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0.247\cfo_รวม\10. แผนการเงิน Planfin - แผนเงินบำรุง\Planfin 69\ปรับแผนครึ่งปีหลัง\Planfin 67 - 69\"/>
    </mc:Choice>
  </mc:AlternateContent>
  <xr:revisionPtr revIDLastSave="0" documentId="13_ncr:1_{A239CEF5-BA28-49EF-B0AB-FF3153C0EB46}" xr6:coauthVersionLast="47" xr6:coauthVersionMax="47" xr10:uidLastSave="{00000000-0000-0000-0000-000000000000}"/>
  <bookViews>
    <workbookView xWindow="28680" yWindow="-120" windowWidth="21840" windowHeight="13020" activeTab="6" xr2:uid="{00000000-000D-0000-FFFF-FFFF00000000}"/>
  </bookViews>
  <sheets>
    <sheet name="Pivot" sheetId="7" r:id="rId1"/>
    <sheet name="Analysis" sheetId="9" r:id="rId2"/>
    <sheet name="Mar69" sheetId="1" r:id="rId3"/>
    <sheet name="PlanfinQ2Y69" sheetId="2" r:id="rId4"/>
    <sheet name="Sheet2" sheetId="3" r:id="rId5"/>
    <sheet name="Ref" sheetId="6" r:id="rId6"/>
    <sheet name="ปี 67-68" sheetId="11" r:id="rId7"/>
  </sheets>
  <externalReferences>
    <externalReference r:id="rId8"/>
    <externalReference r:id="rId9"/>
  </externalReferences>
  <definedNames>
    <definedName name="_">#REF!</definedName>
    <definedName name="___">#REF!</definedName>
    <definedName name="_xlnm._FilterDatabase" localSheetId="1" hidden="1">Analysis!$B$34:$G$94</definedName>
    <definedName name="_xlnm._FilterDatabase" localSheetId="2" hidden="1">'Mar69'!$A$1:$AI$3812</definedName>
    <definedName name="_xlnm._FilterDatabase" localSheetId="3" hidden="1">PlanfinQ2Y69!$A$3:$V$907</definedName>
    <definedName name="_q06">#REF!</definedName>
    <definedName name="_xlcn.WorksheetConnection_Mar69A1AI38121" hidden="1">'Mar69'!$A$1:$AI$3812</definedName>
    <definedName name="_xlcn.WorksheetConnection_มี.ค.69A1Y38121" hidden="1">'Mar69'!$A$1:$Y$3812</definedName>
    <definedName name="a">#REF!</definedName>
    <definedName name="NewPlanNet1">'Mar69'!$A$1:$Y$3812</definedName>
    <definedName name="poo">#REF!</definedName>
    <definedName name="_xlnm.Print_Area" localSheetId="3">PlanfinQ2Y69!$A$1:$N$901</definedName>
    <definedName name="_xlnm.Print_Titles" localSheetId="3">PlanfinQ2Y69!$1:$2</definedName>
    <definedName name="q">#REF!</definedName>
    <definedName name="q_รหัสหลัก51">#REF!</definedName>
    <definedName name="q_สส">#REF!</definedName>
    <definedName name="q_สสจ51">#REF!</definedName>
    <definedName name="q_สสอ_51">#REF!</definedName>
    <definedName name="q_สสอ51">#REF!</definedName>
    <definedName name="q_สอ_51">#REF!</definedName>
    <definedName name="q00_เขต">#REF!</definedName>
    <definedName name="q01_">#REF!</definedName>
    <definedName name="q01_จังหวัด">#REF!</definedName>
    <definedName name="q01_รพสต9762">#REF!</definedName>
    <definedName name="q01_รหัสหลัก">#REF!</definedName>
    <definedName name="q01_สสจ">#REF!</definedName>
    <definedName name="q01_สสจ1">#REF!</definedName>
    <definedName name="q01_สำรวจข้อมูลพื้นฐาน_2557">#REF!</definedName>
    <definedName name="q02_">#REF!</definedName>
    <definedName name="q02_รพศ_รพท">[1]รพศ_รพท_รพช!$A$1:$V$836</definedName>
    <definedName name="q02_รพศ_รพท_รพช">#REF!</definedName>
    <definedName name="q03_ทำเนียบเตียงใหม่">#REF!</definedName>
    <definedName name="q03_ทำเนียบเตียงใหม่1">#REF!</definedName>
    <definedName name="q03_รพศ_รพท_รพช_52">#REF!</definedName>
    <definedName name="q03_สสอ">#REF!</definedName>
    <definedName name="q04_รพสต">#REF!</definedName>
    <definedName name="q05_">#REF!</definedName>
    <definedName name="q05_รพศ_รพท_รพช_มีอำเภอรับผิดชอบ">#REF!</definedName>
    <definedName name="q05_หน่วยงานย่อย">#REF!</definedName>
    <definedName name="q06_">#REF!</definedName>
    <definedName name="q06_รพ">#REF!</definedName>
    <definedName name="q07_">#REF!</definedName>
    <definedName name="q07_สสอ">#REF!</definedName>
    <definedName name="q07_สสอ1">#REF!</definedName>
    <definedName name="q08_">#REF!</definedName>
    <definedName name="q08_รพสตหน่วยงานย่อย">#REF!</definedName>
    <definedName name="q08_รพสตหน่วยงานย่อย1">#REF!</definedName>
    <definedName name="q09_">#REF!</definedName>
    <definedName name="q1_">#REF!</definedName>
    <definedName name="q1_รพ877">#REF!</definedName>
    <definedName name="q11_">#REF!</definedName>
    <definedName name="q11_สสจ_มีเขตรหัสพื้นที่">#REF!</definedName>
    <definedName name="q12_">#REF!</definedName>
    <definedName name="q12_รพศรพทรพช891">#REF!</definedName>
    <definedName name="q12_รพศรพทรพช8911">#REF!</definedName>
    <definedName name="q12_รพศรพทรพช896">#REF!</definedName>
    <definedName name="q12_สสจ_52">#REF!</definedName>
    <definedName name="q13_">#REF!</definedName>
    <definedName name="q14_">#REF!</definedName>
    <definedName name="q14_รพสต97631">#REF!</definedName>
    <definedName name="q16_">#REF!</definedName>
    <definedName name="q2_">#REF!</definedName>
    <definedName name="q2_รพ883">#REF!</definedName>
    <definedName name="q21_">#REF!</definedName>
    <definedName name="q91_ข้อมูลรายรพ_55_571">#REF!</definedName>
    <definedName name="Query1">#REF!</definedName>
    <definedName name="t01_รพศรพทรพช876">#REF!</definedName>
    <definedName name="t02_สสอ">#REF!</definedName>
    <definedName name="t03_รพสต9762">#REF!</definedName>
    <definedName name="t11_สสจ_ที่ไม่ตรงกับ_t12_สสจ">#REF!</definedName>
    <definedName name="t13_รพศ_รพท_รพช_ที่ไม่ตรงกับ_t14_รพศ_รพท_รพช">#REF!</definedName>
    <definedName name="t15_สสอ_ที่ไม่ตรงกับ_t16_สสอ">#REF!</definedName>
    <definedName name="t17_รพสตหน่วยงานย่อย_ที่ไม่ตรงกับ_t18_รพสตหน่วยงานย่อย">#REF!</definedName>
    <definedName name="t3_รพศรพทรพช883">[2]t3_รพศรพทรพช883!$A$1:$AH$884</definedName>
    <definedName name="จำนวนรพ_ตามSP">#REF!</definedName>
    <definedName name="จำนวนรพ_รายเขต">#REF!</definedName>
    <definedName name="ทำเนียบสถานบริการ">#REF!</definedName>
    <definedName name="ฟหก">#REF!</definedName>
    <definedName name="รหัสหลัก50">#REF!</definedName>
  </definedNames>
  <calcPr calcId="18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มี.ค. 69!$A$1:$Y$3812"/>
          <x15:modelTable id="Range 1" name="Range 1" connection="WorksheetConnection_Mar69!$A$1:$AI$3812"/>
        </x15:modelTables>
      </x15:dataModel>
    </ext>
  </extLst>
</workbook>
</file>

<file path=xl/calcChain.xml><?xml version="1.0" encoding="utf-8"?>
<calcChain xmlns="http://schemas.openxmlformats.org/spreadsheetml/2006/main">
  <c r="D12" i="9" l="1"/>
  <c r="C12" i="9"/>
  <c r="D11" i="9"/>
  <c r="D10" i="9"/>
  <c r="D9" i="9"/>
  <c r="D8" i="9"/>
  <c r="N913" i="2"/>
  <c r="J907" i="2"/>
  <c r="I907" i="2"/>
  <c r="F907" i="2"/>
  <c r="E907" i="2"/>
  <c r="K906" i="2"/>
  <c r="L906" i="2" s="1"/>
  <c r="P906" i="2" s="1"/>
  <c r="G906" i="2"/>
  <c r="H906" i="2" s="1"/>
  <c r="O906" i="2" s="1"/>
  <c r="K905" i="2"/>
  <c r="L905" i="2" s="1"/>
  <c r="G905" i="2"/>
  <c r="H905" i="2" s="1"/>
  <c r="M905" i="2" s="1"/>
  <c r="K904" i="2"/>
  <c r="L904" i="2" s="1"/>
  <c r="G904" i="2"/>
  <c r="H904" i="2" s="1"/>
  <c r="O904" i="2" s="1"/>
  <c r="K903" i="2"/>
  <c r="L903" i="2" s="1"/>
  <c r="G903" i="2"/>
  <c r="H903" i="2" s="1"/>
  <c r="K902" i="2"/>
  <c r="L902" i="2" s="1"/>
  <c r="P902" i="2" s="1"/>
  <c r="G902" i="2"/>
  <c r="H902" i="2" s="1"/>
  <c r="M902" i="2" s="1"/>
  <c r="K901" i="2"/>
  <c r="L901" i="2" s="1"/>
  <c r="G901" i="2"/>
  <c r="H901" i="2" s="1"/>
  <c r="M901" i="2" s="1"/>
  <c r="L900" i="2"/>
  <c r="K900" i="2"/>
  <c r="G900" i="2"/>
  <c r="H900" i="2" s="1"/>
  <c r="K899" i="2"/>
  <c r="L899" i="2" s="1"/>
  <c r="N899" i="2" s="1"/>
  <c r="G899" i="2"/>
  <c r="H899" i="2" s="1"/>
  <c r="O899" i="2" s="1"/>
  <c r="K898" i="2"/>
  <c r="L898" i="2" s="1"/>
  <c r="G898" i="2"/>
  <c r="H898" i="2" s="1"/>
  <c r="K897" i="2"/>
  <c r="L897" i="2" s="1"/>
  <c r="P897" i="2" s="1"/>
  <c r="G897" i="2"/>
  <c r="H897" i="2" s="1"/>
  <c r="M897" i="2" s="1"/>
  <c r="K896" i="2"/>
  <c r="L896" i="2" s="1"/>
  <c r="N896" i="2" s="1"/>
  <c r="G896" i="2"/>
  <c r="H896" i="2" s="1"/>
  <c r="O896" i="2" s="1"/>
  <c r="K895" i="2"/>
  <c r="L895" i="2" s="1"/>
  <c r="G895" i="2"/>
  <c r="H895" i="2" s="1"/>
  <c r="K894" i="2"/>
  <c r="L894" i="2" s="1"/>
  <c r="H894" i="2"/>
  <c r="O894" i="2" s="1"/>
  <c r="G894" i="2"/>
  <c r="K893" i="2"/>
  <c r="L893" i="2" s="1"/>
  <c r="G893" i="2"/>
  <c r="H893" i="2" s="1"/>
  <c r="M893" i="2" s="1"/>
  <c r="K892" i="2"/>
  <c r="L892" i="2" s="1"/>
  <c r="N892" i="2" s="1"/>
  <c r="G892" i="2"/>
  <c r="H892" i="2" s="1"/>
  <c r="M892" i="2" s="1"/>
  <c r="K891" i="2"/>
  <c r="L891" i="2" s="1"/>
  <c r="G891" i="2"/>
  <c r="H891" i="2" s="1"/>
  <c r="K890" i="2"/>
  <c r="L890" i="2" s="1"/>
  <c r="P890" i="2" s="1"/>
  <c r="G890" i="2"/>
  <c r="H890" i="2" s="1"/>
  <c r="K889" i="2"/>
  <c r="L889" i="2" s="1"/>
  <c r="G889" i="2"/>
  <c r="H889" i="2" s="1"/>
  <c r="M889" i="2" s="1"/>
  <c r="K888" i="2"/>
  <c r="L888" i="2" s="1"/>
  <c r="G888" i="2"/>
  <c r="H888" i="2" s="1"/>
  <c r="O888" i="2" s="1"/>
  <c r="K887" i="2"/>
  <c r="L887" i="2" s="1"/>
  <c r="G887" i="2"/>
  <c r="H887" i="2" s="1"/>
  <c r="K886" i="2"/>
  <c r="L886" i="2" s="1"/>
  <c r="P886" i="2" s="1"/>
  <c r="H886" i="2"/>
  <c r="G886" i="2"/>
  <c r="K885" i="2"/>
  <c r="L885" i="2" s="1"/>
  <c r="G885" i="2"/>
  <c r="H885" i="2" s="1"/>
  <c r="M885" i="2" s="1"/>
  <c r="L884" i="2"/>
  <c r="K884" i="2"/>
  <c r="G884" i="2"/>
  <c r="H884" i="2" s="1"/>
  <c r="K883" i="2"/>
  <c r="L883" i="2" s="1"/>
  <c r="N883" i="2" s="1"/>
  <c r="H883" i="2"/>
  <c r="O883" i="2" s="1"/>
  <c r="G883" i="2"/>
  <c r="K882" i="2"/>
  <c r="L882" i="2" s="1"/>
  <c r="G882" i="2"/>
  <c r="H882" i="2" s="1"/>
  <c r="M882" i="2" s="1"/>
  <c r="K881" i="2"/>
  <c r="L881" i="2" s="1"/>
  <c r="P881" i="2" s="1"/>
  <c r="G881" i="2"/>
  <c r="H881" i="2" s="1"/>
  <c r="M881" i="2" s="1"/>
  <c r="K880" i="2"/>
  <c r="L880" i="2" s="1"/>
  <c r="N880" i="2" s="1"/>
  <c r="G880" i="2"/>
  <c r="H880" i="2" s="1"/>
  <c r="O880" i="2" s="1"/>
  <c r="K879" i="2"/>
  <c r="L879" i="2" s="1"/>
  <c r="G879" i="2"/>
  <c r="H879" i="2" s="1"/>
  <c r="O879" i="2" s="1"/>
  <c r="K878" i="2"/>
  <c r="L878" i="2" s="1"/>
  <c r="G878" i="2"/>
  <c r="H878" i="2" s="1"/>
  <c r="P877" i="2"/>
  <c r="K877" i="2"/>
  <c r="L877" i="2" s="1"/>
  <c r="N877" i="2" s="1"/>
  <c r="G877" i="2"/>
  <c r="H877" i="2" s="1"/>
  <c r="K876" i="2"/>
  <c r="L876" i="2" s="1"/>
  <c r="G876" i="2"/>
  <c r="H876" i="2" s="1"/>
  <c r="K875" i="2"/>
  <c r="L875" i="2" s="1"/>
  <c r="G875" i="2"/>
  <c r="H875" i="2" s="1"/>
  <c r="K874" i="2"/>
  <c r="L874" i="2" s="1"/>
  <c r="P874" i="2" s="1"/>
  <c r="G874" i="2"/>
  <c r="H874" i="2" s="1"/>
  <c r="O874" i="2" s="1"/>
  <c r="K873" i="2"/>
  <c r="L873" i="2" s="1"/>
  <c r="H873" i="2"/>
  <c r="M873" i="2" s="1"/>
  <c r="G873" i="2"/>
  <c r="K872" i="2"/>
  <c r="L872" i="2" s="1"/>
  <c r="G872" i="2"/>
  <c r="H872" i="2" s="1"/>
  <c r="O872" i="2" s="1"/>
  <c r="K871" i="2"/>
  <c r="L871" i="2" s="1"/>
  <c r="G871" i="2"/>
  <c r="H871" i="2" s="1"/>
  <c r="N870" i="2"/>
  <c r="K870" i="2"/>
  <c r="L870" i="2" s="1"/>
  <c r="P870" i="2" s="1"/>
  <c r="G870" i="2"/>
  <c r="H870" i="2" s="1"/>
  <c r="K869" i="2"/>
  <c r="L869" i="2" s="1"/>
  <c r="P869" i="2" s="1"/>
  <c r="G869" i="2"/>
  <c r="H869" i="2" s="1"/>
  <c r="M869" i="2" s="1"/>
  <c r="M868" i="2"/>
  <c r="K868" i="2"/>
  <c r="L868" i="2" s="1"/>
  <c r="G868" i="2"/>
  <c r="H868" i="2" s="1"/>
  <c r="O868" i="2" s="1"/>
  <c r="P867" i="2"/>
  <c r="K867" i="2"/>
  <c r="L867" i="2" s="1"/>
  <c r="N867" i="2" s="1"/>
  <c r="G867" i="2"/>
  <c r="H867" i="2" s="1"/>
  <c r="O867" i="2" s="1"/>
  <c r="K866" i="2"/>
  <c r="L866" i="2" s="1"/>
  <c r="G866" i="2"/>
  <c r="H866" i="2" s="1"/>
  <c r="K865" i="2"/>
  <c r="L865" i="2" s="1"/>
  <c r="G865" i="2"/>
  <c r="H865" i="2" s="1"/>
  <c r="M865" i="2" s="1"/>
  <c r="K864" i="2"/>
  <c r="L864" i="2" s="1"/>
  <c r="G864" i="2"/>
  <c r="H864" i="2" s="1"/>
  <c r="O864" i="2" s="1"/>
  <c r="K863" i="2"/>
  <c r="L863" i="2" s="1"/>
  <c r="G863" i="2"/>
  <c r="H863" i="2" s="1"/>
  <c r="O863" i="2" s="1"/>
  <c r="K862" i="2"/>
  <c r="L862" i="2" s="1"/>
  <c r="G862" i="2"/>
  <c r="H862" i="2" s="1"/>
  <c r="K861" i="2"/>
  <c r="L861" i="2" s="1"/>
  <c r="P861" i="2" s="1"/>
  <c r="H861" i="2"/>
  <c r="M861" i="2" s="1"/>
  <c r="G861" i="2"/>
  <c r="K860" i="2"/>
  <c r="L860" i="2" s="1"/>
  <c r="G860" i="2"/>
  <c r="H860" i="2" s="1"/>
  <c r="N859" i="2"/>
  <c r="K859" i="2"/>
  <c r="L859" i="2" s="1"/>
  <c r="P859" i="2" s="1"/>
  <c r="G859" i="2"/>
  <c r="H859" i="2" s="1"/>
  <c r="K858" i="2"/>
  <c r="L858" i="2" s="1"/>
  <c r="H858" i="2"/>
  <c r="M858" i="2" s="1"/>
  <c r="G858" i="2"/>
  <c r="M857" i="2"/>
  <c r="K857" i="2"/>
  <c r="L857" i="2" s="1"/>
  <c r="N857" i="2" s="1"/>
  <c r="G857" i="2"/>
  <c r="H857" i="2" s="1"/>
  <c r="O857" i="2" s="1"/>
  <c r="K856" i="2"/>
  <c r="L856" i="2" s="1"/>
  <c r="G856" i="2"/>
  <c r="H856" i="2" s="1"/>
  <c r="K855" i="2"/>
  <c r="L855" i="2" s="1"/>
  <c r="P855" i="2" s="1"/>
  <c r="G855" i="2"/>
  <c r="H855" i="2" s="1"/>
  <c r="M855" i="2" s="1"/>
  <c r="K854" i="2"/>
  <c r="L854" i="2" s="1"/>
  <c r="G854" i="2"/>
  <c r="H854" i="2" s="1"/>
  <c r="M854" i="2" s="1"/>
  <c r="K853" i="2"/>
  <c r="L853" i="2" s="1"/>
  <c r="G853" i="2"/>
  <c r="H853" i="2" s="1"/>
  <c r="O853" i="2" s="1"/>
  <c r="K852" i="2"/>
  <c r="L852" i="2" s="1"/>
  <c r="G852" i="2"/>
  <c r="H852" i="2" s="1"/>
  <c r="K851" i="2"/>
  <c r="L851" i="2" s="1"/>
  <c r="G851" i="2"/>
  <c r="H851" i="2" s="1"/>
  <c r="M851" i="2" s="1"/>
  <c r="K850" i="2"/>
  <c r="L850" i="2" s="1"/>
  <c r="P850" i="2" s="1"/>
  <c r="G850" i="2"/>
  <c r="H850" i="2" s="1"/>
  <c r="M850" i="2" s="1"/>
  <c r="K849" i="2"/>
  <c r="L849" i="2" s="1"/>
  <c r="G849" i="2"/>
  <c r="H849" i="2" s="1"/>
  <c r="M849" i="2" s="1"/>
  <c r="K848" i="2"/>
  <c r="L848" i="2" s="1"/>
  <c r="G848" i="2"/>
  <c r="H848" i="2" s="1"/>
  <c r="K847" i="2"/>
  <c r="L847" i="2" s="1"/>
  <c r="G847" i="2"/>
  <c r="H847" i="2" s="1"/>
  <c r="K846" i="2"/>
  <c r="L846" i="2" s="1"/>
  <c r="G846" i="2"/>
  <c r="H846" i="2" s="1"/>
  <c r="K845" i="2"/>
  <c r="L845" i="2" s="1"/>
  <c r="G845" i="2"/>
  <c r="H845" i="2" s="1"/>
  <c r="M845" i="2" s="1"/>
  <c r="K844" i="2"/>
  <c r="L844" i="2" s="1"/>
  <c r="G844" i="2"/>
  <c r="H844" i="2" s="1"/>
  <c r="M844" i="2" s="1"/>
  <c r="K843" i="2"/>
  <c r="L843" i="2" s="1"/>
  <c r="G843" i="2"/>
  <c r="H843" i="2" s="1"/>
  <c r="M843" i="2" s="1"/>
  <c r="K842" i="2"/>
  <c r="L842" i="2" s="1"/>
  <c r="G842" i="2"/>
  <c r="H842" i="2" s="1"/>
  <c r="O842" i="2" s="1"/>
  <c r="K841" i="2"/>
  <c r="L841" i="2" s="1"/>
  <c r="G841" i="2"/>
  <c r="H841" i="2" s="1"/>
  <c r="O841" i="2" s="1"/>
  <c r="K840" i="2"/>
  <c r="L840" i="2" s="1"/>
  <c r="P840" i="2" s="1"/>
  <c r="G840" i="2"/>
  <c r="H840" i="2" s="1"/>
  <c r="K839" i="2"/>
  <c r="L839" i="2" s="1"/>
  <c r="G839" i="2"/>
  <c r="H839" i="2" s="1"/>
  <c r="M839" i="2" s="1"/>
  <c r="P838" i="2"/>
  <c r="K838" i="2"/>
  <c r="L838" i="2" s="1"/>
  <c r="N838" i="2" s="1"/>
  <c r="G838" i="2"/>
  <c r="H838" i="2" s="1"/>
  <c r="K837" i="2"/>
  <c r="L837" i="2" s="1"/>
  <c r="G837" i="2"/>
  <c r="H837" i="2" s="1"/>
  <c r="K836" i="2"/>
  <c r="L836" i="2" s="1"/>
  <c r="P836" i="2" s="1"/>
  <c r="H836" i="2"/>
  <c r="M836" i="2" s="1"/>
  <c r="G836" i="2"/>
  <c r="K835" i="2"/>
  <c r="L835" i="2" s="1"/>
  <c r="N835" i="2" s="1"/>
  <c r="G835" i="2"/>
  <c r="H835" i="2" s="1"/>
  <c r="K834" i="2"/>
  <c r="L834" i="2" s="1"/>
  <c r="G834" i="2"/>
  <c r="H834" i="2" s="1"/>
  <c r="O834" i="2" s="1"/>
  <c r="K833" i="2"/>
  <c r="L833" i="2" s="1"/>
  <c r="P833" i="2" s="1"/>
  <c r="G833" i="2"/>
  <c r="H833" i="2" s="1"/>
  <c r="N832" i="2"/>
  <c r="K832" i="2"/>
  <c r="L832" i="2" s="1"/>
  <c r="P832" i="2" s="1"/>
  <c r="G832" i="2"/>
  <c r="H832" i="2" s="1"/>
  <c r="K831" i="2"/>
  <c r="L831" i="2" s="1"/>
  <c r="G831" i="2"/>
  <c r="H831" i="2" s="1"/>
  <c r="M831" i="2" s="1"/>
  <c r="K830" i="2"/>
  <c r="L830" i="2" s="1"/>
  <c r="N830" i="2" s="1"/>
  <c r="G830" i="2"/>
  <c r="H830" i="2" s="1"/>
  <c r="O830" i="2" s="1"/>
  <c r="K829" i="2"/>
  <c r="L829" i="2" s="1"/>
  <c r="G829" i="2"/>
  <c r="H829" i="2" s="1"/>
  <c r="K828" i="2"/>
  <c r="L828" i="2" s="1"/>
  <c r="G828" i="2"/>
  <c r="H828" i="2" s="1"/>
  <c r="M828" i="2" s="1"/>
  <c r="L827" i="2"/>
  <c r="N827" i="2" s="1"/>
  <c r="K827" i="2"/>
  <c r="G827" i="2"/>
  <c r="H827" i="2" s="1"/>
  <c r="K826" i="2"/>
  <c r="L826" i="2" s="1"/>
  <c r="N826" i="2" s="1"/>
  <c r="G826" i="2"/>
  <c r="H826" i="2" s="1"/>
  <c r="K825" i="2"/>
  <c r="L825" i="2" s="1"/>
  <c r="P825" i="2" s="1"/>
  <c r="G825" i="2"/>
  <c r="H825" i="2" s="1"/>
  <c r="K824" i="2"/>
  <c r="L824" i="2" s="1"/>
  <c r="P824" i="2" s="1"/>
  <c r="G824" i="2"/>
  <c r="H824" i="2" s="1"/>
  <c r="K823" i="2"/>
  <c r="L823" i="2" s="1"/>
  <c r="G823" i="2"/>
  <c r="H823" i="2" s="1"/>
  <c r="K822" i="2"/>
  <c r="L822" i="2" s="1"/>
  <c r="G822" i="2"/>
  <c r="H822" i="2" s="1"/>
  <c r="O822" i="2" s="1"/>
  <c r="K821" i="2"/>
  <c r="L821" i="2" s="1"/>
  <c r="G821" i="2"/>
  <c r="H821" i="2" s="1"/>
  <c r="K820" i="2"/>
  <c r="L820" i="2" s="1"/>
  <c r="G820" i="2"/>
  <c r="H820" i="2" s="1"/>
  <c r="K819" i="2"/>
  <c r="L819" i="2" s="1"/>
  <c r="G819" i="2"/>
  <c r="H819" i="2" s="1"/>
  <c r="M819" i="2" s="1"/>
  <c r="K818" i="2"/>
  <c r="L818" i="2" s="1"/>
  <c r="G818" i="2"/>
  <c r="H818" i="2" s="1"/>
  <c r="K817" i="2"/>
  <c r="L817" i="2" s="1"/>
  <c r="G817" i="2"/>
  <c r="H817" i="2" s="1"/>
  <c r="N816" i="2"/>
  <c r="K816" i="2"/>
  <c r="L816" i="2" s="1"/>
  <c r="P816" i="2" s="1"/>
  <c r="G816" i="2"/>
  <c r="H816" i="2" s="1"/>
  <c r="K815" i="2"/>
  <c r="L815" i="2" s="1"/>
  <c r="G815" i="2"/>
  <c r="H815" i="2" s="1"/>
  <c r="K814" i="2"/>
  <c r="L814" i="2" s="1"/>
  <c r="G814" i="2"/>
  <c r="H814" i="2" s="1"/>
  <c r="O814" i="2" s="1"/>
  <c r="K813" i="2"/>
  <c r="L813" i="2" s="1"/>
  <c r="P813" i="2" s="1"/>
  <c r="G813" i="2"/>
  <c r="H813" i="2" s="1"/>
  <c r="K812" i="2"/>
  <c r="L812" i="2" s="1"/>
  <c r="G812" i="2"/>
  <c r="H812" i="2" s="1"/>
  <c r="K811" i="2"/>
  <c r="L811" i="2" s="1"/>
  <c r="G811" i="2"/>
  <c r="H811" i="2" s="1"/>
  <c r="K810" i="2"/>
  <c r="L810" i="2" s="1"/>
  <c r="G810" i="2"/>
  <c r="H810" i="2" s="1"/>
  <c r="K809" i="2"/>
  <c r="L809" i="2" s="1"/>
  <c r="G809" i="2"/>
  <c r="H809" i="2" s="1"/>
  <c r="O809" i="2" s="1"/>
  <c r="K808" i="2"/>
  <c r="L808" i="2" s="1"/>
  <c r="P808" i="2" s="1"/>
  <c r="G808" i="2"/>
  <c r="H808" i="2" s="1"/>
  <c r="M808" i="2" s="1"/>
  <c r="K807" i="2"/>
  <c r="L807" i="2" s="1"/>
  <c r="N807" i="2" s="1"/>
  <c r="G807" i="2"/>
  <c r="H807" i="2" s="1"/>
  <c r="K806" i="2"/>
  <c r="L806" i="2" s="1"/>
  <c r="N806" i="2" s="1"/>
  <c r="G806" i="2"/>
  <c r="H806" i="2" s="1"/>
  <c r="K805" i="2"/>
  <c r="L805" i="2" s="1"/>
  <c r="P805" i="2" s="1"/>
  <c r="G805" i="2"/>
  <c r="H805" i="2" s="1"/>
  <c r="K804" i="2"/>
  <c r="L804" i="2" s="1"/>
  <c r="P804" i="2" s="1"/>
  <c r="H804" i="2"/>
  <c r="G804" i="2"/>
  <c r="K803" i="2"/>
  <c r="L803" i="2" s="1"/>
  <c r="G803" i="2"/>
  <c r="H803" i="2" s="1"/>
  <c r="M803" i="2" s="1"/>
  <c r="K802" i="2"/>
  <c r="L802" i="2" s="1"/>
  <c r="G802" i="2"/>
  <c r="H802" i="2" s="1"/>
  <c r="O802" i="2" s="1"/>
  <c r="K801" i="2"/>
  <c r="L801" i="2" s="1"/>
  <c r="G801" i="2"/>
  <c r="H801" i="2" s="1"/>
  <c r="K800" i="2"/>
  <c r="L800" i="2" s="1"/>
  <c r="P800" i="2" s="1"/>
  <c r="G800" i="2"/>
  <c r="H800" i="2" s="1"/>
  <c r="M800" i="2" s="1"/>
  <c r="K799" i="2"/>
  <c r="L799" i="2" s="1"/>
  <c r="G799" i="2"/>
  <c r="H799" i="2" s="1"/>
  <c r="K798" i="2"/>
  <c r="L798" i="2" s="1"/>
  <c r="G798" i="2"/>
  <c r="H798" i="2" s="1"/>
  <c r="O798" i="2" s="1"/>
  <c r="K797" i="2"/>
  <c r="L797" i="2" s="1"/>
  <c r="G797" i="2"/>
  <c r="H797" i="2" s="1"/>
  <c r="K796" i="2"/>
  <c r="L796" i="2" s="1"/>
  <c r="G796" i="2"/>
  <c r="H796" i="2" s="1"/>
  <c r="M796" i="2" s="1"/>
  <c r="K795" i="2"/>
  <c r="L795" i="2" s="1"/>
  <c r="G795" i="2"/>
  <c r="H795" i="2" s="1"/>
  <c r="K794" i="2"/>
  <c r="L794" i="2" s="1"/>
  <c r="G794" i="2"/>
  <c r="H794" i="2" s="1"/>
  <c r="O794" i="2" s="1"/>
  <c r="K793" i="2"/>
  <c r="L793" i="2" s="1"/>
  <c r="P793" i="2" s="1"/>
  <c r="G793" i="2"/>
  <c r="H793" i="2" s="1"/>
  <c r="M793" i="2" s="1"/>
  <c r="K792" i="2"/>
  <c r="L792" i="2" s="1"/>
  <c r="G792" i="2"/>
  <c r="H792" i="2" s="1"/>
  <c r="M792" i="2" s="1"/>
  <c r="K791" i="2"/>
  <c r="L791" i="2" s="1"/>
  <c r="G791" i="2"/>
  <c r="H791" i="2" s="1"/>
  <c r="O791" i="2" s="1"/>
  <c r="K790" i="2"/>
  <c r="L790" i="2" s="1"/>
  <c r="P790" i="2" s="1"/>
  <c r="G790" i="2"/>
  <c r="H790" i="2" s="1"/>
  <c r="N789" i="2"/>
  <c r="K789" i="2"/>
  <c r="L789" i="2" s="1"/>
  <c r="P789" i="2" s="1"/>
  <c r="G789" i="2"/>
  <c r="H789" i="2" s="1"/>
  <c r="M789" i="2" s="1"/>
  <c r="L788" i="2"/>
  <c r="K788" i="2"/>
  <c r="G788" i="2"/>
  <c r="H788" i="2" s="1"/>
  <c r="M788" i="2" s="1"/>
  <c r="K787" i="2"/>
  <c r="L787" i="2" s="1"/>
  <c r="G787" i="2"/>
  <c r="H787" i="2" s="1"/>
  <c r="O787" i="2" s="1"/>
  <c r="K786" i="2"/>
  <c r="L786" i="2" s="1"/>
  <c r="G786" i="2"/>
  <c r="H786" i="2" s="1"/>
  <c r="K785" i="2"/>
  <c r="L785" i="2" s="1"/>
  <c r="G785" i="2"/>
  <c r="H785" i="2" s="1"/>
  <c r="K784" i="2"/>
  <c r="L784" i="2" s="1"/>
  <c r="N784" i="2" s="1"/>
  <c r="H784" i="2"/>
  <c r="G784" i="2"/>
  <c r="K783" i="2"/>
  <c r="L783" i="2" s="1"/>
  <c r="G783" i="2"/>
  <c r="H783" i="2" s="1"/>
  <c r="O783" i="2" s="1"/>
  <c r="K782" i="2"/>
  <c r="L782" i="2" s="1"/>
  <c r="G782" i="2"/>
  <c r="H782" i="2" s="1"/>
  <c r="K781" i="2"/>
  <c r="L781" i="2" s="1"/>
  <c r="G781" i="2"/>
  <c r="H781" i="2" s="1"/>
  <c r="O781" i="2" s="1"/>
  <c r="K780" i="2"/>
  <c r="L780" i="2" s="1"/>
  <c r="G780" i="2"/>
  <c r="H780" i="2" s="1"/>
  <c r="M780" i="2" s="1"/>
  <c r="K779" i="2"/>
  <c r="L779" i="2" s="1"/>
  <c r="G779" i="2"/>
  <c r="H779" i="2" s="1"/>
  <c r="M779" i="2" s="1"/>
  <c r="K778" i="2"/>
  <c r="L778" i="2" s="1"/>
  <c r="G778" i="2"/>
  <c r="H778" i="2" s="1"/>
  <c r="O778" i="2" s="1"/>
  <c r="K777" i="2"/>
  <c r="L777" i="2" s="1"/>
  <c r="G777" i="2"/>
  <c r="H777" i="2" s="1"/>
  <c r="O777" i="2" s="1"/>
  <c r="L776" i="2"/>
  <c r="P776" i="2" s="1"/>
  <c r="K776" i="2"/>
  <c r="G776" i="2"/>
  <c r="H776" i="2" s="1"/>
  <c r="M776" i="2" s="1"/>
  <c r="L775" i="2"/>
  <c r="K775" i="2"/>
  <c r="G775" i="2"/>
  <c r="H775" i="2" s="1"/>
  <c r="K774" i="2"/>
  <c r="L774" i="2" s="1"/>
  <c r="H774" i="2"/>
  <c r="G774" i="2"/>
  <c r="K773" i="2"/>
  <c r="L773" i="2" s="1"/>
  <c r="P773" i="2" s="1"/>
  <c r="G773" i="2"/>
  <c r="H773" i="2" s="1"/>
  <c r="M773" i="2" s="1"/>
  <c r="K772" i="2"/>
  <c r="L772" i="2" s="1"/>
  <c r="G772" i="2"/>
  <c r="H772" i="2" s="1"/>
  <c r="M772" i="2" s="1"/>
  <c r="K771" i="2"/>
  <c r="L771" i="2" s="1"/>
  <c r="G771" i="2"/>
  <c r="H771" i="2" s="1"/>
  <c r="O771" i="2" s="1"/>
  <c r="K770" i="2"/>
  <c r="L770" i="2" s="1"/>
  <c r="G770" i="2"/>
  <c r="H770" i="2" s="1"/>
  <c r="O770" i="2" s="1"/>
  <c r="K769" i="2"/>
  <c r="L769" i="2" s="1"/>
  <c r="G769" i="2"/>
  <c r="H769" i="2" s="1"/>
  <c r="O769" i="2" s="1"/>
  <c r="K768" i="2"/>
  <c r="L768" i="2" s="1"/>
  <c r="G768" i="2"/>
  <c r="H768" i="2" s="1"/>
  <c r="O768" i="2" s="1"/>
  <c r="K767" i="2"/>
  <c r="L767" i="2" s="1"/>
  <c r="G767" i="2"/>
  <c r="H767" i="2" s="1"/>
  <c r="K766" i="2"/>
  <c r="L766" i="2" s="1"/>
  <c r="G766" i="2"/>
  <c r="H766" i="2" s="1"/>
  <c r="K765" i="2"/>
  <c r="L765" i="2" s="1"/>
  <c r="G765" i="2"/>
  <c r="H765" i="2" s="1"/>
  <c r="M765" i="2" s="1"/>
  <c r="K764" i="2"/>
  <c r="L764" i="2" s="1"/>
  <c r="P764" i="2" s="1"/>
  <c r="G764" i="2"/>
  <c r="H764" i="2" s="1"/>
  <c r="O764" i="2" s="1"/>
  <c r="K763" i="2"/>
  <c r="L763" i="2" s="1"/>
  <c r="P763" i="2" s="1"/>
  <c r="G763" i="2"/>
  <c r="H763" i="2" s="1"/>
  <c r="K762" i="2"/>
  <c r="L762" i="2" s="1"/>
  <c r="N762" i="2" s="1"/>
  <c r="G762" i="2"/>
  <c r="H762" i="2" s="1"/>
  <c r="M762" i="2" s="1"/>
  <c r="K761" i="2"/>
  <c r="L761" i="2" s="1"/>
  <c r="G761" i="2"/>
  <c r="H761" i="2" s="1"/>
  <c r="O761" i="2" s="1"/>
  <c r="K760" i="2"/>
  <c r="L760" i="2" s="1"/>
  <c r="P760" i="2" s="1"/>
  <c r="G760" i="2"/>
  <c r="H760" i="2" s="1"/>
  <c r="K759" i="2"/>
  <c r="L759" i="2" s="1"/>
  <c r="P759" i="2" s="1"/>
  <c r="G759" i="2"/>
  <c r="H759" i="2" s="1"/>
  <c r="K758" i="2"/>
  <c r="L758" i="2" s="1"/>
  <c r="G758" i="2"/>
  <c r="H758" i="2" s="1"/>
  <c r="M758" i="2" s="1"/>
  <c r="K757" i="2"/>
  <c r="L757" i="2" s="1"/>
  <c r="G757" i="2"/>
  <c r="H757" i="2" s="1"/>
  <c r="O757" i="2" s="1"/>
  <c r="K756" i="2"/>
  <c r="L756" i="2" s="1"/>
  <c r="G756" i="2"/>
  <c r="H756" i="2" s="1"/>
  <c r="O756" i="2" s="1"/>
  <c r="K755" i="2"/>
  <c r="L755" i="2" s="1"/>
  <c r="G755" i="2"/>
  <c r="H755" i="2" s="1"/>
  <c r="K754" i="2"/>
  <c r="L754" i="2" s="1"/>
  <c r="H754" i="2"/>
  <c r="M754" i="2" s="1"/>
  <c r="G754" i="2"/>
  <c r="K753" i="2"/>
  <c r="L753" i="2" s="1"/>
  <c r="N753" i="2" s="1"/>
  <c r="G753" i="2"/>
  <c r="H753" i="2" s="1"/>
  <c r="M753" i="2" s="1"/>
  <c r="K752" i="2"/>
  <c r="L752" i="2" s="1"/>
  <c r="G752" i="2"/>
  <c r="H752" i="2" s="1"/>
  <c r="O752" i="2" s="1"/>
  <c r="K751" i="2"/>
  <c r="L751" i="2" s="1"/>
  <c r="G751" i="2"/>
  <c r="H751" i="2" s="1"/>
  <c r="P750" i="2"/>
  <c r="K750" i="2"/>
  <c r="L750" i="2" s="1"/>
  <c r="N750" i="2" s="1"/>
  <c r="G750" i="2"/>
  <c r="H750" i="2" s="1"/>
  <c r="M750" i="2" s="1"/>
  <c r="K749" i="2"/>
  <c r="L749" i="2" s="1"/>
  <c r="N749" i="2" s="1"/>
  <c r="G749" i="2"/>
  <c r="H749" i="2" s="1"/>
  <c r="K748" i="2"/>
  <c r="L748" i="2" s="1"/>
  <c r="H748" i="2"/>
  <c r="G748" i="2"/>
  <c r="K747" i="2"/>
  <c r="L747" i="2" s="1"/>
  <c r="P747" i="2" s="1"/>
  <c r="G747" i="2"/>
  <c r="H747" i="2" s="1"/>
  <c r="O747" i="2" s="1"/>
  <c r="K746" i="2"/>
  <c r="L746" i="2" s="1"/>
  <c r="G746" i="2"/>
  <c r="H746" i="2" s="1"/>
  <c r="M746" i="2" s="1"/>
  <c r="K745" i="2"/>
  <c r="L745" i="2" s="1"/>
  <c r="G745" i="2"/>
  <c r="H745" i="2" s="1"/>
  <c r="O745" i="2" s="1"/>
  <c r="K744" i="2"/>
  <c r="L744" i="2" s="1"/>
  <c r="P744" i="2" s="1"/>
  <c r="G744" i="2"/>
  <c r="H744" i="2" s="1"/>
  <c r="N743" i="2"/>
  <c r="K743" i="2"/>
  <c r="L743" i="2" s="1"/>
  <c r="P743" i="2" s="1"/>
  <c r="G743" i="2"/>
  <c r="H743" i="2" s="1"/>
  <c r="M743" i="2" s="1"/>
  <c r="K742" i="2"/>
  <c r="L742" i="2" s="1"/>
  <c r="P742" i="2" s="1"/>
  <c r="G742" i="2"/>
  <c r="H742" i="2" s="1"/>
  <c r="M742" i="2" s="1"/>
  <c r="K741" i="2"/>
  <c r="L741" i="2" s="1"/>
  <c r="G741" i="2"/>
  <c r="H741" i="2" s="1"/>
  <c r="O741" i="2" s="1"/>
  <c r="K740" i="2"/>
  <c r="L740" i="2" s="1"/>
  <c r="G740" i="2"/>
  <c r="H740" i="2" s="1"/>
  <c r="O740" i="2" s="1"/>
  <c r="K739" i="2"/>
  <c r="L739" i="2" s="1"/>
  <c r="G739" i="2"/>
  <c r="H739" i="2" s="1"/>
  <c r="K738" i="2"/>
  <c r="L738" i="2" s="1"/>
  <c r="G738" i="2"/>
  <c r="H738" i="2" s="1"/>
  <c r="M738" i="2" s="1"/>
  <c r="K737" i="2"/>
  <c r="L737" i="2" s="1"/>
  <c r="N737" i="2" s="1"/>
  <c r="G737" i="2"/>
  <c r="H737" i="2" s="1"/>
  <c r="O737" i="2" s="1"/>
  <c r="L736" i="2"/>
  <c r="K736" i="2"/>
  <c r="G736" i="2"/>
  <c r="H736" i="2" s="1"/>
  <c r="K735" i="2"/>
  <c r="L735" i="2" s="1"/>
  <c r="G735" i="2"/>
  <c r="H735" i="2" s="1"/>
  <c r="K734" i="2"/>
  <c r="L734" i="2" s="1"/>
  <c r="G734" i="2"/>
  <c r="H734" i="2" s="1"/>
  <c r="K733" i="2"/>
  <c r="L733" i="2" s="1"/>
  <c r="G733" i="2"/>
  <c r="H733" i="2" s="1"/>
  <c r="M733" i="2" s="1"/>
  <c r="K732" i="2"/>
  <c r="L732" i="2" s="1"/>
  <c r="G732" i="2"/>
  <c r="H732" i="2" s="1"/>
  <c r="K731" i="2"/>
  <c r="L731" i="2" s="1"/>
  <c r="P731" i="2" s="1"/>
  <c r="G731" i="2"/>
  <c r="H731" i="2" s="1"/>
  <c r="K730" i="2"/>
  <c r="L730" i="2" s="1"/>
  <c r="H730" i="2"/>
  <c r="M730" i="2" s="1"/>
  <c r="G730" i="2"/>
  <c r="K729" i="2"/>
  <c r="L729" i="2" s="1"/>
  <c r="G729" i="2"/>
  <c r="H729" i="2" s="1"/>
  <c r="O729" i="2" s="1"/>
  <c r="K728" i="2"/>
  <c r="L728" i="2" s="1"/>
  <c r="G728" i="2"/>
  <c r="H728" i="2" s="1"/>
  <c r="K727" i="2"/>
  <c r="L727" i="2" s="1"/>
  <c r="P727" i="2" s="1"/>
  <c r="G727" i="2"/>
  <c r="H727" i="2" s="1"/>
  <c r="K726" i="2"/>
  <c r="L726" i="2" s="1"/>
  <c r="G726" i="2"/>
  <c r="H726" i="2" s="1"/>
  <c r="K725" i="2"/>
  <c r="L725" i="2" s="1"/>
  <c r="G725" i="2"/>
  <c r="H725" i="2" s="1"/>
  <c r="K724" i="2"/>
  <c r="L724" i="2" s="1"/>
  <c r="G724" i="2"/>
  <c r="H724" i="2" s="1"/>
  <c r="O724" i="2" s="1"/>
  <c r="K723" i="2"/>
  <c r="L723" i="2" s="1"/>
  <c r="G723" i="2"/>
  <c r="H723" i="2" s="1"/>
  <c r="K722" i="2"/>
  <c r="L722" i="2" s="1"/>
  <c r="G722" i="2"/>
  <c r="H722" i="2" s="1"/>
  <c r="K721" i="2"/>
  <c r="L721" i="2" s="1"/>
  <c r="G721" i="2"/>
  <c r="H721" i="2" s="1"/>
  <c r="K720" i="2"/>
  <c r="L720" i="2" s="1"/>
  <c r="G720" i="2"/>
  <c r="H720" i="2" s="1"/>
  <c r="O720" i="2" s="1"/>
  <c r="K719" i="2"/>
  <c r="L719" i="2" s="1"/>
  <c r="P719" i="2" s="1"/>
  <c r="G719" i="2"/>
  <c r="H719" i="2" s="1"/>
  <c r="K718" i="2"/>
  <c r="L718" i="2" s="1"/>
  <c r="G718" i="2"/>
  <c r="H718" i="2" s="1"/>
  <c r="K717" i="2"/>
  <c r="L717" i="2" s="1"/>
  <c r="G717" i="2"/>
  <c r="H717" i="2" s="1"/>
  <c r="M717" i="2" s="1"/>
  <c r="K716" i="2"/>
  <c r="L716" i="2" s="1"/>
  <c r="G716" i="2"/>
  <c r="H716" i="2" s="1"/>
  <c r="O716" i="2" s="1"/>
  <c r="K715" i="2"/>
  <c r="L715" i="2" s="1"/>
  <c r="P715" i="2" s="1"/>
  <c r="G715" i="2"/>
  <c r="H715" i="2" s="1"/>
  <c r="K714" i="2"/>
  <c r="L714" i="2" s="1"/>
  <c r="G714" i="2"/>
  <c r="H714" i="2" s="1"/>
  <c r="P713" i="2"/>
  <c r="O713" i="2"/>
  <c r="K713" i="2"/>
  <c r="G713" i="2"/>
  <c r="K712" i="2"/>
  <c r="L712" i="2" s="1"/>
  <c r="G712" i="2"/>
  <c r="H712" i="2" s="1"/>
  <c r="K711" i="2"/>
  <c r="L711" i="2" s="1"/>
  <c r="G711" i="2"/>
  <c r="H711" i="2" s="1"/>
  <c r="O711" i="2" s="1"/>
  <c r="K710" i="2"/>
  <c r="L710" i="2" s="1"/>
  <c r="G710" i="2"/>
  <c r="H710" i="2" s="1"/>
  <c r="P709" i="2"/>
  <c r="K709" i="2"/>
  <c r="L709" i="2" s="1"/>
  <c r="N709" i="2" s="1"/>
  <c r="G709" i="2"/>
  <c r="H709" i="2" s="1"/>
  <c r="K708" i="2"/>
  <c r="L708" i="2" s="1"/>
  <c r="G708" i="2"/>
  <c r="H708" i="2" s="1"/>
  <c r="O708" i="2" s="1"/>
  <c r="K707" i="2"/>
  <c r="L707" i="2" s="1"/>
  <c r="G707" i="2"/>
  <c r="H707" i="2" s="1"/>
  <c r="O707" i="2" s="1"/>
  <c r="K706" i="2"/>
  <c r="L706" i="2" s="1"/>
  <c r="G706" i="2"/>
  <c r="H706" i="2" s="1"/>
  <c r="K705" i="2"/>
  <c r="L705" i="2" s="1"/>
  <c r="G705" i="2"/>
  <c r="H705" i="2" s="1"/>
  <c r="K704" i="2"/>
  <c r="L704" i="2" s="1"/>
  <c r="G704" i="2"/>
  <c r="H704" i="2" s="1"/>
  <c r="O704" i="2" s="1"/>
  <c r="K703" i="2"/>
  <c r="L703" i="2" s="1"/>
  <c r="G703" i="2"/>
  <c r="H703" i="2" s="1"/>
  <c r="O703" i="2" s="1"/>
  <c r="K702" i="2"/>
  <c r="L702" i="2" s="1"/>
  <c r="P702" i="2" s="1"/>
  <c r="G702" i="2"/>
  <c r="H702" i="2" s="1"/>
  <c r="K701" i="2"/>
  <c r="L701" i="2" s="1"/>
  <c r="G701" i="2"/>
  <c r="H701" i="2" s="1"/>
  <c r="K700" i="2"/>
  <c r="L700" i="2" s="1"/>
  <c r="G700" i="2"/>
  <c r="H700" i="2" s="1"/>
  <c r="O700" i="2" s="1"/>
  <c r="K699" i="2"/>
  <c r="L699" i="2" s="1"/>
  <c r="G699" i="2"/>
  <c r="H699" i="2" s="1"/>
  <c r="O699" i="2" s="1"/>
  <c r="K698" i="2"/>
  <c r="L698" i="2" s="1"/>
  <c r="G698" i="2"/>
  <c r="H698" i="2" s="1"/>
  <c r="K697" i="2"/>
  <c r="L697" i="2" s="1"/>
  <c r="G697" i="2"/>
  <c r="H697" i="2" s="1"/>
  <c r="K696" i="2"/>
  <c r="L696" i="2" s="1"/>
  <c r="G696" i="2"/>
  <c r="H696" i="2" s="1"/>
  <c r="K695" i="2"/>
  <c r="L695" i="2" s="1"/>
  <c r="G695" i="2"/>
  <c r="H695" i="2" s="1"/>
  <c r="O695" i="2" s="1"/>
  <c r="K694" i="2"/>
  <c r="L694" i="2" s="1"/>
  <c r="P694" i="2" s="1"/>
  <c r="H694" i="2"/>
  <c r="M694" i="2" s="1"/>
  <c r="G694" i="2"/>
  <c r="K693" i="2"/>
  <c r="L693" i="2" s="1"/>
  <c r="N693" i="2" s="1"/>
  <c r="G693" i="2"/>
  <c r="H693" i="2" s="1"/>
  <c r="K692" i="2"/>
  <c r="L692" i="2" s="1"/>
  <c r="G692" i="2"/>
  <c r="H692" i="2" s="1"/>
  <c r="O692" i="2" s="1"/>
  <c r="K691" i="2"/>
  <c r="L691" i="2" s="1"/>
  <c r="G691" i="2"/>
  <c r="H691" i="2" s="1"/>
  <c r="O691" i="2" s="1"/>
  <c r="K690" i="2"/>
  <c r="L690" i="2" s="1"/>
  <c r="P690" i="2" s="1"/>
  <c r="G690" i="2"/>
  <c r="H690" i="2" s="1"/>
  <c r="M690" i="2" s="1"/>
  <c r="K689" i="2"/>
  <c r="L689" i="2" s="1"/>
  <c r="G689" i="2"/>
  <c r="H689" i="2" s="1"/>
  <c r="M689" i="2" s="1"/>
  <c r="L688" i="2"/>
  <c r="N688" i="2" s="1"/>
  <c r="K688" i="2"/>
  <c r="G688" i="2"/>
  <c r="H688" i="2" s="1"/>
  <c r="K687" i="2"/>
  <c r="L687" i="2" s="1"/>
  <c r="H687" i="2"/>
  <c r="O687" i="2" s="1"/>
  <c r="G687" i="2"/>
  <c r="K686" i="2"/>
  <c r="L686" i="2" s="1"/>
  <c r="P686" i="2" s="1"/>
  <c r="G686" i="2"/>
  <c r="H686" i="2" s="1"/>
  <c r="M686" i="2" s="1"/>
  <c r="K685" i="2"/>
  <c r="L685" i="2" s="1"/>
  <c r="G685" i="2"/>
  <c r="H685" i="2" s="1"/>
  <c r="M685" i="2" s="1"/>
  <c r="L684" i="2"/>
  <c r="N684" i="2" s="1"/>
  <c r="K684" i="2"/>
  <c r="G684" i="2"/>
  <c r="H684" i="2" s="1"/>
  <c r="O684" i="2" s="1"/>
  <c r="K683" i="2"/>
  <c r="L683" i="2" s="1"/>
  <c r="G683" i="2"/>
  <c r="H683" i="2" s="1"/>
  <c r="O683" i="2" s="1"/>
  <c r="K682" i="2"/>
  <c r="L682" i="2" s="1"/>
  <c r="P682" i="2" s="1"/>
  <c r="G682" i="2"/>
  <c r="H682" i="2" s="1"/>
  <c r="M682" i="2" s="1"/>
  <c r="K681" i="2"/>
  <c r="L681" i="2" s="1"/>
  <c r="N681" i="2" s="1"/>
  <c r="G681" i="2"/>
  <c r="H681" i="2" s="1"/>
  <c r="M681" i="2" s="1"/>
  <c r="K680" i="2"/>
  <c r="L680" i="2" s="1"/>
  <c r="N680" i="2" s="1"/>
  <c r="G680" i="2"/>
  <c r="H680" i="2" s="1"/>
  <c r="L679" i="2"/>
  <c r="P679" i="2" s="1"/>
  <c r="K679" i="2"/>
  <c r="G679" i="2"/>
  <c r="H679" i="2" s="1"/>
  <c r="O679" i="2" s="1"/>
  <c r="K678" i="2"/>
  <c r="L678" i="2" s="1"/>
  <c r="G678" i="2"/>
  <c r="H678" i="2" s="1"/>
  <c r="K677" i="2"/>
  <c r="L677" i="2" s="1"/>
  <c r="G677" i="2"/>
  <c r="H677" i="2" s="1"/>
  <c r="M677" i="2" s="1"/>
  <c r="K676" i="2"/>
  <c r="L676" i="2" s="1"/>
  <c r="N676" i="2" s="1"/>
  <c r="G676" i="2"/>
  <c r="H676" i="2" s="1"/>
  <c r="O676" i="2" s="1"/>
  <c r="K675" i="2"/>
  <c r="L675" i="2" s="1"/>
  <c r="P675" i="2" s="1"/>
  <c r="G675" i="2"/>
  <c r="H675" i="2" s="1"/>
  <c r="O675" i="2" s="1"/>
  <c r="N674" i="2"/>
  <c r="K674" i="2"/>
  <c r="L674" i="2" s="1"/>
  <c r="P674" i="2" s="1"/>
  <c r="G674" i="2"/>
  <c r="H674" i="2" s="1"/>
  <c r="K673" i="2"/>
  <c r="L673" i="2" s="1"/>
  <c r="G673" i="2"/>
  <c r="H673" i="2" s="1"/>
  <c r="K672" i="2"/>
  <c r="L672" i="2" s="1"/>
  <c r="G672" i="2"/>
  <c r="H672" i="2" s="1"/>
  <c r="O672" i="2" s="1"/>
  <c r="K671" i="2"/>
  <c r="L671" i="2" s="1"/>
  <c r="G671" i="2"/>
  <c r="H671" i="2" s="1"/>
  <c r="O671" i="2" s="1"/>
  <c r="K670" i="2"/>
  <c r="L670" i="2" s="1"/>
  <c r="G670" i="2"/>
  <c r="H670" i="2" s="1"/>
  <c r="K669" i="2"/>
  <c r="L669" i="2" s="1"/>
  <c r="G669" i="2"/>
  <c r="H669" i="2" s="1"/>
  <c r="K668" i="2"/>
  <c r="L668" i="2" s="1"/>
  <c r="G668" i="2"/>
  <c r="H668" i="2" s="1"/>
  <c r="K667" i="2"/>
  <c r="L667" i="2" s="1"/>
  <c r="P667" i="2" s="1"/>
  <c r="G667" i="2"/>
  <c r="H667" i="2" s="1"/>
  <c r="O667" i="2" s="1"/>
  <c r="K666" i="2"/>
  <c r="L666" i="2" s="1"/>
  <c r="P666" i="2" s="1"/>
  <c r="G666" i="2"/>
  <c r="H666" i="2" s="1"/>
  <c r="K665" i="2"/>
  <c r="L665" i="2" s="1"/>
  <c r="N665" i="2" s="1"/>
  <c r="G665" i="2"/>
  <c r="H665" i="2" s="1"/>
  <c r="M665" i="2" s="1"/>
  <c r="K664" i="2"/>
  <c r="L664" i="2" s="1"/>
  <c r="G664" i="2"/>
  <c r="H664" i="2" s="1"/>
  <c r="O664" i="2" s="1"/>
  <c r="K663" i="2"/>
  <c r="L663" i="2" s="1"/>
  <c r="G663" i="2"/>
  <c r="H663" i="2" s="1"/>
  <c r="K662" i="2"/>
  <c r="L662" i="2" s="1"/>
  <c r="P662" i="2" s="1"/>
  <c r="G662" i="2"/>
  <c r="H662" i="2" s="1"/>
  <c r="M662" i="2" s="1"/>
  <c r="K661" i="2"/>
  <c r="L661" i="2" s="1"/>
  <c r="P661" i="2" s="1"/>
  <c r="H661" i="2"/>
  <c r="M661" i="2" s="1"/>
  <c r="G661" i="2"/>
  <c r="M660" i="2"/>
  <c r="K660" i="2"/>
  <c r="L660" i="2" s="1"/>
  <c r="G660" i="2"/>
  <c r="H660" i="2" s="1"/>
  <c r="O660" i="2" s="1"/>
  <c r="L659" i="2"/>
  <c r="N659" i="2" s="1"/>
  <c r="K659" i="2"/>
  <c r="G659" i="2"/>
  <c r="H659" i="2" s="1"/>
  <c r="O659" i="2" s="1"/>
  <c r="K658" i="2"/>
  <c r="L658" i="2" s="1"/>
  <c r="H658" i="2"/>
  <c r="G658" i="2"/>
  <c r="L657" i="2"/>
  <c r="P657" i="2" s="1"/>
  <c r="K657" i="2"/>
  <c r="G657" i="2"/>
  <c r="H657" i="2" s="1"/>
  <c r="M657" i="2" s="1"/>
  <c r="K656" i="2"/>
  <c r="L656" i="2" s="1"/>
  <c r="N656" i="2" s="1"/>
  <c r="G656" i="2"/>
  <c r="H656" i="2" s="1"/>
  <c r="M655" i="2"/>
  <c r="K655" i="2"/>
  <c r="L655" i="2" s="1"/>
  <c r="G655" i="2"/>
  <c r="H655" i="2" s="1"/>
  <c r="O655" i="2" s="1"/>
  <c r="K654" i="2"/>
  <c r="L654" i="2" s="1"/>
  <c r="G654" i="2"/>
  <c r="H654" i="2" s="1"/>
  <c r="O654" i="2" s="1"/>
  <c r="K653" i="2"/>
  <c r="L653" i="2" s="1"/>
  <c r="N653" i="2" s="1"/>
  <c r="G653" i="2"/>
  <c r="H653" i="2" s="1"/>
  <c r="K652" i="2"/>
  <c r="L652" i="2" s="1"/>
  <c r="G652" i="2"/>
  <c r="H652" i="2" s="1"/>
  <c r="L651" i="2"/>
  <c r="P651" i="2" s="1"/>
  <c r="K651" i="2"/>
  <c r="G651" i="2"/>
  <c r="H651" i="2" s="1"/>
  <c r="K650" i="2"/>
  <c r="L650" i="2" s="1"/>
  <c r="P650" i="2" s="1"/>
  <c r="G650" i="2"/>
  <c r="H650" i="2" s="1"/>
  <c r="O650" i="2" s="1"/>
  <c r="K649" i="2"/>
  <c r="L649" i="2" s="1"/>
  <c r="G649" i="2"/>
  <c r="H649" i="2" s="1"/>
  <c r="M649" i="2" s="1"/>
  <c r="K648" i="2"/>
  <c r="L648" i="2" s="1"/>
  <c r="G648" i="2"/>
  <c r="H648" i="2" s="1"/>
  <c r="O648" i="2" s="1"/>
  <c r="K647" i="2"/>
  <c r="L647" i="2" s="1"/>
  <c r="H647" i="2"/>
  <c r="G647" i="2"/>
  <c r="K646" i="2"/>
  <c r="L646" i="2" s="1"/>
  <c r="P646" i="2" s="1"/>
  <c r="G646" i="2"/>
  <c r="H646" i="2" s="1"/>
  <c r="K645" i="2"/>
  <c r="L645" i="2" s="1"/>
  <c r="G645" i="2"/>
  <c r="H645" i="2" s="1"/>
  <c r="M645" i="2" s="1"/>
  <c r="K644" i="2"/>
  <c r="L644" i="2" s="1"/>
  <c r="G644" i="2"/>
  <c r="H644" i="2" s="1"/>
  <c r="O644" i="2" s="1"/>
  <c r="K643" i="2"/>
  <c r="L643" i="2" s="1"/>
  <c r="G643" i="2"/>
  <c r="H643" i="2" s="1"/>
  <c r="O643" i="2" s="1"/>
  <c r="K642" i="2"/>
  <c r="L642" i="2" s="1"/>
  <c r="H642" i="2"/>
  <c r="M642" i="2" s="1"/>
  <c r="G642" i="2"/>
  <c r="K641" i="2"/>
  <c r="L641" i="2" s="1"/>
  <c r="G641" i="2"/>
  <c r="H641" i="2" s="1"/>
  <c r="M641" i="2" s="1"/>
  <c r="K640" i="2"/>
  <c r="L640" i="2" s="1"/>
  <c r="N640" i="2" s="1"/>
  <c r="G640" i="2"/>
  <c r="H640" i="2" s="1"/>
  <c r="O640" i="2" s="1"/>
  <c r="K639" i="2"/>
  <c r="L639" i="2" s="1"/>
  <c r="G639" i="2"/>
  <c r="H639" i="2" s="1"/>
  <c r="K638" i="2"/>
  <c r="L638" i="2" s="1"/>
  <c r="G638" i="2"/>
  <c r="H638" i="2" s="1"/>
  <c r="O638" i="2" s="1"/>
  <c r="K637" i="2"/>
  <c r="L637" i="2" s="1"/>
  <c r="G637" i="2"/>
  <c r="H637" i="2" s="1"/>
  <c r="K636" i="2"/>
  <c r="L636" i="2" s="1"/>
  <c r="G636" i="2"/>
  <c r="H636" i="2" s="1"/>
  <c r="L635" i="2"/>
  <c r="K635" i="2"/>
  <c r="G635" i="2"/>
  <c r="H635" i="2" s="1"/>
  <c r="K634" i="2"/>
  <c r="L634" i="2" s="1"/>
  <c r="G634" i="2"/>
  <c r="H634" i="2" s="1"/>
  <c r="K633" i="2"/>
  <c r="L633" i="2" s="1"/>
  <c r="N633" i="2" s="1"/>
  <c r="G633" i="2"/>
  <c r="H633" i="2" s="1"/>
  <c r="M633" i="2" s="1"/>
  <c r="K632" i="2"/>
  <c r="L632" i="2" s="1"/>
  <c r="G632" i="2"/>
  <c r="H632" i="2" s="1"/>
  <c r="O632" i="2" s="1"/>
  <c r="K631" i="2"/>
  <c r="L631" i="2" s="1"/>
  <c r="P631" i="2" s="1"/>
  <c r="G631" i="2"/>
  <c r="H631" i="2" s="1"/>
  <c r="N630" i="2"/>
  <c r="K630" i="2"/>
  <c r="L630" i="2" s="1"/>
  <c r="P630" i="2" s="1"/>
  <c r="G630" i="2"/>
  <c r="H630" i="2" s="1"/>
  <c r="K629" i="2"/>
  <c r="L629" i="2" s="1"/>
  <c r="P629" i="2" s="1"/>
  <c r="G629" i="2"/>
  <c r="H629" i="2" s="1"/>
  <c r="M629" i="2" s="1"/>
  <c r="K628" i="2"/>
  <c r="L628" i="2" s="1"/>
  <c r="G628" i="2"/>
  <c r="H628" i="2" s="1"/>
  <c r="O628" i="2" s="1"/>
  <c r="K627" i="2"/>
  <c r="L627" i="2" s="1"/>
  <c r="G627" i="2"/>
  <c r="H627" i="2" s="1"/>
  <c r="O627" i="2" s="1"/>
  <c r="K626" i="2"/>
  <c r="L626" i="2" s="1"/>
  <c r="G626" i="2"/>
  <c r="H626" i="2" s="1"/>
  <c r="L625" i="2"/>
  <c r="K625" i="2"/>
  <c r="G625" i="2"/>
  <c r="H625" i="2" s="1"/>
  <c r="M625" i="2" s="1"/>
  <c r="K624" i="2"/>
  <c r="L624" i="2" s="1"/>
  <c r="N624" i="2" s="1"/>
  <c r="G624" i="2"/>
  <c r="H624" i="2" s="1"/>
  <c r="M624" i="2" s="1"/>
  <c r="K623" i="2"/>
  <c r="L623" i="2" s="1"/>
  <c r="G623" i="2"/>
  <c r="H623" i="2" s="1"/>
  <c r="O623" i="2" s="1"/>
  <c r="K622" i="2"/>
  <c r="L622" i="2" s="1"/>
  <c r="G622" i="2"/>
  <c r="H622" i="2" s="1"/>
  <c r="K621" i="2"/>
  <c r="L621" i="2" s="1"/>
  <c r="G621" i="2"/>
  <c r="H621" i="2" s="1"/>
  <c r="M621" i="2" s="1"/>
  <c r="K620" i="2"/>
  <c r="L620" i="2" s="1"/>
  <c r="N620" i="2" s="1"/>
  <c r="G620" i="2"/>
  <c r="H620" i="2" s="1"/>
  <c r="K619" i="2"/>
  <c r="L619" i="2" s="1"/>
  <c r="H619" i="2"/>
  <c r="G619" i="2"/>
  <c r="K618" i="2"/>
  <c r="L618" i="2" s="1"/>
  <c r="P618" i="2" s="1"/>
  <c r="G618" i="2"/>
  <c r="H618" i="2" s="1"/>
  <c r="O618" i="2" s="1"/>
  <c r="K617" i="2"/>
  <c r="L617" i="2" s="1"/>
  <c r="G617" i="2"/>
  <c r="H617" i="2" s="1"/>
  <c r="M617" i="2" s="1"/>
  <c r="K616" i="2"/>
  <c r="L616" i="2" s="1"/>
  <c r="N616" i="2" s="1"/>
  <c r="G616" i="2"/>
  <c r="H616" i="2" s="1"/>
  <c r="O616" i="2" s="1"/>
  <c r="K615" i="2"/>
  <c r="L615" i="2" s="1"/>
  <c r="G615" i="2"/>
  <c r="H615" i="2" s="1"/>
  <c r="K614" i="2"/>
  <c r="L614" i="2" s="1"/>
  <c r="P614" i="2" s="1"/>
  <c r="G614" i="2"/>
  <c r="H614" i="2" s="1"/>
  <c r="K613" i="2"/>
  <c r="L613" i="2" s="1"/>
  <c r="P613" i="2" s="1"/>
  <c r="G613" i="2"/>
  <c r="H613" i="2" s="1"/>
  <c r="M613" i="2" s="1"/>
  <c r="K612" i="2"/>
  <c r="L612" i="2" s="1"/>
  <c r="G612" i="2"/>
  <c r="H612" i="2" s="1"/>
  <c r="O612" i="2" s="1"/>
  <c r="K611" i="2"/>
  <c r="L611" i="2" s="1"/>
  <c r="G611" i="2"/>
  <c r="H611" i="2" s="1"/>
  <c r="O611" i="2" s="1"/>
  <c r="K610" i="2"/>
  <c r="L610" i="2" s="1"/>
  <c r="G610" i="2"/>
  <c r="H610" i="2" s="1"/>
  <c r="K609" i="2"/>
  <c r="L609" i="2" s="1"/>
  <c r="G609" i="2"/>
  <c r="H609" i="2" s="1"/>
  <c r="M609" i="2" s="1"/>
  <c r="K608" i="2"/>
  <c r="L608" i="2" s="1"/>
  <c r="N608" i="2" s="1"/>
  <c r="G608" i="2"/>
  <c r="H608" i="2" s="1"/>
  <c r="O608" i="2" s="1"/>
  <c r="K607" i="2"/>
  <c r="L607" i="2" s="1"/>
  <c r="G607" i="2"/>
  <c r="H607" i="2" s="1"/>
  <c r="O607" i="2" s="1"/>
  <c r="K606" i="2"/>
  <c r="L606" i="2" s="1"/>
  <c r="H606" i="2"/>
  <c r="O606" i="2" s="1"/>
  <c r="G606" i="2"/>
  <c r="K605" i="2"/>
  <c r="L605" i="2" s="1"/>
  <c r="G605" i="2"/>
  <c r="H605" i="2" s="1"/>
  <c r="O604" i="2"/>
  <c r="K604" i="2"/>
  <c r="L604" i="2" s="1"/>
  <c r="G604" i="2"/>
  <c r="H604" i="2" s="1"/>
  <c r="M604" i="2" s="1"/>
  <c r="K603" i="2"/>
  <c r="L603" i="2" s="1"/>
  <c r="G603" i="2"/>
  <c r="H603" i="2" s="1"/>
  <c r="O603" i="2" s="1"/>
  <c r="K602" i="2"/>
  <c r="L602" i="2" s="1"/>
  <c r="G602" i="2"/>
  <c r="H602" i="2" s="1"/>
  <c r="K601" i="2"/>
  <c r="L601" i="2" s="1"/>
  <c r="G601" i="2"/>
  <c r="H601" i="2" s="1"/>
  <c r="M601" i="2" s="1"/>
  <c r="K600" i="2"/>
  <c r="L600" i="2" s="1"/>
  <c r="G600" i="2"/>
  <c r="H600" i="2" s="1"/>
  <c r="O600" i="2" s="1"/>
  <c r="K599" i="2"/>
  <c r="L599" i="2" s="1"/>
  <c r="G599" i="2"/>
  <c r="H599" i="2" s="1"/>
  <c r="K598" i="2"/>
  <c r="L598" i="2" s="1"/>
  <c r="G598" i="2"/>
  <c r="H598" i="2" s="1"/>
  <c r="K597" i="2"/>
  <c r="L597" i="2" s="1"/>
  <c r="P597" i="2" s="1"/>
  <c r="G597" i="2"/>
  <c r="H597" i="2" s="1"/>
  <c r="M597" i="2" s="1"/>
  <c r="L596" i="2"/>
  <c r="K596" i="2"/>
  <c r="G596" i="2"/>
  <c r="H596" i="2" s="1"/>
  <c r="L595" i="2"/>
  <c r="K595" i="2"/>
  <c r="G595" i="2"/>
  <c r="H595" i="2" s="1"/>
  <c r="O595" i="2" s="1"/>
  <c r="K594" i="2"/>
  <c r="L594" i="2" s="1"/>
  <c r="G594" i="2"/>
  <c r="H594" i="2" s="1"/>
  <c r="K593" i="2"/>
  <c r="L593" i="2" s="1"/>
  <c r="G593" i="2"/>
  <c r="H593" i="2" s="1"/>
  <c r="K592" i="2"/>
  <c r="L592" i="2" s="1"/>
  <c r="G592" i="2"/>
  <c r="H592" i="2" s="1"/>
  <c r="K591" i="2"/>
  <c r="L591" i="2" s="1"/>
  <c r="G591" i="2"/>
  <c r="H591" i="2" s="1"/>
  <c r="O591" i="2" s="1"/>
  <c r="K590" i="2"/>
  <c r="L590" i="2" s="1"/>
  <c r="G590" i="2"/>
  <c r="H590" i="2" s="1"/>
  <c r="K589" i="2"/>
  <c r="L589" i="2" s="1"/>
  <c r="G589" i="2"/>
  <c r="H589" i="2" s="1"/>
  <c r="M589" i="2" s="1"/>
  <c r="K588" i="2"/>
  <c r="L588" i="2" s="1"/>
  <c r="N588" i="2" s="1"/>
  <c r="H588" i="2"/>
  <c r="M588" i="2" s="1"/>
  <c r="G588" i="2"/>
  <c r="K587" i="2"/>
  <c r="L587" i="2" s="1"/>
  <c r="G587" i="2"/>
  <c r="H587" i="2" s="1"/>
  <c r="O587" i="2" s="1"/>
  <c r="K586" i="2"/>
  <c r="L586" i="2" s="1"/>
  <c r="P586" i="2" s="1"/>
  <c r="G586" i="2"/>
  <c r="H586" i="2" s="1"/>
  <c r="K585" i="2"/>
  <c r="L585" i="2" s="1"/>
  <c r="G585" i="2"/>
  <c r="H585" i="2" s="1"/>
  <c r="K584" i="2"/>
  <c r="L584" i="2" s="1"/>
  <c r="G584" i="2"/>
  <c r="H584" i="2" s="1"/>
  <c r="K583" i="2"/>
  <c r="L583" i="2" s="1"/>
  <c r="G583" i="2"/>
  <c r="H583" i="2" s="1"/>
  <c r="O583" i="2" s="1"/>
  <c r="K582" i="2"/>
  <c r="L582" i="2" s="1"/>
  <c r="G582" i="2"/>
  <c r="H582" i="2" s="1"/>
  <c r="K581" i="2"/>
  <c r="L581" i="2" s="1"/>
  <c r="H581" i="2"/>
  <c r="M581" i="2" s="1"/>
  <c r="G581" i="2"/>
  <c r="K580" i="2"/>
  <c r="L580" i="2" s="1"/>
  <c r="N580" i="2" s="1"/>
  <c r="G580" i="2"/>
  <c r="H580" i="2" s="1"/>
  <c r="M580" i="2" s="1"/>
  <c r="K579" i="2"/>
  <c r="L579" i="2" s="1"/>
  <c r="G579" i="2"/>
  <c r="H579" i="2" s="1"/>
  <c r="L578" i="2"/>
  <c r="P578" i="2" s="1"/>
  <c r="K578" i="2"/>
  <c r="G578" i="2"/>
  <c r="H578" i="2" s="1"/>
  <c r="K577" i="2"/>
  <c r="L577" i="2" s="1"/>
  <c r="G577" i="2"/>
  <c r="H577" i="2" s="1"/>
  <c r="K576" i="2"/>
  <c r="L576" i="2" s="1"/>
  <c r="N576" i="2" s="1"/>
  <c r="G576" i="2"/>
  <c r="H576" i="2" s="1"/>
  <c r="K575" i="2"/>
  <c r="L575" i="2" s="1"/>
  <c r="G575" i="2"/>
  <c r="H575" i="2" s="1"/>
  <c r="O575" i="2" s="1"/>
  <c r="K574" i="2"/>
  <c r="L574" i="2" s="1"/>
  <c r="H574" i="2"/>
  <c r="G574" i="2"/>
  <c r="K573" i="2"/>
  <c r="L573" i="2" s="1"/>
  <c r="G573" i="2"/>
  <c r="H573" i="2" s="1"/>
  <c r="M573" i="2" s="1"/>
  <c r="K572" i="2"/>
  <c r="L572" i="2" s="1"/>
  <c r="N572" i="2" s="1"/>
  <c r="G572" i="2"/>
  <c r="H572" i="2" s="1"/>
  <c r="M572" i="2" s="1"/>
  <c r="M571" i="2"/>
  <c r="K571" i="2"/>
  <c r="L571" i="2" s="1"/>
  <c r="G571" i="2"/>
  <c r="H571" i="2" s="1"/>
  <c r="O571" i="2" s="1"/>
  <c r="L570" i="2"/>
  <c r="P570" i="2" s="1"/>
  <c r="K570" i="2"/>
  <c r="G570" i="2"/>
  <c r="H570" i="2" s="1"/>
  <c r="K569" i="2"/>
  <c r="L569" i="2" s="1"/>
  <c r="G569" i="2"/>
  <c r="H569" i="2" s="1"/>
  <c r="K568" i="2"/>
  <c r="L568" i="2" s="1"/>
  <c r="G568" i="2"/>
  <c r="H568" i="2" s="1"/>
  <c r="K567" i="2"/>
  <c r="L567" i="2" s="1"/>
  <c r="G567" i="2"/>
  <c r="H567" i="2" s="1"/>
  <c r="O567" i="2" s="1"/>
  <c r="K566" i="2"/>
  <c r="L566" i="2" s="1"/>
  <c r="G566" i="2"/>
  <c r="H566" i="2" s="1"/>
  <c r="K565" i="2"/>
  <c r="L565" i="2" s="1"/>
  <c r="G565" i="2"/>
  <c r="H565" i="2" s="1"/>
  <c r="M565" i="2" s="1"/>
  <c r="K564" i="2"/>
  <c r="L564" i="2" s="1"/>
  <c r="N564" i="2" s="1"/>
  <c r="G564" i="2"/>
  <c r="H564" i="2" s="1"/>
  <c r="M564" i="2" s="1"/>
  <c r="L563" i="2"/>
  <c r="K563" i="2"/>
  <c r="G563" i="2"/>
  <c r="H563" i="2" s="1"/>
  <c r="K562" i="2"/>
  <c r="L562" i="2" s="1"/>
  <c r="P562" i="2" s="1"/>
  <c r="G562" i="2"/>
  <c r="H562" i="2" s="1"/>
  <c r="K561" i="2"/>
  <c r="L561" i="2" s="1"/>
  <c r="G561" i="2"/>
  <c r="H561" i="2" s="1"/>
  <c r="K560" i="2"/>
  <c r="L560" i="2" s="1"/>
  <c r="G560" i="2"/>
  <c r="H560" i="2" s="1"/>
  <c r="K559" i="2"/>
  <c r="L559" i="2" s="1"/>
  <c r="G559" i="2"/>
  <c r="H559" i="2" s="1"/>
  <c r="O559" i="2" s="1"/>
  <c r="K558" i="2"/>
  <c r="L558" i="2" s="1"/>
  <c r="G558" i="2"/>
  <c r="H558" i="2" s="1"/>
  <c r="K557" i="2"/>
  <c r="L557" i="2" s="1"/>
  <c r="G557" i="2"/>
  <c r="H557" i="2" s="1"/>
  <c r="M557" i="2" s="1"/>
  <c r="K556" i="2"/>
  <c r="L556" i="2" s="1"/>
  <c r="N556" i="2" s="1"/>
  <c r="H556" i="2"/>
  <c r="M556" i="2" s="1"/>
  <c r="G556" i="2"/>
  <c r="K555" i="2"/>
  <c r="L555" i="2" s="1"/>
  <c r="G555" i="2"/>
  <c r="H555" i="2" s="1"/>
  <c r="O555" i="2" s="1"/>
  <c r="K554" i="2"/>
  <c r="L554" i="2" s="1"/>
  <c r="P554" i="2" s="1"/>
  <c r="G554" i="2"/>
  <c r="H554" i="2" s="1"/>
  <c r="K553" i="2"/>
  <c r="L553" i="2" s="1"/>
  <c r="G553" i="2"/>
  <c r="H553" i="2" s="1"/>
  <c r="K552" i="2"/>
  <c r="L552" i="2" s="1"/>
  <c r="G552" i="2"/>
  <c r="H552" i="2" s="1"/>
  <c r="K551" i="2"/>
  <c r="L551" i="2" s="1"/>
  <c r="G551" i="2"/>
  <c r="H551" i="2" s="1"/>
  <c r="O551" i="2" s="1"/>
  <c r="K550" i="2"/>
  <c r="L550" i="2" s="1"/>
  <c r="G550" i="2"/>
  <c r="H550" i="2" s="1"/>
  <c r="K549" i="2"/>
  <c r="L549" i="2" s="1"/>
  <c r="H549" i="2"/>
  <c r="M549" i="2" s="1"/>
  <c r="G549" i="2"/>
  <c r="K548" i="2"/>
  <c r="L548" i="2" s="1"/>
  <c r="N548" i="2" s="1"/>
  <c r="G548" i="2"/>
  <c r="H548" i="2" s="1"/>
  <c r="M548" i="2" s="1"/>
  <c r="K547" i="2"/>
  <c r="L547" i="2" s="1"/>
  <c r="G547" i="2"/>
  <c r="H547" i="2" s="1"/>
  <c r="L546" i="2"/>
  <c r="P546" i="2" s="1"/>
  <c r="K546" i="2"/>
  <c r="G546" i="2"/>
  <c r="H546" i="2" s="1"/>
  <c r="K545" i="2"/>
  <c r="L545" i="2" s="1"/>
  <c r="G545" i="2"/>
  <c r="H545" i="2" s="1"/>
  <c r="K544" i="2"/>
  <c r="L544" i="2" s="1"/>
  <c r="N544" i="2" s="1"/>
  <c r="G544" i="2"/>
  <c r="H544" i="2" s="1"/>
  <c r="K543" i="2"/>
  <c r="L543" i="2" s="1"/>
  <c r="G543" i="2"/>
  <c r="H543" i="2" s="1"/>
  <c r="O543" i="2" s="1"/>
  <c r="K542" i="2"/>
  <c r="L542" i="2" s="1"/>
  <c r="H542" i="2"/>
  <c r="G542" i="2"/>
  <c r="K541" i="2"/>
  <c r="L541" i="2" s="1"/>
  <c r="G541" i="2"/>
  <c r="H541" i="2" s="1"/>
  <c r="M541" i="2" s="1"/>
  <c r="K540" i="2"/>
  <c r="L540" i="2" s="1"/>
  <c r="N540" i="2" s="1"/>
  <c r="G540" i="2"/>
  <c r="H540" i="2" s="1"/>
  <c r="M540" i="2" s="1"/>
  <c r="M539" i="2"/>
  <c r="K539" i="2"/>
  <c r="L539" i="2" s="1"/>
  <c r="G539" i="2"/>
  <c r="H539" i="2" s="1"/>
  <c r="O539" i="2" s="1"/>
  <c r="L538" i="2"/>
  <c r="P538" i="2" s="1"/>
  <c r="K538" i="2"/>
  <c r="G538" i="2"/>
  <c r="H538" i="2" s="1"/>
  <c r="K537" i="2"/>
  <c r="L537" i="2" s="1"/>
  <c r="G537" i="2"/>
  <c r="H537" i="2" s="1"/>
  <c r="K536" i="2"/>
  <c r="L536" i="2" s="1"/>
  <c r="G536" i="2"/>
  <c r="H536" i="2" s="1"/>
  <c r="K535" i="2"/>
  <c r="L535" i="2" s="1"/>
  <c r="G535" i="2"/>
  <c r="H535" i="2" s="1"/>
  <c r="O535" i="2" s="1"/>
  <c r="K534" i="2"/>
  <c r="L534" i="2" s="1"/>
  <c r="G534" i="2"/>
  <c r="H534" i="2" s="1"/>
  <c r="K533" i="2"/>
  <c r="L533" i="2" s="1"/>
  <c r="G533" i="2"/>
  <c r="H533" i="2" s="1"/>
  <c r="M533" i="2" s="1"/>
  <c r="K532" i="2"/>
  <c r="L532" i="2" s="1"/>
  <c r="N532" i="2" s="1"/>
  <c r="G532" i="2"/>
  <c r="H532" i="2" s="1"/>
  <c r="M532" i="2" s="1"/>
  <c r="K531" i="2"/>
  <c r="L531" i="2" s="1"/>
  <c r="G531" i="2"/>
  <c r="H531" i="2" s="1"/>
  <c r="O531" i="2" s="1"/>
  <c r="K530" i="2"/>
  <c r="L530" i="2" s="1"/>
  <c r="P530" i="2" s="1"/>
  <c r="G530" i="2"/>
  <c r="H530" i="2" s="1"/>
  <c r="K529" i="2"/>
  <c r="L529" i="2" s="1"/>
  <c r="G529" i="2"/>
  <c r="H529" i="2" s="1"/>
  <c r="P528" i="2"/>
  <c r="K528" i="2"/>
  <c r="L528" i="2" s="1"/>
  <c r="N528" i="2" s="1"/>
  <c r="G528" i="2"/>
  <c r="H528" i="2" s="1"/>
  <c r="K527" i="2"/>
  <c r="L527" i="2" s="1"/>
  <c r="G527" i="2"/>
  <c r="H527" i="2" s="1"/>
  <c r="O527" i="2" s="1"/>
  <c r="K526" i="2"/>
  <c r="L526" i="2" s="1"/>
  <c r="H526" i="2"/>
  <c r="G526" i="2"/>
  <c r="K525" i="2"/>
  <c r="L525" i="2" s="1"/>
  <c r="G525" i="2"/>
  <c r="H525" i="2" s="1"/>
  <c r="M525" i="2" s="1"/>
  <c r="K524" i="2"/>
  <c r="L524" i="2" s="1"/>
  <c r="N524" i="2" s="1"/>
  <c r="G524" i="2"/>
  <c r="H524" i="2" s="1"/>
  <c r="M524" i="2" s="1"/>
  <c r="K523" i="2"/>
  <c r="L523" i="2" s="1"/>
  <c r="G523" i="2"/>
  <c r="H523" i="2" s="1"/>
  <c r="O523" i="2" s="1"/>
  <c r="L522" i="2"/>
  <c r="P522" i="2" s="1"/>
  <c r="K522" i="2"/>
  <c r="G522" i="2"/>
  <c r="H522" i="2" s="1"/>
  <c r="K521" i="2"/>
  <c r="L521" i="2" s="1"/>
  <c r="G521" i="2"/>
  <c r="H521" i="2" s="1"/>
  <c r="M521" i="2" s="1"/>
  <c r="K520" i="2"/>
  <c r="L520" i="2" s="1"/>
  <c r="N520" i="2" s="1"/>
  <c r="G520" i="2"/>
  <c r="H520" i="2" s="1"/>
  <c r="K519" i="2"/>
  <c r="L519" i="2" s="1"/>
  <c r="G519" i="2"/>
  <c r="H519" i="2" s="1"/>
  <c r="O519" i="2" s="1"/>
  <c r="K518" i="2"/>
  <c r="L518" i="2" s="1"/>
  <c r="H518" i="2"/>
  <c r="G518" i="2"/>
  <c r="K517" i="2"/>
  <c r="L517" i="2" s="1"/>
  <c r="G517" i="2"/>
  <c r="H517" i="2" s="1"/>
  <c r="M517" i="2" s="1"/>
  <c r="K516" i="2"/>
  <c r="L516" i="2" s="1"/>
  <c r="N516" i="2" s="1"/>
  <c r="G516" i="2"/>
  <c r="H516" i="2" s="1"/>
  <c r="M516" i="2" s="1"/>
  <c r="L515" i="2"/>
  <c r="K515" i="2"/>
  <c r="G515" i="2"/>
  <c r="H515" i="2" s="1"/>
  <c r="O515" i="2" s="1"/>
  <c r="K514" i="2"/>
  <c r="L514" i="2" s="1"/>
  <c r="P514" i="2" s="1"/>
  <c r="G514" i="2"/>
  <c r="H514" i="2" s="1"/>
  <c r="K513" i="2"/>
  <c r="L513" i="2" s="1"/>
  <c r="G513" i="2"/>
  <c r="H513" i="2" s="1"/>
  <c r="M513" i="2" s="1"/>
  <c r="P512" i="2"/>
  <c r="K512" i="2"/>
  <c r="L512" i="2" s="1"/>
  <c r="N512" i="2" s="1"/>
  <c r="G512" i="2"/>
  <c r="H512" i="2" s="1"/>
  <c r="K511" i="2"/>
  <c r="L511" i="2" s="1"/>
  <c r="G511" i="2"/>
  <c r="H511" i="2" s="1"/>
  <c r="O511" i="2" s="1"/>
  <c r="K510" i="2"/>
  <c r="L510" i="2" s="1"/>
  <c r="H510" i="2"/>
  <c r="G510" i="2"/>
  <c r="K509" i="2"/>
  <c r="L509" i="2" s="1"/>
  <c r="G509" i="2"/>
  <c r="H509" i="2" s="1"/>
  <c r="M509" i="2" s="1"/>
  <c r="K508" i="2"/>
  <c r="L508" i="2" s="1"/>
  <c r="N508" i="2" s="1"/>
  <c r="G508" i="2"/>
  <c r="H508" i="2" s="1"/>
  <c r="M508" i="2" s="1"/>
  <c r="K507" i="2"/>
  <c r="L507" i="2" s="1"/>
  <c r="G507" i="2"/>
  <c r="H507" i="2" s="1"/>
  <c r="O507" i="2" s="1"/>
  <c r="L506" i="2"/>
  <c r="P506" i="2" s="1"/>
  <c r="K506" i="2"/>
  <c r="G506" i="2"/>
  <c r="H506" i="2" s="1"/>
  <c r="K505" i="2"/>
  <c r="L505" i="2" s="1"/>
  <c r="G505" i="2"/>
  <c r="H505" i="2" s="1"/>
  <c r="M505" i="2" s="1"/>
  <c r="K504" i="2"/>
  <c r="L504" i="2" s="1"/>
  <c r="N504" i="2" s="1"/>
  <c r="G504" i="2"/>
  <c r="H504" i="2" s="1"/>
  <c r="K503" i="2"/>
  <c r="L503" i="2" s="1"/>
  <c r="G503" i="2"/>
  <c r="H503" i="2" s="1"/>
  <c r="O503" i="2" s="1"/>
  <c r="K502" i="2"/>
  <c r="L502" i="2" s="1"/>
  <c r="H502" i="2"/>
  <c r="G502" i="2"/>
  <c r="K501" i="2"/>
  <c r="L501" i="2" s="1"/>
  <c r="G501" i="2"/>
  <c r="H501" i="2" s="1"/>
  <c r="M501" i="2" s="1"/>
  <c r="K500" i="2"/>
  <c r="L500" i="2" s="1"/>
  <c r="N500" i="2" s="1"/>
  <c r="G500" i="2"/>
  <c r="H500" i="2" s="1"/>
  <c r="M500" i="2" s="1"/>
  <c r="K499" i="2"/>
  <c r="L499" i="2" s="1"/>
  <c r="N499" i="2" s="1"/>
  <c r="G499" i="2"/>
  <c r="H499" i="2" s="1"/>
  <c r="M499" i="2" s="1"/>
  <c r="K498" i="2"/>
  <c r="L498" i="2" s="1"/>
  <c r="P498" i="2" s="1"/>
  <c r="G498" i="2"/>
  <c r="H498" i="2" s="1"/>
  <c r="O498" i="2" s="1"/>
  <c r="K497" i="2"/>
  <c r="L497" i="2" s="1"/>
  <c r="G497" i="2"/>
  <c r="H497" i="2" s="1"/>
  <c r="O497" i="2" s="1"/>
  <c r="K496" i="2"/>
  <c r="L496" i="2" s="1"/>
  <c r="G496" i="2"/>
  <c r="H496" i="2" s="1"/>
  <c r="M496" i="2" s="1"/>
  <c r="K495" i="2"/>
  <c r="L495" i="2" s="1"/>
  <c r="G495" i="2"/>
  <c r="H495" i="2" s="1"/>
  <c r="K494" i="2"/>
  <c r="L494" i="2" s="1"/>
  <c r="G494" i="2"/>
  <c r="H494" i="2" s="1"/>
  <c r="K493" i="2"/>
  <c r="L493" i="2" s="1"/>
  <c r="G493" i="2"/>
  <c r="H493" i="2" s="1"/>
  <c r="M493" i="2" s="1"/>
  <c r="N492" i="2"/>
  <c r="K492" i="2"/>
  <c r="L492" i="2" s="1"/>
  <c r="P492" i="2" s="1"/>
  <c r="G492" i="2"/>
  <c r="H492" i="2" s="1"/>
  <c r="M492" i="2" s="1"/>
  <c r="L491" i="2"/>
  <c r="K491" i="2"/>
  <c r="G491" i="2"/>
  <c r="H491" i="2" s="1"/>
  <c r="O491" i="2" s="1"/>
  <c r="L490" i="2"/>
  <c r="K490" i="2"/>
  <c r="G490" i="2"/>
  <c r="H490" i="2" s="1"/>
  <c r="K489" i="2"/>
  <c r="L489" i="2" s="1"/>
  <c r="H489" i="2"/>
  <c r="M489" i="2" s="1"/>
  <c r="G489" i="2"/>
  <c r="K488" i="2"/>
  <c r="L488" i="2" s="1"/>
  <c r="P488" i="2" s="1"/>
  <c r="G488" i="2"/>
  <c r="H488" i="2" s="1"/>
  <c r="K487" i="2"/>
  <c r="L487" i="2" s="1"/>
  <c r="G487" i="2"/>
  <c r="H487" i="2" s="1"/>
  <c r="O487" i="2" s="1"/>
  <c r="K486" i="2"/>
  <c r="L486" i="2" s="1"/>
  <c r="G486" i="2"/>
  <c r="H486" i="2" s="1"/>
  <c r="O486" i="2" s="1"/>
  <c r="K485" i="2"/>
  <c r="L485" i="2" s="1"/>
  <c r="G485" i="2"/>
  <c r="H485" i="2" s="1"/>
  <c r="O485" i="2" s="1"/>
  <c r="K484" i="2"/>
  <c r="L484" i="2" s="1"/>
  <c r="G484" i="2"/>
  <c r="H484" i="2" s="1"/>
  <c r="M484" i="2" s="1"/>
  <c r="K483" i="2"/>
  <c r="L483" i="2" s="1"/>
  <c r="G483" i="2"/>
  <c r="H483" i="2" s="1"/>
  <c r="M483" i="2" s="1"/>
  <c r="K482" i="2"/>
  <c r="L482" i="2" s="1"/>
  <c r="G482" i="2"/>
  <c r="H482" i="2" s="1"/>
  <c r="O482" i="2" s="1"/>
  <c r="K481" i="2"/>
  <c r="L481" i="2" s="1"/>
  <c r="P481" i="2" s="1"/>
  <c r="G481" i="2"/>
  <c r="H481" i="2" s="1"/>
  <c r="K480" i="2"/>
  <c r="L480" i="2" s="1"/>
  <c r="G480" i="2"/>
  <c r="H480" i="2" s="1"/>
  <c r="M480" i="2" s="1"/>
  <c r="K479" i="2"/>
  <c r="L479" i="2" s="1"/>
  <c r="G479" i="2"/>
  <c r="H479" i="2" s="1"/>
  <c r="O479" i="2" s="1"/>
  <c r="K478" i="2"/>
  <c r="L478" i="2" s="1"/>
  <c r="P478" i="2" s="1"/>
  <c r="G478" i="2"/>
  <c r="H478" i="2" s="1"/>
  <c r="K477" i="2"/>
  <c r="L477" i="2" s="1"/>
  <c r="G477" i="2"/>
  <c r="H477" i="2" s="1"/>
  <c r="K476" i="2"/>
  <c r="L476" i="2" s="1"/>
  <c r="G476" i="2"/>
  <c r="H476" i="2" s="1"/>
  <c r="M476" i="2" s="1"/>
  <c r="K475" i="2"/>
  <c r="L475" i="2" s="1"/>
  <c r="G475" i="2"/>
  <c r="H475" i="2" s="1"/>
  <c r="O475" i="2" s="1"/>
  <c r="K474" i="2"/>
  <c r="L474" i="2" s="1"/>
  <c r="G474" i="2"/>
  <c r="H474" i="2" s="1"/>
  <c r="K473" i="2"/>
  <c r="L473" i="2" s="1"/>
  <c r="G473" i="2"/>
  <c r="H473" i="2" s="1"/>
  <c r="M473" i="2" s="1"/>
  <c r="K472" i="2"/>
  <c r="L472" i="2" s="1"/>
  <c r="P472" i="2" s="1"/>
  <c r="G472" i="2"/>
  <c r="H472" i="2" s="1"/>
  <c r="K471" i="2"/>
  <c r="L471" i="2" s="1"/>
  <c r="G471" i="2"/>
  <c r="H471" i="2" s="1"/>
  <c r="O471" i="2" s="1"/>
  <c r="K470" i="2"/>
  <c r="L470" i="2" s="1"/>
  <c r="G470" i="2"/>
  <c r="H470" i="2" s="1"/>
  <c r="O470" i="2" s="1"/>
  <c r="K469" i="2"/>
  <c r="L469" i="2" s="1"/>
  <c r="G469" i="2"/>
  <c r="H469" i="2" s="1"/>
  <c r="O469" i="2" s="1"/>
  <c r="K468" i="2"/>
  <c r="L468" i="2" s="1"/>
  <c r="G468" i="2"/>
  <c r="H468" i="2" s="1"/>
  <c r="M468" i="2" s="1"/>
  <c r="P467" i="2"/>
  <c r="K467" i="2"/>
  <c r="L467" i="2" s="1"/>
  <c r="N467" i="2" s="1"/>
  <c r="G467" i="2"/>
  <c r="H467" i="2" s="1"/>
  <c r="M467" i="2" s="1"/>
  <c r="K466" i="2"/>
  <c r="L466" i="2" s="1"/>
  <c r="H466" i="2"/>
  <c r="O466" i="2" s="1"/>
  <c r="G466" i="2"/>
  <c r="K465" i="2"/>
  <c r="L465" i="2" s="1"/>
  <c r="P465" i="2" s="1"/>
  <c r="G465" i="2"/>
  <c r="H465" i="2" s="1"/>
  <c r="K464" i="2"/>
  <c r="L464" i="2" s="1"/>
  <c r="G464" i="2"/>
  <c r="H464" i="2" s="1"/>
  <c r="M464" i="2" s="1"/>
  <c r="K463" i="2"/>
  <c r="L463" i="2" s="1"/>
  <c r="G463" i="2"/>
  <c r="H463" i="2" s="1"/>
  <c r="O463" i="2" s="1"/>
  <c r="K462" i="2"/>
  <c r="L462" i="2" s="1"/>
  <c r="P462" i="2" s="1"/>
  <c r="G462" i="2"/>
  <c r="H462" i="2" s="1"/>
  <c r="K461" i="2"/>
  <c r="L461" i="2" s="1"/>
  <c r="G461" i="2"/>
  <c r="H461" i="2" s="1"/>
  <c r="M461" i="2" s="1"/>
  <c r="K460" i="2"/>
  <c r="L460" i="2" s="1"/>
  <c r="P460" i="2" s="1"/>
  <c r="G460" i="2"/>
  <c r="H460" i="2" s="1"/>
  <c r="M460" i="2" s="1"/>
  <c r="K459" i="2"/>
  <c r="L459" i="2" s="1"/>
  <c r="G459" i="2"/>
  <c r="H459" i="2" s="1"/>
  <c r="K458" i="2"/>
  <c r="L458" i="2" s="1"/>
  <c r="G458" i="2"/>
  <c r="H458" i="2" s="1"/>
  <c r="K457" i="2"/>
  <c r="L457" i="2" s="1"/>
  <c r="G457" i="2"/>
  <c r="H457" i="2" s="1"/>
  <c r="M457" i="2" s="1"/>
  <c r="K456" i="2"/>
  <c r="L456" i="2" s="1"/>
  <c r="P456" i="2" s="1"/>
  <c r="G456" i="2"/>
  <c r="H456" i="2" s="1"/>
  <c r="K455" i="2"/>
  <c r="L455" i="2" s="1"/>
  <c r="G455" i="2"/>
  <c r="H455" i="2" s="1"/>
  <c r="O455" i="2" s="1"/>
  <c r="K454" i="2"/>
  <c r="L454" i="2" s="1"/>
  <c r="G454" i="2"/>
  <c r="H454" i="2" s="1"/>
  <c r="M453" i="2"/>
  <c r="K453" i="2"/>
  <c r="L453" i="2" s="1"/>
  <c r="G453" i="2"/>
  <c r="H453" i="2" s="1"/>
  <c r="O453" i="2" s="1"/>
  <c r="K452" i="2"/>
  <c r="L452" i="2" s="1"/>
  <c r="N452" i="2" s="1"/>
  <c r="G452" i="2"/>
  <c r="H452" i="2" s="1"/>
  <c r="K451" i="2"/>
  <c r="L451" i="2" s="1"/>
  <c r="G451" i="2"/>
  <c r="H451" i="2" s="1"/>
  <c r="M451" i="2" s="1"/>
  <c r="K450" i="2"/>
  <c r="L450" i="2" s="1"/>
  <c r="G450" i="2"/>
  <c r="H450" i="2" s="1"/>
  <c r="O450" i="2" s="1"/>
  <c r="K449" i="2"/>
  <c r="L449" i="2" s="1"/>
  <c r="G449" i="2"/>
  <c r="H449" i="2" s="1"/>
  <c r="O449" i="2" s="1"/>
  <c r="K448" i="2"/>
  <c r="L448" i="2" s="1"/>
  <c r="H448" i="2"/>
  <c r="M448" i="2" s="1"/>
  <c r="G448" i="2"/>
  <c r="K447" i="2"/>
  <c r="L447" i="2" s="1"/>
  <c r="G447" i="2"/>
  <c r="H447" i="2" s="1"/>
  <c r="K446" i="2"/>
  <c r="L446" i="2" s="1"/>
  <c r="G446" i="2"/>
  <c r="H446" i="2" s="1"/>
  <c r="K445" i="2"/>
  <c r="L445" i="2" s="1"/>
  <c r="G445" i="2"/>
  <c r="H445" i="2" s="1"/>
  <c r="M445" i="2" s="1"/>
  <c r="K444" i="2"/>
  <c r="L444" i="2" s="1"/>
  <c r="G444" i="2"/>
  <c r="H444" i="2" s="1"/>
  <c r="M444" i="2" s="1"/>
  <c r="K443" i="2"/>
  <c r="L443" i="2" s="1"/>
  <c r="G443" i="2"/>
  <c r="H443" i="2" s="1"/>
  <c r="K442" i="2"/>
  <c r="L442" i="2" s="1"/>
  <c r="G442" i="2"/>
  <c r="H442" i="2" s="1"/>
  <c r="K441" i="2"/>
  <c r="L441" i="2" s="1"/>
  <c r="G441" i="2"/>
  <c r="H441" i="2" s="1"/>
  <c r="M441" i="2" s="1"/>
  <c r="K440" i="2"/>
  <c r="L440" i="2" s="1"/>
  <c r="P440" i="2" s="1"/>
  <c r="G440" i="2"/>
  <c r="H440" i="2" s="1"/>
  <c r="K439" i="2"/>
  <c r="L439" i="2" s="1"/>
  <c r="G439" i="2"/>
  <c r="H439" i="2" s="1"/>
  <c r="K438" i="2"/>
  <c r="L438" i="2" s="1"/>
  <c r="G438" i="2"/>
  <c r="H438" i="2" s="1"/>
  <c r="K437" i="2"/>
  <c r="L437" i="2" s="1"/>
  <c r="G437" i="2"/>
  <c r="H437" i="2" s="1"/>
  <c r="O437" i="2" s="1"/>
  <c r="P436" i="2"/>
  <c r="K436" i="2"/>
  <c r="L436" i="2" s="1"/>
  <c r="N436" i="2" s="1"/>
  <c r="G436" i="2"/>
  <c r="H436" i="2" s="1"/>
  <c r="K435" i="2"/>
  <c r="L435" i="2" s="1"/>
  <c r="G435" i="2"/>
  <c r="H435" i="2" s="1"/>
  <c r="M435" i="2" s="1"/>
  <c r="K434" i="2"/>
  <c r="L434" i="2" s="1"/>
  <c r="G434" i="2"/>
  <c r="H434" i="2" s="1"/>
  <c r="O434" i="2" s="1"/>
  <c r="K433" i="2"/>
  <c r="L433" i="2" s="1"/>
  <c r="G433" i="2"/>
  <c r="H433" i="2" s="1"/>
  <c r="O433" i="2" s="1"/>
  <c r="K432" i="2"/>
  <c r="L432" i="2" s="1"/>
  <c r="G432" i="2"/>
  <c r="H432" i="2" s="1"/>
  <c r="M432" i="2" s="1"/>
  <c r="K431" i="2"/>
  <c r="L431" i="2" s="1"/>
  <c r="G431" i="2"/>
  <c r="H431" i="2" s="1"/>
  <c r="K430" i="2"/>
  <c r="L430" i="2" s="1"/>
  <c r="G430" i="2"/>
  <c r="H430" i="2" s="1"/>
  <c r="K429" i="2"/>
  <c r="L429" i="2" s="1"/>
  <c r="G429" i="2"/>
  <c r="H429" i="2" s="1"/>
  <c r="M429" i="2" s="1"/>
  <c r="K428" i="2"/>
  <c r="L428" i="2" s="1"/>
  <c r="G428" i="2"/>
  <c r="H428" i="2" s="1"/>
  <c r="M428" i="2" s="1"/>
  <c r="K427" i="2"/>
  <c r="L427" i="2" s="1"/>
  <c r="G427" i="2"/>
  <c r="H427" i="2" s="1"/>
  <c r="O427" i="2" s="1"/>
  <c r="K426" i="2"/>
  <c r="L426" i="2" s="1"/>
  <c r="G426" i="2"/>
  <c r="H426" i="2" s="1"/>
  <c r="K425" i="2"/>
  <c r="L425" i="2" s="1"/>
  <c r="G425" i="2"/>
  <c r="H425" i="2" s="1"/>
  <c r="M425" i="2" s="1"/>
  <c r="K424" i="2"/>
  <c r="L424" i="2" s="1"/>
  <c r="P424" i="2" s="1"/>
  <c r="G424" i="2"/>
  <c r="H424" i="2" s="1"/>
  <c r="K423" i="2"/>
  <c r="L423" i="2" s="1"/>
  <c r="G423" i="2"/>
  <c r="H423" i="2" s="1"/>
  <c r="K422" i="2"/>
  <c r="L422" i="2" s="1"/>
  <c r="G422" i="2"/>
  <c r="H422" i="2" s="1"/>
  <c r="K421" i="2"/>
  <c r="L421" i="2" s="1"/>
  <c r="G421" i="2"/>
  <c r="H421" i="2" s="1"/>
  <c r="K420" i="2"/>
  <c r="L420" i="2" s="1"/>
  <c r="N420" i="2" s="1"/>
  <c r="G420" i="2"/>
  <c r="H420" i="2" s="1"/>
  <c r="M420" i="2" s="1"/>
  <c r="K419" i="2"/>
  <c r="L419" i="2" s="1"/>
  <c r="G419" i="2"/>
  <c r="H419" i="2" s="1"/>
  <c r="M419" i="2" s="1"/>
  <c r="L418" i="2"/>
  <c r="P418" i="2" s="1"/>
  <c r="K418" i="2"/>
  <c r="G418" i="2"/>
  <c r="H418" i="2" s="1"/>
  <c r="O418" i="2" s="1"/>
  <c r="K417" i="2"/>
  <c r="L417" i="2" s="1"/>
  <c r="P417" i="2" s="1"/>
  <c r="G417" i="2"/>
  <c r="H417" i="2" s="1"/>
  <c r="K416" i="2"/>
  <c r="L416" i="2" s="1"/>
  <c r="G416" i="2"/>
  <c r="H416" i="2" s="1"/>
  <c r="M416" i="2" s="1"/>
  <c r="K415" i="2"/>
  <c r="L415" i="2" s="1"/>
  <c r="G415" i="2"/>
  <c r="H415" i="2" s="1"/>
  <c r="K414" i="2"/>
  <c r="L414" i="2" s="1"/>
  <c r="N414" i="2" s="1"/>
  <c r="H414" i="2"/>
  <c r="G414" i="2"/>
  <c r="K413" i="2"/>
  <c r="L413" i="2" s="1"/>
  <c r="G413" i="2"/>
  <c r="H413" i="2" s="1"/>
  <c r="M413" i="2" s="1"/>
  <c r="K412" i="2"/>
  <c r="L412" i="2" s="1"/>
  <c r="G412" i="2"/>
  <c r="H412" i="2" s="1"/>
  <c r="M412" i="2" s="1"/>
  <c r="K411" i="2"/>
  <c r="L411" i="2" s="1"/>
  <c r="G411" i="2"/>
  <c r="H411" i="2" s="1"/>
  <c r="O411" i="2" s="1"/>
  <c r="K410" i="2"/>
  <c r="L410" i="2" s="1"/>
  <c r="N410" i="2" s="1"/>
  <c r="G410" i="2"/>
  <c r="H410" i="2" s="1"/>
  <c r="O410" i="2" s="1"/>
  <c r="K409" i="2"/>
  <c r="L409" i="2" s="1"/>
  <c r="G409" i="2"/>
  <c r="H409" i="2" s="1"/>
  <c r="O409" i="2" s="1"/>
  <c r="K408" i="2"/>
  <c r="L408" i="2" s="1"/>
  <c r="G408" i="2"/>
  <c r="H408" i="2" s="1"/>
  <c r="K407" i="2"/>
  <c r="L407" i="2" s="1"/>
  <c r="N407" i="2" s="1"/>
  <c r="G407" i="2"/>
  <c r="H407" i="2" s="1"/>
  <c r="K406" i="2"/>
  <c r="L406" i="2" s="1"/>
  <c r="G406" i="2"/>
  <c r="H406" i="2" s="1"/>
  <c r="K405" i="2"/>
  <c r="L405" i="2" s="1"/>
  <c r="G405" i="2"/>
  <c r="H405" i="2" s="1"/>
  <c r="K404" i="2"/>
  <c r="L404" i="2" s="1"/>
  <c r="H404" i="2"/>
  <c r="G404" i="2"/>
  <c r="K403" i="2"/>
  <c r="L403" i="2" s="1"/>
  <c r="G403" i="2"/>
  <c r="H403" i="2" s="1"/>
  <c r="M403" i="2" s="1"/>
  <c r="L402" i="2"/>
  <c r="K402" i="2"/>
  <c r="G402" i="2"/>
  <c r="H402" i="2" s="1"/>
  <c r="K401" i="2"/>
  <c r="L401" i="2" s="1"/>
  <c r="G401" i="2"/>
  <c r="H401" i="2" s="1"/>
  <c r="K400" i="2"/>
  <c r="L400" i="2" s="1"/>
  <c r="N400" i="2" s="1"/>
  <c r="G400" i="2"/>
  <c r="H400" i="2" s="1"/>
  <c r="M400" i="2" s="1"/>
  <c r="M399" i="2"/>
  <c r="K399" i="2"/>
  <c r="L399" i="2" s="1"/>
  <c r="N399" i="2" s="1"/>
  <c r="G399" i="2"/>
  <c r="H399" i="2" s="1"/>
  <c r="O399" i="2" s="1"/>
  <c r="L398" i="2"/>
  <c r="P398" i="2" s="1"/>
  <c r="K398" i="2"/>
  <c r="G398" i="2"/>
  <c r="H398" i="2" s="1"/>
  <c r="N397" i="2"/>
  <c r="K397" i="2"/>
  <c r="L397" i="2" s="1"/>
  <c r="P397" i="2" s="1"/>
  <c r="G397" i="2"/>
  <c r="H397" i="2" s="1"/>
  <c r="K396" i="2"/>
  <c r="L396" i="2" s="1"/>
  <c r="P396" i="2" s="1"/>
  <c r="G396" i="2"/>
  <c r="H396" i="2" s="1"/>
  <c r="M396" i="2" s="1"/>
  <c r="L395" i="2"/>
  <c r="K395" i="2"/>
  <c r="G395" i="2"/>
  <c r="H395" i="2" s="1"/>
  <c r="L394" i="2"/>
  <c r="K394" i="2"/>
  <c r="G394" i="2"/>
  <c r="H394" i="2" s="1"/>
  <c r="K393" i="2"/>
  <c r="L393" i="2" s="1"/>
  <c r="G393" i="2"/>
  <c r="H393" i="2" s="1"/>
  <c r="M393" i="2" s="1"/>
  <c r="K392" i="2"/>
  <c r="L392" i="2" s="1"/>
  <c r="H392" i="2"/>
  <c r="M392" i="2" s="1"/>
  <c r="G392" i="2"/>
  <c r="K391" i="2"/>
  <c r="L391" i="2" s="1"/>
  <c r="N391" i="2" s="1"/>
  <c r="G391" i="2"/>
  <c r="H391" i="2" s="1"/>
  <c r="K390" i="2"/>
  <c r="L390" i="2" s="1"/>
  <c r="P390" i="2" s="1"/>
  <c r="G390" i="2"/>
  <c r="H390" i="2" s="1"/>
  <c r="O390" i="2" s="1"/>
  <c r="K389" i="2"/>
  <c r="L389" i="2" s="1"/>
  <c r="P389" i="2" s="1"/>
  <c r="G389" i="2"/>
  <c r="H389" i="2" s="1"/>
  <c r="O389" i="2" s="1"/>
  <c r="K388" i="2"/>
  <c r="L388" i="2" s="1"/>
  <c r="N388" i="2" s="1"/>
  <c r="G388" i="2"/>
  <c r="H388" i="2" s="1"/>
  <c r="L387" i="2"/>
  <c r="K387" i="2"/>
  <c r="G387" i="2"/>
  <c r="H387" i="2" s="1"/>
  <c r="M387" i="2" s="1"/>
  <c r="K386" i="2"/>
  <c r="L386" i="2" s="1"/>
  <c r="G386" i="2"/>
  <c r="H386" i="2" s="1"/>
  <c r="O386" i="2" s="1"/>
  <c r="K385" i="2"/>
  <c r="L385" i="2" s="1"/>
  <c r="G385" i="2"/>
  <c r="H385" i="2" s="1"/>
  <c r="K384" i="2"/>
  <c r="L384" i="2" s="1"/>
  <c r="G384" i="2"/>
  <c r="H384" i="2" s="1"/>
  <c r="M384" i="2" s="1"/>
  <c r="K383" i="2"/>
  <c r="L383" i="2" s="1"/>
  <c r="N383" i="2" s="1"/>
  <c r="G383" i="2"/>
  <c r="H383" i="2" s="1"/>
  <c r="O383" i="2" s="1"/>
  <c r="K382" i="2"/>
  <c r="L382" i="2" s="1"/>
  <c r="H382" i="2"/>
  <c r="G382" i="2"/>
  <c r="K381" i="2"/>
  <c r="L381" i="2" s="1"/>
  <c r="P381" i="2" s="1"/>
  <c r="G381" i="2"/>
  <c r="H381" i="2" s="1"/>
  <c r="K380" i="2"/>
  <c r="L380" i="2" s="1"/>
  <c r="G380" i="2"/>
  <c r="H380" i="2" s="1"/>
  <c r="M380" i="2" s="1"/>
  <c r="K379" i="2"/>
  <c r="L379" i="2" s="1"/>
  <c r="G379" i="2"/>
  <c r="H379" i="2" s="1"/>
  <c r="O379" i="2" s="1"/>
  <c r="K378" i="2"/>
  <c r="L378" i="2" s="1"/>
  <c r="G378" i="2"/>
  <c r="H378" i="2" s="1"/>
  <c r="O378" i="2" s="1"/>
  <c r="K377" i="2"/>
  <c r="L377" i="2" s="1"/>
  <c r="G377" i="2"/>
  <c r="H377" i="2" s="1"/>
  <c r="K376" i="2"/>
  <c r="L376" i="2" s="1"/>
  <c r="G376" i="2"/>
  <c r="H376" i="2" s="1"/>
  <c r="P375" i="2"/>
  <c r="K375" i="2"/>
  <c r="L375" i="2" s="1"/>
  <c r="N375" i="2" s="1"/>
  <c r="G375" i="2"/>
  <c r="H375" i="2" s="1"/>
  <c r="K374" i="2"/>
  <c r="L374" i="2" s="1"/>
  <c r="G374" i="2"/>
  <c r="H374" i="2" s="1"/>
  <c r="K373" i="2"/>
  <c r="L373" i="2" s="1"/>
  <c r="P373" i="2" s="1"/>
  <c r="G373" i="2"/>
  <c r="H373" i="2" s="1"/>
  <c r="K372" i="2"/>
  <c r="L372" i="2" s="1"/>
  <c r="G372" i="2"/>
  <c r="H372" i="2" s="1"/>
  <c r="M372" i="2" s="1"/>
  <c r="K371" i="2"/>
  <c r="L371" i="2" s="1"/>
  <c r="N371" i="2" s="1"/>
  <c r="G371" i="2"/>
  <c r="H371" i="2" s="1"/>
  <c r="K370" i="2"/>
  <c r="L370" i="2" s="1"/>
  <c r="G370" i="2"/>
  <c r="H370" i="2" s="1"/>
  <c r="N369" i="2"/>
  <c r="K369" i="2"/>
  <c r="L369" i="2" s="1"/>
  <c r="P369" i="2" s="1"/>
  <c r="G369" i="2"/>
  <c r="H369" i="2" s="1"/>
  <c r="M369" i="2" s="1"/>
  <c r="K368" i="2"/>
  <c r="L368" i="2" s="1"/>
  <c r="G368" i="2"/>
  <c r="H368" i="2" s="1"/>
  <c r="M368" i="2" s="1"/>
  <c r="K367" i="2"/>
  <c r="L367" i="2" s="1"/>
  <c r="G367" i="2"/>
  <c r="H367" i="2" s="1"/>
  <c r="K366" i="2"/>
  <c r="L366" i="2" s="1"/>
  <c r="G366" i="2"/>
  <c r="H366" i="2" s="1"/>
  <c r="K365" i="2"/>
  <c r="L365" i="2" s="1"/>
  <c r="G365" i="2"/>
  <c r="H365" i="2" s="1"/>
  <c r="M365" i="2" s="1"/>
  <c r="K364" i="2"/>
  <c r="L364" i="2" s="1"/>
  <c r="H364" i="2"/>
  <c r="M364" i="2" s="1"/>
  <c r="G364" i="2"/>
  <c r="K363" i="2"/>
  <c r="L363" i="2" s="1"/>
  <c r="G363" i="2"/>
  <c r="H363" i="2" s="1"/>
  <c r="O363" i="2" s="1"/>
  <c r="K362" i="2"/>
  <c r="L362" i="2" s="1"/>
  <c r="G362" i="2"/>
  <c r="H362" i="2" s="1"/>
  <c r="K361" i="2"/>
  <c r="L361" i="2" s="1"/>
  <c r="G361" i="2"/>
  <c r="H361" i="2" s="1"/>
  <c r="K360" i="2"/>
  <c r="L360" i="2" s="1"/>
  <c r="P360" i="2" s="1"/>
  <c r="G360" i="2"/>
  <c r="H360" i="2" s="1"/>
  <c r="M360" i="2" s="1"/>
  <c r="K359" i="2"/>
  <c r="L359" i="2" s="1"/>
  <c r="G359" i="2"/>
  <c r="H359" i="2" s="1"/>
  <c r="M358" i="2"/>
  <c r="K358" i="2"/>
  <c r="L358" i="2" s="1"/>
  <c r="P358" i="2" s="1"/>
  <c r="G358" i="2"/>
  <c r="H358" i="2" s="1"/>
  <c r="O358" i="2" s="1"/>
  <c r="M357" i="2"/>
  <c r="K357" i="2"/>
  <c r="L357" i="2" s="1"/>
  <c r="G357" i="2"/>
  <c r="H357" i="2" s="1"/>
  <c r="O357" i="2" s="1"/>
  <c r="K356" i="2"/>
  <c r="L356" i="2" s="1"/>
  <c r="G356" i="2"/>
  <c r="H356" i="2" s="1"/>
  <c r="M356" i="2" s="1"/>
  <c r="K355" i="2"/>
  <c r="L355" i="2" s="1"/>
  <c r="G355" i="2"/>
  <c r="H355" i="2" s="1"/>
  <c r="M355" i="2" s="1"/>
  <c r="K354" i="2"/>
  <c r="L354" i="2" s="1"/>
  <c r="P354" i="2" s="1"/>
  <c r="G354" i="2"/>
  <c r="H354" i="2" s="1"/>
  <c r="K353" i="2"/>
  <c r="L353" i="2" s="1"/>
  <c r="P353" i="2" s="1"/>
  <c r="G353" i="2"/>
  <c r="H353" i="2" s="1"/>
  <c r="K352" i="2"/>
  <c r="L352" i="2" s="1"/>
  <c r="G352" i="2"/>
  <c r="H352" i="2" s="1"/>
  <c r="M352" i="2" s="1"/>
  <c r="L351" i="2"/>
  <c r="K351" i="2"/>
  <c r="G351" i="2"/>
  <c r="H351" i="2" s="1"/>
  <c r="O351" i="2" s="1"/>
  <c r="K350" i="2"/>
  <c r="L350" i="2" s="1"/>
  <c r="G350" i="2"/>
  <c r="H350" i="2" s="1"/>
  <c r="K349" i="2"/>
  <c r="L349" i="2" s="1"/>
  <c r="G349" i="2"/>
  <c r="H349" i="2" s="1"/>
  <c r="K348" i="2"/>
  <c r="L348" i="2" s="1"/>
  <c r="G348" i="2"/>
  <c r="H348" i="2" s="1"/>
  <c r="M348" i="2" s="1"/>
  <c r="K347" i="2"/>
  <c r="L347" i="2" s="1"/>
  <c r="G347" i="2"/>
  <c r="H347" i="2" s="1"/>
  <c r="K346" i="2"/>
  <c r="L346" i="2" s="1"/>
  <c r="N346" i="2" s="1"/>
  <c r="G346" i="2"/>
  <c r="H346" i="2" s="1"/>
  <c r="O346" i="2" s="1"/>
  <c r="K345" i="2"/>
  <c r="L345" i="2" s="1"/>
  <c r="G345" i="2"/>
  <c r="H345" i="2" s="1"/>
  <c r="M345" i="2" s="1"/>
  <c r="K344" i="2"/>
  <c r="L344" i="2" s="1"/>
  <c r="N344" i="2" s="1"/>
  <c r="G344" i="2"/>
  <c r="H344" i="2" s="1"/>
  <c r="K343" i="2"/>
  <c r="L343" i="2" s="1"/>
  <c r="N343" i="2" s="1"/>
  <c r="G343" i="2"/>
  <c r="H343" i="2" s="1"/>
  <c r="L342" i="2"/>
  <c r="K342" i="2"/>
  <c r="G342" i="2"/>
  <c r="H342" i="2" s="1"/>
  <c r="K341" i="2"/>
  <c r="L341" i="2" s="1"/>
  <c r="G341" i="2"/>
  <c r="H341" i="2" s="1"/>
  <c r="O341" i="2" s="1"/>
  <c r="K340" i="2"/>
  <c r="L340" i="2" s="1"/>
  <c r="G340" i="2"/>
  <c r="H340" i="2" s="1"/>
  <c r="M340" i="2" s="1"/>
  <c r="K339" i="2"/>
  <c r="L339" i="2" s="1"/>
  <c r="G339" i="2"/>
  <c r="H339" i="2" s="1"/>
  <c r="K338" i="2"/>
  <c r="L338" i="2" s="1"/>
  <c r="G338" i="2"/>
  <c r="H338" i="2" s="1"/>
  <c r="K337" i="2"/>
  <c r="L337" i="2" s="1"/>
  <c r="P337" i="2" s="1"/>
  <c r="G337" i="2"/>
  <c r="H337" i="2" s="1"/>
  <c r="O337" i="2" s="1"/>
  <c r="K336" i="2"/>
  <c r="L336" i="2" s="1"/>
  <c r="G336" i="2"/>
  <c r="H336" i="2" s="1"/>
  <c r="M336" i="2" s="1"/>
  <c r="K335" i="2"/>
  <c r="L335" i="2" s="1"/>
  <c r="G335" i="2"/>
  <c r="H335" i="2" s="1"/>
  <c r="O335" i="2" s="1"/>
  <c r="K334" i="2"/>
  <c r="L334" i="2" s="1"/>
  <c r="P334" i="2" s="1"/>
  <c r="G334" i="2"/>
  <c r="H334" i="2" s="1"/>
  <c r="K333" i="2"/>
  <c r="L333" i="2" s="1"/>
  <c r="G333" i="2"/>
  <c r="H333" i="2" s="1"/>
  <c r="M333" i="2" s="1"/>
  <c r="K332" i="2"/>
  <c r="L332" i="2" s="1"/>
  <c r="P332" i="2" s="1"/>
  <c r="G332" i="2"/>
  <c r="H332" i="2" s="1"/>
  <c r="M332" i="2" s="1"/>
  <c r="K331" i="2"/>
  <c r="L331" i="2" s="1"/>
  <c r="G331" i="2"/>
  <c r="H331" i="2" s="1"/>
  <c r="M331" i="2" s="1"/>
  <c r="K330" i="2"/>
  <c r="L330" i="2" s="1"/>
  <c r="G330" i="2"/>
  <c r="H330" i="2" s="1"/>
  <c r="O330" i="2" s="1"/>
  <c r="K329" i="2"/>
  <c r="L329" i="2" s="1"/>
  <c r="G329" i="2"/>
  <c r="H329" i="2" s="1"/>
  <c r="K328" i="2"/>
  <c r="L328" i="2" s="1"/>
  <c r="G328" i="2"/>
  <c r="H328" i="2" s="1"/>
  <c r="M328" i="2" s="1"/>
  <c r="K327" i="2"/>
  <c r="L327" i="2" s="1"/>
  <c r="G327" i="2"/>
  <c r="H327" i="2" s="1"/>
  <c r="K326" i="2"/>
  <c r="L326" i="2" s="1"/>
  <c r="P326" i="2" s="1"/>
  <c r="G326" i="2"/>
  <c r="H326" i="2" s="1"/>
  <c r="O326" i="2" s="1"/>
  <c r="K325" i="2"/>
  <c r="L325" i="2" s="1"/>
  <c r="P325" i="2" s="1"/>
  <c r="G325" i="2"/>
  <c r="H325" i="2" s="1"/>
  <c r="O325" i="2" s="1"/>
  <c r="Q325" i="2" s="1"/>
  <c r="K324" i="2"/>
  <c r="L324" i="2" s="1"/>
  <c r="N324" i="2" s="1"/>
  <c r="G324" i="2"/>
  <c r="H324" i="2" s="1"/>
  <c r="M324" i="2" s="1"/>
  <c r="K323" i="2"/>
  <c r="L323" i="2" s="1"/>
  <c r="N323" i="2" s="1"/>
  <c r="G323" i="2"/>
  <c r="H323" i="2" s="1"/>
  <c r="O323" i="2" s="1"/>
  <c r="K322" i="2"/>
  <c r="L322" i="2" s="1"/>
  <c r="H322" i="2"/>
  <c r="G322" i="2"/>
  <c r="K321" i="2"/>
  <c r="L321" i="2" s="1"/>
  <c r="P321" i="2" s="1"/>
  <c r="G321" i="2"/>
  <c r="H321" i="2" s="1"/>
  <c r="K320" i="2"/>
  <c r="L320" i="2" s="1"/>
  <c r="G320" i="2"/>
  <c r="H320" i="2" s="1"/>
  <c r="M320" i="2" s="1"/>
  <c r="K319" i="2"/>
  <c r="L319" i="2" s="1"/>
  <c r="G319" i="2"/>
  <c r="H319" i="2" s="1"/>
  <c r="O319" i="2" s="1"/>
  <c r="K318" i="2"/>
  <c r="L318" i="2" s="1"/>
  <c r="G318" i="2"/>
  <c r="H318" i="2" s="1"/>
  <c r="O318" i="2" s="1"/>
  <c r="K317" i="2"/>
  <c r="L317" i="2" s="1"/>
  <c r="P317" i="2" s="1"/>
  <c r="H317" i="2"/>
  <c r="G317" i="2"/>
  <c r="K316" i="2"/>
  <c r="L316" i="2" s="1"/>
  <c r="P316" i="2" s="1"/>
  <c r="G316" i="2"/>
  <c r="H316" i="2" s="1"/>
  <c r="M316" i="2" s="1"/>
  <c r="K315" i="2"/>
  <c r="L315" i="2" s="1"/>
  <c r="N315" i="2" s="1"/>
  <c r="G315" i="2"/>
  <c r="H315" i="2" s="1"/>
  <c r="O315" i="2" s="1"/>
  <c r="L314" i="2"/>
  <c r="K314" i="2"/>
  <c r="G314" i="2"/>
  <c r="H314" i="2" s="1"/>
  <c r="K313" i="2"/>
  <c r="L313" i="2" s="1"/>
  <c r="G313" i="2"/>
  <c r="H313" i="2" s="1"/>
  <c r="O313" i="2" s="1"/>
  <c r="K312" i="2"/>
  <c r="L312" i="2" s="1"/>
  <c r="G312" i="2"/>
  <c r="H312" i="2" s="1"/>
  <c r="M312" i="2" s="1"/>
  <c r="K311" i="2"/>
  <c r="L311" i="2" s="1"/>
  <c r="G311" i="2"/>
  <c r="H311" i="2" s="1"/>
  <c r="M311" i="2" s="1"/>
  <c r="K310" i="2"/>
  <c r="L310" i="2" s="1"/>
  <c r="P310" i="2" s="1"/>
  <c r="G310" i="2"/>
  <c r="H310" i="2" s="1"/>
  <c r="O310" i="2" s="1"/>
  <c r="K309" i="2"/>
  <c r="L309" i="2" s="1"/>
  <c r="G309" i="2"/>
  <c r="H309" i="2" s="1"/>
  <c r="O309" i="2" s="1"/>
  <c r="K308" i="2"/>
  <c r="L308" i="2" s="1"/>
  <c r="N308" i="2" s="1"/>
  <c r="G308" i="2"/>
  <c r="H308" i="2" s="1"/>
  <c r="M308" i="2" s="1"/>
  <c r="K307" i="2"/>
  <c r="L307" i="2" s="1"/>
  <c r="N307" i="2" s="1"/>
  <c r="G307" i="2"/>
  <c r="H307" i="2" s="1"/>
  <c r="O307" i="2" s="1"/>
  <c r="K306" i="2"/>
  <c r="L306" i="2" s="1"/>
  <c r="N306" i="2" s="1"/>
  <c r="G306" i="2"/>
  <c r="H306" i="2" s="1"/>
  <c r="K305" i="2"/>
  <c r="L305" i="2" s="1"/>
  <c r="G305" i="2"/>
  <c r="H305" i="2" s="1"/>
  <c r="K304" i="2"/>
  <c r="L304" i="2" s="1"/>
  <c r="P304" i="2" s="1"/>
  <c r="G304" i="2"/>
  <c r="H304" i="2" s="1"/>
  <c r="K303" i="2"/>
  <c r="L303" i="2" s="1"/>
  <c r="G303" i="2"/>
  <c r="H303" i="2" s="1"/>
  <c r="M303" i="2" s="1"/>
  <c r="K302" i="2"/>
  <c r="L302" i="2" s="1"/>
  <c r="N302" i="2" s="1"/>
  <c r="G302" i="2"/>
  <c r="H302" i="2" s="1"/>
  <c r="K301" i="2"/>
  <c r="L301" i="2" s="1"/>
  <c r="G301" i="2"/>
  <c r="H301" i="2" s="1"/>
  <c r="K300" i="2"/>
  <c r="L300" i="2" s="1"/>
  <c r="P300" i="2" s="1"/>
  <c r="G300" i="2"/>
  <c r="H300" i="2" s="1"/>
  <c r="K299" i="2"/>
  <c r="L299" i="2" s="1"/>
  <c r="G299" i="2"/>
  <c r="H299" i="2" s="1"/>
  <c r="M299" i="2" s="1"/>
  <c r="K298" i="2"/>
  <c r="L298" i="2" s="1"/>
  <c r="N298" i="2" s="1"/>
  <c r="G298" i="2"/>
  <c r="H298" i="2" s="1"/>
  <c r="K297" i="2"/>
  <c r="L297" i="2" s="1"/>
  <c r="G297" i="2"/>
  <c r="H297" i="2" s="1"/>
  <c r="O297" i="2" s="1"/>
  <c r="K296" i="2"/>
  <c r="L296" i="2" s="1"/>
  <c r="P296" i="2" s="1"/>
  <c r="G296" i="2"/>
  <c r="H296" i="2" s="1"/>
  <c r="K295" i="2"/>
  <c r="L295" i="2" s="1"/>
  <c r="G295" i="2"/>
  <c r="H295" i="2" s="1"/>
  <c r="K294" i="2"/>
  <c r="L294" i="2" s="1"/>
  <c r="N294" i="2" s="1"/>
  <c r="G294" i="2"/>
  <c r="H294" i="2" s="1"/>
  <c r="K293" i="2"/>
  <c r="L293" i="2" s="1"/>
  <c r="P293" i="2" s="1"/>
  <c r="G293" i="2"/>
  <c r="H293" i="2" s="1"/>
  <c r="K292" i="2"/>
  <c r="L292" i="2" s="1"/>
  <c r="P292" i="2" s="1"/>
  <c r="G292" i="2"/>
  <c r="H292" i="2" s="1"/>
  <c r="K291" i="2"/>
  <c r="L291" i="2" s="1"/>
  <c r="G291" i="2"/>
  <c r="H291" i="2" s="1"/>
  <c r="K290" i="2"/>
  <c r="L290" i="2" s="1"/>
  <c r="N290" i="2" s="1"/>
  <c r="G290" i="2"/>
  <c r="H290" i="2" s="1"/>
  <c r="L289" i="2"/>
  <c r="P289" i="2" s="1"/>
  <c r="K289" i="2"/>
  <c r="G289" i="2"/>
  <c r="H289" i="2" s="1"/>
  <c r="O289" i="2" s="1"/>
  <c r="K288" i="2"/>
  <c r="L288" i="2" s="1"/>
  <c r="P288" i="2" s="1"/>
  <c r="H288" i="2"/>
  <c r="G288" i="2"/>
  <c r="K287" i="2"/>
  <c r="L287" i="2" s="1"/>
  <c r="G287" i="2"/>
  <c r="H287" i="2" s="1"/>
  <c r="K286" i="2"/>
  <c r="L286" i="2" s="1"/>
  <c r="N286" i="2" s="1"/>
  <c r="G286" i="2"/>
  <c r="H286" i="2" s="1"/>
  <c r="K285" i="2"/>
  <c r="L285" i="2" s="1"/>
  <c r="G285" i="2"/>
  <c r="H285" i="2" s="1"/>
  <c r="O285" i="2" s="1"/>
  <c r="K284" i="2"/>
  <c r="L284" i="2" s="1"/>
  <c r="P284" i="2" s="1"/>
  <c r="G284" i="2"/>
  <c r="H284" i="2" s="1"/>
  <c r="K283" i="2"/>
  <c r="L283" i="2" s="1"/>
  <c r="H283" i="2"/>
  <c r="G283" i="2"/>
  <c r="K282" i="2"/>
  <c r="L282" i="2" s="1"/>
  <c r="N282" i="2" s="1"/>
  <c r="G282" i="2"/>
  <c r="H282" i="2" s="1"/>
  <c r="K281" i="2"/>
  <c r="L281" i="2" s="1"/>
  <c r="G281" i="2"/>
  <c r="H281" i="2" s="1"/>
  <c r="O281" i="2" s="1"/>
  <c r="K280" i="2"/>
  <c r="L280" i="2" s="1"/>
  <c r="P280" i="2" s="1"/>
  <c r="G280" i="2"/>
  <c r="H280" i="2" s="1"/>
  <c r="K279" i="2"/>
  <c r="L279" i="2" s="1"/>
  <c r="G279" i="2"/>
  <c r="H279" i="2" s="1"/>
  <c r="M279" i="2" s="1"/>
  <c r="L278" i="2"/>
  <c r="N278" i="2" s="1"/>
  <c r="K278" i="2"/>
  <c r="G278" i="2"/>
  <c r="H278" i="2" s="1"/>
  <c r="L277" i="2"/>
  <c r="K277" i="2"/>
  <c r="G277" i="2"/>
  <c r="H277" i="2" s="1"/>
  <c r="K276" i="2"/>
  <c r="L276" i="2" s="1"/>
  <c r="P276" i="2" s="1"/>
  <c r="H276" i="2"/>
  <c r="G276" i="2"/>
  <c r="K275" i="2"/>
  <c r="L275" i="2" s="1"/>
  <c r="G275" i="2"/>
  <c r="H275" i="2" s="1"/>
  <c r="K274" i="2"/>
  <c r="L274" i="2" s="1"/>
  <c r="N274" i="2" s="1"/>
  <c r="G274" i="2"/>
  <c r="H274" i="2" s="1"/>
  <c r="K273" i="2"/>
  <c r="L273" i="2" s="1"/>
  <c r="G273" i="2"/>
  <c r="H273" i="2" s="1"/>
  <c r="O273" i="2" s="1"/>
  <c r="K272" i="2"/>
  <c r="L272" i="2" s="1"/>
  <c r="P272" i="2" s="1"/>
  <c r="G272" i="2"/>
  <c r="H272" i="2" s="1"/>
  <c r="O271" i="2"/>
  <c r="K271" i="2"/>
  <c r="L271" i="2" s="1"/>
  <c r="G271" i="2"/>
  <c r="H271" i="2" s="1"/>
  <c r="M271" i="2" s="1"/>
  <c r="K270" i="2"/>
  <c r="L270" i="2" s="1"/>
  <c r="N270" i="2" s="1"/>
  <c r="G270" i="2"/>
  <c r="H270" i="2" s="1"/>
  <c r="K269" i="2"/>
  <c r="L269" i="2" s="1"/>
  <c r="G269" i="2"/>
  <c r="H269" i="2" s="1"/>
  <c r="O269" i="2" s="1"/>
  <c r="K268" i="2"/>
  <c r="L268" i="2" s="1"/>
  <c r="P268" i="2" s="1"/>
  <c r="G268" i="2"/>
  <c r="H268" i="2" s="1"/>
  <c r="K267" i="2"/>
  <c r="L267" i="2" s="1"/>
  <c r="G267" i="2"/>
  <c r="H267" i="2" s="1"/>
  <c r="K266" i="2"/>
  <c r="L266" i="2" s="1"/>
  <c r="N266" i="2" s="1"/>
  <c r="G266" i="2"/>
  <c r="H266" i="2" s="1"/>
  <c r="K265" i="2"/>
  <c r="L265" i="2" s="1"/>
  <c r="G265" i="2"/>
  <c r="H265" i="2" s="1"/>
  <c r="O265" i="2" s="1"/>
  <c r="K264" i="2"/>
  <c r="L264" i="2" s="1"/>
  <c r="P264" i="2" s="1"/>
  <c r="G264" i="2"/>
  <c r="H264" i="2" s="1"/>
  <c r="K263" i="2"/>
  <c r="L263" i="2" s="1"/>
  <c r="G263" i="2"/>
  <c r="H263" i="2" s="1"/>
  <c r="K262" i="2"/>
  <c r="L262" i="2" s="1"/>
  <c r="N262" i="2" s="1"/>
  <c r="G262" i="2"/>
  <c r="H262" i="2" s="1"/>
  <c r="K261" i="2"/>
  <c r="L261" i="2" s="1"/>
  <c r="G261" i="2"/>
  <c r="H261" i="2" s="1"/>
  <c r="K260" i="2"/>
  <c r="L260" i="2" s="1"/>
  <c r="P260" i="2" s="1"/>
  <c r="G260" i="2"/>
  <c r="H260" i="2" s="1"/>
  <c r="K259" i="2"/>
  <c r="L259" i="2" s="1"/>
  <c r="G259" i="2"/>
  <c r="H259" i="2" s="1"/>
  <c r="M259" i="2" s="1"/>
  <c r="K258" i="2"/>
  <c r="L258" i="2" s="1"/>
  <c r="N258" i="2" s="1"/>
  <c r="G258" i="2"/>
  <c r="H258" i="2" s="1"/>
  <c r="L257" i="2"/>
  <c r="P257" i="2" s="1"/>
  <c r="K257" i="2"/>
  <c r="G257" i="2"/>
  <c r="H257" i="2" s="1"/>
  <c r="O257" i="2" s="1"/>
  <c r="K256" i="2"/>
  <c r="L256" i="2" s="1"/>
  <c r="P256" i="2" s="1"/>
  <c r="H256" i="2"/>
  <c r="G256" i="2"/>
  <c r="K255" i="2"/>
  <c r="L255" i="2" s="1"/>
  <c r="G255" i="2"/>
  <c r="H255" i="2" s="1"/>
  <c r="K254" i="2"/>
  <c r="L254" i="2" s="1"/>
  <c r="N254" i="2" s="1"/>
  <c r="G254" i="2"/>
  <c r="H254" i="2" s="1"/>
  <c r="K253" i="2"/>
  <c r="L253" i="2" s="1"/>
  <c r="G253" i="2"/>
  <c r="H253" i="2" s="1"/>
  <c r="O253" i="2" s="1"/>
  <c r="K252" i="2"/>
  <c r="L252" i="2" s="1"/>
  <c r="P252" i="2" s="1"/>
  <c r="G252" i="2"/>
  <c r="H252" i="2" s="1"/>
  <c r="K251" i="2"/>
  <c r="L251" i="2" s="1"/>
  <c r="H251" i="2"/>
  <c r="G251" i="2"/>
  <c r="L250" i="2"/>
  <c r="N250" i="2" s="1"/>
  <c r="K250" i="2"/>
  <c r="G250" i="2"/>
  <c r="H250" i="2" s="1"/>
  <c r="K249" i="2"/>
  <c r="L249" i="2" s="1"/>
  <c r="G249" i="2"/>
  <c r="H249" i="2" s="1"/>
  <c r="O249" i="2" s="1"/>
  <c r="K248" i="2"/>
  <c r="L248" i="2" s="1"/>
  <c r="P248" i="2" s="1"/>
  <c r="G248" i="2"/>
  <c r="H248" i="2" s="1"/>
  <c r="K247" i="2"/>
  <c r="L247" i="2" s="1"/>
  <c r="G247" i="2"/>
  <c r="H247" i="2" s="1"/>
  <c r="K246" i="2"/>
  <c r="L246" i="2" s="1"/>
  <c r="N246" i="2" s="1"/>
  <c r="G246" i="2"/>
  <c r="H246" i="2" s="1"/>
  <c r="M245" i="2"/>
  <c r="K245" i="2"/>
  <c r="L245" i="2" s="1"/>
  <c r="G245" i="2"/>
  <c r="H245" i="2" s="1"/>
  <c r="O245" i="2" s="1"/>
  <c r="K244" i="2"/>
  <c r="L244" i="2" s="1"/>
  <c r="P244" i="2" s="1"/>
  <c r="G244" i="2"/>
  <c r="H244" i="2" s="1"/>
  <c r="K243" i="2"/>
  <c r="L243" i="2" s="1"/>
  <c r="H243" i="2"/>
  <c r="G243" i="2"/>
  <c r="K242" i="2"/>
  <c r="L242" i="2" s="1"/>
  <c r="N242" i="2" s="1"/>
  <c r="G242" i="2"/>
  <c r="H242" i="2" s="1"/>
  <c r="K241" i="2"/>
  <c r="L241" i="2" s="1"/>
  <c r="G241" i="2"/>
  <c r="H241" i="2" s="1"/>
  <c r="O241" i="2" s="1"/>
  <c r="K240" i="2"/>
  <c r="L240" i="2" s="1"/>
  <c r="P240" i="2" s="1"/>
  <c r="G240" i="2"/>
  <c r="H240" i="2" s="1"/>
  <c r="K239" i="2"/>
  <c r="L239" i="2" s="1"/>
  <c r="G239" i="2"/>
  <c r="H239" i="2" s="1"/>
  <c r="M239" i="2" s="1"/>
  <c r="K238" i="2"/>
  <c r="L238" i="2" s="1"/>
  <c r="N238" i="2" s="1"/>
  <c r="G238" i="2"/>
  <c r="H238" i="2" s="1"/>
  <c r="K237" i="2"/>
  <c r="L237" i="2" s="1"/>
  <c r="G237" i="2"/>
  <c r="H237" i="2" s="1"/>
  <c r="O237" i="2" s="1"/>
  <c r="K236" i="2"/>
  <c r="L236" i="2" s="1"/>
  <c r="P236" i="2" s="1"/>
  <c r="G236" i="2"/>
  <c r="H236" i="2" s="1"/>
  <c r="K235" i="2"/>
  <c r="L235" i="2" s="1"/>
  <c r="G235" i="2"/>
  <c r="H235" i="2" s="1"/>
  <c r="K234" i="2"/>
  <c r="L234" i="2" s="1"/>
  <c r="N234" i="2" s="1"/>
  <c r="G234" i="2"/>
  <c r="H234" i="2" s="1"/>
  <c r="K233" i="2"/>
  <c r="L233" i="2" s="1"/>
  <c r="G233" i="2"/>
  <c r="H233" i="2" s="1"/>
  <c r="O233" i="2" s="1"/>
  <c r="K232" i="2"/>
  <c r="L232" i="2" s="1"/>
  <c r="P232" i="2" s="1"/>
  <c r="G232" i="2"/>
  <c r="H232" i="2" s="1"/>
  <c r="K231" i="2"/>
  <c r="L231" i="2" s="1"/>
  <c r="G231" i="2"/>
  <c r="H231" i="2" s="1"/>
  <c r="K230" i="2"/>
  <c r="L230" i="2" s="1"/>
  <c r="N230" i="2" s="1"/>
  <c r="G230" i="2"/>
  <c r="H230" i="2" s="1"/>
  <c r="N229" i="2"/>
  <c r="K229" i="2"/>
  <c r="L229" i="2" s="1"/>
  <c r="P229" i="2" s="1"/>
  <c r="G229" i="2"/>
  <c r="H229" i="2" s="1"/>
  <c r="K228" i="2"/>
  <c r="L228" i="2" s="1"/>
  <c r="P228" i="2" s="1"/>
  <c r="G228" i="2"/>
  <c r="H228" i="2" s="1"/>
  <c r="K227" i="2"/>
  <c r="L227" i="2" s="1"/>
  <c r="G227" i="2"/>
  <c r="H227" i="2" s="1"/>
  <c r="M227" i="2" s="1"/>
  <c r="K226" i="2"/>
  <c r="L226" i="2" s="1"/>
  <c r="N226" i="2" s="1"/>
  <c r="G226" i="2"/>
  <c r="H226" i="2" s="1"/>
  <c r="L225" i="2"/>
  <c r="P225" i="2" s="1"/>
  <c r="K225" i="2"/>
  <c r="G225" i="2"/>
  <c r="H225" i="2" s="1"/>
  <c r="O225" i="2" s="1"/>
  <c r="K224" i="2"/>
  <c r="L224" i="2" s="1"/>
  <c r="P224" i="2" s="1"/>
  <c r="H224" i="2"/>
  <c r="G224" i="2"/>
  <c r="K223" i="2"/>
  <c r="L223" i="2" s="1"/>
  <c r="G223" i="2"/>
  <c r="H223" i="2" s="1"/>
  <c r="K222" i="2"/>
  <c r="L222" i="2" s="1"/>
  <c r="N222" i="2" s="1"/>
  <c r="G222" i="2"/>
  <c r="H222" i="2" s="1"/>
  <c r="K221" i="2"/>
  <c r="L221" i="2" s="1"/>
  <c r="P221" i="2" s="1"/>
  <c r="G221" i="2"/>
  <c r="H221" i="2" s="1"/>
  <c r="K220" i="2"/>
  <c r="L220" i="2" s="1"/>
  <c r="P220" i="2" s="1"/>
  <c r="G220" i="2"/>
  <c r="H220" i="2" s="1"/>
  <c r="K219" i="2"/>
  <c r="L219" i="2" s="1"/>
  <c r="G219" i="2"/>
  <c r="H219" i="2" s="1"/>
  <c r="M219" i="2" s="1"/>
  <c r="K218" i="2"/>
  <c r="L218" i="2" s="1"/>
  <c r="N218" i="2" s="1"/>
  <c r="G218" i="2"/>
  <c r="H218" i="2" s="1"/>
  <c r="K217" i="2"/>
  <c r="L217" i="2" s="1"/>
  <c r="P217" i="2" s="1"/>
  <c r="G217" i="2"/>
  <c r="H217" i="2" s="1"/>
  <c r="O217" i="2" s="1"/>
  <c r="K216" i="2"/>
  <c r="L216" i="2" s="1"/>
  <c r="P216" i="2" s="1"/>
  <c r="G216" i="2"/>
  <c r="H216" i="2" s="1"/>
  <c r="K215" i="2"/>
  <c r="L215" i="2" s="1"/>
  <c r="G215" i="2"/>
  <c r="H215" i="2" s="1"/>
  <c r="K214" i="2"/>
  <c r="L214" i="2" s="1"/>
  <c r="N214" i="2" s="1"/>
  <c r="G214" i="2"/>
  <c r="H214" i="2" s="1"/>
  <c r="M213" i="2"/>
  <c r="K213" i="2"/>
  <c r="L213" i="2" s="1"/>
  <c r="G213" i="2"/>
  <c r="H213" i="2" s="1"/>
  <c r="O213" i="2" s="1"/>
  <c r="K212" i="2"/>
  <c r="L212" i="2" s="1"/>
  <c r="P212" i="2" s="1"/>
  <c r="G212" i="2"/>
  <c r="H212" i="2" s="1"/>
  <c r="K211" i="2"/>
  <c r="L211" i="2" s="1"/>
  <c r="G211" i="2"/>
  <c r="H211" i="2" s="1"/>
  <c r="K210" i="2"/>
  <c r="L210" i="2" s="1"/>
  <c r="N210" i="2" s="1"/>
  <c r="G210" i="2"/>
  <c r="H210" i="2" s="1"/>
  <c r="K209" i="2"/>
  <c r="L209" i="2" s="1"/>
  <c r="P209" i="2" s="1"/>
  <c r="G209" i="2"/>
  <c r="H209" i="2" s="1"/>
  <c r="O209" i="2" s="1"/>
  <c r="K208" i="2"/>
  <c r="L208" i="2" s="1"/>
  <c r="P208" i="2" s="1"/>
  <c r="G208" i="2"/>
  <c r="H208" i="2" s="1"/>
  <c r="K207" i="2"/>
  <c r="L207" i="2" s="1"/>
  <c r="G207" i="2"/>
  <c r="H207" i="2" s="1"/>
  <c r="M207" i="2" s="1"/>
  <c r="K206" i="2"/>
  <c r="L206" i="2" s="1"/>
  <c r="N206" i="2" s="1"/>
  <c r="G206" i="2"/>
  <c r="H206" i="2" s="1"/>
  <c r="K205" i="2"/>
  <c r="L205" i="2" s="1"/>
  <c r="P205" i="2" s="1"/>
  <c r="G205" i="2"/>
  <c r="H205" i="2" s="1"/>
  <c r="O205" i="2" s="1"/>
  <c r="K204" i="2"/>
  <c r="L204" i="2" s="1"/>
  <c r="P204" i="2" s="1"/>
  <c r="G204" i="2"/>
  <c r="H204" i="2" s="1"/>
  <c r="K203" i="2"/>
  <c r="L203" i="2" s="1"/>
  <c r="G203" i="2"/>
  <c r="H203" i="2" s="1"/>
  <c r="M203" i="2" s="1"/>
  <c r="K202" i="2"/>
  <c r="L202" i="2" s="1"/>
  <c r="N202" i="2" s="1"/>
  <c r="G202" i="2"/>
  <c r="H202" i="2" s="1"/>
  <c r="K201" i="2"/>
  <c r="L201" i="2" s="1"/>
  <c r="G201" i="2"/>
  <c r="H201" i="2" s="1"/>
  <c r="O201" i="2" s="1"/>
  <c r="K200" i="2"/>
  <c r="L200" i="2" s="1"/>
  <c r="P200" i="2" s="1"/>
  <c r="G200" i="2"/>
  <c r="H200" i="2" s="1"/>
  <c r="K199" i="2"/>
  <c r="L199" i="2" s="1"/>
  <c r="G199" i="2"/>
  <c r="H199" i="2" s="1"/>
  <c r="L198" i="2"/>
  <c r="N198" i="2" s="1"/>
  <c r="K198" i="2"/>
  <c r="G198" i="2"/>
  <c r="H198" i="2" s="1"/>
  <c r="K197" i="2"/>
  <c r="L197" i="2" s="1"/>
  <c r="G197" i="2"/>
  <c r="H197" i="2" s="1"/>
  <c r="K196" i="2"/>
  <c r="L196" i="2" s="1"/>
  <c r="P196" i="2" s="1"/>
  <c r="H196" i="2"/>
  <c r="G196" i="2"/>
  <c r="K195" i="2"/>
  <c r="L195" i="2" s="1"/>
  <c r="G195" i="2"/>
  <c r="H195" i="2" s="1"/>
  <c r="M195" i="2" s="1"/>
  <c r="L194" i="2"/>
  <c r="N194" i="2" s="1"/>
  <c r="K194" i="2"/>
  <c r="G194" i="2"/>
  <c r="H194" i="2" s="1"/>
  <c r="O194" i="2" s="1"/>
  <c r="K193" i="2"/>
  <c r="L193" i="2" s="1"/>
  <c r="P193" i="2" s="1"/>
  <c r="G193" i="2"/>
  <c r="H193" i="2" s="1"/>
  <c r="K192" i="2"/>
  <c r="L192" i="2" s="1"/>
  <c r="P192" i="2" s="1"/>
  <c r="G192" i="2"/>
  <c r="H192" i="2" s="1"/>
  <c r="M192" i="2" s="1"/>
  <c r="K191" i="2"/>
  <c r="L191" i="2" s="1"/>
  <c r="G191" i="2"/>
  <c r="H191" i="2" s="1"/>
  <c r="K190" i="2"/>
  <c r="L190" i="2" s="1"/>
  <c r="G190" i="2"/>
  <c r="H190" i="2" s="1"/>
  <c r="K189" i="2"/>
  <c r="L189" i="2" s="1"/>
  <c r="G189" i="2"/>
  <c r="H189" i="2" s="1"/>
  <c r="K188" i="2"/>
  <c r="L188" i="2" s="1"/>
  <c r="P188" i="2" s="1"/>
  <c r="G188" i="2"/>
  <c r="H188" i="2" s="1"/>
  <c r="K187" i="2"/>
  <c r="L187" i="2" s="1"/>
  <c r="G187" i="2"/>
  <c r="H187" i="2" s="1"/>
  <c r="M186" i="2"/>
  <c r="K186" i="2"/>
  <c r="L186" i="2" s="1"/>
  <c r="G186" i="2"/>
  <c r="H186" i="2" s="1"/>
  <c r="O186" i="2" s="1"/>
  <c r="K185" i="2"/>
  <c r="L185" i="2" s="1"/>
  <c r="G185" i="2"/>
  <c r="H185" i="2" s="1"/>
  <c r="K184" i="2"/>
  <c r="L184" i="2" s="1"/>
  <c r="P184" i="2" s="1"/>
  <c r="G184" i="2"/>
  <c r="H184" i="2" s="1"/>
  <c r="K183" i="2"/>
  <c r="L183" i="2" s="1"/>
  <c r="G183" i="2"/>
  <c r="H183" i="2" s="1"/>
  <c r="K182" i="2"/>
  <c r="L182" i="2" s="1"/>
  <c r="G182" i="2"/>
  <c r="H182" i="2" s="1"/>
  <c r="O182" i="2" s="1"/>
  <c r="K181" i="2"/>
  <c r="L181" i="2" s="1"/>
  <c r="G181" i="2"/>
  <c r="H181" i="2" s="1"/>
  <c r="K180" i="2"/>
  <c r="L180" i="2" s="1"/>
  <c r="P180" i="2" s="1"/>
  <c r="G180" i="2"/>
  <c r="H180" i="2" s="1"/>
  <c r="K179" i="2"/>
  <c r="L179" i="2" s="1"/>
  <c r="G179" i="2"/>
  <c r="H179" i="2" s="1"/>
  <c r="K178" i="2"/>
  <c r="L178" i="2" s="1"/>
  <c r="G178" i="2"/>
  <c r="H178" i="2" s="1"/>
  <c r="O178" i="2" s="1"/>
  <c r="K177" i="2"/>
  <c r="L177" i="2" s="1"/>
  <c r="G177" i="2"/>
  <c r="H177" i="2" s="1"/>
  <c r="K176" i="2"/>
  <c r="L176" i="2" s="1"/>
  <c r="P176" i="2" s="1"/>
  <c r="G176" i="2"/>
  <c r="H176" i="2" s="1"/>
  <c r="K175" i="2"/>
  <c r="L175" i="2" s="1"/>
  <c r="G175" i="2"/>
  <c r="H175" i="2" s="1"/>
  <c r="K174" i="2"/>
  <c r="L174" i="2" s="1"/>
  <c r="G174" i="2"/>
  <c r="H174" i="2" s="1"/>
  <c r="O174" i="2" s="1"/>
  <c r="K173" i="2"/>
  <c r="L173" i="2" s="1"/>
  <c r="G173" i="2"/>
  <c r="H173" i="2" s="1"/>
  <c r="K172" i="2"/>
  <c r="L172" i="2" s="1"/>
  <c r="P172" i="2" s="1"/>
  <c r="G172" i="2"/>
  <c r="H172" i="2" s="1"/>
  <c r="K171" i="2"/>
  <c r="L171" i="2" s="1"/>
  <c r="G171" i="2"/>
  <c r="H171" i="2" s="1"/>
  <c r="K170" i="2"/>
  <c r="L170" i="2" s="1"/>
  <c r="G170" i="2"/>
  <c r="H170" i="2" s="1"/>
  <c r="O170" i="2" s="1"/>
  <c r="K169" i="2"/>
  <c r="L169" i="2" s="1"/>
  <c r="G169" i="2"/>
  <c r="H169" i="2" s="1"/>
  <c r="K168" i="2"/>
  <c r="L168" i="2" s="1"/>
  <c r="P168" i="2" s="1"/>
  <c r="G168" i="2"/>
  <c r="H168" i="2" s="1"/>
  <c r="K167" i="2"/>
  <c r="L167" i="2" s="1"/>
  <c r="G167" i="2"/>
  <c r="H167" i="2" s="1"/>
  <c r="K166" i="2"/>
  <c r="L166" i="2" s="1"/>
  <c r="G166" i="2"/>
  <c r="H166" i="2" s="1"/>
  <c r="O166" i="2" s="1"/>
  <c r="K165" i="2"/>
  <c r="L165" i="2" s="1"/>
  <c r="G165" i="2"/>
  <c r="H165" i="2" s="1"/>
  <c r="K164" i="2"/>
  <c r="L164" i="2" s="1"/>
  <c r="P164" i="2" s="1"/>
  <c r="G164" i="2"/>
  <c r="H164" i="2" s="1"/>
  <c r="K163" i="2"/>
  <c r="L163" i="2" s="1"/>
  <c r="G163" i="2"/>
  <c r="H163" i="2" s="1"/>
  <c r="K162" i="2"/>
  <c r="L162" i="2" s="1"/>
  <c r="G162" i="2"/>
  <c r="H162" i="2" s="1"/>
  <c r="O162" i="2" s="1"/>
  <c r="K161" i="2"/>
  <c r="L161" i="2" s="1"/>
  <c r="G161" i="2"/>
  <c r="H161" i="2" s="1"/>
  <c r="K160" i="2"/>
  <c r="L160" i="2" s="1"/>
  <c r="P160" i="2" s="1"/>
  <c r="G160" i="2"/>
  <c r="H160" i="2" s="1"/>
  <c r="K159" i="2"/>
  <c r="L159" i="2" s="1"/>
  <c r="G159" i="2"/>
  <c r="H159" i="2" s="1"/>
  <c r="K158" i="2"/>
  <c r="L158" i="2" s="1"/>
  <c r="G158" i="2"/>
  <c r="H158" i="2" s="1"/>
  <c r="O158" i="2" s="1"/>
  <c r="K157" i="2"/>
  <c r="L157" i="2" s="1"/>
  <c r="G157" i="2"/>
  <c r="H157" i="2" s="1"/>
  <c r="K156" i="2"/>
  <c r="L156" i="2" s="1"/>
  <c r="P156" i="2" s="1"/>
  <c r="G156" i="2"/>
  <c r="H156" i="2" s="1"/>
  <c r="K155" i="2"/>
  <c r="L155" i="2" s="1"/>
  <c r="G155" i="2"/>
  <c r="H155" i="2" s="1"/>
  <c r="M154" i="2"/>
  <c r="K154" i="2"/>
  <c r="L154" i="2" s="1"/>
  <c r="G154" i="2"/>
  <c r="H154" i="2" s="1"/>
  <c r="O154" i="2" s="1"/>
  <c r="K153" i="2"/>
  <c r="L153" i="2" s="1"/>
  <c r="G153" i="2"/>
  <c r="H153" i="2" s="1"/>
  <c r="K152" i="2"/>
  <c r="L152" i="2" s="1"/>
  <c r="P152" i="2" s="1"/>
  <c r="G152" i="2"/>
  <c r="H152" i="2" s="1"/>
  <c r="K151" i="2"/>
  <c r="L151" i="2" s="1"/>
  <c r="G151" i="2"/>
  <c r="H151" i="2" s="1"/>
  <c r="M150" i="2"/>
  <c r="K150" i="2"/>
  <c r="L150" i="2" s="1"/>
  <c r="G150" i="2"/>
  <c r="H150" i="2" s="1"/>
  <c r="O150" i="2" s="1"/>
  <c r="K149" i="2"/>
  <c r="L149" i="2" s="1"/>
  <c r="G149" i="2"/>
  <c r="H149" i="2" s="1"/>
  <c r="K148" i="2"/>
  <c r="L148" i="2" s="1"/>
  <c r="P148" i="2" s="1"/>
  <c r="G148" i="2"/>
  <c r="H148" i="2" s="1"/>
  <c r="K147" i="2"/>
  <c r="L147" i="2" s="1"/>
  <c r="G147" i="2"/>
  <c r="H147" i="2" s="1"/>
  <c r="K146" i="2"/>
  <c r="L146" i="2" s="1"/>
  <c r="G146" i="2"/>
  <c r="H146" i="2" s="1"/>
  <c r="O146" i="2" s="1"/>
  <c r="K145" i="2"/>
  <c r="L145" i="2" s="1"/>
  <c r="G145" i="2"/>
  <c r="H145" i="2" s="1"/>
  <c r="K144" i="2"/>
  <c r="L144" i="2" s="1"/>
  <c r="P144" i="2" s="1"/>
  <c r="G144" i="2"/>
  <c r="H144" i="2" s="1"/>
  <c r="K143" i="2"/>
  <c r="L143" i="2" s="1"/>
  <c r="G143" i="2"/>
  <c r="H143" i="2" s="1"/>
  <c r="K142" i="2"/>
  <c r="L142" i="2" s="1"/>
  <c r="G142" i="2"/>
  <c r="H142" i="2" s="1"/>
  <c r="O142" i="2" s="1"/>
  <c r="K141" i="2"/>
  <c r="L141" i="2" s="1"/>
  <c r="G141" i="2"/>
  <c r="H141" i="2" s="1"/>
  <c r="K140" i="2"/>
  <c r="L140" i="2" s="1"/>
  <c r="P140" i="2" s="1"/>
  <c r="G140" i="2"/>
  <c r="H140" i="2" s="1"/>
  <c r="K139" i="2"/>
  <c r="L139" i="2" s="1"/>
  <c r="G139" i="2"/>
  <c r="H139" i="2" s="1"/>
  <c r="K138" i="2"/>
  <c r="L138" i="2" s="1"/>
  <c r="G138" i="2"/>
  <c r="H138" i="2" s="1"/>
  <c r="O138" i="2" s="1"/>
  <c r="K137" i="2"/>
  <c r="L137" i="2" s="1"/>
  <c r="G137" i="2"/>
  <c r="H137" i="2" s="1"/>
  <c r="K136" i="2"/>
  <c r="L136" i="2" s="1"/>
  <c r="P136" i="2" s="1"/>
  <c r="G136" i="2"/>
  <c r="H136" i="2" s="1"/>
  <c r="K135" i="2"/>
  <c r="L135" i="2" s="1"/>
  <c r="G135" i="2"/>
  <c r="H135" i="2" s="1"/>
  <c r="K134" i="2"/>
  <c r="L134" i="2" s="1"/>
  <c r="G134" i="2"/>
  <c r="H134" i="2" s="1"/>
  <c r="O134" i="2" s="1"/>
  <c r="K133" i="2"/>
  <c r="L133" i="2" s="1"/>
  <c r="G133" i="2"/>
  <c r="H133" i="2" s="1"/>
  <c r="K132" i="2"/>
  <c r="L132" i="2" s="1"/>
  <c r="P132" i="2" s="1"/>
  <c r="G132" i="2"/>
  <c r="H132" i="2" s="1"/>
  <c r="K131" i="2"/>
  <c r="L131" i="2" s="1"/>
  <c r="G131" i="2"/>
  <c r="H131" i="2" s="1"/>
  <c r="K130" i="2"/>
  <c r="L130" i="2" s="1"/>
  <c r="G130" i="2"/>
  <c r="H130" i="2" s="1"/>
  <c r="O130" i="2" s="1"/>
  <c r="K129" i="2"/>
  <c r="L129" i="2" s="1"/>
  <c r="G129" i="2"/>
  <c r="H129" i="2" s="1"/>
  <c r="K128" i="2"/>
  <c r="L128" i="2" s="1"/>
  <c r="P128" i="2" s="1"/>
  <c r="G128" i="2"/>
  <c r="H128" i="2" s="1"/>
  <c r="K127" i="2"/>
  <c r="L127" i="2" s="1"/>
  <c r="G127" i="2"/>
  <c r="H127" i="2" s="1"/>
  <c r="K126" i="2"/>
  <c r="L126" i="2" s="1"/>
  <c r="G126" i="2"/>
  <c r="H126" i="2" s="1"/>
  <c r="O126" i="2" s="1"/>
  <c r="K125" i="2"/>
  <c r="L125" i="2" s="1"/>
  <c r="G125" i="2"/>
  <c r="H125" i="2" s="1"/>
  <c r="K124" i="2"/>
  <c r="L124" i="2" s="1"/>
  <c r="P124" i="2" s="1"/>
  <c r="G124" i="2"/>
  <c r="H124" i="2" s="1"/>
  <c r="K123" i="2"/>
  <c r="L123" i="2" s="1"/>
  <c r="G123" i="2"/>
  <c r="H123" i="2" s="1"/>
  <c r="M122" i="2"/>
  <c r="K122" i="2"/>
  <c r="L122" i="2" s="1"/>
  <c r="G122" i="2"/>
  <c r="H122" i="2" s="1"/>
  <c r="O122" i="2" s="1"/>
  <c r="K121" i="2"/>
  <c r="L121" i="2" s="1"/>
  <c r="G121" i="2"/>
  <c r="H121" i="2" s="1"/>
  <c r="K120" i="2"/>
  <c r="L120" i="2" s="1"/>
  <c r="P120" i="2" s="1"/>
  <c r="G120" i="2"/>
  <c r="H120" i="2" s="1"/>
  <c r="K119" i="2"/>
  <c r="L119" i="2" s="1"/>
  <c r="G119" i="2"/>
  <c r="H119" i="2" s="1"/>
  <c r="M118" i="2"/>
  <c r="K118" i="2"/>
  <c r="L118" i="2" s="1"/>
  <c r="G118" i="2"/>
  <c r="H118" i="2" s="1"/>
  <c r="O118" i="2" s="1"/>
  <c r="K117" i="2"/>
  <c r="L117" i="2" s="1"/>
  <c r="G117" i="2"/>
  <c r="H117" i="2" s="1"/>
  <c r="K116" i="2"/>
  <c r="L116" i="2" s="1"/>
  <c r="P116" i="2" s="1"/>
  <c r="G116" i="2"/>
  <c r="H116" i="2" s="1"/>
  <c r="K115" i="2"/>
  <c r="L115" i="2" s="1"/>
  <c r="G115" i="2"/>
  <c r="H115" i="2" s="1"/>
  <c r="K114" i="2"/>
  <c r="L114" i="2" s="1"/>
  <c r="G114" i="2"/>
  <c r="H114" i="2" s="1"/>
  <c r="O114" i="2" s="1"/>
  <c r="K113" i="2"/>
  <c r="L113" i="2" s="1"/>
  <c r="G113" i="2"/>
  <c r="H113" i="2" s="1"/>
  <c r="K112" i="2"/>
  <c r="L112" i="2" s="1"/>
  <c r="P112" i="2" s="1"/>
  <c r="G112" i="2"/>
  <c r="H112" i="2" s="1"/>
  <c r="K111" i="2"/>
  <c r="L111" i="2" s="1"/>
  <c r="G111" i="2"/>
  <c r="H111" i="2" s="1"/>
  <c r="K110" i="2"/>
  <c r="L110" i="2" s="1"/>
  <c r="G110" i="2"/>
  <c r="H110" i="2" s="1"/>
  <c r="O110" i="2" s="1"/>
  <c r="K109" i="2"/>
  <c r="L109" i="2" s="1"/>
  <c r="G109" i="2"/>
  <c r="H109" i="2" s="1"/>
  <c r="K108" i="2"/>
  <c r="L108" i="2" s="1"/>
  <c r="P108" i="2" s="1"/>
  <c r="G108" i="2"/>
  <c r="H108" i="2" s="1"/>
  <c r="K107" i="2"/>
  <c r="L107" i="2" s="1"/>
  <c r="G107" i="2"/>
  <c r="H107" i="2" s="1"/>
  <c r="K106" i="2"/>
  <c r="L106" i="2" s="1"/>
  <c r="G106" i="2"/>
  <c r="H106" i="2" s="1"/>
  <c r="O106" i="2" s="1"/>
  <c r="K105" i="2"/>
  <c r="L105" i="2" s="1"/>
  <c r="G105" i="2"/>
  <c r="H105" i="2" s="1"/>
  <c r="K104" i="2"/>
  <c r="L104" i="2" s="1"/>
  <c r="P104" i="2" s="1"/>
  <c r="G104" i="2"/>
  <c r="H104" i="2" s="1"/>
  <c r="K103" i="2"/>
  <c r="L103" i="2" s="1"/>
  <c r="G103" i="2"/>
  <c r="H103" i="2" s="1"/>
  <c r="M102" i="2"/>
  <c r="K102" i="2"/>
  <c r="L102" i="2" s="1"/>
  <c r="G102" i="2"/>
  <c r="H102" i="2" s="1"/>
  <c r="O102" i="2" s="1"/>
  <c r="K101" i="2"/>
  <c r="L101" i="2" s="1"/>
  <c r="G101" i="2"/>
  <c r="H101" i="2" s="1"/>
  <c r="K100" i="2"/>
  <c r="L100" i="2" s="1"/>
  <c r="P100" i="2" s="1"/>
  <c r="G100" i="2"/>
  <c r="H100" i="2" s="1"/>
  <c r="K99" i="2"/>
  <c r="L99" i="2" s="1"/>
  <c r="G99" i="2"/>
  <c r="H99" i="2" s="1"/>
  <c r="K98" i="2"/>
  <c r="L98" i="2" s="1"/>
  <c r="G98" i="2"/>
  <c r="H98" i="2" s="1"/>
  <c r="O98" i="2" s="1"/>
  <c r="K97" i="2"/>
  <c r="L97" i="2" s="1"/>
  <c r="P97" i="2" s="1"/>
  <c r="G97" i="2"/>
  <c r="H97" i="2" s="1"/>
  <c r="O97" i="2" s="1"/>
  <c r="K96" i="2"/>
  <c r="L96" i="2" s="1"/>
  <c r="P96" i="2" s="1"/>
  <c r="G96" i="2"/>
  <c r="H96" i="2" s="1"/>
  <c r="K95" i="2"/>
  <c r="L95" i="2" s="1"/>
  <c r="G95" i="2"/>
  <c r="H95" i="2" s="1"/>
  <c r="K94" i="2"/>
  <c r="L94" i="2" s="1"/>
  <c r="G94" i="2"/>
  <c r="H94" i="2" s="1"/>
  <c r="O94" i="2" s="1"/>
  <c r="K93" i="2"/>
  <c r="L93" i="2" s="1"/>
  <c r="P93" i="2" s="1"/>
  <c r="H93" i="2"/>
  <c r="O93" i="2" s="1"/>
  <c r="G93" i="2"/>
  <c r="K92" i="2"/>
  <c r="L92" i="2" s="1"/>
  <c r="P92" i="2" s="1"/>
  <c r="G92" i="2"/>
  <c r="H92" i="2" s="1"/>
  <c r="K91" i="2"/>
  <c r="L91" i="2" s="1"/>
  <c r="G91" i="2"/>
  <c r="H91" i="2" s="1"/>
  <c r="M90" i="2"/>
  <c r="K90" i="2"/>
  <c r="L90" i="2" s="1"/>
  <c r="G90" i="2"/>
  <c r="H90" i="2" s="1"/>
  <c r="O90" i="2" s="1"/>
  <c r="K89" i="2"/>
  <c r="L89" i="2" s="1"/>
  <c r="P89" i="2" s="1"/>
  <c r="H89" i="2"/>
  <c r="O89" i="2" s="1"/>
  <c r="G89" i="2"/>
  <c r="K88" i="2"/>
  <c r="L88" i="2" s="1"/>
  <c r="P88" i="2" s="1"/>
  <c r="G88" i="2"/>
  <c r="H88" i="2" s="1"/>
  <c r="K87" i="2"/>
  <c r="L87" i="2" s="1"/>
  <c r="G87" i="2"/>
  <c r="H87" i="2" s="1"/>
  <c r="K86" i="2"/>
  <c r="L86" i="2" s="1"/>
  <c r="G86" i="2"/>
  <c r="H86" i="2" s="1"/>
  <c r="O86" i="2" s="1"/>
  <c r="L85" i="2"/>
  <c r="P85" i="2" s="1"/>
  <c r="K85" i="2"/>
  <c r="G85" i="2"/>
  <c r="H85" i="2" s="1"/>
  <c r="O85" i="2" s="1"/>
  <c r="K84" i="2"/>
  <c r="L84" i="2" s="1"/>
  <c r="P84" i="2" s="1"/>
  <c r="G84" i="2"/>
  <c r="H84" i="2" s="1"/>
  <c r="K83" i="2"/>
  <c r="L83" i="2" s="1"/>
  <c r="G83" i="2"/>
  <c r="H83" i="2" s="1"/>
  <c r="K82" i="2"/>
  <c r="L82" i="2" s="1"/>
  <c r="G82" i="2"/>
  <c r="H82" i="2" s="1"/>
  <c r="O82" i="2" s="1"/>
  <c r="K81" i="2"/>
  <c r="L81" i="2" s="1"/>
  <c r="P81" i="2" s="1"/>
  <c r="G81" i="2"/>
  <c r="H81" i="2" s="1"/>
  <c r="O81" i="2" s="1"/>
  <c r="K80" i="2"/>
  <c r="L80" i="2" s="1"/>
  <c r="P80" i="2" s="1"/>
  <c r="G80" i="2"/>
  <c r="H80" i="2" s="1"/>
  <c r="K79" i="2"/>
  <c r="L79" i="2" s="1"/>
  <c r="G79" i="2"/>
  <c r="H79" i="2" s="1"/>
  <c r="K78" i="2"/>
  <c r="L78" i="2" s="1"/>
  <c r="G78" i="2"/>
  <c r="H78" i="2" s="1"/>
  <c r="O78" i="2" s="1"/>
  <c r="K77" i="2"/>
  <c r="L77" i="2" s="1"/>
  <c r="P77" i="2" s="1"/>
  <c r="H77" i="2"/>
  <c r="O77" i="2" s="1"/>
  <c r="G77" i="2"/>
  <c r="K76" i="2"/>
  <c r="L76" i="2" s="1"/>
  <c r="P76" i="2" s="1"/>
  <c r="G76" i="2"/>
  <c r="H76" i="2" s="1"/>
  <c r="K75" i="2"/>
  <c r="L75" i="2" s="1"/>
  <c r="G75" i="2"/>
  <c r="H75" i="2" s="1"/>
  <c r="K74" i="2"/>
  <c r="L74" i="2" s="1"/>
  <c r="G74" i="2"/>
  <c r="H74" i="2" s="1"/>
  <c r="O74" i="2" s="1"/>
  <c r="K73" i="2"/>
  <c r="L73" i="2" s="1"/>
  <c r="P73" i="2" s="1"/>
  <c r="H73" i="2"/>
  <c r="O73" i="2" s="1"/>
  <c r="G73" i="2"/>
  <c r="K72" i="2"/>
  <c r="L72" i="2" s="1"/>
  <c r="P72" i="2" s="1"/>
  <c r="G72" i="2"/>
  <c r="H72" i="2" s="1"/>
  <c r="K71" i="2"/>
  <c r="L71" i="2" s="1"/>
  <c r="G71" i="2"/>
  <c r="H71" i="2" s="1"/>
  <c r="K70" i="2"/>
  <c r="L70" i="2" s="1"/>
  <c r="G70" i="2"/>
  <c r="H70" i="2" s="1"/>
  <c r="O70" i="2" s="1"/>
  <c r="L69" i="2"/>
  <c r="P69" i="2" s="1"/>
  <c r="K69" i="2"/>
  <c r="G69" i="2"/>
  <c r="H69" i="2" s="1"/>
  <c r="O69" i="2" s="1"/>
  <c r="Q69" i="2" s="1"/>
  <c r="K68" i="2"/>
  <c r="L68" i="2" s="1"/>
  <c r="P68" i="2" s="1"/>
  <c r="G68" i="2"/>
  <c r="H68" i="2" s="1"/>
  <c r="K67" i="2"/>
  <c r="L67" i="2" s="1"/>
  <c r="G67" i="2"/>
  <c r="H67" i="2" s="1"/>
  <c r="K66" i="2"/>
  <c r="L66" i="2" s="1"/>
  <c r="G66" i="2"/>
  <c r="H66" i="2" s="1"/>
  <c r="O66" i="2" s="1"/>
  <c r="K65" i="2"/>
  <c r="L65" i="2" s="1"/>
  <c r="P65" i="2" s="1"/>
  <c r="G65" i="2"/>
  <c r="H65" i="2" s="1"/>
  <c r="O65" i="2" s="1"/>
  <c r="Q65" i="2" s="1"/>
  <c r="K64" i="2"/>
  <c r="L64" i="2" s="1"/>
  <c r="P64" i="2" s="1"/>
  <c r="G64" i="2"/>
  <c r="H64" i="2" s="1"/>
  <c r="K63" i="2"/>
  <c r="L63" i="2" s="1"/>
  <c r="G63" i="2"/>
  <c r="H63" i="2" s="1"/>
  <c r="M62" i="2"/>
  <c r="K62" i="2"/>
  <c r="L62" i="2" s="1"/>
  <c r="G62" i="2"/>
  <c r="H62" i="2" s="1"/>
  <c r="O62" i="2" s="1"/>
  <c r="K61" i="2"/>
  <c r="L61" i="2" s="1"/>
  <c r="P61" i="2" s="1"/>
  <c r="H61" i="2"/>
  <c r="O61" i="2" s="1"/>
  <c r="G61" i="2"/>
  <c r="K60" i="2"/>
  <c r="L60" i="2" s="1"/>
  <c r="P60" i="2" s="1"/>
  <c r="G60" i="2"/>
  <c r="H60" i="2" s="1"/>
  <c r="K59" i="2"/>
  <c r="L59" i="2" s="1"/>
  <c r="G59" i="2"/>
  <c r="H59" i="2" s="1"/>
  <c r="K58" i="2"/>
  <c r="L58" i="2" s="1"/>
  <c r="G58" i="2"/>
  <c r="H58" i="2" s="1"/>
  <c r="O58" i="2" s="1"/>
  <c r="K57" i="2"/>
  <c r="L57" i="2" s="1"/>
  <c r="P57" i="2" s="1"/>
  <c r="G57" i="2"/>
  <c r="H57" i="2" s="1"/>
  <c r="O57" i="2" s="1"/>
  <c r="K56" i="2"/>
  <c r="L56" i="2" s="1"/>
  <c r="P56" i="2" s="1"/>
  <c r="G56" i="2"/>
  <c r="H56" i="2" s="1"/>
  <c r="K55" i="2"/>
  <c r="L55" i="2" s="1"/>
  <c r="G55" i="2"/>
  <c r="H55" i="2" s="1"/>
  <c r="K54" i="2"/>
  <c r="L54" i="2" s="1"/>
  <c r="G54" i="2"/>
  <c r="H54" i="2" s="1"/>
  <c r="O54" i="2" s="1"/>
  <c r="K53" i="2"/>
  <c r="L53" i="2" s="1"/>
  <c r="P53" i="2" s="1"/>
  <c r="G53" i="2"/>
  <c r="H53" i="2" s="1"/>
  <c r="O53" i="2" s="1"/>
  <c r="K52" i="2"/>
  <c r="L52" i="2" s="1"/>
  <c r="P52" i="2" s="1"/>
  <c r="G52" i="2"/>
  <c r="H52" i="2" s="1"/>
  <c r="K51" i="2"/>
  <c r="L51" i="2" s="1"/>
  <c r="G51" i="2"/>
  <c r="H51" i="2" s="1"/>
  <c r="K50" i="2"/>
  <c r="L50" i="2" s="1"/>
  <c r="G50" i="2"/>
  <c r="H50" i="2" s="1"/>
  <c r="O50" i="2" s="1"/>
  <c r="K49" i="2"/>
  <c r="L49" i="2" s="1"/>
  <c r="G49" i="2"/>
  <c r="H49" i="2" s="1"/>
  <c r="O49" i="2" s="1"/>
  <c r="K48" i="2"/>
  <c r="L48" i="2" s="1"/>
  <c r="P48" i="2" s="1"/>
  <c r="G48" i="2"/>
  <c r="H48" i="2" s="1"/>
  <c r="K47" i="2"/>
  <c r="L47" i="2" s="1"/>
  <c r="G47" i="2"/>
  <c r="H47" i="2" s="1"/>
  <c r="M46" i="2"/>
  <c r="K46" i="2"/>
  <c r="L46" i="2" s="1"/>
  <c r="G46" i="2"/>
  <c r="H46" i="2" s="1"/>
  <c r="O46" i="2" s="1"/>
  <c r="K45" i="2"/>
  <c r="L45" i="2" s="1"/>
  <c r="G45" i="2"/>
  <c r="H45" i="2" s="1"/>
  <c r="O45" i="2" s="1"/>
  <c r="K44" i="2"/>
  <c r="L44" i="2" s="1"/>
  <c r="P44" i="2" s="1"/>
  <c r="G44" i="2"/>
  <c r="H44" i="2" s="1"/>
  <c r="K43" i="2"/>
  <c r="L43" i="2" s="1"/>
  <c r="G43" i="2"/>
  <c r="H43" i="2" s="1"/>
  <c r="K42" i="2"/>
  <c r="L42" i="2" s="1"/>
  <c r="G42" i="2"/>
  <c r="H42" i="2" s="1"/>
  <c r="O42" i="2" s="1"/>
  <c r="K41" i="2"/>
  <c r="L41" i="2" s="1"/>
  <c r="G41" i="2"/>
  <c r="H41" i="2" s="1"/>
  <c r="O41" i="2" s="1"/>
  <c r="K40" i="2"/>
  <c r="L40" i="2" s="1"/>
  <c r="P40" i="2" s="1"/>
  <c r="G40" i="2"/>
  <c r="H40" i="2" s="1"/>
  <c r="K39" i="2"/>
  <c r="L39" i="2" s="1"/>
  <c r="G39" i="2"/>
  <c r="H39" i="2" s="1"/>
  <c r="K38" i="2"/>
  <c r="L38" i="2" s="1"/>
  <c r="G38" i="2"/>
  <c r="H38" i="2" s="1"/>
  <c r="O38" i="2" s="1"/>
  <c r="K37" i="2"/>
  <c r="L37" i="2" s="1"/>
  <c r="G37" i="2"/>
  <c r="H37" i="2" s="1"/>
  <c r="O37" i="2" s="1"/>
  <c r="K36" i="2"/>
  <c r="L36" i="2" s="1"/>
  <c r="P36" i="2" s="1"/>
  <c r="G36" i="2"/>
  <c r="H36" i="2" s="1"/>
  <c r="K35" i="2"/>
  <c r="L35" i="2" s="1"/>
  <c r="G35" i="2"/>
  <c r="H35" i="2" s="1"/>
  <c r="K34" i="2"/>
  <c r="L34" i="2" s="1"/>
  <c r="G34" i="2"/>
  <c r="H34" i="2" s="1"/>
  <c r="O34" i="2" s="1"/>
  <c r="K33" i="2"/>
  <c r="L33" i="2" s="1"/>
  <c r="G33" i="2"/>
  <c r="H33" i="2" s="1"/>
  <c r="O33" i="2" s="1"/>
  <c r="K32" i="2"/>
  <c r="L32" i="2" s="1"/>
  <c r="P32" i="2" s="1"/>
  <c r="G32" i="2"/>
  <c r="H32" i="2" s="1"/>
  <c r="K31" i="2"/>
  <c r="L31" i="2" s="1"/>
  <c r="G31" i="2"/>
  <c r="H31" i="2" s="1"/>
  <c r="M30" i="2"/>
  <c r="K30" i="2"/>
  <c r="L30" i="2" s="1"/>
  <c r="G30" i="2"/>
  <c r="H30" i="2" s="1"/>
  <c r="O30" i="2" s="1"/>
  <c r="K29" i="2"/>
  <c r="L29" i="2" s="1"/>
  <c r="G29" i="2"/>
  <c r="H29" i="2" s="1"/>
  <c r="O29" i="2" s="1"/>
  <c r="K28" i="2"/>
  <c r="L28" i="2" s="1"/>
  <c r="P28" i="2" s="1"/>
  <c r="G28" i="2"/>
  <c r="H28" i="2" s="1"/>
  <c r="K27" i="2"/>
  <c r="L27" i="2" s="1"/>
  <c r="G27" i="2"/>
  <c r="H27" i="2" s="1"/>
  <c r="K26" i="2"/>
  <c r="L26" i="2" s="1"/>
  <c r="G26" i="2"/>
  <c r="H26" i="2" s="1"/>
  <c r="O26" i="2" s="1"/>
  <c r="K25" i="2"/>
  <c r="L25" i="2" s="1"/>
  <c r="G25" i="2"/>
  <c r="H25" i="2" s="1"/>
  <c r="O25" i="2" s="1"/>
  <c r="K24" i="2"/>
  <c r="L24" i="2" s="1"/>
  <c r="P24" i="2" s="1"/>
  <c r="G24" i="2"/>
  <c r="H24" i="2" s="1"/>
  <c r="K23" i="2"/>
  <c r="L23" i="2" s="1"/>
  <c r="G23" i="2"/>
  <c r="H23" i="2" s="1"/>
  <c r="K22" i="2"/>
  <c r="L22" i="2" s="1"/>
  <c r="G22" i="2"/>
  <c r="H22" i="2" s="1"/>
  <c r="O22" i="2" s="1"/>
  <c r="K21" i="2"/>
  <c r="L21" i="2" s="1"/>
  <c r="G21" i="2"/>
  <c r="H21" i="2" s="1"/>
  <c r="O21" i="2" s="1"/>
  <c r="K20" i="2"/>
  <c r="L20" i="2" s="1"/>
  <c r="P20" i="2" s="1"/>
  <c r="G20" i="2"/>
  <c r="H20" i="2" s="1"/>
  <c r="K19" i="2"/>
  <c r="L19" i="2" s="1"/>
  <c r="G19" i="2"/>
  <c r="H19" i="2" s="1"/>
  <c r="K18" i="2"/>
  <c r="L18" i="2" s="1"/>
  <c r="G18" i="2"/>
  <c r="H18" i="2" s="1"/>
  <c r="O18" i="2" s="1"/>
  <c r="K17" i="2"/>
  <c r="L17" i="2" s="1"/>
  <c r="G17" i="2"/>
  <c r="H17" i="2" s="1"/>
  <c r="O17" i="2" s="1"/>
  <c r="K16" i="2"/>
  <c r="L16" i="2" s="1"/>
  <c r="P16" i="2" s="1"/>
  <c r="G16" i="2"/>
  <c r="H16" i="2" s="1"/>
  <c r="K15" i="2"/>
  <c r="L15" i="2" s="1"/>
  <c r="G15" i="2"/>
  <c r="H15" i="2" s="1"/>
  <c r="M14" i="2"/>
  <c r="K14" i="2"/>
  <c r="L14" i="2" s="1"/>
  <c r="G14" i="2"/>
  <c r="H14" i="2" s="1"/>
  <c r="O14" i="2" s="1"/>
  <c r="K13" i="2"/>
  <c r="L13" i="2" s="1"/>
  <c r="G13" i="2"/>
  <c r="H13" i="2" s="1"/>
  <c r="O13" i="2" s="1"/>
  <c r="K12" i="2"/>
  <c r="L12" i="2" s="1"/>
  <c r="P12" i="2" s="1"/>
  <c r="G12" i="2"/>
  <c r="H12" i="2" s="1"/>
  <c r="K11" i="2"/>
  <c r="L11" i="2" s="1"/>
  <c r="G11" i="2"/>
  <c r="H11" i="2" s="1"/>
  <c r="K10" i="2"/>
  <c r="L10" i="2" s="1"/>
  <c r="G10" i="2"/>
  <c r="H10" i="2" s="1"/>
  <c r="O10" i="2" s="1"/>
  <c r="K9" i="2"/>
  <c r="L9" i="2" s="1"/>
  <c r="G9" i="2"/>
  <c r="H9" i="2" s="1"/>
  <c r="O9" i="2" s="1"/>
  <c r="K8" i="2"/>
  <c r="L8" i="2" s="1"/>
  <c r="P8" i="2" s="1"/>
  <c r="G8" i="2"/>
  <c r="H8" i="2" s="1"/>
  <c r="K7" i="2"/>
  <c r="L7" i="2" s="1"/>
  <c r="G7" i="2"/>
  <c r="H7" i="2" s="1"/>
  <c r="K6" i="2"/>
  <c r="L6" i="2" s="1"/>
  <c r="G6" i="2"/>
  <c r="H6" i="2" s="1"/>
  <c r="O6" i="2" s="1"/>
  <c r="K5" i="2"/>
  <c r="L5" i="2" s="1"/>
  <c r="G5" i="2"/>
  <c r="H5" i="2" s="1"/>
  <c r="O5" i="2" s="1"/>
  <c r="K4" i="2"/>
  <c r="L4" i="2" s="1"/>
  <c r="P4" i="2" s="1"/>
  <c r="G4" i="2"/>
  <c r="H4" i="2" s="1"/>
  <c r="J2" i="2"/>
  <c r="I2" i="2"/>
  <c r="F2" i="2"/>
  <c r="E2" i="2"/>
  <c r="M191" i="2" l="1"/>
  <c r="O191" i="2"/>
  <c r="N484" i="2"/>
  <c r="P484" i="2"/>
  <c r="P602" i="2"/>
  <c r="N602" i="2"/>
  <c r="P635" i="2"/>
  <c r="N635" i="2"/>
  <c r="M78" i="2"/>
  <c r="M166" i="2"/>
  <c r="P370" i="2"/>
  <c r="N370" i="2"/>
  <c r="O394" i="2"/>
  <c r="M394" i="2"/>
  <c r="M397" i="2"/>
  <c r="O397" i="2"/>
  <c r="Q397" i="2" s="1"/>
  <c r="P401" i="2"/>
  <c r="N401" i="2"/>
  <c r="N419" i="2"/>
  <c r="P419" i="2"/>
  <c r="N536" i="2"/>
  <c r="P536" i="2"/>
  <c r="N595" i="2"/>
  <c r="P595" i="2"/>
  <c r="Q595" i="2" s="1"/>
  <c r="N621" i="2"/>
  <c r="P621" i="2"/>
  <c r="P634" i="2"/>
  <c r="N634" i="2"/>
  <c r="N652" i="2"/>
  <c r="P652" i="2"/>
  <c r="P698" i="2"/>
  <c r="N698" i="2"/>
  <c r="P706" i="2"/>
  <c r="N706" i="2"/>
  <c r="P812" i="2"/>
  <c r="N812" i="2"/>
  <c r="M841" i="2"/>
  <c r="M880" i="2"/>
  <c r="O277" i="2"/>
  <c r="M277" i="2"/>
  <c r="M395" i="2"/>
  <c r="O395" i="2"/>
  <c r="O563" i="2"/>
  <c r="M563" i="2"/>
  <c r="N568" i="2"/>
  <c r="P568" i="2"/>
  <c r="P598" i="2"/>
  <c r="Q598" i="2" s="1"/>
  <c r="N598" i="2"/>
  <c r="Q85" i="2"/>
  <c r="M94" i="2"/>
  <c r="M134" i="2"/>
  <c r="M182" i="2"/>
  <c r="P261" i="2"/>
  <c r="N261" i="2"/>
  <c r="P301" i="2"/>
  <c r="N301" i="2"/>
  <c r="P309" i="2"/>
  <c r="N309" i="2"/>
  <c r="Q326" i="2"/>
  <c r="P376" i="2"/>
  <c r="N376" i="2"/>
  <c r="M383" i="2"/>
  <c r="N490" i="2"/>
  <c r="P490" i="2"/>
  <c r="P493" i="2"/>
  <c r="N493" i="2"/>
  <c r="N592" i="2"/>
  <c r="P592" i="2"/>
  <c r="O596" i="2"/>
  <c r="M596" i="2"/>
  <c r="P625" i="2"/>
  <c r="N625" i="2"/>
  <c r="N677" i="2"/>
  <c r="P677" i="2"/>
  <c r="O688" i="2"/>
  <c r="M688" i="2"/>
  <c r="P710" i="2"/>
  <c r="N710" i="2"/>
  <c r="N468" i="2"/>
  <c r="P468" i="2"/>
  <c r="N474" i="2"/>
  <c r="P474" i="2"/>
  <c r="O775" i="2"/>
  <c r="M775" i="2"/>
  <c r="M6" i="2"/>
  <c r="M22" i="2"/>
  <c r="M38" i="2"/>
  <c r="M74" i="2"/>
  <c r="M269" i="2"/>
  <c r="N560" i="2"/>
  <c r="P560" i="2"/>
  <c r="P777" i="2"/>
  <c r="Q777" i="2" s="1"/>
  <c r="N777" i="2"/>
  <c r="P788" i="2"/>
  <c r="N788" i="2"/>
  <c r="M827" i="2"/>
  <c r="O827" i="2"/>
  <c r="G907" i="2"/>
  <c r="H907" i="2" s="1"/>
  <c r="Q97" i="2"/>
  <c r="M853" i="2"/>
  <c r="M879" i="2"/>
  <c r="Q81" i="2"/>
  <c r="M106" i="2"/>
  <c r="M138" i="2"/>
  <c r="M170" i="2"/>
  <c r="M313" i="2"/>
  <c r="M437" i="2"/>
  <c r="M497" i="2"/>
  <c r="O513" i="2"/>
  <c r="M650" i="2"/>
  <c r="P249" i="2"/>
  <c r="Q249" i="2" s="1"/>
  <c r="N249" i="2"/>
  <c r="P350" i="2"/>
  <c r="N350" i="2"/>
  <c r="M247" i="2"/>
  <c r="O247" i="2"/>
  <c r="M215" i="2"/>
  <c r="O215" i="2"/>
  <c r="Q215" i="2" s="1"/>
  <c r="M267" i="2"/>
  <c r="O267" i="2"/>
  <c r="P237" i="2"/>
  <c r="N237" i="2"/>
  <c r="Q57" i="2"/>
  <c r="M235" i="2"/>
  <c r="O235" i="2"/>
  <c r="P269" i="2"/>
  <c r="Q269" i="2" s="1"/>
  <c r="N269" i="2"/>
  <c r="P338" i="2"/>
  <c r="N338" i="2"/>
  <c r="P366" i="2"/>
  <c r="N366" i="2"/>
  <c r="P450" i="2"/>
  <c r="N450" i="2"/>
  <c r="Q89" i="2"/>
  <c r="P348" i="2"/>
  <c r="N348" i="2"/>
  <c r="O421" i="2"/>
  <c r="M421" i="2"/>
  <c r="M668" i="2"/>
  <c r="O668" i="2"/>
  <c r="P758" i="2"/>
  <c r="N758" i="2"/>
  <c r="M54" i="2"/>
  <c r="M58" i="2"/>
  <c r="N192" i="2"/>
  <c r="Q281" i="2"/>
  <c r="M291" i="2"/>
  <c r="O291" i="2"/>
  <c r="N310" i="2"/>
  <c r="O354" i="2"/>
  <c r="M354" i="2"/>
  <c r="P385" i="2"/>
  <c r="N385" i="2"/>
  <c r="N404" i="2"/>
  <c r="P404" i="2"/>
  <c r="N417" i="2"/>
  <c r="N418" i="2"/>
  <c r="N435" i="2"/>
  <c r="P435" i="2"/>
  <c r="N442" i="2"/>
  <c r="P442" i="2"/>
  <c r="O465" i="2"/>
  <c r="Q465" i="2" s="1"/>
  <c r="M465" i="2"/>
  <c r="P476" i="2"/>
  <c r="N476" i="2"/>
  <c r="Q237" i="2"/>
  <c r="P386" i="2"/>
  <c r="Q386" i="2" s="1"/>
  <c r="N386" i="2"/>
  <c r="O423" i="2"/>
  <c r="M423" i="2"/>
  <c r="M10" i="2"/>
  <c r="M18" i="2"/>
  <c r="M26" i="2"/>
  <c r="M34" i="2"/>
  <c r="M42" i="2"/>
  <c r="M50" i="2"/>
  <c r="M70" i="2"/>
  <c r="M86" i="2"/>
  <c r="M110" i="2"/>
  <c r="M126" i="2"/>
  <c r="M142" i="2"/>
  <c r="M158" i="2"/>
  <c r="M174" i="2"/>
  <c r="N196" i="2"/>
  <c r="O207" i="2"/>
  <c r="O227" i="2"/>
  <c r="O279" i="2"/>
  <c r="Q279" i="2" s="1"/>
  <c r="P281" i="2"/>
  <c r="N281" i="2"/>
  <c r="O301" i="2"/>
  <c r="Q301" i="2" s="1"/>
  <c r="M301" i="2"/>
  <c r="M317" i="2"/>
  <c r="O317" i="2"/>
  <c r="Q317" i="2" s="1"/>
  <c r="N337" i="2"/>
  <c r="M339" i="2"/>
  <c r="O339" i="2"/>
  <c r="P349" i="2"/>
  <c r="N349" i="2"/>
  <c r="O359" i="2"/>
  <c r="Q359" i="2" s="1"/>
  <c r="M359" i="2"/>
  <c r="O367" i="2"/>
  <c r="M367" i="2"/>
  <c r="O393" i="2"/>
  <c r="O405" i="2"/>
  <c r="M405" i="2"/>
  <c r="P414" i="2"/>
  <c r="O422" i="2"/>
  <c r="M422" i="2"/>
  <c r="O443" i="2"/>
  <c r="M443" i="2"/>
  <c r="P452" i="2"/>
  <c r="P461" i="2"/>
  <c r="N461" i="2"/>
  <c r="Q53" i="2"/>
  <c r="Q73" i="2"/>
  <c r="Q217" i="2"/>
  <c r="P364" i="2"/>
  <c r="N364" i="2"/>
  <c r="P445" i="2"/>
  <c r="N445" i="2"/>
  <c r="O459" i="2"/>
  <c r="M459" i="2"/>
  <c r="N483" i="2"/>
  <c r="P483" i="2"/>
  <c r="N584" i="2"/>
  <c r="P584" i="2"/>
  <c r="O715" i="2"/>
  <c r="Q715" i="2" s="1"/>
  <c r="M715" i="2"/>
  <c r="O884" i="2"/>
  <c r="M884" i="2"/>
  <c r="O900" i="2"/>
  <c r="M900" i="2"/>
  <c r="Q61" i="2"/>
  <c r="M66" i="2"/>
  <c r="Q77" i="2"/>
  <c r="M82" i="2"/>
  <c r="Q93" i="2"/>
  <c r="M98" i="2"/>
  <c r="M114" i="2"/>
  <c r="M130" i="2"/>
  <c r="M146" i="2"/>
  <c r="M162" i="2"/>
  <c r="M178" i="2"/>
  <c r="M237" i="2"/>
  <c r="O299" i="2"/>
  <c r="Q299" i="2" s="1"/>
  <c r="Q310" i="2"/>
  <c r="N327" i="2"/>
  <c r="P327" i="2"/>
  <c r="N336" i="2"/>
  <c r="P336" i="2"/>
  <c r="P342" i="2"/>
  <c r="N342" i="2"/>
  <c r="M391" i="2"/>
  <c r="O391" i="2"/>
  <c r="O401" i="2"/>
  <c r="M401" i="2"/>
  <c r="P405" i="2"/>
  <c r="N405" i="2"/>
  <c r="O407" i="2"/>
  <c r="M407" i="2"/>
  <c r="O415" i="2"/>
  <c r="M415" i="2"/>
  <c r="O420" i="2"/>
  <c r="P434" i="2"/>
  <c r="Q434" i="2" s="1"/>
  <c r="N434" i="2"/>
  <c r="Q450" i="2"/>
  <c r="N451" i="2"/>
  <c r="P451" i="2"/>
  <c r="N458" i="2"/>
  <c r="P458" i="2"/>
  <c r="P494" i="2"/>
  <c r="N494" i="2"/>
  <c r="Q418" i="2"/>
  <c r="M477" i="2"/>
  <c r="O477" i="2"/>
  <c r="O495" i="2"/>
  <c r="M495" i="2"/>
  <c r="P502" i="2"/>
  <c r="N502" i="2"/>
  <c r="O505" i="2"/>
  <c r="P518" i="2"/>
  <c r="N518" i="2"/>
  <c r="O521" i="2"/>
  <c r="O547" i="2"/>
  <c r="M547" i="2"/>
  <c r="P678" i="2"/>
  <c r="N678" i="2"/>
  <c r="P738" i="2"/>
  <c r="N738" i="2"/>
  <c r="M759" i="2"/>
  <c r="O759" i="2"/>
  <c r="Q759" i="2" s="1"/>
  <c r="N293" i="2"/>
  <c r="N321" i="2"/>
  <c r="N325" i="2"/>
  <c r="Q337" i="2"/>
  <c r="P344" i="2"/>
  <c r="N353" i="2"/>
  <c r="N360" i="2"/>
  <c r="N389" i="2"/>
  <c r="P477" i="2"/>
  <c r="N477" i="2"/>
  <c r="O481" i="2"/>
  <c r="M481" i="2"/>
  <c r="P504" i="2"/>
  <c r="P520" i="2"/>
  <c r="N552" i="2"/>
  <c r="P552" i="2"/>
  <c r="M636" i="2"/>
  <c r="O636" i="2"/>
  <c r="Q636" i="2" s="1"/>
  <c r="N697" i="2"/>
  <c r="P697" i="2"/>
  <c r="M870" i="2"/>
  <c r="O870" i="2"/>
  <c r="Q870" i="2" s="1"/>
  <c r="P497" i="2"/>
  <c r="N497" i="2"/>
  <c r="P510" i="2"/>
  <c r="N510" i="2"/>
  <c r="P526" i="2"/>
  <c r="N526" i="2"/>
  <c r="O579" i="2"/>
  <c r="M579" i="2"/>
  <c r="M598" i="2"/>
  <c r="O598" i="2"/>
  <c r="N627" i="2"/>
  <c r="P627" i="2"/>
  <c r="Q627" i="2" s="1"/>
  <c r="P683" i="2"/>
  <c r="N683" i="2"/>
  <c r="P723" i="2"/>
  <c r="N723" i="2"/>
  <c r="P841" i="2"/>
  <c r="N841" i="2"/>
  <c r="P865" i="2"/>
  <c r="N865" i="2"/>
  <c r="M531" i="2"/>
  <c r="M640" i="2"/>
  <c r="N650" i="2"/>
  <c r="O765" i="2"/>
  <c r="Q867" i="2"/>
  <c r="P544" i="2"/>
  <c r="M555" i="2"/>
  <c r="P576" i="2"/>
  <c r="M587" i="2"/>
  <c r="M628" i="2"/>
  <c r="Q650" i="2"/>
  <c r="M676" i="2"/>
  <c r="Q683" i="2"/>
  <c r="N702" i="2"/>
  <c r="M741" i="2"/>
  <c r="N759" i="2"/>
  <c r="N763" i="2"/>
  <c r="M764" i="2"/>
  <c r="P784" i="2"/>
  <c r="M830" i="2"/>
  <c r="N840" i="2"/>
  <c r="Q713" i="2"/>
  <c r="M809" i="2"/>
  <c r="Q841" i="2"/>
  <c r="M8" i="2"/>
  <c r="O8" i="2"/>
  <c r="Q8" i="2" s="1"/>
  <c r="M4" i="2"/>
  <c r="O4" i="2"/>
  <c r="Q4" i="2" s="1"/>
  <c r="P5" i="2"/>
  <c r="Q5" i="2" s="1"/>
  <c r="N5" i="2"/>
  <c r="M7" i="2"/>
  <c r="O7" i="2"/>
  <c r="N10" i="2"/>
  <c r="P10" i="2"/>
  <c r="Q10" i="2" s="1"/>
  <c r="M12" i="2"/>
  <c r="O12" i="2"/>
  <c r="Q12" i="2" s="1"/>
  <c r="P13" i="2"/>
  <c r="Q13" i="2" s="1"/>
  <c r="N13" i="2"/>
  <c r="M15" i="2"/>
  <c r="O15" i="2"/>
  <c r="N18" i="2"/>
  <c r="P18" i="2"/>
  <c r="Q18" i="2" s="1"/>
  <c r="M20" i="2"/>
  <c r="O20" i="2"/>
  <c r="Q20" i="2" s="1"/>
  <c r="P21" i="2"/>
  <c r="N21" i="2"/>
  <c r="M23" i="2"/>
  <c r="O23" i="2"/>
  <c r="N26" i="2"/>
  <c r="P26" i="2"/>
  <c r="Q26" i="2" s="1"/>
  <c r="M28" i="2"/>
  <c r="O28" i="2"/>
  <c r="Q28" i="2" s="1"/>
  <c r="P29" i="2"/>
  <c r="N29" i="2"/>
  <c r="M31" i="2"/>
  <c r="O31" i="2"/>
  <c r="N34" i="2"/>
  <c r="P34" i="2"/>
  <c r="Q34" i="2" s="1"/>
  <c r="M36" i="2"/>
  <c r="O36" i="2"/>
  <c r="Q36" i="2" s="1"/>
  <c r="P37" i="2"/>
  <c r="N37" i="2"/>
  <c r="M39" i="2"/>
  <c r="O39" i="2"/>
  <c r="N42" i="2"/>
  <c r="P42" i="2"/>
  <c r="Q42" i="2" s="1"/>
  <c r="M44" i="2"/>
  <c r="O44" i="2"/>
  <c r="Q44" i="2" s="1"/>
  <c r="P45" i="2"/>
  <c r="N45" i="2"/>
  <c r="M47" i="2"/>
  <c r="O47" i="2"/>
  <c r="N50" i="2"/>
  <c r="P50" i="2"/>
  <c r="Q50" i="2" s="1"/>
  <c r="M52" i="2"/>
  <c r="O52" i="2"/>
  <c r="Q52" i="2" s="1"/>
  <c r="M63" i="2"/>
  <c r="O63" i="2"/>
  <c r="N70" i="2"/>
  <c r="P70" i="2"/>
  <c r="M72" i="2"/>
  <c r="O72" i="2"/>
  <c r="Q72" i="2" s="1"/>
  <c r="M79" i="2"/>
  <c r="O79" i="2"/>
  <c r="N86" i="2"/>
  <c r="P86" i="2"/>
  <c r="Q86" i="2" s="1"/>
  <c r="M88" i="2"/>
  <c r="O88" i="2"/>
  <c r="Q88" i="2" s="1"/>
  <c r="M95" i="2"/>
  <c r="O95" i="2"/>
  <c r="P101" i="2"/>
  <c r="N101" i="2"/>
  <c r="M103" i="2"/>
  <c r="O103" i="2"/>
  <c r="Q103" i="2" s="1"/>
  <c r="N110" i="2"/>
  <c r="P110" i="2"/>
  <c r="M112" i="2"/>
  <c r="O112" i="2"/>
  <c r="Q112" i="2" s="1"/>
  <c r="P117" i="2"/>
  <c r="N117" i="2"/>
  <c r="M119" i="2"/>
  <c r="O119" i="2"/>
  <c r="N126" i="2"/>
  <c r="P126" i="2"/>
  <c r="M128" i="2"/>
  <c r="O128" i="2"/>
  <c r="Q128" i="2" s="1"/>
  <c r="P133" i="2"/>
  <c r="N133" i="2"/>
  <c r="M135" i="2"/>
  <c r="O135" i="2"/>
  <c r="N142" i="2"/>
  <c r="P142" i="2"/>
  <c r="M144" i="2"/>
  <c r="O144" i="2"/>
  <c r="Q144" i="2" s="1"/>
  <c r="P149" i="2"/>
  <c r="N149" i="2"/>
  <c r="M151" i="2"/>
  <c r="O151" i="2"/>
  <c r="N158" i="2"/>
  <c r="P158" i="2"/>
  <c r="M160" i="2"/>
  <c r="O160" i="2"/>
  <c r="Q160" i="2" s="1"/>
  <c r="P165" i="2"/>
  <c r="N165" i="2"/>
  <c r="M167" i="2"/>
  <c r="O167" i="2"/>
  <c r="N174" i="2"/>
  <c r="P174" i="2"/>
  <c r="M176" i="2"/>
  <c r="O176" i="2"/>
  <c r="Q176" i="2" s="1"/>
  <c r="P181" i="2"/>
  <c r="N181" i="2"/>
  <c r="M183" i="2"/>
  <c r="O183" i="2"/>
  <c r="N190" i="2"/>
  <c r="P190" i="2"/>
  <c r="P201" i="2"/>
  <c r="N201" i="2"/>
  <c r="M211" i="2"/>
  <c r="O211" i="2"/>
  <c r="M223" i="2"/>
  <c r="O223" i="2"/>
  <c r="P253" i="2"/>
  <c r="Q253" i="2" s="1"/>
  <c r="N253" i="2"/>
  <c r="P285" i="2"/>
  <c r="N285" i="2"/>
  <c r="M55" i="2"/>
  <c r="O55" i="2"/>
  <c r="M59" i="2"/>
  <c r="O59" i="2"/>
  <c r="Q59" i="2" s="1"/>
  <c r="N66" i="2"/>
  <c r="P66" i="2"/>
  <c r="M68" i="2"/>
  <c r="O68" i="2"/>
  <c r="Q68" i="2" s="1"/>
  <c r="M75" i="2"/>
  <c r="O75" i="2"/>
  <c r="N82" i="2"/>
  <c r="P82" i="2"/>
  <c r="M84" i="2"/>
  <c r="O84" i="2"/>
  <c r="Q84" i="2" s="1"/>
  <c r="M91" i="2"/>
  <c r="O91" i="2"/>
  <c r="N98" i="2"/>
  <c r="P98" i="2"/>
  <c r="M100" i="2"/>
  <c r="O100" i="2"/>
  <c r="Q100" i="2" s="1"/>
  <c r="P105" i="2"/>
  <c r="N105" i="2"/>
  <c r="M107" i="2"/>
  <c r="O107" i="2"/>
  <c r="N114" i="2"/>
  <c r="P114" i="2"/>
  <c r="M116" i="2"/>
  <c r="O116" i="2"/>
  <c r="Q116" i="2" s="1"/>
  <c r="P121" i="2"/>
  <c r="N121" i="2"/>
  <c r="M123" i="2"/>
  <c r="O123" i="2"/>
  <c r="N130" i="2"/>
  <c r="P130" i="2"/>
  <c r="M132" i="2"/>
  <c r="O132" i="2"/>
  <c r="Q132" i="2" s="1"/>
  <c r="P137" i="2"/>
  <c r="N137" i="2"/>
  <c r="M139" i="2"/>
  <c r="O139" i="2"/>
  <c r="N146" i="2"/>
  <c r="P146" i="2"/>
  <c r="M148" i="2"/>
  <c r="O148" i="2"/>
  <c r="Q148" i="2" s="1"/>
  <c r="P153" i="2"/>
  <c r="N153" i="2"/>
  <c r="M155" i="2"/>
  <c r="O155" i="2"/>
  <c r="N162" i="2"/>
  <c r="P162" i="2"/>
  <c r="M164" i="2"/>
  <c r="O164" i="2"/>
  <c r="Q164" i="2" s="1"/>
  <c r="P169" i="2"/>
  <c r="N169" i="2"/>
  <c r="M171" i="2"/>
  <c r="O171" i="2"/>
  <c r="N178" i="2"/>
  <c r="P178" i="2"/>
  <c r="M180" i="2"/>
  <c r="O180" i="2"/>
  <c r="Q180" i="2" s="1"/>
  <c r="P185" i="2"/>
  <c r="N185" i="2"/>
  <c r="M187" i="2"/>
  <c r="O187" i="2"/>
  <c r="M263" i="2"/>
  <c r="O263" i="2"/>
  <c r="P9" i="2"/>
  <c r="Q9" i="2" s="1"/>
  <c r="N9" i="2"/>
  <c r="N14" i="2"/>
  <c r="P14" i="2"/>
  <c r="M16" i="2"/>
  <c r="O16" i="2"/>
  <c r="Q16" i="2" s="1"/>
  <c r="P17" i="2"/>
  <c r="Q17" i="2" s="1"/>
  <c r="N17" i="2"/>
  <c r="M19" i="2"/>
  <c r="O19" i="2"/>
  <c r="N22" i="2"/>
  <c r="P22" i="2"/>
  <c r="M24" i="2"/>
  <c r="O24" i="2"/>
  <c r="Q24" i="2" s="1"/>
  <c r="P25" i="2"/>
  <c r="Q25" i="2" s="1"/>
  <c r="N25" i="2"/>
  <c r="M27" i="2"/>
  <c r="O27" i="2"/>
  <c r="Q27" i="2" s="1"/>
  <c r="N30" i="2"/>
  <c r="P30" i="2"/>
  <c r="M32" i="2"/>
  <c r="O32" i="2"/>
  <c r="Q32" i="2" s="1"/>
  <c r="P33" i="2"/>
  <c r="Q33" i="2" s="1"/>
  <c r="N33" i="2"/>
  <c r="M35" i="2"/>
  <c r="O35" i="2"/>
  <c r="Q35" i="2" s="1"/>
  <c r="N38" i="2"/>
  <c r="P38" i="2"/>
  <c r="M40" i="2"/>
  <c r="O40" i="2"/>
  <c r="Q40" i="2" s="1"/>
  <c r="P41" i="2"/>
  <c r="Q41" i="2" s="1"/>
  <c r="N41" i="2"/>
  <c r="M43" i="2"/>
  <c r="O43" i="2"/>
  <c r="N46" i="2"/>
  <c r="P46" i="2"/>
  <c r="M48" i="2"/>
  <c r="O48" i="2"/>
  <c r="Q48" i="2" s="1"/>
  <c r="P49" i="2"/>
  <c r="Q49" i="2" s="1"/>
  <c r="N49" i="2"/>
  <c r="M51" i="2"/>
  <c r="O51" i="2"/>
  <c r="N62" i="2"/>
  <c r="P62" i="2"/>
  <c r="M64" i="2"/>
  <c r="O64" i="2"/>
  <c r="Q64" i="2" s="1"/>
  <c r="M71" i="2"/>
  <c r="O71" i="2"/>
  <c r="N78" i="2"/>
  <c r="P78" i="2"/>
  <c r="Q78" i="2" s="1"/>
  <c r="M80" i="2"/>
  <c r="O80" i="2"/>
  <c r="Q80" i="2" s="1"/>
  <c r="M87" i="2"/>
  <c r="O87" i="2"/>
  <c r="N94" i="2"/>
  <c r="P94" i="2"/>
  <c r="Q94" i="2" s="1"/>
  <c r="M96" i="2"/>
  <c r="O96" i="2"/>
  <c r="Q96" i="2" s="1"/>
  <c r="N102" i="2"/>
  <c r="P102" i="2"/>
  <c r="M104" i="2"/>
  <c r="O104" i="2"/>
  <c r="Q104" i="2" s="1"/>
  <c r="P109" i="2"/>
  <c r="N109" i="2"/>
  <c r="M111" i="2"/>
  <c r="O111" i="2"/>
  <c r="N118" i="2"/>
  <c r="P118" i="2"/>
  <c r="M120" i="2"/>
  <c r="O120" i="2"/>
  <c r="Q120" i="2" s="1"/>
  <c r="P125" i="2"/>
  <c r="N125" i="2"/>
  <c r="M127" i="2"/>
  <c r="O127" i="2"/>
  <c r="Q127" i="2" s="1"/>
  <c r="N134" i="2"/>
  <c r="P134" i="2"/>
  <c r="M136" i="2"/>
  <c r="O136" i="2"/>
  <c r="Q136" i="2" s="1"/>
  <c r="P141" i="2"/>
  <c r="N141" i="2"/>
  <c r="M143" i="2"/>
  <c r="O143" i="2"/>
  <c r="N150" i="2"/>
  <c r="P150" i="2"/>
  <c r="M152" i="2"/>
  <c r="O152" i="2"/>
  <c r="Q152" i="2" s="1"/>
  <c r="P157" i="2"/>
  <c r="N157" i="2"/>
  <c r="M159" i="2"/>
  <c r="O159" i="2"/>
  <c r="Q159" i="2" s="1"/>
  <c r="N166" i="2"/>
  <c r="P166" i="2"/>
  <c r="M168" i="2"/>
  <c r="O168" i="2"/>
  <c r="Q168" i="2" s="1"/>
  <c r="P173" i="2"/>
  <c r="N173" i="2"/>
  <c r="M175" i="2"/>
  <c r="O175" i="2"/>
  <c r="N182" i="2"/>
  <c r="P182" i="2"/>
  <c r="M184" i="2"/>
  <c r="O184" i="2"/>
  <c r="Q184" i="2" s="1"/>
  <c r="P189" i="2"/>
  <c r="N189" i="2"/>
  <c r="M231" i="2"/>
  <c r="O231" i="2"/>
  <c r="M295" i="2"/>
  <c r="O295" i="2"/>
  <c r="N6" i="2"/>
  <c r="P6" i="2"/>
  <c r="M11" i="2"/>
  <c r="O11" i="2"/>
  <c r="Q21" i="2"/>
  <c r="Q29" i="2"/>
  <c r="Q37" i="2"/>
  <c r="Q45" i="2"/>
  <c r="N54" i="2"/>
  <c r="P54" i="2"/>
  <c r="Q54" i="2" s="1"/>
  <c r="M56" i="2"/>
  <c r="O56" i="2"/>
  <c r="Q56" i="2" s="1"/>
  <c r="N58" i="2"/>
  <c r="P58" i="2"/>
  <c r="Q58" i="2" s="1"/>
  <c r="M60" i="2"/>
  <c r="O60" i="2"/>
  <c r="Q60" i="2" s="1"/>
  <c r="M67" i="2"/>
  <c r="O67" i="2"/>
  <c r="N74" i="2"/>
  <c r="P74" i="2"/>
  <c r="Q74" i="2" s="1"/>
  <c r="M76" i="2"/>
  <c r="O76" i="2"/>
  <c r="Q76" i="2" s="1"/>
  <c r="M83" i="2"/>
  <c r="O83" i="2"/>
  <c r="N90" i="2"/>
  <c r="P90" i="2"/>
  <c r="Q90" i="2" s="1"/>
  <c r="M92" i="2"/>
  <c r="O92" i="2"/>
  <c r="Q92" i="2" s="1"/>
  <c r="M99" i="2"/>
  <c r="O99" i="2"/>
  <c r="Q99" i="2" s="1"/>
  <c r="N106" i="2"/>
  <c r="P106" i="2"/>
  <c r="Q106" i="2" s="1"/>
  <c r="M108" i="2"/>
  <c r="O108" i="2"/>
  <c r="Q108" i="2" s="1"/>
  <c r="P113" i="2"/>
  <c r="N113" i="2"/>
  <c r="M115" i="2"/>
  <c r="O115" i="2"/>
  <c r="N122" i="2"/>
  <c r="P122" i="2"/>
  <c r="Q122" i="2" s="1"/>
  <c r="M124" i="2"/>
  <c r="O124" i="2"/>
  <c r="Q124" i="2" s="1"/>
  <c r="P129" i="2"/>
  <c r="N129" i="2"/>
  <c r="M131" i="2"/>
  <c r="O131" i="2"/>
  <c r="Q131" i="2" s="1"/>
  <c r="N138" i="2"/>
  <c r="P138" i="2"/>
  <c r="Q138" i="2" s="1"/>
  <c r="M140" i="2"/>
  <c r="O140" i="2"/>
  <c r="Q140" i="2" s="1"/>
  <c r="P145" i="2"/>
  <c r="N145" i="2"/>
  <c r="M147" i="2"/>
  <c r="O147" i="2"/>
  <c r="N154" i="2"/>
  <c r="P154" i="2"/>
  <c r="Q154" i="2" s="1"/>
  <c r="M156" i="2"/>
  <c r="O156" i="2"/>
  <c r="Q156" i="2" s="1"/>
  <c r="P161" i="2"/>
  <c r="N161" i="2"/>
  <c r="M163" i="2"/>
  <c r="O163" i="2"/>
  <c r="Q163" i="2" s="1"/>
  <c r="N170" i="2"/>
  <c r="P170" i="2"/>
  <c r="Q170" i="2" s="1"/>
  <c r="M172" i="2"/>
  <c r="O172" i="2"/>
  <c r="Q172" i="2" s="1"/>
  <c r="P177" i="2"/>
  <c r="N177" i="2"/>
  <c r="M179" i="2"/>
  <c r="O179" i="2"/>
  <c r="N186" i="2"/>
  <c r="P186" i="2"/>
  <c r="Q186" i="2" s="1"/>
  <c r="M188" i="2"/>
  <c r="O188" i="2"/>
  <c r="Q188" i="2" s="1"/>
  <c r="P197" i="2"/>
  <c r="N197" i="2"/>
  <c r="M199" i="2"/>
  <c r="O199" i="2"/>
  <c r="Q199" i="2" s="1"/>
  <c r="P194" i="2"/>
  <c r="Q194" i="2" s="1"/>
  <c r="O195" i="2"/>
  <c r="O198" i="2"/>
  <c r="M198" i="2"/>
  <c r="O203" i="2"/>
  <c r="Q203" i="2" s="1"/>
  <c r="Q205" i="2"/>
  <c r="N205" i="2"/>
  <c r="O219" i="2"/>
  <c r="O221" i="2"/>
  <c r="Q221" i="2" s="1"/>
  <c r="M221" i="2"/>
  <c r="O229" i="2"/>
  <c r="Q229" i="2" s="1"/>
  <c r="M229" i="2"/>
  <c r="P265" i="2"/>
  <c r="Q265" i="2" s="1"/>
  <c r="N265" i="2"/>
  <c r="P277" i="2"/>
  <c r="N277" i="2"/>
  <c r="M283" i="2"/>
  <c r="O283" i="2"/>
  <c r="O293" i="2"/>
  <c r="Q293" i="2" s="1"/>
  <c r="M293" i="2"/>
  <c r="P322" i="2"/>
  <c r="N322" i="2"/>
  <c r="N335" i="2"/>
  <c r="P335" i="2"/>
  <c r="N340" i="2"/>
  <c r="P340" i="2"/>
  <c r="O343" i="2"/>
  <c r="M343" i="2"/>
  <c r="N387" i="2"/>
  <c r="P387" i="2"/>
  <c r="Q390" i="2"/>
  <c r="N408" i="2"/>
  <c r="P408" i="2"/>
  <c r="P430" i="2"/>
  <c r="N430" i="2"/>
  <c r="P433" i="2"/>
  <c r="Q433" i="2" s="1"/>
  <c r="N433" i="2"/>
  <c r="O438" i="2"/>
  <c r="M438" i="2"/>
  <c r="P446" i="2"/>
  <c r="N446" i="2"/>
  <c r="P449" i="2"/>
  <c r="Q449" i="2" s="1"/>
  <c r="N449" i="2"/>
  <c r="O454" i="2"/>
  <c r="M454" i="2"/>
  <c r="P466" i="2"/>
  <c r="N466" i="2"/>
  <c r="M537" i="2"/>
  <c r="O537" i="2"/>
  <c r="M544" i="2"/>
  <c r="O544" i="2"/>
  <c r="P550" i="2"/>
  <c r="N550" i="2"/>
  <c r="M569" i="2"/>
  <c r="O569" i="2"/>
  <c r="M576" i="2"/>
  <c r="O576" i="2"/>
  <c r="Q576" i="2" s="1"/>
  <c r="P582" i="2"/>
  <c r="N582" i="2"/>
  <c r="P603" i="2"/>
  <c r="Q603" i="2" s="1"/>
  <c r="N603" i="2"/>
  <c r="M610" i="2"/>
  <c r="O610" i="2"/>
  <c r="P619" i="2"/>
  <c r="N619" i="2"/>
  <c r="P641" i="2"/>
  <c r="N641" i="2"/>
  <c r="P647" i="2"/>
  <c r="N647" i="2"/>
  <c r="M653" i="2"/>
  <c r="O653" i="2"/>
  <c r="N692" i="2"/>
  <c r="P692" i="2"/>
  <c r="Q692" i="2" s="1"/>
  <c r="P695" i="2"/>
  <c r="Q695" i="2" s="1"/>
  <c r="N695" i="2"/>
  <c r="M702" i="2"/>
  <c r="O702" i="2"/>
  <c r="Q702" i="2" s="1"/>
  <c r="M705" i="2"/>
  <c r="O705" i="2"/>
  <c r="N712" i="2"/>
  <c r="P712" i="2"/>
  <c r="N728" i="2"/>
  <c r="P728" i="2"/>
  <c r="O751" i="2"/>
  <c r="M751" i="2"/>
  <c r="P754" i="2"/>
  <c r="N754" i="2"/>
  <c r="O767" i="2"/>
  <c r="M767" i="2"/>
  <c r="P772" i="2"/>
  <c r="N772" i="2"/>
  <c r="P782" i="2"/>
  <c r="N782" i="2"/>
  <c r="P794" i="2"/>
  <c r="N794" i="2"/>
  <c r="N811" i="2"/>
  <c r="P811" i="2"/>
  <c r="N818" i="2"/>
  <c r="P818" i="2"/>
  <c r="M840" i="2"/>
  <c r="O840" i="2"/>
  <c r="Q840" i="2" s="1"/>
  <c r="N863" i="2"/>
  <c r="P863" i="2"/>
  <c r="P887" i="2"/>
  <c r="N887" i="2"/>
  <c r="N4" i="2"/>
  <c r="Q14" i="2"/>
  <c r="N16" i="2"/>
  <c r="N20" i="2"/>
  <c r="Q30" i="2"/>
  <c r="N36" i="2"/>
  <c r="Q38" i="2"/>
  <c r="N40" i="2"/>
  <c r="N44" i="2"/>
  <c r="Q46" i="2"/>
  <c r="N48" i="2"/>
  <c r="N52" i="2"/>
  <c r="N56" i="2"/>
  <c r="N60" i="2"/>
  <c r="Q62" i="2"/>
  <c r="N64" i="2"/>
  <c r="Q66" i="2"/>
  <c r="N68" i="2"/>
  <c r="Q70" i="2"/>
  <c r="N72" i="2"/>
  <c r="N76" i="2"/>
  <c r="N80" i="2"/>
  <c r="Q82" i="2"/>
  <c r="N84" i="2"/>
  <c r="N88" i="2"/>
  <c r="N92" i="2"/>
  <c r="N96" i="2"/>
  <c r="Q98" i="2"/>
  <c r="N100" i="2"/>
  <c r="N108" i="2"/>
  <c r="Q114" i="2"/>
  <c r="N116" i="2"/>
  <c r="N124" i="2"/>
  <c r="Q130" i="2"/>
  <c r="N132" i="2"/>
  <c r="N140" i="2"/>
  <c r="Q146" i="2"/>
  <c r="N148" i="2"/>
  <c r="N156" i="2"/>
  <c r="Q162" i="2"/>
  <c r="N164" i="2"/>
  <c r="N172" i="2"/>
  <c r="Q178" i="2"/>
  <c r="N180" i="2"/>
  <c r="N188" i="2"/>
  <c r="Q209" i="2"/>
  <c r="N217" i="2"/>
  <c r="M255" i="2"/>
  <c r="O255" i="2"/>
  <c r="N257" i="2"/>
  <c r="P273" i="2"/>
  <c r="Q273" i="2" s="1"/>
  <c r="N273" i="2"/>
  <c r="M275" i="2"/>
  <c r="O275" i="2"/>
  <c r="M327" i="2"/>
  <c r="O327" i="2"/>
  <c r="Q327" i="2" s="1"/>
  <c r="M376" i="2"/>
  <c r="O376" i="2"/>
  <c r="Q376" i="2" s="1"/>
  <c r="P413" i="2"/>
  <c r="N413" i="2"/>
  <c r="N426" i="2"/>
  <c r="P426" i="2"/>
  <c r="P429" i="2"/>
  <c r="N429" i="2"/>
  <c r="O431" i="2"/>
  <c r="M431" i="2"/>
  <c r="O447" i="2"/>
  <c r="M447" i="2"/>
  <c r="P482" i="2"/>
  <c r="Q482" i="2" s="1"/>
  <c r="N482" i="2"/>
  <c r="M529" i="2"/>
  <c r="O529" i="2"/>
  <c r="M536" i="2"/>
  <c r="O536" i="2"/>
  <c r="Q536" i="2" s="1"/>
  <c r="P542" i="2"/>
  <c r="N542" i="2"/>
  <c r="M561" i="2"/>
  <c r="O561" i="2"/>
  <c r="Q561" i="2" s="1"/>
  <c r="M568" i="2"/>
  <c r="O568" i="2"/>
  <c r="Q568" i="2" s="1"/>
  <c r="P574" i="2"/>
  <c r="N574" i="2"/>
  <c r="M593" i="2"/>
  <c r="O593" i="2"/>
  <c r="P663" i="2"/>
  <c r="N663" i="2"/>
  <c r="O670" i="2"/>
  <c r="M670" i="2"/>
  <c r="M674" i="2"/>
  <c r="O674" i="2"/>
  <c r="Q674" i="2" s="1"/>
  <c r="P687" i="2"/>
  <c r="Q687" i="2" s="1"/>
  <c r="N687" i="2"/>
  <c r="M693" i="2"/>
  <c r="O693" i="2"/>
  <c r="Q693" i="2" s="1"/>
  <c r="N700" i="2"/>
  <c r="P700" i="2"/>
  <c r="P703" i="2"/>
  <c r="Q703" i="2" s="1"/>
  <c r="N703" i="2"/>
  <c r="N708" i="2"/>
  <c r="P708" i="2"/>
  <c r="M710" i="2"/>
  <c r="O710" i="2"/>
  <c r="Q710" i="2" s="1"/>
  <c r="N730" i="2"/>
  <c r="P730" i="2"/>
  <c r="P732" i="2"/>
  <c r="N732" i="2"/>
  <c r="N745" i="2"/>
  <c r="P745" i="2"/>
  <c r="P748" i="2"/>
  <c r="N748" i="2"/>
  <c r="N756" i="2"/>
  <c r="P756" i="2"/>
  <c r="Q756" i="2" s="1"/>
  <c r="N774" i="2"/>
  <c r="P774" i="2"/>
  <c r="N856" i="2"/>
  <c r="P856" i="2"/>
  <c r="O878" i="2"/>
  <c r="M878" i="2"/>
  <c r="P891" i="2"/>
  <c r="N891" i="2"/>
  <c r="N12" i="2"/>
  <c r="Q22" i="2"/>
  <c r="N24" i="2"/>
  <c r="M196" i="2"/>
  <c r="O196" i="2"/>
  <c r="Q196" i="2" s="1"/>
  <c r="P213" i="2"/>
  <c r="Q213" i="2" s="1"/>
  <c r="N213" i="2"/>
  <c r="P233" i="2"/>
  <c r="N233" i="2"/>
  <c r="P245" i="2"/>
  <c r="Q245" i="2" s="1"/>
  <c r="N245" i="2"/>
  <c r="M251" i="2"/>
  <c r="O251" i="2"/>
  <c r="O261" i="2"/>
  <c r="Q261" i="2" s="1"/>
  <c r="M261" i="2"/>
  <c r="P297" i="2"/>
  <c r="Q297" i="2" s="1"/>
  <c r="N297" i="2"/>
  <c r="P333" i="2"/>
  <c r="N333" i="2"/>
  <c r="P341" i="2"/>
  <c r="Q341" i="2" s="1"/>
  <c r="N341" i="2"/>
  <c r="P352" i="2"/>
  <c r="N352" i="2"/>
  <c r="N362" i="2"/>
  <c r="P362" i="2"/>
  <c r="P406" i="2"/>
  <c r="N406" i="2"/>
  <c r="O417" i="2"/>
  <c r="Q417" i="2" s="1"/>
  <c r="M417" i="2"/>
  <c r="M436" i="2"/>
  <c r="O436" i="2"/>
  <c r="Q436" i="2" s="1"/>
  <c r="P444" i="2"/>
  <c r="N444" i="2"/>
  <c r="M452" i="2"/>
  <c r="O452" i="2"/>
  <c r="M504" i="2"/>
  <c r="O504" i="2"/>
  <c r="Q504" i="2" s="1"/>
  <c r="M512" i="2"/>
  <c r="O512" i="2"/>
  <c r="Q512" i="2" s="1"/>
  <c r="M520" i="2"/>
  <c r="O520" i="2"/>
  <c r="Q520" i="2" s="1"/>
  <c r="M528" i="2"/>
  <c r="O528" i="2"/>
  <c r="Q528" i="2" s="1"/>
  <c r="P534" i="2"/>
  <c r="N534" i="2"/>
  <c r="M553" i="2"/>
  <c r="O553" i="2"/>
  <c r="M560" i="2"/>
  <c r="O560" i="2"/>
  <c r="Q560" i="2" s="1"/>
  <c r="P566" i="2"/>
  <c r="N566" i="2"/>
  <c r="M585" i="2"/>
  <c r="O585" i="2"/>
  <c r="M592" i="2"/>
  <c r="O592" i="2"/>
  <c r="P599" i="2"/>
  <c r="N599" i="2"/>
  <c r="N615" i="2"/>
  <c r="P615" i="2"/>
  <c r="N672" i="2"/>
  <c r="P672" i="2"/>
  <c r="Q672" i="2" s="1"/>
  <c r="P691" i="2"/>
  <c r="Q691" i="2" s="1"/>
  <c r="N691" i="2"/>
  <c r="N696" i="2"/>
  <c r="P696" i="2"/>
  <c r="M698" i="2"/>
  <c r="O698" i="2"/>
  <c r="M701" i="2"/>
  <c r="O701" i="2"/>
  <c r="M706" i="2"/>
  <c r="O706" i="2"/>
  <c r="Q706" i="2" s="1"/>
  <c r="M709" i="2"/>
  <c r="O709" i="2"/>
  <c r="Q709" i="2" s="1"/>
  <c r="P711" i="2"/>
  <c r="Q711" i="2" s="1"/>
  <c r="N711" i="2"/>
  <c r="M721" i="2"/>
  <c r="O721" i="2"/>
  <c r="M739" i="2"/>
  <c r="O739" i="2"/>
  <c r="N778" i="2"/>
  <c r="P778" i="2"/>
  <c r="Q778" i="2" s="1"/>
  <c r="N786" i="2"/>
  <c r="P786" i="2"/>
  <c r="N819" i="2"/>
  <c r="P819" i="2"/>
  <c r="P871" i="2"/>
  <c r="N871" i="2"/>
  <c r="N888" i="2"/>
  <c r="P888" i="2"/>
  <c r="P901" i="2"/>
  <c r="N901" i="2"/>
  <c r="Q6" i="2"/>
  <c r="N8" i="2"/>
  <c r="N28" i="2"/>
  <c r="N32" i="2"/>
  <c r="N53" i="2"/>
  <c r="N57" i="2"/>
  <c r="N61" i="2"/>
  <c r="N65" i="2"/>
  <c r="N69" i="2"/>
  <c r="N73" i="2"/>
  <c r="N77" i="2"/>
  <c r="N81" i="2"/>
  <c r="N85" i="2"/>
  <c r="N89" i="2"/>
  <c r="N93" i="2"/>
  <c r="N97" i="2"/>
  <c r="Q102" i="2"/>
  <c r="N104" i="2"/>
  <c r="Q110" i="2"/>
  <c r="N112" i="2"/>
  <c r="Q118" i="2"/>
  <c r="N120" i="2"/>
  <c r="Q126" i="2"/>
  <c r="N128" i="2"/>
  <c r="Q134" i="2"/>
  <c r="N136" i="2"/>
  <c r="Q142" i="2"/>
  <c r="N144" i="2"/>
  <c r="Q150" i="2"/>
  <c r="N152" i="2"/>
  <c r="Q158" i="2"/>
  <c r="N160" i="2"/>
  <c r="Q166" i="2"/>
  <c r="N168" i="2"/>
  <c r="Q174" i="2"/>
  <c r="N176" i="2"/>
  <c r="Q182" i="2"/>
  <c r="N184" i="2"/>
  <c r="O190" i="2"/>
  <c r="Q190" i="2" s="1"/>
  <c r="M190" i="2"/>
  <c r="O192" i="2"/>
  <c r="Q192" i="2" s="1"/>
  <c r="N193" i="2"/>
  <c r="M194" i="2"/>
  <c r="P198" i="2"/>
  <c r="Q201" i="2"/>
  <c r="M205" i="2"/>
  <c r="N209" i="2"/>
  <c r="N221" i="2"/>
  <c r="N225" i="2"/>
  <c r="O239" i="2"/>
  <c r="P241" i="2"/>
  <c r="Q241" i="2" s="1"/>
  <c r="N241" i="2"/>
  <c r="M243" i="2"/>
  <c r="O243" i="2"/>
  <c r="O259" i="2"/>
  <c r="M287" i="2"/>
  <c r="O287" i="2"/>
  <c r="N289" i="2"/>
  <c r="O303" i="2"/>
  <c r="P305" i="2"/>
  <c r="N305" i="2"/>
  <c r="P306" i="2"/>
  <c r="M315" i="2"/>
  <c r="N316" i="2"/>
  <c r="N318" i="2"/>
  <c r="P318" i="2"/>
  <c r="Q318" i="2" s="1"/>
  <c r="M329" i="2"/>
  <c r="O329" i="2"/>
  <c r="O345" i="2"/>
  <c r="O347" i="2"/>
  <c r="M347" i="2"/>
  <c r="O353" i="2"/>
  <c r="Q353" i="2" s="1"/>
  <c r="M353" i="2"/>
  <c r="O361" i="2"/>
  <c r="M361" i="2"/>
  <c r="O369" i="2"/>
  <c r="Q369" i="2" s="1"/>
  <c r="N378" i="2"/>
  <c r="P378" i="2"/>
  <c r="P402" i="2"/>
  <c r="N402" i="2"/>
  <c r="M404" i="2"/>
  <c r="O404" i="2"/>
  <c r="P412" i="2"/>
  <c r="N412" i="2"/>
  <c r="P428" i="2"/>
  <c r="N428" i="2"/>
  <c r="O439" i="2"/>
  <c r="M439" i="2"/>
  <c r="M545" i="2"/>
  <c r="O545" i="2"/>
  <c r="M552" i="2"/>
  <c r="O552" i="2"/>
  <c r="Q552" i="2" s="1"/>
  <c r="P558" i="2"/>
  <c r="N558" i="2"/>
  <c r="M577" i="2"/>
  <c r="O577" i="2"/>
  <c r="M584" i="2"/>
  <c r="O584" i="2"/>
  <c r="P590" i="2"/>
  <c r="N590" i="2"/>
  <c r="P609" i="2"/>
  <c r="N609" i="2"/>
  <c r="O622" i="2"/>
  <c r="M622" i="2"/>
  <c r="M673" i="2"/>
  <c r="O673" i="2"/>
  <c r="M678" i="2"/>
  <c r="O678" i="2"/>
  <c r="Q678" i="2" s="1"/>
  <c r="M697" i="2"/>
  <c r="O697" i="2"/>
  <c r="P699" i="2"/>
  <c r="Q699" i="2" s="1"/>
  <c r="N699" i="2"/>
  <c r="N704" i="2"/>
  <c r="P704" i="2"/>
  <c r="Q704" i="2" s="1"/>
  <c r="P707" i="2"/>
  <c r="Q707" i="2" s="1"/>
  <c r="N707" i="2"/>
  <c r="M725" i="2"/>
  <c r="O725" i="2"/>
  <c r="O735" i="2"/>
  <c r="M735" i="2"/>
  <c r="O785" i="2"/>
  <c r="M785" i="2"/>
  <c r="P792" i="2"/>
  <c r="N792" i="2"/>
  <c r="N802" i="2"/>
  <c r="P802" i="2"/>
  <c r="N843" i="2"/>
  <c r="P843" i="2"/>
  <c r="P854" i="2"/>
  <c r="N854" i="2"/>
  <c r="N873" i="2"/>
  <c r="P873" i="2"/>
  <c r="P875" i="2"/>
  <c r="N875" i="2"/>
  <c r="N903" i="2"/>
  <c r="P903" i="2"/>
  <c r="Q675" i="2"/>
  <c r="Q679" i="2"/>
  <c r="Q700" i="2"/>
  <c r="Q794" i="2"/>
  <c r="Q888" i="2"/>
  <c r="Q225" i="2"/>
  <c r="M253" i="2"/>
  <c r="Q257" i="2"/>
  <c r="M285" i="2"/>
  <c r="Q289" i="2"/>
  <c r="Q309" i="2"/>
  <c r="M319" i="2"/>
  <c r="O340" i="2"/>
  <c r="Q340" i="2" s="1"/>
  <c r="M341" i="2"/>
  <c r="M351" i="2"/>
  <c r="Q354" i="2"/>
  <c r="N354" i="2"/>
  <c r="O356" i="2"/>
  <c r="Q358" i="2"/>
  <c r="N358" i="2"/>
  <c r="O360" i="2"/>
  <c r="Q360" i="2" s="1"/>
  <c r="P383" i="2"/>
  <c r="Q383" i="2" s="1"/>
  <c r="O387" i="2"/>
  <c r="P391" i="2"/>
  <c r="Q391" i="2" s="1"/>
  <c r="P399" i="2"/>
  <c r="Q399" i="2" s="1"/>
  <c r="Q401" i="2"/>
  <c r="Q405" i="2"/>
  <c r="M409" i="2"/>
  <c r="M411" i="2"/>
  <c r="P420" i="2"/>
  <c r="Q420" i="2" s="1"/>
  <c r="M427" i="2"/>
  <c r="M433" i="2"/>
  <c r="O445" i="2"/>
  <c r="M449" i="2"/>
  <c r="N460" i="2"/>
  <c r="N462" i="2"/>
  <c r="M463" i="2"/>
  <c r="N465" i="2"/>
  <c r="M471" i="2"/>
  <c r="N478" i="2"/>
  <c r="M479" i="2"/>
  <c r="N481" i="2"/>
  <c r="M487" i="2"/>
  <c r="Q497" i="2"/>
  <c r="N498" i="2"/>
  <c r="P499" i="2"/>
  <c r="O500" i="2"/>
  <c r="N506" i="2"/>
  <c r="M507" i="2"/>
  <c r="O508" i="2"/>
  <c r="N514" i="2"/>
  <c r="M515" i="2"/>
  <c r="O516" i="2"/>
  <c r="N522" i="2"/>
  <c r="M523" i="2"/>
  <c r="O524" i="2"/>
  <c r="N530" i="2"/>
  <c r="O532" i="2"/>
  <c r="N538" i="2"/>
  <c r="O540" i="2"/>
  <c r="N546" i="2"/>
  <c r="O548" i="2"/>
  <c r="N554" i="2"/>
  <c r="O556" i="2"/>
  <c r="N562" i="2"/>
  <c r="O564" i="2"/>
  <c r="N570" i="2"/>
  <c r="O572" i="2"/>
  <c r="N578" i="2"/>
  <c r="O580" i="2"/>
  <c r="N586" i="2"/>
  <c r="O588" i="2"/>
  <c r="M618" i="2"/>
  <c r="N631" i="2"/>
  <c r="P633" i="2"/>
  <c r="N646" i="2"/>
  <c r="N651" i="2"/>
  <c r="P653" i="2"/>
  <c r="M654" i="2"/>
  <c r="N657" i="2"/>
  <c r="P659" i="2"/>
  <c r="Q659" i="2" s="1"/>
  <c r="N662" i="2"/>
  <c r="N666" i="2"/>
  <c r="N667" i="2"/>
  <c r="N675" i="2"/>
  <c r="N679" i="2"/>
  <c r="P680" i="2"/>
  <c r="O681" i="2"/>
  <c r="P684" i="2"/>
  <c r="Q684" i="2" s="1"/>
  <c r="O685" i="2"/>
  <c r="N686" i="2"/>
  <c r="P688" i="2"/>
  <c r="O689" i="2"/>
  <c r="N690" i="2"/>
  <c r="P693" i="2"/>
  <c r="N694" i="2"/>
  <c r="N719" i="2"/>
  <c r="O733" i="2"/>
  <c r="N744" i="2"/>
  <c r="M747" i="2"/>
  <c r="N760" i="2"/>
  <c r="P762" i="2"/>
  <c r="N764" i="2"/>
  <c r="N773" i="2"/>
  <c r="N776" i="2"/>
  <c r="N790" i="2"/>
  <c r="M791" i="2"/>
  <c r="N804" i="2"/>
  <c r="N805" i="2"/>
  <c r="P806" i="2"/>
  <c r="P807" i="2"/>
  <c r="N808" i="2"/>
  <c r="N825" i="2"/>
  <c r="P826" i="2"/>
  <c r="P830" i="2"/>
  <c r="Q830" i="2" s="1"/>
  <c r="P835" i="2"/>
  <c r="N836" i="2"/>
  <c r="O849" i="2"/>
  <c r="N850" i="2"/>
  <c r="Q857" i="2"/>
  <c r="P857" i="2"/>
  <c r="N861" i="2"/>
  <c r="N869" i="2"/>
  <c r="M874" i="2"/>
  <c r="N881" i="2"/>
  <c r="O882" i="2"/>
  <c r="N886" i="2"/>
  <c r="N890" i="2"/>
  <c r="O892" i="2"/>
  <c r="Q892" i="2" s="1"/>
  <c r="N897" i="2"/>
  <c r="P899" i="2"/>
  <c r="Q899" i="2" s="1"/>
  <c r="N902" i="2"/>
  <c r="M906" i="2"/>
  <c r="Q233" i="2"/>
  <c r="Q285" i="2"/>
  <c r="M330" i="2"/>
  <c r="O331" i="2"/>
  <c r="O333" i="2"/>
  <c r="M335" i="2"/>
  <c r="M363" i="2"/>
  <c r="M378" i="2"/>
  <c r="Q389" i="2"/>
  <c r="O403" i="2"/>
  <c r="O413" i="2"/>
  <c r="M455" i="2"/>
  <c r="O468" i="2"/>
  <c r="M469" i="2"/>
  <c r="M470" i="2"/>
  <c r="Q481" i="2"/>
  <c r="O484" i="2"/>
  <c r="M485" i="2"/>
  <c r="M486" i="2"/>
  <c r="Q498" i="2"/>
  <c r="P500" i="2"/>
  <c r="O501" i="2"/>
  <c r="P508" i="2"/>
  <c r="O509" i="2"/>
  <c r="P516" i="2"/>
  <c r="O517" i="2"/>
  <c r="P524" i="2"/>
  <c r="O525" i="2"/>
  <c r="P532" i="2"/>
  <c r="O533" i="2"/>
  <c r="P540" i="2"/>
  <c r="O541" i="2"/>
  <c r="P548" i="2"/>
  <c r="O549" i="2"/>
  <c r="P556" i="2"/>
  <c r="O557" i="2"/>
  <c r="P564" i="2"/>
  <c r="O565" i="2"/>
  <c r="P572" i="2"/>
  <c r="O573" i="2"/>
  <c r="P580" i="2"/>
  <c r="O581" i="2"/>
  <c r="P588" i="2"/>
  <c r="O589" i="2"/>
  <c r="M606" i="2"/>
  <c r="M607" i="2"/>
  <c r="M608" i="2"/>
  <c r="N614" i="2"/>
  <c r="N618" i="2"/>
  <c r="P620" i="2"/>
  <c r="O621" i="2"/>
  <c r="Q621" i="2" s="1"/>
  <c r="M638" i="2"/>
  <c r="O642" i="2"/>
  <c r="M644" i="2"/>
  <c r="P665" i="2"/>
  <c r="M672" i="2"/>
  <c r="P676" i="2"/>
  <c r="Q676" i="2" s="1"/>
  <c r="O677" i="2"/>
  <c r="Q677" i="2" s="1"/>
  <c r="P681" i="2"/>
  <c r="Q681" i="2" s="1"/>
  <c r="N682" i="2"/>
  <c r="O686" i="2"/>
  <c r="Q686" i="2" s="1"/>
  <c r="O690" i="2"/>
  <c r="Q690" i="2" s="1"/>
  <c r="O694" i="2"/>
  <c r="Q694" i="2" s="1"/>
  <c r="M708" i="2"/>
  <c r="N715" i="2"/>
  <c r="O717" i="2"/>
  <c r="N727" i="2"/>
  <c r="N731" i="2"/>
  <c r="N747" i="2"/>
  <c r="P749" i="2"/>
  <c r="O750" i="2"/>
  <c r="Q750" i="2" s="1"/>
  <c r="O753" i="2"/>
  <c r="O773" i="2"/>
  <c r="Q773" i="2" s="1"/>
  <c r="M777" i="2"/>
  <c r="M781" i="2"/>
  <c r="M783" i="2"/>
  <c r="N793" i="2"/>
  <c r="N800" i="2"/>
  <c r="N813" i="2"/>
  <c r="M814" i="2"/>
  <c r="O819" i="2"/>
  <c r="N824" i="2"/>
  <c r="P827" i="2"/>
  <c r="Q827" i="2" s="1"/>
  <c r="N833" i="2"/>
  <c r="O845" i="2"/>
  <c r="O850" i="2"/>
  <c r="Q850" i="2" s="1"/>
  <c r="O851" i="2"/>
  <c r="N855" i="2"/>
  <c r="O861" i="2"/>
  <c r="Q861" i="2" s="1"/>
  <c r="M863" i="2"/>
  <c r="N874" i="2"/>
  <c r="P892" i="2"/>
  <c r="O893" i="2"/>
  <c r="M894" i="2"/>
  <c r="O902" i="2"/>
  <c r="Q902" i="2" s="1"/>
  <c r="N906" i="2"/>
  <c r="Q335" i="2"/>
  <c r="Q378" i="2"/>
  <c r="Q466" i="2"/>
  <c r="M475" i="2"/>
  <c r="M491" i="2"/>
  <c r="M503" i="2"/>
  <c r="M511" i="2"/>
  <c r="M519" i="2"/>
  <c r="M527" i="2"/>
  <c r="M535" i="2"/>
  <c r="M543" i="2"/>
  <c r="M551" i="2"/>
  <c r="M559" i="2"/>
  <c r="M567" i="2"/>
  <c r="M575" i="2"/>
  <c r="M583" i="2"/>
  <c r="M591" i="2"/>
  <c r="M603" i="2"/>
  <c r="M612" i="2"/>
  <c r="Q618" i="2"/>
  <c r="M623" i="2"/>
  <c r="O624" i="2"/>
  <c r="O682" i="2"/>
  <c r="Q682" i="2" s="1"/>
  <c r="M692" i="2"/>
  <c r="M700" i="2"/>
  <c r="M704" i="2"/>
  <c r="Q708" i="2"/>
  <c r="M737" i="2"/>
  <c r="Q745" i="2"/>
  <c r="Q747" i="2"/>
  <c r="M757" i="2"/>
  <c r="M768" i="2"/>
  <c r="M769" i="2"/>
  <c r="O780" i="2"/>
  <c r="M787" i="2"/>
  <c r="O793" i="2"/>
  <c r="Q793" i="2" s="1"/>
  <c r="M794" i="2"/>
  <c r="O800" i="2"/>
  <c r="Q800" i="2" s="1"/>
  <c r="Q802" i="2"/>
  <c r="O843" i="2"/>
  <c r="Q863" i="2"/>
  <c r="M864" i="2"/>
  <c r="Q874" i="2"/>
  <c r="Q906" i="2"/>
  <c r="O121" i="2"/>
  <c r="M121" i="2"/>
  <c r="O137" i="2"/>
  <c r="Q137" i="2" s="1"/>
  <c r="M137" i="2"/>
  <c r="O153" i="2"/>
  <c r="M153" i="2"/>
  <c r="O169" i="2"/>
  <c r="Q169" i="2" s="1"/>
  <c r="M169" i="2"/>
  <c r="O185" i="2"/>
  <c r="M185" i="2"/>
  <c r="O193" i="2"/>
  <c r="Q193" i="2" s="1"/>
  <c r="M193" i="2"/>
  <c r="N111" i="2"/>
  <c r="P111" i="2"/>
  <c r="N127" i="2"/>
  <c r="P127" i="2"/>
  <c r="N143" i="2"/>
  <c r="P143" i="2"/>
  <c r="N159" i="2"/>
  <c r="P159" i="2"/>
  <c r="N175" i="2"/>
  <c r="P175" i="2"/>
  <c r="O101" i="2"/>
  <c r="Q101" i="2" s="1"/>
  <c r="M101" i="2"/>
  <c r="O109" i="2"/>
  <c r="M109" i="2"/>
  <c r="O117" i="2"/>
  <c r="Q117" i="2" s="1"/>
  <c r="M117" i="2"/>
  <c r="O125" i="2"/>
  <c r="M125" i="2"/>
  <c r="O133" i="2"/>
  <c r="Q133" i="2" s="1"/>
  <c r="M133" i="2"/>
  <c r="O141" i="2"/>
  <c r="M141" i="2"/>
  <c r="O149" i="2"/>
  <c r="Q149" i="2" s="1"/>
  <c r="M149" i="2"/>
  <c r="O157" i="2"/>
  <c r="M157" i="2"/>
  <c r="O165" i="2"/>
  <c r="Q165" i="2" s="1"/>
  <c r="M165" i="2"/>
  <c r="O173" i="2"/>
  <c r="M173" i="2"/>
  <c r="O181" i="2"/>
  <c r="Q181" i="2" s="1"/>
  <c r="M181" i="2"/>
  <c r="O189" i="2"/>
  <c r="M189" i="2"/>
  <c r="O197" i="2"/>
  <c r="M197" i="2"/>
  <c r="O105" i="2"/>
  <c r="M105" i="2"/>
  <c r="O113" i="2"/>
  <c r="M113" i="2"/>
  <c r="O129" i="2"/>
  <c r="M129" i="2"/>
  <c r="O145" i="2"/>
  <c r="M145" i="2"/>
  <c r="O161" i="2"/>
  <c r="M161" i="2"/>
  <c r="O177" i="2"/>
  <c r="M177" i="2"/>
  <c r="N103" i="2"/>
  <c r="P103" i="2"/>
  <c r="N119" i="2"/>
  <c r="P119" i="2"/>
  <c r="N135" i="2"/>
  <c r="P135" i="2"/>
  <c r="N151" i="2"/>
  <c r="P151" i="2"/>
  <c r="N167" i="2"/>
  <c r="P167" i="2"/>
  <c r="N183" i="2"/>
  <c r="P183" i="2"/>
  <c r="N191" i="2"/>
  <c r="P191" i="2"/>
  <c r="Q191" i="2" s="1"/>
  <c r="N199" i="2"/>
  <c r="P199" i="2"/>
  <c r="N7" i="2"/>
  <c r="P7" i="2"/>
  <c r="Q7" i="2" s="1"/>
  <c r="N11" i="2"/>
  <c r="P11" i="2"/>
  <c r="Q11" i="2" s="1"/>
  <c r="N15" i="2"/>
  <c r="P15" i="2"/>
  <c r="Q15" i="2" s="1"/>
  <c r="N19" i="2"/>
  <c r="P19" i="2"/>
  <c r="N23" i="2"/>
  <c r="P23" i="2"/>
  <c r="Q23" i="2" s="1"/>
  <c r="N27" i="2"/>
  <c r="P27" i="2"/>
  <c r="N31" i="2"/>
  <c r="P31" i="2"/>
  <c r="Q31" i="2" s="1"/>
  <c r="N35" i="2"/>
  <c r="P35" i="2"/>
  <c r="N39" i="2"/>
  <c r="P39" i="2"/>
  <c r="Q39" i="2" s="1"/>
  <c r="N43" i="2"/>
  <c r="P43" i="2"/>
  <c r="Q43" i="2" s="1"/>
  <c r="N47" i="2"/>
  <c r="P47" i="2"/>
  <c r="Q47" i="2" s="1"/>
  <c r="N51" i="2"/>
  <c r="P51" i="2"/>
  <c r="N55" i="2"/>
  <c r="P55" i="2"/>
  <c r="N59" i="2"/>
  <c r="P59" i="2"/>
  <c r="N63" i="2"/>
  <c r="P63" i="2"/>
  <c r="N67" i="2"/>
  <c r="P67" i="2"/>
  <c r="N71" i="2"/>
  <c r="P71" i="2"/>
  <c r="Q71" i="2" s="1"/>
  <c r="N75" i="2"/>
  <c r="P75" i="2"/>
  <c r="Q75" i="2" s="1"/>
  <c r="N79" i="2"/>
  <c r="P79" i="2"/>
  <c r="Q79" i="2" s="1"/>
  <c r="N83" i="2"/>
  <c r="P83" i="2"/>
  <c r="N87" i="2"/>
  <c r="P87" i="2"/>
  <c r="N91" i="2"/>
  <c r="P91" i="2"/>
  <c r="N95" i="2"/>
  <c r="P95" i="2"/>
  <c r="N99" i="2"/>
  <c r="P99" i="2"/>
  <c r="N107" i="2"/>
  <c r="P107" i="2"/>
  <c r="N115" i="2"/>
  <c r="P115" i="2"/>
  <c r="Q115" i="2" s="1"/>
  <c r="N123" i="2"/>
  <c r="P123" i="2"/>
  <c r="N131" i="2"/>
  <c r="P131" i="2"/>
  <c r="N139" i="2"/>
  <c r="P139" i="2"/>
  <c r="N147" i="2"/>
  <c r="P147" i="2"/>
  <c r="Q147" i="2" s="1"/>
  <c r="N155" i="2"/>
  <c r="P155" i="2"/>
  <c r="N163" i="2"/>
  <c r="P163" i="2"/>
  <c r="N171" i="2"/>
  <c r="P171" i="2"/>
  <c r="N179" i="2"/>
  <c r="P179" i="2"/>
  <c r="Q179" i="2" s="1"/>
  <c r="N187" i="2"/>
  <c r="P187" i="2"/>
  <c r="N195" i="2"/>
  <c r="P195" i="2"/>
  <c r="Q195" i="2" s="1"/>
  <c r="O214" i="2"/>
  <c r="M214" i="2"/>
  <c r="N227" i="2"/>
  <c r="P227" i="2"/>
  <c r="Q227" i="2" s="1"/>
  <c r="O230" i="2"/>
  <c r="M230" i="2"/>
  <c r="N243" i="2"/>
  <c r="P243" i="2"/>
  <c r="N251" i="2"/>
  <c r="P251" i="2"/>
  <c r="O254" i="2"/>
  <c r="M254" i="2"/>
  <c r="N259" i="2"/>
  <c r="P259" i="2"/>
  <c r="O262" i="2"/>
  <c r="M262" i="2"/>
  <c r="N275" i="2"/>
  <c r="P275" i="2"/>
  <c r="N299" i="2"/>
  <c r="P299" i="2"/>
  <c r="O302" i="2"/>
  <c r="M302" i="2"/>
  <c r="O306" i="2"/>
  <c r="M306" i="2"/>
  <c r="M321" i="2"/>
  <c r="O321" i="2"/>
  <c r="Q321" i="2" s="1"/>
  <c r="O322" i="2"/>
  <c r="M322" i="2"/>
  <c r="O348" i="2"/>
  <c r="P357" i="2"/>
  <c r="Q357" i="2" s="1"/>
  <c r="N357" i="2"/>
  <c r="O362" i="2"/>
  <c r="M362" i="2"/>
  <c r="P509" i="2"/>
  <c r="Q509" i="2" s="1"/>
  <c r="N509" i="2"/>
  <c r="O522" i="2"/>
  <c r="Q522" i="2" s="1"/>
  <c r="M522" i="2"/>
  <c r="P557" i="2"/>
  <c r="Q557" i="2" s="1"/>
  <c r="N557" i="2"/>
  <c r="O570" i="2"/>
  <c r="Q570" i="2" s="1"/>
  <c r="M570" i="2"/>
  <c r="N601" i="2"/>
  <c r="P601" i="2"/>
  <c r="M630" i="2"/>
  <c r="O630" i="2"/>
  <c r="Q630" i="2" s="1"/>
  <c r="N649" i="2"/>
  <c r="P649" i="2"/>
  <c r="O782" i="2"/>
  <c r="M782" i="2"/>
  <c r="M200" i="2"/>
  <c r="O200" i="2"/>
  <c r="Q200" i="2" s="1"/>
  <c r="P202" i="2"/>
  <c r="N212" i="2"/>
  <c r="M216" i="2"/>
  <c r="O216" i="2"/>
  <c r="Q216" i="2" s="1"/>
  <c r="N220" i="2"/>
  <c r="N228" i="2"/>
  <c r="N236" i="2"/>
  <c r="N244" i="2"/>
  <c r="N252" i="2"/>
  <c r="N260" i="2"/>
  <c r="M272" i="2"/>
  <c r="O272" i="2"/>
  <c r="Q272" i="2" s="1"/>
  <c r="P274" i="2"/>
  <c r="N284" i="2"/>
  <c r="M288" i="2"/>
  <c r="O288" i="2"/>
  <c r="Q288" i="2" s="1"/>
  <c r="P290" i="2"/>
  <c r="O314" i="2"/>
  <c r="M314" i="2"/>
  <c r="N339" i="2"/>
  <c r="P339" i="2"/>
  <c r="Q339" i="2" s="1"/>
  <c r="M349" i="2"/>
  <c r="O349" i="2"/>
  <c r="Q349" i="2" s="1"/>
  <c r="O350" i="2"/>
  <c r="Q350" i="2" s="1"/>
  <c r="M350" i="2"/>
  <c r="N356" i="2"/>
  <c r="P356" i="2"/>
  <c r="O374" i="2"/>
  <c r="M374" i="2"/>
  <c r="O377" i="2"/>
  <c r="M377" i="2"/>
  <c r="P388" i="2"/>
  <c r="M424" i="2"/>
  <c r="O424" i="2"/>
  <c r="Q424" i="2" s="1"/>
  <c r="N427" i="2"/>
  <c r="P427" i="2"/>
  <c r="Q427" i="2" s="1"/>
  <c r="N432" i="2"/>
  <c r="P432" i="2"/>
  <c r="P438" i="2"/>
  <c r="Q438" i="2" s="1"/>
  <c r="N438" i="2"/>
  <c r="N447" i="2"/>
  <c r="P447" i="2"/>
  <c r="M456" i="2"/>
  <c r="O456" i="2"/>
  <c r="Q456" i="2" s="1"/>
  <c r="N491" i="2"/>
  <c r="P491" i="2"/>
  <c r="N496" i="2"/>
  <c r="P496" i="2"/>
  <c r="O502" i="2"/>
  <c r="M502" i="2"/>
  <c r="P521" i="2"/>
  <c r="Q521" i="2" s="1"/>
  <c r="N521" i="2"/>
  <c r="O534" i="2"/>
  <c r="M534" i="2"/>
  <c r="P537" i="2"/>
  <c r="N537" i="2"/>
  <c r="O550" i="2"/>
  <c r="M550" i="2"/>
  <c r="O582" i="2"/>
  <c r="Q582" i="2" s="1"/>
  <c r="M582" i="2"/>
  <c r="N611" i="2"/>
  <c r="P611" i="2"/>
  <c r="Q611" i="2" s="1"/>
  <c r="P626" i="2"/>
  <c r="N626" i="2"/>
  <c r="O639" i="2"/>
  <c r="M639" i="2"/>
  <c r="N648" i="2"/>
  <c r="P648" i="2"/>
  <c r="Q648" i="2" s="1"/>
  <c r="O723" i="2"/>
  <c r="M723" i="2"/>
  <c r="M824" i="2"/>
  <c r="O824" i="2"/>
  <c r="Q824" i="2" s="1"/>
  <c r="P844" i="2"/>
  <c r="N844" i="2"/>
  <c r="O881" i="2"/>
  <c r="Q881" i="2" s="1"/>
  <c r="M5" i="2"/>
  <c r="M9" i="2"/>
  <c r="M13" i="2"/>
  <c r="M17" i="2"/>
  <c r="M21" i="2"/>
  <c r="M25" i="2"/>
  <c r="M29" i="2"/>
  <c r="M33" i="2"/>
  <c r="M37" i="2"/>
  <c r="M41" i="2"/>
  <c r="M45" i="2"/>
  <c r="M49" i="2"/>
  <c r="M53" i="2"/>
  <c r="M57" i="2"/>
  <c r="M61" i="2"/>
  <c r="M65" i="2"/>
  <c r="M69" i="2"/>
  <c r="M73" i="2"/>
  <c r="M77" i="2"/>
  <c r="M81" i="2"/>
  <c r="M85" i="2"/>
  <c r="M89" i="2"/>
  <c r="M93" i="2"/>
  <c r="M97" i="2"/>
  <c r="O202" i="2"/>
  <c r="Q202" i="2" s="1"/>
  <c r="M202" i="2"/>
  <c r="N207" i="2"/>
  <c r="P207" i="2"/>
  <c r="Q207" i="2" s="1"/>
  <c r="O210" i="2"/>
  <c r="M210" i="2"/>
  <c r="N215" i="2"/>
  <c r="P215" i="2"/>
  <c r="O218" i="2"/>
  <c r="M218" i="2"/>
  <c r="N223" i="2"/>
  <c r="P223" i="2"/>
  <c r="Q223" i="2" s="1"/>
  <c r="O226" i="2"/>
  <c r="M226" i="2"/>
  <c r="N231" i="2"/>
  <c r="P231" i="2"/>
  <c r="O234" i="2"/>
  <c r="M234" i="2"/>
  <c r="N239" i="2"/>
  <c r="P239" i="2"/>
  <c r="O242" i="2"/>
  <c r="M242" i="2"/>
  <c r="N247" i="2"/>
  <c r="P247" i="2"/>
  <c r="O250" i="2"/>
  <c r="M250" i="2"/>
  <c r="N255" i="2"/>
  <c r="P255" i="2"/>
  <c r="O258" i="2"/>
  <c r="M258" i="2"/>
  <c r="N263" i="2"/>
  <c r="P263" i="2"/>
  <c r="Q263" i="2" s="1"/>
  <c r="O266" i="2"/>
  <c r="M266" i="2"/>
  <c r="N271" i="2"/>
  <c r="P271" i="2"/>
  <c r="Q271" i="2" s="1"/>
  <c r="O274" i="2"/>
  <c r="Q274" i="2" s="1"/>
  <c r="M274" i="2"/>
  <c r="N279" i="2"/>
  <c r="P279" i="2"/>
  <c r="O282" i="2"/>
  <c r="M282" i="2"/>
  <c r="N287" i="2"/>
  <c r="P287" i="2"/>
  <c r="O290" i="2"/>
  <c r="Q290" i="2" s="1"/>
  <c r="M290" i="2"/>
  <c r="N295" i="2"/>
  <c r="P295" i="2"/>
  <c r="O298" i="2"/>
  <c r="M298" i="2"/>
  <c r="N303" i="2"/>
  <c r="P303" i="2"/>
  <c r="M309" i="2"/>
  <c r="N311" i="2"/>
  <c r="P311" i="2"/>
  <c r="N312" i="2"/>
  <c r="P312" i="2"/>
  <c r="P313" i="2"/>
  <c r="Q313" i="2" s="1"/>
  <c r="N313" i="2"/>
  <c r="P328" i="2"/>
  <c r="N328" i="2"/>
  <c r="O338" i="2"/>
  <c r="Q338" i="2" s="1"/>
  <c r="M338" i="2"/>
  <c r="O342" i="2"/>
  <c r="Q342" i="2" s="1"/>
  <c r="M342" i="2"/>
  <c r="P361" i="2"/>
  <c r="N361" i="2"/>
  <c r="N363" i="2"/>
  <c r="P363" i="2"/>
  <c r="Q363" i="2" s="1"/>
  <c r="P371" i="2"/>
  <c r="O373" i="2"/>
  <c r="Q373" i="2" s="1"/>
  <c r="M373" i="2"/>
  <c r="M381" i="2"/>
  <c r="O381" i="2"/>
  <c r="Q381" i="2" s="1"/>
  <c r="P400" i="2"/>
  <c r="N423" i="2"/>
  <c r="P423" i="2"/>
  <c r="Q423" i="2" s="1"/>
  <c r="N455" i="2"/>
  <c r="P455" i="2"/>
  <c r="Q455" i="2" s="1"/>
  <c r="N487" i="2"/>
  <c r="P487" i="2"/>
  <c r="Q487" i="2" s="1"/>
  <c r="P501" i="2"/>
  <c r="N501" i="2"/>
  <c r="O514" i="2"/>
  <c r="Q514" i="2" s="1"/>
  <c r="M514" i="2"/>
  <c r="P517" i="2"/>
  <c r="N517" i="2"/>
  <c r="O530" i="2"/>
  <c r="Q530" i="2" s="1"/>
  <c r="M530" i="2"/>
  <c r="P533" i="2"/>
  <c r="N533" i="2"/>
  <c r="O546" i="2"/>
  <c r="Q546" i="2" s="1"/>
  <c r="M546" i="2"/>
  <c r="P549" i="2"/>
  <c r="N549" i="2"/>
  <c r="O562" i="2"/>
  <c r="Q562" i="2" s="1"/>
  <c r="M562" i="2"/>
  <c r="P565" i="2"/>
  <c r="N565" i="2"/>
  <c r="O578" i="2"/>
  <c r="Q578" i="2" s="1"/>
  <c r="M578" i="2"/>
  <c r="P581" i="2"/>
  <c r="N581" i="2"/>
  <c r="M594" i="2"/>
  <c r="O594" i="2"/>
  <c r="P645" i="2"/>
  <c r="N645" i="2"/>
  <c r="O651" i="2"/>
  <c r="Q651" i="2" s="1"/>
  <c r="M651" i="2"/>
  <c r="M652" i="2"/>
  <c r="O652" i="2"/>
  <c r="Q652" i="2" s="1"/>
  <c r="M656" i="2"/>
  <c r="O656" i="2"/>
  <c r="M669" i="2"/>
  <c r="O669" i="2"/>
  <c r="N770" i="2"/>
  <c r="P770" i="2"/>
  <c r="Q770" i="2" s="1"/>
  <c r="P821" i="2"/>
  <c r="N821" i="2"/>
  <c r="N203" i="2"/>
  <c r="P203" i="2"/>
  <c r="O206" i="2"/>
  <c r="M206" i="2"/>
  <c r="N211" i="2"/>
  <c r="P211" i="2"/>
  <c r="Q211" i="2" s="1"/>
  <c r="N219" i="2"/>
  <c r="P219" i="2"/>
  <c r="O222" i="2"/>
  <c r="M222" i="2"/>
  <c r="N235" i="2"/>
  <c r="P235" i="2"/>
  <c r="Q235" i="2" s="1"/>
  <c r="O238" i="2"/>
  <c r="M238" i="2"/>
  <c r="O246" i="2"/>
  <c r="M246" i="2"/>
  <c r="N267" i="2"/>
  <c r="P267" i="2"/>
  <c r="Q267" i="2" s="1"/>
  <c r="O270" i="2"/>
  <c r="M270" i="2"/>
  <c r="O278" i="2"/>
  <c r="M278" i="2"/>
  <c r="N283" i="2"/>
  <c r="P283" i="2"/>
  <c r="Q283" i="2" s="1"/>
  <c r="O286" i="2"/>
  <c r="M286" i="2"/>
  <c r="N291" i="2"/>
  <c r="P291" i="2"/>
  <c r="Q291" i="2" s="1"/>
  <c r="O294" i="2"/>
  <c r="M294" i="2"/>
  <c r="M305" i="2"/>
  <c r="O305" i="2"/>
  <c r="N351" i="2"/>
  <c r="P351" i="2"/>
  <c r="Q351" i="2" s="1"/>
  <c r="N355" i="2"/>
  <c r="P355" i="2"/>
  <c r="N359" i="2"/>
  <c r="P359" i="2"/>
  <c r="M371" i="2"/>
  <c r="O371" i="2"/>
  <c r="O375" i="2"/>
  <c r="Q375" i="2" s="1"/>
  <c r="M375" i="2"/>
  <c r="P380" i="2"/>
  <c r="N380" i="2"/>
  <c r="P382" i="2"/>
  <c r="N382" i="2"/>
  <c r="M385" i="2"/>
  <c r="O385" i="2"/>
  <c r="Q385" i="2" s="1"/>
  <c r="P392" i="2"/>
  <c r="N392" i="2"/>
  <c r="O402" i="2"/>
  <c r="M402" i="2"/>
  <c r="O406" i="2"/>
  <c r="M406" i="2"/>
  <c r="N439" i="2"/>
  <c r="P439" i="2"/>
  <c r="N471" i="2"/>
  <c r="P471" i="2"/>
  <c r="Q471" i="2" s="1"/>
  <c r="O506" i="2"/>
  <c r="Q506" i="2" s="1"/>
  <c r="M506" i="2"/>
  <c r="P525" i="2"/>
  <c r="N525" i="2"/>
  <c r="O538" i="2"/>
  <c r="Q538" i="2" s="1"/>
  <c r="M538" i="2"/>
  <c r="P541" i="2"/>
  <c r="N541" i="2"/>
  <c r="O554" i="2"/>
  <c r="Q554" i="2" s="1"/>
  <c r="M554" i="2"/>
  <c r="P573" i="2"/>
  <c r="N573" i="2"/>
  <c r="O586" i="2"/>
  <c r="Q586" i="2" s="1"/>
  <c r="M586" i="2"/>
  <c r="P589" i="2"/>
  <c r="N589" i="2"/>
  <c r="N660" i="2"/>
  <c r="P660" i="2"/>
  <c r="M718" i="2"/>
  <c r="O718" i="2"/>
  <c r="N761" i="2"/>
  <c r="P761" i="2"/>
  <c r="Q761" i="2" s="1"/>
  <c r="M784" i="2"/>
  <c r="O784" i="2"/>
  <c r="Q784" i="2" s="1"/>
  <c r="N791" i="2"/>
  <c r="P791" i="2"/>
  <c r="Q791" i="2" s="1"/>
  <c r="N815" i="2"/>
  <c r="P815" i="2"/>
  <c r="N204" i="2"/>
  <c r="M208" i="2"/>
  <c r="O208" i="2"/>
  <c r="Q208" i="2" s="1"/>
  <c r="P210" i="2"/>
  <c r="P218" i="2"/>
  <c r="M224" i="2"/>
  <c r="O224" i="2"/>
  <c r="Q224" i="2" s="1"/>
  <c r="P226" i="2"/>
  <c r="M232" i="2"/>
  <c r="O232" i="2"/>
  <c r="Q232" i="2" s="1"/>
  <c r="P234" i="2"/>
  <c r="M240" i="2"/>
  <c r="O240" i="2"/>
  <c r="Q240" i="2" s="1"/>
  <c r="P242" i="2"/>
  <c r="M248" i="2"/>
  <c r="O248" i="2"/>
  <c r="Q248" i="2" s="1"/>
  <c r="P250" i="2"/>
  <c r="M256" i="2"/>
  <c r="O256" i="2"/>
  <c r="Q256" i="2" s="1"/>
  <c r="P258" i="2"/>
  <c r="M264" i="2"/>
  <c r="O264" i="2"/>
  <c r="Q264" i="2" s="1"/>
  <c r="P266" i="2"/>
  <c r="N268" i="2"/>
  <c r="N276" i="2"/>
  <c r="M280" i="2"/>
  <c r="O280" i="2"/>
  <c r="Q280" i="2" s="1"/>
  <c r="P282" i="2"/>
  <c r="N292" i="2"/>
  <c r="M296" i="2"/>
  <c r="O296" i="2"/>
  <c r="Q296" i="2" s="1"/>
  <c r="P298" i="2"/>
  <c r="N300" i="2"/>
  <c r="M304" i="2"/>
  <c r="O304" i="2"/>
  <c r="Q304" i="2" s="1"/>
  <c r="N319" i="2"/>
  <c r="P319" i="2"/>
  <c r="Q319" i="2" s="1"/>
  <c r="N330" i="2"/>
  <c r="P330" i="2"/>
  <c r="Q330" i="2" s="1"/>
  <c r="N368" i="2"/>
  <c r="P368" i="2"/>
  <c r="N372" i="2"/>
  <c r="P372" i="2"/>
  <c r="M408" i="2"/>
  <c r="O408" i="2"/>
  <c r="N415" i="2"/>
  <c r="P415" i="2"/>
  <c r="Q415" i="2" s="1"/>
  <c r="N459" i="2"/>
  <c r="P459" i="2"/>
  <c r="Q459" i="2" s="1"/>
  <c r="N464" i="2"/>
  <c r="P464" i="2"/>
  <c r="P470" i="2"/>
  <c r="Q470" i="2" s="1"/>
  <c r="N470" i="2"/>
  <c r="N479" i="2"/>
  <c r="P479" i="2"/>
  <c r="Q479" i="2" s="1"/>
  <c r="M488" i="2"/>
  <c r="O488" i="2"/>
  <c r="Q488" i="2" s="1"/>
  <c r="P505" i="2"/>
  <c r="Q505" i="2" s="1"/>
  <c r="N505" i="2"/>
  <c r="O518" i="2"/>
  <c r="M518" i="2"/>
  <c r="P553" i="2"/>
  <c r="N553" i="2"/>
  <c r="O566" i="2"/>
  <c r="M566" i="2"/>
  <c r="P569" i="2"/>
  <c r="N569" i="2"/>
  <c r="P585" i="2"/>
  <c r="N585" i="2"/>
  <c r="N600" i="2"/>
  <c r="P600" i="2"/>
  <c r="Q600" i="2" s="1"/>
  <c r="N716" i="2"/>
  <c r="P716" i="2"/>
  <c r="Q716" i="2" s="1"/>
  <c r="O736" i="2"/>
  <c r="M736" i="2"/>
  <c r="N822" i="2"/>
  <c r="P822" i="2"/>
  <c r="N864" i="2"/>
  <c r="P864" i="2"/>
  <c r="Q864" i="2" s="1"/>
  <c r="M866" i="2"/>
  <c r="O866" i="2"/>
  <c r="Q19" i="2"/>
  <c r="Q51" i="2"/>
  <c r="Q55" i="2"/>
  <c r="Q91" i="2"/>
  <c r="Q119" i="2"/>
  <c r="Q151" i="2"/>
  <c r="Q183" i="2"/>
  <c r="N200" i="2"/>
  <c r="M201" i="2"/>
  <c r="M204" i="2"/>
  <c r="O204" i="2"/>
  <c r="Q204" i="2" s="1"/>
  <c r="P206" i="2"/>
  <c r="N208" i="2"/>
  <c r="M209" i="2"/>
  <c r="M212" i="2"/>
  <c r="O212" i="2"/>
  <c r="Q212" i="2" s="1"/>
  <c r="P214" i="2"/>
  <c r="N216" i="2"/>
  <c r="M217" i="2"/>
  <c r="M220" i="2"/>
  <c r="O220" i="2"/>
  <c r="Q220" i="2" s="1"/>
  <c r="P222" i="2"/>
  <c r="N224" i="2"/>
  <c r="M225" i="2"/>
  <c r="M228" i="2"/>
  <c r="O228" i="2"/>
  <c r="Q228" i="2" s="1"/>
  <c r="P230" i="2"/>
  <c r="Q231" i="2"/>
  <c r="N232" i="2"/>
  <c r="M233" i="2"/>
  <c r="M236" i="2"/>
  <c r="O236" i="2"/>
  <c r="Q236" i="2" s="1"/>
  <c r="P238" i="2"/>
  <c r="N240" i="2"/>
  <c r="M241" i="2"/>
  <c r="M244" i="2"/>
  <c r="O244" i="2"/>
  <c r="Q244" i="2" s="1"/>
  <c r="P246" i="2"/>
  <c r="Q247" i="2"/>
  <c r="N248" i="2"/>
  <c r="M249" i="2"/>
  <c r="M252" i="2"/>
  <c r="O252" i="2"/>
  <c r="Q252" i="2" s="1"/>
  <c r="P254" i="2"/>
  <c r="N256" i="2"/>
  <c r="M257" i="2"/>
  <c r="M260" i="2"/>
  <c r="O260" i="2"/>
  <c r="Q260" i="2" s="1"/>
  <c r="P262" i="2"/>
  <c r="N264" i="2"/>
  <c r="M265" i="2"/>
  <c r="M268" i="2"/>
  <c r="O268" i="2"/>
  <c r="Q268" i="2" s="1"/>
  <c r="P270" i="2"/>
  <c r="N272" i="2"/>
  <c r="M273" i="2"/>
  <c r="M276" i="2"/>
  <c r="O276" i="2"/>
  <c r="Q276" i="2" s="1"/>
  <c r="P278" i="2"/>
  <c r="N280" i="2"/>
  <c r="M281" i="2"/>
  <c r="M284" i="2"/>
  <c r="O284" i="2"/>
  <c r="Q284" i="2" s="1"/>
  <c r="P286" i="2"/>
  <c r="N288" i="2"/>
  <c r="M289" i="2"/>
  <c r="M292" i="2"/>
  <c r="O292" i="2"/>
  <c r="Q292" i="2" s="1"/>
  <c r="P294" i="2"/>
  <c r="Q295" i="2"/>
  <c r="N296" i="2"/>
  <c r="M297" i="2"/>
  <c r="M300" i="2"/>
  <c r="O300" i="2"/>
  <c r="Q300" i="2" s="1"/>
  <c r="P302" i="2"/>
  <c r="N304" i="2"/>
  <c r="P307" i="2"/>
  <c r="Q307" i="2" s="1"/>
  <c r="P308" i="2"/>
  <c r="M310" i="2"/>
  <c r="O311" i="2"/>
  <c r="O312" i="2"/>
  <c r="P314" i="2"/>
  <c r="N314" i="2"/>
  <c r="P320" i="2"/>
  <c r="N320" i="2"/>
  <c r="P323" i="2"/>
  <c r="Q323" i="2" s="1"/>
  <c r="P324" i="2"/>
  <c r="M337" i="2"/>
  <c r="M344" i="2"/>
  <c r="O344" i="2"/>
  <c r="Q344" i="2" s="1"/>
  <c r="P365" i="2"/>
  <c r="N365" i="2"/>
  <c r="N367" i="2"/>
  <c r="P367" i="2"/>
  <c r="Q367" i="2" s="1"/>
  <c r="O370" i="2"/>
  <c r="M370" i="2"/>
  <c r="P374" i="2"/>
  <c r="N374" i="2"/>
  <c r="P384" i="2"/>
  <c r="N384" i="2"/>
  <c r="M388" i="2"/>
  <c r="O388" i="2"/>
  <c r="N394" i="2"/>
  <c r="P394" i="2"/>
  <c r="Q394" i="2" s="1"/>
  <c r="N403" i="2"/>
  <c r="P403" i="2"/>
  <c r="Q403" i="2" s="1"/>
  <c r="N416" i="2"/>
  <c r="P416" i="2"/>
  <c r="P422" i="2"/>
  <c r="Q422" i="2" s="1"/>
  <c r="N422" i="2"/>
  <c r="O429" i="2"/>
  <c r="N431" i="2"/>
  <c r="P431" i="2"/>
  <c r="M440" i="2"/>
  <c r="O440" i="2"/>
  <c r="Q440" i="2" s="1"/>
  <c r="N443" i="2"/>
  <c r="P443" i="2"/>
  <c r="Q443" i="2" s="1"/>
  <c r="N448" i="2"/>
  <c r="P448" i="2"/>
  <c r="P454" i="2"/>
  <c r="Q454" i="2" s="1"/>
  <c r="N454" i="2"/>
  <c r="O461" i="2"/>
  <c r="Q461" i="2" s="1"/>
  <c r="N463" i="2"/>
  <c r="P463" i="2"/>
  <c r="Q463" i="2" s="1"/>
  <c r="M472" i="2"/>
  <c r="O472" i="2"/>
  <c r="Q472" i="2" s="1"/>
  <c r="N475" i="2"/>
  <c r="P475" i="2"/>
  <c r="Q475" i="2" s="1"/>
  <c r="N480" i="2"/>
  <c r="P480" i="2"/>
  <c r="P486" i="2"/>
  <c r="Q486" i="2" s="1"/>
  <c r="N486" i="2"/>
  <c r="Q491" i="2"/>
  <c r="O493" i="2"/>
  <c r="Q493" i="2" s="1"/>
  <c r="N495" i="2"/>
  <c r="P495" i="2"/>
  <c r="Q495" i="2" s="1"/>
  <c r="O510" i="2"/>
  <c r="M510" i="2"/>
  <c r="P513" i="2"/>
  <c r="Q513" i="2" s="1"/>
  <c r="N513" i="2"/>
  <c r="O526" i="2"/>
  <c r="Q526" i="2" s="1"/>
  <c r="M526" i="2"/>
  <c r="P529" i="2"/>
  <c r="N529" i="2"/>
  <c r="O542" i="2"/>
  <c r="M542" i="2"/>
  <c r="P545" i="2"/>
  <c r="Q545" i="2" s="1"/>
  <c r="N545" i="2"/>
  <c r="O558" i="2"/>
  <c r="Q558" i="2" s="1"/>
  <c r="M558" i="2"/>
  <c r="P561" i="2"/>
  <c r="N561" i="2"/>
  <c r="O574" i="2"/>
  <c r="Q574" i="2" s="1"/>
  <c r="M574" i="2"/>
  <c r="P577" i="2"/>
  <c r="N577" i="2"/>
  <c r="O590" i="2"/>
  <c r="M590" i="2"/>
  <c r="P593" i="2"/>
  <c r="N593" i="2"/>
  <c r="N632" i="2"/>
  <c r="P632" i="2"/>
  <c r="Q632" i="2" s="1"/>
  <c r="O635" i="2"/>
  <c r="M635" i="2"/>
  <c r="O666" i="2"/>
  <c r="Q666" i="2" s="1"/>
  <c r="M666" i="2"/>
  <c r="N765" i="2"/>
  <c r="P765" i="2"/>
  <c r="N766" i="2"/>
  <c r="P766" i="2"/>
  <c r="O818" i="2"/>
  <c r="Q818" i="2" s="1"/>
  <c r="M818" i="2"/>
  <c r="P820" i="2"/>
  <c r="N820" i="2"/>
  <c r="O316" i="2"/>
  <c r="Q316" i="2" s="1"/>
  <c r="Q356" i="2"/>
  <c r="O364" i="2"/>
  <c r="Q364" i="2" s="1"/>
  <c r="P377" i="2"/>
  <c r="N377" i="2"/>
  <c r="N379" i="2"/>
  <c r="P379" i="2"/>
  <c r="Q379" i="2" s="1"/>
  <c r="O458" i="2"/>
  <c r="M458" i="2"/>
  <c r="O474" i="2"/>
  <c r="Q474" i="2" s="1"/>
  <c r="M474" i="2"/>
  <c r="O619" i="2"/>
  <c r="M619" i="2"/>
  <c r="O634" i="2"/>
  <c r="Q634" i="2" s="1"/>
  <c r="M634" i="2"/>
  <c r="N701" i="2"/>
  <c r="P701" i="2"/>
  <c r="O712" i="2"/>
  <c r="M712" i="2"/>
  <c r="N717" i="2"/>
  <c r="P717" i="2"/>
  <c r="M726" i="2"/>
  <c r="O726" i="2"/>
  <c r="N746" i="2"/>
  <c r="P746" i="2"/>
  <c r="P751" i="2"/>
  <c r="N751" i="2"/>
  <c r="P752" i="2"/>
  <c r="N752" i="2"/>
  <c r="N757" i="2"/>
  <c r="P757" i="2"/>
  <c r="Q757" i="2" s="1"/>
  <c r="Q765" i="2"/>
  <c r="P797" i="2"/>
  <c r="N797" i="2"/>
  <c r="O801" i="2"/>
  <c r="M801" i="2"/>
  <c r="N814" i="2"/>
  <c r="P814" i="2"/>
  <c r="O838" i="2"/>
  <c r="Q838" i="2" s="1"/>
  <c r="M838" i="2"/>
  <c r="O856" i="2"/>
  <c r="Q856" i="2" s="1"/>
  <c r="M856" i="2"/>
  <c r="O860" i="2"/>
  <c r="M860" i="2"/>
  <c r="O875" i="2"/>
  <c r="M875" i="2"/>
  <c r="M876" i="2"/>
  <c r="O876" i="2"/>
  <c r="P879" i="2"/>
  <c r="Q879" i="2" s="1"/>
  <c r="N879" i="2"/>
  <c r="K907" i="2"/>
  <c r="L907" i="2" s="1"/>
  <c r="M307" i="2"/>
  <c r="P315" i="2"/>
  <c r="Q315" i="2" s="1"/>
  <c r="M318" i="2"/>
  <c r="O320" i="2"/>
  <c r="Q320" i="2" s="1"/>
  <c r="M323" i="2"/>
  <c r="M326" i="2"/>
  <c r="O328" i="2"/>
  <c r="P329" i="2"/>
  <c r="N329" i="2"/>
  <c r="N331" i="2"/>
  <c r="P331" i="2"/>
  <c r="N332" i="2"/>
  <c r="N334" i="2"/>
  <c r="P343" i="2"/>
  <c r="Q343" i="2" s="1"/>
  <c r="M346" i="2"/>
  <c r="O355" i="2"/>
  <c r="Q355" i="2" s="1"/>
  <c r="O365" i="2"/>
  <c r="Q365" i="2" s="1"/>
  <c r="O372" i="2"/>
  <c r="M379" i="2"/>
  <c r="O380" i="2"/>
  <c r="N381" i="2"/>
  <c r="O382" i="2"/>
  <c r="M382" i="2"/>
  <c r="M386" i="2"/>
  <c r="M390" i="2"/>
  <c r="O392" i="2"/>
  <c r="P393" i="2"/>
  <c r="Q393" i="2" s="1"/>
  <c r="N393" i="2"/>
  <c r="N395" i="2"/>
  <c r="P395" i="2"/>
  <c r="Q395" i="2" s="1"/>
  <c r="N396" i="2"/>
  <c r="N398" i="2"/>
  <c r="P407" i="2"/>
  <c r="Q407" i="2" s="1"/>
  <c r="M410" i="2"/>
  <c r="O414" i="2"/>
  <c r="Q414" i="2" s="1"/>
  <c r="M414" i="2"/>
  <c r="M418" i="2"/>
  <c r="N424" i="2"/>
  <c r="P425" i="2"/>
  <c r="N425" i="2"/>
  <c r="O430" i="2"/>
  <c r="Q430" i="2" s="1"/>
  <c r="M430" i="2"/>
  <c r="M434" i="2"/>
  <c r="N440" i="2"/>
  <c r="P441" i="2"/>
  <c r="N441" i="2"/>
  <c r="O446" i="2"/>
  <c r="Q446" i="2" s="1"/>
  <c r="M446" i="2"/>
  <c r="M450" i="2"/>
  <c r="N456" i="2"/>
  <c r="P457" i="2"/>
  <c r="N457" i="2"/>
  <c r="O462" i="2"/>
  <c r="Q462" i="2" s="1"/>
  <c r="M462" i="2"/>
  <c r="M466" i="2"/>
  <c r="N472" i="2"/>
  <c r="P473" i="2"/>
  <c r="N473" i="2"/>
  <c r="O478" i="2"/>
  <c r="Q478" i="2" s="1"/>
  <c r="M478" i="2"/>
  <c r="M482" i="2"/>
  <c r="N488" i="2"/>
  <c r="P489" i="2"/>
  <c r="N489" i="2"/>
  <c r="O494" i="2"/>
  <c r="Q494" i="2" s="1"/>
  <c r="M494" i="2"/>
  <c r="M498" i="2"/>
  <c r="N596" i="2"/>
  <c r="P596" i="2"/>
  <c r="Q596" i="2" s="1"/>
  <c r="O602" i="2"/>
  <c r="Q602" i="2" s="1"/>
  <c r="M602" i="2"/>
  <c r="M605" i="2"/>
  <c r="O605" i="2"/>
  <c r="N613" i="2"/>
  <c r="P616" i="2"/>
  <c r="Q616" i="2" s="1"/>
  <c r="N636" i="2"/>
  <c r="P636" i="2"/>
  <c r="N637" i="2"/>
  <c r="P637" i="2"/>
  <c r="O641" i="2"/>
  <c r="Q641" i="2" s="1"/>
  <c r="M646" i="2"/>
  <c r="O646" i="2"/>
  <c r="Q646" i="2" s="1"/>
  <c r="O647" i="2"/>
  <c r="M647" i="2"/>
  <c r="P654" i="2"/>
  <c r="Q654" i="2" s="1"/>
  <c r="N654" i="2"/>
  <c r="P655" i="2"/>
  <c r="Q655" i="2" s="1"/>
  <c r="N655" i="2"/>
  <c r="M658" i="2"/>
  <c r="O658" i="2"/>
  <c r="Q660" i="2"/>
  <c r="O662" i="2"/>
  <c r="Q662" i="2" s="1"/>
  <c r="M667" i="2"/>
  <c r="M671" i="2"/>
  <c r="M684" i="2"/>
  <c r="N685" i="2"/>
  <c r="P685" i="2"/>
  <c r="Q685" i="2" s="1"/>
  <c r="N689" i="2"/>
  <c r="P689" i="2"/>
  <c r="O696" i="2"/>
  <c r="M696" i="2"/>
  <c r="O719" i="2"/>
  <c r="Q719" i="2" s="1"/>
  <c r="M719" i="2"/>
  <c r="N725" i="2"/>
  <c r="P725" i="2"/>
  <c r="Q725" i="2" s="1"/>
  <c r="P726" i="2"/>
  <c r="N726" i="2"/>
  <c r="O732" i="2"/>
  <c r="Q732" i="2" s="1"/>
  <c r="M732" i="2"/>
  <c r="M734" i="2"/>
  <c r="O734" i="2"/>
  <c r="N742" i="2"/>
  <c r="M778" i="2"/>
  <c r="N779" i="2"/>
  <c r="P779" i="2"/>
  <c r="M795" i="2"/>
  <c r="O795" i="2"/>
  <c r="N799" i="2"/>
  <c r="P799" i="2"/>
  <c r="O366" i="2"/>
  <c r="M366" i="2"/>
  <c r="O426" i="2"/>
  <c r="Q426" i="2" s="1"/>
  <c r="M426" i="2"/>
  <c r="O442" i="2"/>
  <c r="Q442" i="2" s="1"/>
  <c r="M442" i="2"/>
  <c r="O490" i="2"/>
  <c r="Q490" i="2" s="1"/>
  <c r="M490" i="2"/>
  <c r="P594" i="2"/>
  <c r="N594" i="2"/>
  <c r="M620" i="2"/>
  <c r="O620" i="2"/>
  <c r="N628" i="2"/>
  <c r="P628" i="2"/>
  <c r="Q628" i="2" s="1"/>
  <c r="M637" i="2"/>
  <c r="O637" i="2"/>
  <c r="N668" i="2"/>
  <c r="P668" i="2"/>
  <c r="Q668" i="2" s="1"/>
  <c r="N669" i="2"/>
  <c r="P669" i="2"/>
  <c r="N705" i="2"/>
  <c r="P705" i="2"/>
  <c r="Q705" i="2" s="1"/>
  <c r="P718" i="2"/>
  <c r="N718" i="2"/>
  <c r="N724" i="2"/>
  <c r="P724" i="2"/>
  <c r="Q724" i="2" s="1"/>
  <c r="N729" i="2"/>
  <c r="P729" i="2"/>
  <c r="Q729" i="2" s="1"/>
  <c r="P755" i="2"/>
  <c r="N755" i="2"/>
  <c r="P781" i="2"/>
  <c r="Q781" i="2" s="1"/>
  <c r="N781" i="2"/>
  <c r="M823" i="2"/>
  <c r="O823" i="2"/>
  <c r="N858" i="2"/>
  <c r="P858" i="2"/>
  <c r="O308" i="2"/>
  <c r="N317" i="2"/>
  <c r="O324" i="2"/>
  <c r="Q324" i="2" s="1"/>
  <c r="M325" i="2"/>
  <c r="N326" i="2"/>
  <c r="O332" i="2"/>
  <c r="Q332" i="2" s="1"/>
  <c r="O334" i="2"/>
  <c r="Q334" i="2" s="1"/>
  <c r="M334" i="2"/>
  <c r="P345" i="2"/>
  <c r="N345" i="2"/>
  <c r="P346" i="2"/>
  <c r="Q346" i="2" s="1"/>
  <c r="N347" i="2"/>
  <c r="P347" i="2"/>
  <c r="N373" i="2"/>
  <c r="M389" i="2"/>
  <c r="N390" i="2"/>
  <c r="O396" i="2"/>
  <c r="Q396" i="2" s="1"/>
  <c r="O398" i="2"/>
  <c r="Q398" i="2" s="1"/>
  <c r="M398" i="2"/>
  <c r="P409" i="2"/>
  <c r="Q409" i="2" s="1"/>
  <c r="N409" i="2"/>
  <c r="P410" i="2"/>
  <c r="Q410" i="2" s="1"/>
  <c r="N411" i="2"/>
  <c r="P411" i="2"/>
  <c r="Q411" i="2" s="1"/>
  <c r="O419" i="2"/>
  <c r="P421" i="2"/>
  <c r="Q421" i="2" s="1"/>
  <c r="N421" i="2"/>
  <c r="O425" i="2"/>
  <c r="Q425" i="2" s="1"/>
  <c r="O435" i="2"/>
  <c r="P437" i="2"/>
  <c r="Q437" i="2" s="1"/>
  <c r="N437" i="2"/>
  <c r="O441" i="2"/>
  <c r="O451" i="2"/>
  <c r="Q451" i="2" s="1"/>
  <c r="P453" i="2"/>
  <c r="Q453" i="2" s="1"/>
  <c r="N453" i="2"/>
  <c r="O457" i="2"/>
  <c r="Q457" i="2" s="1"/>
  <c r="O467" i="2"/>
  <c r="Q467" i="2" s="1"/>
  <c r="P469" i="2"/>
  <c r="Q469" i="2" s="1"/>
  <c r="N469" i="2"/>
  <c r="O473" i="2"/>
  <c r="O483" i="2"/>
  <c r="Q483" i="2" s="1"/>
  <c r="P485" i="2"/>
  <c r="Q485" i="2" s="1"/>
  <c r="N485" i="2"/>
  <c r="O489" i="2"/>
  <c r="Q489" i="2" s="1"/>
  <c r="O499" i="2"/>
  <c r="N503" i="2"/>
  <c r="P503" i="2"/>
  <c r="Q503" i="2" s="1"/>
  <c r="N507" i="2"/>
  <c r="P507" i="2"/>
  <c r="Q507" i="2" s="1"/>
  <c r="N511" i="2"/>
  <c r="P511" i="2"/>
  <c r="Q511" i="2" s="1"/>
  <c r="N515" i="2"/>
  <c r="P515" i="2"/>
  <c r="Q515" i="2" s="1"/>
  <c r="N519" i="2"/>
  <c r="P519" i="2"/>
  <c r="Q519" i="2" s="1"/>
  <c r="N523" i="2"/>
  <c r="P523" i="2"/>
  <c r="Q523" i="2" s="1"/>
  <c r="N527" i="2"/>
  <c r="P527" i="2"/>
  <c r="Q527" i="2" s="1"/>
  <c r="N531" i="2"/>
  <c r="P531" i="2"/>
  <c r="Q531" i="2" s="1"/>
  <c r="N535" i="2"/>
  <c r="P535" i="2"/>
  <c r="Q535" i="2" s="1"/>
  <c r="N539" i="2"/>
  <c r="P539" i="2"/>
  <c r="Q539" i="2" s="1"/>
  <c r="N543" i="2"/>
  <c r="P543" i="2"/>
  <c r="Q543" i="2" s="1"/>
  <c r="N547" i="2"/>
  <c r="P547" i="2"/>
  <c r="Q547" i="2" s="1"/>
  <c r="N551" i="2"/>
  <c r="P551" i="2"/>
  <c r="Q551" i="2" s="1"/>
  <c r="N555" i="2"/>
  <c r="P555" i="2"/>
  <c r="Q555" i="2" s="1"/>
  <c r="N559" i="2"/>
  <c r="P559" i="2"/>
  <c r="Q559" i="2" s="1"/>
  <c r="N563" i="2"/>
  <c r="P563" i="2"/>
  <c r="Q563" i="2" s="1"/>
  <c r="N567" i="2"/>
  <c r="P567" i="2"/>
  <c r="Q567" i="2" s="1"/>
  <c r="N571" i="2"/>
  <c r="P571" i="2"/>
  <c r="Q571" i="2" s="1"/>
  <c r="N575" i="2"/>
  <c r="P575" i="2"/>
  <c r="Q575" i="2" s="1"/>
  <c r="N579" i="2"/>
  <c r="P579" i="2"/>
  <c r="N583" i="2"/>
  <c r="P583" i="2"/>
  <c r="Q583" i="2" s="1"/>
  <c r="N587" i="2"/>
  <c r="P587" i="2"/>
  <c r="Q587" i="2" s="1"/>
  <c r="N591" i="2"/>
  <c r="P591" i="2"/>
  <c r="Q591" i="2" s="1"/>
  <c r="N604" i="2"/>
  <c r="P604" i="2"/>
  <c r="Q604" i="2" s="1"/>
  <c r="N605" i="2"/>
  <c r="P605" i="2"/>
  <c r="O609" i="2"/>
  <c r="Q609" i="2" s="1"/>
  <c r="M614" i="2"/>
  <c r="O614" i="2"/>
  <c r="Q614" i="2" s="1"/>
  <c r="O615" i="2"/>
  <c r="M615" i="2"/>
  <c r="N617" i="2"/>
  <c r="P617" i="2"/>
  <c r="P622" i="2"/>
  <c r="Q622" i="2" s="1"/>
  <c r="N622" i="2"/>
  <c r="P623" i="2"/>
  <c r="Q623" i="2" s="1"/>
  <c r="N623" i="2"/>
  <c r="M626" i="2"/>
  <c r="O626" i="2"/>
  <c r="N643" i="2"/>
  <c r="P643" i="2"/>
  <c r="Q643" i="2" s="1"/>
  <c r="P658" i="2"/>
  <c r="N658" i="2"/>
  <c r="N664" i="2"/>
  <c r="P664" i="2"/>
  <c r="Q664" i="2" s="1"/>
  <c r="Q667" i="2"/>
  <c r="N673" i="2"/>
  <c r="P673" i="2"/>
  <c r="Q673" i="2" s="1"/>
  <c r="O680" i="2"/>
  <c r="M680" i="2"/>
  <c r="M727" i="2"/>
  <c r="O727" i="2"/>
  <c r="Q727" i="2" s="1"/>
  <c r="O731" i="2"/>
  <c r="Q731" i="2" s="1"/>
  <c r="M731" i="2"/>
  <c r="O412" i="2"/>
  <c r="O428" i="2"/>
  <c r="Q428" i="2" s="1"/>
  <c r="O444" i="2"/>
  <c r="O460" i="2"/>
  <c r="Q460" i="2" s="1"/>
  <c r="O476" i="2"/>
  <c r="Q476" i="2" s="1"/>
  <c r="O492" i="2"/>
  <c r="Q492" i="2" s="1"/>
  <c r="Q529" i="2"/>
  <c r="Q585" i="2"/>
  <c r="Q593" i="2"/>
  <c r="O599" i="2"/>
  <c r="M599" i="2"/>
  <c r="P606" i="2"/>
  <c r="Q606" i="2" s="1"/>
  <c r="N606" i="2"/>
  <c r="N612" i="2"/>
  <c r="P612" i="2"/>
  <c r="Q612" i="2" s="1"/>
  <c r="O625" i="2"/>
  <c r="Q625" i="2" s="1"/>
  <c r="O631" i="2"/>
  <c r="Q631" i="2" s="1"/>
  <c r="M631" i="2"/>
  <c r="P638" i="2"/>
  <c r="Q638" i="2" s="1"/>
  <c r="N638" i="2"/>
  <c r="N644" i="2"/>
  <c r="P644" i="2"/>
  <c r="Q644" i="2" s="1"/>
  <c r="O657" i="2"/>
  <c r="Q657" i="2" s="1"/>
  <c r="O663" i="2"/>
  <c r="Q663" i="2" s="1"/>
  <c r="M663" i="2"/>
  <c r="P670" i="2"/>
  <c r="N670" i="2"/>
  <c r="M714" i="2"/>
  <c r="O714" i="2"/>
  <c r="N720" i="2"/>
  <c r="P720" i="2"/>
  <c r="Q720" i="2" s="1"/>
  <c r="M722" i="2"/>
  <c r="O722" i="2"/>
  <c r="N733" i="2"/>
  <c r="P733" i="2"/>
  <c r="N734" i="2"/>
  <c r="P734" i="2"/>
  <c r="O738" i="2"/>
  <c r="Q738" i="2" s="1"/>
  <c r="O748" i="2"/>
  <c r="Q748" i="2" s="1"/>
  <c r="M748" i="2"/>
  <c r="M749" i="2"/>
  <c r="O749" i="2"/>
  <c r="Q752" i="2"/>
  <c r="Q764" i="2"/>
  <c r="O772" i="2"/>
  <c r="Q772" i="2" s="1"/>
  <c r="O788" i="2"/>
  <c r="Q788" i="2" s="1"/>
  <c r="N795" i="2"/>
  <c r="P795" i="2"/>
  <c r="P801" i="2"/>
  <c r="N801" i="2"/>
  <c r="O806" i="2"/>
  <c r="M806" i="2"/>
  <c r="M835" i="2"/>
  <c r="O835" i="2"/>
  <c r="O336" i="2"/>
  <c r="O352" i="2"/>
  <c r="Q352" i="2" s="1"/>
  <c r="O368" i="2"/>
  <c r="O384" i="2"/>
  <c r="O400" i="2"/>
  <c r="Q400" i="2" s="1"/>
  <c r="O416" i="2"/>
  <c r="Q416" i="2" s="1"/>
  <c r="O432" i="2"/>
  <c r="Q432" i="2" s="1"/>
  <c r="O448" i="2"/>
  <c r="O464" i="2"/>
  <c r="O480" i="2"/>
  <c r="Q480" i="2" s="1"/>
  <c r="O496" i="2"/>
  <c r="N597" i="2"/>
  <c r="P607" i="2"/>
  <c r="Q607" i="2" s="1"/>
  <c r="N607" i="2"/>
  <c r="P610" i="2"/>
  <c r="N610" i="2"/>
  <c r="N629" i="2"/>
  <c r="P639" i="2"/>
  <c r="N639" i="2"/>
  <c r="P642" i="2"/>
  <c r="Q642" i="2" s="1"/>
  <c r="N642" i="2"/>
  <c r="N661" i="2"/>
  <c r="P671" i="2"/>
  <c r="Q671" i="2" s="1"/>
  <c r="N671" i="2"/>
  <c r="P714" i="2"/>
  <c r="N714" i="2"/>
  <c r="N721" i="2"/>
  <c r="P721" i="2"/>
  <c r="P722" i="2"/>
  <c r="N722" i="2"/>
  <c r="N740" i="2"/>
  <c r="P740" i="2"/>
  <c r="Q740" i="2" s="1"/>
  <c r="O744" i="2"/>
  <c r="Q744" i="2" s="1"/>
  <c r="M744" i="2"/>
  <c r="M755" i="2"/>
  <c r="O755" i="2"/>
  <c r="O763" i="2"/>
  <c r="Q763" i="2" s="1"/>
  <c r="M763" i="2"/>
  <c r="M766" i="2"/>
  <c r="O766" i="2"/>
  <c r="P785" i="2"/>
  <c r="N785" i="2"/>
  <c r="N787" i="2"/>
  <c r="P787" i="2"/>
  <c r="Q787" i="2" s="1"/>
  <c r="O797" i="2"/>
  <c r="M797" i="2"/>
  <c r="P798" i="2"/>
  <c r="Q798" i="2" s="1"/>
  <c r="N798" i="2"/>
  <c r="M804" i="2"/>
  <c r="O804" i="2"/>
  <c r="Q804" i="2" s="1"/>
  <c r="O805" i="2"/>
  <c r="Q805" i="2" s="1"/>
  <c r="M805" i="2"/>
  <c r="O825" i="2"/>
  <c r="Q825" i="2" s="1"/>
  <c r="M825" i="2"/>
  <c r="O829" i="2"/>
  <c r="M829" i="2"/>
  <c r="N831" i="2"/>
  <c r="P831" i="2"/>
  <c r="M595" i="2"/>
  <c r="O597" i="2"/>
  <c r="Q597" i="2" s="1"/>
  <c r="M600" i="2"/>
  <c r="P608" i="2"/>
  <c r="Q608" i="2" s="1"/>
  <c r="M611" i="2"/>
  <c r="O613" i="2"/>
  <c r="Q613" i="2" s="1"/>
  <c r="M616" i="2"/>
  <c r="P624" i="2"/>
  <c r="M627" i="2"/>
  <c r="O629" i="2"/>
  <c r="Q629" i="2" s="1"/>
  <c r="M632" i="2"/>
  <c r="P640" i="2"/>
  <c r="Q640" i="2" s="1"/>
  <c r="M643" i="2"/>
  <c r="O645" i="2"/>
  <c r="Q645" i="2" s="1"/>
  <c r="M648" i="2"/>
  <c r="P656" i="2"/>
  <c r="M659" i="2"/>
  <c r="O661" i="2"/>
  <c r="Q661" i="2" s="1"/>
  <c r="M664" i="2"/>
  <c r="M675" i="2"/>
  <c r="M679" i="2"/>
  <c r="M683" i="2"/>
  <c r="M687" i="2"/>
  <c r="M691" i="2"/>
  <c r="M695" i="2"/>
  <c r="M699" i="2"/>
  <c r="M703" i="2"/>
  <c r="M707" i="2"/>
  <c r="M711" i="2"/>
  <c r="M716" i="2"/>
  <c r="M720" i="2"/>
  <c r="M724" i="2"/>
  <c r="O728" i="2"/>
  <c r="Q728" i="2" s="1"/>
  <c r="M728" i="2"/>
  <c r="P735" i="2"/>
  <c r="N735" i="2"/>
  <c r="N741" i="2"/>
  <c r="P741" i="2"/>
  <c r="Q741" i="2" s="1"/>
  <c r="O743" i="2"/>
  <c r="Q743" i="2" s="1"/>
  <c r="M752" i="2"/>
  <c r="O754" i="2"/>
  <c r="Q754" i="2" s="1"/>
  <c r="O760" i="2"/>
  <c r="Q760" i="2" s="1"/>
  <c r="M760" i="2"/>
  <c r="P767" i="2"/>
  <c r="N767" i="2"/>
  <c r="M771" i="2"/>
  <c r="N780" i="2"/>
  <c r="P780" i="2"/>
  <c r="N783" i="2"/>
  <c r="P783" i="2"/>
  <c r="Q783" i="2" s="1"/>
  <c r="O786" i="2"/>
  <c r="Q786" i="2" s="1"/>
  <c r="M786" i="2"/>
  <c r="O790" i="2"/>
  <c r="Q790" i="2" s="1"/>
  <c r="M790" i="2"/>
  <c r="M798" i="2"/>
  <c r="M802" i="2"/>
  <c r="N803" i="2"/>
  <c r="P803" i="2"/>
  <c r="P809" i="2"/>
  <c r="Q809" i="2" s="1"/>
  <c r="N809" i="2"/>
  <c r="N810" i="2"/>
  <c r="P810" i="2"/>
  <c r="O817" i="2"/>
  <c r="M817" i="2"/>
  <c r="N823" i="2"/>
  <c r="P823" i="2"/>
  <c r="P829" i="2"/>
  <c r="N829" i="2"/>
  <c r="O833" i="2"/>
  <c r="Q833" i="2" s="1"/>
  <c r="M833" i="2"/>
  <c r="N845" i="2"/>
  <c r="P845" i="2"/>
  <c r="N846" i="2"/>
  <c r="P846" i="2"/>
  <c r="P851" i="2"/>
  <c r="N851" i="2"/>
  <c r="N852" i="2"/>
  <c r="P852" i="2"/>
  <c r="N904" i="2"/>
  <c r="P904" i="2"/>
  <c r="Q904" i="2" s="1"/>
  <c r="O601" i="2"/>
  <c r="Q601" i="2" s="1"/>
  <c r="O617" i="2"/>
  <c r="Q617" i="2" s="1"/>
  <c r="O633" i="2"/>
  <c r="O649" i="2"/>
  <c r="Q649" i="2" s="1"/>
  <c r="O665" i="2"/>
  <c r="Q697" i="2"/>
  <c r="Q701" i="2"/>
  <c r="P736" i="2"/>
  <c r="N736" i="2"/>
  <c r="P739" i="2"/>
  <c r="N739" i="2"/>
  <c r="P768" i="2"/>
  <c r="Q768" i="2" s="1"/>
  <c r="N768" i="2"/>
  <c r="O774" i="2"/>
  <c r="M774" i="2"/>
  <c r="N775" i="2"/>
  <c r="P775" i="2"/>
  <c r="Q775" i="2" s="1"/>
  <c r="N796" i="2"/>
  <c r="P796" i="2"/>
  <c r="O799" i="2"/>
  <c r="Q799" i="2" s="1"/>
  <c r="M799" i="2"/>
  <c r="M811" i="2"/>
  <c r="O811" i="2"/>
  <c r="O813" i="2"/>
  <c r="Q813" i="2" s="1"/>
  <c r="M813" i="2"/>
  <c r="M816" i="2"/>
  <c r="O816" i="2"/>
  <c r="Q816" i="2" s="1"/>
  <c r="P817" i="2"/>
  <c r="N817" i="2"/>
  <c r="O826" i="2"/>
  <c r="M826" i="2"/>
  <c r="P828" i="2"/>
  <c r="N828" i="2"/>
  <c r="M832" i="2"/>
  <c r="O832" i="2"/>
  <c r="Q832" i="2" s="1"/>
  <c r="N839" i="2"/>
  <c r="P839" i="2"/>
  <c r="N842" i="2"/>
  <c r="P842" i="2"/>
  <c r="Q842" i="2" s="1"/>
  <c r="O847" i="2"/>
  <c r="M847" i="2"/>
  <c r="M729" i="2"/>
  <c r="P737" i="2"/>
  <c r="Q737" i="2" s="1"/>
  <c r="M740" i="2"/>
  <c r="O742" i="2"/>
  <c r="Q742" i="2" s="1"/>
  <c r="M745" i="2"/>
  <c r="P753" i="2"/>
  <c r="Q753" i="2" s="1"/>
  <c r="M756" i="2"/>
  <c r="O758" i="2"/>
  <c r="Q758" i="2" s="1"/>
  <c r="M761" i="2"/>
  <c r="M770" i="2"/>
  <c r="O779" i="2"/>
  <c r="O789" i="2"/>
  <c r="Q789" i="2" s="1"/>
  <c r="O796" i="2"/>
  <c r="Q796" i="2" s="1"/>
  <c r="O803" i="2"/>
  <c r="M807" i="2"/>
  <c r="O807" i="2"/>
  <c r="Q807" i="2" s="1"/>
  <c r="O808" i="2"/>
  <c r="Q808" i="2" s="1"/>
  <c r="M812" i="2"/>
  <c r="O812" i="2"/>
  <c r="Q812" i="2" s="1"/>
  <c r="Q814" i="2"/>
  <c r="M822" i="2"/>
  <c r="N834" i="2"/>
  <c r="P834" i="2"/>
  <c r="Q834" i="2" s="1"/>
  <c r="O837" i="2"/>
  <c r="M837" i="2"/>
  <c r="P847" i="2"/>
  <c r="N847" i="2"/>
  <c r="O859" i="2"/>
  <c r="Q859" i="2" s="1"/>
  <c r="M859" i="2"/>
  <c r="N860" i="2"/>
  <c r="P860" i="2"/>
  <c r="N876" i="2"/>
  <c r="P876" i="2"/>
  <c r="M896" i="2"/>
  <c r="M898" i="2"/>
  <c r="O898" i="2"/>
  <c r="Q898" i="2" s="1"/>
  <c r="N905" i="2"/>
  <c r="P905" i="2"/>
  <c r="O730" i="2"/>
  <c r="Q730" i="2" s="1"/>
  <c r="O746" i="2"/>
  <c r="Q746" i="2" s="1"/>
  <c r="O762" i="2"/>
  <c r="P769" i="2"/>
  <c r="Q769" i="2" s="1"/>
  <c r="N769" i="2"/>
  <c r="N771" i="2"/>
  <c r="P771" i="2"/>
  <c r="Q771" i="2" s="1"/>
  <c r="O810" i="2"/>
  <c r="M810" i="2"/>
  <c r="M815" i="2"/>
  <c r="O815" i="2"/>
  <c r="M820" i="2"/>
  <c r="O820" i="2"/>
  <c r="Q820" i="2" s="1"/>
  <c r="O821" i="2"/>
  <c r="Q821" i="2" s="1"/>
  <c r="M821" i="2"/>
  <c r="Q822" i="2"/>
  <c r="P837" i="2"/>
  <c r="N837" i="2"/>
  <c r="M846" i="2"/>
  <c r="O846" i="2"/>
  <c r="O848" i="2"/>
  <c r="M848" i="2"/>
  <c r="N872" i="2"/>
  <c r="P872" i="2"/>
  <c r="Q872" i="2" s="1"/>
  <c r="M886" i="2"/>
  <c r="O886" i="2"/>
  <c r="Q886" i="2" s="1"/>
  <c r="O887" i="2"/>
  <c r="M887" i="2"/>
  <c r="O890" i="2"/>
  <c r="Q890" i="2" s="1"/>
  <c r="M890" i="2"/>
  <c r="O891" i="2"/>
  <c r="M891" i="2"/>
  <c r="O895" i="2"/>
  <c r="M895" i="2"/>
  <c r="O776" i="2"/>
  <c r="Q776" i="2" s="1"/>
  <c r="O792" i="2"/>
  <c r="O828" i="2"/>
  <c r="O831" i="2"/>
  <c r="M834" i="2"/>
  <c r="O836" i="2"/>
  <c r="Q836" i="2" s="1"/>
  <c r="O839" i="2"/>
  <c r="M842" i="2"/>
  <c r="O844" i="2"/>
  <c r="P848" i="2"/>
  <c r="N848" i="2"/>
  <c r="N849" i="2"/>
  <c r="P849" i="2"/>
  <c r="N853" i="2"/>
  <c r="P853" i="2"/>
  <c r="Q853" i="2" s="1"/>
  <c r="O855" i="2"/>
  <c r="Q855" i="2" s="1"/>
  <c r="O862" i="2"/>
  <c r="M862" i="2"/>
  <c r="P866" i="2"/>
  <c r="N866" i="2"/>
  <c r="P885" i="2"/>
  <c r="N885" i="2"/>
  <c r="N900" i="2"/>
  <c r="P900" i="2"/>
  <c r="Q900" i="2" s="1"/>
  <c r="O852" i="2"/>
  <c r="M852" i="2"/>
  <c r="P862" i="2"/>
  <c r="N862" i="2"/>
  <c r="N868" i="2"/>
  <c r="P868" i="2"/>
  <c r="Q868" i="2" s="1"/>
  <c r="M877" i="2"/>
  <c r="O877" i="2"/>
  <c r="Q877" i="2" s="1"/>
  <c r="P882" i="2"/>
  <c r="N882" i="2"/>
  <c r="N889" i="2"/>
  <c r="P889" i="2"/>
  <c r="N893" i="2"/>
  <c r="P893" i="2"/>
  <c r="Q893" i="2" s="1"/>
  <c r="P894" i="2"/>
  <c r="Q894" i="2" s="1"/>
  <c r="N894" i="2"/>
  <c r="O854" i="2"/>
  <c r="O865" i="2"/>
  <c r="Q865" i="2" s="1"/>
  <c r="P895" i="2"/>
  <c r="N895" i="2"/>
  <c r="P898" i="2"/>
  <c r="N898" i="2"/>
  <c r="O858" i="2"/>
  <c r="O871" i="2"/>
  <c r="M871" i="2"/>
  <c r="P878" i="2"/>
  <c r="Q878" i="2" s="1"/>
  <c r="N878" i="2"/>
  <c r="P883" i="2"/>
  <c r="Q883" i="2" s="1"/>
  <c r="N884" i="2"/>
  <c r="P884" i="2"/>
  <c r="Q884" i="2" s="1"/>
  <c r="O897" i="2"/>
  <c r="Q897" i="2" s="1"/>
  <c r="O903" i="2"/>
  <c r="M903" i="2"/>
  <c r="M867" i="2"/>
  <c r="O869" i="2"/>
  <c r="Q869" i="2" s="1"/>
  <c r="M872" i="2"/>
  <c r="P880" i="2"/>
  <c r="Q880" i="2" s="1"/>
  <c r="M883" i="2"/>
  <c r="O885" i="2"/>
  <c r="M888" i="2"/>
  <c r="P896" i="2"/>
  <c r="Q896" i="2" s="1"/>
  <c r="M899" i="2"/>
  <c r="O901" i="2"/>
  <c r="M904" i="2"/>
  <c r="O873" i="2"/>
  <c r="O889" i="2"/>
  <c r="O905" i="2"/>
  <c r="Q577" i="2" l="1"/>
  <c r="Q839" i="2"/>
  <c r="Q312" i="2"/>
  <c r="Q406" i="2"/>
  <c r="Q67" i="2"/>
  <c r="Q845" i="2"/>
  <c r="Q819" i="2"/>
  <c r="Q882" i="2"/>
  <c r="Q792" i="2"/>
  <c r="Q735" i="2"/>
  <c r="Q797" i="2"/>
  <c r="Q464" i="2"/>
  <c r="Q336" i="2"/>
  <c r="Q806" i="2"/>
  <c r="Q366" i="2"/>
  <c r="Q696" i="2"/>
  <c r="Q619" i="2"/>
  <c r="Q458" i="2"/>
  <c r="Q590" i="2"/>
  <c r="Q542" i="2"/>
  <c r="Q510" i="2"/>
  <c r="Q370" i="2"/>
  <c r="Q439" i="2"/>
  <c r="Q305" i="2"/>
  <c r="Q275" i="2"/>
  <c r="Q259" i="2"/>
  <c r="Q251" i="2"/>
  <c r="Q187" i="2"/>
  <c r="Q171" i="2"/>
  <c r="Q155" i="2"/>
  <c r="Q139" i="2"/>
  <c r="Q123" i="2"/>
  <c r="Q107" i="2"/>
  <c r="Q95" i="2"/>
  <c r="Q87" i="2"/>
  <c r="Q63" i="2"/>
  <c r="Q167" i="2"/>
  <c r="Q135" i="2"/>
  <c r="Q175" i="2"/>
  <c r="Q143" i="2"/>
  <c r="Q111" i="2"/>
  <c r="Q780" i="2"/>
  <c r="Q484" i="2"/>
  <c r="Q468" i="2"/>
  <c r="Q584" i="2"/>
  <c r="Q404" i="2"/>
  <c r="Q239" i="2"/>
  <c r="Q544" i="2"/>
  <c r="Q277" i="2"/>
  <c r="Q413" i="2"/>
  <c r="Q751" i="2"/>
  <c r="Q858" i="2"/>
  <c r="Q849" i="2"/>
  <c r="Q815" i="2"/>
  <c r="Q766" i="2"/>
  <c r="Q721" i="2"/>
  <c r="Q749" i="2"/>
  <c r="Q412" i="2"/>
  <c r="Q579" i="2"/>
  <c r="Q435" i="2"/>
  <c r="Q419" i="2"/>
  <c r="Q647" i="2"/>
  <c r="Q329" i="2"/>
  <c r="Q635" i="2"/>
  <c r="Q566" i="2"/>
  <c r="Q518" i="2"/>
  <c r="Q723" i="2"/>
  <c r="Q550" i="2"/>
  <c r="Q502" i="2"/>
  <c r="Q348" i="2"/>
  <c r="Q105" i="2"/>
  <c r="Q189" i="2"/>
  <c r="Q173" i="2"/>
  <c r="Q157" i="2"/>
  <c r="Q141" i="2"/>
  <c r="Q125" i="2"/>
  <c r="Q109" i="2"/>
  <c r="Q185" i="2"/>
  <c r="Q153" i="2"/>
  <c r="Q121" i="2"/>
  <c r="Q333" i="2"/>
  <c r="Q688" i="2"/>
  <c r="Q445" i="2"/>
  <c r="Q287" i="2"/>
  <c r="Q698" i="2"/>
  <c r="Q592" i="2"/>
  <c r="Q553" i="2"/>
  <c r="Q452" i="2"/>
  <c r="Q873" i="2"/>
  <c r="Q665" i="2"/>
  <c r="Q448" i="2"/>
  <c r="Q499" i="2"/>
  <c r="Q581" i="2"/>
  <c r="Q565" i="2"/>
  <c r="Q549" i="2"/>
  <c r="Q533" i="2"/>
  <c r="Q517" i="2"/>
  <c r="Q501" i="2"/>
  <c r="Q83" i="2"/>
  <c r="Q477" i="2"/>
  <c r="Q380" i="2"/>
  <c r="Q903" i="2"/>
  <c r="Q871" i="2"/>
  <c r="Q767" i="2"/>
  <c r="Q615" i="2"/>
  <c r="Q345" i="2"/>
  <c r="Q308" i="2"/>
  <c r="Q658" i="2"/>
  <c r="Q311" i="2"/>
  <c r="Q408" i="2"/>
  <c r="Q589" i="2"/>
  <c r="Q573" i="2"/>
  <c r="Q541" i="2"/>
  <c r="Q525" i="2"/>
  <c r="Q255" i="2"/>
  <c r="Q537" i="2"/>
  <c r="Q851" i="2"/>
  <c r="Q733" i="2"/>
  <c r="Q588" i="2"/>
  <c r="Q572" i="2"/>
  <c r="Q556" i="2"/>
  <c r="Q540" i="2"/>
  <c r="Q524" i="2"/>
  <c r="Q303" i="2"/>
  <c r="Q653" i="2"/>
  <c r="Q569" i="2"/>
  <c r="Q198" i="2"/>
  <c r="Q901" i="2"/>
  <c r="Q852" i="2"/>
  <c r="Q844" i="2"/>
  <c r="Q887" i="2"/>
  <c r="Q803" i="2"/>
  <c r="Q372" i="2"/>
  <c r="Q431" i="2"/>
  <c r="Q371" i="2"/>
  <c r="Q322" i="2"/>
  <c r="Q717" i="2"/>
  <c r="Q689" i="2"/>
  <c r="Q785" i="2"/>
  <c r="Q361" i="2"/>
  <c r="Q810" i="2"/>
  <c r="Q473" i="2"/>
  <c r="Q441" i="2"/>
  <c r="Q347" i="2"/>
  <c r="M907" i="2"/>
  <c r="Q500" i="2"/>
  <c r="Q889" i="2"/>
  <c r="Q831" i="2"/>
  <c r="Q826" i="2"/>
  <c r="Q774" i="2"/>
  <c r="Q739" i="2"/>
  <c r="Q610" i="2"/>
  <c r="Q496" i="2"/>
  <c r="Q368" i="2"/>
  <c r="Q620" i="2"/>
  <c r="Q331" i="2"/>
  <c r="Q328" i="2"/>
  <c r="Q712" i="2"/>
  <c r="Q402" i="2"/>
  <c r="Q447" i="2"/>
  <c r="Q782" i="2"/>
  <c r="Q362" i="2"/>
  <c r="Q243" i="2"/>
  <c r="Q843" i="2"/>
  <c r="Q580" i="2"/>
  <c r="Q564" i="2"/>
  <c r="Q548" i="2"/>
  <c r="Q532" i="2"/>
  <c r="Q508" i="2"/>
  <c r="Q387" i="2"/>
  <c r="Q835" i="2"/>
  <c r="Q388" i="2"/>
  <c r="Q854" i="2"/>
  <c r="Q762" i="2"/>
  <c r="Q779" i="2"/>
  <c r="Q624" i="2"/>
  <c r="Q755" i="2"/>
  <c r="Q670" i="2"/>
  <c r="Q599" i="2"/>
  <c r="Q444" i="2"/>
  <c r="Q680" i="2"/>
  <c r="Q626" i="2"/>
  <c r="Q392" i="2"/>
  <c r="Q382" i="2"/>
  <c r="Q875" i="2"/>
  <c r="Q429" i="2"/>
  <c r="N907" i="2"/>
  <c r="Q534" i="2"/>
  <c r="Q306" i="2"/>
  <c r="Q177" i="2"/>
  <c r="Q145" i="2"/>
  <c r="Q113" i="2"/>
  <c r="Q197" i="2"/>
  <c r="Q516" i="2"/>
  <c r="Q891" i="2"/>
  <c r="Q846" i="2"/>
  <c r="Q811" i="2"/>
  <c r="Q633" i="2"/>
  <c r="Q384" i="2"/>
  <c r="Q726" i="2"/>
  <c r="Q219" i="2"/>
  <c r="Q161" i="2"/>
  <c r="Q129" i="2"/>
  <c r="Q848" i="2"/>
  <c r="Q862" i="2"/>
  <c r="Q837" i="2"/>
  <c r="Q795" i="2"/>
  <c r="Q718" i="2"/>
  <c r="Q294" i="2"/>
  <c r="Q286" i="2"/>
  <c r="Q278" i="2"/>
  <c r="Q238" i="2"/>
  <c r="Q222" i="2"/>
  <c r="Q374" i="2"/>
  <c r="Q302" i="2"/>
  <c r="Q230" i="2"/>
  <c r="Q214" i="2"/>
  <c r="Q722" i="2"/>
  <c r="Q605" i="2"/>
  <c r="Q876" i="2"/>
  <c r="Q866" i="2"/>
  <c r="Q736" i="2"/>
  <c r="Q669" i="2"/>
  <c r="Q639" i="2"/>
  <c r="Q905" i="2"/>
  <c r="Q885" i="2"/>
  <c r="Q828" i="2"/>
  <c r="Q895" i="2"/>
  <c r="Q847" i="2"/>
  <c r="Q829" i="2"/>
  <c r="Q714" i="2"/>
  <c r="Q823" i="2"/>
  <c r="Q637" i="2"/>
  <c r="Q860" i="2"/>
  <c r="Q801" i="2"/>
  <c r="Q270" i="2"/>
  <c r="Q246" i="2"/>
  <c r="Q206" i="2"/>
  <c r="Q377" i="2"/>
  <c r="Q262" i="2"/>
  <c r="Q254" i="2"/>
  <c r="Q817" i="2"/>
  <c r="Q734" i="2"/>
  <c r="Q656" i="2"/>
  <c r="Q594" i="2"/>
  <c r="Q298" i="2"/>
  <c r="Q282" i="2"/>
  <c r="Q266" i="2"/>
  <c r="Q258" i="2"/>
  <c r="Q250" i="2"/>
  <c r="Q242" i="2"/>
  <c r="Q234" i="2"/>
  <c r="Q226" i="2"/>
  <c r="Q218" i="2"/>
  <c r="Q210" i="2"/>
  <c r="Q3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06773-7C1B-4DA2-81A9-00711C3C4E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91B06E-40EF-4CB3-9159-60B7E1BDBE1D}" name="WorksheetConnection_Mar69!$A$1:$AI$3812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Mar69A1AI38121"/>
        </x15:connection>
      </ext>
    </extLst>
  </connection>
  <connection id="3" xr16:uid="{F68500EF-86FE-4322-BBB8-6BA65D118C91}" name="WorksheetConnection_มี.ค. 69!$A$1:$Y$381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มี.ค.69A1Y381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1].[Org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<sst xmlns="http://schemas.openxmlformats.org/spreadsheetml/2006/main" count="141863" uniqueCount="2418">
  <si>
    <t>TimeID</t>
  </si>
  <si>
    <t>Ket</t>
  </si>
  <si>
    <t>Province2</t>
  </si>
  <si>
    <t>OrgID</t>
  </si>
  <si>
    <t>Org</t>
  </si>
  <si>
    <t>TypeID</t>
  </si>
  <si>
    <t>sort</t>
  </si>
  <si>
    <t>GroupID</t>
  </si>
  <si>
    <t>PlanName</t>
  </si>
  <si>
    <t>Diff</t>
  </si>
  <si>
    <t>PerDiff</t>
  </si>
  <si>
    <t>Definition</t>
  </si>
  <si>
    <t>pName</t>
  </si>
  <si>
    <t>FYear</t>
  </si>
  <si>
    <t>fName</t>
  </si>
  <si>
    <t>CYear</t>
  </si>
  <si>
    <t>G1</t>
  </si>
  <si>
    <t>G1Name</t>
  </si>
  <si>
    <t>G2</t>
  </si>
  <si>
    <t>G2Name</t>
  </si>
  <si>
    <t>K1</t>
  </si>
  <si>
    <t>256906</t>
  </si>
  <si>
    <t>เชียงราย</t>
  </si>
  <si>
    <t>11199</t>
  </si>
  <si>
    <t>รพ. ขุนตาล</t>
  </si>
  <si>
    <t>รพช.</t>
  </si>
  <si>
    <t>P04</t>
  </si>
  <si>
    <t>รายได้ UC</t>
  </si>
  <si>
    <t>OK</t>
  </si>
  <si>
    <t>มี.ค.</t>
  </si>
  <si>
    <t>2569</t>
  </si>
  <si>
    <t>มีนาคม</t>
  </si>
  <si>
    <t>1</t>
  </si>
  <si>
    <t>รวมรายได้</t>
  </si>
  <si>
    <t>ส่วนต่างรายได้หักค่าใช้จ่าย(NI)</t>
  </si>
  <si>
    <t>11202</t>
  </si>
  <si>
    <t>รพ. เวียงเชียงรุ้ง</t>
  </si>
  <si>
    <t>28823</t>
  </si>
  <si>
    <t>รพ. ดอยหลวง</t>
  </si>
  <si>
    <t>15012</t>
  </si>
  <si>
    <t>รพ. สมเด็จพระญาณสังวร</t>
  </si>
  <si>
    <t>11200</t>
  </si>
  <si>
    <t>รพ. แม่ฟ้าหลวง</t>
  </si>
  <si>
    <t>11201</t>
  </si>
  <si>
    <t>รพ. แม่ลาว</t>
  </si>
  <si>
    <t>11454</t>
  </si>
  <si>
    <t>รพ. สมเด็จพระยุพราชเชียงของ</t>
  </si>
  <si>
    <t>10674</t>
  </si>
  <si>
    <t>รพ. เชียงรายประชานุเคราะห์</t>
  </si>
  <si>
    <t>รพศ.</t>
  </si>
  <si>
    <t>11192</t>
  </si>
  <si>
    <t>รพ. แม่จัน</t>
  </si>
  <si>
    <t>11196</t>
  </si>
  <si>
    <t>รพ. เวียงป่าเป้า</t>
  </si>
  <si>
    <t>11194</t>
  </si>
  <si>
    <t>รพ. แม่สาย</t>
  </si>
  <si>
    <t>รพท.</t>
  </si>
  <si>
    <t>11195</t>
  </si>
  <si>
    <t>รพ. แม่สรวย</t>
  </si>
  <si>
    <t>11193</t>
  </si>
  <si>
    <t>รพ. เชียงแสน</t>
  </si>
  <si>
    <t>11197</t>
  </si>
  <si>
    <t>รพ. พญาเม็งราย</t>
  </si>
  <si>
    <t>11189</t>
  </si>
  <si>
    <t>รพ. เทิง</t>
  </si>
  <si>
    <t>11190</t>
  </si>
  <si>
    <t>รพ. พาน</t>
  </si>
  <si>
    <t>11198</t>
  </si>
  <si>
    <t>รพ. เวียงแก่น</t>
  </si>
  <si>
    <t>11191</t>
  </si>
  <si>
    <t>รพ. ป่าแดด</t>
  </si>
  <si>
    <t>P05</t>
  </si>
  <si>
    <t>รายได้จาก  EMS</t>
  </si>
  <si>
    <t>Not OK</t>
  </si>
  <si>
    <t>P06</t>
  </si>
  <si>
    <t>รายได้ค่ารักษาเบิกต้นสังกัด</t>
  </si>
  <si>
    <t>P61</t>
  </si>
  <si>
    <t>รายได้ค่ารักษา อปท.</t>
  </si>
  <si>
    <t>P07</t>
  </si>
  <si>
    <t>รายได้ค่ารักษาเบิกจ่ายตรงกรมบัญชีกลาง</t>
  </si>
  <si>
    <t>P08</t>
  </si>
  <si>
    <t>รายได้ประกันสังคม</t>
  </si>
  <si>
    <t>P09</t>
  </si>
  <si>
    <t>รายได้แรงงานต่างด้าว</t>
  </si>
  <si>
    <t>P10</t>
  </si>
  <si>
    <t>รายได้ค่ารักษาและบริการอื่น ๆ</t>
  </si>
  <si>
    <t>P11</t>
  </si>
  <si>
    <t>รายได้งบประมาณส่วนบุคลากร</t>
  </si>
  <si>
    <t>P12</t>
  </si>
  <si>
    <t>รายได้อื่น</t>
  </si>
  <si>
    <t>P121</t>
  </si>
  <si>
    <t>รายได้อื่น (ระบบบัญชีบันทึกอัตโนมัติ)</t>
  </si>
  <si>
    <t>P13</t>
  </si>
  <si>
    <t>รายได้งบลงทุน</t>
  </si>
  <si>
    <t>P13S</t>
  </si>
  <si>
    <t>P14</t>
  </si>
  <si>
    <t>ต้นทุนยา</t>
  </si>
  <si>
    <t>2</t>
  </si>
  <si>
    <t>รวมค่าใช้จ่าย</t>
  </si>
  <si>
    <t>P15</t>
  </si>
  <si>
    <t>ต้นทุนเวชภัณฑ์มิใช่ยาและวัสดุการแพทย์</t>
  </si>
  <si>
    <t>P151</t>
  </si>
  <si>
    <t>ต้นทุนวัสดุทันตกรรม</t>
  </si>
  <si>
    <t>P16</t>
  </si>
  <si>
    <t>ต้นทุนวัสดุวิทยาศาสตร์การแพทย์</t>
  </si>
  <si>
    <t>P17</t>
  </si>
  <si>
    <t>เงินเดือนและค่าจ้างประจำ</t>
  </si>
  <si>
    <t>P18</t>
  </si>
  <si>
    <t>ค่าจ้างชั่วคราว</t>
  </si>
  <si>
    <t>P19</t>
  </si>
  <si>
    <t>ค่าตอบแทน</t>
  </si>
  <si>
    <t>P20</t>
  </si>
  <si>
    <t>ค่าใช้จ่ายบุคลากรอื่น</t>
  </si>
  <si>
    <t>P21</t>
  </si>
  <si>
    <t>ค่าใช้สอย</t>
  </si>
  <si>
    <t>P22</t>
  </si>
  <si>
    <t>ค่าสาธารณูปโภค</t>
  </si>
  <si>
    <t>P23</t>
  </si>
  <si>
    <t>วัสดุใช้ไป</t>
  </si>
  <si>
    <t>P24</t>
  </si>
  <si>
    <t>ค่าเสื่อมราคาและค่าตัดจำหน่าย</t>
  </si>
  <si>
    <t>P241</t>
  </si>
  <si>
    <t>หนี้สูญและสงสัยจะสูญ</t>
  </si>
  <si>
    <t>P25</t>
  </si>
  <si>
    <t>ค่าใช้จ่ายอื่น</t>
  </si>
  <si>
    <t>P251</t>
  </si>
  <si>
    <t>ค่าใช้จ่ายอื่น (ระบบบัญชีบันทึกอัตโนมัติ)</t>
  </si>
  <si>
    <t>P26S</t>
  </si>
  <si>
    <t>P27S</t>
  </si>
  <si>
    <t>P291</t>
  </si>
  <si>
    <t>รวมรายได้ (ไม่รวมรายได้อื่น(ระบบบัญชีอัตโนมัติ)และรายได้งบลงทุน)</t>
  </si>
  <si>
    <t>P292</t>
  </si>
  <si>
    <t>รวมค่าใช้จ่าย (ไม่รวมค่าเสื่อมราคาและค่าตัดจำหน่ายและค่าใช้จ่ายอื่น (ระบบบัญชีบันทึกอัตโนมัติ)</t>
  </si>
  <si>
    <t>P29S</t>
  </si>
  <si>
    <t>EBITDA (รวมรายได้ (ไม่รวมรายได้งบลงทุน) - รวมค่าใช้จ่าย (ไม่รวมค่าเสื่อมราคาและค่าตัดจำหน่าย)</t>
  </si>
  <si>
    <t>P40</t>
  </si>
  <si>
    <t>ทุนสำรองสุทธิ (Net working Capital)</t>
  </si>
  <si>
    <t>4</t>
  </si>
  <si>
    <t>ทุนสำรองสุทธิ (NWC)</t>
  </si>
  <si>
    <t>P50</t>
  </si>
  <si>
    <t>เงินบำรุงคงเหลือ</t>
  </si>
  <si>
    <t>5</t>
  </si>
  <si>
    <t>เงินบำรุงคงเหลือสุทธิ</t>
  </si>
  <si>
    <t>3</t>
  </si>
  <si>
    <t>P60</t>
  </si>
  <si>
    <t>หนี้สินและภาระผูกพัน</t>
  </si>
  <si>
    <t>P70</t>
  </si>
  <si>
    <t>เชียงใหม่</t>
  </si>
  <si>
    <t>11643</t>
  </si>
  <si>
    <t>รพ. ดอยหล่อ</t>
  </si>
  <si>
    <t>23736</t>
  </si>
  <si>
    <t>รพ. วัดจันทร์ เฉลิมพระเกียรติ 80 พรรษา</t>
  </si>
  <si>
    <t>11119</t>
  </si>
  <si>
    <t>รพ. จอมทอง</t>
  </si>
  <si>
    <t>11124</t>
  </si>
  <si>
    <t>รพ. สะเมิง</t>
  </si>
  <si>
    <t>10713</t>
  </si>
  <si>
    <t>รพ. นครพิงค์</t>
  </si>
  <si>
    <t>11122</t>
  </si>
  <si>
    <t>รพ. ดอยสะเก็ด</t>
  </si>
  <si>
    <t>11125</t>
  </si>
  <si>
    <t>รพ. ฝาง</t>
  </si>
  <si>
    <t>11136</t>
  </si>
  <si>
    <t>รพ. เวียงแหง</t>
  </si>
  <si>
    <t>11127</t>
  </si>
  <si>
    <t>รพ. พร้าว</t>
  </si>
  <si>
    <t>11130</t>
  </si>
  <si>
    <t>รพ. สันทราย</t>
  </si>
  <si>
    <t>11132</t>
  </si>
  <si>
    <t>รพ. ฮอด</t>
  </si>
  <si>
    <t>11137</t>
  </si>
  <si>
    <t>รพ. ไชยปราการ</t>
  </si>
  <si>
    <t>11134</t>
  </si>
  <si>
    <t>รพ. อมก๋อย</t>
  </si>
  <si>
    <t>11138</t>
  </si>
  <si>
    <t>รพ. แม่วาง</t>
  </si>
  <si>
    <t>11121</t>
  </si>
  <si>
    <t>รพ. เชียงดาว</t>
  </si>
  <si>
    <t>11128</t>
  </si>
  <si>
    <t>รพ. สันป่าตอง</t>
  </si>
  <si>
    <t>11131</t>
  </si>
  <si>
    <t>รพ. หางดง</t>
  </si>
  <si>
    <t>11133</t>
  </si>
  <si>
    <t>รพ. ดอยเต่า</t>
  </si>
  <si>
    <t>11126</t>
  </si>
  <si>
    <t>รพ. แม่อาย</t>
  </si>
  <si>
    <t>11135</t>
  </si>
  <si>
    <t>รพ. สารภี</t>
  </si>
  <si>
    <t>11139</t>
  </si>
  <si>
    <t>รพ. แม่ออน</t>
  </si>
  <si>
    <t>11120</t>
  </si>
  <si>
    <t>รพ. เทพรัตนเวชชานุกูล เฉลิมพระเกียรติ 60 พรรษา</t>
  </si>
  <si>
    <t>11129</t>
  </si>
  <si>
    <t>รพ. สันกำแพง</t>
  </si>
  <si>
    <t>11123</t>
  </si>
  <si>
    <t>รพ. แม่แตง</t>
  </si>
  <si>
    <t>06009</t>
  </si>
  <si>
    <t>รพ. แม่ตื่น</t>
  </si>
  <si>
    <t>น่าน</t>
  </si>
  <si>
    <t>11453</t>
  </si>
  <si>
    <t>รพ. สมเด็จพระยุพราชปัว</t>
  </si>
  <si>
    <t>25017</t>
  </si>
  <si>
    <t>รพ. ภูเพียง</t>
  </si>
  <si>
    <t>11625</t>
  </si>
  <si>
    <t>รพ. เฉลิมพระเกียรติ (น่าน)</t>
  </si>
  <si>
    <t>10716</t>
  </si>
  <si>
    <t>รพ. น่าน</t>
  </si>
  <si>
    <t>11178</t>
  </si>
  <si>
    <t>รพ. ทุ่งช้าง</t>
  </si>
  <si>
    <t>11181</t>
  </si>
  <si>
    <t>รพ. สันติสุข</t>
  </si>
  <si>
    <t>11177</t>
  </si>
  <si>
    <t>รพ. เวียงสา</t>
  </si>
  <si>
    <t>11176</t>
  </si>
  <si>
    <t>รพ. ท่าวังผา</t>
  </si>
  <si>
    <t>11183</t>
  </si>
  <si>
    <t>รพ. สองแคว</t>
  </si>
  <si>
    <t>11175</t>
  </si>
  <si>
    <t>รพ. นาน้อย</t>
  </si>
  <si>
    <t>11182</t>
  </si>
  <si>
    <t>รพ. บ่อเกลือ</t>
  </si>
  <si>
    <t>11174</t>
  </si>
  <si>
    <t>รพ. บ้านหลวง</t>
  </si>
  <si>
    <t>11180</t>
  </si>
  <si>
    <t>รพ. นาหมื่น</t>
  </si>
  <si>
    <t>11173</t>
  </si>
  <si>
    <t>รพ. แม่จริม</t>
  </si>
  <si>
    <t>11179</t>
  </si>
  <si>
    <t>รพ. เชียงกลาง</t>
  </si>
  <si>
    <t>พะเยา</t>
  </si>
  <si>
    <t>40744</t>
  </si>
  <si>
    <t>รพ. ภูซาง</t>
  </si>
  <si>
    <t>40745</t>
  </si>
  <si>
    <t>รพ. ภูกามยาว</t>
  </si>
  <si>
    <t>10717</t>
  </si>
  <si>
    <t>รพ. พะเยา</t>
  </si>
  <si>
    <t>10718</t>
  </si>
  <si>
    <t>รพ. เชียงคำ</t>
  </si>
  <si>
    <t>11184</t>
  </si>
  <si>
    <t>รพ. จุน</t>
  </si>
  <si>
    <t>11185</t>
  </si>
  <si>
    <t>รพ. เชียงม่วน</t>
  </si>
  <si>
    <t>11186</t>
  </si>
  <si>
    <t>รพ. ดอกคำใต้</t>
  </si>
  <si>
    <t>11187</t>
  </si>
  <si>
    <t>รพ. ปง</t>
  </si>
  <si>
    <t>11188</t>
  </si>
  <si>
    <t>รพ. แม่ใจ</t>
  </si>
  <si>
    <t>แพร่</t>
  </si>
  <si>
    <t>11452</t>
  </si>
  <si>
    <t>รพ. สมเด็จพระยุพราชเด่นชัย</t>
  </si>
  <si>
    <t>10715</t>
  </si>
  <si>
    <t>รพ. แพร่</t>
  </si>
  <si>
    <t>11172</t>
  </si>
  <si>
    <t>รพ. หนองม่วงไข่</t>
  </si>
  <si>
    <t>11171</t>
  </si>
  <si>
    <t>รพ. วังชิ้น</t>
  </si>
  <si>
    <t>11166</t>
  </si>
  <si>
    <t>รพ. ร้องกวาง</t>
  </si>
  <si>
    <t>11167</t>
  </si>
  <si>
    <t>รพ. ลอง</t>
  </si>
  <si>
    <t>11170</t>
  </si>
  <si>
    <t>รพ. สอง</t>
  </si>
  <si>
    <t>11169</t>
  </si>
  <si>
    <t>รพ. สูงเม่น</t>
  </si>
  <si>
    <t>แม่ฮ่องสอน</t>
  </si>
  <si>
    <t>11203</t>
  </si>
  <si>
    <t>รพ. ขุนยวม</t>
  </si>
  <si>
    <t>11204</t>
  </si>
  <si>
    <t>รพ. ปาย</t>
  </si>
  <si>
    <t>11208</t>
  </si>
  <si>
    <t>รพ. ปางมะผ้า</t>
  </si>
  <si>
    <t>11207</t>
  </si>
  <si>
    <t>รพ. สบเมย</t>
  </si>
  <si>
    <t>11205</t>
  </si>
  <si>
    <t>รพ. แม่สะเรียง</t>
  </si>
  <si>
    <t>11206</t>
  </si>
  <si>
    <t>รพ. แม่ลาน้อย</t>
  </si>
  <si>
    <t>10719</t>
  </si>
  <si>
    <t>รพ. ศรีสังวาลย์</t>
  </si>
  <si>
    <t>ลำปาง</t>
  </si>
  <si>
    <t>11147</t>
  </si>
  <si>
    <t>รพ. เกาะคา</t>
  </si>
  <si>
    <t>10672</t>
  </si>
  <si>
    <t>รพ. ลำปาง</t>
  </si>
  <si>
    <t>11148</t>
  </si>
  <si>
    <t>รพ. เสริมงาม</t>
  </si>
  <si>
    <t>11146</t>
  </si>
  <si>
    <t>รพ. แม่เมาะ</t>
  </si>
  <si>
    <t>11149</t>
  </si>
  <si>
    <t>รพ. งาว</t>
  </si>
  <si>
    <t>11157</t>
  </si>
  <si>
    <t>รพ. เมืองปาน</t>
  </si>
  <si>
    <t>11150</t>
  </si>
  <si>
    <t>รพ. แจ้ห่ม</t>
  </si>
  <si>
    <t>11151</t>
  </si>
  <si>
    <t>รพ. วังเหนือ</t>
  </si>
  <si>
    <t>11152</t>
  </si>
  <si>
    <t>รพ. เถิน</t>
  </si>
  <si>
    <t>11156</t>
  </si>
  <si>
    <t>รพ. ห้างฉัตร</t>
  </si>
  <si>
    <t>11153</t>
  </si>
  <si>
    <t>รพ. แม่พริก</t>
  </si>
  <si>
    <t>11154</t>
  </si>
  <si>
    <t>รพ. แม่ทะ</t>
  </si>
  <si>
    <t>11155</t>
  </si>
  <si>
    <t>รพ. สบปราบ</t>
  </si>
  <si>
    <t>ลำพูน</t>
  </si>
  <si>
    <t>24956</t>
  </si>
  <si>
    <t>รพ. เวียงหนองล่อง</t>
  </si>
  <si>
    <t>11142</t>
  </si>
  <si>
    <t>รพ. ลี้</t>
  </si>
  <si>
    <t>11144</t>
  </si>
  <si>
    <t>รพ. ป่าซาง</t>
  </si>
  <si>
    <t>10714</t>
  </si>
  <si>
    <t>รพ. ลำพูน</t>
  </si>
  <si>
    <t>11141</t>
  </si>
  <si>
    <t>รพ. บ้านโฮ่ง</t>
  </si>
  <si>
    <t>11140</t>
  </si>
  <si>
    <t>รพ. แม่ทา</t>
  </si>
  <si>
    <t>11143</t>
  </si>
  <si>
    <t>รพ. ทุ่งหัวช้าง</t>
  </si>
  <si>
    <t>11145</t>
  </si>
  <si>
    <t>รพ. บ้านธิ</t>
  </si>
  <si>
    <t>เขต</t>
  </si>
  <si>
    <t>จังหวัด</t>
  </si>
  <si>
    <t>รหัส</t>
  </si>
  <si>
    <t>หน่วยบริการ</t>
  </si>
  <si>
    <t>รวมรายได้ (ไม่รวม รายได้UC, งบลงทุน / รายได้อื่น (ระบบบัญชีบันทึกอัตโนมัติ))</t>
  </si>
  <si>
    <t>รวมค่าใช้จ่าย(ไม่รวมค่าเสื่อมราคาและค่าตัดจำหน่ายและค่าใช้จ่ายอื่น (ระบบบัญชีบันทึกอัตโนมัติ))</t>
  </si>
  <si>
    <t>ผลการประเมิน</t>
  </si>
  <si>
    <t>Q2Y69</t>
  </si>
  <si>
    <t>1.ผ่านทั้ง 2 แผน
2.ผ่านรายได้ (ไม่ผ่าน คชจ.)
3.ผ่าน คชจ. (ไม่ผ่านรายได้)
4.ไม่ผ่านเลยทั้ง 2 แผน</t>
  </si>
  <si>
    <t>ผลต่าง</t>
  </si>
  <si>
    <t>ร้อยละ</t>
  </si>
  <si>
    <t>รายได้</t>
  </si>
  <si>
    <t xml:space="preserve"> คชจ.</t>
  </si>
  <si>
    <t>INC.</t>
  </si>
  <si>
    <t>EXP.</t>
  </si>
  <si>
    <t>แผนประมาณการQ2Y69</t>
  </si>
  <si>
    <t>ผลการดำเนินงานQ2Y69</t>
  </si>
  <si>
    <t>GRUP-1</t>
  </si>
  <si>
    <t>รพ.เชียงรายประชานุเคราะห์</t>
  </si>
  <si>
    <t>รพ.เทิง</t>
  </si>
  <si>
    <t>รพ.พาน</t>
  </si>
  <si>
    <t>รพ.ป่าแดด</t>
  </si>
  <si>
    <t>รพ.แม่จัน</t>
  </si>
  <si>
    <t>รพ.เชียงแสน</t>
  </si>
  <si>
    <t>รพ.แม่สาย</t>
  </si>
  <si>
    <t>รพ.แม่สรวย</t>
  </si>
  <si>
    <t>รพ.เวียงป่าเป้า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</si>
  <si>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</si>
  <si>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</si>
  <si>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</si>
  <si>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</si>
  <si>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</si>
  <si>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</si>
  <si>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รพ.สมเด็จพระยุพราชเชียงของ</t>
  </si>
  <si>
    <t>รพ.สมเด็จพระญาณสังวร</t>
  </si>
  <si>
    <t>รพ.ดอยหลวง</t>
  </si>
  <si>
    <t>รพ.แม่ตื่น</t>
  </si>
  <si>
    <t>รพ.นครพิงค์</t>
  </si>
  <si>
    <t>รพ.จอมทอง</t>
  </si>
  <si>
    <t>รพ.เทพรัตนเวชชานุกูลเฉลิมพระเกียรติ ๖๐ พรรษา</t>
  </si>
  <si>
    <t>รพ.เชียงดาว</t>
  </si>
  <si>
    <t>รพ.ดอยสะเก็ด</t>
  </si>
  <si>
    <t>รพ.แม่แตง</t>
  </si>
  <si>
    <t>รพ.สะเมิง</t>
  </si>
  <si>
    <t>รพ.ฝาง</t>
  </si>
  <si>
    <t>รพ.แม่อาย</t>
  </si>
  <si>
    <t>รพ.พร้าว</t>
  </si>
  <si>
    <t>รพ.สันป่าตอง</t>
  </si>
  <si>
    <t>รพ.สันกำแพง</t>
  </si>
  <si>
    <t>รพ.สันทราย</t>
  </si>
  <si>
    <t>รพ.หางดง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</si>
  <si>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</si>
  <si>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</si>
  <si>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</si>
  <si>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</si>
  <si>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</si>
  <si>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</si>
  <si>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</si>
  <si>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</si>
  <si>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</si>
  <si>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</si>
  <si>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รพ.น่าน</t>
  </si>
  <si>
    <t>รพ.แม่จริม</t>
  </si>
  <si>
    <t>รพ.บ้านหลวง</t>
  </si>
  <si>
    <t>รพ.นาน้อย</t>
  </si>
  <si>
    <t>รพ.ท่าวังผา</t>
  </si>
  <si>
    <t>รพ.เวียงสา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</si>
  <si>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</si>
  <si>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</si>
  <si>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</si>
  <si>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</si>
  <si>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</si>
  <si>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</si>
  <si>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รพ.สมเด็จพระยุพราชปัว</t>
  </si>
  <si>
    <t>รพ.เฉลิมพระเกียรติ(น่าน)</t>
  </si>
  <si>
    <t>รพ.ภูเพียง</t>
  </si>
  <si>
    <t>รพ.พะเยา</t>
  </si>
  <si>
    <t>รพ.เชียงคำ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</si>
  <si>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</si>
  <si>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</si>
  <si>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</si>
  <si>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</si>
  <si>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</si>
  <si>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รพ.ภูซาง</t>
  </si>
  <si>
    <t>รพ.ภูกามยาว</t>
  </si>
  <si>
    <t>รพ.แพร่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</si>
  <si>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</si>
  <si>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</si>
  <si>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</si>
  <si>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</si>
  <si>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</si>
  <si>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</si>
  <si>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รพ.สมเด็จพระยุพราชเด่นชัย</t>
  </si>
  <si>
    <t>รพ.ศรีสังวาลย์</t>
  </si>
  <si>
    <t>รพ.ขุนยวม</t>
  </si>
  <si>
    <t>รพ.ปาย</t>
  </si>
  <si>
    <t>รพ.แม่สะเรียง</t>
  </si>
  <si>
    <t>รพ.แม่ลาน้อย</t>
  </si>
  <si>
    <t>รพ.สบเมย</t>
  </si>
  <si>
    <t>รพ.ปางมะผ้า</t>
  </si>
  <si>
    <t>รพ.ลำปาง</t>
  </si>
  <si>
    <t>รพ.แม่เมาะ</t>
  </si>
  <si>
    <t>รพ.เกาะคา</t>
  </si>
  <si>
    <t>รพ.เสริมงาม</t>
  </si>
  <si>
    <t>รพ.งาว</t>
  </si>
  <si>
    <t>รพ.แจ้ห่ม</t>
  </si>
  <si>
    <t>รพ.วังเหนือ</t>
  </si>
  <si>
    <t>รพ.เถิน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</si>
  <si>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</si>
  <si>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</si>
  <si>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</si>
  <si>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</si>
  <si>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</si>
  <si>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รพ.ลำพูน</t>
  </si>
  <si>
    <t>รพ.แม่ทา</t>
  </si>
  <si>
    <t>รพ.บ้านโฮ่ง</t>
  </si>
  <si>
    <t>รพ.ลี้</t>
  </si>
  <si>
    <t>รพ.ทุ่งหัวช้าง</t>
  </si>
  <si>
    <t>รพ.ป่าซาง</t>
  </si>
  <si>
    <t>รพ.บ้านธิ</t>
  </si>
  <si>
    <t>รพ.เวียงหนองล่อง</t>
  </si>
  <si>
    <t>ตาก</t>
  </si>
  <si>
    <t>10722</t>
  </si>
  <si>
    <t>รพ.สมเด็จพระเจ้าตากสินมหาราช</t>
  </si>
  <si>
    <t>10723</t>
  </si>
  <si>
    <t>รพ.แม่สอด</t>
  </si>
  <si>
    <t>11238</t>
  </si>
  <si>
    <t>รพ.บ้านตาก</t>
  </si>
  <si>
    <t>11239</t>
  </si>
  <si>
    <t>รพ.สามเงา</t>
  </si>
  <si>
    <t>11240</t>
  </si>
  <si>
    <t>รพ.แม่ระมาด</t>
  </si>
  <si>
    <t>11241</t>
  </si>
  <si>
    <t>รพ.ท่าสองยาง</t>
  </si>
  <si>
    <t>11242</t>
  </si>
  <si>
    <t>รพ.พบพระ</t>
  </si>
  <si>
    <t>11243</t>
  </si>
  <si>
    <t>รพ.อุ้มผาง</t>
  </si>
  <si>
    <t>27443</t>
  </si>
  <si>
    <t>รพ.วังเจ้า</t>
  </si>
  <si>
    <t>พิษณุโลก</t>
  </si>
  <si>
    <t>10676</t>
  </si>
  <si>
    <t>รพ.พุทธชินราช</t>
  </si>
  <si>
    <t>11251</t>
  </si>
  <si>
    <t>รพ.ชาติตระการ</t>
  </si>
  <si>
    <t>11252</t>
  </si>
  <si>
    <t>รพ.บางระกำ</t>
  </si>
  <si>
    <t>11253</t>
  </si>
  <si>
    <t>รพ.บางกระทุ่ม</t>
  </si>
  <si>
    <t>11254</t>
  </si>
  <si>
    <t>รพ.พรหมพิราม</t>
  </si>
  <si>
    <t>11255</t>
  </si>
  <si>
    <t>รพ.วัดโบสถ์</t>
  </si>
  <si>
    <t>11256</t>
  </si>
  <si>
    <t>รพ.วังทอง</t>
  </si>
  <si>
    <t>11257</t>
  </si>
  <si>
    <t>รพ.เนินมะปราง</t>
  </si>
  <si>
    <t>11455</t>
  </si>
  <si>
    <t>รพ.สมเด็จพระยุพราชนครไทย</t>
  </si>
  <si>
    <t>เพชรบูรณ์</t>
  </si>
  <si>
    <t>10727</t>
  </si>
  <si>
    <t>รพ.เพชรบูรณ์</t>
  </si>
  <si>
    <t>11264</t>
  </si>
  <si>
    <t>รพ.ชนแดน</t>
  </si>
  <si>
    <t>11265</t>
  </si>
  <si>
    <t>รพ.หล่มสัก</t>
  </si>
  <si>
    <t>11266</t>
  </si>
  <si>
    <t>รพ.วิเชียรบุรี</t>
  </si>
  <si>
    <t>11267</t>
  </si>
  <si>
    <t>รพ.ศรีเทพ</t>
  </si>
  <si>
    <t>11268</t>
  </si>
  <si>
    <t>รพ.หนองไผ่</t>
  </si>
  <si>
    <t>11269</t>
  </si>
  <si>
    <t>รพ.บึงสามพัน</t>
  </si>
  <si>
    <t>11270</t>
  </si>
  <si>
    <t>รพ.น้ำหนาว</t>
  </si>
  <si>
    <t>11271</t>
  </si>
  <si>
    <t>รพ.วังโป่ง</t>
  </si>
  <si>
    <t>11272</t>
  </si>
  <si>
    <t>รพ.เขาค้อ</t>
  </si>
  <si>
    <t>11457</t>
  </si>
  <si>
    <t>รพ.สมเด็จพระยุพราชหล่มเก่า</t>
  </si>
  <si>
    <t>สุโขทัย</t>
  </si>
  <si>
    <t>10724</t>
  </si>
  <si>
    <t>รพ.สุโขทัย</t>
  </si>
  <si>
    <t>10725</t>
  </si>
  <si>
    <t>รพ.ศรีสังวรสุโขทัย</t>
  </si>
  <si>
    <t>11244</t>
  </si>
  <si>
    <t>รพ.บ้านด่านลานหอย</t>
  </si>
  <si>
    <t>11245</t>
  </si>
  <si>
    <t>รพ.คีรีมาศ</t>
  </si>
  <si>
    <t>11246</t>
  </si>
  <si>
    <t>รพ.กงไกรลาศ</t>
  </si>
  <si>
    <t>11247</t>
  </si>
  <si>
    <t>รพ.ศรีสัชนาลัย</t>
  </si>
  <si>
    <t>11248</t>
  </si>
  <si>
    <t>รพ.สวรรคโลก</t>
  </si>
  <si>
    <t>11249</t>
  </si>
  <si>
    <t>รพ.ศรีนคร</t>
  </si>
  <si>
    <t>11250</t>
  </si>
  <si>
    <t>รพ.ทุ่งเสลี่ยม</t>
  </si>
  <si>
    <t>อุตรดิตถ์</t>
  </si>
  <si>
    <t>10673</t>
  </si>
  <si>
    <t>รพ.อุตรดิตถ์</t>
  </si>
  <si>
    <t>11158</t>
  </si>
  <si>
    <t>รพ.ตรอน</t>
  </si>
  <si>
    <t>11159</t>
  </si>
  <si>
    <t>รพ.ท่าปลา</t>
  </si>
  <si>
    <t>11160</t>
  </si>
  <si>
    <t>รพ.น้ำปาด</t>
  </si>
  <si>
    <t>11161</t>
  </si>
  <si>
    <t>รพ.ฟากท่า</t>
  </si>
  <si>
    <t>11162</t>
  </si>
  <si>
    <t>รพ.บ้านโคก</t>
  </si>
  <si>
    <t>11163</t>
  </si>
  <si>
    <t>รพ.พิชัย</t>
  </si>
  <si>
    <t>11164</t>
  </si>
  <si>
    <t>รพ.ลับแล</t>
  </si>
  <si>
    <t>11165</t>
  </si>
  <si>
    <t>รพ.ทองแสนขัน</t>
  </si>
  <si>
    <t>กำแพงเพขร</t>
  </si>
  <si>
    <t>10721</t>
  </si>
  <si>
    <t>รพ.กำแพงเพชร</t>
  </si>
  <si>
    <t>11228</t>
  </si>
  <si>
    <t>รพ.ทุ่งโพธิ์ทะเล</t>
  </si>
  <si>
    <t>11229</t>
  </si>
  <si>
    <t>รพ.ไทรงาม</t>
  </si>
  <si>
    <t>11230</t>
  </si>
  <si>
    <t>รพ.คลองลาน</t>
  </si>
  <si>
    <t>11231</t>
  </si>
  <si>
    <t>รพ.ขาณุวรลักษบุรี</t>
  </si>
  <si>
    <t>11232</t>
  </si>
  <si>
    <t>รพ.คลองขลุง</t>
  </si>
  <si>
    <t>11233</t>
  </si>
  <si>
    <t>รพ.พรานกระต่าย</t>
  </si>
  <si>
    <t>11234</t>
  </si>
  <si>
    <t>รพ.ลานกระบือ</t>
  </si>
  <si>
    <t>11235</t>
  </si>
  <si>
    <t>รพ.ทรายทองวัฒนา</t>
  </si>
  <si>
    <t>11236</t>
  </si>
  <si>
    <t>รพ.ปางศิลาทอง</t>
  </si>
  <si>
    <t>14135</t>
  </si>
  <si>
    <t>รพ.บึงสามัคคี</t>
  </si>
  <si>
    <t>28010</t>
  </si>
  <si>
    <t>รพ.โกสัมพีนคร</t>
  </si>
  <si>
    <t>ชัยนาท</t>
  </si>
  <si>
    <t>10694</t>
  </si>
  <si>
    <t>รพ.ชัยนาทนเรนทร</t>
  </si>
  <si>
    <t>10802</t>
  </si>
  <si>
    <t>รพ.มโนรมย์</t>
  </si>
  <si>
    <t>10803</t>
  </si>
  <si>
    <t>รพ.วัดสิงห์</t>
  </si>
  <si>
    <t>10804</t>
  </si>
  <si>
    <t>รพ.สรรพยา</t>
  </si>
  <si>
    <t>10805</t>
  </si>
  <si>
    <t>รพ.สรรคบุรี</t>
  </si>
  <si>
    <t>10806</t>
  </si>
  <si>
    <t>รพ.หันคา</t>
  </si>
  <si>
    <t>27974</t>
  </si>
  <si>
    <t>รพ.หนองมะโมง</t>
  </si>
  <si>
    <t>27975</t>
  </si>
  <si>
    <t>รพ.เนินขาม</t>
  </si>
  <si>
    <t>นครสวรรค์</t>
  </si>
  <si>
    <t>10675</t>
  </si>
  <si>
    <t>รพ.สวรรค์ประชารักษ์</t>
  </si>
  <si>
    <t>11209</t>
  </si>
  <si>
    <t>รพ.โกรกพระ</t>
  </si>
  <si>
    <t>11210</t>
  </si>
  <si>
    <t>รพ.ชุมแสง</t>
  </si>
  <si>
    <t>11211</t>
  </si>
  <si>
    <t>รพ.หนองบัว</t>
  </si>
  <si>
    <t>11212</t>
  </si>
  <si>
    <t>รพ.บรรพตพิสัย</t>
  </si>
  <si>
    <t>11213</t>
  </si>
  <si>
    <t>รพ.เก้าเลี้ยว</t>
  </si>
  <si>
    <t>11214</t>
  </si>
  <si>
    <t>รพ.ตาคลี</t>
  </si>
  <si>
    <t>11215</t>
  </si>
  <si>
    <t>รพ.ท่าตะโก</t>
  </si>
  <si>
    <t>11216</t>
  </si>
  <si>
    <t>รพ.ไพศาลี</t>
  </si>
  <si>
    <t>11217</t>
  </si>
  <si>
    <t>รพ.พยุหะคีรี</t>
  </si>
  <si>
    <t>11218</t>
  </si>
  <si>
    <t>รพ.ลาดยาว</t>
  </si>
  <si>
    <t>11219</t>
  </si>
  <si>
    <t>รพ.ตากฟ้า</t>
  </si>
  <si>
    <t>11220</t>
  </si>
  <si>
    <t>รพ.แม่วงก์</t>
  </si>
  <si>
    <t>40749</t>
  </si>
  <si>
    <t>รพ.ชุมตาบง</t>
  </si>
  <si>
    <t>พิจิตร</t>
  </si>
  <si>
    <t>10726</t>
  </si>
  <si>
    <t>รพ.พิจิตร</t>
  </si>
  <si>
    <t>11258</t>
  </si>
  <si>
    <t>รพ.วังทรายพูน</t>
  </si>
  <si>
    <t>11259</t>
  </si>
  <si>
    <t>รพ.โพธิ์ประทับช้าง</t>
  </si>
  <si>
    <t>11260</t>
  </si>
  <si>
    <t>รพ.บางมูลนาก</t>
  </si>
  <si>
    <t>11261</t>
  </si>
  <si>
    <t>รพ.โพทะเล</t>
  </si>
  <si>
    <t>11262</t>
  </si>
  <si>
    <t>รพ.สามง่าม</t>
  </si>
  <si>
    <t>11263</t>
  </si>
  <si>
    <t>รพ.ทับคล้อ</t>
  </si>
  <si>
    <t>11456</t>
  </si>
  <si>
    <t>รพ.สมเด็จพระยุพราชตะพานหิน</t>
  </si>
  <si>
    <t>11631</t>
  </si>
  <si>
    <t>รพ.วชิรบารมี</t>
  </si>
  <si>
    <t>27978</t>
  </si>
  <si>
    <t>รพ.สากเหล็ก</t>
  </si>
  <si>
    <t>27979</t>
  </si>
  <si>
    <t>รพ.บึงนาราง</t>
  </si>
  <si>
    <t>27980</t>
  </si>
  <si>
    <t>รพ.ดงเจริญ</t>
  </si>
  <si>
    <t>อุทัยธานี</t>
  </si>
  <si>
    <t>10720</t>
  </si>
  <si>
    <t>รพ.อุทัยธานี</t>
  </si>
  <si>
    <t>11221</t>
  </si>
  <si>
    <t>รพ.ทัพทัน</t>
  </si>
  <si>
    <t>11222</t>
  </si>
  <si>
    <t>รพ.สว่างอารมณ์</t>
  </si>
  <si>
    <t>11223</t>
  </si>
  <si>
    <t>รพ.หนองฉาง</t>
  </si>
  <si>
    <t>11224</t>
  </si>
  <si>
    <t>รพ.หนองขาหย่าง</t>
  </si>
  <si>
    <t>11225</t>
  </si>
  <si>
    <t>รพ.บ้านไร่</t>
  </si>
  <si>
    <t>11226</t>
  </si>
  <si>
    <t>รพ.ลานสัก</t>
  </si>
  <si>
    <t>11227</t>
  </si>
  <si>
    <t>รพ.ห้วยคต</t>
  </si>
  <si>
    <t>นครนายก</t>
  </si>
  <si>
    <t>10698</t>
  </si>
  <si>
    <t>รพ.นครนายก</t>
  </si>
  <si>
    <t>10863</t>
  </si>
  <si>
    <t>รพ.ปากพลี</t>
  </si>
  <si>
    <t>10864</t>
  </si>
  <si>
    <t>รพ.บ้านนา</t>
  </si>
  <si>
    <t>10865</t>
  </si>
  <si>
    <t>รพ.องครักษ์</t>
  </si>
  <si>
    <t>นนทบุรี</t>
  </si>
  <si>
    <t>10686</t>
  </si>
  <si>
    <t>รพ.พระนั่งเกล้า</t>
  </si>
  <si>
    <t>10756</t>
  </si>
  <si>
    <t>รพ.บางกรวย</t>
  </si>
  <si>
    <t>10757</t>
  </si>
  <si>
    <t>รพ.บางใหญ่</t>
  </si>
  <si>
    <t>10758</t>
  </si>
  <si>
    <t>รพ.บางบัวทอง</t>
  </si>
  <si>
    <t>10759</t>
  </si>
  <si>
    <t>รพ.ไทรน้อย</t>
  </si>
  <si>
    <t>10760</t>
  </si>
  <si>
    <t>รพ.ปากเกร็ด</t>
  </si>
  <si>
    <t>28875</t>
  </si>
  <si>
    <t>รพ.พิมลราช</t>
  </si>
  <si>
    <t>41768</t>
  </si>
  <si>
    <t>รพ.ศูนย์บริการการแพทย์นนทบุรี</t>
  </si>
  <si>
    <t>ปทุมธานี</t>
  </si>
  <si>
    <t>10687</t>
  </si>
  <si>
    <t>รพ.ปทุมธานี</t>
  </si>
  <si>
    <t>10761</t>
  </si>
  <si>
    <t>รพ.คลองหลวง</t>
  </si>
  <si>
    <t>10762</t>
  </si>
  <si>
    <t>รพ.ธัญบุรี</t>
  </si>
  <si>
    <t>10763</t>
  </si>
  <si>
    <t>รพ.ประชาธิปัตย์</t>
  </si>
  <si>
    <t>10764</t>
  </si>
  <si>
    <t>รพ.หนองเสือ</t>
  </si>
  <si>
    <t>10765</t>
  </si>
  <si>
    <t>รพ.ลาดหลุมแก้ว</t>
  </si>
  <si>
    <t>10766</t>
  </si>
  <si>
    <t>รพ.ลำลูกกา</t>
  </si>
  <si>
    <t>10767</t>
  </si>
  <si>
    <t>รพ.สามโคก</t>
  </si>
  <si>
    <t>พระนครศรีอยุธยา</t>
  </si>
  <si>
    <t>10660</t>
  </si>
  <si>
    <t>รพ.พระนครศรีอยุธยา</t>
  </si>
  <si>
    <t>10688</t>
  </si>
  <si>
    <t>รพ.เสนา</t>
  </si>
  <si>
    <t>10768</t>
  </si>
  <si>
    <t>รพ.ท่าเรือ</t>
  </si>
  <si>
    <t>10769</t>
  </si>
  <si>
    <t>รพ.สมเด็จพระสังฆราชเจ้า กรมหลวงชินวราลงกรณ (วาสนมหาเถร)</t>
  </si>
  <si>
    <t>10770</t>
  </si>
  <si>
    <t>รพ.บางไทร(พระนครศรีอยุธยา)</t>
  </si>
  <si>
    <t>10771</t>
  </si>
  <si>
    <t>รพ.บางบาล</t>
  </si>
  <si>
    <t>10772</t>
  </si>
  <si>
    <t>รพ.บางปะอิน</t>
  </si>
  <si>
    <t>10773</t>
  </si>
  <si>
    <t>รพ.บางปะหัน</t>
  </si>
  <si>
    <t>10774</t>
  </si>
  <si>
    <t>รพ.ผักไห่</t>
  </si>
  <si>
    <t>10775</t>
  </si>
  <si>
    <t>รพ.ภาชี</t>
  </si>
  <si>
    <t>10776</t>
  </si>
  <si>
    <t>รพ.ลาดบัวหลวง</t>
  </si>
  <si>
    <t>10777</t>
  </si>
  <si>
    <t>รพ.วังน้อย</t>
  </si>
  <si>
    <t>10778</t>
  </si>
  <si>
    <t>รพ.บางซ้าย</t>
  </si>
  <si>
    <t>10779</t>
  </si>
  <si>
    <t>รพ.อุทัย</t>
  </si>
  <si>
    <t>10780</t>
  </si>
  <si>
    <t>รพ.มหาราช</t>
  </si>
  <si>
    <t>10781</t>
  </si>
  <si>
    <t>รพ.บ้านแพรก</t>
  </si>
  <si>
    <t>ลพบุรี</t>
  </si>
  <si>
    <t>10690</t>
  </si>
  <si>
    <t>รพ.พระนารายณ์มหาราช</t>
  </si>
  <si>
    <t>10691</t>
  </si>
  <si>
    <t>รพ.บ้านหมี่</t>
  </si>
  <si>
    <t>10789</t>
  </si>
  <si>
    <t>รพ.พัฒนานิคม</t>
  </si>
  <si>
    <t>10790</t>
  </si>
  <si>
    <t>รพ.โคกสำโรง</t>
  </si>
  <si>
    <t>10791</t>
  </si>
  <si>
    <t>รพ.ชัยบาดาล</t>
  </si>
  <si>
    <t>10792</t>
  </si>
  <si>
    <t>รพ.ท่าวุ้ง</t>
  </si>
  <si>
    <t>10793</t>
  </si>
  <si>
    <t>รพ.ท่าหลวง</t>
  </si>
  <si>
    <t>10794</t>
  </si>
  <si>
    <t>รพ.สระโบสถ์</t>
  </si>
  <si>
    <t>10795</t>
  </si>
  <si>
    <t>รพ.โคกเจริญ</t>
  </si>
  <si>
    <t>10796</t>
  </si>
  <si>
    <t>รพ.ลำสนธิ</t>
  </si>
  <si>
    <t>10797</t>
  </si>
  <si>
    <t>รพ.หนองม่วง</t>
  </si>
  <si>
    <t>สระบุรี</t>
  </si>
  <si>
    <t>10661</t>
  </si>
  <si>
    <t>รพ.สระบุรี</t>
  </si>
  <si>
    <t>10695</t>
  </si>
  <si>
    <t>รพ.พระพุทธบาท</t>
  </si>
  <si>
    <t>10807</t>
  </si>
  <si>
    <t>รพ.แก่งคอย</t>
  </si>
  <si>
    <t>10808</t>
  </si>
  <si>
    <t>รพ.หนองแค</t>
  </si>
  <si>
    <t>10809</t>
  </si>
  <si>
    <t>รพ.วิหารแดง</t>
  </si>
  <si>
    <t>10810</t>
  </si>
  <si>
    <t>รพ.หนองแซง</t>
  </si>
  <si>
    <t>10811</t>
  </si>
  <si>
    <t>รพ.บ้านหมอ</t>
  </si>
  <si>
    <t>10812</t>
  </si>
  <si>
    <t>รพ.ดอนพุด</t>
  </si>
  <si>
    <t>10813</t>
  </si>
  <si>
    <t>รพ.หนองโดน</t>
  </si>
  <si>
    <t>10814</t>
  </si>
  <si>
    <t>รพ.เสาไห้เฉลิมพระเกียรติ ๘๐ พรรษา</t>
  </si>
  <si>
    <t>10815</t>
  </si>
  <si>
    <t>รพ.มวกเหล็ก</t>
  </si>
  <si>
    <t>10816</t>
  </si>
  <si>
    <t>รพ.วังม่วงสัทธรรม</t>
  </si>
  <si>
    <t>สิงห์บุรี</t>
  </si>
  <si>
    <t>10692</t>
  </si>
  <si>
    <t>รพ.สิงห์บุรี</t>
  </si>
  <si>
    <t>10693</t>
  </si>
  <si>
    <t>รพ.อินทร์บุรี</t>
  </si>
  <si>
    <t>10798</t>
  </si>
  <si>
    <t>รพ.บางระจัน</t>
  </si>
  <si>
    <t>10799</t>
  </si>
  <si>
    <t>รพ.ค่ายบางระจัน</t>
  </si>
  <si>
    <t>10800</t>
  </si>
  <si>
    <t>รพ.พรหมบุรี</t>
  </si>
  <si>
    <t>10801</t>
  </si>
  <si>
    <t>รพ.ท่าช้าง</t>
  </si>
  <si>
    <t>อ่างทอง</t>
  </si>
  <si>
    <t>10689</t>
  </si>
  <si>
    <t>รพ.อ่างทอง</t>
  </si>
  <si>
    <t>10782</t>
  </si>
  <si>
    <t>รพ.ไชโย</t>
  </si>
  <si>
    <t>10784</t>
  </si>
  <si>
    <t>รพ.ป่าโมก</t>
  </si>
  <si>
    <t>10785</t>
  </si>
  <si>
    <t>รพ.โพธิ์ทอง</t>
  </si>
  <si>
    <t>10786</t>
  </si>
  <si>
    <t>รพ.แสวงหา</t>
  </si>
  <si>
    <t>10787</t>
  </si>
  <si>
    <t>รพ.วิเศษชัยชาญ</t>
  </si>
  <si>
    <t>10788</t>
  </si>
  <si>
    <t>รพ.สามโก้</t>
  </si>
  <si>
    <t>กาญจนบุรี</t>
  </si>
  <si>
    <t>10731</t>
  </si>
  <si>
    <t>รพ.พหลพลพยุหเสนา</t>
  </si>
  <si>
    <t>10732</t>
  </si>
  <si>
    <t>รพ.มะการักษ์</t>
  </si>
  <si>
    <t>11278</t>
  </si>
  <si>
    <t>รพ.ไทรโยค</t>
  </si>
  <si>
    <t>11279</t>
  </si>
  <si>
    <t>รพ.สมเด็จพระปิยมหาราชรมณียเขต</t>
  </si>
  <si>
    <t>11280</t>
  </si>
  <si>
    <t>รพ.บ่อพลอย</t>
  </si>
  <si>
    <t>11281</t>
  </si>
  <si>
    <t>รพ.ท่ากระดาน</t>
  </si>
  <si>
    <t>11282</t>
  </si>
  <si>
    <t>รพ.สมเด็จพระสังฆราชองค์ที่๑๙</t>
  </si>
  <si>
    <t>11283</t>
  </si>
  <si>
    <t>รพ.ทองผาภูมิ</t>
  </si>
  <si>
    <t>11284</t>
  </si>
  <si>
    <t>รพ.สังขละบุรี</t>
  </si>
  <si>
    <t>11285</t>
  </si>
  <si>
    <t>รพ.เจ้าคุณไพบูลย์พนมทวน</t>
  </si>
  <si>
    <t>11286</t>
  </si>
  <si>
    <t>รพ.เลาขวัญ</t>
  </si>
  <si>
    <t>11287</t>
  </si>
  <si>
    <t>รพ.ด่านมะขามเตี้ย</t>
  </si>
  <si>
    <t>11288</t>
  </si>
  <si>
    <t>รพ.สถานพระบารมี</t>
  </si>
  <si>
    <t>14136</t>
  </si>
  <si>
    <t>รพ.ศุกร์ศิริศรีสวัสดิ์</t>
  </si>
  <si>
    <t>21948</t>
  </si>
  <si>
    <t>รพ.ห้วยกระเจาเฉลิมพระเกียรติ ๘๐ พรรษา</t>
  </si>
  <si>
    <t>41701</t>
  </si>
  <si>
    <t>รพ.หนองปรือ</t>
  </si>
  <si>
    <t>นครปฐม</t>
  </si>
  <si>
    <t>10679</t>
  </si>
  <si>
    <t>รพ.นครปฐม</t>
  </si>
  <si>
    <t>11297</t>
  </si>
  <si>
    <t>รพ.กำแพงแสน</t>
  </si>
  <si>
    <t>11298</t>
  </si>
  <si>
    <t>รพ.นครชัยศรี</t>
  </si>
  <si>
    <t>11299</t>
  </si>
  <si>
    <t>รพ.ห้วยพลู</t>
  </si>
  <si>
    <t>11300</t>
  </si>
  <si>
    <t>รพ.ดอนตูม</t>
  </si>
  <si>
    <t>11301</t>
  </si>
  <si>
    <t>รพ.บางเลน</t>
  </si>
  <si>
    <t>11302</t>
  </si>
  <si>
    <t>รพ.สามพราน</t>
  </si>
  <si>
    <t>11303</t>
  </si>
  <si>
    <t>รพ.พุทธมณฑล</t>
  </si>
  <si>
    <t>13819</t>
  </si>
  <si>
    <t>รพ.หลวงพ่อเปิ่น</t>
  </si>
  <si>
    <t>ประจวบคีรีขันธ์</t>
  </si>
  <si>
    <t>10737</t>
  </si>
  <si>
    <t>รพ.ประจวบคีรีขันธ์</t>
  </si>
  <si>
    <t>11315</t>
  </si>
  <si>
    <t>รพ.กุยบุรี</t>
  </si>
  <si>
    <t>11316</t>
  </si>
  <si>
    <t>รพ.ทับสะแก</t>
  </si>
  <si>
    <t>11317</t>
  </si>
  <si>
    <t>รพ.บางสะพาน</t>
  </si>
  <si>
    <t>11318</t>
  </si>
  <si>
    <t>รพ.บางสะพานน้อย</t>
  </si>
  <si>
    <t>11319</t>
  </si>
  <si>
    <t>รพ.ปราณบุรี</t>
  </si>
  <si>
    <t>11320</t>
  </si>
  <si>
    <t>รพ.หัวหิน</t>
  </si>
  <si>
    <t>11321</t>
  </si>
  <si>
    <t>รพ.สามร้อยยอด</t>
  </si>
  <si>
    <t>เพชรบุรี</t>
  </si>
  <si>
    <t>10736</t>
  </si>
  <si>
    <t>รพ.พระจอมเกล้า</t>
  </si>
  <si>
    <t>11308</t>
  </si>
  <si>
    <t>รพ.เขาย้อย</t>
  </si>
  <si>
    <t>11309</t>
  </si>
  <si>
    <t>รพ.หนองหญ้าปล้อง</t>
  </si>
  <si>
    <t>11310</t>
  </si>
  <si>
    <t>รพ.ชะอำ</t>
  </si>
  <si>
    <t>11311</t>
  </si>
  <si>
    <t>รพ.ท่ายาง</t>
  </si>
  <si>
    <t>11312</t>
  </si>
  <si>
    <t>รพ.บ้านลาด</t>
  </si>
  <si>
    <t>11313</t>
  </si>
  <si>
    <t>รพ.บ้านแหลม</t>
  </si>
  <si>
    <t>11314</t>
  </si>
  <si>
    <t>รพ.แก่งกระจาน</t>
  </si>
  <si>
    <t>ราชบุรี</t>
  </si>
  <si>
    <t>10677</t>
  </si>
  <si>
    <t>รพ.ราชบุรี</t>
  </si>
  <si>
    <t>10728</t>
  </si>
  <si>
    <t>รพ.ดำเนินสะดวก</t>
  </si>
  <si>
    <t>10729</t>
  </si>
  <si>
    <t>รพ.บ้านโป่ง</t>
  </si>
  <si>
    <t>10730</t>
  </si>
  <si>
    <t>รพ.โพธาราม</t>
  </si>
  <si>
    <t>11273</t>
  </si>
  <si>
    <t>รพ.สวนผึ้ง</t>
  </si>
  <si>
    <t>11274</t>
  </si>
  <si>
    <t>รพ.บางแพ</t>
  </si>
  <si>
    <t>11275</t>
  </si>
  <si>
    <t>รพ.เจ็ดเสมียน</t>
  </si>
  <si>
    <t>11276</t>
  </si>
  <si>
    <t>รพ.ปากท่อ</t>
  </si>
  <si>
    <t>11277</t>
  </si>
  <si>
    <t>รพ.วัดเพลง</t>
  </si>
  <si>
    <t>11458</t>
  </si>
  <si>
    <t>รพ.สมเด็จพระยุพราชจอมบึง</t>
  </si>
  <si>
    <t>28858</t>
  </si>
  <si>
    <t>รพ.บ้านคา</t>
  </si>
  <si>
    <t>สมุทรสงคราม</t>
  </si>
  <si>
    <t>10735</t>
  </si>
  <si>
    <t>รพ.สมเด็จพระพุทธเลิศหล้า</t>
  </si>
  <si>
    <t>11306</t>
  </si>
  <si>
    <t>รพ.นภาลัย</t>
  </si>
  <si>
    <t>11307</t>
  </si>
  <si>
    <t>รพ.อัมพวา</t>
  </si>
  <si>
    <t>สมุทรสาคร</t>
  </si>
  <si>
    <t>10734</t>
  </si>
  <si>
    <t>รพ.สมุทรสาคร</t>
  </si>
  <si>
    <t>11304</t>
  </si>
  <si>
    <t>รพ.กระทุ่มแบน</t>
  </si>
  <si>
    <t>สุพรรณบุรี</t>
  </si>
  <si>
    <t>10678</t>
  </si>
  <si>
    <t>รพ.เจ้าพระยายมราช</t>
  </si>
  <si>
    <t>10733</t>
  </si>
  <si>
    <t>รพ.สมเด็จพระสังฆราชองค์ที่๑๗</t>
  </si>
  <si>
    <t>11289</t>
  </si>
  <si>
    <t>รพ.เดิมบางนางบวช</t>
  </si>
  <si>
    <t>11290</t>
  </si>
  <si>
    <t>รพ.ด่านช้าง</t>
  </si>
  <si>
    <t>11291</t>
  </si>
  <si>
    <t>รพ.บางปลาม้า</t>
  </si>
  <si>
    <t>11292</t>
  </si>
  <si>
    <t>รพ.ศรีประจันต์</t>
  </si>
  <si>
    <t>11293</t>
  </si>
  <si>
    <t>รพ.ดอนเจดีย์</t>
  </si>
  <si>
    <t>11294</t>
  </si>
  <si>
    <t>รพ.สามชุก</t>
  </si>
  <si>
    <t>11295</t>
  </si>
  <si>
    <t>รพ.อู่ทอง</t>
  </si>
  <si>
    <t>11296</t>
  </si>
  <si>
    <t>รพ.หนองหญ้าไซ</t>
  </si>
  <si>
    <t>จันทบุรี</t>
  </si>
  <si>
    <t>10664</t>
  </si>
  <si>
    <t>รพ.พระปกเกล้า</t>
  </si>
  <si>
    <t>10834</t>
  </si>
  <si>
    <t>รพ.ขลุง</t>
  </si>
  <si>
    <t>10835</t>
  </si>
  <si>
    <t>รพ.ท่าใหม่</t>
  </si>
  <si>
    <t>10836</t>
  </si>
  <si>
    <t>รพ.เขาสุกิม</t>
  </si>
  <si>
    <t>10837</t>
  </si>
  <si>
    <t>รพ.สองพี่น้อง</t>
  </si>
  <si>
    <t>10838</t>
  </si>
  <si>
    <t>รพ.โป่งน้ำร้อน</t>
  </si>
  <si>
    <t>10839</t>
  </si>
  <si>
    <t>รพ.มะขาม</t>
  </si>
  <si>
    <t>10840</t>
  </si>
  <si>
    <t>รพ.แหลมสิงห์</t>
  </si>
  <si>
    <t>10841</t>
  </si>
  <si>
    <t>รพ.สอยดาว</t>
  </si>
  <si>
    <t>10842</t>
  </si>
  <si>
    <t>รพ.แก่งหางแมว</t>
  </si>
  <si>
    <t>10843</t>
  </si>
  <si>
    <t>รพ.นายายอาม</t>
  </si>
  <si>
    <t>10844</t>
  </si>
  <si>
    <t>รพ.เขาคิชฌกูฏ</t>
  </si>
  <si>
    <t>ฉะเชิงเทรา</t>
  </si>
  <si>
    <t>10697</t>
  </si>
  <si>
    <t>รพ.พุทธโสธร</t>
  </si>
  <si>
    <t>10833</t>
  </si>
  <si>
    <t>รพ.ท่าตะเกียบ</t>
  </si>
  <si>
    <t>10850</t>
  </si>
  <si>
    <t>รพ.บางคล้า</t>
  </si>
  <si>
    <t>10851</t>
  </si>
  <si>
    <t>รพ.บางน้ำเปรี้ยว</t>
  </si>
  <si>
    <t>10852</t>
  </si>
  <si>
    <t>รพ.บางปะกง</t>
  </si>
  <si>
    <t>10853</t>
  </si>
  <si>
    <t>รพ.บ้านโพธิ์</t>
  </si>
  <si>
    <t>10854</t>
  </si>
  <si>
    <t>รพ.พนมสารคาม</t>
  </si>
  <si>
    <t>10855</t>
  </si>
  <si>
    <t>รพ.สนามชัยเขต</t>
  </si>
  <si>
    <t>10856</t>
  </si>
  <si>
    <t>รพ.แปลงยาว</t>
  </si>
  <si>
    <t>13747</t>
  </si>
  <si>
    <t>รพ.ราชสาส์น</t>
  </si>
  <si>
    <t>31327</t>
  </si>
  <si>
    <t>รพ.คลองเขื่อน</t>
  </si>
  <si>
    <t>ชลบุรี</t>
  </si>
  <si>
    <t>10662</t>
  </si>
  <si>
    <t>รพ.ชลบุรี</t>
  </si>
  <si>
    <t>10817</t>
  </si>
  <si>
    <t>รพ.บ้านบึง</t>
  </si>
  <si>
    <t>10818</t>
  </si>
  <si>
    <t>รพ.หนองใหญ่</t>
  </si>
  <si>
    <t>10819</t>
  </si>
  <si>
    <t>รพ.บางละมุง</t>
  </si>
  <si>
    <t>10820</t>
  </si>
  <si>
    <t>รพ.วัดญาณสังวราราม</t>
  </si>
  <si>
    <t>10821</t>
  </si>
  <si>
    <t>รพ.พานทอง</t>
  </si>
  <si>
    <t>10822</t>
  </si>
  <si>
    <t>รพ.พนัสนิคม</t>
  </si>
  <si>
    <t>10823</t>
  </si>
  <si>
    <t>รพ.แหลมฉบัง</t>
  </si>
  <si>
    <t>10824</t>
  </si>
  <si>
    <t>รพ.เกาะสีชัง</t>
  </si>
  <si>
    <t>10825</t>
  </si>
  <si>
    <t>รพ.สัตหีบกม.๑๐</t>
  </si>
  <si>
    <t>10826</t>
  </si>
  <si>
    <t>รพ.บ่อทอง</t>
  </si>
  <si>
    <t>28006</t>
  </si>
  <si>
    <t>รพ.เกาะจันทร์</t>
  </si>
  <si>
    <t>ตราด</t>
  </si>
  <si>
    <t>10696</t>
  </si>
  <si>
    <t>รพ.ตราด</t>
  </si>
  <si>
    <t>10845</t>
  </si>
  <si>
    <t>รพ.คลองใหญ่</t>
  </si>
  <si>
    <t>10846</t>
  </si>
  <si>
    <t>รพ.เขาสมิง</t>
  </si>
  <si>
    <t>10847</t>
  </si>
  <si>
    <t>รพ.บ่อไร่</t>
  </si>
  <si>
    <t>10848</t>
  </si>
  <si>
    <t>รพ.แหลมงอบ</t>
  </si>
  <si>
    <t>10849</t>
  </si>
  <si>
    <t>รพ.เกาะกูด</t>
  </si>
  <si>
    <t>13816</t>
  </si>
  <si>
    <t>รพ.เกาะช้าง</t>
  </si>
  <si>
    <t>ปราจีนบุรี</t>
  </si>
  <si>
    <t>10665</t>
  </si>
  <si>
    <t>รพ.เจ้าพระยาอภัยภูเบศร</t>
  </si>
  <si>
    <t>10857</t>
  </si>
  <si>
    <t>รพ.กบินทร์บุรี</t>
  </si>
  <si>
    <t>10858</t>
  </si>
  <si>
    <t>รพ.นาดี</t>
  </si>
  <si>
    <t>10859</t>
  </si>
  <si>
    <t>รพ.บ้านสร้าง</t>
  </si>
  <si>
    <t>10860</t>
  </si>
  <si>
    <t>รพ.ประจันตคาม</t>
  </si>
  <si>
    <t>10861</t>
  </si>
  <si>
    <t>รพ.ศรีมหาโพธิ</t>
  </si>
  <si>
    <t>10862</t>
  </si>
  <si>
    <t>รพ.ศรีมโหสถ</t>
  </si>
  <si>
    <t>ระยอง</t>
  </si>
  <si>
    <t>10663</t>
  </si>
  <si>
    <t>รพ.ระยอง</t>
  </si>
  <si>
    <t>10827</t>
  </si>
  <si>
    <t>รพ.เฉลิมพระเกียรติสมเด็จพระเทพรัตนราชสุดาฯ สยามบรมราชกุมารี ระยอง</t>
  </si>
  <si>
    <t>10828</t>
  </si>
  <si>
    <t>รพ.บ้านฉาง</t>
  </si>
  <si>
    <t>10829</t>
  </si>
  <si>
    <t>รพ.แกลง</t>
  </si>
  <si>
    <t>10830</t>
  </si>
  <si>
    <t>รพ.วังจันทร์</t>
  </si>
  <si>
    <t>10831</t>
  </si>
  <si>
    <t>รพ.บ้านค่าย</t>
  </si>
  <si>
    <t>10832</t>
  </si>
  <si>
    <t>รพ.ปลวกแดง</t>
  </si>
  <si>
    <t>22734</t>
  </si>
  <si>
    <t>รพ.เขาชะเมาเฉลิมพระเกียรติ ๘๐ พรรษา</t>
  </si>
  <si>
    <t>23962</t>
  </si>
  <si>
    <t>รพ.นิคมพัฒนา</t>
  </si>
  <si>
    <t>สมุทรปราการ</t>
  </si>
  <si>
    <t>10685</t>
  </si>
  <si>
    <t>รพ.สมุทรปราการ</t>
  </si>
  <si>
    <t>10752</t>
  </si>
  <si>
    <t>รพ.บางบ่อ</t>
  </si>
  <si>
    <t>10753</t>
  </si>
  <si>
    <t>รพ.บางพลี</t>
  </si>
  <si>
    <t>10754</t>
  </si>
  <si>
    <t>รพ.บางจาก</t>
  </si>
  <si>
    <t>10755</t>
  </si>
  <si>
    <t>รพ.พระสมุทรเจดีย์สวาทยานนท์</t>
  </si>
  <si>
    <t>28785</t>
  </si>
  <si>
    <t>รพ.บางเสาธง</t>
  </si>
  <si>
    <t>สระแก้ว</t>
  </si>
  <si>
    <t>10699</t>
  </si>
  <si>
    <t>รพ.สมเด็จพระยุพราชสระแก้ว</t>
  </si>
  <si>
    <t>10866</t>
  </si>
  <si>
    <t>รพ.คลองหาด</t>
  </si>
  <si>
    <t>10867</t>
  </si>
  <si>
    <t>รพ.ตาพระยา</t>
  </si>
  <si>
    <t>10868</t>
  </si>
  <si>
    <t>รพ.วังน้ำเย็น</t>
  </si>
  <si>
    <t>10869</t>
  </si>
  <si>
    <t>รพ.วัฒนานคร</t>
  </si>
  <si>
    <t>10870</t>
  </si>
  <si>
    <t>รพ.อรัญประเทศ</t>
  </si>
  <si>
    <t>13817</t>
  </si>
  <si>
    <t>รพ.เขาฉกรรจ์</t>
  </si>
  <si>
    <t>28849</t>
  </si>
  <si>
    <t>รพ.วังสมบูรณ์</t>
  </si>
  <si>
    <t>28850</t>
  </si>
  <si>
    <t>รพ.โคกสูง</t>
  </si>
  <si>
    <t>กาฬสินธุ์</t>
  </si>
  <si>
    <t>10709</t>
  </si>
  <si>
    <t>รพ.กาฬสินธุ์</t>
  </si>
  <si>
    <t>11077</t>
  </si>
  <si>
    <t>รพ.นามน</t>
  </si>
  <si>
    <t>11078</t>
  </si>
  <si>
    <t>รพ.กมลาไสย</t>
  </si>
  <si>
    <t>11079</t>
  </si>
  <si>
    <t>รพ.ร่องคำ</t>
  </si>
  <si>
    <t>11080</t>
  </si>
  <si>
    <t>รพ.เขาวง</t>
  </si>
  <si>
    <t>11081</t>
  </si>
  <si>
    <t>รพ.ยางตลาด</t>
  </si>
  <si>
    <t>11082</t>
  </si>
  <si>
    <t>รพ.ห้วยเม็ก</t>
  </si>
  <si>
    <t>11083</t>
  </si>
  <si>
    <t>รพ.สหัสขันธ์</t>
  </si>
  <si>
    <t>11084</t>
  </si>
  <si>
    <t>รพ.คำม่วง</t>
  </si>
  <si>
    <t>11085</t>
  </si>
  <si>
    <t>รพ.ท่าคันโท</t>
  </si>
  <si>
    <t>11086</t>
  </si>
  <si>
    <t>รพ.หนองกุงศรี</t>
  </si>
  <si>
    <t>11087</t>
  </si>
  <si>
    <t>รพ.สมเด็จ</t>
  </si>
  <si>
    <t>11088</t>
  </si>
  <si>
    <t>รพ.ห้วยผึ้ง</t>
  </si>
  <si>
    <t>11449</t>
  </si>
  <si>
    <t>รพ.สมเด็จพระยุพราชกุฉินารายณ์</t>
  </si>
  <si>
    <t>28017</t>
  </si>
  <si>
    <t>รพ.นาคู</t>
  </si>
  <si>
    <t>28789</t>
  </si>
  <si>
    <t>รพ.ฆ้องชัย</t>
  </si>
  <si>
    <t>28790</t>
  </si>
  <si>
    <t>รพ.ดอนจาน</t>
  </si>
  <si>
    <t>28791</t>
  </si>
  <si>
    <t>รพ.สามชัย</t>
  </si>
  <si>
    <t>ขอนแก่น</t>
  </si>
  <si>
    <t>10670</t>
  </si>
  <si>
    <t>รพ.ขอนแก่น</t>
  </si>
  <si>
    <t>10995</t>
  </si>
  <si>
    <t>รพ.บ้านฝาง</t>
  </si>
  <si>
    <t>10996</t>
  </si>
  <si>
    <t>รพ.พระยืน</t>
  </si>
  <si>
    <t>10997</t>
  </si>
  <si>
    <t>รพ.หนองเรือ</t>
  </si>
  <si>
    <t>10998</t>
  </si>
  <si>
    <t>รพ.ชุมแพ</t>
  </si>
  <si>
    <t>10999</t>
  </si>
  <si>
    <t>รพ.สีชมพู</t>
  </si>
  <si>
    <t>11000</t>
  </si>
  <si>
    <t>รพ.น้ำพอง</t>
  </si>
  <si>
    <t>11001</t>
  </si>
  <si>
    <t>รพ.อุบลรัตน์</t>
  </si>
  <si>
    <t>11002</t>
  </si>
  <si>
    <t>รพ.บ้านไผ่</t>
  </si>
  <si>
    <t>11003</t>
  </si>
  <si>
    <t>รพ.เปือยน้อย</t>
  </si>
  <si>
    <t>11004</t>
  </si>
  <si>
    <t>รพ.พล</t>
  </si>
  <si>
    <t>11005</t>
  </si>
  <si>
    <t>รพ.แวงใหญ่</t>
  </si>
  <si>
    <t>11006</t>
  </si>
  <si>
    <t>รพ.แวงน้อย</t>
  </si>
  <si>
    <t>11007</t>
  </si>
  <si>
    <t>รพ.หนองสองห้อง</t>
  </si>
  <si>
    <t>11008</t>
  </si>
  <si>
    <t>รพ.ภูเวียง</t>
  </si>
  <si>
    <t>11009</t>
  </si>
  <si>
    <t>รพ.มัญจาคีรี</t>
  </si>
  <si>
    <t>11010</t>
  </si>
  <si>
    <t>รพ.ชนบท</t>
  </si>
  <si>
    <t>11011</t>
  </si>
  <si>
    <t>รพ.เขาสวนกวาง</t>
  </si>
  <si>
    <t>11012</t>
  </si>
  <si>
    <t>รพ.ภูผาม่าน</t>
  </si>
  <si>
    <t>11445</t>
  </si>
  <si>
    <t>รพ.สมเด็จพระยุพราชกระนวน</t>
  </si>
  <si>
    <t>12275</t>
  </si>
  <si>
    <t>รพ.สิรินธร จังหวัดขอนแก่น</t>
  </si>
  <si>
    <t>14132</t>
  </si>
  <si>
    <t>รพ.ซำสูง</t>
  </si>
  <si>
    <t>77649</t>
  </si>
  <si>
    <t>รพ.หนองนาคำ</t>
  </si>
  <si>
    <t>77650</t>
  </si>
  <si>
    <t>รพ.เวียงเก่า</t>
  </si>
  <si>
    <t>77651</t>
  </si>
  <si>
    <t>รพ.โคกโพธิ์ไชย</t>
  </si>
  <si>
    <t>77652</t>
  </si>
  <si>
    <t>รพ.โนนศิลา</t>
  </si>
  <si>
    <t>มหาสารคาม</t>
  </si>
  <si>
    <t>10707</t>
  </si>
  <si>
    <t>รพ.มหาสารคาม</t>
  </si>
  <si>
    <t>11051</t>
  </si>
  <si>
    <t>รพ.แกดำ</t>
  </si>
  <si>
    <t>11052</t>
  </si>
  <si>
    <t>รพ.โกสุมพิสัย</t>
  </si>
  <si>
    <t>11053</t>
  </si>
  <si>
    <t>รพ.กันทรวิชัย</t>
  </si>
  <si>
    <t>11054</t>
  </si>
  <si>
    <t>รพ.เชียงยืน</t>
  </si>
  <si>
    <t>11055</t>
  </si>
  <si>
    <t>รพ.บรบือ</t>
  </si>
  <si>
    <t>11056</t>
  </si>
  <si>
    <t>รพ.นาเชือก</t>
  </si>
  <si>
    <t>11057</t>
  </si>
  <si>
    <t>รพ.พยัคฆภูมิพิสัย</t>
  </si>
  <si>
    <t>11058</t>
  </si>
  <si>
    <t>รพ.วาปีปทุม</t>
  </si>
  <si>
    <t>11059</t>
  </si>
  <si>
    <t>รพ.นาดูน</t>
  </si>
  <si>
    <t>11060</t>
  </si>
  <si>
    <t>รพ.ยางสีสุราช</t>
  </si>
  <si>
    <t>24704</t>
  </si>
  <si>
    <t>รพ.กุดรัง</t>
  </si>
  <si>
    <t>28843</t>
  </si>
  <si>
    <t>รพ.ชื่นชม</t>
  </si>
  <si>
    <t>ร้อยเอ็ด</t>
  </si>
  <si>
    <t>10708</t>
  </si>
  <si>
    <t>รพ.ร้อยเอ็ด</t>
  </si>
  <si>
    <t>11061</t>
  </si>
  <si>
    <t>รพ.เกษตรวิสัย</t>
  </si>
  <si>
    <t>11062</t>
  </si>
  <si>
    <t>รพ.ปทุมรัตต์</t>
  </si>
  <si>
    <t>11063</t>
  </si>
  <si>
    <t>รพ.จตุรพักตรพิมาน</t>
  </si>
  <si>
    <t>11064</t>
  </si>
  <si>
    <t>รพ.ธวัชบุรี</t>
  </si>
  <si>
    <t>11065</t>
  </si>
  <si>
    <t>รพ.พนมไพร</t>
  </si>
  <si>
    <t>11066</t>
  </si>
  <si>
    <t>รพ.โพนทอง</t>
  </si>
  <si>
    <t>11067</t>
  </si>
  <si>
    <t>รพ.โพธิ์ชัย</t>
  </si>
  <si>
    <t>11068</t>
  </si>
  <si>
    <t>รพ.หนองพอก</t>
  </si>
  <si>
    <t>11069</t>
  </si>
  <si>
    <t>รพ.เสลภูมิ</t>
  </si>
  <si>
    <t>11070</t>
  </si>
  <si>
    <t>รพ.สุวรรณภูมิ</t>
  </si>
  <si>
    <t>11071</t>
  </si>
  <si>
    <t>รพ.เมืองสรวง</t>
  </si>
  <si>
    <t>11072</t>
  </si>
  <si>
    <t>รพ.โพนทราย</t>
  </si>
  <si>
    <t>11073</t>
  </si>
  <si>
    <t>รพ.อาจสามารถ</t>
  </si>
  <si>
    <t>11074</t>
  </si>
  <si>
    <t>รพ.เมยวดี</t>
  </si>
  <si>
    <t>11075</t>
  </si>
  <si>
    <t>รพ.ศรีสมเด็จ</t>
  </si>
  <si>
    <t>11076</t>
  </si>
  <si>
    <t>รพ.จังหาร</t>
  </si>
  <si>
    <t>27988</t>
  </si>
  <si>
    <t>รพ.ทุ่งเขาหลวง</t>
  </si>
  <si>
    <t>27989</t>
  </si>
  <si>
    <t>รพ.เชียงขวัญ</t>
  </si>
  <si>
    <t>27990</t>
  </si>
  <si>
    <t>รพ.หนองฮี</t>
  </si>
  <si>
    <t>นครพนม</t>
  </si>
  <si>
    <t>10711</t>
  </si>
  <si>
    <t>รพ.นครพนม</t>
  </si>
  <si>
    <t>11104</t>
  </si>
  <si>
    <t>รพ.ปลาปาก</t>
  </si>
  <si>
    <t>11105</t>
  </si>
  <si>
    <t>รพ.ท่าอุเทน</t>
  </si>
  <si>
    <t>11106</t>
  </si>
  <si>
    <t>รพ.บ้านแพง</t>
  </si>
  <si>
    <t>11107</t>
  </si>
  <si>
    <t>รพ.นาทม</t>
  </si>
  <si>
    <t>11108</t>
  </si>
  <si>
    <t>รพ.เรณูนคร</t>
  </si>
  <si>
    <t>11109</t>
  </si>
  <si>
    <t>รพ.นาแก</t>
  </si>
  <si>
    <t>11110</t>
  </si>
  <si>
    <t>รพ.ศรีสงคราม</t>
  </si>
  <si>
    <t>11111</t>
  </si>
  <si>
    <t>รพ.นาหว้า</t>
  </si>
  <si>
    <t>11112</t>
  </si>
  <si>
    <t>รพ.โพนสวรรค์</t>
  </si>
  <si>
    <t>11451</t>
  </si>
  <si>
    <t>รพ.สมเด็จพระยุพราชธาตุพนม</t>
  </si>
  <si>
    <t>40840</t>
  </si>
  <si>
    <t>รพ.วังยาง</t>
  </si>
  <si>
    <t>บึงกาฬ</t>
  </si>
  <si>
    <t>11040</t>
  </si>
  <si>
    <t>รพ.บึงกาฬ</t>
  </si>
  <si>
    <t>11041</t>
  </si>
  <si>
    <t>รพ.พรเจริญ</t>
  </si>
  <si>
    <t>11043</t>
  </si>
  <si>
    <t>รพ.โซ่พิสัย</t>
  </si>
  <si>
    <t>11046</t>
  </si>
  <si>
    <t>รพ.เซกา</t>
  </si>
  <si>
    <t>11047</t>
  </si>
  <si>
    <t>รพ.ปากคาด</t>
  </si>
  <si>
    <t>11048</t>
  </si>
  <si>
    <t>รพ.บึงโขงหลง</t>
  </si>
  <si>
    <t>11049</t>
  </si>
  <si>
    <t>รพ.ศรีวิไล</t>
  </si>
  <si>
    <t>11050</t>
  </si>
  <si>
    <t>รพ.บุ่งคล้า</t>
  </si>
  <si>
    <t>เลย</t>
  </si>
  <si>
    <t>10705</t>
  </si>
  <si>
    <t>รพ.เลย</t>
  </si>
  <si>
    <t>11030</t>
  </si>
  <si>
    <t>รพ.นาด้วง</t>
  </si>
  <si>
    <t>11031</t>
  </si>
  <si>
    <t>รพ.เชียงคาน</t>
  </si>
  <si>
    <t>11032</t>
  </si>
  <si>
    <t>รพ.ปากชม</t>
  </si>
  <si>
    <t>11033</t>
  </si>
  <si>
    <t>รพ.นาแห้ว</t>
  </si>
  <si>
    <t>11034</t>
  </si>
  <si>
    <t>รพ.ภูเรือ</t>
  </si>
  <si>
    <t>11035</t>
  </si>
  <si>
    <t>รพ.ท่าลี่</t>
  </si>
  <si>
    <t>11036</t>
  </si>
  <si>
    <t>รพ.วังสะพุง</t>
  </si>
  <si>
    <t>11037</t>
  </si>
  <si>
    <t>รพ.ภูกระดึง</t>
  </si>
  <si>
    <t>11038</t>
  </si>
  <si>
    <t>รพ.ภูหลวง</t>
  </si>
  <si>
    <t>11039</t>
  </si>
  <si>
    <t>รพ.ผาขาว</t>
  </si>
  <si>
    <t>11447</t>
  </si>
  <si>
    <t>รพ.สมเด็จพระยุพราชด่านซ้าย</t>
  </si>
  <si>
    <t>14133</t>
  </si>
  <si>
    <t>รพ.เอราวัณ</t>
  </si>
  <si>
    <t>28861</t>
  </si>
  <si>
    <t>รพ.หนองหิน</t>
  </si>
  <si>
    <t>สกลนคร</t>
  </si>
  <si>
    <t>10710</t>
  </si>
  <si>
    <t>รพ.สกลนคร</t>
  </si>
  <si>
    <t>11089</t>
  </si>
  <si>
    <t>รพ.กุสุมาลย์</t>
  </si>
  <si>
    <t>11090</t>
  </si>
  <si>
    <t>รพ.กุดบาก</t>
  </si>
  <si>
    <t>11091</t>
  </si>
  <si>
    <t>รพ.พระอาจารย์ฝั้นอาจาโร</t>
  </si>
  <si>
    <t>11092</t>
  </si>
  <si>
    <t>รพ.พังโคน</t>
  </si>
  <si>
    <t>11093</t>
  </si>
  <si>
    <t>รพ.วาริชภูมิ</t>
  </si>
  <si>
    <t>11094</t>
  </si>
  <si>
    <t>รพ.นิคมน้ำอูน</t>
  </si>
  <si>
    <t>11095</t>
  </si>
  <si>
    <t>รพ.วานรนิวาส</t>
  </si>
  <si>
    <t>11096</t>
  </si>
  <si>
    <t>รพ.คำตากล้า</t>
  </si>
  <si>
    <t>11097</t>
  </si>
  <si>
    <t>รพ.พระอาจารย์มั่น ภูริทัตโต</t>
  </si>
  <si>
    <t>11098</t>
  </si>
  <si>
    <t>รพ.อากาศอำนวย</t>
  </si>
  <si>
    <t>11099</t>
  </si>
  <si>
    <t>รพ.ส่องดาว</t>
  </si>
  <si>
    <t>11100</t>
  </si>
  <si>
    <t>รพ.เต่างอย</t>
  </si>
  <si>
    <t>11101</t>
  </si>
  <si>
    <t>รพ.โคกศรีสุพรรณ</t>
  </si>
  <si>
    <t>11102</t>
  </si>
  <si>
    <t>รพ.เจริญศิลป์</t>
  </si>
  <si>
    <t>11103</t>
  </si>
  <si>
    <t>รพ.โพนนาแก้ว</t>
  </si>
  <si>
    <t>11450</t>
  </si>
  <si>
    <t>รพ.สมเด็จพระยุพราชสว่างแดนดิน</t>
  </si>
  <si>
    <t>21323</t>
  </si>
  <si>
    <t>รพ.พระอาจารย์แบน  ธนากโร</t>
  </si>
  <si>
    <t>หนองคาย</t>
  </si>
  <si>
    <t>10706</t>
  </si>
  <si>
    <t>รพ.หนองคาย</t>
  </si>
  <si>
    <t>11042</t>
  </si>
  <si>
    <t>รพ.โพนพิสัย</t>
  </si>
  <si>
    <t>11044</t>
  </si>
  <si>
    <t>รพ.ศรีเชียงใหม่</t>
  </si>
  <si>
    <t>11045</t>
  </si>
  <si>
    <t>รพ.สังคม</t>
  </si>
  <si>
    <t>11448</t>
  </si>
  <si>
    <t>รพ.สมเด็จพระยุพราชท่าบ่อ</t>
  </si>
  <si>
    <t>21356</t>
  </si>
  <si>
    <t>รพ.สระใคร</t>
  </si>
  <si>
    <t>28778</t>
  </si>
  <si>
    <t>รพ.โพธิ์ตาก</t>
  </si>
  <si>
    <t>28811</t>
  </si>
  <si>
    <t>รพ.เฝ้าไร่</t>
  </si>
  <si>
    <t>28815</t>
  </si>
  <si>
    <t>รพ.รัตนวาปี</t>
  </si>
  <si>
    <t>หนองบัวลำภู</t>
  </si>
  <si>
    <t>10704</t>
  </si>
  <si>
    <t>รพ.หนองบัวลำภู</t>
  </si>
  <si>
    <t>10991</t>
  </si>
  <si>
    <t>รพ.นากลาง</t>
  </si>
  <si>
    <t>10992</t>
  </si>
  <si>
    <t>รพ.โนนสัง</t>
  </si>
  <si>
    <t>10993</t>
  </si>
  <si>
    <t>รพ.ศรีบุญเรือง</t>
  </si>
  <si>
    <t>10994</t>
  </si>
  <si>
    <t>รพ.สุวรรณคูหา</t>
  </si>
  <si>
    <t>23367</t>
  </si>
  <si>
    <t>รพ.นาวังเฉลิมพระเกียรติ ๘๐ พรรษา</t>
  </si>
  <si>
    <t>อุดรธานี</t>
  </si>
  <si>
    <t>10671</t>
  </si>
  <si>
    <t>รพ.อุดรธานี</t>
  </si>
  <si>
    <t>11013</t>
  </si>
  <si>
    <t>รพ.กุดจับ</t>
  </si>
  <si>
    <t>11014</t>
  </si>
  <si>
    <t>รพ.หนองวัวซอ</t>
  </si>
  <si>
    <t>11015</t>
  </si>
  <si>
    <t>รพ.กุมภวาปี</t>
  </si>
  <si>
    <t>11016</t>
  </si>
  <si>
    <t>รพ.ห้วยเกิ้ง</t>
  </si>
  <si>
    <t>11017</t>
  </si>
  <si>
    <t>รพ.โนนสะอาด</t>
  </si>
  <si>
    <t>11018</t>
  </si>
  <si>
    <t>รพ.หนองหาน</t>
  </si>
  <si>
    <t>11019</t>
  </si>
  <si>
    <t>รพ.ทุ่งฝน</t>
  </si>
  <si>
    <t>11020</t>
  </si>
  <si>
    <t>รพ.ไชยวาน</t>
  </si>
  <si>
    <t>11021</t>
  </si>
  <si>
    <t>รพ.ศรีธาตุ</t>
  </si>
  <si>
    <t>11022</t>
  </si>
  <si>
    <t>รพ.วังสามหมอ</t>
  </si>
  <si>
    <t>11023</t>
  </si>
  <si>
    <t>รพ.บ้านผือ</t>
  </si>
  <si>
    <t>11024</t>
  </si>
  <si>
    <t>รพ.น้ำโสม</t>
  </si>
  <si>
    <t>11025</t>
  </si>
  <si>
    <t>รพ.เพ็ญ</t>
  </si>
  <si>
    <t>11026</t>
  </si>
  <si>
    <t>รพ.สร้างคอม</t>
  </si>
  <si>
    <t>11027</t>
  </si>
  <si>
    <t>รพ.หนองแสง</t>
  </si>
  <si>
    <t>11028</t>
  </si>
  <si>
    <t>รพ.นายูง</t>
  </si>
  <si>
    <t>11029</t>
  </si>
  <si>
    <t>รพ.พิบูลย์รักษ์</t>
  </si>
  <si>
    <t>11446</t>
  </si>
  <si>
    <t>รพ.สมเด็จพระยุพราชบ้านดุง</t>
  </si>
  <si>
    <t>25058</t>
  </si>
  <si>
    <t>รพ.กู่แก้ว</t>
  </si>
  <si>
    <t>25059</t>
  </si>
  <si>
    <t>รพ.ประจักษ์ศิลปาคม</t>
  </si>
  <si>
    <t>ชัยภูมิ</t>
  </si>
  <si>
    <t>04007</t>
  </si>
  <si>
    <t>รพ.ซับใหญ่</t>
  </si>
  <si>
    <t>10702</t>
  </si>
  <si>
    <t>รพ.ชัยภูมิ</t>
  </si>
  <si>
    <t>10970</t>
  </si>
  <si>
    <t>รพ.บ้านเขว้า</t>
  </si>
  <si>
    <t>10971</t>
  </si>
  <si>
    <t>รพ.คอนสวรรค์</t>
  </si>
  <si>
    <t>10972</t>
  </si>
  <si>
    <t>รพ.เกษตรสมบูรณ์</t>
  </si>
  <si>
    <t>10973</t>
  </si>
  <si>
    <t>รพ.หนองบัวแดง</t>
  </si>
  <si>
    <t>10974</t>
  </si>
  <si>
    <t>รพ.จัตุรัส</t>
  </si>
  <si>
    <t>10975</t>
  </si>
  <si>
    <t>รพ.บำเหน็จณรงค์</t>
  </si>
  <si>
    <t>10976</t>
  </si>
  <si>
    <t>รพ.หนองบัวระเหว</t>
  </si>
  <si>
    <t>10977</t>
  </si>
  <si>
    <t>รพ.เทพสถิต</t>
  </si>
  <si>
    <t>10978</t>
  </si>
  <si>
    <t>รพ.ภูเขียวเฉลิมพระเกียรติ</t>
  </si>
  <si>
    <t>10979</t>
  </si>
  <si>
    <t>รพ.บ้านแท่น</t>
  </si>
  <si>
    <t>10980</t>
  </si>
  <si>
    <t>รพ.แก้งคร้อ</t>
  </si>
  <si>
    <t>10981</t>
  </si>
  <si>
    <t>รพ.คอนสาร</t>
  </si>
  <si>
    <t>10982</t>
  </si>
  <si>
    <t>รพ.ภักดีชุมพล</t>
  </si>
  <si>
    <t>10983</t>
  </si>
  <si>
    <t>รพ.เนินสง่า</t>
  </si>
  <si>
    <t>นครราชสีมา</t>
  </si>
  <si>
    <t>10666</t>
  </si>
  <si>
    <t>รพ.มหาราชนครราชสีมา</t>
  </si>
  <si>
    <t>10871</t>
  </si>
  <si>
    <t>รพ.ครบุรี</t>
  </si>
  <si>
    <t>10872</t>
  </si>
  <si>
    <t>รพ.เสิงสาง</t>
  </si>
  <si>
    <t>10873</t>
  </si>
  <si>
    <t>รพ.คง</t>
  </si>
  <si>
    <t>10874</t>
  </si>
  <si>
    <t>รพ.บ้านเหลื่อม</t>
  </si>
  <si>
    <t>10875</t>
  </si>
  <si>
    <t>รพ.จักราช</t>
  </si>
  <si>
    <t>10876</t>
  </si>
  <si>
    <t>รพ.โชคชัย</t>
  </si>
  <si>
    <t>10877</t>
  </si>
  <si>
    <t>รพ.ด่านขุนทด</t>
  </si>
  <si>
    <t>10878</t>
  </si>
  <si>
    <t>รพ.โนนไทย</t>
  </si>
  <si>
    <t>10879</t>
  </si>
  <si>
    <t>รพ.โนนสูง</t>
  </si>
  <si>
    <t>10880</t>
  </si>
  <si>
    <t>รพ.ขามสะแกแสง</t>
  </si>
  <si>
    <t>10881</t>
  </si>
  <si>
    <t>รพ.บัวใหญ่</t>
  </si>
  <si>
    <t>10882</t>
  </si>
  <si>
    <t>รพ.ประทาย</t>
  </si>
  <si>
    <t>10883</t>
  </si>
  <si>
    <t>รพ.ปักธงชัย</t>
  </si>
  <si>
    <t>10884</t>
  </si>
  <si>
    <t>รพ.พิมาย</t>
  </si>
  <si>
    <t>10885</t>
  </si>
  <si>
    <t>รพ.ห้วยแถลง</t>
  </si>
  <si>
    <t>10886</t>
  </si>
  <si>
    <t>รพ.ชุมพวง</t>
  </si>
  <si>
    <t>10887</t>
  </si>
  <si>
    <t>รพ.สูงเนิน</t>
  </si>
  <si>
    <t>10888</t>
  </si>
  <si>
    <t>รพ.ขามทะเลสอ</t>
  </si>
  <si>
    <t>10889</t>
  </si>
  <si>
    <t>รพ.สีคิ้ว</t>
  </si>
  <si>
    <t>10890</t>
  </si>
  <si>
    <t>รพ.ปากช่องนานา</t>
  </si>
  <si>
    <t>10891</t>
  </si>
  <si>
    <t>รพ.หนองบุญมาก</t>
  </si>
  <si>
    <t>10892</t>
  </si>
  <si>
    <t>รพ.แก้งสนามนาง</t>
  </si>
  <si>
    <t>10893</t>
  </si>
  <si>
    <t>รพ.โนนแดง</t>
  </si>
  <si>
    <t>10894</t>
  </si>
  <si>
    <t>รพ.วังน้ำเขียว</t>
  </si>
  <si>
    <t>11602</t>
  </si>
  <si>
    <t>รพ.เฉลิมพระเกียรติสมเด็จย่า ๑๐๐ ปี</t>
  </si>
  <si>
    <t>11608</t>
  </si>
  <si>
    <t>รพ.ลำทะเมนชัย</t>
  </si>
  <si>
    <t>22456</t>
  </si>
  <si>
    <t>รพ.พระทองคำเฉลิมพระเกียรติ ๘๐ พรรษา</t>
  </si>
  <si>
    <t>23839</t>
  </si>
  <si>
    <t>รพ.เทพรัตน์นครราชสีมา</t>
  </si>
  <si>
    <t>24692</t>
  </si>
  <si>
    <t>รพ.เฉลิมพระเกียรติ(นครราชสีมา)</t>
  </si>
  <si>
    <t>27839</t>
  </si>
  <si>
    <t>รพ.บัวลาย</t>
  </si>
  <si>
    <t>27840</t>
  </si>
  <si>
    <t>รพ.สีดา</t>
  </si>
  <si>
    <t>27841</t>
  </si>
  <si>
    <t>รพ.เทพารักษ์</t>
  </si>
  <si>
    <t>77498</t>
  </si>
  <si>
    <t>รพ.มกุฏคีรีวัน</t>
  </si>
  <si>
    <t>บุรีรัมย์</t>
  </si>
  <si>
    <t>10667</t>
  </si>
  <si>
    <t>รพ.บุรีรัมย์</t>
  </si>
  <si>
    <t>10895</t>
  </si>
  <si>
    <t>รพ.คูเมือง</t>
  </si>
  <si>
    <t>10896</t>
  </si>
  <si>
    <t>รพ.กระสัง</t>
  </si>
  <si>
    <t>10897</t>
  </si>
  <si>
    <t>รพ.นางรอง</t>
  </si>
  <si>
    <t>10898</t>
  </si>
  <si>
    <t>รพ.หนองกี่</t>
  </si>
  <si>
    <t>10899</t>
  </si>
  <si>
    <t>รพ.ละหานทราย</t>
  </si>
  <si>
    <t>10900</t>
  </si>
  <si>
    <t>รพ.ประโคนชัย</t>
  </si>
  <si>
    <t>10901</t>
  </si>
  <si>
    <t>รพ.บ้านกรวด</t>
  </si>
  <si>
    <t>10902</t>
  </si>
  <si>
    <t>รพ.พุทไธสง</t>
  </si>
  <si>
    <t>10904</t>
  </si>
  <si>
    <t>รพ.ลำปลายมาศ</t>
  </si>
  <si>
    <t>10905</t>
  </si>
  <si>
    <t>รพ.สตึก</t>
  </si>
  <si>
    <t>10906</t>
  </si>
  <si>
    <t>รพ.ปะคำ</t>
  </si>
  <si>
    <t>10907</t>
  </si>
  <si>
    <t>รพ.นาโพธิ์</t>
  </si>
  <si>
    <t>10908</t>
  </si>
  <si>
    <t>รพ.หนองหงส์</t>
  </si>
  <si>
    <t>10909</t>
  </si>
  <si>
    <t>รพ.พลับพลาชัย</t>
  </si>
  <si>
    <t>10910</t>
  </si>
  <si>
    <t>รพ.ห้วยราช</t>
  </si>
  <si>
    <t>10911</t>
  </si>
  <si>
    <t>รพ.โนนสุวรรณ</t>
  </si>
  <si>
    <t>10912</t>
  </si>
  <si>
    <t>รพ.ชำนิ</t>
  </si>
  <si>
    <t>10913</t>
  </si>
  <si>
    <t>รพ.บ้านใหม่ไชยพจน์</t>
  </si>
  <si>
    <t>10914</t>
  </si>
  <si>
    <t>รพ.โนนดินแดง</t>
  </si>
  <si>
    <t>11619</t>
  </si>
  <si>
    <t>รพ.เฉลิมพระเกียรติ(บุรีรัมย์)</t>
  </si>
  <si>
    <t>23578</t>
  </si>
  <si>
    <t>รพ.แคนดง</t>
  </si>
  <si>
    <t>28020</t>
  </si>
  <si>
    <t>รพ.บ้านด่าน</t>
  </si>
  <si>
    <t>สุรินทร์</t>
  </si>
  <si>
    <t>10668</t>
  </si>
  <si>
    <t>รพ.สุรินทร์</t>
  </si>
  <si>
    <t>10915</t>
  </si>
  <si>
    <t>รพ.ชุมพลบุรี</t>
  </si>
  <si>
    <t>10916</t>
  </si>
  <si>
    <t>รพ.ท่าตูม</t>
  </si>
  <si>
    <t>10917</t>
  </si>
  <si>
    <t>รพ.จอมพระ</t>
  </si>
  <si>
    <t>10918</t>
  </si>
  <si>
    <t>รพ.ปราสาท</t>
  </si>
  <si>
    <t>10919</t>
  </si>
  <si>
    <t>รพ.กาบเชิง</t>
  </si>
  <si>
    <t>10920</t>
  </si>
  <si>
    <t>รพ.รัตนบุรี</t>
  </si>
  <si>
    <t>10921</t>
  </si>
  <si>
    <t>รพ.สนม</t>
  </si>
  <si>
    <t>10922</t>
  </si>
  <si>
    <t>รพ.ศีขรภูมิ</t>
  </si>
  <si>
    <t>10923</t>
  </si>
  <si>
    <t>รพ.สังขะ</t>
  </si>
  <si>
    <t>10924</t>
  </si>
  <si>
    <t>รพ.ลำดวน</t>
  </si>
  <si>
    <t>10925</t>
  </si>
  <si>
    <t>รพ.สำโรงทาบ</t>
  </si>
  <si>
    <t>10926</t>
  </si>
  <si>
    <t>รพ.บัวเชด</t>
  </si>
  <si>
    <t>22302</t>
  </si>
  <si>
    <t>รพ.พนมดงรักเฉลิมพระเกียรติ ๘๐ พรรษา</t>
  </si>
  <si>
    <t>27842</t>
  </si>
  <si>
    <t>รพ.เขวาสินรินทร์</t>
  </si>
  <si>
    <t>27843</t>
  </si>
  <si>
    <t>รพ.ศรีณรงค์</t>
  </si>
  <si>
    <t>27844</t>
  </si>
  <si>
    <t>รพ.โนนนารายณ์</t>
  </si>
  <si>
    <t>มุกดาหาร</t>
  </si>
  <si>
    <t>10712</t>
  </si>
  <si>
    <t>รพ.มุกดาหาร</t>
  </si>
  <si>
    <t>11113</t>
  </si>
  <si>
    <t>รพ.นิคมคำสร้อย</t>
  </si>
  <si>
    <t>11114</t>
  </si>
  <si>
    <t>รพ.ดอนตาล</t>
  </si>
  <si>
    <t>11115</t>
  </si>
  <si>
    <t>รพ.ดงหลวง</t>
  </si>
  <si>
    <t>11116</t>
  </si>
  <si>
    <t>รพ.คำชะอี</t>
  </si>
  <si>
    <t>11117</t>
  </si>
  <si>
    <t>รพ.หว้านใหญ่</t>
  </si>
  <si>
    <t>11118</t>
  </si>
  <si>
    <t>รพ.หนองสูง</t>
  </si>
  <si>
    <t>ยโสธร</t>
  </si>
  <si>
    <t>10701</t>
  </si>
  <si>
    <t>รพ.ยโสธร</t>
  </si>
  <si>
    <t>10963</t>
  </si>
  <si>
    <t>รพ.ทรายมูล</t>
  </si>
  <si>
    <t>10964</t>
  </si>
  <si>
    <t>รพ.กุดชุม</t>
  </si>
  <si>
    <t>10965</t>
  </si>
  <si>
    <t>รพ.คำเขื่อนแก้ว</t>
  </si>
  <si>
    <t>10966</t>
  </si>
  <si>
    <t>รพ.ป่าติ้ว</t>
  </si>
  <si>
    <t>10967</t>
  </si>
  <si>
    <t>รพ.มหาชนะชัย</t>
  </si>
  <si>
    <t>10968</t>
  </si>
  <si>
    <t>รพ.ค้อวัง</t>
  </si>
  <si>
    <t>10969</t>
  </si>
  <si>
    <t>รพ.ไทยเจริญ</t>
  </si>
  <si>
    <t>11444</t>
  </si>
  <si>
    <t>รพ.สมเด็จพระยุพราชเลิงนกทา</t>
  </si>
  <si>
    <t>ศรีสะเกษ</t>
  </si>
  <si>
    <t>10700</t>
  </si>
  <si>
    <t>รพ.ศรีสะเกษ</t>
  </si>
  <si>
    <t>10927</t>
  </si>
  <si>
    <t>รพ.ยางชุมน้อย</t>
  </si>
  <si>
    <t>10928</t>
  </si>
  <si>
    <t>รพ.กันทรารมย์</t>
  </si>
  <si>
    <t>10929</t>
  </si>
  <si>
    <t>รพ.กันทรลักษ์</t>
  </si>
  <si>
    <t>10930</t>
  </si>
  <si>
    <t>รพ.ขุขันธ์</t>
  </si>
  <si>
    <t>10931</t>
  </si>
  <si>
    <t>รพ.ไพรบึง</t>
  </si>
  <si>
    <t>10932</t>
  </si>
  <si>
    <t>รพ.ปรางค์กู่</t>
  </si>
  <si>
    <t>10933</t>
  </si>
  <si>
    <t>รพ.ขุนหาญ</t>
  </si>
  <si>
    <t>10934</t>
  </si>
  <si>
    <t>รพ.ราษีไศล</t>
  </si>
  <si>
    <t>10935</t>
  </si>
  <si>
    <t>รพ.อุทุมพรพิสัย</t>
  </si>
  <si>
    <t>10936</t>
  </si>
  <si>
    <t>รพ.บึงบูรพ์</t>
  </si>
  <si>
    <t>10937</t>
  </si>
  <si>
    <t>รพ.ห้วยทับทัน</t>
  </si>
  <si>
    <t>10938</t>
  </si>
  <si>
    <t>รพ.โนนคูณ</t>
  </si>
  <si>
    <t>10939</t>
  </si>
  <si>
    <t>รพ.ศรีรัตนะ</t>
  </si>
  <si>
    <t>10940</t>
  </si>
  <si>
    <t>รพ.วังหิน</t>
  </si>
  <si>
    <t>10941</t>
  </si>
  <si>
    <t>รพ.น้ำเกลี้ยง</t>
  </si>
  <si>
    <t>10942</t>
  </si>
  <si>
    <t>รพ.ภูสิงห์</t>
  </si>
  <si>
    <t>10943</t>
  </si>
  <si>
    <t>รพ.เมืองจันทร์</t>
  </si>
  <si>
    <t>23125</t>
  </si>
  <si>
    <t>รพ.เบญจลักษ์เฉลิมพระเกียรติ ๘๐ พรรษา</t>
  </si>
  <si>
    <t>28014</t>
  </si>
  <si>
    <t>รพ.พยุห์</t>
  </si>
  <si>
    <t>28015</t>
  </si>
  <si>
    <t>รพ.โพธิ์ศรีสุวรรณ</t>
  </si>
  <si>
    <t>28016</t>
  </si>
  <si>
    <t>รพ.ศิลาลาด</t>
  </si>
  <si>
    <t>53964</t>
  </si>
  <si>
    <t>รพ.โคกจาน</t>
  </si>
  <si>
    <t>อำนาจเจริญ</t>
  </si>
  <si>
    <t>10703</t>
  </si>
  <si>
    <t>รพ.อำนาจเจริญ</t>
  </si>
  <si>
    <t>10985</t>
  </si>
  <si>
    <t>รพ.ชานุมาน</t>
  </si>
  <si>
    <t>10986</t>
  </si>
  <si>
    <t>รพ.ปทุมราชวงศา</t>
  </si>
  <si>
    <t>10987</t>
  </si>
  <si>
    <t>รพ.พนา</t>
  </si>
  <si>
    <t>10988</t>
  </si>
  <si>
    <t>รพ.เสนางคนิคม</t>
  </si>
  <si>
    <t>10989</t>
  </si>
  <si>
    <t>รพ.หัวตะพาน</t>
  </si>
  <si>
    <t>10990</t>
  </si>
  <si>
    <t>รพ.ลืออำนาจ</t>
  </si>
  <si>
    <t>อุบลราชธานี</t>
  </si>
  <si>
    <t>10669</t>
  </si>
  <si>
    <t>รพ.สรรพสิทธิประสงค์</t>
  </si>
  <si>
    <t>10944</t>
  </si>
  <si>
    <t>รพ.ศรีเมืองใหม่</t>
  </si>
  <si>
    <t>10945</t>
  </si>
  <si>
    <t>รพ.โขงเจียม</t>
  </si>
  <si>
    <t>10946</t>
  </si>
  <si>
    <t>รพ.เขื่องใน</t>
  </si>
  <si>
    <t>10947</t>
  </si>
  <si>
    <t>รพ.เขมราฐ</t>
  </si>
  <si>
    <t>10948</t>
  </si>
  <si>
    <t>รพ.นาจะหลวย</t>
  </si>
  <si>
    <t>10949</t>
  </si>
  <si>
    <t>รพ.น้ำยืน</t>
  </si>
  <si>
    <t>10950</t>
  </si>
  <si>
    <t>รพ.บุณฑริก</t>
  </si>
  <si>
    <t>10951</t>
  </si>
  <si>
    <t>รพ.ตระการพืชผล</t>
  </si>
  <si>
    <t>10952</t>
  </si>
  <si>
    <t>รพ.กุดข้าวปุ้น</t>
  </si>
  <si>
    <t>10953</t>
  </si>
  <si>
    <t>รพ.ม่วงสามสิบ</t>
  </si>
  <si>
    <t>10954</t>
  </si>
  <si>
    <t>รพ.วารินชำราบ</t>
  </si>
  <si>
    <t>10956</t>
  </si>
  <si>
    <t>รพ.พิบูลมังสาหาร</t>
  </si>
  <si>
    <t>10957</t>
  </si>
  <si>
    <t>รพ.ตาลสุม</t>
  </si>
  <si>
    <t>10958</t>
  </si>
  <si>
    <t>รพ.โพธิ์ไทร</t>
  </si>
  <si>
    <t>10959</t>
  </si>
  <si>
    <t>รพ.สำโรง</t>
  </si>
  <si>
    <t>10960</t>
  </si>
  <si>
    <t>รพ.ดอนมดแดง</t>
  </si>
  <si>
    <t>10961</t>
  </si>
  <si>
    <t>รพ.สิรินธร</t>
  </si>
  <si>
    <t>10962</t>
  </si>
  <si>
    <t>รพ.ทุ่งศรีอุดม</t>
  </si>
  <si>
    <t>11443</t>
  </si>
  <si>
    <t>รพ.สมเด็จพระยุพราชเดชอุดม</t>
  </si>
  <si>
    <t>21984</t>
  </si>
  <si>
    <t>รพ.๕๐ พรรษา มหาวชิราลงกรณ</t>
  </si>
  <si>
    <t>24032</t>
  </si>
  <si>
    <t>รพ.นาตาล</t>
  </si>
  <si>
    <t>24821</t>
  </si>
  <si>
    <t>รพ.นาเยีย</t>
  </si>
  <si>
    <t>27967</t>
  </si>
  <si>
    <t>รพ.สว่างวีระวงศ์</t>
  </si>
  <si>
    <t>27968</t>
  </si>
  <si>
    <t>รพ.น้ำขุ่น</t>
  </si>
  <si>
    <t>27976</t>
  </si>
  <si>
    <t>รพ.เหล่าเสือโก้ก</t>
  </si>
  <si>
    <t>กระบี่</t>
  </si>
  <si>
    <t>10738</t>
  </si>
  <si>
    <t>รพ.กระบี่</t>
  </si>
  <si>
    <t>11340</t>
  </si>
  <si>
    <t>รพ.เขาพนม</t>
  </si>
  <si>
    <t>11341</t>
  </si>
  <si>
    <t>รพ.เกาะลันตา</t>
  </si>
  <si>
    <t>11342</t>
  </si>
  <si>
    <t>รพ.คลองท่อม</t>
  </si>
  <si>
    <t>11343</t>
  </si>
  <si>
    <t>รพ.อ่าวลึก</t>
  </si>
  <si>
    <t>11344</t>
  </si>
  <si>
    <t>รพ.ปลายพระยา</t>
  </si>
  <si>
    <t>11345</t>
  </si>
  <si>
    <t>รพ.ลำทับ</t>
  </si>
  <si>
    <t>11346</t>
  </si>
  <si>
    <t>รพ.เหนือคลอง</t>
  </si>
  <si>
    <t>77753</t>
  </si>
  <si>
    <t>รพ.เกาะพีพี</t>
  </si>
  <si>
    <t>ชุมพร</t>
  </si>
  <si>
    <t>10744</t>
  </si>
  <si>
    <t>รพ.ชุมพรเขตรอุดมศักดิ์</t>
  </si>
  <si>
    <t>11375</t>
  </si>
  <si>
    <t>รพ.ปากน้ำชุมพร</t>
  </si>
  <si>
    <t>11376</t>
  </si>
  <si>
    <t>รพ.ท่าแซะ</t>
  </si>
  <si>
    <t>11377</t>
  </si>
  <si>
    <t>รพ.ปะทิว</t>
  </si>
  <si>
    <t>11378</t>
  </si>
  <si>
    <t>รพ.มาบอำมฤต</t>
  </si>
  <si>
    <t>11379</t>
  </si>
  <si>
    <t>รพ.หลังสวน</t>
  </si>
  <si>
    <t>11380</t>
  </si>
  <si>
    <t>รพ.ปากน้ำหลังสวน</t>
  </si>
  <si>
    <t>11381</t>
  </si>
  <si>
    <t>รพ.ละแม</t>
  </si>
  <si>
    <t>11382</t>
  </si>
  <si>
    <t>รพ.พะโต๊ะ</t>
  </si>
  <si>
    <t>11383</t>
  </si>
  <si>
    <t>รพ.สวี</t>
  </si>
  <si>
    <t>11385</t>
  </si>
  <si>
    <t>รพ.ทุ่งตะโก</t>
  </si>
  <si>
    <t>นครศรีธรรมราช</t>
  </si>
  <si>
    <t>10680</t>
  </si>
  <si>
    <t>รพ.มหาราชนครศรีธรรมราช</t>
  </si>
  <si>
    <t>11322</t>
  </si>
  <si>
    <t>รพ.พรหมคีรี</t>
  </si>
  <si>
    <t>11324</t>
  </si>
  <si>
    <t>รพ.ลานสกา</t>
  </si>
  <si>
    <t>11325</t>
  </si>
  <si>
    <t>รพ.สมเด็จพระยุพราชฉวาง</t>
  </si>
  <si>
    <t>11326</t>
  </si>
  <si>
    <t>รพ.พิปูน</t>
  </si>
  <si>
    <t>11327</t>
  </si>
  <si>
    <t>รพ.เชียรใหญ่</t>
  </si>
  <si>
    <t>11328</t>
  </si>
  <si>
    <t>รพ.ชะอวด</t>
  </si>
  <si>
    <t>11329</t>
  </si>
  <si>
    <t>รพ.ท่าศาลา</t>
  </si>
  <si>
    <t>11330</t>
  </si>
  <si>
    <t>รพ.ทุ่งสง</t>
  </si>
  <si>
    <t>11331</t>
  </si>
  <si>
    <t>รพ.นาบอน</t>
  </si>
  <si>
    <t>11332</t>
  </si>
  <si>
    <t>รพ.ทุ่งใหญ่</t>
  </si>
  <si>
    <t>11333</t>
  </si>
  <si>
    <t>รพ.ปากพนัง</t>
  </si>
  <si>
    <t>11334</t>
  </si>
  <si>
    <t>รพ.ร่อนพิบูลย์</t>
  </si>
  <si>
    <t>11335</t>
  </si>
  <si>
    <t>รพ.สิชล</t>
  </si>
  <si>
    <t>11336</t>
  </si>
  <si>
    <t>รพ.ขนอม</t>
  </si>
  <si>
    <t>11337</t>
  </si>
  <si>
    <t>รพ.หัวไทร</t>
  </si>
  <si>
    <t>11338</t>
  </si>
  <si>
    <t>รพ.บางขัน</t>
  </si>
  <si>
    <t>11339</t>
  </si>
  <si>
    <t>รพ.ถ้ำพรรณรา</t>
  </si>
  <si>
    <t>11660</t>
  </si>
  <si>
    <t>รพ.จุฬาภรณ์</t>
  </si>
  <si>
    <t>40491</t>
  </si>
  <si>
    <t>รพ.เฉลิมพระเกียรติ(นครศรีธรรมราช)</t>
  </si>
  <si>
    <t>40492</t>
  </si>
  <si>
    <t>รพ.พ่อท่านคล้ายวาจาสิทธิ์</t>
  </si>
  <si>
    <t>40742</t>
  </si>
  <si>
    <t>รพ.นบพิตำ</t>
  </si>
  <si>
    <t>40743</t>
  </si>
  <si>
    <t>รพ.พระพรหม</t>
  </si>
  <si>
    <t>พังงา</t>
  </si>
  <si>
    <t>10739</t>
  </si>
  <si>
    <t>รพ.พังงา</t>
  </si>
  <si>
    <t>10740</t>
  </si>
  <si>
    <t>รพ.ตะกั่วป่า</t>
  </si>
  <si>
    <t>11347</t>
  </si>
  <si>
    <t>รพ.เกาะยาวชัยพัฒน์</t>
  </si>
  <si>
    <t>11348</t>
  </si>
  <si>
    <t>รพ.กะปงชัยพัฒน์</t>
  </si>
  <si>
    <t>11349</t>
  </si>
  <si>
    <t>รพ.ตะกั่วทุ่ง</t>
  </si>
  <si>
    <t>11350</t>
  </si>
  <si>
    <t>รพ.บางไทร(พังงา)</t>
  </si>
  <si>
    <t>11352</t>
  </si>
  <si>
    <t>รพ.คุระบุรีชัยพัฒน์</t>
  </si>
  <si>
    <t>11353</t>
  </si>
  <si>
    <t>รพ.ทับปุด</t>
  </si>
  <si>
    <t>11354</t>
  </si>
  <si>
    <t>รพ.ท้ายเหมืองชัยพัฒน์</t>
  </si>
  <si>
    <t>ภูเก็ต</t>
  </si>
  <si>
    <t>10741</t>
  </si>
  <si>
    <t>รพ.วชิระภูเก็ต</t>
  </si>
  <si>
    <t>11355</t>
  </si>
  <si>
    <t>รพ.ป่าตอง</t>
  </si>
  <si>
    <t>11356</t>
  </si>
  <si>
    <t>รพ.ถลาง</t>
  </si>
  <si>
    <t>41436</t>
  </si>
  <si>
    <t>รพ.ฉลอง</t>
  </si>
  <si>
    <t>ระนอง</t>
  </si>
  <si>
    <t>10743</t>
  </si>
  <si>
    <t>รพ.ระนอง</t>
  </si>
  <si>
    <t>11323</t>
  </si>
  <si>
    <t>รพ.ละอุ่น</t>
  </si>
  <si>
    <t>11372</t>
  </si>
  <si>
    <t>รพ.กะเปอร์</t>
  </si>
  <si>
    <t>11373</t>
  </si>
  <si>
    <t>รพ.กระบุรี</t>
  </si>
  <si>
    <t>11374</t>
  </si>
  <si>
    <t>รพ.สุขสำราญ</t>
  </si>
  <si>
    <t>สุราษฎร์ธานี</t>
  </si>
  <si>
    <t>09192</t>
  </si>
  <si>
    <t>รพ.เกาะเต่า</t>
  </si>
  <si>
    <t>10681</t>
  </si>
  <si>
    <t>รพ.สุราษฎร์ธานี</t>
  </si>
  <si>
    <t>10742</t>
  </si>
  <si>
    <t>รพ.เกาะสมุย</t>
  </si>
  <si>
    <t>11357</t>
  </si>
  <si>
    <t>รพ.กาญจนดิษฐ์</t>
  </si>
  <si>
    <t>11358</t>
  </si>
  <si>
    <t>รพ.ดอนสัก</t>
  </si>
  <si>
    <t>11359</t>
  </si>
  <si>
    <t>รพ.เกาะพงัน</t>
  </si>
  <si>
    <t>11360</t>
  </si>
  <si>
    <t>รพ.ไชยา</t>
  </si>
  <si>
    <t>11361</t>
  </si>
  <si>
    <t>รพ.ท่าชนะ</t>
  </si>
  <si>
    <t>11362</t>
  </si>
  <si>
    <t>รพ.คีรีรัฐนิคม</t>
  </si>
  <si>
    <t>11363</t>
  </si>
  <si>
    <t>รพ.บ้านตาขุน</t>
  </si>
  <si>
    <t>11364</t>
  </si>
  <si>
    <t>รพ.พนม</t>
  </si>
  <si>
    <t>11365</t>
  </si>
  <si>
    <t>รพ.ท่าฉาง</t>
  </si>
  <si>
    <t>11366</t>
  </si>
  <si>
    <t>รพ.บ้านนาสาร</t>
  </si>
  <si>
    <t>11367</t>
  </si>
  <si>
    <t>รพ.บ้านนาเดิม</t>
  </si>
  <si>
    <t>11368</t>
  </si>
  <si>
    <t>รพ.เคียนซา</t>
  </si>
  <si>
    <t>11369</t>
  </si>
  <si>
    <t>รพ.พระแสง</t>
  </si>
  <si>
    <t>11370</t>
  </si>
  <si>
    <t>รพ.พุนพิน</t>
  </si>
  <si>
    <t>11371</t>
  </si>
  <si>
    <t>รพ.ชัยบุรี</t>
  </si>
  <si>
    <t>11459</t>
  </si>
  <si>
    <t>รพ.สมเด็จพระยุพราชเวียงสระ</t>
  </si>
  <si>
    <t>11654</t>
  </si>
  <si>
    <t>รพ.วิภาวดี</t>
  </si>
  <si>
    <t>14138</t>
  </si>
  <si>
    <t>รพ.ท่าโรงช้าง</t>
  </si>
  <si>
    <t>ตรัง</t>
  </si>
  <si>
    <t>10683</t>
  </si>
  <si>
    <t>รพ.ตรัง</t>
  </si>
  <si>
    <t>11407</t>
  </si>
  <si>
    <t>รพ.กันตัง</t>
  </si>
  <si>
    <t>11408</t>
  </si>
  <si>
    <t>รพ.ย่านตาขาว</t>
  </si>
  <si>
    <t>11409</t>
  </si>
  <si>
    <t>รพ.ปะเหลียน</t>
  </si>
  <si>
    <t>11410</t>
  </si>
  <si>
    <t>รพ.สิเกา</t>
  </si>
  <si>
    <t>11411</t>
  </si>
  <si>
    <t>รพ.ห้วยยอด</t>
  </si>
  <si>
    <t>11412</t>
  </si>
  <si>
    <t>รพ.วังวิเศษ</t>
  </si>
  <si>
    <t>11413</t>
  </si>
  <si>
    <t>รพ.นาโยง</t>
  </si>
  <si>
    <t>14139</t>
  </si>
  <si>
    <t>รพ.รัษฎา</t>
  </si>
  <si>
    <t>28817</t>
  </si>
  <si>
    <t>รพ.หาดสำราญเฉลิมพระเกียรติ ๘๐ พรรษา</t>
  </si>
  <si>
    <t>นราธิวาส</t>
  </si>
  <si>
    <t>10750</t>
  </si>
  <si>
    <t>รพ.นราธิวาสราชนครินทร์</t>
  </si>
  <si>
    <t>10751</t>
  </si>
  <si>
    <t>รพ.สุไหงโก-ลก</t>
  </si>
  <si>
    <t>11435</t>
  </si>
  <si>
    <t>รพ.ตากใบ</t>
  </si>
  <si>
    <t>11436</t>
  </si>
  <si>
    <t>รพ.บาเจาะ</t>
  </si>
  <si>
    <t>11437</t>
  </si>
  <si>
    <t>รพ.ระแงะ</t>
  </si>
  <si>
    <t>11438</t>
  </si>
  <si>
    <t>รพ.รือเสาะ</t>
  </si>
  <si>
    <t>11439</t>
  </si>
  <si>
    <t>รพ.ศรีสาคร</t>
  </si>
  <si>
    <t>11440</t>
  </si>
  <si>
    <t>รพ.แว้ง</t>
  </si>
  <si>
    <t>11441</t>
  </si>
  <si>
    <t>รพ.สุคิริน</t>
  </si>
  <si>
    <t>11442</t>
  </si>
  <si>
    <t>รพ.สุไหงปาดี</t>
  </si>
  <si>
    <t>13818</t>
  </si>
  <si>
    <t>รพ.จะแนะ</t>
  </si>
  <si>
    <t>15010</t>
  </si>
  <si>
    <t>รพ.เจาะไอร้อง</t>
  </si>
  <si>
    <t>23771</t>
  </si>
  <si>
    <t>รพ.ยี่งอเฉลิมพระเกียรติ ๘๐ พรรษา</t>
  </si>
  <si>
    <t>ปัตตานี</t>
  </si>
  <si>
    <t>10748</t>
  </si>
  <si>
    <t>รพ.ปัตตานี</t>
  </si>
  <si>
    <t>11423</t>
  </si>
  <si>
    <t>รพ.โคกโพธิ์</t>
  </si>
  <si>
    <t>11424</t>
  </si>
  <si>
    <t>รพ.หนองจิก</t>
  </si>
  <si>
    <t>11425</t>
  </si>
  <si>
    <t>รพ.ปะนาเระ</t>
  </si>
  <si>
    <t>11426</t>
  </si>
  <si>
    <t>รพ.มายอ</t>
  </si>
  <si>
    <t>11427</t>
  </si>
  <si>
    <t>รพ.ทุ่งยางแดง</t>
  </si>
  <si>
    <t>11428</t>
  </si>
  <si>
    <t>รพ.ไม้แก่น</t>
  </si>
  <si>
    <t>11429</t>
  </si>
  <si>
    <t>รพ.ยะหริ่ง</t>
  </si>
  <si>
    <t>11430</t>
  </si>
  <si>
    <t>รพ.ยะรัง</t>
  </si>
  <si>
    <t>11431</t>
  </si>
  <si>
    <t>รพ.แม่ลาน</t>
  </si>
  <si>
    <t>11460</t>
  </si>
  <si>
    <t>รพ.สมเด็จพระยุพราชสายบุรี</t>
  </si>
  <si>
    <t>11464</t>
  </si>
  <si>
    <t>รพ.กะพ้อ</t>
  </si>
  <si>
    <t>พัทลุง</t>
  </si>
  <si>
    <t>10747</t>
  </si>
  <si>
    <t>รพ.พัทลุง</t>
  </si>
  <si>
    <t>11414</t>
  </si>
  <si>
    <t>รพ.กงหรา</t>
  </si>
  <si>
    <t>11415</t>
  </si>
  <si>
    <t>รพ.เขาชัยสน</t>
  </si>
  <si>
    <t>11416</t>
  </si>
  <si>
    <t>รพ.ตะโหมด</t>
  </si>
  <si>
    <t>11417</t>
  </si>
  <si>
    <t>รพ.ควนขนุน</t>
  </si>
  <si>
    <t>11418</t>
  </si>
  <si>
    <t>รพ.ปากพะยูน</t>
  </si>
  <si>
    <t>11419</t>
  </si>
  <si>
    <t>รพ.ศรีบรรพต</t>
  </si>
  <si>
    <t>11420</t>
  </si>
  <si>
    <t>รพ.ป่าบอน</t>
  </si>
  <si>
    <t>11421</t>
  </si>
  <si>
    <t>รพ.บางแก้ว</t>
  </si>
  <si>
    <t>11422</t>
  </si>
  <si>
    <t>รพ.ป่าพะยอม</t>
  </si>
  <si>
    <t>24673</t>
  </si>
  <si>
    <t>รพ.ศรีนครินทร์(ปัญญานันทภิกขุ)</t>
  </si>
  <si>
    <t>ยะลา</t>
  </si>
  <si>
    <t>10684</t>
  </si>
  <si>
    <t>รพ.ยะลา</t>
  </si>
  <si>
    <t>10749</t>
  </si>
  <si>
    <t>รพ.เบตง</t>
  </si>
  <si>
    <t>11432</t>
  </si>
  <si>
    <t>รพ.บันนังสตา</t>
  </si>
  <si>
    <t>11433</t>
  </si>
  <si>
    <t>รพ.ธารโต</t>
  </si>
  <si>
    <t>11434</t>
  </si>
  <si>
    <t>รพ.รามัน</t>
  </si>
  <si>
    <t>11461</t>
  </si>
  <si>
    <t>รพ.สมเด็จพระยุพราชยะหา</t>
  </si>
  <si>
    <t>13806</t>
  </si>
  <si>
    <t>รพ.กาบัง</t>
  </si>
  <si>
    <t>24689</t>
  </si>
  <si>
    <t>รพ.กรงปินัง</t>
  </si>
  <si>
    <t>สงขลา</t>
  </si>
  <si>
    <t>10682</t>
  </si>
  <si>
    <t>รพ.หาดใหญ่</t>
  </si>
  <si>
    <t>10745</t>
  </si>
  <si>
    <t>รพ.สงขลา</t>
  </si>
  <si>
    <t>11386</t>
  </si>
  <si>
    <t>รพ.สทิงพระ</t>
  </si>
  <si>
    <t>11387</t>
  </si>
  <si>
    <t>รพ.จะนะ</t>
  </si>
  <si>
    <t>11388</t>
  </si>
  <si>
    <t>รพ.สมเด็จพระบรมราชินีนาถ ณ อำเภอนาทวี</t>
  </si>
  <si>
    <t>11390</t>
  </si>
  <si>
    <t>รพ.เทพา</t>
  </si>
  <si>
    <t>11391</t>
  </si>
  <si>
    <t>รพ.สะบ้าย้อย</t>
  </si>
  <si>
    <t>11392</t>
  </si>
  <si>
    <t>รพ.ระโนด</t>
  </si>
  <si>
    <t>11393</t>
  </si>
  <si>
    <t>รพ.กระแสสินธุ์</t>
  </si>
  <si>
    <t>11394</t>
  </si>
  <si>
    <t>รพ.รัตภูมิ</t>
  </si>
  <si>
    <t>11395</t>
  </si>
  <si>
    <t>รพ.สะเดา</t>
  </si>
  <si>
    <t>11396</t>
  </si>
  <si>
    <t>รพ.นาหม่อม</t>
  </si>
  <si>
    <t>11397</t>
  </si>
  <si>
    <t>รพ.ควนเนียง</t>
  </si>
  <si>
    <t>11398</t>
  </si>
  <si>
    <t>รพ.ปาดังเบซาร์</t>
  </si>
  <si>
    <t>11399</t>
  </si>
  <si>
    <t>รพ.บางกล่ำ</t>
  </si>
  <si>
    <t>11400</t>
  </si>
  <si>
    <t>รพ.สิงหนคร</t>
  </si>
  <si>
    <t>11401</t>
  </si>
  <si>
    <t>รพ.คลองหอยโข่ง</t>
  </si>
  <si>
    <t>สตูล</t>
  </si>
  <si>
    <t>10746</t>
  </si>
  <si>
    <t>รพ.สตูล</t>
  </si>
  <si>
    <t>11402</t>
  </si>
  <si>
    <t>รพ.ควนโดน</t>
  </si>
  <si>
    <t>11403</t>
  </si>
  <si>
    <t>รพ.ควนกาหลง</t>
  </si>
  <si>
    <t>11404</t>
  </si>
  <si>
    <t>รพ.ท่าแพ</t>
  </si>
  <si>
    <t>11405</t>
  </si>
  <si>
    <t>รพ.ละงู</t>
  </si>
  <si>
    <t>11406</t>
  </si>
  <si>
    <t>รพ.ทุ่งหว้า</t>
  </si>
  <si>
    <t>28786</t>
  </si>
  <si>
    <t>รพ.มะนัง</t>
  </si>
  <si>
    <t>หมายเหตุ   Q1-Q3     รวมรายได  ( ไม่รวม  รายได้ UC /  งบลงทุน / รายได้อื่น (ระบบบันทึกอัตโนมัติ)</t>
  </si>
  <si>
    <t xml:space="preserve">             Q4  รายได้ (ไม่รวม งบลงทุน / รายได้อื่น(ระบบบันทึกอัตโนมัติ)</t>
  </si>
  <si>
    <t>ข้อมูลแผน Planfin69   แผนต้นปี</t>
  </si>
  <si>
    <t>Count of รหัส</t>
  </si>
  <si>
    <t>ผล</t>
  </si>
  <si>
    <t>รพ.ทั้งหมด</t>
  </si>
  <si>
    <t>Planfin รายได้</t>
  </si>
  <si>
    <t>Planfin ค่าใช้จ่าย</t>
  </si>
  <si>
    <t>4.ไม่ผ่านทั้ง 2 แผน</t>
  </si>
  <si>
    <t>&lt;-10</t>
  </si>
  <si>
    <t>&lt;-5</t>
  </si>
  <si>
    <t>&gt;10</t>
  </si>
  <si>
    <t>&gt;5</t>
  </si>
  <si>
    <t>ผ่าน</t>
  </si>
  <si>
    <t>2.ไม่ผ่านINC</t>
  </si>
  <si>
    <t>3.ไม่ผ่านEXP</t>
  </si>
  <si>
    <t>1.ผ่านทั้ง 2 แผน</t>
  </si>
  <si>
    <t>แผนที่ควรจะเป็น</t>
  </si>
  <si>
    <t>แผนทั้งปี</t>
  </si>
  <si>
    <t>ผลที่เกิดขึ้น</t>
  </si>
  <si>
    <t>คาดการณ์</t>
  </si>
  <si>
    <t>FOR_Analysis</t>
  </si>
  <si>
    <t>GROUP1</t>
  </si>
  <si>
    <t>Pass/NotPass</t>
  </si>
  <si>
    <t>Scale</t>
  </si>
  <si>
    <t>Focus  More EXP.</t>
  </si>
  <si>
    <t>Count of Ket</t>
  </si>
  <si>
    <t>ไม่ผ่าน</t>
  </si>
  <si>
    <t>&lt;-25</t>
  </si>
  <si>
    <t>&lt;-50</t>
  </si>
  <si>
    <t>&gt;100</t>
  </si>
  <si>
    <t>&gt;25</t>
  </si>
  <si>
    <t>&gt;50</t>
  </si>
  <si>
    <t>&lt;-100</t>
  </si>
  <si>
    <t>แผนครึ่งปีหลัง</t>
  </si>
  <si>
    <t>ส่วนต่าง</t>
  </si>
  <si>
    <t xml:space="preserve"> %1Vs2</t>
  </si>
  <si>
    <t>รอบ 2</t>
  </si>
  <si>
    <t>เพิ่มขึ้น</t>
  </si>
  <si>
    <t>ลดลง</t>
  </si>
  <si>
    <t>เท่าเดิม</t>
  </si>
  <si>
    <t>ว่าง</t>
  </si>
  <si>
    <t>Distinct Count of OrgID</t>
  </si>
  <si>
    <t>All</t>
  </si>
  <si>
    <t>สรุปผลการวิเคราะห์ตามแผนการเงิน มี.ค. 2569</t>
  </si>
  <si>
    <t>กลุ่ม</t>
  </si>
  <si>
    <t>จำนวน รพ.</t>
  </si>
  <si>
    <t>% จากทั้งหมด</t>
  </si>
  <si>
    <t>สถานะ</t>
  </si>
  <si>
    <t>1. ผ่านทั้ง 2 แผน</t>
  </si>
  <si>
    <t>✅ ดี</t>
  </si>
  <si>
    <t>2. ไม่ผ่านเฉพาะแผนรายได้ (INC)</t>
  </si>
  <si>
    <t>⚠️ Focus: รายได้</t>
  </si>
  <si>
    <t>3. ไม่ผ่านเฉพาะแผนค่าใช้จ่าย (EXP)</t>
  </si>
  <si>
    <t>⚠️ Focus: ค่าใช้จ่าย</t>
  </si>
  <si>
    <t>4. ไม่ผ่านทั้ง 2 แผน</t>
  </si>
  <si>
    <t>🔴 วิกฤต</t>
  </si>
  <si>
    <t>รวม</t>
  </si>
  <si>
    <t>🔴 Focus 1: หน่วยที่รายได้ต่ำกว่าแผนมากๆ (GROUP 2 + 4 = 60 แห่ง)</t>
  </si>
  <si>
    <t>หมวดรายได้ (PlanName)</t>
  </si>
  <si>
    <t>🔴 Focus 2: หน่วยที่ค่าใช้จ่ายเกินแผน (GROUP 3 + 4 = 50 แห่ง)</t>
  </si>
  <si>
    <t>หมวดค่าใช้จ่าย (PlanName)</t>
  </si>
  <si>
    <t>โรงพยาบาล</t>
  </si>
  <si>
    <t>หมวดที่แย่ที่สุด</t>
  </si>
  <si>
    <t>% เบี่ยงเบน (abs)</t>
  </si>
  <si>
    <t>กลุ่ม 4</t>
  </si>
  <si>
    <t>กลุ่ม 2</t>
  </si>
  <si>
    <t>-</t>
  </si>
  <si>
    <t>% เบี่ยงเบน</t>
  </si>
  <si>
    <t>กลุ่ม 3</t>
  </si>
  <si>
    <t>กรอง: รอบ 2 = 1 และ 3  |  จำนวนหน่วยงานทั้งหมด 103 แห่ง (เชียงราย)</t>
  </si>
  <si>
    <t>📊 ภาพรวม 4 กลุ่ม (GROUP1)</t>
  </si>
  <si>
    <t>หมวดรายได้ที่ต่ำกว่าแผน — จำนวน รพ. ที่มีปัญหาแต่ละหมวด</t>
  </si>
  <si>
    <t>หมวดค่าใช้จ่ายที่เกินแผน — จำนวน รพ. ที่มีปัญหาแต่ละหมวด</t>
  </si>
  <si>
    <t>รายชื่อ รพ. ที่รายได้ต่ำกว่าแผน (กลุ่ม 2+4) — กรอง รอบ 2 = 1,3 เรียงตามความรุนแรง</t>
  </si>
  <si>
    <t>จำนวนหมวดต่ำกว่าแผน</t>
  </si>
  <si>
    <t>รายชื่อ รพ. ที่ค่าใช้จ่ายเกินแผน (กลุ่ม 3+4) — กรอง รอบ 2 = 1,3 เรียงตามความรุนแรง</t>
  </si>
  <si>
    <t>จำนวนหมวดเกินแผน</t>
  </si>
  <si>
    <t>ป้ายชื่อคอลัมน์</t>
  </si>
  <si>
    <t>ป้ายชื่อแถว</t>
  </si>
  <si>
    <t>ผลรวมทั้งหมด</t>
  </si>
  <si>
    <t>(หลายรายการ)</t>
  </si>
  <si>
    <t>ผ่าน ผลรวม</t>
  </si>
  <si>
    <t>ไม่ผ่าน ผลรวม</t>
  </si>
  <si>
    <t>รวมรายได้ ผลรวม</t>
  </si>
  <si>
    <t>รวมค่าใช้จ่าย ผลรวม</t>
  </si>
  <si>
    <t>PDate</t>
  </si>
  <si>
    <t>NoMonth</t>
  </si>
  <si>
    <t>คาดการทั้งปี</t>
  </si>
  <si>
    <t>ประมาณการที่ควรเป็น</t>
  </si>
  <si>
    <t>ค่าที่เป็นจริง</t>
  </si>
  <si>
    <t>ร้อยละจากแผน</t>
  </si>
  <si>
    <t>256712</t>
  </si>
  <si>
    <t>เชียงรายประชานุเคราะห์,รพศ.</t>
  </si>
  <si>
    <t>เทิง,รพช.</t>
  </si>
  <si>
    <t>พาน,รพช.</t>
  </si>
  <si>
    <t>ป่าแดด,รพช.</t>
  </si>
  <si>
    <t>แม่จัน,รพช.</t>
  </si>
  <si>
    <t>เชียงแสน,รพช.</t>
  </si>
  <si>
    <t>แม่สาย,รพท.</t>
  </si>
  <si>
    <t>แม่สรวย,รพช.</t>
  </si>
  <si>
    <t>เวียงป่าเป้า,รพช.</t>
  </si>
  <si>
    <t>พญาเม็งราย,รพช.</t>
  </si>
  <si>
    <t>เวียงแก่น,รพช.</t>
  </si>
  <si>
    <t>ขุนตาล,รพช.</t>
  </si>
  <si>
    <t>แม่ฟ้าหลวง,รพช.</t>
  </si>
  <si>
    <t>แม่ลาว,รพช.</t>
  </si>
  <si>
    <t>เวียงเชียงรุ้ง,รพช.</t>
  </si>
  <si>
    <t>สมเด็จพระยุพราชเชียงของ,รพช.</t>
  </si>
  <si>
    <t>สมเด็จพระญาณสังวร,รพช.</t>
  </si>
  <si>
    <t>ดอยหลวง,รพช.</t>
  </si>
  <si>
    <t xml:space="preserve">ค่าใช้จ่ายบุคลากรอื่น </t>
  </si>
  <si>
    <t xml:space="preserve">ค่าสาธารณูปโภค </t>
  </si>
  <si>
    <t xml:space="preserve">วัสดุใช้ไป </t>
  </si>
  <si>
    <t>แม่ตื่น,รพช.</t>
  </si>
  <si>
    <t>นครพิงค์,รพศ.</t>
  </si>
  <si>
    <t>จอมทอง,รพท.</t>
  </si>
  <si>
    <t>เทพรัตนเวชชานุกูลเฉลิมพระเกียรติ ๖๐ พรรษา,รพช.</t>
  </si>
  <si>
    <t>เชียงดาว,รพช.</t>
  </si>
  <si>
    <t>ดอยสะเก็ด,รพช.</t>
  </si>
  <si>
    <t>แม่แตง,รพช.</t>
  </si>
  <si>
    <t>สะเมิง,รพช.</t>
  </si>
  <si>
    <t>ฝาง,รพท.</t>
  </si>
  <si>
    <t>แม่อาย,รพช.</t>
  </si>
  <si>
    <t>พร้าว,รพช.</t>
  </si>
  <si>
    <t>สันป่าตอง,รพท.</t>
  </si>
  <si>
    <t>สันกำแพง,รพช.</t>
  </si>
  <si>
    <t>สันทราย,รพท.</t>
  </si>
  <si>
    <t>หางดง,รพช.</t>
  </si>
  <si>
    <t>ฮอด,รพช.</t>
  </si>
  <si>
    <t>ดอยเต่า,รพช.</t>
  </si>
  <si>
    <t>อมก๋อย,รพช.</t>
  </si>
  <si>
    <t>สารภี,รพช.</t>
  </si>
  <si>
    <t>เวียงแหง,รพช.</t>
  </si>
  <si>
    <t>ไชยปราการ,รพช.</t>
  </si>
  <si>
    <t>แม่วาง,รพช.</t>
  </si>
  <si>
    <t>แม่ออน,รพช.</t>
  </si>
  <si>
    <t>ดอยหล่อ,รพช.</t>
  </si>
  <si>
    <t>วัดจันทร์เฉลิมพระเกียรติ ๘๐ พรรษา,รพช.</t>
  </si>
  <si>
    <t>#Error</t>
  </si>
  <si>
    <t>น่าน,รพท.</t>
  </si>
  <si>
    <t>แม่จริม,รพช.</t>
  </si>
  <si>
    <t>บ้านหลวง,รพช.</t>
  </si>
  <si>
    <t>นาน้อย,รพช.</t>
  </si>
  <si>
    <t>ท่าวังผา,รพช.</t>
  </si>
  <si>
    <t>เวียงสา,รพช.</t>
  </si>
  <si>
    <t>ทุ่งช้าง,รพช.</t>
  </si>
  <si>
    <t>เชียงกลาง,รพช.</t>
  </si>
  <si>
    <t>นาหมื่น,รพช.</t>
  </si>
  <si>
    <t>สันติสุข,รพช.</t>
  </si>
  <si>
    <t>บ่อเกลือ,รพช.</t>
  </si>
  <si>
    <t>สองแคว,รพช.</t>
  </si>
  <si>
    <t>สมเด็จพระยุพราชปัว,รพช.</t>
  </si>
  <si>
    <t>เฉลิมพระเกียรติ(น่าน),รพช.</t>
  </si>
  <si>
    <t>ภูเพียง,รพช.</t>
  </si>
  <si>
    <t>พะเยา,รพท.</t>
  </si>
  <si>
    <t>เชียงคำ,รพท.</t>
  </si>
  <si>
    <t>จุน,รพช.</t>
  </si>
  <si>
    <t>เชียงม่วน,รพช.</t>
  </si>
  <si>
    <t>ดอกคำใต้,รพช.</t>
  </si>
  <si>
    <t>ปง,รพช.</t>
  </si>
  <si>
    <t>แม่ใจ,รพช.</t>
  </si>
  <si>
    <t>ภูซาง,รพช.</t>
  </si>
  <si>
    <t>ภูกามยาว,รพช.</t>
  </si>
  <si>
    <t>แพร่,รพท.</t>
  </si>
  <si>
    <t>ร้องกวาง,รพช.</t>
  </si>
  <si>
    <t>ลอง,รพช.</t>
  </si>
  <si>
    <t>สูงเม่น,รพช.</t>
  </si>
  <si>
    <t>สอง,รพช.</t>
  </si>
  <si>
    <t>วังชิ้น,รพช.</t>
  </si>
  <si>
    <t>หนองม่วงไข่,รพช.</t>
  </si>
  <si>
    <t>สมเด็จพระยุพราชเด่นชัย,รพช.</t>
  </si>
  <si>
    <t>ศรีสังวาลย์,รพท.</t>
  </si>
  <si>
    <t>ขุนยวม,รพช.</t>
  </si>
  <si>
    <t>ปาย,รพช.</t>
  </si>
  <si>
    <t>แม่สะเรียง,รพช.</t>
  </si>
  <si>
    <t>แม่ลาน้อย,รพช.</t>
  </si>
  <si>
    <t>สบเมย,รพช.</t>
  </si>
  <si>
    <t>ปางมะผ้า,รพช.</t>
  </si>
  <si>
    <t>ลำปาง,รพศ.</t>
  </si>
  <si>
    <t>แม่เมาะ,รพช.</t>
  </si>
  <si>
    <t>เกาะคา,รพช.</t>
  </si>
  <si>
    <t>เสริมงาม,รพช.</t>
  </si>
  <si>
    <t>งาว,รพช.</t>
  </si>
  <si>
    <t>แจ้ห่ม,รพช.</t>
  </si>
  <si>
    <t>วังเหนือ,รพช.</t>
  </si>
  <si>
    <t>เถิน,รพช.</t>
  </si>
  <si>
    <t>แม่พริก,รพช.</t>
  </si>
  <si>
    <t>แม่ทะ,รพช.</t>
  </si>
  <si>
    <t>สบปราบ,รพช.</t>
  </si>
  <si>
    <t>ห้างฉัตร,รพช.</t>
  </si>
  <si>
    <t>เมืองปาน,รพช.</t>
  </si>
  <si>
    <t>ลำพูน,รพท.</t>
  </si>
  <si>
    <t>แม่ทา,รพช.</t>
  </si>
  <si>
    <t>บ้านโฮ่ง,รพช.</t>
  </si>
  <si>
    <t>ลี้,รพช.</t>
  </si>
  <si>
    <t>ทุ่งหัวช้าง,รพช.</t>
  </si>
  <si>
    <t>ป่าซาง,รพช.</t>
  </si>
  <si>
    <t>บ้านธิ,รพช.</t>
  </si>
  <si>
    <t>เวียงหนองล่อง,รพช.</t>
  </si>
  <si>
    <t>ปี</t>
  </si>
  <si>
    <t>256812</t>
  </si>
  <si>
    <t>เชียงรายประชานุเคราะห์, รพศ.</t>
  </si>
  <si>
    <t>เทิง, รพช.</t>
  </si>
  <si>
    <t>พาน, รพช.</t>
  </si>
  <si>
    <t>ป่าแดด, รพช.</t>
  </si>
  <si>
    <t>แม่จัน, รพช.</t>
  </si>
  <si>
    <t>เชียงแสน, รพช.</t>
  </si>
  <si>
    <t>แม่สาย, รพท.</t>
  </si>
  <si>
    <t>แม่สรวย, รพช.</t>
  </si>
  <si>
    <t>เวียงป่าเป้า, รพช.</t>
  </si>
  <si>
    <t>พญาเม็งราย, รพช.</t>
  </si>
  <si>
    <t>เวียงแก่น, รพช.</t>
  </si>
  <si>
    <t>ขุนตาล, รพช.</t>
  </si>
  <si>
    <t>แม่ฟ้าหลวง, รพช.</t>
  </si>
  <si>
    <t>แม่ลาว, รพช.</t>
  </si>
  <si>
    <t>เวียงเชียงรุ้ง, รพช.</t>
  </si>
  <si>
    <t>สมเด็จพระยุพราชเชียงของ, รพช.</t>
  </si>
  <si>
    <t>สมเด็จพระญาณสังวร, รพช.</t>
  </si>
  <si>
    <t>ดอยหลวง, รพช.</t>
  </si>
  <si>
    <t>แม่ตื่น, รพช.</t>
  </si>
  <si>
    <t>นครพิงค์, รพศ.</t>
  </si>
  <si>
    <t>จอมทอง, รพท.</t>
  </si>
  <si>
    <t>เทพรัตนเวชชานุกูล เฉลิมพระเกียรติ 6๐ พรรษา, รพช.</t>
  </si>
  <si>
    <t>เชียงดาว, รพช.</t>
  </si>
  <si>
    <t>ดอยสะเก็ด, รพช.</t>
  </si>
  <si>
    <t>แม่แตง, รพช.</t>
  </si>
  <si>
    <t>สะเมิง, รพช.</t>
  </si>
  <si>
    <t>ฝาง, รพท.</t>
  </si>
  <si>
    <t>แม่อาย, รพช.</t>
  </si>
  <si>
    <t>พร้าว, รพช.</t>
  </si>
  <si>
    <t>สันป่าตอง, รพท.</t>
  </si>
  <si>
    <t>สันกำแพง, รพช.</t>
  </si>
  <si>
    <t>สันทราย, รพท.</t>
  </si>
  <si>
    <t>หางดง, รพช.</t>
  </si>
  <si>
    <t>ฮอด, รพช.</t>
  </si>
  <si>
    <t>ดอยเต่า, รพช.</t>
  </si>
  <si>
    <t>อมก๋อย, รพช.</t>
  </si>
  <si>
    <t>สารภี, รพช.</t>
  </si>
  <si>
    <t>เวียงแหง, รพช.</t>
  </si>
  <si>
    <t>ไชยปราการ, รพช.</t>
  </si>
  <si>
    <t>แม่วาง, รพช.</t>
  </si>
  <si>
    <t>แม่ออน, รพช.</t>
  </si>
  <si>
    <t>ดอยหล่อ, รพช.</t>
  </si>
  <si>
    <t>วัดจันทร์ เฉลิมพระเกียรติ ๘๐ พรรษา, รพช.</t>
  </si>
  <si>
    <t>น่าน, รพท.</t>
  </si>
  <si>
    <t>แม่จริม, รพช.</t>
  </si>
  <si>
    <t>บ้านหลวง, รพช.</t>
  </si>
  <si>
    <t>นาน้อย, รพช.</t>
  </si>
  <si>
    <t>ท่าวังผา, รพช.</t>
  </si>
  <si>
    <t>เวียงสา, รพช.</t>
  </si>
  <si>
    <t>ทุ่งช้าง, รพช.</t>
  </si>
  <si>
    <t>เชียงกลาง, รพช.</t>
  </si>
  <si>
    <t>นาหมื่น, รพช.</t>
  </si>
  <si>
    <t>สันติสุข, รพช.</t>
  </si>
  <si>
    <t>บ่อเกลือ, รพช.</t>
  </si>
  <si>
    <t>สองแคว, รพช.</t>
  </si>
  <si>
    <t>สมเด็จพระยุพราชปัว, รพช.</t>
  </si>
  <si>
    <t>เฉลิมพระเกียรติ (น่าน), รพช.</t>
  </si>
  <si>
    <t>ภูเพียง, รพช.</t>
  </si>
  <si>
    <t>พะเยา, รพท.</t>
  </si>
  <si>
    <t>เชียงคำ, รพท.</t>
  </si>
  <si>
    <t>จุน, รพช.</t>
  </si>
  <si>
    <t>เชียงม่วน, รพช.</t>
  </si>
  <si>
    <t>ดอกคำใต้, รพช.</t>
  </si>
  <si>
    <t>ปง, รพช.</t>
  </si>
  <si>
    <t>แม่ใจ, รพช.</t>
  </si>
  <si>
    <t>ภูซาง, รพช.</t>
  </si>
  <si>
    <t>ภูกามยาว, รพช.</t>
  </si>
  <si>
    <t>แพร่, รพท.</t>
  </si>
  <si>
    <t>ร้องกวาง, รพช.</t>
  </si>
  <si>
    <t>ลอง, รพช.</t>
  </si>
  <si>
    <t>สูงเม่น, รพช.</t>
  </si>
  <si>
    <t>สอง, รพช.</t>
  </si>
  <si>
    <t>วังชิ้น, รพช.</t>
  </si>
  <si>
    <t>หนองม่วงไข่, รพช.</t>
  </si>
  <si>
    <t>สมเด็จพระยุพราชเด่นชัย, รพช.</t>
  </si>
  <si>
    <t>ศรีสังวาลย์, รพท.</t>
  </si>
  <si>
    <t>ขุนยวม, รพช.</t>
  </si>
  <si>
    <t>ปาย, รพช.</t>
  </si>
  <si>
    <t>แม่สะเรียง, รพช.</t>
  </si>
  <si>
    <t>แม่ลาน้อย, รพช.</t>
  </si>
  <si>
    <t>สบเมย, รพช.</t>
  </si>
  <si>
    <t>ปางมะผ้า, รพช.</t>
  </si>
  <si>
    <t>ลำปาง, รพศ.</t>
  </si>
  <si>
    <t>แม่เมาะ, รพช.</t>
  </si>
  <si>
    <t>เกาะคา, รพท.</t>
  </si>
  <si>
    <t>เสริมงาม, รพช.</t>
  </si>
  <si>
    <t>งาว, รพช.</t>
  </si>
  <si>
    <t>แจ้ห่ม, รพช.</t>
  </si>
  <si>
    <t>วังเหนือ, รพช.</t>
  </si>
  <si>
    <t>เถิน, รพช.</t>
  </si>
  <si>
    <t>แม่พริก, รพช.</t>
  </si>
  <si>
    <t>แม่ทะ, รพช.</t>
  </si>
  <si>
    <t>สบปราบ, รพช.</t>
  </si>
  <si>
    <t>ห้างฉัตร, รพช.</t>
  </si>
  <si>
    <t>เมืองปาน, รพช.</t>
  </si>
  <si>
    <t>ลำพูน, รพท.</t>
  </si>
  <si>
    <t>แม่ทา, รพช.</t>
  </si>
  <si>
    <t>บ้านโฮ่ง, รพช.</t>
  </si>
  <si>
    <t>ลี้, รพช.</t>
  </si>
  <si>
    <t>ทุ่งหัวช้าง, รพช.</t>
  </si>
  <si>
    <t>ป่าซาง, รพช.</t>
  </si>
  <si>
    <t>บ้านธิ, รพช.</t>
  </si>
  <si>
    <t>เวียงหนองล่อง, รพช.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</si>
</sst>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0_ ;[Red]\-#,##0.00\ "/>
    <numFmt numFmtId="188" formatCode="#,##0_ ;[Red]\-#,##0\ "/>
    <numFmt numFmtId="189" formatCode="dd\-mmm\-yy"/>
  </numFmts>
  <fonts count="2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color theme="0" tint="-4.9989318521683403E-2"/>
      <name val="TH Sarabun New"/>
      <family val="2"/>
    </font>
    <font>
      <b/>
      <sz val="16"/>
      <color theme="0" tint="-0.14999847407452621"/>
      <name val="TH Sarabun New"/>
      <family val="2"/>
    </font>
    <font>
      <sz val="16"/>
      <color theme="1"/>
      <name val="TH Sarabun New"/>
      <family val="2"/>
    </font>
    <font>
      <sz val="10"/>
      <color rgb="FFFF0000"/>
      <name val="TH Sarabun New"/>
      <family val="2"/>
    </font>
    <font>
      <sz val="16"/>
      <color theme="2"/>
      <name val="TH Sarabun New"/>
      <family val="2"/>
    </font>
    <font>
      <u/>
      <sz val="16"/>
      <color rgb="FFFF0000"/>
      <name val="TH Sarabun New"/>
      <family val="2"/>
    </font>
    <font>
      <u/>
      <sz val="16"/>
      <color rgb="FF00B050"/>
      <name val="TH Sarabun New"/>
      <family val="2"/>
    </font>
    <font>
      <b/>
      <sz val="11"/>
      <color theme="1"/>
      <name val="Tahoma"/>
      <family val="2"/>
      <scheme val="minor"/>
    </font>
    <font>
      <sz val="8"/>
      <color theme="1"/>
      <name val="TH SarabunPSK"/>
      <family val="2"/>
    </font>
    <font>
      <b/>
      <sz val="16"/>
      <color rgb="FF1F3864"/>
      <name val="Tahoma"/>
      <family val="2"/>
      <scheme val="minor"/>
    </font>
    <font>
      <sz val="11"/>
      <color rgb="FF595959"/>
      <name val="Tahoma"/>
      <family val="2"/>
      <scheme val="minor"/>
    </font>
    <font>
      <b/>
      <sz val="13"/>
      <color rgb="FF1F3864"/>
      <name val="Tahoma"/>
      <family val="2"/>
      <scheme val="minor"/>
    </font>
    <font>
      <b/>
      <sz val="11"/>
      <color rgb="FFFFFFFF"/>
      <name val="Tahoma"/>
      <family val="2"/>
      <scheme val="minor"/>
    </font>
    <font>
      <sz val="11"/>
      <color rgb="FF375623"/>
      <name val="Tahoma"/>
      <family val="2"/>
      <scheme val="minor"/>
    </font>
    <font>
      <sz val="11"/>
      <color rgb="FF7F6000"/>
      <name val="Tahoma"/>
      <family val="2"/>
      <scheme val="minor"/>
    </font>
    <font>
      <sz val="11"/>
      <color rgb="FFC00000"/>
      <name val="Tahoma"/>
      <family val="2"/>
      <scheme val="minor"/>
    </font>
    <font>
      <b/>
      <sz val="13"/>
      <color rgb="FFC00000"/>
      <name val="Tahoma"/>
      <family val="2"/>
      <scheme val="minor"/>
    </font>
    <font>
      <b/>
      <sz val="12"/>
      <color rgb="FFC00000"/>
      <name val="Tahoma"/>
      <family val="2"/>
      <scheme val="minor"/>
    </font>
    <font>
      <b/>
      <sz val="12"/>
      <color rgb="FF843C0C"/>
      <name val="Tahoma"/>
      <family val="2"/>
      <scheme val="minor"/>
    </font>
    <font>
      <sz val="10"/>
      <color indexed="8"/>
      <name val="Tahoma"/>
      <family val="2"/>
    </font>
    <font>
      <sz val="16"/>
      <color indexed="8"/>
      <name val="TH Sarabun New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124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 wrapText="1"/>
    </xf>
    <xf numFmtId="0" fontId="4" fillId="3" borderId="0" xfId="2" applyFont="1" applyFill="1" applyAlignment="1">
      <alignment horizontal="centerContinuous" vertical="center" wrapText="1"/>
    </xf>
    <xf numFmtId="0" fontId="5" fillId="4" borderId="0" xfId="2" applyFont="1" applyFill="1" applyAlignment="1">
      <alignment horizontal="centerContinuous" vertical="center" wrapText="1"/>
    </xf>
    <xf numFmtId="0" fontId="6" fillId="5" borderId="0" xfId="2" applyFont="1" applyFill="1" applyAlignment="1">
      <alignment horizontal="centerContinuous" vertical="center"/>
    </xf>
    <xf numFmtId="0" fontId="7" fillId="0" borderId="0" xfId="2" applyFont="1" applyAlignment="1">
      <alignment vertical="center"/>
    </xf>
    <xf numFmtId="0" fontId="7" fillId="6" borderId="0" xfId="2" applyFont="1" applyFill="1" applyAlignment="1">
      <alignment vertical="center"/>
    </xf>
    <xf numFmtId="0" fontId="7" fillId="0" borderId="0" xfId="2" applyFont="1" applyAlignment="1">
      <alignment vertical="center" wrapText="1"/>
    </xf>
    <xf numFmtId="0" fontId="4" fillId="3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6" fillId="5" borderId="0" xfId="2" applyFont="1" applyFill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7" fillId="0" borderId="0" xfId="2" applyFont="1"/>
    <xf numFmtId="187" fontId="2" fillId="0" borderId="0" xfId="2" applyNumberFormat="1" applyFont="1"/>
    <xf numFmtId="0" fontId="2" fillId="0" borderId="0" xfId="2" applyFont="1" applyAlignment="1">
      <alignment horizontal="center"/>
    </xf>
    <xf numFmtId="0" fontId="8" fillId="0" borderId="0" xfId="2" applyFont="1"/>
    <xf numFmtId="0" fontId="7" fillId="0" borderId="0" xfId="3" applyFont="1"/>
    <xf numFmtId="49" fontId="7" fillId="0" borderId="0" xfId="3" applyNumberFormat="1" applyFont="1" applyAlignment="1">
      <alignment horizontal="center"/>
    </xf>
    <xf numFmtId="187" fontId="4" fillId="5" borderId="0" xfId="2" applyNumberFormat="1" applyFont="1" applyFill="1"/>
    <xf numFmtId="187" fontId="4" fillId="0" borderId="0" xfId="2" applyNumberFormat="1" applyFont="1"/>
    <xf numFmtId="188" fontId="6" fillId="5" borderId="0" xfId="2" applyNumberFormat="1" applyFont="1" applyFill="1" applyAlignment="1">
      <alignment horizontal="center" vertical="center"/>
    </xf>
    <xf numFmtId="43" fontId="7" fillId="0" borderId="0" xfId="4" applyFont="1"/>
    <xf numFmtId="0" fontId="9" fillId="0" borderId="0" xfId="2" applyFont="1"/>
    <xf numFmtId="0" fontId="10" fillId="0" borderId="0" xfId="2" applyFont="1" applyAlignment="1">
      <alignment vertical="center"/>
    </xf>
    <xf numFmtId="0" fontId="9" fillId="0" borderId="0" xfId="2" applyFont="1" applyAlignment="1">
      <alignment horizontal="center"/>
    </xf>
    <xf numFmtId="187" fontId="9" fillId="0" borderId="0" xfId="2" applyNumberFormat="1" applyFont="1"/>
    <xf numFmtId="0" fontId="11" fillId="0" borderId="0" xfId="2" applyFont="1" applyAlignment="1">
      <alignment vertical="center"/>
    </xf>
    <xf numFmtId="0" fontId="10" fillId="0" borderId="0" xfId="2" applyFont="1" applyAlignment="1">
      <alignment horizontal="left"/>
    </xf>
    <xf numFmtId="0" fontId="3" fillId="0" borderId="0" xfId="2"/>
    <xf numFmtId="0" fontId="3" fillId="0" borderId="0" xfId="2" applyAlignment="1">
      <alignment horizontal="left"/>
    </xf>
    <xf numFmtId="0" fontId="3" fillId="0" borderId="0" xfId="2" applyAlignment="1">
      <alignment horizontal="left" indent="1"/>
    </xf>
    <xf numFmtId="0" fontId="3" fillId="7" borderId="0" xfId="2" applyFill="1"/>
    <xf numFmtId="0" fontId="3" fillId="6" borderId="0" xfId="2" applyFill="1"/>
    <xf numFmtId="0" fontId="3" fillId="0" borderId="0" xfId="2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/>
    </xf>
    <xf numFmtId="0" fontId="12" fillId="8" borderId="2" xfId="0" applyFont="1" applyFill="1" applyBorder="1"/>
    <xf numFmtId="10" fontId="0" fillId="0" borderId="0" xfId="0" applyNumberFormat="1"/>
    <xf numFmtId="0" fontId="2" fillId="9" borderId="0" xfId="0" applyFont="1" applyFill="1"/>
    <xf numFmtId="0" fontId="0" fillId="9" borderId="0" xfId="0" applyFill="1"/>
    <xf numFmtId="0" fontId="12" fillId="2" borderId="0" xfId="0" applyFont="1" applyFill="1"/>
    <xf numFmtId="0" fontId="0" fillId="0" borderId="0" xfId="0" applyAlignment="1">
      <alignment horizontal="center"/>
    </xf>
    <xf numFmtId="43" fontId="2" fillId="0" borderId="0" xfId="0" applyNumberFormat="1" applyFont="1"/>
    <xf numFmtId="43" fontId="13" fillId="0" borderId="0" xfId="1" applyFont="1" applyAlignment="1"/>
    <xf numFmtId="9" fontId="2" fillId="0" borderId="0" xfId="5" applyFont="1"/>
    <xf numFmtId="43" fontId="2" fillId="0" borderId="0" xfId="1" applyFont="1" applyAlignment="1">
      <alignment horizontal="center"/>
    </xf>
    <xf numFmtId="0" fontId="12" fillId="8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10" borderId="0" xfId="0" applyFont="1" applyFill="1" applyAlignment="1">
      <alignment horizontal="center"/>
    </xf>
    <xf numFmtId="0" fontId="18" fillId="11" borderId="0" xfId="0" applyFont="1" applyFill="1"/>
    <xf numFmtId="0" fontId="0" fillId="11" borderId="0" xfId="0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19" fillId="12" borderId="0" xfId="0" applyFont="1" applyFill="1"/>
    <xf numFmtId="0" fontId="0" fillId="12" borderId="0" xfId="0" applyFill="1"/>
    <xf numFmtId="0" fontId="0" fillId="12" borderId="0" xfId="0" applyFill="1" applyAlignment="1">
      <alignment horizontal="center"/>
    </xf>
    <xf numFmtId="9" fontId="0" fillId="12" borderId="0" xfId="0" applyNumberFormat="1" applyFill="1" applyAlignment="1">
      <alignment horizontal="center"/>
    </xf>
    <xf numFmtId="0" fontId="20" fillId="13" borderId="0" xfId="0" applyFont="1" applyFill="1"/>
    <xf numFmtId="0" fontId="0" fillId="13" borderId="0" xfId="0" applyFill="1"/>
    <xf numFmtId="0" fontId="0" fillId="13" borderId="0" xfId="0" applyFill="1" applyAlignment="1">
      <alignment horizontal="center"/>
    </xf>
    <xf numFmtId="9" fontId="0" fillId="13" borderId="0" xfId="0" applyNumberFormat="1" applyFill="1" applyAlignment="1">
      <alignment horizontal="center"/>
    </xf>
    <xf numFmtId="0" fontId="12" fillId="14" borderId="0" xfId="0" applyFont="1" applyFill="1"/>
    <xf numFmtId="0" fontId="12" fillId="14" borderId="0" xfId="0" applyFont="1" applyFill="1" applyAlignment="1">
      <alignment horizontal="center"/>
    </xf>
    <xf numFmtId="9" fontId="12" fillId="14" borderId="0" xfId="0" applyNumberFormat="1" applyFont="1" applyFill="1" applyAlignment="1">
      <alignment horizontal="center"/>
    </xf>
    <xf numFmtId="0" fontId="21" fillId="0" borderId="0" xfId="0" applyFont="1"/>
    <xf numFmtId="0" fontId="17" fillId="15" borderId="0" xfId="0" applyFont="1" applyFill="1"/>
    <xf numFmtId="0" fontId="17" fillId="15" borderId="0" xfId="0" applyFont="1" applyFill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21" fillId="16" borderId="0" xfId="0" applyFont="1" applyFill="1"/>
    <xf numFmtId="0" fontId="15" fillId="16" borderId="0" xfId="0" applyFont="1" applyFill="1"/>
    <xf numFmtId="0" fontId="17" fillId="17" borderId="0" xfId="0" applyFont="1" applyFill="1"/>
    <xf numFmtId="0" fontId="17" fillId="17" borderId="0" xfId="0" applyFont="1" applyFill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center"/>
    </xf>
    <xf numFmtId="0" fontId="22" fillId="18" borderId="0" xfId="0" applyFont="1" applyFill="1"/>
    <xf numFmtId="10" fontId="0" fillId="13" borderId="0" xfId="0" applyNumberFormat="1" applyFill="1"/>
    <xf numFmtId="10" fontId="0" fillId="12" borderId="0" xfId="0" applyNumberFormat="1" applyFill="1"/>
    <xf numFmtId="10" fontId="0" fillId="18" borderId="0" xfId="0" applyNumberFormat="1" applyFill="1"/>
    <xf numFmtId="0" fontId="23" fillId="12" borderId="0" xfId="0" applyFont="1" applyFill="1"/>
    <xf numFmtId="0" fontId="4" fillId="2" borderId="0" xfId="2" applyFont="1" applyFill="1" applyAlignment="1">
      <alignment horizontal="center" vertical="center" wrapText="1"/>
    </xf>
    <xf numFmtId="14" fontId="7" fillId="0" borderId="0" xfId="0" applyNumberFormat="1" applyFont="1" applyAlignment="1">
      <alignment vertical="center"/>
    </xf>
    <xf numFmtId="0" fontId="7" fillId="0" borderId="0" xfId="0" applyFont="1"/>
    <xf numFmtId="43" fontId="7" fillId="0" borderId="0" xfId="1" applyFont="1"/>
    <xf numFmtId="0" fontId="25" fillId="19" borderId="3" xfId="6" applyFont="1" applyFill="1" applyBorder="1" applyAlignment="1">
      <alignment horizontal="center"/>
    </xf>
    <xf numFmtId="189" fontId="25" fillId="0" borderId="4" xfId="7" applyNumberFormat="1" applyFont="1" applyBorder="1" applyAlignment="1">
      <alignment horizontal="right" wrapText="1"/>
    </xf>
    <xf numFmtId="0" fontId="25" fillId="0" borderId="4" xfId="7" applyFont="1" applyBorder="1" applyAlignment="1">
      <alignment wrapText="1"/>
    </xf>
    <xf numFmtId="0" fontId="25" fillId="0" borderId="4" xfId="7" applyFont="1" applyBorder="1" applyAlignment="1">
      <alignment horizontal="right" wrapText="1"/>
    </xf>
    <xf numFmtId="43" fontId="25" fillId="0" borderId="4" xfId="1" applyFont="1" applyFill="1" applyBorder="1" applyAlignment="1">
      <alignment horizontal="right" wrapText="1"/>
    </xf>
    <xf numFmtId="43" fontId="25" fillId="0" borderId="0" xfId="1" applyFont="1" applyFill="1" applyBorder="1" applyAlignment="1">
      <alignment horizontal="right" wrapText="1"/>
    </xf>
    <xf numFmtId="43" fontId="25" fillId="0" borderId="4" xfId="1" applyFont="1" applyBorder="1"/>
    <xf numFmtId="43" fontId="25" fillId="0" borderId="0" xfId="1" applyFont="1" applyBorder="1"/>
    <xf numFmtId="189" fontId="25" fillId="0" borderId="4" xfId="6" applyNumberFormat="1" applyFont="1" applyBorder="1" applyAlignment="1">
      <alignment horizontal="right" wrapText="1"/>
    </xf>
    <xf numFmtId="0" fontId="25" fillId="0" borderId="4" xfId="6" applyFont="1" applyBorder="1" applyAlignment="1">
      <alignment wrapText="1"/>
    </xf>
    <xf numFmtId="0" fontId="25" fillId="0" borderId="4" xfId="6" applyFont="1" applyBorder="1" applyAlignment="1">
      <alignment horizontal="right" wrapText="1"/>
    </xf>
    <xf numFmtId="189" fontId="25" fillId="0" borderId="4" xfId="8" applyNumberFormat="1" applyFont="1" applyBorder="1" applyAlignment="1">
      <alignment horizontal="right" wrapText="1"/>
    </xf>
    <xf numFmtId="0" fontId="25" fillId="0" borderId="4" xfId="8" applyFont="1" applyBorder="1" applyAlignment="1">
      <alignment wrapText="1"/>
    </xf>
    <xf numFmtId="0" fontId="25" fillId="0" borderId="4" xfId="8" applyFont="1" applyBorder="1" applyAlignment="1">
      <alignment horizontal="right" wrapText="1"/>
    </xf>
    <xf numFmtId="189" fontId="25" fillId="0" borderId="4" xfId="9" applyNumberFormat="1" applyFont="1" applyBorder="1" applyAlignment="1">
      <alignment horizontal="right" wrapText="1"/>
    </xf>
    <xf numFmtId="0" fontId="25" fillId="0" borderId="4" xfId="9" applyFont="1" applyBorder="1" applyAlignment="1">
      <alignment wrapText="1"/>
    </xf>
    <xf numFmtId="0" fontId="25" fillId="0" borderId="4" xfId="9" applyFont="1" applyBorder="1" applyAlignment="1">
      <alignment horizontal="right" wrapText="1"/>
    </xf>
    <xf numFmtId="189" fontId="25" fillId="0" borderId="4" xfId="10" applyNumberFormat="1" applyFont="1" applyBorder="1" applyAlignment="1">
      <alignment horizontal="right" wrapText="1"/>
    </xf>
    <xf numFmtId="0" fontId="25" fillId="0" borderId="4" xfId="10" applyFont="1" applyBorder="1" applyAlignment="1">
      <alignment wrapText="1"/>
    </xf>
    <xf numFmtId="0" fontId="25" fillId="0" borderId="4" xfId="10" applyFont="1" applyBorder="1" applyAlignment="1">
      <alignment horizontal="right" wrapText="1"/>
    </xf>
    <xf numFmtId="189" fontId="25" fillId="0" borderId="4" xfId="11" applyNumberFormat="1" applyFont="1" applyBorder="1" applyAlignment="1">
      <alignment horizontal="right" wrapText="1"/>
    </xf>
    <xf numFmtId="0" fontId="25" fillId="0" borderId="4" xfId="11" applyFont="1" applyBorder="1" applyAlignment="1">
      <alignment wrapText="1"/>
    </xf>
    <xf numFmtId="0" fontId="25" fillId="0" borderId="4" xfId="11" applyFont="1" applyBorder="1" applyAlignment="1">
      <alignment horizontal="right" wrapText="1"/>
    </xf>
    <xf numFmtId="43" fontId="25" fillId="0" borderId="0" xfId="1" applyFont="1"/>
    <xf numFmtId="189" fontId="25" fillId="0" borderId="4" xfId="12" applyNumberFormat="1" applyFont="1" applyBorder="1" applyAlignment="1">
      <alignment horizontal="right" wrapText="1"/>
    </xf>
    <xf numFmtId="0" fontId="25" fillId="0" borderId="4" xfId="12" applyFont="1" applyBorder="1" applyAlignment="1">
      <alignment wrapText="1"/>
    </xf>
    <xf numFmtId="0" fontId="25" fillId="0" borderId="4" xfId="12" applyFont="1" applyBorder="1" applyAlignment="1">
      <alignment horizontal="right" wrapText="1"/>
    </xf>
    <xf numFmtId="189" fontId="25" fillId="0" borderId="4" xfId="13" applyNumberFormat="1" applyFont="1" applyBorder="1" applyAlignment="1">
      <alignment horizontal="right" wrapText="1"/>
    </xf>
    <xf numFmtId="0" fontId="25" fillId="0" borderId="4" xfId="13" applyFont="1" applyBorder="1" applyAlignment="1">
      <alignment wrapText="1"/>
    </xf>
    <xf numFmtId="0" fontId="25" fillId="0" borderId="4" xfId="13" applyFont="1" applyBorder="1" applyAlignment="1">
      <alignment horizontal="right" wrapText="1"/>
    </xf>
    <xf numFmtId="0" fontId="25" fillId="21" borderId="5" xfId="6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4">
    <cellStyle name="Comma 2" xfId="4" xr:uid="{F10FD072-98EE-49BA-AAE3-56DB7F5E4927}"/>
    <cellStyle name="Normal 2" xfId="2" xr:uid="{D66D617D-3B16-4AAE-AE2E-0C0233007523}"/>
    <cellStyle name="Normal 3" xfId="3" xr:uid="{639891D0-6CC3-4C85-8CD4-4F9EC2E676A3}"/>
    <cellStyle name="Normal_Sheet1" xfId="6" xr:uid="{4AFB1564-6B9E-48C7-9059-168FC3FB107D}"/>
    <cellStyle name="Normal_Sheet2" xfId="13" xr:uid="{34E42E47-40A9-4327-832D-9E83C8FA93A2}"/>
    <cellStyle name="Normal_Sheet3" xfId="12" xr:uid="{80254D76-2EE8-4383-BC73-BC35DE906F62}"/>
    <cellStyle name="Normal_Sheet4" xfId="10" xr:uid="{4EE5BD62-0E3B-41EA-98D6-BCEE1DEF334C}"/>
    <cellStyle name="Normal_Sheet5" xfId="8" xr:uid="{0743D3E2-ECD1-4240-9563-8918C3F27DEA}"/>
    <cellStyle name="Normal_Sheet6" xfId="9" xr:uid="{24C80417-32A8-40C8-9F8F-FFD554829BB4}"/>
    <cellStyle name="Normal_Sheet7" xfId="7" xr:uid="{FAD92808-BB94-46B1-873B-2F9B23AF2DF8}"/>
    <cellStyle name="Normal_Sheet8" xfId="11" xr:uid="{6544EF95-6A54-4D8E-B4E8-F9115A2FC985}"/>
    <cellStyle name="จุลภาค" xfId="1" builtinId="3"/>
    <cellStyle name="ปกติ" xfId="0" builtinId="0"/>
    <cellStyle name="เปอร์เซ็นต์" xfId="5" builtinId="5"/>
  </cellStyles>
  <dxfs count="53">
    <dxf>
      <fill>
        <patternFill>
          <bgColor rgb="FFCCFFCC"/>
        </patternFill>
      </fill>
    </dxf>
    <dxf>
      <fill>
        <patternFill>
          <bgColor rgb="FFCC3300"/>
        </patternFill>
      </fill>
    </dxf>
    <dxf>
      <fill>
        <patternFill>
          <bgColor rgb="FFFFFFFF"/>
        </patternFill>
      </fill>
    </dxf>
    <dxf>
      <fill>
        <patternFill>
          <bgColor rgb="FFF73A0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CC3300"/>
        </patternFill>
      </fill>
    </dxf>
    <dxf>
      <fill>
        <patternFill>
          <bgColor rgb="FFFFFFFF"/>
        </patternFill>
      </fill>
    </dxf>
    <dxf>
      <fill>
        <patternFill>
          <bgColor rgb="FFF73A07"/>
        </patternFill>
      </fill>
    </dxf>
    <dxf>
      <fill>
        <patternFill>
          <bgColor rgb="FFCCFFCC"/>
        </patternFill>
      </fill>
    </dxf>
    <dxf>
      <fill>
        <patternFill>
          <bgColor rgb="FFCC3300"/>
        </patternFill>
      </fill>
    </dxf>
    <dxf>
      <fill>
        <patternFill>
          <bgColor rgb="FFFFFFFF"/>
        </patternFill>
      </fill>
    </dxf>
    <dxf>
      <fill>
        <patternFill>
          <bgColor rgb="FFF73A0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CCFFCC"/>
        </patternFill>
      </fill>
    </dxf>
    <dxf>
      <numFmt numFmtId="0" formatCode="General"/>
    </dxf>
    <dxf>
      <fill>
        <patternFill patternType="solid">
          <bgColor theme="5" tint="0.79998168889431442"/>
        </patternFill>
      </fill>
    </dxf>
    <dxf>
      <fill>
        <patternFill patternType="solid">
          <bgColor rgb="FFCCFFCC"/>
        </patternFill>
      </fill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D_IT\&#3600;&#3634;&#3609;&#3586;&#3657;&#3629;&#3617;&#3641;&#3621;&#3585;&#3621;&#3634;&#3591;\&#3586;&#3657;&#3629;&#3617;&#3641;&#3621;&#3619;&#3627;&#3633;&#3626;&#3627;&#3621;&#3633;&#3585;_&#3611;&#3637;2545-55\&#3619;&#3627;&#3633;&#3626;&#3627;&#3621;&#3633;&#3585;5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_DriveD_IT\1&#3600;&#3634;&#3609;&#3586;&#3657;&#3629;&#3617;&#3641;&#3621;&#3585;&#3621;&#3634;&#3591;\&#3586;&#3657;&#3629;&#3617;&#3641;&#3621;&#3607;&#3635;&#3648;&#3609;&#3637;&#3618;&#3610;&#3626;&#3606;&#3634;&#3609;&#3610;&#3619;&#3636;&#3585;&#3634;&#3619;_&#3611;&#3637;2551-59\&#3648;&#3605;&#3619;&#3637;&#3618;&#3617;&#3586;&#3657;&#3629;&#3617;&#3641;&#3621;&#3619;&#3614;&#3611;&#3637;2560_18&#3605;&#3588;59\&#3586;&#3657;&#3629;&#3617;&#3641;&#3621;&#3607;&#3635;&#3648;&#3609;&#3637;&#3618;&#3610;&#3626;&#3606;&#3634;&#3609;&#3610;&#3619;&#3636;&#3585;&#3634;&#3619;&#3626;&#3640;&#3586;&#3616;&#3634;&#3614;_download&#3592;&#3634;&#3585;&#3626;&#3609;&#3618;_3_2&#3617;&#3636;&#3618;57\healthoffice_2&#3617;&#3636;&#3618;5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พศ_รพท_รพช"/>
      <sheetName val="หมายเหตุ"/>
      <sheetName val="จำนวนสถานบริการปี55"/>
    </sheetNames>
    <sheetDataSet>
      <sheetData sheetId="0">
        <row r="1">
          <cell r="A1" t="str">
            <v>เขต</v>
          </cell>
          <cell r="B1" t="str">
            <v>รหัสสังกัด</v>
          </cell>
          <cell r="C1" t="str">
            <v>สังกัด</v>
          </cell>
          <cell r="D1" t="str">
            <v>รหัส9หลัก</v>
          </cell>
          <cell r="E1" t="str">
            <v>รหัส5หลัก</v>
          </cell>
          <cell r="F1" t="str">
            <v>ชื่อหน่วยงานบริการสุขภาพ</v>
          </cell>
          <cell r="G1" t="str">
            <v>ชื่อเต็มหน่วยงานบริการสุขภาพ</v>
          </cell>
          <cell r="H1" t="str">
            <v>รหัสพื้นที่</v>
          </cell>
          <cell r="I1" t="str">
            <v>รหัสจังหวัด</v>
          </cell>
          <cell r="J1" t="str">
            <v>จังหวัด</v>
          </cell>
          <cell r="K1" t="str">
            <v>รหัสอำเภอ</v>
          </cell>
          <cell r="L1" t="str">
            <v>อำเภอ</v>
          </cell>
          <cell r="M1" t="str">
            <v>รหัสตำบล</v>
          </cell>
          <cell r="N1" t="str">
            <v>ตำบล</v>
          </cell>
          <cell r="O1" t="str">
            <v>ภาค</v>
          </cell>
          <cell r="P1" t="str">
            <v>รหัสประเภท</v>
          </cell>
          <cell r="Q1" t="str">
            <v>ประเภท</v>
          </cell>
          <cell r="R1" t="str">
            <v>ประเภทรพ</v>
          </cell>
          <cell r="S1" t="str">
            <v>จำนวนเตียงจริง</v>
          </cell>
          <cell r="T1" t="str">
            <v>จำนวนเตียงตามกรอบ</v>
          </cell>
          <cell r="U1" t="str">
            <v>รหัสระดับการบริการ</v>
          </cell>
          <cell r="V1" t="str">
            <v>ระดับการบริการ</v>
          </cell>
        </row>
        <row r="2">
          <cell r="A2" t="str">
            <v>01</v>
          </cell>
          <cell r="B2" t="str">
            <v>21002</v>
          </cell>
          <cell r="C2" t="str">
            <v>กระทรวงสาธารณสุข สำนักงานปลัดกระทรวงสาธารณสุข</v>
          </cell>
          <cell r="D2" t="str">
            <v>001068600</v>
          </cell>
          <cell r="E2" t="str">
            <v>10686</v>
          </cell>
          <cell r="F2" t="str">
            <v>รพท.พระนั่งเกล้า</v>
          </cell>
          <cell r="G2" t="str">
            <v>โรงพยาบาลทั่วไปพระนั่งเกล้า</v>
          </cell>
          <cell r="H2" t="str">
            <v>12010400</v>
          </cell>
          <cell r="I2">
            <v>12</v>
          </cell>
          <cell r="J2" t="str">
            <v>จังหวัดนนทบุรี</v>
          </cell>
          <cell r="K2">
            <v>1201</v>
          </cell>
          <cell r="L2" t="str">
            <v>เมืองนนทบุรี</v>
          </cell>
          <cell r="M2">
            <v>120104</v>
          </cell>
          <cell r="N2" t="str">
            <v>บางกระสอ</v>
          </cell>
          <cell r="O2" t="str">
            <v>กลาง</v>
          </cell>
          <cell r="P2" t="str">
            <v>06</v>
          </cell>
          <cell r="Q2" t="str">
            <v>โรงพยาบาลทั่วไป</v>
          </cell>
          <cell r="R2">
            <v>2</v>
          </cell>
          <cell r="S2">
            <v>446</v>
          </cell>
          <cell r="T2" t="str">
            <v>446</v>
          </cell>
          <cell r="U2" t="str">
            <v>23</v>
          </cell>
          <cell r="V2" t="str">
            <v>2.3 ทุติยภูมิระดับสูง</v>
          </cell>
        </row>
        <row r="3">
          <cell r="A3" t="str">
            <v>01</v>
          </cell>
          <cell r="B3" t="str">
            <v>21002</v>
          </cell>
          <cell r="C3" t="str">
            <v>กระทรวงสาธารณสุข สำนักงานปลัดกระทรวงสาธารณสุข</v>
          </cell>
          <cell r="D3" t="str">
            <v>001075600</v>
          </cell>
          <cell r="E3" t="str">
            <v>10756</v>
          </cell>
          <cell r="F3" t="str">
            <v>รพช.บางกรวย</v>
          </cell>
          <cell r="G3" t="str">
            <v>โรงพยาบาลชุมชนบางกรวย</v>
          </cell>
          <cell r="H3" t="str">
            <v>12020108</v>
          </cell>
          <cell r="I3">
            <v>12</v>
          </cell>
          <cell r="J3" t="str">
            <v>จังหวัดนนทบุรี</v>
          </cell>
          <cell r="K3">
            <v>1202</v>
          </cell>
          <cell r="L3" t="str">
            <v>บางกรวย</v>
          </cell>
          <cell r="M3">
            <v>120201</v>
          </cell>
          <cell r="N3" t="str">
            <v>วัดชลอ</v>
          </cell>
          <cell r="O3" t="str">
            <v>กลาง</v>
          </cell>
          <cell r="P3" t="str">
            <v>07</v>
          </cell>
          <cell r="Q3" t="str">
            <v>โรงพยาบาลชุมชน</v>
          </cell>
          <cell r="R3">
            <v>5</v>
          </cell>
          <cell r="S3">
            <v>30</v>
          </cell>
          <cell r="T3" t="str">
            <v>30</v>
          </cell>
          <cell r="U3" t="str">
            <v>21</v>
          </cell>
          <cell r="V3" t="str">
            <v>2.1 ทุติยภูมิระดับต้น</v>
          </cell>
        </row>
        <row r="4">
          <cell r="A4" t="str">
            <v>01</v>
          </cell>
          <cell r="B4" t="str">
            <v>21002</v>
          </cell>
          <cell r="C4" t="str">
            <v>กระทรวงสาธารณสุข สำนักงานปลัดกระทรวงสาธารณสุข</v>
          </cell>
          <cell r="D4" t="str">
            <v>001075700</v>
          </cell>
          <cell r="E4" t="str">
            <v>10757</v>
          </cell>
          <cell r="F4" t="str">
            <v>รพช.บางใหญ่</v>
          </cell>
          <cell r="G4" t="str">
            <v>โรงพยาบาลชุมชนบางใหญ่</v>
          </cell>
          <cell r="H4" t="str">
            <v>12030103</v>
          </cell>
          <cell r="I4">
            <v>12</v>
          </cell>
          <cell r="J4" t="str">
            <v>จังหวัดนนทบุรี</v>
          </cell>
          <cell r="K4">
            <v>1203</v>
          </cell>
          <cell r="L4" t="str">
            <v>บางใหญ่</v>
          </cell>
          <cell r="M4">
            <v>120301</v>
          </cell>
          <cell r="N4" t="str">
            <v>บางม่วง</v>
          </cell>
          <cell r="O4" t="str">
            <v>กลาง</v>
          </cell>
          <cell r="P4" t="str">
            <v>07</v>
          </cell>
          <cell r="Q4" t="str">
            <v>โรงพยาบาลชุมชน</v>
          </cell>
          <cell r="R4">
            <v>5</v>
          </cell>
          <cell r="S4">
            <v>30</v>
          </cell>
          <cell r="T4" t="str">
            <v>30</v>
          </cell>
          <cell r="U4" t="str">
            <v>22</v>
          </cell>
          <cell r="V4" t="str">
            <v>2.2 ทุติยภูมิระดับกลาง</v>
          </cell>
        </row>
        <row r="5">
          <cell r="A5" t="str">
            <v>01</v>
          </cell>
          <cell r="B5" t="str">
            <v>21002</v>
          </cell>
          <cell r="C5" t="str">
            <v>กระทรวงสาธารณสุข สำนักงานปลัดกระทรวงสาธารณสุข</v>
          </cell>
          <cell r="D5" t="str">
            <v>001075800</v>
          </cell>
          <cell r="E5" t="str">
            <v>10758</v>
          </cell>
          <cell r="F5" t="str">
            <v>รพช.บางบัวทอง</v>
          </cell>
          <cell r="G5" t="str">
            <v>โรงพยาบาลชุมชนบางบัวทอง</v>
          </cell>
          <cell r="H5" t="str">
            <v>12040103</v>
          </cell>
          <cell r="I5">
            <v>12</v>
          </cell>
          <cell r="J5" t="str">
            <v>จังหวัดนนทบุรี</v>
          </cell>
          <cell r="K5">
            <v>1204</v>
          </cell>
          <cell r="L5" t="str">
            <v>บางบัวทอง</v>
          </cell>
          <cell r="M5">
            <v>120401</v>
          </cell>
          <cell r="N5" t="str">
            <v>โสนลอย</v>
          </cell>
          <cell r="O5" t="str">
            <v>กลาง</v>
          </cell>
          <cell r="P5" t="str">
            <v>07</v>
          </cell>
          <cell r="Q5" t="str">
            <v>โรงพยาบาลชุมชน</v>
          </cell>
          <cell r="R5">
            <v>5</v>
          </cell>
          <cell r="S5">
            <v>30</v>
          </cell>
          <cell r="T5" t="str">
            <v>30</v>
          </cell>
          <cell r="U5" t="str">
            <v>22</v>
          </cell>
          <cell r="V5" t="str">
            <v>2.2 ทุติยภูมิระดับกลาง</v>
          </cell>
        </row>
        <row r="6">
          <cell r="A6" t="str">
            <v>01</v>
          </cell>
          <cell r="B6" t="str">
            <v>21002</v>
          </cell>
          <cell r="C6" t="str">
            <v>กระทรวงสาธารณสุข สำนักงานปลัดกระทรวงสาธารณสุข</v>
          </cell>
          <cell r="D6" t="str">
            <v>001075900</v>
          </cell>
          <cell r="E6" t="str">
            <v>10759</v>
          </cell>
          <cell r="F6" t="str">
            <v>รพช.ไทรน้อย</v>
          </cell>
          <cell r="G6" t="str">
            <v>โรงพยาบาลชุมชนไทรน้อย</v>
          </cell>
          <cell r="H6" t="str">
            <v>12050105</v>
          </cell>
          <cell r="I6">
            <v>12</v>
          </cell>
          <cell r="J6" t="str">
            <v>จังหวัดนนทบุรี</v>
          </cell>
          <cell r="K6">
            <v>1205</v>
          </cell>
          <cell r="L6" t="str">
            <v>ไทรน้อย</v>
          </cell>
          <cell r="M6">
            <v>120501</v>
          </cell>
          <cell r="N6" t="str">
            <v>ไทรน้อย</v>
          </cell>
          <cell r="O6" t="str">
            <v>กลาง</v>
          </cell>
          <cell r="P6" t="str">
            <v>07</v>
          </cell>
          <cell r="Q6" t="str">
            <v>โรงพยาบาลชุมชน</v>
          </cell>
          <cell r="R6">
            <v>4</v>
          </cell>
          <cell r="S6">
            <v>55</v>
          </cell>
          <cell r="T6" t="str">
            <v>30</v>
          </cell>
          <cell r="U6" t="str">
            <v>21</v>
          </cell>
          <cell r="V6" t="str">
            <v>2.1 ทุติยภูมิระดับต้น</v>
          </cell>
        </row>
        <row r="7">
          <cell r="A7" t="str">
            <v>01</v>
          </cell>
          <cell r="B7" t="str">
            <v>21002</v>
          </cell>
          <cell r="C7" t="str">
            <v>กระทรวงสาธารณสุข สำนักงานปลัดกระทรวงสาธารณสุข</v>
          </cell>
          <cell r="D7" t="str">
            <v>001076000</v>
          </cell>
          <cell r="E7" t="str">
            <v>10760</v>
          </cell>
          <cell r="F7" t="str">
            <v>รพช.ปากเกร็ด</v>
          </cell>
          <cell r="G7" t="str">
            <v>โรงพยาบาลชุมชนปากเกร็ด</v>
          </cell>
          <cell r="H7" t="str">
            <v>12060105</v>
          </cell>
          <cell r="I7">
            <v>12</v>
          </cell>
          <cell r="J7" t="str">
            <v>จังหวัดนนทบุรี</v>
          </cell>
          <cell r="K7">
            <v>1206</v>
          </cell>
          <cell r="L7" t="str">
            <v>ปากเกร็ด</v>
          </cell>
          <cell r="M7">
            <v>120601</v>
          </cell>
          <cell r="N7" t="str">
            <v>ปากเกร็ด</v>
          </cell>
          <cell r="O7" t="str">
            <v>กลาง</v>
          </cell>
          <cell r="P7" t="str">
            <v>07</v>
          </cell>
          <cell r="Q7" t="str">
            <v>โรงพยาบาลชุมชน</v>
          </cell>
          <cell r="R7">
            <v>5</v>
          </cell>
          <cell r="S7">
            <v>30</v>
          </cell>
          <cell r="T7" t="str">
            <v>30</v>
          </cell>
          <cell r="U7" t="str">
            <v>22</v>
          </cell>
          <cell r="V7" t="str">
            <v>2.2 ทุติยภูมิระดับกลาง</v>
          </cell>
        </row>
        <row r="8">
          <cell r="A8" t="str">
            <v>01</v>
          </cell>
          <cell r="B8" t="str">
            <v>21002</v>
          </cell>
          <cell r="C8" t="str">
            <v>กระทรวงสาธารณสุข สำนักงานปลัดกระทรวงสาธารณสุข</v>
          </cell>
          <cell r="D8" t="str">
            <v>001068700</v>
          </cell>
          <cell r="E8" t="str">
            <v>10687</v>
          </cell>
          <cell r="F8" t="str">
            <v>รพท.ปทุมธานี</v>
          </cell>
          <cell r="G8" t="str">
            <v>โรงพยาบาลทั่วไปปทุมธานี</v>
          </cell>
          <cell r="H8" t="str">
            <v>13010105</v>
          </cell>
          <cell r="I8">
            <v>13</v>
          </cell>
          <cell r="J8" t="str">
            <v>จังหวัดปทุมธานี</v>
          </cell>
          <cell r="K8">
            <v>1301</v>
          </cell>
          <cell r="L8" t="str">
            <v>เมืองปทุมธานี</v>
          </cell>
          <cell r="M8">
            <v>130101</v>
          </cell>
          <cell r="N8" t="str">
            <v>บางปรอก</v>
          </cell>
          <cell r="O8" t="str">
            <v>กลาง</v>
          </cell>
          <cell r="P8" t="str">
            <v>06</v>
          </cell>
          <cell r="Q8" t="str">
            <v>โรงพยาบาลทั่วไป</v>
          </cell>
          <cell r="R8">
            <v>2</v>
          </cell>
          <cell r="S8">
            <v>385</v>
          </cell>
          <cell r="T8" t="str">
            <v>312</v>
          </cell>
          <cell r="U8" t="str">
            <v>31</v>
          </cell>
          <cell r="V8" t="str">
            <v>3.1 ตติยภูมิ</v>
          </cell>
        </row>
        <row r="9">
          <cell r="A9" t="str">
            <v>01</v>
          </cell>
          <cell r="B9" t="str">
            <v>21002</v>
          </cell>
          <cell r="C9" t="str">
            <v>กระทรวงสาธารณสุข สำนักงานปลัดกระทรวงสาธารณสุข</v>
          </cell>
          <cell r="D9" t="str">
            <v>001076100</v>
          </cell>
          <cell r="E9" t="str">
            <v>10761</v>
          </cell>
          <cell r="F9" t="str">
            <v>รพช.คลองหลวง</v>
          </cell>
          <cell r="G9" t="str">
            <v>โรงพยาบาลชุมชนคลองหลวง</v>
          </cell>
          <cell r="H9" t="str">
            <v>13020607</v>
          </cell>
          <cell r="I9">
            <v>13</v>
          </cell>
          <cell r="J9" t="str">
            <v>จังหวัดปทุมธานี</v>
          </cell>
          <cell r="K9">
            <v>1302</v>
          </cell>
          <cell r="L9" t="str">
            <v>คลองหลวง</v>
          </cell>
          <cell r="M9">
            <v>130206</v>
          </cell>
          <cell r="N9" t="str">
            <v>คลองหก</v>
          </cell>
          <cell r="O9" t="str">
            <v>กลาง</v>
          </cell>
          <cell r="P9" t="str">
            <v>07</v>
          </cell>
          <cell r="Q9" t="str">
            <v>โรงพยาบาลชุมชน</v>
          </cell>
          <cell r="R9">
            <v>5</v>
          </cell>
          <cell r="S9">
            <v>30</v>
          </cell>
          <cell r="T9" t="str">
            <v>30</v>
          </cell>
          <cell r="U9" t="str">
            <v>22</v>
          </cell>
          <cell r="V9" t="str">
            <v>2.2 ทุติยภูมิระดับกลาง</v>
          </cell>
        </row>
        <row r="10">
          <cell r="A10" t="str">
            <v>01</v>
          </cell>
          <cell r="B10" t="str">
            <v>21002</v>
          </cell>
          <cell r="C10" t="str">
            <v>กระทรวงสาธารณสุข สำนักงานปลัดกระทรวงสาธารณสุข</v>
          </cell>
          <cell r="D10" t="str">
            <v>001076200</v>
          </cell>
          <cell r="E10" t="str">
            <v>10762</v>
          </cell>
          <cell r="F10" t="str">
            <v>รพช.ธัญบุรี</v>
          </cell>
          <cell r="G10" t="str">
            <v>โรงพยาบาลชุมชนธัญบุรี</v>
          </cell>
          <cell r="H10" t="str">
            <v>13030302</v>
          </cell>
          <cell r="I10">
            <v>13</v>
          </cell>
          <cell r="J10" t="str">
            <v>จังหวัดปทุมธานี</v>
          </cell>
          <cell r="K10">
            <v>1303</v>
          </cell>
          <cell r="L10" t="str">
            <v>ธัญบุรี</v>
          </cell>
          <cell r="M10">
            <v>130303</v>
          </cell>
          <cell r="N10" t="str">
            <v>รังสิต</v>
          </cell>
          <cell r="O10" t="str">
            <v>กลาง</v>
          </cell>
          <cell r="P10" t="str">
            <v>07</v>
          </cell>
          <cell r="Q10" t="str">
            <v>โรงพยาบาลชุมชน</v>
          </cell>
          <cell r="R10">
            <v>4</v>
          </cell>
          <cell r="S10">
            <v>60</v>
          </cell>
          <cell r="T10" t="str">
            <v>60</v>
          </cell>
          <cell r="U10" t="str">
            <v>22</v>
          </cell>
          <cell r="V10" t="str">
            <v>2.2 ทุติยภูมิระดับกลาง</v>
          </cell>
        </row>
        <row r="11">
          <cell r="A11" t="str">
            <v>01</v>
          </cell>
          <cell r="B11" t="str">
            <v>21002</v>
          </cell>
          <cell r="C11" t="str">
            <v>กระทรวงสาธารณสุข สำนักงานปลัดกระทรวงสาธารณสุข</v>
          </cell>
          <cell r="D11" t="str">
            <v>001076300</v>
          </cell>
          <cell r="E11" t="str">
            <v>10763</v>
          </cell>
          <cell r="F11" t="str">
            <v>รพช.ประชาธิปัตย์</v>
          </cell>
          <cell r="G11" t="str">
            <v>โรงพยาบาลชุมชนประชาธิปัตย์</v>
          </cell>
          <cell r="H11" t="str">
            <v>13030102</v>
          </cell>
          <cell r="I11">
            <v>13</v>
          </cell>
          <cell r="J11" t="str">
            <v>จังหวัดปทุมธานี</v>
          </cell>
          <cell r="K11">
            <v>1303</v>
          </cell>
          <cell r="L11" t="str">
            <v>ธัญบุรี</v>
          </cell>
          <cell r="M11">
            <v>130301</v>
          </cell>
          <cell r="N11" t="str">
            <v>ประชาธิปัตย์</v>
          </cell>
          <cell r="O11" t="str">
            <v>กลาง</v>
          </cell>
          <cell r="P11" t="str">
            <v>07</v>
          </cell>
          <cell r="Q11" t="str">
            <v>โรงพยาบาลชุมชน</v>
          </cell>
          <cell r="R11">
            <v>5</v>
          </cell>
          <cell r="S11">
            <v>30</v>
          </cell>
          <cell r="T11" t="str">
            <v>30</v>
          </cell>
          <cell r="U11" t="str">
            <v>22</v>
          </cell>
          <cell r="V11" t="str">
            <v>2.2 ทุติยภูมิระดับกลาง</v>
          </cell>
        </row>
        <row r="12">
          <cell r="A12" t="str">
            <v>01</v>
          </cell>
          <cell r="B12" t="str">
            <v>21002</v>
          </cell>
          <cell r="C12" t="str">
            <v>กระทรวงสาธารณสุข สำนักงานปลัดกระทรวงสาธารณสุข</v>
          </cell>
          <cell r="D12" t="str">
            <v>001076400</v>
          </cell>
          <cell r="E12" t="str">
            <v>10764</v>
          </cell>
          <cell r="F12" t="str">
            <v>รพช.หนองเสือ</v>
          </cell>
          <cell r="G12" t="str">
            <v>โรงพยาบาลชุมชนหนองเสือ</v>
          </cell>
          <cell r="H12" t="str">
            <v>13040106</v>
          </cell>
          <cell r="I12">
            <v>13</v>
          </cell>
          <cell r="J12" t="str">
            <v>จังหวัดปทุมธานี</v>
          </cell>
          <cell r="K12">
            <v>1304</v>
          </cell>
          <cell r="L12" t="str">
            <v>หนองเสือ</v>
          </cell>
          <cell r="M12">
            <v>130401</v>
          </cell>
          <cell r="N12" t="str">
            <v>บึงบา</v>
          </cell>
          <cell r="O12" t="str">
            <v>กลาง</v>
          </cell>
          <cell r="P12" t="str">
            <v>07</v>
          </cell>
          <cell r="Q12" t="str">
            <v>โรงพยาบาลชุมชน</v>
          </cell>
          <cell r="R12">
            <v>5</v>
          </cell>
          <cell r="S12">
            <v>30</v>
          </cell>
          <cell r="T12" t="str">
            <v>30</v>
          </cell>
          <cell r="U12" t="str">
            <v>22</v>
          </cell>
          <cell r="V12" t="str">
            <v>2.2 ทุติยภูมิระดับกลาง</v>
          </cell>
        </row>
        <row r="13">
          <cell r="A13" t="str">
            <v>01</v>
          </cell>
          <cell r="B13" t="str">
            <v>21002</v>
          </cell>
          <cell r="C13" t="str">
            <v>กระทรวงสาธารณสุข สำนักงานปลัดกระทรวงสาธารณสุข</v>
          </cell>
          <cell r="D13" t="str">
            <v>001076500</v>
          </cell>
          <cell r="E13" t="str">
            <v>10765</v>
          </cell>
          <cell r="F13" t="str">
            <v>รพช.ลาดหลุมแก้ว</v>
          </cell>
          <cell r="G13" t="str">
            <v>โรงพยาบาลชุมชนลาดหลุมแก้ว</v>
          </cell>
          <cell r="H13" t="str">
            <v>13050104</v>
          </cell>
          <cell r="I13">
            <v>13</v>
          </cell>
          <cell r="J13" t="str">
            <v>จังหวัดปทุมธานี</v>
          </cell>
          <cell r="K13">
            <v>1305</v>
          </cell>
          <cell r="L13" t="str">
            <v>ลาดหลุมแก้ว</v>
          </cell>
          <cell r="M13">
            <v>130501</v>
          </cell>
          <cell r="N13" t="str">
            <v>ระแหง</v>
          </cell>
          <cell r="O13" t="str">
            <v>กลาง</v>
          </cell>
          <cell r="P13" t="str">
            <v>07</v>
          </cell>
          <cell r="Q13" t="str">
            <v>โรงพยาบาลชุมชน</v>
          </cell>
          <cell r="R13">
            <v>5</v>
          </cell>
          <cell r="S13">
            <v>30</v>
          </cell>
          <cell r="T13" t="str">
            <v>30</v>
          </cell>
          <cell r="U13" t="str">
            <v>22</v>
          </cell>
          <cell r="V13" t="str">
            <v>2.2 ทุติยภูมิระดับกลาง</v>
          </cell>
        </row>
        <row r="14">
          <cell r="A14" t="str">
            <v>01</v>
          </cell>
          <cell r="B14" t="str">
            <v>21002</v>
          </cell>
          <cell r="C14" t="str">
            <v>กระทรวงสาธารณสุข สำนักงานปลัดกระทรวงสาธารณสุข</v>
          </cell>
          <cell r="D14" t="str">
            <v>001076600</v>
          </cell>
          <cell r="E14" t="str">
            <v>10766</v>
          </cell>
          <cell r="F14" t="str">
            <v>รพช.ลำลูกกา</v>
          </cell>
          <cell r="G14" t="str">
            <v>โรงพยาบาลชุมชนลำลูกกา</v>
          </cell>
          <cell r="H14" t="str">
            <v>13060606</v>
          </cell>
          <cell r="I14">
            <v>13</v>
          </cell>
          <cell r="J14" t="str">
            <v>จังหวัดปทุมธานี</v>
          </cell>
          <cell r="K14">
            <v>1306</v>
          </cell>
          <cell r="L14" t="str">
            <v>ลำลูกกา</v>
          </cell>
          <cell r="M14">
            <v>130606</v>
          </cell>
          <cell r="N14" t="str">
            <v>ลำไทร</v>
          </cell>
          <cell r="O14" t="str">
            <v>กลาง</v>
          </cell>
          <cell r="P14" t="str">
            <v>07</v>
          </cell>
          <cell r="Q14" t="str">
            <v>โรงพยาบาลชุมชน</v>
          </cell>
          <cell r="R14">
            <v>5</v>
          </cell>
          <cell r="S14">
            <v>30</v>
          </cell>
          <cell r="T14" t="str">
            <v>30</v>
          </cell>
          <cell r="U14" t="str">
            <v>22</v>
          </cell>
          <cell r="V14" t="str">
            <v>2.2 ทุติยภูมิระดับกลาง</v>
          </cell>
        </row>
        <row r="15">
          <cell r="A15" t="str">
            <v>01</v>
          </cell>
          <cell r="B15" t="str">
            <v>21002</v>
          </cell>
          <cell r="C15" t="str">
            <v>กระทรวงสาธารณสุข สำนักงานปลัดกระทรวงสาธารณสุข</v>
          </cell>
          <cell r="D15" t="str">
            <v>001076700</v>
          </cell>
          <cell r="E15" t="str">
            <v>10767</v>
          </cell>
          <cell r="F15" t="str">
            <v>รพช.สามโคก</v>
          </cell>
          <cell r="G15" t="str">
            <v>โรงพยาบาลชุมชนสามโคก</v>
          </cell>
          <cell r="H15" t="str">
            <v>13070706</v>
          </cell>
          <cell r="I15">
            <v>13</v>
          </cell>
          <cell r="J15" t="str">
            <v>จังหวัดปทุมธานี</v>
          </cell>
          <cell r="K15">
            <v>1307</v>
          </cell>
          <cell r="L15" t="str">
            <v>สามโคก</v>
          </cell>
          <cell r="M15">
            <v>130707</v>
          </cell>
          <cell r="N15" t="str">
            <v>บ้านปทุม</v>
          </cell>
          <cell r="O15" t="str">
            <v>กลาง</v>
          </cell>
          <cell r="P15" t="str">
            <v>07</v>
          </cell>
          <cell r="Q15" t="str">
            <v>โรงพยาบาลชุมชน</v>
          </cell>
          <cell r="R15">
            <v>5</v>
          </cell>
          <cell r="S15">
            <v>10</v>
          </cell>
          <cell r="T15" t="str">
            <v>30</v>
          </cell>
          <cell r="U15" t="str">
            <v>22</v>
          </cell>
          <cell r="V15" t="str">
            <v>2.2 ทุติยภูมิระดับกลาง</v>
          </cell>
        </row>
        <row r="16">
          <cell r="A16" t="str">
            <v>01</v>
          </cell>
          <cell r="B16" t="str">
            <v>21002</v>
          </cell>
          <cell r="C16" t="str">
            <v>กระทรวงสาธารณสุข สำนักงานปลัดกระทรวงสาธารณสุข</v>
          </cell>
          <cell r="D16" t="str">
            <v>001066000</v>
          </cell>
          <cell r="E16" t="str">
            <v>10660</v>
          </cell>
          <cell r="F16" t="str">
            <v>รพศ.พระนครศรีอยุธยา</v>
          </cell>
          <cell r="G16" t="str">
            <v>โรงพยาบาลศูนย์พระนครศรีอยุธยา</v>
          </cell>
          <cell r="H16" t="str">
            <v>14010104</v>
          </cell>
          <cell r="I16">
            <v>14</v>
          </cell>
          <cell r="J16" t="str">
            <v>จังหวัดพระนครศรีอยุธยา</v>
          </cell>
          <cell r="K16">
            <v>1401</v>
          </cell>
          <cell r="L16" t="str">
            <v>พระนครศรีอยุธยา</v>
          </cell>
          <cell r="M16">
            <v>140101</v>
          </cell>
          <cell r="N16" t="str">
            <v>ประตูชัย</v>
          </cell>
          <cell r="O16" t="str">
            <v>กลาง</v>
          </cell>
          <cell r="P16" t="str">
            <v>05</v>
          </cell>
          <cell r="Q16" t="str">
            <v>โรงพยาบาลศูนย์</v>
          </cell>
          <cell r="R16">
            <v>1</v>
          </cell>
          <cell r="S16">
            <v>445</v>
          </cell>
          <cell r="T16" t="str">
            <v>522</v>
          </cell>
          <cell r="U16" t="str">
            <v>31</v>
          </cell>
          <cell r="V16" t="str">
            <v>3.1 ตติยภูมิ</v>
          </cell>
        </row>
        <row r="17">
          <cell r="A17" t="str">
            <v>01</v>
          </cell>
          <cell r="B17" t="str">
            <v>21002</v>
          </cell>
          <cell r="C17" t="str">
            <v>กระทรวงสาธารณสุข สำนักงานปลัดกระทรวงสาธารณสุข</v>
          </cell>
          <cell r="D17" t="str">
            <v>001068800</v>
          </cell>
          <cell r="E17" t="str">
            <v>10688</v>
          </cell>
          <cell r="F17" t="str">
            <v>รพท.เสนา</v>
          </cell>
          <cell r="G17" t="str">
            <v>โรงพยาบาลทั่วไปเสนา</v>
          </cell>
          <cell r="H17" t="str">
            <v>14120101</v>
          </cell>
          <cell r="I17">
            <v>14</v>
          </cell>
          <cell r="J17" t="str">
            <v>จังหวัดพระนครศรีอยุธยา</v>
          </cell>
          <cell r="K17">
            <v>1412</v>
          </cell>
          <cell r="L17" t="str">
            <v>เสนา</v>
          </cell>
          <cell r="M17">
            <v>141203</v>
          </cell>
          <cell r="N17" t="str">
            <v>เจ้าเจ็ด</v>
          </cell>
          <cell r="O17" t="str">
            <v>กลาง</v>
          </cell>
          <cell r="P17" t="str">
            <v>06</v>
          </cell>
          <cell r="Q17" t="str">
            <v>โรงพยาบาลทั่วไป</v>
          </cell>
          <cell r="R17">
            <v>3</v>
          </cell>
          <cell r="S17">
            <v>160</v>
          </cell>
          <cell r="T17" t="str">
            <v>180</v>
          </cell>
          <cell r="U17" t="str">
            <v>23</v>
          </cell>
          <cell r="V17" t="str">
            <v>2.3 ทุติยภูมิระดับสูง</v>
          </cell>
        </row>
        <row r="18">
          <cell r="A18" t="str">
            <v>01</v>
          </cell>
          <cell r="B18" t="str">
            <v>21002</v>
          </cell>
          <cell r="C18" t="str">
            <v>กระทรวงสาธารณสุข สำนักงานปลัดกระทรวงสาธารณสุข</v>
          </cell>
          <cell r="D18" t="str">
            <v>001076800</v>
          </cell>
          <cell r="E18" t="str">
            <v>10768</v>
          </cell>
          <cell r="F18" t="str">
            <v>รพช.ท่าเรือ</v>
          </cell>
          <cell r="G18" t="str">
            <v>โรงพยาบาลชุมชนท่าเรือ</v>
          </cell>
          <cell r="H18" t="str">
            <v>14020102</v>
          </cell>
          <cell r="I18">
            <v>14</v>
          </cell>
          <cell r="J18" t="str">
            <v>จังหวัดพระนครศรีอยุธยา</v>
          </cell>
          <cell r="K18">
            <v>1402</v>
          </cell>
          <cell r="L18" t="str">
            <v>ท่าเรือ</v>
          </cell>
          <cell r="M18">
            <v>140201</v>
          </cell>
          <cell r="N18" t="str">
            <v>ท่าเรือ</v>
          </cell>
          <cell r="O18" t="str">
            <v>กลาง</v>
          </cell>
          <cell r="P18" t="str">
            <v>07</v>
          </cell>
          <cell r="Q18" t="str">
            <v>โรงพยาบาลชุมชน</v>
          </cell>
          <cell r="R18">
            <v>5</v>
          </cell>
          <cell r="S18">
            <v>30</v>
          </cell>
          <cell r="T18" t="str">
            <v>30</v>
          </cell>
          <cell r="U18" t="str">
            <v>21</v>
          </cell>
          <cell r="V18" t="str">
            <v>2.1 ทุติยภูมิระดับต้น</v>
          </cell>
        </row>
        <row r="19">
          <cell r="A19" t="str">
            <v>01</v>
          </cell>
          <cell r="B19" t="str">
            <v>21002</v>
          </cell>
          <cell r="C19" t="str">
            <v>กระทรวงสาธารณสุข สำนักงานปลัดกระทรวงสาธารณสุข</v>
          </cell>
          <cell r="D19" t="str">
            <v>001076900</v>
          </cell>
          <cell r="E19" t="str">
            <v>10769</v>
          </cell>
          <cell r="F19" t="str">
            <v>รพช.สมเด็จพระสังฆราช(นครหลวง)</v>
          </cell>
          <cell r="G19" t="str">
            <v>โรงพยาบาลชุมชนสมเด็จพระสังฆราช(นครหลวง)</v>
          </cell>
          <cell r="H19" t="str">
            <v>14030102</v>
          </cell>
          <cell r="I19">
            <v>14</v>
          </cell>
          <cell r="J19" t="str">
            <v>จังหวัดพระนครศรีอยุธยา</v>
          </cell>
          <cell r="K19">
            <v>1403</v>
          </cell>
          <cell r="L19" t="str">
            <v>นครหลวง</v>
          </cell>
          <cell r="M19">
            <v>140301</v>
          </cell>
          <cell r="N19" t="str">
            <v>นครหลวง</v>
          </cell>
          <cell r="O19" t="str">
            <v>กลาง</v>
          </cell>
          <cell r="P19" t="str">
            <v>07</v>
          </cell>
          <cell r="Q19" t="str">
            <v>โรงพยาบาลชุมชน</v>
          </cell>
          <cell r="R19">
            <v>4</v>
          </cell>
          <cell r="S19">
            <v>60</v>
          </cell>
          <cell r="T19" t="str">
            <v>60</v>
          </cell>
          <cell r="U19" t="str">
            <v>21</v>
          </cell>
          <cell r="V19" t="str">
            <v>2.1 ทุติยภูมิระดับต้น</v>
          </cell>
        </row>
        <row r="20">
          <cell r="A20" t="str">
            <v>01</v>
          </cell>
          <cell r="B20" t="str">
            <v>21002</v>
          </cell>
          <cell r="C20" t="str">
            <v>กระทรวงสาธารณสุข สำนักงานปลัดกระทรวงสาธารณสุข</v>
          </cell>
          <cell r="D20" t="str">
            <v>001077000</v>
          </cell>
          <cell r="E20" t="str">
            <v>10770</v>
          </cell>
          <cell r="F20" t="str">
            <v>รพช.บางไทร</v>
          </cell>
          <cell r="G20" t="str">
            <v>โรงพยาบาลชุมชนบางไทร</v>
          </cell>
          <cell r="H20" t="str">
            <v>14040102</v>
          </cell>
          <cell r="I20">
            <v>14</v>
          </cell>
          <cell r="J20" t="str">
            <v>จังหวัดพระนครศรีอยุธยา</v>
          </cell>
          <cell r="K20">
            <v>1404</v>
          </cell>
          <cell r="L20" t="str">
            <v>บางไทร</v>
          </cell>
          <cell r="M20">
            <v>140401</v>
          </cell>
          <cell r="N20" t="str">
            <v>บางไทร</v>
          </cell>
          <cell r="O20" t="str">
            <v>กลาง</v>
          </cell>
          <cell r="P20" t="str">
            <v>07</v>
          </cell>
          <cell r="Q20" t="str">
            <v>โรงพยาบาลชุมชน</v>
          </cell>
          <cell r="R20">
            <v>5</v>
          </cell>
          <cell r="S20">
            <v>30</v>
          </cell>
          <cell r="T20" t="str">
            <v>30</v>
          </cell>
          <cell r="U20" t="str">
            <v>21</v>
          </cell>
          <cell r="V20" t="str">
            <v>2.1 ทุติยภูมิระดับต้น</v>
          </cell>
        </row>
        <row r="21">
          <cell r="A21" t="str">
            <v>01</v>
          </cell>
          <cell r="B21" t="str">
            <v>21002</v>
          </cell>
          <cell r="C21" t="str">
            <v>กระทรวงสาธารณสุข สำนักงานปลัดกระทรวงสาธารณสุข</v>
          </cell>
          <cell r="D21" t="str">
            <v>001077100</v>
          </cell>
          <cell r="E21" t="str">
            <v>10771</v>
          </cell>
          <cell r="F21" t="str">
            <v>รพช.บางบาล</v>
          </cell>
          <cell r="G21" t="str">
            <v>โรงพยาบาลชุมชนบางบาล</v>
          </cell>
          <cell r="H21" t="str">
            <v>14050402</v>
          </cell>
          <cell r="I21">
            <v>14</v>
          </cell>
          <cell r="J21" t="str">
            <v>จังหวัดพระนครศรีอยุธยา</v>
          </cell>
          <cell r="K21">
            <v>1405</v>
          </cell>
          <cell r="L21" t="str">
            <v>บางบาล</v>
          </cell>
          <cell r="M21">
            <v>140504</v>
          </cell>
          <cell r="N21" t="str">
            <v>สะพานไทย</v>
          </cell>
          <cell r="O21" t="str">
            <v>กลาง</v>
          </cell>
          <cell r="P21" t="str">
            <v>07</v>
          </cell>
          <cell r="Q21" t="str">
            <v>โรงพยาบาลชุมชน</v>
          </cell>
          <cell r="R21">
            <v>5</v>
          </cell>
          <cell r="S21">
            <v>30</v>
          </cell>
          <cell r="T21" t="str">
            <v>30</v>
          </cell>
          <cell r="U21" t="str">
            <v>21</v>
          </cell>
          <cell r="V21" t="str">
            <v>2.1 ทุติยภูมิระดับต้น</v>
          </cell>
        </row>
        <row r="22">
          <cell r="A22" t="str">
            <v>01</v>
          </cell>
          <cell r="B22" t="str">
            <v>21002</v>
          </cell>
          <cell r="C22" t="str">
            <v>กระทรวงสาธารณสุข สำนักงานปลัดกระทรวงสาธารณสุข</v>
          </cell>
          <cell r="D22" t="str">
            <v>001077200</v>
          </cell>
          <cell r="E22" t="str">
            <v>10772</v>
          </cell>
          <cell r="F22" t="str">
            <v>รพช.บางปะอิน</v>
          </cell>
          <cell r="G22" t="str">
            <v>โรงพยาบาลชุมชนบางปะอิน</v>
          </cell>
          <cell r="H22" t="str">
            <v>14060111</v>
          </cell>
          <cell r="I22">
            <v>14</v>
          </cell>
          <cell r="J22" t="str">
            <v>จังหวัดพระนครศรีอยุธยา</v>
          </cell>
          <cell r="K22">
            <v>1406</v>
          </cell>
          <cell r="L22" t="str">
            <v>บางปะอิน</v>
          </cell>
          <cell r="M22">
            <v>140601</v>
          </cell>
          <cell r="N22" t="str">
            <v>บ้านเลน</v>
          </cell>
          <cell r="O22" t="str">
            <v>กลาง</v>
          </cell>
          <cell r="P22" t="str">
            <v>07</v>
          </cell>
          <cell r="Q22" t="str">
            <v>โรงพยาบาลชุมชน</v>
          </cell>
          <cell r="R22">
            <v>4</v>
          </cell>
          <cell r="S22">
            <v>60</v>
          </cell>
          <cell r="T22" t="str">
            <v>60</v>
          </cell>
          <cell r="U22" t="str">
            <v>21</v>
          </cell>
          <cell r="V22" t="str">
            <v>2.1 ทุติยภูมิระดับต้น</v>
          </cell>
        </row>
        <row r="23">
          <cell r="A23" t="str">
            <v>01</v>
          </cell>
          <cell r="B23" t="str">
            <v>21002</v>
          </cell>
          <cell r="C23" t="str">
            <v>กระทรวงสาธารณสุข สำนักงานปลัดกระทรวงสาธารณสุข</v>
          </cell>
          <cell r="D23" t="str">
            <v>001077300</v>
          </cell>
          <cell r="E23" t="str">
            <v>10773</v>
          </cell>
          <cell r="F23" t="str">
            <v>รพช.บางปะหัน</v>
          </cell>
          <cell r="G23" t="str">
            <v>โรงพยาบาลชุมชนบางปะหัน</v>
          </cell>
          <cell r="H23" t="str">
            <v>14070105</v>
          </cell>
          <cell r="I23">
            <v>14</v>
          </cell>
          <cell r="J23" t="str">
            <v>จังหวัดพระนครศรีอยุธยา</v>
          </cell>
          <cell r="K23">
            <v>1407</v>
          </cell>
          <cell r="L23" t="str">
            <v>บางปะหัน</v>
          </cell>
          <cell r="M23">
            <v>140701</v>
          </cell>
          <cell r="N23" t="str">
            <v>บางปะหัน</v>
          </cell>
          <cell r="O23" t="str">
            <v>กลาง</v>
          </cell>
          <cell r="P23" t="str">
            <v>07</v>
          </cell>
          <cell r="Q23" t="str">
            <v>โรงพยาบาลชุมชน</v>
          </cell>
          <cell r="R23">
            <v>5</v>
          </cell>
          <cell r="S23">
            <v>30</v>
          </cell>
          <cell r="T23" t="str">
            <v>10</v>
          </cell>
          <cell r="U23" t="str">
            <v>21</v>
          </cell>
          <cell r="V23" t="str">
            <v>2.1 ทุติยภูมิระดับต้น</v>
          </cell>
        </row>
        <row r="24">
          <cell r="A24" t="str">
            <v>01</v>
          </cell>
          <cell r="B24" t="str">
            <v>21002</v>
          </cell>
          <cell r="C24" t="str">
            <v>กระทรวงสาธารณสุข สำนักงานปลัดกระทรวงสาธารณสุข</v>
          </cell>
          <cell r="D24" t="str">
            <v>001077400</v>
          </cell>
          <cell r="E24" t="str">
            <v>10774</v>
          </cell>
          <cell r="F24" t="str">
            <v>รพช.ผักไห่</v>
          </cell>
          <cell r="G24" t="str">
            <v>โรงพยาบาลชุมชนผักไห่</v>
          </cell>
          <cell r="H24" t="str">
            <v>14080105</v>
          </cell>
          <cell r="I24">
            <v>14</v>
          </cell>
          <cell r="J24" t="str">
            <v>จังหวัดพระนครศรีอยุธยา</v>
          </cell>
          <cell r="K24">
            <v>1408</v>
          </cell>
          <cell r="L24" t="str">
            <v>ผักไห่</v>
          </cell>
          <cell r="M24">
            <v>140801</v>
          </cell>
          <cell r="N24" t="str">
            <v>ผักไห่</v>
          </cell>
          <cell r="O24" t="str">
            <v>กลาง</v>
          </cell>
          <cell r="P24" t="str">
            <v>07</v>
          </cell>
          <cell r="Q24" t="str">
            <v>โรงพยาบาลชุมชน</v>
          </cell>
          <cell r="R24">
            <v>5</v>
          </cell>
          <cell r="S24">
            <v>30</v>
          </cell>
          <cell r="T24" t="str">
            <v>30</v>
          </cell>
          <cell r="U24" t="str">
            <v>21</v>
          </cell>
          <cell r="V24" t="str">
            <v>2.1 ทุติยภูมิระดับต้น</v>
          </cell>
        </row>
        <row r="25">
          <cell r="A25" t="str">
            <v>01</v>
          </cell>
          <cell r="B25" t="str">
            <v>21002</v>
          </cell>
          <cell r="C25" t="str">
            <v>กระทรวงสาธารณสุข สำนักงานปลัดกระทรวงสาธารณสุข</v>
          </cell>
          <cell r="D25" t="str">
            <v>001077500</v>
          </cell>
          <cell r="E25" t="str">
            <v>10775</v>
          </cell>
          <cell r="F25" t="str">
            <v>รพช.ภาชี</v>
          </cell>
          <cell r="G25" t="str">
            <v>โรงพยาบาลชุมชนภาชี</v>
          </cell>
          <cell r="H25" t="str">
            <v>14090105</v>
          </cell>
          <cell r="I25">
            <v>14</v>
          </cell>
          <cell r="J25" t="str">
            <v>จังหวัดพระนครศรีอยุธยา</v>
          </cell>
          <cell r="K25">
            <v>1409</v>
          </cell>
          <cell r="L25" t="str">
            <v>ภาชี</v>
          </cell>
          <cell r="M25">
            <v>140901</v>
          </cell>
          <cell r="N25" t="str">
            <v>ภาชี</v>
          </cell>
          <cell r="O25" t="str">
            <v>กลาง</v>
          </cell>
          <cell r="P25" t="str">
            <v>07</v>
          </cell>
          <cell r="Q25" t="str">
            <v>โรงพยาบาลชุมชน</v>
          </cell>
          <cell r="R25">
            <v>4</v>
          </cell>
          <cell r="S25">
            <v>46</v>
          </cell>
          <cell r="T25" t="str">
            <v>30</v>
          </cell>
          <cell r="U25" t="str">
            <v>21</v>
          </cell>
          <cell r="V25" t="str">
            <v>2.1 ทุติยภูมิระดับต้น</v>
          </cell>
        </row>
        <row r="26">
          <cell r="A26" t="str">
            <v>01</v>
          </cell>
          <cell r="B26" t="str">
            <v>21002</v>
          </cell>
          <cell r="C26" t="str">
            <v>กระทรวงสาธารณสุข สำนักงานปลัดกระทรวงสาธารณสุข</v>
          </cell>
          <cell r="D26" t="str">
            <v>001077600</v>
          </cell>
          <cell r="E26" t="str">
            <v>10776</v>
          </cell>
          <cell r="F26" t="str">
            <v>รพช.ลาดบัวหลวง</v>
          </cell>
          <cell r="G26" t="str">
            <v>โรงพยาบาลชุมชนลาดบัวหลวง</v>
          </cell>
          <cell r="H26" t="str">
            <v>14100103</v>
          </cell>
          <cell r="I26">
            <v>14</v>
          </cell>
          <cell r="J26" t="str">
            <v>จังหวัดพระนครศรีอยุธยา</v>
          </cell>
          <cell r="K26">
            <v>1410</v>
          </cell>
          <cell r="L26" t="str">
            <v>ลาดบัวหลวง</v>
          </cell>
          <cell r="M26">
            <v>141003</v>
          </cell>
          <cell r="N26" t="str">
            <v>สามเมือง</v>
          </cell>
          <cell r="O26" t="str">
            <v>กลาง</v>
          </cell>
          <cell r="P26" t="str">
            <v>07</v>
          </cell>
          <cell r="Q26" t="str">
            <v>โรงพยาบาลชุมชน</v>
          </cell>
          <cell r="R26">
            <v>5</v>
          </cell>
          <cell r="S26">
            <v>30</v>
          </cell>
          <cell r="T26" t="str">
            <v>60</v>
          </cell>
          <cell r="U26" t="str">
            <v>21</v>
          </cell>
          <cell r="V26" t="str">
            <v>2.1 ทุติยภูมิระดับต้น</v>
          </cell>
        </row>
        <row r="27">
          <cell r="A27" t="str">
            <v>01</v>
          </cell>
          <cell r="B27" t="str">
            <v>21002</v>
          </cell>
          <cell r="C27" t="str">
            <v>กระทรวงสาธารณสุข สำนักงานปลัดกระทรวงสาธารณสุข</v>
          </cell>
          <cell r="D27" t="str">
            <v>001077700</v>
          </cell>
          <cell r="E27" t="str">
            <v>10777</v>
          </cell>
          <cell r="F27" t="str">
            <v>รพช.วังน้อย</v>
          </cell>
          <cell r="G27" t="str">
            <v>โรงพยาบาลชุมชนวังน้อย</v>
          </cell>
          <cell r="H27" t="str">
            <v>14110105</v>
          </cell>
          <cell r="I27">
            <v>14</v>
          </cell>
          <cell r="J27" t="str">
            <v>จังหวัดพระนครศรีอยุธยา</v>
          </cell>
          <cell r="K27">
            <v>1411</v>
          </cell>
          <cell r="L27" t="str">
            <v>วังน้อย</v>
          </cell>
          <cell r="M27">
            <v>141104</v>
          </cell>
          <cell r="N27" t="str">
            <v>ลำไทร</v>
          </cell>
          <cell r="O27" t="str">
            <v>กลาง</v>
          </cell>
          <cell r="P27" t="str">
            <v>07</v>
          </cell>
          <cell r="Q27" t="str">
            <v>โรงพยาบาลชุมชน</v>
          </cell>
          <cell r="R27">
            <v>5</v>
          </cell>
          <cell r="S27">
            <v>30</v>
          </cell>
          <cell r="T27" t="str">
            <v>60</v>
          </cell>
          <cell r="U27" t="str">
            <v>21</v>
          </cell>
          <cell r="V27" t="str">
            <v>2.1 ทุติยภูมิระดับต้น</v>
          </cell>
        </row>
        <row r="28">
          <cell r="A28" t="str">
            <v>01</v>
          </cell>
          <cell r="B28" t="str">
            <v>21002</v>
          </cell>
          <cell r="C28" t="str">
            <v>กระทรวงสาธารณสุข สำนักงานปลัดกระทรวงสาธารณสุข</v>
          </cell>
          <cell r="D28" t="str">
            <v>001077800</v>
          </cell>
          <cell r="E28" t="str">
            <v>10778</v>
          </cell>
          <cell r="F28" t="str">
            <v>รพช.บางซ้าย</v>
          </cell>
          <cell r="G28" t="str">
            <v>โรงพยาบาลชุมชนบางซ้าย</v>
          </cell>
          <cell r="H28" t="str">
            <v>14130101</v>
          </cell>
          <cell r="I28">
            <v>14</v>
          </cell>
          <cell r="J28" t="str">
            <v>จังหวัดพระนครศรีอยุธยา</v>
          </cell>
          <cell r="K28">
            <v>1413</v>
          </cell>
          <cell r="L28" t="str">
            <v>บางซ้าย</v>
          </cell>
          <cell r="M28">
            <v>141301</v>
          </cell>
          <cell r="N28" t="str">
            <v>บางซ้าย</v>
          </cell>
          <cell r="O28" t="str">
            <v>กลาง</v>
          </cell>
          <cell r="P28" t="str">
            <v>07</v>
          </cell>
          <cell r="Q28" t="str">
            <v>โรงพยาบาลชุมชน</v>
          </cell>
          <cell r="R28">
            <v>5</v>
          </cell>
          <cell r="S28">
            <v>10</v>
          </cell>
          <cell r="T28" t="str">
            <v>10</v>
          </cell>
          <cell r="U28" t="str">
            <v>21</v>
          </cell>
          <cell r="V28" t="str">
            <v>2.1 ทุติยภูมิระดับต้น</v>
          </cell>
        </row>
        <row r="29">
          <cell r="A29" t="str">
            <v>01</v>
          </cell>
          <cell r="B29" t="str">
            <v>21002</v>
          </cell>
          <cell r="C29" t="str">
            <v>กระทรวงสาธารณสุข สำนักงานปลัดกระทรวงสาธารณสุข</v>
          </cell>
          <cell r="D29" t="str">
            <v>001077900</v>
          </cell>
          <cell r="E29" t="str">
            <v>10779</v>
          </cell>
          <cell r="F29" t="str">
            <v>รพช.อุทัย</v>
          </cell>
          <cell r="G29" t="str">
            <v>โรงพยาบาลชุมชนอุทัย</v>
          </cell>
          <cell r="H29" t="str">
            <v>14141005</v>
          </cell>
          <cell r="I29">
            <v>14</v>
          </cell>
          <cell r="J29" t="str">
            <v>จังหวัดพระนครศรีอยุธยา</v>
          </cell>
          <cell r="K29">
            <v>1414</v>
          </cell>
          <cell r="L29" t="str">
            <v>อุทัย</v>
          </cell>
          <cell r="M29">
            <v>141410</v>
          </cell>
          <cell r="N29" t="str">
            <v>ธนู</v>
          </cell>
          <cell r="O29" t="str">
            <v>กลาง</v>
          </cell>
          <cell r="P29" t="str">
            <v>07</v>
          </cell>
          <cell r="Q29" t="str">
            <v>โรงพยาบาลชุมชน</v>
          </cell>
          <cell r="R29">
            <v>5</v>
          </cell>
          <cell r="S29">
            <v>10</v>
          </cell>
          <cell r="T29" t="str">
            <v>10</v>
          </cell>
          <cell r="U29" t="str">
            <v>21</v>
          </cell>
          <cell r="V29" t="str">
            <v>2.1 ทุติยภูมิระดับต้น</v>
          </cell>
        </row>
        <row r="30">
          <cell r="A30" t="str">
            <v>01</v>
          </cell>
          <cell r="B30" t="str">
            <v>21002</v>
          </cell>
          <cell r="C30" t="str">
            <v>กระทรวงสาธารณสุข สำนักงานปลัดกระทรวงสาธารณสุข</v>
          </cell>
          <cell r="D30" t="str">
            <v>001078000</v>
          </cell>
          <cell r="E30" t="str">
            <v>10780</v>
          </cell>
          <cell r="F30" t="str">
            <v>รพช.มหาราช</v>
          </cell>
          <cell r="G30" t="str">
            <v>โรงพยาบาลชุมชนมหาราช</v>
          </cell>
          <cell r="H30" t="str">
            <v>14150106</v>
          </cell>
          <cell r="I30">
            <v>14</v>
          </cell>
          <cell r="J30" t="str">
            <v>จังหวัดพระนครศรีอยุธยา</v>
          </cell>
          <cell r="K30">
            <v>1415</v>
          </cell>
          <cell r="L30" t="str">
            <v>มหาราช</v>
          </cell>
          <cell r="M30">
            <v>141501</v>
          </cell>
          <cell r="N30" t="str">
            <v>หัวไผ่</v>
          </cell>
          <cell r="O30" t="str">
            <v>กลาง</v>
          </cell>
          <cell r="P30" t="str">
            <v>07</v>
          </cell>
          <cell r="Q30" t="str">
            <v>โรงพยาบาลชุมชน</v>
          </cell>
          <cell r="R30">
            <v>5</v>
          </cell>
          <cell r="S30">
            <v>10</v>
          </cell>
          <cell r="T30" t="str">
            <v>10</v>
          </cell>
          <cell r="U30" t="str">
            <v>21</v>
          </cell>
          <cell r="V30" t="str">
            <v>2.1 ทุติยภูมิระดับต้น</v>
          </cell>
        </row>
        <row r="31">
          <cell r="A31" t="str">
            <v>01</v>
          </cell>
          <cell r="B31" t="str">
            <v>21002</v>
          </cell>
          <cell r="C31" t="str">
            <v>กระทรวงสาธารณสุข สำนักงานปลัดกระทรวงสาธารณสุข</v>
          </cell>
          <cell r="D31" t="str">
            <v>001078100</v>
          </cell>
          <cell r="E31" t="str">
            <v>10781</v>
          </cell>
          <cell r="F31" t="str">
            <v>รพช.บ้านแพรก</v>
          </cell>
          <cell r="G31" t="str">
            <v>โรงพยาบาลชุมชนบ้านแพรก</v>
          </cell>
          <cell r="H31" t="str">
            <v>14160201</v>
          </cell>
          <cell r="I31">
            <v>14</v>
          </cell>
          <cell r="J31" t="str">
            <v>จังหวัดพระนครศรีอยุธยา</v>
          </cell>
          <cell r="K31">
            <v>1416</v>
          </cell>
          <cell r="L31" t="str">
            <v>บ้านแพรก</v>
          </cell>
          <cell r="M31">
            <v>141602</v>
          </cell>
          <cell r="N31" t="str">
            <v>บ้านใหม่</v>
          </cell>
          <cell r="O31" t="str">
            <v>กลาง</v>
          </cell>
          <cell r="P31" t="str">
            <v>07</v>
          </cell>
          <cell r="Q31" t="str">
            <v>โรงพยาบาลชุมชน</v>
          </cell>
          <cell r="R31">
            <v>5</v>
          </cell>
          <cell r="S31">
            <v>16</v>
          </cell>
          <cell r="T31" t="str">
            <v>10</v>
          </cell>
          <cell r="U31" t="str">
            <v>21</v>
          </cell>
          <cell r="V31" t="str">
            <v>2.1 ทุติยภูมิระดับต้น</v>
          </cell>
        </row>
        <row r="32">
          <cell r="A32" t="str">
            <v>01</v>
          </cell>
          <cell r="B32" t="str">
            <v>21002</v>
          </cell>
          <cell r="C32" t="str">
            <v>กระทรวงสาธารณสุข สำนักงานปลัดกระทรวงสาธารณสุข</v>
          </cell>
          <cell r="D32" t="str">
            <v>001066100</v>
          </cell>
          <cell r="E32" t="str">
            <v>10661</v>
          </cell>
          <cell r="F32" t="str">
            <v>รพศ.สระบุรี</v>
          </cell>
          <cell r="G32" t="str">
            <v>โรงพยาบาลศูนย์สระบุรี</v>
          </cell>
          <cell r="H32" t="str">
            <v>19010100</v>
          </cell>
          <cell r="I32">
            <v>19</v>
          </cell>
          <cell r="J32" t="str">
            <v>จังหวัดสระบุรี</v>
          </cell>
          <cell r="K32">
            <v>1901</v>
          </cell>
          <cell r="L32" t="str">
            <v>เมืองสระบุรี</v>
          </cell>
          <cell r="M32">
            <v>190101</v>
          </cell>
          <cell r="N32" t="str">
            <v>ปากเพรียว</v>
          </cell>
          <cell r="O32" t="str">
            <v>กลาง</v>
          </cell>
          <cell r="P32" t="str">
            <v>05</v>
          </cell>
          <cell r="Q32" t="str">
            <v>โรงพยาบาลศูนย์</v>
          </cell>
          <cell r="R32">
            <v>1</v>
          </cell>
          <cell r="S32">
            <v>680</v>
          </cell>
          <cell r="T32" t="str">
            <v>680</v>
          </cell>
          <cell r="U32" t="str">
            <v>31</v>
          </cell>
          <cell r="V32" t="str">
            <v>3.1 ตติยภูมิ</v>
          </cell>
        </row>
        <row r="33">
          <cell r="A33" t="str">
            <v>01</v>
          </cell>
          <cell r="B33" t="str">
            <v>21002</v>
          </cell>
          <cell r="C33" t="str">
            <v>กระทรวงสาธารณสุข สำนักงานปลัดกระทรวงสาธารณสุข</v>
          </cell>
          <cell r="D33" t="str">
            <v>001069500</v>
          </cell>
          <cell r="E33" t="str">
            <v>10695</v>
          </cell>
          <cell r="F33" t="str">
            <v>รพท.พระพุทธบาท</v>
          </cell>
          <cell r="G33" t="str">
            <v>โรงพยาบาลทั่วไปพระพุทธบาท</v>
          </cell>
          <cell r="H33" t="str">
            <v>19090308</v>
          </cell>
          <cell r="I33">
            <v>19</v>
          </cell>
          <cell r="J33" t="str">
            <v>จังหวัดสระบุรี</v>
          </cell>
          <cell r="K33">
            <v>1909</v>
          </cell>
          <cell r="L33" t="str">
            <v>พระพุทธบาท</v>
          </cell>
          <cell r="M33">
            <v>190903</v>
          </cell>
          <cell r="N33" t="str">
            <v>ธารเกษม</v>
          </cell>
          <cell r="O33" t="str">
            <v>กลาง</v>
          </cell>
          <cell r="P33" t="str">
            <v>06</v>
          </cell>
          <cell r="Q33" t="str">
            <v>โรงพยาบาลทั่วไป</v>
          </cell>
          <cell r="R33">
            <v>2</v>
          </cell>
          <cell r="S33">
            <v>315</v>
          </cell>
          <cell r="T33" t="str">
            <v>315</v>
          </cell>
          <cell r="U33" t="str">
            <v>23</v>
          </cell>
          <cell r="V33" t="str">
            <v>2.3 ทุติยภูมิระดับสูง</v>
          </cell>
        </row>
        <row r="34">
          <cell r="A34" t="str">
            <v>01</v>
          </cell>
          <cell r="B34" t="str">
            <v>21002</v>
          </cell>
          <cell r="C34" t="str">
            <v>กระทรวงสาธารณสุข สำนักงานปลัดกระทรวงสาธารณสุข</v>
          </cell>
          <cell r="D34" t="str">
            <v>001080700</v>
          </cell>
          <cell r="E34" t="str">
            <v>10807</v>
          </cell>
          <cell r="F34" t="str">
            <v>รพช.แก่งคอย</v>
          </cell>
          <cell r="G34" t="str">
            <v>โรงพยาบาลชุมชนแก่งคอย</v>
          </cell>
          <cell r="H34" t="str">
            <v>19020108</v>
          </cell>
          <cell r="I34">
            <v>19</v>
          </cell>
          <cell r="J34" t="str">
            <v>จังหวัดสระบุรี</v>
          </cell>
          <cell r="K34">
            <v>1902</v>
          </cell>
          <cell r="L34" t="str">
            <v>แก่งคอย</v>
          </cell>
          <cell r="M34">
            <v>190201</v>
          </cell>
          <cell r="N34" t="str">
            <v>แก่งคอย</v>
          </cell>
          <cell r="O34" t="str">
            <v>กลาง</v>
          </cell>
          <cell r="P34" t="str">
            <v>07</v>
          </cell>
          <cell r="Q34" t="str">
            <v>โรงพยาบาลชุมชน</v>
          </cell>
          <cell r="R34">
            <v>4</v>
          </cell>
          <cell r="S34">
            <v>60</v>
          </cell>
          <cell r="T34" t="str">
            <v>60</v>
          </cell>
          <cell r="U34" t="str">
            <v>21</v>
          </cell>
          <cell r="V34" t="str">
            <v>2.1 ทุติยภูมิระดับต้น</v>
          </cell>
        </row>
        <row r="35">
          <cell r="A35" t="str">
            <v>01</v>
          </cell>
          <cell r="B35" t="str">
            <v>21002</v>
          </cell>
          <cell r="C35" t="str">
            <v>กระทรวงสาธารณสุข สำนักงานปลัดกระทรวงสาธารณสุข</v>
          </cell>
          <cell r="D35" t="str">
            <v>001080800</v>
          </cell>
          <cell r="E35" t="str">
            <v>10808</v>
          </cell>
          <cell r="F35" t="str">
            <v>รพช.หนองแค</v>
          </cell>
          <cell r="G35" t="str">
            <v>โรงพยาบาลชุมชนหนองแค</v>
          </cell>
          <cell r="H35" t="str">
            <v>19030100</v>
          </cell>
          <cell r="I35">
            <v>19</v>
          </cell>
          <cell r="J35" t="str">
            <v>จังหวัดสระบุรี</v>
          </cell>
          <cell r="K35">
            <v>1903</v>
          </cell>
          <cell r="L35" t="str">
            <v>หนองแค</v>
          </cell>
          <cell r="M35">
            <v>190301</v>
          </cell>
          <cell r="N35" t="str">
            <v>หนองแค</v>
          </cell>
          <cell r="O35" t="str">
            <v>กลาง</v>
          </cell>
          <cell r="P35" t="str">
            <v>07</v>
          </cell>
          <cell r="Q35" t="str">
            <v>โรงพยาบาลชุมชน</v>
          </cell>
          <cell r="R35">
            <v>4</v>
          </cell>
          <cell r="S35">
            <v>60</v>
          </cell>
          <cell r="T35" t="str">
            <v>90</v>
          </cell>
          <cell r="U35" t="str">
            <v>21</v>
          </cell>
          <cell r="V35" t="str">
            <v>2.1 ทุติยภูมิระดับต้น</v>
          </cell>
        </row>
        <row r="36">
          <cell r="A36" t="str">
            <v>01</v>
          </cell>
          <cell r="B36" t="str">
            <v>21002</v>
          </cell>
          <cell r="C36" t="str">
            <v>กระทรวงสาธารณสุข สำนักงานปลัดกระทรวงสาธารณสุข</v>
          </cell>
          <cell r="D36" t="str">
            <v>001080900</v>
          </cell>
          <cell r="E36" t="str">
            <v>10809</v>
          </cell>
          <cell r="F36" t="str">
            <v>รพช.วิหารแดง</v>
          </cell>
          <cell r="G36" t="str">
            <v>โรงพยาบาลชุมชนวิหารแดง</v>
          </cell>
          <cell r="H36" t="str">
            <v>19040203</v>
          </cell>
          <cell r="I36">
            <v>19</v>
          </cell>
          <cell r="J36" t="str">
            <v>จังหวัดสระบุรี</v>
          </cell>
          <cell r="K36">
            <v>1904</v>
          </cell>
          <cell r="L36" t="str">
            <v>วิหารแดง</v>
          </cell>
          <cell r="M36">
            <v>190402</v>
          </cell>
          <cell r="N36" t="str">
            <v>บ้านลำ</v>
          </cell>
          <cell r="O36" t="str">
            <v>กลาง</v>
          </cell>
          <cell r="P36" t="str">
            <v>07</v>
          </cell>
          <cell r="Q36" t="str">
            <v>โรงพยาบาลชุมชน</v>
          </cell>
          <cell r="R36">
            <v>5</v>
          </cell>
          <cell r="S36">
            <v>30</v>
          </cell>
          <cell r="T36" t="str">
            <v>30</v>
          </cell>
          <cell r="U36" t="str">
            <v>21</v>
          </cell>
          <cell r="V36" t="str">
            <v>2.1 ทุติยภูมิระดับต้น</v>
          </cell>
        </row>
        <row r="37">
          <cell r="A37" t="str">
            <v>01</v>
          </cell>
          <cell r="B37" t="str">
            <v>21002</v>
          </cell>
          <cell r="C37" t="str">
            <v>กระทรวงสาธารณสุข สำนักงานปลัดกระทรวงสาธารณสุข</v>
          </cell>
          <cell r="D37" t="str">
            <v>001081000</v>
          </cell>
          <cell r="E37" t="str">
            <v>10810</v>
          </cell>
          <cell r="F37" t="str">
            <v>รพช.หนองแซง</v>
          </cell>
          <cell r="G37" t="str">
            <v>โรงพยาบาลชุมชนหนองแซง</v>
          </cell>
          <cell r="H37" t="str">
            <v>19050606</v>
          </cell>
          <cell r="I37">
            <v>19</v>
          </cell>
          <cell r="J37" t="str">
            <v>จังหวัดสระบุรี</v>
          </cell>
          <cell r="K37">
            <v>1905</v>
          </cell>
          <cell r="L37" t="str">
            <v>หนองแซง</v>
          </cell>
          <cell r="M37">
            <v>190506</v>
          </cell>
          <cell r="N37" t="str">
            <v>ไก่เส่า</v>
          </cell>
          <cell r="O37" t="str">
            <v>กลาง</v>
          </cell>
          <cell r="P37" t="str">
            <v>07</v>
          </cell>
          <cell r="Q37" t="str">
            <v>โรงพยาบาลชุมชน</v>
          </cell>
          <cell r="R37">
            <v>5</v>
          </cell>
          <cell r="S37">
            <v>23</v>
          </cell>
          <cell r="T37" t="str">
            <v>10</v>
          </cell>
          <cell r="U37" t="str">
            <v>21</v>
          </cell>
          <cell r="V37" t="str">
            <v>2.1 ทุติยภูมิระดับต้น</v>
          </cell>
        </row>
        <row r="38">
          <cell r="A38" t="str">
            <v>01</v>
          </cell>
          <cell r="B38" t="str">
            <v>21002</v>
          </cell>
          <cell r="C38" t="str">
            <v>กระทรวงสาธารณสุข สำนักงานปลัดกระทรวงสาธารณสุข</v>
          </cell>
          <cell r="D38" t="str">
            <v>001081100</v>
          </cell>
          <cell r="E38" t="str">
            <v>10811</v>
          </cell>
          <cell r="F38" t="str">
            <v>รพช.บ้านหมอ</v>
          </cell>
          <cell r="G38" t="str">
            <v>โรงพยาบาลชุมชนบ้านหมอ</v>
          </cell>
          <cell r="H38" t="str">
            <v>19060104</v>
          </cell>
          <cell r="I38">
            <v>19</v>
          </cell>
          <cell r="J38" t="str">
            <v>จังหวัดสระบุรี</v>
          </cell>
          <cell r="K38">
            <v>1906</v>
          </cell>
          <cell r="L38" t="str">
            <v>บ้านหมอ</v>
          </cell>
          <cell r="M38">
            <v>190601</v>
          </cell>
          <cell r="N38" t="str">
            <v>บ้านหมอ</v>
          </cell>
          <cell r="O38" t="str">
            <v>กลาง</v>
          </cell>
          <cell r="P38" t="str">
            <v>07</v>
          </cell>
          <cell r="Q38" t="str">
            <v>โรงพยาบาลชุมชน</v>
          </cell>
          <cell r="R38">
            <v>5</v>
          </cell>
          <cell r="S38">
            <v>30</v>
          </cell>
          <cell r="T38" t="str">
            <v>30</v>
          </cell>
          <cell r="U38" t="str">
            <v>21</v>
          </cell>
          <cell r="V38" t="str">
            <v>2.1 ทุติยภูมิระดับต้น</v>
          </cell>
        </row>
        <row r="39">
          <cell r="A39" t="str">
            <v>01</v>
          </cell>
          <cell r="B39" t="str">
            <v>21002</v>
          </cell>
          <cell r="C39" t="str">
            <v>กระทรวงสาธารณสุข สำนักงานปลัดกระทรวงสาธารณสุข</v>
          </cell>
          <cell r="D39" t="str">
            <v>001081200</v>
          </cell>
          <cell r="E39" t="str">
            <v>10812</v>
          </cell>
          <cell r="F39" t="str">
            <v>รพช.ดอนพุด</v>
          </cell>
          <cell r="G39" t="str">
            <v>โรงพยาบาลชุมชนดอนพุด</v>
          </cell>
          <cell r="H39" t="str">
            <v>19070102</v>
          </cell>
          <cell r="I39">
            <v>19</v>
          </cell>
          <cell r="J39" t="str">
            <v>จังหวัดสระบุรี</v>
          </cell>
          <cell r="K39">
            <v>1907</v>
          </cell>
          <cell r="L39" t="str">
            <v>ดอนพุด</v>
          </cell>
          <cell r="M39">
            <v>190701</v>
          </cell>
          <cell r="N39" t="str">
            <v>ดอนพุด</v>
          </cell>
          <cell r="O39" t="str">
            <v>กลาง</v>
          </cell>
          <cell r="P39" t="str">
            <v>07</v>
          </cell>
          <cell r="Q39" t="str">
            <v>โรงพยาบาลชุมชน</v>
          </cell>
          <cell r="R39">
            <v>5</v>
          </cell>
          <cell r="S39">
            <v>10</v>
          </cell>
          <cell r="T39" t="str">
            <v>30</v>
          </cell>
          <cell r="U39" t="str">
            <v>21</v>
          </cell>
          <cell r="V39" t="str">
            <v>2.1 ทุติยภูมิระดับต้น</v>
          </cell>
        </row>
        <row r="40">
          <cell r="A40" t="str">
            <v>01</v>
          </cell>
          <cell r="B40" t="str">
            <v>21002</v>
          </cell>
          <cell r="C40" t="str">
            <v>กระทรวงสาธารณสุข สำนักงานปลัดกระทรวงสาธารณสุข</v>
          </cell>
          <cell r="D40" t="str">
            <v>001081300</v>
          </cell>
          <cell r="E40" t="str">
            <v>10813</v>
          </cell>
          <cell r="F40" t="str">
            <v>รพช.หนองโดน</v>
          </cell>
          <cell r="G40" t="str">
            <v>โรงพยาบาลชุมชนหนองโดน</v>
          </cell>
          <cell r="H40" t="str">
            <v>19080109</v>
          </cell>
          <cell r="I40">
            <v>19</v>
          </cell>
          <cell r="J40" t="str">
            <v>จังหวัดสระบุรี</v>
          </cell>
          <cell r="K40">
            <v>1908</v>
          </cell>
          <cell r="L40" t="str">
            <v>หนองโดน</v>
          </cell>
          <cell r="M40">
            <v>190801</v>
          </cell>
          <cell r="N40" t="str">
            <v>หนองโดน</v>
          </cell>
          <cell r="O40" t="str">
            <v>กลาง</v>
          </cell>
          <cell r="P40" t="str">
            <v>07</v>
          </cell>
          <cell r="Q40" t="str">
            <v>โรงพยาบาลชุมชน</v>
          </cell>
          <cell r="R40">
            <v>5</v>
          </cell>
          <cell r="S40">
            <v>10</v>
          </cell>
          <cell r="T40" t="str">
            <v>10</v>
          </cell>
          <cell r="U40" t="str">
            <v>21</v>
          </cell>
          <cell r="V40" t="str">
            <v>2.1 ทุติยภูมิระดับต้น</v>
          </cell>
        </row>
        <row r="41">
          <cell r="A41" t="str">
            <v>01</v>
          </cell>
          <cell r="B41" t="str">
            <v>21002</v>
          </cell>
          <cell r="C41" t="str">
            <v>กระทรวงสาธารณสุข สำนักงานปลัดกระทรวงสาธารณสุข</v>
          </cell>
          <cell r="D41" t="str">
            <v>001081400</v>
          </cell>
          <cell r="E41" t="str">
            <v>10814</v>
          </cell>
          <cell r="F41" t="str">
            <v>รพช.เสาไห้</v>
          </cell>
          <cell r="G41" t="str">
            <v>โรงพยาบาลชุมชนเสาไห้</v>
          </cell>
          <cell r="H41" t="str">
            <v>19100107</v>
          </cell>
          <cell r="I41">
            <v>19</v>
          </cell>
          <cell r="J41" t="str">
            <v>จังหวัดสระบุรี</v>
          </cell>
          <cell r="K41">
            <v>1910</v>
          </cell>
          <cell r="L41" t="str">
            <v>เสาไห้</v>
          </cell>
          <cell r="M41">
            <v>191001</v>
          </cell>
          <cell r="N41" t="str">
            <v>เสาไห้</v>
          </cell>
          <cell r="O41" t="str">
            <v>กลาง</v>
          </cell>
          <cell r="P41" t="str">
            <v>07</v>
          </cell>
          <cell r="Q41" t="str">
            <v>โรงพยาบาลชุมชน</v>
          </cell>
          <cell r="R41">
            <v>5</v>
          </cell>
          <cell r="S41">
            <v>30</v>
          </cell>
          <cell r="T41" t="str">
            <v>10</v>
          </cell>
          <cell r="U41" t="str">
            <v>21</v>
          </cell>
          <cell r="V41" t="str">
            <v>2.1 ทุติยภูมิระดับต้น</v>
          </cell>
        </row>
        <row r="42">
          <cell r="A42" t="str">
            <v>01</v>
          </cell>
          <cell r="B42" t="str">
            <v>21002</v>
          </cell>
          <cell r="C42" t="str">
            <v>กระทรวงสาธารณสุข สำนักงานปลัดกระทรวงสาธารณสุข</v>
          </cell>
          <cell r="D42" t="str">
            <v>001081500</v>
          </cell>
          <cell r="E42" t="str">
            <v>10815</v>
          </cell>
          <cell r="F42" t="str">
            <v>รพช.มวกเหล็ก</v>
          </cell>
          <cell r="G42" t="str">
            <v>โรงพยาบาลชุมชนมวกเหล็ก</v>
          </cell>
          <cell r="H42" t="str">
            <v>19110209</v>
          </cell>
          <cell r="I42">
            <v>19</v>
          </cell>
          <cell r="J42" t="str">
            <v>จังหวัดสระบุรี</v>
          </cell>
          <cell r="K42">
            <v>1911</v>
          </cell>
          <cell r="L42" t="str">
            <v>มวกเหล็ก</v>
          </cell>
          <cell r="M42">
            <v>191102</v>
          </cell>
          <cell r="N42" t="str">
            <v>มิตรภาพ</v>
          </cell>
          <cell r="O42" t="str">
            <v>กลาง</v>
          </cell>
          <cell r="P42" t="str">
            <v>07</v>
          </cell>
          <cell r="Q42" t="str">
            <v>โรงพยาบาลชุมชน</v>
          </cell>
          <cell r="R42">
            <v>5</v>
          </cell>
          <cell r="S42">
            <v>30</v>
          </cell>
          <cell r="T42" t="str">
            <v>30</v>
          </cell>
          <cell r="U42" t="str">
            <v>21</v>
          </cell>
          <cell r="V42" t="str">
            <v>2.1 ทุติยภูมิระดับต้น</v>
          </cell>
        </row>
        <row r="43">
          <cell r="A43" t="str">
            <v>01</v>
          </cell>
          <cell r="B43" t="str">
            <v>21002</v>
          </cell>
          <cell r="C43" t="str">
            <v>กระทรวงสาธารณสุข สำนักงานปลัดกระทรวงสาธารณสุข</v>
          </cell>
          <cell r="D43" t="str">
            <v>001081600</v>
          </cell>
          <cell r="E43" t="str">
            <v>10816</v>
          </cell>
          <cell r="F43" t="str">
            <v>รพช.วังม่วง</v>
          </cell>
          <cell r="G43" t="str">
            <v>โรงพยาบาลชุมชนวังม่วง</v>
          </cell>
          <cell r="H43" t="str">
            <v>19120301</v>
          </cell>
          <cell r="I43">
            <v>19</v>
          </cell>
          <cell r="J43" t="str">
            <v>จังหวัดสระบุรี</v>
          </cell>
          <cell r="K43">
            <v>1912</v>
          </cell>
          <cell r="L43" t="str">
            <v>วังม่วง</v>
          </cell>
          <cell r="M43">
            <v>191203</v>
          </cell>
          <cell r="N43" t="str">
            <v>วังม่วง</v>
          </cell>
          <cell r="O43" t="str">
            <v>กลาง</v>
          </cell>
          <cell r="P43" t="str">
            <v>07</v>
          </cell>
          <cell r="Q43" t="str">
            <v>โรงพยาบาลชุมชน</v>
          </cell>
          <cell r="R43">
            <v>5</v>
          </cell>
          <cell r="S43">
            <v>30</v>
          </cell>
          <cell r="T43" t="str">
            <v>30</v>
          </cell>
          <cell r="U43" t="str">
            <v>21</v>
          </cell>
          <cell r="V43" t="str">
            <v>2.1 ทุติยภูมิระดับต้น</v>
          </cell>
        </row>
        <row r="44">
          <cell r="A44" t="str">
            <v>02</v>
          </cell>
          <cell r="B44" t="str">
            <v>21002</v>
          </cell>
          <cell r="C44" t="str">
            <v>กระทรวงสาธารณสุข สำนักงานปลัดกระทรวงสาธารณสุข</v>
          </cell>
          <cell r="D44" t="str">
            <v>001068900</v>
          </cell>
          <cell r="E44" t="str">
            <v>10689</v>
          </cell>
          <cell r="F44" t="str">
            <v>รพท.อ่างทอง</v>
          </cell>
          <cell r="G44" t="str">
            <v>โรงพยาบาลทั่วไปอ่างทอง</v>
          </cell>
          <cell r="H44" t="str">
            <v>15010200</v>
          </cell>
          <cell r="I44">
            <v>15</v>
          </cell>
          <cell r="J44" t="str">
            <v>จังหวัดอ่างทอง</v>
          </cell>
          <cell r="K44">
            <v>1501</v>
          </cell>
          <cell r="L44" t="str">
            <v>เมืองอ่างทอง</v>
          </cell>
          <cell r="M44">
            <v>150102</v>
          </cell>
          <cell r="N44" t="str">
            <v>บางแก้ว</v>
          </cell>
          <cell r="O44" t="str">
            <v>กลาง</v>
          </cell>
          <cell r="P44" t="str">
            <v>06</v>
          </cell>
          <cell r="Q44" t="str">
            <v>โรงพยาบาลทั่วไป</v>
          </cell>
          <cell r="R44">
            <v>2</v>
          </cell>
          <cell r="S44">
            <v>326</v>
          </cell>
          <cell r="T44" t="str">
            <v>314</v>
          </cell>
          <cell r="U44" t="str">
            <v>23</v>
          </cell>
          <cell r="V44" t="str">
            <v>2.3 ทุติยภูมิระดับสูง</v>
          </cell>
        </row>
        <row r="45">
          <cell r="A45" t="str">
            <v>02</v>
          </cell>
          <cell r="B45" t="str">
            <v>21002</v>
          </cell>
          <cell r="C45" t="str">
            <v>กระทรวงสาธารณสุข สำนักงานปลัดกระทรวงสาธารณสุข</v>
          </cell>
          <cell r="D45" t="str">
            <v>001078200</v>
          </cell>
          <cell r="E45" t="str">
            <v>10782</v>
          </cell>
          <cell r="F45" t="str">
            <v>รพช.ไชโย</v>
          </cell>
          <cell r="G45" t="str">
            <v>โรงพยาบาลชุมชนไชโย</v>
          </cell>
          <cell r="H45" t="str">
            <v>15020605</v>
          </cell>
          <cell r="I45">
            <v>15</v>
          </cell>
          <cell r="J45" t="str">
            <v>จังหวัดอ่างทอง</v>
          </cell>
          <cell r="K45">
            <v>1502</v>
          </cell>
          <cell r="L45" t="str">
            <v>ไชโย</v>
          </cell>
          <cell r="M45">
            <v>150206</v>
          </cell>
          <cell r="N45" t="str">
            <v>ไชโย</v>
          </cell>
          <cell r="O45" t="str">
            <v>กลาง</v>
          </cell>
          <cell r="P45" t="str">
            <v>07</v>
          </cell>
          <cell r="Q45" t="str">
            <v>โรงพยาบาลชุมชน</v>
          </cell>
          <cell r="R45">
            <v>5</v>
          </cell>
          <cell r="S45">
            <v>30</v>
          </cell>
          <cell r="T45" t="str">
            <v>10</v>
          </cell>
          <cell r="U45" t="str">
            <v>21</v>
          </cell>
          <cell r="V45" t="str">
            <v>2.1 ทุติยภูมิระดับต้น</v>
          </cell>
        </row>
        <row r="46">
          <cell r="A46" t="str">
            <v>02</v>
          </cell>
          <cell r="B46" t="str">
            <v>21002</v>
          </cell>
          <cell r="C46" t="str">
            <v>กระทรวงสาธารณสุข สำนักงานปลัดกระทรวงสาธารณสุข</v>
          </cell>
          <cell r="D46" t="str">
            <v>001078400</v>
          </cell>
          <cell r="E46" t="str">
            <v>10784</v>
          </cell>
          <cell r="F46" t="str">
            <v>รพช.ป่าโมก</v>
          </cell>
          <cell r="G46" t="str">
            <v>โรงพยาบาลชุมชนป่าโมก</v>
          </cell>
          <cell r="H46" t="str">
            <v>15030200</v>
          </cell>
          <cell r="I46">
            <v>15</v>
          </cell>
          <cell r="J46" t="str">
            <v>จังหวัดอ่างทอง</v>
          </cell>
          <cell r="K46">
            <v>1503</v>
          </cell>
          <cell r="L46" t="str">
            <v>ป่าโมก</v>
          </cell>
          <cell r="M46">
            <v>150302</v>
          </cell>
          <cell r="N46" t="str">
            <v>ป่าโมก</v>
          </cell>
          <cell r="O46" t="str">
            <v>กลาง</v>
          </cell>
          <cell r="P46" t="str">
            <v>07</v>
          </cell>
          <cell r="Q46" t="str">
            <v>โรงพยาบาลชุมชน</v>
          </cell>
          <cell r="R46">
            <v>4</v>
          </cell>
          <cell r="S46">
            <v>60</v>
          </cell>
          <cell r="T46" t="str">
            <v>30</v>
          </cell>
          <cell r="U46" t="str">
            <v>21</v>
          </cell>
          <cell r="V46" t="str">
            <v>2.1 ทุติยภูมิระดับต้น</v>
          </cell>
        </row>
        <row r="47">
          <cell r="A47" t="str">
            <v>02</v>
          </cell>
          <cell r="B47" t="str">
            <v>21002</v>
          </cell>
          <cell r="C47" t="str">
            <v>กระทรวงสาธารณสุข สำนักงานปลัดกระทรวงสาธารณสุข</v>
          </cell>
          <cell r="D47" t="str">
            <v>001078500</v>
          </cell>
          <cell r="E47" t="str">
            <v>10785</v>
          </cell>
          <cell r="F47" t="str">
            <v>รพช.โพธิ์ทอง</v>
          </cell>
          <cell r="G47" t="str">
            <v>โรงพยาบาลชุมชนโพธิ์ทอง</v>
          </cell>
          <cell r="H47" t="str">
            <v>15040104</v>
          </cell>
          <cell r="I47">
            <v>15</v>
          </cell>
          <cell r="J47" t="str">
            <v>จังหวัดอ่างทอง</v>
          </cell>
          <cell r="K47">
            <v>1504</v>
          </cell>
          <cell r="L47" t="str">
            <v>โพธิ์ทอง</v>
          </cell>
          <cell r="M47">
            <v>150401</v>
          </cell>
          <cell r="N47" t="str">
            <v>อ่างแก้ว</v>
          </cell>
          <cell r="O47" t="str">
            <v>กลาง</v>
          </cell>
          <cell r="P47" t="str">
            <v>07</v>
          </cell>
          <cell r="Q47" t="str">
            <v>โรงพยาบาลชุมชน</v>
          </cell>
          <cell r="R47">
            <v>4</v>
          </cell>
          <cell r="S47">
            <v>48</v>
          </cell>
          <cell r="T47" t="str">
            <v>30</v>
          </cell>
          <cell r="U47" t="str">
            <v>21</v>
          </cell>
          <cell r="V47" t="str">
            <v>2.1 ทุติยภูมิระดับต้น</v>
          </cell>
        </row>
        <row r="48">
          <cell r="A48" t="str">
            <v>02</v>
          </cell>
          <cell r="B48" t="str">
            <v>21002</v>
          </cell>
          <cell r="C48" t="str">
            <v>กระทรวงสาธารณสุข สำนักงานปลัดกระทรวงสาธารณสุข</v>
          </cell>
          <cell r="D48" t="str">
            <v>001078600</v>
          </cell>
          <cell r="E48" t="str">
            <v>10786</v>
          </cell>
          <cell r="F48" t="str">
            <v>รพช.แสวงหา</v>
          </cell>
          <cell r="G48" t="str">
            <v>โรงพยาบาลชุมชนแสวงหา</v>
          </cell>
          <cell r="H48" t="str">
            <v>15050101</v>
          </cell>
          <cell r="I48">
            <v>15</v>
          </cell>
          <cell r="J48" t="str">
            <v>จังหวัดอ่างทอง</v>
          </cell>
          <cell r="K48">
            <v>1505</v>
          </cell>
          <cell r="L48" t="str">
            <v>แสวงหา</v>
          </cell>
          <cell r="M48">
            <v>150501</v>
          </cell>
          <cell r="N48" t="str">
            <v>แสวงหา</v>
          </cell>
          <cell r="O48" t="str">
            <v>กลาง</v>
          </cell>
          <cell r="P48" t="str">
            <v>07</v>
          </cell>
          <cell r="Q48" t="str">
            <v>โรงพยาบาลชุมชน</v>
          </cell>
          <cell r="R48">
            <v>4</v>
          </cell>
          <cell r="S48">
            <v>48</v>
          </cell>
          <cell r="T48" t="str">
            <v>30</v>
          </cell>
          <cell r="U48" t="str">
            <v>21</v>
          </cell>
          <cell r="V48" t="str">
            <v>2.1 ทุติยภูมิระดับต้น</v>
          </cell>
        </row>
        <row r="49">
          <cell r="A49" t="str">
            <v>02</v>
          </cell>
          <cell r="B49" t="str">
            <v>21002</v>
          </cell>
          <cell r="C49" t="str">
            <v>กระทรวงสาธารณสุข สำนักงานปลัดกระทรวงสาธารณสุข</v>
          </cell>
          <cell r="D49" t="str">
            <v>001078700</v>
          </cell>
          <cell r="E49" t="str">
            <v>10787</v>
          </cell>
          <cell r="F49" t="str">
            <v>รพช.วิเศษชัยชาญ</v>
          </cell>
          <cell r="G49" t="str">
            <v>โรงพยาบาลชุมชนวิเศษชัยชาญ</v>
          </cell>
          <cell r="H49" t="str">
            <v>15060204</v>
          </cell>
          <cell r="I49">
            <v>15</v>
          </cell>
          <cell r="J49" t="str">
            <v>จังหวัดอ่างทอง</v>
          </cell>
          <cell r="K49">
            <v>1506</v>
          </cell>
          <cell r="L49" t="str">
            <v>วิเศษชัยชาญ</v>
          </cell>
          <cell r="M49">
            <v>150602</v>
          </cell>
          <cell r="N49" t="str">
            <v>ศาลเจ้าโรงทอง</v>
          </cell>
          <cell r="O49" t="str">
            <v>กลาง</v>
          </cell>
          <cell r="P49" t="str">
            <v>07</v>
          </cell>
          <cell r="Q49" t="str">
            <v>โรงพยาบาลชุมชน</v>
          </cell>
          <cell r="R49">
            <v>4</v>
          </cell>
          <cell r="S49">
            <v>105</v>
          </cell>
          <cell r="T49" t="str">
            <v>90</v>
          </cell>
          <cell r="U49" t="str">
            <v>22</v>
          </cell>
          <cell r="V49" t="str">
            <v>2.2 ทุติยภูมิระดับกลาง</v>
          </cell>
        </row>
        <row r="50">
          <cell r="A50" t="str">
            <v>02</v>
          </cell>
          <cell r="B50" t="str">
            <v>21002</v>
          </cell>
          <cell r="C50" t="str">
            <v>กระทรวงสาธารณสุข สำนักงานปลัดกระทรวงสาธารณสุข</v>
          </cell>
          <cell r="D50" t="str">
            <v>001078800</v>
          </cell>
          <cell r="E50" t="str">
            <v>10788</v>
          </cell>
          <cell r="F50" t="str">
            <v>รพช.สามโก้</v>
          </cell>
          <cell r="G50" t="str">
            <v>โรงพยาบาลชุมชนสามโก้</v>
          </cell>
          <cell r="H50" t="str">
            <v>15070110</v>
          </cell>
          <cell r="I50">
            <v>15</v>
          </cell>
          <cell r="J50" t="str">
            <v>จังหวัดอ่างทอง</v>
          </cell>
          <cell r="K50">
            <v>1507</v>
          </cell>
          <cell r="L50" t="str">
            <v>สามโก้</v>
          </cell>
          <cell r="M50">
            <v>150701</v>
          </cell>
          <cell r="N50" t="str">
            <v>สามโก้</v>
          </cell>
          <cell r="O50" t="str">
            <v>กลาง</v>
          </cell>
          <cell r="P50" t="str">
            <v>07</v>
          </cell>
          <cell r="Q50" t="str">
            <v>โรงพยาบาลชุมชน</v>
          </cell>
          <cell r="R50">
            <v>5</v>
          </cell>
          <cell r="S50">
            <v>15</v>
          </cell>
          <cell r="T50" t="str">
            <v>10</v>
          </cell>
          <cell r="U50" t="str">
            <v>22</v>
          </cell>
          <cell r="V50" t="str">
            <v>2.2 ทุติยภูมิระดับกลาง</v>
          </cell>
        </row>
        <row r="51">
          <cell r="A51" t="str">
            <v>02</v>
          </cell>
          <cell r="B51" t="str">
            <v>21002</v>
          </cell>
          <cell r="C51" t="str">
            <v>กระทรวงสาธารณสุข สำนักงานปลัดกระทรวงสาธารณสุข</v>
          </cell>
          <cell r="D51" t="str">
            <v>001069000</v>
          </cell>
          <cell r="E51" t="str">
            <v>10690</v>
          </cell>
          <cell r="F51" t="str">
            <v>รพท.พระนารายณ์มหาราช</v>
          </cell>
          <cell r="G51" t="str">
            <v>โรงพยาบาลทั่วไปพระนารายณ์มหาราช</v>
          </cell>
          <cell r="H51" t="str">
            <v>16010601</v>
          </cell>
          <cell r="I51">
            <v>16</v>
          </cell>
          <cell r="J51" t="str">
            <v>จังหวัดลพบุรี</v>
          </cell>
          <cell r="K51">
            <v>1601</v>
          </cell>
          <cell r="L51" t="str">
            <v>เมืองลพบุรี</v>
          </cell>
          <cell r="M51">
            <v>160106</v>
          </cell>
          <cell r="N51" t="str">
            <v>เขาสามยอด</v>
          </cell>
          <cell r="O51" t="str">
            <v>กลาง</v>
          </cell>
          <cell r="P51" t="str">
            <v>06</v>
          </cell>
          <cell r="Q51" t="str">
            <v>โรงพยาบาลทั่วไป</v>
          </cell>
          <cell r="R51">
            <v>2</v>
          </cell>
          <cell r="S51">
            <v>428</v>
          </cell>
          <cell r="T51" t="str">
            <v>428</v>
          </cell>
          <cell r="U51" t="str">
            <v>23</v>
          </cell>
          <cell r="V51" t="str">
            <v>2.3 ทุติยภูมิระดับสูง</v>
          </cell>
        </row>
        <row r="52">
          <cell r="A52" t="str">
            <v>02</v>
          </cell>
          <cell r="B52" t="str">
            <v>21002</v>
          </cell>
          <cell r="C52" t="str">
            <v>กระทรวงสาธารณสุข สำนักงานปลัดกระทรวงสาธารณสุข</v>
          </cell>
          <cell r="D52" t="str">
            <v>001069100</v>
          </cell>
          <cell r="E52" t="str">
            <v>10691</v>
          </cell>
          <cell r="F52" t="str">
            <v>รพท.บ้านหมี่</v>
          </cell>
          <cell r="G52" t="str">
            <v>โรงพยาบาลทั่วไปบ้านหมี่</v>
          </cell>
          <cell r="H52" t="str">
            <v>16061902</v>
          </cell>
          <cell r="I52">
            <v>16</v>
          </cell>
          <cell r="J52" t="str">
            <v>จังหวัดลพบุรี</v>
          </cell>
          <cell r="K52">
            <v>1606</v>
          </cell>
          <cell r="L52" t="str">
            <v>บ้านหมี่</v>
          </cell>
          <cell r="M52">
            <v>160619</v>
          </cell>
          <cell r="N52" t="str">
            <v>บ้านหมี่</v>
          </cell>
          <cell r="O52" t="str">
            <v>กลาง</v>
          </cell>
          <cell r="P52" t="str">
            <v>06</v>
          </cell>
          <cell r="Q52" t="str">
            <v>โรงพยาบาลทั่วไป</v>
          </cell>
          <cell r="R52">
            <v>3</v>
          </cell>
          <cell r="S52">
            <v>258</v>
          </cell>
          <cell r="T52" t="str">
            <v>258</v>
          </cell>
          <cell r="U52" t="str">
            <v>23</v>
          </cell>
          <cell r="V52" t="str">
            <v>2.3 ทุติยภูมิระดับสูง</v>
          </cell>
        </row>
        <row r="53">
          <cell r="A53" t="str">
            <v>02</v>
          </cell>
          <cell r="B53" t="str">
            <v>21002</v>
          </cell>
          <cell r="C53" t="str">
            <v>กระทรวงสาธารณสุข สำนักงานปลัดกระทรวงสาธารณสุข</v>
          </cell>
          <cell r="D53" t="str">
            <v>001078900</v>
          </cell>
          <cell r="E53" t="str">
            <v>10789</v>
          </cell>
          <cell r="F53" t="str">
            <v>รพช.พัฒนานิคม</v>
          </cell>
          <cell r="G53" t="str">
            <v>โรงพยาบาลชุมชนพัฒนานิคม</v>
          </cell>
          <cell r="H53" t="str">
            <v>16020106</v>
          </cell>
          <cell r="I53">
            <v>16</v>
          </cell>
          <cell r="J53" t="str">
            <v>จังหวัดลพบุรี</v>
          </cell>
          <cell r="K53">
            <v>1602</v>
          </cell>
          <cell r="L53" t="str">
            <v>พัฒนานิคม</v>
          </cell>
          <cell r="M53">
            <v>160201</v>
          </cell>
          <cell r="N53" t="str">
            <v>พัฒนานิคม</v>
          </cell>
          <cell r="O53" t="str">
            <v>กลาง</v>
          </cell>
          <cell r="P53" t="str">
            <v>07</v>
          </cell>
          <cell r="Q53" t="str">
            <v>โรงพยาบาลชุมชน</v>
          </cell>
          <cell r="R53">
            <v>4</v>
          </cell>
          <cell r="S53">
            <v>60</v>
          </cell>
          <cell r="T53" t="str">
            <v>60</v>
          </cell>
          <cell r="U53" t="str">
            <v>21</v>
          </cell>
          <cell r="V53" t="str">
            <v>2.1 ทุติยภูมิระดับต้น</v>
          </cell>
        </row>
        <row r="54">
          <cell r="A54" t="str">
            <v>02</v>
          </cell>
          <cell r="B54" t="str">
            <v>21002</v>
          </cell>
          <cell r="C54" t="str">
            <v>กระทรวงสาธารณสุข สำนักงานปลัดกระทรวงสาธารณสุข</v>
          </cell>
          <cell r="D54" t="str">
            <v>001079000</v>
          </cell>
          <cell r="E54" t="str">
            <v>10790</v>
          </cell>
          <cell r="F54" t="str">
            <v>รพช.โคกสำโรง</v>
          </cell>
          <cell r="G54" t="str">
            <v>โรงพยาบาลชุมชนโคกสำโรง</v>
          </cell>
          <cell r="H54" t="str">
            <v>16030104</v>
          </cell>
          <cell r="I54">
            <v>16</v>
          </cell>
          <cell r="J54" t="str">
            <v>จังหวัดลพบุรี</v>
          </cell>
          <cell r="K54">
            <v>1603</v>
          </cell>
          <cell r="L54" t="str">
            <v>โคกสำโรง</v>
          </cell>
          <cell r="M54">
            <v>160301</v>
          </cell>
          <cell r="N54" t="str">
            <v>โคกสำโรง</v>
          </cell>
          <cell r="O54" t="str">
            <v>กลาง</v>
          </cell>
          <cell r="P54" t="str">
            <v>07</v>
          </cell>
          <cell r="Q54" t="str">
            <v>โรงพยาบาลชุมชน</v>
          </cell>
          <cell r="R54">
            <v>4</v>
          </cell>
          <cell r="S54">
            <v>120</v>
          </cell>
          <cell r="T54" t="str">
            <v>120</v>
          </cell>
          <cell r="U54" t="str">
            <v>22</v>
          </cell>
          <cell r="V54" t="str">
            <v>2.2 ทุติยภูมิระดับกลาง</v>
          </cell>
        </row>
        <row r="55">
          <cell r="A55" t="str">
            <v>02</v>
          </cell>
          <cell r="B55" t="str">
            <v>21002</v>
          </cell>
          <cell r="C55" t="str">
            <v>กระทรวงสาธารณสุข สำนักงานปลัดกระทรวงสาธารณสุข</v>
          </cell>
          <cell r="D55" t="str">
            <v>001079100</v>
          </cell>
          <cell r="E55" t="str">
            <v>10791</v>
          </cell>
          <cell r="F55" t="str">
            <v>รพช.ชัยบาดาล</v>
          </cell>
          <cell r="G55" t="str">
            <v>โรงพยาบาลชุมชนชัยบาดาล</v>
          </cell>
          <cell r="H55" t="str">
            <v>16040104</v>
          </cell>
          <cell r="I55">
            <v>16</v>
          </cell>
          <cell r="J55" t="str">
            <v>จังหวัดลพบุรี</v>
          </cell>
          <cell r="K55">
            <v>1604</v>
          </cell>
          <cell r="L55" t="str">
            <v>ชัยบาดาล</v>
          </cell>
          <cell r="M55">
            <v>160401</v>
          </cell>
          <cell r="N55" t="str">
            <v>ลำนารายณ์</v>
          </cell>
          <cell r="O55" t="str">
            <v>กลาง</v>
          </cell>
          <cell r="P55" t="str">
            <v>07</v>
          </cell>
          <cell r="Q55" t="str">
            <v>โรงพยาบาลชุมชน</v>
          </cell>
          <cell r="R55">
            <v>4</v>
          </cell>
          <cell r="S55">
            <v>120</v>
          </cell>
          <cell r="T55" t="str">
            <v>152</v>
          </cell>
          <cell r="U55" t="str">
            <v>22</v>
          </cell>
          <cell r="V55" t="str">
            <v>2.2 ทุติยภูมิระดับกลาง</v>
          </cell>
        </row>
        <row r="56">
          <cell r="A56" t="str">
            <v>02</v>
          </cell>
          <cell r="B56" t="str">
            <v>21002</v>
          </cell>
          <cell r="C56" t="str">
            <v>กระทรวงสาธารณสุข สำนักงานปลัดกระทรวงสาธารณสุข</v>
          </cell>
          <cell r="D56" t="str">
            <v>001079200</v>
          </cell>
          <cell r="E56" t="str">
            <v>10792</v>
          </cell>
          <cell r="F56" t="str">
            <v>รพช.ท่าวุ้ง</v>
          </cell>
          <cell r="G56" t="str">
            <v>โรงพยาบาลชุมชนท่าวุ้ง</v>
          </cell>
          <cell r="H56" t="str">
            <v>16050207</v>
          </cell>
          <cell r="I56">
            <v>16</v>
          </cell>
          <cell r="J56" t="str">
            <v>จังหวัดลพบุรี</v>
          </cell>
          <cell r="K56">
            <v>1605</v>
          </cell>
          <cell r="L56" t="str">
            <v>ท่าวุ้ง</v>
          </cell>
          <cell r="M56">
            <v>160502</v>
          </cell>
          <cell r="N56" t="str">
            <v>บางคู้</v>
          </cell>
          <cell r="O56" t="str">
            <v>กลาง</v>
          </cell>
          <cell r="P56" t="str">
            <v>07</v>
          </cell>
          <cell r="Q56" t="str">
            <v>โรงพยาบาลชุมชน</v>
          </cell>
          <cell r="R56">
            <v>4</v>
          </cell>
          <cell r="S56">
            <v>60</v>
          </cell>
          <cell r="T56" t="str">
            <v>60</v>
          </cell>
          <cell r="U56" t="str">
            <v>21</v>
          </cell>
          <cell r="V56" t="str">
            <v>2.1 ทุติยภูมิระดับต้น</v>
          </cell>
        </row>
        <row r="57">
          <cell r="A57" t="str">
            <v>02</v>
          </cell>
          <cell r="B57" t="str">
            <v>21002</v>
          </cell>
          <cell r="C57" t="str">
            <v>กระทรวงสาธารณสุข สำนักงานปลัดกระทรวงสาธารณสุข</v>
          </cell>
          <cell r="D57" t="str">
            <v>001079300</v>
          </cell>
          <cell r="E57" t="str">
            <v>10793</v>
          </cell>
          <cell r="F57" t="str">
            <v>รพช.ท่าหลวง</v>
          </cell>
          <cell r="G57" t="str">
            <v>โรงพยาบาลชุมชนท่าหลวง</v>
          </cell>
          <cell r="H57" t="str">
            <v>16070109</v>
          </cell>
          <cell r="I57">
            <v>16</v>
          </cell>
          <cell r="J57" t="str">
            <v>จังหวัดลพบุรี</v>
          </cell>
          <cell r="K57">
            <v>1607</v>
          </cell>
          <cell r="L57" t="str">
            <v>ท่าหลวง</v>
          </cell>
          <cell r="M57">
            <v>160701</v>
          </cell>
          <cell r="N57" t="str">
            <v>ท่าหลวง</v>
          </cell>
          <cell r="O57" t="str">
            <v>กลาง</v>
          </cell>
          <cell r="P57" t="str">
            <v>07</v>
          </cell>
          <cell r="Q57" t="str">
            <v>โรงพยาบาลชุมชน</v>
          </cell>
          <cell r="R57">
            <v>4</v>
          </cell>
          <cell r="S57">
            <v>30</v>
          </cell>
          <cell r="T57" t="str">
            <v>35</v>
          </cell>
          <cell r="U57" t="str">
            <v>21</v>
          </cell>
          <cell r="V57" t="str">
            <v>2.1 ทุติยภูมิระดับต้น</v>
          </cell>
        </row>
        <row r="58">
          <cell r="A58" t="str">
            <v>02</v>
          </cell>
          <cell r="B58" t="str">
            <v>21002</v>
          </cell>
          <cell r="C58" t="str">
            <v>กระทรวงสาธารณสุข สำนักงานปลัดกระทรวงสาธารณสุข</v>
          </cell>
          <cell r="D58" t="str">
            <v>001079400</v>
          </cell>
          <cell r="E58" t="str">
            <v>10794</v>
          </cell>
          <cell r="F58" t="str">
            <v>รพช.สระโบสถ์</v>
          </cell>
          <cell r="G58" t="str">
            <v>โรงพยาบาลชุมชนสระโบสถ์</v>
          </cell>
          <cell r="H58" t="str">
            <v>16080510</v>
          </cell>
          <cell r="I58">
            <v>16</v>
          </cell>
          <cell r="J58" t="str">
            <v>จังหวัดลพบุรี</v>
          </cell>
          <cell r="K58">
            <v>1608</v>
          </cell>
          <cell r="L58" t="str">
            <v>สระโบสถ์</v>
          </cell>
          <cell r="M58">
            <v>160805</v>
          </cell>
          <cell r="N58" t="str">
            <v>นิยมชัย</v>
          </cell>
          <cell r="O58" t="str">
            <v>กลาง</v>
          </cell>
          <cell r="P58" t="str">
            <v>07</v>
          </cell>
          <cell r="Q58" t="str">
            <v>โรงพยาบาลชุมชน</v>
          </cell>
          <cell r="R58">
            <v>5</v>
          </cell>
          <cell r="S58">
            <v>10</v>
          </cell>
          <cell r="T58" t="str">
            <v>19</v>
          </cell>
          <cell r="U58" t="str">
            <v>21</v>
          </cell>
          <cell r="V58" t="str">
            <v>2.1 ทุติยภูมิระดับต้น</v>
          </cell>
        </row>
        <row r="59">
          <cell r="A59" t="str">
            <v>02</v>
          </cell>
          <cell r="B59" t="str">
            <v>21002</v>
          </cell>
          <cell r="C59" t="str">
            <v>กระทรวงสาธารณสุข สำนักงานปลัดกระทรวงสาธารณสุข</v>
          </cell>
          <cell r="D59" t="str">
            <v>001079500</v>
          </cell>
          <cell r="E59" t="str">
            <v>10795</v>
          </cell>
          <cell r="F59" t="str">
            <v>รพช.โคกเจริญ</v>
          </cell>
          <cell r="G59" t="str">
            <v>โรงพยาบาลชุมชนโคกเจริญ</v>
          </cell>
          <cell r="H59" t="str">
            <v>16090102</v>
          </cell>
          <cell r="I59">
            <v>16</v>
          </cell>
          <cell r="J59" t="str">
            <v>จังหวัดลพบุรี</v>
          </cell>
          <cell r="K59">
            <v>1609</v>
          </cell>
          <cell r="L59" t="str">
            <v>โคกเจริญ</v>
          </cell>
          <cell r="M59">
            <v>160901</v>
          </cell>
          <cell r="N59" t="str">
            <v>โคกเจริญ</v>
          </cell>
          <cell r="O59" t="str">
            <v>กลาง</v>
          </cell>
          <cell r="P59" t="str">
            <v>07</v>
          </cell>
          <cell r="Q59" t="str">
            <v>โรงพยาบาลชุมชน</v>
          </cell>
          <cell r="R59">
            <v>5</v>
          </cell>
          <cell r="S59">
            <v>10</v>
          </cell>
          <cell r="T59" t="str">
            <v>16</v>
          </cell>
          <cell r="U59" t="str">
            <v>21</v>
          </cell>
          <cell r="V59" t="str">
            <v>2.1 ทุติยภูมิระดับต้น</v>
          </cell>
        </row>
        <row r="60">
          <cell r="A60" t="str">
            <v>02</v>
          </cell>
          <cell r="B60" t="str">
            <v>21002</v>
          </cell>
          <cell r="C60" t="str">
            <v>กระทรวงสาธารณสุข สำนักงานปลัดกระทรวงสาธารณสุข</v>
          </cell>
          <cell r="D60" t="str">
            <v>001079600</v>
          </cell>
          <cell r="E60" t="str">
            <v>10796</v>
          </cell>
          <cell r="F60" t="str">
            <v>รพช.ลำสนธิ</v>
          </cell>
          <cell r="G60" t="str">
            <v>โรงพยาบาลชุมชนลำสนธิ</v>
          </cell>
          <cell r="H60" t="str">
            <v>16100311</v>
          </cell>
          <cell r="I60">
            <v>16</v>
          </cell>
          <cell r="J60" t="str">
            <v>จังหวัดลพบุรี</v>
          </cell>
          <cell r="K60">
            <v>1610</v>
          </cell>
          <cell r="L60" t="str">
            <v>ลำสนธิ</v>
          </cell>
          <cell r="M60">
            <v>161003</v>
          </cell>
          <cell r="N60" t="str">
            <v>หนองรี</v>
          </cell>
          <cell r="O60" t="str">
            <v>กลาง</v>
          </cell>
          <cell r="P60" t="str">
            <v>07</v>
          </cell>
          <cell r="Q60" t="str">
            <v>โรงพยาบาลชุมชน</v>
          </cell>
          <cell r="R60">
            <v>5</v>
          </cell>
          <cell r="S60">
            <v>30</v>
          </cell>
          <cell r="T60" t="str">
            <v>30</v>
          </cell>
          <cell r="U60" t="str">
            <v>21</v>
          </cell>
          <cell r="V60" t="str">
            <v>2.1 ทุติยภูมิระดับต้น</v>
          </cell>
        </row>
        <row r="61">
          <cell r="A61" t="str">
            <v>02</v>
          </cell>
          <cell r="B61" t="str">
            <v>21002</v>
          </cell>
          <cell r="C61" t="str">
            <v>กระทรวงสาธารณสุข สำนักงานปลัดกระทรวงสาธารณสุข</v>
          </cell>
          <cell r="D61" t="str">
            <v>001079700</v>
          </cell>
          <cell r="E61" t="str">
            <v>10797</v>
          </cell>
          <cell r="F61" t="str">
            <v>รพช.หนองม่วง</v>
          </cell>
          <cell r="G61" t="str">
            <v>โรงพยาบาลชุมชนหนองม่วง</v>
          </cell>
          <cell r="H61" t="str">
            <v>16110107</v>
          </cell>
          <cell r="I61">
            <v>16</v>
          </cell>
          <cell r="J61" t="str">
            <v>จังหวัดลพบุรี</v>
          </cell>
          <cell r="K61">
            <v>1611</v>
          </cell>
          <cell r="L61" t="str">
            <v>หนองม่วง</v>
          </cell>
          <cell r="M61">
            <v>161101</v>
          </cell>
          <cell r="N61" t="str">
            <v>หนองม่วง</v>
          </cell>
          <cell r="O61" t="str">
            <v>กลาง</v>
          </cell>
          <cell r="P61" t="str">
            <v>07</v>
          </cell>
          <cell r="Q61" t="str">
            <v>โรงพยาบาลชุมชน</v>
          </cell>
          <cell r="R61">
            <v>5</v>
          </cell>
          <cell r="S61">
            <v>30</v>
          </cell>
          <cell r="T61" t="str">
            <v>30</v>
          </cell>
          <cell r="U61" t="str">
            <v>22</v>
          </cell>
          <cell r="V61" t="str">
            <v>2.2 ทุติยภูมิระดับกลาง</v>
          </cell>
        </row>
        <row r="62">
          <cell r="A62" t="str">
            <v>02</v>
          </cell>
          <cell r="B62" t="str">
            <v>21002</v>
          </cell>
          <cell r="C62" t="str">
            <v>กระทรวงสาธารณสุข สำนักงานปลัดกระทรวงสาธารณสุข</v>
          </cell>
          <cell r="D62" t="str">
            <v>001069200</v>
          </cell>
          <cell r="E62" t="str">
            <v>10692</v>
          </cell>
          <cell r="F62" t="str">
            <v>รพท.สิงห์บุรี</v>
          </cell>
          <cell r="G62" t="str">
            <v>โรงพยาบาลทั่วไปสิงห์บุรี</v>
          </cell>
          <cell r="H62" t="str">
            <v>17010100</v>
          </cell>
          <cell r="I62">
            <v>17</v>
          </cell>
          <cell r="J62" t="str">
            <v>จังหวัดสิงห์บุรี</v>
          </cell>
          <cell r="K62">
            <v>1701</v>
          </cell>
          <cell r="L62" t="str">
            <v>เมืองสิงห์บุรี</v>
          </cell>
          <cell r="M62">
            <v>170101</v>
          </cell>
          <cell r="N62" t="str">
            <v>บางพุทรา</v>
          </cell>
          <cell r="O62" t="str">
            <v>กลาง</v>
          </cell>
          <cell r="P62" t="str">
            <v>06</v>
          </cell>
          <cell r="Q62" t="str">
            <v>โรงพยาบาลทั่วไป</v>
          </cell>
          <cell r="R62">
            <v>2</v>
          </cell>
          <cell r="S62">
            <v>310</v>
          </cell>
          <cell r="T62" t="str">
            <v>310</v>
          </cell>
          <cell r="U62" t="str">
            <v>23</v>
          </cell>
          <cell r="V62" t="str">
            <v>2.3 ทุติยภูมิระดับสูง</v>
          </cell>
        </row>
        <row r="63">
          <cell r="A63" t="str">
            <v>02</v>
          </cell>
          <cell r="B63" t="str">
            <v>21002</v>
          </cell>
          <cell r="C63" t="str">
            <v>กระทรวงสาธารณสุข สำนักงานปลัดกระทรวงสาธารณสุข</v>
          </cell>
          <cell r="D63" t="str">
            <v>001069300</v>
          </cell>
          <cell r="E63" t="str">
            <v>10693</v>
          </cell>
          <cell r="F63" t="str">
            <v>รพท.อินทร์บุรี</v>
          </cell>
          <cell r="G63" t="str">
            <v>โรงพยาบาลทั่วไปอินทร์บุรี</v>
          </cell>
          <cell r="H63" t="str">
            <v>17060301</v>
          </cell>
          <cell r="I63">
            <v>17</v>
          </cell>
          <cell r="J63" t="str">
            <v>จังหวัดสิงห์บุรี</v>
          </cell>
          <cell r="K63">
            <v>1706</v>
          </cell>
          <cell r="L63" t="str">
            <v>อินทร์บุรี</v>
          </cell>
          <cell r="M63">
            <v>170603</v>
          </cell>
          <cell r="N63" t="str">
            <v>ทับยา</v>
          </cell>
          <cell r="O63" t="str">
            <v>กลาง</v>
          </cell>
          <cell r="P63" t="str">
            <v>06</v>
          </cell>
          <cell r="Q63" t="str">
            <v>โรงพยาบาลทั่วไป</v>
          </cell>
          <cell r="R63">
            <v>3</v>
          </cell>
          <cell r="S63">
            <v>210</v>
          </cell>
          <cell r="T63" t="str">
            <v>254</v>
          </cell>
          <cell r="U63" t="str">
            <v>23</v>
          </cell>
          <cell r="V63" t="str">
            <v>2.3 ทุติยภูมิระดับสูง</v>
          </cell>
        </row>
        <row r="64">
          <cell r="A64" t="str">
            <v>02</v>
          </cell>
          <cell r="B64" t="str">
            <v>21002</v>
          </cell>
          <cell r="C64" t="str">
            <v>กระทรวงสาธารณสุข สำนักงานปลัดกระทรวงสาธารณสุข</v>
          </cell>
          <cell r="D64" t="str">
            <v>001079800</v>
          </cell>
          <cell r="E64" t="str">
            <v>10798</v>
          </cell>
          <cell r="F64" t="str">
            <v>รพช.บางระจัน</v>
          </cell>
          <cell r="G64" t="str">
            <v>โรงพยาบาลชุมชนบางระจัน</v>
          </cell>
          <cell r="H64" t="str">
            <v>17020306</v>
          </cell>
          <cell r="I64">
            <v>17</v>
          </cell>
          <cell r="J64" t="str">
            <v>จังหวัดสิงห์บุรี</v>
          </cell>
          <cell r="K64">
            <v>1702</v>
          </cell>
          <cell r="L64" t="str">
            <v>บางระจัน</v>
          </cell>
          <cell r="M64">
            <v>170203</v>
          </cell>
          <cell r="N64" t="str">
            <v>เชิงกลัด</v>
          </cell>
          <cell r="O64" t="str">
            <v>กลาง</v>
          </cell>
          <cell r="P64" t="str">
            <v>07</v>
          </cell>
          <cell r="Q64" t="str">
            <v>โรงพยาบาลชุมชน</v>
          </cell>
          <cell r="R64">
            <v>5</v>
          </cell>
          <cell r="S64">
            <v>30</v>
          </cell>
          <cell r="T64" t="str">
            <v>30</v>
          </cell>
          <cell r="U64" t="str">
            <v>21</v>
          </cell>
          <cell r="V64" t="str">
            <v>2.1 ทุติยภูมิระดับต้น</v>
          </cell>
        </row>
        <row r="65">
          <cell r="A65" t="str">
            <v>02</v>
          </cell>
          <cell r="B65" t="str">
            <v>21002</v>
          </cell>
          <cell r="C65" t="str">
            <v>กระทรวงสาธารณสุข สำนักงานปลัดกระทรวงสาธารณสุข</v>
          </cell>
          <cell r="D65" t="str">
            <v>001079900</v>
          </cell>
          <cell r="E65" t="str">
            <v>10799</v>
          </cell>
          <cell r="F65" t="str">
            <v>รพช.ค่ายบางระจัน</v>
          </cell>
          <cell r="G65" t="str">
            <v>โรงพยาบาลชุมชนค่ายบางระจัน</v>
          </cell>
          <cell r="H65" t="str">
            <v>17030211</v>
          </cell>
          <cell r="I65">
            <v>17</v>
          </cell>
          <cell r="J65" t="str">
            <v>จังหวัดสิงห์บุรี</v>
          </cell>
          <cell r="K65">
            <v>1703</v>
          </cell>
          <cell r="L65" t="str">
            <v>ค่ายบางระจัน</v>
          </cell>
          <cell r="M65">
            <v>170302</v>
          </cell>
          <cell r="N65" t="str">
            <v>บางระจัน</v>
          </cell>
          <cell r="O65" t="str">
            <v>กลาง</v>
          </cell>
          <cell r="P65" t="str">
            <v>07</v>
          </cell>
          <cell r="Q65" t="str">
            <v>โรงพยาบาลชุมชน</v>
          </cell>
          <cell r="R65">
            <v>5</v>
          </cell>
          <cell r="S65">
            <v>30</v>
          </cell>
          <cell r="T65" t="str">
            <v>30</v>
          </cell>
          <cell r="U65" t="str">
            <v>21</v>
          </cell>
          <cell r="V65" t="str">
            <v>2.1 ทุติยภูมิระดับต้น</v>
          </cell>
        </row>
        <row r="66">
          <cell r="A66" t="str">
            <v>02</v>
          </cell>
          <cell r="B66" t="str">
            <v>21002</v>
          </cell>
          <cell r="C66" t="str">
            <v>กระทรวงสาธารณสุข สำนักงานปลัดกระทรวงสาธารณสุข</v>
          </cell>
          <cell r="D66" t="str">
            <v>001080000</v>
          </cell>
          <cell r="E66" t="str">
            <v>10800</v>
          </cell>
          <cell r="F66" t="str">
            <v>รพช.พรหมบุรี</v>
          </cell>
          <cell r="G66" t="str">
            <v>โรงพยาบาลชุมชนพรหมบุรี</v>
          </cell>
          <cell r="H66" t="str">
            <v>17040403</v>
          </cell>
          <cell r="I66">
            <v>17</v>
          </cell>
          <cell r="J66" t="str">
            <v>จังหวัดสิงห์บุรี</v>
          </cell>
          <cell r="K66">
            <v>1704</v>
          </cell>
          <cell r="L66" t="str">
            <v>พรหมบุรี</v>
          </cell>
          <cell r="M66">
            <v>170404</v>
          </cell>
          <cell r="N66" t="str">
            <v>บ้านหม้อ</v>
          </cell>
          <cell r="O66" t="str">
            <v>กลาง</v>
          </cell>
          <cell r="P66" t="str">
            <v>07</v>
          </cell>
          <cell r="Q66" t="str">
            <v>โรงพยาบาลชุมชน</v>
          </cell>
          <cell r="R66">
            <v>5</v>
          </cell>
          <cell r="S66">
            <v>10</v>
          </cell>
          <cell r="T66" t="str">
            <v>10</v>
          </cell>
          <cell r="U66" t="str">
            <v>21</v>
          </cell>
          <cell r="V66" t="str">
            <v>2.1 ทุติยภูมิระดับต้น</v>
          </cell>
        </row>
        <row r="67">
          <cell r="A67" t="str">
            <v>02</v>
          </cell>
          <cell r="B67" t="str">
            <v>21002</v>
          </cell>
          <cell r="C67" t="str">
            <v>กระทรวงสาธารณสุข สำนักงานปลัดกระทรวงสาธารณสุข</v>
          </cell>
          <cell r="D67" t="str">
            <v>001080100</v>
          </cell>
          <cell r="E67" t="str">
            <v>10801</v>
          </cell>
          <cell r="F67" t="str">
            <v>รพช.ท่าช้าง</v>
          </cell>
          <cell r="G67" t="str">
            <v>โรงพยาบาลชุมชนท่าช้าง</v>
          </cell>
          <cell r="H67" t="str">
            <v>17050204</v>
          </cell>
          <cell r="I67">
            <v>17</v>
          </cell>
          <cell r="J67" t="str">
            <v>จังหวัดสิงห์บุรี</v>
          </cell>
          <cell r="K67">
            <v>1705</v>
          </cell>
          <cell r="L67" t="str">
            <v>ท่าช้าง</v>
          </cell>
          <cell r="M67">
            <v>170502</v>
          </cell>
          <cell r="N67" t="str">
            <v>โพประจักษ์</v>
          </cell>
          <cell r="O67" t="str">
            <v>กลาง</v>
          </cell>
          <cell r="P67" t="str">
            <v>07</v>
          </cell>
          <cell r="Q67" t="str">
            <v>โรงพยาบาลชุมชน</v>
          </cell>
          <cell r="R67">
            <v>5</v>
          </cell>
          <cell r="S67">
            <v>30</v>
          </cell>
          <cell r="T67" t="str">
            <v>30</v>
          </cell>
          <cell r="U67" t="str">
            <v>22</v>
          </cell>
          <cell r="V67" t="str">
            <v>2.2 ทุติยภูมิระดับกลาง</v>
          </cell>
        </row>
        <row r="68">
          <cell r="A68" t="str">
            <v>02</v>
          </cell>
          <cell r="B68" t="str">
            <v>21002</v>
          </cell>
          <cell r="C68" t="str">
            <v>กระทรวงสาธารณสุข สำนักงานปลัดกระทรวงสาธารณสุข</v>
          </cell>
          <cell r="D68" t="str">
            <v>001069400</v>
          </cell>
          <cell r="E68" t="str">
            <v>10694</v>
          </cell>
          <cell r="F68" t="str">
            <v>รพท.ชัยนาทนเรนทร</v>
          </cell>
          <cell r="G68" t="str">
            <v>โรงพยาบาลทั่วไปชัยนาทนเรนทร</v>
          </cell>
          <cell r="H68" t="str">
            <v>18010105</v>
          </cell>
          <cell r="I68">
            <v>18</v>
          </cell>
          <cell r="J68" t="str">
            <v>จังหวัดชัยนาท</v>
          </cell>
          <cell r="K68">
            <v>1801</v>
          </cell>
          <cell r="L68" t="str">
            <v>เมืองชัยนาท</v>
          </cell>
          <cell r="M68">
            <v>180101</v>
          </cell>
          <cell r="N68" t="str">
            <v>ในเมือง</v>
          </cell>
          <cell r="O68" t="str">
            <v>กลาง</v>
          </cell>
          <cell r="P68" t="str">
            <v>06</v>
          </cell>
          <cell r="Q68" t="str">
            <v>โรงพยาบาลทั่วไป</v>
          </cell>
          <cell r="R68">
            <v>2</v>
          </cell>
          <cell r="S68">
            <v>367</v>
          </cell>
          <cell r="T68" t="str">
            <v>367</v>
          </cell>
          <cell r="U68" t="str">
            <v>23</v>
          </cell>
          <cell r="V68" t="str">
            <v>2.3 ทุติยภูมิระดับสูง</v>
          </cell>
        </row>
        <row r="69">
          <cell r="A69" t="str">
            <v>02</v>
          </cell>
          <cell r="B69" t="str">
            <v>21002</v>
          </cell>
          <cell r="C69" t="str">
            <v>กระทรวงสาธารณสุข สำนักงานปลัดกระทรวงสาธารณสุข</v>
          </cell>
          <cell r="D69" t="str">
            <v>001080200</v>
          </cell>
          <cell r="E69" t="str">
            <v>10802</v>
          </cell>
          <cell r="F69" t="str">
            <v>รพช.มโนรมย์</v>
          </cell>
          <cell r="G69" t="str">
            <v>โรงพยาบาลชุมชนมโนรมย์</v>
          </cell>
          <cell r="H69" t="str">
            <v>18020504</v>
          </cell>
          <cell r="I69">
            <v>18</v>
          </cell>
          <cell r="J69" t="str">
            <v>จังหวัดชัยนาท</v>
          </cell>
          <cell r="K69">
            <v>1802</v>
          </cell>
          <cell r="L69" t="str">
            <v>มโนรมย์</v>
          </cell>
          <cell r="M69">
            <v>180205</v>
          </cell>
          <cell r="N69" t="str">
            <v>หางน้ำสาคร</v>
          </cell>
          <cell r="O69" t="str">
            <v>กลาง</v>
          </cell>
          <cell r="P69" t="str">
            <v>07</v>
          </cell>
          <cell r="Q69" t="str">
            <v>โรงพยาบาลชุมชน</v>
          </cell>
          <cell r="R69">
            <v>5</v>
          </cell>
          <cell r="S69">
            <v>30</v>
          </cell>
          <cell r="T69" t="str">
            <v>30</v>
          </cell>
          <cell r="U69" t="str">
            <v>21</v>
          </cell>
          <cell r="V69" t="str">
            <v>2.1 ทุติยภูมิระดับต้น</v>
          </cell>
        </row>
        <row r="70">
          <cell r="A70" t="str">
            <v>02</v>
          </cell>
          <cell r="B70" t="str">
            <v>21002</v>
          </cell>
          <cell r="C70" t="str">
            <v>กระทรวงสาธารณสุข สำนักงานปลัดกระทรวงสาธารณสุข</v>
          </cell>
          <cell r="D70" t="str">
            <v>001080300</v>
          </cell>
          <cell r="E70" t="str">
            <v>10803</v>
          </cell>
          <cell r="F70" t="str">
            <v>รพช.วัดสิงห์</v>
          </cell>
          <cell r="G70" t="str">
            <v>โรงพยาบาลชุมชนวัดสิงห์</v>
          </cell>
          <cell r="H70" t="str">
            <v>18030100</v>
          </cell>
          <cell r="I70">
            <v>18</v>
          </cell>
          <cell r="J70" t="str">
            <v>จังหวัดชัยนาท</v>
          </cell>
          <cell r="K70">
            <v>1803</v>
          </cell>
          <cell r="L70" t="str">
            <v>วัดสิงห์</v>
          </cell>
          <cell r="M70">
            <v>180301</v>
          </cell>
          <cell r="N70" t="str">
            <v>วัดสิงห์</v>
          </cell>
          <cell r="O70" t="str">
            <v>กลาง</v>
          </cell>
          <cell r="P70" t="str">
            <v>07</v>
          </cell>
          <cell r="Q70" t="str">
            <v>โรงพยาบาลชุมชน</v>
          </cell>
          <cell r="R70">
            <v>5</v>
          </cell>
          <cell r="S70">
            <v>30</v>
          </cell>
          <cell r="T70" t="str">
            <v>38</v>
          </cell>
          <cell r="U70" t="str">
            <v>21</v>
          </cell>
          <cell r="V70" t="str">
            <v>2.1 ทุติยภูมิระดับต้น</v>
          </cell>
        </row>
        <row r="71">
          <cell r="A71" t="str">
            <v>02</v>
          </cell>
          <cell r="B71" t="str">
            <v>21002</v>
          </cell>
          <cell r="C71" t="str">
            <v>กระทรวงสาธารณสุข สำนักงานปลัดกระทรวงสาธารณสุข</v>
          </cell>
          <cell r="D71" t="str">
            <v>001080400</v>
          </cell>
          <cell r="E71" t="str">
            <v>10804</v>
          </cell>
          <cell r="F71" t="str">
            <v>รพช.สรรพยา</v>
          </cell>
          <cell r="G71" t="str">
            <v>โรงพยาบาลชุมชนสรรพยา</v>
          </cell>
          <cell r="H71" t="str">
            <v>18040405</v>
          </cell>
          <cell r="I71">
            <v>18</v>
          </cell>
          <cell r="J71" t="str">
            <v>จังหวัดชัยนาท</v>
          </cell>
          <cell r="K71">
            <v>1804</v>
          </cell>
          <cell r="L71" t="str">
            <v>สรรพยา</v>
          </cell>
          <cell r="M71">
            <v>180404</v>
          </cell>
          <cell r="N71" t="str">
            <v>โพนางดำตก</v>
          </cell>
          <cell r="O71" t="str">
            <v>กลาง</v>
          </cell>
          <cell r="P71" t="str">
            <v>07</v>
          </cell>
          <cell r="Q71" t="str">
            <v>โรงพยาบาลชุมชน</v>
          </cell>
          <cell r="R71">
            <v>5</v>
          </cell>
          <cell r="S71">
            <v>30</v>
          </cell>
          <cell r="T71" t="str">
            <v>30</v>
          </cell>
          <cell r="U71" t="str">
            <v>21</v>
          </cell>
          <cell r="V71" t="str">
            <v>2.1 ทุติยภูมิระดับต้น</v>
          </cell>
        </row>
        <row r="72">
          <cell r="A72" t="str">
            <v>02</v>
          </cell>
          <cell r="B72" t="str">
            <v>21002</v>
          </cell>
          <cell r="C72" t="str">
            <v>กระทรวงสาธารณสุข สำนักงานปลัดกระทรวงสาธารณสุข</v>
          </cell>
          <cell r="D72" t="str">
            <v>001080500</v>
          </cell>
          <cell r="E72" t="str">
            <v>10805</v>
          </cell>
          <cell r="F72" t="str">
            <v>รพช.สรรคบุรี</v>
          </cell>
          <cell r="G72" t="str">
            <v>โรงพยาบาลชุมชนสรรคบุรี</v>
          </cell>
          <cell r="H72" t="str">
            <v>18050108</v>
          </cell>
          <cell r="I72">
            <v>18</v>
          </cell>
          <cell r="J72" t="str">
            <v>จังหวัดชัยนาท</v>
          </cell>
          <cell r="K72">
            <v>1805</v>
          </cell>
          <cell r="L72" t="str">
            <v>สรรคบุรี</v>
          </cell>
          <cell r="M72">
            <v>180501</v>
          </cell>
          <cell r="N72" t="str">
            <v>แพรกศรีราชา</v>
          </cell>
          <cell r="O72" t="str">
            <v>กลาง</v>
          </cell>
          <cell r="P72" t="str">
            <v>07</v>
          </cell>
          <cell r="Q72" t="str">
            <v>โรงพยาบาลชุมชน</v>
          </cell>
          <cell r="R72">
            <v>5</v>
          </cell>
          <cell r="S72">
            <v>30</v>
          </cell>
          <cell r="T72" t="str">
            <v>36</v>
          </cell>
          <cell r="U72" t="str">
            <v>21</v>
          </cell>
          <cell r="V72" t="str">
            <v>2.1 ทุติยภูมิระดับต้น</v>
          </cell>
        </row>
        <row r="73">
          <cell r="A73" t="str">
            <v>02</v>
          </cell>
          <cell r="B73" t="str">
            <v>21002</v>
          </cell>
          <cell r="C73" t="str">
            <v>กระทรวงสาธารณสุข สำนักงานปลัดกระทรวงสาธารณสุข</v>
          </cell>
          <cell r="D73" t="str">
            <v>001080600</v>
          </cell>
          <cell r="E73" t="str">
            <v>10806</v>
          </cell>
          <cell r="F73" t="str">
            <v>รพช.หันคา</v>
          </cell>
          <cell r="G73" t="str">
            <v>โรงพยาบาลชุมชนหันคา</v>
          </cell>
          <cell r="H73" t="str">
            <v>18060901</v>
          </cell>
          <cell r="I73">
            <v>18</v>
          </cell>
          <cell r="J73" t="str">
            <v>จังหวัดชัยนาท</v>
          </cell>
          <cell r="K73">
            <v>1806</v>
          </cell>
          <cell r="L73" t="str">
            <v>หันคา</v>
          </cell>
          <cell r="M73">
            <v>180609</v>
          </cell>
          <cell r="N73" t="str">
            <v>เด่นใหญ่</v>
          </cell>
          <cell r="O73" t="str">
            <v>กลาง</v>
          </cell>
          <cell r="P73" t="str">
            <v>07</v>
          </cell>
          <cell r="Q73" t="str">
            <v>โรงพยาบาลชุมชน</v>
          </cell>
          <cell r="R73">
            <v>5</v>
          </cell>
          <cell r="S73">
            <v>30</v>
          </cell>
          <cell r="T73" t="str">
            <v>45</v>
          </cell>
          <cell r="U73" t="str">
            <v>22</v>
          </cell>
          <cell r="V73" t="str">
            <v>2.2 ทุติยภูมิระดับกลาง</v>
          </cell>
        </row>
        <row r="74">
          <cell r="A74" t="str">
            <v>03</v>
          </cell>
          <cell r="B74" t="str">
            <v>21002</v>
          </cell>
          <cell r="C74" t="str">
            <v>กระทรวงสาธารณสุข สำนักงานปลัดกระทรวงสาธารณสุข</v>
          </cell>
          <cell r="D74" t="str">
            <v>001068500</v>
          </cell>
          <cell r="E74" t="str">
            <v>10685</v>
          </cell>
          <cell r="F74" t="str">
            <v>รพท.สมุทรปราการ</v>
          </cell>
          <cell r="G74" t="str">
            <v>โรงพยาบาลทั่วไปสมุทรปราการ</v>
          </cell>
          <cell r="H74" t="str">
            <v>11010100</v>
          </cell>
          <cell r="I74">
            <v>11</v>
          </cell>
          <cell r="J74" t="str">
            <v>จังหวัดสมุทรปราการ</v>
          </cell>
          <cell r="K74">
            <v>1101</v>
          </cell>
          <cell r="L74" t="str">
            <v>เมืองสมุทรปราการ</v>
          </cell>
          <cell r="M74">
            <v>110101</v>
          </cell>
          <cell r="N74" t="str">
            <v>ปากน้ำ</v>
          </cell>
          <cell r="O74" t="str">
            <v>กลาง</v>
          </cell>
          <cell r="P74" t="str">
            <v>06</v>
          </cell>
          <cell r="Q74" t="str">
            <v>โรงพยาบาลทั่วไป</v>
          </cell>
          <cell r="R74">
            <v>2</v>
          </cell>
          <cell r="S74">
            <v>385</v>
          </cell>
          <cell r="T74" t="str">
            <v>385</v>
          </cell>
          <cell r="U74" t="str">
            <v>31</v>
          </cell>
          <cell r="V74" t="str">
            <v>3.1 ตติยภูมิ</v>
          </cell>
        </row>
        <row r="75">
          <cell r="A75" t="str">
            <v>03</v>
          </cell>
          <cell r="B75" t="str">
            <v>21002</v>
          </cell>
          <cell r="C75" t="str">
            <v>กระทรวงสาธารณสุข สำนักงานปลัดกระทรวงสาธารณสุข</v>
          </cell>
          <cell r="D75" t="str">
            <v>001075200</v>
          </cell>
          <cell r="E75" t="str">
            <v>10752</v>
          </cell>
          <cell r="F75" t="str">
            <v>รพช.บางบ่อ</v>
          </cell>
          <cell r="G75" t="str">
            <v>โรงพยาบาลชุมชนบางบ่อ</v>
          </cell>
          <cell r="H75" t="str">
            <v>11020101</v>
          </cell>
          <cell r="I75">
            <v>11</v>
          </cell>
          <cell r="J75" t="str">
            <v>จังหวัดสมุทรปราการ</v>
          </cell>
          <cell r="K75">
            <v>1102</v>
          </cell>
          <cell r="L75" t="str">
            <v>บางบ่อ</v>
          </cell>
          <cell r="M75">
            <v>110204</v>
          </cell>
          <cell r="N75" t="str">
            <v>บางเพรียง</v>
          </cell>
          <cell r="O75" t="str">
            <v>กลาง</v>
          </cell>
          <cell r="P75" t="str">
            <v>07</v>
          </cell>
          <cell r="Q75" t="str">
            <v>โรงพยาบาลชุมชน</v>
          </cell>
          <cell r="R75">
            <v>4</v>
          </cell>
          <cell r="S75">
            <v>90</v>
          </cell>
          <cell r="T75" t="str">
            <v>90</v>
          </cell>
          <cell r="U75" t="str">
            <v>22</v>
          </cell>
          <cell r="V75" t="str">
            <v>2.2 ทุติยภูมิระดับกลาง</v>
          </cell>
        </row>
        <row r="76">
          <cell r="A76" t="str">
            <v>03</v>
          </cell>
          <cell r="B76" t="str">
            <v>21002</v>
          </cell>
          <cell r="C76" t="str">
            <v>กระทรวงสาธารณสุข สำนักงานปลัดกระทรวงสาธารณสุข</v>
          </cell>
          <cell r="D76" t="str">
            <v>001075300</v>
          </cell>
          <cell r="E76" t="str">
            <v>10753</v>
          </cell>
          <cell r="F76" t="str">
            <v>รพช.บางพลี</v>
          </cell>
          <cell r="G76" t="str">
            <v>โรงพยาบาลชุมชนบางพลี</v>
          </cell>
          <cell r="H76" t="str">
            <v>11030108</v>
          </cell>
          <cell r="I76">
            <v>11</v>
          </cell>
          <cell r="J76" t="str">
            <v>จังหวัดสมุทรปราการ</v>
          </cell>
          <cell r="K76">
            <v>1103</v>
          </cell>
          <cell r="L76" t="str">
            <v>บางพลี</v>
          </cell>
          <cell r="M76">
            <v>110301</v>
          </cell>
          <cell r="N76" t="str">
            <v>บางพลีใหญ่</v>
          </cell>
          <cell r="O76" t="str">
            <v>กลาง</v>
          </cell>
          <cell r="P76" t="str">
            <v>07</v>
          </cell>
          <cell r="Q76" t="str">
            <v>โรงพยาบาลชุมชน</v>
          </cell>
          <cell r="R76">
            <v>4</v>
          </cell>
          <cell r="S76">
            <v>60</v>
          </cell>
          <cell r="T76" t="str">
            <v>60</v>
          </cell>
          <cell r="U76" t="str">
            <v>22</v>
          </cell>
          <cell r="V76" t="str">
            <v>2.2 ทุติยภูมิระดับกลาง</v>
          </cell>
        </row>
        <row r="77">
          <cell r="A77" t="str">
            <v>03</v>
          </cell>
          <cell r="B77" t="str">
            <v>21002</v>
          </cell>
          <cell r="C77" t="str">
            <v>กระทรวงสาธารณสุข สำนักงานปลัดกระทรวงสาธารณสุข</v>
          </cell>
          <cell r="D77" t="str">
            <v>001075400</v>
          </cell>
          <cell r="E77" t="str">
            <v>10754</v>
          </cell>
          <cell r="F77" t="str">
            <v>รพช.บางจาก</v>
          </cell>
          <cell r="G77" t="str">
            <v>โรงพยาบาลชุมชนบางจาก</v>
          </cell>
          <cell r="H77" t="str">
            <v>11040108</v>
          </cell>
          <cell r="I77">
            <v>11</v>
          </cell>
          <cell r="J77" t="str">
            <v>จังหวัดสมุทรปราการ</v>
          </cell>
          <cell r="K77">
            <v>1104</v>
          </cell>
          <cell r="L77" t="str">
            <v>พระประแดง</v>
          </cell>
          <cell r="M77">
            <v>110403</v>
          </cell>
          <cell r="N77" t="str">
            <v>บางจาก</v>
          </cell>
          <cell r="O77" t="str">
            <v>กลาง</v>
          </cell>
          <cell r="P77" t="str">
            <v>07</v>
          </cell>
          <cell r="Q77" t="str">
            <v>โรงพยาบาลชุมชน</v>
          </cell>
          <cell r="R77">
            <v>5</v>
          </cell>
          <cell r="S77">
            <v>30</v>
          </cell>
          <cell r="T77" t="str">
            <v>30</v>
          </cell>
          <cell r="U77" t="str">
            <v>22</v>
          </cell>
          <cell r="V77" t="str">
            <v>2.2 ทุติยภูมิระดับกลาง</v>
          </cell>
        </row>
        <row r="78">
          <cell r="A78" t="str">
            <v>03</v>
          </cell>
          <cell r="B78" t="str">
            <v>21002</v>
          </cell>
          <cell r="C78" t="str">
            <v>กระทรวงสาธารณสุข สำนักงานปลัดกระทรวงสาธารณสุข</v>
          </cell>
          <cell r="D78" t="str">
            <v>001075500</v>
          </cell>
          <cell r="E78" t="str">
            <v>10755</v>
          </cell>
          <cell r="F78" t="str">
            <v>รพช.พระสมุทรเจดีย์</v>
          </cell>
          <cell r="G78" t="str">
            <v>โรงพยาบาลชุมชนพระสมุทรเจดีย์</v>
          </cell>
          <cell r="H78" t="str">
            <v>11050103</v>
          </cell>
          <cell r="I78">
            <v>11</v>
          </cell>
          <cell r="J78" t="str">
            <v>จังหวัดสมุทรปราการ</v>
          </cell>
          <cell r="K78">
            <v>1105</v>
          </cell>
          <cell r="L78" t="str">
            <v>พระสมุทรเจดีย์</v>
          </cell>
          <cell r="M78">
            <v>110504</v>
          </cell>
          <cell r="N78" t="str">
            <v>ปากคลองบางปลากด</v>
          </cell>
          <cell r="O78" t="str">
            <v>กลาง</v>
          </cell>
          <cell r="P78" t="str">
            <v>07</v>
          </cell>
          <cell r="Q78" t="str">
            <v>โรงพยาบาลชุมชน</v>
          </cell>
          <cell r="R78">
            <v>5</v>
          </cell>
          <cell r="S78">
            <v>30</v>
          </cell>
          <cell r="T78" t="str">
            <v>30</v>
          </cell>
          <cell r="U78" t="str">
            <v>22</v>
          </cell>
          <cell r="V78" t="str">
            <v>2.2 ทุติยภูมิระดับกลาง</v>
          </cell>
        </row>
        <row r="79">
          <cell r="A79" t="str">
            <v>03</v>
          </cell>
          <cell r="B79" t="str">
            <v>21002</v>
          </cell>
          <cell r="C79" t="str">
            <v>กระทรวงสาธารณสุข สำนักงานปลัดกระทรวงสาธารณสุข</v>
          </cell>
          <cell r="D79" t="str">
            <v>001069700</v>
          </cell>
          <cell r="E79" t="str">
            <v>10697</v>
          </cell>
          <cell r="F79" t="str">
            <v>รพท.เมืองฉะเชิงเทรา</v>
          </cell>
          <cell r="G79" t="str">
            <v>โรงพยาบาลทั่วไปเมืองฉะเชิงเทรา</v>
          </cell>
          <cell r="H79" t="str">
            <v>24010100</v>
          </cell>
          <cell r="I79">
            <v>24</v>
          </cell>
          <cell r="J79" t="str">
            <v>จังหวัดฉะเชิงเทรา</v>
          </cell>
          <cell r="K79">
            <v>2401</v>
          </cell>
          <cell r="L79" t="str">
            <v>เมืองฉะเชิงเทรา</v>
          </cell>
          <cell r="M79">
            <v>240101</v>
          </cell>
          <cell r="N79" t="str">
            <v>หน้าเมือง</v>
          </cell>
          <cell r="O79" t="str">
            <v>กลาง</v>
          </cell>
          <cell r="P79" t="str">
            <v>06</v>
          </cell>
          <cell r="Q79" t="str">
            <v>โรงพยาบาลทั่วไป</v>
          </cell>
          <cell r="R79">
            <v>2</v>
          </cell>
          <cell r="S79">
            <v>561</v>
          </cell>
          <cell r="T79" t="str">
            <v>503</v>
          </cell>
          <cell r="U79" t="str">
            <v>31</v>
          </cell>
          <cell r="V79" t="str">
            <v>3.1 ตติยภูมิ</v>
          </cell>
        </row>
        <row r="80">
          <cell r="A80" t="str">
            <v>03</v>
          </cell>
          <cell r="B80" t="str">
            <v>21002</v>
          </cell>
          <cell r="C80" t="str">
            <v>กระทรวงสาธารณสุข สำนักงานปลัดกระทรวงสาธารณสุข</v>
          </cell>
          <cell r="D80" t="str">
            <v>001083300</v>
          </cell>
          <cell r="E80" t="str">
            <v>10833</v>
          </cell>
          <cell r="F80" t="str">
            <v>รพช.ท่าตะเกียบ</v>
          </cell>
          <cell r="G80" t="str">
            <v>โรงพยาบาลชุมชนท่าตะเกียบ</v>
          </cell>
          <cell r="H80" t="str">
            <v>24100113</v>
          </cell>
          <cell r="I80">
            <v>24</v>
          </cell>
          <cell r="J80" t="str">
            <v>จังหวัดฉะเชิงเทรา</v>
          </cell>
          <cell r="K80">
            <v>2410</v>
          </cell>
          <cell r="L80" t="str">
            <v>ท่าตะเกียบ</v>
          </cell>
          <cell r="M80">
            <v>241002</v>
          </cell>
          <cell r="N80" t="str">
            <v>คลองตะเกรา</v>
          </cell>
          <cell r="O80" t="str">
            <v>กลาง</v>
          </cell>
          <cell r="P80" t="str">
            <v>07</v>
          </cell>
          <cell r="Q80" t="str">
            <v>โรงพยาบาลชุมชน</v>
          </cell>
          <cell r="R80">
            <v>5</v>
          </cell>
          <cell r="S80">
            <v>39</v>
          </cell>
          <cell r="T80" t="str">
            <v>30</v>
          </cell>
          <cell r="U80" t="str">
            <v>21</v>
          </cell>
          <cell r="V80" t="str">
            <v>2.1 ทุติยภูมิระดับต้น</v>
          </cell>
        </row>
        <row r="81">
          <cell r="A81" t="str">
            <v>03</v>
          </cell>
          <cell r="B81" t="str">
            <v>21002</v>
          </cell>
          <cell r="C81" t="str">
            <v>กระทรวงสาธารณสุข สำนักงานปลัดกระทรวงสาธารณสุข</v>
          </cell>
          <cell r="D81" t="str">
            <v>001085000</v>
          </cell>
          <cell r="E81" t="str">
            <v>10850</v>
          </cell>
          <cell r="F81" t="str">
            <v>รพช.บางคล้า</v>
          </cell>
          <cell r="G81" t="str">
            <v>โรงพยาบาลชุมชนบางคล้า</v>
          </cell>
          <cell r="H81" t="str">
            <v>24020901</v>
          </cell>
          <cell r="I81">
            <v>24</v>
          </cell>
          <cell r="J81" t="str">
            <v>จังหวัดฉะเชิงเทรา</v>
          </cell>
          <cell r="K81">
            <v>2402</v>
          </cell>
          <cell r="L81" t="str">
            <v>บางคล้า</v>
          </cell>
          <cell r="M81">
            <v>240209</v>
          </cell>
          <cell r="N81" t="str">
            <v>ปากน้ำ</v>
          </cell>
          <cell r="O81" t="str">
            <v>กลาง</v>
          </cell>
          <cell r="P81" t="str">
            <v>07</v>
          </cell>
          <cell r="Q81" t="str">
            <v>โรงพยาบาลชุมชน</v>
          </cell>
          <cell r="R81">
            <v>5</v>
          </cell>
          <cell r="S81">
            <v>30</v>
          </cell>
          <cell r="T81" t="str">
            <v>30</v>
          </cell>
          <cell r="U81" t="str">
            <v>21</v>
          </cell>
          <cell r="V81" t="str">
            <v>2.1 ทุติยภูมิระดับต้น</v>
          </cell>
        </row>
        <row r="82">
          <cell r="A82" t="str">
            <v>03</v>
          </cell>
          <cell r="B82" t="str">
            <v>21002</v>
          </cell>
          <cell r="C82" t="str">
            <v>กระทรวงสาธารณสุข สำนักงานปลัดกระทรวงสาธารณสุข</v>
          </cell>
          <cell r="D82" t="str">
            <v>001085100</v>
          </cell>
          <cell r="E82" t="str">
            <v>10851</v>
          </cell>
          <cell r="F82" t="str">
            <v>รพช.บางน้ำเปรี้ยว</v>
          </cell>
          <cell r="G82" t="str">
            <v>โรงพยาบาลชุมชนบางน้ำเปรี้ยว</v>
          </cell>
          <cell r="H82" t="str">
            <v>24030402</v>
          </cell>
          <cell r="I82">
            <v>24</v>
          </cell>
          <cell r="J82" t="str">
            <v>จังหวัดฉะเชิงเทรา</v>
          </cell>
          <cell r="K82">
            <v>2403</v>
          </cell>
          <cell r="L82" t="str">
            <v>บางน้ำเปรี้ยว</v>
          </cell>
          <cell r="M82">
            <v>240304</v>
          </cell>
          <cell r="N82" t="str">
            <v>หมอนทอง</v>
          </cell>
          <cell r="O82" t="str">
            <v>กลาง</v>
          </cell>
          <cell r="P82" t="str">
            <v>07</v>
          </cell>
          <cell r="Q82" t="str">
            <v>โรงพยาบาลชุมชน</v>
          </cell>
          <cell r="R82">
            <v>4</v>
          </cell>
          <cell r="S82">
            <v>64</v>
          </cell>
          <cell r="T82" t="str">
            <v>64</v>
          </cell>
          <cell r="U82" t="str">
            <v>22</v>
          </cell>
          <cell r="V82" t="str">
            <v>2.2 ทุติยภูมิระดับกลาง</v>
          </cell>
        </row>
        <row r="83">
          <cell r="A83" t="str">
            <v>03</v>
          </cell>
          <cell r="B83" t="str">
            <v>21002</v>
          </cell>
          <cell r="C83" t="str">
            <v>กระทรวงสาธารณสุข สำนักงานปลัดกระทรวงสาธารณสุข</v>
          </cell>
          <cell r="D83" t="str">
            <v>001085200</v>
          </cell>
          <cell r="E83" t="str">
            <v>10852</v>
          </cell>
          <cell r="F83" t="str">
            <v>รพช.บางปะกง</v>
          </cell>
          <cell r="G83" t="str">
            <v>โรงพยาบาลชุมชนบางปะกง</v>
          </cell>
          <cell r="H83" t="str">
            <v>24040113</v>
          </cell>
          <cell r="I83">
            <v>24</v>
          </cell>
          <cell r="J83" t="str">
            <v>จังหวัดฉะเชิงเทรา</v>
          </cell>
          <cell r="K83">
            <v>2404</v>
          </cell>
          <cell r="L83" t="str">
            <v>บางปะกง</v>
          </cell>
          <cell r="M83">
            <v>240401</v>
          </cell>
          <cell r="N83" t="str">
            <v>บางปะกง</v>
          </cell>
          <cell r="O83" t="str">
            <v>กลาง</v>
          </cell>
          <cell r="P83" t="str">
            <v>07</v>
          </cell>
          <cell r="Q83" t="str">
            <v>โรงพยาบาลชุมชน</v>
          </cell>
          <cell r="R83">
            <v>4</v>
          </cell>
          <cell r="S83">
            <v>70</v>
          </cell>
          <cell r="T83" t="str">
            <v>70</v>
          </cell>
          <cell r="U83" t="str">
            <v>22</v>
          </cell>
          <cell r="V83" t="str">
            <v>2.2 ทุติยภูมิระดับกลาง</v>
          </cell>
        </row>
        <row r="84">
          <cell r="A84" t="str">
            <v>03</v>
          </cell>
          <cell r="B84" t="str">
            <v>21002</v>
          </cell>
          <cell r="C84" t="str">
            <v>กระทรวงสาธารณสุข สำนักงานปลัดกระทรวงสาธารณสุข</v>
          </cell>
          <cell r="D84" t="str">
            <v>001085300</v>
          </cell>
          <cell r="E84" t="str">
            <v>10853</v>
          </cell>
          <cell r="F84" t="str">
            <v>รพช.บ้านโพธิ์</v>
          </cell>
          <cell r="G84" t="str">
            <v>โรงพยาบาลชุมชนบ้านโพธิ์</v>
          </cell>
          <cell r="H84" t="str">
            <v>24050101</v>
          </cell>
          <cell r="I84">
            <v>24</v>
          </cell>
          <cell r="J84" t="str">
            <v>จังหวัดฉะเชิงเทรา</v>
          </cell>
          <cell r="K84">
            <v>2405</v>
          </cell>
          <cell r="L84" t="str">
            <v>บ้านโพธิ์</v>
          </cell>
          <cell r="M84">
            <v>240501</v>
          </cell>
          <cell r="N84" t="str">
            <v>บ้านโพธิ์</v>
          </cell>
          <cell r="O84" t="str">
            <v>กลาง</v>
          </cell>
          <cell r="P84" t="str">
            <v>07</v>
          </cell>
          <cell r="Q84" t="str">
            <v>โรงพยาบาลชุมชน</v>
          </cell>
          <cell r="R84">
            <v>4</v>
          </cell>
          <cell r="S84">
            <v>40</v>
          </cell>
          <cell r="T84" t="str">
            <v>40</v>
          </cell>
          <cell r="U84" t="str">
            <v>21</v>
          </cell>
          <cell r="V84" t="str">
            <v>2.1 ทุติยภูมิระดับต้น</v>
          </cell>
        </row>
        <row r="85">
          <cell r="A85" t="str">
            <v>03</v>
          </cell>
          <cell r="B85" t="str">
            <v>21002</v>
          </cell>
          <cell r="C85" t="str">
            <v>กระทรวงสาธารณสุข สำนักงานปลัดกระทรวงสาธารณสุข</v>
          </cell>
          <cell r="D85" t="str">
            <v>001085400</v>
          </cell>
          <cell r="E85" t="str">
            <v>10854</v>
          </cell>
          <cell r="F85" t="str">
            <v>รพช.พนมสารคาม</v>
          </cell>
          <cell r="G85" t="str">
            <v>โรงพยาบาลชุมชนพนมสารคาม</v>
          </cell>
          <cell r="H85" t="str">
            <v>24060604</v>
          </cell>
          <cell r="I85">
            <v>24</v>
          </cell>
          <cell r="J85" t="str">
            <v>จังหวัดฉะเชิงเทรา</v>
          </cell>
          <cell r="K85">
            <v>2406</v>
          </cell>
          <cell r="L85" t="str">
            <v>พนมสารคาม</v>
          </cell>
          <cell r="M85">
            <v>240606</v>
          </cell>
          <cell r="N85" t="str">
            <v>ท่าถ่าน</v>
          </cell>
          <cell r="O85" t="str">
            <v>กลาง</v>
          </cell>
          <cell r="P85" t="str">
            <v>07</v>
          </cell>
          <cell r="Q85" t="str">
            <v>โรงพยาบาลชุมชน</v>
          </cell>
          <cell r="R85">
            <v>4</v>
          </cell>
          <cell r="S85">
            <v>90</v>
          </cell>
          <cell r="T85" t="str">
            <v>90</v>
          </cell>
          <cell r="U85" t="str">
            <v>22</v>
          </cell>
          <cell r="V85" t="str">
            <v>2.2 ทุติยภูมิระดับกลาง</v>
          </cell>
        </row>
        <row r="86">
          <cell r="A86" t="str">
            <v>03</v>
          </cell>
          <cell r="B86" t="str">
            <v>21002</v>
          </cell>
          <cell r="C86" t="str">
            <v>กระทรวงสาธารณสุข สำนักงานปลัดกระทรวงสาธารณสุข</v>
          </cell>
          <cell r="D86" t="str">
            <v>001085500</v>
          </cell>
          <cell r="E86" t="str">
            <v>10855</v>
          </cell>
          <cell r="F86" t="str">
            <v>รพช.สนามชัยเขต</v>
          </cell>
          <cell r="G86" t="str">
            <v>โรงพยาบาลชุมชนสนามชัยเขต</v>
          </cell>
          <cell r="H86" t="str">
            <v>24080104</v>
          </cell>
          <cell r="I86">
            <v>24</v>
          </cell>
          <cell r="J86" t="str">
            <v>จังหวัดฉะเชิงเทรา</v>
          </cell>
          <cell r="K86">
            <v>2408</v>
          </cell>
          <cell r="L86" t="str">
            <v>สนามชัยเขต</v>
          </cell>
          <cell r="M86">
            <v>240801</v>
          </cell>
          <cell r="N86" t="str">
            <v>คู้ยายหมี</v>
          </cell>
          <cell r="O86" t="str">
            <v>กลาง</v>
          </cell>
          <cell r="P86" t="str">
            <v>07</v>
          </cell>
          <cell r="Q86" t="str">
            <v>โรงพยาบาลชุมชน</v>
          </cell>
          <cell r="R86">
            <v>4</v>
          </cell>
          <cell r="S86">
            <v>99</v>
          </cell>
          <cell r="T86" t="str">
            <v>99</v>
          </cell>
          <cell r="U86" t="str">
            <v>22</v>
          </cell>
          <cell r="V86" t="str">
            <v>2.2 ทุติยภูมิระดับกลาง</v>
          </cell>
        </row>
        <row r="87">
          <cell r="A87" t="str">
            <v>03</v>
          </cell>
          <cell r="B87" t="str">
            <v>21002</v>
          </cell>
          <cell r="C87" t="str">
            <v>กระทรวงสาธารณสุข สำนักงานปลัดกระทรวงสาธารณสุข</v>
          </cell>
          <cell r="D87" t="str">
            <v>001085600</v>
          </cell>
          <cell r="E87" t="str">
            <v>10856</v>
          </cell>
          <cell r="F87" t="str">
            <v>รพช.แปลงยาว</v>
          </cell>
          <cell r="G87" t="str">
            <v>โรงพยาบาลชุมชนแปลงยาว</v>
          </cell>
          <cell r="H87" t="str">
            <v>24090204</v>
          </cell>
          <cell r="I87">
            <v>24</v>
          </cell>
          <cell r="J87" t="str">
            <v>จังหวัดฉะเชิงเทรา</v>
          </cell>
          <cell r="K87">
            <v>2409</v>
          </cell>
          <cell r="L87" t="str">
            <v>แปลงยาว</v>
          </cell>
          <cell r="M87">
            <v>240902</v>
          </cell>
          <cell r="N87" t="str">
            <v>วังเย็น</v>
          </cell>
          <cell r="O87" t="str">
            <v>กลาง</v>
          </cell>
          <cell r="P87" t="str">
            <v>07</v>
          </cell>
          <cell r="Q87" t="str">
            <v>โรงพยาบาลชุมชน</v>
          </cell>
          <cell r="R87">
            <v>4</v>
          </cell>
          <cell r="S87">
            <v>47</v>
          </cell>
          <cell r="T87" t="str">
            <v>47</v>
          </cell>
          <cell r="U87" t="str">
            <v>21</v>
          </cell>
          <cell r="V87" t="str">
            <v>2.1 ทุติยภูมิระดับต้น</v>
          </cell>
        </row>
        <row r="88">
          <cell r="A88" t="str">
            <v>03</v>
          </cell>
          <cell r="B88" t="str">
            <v>21002</v>
          </cell>
          <cell r="C88" t="str">
            <v>กระทรวงสาธารณสุข สำนักงานปลัดกระทรวงสาธารณสุข</v>
          </cell>
          <cell r="D88" t="str">
            <v>001374700</v>
          </cell>
          <cell r="E88" t="str">
            <v>13747</v>
          </cell>
          <cell r="F88" t="str">
            <v>รพช.ราชสาส์น</v>
          </cell>
          <cell r="G88" t="str">
            <v>โรงพยาบาลชุมชนราชสาส์น</v>
          </cell>
          <cell r="H88" t="str">
            <v>24070301</v>
          </cell>
          <cell r="I88">
            <v>24</v>
          </cell>
          <cell r="J88" t="str">
            <v>จังหวัดฉะเชิงเทรา</v>
          </cell>
          <cell r="K88">
            <v>2407</v>
          </cell>
          <cell r="L88" t="str">
            <v>ราชสาส์น</v>
          </cell>
          <cell r="M88">
            <v>240703</v>
          </cell>
          <cell r="N88" t="str">
            <v>ดงน้อย</v>
          </cell>
          <cell r="O88" t="str">
            <v>กลาง</v>
          </cell>
          <cell r="P88" t="str">
            <v>07</v>
          </cell>
          <cell r="Q88" t="str">
            <v>โรงพยาบาลชุมชน</v>
          </cell>
          <cell r="R88">
            <v>5</v>
          </cell>
          <cell r="S88">
            <v>30</v>
          </cell>
          <cell r="T88" t="str">
            <v>30</v>
          </cell>
          <cell r="U88" t="str">
            <v>21</v>
          </cell>
          <cell r="V88" t="str">
            <v>2.1 ทุติยภูมิระดับต้น</v>
          </cell>
        </row>
        <row r="89">
          <cell r="A89" t="str">
            <v>03</v>
          </cell>
          <cell r="B89" t="str">
            <v>21002</v>
          </cell>
          <cell r="C89" t="str">
            <v>กระทรวงสาธารณสุข สำนักงานปลัดกระทรวงสาธารณสุข</v>
          </cell>
          <cell r="D89" t="str">
            <v>001066500</v>
          </cell>
          <cell r="E89" t="str">
            <v>10665</v>
          </cell>
          <cell r="F89" t="str">
            <v>รพศ.เจ้าพระยาอภัยภูเบศร</v>
          </cell>
          <cell r="G89" t="str">
            <v>โรงพยาบาลศูนย์เจ้าพระยาอภัยภูเบศร</v>
          </cell>
          <cell r="H89" t="str">
            <v>25010512</v>
          </cell>
          <cell r="I89">
            <v>25</v>
          </cell>
          <cell r="J89" t="str">
            <v>จังหวัดปราจีนบุรี</v>
          </cell>
          <cell r="K89">
            <v>2501</v>
          </cell>
          <cell r="L89" t="str">
            <v>เมืองปราจีนบุรี</v>
          </cell>
          <cell r="M89">
            <v>250105</v>
          </cell>
          <cell r="N89" t="str">
            <v>ท่างาม</v>
          </cell>
          <cell r="O89" t="str">
            <v>กลาง</v>
          </cell>
          <cell r="P89" t="str">
            <v>05</v>
          </cell>
          <cell r="Q89" t="str">
            <v>โรงพยาบาลศูนย์</v>
          </cell>
          <cell r="R89">
            <v>1</v>
          </cell>
          <cell r="S89">
            <v>505</v>
          </cell>
          <cell r="T89" t="str">
            <v>505</v>
          </cell>
          <cell r="U89" t="str">
            <v>31</v>
          </cell>
          <cell r="V89" t="str">
            <v>3.1 ตติยภูมิ</v>
          </cell>
        </row>
        <row r="90">
          <cell r="A90" t="str">
            <v>03</v>
          </cell>
          <cell r="B90" t="str">
            <v>21002</v>
          </cell>
          <cell r="C90" t="str">
            <v>กระทรวงสาธารณสุข สำนักงานปลัดกระทรวงสาธารณสุข</v>
          </cell>
          <cell r="D90" t="str">
            <v>001085700</v>
          </cell>
          <cell r="E90" t="str">
            <v>10857</v>
          </cell>
          <cell r="F90" t="str">
            <v>รพช.กบินทร์บุรี</v>
          </cell>
          <cell r="G90" t="str">
            <v>โรงพยาบาลชุมชนกบินทร์บุรี</v>
          </cell>
          <cell r="H90" t="str">
            <v>25020105</v>
          </cell>
          <cell r="I90">
            <v>25</v>
          </cell>
          <cell r="J90" t="str">
            <v>จังหวัดปราจีนบุรี</v>
          </cell>
          <cell r="K90">
            <v>2502</v>
          </cell>
          <cell r="L90" t="str">
            <v>กบินทร์บุรี</v>
          </cell>
          <cell r="M90">
            <v>250201</v>
          </cell>
          <cell r="N90" t="str">
            <v>กบินทร์</v>
          </cell>
          <cell r="O90" t="str">
            <v>กลาง</v>
          </cell>
          <cell r="P90" t="str">
            <v>07</v>
          </cell>
          <cell r="Q90" t="str">
            <v>โรงพยาบาลชุมชน</v>
          </cell>
          <cell r="R90">
            <v>4</v>
          </cell>
          <cell r="S90">
            <v>120</v>
          </cell>
          <cell r="T90" t="str">
            <v>120</v>
          </cell>
          <cell r="U90" t="str">
            <v>21</v>
          </cell>
          <cell r="V90" t="str">
            <v>2.1 ทุติยภูมิระดับต้น</v>
          </cell>
        </row>
        <row r="91">
          <cell r="A91" t="str">
            <v>03</v>
          </cell>
          <cell r="B91" t="str">
            <v>21002</v>
          </cell>
          <cell r="C91" t="str">
            <v>กระทรวงสาธารณสุข สำนักงานปลัดกระทรวงสาธารณสุข</v>
          </cell>
          <cell r="D91" t="str">
            <v>001085800</v>
          </cell>
          <cell r="E91" t="str">
            <v>10858</v>
          </cell>
          <cell r="F91" t="str">
            <v>รพช.นาดี</v>
          </cell>
          <cell r="G91" t="str">
            <v>โรงพยาบาลชุมชนนาดี</v>
          </cell>
          <cell r="H91" t="str">
            <v>25030201</v>
          </cell>
          <cell r="I91">
            <v>25</v>
          </cell>
          <cell r="J91" t="str">
            <v>จังหวัดปราจีนบุรี</v>
          </cell>
          <cell r="K91">
            <v>2503</v>
          </cell>
          <cell r="L91" t="str">
            <v>นาดี</v>
          </cell>
          <cell r="M91">
            <v>250302</v>
          </cell>
          <cell r="N91" t="str">
            <v>สำพันตา</v>
          </cell>
          <cell r="O91" t="str">
            <v>กลาง</v>
          </cell>
          <cell r="P91" t="str">
            <v>07</v>
          </cell>
          <cell r="Q91" t="str">
            <v>โรงพยาบาลชุมชน</v>
          </cell>
          <cell r="R91">
            <v>4</v>
          </cell>
          <cell r="S91">
            <v>60</v>
          </cell>
          <cell r="T91" t="str">
            <v>60</v>
          </cell>
          <cell r="U91" t="str">
            <v>21</v>
          </cell>
          <cell r="V91" t="str">
            <v>2.1 ทุติยภูมิระดับต้น</v>
          </cell>
        </row>
        <row r="92">
          <cell r="A92" t="str">
            <v>03</v>
          </cell>
          <cell r="B92" t="str">
            <v>21002</v>
          </cell>
          <cell r="C92" t="str">
            <v>กระทรวงสาธารณสุข สำนักงานปลัดกระทรวงสาธารณสุข</v>
          </cell>
          <cell r="D92" t="str">
            <v>001085900</v>
          </cell>
          <cell r="E92" t="str">
            <v>10859</v>
          </cell>
          <cell r="F92" t="str">
            <v>รพช.บ้านสร้าง</v>
          </cell>
          <cell r="G92" t="str">
            <v>โรงพยาบาลชุมชนบ้านสร้าง</v>
          </cell>
          <cell r="H92" t="str">
            <v>25060201</v>
          </cell>
          <cell r="I92">
            <v>25</v>
          </cell>
          <cell r="J92" t="str">
            <v>จังหวัดปราจีนบุรี</v>
          </cell>
          <cell r="K92">
            <v>2506</v>
          </cell>
          <cell r="L92" t="str">
            <v>บ้านสร้าง</v>
          </cell>
          <cell r="M92">
            <v>250602</v>
          </cell>
          <cell r="N92" t="str">
            <v>บางกระเบา</v>
          </cell>
          <cell r="O92" t="str">
            <v>กลาง</v>
          </cell>
          <cell r="P92" t="str">
            <v>07</v>
          </cell>
          <cell r="Q92" t="str">
            <v>โรงพยาบาลชุมชน</v>
          </cell>
          <cell r="R92">
            <v>5</v>
          </cell>
          <cell r="S92">
            <v>30</v>
          </cell>
          <cell r="T92" t="str">
            <v>30</v>
          </cell>
          <cell r="U92" t="str">
            <v>21</v>
          </cell>
          <cell r="V92" t="str">
            <v>2.1 ทุติยภูมิระดับต้น</v>
          </cell>
        </row>
        <row r="93">
          <cell r="A93" t="str">
            <v>03</v>
          </cell>
          <cell r="B93" t="str">
            <v>21002</v>
          </cell>
          <cell r="C93" t="str">
            <v>กระทรวงสาธารณสุข สำนักงานปลัดกระทรวงสาธารณสุข</v>
          </cell>
          <cell r="D93" t="str">
            <v>001086000</v>
          </cell>
          <cell r="E93" t="str">
            <v>10860</v>
          </cell>
          <cell r="F93" t="str">
            <v>รพช.ประจันตคาม</v>
          </cell>
          <cell r="G93" t="str">
            <v>โรงพยาบาลชุมชนประจันตคาม</v>
          </cell>
          <cell r="H93" t="str">
            <v>25070104</v>
          </cell>
          <cell r="I93">
            <v>25</v>
          </cell>
          <cell r="J93" t="str">
            <v>จังหวัดปราจีนบุรี</v>
          </cell>
          <cell r="K93">
            <v>2507</v>
          </cell>
          <cell r="L93" t="str">
            <v>ประจันตคาม</v>
          </cell>
          <cell r="M93">
            <v>250701</v>
          </cell>
          <cell r="N93" t="str">
            <v>ประจันตคาม</v>
          </cell>
          <cell r="O93" t="str">
            <v>กลาง</v>
          </cell>
          <cell r="P93" t="str">
            <v>07</v>
          </cell>
          <cell r="Q93" t="str">
            <v>โรงพยาบาลชุมชน</v>
          </cell>
          <cell r="R93">
            <v>5</v>
          </cell>
          <cell r="S93">
            <v>30</v>
          </cell>
          <cell r="T93" t="str">
            <v>30</v>
          </cell>
          <cell r="U93" t="str">
            <v>21</v>
          </cell>
          <cell r="V93" t="str">
            <v>2.1 ทุติยภูมิระดับต้น</v>
          </cell>
        </row>
        <row r="94">
          <cell r="A94" t="str">
            <v>03</v>
          </cell>
          <cell r="B94" t="str">
            <v>21002</v>
          </cell>
          <cell r="C94" t="str">
            <v>กระทรวงสาธารณสุข สำนักงานปลัดกระทรวงสาธารณสุข</v>
          </cell>
          <cell r="D94" t="str">
            <v>001086100</v>
          </cell>
          <cell r="E94" t="str">
            <v>10861</v>
          </cell>
          <cell r="F94" t="str">
            <v>รพช.ศรีมหาโพธิ</v>
          </cell>
          <cell r="G94" t="str">
            <v>โรงพยาบาลชุมชนศรีมหาโพธิ</v>
          </cell>
          <cell r="H94" t="str">
            <v>25080109</v>
          </cell>
          <cell r="I94">
            <v>25</v>
          </cell>
          <cell r="J94" t="str">
            <v>จังหวัดปราจีนบุรี</v>
          </cell>
          <cell r="K94">
            <v>2508</v>
          </cell>
          <cell r="L94" t="str">
            <v>ศรีมหาโพธิ</v>
          </cell>
          <cell r="M94">
            <v>250801</v>
          </cell>
          <cell r="N94" t="str">
            <v>ศรีมหาโพธิ</v>
          </cell>
          <cell r="O94" t="str">
            <v>กลาง</v>
          </cell>
          <cell r="P94" t="str">
            <v>07</v>
          </cell>
          <cell r="Q94" t="str">
            <v>โรงพยาบาลชุมชน</v>
          </cell>
          <cell r="R94">
            <v>4</v>
          </cell>
          <cell r="S94">
            <v>60</v>
          </cell>
          <cell r="T94" t="str">
            <v>60</v>
          </cell>
          <cell r="U94" t="str">
            <v>21</v>
          </cell>
          <cell r="V94" t="str">
            <v>2.1 ทุติยภูมิระดับต้น</v>
          </cell>
        </row>
        <row r="95">
          <cell r="A95" t="str">
            <v>03</v>
          </cell>
          <cell r="B95" t="str">
            <v>21002</v>
          </cell>
          <cell r="C95" t="str">
            <v>กระทรวงสาธารณสุข สำนักงานปลัดกระทรวงสาธารณสุข</v>
          </cell>
          <cell r="D95" t="str">
            <v>001086200</v>
          </cell>
          <cell r="E95" t="str">
            <v>10862</v>
          </cell>
          <cell r="F95" t="str">
            <v>รพช.ศรีมโหสถ</v>
          </cell>
          <cell r="G95" t="str">
            <v>โรงพยาบาลชุมชนศรีมโหสถ</v>
          </cell>
          <cell r="H95" t="str">
            <v>25090104</v>
          </cell>
          <cell r="I95">
            <v>25</v>
          </cell>
          <cell r="J95" t="str">
            <v>จังหวัดปราจีนบุรี</v>
          </cell>
          <cell r="K95">
            <v>2509</v>
          </cell>
          <cell r="L95" t="str">
            <v>ศรีมโหสถ</v>
          </cell>
          <cell r="M95">
            <v>250901</v>
          </cell>
          <cell r="N95" t="str">
            <v>โคกปีบ</v>
          </cell>
          <cell r="O95" t="str">
            <v>กลาง</v>
          </cell>
          <cell r="P95" t="str">
            <v>07</v>
          </cell>
          <cell r="Q95" t="str">
            <v>โรงพยาบาลชุมชน</v>
          </cell>
          <cell r="R95">
            <v>5</v>
          </cell>
          <cell r="S95">
            <v>30</v>
          </cell>
          <cell r="T95" t="str">
            <v>30</v>
          </cell>
          <cell r="U95" t="str">
            <v>21</v>
          </cell>
          <cell r="V95" t="str">
            <v>2.1 ทุติยภูมิระดับต้น</v>
          </cell>
        </row>
        <row r="96">
          <cell r="A96" t="str">
            <v>03</v>
          </cell>
          <cell r="B96" t="str">
            <v>21002</v>
          </cell>
          <cell r="C96" t="str">
            <v>กระทรวงสาธารณสุข สำนักงานปลัดกระทรวงสาธารณสุข</v>
          </cell>
          <cell r="D96" t="str">
            <v>001069800</v>
          </cell>
          <cell r="E96" t="str">
            <v>10698</v>
          </cell>
          <cell r="F96" t="str">
            <v>รพท.นครนายก</v>
          </cell>
          <cell r="G96" t="str">
            <v>โรงพยาบาลทั่วไปนครนายก</v>
          </cell>
          <cell r="H96" t="str">
            <v>26010106</v>
          </cell>
          <cell r="I96">
            <v>26</v>
          </cell>
          <cell r="J96" t="str">
            <v>จังหวัดนครนายก</v>
          </cell>
          <cell r="K96">
            <v>2601</v>
          </cell>
          <cell r="L96" t="str">
            <v>เมืองนครนายก</v>
          </cell>
          <cell r="M96">
            <v>260101</v>
          </cell>
          <cell r="N96" t="str">
            <v>นครนายก</v>
          </cell>
          <cell r="O96" t="str">
            <v>กลาง</v>
          </cell>
          <cell r="P96" t="str">
            <v>06</v>
          </cell>
          <cell r="Q96" t="str">
            <v>โรงพยาบาลทั่วไป</v>
          </cell>
          <cell r="R96">
            <v>2</v>
          </cell>
          <cell r="S96">
            <v>314</v>
          </cell>
          <cell r="T96" t="str">
            <v>314</v>
          </cell>
          <cell r="U96" t="str">
            <v>23</v>
          </cell>
          <cell r="V96" t="str">
            <v>2.3 ทุติยภูมิระดับสูง</v>
          </cell>
        </row>
        <row r="97">
          <cell r="A97" t="str">
            <v>03</v>
          </cell>
          <cell r="B97" t="str">
            <v>21002</v>
          </cell>
          <cell r="C97" t="str">
            <v>กระทรวงสาธารณสุข สำนักงานปลัดกระทรวงสาธารณสุข</v>
          </cell>
          <cell r="D97" t="str">
            <v>001086300</v>
          </cell>
          <cell r="E97" t="str">
            <v>10863</v>
          </cell>
          <cell r="F97" t="str">
            <v>รพช.ปากพลี</v>
          </cell>
          <cell r="G97" t="str">
            <v>โรงพยาบาลชุมชนปากพลี</v>
          </cell>
          <cell r="H97" t="str">
            <v>26020304</v>
          </cell>
          <cell r="I97">
            <v>26</v>
          </cell>
          <cell r="J97" t="str">
            <v>จังหวัดนครนายก</v>
          </cell>
          <cell r="K97">
            <v>2602</v>
          </cell>
          <cell r="L97" t="str">
            <v>ปากพลี</v>
          </cell>
          <cell r="M97">
            <v>260203</v>
          </cell>
          <cell r="N97" t="str">
            <v>ปากพลี</v>
          </cell>
          <cell r="O97" t="str">
            <v>กลาง</v>
          </cell>
          <cell r="P97" t="str">
            <v>07</v>
          </cell>
          <cell r="Q97" t="str">
            <v>โรงพยาบาลชุมชน</v>
          </cell>
          <cell r="R97">
            <v>5</v>
          </cell>
          <cell r="S97">
            <v>10</v>
          </cell>
          <cell r="T97" t="str">
            <v>10</v>
          </cell>
          <cell r="U97" t="str">
            <v>21</v>
          </cell>
          <cell r="V97" t="str">
            <v>2.1 ทุติยภูมิระดับต้น</v>
          </cell>
        </row>
        <row r="98">
          <cell r="A98" t="str">
            <v>03</v>
          </cell>
          <cell r="B98" t="str">
            <v>21002</v>
          </cell>
          <cell r="C98" t="str">
            <v>กระทรวงสาธารณสุข สำนักงานปลัดกระทรวงสาธารณสุข</v>
          </cell>
          <cell r="D98" t="str">
            <v>001086400</v>
          </cell>
          <cell r="E98" t="str">
            <v>10864</v>
          </cell>
          <cell r="F98" t="str">
            <v>รพช.บ้านนา</v>
          </cell>
          <cell r="G98" t="str">
            <v>โรงพยาบาลชุมชนบ้านนา</v>
          </cell>
          <cell r="H98" t="str">
            <v>26030704</v>
          </cell>
          <cell r="I98">
            <v>26</v>
          </cell>
          <cell r="J98" t="str">
            <v>จังหวัดนครนายก</v>
          </cell>
          <cell r="K98">
            <v>2603</v>
          </cell>
          <cell r="L98" t="str">
            <v>บ้านนา</v>
          </cell>
          <cell r="M98">
            <v>260307</v>
          </cell>
          <cell r="N98" t="str">
            <v>พิกุลออก</v>
          </cell>
          <cell r="O98" t="str">
            <v>กลาง</v>
          </cell>
          <cell r="P98" t="str">
            <v>07</v>
          </cell>
          <cell r="Q98" t="str">
            <v>โรงพยาบาลชุมชน</v>
          </cell>
          <cell r="R98">
            <v>4</v>
          </cell>
          <cell r="S98">
            <v>70</v>
          </cell>
          <cell r="T98" t="str">
            <v>70</v>
          </cell>
          <cell r="U98" t="str">
            <v>22</v>
          </cell>
          <cell r="V98" t="str">
            <v>2.2 ทุติยภูมิระดับกลาง</v>
          </cell>
        </row>
        <row r="99">
          <cell r="A99" t="str">
            <v>03</v>
          </cell>
          <cell r="B99" t="str">
            <v>21002</v>
          </cell>
          <cell r="C99" t="str">
            <v>กระทรวงสาธารณสุข สำนักงานปลัดกระทรวงสาธารณสุข</v>
          </cell>
          <cell r="D99" t="str">
            <v>001086500</v>
          </cell>
          <cell r="E99" t="str">
            <v>10865</v>
          </cell>
          <cell r="F99" t="str">
            <v>รพช.องครักษ์</v>
          </cell>
          <cell r="G99" t="str">
            <v>โรงพยาบาลชุมชนองครักษ์</v>
          </cell>
          <cell r="H99" t="str">
            <v>26040904</v>
          </cell>
          <cell r="I99">
            <v>26</v>
          </cell>
          <cell r="J99" t="str">
            <v>จังหวัดนครนายก</v>
          </cell>
          <cell r="K99">
            <v>2604</v>
          </cell>
          <cell r="L99" t="str">
            <v>องครักษ์</v>
          </cell>
          <cell r="M99">
            <v>260409</v>
          </cell>
          <cell r="N99" t="str">
            <v>องครักษ์</v>
          </cell>
          <cell r="O99" t="str">
            <v>กลาง</v>
          </cell>
          <cell r="P99" t="str">
            <v>07</v>
          </cell>
          <cell r="Q99" t="str">
            <v>โรงพยาบาลชุมชน</v>
          </cell>
          <cell r="R99">
            <v>4</v>
          </cell>
          <cell r="S99">
            <v>40</v>
          </cell>
          <cell r="T99" t="str">
            <v>40</v>
          </cell>
          <cell r="U99" t="str">
            <v>22</v>
          </cell>
          <cell r="V99" t="str">
            <v>2.2 ทุติยภูมิระดับกลาง</v>
          </cell>
        </row>
        <row r="100">
          <cell r="A100" t="str">
            <v>03</v>
          </cell>
          <cell r="B100" t="str">
            <v>21002</v>
          </cell>
          <cell r="C100" t="str">
            <v>กระทรวงสาธารณสุข สำนักงานปลัดกระทรวงสาธารณสุข</v>
          </cell>
          <cell r="D100" t="str">
            <v>001069900</v>
          </cell>
          <cell r="E100" t="str">
            <v>10699</v>
          </cell>
          <cell r="F100" t="str">
            <v>รพท.สมเด็จพระยุพราชสระแก้ว</v>
          </cell>
          <cell r="G100" t="str">
            <v>โรงพยาบาลทั่วไปสมเด็จพระยุพราชสระแก้ว</v>
          </cell>
          <cell r="H100" t="str">
            <v>27010102</v>
          </cell>
          <cell r="I100">
            <v>27</v>
          </cell>
          <cell r="J100" t="str">
            <v>จังหวัดสระแก้ว</v>
          </cell>
          <cell r="K100">
            <v>2701</v>
          </cell>
          <cell r="L100" t="str">
            <v>เมืองสระแก้ว</v>
          </cell>
          <cell r="M100">
            <v>270101</v>
          </cell>
          <cell r="N100" t="str">
            <v>สระแก้ว</v>
          </cell>
          <cell r="O100" t="str">
            <v>กลาง</v>
          </cell>
          <cell r="P100" t="str">
            <v>06</v>
          </cell>
          <cell r="Q100" t="str">
            <v>โรงพยาบาลทั่วไป</v>
          </cell>
          <cell r="R100">
            <v>3</v>
          </cell>
          <cell r="S100">
            <v>225</v>
          </cell>
          <cell r="T100" t="str">
            <v>225</v>
          </cell>
          <cell r="U100" t="str">
            <v>23</v>
          </cell>
          <cell r="V100" t="str">
            <v>2.3 ทุติยภูมิระดับสูง</v>
          </cell>
        </row>
        <row r="101">
          <cell r="A101" t="str">
            <v>03</v>
          </cell>
          <cell r="B101" t="str">
            <v>21002</v>
          </cell>
          <cell r="C101" t="str">
            <v>กระทรวงสาธารณสุข สำนักงานปลัดกระทรวงสาธารณสุข</v>
          </cell>
          <cell r="D101" t="str">
            <v>001086600</v>
          </cell>
          <cell r="E101" t="str">
            <v>10866</v>
          </cell>
          <cell r="F101" t="str">
            <v>รพช.คลองหาด</v>
          </cell>
          <cell r="G101" t="str">
            <v>โรงพยาบาลชุมชนคลองหาด</v>
          </cell>
          <cell r="H101" t="str">
            <v>27020101</v>
          </cell>
          <cell r="I101">
            <v>27</v>
          </cell>
          <cell r="J101" t="str">
            <v>จังหวัดสระแก้ว</v>
          </cell>
          <cell r="K101">
            <v>2702</v>
          </cell>
          <cell r="L101" t="str">
            <v>คลองหาด</v>
          </cell>
          <cell r="M101">
            <v>270201</v>
          </cell>
          <cell r="N101" t="str">
            <v>คลองหาด</v>
          </cell>
          <cell r="O101" t="str">
            <v>กลาง</v>
          </cell>
          <cell r="P101" t="str">
            <v>07</v>
          </cell>
          <cell r="Q101" t="str">
            <v>โรงพยาบาลชุมชน</v>
          </cell>
          <cell r="R101">
            <v>5</v>
          </cell>
          <cell r="S101">
            <v>30</v>
          </cell>
          <cell r="T101" t="str">
            <v>30</v>
          </cell>
          <cell r="U101" t="str">
            <v>21</v>
          </cell>
          <cell r="V101" t="str">
            <v>2.1 ทุติยภูมิระดับต้น</v>
          </cell>
        </row>
        <row r="102">
          <cell r="A102" t="str">
            <v>03</v>
          </cell>
          <cell r="B102" t="str">
            <v>21002</v>
          </cell>
          <cell r="C102" t="str">
            <v>กระทรวงสาธารณสุข สำนักงานปลัดกระทรวงสาธารณสุข</v>
          </cell>
          <cell r="D102" t="str">
            <v>001086700</v>
          </cell>
          <cell r="E102" t="str">
            <v>10867</v>
          </cell>
          <cell r="F102" t="str">
            <v>รพช.ตาพระยา</v>
          </cell>
          <cell r="G102" t="str">
            <v>โรงพยาบาลชุมชนตาพระยา</v>
          </cell>
          <cell r="H102" t="str">
            <v>27030101</v>
          </cell>
          <cell r="I102">
            <v>27</v>
          </cell>
          <cell r="J102" t="str">
            <v>จังหวัดสระแก้ว</v>
          </cell>
          <cell r="K102">
            <v>2703</v>
          </cell>
          <cell r="L102" t="str">
            <v>ตาพระยา</v>
          </cell>
          <cell r="M102">
            <v>270301</v>
          </cell>
          <cell r="N102" t="str">
            <v>ตาพระยา</v>
          </cell>
          <cell r="O102" t="str">
            <v>กลาง</v>
          </cell>
          <cell r="P102" t="str">
            <v>07</v>
          </cell>
          <cell r="Q102" t="str">
            <v>โรงพยาบาลชุมชน</v>
          </cell>
          <cell r="R102">
            <v>4</v>
          </cell>
          <cell r="S102">
            <v>46</v>
          </cell>
          <cell r="T102" t="str">
            <v>30</v>
          </cell>
          <cell r="U102" t="str">
            <v>21</v>
          </cell>
          <cell r="V102" t="str">
            <v>2.1 ทุติยภูมิระดับต้น</v>
          </cell>
        </row>
        <row r="103">
          <cell r="A103" t="str">
            <v>03</v>
          </cell>
          <cell r="B103" t="str">
            <v>21002</v>
          </cell>
          <cell r="C103" t="str">
            <v>กระทรวงสาธารณสุข สำนักงานปลัดกระทรวงสาธารณสุข</v>
          </cell>
          <cell r="D103" t="str">
            <v>001086800</v>
          </cell>
          <cell r="E103" t="str">
            <v>10868</v>
          </cell>
          <cell r="F103" t="str">
            <v>รพช.วังน้ำเย็น</v>
          </cell>
          <cell r="G103" t="str">
            <v>โรงพยาบาลชุมชนวังน้ำเย็น</v>
          </cell>
          <cell r="H103" t="str">
            <v>27040106</v>
          </cell>
          <cell r="I103">
            <v>27</v>
          </cell>
          <cell r="J103" t="str">
            <v>จังหวัดสระแก้ว</v>
          </cell>
          <cell r="K103">
            <v>2704</v>
          </cell>
          <cell r="L103" t="str">
            <v>วังน้ำเย็น</v>
          </cell>
          <cell r="M103">
            <v>270401</v>
          </cell>
          <cell r="N103" t="str">
            <v>วังน้ำเย็น</v>
          </cell>
          <cell r="O103" t="str">
            <v>กลาง</v>
          </cell>
          <cell r="P103" t="str">
            <v>07</v>
          </cell>
          <cell r="Q103" t="str">
            <v>โรงพยาบาลชุมชน</v>
          </cell>
          <cell r="R103">
            <v>4</v>
          </cell>
          <cell r="S103">
            <v>60</v>
          </cell>
          <cell r="T103" t="str">
            <v>60</v>
          </cell>
          <cell r="U103" t="str">
            <v>21</v>
          </cell>
          <cell r="V103" t="str">
            <v>2.1 ทุติยภูมิระดับต้น</v>
          </cell>
        </row>
        <row r="104">
          <cell r="A104" t="str">
            <v>03</v>
          </cell>
          <cell r="B104" t="str">
            <v>21002</v>
          </cell>
          <cell r="C104" t="str">
            <v>กระทรวงสาธารณสุข สำนักงานปลัดกระทรวงสาธารณสุข</v>
          </cell>
          <cell r="D104" t="str">
            <v>001086900</v>
          </cell>
          <cell r="E104" t="str">
            <v>10869</v>
          </cell>
          <cell r="F104" t="str">
            <v>รพช.วัฒนานคร</v>
          </cell>
          <cell r="G104" t="str">
            <v>โรงพยาบาลชุมชนวัฒนานคร</v>
          </cell>
          <cell r="H104" t="str">
            <v>27050111</v>
          </cell>
          <cell r="I104">
            <v>27</v>
          </cell>
          <cell r="J104" t="str">
            <v>จังหวัดสระแก้ว</v>
          </cell>
          <cell r="K104">
            <v>2705</v>
          </cell>
          <cell r="L104" t="str">
            <v>วัฒนานคร</v>
          </cell>
          <cell r="M104">
            <v>270501</v>
          </cell>
          <cell r="N104" t="str">
            <v>วัฒนานคร</v>
          </cell>
          <cell r="O104" t="str">
            <v>กลาง</v>
          </cell>
          <cell r="P104" t="str">
            <v>07</v>
          </cell>
          <cell r="Q104" t="str">
            <v>โรงพยาบาลชุมชน</v>
          </cell>
          <cell r="R104">
            <v>4</v>
          </cell>
          <cell r="S104">
            <v>60</v>
          </cell>
          <cell r="T104" t="str">
            <v>60</v>
          </cell>
          <cell r="U104" t="str">
            <v>21</v>
          </cell>
          <cell r="V104" t="str">
            <v>2.1 ทุติยภูมิระดับต้น</v>
          </cell>
        </row>
        <row r="105">
          <cell r="A105" t="str">
            <v>03</v>
          </cell>
          <cell r="B105" t="str">
            <v>21002</v>
          </cell>
          <cell r="C105" t="str">
            <v>กระทรวงสาธารณสุข สำนักงานปลัดกระทรวงสาธารณสุข</v>
          </cell>
          <cell r="D105" t="str">
            <v>001087000</v>
          </cell>
          <cell r="E105" t="str">
            <v>10870</v>
          </cell>
          <cell r="F105" t="str">
            <v>รพช.อรัญประเทศ</v>
          </cell>
          <cell r="G105" t="str">
            <v>โรงพยาบาลชุมชนอรัญประเทศ</v>
          </cell>
          <cell r="H105" t="str">
            <v>27060101</v>
          </cell>
          <cell r="I105">
            <v>27</v>
          </cell>
          <cell r="J105" t="str">
            <v>จังหวัดสระแก้ว</v>
          </cell>
          <cell r="K105">
            <v>2706</v>
          </cell>
          <cell r="L105" t="str">
            <v>อรัญประเทศ</v>
          </cell>
          <cell r="M105">
            <v>270601</v>
          </cell>
          <cell r="N105" t="str">
            <v>อรัญประเทศ</v>
          </cell>
          <cell r="O105" t="str">
            <v>กลาง</v>
          </cell>
          <cell r="P105" t="str">
            <v>07</v>
          </cell>
          <cell r="Q105" t="str">
            <v>โรงพยาบาลชุมชน</v>
          </cell>
          <cell r="R105">
            <v>4</v>
          </cell>
          <cell r="S105">
            <v>120</v>
          </cell>
          <cell r="T105" t="str">
            <v>120</v>
          </cell>
          <cell r="U105" t="str">
            <v>23</v>
          </cell>
          <cell r="V105" t="str">
            <v>2.3 ทุติยภูมิระดับสูง</v>
          </cell>
        </row>
        <row r="106">
          <cell r="A106" t="str">
            <v>03</v>
          </cell>
          <cell r="B106" t="str">
            <v>21002</v>
          </cell>
          <cell r="C106" t="str">
            <v>กระทรวงสาธารณสุข สำนักงานปลัดกระทรวงสาธารณสุข</v>
          </cell>
          <cell r="D106" t="str">
            <v>001381700</v>
          </cell>
          <cell r="E106" t="str">
            <v>13817</v>
          </cell>
          <cell r="F106" t="str">
            <v>รพช.เขาฉกรรจ์</v>
          </cell>
          <cell r="G106" t="str">
            <v>โรงพยาบาลชุมชนเขาฉกรรจ์</v>
          </cell>
          <cell r="H106" t="str">
            <v>27070106</v>
          </cell>
          <cell r="I106">
            <v>27</v>
          </cell>
          <cell r="J106" t="str">
            <v>จังหวัดสระแก้ว</v>
          </cell>
          <cell r="K106">
            <v>2707</v>
          </cell>
          <cell r="L106" t="str">
            <v>เขาฉกรรจ์</v>
          </cell>
          <cell r="M106">
            <v>270701</v>
          </cell>
          <cell r="N106" t="str">
            <v>เขาฉกรรจ์</v>
          </cell>
          <cell r="O106" t="str">
            <v>กลาง</v>
          </cell>
          <cell r="P106" t="str">
            <v>07</v>
          </cell>
          <cell r="Q106" t="str">
            <v>โรงพยาบาลชุมชน</v>
          </cell>
          <cell r="R106">
            <v>5</v>
          </cell>
          <cell r="S106">
            <v>30</v>
          </cell>
          <cell r="T106" t="str">
            <v>30</v>
          </cell>
          <cell r="U106" t="str">
            <v>21</v>
          </cell>
          <cell r="V106" t="str">
            <v>2.1 ทุติยภูมิระดับต้น</v>
          </cell>
        </row>
        <row r="107">
          <cell r="A107" t="str">
            <v>04</v>
          </cell>
          <cell r="B107" t="str">
            <v>21002</v>
          </cell>
          <cell r="C107" t="str">
            <v>กระทรวงสาธารณสุข สำนักงานปลัดกระทรวงสาธารณสุข</v>
          </cell>
          <cell r="D107" t="str">
            <v>001067700</v>
          </cell>
          <cell r="E107" t="str">
            <v>10677</v>
          </cell>
          <cell r="F107" t="str">
            <v>รพศ.ราชบุรี</v>
          </cell>
          <cell r="G107" t="str">
            <v>โรงพยาบาลศูนย์ราชบุรี</v>
          </cell>
          <cell r="H107" t="str">
            <v>70010101</v>
          </cell>
          <cell r="I107">
            <v>70</v>
          </cell>
          <cell r="J107" t="str">
            <v>จังหวัดราชบุรี</v>
          </cell>
          <cell r="K107">
            <v>7001</v>
          </cell>
          <cell r="L107" t="str">
            <v>เมืองราชบุรี</v>
          </cell>
          <cell r="M107">
            <v>700101</v>
          </cell>
          <cell r="N107" t="str">
            <v>หน้าเมือง</v>
          </cell>
          <cell r="O107" t="str">
            <v>กลาง</v>
          </cell>
          <cell r="P107" t="str">
            <v>05</v>
          </cell>
          <cell r="Q107" t="str">
            <v>โรงพยาบาลศูนย์</v>
          </cell>
          <cell r="R107">
            <v>1</v>
          </cell>
          <cell r="S107">
            <v>855</v>
          </cell>
          <cell r="T107" t="str">
            <v>855</v>
          </cell>
          <cell r="U107" t="str">
            <v>31</v>
          </cell>
          <cell r="V107" t="str">
            <v>3.1 ตติยภูมิ</v>
          </cell>
        </row>
        <row r="108">
          <cell r="A108" t="str">
            <v>04</v>
          </cell>
          <cell r="B108" t="str">
            <v>21002</v>
          </cell>
          <cell r="C108" t="str">
            <v>กระทรวงสาธารณสุข สำนักงานปลัดกระทรวงสาธารณสุข</v>
          </cell>
          <cell r="D108" t="str">
            <v>001072800</v>
          </cell>
          <cell r="E108" t="str">
            <v>10728</v>
          </cell>
          <cell r="F108" t="str">
            <v>รพท.ดำเนินสะดวก</v>
          </cell>
          <cell r="G108" t="str">
            <v>โรงพยาบาลทั่วไปดำเนินสะดวก</v>
          </cell>
          <cell r="H108" t="str">
            <v>70041104</v>
          </cell>
          <cell r="I108">
            <v>70</v>
          </cell>
          <cell r="J108" t="str">
            <v>จังหวัดราชบุรี</v>
          </cell>
          <cell r="K108">
            <v>7004</v>
          </cell>
          <cell r="L108" t="str">
            <v>ดำเนินสะดวก</v>
          </cell>
          <cell r="M108">
            <v>700411</v>
          </cell>
          <cell r="N108" t="str">
            <v>ท่านัด</v>
          </cell>
          <cell r="O108" t="str">
            <v>กลาง</v>
          </cell>
          <cell r="P108" t="str">
            <v>06</v>
          </cell>
          <cell r="Q108" t="str">
            <v>โรงพยาบาลทั่วไป</v>
          </cell>
          <cell r="R108">
            <v>2</v>
          </cell>
          <cell r="S108">
            <v>304</v>
          </cell>
          <cell r="T108" t="str">
            <v>420</v>
          </cell>
          <cell r="U108" t="str">
            <v>23</v>
          </cell>
          <cell r="V108" t="str">
            <v>2.3 ทุติยภูมิระดับสูง</v>
          </cell>
        </row>
        <row r="109">
          <cell r="A109" t="str">
            <v>04</v>
          </cell>
          <cell r="B109" t="str">
            <v>21002</v>
          </cell>
          <cell r="C109" t="str">
            <v>กระทรวงสาธารณสุข สำนักงานปลัดกระทรวงสาธารณสุข</v>
          </cell>
          <cell r="D109" t="str">
            <v>001072900</v>
          </cell>
          <cell r="E109" t="str">
            <v>10729</v>
          </cell>
          <cell r="F109" t="str">
            <v>รพท.บ้านโป่ง</v>
          </cell>
          <cell r="G109" t="str">
            <v>โรงพยาบาลทั่วไปบ้านโป่ง</v>
          </cell>
          <cell r="H109" t="str">
            <v>70050101</v>
          </cell>
          <cell r="I109">
            <v>70</v>
          </cell>
          <cell r="J109" t="str">
            <v>จังหวัดราชบุรี</v>
          </cell>
          <cell r="K109">
            <v>7005</v>
          </cell>
          <cell r="L109" t="str">
            <v>บ้านโป่ง</v>
          </cell>
          <cell r="M109">
            <v>700501</v>
          </cell>
          <cell r="N109" t="str">
            <v>บ้านโป่ง</v>
          </cell>
          <cell r="O109" t="str">
            <v>กลาง</v>
          </cell>
          <cell r="P109" t="str">
            <v>06</v>
          </cell>
          <cell r="Q109" t="str">
            <v>โรงพยาบาลทั่วไป</v>
          </cell>
          <cell r="R109">
            <v>2</v>
          </cell>
          <cell r="S109">
            <v>362</v>
          </cell>
          <cell r="T109" t="str">
            <v>360</v>
          </cell>
          <cell r="U109" t="str">
            <v>23</v>
          </cell>
          <cell r="V109" t="str">
            <v>2.3 ทุติยภูมิระดับสูง</v>
          </cell>
        </row>
        <row r="110">
          <cell r="A110" t="str">
            <v>04</v>
          </cell>
          <cell r="B110" t="str">
            <v>21002</v>
          </cell>
          <cell r="C110" t="str">
            <v>กระทรวงสาธารณสุข สำนักงานปลัดกระทรวงสาธารณสุข</v>
          </cell>
          <cell r="D110" t="str">
            <v>001073000</v>
          </cell>
          <cell r="E110" t="str">
            <v>10730</v>
          </cell>
          <cell r="F110" t="str">
            <v>รพท.โพธาราม</v>
          </cell>
          <cell r="G110" t="str">
            <v>โรงพยาบาลทั่วไปโพธาราม</v>
          </cell>
          <cell r="H110" t="str">
            <v>70070100</v>
          </cell>
          <cell r="I110">
            <v>70</v>
          </cell>
          <cell r="J110" t="str">
            <v>จังหวัดราชบุรี</v>
          </cell>
          <cell r="K110">
            <v>7007</v>
          </cell>
          <cell r="L110" t="str">
            <v>โพธาราม</v>
          </cell>
          <cell r="M110">
            <v>700701</v>
          </cell>
          <cell r="N110" t="str">
            <v>โพธาราม</v>
          </cell>
          <cell r="O110" t="str">
            <v>กลาง</v>
          </cell>
          <cell r="P110" t="str">
            <v>06</v>
          </cell>
          <cell r="Q110" t="str">
            <v>โรงพยาบาลทั่วไป</v>
          </cell>
          <cell r="R110">
            <v>2</v>
          </cell>
          <cell r="S110">
            <v>340</v>
          </cell>
          <cell r="T110" t="str">
            <v>340</v>
          </cell>
          <cell r="U110" t="str">
            <v>23</v>
          </cell>
          <cell r="V110" t="str">
            <v>2.3 ทุติยภูมิระดับสูง</v>
          </cell>
        </row>
        <row r="111">
          <cell r="A111" t="str">
            <v>04</v>
          </cell>
          <cell r="B111" t="str">
            <v>21002</v>
          </cell>
          <cell r="C111" t="str">
            <v>กระทรวงสาธารณสุข สำนักงานปลัดกระทรวงสาธารณสุข</v>
          </cell>
          <cell r="D111" t="str">
            <v>001127300</v>
          </cell>
          <cell r="E111" t="str">
            <v>11273</v>
          </cell>
          <cell r="F111" t="str">
            <v>รพช.สวนผึ้ง</v>
          </cell>
          <cell r="G111" t="str">
            <v>โรงพยาบาลชุมชนสวนผึ้ง</v>
          </cell>
          <cell r="H111" t="str">
            <v>70030405</v>
          </cell>
          <cell r="I111">
            <v>70</v>
          </cell>
          <cell r="J111" t="str">
            <v>จังหวัดราชบุรี</v>
          </cell>
          <cell r="K111">
            <v>7003</v>
          </cell>
          <cell r="L111" t="str">
            <v>สวนผึ้ง</v>
          </cell>
          <cell r="M111">
            <v>700304</v>
          </cell>
          <cell r="N111" t="str">
            <v>ท่าเคย</v>
          </cell>
          <cell r="O111" t="str">
            <v>กลาง</v>
          </cell>
          <cell r="P111" t="str">
            <v>07</v>
          </cell>
          <cell r="Q111" t="str">
            <v>โรงพยาบาลชุมชน</v>
          </cell>
          <cell r="R111">
            <v>4</v>
          </cell>
          <cell r="S111">
            <v>36</v>
          </cell>
          <cell r="T111" t="str">
            <v>30</v>
          </cell>
          <cell r="U111" t="str">
            <v>21</v>
          </cell>
          <cell r="V111" t="str">
            <v>2.1 ทุติยภูมิระดับต้น</v>
          </cell>
        </row>
        <row r="112">
          <cell r="A112" t="str">
            <v>04</v>
          </cell>
          <cell r="B112" t="str">
            <v>21002</v>
          </cell>
          <cell r="C112" t="str">
            <v>กระทรวงสาธารณสุข สำนักงานปลัดกระทรวงสาธารณสุข</v>
          </cell>
          <cell r="D112" t="str">
            <v>001127400</v>
          </cell>
          <cell r="E112" t="str">
            <v>11274</v>
          </cell>
          <cell r="F112" t="str">
            <v>รพช.บางแพ</v>
          </cell>
          <cell r="G112" t="str">
            <v>โรงพยาบาลชุมชนบางแพ</v>
          </cell>
          <cell r="H112" t="str">
            <v>70060205</v>
          </cell>
          <cell r="I112">
            <v>70</v>
          </cell>
          <cell r="J112" t="str">
            <v>จังหวัดราชบุรี</v>
          </cell>
          <cell r="K112">
            <v>7006</v>
          </cell>
          <cell r="L112" t="str">
            <v>บางแพ</v>
          </cell>
          <cell r="M112">
            <v>700602</v>
          </cell>
          <cell r="N112" t="str">
            <v>วังเย็น</v>
          </cell>
          <cell r="O112" t="str">
            <v>กลาง</v>
          </cell>
          <cell r="P112" t="str">
            <v>07</v>
          </cell>
          <cell r="Q112" t="str">
            <v>โรงพยาบาลชุมชน</v>
          </cell>
          <cell r="R112">
            <v>4</v>
          </cell>
          <cell r="S112">
            <v>48</v>
          </cell>
          <cell r="T112" t="str">
            <v>60</v>
          </cell>
          <cell r="U112" t="str">
            <v>21</v>
          </cell>
          <cell r="V112" t="str">
            <v>2.1 ทุติยภูมิระดับต้น</v>
          </cell>
        </row>
        <row r="113">
          <cell r="A113" t="str">
            <v>04</v>
          </cell>
          <cell r="B113" t="str">
            <v>21002</v>
          </cell>
          <cell r="C113" t="str">
            <v>กระทรวงสาธารณสุข สำนักงานปลัดกระทรวงสาธารณสุข</v>
          </cell>
          <cell r="D113" t="str">
            <v>001127500</v>
          </cell>
          <cell r="E113" t="str">
            <v>11275</v>
          </cell>
          <cell r="F113" t="str">
            <v>รพช.เจ็ดเสมียน</v>
          </cell>
          <cell r="G113" t="str">
            <v>โรงพยาบาลชุมชนเจ็ดเสมียน</v>
          </cell>
          <cell r="H113" t="str">
            <v>70070902</v>
          </cell>
          <cell r="I113">
            <v>70</v>
          </cell>
          <cell r="J113" t="str">
            <v>จังหวัดราชบุรี</v>
          </cell>
          <cell r="K113">
            <v>7007</v>
          </cell>
          <cell r="L113" t="str">
            <v>โพธาราม</v>
          </cell>
          <cell r="M113">
            <v>700709</v>
          </cell>
          <cell r="N113" t="str">
            <v>เจ็ดเสมียน</v>
          </cell>
          <cell r="O113" t="str">
            <v>กลาง</v>
          </cell>
          <cell r="P113" t="str">
            <v>07</v>
          </cell>
          <cell r="Q113" t="str">
            <v>โรงพยาบาลชุมชน</v>
          </cell>
          <cell r="R113">
            <v>5</v>
          </cell>
          <cell r="S113">
            <v>30</v>
          </cell>
          <cell r="T113" t="str">
            <v>30</v>
          </cell>
          <cell r="U113" t="str">
            <v>21</v>
          </cell>
          <cell r="V113" t="str">
            <v>2.1 ทุติยภูมิระดับต้น</v>
          </cell>
        </row>
        <row r="114">
          <cell r="A114" t="str">
            <v>04</v>
          </cell>
          <cell r="B114" t="str">
            <v>21002</v>
          </cell>
          <cell r="C114" t="str">
            <v>กระทรวงสาธารณสุข สำนักงานปลัดกระทรวงสาธารณสุข</v>
          </cell>
          <cell r="D114" t="str">
            <v>001127600</v>
          </cell>
          <cell r="E114" t="str">
            <v>11276</v>
          </cell>
          <cell r="F114" t="str">
            <v>รพช.ปากท่อ</v>
          </cell>
          <cell r="G114" t="str">
            <v>โรงพยาบาลชุมชนปากท่อ</v>
          </cell>
          <cell r="H114" t="str">
            <v>70080508</v>
          </cell>
          <cell r="I114">
            <v>70</v>
          </cell>
          <cell r="J114" t="str">
            <v>จังหวัดราชบุรี</v>
          </cell>
          <cell r="K114">
            <v>7008</v>
          </cell>
          <cell r="L114" t="str">
            <v>ปากท่อ</v>
          </cell>
          <cell r="M114">
            <v>700805</v>
          </cell>
          <cell r="N114" t="str">
            <v>ปากท่อ</v>
          </cell>
          <cell r="O114" t="str">
            <v>กลาง</v>
          </cell>
          <cell r="P114" t="str">
            <v>07</v>
          </cell>
          <cell r="Q114" t="str">
            <v>โรงพยาบาลชุมชน</v>
          </cell>
          <cell r="R114">
            <v>4</v>
          </cell>
          <cell r="S114">
            <v>60</v>
          </cell>
          <cell r="T114" t="str">
            <v>30</v>
          </cell>
          <cell r="U114" t="str">
            <v>21</v>
          </cell>
          <cell r="V114" t="str">
            <v>2.1 ทุติยภูมิระดับต้น</v>
          </cell>
        </row>
        <row r="115">
          <cell r="A115" t="str">
            <v>04</v>
          </cell>
          <cell r="B115" t="str">
            <v>21002</v>
          </cell>
          <cell r="C115" t="str">
            <v>กระทรวงสาธารณสุข สำนักงานปลัดกระทรวงสาธารณสุข</v>
          </cell>
          <cell r="D115" t="str">
            <v>001127700</v>
          </cell>
          <cell r="E115" t="str">
            <v>11277</v>
          </cell>
          <cell r="F115" t="str">
            <v>รพช.วัดเพลง</v>
          </cell>
          <cell r="G115" t="str">
            <v>โรงพยาบาลชุมชนวัดเพลง</v>
          </cell>
          <cell r="H115" t="str">
            <v>70090305</v>
          </cell>
          <cell r="I115">
            <v>70</v>
          </cell>
          <cell r="J115" t="str">
            <v>จังหวัดราชบุรี</v>
          </cell>
          <cell r="K115">
            <v>7009</v>
          </cell>
          <cell r="L115" t="str">
            <v>วัดเพลง</v>
          </cell>
          <cell r="M115">
            <v>700903</v>
          </cell>
          <cell r="N115" t="str">
            <v>วัดเพลง</v>
          </cell>
          <cell r="O115" t="str">
            <v>กลาง</v>
          </cell>
          <cell r="P115" t="str">
            <v>07</v>
          </cell>
          <cell r="Q115" t="str">
            <v>โรงพยาบาลชุมชน</v>
          </cell>
          <cell r="R115">
            <v>4</v>
          </cell>
          <cell r="S115">
            <v>52</v>
          </cell>
          <cell r="T115" t="str">
            <v>30</v>
          </cell>
          <cell r="U115" t="str">
            <v>22</v>
          </cell>
          <cell r="V115" t="str">
            <v>2.2 ทุติยภูมิระดับกลาง</v>
          </cell>
        </row>
        <row r="116">
          <cell r="A116" t="str">
            <v>04</v>
          </cell>
          <cell r="B116" t="str">
            <v>21002</v>
          </cell>
          <cell r="C116" t="str">
            <v>กระทรวงสาธารณสุข สำนักงานปลัดกระทรวงสาธารณสุข</v>
          </cell>
          <cell r="D116" t="str">
            <v>001145800</v>
          </cell>
          <cell r="E116" t="str">
            <v>11458</v>
          </cell>
          <cell r="F116" t="str">
            <v>รพร.จอมบึง</v>
          </cell>
          <cell r="G116" t="str">
            <v>โรงพยาบาลสมเด็จพระยุพราชจอมบึง</v>
          </cell>
          <cell r="H116" t="str">
            <v>70020108</v>
          </cell>
          <cell r="I116">
            <v>70</v>
          </cell>
          <cell r="J116" t="str">
            <v>จังหวัดราชบุรี</v>
          </cell>
          <cell r="K116">
            <v>7002</v>
          </cell>
          <cell r="L116" t="str">
            <v>จอมบึง</v>
          </cell>
          <cell r="M116">
            <v>700201</v>
          </cell>
          <cell r="N116" t="str">
            <v>จอมบึง</v>
          </cell>
          <cell r="O116" t="str">
            <v>กลาง</v>
          </cell>
          <cell r="P116" t="str">
            <v>07</v>
          </cell>
          <cell r="Q116" t="str">
            <v>โรงพยาบาลชุมชน</v>
          </cell>
          <cell r="R116">
            <v>4</v>
          </cell>
          <cell r="S116">
            <v>60</v>
          </cell>
          <cell r="T116" t="str">
            <v>60</v>
          </cell>
          <cell r="U116" t="str">
            <v>21</v>
          </cell>
          <cell r="V116" t="str">
            <v>2.1 ทุติยภูมิระดับต้น</v>
          </cell>
        </row>
        <row r="117">
          <cell r="A117" t="str">
            <v>04</v>
          </cell>
          <cell r="B117" t="str">
            <v>21002</v>
          </cell>
          <cell r="C117" t="str">
            <v>กระทรวงสาธารณสุข สำนักงานปลัดกระทรวงสาธารณสุข</v>
          </cell>
          <cell r="D117" t="str">
            <v>001073100</v>
          </cell>
          <cell r="E117" t="str">
            <v>10731</v>
          </cell>
          <cell r="F117" t="str">
            <v>รพท.พหลพลพยุหเสนา</v>
          </cell>
          <cell r="G117" t="str">
            <v>โรงพยาบาลทั่วไปพหลพลพยุหเสนา</v>
          </cell>
          <cell r="H117" t="str">
            <v>71010303</v>
          </cell>
          <cell r="I117">
            <v>71</v>
          </cell>
          <cell r="J117" t="str">
            <v>จังหวัดกาญจนบุรี</v>
          </cell>
          <cell r="K117">
            <v>7101</v>
          </cell>
          <cell r="L117" t="str">
            <v>เมืองกาญจนบุรี</v>
          </cell>
          <cell r="M117">
            <v>710103</v>
          </cell>
          <cell r="N117" t="str">
            <v>ปากแพรก</v>
          </cell>
          <cell r="O117" t="str">
            <v>กลาง</v>
          </cell>
          <cell r="P117" t="str">
            <v>06</v>
          </cell>
          <cell r="Q117" t="str">
            <v>โรงพยาบาลทั่วไป</v>
          </cell>
          <cell r="R117">
            <v>2</v>
          </cell>
          <cell r="S117">
            <v>578</v>
          </cell>
          <cell r="T117" t="str">
            <v>578</v>
          </cell>
          <cell r="U117" t="str">
            <v>23</v>
          </cell>
          <cell r="V117" t="str">
            <v>2.3 ทุติยภูมิระดับสูง</v>
          </cell>
        </row>
        <row r="118">
          <cell r="A118" t="str">
            <v>04</v>
          </cell>
          <cell r="B118" t="str">
            <v>21002</v>
          </cell>
          <cell r="C118" t="str">
            <v>กระทรวงสาธารณสุข สำนักงานปลัดกระทรวงสาธารณสุข</v>
          </cell>
          <cell r="D118" t="str">
            <v>001073200</v>
          </cell>
          <cell r="E118" t="str">
            <v>10732</v>
          </cell>
          <cell r="F118" t="str">
            <v>รพท.มะการักษ์</v>
          </cell>
          <cell r="G118" t="str">
            <v>โรงพยาบาลทั่วไปมะการักษ์</v>
          </cell>
          <cell r="H118" t="str">
            <v>71050604</v>
          </cell>
          <cell r="I118">
            <v>71</v>
          </cell>
          <cell r="J118" t="str">
            <v>จังหวัดกาญจนบุรี</v>
          </cell>
          <cell r="K118">
            <v>7105</v>
          </cell>
          <cell r="L118" t="str">
            <v>ท่ามะกา</v>
          </cell>
          <cell r="M118">
            <v>710506</v>
          </cell>
          <cell r="N118" t="str">
            <v>ท่ามะกา</v>
          </cell>
          <cell r="O118" t="str">
            <v>กลาง</v>
          </cell>
          <cell r="P118" t="str">
            <v>06</v>
          </cell>
          <cell r="Q118" t="str">
            <v>โรงพยาบาลทั่วไป</v>
          </cell>
          <cell r="R118">
            <v>3</v>
          </cell>
          <cell r="S118">
            <v>240</v>
          </cell>
          <cell r="T118" t="str">
            <v>240</v>
          </cell>
          <cell r="U118" t="str">
            <v>23</v>
          </cell>
          <cell r="V118" t="str">
            <v>2.3 ทุติยภูมิระดับสูง</v>
          </cell>
        </row>
        <row r="119">
          <cell r="A119" t="str">
            <v>04</v>
          </cell>
          <cell r="B119" t="str">
            <v>21002</v>
          </cell>
          <cell r="C119" t="str">
            <v>กระทรวงสาธารณสุข สำนักงานปลัดกระทรวงสาธารณสุข</v>
          </cell>
          <cell r="D119" t="str">
            <v>001127800</v>
          </cell>
          <cell r="E119" t="str">
            <v>11278</v>
          </cell>
          <cell r="F119" t="str">
            <v>รพช.ไทรโยค</v>
          </cell>
          <cell r="G119" t="str">
            <v>โรงพยาบาลชุมชนไทรโยค</v>
          </cell>
          <cell r="H119" t="str">
            <v>71020101</v>
          </cell>
          <cell r="I119">
            <v>71</v>
          </cell>
          <cell r="J119" t="str">
            <v>จังหวัดกาญจนบุรี</v>
          </cell>
          <cell r="K119">
            <v>7102</v>
          </cell>
          <cell r="L119" t="str">
            <v>ไทรโยค</v>
          </cell>
          <cell r="M119">
            <v>710201</v>
          </cell>
          <cell r="N119" t="str">
            <v>ลุ่มสุ่ม</v>
          </cell>
          <cell r="O119" t="str">
            <v>กลาง</v>
          </cell>
          <cell r="P119" t="str">
            <v>07</v>
          </cell>
          <cell r="Q119" t="str">
            <v>โรงพยาบาลชุมชน</v>
          </cell>
          <cell r="R119">
            <v>4</v>
          </cell>
          <cell r="S119">
            <v>60</v>
          </cell>
          <cell r="T119" t="str">
            <v>60</v>
          </cell>
          <cell r="U119" t="str">
            <v>21</v>
          </cell>
          <cell r="V119" t="str">
            <v>2.1 ทุติยภูมิระดับต้น</v>
          </cell>
        </row>
        <row r="120">
          <cell r="A120" t="str">
            <v>04</v>
          </cell>
          <cell r="B120" t="str">
            <v>21002</v>
          </cell>
          <cell r="C120" t="str">
            <v>กระทรวงสาธารณสุข สำนักงานปลัดกระทรวงสาธารณสุข</v>
          </cell>
          <cell r="D120" t="str">
            <v>001127900</v>
          </cell>
          <cell r="E120" t="str">
            <v>11279</v>
          </cell>
          <cell r="F120" t="str">
            <v>รพช.สมเด็จพระปิยะมหาราช</v>
          </cell>
          <cell r="G120" t="str">
            <v>โรงพยาบาลชุมชนสมเด็จพระปิยะมหาราช</v>
          </cell>
          <cell r="H120" t="str">
            <v>71020407</v>
          </cell>
          <cell r="I120">
            <v>71</v>
          </cell>
          <cell r="J120" t="str">
            <v>จังหวัดกาญจนบุรี</v>
          </cell>
          <cell r="K120">
            <v>7102</v>
          </cell>
          <cell r="L120" t="str">
            <v>ไทรโยค</v>
          </cell>
          <cell r="M120">
            <v>710204</v>
          </cell>
          <cell r="N120" t="str">
            <v>ไทรโยค</v>
          </cell>
          <cell r="O120" t="str">
            <v>กลาง</v>
          </cell>
          <cell r="P120" t="str">
            <v>07</v>
          </cell>
          <cell r="Q120" t="str">
            <v>โรงพยาบาลชุมชน</v>
          </cell>
          <cell r="R120">
            <v>5</v>
          </cell>
          <cell r="S120">
            <v>30</v>
          </cell>
          <cell r="T120" t="str">
            <v>30</v>
          </cell>
          <cell r="U120" t="str">
            <v>21</v>
          </cell>
          <cell r="V120" t="str">
            <v>2.1 ทุติยภูมิระดับต้น</v>
          </cell>
        </row>
        <row r="121">
          <cell r="A121" t="str">
            <v>04</v>
          </cell>
          <cell r="B121" t="str">
            <v>21002</v>
          </cell>
          <cell r="C121" t="str">
            <v>กระทรวงสาธารณสุข สำนักงานปลัดกระทรวงสาธารณสุข</v>
          </cell>
          <cell r="D121" t="str">
            <v>001128000</v>
          </cell>
          <cell r="E121" t="str">
            <v>11280</v>
          </cell>
          <cell r="F121" t="str">
            <v>รพช.บ่อพลอย</v>
          </cell>
          <cell r="G121" t="str">
            <v>โรงพยาบาลชุมชนบ่อพลอย</v>
          </cell>
          <cell r="H121" t="str">
            <v>71030101</v>
          </cell>
          <cell r="I121">
            <v>71</v>
          </cell>
          <cell r="J121" t="str">
            <v>จังหวัดกาญจนบุรี</v>
          </cell>
          <cell r="K121">
            <v>7103</v>
          </cell>
          <cell r="L121" t="str">
            <v>บ่อพลอย</v>
          </cell>
          <cell r="M121">
            <v>710301</v>
          </cell>
          <cell r="N121" t="str">
            <v>บ่อพลอย</v>
          </cell>
          <cell r="O121" t="str">
            <v>กลาง</v>
          </cell>
          <cell r="P121" t="str">
            <v>07</v>
          </cell>
          <cell r="Q121" t="str">
            <v>โรงพยาบาลชุมชน</v>
          </cell>
          <cell r="R121">
            <v>4</v>
          </cell>
          <cell r="S121">
            <v>70</v>
          </cell>
          <cell r="T121" t="str">
            <v>70</v>
          </cell>
          <cell r="U121" t="str">
            <v>22</v>
          </cell>
          <cell r="V121" t="str">
            <v>2.2 ทุติยภูมิระดับกลาง</v>
          </cell>
        </row>
        <row r="122">
          <cell r="A122" t="str">
            <v>04</v>
          </cell>
          <cell r="B122" t="str">
            <v>21002</v>
          </cell>
          <cell r="C122" t="str">
            <v>กระทรวงสาธารณสุข สำนักงานปลัดกระทรวงสาธารณสุข</v>
          </cell>
          <cell r="D122" t="str">
            <v>001128100</v>
          </cell>
          <cell r="E122" t="str">
            <v>11281</v>
          </cell>
          <cell r="F122" t="str">
            <v>รพช.ท่ากระดาน</v>
          </cell>
          <cell r="G122" t="str">
            <v>โรงพยาบาลชุมชนท่ากระดาน</v>
          </cell>
          <cell r="H122" t="str">
            <v>71040402</v>
          </cell>
          <cell r="I122">
            <v>71</v>
          </cell>
          <cell r="J122" t="str">
            <v>จังหวัดกาญจนบุรี</v>
          </cell>
          <cell r="K122">
            <v>7104</v>
          </cell>
          <cell r="L122" t="str">
            <v>ศรีสวัสดิ์</v>
          </cell>
          <cell r="M122">
            <v>710404</v>
          </cell>
          <cell r="N122" t="str">
            <v>ท่ากระดาน</v>
          </cell>
          <cell r="O122" t="str">
            <v>กลาง</v>
          </cell>
          <cell r="P122" t="str">
            <v>07</v>
          </cell>
          <cell r="Q122" t="str">
            <v>โรงพยาบาลชุมชน</v>
          </cell>
          <cell r="R122">
            <v>5</v>
          </cell>
          <cell r="S122">
            <v>30</v>
          </cell>
          <cell r="T122" t="str">
            <v>30</v>
          </cell>
          <cell r="U122" t="str">
            <v>21</v>
          </cell>
          <cell r="V122" t="str">
            <v>2.1 ทุติยภูมิระดับต้น</v>
          </cell>
        </row>
        <row r="123">
          <cell r="A123" t="str">
            <v>04</v>
          </cell>
          <cell r="B123" t="str">
            <v>21002</v>
          </cell>
          <cell r="C123" t="str">
            <v>กระทรวงสาธารณสุข สำนักงานปลัดกระทรวงสาธารณสุข</v>
          </cell>
          <cell r="D123" t="str">
            <v>001128200</v>
          </cell>
          <cell r="E123" t="str">
            <v>11282</v>
          </cell>
          <cell r="F123" t="str">
            <v>รพช.ท่าม่วง</v>
          </cell>
          <cell r="G123" t="str">
            <v>โรงพยาบาลชุมชนท่าม่วง</v>
          </cell>
          <cell r="H123" t="str">
            <v>71060103</v>
          </cell>
          <cell r="I123">
            <v>71</v>
          </cell>
          <cell r="J123" t="str">
            <v>จังหวัดกาญจนบุรี</v>
          </cell>
          <cell r="K123">
            <v>7106</v>
          </cell>
          <cell r="L123" t="str">
            <v>ท่าม่วง</v>
          </cell>
          <cell r="M123">
            <v>710601</v>
          </cell>
          <cell r="N123" t="str">
            <v>ท่าม่วง</v>
          </cell>
          <cell r="O123" t="str">
            <v>กลาง</v>
          </cell>
          <cell r="P123" t="str">
            <v>07</v>
          </cell>
          <cell r="Q123" t="str">
            <v>โรงพยาบาลชุมชน</v>
          </cell>
          <cell r="R123">
            <v>4</v>
          </cell>
          <cell r="S123">
            <v>120</v>
          </cell>
          <cell r="T123" t="str">
            <v>120</v>
          </cell>
          <cell r="U123" t="str">
            <v>22</v>
          </cell>
          <cell r="V123" t="str">
            <v>2.2 ทุติยภูมิระดับกลาง</v>
          </cell>
        </row>
        <row r="124">
          <cell r="A124" t="str">
            <v>04</v>
          </cell>
          <cell r="B124" t="str">
            <v>21002</v>
          </cell>
          <cell r="C124" t="str">
            <v>กระทรวงสาธารณสุข สำนักงานปลัดกระทรวงสาธารณสุข</v>
          </cell>
          <cell r="D124" t="str">
            <v>001128300</v>
          </cell>
          <cell r="E124" t="str">
            <v>11283</v>
          </cell>
          <cell r="F124" t="str">
            <v>รพช.ทองผาภูมิ</v>
          </cell>
          <cell r="G124" t="str">
            <v>โรงพยาบาลชุมชนทองผาภูมิ</v>
          </cell>
          <cell r="H124" t="str">
            <v>71070101</v>
          </cell>
          <cell r="I124">
            <v>71</v>
          </cell>
          <cell r="J124" t="str">
            <v>จังหวัดกาญจนบุรี</v>
          </cell>
          <cell r="K124">
            <v>7107</v>
          </cell>
          <cell r="L124" t="str">
            <v>ทองผาภูมิ</v>
          </cell>
          <cell r="M124">
            <v>710701</v>
          </cell>
          <cell r="N124" t="str">
            <v>ท่าขนุน</v>
          </cell>
          <cell r="O124" t="str">
            <v>กลาง</v>
          </cell>
          <cell r="P124" t="str">
            <v>07</v>
          </cell>
          <cell r="Q124" t="str">
            <v>โรงพยาบาลชุมชน</v>
          </cell>
          <cell r="R124">
            <v>4</v>
          </cell>
          <cell r="S124">
            <v>90</v>
          </cell>
          <cell r="T124" t="str">
            <v>90</v>
          </cell>
          <cell r="U124" t="str">
            <v>22</v>
          </cell>
          <cell r="V124" t="str">
            <v>2.2 ทุติยภูมิระดับกลาง</v>
          </cell>
        </row>
        <row r="125">
          <cell r="A125" t="str">
            <v>04</v>
          </cell>
          <cell r="B125" t="str">
            <v>21002</v>
          </cell>
          <cell r="C125" t="str">
            <v>กระทรวงสาธารณสุข สำนักงานปลัดกระทรวงสาธารณสุข</v>
          </cell>
          <cell r="D125" t="str">
            <v>001128400</v>
          </cell>
          <cell r="E125" t="str">
            <v>11284</v>
          </cell>
          <cell r="F125" t="str">
            <v>รพช.สังขละบุรี</v>
          </cell>
          <cell r="G125" t="str">
            <v>โรงพยาบาลชุมชนสังขละบุรี</v>
          </cell>
          <cell r="H125" t="str">
            <v>71080103</v>
          </cell>
          <cell r="I125">
            <v>71</v>
          </cell>
          <cell r="J125" t="str">
            <v>จังหวัดกาญจนบุรี</v>
          </cell>
          <cell r="K125">
            <v>7108</v>
          </cell>
          <cell r="L125" t="str">
            <v>สังขละบุรี</v>
          </cell>
          <cell r="M125">
            <v>710801</v>
          </cell>
          <cell r="N125" t="str">
            <v>หนองลู</v>
          </cell>
          <cell r="O125" t="str">
            <v>กลาง</v>
          </cell>
          <cell r="P125" t="str">
            <v>07</v>
          </cell>
          <cell r="Q125" t="str">
            <v>โรงพยาบาลชุมชน</v>
          </cell>
          <cell r="R125">
            <v>5</v>
          </cell>
          <cell r="S125">
            <v>51</v>
          </cell>
          <cell r="T125" t="str">
            <v>51</v>
          </cell>
          <cell r="U125" t="str">
            <v>21</v>
          </cell>
          <cell r="V125" t="str">
            <v>2.1 ทุติยภูมิระดับต้น</v>
          </cell>
        </row>
        <row r="126">
          <cell r="A126" t="str">
            <v>04</v>
          </cell>
          <cell r="B126" t="str">
            <v>21002</v>
          </cell>
          <cell r="C126" t="str">
            <v>กระทรวงสาธารณสุข สำนักงานปลัดกระทรวงสาธารณสุข</v>
          </cell>
          <cell r="D126" t="str">
            <v>001128500</v>
          </cell>
          <cell r="E126" t="str">
            <v>11285</v>
          </cell>
          <cell r="F126" t="str">
            <v>รพช.เจ้าคุณไพบูลย์พนมทวน</v>
          </cell>
          <cell r="G126" t="str">
            <v>โรงพยาบาลชุมชนเจ้าคุณไพบูลย์พนมทวน</v>
          </cell>
          <cell r="H126" t="str">
            <v>71090110</v>
          </cell>
          <cell r="I126">
            <v>71</v>
          </cell>
          <cell r="J126" t="str">
            <v>จังหวัดกาญจนบุรี</v>
          </cell>
          <cell r="K126">
            <v>7109</v>
          </cell>
          <cell r="L126" t="str">
            <v>พนมทวน</v>
          </cell>
          <cell r="M126">
            <v>710901</v>
          </cell>
          <cell r="N126" t="str">
            <v>พนมทวน</v>
          </cell>
          <cell r="O126" t="str">
            <v>กลาง</v>
          </cell>
          <cell r="P126" t="str">
            <v>07</v>
          </cell>
          <cell r="Q126" t="str">
            <v>โรงพยาบาลชุมชน</v>
          </cell>
          <cell r="R126">
            <v>4</v>
          </cell>
          <cell r="S126">
            <v>60</v>
          </cell>
          <cell r="T126" t="str">
            <v>60</v>
          </cell>
          <cell r="U126" t="str">
            <v>21</v>
          </cell>
          <cell r="V126" t="str">
            <v>2.1 ทุติยภูมิระดับต้น</v>
          </cell>
        </row>
        <row r="127">
          <cell r="A127" t="str">
            <v>04</v>
          </cell>
          <cell r="B127" t="str">
            <v>21002</v>
          </cell>
          <cell r="C127" t="str">
            <v>กระทรวงสาธารณสุข สำนักงานปลัดกระทรวงสาธารณสุข</v>
          </cell>
          <cell r="D127" t="str">
            <v>001128600</v>
          </cell>
          <cell r="E127" t="str">
            <v>11286</v>
          </cell>
          <cell r="F127" t="str">
            <v>รพช.เลาขวัญ</v>
          </cell>
          <cell r="G127" t="str">
            <v>โรงพยาบาลชุมชนเลาขวัญ</v>
          </cell>
          <cell r="H127" t="str">
            <v>71100106</v>
          </cell>
          <cell r="I127">
            <v>71</v>
          </cell>
          <cell r="J127" t="str">
            <v>จังหวัดกาญจนบุรี</v>
          </cell>
          <cell r="K127">
            <v>7110</v>
          </cell>
          <cell r="L127" t="str">
            <v>เลาขวัญ</v>
          </cell>
          <cell r="M127">
            <v>711001</v>
          </cell>
          <cell r="N127" t="str">
            <v>เลาขวัญ</v>
          </cell>
          <cell r="O127" t="str">
            <v>กลาง</v>
          </cell>
          <cell r="P127" t="str">
            <v>07</v>
          </cell>
          <cell r="Q127" t="str">
            <v>โรงพยาบาลชุมชน</v>
          </cell>
          <cell r="R127">
            <v>5</v>
          </cell>
          <cell r="S127">
            <v>30</v>
          </cell>
          <cell r="T127" t="str">
            <v>30</v>
          </cell>
          <cell r="U127" t="str">
            <v>21</v>
          </cell>
          <cell r="V127" t="str">
            <v>2.1 ทุติยภูมิระดับต้น</v>
          </cell>
        </row>
        <row r="128">
          <cell r="A128" t="str">
            <v>04</v>
          </cell>
          <cell r="B128" t="str">
            <v>21002</v>
          </cell>
          <cell r="C128" t="str">
            <v>กระทรวงสาธารณสุข สำนักงานปลัดกระทรวงสาธารณสุข</v>
          </cell>
          <cell r="D128" t="str">
            <v>001128700</v>
          </cell>
          <cell r="E128" t="str">
            <v>11287</v>
          </cell>
          <cell r="F128" t="str">
            <v>รพช.ด่านมะขามเตี้ย</v>
          </cell>
          <cell r="G128" t="str">
            <v>โรงพยาบาลชุมชนด่านมะขามเตี้ย</v>
          </cell>
          <cell r="H128" t="str">
            <v>71110101</v>
          </cell>
          <cell r="I128">
            <v>71</v>
          </cell>
          <cell r="J128" t="str">
            <v>จังหวัดกาญจนบุรี</v>
          </cell>
          <cell r="K128">
            <v>7111</v>
          </cell>
          <cell r="L128" t="str">
            <v>ด่านมะขามเตี้ย</v>
          </cell>
          <cell r="M128">
            <v>711101</v>
          </cell>
          <cell r="N128" t="str">
            <v>ด่านมะขามเตี้ย</v>
          </cell>
          <cell r="O128" t="str">
            <v>กลาง</v>
          </cell>
          <cell r="P128" t="str">
            <v>07</v>
          </cell>
          <cell r="Q128" t="str">
            <v>โรงพยาบาลชุมชน</v>
          </cell>
          <cell r="R128">
            <v>5</v>
          </cell>
          <cell r="S128">
            <v>30</v>
          </cell>
          <cell r="T128" t="str">
            <v>30</v>
          </cell>
          <cell r="U128" t="str">
            <v>21</v>
          </cell>
          <cell r="V128" t="str">
            <v>2.1 ทุติยภูมิระดับต้น</v>
          </cell>
        </row>
        <row r="129">
          <cell r="A129" t="str">
            <v>04</v>
          </cell>
          <cell r="B129" t="str">
            <v>21002</v>
          </cell>
          <cell r="C129" t="str">
            <v>กระทรวงสาธารณสุข สำนักงานปลัดกระทรวงสาธารณสุข</v>
          </cell>
          <cell r="D129" t="str">
            <v>001128800</v>
          </cell>
          <cell r="E129" t="str">
            <v>11288</v>
          </cell>
          <cell r="F129" t="str">
            <v>รพช.สถานพระบารมี</v>
          </cell>
          <cell r="G129" t="str">
            <v>โรงพยาบาลชุมชนสถานพระบารมี</v>
          </cell>
          <cell r="H129" t="str">
            <v>71120301</v>
          </cell>
          <cell r="I129">
            <v>71</v>
          </cell>
          <cell r="J129" t="str">
            <v>จังหวัดกาญจนบุรี</v>
          </cell>
          <cell r="K129">
            <v>7112</v>
          </cell>
          <cell r="L129" t="str">
            <v>หนองปรือ</v>
          </cell>
          <cell r="M129">
            <v>711203</v>
          </cell>
          <cell r="N129" t="str">
            <v>สมเด็จเจริญ</v>
          </cell>
          <cell r="O129" t="str">
            <v>กลาง</v>
          </cell>
          <cell r="P129" t="str">
            <v>07</v>
          </cell>
          <cell r="Q129" t="str">
            <v>โรงพยาบาลชุมชน</v>
          </cell>
          <cell r="R129">
            <v>5</v>
          </cell>
          <cell r="S129">
            <v>30</v>
          </cell>
          <cell r="T129" t="str">
            <v>30</v>
          </cell>
          <cell r="U129" t="str">
            <v>21</v>
          </cell>
          <cell r="V129" t="str">
            <v>2.1 ทุติยภูมิระดับต้น</v>
          </cell>
        </row>
        <row r="130">
          <cell r="A130" t="str">
            <v>04</v>
          </cell>
          <cell r="B130" t="str">
            <v>21002</v>
          </cell>
          <cell r="C130" t="str">
            <v>กระทรวงสาธารณสุข สำนักงานปลัดกระทรวงสาธารณสุข</v>
          </cell>
          <cell r="D130" t="str">
            <v>001413600</v>
          </cell>
          <cell r="E130" t="str">
            <v>14136</v>
          </cell>
          <cell r="F130" t="str">
            <v>รพช.ศุกร์ศิริศรีสวัสดิ์</v>
          </cell>
          <cell r="G130" t="str">
            <v>โรงพยาบาลชุมชนศุกร์ศิริศรีสวัสดิ์</v>
          </cell>
          <cell r="H130" t="str">
            <v>71040203</v>
          </cell>
          <cell r="I130">
            <v>71</v>
          </cell>
          <cell r="J130" t="str">
            <v>จังหวัดกาญจนบุรี</v>
          </cell>
          <cell r="K130">
            <v>7104</v>
          </cell>
          <cell r="L130" t="str">
            <v>ศรีสวัสดิ์</v>
          </cell>
          <cell r="M130">
            <v>710402</v>
          </cell>
          <cell r="N130" t="str">
            <v>ด่านแม่แฉลบ</v>
          </cell>
          <cell r="O130" t="str">
            <v>กลาง</v>
          </cell>
          <cell r="P130" t="str">
            <v>07</v>
          </cell>
          <cell r="Q130" t="str">
            <v>โรงพยาบาลชุมชน</v>
          </cell>
          <cell r="R130">
            <v>5</v>
          </cell>
          <cell r="S130">
            <v>16</v>
          </cell>
          <cell r="T130" t="str">
            <v>30</v>
          </cell>
          <cell r="U130" t="str">
            <v>21</v>
          </cell>
          <cell r="V130" t="str">
            <v>2.1 ทุติยภูมิระดับต้น</v>
          </cell>
        </row>
        <row r="131">
          <cell r="A131" t="str">
            <v>04</v>
          </cell>
          <cell r="B131" t="str">
            <v>21002</v>
          </cell>
          <cell r="C131" t="str">
            <v>กระทรวงสาธารณสุข สำนักงานปลัดกระทรวงสาธารณสุข</v>
          </cell>
          <cell r="D131" t="str">
            <v>002194800</v>
          </cell>
          <cell r="E131" t="str">
            <v>21948</v>
          </cell>
          <cell r="F131" t="str">
            <v>รพช.ห้วยกระเจาเฉลิมพระเกียรติ 80 พรรษา</v>
          </cell>
          <cell r="G131" t="str">
            <v>โรงพยาบาลชุมชนห้วยกระเจาเฉลิมพระเกียรติ 80 พรรษา</v>
          </cell>
          <cell r="H131" t="str">
            <v>71130106</v>
          </cell>
          <cell r="I131">
            <v>71</v>
          </cell>
          <cell r="J131" t="str">
            <v>จังหวัดกาญจนบุรี</v>
          </cell>
          <cell r="K131">
            <v>7113</v>
          </cell>
          <cell r="L131" t="str">
            <v>ห้วยกระเจา</v>
          </cell>
          <cell r="M131">
            <v>711301</v>
          </cell>
          <cell r="N131" t="str">
            <v>ห้วยกระเจา</v>
          </cell>
          <cell r="O131" t="str">
            <v>กลาง</v>
          </cell>
          <cell r="P131" t="str">
            <v>07</v>
          </cell>
          <cell r="Q131" t="str">
            <v>โรงพยาบาลชุมชน</v>
          </cell>
          <cell r="R131">
            <v>5</v>
          </cell>
          <cell r="S131">
            <v>30</v>
          </cell>
          <cell r="T131" t="str">
            <v>30</v>
          </cell>
          <cell r="U131" t="str">
            <v>21</v>
          </cell>
          <cell r="V131" t="str">
            <v>2.1 ทุติยภูมิระดับต้น</v>
          </cell>
        </row>
        <row r="132">
          <cell r="A132" t="str">
            <v>04</v>
          </cell>
          <cell r="B132" t="str">
            <v>21002</v>
          </cell>
          <cell r="C132" t="str">
            <v>กระทรวงสาธารณสุข สำนักงานปลัดกระทรวงสาธารณสุข</v>
          </cell>
          <cell r="D132" t="str">
            <v>001067800</v>
          </cell>
          <cell r="E132" t="str">
            <v>10678</v>
          </cell>
          <cell r="F132" t="str">
            <v>รพศ.เจ้าพระยายมราช</v>
          </cell>
          <cell r="G132" t="str">
            <v>โรงพยาบาลศูนย์เจ้าพระยายมราช</v>
          </cell>
          <cell r="H132" t="str">
            <v>72010100</v>
          </cell>
          <cell r="I132">
            <v>72</v>
          </cell>
          <cell r="J132" t="str">
            <v>จังหวัดสุพรรณบุรี</v>
          </cell>
          <cell r="K132">
            <v>7201</v>
          </cell>
          <cell r="L132" t="str">
            <v>เมืองสุพรรณบุรี</v>
          </cell>
          <cell r="M132">
            <v>720101</v>
          </cell>
          <cell r="N132" t="str">
            <v>ท่าพี่เลี้ยง</v>
          </cell>
          <cell r="O132" t="str">
            <v>กลาง</v>
          </cell>
          <cell r="P132" t="str">
            <v>05</v>
          </cell>
          <cell r="Q132" t="str">
            <v>โรงพยาบาลศูนย์</v>
          </cell>
          <cell r="R132">
            <v>1</v>
          </cell>
          <cell r="S132">
            <v>602</v>
          </cell>
          <cell r="T132" t="str">
            <v>602</v>
          </cell>
          <cell r="U132" t="str">
            <v>31</v>
          </cell>
          <cell r="V132" t="str">
            <v>3.1 ตติยภูมิ</v>
          </cell>
        </row>
        <row r="133">
          <cell r="A133" t="str">
            <v>04</v>
          </cell>
          <cell r="B133" t="str">
            <v>21002</v>
          </cell>
          <cell r="C133" t="str">
            <v>กระทรวงสาธารณสุข สำนักงานปลัดกระทรวงสาธารณสุข</v>
          </cell>
          <cell r="D133" t="str">
            <v>001073300</v>
          </cell>
          <cell r="E133" t="str">
            <v>10733</v>
          </cell>
          <cell r="F133" t="str">
            <v>รพท.สมเด็จพระสังฆราชองค์ที่17</v>
          </cell>
          <cell r="G133" t="str">
            <v>โรงพยาบาลทั่วไปสมเด็จพระสังฆราชองค์ที่17</v>
          </cell>
          <cell r="H133" t="str">
            <v>72070100</v>
          </cell>
          <cell r="I133">
            <v>72</v>
          </cell>
          <cell r="J133" t="str">
            <v>จังหวัดสุพรรณบุรี</v>
          </cell>
          <cell r="K133">
            <v>7207</v>
          </cell>
          <cell r="L133" t="str">
            <v>สองพี่น้อง</v>
          </cell>
          <cell r="M133">
            <v>720701</v>
          </cell>
          <cell r="N133" t="str">
            <v>สองพี่น้อง</v>
          </cell>
          <cell r="O133" t="str">
            <v>กลาง</v>
          </cell>
          <cell r="P133" t="str">
            <v>06</v>
          </cell>
          <cell r="Q133" t="str">
            <v>โรงพยาบาลทั่วไป</v>
          </cell>
          <cell r="R133">
            <v>3</v>
          </cell>
          <cell r="S133">
            <v>210</v>
          </cell>
          <cell r="T133" t="str">
            <v>210</v>
          </cell>
          <cell r="U133" t="str">
            <v>23</v>
          </cell>
          <cell r="V133" t="str">
            <v>2.3 ทุติยภูมิระดับสูง</v>
          </cell>
        </row>
        <row r="134">
          <cell r="A134" t="str">
            <v>04</v>
          </cell>
          <cell r="B134" t="str">
            <v>21002</v>
          </cell>
          <cell r="C134" t="str">
            <v>กระทรวงสาธารณสุข สำนักงานปลัดกระทรวงสาธารณสุข</v>
          </cell>
          <cell r="D134" t="str">
            <v>001128900</v>
          </cell>
          <cell r="E134" t="str">
            <v>11289</v>
          </cell>
          <cell r="F134" t="str">
            <v>รพช.เดิมบางนางบวช</v>
          </cell>
          <cell r="G134" t="str">
            <v>โรงพยาบาลชุมชนเดิมบางนางบวช</v>
          </cell>
          <cell r="H134" t="str">
            <v>72020102</v>
          </cell>
          <cell r="I134">
            <v>72</v>
          </cell>
          <cell r="J134" t="str">
            <v>จังหวัดสุพรรณบุรี</v>
          </cell>
          <cell r="K134">
            <v>7202</v>
          </cell>
          <cell r="L134" t="str">
            <v>เดิมบางนางบวช</v>
          </cell>
          <cell r="M134">
            <v>720201</v>
          </cell>
          <cell r="N134" t="str">
            <v>เขาพระ</v>
          </cell>
          <cell r="O134" t="str">
            <v>กลาง</v>
          </cell>
          <cell r="P134" t="str">
            <v>07</v>
          </cell>
          <cell r="Q134" t="str">
            <v>โรงพยาบาลชุมชน</v>
          </cell>
          <cell r="R134">
            <v>4</v>
          </cell>
          <cell r="S134">
            <v>112</v>
          </cell>
          <cell r="T134" t="str">
            <v>112</v>
          </cell>
          <cell r="U134" t="str">
            <v>22</v>
          </cell>
          <cell r="V134" t="str">
            <v>2.2 ทุติยภูมิระดับกลาง</v>
          </cell>
        </row>
        <row r="135">
          <cell r="A135" t="str">
            <v>04</v>
          </cell>
          <cell r="B135" t="str">
            <v>21002</v>
          </cell>
          <cell r="C135" t="str">
            <v>กระทรวงสาธารณสุข สำนักงานปลัดกระทรวงสาธารณสุข</v>
          </cell>
          <cell r="D135" t="str">
            <v>001129000</v>
          </cell>
          <cell r="E135" t="str">
            <v>11290</v>
          </cell>
          <cell r="F135" t="str">
            <v>รพช.ด่านช้าง</v>
          </cell>
          <cell r="G135" t="str">
            <v>โรงพยาบาลชุมชนด่านช้าง</v>
          </cell>
          <cell r="H135" t="str">
            <v>72030201</v>
          </cell>
          <cell r="I135">
            <v>72</v>
          </cell>
          <cell r="J135" t="str">
            <v>จังหวัดสุพรรณบุรี</v>
          </cell>
          <cell r="K135">
            <v>7203</v>
          </cell>
          <cell r="L135" t="str">
            <v>ด่านช้าง</v>
          </cell>
          <cell r="M135">
            <v>720302</v>
          </cell>
          <cell r="N135" t="str">
            <v>ด่านช้าง</v>
          </cell>
          <cell r="O135" t="str">
            <v>กลาง</v>
          </cell>
          <cell r="P135" t="str">
            <v>07</v>
          </cell>
          <cell r="Q135" t="str">
            <v>โรงพยาบาลชุมชน</v>
          </cell>
          <cell r="R135">
            <v>4</v>
          </cell>
          <cell r="S135">
            <v>88</v>
          </cell>
          <cell r="T135" t="str">
            <v>86</v>
          </cell>
          <cell r="U135" t="str">
            <v>22</v>
          </cell>
          <cell r="V135" t="str">
            <v>2.2 ทุติยภูมิระดับกลาง</v>
          </cell>
        </row>
        <row r="136">
          <cell r="A136" t="str">
            <v>04</v>
          </cell>
          <cell r="B136" t="str">
            <v>21002</v>
          </cell>
          <cell r="C136" t="str">
            <v>กระทรวงสาธารณสุข สำนักงานปลัดกระทรวงสาธารณสุข</v>
          </cell>
          <cell r="D136" t="str">
            <v>001129100</v>
          </cell>
          <cell r="E136" t="str">
            <v>11291</v>
          </cell>
          <cell r="F136" t="str">
            <v>รพช.บางปลาม้า</v>
          </cell>
          <cell r="G136" t="str">
            <v>โรงพยาบาลชุมชนบางปลาม้า</v>
          </cell>
          <cell r="H136" t="str">
            <v>72040105</v>
          </cell>
          <cell r="I136">
            <v>72</v>
          </cell>
          <cell r="J136" t="str">
            <v>จังหวัดสุพรรณบุรี</v>
          </cell>
          <cell r="K136">
            <v>7204</v>
          </cell>
          <cell r="L136" t="str">
            <v>บางปลาม้า</v>
          </cell>
          <cell r="M136">
            <v>720401</v>
          </cell>
          <cell r="N136" t="str">
            <v>โคกคราม</v>
          </cell>
          <cell r="O136" t="str">
            <v>กลาง</v>
          </cell>
          <cell r="P136" t="str">
            <v>07</v>
          </cell>
          <cell r="Q136" t="str">
            <v>โรงพยาบาลชุมชน</v>
          </cell>
          <cell r="R136">
            <v>4</v>
          </cell>
          <cell r="S136">
            <v>60</v>
          </cell>
          <cell r="T136" t="str">
            <v>60</v>
          </cell>
          <cell r="U136" t="str">
            <v>22</v>
          </cell>
          <cell r="V136" t="str">
            <v>2.2 ทุติยภูมิระดับกลาง</v>
          </cell>
        </row>
        <row r="137">
          <cell r="A137" t="str">
            <v>04</v>
          </cell>
          <cell r="B137" t="str">
            <v>21002</v>
          </cell>
          <cell r="C137" t="str">
            <v>กระทรวงสาธารณสุข สำนักงานปลัดกระทรวงสาธารณสุข</v>
          </cell>
          <cell r="D137" t="str">
            <v>001129200</v>
          </cell>
          <cell r="E137" t="str">
            <v>11292</v>
          </cell>
          <cell r="F137" t="str">
            <v>รพช.ศรีประจันต์</v>
          </cell>
          <cell r="G137" t="str">
            <v>โรงพยาบาลชุมชนศรีประจันต์</v>
          </cell>
          <cell r="H137" t="str">
            <v>72050801</v>
          </cell>
          <cell r="I137">
            <v>72</v>
          </cell>
          <cell r="J137" t="str">
            <v>จังหวัดสุพรรณบุรี</v>
          </cell>
          <cell r="K137">
            <v>7205</v>
          </cell>
          <cell r="L137" t="str">
            <v>ศรีประจันต์</v>
          </cell>
          <cell r="M137">
            <v>720508</v>
          </cell>
          <cell r="N137" t="str">
            <v>วังน้ำซับ</v>
          </cell>
          <cell r="O137" t="str">
            <v>กลาง</v>
          </cell>
          <cell r="P137" t="str">
            <v>07</v>
          </cell>
          <cell r="Q137" t="str">
            <v>โรงพยาบาลชุมชน</v>
          </cell>
          <cell r="R137">
            <v>4</v>
          </cell>
          <cell r="S137">
            <v>63</v>
          </cell>
          <cell r="T137" t="str">
            <v>66</v>
          </cell>
          <cell r="U137" t="str">
            <v>22</v>
          </cell>
          <cell r="V137" t="str">
            <v>2.2 ทุติยภูมิระดับกลาง</v>
          </cell>
        </row>
        <row r="138">
          <cell r="A138" t="str">
            <v>04</v>
          </cell>
          <cell r="B138" t="str">
            <v>21002</v>
          </cell>
          <cell r="C138" t="str">
            <v>กระทรวงสาธารณสุข สำนักงานปลัดกระทรวงสาธารณสุข</v>
          </cell>
          <cell r="D138" t="str">
            <v>001129300</v>
          </cell>
          <cell r="E138" t="str">
            <v>11293</v>
          </cell>
          <cell r="F138" t="str">
            <v>รพช.ดอนเจดีย์</v>
          </cell>
          <cell r="G138" t="str">
            <v>โรงพยาบาลชุมชนดอนเจดีย์</v>
          </cell>
          <cell r="H138" t="str">
            <v>72060105</v>
          </cell>
          <cell r="I138">
            <v>72</v>
          </cell>
          <cell r="J138" t="str">
            <v>จังหวัดสุพรรณบุรี</v>
          </cell>
          <cell r="K138">
            <v>7206</v>
          </cell>
          <cell r="L138" t="str">
            <v>ดอนเจดีย์</v>
          </cell>
          <cell r="M138">
            <v>720601</v>
          </cell>
          <cell r="N138" t="str">
            <v>ดอนเจดีย์</v>
          </cell>
          <cell r="O138" t="str">
            <v>กลาง</v>
          </cell>
          <cell r="P138" t="str">
            <v>07</v>
          </cell>
          <cell r="Q138" t="str">
            <v>โรงพยาบาลชุมชน</v>
          </cell>
          <cell r="R138">
            <v>4</v>
          </cell>
          <cell r="S138">
            <v>60</v>
          </cell>
          <cell r="T138" t="str">
            <v>60</v>
          </cell>
          <cell r="U138" t="str">
            <v>22</v>
          </cell>
          <cell r="V138" t="str">
            <v>2.2 ทุติยภูมิระดับกลาง</v>
          </cell>
        </row>
        <row r="139">
          <cell r="A139" t="str">
            <v>04</v>
          </cell>
          <cell r="B139" t="str">
            <v>21002</v>
          </cell>
          <cell r="C139" t="str">
            <v>กระทรวงสาธารณสุข สำนักงานปลัดกระทรวงสาธารณสุข</v>
          </cell>
          <cell r="D139" t="str">
            <v>001129400</v>
          </cell>
          <cell r="E139" t="str">
            <v>11294</v>
          </cell>
          <cell r="F139" t="str">
            <v>รพช.สามชุก</v>
          </cell>
          <cell r="G139" t="str">
            <v>โรงพยาบาลชุมชนสามชุก</v>
          </cell>
          <cell r="H139" t="str">
            <v>72080407</v>
          </cell>
          <cell r="I139">
            <v>72</v>
          </cell>
          <cell r="J139" t="str">
            <v>จังหวัดสุพรรณบุรี</v>
          </cell>
          <cell r="K139">
            <v>7208</v>
          </cell>
          <cell r="L139" t="str">
            <v>สามชุก</v>
          </cell>
          <cell r="M139">
            <v>720804</v>
          </cell>
          <cell r="N139" t="str">
            <v>หนองผักนาก</v>
          </cell>
          <cell r="O139" t="str">
            <v>กลาง</v>
          </cell>
          <cell r="P139" t="str">
            <v>07</v>
          </cell>
          <cell r="Q139" t="str">
            <v>โรงพยาบาลชุมชน</v>
          </cell>
          <cell r="R139">
            <v>4</v>
          </cell>
          <cell r="S139">
            <v>60</v>
          </cell>
          <cell r="T139" t="str">
            <v>60</v>
          </cell>
          <cell r="U139" t="str">
            <v>22</v>
          </cell>
          <cell r="V139" t="str">
            <v>2.2 ทุติยภูมิระดับกลาง</v>
          </cell>
        </row>
        <row r="140">
          <cell r="A140" t="str">
            <v>04</v>
          </cell>
          <cell r="B140" t="str">
            <v>21002</v>
          </cell>
          <cell r="C140" t="str">
            <v>กระทรวงสาธารณสุข สำนักงานปลัดกระทรวงสาธารณสุข</v>
          </cell>
          <cell r="D140" t="str">
            <v>001129500</v>
          </cell>
          <cell r="E140" t="str">
            <v>11295</v>
          </cell>
          <cell r="F140" t="str">
            <v>รพช.อู่ทอง</v>
          </cell>
          <cell r="G140" t="str">
            <v>โรงพยาบาลชุมชนอู่ทอง</v>
          </cell>
          <cell r="H140" t="str">
            <v>72090106</v>
          </cell>
          <cell r="I140">
            <v>72</v>
          </cell>
          <cell r="J140" t="str">
            <v>จังหวัดสุพรรณบุรี</v>
          </cell>
          <cell r="K140">
            <v>7209</v>
          </cell>
          <cell r="L140" t="str">
            <v>อู่ทอง</v>
          </cell>
          <cell r="M140">
            <v>720901</v>
          </cell>
          <cell r="N140" t="str">
            <v>อู่ทอง</v>
          </cell>
          <cell r="O140" t="str">
            <v>กลาง</v>
          </cell>
          <cell r="P140" t="str">
            <v>07</v>
          </cell>
          <cell r="Q140" t="str">
            <v>โรงพยาบาลชุมชน</v>
          </cell>
          <cell r="R140">
            <v>4</v>
          </cell>
          <cell r="S140">
            <v>120</v>
          </cell>
          <cell r="T140" t="str">
            <v>134</v>
          </cell>
          <cell r="U140" t="str">
            <v>22</v>
          </cell>
          <cell r="V140" t="str">
            <v>2.2 ทุติยภูมิระดับกลาง</v>
          </cell>
        </row>
        <row r="141">
          <cell r="A141" t="str">
            <v>04</v>
          </cell>
          <cell r="B141" t="str">
            <v>21002</v>
          </cell>
          <cell r="C141" t="str">
            <v>กระทรวงสาธารณสุข สำนักงานปลัดกระทรวงสาธารณสุข</v>
          </cell>
          <cell r="D141" t="str">
            <v>001129600</v>
          </cell>
          <cell r="E141" t="str">
            <v>11296</v>
          </cell>
          <cell r="F141" t="str">
            <v>รพช.หนองหญ้าไซ</v>
          </cell>
          <cell r="G141" t="str">
            <v>โรงพยาบาลชุมชนหนองหญ้าไซ</v>
          </cell>
          <cell r="H141" t="str">
            <v>72100105</v>
          </cell>
          <cell r="I141">
            <v>72</v>
          </cell>
          <cell r="J141" t="str">
            <v>จังหวัดสุพรรณบุรี</v>
          </cell>
          <cell r="K141">
            <v>7210</v>
          </cell>
          <cell r="L141" t="str">
            <v>หนองหญ้าไซ</v>
          </cell>
          <cell r="M141">
            <v>721001</v>
          </cell>
          <cell r="N141" t="str">
            <v>หนองหญ้าไซ</v>
          </cell>
          <cell r="O141" t="str">
            <v>กลาง</v>
          </cell>
          <cell r="P141" t="str">
            <v>07</v>
          </cell>
          <cell r="Q141" t="str">
            <v>โรงพยาบาลชุมชน</v>
          </cell>
          <cell r="R141">
            <v>4</v>
          </cell>
          <cell r="S141">
            <v>60</v>
          </cell>
          <cell r="T141" t="str">
            <v>60</v>
          </cell>
          <cell r="U141" t="str">
            <v>22</v>
          </cell>
          <cell r="V141" t="str">
            <v>2.2 ทุติยภูมิระดับกลาง</v>
          </cell>
        </row>
        <row r="142">
          <cell r="A142" t="str">
            <v>04</v>
          </cell>
          <cell r="B142" t="str">
            <v>21002</v>
          </cell>
          <cell r="C142" t="str">
            <v>กระทรวงสาธารณสุข สำนักงานปลัดกระทรวงสาธารณสุข</v>
          </cell>
          <cell r="D142" t="str">
            <v>001067900</v>
          </cell>
          <cell r="E142" t="str">
            <v>10679</v>
          </cell>
          <cell r="F142" t="str">
            <v>รพศ.นครปฐม</v>
          </cell>
          <cell r="G142" t="str">
            <v>โรงพยาบาลศูนย์นครปฐม</v>
          </cell>
          <cell r="H142" t="str">
            <v>73010100</v>
          </cell>
          <cell r="I142">
            <v>73</v>
          </cell>
          <cell r="J142" t="str">
            <v>จังหวัดนครปฐม</v>
          </cell>
          <cell r="K142">
            <v>7301</v>
          </cell>
          <cell r="L142" t="str">
            <v>เมืองนครปฐม</v>
          </cell>
          <cell r="M142">
            <v>730101</v>
          </cell>
          <cell r="N142" t="str">
            <v>พระปฐมเจดีย์</v>
          </cell>
          <cell r="O142" t="str">
            <v>กลาง</v>
          </cell>
          <cell r="P142" t="str">
            <v>05</v>
          </cell>
          <cell r="Q142" t="str">
            <v>โรงพยาบาลศูนย์</v>
          </cell>
          <cell r="R142">
            <v>1</v>
          </cell>
          <cell r="S142">
            <v>552</v>
          </cell>
          <cell r="T142" t="str">
            <v>560</v>
          </cell>
          <cell r="U142" t="str">
            <v>31</v>
          </cell>
          <cell r="V142" t="str">
            <v>3.1 ตติยภูมิ</v>
          </cell>
        </row>
        <row r="143">
          <cell r="A143" t="str">
            <v>04</v>
          </cell>
          <cell r="B143" t="str">
            <v>21002</v>
          </cell>
          <cell r="C143" t="str">
            <v>กระทรวงสาธารณสุข สำนักงานปลัดกระทรวงสาธารณสุข</v>
          </cell>
          <cell r="D143" t="str">
            <v>001129700</v>
          </cell>
          <cell r="E143" t="str">
            <v>11297</v>
          </cell>
          <cell r="F143" t="str">
            <v>รพช.กำแพงแสน</v>
          </cell>
          <cell r="G143" t="str">
            <v>โรงพยาบาลชุมชนกำแพงแสน</v>
          </cell>
          <cell r="H143" t="str">
            <v>73020104</v>
          </cell>
          <cell r="I143">
            <v>73</v>
          </cell>
          <cell r="J143" t="str">
            <v>จังหวัดนครปฐม</v>
          </cell>
          <cell r="K143">
            <v>7302</v>
          </cell>
          <cell r="L143" t="str">
            <v>กำแพงแสน</v>
          </cell>
          <cell r="M143">
            <v>730201</v>
          </cell>
          <cell r="N143" t="str">
            <v>ทุ่งกระพังโหม</v>
          </cell>
          <cell r="O143" t="str">
            <v>กลาง</v>
          </cell>
          <cell r="P143" t="str">
            <v>07</v>
          </cell>
          <cell r="Q143" t="str">
            <v>โรงพยาบาลชุมชน</v>
          </cell>
          <cell r="R143">
            <v>4</v>
          </cell>
          <cell r="S143">
            <v>71</v>
          </cell>
          <cell r="T143" t="str">
            <v>60</v>
          </cell>
          <cell r="U143" t="str">
            <v>22</v>
          </cell>
          <cell r="V143" t="str">
            <v>2.2 ทุติยภูมิระดับกลาง</v>
          </cell>
        </row>
        <row r="144">
          <cell r="A144" t="str">
            <v>04</v>
          </cell>
          <cell r="B144" t="str">
            <v>21002</v>
          </cell>
          <cell r="C144" t="str">
            <v>กระทรวงสาธารณสุข สำนักงานปลัดกระทรวงสาธารณสุข</v>
          </cell>
          <cell r="D144" t="str">
            <v>001129800</v>
          </cell>
          <cell r="E144" t="str">
            <v>11298</v>
          </cell>
          <cell r="F144" t="str">
            <v>รพช.นครชัยศรี</v>
          </cell>
          <cell r="G144" t="str">
            <v>โรงพยาบาลชุมชนนครชัยศรี</v>
          </cell>
          <cell r="H144" t="str">
            <v>73030103</v>
          </cell>
          <cell r="I144">
            <v>73</v>
          </cell>
          <cell r="J144" t="str">
            <v>จังหวัดนครปฐม</v>
          </cell>
          <cell r="K144">
            <v>7303</v>
          </cell>
          <cell r="L144" t="str">
            <v>นครชัยศรี</v>
          </cell>
          <cell r="M144">
            <v>730301</v>
          </cell>
          <cell r="N144" t="str">
            <v>นครชัยศรี</v>
          </cell>
          <cell r="O144" t="str">
            <v>กลาง</v>
          </cell>
          <cell r="P144" t="str">
            <v>07</v>
          </cell>
          <cell r="Q144" t="str">
            <v>โรงพยาบาลชุมชน</v>
          </cell>
          <cell r="R144">
            <v>5</v>
          </cell>
          <cell r="S144">
            <v>30</v>
          </cell>
          <cell r="T144" t="str">
            <v>30</v>
          </cell>
          <cell r="U144" t="str">
            <v>21</v>
          </cell>
          <cell r="V144" t="str">
            <v>2.1 ทุติยภูมิระดับต้น</v>
          </cell>
        </row>
        <row r="145">
          <cell r="A145" t="str">
            <v>04</v>
          </cell>
          <cell r="B145" t="str">
            <v>21002</v>
          </cell>
          <cell r="C145" t="str">
            <v>กระทรวงสาธารณสุข สำนักงานปลัดกระทรวงสาธารณสุข</v>
          </cell>
          <cell r="D145" t="str">
            <v>001129900</v>
          </cell>
          <cell r="E145" t="str">
            <v>11299</v>
          </cell>
          <cell r="F145" t="str">
            <v>รพช.ห้วยพลู</v>
          </cell>
          <cell r="G145" t="str">
            <v>โรงพยาบาลชุมชนห้วยพลู</v>
          </cell>
          <cell r="H145" t="str">
            <v>73031801</v>
          </cell>
          <cell r="I145">
            <v>73</v>
          </cell>
          <cell r="J145" t="str">
            <v>จังหวัดนครปฐม</v>
          </cell>
          <cell r="K145">
            <v>7303</v>
          </cell>
          <cell r="L145" t="str">
            <v>นครชัยศรี</v>
          </cell>
          <cell r="M145">
            <v>730318</v>
          </cell>
          <cell r="N145" t="str">
            <v>ห้วยพลู</v>
          </cell>
          <cell r="O145" t="str">
            <v>กลาง</v>
          </cell>
          <cell r="P145" t="str">
            <v>07</v>
          </cell>
          <cell r="Q145" t="str">
            <v>โรงพยาบาลชุมชน</v>
          </cell>
          <cell r="R145">
            <v>4</v>
          </cell>
          <cell r="S145">
            <v>60</v>
          </cell>
          <cell r="T145" t="str">
            <v>60</v>
          </cell>
          <cell r="U145" t="str">
            <v>21</v>
          </cell>
          <cell r="V145" t="str">
            <v>2.1 ทุติยภูมิระดับต้น</v>
          </cell>
        </row>
        <row r="146">
          <cell r="A146" t="str">
            <v>04</v>
          </cell>
          <cell r="B146" t="str">
            <v>21002</v>
          </cell>
          <cell r="C146" t="str">
            <v>กระทรวงสาธารณสุข สำนักงานปลัดกระทรวงสาธารณสุข</v>
          </cell>
          <cell r="D146" t="str">
            <v>001130000</v>
          </cell>
          <cell r="E146" t="str">
            <v>11300</v>
          </cell>
          <cell r="F146" t="str">
            <v>รพช.ดอนตูม</v>
          </cell>
          <cell r="G146" t="str">
            <v>โรงพยาบาลชุมชนดอนตูม</v>
          </cell>
          <cell r="H146" t="str">
            <v>73040105</v>
          </cell>
          <cell r="I146">
            <v>73</v>
          </cell>
          <cell r="J146" t="str">
            <v>จังหวัดนครปฐม</v>
          </cell>
          <cell r="K146">
            <v>7304</v>
          </cell>
          <cell r="L146" t="str">
            <v>ดอนตูม</v>
          </cell>
          <cell r="M146">
            <v>730401</v>
          </cell>
          <cell r="N146" t="str">
            <v>สามง่าม</v>
          </cell>
          <cell r="O146" t="str">
            <v>กลาง</v>
          </cell>
          <cell r="P146" t="str">
            <v>07</v>
          </cell>
          <cell r="Q146" t="str">
            <v>โรงพยาบาลชุมชน</v>
          </cell>
          <cell r="R146">
            <v>5</v>
          </cell>
          <cell r="S146">
            <v>30</v>
          </cell>
          <cell r="T146" t="str">
            <v>30</v>
          </cell>
          <cell r="U146" t="str">
            <v>21</v>
          </cell>
          <cell r="V146" t="str">
            <v>2.1 ทุติยภูมิระดับต้น</v>
          </cell>
        </row>
        <row r="147">
          <cell r="A147" t="str">
            <v>04</v>
          </cell>
          <cell r="B147" t="str">
            <v>21002</v>
          </cell>
          <cell r="C147" t="str">
            <v>กระทรวงสาธารณสุข สำนักงานปลัดกระทรวงสาธารณสุข</v>
          </cell>
          <cell r="D147" t="str">
            <v>001130100</v>
          </cell>
          <cell r="E147" t="str">
            <v>11301</v>
          </cell>
          <cell r="F147" t="str">
            <v>รพช.บางเลน</v>
          </cell>
          <cell r="G147" t="str">
            <v>โรงพยาบาลชุมชนบางเลน</v>
          </cell>
          <cell r="H147" t="str">
            <v>73050106</v>
          </cell>
          <cell r="I147">
            <v>73</v>
          </cell>
          <cell r="J147" t="str">
            <v>จังหวัดนครปฐม</v>
          </cell>
          <cell r="K147">
            <v>7305</v>
          </cell>
          <cell r="L147" t="str">
            <v>บางเลน</v>
          </cell>
          <cell r="M147">
            <v>730501</v>
          </cell>
          <cell r="N147" t="str">
            <v>บางเลน</v>
          </cell>
          <cell r="O147" t="str">
            <v>กลาง</v>
          </cell>
          <cell r="P147" t="str">
            <v>07</v>
          </cell>
          <cell r="Q147" t="str">
            <v>โรงพยาบาลชุมชน</v>
          </cell>
          <cell r="R147">
            <v>4</v>
          </cell>
          <cell r="S147">
            <v>60</v>
          </cell>
          <cell r="T147" t="str">
            <v>60</v>
          </cell>
          <cell r="U147" t="str">
            <v>22</v>
          </cell>
          <cell r="V147" t="str">
            <v>2.2 ทุติยภูมิระดับกลาง</v>
          </cell>
        </row>
        <row r="148">
          <cell r="A148" t="str">
            <v>04</v>
          </cell>
          <cell r="B148" t="str">
            <v>21002</v>
          </cell>
          <cell r="C148" t="str">
            <v>กระทรวงสาธารณสุข สำนักงานปลัดกระทรวงสาธารณสุข</v>
          </cell>
          <cell r="D148" t="str">
            <v>001130200</v>
          </cell>
          <cell r="E148" t="str">
            <v>11302</v>
          </cell>
          <cell r="F148" t="str">
            <v>รพช.สามพราน</v>
          </cell>
          <cell r="G148" t="str">
            <v>โรงพยาบาลชุมชนสามพราน</v>
          </cell>
          <cell r="H148" t="str">
            <v>73060901</v>
          </cell>
          <cell r="I148">
            <v>73</v>
          </cell>
          <cell r="J148" t="str">
            <v>จังหวัดนครปฐม</v>
          </cell>
          <cell r="K148">
            <v>7306</v>
          </cell>
          <cell r="L148" t="str">
            <v>สามพราน</v>
          </cell>
          <cell r="M148">
            <v>730609</v>
          </cell>
          <cell r="N148" t="str">
            <v>ท่าตลาด</v>
          </cell>
          <cell r="O148" t="str">
            <v>กลาง</v>
          </cell>
          <cell r="P148" t="str">
            <v>07</v>
          </cell>
          <cell r="Q148" t="str">
            <v>โรงพยาบาลชุมชน</v>
          </cell>
          <cell r="R148">
            <v>4</v>
          </cell>
          <cell r="S148">
            <v>60</v>
          </cell>
          <cell r="T148" t="str">
            <v>60</v>
          </cell>
          <cell r="U148" t="str">
            <v>22</v>
          </cell>
          <cell r="V148" t="str">
            <v>2.2 ทุติยภูมิระดับกลาง</v>
          </cell>
        </row>
        <row r="149">
          <cell r="A149" t="str">
            <v>04</v>
          </cell>
          <cell r="B149" t="str">
            <v>21002</v>
          </cell>
          <cell r="C149" t="str">
            <v>กระทรวงสาธารณสุข สำนักงานปลัดกระทรวงสาธารณสุข</v>
          </cell>
          <cell r="D149" t="str">
            <v>001130300</v>
          </cell>
          <cell r="E149" t="str">
            <v>11303</v>
          </cell>
          <cell r="F149" t="str">
            <v>รพช.พุทธมลฑล</v>
          </cell>
          <cell r="G149" t="str">
            <v>โรงพยาบาลชุมชนพุทธมลฑล</v>
          </cell>
          <cell r="H149" t="str">
            <v>73070101</v>
          </cell>
          <cell r="I149">
            <v>73</v>
          </cell>
          <cell r="J149" t="str">
            <v>จังหวัดนครปฐม</v>
          </cell>
          <cell r="K149">
            <v>7307</v>
          </cell>
          <cell r="L149" t="str">
            <v>พุทธมณฑล</v>
          </cell>
          <cell r="M149">
            <v>730701</v>
          </cell>
          <cell r="N149" t="str">
            <v>ศาลายา</v>
          </cell>
          <cell r="O149" t="str">
            <v>กลาง</v>
          </cell>
          <cell r="P149" t="str">
            <v>07</v>
          </cell>
          <cell r="Q149" t="str">
            <v>โรงพยาบาลชุมชน</v>
          </cell>
          <cell r="R149">
            <v>5</v>
          </cell>
          <cell r="S149">
            <v>10</v>
          </cell>
          <cell r="T149" t="str">
            <v>10</v>
          </cell>
          <cell r="U149" t="str">
            <v>21</v>
          </cell>
          <cell r="V149" t="str">
            <v>2.1 ทุติยภูมิระดับต้น</v>
          </cell>
        </row>
        <row r="150">
          <cell r="A150" t="str">
            <v>04</v>
          </cell>
          <cell r="B150" t="str">
            <v>21002</v>
          </cell>
          <cell r="C150" t="str">
            <v>กระทรวงสาธารณสุข สำนักงานปลัดกระทรวงสาธารณสุข</v>
          </cell>
          <cell r="D150" t="str">
            <v>001381900</v>
          </cell>
          <cell r="E150" t="str">
            <v>13819</v>
          </cell>
          <cell r="F150" t="str">
            <v>รพช.หลวงพ่อเปิ่น</v>
          </cell>
          <cell r="G150" t="str">
            <v>โรงพยาบาลชุมชนหลวงพ่อเปิ่น</v>
          </cell>
          <cell r="H150" t="str">
            <v>73032102</v>
          </cell>
          <cell r="I150">
            <v>73</v>
          </cell>
          <cell r="J150" t="str">
            <v>จังหวัดนครปฐม</v>
          </cell>
          <cell r="K150">
            <v>7303</v>
          </cell>
          <cell r="L150" t="str">
            <v>นครชัยศรี</v>
          </cell>
          <cell r="M150">
            <v>730321</v>
          </cell>
          <cell r="N150" t="str">
            <v>บางแก้วฟ้า</v>
          </cell>
          <cell r="O150" t="str">
            <v>กลาง</v>
          </cell>
          <cell r="P150" t="str">
            <v>07</v>
          </cell>
          <cell r="Q150" t="str">
            <v>โรงพยาบาลชุมชน</v>
          </cell>
          <cell r="R150">
            <v>5</v>
          </cell>
          <cell r="S150">
            <v>30</v>
          </cell>
          <cell r="T150" t="str">
            <v>30</v>
          </cell>
          <cell r="U150" t="str">
            <v>21</v>
          </cell>
          <cell r="V150" t="str">
            <v>2.1 ทุติยภูมิระดับต้น</v>
          </cell>
        </row>
        <row r="151">
          <cell r="A151" t="str">
            <v>05</v>
          </cell>
          <cell r="B151" t="str">
            <v>21002</v>
          </cell>
          <cell r="C151" t="str">
            <v>กระทรวงสาธารณสุข สำนักงานปลัดกระทรวงสาธารณสุข</v>
          </cell>
          <cell r="D151" t="str">
            <v>001073400</v>
          </cell>
          <cell r="E151" t="str">
            <v>10734</v>
          </cell>
          <cell r="F151" t="str">
            <v>รพท.สมุทรสาคร</v>
          </cell>
          <cell r="G151" t="str">
            <v>โรงพยาบาลทั่วไปสมุทรสาคร</v>
          </cell>
          <cell r="H151" t="str">
            <v>74010100</v>
          </cell>
          <cell r="I151">
            <v>74</v>
          </cell>
          <cell r="J151" t="str">
            <v>จังหวัดสมุทรสาคร</v>
          </cell>
          <cell r="K151">
            <v>7401</v>
          </cell>
          <cell r="L151" t="str">
            <v>เมืองสมุทรสาคร</v>
          </cell>
          <cell r="M151">
            <v>740101</v>
          </cell>
          <cell r="N151" t="str">
            <v>มหาชัย</v>
          </cell>
          <cell r="O151" t="str">
            <v>กลาง</v>
          </cell>
          <cell r="P151" t="str">
            <v>06</v>
          </cell>
          <cell r="Q151" t="str">
            <v>โรงพยาบาลทั่วไป</v>
          </cell>
          <cell r="R151">
            <v>2</v>
          </cell>
          <cell r="S151">
            <v>509</v>
          </cell>
          <cell r="T151" t="str">
            <v>500</v>
          </cell>
          <cell r="U151" t="str">
            <v>31</v>
          </cell>
          <cell r="V151" t="str">
            <v>3.1 ตติยภูมิ</v>
          </cell>
        </row>
        <row r="152">
          <cell r="A152" t="str">
            <v>05</v>
          </cell>
          <cell r="B152" t="str">
            <v>21002</v>
          </cell>
          <cell r="C152" t="str">
            <v>กระทรวงสาธารณสุข สำนักงานปลัดกระทรวงสาธารณสุข</v>
          </cell>
          <cell r="D152" t="str">
            <v>001130400</v>
          </cell>
          <cell r="E152" t="str">
            <v>11304</v>
          </cell>
          <cell r="F152" t="str">
            <v>รพช.กระทุ่มแบน</v>
          </cell>
          <cell r="G152" t="str">
            <v>โรงพยาบาลชุมชนกระทุ่มแบน</v>
          </cell>
          <cell r="H152" t="str">
            <v>74020100</v>
          </cell>
          <cell r="I152">
            <v>74</v>
          </cell>
          <cell r="J152" t="str">
            <v>จังหวัดสมุทรสาคร</v>
          </cell>
          <cell r="K152">
            <v>7402</v>
          </cell>
          <cell r="L152" t="str">
            <v>กระทุ่มแบน</v>
          </cell>
          <cell r="M152">
            <v>740201</v>
          </cell>
          <cell r="N152" t="str">
            <v>ตลาดกระทุ่มแบน</v>
          </cell>
          <cell r="O152" t="str">
            <v>กลาง</v>
          </cell>
          <cell r="P152" t="str">
            <v>07</v>
          </cell>
          <cell r="Q152" t="str">
            <v>โรงพยาบาลชุมชน</v>
          </cell>
          <cell r="R152">
            <v>4</v>
          </cell>
          <cell r="S152">
            <v>200</v>
          </cell>
          <cell r="T152" t="str">
            <v>120</v>
          </cell>
          <cell r="U152" t="str">
            <v>22</v>
          </cell>
          <cell r="V152" t="str">
            <v>2.2 ทุติยภูมิระดับกลาง</v>
          </cell>
        </row>
        <row r="153">
          <cell r="A153" t="str">
            <v>05</v>
          </cell>
          <cell r="B153" t="str">
            <v>21002</v>
          </cell>
          <cell r="C153" t="str">
            <v>กระทรวงสาธารณสุข สำนักงานปลัดกระทรวงสาธารณสุข</v>
          </cell>
          <cell r="D153" t="str">
            <v>001073500</v>
          </cell>
          <cell r="E153" t="str">
            <v>10735</v>
          </cell>
          <cell r="F153" t="str">
            <v>รพท.สมเด็จพระพุทธเลิศหล้า</v>
          </cell>
          <cell r="G153" t="str">
            <v>โรงพยาบาลทั่วไปสมเด็จพระพุทธเลิศหล้า</v>
          </cell>
          <cell r="H153" t="str">
            <v>75010100</v>
          </cell>
          <cell r="I153">
            <v>75</v>
          </cell>
          <cell r="J153" t="str">
            <v>จังหวัดสมุทรสงคราม</v>
          </cell>
          <cell r="K153">
            <v>7501</v>
          </cell>
          <cell r="L153" t="str">
            <v>เมืองสมุทรสงคราม</v>
          </cell>
          <cell r="M153">
            <v>750101</v>
          </cell>
          <cell r="N153" t="str">
            <v>แม่กลอง</v>
          </cell>
          <cell r="O153" t="str">
            <v>กลาง</v>
          </cell>
          <cell r="P153" t="str">
            <v>06</v>
          </cell>
          <cell r="Q153" t="str">
            <v>โรงพยาบาลทั่วไป</v>
          </cell>
          <cell r="R153">
            <v>3</v>
          </cell>
          <cell r="S153">
            <v>299</v>
          </cell>
          <cell r="T153" t="str">
            <v>260</v>
          </cell>
          <cell r="U153" t="str">
            <v>23</v>
          </cell>
          <cell r="V153" t="str">
            <v>2.3 ทุติยภูมิระดับสูง</v>
          </cell>
        </row>
        <row r="154">
          <cell r="A154" t="str">
            <v>05</v>
          </cell>
          <cell r="B154" t="str">
            <v>21002</v>
          </cell>
          <cell r="C154" t="str">
            <v>กระทรวงสาธารณสุข สำนักงานปลัดกระทรวงสาธารณสุข</v>
          </cell>
          <cell r="D154" t="str">
            <v>001130600</v>
          </cell>
          <cell r="E154" t="str">
            <v>11306</v>
          </cell>
          <cell r="F154" t="str">
            <v>รพช.นภาลัย</v>
          </cell>
          <cell r="G154" t="str">
            <v>โรงพยาบาลชุมชนนภาลัย</v>
          </cell>
          <cell r="H154" t="str">
            <v>75020106</v>
          </cell>
          <cell r="I154">
            <v>75</v>
          </cell>
          <cell r="J154" t="str">
            <v>จังหวัดสมุทรสงคราม</v>
          </cell>
          <cell r="K154">
            <v>7502</v>
          </cell>
          <cell r="L154" t="str">
            <v>บางคนที</v>
          </cell>
          <cell r="M154">
            <v>750201</v>
          </cell>
          <cell r="N154" t="str">
            <v>กระดังงา</v>
          </cell>
          <cell r="O154" t="str">
            <v>กลาง</v>
          </cell>
          <cell r="P154" t="str">
            <v>07</v>
          </cell>
          <cell r="Q154" t="str">
            <v>โรงพยาบาลชุมชน</v>
          </cell>
          <cell r="R154">
            <v>4</v>
          </cell>
          <cell r="S154">
            <v>75</v>
          </cell>
          <cell r="T154" t="str">
            <v>90</v>
          </cell>
          <cell r="U154" t="str">
            <v>22</v>
          </cell>
          <cell r="V154" t="str">
            <v>2.2 ทุติยภูมิระดับกลาง</v>
          </cell>
        </row>
        <row r="155">
          <cell r="A155" t="str">
            <v>05</v>
          </cell>
          <cell r="B155" t="str">
            <v>21002</v>
          </cell>
          <cell r="C155" t="str">
            <v>กระทรวงสาธารณสุข สำนักงานปลัดกระทรวงสาธารณสุข</v>
          </cell>
          <cell r="D155" t="str">
            <v>001130700</v>
          </cell>
          <cell r="E155" t="str">
            <v>11307</v>
          </cell>
          <cell r="F155" t="str">
            <v>รพช.อัมพวา</v>
          </cell>
          <cell r="G155" t="str">
            <v>โรงพยาบาลชุมชนอัมพวา</v>
          </cell>
          <cell r="H155" t="str">
            <v>75030707</v>
          </cell>
          <cell r="I155">
            <v>75</v>
          </cell>
          <cell r="J155" t="str">
            <v>จังหวัดสมุทรสงคราม</v>
          </cell>
          <cell r="K155">
            <v>7503</v>
          </cell>
          <cell r="L155" t="str">
            <v>อัมพวา</v>
          </cell>
          <cell r="M155">
            <v>750307</v>
          </cell>
          <cell r="N155" t="str">
            <v>แควอ้อม</v>
          </cell>
          <cell r="O155" t="str">
            <v>กลาง</v>
          </cell>
          <cell r="P155" t="str">
            <v>07</v>
          </cell>
          <cell r="Q155" t="str">
            <v>โรงพยาบาลชุมชน</v>
          </cell>
          <cell r="R155">
            <v>4</v>
          </cell>
          <cell r="S155">
            <v>32</v>
          </cell>
          <cell r="T155" t="str">
            <v>30</v>
          </cell>
          <cell r="U155" t="str">
            <v>22</v>
          </cell>
          <cell r="V155" t="str">
            <v>2.2 ทุติยภูมิระดับกลาง</v>
          </cell>
        </row>
        <row r="156">
          <cell r="A156" t="str">
            <v>05</v>
          </cell>
          <cell r="B156" t="str">
            <v>21002</v>
          </cell>
          <cell r="C156" t="str">
            <v>กระทรวงสาธารณสุข สำนักงานปลัดกระทรวงสาธารณสุข</v>
          </cell>
          <cell r="D156" t="str">
            <v>001073600</v>
          </cell>
          <cell r="E156" t="str">
            <v>10736</v>
          </cell>
          <cell r="F156" t="str">
            <v>รพท.พระจอมเกล้า</v>
          </cell>
          <cell r="G156" t="str">
            <v>โรงพยาบาลทั่วไปพระจอมเกล้า</v>
          </cell>
          <cell r="H156" t="str">
            <v>76010200</v>
          </cell>
          <cell r="I156">
            <v>76</v>
          </cell>
          <cell r="J156" t="str">
            <v>จังหวัดเพชรบุรี</v>
          </cell>
          <cell r="K156">
            <v>7601</v>
          </cell>
          <cell r="L156" t="str">
            <v>เมืองเพชรบุรี</v>
          </cell>
          <cell r="M156">
            <v>760102</v>
          </cell>
          <cell r="N156" t="str">
            <v>คลองกระแชง</v>
          </cell>
          <cell r="O156" t="str">
            <v>กลาง</v>
          </cell>
          <cell r="P156" t="str">
            <v>06</v>
          </cell>
          <cell r="Q156" t="str">
            <v>โรงพยาบาลทั่วไป</v>
          </cell>
          <cell r="R156">
            <v>2</v>
          </cell>
          <cell r="S156">
            <v>365</v>
          </cell>
          <cell r="T156" t="str">
            <v>365</v>
          </cell>
          <cell r="U156" t="str">
            <v>23</v>
          </cell>
          <cell r="V156" t="str">
            <v>2.3 ทุติยภูมิระดับสูง</v>
          </cell>
        </row>
        <row r="157">
          <cell r="A157" t="str">
            <v>05</v>
          </cell>
          <cell r="B157" t="str">
            <v>21002</v>
          </cell>
          <cell r="C157" t="str">
            <v>กระทรวงสาธารณสุข สำนักงานปลัดกระทรวงสาธารณสุข</v>
          </cell>
          <cell r="D157" t="str">
            <v>001130800</v>
          </cell>
          <cell r="E157" t="str">
            <v>11308</v>
          </cell>
          <cell r="F157" t="str">
            <v>รพช.เขาย้อย</v>
          </cell>
          <cell r="G157" t="str">
            <v>โรงพยาบาลชุมชนเขาย้อย</v>
          </cell>
          <cell r="H157" t="str">
            <v>76020105</v>
          </cell>
          <cell r="I157">
            <v>76</v>
          </cell>
          <cell r="J157" t="str">
            <v>จังหวัดเพชรบุรี</v>
          </cell>
          <cell r="K157">
            <v>7602</v>
          </cell>
          <cell r="L157" t="str">
            <v>เขาย้อย</v>
          </cell>
          <cell r="M157">
            <v>760201</v>
          </cell>
          <cell r="N157" t="str">
            <v>เขาย้อย</v>
          </cell>
          <cell r="O157" t="str">
            <v>กลาง</v>
          </cell>
          <cell r="P157" t="str">
            <v>07</v>
          </cell>
          <cell r="Q157" t="str">
            <v>โรงพยาบาลชุมชน</v>
          </cell>
          <cell r="R157">
            <v>5</v>
          </cell>
          <cell r="S157">
            <v>30</v>
          </cell>
          <cell r="T157" t="str">
            <v>30</v>
          </cell>
          <cell r="U157" t="str">
            <v>21</v>
          </cell>
          <cell r="V157" t="str">
            <v>2.1 ทุติยภูมิระดับต้น</v>
          </cell>
        </row>
        <row r="158">
          <cell r="A158" t="str">
            <v>05</v>
          </cell>
          <cell r="B158" t="str">
            <v>21002</v>
          </cell>
          <cell r="C158" t="str">
            <v>กระทรวงสาธารณสุข สำนักงานปลัดกระทรวงสาธารณสุข</v>
          </cell>
          <cell r="D158" t="str">
            <v>001130900</v>
          </cell>
          <cell r="E158" t="str">
            <v>11309</v>
          </cell>
          <cell r="F158" t="str">
            <v>รพช.หนองหญ้าปล้อง</v>
          </cell>
          <cell r="G158" t="str">
            <v>โรงพยาบาลชุมชนหนองหญ้าปล้อง</v>
          </cell>
          <cell r="H158" t="str">
            <v>76030103</v>
          </cell>
          <cell r="I158">
            <v>76</v>
          </cell>
          <cell r="J158" t="str">
            <v>จังหวัดเพชรบุรี</v>
          </cell>
          <cell r="K158">
            <v>7603</v>
          </cell>
          <cell r="L158" t="str">
            <v>หนองหญ้าปล้อง</v>
          </cell>
          <cell r="M158">
            <v>760301</v>
          </cell>
          <cell r="N158" t="str">
            <v>หนองหญ้าปล้อง</v>
          </cell>
          <cell r="O158" t="str">
            <v>กลาง</v>
          </cell>
          <cell r="P158" t="str">
            <v>07</v>
          </cell>
          <cell r="Q158" t="str">
            <v>โรงพยาบาลชุมชน</v>
          </cell>
          <cell r="R158">
            <v>5</v>
          </cell>
          <cell r="S158">
            <v>30</v>
          </cell>
          <cell r="T158" t="str">
            <v>30</v>
          </cell>
          <cell r="U158" t="str">
            <v>21</v>
          </cell>
          <cell r="V158" t="str">
            <v>2.1 ทุติยภูมิระดับต้น</v>
          </cell>
        </row>
        <row r="159">
          <cell r="A159" t="str">
            <v>05</v>
          </cell>
          <cell r="B159" t="str">
            <v>21002</v>
          </cell>
          <cell r="C159" t="str">
            <v>กระทรวงสาธารณสุข สำนักงานปลัดกระทรวงสาธารณสุข</v>
          </cell>
          <cell r="D159" t="str">
            <v>001131000</v>
          </cell>
          <cell r="E159" t="str">
            <v>11310</v>
          </cell>
          <cell r="F159" t="str">
            <v>รพช.ชะอำ</v>
          </cell>
          <cell r="G159" t="str">
            <v>โรงพยาบาลชุมชนชะอำ</v>
          </cell>
          <cell r="H159" t="str">
            <v>76040100</v>
          </cell>
          <cell r="I159">
            <v>76</v>
          </cell>
          <cell r="J159" t="str">
            <v>จังหวัดเพชรบุรี</v>
          </cell>
          <cell r="K159">
            <v>7604</v>
          </cell>
          <cell r="L159" t="str">
            <v>ชะอำ</v>
          </cell>
          <cell r="M159">
            <v>760401</v>
          </cell>
          <cell r="N159" t="str">
            <v>ชะอำ</v>
          </cell>
          <cell r="O159" t="str">
            <v>กลาง</v>
          </cell>
          <cell r="P159" t="str">
            <v>07</v>
          </cell>
          <cell r="Q159" t="str">
            <v>โรงพยาบาลชุมชน</v>
          </cell>
          <cell r="R159">
            <v>4</v>
          </cell>
          <cell r="S159">
            <v>60</v>
          </cell>
          <cell r="T159" t="str">
            <v>60</v>
          </cell>
          <cell r="U159" t="str">
            <v>22</v>
          </cell>
          <cell r="V159" t="str">
            <v>2.2 ทุติยภูมิระดับกลาง</v>
          </cell>
        </row>
        <row r="160">
          <cell r="A160" t="str">
            <v>05</v>
          </cell>
          <cell r="B160" t="str">
            <v>21002</v>
          </cell>
          <cell r="C160" t="str">
            <v>กระทรวงสาธารณสุข สำนักงานปลัดกระทรวงสาธารณสุข</v>
          </cell>
          <cell r="D160" t="str">
            <v>001131100</v>
          </cell>
          <cell r="E160" t="str">
            <v>11311</v>
          </cell>
          <cell r="F160" t="str">
            <v>รพช.ท่ายาง</v>
          </cell>
          <cell r="G160" t="str">
            <v>โรงพยาบาลชุมชนท่ายาง</v>
          </cell>
          <cell r="H160" t="str">
            <v>76050101</v>
          </cell>
          <cell r="I160">
            <v>76</v>
          </cell>
          <cell r="J160" t="str">
            <v>จังหวัดเพชรบุรี</v>
          </cell>
          <cell r="K160">
            <v>7605</v>
          </cell>
          <cell r="L160" t="str">
            <v>ท่ายาง</v>
          </cell>
          <cell r="M160">
            <v>760501</v>
          </cell>
          <cell r="N160" t="str">
            <v>ท่ายาง</v>
          </cell>
          <cell r="O160" t="str">
            <v>กลาง</v>
          </cell>
          <cell r="P160" t="str">
            <v>07</v>
          </cell>
          <cell r="Q160" t="str">
            <v>โรงพยาบาลชุมชน</v>
          </cell>
          <cell r="R160">
            <v>4</v>
          </cell>
          <cell r="S160">
            <v>60</v>
          </cell>
          <cell r="T160" t="str">
            <v>60</v>
          </cell>
          <cell r="U160" t="str">
            <v>21</v>
          </cell>
          <cell r="V160" t="str">
            <v>2.1 ทุติยภูมิระดับต้น</v>
          </cell>
        </row>
        <row r="161">
          <cell r="A161" t="str">
            <v>05</v>
          </cell>
          <cell r="B161" t="str">
            <v>21002</v>
          </cell>
          <cell r="C161" t="str">
            <v>กระทรวงสาธารณสุข สำนักงานปลัดกระทรวงสาธารณสุข</v>
          </cell>
          <cell r="D161" t="str">
            <v>001131200</v>
          </cell>
          <cell r="E161" t="str">
            <v>11312</v>
          </cell>
          <cell r="F161" t="str">
            <v>รพช.บ้านลาด</v>
          </cell>
          <cell r="G161" t="str">
            <v>โรงพยาบาลชุมชนบ้านลาด</v>
          </cell>
          <cell r="H161" t="str">
            <v>76061608</v>
          </cell>
          <cell r="I161">
            <v>76</v>
          </cell>
          <cell r="J161" t="str">
            <v>จังหวัดเพชรบุรี</v>
          </cell>
          <cell r="K161">
            <v>7606</v>
          </cell>
          <cell r="L161" t="str">
            <v>บ้านลาด</v>
          </cell>
          <cell r="M161">
            <v>760616</v>
          </cell>
          <cell r="N161" t="str">
            <v>ท่าช้าง</v>
          </cell>
          <cell r="O161" t="str">
            <v>กลาง</v>
          </cell>
          <cell r="P161" t="str">
            <v>07</v>
          </cell>
          <cell r="Q161" t="str">
            <v>โรงพยาบาลชุมชน</v>
          </cell>
          <cell r="R161">
            <v>5</v>
          </cell>
          <cell r="S161">
            <v>30</v>
          </cell>
          <cell r="T161" t="str">
            <v>30</v>
          </cell>
          <cell r="U161" t="str">
            <v>21</v>
          </cell>
          <cell r="V161" t="str">
            <v>2.1 ทุติยภูมิระดับต้น</v>
          </cell>
        </row>
        <row r="162">
          <cell r="A162" t="str">
            <v>05</v>
          </cell>
          <cell r="B162" t="str">
            <v>21002</v>
          </cell>
          <cell r="C162" t="str">
            <v>กระทรวงสาธารณสุข สำนักงานปลัดกระทรวงสาธารณสุข</v>
          </cell>
          <cell r="D162" t="str">
            <v>001131300</v>
          </cell>
          <cell r="E162" t="str">
            <v>11313</v>
          </cell>
          <cell r="F162" t="str">
            <v>รพช.บ้านแหลม</v>
          </cell>
          <cell r="G162" t="str">
            <v>โรงพยาบาลชุมชนบ้านแหลม</v>
          </cell>
          <cell r="H162" t="str">
            <v>76070103</v>
          </cell>
          <cell r="I162">
            <v>76</v>
          </cell>
          <cell r="J162" t="str">
            <v>จังหวัดเพชรบุรี</v>
          </cell>
          <cell r="K162">
            <v>7607</v>
          </cell>
          <cell r="L162" t="str">
            <v>บ้านแหลม</v>
          </cell>
          <cell r="M162">
            <v>760701</v>
          </cell>
          <cell r="N162" t="str">
            <v>บ้านแหลม</v>
          </cell>
          <cell r="O162" t="str">
            <v>กลาง</v>
          </cell>
          <cell r="P162" t="str">
            <v>07</v>
          </cell>
          <cell r="Q162" t="str">
            <v>โรงพยาบาลชุมชน</v>
          </cell>
          <cell r="R162">
            <v>5</v>
          </cell>
          <cell r="S162">
            <v>30</v>
          </cell>
          <cell r="T162" t="str">
            <v>30</v>
          </cell>
          <cell r="U162" t="str">
            <v>21</v>
          </cell>
          <cell r="V162" t="str">
            <v>2.1 ทุติยภูมิระดับต้น</v>
          </cell>
        </row>
        <row r="163">
          <cell r="A163" t="str">
            <v>05</v>
          </cell>
          <cell r="B163" t="str">
            <v>21002</v>
          </cell>
          <cell r="C163" t="str">
            <v>กระทรวงสาธารณสุข สำนักงานปลัดกระทรวงสาธารณสุข</v>
          </cell>
          <cell r="D163" t="str">
            <v>001131400</v>
          </cell>
          <cell r="E163" t="str">
            <v>11314</v>
          </cell>
          <cell r="F163" t="str">
            <v>รพช.แก่งกระจาน</v>
          </cell>
          <cell r="G163" t="str">
            <v>โรงพยาบาลชุมชนแก่งกระจาน</v>
          </cell>
          <cell r="H163" t="str">
            <v>76080105</v>
          </cell>
          <cell r="I163">
            <v>76</v>
          </cell>
          <cell r="J163" t="str">
            <v>จังหวัดเพชรบุรี</v>
          </cell>
          <cell r="K163">
            <v>7608</v>
          </cell>
          <cell r="L163" t="str">
            <v>แก่งกระจาน</v>
          </cell>
          <cell r="M163">
            <v>760803</v>
          </cell>
          <cell r="N163" t="str">
            <v>วังจันทร์</v>
          </cell>
          <cell r="O163" t="str">
            <v>กลาง</v>
          </cell>
          <cell r="P163" t="str">
            <v>07</v>
          </cell>
          <cell r="Q163" t="str">
            <v>โรงพยาบาลชุมชน</v>
          </cell>
          <cell r="R163">
            <v>5</v>
          </cell>
          <cell r="S163">
            <v>30</v>
          </cell>
          <cell r="T163" t="str">
            <v>30</v>
          </cell>
          <cell r="U163" t="str">
            <v>21</v>
          </cell>
          <cell r="V163" t="str">
            <v>2.1 ทุติยภูมิระดับต้น</v>
          </cell>
        </row>
        <row r="164">
          <cell r="A164" t="str">
            <v>05</v>
          </cell>
          <cell r="B164" t="str">
            <v>21002</v>
          </cell>
          <cell r="C164" t="str">
            <v>กระทรวงสาธารณสุข สำนักงานปลัดกระทรวงสาธารณสุข</v>
          </cell>
          <cell r="D164" t="str">
            <v>001073700</v>
          </cell>
          <cell r="E164" t="str">
            <v>10737</v>
          </cell>
          <cell r="F164" t="str">
            <v>รพท.ประจวบคีรีขันธ์</v>
          </cell>
          <cell r="G164" t="str">
            <v>โรงพยาบาลทั่วไปประจวบคีรีขันธ์</v>
          </cell>
          <cell r="H164" t="str">
            <v>77010100</v>
          </cell>
          <cell r="I164">
            <v>77</v>
          </cell>
          <cell r="J164" t="str">
            <v>จังหวัดประจวบคีรีขันธ์</v>
          </cell>
          <cell r="K164">
            <v>7701</v>
          </cell>
          <cell r="L164" t="str">
            <v>เมืองประจวบคีรีขันธ์</v>
          </cell>
          <cell r="M164">
            <v>770101</v>
          </cell>
          <cell r="N164" t="str">
            <v>ประจวบคีรีขันธ์</v>
          </cell>
          <cell r="O164" t="str">
            <v>กลาง</v>
          </cell>
          <cell r="P164" t="str">
            <v>06</v>
          </cell>
          <cell r="Q164" t="str">
            <v>โรงพยาบาลทั่วไป</v>
          </cell>
          <cell r="R164">
            <v>2</v>
          </cell>
          <cell r="S164">
            <v>303</v>
          </cell>
          <cell r="T164" t="str">
            <v>278</v>
          </cell>
          <cell r="U164" t="str">
            <v>31</v>
          </cell>
          <cell r="V164" t="str">
            <v>3.1 ตติยภูมิ</v>
          </cell>
        </row>
        <row r="165">
          <cell r="A165" t="str">
            <v>05</v>
          </cell>
          <cell r="B165" t="str">
            <v>21002</v>
          </cell>
          <cell r="C165" t="str">
            <v>กระทรวงสาธารณสุข สำนักงานปลัดกระทรวงสาธารณสุข</v>
          </cell>
          <cell r="D165" t="str">
            <v>001131500</v>
          </cell>
          <cell r="E165" t="str">
            <v>11315</v>
          </cell>
          <cell r="F165" t="str">
            <v>รพช.กุยบุรี</v>
          </cell>
          <cell r="G165" t="str">
            <v>โรงพยาบาลชุมชนกุยบุรี</v>
          </cell>
          <cell r="H165" t="str">
            <v>77020105</v>
          </cell>
          <cell r="I165">
            <v>77</v>
          </cell>
          <cell r="J165" t="str">
            <v>จังหวัดประจวบคีรีขันธ์</v>
          </cell>
          <cell r="K165">
            <v>7702</v>
          </cell>
          <cell r="L165" t="str">
            <v>กุยบุรี</v>
          </cell>
          <cell r="M165">
            <v>770201</v>
          </cell>
          <cell r="N165" t="str">
            <v>กุยบุรี</v>
          </cell>
          <cell r="O165" t="str">
            <v>กลาง</v>
          </cell>
          <cell r="P165" t="str">
            <v>07</v>
          </cell>
          <cell r="Q165" t="str">
            <v>โรงพยาบาลชุมชน</v>
          </cell>
          <cell r="R165">
            <v>5</v>
          </cell>
          <cell r="S165">
            <v>30</v>
          </cell>
          <cell r="T165" t="str">
            <v>30</v>
          </cell>
          <cell r="U165" t="str">
            <v>21</v>
          </cell>
          <cell r="V165" t="str">
            <v>2.1 ทุติยภูมิระดับต้น</v>
          </cell>
        </row>
        <row r="166">
          <cell r="A166" t="str">
            <v>05</v>
          </cell>
          <cell r="B166" t="str">
            <v>21002</v>
          </cell>
          <cell r="C166" t="str">
            <v>กระทรวงสาธารณสุข สำนักงานปลัดกระทรวงสาธารณสุข</v>
          </cell>
          <cell r="D166" t="str">
            <v>001131600</v>
          </cell>
          <cell r="E166" t="str">
            <v>11316</v>
          </cell>
          <cell r="F166" t="str">
            <v>รพช.ทับสะแก</v>
          </cell>
          <cell r="G166" t="str">
            <v>โรงพยาบาลชุมชนทับสะแก</v>
          </cell>
          <cell r="H166" t="str">
            <v>77030306</v>
          </cell>
          <cell r="I166">
            <v>77</v>
          </cell>
          <cell r="J166" t="str">
            <v>จังหวัดประจวบคีรีขันธ์</v>
          </cell>
          <cell r="K166">
            <v>7703</v>
          </cell>
          <cell r="L166" t="str">
            <v>ทับสะแก</v>
          </cell>
          <cell r="M166">
            <v>770303</v>
          </cell>
          <cell r="N166" t="str">
            <v>นาหูกวาง</v>
          </cell>
          <cell r="O166" t="str">
            <v>กลาง</v>
          </cell>
          <cell r="P166" t="str">
            <v>07</v>
          </cell>
          <cell r="Q166" t="str">
            <v>โรงพยาบาลชุมชน</v>
          </cell>
          <cell r="R166">
            <v>4</v>
          </cell>
          <cell r="S166">
            <v>60</v>
          </cell>
          <cell r="T166" t="str">
            <v>60</v>
          </cell>
          <cell r="U166" t="str">
            <v>21</v>
          </cell>
          <cell r="V166" t="str">
            <v>2.1 ทุติยภูมิระดับต้น</v>
          </cell>
        </row>
        <row r="167">
          <cell r="A167" t="str">
            <v>05</v>
          </cell>
          <cell r="B167" t="str">
            <v>21002</v>
          </cell>
          <cell r="C167" t="str">
            <v>กระทรวงสาธารณสุข สำนักงานปลัดกระทรวงสาธารณสุข</v>
          </cell>
          <cell r="D167" t="str">
            <v>001131700</v>
          </cell>
          <cell r="E167" t="str">
            <v>11317</v>
          </cell>
          <cell r="F167" t="str">
            <v>รพช.บางสะพาน</v>
          </cell>
          <cell r="G167" t="str">
            <v>โรงพยาบาลชุมชนบางสะพาน</v>
          </cell>
          <cell r="H167" t="str">
            <v>77040105</v>
          </cell>
          <cell r="I167">
            <v>77</v>
          </cell>
          <cell r="J167" t="str">
            <v>จังหวัดประจวบคีรีขันธ์</v>
          </cell>
          <cell r="K167">
            <v>7704</v>
          </cell>
          <cell r="L167" t="str">
            <v>บางสะพาน</v>
          </cell>
          <cell r="M167">
            <v>770401</v>
          </cell>
          <cell r="N167" t="str">
            <v>กำเนิดนพคุณ</v>
          </cell>
          <cell r="O167" t="str">
            <v>กลาง</v>
          </cell>
          <cell r="P167" t="str">
            <v>07</v>
          </cell>
          <cell r="Q167" t="str">
            <v>โรงพยาบาลชุมชน</v>
          </cell>
          <cell r="R167">
            <v>4</v>
          </cell>
          <cell r="S167">
            <v>90</v>
          </cell>
          <cell r="T167" t="str">
            <v>90</v>
          </cell>
          <cell r="U167" t="str">
            <v>22</v>
          </cell>
          <cell r="V167" t="str">
            <v>2.2 ทุติยภูมิระดับกลาง</v>
          </cell>
        </row>
        <row r="168">
          <cell r="A168" t="str">
            <v>05</v>
          </cell>
          <cell r="B168" t="str">
            <v>21002</v>
          </cell>
          <cell r="C168" t="str">
            <v>กระทรวงสาธารณสุข สำนักงานปลัดกระทรวงสาธารณสุข</v>
          </cell>
          <cell r="D168" t="str">
            <v>001131800</v>
          </cell>
          <cell r="E168" t="str">
            <v>11318</v>
          </cell>
          <cell r="F168" t="str">
            <v>รพช.บางสะพานน้อย</v>
          </cell>
          <cell r="G168" t="str">
            <v>โรงพยาบาลชุมชนบางสะพานน้อย</v>
          </cell>
          <cell r="H168" t="str">
            <v>77050104</v>
          </cell>
          <cell r="I168">
            <v>77</v>
          </cell>
          <cell r="J168" t="str">
            <v>จังหวัดประจวบคีรีขันธ์</v>
          </cell>
          <cell r="K168">
            <v>7705</v>
          </cell>
          <cell r="L168" t="str">
            <v>บางสะพานน้อย</v>
          </cell>
          <cell r="M168">
            <v>770501</v>
          </cell>
          <cell r="N168" t="str">
            <v>ปากแพรก</v>
          </cell>
          <cell r="O168" t="str">
            <v>กลาง</v>
          </cell>
          <cell r="P168" t="str">
            <v>07</v>
          </cell>
          <cell r="Q168" t="str">
            <v>โรงพยาบาลชุมชน</v>
          </cell>
          <cell r="R168">
            <v>5</v>
          </cell>
          <cell r="S168">
            <v>30</v>
          </cell>
          <cell r="T168" t="str">
            <v>30</v>
          </cell>
          <cell r="U168" t="str">
            <v>21</v>
          </cell>
          <cell r="V168" t="str">
            <v>2.1 ทุติยภูมิระดับต้น</v>
          </cell>
        </row>
        <row r="169">
          <cell r="A169" t="str">
            <v>05</v>
          </cell>
          <cell r="B169" t="str">
            <v>21002</v>
          </cell>
          <cell r="C169" t="str">
            <v>กระทรวงสาธารณสุข สำนักงานปลัดกระทรวงสาธารณสุข</v>
          </cell>
          <cell r="D169" t="str">
            <v>001131900</v>
          </cell>
          <cell r="E169" t="str">
            <v>11319</v>
          </cell>
          <cell r="F169" t="str">
            <v>รพช.ปราณบุรี</v>
          </cell>
          <cell r="G169" t="str">
            <v>โรงพยาบาลชุมชนปราณบุรี</v>
          </cell>
          <cell r="H169" t="str">
            <v>77060805</v>
          </cell>
          <cell r="I169">
            <v>77</v>
          </cell>
          <cell r="J169" t="str">
            <v>จังหวัดประจวบคีรีขันธ์</v>
          </cell>
          <cell r="K169">
            <v>7706</v>
          </cell>
          <cell r="L169" t="str">
            <v>ปราณบุรี</v>
          </cell>
          <cell r="M169">
            <v>770608</v>
          </cell>
          <cell r="N169" t="str">
            <v>วังก์พง</v>
          </cell>
          <cell r="O169" t="str">
            <v>กลาง</v>
          </cell>
          <cell r="P169" t="str">
            <v>07</v>
          </cell>
          <cell r="Q169" t="str">
            <v>โรงพยาบาลชุมชน</v>
          </cell>
          <cell r="R169">
            <v>4</v>
          </cell>
          <cell r="S169">
            <v>60</v>
          </cell>
          <cell r="T169" t="str">
            <v>30</v>
          </cell>
          <cell r="U169" t="str">
            <v>21</v>
          </cell>
          <cell r="V169" t="str">
            <v>2.1 ทุติยภูมิระดับต้น</v>
          </cell>
        </row>
        <row r="170">
          <cell r="A170" t="str">
            <v>05</v>
          </cell>
          <cell r="B170" t="str">
            <v>21002</v>
          </cell>
          <cell r="C170" t="str">
            <v>กระทรวงสาธารณสุข สำนักงานปลัดกระทรวงสาธารณสุข</v>
          </cell>
          <cell r="D170" t="str">
            <v>001132000</v>
          </cell>
          <cell r="E170" t="str">
            <v>11320</v>
          </cell>
          <cell r="F170" t="str">
            <v>รพท.หัวหิน</v>
          </cell>
          <cell r="G170" t="str">
            <v>โรงพยาบาลทั่วไปหัวหิน</v>
          </cell>
          <cell r="H170" t="str">
            <v>77070100</v>
          </cell>
          <cell r="I170">
            <v>77</v>
          </cell>
          <cell r="J170" t="str">
            <v>จังหวัดประจวบคีรีขันธ์</v>
          </cell>
          <cell r="K170">
            <v>7707</v>
          </cell>
          <cell r="L170" t="str">
            <v>หัวหิน</v>
          </cell>
          <cell r="M170">
            <v>770701</v>
          </cell>
          <cell r="N170" t="str">
            <v>หัวหิน</v>
          </cell>
          <cell r="O170" t="str">
            <v>กลาง</v>
          </cell>
          <cell r="P170" t="str">
            <v>06</v>
          </cell>
          <cell r="Q170" t="str">
            <v>โรงพยาบาลทั่วไป</v>
          </cell>
          <cell r="R170">
            <v>3</v>
          </cell>
          <cell r="S170">
            <v>200</v>
          </cell>
          <cell r="T170" t="str">
            <v>200</v>
          </cell>
          <cell r="U170" t="str">
            <v>31</v>
          </cell>
          <cell r="V170" t="str">
            <v>3.1 ตติยภูมิ</v>
          </cell>
        </row>
        <row r="171">
          <cell r="A171" t="str">
            <v>05</v>
          </cell>
          <cell r="B171" t="str">
            <v>21002</v>
          </cell>
          <cell r="C171" t="str">
            <v>กระทรวงสาธารณสุข สำนักงานปลัดกระทรวงสาธารณสุข</v>
          </cell>
          <cell r="D171" t="str">
            <v>001132100</v>
          </cell>
          <cell r="E171" t="str">
            <v>11321</v>
          </cell>
          <cell r="F171" t="str">
            <v>รพช.สามร้อยยอด</v>
          </cell>
          <cell r="G171" t="str">
            <v>โรงพยาบาลชุมชนสามร้อยยอด</v>
          </cell>
          <cell r="H171" t="str">
            <v>77080506</v>
          </cell>
          <cell r="I171">
            <v>77</v>
          </cell>
          <cell r="J171" t="str">
            <v>จังหวัดประจวบคีรีขันธ์</v>
          </cell>
          <cell r="K171">
            <v>7708</v>
          </cell>
          <cell r="L171" t="str">
            <v>สามร้อยยอด</v>
          </cell>
          <cell r="M171">
            <v>770805</v>
          </cell>
          <cell r="N171" t="str">
            <v>ไร่ใหม่</v>
          </cell>
          <cell r="O171" t="str">
            <v>กลาง</v>
          </cell>
          <cell r="P171" t="str">
            <v>07</v>
          </cell>
          <cell r="Q171" t="str">
            <v>โรงพยาบาลชุมชน</v>
          </cell>
          <cell r="R171">
            <v>4</v>
          </cell>
          <cell r="S171">
            <v>60</v>
          </cell>
          <cell r="T171" t="str">
            <v>60</v>
          </cell>
          <cell r="U171" t="str">
            <v>21</v>
          </cell>
          <cell r="V171" t="str">
            <v>2.1 ทุติยภูมิระดับต้น</v>
          </cell>
        </row>
        <row r="172">
          <cell r="A172" t="str">
            <v>06</v>
          </cell>
          <cell r="B172" t="str">
            <v>21002</v>
          </cell>
          <cell r="C172" t="str">
            <v>กระทรวงสาธารณสุข สำนักงานปลัดกระทรวงสาธารณสุข</v>
          </cell>
          <cell r="D172" t="str">
            <v>001068000</v>
          </cell>
          <cell r="E172" t="str">
            <v>10680</v>
          </cell>
          <cell r="F172" t="str">
            <v>รพศ.มหาราชนครศรีธรรมราช</v>
          </cell>
          <cell r="G172" t="str">
            <v>โรงพยาบาลศูนย์มหาราชนครศรีธรรมราช</v>
          </cell>
          <cell r="H172" t="str">
            <v>80010100</v>
          </cell>
          <cell r="I172">
            <v>80</v>
          </cell>
          <cell r="J172" t="str">
            <v>จังหวัดนครศรีธรรมราช</v>
          </cell>
          <cell r="K172">
            <v>8001</v>
          </cell>
          <cell r="L172" t="str">
            <v>เมืองนครศรีธรรมราช</v>
          </cell>
          <cell r="M172">
            <v>800101</v>
          </cell>
          <cell r="N172" t="str">
            <v>ในเมือง</v>
          </cell>
          <cell r="O172" t="str">
            <v>ใต้</v>
          </cell>
          <cell r="P172" t="str">
            <v>05</v>
          </cell>
          <cell r="Q172" t="str">
            <v>โรงพยาบาลศูนย์</v>
          </cell>
          <cell r="R172">
            <v>1</v>
          </cell>
          <cell r="S172">
            <v>781</v>
          </cell>
          <cell r="T172" t="str">
            <v>863</v>
          </cell>
          <cell r="U172" t="str">
            <v>31</v>
          </cell>
          <cell r="V172" t="str">
            <v>3.1 ตติยภูมิ</v>
          </cell>
        </row>
        <row r="173">
          <cell r="A173" t="str">
            <v>06</v>
          </cell>
          <cell r="B173" t="str">
            <v>21002</v>
          </cell>
          <cell r="C173" t="str">
            <v>กระทรวงสาธารณสุข สำนักงานปลัดกระทรวงสาธารณสุข</v>
          </cell>
          <cell r="D173" t="str">
            <v>001132200</v>
          </cell>
          <cell r="E173" t="str">
            <v>11322</v>
          </cell>
          <cell r="F173" t="str">
            <v>รพช.พรหมคีรี</v>
          </cell>
          <cell r="G173" t="str">
            <v>โรงพยาบาลชุมชนพรหมคีรี</v>
          </cell>
          <cell r="H173" t="str">
            <v>80020109</v>
          </cell>
          <cell r="I173">
            <v>80</v>
          </cell>
          <cell r="J173" t="str">
            <v>จังหวัดนครศรีธรรมราช</v>
          </cell>
          <cell r="K173">
            <v>8002</v>
          </cell>
          <cell r="L173" t="str">
            <v>พรหมคีรี</v>
          </cell>
          <cell r="M173">
            <v>800201</v>
          </cell>
          <cell r="N173" t="str">
            <v>พรหมโลก</v>
          </cell>
          <cell r="O173" t="str">
            <v>ใต้</v>
          </cell>
          <cell r="P173" t="str">
            <v>07</v>
          </cell>
          <cell r="Q173" t="str">
            <v>โรงพยาบาลชุมชน</v>
          </cell>
          <cell r="R173">
            <v>5</v>
          </cell>
          <cell r="S173">
            <v>30</v>
          </cell>
          <cell r="T173" t="str">
            <v>30</v>
          </cell>
          <cell r="U173" t="str">
            <v>21</v>
          </cell>
          <cell r="V173" t="str">
            <v>2.1 ทุติยภูมิระดับต้น</v>
          </cell>
        </row>
        <row r="174">
          <cell r="A174" t="str">
            <v>06</v>
          </cell>
          <cell r="B174" t="str">
            <v>21002</v>
          </cell>
          <cell r="C174" t="str">
            <v>กระทรวงสาธารณสุข สำนักงานปลัดกระทรวงสาธารณสุข</v>
          </cell>
          <cell r="D174" t="str">
            <v>001132400</v>
          </cell>
          <cell r="E174" t="str">
            <v>11324</v>
          </cell>
          <cell r="F174" t="str">
            <v>รพช.ลานสะกา</v>
          </cell>
          <cell r="G174" t="str">
            <v>โรงพยาบาลชุมชนลานสะกา</v>
          </cell>
          <cell r="H174" t="str">
            <v>80030101</v>
          </cell>
          <cell r="I174">
            <v>80</v>
          </cell>
          <cell r="J174" t="str">
            <v>จังหวัดนครศรีธรรมราช</v>
          </cell>
          <cell r="K174">
            <v>8003</v>
          </cell>
          <cell r="L174" t="str">
            <v>ลานสกา</v>
          </cell>
          <cell r="M174">
            <v>800301</v>
          </cell>
          <cell r="N174" t="str">
            <v>เขาแก้ว</v>
          </cell>
          <cell r="O174" t="str">
            <v>ใต้</v>
          </cell>
          <cell r="P174" t="str">
            <v>07</v>
          </cell>
          <cell r="Q174" t="str">
            <v>โรงพยาบาลชุมชน</v>
          </cell>
          <cell r="R174">
            <v>5</v>
          </cell>
          <cell r="S174">
            <v>30</v>
          </cell>
          <cell r="T174" t="str">
            <v>30</v>
          </cell>
          <cell r="U174" t="str">
            <v>21</v>
          </cell>
          <cell r="V174" t="str">
            <v>2.1 ทุติยภูมิระดับต้น</v>
          </cell>
        </row>
        <row r="175">
          <cell r="A175" t="str">
            <v>06</v>
          </cell>
          <cell r="B175" t="str">
            <v>21002</v>
          </cell>
          <cell r="C175" t="str">
            <v>กระทรวงสาธารณสุข สำนักงานปลัดกระทรวงสาธารณสุข</v>
          </cell>
          <cell r="D175" t="str">
            <v>001132500</v>
          </cell>
          <cell r="E175" t="str">
            <v>11325</v>
          </cell>
          <cell r="F175" t="str">
            <v>รพร.ฉวาง</v>
          </cell>
          <cell r="G175" t="str">
            <v>โรงพยาบาลสมเด็จพระยุพราชฉวาง</v>
          </cell>
          <cell r="H175" t="str">
            <v>80041008</v>
          </cell>
          <cell r="I175">
            <v>80</v>
          </cell>
          <cell r="J175" t="str">
            <v>จังหวัดนครศรีธรรมราช</v>
          </cell>
          <cell r="K175">
            <v>8004</v>
          </cell>
          <cell r="L175" t="str">
            <v>ฉวาง</v>
          </cell>
          <cell r="M175">
            <v>800410</v>
          </cell>
          <cell r="N175" t="str">
            <v>ไสหร้า</v>
          </cell>
          <cell r="O175" t="str">
            <v>ใต้</v>
          </cell>
          <cell r="P175" t="str">
            <v>07</v>
          </cell>
          <cell r="Q175" t="str">
            <v>โรงพยาบาลชุมชน</v>
          </cell>
          <cell r="R175">
            <v>4</v>
          </cell>
          <cell r="S175">
            <v>90</v>
          </cell>
          <cell r="T175" t="str">
            <v>90</v>
          </cell>
          <cell r="U175" t="str">
            <v>22</v>
          </cell>
          <cell r="V175" t="str">
            <v>2.2 ทุติยภูมิระดับกลาง</v>
          </cell>
        </row>
        <row r="176">
          <cell r="A176" t="str">
            <v>06</v>
          </cell>
          <cell r="B176" t="str">
            <v>21002</v>
          </cell>
          <cell r="C176" t="str">
            <v>กระทรวงสาธารณสุข สำนักงานปลัดกระทรวงสาธารณสุข</v>
          </cell>
          <cell r="D176" t="str">
            <v>001132600</v>
          </cell>
          <cell r="E176" t="str">
            <v>11326</v>
          </cell>
          <cell r="F176" t="str">
            <v>รพช.พิปูน</v>
          </cell>
          <cell r="G176" t="str">
            <v>โรงพยาบาลชุมชนพิปูน</v>
          </cell>
          <cell r="H176" t="str">
            <v>80050405</v>
          </cell>
          <cell r="I176">
            <v>80</v>
          </cell>
          <cell r="J176" t="str">
            <v>จังหวัดนครศรีธรรมราช</v>
          </cell>
          <cell r="K176">
            <v>8005</v>
          </cell>
          <cell r="L176" t="str">
            <v>พิปูน</v>
          </cell>
          <cell r="M176">
            <v>800504</v>
          </cell>
          <cell r="N176" t="str">
            <v>ยางค้อม</v>
          </cell>
          <cell r="O176" t="str">
            <v>ใต้</v>
          </cell>
          <cell r="P176" t="str">
            <v>07</v>
          </cell>
          <cell r="Q176" t="str">
            <v>โรงพยาบาลชุมชน</v>
          </cell>
          <cell r="R176">
            <v>5</v>
          </cell>
          <cell r="S176">
            <v>30</v>
          </cell>
          <cell r="T176" t="str">
            <v>30</v>
          </cell>
          <cell r="U176" t="str">
            <v>21</v>
          </cell>
          <cell r="V176" t="str">
            <v>2.1 ทุติยภูมิระดับต้น</v>
          </cell>
        </row>
        <row r="177">
          <cell r="A177" t="str">
            <v>06</v>
          </cell>
          <cell r="B177" t="str">
            <v>21002</v>
          </cell>
          <cell r="C177" t="str">
            <v>กระทรวงสาธารณสุข สำนักงานปลัดกระทรวงสาธารณสุข</v>
          </cell>
          <cell r="D177" t="str">
            <v>001132700</v>
          </cell>
          <cell r="E177" t="str">
            <v>11327</v>
          </cell>
          <cell r="F177" t="str">
            <v>รพช.เชียรใหญ่</v>
          </cell>
          <cell r="G177" t="str">
            <v>โรงพยาบาลชุมชนเชียรใหญ่</v>
          </cell>
          <cell r="H177" t="str">
            <v>80060701</v>
          </cell>
          <cell r="I177">
            <v>80</v>
          </cell>
          <cell r="J177" t="str">
            <v>จังหวัดนครศรีธรรมราช</v>
          </cell>
          <cell r="K177">
            <v>8006</v>
          </cell>
          <cell r="L177" t="str">
            <v>เชียรใหญ่</v>
          </cell>
          <cell r="M177">
            <v>800607</v>
          </cell>
          <cell r="N177" t="str">
            <v>ท้องลำเจียก</v>
          </cell>
          <cell r="O177" t="str">
            <v>ใต้</v>
          </cell>
          <cell r="P177" t="str">
            <v>07</v>
          </cell>
          <cell r="Q177" t="str">
            <v>โรงพยาบาลชุมชน</v>
          </cell>
          <cell r="R177">
            <v>5</v>
          </cell>
          <cell r="S177">
            <v>30</v>
          </cell>
          <cell r="T177" t="str">
            <v>30</v>
          </cell>
          <cell r="U177" t="str">
            <v>21</v>
          </cell>
          <cell r="V177" t="str">
            <v>2.1 ทุติยภูมิระดับต้น</v>
          </cell>
        </row>
        <row r="178">
          <cell r="A178" t="str">
            <v>06</v>
          </cell>
          <cell r="B178" t="str">
            <v>21002</v>
          </cell>
          <cell r="C178" t="str">
            <v>กระทรวงสาธารณสุข สำนักงานปลัดกระทรวงสาธารณสุข</v>
          </cell>
          <cell r="D178" t="str">
            <v>001132800</v>
          </cell>
          <cell r="E178" t="str">
            <v>11328</v>
          </cell>
          <cell r="F178" t="str">
            <v>รพช.ชะอวด</v>
          </cell>
          <cell r="G178" t="str">
            <v>โรงพยาบาลชุมชนชะอวด</v>
          </cell>
          <cell r="H178" t="str">
            <v>80070108</v>
          </cell>
          <cell r="I178">
            <v>80</v>
          </cell>
          <cell r="J178" t="str">
            <v>จังหวัดนครศรีธรรมราช</v>
          </cell>
          <cell r="K178">
            <v>8007</v>
          </cell>
          <cell r="L178" t="str">
            <v>ชะอวด</v>
          </cell>
          <cell r="M178">
            <v>800701</v>
          </cell>
          <cell r="N178" t="str">
            <v>ชะอวด</v>
          </cell>
          <cell r="O178" t="str">
            <v>ใต้</v>
          </cell>
          <cell r="P178" t="str">
            <v>07</v>
          </cell>
          <cell r="Q178" t="str">
            <v>โรงพยาบาลชุมชน</v>
          </cell>
          <cell r="R178">
            <v>4</v>
          </cell>
          <cell r="S178">
            <v>60</v>
          </cell>
          <cell r="T178" t="str">
            <v>30</v>
          </cell>
          <cell r="U178" t="str">
            <v>21</v>
          </cell>
          <cell r="V178" t="str">
            <v>2.1 ทุติยภูมิระดับต้น</v>
          </cell>
        </row>
        <row r="179">
          <cell r="A179" t="str">
            <v>06</v>
          </cell>
          <cell r="B179" t="str">
            <v>21002</v>
          </cell>
          <cell r="C179" t="str">
            <v>กระทรวงสาธารณสุข สำนักงานปลัดกระทรวงสาธารณสุข</v>
          </cell>
          <cell r="D179" t="str">
            <v>001132900</v>
          </cell>
          <cell r="E179" t="str">
            <v>11329</v>
          </cell>
          <cell r="F179" t="str">
            <v>รพช.ท่าศาลา</v>
          </cell>
          <cell r="G179" t="str">
            <v>โรงพยาบาลชุมชนท่าศาลา</v>
          </cell>
          <cell r="H179" t="str">
            <v>80080103</v>
          </cell>
          <cell r="I179">
            <v>80</v>
          </cell>
          <cell r="J179" t="str">
            <v>จังหวัดนครศรีธรรมราช</v>
          </cell>
          <cell r="K179">
            <v>8008</v>
          </cell>
          <cell r="L179" t="str">
            <v>ท่าศาลา</v>
          </cell>
          <cell r="M179">
            <v>800801</v>
          </cell>
          <cell r="N179" t="str">
            <v>ท่าศาลา</v>
          </cell>
          <cell r="O179" t="str">
            <v>ใต้</v>
          </cell>
          <cell r="P179" t="str">
            <v>07</v>
          </cell>
          <cell r="Q179" t="str">
            <v>โรงพยาบาลชุมชน</v>
          </cell>
          <cell r="R179">
            <v>4</v>
          </cell>
          <cell r="S179">
            <v>150</v>
          </cell>
          <cell r="T179" t="str">
            <v>60</v>
          </cell>
          <cell r="U179" t="str">
            <v>22</v>
          </cell>
          <cell r="V179" t="str">
            <v>2.2 ทุติยภูมิระดับกลาง</v>
          </cell>
        </row>
        <row r="180">
          <cell r="A180" t="str">
            <v>06</v>
          </cell>
          <cell r="B180" t="str">
            <v>21002</v>
          </cell>
          <cell r="C180" t="str">
            <v>กระทรวงสาธารณสุข สำนักงานปลัดกระทรวงสาธารณสุข</v>
          </cell>
          <cell r="D180" t="str">
            <v>001133000</v>
          </cell>
          <cell r="E180" t="str">
            <v>11330</v>
          </cell>
          <cell r="F180" t="str">
            <v>รพช.ทุ่งสง</v>
          </cell>
          <cell r="G180" t="str">
            <v>โรงพยาบาลชุมชนทุ่งสง</v>
          </cell>
          <cell r="H180" t="str">
            <v>80090100</v>
          </cell>
          <cell r="I180">
            <v>80</v>
          </cell>
          <cell r="J180" t="str">
            <v>จังหวัดนครศรีธรรมราช</v>
          </cell>
          <cell r="K180">
            <v>8009</v>
          </cell>
          <cell r="L180" t="str">
            <v>ทุ่งสง</v>
          </cell>
          <cell r="M180">
            <v>800901</v>
          </cell>
          <cell r="N180" t="str">
            <v>ปากแพรก</v>
          </cell>
          <cell r="O180" t="str">
            <v>ใต้</v>
          </cell>
          <cell r="P180" t="str">
            <v>07</v>
          </cell>
          <cell r="Q180" t="str">
            <v>โรงพยาบาลชุมชน</v>
          </cell>
          <cell r="R180">
            <v>4</v>
          </cell>
          <cell r="S180">
            <v>150</v>
          </cell>
          <cell r="T180" t="str">
            <v>150</v>
          </cell>
          <cell r="U180" t="str">
            <v>23</v>
          </cell>
          <cell r="V180" t="str">
            <v>2.3 ทุติยภูมิระดับสูง</v>
          </cell>
        </row>
        <row r="181">
          <cell r="A181" t="str">
            <v>06</v>
          </cell>
          <cell r="B181" t="str">
            <v>21002</v>
          </cell>
          <cell r="C181" t="str">
            <v>กระทรวงสาธารณสุข สำนักงานปลัดกระทรวงสาธารณสุข</v>
          </cell>
          <cell r="D181" t="str">
            <v>001133100</v>
          </cell>
          <cell r="E181" t="str">
            <v>11331</v>
          </cell>
          <cell r="F181" t="str">
            <v>รพช.นาบอน</v>
          </cell>
          <cell r="G181" t="str">
            <v>โรงพยาบาลชุมชนนาบอน</v>
          </cell>
          <cell r="H181" t="str">
            <v>80100102</v>
          </cell>
          <cell r="I181">
            <v>80</v>
          </cell>
          <cell r="J181" t="str">
            <v>จังหวัดนครศรีธรรมราช</v>
          </cell>
          <cell r="K181">
            <v>8010</v>
          </cell>
          <cell r="L181" t="str">
            <v>นาบอน</v>
          </cell>
          <cell r="M181">
            <v>801001</v>
          </cell>
          <cell r="N181" t="str">
            <v>นาบอน</v>
          </cell>
          <cell r="O181" t="str">
            <v>ใต้</v>
          </cell>
          <cell r="P181" t="str">
            <v>07</v>
          </cell>
          <cell r="Q181" t="str">
            <v>โรงพยาบาลชุมชน</v>
          </cell>
          <cell r="R181">
            <v>5</v>
          </cell>
          <cell r="S181">
            <v>30</v>
          </cell>
          <cell r="T181" t="str">
            <v>30</v>
          </cell>
          <cell r="U181" t="str">
            <v>21</v>
          </cell>
          <cell r="V181" t="str">
            <v>2.1 ทุติยภูมิระดับต้น</v>
          </cell>
        </row>
        <row r="182">
          <cell r="A182" t="str">
            <v>06</v>
          </cell>
          <cell r="B182" t="str">
            <v>21002</v>
          </cell>
          <cell r="C182" t="str">
            <v>กระทรวงสาธารณสุข สำนักงานปลัดกระทรวงสาธารณสุข</v>
          </cell>
          <cell r="D182" t="str">
            <v>001133200</v>
          </cell>
          <cell r="E182" t="str">
            <v>11332</v>
          </cell>
          <cell r="F182" t="str">
            <v>รพช.ทุ่งใหญ่</v>
          </cell>
          <cell r="G182" t="str">
            <v>โรงพยาบาลชุมชนทุ่งใหญ่</v>
          </cell>
          <cell r="H182" t="str">
            <v>80110102</v>
          </cell>
          <cell r="I182">
            <v>80</v>
          </cell>
          <cell r="J182" t="str">
            <v>จังหวัดนครศรีธรรมราช</v>
          </cell>
          <cell r="K182">
            <v>8011</v>
          </cell>
          <cell r="L182" t="str">
            <v>ทุ่งใหญ่</v>
          </cell>
          <cell r="M182">
            <v>801101</v>
          </cell>
          <cell r="N182" t="str">
            <v>ท่ายาง</v>
          </cell>
          <cell r="O182" t="str">
            <v>ใต้</v>
          </cell>
          <cell r="P182" t="str">
            <v>07</v>
          </cell>
          <cell r="Q182" t="str">
            <v>โรงพยาบาลชุมชน</v>
          </cell>
          <cell r="R182">
            <v>4</v>
          </cell>
          <cell r="S182">
            <v>60</v>
          </cell>
          <cell r="T182" t="str">
            <v>60</v>
          </cell>
          <cell r="U182" t="str">
            <v>21</v>
          </cell>
          <cell r="V182" t="str">
            <v>2.1 ทุติยภูมิระดับต้น</v>
          </cell>
        </row>
        <row r="183">
          <cell r="A183" t="str">
            <v>06</v>
          </cell>
          <cell r="B183" t="str">
            <v>21002</v>
          </cell>
          <cell r="C183" t="str">
            <v>กระทรวงสาธารณสุข สำนักงานปลัดกระทรวงสาธารณสุข</v>
          </cell>
          <cell r="D183" t="str">
            <v>001133300</v>
          </cell>
          <cell r="E183" t="str">
            <v>11333</v>
          </cell>
          <cell r="F183" t="str">
            <v>รพช.ปากพนัง</v>
          </cell>
          <cell r="G183" t="str">
            <v>โรงพยาบาลชุมชนปากพนัง</v>
          </cell>
          <cell r="H183" t="str">
            <v>80121400</v>
          </cell>
          <cell r="I183">
            <v>80</v>
          </cell>
          <cell r="J183" t="str">
            <v>จังหวัดนครศรีธรรมราช</v>
          </cell>
          <cell r="K183">
            <v>8012</v>
          </cell>
          <cell r="L183" t="str">
            <v>ปากพนัง</v>
          </cell>
          <cell r="M183">
            <v>801214</v>
          </cell>
          <cell r="N183" t="str">
            <v>ปากพนังฝั่งตะวันออก</v>
          </cell>
          <cell r="O183" t="str">
            <v>ใต้</v>
          </cell>
          <cell r="P183" t="str">
            <v>07</v>
          </cell>
          <cell r="Q183" t="str">
            <v>โรงพยาบาลชุมชน</v>
          </cell>
          <cell r="R183">
            <v>5</v>
          </cell>
          <cell r="S183">
            <v>59</v>
          </cell>
          <cell r="T183" t="str">
            <v>30</v>
          </cell>
          <cell r="U183" t="str">
            <v>22</v>
          </cell>
          <cell r="V183" t="str">
            <v>2.2 ทุติยภูมิระดับกลาง</v>
          </cell>
        </row>
        <row r="184">
          <cell r="A184" t="str">
            <v>06</v>
          </cell>
          <cell r="B184" t="str">
            <v>21002</v>
          </cell>
          <cell r="C184" t="str">
            <v>กระทรวงสาธารณสุข สำนักงานปลัดกระทรวงสาธารณสุข</v>
          </cell>
          <cell r="D184" t="str">
            <v>001133400</v>
          </cell>
          <cell r="E184" t="str">
            <v>11334</v>
          </cell>
          <cell r="F184" t="str">
            <v>รพช.ร่อนพิบูลย์</v>
          </cell>
          <cell r="G184" t="str">
            <v>โรงพยาบาลชุมชนร่อนพิบูลย์</v>
          </cell>
          <cell r="H184" t="str">
            <v>80130113</v>
          </cell>
          <cell r="I184">
            <v>80</v>
          </cell>
          <cell r="J184" t="str">
            <v>จังหวัดนครศรีธรรมราช</v>
          </cell>
          <cell r="K184">
            <v>8013</v>
          </cell>
          <cell r="L184" t="str">
            <v>ร่อนพิบูลย์</v>
          </cell>
          <cell r="M184">
            <v>801301</v>
          </cell>
          <cell r="N184" t="str">
            <v>ร่อนพิบูลย์</v>
          </cell>
          <cell r="O184" t="str">
            <v>ใต้</v>
          </cell>
          <cell r="P184" t="str">
            <v>07</v>
          </cell>
          <cell r="Q184" t="str">
            <v>โรงพยาบาลชุมชน</v>
          </cell>
          <cell r="R184">
            <v>5</v>
          </cell>
          <cell r="S184">
            <v>30</v>
          </cell>
          <cell r="T184" t="str">
            <v>30</v>
          </cell>
          <cell r="U184" t="str">
            <v>22</v>
          </cell>
          <cell r="V184" t="str">
            <v>2.2 ทุติยภูมิระดับกลาง</v>
          </cell>
        </row>
        <row r="185">
          <cell r="A185" t="str">
            <v>06</v>
          </cell>
          <cell r="B185" t="str">
            <v>21002</v>
          </cell>
          <cell r="C185" t="str">
            <v>กระทรวงสาธารณสุข สำนักงานปลัดกระทรวงสาธารณสุข</v>
          </cell>
          <cell r="D185" t="str">
            <v>001133500</v>
          </cell>
          <cell r="E185" t="str">
            <v>11335</v>
          </cell>
          <cell r="F185" t="str">
            <v>รพช.สิชล</v>
          </cell>
          <cell r="G185" t="str">
            <v>โรงพยาบาลชุมชนสิชล</v>
          </cell>
          <cell r="H185" t="str">
            <v>80140105</v>
          </cell>
          <cell r="I185">
            <v>80</v>
          </cell>
          <cell r="J185" t="str">
            <v>จังหวัดนครศรีธรรมราช</v>
          </cell>
          <cell r="K185">
            <v>8014</v>
          </cell>
          <cell r="L185" t="str">
            <v>สิชล</v>
          </cell>
          <cell r="M185">
            <v>801401</v>
          </cell>
          <cell r="N185" t="str">
            <v>สิชล</v>
          </cell>
          <cell r="O185" t="str">
            <v>ใต้</v>
          </cell>
          <cell r="P185" t="str">
            <v>07</v>
          </cell>
          <cell r="Q185" t="str">
            <v>โรงพยาบาลชุมชน</v>
          </cell>
          <cell r="R185">
            <v>4</v>
          </cell>
          <cell r="S185">
            <v>146</v>
          </cell>
          <cell r="T185" t="str">
            <v>120</v>
          </cell>
          <cell r="U185" t="str">
            <v>22</v>
          </cell>
          <cell r="V185" t="str">
            <v>2.2 ทุติยภูมิระดับกลาง</v>
          </cell>
        </row>
        <row r="186">
          <cell r="A186" t="str">
            <v>06</v>
          </cell>
          <cell r="B186" t="str">
            <v>21002</v>
          </cell>
          <cell r="C186" t="str">
            <v>กระทรวงสาธารณสุข สำนักงานปลัดกระทรวงสาธารณสุข</v>
          </cell>
          <cell r="D186" t="str">
            <v>001133600</v>
          </cell>
          <cell r="E186" t="str">
            <v>11336</v>
          </cell>
          <cell r="F186" t="str">
            <v>รพช.ขนอม</v>
          </cell>
          <cell r="G186" t="str">
            <v>โรงพยาบาลชุมชนขนอม</v>
          </cell>
          <cell r="H186" t="str">
            <v>80150103</v>
          </cell>
          <cell r="I186">
            <v>80</v>
          </cell>
          <cell r="J186" t="str">
            <v>จังหวัดนครศรีธรรมราช</v>
          </cell>
          <cell r="K186">
            <v>8015</v>
          </cell>
          <cell r="L186" t="str">
            <v>ขนอม</v>
          </cell>
          <cell r="M186">
            <v>801501</v>
          </cell>
          <cell r="N186" t="str">
            <v>ขนอม</v>
          </cell>
          <cell r="O186" t="str">
            <v>ใต้</v>
          </cell>
          <cell r="P186" t="str">
            <v>07</v>
          </cell>
          <cell r="Q186" t="str">
            <v>โรงพยาบาลชุมชน</v>
          </cell>
          <cell r="R186">
            <v>5</v>
          </cell>
          <cell r="S186">
            <v>30</v>
          </cell>
          <cell r="T186" t="str">
            <v>30</v>
          </cell>
          <cell r="U186" t="str">
            <v>21</v>
          </cell>
          <cell r="V186" t="str">
            <v>2.1 ทุติยภูมิระดับต้น</v>
          </cell>
        </row>
        <row r="187">
          <cell r="A187" t="str">
            <v>06</v>
          </cell>
          <cell r="B187" t="str">
            <v>21002</v>
          </cell>
          <cell r="C187" t="str">
            <v>กระทรวงสาธารณสุข สำนักงานปลัดกระทรวงสาธารณสุข</v>
          </cell>
          <cell r="D187" t="str">
            <v>001133700</v>
          </cell>
          <cell r="E187" t="str">
            <v>11337</v>
          </cell>
          <cell r="F187" t="str">
            <v>รพช.หัวไทร</v>
          </cell>
          <cell r="G187" t="str">
            <v>โรงพยาบาลชุมชนหัวไทร</v>
          </cell>
          <cell r="H187" t="str">
            <v>80160104</v>
          </cell>
          <cell r="I187">
            <v>80</v>
          </cell>
          <cell r="J187" t="str">
            <v>จังหวัดนครศรีธรรมราช</v>
          </cell>
          <cell r="K187">
            <v>8016</v>
          </cell>
          <cell r="L187" t="str">
            <v>หัวไทร</v>
          </cell>
          <cell r="M187">
            <v>801601</v>
          </cell>
          <cell r="N187" t="str">
            <v>หัวไทร</v>
          </cell>
          <cell r="O187" t="str">
            <v>ใต้</v>
          </cell>
          <cell r="P187" t="str">
            <v>07</v>
          </cell>
          <cell r="Q187" t="str">
            <v>โรงพยาบาลชุมชน</v>
          </cell>
          <cell r="R187">
            <v>4</v>
          </cell>
          <cell r="S187">
            <v>59</v>
          </cell>
          <cell r="T187" t="str">
            <v>30</v>
          </cell>
          <cell r="U187" t="str">
            <v>21</v>
          </cell>
          <cell r="V187" t="str">
            <v>2.1 ทุติยภูมิระดับต้น</v>
          </cell>
        </row>
        <row r="188">
          <cell r="A188" t="str">
            <v>06</v>
          </cell>
          <cell r="B188" t="str">
            <v>21002</v>
          </cell>
          <cell r="C188" t="str">
            <v>กระทรวงสาธารณสุข สำนักงานปลัดกระทรวงสาธารณสุข</v>
          </cell>
          <cell r="D188" t="str">
            <v>001133800</v>
          </cell>
          <cell r="E188" t="str">
            <v>11338</v>
          </cell>
          <cell r="F188" t="str">
            <v>รพช.บางขัน</v>
          </cell>
          <cell r="G188" t="str">
            <v>โรงพยาบาลชุมชนบางขัน</v>
          </cell>
          <cell r="H188" t="str">
            <v>80170201</v>
          </cell>
          <cell r="I188">
            <v>80</v>
          </cell>
          <cell r="J188" t="str">
            <v>จังหวัดนครศรีธรรมราช</v>
          </cell>
          <cell r="K188">
            <v>8017</v>
          </cell>
          <cell r="L188" t="str">
            <v>บางขัน</v>
          </cell>
          <cell r="M188">
            <v>801702</v>
          </cell>
          <cell r="N188" t="str">
            <v>บ้านลำนาว</v>
          </cell>
          <cell r="O188" t="str">
            <v>ใต้</v>
          </cell>
          <cell r="P188" t="str">
            <v>07</v>
          </cell>
          <cell r="Q188" t="str">
            <v>โรงพยาบาลชุมชน</v>
          </cell>
          <cell r="R188">
            <v>5</v>
          </cell>
          <cell r="S188">
            <v>30</v>
          </cell>
          <cell r="T188" t="str">
            <v>30</v>
          </cell>
          <cell r="U188" t="str">
            <v>21</v>
          </cell>
          <cell r="V188" t="str">
            <v>2.1 ทุติยภูมิระดับต้น</v>
          </cell>
        </row>
        <row r="189">
          <cell r="A189" t="str">
            <v>06</v>
          </cell>
          <cell r="B189" t="str">
            <v>21002</v>
          </cell>
          <cell r="C189" t="str">
            <v>กระทรวงสาธารณสุข สำนักงานปลัดกระทรวงสาธารณสุข</v>
          </cell>
          <cell r="D189" t="str">
            <v>001133900</v>
          </cell>
          <cell r="E189" t="str">
            <v>11339</v>
          </cell>
          <cell r="F189" t="str">
            <v>รพช.ถ้ำพรรณรา</v>
          </cell>
          <cell r="G189" t="str">
            <v>โรงพยาบาลชุมชนถ้ำพรรณรา</v>
          </cell>
          <cell r="H189" t="str">
            <v>80180102</v>
          </cell>
          <cell r="I189">
            <v>80</v>
          </cell>
          <cell r="J189" t="str">
            <v>จังหวัดนครศรีธรรมราช</v>
          </cell>
          <cell r="K189">
            <v>8018</v>
          </cell>
          <cell r="L189" t="str">
            <v>ถ้ำพรรณรา</v>
          </cell>
          <cell r="M189">
            <v>801801</v>
          </cell>
          <cell r="N189" t="str">
            <v>ถ้ำพรรณรา</v>
          </cell>
          <cell r="O189" t="str">
            <v>ใต้</v>
          </cell>
          <cell r="P189" t="str">
            <v>07</v>
          </cell>
          <cell r="Q189" t="str">
            <v>โรงพยาบาลชุมชน</v>
          </cell>
          <cell r="R189">
            <v>5</v>
          </cell>
          <cell r="S189">
            <v>17</v>
          </cell>
          <cell r="T189" t="str">
            <v>10</v>
          </cell>
          <cell r="U189" t="str">
            <v>21</v>
          </cell>
          <cell r="V189" t="str">
            <v>2.1 ทุติยภูมิระดับต้น</v>
          </cell>
        </row>
        <row r="190">
          <cell r="A190" t="str">
            <v>06</v>
          </cell>
          <cell r="B190" t="str">
            <v>21002</v>
          </cell>
          <cell r="C190" t="str">
            <v>กระทรวงสาธารณสุข สำนักงานปลัดกระทรวงสาธารณสุข</v>
          </cell>
          <cell r="D190" t="str">
            <v>001166000</v>
          </cell>
          <cell r="E190" t="str">
            <v>11660</v>
          </cell>
          <cell r="F190" t="str">
            <v>รพช.จุฬาภรณ์</v>
          </cell>
          <cell r="G190" t="str">
            <v>โรงพยาบาลชุมชนจุฬาภรณ์</v>
          </cell>
          <cell r="H190" t="str">
            <v>80190604</v>
          </cell>
          <cell r="I190">
            <v>80</v>
          </cell>
          <cell r="J190" t="str">
            <v>จังหวัดนครศรีธรรมราช</v>
          </cell>
          <cell r="K190">
            <v>8019</v>
          </cell>
          <cell r="L190" t="str">
            <v>จุฬาภรณ์</v>
          </cell>
          <cell r="M190">
            <v>801906</v>
          </cell>
          <cell r="N190" t="str">
            <v>สามตำบล</v>
          </cell>
          <cell r="O190" t="str">
            <v>ใต้</v>
          </cell>
          <cell r="P190" t="str">
            <v>07</v>
          </cell>
          <cell r="Q190" t="str">
            <v>โรงพยาบาลชุมชน</v>
          </cell>
          <cell r="R190">
            <v>5</v>
          </cell>
          <cell r="S190">
            <v>30</v>
          </cell>
          <cell r="T190" t="str">
            <v>30</v>
          </cell>
          <cell r="U190" t="str">
            <v>21</v>
          </cell>
          <cell r="V190" t="str">
            <v>2.1 ทุติยภูมิระดับต้น</v>
          </cell>
        </row>
        <row r="191">
          <cell r="A191" t="str">
            <v>06</v>
          </cell>
          <cell r="B191" t="str">
            <v>21002</v>
          </cell>
          <cell r="C191" t="str">
            <v>กระทรวงสาธารณสุข สำนักงานปลัดกระทรวงสาธารณสุข</v>
          </cell>
          <cell r="D191" t="str">
            <v>001068100</v>
          </cell>
          <cell r="E191" t="str">
            <v>10681</v>
          </cell>
          <cell r="F191" t="str">
            <v>รพศ.สุราษฎร์ธานี</v>
          </cell>
          <cell r="G191" t="str">
            <v>โรงพยาบาลศูนย์สุราษฎร์ธานี</v>
          </cell>
          <cell r="H191" t="str">
            <v>84010202</v>
          </cell>
          <cell r="I191">
            <v>84</v>
          </cell>
          <cell r="J191" t="str">
            <v>จังหวัดสุราษฎร์ธานี</v>
          </cell>
          <cell r="K191">
            <v>8401</v>
          </cell>
          <cell r="L191" t="str">
            <v>เมืองสุราษฎร์ธานี</v>
          </cell>
          <cell r="M191">
            <v>840102</v>
          </cell>
          <cell r="N191" t="str">
            <v>มะขามเตี้ย</v>
          </cell>
          <cell r="O191" t="str">
            <v>ใต้</v>
          </cell>
          <cell r="P191" t="str">
            <v>05</v>
          </cell>
          <cell r="Q191" t="str">
            <v>โรงพยาบาลศูนย์</v>
          </cell>
          <cell r="R191">
            <v>1</v>
          </cell>
          <cell r="S191">
            <v>760</v>
          </cell>
          <cell r="T191" t="str">
            <v>660</v>
          </cell>
          <cell r="U191" t="str">
            <v>31</v>
          </cell>
          <cell r="V191" t="str">
            <v>3.1 ตติยภูมิ</v>
          </cell>
        </row>
        <row r="192">
          <cell r="A192" t="str">
            <v>06</v>
          </cell>
          <cell r="B192" t="str">
            <v>21002</v>
          </cell>
          <cell r="C192" t="str">
            <v>กระทรวงสาธารณสุข สำนักงานปลัดกระทรวงสาธารณสุข</v>
          </cell>
          <cell r="D192" t="str">
            <v>001074200</v>
          </cell>
          <cell r="E192" t="str">
            <v>10742</v>
          </cell>
          <cell r="F192" t="str">
            <v>รพท.เกาะสมุย</v>
          </cell>
          <cell r="G192" t="str">
            <v>โรงพยาบาลทั่วไปเกาะสมุย</v>
          </cell>
          <cell r="H192" t="str">
            <v>84040101</v>
          </cell>
          <cell r="I192">
            <v>84</v>
          </cell>
          <cell r="J192" t="str">
            <v>จังหวัดสุราษฎร์ธานี</v>
          </cell>
          <cell r="K192">
            <v>8404</v>
          </cell>
          <cell r="L192" t="str">
            <v>เกาะสมุย</v>
          </cell>
          <cell r="M192">
            <v>840401</v>
          </cell>
          <cell r="N192" t="str">
            <v>อ่างทอง</v>
          </cell>
          <cell r="O192" t="str">
            <v>ใต้</v>
          </cell>
          <cell r="P192" t="str">
            <v>06</v>
          </cell>
          <cell r="Q192" t="str">
            <v>โรงพยาบาลทั่วไป</v>
          </cell>
          <cell r="R192">
            <v>3</v>
          </cell>
          <cell r="S192">
            <v>90</v>
          </cell>
          <cell r="T192" t="str">
            <v>120</v>
          </cell>
          <cell r="U192" t="str">
            <v>23</v>
          </cell>
          <cell r="V192" t="str">
            <v>2.3 ทุติยภูมิระดับสูง</v>
          </cell>
        </row>
        <row r="193">
          <cell r="A193" t="str">
            <v>06</v>
          </cell>
          <cell r="B193" t="str">
            <v>21002</v>
          </cell>
          <cell r="C193" t="str">
            <v>กระทรวงสาธารณสุข สำนักงานปลัดกระทรวงสาธารณสุข</v>
          </cell>
          <cell r="D193" t="str">
            <v>001135700</v>
          </cell>
          <cell r="E193" t="str">
            <v>11357</v>
          </cell>
          <cell r="F193" t="str">
            <v>รพช.กาญจนดิษฐ์</v>
          </cell>
          <cell r="G193" t="str">
            <v>โรงพยาบาลชุมชนกาญจนดิษฐ์</v>
          </cell>
          <cell r="H193" t="str">
            <v>84020709</v>
          </cell>
          <cell r="I193">
            <v>84</v>
          </cell>
          <cell r="J193" t="str">
            <v>จังหวัดสุราษฎร์ธานี</v>
          </cell>
          <cell r="K193">
            <v>8402</v>
          </cell>
          <cell r="L193" t="str">
            <v>กาญจนดิษฐ์</v>
          </cell>
          <cell r="M193">
            <v>840207</v>
          </cell>
          <cell r="N193" t="str">
            <v>พลายวาส</v>
          </cell>
          <cell r="O193" t="str">
            <v>ใต้</v>
          </cell>
          <cell r="P193" t="str">
            <v>07</v>
          </cell>
          <cell r="Q193" t="str">
            <v>โรงพยาบาลชุมชน</v>
          </cell>
          <cell r="R193">
            <v>4</v>
          </cell>
          <cell r="S193">
            <v>60</v>
          </cell>
          <cell r="T193" t="str">
            <v>60</v>
          </cell>
          <cell r="U193" t="str">
            <v>22</v>
          </cell>
          <cell r="V193" t="str">
            <v>2.2 ทุติยภูมิระดับกลาง</v>
          </cell>
        </row>
        <row r="194">
          <cell r="A194" t="str">
            <v>06</v>
          </cell>
          <cell r="B194" t="str">
            <v>21002</v>
          </cell>
          <cell r="C194" t="str">
            <v>กระทรวงสาธารณสุข สำนักงานปลัดกระทรวงสาธารณสุข</v>
          </cell>
          <cell r="D194" t="str">
            <v>001135800</v>
          </cell>
          <cell r="E194" t="str">
            <v>11358</v>
          </cell>
          <cell r="F194" t="str">
            <v>รพช.ดอนสัก</v>
          </cell>
          <cell r="G194" t="str">
            <v>โรงพยาบาลชุมชนดอนสัก</v>
          </cell>
          <cell r="H194" t="str">
            <v>84030105</v>
          </cell>
          <cell r="I194">
            <v>84</v>
          </cell>
          <cell r="J194" t="str">
            <v>จังหวัดสุราษฎร์ธานี</v>
          </cell>
          <cell r="K194">
            <v>8403</v>
          </cell>
          <cell r="L194" t="str">
            <v>ดอนสัก</v>
          </cell>
          <cell r="M194">
            <v>840301</v>
          </cell>
          <cell r="N194" t="str">
            <v>ดอนสัก</v>
          </cell>
          <cell r="O194" t="str">
            <v>ใต้</v>
          </cell>
          <cell r="P194" t="str">
            <v>07</v>
          </cell>
          <cell r="Q194" t="str">
            <v>โรงพยาบาลชุมชน</v>
          </cell>
          <cell r="R194">
            <v>4</v>
          </cell>
          <cell r="S194">
            <v>39</v>
          </cell>
          <cell r="T194" t="str">
            <v>30</v>
          </cell>
          <cell r="U194" t="str">
            <v>21</v>
          </cell>
          <cell r="V194" t="str">
            <v>2.1 ทุติยภูมิระดับต้น</v>
          </cell>
        </row>
        <row r="195">
          <cell r="A195" t="str">
            <v>06</v>
          </cell>
          <cell r="B195" t="str">
            <v>21002</v>
          </cell>
          <cell r="C195" t="str">
            <v>กระทรวงสาธารณสุข สำนักงานปลัดกระทรวงสาธารณสุข</v>
          </cell>
          <cell r="D195" t="str">
            <v>001135900</v>
          </cell>
          <cell r="E195" t="str">
            <v>11359</v>
          </cell>
          <cell r="F195" t="str">
            <v>รพช.เกาะพงัน</v>
          </cell>
          <cell r="G195" t="str">
            <v>โรงพยาบาลชุมชนเกาะพงัน</v>
          </cell>
          <cell r="H195" t="str">
            <v>84050104</v>
          </cell>
          <cell r="I195">
            <v>84</v>
          </cell>
          <cell r="J195" t="str">
            <v>จังหวัดสุราษฎร์ธานี</v>
          </cell>
          <cell r="K195">
            <v>8405</v>
          </cell>
          <cell r="L195" t="str">
            <v>เกาะพะงัน</v>
          </cell>
          <cell r="M195">
            <v>840501</v>
          </cell>
          <cell r="N195" t="str">
            <v>เกาะพะงัน</v>
          </cell>
          <cell r="O195" t="str">
            <v>ใต้</v>
          </cell>
          <cell r="P195" t="str">
            <v>07</v>
          </cell>
          <cell r="Q195" t="str">
            <v>โรงพยาบาลชุมชน</v>
          </cell>
          <cell r="R195">
            <v>5</v>
          </cell>
          <cell r="S195">
            <v>30</v>
          </cell>
          <cell r="T195" t="str">
            <v>30</v>
          </cell>
          <cell r="U195" t="str">
            <v>21</v>
          </cell>
          <cell r="V195" t="str">
            <v>2.1 ทุติยภูมิระดับต้น</v>
          </cell>
        </row>
        <row r="196">
          <cell r="A196" t="str">
            <v>06</v>
          </cell>
          <cell r="B196" t="str">
            <v>21002</v>
          </cell>
          <cell r="C196" t="str">
            <v>กระทรวงสาธารณสุข สำนักงานปลัดกระทรวงสาธารณสุข</v>
          </cell>
          <cell r="D196" t="str">
            <v>001136000</v>
          </cell>
          <cell r="E196" t="str">
            <v>11360</v>
          </cell>
          <cell r="F196" t="str">
            <v>รพช.ไชยา</v>
          </cell>
          <cell r="G196" t="str">
            <v>โรงพยาบาลชุมชนไชยา</v>
          </cell>
          <cell r="H196" t="str">
            <v>84060101</v>
          </cell>
          <cell r="I196">
            <v>84</v>
          </cell>
          <cell r="J196" t="str">
            <v>จังหวัดสุราษฎร์ธานี</v>
          </cell>
          <cell r="K196">
            <v>8406</v>
          </cell>
          <cell r="L196" t="str">
            <v>ไชยา</v>
          </cell>
          <cell r="M196">
            <v>840601</v>
          </cell>
          <cell r="N196" t="str">
            <v>ตลาดไชยา</v>
          </cell>
          <cell r="O196" t="str">
            <v>ใต้</v>
          </cell>
          <cell r="P196" t="str">
            <v>07</v>
          </cell>
          <cell r="Q196" t="str">
            <v>โรงพยาบาลชุมชน</v>
          </cell>
          <cell r="R196">
            <v>4</v>
          </cell>
          <cell r="S196">
            <v>60</v>
          </cell>
          <cell r="T196" t="str">
            <v>30</v>
          </cell>
          <cell r="U196" t="str">
            <v>21</v>
          </cell>
          <cell r="V196" t="str">
            <v>2.1 ทุติยภูมิระดับต้น</v>
          </cell>
        </row>
        <row r="197">
          <cell r="A197" t="str">
            <v>06</v>
          </cell>
          <cell r="B197" t="str">
            <v>21002</v>
          </cell>
          <cell r="C197" t="str">
            <v>กระทรวงสาธารณสุข สำนักงานปลัดกระทรวงสาธารณสุข</v>
          </cell>
          <cell r="D197" t="str">
            <v>001136100</v>
          </cell>
          <cell r="E197" t="str">
            <v>11361</v>
          </cell>
          <cell r="F197" t="str">
            <v>รพช.ท่าชนะ</v>
          </cell>
          <cell r="G197" t="str">
            <v>โรงพยาบาลชุมชนท่าชนะ</v>
          </cell>
          <cell r="H197" t="str">
            <v>84070110</v>
          </cell>
          <cell r="I197">
            <v>84</v>
          </cell>
          <cell r="J197" t="str">
            <v>จังหวัดสุราษฎร์ธานี</v>
          </cell>
          <cell r="K197">
            <v>8407</v>
          </cell>
          <cell r="L197" t="str">
            <v>ท่าชนะ</v>
          </cell>
          <cell r="M197">
            <v>840701</v>
          </cell>
          <cell r="N197" t="str">
            <v>ท่าชนะ</v>
          </cell>
          <cell r="O197" t="str">
            <v>ใต้</v>
          </cell>
          <cell r="P197" t="str">
            <v>07</v>
          </cell>
          <cell r="Q197" t="str">
            <v>โรงพยาบาลชุมชน</v>
          </cell>
          <cell r="R197">
            <v>5</v>
          </cell>
          <cell r="S197">
            <v>30</v>
          </cell>
          <cell r="T197" t="str">
            <v>30</v>
          </cell>
          <cell r="U197" t="str">
            <v>21</v>
          </cell>
          <cell r="V197" t="str">
            <v>2.1 ทุติยภูมิระดับต้น</v>
          </cell>
        </row>
        <row r="198">
          <cell r="A198" t="str">
            <v>06</v>
          </cell>
          <cell r="B198" t="str">
            <v>21002</v>
          </cell>
          <cell r="C198" t="str">
            <v>กระทรวงสาธารณสุข สำนักงานปลัดกระทรวงสาธารณสุข</v>
          </cell>
          <cell r="D198" t="str">
            <v>001136200</v>
          </cell>
          <cell r="E198" t="str">
            <v>11362</v>
          </cell>
          <cell r="F198" t="str">
            <v>รพช.คีรีรัฐนิคม</v>
          </cell>
          <cell r="G198" t="str">
            <v>โรงพยาบาลชุมชนคีรีรัฐนิคม</v>
          </cell>
          <cell r="H198" t="str">
            <v>84080807</v>
          </cell>
          <cell r="I198">
            <v>84</v>
          </cell>
          <cell r="J198" t="str">
            <v>จังหวัดสุราษฎร์ธานี</v>
          </cell>
          <cell r="K198">
            <v>8408</v>
          </cell>
          <cell r="L198" t="str">
            <v>คีรีรัฐนิคม</v>
          </cell>
          <cell r="M198">
            <v>840808</v>
          </cell>
          <cell r="N198" t="str">
            <v>ย่านยาว</v>
          </cell>
          <cell r="O198" t="str">
            <v>ใต้</v>
          </cell>
          <cell r="P198" t="str">
            <v>07</v>
          </cell>
          <cell r="Q198" t="str">
            <v>โรงพยาบาลชุมชน</v>
          </cell>
          <cell r="R198">
            <v>5</v>
          </cell>
          <cell r="S198">
            <v>30</v>
          </cell>
          <cell r="T198" t="str">
            <v>30</v>
          </cell>
          <cell r="U198" t="str">
            <v>21</v>
          </cell>
          <cell r="V198" t="str">
            <v>2.1 ทุติยภูมิระดับต้น</v>
          </cell>
        </row>
        <row r="199">
          <cell r="A199" t="str">
            <v>06</v>
          </cell>
          <cell r="B199" t="str">
            <v>21002</v>
          </cell>
          <cell r="C199" t="str">
            <v>กระทรวงสาธารณสุข สำนักงานปลัดกระทรวงสาธารณสุข</v>
          </cell>
          <cell r="D199" t="str">
            <v>001136300</v>
          </cell>
          <cell r="E199" t="str">
            <v>11363</v>
          </cell>
          <cell r="F199" t="str">
            <v>รพช.บ้านตาขุน</v>
          </cell>
          <cell r="G199" t="str">
            <v>โรงพยาบาลชุมชนบ้านตาขุน</v>
          </cell>
          <cell r="H199" t="str">
            <v>84090103</v>
          </cell>
          <cell r="I199">
            <v>84</v>
          </cell>
          <cell r="J199" t="str">
            <v>จังหวัดสุราษฎร์ธานี</v>
          </cell>
          <cell r="K199">
            <v>8409</v>
          </cell>
          <cell r="L199" t="str">
            <v>บ้านตาขุน</v>
          </cell>
          <cell r="M199">
            <v>840901</v>
          </cell>
          <cell r="N199" t="str">
            <v>เขาวง</v>
          </cell>
          <cell r="O199" t="str">
            <v>ใต้</v>
          </cell>
          <cell r="P199" t="str">
            <v>07</v>
          </cell>
          <cell r="Q199" t="str">
            <v>โรงพยาบาลชุมชน</v>
          </cell>
          <cell r="R199">
            <v>5</v>
          </cell>
          <cell r="S199">
            <v>10</v>
          </cell>
          <cell r="T199" t="str">
            <v>10</v>
          </cell>
          <cell r="U199" t="str">
            <v>21</v>
          </cell>
          <cell r="V199" t="str">
            <v>2.1 ทุติยภูมิระดับต้น</v>
          </cell>
        </row>
        <row r="200">
          <cell r="A200" t="str">
            <v>06</v>
          </cell>
          <cell r="B200" t="str">
            <v>21002</v>
          </cell>
          <cell r="C200" t="str">
            <v>กระทรวงสาธารณสุข สำนักงานปลัดกระทรวงสาธารณสุข</v>
          </cell>
          <cell r="D200" t="str">
            <v>001136400</v>
          </cell>
          <cell r="E200" t="str">
            <v>11364</v>
          </cell>
          <cell r="F200" t="str">
            <v>รพช.พนม</v>
          </cell>
          <cell r="G200" t="str">
            <v>โรงพยาบาลชุมชนพนม</v>
          </cell>
          <cell r="H200" t="str">
            <v>84100503</v>
          </cell>
          <cell r="I200">
            <v>84</v>
          </cell>
          <cell r="J200" t="str">
            <v>จังหวัดสุราษฎร์ธานี</v>
          </cell>
          <cell r="K200">
            <v>8410</v>
          </cell>
          <cell r="L200" t="str">
            <v>พนม</v>
          </cell>
          <cell r="M200">
            <v>841005</v>
          </cell>
          <cell r="N200" t="str">
            <v>พังกาญจน์</v>
          </cell>
          <cell r="O200" t="str">
            <v>ใต้</v>
          </cell>
          <cell r="P200" t="str">
            <v>07</v>
          </cell>
          <cell r="Q200" t="str">
            <v>โรงพยาบาลชุมชน</v>
          </cell>
          <cell r="R200">
            <v>5</v>
          </cell>
          <cell r="S200">
            <v>30</v>
          </cell>
          <cell r="T200" t="str">
            <v>30</v>
          </cell>
          <cell r="U200" t="str">
            <v>21</v>
          </cell>
          <cell r="V200" t="str">
            <v>2.1 ทุติยภูมิระดับต้น</v>
          </cell>
        </row>
        <row r="201">
          <cell r="A201" t="str">
            <v>06</v>
          </cell>
          <cell r="B201" t="str">
            <v>21002</v>
          </cell>
          <cell r="C201" t="str">
            <v>กระทรวงสาธารณสุข สำนักงานปลัดกระทรวงสาธารณสุข</v>
          </cell>
          <cell r="D201" t="str">
            <v>001136500</v>
          </cell>
          <cell r="E201" t="str">
            <v>11365</v>
          </cell>
          <cell r="F201" t="str">
            <v>รพช.ท่าฉาง</v>
          </cell>
          <cell r="G201" t="str">
            <v>โรงพยาบาลชุมชนท่าฉาง</v>
          </cell>
          <cell r="H201" t="str">
            <v>84110101</v>
          </cell>
          <cell r="I201">
            <v>84</v>
          </cell>
          <cell r="J201" t="str">
            <v>จังหวัดสุราษฎร์ธานี</v>
          </cell>
          <cell r="K201">
            <v>8411</v>
          </cell>
          <cell r="L201" t="str">
            <v>ท่าฉาง</v>
          </cell>
          <cell r="M201">
            <v>841101</v>
          </cell>
          <cell r="N201" t="str">
            <v>ท่าฉาง</v>
          </cell>
          <cell r="O201" t="str">
            <v>ใต้</v>
          </cell>
          <cell r="P201" t="str">
            <v>07</v>
          </cell>
          <cell r="Q201" t="str">
            <v>โรงพยาบาลชุมชน</v>
          </cell>
          <cell r="R201">
            <v>5</v>
          </cell>
          <cell r="S201">
            <v>30</v>
          </cell>
          <cell r="T201" t="str">
            <v>30</v>
          </cell>
          <cell r="U201" t="str">
            <v>21</v>
          </cell>
          <cell r="V201" t="str">
            <v>2.1 ทุติยภูมิระดับต้น</v>
          </cell>
        </row>
        <row r="202">
          <cell r="A202" t="str">
            <v>06</v>
          </cell>
          <cell r="B202" t="str">
            <v>21002</v>
          </cell>
          <cell r="C202" t="str">
            <v>กระทรวงสาธารณสุข สำนักงานปลัดกระทรวงสาธารณสุข</v>
          </cell>
          <cell r="D202" t="str">
            <v>001136600</v>
          </cell>
          <cell r="E202" t="str">
            <v>11366</v>
          </cell>
          <cell r="F202" t="str">
            <v>รพช.บ้านนาสาร</v>
          </cell>
          <cell r="G202" t="str">
            <v>โรงพยาบาลชุมชนบ้านนาสาร</v>
          </cell>
          <cell r="H202" t="str">
            <v>84120100</v>
          </cell>
          <cell r="I202">
            <v>84</v>
          </cell>
          <cell r="J202" t="str">
            <v>จังหวัดสุราษฎร์ธานี</v>
          </cell>
          <cell r="K202">
            <v>8412</v>
          </cell>
          <cell r="L202" t="str">
            <v>บ้านนาสาร</v>
          </cell>
          <cell r="M202">
            <v>841201</v>
          </cell>
          <cell r="N202" t="str">
            <v>นาสาร</v>
          </cell>
          <cell r="O202" t="str">
            <v>ใต้</v>
          </cell>
          <cell r="P202" t="str">
            <v>07</v>
          </cell>
          <cell r="Q202" t="str">
            <v>โรงพยาบาลชุมชน</v>
          </cell>
          <cell r="R202">
            <v>4</v>
          </cell>
          <cell r="S202">
            <v>60</v>
          </cell>
          <cell r="T202" t="str">
            <v>60</v>
          </cell>
          <cell r="U202" t="str">
            <v>22</v>
          </cell>
          <cell r="V202" t="str">
            <v>2.2 ทุติยภูมิระดับกลาง</v>
          </cell>
        </row>
        <row r="203">
          <cell r="A203" t="str">
            <v>06</v>
          </cell>
          <cell r="B203" t="str">
            <v>21002</v>
          </cell>
          <cell r="C203" t="str">
            <v>กระทรวงสาธารณสุข สำนักงานปลัดกระทรวงสาธารณสุข</v>
          </cell>
          <cell r="D203" t="str">
            <v>001136700</v>
          </cell>
          <cell r="E203" t="str">
            <v>11367</v>
          </cell>
          <cell r="F203" t="str">
            <v>รพช.บ้านนาเดิม</v>
          </cell>
          <cell r="G203" t="str">
            <v>โรงพยาบาลชุมชนบ้านนาเดิม</v>
          </cell>
          <cell r="H203" t="str">
            <v>84130102</v>
          </cell>
          <cell r="I203">
            <v>84</v>
          </cell>
          <cell r="J203" t="str">
            <v>จังหวัดสุราษฎร์ธานี</v>
          </cell>
          <cell r="K203">
            <v>8413</v>
          </cell>
          <cell r="L203" t="str">
            <v>บ้านนาเดิม</v>
          </cell>
          <cell r="M203">
            <v>841301</v>
          </cell>
          <cell r="N203" t="str">
            <v>บ้านนา</v>
          </cell>
          <cell r="O203" t="str">
            <v>ใต้</v>
          </cell>
          <cell r="P203" t="str">
            <v>07</v>
          </cell>
          <cell r="Q203" t="str">
            <v>โรงพยาบาลชุมชน</v>
          </cell>
          <cell r="R203">
            <v>5</v>
          </cell>
          <cell r="S203">
            <v>30</v>
          </cell>
          <cell r="T203" t="str">
            <v>30</v>
          </cell>
          <cell r="U203" t="str">
            <v>21</v>
          </cell>
          <cell r="V203" t="str">
            <v>2.1 ทุติยภูมิระดับต้น</v>
          </cell>
        </row>
        <row r="204">
          <cell r="A204" t="str">
            <v>06</v>
          </cell>
          <cell r="B204" t="str">
            <v>21002</v>
          </cell>
          <cell r="C204" t="str">
            <v>กระทรวงสาธารณสุข สำนักงานปลัดกระทรวงสาธารณสุข</v>
          </cell>
          <cell r="D204" t="str">
            <v>001136800</v>
          </cell>
          <cell r="E204" t="str">
            <v>11368</v>
          </cell>
          <cell r="F204" t="str">
            <v>รพช.เคียนซา</v>
          </cell>
          <cell r="G204" t="str">
            <v>โรงพยาบาลชุมชนเคียนซา</v>
          </cell>
          <cell r="H204" t="str">
            <v>84140102</v>
          </cell>
          <cell r="I204">
            <v>84</v>
          </cell>
          <cell r="J204" t="str">
            <v>จังหวัดสุราษฎร์ธานี</v>
          </cell>
          <cell r="K204">
            <v>8414</v>
          </cell>
          <cell r="L204" t="str">
            <v>เคียนซา</v>
          </cell>
          <cell r="M204">
            <v>841401</v>
          </cell>
          <cell r="N204" t="str">
            <v>เคียนซา</v>
          </cell>
          <cell r="O204" t="str">
            <v>ใต้</v>
          </cell>
          <cell r="P204" t="str">
            <v>07</v>
          </cell>
          <cell r="Q204" t="str">
            <v>โรงพยาบาลชุมชน</v>
          </cell>
          <cell r="R204">
            <v>5</v>
          </cell>
          <cell r="S204">
            <v>30</v>
          </cell>
          <cell r="T204" t="str">
            <v>30</v>
          </cell>
          <cell r="U204" t="str">
            <v>21</v>
          </cell>
          <cell r="V204" t="str">
            <v>2.1 ทุติยภูมิระดับต้น</v>
          </cell>
        </row>
        <row r="205">
          <cell r="A205" t="str">
            <v>06</v>
          </cell>
          <cell r="B205" t="str">
            <v>21002</v>
          </cell>
          <cell r="C205" t="str">
            <v>กระทรวงสาธารณสุข สำนักงานปลัดกระทรวงสาธารณสุข</v>
          </cell>
          <cell r="D205" t="str">
            <v>001136900</v>
          </cell>
          <cell r="E205" t="str">
            <v>11369</v>
          </cell>
          <cell r="F205" t="str">
            <v>รพช.พระแสง</v>
          </cell>
          <cell r="G205" t="str">
            <v>โรงพยาบาลชุมชนพระแสง</v>
          </cell>
          <cell r="H205" t="str">
            <v>84160101</v>
          </cell>
          <cell r="I205">
            <v>84</v>
          </cell>
          <cell r="J205" t="str">
            <v>จังหวัดสุราษฎร์ธานี</v>
          </cell>
          <cell r="K205">
            <v>8416</v>
          </cell>
          <cell r="L205" t="str">
            <v>พระแสง</v>
          </cell>
          <cell r="M205">
            <v>841601</v>
          </cell>
          <cell r="N205" t="str">
            <v>อิปัน</v>
          </cell>
          <cell r="O205" t="str">
            <v>ใต้</v>
          </cell>
          <cell r="P205" t="str">
            <v>07</v>
          </cell>
          <cell r="Q205" t="str">
            <v>โรงพยาบาลชุมชน</v>
          </cell>
          <cell r="R205">
            <v>5</v>
          </cell>
          <cell r="S205">
            <v>30</v>
          </cell>
          <cell r="T205" t="str">
            <v>30</v>
          </cell>
          <cell r="U205" t="str">
            <v>21</v>
          </cell>
          <cell r="V205" t="str">
            <v>2.1 ทุติยภูมิระดับต้น</v>
          </cell>
        </row>
        <row r="206">
          <cell r="A206" t="str">
            <v>06</v>
          </cell>
          <cell r="B206" t="str">
            <v>21002</v>
          </cell>
          <cell r="C206" t="str">
            <v>กระทรวงสาธารณสุข สำนักงานปลัดกระทรวงสาธารณสุข</v>
          </cell>
          <cell r="D206" t="str">
            <v>001137000</v>
          </cell>
          <cell r="E206" t="str">
            <v>11370</v>
          </cell>
          <cell r="F206" t="str">
            <v>รพช.พุนพิน</v>
          </cell>
          <cell r="G206" t="str">
            <v>โรงพยาบาลชุมชนพุนพิน</v>
          </cell>
          <cell r="H206" t="str">
            <v>84170103</v>
          </cell>
          <cell r="I206">
            <v>84</v>
          </cell>
          <cell r="J206" t="str">
            <v>จังหวัดสุราษฎร์ธานี</v>
          </cell>
          <cell r="K206">
            <v>8417</v>
          </cell>
          <cell r="L206" t="str">
            <v>พุนพิน</v>
          </cell>
          <cell r="M206">
            <v>841701</v>
          </cell>
          <cell r="N206" t="str">
            <v>ท่าข้าม</v>
          </cell>
          <cell r="O206" t="str">
            <v>ใต้</v>
          </cell>
          <cell r="P206" t="str">
            <v>07</v>
          </cell>
          <cell r="Q206" t="str">
            <v>โรงพยาบาลชุมชน</v>
          </cell>
          <cell r="R206">
            <v>4</v>
          </cell>
          <cell r="S206">
            <v>74</v>
          </cell>
          <cell r="T206" t="str">
            <v>60</v>
          </cell>
          <cell r="U206" t="str">
            <v>21</v>
          </cell>
          <cell r="V206" t="str">
            <v>2.1 ทุติยภูมิระดับต้น</v>
          </cell>
        </row>
        <row r="207">
          <cell r="A207" t="str">
            <v>06</v>
          </cell>
          <cell r="B207" t="str">
            <v>21002</v>
          </cell>
          <cell r="C207" t="str">
            <v>กระทรวงสาธารณสุข สำนักงานปลัดกระทรวงสาธารณสุข</v>
          </cell>
          <cell r="D207" t="str">
            <v>001137100</v>
          </cell>
          <cell r="E207" t="str">
            <v>11371</v>
          </cell>
          <cell r="F207" t="str">
            <v>รพช.ชัยบุรี</v>
          </cell>
          <cell r="G207" t="str">
            <v>โรงพยาบาลชุมชนชัยบุรี</v>
          </cell>
          <cell r="H207" t="str">
            <v>84180103</v>
          </cell>
          <cell r="I207">
            <v>84</v>
          </cell>
          <cell r="J207" t="str">
            <v>จังหวัดสุราษฎร์ธานี</v>
          </cell>
          <cell r="K207">
            <v>8418</v>
          </cell>
          <cell r="L207" t="str">
            <v>ชัยบุรี</v>
          </cell>
          <cell r="M207">
            <v>841801</v>
          </cell>
          <cell r="N207" t="str">
            <v>สองแพรก</v>
          </cell>
          <cell r="O207" t="str">
            <v>ใต้</v>
          </cell>
          <cell r="P207" t="str">
            <v>07</v>
          </cell>
          <cell r="Q207" t="str">
            <v>โรงพยาบาลชุมชน</v>
          </cell>
          <cell r="R207">
            <v>5</v>
          </cell>
          <cell r="S207">
            <v>30</v>
          </cell>
          <cell r="T207" t="str">
            <v>31</v>
          </cell>
          <cell r="U207" t="str">
            <v>21</v>
          </cell>
          <cell r="V207" t="str">
            <v>2.1 ทุติยภูมิระดับต้น</v>
          </cell>
        </row>
        <row r="208">
          <cell r="A208" t="str">
            <v>06</v>
          </cell>
          <cell r="B208" t="str">
            <v>21002</v>
          </cell>
          <cell r="C208" t="str">
            <v>กระทรวงสาธารณสุข สำนักงานปลัดกระทรวงสาธารณสุข</v>
          </cell>
          <cell r="D208" t="str">
            <v>001145900</v>
          </cell>
          <cell r="E208" t="str">
            <v>11459</v>
          </cell>
          <cell r="F208" t="str">
            <v>รพร.เวียงสระ</v>
          </cell>
          <cell r="G208" t="str">
            <v>โรงพยาบาลสมเด็จพระยุพราชเวียงสระ</v>
          </cell>
          <cell r="H208" t="str">
            <v>84150110</v>
          </cell>
          <cell r="I208">
            <v>84</v>
          </cell>
          <cell r="J208" t="str">
            <v>จังหวัดสุราษฎร์ธานี</v>
          </cell>
          <cell r="K208">
            <v>8415</v>
          </cell>
          <cell r="L208" t="str">
            <v>เวียงสระ</v>
          </cell>
          <cell r="M208">
            <v>841501</v>
          </cell>
          <cell r="N208" t="str">
            <v>เวียงสระ</v>
          </cell>
          <cell r="O208" t="str">
            <v>ใต้</v>
          </cell>
          <cell r="P208" t="str">
            <v>07</v>
          </cell>
          <cell r="Q208" t="str">
            <v>โรงพยาบาลชุมชน</v>
          </cell>
          <cell r="R208">
            <v>4</v>
          </cell>
          <cell r="S208">
            <v>60</v>
          </cell>
          <cell r="T208" t="str">
            <v>60</v>
          </cell>
          <cell r="U208" t="str">
            <v>22</v>
          </cell>
          <cell r="V208" t="str">
            <v>2.2 ทุติยภูมิระดับกลาง</v>
          </cell>
        </row>
        <row r="209">
          <cell r="A209" t="str">
            <v>06</v>
          </cell>
          <cell r="B209" t="str">
            <v>21002</v>
          </cell>
          <cell r="C209" t="str">
            <v>กระทรวงสาธารณสุข สำนักงานปลัดกระทรวงสาธารณสุข</v>
          </cell>
          <cell r="D209" t="str">
            <v>001165400</v>
          </cell>
          <cell r="E209" t="str">
            <v>11654</v>
          </cell>
          <cell r="F209" t="str">
            <v>รพช.วิภาวดี</v>
          </cell>
          <cell r="G209" t="str">
            <v>โรงพยาบาลชุมชนวิภาวดี</v>
          </cell>
          <cell r="H209" t="str">
            <v>84190204</v>
          </cell>
          <cell r="I209">
            <v>84</v>
          </cell>
          <cell r="J209" t="str">
            <v>จังหวัดสุราษฎร์ธานี</v>
          </cell>
          <cell r="K209">
            <v>8419</v>
          </cell>
          <cell r="L209" t="str">
            <v>วิภาวดี</v>
          </cell>
          <cell r="M209">
            <v>841902</v>
          </cell>
          <cell r="N209" t="str">
            <v>ตะกุกเหนือ</v>
          </cell>
          <cell r="O209" t="str">
            <v>ใต้</v>
          </cell>
          <cell r="P209" t="str">
            <v>07</v>
          </cell>
          <cell r="Q209" t="str">
            <v>โรงพยาบาลชุมชน</v>
          </cell>
          <cell r="R209">
            <v>5</v>
          </cell>
          <cell r="S209">
            <v>30</v>
          </cell>
          <cell r="T209" t="str">
            <v>30</v>
          </cell>
          <cell r="U209" t="str">
            <v>21</v>
          </cell>
          <cell r="V209" t="str">
            <v>2.1 ทุติยภูมิระดับต้น</v>
          </cell>
        </row>
        <row r="210">
          <cell r="A210" t="str">
            <v>06</v>
          </cell>
          <cell r="B210" t="str">
            <v>21002</v>
          </cell>
          <cell r="C210" t="str">
            <v>กระทรวงสาธารณสุข สำนักงานปลัดกระทรวงสาธารณสุข</v>
          </cell>
          <cell r="D210" t="str">
            <v>001413800</v>
          </cell>
          <cell r="E210" t="str">
            <v>14138</v>
          </cell>
          <cell r="F210" t="str">
            <v>รพช.ท่าโรงช้าง</v>
          </cell>
          <cell r="G210" t="str">
            <v>โรงพยาบาลชุมชนท่าโรงช้าง</v>
          </cell>
          <cell r="H210" t="str">
            <v>84170603</v>
          </cell>
          <cell r="I210">
            <v>84</v>
          </cell>
          <cell r="J210" t="str">
            <v>จังหวัดสุราษฎร์ธานี</v>
          </cell>
          <cell r="K210">
            <v>8417</v>
          </cell>
          <cell r="L210" t="str">
            <v>พุนพิน</v>
          </cell>
          <cell r="M210">
            <v>841706</v>
          </cell>
          <cell r="N210" t="str">
            <v>ท่าโรงช้าง</v>
          </cell>
          <cell r="O210" t="str">
            <v>ใต้</v>
          </cell>
          <cell r="P210" t="str">
            <v>07</v>
          </cell>
          <cell r="Q210" t="str">
            <v>โรงพยาบาลชุมชน</v>
          </cell>
          <cell r="R210">
            <v>4</v>
          </cell>
          <cell r="S210">
            <v>70</v>
          </cell>
          <cell r="T210" t="str">
            <v>30</v>
          </cell>
          <cell r="U210" t="str">
            <v>22</v>
          </cell>
          <cell r="V210" t="str">
            <v>2.2 ทุติยภูมิระดับกลาง</v>
          </cell>
        </row>
        <row r="211">
          <cell r="A211" t="str">
            <v>06</v>
          </cell>
          <cell r="B211" t="str">
            <v>21002</v>
          </cell>
          <cell r="C211" t="str">
            <v>กระทรวงสาธารณสุข สำนักงานปลัดกระทรวงสาธารณสุข</v>
          </cell>
          <cell r="D211" t="str">
            <v>001074400</v>
          </cell>
          <cell r="E211" t="str">
            <v>10744</v>
          </cell>
          <cell r="F211" t="str">
            <v>รพท.ชุมพรเขตรอุดมศักดิ์</v>
          </cell>
          <cell r="G211" t="str">
            <v>โรงพยาบาลทั่วไปชุมพรเขตรอุดมศักดิ์</v>
          </cell>
          <cell r="H211" t="str">
            <v>86010100</v>
          </cell>
          <cell r="I211">
            <v>86</v>
          </cell>
          <cell r="J211" t="str">
            <v>จังหวัดชุมพร</v>
          </cell>
          <cell r="K211">
            <v>8601</v>
          </cell>
          <cell r="L211" t="str">
            <v>เมืองชุมพร</v>
          </cell>
          <cell r="M211">
            <v>860101</v>
          </cell>
          <cell r="N211" t="str">
            <v>ท่าตะเภา</v>
          </cell>
          <cell r="O211" t="str">
            <v>ใต้</v>
          </cell>
          <cell r="P211" t="str">
            <v>06</v>
          </cell>
          <cell r="Q211" t="str">
            <v>โรงพยาบาลทั่วไป</v>
          </cell>
          <cell r="R211">
            <v>2</v>
          </cell>
          <cell r="S211">
            <v>509</v>
          </cell>
          <cell r="T211" t="str">
            <v>509</v>
          </cell>
          <cell r="U211" t="str">
            <v>31</v>
          </cell>
          <cell r="V211" t="str">
            <v>3.1 ตติยภูมิ</v>
          </cell>
        </row>
        <row r="212">
          <cell r="A212" t="str">
            <v>06</v>
          </cell>
          <cell r="B212" t="str">
            <v>21002</v>
          </cell>
          <cell r="C212" t="str">
            <v>กระทรวงสาธารณสุข สำนักงานปลัดกระทรวงสาธารณสุข</v>
          </cell>
          <cell r="D212" t="str">
            <v>001137500</v>
          </cell>
          <cell r="E212" t="str">
            <v>11375</v>
          </cell>
          <cell r="F212" t="str">
            <v>รพช.ปากน้ำชุมพร</v>
          </cell>
          <cell r="G212" t="str">
            <v>โรงพยาบาลชุมชนปากน้ำชุมพร</v>
          </cell>
          <cell r="H212" t="str">
            <v>86010203</v>
          </cell>
          <cell r="I212">
            <v>86</v>
          </cell>
          <cell r="J212" t="str">
            <v>จังหวัดชุมพร</v>
          </cell>
          <cell r="K212">
            <v>8601</v>
          </cell>
          <cell r="L212" t="str">
            <v>เมืองชุมพร</v>
          </cell>
          <cell r="M212">
            <v>860102</v>
          </cell>
          <cell r="N212" t="str">
            <v>ปากน้ำ</v>
          </cell>
          <cell r="O212" t="str">
            <v>ใต้</v>
          </cell>
          <cell r="P212" t="str">
            <v>07</v>
          </cell>
          <cell r="Q212" t="str">
            <v>โรงพยาบาลชุมชน</v>
          </cell>
          <cell r="R212">
            <v>5</v>
          </cell>
          <cell r="S212">
            <v>30</v>
          </cell>
          <cell r="T212" t="str">
            <v>10</v>
          </cell>
          <cell r="U212" t="str">
            <v>21</v>
          </cell>
          <cell r="V212" t="str">
            <v>2.1 ทุติยภูมิระดับต้น</v>
          </cell>
        </row>
        <row r="213">
          <cell r="A213" t="str">
            <v>06</v>
          </cell>
          <cell r="B213" t="str">
            <v>21002</v>
          </cell>
          <cell r="C213" t="str">
            <v>กระทรวงสาธารณสุข สำนักงานปลัดกระทรวงสาธารณสุข</v>
          </cell>
          <cell r="D213" t="str">
            <v>001137600</v>
          </cell>
          <cell r="E213" t="str">
            <v>11376</v>
          </cell>
          <cell r="F213" t="str">
            <v>รพช.ท่าแซะ</v>
          </cell>
          <cell r="G213" t="str">
            <v>โรงพยาบาลชุมชนท่าแซะ</v>
          </cell>
          <cell r="H213" t="str">
            <v>86020902</v>
          </cell>
          <cell r="I213">
            <v>86</v>
          </cell>
          <cell r="J213" t="str">
            <v>จังหวัดชุมพร</v>
          </cell>
          <cell r="K213">
            <v>8602</v>
          </cell>
          <cell r="L213" t="str">
            <v>ท่าแซะ</v>
          </cell>
          <cell r="M213">
            <v>860209</v>
          </cell>
          <cell r="N213" t="str">
            <v>ทรัพย์อนันต์</v>
          </cell>
          <cell r="O213" t="str">
            <v>ใต้</v>
          </cell>
          <cell r="P213" t="str">
            <v>07</v>
          </cell>
          <cell r="Q213" t="str">
            <v>โรงพยาบาลชุมชน</v>
          </cell>
          <cell r="R213">
            <v>4</v>
          </cell>
          <cell r="S213">
            <v>30</v>
          </cell>
          <cell r="T213" t="str">
            <v>60</v>
          </cell>
          <cell r="U213" t="str">
            <v>21</v>
          </cell>
          <cell r="V213" t="str">
            <v>2.1 ทุติยภูมิระดับต้น</v>
          </cell>
        </row>
        <row r="214">
          <cell r="A214" t="str">
            <v>06</v>
          </cell>
          <cell r="B214" t="str">
            <v>21002</v>
          </cell>
          <cell r="C214" t="str">
            <v>กระทรวงสาธารณสุข สำนักงานปลัดกระทรวงสาธารณสุข</v>
          </cell>
          <cell r="D214" t="str">
            <v>001137700</v>
          </cell>
          <cell r="E214" t="str">
            <v>11377</v>
          </cell>
          <cell r="F214" t="str">
            <v>รพช.ปะทิว</v>
          </cell>
          <cell r="G214" t="str">
            <v>โรงพยาบาลชุมชนปะทิว</v>
          </cell>
          <cell r="H214" t="str">
            <v>86030107</v>
          </cell>
          <cell r="I214">
            <v>86</v>
          </cell>
          <cell r="J214" t="str">
            <v>จังหวัดชุมพร</v>
          </cell>
          <cell r="K214">
            <v>8603</v>
          </cell>
          <cell r="L214" t="str">
            <v>ปะทิว</v>
          </cell>
          <cell r="M214">
            <v>860301</v>
          </cell>
          <cell r="N214" t="str">
            <v>บางสน</v>
          </cell>
          <cell r="O214" t="str">
            <v>ใต้</v>
          </cell>
          <cell r="P214" t="str">
            <v>07</v>
          </cell>
          <cell r="Q214" t="str">
            <v>โรงพยาบาลชุมชน</v>
          </cell>
          <cell r="R214">
            <v>4</v>
          </cell>
          <cell r="S214">
            <v>53</v>
          </cell>
          <cell r="T214" t="str">
            <v>60</v>
          </cell>
          <cell r="U214" t="str">
            <v>21</v>
          </cell>
          <cell r="V214" t="str">
            <v>2.1 ทุติยภูมิระดับต้น</v>
          </cell>
        </row>
        <row r="215">
          <cell r="A215" t="str">
            <v>06</v>
          </cell>
          <cell r="B215" t="str">
            <v>21002</v>
          </cell>
          <cell r="C215" t="str">
            <v>กระทรวงสาธารณสุข สำนักงานปลัดกระทรวงสาธารณสุข</v>
          </cell>
          <cell r="D215" t="str">
            <v>001137800</v>
          </cell>
          <cell r="E215" t="str">
            <v>11378</v>
          </cell>
          <cell r="F215" t="str">
            <v>รพช.มาบอำมฤต</v>
          </cell>
          <cell r="G215" t="str">
            <v>โรงพยาบาลชุมชนมาบอำมฤต</v>
          </cell>
          <cell r="H215" t="str">
            <v>86030512</v>
          </cell>
          <cell r="I215">
            <v>86</v>
          </cell>
          <cell r="J215" t="str">
            <v>จังหวัดชุมพร</v>
          </cell>
          <cell r="K215">
            <v>8603</v>
          </cell>
          <cell r="L215" t="str">
            <v>ปะทิว</v>
          </cell>
          <cell r="M215">
            <v>860305</v>
          </cell>
          <cell r="N215" t="str">
            <v>ดอนยาง</v>
          </cell>
          <cell r="O215" t="str">
            <v>ใต้</v>
          </cell>
          <cell r="P215" t="str">
            <v>07</v>
          </cell>
          <cell r="Q215" t="str">
            <v>โรงพยาบาลชุมชน</v>
          </cell>
          <cell r="R215">
            <v>5</v>
          </cell>
          <cell r="S215">
            <v>30</v>
          </cell>
          <cell r="T215" t="str">
            <v>10</v>
          </cell>
          <cell r="U215" t="str">
            <v>21</v>
          </cell>
          <cell r="V215" t="str">
            <v>2.1 ทุติยภูมิระดับต้น</v>
          </cell>
        </row>
        <row r="216">
          <cell r="A216" t="str">
            <v>06</v>
          </cell>
          <cell r="B216" t="str">
            <v>21002</v>
          </cell>
          <cell r="C216" t="str">
            <v>กระทรวงสาธารณสุข สำนักงานปลัดกระทรวงสาธารณสุข</v>
          </cell>
          <cell r="D216" t="str">
            <v>001137900</v>
          </cell>
          <cell r="E216" t="str">
            <v>11379</v>
          </cell>
          <cell r="F216" t="str">
            <v>รพช.หลังสวน</v>
          </cell>
          <cell r="G216" t="str">
            <v>โรงพยาบาลชุมชนหลังสวน</v>
          </cell>
          <cell r="H216" t="str">
            <v>86041205</v>
          </cell>
          <cell r="I216">
            <v>86</v>
          </cell>
          <cell r="J216" t="str">
            <v>จังหวัดชุมพร</v>
          </cell>
          <cell r="K216">
            <v>8604</v>
          </cell>
          <cell r="L216" t="str">
            <v>หลังสวน</v>
          </cell>
          <cell r="M216">
            <v>860412</v>
          </cell>
          <cell r="N216" t="str">
            <v>วังตะกอ</v>
          </cell>
          <cell r="O216" t="str">
            <v>ใต้</v>
          </cell>
          <cell r="P216" t="str">
            <v>07</v>
          </cell>
          <cell r="Q216" t="str">
            <v>โรงพยาบาลชุมชน</v>
          </cell>
          <cell r="R216">
            <v>4</v>
          </cell>
          <cell r="S216">
            <v>90</v>
          </cell>
          <cell r="T216" t="str">
            <v>120</v>
          </cell>
          <cell r="U216" t="str">
            <v>22</v>
          </cell>
          <cell r="V216" t="str">
            <v>2.2 ทุติยภูมิระดับกลาง</v>
          </cell>
        </row>
        <row r="217">
          <cell r="A217" t="str">
            <v>06</v>
          </cell>
          <cell r="B217" t="str">
            <v>21002</v>
          </cell>
          <cell r="C217" t="str">
            <v>กระทรวงสาธารณสุข สำนักงานปลัดกระทรวงสาธารณสุข</v>
          </cell>
          <cell r="D217" t="str">
            <v>001138000</v>
          </cell>
          <cell r="E217" t="str">
            <v>11380</v>
          </cell>
          <cell r="F217" t="str">
            <v>รพช.ปากน้ำหลังสวน</v>
          </cell>
          <cell r="G217" t="str">
            <v>โรงพยาบาลชุมชนปากน้ำหลังสวน</v>
          </cell>
          <cell r="H217" t="str">
            <v>86040904</v>
          </cell>
          <cell r="I217">
            <v>86</v>
          </cell>
          <cell r="J217" t="str">
            <v>จังหวัดชุมพร</v>
          </cell>
          <cell r="K217">
            <v>8604</v>
          </cell>
          <cell r="L217" t="str">
            <v>หลังสวน</v>
          </cell>
          <cell r="M217">
            <v>860409</v>
          </cell>
          <cell r="N217" t="str">
            <v>ปากน้ำ</v>
          </cell>
          <cell r="O217" t="str">
            <v>ใต้</v>
          </cell>
          <cell r="P217" t="str">
            <v>07</v>
          </cell>
          <cell r="Q217" t="str">
            <v>โรงพยาบาลชุมชน</v>
          </cell>
          <cell r="R217">
            <v>5</v>
          </cell>
          <cell r="S217">
            <v>10</v>
          </cell>
          <cell r="T217" t="str">
            <v>10</v>
          </cell>
          <cell r="U217" t="str">
            <v>21</v>
          </cell>
          <cell r="V217" t="str">
            <v>2.1 ทุติยภูมิระดับต้น</v>
          </cell>
        </row>
        <row r="218">
          <cell r="A218" t="str">
            <v>06</v>
          </cell>
          <cell r="B218" t="str">
            <v>21002</v>
          </cell>
          <cell r="C218" t="str">
            <v>กระทรวงสาธารณสุข สำนักงานปลัดกระทรวงสาธารณสุข</v>
          </cell>
          <cell r="D218" t="str">
            <v>001138100</v>
          </cell>
          <cell r="E218" t="str">
            <v>11381</v>
          </cell>
          <cell r="F218" t="str">
            <v>รพช.ละแม</v>
          </cell>
          <cell r="G218" t="str">
            <v>โรงพยาบาลชุมชนละแม</v>
          </cell>
          <cell r="H218" t="str">
            <v>86050107</v>
          </cell>
          <cell r="I218">
            <v>86</v>
          </cell>
          <cell r="J218" t="str">
            <v>จังหวัดชุมพร</v>
          </cell>
          <cell r="K218">
            <v>8605</v>
          </cell>
          <cell r="L218" t="str">
            <v>ละแม</v>
          </cell>
          <cell r="M218">
            <v>860501</v>
          </cell>
          <cell r="N218" t="str">
            <v>ละแม</v>
          </cell>
          <cell r="O218" t="str">
            <v>ใต้</v>
          </cell>
          <cell r="P218" t="str">
            <v>07</v>
          </cell>
          <cell r="Q218" t="str">
            <v>โรงพยาบาลชุมชน</v>
          </cell>
          <cell r="R218">
            <v>4</v>
          </cell>
          <cell r="S218">
            <v>46</v>
          </cell>
          <cell r="T218" t="str">
            <v>30</v>
          </cell>
          <cell r="U218" t="str">
            <v>21</v>
          </cell>
          <cell r="V218" t="str">
            <v>2.1 ทุติยภูมิระดับต้น</v>
          </cell>
        </row>
        <row r="219">
          <cell r="A219" t="str">
            <v>06</v>
          </cell>
          <cell r="B219" t="str">
            <v>21002</v>
          </cell>
          <cell r="C219" t="str">
            <v>กระทรวงสาธารณสุข สำนักงานปลัดกระทรวงสาธารณสุข</v>
          </cell>
          <cell r="D219" t="str">
            <v>001138200</v>
          </cell>
          <cell r="E219" t="str">
            <v>11382</v>
          </cell>
          <cell r="F219" t="str">
            <v>รพช.พะโต๊ะ</v>
          </cell>
          <cell r="G219" t="str">
            <v>โรงพยาบาลชุมชนพะโต๊ะ</v>
          </cell>
          <cell r="H219" t="str">
            <v>86060108</v>
          </cell>
          <cell r="I219">
            <v>86</v>
          </cell>
          <cell r="J219" t="str">
            <v>จังหวัดชุมพร</v>
          </cell>
          <cell r="K219">
            <v>8606</v>
          </cell>
          <cell r="L219" t="str">
            <v>พะโต๊ะ</v>
          </cell>
          <cell r="M219">
            <v>860601</v>
          </cell>
          <cell r="N219" t="str">
            <v>พะโต๊ะ</v>
          </cell>
          <cell r="O219" t="str">
            <v>ใต้</v>
          </cell>
          <cell r="P219" t="str">
            <v>07</v>
          </cell>
          <cell r="Q219" t="str">
            <v>โรงพยาบาลชุมชน</v>
          </cell>
          <cell r="R219">
            <v>5</v>
          </cell>
          <cell r="S219">
            <v>30</v>
          </cell>
          <cell r="T219" t="str">
            <v>30</v>
          </cell>
          <cell r="U219" t="str">
            <v>21</v>
          </cell>
          <cell r="V219" t="str">
            <v>2.1 ทุติยภูมิระดับต้น</v>
          </cell>
        </row>
        <row r="220">
          <cell r="A220" t="str">
            <v>06</v>
          </cell>
          <cell r="B220" t="str">
            <v>21002</v>
          </cell>
          <cell r="C220" t="str">
            <v>กระทรวงสาธารณสุข สำนักงานปลัดกระทรวงสาธารณสุข</v>
          </cell>
          <cell r="D220" t="str">
            <v>001138300</v>
          </cell>
          <cell r="E220" t="str">
            <v>11383</v>
          </cell>
          <cell r="F220" t="str">
            <v>รพช.สวี</v>
          </cell>
          <cell r="G220" t="str">
            <v>โรงพยาบาลชุมชนสวี</v>
          </cell>
          <cell r="H220" t="str">
            <v>86070107</v>
          </cell>
          <cell r="I220">
            <v>86</v>
          </cell>
          <cell r="J220" t="str">
            <v>จังหวัดชุมพร</v>
          </cell>
          <cell r="K220">
            <v>8607</v>
          </cell>
          <cell r="L220" t="str">
            <v>สวี</v>
          </cell>
          <cell r="M220">
            <v>860701</v>
          </cell>
          <cell r="N220" t="str">
            <v>นาโพธิ์</v>
          </cell>
          <cell r="O220" t="str">
            <v>ใต้</v>
          </cell>
          <cell r="P220" t="str">
            <v>07</v>
          </cell>
          <cell r="Q220" t="str">
            <v>โรงพยาบาลชุมชน</v>
          </cell>
          <cell r="R220">
            <v>4</v>
          </cell>
          <cell r="S220">
            <v>60</v>
          </cell>
          <cell r="T220" t="str">
            <v>60</v>
          </cell>
          <cell r="U220" t="str">
            <v>21</v>
          </cell>
          <cell r="V220" t="str">
            <v>2.1 ทุติยภูมิระดับต้น</v>
          </cell>
        </row>
        <row r="221">
          <cell r="A221" t="str">
            <v>06</v>
          </cell>
          <cell r="B221" t="str">
            <v>21002</v>
          </cell>
          <cell r="C221" t="str">
            <v>กระทรวงสาธารณสุข สำนักงานปลัดกระทรวงสาธารณสุข</v>
          </cell>
          <cell r="D221" t="str">
            <v>001138500</v>
          </cell>
          <cell r="E221" t="str">
            <v>11385</v>
          </cell>
          <cell r="F221" t="str">
            <v>รพช.ทุ่งตะโก</v>
          </cell>
          <cell r="G221" t="str">
            <v>โรงพยาบาลชุมชนทุ่งตะโก</v>
          </cell>
          <cell r="H221" t="str">
            <v>86080201</v>
          </cell>
          <cell r="I221">
            <v>86</v>
          </cell>
          <cell r="J221" t="str">
            <v>จังหวัดชุมพร</v>
          </cell>
          <cell r="K221">
            <v>8608</v>
          </cell>
          <cell r="L221" t="str">
            <v>ทุ่งตะโก</v>
          </cell>
          <cell r="M221">
            <v>860802</v>
          </cell>
          <cell r="N221" t="str">
            <v>ทุ่งตะไคร</v>
          </cell>
          <cell r="O221" t="str">
            <v>ใต้</v>
          </cell>
          <cell r="P221" t="str">
            <v>07</v>
          </cell>
          <cell r="Q221" t="str">
            <v>โรงพยาบาลชุมชน</v>
          </cell>
          <cell r="R221">
            <v>5</v>
          </cell>
          <cell r="S221">
            <v>10</v>
          </cell>
          <cell r="T221" t="str">
            <v>10</v>
          </cell>
          <cell r="U221" t="str">
            <v>22</v>
          </cell>
          <cell r="V221" t="str">
            <v>2.2 ทุติยภูมิระดับกลาง</v>
          </cell>
        </row>
        <row r="222">
          <cell r="A222" t="str">
            <v>06</v>
          </cell>
          <cell r="B222" t="str">
            <v>21002</v>
          </cell>
          <cell r="C222" t="str">
            <v>กระทรวงสาธารณสุข สำนักงานปลัดกระทรวงสาธารณสุข</v>
          </cell>
          <cell r="D222" t="str">
            <v>001074700</v>
          </cell>
          <cell r="E222" t="str">
            <v>10747</v>
          </cell>
          <cell r="F222" t="str">
            <v>รพท.พัทลุง</v>
          </cell>
          <cell r="G222" t="str">
            <v>โรงพยาบาลทั่วไปพัทลุง</v>
          </cell>
          <cell r="H222" t="str">
            <v>93010100</v>
          </cell>
          <cell r="I222">
            <v>93</v>
          </cell>
          <cell r="J222" t="str">
            <v>จังหวัดพัทลุง</v>
          </cell>
          <cell r="K222">
            <v>9301</v>
          </cell>
          <cell r="L222" t="str">
            <v>เมืองพัทลุง</v>
          </cell>
          <cell r="M222">
            <v>930101</v>
          </cell>
          <cell r="N222" t="str">
            <v>คูหาสวรรค์</v>
          </cell>
          <cell r="O222" t="str">
            <v>ใต้</v>
          </cell>
          <cell r="P222" t="str">
            <v>06</v>
          </cell>
          <cell r="Q222" t="str">
            <v>โรงพยาบาลทั่วไป</v>
          </cell>
          <cell r="R222">
            <v>2</v>
          </cell>
          <cell r="S222">
            <v>385</v>
          </cell>
          <cell r="T222" t="str">
            <v>347</v>
          </cell>
          <cell r="U222" t="str">
            <v>23</v>
          </cell>
          <cell r="V222" t="str">
            <v>2.3 ทุติยภูมิระดับสูง</v>
          </cell>
        </row>
        <row r="223">
          <cell r="A223" t="str">
            <v>06</v>
          </cell>
          <cell r="B223" t="str">
            <v>21002</v>
          </cell>
          <cell r="C223" t="str">
            <v>กระทรวงสาธารณสุข สำนักงานปลัดกระทรวงสาธารณสุข</v>
          </cell>
          <cell r="D223" t="str">
            <v>001141400</v>
          </cell>
          <cell r="E223" t="str">
            <v>11414</v>
          </cell>
          <cell r="F223" t="str">
            <v>รพช.กงหรา</v>
          </cell>
          <cell r="G223" t="str">
            <v>โรงพยาบาลชุมชนกงหรา</v>
          </cell>
          <cell r="H223" t="str">
            <v>93020401</v>
          </cell>
          <cell r="I223">
            <v>93</v>
          </cell>
          <cell r="J223" t="str">
            <v>จังหวัดพัทลุง</v>
          </cell>
          <cell r="K223">
            <v>9302</v>
          </cell>
          <cell r="L223" t="str">
            <v>กงหรา</v>
          </cell>
          <cell r="M223">
            <v>930204</v>
          </cell>
          <cell r="N223" t="str">
            <v>คลองทรายขาว</v>
          </cell>
          <cell r="O223" t="str">
            <v>ใต้</v>
          </cell>
          <cell r="P223" t="str">
            <v>07</v>
          </cell>
          <cell r="Q223" t="str">
            <v>โรงพยาบาลชุมชน</v>
          </cell>
          <cell r="R223">
            <v>5</v>
          </cell>
          <cell r="S223">
            <v>30</v>
          </cell>
          <cell r="T223" t="str">
            <v>30</v>
          </cell>
          <cell r="U223" t="str">
            <v>21</v>
          </cell>
          <cell r="V223" t="str">
            <v>2.1 ทุติยภูมิระดับต้น</v>
          </cell>
        </row>
        <row r="224">
          <cell r="A224" t="str">
            <v>06</v>
          </cell>
          <cell r="B224" t="str">
            <v>21002</v>
          </cell>
          <cell r="C224" t="str">
            <v>กระทรวงสาธารณสุข สำนักงานปลัดกระทรวงสาธารณสุข</v>
          </cell>
          <cell r="D224" t="str">
            <v>001141500</v>
          </cell>
          <cell r="E224" t="str">
            <v>11415</v>
          </cell>
          <cell r="F224" t="str">
            <v>รพช.เขาชัยสน</v>
          </cell>
          <cell r="G224" t="str">
            <v>โรงพยาบาลชุมชนเขาชัยสน</v>
          </cell>
          <cell r="H224" t="str">
            <v>93030103</v>
          </cell>
          <cell r="I224">
            <v>93</v>
          </cell>
          <cell r="J224" t="str">
            <v>จังหวัดพัทลุง</v>
          </cell>
          <cell r="K224">
            <v>9303</v>
          </cell>
          <cell r="L224" t="str">
            <v>เขาชัยสน</v>
          </cell>
          <cell r="M224">
            <v>930301</v>
          </cell>
          <cell r="N224" t="str">
            <v>เขาชัยสน</v>
          </cell>
          <cell r="O224" t="str">
            <v>ใต้</v>
          </cell>
          <cell r="P224" t="str">
            <v>07</v>
          </cell>
          <cell r="Q224" t="str">
            <v>โรงพยาบาลชุมชน</v>
          </cell>
          <cell r="R224">
            <v>5</v>
          </cell>
          <cell r="S224">
            <v>42</v>
          </cell>
          <cell r="T224" t="str">
            <v>30</v>
          </cell>
          <cell r="U224" t="str">
            <v>21</v>
          </cell>
          <cell r="V224" t="str">
            <v>2.1 ทุติยภูมิระดับต้น</v>
          </cell>
        </row>
        <row r="225">
          <cell r="A225" t="str">
            <v>06</v>
          </cell>
          <cell r="B225" t="str">
            <v>21002</v>
          </cell>
          <cell r="C225" t="str">
            <v>กระทรวงสาธารณสุข สำนักงานปลัดกระทรวงสาธารณสุข</v>
          </cell>
          <cell r="D225" t="str">
            <v>001141600</v>
          </cell>
          <cell r="E225" t="str">
            <v>11416</v>
          </cell>
          <cell r="F225" t="str">
            <v>รพช.ตะโหมด</v>
          </cell>
          <cell r="G225" t="str">
            <v>โรงพยาบาลชุมชนตะโหมด</v>
          </cell>
          <cell r="H225" t="str">
            <v>93040101</v>
          </cell>
          <cell r="I225">
            <v>93</v>
          </cell>
          <cell r="J225" t="str">
            <v>จังหวัดพัทลุง</v>
          </cell>
          <cell r="K225">
            <v>9304</v>
          </cell>
          <cell r="L225" t="str">
            <v>ตะโหมด</v>
          </cell>
          <cell r="M225">
            <v>930401</v>
          </cell>
          <cell r="N225" t="str">
            <v>แม่ขรี</v>
          </cell>
          <cell r="O225" t="str">
            <v>ใต้</v>
          </cell>
          <cell r="P225" t="str">
            <v>07</v>
          </cell>
          <cell r="Q225" t="str">
            <v>โรงพยาบาลชุมชน</v>
          </cell>
          <cell r="R225">
            <v>5</v>
          </cell>
          <cell r="S225">
            <v>32</v>
          </cell>
          <cell r="T225" t="str">
            <v>30</v>
          </cell>
          <cell r="U225" t="str">
            <v>21</v>
          </cell>
          <cell r="V225" t="str">
            <v>2.1 ทุติยภูมิระดับต้น</v>
          </cell>
        </row>
        <row r="226">
          <cell r="A226" t="str">
            <v>06</v>
          </cell>
          <cell r="B226" t="str">
            <v>21002</v>
          </cell>
          <cell r="C226" t="str">
            <v>กระทรวงสาธารณสุข สำนักงานปลัดกระทรวงสาธารณสุข</v>
          </cell>
          <cell r="D226" t="str">
            <v>001141700</v>
          </cell>
          <cell r="E226" t="str">
            <v>11417</v>
          </cell>
          <cell r="F226" t="str">
            <v>รพช.ควนขนุน</v>
          </cell>
          <cell r="G226" t="str">
            <v>โรงพยาบาลชุมชนควนขนุน</v>
          </cell>
          <cell r="H226" t="str">
            <v>93050109</v>
          </cell>
          <cell r="I226">
            <v>93</v>
          </cell>
          <cell r="J226" t="str">
            <v>จังหวัดพัทลุง</v>
          </cell>
          <cell r="K226">
            <v>9305</v>
          </cell>
          <cell r="L226" t="str">
            <v>ควนขนุน</v>
          </cell>
          <cell r="M226">
            <v>930501</v>
          </cell>
          <cell r="N226" t="str">
            <v>ควนขนุน</v>
          </cell>
          <cell r="O226" t="str">
            <v>ใต้</v>
          </cell>
          <cell r="P226" t="str">
            <v>07</v>
          </cell>
          <cell r="Q226" t="str">
            <v>โรงพยาบาลชุมชน</v>
          </cell>
          <cell r="R226">
            <v>4</v>
          </cell>
          <cell r="S226">
            <v>93</v>
          </cell>
          <cell r="T226" t="str">
            <v>90</v>
          </cell>
          <cell r="U226" t="str">
            <v>21</v>
          </cell>
          <cell r="V226" t="str">
            <v>2.1 ทุติยภูมิระดับต้น</v>
          </cell>
        </row>
        <row r="227">
          <cell r="A227" t="str">
            <v>06</v>
          </cell>
          <cell r="B227" t="str">
            <v>21002</v>
          </cell>
          <cell r="C227" t="str">
            <v>กระทรวงสาธารณสุข สำนักงานปลัดกระทรวงสาธารณสุข</v>
          </cell>
          <cell r="D227" t="str">
            <v>001141800</v>
          </cell>
          <cell r="E227" t="str">
            <v>11418</v>
          </cell>
          <cell r="F227" t="str">
            <v>รพช.ปากพะยูน</v>
          </cell>
          <cell r="G227" t="str">
            <v>โรงพยาบาลชุมชนปากพะยูน</v>
          </cell>
          <cell r="H227" t="str">
            <v>93060101</v>
          </cell>
          <cell r="I227">
            <v>93</v>
          </cell>
          <cell r="J227" t="str">
            <v>จังหวัดพัทลุง</v>
          </cell>
          <cell r="K227">
            <v>9306</v>
          </cell>
          <cell r="L227" t="str">
            <v>ปากพะยูน</v>
          </cell>
          <cell r="M227">
            <v>930601</v>
          </cell>
          <cell r="N227" t="str">
            <v>ปากพะยูน</v>
          </cell>
          <cell r="O227" t="str">
            <v>ใต้</v>
          </cell>
          <cell r="P227" t="str">
            <v>07</v>
          </cell>
          <cell r="Q227" t="str">
            <v>โรงพยาบาลชุมชน</v>
          </cell>
          <cell r="R227">
            <v>5</v>
          </cell>
          <cell r="S227">
            <v>40</v>
          </cell>
          <cell r="T227" t="str">
            <v>30</v>
          </cell>
          <cell r="U227" t="str">
            <v>21</v>
          </cell>
          <cell r="V227" t="str">
            <v>2.1 ทุติยภูมิระดับต้น</v>
          </cell>
        </row>
        <row r="228">
          <cell r="A228" t="str">
            <v>06</v>
          </cell>
          <cell r="B228" t="str">
            <v>21002</v>
          </cell>
          <cell r="C228" t="str">
            <v>กระทรวงสาธารณสุข สำนักงานปลัดกระทรวงสาธารณสุข</v>
          </cell>
          <cell r="D228" t="str">
            <v>001141900</v>
          </cell>
          <cell r="E228" t="str">
            <v>11419</v>
          </cell>
          <cell r="F228" t="str">
            <v>รพช.ศรีบรรพต</v>
          </cell>
          <cell r="G228" t="str">
            <v>โรงพยาบาลชุมชนศรีบรรพต</v>
          </cell>
          <cell r="H228" t="str">
            <v>93070109</v>
          </cell>
          <cell r="I228">
            <v>93</v>
          </cell>
          <cell r="J228" t="str">
            <v>จังหวัดพัทลุง</v>
          </cell>
          <cell r="K228">
            <v>9307</v>
          </cell>
          <cell r="L228" t="str">
            <v>ศรีบรรพต</v>
          </cell>
          <cell r="M228">
            <v>930701</v>
          </cell>
          <cell r="N228" t="str">
            <v>เขาย่า</v>
          </cell>
          <cell r="O228" t="str">
            <v>ใต้</v>
          </cell>
          <cell r="P228" t="str">
            <v>07</v>
          </cell>
          <cell r="Q228" t="str">
            <v>โรงพยาบาลชุมชน</v>
          </cell>
          <cell r="R228">
            <v>5</v>
          </cell>
          <cell r="S228">
            <v>30</v>
          </cell>
          <cell r="T228" t="str">
            <v>30</v>
          </cell>
          <cell r="U228" t="str">
            <v>21</v>
          </cell>
          <cell r="V228" t="str">
            <v>2.1 ทุติยภูมิระดับต้น</v>
          </cell>
        </row>
        <row r="229">
          <cell r="A229" t="str">
            <v>06</v>
          </cell>
          <cell r="B229" t="str">
            <v>21002</v>
          </cell>
          <cell r="C229" t="str">
            <v>กระทรวงสาธารณสุข สำนักงานปลัดกระทรวงสาธารณสุข</v>
          </cell>
          <cell r="D229" t="str">
            <v>001142000</v>
          </cell>
          <cell r="E229" t="str">
            <v>11420</v>
          </cell>
          <cell r="F229" t="str">
            <v>รพช.ป่าบอน</v>
          </cell>
          <cell r="G229" t="str">
            <v>โรงพยาบาลชุมชนป่าบอน</v>
          </cell>
          <cell r="H229" t="str">
            <v>93080608</v>
          </cell>
          <cell r="I229">
            <v>93</v>
          </cell>
          <cell r="J229" t="str">
            <v>จังหวัดพัทลุง</v>
          </cell>
          <cell r="K229">
            <v>9308</v>
          </cell>
          <cell r="L229" t="str">
            <v>ป่าบอน</v>
          </cell>
          <cell r="M229">
            <v>930806</v>
          </cell>
          <cell r="N229" t="str">
            <v>วังใหม่</v>
          </cell>
          <cell r="O229" t="str">
            <v>ใต้</v>
          </cell>
          <cell r="P229" t="str">
            <v>07</v>
          </cell>
          <cell r="Q229" t="str">
            <v>โรงพยาบาลชุมชน</v>
          </cell>
          <cell r="R229">
            <v>5</v>
          </cell>
          <cell r="S229">
            <v>30</v>
          </cell>
          <cell r="T229" t="str">
            <v>30</v>
          </cell>
          <cell r="U229" t="str">
            <v>21</v>
          </cell>
          <cell r="V229" t="str">
            <v>2.1 ทุติยภูมิระดับต้น</v>
          </cell>
        </row>
        <row r="230">
          <cell r="A230" t="str">
            <v>06</v>
          </cell>
          <cell r="B230" t="str">
            <v>21002</v>
          </cell>
          <cell r="C230" t="str">
            <v>กระทรวงสาธารณสุข สำนักงานปลัดกระทรวงสาธารณสุข</v>
          </cell>
          <cell r="D230" t="str">
            <v>001142100</v>
          </cell>
          <cell r="E230" t="str">
            <v>11421</v>
          </cell>
          <cell r="F230" t="str">
            <v>รพช.บางแก้ว</v>
          </cell>
          <cell r="G230" t="str">
            <v>โรงพยาบาลชุมชนบางแก้ว</v>
          </cell>
          <cell r="H230" t="str">
            <v>93090101</v>
          </cell>
          <cell r="I230">
            <v>93</v>
          </cell>
          <cell r="J230" t="str">
            <v>จังหวัดพัทลุง</v>
          </cell>
          <cell r="K230">
            <v>9309</v>
          </cell>
          <cell r="L230" t="str">
            <v>บางแก้ว</v>
          </cell>
          <cell r="M230">
            <v>930901</v>
          </cell>
          <cell r="N230" t="str">
            <v>ท่ามะเดื่อ</v>
          </cell>
          <cell r="O230" t="str">
            <v>ใต้</v>
          </cell>
          <cell r="P230" t="str">
            <v>07</v>
          </cell>
          <cell r="Q230" t="str">
            <v>โรงพยาบาลชุมชน</v>
          </cell>
          <cell r="R230">
            <v>5</v>
          </cell>
          <cell r="S230">
            <v>30</v>
          </cell>
          <cell r="T230" t="str">
            <v>30</v>
          </cell>
          <cell r="U230" t="str">
            <v>21</v>
          </cell>
          <cell r="V230" t="str">
            <v>2.1 ทุติยภูมิระดับต้น</v>
          </cell>
        </row>
        <row r="231">
          <cell r="A231" t="str">
            <v>06</v>
          </cell>
          <cell r="B231" t="str">
            <v>21002</v>
          </cell>
          <cell r="C231" t="str">
            <v>กระทรวงสาธารณสุข สำนักงานปลัดกระทรวงสาธารณสุข</v>
          </cell>
          <cell r="D231" t="str">
            <v>001142200</v>
          </cell>
          <cell r="E231" t="str">
            <v>11422</v>
          </cell>
          <cell r="F231" t="str">
            <v>รพช.ป่าพะยอม</v>
          </cell>
          <cell r="G231" t="str">
            <v>โรงพยาบาลชุมชนป่าพะยอม</v>
          </cell>
          <cell r="H231" t="str">
            <v>93100101</v>
          </cell>
          <cell r="I231">
            <v>93</v>
          </cell>
          <cell r="J231" t="str">
            <v>จังหวัดพัทลุง</v>
          </cell>
          <cell r="K231">
            <v>9310</v>
          </cell>
          <cell r="L231" t="str">
            <v>ป่าพะยอม</v>
          </cell>
          <cell r="M231">
            <v>931001</v>
          </cell>
          <cell r="N231" t="str">
            <v>ป่าพะยอม</v>
          </cell>
          <cell r="O231" t="str">
            <v>ใต้</v>
          </cell>
          <cell r="P231" t="str">
            <v>07</v>
          </cell>
          <cell r="Q231" t="str">
            <v>โรงพยาบาลชุมชน</v>
          </cell>
          <cell r="R231">
            <v>5</v>
          </cell>
          <cell r="S231">
            <v>37</v>
          </cell>
          <cell r="T231" t="str">
            <v>30</v>
          </cell>
          <cell r="U231" t="str">
            <v>21</v>
          </cell>
          <cell r="V231" t="str">
            <v>2.1 ทุติยภูมิระดับต้น</v>
          </cell>
        </row>
        <row r="232">
          <cell r="A232" t="str">
            <v>06</v>
          </cell>
          <cell r="B232" t="str">
            <v>21002</v>
          </cell>
          <cell r="C232" t="str">
            <v>กระทรวงสาธารณสุข สำนักงานปลัดกระทรวงสาธารณสุข</v>
          </cell>
          <cell r="D232" t="str">
            <v>002467300</v>
          </cell>
          <cell r="E232" t="str">
            <v>24673</v>
          </cell>
          <cell r="F232" t="str">
            <v>รพช.ศรีนครินทร์(ปัญญานันทภิขุ)</v>
          </cell>
          <cell r="G232" t="str">
            <v>โรงพยาบาลชุมชนศรีนครินทร์(ปัญญานันทภิขุ)</v>
          </cell>
          <cell r="H232" t="str">
            <v>93110203</v>
          </cell>
          <cell r="I232">
            <v>93</v>
          </cell>
          <cell r="J232" t="str">
            <v>จังหวัดพัทลุง</v>
          </cell>
          <cell r="K232">
            <v>9311</v>
          </cell>
          <cell r="L232" t="str">
            <v>ศรีนครินทร์</v>
          </cell>
          <cell r="M232">
            <v>931102</v>
          </cell>
          <cell r="N232" t="str">
            <v>บ้านนา</v>
          </cell>
          <cell r="O232" t="str">
            <v>ใต้</v>
          </cell>
          <cell r="P232" t="str">
            <v>07</v>
          </cell>
          <cell r="Q232" t="str">
            <v>โรงพยาบาลชุมชน</v>
          </cell>
          <cell r="R232">
            <v>5</v>
          </cell>
          <cell r="S232">
            <v>30</v>
          </cell>
          <cell r="T232" t="str">
            <v>30</v>
          </cell>
          <cell r="U232" t="str">
            <v>21</v>
          </cell>
          <cell r="V232" t="str">
            <v>2.1 ทุติยภูมิระดับต้น</v>
          </cell>
        </row>
        <row r="233">
          <cell r="A233" t="str">
            <v>07</v>
          </cell>
          <cell r="B233" t="str">
            <v>21002</v>
          </cell>
          <cell r="C233" t="str">
            <v>กระทรวงสาธารณสุข สำนักงานปลัดกระทรวงสาธารณสุข</v>
          </cell>
          <cell r="D233" t="str">
            <v>001073800</v>
          </cell>
          <cell r="E233" t="str">
            <v>10738</v>
          </cell>
          <cell r="F233" t="str">
            <v>รพท.กระบี่</v>
          </cell>
          <cell r="G233" t="str">
            <v>โรงพยาบาลทั่วไปกระบี่</v>
          </cell>
          <cell r="H233" t="str">
            <v>81010100</v>
          </cell>
          <cell r="I233">
            <v>81</v>
          </cell>
          <cell r="J233" t="str">
            <v>จังหวัดกระบี่</v>
          </cell>
          <cell r="K233">
            <v>8101</v>
          </cell>
          <cell r="L233" t="str">
            <v>เมืองกระบี่</v>
          </cell>
          <cell r="M233">
            <v>810101</v>
          </cell>
          <cell r="N233" t="str">
            <v>ปากน้ำ</v>
          </cell>
          <cell r="O233" t="str">
            <v>ใต้</v>
          </cell>
          <cell r="P233" t="str">
            <v>06</v>
          </cell>
          <cell r="Q233" t="str">
            <v>โรงพยาบาลทั่วไป</v>
          </cell>
          <cell r="R233">
            <v>2</v>
          </cell>
          <cell r="S233">
            <v>340</v>
          </cell>
          <cell r="T233" t="str">
            <v>340</v>
          </cell>
          <cell r="U233" t="str">
            <v>23</v>
          </cell>
          <cell r="V233" t="str">
            <v>2.3 ทุติยภูมิระดับสูง</v>
          </cell>
        </row>
        <row r="234">
          <cell r="A234" t="str">
            <v>07</v>
          </cell>
          <cell r="B234" t="str">
            <v>21002</v>
          </cell>
          <cell r="C234" t="str">
            <v>กระทรวงสาธารณสุข สำนักงานปลัดกระทรวงสาธารณสุข</v>
          </cell>
          <cell r="D234" t="str">
            <v>001134000</v>
          </cell>
          <cell r="E234" t="str">
            <v>11340</v>
          </cell>
          <cell r="F234" t="str">
            <v>รพช.เขาพนม</v>
          </cell>
          <cell r="G234" t="str">
            <v>โรงพยาบาลชุมชนเขาพนม</v>
          </cell>
          <cell r="H234" t="str">
            <v>81020109</v>
          </cell>
          <cell r="I234">
            <v>81</v>
          </cell>
          <cell r="J234" t="str">
            <v>จังหวัดกระบี่</v>
          </cell>
          <cell r="K234">
            <v>8102</v>
          </cell>
          <cell r="L234" t="str">
            <v>เขาพนม</v>
          </cell>
          <cell r="M234">
            <v>810201</v>
          </cell>
          <cell r="N234" t="str">
            <v>เขาพนม</v>
          </cell>
          <cell r="O234" t="str">
            <v>ใต้</v>
          </cell>
          <cell r="P234" t="str">
            <v>07</v>
          </cell>
          <cell r="Q234" t="str">
            <v>โรงพยาบาลชุมชน</v>
          </cell>
          <cell r="R234">
            <v>5</v>
          </cell>
          <cell r="S234">
            <v>30</v>
          </cell>
          <cell r="T234" t="str">
            <v>45</v>
          </cell>
          <cell r="U234" t="str">
            <v>21</v>
          </cell>
          <cell r="V234" t="str">
            <v>2.1 ทุติยภูมิระดับต้น</v>
          </cell>
        </row>
        <row r="235">
          <cell r="A235" t="str">
            <v>07</v>
          </cell>
          <cell r="B235" t="str">
            <v>21002</v>
          </cell>
          <cell r="C235" t="str">
            <v>กระทรวงสาธารณสุข สำนักงานปลัดกระทรวงสาธารณสุข</v>
          </cell>
          <cell r="D235" t="str">
            <v>001134100</v>
          </cell>
          <cell r="E235" t="str">
            <v>11341</v>
          </cell>
          <cell r="F235" t="str">
            <v>รพช.เกาะลันตา</v>
          </cell>
          <cell r="G235" t="str">
            <v>โรงพยาบาลชุมชนเกาะลันตา</v>
          </cell>
          <cell r="H235" t="str">
            <v>81030101</v>
          </cell>
          <cell r="I235">
            <v>81</v>
          </cell>
          <cell r="J235" t="str">
            <v>จังหวัดกระบี่</v>
          </cell>
          <cell r="K235">
            <v>8103</v>
          </cell>
          <cell r="L235" t="str">
            <v>เกาะลันตา</v>
          </cell>
          <cell r="M235">
            <v>810301</v>
          </cell>
          <cell r="N235" t="str">
            <v>เกาะลันตาใหญ่</v>
          </cell>
          <cell r="O235" t="str">
            <v>ใต้</v>
          </cell>
          <cell r="P235" t="str">
            <v>07</v>
          </cell>
          <cell r="Q235" t="str">
            <v>โรงพยาบาลชุมชน</v>
          </cell>
          <cell r="R235">
            <v>5</v>
          </cell>
          <cell r="S235">
            <v>10</v>
          </cell>
          <cell r="T235" t="str">
            <v>10</v>
          </cell>
          <cell r="U235" t="str">
            <v>21</v>
          </cell>
          <cell r="V235" t="str">
            <v>2.1 ทุติยภูมิระดับต้น</v>
          </cell>
        </row>
        <row r="236">
          <cell r="A236" t="str">
            <v>07</v>
          </cell>
          <cell r="B236" t="str">
            <v>21002</v>
          </cell>
          <cell r="C236" t="str">
            <v>กระทรวงสาธารณสุข สำนักงานปลัดกระทรวงสาธารณสุข</v>
          </cell>
          <cell r="D236" t="str">
            <v>001134200</v>
          </cell>
          <cell r="E236" t="str">
            <v>11342</v>
          </cell>
          <cell r="F236" t="str">
            <v>รพช.คลองท่อม</v>
          </cell>
          <cell r="G236" t="str">
            <v>โรงพยาบาลชุมชนคลองท่อม</v>
          </cell>
          <cell r="H236" t="str">
            <v>81040109</v>
          </cell>
          <cell r="I236">
            <v>81</v>
          </cell>
          <cell r="J236" t="str">
            <v>จังหวัดกระบี่</v>
          </cell>
          <cell r="K236">
            <v>8104</v>
          </cell>
          <cell r="L236" t="str">
            <v>คลองท่อม</v>
          </cell>
          <cell r="M236">
            <v>810401</v>
          </cell>
          <cell r="N236" t="str">
            <v>คลองท่อมใต้</v>
          </cell>
          <cell r="O236" t="str">
            <v>ใต้</v>
          </cell>
          <cell r="P236" t="str">
            <v>07</v>
          </cell>
          <cell r="Q236" t="str">
            <v>โรงพยาบาลชุมชน</v>
          </cell>
          <cell r="R236">
            <v>5</v>
          </cell>
          <cell r="S236">
            <v>30</v>
          </cell>
          <cell r="T236" t="str">
            <v>30</v>
          </cell>
          <cell r="U236" t="str">
            <v>21</v>
          </cell>
          <cell r="V236" t="str">
            <v>2.1 ทุติยภูมิระดับต้น</v>
          </cell>
        </row>
        <row r="237">
          <cell r="A237" t="str">
            <v>07</v>
          </cell>
          <cell r="B237" t="str">
            <v>21002</v>
          </cell>
          <cell r="C237" t="str">
            <v>กระทรวงสาธารณสุข สำนักงานปลัดกระทรวงสาธารณสุข</v>
          </cell>
          <cell r="D237" t="str">
            <v>001134300</v>
          </cell>
          <cell r="E237" t="str">
            <v>11343</v>
          </cell>
          <cell r="F237" t="str">
            <v>รพช.อ่าวลึก</v>
          </cell>
          <cell r="G237" t="str">
            <v>โรงพยาบาลชุมชนอ่าวลึก</v>
          </cell>
          <cell r="H237" t="str">
            <v>81050107</v>
          </cell>
          <cell r="I237">
            <v>81</v>
          </cell>
          <cell r="J237" t="str">
            <v>จังหวัดกระบี่</v>
          </cell>
          <cell r="K237">
            <v>8105</v>
          </cell>
          <cell r="L237" t="str">
            <v>อ่าวลึก</v>
          </cell>
          <cell r="M237">
            <v>810501</v>
          </cell>
          <cell r="N237" t="str">
            <v>อ่าวลึกใต้</v>
          </cell>
          <cell r="O237" t="str">
            <v>ใต้</v>
          </cell>
          <cell r="P237" t="str">
            <v>07</v>
          </cell>
          <cell r="Q237" t="str">
            <v>โรงพยาบาลชุมชน</v>
          </cell>
          <cell r="R237">
            <v>4</v>
          </cell>
          <cell r="S237">
            <v>60</v>
          </cell>
          <cell r="T237" t="str">
            <v>60</v>
          </cell>
          <cell r="U237" t="str">
            <v>21</v>
          </cell>
          <cell r="V237" t="str">
            <v>2.1 ทุติยภูมิระดับต้น</v>
          </cell>
        </row>
        <row r="238">
          <cell r="A238" t="str">
            <v>07</v>
          </cell>
          <cell r="B238" t="str">
            <v>21002</v>
          </cell>
          <cell r="C238" t="str">
            <v>กระทรวงสาธารณสุข สำนักงานปลัดกระทรวงสาธารณสุข</v>
          </cell>
          <cell r="D238" t="str">
            <v>001134400</v>
          </cell>
          <cell r="E238" t="str">
            <v>11344</v>
          </cell>
          <cell r="F238" t="str">
            <v>รพช.ปลายพระยา</v>
          </cell>
          <cell r="G238" t="str">
            <v>โรงพยาบาลชุมชนปลายพระยา</v>
          </cell>
          <cell r="H238" t="str">
            <v>81060105</v>
          </cell>
          <cell r="I238">
            <v>81</v>
          </cell>
          <cell r="J238" t="str">
            <v>จังหวัดกระบี่</v>
          </cell>
          <cell r="K238">
            <v>8106</v>
          </cell>
          <cell r="L238" t="str">
            <v>ปลายพระยา</v>
          </cell>
          <cell r="M238">
            <v>810601</v>
          </cell>
          <cell r="N238" t="str">
            <v>ปลายพระยา</v>
          </cell>
          <cell r="O238" t="str">
            <v>ใต้</v>
          </cell>
          <cell r="P238" t="str">
            <v>07</v>
          </cell>
          <cell r="Q238" t="str">
            <v>โรงพยาบาลชุมชน</v>
          </cell>
          <cell r="R238">
            <v>5</v>
          </cell>
          <cell r="S238">
            <v>30</v>
          </cell>
          <cell r="T238" t="str">
            <v>30</v>
          </cell>
          <cell r="U238" t="str">
            <v>21</v>
          </cell>
          <cell r="V238" t="str">
            <v>2.1 ทุติยภูมิระดับต้น</v>
          </cell>
        </row>
        <row r="239">
          <cell r="A239" t="str">
            <v>07</v>
          </cell>
          <cell r="B239" t="str">
            <v>21002</v>
          </cell>
          <cell r="C239" t="str">
            <v>กระทรวงสาธารณสุข สำนักงานปลัดกระทรวงสาธารณสุข</v>
          </cell>
          <cell r="D239" t="str">
            <v>001134500</v>
          </cell>
          <cell r="E239" t="str">
            <v>11345</v>
          </cell>
          <cell r="F239" t="str">
            <v>รพช.ลำทับ</v>
          </cell>
          <cell r="G239" t="str">
            <v>โรงพยาบาลชุมชนลำทับ</v>
          </cell>
          <cell r="H239" t="str">
            <v>81070105</v>
          </cell>
          <cell r="I239">
            <v>81</v>
          </cell>
          <cell r="J239" t="str">
            <v>จังหวัดกระบี่</v>
          </cell>
          <cell r="K239">
            <v>8107</v>
          </cell>
          <cell r="L239" t="str">
            <v>ลำทับ</v>
          </cell>
          <cell r="M239">
            <v>810701</v>
          </cell>
          <cell r="N239" t="str">
            <v>ลำทับ</v>
          </cell>
          <cell r="O239" t="str">
            <v>ใต้</v>
          </cell>
          <cell r="P239" t="str">
            <v>07</v>
          </cell>
          <cell r="Q239" t="str">
            <v>โรงพยาบาลชุมชน</v>
          </cell>
          <cell r="R239">
            <v>5</v>
          </cell>
          <cell r="S239">
            <v>30</v>
          </cell>
          <cell r="T239" t="str">
            <v>30</v>
          </cell>
          <cell r="U239" t="str">
            <v>21</v>
          </cell>
          <cell r="V239" t="str">
            <v>2.1 ทุติยภูมิระดับต้น</v>
          </cell>
        </row>
        <row r="240">
          <cell r="A240" t="str">
            <v>07</v>
          </cell>
          <cell r="B240" t="str">
            <v>21002</v>
          </cell>
          <cell r="C240" t="str">
            <v>กระทรวงสาธารณสุข สำนักงานปลัดกระทรวงสาธารณสุข</v>
          </cell>
          <cell r="D240" t="str">
            <v>001134600</v>
          </cell>
          <cell r="E240" t="str">
            <v>11346</v>
          </cell>
          <cell r="F240" t="str">
            <v>รพช.เหนือคลอง</v>
          </cell>
          <cell r="G240" t="str">
            <v>โรงพยาบาลชุมชนเหนือคลอง</v>
          </cell>
          <cell r="H240" t="str">
            <v>81080101</v>
          </cell>
          <cell r="I240">
            <v>81</v>
          </cell>
          <cell r="J240" t="str">
            <v>จังหวัดกระบี่</v>
          </cell>
          <cell r="K240">
            <v>8108</v>
          </cell>
          <cell r="L240" t="str">
            <v>เหนือคลอง</v>
          </cell>
          <cell r="M240">
            <v>810801</v>
          </cell>
          <cell r="N240" t="str">
            <v>เหนือคลอง</v>
          </cell>
          <cell r="O240" t="str">
            <v>ใต้</v>
          </cell>
          <cell r="P240" t="str">
            <v>07</v>
          </cell>
          <cell r="Q240" t="str">
            <v>โรงพยาบาลชุมชน</v>
          </cell>
          <cell r="R240">
            <v>5</v>
          </cell>
          <cell r="S240">
            <v>30</v>
          </cell>
          <cell r="T240" t="str">
            <v>30</v>
          </cell>
          <cell r="U240" t="str">
            <v>21</v>
          </cell>
          <cell r="V240" t="str">
            <v>2.1 ทุติยภูมิระดับต้น</v>
          </cell>
        </row>
        <row r="241">
          <cell r="A241" t="str">
            <v>07</v>
          </cell>
          <cell r="B241" t="str">
            <v>21002</v>
          </cell>
          <cell r="C241" t="str">
            <v>กระทรวงสาธารณสุข สำนักงานปลัดกระทรวงสาธารณสุข</v>
          </cell>
          <cell r="D241" t="str">
            <v>001073900</v>
          </cell>
          <cell r="E241" t="str">
            <v>10739</v>
          </cell>
          <cell r="F241" t="str">
            <v>รพท.พังงา</v>
          </cell>
          <cell r="G241" t="str">
            <v>โรงพยาบาลทั่วไปพังงา</v>
          </cell>
          <cell r="H241" t="str">
            <v>82010100</v>
          </cell>
          <cell r="I241">
            <v>82</v>
          </cell>
          <cell r="J241" t="str">
            <v>จังหวัดพังงา</v>
          </cell>
          <cell r="K241">
            <v>8201</v>
          </cell>
          <cell r="L241" t="str">
            <v>เมืองพังงา</v>
          </cell>
          <cell r="M241">
            <v>820101</v>
          </cell>
          <cell r="N241" t="str">
            <v>ท้ายช้าง</v>
          </cell>
          <cell r="O241" t="str">
            <v>ใต้</v>
          </cell>
          <cell r="P241" t="str">
            <v>06</v>
          </cell>
          <cell r="Q241" t="str">
            <v>โรงพยาบาลทั่วไป</v>
          </cell>
          <cell r="R241">
            <v>3</v>
          </cell>
          <cell r="S241">
            <v>215</v>
          </cell>
          <cell r="T241" t="str">
            <v>215</v>
          </cell>
          <cell r="U241" t="str">
            <v>23</v>
          </cell>
          <cell r="V241" t="str">
            <v>2.3 ทุติยภูมิระดับสูง</v>
          </cell>
        </row>
        <row r="242">
          <cell r="A242" t="str">
            <v>07</v>
          </cell>
          <cell r="B242" t="str">
            <v>21002</v>
          </cell>
          <cell r="C242" t="str">
            <v>กระทรวงสาธารณสุข สำนักงานปลัดกระทรวงสาธารณสุข</v>
          </cell>
          <cell r="D242" t="str">
            <v>001074000</v>
          </cell>
          <cell r="E242" t="str">
            <v>10740</v>
          </cell>
          <cell r="F242" t="str">
            <v>รพท.ตะกั่วป่า</v>
          </cell>
          <cell r="G242" t="str">
            <v>โรงพยาบาลทั่วไปตะกั่วป่า</v>
          </cell>
          <cell r="H242" t="str">
            <v>82050200</v>
          </cell>
          <cell r="I242">
            <v>82</v>
          </cell>
          <cell r="J242" t="str">
            <v>จังหวัดพังงา</v>
          </cell>
          <cell r="K242">
            <v>8205</v>
          </cell>
          <cell r="L242" t="str">
            <v>ตะกั่วป่า</v>
          </cell>
          <cell r="M242">
            <v>820502</v>
          </cell>
          <cell r="N242" t="str">
            <v>บางนายสี</v>
          </cell>
          <cell r="O242" t="str">
            <v>ใต้</v>
          </cell>
          <cell r="P242" t="str">
            <v>06</v>
          </cell>
          <cell r="Q242" t="str">
            <v>โรงพยาบาลทั่วไป</v>
          </cell>
          <cell r="R242">
            <v>3</v>
          </cell>
          <cell r="S242">
            <v>209</v>
          </cell>
          <cell r="T242" t="str">
            <v>209</v>
          </cell>
          <cell r="U242" t="str">
            <v>23</v>
          </cell>
          <cell r="V242" t="str">
            <v>2.3 ทุติยภูมิระดับสูง</v>
          </cell>
        </row>
        <row r="243">
          <cell r="A243" t="str">
            <v>07</v>
          </cell>
          <cell r="B243" t="str">
            <v>21002</v>
          </cell>
          <cell r="C243" t="str">
            <v>กระทรวงสาธารณสุข สำนักงานปลัดกระทรวงสาธารณสุข</v>
          </cell>
          <cell r="D243" t="str">
            <v>001134700</v>
          </cell>
          <cell r="E243" t="str">
            <v>11347</v>
          </cell>
          <cell r="F243" t="str">
            <v>รพช.เกาะยาวชัยพัฒน์</v>
          </cell>
          <cell r="G243" t="str">
            <v>โรงพยาบาลชุมชนเกาะยาวชัยพัฒน์</v>
          </cell>
          <cell r="H243" t="str">
            <v>82020102</v>
          </cell>
          <cell r="I243">
            <v>82</v>
          </cell>
          <cell r="J243" t="str">
            <v>จังหวัดพังงา</v>
          </cell>
          <cell r="K243">
            <v>8202</v>
          </cell>
          <cell r="L243" t="str">
            <v>เกาะยาว</v>
          </cell>
          <cell r="M243">
            <v>820201</v>
          </cell>
          <cell r="N243" t="str">
            <v>เกาะยาวน้อย</v>
          </cell>
          <cell r="O243" t="str">
            <v>ใต้</v>
          </cell>
          <cell r="P243" t="str">
            <v>07</v>
          </cell>
          <cell r="Q243" t="str">
            <v>โรงพยาบาลชุมชน</v>
          </cell>
          <cell r="R243">
            <v>5</v>
          </cell>
          <cell r="S243">
            <v>30</v>
          </cell>
          <cell r="T243" t="str">
            <v>30</v>
          </cell>
          <cell r="U243" t="str">
            <v>21</v>
          </cell>
          <cell r="V243" t="str">
            <v>2.1 ทุติยภูมิระดับต้น</v>
          </cell>
        </row>
        <row r="244">
          <cell r="A244" t="str">
            <v>07</v>
          </cell>
          <cell r="B244" t="str">
            <v>21002</v>
          </cell>
          <cell r="C244" t="str">
            <v>กระทรวงสาธารณสุข สำนักงานปลัดกระทรวงสาธารณสุข</v>
          </cell>
          <cell r="D244" t="str">
            <v>001134800</v>
          </cell>
          <cell r="E244" t="str">
            <v>11348</v>
          </cell>
          <cell r="F244" t="str">
            <v>รพช.กะปงชัยพัฒน์</v>
          </cell>
          <cell r="G244" t="str">
            <v>โรงพยาบาลชุมชนกะปงชัยพัฒน์</v>
          </cell>
          <cell r="H244" t="str">
            <v>82030201</v>
          </cell>
          <cell r="I244">
            <v>82</v>
          </cell>
          <cell r="J244" t="str">
            <v>จังหวัดพังงา</v>
          </cell>
          <cell r="K244">
            <v>8203</v>
          </cell>
          <cell r="L244" t="str">
            <v>กะปง</v>
          </cell>
          <cell r="M244">
            <v>820303</v>
          </cell>
          <cell r="N244" t="str">
            <v>เหมาะ</v>
          </cell>
          <cell r="O244" t="str">
            <v>ใต้</v>
          </cell>
          <cell r="P244" t="str">
            <v>07</v>
          </cell>
          <cell r="Q244" t="str">
            <v>โรงพยาบาลชุมชน</v>
          </cell>
          <cell r="R244">
            <v>5</v>
          </cell>
          <cell r="S244">
            <v>30</v>
          </cell>
          <cell r="T244" t="str">
            <v>30</v>
          </cell>
          <cell r="U244" t="str">
            <v>21</v>
          </cell>
          <cell r="V244" t="str">
            <v>2.1 ทุติยภูมิระดับต้น</v>
          </cell>
        </row>
        <row r="245">
          <cell r="A245" t="str">
            <v>07</v>
          </cell>
          <cell r="B245" t="str">
            <v>21002</v>
          </cell>
          <cell r="C245" t="str">
            <v>กระทรวงสาธารณสุข สำนักงานปลัดกระทรวงสาธารณสุข</v>
          </cell>
          <cell r="D245" t="str">
            <v>001134900</v>
          </cell>
          <cell r="E245" t="str">
            <v>11349</v>
          </cell>
          <cell r="F245" t="str">
            <v>รพช.ตะกั่วทุ่ง</v>
          </cell>
          <cell r="G245" t="str">
            <v>โรงพยาบาลชุมชนตะกั่วทุ่ง</v>
          </cell>
          <cell r="H245" t="str">
            <v>82040602</v>
          </cell>
          <cell r="I245">
            <v>82</v>
          </cell>
          <cell r="J245" t="str">
            <v>จังหวัดพังงา</v>
          </cell>
          <cell r="K245">
            <v>8204</v>
          </cell>
          <cell r="L245" t="str">
            <v>ตะกั่วทุ่ง</v>
          </cell>
          <cell r="M245">
            <v>820406</v>
          </cell>
          <cell r="N245" t="str">
            <v>โคกกลอย</v>
          </cell>
          <cell r="O245" t="str">
            <v>ใต้</v>
          </cell>
          <cell r="P245" t="str">
            <v>07</v>
          </cell>
          <cell r="Q245" t="str">
            <v>โรงพยาบาลชุมชน</v>
          </cell>
          <cell r="R245">
            <v>5</v>
          </cell>
          <cell r="S245">
            <v>30</v>
          </cell>
          <cell r="T245" t="str">
            <v>30</v>
          </cell>
          <cell r="U245" t="str">
            <v>21</v>
          </cell>
          <cell r="V245" t="str">
            <v>2.1 ทุติยภูมิระดับต้น</v>
          </cell>
        </row>
        <row r="246">
          <cell r="A246" t="str">
            <v>07</v>
          </cell>
          <cell r="B246" t="str">
            <v>21002</v>
          </cell>
          <cell r="C246" t="str">
            <v>กระทรวงสาธารณสุข สำนักงานปลัดกระทรวงสาธารณสุข</v>
          </cell>
          <cell r="D246" t="str">
            <v>001135000</v>
          </cell>
          <cell r="E246" t="str">
            <v>11350</v>
          </cell>
          <cell r="F246" t="str">
            <v>รพช.บางไทร</v>
          </cell>
          <cell r="G246" t="str">
            <v>โรงพยาบาลชุมชนบางไทร</v>
          </cell>
          <cell r="H246" t="str">
            <v>82050304</v>
          </cell>
          <cell r="I246">
            <v>82</v>
          </cell>
          <cell r="J246" t="str">
            <v>จังหวัดพังงา</v>
          </cell>
          <cell r="K246">
            <v>8205</v>
          </cell>
          <cell r="L246" t="str">
            <v>ตะกั่วป่า</v>
          </cell>
          <cell r="M246">
            <v>820503</v>
          </cell>
          <cell r="N246" t="str">
            <v>บางไทร</v>
          </cell>
          <cell r="O246" t="str">
            <v>ใต้</v>
          </cell>
          <cell r="P246" t="str">
            <v>07</v>
          </cell>
          <cell r="Q246" t="str">
            <v>โรงพยาบาลชุมชน</v>
          </cell>
          <cell r="R246">
            <v>5</v>
          </cell>
          <cell r="S246">
            <v>10</v>
          </cell>
          <cell r="T246" t="str">
            <v>10</v>
          </cell>
          <cell r="U246" t="str">
            <v>21</v>
          </cell>
          <cell r="V246" t="str">
            <v>2.1 ทุติยภูมิระดับต้น</v>
          </cell>
        </row>
        <row r="247">
          <cell r="A247" t="str">
            <v>07</v>
          </cell>
          <cell r="B247" t="str">
            <v>21002</v>
          </cell>
          <cell r="C247" t="str">
            <v>กระทรวงสาธารณสุข สำนักงานปลัดกระทรวงสาธารณสุข</v>
          </cell>
          <cell r="D247" t="str">
            <v>001135200</v>
          </cell>
          <cell r="E247" t="str">
            <v>11352</v>
          </cell>
          <cell r="F247" t="str">
            <v>รพช.คุระบุรีชัยพัฒน์</v>
          </cell>
          <cell r="G247" t="str">
            <v>โรงพยาบาลชุมชนคุระบุรีชัยพัฒน์</v>
          </cell>
          <cell r="H247" t="str">
            <v>82060101</v>
          </cell>
          <cell r="I247">
            <v>82</v>
          </cell>
          <cell r="J247" t="str">
            <v>จังหวัดพังงา</v>
          </cell>
          <cell r="K247">
            <v>8206</v>
          </cell>
          <cell r="L247" t="str">
            <v>คุระบุรี</v>
          </cell>
          <cell r="M247">
            <v>820601</v>
          </cell>
          <cell r="N247" t="str">
            <v>คุระ</v>
          </cell>
          <cell r="O247" t="str">
            <v>ใต้</v>
          </cell>
          <cell r="P247" t="str">
            <v>07</v>
          </cell>
          <cell r="Q247" t="str">
            <v>โรงพยาบาลชุมชน</v>
          </cell>
          <cell r="R247">
            <v>5</v>
          </cell>
          <cell r="S247">
            <v>30</v>
          </cell>
          <cell r="T247" t="str">
            <v>30</v>
          </cell>
          <cell r="U247" t="str">
            <v>21</v>
          </cell>
          <cell r="V247" t="str">
            <v>2.1 ทุติยภูมิระดับต้น</v>
          </cell>
        </row>
        <row r="248">
          <cell r="A248" t="str">
            <v>07</v>
          </cell>
          <cell r="B248" t="str">
            <v>21002</v>
          </cell>
          <cell r="C248" t="str">
            <v>กระทรวงสาธารณสุข สำนักงานปลัดกระทรวงสาธารณสุข</v>
          </cell>
          <cell r="D248" t="str">
            <v>001135300</v>
          </cell>
          <cell r="E248" t="str">
            <v>11353</v>
          </cell>
          <cell r="F248" t="str">
            <v>รพช.ทับปุด</v>
          </cell>
          <cell r="G248" t="str">
            <v>โรงพยาบาลชุมชนทับปุด</v>
          </cell>
          <cell r="H248" t="str">
            <v>82070101</v>
          </cell>
          <cell r="I248">
            <v>82</v>
          </cell>
          <cell r="J248" t="str">
            <v>จังหวัดพังงา</v>
          </cell>
          <cell r="K248">
            <v>8207</v>
          </cell>
          <cell r="L248" t="str">
            <v>ทับปุด</v>
          </cell>
          <cell r="M248">
            <v>820701</v>
          </cell>
          <cell r="N248" t="str">
            <v>ทับปุด</v>
          </cell>
          <cell r="O248" t="str">
            <v>ใต้</v>
          </cell>
          <cell r="P248" t="str">
            <v>07</v>
          </cell>
          <cell r="Q248" t="str">
            <v>โรงพยาบาลชุมชน</v>
          </cell>
          <cell r="R248">
            <v>5</v>
          </cell>
          <cell r="S248">
            <v>30</v>
          </cell>
          <cell r="T248" t="str">
            <v>30</v>
          </cell>
          <cell r="U248" t="str">
            <v>21</v>
          </cell>
          <cell r="V248" t="str">
            <v>2.1 ทุติยภูมิระดับต้น</v>
          </cell>
        </row>
        <row r="249">
          <cell r="A249" t="str">
            <v>07</v>
          </cell>
          <cell r="B249" t="str">
            <v>21002</v>
          </cell>
          <cell r="C249" t="str">
            <v>กระทรวงสาธารณสุข สำนักงานปลัดกระทรวงสาธารณสุข</v>
          </cell>
          <cell r="D249" t="str">
            <v>001135400</v>
          </cell>
          <cell r="E249" t="str">
            <v>11354</v>
          </cell>
          <cell r="F249" t="str">
            <v>รพช.ท้ายเหมือง</v>
          </cell>
          <cell r="G249" t="str">
            <v>โรงพยาบาลชุมชนท้ายเหมือง</v>
          </cell>
          <cell r="H249" t="str">
            <v>82080109</v>
          </cell>
          <cell r="I249">
            <v>82</v>
          </cell>
          <cell r="J249" t="str">
            <v>จังหวัดพังงา</v>
          </cell>
          <cell r="K249">
            <v>8208</v>
          </cell>
          <cell r="L249" t="str">
            <v>ท้ายเหมือง</v>
          </cell>
          <cell r="M249">
            <v>820801</v>
          </cell>
          <cell r="N249" t="str">
            <v>ท้ายเหมือง</v>
          </cell>
          <cell r="O249" t="str">
            <v>ใต้</v>
          </cell>
          <cell r="P249" t="str">
            <v>07</v>
          </cell>
          <cell r="Q249" t="str">
            <v>โรงพยาบาลชุมชน</v>
          </cell>
          <cell r="R249">
            <v>5</v>
          </cell>
          <cell r="S249">
            <v>30</v>
          </cell>
          <cell r="T249" t="str">
            <v>30</v>
          </cell>
          <cell r="U249" t="str">
            <v>21</v>
          </cell>
          <cell r="V249" t="str">
            <v>2.1 ทุติยภูมิระดับต้น</v>
          </cell>
        </row>
        <row r="250">
          <cell r="A250" t="str">
            <v>07</v>
          </cell>
          <cell r="B250" t="str">
            <v>21002</v>
          </cell>
          <cell r="C250" t="str">
            <v>กระทรวงสาธารณสุข สำนักงานปลัดกระทรวงสาธารณสุข</v>
          </cell>
          <cell r="D250" t="str">
            <v>001074100</v>
          </cell>
          <cell r="E250" t="str">
            <v>10741</v>
          </cell>
          <cell r="F250" t="str">
            <v>รพท.วชิระภูเก็ต</v>
          </cell>
          <cell r="G250" t="str">
            <v>โรงพยาบาลทั่วไปวชิระภูเก็ต</v>
          </cell>
          <cell r="H250" t="str">
            <v>83010100</v>
          </cell>
          <cell r="I250">
            <v>83</v>
          </cell>
          <cell r="J250" t="str">
            <v>จังหวัดภูเก็ต</v>
          </cell>
          <cell r="K250">
            <v>8301</v>
          </cell>
          <cell r="L250" t="str">
            <v>เมืองภูเก็ต</v>
          </cell>
          <cell r="M250">
            <v>830101</v>
          </cell>
          <cell r="N250" t="str">
            <v>ตลาดใหญ่</v>
          </cell>
          <cell r="O250" t="str">
            <v>ใต้</v>
          </cell>
          <cell r="P250" t="str">
            <v>06</v>
          </cell>
          <cell r="Q250" t="str">
            <v>โรงพยาบาลทั่วไป</v>
          </cell>
          <cell r="R250">
            <v>2</v>
          </cell>
          <cell r="S250">
            <v>503</v>
          </cell>
          <cell r="T250" t="str">
            <v>503</v>
          </cell>
          <cell r="U250" t="str">
            <v>31</v>
          </cell>
          <cell r="V250" t="str">
            <v>3.1 ตติยภูมิ</v>
          </cell>
        </row>
        <row r="251">
          <cell r="A251" t="str">
            <v>07</v>
          </cell>
          <cell r="B251" t="str">
            <v>21002</v>
          </cell>
          <cell r="C251" t="str">
            <v>กระทรวงสาธารณสุข สำนักงานปลัดกระทรวงสาธารณสุข</v>
          </cell>
          <cell r="D251" t="str">
            <v>001135500</v>
          </cell>
          <cell r="E251" t="str">
            <v>11355</v>
          </cell>
          <cell r="F251" t="str">
            <v>รพช.ป่าตอง</v>
          </cell>
          <cell r="G251" t="str">
            <v>โรงพยาบาลชุมชนป่าตอง</v>
          </cell>
          <cell r="H251" t="str">
            <v>83020203</v>
          </cell>
          <cell r="I251">
            <v>83</v>
          </cell>
          <cell r="J251" t="str">
            <v>จังหวัดภูเก็ต</v>
          </cell>
          <cell r="K251">
            <v>8302</v>
          </cell>
          <cell r="L251" t="str">
            <v>กะทู้</v>
          </cell>
          <cell r="M251">
            <v>830202</v>
          </cell>
          <cell r="N251" t="str">
            <v>ป่าตอง</v>
          </cell>
          <cell r="O251" t="str">
            <v>ใต้</v>
          </cell>
          <cell r="P251" t="str">
            <v>07</v>
          </cell>
          <cell r="Q251" t="str">
            <v>โรงพยาบาลชุมชน</v>
          </cell>
          <cell r="R251">
            <v>4</v>
          </cell>
          <cell r="S251">
            <v>60</v>
          </cell>
          <cell r="T251" t="str">
            <v>60</v>
          </cell>
          <cell r="U251" t="str">
            <v>22</v>
          </cell>
          <cell r="V251" t="str">
            <v>2.2 ทุติยภูมิระดับกลาง</v>
          </cell>
        </row>
        <row r="252">
          <cell r="A252" t="str">
            <v>07</v>
          </cell>
          <cell r="B252" t="str">
            <v>21002</v>
          </cell>
          <cell r="C252" t="str">
            <v>กระทรวงสาธารณสุข สำนักงานปลัดกระทรวงสาธารณสุข</v>
          </cell>
          <cell r="D252" t="str">
            <v>001135600</v>
          </cell>
          <cell r="E252" t="str">
            <v>11356</v>
          </cell>
          <cell r="F252" t="str">
            <v>รพช.ถลาง</v>
          </cell>
          <cell r="G252" t="str">
            <v>โรงพยาบาลชุมชนถลาง</v>
          </cell>
          <cell r="H252" t="str">
            <v>83030101</v>
          </cell>
          <cell r="I252">
            <v>83</v>
          </cell>
          <cell r="J252" t="str">
            <v>จังหวัดภูเก็ต</v>
          </cell>
          <cell r="K252">
            <v>8303</v>
          </cell>
          <cell r="L252" t="str">
            <v>ถลาง</v>
          </cell>
          <cell r="M252">
            <v>830301</v>
          </cell>
          <cell r="N252" t="str">
            <v>เทพกระษัตรี</v>
          </cell>
          <cell r="O252" t="str">
            <v>ใต้</v>
          </cell>
          <cell r="P252" t="str">
            <v>07</v>
          </cell>
          <cell r="Q252" t="str">
            <v>โรงพยาบาลชุมชน</v>
          </cell>
          <cell r="R252">
            <v>4</v>
          </cell>
          <cell r="S252">
            <v>60</v>
          </cell>
          <cell r="T252" t="str">
            <v>66</v>
          </cell>
          <cell r="U252" t="str">
            <v>22</v>
          </cell>
          <cell r="V252" t="str">
            <v>2.2 ทุติยภูมิระดับกลาง</v>
          </cell>
        </row>
        <row r="253">
          <cell r="A253" t="str">
            <v>07</v>
          </cell>
          <cell r="B253" t="str">
            <v>21002</v>
          </cell>
          <cell r="C253" t="str">
            <v>กระทรวงสาธารณสุข สำนักงานปลัดกระทรวงสาธารณสุข</v>
          </cell>
          <cell r="D253" t="str">
            <v>001074300</v>
          </cell>
          <cell r="E253" t="str">
            <v>10743</v>
          </cell>
          <cell r="F253" t="str">
            <v>รพท.ระนอง</v>
          </cell>
          <cell r="G253" t="str">
            <v>โรงพยาบาลทั่วไประนอง</v>
          </cell>
          <cell r="H253" t="str">
            <v>85010100</v>
          </cell>
          <cell r="I253">
            <v>85</v>
          </cell>
          <cell r="J253" t="str">
            <v>จังหวัดระนอง</v>
          </cell>
          <cell r="K253">
            <v>8501</v>
          </cell>
          <cell r="L253" t="str">
            <v>เมืองระนอง</v>
          </cell>
          <cell r="M253">
            <v>850101</v>
          </cell>
          <cell r="N253" t="str">
            <v>เขานิเวศน์</v>
          </cell>
          <cell r="O253" t="str">
            <v>ใต้</v>
          </cell>
          <cell r="P253" t="str">
            <v>06</v>
          </cell>
          <cell r="Q253" t="str">
            <v>โรงพยาบาลทั่วไป</v>
          </cell>
          <cell r="R253">
            <v>2</v>
          </cell>
          <cell r="S253">
            <v>555</v>
          </cell>
          <cell r="T253" t="str">
            <v>324</v>
          </cell>
          <cell r="U253" t="str">
            <v>23</v>
          </cell>
          <cell r="V253" t="str">
            <v>2.3 ทุติยภูมิระดับสูง</v>
          </cell>
        </row>
        <row r="254">
          <cell r="A254" t="str">
            <v>07</v>
          </cell>
          <cell r="B254" t="str">
            <v>21002</v>
          </cell>
          <cell r="C254" t="str">
            <v>กระทรวงสาธารณสุข สำนักงานปลัดกระทรวงสาธารณสุข</v>
          </cell>
          <cell r="D254" t="str">
            <v>001132300</v>
          </cell>
          <cell r="E254" t="str">
            <v>11323</v>
          </cell>
          <cell r="F254" t="str">
            <v>รพช.ละอุ่น</v>
          </cell>
          <cell r="G254" t="str">
            <v>โรงพยาบาลชุมชนละอุ่น</v>
          </cell>
          <cell r="H254" t="str">
            <v>85020303</v>
          </cell>
          <cell r="I254">
            <v>85</v>
          </cell>
          <cell r="J254" t="str">
            <v>จังหวัดระนอง</v>
          </cell>
          <cell r="K254">
            <v>8502</v>
          </cell>
          <cell r="L254" t="str">
            <v>ละอุ่น</v>
          </cell>
          <cell r="M254">
            <v>850203</v>
          </cell>
          <cell r="N254" t="str">
            <v>บางพระใต้</v>
          </cell>
          <cell r="O254" t="str">
            <v>ใต้</v>
          </cell>
          <cell r="P254" t="str">
            <v>07</v>
          </cell>
          <cell r="Q254" t="str">
            <v>โรงพยาบาลชุมชน</v>
          </cell>
          <cell r="R254">
            <v>5</v>
          </cell>
          <cell r="S254">
            <v>30</v>
          </cell>
          <cell r="T254" t="str">
            <v>10</v>
          </cell>
          <cell r="U254" t="str">
            <v>21</v>
          </cell>
          <cell r="V254" t="str">
            <v>2.1 ทุติยภูมิระดับต้น</v>
          </cell>
        </row>
        <row r="255">
          <cell r="A255" t="str">
            <v>07</v>
          </cell>
          <cell r="B255" t="str">
            <v>21002</v>
          </cell>
          <cell r="C255" t="str">
            <v>กระทรวงสาธารณสุข สำนักงานปลัดกระทรวงสาธารณสุข</v>
          </cell>
          <cell r="D255" t="str">
            <v>001137200</v>
          </cell>
          <cell r="E255" t="str">
            <v>11372</v>
          </cell>
          <cell r="F255" t="str">
            <v>รพช.กะเปอร์</v>
          </cell>
          <cell r="G255" t="str">
            <v>โรงพยาบาลชุมชนกะเปอร์</v>
          </cell>
          <cell r="H255" t="str">
            <v>85030201</v>
          </cell>
          <cell r="I255">
            <v>85</v>
          </cell>
          <cell r="J255" t="str">
            <v>จังหวัดระนอง</v>
          </cell>
          <cell r="K255">
            <v>8503</v>
          </cell>
          <cell r="L255" t="str">
            <v>กะเปอร์</v>
          </cell>
          <cell r="M255">
            <v>850302</v>
          </cell>
          <cell r="N255" t="str">
            <v>กะเปอร์</v>
          </cell>
          <cell r="O255" t="str">
            <v>ใต้</v>
          </cell>
          <cell r="P255" t="str">
            <v>07</v>
          </cell>
          <cell r="Q255" t="str">
            <v>โรงพยาบาลชุมชน</v>
          </cell>
          <cell r="R255">
            <v>5</v>
          </cell>
          <cell r="S255">
            <v>120</v>
          </cell>
          <cell r="T255" t="str">
            <v>30</v>
          </cell>
          <cell r="U255" t="str">
            <v>21</v>
          </cell>
          <cell r="V255" t="str">
            <v>2.1 ทุติยภูมิระดับต้น</v>
          </cell>
        </row>
        <row r="256">
          <cell r="A256" t="str">
            <v>07</v>
          </cell>
          <cell r="B256" t="str">
            <v>21002</v>
          </cell>
          <cell r="C256" t="str">
            <v>กระทรวงสาธารณสุข สำนักงานปลัดกระทรวงสาธารณสุข</v>
          </cell>
          <cell r="D256" t="str">
            <v>001137300</v>
          </cell>
          <cell r="E256" t="str">
            <v>11373</v>
          </cell>
          <cell r="F256" t="str">
            <v>รพช.กระบุรี</v>
          </cell>
          <cell r="G256" t="str">
            <v>โรงพยาบาลชุมชนกระบุรี</v>
          </cell>
          <cell r="H256" t="str">
            <v>85040103</v>
          </cell>
          <cell r="I256">
            <v>85</v>
          </cell>
          <cell r="J256" t="str">
            <v>จังหวัดระนอง</v>
          </cell>
          <cell r="K256">
            <v>8504</v>
          </cell>
          <cell r="L256" t="str">
            <v>กระบุรี</v>
          </cell>
          <cell r="M256">
            <v>850401</v>
          </cell>
          <cell r="N256" t="str">
            <v>น้ำจืด</v>
          </cell>
          <cell r="O256" t="str">
            <v>ใต้</v>
          </cell>
          <cell r="P256" t="str">
            <v>07</v>
          </cell>
          <cell r="Q256" t="str">
            <v>โรงพยาบาลชุมชน</v>
          </cell>
          <cell r="R256">
            <v>5</v>
          </cell>
          <cell r="S256">
            <v>167</v>
          </cell>
          <cell r="T256" t="str">
            <v>30</v>
          </cell>
          <cell r="U256" t="str">
            <v>21</v>
          </cell>
          <cell r="V256" t="str">
            <v>2.1 ทุติยภูมิระดับต้น</v>
          </cell>
        </row>
        <row r="257">
          <cell r="A257" t="str">
            <v>07</v>
          </cell>
          <cell r="B257" t="str">
            <v>21002</v>
          </cell>
          <cell r="C257" t="str">
            <v>กระทรวงสาธารณสุข สำนักงานปลัดกระทรวงสาธารณสุข</v>
          </cell>
          <cell r="D257" t="str">
            <v>001137400</v>
          </cell>
          <cell r="E257" t="str">
            <v>11374</v>
          </cell>
          <cell r="F257" t="str">
            <v>รพช.สุขสำราญ</v>
          </cell>
          <cell r="G257" t="str">
            <v>โรงพยาบาลชุมชนสุขสำราญ</v>
          </cell>
          <cell r="H257" t="str">
            <v>85050205</v>
          </cell>
          <cell r="I257">
            <v>85</v>
          </cell>
          <cell r="J257" t="str">
            <v>จังหวัดระนอง</v>
          </cell>
          <cell r="K257">
            <v>8505</v>
          </cell>
          <cell r="L257" t="str">
            <v>สุขสำราญ</v>
          </cell>
          <cell r="M257">
            <v>850502</v>
          </cell>
          <cell r="N257" t="str">
            <v>กำพวน</v>
          </cell>
          <cell r="O257" t="str">
            <v>ใต้</v>
          </cell>
          <cell r="P257" t="str">
            <v>07</v>
          </cell>
          <cell r="Q257" t="str">
            <v>โรงพยาบาลชุมชน</v>
          </cell>
          <cell r="R257">
            <v>5</v>
          </cell>
          <cell r="S257">
            <v>30</v>
          </cell>
          <cell r="T257" t="str">
            <v>10</v>
          </cell>
          <cell r="U257" t="str">
            <v>22</v>
          </cell>
          <cell r="V257" t="str">
            <v>2.2 ทุติยภูมิระดับกลาง</v>
          </cell>
        </row>
        <row r="258">
          <cell r="A258" t="str">
            <v>07</v>
          </cell>
          <cell r="B258" t="str">
            <v>21002</v>
          </cell>
          <cell r="C258" t="str">
            <v>กระทรวงสาธารณสุข สำนักงานปลัดกระทรวงสาธารณสุข</v>
          </cell>
          <cell r="D258" t="str">
            <v>001068300</v>
          </cell>
          <cell r="E258" t="str">
            <v>10683</v>
          </cell>
          <cell r="F258" t="str">
            <v>รพศ.ตรัง</v>
          </cell>
          <cell r="G258" t="str">
            <v>โรงพยาบาลศูนย์ตรัง</v>
          </cell>
          <cell r="H258" t="str">
            <v>92010100</v>
          </cell>
          <cell r="I258">
            <v>92</v>
          </cell>
          <cell r="J258" t="str">
            <v>จังหวัดตรัง</v>
          </cell>
          <cell r="K258">
            <v>9201</v>
          </cell>
          <cell r="L258" t="str">
            <v>เมืองตรัง</v>
          </cell>
          <cell r="M258">
            <v>920101</v>
          </cell>
          <cell r="N258" t="str">
            <v>ทับเที่ยง</v>
          </cell>
          <cell r="O258" t="str">
            <v>ใต้</v>
          </cell>
          <cell r="P258" t="str">
            <v>05</v>
          </cell>
          <cell r="Q258" t="str">
            <v>โรงพยาบาลศูนย์</v>
          </cell>
          <cell r="R258">
            <v>1</v>
          </cell>
          <cell r="S258">
            <v>474</v>
          </cell>
          <cell r="T258" t="str">
            <v>370</v>
          </cell>
          <cell r="U258" t="str">
            <v>31</v>
          </cell>
          <cell r="V258" t="str">
            <v>3.1 ตติยภูมิ</v>
          </cell>
        </row>
        <row r="259">
          <cell r="A259" t="str">
            <v>07</v>
          </cell>
          <cell r="B259" t="str">
            <v>21002</v>
          </cell>
          <cell r="C259" t="str">
            <v>กระทรวงสาธารณสุข สำนักงานปลัดกระทรวงสาธารณสุข</v>
          </cell>
          <cell r="D259" t="str">
            <v>001140700</v>
          </cell>
          <cell r="E259" t="str">
            <v>11407</v>
          </cell>
          <cell r="F259" t="str">
            <v>รพช.กันตัง</v>
          </cell>
          <cell r="G259" t="str">
            <v>โรงพยาบาลชุมชนกันตัง</v>
          </cell>
          <cell r="H259" t="str">
            <v>92020402</v>
          </cell>
          <cell r="I259">
            <v>92</v>
          </cell>
          <cell r="J259" t="str">
            <v>จังหวัดตรัง</v>
          </cell>
          <cell r="K259">
            <v>9202</v>
          </cell>
          <cell r="L259" t="str">
            <v>กันตัง</v>
          </cell>
          <cell r="M259">
            <v>920204</v>
          </cell>
          <cell r="N259" t="str">
            <v>บางเป้า</v>
          </cell>
          <cell r="O259" t="str">
            <v>ใต้</v>
          </cell>
          <cell r="P259" t="str">
            <v>07</v>
          </cell>
          <cell r="Q259" t="str">
            <v>โรงพยาบาลชุมชน</v>
          </cell>
          <cell r="R259">
            <v>4</v>
          </cell>
          <cell r="S259">
            <v>60</v>
          </cell>
          <cell r="T259" t="str">
            <v>60</v>
          </cell>
          <cell r="U259" t="str">
            <v>21</v>
          </cell>
          <cell r="V259" t="str">
            <v>2.1 ทุติยภูมิระดับต้น</v>
          </cell>
        </row>
        <row r="260">
          <cell r="A260" t="str">
            <v>07</v>
          </cell>
          <cell r="B260" t="str">
            <v>21002</v>
          </cell>
          <cell r="C260" t="str">
            <v>กระทรวงสาธารณสุข สำนักงานปลัดกระทรวงสาธารณสุข</v>
          </cell>
          <cell r="D260" t="str">
            <v>001140800</v>
          </cell>
          <cell r="E260" t="str">
            <v>11408</v>
          </cell>
          <cell r="F260" t="str">
            <v>รพช.ย่านตาขาว</v>
          </cell>
          <cell r="G260" t="str">
            <v>โรงพยาบาลชุมชนย่านตาขาว</v>
          </cell>
          <cell r="H260" t="str">
            <v>92030106</v>
          </cell>
          <cell r="I260">
            <v>92</v>
          </cell>
          <cell r="J260" t="str">
            <v>จังหวัดตรัง</v>
          </cell>
          <cell r="K260">
            <v>9203</v>
          </cell>
          <cell r="L260" t="str">
            <v>ย่านตาขาว</v>
          </cell>
          <cell r="M260">
            <v>920301</v>
          </cell>
          <cell r="N260" t="str">
            <v>ย่านตาขาว</v>
          </cell>
          <cell r="O260" t="str">
            <v>ใต้</v>
          </cell>
          <cell r="P260" t="str">
            <v>07</v>
          </cell>
          <cell r="Q260" t="str">
            <v>โรงพยาบาลชุมชน</v>
          </cell>
          <cell r="R260">
            <v>4</v>
          </cell>
          <cell r="S260">
            <v>60</v>
          </cell>
          <cell r="T260" t="str">
            <v>60</v>
          </cell>
          <cell r="U260" t="str">
            <v>21</v>
          </cell>
          <cell r="V260" t="str">
            <v>2.1 ทุติยภูมิระดับต้น</v>
          </cell>
        </row>
        <row r="261">
          <cell r="A261" t="str">
            <v>07</v>
          </cell>
          <cell r="B261" t="str">
            <v>21002</v>
          </cell>
          <cell r="C261" t="str">
            <v>กระทรวงสาธารณสุข สำนักงานปลัดกระทรวงสาธารณสุข</v>
          </cell>
          <cell r="D261" t="str">
            <v>001140900</v>
          </cell>
          <cell r="E261" t="str">
            <v>11409</v>
          </cell>
          <cell r="F261" t="str">
            <v>รพช.ปะเหลียน</v>
          </cell>
          <cell r="G261" t="str">
            <v>โรงพยาบาลชุมชนปะเหลียน</v>
          </cell>
          <cell r="H261" t="str">
            <v>92040101</v>
          </cell>
          <cell r="I261">
            <v>92</v>
          </cell>
          <cell r="J261" t="str">
            <v>จังหวัดตรัง</v>
          </cell>
          <cell r="K261">
            <v>9204</v>
          </cell>
          <cell r="L261" t="str">
            <v>ปะเหลียน</v>
          </cell>
          <cell r="M261">
            <v>920401</v>
          </cell>
          <cell r="N261" t="str">
            <v>ท่าข้าม</v>
          </cell>
          <cell r="O261" t="str">
            <v>ใต้</v>
          </cell>
          <cell r="P261" t="str">
            <v>07</v>
          </cell>
          <cell r="Q261" t="str">
            <v>โรงพยาบาลชุมชน</v>
          </cell>
          <cell r="R261">
            <v>5</v>
          </cell>
          <cell r="S261">
            <v>30</v>
          </cell>
          <cell r="T261" t="str">
            <v>30</v>
          </cell>
          <cell r="U261" t="str">
            <v>21</v>
          </cell>
          <cell r="V261" t="str">
            <v>2.1 ทุติยภูมิระดับต้น</v>
          </cell>
        </row>
        <row r="262">
          <cell r="A262" t="str">
            <v>07</v>
          </cell>
          <cell r="B262" t="str">
            <v>21002</v>
          </cell>
          <cell r="C262" t="str">
            <v>กระทรวงสาธารณสุข สำนักงานปลัดกระทรวงสาธารณสุข</v>
          </cell>
          <cell r="D262" t="str">
            <v>001141000</v>
          </cell>
          <cell r="E262" t="str">
            <v>11410</v>
          </cell>
          <cell r="F262" t="str">
            <v>รพช.สิเกา</v>
          </cell>
          <cell r="G262" t="str">
            <v>โรงพยาบาลชุมชนสิเกา</v>
          </cell>
          <cell r="H262" t="str">
            <v>92050106</v>
          </cell>
          <cell r="I262">
            <v>92</v>
          </cell>
          <cell r="J262" t="str">
            <v>จังหวัดตรัง</v>
          </cell>
          <cell r="K262">
            <v>9205</v>
          </cell>
          <cell r="L262" t="str">
            <v>สิเกา</v>
          </cell>
          <cell r="M262">
            <v>920501</v>
          </cell>
          <cell r="N262" t="str">
            <v>บ่อหิน</v>
          </cell>
          <cell r="O262" t="str">
            <v>ใต้</v>
          </cell>
          <cell r="P262" t="str">
            <v>07</v>
          </cell>
          <cell r="Q262" t="str">
            <v>โรงพยาบาลชุมชน</v>
          </cell>
          <cell r="R262">
            <v>5</v>
          </cell>
          <cell r="S262">
            <v>30</v>
          </cell>
          <cell r="T262" t="str">
            <v>60</v>
          </cell>
          <cell r="U262" t="str">
            <v>21</v>
          </cell>
          <cell r="V262" t="str">
            <v>2.1 ทุติยภูมิระดับต้น</v>
          </cell>
        </row>
        <row r="263">
          <cell r="A263" t="str">
            <v>07</v>
          </cell>
          <cell r="B263" t="str">
            <v>21002</v>
          </cell>
          <cell r="C263" t="str">
            <v>กระทรวงสาธารณสุข สำนักงานปลัดกระทรวงสาธารณสุข</v>
          </cell>
          <cell r="D263" t="str">
            <v>001141100</v>
          </cell>
          <cell r="E263" t="str">
            <v>11411</v>
          </cell>
          <cell r="F263" t="str">
            <v>รพช.ห้วยยอด</v>
          </cell>
          <cell r="G263" t="str">
            <v>โรงพยาบาลชุมชนห้วยยอด</v>
          </cell>
          <cell r="H263" t="str">
            <v>92060102</v>
          </cell>
          <cell r="I263">
            <v>92</v>
          </cell>
          <cell r="J263" t="str">
            <v>จังหวัดตรัง</v>
          </cell>
          <cell r="K263">
            <v>9206</v>
          </cell>
          <cell r="L263" t="str">
            <v>ห้วยยอด</v>
          </cell>
          <cell r="M263">
            <v>920608</v>
          </cell>
          <cell r="N263" t="str">
            <v>เขาขาว</v>
          </cell>
          <cell r="O263" t="str">
            <v>ใต้</v>
          </cell>
          <cell r="P263" t="str">
            <v>07</v>
          </cell>
          <cell r="Q263" t="str">
            <v>โรงพยาบาลชุมชน</v>
          </cell>
          <cell r="R263">
            <v>4</v>
          </cell>
          <cell r="S263">
            <v>90</v>
          </cell>
          <cell r="T263" t="str">
            <v>90</v>
          </cell>
          <cell r="U263" t="str">
            <v>22</v>
          </cell>
          <cell r="V263" t="str">
            <v>2.2 ทุติยภูมิระดับกลาง</v>
          </cell>
        </row>
        <row r="264">
          <cell r="A264" t="str">
            <v>07</v>
          </cell>
          <cell r="B264" t="str">
            <v>21002</v>
          </cell>
          <cell r="C264" t="str">
            <v>กระทรวงสาธารณสุข สำนักงานปลัดกระทรวงสาธารณสุข</v>
          </cell>
          <cell r="D264" t="str">
            <v>001141200</v>
          </cell>
          <cell r="E264" t="str">
            <v>11412</v>
          </cell>
          <cell r="F264" t="str">
            <v>รพช.วังวิเศษ</v>
          </cell>
          <cell r="G264" t="str">
            <v>โรงพยาบาลชุมชนวังวิเศษ</v>
          </cell>
          <cell r="H264" t="str">
            <v>92070507</v>
          </cell>
          <cell r="I264">
            <v>92</v>
          </cell>
          <cell r="J264" t="str">
            <v>จังหวัดตรัง</v>
          </cell>
          <cell r="K264">
            <v>9207</v>
          </cell>
          <cell r="L264" t="str">
            <v>วังวิเศษ</v>
          </cell>
          <cell r="M264">
            <v>920705</v>
          </cell>
          <cell r="N264" t="str">
            <v>วังมะปรางเหนือ</v>
          </cell>
          <cell r="O264" t="str">
            <v>ใต้</v>
          </cell>
          <cell r="P264" t="str">
            <v>07</v>
          </cell>
          <cell r="Q264" t="str">
            <v>โรงพยาบาลชุมชน</v>
          </cell>
          <cell r="R264">
            <v>5</v>
          </cell>
          <cell r="S264">
            <v>30</v>
          </cell>
          <cell r="T264" t="str">
            <v>30</v>
          </cell>
          <cell r="U264" t="str">
            <v>21</v>
          </cell>
          <cell r="V264" t="str">
            <v>2.1 ทุติยภูมิระดับต้น</v>
          </cell>
        </row>
        <row r="265">
          <cell r="A265" t="str">
            <v>07</v>
          </cell>
          <cell r="B265" t="str">
            <v>21002</v>
          </cell>
          <cell r="C265" t="str">
            <v>กระทรวงสาธารณสุข สำนักงานปลัดกระทรวงสาธารณสุข</v>
          </cell>
          <cell r="D265" t="str">
            <v>001141300</v>
          </cell>
          <cell r="E265" t="str">
            <v>11413</v>
          </cell>
          <cell r="F265" t="str">
            <v>รพช.นาโยง</v>
          </cell>
          <cell r="G265" t="str">
            <v>โรงพยาบาลชุมชนนาโยง</v>
          </cell>
          <cell r="H265" t="str">
            <v>92080102</v>
          </cell>
          <cell r="I265">
            <v>92</v>
          </cell>
          <cell r="J265" t="str">
            <v>จังหวัดตรัง</v>
          </cell>
          <cell r="K265">
            <v>9208</v>
          </cell>
          <cell r="L265" t="str">
            <v>นาโยง</v>
          </cell>
          <cell r="M265">
            <v>920801</v>
          </cell>
          <cell r="N265" t="str">
            <v>นาโยงเหนือ</v>
          </cell>
          <cell r="O265" t="str">
            <v>ใต้</v>
          </cell>
          <cell r="P265" t="str">
            <v>07</v>
          </cell>
          <cell r="Q265" t="str">
            <v>โรงพยาบาลชุมชน</v>
          </cell>
          <cell r="R265">
            <v>4</v>
          </cell>
          <cell r="S265">
            <v>60</v>
          </cell>
          <cell r="T265" t="str">
            <v>30</v>
          </cell>
          <cell r="U265" t="str">
            <v>21</v>
          </cell>
          <cell r="V265" t="str">
            <v>2.1 ทุติยภูมิระดับต้น</v>
          </cell>
        </row>
        <row r="266">
          <cell r="A266" t="str">
            <v>07</v>
          </cell>
          <cell r="B266" t="str">
            <v>21002</v>
          </cell>
          <cell r="C266" t="str">
            <v>กระทรวงสาธารณสุข สำนักงานปลัดกระทรวงสาธารณสุข</v>
          </cell>
          <cell r="D266" t="str">
            <v>001413900</v>
          </cell>
          <cell r="E266" t="str">
            <v>14139</v>
          </cell>
          <cell r="F266" t="str">
            <v>รพช.รัษฎา</v>
          </cell>
          <cell r="G266" t="str">
            <v>โรงพยาบาลชุมชนรัษฎา</v>
          </cell>
          <cell r="H266" t="str">
            <v>92090100</v>
          </cell>
          <cell r="I266">
            <v>92</v>
          </cell>
          <cell r="J266" t="str">
            <v>จังหวัดตรัง</v>
          </cell>
          <cell r="K266">
            <v>9209</v>
          </cell>
          <cell r="L266" t="str">
            <v>รัษฎา</v>
          </cell>
          <cell r="M266">
            <v>920901</v>
          </cell>
          <cell r="N266" t="str">
            <v>ควนเมา</v>
          </cell>
          <cell r="O266" t="str">
            <v>ใต้</v>
          </cell>
          <cell r="P266" t="str">
            <v>07</v>
          </cell>
          <cell r="Q266" t="str">
            <v>โรงพยาบาลชุมชน</v>
          </cell>
          <cell r="R266">
            <v>5</v>
          </cell>
          <cell r="S266">
            <v>30</v>
          </cell>
          <cell r="T266" t="str">
            <v>30</v>
          </cell>
          <cell r="U266" t="str">
            <v>21</v>
          </cell>
          <cell r="V266" t="str">
            <v>2.1 ทุติยภูมิระดับต้น</v>
          </cell>
        </row>
        <row r="267">
          <cell r="A267" t="str">
            <v>08</v>
          </cell>
          <cell r="B267" t="str">
            <v>21002</v>
          </cell>
          <cell r="C267" t="str">
            <v>กระทรวงสาธารณสุข สำนักงานปลัดกระทรวงสาธารณสุข</v>
          </cell>
          <cell r="D267" t="str">
            <v>001068200</v>
          </cell>
          <cell r="E267" t="str">
            <v>10682</v>
          </cell>
          <cell r="F267" t="str">
            <v>รพศ.หาดใหญ่</v>
          </cell>
          <cell r="G267" t="str">
            <v>โรงพยาบาลศูนย์หาดใหญ่</v>
          </cell>
          <cell r="H267" t="str">
            <v>90110100</v>
          </cell>
          <cell r="I267">
            <v>90</v>
          </cell>
          <cell r="J267" t="str">
            <v>จังหวัดสงขลา</v>
          </cell>
          <cell r="K267">
            <v>9011</v>
          </cell>
          <cell r="L267" t="str">
            <v>หาดใหญ่</v>
          </cell>
          <cell r="M267">
            <v>901101</v>
          </cell>
          <cell r="N267" t="str">
            <v>หาดใหญ่</v>
          </cell>
          <cell r="O267" t="str">
            <v>ใต้</v>
          </cell>
          <cell r="P267" t="str">
            <v>05</v>
          </cell>
          <cell r="Q267" t="str">
            <v>โรงพยาบาลศูนย์</v>
          </cell>
          <cell r="R267">
            <v>1</v>
          </cell>
          <cell r="S267">
            <v>596</v>
          </cell>
          <cell r="T267" t="str">
            <v>591</v>
          </cell>
          <cell r="U267" t="str">
            <v>31</v>
          </cell>
          <cell r="V267" t="str">
            <v>3.1 ตติยภูมิ</v>
          </cell>
        </row>
        <row r="268">
          <cell r="A268" t="str">
            <v>08</v>
          </cell>
          <cell r="B268" t="str">
            <v>21002</v>
          </cell>
          <cell r="C268" t="str">
            <v>กระทรวงสาธารณสุข สำนักงานปลัดกระทรวงสาธารณสุข</v>
          </cell>
          <cell r="D268" t="str">
            <v>001074500</v>
          </cell>
          <cell r="E268" t="str">
            <v>10745</v>
          </cell>
          <cell r="F268" t="str">
            <v>รพท.สงขลา</v>
          </cell>
          <cell r="G268" t="str">
            <v>โรงพยาบาลทั่วไปสงขลา</v>
          </cell>
          <cell r="H268" t="str">
            <v>90010400</v>
          </cell>
          <cell r="I268">
            <v>90</v>
          </cell>
          <cell r="J268" t="str">
            <v>จังหวัดสงขลา</v>
          </cell>
          <cell r="K268">
            <v>9001</v>
          </cell>
          <cell r="L268" t="str">
            <v>เมืองสงขลา</v>
          </cell>
          <cell r="M268">
            <v>900104</v>
          </cell>
          <cell r="N268" t="str">
            <v>พะวง</v>
          </cell>
          <cell r="O268" t="str">
            <v>ใต้</v>
          </cell>
          <cell r="P268" t="str">
            <v>06</v>
          </cell>
          <cell r="Q268" t="str">
            <v>โรงพยาบาลทั่วไป</v>
          </cell>
          <cell r="R268">
            <v>2</v>
          </cell>
          <cell r="S268">
            <v>480</v>
          </cell>
          <cell r="T268" t="str">
            <v>480</v>
          </cell>
          <cell r="U268" t="str">
            <v>23</v>
          </cell>
          <cell r="V268" t="str">
            <v>2.3 ทุติยภูมิระดับสูง</v>
          </cell>
        </row>
        <row r="269">
          <cell r="A269" t="str">
            <v>08</v>
          </cell>
          <cell r="B269" t="str">
            <v>21002</v>
          </cell>
          <cell r="C269" t="str">
            <v>กระทรวงสาธารณสุข สำนักงานปลัดกระทรวงสาธารณสุข</v>
          </cell>
          <cell r="D269" t="str">
            <v>001138600</v>
          </cell>
          <cell r="E269" t="str">
            <v>11386</v>
          </cell>
          <cell r="F269" t="str">
            <v>รพช.สทิงพระ</v>
          </cell>
          <cell r="G269" t="str">
            <v>โรงพยาบาลชุมชนสทิงพระ</v>
          </cell>
          <cell r="H269" t="str">
            <v>90020101</v>
          </cell>
          <cell r="I269">
            <v>90</v>
          </cell>
          <cell r="J269" t="str">
            <v>จังหวัดสงขลา</v>
          </cell>
          <cell r="K269">
            <v>9002</v>
          </cell>
          <cell r="L269" t="str">
            <v>สทิงพระ</v>
          </cell>
          <cell r="M269">
            <v>900201</v>
          </cell>
          <cell r="N269" t="str">
            <v>จะทิ้งพระ</v>
          </cell>
          <cell r="O269" t="str">
            <v>ใต้</v>
          </cell>
          <cell r="P269" t="str">
            <v>07</v>
          </cell>
          <cell r="Q269" t="str">
            <v>โรงพยาบาลชุมชน</v>
          </cell>
          <cell r="R269">
            <v>5</v>
          </cell>
          <cell r="S269">
            <v>30</v>
          </cell>
          <cell r="T269" t="str">
            <v>30</v>
          </cell>
          <cell r="U269" t="str">
            <v>21</v>
          </cell>
          <cell r="V269" t="str">
            <v>2.1 ทุติยภูมิระดับต้น</v>
          </cell>
        </row>
        <row r="270">
          <cell r="A270" t="str">
            <v>08</v>
          </cell>
          <cell r="B270" t="str">
            <v>21002</v>
          </cell>
          <cell r="C270" t="str">
            <v>กระทรวงสาธารณสุข สำนักงานปลัดกระทรวงสาธารณสุข</v>
          </cell>
          <cell r="D270" t="str">
            <v>001138700</v>
          </cell>
          <cell r="E270" t="str">
            <v>11387</v>
          </cell>
          <cell r="F270" t="str">
            <v>รพช.จะนะ</v>
          </cell>
          <cell r="G270" t="str">
            <v>โรงพยาบาลชุมชนจะนะ</v>
          </cell>
          <cell r="H270" t="str">
            <v>90030102</v>
          </cell>
          <cell r="I270">
            <v>90</v>
          </cell>
          <cell r="J270" t="str">
            <v>จังหวัดสงขลา</v>
          </cell>
          <cell r="K270">
            <v>9003</v>
          </cell>
          <cell r="L270" t="str">
            <v>จะนะ</v>
          </cell>
          <cell r="M270">
            <v>900301</v>
          </cell>
          <cell r="N270" t="str">
            <v>บ้านนา</v>
          </cell>
          <cell r="O270" t="str">
            <v>ใต้</v>
          </cell>
          <cell r="P270" t="str">
            <v>07</v>
          </cell>
          <cell r="Q270" t="str">
            <v>โรงพยาบาลชุมชน</v>
          </cell>
          <cell r="R270">
            <v>4</v>
          </cell>
          <cell r="S270">
            <v>60</v>
          </cell>
          <cell r="T270" t="str">
            <v>30</v>
          </cell>
          <cell r="U270" t="str">
            <v>21</v>
          </cell>
          <cell r="V270" t="str">
            <v>2.1 ทุติยภูมิระดับต้น</v>
          </cell>
        </row>
        <row r="271">
          <cell r="A271" t="str">
            <v>08</v>
          </cell>
          <cell r="B271" t="str">
            <v>21002</v>
          </cell>
          <cell r="C271" t="str">
            <v>กระทรวงสาธารณสุข สำนักงานปลัดกระทรวงสาธารณสุข</v>
          </cell>
          <cell r="D271" t="str">
            <v>001138800</v>
          </cell>
          <cell r="E271" t="str">
            <v>11388</v>
          </cell>
          <cell r="F271" t="str">
            <v>รพช.สมเด็จพระบรมราชินีนาถ</v>
          </cell>
          <cell r="G271" t="str">
            <v>โรงพยาบาลชุมชนสมเด็จพระบรมราชินีนาถ</v>
          </cell>
          <cell r="H271" t="str">
            <v>90040100</v>
          </cell>
          <cell r="I271">
            <v>90</v>
          </cell>
          <cell r="J271" t="str">
            <v>จังหวัดสงขลา</v>
          </cell>
          <cell r="K271">
            <v>9004</v>
          </cell>
          <cell r="L271" t="str">
            <v>นาทวี</v>
          </cell>
          <cell r="M271">
            <v>900401</v>
          </cell>
          <cell r="N271" t="str">
            <v>นาทวี</v>
          </cell>
          <cell r="O271" t="str">
            <v>ใต้</v>
          </cell>
          <cell r="P271" t="str">
            <v>07</v>
          </cell>
          <cell r="Q271" t="str">
            <v>โรงพยาบาลชุมชน</v>
          </cell>
          <cell r="R271">
            <v>4</v>
          </cell>
          <cell r="S271">
            <v>60</v>
          </cell>
          <cell r="T271" t="str">
            <v>60</v>
          </cell>
          <cell r="U271" t="str">
            <v>22</v>
          </cell>
          <cell r="V271" t="str">
            <v>2.2 ทุติยภูมิระดับกลาง</v>
          </cell>
        </row>
        <row r="272">
          <cell r="A272" t="str">
            <v>08</v>
          </cell>
          <cell r="B272" t="str">
            <v>21002</v>
          </cell>
          <cell r="C272" t="str">
            <v>กระทรวงสาธารณสุข สำนักงานปลัดกระทรวงสาธารณสุข</v>
          </cell>
          <cell r="D272" t="str">
            <v>001139000</v>
          </cell>
          <cell r="E272" t="str">
            <v>11390</v>
          </cell>
          <cell r="F272" t="str">
            <v>รพช.เทพา</v>
          </cell>
          <cell r="G272" t="str">
            <v>โรงพยาบาลชุมชนเทพา</v>
          </cell>
          <cell r="H272" t="str">
            <v>90050105</v>
          </cell>
          <cell r="I272">
            <v>90</v>
          </cell>
          <cell r="J272" t="str">
            <v>จังหวัดสงขลา</v>
          </cell>
          <cell r="K272">
            <v>9005</v>
          </cell>
          <cell r="L272" t="str">
            <v>เทพา</v>
          </cell>
          <cell r="M272">
            <v>900501</v>
          </cell>
          <cell r="N272" t="str">
            <v>เทพา</v>
          </cell>
          <cell r="O272" t="str">
            <v>ใต้</v>
          </cell>
          <cell r="P272" t="str">
            <v>07</v>
          </cell>
          <cell r="Q272" t="str">
            <v>โรงพยาบาลชุมชน</v>
          </cell>
          <cell r="R272">
            <v>5</v>
          </cell>
          <cell r="S272">
            <v>30</v>
          </cell>
          <cell r="T272" t="str">
            <v>30</v>
          </cell>
          <cell r="U272" t="str">
            <v>21</v>
          </cell>
          <cell r="V272" t="str">
            <v>2.1 ทุติยภูมิระดับต้น</v>
          </cell>
        </row>
        <row r="273">
          <cell r="A273" t="str">
            <v>08</v>
          </cell>
          <cell r="B273" t="str">
            <v>21002</v>
          </cell>
          <cell r="C273" t="str">
            <v>กระทรวงสาธารณสุข สำนักงานปลัดกระทรวงสาธารณสุข</v>
          </cell>
          <cell r="D273" t="str">
            <v>001139100</v>
          </cell>
          <cell r="E273" t="str">
            <v>11391</v>
          </cell>
          <cell r="F273" t="str">
            <v>รพช.สะบ้าย้อย</v>
          </cell>
          <cell r="G273" t="str">
            <v>โรงพยาบาลชุมชนสะบ้าย้อย</v>
          </cell>
          <cell r="H273" t="str">
            <v>90060101</v>
          </cell>
          <cell r="I273">
            <v>90</v>
          </cell>
          <cell r="J273" t="str">
            <v>จังหวัดสงขลา</v>
          </cell>
          <cell r="K273">
            <v>9006</v>
          </cell>
          <cell r="L273" t="str">
            <v>สะบ้าย้อย</v>
          </cell>
          <cell r="M273">
            <v>900601</v>
          </cell>
          <cell r="N273" t="str">
            <v>สะบ้าย้อย</v>
          </cell>
          <cell r="O273" t="str">
            <v>ใต้</v>
          </cell>
          <cell r="P273" t="str">
            <v>07</v>
          </cell>
          <cell r="Q273" t="str">
            <v>โรงพยาบาลชุมชน</v>
          </cell>
          <cell r="R273">
            <v>5</v>
          </cell>
          <cell r="S273">
            <v>30</v>
          </cell>
          <cell r="T273" t="str">
            <v>30</v>
          </cell>
          <cell r="U273" t="str">
            <v>21</v>
          </cell>
          <cell r="V273" t="str">
            <v>2.1 ทุติยภูมิระดับต้น</v>
          </cell>
        </row>
        <row r="274">
          <cell r="A274" t="str">
            <v>08</v>
          </cell>
          <cell r="B274" t="str">
            <v>21002</v>
          </cell>
          <cell r="C274" t="str">
            <v>กระทรวงสาธารณสุข สำนักงานปลัดกระทรวงสาธารณสุข</v>
          </cell>
          <cell r="D274" t="str">
            <v>001139200</v>
          </cell>
          <cell r="E274" t="str">
            <v>11392</v>
          </cell>
          <cell r="F274" t="str">
            <v>รพช.ระโนด</v>
          </cell>
          <cell r="G274" t="str">
            <v>โรงพยาบาลชุมชนระโนด</v>
          </cell>
          <cell r="H274" t="str">
            <v>90070105</v>
          </cell>
          <cell r="I274">
            <v>90</v>
          </cell>
          <cell r="J274" t="str">
            <v>จังหวัดสงขลา</v>
          </cell>
          <cell r="K274">
            <v>9007</v>
          </cell>
          <cell r="L274" t="str">
            <v>ระโนด</v>
          </cell>
          <cell r="M274">
            <v>900701</v>
          </cell>
          <cell r="N274" t="str">
            <v>ระโนด</v>
          </cell>
          <cell r="O274" t="str">
            <v>ใต้</v>
          </cell>
          <cell r="P274" t="str">
            <v>07</v>
          </cell>
          <cell r="Q274" t="str">
            <v>โรงพยาบาลชุมชน</v>
          </cell>
          <cell r="R274">
            <v>4</v>
          </cell>
          <cell r="S274">
            <v>60</v>
          </cell>
          <cell r="T274" t="str">
            <v>60</v>
          </cell>
          <cell r="U274" t="str">
            <v>22</v>
          </cell>
          <cell r="V274" t="str">
            <v>2.2 ทุติยภูมิระดับกลาง</v>
          </cell>
        </row>
        <row r="275">
          <cell r="A275" t="str">
            <v>08</v>
          </cell>
          <cell r="B275" t="str">
            <v>21002</v>
          </cell>
          <cell r="C275" t="str">
            <v>กระทรวงสาธารณสุข สำนักงานปลัดกระทรวงสาธารณสุข</v>
          </cell>
          <cell r="D275" t="str">
            <v>001139300</v>
          </cell>
          <cell r="E275" t="str">
            <v>11393</v>
          </cell>
          <cell r="F275" t="str">
            <v>รพช.กระแสสินธุ์</v>
          </cell>
          <cell r="G275" t="str">
            <v>โรงพยาบาลชุมชนกระแสสินธุ์</v>
          </cell>
          <cell r="H275" t="str">
            <v>90080303</v>
          </cell>
          <cell r="I275">
            <v>90</v>
          </cell>
          <cell r="J275" t="str">
            <v>จังหวัดสงขลา</v>
          </cell>
          <cell r="K275">
            <v>9008</v>
          </cell>
          <cell r="L275" t="str">
            <v>กระแสสินธุ์</v>
          </cell>
          <cell r="M275">
            <v>900803</v>
          </cell>
          <cell r="N275" t="str">
            <v>เชิงแส</v>
          </cell>
          <cell r="O275" t="str">
            <v>ใต้</v>
          </cell>
          <cell r="P275" t="str">
            <v>07</v>
          </cell>
          <cell r="Q275" t="str">
            <v>โรงพยาบาลชุมชน</v>
          </cell>
          <cell r="R275">
            <v>5</v>
          </cell>
          <cell r="S275">
            <v>30</v>
          </cell>
          <cell r="T275" t="str">
            <v>30</v>
          </cell>
          <cell r="U275" t="str">
            <v>21</v>
          </cell>
          <cell r="V275" t="str">
            <v>2.1 ทุติยภูมิระดับต้น</v>
          </cell>
        </row>
        <row r="276">
          <cell r="A276" t="str">
            <v>08</v>
          </cell>
          <cell r="B276" t="str">
            <v>21002</v>
          </cell>
          <cell r="C276" t="str">
            <v>กระทรวงสาธารณสุข สำนักงานปลัดกระทรวงสาธารณสุข</v>
          </cell>
          <cell r="D276" t="str">
            <v>001139400</v>
          </cell>
          <cell r="E276" t="str">
            <v>11394</v>
          </cell>
          <cell r="F276" t="str">
            <v>รพช.รัตภูมิ</v>
          </cell>
          <cell r="G276" t="str">
            <v>โรงพยาบาลชุมชนรัตภูมิ</v>
          </cell>
          <cell r="H276" t="str">
            <v>90090101</v>
          </cell>
          <cell r="I276">
            <v>90</v>
          </cell>
          <cell r="J276" t="str">
            <v>จังหวัดสงขลา</v>
          </cell>
          <cell r="K276">
            <v>9009</v>
          </cell>
          <cell r="L276" t="str">
            <v>รัตภูมิ</v>
          </cell>
          <cell r="M276">
            <v>900901</v>
          </cell>
          <cell r="N276" t="str">
            <v>กำแพงเพชร</v>
          </cell>
          <cell r="O276" t="str">
            <v>ใต้</v>
          </cell>
          <cell r="P276" t="str">
            <v>07</v>
          </cell>
          <cell r="Q276" t="str">
            <v>โรงพยาบาลชุมชน</v>
          </cell>
          <cell r="R276">
            <v>5</v>
          </cell>
          <cell r="S276">
            <v>30</v>
          </cell>
          <cell r="T276" t="str">
            <v>30</v>
          </cell>
          <cell r="U276" t="str">
            <v>21</v>
          </cell>
          <cell r="V276" t="str">
            <v>2.1 ทุติยภูมิระดับต้น</v>
          </cell>
        </row>
        <row r="277">
          <cell r="A277" t="str">
            <v>08</v>
          </cell>
          <cell r="B277" t="str">
            <v>21002</v>
          </cell>
          <cell r="C277" t="str">
            <v>กระทรวงสาธารณสุข สำนักงานปลัดกระทรวงสาธารณสุข</v>
          </cell>
          <cell r="D277" t="str">
            <v>001139500</v>
          </cell>
          <cell r="E277" t="str">
            <v>11395</v>
          </cell>
          <cell r="F277" t="str">
            <v>รพช.สะเดา</v>
          </cell>
          <cell r="G277" t="str">
            <v>โรงพยาบาลชุมชนสะเดา</v>
          </cell>
          <cell r="H277" t="str">
            <v>90100100</v>
          </cell>
          <cell r="I277">
            <v>90</v>
          </cell>
          <cell r="J277" t="str">
            <v>จังหวัดสงขลา</v>
          </cell>
          <cell r="K277">
            <v>9010</v>
          </cell>
          <cell r="L277" t="str">
            <v>สะเดา</v>
          </cell>
          <cell r="M277">
            <v>901001</v>
          </cell>
          <cell r="N277" t="str">
            <v>สะเดา</v>
          </cell>
          <cell r="O277" t="str">
            <v>ใต้</v>
          </cell>
          <cell r="P277" t="str">
            <v>07</v>
          </cell>
          <cell r="Q277" t="str">
            <v>โรงพยาบาลชุมชน</v>
          </cell>
          <cell r="R277">
            <v>5</v>
          </cell>
          <cell r="S277">
            <v>30</v>
          </cell>
          <cell r="T277" t="str">
            <v>30</v>
          </cell>
          <cell r="U277" t="str">
            <v>21</v>
          </cell>
          <cell r="V277" t="str">
            <v>2.1 ทุติยภูมิระดับต้น</v>
          </cell>
        </row>
        <row r="278">
          <cell r="A278" t="str">
            <v>08</v>
          </cell>
          <cell r="B278" t="str">
            <v>21002</v>
          </cell>
          <cell r="C278" t="str">
            <v>กระทรวงสาธารณสุข สำนักงานปลัดกระทรวงสาธารณสุข</v>
          </cell>
          <cell r="D278" t="str">
            <v>001139600</v>
          </cell>
          <cell r="E278" t="str">
            <v>11396</v>
          </cell>
          <cell r="F278" t="str">
            <v>รพช.นาหม่อม</v>
          </cell>
          <cell r="G278" t="str">
            <v>โรงพยาบาลชุมชนนาหม่อม</v>
          </cell>
          <cell r="H278" t="str">
            <v>90120203</v>
          </cell>
          <cell r="I278">
            <v>90</v>
          </cell>
          <cell r="J278" t="str">
            <v>จังหวัดสงขลา</v>
          </cell>
          <cell r="K278">
            <v>9012</v>
          </cell>
          <cell r="L278" t="str">
            <v>นาหม่อม</v>
          </cell>
          <cell r="M278">
            <v>901202</v>
          </cell>
          <cell r="N278" t="str">
            <v>พิจิตร</v>
          </cell>
          <cell r="O278" t="str">
            <v>ใต้</v>
          </cell>
          <cell r="P278" t="str">
            <v>07</v>
          </cell>
          <cell r="Q278" t="str">
            <v>โรงพยาบาลชุมชน</v>
          </cell>
          <cell r="R278">
            <v>5</v>
          </cell>
          <cell r="S278">
            <v>30</v>
          </cell>
          <cell r="T278" t="str">
            <v>30</v>
          </cell>
          <cell r="U278" t="str">
            <v>21</v>
          </cell>
          <cell r="V278" t="str">
            <v>2.1 ทุติยภูมิระดับต้น</v>
          </cell>
        </row>
        <row r="279">
          <cell r="A279" t="str">
            <v>08</v>
          </cell>
          <cell r="B279" t="str">
            <v>21002</v>
          </cell>
          <cell r="C279" t="str">
            <v>กระทรวงสาธารณสุข สำนักงานปลัดกระทรวงสาธารณสุข</v>
          </cell>
          <cell r="D279" t="str">
            <v>001139700</v>
          </cell>
          <cell r="E279" t="str">
            <v>11397</v>
          </cell>
          <cell r="F279" t="str">
            <v>รพช.ควนเนียง</v>
          </cell>
          <cell r="G279" t="str">
            <v>โรงพยาบาลชุมชนควนเนียง</v>
          </cell>
          <cell r="H279" t="str">
            <v>90130110</v>
          </cell>
          <cell r="I279">
            <v>90</v>
          </cell>
          <cell r="J279" t="str">
            <v>จังหวัดสงขลา</v>
          </cell>
          <cell r="K279">
            <v>9013</v>
          </cell>
          <cell r="L279" t="str">
            <v>ควนเนียง</v>
          </cell>
          <cell r="M279">
            <v>901301</v>
          </cell>
          <cell r="N279" t="str">
            <v>รัตภูมิ</v>
          </cell>
          <cell r="O279" t="str">
            <v>ใต้</v>
          </cell>
          <cell r="P279" t="str">
            <v>07</v>
          </cell>
          <cell r="Q279" t="str">
            <v>โรงพยาบาลชุมชน</v>
          </cell>
          <cell r="R279">
            <v>5</v>
          </cell>
          <cell r="S279">
            <v>30</v>
          </cell>
          <cell r="T279" t="str">
            <v>30</v>
          </cell>
          <cell r="U279" t="str">
            <v>21</v>
          </cell>
          <cell r="V279" t="str">
            <v>2.1 ทุติยภูมิระดับต้น</v>
          </cell>
        </row>
        <row r="280">
          <cell r="A280" t="str">
            <v>08</v>
          </cell>
          <cell r="B280" t="str">
            <v>21002</v>
          </cell>
          <cell r="C280" t="str">
            <v>กระทรวงสาธารณสุข สำนักงานปลัดกระทรวงสาธารณสุข</v>
          </cell>
          <cell r="D280" t="str">
            <v>001139800</v>
          </cell>
          <cell r="E280" t="str">
            <v>11398</v>
          </cell>
          <cell r="F280" t="str">
            <v>รพช.ปาดังเบซาร์</v>
          </cell>
          <cell r="G280" t="str">
            <v>โรงพยาบาลชุมชนปาดังเบซาร์</v>
          </cell>
          <cell r="H280" t="str">
            <v>90100709</v>
          </cell>
          <cell r="I280">
            <v>90</v>
          </cell>
          <cell r="J280" t="str">
            <v>จังหวัดสงขลา</v>
          </cell>
          <cell r="K280">
            <v>9010</v>
          </cell>
          <cell r="L280" t="str">
            <v>สะเดา</v>
          </cell>
          <cell r="M280">
            <v>901007</v>
          </cell>
          <cell r="N280" t="str">
            <v>ปาดังเบซาร์</v>
          </cell>
          <cell r="O280" t="str">
            <v>ใต้</v>
          </cell>
          <cell r="P280" t="str">
            <v>07</v>
          </cell>
          <cell r="Q280" t="str">
            <v>โรงพยาบาลชุมชน</v>
          </cell>
          <cell r="R280">
            <v>5</v>
          </cell>
          <cell r="S280">
            <v>30</v>
          </cell>
          <cell r="T280" t="str">
            <v>30</v>
          </cell>
          <cell r="U280" t="str">
            <v>21</v>
          </cell>
          <cell r="V280" t="str">
            <v>2.1 ทุติยภูมิระดับต้น</v>
          </cell>
        </row>
        <row r="281">
          <cell r="A281" t="str">
            <v>08</v>
          </cell>
          <cell r="B281" t="str">
            <v>21002</v>
          </cell>
          <cell r="C281" t="str">
            <v>กระทรวงสาธารณสุข สำนักงานปลัดกระทรวงสาธารณสุข</v>
          </cell>
          <cell r="D281" t="str">
            <v>001139900</v>
          </cell>
          <cell r="E281" t="str">
            <v>11399</v>
          </cell>
          <cell r="F281" t="str">
            <v>รพช.บางกล่ำ</v>
          </cell>
          <cell r="G281" t="str">
            <v>โรงพยาบาลชุมชนบางกล่ำ</v>
          </cell>
          <cell r="H281" t="str">
            <v>90140101</v>
          </cell>
          <cell r="I281">
            <v>90</v>
          </cell>
          <cell r="J281" t="str">
            <v>จังหวัดสงขลา</v>
          </cell>
          <cell r="K281">
            <v>9014</v>
          </cell>
          <cell r="L281" t="str">
            <v>บางกล่ำ</v>
          </cell>
          <cell r="M281">
            <v>901401</v>
          </cell>
          <cell r="N281" t="str">
            <v>บางกล่ำ</v>
          </cell>
          <cell r="O281" t="str">
            <v>ใต้</v>
          </cell>
          <cell r="P281" t="str">
            <v>07</v>
          </cell>
          <cell r="Q281" t="str">
            <v>โรงพยาบาลชุมชน</v>
          </cell>
          <cell r="R281">
            <v>5</v>
          </cell>
          <cell r="S281">
            <v>30</v>
          </cell>
          <cell r="T281" t="str">
            <v>30</v>
          </cell>
          <cell r="U281" t="str">
            <v>21</v>
          </cell>
          <cell r="V281" t="str">
            <v>2.1 ทุติยภูมิระดับต้น</v>
          </cell>
        </row>
        <row r="282">
          <cell r="A282" t="str">
            <v>08</v>
          </cell>
          <cell r="B282" t="str">
            <v>21002</v>
          </cell>
          <cell r="C282" t="str">
            <v>กระทรวงสาธารณสุข สำนักงานปลัดกระทรวงสาธารณสุข</v>
          </cell>
          <cell r="D282" t="str">
            <v>001140000</v>
          </cell>
          <cell r="E282" t="str">
            <v>11400</v>
          </cell>
          <cell r="F282" t="str">
            <v>รพช.สิงหนคร</v>
          </cell>
          <cell r="G282" t="str">
            <v>โรงพยาบาลชุมชนสิงหนคร</v>
          </cell>
          <cell r="H282" t="str">
            <v>90150205</v>
          </cell>
          <cell r="I282">
            <v>90</v>
          </cell>
          <cell r="J282" t="str">
            <v>จังหวัดสงขลา</v>
          </cell>
          <cell r="K282">
            <v>9015</v>
          </cell>
          <cell r="L282" t="str">
            <v>สิงหนคร</v>
          </cell>
          <cell r="M282">
            <v>901502</v>
          </cell>
          <cell r="N282" t="str">
            <v>สทิงหม้อ</v>
          </cell>
          <cell r="O282" t="str">
            <v>ใต้</v>
          </cell>
          <cell r="P282" t="str">
            <v>07</v>
          </cell>
          <cell r="Q282" t="str">
            <v>โรงพยาบาลชุมชน</v>
          </cell>
          <cell r="R282">
            <v>5</v>
          </cell>
          <cell r="S282">
            <v>30</v>
          </cell>
          <cell r="T282" t="str">
            <v>30</v>
          </cell>
          <cell r="U282" t="str">
            <v>21</v>
          </cell>
          <cell r="V282" t="str">
            <v>2.1 ทุติยภูมิระดับต้น</v>
          </cell>
        </row>
        <row r="283">
          <cell r="A283" t="str">
            <v>08</v>
          </cell>
          <cell r="B283" t="str">
            <v>21002</v>
          </cell>
          <cell r="C283" t="str">
            <v>กระทรวงสาธารณสุข สำนักงานปลัดกระทรวงสาธารณสุข</v>
          </cell>
          <cell r="D283" t="str">
            <v>001140100</v>
          </cell>
          <cell r="E283" t="str">
            <v>11401</v>
          </cell>
          <cell r="F283" t="str">
            <v>รพช.คลองหอยโข่ง</v>
          </cell>
          <cell r="G283" t="str">
            <v>โรงพยาบาลชุมชนคลองหอยโข่ง</v>
          </cell>
          <cell r="H283" t="str">
            <v>90160101</v>
          </cell>
          <cell r="I283">
            <v>90</v>
          </cell>
          <cell r="J283" t="str">
            <v>จังหวัดสงขลา</v>
          </cell>
          <cell r="K283">
            <v>9016</v>
          </cell>
          <cell r="L283" t="str">
            <v>คลองหอยโข่ง</v>
          </cell>
          <cell r="M283">
            <v>901601</v>
          </cell>
          <cell r="N283" t="str">
            <v>คลองหอยโข่ง</v>
          </cell>
          <cell r="O283" t="str">
            <v>ใต้</v>
          </cell>
          <cell r="P283" t="str">
            <v>07</v>
          </cell>
          <cell r="Q283" t="str">
            <v>โรงพยาบาลชุมชน</v>
          </cell>
          <cell r="R283">
            <v>5</v>
          </cell>
          <cell r="S283">
            <v>30</v>
          </cell>
          <cell r="T283" t="str">
            <v>30</v>
          </cell>
          <cell r="U283" t="str">
            <v>21</v>
          </cell>
          <cell r="V283" t="str">
            <v>2.1 ทุติยภูมิระดับต้น</v>
          </cell>
        </row>
        <row r="284">
          <cell r="A284" t="str">
            <v>08</v>
          </cell>
          <cell r="B284" t="str">
            <v>21002</v>
          </cell>
          <cell r="C284" t="str">
            <v>กระทรวงสาธารณสุข สำนักงานปลัดกระทรวงสาธารณสุข</v>
          </cell>
          <cell r="D284" t="str">
            <v>001074600</v>
          </cell>
          <cell r="E284" t="str">
            <v>10746</v>
          </cell>
          <cell r="F284" t="str">
            <v>รพท.สตูล</v>
          </cell>
          <cell r="G284" t="str">
            <v>โรงพยาบาลทั่วไปสตูล</v>
          </cell>
          <cell r="H284" t="str">
            <v>91010100</v>
          </cell>
          <cell r="I284">
            <v>91</v>
          </cell>
          <cell r="J284" t="str">
            <v>จังหวัดสตูล</v>
          </cell>
          <cell r="K284">
            <v>9101</v>
          </cell>
          <cell r="L284" t="str">
            <v>เมืองสตูล</v>
          </cell>
          <cell r="M284">
            <v>910101</v>
          </cell>
          <cell r="N284" t="str">
            <v>พิมาน</v>
          </cell>
          <cell r="O284" t="str">
            <v>ใต้</v>
          </cell>
          <cell r="P284" t="str">
            <v>06</v>
          </cell>
          <cell r="Q284" t="str">
            <v>โรงพยาบาลทั่วไป</v>
          </cell>
          <cell r="R284">
            <v>3</v>
          </cell>
          <cell r="S284">
            <v>186</v>
          </cell>
          <cell r="T284" t="str">
            <v>164</v>
          </cell>
          <cell r="U284" t="str">
            <v>23</v>
          </cell>
          <cell r="V284" t="str">
            <v>2.3 ทุติยภูมิระดับสูง</v>
          </cell>
        </row>
        <row r="285">
          <cell r="A285" t="str">
            <v>08</v>
          </cell>
          <cell r="B285" t="str">
            <v>21002</v>
          </cell>
          <cell r="C285" t="str">
            <v>กระทรวงสาธารณสุข สำนักงานปลัดกระทรวงสาธารณสุข</v>
          </cell>
          <cell r="D285" t="str">
            <v>001140200</v>
          </cell>
          <cell r="E285" t="str">
            <v>11402</v>
          </cell>
          <cell r="F285" t="str">
            <v>รพช.ควนโดน</v>
          </cell>
          <cell r="G285" t="str">
            <v>โรงพยาบาลชุมชนควนโดน</v>
          </cell>
          <cell r="H285" t="str">
            <v>91020206</v>
          </cell>
          <cell r="I285">
            <v>91</v>
          </cell>
          <cell r="J285" t="str">
            <v>จังหวัดสตูล</v>
          </cell>
          <cell r="K285">
            <v>9102</v>
          </cell>
          <cell r="L285" t="str">
            <v>ควนโดน</v>
          </cell>
          <cell r="M285">
            <v>910202</v>
          </cell>
          <cell r="N285" t="str">
            <v>ควนสตอ</v>
          </cell>
          <cell r="O285" t="str">
            <v>ใต้</v>
          </cell>
          <cell r="P285" t="str">
            <v>07</v>
          </cell>
          <cell r="Q285" t="str">
            <v>โรงพยาบาลชุมชน</v>
          </cell>
          <cell r="R285">
            <v>5</v>
          </cell>
          <cell r="S285">
            <v>30</v>
          </cell>
          <cell r="T285" t="str">
            <v>10</v>
          </cell>
          <cell r="U285" t="str">
            <v>21</v>
          </cell>
          <cell r="V285" t="str">
            <v>2.1 ทุติยภูมิระดับต้น</v>
          </cell>
        </row>
        <row r="286">
          <cell r="A286" t="str">
            <v>08</v>
          </cell>
          <cell r="B286" t="str">
            <v>21002</v>
          </cell>
          <cell r="C286" t="str">
            <v>กระทรวงสาธารณสุข สำนักงานปลัดกระทรวงสาธารณสุข</v>
          </cell>
          <cell r="D286" t="str">
            <v>001140300</v>
          </cell>
          <cell r="E286" t="str">
            <v>11403</v>
          </cell>
          <cell r="F286" t="str">
            <v>รพช.ควนกาหลง</v>
          </cell>
          <cell r="G286" t="str">
            <v>โรงพยาบาลชุมชนควนกาหลง</v>
          </cell>
          <cell r="H286" t="str">
            <v>91030207</v>
          </cell>
          <cell r="I286">
            <v>91</v>
          </cell>
          <cell r="J286" t="str">
            <v>จังหวัดสตูล</v>
          </cell>
          <cell r="K286">
            <v>9103</v>
          </cell>
          <cell r="L286" t="str">
            <v>ควนกาหลง</v>
          </cell>
          <cell r="M286">
            <v>910302</v>
          </cell>
          <cell r="N286" t="str">
            <v>ควนกาหลง</v>
          </cell>
          <cell r="O286" t="str">
            <v>ใต้</v>
          </cell>
          <cell r="P286" t="str">
            <v>07</v>
          </cell>
          <cell r="Q286" t="str">
            <v>โรงพยาบาลชุมชน</v>
          </cell>
          <cell r="R286">
            <v>5</v>
          </cell>
          <cell r="S286">
            <v>30</v>
          </cell>
          <cell r="T286" t="str">
            <v>30</v>
          </cell>
          <cell r="U286" t="str">
            <v>21</v>
          </cell>
          <cell r="V286" t="str">
            <v>2.1 ทุติยภูมิระดับต้น</v>
          </cell>
        </row>
        <row r="287">
          <cell r="A287" t="str">
            <v>08</v>
          </cell>
          <cell r="B287" t="str">
            <v>21002</v>
          </cell>
          <cell r="C287" t="str">
            <v>กระทรวงสาธารณสุข สำนักงานปลัดกระทรวงสาธารณสุข</v>
          </cell>
          <cell r="D287" t="str">
            <v>001140400</v>
          </cell>
          <cell r="E287" t="str">
            <v>11404</v>
          </cell>
          <cell r="F287" t="str">
            <v>รพช.ท่าแพ</v>
          </cell>
          <cell r="G287" t="str">
            <v>โรงพยาบาลชุมชนท่าแพ</v>
          </cell>
          <cell r="H287" t="str">
            <v>91040102</v>
          </cell>
          <cell r="I287">
            <v>91</v>
          </cell>
          <cell r="J287" t="str">
            <v>จังหวัดสตูล</v>
          </cell>
          <cell r="K287">
            <v>9104</v>
          </cell>
          <cell r="L287" t="str">
            <v>ท่าแพ</v>
          </cell>
          <cell r="M287">
            <v>910401</v>
          </cell>
          <cell r="N287" t="str">
            <v>ท่าแพ</v>
          </cell>
          <cell r="O287" t="str">
            <v>ใต้</v>
          </cell>
          <cell r="P287" t="str">
            <v>07</v>
          </cell>
          <cell r="Q287" t="str">
            <v>โรงพยาบาลชุมชน</v>
          </cell>
          <cell r="R287">
            <v>5</v>
          </cell>
          <cell r="S287">
            <v>30</v>
          </cell>
          <cell r="T287" t="str">
            <v>10</v>
          </cell>
          <cell r="U287" t="str">
            <v>21</v>
          </cell>
          <cell r="V287" t="str">
            <v>2.1 ทุติยภูมิระดับต้น</v>
          </cell>
        </row>
        <row r="288">
          <cell r="A288" t="str">
            <v>08</v>
          </cell>
          <cell r="B288" t="str">
            <v>21002</v>
          </cell>
          <cell r="C288" t="str">
            <v>กระทรวงสาธารณสุข สำนักงานปลัดกระทรวงสาธารณสุข</v>
          </cell>
          <cell r="D288" t="str">
            <v>001140500</v>
          </cell>
          <cell r="E288" t="str">
            <v>11405</v>
          </cell>
          <cell r="F288" t="str">
            <v>รพช.ละงู</v>
          </cell>
          <cell r="G288" t="str">
            <v>โรงพยาบาลชุมชนละงู</v>
          </cell>
          <cell r="H288" t="str">
            <v>91050106</v>
          </cell>
          <cell r="I288">
            <v>91</v>
          </cell>
          <cell r="J288" t="str">
            <v>จังหวัดสตูล</v>
          </cell>
          <cell r="K288">
            <v>9105</v>
          </cell>
          <cell r="L288" t="str">
            <v>ละงู</v>
          </cell>
          <cell r="M288">
            <v>910501</v>
          </cell>
          <cell r="N288" t="str">
            <v>กำแพง</v>
          </cell>
          <cell r="O288" t="str">
            <v>ใต้</v>
          </cell>
          <cell r="P288" t="str">
            <v>07</v>
          </cell>
          <cell r="Q288" t="str">
            <v>โรงพยาบาลชุมชน</v>
          </cell>
          <cell r="R288">
            <v>4</v>
          </cell>
          <cell r="S288">
            <v>60</v>
          </cell>
          <cell r="T288" t="str">
            <v>30</v>
          </cell>
          <cell r="U288" t="str">
            <v>22</v>
          </cell>
          <cell r="V288" t="str">
            <v>2.2 ทุติยภูมิระดับกลาง</v>
          </cell>
        </row>
        <row r="289">
          <cell r="A289" t="str">
            <v>08</v>
          </cell>
          <cell r="B289" t="str">
            <v>21002</v>
          </cell>
          <cell r="C289" t="str">
            <v>กระทรวงสาธารณสุข สำนักงานปลัดกระทรวงสาธารณสุข</v>
          </cell>
          <cell r="D289" t="str">
            <v>001140600</v>
          </cell>
          <cell r="E289" t="str">
            <v>11406</v>
          </cell>
          <cell r="F289" t="str">
            <v>รพช.ทุ่งหว้า</v>
          </cell>
          <cell r="G289" t="str">
            <v>โรงพยาบาลชุมชนทุ่งหว้า</v>
          </cell>
          <cell r="H289" t="str">
            <v>91060108</v>
          </cell>
          <cell r="I289">
            <v>91</v>
          </cell>
          <cell r="J289" t="str">
            <v>จังหวัดสตูล</v>
          </cell>
          <cell r="K289">
            <v>9106</v>
          </cell>
          <cell r="L289" t="str">
            <v>ทุ่งหว้า</v>
          </cell>
          <cell r="M289">
            <v>910601</v>
          </cell>
          <cell r="N289" t="str">
            <v>ทุ่งหว้า</v>
          </cell>
          <cell r="O289" t="str">
            <v>ใต้</v>
          </cell>
          <cell r="P289" t="str">
            <v>07</v>
          </cell>
          <cell r="Q289" t="str">
            <v>โรงพยาบาลชุมชน</v>
          </cell>
          <cell r="R289">
            <v>5</v>
          </cell>
          <cell r="S289">
            <v>30</v>
          </cell>
          <cell r="T289" t="str">
            <v>10</v>
          </cell>
          <cell r="U289" t="str">
            <v>21</v>
          </cell>
          <cell r="V289" t="str">
            <v>2.1 ทุติยภูมิระดับต้น</v>
          </cell>
        </row>
        <row r="290">
          <cell r="A290" t="str">
            <v>08</v>
          </cell>
          <cell r="B290" t="str">
            <v>21002</v>
          </cell>
          <cell r="C290" t="str">
            <v>กระทรวงสาธารณสุข สำนักงานปลัดกระทรวงสาธารณสุข</v>
          </cell>
          <cell r="D290" t="str">
            <v>001074800</v>
          </cell>
          <cell r="E290" t="str">
            <v>10748</v>
          </cell>
          <cell r="F290" t="str">
            <v>รพท.ปัตตานี</v>
          </cell>
          <cell r="G290" t="str">
            <v>โรงพยาบาลทั่วไปปัตตานี</v>
          </cell>
          <cell r="H290" t="str">
            <v>94010100</v>
          </cell>
          <cell r="I290">
            <v>94</v>
          </cell>
          <cell r="J290" t="str">
            <v>จังหวัดปัตตานี</v>
          </cell>
          <cell r="K290">
            <v>9401</v>
          </cell>
          <cell r="L290" t="str">
            <v>เมืองปัตตานี</v>
          </cell>
          <cell r="M290">
            <v>940101</v>
          </cell>
          <cell r="N290" t="str">
            <v>สะบารัง</v>
          </cell>
          <cell r="O290" t="str">
            <v>ใต้</v>
          </cell>
          <cell r="P290" t="str">
            <v>06</v>
          </cell>
          <cell r="Q290" t="str">
            <v>โรงพยาบาลทั่วไป</v>
          </cell>
          <cell r="R290">
            <v>2</v>
          </cell>
          <cell r="S290">
            <v>335</v>
          </cell>
          <cell r="T290" t="str">
            <v>335</v>
          </cell>
          <cell r="U290" t="str">
            <v>23</v>
          </cell>
          <cell r="V290" t="str">
            <v>2.3 ทุติยภูมิระดับสูง</v>
          </cell>
        </row>
        <row r="291">
          <cell r="A291" t="str">
            <v>08</v>
          </cell>
          <cell r="B291" t="str">
            <v>21002</v>
          </cell>
          <cell r="C291" t="str">
            <v>กระทรวงสาธารณสุข สำนักงานปลัดกระทรวงสาธารณสุข</v>
          </cell>
          <cell r="D291" t="str">
            <v>001142300</v>
          </cell>
          <cell r="E291" t="str">
            <v>11423</v>
          </cell>
          <cell r="F291" t="str">
            <v>รพช.โคกโพธิ์</v>
          </cell>
          <cell r="G291" t="str">
            <v>โรงพยาบาลชุมชนโคกโพธิ์</v>
          </cell>
          <cell r="H291" t="str">
            <v>94020203</v>
          </cell>
          <cell r="I291">
            <v>94</v>
          </cell>
          <cell r="J291" t="str">
            <v>จังหวัดปัตตานี</v>
          </cell>
          <cell r="K291">
            <v>9402</v>
          </cell>
          <cell r="L291" t="str">
            <v>โคกโพธิ์</v>
          </cell>
          <cell r="M291">
            <v>940202</v>
          </cell>
          <cell r="N291" t="str">
            <v>มะกรูด</v>
          </cell>
          <cell r="O291" t="str">
            <v>ใต้</v>
          </cell>
          <cell r="P291" t="str">
            <v>07</v>
          </cell>
          <cell r="Q291" t="str">
            <v>โรงพยาบาลชุมชน</v>
          </cell>
          <cell r="R291">
            <v>4</v>
          </cell>
          <cell r="S291">
            <v>104</v>
          </cell>
          <cell r="T291" t="str">
            <v>60</v>
          </cell>
          <cell r="U291" t="str">
            <v>22</v>
          </cell>
          <cell r="V291" t="str">
            <v>2.2 ทุติยภูมิระดับกลาง</v>
          </cell>
        </row>
        <row r="292">
          <cell r="A292" t="str">
            <v>08</v>
          </cell>
          <cell r="B292" t="str">
            <v>21002</v>
          </cell>
          <cell r="C292" t="str">
            <v>กระทรวงสาธารณสุข สำนักงานปลัดกระทรวงสาธารณสุข</v>
          </cell>
          <cell r="D292" t="str">
            <v>001142400</v>
          </cell>
          <cell r="E292" t="str">
            <v>11424</v>
          </cell>
          <cell r="F292" t="str">
            <v>รพช.หนองจิก</v>
          </cell>
          <cell r="G292" t="str">
            <v>โรงพยาบาลชุมชนหนองจิก</v>
          </cell>
          <cell r="H292" t="str">
            <v>94030502</v>
          </cell>
          <cell r="I292">
            <v>94</v>
          </cell>
          <cell r="J292" t="str">
            <v>จังหวัดปัตตานี</v>
          </cell>
          <cell r="K292">
            <v>9403</v>
          </cell>
          <cell r="L292" t="str">
            <v>หนองจิก</v>
          </cell>
          <cell r="M292">
            <v>940305</v>
          </cell>
          <cell r="N292" t="str">
            <v>ตุยง</v>
          </cell>
          <cell r="O292" t="str">
            <v>ใต้</v>
          </cell>
          <cell r="P292" t="str">
            <v>07</v>
          </cell>
          <cell r="Q292" t="str">
            <v>โรงพยาบาลชุมชน</v>
          </cell>
          <cell r="R292">
            <v>5</v>
          </cell>
          <cell r="S292">
            <v>10</v>
          </cell>
          <cell r="T292" t="str">
            <v>48</v>
          </cell>
          <cell r="U292" t="str">
            <v>21</v>
          </cell>
          <cell r="V292" t="str">
            <v>2.1 ทุติยภูมิระดับต้น</v>
          </cell>
        </row>
        <row r="293">
          <cell r="A293" t="str">
            <v>08</v>
          </cell>
          <cell r="B293" t="str">
            <v>21002</v>
          </cell>
          <cell r="C293" t="str">
            <v>กระทรวงสาธารณสุข สำนักงานปลัดกระทรวงสาธารณสุข</v>
          </cell>
          <cell r="D293" t="str">
            <v>001142500</v>
          </cell>
          <cell r="E293" t="str">
            <v>11425</v>
          </cell>
          <cell r="F293" t="str">
            <v>รพช.ปะนาเระ</v>
          </cell>
          <cell r="G293" t="str">
            <v>โรงพยาบาลชุมชนปะนาเระ</v>
          </cell>
          <cell r="H293" t="str">
            <v>94040201</v>
          </cell>
          <cell r="I293">
            <v>94</v>
          </cell>
          <cell r="J293" t="str">
            <v>จังหวัดปัตตานี</v>
          </cell>
          <cell r="K293">
            <v>9404</v>
          </cell>
          <cell r="L293" t="str">
            <v>ปะนาเระ</v>
          </cell>
          <cell r="M293">
            <v>940402</v>
          </cell>
          <cell r="N293" t="str">
            <v>ท่าข้าม</v>
          </cell>
          <cell r="O293" t="str">
            <v>ใต้</v>
          </cell>
          <cell r="P293" t="str">
            <v>07</v>
          </cell>
          <cell r="Q293" t="str">
            <v>โรงพยาบาลชุมชน</v>
          </cell>
          <cell r="R293">
            <v>5</v>
          </cell>
          <cell r="S293">
            <v>30</v>
          </cell>
          <cell r="T293" t="str">
            <v>30</v>
          </cell>
          <cell r="U293" t="str">
            <v>21</v>
          </cell>
          <cell r="V293" t="str">
            <v>2.1 ทุติยภูมิระดับต้น</v>
          </cell>
        </row>
        <row r="294">
          <cell r="A294" t="str">
            <v>08</v>
          </cell>
          <cell r="B294" t="str">
            <v>21002</v>
          </cell>
          <cell r="C294" t="str">
            <v>กระทรวงสาธารณสุข สำนักงานปลัดกระทรวงสาธารณสุข</v>
          </cell>
          <cell r="D294" t="str">
            <v>001142600</v>
          </cell>
          <cell r="E294" t="str">
            <v>11426</v>
          </cell>
          <cell r="F294" t="str">
            <v>รพช.มายอ</v>
          </cell>
          <cell r="G294" t="str">
            <v>โรงพยาบาลชุมชนมายอ</v>
          </cell>
          <cell r="H294" t="str">
            <v>94050101</v>
          </cell>
          <cell r="I294">
            <v>94</v>
          </cell>
          <cell r="J294" t="str">
            <v>จังหวัดปัตตานี</v>
          </cell>
          <cell r="K294">
            <v>9405</v>
          </cell>
          <cell r="L294" t="str">
            <v>มายอ</v>
          </cell>
          <cell r="M294">
            <v>940501</v>
          </cell>
          <cell r="N294" t="str">
            <v>มายอ</v>
          </cell>
          <cell r="O294" t="str">
            <v>ใต้</v>
          </cell>
          <cell r="P294" t="str">
            <v>07</v>
          </cell>
          <cell r="Q294" t="str">
            <v>โรงพยาบาลชุมชน</v>
          </cell>
          <cell r="R294">
            <v>4</v>
          </cell>
          <cell r="S294">
            <v>34</v>
          </cell>
          <cell r="T294" t="str">
            <v>30</v>
          </cell>
          <cell r="U294" t="str">
            <v>21</v>
          </cell>
          <cell r="V294" t="str">
            <v>2.1 ทุติยภูมิระดับต้น</v>
          </cell>
        </row>
        <row r="295">
          <cell r="A295" t="str">
            <v>08</v>
          </cell>
          <cell r="B295" t="str">
            <v>21002</v>
          </cell>
          <cell r="C295" t="str">
            <v>กระทรวงสาธารณสุข สำนักงานปลัดกระทรวงสาธารณสุข</v>
          </cell>
          <cell r="D295" t="str">
            <v>001142700</v>
          </cell>
          <cell r="E295" t="str">
            <v>11427</v>
          </cell>
          <cell r="F295" t="str">
            <v>รพช.ทุ่งยางแดง</v>
          </cell>
          <cell r="G295" t="str">
            <v>โรงพยาบาลชุมชนทุ่งยางแดง</v>
          </cell>
          <cell r="H295" t="str">
            <v>94060101</v>
          </cell>
          <cell r="I295">
            <v>94</v>
          </cell>
          <cell r="J295" t="str">
            <v>จังหวัดปัตตานี</v>
          </cell>
          <cell r="K295">
            <v>9406</v>
          </cell>
          <cell r="L295" t="str">
            <v>ทุ่งยางแดง</v>
          </cell>
          <cell r="M295">
            <v>940601</v>
          </cell>
          <cell r="N295" t="str">
            <v>ตะโละแมะนา</v>
          </cell>
          <cell r="O295" t="str">
            <v>ใต้</v>
          </cell>
          <cell r="P295" t="str">
            <v>07</v>
          </cell>
          <cell r="Q295" t="str">
            <v>โรงพยาบาลชุมชน</v>
          </cell>
          <cell r="R295">
            <v>5</v>
          </cell>
          <cell r="S295">
            <v>30</v>
          </cell>
          <cell r="T295" t="str">
            <v>30</v>
          </cell>
          <cell r="U295" t="str">
            <v>21</v>
          </cell>
          <cell r="V295" t="str">
            <v>2.1 ทุติยภูมิระดับต้น</v>
          </cell>
        </row>
        <row r="296">
          <cell r="A296" t="str">
            <v>08</v>
          </cell>
          <cell r="B296" t="str">
            <v>21002</v>
          </cell>
          <cell r="C296" t="str">
            <v>กระทรวงสาธารณสุข สำนักงานปลัดกระทรวงสาธารณสุข</v>
          </cell>
          <cell r="D296" t="str">
            <v>001142800</v>
          </cell>
          <cell r="E296" t="str">
            <v>11428</v>
          </cell>
          <cell r="F296" t="str">
            <v>รพช.ไม้แก่น</v>
          </cell>
          <cell r="G296" t="str">
            <v>โรงพยาบาลชุมชนไม้แก่น</v>
          </cell>
          <cell r="H296" t="str">
            <v>94080104</v>
          </cell>
          <cell r="I296">
            <v>94</v>
          </cell>
          <cell r="J296" t="str">
            <v>จังหวัดปัตตานี</v>
          </cell>
          <cell r="K296">
            <v>9408</v>
          </cell>
          <cell r="L296" t="str">
            <v>ไม้แก่น</v>
          </cell>
          <cell r="M296">
            <v>940801</v>
          </cell>
          <cell r="N296" t="str">
            <v>ไทรทอง</v>
          </cell>
          <cell r="O296" t="str">
            <v>ใต้</v>
          </cell>
          <cell r="P296" t="str">
            <v>07</v>
          </cell>
          <cell r="Q296" t="str">
            <v>โรงพยาบาลชุมชน</v>
          </cell>
          <cell r="R296">
            <v>5</v>
          </cell>
          <cell r="S296">
            <v>30</v>
          </cell>
          <cell r="T296" t="str">
            <v>30</v>
          </cell>
          <cell r="U296" t="str">
            <v>21</v>
          </cell>
          <cell r="V296" t="str">
            <v>2.1 ทุติยภูมิระดับต้น</v>
          </cell>
        </row>
        <row r="297">
          <cell r="A297" t="str">
            <v>08</v>
          </cell>
          <cell r="B297" t="str">
            <v>21002</v>
          </cell>
          <cell r="C297" t="str">
            <v>กระทรวงสาธารณสุข สำนักงานปลัดกระทรวงสาธารณสุข</v>
          </cell>
          <cell r="D297" t="str">
            <v>001142900</v>
          </cell>
          <cell r="E297" t="str">
            <v>11429</v>
          </cell>
          <cell r="F297" t="str">
            <v>รพช.ยะหริ่ง</v>
          </cell>
          <cell r="G297" t="str">
            <v>โรงพยาบาลชุมชนยะหริ่ง</v>
          </cell>
          <cell r="H297" t="str">
            <v>94090802</v>
          </cell>
          <cell r="I297">
            <v>94</v>
          </cell>
          <cell r="J297" t="str">
            <v>จังหวัดปัตตานี</v>
          </cell>
          <cell r="K297">
            <v>9409</v>
          </cell>
          <cell r="L297" t="str">
            <v>ยะหริ่ง</v>
          </cell>
          <cell r="M297">
            <v>940908</v>
          </cell>
          <cell r="N297" t="str">
            <v>ยามู</v>
          </cell>
          <cell r="O297" t="str">
            <v>ใต้</v>
          </cell>
          <cell r="P297" t="str">
            <v>07</v>
          </cell>
          <cell r="Q297" t="str">
            <v>โรงพยาบาลชุมชน</v>
          </cell>
          <cell r="R297">
            <v>5</v>
          </cell>
          <cell r="S297">
            <v>30</v>
          </cell>
          <cell r="T297" t="str">
            <v>30</v>
          </cell>
          <cell r="U297" t="str">
            <v>21</v>
          </cell>
          <cell r="V297" t="str">
            <v>2.1 ทุติยภูมิระดับต้น</v>
          </cell>
        </row>
        <row r="298">
          <cell r="A298" t="str">
            <v>08</v>
          </cell>
          <cell r="B298" t="str">
            <v>21002</v>
          </cell>
          <cell r="C298" t="str">
            <v>กระทรวงสาธารณสุข สำนักงานปลัดกระทรวงสาธารณสุข</v>
          </cell>
          <cell r="D298" t="str">
            <v>001143000</v>
          </cell>
          <cell r="E298" t="str">
            <v>11430</v>
          </cell>
          <cell r="F298" t="str">
            <v>รพช.ยะรัง</v>
          </cell>
          <cell r="G298" t="str">
            <v>โรงพยาบาลชุมชนยะรัง</v>
          </cell>
          <cell r="H298" t="str">
            <v>94100601</v>
          </cell>
          <cell r="I298">
            <v>94</v>
          </cell>
          <cell r="J298" t="str">
            <v>จังหวัดปัตตานี</v>
          </cell>
          <cell r="K298">
            <v>9410</v>
          </cell>
          <cell r="L298" t="str">
            <v>ยะรัง</v>
          </cell>
          <cell r="M298">
            <v>941006</v>
          </cell>
          <cell r="N298" t="str">
            <v>ปิตูมุดี</v>
          </cell>
          <cell r="O298" t="str">
            <v>ใต้</v>
          </cell>
          <cell r="P298" t="str">
            <v>07</v>
          </cell>
          <cell r="Q298" t="str">
            <v>โรงพยาบาลชุมชน</v>
          </cell>
          <cell r="R298">
            <v>5</v>
          </cell>
          <cell r="S298">
            <v>30</v>
          </cell>
          <cell r="T298" t="str">
            <v>30</v>
          </cell>
          <cell r="U298" t="str">
            <v>21</v>
          </cell>
          <cell r="V298" t="str">
            <v>2.1 ทุติยภูมิระดับต้น</v>
          </cell>
        </row>
        <row r="299">
          <cell r="A299" t="str">
            <v>08</v>
          </cell>
          <cell r="B299" t="str">
            <v>21002</v>
          </cell>
          <cell r="C299" t="str">
            <v>กระทรวงสาธารณสุข สำนักงานปลัดกระทรวงสาธารณสุข</v>
          </cell>
          <cell r="D299" t="str">
            <v>001143100</v>
          </cell>
          <cell r="E299" t="str">
            <v>11431</v>
          </cell>
          <cell r="F299" t="str">
            <v>รพช.แม่ลาน</v>
          </cell>
          <cell r="G299" t="str">
            <v>โรงพยาบาลชุมชนแม่ลาน</v>
          </cell>
          <cell r="H299" t="str">
            <v>94120106</v>
          </cell>
          <cell r="I299">
            <v>94</v>
          </cell>
          <cell r="J299" t="str">
            <v>จังหวัดปัตตานี</v>
          </cell>
          <cell r="K299">
            <v>9412</v>
          </cell>
          <cell r="L299" t="str">
            <v>แม่ลาน</v>
          </cell>
          <cell r="M299">
            <v>941201</v>
          </cell>
          <cell r="N299" t="str">
            <v>แม่ลาน</v>
          </cell>
          <cell r="O299" t="str">
            <v>ใต้</v>
          </cell>
          <cell r="P299" t="str">
            <v>07</v>
          </cell>
          <cell r="Q299" t="str">
            <v>โรงพยาบาลชุมชน</v>
          </cell>
          <cell r="R299">
            <v>5</v>
          </cell>
          <cell r="S299">
            <v>10</v>
          </cell>
          <cell r="T299" t="str">
            <v>10</v>
          </cell>
          <cell r="U299" t="str">
            <v>21</v>
          </cell>
          <cell r="V299" t="str">
            <v>2.1 ทุติยภูมิระดับต้น</v>
          </cell>
        </row>
        <row r="300">
          <cell r="A300" t="str">
            <v>08</v>
          </cell>
          <cell r="B300" t="str">
            <v>21002</v>
          </cell>
          <cell r="C300" t="str">
            <v>กระทรวงสาธารณสุข สำนักงานปลัดกระทรวงสาธารณสุข</v>
          </cell>
          <cell r="D300" t="str">
            <v>001146000</v>
          </cell>
          <cell r="E300" t="str">
            <v>11460</v>
          </cell>
          <cell r="F300" t="str">
            <v>รพร.สายบุรี</v>
          </cell>
          <cell r="G300" t="str">
            <v>โรงพยาบาลสมเด็จพระยุพราชสายบุรี</v>
          </cell>
          <cell r="H300" t="str">
            <v>94070100</v>
          </cell>
          <cell r="I300">
            <v>94</v>
          </cell>
          <cell r="J300" t="str">
            <v>จังหวัดปัตตานี</v>
          </cell>
          <cell r="K300">
            <v>9407</v>
          </cell>
          <cell r="L300" t="str">
            <v>สายบุรี</v>
          </cell>
          <cell r="M300">
            <v>940701</v>
          </cell>
          <cell r="N300" t="str">
            <v>ตะลุบัน</v>
          </cell>
          <cell r="O300" t="str">
            <v>ใต้</v>
          </cell>
          <cell r="P300" t="str">
            <v>07</v>
          </cell>
          <cell r="Q300" t="str">
            <v>โรงพยาบาลชุมชน</v>
          </cell>
          <cell r="R300">
            <v>4</v>
          </cell>
          <cell r="S300">
            <v>60</v>
          </cell>
          <cell r="T300" t="str">
            <v>60</v>
          </cell>
          <cell r="U300" t="str">
            <v>22</v>
          </cell>
          <cell r="V300" t="str">
            <v>2.2 ทุติยภูมิระดับกลาง</v>
          </cell>
        </row>
        <row r="301">
          <cell r="A301" t="str">
            <v>08</v>
          </cell>
          <cell r="B301" t="str">
            <v>21002</v>
          </cell>
          <cell r="C301" t="str">
            <v>กระทรวงสาธารณสุข สำนักงานปลัดกระทรวงสาธารณสุข</v>
          </cell>
          <cell r="D301" t="str">
            <v>001146400</v>
          </cell>
          <cell r="E301" t="str">
            <v>11464</v>
          </cell>
          <cell r="F301" t="str">
            <v>รพช.กะพ้อ</v>
          </cell>
          <cell r="G301" t="str">
            <v>โรงพยาบาลชุมชนกะพ้อ</v>
          </cell>
          <cell r="H301" t="str">
            <v>94110101</v>
          </cell>
          <cell r="I301">
            <v>94</v>
          </cell>
          <cell r="J301" t="str">
            <v>จังหวัดปัตตานี</v>
          </cell>
          <cell r="K301">
            <v>9411</v>
          </cell>
          <cell r="L301" t="str">
            <v>กะพ้อ</v>
          </cell>
          <cell r="M301">
            <v>941101</v>
          </cell>
          <cell r="N301" t="str">
            <v>กะรุบี</v>
          </cell>
          <cell r="O301" t="str">
            <v>ใต้</v>
          </cell>
          <cell r="P301" t="str">
            <v>07</v>
          </cell>
          <cell r="Q301" t="str">
            <v>โรงพยาบาลชุมชน</v>
          </cell>
          <cell r="R301">
            <v>5</v>
          </cell>
          <cell r="S301">
            <v>10</v>
          </cell>
          <cell r="T301" t="str">
            <v>10</v>
          </cell>
          <cell r="U301" t="str">
            <v>21</v>
          </cell>
          <cell r="V301" t="str">
            <v>2.1 ทุติยภูมิระดับต้น</v>
          </cell>
        </row>
        <row r="302">
          <cell r="A302" t="str">
            <v>08</v>
          </cell>
          <cell r="B302" t="str">
            <v>21002</v>
          </cell>
          <cell r="C302" t="str">
            <v>กระทรวงสาธารณสุข สำนักงานปลัดกระทรวงสาธารณสุข</v>
          </cell>
          <cell r="D302" t="str">
            <v>001068400</v>
          </cell>
          <cell r="E302" t="str">
            <v>10684</v>
          </cell>
          <cell r="F302" t="str">
            <v>รพศ.ยะลา</v>
          </cell>
          <cell r="G302" t="str">
            <v>โรงพยาบาลศูนย์ยะลา</v>
          </cell>
          <cell r="H302" t="str">
            <v>95010100</v>
          </cell>
          <cell r="I302">
            <v>95</v>
          </cell>
          <cell r="J302" t="str">
            <v>จังหวัดยะลา</v>
          </cell>
          <cell r="K302">
            <v>9501</v>
          </cell>
          <cell r="L302" t="str">
            <v>เมืองยะลา</v>
          </cell>
          <cell r="M302">
            <v>950101</v>
          </cell>
          <cell r="N302" t="str">
            <v>สะเตง</v>
          </cell>
          <cell r="O302" t="str">
            <v>ใต้</v>
          </cell>
          <cell r="P302" t="str">
            <v>05</v>
          </cell>
          <cell r="Q302" t="str">
            <v>โรงพยาบาลศูนย์</v>
          </cell>
          <cell r="R302">
            <v>1</v>
          </cell>
          <cell r="S302">
            <v>602</v>
          </cell>
          <cell r="T302" t="str">
            <v>527</v>
          </cell>
          <cell r="U302" t="str">
            <v>31</v>
          </cell>
          <cell r="V302" t="str">
            <v>3.1 ตติยภูมิ</v>
          </cell>
        </row>
        <row r="303">
          <cell r="A303" t="str">
            <v>08</v>
          </cell>
          <cell r="B303" t="str">
            <v>21002</v>
          </cell>
          <cell r="C303" t="str">
            <v>กระทรวงสาธารณสุข สำนักงานปลัดกระทรวงสาธารณสุข</v>
          </cell>
          <cell r="D303" t="str">
            <v>001074900</v>
          </cell>
          <cell r="E303" t="str">
            <v>10749</v>
          </cell>
          <cell r="F303" t="str">
            <v>รพท.เบตง</v>
          </cell>
          <cell r="G303" t="str">
            <v>โรงพยาบาลทั่วไปเบตง</v>
          </cell>
          <cell r="H303" t="str">
            <v>95020100</v>
          </cell>
          <cell r="I303">
            <v>95</v>
          </cell>
          <cell r="J303" t="str">
            <v>จังหวัดยะลา</v>
          </cell>
          <cell r="K303">
            <v>9502</v>
          </cell>
          <cell r="L303" t="str">
            <v>เบตง</v>
          </cell>
          <cell r="M303">
            <v>950201</v>
          </cell>
          <cell r="N303" t="str">
            <v>เบตง</v>
          </cell>
          <cell r="O303" t="str">
            <v>ใต้</v>
          </cell>
          <cell r="P303" t="str">
            <v>06</v>
          </cell>
          <cell r="Q303" t="str">
            <v>โรงพยาบาลทั่วไป</v>
          </cell>
          <cell r="R303">
            <v>3</v>
          </cell>
          <cell r="S303">
            <v>170</v>
          </cell>
          <cell r="T303" t="str">
            <v>160</v>
          </cell>
          <cell r="U303" t="str">
            <v>23</v>
          </cell>
          <cell r="V303" t="str">
            <v>2.3 ทุติยภูมิระดับสูง</v>
          </cell>
        </row>
        <row r="304">
          <cell r="A304" t="str">
            <v>08</v>
          </cell>
          <cell r="B304" t="str">
            <v>21002</v>
          </cell>
          <cell r="C304" t="str">
            <v>กระทรวงสาธารณสุข สำนักงานปลัดกระทรวงสาธารณสุข</v>
          </cell>
          <cell r="D304" t="str">
            <v>001143200</v>
          </cell>
          <cell r="E304" t="str">
            <v>11432</v>
          </cell>
          <cell r="F304" t="str">
            <v>รพช.บันนังสตา</v>
          </cell>
          <cell r="G304" t="str">
            <v>โรงพยาบาลชุมชนบันนังสตา</v>
          </cell>
          <cell r="H304" t="str">
            <v>95030107</v>
          </cell>
          <cell r="I304">
            <v>95</v>
          </cell>
          <cell r="J304" t="str">
            <v>จังหวัดยะลา</v>
          </cell>
          <cell r="K304">
            <v>9503</v>
          </cell>
          <cell r="L304" t="str">
            <v>บันนังสตา</v>
          </cell>
          <cell r="M304">
            <v>950301</v>
          </cell>
          <cell r="N304" t="str">
            <v>บันนังสตา</v>
          </cell>
          <cell r="O304" t="str">
            <v>ใต้</v>
          </cell>
          <cell r="P304" t="str">
            <v>07</v>
          </cell>
          <cell r="Q304" t="str">
            <v>โรงพยาบาลชุมชน</v>
          </cell>
          <cell r="R304">
            <v>5</v>
          </cell>
          <cell r="S304">
            <v>34</v>
          </cell>
          <cell r="T304" t="str">
            <v>34</v>
          </cell>
          <cell r="U304" t="str">
            <v>22</v>
          </cell>
          <cell r="V304" t="str">
            <v>2.2 ทุติยภูมิระดับกลาง</v>
          </cell>
        </row>
        <row r="305">
          <cell r="A305" t="str">
            <v>08</v>
          </cell>
          <cell r="B305" t="str">
            <v>21002</v>
          </cell>
          <cell r="C305" t="str">
            <v>กระทรวงสาธารณสุข สำนักงานปลัดกระทรวงสาธารณสุข</v>
          </cell>
          <cell r="D305" t="str">
            <v>001143300</v>
          </cell>
          <cell r="E305" t="str">
            <v>11433</v>
          </cell>
          <cell r="F305" t="str">
            <v>รพช.ธารโต</v>
          </cell>
          <cell r="G305" t="str">
            <v>โรงพยาบาลชุมชนธารโต</v>
          </cell>
          <cell r="H305" t="str">
            <v>95040101</v>
          </cell>
          <cell r="I305">
            <v>95</v>
          </cell>
          <cell r="J305" t="str">
            <v>จังหวัดยะลา</v>
          </cell>
          <cell r="K305">
            <v>9504</v>
          </cell>
          <cell r="L305" t="str">
            <v>ธารโต</v>
          </cell>
          <cell r="M305">
            <v>950401</v>
          </cell>
          <cell r="N305" t="str">
            <v>ธารโต</v>
          </cell>
          <cell r="O305" t="str">
            <v>ใต้</v>
          </cell>
          <cell r="P305" t="str">
            <v>07</v>
          </cell>
          <cell r="Q305" t="str">
            <v>โรงพยาบาลชุมชน</v>
          </cell>
          <cell r="R305">
            <v>5</v>
          </cell>
          <cell r="S305">
            <v>30</v>
          </cell>
          <cell r="T305" t="str">
            <v>30</v>
          </cell>
          <cell r="U305" t="str">
            <v>21</v>
          </cell>
          <cell r="V305" t="str">
            <v>2.1 ทุติยภูมิระดับต้น</v>
          </cell>
        </row>
        <row r="306">
          <cell r="A306" t="str">
            <v>08</v>
          </cell>
          <cell r="B306" t="str">
            <v>21002</v>
          </cell>
          <cell r="C306" t="str">
            <v>กระทรวงสาธารณสุข สำนักงานปลัดกระทรวงสาธารณสุข</v>
          </cell>
          <cell r="D306" t="str">
            <v>001143400</v>
          </cell>
          <cell r="E306" t="str">
            <v>11434</v>
          </cell>
          <cell r="F306" t="str">
            <v>รพช.รามัน</v>
          </cell>
          <cell r="G306" t="str">
            <v>โรงพยาบาลชุมชนรามัน</v>
          </cell>
          <cell r="H306" t="str">
            <v>95060101</v>
          </cell>
          <cell r="I306">
            <v>95</v>
          </cell>
          <cell r="J306" t="str">
            <v>จังหวัดยะลา</v>
          </cell>
          <cell r="K306">
            <v>9506</v>
          </cell>
          <cell r="L306" t="str">
            <v>รามัน</v>
          </cell>
          <cell r="M306">
            <v>950601</v>
          </cell>
          <cell r="N306" t="str">
            <v>กายูบอเกาะ</v>
          </cell>
          <cell r="O306" t="str">
            <v>ใต้</v>
          </cell>
          <cell r="P306" t="str">
            <v>07</v>
          </cell>
          <cell r="Q306" t="str">
            <v>โรงพยาบาลชุมชน</v>
          </cell>
          <cell r="R306">
            <v>4</v>
          </cell>
          <cell r="S306">
            <v>81</v>
          </cell>
          <cell r="T306" t="str">
            <v>60</v>
          </cell>
          <cell r="U306" t="str">
            <v>22</v>
          </cell>
          <cell r="V306" t="str">
            <v>2.2 ทุติยภูมิระดับกลาง</v>
          </cell>
        </row>
        <row r="307">
          <cell r="A307" t="str">
            <v>08</v>
          </cell>
          <cell r="B307" t="str">
            <v>21002</v>
          </cell>
          <cell r="C307" t="str">
            <v>กระทรวงสาธารณสุข สำนักงานปลัดกระทรวงสาธารณสุข</v>
          </cell>
          <cell r="D307" t="str">
            <v>001146100</v>
          </cell>
          <cell r="E307" t="str">
            <v>11461</v>
          </cell>
          <cell r="F307" t="str">
            <v>รพร.ยะหา</v>
          </cell>
          <cell r="G307" t="str">
            <v>โรงพยาบาลสมเด็จพระยุพราชยะหา</v>
          </cell>
          <cell r="H307" t="str">
            <v>95050106</v>
          </cell>
          <cell r="I307">
            <v>95</v>
          </cell>
          <cell r="J307" t="str">
            <v>จังหวัดยะลา</v>
          </cell>
          <cell r="K307">
            <v>9505</v>
          </cell>
          <cell r="L307" t="str">
            <v>ยะหา</v>
          </cell>
          <cell r="M307">
            <v>950501</v>
          </cell>
          <cell r="N307" t="str">
            <v>ยะหา</v>
          </cell>
          <cell r="O307" t="str">
            <v>ใต้</v>
          </cell>
          <cell r="P307" t="str">
            <v>07</v>
          </cell>
          <cell r="Q307" t="str">
            <v>โรงพยาบาลชุมชน</v>
          </cell>
          <cell r="R307">
            <v>5</v>
          </cell>
          <cell r="S307">
            <v>72</v>
          </cell>
          <cell r="T307" t="str">
            <v>77</v>
          </cell>
          <cell r="U307" t="str">
            <v>22</v>
          </cell>
          <cell r="V307" t="str">
            <v>2.2 ทุติยภูมิระดับกลาง</v>
          </cell>
        </row>
        <row r="308">
          <cell r="A308" t="str">
            <v>08</v>
          </cell>
          <cell r="B308" t="str">
            <v>21002</v>
          </cell>
          <cell r="C308" t="str">
            <v>กระทรวงสาธารณสุข สำนักงานปลัดกระทรวงสาธารณสุข</v>
          </cell>
          <cell r="D308" t="str">
            <v>001380600</v>
          </cell>
          <cell r="E308" t="str">
            <v>13806</v>
          </cell>
          <cell r="F308" t="str">
            <v>รพช.กาบัง</v>
          </cell>
          <cell r="G308" t="str">
            <v>โรงพยาบาลชุมชนกาบัง</v>
          </cell>
          <cell r="H308" t="str">
            <v>95070105</v>
          </cell>
          <cell r="I308">
            <v>95</v>
          </cell>
          <cell r="J308" t="str">
            <v>จังหวัดยะลา</v>
          </cell>
          <cell r="K308">
            <v>9507</v>
          </cell>
          <cell r="L308" t="str">
            <v>กาบัง</v>
          </cell>
          <cell r="M308">
            <v>950701</v>
          </cell>
          <cell r="N308" t="str">
            <v>กาบัง</v>
          </cell>
          <cell r="O308" t="str">
            <v>ใต้</v>
          </cell>
          <cell r="P308" t="str">
            <v>07</v>
          </cell>
          <cell r="Q308" t="str">
            <v>โรงพยาบาลชุมชน</v>
          </cell>
          <cell r="R308">
            <v>5</v>
          </cell>
          <cell r="S308">
            <v>30</v>
          </cell>
          <cell r="T308" t="str">
            <v>30</v>
          </cell>
          <cell r="U308" t="str">
            <v>21</v>
          </cell>
          <cell r="V308" t="str">
            <v>2.1 ทุติยภูมิระดับต้น</v>
          </cell>
        </row>
        <row r="309">
          <cell r="A309" t="str">
            <v>08</v>
          </cell>
          <cell r="B309" t="str">
            <v>21002</v>
          </cell>
          <cell r="C309" t="str">
            <v>กระทรวงสาธารณสุข สำนักงานปลัดกระทรวงสาธารณสุข</v>
          </cell>
          <cell r="D309" t="str">
            <v>002468900</v>
          </cell>
          <cell r="E309" t="str">
            <v>24689</v>
          </cell>
          <cell r="F309" t="str">
            <v>รพช.กรงปีนัง</v>
          </cell>
          <cell r="G309" t="str">
            <v>โรงพยาบาลชุมชนกรงปีนัง</v>
          </cell>
          <cell r="H309" t="str">
            <v>95080203</v>
          </cell>
          <cell r="I309">
            <v>95</v>
          </cell>
          <cell r="J309" t="str">
            <v>จังหวัดยะลา</v>
          </cell>
          <cell r="K309">
            <v>9508</v>
          </cell>
          <cell r="L309" t="str">
            <v>กรงปินัง</v>
          </cell>
          <cell r="M309">
            <v>950802</v>
          </cell>
          <cell r="N309" t="str">
            <v>สะเอะ</v>
          </cell>
          <cell r="O309" t="str">
            <v>ใต้</v>
          </cell>
          <cell r="P309" t="str">
            <v>07</v>
          </cell>
          <cell r="Q309" t="str">
            <v>โรงพยาบาลชุมชน</v>
          </cell>
          <cell r="R309">
            <v>5</v>
          </cell>
          <cell r="S309">
            <v>30</v>
          </cell>
          <cell r="T309" t="str">
            <v>30</v>
          </cell>
        </row>
        <row r="310">
          <cell r="A310" t="str">
            <v>08</v>
          </cell>
          <cell r="B310" t="str">
            <v>21002</v>
          </cell>
          <cell r="C310" t="str">
            <v>กระทรวงสาธารณสุข สำนักงานปลัดกระทรวงสาธารณสุข</v>
          </cell>
          <cell r="D310" t="str">
            <v>001075000</v>
          </cell>
          <cell r="E310" t="str">
            <v>10750</v>
          </cell>
          <cell r="F310" t="str">
            <v>รพท.นราธิวาสราชนครินทร์</v>
          </cell>
          <cell r="G310" t="str">
            <v>โรงพยาบาลทั่วไปนราธิวาสราชนครินทร์</v>
          </cell>
          <cell r="H310" t="str">
            <v>96010100</v>
          </cell>
          <cell r="I310">
            <v>96</v>
          </cell>
          <cell r="J310" t="str">
            <v>จังหวัดนราธิวาส</v>
          </cell>
          <cell r="K310">
            <v>9601</v>
          </cell>
          <cell r="L310" t="str">
            <v>เมืองนราธิวาส</v>
          </cell>
          <cell r="M310">
            <v>960101</v>
          </cell>
          <cell r="N310" t="str">
            <v>บางนาค</v>
          </cell>
          <cell r="O310" t="str">
            <v>ใต้</v>
          </cell>
          <cell r="P310" t="str">
            <v>06</v>
          </cell>
          <cell r="Q310" t="str">
            <v>โรงพยาบาลทั่วไป</v>
          </cell>
          <cell r="R310">
            <v>2</v>
          </cell>
          <cell r="S310">
            <v>360</v>
          </cell>
          <cell r="T310" t="str">
            <v>360</v>
          </cell>
          <cell r="U310" t="str">
            <v>31</v>
          </cell>
          <cell r="V310" t="str">
            <v>3.1 ตติยภูมิ</v>
          </cell>
        </row>
        <row r="311">
          <cell r="A311" t="str">
            <v>08</v>
          </cell>
          <cell r="B311" t="str">
            <v>21002</v>
          </cell>
          <cell r="C311" t="str">
            <v>กระทรวงสาธารณสุข สำนักงานปลัดกระทรวงสาธารณสุข</v>
          </cell>
          <cell r="D311" t="str">
            <v>001075100</v>
          </cell>
          <cell r="E311" t="str">
            <v>10751</v>
          </cell>
          <cell r="F311" t="str">
            <v>รพท.สุไหงโก-ลก</v>
          </cell>
          <cell r="G311" t="str">
            <v>โรงพยาบาลทั่วไปสุไหงโก-ลก</v>
          </cell>
          <cell r="H311" t="str">
            <v>96100100</v>
          </cell>
          <cell r="I311">
            <v>96</v>
          </cell>
          <cell r="J311" t="str">
            <v>จังหวัดนราธิวาส</v>
          </cell>
          <cell r="K311">
            <v>9610</v>
          </cell>
          <cell r="L311" t="str">
            <v>สุไหงโก-ลก</v>
          </cell>
          <cell r="M311">
            <v>961001</v>
          </cell>
          <cell r="N311" t="str">
            <v>สุไหงโก-ลก</v>
          </cell>
          <cell r="O311" t="str">
            <v>ใต้</v>
          </cell>
          <cell r="P311" t="str">
            <v>06</v>
          </cell>
          <cell r="Q311" t="str">
            <v>โรงพยาบาลทั่วไป</v>
          </cell>
          <cell r="R311">
            <v>3</v>
          </cell>
          <cell r="S311">
            <v>212</v>
          </cell>
          <cell r="T311" t="str">
            <v>160</v>
          </cell>
          <cell r="U311" t="str">
            <v>23</v>
          </cell>
          <cell r="V311" t="str">
            <v>2.3 ทุติยภูมิระดับสูง</v>
          </cell>
        </row>
        <row r="312">
          <cell r="A312" t="str">
            <v>08</v>
          </cell>
          <cell r="B312" t="str">
            <v>21002</v>
          </cell>
          <cell r="C312" t="str">
            <v>กระทรวงสาธารณสุข สำนักงานปลัดกระทรวงสาธารณสุข</v>
          </cell>
          <cell r="D312" t="str">
            <v>001143500</v>
          </cell>
          <cell r="E312" t="str">
            <v>11435</v>
          </cell>
          <cell r="F312" t="str">
            <v>รพช.ตากใบ</v>
          </cell>
          <cell r="G312" t="str">
            <v>โรงพยาบาลชุมชนตากใบ</v>
          </cell>
          <cell r="H312" t="str">
            <v>96020104</v>
          </cell>
          <cell r="I312">
            <v>96</v>
          </cell>
          <cell r="J312" t="str">
            <v>จังหวัดนราธิวาส</v>
          </cell>
          <cell r="K312">
            <v>9602</v>
          </cell>
          <cell r="L312" t="str">
            <v>ตากใบ</v>
          </cell>
          <cell r="M312">
            <v>960201</v>
          </cell>
          <cell r="N312" t="str">
            <v>เจ๊ะเห</v>
          </cell>
          <cell r="O312" t="str">
            <v>ใต้</v>
          </cell>
          <cell r="P312" t="str">
            <v>07</v>
          </cell>
          <cell r="Q312" t="str">
            <v>โรงพยาบาลชุมชน</v>
          </cell>
          <cell r="R312">
            <v>4</v>
          </cell>
          <cell r="S312">
            <v>60</v>
          </cell>
          <cell r="T312" t="str">
            <v>30</v>
          </cell>
          <cell r="U312" t="str">
            <v>21</v>
          </cell>
          <cell r="V312" t="str">
            <v>2.1 ทุติยภูมิระดับต้น</v>
          </cell>
        </row>
        <row r="313">
          <cell r="A313" t="str">
            <v>08</v>
          </cell>
          <cell r="B313" t="str">
            <v>21002</v>
          </cell>
          <cell r="C313" t="str">
            <v>กระทรวงสาธารณสุข สำนักงานปลัดกระทรวงสาธารณสุข</v>
          </cell>
          <cell r="D313" t="str">
            <v>001143600</v>
          </cell>
          <cell r="E313" t="str">
            <v>11436</v>
          </cell>
          <cell r="F313" t="str">
            <v>รพช.บาเจาะ</v>
          </cell>
          <cell r="G313" t="str">
            <v>โรงพยาบาลชุมชนบาเจาะ</v>
          </cell>
          <cell r="H313" t="str">
            <v>96030101</v>
          </cell>
          <cell r="I313">
            <v>96</v>
          </cell>
          <cell r="J313" t="str">
            <v>จังหวัดนราธิวาส</v>
          </cell>
          <cell r="K313">
            <v>9603</v>
          </cell>
          <cell r="L313" t="str">
            <v>บาเจาะ</v>
          </cell>
          <cell r="M313">
            <v>960301</v>
          </cell>
          <cell r="N313" t="str">
            <v>บาเจาะ</v>
          </cell>
          <cell r="O313" t="str">
            <v>ใต้</v>
          </cell>
          <cell r="P313" t="str">
            <v>07</v>
          </cell>
          <cell r="Q313" t="str">
            <v>โรงพยาบาลชุมชน</v>
          </cell>
          <cell r="R313">
            <v>5</v>
          </cell>
          <cell r="S313">
            <v>39</v>
          </cell>
          <cell r="T313" t="str">
            <v>10</v>
          </cell>
          <cell r="U313" t="str">
            <v>21</v>
          </cell>
          <cell r="V313" t="str">
            <v>2.1 ทุติยภูมิระดับต้น</v>
          </cell>
        </row>
        <row r="314">
          <cell r="A314" t="str">
            <v>08</v>
          </cell>
          <cell r="B314" t="str">
            <v>21002</v>
          </cell>
          <cell r="C314" t="str">
            <v>กระทรวงสาธารณสุข สำนักงานปลัดกระทรวงสาธารณสุข</v>
          </cell>
          <cell r="D314" t="str">
            <v>001143700</v>
          </cell>
          <cell r="E314" t="str">
            <v>11437</v>
          </cell>
          <cell r="F314" t="str">
            <v>รพช.ระแงะ</v>
          </cell>
          <cell r="G314" t="str">
            <v>โรงพยาบาลชุมชนระแงะ</v>
          </cell>
          <cell r="H314" t="str">
            <v>96050101</v>
          </cell>
          <cell r="I314">
            <v>96</v>
          </cell>
          <cell r="J314" t="str">
            <v>จังหวัดนราธิวาส</v>
          </cell>
          <cell r="K314">
            <v>9605</v>
          </cell>
          <cell r="L314" t="str">
            <v>ระแงะ</v>
          </cell>
          <cell r="M314">
            <v>960501</v>
          </cell>
          <cell r="N314" t="str">
            <v>ตันหยงมัส</v>
          </cell>
          <cell r="O314" t="str">
            <v>ใต้</v>
          </cell>
          <cell r="P314" t="str">
            <v>07</v>
          </cell>
          <cell r="Q314" t="str">
            <v>โรงพยาบาลชุมชน</v>
          </cell>
          <cell r="R314">
            <v>4</v>
          </cell>
          <cell r="S314">
            <v>60</v>
          </cell>
          <cell r="T314" t="str">
            <v>30</v>
          </cell>
          <cell r="U314" t="str">
            <v>22</v>
          </cell>
          <cell r="V314" t="str">
            <v>2.2 ทุติยภูมิระดับกลาง</v>
          </cell>
        </row>
        <row r="315">
          <cell r="A315" t="str">
            <v>08</v>
          </cell>
          <cell r="B315" t="str">
            <v>21002</v>
          </cell>
          <cell r="C315" t="str">
            <v>กระทรวงสาธารณสุข สำนักงานปลัดกระทรวงสาธารณสุข</v>
          </cell>
          <cell r="D315" t="str">
            <v>001143800</v>
          </cell>
          <cell r="E315" t="str">
            <v>11438</v>
          </cell>
          <cell r="F315" t="str">
            <v>รพช.รือเสาะ</v>
          </cell>
          <cell r="G315" t="str">
            <v>โรงพยาบาลชุมชนรือเสาะ</v>
          </cell>
          <cell r="H315" t="str">
            <v>96060102</v>
          </cell>
          <cell r="I315">
            <v>96</v>
          </cell>
          <cell r="J315" t="str">
            <v>จังหวัดนราธิวาส</v>
          </cell>
          <cell r="K315">
            <v>9606</v>
          </cell>
          <cell r="L315" t="str">
            <v>รือเสาะ</v>
          </cell>
          <cell r="M315">
            <v>960601</v>
          </cell>
          <cell r="N315" t="str">
            <v>รือเสาะ</v>
          </cell>
          <cell r="O315" t="str">
            <v>ใต้</v>
          </cell>
          <cell r="P315" t="str">
            <v>07</v>
          </cell>
          <cell r="Q315" t="str">
            <v>โรงพยาบาลชุมชน</v>
          </cell>
          <cell r="R315">
            <v>4</v>
          </cell>
          <cell r="S315">
            <v>74</v>
          </cell>
          <cell r="T315" t="str">
            <v>30</v>
          </cell>
          <cell r="U315" t="str">
            <v>22</v>
          </cell>
          <cell r="V315" t="str">
            <v>2.2 ทุติยภูมิระดับกลาง</v>
          </cell>
        </row>
        <row r="316">
          <cell r="A316" t="str">
            <v>08</v>
          </cell>
          <cell r="B316" t="str">
            <v>21002</v>
          </cell>
          <cell r="C316" t="str">
            <v>กระทรวงสาธารณสุข สำนักงานปลัดกระทรวงสาธารณสุข</v>
          </cell>
          <cell r="D316" t="str">
            <v>001143900</v>
          </cell>
          <cell r="E316" t="str">
            <v>11439</v>
          </cell>
          <cell r="F316" t="str">
            <v>รพช.ศรีสาคร</v>
          </cell>
          <cell r="G316" t="str">
            <v>โรงพยาบาลชุมชนศรีสาคร</v>
          </cell>
          <cell r="H316" t="str">
            <v>96070102</v>
          </cell>
          <cell r="I316">
            <v>96</v>
          </cell>
          <cell r="J316" t="str">
            <v>จังหวัดนราธิวาส</v>
          </cell>
          <cell r="K316">
            <v>9607</v>
          </cell>
          <cell r="L316" t="str">
            <v>ศรีสาคร</v>
          </cell>
          <cell r="M316">
            <v>960701</v>
          </cell>
          <cell r="N316" t="str">
            <v>ซากอ</v>
          </cell>
          <cell r="O316" t="str">
            <v>ใต้</v>
          </cell>
          <cell r="P316" t="str">
            <v>07</v>
          </cell>
          <cell r="Q316" t="str">
            <v>โรงพยาบาลชุมชน</v>
          </cell>
          <cell r="R316">
            <v>4</v>
          </cell>
          <cell r="S316">
            <v>37</v>
          </cell>
          <cell r="T316" t="str">
            <v>10</v>
          </cell>
          <cell r="U316" t="str">
            <v>21</v>
          </cell>
          <cell r="V316" t="str">
            <v>2.1 ทุติยภูมิระดับต้น</v>
          </cell>
        </row>
        <row r="317">
          <cell r="A317" t="str">
            <v>08</v>
          </cell>
          <cell r="B317" t="str">
            <v>21002</v>
          </cell>
          <cell r="C317" t="str">
            <v>กระทรวงสาธารณสุข สำนักงานปลัดกระทรวงสาธารณสุข</v>
          </cell>
          <cell r="D317" t="str">
            <v>001144000</v>
          </cell>
          <cell r="E317" t="str">
            <v>11440</v>
          </cell>
          <cell r="F317" t="str">
            <v>รพช.แว้ง</v>
          </cell>
          <cell r="G317" t="str">
            <v>โรงพยาบาลชุมชนแว้ง</v>
          </cell>
          <cell r="H317" t="str">
            <v>96080107</v>
          </cell>
          <cell r="I317">
            <v>96</v>
          </cell>
          <cell r="J317" t="str">
            <v>จังหวัดนราธิวาส</v>
          </cell>
          <cell r="K317">
            <v>9608</v>
          </cell>
          <cell r="L317" t="str">
            <v>แว้ง</v>
          </cell>
          <cell r="M317">
            <v>960801</v>
          </cell>
          <cell r="N317" t="str">
            <v>แว้ง</v>
          </cell>
          <cell r="O317" t="str">
            <v>ใต้</v>
          </cell>
          <cell r="P317" t="str">
            <v>07</v>
          </cell>
          <cell r="Q317" t="str">
            <v>โรงพยาบาลชุมชน</v>
          </cell>
          <cell r="R317">
            <v>4</v>
          </cell>
          <cell r="S317">
            <v>30</v>
          </cell>
          <cell r="T317" t="str">
            <v>30</v>
          </cell>
          <cell r="U317" t="str">
            <v>21</v>
          </cell>
          <cell r="V317" t="str">
            <v>2.1 ทุติยภูมิระดับต้น</v>
          </cell>
        </row>
        <row r="318">
          <cell r="A318" t="str">
            <v>08</v>
          </cell>
          <cell r="B318" t="str">
            <v>21002</v>
          </cell>
          <cell r="C318" t="str">
            <v>กระทรวงสาธารณสุข สำนักงานปลัดกระทรวงสาธารณสุข</v>
          </cell>
          <cell r="D318" t="str">
            <v>001144100</v>
          </cell>
          <cell r="E318" t="str">
            <v>11441</v>
          </cell>
          <cell r="F318" t="str">
            <v>รพช.สุคิริน</v>
          </cell>
          <cell r="G318" t="str">
            <v>โรงพยาบาลชุมชนสุคิริน</v>
          </cell>
          <cell r="H318" t="str">
            <v>96090106</v>
          </cell>
          <cell r="I318">
            <v>96</v>
          </cell>
          <cell r="J318" t="str">
            <v>จังหวัดนราธิวาส</v>
          </cell>
          <cell r="K318">
            <v>9609</v>
          </cell>
          <cell r="L318" t="str">
            <v>สุคิริน</v>
          </cell>
          <cell r="M318">
            <v>960901</v>
          </cell>
          <cell r="N318" t="str">
            <v>มาโมง</v>
          </cell>
          <cell r="O318" t="str">
            <v>ใต้</v>
          </cell>
          <cell r="P318" t="str">
            <v>07</v>
          </cell>
          <cell r="Q318" t="str">
            <v>โรงพยาบาลชุมชน</v>
          </cell>
          <cell r="R318">
            <v>5</v>
          </cell>
          <cell r="S318">
            <v>38</v>
          </cell>
          <cell r="T318" t="str">
            <v>10</v>
          </cell>
          <cell r="U318" t="str">
            <v>21</v>
          </cell>
          <cell r="V318" t="str">
            <v>2.1 ทุติยภูมิระดับต้น</v>
          </cell>
        </row>
        <row r="319">
          <cell r="A319" t="str">
            <v>08</v>
          </cell>
          <cell r="B319" t="str">
            <v>21002</v>
          </cell>
          <cell r="C319" t="str">
            <v>กระทรวงสาธารณสุข สำนักงานปลัดกระทรวงสาธารณสุข</v>
          </cell>
          <cell r="D319" t="str">
            <v>001144200</v>
          </cell>
          <cell r="E319" t="str">
            <v>11442</v>
          </cell>
          <cell r="F319" t="str">
            <v>รพช.สุไหงปาดี</v>
          </cell>
          <cell r="G319" t="str">
            <v>โรงพยาบาลชุมชนสุไหงปาดี</v>
          </cell>
          <cell r="H319" t="str">
            <v>96110101</v>
          </cell>
          <cell r="I319">
            <v>96</v>
          </cell>
          <cell r="J319" t="str">
            <v>จังหวัดนราธิวาส</v>
          </cell>
          <cell r="K319">
            <v>9611</v>
          </cell>
          <cell r="L319" t="str">
            <v>สุไหงปาดี</v>
          </cell>
          <cell r="M319">
            <v>961101</v>
          </cell>
          <cell r="N319" t="str">
            <v>ปะลุรู</v>
          </cell>
          <cell r="O319" t="str">
            <v>ใต้</v>
          </cell>
          <cell r="P319" t="str">
            <v>07</v>
          </cell>
          <cell r="Q319" t="str">
            <v>โรงพยาบาลชุมชน</v>
          </cell>
          <cell r="R319">
            <v>4</v>
          </cell>
          <cell r="S319">
            <v>42</v>
          </cell>
          <cell r="T319" t="str">
            <v>30</v>
          </cell>
          <cell r="U319" t="str">
            <v>21</v>
          </cell>
          <cell r="V319" t="str">
            <v>2.1 ทุติยภูมิระดับต้น</v>
          </cell>
        </row>
        <row r="320">
          <cell r="A320" t="str">
            <v>08</v>
          </cell>
          <cell r="B320" t="str">
            <v>21002</v>
          </cell>
          <cell r="C320" t="str">
            <v>กระทรวงสาธารณสุข สำนักงานปลัดกระทรวงสาธารณสุข</v>
          </cell>
          <cell r="D320" t="str">
            <v>001381800</v>
          </cell>
          <cell r="E320" t="str">
            <v>13818</v>
          </cell>
          <cell r="F320" t="str">
            <v>รพช.จะแนะ</v>
          </cell>
          <cell r="G320" t="str">
            <v>โรงพยาบาลชุมชนจะแนะ</v>
          </cell>
          <cell r="H320" t="str">
            <v>96120102</v>
          </cell>
          <cell r="I320">
            <v>96</v>
          </cell>
          <cell r="J320" t="str">
            <v>จังหวัดนราธิวาส</v>
          </cell>
          <cell r="K320">
            <v>9612</v>
          </cell>
          <cell r="L320" t="str">
            <v>จะแนะ</v>
          </cell>
          <cell r="M320">
            <v>961201</v>
          </cell>
          <cell r="N320" t="str">
            <v>จะแนะ</v>
          </cell>
          <cell r="O320" t="str">
            <v>ใต้</v>
          </cell>
          <cell r="P320" t="str">
            <v>07</v>
          </cell>
          <cell r="Q320" t="str">
            <v>โรงพยาบาลชุมชน</v>
          </cell>
          <cell r="R320">
            <v>4</v>
          </cell>
          <cell r="S320">
            <v>39</v>
          </cell>
          <cell r="T320" t="str">
            <v>10</v>
          </cell>
          <cell r="U320" t="str">
            <v>21</v>
          </cell>
          <cell r="V320" t="str">
            <v>2.1 ทุติยภูมิระดับต้น</v>
          </cell>
        </row>
        <row r="321">
          <cell r="A321" t="str">
            <v>08</v>
          </cell>
          <cell r="B321" t="str">
            <v>21002</v>
          </cell>
          <cell r="C321" t="str">
            <v>กระทรวงสาธารณสุข สำนักงานปลัดกระทรวงสาธารณสุข</v>
          </cell>
          <cell r="D321" t="str">
            <v>001501000</v>
          </cell>
          <cell r="E321" t="str">
            <v>15010</v>
          </cell>
          <cell r="F321" t="str">
            <v>รพช.เจาะไอร้อง</v>
          </cell>
          <cell r="G321" t="str">
            <v>โรงพยาบาลชุมชนเจาะไอร้อง</v>
          </cell>
          <cell r="H321" t="str">
            <v>96130101</v>
          </cell>
          <cell r="I321">
            <v>96</v>
          </cell>
          <cell r="J321" t="str">
            <v>จังหวัดนราธิวาส</v>
          </cell>
          <cell r="K321">
            <v>9613</v>
          </cell>
          <cell r="L321" t="str">
            <v>เจาะไอร้อง</v>
          </cell>
          <cell r="M321">
            <v>961301</v>
          </cell>
          <cell r="N321" t="str">
            <v>จวบ</v>
          </cell>
          <cell r="O321" t="str">
            <v>ใต้</v>
          </cell>
          <cell r="P321" t="str">
            <v>07</v>
          </cell>
          <cell r="Q321" t="str">
            <v>โรงพยาบาลชุมชน</v>
          </cell>
          <cell r="R321">
            <v>4</v>
          </cell>
          <cell r="S321">
            <v>34</v>
          </cell>
          <cell r="T321" t="str">
            <v>10</v>
          </cell>
          <cell r="U321" t="str">
            <v>21</v>
          </cell>
          <cell r="V321" t="str">
            <v>2.1 ทุติยภูมิระดับต้น</v>
          </cell>
        </row>
        <row r="322">
          <cell r="A322" t="str">
            <v>08</v>
          </cell>
          <cell r="B322" t="str">
            <v>21002</v>
          </cell>
          <cell r="C322" t="str">
            <v>กระทรวงสาธารณสุข สำนักงานปลัดกระทรวงสาธารณสุข</v>
          </cell>
          <cell r="D322" t="str">
            <v>002377100</v>
          </cell>
          <cell r="E322" t="str">
            <v>23771</v>
          </cell>
          <cell r="F322" t="str">
            <v>รพช.ยี่งอเฉลิมพระเกียรติ 80 พรรษา</v>
          </cell>
          <cell r="G322" t="str">
            <v>โรงพยาบาลชุมชนยี่งอเฉลิมพระเกียรติ 80 พรรษา</v>
          </cell>
          <cell r="H322" t="str">
            <v>96040104</v>
          </cell>
          <cell r="I322">
            <v>96</v>
          </cell>
          <cell r="J322" t="str">
            <v>จังหวัดนราธิวาส</v>
          </cell>
          <cell r="K322">
            <v>9604</v>
          </cell>
          <cell r="L322" t="str">
            <v>ยี่งอ</v>
          </cell>
          <cell r="M322">
            <v>960401</v>
          </cell>
          <cell r="N322" t="str">
            <v>ยี่งอ</v>
          </cell>
          <cell r="O322" t="str">
            <v>ใต้</v>
          </cell>
          <cell r="P322" t="str">
            <v>07</v>
          </cell>
          <cell r="Q322" t="str">
            <v>โรงพยาบาลชุมชน</v>
          </cell>
          <cell r="R322">
            <v>5</v>
          </cell>
          <cell r="S322">
            <v>10</v>
          </cell>
          <cell r="T322" t="str">
            <v>30</v>
          </cell>
          <cell r="U322" t="str">
            <v>21</v>
          </cell>
          <cell r="V322" t="str">
            <v>2.1 ทุติยภูมิระดับต้น</v>
          </cell>
        </row>
        <row r="323">
          <cell r="A323" t="str">
            <v>09</v>
          </cell>
          <cell r="B323" t="str">
            <v>21002</v>
          </cell>
          <cell r="C323" t="str">
            <v>กระทรวงสาธารณสุข สำนักงานปลัดกระทรวงสาธารณสุข</v>
          </cell>
          <cell r="D323" t="str">
            <v>001066200</v>
          </cell>
          <cell r="E323" t="str">
            <v>10662</v>
          </cell>
          <cell r="F323" t="str">
            <v>รพศ.ชลบุรี</v>
          </cell>
          <cell r="G323" t="str">
            <v>โรงพยาบาลศูนย์ชลบุรี</v>
          </cell>
          <cell r="H323" t="str">
            <v>20010502</v>
          </cell>
          <cell r="I323">
            <v>20</v>
          </cell>
          <cell r="J323" t="str">
            <v>จังหวัดชลบุรี</v>
          </cell>
          <cell r="K323">
            <v>2001</v>
          </cell>
          <cell r="L323" t="str">
            <v>เมืองชลบุรี</v>
          </cell>
          <cell r="M323">
            <v>200105</v>
          </cell>
          <cell r="N323" t="str">
            <v>บ้านสวน</v>
          </cell>
          <cell r="O323" t="str">
            <v>ตะวันออก</v>
          </cell>
          <cell r="P323" t="str">
            <v>05</v>
          </cell>
          <cell r="Q323" t="str">
            <v>โรงพยาบาลศูนย์</v>
          </cell>
          <cell r="R323">
            <v>1</v>
          </cell>
          <cell r="S323">
            <v>825</v>
          </cell>
          <cell r="T323" t="str">
            <v>832</v>
          </cell>
          <cell r="U323" t="str">
            <v>31</v>
          </cell>
          <cell r="V323" t="str">
            <v>3.1 ตติยภูมิ</v>
          </cell>
        </row>
        <row r="324">
          <cell r="A324" t="str">
            <v>09</v>
          </cell>
          <cell r="B324" t="str">
            <v>21002</v>
          </cell>
          <cell r="C324" t="str">
            <v>กระทรวงสาธารณสุข สำนักงานปลัดกระทรวงสาธารณสุข</v>
          </cell>
          <cell r="D324" t="str">
            <v>001081700</v>
          </cell>
          <cell r="E324" t="str">
            <v>10817</v>
          </cell>
          <cell r="F324" t="str">
            <v>รพช.บ้านบึง</v>
          </cell>
          <cell r="G324" t="str">
            <v>โรงพยาบาลชุมชนบ้านบึง</v>
          </cell>
          <cell r="H324" t="str">
            <v>20020101</v>
          </cell>
          <cell r="I324">
            <v>20</v>
          </cell>
          <cell r="J324" t="str">
            <v>จังหวัดชลบุรี</v>
          </cell>
          <cell r="K324">
            <v>2002</v>
          </cell>
          <cell r="L324" t="str">
            <v>บ้านบึง</v>
          </cell>
          <cell r="M324">
            <v>200201</v>
          </cell>
          <cell r="N324" t="str">
            <v>บ้านบึง</v>
          </cell>
          <cell r="O324" t="str">
            <v>ตะวันออก</v>
          </cell>
          <cell r="P324" t="str">
            <v>07</v>
          </cell>
          <cell r="Q324" t="str">
            <v>โรงพยาบาลชุมชน</v>
          </cell>
          <cell r="R324">
            <v>4</v>
          </cell>
          <cell r="S324">
            <v>90</v>
          </cell>
          <cell r="T324" t="str">
            <v>90</v>
          </cell>
          <cell r="U324" t="str">
            <v>22</v>
          </cell>
          <cell r="V324" t="str">
            <v>2.2 ทุติยภูมิระดับกลาง</v>
          </cell>
        </row>
        <row r="325">
          <cell r="A325" t="str">
            <v>09</v>
          </cell>
          <cell r="B325" t="str">
            <v>21002</v>
          </cell>
          <cell r="C325" t="str">
            <v>กระทรวงสาธารณสุข สำนักงานปลัดกระทรวงสาธารณสุข</v>
          </cell>
          <cell r="D325" t="str">
            <v>001081800</v>
          </cell>
          <cell r="E325" t="str">
            <v>10818</v>
          </cell>
          <cell r="F325" t="str">
            <v>รพช.หนองใหญ่</v>
          </cell>
          <cell r="G325" t="str">
            <v>โรงพยาบาลชุมชนหนองใหญ่</v>
          </cell>
          <cell r="H325" t="str">
            <v>20030101</v>
          </cell>
          <cell r="I325">
            <v>20</v>
          </cell>
          <cell r="J325" t="str">
            <v>จังหวัดชลบุรี</v>
          </cell>
          <cell r="K325">
            <v>2003</v>
          </cell>
          <cell r="L325" t="str">
            <v>หนองใหญ่</v>
          </cell>
          <cell r="M325">
            <v>200301</v>
          </cell>
          <cell r="N325" t="str">
            <v>หนองใหญ่</v>
          </cell>
          <cell r="O325" t="str">
            <v>ตะวันออก</v>
          </cell>
          <cell r="P325" t="str">
            <v>07</v>
          </cell>
          <cell r="Q325" t="str">
            <v>โรงพยาบาลชุมชน</v>
          </cell>
          <cell r="R325">
            <v>4</v>
          </cell>
          <cell r="S325">
            <v>32</v>
          </cell>
          <cell r="T325" t="str">
            <v>30</v>
          </cell>
          <cell r="U325" t="str">
            <v>21</v>
          </cell>
          <cell r="V325" t="str">
            <v>2.1 ทุติยภูมิระดับต้น</v>
          </cell>
        </row>
        <row r="326">
          <cell r="A326" t="str">
            <v>09</v>
          </cell>
          <cell r="B326" t="str">
            <v>21002</v>
          </cell>
          <cell r="C326" t="str">
            <v>กระทรวงสาธารณสุข สำนักงานปลัดกระทรวงสาธารณสุข</v>
          </cell>
          <cell r="D326" t="str">
            <v>001081900</v>
          </cell>
          <cell r="E326" t="str">
            <v>10819</v>
          </cell>
          <cell r="F326" t="str">
            <v>รพช.บางละมุง</v>
          </cell>
          <cell r="G326" t="str">
            <v>โรงพยาบาลชุมชนบางละมุง</v>
          </cell>
          <cell r="H326" t="str">
            <v>20040805</v>
          </cell>
          <cell r="I326">
            <v>20</v>
          </cell>
          <cell r="J326" t="str">
            <v>จังหวัดชลบุรี</v>
          </cell>
          <cell r="K326">
            <v>2004</v>
          </cell>
          <cell r="L326" t="str">
            <v>บางละมุง</v>
          </cell>
          <cell r="M326">
            <v>200408</v>
          </cell>
          <cell r="N326" t="str">
            <v>นาเกลือ</v>
          </cell>
          <cell r="O326" t="str">
            <v>ตะวันออก</v>
          </cell>
          <cell r="P326" t="str">
            <v>07</v>
          </cell>
          <cell r="Q326" t="str">
            <v>โรงพยาบาลชุมชน</v>
          </cell>
          <cell r="R326">
            <v>4</v>
          </cell>
          <cell r="S326">
            <v>120</v>
          </cell>
          <cell r="T326" t="str">
            <v>120</v>
          </cell>
          <cell r="U326" t="str">
            <v>23</v>
          </cell>
          <cell r="V326" t="str">
            <v>2.3 ทุติยภูมิระดับสูง</v>
          </cell>
        </row>
        <row r="327">
          <cell r="A327" t="str">
            <v>09</v>
          </cell>
          <cell r="B327" t="str">
            <v>21002</v>
          </cell>
          <cell r="C327" t="str">
            <v>กระทรวงสาธารณสุข สำนักงานปลัดกระทรวงสาธารณสุข</v>
          </cell>
          <cell r="D327" t="str">
            <v>001082000</v>
          </cell>
          <cell r="E327" t="str">
            <v>10820</v>
          </cell>
          <cell r="F327" t="str">
            <v>รพช.วัดญาณสังวราราม</v>
          </cell>
          <cell r="G327" t="str">
            <v>โรงพยาบาลชุมชนวัดญาณสังวราราม</v>
          </cell>
          <cell r="H327" t="str">
            <v>20040611</v>
          </cell>
          <cell r="I327">
            <v>20</v>
          </cell>
          <cell r="J327" t="str">
            <v>จังหวัดชลบุรี</v>
          </cell>
          <cell r="K327">
            <v>2004</v>
          </cell>
          <cell r="L327" t="str">
            <v>บางละมุง</v>
          </cell>
          <cell r="M327">
            <v>200406</v>
          </cell>
          <cell r="N327" t="str">
            <v>ห้วยใหญ่</v>
          </cell>
          <cell r="O327" t="str">
            <v>ตะวันออก</v>
          </cell>
          <cell r="P327" t="str">
            <v>07</v>
          </cell>
          <cell r="Q327" t="str">
            <v>โรงพยาบาลชุมชน</v>
          </cell>
          <cell r="R327">
            <v>5</v>
          </cell>
          <cell r="S327">
            <v>22</v>
          </cell>
          <cell r="T327" t="str">
            <v>30</v>
          </cell>
          <cell r="U327" t="str">
            <v>21</v>
          </cell>
          <cell r="V327" t="str">
            <v>2.1 ทุติยภูมิระดับต้น</v>
          </cell>
        </row>
        <row r="328">
          <cell r="A328" t="str">
            <v>09</v>
          </cell>
          <cell r="B328" t="str">
            <v>21002</v>
          </cell>
          <cell r="C328" t="str">
            <v>กระทรวงสาธารณสุข สำนักงานปลัดกระทรวงสาธารณสุข</v>
          </cell>
          <cell r="D328" t="str">
            <v>001082100</v>
          </cell>
          <cell r="E328" t="str">
            <v>10821</v>
          </cell>
          <cell r="F328" t="str">
            <v>รพช.พานทอง</v>
          </cell>
          <cell r="G328" t="str">
            <v>โรงพยาบาลชุมชนพานทอง</v>
          </cell>
          <cell r="H328" t="str">
            <v>20050108</v>
          </cell>
          <cell r="I328">
            <v>20</v>
          </cell>
          <cell r="J328" t="str">
            <v>จังหวัดชลบุรี</v>
          </cell>
          <cell r="K328">
            <v>2005</v>
          </cell>
          <cell r="L328" t="str">
            <v>พานทอง</v>
          </cell>
          <cell r="M328">
            <v>200501</v>
          </cell>
          <cell r="N328" t="str">
            <v>พานทอง</v>
          </cell>
          <cell r="O328" t="str">
            <v>ตะวันออก</v>
          </cell>
          <cell r="P328" t="str">
            <v>07</v>
          </cell>
          <cell r="Q328" t="str">
            <v>โรงพยาบาลชุมชน</v>
          </cell>
          <cell r="R328">
            <v>4</v>
          </cell>
          <cell r="S328">
            <v>101</v>
          </cell>
          <cell r="T328" t="str">
            <v>60</v>
          </cell>
          <cell r="U328" t="str">
            <v>21</v>
          </cell>
          <cell r="V328" t="str">
            <v>2.1 ทุติยภูมิระดับต้น</v>
          </cell>
        </row>
        <row r="329">
          <cell r="A329" t="str">
            <v>09</v>
          </cell>
          <cell r="B329" t="str">
            <v>21002</v>
          </cell>
          <cell r="C329" t="str">
            <v>กระทรวงสาธารณสุข สำนักงานปลัดกระทรวงสาธารณสุข</v>
          </cell>
          <cell r="D329" t="str">
            <v>001082200</v>
          </cell>
          <cell r="E329" t="str">
            <v>10822</v>
          </cell>
          <cell r="F329" t="str">
            <v>รพช.พนัสนิคม</v>
          </cell>
          <cell r="G329" t="str">
            <v>โรงพยาบาลชุมชนพนัสนิคม</v>
          </cell>
          <cell r="H329" t="str">
            <v>20060901</v>
          </cell>
          <cell r="I329">
            <v>20</v>
          </cell>
          <cell r="J329" t="str">
            <v>จังหวัดชลบุรี</v>
          </cell>
          <cell r="K329">
            <v>2006</v>
          </cell>
          <cell r="L329" t="str">
            <v>พนัสนิคม</v>
          </cell>
          <cell r="M329">
            <v>200609</v>
          </cell>
          <cell r="N329" t="str">
            <v>กุฎโง้ง</v>
          </cell>
          <cell r="O329" t="str">
            <v>ตะวันออก</v>
          </cell>
          <cell r="P329" t="str">
            <v>07</v>
          </cell>
          <cell r="Q329" t="str">
            <v>โรงพยาบาลชุมชน</v>
          </cell>
          <cell r="R329">
            <v>4</v>
          </cell>
          <cell r="S329">
            <v>127</v>
          </cell>
          <cell r="T329" t="str">
            <v>120</v>
          </cell>
          <cell r="U329" t="str">
            <v>22</v>
          </cell>
          <cell r="V329" t="str">
            <v>2.2 ทุติยภูมิระดับกลาง</v>
          </cell>
        </row>
        <row r="330">
          <cell r="A330" t="str">
            <v>09</v>
          </cell>
          <cell r="B330" t="str">
            <v>21002</v>
          </cell>
          <cell r="C330" t="str">
            <v>กระทรวงสาธารณสุข สำนักงานปลัดกระทรวงสาธารณสุข</v>
          </cell>
          <cell r="D330" t="str">
            <v>001082300</v>
          </cell>
          <cell r="E330" t="str">
            <v>10823</v>
          </cell>
          <cell r="F330" t="str">
            <v>รพช.อ่าวอุดม</v>
          </cell>
          <cell r="G330" t="str">
            <v>โรงพยาบาลชุมชนอ่าวอุดม</v>
          </cell>
          <cell r="H330" t="str">
            <v>20070307</v>
          </cell>
          <cell r="I330">
            <v>20</v>
          </cell>
          <cell r="J330" t="str">
            <v>จังหวัดชลบุรี</v>
          </cell>
          <cell r="K330">
            <v>2007</v>
          </cell>
          <cell r="L330" t="str">
            <v>ศรีราชา</v>
          </cell>
          <cell r="M330">
            <v>200703</v>
          </cell>
          <cell r="N330" t="str">
            <v>ทุ่งสุขลา</v>
          </cell>
          <cell r="O330" t="str">
            <v>ตะวันออก</v>
          </cell>
          <cell r="P330" t="str">
            <v>07</v>
          </cell>
          <cell r="Q330" t="str">
            <v>โรงพยาบาลชุมชน</v>
          </cell>
          <cell r="R330">
            <v>4</v>
          </cell>
          <cell r="S330">
            <v>90</v>
          </cell>
          <cell r="T330" t="str">
            <v>90</v>
          </cell>
          <cell r="U330" t="str">
            <v>22</v>
          </cell>
          <cell r="V330" t="str">
            <v>2.2 ทุติยภูมิระดับกลาง</v>
          </cell>
        </row>
        <row r="331">
          <cell r="A331" t="str">
            <v>09</v>
          </cell>
          <cell r="B331" t="str">
            <v>21002</v>
          </cell>
          <cell r="C331" t="str">
            <v>กระทรวงสาธารณสุข สำนักงานปลัดกระทรวงสาธารณสุข</v>
          </cell>
          <cell r="D331" t="str">
            <v>001082400</v>
          </cell>
          <cell r="E331" t="str">
            <v>10824</v>
          </cell>
          <cell r="F331" t="str">
            <v>รพช.เกาะสีชัง</v>
          </cell>
          <cell r="G331" t="str">
            <v>โรงพยาบาลชุมชนเกาะสีชัง</v>
          </cell>
          <cell r="H331" t="str">
            <v>20080101</v>
          </cell>
          <cell r="I331">
            <v>20</v>
          </cell>
          <cell r="J331" t="str">
            <v>จังหวัดชลบุรี</v>
          </cell>
          <cell r="K331">
            <v>2008</v>
          </cell>
          <cell r="L331" t="str">
            <v>เกาะสีชัง</v>
          </cell>
          <cell r="M331">
            <v>200801</v>
          </cell>
          <cell r="N331" t="str">
            <v>ท่าเทววงษ์</v>
          </cell>
          <cell r="O331" t="str">
            <v>ตะวันออก</v>
          </cell>
          <cell r="P331" t="str">
            <v>07</v>
          </cell>
          <cell r="Q331" t="str">
            <v>โรงพยาบาลชุมชน</v>
          </cell>
          <cell r="R331">
            <v>5</v>
          </cell>
          <cell r="S331">
            <v>30</v>
          </cell>
          <cell r="T331" t="str">
            <v>30</v>
          </cell>
          <cell r="U331" t="str">
            <v>21</v>
          </cell>
          <cell r="V331" t="str">
            <v>2.1 ทุติยภูมิระดับต้น</v>
          </cell>
        </row>
        <row r="332">
          <cell r="A332" t="str">
            <v>09</v>
          </cell>
          <cell r="B332" t="str">
            <v>21002</v>
          </cell>
          <cell r="C332" t="str">
            <v>กระทรวงสาธารณสุข สำนักงานปลัดกระทรวงสาธารณสุข</v>
          </cell>
          <cell r="D332" t="str">
            <v>001082500</v>
          </cell>
          <cell r="E332" t="str">
            <v>10825</v>
          </cell>
          <cell r="F332" t="str">
            <v>รพช.สัตหีบกม10</v>
          </cell>
          <cell r="G332" t="str">
            <v>โรงพยาบาลชุมชนสัตหีบกม10</v>
          </cell>
          <cell r="H332" t="str">
            <v>20090301</v>
          </cell>
          <cell r="I332">
            <v>20</v>
          </cell>
          <cell r="J332" t="str">
            <v>จังหวัดชลบุรี</v>
          </cell>
          <cell r="K332">
            <v>2009</v>
          </cell>
          <cell r="L332" t="str">
            <v>สัตหีบ</v>
          </cell>
          <cell r="M332">
            <v>200903</v>
          </cell>
          <cell r="N332" t="str">
            <v>พลูตาหลวง</v>
          </cell>
          <cell r="O332" t="str">
            <v>ตะวันออก</v>
          </cell>
          <cell r="P332" t="str">
            <v>07</v>
          </cell>
          <cell r="Q332" t="str">
            <v>โรงพยาบาลชุมชน</v>
          </cell>
          <cell r="R332">
            <v>4</v>
          </cell>
          <cell r="S332">
            <v>40</v>
          </cell>
          <cell r="T332" t="str">
            <v>60</v>
          </cell>
          <cell r="U332" t="str">
            <v>21</v>
          </cell>
          <cell r="V332" t="str">
            <v>2.1 ทุติยภูมิระดับต้น</v>
          </cell>
        </row>
        <row r="333">
          <cell r="A333" t="str">
            <v>09</v>
          </cell>
          <cell r="B333" t="str">
            <v>21002</v>
          </cell>
          <cell r="C333" t="str">
            <v>กระทรวงสาธารณสุข สำนักงานปลัดกระทรวงสาธารณสุข</v>
          </cell>
          <cell r="D333" t="str">
            <v>001082600</v>
          </cell>
          <cell r="E333" t="str">
            <v>10826</v>
          </cell>
          <cell r="F333" t="str">
            <v>รพช.บ่อทอง</v>
          </cell>
          <cell r="G333" t="str">
            <v>โรงพยาบาลชุมชนบ่อทอง</v>
          </cell>
          <cell r="H333" t="str">
            <v>20100101</v>
          </cell>
          <cell r="I333">
            <v>20</v>
          </cell>
          <cell r="J333" t="str">
            <v>จังหวัดชลบุรี</v>
          </cell>
          <cell r="K333">
            <v>2010</v>
          </cell>
          <cell r="L333" t="str">
            <v>บ่อทอง</v>
          </cell>
          <cell r="M333">
            <v>201001</v>
          </cell>
          <cell r="N333" t="str">
            <v>บ่อทอง</v>
          </cell>
          <cell r="O333" t="str">
            <v>ตะวันออก</v>
          </cell>
          <cell r="P333" t="str">
            <v>07</v>
          </cell>
          <cell r="Q333" t="str">
            <v>โรงพยาบาลชุมชน</v>
          </cell>
          <cell r="R333">
            <v>4</v>
          </cell>
          <cell r="S333">
            <v>60</v>
          </cell>
          <cell r="T333" t="str">
            <v>60</v>
          </cell>
          <cell r="U333" t="str">
            <v>21</v>
          </cell>
          <cell r="V333" t="str">
            <v>2.1 ทุติยภูมิระดับต้น</v>
          </cell>
        </row>
        <row r="334">
          <cell r="A334" t="str">
            <v>09</v>
          </cell>
          <cell r="B334" t="str">
            <v>21002</v>
          </cell>
          <cell r="C334" t="str">
            <v>กระทรวงสาธารณสุข สำนักงานปลัดกระทรวงสาธารณสุข</v>
          </cell>
          <cell r="D334" t="str">
            <v>001066300</v>
          </cell>
          <cell r="E334" t="str">
            <v>10663</v>
          </cell>
          <cell r="F334" t="str">
            <v>รพศ.ระยอง</v>
          </cell>
          <cell r="G334" t="str">
            <v>โรงพยาบาลศูนย์ระยอง</v>
          </cell>
          <cell r="H334" t="str">
            <v>21010100</v>
          </cell>
          <cell r="I334">
            <v>21</v>
          </cell>
          <cell r="J334" t="str">
            <v>จังหวัดระยอง</v>
          </cell>
          <cell r="K334">
            <v>2101</v>
          </cell>
          <cell r="L334" t="str">
            <v>เมืองระยอง</v>
          </cell>
          <cell r="M334">
            <v>210101</v>
          </cell>
          <cell r="N334" t="str">
            <v>ท่าประดู่</v>
          </cell>
          <cell r="O334" t="str">
            <v>ตะวันออก</v>
          </cell>
          <cell r="P334" t="str">
            <v>05</v>
          </cell>
          <cell r="Q334" t="str">
            <v>โรงพยาบาลศูนย์</v>
          </cell>
          <cell r="R334">
            <v>1</v>
          </cell>
          <cell r="S334">
            <v>555</v>
          </cell>
          <cell r="T334" t="str">
            <v>555</v>
          </cell>
          <cell r="U334" t="str">
            <v>31</v>
          </cell>
          <cell r="V334" t="str">
            <v>3.1 ตติยภูมิ</v>
          </cell>
        </row>
        <row r="335">
          <cell r="A335" t="str">
            <v>09</v>
          </cell>
          <cell r="B335" t="str">
            <v>21002</v>
          </cell>
          <cell r="C335" t="str">
            <v>กระทรวงสาธารณสุข สำนักงานปลัดกระทรวงสาธารณสุข</v>
          </cell>
          <cell r="D335" t="str">
            <v>001082700</v>
          </cell>
          <cell r="E335" t="str">
            <v>10827</v>
          </cell>
          <cell r="F335" t="str">
            <v>รพช.มาบตาพุด</v>
          </cell>
          <cell r="G335" t="str">
            <v>โรงพยาบาลชุมชนมาบตาพุด</v>
          </cell>
          <cell r="H335" t="str">
            <v>21011300</v>
          </cell>
          <cell r="I335">
            <v>21</v>
          </cell>
          <cell r="J335" t="str">
            <v>จังหวัดระยอง</v>
          </cell>
          <cell r="K335">
            <v>2101</v>
          </cell>
          <cell r="L335" t="str">
            <v>เมืองระยอง</v>
          </cell>
          <cell r="M335">
            <v>210113</v>
          </cell>
          <cell r="N335" t="str">
            <v>ห้วยโป่ง</v>
          </cell>
          <cell r="O335" t="str">
            <v>ตะวันออก</v>
          </cell>
          <cell r="P335" t="str">
            <v>07</v>
          </cell>
          <cell r="Q335" t="str">
            <v>โรงพยาบาลชุมชน</v>
          </cell>
          <cell r="R335">
            <v>5</v>
          </cell>
          <cell r="S335">
            <v>30</v>
          </cell>
          <cell r="T335" t="str">
            <v>38</v>
          </cell>
          <cell r="U335" t="str">
            <v>22</v>
          </cell>
          <cell r="V335" t="str">
            <v>2.2 ทุติยภูมิระดับกลาง</v>
          </cell>
        </row>
        <row r="336">
          <cell r="A336" t="str">
            <v>09</v>
          </cell>
          <cell r="B336" t="str">
            <v>21002</v>
          </cell>
          <cell r="C336" t="str">
            <v>กระทรวงสาธารณสุข สำนักงานปลัดกระทรวงสาธารณสุข</v>
          </cell>
          <cell r="D336" t="str">
            <v>001082800</v>
          </cell>
          <cell r="E336" t="str">
            <v>10828</v>
          </cell>
          <cell r="F336" t="str">
            <v>รพช.บ้านฉาง</v>
          </cell>
          <cell r="G336" t="str">
            <v>โรงพยาบาลชุมชนบ้านฉาง</v>
          </cell>
          <cell r="H336" t="str">
            <v>21020201</v>
          </cell>
          <cell r="I336">
            <v>21</v>
          </cell>
          <cell r="J336" t="str">
            <v>จังหวัดระยอง</v>
          </cell>
          <cell r="K336">
            <v>2102</v>
          </cell>
          <cell r="L336" t="str">
            <v>บ้านฉาง</v>
          </cell>
          <cell r="M336">
            <v>210202</v>
          </cell>
          <cell r="N336" t="str">
            <v>พลา</v>
          </cell>
          <cell r="O336" t="str">
            <v>ตะวันออก</v>
          </cell>
          <cell r="P336" t="str">
            <v>07</v>
          </cell>
          <cell r="Q336" t="str">
            <v>โรงพยาบาลชุมชน</v>
          </cell>
          <cell r="R336">
            <v>4</v>
          </cell>
          <cell r="S336">
            <v>120</v>
          </cell>
          <cell r="T336" t="str">
            <v>70</v>
          </cell>
          <cell r="U336" t="str">
            <v>22</v>
          </cell>
          <cell r="V336" t="str">
            <v>2.2 ทุติยภูมิระดับกลาง</v>
          </cell>
        </row>
        <row r="337">
          <cell r="A337" t="str">
            <v>09</v>
          </cell>
          <cell r="B337" t="str">
            <v>21002</v>
          </cell>
          <cell r="C337" t="str">
            <v>กระทรวงสาธารณสุข สำนักงานปลัดกระทรวงสาธารณสุข</v>
          </cell>
          <cell r="D337" t="str">
            <v>001082900</v>
          </cell>
          <cell r="E337" t="str">
            <v>10829</v>
          </cell>
          <cell r="F337" t="str">
            <v>รพช.แกลง</v>
          </cell>
          <cell r="G337" t="str">
            <v>โรงพยาบาลชุมชนแกลง</v>
          </cell>
          <cell r="H337" t="str">
            <v>21030100</v>
          </cell>
          <cell r="I337">
            <v>21</v>
          </cell>
          <cell r="J337" t="str">
            <v>จังหวัดระยอง</v>
          </cell>
          <cell r="K337">
            <v>2103</v>
          </cell>
          <cell r="L337" t="str">
            <v>แกลง</v>
          </cell>
          <cell r="M337">
            <v>210301</v>
          </cell>
          <cell r="N337" t="str">
            <v>ทางเกวียน</v>
          </cell>
          <cell r="O337" t="str">
            <v>ตะวันออก</v>
          </cell>
          <cell r="P337" t="str">
            <v>07</v>
          </cell>
          <cell r="Q337" t="str">
            <v>โรงพยาบาลชุมชน</v>
          </cell>
          <cell r="R337">
            <v>4</v>
          </cell>
          <cell r="S337">
            <v>167</v>
          </cell>
          <cell r="T337" t="str">
            <v>158</v>
          </cell>
          <cell r="U337" t="str">
            <v>23</v>
          </cell>
          <cell r="V337" t="str">
            <v>2.3 ทุติยภูมิระดับสูง</v>
          </cell>
        </row>
        <row r="338">
          <cell r="A338" t="str">
            <v>09</v>
          </cell>
          <cell r="B338" t="str">
            <v>21002</v>
          </cell>
          <cell r="C338" t="str">
            <v>กระทรวงสาธารณสุข สำนักงานปลัดกระทรวงสาธารณสุข</v>
          </cell>
          <cell r="D338" t="str">
            <v>001083000</v>
          </cell>
          <cell r="E338" t="str">
            <v>10830</v>
          </cell>
          <cell r="F338" t="str">
            <v>รพช.วังจันทร์</v>
          </cell>
          <cell r="G338" t="str">
            <v>โรงพยาบาลชุมชนวังจันทร์</v>
          </cell>
          <cell r="H338" t="str">
            <v>21040203</v>
          </cell>
          <cell r="I338">
            <v>21</v>
          </cell>
          <cell r="J338" t="str">
            <v>จังหวัดระยอง</v>
          </cell>
          <cell r="K338">
            <v>2104</v>
          </cell>
          <cell r="L338" t="str">
            <v>วังจันทร์</v>
          </cell>
          <cell r="M338">
            <v>210402</v>
          </cell>
          <cell r="N338" t="str">
            <v>ชุมแสง</v>
          </cell>
          <cell r="O338" t="str">
            <v>ตะวันออก</v>
          </cell>
          <cell r="P338" t="str">
            <v>07</v>
          </cell>
          <cell r="Q338" t="str">
            <v>โรงพยาบาลชุมชน</v>
          </cell>
          <cell r="R338">
            <v>5</v>
          </cell>
          <cell r="S338">
            <v>30</v>
          </cell>
          <cell r="T338" t="str">
            <v>45</v>
          </cell>
          <cell r="U338" t="str">
            <v>22</v>
          </cell>
          <cell r="V338" t="str">
            <v>2.2 ทุติยภูมิระดับกลาง</v>
          </cell>
        </row>
        <row r="339">
          <cell r="A339" t="str">
            <v>09</v>
          </cell>
          <cell r="B339" t="str">
            <v>21002</v>
          </cell>
          <cell r="C339" t="str">
            <v>กระทรวงสาธารณสุข สำนักงานปลัดกระทรวงสาธารณสุข</v>
          </cell>
          <cell r="D339" t="str">
            <v>001083100</v>
          </cell>
          <cell r="E339" t="str">
            <v>10831</v>
          </cell>
          <cell r="F339" t="str">
            <v>รพช.บ้านค่าย</v>
          </cell>
          <cell r="G339" t="str">
            <v>โรงพยาบาลชุมชนบ้านค่าย</v>
          </cell>
          <cell r="H339" t="str">
            <v>21050204</v>
          </cell>
          <cell r="I339">
            <v>21</v>
          </cell>
          <cell r="J339" t="str">
            <v>จังหวัดระยอง</v>
          </cell>
          <cell r="K339">
            <v>2105</v>
          </cell>
          <cell r="L339" t="str">
            <v>บ้านค่าย</v>
          </cell>
          <cell r="M339">
            <v>210502</v>
          </cell>
          <cell r="N339" t="str">
            <v>หนองละลอก</v>
          </cell>
          <cell r="O339" t="str">
            <v>ตะวันออก</v>
          </cell>
          <cell r="P339" t="str">
            <v>07</v>
          </cell>
          <cell r="Q339" t="str">
            <v>โรงพยาบาลชุมชน</v>
          </cell>
          <cell r="R339">
            <v>4</v>
          </cell>
          <cell r="S339">
            <v>38</v>
          </cell>
          <cell r="T339" t="str">
            <v>38</v>
          </cell>
          <cell r="U339" t="str">
            <v>22</v>
          </cell>
          <cell r="V339" t="str">
            <v>2.2 ทุติยภูมิระดับกลาง</v>
          </cell>
        </row>
        <row r="340">
          <cell r="A340" t="str">
            <v>09</v>
          </cell>
          <cell r="B340" t="str">
            <v>21002</v>
          </cell>
          <cell r="C340" t="str">
            <v>กระทรวงสาธารณสุข สำนักงานปลัดกระทรวงสาธารณสุข</v>
          </cell>
          <cell r="D340" t="str">
            <v>001083200</v>
          </cell>
          <cell r="E340" t="str">
            <v>10832</v>
          </cell>
          <cell r="F340" t="str">
            <v>รพช.ปลวกแดง</v>
          </cell>
          <cell r="G340" t="str">
            <v>โรงพยาบาลชุมชนปลวกแดง</v>
          </cell>
          <cell r="H340" t="str">
            <v>21060101</v>
          </cell>
          <cell r="I340">
            <v>21</v>
          </cell>
          <cell r="J340" t="str">
            <v>จังหวัดระยอง</v>
          </cell>
          <cell r="K340">
            <v>2106</v>
          </cell>
          <cell r="L340" t="str">
            <v>ปลวกแดง</v>
          </cell>
          <cell r="M340">
            <v>210601</v>
          </cell>
          <cell r="N340" t="str">
            <v>ปลวกแดง</v>
          </cell>
          <cell r="O340" t="str">
            <v>ตะวันออก</v>
          </cell>
          <cell r="P340" t="str">
            <v>07</v>
          </cell>
          <cell r="Q340" t="str">
            <v>โรงพยาบาลชุมชน</v>
          </cell>
          <cell r="R340">
            <v>5</v>
          </cell>
          <cell r="S340">
            <v>30</v>
          </cell>
          <cell r="T340" t="str">
            <v>36</v>
          </cell>
          <cell r="U340" t="str">
            <v>22</v>
          </cell>
          <cell r="V340" t="str">
            <v>2.2 ทุติยภูมิระดับกลาง</v>
          </cell>
        </row>
        <row r="341">
          <cell r="A341" t="str">
            <v>09</v>
          </cell>
          <cell r="B341" t="str">
            <v>21002</v>
          </cell>
          <cell r="C341" t="str">
            <v>กระทรวงสาธารณสุข สำนักงานปลัดกระทรวงสาธารณสุข</v>
          </cell>
          <cell r="D341" t="str">
            <v>002273400</v>
          </cell>
          <cell r="E341" t="str">
            <v>22734</v>
          </cell>
          <cell r="F341" t="str">
            <v>รพช.เขาชะเมาเฉลิมพระเกียรติ 80 พรรษา</v>
          </cell>
          <cell r="G341" t="str">
            <v>โรงพยาบาลชุมชนเขาชะเมาเฉลิมพระเกียรติ 80 พรรษา</v>
          </cell>
          <cell r="H341" t="str">
            <v>21070202</v>
          </cell>
          <cell r="I341">
            <v>21</v>
          </cell>
          <cell r="J341" t="str">
            <v>จังหวัดระยอง</v>
          </cell>
          <cell r="K341">
            <v>2107</v>
          </cell>
          <cell r="L341" t="str">
            <v>เขาชะเมา</v>
          </cell>
          <cell r="M341">
            <v>210702</v>
          </cell>
          <cell r="N341" t="str">
            <v>ห้วยทับมอญ</v>
          </cell>
          <cell r="O341" t="str">
            <v>ตะวันออก</v>
          </cell>
          <cell r="P341" t="str">
            <v>07</v>
          </cell>
          <cell r="Q341" t="str">
            <v>โรงพยาบาลชุมชน</v>
          </cell>
          <cell r="R341">
            <v>5</v>
          </cell>
          <cell r="S341">
            <v>30</v>
          </cell>
          <cell r="T341" t="str">
            <v>30</v>
          </cell>
          <cell r="U341" t="str">
            <v>21</v>
          </cell>
          <cell r="V341" t="str">
            <v>2.1 ทุติยภูมิระดับต้น</v>
          </cell>
        </row>
        <row r="342">
          <cell r="A342" t="str">
            <v>09</v>
          </cell>
          <cell r="B342" t="str">
            <v>21002</v>
          </cell>
          <cell r="C342" t="str">
            <v>กระทรวงสาธารณสุข สำนักงานปลัดกระทรวงสาธารณสุข</v>
          </cell>
          <cell r="D342" t="str">
            <v>002396200</v>
          </cell>
          <cell r="E342" t="str">
            <v>23962</v>
          </cell>
          <cell r="F342" t="str">
            <v>รพช.นิคมพัฒนา</v>
          </cell>
          <cell r="G342" t="str">
            <v>โรงพยาบาลชุมชนนิคมพัฒนา</v>
          </cell>
          <cell r="H342" t="str">
            <v>21080302</v>
          </cell>
          <cell r="I342">
            <v>21</v>
          </cell>
          <cell r="J342" t="str">
            <v>จังหวัดระยอง</v>
          </cell>
          <cell r="K342">
            <v>2108</v>
          </cell>
          <cell r="L342" t="str">
            <v>นิคมพัฒนา</v>
          </cell>
          <cell r="M342">
            <v>210803</v>
          </cell>
          <cell r="N342" t="str">
            <v>พนานิคม</v>
          </cell>
          <cell r="O342" t="str">
            <v>ตะวันออก</v>
          </cell>
          <cell r="P342" t="str">
            <v>07</v>
          </cell>
          <cell r="Q342" t="str">
            <v>โรงพยาบาลชุมชน</v>
          </cell>
          <cell r="R342">
            <v>5</v>
          </cell>
          <cell r="S342">
            <v>30</v>
          </cell>
          <cell r="T342" t="str">
            <v>30</v>
          </cell>
          <cell r="U342" t="str">
            <v>21</v>
          </cell>
          <cell r="V342" t="str">
            <v>2.1 ทุติยภูมิระดับต้น</v>
          </cell>
        </row>
        <row r="343">
          <cell r="A343" t="str">
            <v>09</v>
          </cell>
          <cell r="B343" t="str">
            <v>21002</v>
          </cell>
          <cell r="C343" t="str">
            <v>กระทรวงสาธารณสุข สำนักงานปลัดกระทรวงสาธารณสุข</v>
          </cell>
          <cell r="D343" t="str">
            <v>001066400</v>
          </cell>
          <cell r="E343" t="str">
            <v>10664</v>
          </cell>
          <cell r="F343" t="str">
            <v>รพศ.พระปกเกล้า</v>
          </cell>
          <cell r="G343" t="str">
            <v>โรงพยาบาลศูนย์พระปกเกล้า</v>
          </cell>
          <cell r="H343" t="str">
            <v>22010200</v>
          </cell>
          <cell r="I343">
            <v>22</v>
          </cell>
          <cell r="J343" t="str">
            <v>จังหวัดจันทบุรี</v>
          </cell>
          <cell r="K343">
            <v>2201</v>
          </cell>
          <cell r="L343" t="str">
            <v>เมืองจันทบุรี</v>
          </cell>
          <cell r="M343">
            <v>220102</v>
          </cell>
          <cell r="N343" t="str">
            <v>วัดใหม่</v>
          </cell>
          <cell r="O343" t="str">
            <v>ตะวันออก</v>
          </cell>
          <cell r="P343" t="str">
            <v>05</v>
          </cell>
          <cell r="Q343" t="str">
            <v>โรงพยาบาลศูนย์</v>
          </cell>
          <cell r="R343">
            <v>1</v>
          </cell>
          <cell r="S343">
            <v>733</v>
          </cell>
          <cell r="T343" t="str">
            <v>755</v>
          </cell>
          <cell r="U343" t="str">
            <v>31</v>
          </cell>
          <cell r="V343" t="str">
            <v>3.1 ตติยภูมิ</v>
          </cell>
        </row>
        <row r="344">
          <cell r="A344" t="str">
            <v>09</v>
          </cell>
          <cell r="B344" t="str">
            <v>21002</v>
          </cell>
          <cell r="C344" t="str">
            <v>กระทรวงสาธารณสุข สำนักงานปลัดกระทรวงสาธารณสุข</v>
          </cell>
          <cell r="D344" t="str">
            <v>001083400</v>
          </cell>
          <cell r="E344" t="str">
            <v>10834</v>
          </cell>
          <cell r="F344" t="str">
            <v>รพช.ขลุง</v>
          </cell>
          <cell r="G344" t="str">
            <v>โรงพยาบาลชุมชนขลุง</v>
          </cell>
          <cell r="H344" t="str">
            <v>22020100</v>
          </cell>
          <cell r="I344">
            <v>22</v>
          </cell>
          <cell r="J344" t="str">
            <v>จังหวัดจันทบุรี</v>
          </cell>
          <cell r="K344">
            <v>2202</v>
          </cell>
          <cell r="L344" t="str">
            <v>ขลุง</v>
          </cell>
          <cell r="M344">
            <v>220201</v>
          </cell>
          <cell r="N344" t="str">
            <v>ขลุง</v>
          </cell>
          <cell r="O344" t="str">
            <v>ตะวันออก</v>
          </cell>
          <cell r="P344" t="str">
            <v>07</v>
          </cell>
          <cell r="Q344" t="str">
            <v>โรงพยาบาลชุมชน</v>
          </cell>
          <cell r="R344">
            <v>5</v>
          </cell>
          <cell r="S344">
            <v>30</v>
          </cell>
          <cell r="T344" t="str">
            <v>30</v>
          </cell>
          <cell r="U344" t="str">
            <v>22</v>
          </cell>
          <cell r="V344" t="str">
            <v>2.2 ทุติยภูมิระดับกลาง</v>
          </cell>
        </row>
        <row r="345">
          <cell r="A345" t="str">
            <v>09</v>
          </cell>
          <cell r="B345" t="str">
            <v>21002</v>
          </cell>
          <cell r="C345" t="str">
            <v>กระทรวงสาธารณสุข สำนักงานปลัดกระทรวงสาธารณสุข</v>
          </cell>
          <cell r="D345" t="str">
            <v>001083500</v>
          </cell>
          <cell r="E345" t="str">
            <v>10835</v>
          </cell>
          <cell r="F345" t="str">
            <v>รพช.ท่าใหม่</v>
          </cell>
          <cell r="G345" t="str">
            <v>โรงพยาบาลชุมชนท่าใหม่</v>
          </cell>
          <cell r="H345" t="str">
            <v>22030100</v>
          </cell>
          <cell r="I345">
            <v>22</v>
          </cell>
          <cell r="J345" t="str">
            <v>จังหวัดจันทบุรี</v>
          </cell>
          <cell r="K345">
            <v>2203</v>
          </cell>
          <cell r="L345" t="str">
            <v>ท่าใหม่</v>
          </cell>
          <cell r="M345">
            <v>220301</v>
          </cell>
          <cell r="N345" t="str">
            <v>ท่าใหม่</v>
          </cell>
          <cell r="O345" t="str">
            <v>ตะวันออก</v>
          </cell>
          <cell r="P345" t="str">
            <v>07</v>
          </cell>
          <cell r="Q345" t="str">
            <v>โรงพยาบาลชุมชน</v>
          </cell>
          <cell r="R345">
            <v>4</v>
          </cell>
          <cell r="S345">
            <v>32</v>
          </cell>
          <cell r="T345" t="str">
            <v>30</v>
          </cell>
          <cell r="U345" t="str">
            <v>22</v>
          </cell>
          <cell r="V345" t="str">
            <v>2.2 ทุติยภูมิระดับกลาง</v>
          </cell>
        </row>
        <row r="346">
          <cell r="A346" t="str">
            <v>09</v>
          </cell>
          <cell r="B346" t="str">
            <v>21002</v>
          </cell>
          <cell r="C346" t="str">
            <v>กระทรวงสาธารณสุข สำนักงานปลัดกระทรวงสาธารณสุข</v>
          </cell>
          <cell r="D346" t="str">
            <v>001083600</v>
          </cell>
          <cell r="E346" t="str">
            <v>10836</v>
          </cell>
          <cell r="F346" t="str">
            <v>รพช.เขาสุกิม</v>
          </cell>
          <cell r="G346" t="str">
            <v>โรงพยาบาลชุมชนเขาสุกิม</v>
          </cell>
          <cell r="H346" t="str">
            <v>22030712</v>
          </cell>
          <cell r="I346">
            <v>22</v>
          </cell>
          <cell r="J346" t="str">
            <v>จังหวัดจันทบุรี</v>
          </cell>
          <cell r="K346">
            <v>2203</v>
          </cell>
          <cell r="L346" t="str">
            <v>ท่าใหม่</v>
          </cell>
          <cell r="M346">
            <v>220307</v>
          </cell>
          <cell r="N346" t="str">
            <v>เขาบายศรี</v>
          </cell>
          <cell r="O346" t="str">
            <v>ตะวันออก</v>
          </cell>
          <cell r="P346" t="str">
            <v>07</v>
          </cell>
          <cell r="Q346" t="str">
            <v>โรงพยาบาลชุมชน</v>
          </cell>
          <cell r="R346">
            <v>5</v>
          </cell>
          <cell r="S346">
            <v>28</v>
          </cell>
          <cell r="T346" t="str">
            <v>30</v>
          </cell>
          <cell r="U346" t="str">
            <v>22</v>
          </cell>
          <cell r="V346" t="str">
            <v>2.2 ทุติยภูมิระดับกลาง</v>
          </cell>
        </row>
        <row r="347">
          <cell r="A347" t="str">
            <v>09</v>
          </cell>
          <cell r="B347" t="str">
            <v>21002</v>
          </cell>
          <cell r="C347" t="str">
            <v>กระทรวงสาธารณสุข สำนักงานปลัดกระทรวงสาธารณสุข</v>
          </cell>
          <cell r="D347" t="str">
            <v>001083700</v>
          </cell>
          <cell r="E347" t="str">
            <v>10837</v>
          </cell>
          <cell r="F347" t="str">
            <v>รพช.สองพี่น้อง</v>
          </cell>
          <cell r="G347" t="str">
            <v>โรงพยาบาลชุมชนสองพี่น้อง</v>
          </cell>
          <cell r="H347" t="str">
            <v>22030805</v>
          </cell>
          <cell r="I347">
            <v>22</v>
          </cell>
          <cell r="J347" t="str">
            <v>จังหวัดจันทบุรี</v>
          </cell>
          <cell r="K347">
            <v>2203</v>
          </cell>
          <cell r="L347" t="str">
            <v>ท่าใหม่</v>
          </cell>
          <cell r="M347">
            <v>220308</v>
          </cell>
          <cell r="N347" t="str">
            <v>สองพี่น้อง</v>
          </cell>
          <cell r="O347" t="str">
            <v>ตะวันออก</v>
          </cell>
          <cell r="P347" t="str">
            <v>07</v>
          </cell>
          <cell r="Q347" t="str">
            <v>โรงพยาบาลชุมชน</v>
          </cell>
          <cell r="R347">
            <v>5</v>
          </cell>
          <cell r="S347">
            <v>24</v>
          </cell>
          <cell r="T347" t="str">
            <v>30</v>
          </cell>
          <cell r="U347" t="str">
            <v>22</v>
          </cell>
          <cell r="V347" t="str">
            <v>2.2 ทุติยภูมิระดับกลาง</v>
          </cell>
        </row>
        <row r="348">
          <cell r="A348" t="str">
            <v>09</v>
          </cell>
          <cell r="B348" t="str">
            <v>21002</v>
          </cell>
          <cell r="C348" t="str">
            <v>กระทรวงสาธารณสุข สำนักงานปลัดกระทรวงสาธารณสุข</v>
          </cell>
          <cell r="D348" t="str">
            <v>001083800</v>
          </cell>
          <cell r="E348" t="str">
            <v>10838</v>
          </cell>
          <cell r="F348" t="str">
            <v>รพช.โป่งน้ำร้อน</v>
          </cell>
          <cell r="G348" t="str">
            <v>โรงพยาบาลชุมชนโป่งน้ำร้อน</v>
          </cell>
          <cell r="H348" t="str">
            <v>22040101</v>
          </cell>
          <cell r="I348">
            <v>22</v>
          </cell>
          <cell r="J348" t="str">
            <v>จังหวัดจันทบุรี</v>
          </cell>
          <cell r="K348">
            <v>2204</v>
          </cell>
          <cell r="L348" t="str">
            <v>โป่งน้ำร้อน</v>
          </cell>
          <cell r="M348">
            <v>220401</v>
          </cell>
          <cell r="N348" t="str">
            <v>ทับไทร</v>
          </cell>
          <cell r="O348" t="str">
            <v>ตะวันออก</v>
          </cell>
          <cell r="P348" t="str">
            <v>07</v>
          </cell>
          <cell r="Q348" t="str">
            <v>โรงพยาบาลชุมชน</v>
          </cell>
          <cell r="R348">
            <v>4</v>
          </cell>
          <cell r="S348">
            <v>60</v>
          </cell>
          <cell r="T348" t="str">
            <v>60</v>
          </cell>
          <cell r="U348" t="str">
            <v>22</v>
          </cell>
          <cell r="V348" t="str">
            <v>2.2 ทุติยภูมิระดับกลาง</v>
          </cell>
        </row>
        <row r="349">
          <cell r="A349" t="str">
            <v>09</v>
          </cell>
          <cell r="B349" t="str">
            <v>21002</v>
          </cell>
          <cell r="C349" t="str">
            <v>กระทรวงสาธารณสุข สำนักงานปลัดกระทรวงสาธารณสุข</v>
          </cell>
          <cell r="D349" t="str">
            <v>001083900</v>
          </cell>
          <cell r="E349" t="str">
            <v>10839</v>
          </cell>
          <cell r="F349" t="str">
            <v>รพช.มะขาม</v>
          </cell>
          <cell r="G349" t="str">
            <v>โรงพยาบาลชุมชนมะขาม</v>
          </cell>
          <cell r="H349" t="str">
            <v>22050101</v>
          </cell>
          <cell r="I349">
            <v>22</v>
          </cell>
          <cell r="J349" t="str">
            <v>จังหวัดจันทบุรี</v>
          </cell>
          <cell r="K349">
            <v>2205</v>
          </cell>
          <cell r="L349" t="str">
            <v>มะขาม</v>
          </cell>
          <cell r="M349">
            <v>220501</v>
          </cell>
          <cell r="N349" t="str">
            <v>มะขาม</v>
          </cell>
          <cell r="O349" t="str">
            <v>ตะวันออก</v>
          </cell>
          <cell r="P349" t="str">
            <v>07</v>
          </cell>
          <cell r="Q349" t="str">
            <v>โรงพยาบาลชุมชน</v>
          </cell>
          <cell r="R349">
            <v>5</v>
          </cell>
          <cell r="S349">
            <v>30</v>
          </cell>
          <cell r="T349" t="str">
            <v>10</v>
          </cell>
          <cell r="U349" t="str">
            <v>22</v>
          </cell>
          <cell r="V349" t="str">
            <v>2.2 ทุติยภูมิระดับกลาง</v>
          </cell>
        </row>
        <row r="350">
          <cell r="A350" t="str">
            <v>09</v>
          </cell>
          <cell r="B350" t="str">
            <v>21002</v>
          </cell>
          <cell r="C350" t="str">
            <v>กระทรวงสาธารณสุข สำนักงานปลัดกระทรวงสาธารณสุข</v>
          </cell>
          <cell r="D350" t="str">
            <v>001084000</v>
          </cell>
          <cell r="E350" t="str">
            <v>10840</v>
          </cell>
          <cell r="F350" t="str">
            <v>รพช.แหลมสิงห์</v>
          </cell>
          <cell r="G350" t="str">
            <v>โรงพยาบาลชุมชนแหลมสิงห์</v>
          </cell>
          <cell r="H350" t="str">
            <v>22060101</v>
          </cell>
          <cell r="I350">
            <v>22</v>
          </cell>
          <cell r="J350" t="str">
            <v>จังหวัดจันทบุรี</v>
          </cell>
          <cell r="K350">
            <v>2206</v>
          </cell>
          <cell r="L350" t="str">
            <v>แหลมสิงห์</v>
          </cell>
          <cell r="M350">
            <v>220602</v>
          </cell>
          <cell r="N350" t="str">
            <v>เกาะเปริด</v>
          </cell>
          <cell r="O350" t="str">
            <v>ตะวันออก</v>
          </cell>
          <cell r="P350" t="str">
            <v>07</v>
          </cell>
          <cell r="Q350" t="str">
            <v>โรงพยาบาลชุมชน</v>
          </cell>
          <cell r="R350">
            <v>5</v>
          </cell>
          <cell r="S350">
            <v>30</v>
          </cell>
          <cell r="T350" t="str">
            <v>10</v>
          </cell>
          <cell r="U350" t="str">
            <v>22</v>
          </cell>
          <cell r="V350" t="str">
            <v>2.2 ทุติยภูมิระดับกลาง</v>
          </cell>
        </row>
        <row r="351">
          <cell r="A351" t="str">
            <v>09</v>
          </cell>
          <cell r="B351" t="str">
            <v>21002</v>
          </cell>
          <cell r="C351" t="str">
            <v>กระทรวงสาธารณสุข สำนักงานปลัดกระทรวงสาธารณสุข</v>
          </cell>
          <cell r="D351" t="str">
            <v>001084100</v>
          </cell>
          <cell r="E351" t="str">
            <v>10841</v>
          </cell>
          <cell r="F351" t="str">
            <v>รพช.สอยดาว</v>
          </cell>
          <cell r="G351" t="str">
            <v>โรงพยาบาลชุมชนสอยดาว</v>
          </cell>
          <cell r="H351" t="str">
            <v>22070101</v>
          </cell>
          <cell r="I351">
            <v>22</v>
          </cell>
          <cell r="J351" t="str">
            <v>จังหวัดจันทบุรี</v>
          </cell>
          <cell r="K351">
            <v>2207</v>
          </cell>
          <cell r="L351" t="str">
            <v>สอยดาว</v>
          </cell>
          <cell r="M351">
            <v>220701</v>
          </cell>
          <cell r="N351" t="str">
            <v>ปะตง</v>
          </cell>
          <cell r="O351" t="str">
            <v>ตะวันออก</v>
          </cell>
          <cell r="P351" t="str">
            <v>07</v>
          </cell>
          <cell r="Q351" t="str">
            <v>โรงพยาบาลชุมชน</v>
          </cell>
          <cell r="R351">
            <v>4</v>
          </cell>
          <cell r="S351">
            <v>60</v>
          </cell>
          <cell r="T351" t="str">
            <v>60</v>
          </cell>
          <cell r="U351" t="str">
            <v>22</v>
          </cell>
          <cell r="V351" t="str">
            <v>2.2 ทุติยภูมิระดับกลาง</v>
          </cell>
        </row>
        <row r="352">
          <cell r="A352" t="str">
            <v>09</v>
          </cell>
          <cell r="B352" t="str">
            <v>21002</v>
          </cell>
          <cell r="C352" t="str">
            <v>กระทรวงสาธารณสุข สำนักงานปลัดกระทรวงสาธารณสุข</v>
          </cell>
          <cell r="D352" t="str">
            <v>001084200</v>
          </cell>
          <cell r="E352" t="str">
            <v>10842</v>
          </cell>
          <cell r="F352" t="str">
            <v>รพช.แก่งหางแมว</v>
          </cell>
          <cell r="G352" t="str">
            <v>โรงพยาบาลชุมชนแก่งหางแมว</v>
          </cell>
          <cell r="H352" t="str">
            <v>22080103</v>
          </cell>
          <cell r="I352">
            <v>22</v>
          </cell>
          <cell r="J352" t="str">
            <v>จังหวัดจันทบุรี</v>
          </cell>
          <cell r="K352">
            <v>2208</v>
          </cell>
          <cell r="L352" t="str">
            <v>แก่งหางแมว</v>
          </cell>
          <cell r="M352">
            <v>220801</v>
          </cell>
          <cell r="N352" t="str">
            <v>แก่งหางแมว</v>
          </cell>
          <cell r="O352" t="str">
            <v>ตะวันออก</v>
          </cell>
          <cell r="P352" t="str">
            <v>07</v>
          </cell>
          <cell r="Q352" t="str">
            <v>โรงพยาบาลชุมชน</v>
          </cell>
          <cell r="R352">
            <v>5</v>
          </cell>
          <cell r="S352">
            <v>30</v>
          </cell>
          <cell r="T352" t="str">
            <v>10</v>
          </cell>
          <cell r="U352" t="str">
            <v>22</v>
          </cell>
          <cell r="V352" t="str">
            <v>2.2 ทุติยภูมิระดับกลาง</v>
          </cell>
        </row>
        <row r="353">
          <cell r="A353" t="str">
            <v>09</v>
          </cell>
          <cell r="B353" t="str">
            <v>21002</v>
          </cell>
          <cell r="C353" t="str">
            <v>กระทรวงสาธารณสุข สำนักงานปลัดกระทรวงสาธารณสุข</v>
          </cell>
          <cell r="D353" t="str">
            <v>001084300</v>
          </cell>
          <cell r="E353" t="str">
            <v>10843</v>
          </cell>
          <cell r="F353" t="str">
            <v>รพช.นายายอาม</v>
          </cell>
          <cell r="G353" t="str">
            <v>โรงพยาบาลชุมชนนายายอาม</v>
          </cell>
          <cell r="H353" t="str">
            <v>22090112</v>
          </cell>
          <cell r="I353">
            <v>22</v>
          </cell>
          <cell r="J353" t="str">
            <v>จังหวัดจันทบุรี</v>
          </cell>
          <cell r="K353">
            <v>2209</v>
          </cell>
          <cell r="L353" t="str">
            <v>นายายอาม</v>
          </cell>
          <cell r="M353">
            <v>220901</v>
          </cell>
          <cell r="N353" t="str">
            <v>นายายอาม</v>
          </cell>
          <cell r="O353" t="str">
            <v>ตะวันออก</v>
          </cell>
          <cell r="P353" t="str">
            <v>07</v>
          </cell>
          <cell r="Q353" t="str">
            <v>โรงพยาบาลชุมชน</v>
          </cell>
          <cell r="R353">
            <v>4</v>
          </cell>
          <cell r="S353">
            <v>37</v>
          </cell>
          <cell r="T353" t="str">
            <v>10</v>
          </cell>
          <cell r="U353" t="str">
            <v>22</v>
          </cell>
          <cell r="V353" t="str">
            <v>2.2 ทุติยภูมิระดับกลาง</v>
          </cell>
        </row>
        <row r="354">
          <cell r="A354" t="str">
            <v>09</v>
          </cell>
          <cell r="B354" t="str">
            <v>21002</v>
          </cell>
          <cell r="C354" t="str">
            <v>กระทรวงสาธารณสุข สำนักงานปลัดกระทรวงสาธารณสุข</v>
          </cell>
          <cell r="D354" t="str">
            <v>001084400</v>
          </cell>
          <cell r="E354" t="str">
            <v>10844</v>
          </cell>
          <cell r="F354" t="str">
            <v>รพช.เขาคิชฌกูฏ</v>
          </cell>
          <cell r="G354" t="str">
            <v>โรงพยาบาลชุมชนเขาคิชฌกูฏ</v>
          </cell>
          <cell r="H354" t="str">
            <v>22100110</v>
          </cell>
          <cell r="I354">
            <v>22</v>
          </cell>
          <cell r="J354" t="str">
            <v>จังหวัดจันทบุรี</v>
          </cell>
          <cell r="K354">
            <v>2210</v>
          </cell>
          <cell r="L354" t="str">
            <v>เขาคิชฌกูฏ</v>
          </cell>
          <cell r="M354">
            <v>221002</v>
          </cell>
          <cell r="N354" t="str">
            <v>พลวง</v>
          </cell>
          <cell r="O354" t="str">
            <v>ตะวันออก</v>
          </cell>
          <cell r="P354" t="str">
            <v>07</v>
          </cell>
          <cell r="Q354" t="str">
            <v>โรงพยาบาลชุมชน</v>
          </cell>
          <cell r="R354">
            <v>5</v>
          </cell>
          <cell r="S354">
            <v>30</v>
          </cell>
          <cell r="T354" t="str">
            <v>30</v>
          </cell>
          <cell r="U354" t="str">
            <v>22</v>
          </cell>
          <cell r="V354" t="str">
            <v>2.2 ทุติยภูมิระดับกลาง</v>
          </cell>
        </row>
        <row r="355">
          <cell r="A355" t="str">
            <v>09</v>
          </cell>
          <cell r="B355" t="str">
            <v>21002</v>
          </cell>
          <cell r="C355" t="str">
            <v>กระทรวงสาธารณสุข สำนักงานปลัดกระทรวงสาธารณสุข</v>
          </cell>
          <cell r="D355" t="str">
            <v>001069600</v>
          </cell>
          <cell r="E355" t="str">
            <v>10696</v>
          </cell>
          <cell r="F355" t="str">
            <v>รพท.ตราด</v>
          </cell>
          <cell r="G355" t="str">
            <v>โรงพยาบาลทั่วไปตราด</v>
          </cell>
          <cell r="H355" t="str">
            <v>23010700</v>
          </cell>
          <cell r="I355">
            <v>23</v>
          </cell>
          <cell r="J355" t="str">
            <v>จังหวัดตราด</v>
          </cell>
          <cell r="K355">
            <v>2301</v>
          </cell>
          <cell r="L355" t="str">
            <v>เมืองตราด</v>
          </cell>
          <cell r="M355">
            <v>230107</v>
          </cell>
          <cell r="N355" t="str">
            <v>วังกระแจะ</v>
          </cell>
          <cell r="O355" t="str">
            <v>ตะวันออก</v>
          </cell>
          <cell r="P355" t="str">
            <v>06</v>
          </cell>
          <cell r="Q355" t="str">
            <v>โรงพยาบาลทั่วไป</v>
          </cell>
          <cell r="R355">
            <v>2</v>
          </cell>
          <cell r="S355">
            <v>312</v>
          </cell>
          <cell r="T355" t="str">
            <v>314</v>
          </cell>
          <cell r="U355" t="str">
            <v>23</v>
          </cell>
          <cell r="V355" t="str">
            <v>2.3 ทุติยภูมิระดับสูง</v>
          </cell>
        </row>
        <row r="356">
          <cell r="A356" t="str">
            <v>09</v>
          </cell>
          <cell r="B356" t="str">
            <v>21002</v>
          </cell>
          <cell r="C356" t="str">
            <v>กระทรวงสาธารณสุข สำนักงานปลัดกระทรวงสาธารณสุข</v>
          </cell>
          <cell r="D356" t="str">
            <v>001084500</v>
          </cell>
          <cell r="E356" t="str">
            <v>10845</v>
          </cell>
          <cell r="F356" t="str">
            <v>รพช.คลองใหญ่</v>
          </cell>
          <cell r="G356" t="str">
            <v>โรงพยาบาลชุมชนคลองใหญ่</v>
          </cell>
          <cell r="H356" t="str">
            <v>23020109</v>
          </cell>
          <cell r="I356">
            <v>23</v>
          </cell>
          <cell r="J356" t="str">
            <v>จังหวัดตราด</v>
          </cell>
          <cell r="K356">
            <v>2302</v>
          </cell>
          <cell r="L356" t="str">
            <v>คลองใหญ่</v>
          </cell>
          <cell r="M356">
            <v>230201</v>
          </cell>
          <cell r="N356" t="str">
            <v>คลองใหญ่</v>
          </cell>
          <cell r="O356" t="str">
            <v>ตะวันออก</v>
          </cell>
          <cell r="P356" t="str">
            <v>07</v>
          </cell>
          <cell r="Q356" t="str">
            <v>โรงพยาบาลชุมชน</v>
          </cell>
          <cell r="R356">
            <v>5</v>
          </cell>
          <cell r="S356">
            <v>30</v>
          </cell>
          <cell r="T356" t="str">
            <v>36</v>
          </cell>
          <cell r="U356" t="str">
            <v>21</v>
          </cell>
          <cell r="V356" t="str">
            <v>2.1 ทุติยภูมิระดับต้น</v>
          </cell>
        </row>
        <row r="357">
          <cell r="A357" t="str">
            <v>09</v>
          </cell>
          <cell r="B357" t="str">
            <v>21002</v>
          </cell>
          <cell r="C357" t="str">
            <v>กระทรวงสาธารณสุข สำนักงานปลัดกระทรวงสาธารณสุข</v>
          </cell>
          <cell r="D357" t="str">
            <v>001084600</v>
          </cell>
          <cell r="E357" t="str">
            <v>10846</v>
          </cell>
          <cell r="F357" t="str">
            <v>รพช.เขาสมิง</v>
          </cell>
          <cell r="G357" t="str">
            <v>โรงพยาบาลชุมชนเขาสมิง</v>
          </cell>
          <cell r="H357" t="str">
            <v>23030201</v>
          </cell>
          <cell r="I357">
            <v>23</v>
          </cell>
          <cell r="J357" t="str">
            <v>จังหวัดตราด</v>
          </cell>
          <cell r="K357">
            <v>2303</v>
          </cell>
          <cell r="L357" t="str">
            <v>เขาสมิง</v>
          </cell>
          <cell r="M357">
            <v>230302</v>
          </cell>
          <cell r="N357" t="str">
            <v>แสนตุ้ง</v>
          </cell>
          <cell r="O357" t="str">
            <v>ตะวันออก</v>
          </cell>
          <cell r="P357" t="str">
            <v>07</v>
          </cell>
          <cell r="Q357" t="str">
            <v>โรงพยาบาลชุมชน</v>
          </cell>
          <cell r="R357">
            <v>5</v>
          </cell>
          <cell r="S357">
            <v>30</v>
          </cell>
          <cell r="T357" t="str">
            <v>38</v>
          </cell>
          <cell r="U357" t="str">
            <v>21</v>
          </cell>
          <cell r="V357" t="str">
            <v>2.1 ทุติยภูมิระดับต้น</v>
          </cell>
        </row>
        <row r="358">
          <cell r="A358" t="str">
            <v>09</v>
          </cell>
          <cell r="B358" t="str">
            <v>21002</v>
          </cell>
          <cell r="C358" t="str">
            <v>กระทรวงสาธารณสุข สำนักงานปลัดกระทรวงสาธารณสุข</v>
          </cell>
          <cell r="D358" t="str">
            <v>001084700</v>
          </cell>
          <cell r="E358" t="str">
            <v>10847</v>
          </cell>
          <cell r="F358" t="str">
            <v>รพช.บ่อไร่</v>
          </cell>
          <cell r="G358" t="str">
            <v>โรงพยาบาลชุมชนบ่อไร่</v>
          </cell>
          <cell r="H358" t="str">
            <v>23040104</v>
          </cell>
          <cell r="I358">
            <v>23</v>
          </cell>
          <cell r="J358" t="str">
            <v>จังหวัดตราด</v>
          </cell>
          <cell r="K358">
            <v>2304</v>
          </cell>
          <cell r="L358" t="str">
            <v>บ่อไร่</v>
          </cell>
          <cell r="M358">
            <v>230401</v>
          </cell>
          <cell r="N358" t="str">
            <v>บ่อพลอย</v>
          </cell>
          <cell r="O358" t="str">
            <v>ตะวันออก</v>
          </cell>
          <cell r="P358" t="str">
            <v>07</v>
          </cell>
          <cell r="Q358" t="str">
            <v>โรงพยาบาลชุมชน</v>
          </cell>
          <cell r="R358">
            <v>5</v>
          </cell>
          <cell r="S358">
            <v>30</v>
          </cell>
          <cell r="T358" t="str">
            <v>37</v>
          </cell>
          <cell r="U358" t="str">
            <v>21</v>
          </cell>
          <cell r="V358" t="str">
            <v>2.1 ทุติยภูมิระดับต้น</v>
          </cell>
        </row>
        <row r="359">
          <cell r="A359" t="str">
            <v>09</v>
          </cell>
          <cell r="B359" t="str">
            <v>21002</v>
          </cell>
          <cell r="C359" t="str">
            <v>กระทรวงสาธารณสุข สำนักงานปลัดกระทรวงสาธารณสุข</v>
          </cell>
          <cell r="D359" t="str">
            <v>001084800</v>
          </cell>
          <cell r="E359" t="str">
            <v>10848</v>
          </cell>
          <cell r="F359" t="str">
            <v>รพช.แหลมงอบ</v>
          </cell>
          <cell r="G359" t="str">
            <v>โรงพยาบาลชุมชนแหลมงอบ</v>
          </cell>
          <cell r="H359" t="str">
            <v>23050106</v>
          </cell>
          <cell r="I359">
            <v>23</v>
          </cell>
          <cell r="J359" t="str">
            <v>จังหวัดตราด</v>
          </cell>
          <cell r="K359">
            <v>2305</v>
          </cell>
          <cell r="L359" t="str">
            <v>แหลมงอบ</v>
          </cell>
          <cell r="M359">
            <v>230501</v>
          </cell>
          <cell r="N359" t="str">
            <v>แหลมงอบ</v>
          </cell>
          <cell r="O359" t="str">
            <v>ตะวันออก</v>
          </cell>
          <cell r="P359" t="str">
            <v>07</v>
          </cell>
          <cell r="Q359" t="str">
            <v>โรงพยาบาลชุมชน</v>
          </cell>
          <cell r="R359">
            <v>5</v>
          </cell>
          <cell r="S359">
            <v>30</v>
          </cell>
          <cell r="T359" t="str">
            <v>35</v>
          </cell>
          <cell r="U359" t="str">
            <v>21</v>
          </cell>
          <cell r="V359" t="str">
            <v>2.1 ทุติยภูมิระดับต้น</v>
          </cell>
        </row>
        <row r="360">
          <cell r="A360" t="str">
            <v>09</v>
          </cell>
          <cell r="B360" t="str">
            <v>21002</v>
          </cell>
          <cell r="C360" t="str">
            <v>กระทรวงสาธารณสุข สำนักงานปลัดกระทรวงสาธารณสุข</v>
          </cell>
          <cell r="D360" t="str">
            <v>001084900</v>
          </cell>
          <cell r="E360" t="str">
            <v>10849</v>
          </cell>
          <cell r="F360" t="str">
            <v>รพช.เกาะกูด</v>
          </cell>
          <cell r="G360" t="str">
            <v>โรงพยาบาลชุมชนเกาะกูด</v>
          </cell>
          <cell r="H360" t="str">
            <v>23060201</v>
          </cell>
          <cell r="I360">
            <v>23</v>
          </cell>
          <cell r="J360" t="str">
            <v>จังหวัดตราด</v>
          </cell>
          <cell r="K360">
            <v>2306</v>
          </cell>
          <cell r="L360" t="str">
            <v>เกาะกูด</v>
          </cell>
          <cell r="M360">
            <v>230602</v>
          </cell>
          <cell r="N360" t="str">
            <v>เกาะกูด</v>
          </cell>
          <cell r="O360" t="str">
            <v>ตะวันออก</v>
          </cell>
          <cell r="P360" t="str">
            <v>07</v>
          </cell>
          <cell r="Q360" t="str">
            <v>โรงพยาบาลชุมชน</v>
          </cell>
          <cell r="R360">
            <v>5</v>
          </cell>
          <cell r="S360">
            <v>10</v>
          </cell>
          <cell r="T360" t="str">
            <v>6</v>
          </cell>
          <cell r="U360" t="str">
            <v>21</v>
          </cell>
          <cell r="V360" t="str">
            <v>2.1 ทุติยภูมิระดับต้น</v>
          </cell>
        </row>
        <row r="361">
          <cell r="A361" t="str">
            <v>09</v>
          </cell>
          <cell r="B361" t="str">
            <v>21002</v>
          </cell>
          <cell r="C361" t="str">
            <v>กระทรวงสาธารณสุข สำนักงานปลัดกระทรวงสาธารณสุข</v>
          </cell>
          <cell r="D361" t="str">
            <v>001381600</v>
          </cell>
          <cell r="E361" t="str">
            <v>13816</v>
          </cell>
          <cell r="F361" t="str">
            <v>รพช.เกาะช้าง</v>
          </cell>
          <cell r="G361" t="str">
            <v>โรงพยาบาลชุมชนเกาะช้าง</v>
          </cell>
          <cell r="H361" t="str">
            <v>23070102</v>
          </cell>
          <cell r="I361">
            <v>23</v>
          </cell>
          <cell r="J361" t="str">
            <v>จังหวัดตราด</v>
          </cell>
          <cell r="K361">
            <v>2307</v>
          </cell>
          <cell r="L361" t="str">
            <v>เกาะช้าง</v>
          </cell>
          <cell r="M361">
            <v>230701</v>
          </cell>
          <cell r="N361" t="str">
            <v>เกาะช้าง</v>
          </cell>
          <cell r="O361" t="str">
            <v>ตะวันออก</v>
          </cell>
          <cell r="P361" t="str">
            <v>07</v>
          </cell>
          <cell r="Q361" t="str">
            <v>โรงพยาบาลชุมชน</v>
          </cell>
          <cell r="R361">
            <v>5</v>
          </cell>
          <cell r="S361">
            <v>30</v>
          </cell>
          <cell r="T361" t="str">
            <v>24</v>
          </cell>
          <cell r="U361" t="str">
            <v>21</v>
          </cell>
          <cell r="V361" t="str">
            <v>2.1 ทุติยภูมิระดับต้น</v>
          </cell>
        </row>
        <row r="362">
          <cell r="A362" t="str">
            <v>10</v>
          </cell>
          <cell r="B362" t="str">
            <v>21002</v>
          </cell>
          <cell r="C362" t="str">
            <v>กระทรวงสาธารณสุข สำนักงานปลัดกระทรวงสาธารณสุข</v>
          </cell>
          <cell r="D362" t="str">
            <v>001104000</v>
          </cell>
          <cell r="E362" t="str">
            <v>11040</v>
          </cell>
          <cell r="F362" t="str">
            <v>รพท.บึงกาฬ</v>
          </cell>
          <cell r="G362" t="str">
            <v>โรงพยาบาลทั่วไปบึงกาฬ</v>
          </cell>
          <cell r="H362" t="str">
            <v>38010101</v>
          </cell>
          <cell r="I362">
            <v>38</v>
          </cell>
          <cell r="J362" t="str">
            <v>จังหวัดบึงกาฬ</v>
          </cell>
          <cell r="K362">
            <v>3801</v>
          </cell>
          <cell r="L362" t="str">
            <v>เมืองบึงกาฬ</v>
          </cell>
          <cell r="M362">
            <v>380101</v>
          </cell>
          <cell r="N362" t="str">
            <v>บึงกาฬ</v>
          </cell>
          <cell r="O362" t="str">
            <v>ตะวันออกเฉียงเหนือ</v>
          </cell>
          <cell r="P362" t="str">
            <v>07</v>
          </cell>
          <cell r="Q362" t="str">
            <v>โรงพยาบาลทั่วไป</v>
          </cell>
          <cell r="R362">
            <v>3</v>
          </cell>
          <cell r="S362">
            <v>90</v>
          </cell>
          <cell r="T362" t="str">
            <v>90</v>
          </cell>
          <cell r="U362" t="str">
            <v>23</v>
          </cell>
          <cell r="V362" t="str">
            <v>2.3 ทุติยภูมิระดับสูง</v>
          </cell>
        </row>
        <row r="363">
          <cell r="A363" t="str">
            <v>10</v>
          </cell>
          <cell r="B363" t="str">
            <v>21002</v>
          </cell>
          <cell r="C363" t="str">
            <v>กระทรวงสาธารณสุข สำนักงานปลัดกระทรวงสาธารณสุข</v>
          </cell>
          <cell r="D363" t="str">
            <v>001104100</v>
          </cell>
          <cell r="E363" t="str">
            <v>11041</v>
          </cell>
          <cell r="F363" t="str">
            <v>รพช.พรเจริญ</v>
          </cell>
          <cell r="G363" t="str">
            <v>โรงพยาบาลชุมชนพรเจริญ</v>
          </cell>
          <cell r="H363" t="str">
            <v>38020308</v>
          </cell>
          <cell r="I363">
            <v>38</v>
          </cell>
          <cell r="J363" t="str">
            <v>จังหวัดบึงกาฬ</v>
          </cell>
          <cell r="K363">
            <v>3802</v>
          </cell>
          <cell r="L363" t="str">
            <v>พรเจริญ</v>
          </cell>
          <cell r="M363">
            <v>380203</v>
          </cell>
          <cell r="N363" t="str">
            <v>พรเจริญ</v>
          </cell>
          <cell r="O363" t="str">
            <v>ตะวันออกเฉียงเหนือ</v>
          </cell>
          <cell r="P363" t="str">
            <v>07</v>
          </cell>
          <cell r="Q363" t="str">
            <v>โรงพยาบาลชุมชน</v>
          </cell>
          <cell r="R363">
            <v>5</v>
          </cell>
          <cell r="S363">
            <v>30</v>
          </cell>
          <cell r="T363" t="str">
            <v>30</v>
          </cell>
          <cell r="U363" t="str">
            <v>21</v>
          </cell>
          <cell r="V363" t="str">
            <v>2.1 ทุติยภูมิระดับต้น</v>
          </cell>
        </row>
        <row r="364">
          <cell r="A364" t="str">
            <v>10</v>
          </cell>
          <cell r="B364" t="str">
            <v>21002</v>
          </cell>
          <cell r="C364" t="str">
            <v>กระทรวงสาธารณสุข สำนักงานปลัดกระทรวงสาธารณสุข</v>
          </cell>
          <cell r="D364" t="str">
            <v>001104300</v>
          </cell>
          <cell r="E364" t="str">
            <v>11043</v>
          </cell>
          <cell r="F364" t="str">
            <v>รพช.โซ่พิสัย</v>
          </cell>
          <cell r="G364" t="str">
            <v>โรงพยาบาลชุมชนโซ่พิสัย</v>
          </cell>
          <cell r="H364" t="str">
            <v>38030101</v>
          </cell>
          <cell r="I364">
            <v>38</v>
          </cell>
          <cell r="J364" t="str">
            <v>จังหวัดบึงกาฬ</v>
          </cell>
          <cell r="K364">
            <v>3803</v>
          </cell>
          <cell r="L364" t="str">
            <v>โซ่พิสัย</v>
          </cell>
          <cell r="M364">
            <v>380301</v>
          </cell>
          <cell r="N364" t="str">
            <v>โซ่</v>
          </cell>
          <cell r="O364" t="str">
            <v>ตะวันออกเฉียงเหนือ</v>
          </cell>
          <cell r="P364" t="str">
            <v>07</v>
          </cell>
          <cell r="Q364" t="str">
            <v>โรงพยาบาลชุมชน</v>
          </cell>
          <cell r="R364">
            <v>5</v>
          </cell>
          <cell r="S364">
            <v>30</v>
          </cell>
          <cell r="T364" t="str">
            <v>30</v>
          </cell>
          <cell r="U364" t="str">
            <v>21</v>
          </cell>
          <cell r="V364" t="str">
            <v>2.1 ทุติยภูมิระดับต้น</v>
          </cell>
        </row>
        <row r="365">
          <cell r="A365" t="str">
            <v>10</v>
          </cell>
          <cell r="B365" t="str">
            <v>21002</v>
          </cell>
          <cell r="C365" t="str">
            <v>กระทรวงสาธารณสุข สำนักงานปลัดกระทรวงสาธารณสุข</v>
          </cell>
          <cell r="D365" t="str">
            <v>001104600</v>
          </cell>
          <cell r="E365" t="str">
            <v>11046</v>
          </cell>
          <cell r="F365" t="str">
            <v>รพช.เซกา</v>
          </cell>
          <cell r="G365" t="str">
            <v>โรงพยาบาลชุมชนเซกา</v>
          </cell>
          <cell r="H365" t="str">
            <v>38040100</v>
          </cell>
          <cell r="I365">
            <v>38</v>
          </cell>
          <cell r="J365" t="str">
            <v>จังหวัดบึงกาฬ</v>
          </cell>
          <cell r="K365">
            <v>3804</v>
          </cell>
          <cell r="L365" t="str">
            <v>เซกา</v>
          </cell>
          <cell r="M365">
            <v>380401</v>
          </cell>
          <cell r="N365" t="str">
            <v>เซกา</v>
          </cell>
          <cell r="O365" t="str">
            <v>ตะวันออกเฉียงเหนือ</v>
          </cell>
          <cell r="P365" t="str">
            <v>07</v>
          </cell>
          <cell r="Q365" t="str">
            <v>โรงพยาบาลชุมชน</v>
          </cell>
          <cell r="R365">
            <v>4</v>
          </cell>
          <cell r="S365">
            <v>60</v>
          </cell>
          <cell r="T365" t="str">
            <v>30</v>
          </cell>
          <cell r="U365" t="str">
            <v>22</v>
          </cell>
          <cell r="V365" t="str">
            <v>2.2 ทุติยภูมิระดับกลาง</v>
          </cell>
        </row>
        <row r="366">
          <cell r="A366" t="str">
            <v>10</v>
          </cell>
          <cell r="B366" t="str">
            <v>21002</v>
          </cell>
          <cell r="C366" t="str">
            <v>กระทรวงสาธารณสุข สำนักงานปลัดกระทรวงสาธารณสุข</v>
          </cell>
          <cell r="D366" t="str">
            <v>001104700</v>
          </cell>
          <cell r="E366" t="str">
            <v>11047</v>
          </cell>
          <cell r="F366" t="str">
            <v>รพช.ปากคาด</v>
          </cell>
          <cell r="G366" t="str">
            <v>โรงพยาบาลชุมชนปากคาด</v>
          </cell>
          <cell r="H366" t="str">
            <v>38050404</v>
          </cell>
          <cell r="I366">
            <v>38</v>
          </cell>
          <cell r="J366" t="str">
            <v>จังหวัดบึงกาฬ</v>
          </cell>
          <cell r="K366">
            <v>3805</v>
          </cell>
          <cell r="L366" t="str">
            <v>ปากคาด</v>
          </cell>
          <cell r="M366">
            <v>380504</v>
          </cell>
          <cell r="N366" t="str">
            <v>โนนศิลา</v>
          </cell>
          <cell r="O366" t="str">
            <v>ตะวันออกเฉียงเหนือ</v>
          </cell>
          <cell r="P366" t="str">
            <v>07</v>
          </cell>
          <cell r="Q366" t="str">
            <v>โรงพยาบาลชุมชน</v>
          </cell>
          <cell r="R366">
            <v>5</v>
          </cell>
          <cell r="S366">
            <v>30</v>
          </cell>
          <cell r="T366" t="str">
            <v>30</v>
          </cell>
          <cell r="U366" t="str">
            <v>21</v>
          </cell>
          <cell r="V366" t="str">
            <v>2.1 ทุติยภูมิระดับต้น</v>
          </cell>
        </row>
        <row r="367">
          <cell r="A367" t="str">
            <v>10</v>
          </cell>
          <cell r="B367" t="str">
            <v>21002</v>
          </cell>
          <cell r="C367" t="str">
            <v>กระทรวงสาธารณสุข สำนักงานปลัดกระทรวงสาธารณสุข</v>
          </cell>
          <cell r="D367" t="str">
            <v>001104800</v>
          </cell>
          <cell r="E367" t="str">
            <v>11048</v>
          </cell>
          <cell r="F367" t="str">
            <v>รพช.บึงโขงหลง</v>
          </cell>
          <cell r="G367" t="str">
            <v>โรงพยาบาลชุมชนบึงโขงหลง</v>
          </cell>
          <cell r="H367" t="str">
            <v>38060111</v>
          </cell>
          <cell r="I367">
            <v>38</v>
          </cell>
          <cell r="J367" t="str">
            <v>จังหวัดบึงกาฬ</v>
          </cell>
          <cell r="K367">
            <v>3806</v>
          </cell>
          <cell r="L367" t="str">
            <v>บึงโขงหลง</v>
          </cell>
          <cell r="M367">
            <v>380601</v>
          </cell>
          <cell r="N367" t="str">
            <v>บึงโขงหลง</v>
          </cell>
          <cell r="O367" t="str">
            <v>ตะวันออกเฉียงเหนือ</v>
          </cell>
          <cell r="P367" t="str">
            <v>07</v>
          </cell>
          <cell r="Q367" t="str">
            <v>โรงพยาบาลชุมชน</v>
          </cell>
          <cell r="R367">
            <v>5</v>
          </cell>
          <cell r="S367">
            <v>30</v>
          </cell>
          <cell r="T367" t="str">
            <v>30</v>
          </cell>
          <cell r="U367" t="str">
            <v>21</v>
          </cell>
          <cell r="V367" t="str">
            <v>2.1 ทุติยภูมิระดับต้น</v>
          </cell>
        </row>
        <row r="368">
          <cell r="A368" t="str">
            <v>10</v>
          </cell>
          <cell r="B368" t="str">
            <v>21002</v>
          </cell>
          <cell r="C368" t="str">
            <v>กระทรวงสาธารณสุข สำนักงานปลัดกระทรวงสาธารณสุข</v>
          </cell>
          <cell r="D368" t="str">
            <v>001104900</v>
          </cell>
          <cell r="E368" t="str">
            <v>11049</v>
          </cell>
          <cell r="F368" t="str">
            <v>รพช.ศรีวิไล</v>
          </cell>
          <cell r="G368" t="str">
            <v>โรงพยาบาลชุมชนศรีวิไล</v>
          </cell>
          <cell r="H368" t="str">
            <v>38070111</v>
          </cell>
          <cell r="I368">
            <v>38</v>
          </cell>
          <cell r="J368" t="str">
            <v>จังหวัดบึงกาฬ</v>
          </cell>
          <cell r="K368">
            <v>3807</v>
          </cell>
          <cell r="L368" t="str">
            <v>ศรีวิไล</v>
          </cell>
          <cell r="M368">
            <v>380701</v>
          </cell>
          <cell r="N368" t="str">
            <v>ศรีวิไล</v>
          </cell>
          <cell r="O368" t="str">
            <v>ตะวันออกเฉียงเหนือ</v>
          </cell>
          <cell r="P368" t="str">
            <v>07</v>
          </cell>
          <cell r="Q368" t="str">
            <v>โรงพยาบาลชุมชน</v>
          </cell>
          <cell r="R368">
            <v>5</v>
          </cell>
          <cell r="S368">
            <v>30</v>
          </cell>
          <cell r="T368" t="str">
            <v>30</v>
          </cell>
          <cell r="U368" t="str">
            <v>21</v>
          </cell>
          <cell r="V368" t="str">
            <v>2.1 ทุติยภูมิระดับต้น</v>
          </cell>
        </row>
        <row r="369">
          <cell r="A369" t="str">
            <v>10</v>
          </cell>
          <cell r="B369" t="str">
            <v>21002</v>
          </cell>
          <cell r="C369" t="str">
            <v>กระทรวงสาธารณสุข สำนักงานปลัดกระทรวงสาธารณสุข</v>
          </cell>
          <cell r="D369" t="str">
            <v>001105000</v>
          </cell>
          <cell r="E369" t="str">
            <v>11050</v>
          </cell>
          <cell r="F369" t="str">
            <v>รพช.บุ่งคล้า</v>
          </cell>
          <cell r="G369" t="str">
            <v>โรงพยาบาลชุมชนบุ่งคล้า</v>
          </cell>
          <cell r="H369" t="str">
            <v>38080101</v>
          </cell>
          <cell r="I369">
            <v>38</v>
          </cell>
          <cell r="J369" t="str">
            <v>จังหวัดบึงกาฬ</v>
          </cell>
          <cell r="K369">
            <v>3808</v>
          </cell>
          <cell r="L369" t="str">
            <v>บุ่งคล้า</v>
          </cell>
          <cell r="M369">
            <v>380801</v>
          </cell>
          <cell r="N369" t="str">
            <v>บุ่งคล้า</v>
          </cell>
          <cell r="O369" t="str">
            <v>ตะวันออกเฉียงเหนือ</v>
          </cell>
          <cell r="P369" t="str">
            <v>07</v>
          </cell>
          <cell r="Q369" t="str">
            <v>โรงพยาบาลชุมชน</v>
          </cell>
          <cell r="R369">
            <v>5</v>
          </cell>
          <cell r="S369">
            <v>10</v>
          </cell>
          <cell r="T369" t="str">
            <v>10</v>
          </cell>
          <cell r="U369" t="str">
            <v>21</v>
          </cell>
          <cell r="V369" t="str">
            <v>2.1 ทุติยภูมิระดับต้น</v>
          </cell>
        </row>
        <row r="370">
          <cell r="A370" t="str">
            <v>10</v>
          </cell>
          <cell r="B370" t="str">
            <v>21002</v>
          </cell>
          <cell r="C370" t="str">
            <v>กระทรวงสาธารณสุข สำนักงานปลัดกระทรวงสาธารณสุข</v>
          </cell>
          <cell r="D370" t="str">
            <v>001070400</v>
          </cell>
          <cell r="E370" t="str">
            <v>10704</v>
          </cell>
          <cell r="F370" t="str">
            <v>รพท.หนองบัวลำภู</v>
          </cell>
          <cell r="G370" t="str">
            <v>โรงพยาบาลทั่วไปหนองบัวลำภู</v>
          </cell>
          <cell r="H370" t="str">
            <v>39010101</v>
          </cell>
          <cell r="I370">
            <v>39</v>
          </cell>
          <cell r="J370" t="str">
            <v>จังหวัดหนองบัวลำภู</v>
          </cell>
          <cell r="K370">
            <v>3901</v>
          </cell>
          <cell r="L370" t="str">
            <v>เมืองหนองบัวลำภู</v>
          </cell>
          <cell r="M370">
            <v>390101</v>
          </cell>
          <cell r="N370" t="str">
            <v>หนองบัว</v>
          </cell>
          <cell r="O370" t="str">
            <v>ตะวันออกเฉียงเหนือ</v>
          </cell>
          <cell r="P370" t="str">
            <v>06</v>
          </cell>
          <cell r="Q370" t="str">
            <v>โรงพยาบาลทั่วไป</v>
          </cell>
          <cell r="R370">
            <v>3</v>
          </cell>
          <cell r="S370">
            <v>228</v>
          </cell>
          <cell r="T370" t="str">
            <v>228</v>
          </cell>
          <cell r="U370" t="str">
            <v>23</v>
          </cell>
          <cell r="V370" t="str">
            <v>2.3 ทุติยภูมิระดับสูง</v>
          </cell>
        </row>
        <row r="371">
          <cell r="A371" t="str">
            <v>10</v>
          </cell>
          <cell r="B371" t="str">
            <v>21002</v>
          </cell>
          <cell r="C371" t="str">
            <v>กระทรวงสาธารณสุข สำนักงานปลัดกระทรวงสาธารณสุข</v>
          </cell>
          <cell r="D371" t="str">
            <v>001099100</v>
          </cell>
          <cell r="E371" t="str">
            <v>10991</v>
          </cell>
          <cell r="F371" t="str">
            <v>รพช.นากลาง</v>
          </cell>
          <cell r="G371" t="str">
            <v>โรงพยาบาลชุมชนนากลาง</v>
          </cell>
          <cell r="H371" t="str">
            <v>39020106</v>
          </cell>
          <cell r="I371">
            <v>39</v>
          </cell>
          <cell r="J371" t="str">
            <v>จังหวัดหนองบัวลำภู</v>
          </cell>
          <cell r="K371">
            <v>3902</v>
          </cell>
          <cell r="L371" t="str">
            <v>นากลาง</v>
          </cell>
          <cell r="M371">
            <v>390201</v>
          </cell>
          <cell r="N371" t="str">
            <v>นากลาง</v>
          </cell>
          <cell r="O371" t="str">
            <v>ตะวันออกเฉียงเหนือ</v>
          </cell>
          <cell r="P371" t="str">
            <v>07</v>
          </cell>
          <cell r="Q371" t="str">
            <v>โรงพยาบาลชุมชน</v>
          </cell>
          <cell r="R371">
            <v>4</v>
          </cell>
          <cell r="S371">
            <v>60</v>
          </cell>
          <cell r="T371" t="str">
            <v>60</v>
          </cell>
          <cell r="U371" t="str">
            <v>21</v>
          </cell>
          <cell r="V371" t="str">
            <v>2.1 ทุติยภูมิระดับต้น</v>
          </cell>
        </row>
        <row r="372">
          <cell r="A372" t="str">
            <v>10</v>
          </cell>
          <cell r="B372" t="str">
            <v>21002</v>
          </cell>
          <cell r="C372" t="str">
            <v>กระทรวงสาธารณสุข สำนักงานปลัดกระทรวงสาธารณสุข</v>
          </cell>
          <cell r="D372" t="str">
            <v>001099200</v>
          </cell>
          <cell r="E372" t="str">
            <v>10992</v>
          </cell>
          <cell r="F372" t="str">
            <v>รพช.โนนสัง</v>
          </cell>
          <cell r="G372" t="str">
            <v>โรงพยาบาลชุมชนโนนสัง</v>
          </cell>
          <cell r="H372" t="str">
            <v>39030115</v>
          </cell>
          <cell r="I372">
            <v>39</v>
          </cell>
          <cell r="J372" t="str">
            <v>จังหวัดหนองบัวลำภู</v>
          </cell>
          <cell r="K372">
            <v>3903</v>
          </cell>
          <cell r="L372" t="str">
            <v>โนนสัง</v>
          </cell>
          <cell r="M372">
            <v>390301</v>
          </cell>
          <cell r="N372" t="str">
            <v>โนนสัง</v>
          </cell>
          <cell r="O372" t="str">
            <v>ตะวันออกเฉียงเหนือ</v>
          </cell>
          <cell r="P372" t="str">
            <v>07</v>
          </cell>
          <cell r="Q372" t="str">
            <v>โรงพยาบาลชุมชน</v>
          </cell>
          <cell r="R372">
            <v>5</v>
          </cell>
          <cell r="S372">
            <v>30</v>
          </cell>
          <cell r="T372" t="str">
            <v>30</v>
          </cell>
          <cell r="U372" t="str">
            <v>21</v>
          </cell>
          <cell r="V372" t="str">
            <v>2.1 ทุติยภูมิระดับต้น</v>
          </cell>
        </row>
        <row r="373">
          <cell r="A373" t="str">
            <v>10</v>
          </cell>
          <cell r="B373" t="str">
            <v>21002</v>
          </cell>
          <cell r="C373" t="str">
            <v>กระทรวงสาธารณสุข สำนักงานปลัดกระทรวงสาธารณสุข</v>
          </cell>
          <cell r="D373" t="str">
            <v>001099300</v>
          </cell>
          <cell r="E373" t="str">
            <v>10993</v>
          </cell>
          <cell r="F373" t="str">
            <v>รพช.ศรีบุญเรือง</v>
          </cell>
          <cell r="G373" t="str">
            <v>โรงพยาบาลชุมชนศรีบุญเรือง</v>
          </cell>
          <cell r="H373" t="str">
            <v>39040107</v>
          </cell>
          <cell r="I373">
            <v>39</v>
          </cell>
          <cell r="J373" t="str">
            <v>จังหวัดหนองบัวลำภู</v>
          </cell>
          <cell r="K373">
            <v>3904</v>
          </cell>
          <cell r="L373" t="str">
            <v>ศรีบุญเรือง</v>
          </cell>
          <cell r="M373">
            <v>390401</v>
          </cell>
          <cell r="N373" t="str">
            <v>เมืองใหม่</v>
          </cell>
          <cell r="O373" t="str">
            <v>ตะวันออกเฉียงเหนือ</v>
          </cell>
          <cell r="P373" t="str">
            <v>07</v>
          </cell>
          <cell r="Q373" t="str">
            <v>โรงพยาบาลชุมชน</v>
          </cell>
          <cell r="R373">
            <v>4</v>
          </cell>
          <cell r="S373">
            <v>60</v>
          </cell>
          <cell r="T373" t="str">
            <v>60</v>
          </cell>
          <cell r="U373" t="str">
            <v>21</v>
          </cell>
          <cell r="V373" t="str">
            <v>2.1 ทุติยภูมิระดับต้น</v>
          </cell>
        </row>
        <row r="374">
          <cell r="A374" t="str">
            <v>10</v>
          </cell>
          <cell r="B374" t="str">
            <v>21002</v>
          </cell>
          <cell r="C374" t="str">
            <v>กระทรวงสาธารณสุข สำนักงานปลัดกระทรวงสาธารณสุข</v>
          </cell>
          <cell r="D374" t="str">
            <v>001099400</v>
          </cell>
          <cell r="E374" t="str">
            <v>10994</v>
          </cell>
          <cell r="F374" t="str">
            <v>รพช.สุวรรณคูหา</v>
          </cell>
          <cell r="G374" t="str">
            <v>โรงพยาบาลชุมชนสุวรรณคูหา</v>
          </cell>
          <cell r="H374" t="str">
            <v>39050606</v>
          </cell>
          <cell r="I374">
            <v>39</v>
          </cell>
          <cell r="J374" t="str">
            <v>จังหวัดหนองบัวลำภู</v>
          </cell>
          <cell r="K374">
            <v>3905</v>
          </cell>
          <cell r="L374" t="str">
            <v>สุวรรณคูหา</v>
          </cell>
          <cell r="M374">
            <v>390506</v>
          </cell>
          <cell r="N374" t="str">
            <v>สุวรรณคูหา</v>
          </cell>
          <cell r="O374" t="str">
            <v>ตะวันออกเฉียงเหนือ</v>
          </cell>
          <cell r="P374" t="str">
            <v>07</v>
          </cell>
          <cell r="Q374" t="str">
            <v>โรงพยาบาลชุมชน</v>
          </cell>
          <cell r="R374">
            <v>5</v>
          </cell>
          <cell r="S374">
            <v>30</v>
          </cell>
          <cell r="T374" t="str">
            <v>30</v>
          </cell>
          <cell r="U374" t="str">
            <v>21</v>
          </cell>
          <cell r="V374" t="str">
            <v>2.1 ทุติยภูมิระดับต้น</v>
          </cell>
        </row>
        <row r="375">
          <cell r="A375" t="str">
            <v>10</v>
          </cell>
          <cell r="B375" t="str">
            <v>21002</v>
          </cell>
          <cell r="C375" t="str">
            <v>กระทรวงสาธารณสุข สำนักงานปลัดกระทรวงสาธารณสุข</v>
          </cell>
          <cell r="D375" t="str">
            <v>002336700</v>
          </cell>
          <cell r="E375" t="str">
            <v>23367</v>
          </cell>
          <cell r="F375" t="str">
            <v>รพช.นาวังเฉลิมพระเกียรติ 80 พรรษา</v>
          </cell>
          <cell r="G375" t="str">
            <v>โรงพยาบาลชุมชนนาวังเฉลิมพระเกียรติ 80 พรรษา</v>
          </cell>
          <cell r="H375" t="str">
            <v>39060100</v>
          </cell>
          <cell r="I375">
            <v>39</v>
          </cell>
          <cell r="J375" t="str">
            <v>จังหวัดหนองบัวลำภู</v>
          </cell>
          <cell r="K375">
            <v>3906</v>
          </cell>
          <cell r="L375" t="str">
            <v>นาวัง</v>
          </cell>
          <cell r="M375">
            <v>390601</v>
          </cell>
          <cell r="N375" t="str">
            <v>นาเหล่า</v>
          </cell>
          <cell r="O375" t="str">
            <v>ตะวันออกเฉียงเหนือ</v>
          </cell>
          <cell r="P375" t="str">
            <v>07</v>
          </cell>
          <cell r="Q375" t="str">
            <v>โรงพยาบาลชุมชน</v>
          </cell>
          <cell r="R375">
            <v>5</v>
          </cell>
          <cell r="S375">
            <v>30</v>
          </cell>
          <cell r="T375" t="str">
            <v>30</v>
          </cell>
          <cell r="U375" t="str">
            <v>21</v>
          </cell>
          <cell r="V375" t="str">
            <v>2.1 ทุติยภูมิระดับต้น</v>
          </cell>
        </row>
        <row r="376">
          <cell r="A376" t="str">
            <v>10</v>
          </cell>
          <cell r="B376" t="str">
            <v>21002</v>
          </cell>
          <cell r="C376" t="str">
            <v>กระทรวงสาธารณสุข สำนักงานปลัดกระทรวงสาธารณสุข</v>
          </cell>
          <cell r="D376" t="str">
            <v>001067100</v>
          </cell>
          <cell r="E376" t="str">
            <v>10671</v>
          </cell>
          <cell r="F376" t="str">
            <v>รพศ.อุดรธานี</v>
          </cell>
          <cell r="G376" t="str">
            <v>โรงพยาบาลศูนย์อุดรธานี</v>
          </cell>
          <cell r="H376" t="str">
            <v>41010100</v>
          </cell>
          <cell r="I376">
            <v>41</v>
          </cell>
          <cell r="J376" t="str">
            <v>จังหวัดอุดรธานี</v>
          </cell>
          <cell r="K376">
            <v>4101</v>
          </cell>
          <cell r="L376" t="str">
            <v>เมืองอุดรธานี</v>
          </cell>
          <cell r="M376">
            <v>410101</v>
          </cell>
          <cell r="N376" t="str">
            <v>หมากแข้ง</v>
          </cell>
          <cell r="O376" t="str">
            <v>ตะวันออกเฉียงเหนือ</v>
          </cell>
          <cell r="P376" t="str">
            <v>05</v>
          </cell>
          <cell r="Q376" t="str">
            <v>โรงพยาบาลศูนย์</v>
          </cell>
          <cell r="R376">
            <v>1</v>
          </cell>
          <cell r="S376">
            <v>806</v>
          </cell>
          <cell r="T376" t="str">
            <v>806</v>
          </cell>
          <cell r="U376" t="str">
            <v>31</v>
          </cell>
          <cell r="V376" t="str">
            <v>3.1 ตติยภูมิ</v>
          </cell>
        </row>
        <row r="377">
          <cell r="A377" t="str">
            <v>10</v>
          </cell>
          <cell r="B377" t="str">
            <v>21002</v>
          </cell>
          <cell r="C377" t="str">
            <v>กระทรวงสาธารณสุข สำนักงานปลัดกระทรวงสาธารณสุข</v>
          </cell>
          <cell r="D377" t="str">
            <v>001101300</v>
          </cell>
          <cell r="E377" t="str">
            <v>11013</v>
          </cell>
          <cell r="F377" t="str">
            <v>รพช.กุดจับ</v>
          </cell>
          <cell r="G377" t="str">
            <v>โรงพยาบาลชุมชนกุดจับ</v>
          </cell>
          <cell r="H377" t="str">
            <v>41020603</v>
          </cell>
          <cell r="I377">
            <v>41</v>
          </cell>
          <cell r="J377" t="str">
            <v>จังหวัดอุดรธานี</v>
          </cell>
          <cell r="K377">
            <v>4102</v>
          </cell>
          <cell r="L377" t="str">
            <v>กุดจับ</v>
          </cell>
          <cell r="M377">
            <v>410206</v>
          </cell>
          <cell r="N377" t="str">
            <v>เมืองเพีย</v>
          </cell>
          <cell r="O377" t="str">
            <v>ตะวันออกเฉียงเหนือ</v>
          </cell>
          <cell r="P377" t="str">
            <v>07</v>
          </cell>
          <cell r="Q377" t="str">
            <v>โรงพยาบาลชุมชน</v>
          </cell>
          <cell r="R377">
            <v>5</v>
          </cell>
          <cell r="S377">
            <v>30</v>
          </cell>
          <cell r="T377" t="str">
            <v>30</v>
          </cell>
          <cell r="U377" t="str">
            <v>21</v>
          </cell>
          <cell r="V377" t="str">
            <v>2.1 ทุติยภูมิระดับต้น</v>
          </cell>
        </row>
        <row r="378">
          <cell r="A378" t="str">
            <v>10</v>
          </cell>
          <cell r="B378" t="str">
            <v>21002</v>
          </cell>
          <cell r="C378" t="str">
            <v>กระทรวงสาธารณสุข สำนักงานปลัดกระทรวงสาธารณสุข</v>
          </cell>
          <cell r="D378" t="str">
            <v>001101400</v>
          </cell>
          <cell r="E378" t="str">
            <v>11014</v>
          </cell>
          <cell r="F378" t="str">
            <v>รพช.หนองวัวซอ</v>
          </cell>
          <cell r="G378" t="str">
            <v>โรงพยาบาลชุมชนหนองวัวซอ</v>
          </cell>
          <cell r="H378" t="str">
            <v>41030105</v>
          </cell>
          <cell r="I378">
            <v>41</v>
          </cell>
          <cell r="J378" t="str">
            <v>จังหวัดอุดรธานี</v>
          </cell>
          <cell r="K378">
            <v>4103</v>
          </cell>
          <cell r="L378" t="str">
            <v>หนองวัวซอ</v>
          </cell>
          <cell r="M378">
            <v>410301</v>
          </cell>
          <cell r="N378" t="str">
            <v>หมากหญ้า</v>
          </cell>
          <cell r="O378" t="str">
            <v>ตะวันออกเฉียงเหนือ</v>
          </cell>
          <cell r="P378" t="str">
            <v>07</v>
          </cell>
          <cell r="Q378" t="str">
            <v>โรงพยาบาลชุมชน</v>
          </cell>
          <cell r="R378">
            <v>5</v>
          </cell>
          <cell r="S378">
            <v>30</v>
          </cell>
          <cell r="T378" t="str">
            <v>30</v>
          </cell>
          <cell r="U378" t="str">
            <v>21</v>
          </cell>
          <cell r="V378" t="str">
            <v>2.1 ทุติยภูมิระดับต้น</v>
          </cell>
        </row>
        <row r="379">
          <cell r="A379" t="str">
            <v>10</v>
          </cell>
          <cell r="B379" t="str">
            <v>21002</v>
          </cell>
          <cell r="C379" t="str">
            <v>กระทรวงสาธารณสุข สำนักงานปลัดกระทรวงสาธารณสุข</v>
          </cell>
          <cell r="D379" t="str">
            <v>001101500</v>
          </cell>
          <cell r="E379" t="str">
            <v>11015</v>
          </cell>
          <cell r="F379" t="str">
            <v>รพช.กุมภวาปี</v>
          </cell>
          <cell r="G379" t="str">
            <v>โรงพยาบาลชุมชนกุมภวาปี</v>
          </cell>
          <cell r="H379" t="str">
            <v>41041505</v>
          </cell>
          <cell r="I379">
            <v>41</v>
          </cell>
          <cell r="J379" t="str">
            <v>จังหวัดอุดรธานี</v>
          </cell>
          <cell r="K379">
            <v>4104</v>
          </cell>
          <cell r="L379" t="str">
            <v>กุมภวาปี</v>
          </cell>
          <cell r="M379">
            <v>410415</v>
          </cell>
          <cell r="N379" t="str">
            <v>กุมภวาปี</v>
          </cell>
          <cell r="O379" t="str">
            <v>ตะวันออกเฉียงเหนือ</v>
          </cell>
          <cell r="P379" t="str">
            <v>07</v>
          </cell>
          <cell r="Q379" t="str">
            <v>โรงพยาบาลชุมชน</v>
          </cell>
          <cell r="R379">
            <v>4</v>
          </cell>
          <cell r="S379">
            <v>120</v>
          </cell>
          <cell r="T379" t="str">
            <v>90</v>
          </cell>
          <cell r="U379" t="str">
            <v>21</v>
          </cell>
          <cell r="V379" t="str">
            <v>2.1 ทุติยภูมิระดับต้น</v>
          </cell>
        </row>
        <row r="380">
          <cell r="A380" t="str">
            <v>10</v>
          </cell>
          <cell r="B380" t="str">
            <v>21002</v>
          </cell>
          <cell r="C380" t="str">
            <v>กระทรวงสาธารณสุข สำนักงานปลัดกระทรวงสาธารณสุข</v>
          </cell>
          <cell r="D380" t="str">
            <v>001101600</v>
          </cell>
          <cell r="E380" t="str">
            <v>11016</v>
          </cell>
          <cell r="F380" t="str">
            <v>รพช.ห้วยเกิ้ง</v>
          </cell>
          <cell r="G380" t="str">
            <v>โรงพยาบาลชุมชนห้วยเกิ้ง</v>
          </cell>
          <cell r="H380" t="str">
            <v>41040704</v>
          </cell>
          <cell r="I380">
            <v>41</v>
          </cell>
          <cell r="J380" t="str">
            <v>จังหวัดอุดรธานี</v>
          </cell>
          <cell r="K380">
            <v>4104</v>
          </cell>
          <cell r="L380" t="str">
            <v>กุมภวาปี</v>
          </cell>
          <cell r="M380">
            <v>410407</v>
          </cell>
          <cell r="N380" t="str">
            <v>ห้วยเกิ้ง</v>
          </cell>
          <cell r="O380" t="str">
            <v>ตะวันออกเฉียงเหนือ</v>
          </cell>
          <cell r="P380" t="str">
            <v>07</v>
          </cell>
          <cell r="Q380" t="str">
            <v>โรงพยาบาลชุมชน</v>
          </cell>
          <cell r="R380">
            <v>5</v>
          </cell>
          <cell r="S380">
            <v>10</v>
          </cell>
          <cell r="T380" t="str">
            <v>10</v>
          </cell>
          <cell r="U380" t="str">
            <v>21</v>
          </cell>
          <cell r="V380" t="str">
            <v>2.1 ทุติยภูมิระดับต้น</v>
          </cell>
        </row>
        <row r="381">
          <cell r="A381" t="str">
            <v>10</v>
          </cell>
          <cell r="B381" t="str">
            <v>21002</v>
          </cell>
          <cell r="C381" t="str">
            <v>กระทรวงสาธารณสุข สำนักงานปลัดกระทรวงสาธารณสุข</v>
          </cell>
          <cell r="D381" t="str">
            <v>001101700</v>
          </cell>
          <cell r="E381" t="str">
            <v>11017</v>
          </cell>
          <cell r="F381" t="str">
            <v>รพช.โนนสะอาด</v>
          </cell>
          <cell r="G381" t="str">
            <v>โรงพยาบาลชุมชนโนนสะอาด</v>
          </cell>
          <cell r="H381" t="str">
            <v>41050102</v>
          </cell>
          <cell r="I381">
            <v>41</v>
          </cell>
          <cell r="J381" t="str">
            <v>จังหวัดอุดรธานี</v>
          </cell>
          <cell r="K381">
            <v>4105</v>
          </cell>
          <cell r="L381" t="str">
            <v>โนนสะอาด</v>
          </cell>
          <cell r="M381">
            <v>410501</v>
          </cell>
          <cell r="N381" t="str">
            <v>โนนสะอาด</v>
          </cell>
          <cell r="O381" t="str">
            <v>ตะวันออกเฉียงเหนือ</v>
          </cell>
          <cell r="P381" t="str">
            <v>07</v>
          </cell>
          <cell r="Q381" t="str">
            <v>โรงพยาบาลชุมชน</v>
          </cell>
          <cell r="R381">
            <v>5</v>
          </cell>
          <cell r="S381">
            <v>30</v>
          </cell>
          <cell r="T381" t="str">
            <v>30</v>
          </cell>
          <cell r="U381" t="str">
            <v>21</v>
          </cell>
          <cell r="V381" t="str">
            <v>2.1 ทุติยภูมิระดับต้น</v>
          </cell>
        </row>
        <row r="382">
          <cell r="A382" t="str">
            <v>10</v>
          </cell>
          <cell r="B382" t="str">
            <v>21002</v>
          </cell>
          <cell r="C382" t="str">
            <v>กระทรวงสาธารณสุข สำนักงานปลัดกระทรวงสาธารณสุข</v>
          </cell>
          <cell r="D382" t="str">
            <v>001101800</v>
          </cell>
          <cell r="E382" t="str">
            <v>11018</v>
          </cell>
          <cell r="F382" t="str">
            <v>รพช.หนองหาน</v>
          </cell>
          <cell r="G382" t="str">
            <v>โรงพยาบาลชุมชนหนองหาน</v>
          </cell>
          <cell r="H382" t="str">
            <v>41060106</v>
          </cell>
          <cell r="I382">
            <v>41</v>
          </cell>
          <cell r="J382" t="str">
            <v>จังหวัดอุดรธานี</v>
          </cell>
          <cell r="K382">
            <v>4106</v>
          </cell>
          <cell r="L382" t="str">
            <v>หนองหาน</v>
          </cell>
          <cell r="M382">
            <v>410601</v>
          </cell>
          <cell r="N382" t="str">
            <v>หนองหาน</v>
          </cell>
          <cell r="O382" t="str">
            <v>ตะวันออกเฉียงเหนือ</v>
          </cell>
          <cell r="P382" t="str">
            <v>07</v>
          </cell>
          <cell r="Q382" t="str">
            <v>โรงพยาบาลชุมชน</v>
          </cell>
          <cell r="R382">
            <v>4</v>
          </cell>
          <cell r="S382">
            <v>90</v>
          </cell>
          <cell r="T382" t="str">
            <v>90</v>
          </cell>
          <cell r="U382" t="str">
            <v>22</v>
          </cell>
          <cell r="V382" t="str">
            <v>2.2 ทุติยภูมิระดับกลาง</v>
          </cell>
        </row>
        <row r="383">
          <cell r="A383" t="str">
            <v>10</v>
          </cell>
          <cell r="B383" t="str">
            <v>21002</v>
          </cell>
          <cell r="C383" t="str">
            <v>กระทรวงสาธารณสุข สำนักงานปลัดกระทรวงสาธารณสุข</v>
          </cell>
          <cell r="D383" t="str">
            <v>001101900</v>
          </cell>
          <cell r="E383" t="str">
            <v>11019</v>
          </cell>
          <cell r="F383" t="str">
            <v>รพช.ทุ่งฝน</v>
          </cell>
          <cell r="G383" t="str">
            <v>โรงพยาบาลชุมชนทุ่งฝน</v>
          </cell>
          <cell r="H383" t="str">
            <v>41070111</v>
          </cell>
          <cell r="I383">
            <v>41</v>
          </cell>
          <cell r="J383" t="str">
            <v>จังหวัดอุดรธานี</v>
          </cell>
          <cell r="K383">
            <v>4107</v>
          </cell>
          <cell r="L383" t="str">
            <v>ทุ่งฝน</v>
          </cell>
          <cell r="M383">
            <v>410701</v>
          </cell>
          <cell r="N383" t="str">
            <v>ทุ่งฝน</v>
          </cell>
          <cell r="O383" t="str">
            <v>ตะวันออกเฉียงเหนือ</v>
          </cell>
          <cell r="P383" t="str">
            <v>07</v>
          </cell>
          <cell r="Q383" t="str">
            <v>โรงพยาบาลชุมชน</v>
          </cell>
          <cell r="R383">
            <v>5</v>
          </cell>
          <cell r="S383">
            <v>30</v>
          </cell>
          <cell r="T383" t="str">
            <v>30</v>
          </cell>
          <cell r="U383" t="str">
            <v>21</v>
          </cell>
          <cell r="V383" t="str">
            <v>2.1 ทุติยภูมิระดับต้น</v>
          </cell>
        </row>
        <row r="384">
          <cell r="A384" t="str">
            <v>10</v>
          </cell>
          <cell r="B384" t="str">
            <v>21002</v>
          </cell>
          <cell r="C384" t="str">
            <v>กระทรวงสาธารณสุข สำนักงานปลัดกระทรวงสาธารณสุข</v>
          </cell>
          <cell r="D384" t="str">
            <v>001102000</v>
          </cell>
          <cell r="E384" t="str">
            <v>11020</v>
          </cell>
          <cell r="F384" t="str">
            <v>รพช.ไชยวาน</v>
          </cell>
          <cell r="G384" t="str">
            <v>โรงพยาบาลชุมชนไชยวาน</v>
          </cell>
          <cell r="H384" t="str">
            <v>41080105</v>
          </cell>
          <cell r="I384">
            <v>41</v>
          </cell>
          <cell r="J384" t="str">
            <v>จังหวัดอุดรธานี</v>
          </cell>
          <cell r="K384">
            <v>4108</v>
          </cell>
          <cell r="L384" t="str">
            <v>ไชยวาน</v>
          </cell>
          <cell r="M384">
            <v>410801</v>
          </cell>
          <cell r="N384" t="str">
            <v>ไชยวาน</v>
          </cell>
          <cell r="O384" t="str">
            <v>ตะวันออกเฉียงเหนือ</v>
          </cell>
          <cell r="P384" t="str">
            <v>07</v>
          </cell>
          <cell r="Q384" t="str">
            <v>โรงพยาบาลชุมชน</v>
          </cell>
          <cell r="R384">
            <v>5</v>
          </cell>
          <cell r="S384">
            <v>30</v>
          </cell>
          <cell r="T384" t="str">
            <v>30</v>
          </cell>
          <cell r="U384" t="str">
            <v>21</v>
          </cell>
          <cell r="V384" t="str">
            <v>2.1 ทุติยภูมิระดับต้น</v>
          </cell>
        </row>
        <row r="385">
          <cell r="A385" t="str">
            <v>10</v>
          </cell>
          <cell r="B385" t="str">
            <v>21002</v>
          </cell>
          <cell r="C385" t="str">
            <v>กระทรวงสาธารณสุข สำนักงานปลัดกระทรวงสาธารณสุข</v>
          </cell>
          <cell r="D385" t="str">
            <v>001102100</v>
          </cell>
          <cell r="E385" t="str">
            <v>11021</v>
          </cell>
          <cell r="F385" t="str">
            <v>รพช.ศรีธาตุ</v>
          </cell>
          <cell r="G385" t="str">
            <v>โรงพยาบาลชุมชนศรีธาตุ</v>
          </cell>
          <cell r="H385" t="str">
            <v>41090208</v>
          </cell>
          <cell r="I385">
            <v>41</v>
          </cell>
          <cell r="J385" t="str">
            <v>จังหวัดอุดรธานี</v>
          </cell>
          <cell r="K385">
            <v>4109</v>
          </cell>
          <cell r="L385" t="str">
            <v>ศรีธาตุ</v>
          </cell>
          <cell r="M385">
            <v>410902</v>
          </cell>
          <cell r="N385" t="str">
            <v>จำปี</v>
          </cell>
          <cell r="O385" t="str">
            <v>ตะวันออกเฉียงเหนือ</v>
          </cell>
          <cell r="P385" t="str">
            <v>07</v>
          </cell>
          <cell r="Q385" t="str">
            <v>โรงพยาบาลชุมชน</v>
          </cell>
          <cell r="R385">
            <v>5</v>
          </cell>
          <cell r="S385">
            <v>30</v>
          </cell>
          <cell r="T385" t="str">
            <v>30</v>
          </cell>
          <cell r="U385" t="str">
            <v>22</v>
          </cell>
          <cell r="V385" t="str">
            <v>2.2 ทุติยภูมิระดับกลาง</v>
          </cell>
        </row>
        <row r="386">
          <cell r="A386" t="str">
            <v>10</v>
          </cell>
          <cell r="B386" t="str">
            <v>21002</v>
          </cell>
          <cell r="C386" t="str">
            <v>กระทรวงสาธารณสุข สำนักงานปลัดกระทรวงสาธารณสุข</v>
          </cell>
          <cell r="D386" t="str">
            <v>001102200</v>
          </cell>
          <cell r="E386" t="str">
            <v>11022</v>
          </cell>
          <cell r="F386" t="str">
            <v>รพช.วังสามหมอ</v>
          </cell>
          <cell r="G386" t="str">
            <v>โรงพยาบาลชุมชนวังสามหมอ</v>
          </cell>
          <cell r="H386" t="str">
            <v>41100611</v>
          </cell>
          <cell r="I386">
            <v>41</v>
          </cell>
          <cell r="J386" t="str">
            <v>จังหวัดอุดรธานี</v>
          </cell>
          <cell r="K386">
            <v>4110</v>
          </cell>
          <cell r="L386" t="str">
            <v>วังสามหมอ</v>
          </cell>
          <cell r="M386">
            <v>411006</v>
          </cell>
          <cell r="N386" t="str">
            <v>วังสามหมอ</v>
          </cell>
          <cell r="O386" t="str">
            <v>ตะวันออกเฉียงเหนือ</v>
          </cell>
          <cell r="P386" t="str">
            <v>07</v>
          </cell>
          <cell r="Q386" t="str">
            <v>โรงพยาบาลชุมชน</v>
          </cell>
          <cell r="R386">
            <v>5</v>
          </cell>
          <cell r="S386">
            <v>30</v>
          </cell>
          <cell r="T386" t="str">
            <v>30</v>
          </cell>
          <cell r="U386" t="str">
            <v>21</v>
          </cell>
          <cell r="V386" t="str">
            <v>2.1 ทุติยภูมิระดับต้น</v>
          </cell>
        </row>
        <row r="387">
          <cell r="A387" t="str">
            <v>10</v>
          </cell>
          <cell r="B387" t="str">
            <v>21002</v>
          </cell>
          <cell r="C387" t="str">
            <v>กระทรวงสาธารณสุข สำนักงานปลัดกระทรวงสาธารณสุข</v>
          </cell>
          <cell r="D387" t="str">
            <v>001102300</v>
          </cell>
          <cell r="E387" t="str">
            <v>11023</v>
          </cell>
          <cell r="F387" t="str">
            <v>รพช.บ้านผือ</v>
          </cell>
          <cell r="G387" t="str">
            <v>โรงพยาบาลชุมชนบ้านผือ</v>
          </cell>
          <cell r="H387" t="str">
            <v>41170102</v>
          </cell>
          <cell r="I387">
            <v>41</v>
          </cell>
          <cell r="J387" t="str">
            <v>จังหวัดอุดรธานี</v>
          </cell>
          <cell r="K387">
            <v>4117</v>
          </cell>
          <cell r="L387" t="str">
            <v>บ้านผือ</v>
          </cell>
          <cell r="M387">
            <v>411701</v>
          </cell>
          <cell r="N387" t="str">
            <v>บ้านผือ</v>
          </cell>
          <cell r="O387" t="str">
            <v>ตะวันออกเฉียงเหนือ</v>
          </cell>
          <cell r="P387" t="str">
            <v>07</v>
          </cell>
          <cell r="Q387" t="str">
            <v>โรงพยาบาลชุมชน</v>
          </cell>
          <cell r="R387">
            <v>4</v>
          </cell>
          <cell r="S387">
            <v>90</v>
          </cell>
          <cell r="T387" t="str">
            <v>90</v>
          </cell>
          <cell r="U387" t="str">
            <v>22</v>
          </cell>
          <cell r="V387" t="str">
            <v>2.2 ทุติยภูมิระดับกลาง</v>
          </cell>
        </row>
        <row r="388">
          <cell r="A388" t="str">
            <v>10</v>
          </cell>
          <cell r="B388" t="str">
            <v>21002</v>
          </cell>
          <cell r="C388" t="str">
            <v>กระทรวงสาธารณสุข สำนักงานปลัดกระทรวงสาธารณสุข</v>
          </cell>
          <cell r="D388" t="str">
            <v>001102400</v>
          </cell>
          <cell r="E388" t="str">
            <v>11024</v>
          </cell>
          <cell r="F388" t="str">
            <v>รพช.น้ำโสม</v>
          </cell>
          <cell r="G388" t="str">
            <v>โรงพยาบาลชุมชนน้ำโสม</v>
          </cell>
          <cell r="H388" t="str">
            <v>41181001</v>
          </cell>
          <cell r="I388">
            <v>41</v>
          </cell>
          <cell r="J388" t="str">
            <v>จังหวัดอุดรธานี</v>
          </cell>
          <cell r="K388">
            <v>4118</v>
          </cell>
          <cell r="L388" t="str">
            <v>น้ำโสม</v>
          </cell>
          <cell r="M388">
            <v>411810</v>
          </cell>
          <cell r="N388" t="str">
            <v>ศรีสำราญ</v>
          </cell>
          <cell r="O388" t="str">
            <v>ตะวันออกเฉียงเหนือ</v>
          </cell>
          <cell r="P388" t="str">
            <v>07</v>
          </cell>
          <cell r="Q388" t="str">
            <v>โรงพยาบาลชุมชน</v>
          </cell>
          <cell r="R388">
            <v>4</v>
          </cell>
          <cell r="S388">
            <v>60</v>
          </cell>
          <cell r="T388" t="str">
            <v>60</v>
          </cell>
          <cell r="U388" t="str">
            <v>21</v>
          </cell>
          <cell r="V388" t="str">
            <v>2.1 ทุติยภูมิระดับต้น</v>
          </cell>
        </row>
        <row r="389">
          <cell r="A389" t="str">
            <v>10</v>
          </cell>
          <cell r="B389" t="str">
            <v>21002</v>
          </cell>
          <cell r="C389" t="str">
            <v>กระทรวงสาธารณสุข สำนักงานปลัดกระทรวงสาธารณสุข</v>
          </cell>
          <cell r="D389" t="str">
            <v>001102500</v>
          </cell>
          <cell r="E389" t="str">
            <v>11025</v>
          </cell>
          <cell r="F389" t="str">
            <v>รพช.เพ็ญ</v>
          </cell>
          <cell r="G389" t="str">
            <v>โรงพยาบาลชุมชนเพ็ญ</v>
          </cell>
          <cell r="H389" t="str">
            <v>41190101</v>
          </cell>
          <cell r="I389">
            <v>41</v>
          </cell>
          <cell r="J389" t="str">
            <v>จังหวัดอุดรธานี</v>
          </cell>
          <cell r="K389">
            <v>4119</v>
          </cell>
          <cell r="L389" t="str">
            <v>เพ็ญ</v>
          </cell>
          <cell r="M389">
            <v>411901</v>
          </cell>
          <cell r="N389" t="str">
            <v>เพ็ญ</v>
          </cell>
          <cell r="O389" t="str">
            <v>ตะวันออกเฉียงเหนือ</v>
          </cell>
          <cell r="P389" t="str">
            <v>07</v>
          </cell>
          <cell r="Q389" t="str">
            <v>โรงพยาบาลชุมชน</v>
          </cell>
          <cell r="R389">
            <v>4</v>
          </cell>
          <cell r="S389">
            <v>75</v>
          </cell>
          <cell r="T389" t="str">
            <v>60</v>
          </cell>
          <cell r="U389" t="str">
            <v>22</v>
          </cell>
          <cell r="V389" t="str">
            <v>2.2 ทุติยภูมิระดับกลาง</v>
          </cell>
        </row>
        <row r="390">
          <cell r="A390" t="str">
            <v>10</v>
          </cell>
          <cell r="B390" t="str">
            <v>21002</v>
          </cell>
          <cell r="C390" t="str">
            <v>กระทรวงสาธารณสุข สำนักงานปลัดกระทรวงสาธารณสุข</v>
          </cell>
          <cell r="D390" t="str">
            <v>001102600</v>
          </cell>
          <cell r="E390" t="str">
            <v>11026</v>
          </cell>
          <cell r="F390" t="str">
            <v>รพช.สร้างคอม</v>
          </cell>
          <cell r="G390" t="str">
            <v>โรงพยาบาลชุมชนสร้างคอม</v>
          </cell>
          <cell r="H390" t="str">
            <v>41200104</v>
          </cell>
          <cell r="I390">
            <v>41</v>
          </cell>
          <cell r="J390" t="str">
            <v>จังหวัดอุดรธานี</v>
          </cell>
          <cell r="K390">
            <v>4120</v>
          </cell>
          <cell r="L390" t="str">
            <v>สร้างคอม</v>
          </cell>
          <cell r="M390">
            <v>412001</v>
          </cell>
          <cell r="N390" t="str">
            <v>สร้างคอม</v>
          </cell>
          <cell r="O390" t="str">
            <v>ตะวันออกเฉียงเหนือ</v>
          </cell>
          <cell r="P390" t="str">
            <v>07</v>
          </cell>
          <cell r="Q390" t="str">
            <v>โรงพยาบาลชุมชน</v>
          </cell>
          <cell r="R390">
            <v>5</v>
          </cell>
          <cell r="S390">
            <v>30</v>
          </cell>
          <cell r="T390" t="str">
            <v>30</v>
          </cell>
          <cell r="U390" t="str">
            <v>21</v>
          </cell>
          <cell r="V390" t="str">
            <v>2.1 ทุติยภูมิระดับต้น</v>
          </cell>
        </row>
        <row r="391">
          <cell r="A391" t="str">
            <v>10</v>
          </cell>
          <cell r="B391" t="str">
            <v>21002</v>
          </cell>
          <cell r="C391" t="str">
            <v>กระทรวงสาธารณสุข สำนักงานปลัดกระทรวงสาธารณสุข</v>
          </cell>
          <cell r="D391" t="str">
            <v>001102700</v>
          </cell>
          <cell r="E391" t="str">
            <v>11027</v>
          </cell>
          <cell r="F391" t="str">
            <v>รพช.หนองแสง</v>
          </cell>
          <cell r="G391" t="str">
            <v>โรงพยาบาลชุมชนหนองแสง</v>
          </cell>
          <cell r="H391" t="str">
            <v>41210407</v>
          </cell>
          <cell r="I391">
            <v>41</v>
          </cell>
          <cell r="J391" t="str">
            <v>จังหวัดอุดรธานี</v>
          </cell>
          <cell r="K391">
            <v>4121</v>
          </cell>
          <cell r="L391" t="str">
            <v>หนองแสง</v>
          </cell>
          <cell r="M391">
            <v>412104</v>
          </cell>
          <cell r="N391" t="str">
            <v>ทับกุง</v>
          </cell>
          <cell r="O391" t="str">
            <v>ตะวันออกเฉียงเหนือ</v>
          </cell>
          <cell r="P391" t="str">
            <v>07</v>
          </cell>
          <cell r="Q391" t="str">
            <v>โรงพยาบาลชุมชน</v>
          </cell>
          <cell r="R391">
            <v>5</v>
          </cell>
          <cell r="S391">
            <v>30</v>
          </cell>
          <cell r="T391" t="str">
            <v>30</v>
          </cell>
          <cell r="U391" t="str">
            <v>21</v>
          </cell>
          <cell r="V391" t="str">
            <v>2.1 ทุติยภูมิระดับต้น</v>
          </cell>
        </row>
        <row r="392">
          <cell r="A392" t="str">
            <v>10</v>
          </cell>
          <cell r="B392" t="str">
            <v>21002</v>
          </cell>
          <cell r="C392" t="str">
            <v>กระทรวงสาธารณสุข สำนักงานปลัดกระทรวงสาธารณสุข</v>
          </cell>
          <cell r="D392" t="str">
            <v>001102800</v>
          </cell>
          <cell r="E392" t="str">
            <v>11028</v>
          </cell>
          <cell r="F392" t="str">
            <v>รพช.นายูง</v>
          </cell>
          <cell r="G392" t="str">
            <v>โรงพยาบาลชุมชนนายูง</v>
          </cell>
          <cell r="H392" t="str">
            <v>41220107</v>
          </cell>
          <cell r="I392">
            <v>41</v>
          </cell>
          <cell r="J392" t="str">
            <v>จังหวัดอุดรธานี</v>
          </cell>
          <cell r="K392">
            <v>4122</v>
          </cell>
          <cell r="L392" t="str">
            <v>นายูง</v>
          </cell>
          <cell r="M392">
            <v>412201</v>
          </cell>
          <cell r="N392" t="str">
            <v>นายูง</v>
          </cell>
          <cell r="O392" t="str">
            <v>ตะวันออกเฉียงเหนือ</v>
          </cell>
          <cell r="P392" t="str">
            <v>07</v>
          </cell>
          <cell r="Q392" t="str">
            <v>โรงพยาบาลชุมชน</v>
          </cell>
          <cell r="R392">
            <v>5</v>
          </cell>
          <cell r="S392">
            <v>30</v>
          </cell>
          <cell r="T392" t="str">
            <v>30</v>
          </cell>
          <cell r="U392" t="str">
            <v>21</v>
          </cell>
          <cell r="V392" t="str">
            <v>2.1 ทุติยภูมิระดับต้น</v>
          </cell>
        </row>
        <row r="393">
          <cell r="A393" t="str">
            <v>10</v>
          </cell>
          <cell r="B393" t="str">
            <v>21002</v>
          </cell>
          <cell r="C393" t="str">
            <v>กระทรวงสาธารณสุข สำนักงานปลัดกระทรวงสาธารณสุข</v>
          </cell>
          <cell r="D393" t="str">
            <v>001102900</v>
          </cell>
          <cell r="E393" t="str">
            <v>11029</v>
          </cell>
          <cell r="F393" t="str">
            <v>รพช.พิบูลย์รักษ์</v>
          </cell>
          <cell r="G393" t="str">
            <v>โรงพยาบาลชุมชนพิบูลย์รักษ์</v>
          </cell>
          <cell r="H393" t="str">
            <v>41230111</v>
          </cell>
          <cell r="I393">
            <v>41</v>
          </cell>
          <cell r="J393" t="str">
            <v>จังหวัดอุดรธานี</v>
          </cell>
          <cell r="K393">
            <v>4123</v>
          </cell>
          <cell r="L393" t="str">
            <v>พิบูลย์รักษ์</v>
          </cell>
          <cell r="M393">
            <v>412301</v>
          </cell>
          <cell r="N393" t="str">
            <v>บ้านแดง</v>
          </cell>
          <cell r="O393" t="str">
            <v>ตะวันออกเฉียงเหนือ</v>
          </cell>
          <cell r="P393" t="str">
            <v>07</v>
          </cell>
          <cell r="Q393" t="str">
            <v>โรงพยาบาลชุมชน</v>
          </cell>
          <cell r="R393">
            <v>5</v>
          </cell>
          <cell r="S393">
            <v>30</v>
          </cell>
          <cell r="T393" t="str">
            <v>30</v>
          </cell>
          <cell r="U393" t="str">
            <v>21</v>
          </cell>
          <cell r="V393" t="str">
            <v>2.1 ทุติยภูมิระดับต้น</v>
          </cell>
        </row>
        <row r="394">
          <cell r="A394" t="str">
            <v>10</v>
          </cell>
          <cell r="B394" t="str">
            <v>21002</v>
          </cell>
          <cell r="C394" t="str">
            <v>กระทรวงสาธารณสุข สำนักงานปลัดกระทรวงสาธารณสุข</v>
          </cell>
          <cell r="D394" t="str">
            <v>001144600</v>
          </cell>
          <cell r="E394" t="str">
            <v>11446</v>
          </cell>
          <cell r="F394" t="str">
            <v>รพร.บ้านดุง</v>
          </cell>
          <cell r="G394" t="str">
            <v>โรงพยาบาลสมเด็จพระยุพราชบ้านดุง</v>
          </cell>
          <cell r="H394" t="str">
            <v>41110107</v>
          </cell>
          <cell r="I394">
            <v>41</v>
          </cell>
          <cell r="J394" t="str">
            <v>จังหวัดอุดรธานี</v>
          </cell>
          <cell r="K394">
            <v>4111</v>
          </cell>
          <cell r="L394" t="str">
            <v>บ้านดุง</v>
          </cell>
          <cell r="M394">
            <v>411101</v>
          </cell>
          <cell r="N394" t="str">
            <v>ศรีสุทโธ</v>
          </cell>
          <cell r="O394" t="str">
            <v>ตะวันออกเฉียงเหนือ</v>
          </cell>
          <cell r="P394" t="str">
            <v>07</v>
          </cell>
          <cell r="Q394" t="str">
            <v>โรงพยาบาลชุมชน</v>
          </cell>
          <cell r="R394">
            <v>4</v>
          </cell>
          <cell r="S394">
            <v>90</v>
          </cell>
          <cell r="T394" t="str">
            <v>90</v>
          </cell>
          <cell r="U394" t="str">
            <v>21</v>
          </cell>
          <cell r="V394" t="str">
            <v>2.1 ทุติยภูมิระดับต้น</v>
          </cell>
        </row>
        <row r="395">
          <cell r="A395" t="str">
            <v>10</v>
          </cell>
          <cell r="B395" t="str">
            <v>21002</v>
          </cell>
          <cell r="C395" t="str">
            <v>กระทรวงสาธารณสุข สำนักงานปลัดกระทรวงสาธารณสุข</v>
          </cell>
          <cell r="D395" t="str">
            <v>001070500</v>
          </cell>
          <cell r="E395" t="str">
            <v>10705</v>
          </cell>
          <cell r="F395" t="str">
            <v>รพท.เลย</v>
          </cell>
          <cell r="G395" t="str">
            <v>โรงพยาบาลทั่วไปเลย</v>
          </cell>
          <cell r="H395" t="str">
            <v>42010101</v>
          </cell>
          <cell r="I395">
            <v>42</v>
          </cell>
          <cell r="J395" t="str">
            <v>จังหวัดเลย</v>
          </cell>
          <cell r="K395">
            <v>4201</v>
          </cell>
          <cell r="L395" t="str">
            <v>เมืองเลย</v>
          </cell>
          <cell r="M395">
            <v>420101</v>
          </cell>
          <cell r="N395" t="str">
            <v>กุดป่อง</v>
          </cell>
          <cell r="O395" t="str">
            <v>ตะวันออกเฉียงเหนือ</v>
          </cell>
          <cell r="P395" t="str">
            <v>06</v>
          </cell>
          <cell r="Q395" t="str">
            <v>โรงพยาบาลทั่วไป</v>
          </cell>
          <cell r="R395">
            <v>2</v>
          </cell>
          <cell r="S395">
            <v>324</v>
          </cell>
          <cell r="T395" t="str">
            <v>324</v>
          </cell>
          <cell r="U395" t="str">
            <v>23</v>
          </cell>
          <cell r="V395" t="str">
            <v>2.3 ทุติยภูมิระดับสูง</v>
          </cell>
        </row>
        <row r="396">
          <cell r="A396" t="str">
            <v>10</v>
          </cell>
          <cell r="B396" t="str">
            <v>21002</v>
          </cell>
          <cell r="C396" t="str">
            <v>กระทรวงสาธารณสุข สำนักงานปลัดกระทรวงสาธารณสุข</v>
          </cell>
          <cell r="D396" t="str">
            <v>001103000</v>
          </cell>
          <cell r="E396" t="str">
            <v>11030</v>
          </cell>
          <cell r="F396" t="str">
            <v>รพช.นาด้วง</v>
          </cell>
          <cell r="G396" t="str">
            <v>โรงพยาบาลชุมชนนาด้วง</v>
          </cell>
          <cell r="H396" t="str">
            <v>42020106</v>
          </cell>
          <cell r="I396">
            <v>42</v>
          </cell>
          <cell r="J396" t="str">
            <v>จังหวัดเลย</v>
          </cell>
          <cell r="K396">
            <v>4202</v>
          </cell>
          <cell r="L396" t="str">
            <v>นาด้วง</v>
          </cell>
          <cell r="M396">
            <v>420201</v>
          </cell>
          <cell r="N396" t="str">
            <v>นาด้วง</v>
          </cell>
          <cell r="O396" t="str">
            <v>ตะวันออกเฉียงเหนือ</v>
          </cell>
          <cell r="P396" t="str">
            <v>07</v>
          </cell>
          <cell r="Q396" t="str">
            <v>โรงพยาบาลชุมชน</v>
          </cell>
          <cell r="R396">
            <v>5</v>
          </cell>
          <cell r="S396">
            <v>30</v>
          </cell>
          <cell r="T396" t="str">
            <v>30</v>
          </cell>
          <cell r="U396" t="str">
            <v>21</v>
          </cell>
          <cell r="V396" t="str">
            <v>2.1 ทุติยภูมิระดับต้น</v>
          </cell>
        </row>
        <row r="397">
          <cell r="A397" t="str">
            <v>10</v>
          </cell>
          <cell r="B397" t="str">
            <v>21002</v>
          </cell>
          <cell r="C397" t="str">
            <v>กระทรวงสาธารณสุข สำนักงานปลัดกระทรวงสาธารณสุข</v>
          </cell>
          <cell r="D397" t="str">
            <v>001103100</v>
          </cell>
          <cell r="E397" t="str">
            <v>11031</v>
          </cell>
          <cell r="F397" t="str">
            <v>รพช.เชียงคาน</v>
          </cell>
          <cell r="G397" t="str">
            <v>โรงพยาบาลชุมชนเชียงคาน</v>
          </cell>
          <cell r="H397" t="str">
            <v>42030102</v>
          </cell>
          <cell r="I397">
            <v>42</v>
          </cell>
          <cell r="J397" t="str">
            <v>จังหวัดเลย</v>
          </cell>
          <cell r="K397">
            <v>4203</v>
          </cell>
          <cell r="L397" t="str">
            <v>เชียงคาน</v>
          </cell>
          <cell r="M397">
            <v>420301</v>
          </cell>
          <cell r="N397" t="str">
            <v>เชียงคาน</v>
          </cell>
          <cell r="O397" t="str">
            <v>ตะวันออกเฉียงเหนือ</v>
          </cell>
          <cell r="P397" t="str">
            <v>07</v>
          </cell>
          <cell r="Q397" t="str">
            <v>โรงพยาบาลชุมชน</v>
          </cell>
          <cell r="R397">
            <v>5</v>
          </cell>
          <cell r="S397">
            <v>30</v>
          </cell>
          <cell r="T397" t="str">
            <v>30</v>
          </cell>
          <cell r="U397" t="str">
            <v>21</v>
          </cell>
          <cell r="V397" t="str">
            <v>2.1 ทุติยภูมิระดับต้น</v>
          </cell>
        </row>
        <row r="398">
          <cell r="A398" t="str">
            <v>10</v>
          </cell>
          <cell r="B398" t="str">
            <v>21002</v>
          </cell>
          <cell r="C398" t="str">
            <v>กระทรวงสาธารณสุข สำนักงานปลัดกระทรวงสาธารณสุข</v>
          </cell>
          <cell r="D398" t="str">
            <v>001103200</v>
          </cell>
          <cell r="E398" t="str">
            <v>11032</v>
          </cell>
          <cell r="F398" t="str">
            <v>รพช.ปากชม</v>
          </cell>
          <cell r="G398" t="str">
            <v>โรงพยาบาลชุมชนปากชม</v>
          </cell>
          <cell r="H398" t="str">
            <v>42040101</v>
          </cell>
          <cell r="I398">
            <v>42</v>
          </cell>
          <cell r="J398" t="str">
            <v>จังหวัดเลย</v>
          </cell>
          <cell r="K398">
            <v>4204</v>
          </cell>
          <cell r="L398" t="str">
            <v>ปากชม</v>
          </cell>
          <cell r="M398">
            <v>420401</v>
          </cell>
          <cell r="N398" t="str">
            <v>ปากชม</v>
          </cell>
          <cell r="O398" t="str">
            <v>ตะวันออกเฉียงเหนือ</v>
          </cell>
          <cell r="P398" t="str">
            <v>07</v>
          </cell>
          <cell r="Q398" t="str">
            <v>โรงพยาบาลชุมชน</v>
          </cell>
          <cell r="R398">
            <v>5</v>
          </cell>
          <cell r="S398">
            <v>30</v>
          </cell>
          <cell r="T398" t="str">
            <v>30</v>
          </cell>
          <cell r="U398" t="str">
            <v>21</v>
          </cell>
          <cell r="V398" t="str">
            <v>2.1 ทุติยภูมิระดับต้น</v>
          </cell>
        </row>
        <row r="399">
          <cell r="A399" t="str">
            <v>10</v>
          </cell>
          <cell r="B399" t="str">
            <v>21002</v>
          </cell>
          <cell r="C399" t="str">
            <v>กระทรวงสาธารณสุข สำนักงานปลัดกระทรวงสาธารณสุข</v>
          </cell>
          <cell r="D399" t="str">
            <v>001103300</v>
          </cell>
          <cell r="E399" t="str">
            <v>11033</v>
          </cell>
          <cell r="F399" t="str">
            <v>รพช.นาแห้ว</v>
          </cell>
          <cell r="G399" t="str">
            <v>โรงพยาบาลชุมชนนาแห้ว</v>
          </cell>
          <cell r="H399" t="str">
            <v>42060105</v>
          </cell>
          <cell r="I399">
            <v>42</v>
          </cell>
          <cell r="J399" t="str">
            <v>จังหวัดเลย</v>
          </cell>
          <cell r="K399">
            <v>4206</v>
          </cell>
          <cell r="L399" t="str">
            <v>นาแห้ว</v>
          </cell>
          <cell r="M399">
            <v>420601</v>
          </cell>
          <cell r="N399" t="str">
            <v>นาแห้ว</v>
          </cell>
          <cell r="O399" t="str">
            <v>ตะวันออกเฉียงเหนือ</v>
          </cell>
          <cell r="P399" t="str">
            <v>07</v>
          </cell>
          <cell r="Q399" t="str">
            <v>โรงพยาบาลชุมชน</v>
          </cell>
          <cell r="R399">
            <v>5</v>
          </cell>
          <cell r="S399">
            <v>30</v>
          </cell>
          <cell r="T399" t="str">
            <v>30</v>
          </cell>
          <cell r="U399" t="str">
            <v>21</v>
          </cell>
          <cell r="V399" t="str">
            <v>2.1 ทุติยภูมิระดับต้น</v>
          </cell>
        </row>
        <row r="400">
          <cell r="A400" t="str">
            <v>10</v>
          </cell>
          <cell r="B400" t="str">
            <v>21002</v>
          </cell>
          <cell r="C400" t="str">
            <v>กระทรวงสาธารณสุข สำนักงานปลัดกระทรวงสาธารณสุข</v>
          </cell>
          <cell r="D400" t="str">
            <v>001103400</v>
          </cell>
          <cell r="E400" t="str">
            <v>11034</v>
          </cell>
          <cell r="F400" t="str">
            <v>รพช.ภูเรือ</v>
          </cell>
          <cell r="G400" t="str">
            <v>โรงพยาบาลชุมชนภูเรือ</v>
          </cell>
          <cell r="H400" t="str">
            <v>42070106</v>
          </cell>
          <cell r="I400">
            <v>42</v>
          </cell>
          <cell r="J400" t="str">
            <v>จังหวัดเลย</v>
          </cell>
          <cell r="K400">
            <v>4207</v>
          </cell>
          <cell r="L400" t="str">
            <v>ภูเรือ</v>
          </cell>
          <cell r="M400">
            <v>420701</v>
          </cell>
          <cell r="N400" t="str">
            <v>หนองบัว</v>
          </cell>
          <cell r="O400" t="str">
            <v>ตะวันออกเฉียงเหนือ</v>
          </cell>
          <cell r="P400" t="str">
            <v>07</v>
          </cell>
          <cell r="Q400" t="str">
            <v>โรงพยาบาลชุมชน</v>
          </cell>
          <cell r="R400">
            <v>5</v>
          </cell>
          <cell r="S400">
            <v>30</v>
          </cell>
          <cell r="T400" t="str">
            <v>30</v>
          </cell>
          <cell r="U400" t="str">
            <v>21</v>
          </cell>
          <cell r="V400" t="str">
            <v>2.1 ทุติยภูมิระดับต้น</v>
          </cell>
        </row>
        <row r="401">
          <cell r="A401" t="str">
            <v>10</v>
          </cell>
          <cell r="B401" t="str">
            <v>21002</v>
          </cell>
          <cell r="C401" t="str">
            <v>กระทรวงสาธารณสุข สำนักงานปลัดกระทรวงสาธารณสุข</v>
          </cell>
          <cell r="D401" t="str">
            <v>001103500</v>
          </cell>
          <cell r="E401" t="str">
            <v>11035</v>
          </cell>
          <cell r="F401" t="str">
            <v>รพช.ท่าลี่</v>
          </cell>
          <cell r="G401" t="str">
            <v>โรงพยาบาลชุมชนท่าลี่</v>
          </cell>
          <cell r="H401" t="str">
            <v>42080101</v>
          </cell>
          <cell r="I401">
            <v>42</v>
          </cell>
          <cell r="J401" t="str">
            <v>จังหวัดเลย</v>
          </cell>
          <cell r="K401">
            <v>4208</v>
          </cell>
          <cell r="L401" t="str">
            <v>ท่าลี่</v>
          </cell>
          <cell r="M401">
            <v>420801</v>
          </cell>
          <cell r="N401" t="str">
            <v>ท่าลี่</v>
          </cell>
          <cell r="O401" t="str">
            <v>ตะวันออกเฉียงเหนือ</v>
          </cell>
          <cell r="P401" t="str">
            <v>07</v>
          </cell>
          <cell r="Q401" t="str">
            <v>โรงพยาบาลชุมชน</v>
          </cell>
          <cell r="R401">
            <v>5</v>
          </cell>
          <cell r="S401">
            <v>30</v>
          </cell>
          <cell r="T401" t="str">
            <v>30</v>
          </cell>
          <cell r="U401" t="str">
            <v>21</v>
          </cell>
          <cell r="V401" t="str">
            <v>2.1 ทุติยภูมิระดับต้น</v>
          </cell>
        </row>
        <row r="402">
          <cell r="A402" t="str">
            <v>10</v>
          </cell>
          <cell r="B402" t="str">
            <v>21002</v>
          </cell>
          <cell r="C402" t="str">
            <v>กระทรวงสาธารณสุข สำนักงานปลัดกระทรวงสาธารณสุข</v>
          </cell>
          <cell r="D402" t="str">
            <v>001103600</v>
          </cell>
          <cell r="E402" t="str">
            <v>11036</v>
          </cell>
          <cell r="F402" t="str">
            <v>รพช.วังสะพุง</v>
          </cell>
          <cell r="G402" t="str">
            <v>โรงพยาบาลชุมชนวังสะพุง</v>
          </cell>
          <cell r="H402" t="str">
            <v>42090103</v>
          </cell>
          <cell r="I402">
            <v>42</v>
          </cell>
          <cell r="J402" t="str">
            <v>จังหวัดเลย</v>
          </cell>
          <cell r="K402">
            <v>4209</v>
          </cell>
          <cell r="L402" t="str">
            <v>วังสะพุง</v>
          </cell>
          <cell r="M402">
            <v>420901</v>
          </cell>
          <cell r="N402" t="str">
            <v>วังสะพุง</v>
          </cell>
          <cell r="O402" t="str">
            <v>ตะวันออกเฉียงเหนือ</v>
          </cell>
          <cell r="P402" t="str">
            <v>07</v>
          </cell>
          <cell r="Q402" t="str">
            <v>โรงพยาบาลชุมชน</v>
          </cell>
          <cell r="R402">
            <v>4</v>
          </cell>
          <cell r="S402">
            <v>60</v>
          </cell>
          <cell r="T402" t="str">
            <v>60</v>
          </cell>
          <cell r="U402" t="str">
            <v>21</v>
          </cell>
          <cell r="V402" t="str">
            <v>2.1 ทุติยภูมิระดับต้น</v>
          </cell>
        </row>
        <row r="403">
          <cell r="A403" t="str">
            <v>10</v>
          </cell>
          <cell r="B403" t="str">
            <v>21002</v>
          </cell>
          <cell r="C403" t="str">
            <v>กระทรวงสาธารณสุข สำนักงานปลัดกระทรวงสาธารณสุข</v>
          </cell>
          <cell r="D403" t="str">
            <v>001103700</v>
          </cell>
          <cell r="E403" t="str">
            <v>11037</v>
          </cell>
          <cell r="F403" t="str">
            <v>รพช.ภูกระดึง</v>
          </cell>
          <cell r="G403" t="str">
            <v>โรงพยาบาลชุมชนภูกระดึง</v>
          </cell>
          <cell r="H403" t="str">
            <v>42100708</v>
          </cell>
          <cell r="I403">
            <v>42</v>
          </cell>
          <cell r="J403" t="str">
            <v>จังหวัดเลย</v>
          </cell>
          <cell r="K403">
            <v>4210</v>
          </cell>
          <cell r="L403" t="str">
            <v>ภูกระดึง</v>
          </cell>
          <cell r="M403">
            <v>421007</v>
          </cell>
          <cell r="N403" t="str">
            <v>ภูกระดึง</v>
          </cell>
          <cell r="O403" t="str">
            <v>ตะวันออกเฉียงเหนือ</v>
          </cell>
          <cell r="P403" t="str">
            <v>07</v>
          </cell>
          <cell r="Q403" t="str">
            <v>โรงพยาบาลชุมชน</v>
          </cell>
          <cell r="R403">
            <v>5</v>
          </cell>
          <cell r="S403">
            <v>30</v>
          </cell>
          <cell r="T403" t="str">
            <v>60</v>
          </cell>
          <cell r="U403" t="str">
            <v>21</v>
          </cell>
          <cell r="V403" t="str">
            <v>2.1 ทุติยภูมิระดับต้น</v>
          </cell>
        </row>
        <row r="404">
          <cell r="A404" t="str">
            <v>10</v>
          </cell>
          <cell r="B404" t="str">
            <v>21002</v>
          </cell>
          <cell r="C404" t="str">
            <v>กระทรวงสาธารณสุข สำนักงานปลัดกระทรวงสาธารณสุข</v>
          </cell>
          <cell r="D404" t="str">
            <v>001103800</v>
          </cell>
          <cell r="E404" t="str">
            <v>11038</v>
          </cell>
          <cell r="F404" t="str">
            <v>รพช.ภูหลวง</v>
          </cell>
          <cell r="G404" t="str">
            <v>โรงพยาบาลชุมชนภูหลวง</v>
          </cell>
          <cell r="H404" t="str">
            <v>42110203</v>
          </cell>
          <cell r="I404">
            <v>42</v>
          </cell>
          <cell r="J404" t="str">
            <v>จังหวัดเลย</v>
          </cell>
          <cell r="K404">
            <v>4211</v>
          </cell>
          <cell r="L404" t="str">
            <v>ภูหลวง</v>
          </cell>
          <cell r="M404">
            <v>421102</v>
          </cell>
          <cell r="N404" t="str">
            <v>หนองคัน</v>
          </cell>
          <cell r="O404" t="str">
            <v>ตะวันออกเฉียงเหนือ</v>
          </cell>
          <cell r="P404" t="str">
            <v>07</v>
          </cell>
          <cell r="Q404" t="str">
            <v>โรงพยาบาลชุมชน</v>
          </cell>
          <cell r="R404">
            <v>5</v>
          </cell>
          <cell r="S404">
            <v>30</v>
          </cell>
          <cell r="T404" t="str">
            <v>30</v>
          </cell>
          <cell r="U404" t="str">
            <v>21</v>
          </cell>
          <cell r="V404" t="str">
            <v>2.1 ทุติยภูมิระดับต้น</v>
          </cell>
        </row>
        <row r="405">
          <cell r="A405" t="str">
            <v>10</v>
          </cell>
          <cell r="B405" t="str">
            <v>21002</v>
          </cell>
          <cell r="C405" t="str">
            <v>กระทรวงสาธารณสุข สำนักงานปลัดกระทรวงสาธารณสุข</v>
          </cell>
          <cell r="D405" t="str">
            <v>001103900</v>
          </cell>
          <cell r="E405" t="str">
            <v>11039</v>
          </cell>
          <cell r="F405" t="str">
            <v>รพช.ผาขาว</v>
          </cell>
          <cell r="G405" t="str">
            <v>โรงพยาบาลชุมชนผาขาว</v>
          </cell>
          <cell r="H405" t="str">
            <v>42120308</v>
          </cell>
          <cell r="I405">
            <v>42</v>
          </cell>
          <cell r="J405" t="str">
            <v>จังหวัดเลย</v>
          </cell>
          <cell r="K405">
            <v>4212</v>
          </cell>
          <cell r="L405" t="str">
            <v>ผาขาว</v>
          </cell>
          <cell r="M405">
            <v>421203</v>
          </cell>
          <cell r="N405" t="str">
            <v>โนนปอแดง</v>
          </cell>
          <cell r="O405" t="str">
            <v>ตะวันออกเฉียงเหนือ</v>
          </cell>
          <cell r="P405" t="str">
            <v>07</v>
          </cell>
          <cell r="Q405" t="str">
            <v>โรงพยาบาลชุมชน</v>
          </cell>
          <cell r="R405">
            <v>5</v>
          </cell>
          <cell r="S405">
            <v>30</v>
          </cell>
          <cell r="T405" t="str">
            <v>30</v>
          </cell>
          <cell r="U405" t="str">
            <v>21</v>
          </cell>
          <cell r="V405" t="str">
            <v>2.1 ทุติยภูมิระดับต้น</v>
          </cell>
        </row>
        <row r="406">
          <cell r="A406" t="str">
            <v>10</v>
          </cell>
          <cell r="B406" t="str">
            <v>21002</v>
          </cell>
          <cell r="C406" t="str">
            <v>กระทรวงสาธารณสุข สำนักงานปลัดกระทรวงสาธารณสุข</v>
          </cell>
          <cell r="D406" t="str">
            <v>001144700</v>
          </cell>
          <cell r="E406" t="str">
            <v>11447</v>
          </cell>
          <cell r="F406" t="str">
            <v>รพร.ด่านซ้าย</v>
          </cell>
          <cell r="G406" t="str">
            <v>โรงพยาบาลสมเด็จพระยุพราชด่านซ้าย</v>
          </cell>
          <cell r="H406" t="str">
            <v>42050103</v>
          </cell>
          <cell r="I406">
            <v>42</v>
          </cell>
          <cell r="J406" t="str">
            <v>จังหวัดเลย</v>
          </cell>
          <cell r="K406">
            <v>4205</v>
          </cell>
          <cell r="L406" t="str">
            <v>ด่านซ้าย</v>
          </cell>
          <cell r="M406">
            <v>420501</v>
          </cell>
          <cell r="N406" t="str">
            <v>ด่านซ้าย</v>
          </cell>
          <cell r="O406" t="str">
            <v>ตะวันออกเฉียงเหนือ</v>
          </cell>
          <cell r="P406" t="str">
            <v>07</v>
          </cell>
          <cell r="Q406" t="str">
            <v>โรงพยาบาลชุมชน</v>
          </cell>
          <cell r="R406">
            <v>4</v>
          </cell>
          <cell r="S406">
            <v>60</v>
          </cell>
          <cell r="T406" t="str">
            <v>60</v>
          </cell>
          <cell r="U406" t="str">
            <v>22</v>
          </cell>
          <cell r="V406" t="str">
            <v>2.2 ทุติยภูมิระดับกลาง</v>
          </cell>
        </row>
        <row r="407">
          <cell r="A407" t="str">
            <v>10</v>
          </cell>
          <cell r="B407" t="str">
            <v>21002</v>
          </cell>
          <cell r="C407" t="str">
            <v>กระทรวงสาธารณสุข สำนักงานปลัดกระทรวงสาธารณสุข</v>
          </cell>
          <cell r="D407" t="str">
            <v>001413300</v>
          </cell>
          <cell r="E407" t="str">
            <v>14133</v>
          </cell>
          <cell r="F407" t="str">
            <v>รพช.เอราวัณ</v>
          </cell>
          <cell r="G407" t="str">
            <v>โรงพยาบาลชุมชนเอราวัณ</v>
          </cell>
          <cell r="H407" t="str">
            <v>42130203</v>
          </cell>
          <cell r="I407">
            <v>42</v>
          </cell>
          <cell r="J407" t="str">
            <v>จังหวัดเลย</v>
          </cell>
          <cell r="K407">
            <v>4213</v>
          </cell>
          <cell r="L407" t="str">
            <v>เอราวัณ</v>
          </cell>
          <cell r="M407">
            <v>421302</v>
          </cell>
          <cell r="N407" t="str">
            <v>ผาอินทร์แปลง</v>
          </cell>
          <cell r="O407" t="str">
            <v>ตะวันออกเฉียงเหนือ</v>
          </cell>
          <cell r="P407" t="str">
            <v>07</v>
          </cell>
          <cell r="Q407" t="str">
            <v>โรงพยาบาลชุมชน</v>
          </cell>
          <cell r="R407">
            <v>5</v>
          </cell>
          <cell r="S407">
            <v>30</v>
          </cell>
          <cell r="T407" t="str">
            <v>60</v>
          </cell>
          <cell r="U407" t="str">
            <v>21</v>
          </cell>
          <cell r="V407" t="str">
            <v>2.1 ทุติยภูมิระดับต้น</v>
          </cell>
        </row>
        <row r="408">
          <cell r="A408" t="str">
            <v>10</v>
          </cell>
          <cell r="B408" t="str">
            <v>21002</v>
          </cell>
          <cell r="C408" t="str">
            <v>กระทรวงสาธารณสุข สำนักงานปลัดกระทรวงสาธารณสุข</v>
          </cell>
          <cell r="D408" t="str">
            <v>001070600</v>
          </cell>
          <cell r="E408" t="str">
            <v>10706</v>
          </cell>
          <cell r="F408" t="str">
            <v>รพท.หนองคาย</v>
          </cell>
          <cell r="G408" t="str">
            <v>โรงพยาบาลทั่วไปหนองคาย</v>
          </cell>
          <cell r="H408" t="str">
            <v>43010103</v>
          </cell>
          <cell r="I408">
            <v>43</v>
          </cell>
          <cell r="J408" t="str">
            <v>จังหวัดหนองคาย</v>
          </cell>
          <cell r="K408">
            <v>4301</v>
          </cell>
          <cell r="L408" t="str">
            <v>เมืองหนองคาย</v>
          </cell>
          <cell r="M408">
            <v>430101</v>
          </cell>
          <cell r="N408" t="str">
            <v>ในเมือง</v>
          </cell>
          <cell r="O408" t="str">
            <v>ตะวันออกเฉียงเหนือ</v>
          </cell>
          <cell r="P408" t="str">
            <v>06</v>
          </cell>
          <cell r="Q408" t="str">
            <v>โรงพยาบาลทั่วไป</v>
          </cell>
          <cell r="R408">
            <v>2</v>
          </cell>
          <cell r="S408">
            <v>349</v>
          </cell>
          <cell r="T408" t="str">
            <v>349</v>
          </cell>
          <cell r="U408" t="str">
            <v>23</v>
          </cell>
          <cell r="V408" t="str">
            <v>2.3 ทุติยภูมิระดับสูง</v>
          </cell>
        </row>
        <row r="409">
          <cell r="A409" t="str">
            <v>10</v>
          </cell>
          <cell r="B409" t="str">
            <v>21002</v>
          </cell>
          <cell r="C409" t="str">
            <v>กระทรวงสาธารณสุข สำนักงานปลัดกระทรวงสาธารณสุข</v>
          </cell>
          <cell r="D409" t="str">
            <v>001104200</v>
          </cell>
          <cell r="E409" t="str">
            <v>11042</v>
          </cell>
          <cell r="F409" t="str">
            <v>รพช.โพนพิสัย</v>
          </cell>
          <cell r="G409" t="str">
            <v>โรงพยาบาลชุมชนโพนพิสัย</v>
          </cell>
          <cell r="H409" t="str">
            <v>43050103</v>
          </cell>
          <cell r="I409">
            <v>43</v>
          </cell>
          <cell r="J409" t="str">
            <v>จังหวัดหนองคาย</v>
          </cell>
          <cell r="K409">
            <v>4305</v>
          </cell>
          <cell r="L409" t="str">
            <v>โพนพิสัย</v>
          </cell>
          <cell r="M409">
            <v>430501</v>
          </cell>
          <cell r="N409" t="str">
            <v>จุมพล</v>
          </cell>
          <cell r="O409" t="str">
            <v>ตะวันออกเฉียงเหนือ</v>
          </cell>
          <cell r="P409" t="str">
            <v>07</v>
          </cell>
          <cell r="Q409" t="str">
            <v>โรงพยาบาลชุมชน</v>
          </cell>
          <cell r="R409">
            <v>4</v>
          </cell>
          <cell r="S409">
            <v>60</v>
          </cell>
          <cell r="T409" t="str">
            <v>60</v>
          </cell>
          <cell r="U409" t="str">
            <v>22</v>
          </cell>
          <cell r="V409" t="str">
            <v>2.2 ทุติยภูมิระดับกลาง</v>
          </cell>
        </row>
        <row r="410">
          <cell r="A410" t="str">
            <v>10</v>
          </cell>
          <cell r="B410" t="str">
            <v>21002</v>
          </cell>
          <cell r="C410" t="str">
            <v>กระทรวงสาธารณสุข สำนักงานปลัดกระทรวงสาธารณสุข</v>
          </cell>
          <cell r="D410" t="str">
            <v>001104400</v>
          </cell>
          <cell r="E410" t="str">
            <v>11044</v>
          </cell>
          <cell r="F410" t="str">
            <v>รพช.ศรีเชียงใหม่</v>
          </cell>
          <cell r="G410" t="str">
            <v>โรงพยาบาลชุมชนศรีเชียงใหม่</v>
          </cell>
          <cell r="H410" t="str">
            <v>43070101</v>
          </cell>
          <cell r="I410">
            <v>43</v>
          </cell>
          <cell r="J410" t="str">
            <v>จังหวัดหนองคาย</v>
          </cell>
          <cell r="K410">
            <v>4307</v>
          </cell>
          <cell r="L410" t="str">
            <v>ศรีเชียงใหม่</v>
          </cell>
          <cell r="M410">
            <v>430701</v>
          </cell>
          <cell r="N410" t="str">
            <v>พานพร้าว</v>
          </cell>
          <cell r="O410" t="str">
            <v>ตะวันออกเฉียงเหนือ</v>
          </cell>
          <cell r="P410" t="str">
            <v>07</v>
          </cell>
          <cell r="Q410" t="str">
            <v>โรงพยาบาลชุมชน</v>
          </cell>
          <cell r="R410">
            <v>5</v>
          </cell>
          <cell r="S410">
            <v>30</v>
          </cell>
          <cell r="T410" t="str">
            <v>30</v>
          </cell>
          <cell r="U410" t="str">
            <v>21</v>
          </cell>
          <cell r="V410" t="str">
            <v>2.1 ทุติยภูมิระดับต้น</v>
          </cell>
        </row>
        <row r="411">
          <cell r="A411" t="str">
            <v>10</v>
          </cell>
          <cell r="B411" t="str">
            <v>21002</v>
          </cell>
          <cell r="C411" t="str">
            <v>กระทรวงสาธารณสุข สำนักงานปลัดกระทรวงสาธารณสุข</v>
          </cell>
          <cell r="D411" t="str">
            <v>001104500</v>
          </cell>
          <cell r="E411" t="str">
            <v>11045</v>
          </cell>
          <cell r="F411" t="str">
            <v>รพช.สังคม</v>
          </cell>
          <cell r="G411" t="str">
            <v>โรงพยาบาลชุมชนสังคม</v>
          </cell>
          <cell r="H411" t="str">
            <v>43080203</v>
          </cell>
          <cell r="I411">
            <v>43</v>
          </cell>
          <cell r="J411" t="str">
            <v>จังหวัดหนองคาย</v>
          </cell>
          <cell r="K411">
            <v>4308</v>
          </cell>
          <cell r="L411" t="str">
            <v>สังคม</v>
          </cell>
          <cell r="M411">
            <v>430802</v>
          </cell>
          <cell r="N411" t="str">
            <v>ผาตั้ง</v>
          </cell>
          <cell r="O411" t="str">
            <v>ตะวันออกเฉียงเหนือ</v>
          </cell>
          <cell r="P411" t="str">
            <v>07</v>
          </cell>
          <cell r="Q411" t="str">
            <v>โรงพยาบาลชุมชน</v>
          </cell>
          <cell r="R411">
            <v>5</v>
          </cell>
          <cell r="S411">
            <v>30</v>
          </cell>
          <cell r="T411" t="str">
            <v>30</v>
          </cell>
          <cell r="U411" t="str">
            <v>21</v>
          </cell>
          <cell r="V411" t="str">
            <v>2.1 ทุติยภูมิระดับต้น</v>
          </cell>
        </row>
        <row r="412">
          <cell r="A412" t="str">
            <v>10</v>
          </cell>
          <cell r="B412" t="str">
            <v>21002</v>
          </cell>
          <cell r="C412" t="str">
            <v>กระทรวงสาธารณสุข สำนักงานปลัดกระทรวงสาธารณสุข</v>
          </cell>
          <cell r="D412" t="str">
            <v>001144800</v>
          </cell>
          <cell r="E412" t="str">
            <v>11448</v>
          </cell>
          <cell r="F412" t="str">
            <v>รพร.ท่าบ่อ</v>
          </cell>
          <cell r="G412" t="str">
            <v>โรงพยาบาลสมเด็จพระยุพราชท่าบ่อ</v>
          </cell>
          <cell r="H412" t="str">
            <v>43020113</v>
          </cell>
          <cell r="I412">
            <v>43</v>
          </cell>
          <cell r="J412" t="str">
            <v>จังหวัดหนองคาย</v>
          </cell>
          <cell r="K412">
            <v>4302</v>
          </cell>
          <cell r="L412" t="str">
            <v>ท่าบ่อ</v>
          </cell>
          <cell r="M412">
            <v>430201</v>
          </cell>
          <cell r="N412" t="str">
            <v>ท่าบ่อ</v>
          </cell>
          <cell r="O412" t="str">
            <v>ตะวันออกเฉียงเหนือ</v>
          </cell>
          <cell r="P412" t="str">
            <v>07</v>
          </cell>
          <cell r="Q412" t="str">
            <v>โรงพยาบาลชุมชน</v>
          </cell>
          <cell r="R412">
            <v>4</v>
          </cell>
          <cell r="S412">
            <v>90</v>
          </cell>
          <cell r="T412" t="str">
            <v>150</v>
          </cell>
          <cell r="U412" t="str">
            <v>22</v>
          </cell>
          <cell r="V412" t="str">
            <v>2.2 ทุติยภูมิระดับกลาง</v>
          </cell>
        </row>
        <row r="413">
          <cell r="A413" t="str">
            <v>10</v>
          </cell>
          <cell r="B413" t="str">
            <v>21002</v>
          </cell>
          <cell r="C413" t="str">
            <v>กระทรวงสาธารณสุข สำนักงานปลัดกระทรวงสาธารณสุข</v>
          </cell>
          <cell r="D413" t="str">
            <v>002135600</v>
          </cell>
          <cell r="E413" t="str">
            <v>21356</v>
          </cell>
          <cell r="F413" t="str">
            <v>รพช.สระใคร</v>
          </cell>
          <cell r="G413" t="str">
            <v>โรงพยาบาลชุมชนสระใคร</v>
          </cell>
          <cell r="H413" t="str">
            <v>43140103</v>
          </cell>
          <cell r="I413">
            <v>43</v>
          </cell>
          <cell r="J413" t="str">
            <v>จังหวัดหนองคาย</v>
          </cell>
          <cell r="K413">
            <v>4314</v>
          </cell>
          <cell r="L413" t="str">
            <v>สระใคร</v>
          </cell>
          <cell r="M413">
            <v>431401</v>
          </cell>
          <cell r="N413" t="str">
            <v>สระใคร</v>
          </cell>
          <cell r="O413" t="str">
            <v>ตะวันออกเฉียงเหนือ</v>
          </cell>
          <cell r="P413" t="str">
            <v>07</v>
          </cell>
          <cell r="Q413" t="str">
            <v>โรงพยาบาลชุมชน</v>
          </cell>
          <cell r="R413">
            <v>5</v>
          </cell>
          <cell r="S413">
            <v>10</v>
          </cell>
          <cell r="T413" t="str">
            <v>10</v>
          </cell>
          <cell r="U413" t="str">
            <v>21</v>
          </cell>
          <cell r="V413" t="str">
            <v>2.1 ทุติยภูมิระดับต้น</v>
          </cell>
        </row>
        <row r="414">
          <cell r="A414" t="str">
            <v>11</v>
          </cell>
          <cell r="B414" t="str">
            <v>21002</v>
          </cell>
          <cell r="C414" t="str">
            <v>กระทรวงสาธารณสุข สำนักงานปลัดกระทรวงสาธารณสุข</v>
          </cell>
          <cell r="D414" t="str">
            <v>001071000</v>
          </cell>
          <cell r="E414" t="str">
            <v>10710</v>
          </cell>
          <cell r="F414" t="str">
            <v>รพท.สกลนคร</v>
          </cell>
          <cell r="G414" t="str">
            <v>โรงพยาบาลทั่วไปสกลนคร</v>
          </cell>
          <cell r="H414" t="str">
            <v>47010100</v>
          </cell>
          <cell r="I414">
            <v>47</v>
          </cell>
          <cell r="J414" t="str">
            <v>จังหวัดสกลนคร</v>
          </cell>
          <cell r="K414">
            <v>4701</v>
          </cell>
          <cell r="L414" t="str">
            <v>เมืองสกลนคร</v>
          </cell>
          <cell r="M414">
            <v>470101</v>
          </cell>
          <cell r="N414" t="str">
            <v>ธาตุเชิงชุม</v>
          </cell>
          <cell r="O414" t="str">
            <v>ตะวันออกเฉียงเหนือ</v>
          </cell>
          <cell r="P414" t="str">
            <v>06</v>
          </cell>
          <cell r="Q414" t="str">
            <v>โรงพยาบาลทั่วไป</v>
          </cell>
          <cell r="R414">
            <v>2</v>
          </cell>
          <cell r="S414">
            <v>564</v>
          </cell>
          <cell r="T414" t="str">
            <v>600</v>
          </cell>
          <cell r="U414" t="str">
            <v>31</v>
          </cell>
          <cell r="V414" t="str">
            <v>3.1 ตติยภูมิ</v>
          </cell>
        </row>
        <row r="415">
          <cell r="A415" t="str">
            <v>11</v>
          </cell>
          <cell r="B415" t="str">
            <v>21002</v>
          </cell>
          <cell r="C415" t="str">
            <v>กระทรวงสาธารณสุข สำนักงานปลัดกระทรวงสาธารณสุข</v>
          </cell>
          <cell r="D415" t="str">
            <v>001108900</v>
          </cell>
          <cell r="E415" t="str">
            <v>11089</v>
          </cell>
          <cell r="F415" t="str">
            <v>รพช.กุสุมาลย์</v>
          </cell>
          <cell r="G415" t="str">
            <v>โรงพยาบาลชุมชนกุสุมาลย์</v>
          </cell>
          <cell r="H415" t="str">
            <v>47020211</v>
          </cell>
          <cell r="I415">
            <v>47</v>
          </cell>
          <cell r="J415" t="str">
            <v>จังหวัดสกลนคร</v>
          </cell>
          <cell r="K415">
            <v>4702</v>
          </cell>
          <cell r="L415" t="str">
            <v>กุสุมาลย์</v>
          </cell>
          <cell r="M415">
            <v>470202</v>
          </cell>
          <cell r="N415" t="str">
            <v>นาโพธิ์</v>
          </cell>
          <cell r="O415" t="str">
            <v>ตะวันออกเฉียงเหนือ</v>
          </cell>
          <cell r="P415" t="str">
            <v>07</v>
          </cell>
          <cell r="Q415" t="str">
            <v>โรงพยาบาลชุมชน</v>
          </cell>
          <cell r="R415">
            <v>4</v>
          </cell>
          <cell r="S415">
            <v>35</v>
          </cell>
          <cell r="T415" t="str">
            <v>35</v>
          </cell>
          <cell r="U415" t="str">
            <v>21</v>
          </cell>
          <cell r="V415" t="str">
            <v>2.1 ทุติยภูมิระดับต้น</v>
          </cell>
        </row>
        <row r="416">
          <cell r="A416" t="str">
            <v>11</v>
          </cell>
          <cell r="B416" t="str">
            <v>21002</v>
          </cell>
          <cell r="C416" t="str">
            <v>กระทรวงสาธารณสุข สำนักงานปลัดกระทรวงสาธารณสุข</v>
          </cell>
          <cell r="D416" t="str">
            <v>001109000</v>
          </cell>
          <cell r="E416" t="str">
            <v>11090</v>
          </cell>
          <cell r="F416" t="str">
            <v>รพช.กุดบาก</v>
          </cell>
          <cell r="G416" t="str">
            <v>โรงพยาบาลชุมชนกุดบาก</v>
          </cell>
          <cell r="H416" t="str">
            <v>47030101</v>
          </cell>
          <cell r="I416">
            <v>47</v>
          </cell>
          <cell r="J416" t="str">
            <v>จังหวัดสกลนคร</v>
          </cell>
          <cell r="K416">
            <v>4703</v>
          </cell>
          <cell r="L416" t="str">
            <v>กุดบาก</v>
          </cell>
          <cell r="M416">
            <v>470301</v>
          </cell>
          <cell r="N416" t="str">
            <v>กุดบาก</v>
          </cell>
          <cell r="O416" t="str">
            <v>ตะวันออกเฉียงเหนือ</v>
          </cell>
          <cell r="P416" t="str">
            <v>07</v>
          </cell>
          <cell r="Q416" t="str">
            <v>โรงพยาบาลชุมชน</v>
          </cell>
          <cell r="R416">
            <v>5</v>
          </cell>
          <cell r="S416">
            <v>30</v>
          </cell>
          <cell r="T416" t="str">
            <v>38</v>
          </cell>
          <cell r="U416" t="str">
            <v>21</v>
          </cell>
          <cell r="V416" t="str">
            <v>2.1 ทุติยภูมิระดับต้น</v>
          </cell>
        </row>
        <row r="417">
          <cell r="A417" t="str">
            <v>11</v>
          </cell>
          <cell r="B417" t="str">
            <v>21002</v>
          </cell>
          <cell r="C417" t="str">
            <v>กระทรวงสาธารณสุข สำนักงานปลัดกระทรวงสาธารณสุข</v>
          </cell>
          <cell r="D417" t="str">
            <v>001109100</v>
          </cell>
          <cell r="E417" t="str">
            <v>11091</v>
          </cell>
          <cell r="F417" t="str">
            <v>รพช.พระอาจารย์ฝั้นอาจาโร</v>
          </cell>
          <cell r="G417" t="str">
            <v>โรงพยาบาลชุมชนพระอาจารย์ฝั้นอาจาโร</v>
          </cell>
          <cell r="H417" t="str">
            <v>47040110</v>
          </cell>
          <cell r="I417">
            <v>47</v>
          </cell>
          <cell r="J417" t="str">
            <v>จังหวัดสกลนคร</v>
          </cell>
          <cell r="K417">
            <v>4704</v>
          </cell>
          <cell r="L417" t="str">
            <v>พรรณานิคม</v>
          </cell>
          <cell r="M417">
            <v>470401</v>
          </cell>
          <cell r="N417" t="str">
            <v>พรรณา</v>
          </cell>
          <cell r="O417" t="str">
            <v>ตะวันออกเฉียงเหนือ</v>
          </cell>
          <cell r="P417" t="str">
            <v>07</v>
          </cell>
          <cell r="Q417" t="str">
            <v>โรงพยาบาลชุมชน</v>
          </cell>
          <cell r="R417">
            <v>4</v>
          </cell>
          <cell r="S417">
            <v>90</v>
          </cell>
          <cell r="T417" t="str">
            <v>90</v>
          </cell>
          <cell r="U417" t="str">
            <v>21</v>
          </cell>
          <cell r="V417" t="str">
            <v>2.1 ทุติยภูมิระดับต้น</v>
          </cell>
        </row>
        <row r="418">
          <cell r="A418" t="str">
            <v>11</v>
          </cell>
          <cell r="B418" t="str">
            <v>21002</v>
          </cell>
          <cell r="C418" t="str">
            <v>กระทรวงสาธารณสุข สำนักงานปลัดกระทรวงสาธารณสุข</v>
          </cell>
          <cell r="D418" t="str">
            <v>001109200</v>
          </cell>
          <cell r="E418" t="str">
            <v>11092</v>
          </cell>
          <cell r="F418" t="str">
            <v>รพช.พังโคน</v>
          </cell>
          <cell r="G418" t="str">
            <v>โรงพยาบาลชุมชนพังโคน</v>
          </cell>
          <cell r="H418" t="str">
            <v>47050109</v>
          </cell>
          <cell r="I418">
            <v>47</v>
          </cell>
          <cell r="J418" t="str">
            <v>จังหวัดสกลนคร</v>
          </cell>
          <cell r="K418">
            <v>4705</v>
          </cell>
          <cell r="L418" t="str">
            <v>พังโคน</v>
          </cell>
          <cell r="M418">
            <v>470501</v>
          </cell>
          <cell r="N418" t="str">
            <v>พังโคน</v>
          </cell>
          <cell r="O418" t="str">
            <v>ตะวันออกเฉียงเหนือ</v>
          </cell>
          <cell r="P418" t="str">
            <v>07</v>
          </cell>
          <cell r="Q418" t="str">
            <v>โรงพยาบาลชุมชน</v>
          </cell>
          <cell r="R418">
            <v>4</v>
          </cell>
          <cell r="S418">
            <v>60</v>
          </cell>
          <cell r="T418" t="str">
            <v>79</v>
          </cell>
          <cell r="U418" t="str">
            <v>21</v>
          </cell>
          <cell r="V418" t="str">
            <v>2.1 ทุติยภูมิระดับต้น</v>
          </cell>
        </row>
        <row r="419">
          <cell r="A419" t="str">
            <v>11</v>
          </cell>
          <cell r="B419" t="str">
            <v>21002</v>
          </cell>
          <cell r="C419" t="str">
            <v>กระทรวงสาธารณสุข สำนักงานปลัดกระทรวงสาธารณสุข</v>
          </cell>
          <cell r="D419" t="str">
            <v>001109300</v>
          </cell>
          <cell r="E419" t="str">
            <v>11093</v>
          </cell>
          <cell r="F419" t="str">
            <v>รพช.วาริชภูมิ</v>
          </cell>
          <cell r="G419" t="str">
            <v>โรงพยาบาลชุมชนวาริชภูมิ</v>
          </cell>
          <cell r="H419" t="str">
            <v>47060113</v>
          </cell>
          <cell r="I419">
            <v>47</v>
          </cell>
          <cell r="J419" t="str">
            <v>จังหวัดสกลนคร</v>
          </cell>
          <cell r="K419">
            <v>4706</v>
          </cell>
          <cell r="L419" t="str">
            <v>วาริชภูมิ</v>
          </cell>
          <cell r="M419">
            <v>470601</v>
          </cell>
          <cell r="N419" t="str">
            <v>วาริชภูมิ</v>
          </cell>
          <cell r="O419" t="str">
            <v>ตะวันออกเฉียงเหนือ</v>
          </cell>
          <cell r="P419" t="str">
            <v>07</v>
          </cell>
          <cell r="Q419" t="str">
            <v>โรงพยาบาลชุมชน</v>
          </cell>
          <cell r="R419">
            <v>5</v>
          </cell>
          <cell r="S419">
            <v>30</v>
          </cell>
          <cell r="T419" t="str">
            <v>37</v>
          </cell>
          <cell r="U419" t="str">
            <v>21</v>
          </cell>
          <cell r="V419" t="str">
            <v>2.1 ทุติยภูมิระดับต้น</v>
          </cell>
        </row>
        <row r="420">
          <cell r="A420" t="str">
            <v>11</v>
          </cell>
          <cell r="B420" t="str">
            <v>21002</v>
          </cell>
          <cell r="C420" t="str">
            <v>กระทรวงสาธารณสุข สำนักงานปลัดกระทรวงสาธารณสุข</v>
          </cell>
          <cell r="D420" t="str">
            <v>001109400</v>
          </cell>
          <cell r="E420" t="str">
            <v>11094</v>
          </cell>
          <cell r="F420" t="str">
            <v>รพช.นิคมน้ำอูน</v>
          </cell>
          <cell r="G420" t="str">
            <v>โรงพยาบาลชุมชนนิคมน้ำอูน</v>
          </cell>
          <cell r="H420" t="str">
            <v>47070205</v>
          </cell>
          <cell r="I420">
            <v>47</v>
          </cell>
          <cell r="J420" t="str">
            <v>จังหวัดสกลนคร</v>
          </cell>
          <cell r="K420">
            <v>4707</v>
          </cell>
          <cell r="L420" t="str">
            <v>นิคมน้ำอูน</v>
          </cell>
          <cell r="M420">
            <v>470702</v>
          </cell>
          <cell r="N420" t="str">
            <v>หนองปลิง</v>
          </cell>
          <cell r="O420" t="str">
            <v>ตะวันออกเฉียงเหนือ</v>
          </cell>
          <cell r="P420" t="str">
            <v>07</v>
          </cell>
          <cell r="Q420" t="str">
            <v>โรงพยาบาลชุมชน</v>
          </cell>
          <cell r="R420">
            <v>5</v>
          </cell>
          <cell r="S420">
            <v>10</v>
          </cell>
          <cell r="T420" t="str">
            <v>10</v>
          </cell>
          <cell r="U420" t="str">
            <v>21</v>
          </cell>
          <cell r="V420" t="str">
            <v>2.1 ทุติยภูมิระดับต้น</v>
          </cell>
        </row>
        <row r="421">
          <cell r="A421" t="str">
            <v>11</v>
          </cell>
          <cell r="B421" t="str">
            <v>21002</v>
          </cell>
          <cell r="C421" t="str">
            <v>กระทรวงสาธารณสุข สำนักงานปลัดกระทรวงสาธารณสุข</v>
          </cell>
          <cell r="D421" t="str">
            <v>001109500</v>
          </cell>
          <cell r="E421" t="str">
            <v>11095</v>
          </cell>
          <cell r="F421" t="str">
            <v>รพช.วานรนิวาส</v>
          </cell>
          <cell r="G421" t="str">
            <v>โรงพยาบาลชุมชนวานรนิวาส</v>
          </cell>
          <cell r="H421" t="str">
            <v>47081209</v>
          </cell>
          <cell r="I421">
            <v>47</v>
          </cell>
          <cell r="J421" t="str">
            <v>จังหวัดสกลนคร</v>
          </cell>
          <cell r="K421">
            <v>4708</v>
          </cell>
          <cell r="L421" t="str">
            <v>วานรนิวาส</v>
          </cell>
          <cell r="M421">
            <v>470812</v>
          </cell>
          <cell r="N421" t="str">
            <v>คอนสวรรค์</v>
          </cell>
          <cell r="O421" t="str">
            <v>ตะวันออกเฉียงเหนือ</v>
          </cell>
          <cell r="P421" t="str">
            <v>07</v>
          </cell>
          <cell r="Q421" t="str">
            <v>โรงพยาบาลชุมชน</v>
          </cell>
          <cell r="R421">
            <v>4</v>
          </cell>
          <cell r="S421">
            <v>60</v>
          </cell>
          <cell r="T421" t="str">
            <v>70</v>
          </cell>
          <cell r="U421" t="str">
            <v>22</v>
          </cell>
          <cell r="V421" t="str">
            <v>2.2 ทุติยภูมิระดับกลาง</v>
          </cell>
        </row>
        <row r="422">
          <cell r="A422" t="str">
            <v>11</v>
          </cell>
          <cell r="B422" t="str">
            <v>21002</v>
          </cell>
          <cell r="C422" t="str">
            <v>กระทรวงสาธารณสุข สำนักงานปลัดกระทรวงสาธารณสุข</v>
          </cell>
          <cell r="D422" t="str">
            <v>001109600</v>
          </cell>
          <cell r="E422" t="str">
            <v>11096</v>
          </cell>
          <cell r="F422" t="str">
            <v>รพช.คำตากล้า</v>
          </cell>
          <cell r="G422" t="str">
            <v>โรงพยาบาลชุมชนคำตากล้า</v>
          </cell>
          <cell r="H422" t="str">
            <v>47090111</v>
          </cell>
          <cell r="I422">
            <v>47</v>
          </cell>
          <cell r="J422" t="str">
            <v>จังหวัดสกลนคร</v>
          </cell>
          <cell r="K422">
            <v>4709</v>
          </cell>
          <cell r="L422" t="str">
            <v>คำตากล้า</v>
          </cell>
          <cell r="M422">
            <v>470901</v>
          </cell>
          <cell r="N422" t="str">
            <v>คำตากล้า</v>
          </cell>
          <cell r="O422" t="str">
            <v>ตะวันออกเฉียงเหนือ</v>
          </cell>
          <cell r="P422" t="str">
            <v>07</v>
          </cell>
          <cell r="Q422" t="str">
            <v>โรงพยาบาลชุมชน</v>
          </cell>
          <cell r="R422">
            <v>5</v>
          </cell>
          <cell r="S422">
            <v>30</v>
          </cell>
          <cell r="T422" t="str">
            <v>30</v>
          </cell>
          <cell r="U422" t="str">
            <v>21</v>
          </cell>
          <cell r="V422" t="str">
            <v>2.1 ทุติยภูมิระดับต้น</v>
          </cell>
        </row>
        <row r="423">
          <cell r="A423" t="str">
            <v>11</v>
          </cell>
          <cell r="B423" t="str">
            <v>21002</v>
          </cell>
          <cell r="C423" t="str">
            <v>กระทรวงสาธารณสุข สำนักงานปลัดกระทรวงสาธารณสุข</v>
          </cell>
          <cell r="D423" t="str">
            <v>001109700</v>
          </cell>
          <cell r="E423" t="str">
            <v>11097</v>
          </cell>
          <cell r="F423" t="str">
            <v>รพช.บ้านม่วง</v>
          </cell>
          <cell r="G423" t="str">
            <v>โรงพยาบาลชุมชนบ้านม่วง</v>
          </cell>
          <cell r="H423" t="str">
            <v>47100102</v>
          </cell>
          <cell r="I423">
            <v>47</v>
          </cell>
          <cell r="J423" t="str">
            <v>จังหวัดสกลนคร</v>
          </cell>
          <cell r="K423">
            <v>4710</v>
          </cell>
          <cell r="L423" t="str">
            <v>บ้านม่วง</v>
          </cell>
          <cell r="M423">
            <v>471001</v>
          </cell>
          <cell r="N423" t="str">
            <v>ม่วง</v>
          </cell>
          <cell r="O423" t="str">
            <v>ตะวันออกเฉียงเหนือ</v>
          </cell>
          <cell r="P423" t="str">
            <v>07</v>
          </cell>
          <cell r="Q423" t="str">
            <v>โรงพยาบาลชุมชน</v>
          </cell>
          <cell r="R423">
            <v>4</v>
          </cell>
          <cell r="S423">
            <v>36</v>
          </cell>
          <cell r="T423" t="str">
            <v>77</v>
          </cell>
          <cell r="U423" t="str">
            <v>21</v>
          </cell>
          <cell r="V423" t="str">
            <v>2.1 ทุติยภูมิระดับต้น</v>
          </cell>
        </row>
        <row r="424">
          <cell r="A424" t="str">
            <v>11</v>
          </cell>
          <cell r="B424" t="str">
            <v>21002</v>
          </cell>
          <cell r="C424" t="str">
            <v>กระทรวงสาธารณสุข สำนักงานปลัดกระทรวงสาธารณสุข</v>
          </cell>
          <cell r="D424" t="str">
            <v>001109800</v>
          </cell>
          <cell r="E424" t="str">
            <v>11098</v>
          </cell>
          <cell r="F424" t="str">
            <v>รพช.อากาศอำนวย</v>
          </cell>
          <cell r="G424" t="str">
            <v>โรงพยาบาลชุมชนอากาศอำนวย</v>
          </cell>
          <cell r="H424" t="str">
            <v>47110103</v>
          </cell>
          <cell r="I424">
            <v>47</v>
          </cell>
          <cell r="J424" t="str">
            <v>จังหวัดสกลนคร</v>
          </cell>
          <cell r="K424">
            <v>4711</v>
          </cell>
          <cell r="L424" t="str">
            <v>อากาศอำนวย</v>
          </cell>
          <cell r="M424">
            <v>471101</v>
          </cell>
          <cell r="N424" t="str">
            <v>อากาศ</v>
          </cell>
          <cell r="O424" t="str">
            <v>ตะวันออกเฉียงเหนือ</v>
          </cell>
          <cell r="P424" t="str">
            <v>07</v>
          </cell>
          <cell r="Q424" t="str">
            <v>โรงพยาบาลชุมชน</v>
          </cell>
          <cell r="R424">
            <v>4</v>
          </cell>
          <cell r="S424">
            <v>90</v>
          </cell>
          <cell r="T424" t="str">
            <v>90</v>
          </cell>
          <cell r="U424" t="str">
            <v>21</v>
          </cell>
          <cell r="V424" t="str">
            <v>2.1 ทุติยภูมิระดับต้น</v>
          </cell>
        </row>
        <row r="425">
          <cell r="A425" t="str">
            <v>11</v>
          </cell>
          <cell r="B425" t="str">
            <v>21002</v>
          </cell>
          <cell r="C425" t="str">
            <v>กระทรวงสาธารณสุข สำนักงานปลัดกระทรวงสาธารณสุข</v>
          </cell>
          <cell r="D425" t="str">
            <v>001109900</v>
          </cell>
          <cell r="E425" t="str">
            <v>11099</v>
          </cell>
          <cell r="F425" t="str">
            <v>รพช.ส่องดาว</v>
          </cell>
          <cell r="G425" t="str">
            <v>โรงพยาบาลชุมชนส่องดาว</v>
          </cell>
          <cell r="H425" t="str">
            <v>47130109</v>
          </cell>
          <cell r="I425">
            <v>47</v>
          </cell>
          <cell r="J425" t="str">
            <v>จังหวัดสกลนคร</v>
          </cell>
          <cell r="K425">
            <v>4713</v>
          </cell>
          <cell r="L425" t="str">
            <v>ส่องดาว</v>
          </cell>
          <cell r="M425">
            <v>471301</v>
          </cell>
          <cell r="N425" t="str">
            <v>ส่องดาว</v>
          </cell>
          <cell r="O425" t="str">
            <v>ตะวันออกเฉียงเหนือ</v>
          </cell>
          <cell r="P425" t="str">
            <v>07</v>
          </cell>
          <cell r="Q425" t="str">
            <v>โรงพยาบาลชุมชน</v>
          </cell>
          <cell r="R425">
            <v>5</v>
          </cell>
          <cell r="S425">
            <v>30</v>
          </cell>
          <cell r="T425" t="str">
            <v>35</v>
          </cell>
          <cell r="U425" t="str">
            <v>21</v>
          </cell>
          <cell r="V425" t="str">
            <v>2.1 ทุติยภูมิระดับต้น</v>
          </cell>
        </row>
        <row r="426">
          <cell r="A426" t="str">
            <v>11</v>
          </cell>
          <cell r="B426" t="str">
            <v>21002</v>
          </cell>
          <cell r="C426" t="str">
            <v>กระทรวงสาธารณสุข สำนักงานปลัดกระทรวงสาธารณสุข</v>
          </cell>
          <cell r="D426" t="str">
            <v>001110000</v>
          </cell>
          <cell r="E426" t="str">
            <v>11100</v>
          </cell>
          <cell r="F426" t="str">
            <v>รพช.เต่างอย</v>
          </cell>
          <cell r="G426" t="str">
            <v>โรงพยาบาลชุมชนเต่างอย</v>
          </cell>
          <cell r="H426" t="str">
            <v>47140106</v>
          </cell>
          <cell r="I426">
            <v>47</v>
          </cell>
          <cell r="J426" t="str">
            <v>จังหวัดสกลนคร</v>
          </cell>
          <cell r="K426">
            <v>4714</v>
          </cell>
          <cell r="L426" t="str">
            <v>เต่างอย</v>
          </cell>
          <cell r="M426">
            <v>471401</v>
          </cell>
          <cell r="N426" t="str">
            <v>เต่างอย</v>
          </cell>
          <cell r="O426" t="str">
            <v>ตะวันออกเฉียงเหนือ</v>
          </cell>
          <cell r="P426" t="str">
            <v>07</v>
          </cell>
          <cell r="Q426" t="str">
            <v>โรงพยาบาลชุมชน</v>
          </cell>
          <cell r="R426">
            <v>5</v>
          </cell>
          <cell r="S426">
            <v>30</v>
          </cell>
          <cell r="T426" t="str">
            <v>30</v>
          </cell>
          <cell r="U426" t="str">
            <v>21</v>
          </cell>
          <cell r="V426" t="str">
            <v>2.1 ทุติยภูมิระดับต้น</v>
          </cell>
        </row>
        <row r="427">
          <cell r="A427" t="str">
            <v>11</v>
          </cell>
          <cell r="B427" t="str">
            <v>21002</v>
          </cell>
          <cell r="C427" t="str">
            <v>กระทรวงสาธารณสุข สำนักงานปลัดกระทรวงสาธารณสุข</v>
          </cell>
          <cell r="D427" t="str">
            <v>001110100</v>
          </cell>
          <cell r="E427" t="str">
            <v>11101</v>
          </cell>
          <cell r="F427" t="str">
            <v>รพช.โคกศรีสุพรรณ</v>
          </cell>
          <cell r="G427" t="str">
            <v>โรงพยาบาลชุมชนโคกศรีสุพรรณ</v>
          </cell>
          <cell r="H427" t="str">
            <v>47150108</v>
          </cell>
          <cell r="I427">
            <v>47</v>
          </cell>
          <cell r="J427" t="str">
            <v>จังหวัดสกลนคร</v>
          </cell>
          <cell r="K427">
            <v>4715</v>
          </cell>
          <cell r="L427" t="str">
            <v>โคกศรีสุพรรณ</v>
          </cell>
          <cell r="M427">
            <v>471501</v>
          </cell>
          <cell r="N427" t="str">
            <v>ตองโขบ</v>
          </cell>
          <cell r="O427" t="str">
            <v>ตะวันออกเฉียงเหนือ</v>
          </cell>
          <cell r="P427" t="str">
            <v>07</v>
          </cell>
          <cell r="Q427" t="str">
            <v>โรงพยาบาลชุมชน</v>
          </cell>
          <cell r="R427">
            <v>5</v>
          </cell>
          <cell r="S427">
            <v>30</v>
          </cell>
          <cell r="T427" t="str">
            <v>37</v>
          </cell>
          <cell r="U427" t="str">
            <v>21</v>
          </cell>
          <cell r="V427" t="str">
            <v>2.1 ทุติยภูมิระดับต้น</v>
          </cell>
        </row>
        <row r="428">
          <cell r="A428" t="str">
            <v>11</v>
          </cell>
          <cell r="B428" t="str">
            <v>21002</v>
          </cell>
          <cell r="C428" t="str">
            <v>กระทรวงสาธารณสุข สำนักงานปลัดกระทรวงสาธารณสุข</v>
          </cell>
          <cell r="D428" t="str">
            <v>001110200</v>
          </cell>
          <cell r="E428" t="str">
            <v>11102</v>
          </cell>
          <cell r="F428" t="str">
            <v>รพช.เจริญศิลป์</v>
          </cell>
          <cell r="G428" t="str">
            <v>โรงพยาบาลชุมชนเจริญศิลป์</v>
          </cell>
          <cell r="H428" t="str">
            <v>47160202</v>
          </cell>
          <cell r="I428">
            <v>47</v>
          </cell>
          <cell r="J428" t="str">
            <v>จังหวัดสกลนคร</v>
          </cell>
          <cell r="K428">
            <v>4716</v>
          </cell>
          <cell r="L428" t="str">
            <v>เจริญศิลป์</v>
          </cell>
          <cell r="M428">
            <v>471602</v>
          </cell>
          <cell r="N428" t="str">
            <v>เจริญศิลป์</v>
          </cell>
          <cell r="O428" t="str">
            <v>ตะวันออกเฉียงเหนือ</v>
          </cell>
          <cell r="P428" t="str">
            <v>07</v>
          </cell>
          <cell r="Q428" t="str">
            <v>โรงพยาบาลชุมชน</v>
          </cell>
          <cell r="R428">
            <v>5</v>
          </cell>
          <cell r="S428">
            <v>30</v>
          </cell>
          <cell r="T428" t="str">
            <v>42</v>
          </cell>
          <cell r="U428" t="str">
            <v>21</v>
          </cell>
          <cell r="V428" t="str">
            <v>2.1 ทุติยภูมิระดับต้น</v>
          </cell>
        </row>
        <row r="429">
          <cell r="A429" t="str">
            <v>11</v>
          </cell>
          <cell r="B429" t="str">
            <v>21002</v>
          </cell>
          <cell r="C429" t="str">
            <v>กระทรวงสาธารณสุข สำนักงานปลัดกระทรวงสาธารณสุข</v>
          </cell>
          <cell r="D429" t="str">
            <v>001110300</v>
          </cell>
          <cell r="E429" t="str">
            <v>11103</v>
          </cell>
          <cell r="F429" t="str">
            <v>รพช.โพนนาแก้ว</v>
          </cell>
          <cell r="G429" t="str">
            <v>โรงพยาบาลชุมชนโพนนาแก้ว</v>
          </cell>
          <cell r="H429" t="str">
            <v>47170210</v>
          </cell>
          <cell r="I429">
            <v>47</v>
          </cell>
          <cell r="J429" t="str">
            <v>จังหวัดสกลนคร</v>
          </cell>
          <cell r="K429">
            <v>4717</v>
          </cell>
          <cell r="L429" t="str">
            <v>โพนนาแก้ว</v>
          </cell>
          <cell r="M429">
            <v>471702</v>
          </cell>
          <cell r="N429" t="str">
            <v>นาแก้ว</v>
          </cell>
          <cell r="O429" t="str">
            <v>ตะวันออกเฉียงเหนือ</v>
          </cell>
          <cell r="P429" t="str">
            <v>07</v>
          </cell>
          <cell r="Q429" t="str">
            <v>โรงพยาบาลชุมชน</v>
          </cell>
          <cell r="R429">
            <v>5</v>
          </cell>
          <cell r="S429">
            <v>30</v>
          </cell>
          <cell r="T429" t="str">
            <v>32</v>
          </cell>
          <cell r="U429" t="str">
            <v>21</v>
          </cell>
          <cell r="V429" t="str">
            <v>2.1 ทุติยภูมิระดับต้น</v>
          </cell>
        </row>
        <row r="430">
          <cell r="A430" t="str">
            <v>11</v>
          </cell>
          <cell r="B430" t="str">
            <v>21002</v>
          </cell>
          <cell r="C430" t="str">
            <v>กระทรวงสาธารณสุข สำนักงานปลัดกระทรวงสาธารณสุข</v>
          </cell>
          <cell r="D430" t="str">
            <v>001145000</v>
          </cell>
          <cell r="E430" t="str">
            <v>11450</v>
          </cell>
          <cell r="F430" t="str">
            <v>รพร.สว่างแดนดิน</v>
          </cell>
          <cell r="G430" t="str">
            <v>โรงพยาบาลสมเด็จพระยุพราชสว่างแดนดิน</v>
          </cell>
          <cell r="H430" t="str">
            <v>47120111</v>
          </cell>
          <cell r="I430">
            <v>47</v>
          </cell>
          <cell r="J430" t="str">
            <v>จังหวัดสกลนคร</v>
          </cell>
          <cell r="K430">
            <v>4712</v>
          </cell>
          <cell r="L430" t="str">
            <v>สว่างแดนดิน</v>
          </cell>
          <cell r="M430">
            <v>471201</v>
          </cell>
          <cell r="N430" t="str">
            <v>สว่างแดนดิน</v>
          </cell>
          <cell r="O430" t="str">
            <v>ตะวันออกเฉียงเหนือ</v>
          </cell>
          <cell r="P430" t="str">
            <v>07</v>
          </cell>
          <cell r="Q430" t="str">
            <v>โรงพยาบาลชุมชน</v>
          </cell>
          <cell r="R430">
            <v>4</v>
          </cell>
          <cell r="S430">
            <v>90</v>
          </cell>
          <cell r="T430" t="str">
            <v>102</v>
          </cell>
          <cell r="U430" t="str">
            <v>21</v>
          </cell>
          <cell r="V430" t="str">
            <v>2.1 ทุติยภูมิระดับต้น</v>
          </cell>
        </row>
        <row r="431">
          <cell r="A431" t="str">
            <v>11</v>
          </cell>
          <cell r="B431" t="str">
            <v>21002</v>
          </cell>
          <cell r="C431" t="str">
            <v>กระทรวงสาธารณสุข สำนักงานปลัดกระทรวงสาธารณสุข</v>
          </cell>
          <cell r="D431" t="str">
            <v>002132300</v>
          </cell>
          <cell r="E431" t="str">
            <v>21323</v>
          </cell>
          <cell r="F431" t="str">
            <v>รพช.พระอาจารย์แบน  ธนากโร</v>
          </cell>
          <cell r="G431" t="str">
            <v>โรงพยาบาลชุมชนพระอาจารย์แบน  ธนากโร</v>
          </cell>
          <cell r="H431" t="str">
            <v>47180300</v>
          </cell>
          <cell r="I431">
            <v>47</v>
          </cell>
          <cell r="J431" t="str">
            <v>จังหวัดสกลนคร</v>
          </cell>
          <cell r="K431">
            <v>4718</v>
          </cell>
          <cell r="L431" t="str">
            <v>ภูพาน</v>
          </cell>
          <cell r="M431">
            <v>471803</v>
          </cell>
          <cell r="N431" t="str">
            <v>โคกภู</v>
          </cell>
          <cell r="O431" t="str">
            <v>ตะวันออกเฉียงเหนือ</v>
          </cell>
          <cell r="P431" t="str">
            <v>07</v>
          </cell>
          <cell r="Q431" t="str">
            <v>โรงพยาบาลชุมชน</v>
          </cell>
          <cell r="R431">
            <v>5</v>
          </cell>
          <cell r="S431">
            <v>30</v>
          </cell>
          <cell r="T431" t="str">
            <v>90</v>
          </cell>
          <cell r="U431" t="str">
            <v>22</v>
          </cell>
          <cell r="V431" t="str">
            <v>2.2 ทุติยภูมิระดับกลาง</v>
          </cell>
        </row>
        <row r="432">
          <cell r="A432" t="str">
            <v>11</v>
          </cell>
          <cell r="B432" t="str">
            <v>21002</v>
          </cell>
          <cell r="C432" t="str">
            <v>กระทรวงสาธารณสุข สำนักงานปลัดกระทรวงสาธารณสุข</v>
          </cell>
          <cell r="D432" t="str">
            <v>001071100</v>
          </cell>
          <cell r="E432" t="str">
            <v>10711</v>
          </cell>
          <cell r="F432" t="str">
            <v>รพท.นครพนม</v>
          </cell>
          <cell r="G432" t="str">
            <v>โรงพยาบาลทั่วไปนครพนม</v>
          </cell>
          <cell r="H432" t="str">
            <v>48010100</v>
          </cell>
          <cell r="I432">
            <v>48</v>
          </cell>
          <cell r="J432" t="str">
            <v>จังหวัดนครพนม</v>
          </cell>
          <cell r="K432">
            <v>4801</v>
          </cell>
          <cell r="L432" t="str">
            <v>เมืองนครพนม</v>
          </cell>
          <cell r="M432">
            <v>480101</v>
          </cell>
          <cell r="N432" t="str">
            <v>ในเมือง</v>
          </cell>
          <cell r="O432" t="str">
            <v>ตะวันออกเฉียงเหนือ</v>
          </cell>
          <cell r="P432" t="str">
            <v>06</v>
          </cell>
          <cell r="Q432" t="str">
            <v>โรงพยาบาลทั่วไป</v>
          </cell>
          <cell r="R432">
            <v>2</v>
          </cell>
          <cell r="S432">
            <v>306</v>
          </cell>
          <cell r="T432" t="str">
            <v>306</v>
          </cell>
          <cell r="U432" t="str">
            <v>23</v>
          </cell>
          <cell r="V432" t="str">
            <v>2.3 ทุติยภูมิระดับสูง</v>
          </cell>
        </row>
        <row r="433">
          <cell r="A433" t="str">
            <v>11</v>
          </cell>
          <cell r="B433" t="str">
            <v>21002</v>
          </cell>
          <cell r="C433" t="str">
            <v>กระทรวงสาธารณสุข สำนักงานปลัดกระทรวงสาธารณสุข</v>
          </cell>
          <cell r="D433" t="str">
            <v>001110400</v>
          </cell>
          <cell r="E433" t="str">
            <v>11104</v>
          </cell>
          <cell r="F433" t="str">
            <v>รพช.ปลาปาก</v>
          </cell>
          <cell r="G433" t="str">
            <v>โรงพยาบาลชุมชนปลาปาก</v>
          </cell>
          <cell r="H433" t="str">
            <v>48020102</v>
          </cell>
          <cell r="I433">
            <v>48</v>
          </cell>
          <cell r="J433" t="str">
            <v>จังหวัดนครพนม</v>
          </cell>
          <cell r="K433">
            <v>4802</v>
          </cell>
          <cell r="L433" t="str">
            <v>ปลาปาก</v>
          </cell>
          <cell r="M433">
            <v>480201</v>
          </cell>
          <cell r="N433" t="str">
            <v>ปลาปาก</v>
          </cell>
          <cell r="O433" t="str">
            <v>ตะวันออกเฉียงเหนือ</v>
          </cell>
          <cell r="P433" t="str">
            <v>07</v>
          </cell>
          <cell r="Q433" t="str">
            <v>โรงพยาบาลชุมชน</v>
          </cell>
          <cell r="R433">
            <v>4</v>
          </cell>
          <cell r="S433">
            <v>53</v>
          </cell>
          <cell r="T433" t="str">
            <v>30</v>
          </cell>
          <cell r="U433" t="str">
            <v>21</v>
          </cell>
          <cell r="V433" t="str">
            <v>2.1 ทุติยภูมิระดับต้น</v>
          </cell>
        </row>
        <row r="434">
          <cell r="A434" t="str">
            <v>11</v>
          </cell>
          <cell r="B434" t="str">
            <v>21002</v>
          </cell>
          <cell r="C434" t="str">
            <v>กระทรวงสาธารณสุข สำนักงานปลัดกระทรวงสาธารณสุข</v>
          </cell>
          <cell r="D434" t="str">
            <v>001110500</v>
          </cell>
          <cell r="E434" t="str">
            <v>11105</v>
          </cell>
          <cell r="F434" t="str">
            <v>รพช.ท่าอุเทน</v>
          </cell>
          <cell r="G434" t="str">
            <v>โรงพยาบาลชุมชนท่าอุเทน</v>
          </cell>
          <cell r="H434" t="str">
            <v>48030206</v>
          </cell>
          <cell r="I434">
            <v>48</v>
          </cell>
          <cell r="J434" t="str">
            <v>จังหวัดนครพนม</v>
          </cell>
          <cell r="K434">
            <v>4803</v>
          </cell>
          <cell r="L434" t="str">
            <v>ท่าอุเทน</v>
          </cell>
          <cell r="M434">
            <v>480302</v>
          </cell>
          <cell r="N434" t="str">
            <v>โนนตาล</v>
          </cell>
          <cell r="O434" t="str">
            <v>ตะวันออกเฉียงเหนือ</v>
          </cell>
          <cell r="P434" t="str">
            <v>07</v>
          </cell>
          <cell r="Q434" t="str">
            <v>โรงพยาบาลชุมชน</v>
          </cell>
          <cell r="R434">
            <v>5</v>
          </cell>
          <cell r="S434">
            <v>30</v>
          </cell>
          <cell r="T434" t="str">
            <v>30</v>
          </cell>
          <cell r="U434" t="str">
            <v>21</v>
          </cell>
          <cell r="V434" t="str">
            <v>2.1 ทุติยภูมิระดับต้น</v>
          </cell>
        </row>
        <row r="435">
          <cell r="A435" t="str">
            <v>11</v>
          </cell>
          <cell r="B435" t="str">
            <v>21002</v>
          </cell>
          <cell r="C435" t="str">
            <v>กระทรวงสาธารณสุข สำนักงานปลัดกระทรวงสาธารณสุข</v>
          </cell>
          <cell r="D435" t="str">
            <v>001110600</v>
          </cell>
          <cell r="E435" t="str">
            <v>11106</v>
          </cell>
          <cell r="F435" t="str">
            <v>รพช.บ้านแพง</v>
          </cell>
          <cell r="G435" t="str">
            <v>โรงพยาบาลชุมชนบ้านแพง</v>
          </cell>
          <cell r="H435" t="str">
            <v>48040102</v>
          </cell>
          <cell r="I435">
            <v>48</v>
          </cell>
          <cell r="J435" t="str">
            <v>จังหวัดนครพนม</v>
          </cell>
          <cell r="K435">
            <v>4804</v>
          </cell>
          <cell r="L435" t="str">
            <v>บ้านแพง</v>
          </cell>
          <cell r="M435">
            <v>480401</v>
          </cell>
          <cell r="N435" t="str">
            <v>บ้านแพง</v>
          </cell>
          <cell r="O435" t="str">
            <v>ตะวันออกเฉียงเหนือ</v>
          </cell>
          <cell r="P435" t="str">
            <v>07</v>
          </cell>
          <cell r="Q435" t="str">
            <v>โรงพยาบาลชุมชน</v>
          </cell>
          <cell r="R435">
            <v>4</v>
          </cell>
          <cell r="S435">
            <v>60</v>
          </cell>
          <cell r="T435" t="str">
            <v>30</v>
          </cell>
          <cell r="U435" t="str">
            <v>21</v>
          </cell>
          <cell r="V435" t="str">
            <v>2.1 ทุติยภูมิระดับต้น</v>
          </cell>
        </row>
        <row r="436">
          <cell r="A436" t="str">
            <v>11</v>
          </cell>
          <cell r="B436" t="str">
            <v>21002</v>
          </cell>
          <cell r="C436" t="str">
            <v>กระทรวงสาธารณสุข สำนักงานปลัดกระทรวงสาธารณสุข</v>
          </cell>
          <cell r="D436" t="str">
            <v>001110700</v>
          </cell>
          <cell r="E436" t="str">
            <v>11107</v>
          </cell>
          <cell r="F436" t="str">
            <v>รพช.นาทม</v>
          </cell>
          <cell r="G436" t="str">
            <v>โรงพยาบาลชุมชนนาทม</v>
          </cell>
          <cell r="H436" t="str">
            <v>48110304</v>
          </cell>
          <cell r="I436">
            <v>48</v>
          </cell>
          <cell r="J436" t="str">
            <v>จังหวัดนครพนม</v>
          </cell>
          <cell r="K436">
            <v>4811</v>
          </cell>
          <cell r="L436" t="str">
            <v>นาทม</v>
          </cell>
          <cell r="M436">
            <v>481103</v>
          </cell>
          <cell r="N436" t="str">
            <v>ดอนเตย</v>
          </cell>
          <cell r="O436" t="str">
            <v>ตะวันออกเฉียงเหนือ</v>
          </cell>
          <cell r="P436" t="str">
            <v>07</v>
          </cell>
          <cell r="Q436" t="str">
            <v>โรงพยาบาลชุมชน</v>
          </cell>
          <cell r="R436">
            <v>5</v>
          </cell>
          <cell r="S436">
            <v>30</v>
          </cell>
          <cell r="T436" t="str">
            <v>10</v>
          </cell>
          <cell r="U436" t="str">
            <v>21</v>
          </cell>
          <cell r="V436" t="str">
            <v>2.1 ทุติยภูมิระดับต้น</v>
          </cell>
        </row>
        <row r="437">
          <cell r="A437" t="str">
            <v>11</v>
          </cell>
          <cell r="B437" t="str">
            <v>21002</v>
          </cell>
          <cell r="C437" t="str">
            <v>กระทรวงสาธารณสุข สำนักงานปลัดกระทรวงสาธารณสุข</v>
          </cell>
          <cell r="D437" t="str">
            <v>001110800</v>
          </cell>
          <cell r="E437" t="str">
            <v>11108</v>
          </cell>
          <cell r="F437" t="str">
            <v>รพช.เรณูนคร</v>
          </cell>
          <cell r="G437" t="str">
            <v>โรงพยาบาลชุมชนเรณูนคร</v>
          </cell>
          <cell r="H437" t="str">
            <v>48060209</v>
          </cell>
          <cell r="I437">
            <v>48</v>
          </cell>
          <cell r="J437" t="str">
            <v>จังหวัดนครพนม</v>
          </cell>
          <cell r="K437">
            <v>4806</v>
          </cell>
          <cell r="L437" t="str">
            <v>เรณูนคร</v>
          </cell>
          <cell r="M437">
            <v>480602</v>
          </cell>
          <cell r="N437" t="str">
            <v>โพนทอง</v>
          </cell>
          <cell r="O437" t="str">
            <v>ตะวันออกเฉียงเหนือ</v>
          </cell>
          <cell r="P437" t="str">
            <v>07</v>
          </cell>
          <cell r="Q437" t="str">
            <v>โรงพยาบาลชุมชน</v>
          </cell>
          <cell r="R437">
            <v>5</v>
          </cell>
          <cell r="S437">
            <v>30</v>
          </cell>
          <cell r="T437" t="str">
            <v>30</v>
          </cell>
          <cell r="U437" t="str">
            <v>21</v>
          </cell>
          <cell r="V437" t="str">
            <v>2.1 ทุติยภูมิระดับต้น</v>
          </cell>
        </row>
        <row r="438">
          <cell r="A438" t="str">
            <v>11</v>
          </cell>
          <cell r="B438" t="str">
            <v>21002</v>
          </cell>
          <cell r="C438" t="str">
            <v>กระทรวงสาธารณสุข สำนักงานปลัดกระทรวงสาธารณสุข</v>
          </cell>
          <cell r="D438" t="str">
            <v>001110900</v>
          </cell>
          <cell r="E438" t="str">
            <v>11109</v>
          </cell>
          <cell r="F438" t="str">
            <v>รพช.นาแก</v>
          </cell>
          <cell r="G438" t="str">
            <v>โรงพยาบาลชุมชนนาแก</v>
          </cell>
          <cell r="H438" t="str">
            <v>48070107</v>
          </cell>
          <cell r="I438">
            <v>48</v>
          </cell>
          <cell r="J438" t="str">
            <v>จังหวัดนครพนม</v>
          </cell>
          <cell r="K438">
            <v>4807</v>
          </cell>
          <cell r="L438" t="str">
            <v>นาแก</v>
          </cell>
          <cell r="M438">
            <v>480701</v>
          </cell>
          <cell r="N438" t="str">
            <v>นาแก</v>
          </cell>
          <cell r="O438" t="str">
            <v>ตะวันออกเฉียงเหนือ</v>
          </cell>
          <cell r="P438" t="str">
            <v>07</v>
          </cell>
          <cell r="Q438" t="str">
            <v>โรงพยาบาลชุมชน</v>
          </cell>
          <cell r="R438">
            <v>4</v>
          </cell>
          <cell r="S438">
            <v>60</v>
          </cell>
          <cell r="T438" t="str">
            <v>60</v>
          </cell>
          <cell r="U438" t="str">
            <v>21</v>
          </cell>
          <cell r="V438" t="str">
            <v>2.1 ทุติยภูมิระดับต้น</v>
          </cell>
        </row>
        <row r="439">
          <cell r="A439" t="str">
            <v>11</v>
          </cell>
          <cell r="B439" t="str">
            <v>21002</v>
          </cell>
          <cell r="C439" t="str">
            <v>กระทรวงสาธารณสุข สำนักงานปลัดกระทรวงสาธารณสุข</v>
          </cell>
          <cell r="D439" t="str">
            <v>001111000</v>
          </cell>
          <cell r="E439" t="str">
            <v>11110</v>
          </cell>
          <cell r="F439" t="str">
            <v>รพช.ศรีสงคราม</v>
          </cell>
          <cell r="G439" t="str">
            <v>โรงพยาบาลชุมชนศรีสงคราม</v>
          </cell>
          <cell r="H439" t="str">
            <v>48080101</v>
          </cell>
          <cell r="I439">
            <v>48</v>
          </cell>
          <cell r="J439" t="str">
            <v>จังหวัดนครพนม</v>
          </cell>
          <cell r="K439">
            <v>4808</v>
          </cell>
          <cell r="L439" t="str">
            <v>ศรีสงคราม</v>
          </cell>
          <cell r="M439">
            <v>480801</v>
          </cell>
          <cell r="N439" t="str">
            <v>ศรีสงคราม</v>
          </cell>
          <cell r="O439" t="str">
            <v>ตะวันออกเฉียงเหนือ</v>
          </cell>
          <cell r="P439" t="str">
            <v>07</v>
          </cell>
          <cell r="Q439" t="str">
            <v>โรงพยาบาลชุมชน</v>
          </cell>
          <cell r="R439">
            <v>4</v>
          </cell>
          <cell r="S439">
            <v>60</v>
          </cell>
          <cell r="T439" t="str">
            <v>30</v>
          </cell>
          <cell r="U439" t="str">
            <v>21</v>
          </cell>
          <cell r="V439" t="str">
            <v>2.1 ทุติยภูมิระดับต้น</v>
          </cell>
        </row>
        <row r="440">
          <cell r="A440" t="str">
            <v>11</v>
          </cell>
          <cell r="B440" t="str">
            <v>21002</v>
          </cell>
          <cell r="C440" t="str">
            <v>กระทรวงสาธารณสุข สำนักงานปลัดกระทรวงสาธารณสุข</v>
          </cell>
          <cell r="D440" t="str">
            <v>001111100</v>
          </cell>
          <cell r="E440" t="str">
            <v>11111</v>
          </cell>
          <cell r="F440" t="str">
            <v>รพช.นาหว้า</v>
          </cell>
          <cell r="G440" t="str">
            <v>โรงพยาบาลชุมชนนาหว้า</v>
          </cell>
          <cell r="H440" t="str">
            <v>48090105</v>
          </cell>
          <cell r="I440">
            <v>48</v>
          </cell>
          <cell r="J440" t="str">
            <v>จังหวัดนครพนม</v>
          </cell>
          <cell r="K440">
            <v>4809</v>
          </cell>
          <cell r="L440" t="str">
            <v>นาหว้า</v>
          </cell>
          <cell r="M440">
            <v>480901</v>
          </cell>
          <cell r="N440" t="str">
            <v>นาหว้า</v>
          </cell>
          <cell r="O440" t="str">
            <v>ตะวันออกเฉียงเหนือ</v>
          </cell>
          <cell r="P440" t="str">
            <v>07</v>
          </cell>
          <cell r="Q440" t="str">
            <v>โรงพยาบาลชุมชน</v>
          </cell>
          <cell r="R440">
            <v>5</v>
          </cell>
          <cell r="S440">
            <v>30</v>
          </cell>
          <cell r="T440" t="str">
            <v>30</v>
          </cell>
          <cell r="U440" t="str">
            <v>21</v>
          </cell>
          <cell r="V440" t="str">
            <v>2.1 ทุติยภูมิระดับต้น</v>
          </cell>
        </row>
        <row r="441">
          <cell r="A441" t="str">
            <v>11</v>
          </cell>
          <cell r="B441" t="str">
            <v>21002</v>
          </cell>
          <cell r="C441" t="str">
            <v>กระทรวงสาธารณสุข สำนักงานปลัดกระทรวงสาธารณสุข</v>
          </cell>
          <cell r="D441" t="str">
            <v>001111200</v>
          </cell>
          <cell r="E441" t="str">
            <v>11112</v>
          </cell>
          <cell r="F441" t="str">
            <v>รพช.โพนสวรรค์</v>
          </cell>
          <cell r="G441" t="str">
            <v>โรงพยาบาลชุมชนโพนสวรรค์</v>
          </cell>
          <cell r="H441" t="str">
            <v>48100105</v>
          </cell>
          <cell r="I441">
            <v>48</v>
          </cell>
          <cell r="J441" t="str">
            <v>จังหวัดนครพนม</v>
          </cell>
          <cell r="K441">
            <v>4810</v>
          </cell>
          <cell r="L441" t="str">
            <v>โพนสวรรค์</v>
          </cell>
          <cell r="M441">
            <v>481001</v>
          </cell>
          <cell r="N441" t="str">
            <v>โพนสวรรค์</v>
          </cell>
          <cell r="O441" t="str">
            <v>ตะวันออกเฉียงเหนือ</v>
          </cell>
          <cell r="P441" t="str">
            <v>07</v>
          </cell>
          <cell r="Q441" t="str">
            <v>โรงพยาบาลชุมชน</v>
          </cell>
          <cell r="R441">
            <v>5</v>
          </cell>
          <cell r="S441">
            <v>30</v>
          </cell>
          <cell r="T441" t="str">
            <v>30</v>
          </cell>
          <cell r="U441" t="str">
            <v>21</v>
          </cell>
          <cell r="V441" t="str">
            <v>2.1 ทุติยภูมิระดับต้น</v>
          </cell>
        </row>
        <row r="442">
          <cell r="A442" t="str">
            <v>11</v>
          </cell>
          <cell r="B442" t="str">
            <v>21002</v>
          </cell>
          <cell r="C442" t="str">
            <v>กระทรวงสาธารณสุข สำนักงานปลัดกระทรวงสาธารณสุข</v>
          </cell>
          <cell r="D442" t="str">
            <v>001145100</v>
          </cell>
          <cell r="E442" t="str">
            <v>11451</v>
          </cell>
          <cell r="F442" t="str">
            <v>รพร.ธาตุพนม</v>
          </cell>
          <cell r="G442" t="str">
            <v>โรงพยาบาลสมเด็จพระยุพราชธาตุพนม</v>
          </cell>
          <cell r="H442" t="str">
            <v>48050107</v>
          </cell>
          <cell r="I442">
            <v>48</v>
          </cell>
          <cell r="J442" t="str">
            <v>จังหวัดนครพนม</v>
          </cell>
          <cell r="K442">
            <v>4805</v>
          </cell>
          <cell r="L442" t="str">
            <v>ธาตุพนม</v>
          </cell>
          <cell r="M442">
            <v>480501</v>
          </cell>
          <cell r="N442" t="str">
            <v>ธาตุพนม</v>
          </cell>
          <cell r="O442" t="str">
            <v>ตะวันออกเฉียงเหนือ</v>
          </cell>
          <cell r="P442" t="str">
            <v>07</v>
          </cell>
          <cell r="Q442" t="str">
            <v>โรงพยาบาลชุมชน</v>
          </cell>
          <cell r="R442">
            <v>4</v>
          </cell>
          <cell r="S442">
            <v>90</v>
          </cell>
          <cell r="T442" t="str">
            <v>90</v>
          </cell>
          <cell r="U442" t="str">
            <v>22</v>
          </cell>
          <cell r="V442" t="str">
            <v>2.2 ทุติยภูมิระดับกลาง</v>
          </cell>
        </row>
        <row r="443">
          <cell r="A443" t="str">
            <v>11</v>
          </cell>
          <cell r="B443" t="str">
            <v>21002</v>
          </cell>
          <cell r="C443" t="str">
            <v>กระทรวงสาธารณสุข สำนักงานปลัดกระทรวงสาธารณสุข</v>
          </cell>
          <cell r="D443" t="str">
            <v>001071200</v>
          </cell>
          <cell r="E443" t="str">
            <v>10712</v>
          </cell>
          <cell r="F443" t="str">
            <v>รพท.มุกดาหาร</v>
          </cell>
          <cell r="G443" t="str">
            <v>โรงพยาบาลทั่วไปมุกดาหาร</v>
          </cell>
          <cell r="H443" t="str">
            <v>49011300</v>
          </cell>
          <cell r="I443">
            <v>49</v>
          </cell>
          <cell r="J443" t="str">
            <v>จังหวัดมุกดาหาร</v>
          </cell>
          <cell r="K443">
            <v>4901</v>
          </cell>
          <cell r="L443" t="str">
            <v>เมืองมุกดาหาร</v>
          </cell>
          <cell r="M443">
            <v>490113</v>
          </cell>
          <cell r="N443" t="str">
            <v>กุดแข้</v>
          </cell>
          <cell r="O443" t="str">
            <v>ตะวันออกเฉียงเหนือ</v>
          </cell>
          <cell r="P443" t="str">
            <v>06</v>
          </cell>
          <cell r="Q443" t="str">
            <v>โรงพยาบาลทั่วไป</v>
          </cell>
          <cell r="R443">
            <v>2</v>
          </cell>
          <cell r="S443">
            <v>301</v>
          </cell>
          <cell r="T443" t="str">
            <v>260</v>
          </cell>
          <cell r="U443" t="str">
            <v>23</v>
          </cell>
          <cell r="V443" t="str">
            <v>2.3 ทุติยภูมิระดับสูง</v>
          </cell>
        </row>
        <row r="444">
          <cell r="A444" t="str">
            <v>11</v>
          </cell>
          <cell r="B444" t="str">
            <v>21002</v>
          </cell>
          <cell r="C444" t="str">
            <v>กระทรวงสาธารณสุข สำนักงานปลัดกระทรวงสาธารณสุข</v>
          </cell>
          <cell r="D444" t="str">
            <v>001111300</v>
          </cell>
          <cell r="E444" t="str">
            <v>11113</v>
          </cell>
          <cell r="F444" t="str">
            <v>รพช.นิคมคำสร้อย</v>
          </cell>
          <cell r="G444" t="str">
            <v>โรงพยาบาลชุมชนนิคมคำสร้อย</v>
          </cell>
          <cell r="H444" t="str">
            <v>49020111</v>
          </cell>
          <cell r="I444">
            <v>49</v>
          </cell>
          <cell r="J444" t="str">
            <v>จังหวัดมุกดาหาร</v>
          </cell>
          <cell r="K444">
            <v>4902</v>
          </cell>
          <cell r="L444" t="str">
            <v>นิคมคำสร้อย</v>
          </cell>
          <cell r="M444">
            <v>490201</v>
          </cell>
          <cell r="N444" t="str">
            <v>นิคมคำสร้อย</v>
          </cell>
          <cell r="O444" t="str">
            <v>ตะวันออกเฉียงเหนือ</v>
          </cell>
          <cell r="P444" t="str">
            <v>07</v>
          </cell>
          <cell r="Q444" t="str">
            <v>โรงพยาบาลชุมชน</v>
          </cell>
          <cell r="R444">
            <v>5</v>
          </cell>
          <cell r="S444">
            <v>30</v>
          </cell>
          <cell r="T444" t="str">
            <v>30</v>
          </cell>
          <cell r="U444" t="str">
            <v>21</v>
          </cell>
          <cell r="V444" t="str">
            <v>2.1 ทุติยภูมิระดับต้น</v>
          </cell>
        </row>
        <row r="445">
          <cell r="A445" t="str">
            <v>11</v>
          </cell>
          <cell r="B445" t="str">
            <v>21002</v>
          </cell>
          <cell r="C445" t="str">
            <v>กระทรวงสาธารณสุข สำนักงานปลัดกระทรวงสาธารณสุข</v>
          </cell>
          <cell r="D445" t="str">
            <v>001111400</v>
          </cell>
          <cell r="E445" t="str">
            <v>11114</v>
          </cell>
          <cell r="F445" t="str">
            <v>รพช.ดอนตาล</v>
          </cell>
          <cell r="G445" t="str">
            <v>โรงพยาบาลชุมชนดอนตาล</v>
          </cell>
          <cell r="H445" t="str">
            <v>49030107</v>
          </cell>
          <cell r="I445">
            <v>49</v>
          </cell>
          <cell r="J445" t="str">
            <v>จังหวัดมุกดาหาร</v>
          </cell>
          <cell r="K445">
            <v>4903</v>
          </cell>
          <cell r="L445" t="str">
            <v>ดอนตาล</v>
          </cell>
          <cell r="M445">
            <v>490301</v>
          </cell>
          <cell r="N445" t="str">
            <v>ดอนตาล</v>
          </cell>
          <cell r="O445" t="str">
            <v>ตะวันออกเฉียงเหนือ</v>
          </cell>
          <cell r="P445" t="str">
            <v>07</v>
          </cell>
          <cell r="Q445" t="str">
            <v>โรงพยาบาลชุมชน</v>
          </cell>
          <cell r="R445">
            <v>5</v>
          </cell>
          <cell r="S445">
            <v>30</v>
          </cell>
          <cell r="T445" t="str">
            <v>30</v>
          </cell>
          <cell r="U445" t="str">
            <v>21</v>
          </cell>
          <cell r="V445" t="str">
            <v>2.1 ทุติยภูมิระดับต้น</v>
          </cell>
        </row>
        <row r="446">
          <cell r="A446" t="str">
            <v>11</v>
          </cell>
          <cell r="B446" t="str">
            <v>21002</v>
          </cell>
          <cell r="C446" t="str">
            <v>กระทรวงสาธารณสุข สำนักงานปลัดกระทรวงสาธารณสุข</v>
          </cell>
          <cell r="D446" t="str">
            <v>001111500</v>
          </cell>
          <cell r="E446" t="str">
            <v>11115</v>
          </cell>
          <cell r="F446" t="str">
            <v>รพช.ดงหลวง</v>
          </cell>
          <cell r="G446" t="str">
            <v>โรงพยาบาลชุมชนดงหลวง</v>
          </cell>
          <cell r="H446" t="str">
            <v>49040103</v>
          </cell>
          <cell r="I446">
            <v>49</v>
          </cell>
          <cell r="J446" t="str">
            <v>จังหวัดมุกดาหาร</v>
          </cell>
          <cell r="K446">
            <v>4904</v>
          </cell>
          <cell r="L446" t="str">
            <v>ดงหลวง</v>
          </cell>
          <cell r="M446">
            <v>490401</v>
          </cell>
          <cell r="N446" t="str">
            <v>ดงหลวง</v>
          </cell>
          <cell r="O446" t="str">
            <v>ตะวันออกเฉียงเหนือ</v>
          </cell>
          <cell r="P446" t="str">
            <v>07</v>
          </cell>
          <cell r="Q446" t="str">
            <v>โรงพยาบาลชุมชน</v>
          </cell>
          <cell r="R446">
            <v>5</v>
          </cell>
          <cell r="S446">
            <v>30</v>
          </cell>
          <cell r="T446" t="str">
            <v>30</v>
          </cell>
          <cell r="U446" t="str">
            <v>21</v>
          </cell>
          <cell r="V446" t="str">
            <v>2.1 ทุติยภูมิระดับต้น</v>
          </cell>
        </row>
        <row r="447">
          <cell r="A447" t="str">
            <v>11</v>
          </cell>
          <cell r="B447" t="str">
            <v>21002</v>
          </cell>
          <cell r="C447" t="str">
            <v>กระทรวงสาธารณสุข สำนักงานปลัดกระทรวงสาธารณสุข</v>
          </cell>
          <cell r="D447" t="str">
            <v>001111600</v>
          </cell>
          <cell r="E447" t="str">
            <v>11116</v>
          </cell>
          <cell r="F447" t="str">
            <v>รพช.คำชะอี</v>
          </cell>
          <cell r="G447" t="str">
            <v>โรงพยาบาลชุมชนคำชะอี</v>
          </cell>
          <cell r="H447" t="str">
            <v>49050302</v>
          </cell>
          <cell r="I447">
            <v>49</v>
          </cell>
          <cell r="J447" t="str">
            <v>จังหวัดมุกดาหาร</v>
          </cell>
          <cell r="K447">
            <v>4905</v>
          </cell>
          <cell r="L447" t="str">
            <v>คำชะอี</v>
          </cell>
          <cell r="M447">
            <v>490514</v>
          </cell>
          <cell r="N447" t="str">
            <v>น้ำเที่ยง</v>
          </cell>
          <cell r="O447" t="str">
            <v>ตะวันออกเฉียงเหนือ</v>
          </cell>
          <cell r="P447" t="str">
            <v>07</v>
          </cell>
          <cell r="Q447" t="str">
            <v>โรงพยาบาลชุมชน</v>
          </cell>
          <cell r="R447">
            <v>5</v>
          </cell>
          <cell r="S447">
            <v>30</v>
          </cell>
          <cell r="T447" t="str">
            <v>30</v>
          </cell>
          <cell r="U447" t="str">
            <v>21</v>
          </cell>
          <cell r="V447" t="str">
            <v>2.1 ทุติยภูมิระดับต้น</v>
          </cell>
        </row>
        <row r="448">
          <cell r="A448" t="str">
            <v>11</v>
          </cell>
          <cell r="B448" t="str">
            <v>21002</v>
          </cell>
          <cell r="C448" t="str">
            <v>กระทรวงสาธารณสุข สำนักงานปลัดกระทรวงสาธารณสุข</v>
          </cell>
          <cell r="D448" t="str">
            <v>001111700</v>
          </cell>
          <cell r="E448" t="str">
            <v>11117</v>
          </cell>
          <cell r="F448" t="str">
            <v>รพช.หว้านใหญ่</v>
          </cell>
          <cell r="G448" t="str">
            <v>โรงพยาบาลชุมชนหว้านใหญ่</v>
          </cell>
          <cell r="H448" t="str">
            <v>49060109</v>
          </cell>
          <cell r="I448">
            <v>49</v>
          </cell>
          <cell r="J448" t="str">
            <v>จังหวัดมุกดาหาร</v>
          </cell>
          <cell r="K448">
            <v>4906</v>
          </cell>
          <cell r="L448" t="str">
            <v>หว้านใหญ่</v>
          </cell>
          <cell r="M448">
            <v>490601</v>
          </cell>
          <cell r="N448" t="str">
            <v>หว้านใหญ่</v>
          </cell>
          <cell r="O448" t="str">
            <v>ตะวันออกเฉียงเหนือ</v>
          </cell>
          <cell r="P448" t="str">
            <v>07</v>
          </cell>
          <cell r="Q448" t="str">
            <v>โรงพยาบาลชุมชน</v>
          </cell>
          <cell r="R448">
            <v>5</v>
          </cell>
          <cell r="S448">
            <v>30</v>
          </cell>
          <cell r="T448" t="str">
            <v>30</v>
          </cell>
          <cell r="U448" t="str">
            <v>21</v>
          </cell>
          <cell r="V448" t="str">
            <v>2.1 ทุติยภูมิระดับต้น</v>
          </cell>
        </row>
        <row r="449">
          <cell r="A449" t="str">
            <v>11</v>
          </cell>
          <cell r="B449" t="str">
            <v>21002</v>
          </cell>
          <cell r="C449" t="str">
            <v>กระทรวงสาธารณสุข สำนักงานปลัดกระทรวงสาธารณสุข</v>
          </cell>
          <cell r="D449" t="str">
            <v>001111800</v>
          </cell>
          <cell r="E449" t="str">
            <v>11118</v>
          </cell>
          <cell r="F449" t="str">
            <v>รพช.หนองสูง</v>
          </cell>
          <cell r="G449" t="str">
            <v>โรงพยาบาลชุมชนหนองสูง</v>
          </cell>
          <cell r="H449" t="str">
            <v>49070604</v>
          </cell>
          <cell r="I449">
            <v>49</v>
          </cell>
          <cell r="J449" t="str">
            <v>จังหวัดมุกดาหาร</v>
          </cell>
          <cell r="K449">
            <v>4907</v>
          </cell>
          <cell r="L449" t="str">
            <v>หนองสูง</v>
          </cell>
          <cell r="M449">
            <v>490706</v>
          </cell>
          <cell r="N449" t="str">
            <v>หนองสูงเหนือ</v>
          </cell>
          <cell r="O449" t="str">
            <v>ตะวันออกเฉียงเหนือ</v>
          </cell>
          <cell r="P449" t="str">
            <v>07</v>
          </cell>
          <cell r="Q449" t="str">
            <v>โรงพยาบาลชุมชน</v>
          </cell>
          <cell r="R449">
            <v>5</v>
          </cell>
          <cell r="S449">
            <v>30</v>
          </cell>
          <cell r="T449" t="str">
            <v>30</v>
          </cell>
          <cell r="U449" t="str">
            <v>21</v>
          </cell>
          <cell r="V449" t="str">
            <v>2.1 ทุติยภูมิระดับต้น</v>
          </cell>
        </row>
        <row r="450">
          <cell r="A450" t="str">
            <v>12</v>
          </cell>
          <cell r="B450" t="str">
            <v>21002</v>
          </cell>
          <cell r="C450" t="str">
            <v>กระทรวงสาธารณสุข สำนักงานปลัดกระทรวงสาธารณสุข</v>
          </cell>
          <cell r="D450" t="str">
            <v>001067000</v>
          </cell>
          <cell r="E450" t="str">
            <v>10670</v>
          </cell>
          <cell r="F450" t="str">
            <v>รพศ.ขอนแก่น</v>
          </cell>
          <cell r="G450" t="str">
            <v>โรงพยาบาลศูนย์ขอนแก่น</v>
          </cell>
          <cell r="H450" t="str">
            <v>40010100</v>
          </cell>
          <cell r="I450">
            <v>40</v>
          </cell>
          <cell r="J450" t="str">
            <v>จังหวัดขอนแก่น</v>
          </cell>
          <cell r="K450">
            <v>4001</v>
          </cell>
          <cell r="L450" t="str">
            <v>เมืองขอนแก่น</v>
          </cell>
          <cell r="M450">
            <v>400101</v>
          </cell>
          <cell r="N450" t="str">
            <v>ในเมือง</v>
          </cell>
          <cell r="O450" t="str">
            <v>ตะวันออกเฉียงเหนือ</v>
          </cell>
          <cell r="P450" t="str">
            <v>05</v>
          </cell>
          <cell r="Q450" t="str">
            <v>โรงพยาบาลศูนย์</v>
          </cell>
          <cell r="R450">
            <v>1</v>
          </cell>
          <cell r="S450">
            <v>867</v>
          </cell>
          <cell r="T450" t="str">
            <v>867</v>
          </cell>
          <cell r="U450" t="str">
            <v>31</v>
          </cell>
          <cell r="V450" t="str">
            <v>3.1 ตติยภูมิ</v>
          </cell>
        </row>
        <row r="451">
          <cell r="A451" t="str">
            <v>12</v>
          </cell>
          <cell r="B451" t="str">
            <v>21002</v>
          </cell>
          <cell r="C451" t="str">
            <v>กระทรวงสาธารณสุข สำนักงานปลัดกระทรวงสาธารณสุข</v>
          </cell>
          <cell r="D451" t="str">
            <v>001099500</v>
          </cell>
          <cell r="E451" t="str">
            <v>10995</v>
          </cell>
          <cell r="F451" t="str">
            <v>รพช.บ้านฝาง</v>
          </cell>
          <cell r="G451" t="str">
            <v>โรงพยาบาลชุมชนบ้านฝาง</v>
          </cell>
          <cell r="H451" t="str">
            <v>40020609</v>
          </cell>
          <cell r="I451">
            <v>40</v>
          </cell>
          <cell r="J451" t="str">
            <v>จังหวัดขอนแก่น</v>
          </cell>
          <cell r="K451">
            <v>4002</v>
          </cell>
          <cell r="L451" t="str">
            <v>บ้านฝาง</v>
          </cell>
          <cell r="M451">
            <v>400206</v>
          </cell>
          <cell r="N451" t="str">
            <v>บ้านฝาง</v>
          </cell>
          <cell r="O451" t="str">
            <v>ตะวันออกเฉียงเหนือ</v>
          </cell>
          <cell r="P451" t="str">
            <v>07</v>
          </cell>
          <cell r="Q451" t="str">
            <v>โรงพยาบาลชุมชน</v>
          </cell>
          <cell r="R451">
            <v>5</v>
          </cell>
          <cell r="S451">
            <v>30</v>
          </cell>
          <cell r="T451" t="str">
            <v>30</v>
          </cell>
          <cell r="U451" t="str">
            <v>21</v>
          </cell>
          <cell r="V451" t="str">
            <v>2.1 ทุติยภูมิระดับต้น</v>
          </cell>
        </row>
        <row r="452">
          <cell r="A452" t="str">
            <v>12</v>
          </cell>
          <cell r="B452" t="str">
            <v>21002</v>
          </cell>
          <cell r="C452" t="str">
            <v>กระทรวงสาธารณสุข สำนักงานปลัดกระทรวงสาธารณสุข</v>
          </cell>
          <cell r="D452" t="str">
            <v>001099600</v>
          </cell>
          <cell r="E452" t="str">
            <v>10996</v>
          </cell>
          <cell r="F452" t="str">
            <v>รพช.พระยืน</v>
          </cell>
          <cell r="G452" t="str">
            <v>โรงพยาบาลชุมชนพระยืน</v>
          </cell>
          <cell r="H452" t="str">
            <v>40030302</v>
          </cell>
          <cell r="I452">
            <v>40</v>
          </cell>
          <cell r="J452" t="str">
            <v>จังหวัดขอนแก่น</v>
          </cell>
          <cell r="K452">
            <v>4003</v>
          </cell>
          <cell r="L452" t="str">
            <v>พระยืน</v>
          </cell>
          <cell r="M452">
            <v>400303</v>
          </cell>
          <cell r="N452" t="str">
            <v>บ้านโต้น</v>
          </cell>
          <cell r="O452" t="str">
            <v>ตะวันออกเฉียงเหนือ</v>
          </cell>
          <cell r="P452" t="str">
            <v>07</v>
          </cell>
          <cell r="Q452" t="str">
            <v>โรงพยาบาลชุมชน</v>
          </cell>
          <cell r="R452">
            <v>5</v>
          </cell>
          <cell r="S452">
            <v>30</v>
          </cell>
          <cell r="T452" t="str">
            <v>30</v>
          </cell>
          <cell r="U452" t="str">
            <v>21</v>
          </cell>
          <cell r="V452" t="str">
            <v>2.1 ทุติยภูมิระดับต้น</v>
          </cell>
        </row>
        <row r="453">
          <cell r="A453" t="str">
            <v>12</v>
          </cell>
          <cell r="B453" t="str">
            <v>21002</v>
          </cell>
          <cell r="C453" t="str">
            <v>กระทรวงสาธารณสุข สำนักงานปลัดกระทรวงสาธารณสุข</v>
          </cell>
          <cell r="D453" t="str">
            <v>001099700</v>
          </cell>
          <cell r="E453" t="str">
            <v>10997</v>
          </cell>
          <cell r="F453" t="str">
            <v>รพช.หนองเรือ</v>
          </cell>
          <cell r="G453" t="str">
            <v>โรงพยาบาลชุมชนหนองเรือ</v>
          </cell>
          <cell r="H453" t="str">
            <v>40040101</v>
          </cell>
          <cell r="I453">
            <v>40</v>
          </cell>
          <cell r="J453" t="str">
            <v>จังหวัดขอนแก่น</v>
          </cell>
          <cell r="K453">
            <v>4004</v>
          </cell>
          <cell r="L453" t="str">
            <v>หนองเรือ</v>
          </cell>
          <cell r="M453">
            <v>400401</v>
          </cell>
          <cell r="N453" t="str">
            <v>หนองเรือ</v>
          </cell>
          <cell r="O453" t="str">
            <v>ตะวันออกเฉียงเหนือ</v>
          </cell>
          <cell r="P453" t="str">
            <v>07</v>
          </cell>
          <cell r="Q453" t="str">
            <v>โรงพยาบาลชุมชน</v>
          </cell>
          <cell r="R453">
            <v>5</v>
          </cell>
          <cell r="S453">
            <v>30</v>
          </cell>
          <cell r="T453" t="str">
            <v>60</v>
          </cell>
          <cell r="U453" t="str">
            <v>21</v>
          </cell>
          <cell r="V453" t="str">
            <v>2.1 ทุติยภูมิระดับต้น</v>
          </cell>
        </row>
        <row r="454">
          <cell r="A454" t="str">
            <v>12</v>
          </cell>
          <cell r="B454" t="str">
            <v>21002</v>
          </cell>
          <cell r="C454" t="str">
            <v>กระทรวงสาธารณสุข สำนักงานปลัดกระทรวงสาธารณสุข</v>
          </cell>
          <cell r="D454" t="str">
            <v>001099800</v>
          </cell>
          <cell r="E454" t="str">
            <v>10998</v>
          </cell>
          <cell r="F454" t="str">
            <v>รพช.ชุมแพ</v>
          </cell>
          <cell r="G454" t="str">
            <v>โรงพยาบาลชุมชนชุมแพ</v>
          </cell>
          <cell r="H454" t="str">
            <v>40050108</v>
          </cell>
          <cell r="I454">
            <v>40</v>
          </cell>
          <cell r="J454" t="str">
            <v>จังหวัดขอนแก่น</v>
          </cell>
          <cell r="K454">
            <v>4005</v>
          </cell>
          <cell r="L454" t="str">
            <v>ชุมแพ</v>
          </cell>
          <cell r="M454">
            <v>400501</v>
          </cell>
          <cell r="N454" t="str">
            <v>ชุมแพ</v>
          </cell>
          <cell r="O454" t="str">
            <v>ตะวันออกเฉียงเหนือ</v>
          </cell>
          <cell r="P454" t="str">
            <v>07</v>
          </cell>
          <cell r="Q454" t="str">
            <v>โรงพยาบาลชุมชน</v>
          </cell>
          <cell r="R454">
            <v>4</v>
          </cell>
          <cell r="S454">
            <v>120</v>
          </cell>
          <cell r="T454" t="str">
            <v>120</v>
          </cell>
          <cell r="U454" t="str">
            <v>23</v>
          </cell>
          <cell r="V454" t="str">
            <v>2.3 ทุติยภูมิระดับสูง</v>
          </cell>
        </row>
        <row r="455">
          <cell r="A455" t="str">
            <v>12</v>
          </cell>
          <cell r="B455" t="str">
            <v>21002</v>
          </cell>
          <cell r="C455" t="str">
            <v>กระทรวงสาธารณสุข สำนักงานปลัดกระทรวงสาธารณสุข</v>
          </cell>
          <cell r="D455" t="str">
            <v>001099900</v>
          </cell>
          <cell r="E455" t="str">
            <v>10999</v>
          </cell>
          <cell r="F455" t="str">
            <v>รพช.สีชมพู</v>
          </cell>
          <cell r="G455" t="str">
            <v>โรงพยาบาลชุมชนสีชมพู</v>
          </cell>
          <cell r="H455" t="str">
            <v>40060410</v>
          </cell>
          <cell r="I455">
            <v>40</v>
          </cell>
          <cell r="J455" t="str">
            <v>จังหวัดขอนแก่น</v>
          </cell>
          <cell r="K455">
            <v>4006</v>
          </cell>
          <cell r="L455" t="str">
            <v>สีชมพู</v>
          </cell>
          <cell r="M455">
            <v>400604</v>
          </cell>
          <cell r="N455" t="str">
            <v>วังเพิ่ม</v>
          </cell>
          <cell r="O455" t="str">
            <v>ตะวันออกเฉียงเหนือ</v>
          </cell>
          <cell r="P455" t="str">
            <v>07</v>
          </cell>
          <cell r="Q455" t="str">
            <v>โรงพยาบาลชุมชน</v>
          </cell>
          <cell r="R455">
            <v>5</v>
          </cell>
          <cell r="S455">
            <v>30</v>
          </cell>
          <cell r="T455" t="str">
            <v>30</v>
          </cell>
          <cell r="U455" t="str">
            <v>21</v>
          </cell>
          <cell r="V455" t="str">
            <v>2.1 ทุติยภูมิระดับต้น</v>
          </cell>
        </row>
        <row r="456">
          <cell r="A456" t="str">
            <v>12</v>
          </cell>
          <cell r="B456" t="str">
            <v>21002</v>
          </cell>
          <cell r="C456" t="str">
            <v>กระทรวงสาธารณสุข สำนักงานปลัดกระทรวงสาธารณสุข</v>
          </cell>
          <cell r="D456" t="str">
            <v>001100000</v>
          </cell>
          <cell r="E456" t="str">
            <v>11000</v>
          </cell>
          <cell r="F456" t="str">
            <v>รพช.น้ำพอง</v>
          </cell>
          <cell r="G456" t="str">
            <v>โรงพยาบาลชุมชนน้ำพอง</v>
          </cell>
          <cell r="H456" t="str">
            <v>40070102</v>
          </cell>
          <cell r="I456">
            <v>40</v>
          </cell>
          <cell r="J456" t="str">
            <v>จังหวัดขอนแก่น</v>
          </cell>
          <cell r="K456">
            <v>4007</v>
          </cell>
          <cell r="L456" t="str">
            <v>น้ำพอง</v>
          </cell>
          <cell r="M456">
            <v>400701</v>
          </cell>
          <cell r="N456" t="str">
            <v>น้ำพอง</v>
          </cell>
          <cell r="O456" t="str">
            <v>ตะวันออกเฉียงเหนือ</v>
          </cell>
          <cell r="P456" t="str">
            <v>07</v>
          </cell>
          <cell r="Q456" t="str">
            <v>โรงพยาบาลชุมชน</v>
          </cell>
          <cell r="R456">
            <v>4</v>
          </cell>
          <cell r="S456">
            <v>60</v>
          </cell>
          <cell r="T456" t="str">
            <v>60</v>
          </cell>
          <cell r="U456" t="str">
            <v>21</v>
          </cell>
          <cell r="V456" t="str">
            <v>2.1 ทุติยภูมิระดับต้น</v>
          </cell>
        </row>
        <row r="457">
          <cell r="A457" t="str">
            <v>12</v>
          </cell>
          <cell r="B457" t="str">
            <v>21002</v>
          </cell>
          <cell r="C457" t="str">
            <v>กระทรวงสาธารณสุข สำนักงานปลัดกระทรวงสาธารณสุข</v>
          </cell>
          <cell r="D457" t="str">
            <v>001100100</v>
          </cell>
          <cell r="E457" t="str">
            <v>11001</v>
          </cell>
          <cell r="F457" t="str">
            <v>รพช.อุบลรัตน์</v>
          </cell>
          <cell r="G457" t="str">
            <v>โรงพยาบาลชุมชนอุบลรัตน์</v>
          </cell>
          <cell r="H457" t="str">
            <v>40080302</v>
          </cell>
          <cell r="I457">
            <v>40</v>
          </cell>
          <cell r="J457" t="str">
            <v>จังหวัดขอนแก่น</v>
          </cell>
          <cell r="K457">
            <v>4008</v>
          </cell>
          <cell r="L457" t="str">
            <v>อุบลรัตน์</v>
          </cell>
          <cell r="M457">
            <v>400803</v>
          </cell>
          <cell r="N457" t="str">
            <v>เขื่อนอุบลรัตน์</v>
          </cell>
          <cell r="O457" t="str">
            <v>ตะวันออกเฉียงเหนือ</v>
          </cell>
          <cell r="P457" t="str">
            <v>07</v>
          </cell>
          <cell r="Q457" t="str">
            <v>โรงพยาบาลชุมชน</v>
          </cell>
          <cell r="R457">
            <v>5</v>
          </cell>
          <cell r="S457">
            <v>30</v>
          </cell>
          <cell r="T457" t="str">
            <v>30</v>
          </cell>
          <cell r="U457" t="str">
            <v>21</v>
          </cell>
          <cell r="V457" t="str">
            <v>2.1 ทุติยภูมิระดับต้น</v>
          </cell>
        </row>
        <row r="458">
          <cell r="A458" t="str">
            <v>12</v>
          </cell>
          <cell r="B458" t="str">
            <v>21002</v>
          </cell>
          <cell r="C458" t="str">
            <v>กระทรวงสาธารณสุข สำนักงานปลัดกระทรวงสาธารณสุข</v>
          </cell>
          <cell r="D458" t="str">
            <v>001100200</v>
          </cell>
          <cell r="E458" t="str">
            <v>11002</v>
          </cell>
          <cell r="F458" t="str">
            <v>รพช.บ้านไผ่</v>
          </cell>
          <cell r="G458" t="str">
            <v>โรงพยาบาลชุมชนบ้านไผ่</v>
          </cell>
          <cell r="H458" t="str">
            <v>40100203</v>
          </cell>
          <cell r="I458">
            <v>40</v>
          </cell>
          <cell r="J458" t="str">
            <v>จังหวัดขอนแก่น</v>
          </cell>
          <cell r="K458">
            <v>4010</v>
          </cell>
          <cell r="L458" t="str">
            <v>บ้านไผ่</v>
          </cell>
          <cell r="M458">
            <v>401002</v>
          </cell>
          <cell r="N458" t="str">
            <v>ในเมือง</v>
          </cell>
          <cell r="O458" t="str">
            <v>ตะวันออกเฉียงเหนือ</v>
          </cell>
          <cell r="P458" t="str">
            <v>07</v>
          </cell>
          <cell r="Q458" t="str">
            <v>โรงพยาบาลชุมชน</v>
          </cell>
          <cell r="R458">
            <v>4</v>
          </cell>
          <cell r="S458">
            <v>90</v>
          </cell>
          <cell r="T458" t="str">
            <v>90</v>
          </cell>
          <cell r="U458" t="str">
            <v>22</v>
          </cell>
          <cell r="V458" t="str">
            <v>2.2 ทุติยภูมิระดับกลาง</v>
          </cell>
        </row>
        <row r="459">
          <cell r="A459" t="str">
            <v>12</v>
          </cell>
          <cell r="B459" t="str">
            <v>21002</v>
          </cell>
          <cell r="C459" t="str">
            <v>กระทรวงสาธารณสุข สำนักงานปลัดกระทรวงสาธารณสุข</v>
          </cell>
          <cell r="D459" t="str">
            <v>001100300</v>
          </cell>
          <cell r="E459" t="str">
            <v>11003</v>
          </cell>
          <cell r="F459" t="str">
            <v>รพช.เปือยน้อย</v>
          </cell>
          <cell r="G459" t="str">
            <v>โรงพยาบาลชุมชนเปือยน้อย</v>
          </cell>
          <cell r="H459" t="str">
            <v>40110107</v>
          </cell>
          <cell r="I459">
            <v>40</v>
          </cell>
          <cell r="J459" t="str">
            <v>จังหวัดขอนแก่น</v>
          </cell>
          <cell r="K459">
            <v>4011</v>
          </cell>
          <cell r="L459" t="str">
            <v>เปือยน้อย</v>
          </cell>
          <cell r="M459">
            <v>401101</v>
          </cell>
          <cell r="N459" t="str">
            <v>เปือยน้อย</v>
          </cell>
          <cell r="O459" t="str">
            <v>ตะวันออกเฉียงเหนือ</v>
          </cell>
          <cell r="P459" t="str">
            <v>07</v>
          </cell>
          <cell r="Q459" t="str">
            <v>โรงพยาบาลชุมชน</v>
          </cell>
          <cell r="R459">
            <v>5</v>
          </cell>
          <cell r="S459">
            <v>30</v>
          </cell>
          <cell r="T459" t="str">
            <v>30</v>
          </cell>
          <cell r="U459" t="str">
            <v>21</v>
          </cell>
          <cell r="V459" t="str">
            <v>2.1 ทุติยภูมิระดับต้น</v>
          </cell>
        </row>
        <row r="460">
          <cell r="A460" t="str">
            <v>12</v>
          </cell>
          <cell r="B460" t="str">
            <v>21002</v>
          </cell>
          <cell r="C460" t="str">
            <v>กระทรวงสาธารณสุข สำนักงานปลัดกระทรวงสาธารณสุข</v>
          </cell>
          <cell r="D460" t="str">
            <v>001100400</v>
          </cell>
          <cell r="E460" t="str">
            <v>11004</v>
          </cell>
          <cell r="F460" t="str">
            <v>รพช.พล</v>
          </cell>
          <cell r="G460" t="str">
            <v>โรงพยาบาลชุมชนพล</v>
          </cell>
          <cell r="H460" t="str">
            <v>40120100</v>
          </cell>
          <cell r="I460">
            <v>40</v>
          </cell>
          <cell r="J460" t="str">
            <v>จังหวัดขอนแก่น</v>
          </cell>
          <cell r="K460">
            <v>4012</v>
          </cell>
          <cell r="L460" t="str">
            <v>พล</v>
          </cell>
          <cell r="M460">
            <v>401201</v>
          </cell>
          <cell r="N460" t="str">
            <v>เมืองพล</v>
          </cell>
          <cell r="O460" t="str">
            <v>ตะวันออกเฉียงเหนือ</v>
          </cell>
          <cell r="P460" t="str">
            <v>07</v>
          </cell>
          <cell r="Q460" t="str">
            <v>โรงพยาบาลชุมชน</v>
          </cell>
          <cell r="R460">
            <v>4</v>
          </cell>
          <cell r="S460">
            <v>60</v>
          </cell>
          <cell r="T460" t="str">
            <v>60</v>
          </cell>
          <cell r="U460" t="str">
            <v>22</v>
          </cell>
          <cell r="V460" t="str">
            <v>2.2 ทุติยภูมิระดับกลาง</v>
          </cell>
        </row>
        <row r="461">
          <cell r="A461" t="str">
            <v>12</v>
          </cell>
          <cell r="B461" t="str">
            <v>21002</v>
          </cell>
          <cell r="C461" t="str">
            <v>กระทรวงสาธารณสุข สำนักงานปลัดกระทรวงสาธารณสุข</v>
          </cell>
          <cell r="D461" t="str">
            <v>001100500</v>
          </cell>
          <cell r="E461" t="str">
            <v>11005</v>
          </cell>
          <cell r="F461" t="str">
            <v>รพช.แวงใหญ่</v>
          </cell>
          <cell r="G461" t="str">
            <v>โรงพยาบาลชุมชนแวงใหญ่</v>
          </cell>
          <cell r="H461" t="str">
            <v>40130109</v>
          </cell>
          <cell r="I461">
            <v>40</v>
          </cell>
          <cell r="J461" t="str">
            <v>จังหวัดขอนแก่น</v>
          </cell>
          <cell r="K461">
            <v>4013</v>
          </cell>
          <cell r="L461" t="str">
            <v>แวงใหญ่</v>
          </cell>
          <cell r="M461">
            <v>401301</v>
          </cell>
          <cell r="N461" t="str">
            <v>คอนฉิม</v>
          </cell>
          <cell r="O461" t="str">
            <v>ตะวันออกเฉียงเหนือ</v>
          </cell>
          <cell r="P461" t="str">
            <v>07</v>
          </cell>
          <cell r="Q461" t="str">
            <v>โรงพยาบาลชุมชน</v>
          </cell>
          <cell r="R461">
            <v>5</v>
          </cell>
          <cell r="S461">
            <v>30</v>
          </cell>
          <cell r="T461" t="str">
            <v>30</v>
          </cell>
          <cell r="U461" t="str">
            <v>21</v>
          </cell>
          <cell r="V461" t="str">
            <v>2.1 ทุติยภูมิระดับต้น</v>
          </cell>
        </row>
        <row r="462">
          <cell r="A462" t="str">
            <v>12</v>
          </cell>
          <cell r="B462" t="str">
            <v>21002</v>
          </cell>
          <cell r="C462" t="str">
            <v>กระทรวงสาธารณสุข สำนักงานปลัดกระทรวงสาธารณสุข</v>
          </cell>
          <cell r="D462" t="str">
            <v>001100600</v>
          </cell>
          <cell r="E462" t="str">
            <v>11006</v>
          </cell>
          <cell r="F462" t="str">
            <v>รพช.แวงน้อย</v>
          </cell>
          <cell r="G462" t="str">
            <v>โรงพยาบาลชุมชนแวงน้อย</v>
          </cell>
          <cell r="H462" t="str">
            <v>40140412</v>
          </cell>
          <cell r="I462">
            <v>40</v>
          </cell>
          <cell r="J462" t="str">
            <v>จังหวัดขอนแก่น</v>
          </cell>
          <cell r="K462">
            <v>4014</v>
          </cell>
          <cell r="L462" t="str">
            <v>แวงน้อย</v>
          </cell>
          <cell r="M462">
            <v>401404</v>
          </cell>
          <cell r="N462" t="str">
            <v>ละหานนา</v>
          </cell>
          <cell r="O462" t="str">
            <v>ตะวันออกเฉียงเหนือ</v>
          </cell>
          <cell r="P462" t="str">
            <v>07</v>
          </cell>
          <cell r="Q462" t="str">
            <v>โรงพยาบาลชุมชน</v>
          </cell>
          <cell r="R462">
            <v>5</v>
          </cell>
          <cell r="S462">
            <v>30</v>
          </cell>
          <cell r="T462" t="str">
            <v>30</v>
          </cell>
          <cell r="U462" t="str">
            <v>21</v>
          </cell>
          <cell r="V462" t="str">
            <v>2.1 ทุติยภูมิระดับต้น</v>
          </cell>
        </row>
        <row r="463">
          <cell r="A463" t="str">
            <v>12</v>
          </cell>
          <cell r="B463" t="str">
            <v>21002</v>
          </cell>
          <cell r="C463" t="str">
            <v>กระทรวงสาธารณสุข สำนักงานปลัดกระทรวงสาธารณสุข</v>
          </cell>
          <cell r="D463" t="str">
            <v>001100700</v>
          </cell>
          <cell r="E463" t="str">
            <v>11007</v>
          </cell>
          <cell r="F463" t="str">
            <v>รพช.หนองสองห้อง</v>
          </cell>
          <cell r="G463" t="str">
            <v>โรงพยาบาลชุมชนหนองสองห้อง</v>
          </cell>
          <cell r="H463" t="str">
            <v>40150116</v>
          </cell>
          <cell r="I463">
            <v>40</v>
          </cell>
          <cell r="J463" t="str">
            <v>จังหวัดขอนแก่น</v>
          </cell>
          <cell r="K463">
            <v>4015</v>
          </cell>
          <cell r="L463" t="str">
            <v>หนองสองห้อง</v>
          </cell>
          <cell r="M463">
            <v>401501</v>
          </cell>
          <cell r="N463" t="str">
            <v>หนองสองห้อง</v>
          </cell>
          <cell r="O463" t="str">
            <v>ตะวันออกเฉียงเหนือ</v>
          </cell>
          <cell r="P463" t="str">
            <v>07</v>
          </cell>
          <cell r="Q463" t="str">
            <v>โรงพยาบาลชุมชน</v>
          </cell>
          <cell r="R463">
            <v>5</v>
          </cell>
          <cell r="S463">
            <v>30</v>
          </cell>
          <cell r="T463" t="str">
            <v>30</v>
          </cell>
          <cell r="U463" t="str">
            <v>21</v>
          </cell>
          <cell r="V463" t="str">
            <v>2.1 ทุติยภูมิระดับต้น</v>
          </cell>
        </row>
        <row r="464">
          <cell r="A464" t="str">
            <v>12</v>
          </cell>
          <cell r="B464" t="str">
            <v>21002</v>
          </cell>
          <cell r="C464" t="str">
            <v>กระทรวงสาธารณสุข สำนักงานปลัดกระทรวงสาธารณสุข</v>
          </cell>
          <cell r="D464" t="str">
            <v>001100800</v>
          </cell>
          <cell r="E464" t="str">
            <v>11008</v>
          </cell>
          <cell r="F464" t="str">
            <v>รพช.ภูเวียง</v>
          </cell>
          <cell r="G464" t="str">
            <v>โรงพยาบาลชุมชนภูเวียง</v>
          </cell>
          <cell r="H464" t="str">
            <v>40160103</v>
          </cell>
          <cell r="I464">
            <v>40</v>
          </cell>
          <cell r="J464" t="str">
            <v>จังหวัดขอนแก่น</v>
          </cell>
          <cell r="K464">
            <v>4016</v>
          </cell>
          <cell r="L464" t="str">
            <v>ภูเวียง</v>
          </cell>
          <cell r="M464">
            <v>401601</v>
          </cell>
          <cell r="N464" t="str">
            <v>บ้านเรือ</v>
          </cell>
          <cell r="O464" t="str">
            <v>ตะวันออกเฉียงเหนือ</v>
          </cell>
          <cell r="P464" t="str">
            <v>07</v>
          </cell>
          <cell r="Q464" t="str">
            <v>โรงพยาบาลชุมชน</v>
          </cell>
          <cell r="R464">
            <v>4</v>
          </cell>
          <cell r="S464">
            <v>60</v>
          </cell>
          <cell r="T464" t="str">
            <v>60</v>
          </cell>
          <cell r="U464" t="str">
            <v>21</v>
          </cell>
          <cell r="V464" t="str">
            <v>2.1 ทุติยภูมิระดับต้น</v>
          </cell>
        </row>
        <row r="465">
          <cell r="A465" t="str">
            <v>12</v>
          </cell>
          <cell r="B465" t="str">
            <v>21002</v>
          </cell>
          <cell r="C465" t="str">
            <v>กระทรวงสาธารณสุข สำนักงานปลัดกระทรวงสาธารณสุข</v>
          </cell>
          <cell r="D465" t="str">
            <v>001100900</v>
          </cell>
          <cell r="E465" t="str">
            <v>11009</v>
          </cell>
          <cell r="F465" t="str">
            <v>รพช.มัญจาคีรี</v>
          </cell>
          <cell r="G465" t="str">
            <v>โรงพยาบาลชุมชนมัญจาคีรี</v>
          </cell>
          <cell r="H465" t="str">
            <v>40170114</v>
          </cell>
          <cell r="I465">
            <v>40</v>
          </cell>
          <cell r="J465" t="str">
            <v>จังหวัดขอนแก่น</v>
          </cell>
          <cell r="K465">
            <v>4017</v>
          </cell>
          <cell r="L465" t="str">
            <v>มัญจาคีรี</v>
          </cell>
          <cell r="M465">
            <v>401701</v>
          </cell>
          <cell r="N465" t="str">
            <v>กุดเค้า</v>
          </cell>
          <cell r="O465" t="str">
            <v>ตะวันออกเฉียงเหนือ</v>
          </cell>
          <cell r="P465" t="str">
            <v>07</v>
          </cell>
          <cell r="Q465" t="str">
            <v>โรงพยาบาลชุมชน</v>
          </cell>
          <cell r="R465">
            <v>4</v>
          </cell>
          <cell r="S465">
            <v>60</v>
          </cell>
          <cell r="T465" t="str">
            <v>60</v>
          </cell>
          <cell r="U465" t="str">
            <v>21</v>
          </cell>
          <cell r="V465" t="str">
            <v>2.1 ทุติยภูมิระดับต้น</v>
          </cell>
        </row>
        <row r="466">
          <cell r="A466" t="str">
            <v>12</v>
          </cell>
          <cell r="B466" t="str">
            <v>21002</v>
          </cell>
          <cell r="C466" t="str">
            <v>กระทรวงสาธารณสุข สำนักงานปลัดกระทรวงสาธารณสุข</v>
          </cell>
          <cell r="D466" t="str">
            <v>001101000</v>
          </cell>
          <cell r="E466" t="str">
            <v>11010</v>
          </cell>
          <cell r="F466" t="str">
            <v>รพช.ชนบท</v>
          </cell>
          <cell r="G466" t="str">
            <v>โรงพยาบาลชุมชนชนบท</v>
          </cell>
          <cell r="H466" t="str">
            <v>40180111</v>
          </cell>
          <cell r="I466">
            <v>40</v>
          </cell>
          <cell r="J466" t="str">
            <v>จังหวัดขอนแก่น</v>
          </cell>
          <cell r="K466">
            <v>4018</v>
          </cell>
          <cell r="L466" t="str">
            <v>ชนบท</v>
          </cell>
          <cell r="M466">
            <v>401801</v>
          </cell>
          <cell r="N466" t="str">
            <v>ชนบท</v>
          </cell>
          <cell r="O466" t="str">
            <v>ตะวันออกเฉียงเหนือ</v>
          </cell>
          <cell r="P466" t="str">
            <v>07</v>
          </cell>
          <cell r="Q466" t="str">
            <v>โรงพยาบาลชุมชน</v>
          </cell>
          <cell r="R466">
            <v>5</v>
          </cell>
          <cell r="S466">
            <v>30</v>
          </cell>
          <cell r="T466" t="str">
            <v>30</v>
          </cell>
          <cell r="U466" t="str">
            <v>21</v>
          </cell>
          <cell r="V466" t="str">
            <v>2.1 ทุติยภูมิระดับต้น</v>
          </cell>
        </row>
        <row r="467">
          <cell r="A467" t="str">
            <v>12</v>
          </cell>
          <cell r="B467" t="str">
            <v>21002</v>
          </cell>
          <cell r="C467" t="str">
            <v>กระทรวงสาธารณสุข สำนักงานปลัดกระทรวงสาธารณสุข</v>
          </cell>
          <cell r="D467" t="str">
            <v>001101100</v>
          </cell>
          <cell r="E467" t="str">
            <v>11011</v>
          </cell>
          <cell r="F467" t="str">
            <v>รพช.เขาสวนกวาง</v>
          </cell>
          <cell r="G467" t="str">
            <v>โรงพยาบาลชุมชนเขาสวนกวาง</v>
          </cell>
          <cell r="H467" t="str">
            <v>40190110</v>
          </cell>
          <cell r="I467">
            <v>40</v>
          </cell>
          <cell r="J467" t="str">
            <v>จังหวัดขอนแก่น</v>
          </cell>
          <cell r="K467">
            <v>4019</v>
          </cell>
          <cell r="L467" t="str">
            <v>เขาสวนกวาง</v>
          </cell>
          <cell r="M467">
            <v>401901</v>
          </cell>
          <cell r="N467" t="str">
            <v>เขาสวนกวาง</v>
          </cell>
          <cell r="O467" t="str">
            <v>ตะวันออกเฉียงเหนือ</v>
          </cell>
          <cell r="P467" t="str">
            <v>07</v>
          </cell>
          <cell r="Q467" t="str">
            <v>โรงพยาบาลชุมชน</v>
          </cell>
          <cell r="R467">
            <v>5</v>
          </cell>
          <cell r="S467">
            <v>30</v>
          </cell>
          <cell r="T467" t="str">
            <v>30</v>
          </cell>
          <cell r="U467" t="str">
            <v>21</v>
          </cell>
          <cell r="V467" t="str">
            <v>2.1 ทุติยภูมิระดับต้น</v>
          </cell>
        </row>
        <row r="468">
          <cell r="A468" t="str">
            <v>12</v>
          </cell>
          <cell r="B468" t="str">
            <v>21002</v>
          </cell>
          <cell r="C468" t="str">
            <v>กระทรวงสาธารณสุข สำนักงานปลัดกระทรวงสาธารณสุข</v>
          </cell>
          <cell r="D468" t="str">
            <v>001101200</v>
          </cell>
          <cell r="E468" t="str">
            <v>11012</v>
          </cell>
          <cell r="F468" t="str">
            <v>รพช.ภูผาม่าน</v>
          </cell>
          <cell r="G468" t="str">
            <v>โรงพยาบาลชุมชนภูผาม่าน</v>
          </cell>
          <cell r="H468" t="str">
            <v>40200301</v>
          </cell>
          <cell r="I468">
            <v>40</v>
          </cell>
          <cell r="J468" t="str">
            <v>จังหวัดขอนแก่น</v>
          </cell>
          <cell r="K468">
            <v>4020</v>
          </cell>
          <cell r="L468" t="str">
            <v>ภูผาม่าน</v>
          </cell>
          <cell r="M468">
            <v>402003</v>
          </cell>
          <cell r="N468" t="str">
            <v>ภูผาม่าน</v>
          </cell>
          <cell r="O468" t="str">
            <v>ตะวันออกเฉียงเหนือ</v>
          </cell>
          <cell r="P468" t="str">
            <v>07</v>
          </cell>
          <cell r="Q468" t="str">
            <v>โรงพยาบาลชุมชน</v>
          </cell>
          <cell r="R468">
            <v>5</v>
          </cell>
          <cell r="S468">
            <v>30</v>
          </cell>
          <cell r="T468" t="str">
            <v>30</v>
          </cell>
          <cell r="U468" t="str">
            <v>21</v>
          </cell>
          <cell r="V468" t="str">
            <v>2.1 ทุติยภูมิระดับต้น</v>
          </cell>
        </row>
        <row r="469">
          <cell r="A469" t="str">
            <v>12</v>
          </cell>
          <cell r="B469" t="str">
            <v>21002</v>
          </cell>
          <cell r="C469" t="str">
            <v>กระทรวงสาธารณสุข สำนักงานปลัดกระทรวงสาธารณสุข</v>
          </cell>
          <cell r="D469" t="str">
            <v>001144500</v>
          </cell>
          <cell r="E469" t="str">
            <v>11445</v>
          </cell>
          <cell r="F469" t="str">
            <v>รพร.กระนวน</v>
          </cell>
          <cell r="G469" t="str">
            <v>โรงพยาบาลสมเด็จพระยุพราชกระนวน</v>
          </cell>
          <cell r="H469" t="str">
            <v>40090111</v>
          </cell>
          <cell r="I469">
            <v>40</v>
          </cell>
          <cell r="J469" t="str">
            <v>จังหวัดขอนแก่น</v>
          </cell>
          <cell r="K469">
            <v>4009</v>
          </cell>
          <cell r="L469" t="str">
            <v>กระนวน</v>
          </cell>
          <cell r="M469">
            <v>400901</v>
          </cell>
          <cell r="N469" t="str">
            <v>หนองโก</v>
          </cell>
          <cell r="O469" t="str">
            <v>ตะวันออกเฉียงเหนือ</v>
          </cell>
          <cell r="P469" t="str">
            <v>07</v>
          </cell>
          <cell r="Q469" t="str">
            <v>โรงพยาบาลชุมชน</v>
          </cell>
          <cell r="R469">
            <v>4</v>
          </cell>
          <cell r="S469">
            <v>90</v>
          </cell>
          <cell r="T469" t="str">
            <v>90</v>
          </cell>
          <cell r="U469" t="str">
            <v>22</v>
          </cell>
          <cell r="V469" t="str">
            <v>2.2 ทุติยภูมิระดับกลาง</v>
          </cell>
        </row>
        <row r="470">
          <cell r="A470" t="str">
            <v>12</v>
          </cell>
          <cell r="B470" t="str">
            <v>21002</v>
          </cell>
          <cell r="C470" t="str">
            <v>กระทรวงสาธารณสุข สำนักงานปลัดกระทรวงสาธารณสุข</v>
          </cell>
          <cell r="D470" t="str">
            <v>001227500</v>
          </cell>
          <cell r="E470" t="str">
            <v>12275</v>
          </cell>
          <cell r="F470" t="str">
            <v>รพท.สิรินธร(ภาคตะวันออกเฉียงเหนือ)</v>
          </cell>
          <cell r="G470" t="str">
            <v>โรงพยาบาลทั่วไปสิรินธร(ภาคตะวันออกเฉียงเหนือ)</v>
          </cell>
          <cell r="H470" t="str">
            <v>40240110</v>
          </cell>
          <cell r="I470">
            <v>40</v>
          </cell>
          <cell r="J470" t="str">
            <v>จังหวัดขอนแก่น</v>
          </cell>
          <cell r="K470">
            <v>4024</v>
          </cell>
          <cell r="L470" t="str">
            <v>บ้านแฮด</v>
          </cell>
          <cell r="M470">
            <v>402401</v>
          </cell>
          <cell r="N470" t="str">
            <v>บ้านแฮด</v>
          </cell>
          <cell r="O470" t="str">
            <v>ตะวันออกเฉียงเหนือ</v>
          </cell>
          <cell r="P470" t="str">
            <v>06</v>
          </cell>
          <cell r="Q470" t="str">
            <v>โรงพยาบาลทั่วไป</v>
          </cell>
          <cell r="R470">
            <v>3</v>
          </cell>
          <cell r="S470">
            <v>250</v>
          </cell>
          <cell r="T470" t="str">
            <v>250</v>
          </cell>
          <cell r="U470" t="str">
            <v>23</v>
          </cell>
          <cell r="V470" t="str">
            <v>2.3 ทุติยภูมิระดับสูง</v>
          </cell>
        </row>
        <row r="471">
          <cell r="A471" t="str">
            <v>12</v>
          </cell>
          <cell r="B471" t="str">
            <v>21002</v>
          </cell>
          <cell r="C471" t="str">
            <v>กระทรวงสาธารณสุข สำนักงานปลัดกระทรวงสาธารณสุข</v>
          </cell>
          <cell r="D471" t="str">
            <v>001413200</v>
          </cell>
          <cell r="E471" t="str">
            <v>14132</v>
          </cell>
          <cell r="F471" t="str">
            <v>รพช.ซำสูง</v>
          </cell>
          <cell r="G471" t="str">
            <v>โรงพยาบาลชุมชนซำสูง</v>
          </cell>
          <cell r="H471" t="str">
            <v>40210101</v>
          </cell>
          <cell r="I471">
            <v>40</v>
          </cell>
          <cell r="J471" t="str">
            <v>จังหวัดขอนแก่น</v>
          </cell>
          <cell r="K471">
            <v>4021</v>
          </cell>
          <cell r="L471" t="str">
            <v>ซำสูง</v>
          </cell>
          <cell r="M471">
            <v>402101</v>
          </cell>
          <cell r="N471" t="str">
            <v>กระนวน</v>
          </cell>
          <cell r="O471" t="str">
            <v>ตะวันออกเฉียงเหนือ</v>
          </cell>
          <cell r="P471" t="str">
            <v>07</v>
          </cell>
          <cell r="Q471" t="str">
            <v>โรงพยาบาลชุมชน</v>
          </cell>
          <cell r="R471">
            <v>5</v>
          </cell>
          <cell r="S471">
            <v>30</v>
          </cell>
          <cell r="T471" t="str">
            <v>30</v>
          </cell>
          <cell r="U471" t="str">
            <v>21</v>
          </cell>
          <cell r="V471" t="str">
            <v>2.1 ทุติยภูมิระดับต้น</v>
          </cell>
        </row>
        <row r="472">
          <cell r="A472" t="str">
            <v>12</v>
          </cell>
          <cell r="B472" t="str">
            <v>21002</v>
          </cell>
          <cell r="C472" t="str">
            <v>กระทรวงสาธารณสุข สำนักงานปลัดกระทรวงสาธารณสุข</v>
          </cell>
          <cell r="D472" t="str">
            <v>001070700</v>
          </cell>
          <cell r="E472" t="str">
            <v>10707</v>
          </cell>
          <cell r="F472" t="str">
            <v>รพท.มหาสารคาม</v>
          </cell>
          <cell r="G472" t="str">
            <v>โรงพยาบาลทั่วไปมหาสารคาม</v>
          </cell>
          <cell r="H472" t="str">
            <v>44010102</v>
          </cell>
          <cell r="I472">
            <v>44</v>
          </cell>
          <cell r="J472" t="str">
            <v>จังหวัดมหาสารคาม</v>
          </cell>
          <cell r="K472">
            <v>4401</v>
          </cell>
          <cell r="L472" t="str">
            <v>เมืองมหาสารคาม</v>
          </cell>
          <cell r="M472">
            <v>440101</v>
          </cell>
          <cell r="N472" t="str">
            <v>ตลาด</v>
          </cell>
          <cell r="O472" t="str">
            <v>ตะวันออกเฉียงเหนือ</v>
          </cell>
          <cell r="P472" t="str">
            <v>06</v>
          </cell>
          <cell r="Q472" t="str">
            <v>โรงพยาบาลทั่วไป</v>
          </cell>
          <cell r="R472">
            <v>2</v>
          </cell>
          <cell r="S472">
            <v>472</v>
          </cell>
          <cell r="T472" t="str">
            <v>347</v>
          </cell>
          <cell r="U472" t="str">
            <v>23</v>
          </cell>
          <cell r="V472" t="str">
            <v>2.3 ทุติยภูมิระดับสูง</v>
          </cell>
        </row>
        <row r="473">
          <cell r="A473" t="str">
            <v>12</v>
          </cell>
          <cell r="B473" t="str">
            <v>21002</v>
          </cell>
          <cell r="C473" t="str">
            <v>กระทรวงสาธารณสุข สำนักงานปลัดกระทรวงสาธารณสุข</v>
          </cell>
          <cell r="D473" t="str">
            <v>001105100</v>
          </cell>
          <cell r="E473" t="str">
            <v>11051</v>
          </cell>
          <cell r="F473" t="str">
            <v>รพช.แกดำ</v>
          </cell>
          <cell r="G473" t="str">
            <v>โรงพยาบาลชุมชนแกดำ</v>
          </cell>
          <cell r="H473" t="str">
            <v>44020107</v>
          </cell>
          <cell r="I473">
            <v>44</v>
          </cell>
          <cell r="J473" t="str">
            <v>จังหวัดมหาสารคาม</v>
          </cell>
          <cell r="K473">
            <v>4402</v>
          </cell>
          <cell r="L473" t="str">
            <v>แกดำ</v>
          </cell>
          <cell r="M473">
            <v>440201</v>
          </cell>
          <cell r="N473" t="str">
            <v>แกดำ</v>
          </cell>
          <cell r="O473" t="str">
            <v>ตะวันออกเฉียงเหนือ</v>
          </cell>
          <cell r="P473" t="str">
            <v>07</v>
          </cell>
          <cell r="Q473" t="str">
            <v>โรงพยาบาลชุมชน</v>
          </cell>
          <cell r="R473">
            <v>5</v>
          </cell>
          <cell r="S473">
            <v>30</v>
          </cell>
          <cell r="T473" t="str">
            <v>30</v>
          </cell>
          <cell r="U473" t="str">
            <v>21</v>
          </cell>
          <cell r="V473" t="str">
            <v>2.1 ทุติยภูมิระดับต้น</v>
          </cell>
        </row>
        <row r="474">
          <cell r="A474" t="str">
            <v>12</v>
          </cell>
          <cell r="B474" t="str">
            <v>21002</v>
          </cell>
          <cell r="C474" t="str">
            <v>กระทรวงสาธารณสุข สำนักงานปลัดกระทรวงสาธารณสุข</v>
          </cell>
          <cell r="D474" t="str">
            <v>001105200</v>
          </cell>
          <cell r="E474" t="str">
            <v>11052</v>
          </cell>
          <cell r="F474" t="str">
            <v>รพช.โกสุมพิสัย</v>
          </cell>
          <cell r="G474" t="str">
            <v>โรงพยาบาลชุมชนโกสุมพิสัย</v>
          </cell>
          <cell r="H474" t="str">
            <v>44030113</v>
          </cell>
          <cell r="I474">
            <v>44</v>
          </cell>
          <cell r="J474" t="str">
            <v>จังหวัดมหาสารคาม</v>
          </cell>
          <cell r="K474">
            <v>4403</v>
          </cell>
          <cell r="L474" t="str">
            <v>โกสุมพิสัย</v>
          </cell>
          <cell r="M474">
            <v>440301</v>
          </cell>
          <cell r="N474" t="str">
            <v>หัวขวาง</v>
          </cell>
          <cell r="O474" t="str">
            <v>ตะวันออกเฉียงเหนือ</v>
          </cell>
          <cell r="P474" t="str">
            <v>07</v>
          </cell>
          <cell r="Q474" t="str">
            <v>โรงพยาบาลชุมชน</v>
          </cell>
          <cell r="R474">
            <v>4</v>
          </cell>
          <cell r="S474">
            <v>120</v>
          </cell>
          <cell r="T474" t="str">
            <v>90</v>
          </cell>
          <cell r="U474" t="str">
            <v>21</v>
          </cell>
          <cell r="V474" t="str">
            <v>2.1 ทุติยภูมิระดับต้น</v>
          </cell>
        </row>
        <row r="475">
          <cell r="A475" t="str">
            <v>12</v>
          </cell>
          <cell r="B475" t="str">
            <v>21002</v>
          </cell>
          <cell r="C475" t="str">
            <v>กระทรวงสาธารณสุข สำนักงานปลัดกระทรวงสาธารณสุข</v>
          </cell>
          <cell r="D475" t="str">
            <v>001105300</v>
          </cell>
          <cell r="E475" t="str">
            <v>11053</v>
          </cell>
          <cell r="F475" t="str">
            <v>รพช.กันทรวิชัย</v>
          </cell>
          <cell r="G475" t="str">
            <v>โรงพยาบาลชุมชนกันทรวิชัย</v>
          </cell>
          <cell r="H475" t="str">
            <v>44040102</v>
          </cell>
          <cell r="I475">
            <v>44</v>
          </cell>
          <cell r="J475" t="str">
            <v>จังหวัดมหาสารคาม</v>
          </cell>
          <cell r="K475">
            <v>4404</v>
          </cell>
          <cell r="L475" t="str">
            <v>กันทรวิชัย</v>
          </cell>
          <cell r="M475">
            <v>440401</v>
          </cell>
          <cell r="N475" t="str">
            <v>โคกพระ</v>
          </cell>
          <cell r="O475" t="str">
            <v>ตะวันออกเฉียงเหนือ</v>
          </cell>
          <cell r="P475" t="str">
            <v>07</v>
          </cell>
          <cell r="Q475" t="str">
            <v>โรงพยาบาลชุมชน</v>
          </cell>
          <cell r="R475">
            <v>5</v>
          </cell>
          <cell r="S475">
            <v>30</v>
          </cell>
          <cell r="T475" t="str">
            <v>30</v>
          </cell>
          <cell r="U475" t="str">
            <v>21</v>
          </cell>
          <cell r="V475" t="str">
            <v>2.1 ทุติยภูมิระดับต้น</v>
          </cell>
        </row>
        <row r="476">
          <cell r="A476" t="str">
            <v>12</v>
          </cell>
          <cell r="B476" t="str">
            <v>21002</v>
          </cell>
          <cell r="C476" t="str">
            <v>กระทรวงสาธารณสุข สำนักงานปลัดกระทรวงสาธารณสุข</v>
          </cell>
          <cell r="D476" t="str">
            <v>001105400</v>
          </cell>
          <cell r="E476" t="str">
            <v>11054</v>
          </cell>
          <cell r="F476" t="str">
            <v>รพช.เชียงยืน</v>
          </cell>
          <cell r="G476" t="str">
            <v>โรงพยาบาลชุมชนเชียงยืน</v>
          </cell>
          <cell r="H476" t="str">
            <v>44050105</v>
          </cell>
          <cell r="I476">
            <v>44</v>
          </cell>
          <cell r="J476" t="str">
            <v>จังหวัดมหาสารคาม</v>
          </cell>
          <cell r="K476">
            <v>4405</v>
          </cell>
          <cell r="L476" t="str">
            <v>เชียงยืน</v>
          </cell>
          <cell r="M476">
            <v>440501</v>
          </cell>
          <cell r="N476" t="str">
            <v>เชียงยืน</v>
          </cell>
          <cell r="O476" t="str">
            <v>ตะวันออกเฉียงเหนือ</v>
          </cell>
          <cell r="P476" t="str">
            <v>07</v>
          </cell>
          <cell r="Q476" t="str">
            <v>โรงพยาบาลชุมชน</v>
          </cell>
          <cell r="R476">
            <v>4</v>
          </cell>
          <cell r="S476">
            <v>60</v>
          </cell>
          <cell r="T476" t="str">
            <v>30</v>
          </cell>
          <cell r="U476" t="str">
            <v>21</v>
          </cell>
          <cell r="V476" t="str">
            <v>2.1 ทุติยภูมิระดับต้น</v>
          </cell>
        </row>
        <row r="477">
          <cell r="A477" t="str">
            <v>12</v>
          </cell>
          <cell r="B477" t="str">
            <v>21002</v>
          </cell>
          <cell r="C477" t="str">
            <v>กระทรวงสาธารณสุข สำนักงานปลัดกระทรวงสาธารณสุข</v>
          </cell>
          <cell r="D477" t="str">
            <v>001105500</v>
          </cell>
          <cell r="E477" t="str">
            <v>11055</v>
          </cell>
          <cell r="F477" t="str">
            <v>รพช.บรบือ</v>
          </cell>
          <cell r="G477" t="str">
            <v>โรงพยาบาลชุมชนบรบือ</v>
          </cell>
          <cell r="H477" t="str">
            <v>44060101</v>
          </cell>
          <cell r="I477">
            <v>44</v>
          </cell>
          <cell r="J477" t="str">
            <v>จังหวัดมหาสารคาม</v>
          </cell>
          <cell r="K477">
            <v>4406</v>
          </cell>
          <cell r="L477" t="str">
            <v>บรบือ</v>
          </cell>
          <cell r="M477">
            <v>440601</v>
          </cell>
          <cell r="N477" t="str">
            <v>บรบือ</v>
          </cell>
          <cell r="O477" t="str">
            <v>ตะวันออกเฉียงเหนือ</v>
          </cell>
          <cell r="P477" t="str">
            <v>07</v>
          </cell>
          <cell r="Q477" t="str">
            <v>โรงพยาบาลชุมชน</v>
          </cell>
          <cell r="R477">
            <v>4</v>
          </cell>
          <cell r="S477">
            <v>60</v>
          </cell>
          <cell r="T477" t="str">
            <v>60</v>
          </cell>
          <cell r="U477" t="str">
            <v>22</v>
          </cell>
          <cell r="V477" t="str">
            <v>2.2 ทุติยภูมิระดับกลาง</v>
          </cell>
        </row>
        <row r="478">
          <cell r="A478" t="str">
            <v>12</v>
          </cell>
          <cell r="B478" t="str">
            <v>21002</v>
          </cell>
          <cell r="C478" t="str">
            <v>กระทรวงสาธารณสุข สำนักงานปลัดกระทรวงสาธารณสุข</v>
          </cell>
          <cell r="D478" t="str">
            <v>001105600</v>
          </cell>
          <cell r="E478" t="str">
            <v>11056</v>
          </cell>
          <cell r="F478" t="str">
            <v>รพช.นาเชือก</v>
          </cell>
          <cell r="G478" t="str">
            <v>โรงพยาบาลชุมชนนาเชือก</v>
          </cell>
          <cell r="H478" t="str">
            <v>44070102</v>
          </cell>
          <cell r="I478">
            <v>44</v>
          </cell>
          <cell r="J478" t="str">
            <v>จังหวัดมหาสารคาม</v>
          </cell>
          <cell r="K478">
            <v>4407</v>
          </cell>
          <cell r="L478" t="str">
            <v>นาเชือก</v>
          </cell>
          <cell r="M478">
            <v>440701</v>
          </cell>
          <cell r="N478" t="str">
            <v>นาเชือก</v>
          </cell>
          <cell r="O478" t="str">
            <v>ตะวันออกเฉียงเหนือ</v>
          </cell>
          <cell r="P478" t="str">
            <v>07</v>
          </cell>
          <cell r="Q478" t="str">
            <v>โรงพยาบาลชุมชน</v>
          </cell>
          <cell r="R478">
            <v>5</v>
          </cell>
          <cell r="S478">
            <v>30</v>
          </cell>
          <cell r="T478" t="str">
            <v>30</v>
          </cell>
          <cell r="U478" t="str">
            <v>21</v>
          </cell>
          <cell r="V478" t="str">
            <v>2.1 ทุติยภูมิระดับต้น</v>
          </cell>
        </row>
        <row r="479">
          <cell r="A479" t="str">
            <v>12</v>
          </cell>
          <cell r="B479" t="str">
            <v>21002</v>
          </cell>
          <cell r="C479" t="str">
            <v>กระทรวงสาธารณสุข สำนักงานปลัดกระทรวงสาธารณสุข</v>
          </cell>
          <cell r="D479" t="str">
            <v>001105700</v>
          </cell>
          <cell r="E479" t="str">
            <v>11057</v>
          </cell>
          <cell r="F479" t="str">
            <v>รพช.พยัคฆภูมิพิสัย</v>
          </cell>
          <cell r="G479" t="str">
            <v>โรงพยาบาลชุมชนพยัคฆภูมิพิสัย</v>
          </cell>
          <cell r="H479" t="str">
            <v>44080101</v>
          </cell>
          <cell r="I479">
            <v>44</v>
          </cell>
          <cell r="J479" t="str">
            <v>จังหวัดมหาสารคาม</v>
          </cell>
          <cell r="K479">
            <v>4408</v>
          </cell>
          <cell r="L479" t="str">
            <v>พยัคฆภูมิพิสัย</v>
          </cell>
          <cell r="M479">
            <v>440801</v>
          </cell>
          <cell r="N479" t="str">
            <v>ปะหลาน</v>
          </cell>
          <cell r="O479" t="str">
            <v>ตะวันออกเฉียงเหนือ</v>
          </cell>
          <cell r="P479" t="str">
            <v>07</v>
          </cell>
          <cell r="Q479" t="str">
            <v>โรงพยาบาลชุมชน</v>
          </cell>
          <cell r="R479">
            <v>4</v>
          </cell>
          <cell r="S479">
            <v>90</v>
          </cell>
          <cell r="T479" t="str">
            <v>90</v>
          </cell>
          <cell r="U479" t="str">
            <v>22</v>
          </cell>
          <cell r="V479" t="str">
            <v>2.2 ทุติยภูมิระดับกลาง</v>
          </cell>
        </row>
        <row r="480">
          <cell r="A480" t="str">
            <v>12</v>
          </cell>
          <cell r="B480" t="str">
            <v>21002</v>
          </cell>
          <cell r="C480" t="str">
            <v>กระทรวงสาธารณสุข สำนักงานปลัดกระทรวงสาธารณสุข</v>
          </cell>
          <cell r="D480" t="str">
            <v>001105800</v>
          </cell>
          <cell r="E480" t="str">
            <v>11058</v>
          </cell>
          <cell r="F480" t="str">
            <v>รพช.วาปีปทุม</v>
          </cell>
          <cell r="G480" t="str">
            <v>โรงพยาบาลชุมชนวาปีปทุม</v>
          </cell>
          <cell r="H480" t="str">
            <v>44090102</v>
          </cell>
          <cell r="I480">
            <v>44</v>
          </cell>
          <cell r="J480" t="str">
            <v>จังหวัดมหาสารคาม</v>
          </cell>
          <cell r="K480">
            <v>4409</v>
          </cell>
          <cell r="L480" t="str">
            <v>วาปีปทุม</v>
          </cell>
          <cell r="M480">
            <v>440901</v>
          </cell>
          <cell r="N480" t="str">
            <v>หนองแสง</v>
          </cell>
          <cell r="O480" t="str">
            <v>ตะวันออกเฉียงเหนือ</v>
          </cell>
          <cell r="P480" t="str">
            <v>07</v>
          </cell>
          <cell r="Q480" t="str">
            <v>โรงพยาบาลชุมชน</v>
          </cell>
          <cell r="R480">
            <v>4</v>
          </cell>
          <cell r="S480">
            <v>90</v>
          </cell>
          <cell r="T480" t="str">
            <v>60</v>
          </cell>
          <cell r="U480" t="str">
            <v>21</v>
          </cell>
          <cell r="V480" t="str">
            <v>2.1 ทุติยภูมิระดับต้น</v>
          </cell>
        </row>
        <row r="481">
          <cell r="A481" t="str">
            <v>12</v>
          </cell>
          <cell r="B481" t="str">
            <v>21002</v>
          </cell>
          <cell r="C481" t="str">
            <v>กระทรวงสาธารณสุข สำนักงานปลัดกระทรวงสาธารณสุข</v>
          </cell>
          <cell r="D481" t="str">
            <v>001105900</v>
          </cell>
          <cell r="E481" t="str">
            <v>11059</v>
          </cell>
          <cell r="F481" t="str">
            <v>รพช.นาดูน</v>
          </cell>
          <cell r="G481" t="str">
            <v>โรงพยาบาลชุมชนนาดูน</v>
          </cell>
          <cell r="H481" t="str">
            <v>44100109</v>
          </cell>
          <cell r="I481">
            <v>44</v>
          </cell>
          <cell r="J481" t="str">
            <v>จังหวัดมหาสารคาม</v>
          </cell>
          <cell r="K481">
            <v>4410</v>
          </cell>
          <cell r="L481" t="str">
            <v>นาดูน</v>
          </cell>
          <cell r="M481">
            <v>441001</v>
          </cell>
          <cell r="N481" t="str">
            <v>นาดูน</v>
          </cell>
          <cell r="O481" t="str">
            <v>ตะวันออกเฉียงเหนือ</v>
          </cell>
          <cell r="P481" t="str">
            <v>07</v>
          </cell>
          <cell r="Q481" t="str">
            <v>โรงพยาบาลชุมชน</v>
          </cell>
          <cell r="R481">
            <v>5</v>
          </cell>
          <cell r="S481">
            <v>30</v>
          </cell>
          <cell r="T481" t="str">
            <v>30</v>
          </cell>
          <cell r="U481" t="str">
            <v>21</v>
          </cell>
          <cell r="V481" t="str">
            <v>2.1 ทุติยภูมิระดับต้น</v>
          </cell>
        </row>
        <row r="482">
          <cell r="A482" t="str">
            <v>12</v>
          </cell>
          <cell r="B482" t="str">
            <v>21002</v>
          </cell>
          <cell r="C482" t="str">
            <v>กระทรวงสาธารณสุข สำนักงานปลัดกระทรวงสาธารณสุข</v>
          </cell>
          <cell r="D482" t="str">
            <v>001106000</v>
          </cell>
          <cell r="E482" t="str">
            <v>11060</v>
          </cell>
          <cell r="F482" t="str">
            <v>รพช.ยางสีสุราช</v>
          </cell>
          <cell r="G482" t="str">
            <v>โรงพยาบาลชุมชนยางสีสุราช</v>
          </cell>
          <cell r="H482" t="str">
            <v>44110102</v>
          </cell>
          <cell r="I482">
            <v>44</v>
          </cell>
          <cell r="J482" t="str">
            <v>จังหวัดมหาสารคาม</v>
          </cell>
          <cell r="K482">
            <v>4411</v>
          </cell>
          <cell r="L482" t="str">
            <v>ยางสีสุราช</v>
          </cell>
          <cell r="M482">
            <v>441101</v>
          </cell>
          <cell r="N482" t="str">
            <v>ยางสีสุราช</v>
          </cell>
          <cell r="O482" t="str">
            <v>ตะวันออกเฉียงเหนือ</v>
          </cell>
          <cell r="P482" t="str">
            <v>07</v>
          </cell>
          <cell r="Q482" t="str">
            <v>โรงพยาบาลชุมชน</v>
          </cell>
          <cell r="R482">
            <v>5</v>
          </cell>
          <cell r="S482">
            <v>30</v>
          </cell>
          <cell r="T482" t="str">
            <v>30</v>
          </cell>
          <cell r="U482" t="str">
            <v>21</v>
          </cell>
          <cell r="V482" t="str">
            <v>2.1 ทุติยภูมิระดับต้น</v>
          </cell>
        </row>
        <row r="483">
          <cell r="A483" t="str">
            <v>12</v>
          </cell>
          <cell r="B483" t="str">
            <v>21002</v>
          </cell>
          <cell r="C483" t="str">
            <v>กระทรวงสาธารณสุข สำนักงานปลัดกระทรวงสาธารณสุข</v>
          </cell>
          <cell r="D483" t="str">
            <v>002470400</v>
          </cell>
          <cell r="E483" t="str">
            <v>24704</v>
          </cell>
          <cell r="F483" t="str">
            <v>รพช.กุดรัง</v>
          </cell>
          <cell r="G483" t="str">
            <v>โรงพยาบาลชุมชนกุดรัง</v>
          </cell>
          <cell r="H483" t="str">
            <v>44120110</v>
          </cell>
          <cell r="I483">
            <v>44</v>
          </cell>
          <cell r="J483" t="str">
            <v>จังหวัดมหาสารคาม</v>
          </cell>
          <cell r="K483">
            <v>4412</v>
          </cell>
          <cell r="L483" t="str">
            <v>กุดรัง</v>
          </cell>
          <cell r="M483">
            <v>441201</v>
          </cell>
          <cell r="N483" t="str">
            <v>กุดรัง</v>
          </cell>
          <cell r="O483" t="str">
            <v>ตะวันออกเฉียงเหนือ</v>
          </cell>
          <cell r="P483" t="str">
            <v>07</v>
          </cell>
          <cell r="Q483" t="str">
            <v>โรงพยาบาลชุมชน</v>
          </cell>
          <cell r="R483">
            <v>5</v>
          </cell>
          <cell r="S483">
            <v>30</v>
          </cell>
          <cell r="T483" t="str">
            <v>30</v>
          </cell>
        </row>
        <row r="484">
          <cell r="A484" t="str">
            <v>12</v>
          </cell>
          <cell r="B484" t="str">
            <v>21002</v>
          </cell>
          <cell r="C484" t="str">
            <v>กระทรวงสาธารณสุข สำนักงานปลัดกระทรวงสาธารณสุข</v>
          </cell>
          <cell r="D484" t="str">
            <v>001070800</v>
          </cell>
          <cell r="E484" t="str">
            <v>10708</v>
          </cell>
          <cell r="F484" t="str">
            <v>รพท.ร้อยเอ็ด</v>
          </cell>
          <cell r="G484" t="str">
            <v>โรงพยาบาลทั่วไปร้อยเอ็ด</v>
          </cell>
          <cell r="H484" t="str">
            <v>45010100</v>
          </cell>
          <cell r="I484">
            <v>45</v>
          </cell>
          <cell r="J484" t="str">
            <v>จังหวัดร้อยเอ็ด</v>
          </cell>
          <cell r="K484">
            <v>4501</v>
          </cell>
          <cell r="L484" t="str">
            <v>เมืองร้อยเอ็ด</v>
          </cell>
          <cell r="M484">
            <v>450101</v>
          </cell>
          <cell r="N484" t="str">
            <v>ในเมือง</v>
          </cell>
          <cell r="O484" t="str">
            <v>ตะวันออกเฉียงเหนือ</v>
          </cell>
          <cell r="P484" t="str">
            <v>06</v>
          </cell>
          <cell r="Q484" t="str">
            <v>โรงพยาบาลทั่วไป</v>
          </cell>
          <cell r="R484">
            <v>2</v>
          </cell>
          <cell r="S484">
            <v>549</v>
          </cell>
          <cell r="T484" t="str">
            <v>549</v>
          </cell>
          <cell r="U484" t="str">
            <v>31</v>
          </cell>
          <cell r="V484" t="str">
            <v>3.1 ตติยภูมิ</v>
          </cell>
        </row>
        <row r="485">
          <cell r="A485" t="str">
            <v>12</v>
          </cell>
          <cell r="B485" t="str">
            <v>21002</v>
          </cell>
          <cell r="C485" t="str">
            <v>กระทรวงสาธารณสุข สำนักงานปลัดกระทรวงสาธารณสุข</v>
          </cell>
          <cell r="D485" t="str">
            <v>001106100</v>
          </cell>
          <cell r="E485" t="str">
            <v>11061</v>
          </cell>
          <cell r="F485" t="str">
            <v>รพช.เกษตรวิสัย</v>
          </cell>
          <cell r="G485" t="str">
            <v>โรงพยาบาลชุมชนเกษตรวิสัย</v>
          </cell>
          <cell r="H485" t="str">
            <v>45020110</v>
          </cell>
          <cell r="I485">
            <v>45</v>
          </cell>
          <cell r="J485" t="str">
            <v>จังหวัดร้อยเอ็ด</v>
          </cell>
          <cell r="K485">
            <v>4502</v>
          </cell>
          <cell r="L485" t="str">
            <v>เกษตรวิสัย</v>
          </cell>
          <cell r="M485">
            <v>450201</v>
          </cell>
          <cell r="N485" t="str">
            <v>เกษตรวิสัย</v>
          </cell>
          <cell r="O485" t="str">
            <v>ตะวันออกเฉียงเหนือ</v>
          </cell>
          <cell r="P485" t="str">
            <v>07</v>
          </cell>
          <cell r="Q485" t="str">
            <v>โรงพยาบาลชุมชน</v>
          </cell>
          <cell r="R485">
            <v>5</v>
          </cell>
          <cell r="S485">
            <v>30</v>
          </cell>
          <cell r="T485" t="str">
            <v>30</v>
          </cell>
          <cell r="U485" t="str">
            <v>21</v>
          </cell>
          <cell r="V485" t="str">
            <v>2.1 ทุติยภูมิระดับต้น</v>
          </cell>
        </row>
        <row r="486">
          <cell r="A486" t="str">
            <v>12</v>
          </cell>
          <cell r="B486" t="str">
            <v>21002</v>
          </cell>
          <cell r="C486" t="str">
            <v>กระทรวงสาธารณสุข สำนักงานปลัดกระทรวงสาธารณสุข</v>
          </cell>
          <cell r="D486" t="str">
            <v>001106200</v>
          </cell>
          <cell r="E486" t="str">
            <v>11062</v>
          </cell>
          <cell r="F486" t="str">
            <v>รพช.ปทุมรัตต์</v>
          </cell>
          <cell r="G486" t="str">
            <v>โรงพยาบาลชุมชนปทุมรัตต์</v>
          </cell>
          <cell r="H486" t="str">
            <v>45030109</v>
          </cell>
          <cell r="I486">
            <v>45</v>
          </cell>
          <cell r="J486" t="str">
            <v>จังหวัดร้อยเอ็ด</v>
          </cell>
          <cell r="K486">
            <v>4503</v>
          </cell>
          <cell r="L486" t="str">
            <v>ปทุมรัตต์</v>
          </cell>
          <cell r="M486">
            <v>450301</v>
          </cell>
          <cell r="N486" t="str">
            <v>บัวแดง</v>
          </cell>
          <cell r="O486" t="str">
            <v>ตะวันออกเฉียงเหนือ</v>
          </cell>
          <cell r="P486" t="str">
            <v>07</v>
          </cell>
          <cell r="Q486" t="str">
            <v>โรงพยาบาลชุมชน</v>
          </cell>
          <cell r="R486">
            <v>5</v>
          </cell>
          <cell r="S486">
            <v>30</v>
          </cell>
          <cell r="T486" t="str">
            <v>30</v>
          </cell>
          <cell r="U486" t="str">
            <v>21</v>
          </cell>
          <cell r="V486" t="str">
            <v>2.1 ทุติยภูมิระดับต้น</v>
          </cell>
        </row>
        <row r="487">
          <cell r="A487" t="str">
            <v>12</v>
          </cell>
          <cell r="B487" t="str">
            <v>21002</v>
          </cell>
          <cell r="C487" t="str">
            <v>กระทรวงสาธารณสุข สำนักงานปลัดกระทรวงสาธารณสุข</v>
          </cell>
          <cell r="D487" t="str">
            <v>001106300</v>
          </cell>
          <cell r="E487" t="str">
            <v>11063</v>
          </cell>
          <cell r="F487" t="str">
            <v>รพช.จตุรพักตรพิมาน</v>
          </cell>
          <cell r="G487" t="str">
            <v>โรงพยาบาลชุมชนจตุรพักตรพิมาน</v>
          </cell>
          <cell r="H487" t="str">
            <v>45040104</v>
          </cell>
          <cell r="I487">
            <v>45</v>
          </cell>
          <cell r="J487" t="str">
            <v>จังหวัดร้อยเอ็ด</v>
          </cell>
          <cell r="K487">
            <v>4504</v>
          </cell>
          <cell r="L487" t="str">
            <v>จตุรพักตรพิมาน</v>
          </cell>
          <cell r="M487">
            <v>450401</v>
          </cell>
          <cell r="N487" t="str">
            <v>หัวช้าง</v>
          </cell>
          <cell r="O487" t="str">
            <v>ตะวันออกเฉียงเหนือ</v>
          </cell>
          <cell r="P487" t="str">
            <v>07</v>
          </cell>
          <cell r="Q487" t="str">
            <v>โรงพยาบาลชุมชน</v>
          </cell>
          <cell r="R487">
            <v>5</v>
          </cell>
          <cell r="S487">
            <v>30</v>
          </cell>
          <cell r="T487" t="str">
            <v>30</v>
          </cell>
          <cell r="U487" t="str">
            <v>21</v>
          </cell>
          <cell r="V487" t="str">
            <v>2.1 ทุติยภูมิระดับต้น</v>
          </cell>
        </row>
        <row r="488">
          <cell r="A488" t="str">
            <v>12</v>
          </cell>
          <cell r="B488" t="str">
            <v>21002</v>
          </cell>
          <cell r="C488" t="str">
            <v>กระทรวงสาธารณสุข สำนักงานปลัดกระทรวงสาธารณสุข</v>
          </cell>
          <cell r="D488" t="str">
            <v>001106400</v>
          </cell>
          <cell r="E488" t="str">
            <v>11064</v>
          </cell>
          <cell r="F488" t="str">
            <v>รพช.ธวัชบุรี</v>
          </cell>
          <cell r="G488" t="str">
            <v>โรงพยาบาลชุมชนธวัชบุรี</v>
          </cell>
          <cell r="H488" t="str">
            <v>45050403</v>
          </cell>
          <cell r="I488">
            <v>45</v>
          </cell>
          <cell r="J488" t="str">
            <v>จังหวัดร้อยเอ็ด</v>
          </cell>
          <cell r="K488">
            <v>4505</v>
          </cell>
          <cell r="L488" t="str">
            <v>ธวัชบุรี</v>
          </cell>
          <cell r="M488">
            <v>450504</v>
          </cell>
          <cell r="N488" t="str">
            <v>ธวัชบุรี</v>
          </cell>
          <cell r="O488" t="str">
            <v>ตะวันออกเฉียงเหนือ</v>
          </cell>
          <cell r="P488" t="str">
            <v>07</v>
          </cell>
          <cell r="Q488" t="str">
            <v>โรงพยาบาลชุมชน</v>
          </cell>
          <cell r="R488">
            <v>5</v>
          </cell>
          <cell r="S488">
            <v>30</v>
          </cell>
          <cell r="T488" t="str">
            <v>30</v>
          </cell>
          <cell r="U488" t="str">
            <v>21</v>
          </cell>
          <cell r="V488" t="str">
            <v>2.1 ทุติยภูมิระดับต้น</v>
          </cell>
        </row>
        <row r="489">
          <cell r="A489" t="str">
            <v>12</v>
          </cell>
          <cell r="B489" t="str">
            <v>21002</v>
          </cell>
          <cell r="C489" t="str">
            <v>กระทรวงสาธารณสุข สำนักงานปลัดกระทรวงสาธารณสุข</v>
          </cell>
          <cell r="D489" t="str">
            <v>001106500</v>
          </cell>
          <cell r="E489" t="str">
            <v>11065</v>
          </cell>
          <cell r="F489" t="str">
            <v>รพช.พนมไพร</v>
          </cell>
          <cell r="G489" t="str">
            <v>โรงพยาบาลชุมชนพนมไพร</v>
          </cell>
          <cell r="H489" t="str">
            <v>45060103</v>
          </cell>
          <cell r="I489">
            <v>45</v>
          </cell>
          <cell r="J489" t="str">
            <v>จังหวัดร้อยเอ็ด</v>
          </cell>
          <cell r="K489">
            <v>4506</v>
          </cell>
          <cell r="L489" t="str">
            <v>พนมไพร</v>
          </cell>
          <cell r="M489">
            <v>450601</v>
          </cell>
          <cell r="N489" t="str">
            <v>พนมไพร</v>
          </cell>
          <cell r="O489" t="str">
            <v>ตะวันออกเฉียงเหนือ</v>
          </cell>
          <cell r="P489" t="str">
            <v>07</v>
          </cell>
          <cell r="Q489" t="str">
            <v>โรงพยาบาลชุมชน</v>
          </cell>
          <cell r="R489">
            <v>5</v>
          </cell>
          <cell r="S489">
            <v>30</v>
          </cell>
          <cell r="T489" t="str">
            <v>30</v>
          </cell>
          <cell r="U489" t="str">
            <v>21</v>
          </cell>
          <cell r="V489" t="str">
            <v>2.1 ทุติยภูมิระดับต้น</v>
          </cell>
        </row>
        <row r="490">
          <cell r="A490" t="str">
            <v>12</v>
          </cell>
          <cell r="B490" t="str">
            <v>21002</v>
          </cell>
          <cell r="C490" t="str">
            <v>กระทรวงสาธารณสุข สำนักงานปลัดกระทรวงสาธารณสุข</v>
          </cell>
          <cell r="D490" t="str">
            <v>001106600</v>
          </cell>
          <cell r="E490" t="str">
            <v>11066</v>
          </cell>
          <cell r="F490" t="str">
            <v>รพช.โพนทอง</v>
          </cell>
          <cell r="G490" t="str">
            <v>โรงพยาบาลชุมชนโพนทอง</v>
          </cell>
          <cell r="H490" t="str">
            <v>45071210</v>
          </cell>
          <cell r="I490">
            <v>45</v>
          </cell>
          <cell r="J490" t="str">
            <v>จังหวัดร้อยเอ็ด</v>
          </cell>
          <cell r="K490">
            <v>4507</v>
          </cell>
          <cell r="L490" t="str">
            <v>โพนทอง</v>
          </cell>
          <cell r="M490">
            <v>450712</v>
          </cell>
          <cell r="N490" t="str">
            <v>สระนกแก้ว</v>
          </cell>
          <cell r="O490" t="str">
            <v>ตะวันออกเฉียงเหนือ</v>
          </cell>
          <cell r="P490" t="str">
            <v>07</v>
          </cell>
          <cell r="Q490" t="str">
            <v>โรงพยาบาลชุมชน</v>
          </cell>
          <cell r="R490">
            <v>4</v>
          </cell>
          <cell r="S490">
            <v>60</v>
          </cell>
          <cell r="T490" t="str">
            <v>60</v>
          </cell>
          <cell r="U490" t="str">
            <v>22</v>
          </cell>
          <cell r="V490" t="str">
            <v>2.2 ทุติยภูมิระดับกลาง</v>
          </cell>
        </row>
        <row r="491">
          <cell r="A491" t="str">
            <v>12</v>
          </cell>
          <cell r="B491" t="str">
            <v>21002</v>
          </cell>
          <cell r="C491" t="str">
            <v>กระทรวงสาธารณสุข สำนักงานปลัดกระทรวงสาธารณสุข</v>
          </cell>
          <cell r="D491" t="str">
            <v>001106700</v>
          </cell>
          <cell r="E491" t="str">
            <v>11067</v>
          </cell>
          <cell r="F491" t="str">
            <v>รพช.โพธิ์ชัย</v>
          </cell>
          <cell r="G491" t="str">
            <v>โรงพยาบาลชุมชนโพธิ์ชัย</v>
          </cell>
          <cell r="H491" t="str">
            <v>45080102</v>
          </cell>
          <cell r="I491">
            <v>45</v>
          </cell>
          <cell r="J491" t="str">
            <v>จังหวัดร้อยเอ็ด</v>
          </cell>
          <cell r="K491">
            <v>4508</v>
          </cell>
          <cell r="L491" t="str">
            <v>โพธิ์ชัย</v>
          </cell>
          <cell r="M491">
            <v>450801</v>
          </cell>
          <cell r="N491" t="str">
            <v>ขามเปี้ย</v>
          </cell>
          <cell r="O491" t="str">
            <v>ตะวันออกเฉียงเหนือ</v>
          </cell>
          <cell r="P491" t="str">
            <v>07</v>
          </cell>
          <cell r="Q491" t="str">
            <v>โรงพยาบาลชุมชน</v>
          </cell>
          <cell r="R491">
            <v>5</v>
          </cell>
          <cell r="S491">
            <v>30</v>
          </cell>
          <cell r="T491" t="str">
            <v>30</v>
          </cell>
          <cell r="U491" t="str">
            <v>21</v>
          </cell>
          <cell r="V491" t="str">
            <v>2.1 ทุติยภูมิระดับต้น</v>
          </cell>
        </row>
        <row r="492">
          <cell r="A492" t="str">
            <v>12</v>
          </cell>
          <cell r="B492" t="str">
            <v>21002</v>
          </cell>
          <cell r="C492" t="str">
            <v>กระทรวงสาธารณสุข สำนักงานปลัดกระทรวงสาธารณสุข</v>
          </cell>
          <cell r="D492" t="str">
            <v>001106800</v>
          </cell>
          <cell r="E492" t="str">
            <v>11068</v>
          </cell>
          <cell r="F492" t="str">
            <v>รพช.หนองพอก</v>
          </cell>
          <cell r="G492" t="str">
            <v>โรงพยาบาลชุมชนหนองพอก</v>
          </cell>
          <cell r="H492" t="str">
            <v>45090101</v>
          </cell>
          <cell r="I492">
            <v>45</v>
          </cell>
          <cell r="J492" t="str">
            <v>จังหวัดร้อยเอ็ด</v>
          </cell>
          <cell r="K492">
            <v>4509</v>
          </cell>
          <cell r="L492" t="str">
            <v>หนองพอก</v>
          </cell>
          <cell r="M492">
            <v>450901</v>
          </cell>
          <cell r="N492" t="str">
            <v>หนองพอก</v>
          </cell>
          <cell r="O492" t="str">
            <v>ตะวันออกเฉียงเหนือ</v>
          </cell>
          <cell r="P492" t="str">
            <v>07</v>
          </cell>
          <cell r="Q492" t="str">
            <v>โรงพยาบาลชุมชน</v>
          </cell>
          <cell r="R492">
            <v>4</v>
          </cell>
          <cell r="S492">
            <v>42</v>
          </cell>
          <cell r="T492" t="str">
            <v>30</v>
          </cell>
          <cell r="U492" t="str">
            <v>21</v>
          </cell>
          <cell r="V492" t="str">
            <v>2.1 ทุติยภูมิระดับต้น</v>
          </cell>
        </row>
        <row r="493">
          <cell r="A493" t="str">
            <v>12</v>
          </cell>
          <cell r="B493" t="str">
            <v>21002</v>
          </cell>
          <cell r="C493" t="str">
            <v>กระทรวงสาธารณสุข สำนักงานปลัดกระทรวงสาธารณสุข</v>
          </cell>
          <cell r="D493" t="str">
            <v>001106900</v>
          </cell>
          <cell r="E493" t="str">
            <v>11069</v>
          </cell>
          <cell r="F493" t="str">
            <v>รพช.เสลภูมิ</v>
          </cell>
          <cell r="G493" t="str">
            <v>โรงพยาบาลชุมชนเสลภูมิ</v>
          </cell>
          <cell r="H493" t="str">
            <v>45101707</v>
          </cell>
          <cell r="I493">
            <v>45</v>
          </cell>
          <cell r="J493" t="str">
            <v>จังหวัดร้อยเอ็ด</v>
          </cell>
          <cell r="K493">
            <v>4510</v>
          </cell>
          <cell r="L493" t="str">
            <v>เสลภูมิ</v>
          </cell>
          <cell r="M493">
            <v>451017</v>
          </cell>
          <cell r="N493" t="str">
            <v>ขวัญเมือง</v>
          </cell>
          <cell r="O493" t="str">
            <v>ตะวันออกเฉียงเหนือ</v>
          </cell>
          <cell r="P493" t="str">
            <v>07</v>
          </cell>
          <cell r="Q493" t="str">
            <v>โรงพยาบาลชุมชน</v>
          </cell>
          <cell r="R493">
            <v>4</v>
          </cell>
          <cell r="S493">
            <v>60</v>
          </cell>
          <cell r="T493" t="str">
            <v>60</v>
          </cell>
          <cell r="U493" t="str">
            <v>22</v>
          </cell>
          <cell r="V493" t="str">
            <v>2.2 ทุติยภูมิระดับกลาง</v>
          </cell>
        </row>
        <row r="494">
          <cell r="A494" t="str">
            <v>12</v>
          </cell>
          <cell r="B494" t="str">
            <v>21002</v>
          </cell>
          <cell r="C494" t="str">
            <v>กระทรวงสาธารณสุข สำนักงานปลัดกระทรวงสาธารณสุข</v>
          </cell>
          <cell r="D494" t="str">
            <v>001107000</v>
          </cell>
          <cell r="E494" t="str">
            <v>11070</v>
          </cell>
          <cell r="F494" t="str">
            <v>รพช.สุวรรณภูมิ</v>
          </cell>
          <cell r="G494" t="str">
            <v>โรงพยาบาลชุมชนสุวรรณภูมิ</v>
          </cell>
          <cell r="H494" t="str">
            <v>45110101</v>
          </cell>
          <cell r="I494">
            <v>45</v>
          </cell>
          <cell r="J494" t="str">
            <v>จังหวัดร้อยเอ็ด</v>
          </cell>
          <cell r="K494">
            <v>4511</v>
          </cell>
          <cell r="L494" t="str">
            <v>สุวรรณภูมิ</v>
          </cell>
          <cell r="M494">
            <v>451101</v>
          </cell>
          <cell r="N494" t="str">
            <v>สระคู</v>
          </cell>
          <cell r="O494" t="str">
            <v>ตะวันออกเฉียงเหนือ</v>
          </cell>
          <cell r="P494" t="str">
            <v>07</v>
          </cell>
          <cell r="Q494" t="str">
            <v>โรงพยาบาลชุมชน</v>
          </cell>
          <cell r="R494">
            <v>4</v>
          </cell>
          <cell r="S494">
            <v>60</v>
          </cell>
          <cell r="T494" t="str">
            <v>60</v>
          </cell>
          <cell r="U494" t="str">
            <v>22</v>
          </cell>
          <cell r="V494" t="str">
            <v>2.2 ทุติยภูมิระดับกลาง</v>
          </cell>
        </row>
        <row r="495">
          <cell r="A495" t="str">
            <v>12</v>
          </cell>
          <cell r="B495" t="str">
            <v>21002</v>
          </cell>
          <cell r="C495" t="str">
            <v>กระทรวงสาธารณสุข สำนักงานปลัดกระทรวงสาธารณสุข</v>
          </cell>
          <cell r="D495" t="str">
            <v>001107100</v>
          </cell>
          <cell r="E495" t="str">
            <v>11071</v>
          </cell>
          <cell r="F495" t="str">
            <v>รพช.เมืองสรวง</v>
          </cell>
          <cell r="G495" t="str">
            <v>โรงพยาบาลชุมชนเมืองสรวง</v>
          </cell>
          <cell r="H495" t="str">
            <v>45120104</v>
          </cell>
          <cell r="I495">
            <v>45</v>
          </cell>
          <cell r="J495" t="str">
            <v>จังหวัดร้อยเอ็ด</v>
          </cell>
          <cell r="K495">
            <v>4512</v>
          </cell>
          <cell r="L495" t="str">
            <v>เมืองสรวง</v>
          </cell>
          <cell r="M495">
            <v>451201</v>
          </cell>
          <cell r="N495" t="str">
            <v>หนองผือ</v>
          </cell>
          <cell r="O495" t="str">
            <v>ตะวันออกเฉียงเหนือ</v>
          </cell>
          <cell r="P495" t="str">
            <v>07</v>
          </cell>
          <cell r="Q495" t="str">
            <v>โรงพยาบาลชุมชน</v>
          </cell>
          <cell r="R495">
            <v>5</v>
          </cell>
          <cell r="S495">
            <v>30</v>
          </cell>
          <cell r="T495" t="str">
            <v>30</v>
          </cell>
          <cell r="U495" t="str">
            <v>21</v>
          </cell>
          <cell r="V495" t="str">
            <v>2.1 ทุติยภูมิระดับต้น</v>
          </cell>
        </row>
        <row r="496">
          <cell r="A496" t="str">
            <v>12</v>
          </cell>
          <cell r="B496" t="str">
            <v>21002</v>
          </cell>
          <cell r="C496" t="str">
            <v>กระทรวงสาธารณสุข สำนักงานปลัดกระทรวงสาธารณสุข</v>
          </cell>
          <cell r="D496" t="str">
            <v>001107200</v>
          </cell>
          <cell r="E496" t="str">
            <v>11072</v>
          </cell>
          <cell r="F496" t="str">
            <v>รพช.โพนทราย</v>
          </cell>
          <cell r="G496" t="str">
            <v>โรงพยาบาลชุมชนโพนทราย</v>
          </cell>
          <cell r="H496" t="str">
            <v>45130109</v>
          </cell>
          <cell r="I496">
            <v>45</v>
          </cell>
          <cell r="J496" t="str">
            <v>จังหวัดร้อยเอ็ด</v>
          </cell>
          <cell r="K496">
            <v>4513</v>
          </cell>
          <cell r="L496" t="str">
            <v>โพนทราย</v>
          </cell>
          <cell r="M496">
            <v>451301</v>
          </cell>
          <cell r="N496" t="str">
            <v>โพนทราย</v>
          </cell>
          <cell r="O496" t="str">
            <v>ตะวันออกเฉียงเหนือ</v>
          </cell>
          <cell r="P496" t="str">
            <v>07</v>
          </cell>
          <cell r="Q496" t="str">
            <v>โรงพยาบาลชุมชน</v>
          </cell>
          <cell r="R496">
            <v>5</v>
          </cell>
          <cell r="S496">
            <v>30</v>
          </cell>
          <cell r="T496" t="str">
            <v>30</v>
          </cell>
          <cell r="U496" t="str">
            <v>21</v>
          </cell>
          <cell r="V496" t="str">
            <v>2.1 ทุติยภูมิระดับต้น</v>
          </cell>
        </row>
        <row r="497">
          <cell r="A497" t="str">
            <v>12</v>
          </cell>
          <cell r="B497" t="str">
            <v>21002</v>
          </cell>
          <cell r="C497" t="str">
            <v>กระทรวงสาธารณสุข สำนักงานปลัดกระทรวงสาธารณสุข</v>
          </cell>
          <cell r="D497" t="str">
            <v>001107300</v>
          </cell>
          <cell r="E497" t="str">
            <v>11073</v>
          </cell>
          <cell r="F497" t="str">
            <v>รพช.อาจสามารถ</v>
          </cell>
          <cell r="G497" t="str">
            <v>โรงพยาบาลชุมชนอาจสามารถ</v>
          </cell>
          <cell r="H497" t="str">
            <v>45140107</v>
          </cell>
          <cell r="I497">
            <v>45</v>
          </cell>
          <cell r="J497" t="str">
            <v>จังหวัดร้อยเอ็ด</v>
          </cell>
          <cell r="K497">
            <v>4514</v>
          </cell>
          <cell r="L497" t="str">
            <v>อาจสามารถ</v>
          </cell>
          <cell r="M497">
            <v>451401</v>
          </cell>
          <cell r="N497" t="str">
            <v>อาจสามารถ</v>
          </cell>
          <cell r="O497" t="str">
            <v>ตะวันออกเฉียงเหนือ</v>
          </cell>
          <cell r="P497" t="str">
            <v>07</v>
          </cell>
          <cell r="Q497" t="str">
            <v>โรงพยาบาลชุมชน</v>
          </cell>
          <cell r="R497">
            <v>5</v>
          </cell>
          <cell r="S497">
            <v>30</v>
          </cell>
          <cell r="T497" t="str">
            <v>30</v>
          </cell>
          <cell r="U497" t="str">
            <v>21</v>
          </cell>
          <cell r="V497" t="str">
            <v>2.1 ทุติยภูมิระดับต้น</v>
          </cell>
        </row>
        <row r="498">
          <cell r="A498" t="str">
            <v>12</v>
          </cell>
          <cell r="B498" t="str">
            <v>21002</v>
          </cell>
          <cell r="C498" t="str">
            <v>กระทรวงสาธารณสุข สำนักงานปลัดกระทรวงสาธารณสุข</v>
          </cell>
          <cell r="D498" t="str">
            <v>001107400</v>
          </cell>
          <cell r="E498" t="str">
            <v>11074</v>
          </cell>
          <cell r="F498" t="str">
            <v>รพช.เมยวดี</v>
          </cell>
          <cell r="G498" t="str">
            <v>โรงพยาบาลชุมชนเมยวดี</v>
          </cell>
          <cell r="H498" t="str">
            <v>45150106</v>
          </cell>
          <cell r="I498">
            <v>45</v>
          </cell>
          <cell r="J498" t="str">
            <v>จังหวัดร้อยเอ็ด</v>
          </cell>
          <cell r="K498">
            <v>4515</v>
          </cell>
          <cell r="L498" t="str">
            <v>เมยวดี</v>
          </cell>
          <cell r="M498">
            <v>451501</v>
          </cell>
          <cell r="N498" t="str">
            <v>เมยวดี</v>
          </cell>
          <cell r="O498" t="str">
            <v>ตะวันออกเฉียงเหนือ</v>
          </cell>
          <cell r="P498" t="str">
            <v>07</v>
          </cell>
          <cell r="Q498" t="str">
            <v>โรงพยาบาลชุมชน</v>
          </cell>
          <cell r="R498">
            <v>5</v>
          </cell>
          <cell r="S498">
            <v>30</v>
          </cell>
          <cell r="T498" t="str">
            <v>30</v>
          </cell>
          <cell r="U498" t="str">
            <v>21</v>
          </cell>
          <cell r="V498" t="str">
            <v>2.1 ทุติยภูมิระดับต้น</v>
          </cell>
        </row>
        <row r="499">
          <cell r="A499" t="str">
            <v>12</v>
          </cell>
          <cell r="B499" t="str">
            <v>21002</v>
          </cell>
          <cell r="C499" t="str">
            <v>กระทรวงสาธารณสุข สำนักงานปลัดกระทรวงสาธารณสุข</v>
          </cell>
          <cell r="D499" t="str">
            <v>001107500</v>
          </cell>
          <cell r="E499" t="str">
            <v>11075</v>
          </cell>
          <cell r="F499" t="str">
            <v>รพช.ศรีสมเด็จ</v>
          </cell>
          <cell r="G499" t="str">
            <v>โรงพยาบาลชุมชนศรีสมเด็จ</v>
          </cell>
          <cell r="H499" t="str">
            <v>45160203</v>
          </cell>
          <cell r="I499">
            <v>45</v>
          </cell>
          <cell r="J499" t="str">
            <v>จังหวัดร้อยเอ็ด</v>
          </cell>
          <cell r="K499">
            <v>4516</v>
          </cell>
          <cell r="L499" t="str">
            <v>ศรีสมเด็จ</v>
          </cell>
          <cell r="M499">
            <v>451602</v>
          </cell>
          <cell r="N499" t="str">
            <v>ศรีสมเด็จ</v>
          </cell>
          <cell r="O499" t="str">
            <v>ตะวันออกเฉียงเหนือ</v>
          </cell>
          <cell r="P499" t="str">
            <v>07</v>
          </cell>
          <cell r="Q499" t="str">
            <v>โรงพยาบาลชุมชน</v>
          </cell>
          <cell r="R499">
            <v>5</v>
          </cell>
          <cell r="S499">
            <v>30</v>
          </cell>
          <cell r="T499" t="str">
            <v>30</v>
          </cell>
          <cell r="U499" t="str">
            <v>21</v>
          </cell>
          <cell r="V499" t="str">
            <v>2.1 ทุติยภูมิระดับต้น</v>
          </cell>
        </row>
        <row r="500">
          <cell r="A500" t="str">
            <v>12</v>
          </cell>
          <cell r="B500" t="str">
            <v>21002</v>
          </cell>
          <cell r="C500" t="str">
            <v>กระทรวงสาธารณสุข สำนักงานปลัดกระทรวงสาธารณสุข</v>
          </cell>
          <cell r="D500" t="str">
            <v>001107600</v>
          </cell>
          <cell r="E500" t="str">
            <v>11076</v>
          </cell>
          <cell r="F500" t="str">
            <v>รพช.จังหาร</v>
          </cell>
          <cell r="G500" t="str">
            <v>โรงพยาบาลชุมชนจังหาร</v>
          </cell>
          <cell r="H500" t="str">
            <v>45170403</v>
          </cell>
          <cell r="I500">
            <v>45</v>
          </cell>
          <cell r="J500" t="str">
            <v>จังหวัดร้อยเอ็ด</v>
          </cell>
          <cell r="K500">
            <v>4517</v>
          </cell>
          <cell r="L500" t="str">
            <v>จังหาร</v>
          </cell>
          <cell r="M500">
            <v>451704</v>
          </cell>
          <cell r="N500" t="str">
            <v>จังหาร</v>
          </cell>
          <cell r="O500" t="str">
            <v>ตะวันออกเฉียงเหนือ</v>
          </cell>
          <cell r="P500" t="str">
            <v>07</v>
          </cell>
          <cell r="Q500" t="str">
            <v>โรงพยาบาลชุมชน</v>
          </cell>
          <cell r="R500">
            <v>5</v>
          </cell>
          <cell r="S500">
            <v>30</v>
          </cell>
          <cell r="T500" t="str">
            <v>30</v>
          </cell>
          <cell r="U500" t="str">
            <v>21</v>
          </cell>
          <cell r="V500" t="str">
            <v>2.1 ทุติยภูมิระดับต้น</v>
          </cell>
        </row>
        <row r="501">
          <cell r="A501" t="str">
            <v>12</v>
          </cell>
          <cell r="B501" t="str">
            <v>21002</v>
          </cell>
          <cell r="C501" t="str">
            <v>กระทรวงสาธารณสุข สำนักงานปลัดกระทรวงสาธารณสุข</v>
          </cell>
          <cell r="D501" t="str">
            <v>001070900</v>
          </cell>
          <cell r="E501" t="str">
            <v>10709</v>
          </cell>
          <cell r="F501" t="str">
            <v>รพท.กาฬสินธุ์</v>
          </cell>
          <cell r="G501" t="str">
            <v>โรงพยาบาลทั่วไปกาฬสินธุ์</v>
          </cell>
          <cell r="H501" t="str">
            <v>46010100</v>
          </cell>
          <cell r="I501">
            <v>46</v>
          </cell>
          <cell r="J501" t="str">
            <v>จังหวัดกาฬสินธุ์</v>
          </cell>
          <cell r="K501">
            <v>4601</v>
          </cell>
          <cell r="L501" t="str">
            <v>เมืองกาฬสินธุ์</v>
          </cell>
          <cell r="M501">
            <v>460101</v>
          </cell>
          <cell r="N501" t="str">
            <v>กาฬสินธุ์</v>
          </cell>
          <cell r="O501" t="str">
            <v>ตะวันออกเฉียงเหนือ</v>
          </cell>
          <cell r="P501" t="str">
            <v>06</v>
          </cell>
          <cell r="Q501" t="str">
            <v>โรงพยาบาลทั่วไป</v>
          </cell>
          <cell r="R501">
            <v>2</v>
          </cell>
          <cell r="S501">
            <v>505</v>
          </cell>
          <cell r="T501" t="str">
            <v>505</v>
          </cell>
          <cell r="U501" t="str">
            <v>23</v>
          </cell>
          <cell r="V501" t="str">
            <v>2.3 ทุติยภูมิระดับสูง</v>
          </cell>
        </row>
        <row r="502">
          <cell r="A502" t="str">
            <v>12</v>
          </cell>
          <cell r="B502" t="str">
            <v>21002</v>
          </cell>
          <cell r="C502" t="str">
            <v>กระทรวงสาธารณสุข สำนักงานปลัดกระทรวงสาธารณสุข</v>
          </cell>
          <cell r="D502" t="str">
            <v>001107700</v>
          </cell>
          <cell r="E502" t="str">
            <v>11077</v>
          </cell>
          <cell r="F502" t="str">
            <v>รพช.นามน</v>
          </cell>
          <cell r="G502" t="str">
            <v>โรงพยาบาลชุมชนนามน</v>
          </cell>
          <cell r="H502" t="str">
            <v>46020107</v>
          </cell>
          <cell r="I502">
            <v>46</v>
          </cell>
          <cell r="J502" t="str">
            <v>จังหวัดกาฬสินธุ์</v>
          </cell>
          <cell r="K502">
            <v>4602</v>
          </cell>
          <cell r="L502" t="str">
            <v>นามน</v>
          </cell>
          <cell r="M502">
            <v>460201</v>
          </cell>
          <cell r="N502" t="str">
            <v>นามน</v>
          </cell>
          <cell r="O502" t="str">
            <v>ตะวันออกเฉียงเหนือ</v>
          </cell>
          <cell r="P502" t="str">
            <v>07</v>
          </cell>
          <cell r="Q502" t="str">
            <v>โรงพยาบาลชุมชน</v>
          </cell>
          <cell r="R502">
            <v>5</v>
          </cell>
          <cell r="S502">
            <v>30</v>
          </cell>
          <cell r="T502" t="str">
            <v>30</v>
          </cell>
          <cell r="U502" t="str">
            <v>21</v>
          </cell>
          <cell r="V502" t="str">
            <v>2.1 ทุติยภูมิระดับต้น</v>
          </cell>
        </row>
        <row r="503">
          <cell r="A503" t="str">
            <v>12</v>
          </cell>
          <cell r="B503" t="str">
            <v>21002</v>
          </cell>
          <cell r="C503" t="str">
            <v>กระทรวงสาธารณสุข สำนักงานปลัดกระทรวงสาธารณสุข</v>
          </cell>
          <cell r="D503" t="str">
            <v>001107800</v>
          </cell>
          <cell r="E503" t="str">
            <v>11078</v>
          </cell>
          <cell r="F503" t="str">
            <v>รพช.กมลาไสย</v>
          </cell>
          <cell r="G503" t="str">
            <v>โรงพยาบาลชุมชนกมลาไสย</v>
          </cell>
          <cell r="H503" t="str">
            <v>46030111</v>
          </cell>
          <cell r="I503">
            <v>46</v>
          </cell>
          <cell r="J503" t="str">
            <v>จังหวัดกาฬสินธุ์</v>
          </cell>
          <cell r="K503">
            <v>4603</v>
          </cell>
          <cell r="L503" t="str">
            <v>กมลาไสย</v>
          </cell>
          <cell r="M503">
            <v>460301</v>
          </cell>
          <cell r="N503" t="str">
            <v>กมลาไสย</v>
          </cell>
          <cell r="O503" t="str">
            <v>ตะวันออกเฉียงเหนือ</v>
          </cell>
          <cell r="P503" t="str">
            <v>07</v>
          </cell>
          <cell r="Q503" t="str">
            <v>โรงพยาบาลชุมชน</v>
          </cell>
          <cell r="R503">
            <v>4</v>
          </cell>
          <cell r="S503">
            <v>60</v>
          </cell>
          <cell r="T503" t="str">
            <v>30</v>
          </cell>
          <cell r="U503" t="str">
            <v>21</v>
          </cell>
          <cell r="V503" t="str">
            <v>2.1 ทุติยภูมิระดับต้น</v>
          </cell>
        </row>
        <row r="504">
          <cell r="A504" t="str">
            <v>12</v>
          </cell>
          <cell r="B504" t="str">
            <v>21002</v>
          </cell>
          <cell r="C504" t="str">
            <v>กระทรวงสาธารณสุข สำนักงานปลัดกระทรวงสาธารณสุข</v>
          </cell>
          <cell r="D504" t="str">
            <v>001107900</v>
          </cell>
          <cell r="E504" t="str">
            <v>11079</v>
          </cell>
          <cell r="F504" t="str">
            <v>รพช.ร่องคำ</v>
          </cell>
          <cell r="G504" t="str">
            <v>โรงพยาบาลชุมชนร่องคำ</v>
          </cell>
          <cell r="H504" t="str">
            <v>46040101</v>
          </cell>
          <cell r="I504">
            <v>46</v>
          </cell>
          <cell r="J504" t="str">
            <v>จังหวัดกาฬสินธุ์</v>
          </cell>
          <cell r="K504">
            <v>4604</v>
          </cell>
          <cell r="L504" t="str">
            <v>ร่องคำ</v>
          </cell>
          <cell r="M504">
            <v>460401</v>
          </cell>
          <cell r="N504" t="str">
            <v>ร่องคำ</v>
          </cell>
          <cell r="O504" t="str">
            <v>ตะวันออกเฉียงเหนือ</v>
          </cell>
          <cell r="P504" t="str">
            <v>07</v>
          </cell>
          <cell r="Q504" t="str">
            <v>โรงพยาบาลชุมชน</v>
          </cell>
          <cell r="R504">
            <v>5</v>
          </cell>
          <cell r="S504">
            <v>30</v>
          </cell>
          <cell r="T504" t="str">
            <v>30</v>
          </cell>
          <cell r="U504" t="str">
            <v>21</v>
          </cell>
          <cell r="V504" t="str">
            <v>2.1 ทุติยภูมิระดับต้น</v>
          </cell>
        </row>
        <row r="505">
          <cell r="A505" t="str">
            <v>12</v>
          </cell>
          <cell r="B505" t="str">
            <v>21002</v>
          </cell>
          <cell r="C505" t="str">
            <v>กระทรวงสาธารณสุข สำนักงานปลัดกระทรวงสาธารณสุข</v>
          </cell>
          <cell r="D505" t="str">
            <v>001108000</v>
          </cell>
          <cell r="E505" t="str">
            <v>11080</v>
          </cell>
          <cell r="F505" t="str">
            <v>รพช.เขาวง</v>
          </cell>
          <cell r="G505" t="str">
            <v>โรงพยาบาลชุมชนเขาวง</v>
          </cell>
          <cell r="H505" t="str">
            <v>46060103</v>
          </cell>
          <cell r="I505">
            <v>46</v>
          </cell>
          <cell r="J505" t="str">
            <v>จังหวัดกาฬสินธุ์</v>
          </cell>
          <cell r="K505">
            <v>4606</v>
          </cell>
          <cell r="L505" t="str">
            <v>เขาวง</v>
          </cell>
          <cell r="M505">
            <v>460601</v>
          </cell>
          <cell r="N505" t="str">
            <v>คุ้มเก่า</v>
          </cell>
          <cell r="O505" t="str">
            <v>ตะวันออกเฉียงเหนือ</v>
          </cell>
          <cell r="P505" t="str">
            <v>07</v>
          </cell>
          <cell r="Q505" t="str">
            <v>โรงพยาบาลชุมชน</v>
          </cell>
          <cell r="R505">
            <v>4</v>
          </cell>
          <cell r="S505">
            <v>60</v>
          </cell>
          <cell r="T505" t="str">
            <v>30</v>
          </cell>
          <cell r="U505" t="str">
            <v>21</v>
          </cell>
          <cell r="V505" t="str">
            <v>2.1 ทุติยภูมิระดับต้น</v>
          </cell>
        </row>
        <row r="506">
          <cell r="A506" t="str">
            <v>12</v>
          </cell>
          <cell r="B506" t="str">
            <v>21002</v>
          </cell>
          <cell r="C506" t="str">
            <v>กระทรวงสาธารณสุข สำนักงานปลัดกระทรวงสาธารณสุข</v>
          </cell>
          <cell r="D506" t="str">
            <v>001108100</v>
          </cell>
          <cell r="E506" t="str">
            <v>11081</v>
          </cell>
          <cell r="F506" t="str">
            <v>รพช.ยางตลาด</v>
          </cell>
          <cell r="G506" t="str">
            <v>โรงพยาบาลชุมชนยางตลาด</v>
          </cell>
          <cell r="H506" t="str">
            <v>46070120</v>
          </cell>
          <cell r="I506">
            <v>46</v>
          </cell>
          <cell r="J506" t="str">
            <v>จังหวัดกาฬสินธุ์</v>
          </cell>
          <cell r="K506">
            <v>4607</v>
          </cell>
          <cell r="L506" t="str">
            <v>ยางตลาด</v>
          </cell>
          <cell r="M506">
            <v>460701</v>
          </cell>
          <cell r="N506" t="str">
            <v>ยางตลาด</v>
          </cell>
          <cell r="O506" t="str">
            <v>ตะวันออกเฉียงเหนือ</v>
          </cell>
          <cell r="P506" t="str">
            <v>07</v>
          </cell>
          <cell r="Q506" t="str">
            <v>โรงพยาบาลชุมชน</v>
          </cell>
          <cell r="R506">
            <v>4</v>
          </cell>
          <cell r="S506">
            <v>90</v>
          </cell>
          <cell r="T506" t="str">
            <v>60</v>
          </cell>
          <cell r="U506" t="str">
            <v>21</v>
          </cell>
          <cell r="V506" t="str">
            <v>2.1 ทุติยภูมิระดับต้น</v>
          </cell>
        </row>
        <row r="507">
          <cell r="A507" t="str">
            <v>12</v>
          </cell>
          <cell r="B507" t="str">
            <v>21002</v>
          </cell>
          <cell r="C507" t="str">
            <v>กระทรวงสาธารณสุข สำนักงานปลัดกระทรวงสาธารณสุข</v>
          </cell>
          <cell r="D507" t="str">
            <v>001108200</v>
          </cell>
          <cell r="E507" t="str">
            <v>11082</v>
          </cell>
          <cell r="F507" t="str">
            <v>รพช.ห้วยเม็ก</v>
          </cell>
          <cell r="G507" t="str">
            <v>โรงพยาบาลชุมชนห้วยเม็ก</v>
          </cell>
          <cell r="H507" t="str">
            <v>46080104</v>
          </cell>
          <cell r="I507">
            <v>46</v>
          </cell>
          <cell r="J507" t="str">
            <v>จังหวัดกาฬสินธุ์</v>
          </cell>
          <cell r="K507">
            <v>4608</v>
          </cell>
          <cell r="L507" t="str">
            <v>ห้วยเม็ก</v>
          </cell>
          <cell r="M507">
            <v>460801</v>
          </cell>
          <cell r="N507" t="str">
            <v>ห้วยเม็ก</v>
          </cell>
          <cell r="O507" t="str">
            <v>ตะวันออกเฉียงเหนือ</v>
          </cell>
          <cell r="P507" t="str">
            <v>07</v>
          </cell>
          <cell r="Q507" t="str">
            <v>โรงพยาบาลชุมชน</v>
          </cell>
          <cell r="R507">
            <v>5</v>
          </cell>
          <cell r="S507">
            <v>30</v>
          </cell>
          <cell r="T507" t="str">
            <v>10</v>
          </cell>
          <cell r="U507" t="str">
            <v>21</v>
          </cell>
          <cell r="V507" t="str">
            <v>2.1 ทุติยภูมิระดับต้น</v>
          </cell>
        </row>
        <row r="508">
          <cell r="A508" t="str">
            <v>12</v>
          </cell>
          <cell r="B508" t="str">
            <v>21002</v>
          </cell>
          <cell r="C508" t="str">
            <v>กระทรวงสาธารณสุข สำนักงานปลัดกระทรวงสาธารณสุข</v>
          </cell>
          <cell r="D508" t="str">
            <v>001108300</v>
          </cell>
          <cell r="E508" t="str">
            <v>11083</v>
          </cell>
          <cell r="F508" t="str">
            <v>รพช.สหัสขันธ์</v>
          </cell>
          <cell r="G508" t="str">
            <v>โรงพยาบาลชุมชนสหัสขันธ์</v>
          </cell>
          <cell r="H508" t="str">
            <v>46090710</v>
          </cell>
          <cell r="I508">
            <v>46</v>
          </cell>
          <cell r="J508" t="str">
            <v>จังหวัดกาฬสินธุ์</v>
          </cell>
          <cell r="K508">
            <v>4609</v>
          </cell>
          <cell r="L508" t="str">
            <v>สหัสขันธ์</v>
          </cell>
          <cell r="M508">
            <v>460907</v>
          </cell>
          <cell r="N508" t="str">
            <v>โนนบุรี</v>
          </cell>
          <cell r="O508" t="str">
            <v>ตะวันออกเฉียงเหนือ</v>
          </cell>
          <cell r="P508" t="str">
            <v>07</v>
          </cell>
          <cell r="Q508" t="str">
            <v>โรงพยาบาลชุมชน</v>
          </cell>
          <cell r="R508">
            <v>5</v>
          </cell>
          <cell r="S508">
            <v>30</v>
          </cell>
          <cell r="T508" t="str">
            <v>30</v>
          </cell>
          <cell r="U508" t="str">
            <v>21</v>
          </cell>
          <cell r="V508" t="str">
            <v>2.1 ทุติยภูมิระดับต้น</v>
          </cell>
        </row>
        <row r="509">
          <cell r="A509" t="str">
            <v>12</v>
          </cell>
          <cell r="B509" t="str">
            <v>21002</v>
          </cell>
          <cell r="C509" t="str">
            <v>กระทรวงสาธารณสุข สำนักงานปลัดกระทรวงสาธารณสุข</v>
          </cell>
          <cell r="D509" t="str">
            <v>001108400</v>
          </cell>
          <cell r="E509" t="str">
            <v>11084</v>
          </cell>
          <cell r="F509" t="str">
            <v>รพช.คำม่วง</v>
          </cell>
          <cell r="G509" t="str">
            <v>โรงพยาบาลชุมชนคำม่วง</v>
          </cell>
          <cell r="H509" t="str">
            <v>46100110</v>
          </cell>
          <cell r="I509">
            <v>46</v>
          </cell>
          <cell r="J509" t="str">
            <v>จังหวัดกาฬสินธุ์</v>
          </cell>
          <cell r="K509">
            <v>4610</v>
          </cell>
          <cell r="L509" t="str">
            <v>คำม่วง</v>
          </cell>
          <cell r="M509">
            <v>461001</v>
          </cell>
          <cell r="N509" t="str">
            <v>ทุ่งคลอง</v>
          </cell>
          <cell r="O509" t="str">
            <v>ตะวันออกเฉียงเหนือ</v>
          </cell>
          <cell r="P509" t="str">
            <v>07</v>
          </cell>
          <cell r="Q509" t="str">
            <v>โรงพยาบาลชุมชน</v>
          </cell>
          <cell r="R509">
            <v>5</v>
          </cell>
          <cell r="S509">
            <v>30</v>
          </cell>
          <cell r="T509" t="str">
            <v>30</v>
          </cell>
          <cell r="U509" t="str">
            <v>21</v>
          </cell>
          <cell r="V509" t="str">
            <v>2.1 ทุติยภูมิระดับต้น</v>
          </cell>
        </row>
        <row r="510">
          <cell r="A510" t="str">
            <v>12</v>
          </cell>
          <cell r="B510" t="str">
            <v>21002</v>
          </cell>
          <cell r="C510" t="str">
            <v>กระทรวงสาธารณสุข สำนักงานปลัดกระทรวงสาธารณสุข</v>
          </cell>
          <cell r="D510" t="str">
            <v>001108500</v>
          </cell>
          <cell r="E510" t="str">
            <v>11085</v>
          </cell>
          <cell r="F510" t="str">
            <v>รพช.ท่าคันโท</v>
          </cell>
          <cell r="G510" t="str">
            <v>โรงพยาบาลชุมชนท่าคันโท</v>
          </cell>
          <cell r="H510" t="str">
            <v>46110501</v>
          </cell>
          <cell r="I510">
            <v>46</v>
          </cell>
          <cell r="J510" t="str">
            <v>จังหวัดกาฬสินธุ์</v>
          </cell>
          <cell r="K510">
            <v>4611</v>
          </cell>
          <cell r="L510" t="str">
            <v>ท่าคันโท</v>
          </cell>
          <cell r="M510">
            <v>461105</v>
          </cell>
          <cell r="N510" t="str">
            <v>นาตาล</v>
          </cell>
          <cell r="O510" t="str">
            <v>ตะวันออกเฉียงเหนือ</v>
          </cell>
          <cell r="P510" t="str">
            <v>07</v>
          </cell>
          <cell r="Q510" t="str">
            <v>โรงพยาบาลชุมชน</v>
          </cell>
          <cell r="R510">
            <v>5</v>
          </cell>
          <cell r="S510">
            <v>30</v>
          </cell>
          <cell r="T510" t="str">
            <v>30</v>
          </cell>
          <cell r="U510" t="str">
            <v>21</v>
          </cell>
          <cell r="V510" t="str">
            <v>2.1 ทุติยภูมิระดับต้น</v>
          </cell>
        </row>
        <row r="511">
          <cell r="A511" t="str">
            <v>12</v>
          </cell>
          <cell r="B511" t="str">
            <v>21002</v>
          </cell>
          <cell r="C511" t="str">
            <v>กระทรวงสาธารณสุข สำนักงานปลัดกระทรวงสาธารณสุข</v>
          </cell>
          <cell r="D511" t="str">
            <v>001108600</v>
          </cell>
          <cell r="E511" t="str">
            <v>11086</v>
          </cell>
          <cell r="F511" t="str">
            <v>รพช.หนองกุงศรี</v>
          </cell>
          <cell r="G511" t="str">
            <v>โรงพยาบาลชุมชนหนองกุงศรี</v>
          </cell>
          <cell r="H511" t="str">
            <v>46120102</v>
          </cell>
          <cell r="I511">
            <v>46</v>
          </cell>
          <cell r="J511" t="str">
            <v>จังหวัดกาฬสินธุ์</v>
          </cell>
          <cell r="K511">
            <v>4612</v>
          </cell>
          <cell r="L511" t="str">
            <v>หนองกุงศรี</v>
          </cell>
          <cell r="M511">
            <v>461201</v>
          </cell>
          <cell r="N511" t="str">
            <v>หนองกุงศรี</v>
          </cell>
          <cell r="O511" t="str">
            <v>ตะวันออกเฉียงเหนือ</v>
          </cell>
          <cell r="P511" t="str">
            <v>07</v>
          </cell>
          <cell r="Q511" t="str">
            <v>โรงพยาบาลชุมชน</v>
          </cell>
          <cell r="R511">
            <v>5</v>
          </cell>
          <cell r="S511">
            <v>30</v>
          </cell>
          <cell r="T511" t="str">
            <v>30</v>
          </cell>
          <cell r="U511" t="str">
            <v>21</v>
          </cell>
          <cell r="V511" t="str">
            <v>2.1 ทุติยภูมิระดับต้น</v>
          </cell>
        </row>
        <row r="512">
          <cell r="A512" t="str">
            <v>12</v>
          </cell>
          <cell r="B512" t="str">
            <v>21002</v>
          </cell>
          <cell r="C512" t="str">
            <v>กระทรวงสาธารณสุข สำนักงานปลัดกระทรวงสาธารณสุข</v>
          </cell>
          <cell r="D512" t="str">
            <v>001108700</v>
          </cell>
          <cell r="E512" t="str">
            <v>11087</v>
          </cell>
          <cell r="F512" t="str">
            <v>รพช.สมเด็จ</v>
          </cell>
          <cell r="G512" t="str">
            <v>โรงพยาบาลชุมชนสมเด็จ</v>
          </cell>
          <cell r="H512" t="str">
            <v>46130102</v>
          </cell>
          <cell r="I512">
            <v>46</v>
          </cell>
          <cell r="J512" t="str">
            <v>จังหวัดกาฬสินธุ์</v>
          </cell>
          <cell r="K512">
            <v>4613</v>
          </cell>
          <cell r="L512" t="str">
            <v>สมเด็จ</v>
          </cell>
          <cell r="M512">
            <v>461301</v>
          </cell>
          <cell r="N512" t="str">
            <v>สมเด็จ</v>
          </cell>
          <cell r="O512" t="str">
            <v>ตะวันออกเฉียงเหนือ</v>
          </cell>
          <cell r="P512" t="str">
            <v>07</v>
          </cell>
          <cell r="Q512" t="str">
            <v>โรงพยาบาลชุมชน</v>
          </cell>
          <cell r="R512">
            <v>4</v>
          </cell>
          <cell r="S512">
            <v>60</v>
          </cell>
          <cell r="T512" t="str">
            <v>90</v>
          </cell>
          <cell r="U512" t="str">
            <v>22</v>
          </cell>
          <cell r="V512" t="str">
            <v>2.2 ทุติยภูมิระดับกลาง</v>
          </cell>
        </row>
        <row r="513">
          <cell r="A513" t="str">
            <v>12</v>
          </cell>
          <cell r="B513" t="str">
            <v>21002</v>
          </cell>
          <cell r="C513" t="str">
            <v>กระทรวงสาธารณสุข สำนักงานปลัดกระทรวงสาธารณสุข</v>
          </cell>
          <cell r="D513" t="str">
            <v>001108800</v>
          </cell>
          <cell r="E513" t="str">
            <v>11088</v>
          </cell>
          <cell r="F513" t="str">
            <v>รพช.ห้วยผึ้ง</v>
          </cell>
          <cell r="G513" t="str">
            <v>โรงพยาบาลชุมชนห้วยผึ้ง</v>
          </cell>
          <cell r="H513" t="str">
            <v>46140308</v>
          </cell>
          <cell r="I513">
            <v>46</v>
          </cell>
          <cell r="J513" t="str">
            <v>จังหวัดกาฬสินธุ์</v>
          </cell>
          <cell r="K513">
            <v>4614</v>
          </cell>
          <cell r="L513" t="str">
            <v>ห้วยผึ้ง</v>
          </cell>
          <cell r="M513">
            <v>461403</v>
          </cell>
          <cell r="N513" t="str">
            <v>นิคมห้วยผึ้ง</v>
          </cell>
          <cell r="O513" t="str">
            <v>ตะวันออกเฉียงเหนือ</v>
          </cell>
          <cell r="P513" t="str">
            <v>07</v>
          </cell>
          <cell r="Q513" t="str">
            <v>โรงพยาบาลชุมชน</v>
          </cell>
          <cell r="R513">
            <v>5</v>
          </cell>
          <cell r="S513">
            <v>30</v>
          </cell>
          <cell r="T513" t="str">
            <v>30</v>
          </cell>
          <cell r="U513" t="str">
            <v>21</v>
          </cell>
          <cell r="V513" t="str">
            <v>2.1 ทุติยภูมิระดับต้น</v>
          </cell>
        </row>
        <row r="514">
          <cell r="A514" t="str">
            <v>12</v>
          </cell>
          <cell r="B514" t="str">
            <v>21002</v>
          </cell>
          <cell r="C514" t="str">
            <v>กระทรวงสาธารณสุข สำนักงานปลัดกระทรวงสาธารณสุข</v>
          </cell>
          <cell r="D514" t="str">
            <v>001144900</v>
          </cell>
          <cell r="E514" t="str">
            <v>11449</v>
          </cell>
          <cell r="F514" t="str">
            <v>รพร.กุฉินารายณ์</v>
          </cell>
          <cell r="G514" t="str">
            <v>โรงพยาบาลสมเด็จพระยุพราชกุฉินารายณ์</v>
          </cell>
          <cell r="H514" t="str">
            <v>46050113</v>
          </cell>
          <cell r="I514">
            <v>46</v>
          </cell>
          <cell r="J514" t="str">
            <v>จังหวัดกาฬสินธุ์</v>
          </cell>
          <cell r="K514">
            <v>4605</v>
          </cell>
          <cell r="L514" t="str">
            <v>กุฉินารายณ์</v>
          </cell>
          <cell r="M514">
            <v>460501</v>
          </cell>
          <cell r="N514" t="str">
            <v>บัวขาว</v>
          </cell>
          <cell r="O514" t="str">
            <v>ตะวันออกเฉียงเหนือ</v>
          </cell>
          <cell r="P514" t="str">
            <v>07</v>
          </cell>
          <cell r="Q514" t="str">
            <v>โรงพยาบาลชุมชน</v>
          </cell>
          <cell r="R514">
            <v>4</v>
          </cell>
          <cell r="S514">
            <v>90</v>
          </cell>
          <cell r="T514" t="str">
            <v>90</v>
          </cell>
          <cell r="U514" t="str">
            <v>22</v>
          </cell>
          <cell r="V514" t="str">
            <v>2.2 ทุติยภูมิระดับกลาง</v>
          </cell>
        </row>
        <row r="515">
          <cell r="A515" t="str">
            <v>13</v>
          </cell>
          <cell r="B515" t="str">
            <v>21002</v>
          </cell>
          <cell r="C515" t="str">
            <v>กระทรวงสาธารณสุข สำนักงานปลัดกระทรวงสาธารณสุข</v>
          </cell>
          <cell r="D515" t="str">
            <v>001070000</v>
          </cell>
          <cell r="E515" t="str">
            <v>10700</v>
          </cell>
          <cell r="F515" t="str">
            <v>รพท.ศรีสะเกษ</v>
          </cell>
          <cell r="G515" t="str">
            <v>โรงพยาบาลทั่วไปศรีสะเกษ</v>
          </cell>
          <cell r="H515" t="str">
            <v>33010200</v>
          </cell>
          <cell r="I515">
            <v>33</v>
          </cell>
          <cell r="J515" t="str">
            <v>จังหวัดศรีสะเกษ</v>
          </cell>
          <cell r="K515">
            <v>3301</v>
          </cell>
          <cell r="L515" t="str">
            <v>เมืองศรีสะเกษ</v>
          </cell>
          <cell r="M515">
            <v>330102</v>
          </cell>
          <cell r="N515" t="str">
            <v>เมืองใต้</v>
          </cell>
          <cell r="O515" t="str">
            <v>ตะวันออกเฉียงเหนือ</v>
          </cell>
          <cell r="P515" t="str">
            <v>06</v>
          </cell>
          <cell r="Q515" t="str">
            <v>โรงพยาบาลทั่วไป</v>
          </cell>
          <cell r="R515">
            <v>2</v>
          </cell>
          <cell r="S515">
            <v>500</v>
          </cell>
          <cell r="T515" t="str">
            <v>506</v>
          </cell>
          <cell r="U515" t="str">
            <v>23</v>
          </cell>
          <cell r="V515" t="str">
            <v>2.3 ทุติยภูมิระดับสูง</v>
          </cell>
        </row>
        <row r="516">
          <cell r="A516" t="str">
            <v>13</v>
          </cell>
          <cell r="B516" t="str">
            <v>21002</v>
          </cell>
          <cell r="C516" t="str">
            <v>กระทรวงสาธารณสุข สำนักงานปลัดกระทรวงสาธารณสุข</v>
          </cell>
          <cell r="D516" t="str">
            <v>001092700</v>
          </cell>
          <cell r="E516" t="str">
            <v>10927</v>
          </cell>
          <cell r="F516" t="str">
            <v>รพช.ยางชุมน้อย</v>
          </cell>
          <cell r="G516" t="str">
            <v>โรงพยาบาลชุมชนยางชุมน้อย</v>
          </cell>
          <cell r="H516" t="str">
            <v>33020107</v>
          </cell>
          <cell r="I516">
            <v>33</v>
          </cell>
          <cell r="J516" t="str">
            <v>จังหวัดศรีสะเกษ</v>
          </cell>
          <cell r="K516">
            <v>3302</v>
          </cell>
          <cell r="L516" t="str">
            <v>ยางชุมน้อย</v>
          </cell>
          <cell r="M516">
            <v>330201</v>
          </cell>
          <cell r="N516" t="str">
            <v>ยางชุมน้อย</v>
          </cell>
          <cell r="O516" t="str">
            <v>ตะวันออกเฉียงเหนือ</v>
          </cell>
          <cell r="P516" t="str">
            <v>07</v>
          </cell>
          <cell r="Q516" t="str">
            <v>โรงพยาบาลชุมชน</v>
          </cell>
          <cell r="R516">
            <v>5</v>
          </cell>
          <cell r="S516">
            <v>30</v>
          </cell>
          <cell r="T516" t="str">
            <v>82</v>
          </cell>
          <cell r="U516" t="str">
            <v>21</v>
          </cell>
          <cell r="V516" t="str">
            <v>2.1 ทุติยภูมิระดับต้น</v>
          </cell>
        </row>
        <row r="517">
          <cell r="A517" t="str">
            <v>13</v>
          </cell>
          <cell r="B517" t="str">
            <v>21002</v>
          </cell>
          <cell r="C517" t="str">
            <v>กระทรวงสาธารณสุข สำนักงานปลัดกระทรวงสาธารณสุข</v>
          </cell>
          <cell r="D517" t="str">
            <v>001092800</v>
          </cell>
          <cell r="E517" t="str">
            <v>10928</v>
          </cell>
          <cell r="F517" t="str">
            <v>รพช.กันทรารมย์</v>
          </cell>
          <cell r="G517" t="str">
            <v>โรงพยาบาลชุมชนกันทรารมย์</v>
          </cell>
          <cell r="H517" t="str">
            <v>33030105</v>
          </cell>
          <cell r="I517">
            <v>33</v>
          </cell>
          <cell r="J517" t="str">
            <v>จังหวัดศรีสะเกษ</v>
          </cell>
          <cell r="K517">
            <v>3303</v>
          </cell>
          <cell r="L517" t="str">
            <v>กันทรารมย์</v>
          </cell>
          <cell r="M517">
            <v>330301</v>
          </cell>
          <cell r="N517" t="str">
            <v>ดูน</v>
          </cell>
          <cell r="O517" t="str">
            <v>ตะวันออกเฉียงเหนือ</v>
          </cell>
          <cell r="P517" t="str">
            <v>07</v>
          </cell>
          <cell r="Q517" t="str">
            <v>โรงพยาบาลชุมชน</v>
          </cell>
          <cell r="R517">
            <v>4</v>
          </cell>
          <cell r="S517">
            <v>80</v>
          </cell>
          <cell r="T517" t="str">
            <v>90</v>
          </cell>
          <cell r="U517" t="str">
            <v>22</v>
          </cell>
          <cell r="V517" t="str">
            <v>2.2 ทุติยภูมิระดับกลาง</v>
          </cell>
        </row>
        <row r="518">
          <cell r="A518" t="str">
            <v>13</v>
          </cell>
          <cell r="B518" t="str">
            <v>21002</v>
          </cell>
          <cell r="C518" t="str">
            <v>กระทรวงสาธารณสุข สำนักงานปลัดกระทรวงสาธารณสุข</v>
          </cell>
          <cell r="D518" t="str">
            <v>001092900</v>
          </cell>
          <cell r="E518" t="str">
            <v>10929</v>
          </cell>
          <cell r="F518" t="str">
            <v>รพช.กันทรลักษ์</v>
          </cell>
          <cell r="G518" t="str">
            <v>โรงพยาบาลชุมชนกันทรลักษ์</v>
          </cell>
          <cell r="H518" t="str">
            <v>33040605</v>
          </cell>
          <cell r="I518">
            <v>33</v>
          </cell>
          <cell r="J518" t="str">
            <v>จังหวัดศรีสะเกษ</v>
          </cell>
          <cell r="K518">
            <v>3304</v>
          </cell>
          <cell r="L518" t="str">
            <v>กันทรลักษ์</v>
          </cell>
          <cell r="M518">
            <v>330406</v>
          </cell>
          <cell r="N518" t="str">
            <v>น้ำอ้อม</v>
          </cell>
          <cell r="O518" t="str">
            <v>ตะวันออกเฉียงเหนือ</v>
          </cell>
          <cell r="P518" t="str">
            <v>07</v>
          </cell>
          <cell r="Q518" t="str">
            <v>โรงพยาบาลชุมชน</v>
          </cell>
          <cell r="R518">
            <v>4</v>
          </cell>
          <cell r="S518">
            <v>120</v>
          </cell>
          <cell r="T518" t="str">
            <v>120</v>
          </cell>
          <cell r="U518" t="str">
            <v>23</v>
          </cell>
          <cell r="V518" t="str">
            <v>2.3 ทุติยภูมิระดับสูง</v>
          </cell>
        </row>
        <row r="519">
          <cell r="A519" t="str">
            <v>13</v>
          </cell>
          <cell r="B519" t="str">
            <v>21002</v>
          </cell>
          <cell r="C519" t="str">
            <v>กระทรวงสาธารณสุข สำนักงานปลัดกระทรวงสาธารณสุข</v>
          </cell>
          <cell r="D519" t="str">
            <v>001093000</v>
          </cell>
          <cell r="E519" t="str">
            <v>10930</v>
          </cell>
          <cell r="F519" t="str">
            <v>รพช.ขุขันธ์</v>
          </cell>
          <cell r="G519" t="str">
            <v>โรงพยาบาลชุมชนขุขันธ์</v>
          </cell>
          <cell r="H519" t="str">
            <v>33050906</v>
          </cell>
          <cell r="I519">
            <v>33</v>
          </cell>
          <cell r="J519" t="str">
            <v>จังหวัดศรีสะเกษ</v>
          </cell>
          <cell r="K519">
            <v>3305</v>
          </cell>
          <cell r="L519" t="str">
            <v>ขุขันธ์</v>
          </cell>
          <cell r="M519">
            <v>330509</v>
          </cell>
          <cell r="N519" t="str">
            <v>ห้วยเหนือ</v>
          </cell>
          <cell r="O519" t="str">
            <v>ตะวันออกเฉียงเหนือ</v>
          </cell>
          <cell r="P519" t="str">
            <v>07</v>
          </cell>
          <cell r="Q519" t="str">
            <v>โรงพยาบาลชุมชน</v>
          </cell>
          <cell r="R519">
            <v>4</v>
          </cell>
          <cell r="S519">
            <v>90</v>
          </cell>
          <cell r="T519" t="str">
            <v>90</v>
          </cell>
        </row>
        <row r="520">
          <cell r="A520" t="str">
            <v>13</v>
          </cell>
          <cell r="B520" t="str">
            <v>21002</v>
          </cell>
          <cell r="C520" t="str">
            <v>กระทรวงสาธารณสุข สำนักงานปลัดกระทรวงสาธารณสุข</v>
          </cell>
          <cell r="D520" t="str">
            <v>001093100</v>
          </cell>
          <cell r="E520" t="str">
            <v>10931</v>
          </cell>
          <cell r="F520" t="str">
            <v>รพช.ไพรบึง</v>
          </cell>
          <cell r="G520" t="str">
            <v>โรงพยาบาลชุมชนไพรบึง</v>
          </cell>
          <cell r="H520" t="str">
            <v>33060120</v>
          </cell>
          <cell r="I520">
            <v>33</v>
          </cell>
          <cell r="J520" t="str">
            <v>จังหวัดศรีสะเกษ</v>
          </cell>
          <cell r="K520">
            <v>3306</v>
          </cell>
          <cell r="L520" t="str">
            <v>ไพรบึง</v>
          </cell>
          <cell r="M520">
            <v>330601</v>
          </cell>
          <cell r="N520" t="str">
            <v>ไพรบึง</v>
          </cell>
          <cell r="O520" t="str">
            <v>ตะวันออกเฉียงเหนือ</v>
          </cell>
          <cell r="P520" t="str">
            <v>07</v>
          </cell>
          <cell r="Q520" t="str">
            <v>โรงพยาบาลชุมชน</v>
          </cell>
          <cell r="R520">
            <v>5</v>
          </cell>
          <cell r="S520">
            <v>30</v>
          </cell>
          <cell r="T520" t="str">
            <v>30</v>
          </cell>
          <cell r="U520" t="str">
            <v>21</v>
          </cell>
          <cell r="V520" t="str">
            <v>2.1 ทุติยภูมิระดับต้น</v>
          </cell>
        </row>
        <row r="521">
          <cell r="A521" t="str">
            <v>13</v>
          </cell>
          <cell r="B521" t="str">
            <v>21002</v>
          </cell>
          <cell r="C521" t="str">
            <v>กระทรวงสาธารณสุข สำนักงานปลัดกระทรวงสาธารณสุข</v>
          </cell>
          <cell r="D521" t="str">
            <v>001093200</v>
          </cell>
          <cell r="E521" t="str">
            <v>10932</v>
          </cell>
          <cell r="F521" t="str">
            <v>รพช.ปรางค์กู่</v>
          </cell>
          <cell r="G521" t="str">
            <v>โรงพยาบาลชุมชนปรางค์กู่</v>
          </cell>
          <cell r="H521" t="str">
            <v>33070101</v>
          </cell>
          <cell r="I521">
            <v>33</v>
          </cell>
          <cell r="J521" t="str">
            <v>จังหวัดศรีสะเกษ</v>
          </cell>
          <cell r="K521">
            <v>3307</v>
          </cell>
          <cell r="L521" t="str">
            <v>ปรางค์กู่</v>
          </cell>
          <cell r="M521">
            <v>330701</v>
          </cell>
          <cell r="N521" t="str">
            <v>พิมาย</v>
          </cell>
          <cell r="O521" t="str">
            <v>ตะวันออกเฉียงเหนือ</v>
          </cell>
          <cell r="P521" t="str">
            <v>07</v>
          </cell>
          <cell r="Q521" t="str">
            <v>โรงพยาบาลชุมชน</v>
          </cell>
          <cell r="R521">
            <v>5</v>
          </cell>
          <cell r="S521">
            <v>30</v>
          </cell>
          <cell r="T521" t="str">
            <v>30</v>
          </cell>
          <cell r="U521" t="str">
            <v>21</v>
          </cell>
          <cell r="V521" t="str">
            <v>2.1 ทุติยภูมิระดับต้น</v>
          </cell>
        </row>
        <row r="522">
          <cell r="A522" t="str">
            <v>13</v>
          </cell>
          <cell r="B522" t="str">
            <v>21002</v>
          </cell>
          <cell r="C522" t="str">
            <v>กระทรวงสาธารณสุข สำนักงานปลัดกระทรวงสาธารณสุข</v>
          </cell>
          <cell r="D522" t="str">
            <v>001093300</v>
          </cell>
          <cell r="E522" t="str">
            <v>10933</v>
          </cell>
          <cell r="F522" t="str">
            <v>รพช.ขุนหาญ</v>
          </cell>
          <cell r="G522" t="str">
            <v>โรงพยาบาลชุมชนขุนหาญ</v>
          </cell>
          <cell r="H522" t="str">
            <v>33080106</v>
          </cell>
          <cell r="I522">
            <v>33</v>
          </cell>
          <cell r="J522" t="str">
            <v>จังหวัดศรีสะเกษ</v>
          </cell>
          <cell r="K522">
            <v>3308</v>
          </cell>
          <cell r="L522" t="str">
            <v>ขุนหาญ</v>
          </cell>
          <cell r="M522">
            <v>330801</v>
          </cell>
          <cell r="N522" t="str">
            <v>สิ</v>
          </cell>
          <cell r="O522" t="str">
            <v>ตะวันออกเฉียงเหนือ</v>
          </cell>
          <cell r="P522" t="str">
            <v>07</v>
          </cell>
          <cell r="Q522" t="str">
            <v>โรงพยาบาลชุมชน</v>
          </cell>
          <cell r="R522">
            <v>4</v>
          </cell>
          <cell r="S522">
            <v>90</v>
          </cell>
          <cell r="T522" t="str">
            <v>93</v>
          </cell>
          <cell r="U522" t="str">
            <v>22</v>
          </cell>
          <cell r="V522" t="str">
            <v>2.2 ทุติยภูมิระดับกลาง</v>
          </cell>
        </row>
        <row r="523">
          <cell r="A523" t="str">
            <v>13</v>
          </cell>
          <cell r="B523" t="str">
            <v>21002</v>
          </cell>
          <cell r="C523" t="str">
            <v>กระทรวงสาธารณสุข สำนักงานปลัดกระทรวงสาธารณสุข</v>
          </cell>
          <cell r="D523" t="str">
            <v>001093400</v>
          </cell>
          <cell r="E523" t="str">
            <v>10934</v>
          </cell>
          <cell r="F523" t="str">
            <v>รพช.ราษีไศล</v>
          </cell>
          <cell r="G523" t="str">
            <v>โรงพยาบาลชุมชนราษีไศล</v>
          </cell>
          <cell r="H523" t="str">
            <v>33090102</v>
          </cell>
          <cell r="I523">
            <v>33</v>
          </cell>
          <cell r="J523" t="str">
            <v>จังหวัดศรีสะเกษ</v>
          </cell>
          <cell r="K523">
            <v>3309</v>
          </cell>
          <cell r="L523" t="str">
            <v>ราษีไศล</v>
          </cell>
          <cell r="M523">
            <v>330901</v>
          </cell>
          <cell r="N523" t="str">
            <v>เมืองคง</v>
          </cell>
          <cell r="O523" t="str">
            <v>ตะวันออกเฉียงเหนือ</v>
          </cell>
          <cell r="P523" t="str">
            <v>07</v>
          </cell>
          <cell r="Q523" t="str">
            <v>โรงพยาบาลชุมชน</v>
          </cell>
          <cell r="R523">
            <v>4</v>
          </cell>
          <cell r="S523">
            <v>90</v>
          </cell>
          <cell r="T523" t="str">
            <v>104</v>
          </cell>
          <cell r="U523" t="str">
            <v>22</v>
          </cell>
          <cell r="V523" t="str">
            <v>2.2 ทุติยภูมิระดับกลาง</v>
          </cell>
        </row>
        <row r="524">
          <cell r="A524" t="str">
            <v>13</v>
          </cell>
          <cell r="B524" t="str">
            <v>21002</v>
          </cell>
          <cell r="C524" t="str">
            <v>กระทรวงสาธารณสุข สำนักงานปลัดกระทรวงสาธารณสุข</v>
          </cell>
          <cell r="D524" t="str">
            <v>001093500</v>
          </cell>
          <cell r="E524" t="str">
            <v>10935</v>
          </cell>
          <cell r="F524" t="str">
            <v>รพช.อุทุมพรพิสัย</v>
          </cell>
          <cell r="G524" t="str">
            <v>โรงพยาบาลชุมชนอุทุมพรพิสัย</v>
          </cell>
          <cell r="H524" t="str">
            <v>33100107</v>
          </cell>
          <cell r="I524">
            <v>33</v>
          </cell>
          <cell r="J524" t="str">
            <v>จังหวัดศรีสะเกษ</v>
          </cell>
          <cell r="K524">
            <v>3310</v>
          </cell>
          <cell r="L524" t="str">
            <v>อุทุมพรพิสัย</v>
          </cell>
          <cell r="M524">
            <v>331001</v>
          </cell>
          <cell r="N524" t="str">
            <v>กำแพง</v>
          </cell>
          <cell r="O524" t="str">
            <v>ตะวันออกเฉียงเหนือ</v>
          </cell>
          <cell r="P524" t="str">
            <v>07</v>
          </cell>
          <cell r="Q524" t="str">
            <v>โรงพยาบาลชุมชน</v>
          </cell>
          <cell r="R524">
            <v>4</v>
          </cell>
          <cell r="S524">
            <v>90</v>
          </cell>
          <cell r="T524" t="str">
            <v>90</v>
          </cell>
          <cell r="U524" t="str">
            <v>22</v>
          </cell>
          <cell r="V524" t="str">
            <v>2.2 ทุติยภูมิระดับกลาง</v>
          </cell>
        </row>
        <row r="525">
          <cell r="A525" t="str">
            <v>13</v>
          </cell>
          <cell r="B525" t="str">
            <v>21002</v>
          </cell>
          <cell r="C525" t="str">
            <v>กระทรวงสาธารณสุข สำนักงานปลัดกระทรวงสาธารณสุข</v>
          </cell>
          <cell r="D525" t="str">
            <v>001093600</v>
          </cell>
          <cell r="E525" t="str">
            <v>10936</v>
          </cell>
          <cell r="F525" t="str">
            <v>รพช.บึงบูรพ์</v>
          </cell>
          <cell r="G525" t="str">
            <v>โรงพยาบาลชุมชนบึงบูรพ์</v>
          </cell>
          <cell r="H525" t="str">
            <v>33110202</v>
          </cell>
          <cell r="I525">
            <v>33</v>
          </cell>
          <cell r="J525" t="str">
            <v>จังหวัดศรีสะเกษ</v>
          </cell>
          <cell r="K525">
            <v>3311</v>
          </cell>
          <cell r="L525" t="str">
            <v>บึงบูรพ์</v>
          </cell>
          <cell r="M525">
            <v>331102</v>
          </cell>
          <cell r="N525" t="str">
            <v>บึงบูรพ์</v>
          </cell>
          <cell r="O525" t="str">
            <v>ตะวันออกเฉียงเหนือ</v>
          </cell>
          <cell r="P525" t="str">
            <v>07</v>
          </cell>
          <cell r="Q525" t="str">
            <v>โรงพยาบาลชุมชน</v>
          </cell>
          <cell r="R525">
            <v>5</v>
          </cell>
          <cell r="S525">
            <v>30</v>
          </cell>
          <cell r="T525" t="str">
            <v>30</v>
          </cell>
          <cell r="U525" t="str">
            <v>21</v>
          </cell>
          <cell r="V525" t="str">
            <v>2.1 ทุติยภูมิระดับต้น</v>
          </cell>
        </row>
        <row r="526">
          <cell r="A526" t="str">
            <v>13</v>
          </cell>
          <cell r="B526" t="str">
            <v>21002</v>
          </cell>
          <cell r="C526" t="str">
            <v>กระทรวงสาธารณสุข สำนักงานปลัดกระทรวงสาธารณสุข</v>
          </cell>
          <cell r="D526" t="str">
            <v>001093700</v>
          </cell>
          <cell r="E526" t="str">
            <v>10937</v>
          </cell>
          <cell r="F526" t="str">
            <v>รพช.ห้วยทับทัน</v>
          </cell>
          <cell r="G526" t="str">
            <v>โรงพยาบาลชุมชนห้วยทับทัน</v>
          </cell>
          <cell r="H526" t="str">
            <v>33120111</v>
          </cell>
          <cell r="I526">
            <v>33</v>
          </cell>
          <cell r="J526" t="str">
            <v>จังหวัดศรีสะเกษ</v>
          </cell>
          <cell r="K526">
            <v>3312</v>
          </cell>
          <cell r="L526" t="str">
            <v>ห้วยทับทัน</v>
          </cell>
          <cell r="M526">
            <v>331201</v>
          </cell>
          <cell r="N526" t="str">
            <v>ห้วยทับทัน</v>
          </cell>
          <cell r="O526" t="str">
            <v>ตะวันออกเฉียงเหนือ</v>
          </cell>
          <cell r="P526" t="str">
            <v>07</v>
          </cell>
          <cell r="Q526" t="str">
            <v>โรงพยาบาลชุมชน</v>
          </cell>
          <cell r="R526">
            <v>5</v>
          </cell>
          <cell r="S526">
            <v>30</v>
          </cell>
          <cell r="T526" t="str">
            <v>30</v>
          </cell>
          <cell r="U526" t="str">
            <v>21</v>
          </cell>
          <cell r="V526" t="str">
            <v>2.1 ทุติยภูมิระดับต้น</v>
          </cell>
        </row>
        <row r="527">
          <cell r="A527" t="str">
            <v>13</v>
          </cell>
          <cell r="B527" t="str">
            <v>21002</v>
          </cell>
          <cell r="C527" t="str">
            <v>กระทรวงสาธารณสุข สำนักงานปลัดกระทรวงสาธารณสุข</v>
          </cell>
          <cell r="D527" t="str">
            <v>001093800</v>
          </cell>
          <cell r="E527" t="str">
            <v>10938</v>
          </cell>
          <cell r="F527" t="str">
            <v>รพช.โนนคูณ</v>
          </cell>
          <cell r="G527" t="str">
            <v>โรงพยาบาลชุมชนโนนคูณ</v>
          </cell>
          <cell r="H527" t="str">
            <v>33130104</v>
          </cell>
          <cell r="I527">
            <v>33</v>
          </cell>
          <cell r="J527" t="str">
            <v>จังหวัดศรีสะเกษ</v>
          </cell>
          <cell r="K527">
            <v>3313</v>
          </cell>
          <cell r="L527" t="str">
            <v>โนนคูณ</v>
          </cell>
          <cell r="M527">
            <v>331301</v>
          </cell>
          <cell r="N527" t="str">
            <v>โนนค้อ</v>
          </cell>
          <cell r="O527" t="str">
            <v>ตะวันออกเฉียงเหนือ</v>
          </cell>
          <cell r="P527" t="str">
            <v>07</v>
          </cell>
          <cell r="Q527" t="str">
            <v>โรงพยาบาลชุมชน</v>
          </cell>
          <cell r="R527">
            <v>5</v>
          </cell>
          <cell r="S527">
            <v>30</v>
          </cell>
          <cell r="T527" t="str">
            <v>30</v>
          </cell>
          <cell r="U527" t="str">
            <v>21</v>
          </cell>
          <cell r="V527" t="str">
            <v>2.1 ทุติยภูมิระดับต้น</v>
          </cell>
        </row>
        <row r="528">
          <cell r="A528" t="str">
            <v>13</v>
          </cell>
          <cell r="B528" t="str">
            <v>21002</v>
          </cell>
          <cell r="C528" t="str">
            <v>กระทรวงสาธารณสุข สำนักงานปลัดกระทรวงสาธารณสุข</v>
          </cell>
          <cell r="D528" t="str">
            <v>001093900</v>
          </cell>
          <cell r="E528" t="str">
            <v>10939</v>
          </cell>
          <cell r="F528" t="str">
            <v>รพช.ศรีรัตนะ</v>
          </cell>
          <cell r="G528" t="str">
            <v>โรงพยาบาลชุมชนศรีรัตนะ</v>
          </cell>
          <cell r="H528" t="str">
            <v>33140104</v>
          </cell>
          <cell r="I528">
            <v>33</v>
          </cell>
          <cell r="J528" t="str">
            <v>จังหวัดศรีสะเกษ</v>
          </cell>
          <cell r="K528">
            <v>3314</v>
          </cell>
          <cell r="L528" t="str">
            <v>ศรีรัตนะ</v>
          </cell>
          <cell r="M528">
            <v>331401</v>
          </cell>
          <cell r="N528" t="str">
            <v>ศรีแก้ว</v>
          </cell>
          <cell r="O528" t="str">
            <v>ตะวันออกเฉียงเหนือ</v>
          </cell>
          <cell r="P528" t="str">
            <v>07</v>
          </cell>
          <cell r="Q528" t="str">
            <v>โรงพยาบาลชุมชน</v>
          </cell>
          <cell r="R528">
            <v>5</v>
          </cell>
          <cell r="S528">
            <v>30</v>
          </cell>
          <cell r="T528" t="str">
            <v>30</v>
          </cell>
          <cell r="U528" t="str">
            <v>21</v>
          </cell>
          <cell r="V528" t="str">
            <v>2.1 ทุติยภูมิระดับต้น</v>
          </cell>
        </row>
        <row r="529">
          <cell r="A529" t="str">
            <v>13</v>
          </cell>
          <cell r="B529" t="str">
            <v>21002</v>
          </cell>
          <cell r="C529" t="str">
            <v>กระทรวงสาธารณสุข สำนักงานปลัดกระทรวงสาธารณสุข</v>
          </cell>
          <cell r="D529" t="str">
            <v>001094000</v>
          </cell>
          <cell r="E529" t="str">
            <v>10940</v>
          </cell>
          <cell r="F529" t="str">
            <v>รพช.วังหิน</v>
          </cell>
          <cell r="G529" t="str">
            <v>โรงพยาบาลชุมชนวังหิน</v>
          </cell>
          <cell r="H529" t="str">
            <v>33160104</v>
          </cell>
          <cell r="I529">
            <v>33</v>
          </cell>
          <cell r="J529" t="str">
            <v>จังหวัดศรีสะเกษ</v>
          </cell>
          <cell r="K529">
            <v>3316</v>
          </cell>
          <cell r="L529" t="str">
            <v>วังหิน</v>
          </cell>
          <cell r="M529">
            <v>331601</v>
          </cell>
          <cell r="N529" t="str">
            <v>บุสูง</v>
          </cell>
          <cell r="O529" t="str">
            <v>ตะวันออกเฉียงเหนือ</v>
          </cell>
          <cell r="P529" t="str">
            <v>07</v>
          </cell>
          <cell r="Q529" t="str">
            <v>โรงพยาบาลชุมชน</v>
          </cell>
          <cell r="R529">
            <v>5</v>
          </cell>
          <cell r="S529">
            <v>30</v>
          </cell>
          <cell r="T529" t="str">
            <v>30</v>
          </cell>
          <cell r="U529" t="str">
            <v>21</v>
          </cell>
          <cell r="V529" t="str">
            <v>2.1 ทุติยภูมิระดับต้น</v>
          </cell>
        </row>
        <row r="530">
          <cell r="A530" t="str">
            <v>13</v>
          </cell>
          <cell r="B530" t="str">
            <v>21002</v>
          </cell>
          <cell r="C530" t="str">
            <v>กระทรวงสาธารณสุข สำนักงานปลัดกระทรวงสาธารณสุข</v>
          </cell>
          <cell r="D530" t="str">
            <v>001094100</v>
          </cell>
          <cell r="E530" t="str">
            <v>10941</v>
          </cell>
          <cell r="F530" t="str">
            <v>รพช.น้ำเกลี้ยง</v>
          </cell>
          <cell r="G530" t="str">
            <v>โรงพยาบาลชุมชนน้ำเกลี้ยง</v>
          </cell>
          <cell r="H530" t="str">
            <v>33150105</v>
          </cell>
          <cell r="I530">
            <v>33</v>
          </cell>
          <cell r="J530" t="str">
            <v>จังหวัดศรีสะเกษ</v>
          </cell>
          <cell r="K530">
            <v>3315</v>
          </cell>
          <cell r="L530" t="str">
            <v>น้ำเกลี้ยง</v>
          </cell>
          <cell r="M530">
            <v>331501</v>
          </cell>
          <cell r="N530" t="str">
            <v>น้ำเกลี้ยง</v>
          </cell>
          <cell r="O530" t="str">
            <v>ตะวันออกเฉียงเหนือ</v>
          </cell>
          <cell r="P530" t="str">
            <v>07</v>
          </cell>
          <cell r="Q530" t="str">
            <v>โรงพยาบาลชุมชน</v>
          </cell>
          <cell r="R530">
            <v>5</v>
          </cell>
          <cell r="S530">
            <v>30</v>
          </cell>
          <cell r="T530" t="str">
            <v>30</v>
          </cell>
          <cell r="U530" t="str">
            <v>21</v>
          </cell>
          <cell r="V530" t="str">
            <v>2.1 ทุติยภูมิระดับต้น</v>
          </cell>
        </row>
        <row r="531">
          <cell r="A531" t="str">
            <v>13</v>
          </cell>
          <cell r="B531" t="str">
            <v>21002</v>
          </cell>
          <cell r="C531" t="str">
            <v>กระทรวงสาธารณสุข สำนักงานปลัดกระทรวงสาธารณสุข</v>
          </cell>
          <cell r="D531" t="str">
            <v>001094200</v>
          </cell>
          <cell r="E531" t="str">
            <v>10942</v>
          </cell>
          <cell r="F531" t="str">
            <v>รพช.ภูสิงห์</v>
          </cell>
          <cell r="G531" t="str">
            <v>โรงพยาบาลชุมชนภูสิงห์</v>
          </cell>
          <cell r="H531" t="str">
            <v>33170311</v>
          </cell>
          <cell r="I531">
            <v>33</v>
          </cell>
          <cell r="J531" t="str">
            <v>จังหวัดศรีสะเกษ</v>
          </cell>
          <cell r="K531">
            <v>3317</v>
          </cell>
          <cell r="L531" t="str">
            <v>ภูสิงห์</v>
          </cell>
          <cell r="M531">
            <v>331703</v>
          </cell>
          <cell r="N531" t="str">
            <v>ห้วยตึ๊กชู</v>
          </cell>
          <cell r="O531" t="str">
            <v>ตะวันออกเฉียงเหนือ</v>
          </cell>
          <cell r="P531" t="str">
            <v>07</v>
          </cell>
          <cell r="Q531" t="str">
            <v>โรงพยาบาลชุมชน</v>
          </cell>
          <cell r="R531">
            <v>5</v>
          </cell>
          <cell r="S531">
            <v>30</v>
          </cell>
          <cell r="T531" t="str">
            <v>30</v>
          </cell>
          <cell r="U531" t="str">
            <v>21</v>
          </cell>
          <cell r="V531" t="str">
            <v>2.1 ทุติยภูมิระดับต้น</v>
          </cell>
        </row>
        <row r="532">
          <cell r="A532" t="str">
            <v>13</v>
          </cell>
          <cell r="B532" t="str">
            <v>21002</v>
          </cell>
          <cell r="C532" t="str">
            <v>กระทรวงสาธารณสุข สำนักงานปลัดกระทรวงสาธารณสุข</v>
          </cell>
          <cell r="D532" t="str">
            <v>001094300</v>
          </cell>
          <cell r="E532" t="str">
            <v>10943</v>
          </cell>
          <cell r="F532" t="str">
            <v>รพช.เมืองจันทร์</v>
          </cell>
          <cell r="G532" t="str">
            <v>โรงพยาบาลชุมชนเมืองจันทร์</v>
          </cell>
          <cell r="H532" t="str">
            <v>33180304</v>
          </cell>
          <cell r="I532">
            <v>33</v>
          </cell>
          <cell r="J532" t="str">
            <v>จังหวัดศรีสะเกษ</v>
          </cell>
          <cell r="K532">
            <v>3318</v>
          </cell>
          <cell r="L532" t="str">
            <v>เมืองจันทร์</v>
          </cell>
          <cell r="M532">
            <v>331803</v>
          </cell>
          <cell r="N532" t="str">
            <v>หนองใหญ่</v>
          </cell>
          <cell r="O532" t="str">
            <v>ตะวันออกเฉียงเหนือ</v>
          </cell>
          <cell r="P532" t="str">
            <v>07</v>
          </cell>
          <cell r="Q532" t="str">
            <v>โรงพยาบาลชุมชน</v>
          </cell>
          <cell r="R532">
            <v>5</v>
          </cell>
          <cell r="S532">
            <v>10</v>
          </cell>
          <cell r="T532" t="str">
            <v>10</v>
          </cell>
          <cell r="U532" t="str">
            <v>21</v>
          </cell>
          <cell r="V532" t="str">
            <v>2.1 ทุติยภูมิระดับต้น</v>
          </cell>
        </row>
        <row r="533">
          <cell r="A533" t="str">
            <v>13</v>
          </cell>
          <cell r="B533" t="str">
            <v>21002</v>
          </cell>
          <cell r="C533" t="str">
            <v>กระทรวงสาธารณสุข สำนักงานปลัดกระทรวงสาธารณสุข</v>
          </cell>
          <cell r="D533" t="str">
            <v>002312500</v>
          </cell>
          <cell r="E533" t="str">
            <v>23125</v>
          </cell>
          <cell r="F533" t="str">
            <v>รพช.เบญจลักษ์เฉลิมพระเกียรติ 80 พรรษา</v>
          </cell>
          <cell r="G533" t="str">
            <v>โรงพยาบาลชุมชนเบญจลักษ์เฉลิมพระเกียรติ 80 พรรษา</v>
          </cell>
          <cell r="H533" t="str">
            <v>33190107</v>
          </cell>
          <cell r="I533">
            <v>33</v>
          </cell>
          <cell r="J533" t="str">
            <v>จังหวัดศรีสะเกษ</v>
          </cell>
          <cell r="K533">
            <v>3319</v>
          </cell>
          <cell r="L533" t="str">
            <v>เบญจลักษ์</v>
          </cell>
          <cell r="M533">
            <v>331901</v>
          </cell>
          <cell r="N533" t="str">
            <v>เสียว</v>
          </cell>
          <cell r="O533" t="str">
            <v>ตะวันออกเฉียงเหนือ</v>
          </cell>
          <cell r="P533" t="str">
            <v>07</v>
          </cell>
          <cell r="Q533" t="str">
            <v>โรงพยาบาลชุมชน</v>
          </cell>
          <cell r="R533">
            <v>5</v>
          </cell>
          <cell r="S533">
            <v>30</v>
          </cell>
          <cell r="T533" t="str">
            <v>30</v>
          </cell>
          <cell r="U533" t="str">
            <v>21</v>
          </cell>
          <cell r="V533" t="str">
            <v>2.1 ทุติยภูมิระดับต้น</v>
          </cell>
        </row>
        <row r="534">
          <cell r="A534" t="str">
            <v>13</v>
          </cell>
          <cell r="B534" t="str">
            <v>21002</v>
          </cell>
          <cell r="C534" t="str">
            <v>กระทรวงสาธารณสุข สำนักงานปลัดกระทรวงสาธารณสุข</v>
          </cell>
          <cell r="D534" t="str">
            <v>001066900</v>
          </cell>
          <cell r="E534" t="str">
            <v>10669</v>
          </cell>
          <cell r="F534" t="str">
            <v>รพศ.สรรพสิทธิประสงค์</v>
          </cell>
          <cell r="G534" t="str">
            <v>โรงพยาบาลศูนย์สรรพสิทธิประสงค์</v>
          </cell>
          <cell r="H534" t="str">
            <v>34010110</v>
          </cell>
          <cell r="I534">
            <v>34</v>
          </cell>
          <cell r="J534" t="str">
            <v>จังหวัดอุบลราชธานี</v>
          </cell>
          <cell r="K534">
            <v>3401</v>
          </cell>
          <cell r="L534" t="str">
            <v>เมืองอุบลราชธานี</v>
          </cell>
          <cell r="M534">
            <v>340101</v>
          </cell>
          <cell r="N534" t="str">
            <v>ในเมือง</v>
          </cell>
          <cell r="O534" t="str">
            <v>ตะวันออกเฉียงเหนือ</v>
          </cell>
          <cell r="P534" t="str">
            <v>05</v>
          </cell>
          <cell r="Q534" t="str">
            <v>โรงพยาบาลศูนย์</v>
          </cell>
          <cell r="R534">
            <v>1</v>
          </cell>
          <cell r="S534">
            <v>1000</v>
          </cell>
          <cell r="T534" t="str">
            <v>1000</v>
          </cell>
          <cell r="U534" t="str">
            <v>31</v>
          </cell>
          <cell r="V534" t="str">
            <v>3.1 ตติยภูมิ</v>
          </cell>
        </row>
        <row r="535">
          <cell r="A535" t="str">
            <v>13</v>
          </cell>
          <cell r="B535" t="str">
            <v>21002</v>
          </cell>
          <cell r="C535" t="str">
            <v>กระทรวงสาธารณสุข สำนักงานปลัดกระทรวงสาธารณสุข</v>
          </cell>
          <cell r="D535" t="str">
            <v>001094400</v>
          </cell>
          <cell r="E535" t="str">
            <v>10944</v>
          </cell>
          <cell r="F535" t="str">
            <v>รพช.ศรีเมืองใหม่</v>
          </cell>
          <cell r="G535" t="str">
            <v>โรงพยาบาลชุมชนศรีเมืองใหม่</v>
          </cell>
          <cell r="H535" t="str">
            <v>34020115</v>
          </cell>
          <cell r="I535">
            <v>34</v>
          </cell>
          <cell r="J535" t="str">
            <v>จังหวัดอุบลราชธานี</v>
          </cell>
          <cell r="K535">
            <v>3402</v>
          </cell>
          <cell r="L535" t="str">
            <v>ศรีเมืองใหม่</v>
          </cell>
          <cell r="M535">
            <v>340201</v>
          </cell>
          <cell r="N535" t="str">
            <v>นาคำ</v>
          </cell>
          <cell r="O535" t="str">
            <v>ตะวันออกเฉียงเหนือ</v>
          </cell>
          <cell r="P535" t="str">
            <v>07</v>
          </cell>
          <cell r="Q535" t="str">
            <v>โรงพยาบาลชุมชน</v>
          </cell>
          <cell r="R535">
            <v>4</v>
          </cell>
          <cell r="S535">
            <v>60</v>
          </cell>
          <cell r="T535" t="str">
            <v>60</v>
          </cell>
          <cell r="U535" t="str">
            <v>21</v>
          </cell>
          <cell r="V535" t="str">
            <v>2.1 ทุติยภูมิระดับต้น</v>
          </cell>
        </row>
        <row r="536">
          <cell r="A536" t="str">
            <v>13</v>
          </cell>
          <cell r="B536" t="str">
            <v>21002</v>
          </cell>
          <cell r="C536" t="str">
            <v>กระทรวงสาธารณสุข สำนักงานปลัดกระทรวงสาธารณสุข</v>
          </cell>
          <cell r="D536" t="str">
            <v>001094500</v>
          </cell>
          <cell r="E536" t="str">
            <v>10945</v>
          </cell>
          <cell r="F536" t="str">
            <v>รพช.โขงเจียม</v>
          </cell>
          <cell r="G536" t="str">
            <v>โรงพยาบาลชุมชนโขงเจียม</v>
          </cell>
          <cell r="H536" t="str">
            <v>34030102</v>
          </cell>
          <cell r="I536">
            <v>34</v>
          </cell>
          <cell r="J536" t="str">
            <v>จังหวัดอุบลราชธานี</v>
          </cell>
          <cell r="K536">
            <v>3403</v>
          </cell>
          <cell r="L536" t="str">
            <v>โขงเจียม</v>
          </cell>
          <cell r="M536">
            <v>340301</v>
          </cell>
          <cell r="N536" t="str">
            <v>โขงเจียม</v>
          </cell>
          <cell r="O536" t="str">
            <v>ตะวันออกเฉียงเหนือ</v>
          </cell>
          <cell r="P536" t="str">
            <v>07</v>
          </cell>
          <cell r="Q536" t="str">
            <v>โรงพยาบาลชุมชน</v>
          </cell>
          <cell r="R536">
            <v>5</v>
          </cell>
          <cell r="S536">
            <v>30</v>
          </cell>
          <cell r="T536" t="str">
            <v>30</v>
          </cell>
          <cell r="U536" t="str">
            <v>21</v>
          </cell>
          <cell r="V536" t="str">
            <v>2.1 ทุติยภูมิระดับต้น</v>
          </cell>
        </row>
        <row r="537">
          <cell r="A537" t="str">
            <v>13</v>
          </cell>
          <cell r="B537" t="str">
            <v>21002</v>
          </cell>
          <cell r="C537" t="str">
            <v>กระทรวงสาธารณสุข สำนักงานปลัดกระทรวงสาธารณสุข</v>
          </cell>
          <cell r="D537" t="str">
            <v>001094600</v>
          </cell>
          <cell r="E537" t="str">
            <v>10946</v>
          </cell>
          <cell r="F537" t="str">
            <v>รพช.เขื่องใน</v>
          </cell>
          <cell r="G537" t="str">
            <v>โรงพยาบาลชุมชนเขื่องใน</v>
          </cell>
          <cell r="H537" t="str">
            <v>34040106</v>
          </cell>
          <cell r="I537">
            <v>34</v>
          </cell>
          <cell r="J537" t="str">
            <v>จังหวัดอุบลราชธานี</v>
          </cell>
          <cell r="K537">
            <v>3404</v>
          </cell>
          <cell r="L537" t="str">
            <v>เขื่องใน</v>
          </cell>
          <cell r="M537">
            <v>340401</v>
          </cell>
          <cell r="N537" t="str">
            <v>เขื่องใน</v>
          </cell>
          <cell r="O537" t="str">
            <v>ตะวันออกเฉียงเหนือ</v>
          </cell>
          <cell r="P537" t="str">
            <v>07</v>
          </cell>
          <cell r="Q537" t="str">
            <v>โรงพยาบาลชุมชน</v>
          </cell>
          <cell r="R537">
            <v>4</v>
          </cell>
          <cell r="S537">
            <v>60</v>
          </cell>
          <cell r="T537" t="str">
            <v>60</v>
          </cell>
          <cell r="U537" t="str">
            <v>21</v>
          </cell>
          <cell r="V537" t="str">
            <v>2.1 ทุติยภูมิระดับต้น</v>
          </cell>
        </row>
        <row r="538">
          <cell r="A538" t="str">
            <v>13</v>
          </cell>
          <cell r="B538" t="str">
            <v>21002</v>
          </cell>
          <cell r="C538" t="str">
            <v>กระทรวงสาธารณสุข สำนักงานปลัดกระทรวงสาธารณสุข</v>
          </cell>
          <cell r="D538" t="str">
            <v>001094700</v>
          </cell>
          <cell r="E538" t="str">
            <v>10947</v>
          </cell>
          <cell r="F538" t="str">
            <v>รพช.เขมราฐ</v>
          </cell>
          <cell r="G538" t="str">
            <v>โรงพยาบาลชุมชนเขมราฐ</v>
          </cell>
          <cell r="H538" t="str">
            <v>34050107</v>
          </cell>
          <cell r="I538">
            <v>34</v>
          </cell>
          <cell r="J538" t="str">
            <v>จังหวัดอุบลราชธานี</v>
          </cell>
          <cell r="K538">
            <v>3405</v>
          </cell>
          <cell r="L538" t="str">
            <v>เขมราฐ</v>
          </cell>
          <cell r="M538">
            <v>340501</v>
          </cell>
          <cell r="N538" t="str">
            <v>เขมราฐ</v>
          </cell>
          <cell r="O538" t="str">
            <v>ตะวันออกเฉียงเหนือ</v>
          </cell>
          <cell r="P538" t="str">
            <v>07</v>
          </cell>
          <cell r="Q538" t="str">
            <v>โรงพยาบาลชุมชน</v>
          </cell>
          <cell r="R538">
            <v>4</v>
          </cell>
          <cell r="S538">
            <v>60</v>
          </cell>
          <cell r="T538" t="str">
            <v>60</v>
          </cell>
          <cell r="U538" t="str">
            <v>21</v>
          </cell>
          <cell r="V538" t="str">
            <v>2.1 ทุติยภูมิระดับต้น</v>
          </cell>
        </row>
        <row r="539">
          <cell r="A539" t="str">
            <v>13</v>
          </cell>
          <cell r="B539" t="str">
            <v>21002</v>
          </cell>
          <cell r="C539" t="str">
            <v>กระทรวงสาธารณสุข สำนักงานปลัดกระทรวงสาธารณสุข</v>
          </cell>
          <cell r="D539" t="str">
            <v>001094800</v>
          </cell>
          <cell r="E539" t="str">
            <v>10948</v>
          </cell>
          <cell r="F539" t="str">
            <v>รพช.นาจะหลวย</v>
          </cell>
          <cell r="G539" t="str">
            <v>โรงพยาบาลชุมชนนาจะหลวย</v>
          </cell>
          <cell r="H539" t="str">
            <v>34080111</v>
          </cell>
          <cell r="I539">
            <v>34</v>
          </cell>
          <cell r="J539" t="str">
            <v>จังหวัดอุบลราชธานี</v>
          </cell>
          <cell r="K539">
            <v>3408</v>
          </cell>
          <cell r="L539" t="str">
            <v>นาจะหลวย</v>
          </cell>
          <cell r="M539">
            <v>340801</v>
          </cell>
          <cell r="N539" t="str">
            <v>นาจะหลวย</v>
          </cell>
          <cell r="O539" t="str">
            <v>ตะวันออกเฉียงเหนือ</v>
          </cell>
          <cell r="P539" t="str">
            <v>07</v>
          </cell>
          <cell r="Q539" t="str">
            <v>โรงพยาบาลชุมชน</v>
          </cell>
          <cell r="R539">
            <v>5</v>
          </cell>
          <cell r="S539">
            <v>30</v>
          </cell>
          <cell r="T539" t="str">
            <v>30</v>
          </cell>
          <cell r="U539" t="str">
            <v>21</v>
          </cell>
          <cell r="V539" t="str">
            <v>2.1 ทุติยภูมิระดับต้น</v>
          </cell>
        </row>
        <row r="540">
          <cell r="A540" t="str">
            <v>13</v>
          </cell>
          <cell r="B540" t="str">
            <v>21002</v>
          </cell>
          <cell r="C540" t="str">
            <v>กระทรวงสาธารณสุข สำนักงานปลัดกระทรวงสาธารณสุข</v>
          </cell>
          <cell r="D540" t="str">
            <v>001094900</v>
          </cell>
          <cell r="E540" t="str">
            <v>10949</v>
          </cell>
          <cell r="F540" t="str">
            <v>รพช.น้ำยืน</v>
          </cell>
          <cell r="G540" t="str">
            <v>โรงพยาบาลชุมชนน้ำยืน</v>
          </cell>
          <cell r="H540" t="str">
            <v>34090712</v>
          </cell>
          <cell r="I540">
            <v>34</v>
          </cell>
          <cell r="J540" t="str">
            <v>จังหวัดอุบลราชธานี</v>
          </cell>
          <cell r="K540">
            <v>3409</v>
          </cell>
          <cell r="L540" t="str">
            <v>น้ำยืน</v>
          </cell>
          <cell r="M540">
            <v>340907</v>
          </cell>
          <cell r="N540" t="str">
            <v>สีวิเชียร</v>
          </cell>
          <cell r="O540" t="str">
            <v>ตะวันออกเฉียงเหนือ</v>
          </cell>
          <cell r="P540" t="str">
            <v>07</v>
          </cell>
          <cell r="Q540" t="str">
            <v>โรงพยาบาลชุมชน</v>
          </cell>
          <cell r="R540">
            <v>5</v>
          </cell>
          <cell r="S540">
            <v>30</v>
          </cell>
          <cell r="T540" t="str">
            <v>30</v>
          </cell>
          <cell r="U540" t="str">
            <v>21</v>
          </cell>
          <cell r="V540" t="str">
            <v>2.1 ทุติยภูมิระดับต้น</v>
          </cell>
        </row>
        <row r="541">
          <cell r="A541" t="str">
            <v>13</v>
          </cell>
          <cell r="B541" t="str">
            <v>21002</v>
          </cell>
          <cell r="C541" t="str">
            <v>กระทรวงสาธารณสุข สำนักงานปลัดกระทรวงสาธารณสุข</v>
          </cell>
          <cell r="D541" t="str">
            <v>001095000</v>
          </cell>
          <cell r="E541" t="str">
            <v>10950</v>
          </cell>
          <cell r="F541" t="str">
            <v>รพช.บุณฑริก</v>
          </cell>
          <cell r="G541" t="str">
            <v>โรงพยาบาลชุมชนบุณฑริก</v>
          </cell>
          <cell r="H541" t="str">
            <v>34100101</v>
          </cell>
          <cell r="I541">
            <v>34</v>
          </cell>
          <cell r="J541" t="str">
            <v>จังหวัดอุบลราชธานี</v>
          </cell>
          <cell r="K541">
            <v>3410</v>
          </cell>
          <cell r="L541" t="str">
            <v>บุณฑริก</v>
          </cell>
          <cell r="M541">
            <v>341001</v>
          </cell>
          <cell r="N541" t="str">
            <v>โพนงาม</v>
          </cell>
          <cell r="O541" t="str">
            <v>ตะวันออกเฉียงเหนือ</v>
          </cell>
          <cell r="P541" t="str">
            <v>07</v>
          </cell>
          <cell r="Q541" t="str">
            <v>โรงพยาบาลชุมชน</v>
          </cell>
          <cell r="R541">
            <v>5</v>
          </cell>
          <cell r="S541">
            <v>30</v>
          </cell>
          <cell r="T541" t="str">
            <v>30</v>
          </cell>
          <cell r="U541" t="str">
            <v>21</v>
          </cell>
          <cell r="V541" t="str">
            <v>2.1 ทุติยภูมิระดับต้น</v>
          </cell>
        </row>
        <row r="542">
          <cell r="A542" t="str">
            <v>13</v>
          </cell>
          <cell r="B542" t="str">
            <v>21002</v>
          </cell>
          <cell r="C542" t="str">
            <v>กระทรวงสาธารณสุข สำนักงานปลัดกระทรวงสาธารณสุข</v>
          </cell>
          <cell r="D542" t="str">
            <v>001095100</v>
          </cell>
          <cell r="E542" t="str">
            <v>10951</v>
          </cell>
          <cell r="F542" t="str">
            <v>รพช.ตระการพืชผล</v>
          </cell>
          <cell r="G542" t="str">
            <v>โรงพยาบาลชุมชนตระการพืชผล</v>
          </cell>
          <cell r="H542" t="str">
            <v>34110108</v>
          </cell>
          <cell r="I542">
            <v>34</v>
          </cell>
          <cell r="J542" t="str">
            <v>จังหวัดอุบลราชธานี</v>
          </cell>
          <cell r="K542">
            <v>3411</v>
          </cell>
          <cell r="L542" t="str">
            <v>ตระการพืชผล</v>
          </cell>
          <cell r="M542">
            <v>341101</v>
          </cell>
          <cell r="N542" t="str">
            <v>ขุหลุ</v>
          </cell>
          <cell r="O542" t="str">
            <v>ตะวันออกเฉียงเหนือ</v>
          </cell>
          <cell r="P542" t="str">
            <v>07</v>
          </cell>
          <cell r="Q542" t="str">
            <v>โรงพยาบาลชุมชน</v>
          </cell>
          <cell r="R542">
            <v>4</v>
          </cell>
          <cell r="S542">
            <v>60</v>
          </cell>
          <cell r="T542" t="str">
            <v>60</v>
          </cell>
          <cell r="U542" t="str">
            <v>21</v>
          </cell>
          <cell r="V542" t="str">
            <v>2.1 ทุติยภูมิระดับต้น</v>
          </cell>
        </row>
        <row r="543">
          <cell r="A543" t="str">
            <v>13</v>
          </cell>
          <cell r="B543" t="str">
            <v>21002</v>
          </cell>
          <cell r="C543" t="str">
            <v>กระทรวงสาธารณสุข สำนักงานปลัดกระทรวงสาธารณสุข</v>
          </cell>
          <cell r="D543" t="str">
            <v>001095200</v>
          </cell>
          <cell r="E543" t="str">
            <v>10952</v>
          </cell>
          <cell r="F543" t="str">
            <v>รพช.กุดข้าวปุ้น</v>
          </cell>
          <cell r="G543" t="str">
            <v>โรงพยาบาลชุมชนกุดข้าวปุ้น</v>
          </cell>
          <cell r="H543" t="str">
            <v>34120114</v>
          </cell>
          <cell r="I543">
            <v>34</v>
          </cell>
          <cell r="J543" t="str">
            <v>จังหวัดอุบลราชธานี</v>
          </cell>
          <cell r="K543">
            <v>3412</v>
          </cell>
          <cell r="L543" t="str">
            <v>กุดข้าวปุ้น</v>
          </cell>
          <cell r="M543">
            <v>341201</v>
          </cell>
          <cell r="N543" t="str">
            <v>ข้าวปุ้น</v>
          </cell>
          <cell r="O543" t="str">
            <v>ตะวันออกเฉียงเหนือ</v>
          </cell>
          <cell r="P543" t="str">
            <v>07</v>
          </cell>
          <cell r="Q543" t="str">
            <v>โรงพยาบาลชุมชน</v>
          </cell>
          <cell r="R543">
            <v>5</v>
          </cell>
          <cell r="S543">
            <v>30</v>
          </cell>
          <cell r="T543" t="str">
            <v>30</v>
          </cell>
          <cell r="U543" t="str">
            <v>21</v>
          </cell>
          <cell r="V543" t="str">
            <v>2.1 ทุติยภูมิระดับต้น</v>
          </cell>
        </row>
        <row r="544">
          <cell r="A544" t="str">
            <v>13</v>
          </cell>
          <cell r="B544" t="str">
            <v>21002</v>
          </cell>
          <cell r="C544" t="str">
            <v>กระทรวงสาธารณสุข สำนักงานปลัดกระทรวงสาธารณสุข</v>
          </cell>
          <cell r="D544" t="str">
            <v>001095300</v>
          </cell>
          <cell r="E544" t="str">
            <v>10953</v>
          </cell>
          <cell r="F544" t="str">
            <v>รพช.ม่วงสามสิบ</v>
          </cell>
          <cell r="G544" t="str">
            <v>โรงพยาบาลชุมชนม่วงสามสิบ</v>
          </cell>
          <cell r="H544" t="str">
            <v>34140110</v>
          </cell>
          <cell r="I544">
            <v>34</v>
          </cell>
          <cell r="J544" t="str">
            <v>จังหวัดอุบลราชธานี</v>
          </cell>
          <cell r="K544">
            <v>3414</v>
          </cell>
          <cell r="L544" t="str">
            <v>ม่วงสามสิบ</v>
          </cell>
          <cell r="M544">
            <v>341401</v>
          </cell>
          <cell r="N544" t="str">
            <v>ม่วงสามสิบ</v>
          </cell>
          <cell r="O544" t="str">
            <v>ตะวันออกเฉียงเหนือ</v>
          </cell>
          <cell r="P544" t="str">
            <v>07</v>
          </cell>
          <cell r="Q544" t="str">
            <v>โรงพยาบาลชุมชน</v>
          </cell>
          <cell r="R544">
            <v>5</v>
          </cell>
          <cell r="S544">
            <v>30</v>
          </cell>
          <cell r="T544" t="str">
            <v>30</v>
          </cell>
          <cell r="U544" t="str">
            <v>21</v>
          </cell>
          <cell r="V544" t="str">
            <v>2.1 ทุติยภูมิระดับต้น</v>
          </cell>
        </row>
        <row r="545">
          <cell r="A545" t="str">
            <v>13</v>
          </cell>
          <cell r="B545" t="str">
            <v>21002</v>
          </cell>
          <cell r="C545" t="str">
            <v>กระทรวงสาธารณสุข สำนักงานปลัดกระทรวงสาธารณสุข</v>
          </cell>
          <cell r="D545" t="str">
            <v>001095400</v>
          </cell>
          <cell r="E545" t="str">
            <v>10954</v>
          </cell>
          <cell r="F545" t="str">
            <v>รพช.วารินชำราบ</v>
          </cell>
          <cell r="G545" t="str">
            <v>โรงพยาบาลชุมชนวารินชำราบ</v>
          </cell>
          <cell r="H545" t="str">
            <v>34151003</v>
          </cell>
          <cell r="I545">
            <v>34</v>
          </cell>
          <cell r="J545" t="str">
            <v>จังหวัดอุบลราชธานี</v>
          </cell>
          <cell r="K545">
            <v>3415</v>
          </cell>
          <cell r="L545" t="str">
            <v>วารินชำราบ</v>
          </cell>
          <cell r="M545">
            <v>341510</v>
          </cell>
          <cell r="N545" t="str">
            <v>คำน้ำแซบ</v>
          </cell>
          <cell r="O545" t="str">
            <v>ตะวันออกเฉียงเหนือ</v>
          </cell>
          <cell r="P545" t="str">
            <v>07</v>
          </cell>
          <cell r="Q545" t="str">
            <v>โรงพยาบาลชุมชน</v>
          </cell>
          <cell r="R545">
            <v>4</v>
          </cell>
          <cell r="S545">
            <v>60</v>
          </cell>
          <cell r="T545" t="str">
            <v>60</v>
          </cell>
          <cell r="U545" t="str">
            <v>23</v>
          </cell>
          <cell r="V545" t="str">
            <v>2.3 ทุติยภูมิระดับสูง</v>
          </cell>
        </row>
        <row r="546">
          <cell r="A546" t="str">
            <v>13</v>
          </cell>
          <cell r="B546" t="str">
            <v>21002</v>
          </cell>
          <cell r="C546" t="str">
            <v>กระทรวงสาธารณสุข สำนักงานปลัดกระทรวงสาธารณสุข</v>
          </cell>
          <cell r="D546" t="str">
            <v>001095600</v>
          </cell>
          <cell r="E546" t="str">
            <v>10956</v>
          </cell>
          <cell r="F546" t="str">
            <v>รพช.พิบูลมังสาหาร</v>
          </cell>
          <cell r="G546" t="str">
            <v>โรงพยาบาลชุมชนพิบูลมังสาหาร</v>
          </cell>
          <cell r="H546" t="str">
            <v>34190100</v>
          </cell>
          <cell r="I546">
            <v>34</v>
          </cell>
          <cell r="J546" t="str">
            <v>จังหวัดอุบลราชธานี</v>
          </cell>
          <cell r="K546">
            <v>3419</v>
          </cell>
          <cell r="L546" t="str">
            <v>พิบูลมังสาหาร</v>
          </cell>
          <cell r="M546">
            <v>341901</v>
          </cell>
          <cell r="N546" t="str">
            <v>พิบูล</v>
          </cell>
          <cell r="O546" t="str">
            <v>ตะวันออกเฉียงเหนือ</v>
          </cell>
          <cell r="P546" t="str">
            <v>07</v>
          </cell>
          <cell r="Q546" t="str">
            <v>โรงพยาบาลชุมชน</v>
          </cell>
          <cell r="R546">
            <v>4</v>
          </cell>
          <cell r="S546">
            <v>60</v>
          </cell>
          <cell r="T546" t="str">
            <v>60</v>
          </cell>
          <cell r="U546" t="str">
            <v>21</v>
          </cell>
          <cell r="V546" t="str">
            <v>2.1 ทุติยภูมิระดับต้น</v>
          </cell>
        </row>
        <row r="547">
          <cell r="A547" t="str">
            <v>13</v>
          </cell>
          <cell r="B547" t="str">
            <v>21002</v>
          </cell>
          <cell r="C547" t="str">
            <v>กระทรวงสาธารณสุข สำนักงานปลัดกระทรวงสาธารณสุข</v>
          </cell>
          <cell r="D547" t="str">
            <v>001095700</v>
          </cell>
          <cell r="E547" t="str">
            <v>10957</v>
          </cell>
          <cell r="F547" t="str">
            <v>รพช.ตาลสุม</v>
          </cell>
          <cell r="G547" t="str">
            <v>โรงพยาบาลชุมชนตาลสุม</v>
          </cell>
          <cell r="H547" t="str">
            <v>34200102</v>
          </cell>
          <cell r="I547">
            <v>34</v>
          </cell>
          <cell r="J547" t="str">
            <v>จังหวัดอุบลราชธานี</v>
          </cell>
          <cell r="K547">
            <v>3420</v>
          </cell>
          <cell r="L547" t="str">
            <v>ตาลสุม</v>
          </cell>
          <cell r="M547">
            <v>342001</v>
          </cell>
          <cell r="N547" t="str">
            <v>ตาลสุม</v>
          </cell>
          <cell r="O547" t="str">
            <v>ตะวันออกเฉียงเหนือ</v>
          </cell>
          <cell r="P547" t="str">
            <v>07</v>
          </cell>
          <cell r="Q547" t="str">
            <v>โรงพยาบาลชุมชน</v>
          </cell>
          <cell r="R547">
            <v>5</v>
          </cell>
          <cell r="S547">
            <v>30</v>
          </cell>
          <cell r="T547" t="str">
            <v>30</v>
          </cell>
          <cell r="U547" t="str">
            <v>21</v>
          </cell>
          <cell r="V547" t="str">
            <v>2.1 ทุติยภูมิระดับต้น</v>
          </cell>
        </row>
        <row r="548">
          <cell r="A548" t="str">
            <v>13</v>
          </cell>
          <cell r="B548" t="str">
            <v>21002</v>
          </cell>
          <cell r="C548" t="str">
            <v>กระทรวงสาธารณสุข สำนักงานปลัดกระทรวงสาธารณสุข</v>
          </cell>
          <cell r="D548" t="str">
            <v>001095800</v>
          </cell>
          <cell r="E548" t="str">
            <v>10958</v>
          </cell>
          <cell r="F548" t="str">
            <v>รพช.โพธิ์ไทร</v>
          </cell>
          <cell r="G548" t="str">
            <v>โรงพยาบาลชุมชนโพธิ์ไทร</v>
          </cell>
          <cell r="H548" t="str">
            <v>34210111</v>
          </cell>
          <cell r="I548">
            <v>34</v>
          </cell>
          <cell r="J548" t="str">
            <v>จังหวัดอุบลราชธานี</v>
          </cell>
          <cell r="K548">
            <v>3421</v>
          </cell>
          <cell r="L548" t="str">
            <v>โพธิ์ไทร</v>
          </cell>
          <cell r="M548">
            <v>342101</v>
          </cell>
          <cell r="N548" t="str">
            <v>โพธิ์ไทร</v>
          </cell>
          <cell r="O548" t="str">
            <v>ตะวันออกเฉียงเหนือ</v>
          </cell>
          <cell r="P548" t="str">
            <v>07</v>
          </cell>
          <cell r="Q548" t="str">
            <v>โรงพยาบาลชุมชน</v>
          </cell>
          <cell r="R548">
            <v>5</v>
          </cell>
          <cell r="S548">
            <v>30</v>
          </cell>
          <cell r="T548" t="str">
            <v>30</v>
          </cell>
          <cell r="U548" t="str">
            <v>21</v>
          </cell>
          <cell r="V548" t="str">
            <v>2.1 ทุติยภูมิระดับต้น</v>
          </cell>
        </row>
        <row r="549">
          <cell r="A549" t="str">
            <v>13</v>
          </cell>
          <cell r="B549" t="str">
            <v>21002</v>
          </cell>
          <cell r="C549" t="str">
            <v>กระทรวงสาธารณสุข สำนักงานปลัดกระทรวงสาธารณสุข</v>
          </cell>
          <cell r="D549" t="str">
            <v>001095900</v>
          </cell>
          <cell r="E549" t="str">
            <v>10959</v>
          </cell>
          <cell r="F549" t="str">
            <v>รพช.สำโรง</v>
          </cell>
          <cell r="G549" t="str">
            <v>โรงพยาบาลชุมชนสำโรง</v>
          </cell>
          <cell r="H549" t="str">
            <v>34220108</v>
          </cell>
          <cell r="I549">
            <v>34</v>
          </cell>
          <cell r="J549" t="str">
            <v>จังหวัดอุบลราชธานี</v>
          </cell>
          <cell r="K549">
            <v>3422</v>
          </cell>
          <cell r="L549" t="str">
            <v>สำโรง</v>
          </cell>
          <cell r="M549">
            <v>342201</v>
          </cell>
          <cell r="N549" t="str">
            <v>สำโรง</v>
          </cell>
          <cell r="O549" t="str">
            <v>ตะวันออกเฉียงเหนือ</v>
          </cell>
          <cell r="P549" t="str">
            <v>07</v>
          </cell>
          <cell r="Q549" t="str">
            <v>โรงพยาบาลชุมชน</v>
          </cell>
          <cell r="R549">
            <v>5</v>
          </cell>
          <cell r="S549">
            <v>30</v>
          </cell>
          <cell r="T549" t="str">
            <v>30</v>
          </cell>
          <cell r="U549" t="str">
            <v>21</v>
          </cell>
          <cell r="V549" t="str">
            <v>2.1 ทุติยภูมิระดับต้น</v>
          </cell>
        </row>
        <row r="550">
          <cell r="A550" t="str">
            <v>13</v>
          </cell>
          <cell r="B550" t="str">
            <v>21002</v>
          </cell>
          <cell r="C550" t="str">
            <v>กระทรวงสาธารณสุข สำนักงานปลัดกระทรวงสาธารณสุข</v>
          </cell>
          <cell r="D550" t="str">
            <v>001096000</v>
          </cell>
          <cell r="E550" t="str">
            <v>10960</v>
          </cell>
          <cell r="F550" t="str">
            <v>รพช.ดอนมดแดง</v>
          </cell>
          <cell r="G550" t="str">
            <v>โรงพยาบาลชุมชนดอนมดแดง</v>
          </cell>
          <cell r="H550" t="str">
            <v>34240212</v>
          </cell>
          <cell r="I550">
            <v>34</v>
          </cell>
          <cell r="J550" t="str">
            <v>จังหวัดอุบลราชธานี</v>
          </cell>
          <cell r="K550">
            <v>3424</v>
          </cell>
          <cell r="L550" t="str">
            <v>ดอนมดแดง</v>
          </cell>
          <cell r="M550">
            <v>342402</v>
          </cell>
          <cell r="N550" t="str">
            <v>เหล่าแดง</v>
          </cell>
          <cell r="O550" t="str">
            <v>ตะวันออกเฉียงเหนือ</v>
          </cell>
          <cell r="P550" t="str">
            <v>07</v>
          </cell>
          <cell r="Q550" t="str">
            <v>โรงพยาบาลชุมชน</v>
          </cell>
          <cell r="R550">
            <v>5</v>
          </cell>
          <cell r="S550">
            <v>30</v>
          </cell>
          <cell r="T550" t="str">
            <v>30</v>
          </cell>
          <cell r="U550" t="str">
            <v>21</v>
          </cell>
          <cell r="V550" t="str">
            <v>2.1 ทุติยภูมิระดับต้น</v>
          </cell>
        </row>
        <row r="551">
          <cell r="A551" t="str">
            <v>13</v>
          </cell>
          <cell r="B551" t="str">
            <v>21002</v>
          </cell>
          <cell r="C551" t="str">
            <v>กระทรวงสาธารณสุข สำนักงานปลัดกระทรวงสาธารณสุข</v>
          </cell>
          <cell r="D551" t="str">
            <v>001096100</v>
          </cell>
          <cell r="E551" t="str">
            <v>10961</v>
          </cell>
          <cell r="F551" t="str">
            <v>รพช.สิรินธร</v>
          </cell>
          <cell r="G551" t="str">
            <v>โรงพยาบาลชุมชนสิรินธร</v>
          </cell>
          <cell r="H551" t="str">
            <v>34250410</v>
          </cell>
          <cell r="I551">
            <v>34</v>
          </cell>
          <cell r="J551" t="str">
            <v>จังหวัดอุบลราชธานี</v>
          </cell>
          <cell r="K551">
            <v>3425</v>
          </cell>
          <cell r="L551" t="str">
            <v>สิรินธร</v>
          </cell>
          <cell r="M551">
            <v>342504</v>
          </cell>
          <cell r="N551" t="str">
            <v>นิคมลำโดมน้อย</v>
          </cell>
          <cell r="O551" t="str">
            <v>ตะวันออกเฉียงเหนือ</v>
          </cell>
          <cell r="P551" t="str">
            <v>07</v>
          </cell>
          <cell r="Q551" t="str">
            <v>โรงพยาบาลชุมชน</v>
          </cell>
          <cell r="R551">
            <v>5</v>
          </cell>
          <cell r="S551">
            <v>30</v>
          </cell>
          <cell r="T551" t="str">
            <v>30</v>
          </cell>
          <cell r="U551" t="str">
            <v>21</v>
          </cell>
          <cell r="V551" t="str">
            <v>2.1 ทุติยภูมิระดับต้น</v>
          </cell>
        </row>
        <row r="552">
          <cell r="A552" t="str">
            <v>13</v>
          </cell>
          <cell r="B552" t="str">
            <v>21002</v>
          </cell>
          <cell r="C552" t="str">
            <v>กระทรวงสาธารณสุข สำนักงานปลัดกระทรวงสาธารณสุข</v>
          </cell>
          <cell r="D552" t="str">
            <v>001096200</v>
          </cell>
          <cell r="E552" t="str">
            <v>10962</v>
          </cell>
          <cell r="F552" t="str">
            <v>รพช.ทุ่งศรีอุดม</v>
          </cell>
          <cell r="G552" t="str">
            <v>โรงพยาบาลชุมชนทุ่งศรีอุดม</v>
          </cell>
          <cell r="H552" t="str">
            <v>34260303</v>
          </cell>
          <cell r="I552">
            <v>34</v>
          </cell>
          <cell r="J552" t="str">
            <v>จังหวัดอุบลราชธานี</v>
          </cell>
          <cell r="K552">
            <v>3426</v>
          </cell>
          <cell r="L552" t="str">
            <v>ทุ่งศรีอุดม</v>
          </cell>
          <cell r="M552">
            <v>342603</v>
          </cell>
          <cell r="N552" t="str">
            <v>นาเกษม</v>
          </cell>
          <cell r="O552" t="str">
            <v>ตะวันออกเฉียงเหนือ</v>
          </cell>
          <cell r="P552" t="str">
            <v>07</v>
          </cell>
          <cell r="Q552" t="str">
            <v>โรงพยาบาลชุมชน</v>
          </cell>
          <cell r="R552">
            <v>5</v>
          </cell>
          <cell r="S552">
            <v>10</v>
          </cell>
          <cell r="T552" t="str">
            <v>10</v>
          </cell>
          <cell r="U552" t="str">
            <v>21</v>
          </cell>
          <cell r="V552" t="str">
            <v>2.1 ทุติยภูมิระดับต้น</v>
          </cell>
        </row>
        <row r="553">
          <cell r="A553" t="str">
            <v>13</v>
          </cell>
          <cell r="B553" t="str">
            <v>21002</v>
          </cell>
          <cell r="C553" t="str">
            <v>กระทรวงสาธารณสุข สำนักงานปลัดกระทรวงสาธารณสุข</v>
          </cell>
          <cell r="D553" t="str">
            <v>001144300</v>
          </cell>
          <cell r="E553" t="str">
            <v>11443</v>
          </cell>
          <cell r="F553" t="str">
            <v>รพร.เดชอุดม</v>
          </cell>
          <cell r="G553" t="str">
            <v>โรงพยาบาลสมเด็จพระยุพราชเดชอุดม</v>
          </cell>
          <cell r="H553" t="str">
            <v>34070119</v>
          </cell>
          <cell r="I553">
            <v>34</v>
          </cell>
          <cell r="J553" t="str">
            <v>จังหวัดอุบลราชธานี</v>
          </cell>
          <cell r="K553">
            <v>3407</v>
          </cell>
          <cell r="L553" t="str">
            <v>เดชอุดม</v>
          </cell>
          <cell r="M553">
            <v>340701</v>
          </cell>
          <cell r="N553" t="str">
            <v>เมืองเดช</v>
          </cell>
          <cell r="O553" t="str">
            <v>ตะวันออกเฉียงเหนือ</v>
          </cell>
          <cell r="P553" t="str">
            <v>07</v>
          </cell>
          <cell r="Q553" t="str">
            <v>โรงพยาบาลชุมชน</v>
          </cell>
          <cell r="R553">
            <v>4</v>
          </cell>
          <cell r="S553">
            <v>90</v>
          </cell>
          <cell r="T553" t="str">
            <v>90</v>
          </cell>
          <cell r="U553" t="str">
            <v>23</v>
          </cell>
          <cell r="V553" t="str">
            <v>2.3 ทุติยภูมิระดับสูง</v>
          </cell>
        </row>
        <row r="554">
          <cell r="A554" t="str">
            <v>13</v>
          </cell>
          <cell r="B554" t="str">
            <v>21002</v>
          </cell>
          <cell r="C554" t="str">
            <v>กระทรวงสาธารณสุข สำนักงานปลัดกระทรวงสาธารณสุข</v>
          </cell>
          <cell r="D554" t="str">
            <v>002198400</v>
          </cell>
          <cell r="E554" t="str">
            <v>21984</v>
          </cell>
          <cell r="F554" t="str">
            <v>รพช.๕๐ พรรษา มหาวชิราลงกรณ</v>
          </cell>
          <cell r="G554" t="str">
            <v>โรงพยาบาลชุมชน๕๐ พรรษา มหาวชิราลงกรณ</v>
          </cell>
          <cell r="H554" t="str">
            <v>34011200</v>
          </cell>
          <cell r="I554">
            <v>34</v>
          </cell>
          <cell r="J554" t="str">
            <v>จังหวัดอุบลราชธานี</v>
          </cell>
          <cell r="K554">
            <v>3401</v>
          </cell>
          <cell r="L554" t="str">
            <v>เมืองอุบลราชธานี</v>
          </cell>
          <cell r="M554">
            <v>340112</v>
          </cell>
          <cell r="N554" t="str">
            <v>ไร่น้อย</v>
          </cell>
          <cell r="O554" t="str">
            <v>ตะวันออกเฉียงเหนือ</v>
          </cell>
          <cell r="P554" t="str">
            <v>07</v>
          </cell>
          <cell r="Q554" t="str">
            <v>โรงพยาบาลชุมชน</v>
          </cell>
          <cell r="R554">
            <v>4</v>
          </cell>
          <cell r="S554">
            <v>90</v>
          </cell>
          <cell r="T554" t="str">
            <v>80</v>
          </cell>
          <cell r="U554" t="str">
            <v>23</v>
          </cell>
          <cell r="V554" t="str">
            <v>2.3 ทุติยภูมิระดับสูง</v>
          </cell>
        </row>
        <row r="555">
          <cell r="A555" t="str">
            <v>13</v>
          </cell>
          <cell r="B555" t="str">
            <v>21002</v>
          </cell>
          <cell r="C555" t="str">
            <v>กระทรวงสาธารณสุข สำนักงานปลัดกระทรวงสาธารณสุข</v>
          </cell>
          <cell r="D555" t="str">
            <v>002403200</v>
          </cell>
          <cell r="E555" t="str">
            <v>24032</v>
          </cell>
          <cell r="F555" t="str">
            <v>รพช.นาตาล</v>
          </cell>
          <cell r="G555" t="str">
            <v>โรงพยาบาลชุมชนนาตาล</v>
          </cell>
          <cell r="H555" t="str">
            <v>34300105</v>
          </cell>
          <cell r="I555">
            <v>34</v>
          </cell>
          <cell r="J555" t="str">
            <v>จังหวัดอุบลราชธานี</v>
          </cell>
          <cell r="K555">
            <v>3430</v>
          </cell>
          <cell r="L555" t="str">
            <v>นาตาล</v>
          </cell>
          <cell r="M555">
            <v>343001</v>
          </cell>
          <cell r="N555" t="str">
            <v>นาตาล</v>
          </cell>
          <cell r="O555" t="str">
            <v>ตะวันออกเฉียงเหนือ</v>
          </cell>
          <cell r="P555" t="str">
            <v>07</v>
          </cell>
          <cell r="Q555" t="str">
            <v>โรงพยาบาลชุมชน</v>
          </cell>
          <cell r="R555">
            <v>5</v>
          </cell>
          <cell r="S555">
            <v>30</v>
          </cell>
          <cell r="T555" t="str">
            <v>30</v>
          </cell>
          <cell r="U555" t="str">
            <v>21</v>
          </cell>
          <cell r="V555" t="str">
            <v>2.1 ทุติยภูมิระดับต้น</v>
          </cell>
        </row>
        <row r="556">
          <cell r="A556" t="str">
            <v>13</v>
          </cell>
          <cell r="B556" t="str">
            <v>21002</v>
          </cell>
          <cell r="C556" t="str">
            <v>กระทรวงสาธารณสุข สำนักงานปลัดกระทรวงสาธารณสุข</v>
          </cell>
          <cell r="D556" t="str">
            <v>001070100</v>
          </cell>
          <cell r="E556" t="str">
            <v>10701</v>
          </cell>
          <cell r="F556" t="str">
            <v>รพท.ยโสธร</v>
          </cell>
          <cell r="G556" t="str">
            <v>โรงพยาบาลทั่วไปยโสธร</v>
          </cell>
          <cell r="H556" t="str">
            <v>35010308</v>
          </cell>
          <cell r="I556">
            <v>35</v>
          </cell>
          <cell r="J556" t="str">
            <v>จังหวัดยโสธร</v>
          </cell>
          <cell r="K556">
            <v>3501</v>
          </cell>
          <cell r="L556" t="str">
            <v>เมืองยโสธร</v>
          </cell>
          <cell r="M556">
            <v>350103</v>
          </cell>
          <cell r="N556" t="str">
            <v>ตาดทอง</v>
          </cell>
          <cell r="O556" t="str">
            <v>ตะวันออกเฉียงเหนือ</v>
          </cell>
          <cell r="P556" t="str">
            <v>06</v>
          </cell>
          <cell r="Q556" t="str">
            <v>โรงพยาบาลทั่วไป</v>
          </cell>
          <cell r="R556">
            <v>2</v>
          </cell>
          <cell r="S556">
            <v>370</v>
          </cell>
          <cell r="T556" t="str">
            <v>370</v>
          </cell>
          <cell r="U556" t="str">
            <v>23</v>
          </cell>
          <cell r="V556" t="str">
            <v>2.3 ทุติยภูมิระดับสูง</v>
          </cell>
        </row>
        <row r="557">
          <cell r="A557" t="str">
            <v>13</v>
          </cell>
          <cell r="B557" t="str">
            <v>21002</v>
          </cell>
          <cell r="C557" t="str">
            <v>กระทรวงสาธารณสุข สำนักงานปลัดกระทรวงสาธารณสุข</v>
          </cell>
          <cell r="D557" t="str">
            <v>001096300</v>
          </cell>
          <cell r="E557" t="str">
            <v>10963</v>
          </cell>
          <cell r="F557" t="str">
            <v>รพช.ทรายมูล</v>
          </cell>
          <cell r="G557" t="str">
            <v>โรงพยาบาลชุมชนทรายมูล</v>
          </cell>
          <cell r="H557" t="str">
            <v>35020100</v>
          </cell>
          <cell r="I557">
            <v>35</v>
          </cell>
          <cell r="J557" t="str">
            <v>จังหวัดยโสธร</v>
          </cell>
          <cell r="K557">
            <v>3502</v>
          </cell>
          <cell r="L557" t="str">
            <v>ทรายมูล</v>
          </cell>
          <cell r="M557">
            <v>350201</v>
          </cell>
          <cell r="N557" t="str">
            <v>ทรายมูล</v>
          </cell>
          <cell r="O557" t="str">
            <v>ตะวันออกเฉียงเหนือ</v>
          </cell>
          <cell r="P557" t="str">
            <v>07</v>
          </cell>
          <cell r="Q557" t="str">
            <v>โรงพยาบาลชุมชน</v>
          </cell>
          <cell r="R557">
            <v>5</v>
          </cell>
          <cell r="S557">
            <v>30</v>
          </cell>
          <cell r="T557" t="str">
            <v>30</v>
          </cell>
          <cell r="U557" t="str">
            <v>21</v>
          </cell>
          <cell r="V557" t="str">
            <v>2.1 ทุติยภูมิระดับต้น</v>
          </cell>
        </row>
        <row r="558">
          <cell r="A558" t="str">
            <v>13</v>
          </cell>
          <cell r="B558" t="str">
            <v>21002</v>
          </cell>
          <cell r="C558" t="str">
            <v>กระทรวงสาธารณสุข สำนักงานปลัดกระทรวงสาธารณสุข</v>
          </cell>
          <cell r="D558" t="str">
            <v>001096400</v>
          </cell>
          <cell r="E558" t="str">
            <v>10964</v>
          </cell>
          <cell r="F558" t="str">
            <v>รพช.กุดชุม</v>
          </cell>
          <cell r="G558" t="str">
            <v>โรงพยาบาลชุมชนกุดชุม</v>
          </cell>
          <cell r="H558" t="str">
            <v>35030114</v>
          </cell>
          <cell r="I558">
            <v>35</v>
          </cell>
          <cell r="J558" t="str">
            <v>จังหวัดยโสธร</v>
          </cell>
          <cell r="K558">
            <v>3503</v>
          </cell>
          <cell r="L558" t="str">
            <v>กุดชุม</v>
          </cell>
          <cell r="M558">
            <v>350301</v>
          </cell>
          <cell r="N558" t="str">
            <v>กุดชุม</v>
          </cell>
          <cell r="O558" t="str">
            <v>ตะวันออกเฉียงเหนือ</v>
          </cell>
          <cell r="P558" t="str">
            <v>07</v>
          </cell>
          <cell r="Q558" t="str">
            <v>โรงพยาบาลชุมชน</v>
          </cell>
          <cell r="R558">
            <v>5</v>
          </cell>
          <cell r="S558">
            <v>30</v>
          </cell>
          <cell r="T558" t="str">
            <v>30</v>
          </cell>
          <cell r="U558" t="str">
            <v>21</v>
          </cell>
          <cell r="V558" t="str">
            <v>2.1 ทุติยภูมิระดับต้น</v>
          </cell>
        </row>
        <row r="559">
          <cell r="A559" t="str">
            <v>13</v>
          </cell>
          <cell r="B559" t="str">
            <v>21002</v>
          </cell>
          <cell r="C559" t="str">
            <v>กระทรวงสาธารณสุข สำนักงานปลัดกระทรวงสาธารณสุข</v>
          </cell>
          <cell r="D559" t="str">
            <v>001096500</v>
          </cell>
          <cell r="E559" t="str">
            <v>10965</v>
          </cell>
          <cell r="F559" t="str">
            <v>รพช.คำเขื่อนแก้ว</v>
          </cell>
          <cell r="G559" t="str">
            <v>โรงพยาบาลชุมชนคำเขื่อนแก้ว</v>
          </cell>
          <cell r="H559" t="str">
            <v>35040102</v>
          </cell>
          <cell r="I559">
            <v>35</v>
          </cell>
          <cell r="J559" t="str">
            <v>จังหวัดยโสธร</v>
          </cell>
          <cell r="K559">
            <v>3504</v>
          </cell>
          <cell r="L559" t="str">
            <v>คำเขื่อนแก้ว</v>
          </cell>
          <cell r="M559">
            <v>350401</v>
          </cell>
          <cell r="N559" t="str">
            <v>ลุมพุก</v>
          </cell>
          <cell r="O559" t="str">
            <v>ตะวันออกเฉียงเหนือ</v>
          </cell>
          <cell r="P559" t="str">
            <v>07</v>
          </cell>
          <cell r="Q559" t="str">
            <v>โรงพยาบาลชุมชน</v>
          </cell>
          <cell r="R559">
            <v>5</v>
          </cell>
          <cell r="S559">
            <v>60</v>
          </cell>
          <cell r="T559" t="str">
            <v>60</v>
          </cell>
          <cell r="U559" t="str">
            <v>21</v>
          </cell>
          <cell r="V559" t="str">
            <v>2.1 ทุติยภูมิระดับต้น</v>
          </cell>
        </row>
        <row r="560">
          <cell r="A560" t="str">
            <v>13</v>
          </cell>
          <cell r="B560" t="str">
            <v>21002</v>
          </cell>
          <cell r="C560" t="str">
            <v>กระทรวงสาธารณสุข สำนักงานปลัดกระทรวงสาธารณสุข</v>
          </cell>
          <cell r="D560" t="str">
            <v>001096600</v>
          </cell>
          <cell r="E560" t="str">
            <v>10966</v>
          </cell>
          <cell r="F560" t="str">
            <v>รพช.ป่าติ้ว</v>
          </cell>
          <cell r="G560" t="str">
            <v>โรงพยาบาลชุมชนป่าติ้ว</v>
          </cell>
          <cell r="H560" t="str">
            <v>35050104</v>
          </cell>
          <cell r="I560">
            <v>35</v>
          </cell>
          <cell r="J560" t="str">
            <v>จังหวัดยโสธร</v>
          </cell>
          <cell r="K560">
            <v>3505</v>
          </cell>
          <cell r="L560" t="str">
            <v>ป่าติ้ว</v>
          </cell>
          <cell r="M560">
            <v>350501</v>
          </cell>
          <cell r="N560" t="str">
            <v>โพธิ์ไทร</v>
          </cell>
          <cell r="O560" t="str">
            <v>ตะวันออกเฉียงเหนือ</v>
          </cell>
          <cell r="P560" t="str">
            <v>07</v>
          </cell>
          <cell r="Q560" t="str">
            <v>โรงพยาบาลชุมชน</v>
          </cell>
          <cell r="R560">
            <v>5</v>
          </cell>
          <cell r="S560">
            <v>30</v>
          </cell>
          <cell r="T560" t="str">
            <v>30</v>
          </cell>
          <cell r="U560" t="str">
            <v>21</v>
          </cell>
          <cell r="V560" t="str">
            <v>2.1 ทุติยภูมิระดับต้น</v>
          </cell>
        </row>
        <row r="561">
          <cell r="A561" t="str">
            <v>13</v>
          </cell>
          <cell r="B561" t="str">
            <v>21002</v>
          </cell>
          <cell r="C561" t="str">
            <v>กระทรวงสาธารณสุข สำนักงานปลัดกระทรวงสาธารณสุข</v>
          </cell>
          <cell r="D561" t="str">
            <v>001096700</v>
          </cell>
          <cell r="E561" t="str">
            <v>10967</v>
          </cell>
          <cell r="F561" t="str">
            <v>รพช.มหาชนะชัย</v>
          </cell>
          <cell r="G561" t="str">
            <v>โรงพยาบาลชุมชนมหาชนะชัย</v>
          </cell>
          <cell r="H561" t="str">
            <v>35060104</v>
          </cell>
          <cell r="I561">
            <v>35</v>
          </cell>
          <cell r="J561" t="str">
            <v>จังหวัดยโสธร</v>
          </cell>
          <cell r="K561">
            <v>3506</v>
          </cell>
          <cell r="L561" t="str">
            <v>มหาชนะชัย</v>
          </cell>
          <cell r="M561">
            <v>350601</v>
          </cell>
          <cell r="N561" t="str">
            <v>ฟ้าหยาด</v>
          </cell>
          <cell r="O561" t="str">
            <v>ตะวันออกเฉียงเหนือ</v>
          </cell>
          <cell r="P561" t="str">
            <v>07</v>
          </cell>
          <cell r="Q561" t="str">
            <v>โรงพยาบาลชุมชน</v>
          </cell>
          <cell r="R561">
            <v>5</v>
          </cell>
          <cell r="S561">
            <v>30</v>
          </cell>
          <cell r="T561" t="str">
            <v>30</v>
          </cell>
          <cell r="U561" t="str">
            <v>21</v>
          </cell>
          <cell r="V561" t="str">
            <v>2.1 ทุติยภูมิระดับต้น</v>
          </cell>
        </row>
        <row r="562">
          <cell r="A562" t="str">
            <v>13</v>
          </cell>
          <cell r="B562" t="str">
            <v>21002</v>
          </cell>
          <cell r="C562" t="str">
            <v>กระทรวงสาธารณสุข สำนักงานปลัดกระทรวงสาธารณสุข</v>
          </cell>
          <cell r="D562" t="str">
            <v>001096800</v>
          </cell>
          <cell r="E562" t="str">
            <v>10968</v>
          </cell>
          <cell r="F562" t="str">
            <v>รพช.ค้อวัง</v>
          </cell>
          <cell r="G562" t="str">
            <v>โรงพยาบาลชุมชนค้อวัง</v>
          </cell>
          <cell r="H562" t="str">
            <v>35070401</v>
          </cell>
          <cell r="I562">
            <v>35</v>
          </cell>
          <cell r="J562" t="str">
            <v>จังหวัดยโสธร</v>
          </cell>
          <cell r="K562">
            <v>3507</v>
          </cell>
          <cell r="L562" t="str">
            <v>ค้อวัง</v>
          </cell>
          <cell r="M562">
            <v>350701</v>
          </cell>
          <cell r="N562" t="str">
            <v>ค้อวัง</v>
          </cell>
          <cell r="O562" t="str">
            <v>ตะวันออกเฉียงเหนือ</v>
          </cell>
          <cell r="P562" t="str">
            <v>07</v>
          </cell>
          <cell r="Q562" t="str">
            <v>โรงพยาบาลชุมชน</v>
          </cell>
          <cell r="R562">
            <v>5</v>
          </cell>
          <cell r="S562">
            <v>30</v>
          </cell>
          <cell r="T562" t="str">
            <v>30</v>
          </cell>
          <cell r="U562" t="str">
            <v>21</v>
          </cell>
          <cell r="V562" t="str">
            <v>2.1 ทุติยภูมิระดับต้น</v>
          </cell>
        </row>
        <row r="563">
          <cell r="A563" t="str">
            <v>13</v>
          </cell>
          <cell r="B563" t="str">
            <v>21002</v>
          </cell>
          <cell r="C563" t="str">
            <v>กระทรวงสาธารณสุข สำนักงานปลัดกระทรวงสาธารณสุข</v>
          </cell>
          <cell r="D563" t="str">
            <v>001096900</v>
          </cell>
          <cell r="E563" t="str">
            <v>10969</v>
          </cell>
          <cell r="F563" t="str">
            <v>รพช.ไทยเจริญ</v>
          </cell>
          <cell r="G563" t="str">
            <v>โรงพยาบาลชุมชนไทยเจริญ</v>
          </cell>
          <cell r="H563" t="str">
            <v>35090101</v>
          </cell>
          <cell r="I563">
            <v>35</v>
          </cell>
          <cell r="J563" t="str">
            <v>จังหวัดยโสธร</v>
          </cell>
          <cell r="K563">
            <v>3509</v>
          </cell>
          <cell r="L563" t="str">
            <v>ไทยเจริญ</v>
          </cell>
          <cell r="M563">
            <v>350901</v>
          </cell>
          <cell r="N563" t="str">
            <v>ไทยเจริญ</v>
          </cell>
          <cell r="O563" t="str">
            <v>ตะวันออกเฉียงเหนือ</v>
          </cell>
          <cell r="P563" t="str">
            <v>07</v>
          </cell>
          <cell r="Q563" t="str">
            <v>โรงพยาบาลชุมชน</v>
          </cell>
          <cell r="R563">
            <v>5</v>
          </cell>
          <cell r="S563">
            <v>10</v>
          </cell>
          <cell r="T563" t="str">
            <v>10</v>
          </cell>
          <cell r="U563" t="str">
            <v>21</v>
          </cell>
          <cell r="V563" t="str">
            <v>2.1 ทุติยภูมิระดับต้น</v>
          </cell>
        </row>
        <row r="564">
          <cell r="A564" t="str">
            <v>13</v>
          </cell>
          <cell r="B564" t="str">
            <v>21002</v>
          </cell>
          <cell r="C564" t="str">
            <v>กระทรวงสาธารณสุข สำนักงานปลัดกระทรวงสาธารณสุข</v>
          </cell>
          <cell r="D564" t="str">
            <v>001144400</v>
          </cell>
          <cell r="E564" t="str">
            <v>11444</v>
          </cell>
          <cell r="F564" t="str">
            <v>รพร.เลิงนกทา</v>
          </cell>
          <cell r="G564" t="str">
            <v>โรงพยาบาลสมเด็จพระยุพราชเลิงนกทา</v>
          </cell>
          <cell r="H564" t="str">
            <v>35080301</v>
          </cell>
          <cell r="I564">
            <v>35</v>
          </cell>
          <cell r="J564" t="str">
            <v>จังหวัดยโสธร</v>
          </cell>
          <cell r="K564">
            <v>3508</v>
          </cell>
          <cell r="L564" t="str">
            <v>เลิงนกทา</v>
          </cell>
          <cell r="M564">
            <v>350803</v>
          </cell>
          <cell r="N564" t="str">
            <v>สวาท</v>
          </cell>
          <cell r="O564" t="str">
            <v>ตะวันออกเฉียงเหนือ</v>
          </cell>
          <cell r="P564" t="str">
            <v>07</v>
          </cell>
          <cell r="Q564" t="str">
            <v>โรงพยาบาลชุมชน</v>
          </cell>
          <cell r="R564">
            <v>4</v>
          </cell>
          <cell r="S564">
            <v>60</v>
          </cell>
          <cell r="T564" t="str">
            <v>60</v>
          </cell>
          <cell r="U564" t="str">
            <v>22</v>
          </cell>
          <cell r="V564" t="str">
            <v>2.2 ทุติยภูมิระดับกลาง</v>
          </cell>
        </row>
        <row r="565">
          <cell r="A565" t="str">
            <v>13</v>
          </cell>
          <cell r="B565" t="str">
            <v>21002</v>
          </cell>
          <cell r="C565" t="str">
            <v>กระทรวงสาธารณสุข สำนักงานปลัดกระทรวงสาธารณสุข</v>
          </cell>
          <cell r="D565" t="str">
            <v>001070300</v>
          </cell>
          <cell r="E565" t="str">
            <v>10703</v>
          </cell>
          <cell r="F565" t="str">
            <v>รพท.อำนาจเจริญ</v>
          </cell>
          <cell r="G565" t="str">
            <v>โรงพยาบาลทั่วไปอำนาจเจริญ</v>
          </cell>
          <cell r="H565" t="str">
            <v>37010100</v>
          </cell>
          <cell r="I565">
            <v>37</v>
          </cell>
          <cell r="J565" t="str">
            <v>จังหวัดอำนาจเจริญ</v>
          </cell>
          <cell r="K565">
            <v>3701</v>
          </cell>
          <cell r="L565" t="str">
            <v>เมืองอำนาจเจริญ</v>
          </cell>
          <cell r="M565">
            <v>370101</v>
          </cell>
          <cell r="N565" t="str">
            <v>บุ่ง</v>
          </cell>
          <cell r="O565" t="str">
            <v>ตะวันออกเฉียงเหนือ</v>
          </cell>
          <cell r="P565" t="str">
            <v>06</v>
          </cell>
          <cell r="Q565" t="str">
            <v>โรงพยาบาลทั่วไป</v>
          </cell>
          <cell r="R565">
            <v>3</v>
          </cell>
          <cell r="S565">
            <v>270</v>
          </cell>
          <cell r="T565" t="str">
            <v>160</v>
          </cell>
          <cell r="U565" t="str">
            <v>23</v>
          </cell>
          <cell r="V565" t="str">
            <v>2.3 ทุติยภูมิระดับสูง</v>
          </cell>
        </row>
        <row r="566">
          <cell r="A566" t="str">
            <v>13</v>
          </cell>
          <cell r="B566" t="str">
            <v>21002</v>
          </cell>
          <cell r="C566" t="str">
            <v>กระทรวงสาธารณสุข สำนักงานปลัดกระทรวงสาธารณสุข</v>
          </cell>
          <cell r="D566" t="str">
            <v>001098500</v>
          </cell>
          <cell r="E566" t="str">
            <v>10985</v>
          </cell>
          <cell r="F566" t="str">
            <v>รพช.ชานุมาน</v>
          </cell>
          <cell r="G566" t="str">
            <v>โรงพยาบาลชุมชนชานุมาน</v>
          </cell>
          <cell r="H566" t="str">
            <v>37020108</v>
          </cell>
          <cell r="I566">
            <v>37</v>
          </cell>
          <cell r="J566" t="str">
            <v>จังหวัดอำนาจเจริญ</v>
          </cell>
          <cell r="K566">
            <v>3702</v>
          </cell>
          <cell r="L566" t="str">
            <v>ชานุมาน</v>
          </cell>
          <cell r="M566">
            <v>370201</v>
          </cell>
          <cell r="N566" t="str">
            <v>ชานุมาน</v>
          </cell>
          <cell r="O566" t="str">
            <v>ตะวันออกเฉียงเหนือ</v>
          </cell>
          <cell r="P566" t="str">
            <v>07</v>
          </cell>
          <cell r="Q566" t="str">
            <v>โรงพยาบาลชุมชน</v>
          </cell>
          <cell r="R566">
            <v>5</v>
          </cell>
          <cell r="S566">
            <v>30</v>
          </cell>
          <cell r="T566" t="str">
            <v>30</v>
          </cell>
          <cell r="U566" t="str">
            <v>22</v>
          </cell>
          <cell r="V566" t="str">
            <v>2.2 ทุติยภูมิระดับกลาง</v>
          </cell>
        </row>
        <row r="567">
          <cell r="A567" t="str">
            <v>13</v>
          </cell>
          <cell r="B567" t="str">
            <v>21002</v>
          </cell>
          <cell r="C567" t="str">
            <v>กระทรวงสาธารณสุข สำนักงานปลัดกระทรวงสาธารณสุข</v>
          </cell>
          <cell r="D567" t="str">
            <v>001098600</v>
          </cell>
          <cell r="E567" t="str">
            <v>10986</v>
          </cell>
          <cell r="F567" t="str">
            <v>รพช.ปทุมราชวงศา</v>
          </cell>
          <cell r="G567" t="str">
            <v>โรงพยาบาลชุมชนปทุมราชวงศา</v>
          </cell>
          <cell r="H567" t="str">
            <v>37030308</v>
          </cell>
          <cell r="I567">
            <v>37</v>
          </cell>
          <cell r="J567" t="str">
            <v>จังหวัดอำนาจเจริญ</v>
          </cell>
          <cell r="K567">
            <v>3703</v>
          </cell>
          <cell r="L567" t="str">
            <v>ปทุมราชวงศา</v>
          </cell>
          <cell r="M567">
            <v>370303</v>
          </cell>
          <cell r="N567" t="str">
            <v>นาหว้า</v>
          </cell>
          <cell r="O567" t="str">
            <v>ตะวันออกเฉียงเหนือ</v>
          </cell>
          <cell r="P567" t="str">
            <v>07</v>
          </cell>
          <cell r="Q567" t="str">
            <v>โรงพยาบาลชุมชน</v>
          </cell>
          <cell r="R567">
            <v>5</v>
          </cell>
          <cell r="S567">
            <v>30</v>
          </cell>
          <cell r="T567" t="str">
            <v>10</v>
          </cell>
          <cell r="U567" t="str">
            <v>21</v>
          </cell>
          <cell r="V567" t="str">
            <v>2.1 ทุติยภูมิระดับต้น</v>
          </cell>
        </row>
        <row r="568">
          <cell r="A568" t="str">
            <v>13</v>
          </cell>
          <cell r="B568" t="str">
            <v>21002</v>
          </cell>
          <cell r="C568" t="str">
            <v>กระทรวงสาธารณสุข สำนักงานปลัดกระทรวงสาธารณสุข</v>
          </cell>
          <cell r="D568" t="str">
            <v>001098700</v>
          </cell>
          <cell r="E568" t="str">
            <v>10987</v>
          </cell>
          <cell r="F568" t="str">
            <v>รพช.พนา</v>
          </cell>
          <cell r="G568" t="str">
            <v>โรงพยาบาลชุมชนพนา</v>
          </cell>
          <cell r="H568" t="str">
            <v>37040410</v>
          </cell>
          <cell r="I568">
            <v>37</v>
          </cell>
          <cell r="J568" t="str">
            <v>จังหวัดอำนาจเจริญ</v>
          </cell>
          <cell r="K568">
            <v>3704</v>
          </cell>
          <cell r="L568" t="str">
            <v>พนา</v>
          </cell>
          <cell r="M568">
            <v>370404</v>
          </cell>
          <cell r="N568" t="str">
            <v>พระเหลา</v>
          </cell>
          <cell r="O568" t="str">
            <v>ตะวันออกเฉียงเหนือ</v>
          </cell>
          <cell r="P568" t="str">
            <v>07</v>
          </cell>
          <cell r="Q568" t="str">
            <v>โรงพยาบาลชุมชน</v>
          </cell>
          <cell r="R568">
            <v>5</v>
          </cell>
          <cell r="S568">
            <v>30</v>
          </cell>
          <cell r="T568" t="str">
            <v>10</v>
          </cell>
          <cell r="U568" t="str">
            <v>22</v>
          </cell>
          <cell r="V568" t="str">
            <v>2.2 ทุติยภูมิระดับกลาง</v>
          </cell>
        </row>
        <row r="569">
          <cell r="A569" t="str">
            <v>13</v>
          </cell>
          <cell r="B569" t="str">
            <v>21002</v>
          </cell>
          <cell r="C569" t="str">
            <v>กระทรวงสาธารณสุข สำนักงานปลัดกระทรวงสาธารณสุข</v>
          </cell>
          <cell r="D569" t="str">
            <v>001098800</v>
          </cell>
          <cell r="E569" t="str">
            <v>10988</v>
          </cell>
          <cell r="F569" t="str">
            <v>รพช.เสนางคนิคม</v>
          </cell>
          <cell r="G569" t="str">
            <v>โรงพยาบาลชุมชนเสนางคนิคม</v>
          </cell>
          <cell r="H569" t="str">
            <v>37050101</v>
          </cell>
          <cell r="I569">
            <v>37</v>
          </cell>
          <cell r="J569" t="str">
            <v>จังหวัดอำนาจเจริญ</v>
          </cell>
          <cell r="K569">
            <v>3705</v>
          </cell>
          <cell r="L569" t="str">
            <v>เสนางคนิคม</v>
          </cell>
          <cell r="M569">
            <v>370501</v>
          </cell>
          <cell r="N569" t="str">
            <v>เสนางคนิคม</v>
          </cell>
          <cell r="O569" t="str">
            <v>ตะวันออกเฉียงเหนือ</v>
          </cell>
          <cell r="P569" t="str">
            <v>07</v>
          </cell>
          <cell r="Q569" t="str">
            <v>โรงพยาบาลชุมชน</v>
          </cell>
          <cell r="R569">
            <v>5</v>
          </cell>
          <cell r="S569">
            <v>30</v>
          </cell>
          <cell r="T569" t="str">
            <v>30</v>
          </cell>
          <cell r="U569" t="str">
            <v>22</v>
          </cell>
          <cell r="V569" t="str">
            <v>2.2 ทุติยภูมิระดับกลาง</v>
          </cell>
        </row>
        <row r="570">
          <cell r="A570" t="str">
            <v>13</v>
          </cell>
          <cell r="B570" t="str">
            <v>21002</v>
          </cell>
          <cell r="C570" t="str">
            <v>กระทรวงสาธารณสุข สำนักงานปลัดกระทรวงสาธารณสุข</v>
          </cell>
          <cell r="D570" t="str">
            <v>001098900</v>
          </cell>
          <cell r="E570" t="str">
            <v>10989</v>
          </cell>
          <cell r="F570" t="str">
            <v>รพช.หัวตะพาน</v>
          </cell>
          <cell r="G570" t="str">
            <v>โรงพยาบาลชุมชนหัวตะพาน</v>
          </cell>
          <cell r="H570" t="str">
            <v>37060807</v>
          </cell>
          <cell r="I570">
            <v>37</v>
          </cell>
          <cell r="J570" t="str">
            <v>จังหวัดอำนาจเจริญ</v>
          </cell>
          <cell r="K570">
            <v>3706</v>
          </cell>
          <cell r="L570" t="str">
            <v>หัวตะพาน</v>
          </cell>
          <cell r="M570">
            <v>370608</v>
          </cell>
          <cell r="N570" t="str">
            <v>รัตนวารี</v>
          </cell>
          <cell r="O570" t="str">
            <v>ตะวันออกเฉียงเหนือ</v>
          </cell>
          <cell r="P570" t="str">
            <v>07</v>
          </cell>
          <cell r="Q570" t="str">
            <v>โรงพยาบาลชุมชน</v>
          </cell>
          <cell r="R570">
            <v>5</v>
          </cell>
          <cell r="S570">
            <v>30</v>
          </cell>
          <cell r="T570" t="str">
            <v>30</v>
          </cell>
          <cell r="U570" t="str">
            <v>22</v>
          </cell>
          <cell r="V570" t="str">
            <v>2.2 ทุติยภูมิระดับกลาง</v>
          </cell>
        </row>
        <row r="571">
          <cell r="A571" t="str">
            <v>13</v>
          </cell>
          <cell r="B571" t="str">
            <v>21002</v>
          </cell>
          <cell r="C571" t="str">
            <v>กระทรวงสาธารณสุข สำนักงานปลัดกระทรวงสาธารณสุข</v>
          </cell>
          <cell r="D571" t="str">
            <v>001099000</v>
          </cell>
          <cell r="E571" t="str">
            <v>10990</v>
          </cell>
          <cell r="F571" t="str">
            <v>รพช.ลืออำนาจ</v>
          </cell>
          <cell r="G571" t="str">
            <v>โรงพยาบาลชุมชนลืออำนาจ</v>
          </cell>
          <cell r="H571" t="str">
            <v>37070101</v>
          </cell>
          <cell r="I571">
            <v>37</v>
          </cell>
          <cell r="J571" t="str">
            <v>จังหวัดอำนาจเจริญ</v>
          </cell>
          <cell r="K571">
            <v>3707</v>
          </cell>
          <cell r="L571" t="str">
            <v>ลืออำนาจ</v>
          </cell>
          <cell r="M571">
            <v>370701</v>
          </cell>
          <cell r="N571" t="str">
            <v>อำนาจ</v>
          </cell>
          <cell r="O571" t="str">
            <v>ตะวันออกเฉียงเหนือ</v>
          </cell>
          <cell r="P571" t="str">
            <v>07</v>
          </cell>
          <cell r="Q571" t="str">
            <v>โรงพยาบาลชุมชน</v>
          </cell>
          <cell r="R571">
            <v>5</v>
          </cell>
          <cell r="S571">
            <v>30</v>
          </cell>
          <cell r="T571" t="str">
            <v>10</v>
          </cell>
          <cell r="U571" t="str">
            <v>22</v>
          </cell>
          <cell r="V571" t="str">
            <v>2.2 ทุติยภูมิระดับกลาง</v>
          </cell>
        </row>
        <row r="572">
          <cell r="A572" t="str">
            <v>14</v>
          </cell>
          <cell r="B572" t="str">
            <v>21002</v>
          </cell>
          <cell r="C572" t="str">
            <v>กระทรวงสาธารณสุข สำนักงานปลัดกระทรวงสาธารณสุข</v>
          </cell>
          <cell r="D572" t="str">
            <v>001066600</v>
          </cell>
          <cell r="E572" t="str">
            <v>10666</v>
          </cell>
          <cell r="F572" t="str">
            <v>รพศ.มหาราชนครราชสีมา</v>
          </cell>
          <cell r="G572" t="str">
            <v>โรงพยาบาลศูนย์มหาราชนครราชสีมา</v>
          </cell>
          <cell r="H572" t="str">
            <v>30010100</v>
          </cell>
          <cell r="I572">
            <v>30</v>
          </cell>
          <cell r="J572" t="str">
            <v>จังหวัดนครราชสีมา</v>
          </cell>
          <cell r="K572">
            <v>3001</v>
          </cell>
          <cell r="L572" t="str">
            <v>เมืองนครราชสีมา</v>
          </cell>
          <cell r="M572">
            <v>300101</v>
          </cell>
          <cell r="N572" t="str">
            <v>ในเมือง</v>
          </cell>
          <cell r="O572" t="str">
            <v>ตะวันออกเฉียงเหนือ</v>
          </cell>
          <cell r="P572" t="str">
            <v>05</v>
          </cell>
          <cell r="Q572" t="str">
            <v>โรงพยาบาลศูนย์</v>
          </cell>
          <cell r="R572">
            <v>1</v>
          </cell>
          <cell r="S572">
            <v>1019</v>
          </cell>
          <cell r="T572" t="str">
            <v>1039</v>
          </cell>
          <cell r="U572" t="str">
            <v>31</v>
          </cell>
          <cell r="V572" t="str">
            <v>3.1 ตติยภูมิ</v>
          </cell>
        </row>
        <row r="573">
          <cell r="A573" t="str">
            <v>14</v>
          </cell>
          <cell r="B573" t="str">
            <v>21002</v>
          </cell>
          <cell r="C573" t="str">
            <v>กระทรวงสาธารณสุข สำนักงานปลัดกระทรวงสาธารณสุข</v>
          </cell>
          <cell r="D573" t="str">
            <v>001087100</v>
          </cell>
          <cell r="E573" t="str">
            <v>10871</v>
          </cell>
          <cell r="F573" t="str">
            <v>รพช.ครบุรี</v>
          </cell>
          <cell r="G573" t="str">
            <v>โรงพยาบาลชุมชนครบุรี</v>
          </cell>
          <cell r="H573" t="str">
            <v>30020104</v>
          </cell>
          <cell r="I573">
            <v>30</v>
          </cell>
          <cell r="J573" t="str">
            <v>จังหวัดนครราชสีมา</v>
          </cell>
          <cell r="K573">
            <v>3002</v>
          </cell>
          <cell r="L573" t="str">
            <v>ครบุรี</v>
          </cell>
          <cell r="M573">
            <v>300201</v>
          </cell>
          <cell r="N573" t="str">
            <v>แชะ</v>
          </cell>
          <cell r="O573" t="str">
            <v>ตะวันออกเฉียงเหนือ</v>
          </cell>
          <cell r="P573" t="str">
            <v>07</v>
          </cell>
          <cell r="Q573" t="str">
            <v>โรงพยาบาลชุมชน</v>
          </cell>
          <cell r="R573">
            <v>4</v>
          </cell>
          <cell r="S573">
            <v>60</v>
          </cell>
          <cell r="T573" t="str">
            <v>60</v>
          </cell>
          <cell r="U573" t="str">
            <v>22</v>
          </cell>
          <cell r="V573" t="str">
            <v>2.2 ทุติยภูมิระดับกลาง</v>
          </cell>
        </row>
        <row r="574">
          <cell r="A574" t="str">
            <v>14</v>
          </cell>
          <cell r="B574" t="str">
            <v>21002</v>
          </cell>
          <cell r="C574" t="str">
            <v>กระทรวงสาธารณสุข สำนักงานปลัดกระทรวงสาธารณสุข</v>
          </cell>
          <cell r="D574" t="str">
            <v>001087200</v>
          </cell>
          <cell r="E574" t="str">
            <v>10872</v>
          </cell>
          <cell r="F574" t="str">
            <v>รพช.เสิงสาง</v>
          </cell>
          <cell r="G574" t="str">
            <v>โรงพยาบาลชุมชนเสิงสาง</v>
          </cell>
          <cell r="H574" t="str">
            <v>30030108</v>
          </cell>
          <cell r="I574">
            <v>30</v>
          </cell>
          <cell r="J574" t="str">
            <v>จังหวัดนครราชสีมา</v>
          </cell>
          <cell r="K574">
            <v>3003</v>
          </cell>
          <cell r="L574" t="str">
            <v>เสิงสาง</v>
          </cell>
          <cell r="M574">
            <v>300301</v>
          </cell>
          <cell r="N574" t="str">
            <v>เสิงสาง</v>
          </cell>
          <cell r="O574" t="str">
            <v>ตะวันออกเฉียงเหนือ</v>
          </cell>
          <cell r="P574" t="str">
            <v>07</v>
          </cell>
          <cell r="Q574" t="str">
            <v>โรงพยาบาลชุมชน</v>
          </cell>
          <cell r="R574">
            <v>5</v>
          </cell>
          <cell r="S574">
            <v>30</v>
          </cell>
          <cell r="T574" t="str">
            <v>30</v>
          </cell>
          <cell r="U574" t="str">
            <v>21</v>
          </cell>
          <cell r="V574" t="str">
            <v>2.1 ทุติยภูมิระดับต้น</v>
          </cell>
        </row>
        <row r="575">
          <cell r="A575" t="str">
            <v>14</v>
          </cell>
          <cell r="B575" t="str">
            <v>21002</v>
          </cell>
          <cell r="C575" t="str">
            <v>กระทรวงสาธารณสุข สำนักงานปลัดกระทรวงสาธารณสุข</v>
          </cell>
          <cell r="D575" t="str">
            <v>001087300</v>
          </cell>
          <cell r="E575" t="str">
            <v>10873</v>
          </cell>
          <cell r="F575" t="str">
            <v>รพช.คง</v>
          </cell>
          <cell r="G575" t="str">
            <v>โรงพยาบาลชุมชนคง</v>
          </cell>
          <cell r="H575" t="str">
            <v>30040111</v>
          </cell>
          <cell r="I575">
            <v>30</v>
          </cell>
          <cell r="J575" t="str">
            <v>จังหวัดนครราชสีมา</v>
          </cell>
          <cell r="K575">
            <v>3004</v>
          </cell>
          <cell r="L575" t="str">
            <v>คง</v>
          </cell>
          <cell r="M575">
            <v>300401</v>
          </cell>
          <cell r="N575" t="str">
            <v>เมืองคง</v>
          </cell>
          <cell r="O575" t="str">
            <v>ตะวันออกเฉียงเหนือ</v>
          </cell>
          <cell r="P575" t="str">
            <v>07</v>
          </cell>
          <cell r="Q575" t="str">
            <v>โรงพยาบาลชุมชน</v>
          </cell>
          <cell r="R575">
            <v>4</v>
          </cell>
          <cell r="S575">
            <v>60</v>
          </cell>
          <cell r="T575" t="str">
            <v>30</v>
          </cell>
          <cell r="U575" t="str">
            <v>21</v>
          </cell>
          <cell r="V575" t="str">
            <v>2.1 ทุติยภูมิระดับต้น</v>
          </cell>
        </row>
        <row r="576">
          <cell r="A576" t="str">
            <v>14</v>
          </cell>
          <cell r="B576" t="str">
            <v>21002</v>
          </cell>
          <cell r="C576" t="str">
            <v>กระทรวงสาธารณสุข สำนักงานปลัดกระทรวงสาธารณสุข</v>
          </cell>
          <cell r="D576" t="str">
            <v>001087400</v>
          </cell>
          <cell r="E576" t="str">
            <v>10874</v>
          </cell>
          <cell r="F576" t="str">
            <v>รพช.บ้านเหลื่อม</v>
          </cell>
          <cell r="G576" t="str">
            <v>โรงพยาบาลชุมชนบ้านเหลื่อม</v>
          </cell>
          <cell r="H576" t="str">
            <v>30050116</v>
          </cell>
          <cell r="I576">
            <v>30</v>
          </cell>
          <cell r="J576" t="str">
            <v>จังหวัดนครราชสีมา</v>
          </cell>
          <cell r="K576">
            <v>3005</v>
          </cell>
          <cell r="L576" t="str">
            <v>บ้านเหลื่อม</v>
          </cell>
          <cell r="M576">
            <v>300501</v>
          </cell>
          <cell r="N576" t="str">
            <v>บ้านเหลื่อม</v>
          </cell>
          <cell r="O576" t="str">
            <v>ตะวันออกเฉียงเหนือ</v>
          </cell>
          <cell r="P576" t="str">
            <v>07</v>
          </cell>
          <cell r="Q576" t="str">
            <v>โรงพยาบาลชุมชน</v>
          </cell>
          <cell r="R576">
            <v>5</v>
          </cell>
          <cell r="S576">
            <v>30</v>
          </cell>
          <cell r="T576" t="str">
            <v>30</v>
          </cell>
          <cell r="U576" t="str">
            <v>21</v>
          </cell>
          <cell r="V576" t="str">
            <v>2.1 ทุติยภูมิระดับต้น</v>
          </cell>
        </row>
        <row r="577">
          <cell r="A577" t="str">
            <v>14</v>
          </cell>
          <cell r="B577" t="str">
            <v>21002</v>
          </cell>
          <cell r="C577" t="str">
            <v>กระทรวงสาธารณสุข สำนักงานปลัดกระทรวงสาธารณสุข</v>
          </cell>
          <cell r="D577" t="str">
            <v>001087500</v>
          </cell>
          <cell r="E577" t="str">
            <v>10875</v>
          </cell>
          <cell r="F577" t="str">
            <v>รพช.จักราช</v>
          </cell>
          <cell r="G577" t="str">
            <v>โรงพยาบาลชุมชนจักราช</v>
          </cell>
          <cell r="H577" t="str">
            <v>30060104</v>
          </cell>
          <cell r="I577">
            <v>30</v>
          </cell>
          <cell r="J577" t="str">
            <v>จังหวัดนครราชสีมา</v>
          </cell>
          <cell r="K577">
            <v>3006</v>
          </cell>
          <cell r="L577" t="str">
            <v>จักราช</v>
          </cell>
          <cell r="M577">
            <v>300601</v>
          </cell>
          <cell r="N577" t="str">
            <v>จักราช</v>
          </cell>
          <cell r="O577" t="str">
            <v>ตะวันออกเฉียงเหนือ</v>
          </cell>
          <cell r="P577" t="str">
            <v>07</v>
          </cell>
          <cell r="Q577" t="str">
            <v>โรงพยาบาลชุมชน</v>
          </cell>
          <cell r="R577">
            <v>4</v>
          </cell>
          <cell r="S577">
            <v>60</v>
          </cell>
          <cell r="T577" t="str">
            <v>30</v>
          </cell>
          <cell r="U577" t="str">
            <v>22</v>
          </cell>
          <cell r="V577" t="str">
            <v>2.2 ทุติยภูมิระดับกลาง</v>
          </cell>
        </row>
        <row r="578">
          <cell r="A578" t="str">
            <v>14</v>
          </cell>
          <cell r="B578" t="str">
            <v>21002</v>
          </cell>
          <cell r="C578" t="str">
            <v>กระทรวงสาธารณสุข สำนักงานปลัดกระทรวงสาธารณสุข</v>
          </cell>
          <cell r="D578" t="str">
            <v>001087600</v>
          </cell>
          <cell r="E578" t="str">
            <v>10876</v>
          </cell>
          <cell r="F578" t="str">
            <v>รพช.โชคชัย</v>
          </cell>
          <cell r="G578" t="str">
            <v>โรงพยาบาลชุมชนโชคชัย</v>
          </cell>
          <cell r="H578" t="str">
            <v>30070813</v>
          </cell>
          <cell r="I578">
            <v>30</v>
          </cell>
          <cell r="J578" t="str">
            <v>จังหวัดนครราชสีมา</v>
          </cell>
          <cell r="K578">
            <v>3007</v>
          </cell>
          <cell r="L578" t="str">
            <v>โชคชัย</v>
          </cell>
          <cell r="M578">
            <v>300708</v>
          </cell>
          <cell r="N578" t="str">
            <v>โชคชัย</v>
          </cell>
          <cell r="O578" t="str">
            <v>ตะวันออกเฉียงเหนือ</v>
          </cell>
          <cell r="P578" t="str">
            <v>07</v>
          </cell>
          <cell r="Q578" t="str">
            <v>โรงพยาบาลชุมชน</v>
          </cell>
          <cell r="R578">
            <v>5</v>
          </cell>
          <cell r="S578">
            <v>30</v>
          </cell>
          <cell r="T578" t="str">
            <v>30</v>
          </cell>
          <cell r="U578" t="str">
            <v>22</v>
          </cell>
          <cell r="V578" t="str">
            <v>2.2 ทุติยภูมิระดับกลาง</v>
          </cell>
        </row>
        <row r="579">
          <cell r="A579" t="str">
            <v>14</v>
          </cell>
          <cell r="B579" t="str">
            <v>21002</v>
          </cell>
          <cell r="C579" t="str">
            <v>กระทรวงสาธารณสุข สำนักงานปลัดกระทรวงสาธารณสุข</v>
          </cell>
          <cell r="D579" t="str">
            <v>001087700</v>
          </cell>
          <cell r="E579" t="str">
            <v>10877</v>
          </cell>
          <cell r="F579" t="str">
            <v>รพช.ด่านขุนทด</v>
          </cell>
          <cell r="G579" t="str">
            <v>โรงพยาบาลชุมชนด่านขุนทด</v>
          </cell>
          <cell r="H579" t="str">
            <v>30080202</v>
          </cell>
          <cell r="I579">
            <v>30</v>
          </cell>
          <cell r="J579" t="str">
            <v>จังหวัดนครราชสีมา</v>
          </cell>
          <cell r="K579">
            <v>3008</v>
          </cell>
          <cell r="L579" t="str">
            <v>ด่านขุนทด</v>
          </cell>
          <cell r="M579">
            <v>300802</v>
          </cell>
          <cell r="N579" t="str">
            <v>ด่านขุนทด</v>
          </cell>
          <cell r="O579" t="str">
            <v>ตะวันออกเฉียงเหนือ</v>
          </cell>
          <cell r="P579" t="str">
            <v>07</v>
          </cell>
          <cell r="Q579" t="str">
            <v>โรงพยาบาลชุมชน</v>
          </cell>
          <cell r="R579">
            <v>4</v>
          </cell>
          <cell r="S579">
            <v>120</v>
          </cell>
          <cell r="T579" t="str">
            <v>90</v>
          </cell>
          <cell r="U579" t="str">
            <v>22</v>
          </cell>
          <cell r="V579" t="str">
            <v>2.2 ทุติยภูมิระดับกลาง</v>
          </cell>
        </row>
        <row r="580">
          <cell r="A580" t="str">
            <v>14</v>
          </cell>
          <cell r="B580" t="str">
            <v>21002</v>
          </cell>
          <cell r="C580" t="str">
            <v>กระทรวงสาธารณสุข สำนักงานปลัดกระทรวงสาธารณสุข</v>
          </cell>
          <cell r="D580" t="str">
            <v>001087800</v>
          </cell>
          <cell r="E580" t="str">
            <v>10878</v>
          </cell>
          <cell r="F580" t="str">
            <v>รพช.โนนไทย</v>
          </cell>
          <cell r="G580" t="str">
            <v>โรงพยาบาลชุมชนโนนไทย</v>
          </cell>
          <cell r="H580" t="str">
            <v>30090101</v>
          </cell>
          <cell r="I580">
            <v>30</v>
          </cell>
          <cell r="J580" t="str">
            <v>จังหวัดนครราชสีมา</v>
          </cell>
          <cell r="K580">
            <v>3009</v>
          </cell>
          <cell r="L580" t="str">
            <v>โนนไทย</v>
          </cell>
          <cell r="M580">
            <v>300901</v>
          </cell>
          <cell r="N580" t="str">
            <v>โนนไทย</v>
          </cell>
          <cell r="O580" t="str">
            <v>ตะวันออกเฉียงเหนือ</v>
          </cell>
          <cell r="P580" t="str">
            <v>07</v>
          </cell>
          <cell r="Q580" t="str">
            <v>โรงพยาบาลชุมชน</v>
          </cell>
          <cell r="R580">
            <v>4</v>
          </cell>
          <cell r="S580">
            <v>60</v>
          </cell>
          <cell r="T580" t="str">
            <v>30</v>
          </cell>
          <cell r="U580" t="str">
            <v>21</v>
          </cell>
          <cell r="V580" t="str">
            <v>2.1 ทุติยภูมิระดับต้น</v>
          </cell>
        </row>
        <row r="581">
          <cell r="A581" t="str">
            <v>14</v>
          </cell>
          <cell r="B581" t="str">
            <v>21002</v>
          </cell>
          <cell r="C581" t="str">
            <v>กระทรวงสาธารณสุข สำนักงานปลัดกระทรวงสาธารณสุข</v>
          </cell>
          <cell r="D581" t="str">
            <v>001087900</v>
          </cell>
          <cell r="E581" t="str">
            <v>10879</v>
          </cell>
          <cell r="F581" t="str">
            <v>รพช.โนนสูง</v>
          </cell>
          <cell r="G581" t="str">
            <v>โรงพยาบาลชุมชนโนนสูง</v>
          </cell>
          <cell r="H581" t="str">
            <v>30100106</v>
          </cell>
          <cell r="I581">
            <v>30</v>
          </cell>
          <cell r="J581" t="str">
            <v>จังหวัดนครราชสีมา</v>
          </cell>
          <cell r="K581">
            <v>3010</v>
          </cell>
          <cell r="L581" t="str">
            <v>โนนสูง</v>
          </cell>
          <cell r="M581">
            <v>301001</v>
          </cell>
          <cell r="N581" t="str">
            <v>โนนสูง</v>
          </cell>
          <cell r="O581" t="str">
            <v>ตะวันออกเฉียงเหนือ</v>
          </cell>
          <cell r="P581" t="str">
            <v>07</v>
          </cell>
          <cell r="Q581" t="str">
            <v>โรงพยาบาลชุมชน</v>
          </cell>
          <cell r="R581">
            <v>4</v>
          </cell>
          <cell r="S581">
            <v>70</v>
          </cell>
          <cell r="T581" t="str">
            <v>60</v>
          </cell>
          <cell r="U581" t="str">
            <v>21</v>
          </cell>
          <cell r="V581" t="str">
            <v>2.1 ทุติยภูมิระดับต้น</v>
          </cell>
        </row>
        <row r="582">
          <cell r="A582" t="str">
            <v>14</v>
          </cell>
          <cell r="B582" t="str">
            <v>21002</v>
          </cell>
          <cell r="C582" t="str">
            <v>กระทรวงสาธารณสุข สำนักงานปลัดกระทรวงสาธารณสุข</v>
          </cell>
          <cell r="D582" t="str">
            <v>001088000</v>
          </cell>
          <cell r="E582" t="str">
            <v>10880</v>
          </cell>
          <cell r="F582" t="str">
            <v>รพช.ขามสะแกแสง</v>
          </cell>
          <cell r="G582" t="str">
            <v>โรงพยาบาลชุมชนขามสะแกแสง</v>
          </cell>
          <cell r="H582" t="str">
            <v>30110113</v>
          </cell>
          <cell r="I582">
            <v>30</v>
          </cell>
          <cell r="J582" t="str">
            <v>จังหวัดนครราชสีมา</v>
          </cell>
          <cell r="K582">
            <v>3011</v>
          </cell>
          <cell r="L582" t="str">
            <v>ขามสะแกแสง</v>
          </cell>
          <cell r="M582">
            <v>301101</v>
          </cell>
          <cell r="N582" t="str">
            <v>ขามสะแกแสง</v>
          </cell>
          <cell r="O582" t="str">
            <v>ตะวันออกเฉียงเหนือ</v>
          </cell>
          <cell r="P582" t="str">
            <v>07</v>
          </cell>
          <cell r="Q582" t="str">
            <v>โรงพยาบาลชุมชน</v>
          </cell>
          <cell r="R582">
            <v>4</v>
          </cell>
          <cell r="S582">
            <v>76</v>
          </cell>
          <cell r="T582" t="str">
            <v>30</v>
          </cell>
          <cell r="U582" t="str">
            <v>21</v>
          </cell>
          <cell r="V582" t="str">
            <v>2.1 ทุติยภูมิระดับต้น</v>
          </cell>
        </row>
        <row r="583">
          <cell r="A583" t="str">
            <v>14</v>
          </cell>
          <cell r="B583" t="str">
            <v>21002</v>
          </cell>
          <cell r="C583" t="str">
            <v>กระทรวงสาธารณสุข สำนักงานปลัดกระทรวงสาธารณสุข</v>
          </cell>
          <cell r="D583" t="str">
            <v>001088100</v>
          </cell>
          <cell r="E583" t="str">
            <v>10881</v>
          </cell>
          <cell r="F583" t="str">
            <v>รพช.บัวใหญ่</v>
          </cell>
          <cell r="G583" t="str">
            <v>โรงพยาบาลชุมชนบัวใหญ่</v>
          </cell>
          <cell r="H583" t="str">
            <v>30120100</v>
          </cell>
          <cell r="I583">
            <v>30</v>
          </cell>
          <cell r="J583" t="str">
            <v>จังหวัดนครราชสีมา</v>
          </cell>
          <cell r="K583">
            <v>3012</v>
          </cell>
          <cell r="L583" t="str">
            <v>บัวใหญ่</v>
          </cell>
          <cell r="M583">
            <v>301201</v>
          </cell>
          <cell r="N583" t="str">
            <v>บัวใหญ่</v>
          </cell>
          <cell r="O583" t="str">
            <v>ตะวันออกเฉียงเหนือ</v>
          </cell>
          <cell r="P583" t="str">
            <v>07</v>
          </cell>
          <cell r="Q583" t="str">
            <v>โรงพยาบาลชุมชน</v>
          </cell>
          <cell r="R583">
            <v>4</v>
          </cell>
          <cell r="S583">
            <v>120</v>
          </cell>
          <cell r="T583" t="str">
            <v>90</v>
          </cell>
          <cell r="U583" t="str">
            <v>22</v>
          </cell>
          <cell r="V583" t="str">
            <v>2.2 ทุติยภูมิระดับกลาง</v>
          </cell>
        </row>
        <row r="584">
          <cell r="A584" t="str">
            <v>14</v>
          </cell>
          <cell r="B584" t="str">
            <v>21002</v>
          </cell>
          <cell r="C584" t="str">
            <v>กระทรวงสาธารณสุข สำนักงานปลัดกระทรวงสาธารณสุข</v>
          </cell>
          <cell r="D584" t="str">
            <v>001088200</v>
          </cell>
          <cell r="E584" t="str">
            <v>10882</v>
          </cell>
          <cell r="F584" t="str">
            <v>รพช.ประทาย</v>
          </cell>
          <cell r="G584" t="str">
            <v>โรงพยาบาลชุมชนประทาย</v>
          </cell>
          <cell r="H584" t="str">
            <v>30130113</v>
          </cell>
          <cell r="I584">
            <v>30</v>
          </cell>
          <cell r="J584" t="str">
            <v>จังหวัดนครราชสีมา</v>
          </cell>
          <cell r="K584">
            <v>3013</v>
          </cell>
          <cell r="L584" t="str">
            <v>ประทาย</v>
          </cell>
          <cell r="M584">
            <v>301301</v>
          </cell>
          <cell r="N584" t="str">
            <v>ประทาย</v>
          </cell>
          <cell r="O584" t="str">
            <v>ตะวันออกเฉียงเหนือ</v>
          </cell>
          <cell r="P584" t="str">
            <v>07</v>
          </cell>
          <cell r="Q584" t="str">
            <v>โรงพยาบาลชุมชน</v>
          </cell>
          <cell r="R584">
            <v>4</v>
          </cell>
          <cell r="S584">
            <v>60</v>
          </cell>
          <cell r="T584" t="str">
            <v>60</v>
          </cell>
          <cell r="U584" t="str">
            <v>22</v>
          </cell>
          <cell r="V584" t="str">
            <v>2.2 ทุติยภูมิระดับกลาง</v>
          </cell>
        </row>
        <row r="585">
          <cell r="A585" t="str">
            <v>14</v>
          </cell>
          <cell r="B585" t="str">
            <v>21002</v>
          </cell>
          <cell r="C585" t="str">
            <v>กระทรวงสาธารณสุข สำนักงานปลัดกระทรวงสาธารณสุข</v>
          </cell>
          <cell r="D585" t="str">
            <v>001088300</v>
          </cell>
          <cell r="E585" t="str">
            <v>10883</v>
          </cell>
          <cell r="F585" t="str">
            <v>รพช.ปักธงชัย</v>
          </cell>
          <cell r="G585" t="str">
            <v>โรงพยาบาลชุมชนปักธงชัย</v>
          </cell>
          <cell r="H585" t="str">
            <v>30141701</v>
          </cell>
          <cell r="I585">
            <v>30</v>
          </cell>
          <cell r="J585" t="str">
            <v>จังหวัดนครราชสีมา</v>
          </cell>
          <cell r="K585">
            <v>3014</v>
          </cell>
          <cell r="L585" t="str">
            <v>ปักธงชัย</v>
          </cell>
          <cell r="M585">
            <v>301417</v>
          </cell>
          <cell r="N585" t="str">
            <v>ธงชัยเหนือ</v>
          </cell>
          <cell r="O585" t="str">
            <v>ตะวันออกเฉียงเหนือ</v>
          </cell>
          <cell r="P585" t="str">
            <v>07</v>
          </cell>
          <cell r="Q585" t="str">
            <v>โรงพยาบาลชุมชน</v>
          </cell>
          <cell r="R585">
            <v>4</v>
          </cell>
          <cell r="S585">
            <v>60</v>
          </cell>
          <cell r="T585" t="str">
            <v>30</v>
          </cell>
          <cell r="U585" t="str">
            <v>22</v>
          </cell>
          <cell r="V585" t="str">
            <v>2.2 ทุติยภูมิระดับกลาง</v>
          </cell>
        </row>
        <row r="586">
          <cell r="A586" t="str">
            <v>14</v>
          </cell>
          <cell r="B586" t="str">
            <v>21002</v>
          </cell>
          <cell r="C586" t="str">
            <v>กระทรวงสาธารณสุข สำนักงานปลัดกระทรวงสาธารณสุข</v>
          </cell>
          <cell r="D586" t="str">
            <v>001088400</v>
          </cell>
          <cell r="E586" t="str">
            <v>10884</v>
          </cell>
          <cell r="F586" t="str">
            <v>รพช.พิมาย</v>
          </cell>
          <cell r="G586" t="str">
            <v>โรงพยาบาลชุมชนพิมาย</v>
          </cell>
          <cell r="H586" t="str">
            <v>30150101</v>
          </cell>
          <cell r="I586">
            <v>30</v>
          </cell>
          <cell r="J586" t="str">
            <v>จังหวัดนครราชสีมา</v>
          </cell>
          <cell r="K586">
            <v>3015</v>
          </cell>
          <cell r="L586" t="str">
            <v>พิมาย</v>
          </cell>
          <cell r="M586">
            <v>301501</v>
          </cell>
          <cell r="N586" t="str">
            <v>ในเมือง</v>
          </cell>
          <cell r="O586" t="str">
            <v>ตะวันออกเฉียงเหนือ</v>
          </cell>
          <cell r="P586" t="str">
            <v>07</v>
          </cell>
          <cell r="Q586" t="str">
            <v>โรงพยาบาลชุมชน</v>
          </cell>
          <cell r="R586">
            <v>4</v>
          </cell>
          <cell r="S586">
            <v>90</v>
          </cell>
          <cell r="T586" t="str">
            <v>90</v>
          </cell>
          <cell r="U586" t="str">
            <v>23</v>
          </cell>
          <cell r="V586" t="str">
            <v>2.3 ทุติยภูมิระดับสูง</v>
          </cell>
        </row>
        <row r="587">
          <cell r="A587" t="str">
            <v>14</v>
          </cell>
          <cell r="B587" t="str">
            <v>21002</v>
          </cell>
          <cell r="C587" t="str">
            <v>กระทรวงสาธารณสุข สำนักงานปลัดกระทรวงสาธารณสุข</v>
          </cell>
          <cell r="D587" t="str">
            <v>001088500</v>
          </cell>
          <cell r="E587" t="str">
            <v>10885</v>
          </cell>
          <cell r="F587" t="str">
            <v>รพช.ห้วยแถลง</v>
          </cell>
          <cell r="G587" t="str">
            <v>โรงพยาบาลชุมชนห้วยแถลง</v>
          </cell>
          <cell r="H587" t="str">
            <v>30160101</v>
          </cell>
          <cell r="I587">
            <v>30</v>
          </cell>
          <cell r="J587" t="str">
            <v>จังหวัดนครราชสีมา</v>
          </cell>
          <cell r="K587">
            <v>3016</v>
          </cell>
          <cell r="L587" t="str">
            <v>ห้วยแถลง</v>
          </cell>
          <cell r="M587">
            <v>301601</v>
          </cell>
          <cell r="N587" t="str">
            <v>ห้วยแถลง</v>
          </cell>
          <cell r="O587" t="str">
            <v>ตะวันออกเฉียงเหนือ</v>
          </cell>
          <cell r="P587" t="str">
            <v>07</v>
          </cell>
          <cell r="Q587" t="str">
            <v>โรงพยาบาลชุมชน</v>
          </cell>
          <cell r="R587">
            <v>5</v>
          </cell>
          <cell r="S587">
            <v>30</v>
          </cell>
          <cell r="T587" t="str">
            <v>30</v>
          </cell>
          <cell r="U587" t="str">
            <v>21</v>
          </cell>
          <cell r="V587" t="str">
            <v>2.1 ทุติยภูมิระดับต้น</v>
          </cell>
        </row>
        <row r="588">
          <cell r="A588" t="str">
            <v>14</v>
          </cell>
          <cell r="B588" t="str">
            <v>21002</v>
          </cell>
          <cell r="C588" t="str">
            <v>กระทรวงสาธารณสุข สำนักงานปลัดกระทรวงสาธารณสุข</v>
          </cell>
          <cell r="D588" t="str">
            <v>001088600</v>
          </cell>
          <cell r="E588" t="str">
            <v>10886</v>
          </cell>
          <cell r="F588" t="str">
            <v>รพช.ชุมพวง</v>
          </cell>
          <cell r="G588" t="str">
            <v>โรงพยาบาลชุมชนชุมพวง</v>
          </cell>
          <cell r="H588" t="str">
            <v>30170101</v>
          </cell>
          <cell r="I588">
            <v>30</v>
          </cell>
          <cell r="J588" t="str">
            <v>จังหวัดนครราชสีมา</v>
          </cell>
          <cell r="K588">
            <v>3017</v>
          </cell>
          <cell r="L588" t="str">
            <v>ชุมพวง</v>
          </cell>
          <cell r="M588">
            <v>301701</v>
          </cell>
          <cell r="N588" t="str">
            <v>ชุมพวง</v>
          </cell>
          <cell r="O588" t="str">
            <v>ตะวันออกเฉียงเหนือ</v>
          </cell>
          <cell r="P588" t="str">
            <v>07</v>
          </cell>
          <cell r="Q588" t="str">
            <v>โรงพยาบาลชุมชน</v>
          </cell>
          <cell r="R588">
            <v>4</v>
          </cell>
          <cell r="S588">
            <v>60</v>
          </cell>
          <cell r="T588" t="str">
            <v>60</v>
          </cell>
          <cell r="U588" t="str">
            <v>22</v>
          </cell>
          <cell r="V588" t="str">
            <v>2.2 ทุติยภูมิระดับกลาง</v>
          </cell>
        </row>
        <row r="589">
          <cell r="A589" t="str">
            <v>14</v>
          </cell>
          <cell r="B589" t="str">
            <v>21002</v>
          </cell>
          <cell r="C589" t="str">
            <v>กระทรวงสาธารณสุข สำนักงานปลัดกระทรวงสาธารณสุข</v>
          </cell>
          <cell r="D589" t="str">
            <v>001088700</v>
          </cell>
          <cell r="E589" t="str">
            <v>10887</v>
          </cell>
          <cell r="F589" t="str">
            <v>รพช.สูงเนิน</v>
          </cell>
          <cell r="G589" t="str">
            <v>โรงพยาบาลชุมชนสูงเนิน</v>
          </cell>
          <cell r="H589" t="str">
            <v>30180101</v>
          </cell>
          <cell r="I589">
            <v>30</v>
          </cell>
          <cell r="J589" t="str">
            <v>จังหวัดนครราชสีมา</v>
          </cell>
          <cell r="K589">
            <v>3018</v>
          </cell>
          <cell r="L589" t="str">
            <v>สูงเนิน</v>
          </cell>
          <cell r="M589">
            <v>301801</v>
          </cell>
          <cell r="N589" t="str">
            <v>สูงเนิน</v>
          </cell>
          <cell r="O589" t="str">
            <v>ตะวันออกเฉียงเหนือ</v>
          </cell>
          <cell r="P589" t="str">
            <v>07</v>
          </cell>
          <cell r="Q589" t="str">
            <v>โรงพยาบาลชุมชน</v>
          </cell>
          <cell r="R589">
            <v>4</v>
          </cell>
          <cell r="S589">
            <v>124</v>
          </cell>
          <cell r="T589" t="str">
            <v>60</v>
          </cell>
          <cell r="U589" t="str">
            <v>22</v>
          </cell>
          <cell r="V589" t="str">
            <v>2.2 ทุติยภูมิระดับกลาง</v>
          </cell>
        </row>
        <row r="590">
          <cell r="A590" t="str">
            <v>14</v>
          </cell>
          <cell r="B590" t="str">
            <v>21002</v>
          </cell>
          <cell r="C590" t="str">
            <v>กระทรวงสาธารณสุข สำนักงานปลัดกระทรวงสาธารณสุข</v>
          </cell>
          <cell r="D590" t="str">
            <v>001088800</v>
          </cell>
          <cell r="E590" t="str">
            <v>10888</v>
          </cell>
          <cell r="F590" t="str">
            <v>รพช.ขามทะเลสอ</v>
          </cell>
          <cell r="G590" t="str">
            <v>โรงพยาบาลชุมชนขามทะเลสอ</v>
          </cell>
          <cell r="H590" t="str">
            <v>30190107</v>
          </cell>
          <cell r="I590">
            <v>30</v>
          </cell>
          <cell r="J590" t="str">
            <v>จังหวัดนครราชสีมา</v>
          </cell>
          <cell r="K590">
            <v>3019</v>
          </cell>
          <cell r="L590" t="str">
            <v>ขามทะเลสอ</v>
          </cell>
          <cell r="M590">
            <v>301901</v>
          </cell>
          <cell r="N590" t="str">
            <v>ขามทะเลสอ</v>
          </cell>
          <cell r="O590" t="str">
            <v>ตะวันออกเฉียงเหนือ</v>
          </cell>
          <cell r="P590" t="str">
            <v>07</v>
          </cell>
          <cell r="Q590" t="str">
            <v>โรงพยาบาลชุมชน</v>
          </cell>
          <cell r="R590">
            <v>5</v>
          </cell>
          <cell r="S590">
            <v>30</v>
          </cell>
          <cell r="T590" t="str">
            <v>30</v>
          </cell>
          <cell r="U590" t="str">
            <v>21</v>
          </cell>
          <cell r="V590" t="str">
            <v>2.1 ทุติยภูมิระดับต้น</v>
          </cell>
        </row>
        <row r="591">
          <cell r="A591" t="str">
            <v>14</v>
          </cell>
          <cell r="B591" t="str">
            <v>21002</v>
          </cell>
          <cell r="C591" t="str">
            <v>กระทรวงสาธารณสุข สำนักงานปลัดกระทรวงสาธารณสุข</v>
          </cell>
          <cell r="D591" t="str">
            <v>001088900</v>
          </cell>
          <cell r="E591" t="str">
            <v>10889</v>
          </cell>
          <cell r="F591" t="str">
            <v>รพช.สีคิ้ว</v>
          </cell>
          <cell r="G591" t="str">
            <v>โรงพยาบาลชุมชนสีคิ้ว</v>
          </cell>
          <cell r="H591" t="str">
            <v>30200902</v>
          </cell>
          <cell r="I591">
            <v>30</v>
          </cell>
          <cell r="J591" t="str">
            <v>จังหวัดนครราชสีมา</v>
          </cell>
          <cell r="K591">
            <v>3020</v>
          </cell>
          <cell r="L591" t="str">
            <v>สีคิ้ว</v>
          </cell>
          <cell r="M591">
            <v>302009</v>
          </cell>
          <cell r="N591" t="str">
            <v>มิตรภาพ</v>
          </cell>
          <cell r="O591" t="str">
            <v>ตะวันออกเฉียงเหนือ</v>
          </cell>
          <cell r="P591" t="str">
            <v>07</v>
          </cell>
          <cell r="Q591" t="str">
            <v>โรงพยาบาลชุมชน</v>
          </cell>
          <cell r="R591">
            <v>4</v>
          </cell>
          <cell r="S591">
            <v>94</v>
          </cell>
          <cell r="T591" t="str">
            <v>90</v>
          </cell>
          <cell r="U591" t="str">
            <v>22</v>
          </cell>
          <cell r="V591" t="str">
            <v>2.2 ทุติยภูมิระดับกลาง</v>
          </cell>
        </row>
        <row r="592">
          <cell r="A592" t="str">
            <v>14</v>
          </cell>
          <cell r="B592" t="str">
            <v>21002</v>
          </cell>
          <cell r="C592" t="str">
            <v>กระทรวงสาธารณสุข สำนักงานปลัดกระทรวงสาธารณสุข</v>
          </cell>
          <cell r="D592" t="str">
            <v>001089000</v>
          </cell>
          <cell r="E592" t="str">
            <v>10890</v>
          </cell>
          <cell r="F592" t="str">
            <v>รพช.ปากช่องนานา</v>
          </cell>
          <cell r="G592" t="str">
            <v>โรงพยาบาลชุมชนปากช่องนานา</v>
          </cell>
          <cell r="H592" t="str">
            <v>30210100</v>
          </cell>
          <cell r="I592">
            <v>30</v>
          </cell>
          <cell r="J592" t="str">
            <v>จังหวัดนครราชสีมา</v>
          </cell>
          <cell r="K592">
            <v>3021</v>
          </cell>
          <cell r="L592" t="str">
            <v>ปากช่อง</v>
          </cell>
          <cell r="M592">
            <v>302101</v>
          </cell>
          <cell r="N592" t="str">
            <v>ปากช่อง</v>
          </cell>
          <cell r="O592" t="str">
            <v>ตะวันออกเฉียงเหนือ</v>
          </cell>
          <cell r="P592" t="str">
            <v>07</v>
          </cell>
          <cell r="Q592" t="str">
            <v>โรงพยาบาลชุมชน</v>
          </cell>
          <cell r="R592">
            <v>4</v>
          </cell>
          <cell r="S592">
            <v>120</v>
          </cell>
          <cell r="T592" t="str">
            <v>120</v>
          </cell>
          <cell r="U592" t="str">
            <v>23</v>
          </cell>
          <cell r="V592" t="str">
            <v>2.3 ทุติยภูมิระดับสูง</v>
          </cell>
        </row>
        <row r="593">
          <cell r="A593" t="str">
            <v>14</v>
          </cell>
          <cell r="B593" t="str">
            <v>21002</v>
          </cell>
          <cell r="C593" t="str">
            <v>กระทรวงสาธารณสุข สำนักงานปลัดกระทรวงสาธารณสุข</v>
          </cell>
          <cell r="D593" t="str">
            <v>001089100</v>
          </cell>
          <cell r="E593" t="str">
            <v>10891</v>
          </cell>
          <cell r="F593" t="str">
            <v>รพช.หนองบุนนาก</v>
          </cell>
          <cell r="G593" t="str">
            <v>โรงพยาบาลชุมชนหนองบุนนาก</v>
          </cell>
          <cell r="H593" t="str">
            <v>30220404</v>
          </cell>
          <cell r="I593">
            <v>30</v>
          </cell>
          <cell r="J593" t="str">
            <v>จังหวัดนครราชสีมา</v>
          </cell>
          <cell r="K593">
            <v>3022</v>
          </cell>
          <cell r="L593" t="str">
            <v>หนองบุญมาก</v>
          </cell>
          <cell r="M593">
            <v>302204</v>
          </cell>
          <cell r="N593" t="str">
            <v>หนองหัวแรต</v>
          </cell>
          <cell r="O593" t="str">
            <v>ตะวันออกเฉียงเหนือ</v>
          </cell>
          <cell r="P593" t="str">
            <v>07</v>
          </cell>
          <cell r="Q593" t="str">
            <v>โรงพยาบาลชุมชน</v>
          </cell>
          <cell r="R593">
            <v>4</v>
          </cell>
          <cell r="S593">
            <v>51</v>
          </cell>
          <cell r="T593" t="str">
            <v>30</v>
          </cell>
          <cell r="U593" t="str">
            <v>21</v>
          </cell>
          <cell r="V593" t="str">
            <v>2.1 ทุติยภูมิระดับต้น</v>
          </cell>
        </row>
        <row r="594">
          <cell r="A594" t="str">
            <v>14</v>
          </cell>
          <cell r="B594" t="str">
            <v>21002</v>
          </cell>
          <cell r="C594" t="str">
            <v>กระทรวงสาธารณสุข สำนักงานปลัดกระทรวงสาธารณสุข</v>
          </cell>
          <cell r="D594" t="str">
            <v>001089200</v>
          </cell>
          <cell r="E594" t="str">
            <v>10892</v>
          </cell>
          <cell r="F594" t="str">
            <v>รพช.แก้งสนามนาง</v>
          </cell>
          <cell r="G594" t="str">
            <v>โรงพยาบาลชุมชนแก้งสนามนาง</v>
          </cell>
          <cell r="H594" t="str">
            <v>30230101</v>
          </cell>
          <cell r="I594">
            <v>30</v>
          </cell>
          <cell r="J594" t="str">
            <v>จังหวัดนครราชสีมา</v>
          </cell>
          <cell r="K594">
            <v>3023</v>
          </cell>
          <cell r="L594" t="str">
            <v>แก้งสนามนาง</v>
          </cell>
          <cell r="M594">
            <v>302301</v>
          </cell>
          <cell r="N594" t="str">
            <v>แก้งสนามนาง</v>
          </cell>
          <cell r="O594" t="str">
            <v>ตะวันออกเฉียงเหนือ</v>
          </cell>
          <cell r="P594" t="str">
            <v>07</v>
          </cell>
          <cell r="Q594" t="str">
            <v>โรงพยาบาลชุมชน</v>
          </cell>
          <cell r="R594">
            <v>5</v>
          </cell>
          <cell r="S594">
            <v>30</v>
          </cell>
          <cell r="T594" t="str">
            <v>30</v>
          </cell>
          <cell r="U594" t="str">
            <v>21</v>
          </cell>
          <cell r="V594" t="str">
            <v>2.1 ทุติยภูมิระดับต้น</v>
          </cell>
        </row>
        <row r="595">
          <cell r="A595" t="str">
            <v>14</v>
          </cell>
          <cell r="B595" t="str">
            <v>21002</v>
          </cell>
          <cell r="C595" t="str">
            <v>กระทรวงสาธารณสุข สำนักงานปลัดกระทรวงสาธารณสุข</v>
          </cell>
          <cell r="D595" t="str">
            <v>001089300</v>
          </cell>
          <cell r="E595" t="str">
            <v>10893</v>
          </cell>
          <cell r="F595" t="str">
            <v>รพช.โนนแดง</v>
          </cell>
          <cell r="G595" t="str">
            <v>โรงพยาบาลชุมชนโนนแดง</v>
          </cell>
          <cell r="H595" t="str">
            <v>30240109</v>
          </cell>
          <cell r="I595">
            <v>30</v>
          </cell>
          <cell r="J595" t="str">
            <v>จังหวัดนครราชสีมา</v>
          </cell>
          <cell r="K595">
            <v>3024</v>
          </cell>
          <cell r="L595" t="str">
            <v>โนนแดง</v>
          </cell>
          <cell r="M595">
            <v>302401</v>
          </cell>
          <cell r="N595" t="str">
            <v>โนนแดง</v>
          </cell>
          <cell r="O595" t="str">
            <v>ตะวันออกเฉียงเหนือ</v>
          </cell>
          <cell r="P595" t="str">
            <v>07</v>
          </cell>
          <cell r="Q595" t="str">
            <v>โรงพยาบาลชุมชน</v>
          </cell>
          <cell r="R595">
            <v>5</v>
          </cell>
          <cell r="S595">
            <v>30</v>
          </cell>
          <cell r="T595" t="str">
            <v>30</v>
          </cell>
          <cell r="U595" t="str">
            <v>21</v>
          </cell>
          <cell r="V595" t="str">
            <v>2.1 ทุติยภูมิระดับต้น</v>
          </cell>
        </row>
        <row r="596">
          <cell r="A596" t="str">
            <v>14</v>
          </cell>
          <cell r="B596" t="str">
            <v>21002</v>
          </cell>
          <cell r="C596" t="str">
            <v>กระทรวงสาธารณสุข สำนักงานปลัดกระทรวงสาธารณสุข</v>
          </cell>
          <cell r="D596" t="str">
            <v>001089400</v>
          </cell>
          <cell r="E596" t="str">
            <v>10894</v>
          </cell>
          <cell r="F596" t="str">
            <v>รพช.วังน้ำเขียว</v>
          </cell>
          <cell r="G596" t="str">
            <v>โรงพยาบาลชุมชนวังน้ำเขียว</v>
          </cell>
          <cell r="H596" t="str">
            <v>30250503</v>
          </cell>
          <cell r="I596">
            <v>30</v>
          </cell>
          <cell r="J596" t="str">
            <v>จังหวัดนครราชสีมา</v>
          </cell>
          <cell r="K596">
            <v>3025</v>
          </cell>
          <cell r="L596" t="str">
            <v>วังน้ำเขียว</v>
          </cell>
          <cell r="M596">
            <v>302505</v>
          </cell>
          <cell r="N596" t="str">
            <v>ไทยสามัคคี</v>
          </cell>
          <cell r="O596" t="str">
            <v>ตะวันออกเฉียงเหนือ</v>
          </cell>
          <cell r="P596" t="str">
            <v>07</v>
          </cell>
          <cell r="Q596" t="str">
            <v>โรงพยาบาลชุมชน</v>
          </cell>
          <cell r="R596">
            <v>5</v>
          </cell>
          <cell r="S596">
            <v>30</v>
          </cell>
          <cell r="T596" t="str">
            <v>10</v>
          </cell>
          <cell r="U596" t="str">
            <v>21</v>
          </cell>
          <cell r="V596" t="str">
            <v>2.1 ทุติยภูมิระดับต้น</v>
          </cell>
        </row>
        <row r="597">
          <cell r="A597" t="str">
            <v>14</v>
          </cell>
          <cell r="B597" t="str">
            <v>21002</v>
          </cell>
          <cell r="C597" t="str">
            <v>กระทรวงสาธารณสุข สำนักงานปลัดกระทรวงสาธารณสุข</v>
          </cell>
          <cell r="D597" t="str">
            <v>001160200</v>
          </cell>
          <cell r="E597" t="str">
            <v>11602</v>
          </cell>
          <cell r="F597" t="str">
            <v>รพช.เฉลิมพระเกียรติสมเด็จย่า 100 ปี เมืองยาง</v>
          </cell>
          <cell r="G597" t="str">
            <v>โรงพยาบาลชุมชนเฉลิมพระเกียรติสมเด็จย่า 100 ปี เมืองยาง</v>
          </cell>
          <cell r="H597" t="str">
            <v>30270101</v>
          </cell>
          <cell r="I597">
            <v>30</v>
          </cell>
          <cell r="J597" t="str">
            <v>จังหวัดนครราชสีมา</v>
          </cell>
          <cell r="K597">
            <v>3027</v>
          </cell>
          <cell r="L597" t="str">
            <v>เมืองยาง</v>
          </cell>
          <cell r="M597">
            <v>302701</v>
          </cell>
          <cell r="N597" t="str">
            <v>เมืองยาง</v>
          </cell>
          <cell r="O597" t="str">
            <v>ตะวันออกเฉียงเหนือ</v>
          </cell>
          <cell r="P597" t="str">
            <v>07</v>
          </cell>
          <cell r="Q597" t="str">
            <v>โรงพยาบาลชุมชน</v>
          </cell>
          <cell r="R597">
            <v>5</v>
          </cell>
          <cell r="S597">
            <v>30</v>
          </cell>
          <cell r="T597" t="str">
            <v>10</v>
          </cell>
          <cell r="U597" t="str">
            <v>21</v>
          </cell>
          <cell r="V597" t="str">
            <v>2.1 ทุติยภูมิระดับต้น</v>
          </cell>
        </row>
        <row r="598">
          <cell r="A598" t="str">
            <v>14</v>
          </cell>
          <cell r="B598" t="str">
            <v>21002</v>
          </cell>
          <cell r="C598" t="str">
            <v>กระทรวงสาธารณสุข สำนักงานปลัดกระทรวงสาธารณสุข</v>
          </cell>
          <cell r="D598" t="str">
            <v>001160800</v>
          </cell>
          <cell r="E598" t="str">
            <v>11608</v>
          </cell>
          <cell r="F598" t="str">
            <v>รพช.ลำทะเมนชัย</v>
          </cell>
          <cell r="G598" t="str">
            <v>โรงพยาบาลชุมชนลำทะเมนชัย</v>
          </cell>
          <cell r="H598" t="str">
            <v>30290101</v>
          </cell>
          <cell r="I598">
            <v>30</v>
          </cell>
          <cell r="J598" t="str">
            <v>จังหวัดนครราชสีมา</v>
          </cell>
          <cell r="K598">
            <v>3029</v>
          </cell>
          <cell r="L598" t="str">
            <v>ลำทะเมนชัย</v>
          </cell>
          <cell r="M598">
            <v>302901</v>
          </cell>
          <cell r="N598" t="str">
            <v>ขุย</v>
          </cell>
          <cell r="O598" t="str">
            <v>ตะวันออกเฉียงเหนือ</v>
          </cell>
          <cell r="P598" t="str">
            <v>07</v>
          </cell>
          <cell r="Q598" t="str">
            <v>โรงพยาบาลชุมชน</v>
          </cell>
          <cell r="R598">
            <v>5</v>
          </cell>
          <cell r="S598">
            <v>30</v>
          </cell>
          <cell r="T598" t="str">
            <v>30</v>
          </cell>
          <cell r="U598" t="str">
            <v>21</v>
          </cell>
          <cell r="V598" t="str">
            <v>2.1 ทุติยภูมิระดับต้น</v>
          </cell>
        </row>
        <row r="599">
          <cell r="A599" t="str">
            <v>14</v>
          </cell>
          <cell r="B599" t="str">
            <v>21002</v>
          </cell>
          <cell r="C599" t="str">
            <v>กระทรวงสาธารณสุข สำนักงานปลัดกระทรวงสาธารณสุข</v>
          </cell>
          <cell r="D599" t="str">
            <v>002245600</v>
          </cell>
          <cell r="E599" t="str">
            <v>22456</v>
          </cell>
          <cell r="F599" t="str">
            <v>รพช.พระทองคำเฉลิมพระเกียรติ 80 พรรษา</v>
          </cell>
          <cell r="G599" t="str">
            <v>โรงพยาบาลชุมชนพระทองคำเฉลิมพระเกียรติ 80 พรรษา</v>
          </cell>
          <cell r="H599" t="str">
            <v>30280305</v>
          </cell>
          <cell r="I599">
            <v>30</v>
          </cell>
          <cell r="J599" t="str">
            <v>จังหวัดนครราชสีมา</v>
          </cell>
          <cell r="K599">
            <v>3028</v>
          </cell>
          <cell r="L599" t="str">
            <v>พระทองคำ</v>
          </cell>
          <cell r="M599">
            <v>302803</v>
          </cell>
          <cell r="N599" t="str">
            <v>พังเทียม</v>
          </cell>
          <cell r="O599" t="str">
            <v>ตะวันออกเฉียงเหนือ</v>
          </cell>
          <cell r="P599" t="str">
            <v>07</v>
          </cell>
          <cell r="Q599" t="str">
            <v>โรงพยาบาลชุมชน</v>
          </cell>
          <cell r="R599">
            <v>5</v>
          </cell>
          <cell r="S599">
            <v>30</v>
          </cell>
          <cell r="T599" t="str">
            <v>30</v>
          </cell>
          <cell r="U599" t="str">
            <v>21</v>
          </cell>
          <cell r="V599" t="str">
            <v>2.1 ทุติยภูมิระดับต้น</v>
          </cell>
        </row>
        <row r="600">
          <cell r="A600" t="str">
            <v>14</v>
          </cell>
          <cell r="B600" t="str">
            <v>21002</v>
          </cell>
          <cell r="C600" t="str">
            <v>กระทรวงสาธารณสุข สำนักงานปลัดกระทรวงสาธารณสุข</v>
          </cell>
          <cell r="D600" t="str">
            <v>002383900</v>
          </cell>
          <cell r="E600" t="str">
            <v>23839</v>
          </cell>
          <cell r="F600" t="str">
            <v>รพช.นครราชสีมา</v>
          </cell>
          <cell r="G600" t="str">
            <v>โรงพยาบาลชุมชนนครราชสีมา</v>
          </cell>
          <cell r="H600" t="str">
            <v>30011706</v>
          </cell>
          <cell r="I600">
            <v>30</v>
          </cell>
          <cell r="J600" t="str">
            <v>จังหวัดนครราชสีมา</v>
          </cell>
          <cell r="K600">
            <v>3001</v>
          </cell>
          <cell r="L600" t="str">
            <v>เมืองนครราชสีมา</v>
          </cell>
          <cell r="M600">
            <v>300117</v>
          </cell>
          <cell r="N600" t="str">
            <v>โคกกรวด</v>
          </cell>
          <cell r="O600" t="str">
            <v>ตะวันออกเฉียงเหนือ</v>
          </cell>
          <cell r="P600" t="str">
            <v>07</v>
          </cell>
          <cell r="Q600" t="str">
            <v>โรงพยาบาลชุมชน</v>
          </cell>
          <cell r="R600">
            <v>4</v>
          </cell>
          <cell r="S600">
            <v>60</v>
          </cell>
          <cell r="T600" t="str">
            <v>60</v>
          </cell>
          <cell r="U600" t="str">
            <v>23</v>
          </cell>
          <cell r="V600" t="str">
            <v>2.3 ทุติยภูมิระดับสูง</v>
          </cell>
        </row>
        <row r="601">
          <cell r="A601" t="str">
            <v>14</v>
          </cell>
          <cell r="B601" t="str">
            <v>21002</v>
          </cell>
          <cell r="C601" t="str">
            <v>กระทรวงสาธารณสุข สำนักงานปลัดกระทรวงสาธารณสุข</v>
          </cell>
          <cell r="D601" t="str">
            <v>002469200</v>
          </cell>
          <cell r="E601" t="str">
            <v>24692</v>
          </cell>
          <cell r="F601" t="str">
            <v>รพช.เฉลิมพระเกียรติ</v>
          </cell>
          <cell r="G601" t="str">
            <v>โรงพยาบาลชุมชนเฉลิมพระเกียรติ</v>
          </cell>
          <cell r="H601" t="str">
            <v>30320215</v>
          </cell>
          <cell r="I601">
            <v>30</v>
          </cell>
          <cell r="J601" t="str">
            <v>จังหวัดนครราชสีมา</v>
          </cell>
          <cell r="K601">
            <v>3032</v>
          </cell>
          <cell r="L601" t="str">
            <v>เฉลิมพระเกียรติ</v>
          </cell>
          <cell r="M601">
            <v>303202</v>
          </cell>
          <cell r="N601" t="str">
            <v>ท่าช้าง</v>
          </cell>
          <cell r="O601" t="str">
            <v>ตะวันออกเฉียงเหนือ</v>
          </cell>
          <cell r="P601" t="str">
            <v>07</v>
          </cell>
          <cell r="Q601" t="str">
            <v>โรงพยาบาลชุมชน</v>
          </cell>
          <cell r="R601">
            <v>5</v>
          </cell>
          <cell r="S601">
            <v>30</v>
          </cell>
          <cell r="T601" t="str">
            <v>30</v>
          </cell>
          <cell r="U601" t="str">
            <v>21</v>
          </cell>
          <cell r="V601" t="str">
            <v>2.1 ทุติยภูมิระดับต้น</v>
          </cell>
        </row>
        <row r="602">
          <cell r="A602" t="str">
            <v>14</v>
          </cell>
          <cell r="B602" t="str">
            <v>21002</v>
          </cell>
          <cell r="C602" t="str">
            <v>กระทรวงสาธารณสุข สำนักงานปลัดกระทรวงสาธารณสุข</v>
          </cell>
          <cell r="D602" t="str">
            <v>001066700</v>
          </cell>
          <cell r="E602" t="str">
            <v>10667</v>
          </cell>
          <cell r="F602" t="str">
            <v>รพศ.บุรีรัมย์</v>
          </cell>
          <cell r="G602" t="str">
            <v>โรงพยาบาลศูนย์บุรีรัมย์</v>
          </cell>
          <cell r="H602" t="str">
            <v>31010105</v>
          </cell>
          <cell r="I602">
            <v>31</v>
          </cell>
          <cell r="J602" t="str">
            <v>จังหวัดบุรีรัมย์</v>
          </cell>
          <cell r="K602">
            <v>3101</v>
          </cell>
          <cell r="L602" t="str">
            <v>เมืองบุรีรัมย์</v>
          </cell>
          <cell r="M602">
            <v>310101</v>
          </cell>
          <cell r="N602" t="str">
            <v>ในเมือง</v>
          </cell>
          <cell r="O602" t="str">
            <v>ตะวันออกเฉียงเหนือ</v>
          </cell>
          <cell r="P602" t="str">
            <v>05</v>
          </cell>
          <cell r="Q602" t="str">
            <v>โรงพยาบาลศูนย์</v>
          </cell>
          <cell r="R602">
            <v>1</v>
          </cell>
          <cell r="S602">
            <v>700</v>
          </cell>
          <cell r="T602" t="str">
            <v>625</v>
          </cell>
          <cell r="U602" t="str">
            <v>31</v>
          </cell>
          <cell r="V602" t="str">
            <v>3.1 ตติยภูมิ</v>
          </cell>
        </row>
        <row r="603">
          <cell r="A603" t="str">
            <v>14</v>
          </cell>
          <cell r="B603" t="str">
            <v>21002</v>
          </cell>
          <cell r="C603" t="str">
            <v>กระทรวงสาธารณสุข สำนักงานปลัดกระทรวงสาธารณสุข</v>
          </cell>
          <cell r="D603" t="str">
            <v>001089500</v>
          </cell>
          <cell r="E603" t="str">
            <v>10895</v>
          </cell>
          <cell r="F603" t="str">
            <v>รพช.คูเมือง</v>
          </cell>
          <cell r="G603" t="str">
            <v>โรงพยาบาลชุมชนคูเมือง</v>
          </cell>
          <cell r="H603" t="str">
            <v>31020106</v>
          </cell>
          <cell r="I603">
            <v>31</v>
          </cell>
          <cell r="J603" t="str">
            <v>จังหวัดบุรีรัมย์</v>
          </cell>
          <cell r="K603">
            <v>3102</v>
          </cell>
          <cell r="L603" t="str">
            <v>คูเมือง</v>
          </cell>
          <cell r="M603">
            <v>310201</v>
          </cell>
          <cell r="N603" t="str">
            <v>คูเมือง</v>
          </cell>
          <cell r="O603" t="str">
            <v>ตะวันออกเฉียงเหนือ</v>
          </cell>
          <cell r="P603" t="str">
            <v>07</v>
          </cell>
          <cell r="Q603" t="str">
            <v>โรงพยาบาลชุมชน</v>
          </cell>
          <cell r="R603">
            <v>4</v>
          </cell>
          <cell r="S603">
            <v>75</v>
          </cell>
          <cell r="T603" t="str">
            <v>69</v>
          </cell>
          <cell r="U603" t="str">
            <v>22</v>
          </cell>
          <cell r="V603" t="str">
            <v>2.2 ทุติยภูมิระดับกลาง</v>
          </cell>
        </row>
        <row r="604">
          <cell r="A604" t="str">
            <v>14</v>
          </cell>
          <cell r="B604" t="str">
            <v>21002</v>
          </cell>
          <cell r="C604" t="str">
            <v>กระทรวงสาธารณสุข สำนักงานปลัดกระทรวงสาธารณสุข</v>
          </cell>
          <cell r="D604" t="str">
            <v>001089600</v>
          </cell>
          <cell r="E604" t="str">
            <v>10896</v>
          </cell>
          <cell r="F604" t="str">
            <v>รพช.กระสัง</v>
          </cell>
          <cell r="G604" t="str">
            <v>โรงพยาบาลชุมชนกระสัง</v>
          </cell>
          <cell r="H604" t="str">
            <v>31030109</v>
          </cell>
          <cell r="I604">
            <v>31</v>
          </cell>
          <cell r="J604" t="str">
            <v>จังหวัดบุรีรัมย์</v>
          </cell>
          <cell r="K604">
            <v>3103</v>
          </cell>
          <cell r="L604" t="str">
            <v>กระสัง</v>
          </cell>
          <cell r="M604">
            <v>310301</v>
          </cell>
          <cell r="N604" t="str">
            <v>กระสัง</v>
          </cell>
          <cell r="O604" t="str">
            <v>ตะวันออกเฉียงเหนือ</v>
          </cell>
          <cell r="P604" t="str">
            <v>07</v>
          </cell>
          <cell r="Q604" t="str">
            <v>โรงพยาบาลชุมชน</v>
          </cell>
          <cell r="R604">
            <v>5</v>
          </cell>
          <cell r="S604">
            <v>52</v>
          </cell>
          <cell r="T604" t="str">
            <v>54</v>
          </cell>
          <cell r="U604" t="str">
            <v>22</v>
          </cell>
          <cell r="V604" t="str">
            <v>2.2 ทุติยภูมิระดับกลาง</v>
          </cell>
        </row>
        <row r="605">
          <cell r="A605" t="str">
            <v>14</v>
          </cell>
          <cell r="B605" t="str">
            <v>21002</v>
          </cell>
          <cell r="C605" t="str">
            <v>กระทรวงสาธารณสุข สำนักงานปลัดกระทรวงสาธารณสุข</v>
          </cell>
          <cell r="D605" t="str">
            <v>001089700</v>
          </cell>
          <cell r="E605" t="str">
            <v>10897</v>
          </cell>
          <cell r="F605" t="str">
            <v>รพช.นางรอง</v>
          </cell>
          <cell r="G605" t="str">
            <v>โรงพยาบาลชุมชนนางรอง</v>
          </cell>
          <cell r="H605" t="str">
            <v>31040125</v>
          </cell>
          <cell r="I605">
            <v>31</v>
          </cell>
          <cell r="J605" t="str">
            <v>จังหวัดบุรีรัมย์</v>
          </cell>
          <cell r="K605">
            <v>3104</v>
          </cell>
          <cell r="L605" t="str">
            <v>นางรอง</v>
          </cell>
          <cell r="M605">
            <v>310401</v>
          </cell>
          <cell r="N605" t="str">
            <v>นางรอง</v>
          </cell>
          <cell r="O605" t="str">
            <v>ตะวันออกเฉียงเหนือ</v>
          </cell>
          <cell r="P605" t="str">
            <v>07</v>
          </cell>
          <cell r="Q605" t="str">
            <v>โรงพยาบาลชุมชน</v>
          </cell>
          <cell r="R605">
            <v>4</v>
          </cell>
          <cell r="S605">
            <v>269</v>
          </cell>
          <cell r="T605" t="str">
            <v>269</v>
          </cell>
          <cell r="U605" t="str">
            <v>23</v>
          </cell>
          <cell r="V605" t="str">
            <v>2.3 ทุติยภูมิระดับสูง</v>
          </cell>
        </row>
        <row r="606">
          <cell r="A606" t="str">
            <v>14</v>
          </cell>
          <cell r="B606" t="str">
            <v>21002</v>
          </cell>
          <cell r="C606" t="str">
            <v>กระทรวงสาธารณสุข สำนักงานปลัดกระทรวงสาธารณสุข</v>
          </cell>
          <cell r="D606" t="str">
            <v>001089800</v>
          </cell>
          <cell r="E606" t="str">
            <v>10898</v>
          </cell>
          <cell r="F606" t="str">
            <v>รพช.หนองกี่</v>
          </cell>
          <cell r="G606" t="str">
            <v>โรงพยาบาลชุมชนหนองกี่</v>
          </cell>
          <cell r="H606" t="str">
            <v>31050601</v>
          </cell>
          <cell r="I606">
            <v>31</v>
          </cell>
          <cell r="J606" t="str">
            <v>จังหวัดบุรีรัมย์</v>
          </cell>
          <cell r="K606">
            <v>3105</v>
          </cell>
          <cell r="L606" t="str">
            <v>หนองกี่</v>
          </cell>
          <cell r="M606">
            <v>310506</v>
          </cell>
          <cell r="N606" t="str">
            <v>ทุ่งกระตาดพัฒนา</v>
          </cell>
          <cell r="O606" t="str">
            <v>ตะวันออกเฉียงเหนือ</v>
          </cell>
          <cell r="P606" t="str">
            <v>07</v>
          </cell>
          <cell r="Q606" t="str">
            <v>โรงพยาบาลชุมชน</v>
          </cell>
          <cell r="R606">
            <v>4</v>
          </cell>
          <cell r="S606">
            <v>67</v>
          </cell>
          <cell r="T606" t="str">
            <v>70</v>
          </cell>
          <cell r="U606" t="str">
            <v>22</v>
          </cell>
          <cell r="V606" t="str">
            <v>2.2 ทุติยภูมิระดับกลาง</v>
          </cell>
        </row>
        <row r="607">
          <cell r="A607" t="str">
            <v>14</v>
          </cell>
          <cell r="B607" t="str">
            <v>21002</v>
          </cell>
          <cell r="C607" t="str">
            <v>กระทรวงสาธารณสุข สำนักงานปลัดกระทรวงสาธารณสุข</v>
          </cell>
          <cell r="D607" t="str">
            <v>001089900</v>
          </cell>
          <cell r="E607" t="str">
            <v>10899</v>
          </cell>
          <cell r="F607" t="str">
            <v>รพช.ละหานทราย</v>
          </cell>
          <cell r="G607" t="str">
            <v>โรงพยาบาลชุมชนละหานทราย</v>
          </cell>
          <cell r="H607" t="str">
            <v>31060108</v>
          </cell>
          <cell r="I607">
            <v>31</v>
          </cell>
          <cell r="J607" t="str">
            <v>จังหวัดบุรีรัมย์</v>
          </cell>
          <cell r="K607">
            <v>3106</v>
          </cell>
          <cell r="L607" t="str">
            <v>ละหานทราย</v>
          </cell>
          <cell r="M607">
            <v>310601</v>
          </cell>
          <cell r="N607" t="str">
            <v>ละหานทราย</v>
          </cell>
          <cell r="O607" t="str">
            <v>ตะวันออกเฉียงเหนือ</v>
          </cell>
          <cell r="P607" t="str">
            <v>07</v>
          </cell>
          <cell r="Q607" t="str">
            <v>โรงพยาบาลชุมชน</v>
          </cell>
          <cell r="R607">
            <v>4</v>
          </cell>
          <cell r="S607">
            <v>90</v>
          </cell>
          <cell r="T607" t="str">
            <v>90</v>
          </cell>
          <cell r="U607" t="str">
            <v>22</v>
          </cell>
          <cell r="V607" t="str">
            <v>2.2 ทุติยภูมิระดับกลาง</v>
          </cell>
        </row>
        <row r="608">
          <cell r="A608" t="str">
            <v>14</v>
          </cell>
          <cell r="B608" t="str">
            <v>21002</v>
          </cell>
          <cell r="C608" t="str">
            <v>กระทรวงสาธารณสุข สำนักงานปลัดกระทรวงสาธารณสุข</v>
          </cell>
          <cell r="D608" t="str">
            <v>001090000</v>
          </cell>
          <cell r="E608" t="str">
            <v>10900</v>
          </cell>
          <cell r="F608" t="str">
            <v>รพช.ประโคนชัย</v>
          </cell>
          <cell r="G608" t="str">
            <v>โรงพยาบาลชุมชนประโคนชัย</v>
          </cell>
          <cell r="H608" t="str">
            <v>31070103</v>
          </cell>
          <cell r="I608">
            <v>31</v>
          </cell>
          <cell r="J608" t="str">
            <v>จังหวัดบุรีรัมย์</v>
          </cell>
          <cell r="K608">
            <v>3107</v>
          </cell>
          <cell r="L608" t="str">
            <v>ประโคนชัย</v>
          </cell>
          <cell r="M608">
            <v>310701</v>
          </cell>
          <cell r="N608" t="str">
            <v>ประโคนชัย</v>
          </cell>
          <cell r="O608" t="str">
            <v>ตะวันออกเฉียงเหนือ</v>
          </cell>
          <cell r="P608" t="str">
            <v>07</v>
          </cell>
          <cell r="Q608" t="str">
            <v>โรงพยาบาลชุมชน</v>
          </cell>
          <cell r="R608">
            <v>4</v>
          </cell>
          <cell r="S608">
            <v>134</v>
          </cell>
          <cell r="T608" t="str">
            <v>90</v>
          </cell>
          <cell r="U608" t="str">
            <v>22</v>
          </cell>
          <cell r="V608" t="str">
            <v>2.2 ทุติยภูมิระดับกลาง</v>
          </cell>
        </row>
        <row r="609">
          <cell r="A609" t="str">
            <v>14</v>
          </cell>
          <cell r="B609" t="str">
            <v>21002</v>
          </cell>
          <cell r="C609" t="str">
            <v>กระทรวงสาธารณสุข สำนักงานปลัดกระทรวงสาธารณสุข</v>
          </cell>
          <cell r="D609" t="str">
            <v>001090100</v>
          </cell>
          <cell r="E609" t="str">
            <v>10901</v>
          </cell>
          <cell r="F609" t="str">
            <v>รพช.บ้านกรวด</v>
          </cell>
          <cell r="G609" t="str">
            <v>โรงพยาบาลชุมชนบ้านกรวด</v>
          </cell>
          <cell r="H609" t="str">
            <v>31080103</v>
          </cell>
          <cell r="I609">
            <v>31</v>
          </cell>
          <cell r="J609" t="str">
            <v>จังหวัดบุรีรัมย์</v>
          </cell>
          <cell r="K609">
            <v>3108</v>
          </cell>
          <cell r="L609" t="str">
            <v>บ้านกรวด</v>
          </cell>
          <cell r="M609">
            <v>310801</v>
          </cell>
          <cell r="N609" t="str">
            <v>บ้านกรวด</v>
          </cell>
          <cell r="O609" t="str">
            <v>ตะวันออกเฉียงเหนือ</v>
          </cell>
          <cell r="P609" t="str">
            <v>07</v>
          </cell>
          <cell r="Q609" t="str">
            <v>โรงพยาบาลชุมชน</v>
          </cell>
          <cell r="R609">
            <v>5</v>
          </cell>
          <cell r="S609">
            <v>63</v>
          </cell>
          <cell r="T609" t="str">
            <v>60</v>
          </cell>
          <cell r="U609" t="str">
            <v>22</v>
          </cell>
          <cell r="V609" t="str">
            <v>2.2 ทุติยภูมิระดับกลาง</v>
          </cell>
        </row>
        <row r="610">
          <cell r="A610" t="str">
            <v>14</v>
          </cell>
          <cell r="B610" t="str">
            <v>21002</v>
          </cell>
          <cell r="C610" t="str">
            <v>กระทรวงสาธารณสุข สำนักงานปลัดกระทรวงสาธารณสุข</v>
          </cell>
          <cell r="D610" t="str">
            <v>001090200</v>
          </cell>
          <cell r="E610" t="str">
            <v>10902</v>
          </cell>
          <cell r="F610" t="str">
            <v>รพช.พุทไธสง</v>
          </cell>
          <cell r="G610" t="str">
            <v>โรงพยาบาลชุมชนพุทไธสง</v>
          </cell>
          <cell r="H610" t="str">
            <v>31090203</v>
          </cell>
          <cell r="I610">
            <v>31</v>
          </cell>
          <cell r="J610" t="str">
            <v>จังหวัดบุรีรัมย์</v>
          </cell>
          <cell r="K610">
            <v>3109</v>
          </cell>
          <cell r="L610" t="str">
            <v>พุทไธสง</v>
          </cell>
          <cell r="M610">
            <v>310902</v>
          </cell>
          <cell r="N610" t="str">
            <v>มะเฟือง</v>
          </cell>
          <cell r="O610" t="str">
            <v>ตะวันออกเฉียงเหนือ</v>
          </cell>
          <cell r="P610" t="str">
            <v>07</v>
          </cell>
          <cell r="Q610" t="str">
            <v>โรงพยาบาลชุมชน</v>
          </cell>
          <cell r="R610">
            <v>4</v>
          </cell>
          <cell r="S610">
            <v>72</v>
          </cell>
          <cell r="T610" t="str">
            <v>60</v>
          </cell>
          <cell r="U610" t="str">
            <v>22</v>
          </cell>
          <cell r="V610" t="str">
            <v>2.2 ทุติยภูมิระดับกลาง</v>
          </cell>
        </row>
        <row r="611">
          <cell r="A611" t="str">
            <v>14</v>
          </cell>
          <cell r="B611" t="str">
            <v>21002</v>
          </cell>
          <cell r="C611" t="str">
            <v>กระทรวงสาธารณสุข สำนักงานปลัดกระทรวงสาธารณสุข</v>
          </cell>
          <cell r="D611" t="str">
            <v>001090400</v>
          </cell>
          <cell r="E611" t="str">
            <v>10904</v>
          </cell>
          <cell r="F611" t="str">
            <v>รพช.ลำปลายมาศ</v>
          </cell>
          <cell r="G611" t="str">
            <v>โรงพยาบาลชุมชนลำปลายมาศ</v>
          </cell>
          <cell r="H611" t="str">
            <v>31100107</v>
          </cell>
          <cell r="I611">
            <v>31</v>
          </cell>
          <cell r="J611" t="str">
            <v>จังหวัดบุรีรัมย์</v>
          </cell>
          <cell r="K611">
            <v>3110</v>
          </cell>
          <cell r="L611" t="str">
            <v>ลำปลายมาศ</v>
          </cell>
          <cell r="M611">
            <v>311001</v>
          </cell>
          <cell r="N611" t="str">
            <v>ลำปลายมาศ</v>
          </cell>
          <cell r="O611" t="str">
            <v>ตะวันออกเฉียงเหนือ</v>
          </cell>
          <cell r="P611" t="str">
            <v>07</v>
          </cell>
          <cell r="Q611" t="str">
            <v>โรงพยาบาลชุมชน</v>
          </cell>
          <cell r="R611">
            <v>4</v>
          </cell>
          <cell r="S611">
            <v>124</v>
          </cell>
          <cell r="T611" t="str">
            <v>90</v>
          </cell>
          <cell r="U611" t="str">
            <v>22</v>
          </cell>
          <cell r="V611" t="str">
            <v>2.2 ทุติยภูมิระดับกลาง</v>
          </cell>
        </row>
        <row r="612">
          <cell r="A612" t="str">
            <v>14</v>
          </cell>
          <cell r="B612" t="str">
            <v>21002</v>
          </cell>
          <cell r="C612" t="str">
            <v>กระทรวงสาธารณสุข สำนักงานปลัดกระทรวงสาธารณสุข</v>
          </cell>
          <cell r="D612" t="str">
            <v>001090500</v>
          </cell>
          <cell r="E612" t="str">
            <v>10905</v>
          </cell>
          <cell r="F612" t="str">
            <v>รพช.สตึก</v>
          </cell>
          <cell r="G612" t="str">
            <v>โรงพยาบาลชุมชนสตึก</v>
          </cell>
          <cell r="H612" t="str">
            <v>31110207</v>
          </cell>
          <cell r="I612">
            <v>31</v>
          </cell>
          <cell r="J612" t="str">
            <v>จังหวัดบุรีรัมย์</v>
          </cell>
          <cell r="K612">
            <v>3111</v>
          </cell>
          <cell r="L612" t="str">
            <v>สตึก</v>
          </cell>
          <cell r="M612">
            <v>311102</v>
          </cell>
          <cell r="N612" t="str">
            <v>นิคม</v>
          </cell>
          <cell r="O612" t="str">
            <v>ตะวันออกเฉียงเหนือ</v>
          </cell>
          <cell r="P612" t="str">
            <v>07</v>
          </cell>
          <cell r="Q612" t="str">
            <v>โรงพยาบาลชุมชน</v>
          </cell>
          <cell r="R612">
            <v>4</v>
          </cell>
          <cell r="S612">
            <v>70</v>
          </cell>
          <cell r="T612" t="str">
            <v>80</v>
          </cell>
          <cell r="U612" t="str">
            <v>22</v>
          </cell>
          <cell r="V612" t="str">
            <v>2.2 ทุติยภูมิระดับกลาง</v>
          </cell>
        </row>
        <row r="613">
          <cell r="A613" t="str">
            <v>14</v>
          </cell>
          <cell r="B613" t="str">
            <v>21002</v>
          </cell>
          <cell r="C613" t="str">
            <v>กระทรวงสาธารณสุข สำนักงานปลัดกระทรวงสาธารณสุข</v>
          </cell>
          <cell r="D613" t="str">
            <v>001090600</v>
          </cell>
          <cell r="E613" t="str">
            <v>10906</v>
          </cell>
          <cell r="F613" t="str">
            <v>รพช.ปะคำ</v>
          </cell>
          <cell r="G613" t="str">
            <v>โรงพยาบาลชุมชนปะคำ</v>
          </cell>
          <cell r="H613" t="str">
            <v>31120103</v>
          </cell>
          <cell r="I613">
            <v>31</v>
          </cell>
          <cell r="J613" t="str">
            <v>จังหวัดบุรีรัมย์</v>
          </cell>
          <cell r="K613">
            <v>3112</v>
          </cell>
          <cell r="L613" t="str">
            <v>ปะคำ</v>
          </cell>
          <cell r="M613">
            <v>311201</v>
          </cell>
          <cell r="N613" t="str">
            <v>ปะคำ</v>
          </cell>
          <cell r="O613" t="str">
            <v>ตะวันออกเฉียงเหนือ</v>
          </cell>
          <cell r="P613" t="str">
            <v>07</v>
          </cell>
          <cell r="Q613" t="str">
            <v>โรงพยาบาลชุมชน</v>
          </cell>
          <cell r="R613">
            <v>4</v>
          </cell>
          <cell r="S613">
            <v>37</v>
          </cell>
          <cell r="T613" t="str">
            <v>30</v>
          </cell>
          <cell r="U613" t="str">
            <v>22</v>
          </cell>
          <cell r="V613" t="str">
            <v>2.2 ทุติยภูมิระดับกลาง</v>
          </cell>
        </row>
        <row r="614">
          <cell r="A614" t="str">
            <v>14</v>
          </cell>
          <cell r="B614" t="str">
            <v>21002</v>
          </cell>
          <cell r="C614" t="str">
            <v>กระทรวงสาธารณสุข สำนักงานปลัดกระทรวงสาธารณสุข</v>
          </cell>
          <cell r="D614" t="str">
            <v>001090700</v>
          </cell>
          <cell r="E614" t="str">
            <v>10907</v>
          </cell>
          <cell r="F614" t="str">
            <v>รพช.นาโพธิ์</v>
          </cell>
          <cell r="G614" t="str">
            <v>โรงพยาบาลชุมชนนาโพธิ์</v>
          </cell>
          <cell r="H614" t="str">
            <v>31130508</v>
          </cell>
          <cell r="I614">
            <v>31</v>
          </cell>
          <cell r="J614" t="str">
            <v>จังหวัดบุรีรัมย์</v>
          </cell>
          <cell r="K614">
            <v>3113</v>
          </cell>
          <cell r="L614" t="str">
            <v>นาโพธิ์</v>
          </cell>
          <cell r="M614">
            <v>311305</v>
          </cell>
          <cell r="N614" t="str">
            <v>ศรีสว่าง</v>
          </cell>
          <cell r="O614" t="str">
            <v>ตะวันออกเฉียงเหนือ</v>
          </cell>
          <cell r="P614" t="str">
            <v>07</v>
          </cell>
          <cell r="Q614" t="str">
            <v>โรงพยาบาลชุมชน</v>
          </cell>
          <cell r="R614">
            <v>5</v>
          </cell>
          <cell r="S614">
            <v>38</v>
          </cell>
          <cell r="T614" t="str">
            <v>30</v>
          </cell>
          <cell r="U614" t="str">
            <v>22</v>
          </cell>
          <cell r="V614" t="str">
            <v>2.2 ทุติยภูมิระดับกลาง</v>
          </cell>
        </row>
        <row r="615">
          <cell r="A615" t="str">
            <v>14</v>
          </cell>
          <cell r="B615" t="str">
            <v>21002</v>
          </cell>
          <cell r="C615" t="str">
            <v>กระทรวงสาธารณสุข สำนักงานปลัดกระทรวงสาธารณสุข</v>
          </cell>
          <cell r="D615" t="str">
            <v>001090800</v>
          </cell>
          <cell r="E615" t="str">
            <v>10908</v>
          </cell>
          <cell r="F615" t="str">
            <v>รพช.หนองหงส์</v>
          </cell>
          <cell r="G615" t="str">
            <v>โรงพยาบาลชุมชนหนองหงส์</v>
          </cell>
          <cell r="H615" t="str">
            <v>31140102</v>
          </cell>
          <cell r="I615">
            <v>31</v>
          </cell>
          <cell r="J615" t="str">
            <v>จังหวัดบุรีรัมย์</v>
          </cell>
          <cell r="K615">
            <v>3114</v>
          </cell>
          <cell r="L615" t="str">
            <v>หนองหงส์</v>
          </cell>
          <cell r="M615">
            <v>311401</v>
          </cell>
          <cell r="N615" t="str">
            <v>สระแก้ว</v>
          </cell>
          <cell r="O615" t="str">
            <v>ตะวันออกเฉียงเหนือ</v>
          </cell>
          <cell r="P615" t="str">
            <v>07</v>
          </cell>
          <cell r="Q615" t="str">
            <v>โรงพยาบาลชุมชน</v>
          </cell>
          <cell r="R615">
            <v>5</v>
          </cell>
          <cell r="S615">
            <v>48</v>
          </cell>
          <cell r="T615" t="str">
            <v>30</v>
          </cell>
          <cell r="U615" t="str">
            <v>22</v>
          </cell>
          <cell r="V615" t="str">
            <v>2.2 ทุติยภูมิระดับกลาง</v>
          </cell>
        </row>
        <row r="616">
          <cell r="A616" t="str">
            <v>14</v>
          </cell>
          <cell r="B616" t="str">
            <v>21002</v>
          </cell>
          <cell r="C616" t="str">
            <v>กระทรวงสาธารณสุข สำนักงานปลัดกระทรวงสาธารณสุข</v>
          </cell>
          <cell r="D616" t="str">
            <v>001090900</v>
          </cell>
          <cell r="E616" t="str">
            <v>10909</v>
          </cell>
          <cell r="F616" t="str">
            <v>รพช.พลับพลาชัย</v>
          </cell>
          <cell r="G616" t="str">
            <v>โรงพยาบาลชุมชนพลับพลาชัย</v>
          </cell>
          <cell r="H616" t="str">
            <v>31150401</v>
          </cell>
          <cell r="I616">
            <v>31</v>
          </cell>
          <cell r="J616" t="str">
            <v>จังหวัดบุรีรัมย์</v>
          </cell>
          <cell r="K616">
            <v>3115</v>
          </cell>
          <cell r="L616" t="str">
            <v>พลับพลาชัย</v>
          </cell>
          <cell r="M616">
            <v>311504</v>
          </cell>
          <cell r="N616" t="str">
            <v>สะเดา</v>
          </cell>
          <cell r="O616" t="str">
            <v>ตะวันออกเฉียงเหนือ</v>
          </cell>
          <cell r="P616" t="str">
            <v>07</v>
          </cell>
          <cell r="Q616" t="str">
            <v>โรงพยาบาลชุมชน</v>
          </cell>
          <cell r="R616">
            <v>5</v>
          </cell>
          <cell r="S616">
            <v>38</v>
          </cell>
          <cell r="T616" t="str">
            <v>30</v>
          </cell>
          <cell r="U616" t="str">
            <v>22</v>
          </cell>
          <cell r="V616" t="str">
            <v>2.2 ทุติยภูมิระดับกลาง</v>
          </cell>
        </row>
        <row r="617">
          <cell r="A617" t="str">
            <v>14</v>
          </cell>
          <cell r="B617" t="str">
            <v>21002</v>
          </cell>
          <cell r="C617" t="str">
            <v>กระทรวงสาธารณสุข สำนักงานปลัดกระทรวงสาธารณสุข</v>
          </cell>
          <cell r="D617" t="str">
            <v>001091000</v>
          </cell>
          <cell r="E617" t="str">
            <v>10910</v>
          </cell>
          <cell r="F617" t="str">
            <v>รพช.ห้วยราช</v>
          </cell>
          <cell r="G617" t="str">
            <v>โรงพยาบาลชุมชนห้วยราช</v>
          </cell>
          <cell r="H617" t="str">
            <v>31160808</v>
          </cell>
          <cell r="I617">
            <v>31</v>
          </cell>
          <cell r="J617" t="str">
            <v>จังหวัดบุรีรัมย์</v>
          </cell>
          <cell r="K617">
            <v>3116</v>
          </cell>
          <cell r="L617" t="str">
            <v>ห้วยราช</v>
          </cell>
          <cell r="M617">
            <v>311608</v>
          </cell>
          <cell r="N617" t="str">
            <v>ห้วยราชา</v>
          </cell>
          <cell r="O617" t="str">
            <v>ตะวันออกเฉียงเหนือ</v>
          </cell>
          <cell r="P617" t="str">
            <v>07</v>
          </cell>
          <cell r="Q617" t="str">
            <v>โรงพยาบาลชุมชน</v>
          </cell>
          <cell r="R617">
            <v>5</v>
          </cell>
          <cell r="S617">
            <v>40</v>
          </cell>
          <cell r="T617" t="str">
            <v>30</v>
          </cell>
          <cell r="U617" t="str">
            <v>22</v>
          </cell>
          <cell r="V617" t="str">
            <v>2.2 ทุติยภูมิระดับกลาง</v>
          </cell>
        </row>
        <row r="618">
          <cell r="A618" t="str">
            <v>14</v>
          </cell>
          <cell r="B618" t="str">
            <v>21002</v>
          </cell>
          <cell r="C618" t="str">
            <v>กระทรวงสาธารณสุข สำนักงานปลัดกระทรวงสาธารณสุข</v>
          </cell>
          <cell r="D618" t="str">
            <v>001091100</v>
          </cell>
          <cell r="E618" t="str">
            <v>10911</v>
          </cell>
          <cell r="F618" t="str">
            <v>รพช.โนนสุวรรณ</v>
          </cell>
          <cell r="G618" t="str">
            <v>โรงพยาบาลชุมชนโนนสุวรรณ</v>
          </cell>
          <cell r="H618" t="str">
            <v>31170110</v>
          </cell>
          <cell r="I618">
            <v>31</v>
          </cell>
          <cell r="J618" t="str">
            <v>จังหวัดบุรีรัมย์</v>
          </cell>
          <cell r="K618">
            <v>3117</v>
          </cell>
          <cell r="L618" t="str">
            <v>โนนสุวรรณ</v>
          </cell>
          <cell r="M618">
            <v>311701</v>
          </cell>
          <cell r="N618" t="str">
            <v>โนนสุวรรณ</v>
          </cell>
          <cell r="O618" t="str">
            <v>ตะวันออกเฉียงเหนือ</v>
          </cell>
          <cell r="P618" t="str">
            <v>07</v>
          </cell>
          <cell r="Q618" t="str">
            <v>โรงพยาบาลชุมชน</v>
          </cell>
          <cell r="R618">
            <v>5</v>
          </cell>
          <cell r="S618">
            <v>33</v>
          </cell>
          <cell r="T618" t="str">
            <v>30</v>
          </cell>
          <cell r="U618" t="str">
            <v>22</v>
          </cell>
          <cell r="V618" t="str">
            <v>2.2 ทุติยภูมิระดับกลาง</v>
          </cell>
        </row>
        <row r="619">
          <cell r="A619" t="str">
            <v>14</v>
          </cell>
          <cell r="B619" t="str">
            <v>21002</v>
          </cell>
          <cell r="C619" t="str">
            <v>กระทรวงสาธารณสุข สำนักงานปลัดกระทรวงสาธารณสุข</v>
          </cell>
          <cell r="D619" t="str">
            <v>001091200</v>
          </cell>
          <cell r="E619" t="str">
            <v>10912</v>
          </cell>
          <cell r="F619" t="str">
            <v>รพช.ชำนิ</v>
          </cell>
          <cell r="G619" t="str">
            <v>โรงพยาบาลชุมชนชำนิ</v>
          </cell>
          <cell r="H619" t="str">
            <v>31180108</v>
          </cell>
          <cell r="I619">
            <v>31</v>
          </cell>
          <cell r="J619" t="str">
            <v>จังหวัดบุรีรัมย์</v>
          </cell>
          <cell r="K619">
            <v>3118</v>
          </cell>
          <cell r="L619" t="str">
            <v>ชำนิ</v>
          </cell>
          <cell r="M619">
            <v>311801</v>
          </cell>
          <cell r="N619" t="str">
            <v>ชำนิ</v>
          </cell>
          <cell r="O619" t="str">
            <v>ตะวันออกเฉียงเหนือ</v>
          </cell>
          <cell r="P619" t="str">
            <v>07</v>
          </cell>
          <cell r="Q619" t="str">
            <v>โรงพยาบาลชุมชน</v>
          </cell>
          <cell r="R619">
            <v>5</v>
          </cell>
          <cell r="S619">
            <v>30</v>
          </cell>
          <cell r="T619" t="str">
            <v>30</v>
          </cell>
          <cell r="U619" t="str">
            <v>22</v>
          </cell>
          <cell r="V619" t="str">
            <v>2.2 ทุติยภูมิระดับกลาง</v>
          </cell>
        </row>
        <row r="620">
          <cell r="A620" t="str">
            <v>14</v>
          </cell>
          <cell r="B620" t="str">
            <v>21002</v>
          </cell>
          <cell r="C620" t="str">
            <v>กระทรวงสาธารณสุข สำนักงานปลัดกระทรวงสาธารณสุข</v>
          </cell>
          <cell r="D620" t="str">
            <v>001091300</v>
          </cell>
          <cell r="E620" t="str">
            <v>10913</v>
          </cell>
          <cell r="F620" t="str">
            <v>รพช.บ้านใหม่ไชยพจน์</v>
          </cell>
          <cell r="G620" t="str">
            <v>โรงพยาบาลชุมชนบ้านใหม่ไชยพจน์</v>
          </cell>
          <cell r="H620" t="str">
            <v>31190101</v>
          </cell>
          <cell r="I620">
            <v>31</v>
          </cell>
          <cell r="J620" t="str">
            <v>จังหวัดบุรีรัมย์</v>
          </cell>
          <cell r="K620">
            <v>3119</v>
          </cell>
          <cell r="L620" t="str">
            <v>บ้านใหม่ไชยพจน์</v>
          </cell>
          <cell r="M620">
            <v>311901</v>
          </cell>
          <cell r="N620" t="str">
            <v>หนองแวง</v>
          </cell>
          <cell r="O620" t="str">
            <v>ตะวันออกเฉียงเหนือ</v>
          </cell>
          <cell r="P620" t="str">
            <v>07</v>
          </cell>
          <cell r="Q620" t="str">
            <v>โรงพยาบาลชุมชน</v>
          </cell>
          <cell r="R620">
            <v>4</v>
          </cell>
          <cell r="S620">
            <v>61</v>
          </cell>
          <cell r="T620" t="str">
            <v>30</v>
          </cell>
          <cell r="U620" t="str">
            <v>22</v>
          </cell>
          <cell r="V620" t="str">
            <v>2.2 ทุติยภูมิระดับกลาง</v>
          </cell>
        </row>
        <row r="621">
          <cell r="A621" t="str">
            <v>14</v>
          </cell>
          <cell r="B621" t="str">
            <v>21002</v>
          </cell>
          <cell r="C621" t="str">
            <v>กระทรวงสาธารณสุข สำนักงานปลัดกระทรวงสาธารณสุข</v>
          </cell>
          <cell r="D621" t="str">
            <v>001091400</v>
          </cell>
          <cell r="E621" t="str">
            <v>10914</v>
          </cell>
          <cell r="F621" t="str">
            <v>รพช.โนนดินแดง</v>
          </cell>
          <cell r="G621" t="str">
            <v>โรงพยาบาลชุมชนโนนดินแดง</v>
          </cell>
          <cell r="H621" t="str">
            <v>31200107</v>
          </cell>
          <cell r="I621">
            <v>31</v>
          </cell>
          <cell r="J621" t="str">
            <v>จังหวัดบุรีรัมย์</v>
          </cell>
          <cell r="K621">
            <v>3120</v>
          </cell>
          <cell r="L621" t="str">
            <v>โนนดินแดง</v>
          </cell>
          <cell r="M621">
            <v>312001</v>
          </cell>
          <cell r="N621" t="str">
            <v>โนนดินแดง</v>
          </cell>
          <cell r="O621" t="str">
            <v>ตะวันออกเฉียงเหนือ</v>
          </cell>
          <cell r="P621" t="str">
            <v>07</v>
          </cell>
          <cell r="Q621" t="str">
            <v>โรงพยาบาลชุมชน</v>
          </cell>
          <cell r="R621">
            <v>4</v>
          </cell>
          <cell r="S621">
            <v>34</v>
          </cell>
          <cell r="T621" t="str">
            <v>30</v>
          </cell>
          <cell r="U621" t="str">
            <v>22</v>
          </cell>
          <cell r="V621" t="str">
            <v>2.2 ทุติยภูมิระดับกลาง</v>
          </cell>
        </row>
        <row r="622">
          <cell r="A622" t="str">
            <v>14</v>
          </cell>
          <cell r="B622" t="str">
            <v>21002</v>
          </cell>
          <cell r="C622" t="str">
            <v>กระทรวงสาธารณสุข สำนักงานปลัดกระทรวงสาธารณสุข</v>
          </cell>
          <cell r="D622" t="str">
            <v>001161900</v>
          </cell>
          <cell r="E622" t="str">
            <v>11619</v>
          </cell>
          <cell r="F622" t="str">
            <v>รพช.เฉลิมพระเกียรติ</v>
          </cell>
          <cell r="G622" t="str">
            <v>โรงพยาบาลชุมชนเฉลิมพระเกียรติ</v>
          </cell>
          <cell r="H622" t="str">
            <v>31230202</v>
          </cell>
          <cell r="I622">
            <v>31</v>
          </cell>
          <cell r="J622" t="str">
            <v>จังหวัดบุรีรัมย์</v>
          </cell>
          <cell r="K622">
            <v>3123</v>
          </cell>
          <cell r="L622" t="str">
            <v>เฉลิมพระเกียรติ</v>
          </cell>
          <cell r="M622">
            <v>312301</v>
          </cell>
          <cell r="N622" t="str">
            <v>เจริญสุข</v>
          </cell>
          <cell r="O622" t="str">
            <v>ตะวันออกเฉียงเหนือ</v>
          </cell>
          <cell r="P622" t="str">
            <v>07</v>
          </cell>
          <cell r="Q622" t="str">
            <v>โรงพยาบาลชุมชน</v>
          </cell>
          <cell r="R622">
            <v>4</v>
          </cell>
          <cell r="S622">
            <v>32</v>
          </cell>
          <cell r="T622" t="str">
            <v>30</v>
          </cell>
          <cell r="U622" t="str">
            <v>22</v>
          </cell>
          <cell r="V622" t="str">
            <v>2.2 ทุติยภูมิระดับกลาง</v>
          </cell>
        </row>
        <row r="623">
          <cell r="A623" t="str">
            <v>14</v>
          </cell>
          <cell r="B623" t="str">
            <v>21002</v>
          </cell>
          <cell r="C623" t="str">
            <v>กระทรวงสาธารณสุข สำนักงานปลัดกระทรวงสาธารณสุข</v>
          </cell>
          <cell r="D623" t="str">
            <v>002357800</v>
          </cell>
          <cell r="E623" t="str">
            <v>23578</v>
          </cell>
          <cell r="F623" t="str">
            <v>รพช.แคนดง</v>
          </cell>
          <cell r="G623" t="str">
            <v>โรงพยาบาลชุมชนแคนดง</v>
          </cell>
          <cell r="H623" t="str">
            <v>31220106</v>
          </cell>
          <cell r="I623">
            <v>31</v>
          </cell>
          <cell r="J623" t="str">
            <v>จังหวัดบุรีรัมย์</v>
          </cell>
          <cell r="K623">
            <v>3122</v>
          </cell>
          <cell r="L623" t="str">
            <v>แคนดง</v>
          </cell>
          <cell r="M623">
            <v>312201</v>
          </cell>
          <cell r="N623" t="str">
            <v>แคนดง</v>
          </cell>
          <cell r="O623" t="str">
            <v>ตะวันออกเฉียงเหนือ</v>
          </cell>
          <cell r="P623" t="str">
            <v>07</v>
          </cell>
          <cell r="Q623" t="str">
            <v>โรงพยาบาลชุมชน</v>
          </cell>
          <cell r="R623">
            <v>5</v>
          </cell>
          <cell r="S623">
            <v>12</v>
          </cell>
          <cell r="T623" t="str">
            <v>30</v>
          </cell>
          <cell r="U623" t="str">
            <v>21</v>
          </cell>
          <cell r="V623" t="str">
            <v>2.1 ทุติยภูมิระดับต้น</v>
          </cell>
        </row>
        <row r="624">
          <cell r="A624" t="str">
            <v>14</v>
          </cell>
          <cell r="B624" t="str">
            <v>21002</v>
          </cell>
          <cell r="C624" t="str">
            <v>กระทรวงสาธารณสุข สำนักงานปลัดกระทรวงสาธารณสุข</v>
          </cell>
          <cell r="D624" t="str">
            <v>001066800</v>
          </cell>
          <cell r="E624" t="str">
            <v>10668</v>
          </cell>
          <cell r="F624" t="str">
            <v>รพศ.สุรินทร์</v>
          </cell>
          <cell r="G624" t="str">
            <v>โรงพยาบาลศูนย์สุรินทร์</v>
          </cell>
          <cell r="H624" t="str">
            <v>32010100</v>
          </cell>
          <cell r="I624">
            <v>32</v>
          </cell>
          <cell r="J624" t="str">
            <v>จังหวัดสุรินทร์</v>
          </cell>
          <cell r="K624">
            <v>3201</v>
          </cell>
          <cell r="L624" t="str">
            <v>เมืองสุรินทร์</v>
          </cell>
          <cell r="M624">
            <v>320101</v>
          </cell>
          <cell r="N624" t="str">
            <v>ในเมือง</v>
          </cell>
          <cell r="O624" t="str">
            <v>ตะวันออกเฉียงเหนือ</v>
          </cell>
          <cell r="P624" t="str">
            <v>05</v>
          </cell>
          <cell r="Q624" t="str">
            <v>โรงพยาบาลศูนย์</v>
          </cell>
          <cell r="R624">
            <v>1</v>
          </cell>
          <cell r="S624">
            <v>697</v>
          </cell>
          <cell r="T624" t="str">
            <v>697</v>
          </cell>
          <cell r="U624" t="str">
            <v>31</v>
          </cell>
          <cell r="V624" t="str">
            <v>3.1 ตติยภูมิ</v>
          </cell>
        </row>
        <row r="625">
          <cell r="A625" t="str">
            <v>14</v>
          </cell>
          <cell r="B625" t="str">
            <v>21002</v>
          </cell>
          <cell r="C625" t="str">
            <v>กระทรวงสาธารณสุข สำนักงานปลัดกระทรวงสาธารณสุข</v>
          </cell>
          <cell r="D625" t="str">
            <v>001091500</v>
          </cell>
          <cell r="E625" t="str">
            <v>10915</v>
          </cell>
          <cell r="F625" t="str">
            <v>รพช.ชุมพลบุรี</v>
          </cell>
          <cell r="G625" t="str">
            <v>โรงพยาบาลชุมชนชุมพลบุรี</v>
          </cell>
          <cell r="H625" t="str">
            <v>32020101</v>
          </cell>
          <cell r="I625">
            <v>32</v>
          </cell>
          <cell r="J625" t="str">
            <v>จังหวัดสุรินทร์</v>
          </cell>
          <cell r="K625">
            <v>3202</v>
          </cell>
          <cell r="L625" t="str">
            <v>ชุมพลบุรี</v>
          </cell>
          <cell r="M625">
            <v>320201</v>
          </cell>
          <cell r="N625" t="str">
            <v>ชุมพลบุรี</v>
          </cell>
          <cell r="O625" t="str">
            <v>ตะวันออกเฉียงเหนือ</v>
          </cell>
          <cell r="P625" t="str">
            <v>07</v>
          </cell>
          <cell r="Q625" t="str">
            <v>โรงพยาบาลชุมชน</v>
          </cell>
          <cell r="R625">
            <v>5</v>
          </cell>
          <cell r="S625">
            <v>30</v>
          </cell>
          <cell r="T625" t="str">
            <v>80</v>
          </cell>
          <cell r="U625" t="str">
            <v>21</v>
          </cell>
          <cell r="V625" t="str">
            <v>2.1 ทุติยภูมิระดับต้น</v>
          </cell>
        </row>
        <row r="626">
          <cell r="A626" t="str">
            <v>14</v>
          </cell>
          <cell r="B626" t="str">
            <v>21002</v>
          </cell>
          <cell r="C626" t="str">
            <v>กระทรวงสาธารณสุข สำนักงานปลัดกระทรวงสาธารณสุข</v>
          </cell>
          <cell r="D626" t="str">
            <v>001091600</v>
          </cell>
          <cell r="E626" t="str">
            <v>10916</v>
          </cell>
          <cell r="F626" t="str">
            <v>รพช.ท่าตูม</v>
          </cell>
          <cell r="G626" t="str">
            <v>โรงพยาบาลชุมชนท่าตูม</v>
          </cell>
          <cell r="H626" t="str">
            <v>32030107</v>
          </cell>
          <cell r="I626">
            <v>32</v>
          </cell>
          <cell r="J626" t="str">
            <v>จังหวัดสุรินทร์</v>
          </cell>
          <cell r="K626">
            <v>3203</v>
          </cell>
          <cell r="L626" t="str">
            <v>ท่าตูม</v>
          </cell>
          <cell r="M626">
            <v>320301</v>
          </cell>
          <cell r="N626" t="str">
            <v>ท่าตูม</v>
          </cell>
          <cell r="O626" t="str">
            <v>ตะวันออกเฉียงเหนือ</v>
          </cell>
          <cell r="P626" t="str">
            <v>07</v>
          </cell>
          <cell r="Q626" t="str">
            <v>โรงพยาบาลชุมชน</v>
          </cell>
          <cell r="R626">
            <v>4</v>
          </cell>
          <cell r="S626">
            <v>90</v>
          </cell>
          <cell r="T626" t="str">
            <v>30</v>
          </cell>
          <cell r="U626" t="str">
            <v>22</v>
          </cell>
          <cell r="V626" t="str">
            <v>2.2 ทุติยภูมิระดับกลาง</v>
          </cell>
        </row>
        <row r="627">
          <cell r="A627" t="str">
            <v>14</v>
          </cell>
          <cell r="B627" t="str">
            <v>21002</v>
          </cell>
          <cell r="C627" t="str">
            <v>กระทรวงสาธารณสุข สำนักงานปลัดกระทรวงสาธารณสุข</v>
          </cell>
          <cell r="D627" t="str">
            <v>001091700</v>
          </cell>
          <cell r="E627" t="str">
            <v>10917</v>
          </cell>
          <cell r="F627" t="str">
            <v>รพช.จอมพระ</v>
          </cell>
          <cell r="G627" t="str">
            <v>โรงพยาบาลชุมชนจอมพระ</v>
          </cell>
          <cell r="H627" t="str">
            <v>32040106</v>
          </cell>
          <cell r="I627">
            <v>32</v>
          </cell>
          <cell r="J627" t="str">
            <v>จังหวัดสุรินทร์</v>
          </cell>
          <cell r="K627">
            <v>3204</v>
          </cell>
          <cell r="L627" t="str">
            <v>จอมพระ</v>
          </cell>
          <cell r="M627">
            <v>320401</v>
          </cell>
          <cell r="N627" t="str">
            <v>จอมพระ</v>
          </cell>
          <cell r="O627" t="str">
            <v>ตะวันออกเฉียงเหนือ</v>
          </cell>
          <cell r="P627" t="str">
            <v>07</v>
          </cell>
          <cell r="Q627" t="str">
            <v>โรงพยาบาลชุมชน</v>
          </cell>
          <cell r="R627">
            <v>5</v>
          </cell>
          <cell r="S627">
            <v>30</v>
          </cell>
          <cell r="T627" t="str">
            <v>30</v>
          </cell>
          <cell r="U627" t="str">
            <v>21</v>
          </cell>
          <cell r="V627" t="str">
            <v>2.1 ทุติยภูมิระดับต้น</v>
          </cell>
        </row>
        <row r="628">
          <cell r="A628" t="str">
            <v>14</v>
          </cell>
          <cell r="B628" t="str">
            <v>21002</v>
          </cell>
          <cell r="C628" t="str">
            <v>กระทรวงสาธารณสุข สำนักงานปลัดกระทรวงสาธารณสุข</v>
          </cell>
          <cell r="D628" t="str">
            <v>001091800</v>
          </cell>
          <cell r="E628" t="str">
            <v>10918</v>
          </cell>
          <cell r="F628" t="str">
            <v>รพช.ปราสาท</v>
          </cell>
          <cell r="G628" t="str">
            <v>โรงพยาบาลชุมชนปราสาท</v>
          </cell>
          <cell r="H628" t="str">
            <v>32050102</v>
          </cell>
          <cell r="I628">
            <v>32</v>
          </cell>
          <cell r="J628" t="str">
            <v>จังหวัดสุรินทร์</v>
          </cell>
          <cell r="K628">
            <v>3205</v>
          </cell>
          <cell r="L628" t="str">
            <v>ปราสาท</v>
          </cell>
          <cell r="M628">
            <v>320501</v>
          </cell>
          <cell r="N628" t="str">
            <v>กังแอน</v>
          </cell>
          <cell r="O628" t="str">
            <v>ตะวันออกเฉียงเหนือ</v>
          </cell>
          <cell r="P628" t="str">
            <v>07</v>
          </cell>
          <cell r="Q628" t="str">
            <v>โรงพยาบาลชุมชน</v>
          </cell>
          <cell r="R628">
            <v>4</v>
          </cell>
          <cell r="S628">
            <v>120</v>
          </cell>
          <cell r="T628" t="str">
            <v>60</v>
          </cell>
          <cell r="U628" t="str">
            <v>22</v>
          </cell>
          <cell r="V628" t="str">
            <v>2.2 ทุติยภูมิระดับกลาง</v>
          </cell>
        </row>
        <row r="629">
          <cell r="A629" t="str">
            <v>14</v>
          </cell>
          <cell r="B629" t="str">
            <v>21002</v>
          </cell>
          <cell r="C629" t="str">
            <v>กระทรวงสาธารณสุข สำนักงานปลัดกระทรวงสาธารณสุข</v>
          </cell>
          <cell r="D629" t="str">
            <v>001091900</v>
          </cell>
          <cell r="E629" t="str">
            <v>10919</v>
          </cell>
          <cell r="F629" t="str">
            <v>รพช.กาบเชิง</v>
          </cell>
          <cell r="G629" t="str">
            <v>โรงพยาบาลชุมชนกาบเชิง</v>
          </cell>
          <cell r="H629" t="str">
            <v>32060101</v>
          </cell>
          <cell r="I629">
            <v>32</v>
          </cell>
          <cell r="J629" t="str">
            <v>จังหวัดสุรินทร์</v>
          </cell>
          <cell r="K629">
            <v>3206</v>
          </cell>
          <cell r="L629" t="str">
            <v>กาบเชิง</v>
          </cell>
          <cell r="M629">
            <v>320601</v>
          </cell>
          <cell r="N629" t="str">
            <v>กาบเชิง</v>
          </cell>
          <cell r="O629" t="str">
            <v>ตะวันออกเฉียงเหนือ</v>
          </cell>
          <cell r="P629" t="str">
            <v>07</v>
          </cell>
          <cell r="Q629" t="str">
            <v>โรงพยาบาลชุมชน</v>
          </cell>
          <cell r="R629">
            <v>4</v>
          </cell>
          <cell r="S629">
            <v>85</v>
          </cell>
          <cell r="T629" t="str">
            <v>60</v>
          </cell>
          <cell r="U629" t="str">
            <v>21</v>
          </cell>
          <cell r="V629" t="str">
            <v>2.1 ทุติยภูมิระดับต้น</v>
          </cell>
        </row>
        <row r="630">
          <cell r="A630" t="str">
            <v>14</v>
          </cell>
          <cell r="B630" t="str">
            <v>21002</v>
          </cell>
          <cell r="C630" t="str">
            <v>กระทรวงสาธารณสุข สำนักงานปลัดกระทรวงสาธารณสุข</v>
          </cell>
          <cell r="D630" t="str">
            <v>001092000</v>
          </cell>
          <cell r="E630" t="str">
            <v>10920</v>
          </cell>
          <cell r="F630" t="str">
            <v>รพช.รัตนบุรี</v>
          </cell>
          <cell r="G630" t="str">
            <v>โรงพยาบาลชุมชนรัตนบุรี</v>
          </cell>
          <cell r="H630" t="str">
            <v>32070108</v>
          </cell>
          <cell r="I630">
            <v>32</v>
          </cell>
          <cell r="J630" t="str">
            <v>จังหวัดสุรินทร์</v>
          </cell>
          <cell r="K630">
            <v>3207</v>
          </cell>
          <cell r="L630" t="str">
            <v>รัตนบุรี</v>
          </cell>
          <cell r="M630">
            <v>320701</v>
          </cell>
          <cell r="N630" t="str">
            <v>รัตนบุรี</v>
          </cell>
          <cell r="O630" t="str">
            <v>ตะวันออกเฉียงเหนือ</v>
          </cell>
          <cell r="P630" t="str">
            <v>07</v>
          </cell>
          <cell r="Q630" t="str">
            <v>โรงพยาบาลชุมชน</v>
          </cell>
          <cell r="R630">
            <v>4</v>
          </cell>
          <cell r="S630">
            <v>60</v>
          </cell>
          <cell r="T630" t="str">
            <v>60</v>
          </cell>
          <cell r="U630" t="str">
            <v>22</v>
          </cell>
          <cell r="V630" t="str">
            <v>2.2 ทุติยภูมิระดับกลาง</v>
          </cell>
        </row>
        <row r="631">
          <cell r="A631" t="str">
            <v>14</v>
          </cell>
          <cell r="B631" t="str">
            <v>21002</v>
          </cell>
          <cell r="C631" t="str">
            <v>กระทรวงสาธารณสุข สำนักงานปลัดกระทรวงสาธารณสุข</v>
          </cell>
          <cell r="D631" t="str">
            <v>001092100</v>
          </cell>
          <cell r="E631" t="str">
            <v>10921</v>
          </cell>
          <cell r="F631" t="str">
            <v>รพช.สนม</v>
          </cell>
          <cell r="G631" t="str">
            <v>โรงพยาบาลชุมชนสนม</v>
          </cell>
          <cell r="H631" t="str">
            <v>32080103</v>
          </cell>
          <cell r="I631">
            <v>32</v>
          </cell>
          <cell r="J631" t="str">
            <v>จังหวัดสุรินทร์</v>
          </cell>
          <cell r="K631">
            <v>3208</v>
          </cell>
          <cell r="L631" t="str">
            <v>สนม</v>
          </cell>
          <cell r="M631">
            <v>320801</v>
          </cell>
          <cell r="N631" t="str">
            <v>สนม</v>
          </cell>
          <cell r="O631" t="str">
            <v>ตะวันออกเฉียงเหนือ</v>
          </cell>
          <cell r="P631" t="str">
            <v>07</v>
          </cell>
          <cell r="Q631" t="str">
            <v>โรงพยาบาลชุมชน</v>
          </cell>
          <cell r="R631">
            <v>4</v>
          </cell>
          <cell r="S631">
            <v>36</v>
          </cell>
          <cell r="T631" t="str">
            <v>30</v>
          </cell>
          <cell r="U631" t="str">
            <v>21</v>
          </cell>
          <cell r="V631" t="str">
            <v>2.1 ทุติยภูมิระดับต้น</v>
          </cell>
        </row>
        <row r="632">
          <cell r="A632" t="str">
            <v>14</v>
          </cell>
          <cell r="B632" t="str">
            <v>21002</v>
          </cell>
          <cell r="C632" t="str">
            <v>กระทรวงสาธารณสุข สำนักงานปลัดกระทรวงสาธารณสุข</v>
          </cell>
          <cell r="D632" t="str">
            <v>001092200</v>
          </cell>
          <cell r="E632" t="str">
            <v>10922</v>
          </cell>
          <cell r="F632" t="str">
            <v>รพช.ศีขรภูมิ</v>
          </cell>
          <cell r="G632" t="str">
            <v>โรงพยาบาลชุมชนศีขรภูมิ</v>
          </cell>
          <cell r="H632" t="str">
            <v>32090101</v>
          </cell>
          <cell r="I632">
            <v>32</v>
          </cell>
          <cell r="J632" t="str">
            <v>จังหวัดสุรินทร์</v>
          </cell>
          <cell r="K632">
            <v>3209</v>
          </cell>
          <cell r="L632" t="str">
            <v>ศีขรภูมิ</v>
          </cell>
          <cell r="M632">
            <v>320901</v>
          </cell>
          <cell r="N632" t="str">
            <v>ระแงง</v>
          </cell>
          <cell r="O632" t="str">
            <v>ตะวันออกเฉียงเหนือ</v>
          </cell>
          <cell r="P632" t="str">
            <v>07</v>
          </cell>
          <cell r="Q632" t="str">
            <v>โรงพยาบาลชุมชน</v>
          </cell>
          <cell r="R632">
            <v>4</v>
          </cell>
          <cell r="S632">
            <v>90</v>
          </cell>
          <cell r="T632" t="str">
            <v>60</v>
          </cell>
          <cell r="U632" t="str">
            <v>22</v>
          </cell>
          <cell r="V632" t="str">
            <v>2.2 ทุติยภูมิระดับกลาง</v>
          </cell>
        </row>
        <row r="633">
          <cell r="A633" t="str">
            <v>14</v>
          </cell>
          <cell r="B633" t="str">
            <v>21002</v>
          </cell>
          <cell r="C633" t="str">
            <v>กระทรวงสาธารณสุข สำนักงานปลัดกระทรวงสาธารณสุข</v>
          </cell>
          <cell r="D633" t="str">
            <v>001092300</v>
          </cell>
          <cell r="E633" t="str">
            <v>10923</v>
          </cell>
          <cell r="F633" t="str">
            <v>รพช.สังขะ</v>
          </cell>
          <cell r="G633" t="str">
            <v>โรงพยาบาลชุมชนสังขะ</v>
          </cell>
          <cell r="H633" t="str">
            <v>32100101</v>
          </cell>
          <cell r="I633">
            <v>32</v>
          </cell>
          <cell r="J633" t="str">
            <v>จังหวัดสุรินทร์</v>
          </cell>
          <cell r="K633">
            <v>3210</v>
          </cell>
          <cell r="L633" t="str">
            <v>สังขะ</v>
          </cell>
          <cell r="M633">
            <v>321001</v>
          </cell>
          <cell r="N633" t="str">
            <v>สังขะ</v>
          </cell>
          <cell r="O633" t="str">
            <v>ตะวันออกเฉียงเหนือ</v>
          </cell>
          <cell r="P633" t="str">
            <v>07</v>
          </cell>
          <cell r="Q633" t="str">
            <v>โรงพยาบาลชุมชน</v>
          </cell>
          <cell r="R633">
            <v>4</v>
          </cell>
          <cell r="S633">
            <v>90</v>
          </cell>
          <cell r="T633" t="str">
            <v>90</v>
          </cell>
          <cell r="U633" t="str">
            <v>22</v>
          </cell>
          <cell r="V633" t="str">
            <v>2.2 ทุติยภูมิระดับกลาง</v>
          </cell>
        </row>
        <row r="634">
          <cell r="A634" t="str">
            <v>14</v>
          </cell>
          <cell r="B634" t="str">
            <v>21002</v>
          </cell>
          <cell r="C634" t="str">
            <v>กระทรวงสาธารณสุข สำนักงานปลัดกระทรวงสาธารณสุข</v>
          </cell>
          <cell r="D634" t="str">
            <v>001092400</v>
          </cell>
          <cell r="E634" t="str">
            <v>10924</v>
          </cell>
          <cell r="F634" t="str">
            <v>รพช.ลำดวน</v>
          </cell>
          <cell r="G634" t="str">
            <v>โรงพยาบาลชุมชนลำดวน</v>
          </cell>
          <cell r="H634" t="str">
            <v>32110103</v>
          </cell>
          <cell r="I634">
            <v>32</v>
          </cell>
          <cell r="J634" t="str">
            <v>จังหวัดสุรินทร์</v>
          </cell>
          <cell r="K634">
            <v>3211</v>
          </cell>
          <cell r="L634" t="str">
            <v>ลำดวน</v>
          </cell>
          <cell r="M634">
            <v>321101</v>
          </cell>
          <cell r="N634" t="str">
            <v>ลำดวน</v>
          </cell>
          <cell r="O634" t="str">
            <v>ตะวันออกเฉียงเหนือ</v>
          </cell>
          <cell r="P634" t="str">
            <v>07</v>
          </cell>
          <cell r="Q634" t="str">
            <v>โรงพยาบาลชุมชน</v>
          </cell>
          <cell r="R634">
            <v>5</v>
          </cell>
          <cell r="S634">
            <v>30</v>
          </cell>
          <cell r="T634" t="str">
            <v>60</v>
          </cell>
          <cell r="U634" t="str">
            <v>21</v>
          </cell>
          <cell r="V634" t="str">
            <v>2.1 ทุติยภูมิระดับต้น</v>
          </cell>
        </row>
        <row r="635">
          <cell r="A635" t="str">
            <v>14</v>
          </cell>
          <cell r="B635" t="str">
            <v>21002</v>
          </cell>
          <cell r="C635" t="str">
            <v>กระทรวงสาธารณสุข สำนักงานปลัดกระทรวงสาธารณสุข</v>
          </cell>
          <cell r="D635" t="str">
            <v>001092500</v>
          </cell>
          <cell r="E635" t="str">
            <v>10925</v>
          </cell>
          <cell r="F635" t="str">
            <v>รพช.สำโรงทาบ</v>
          </cell>
          <cell r="G635" t="str">
            <v>โรงพยาบาลชุมชนสำโรงทาบ</v>
          </cell>
          <cell r="H635" t="str">
            <v>32120201</v>
          </cell>
          <cell r="I635">
            <v>32</v>
          </cell>
          <cell r="J635" t="str">
            <v>จังหวัดสุรินทร์</v>
          </cell>
          <cell r="K635">
            <v>3212</v>
          </cell>
          <cell r="L635" t="str">
            <v>สำโรงทาบ</v>
          </cell>
          <cell r="M635">
            <v>321202</v>
          </cell>
          <cell r="N635" t="str">
            <v>หนองไผ่ล้อม</v>
          </cell>
          <cell r="O635" t="str">
            <v>ตะวันออกเฉียงเหนือ</v>
          </cell>
          <cell r="P635" t="str">
            <v>07</v>
          </cell>
          <cell r="Q635" t="str">
            <v>โรงพยาบาลชุมชน</v>
          </cell>
          <cell r="R635">
            <v>5</v>
          </cell>
          <cell r="S635">
            <v>30</v>
          </cell>
          <cell r="T635" t="str">
            <v>30</v>
          </cell>
          <cell r="U635" t="str">
            <v>21</v>
          </cell>
          <cell r="V635" t="str">
            <v>2.1 ทุติยภูมิระดับต้น</v>
          </cell>
        </row>
        <row r="636">
          <cell r="A636" t="str">
            <v>14</v>
          </cell>
          <cell r="B636" t="str">
            <v>21002</v>
          </cell>
          <cell r="C636" t="str">
            <v>กระทรวงสาธารณสุข สำนักงานปลัดกระทรวงสาธารณสุข</v>
          </cell>
          <cell r="D636" t="str">
            <v>001092600</v>
          </cell>
          <cell r="E636" t="str">
            <v>10926</v>
          </cell>
          <cell r="F636" t="str">
            <v>รพช.บัวเชด</v>
          </cell>
          <cell r="G636" t="str">
            <v>โรงพยาบาลชุมชนบัวเชด</v>
          </cell>
          <cell r="H636" t="str">
            <v>32130101</v>
          </cell>
          <cell r="I636">
            <v>32</v>
          </cell>
          <cell r="J636" t="str">
            <v>จังหวัดสุรินทร์</v>
          </cell>
          <cell r="K636">
            <v>3213</v>
          </cell>
          <cell r="L636" t="str">
            <v>บัวเชด</v>
          </cell>
          <cell r="M636">
            <v>321301</v>
          </cell>
          <cell r="N636" t="str">
            <v>บัวเชด</v>
          </cell>
          <cell r="O636" t="str">
            <v>ตะวันออกเฉียงเหนือ</v>
          </cell>
          <cell r="P636" t="str">
            <v>07</v>
          </cell>
          <cell r="Q636" t="str">
            <v>โรงพยาบาลชุมชน</v>
          </cell>
          <cell r="R636">
            <v>5</v>
          </cell>
          <cell r="S636">
            <v>30</v>
          </cell>
          <cell r="T636" t="str">
            <v>30</v>
          </cell>
          <cell r="U636" t="str">
            <v>21</v>
          </cell>
          <cell r="V636" t="str">
            <v>2.1 ทุติยภูมิระดับต้น</v>
          </cell>
        </row>
        <row r="637">
          <cell r="A637" t="str">
            <v>14</v>
          </cell>
          <cell r="B637" t="str">
            <v>21002</v>
          </cell>
          <cell r="C637" t="str">
            <v>กระทรวงสาธารณสุข สำนักงานปลัดกระทรวงสาธารณสุข</v>
          </cell>
          <cell r="D637" t="str">
            <v>002230200</v>
          </cell>
          <cell r="E637" t="str">
            <v>22302</v>
          </cell>
          <cell r="F637" t="str">
            <v>รพช.พนมดงรักเฉลิมพระเกียรติ 80 พรรษา</v>
          </cell>
          <cell r="G637" t="str">
            <v>โรงพยาบาลชุมชนพนมดงรักเฉลิมพระเกียรติ 80 พรรษา</v>
          </cell>
          <cell r="H637" t="str">
            <v>32140118</v>
          </cell>
          <cell r="I637">
            <v>32</v>
          </cell>
          <cell r="J637" t="str">
            <v>จังหวัดสุรินทร์</v>
          </cell>
          <cell r="K637">
            <v>3214</v>
          </cell>
          <cell r="L637" t="str">
            <v>พนมดงรัก</v>
          </cell>
          <cell r="M637">
            <v>321401</v>
          </cell>
          <cell r="N637" t="str">
            <v>บักได</v>
          </cell>
          <cell r="O637" t="str">
            <v>ตะวันออกเฉียงเหนือ</v>
          </cell>
          <cell r="P637" t="str">
            <v>07</v>
          </cell>
          <cell r="Q637" t="str">
            <v>โรงพยาบาลชุมชน</v>
          </cell>
          <cell r="R637">
            <v>5</v>
          </cell>
          <cell r="S637">
            <v>30</v>
          </cell>
          <cell r="T637" t="str">
            <v>30</v>
          </cell>
          <cell r="U637" t="str">
            <v>21</v>
          </cell>
          <cell r="V637" t="str">
            <v>2.1 ทุติยภูมิระดับต้น</v>
          </cell>
        </row>
        <row r="638">
          <cell r="A638" t="str">
            <v>14</v>
          </cell>
          <cell r="B638" t="str">
            <v>21002</v>
          </cell>
          <cell r="C638" t="str">
            <v>กระทรวงสาธารณสุข สำนักงานปลัดกระทรวงสาธารณสุข</v>
          </cell>
          <cell r="D638" t="str">
            <v>001070200</v>
          </cell>
          <cell r="E638" t="str">
            <v>10702</v>
          </cell>
          <cell r="F638" t="str">
            <v>รพท.ชัยภูมิ</v>
          </cell>
          <cell r="G638" t="str">
            <v>โรงพยาบาลทั่วไปชัยภูมิ</v>
          </cell>
          <cell r="H638" t="str">
            <v>36010105</v>
          </cell>
          <cell r="I638">
            <v>36</v>
          </cell>
          <cell r="J638" t="str">
            <v>จังหวัดชัยภูมิ</v>
          </cell>
          <cell r="K638">
            <v>3601</v>
          </cell>
          <cell r="L638" t="str">
            <v>เมืองชัยภูมิ</v>
          </cell>
          <cell r="M638">
            <v>360101</v>
          </cell>
          <cell r="N638" t="str">
            <v>ในเมือง</v>
          </cell>
          <cell r="O638" t="str">
            <v>ตะวันออกเฉียงเหนือ</v>
          </cell>
          <cell r="P638" t="str">
            <v>06</v>
          </cell>
          <cell r="Q638" t="str">
            <v>โรงพยาบาลทั่วไป</v>
          </cell>
          <cell r="R638">
            <v>2</v>
          </cell>
          <cell r="S638">
            <v>500</v>
          </cell>
          <cell r="T638" t="str">
            <v>444</v>
          </cell>
          <cell r="U638" t="str">
            <v>23</v>
          </cell>
          <cell r="V638" t="str">
            <v>2.3 ทุติยภูมิระดับสูง</v>
          </cell>
        </row>
        <row r="639">
          <cell r="A639" t="str">
            <v>14</v>
          </cell>
          <cell r="B639" t="str">
            <v>21002</v>
          </cell>
          <cell r="C639" t="str">
            <v>กระทรวงสาธารณสุข สำนักงานปลัดกระทรวงสาธารณสุข</v>
          </cell>
          <cell r="D639" t="str">
            <v>001097000</v>
          </cell>
          <cell r="E639" t="str">
            <v>10970</v>
          </cell>
          <cell r="F639" t="str">
            <v>รพช.บ้านเขว้า</v>
          </cell>
          <cell r="G639" t="str">
            <v>โรงพยาบาลชุมชนบ้านเขว้า</v>
          </cell>
          <cell r="H639" t="str">
            <v>36020101</v>
          </cell>
          <cell r="I639">
            <v>36</v>
          </cell>
          <cell r="J639" t="str">
            <v>จังหวัดชัยภูมิ</v>
          </cell>
          <cell r="K639">
            <v>3602</v>
          </cell>
          <cell r="L639" t="str">
            <v>บ้านเขว้า</v>
          </cell>
          <cell r="M639">
            <v>360201</v>
          </cell>
          <cell r="N639" t="str">
            <v>บ้านเขว้า</v>
          </cell>
          <cell r="O639" t="str">
            <v>ตะวันออกเฉียงเหนือ</v>
          </cell>
          <cell r="P639" t="str">
            <v>07</v>
          </cell>
          <cell r="Q639" t="str">
            <v>โรงพยาบาลชุมชน</v>
          </cell>
          <cell r="R639">
            <v>5</v>
          </cell>
          <cell r="S639">
            <v>30</v>
          </cell>
          <cell r="T639" t="str">
            <v>30</v>
          </cell>
          <cell r="U639" t="str">
            <v>21</v>
          </cell>
          <cell r="V639" t="str">
            <v>2.1 ทุติยภูมิระดับต้น</v>
          </cell>
        </row>
        <row r="640">
          <cell r="A640" t="str">
            <v>14</v>
          </cell>
          <cell r="B640" t="str">
            <v>21002</v>
          </cell>
          <cell r="C640" t="str">
            <v>กระทรวงสาธารณสุข สำนักงานปลัดกระทรวงสาธารณสุข</v>
          </cell>
          <cell r="D640" t="str">
            <v>001097100</v>
          </cell>
          <cell r="E640" t="str">
            <v>10971</v>
          </cell>
          <cell r="F640" t="str">
            <v>รพช.คอนสวรรค์</v>
          </cell>
          <cell r="G640" t="str">
            <v>โรงพยาบาลชุมชนคอนสวรรค์</v>
          </cell>
          <cell r="H640" t="str">
            <v>36030113</v>
          </cell>
          <cell r="I640">
            <v>36</v>
          </cell>
          <cell r="J640" t="str">
            <v>จังหวัดชัยภูมิ</v>
          </cell>
          <cell r="K640">
            <v>3603</v>
          </cell>
          <cell r="L640" t="str">
            <v>คอนสวรรค์</v>
          </cell>
          <cell r="M640">
            <v>360301</v>
          </cell>
          <cell r="N640" t="str">
            <v>คอนสวรรค์</v>
          </cell>
          <cell r="O640" t="str">
            <v>ตะวันออกเฉียงเหนือ</v>
          </cell>
          <cell r="P640" t="str">
            <v>07</v>
          </cell>
          <cell r="Q640" t="str">
            <v>โรงพยาบาลชุมชน</v>
          </cell>
          <cell r="R640">
            <v>5</v>
          </cell>
          <cell r="S640">
            <v>30</v>
          </cell>
          <cell r="T640" t="str">
            <v>30</v>
          </cell>
          <cell r="U640" t="str">
            <v>21</v>
          </cell>
          <cell r="V640" t="str">
            <v>2.1 ทุติยภูมิระดับต้น</v>
          </cell>
        </row>
        <row r="641">
          <cell r="A641" t="str">
            <v>14</v>
          </cell>
          <cell r="B641" t="str">
            <v>21002</v>
          </cell>
          <cell r="C641" t="str">
            <v>กระทรวงสาธารณสุข สำนักงานปลัดกระทรวงสาธารณสุข</v>
          </cell>
          <cell r="D641" t="str">
            <v>001097200</v>
          </cell>
          <cell r="E641" t="str">
            <v>10972</v>
          </cell>
          <cell r="F641" t="str">
            <v>รพช.เกษตรสมบูรณ์</v>
          </cell>
          <cell r="G641" t="str">
            <v>โรงพยาบาลชุมชนเกษตรสมบูรณ์</v>
          </cell>
          <cell r="H641" t="str">
            <v>36040101</v>
          </cell>
          <cell r="I641">
            <v>36</v>
          </cell>
          <cell r="J641" t="str">
            <v>จังหวัดชัยภูมิ</v>
          </cell>
          <cell r="K641">
            <v>3604</v>
          </cell>
          <cell r="L641" t="str">
            <v>เกษตรสมบูรณ์</v>
          </cell>
          <cell r="M641">
            <v>360401</v>
          </cell>
          <cell r="N641" t="str">
            <v>บ้านยาง</v>
          </cell>
          <cell r="O641" t="str">
            <v>ตะวันออกเฉียงเหนือ</v>
          </cell>
          <cell r="P641" t="str">
            <v>07</v>
          </cell>
          <cell r="Q641" t="str">
            <v>โรงพยาบาลชุมชน</v>
          </cell>
          <cell r="R641">
            <v>5</v>
          </cell>
          <cell r="S641">
            <v>60</v>
          </cell>
          <cell r="T641" t="str">
            <v>30</v>
          </cell>
          <cell r="U641" t="str">
            <v>21</v>
          </cell>
          <cell r="V641" t="str">
            <v>2.1 ทุติยภูมิระดับต้น</v>
          </cell>
        </row>
        <row r="642">
          <cell r="A642" t="str">
            <v>14</v>
          </cell>
          <cell r="B642" t="str">
            <v>21002</v>
          </cell>
          <cell r="C642" t="str">
            <v>กระทรวงสาธารณสุข สำนักงานปลัดกระทรวงสาธารณสุข</v>
          </cell>
          <cell r="D642" t="str">
            <v>001097300</v>
          </cell>
          <cell r="E642" t="str">
            <v>10973</v>
          </cell>
          <cell r="F642" t="str">
            <v>รพช.หนองบัวแดง</v>
          </cell>
          <cell r="G642" t="str">
            <v>โรงพยาบาลชุมชนหนองบัวแดง</v>
          </cell>
          <cell r="H642" t="str">
            <v>36050102</v>
          </cell>
          <cell r="I642">
            <v>36</v>
          </cell>
          <cell r="J642" t="str">
            <v>จังหวัดชัยภูมิ</v>
          </cell>
          <cell r="K642">
            <v>3605</v>
          </cell>
          <cell r="L642" t="str">
            <v>หนองบัวแดง</v>
          </cell>
          <cell r="M642">
            <v>360501</v>
          </cell>
          <cell r="N642" t="str">
            <v>หนองบัวแดง</v>
          </cell>
          <cell r="O642" t="str">
            <v>ตะวันออกเฉียงเหนือ</v>
          </cell>
          <cell r="P642" t="str">
            <v>07</v>
          </cell>
          <cell r="Q642" t="str">
            <v>โรงพยาบาลชุมชน</v>
          </cell>
          <cell r="R642">
            <v>4</v>
          </cell>
          <cell r="S642">
            <v>60</v>
          </cell>
          <cell r="T642" t="str">
            <v>30</v>
          </cell>
          <cell r="U642" t="str">
            <v>22</v>
          </cell>
          <cell r="V642" t="str">
            <v>2.2 ทุติยภูมิระดับกลาง</v>
          </cell>
        </row>
        <row r="643">
          <cell r="A643" t="str">
            <v>14</v>
          </cell>
          <cell r="B643" t="str">
            <v>21002</v>
          </cell>
          <cell r="C643" t="str">
            <v>กระทรวงสาธารณสุข สำนักงานปลัดกระทรวงสาธารณสุข</v>
          </cell>
          <cell r="D643" t="str">
            <v>001097400</v>
          </cell>
          <cell r="E643" t="str">
            <v>10974</v>
          </cell>
          <cell r="F643" t="str">
            <v>รพช.จัตุรัส</v>
          </cell>
          <cell r="G643" t="str">
            <v>โรงพยาบาลชุมชนจัตุรัส</v>
          </cell>
          <cell r="H643" t="str">
            <v>36061001</v>
          </cell>
          <cell r="I643">
            <v>36</v>
          </cell>
          <cell r="J643" t="str">
            <v>จังหวัดชัยภูมิ</v>
          </cell>
          <cell r="K643">
            <v>3606</v>
          </cell>
          <cell r="L643" t="str">
            <v>จัตุรัส</v>
          </cell>
          <cell r="M643">
            <v>360610</v>
          </cell>
          <cell r="N643" t="str">
            <v>หนองบัวใหญ่</v>
          </cell>
          <cell r="O643" t="str">
            <v>ตะวันออกเฉียงเหนือ</v>
          </cell>
          <cell r="P643" t="str">
            <v>07</v>
          </cell>
          <cell r="Q643" t="str">
            <v>โรงพยาบาลชุมชน</v>
          </cell>
          <cell r="R643">
            <v>4</v>
          </cell>
          <cell r="S643">
            <v>60</v>
          </cell>
          <cell r="T643" t="str">
            <v>30</v>
          </cell>
          <cell r="U643" t="str">
            <v>21</v>
          </cell>
          <cell r="V643" t="str">
            <v>2.1 ทุติยภูมิระดับต้น</v>
          </cell>
        </row>
        <row r="644">
          <cell r="A644" t="str">
            <v>14</v>
          </cell>
          <cell r="B644" t="str">
            <v>21002</v>
          </cell>
          <cell r="C644" t="str">
            <v>กระทรวงสาธารณสุข สำนักงานปลัดกระทรวงสาธารณสุข</v>
          </cell>
          <cell r="D644" t="str">
            <v>001097500</v>
          </cell>
          <cell r="E644" t="str">
            <v>10975</v>
          </cell>
          <cell r="F644" t="str">
            <v>รพช.บำเหน็จณรงค์</v>
          </cell>
          <cell r="G644" t="str">
            <v>โรงพยาบาลชุมชนบำเหน็จณรงค์</v>
          </cell>
          <cell r="H644" t="str">
            <v>36070201</v>
          </cell>
          <cell r="I644">
            <v>36</v>
          </cell>
          <cell r="J644" t="str">
            <v>จังหวัดชัยภูมิ</v>
          </cell>
          <cell r="K644">
            <v>3607</v>
          </cell>
          <cell r="L644" t="str">
            <v>บำเหน็จณรงค์</v>
          </cell>
          <cell r="M644">
            <v>360702</v>
          </cell>
          <cell r="N644" t="str">
            <v>บ้านเพชร</v>
          </cell>
          <cell r="O644" t="str">
            <v>ตะวันออกเฉียงเหนือ</v>
          </cell>
          <cell r="P644" t="str">
            <v>07</v>
          </cell>
          <cell r="Q644" t="str">
            <v>โรงพยาบาลชุมชน</v>
          </cell>
          <cell r="R644">
            <v>4</v>
          </cell>
          <cell r="S644">
            <v>60</v>
          </cell>
          <cell r="T644" t="str">
            <v>60</v>
          </cell>
          <cell r="U644" t="str">
            <v>22</v>
          </cell>
          <cell r="V644" t="str">
            <v>2.2 ทุติยภูมิระดับกลาง</v>
          </cell>
        </row>
        <row r="645">
          <cell r="A645" t="str">
            <v>14</v>
          </cell>
          <cell r="B645" t="str">
            <v>21002</v>
          </cell>
          <cell r="C645" t="str">
            <v>กระทรวงสาธารณสุข สำนักงานปลัดกระทรวงสาธารณสุข</v>
          </cell>
          <cell r="D645" t="str">
            <v>001097600</v>
          </cell>
          <cell r="E645" t="str">
            <v>10976</v>
          </cell>
          <cell r="F645" t="str">
            <v>รพช.หนองบัวระเหว</v>
          </cell>
          <cell r="G645" t="str">
            <v>โรงพยาบาลชุมชนหนองบัวระเหว</v>
          </cell>
          <cell r="H645" t="str">
            <v>36080101</v>
          </cell>
          <cell r="I645">
            <v>36</v>
          </cell>
          <cell r="J645" t="str">
            <v>จังหวัดชัยภูมิ</v>
          </cell>
          <cell r="K645">
            <v>3608</v>
          </cell>
          <cell r="L645" t="str">
            <v>หนองบัวระเหว</v>
          </cell>
          <cell r="M645">
            <v>360801</v>
          </cell>
          <cell r="N645" t="str">
            <v>หนองบัวระเหว</v>
          </cell>
          <cell r="O645" t="str">
            <v>ตะวันออกเฉียงเหนือ</v>
          </cell>
          <cell r="P645" t="str">
            <v>07</v>
          </cell>
          <cell r="Q645" t="str">
            <v>โรงพยาบาลชุมชน</v>
          </cell>
          <cell r="R645">
            <v>5</v>
          </cell>
          <cell r="S645">
            <v>30</v>
          </cell>
          <cell r="T645" t="str">
            <v>30</v>
          </cell>
          <cell r="U645" t="str">
            <v>21</v>
          </cell>
          <cell r="V645" t="str">
            <v>2.1 ทุติยภูมิระดับต้น</v>
          </cell>
        </row>
        <row r="646">
          <cell r="A646" t="str">
            <v>14</v>
          </cell>
          <cell r="B646" t="str">
            <v>21002</v>
          </cell>
          <cell r="C646" t="str">
            <v>กระทรวงสาธารณสุข สำนักงานปลัดกระทรวงสาธารณสุข</v>
          </cell>
          <cell r="D646" t="str">
            <v>001097700</v>
          </cell>
          <cell r="E646" t="str">
            <v>10977</v>
          </cell>
          <cell r="F646" t="str">
            <v>รพช.เทพสถิต</v>
          </cell>
          <cell r="G646" t="str">
            <v>โรงพยาบาลชุมชนเทพสถิต</v>
          </cell>
          <cell r="H646" t="str">
            <v>36090101</v>
          </cell>
          <cell r="I646">
            <v>36</v>
          </cell>
          <cell r="J646" t="str">
            <v>จังหวัดชัยภูมิ</v>
          </cell>
          <cell r="K646">
            <v>3609</v>
          </cell>
          <cell r="L646" t="str">
            <v>เทพสถิต</v>
          </cell>
          <cell r="M646">
            <v>360901</v>
          </cell>
          <cell r="N646" t="str">
            <v>วะตะแบก</v>
          </cell>
          <cell r="O646" t="str">
            <v>ตะวันออกเฉียงเหนือ</v>
          </cell>
          <cell r="P646" t="str">
            <v>07</v>
          </cell>
          <cell r="Q646" t="str">
            <v>โรงพยาบาลชุมชน</v>
          </cell>
          <cell r="R646">
            <v>5</v>
          </cell>
          <cell r="S646">
            <v>30</v>
          </cell>
          <cell r="T646" t="str">
            <v>30</v>
          </cell>
          <cell r="U646" t="str">
            <v>21</v>
          </cell>
          <cell r="V646" t="str">
            <v>2.1 ทุติยภูมิระดับต้น</v>
          </cell>
        </row>
        <row r="647">
          <cell r="A647" t="str">
            <v>14</v>
          </cell>
          <cell r="B647" t="str">
            <v>21002</v>
          </cell>
          <cell r="C647" t="str">
            <v>กระทรวงสาธารณสุข สำนักงานปลัดกระทรวงสาธารณสุข</v>
          </cell>
          <cell r="D647" t="str">
            <v>001097800</v>
          </cell>
          <cell r="E647" t="str">
            <v>10978</v>
          </cell>
          <cell r="F647" t="str">
            <v>รพช.ภูเขียว</v>
          </cell>
          <cell r="G647" t="str">
            <v>โรงพยาบาลชุมชนภูเขียว</v>
          </cell>
          <cell r="H647" t="str">
            <v>36100104</v>
          </cell>
          <cell r="I647">
            <v>36</v>
          </cell>
          <cell r="J647" t="str">
            <v>จังหวัดชัยภูมิ</v>
          </cell>
          <cell r="K647">
            <v>3610</v>
          </cell>
          <cell r="L647" t="str">
            <v>ภูเขียว</v>
          </cell>
          <cell r="M647">
            <v>361001</v>
          </cell>
          <cell r="N647" t="str">
            <v>ผักปัง</v>
          </cell>
          <cell r="O647" t="str">
            <v>ตะวันออกเฉียงเหนือ</v>
          </cell>
          <cell r="P647" t="str">
            <v>07</v>
          </cell>
          <cell r="Q647" t="str">
            <v>โรงพยาบาลชุมชน</v>
          </cell>
          <cell r="R647">
            <v>4</v>
          </cell>
          <cell r="S647">
            <v>90</v>
          </cell>
          <cell r="T647" t="str">
            <v>90</v>
          </cell>
          <cell r="U647" t="str">
            <v>22</v>
          </cell>
          <cell r="V647" t="str">
            <v>2.2 ทุติยภูมิระดับกลาง</v>
          </cell>
        </row>
        <row r="648">
          <cell r="A648" t="str">
            <v>14</v>
          </cell>
          <cell r="B648" t="str">
            <v>21002</v>
          </cell>
          <cell r="C648" t="str">
            <v>กระทรวงสาธารณสุข สำนักงานปลัดกระทรวงสาธารณสุข</v>
          </cell>
          <cell r="D648" t="str">
            <v>001097900</v>
          </cell>
          <cell r="E648" t="str">
            <v>10979</v>
          </cell>
          <cell r="F648" t="str">
            <v>รพช.บ้านแท่น</v>
          </cell>
          <cell r="G648" t="str">
            <v>โรงพยาบาลชุมชนบ้านแท่น</v>
          </cell>
          <cell r="H648" t="str">
            <v>36110103</v>
          </cell>
          <cell r="I648">
            <v>36</v>
          </cell>
          <cell r="J648" t="str">
            <v>จังหวัดชัยภูมิ</v>
          </cell>
          <cell r="K648">
            <v>3611</v>
          </cell>
          <cell r="L648" t="str">
            <v>บ้านแท่น</v>
          </cell>
          <cell r="M648">
            <v>361101</v>
          </cell>
          <cell r="N648" t="str">
            <v>บ้านแท่น</v>
          </cell>
          <cell r="O648" t="str">
            <v>ตะวันออกเฉียงเหนือ</v>
          </cell>
          <cell r="P648" t="str">
            <v>07</v>
          </cell>
          <cell r="Q648" t="str">
            <v>โรงพยาบาลชุมชน</v>
          </cell>
          <cell r="R648">
            <v>5</v>
          </cell>
          <cell r="S648">
            <v>30</v>
          </cell>
          <cell r="T648" t="str">
            <v>30</v>
          </cell>
          <cell r="U648" t="str">
            <v>21</v>
          </cell>
          <cell r="V648" t="str">
            <v>2.1 ทุติยภูมิระดับต้น</v>
          </cell>
        </row>
        <row r="649">
          <cell r="A649" t="str">
            <v>14</v>
          </cell>
          <cell r="B649" t="str">
            <v>21002</v>
          </cell>
          <cell r="C649" t="str">
            <v>กระทรวงสาธารณสุข สำนักงานปลัดกระทรวงสาธารณสุข</v>
          </cell>
          <cell r="D649" t="str">
            <v>001098000</v>
          </cell>
          <cell r="E649" t="str">
            <v>10980</v>
          </cell>
          <cell r="F649" t="str">
            <v>รพช.แก้งคร้อ</v>
          </cell>
          <cell r="G649" t="str">
            <v>โรงพยาบาลชุมชนแก้งคร้อ</v>
          </cell>
          <cell r="H649" t="str">
            <v>36120101</v>
          </cell>
          <cell r="I649">
            <v>36</v>
          </cell>
          <cell r="J649" t="str">
            <v>จังหวัดชัยภูมิ</v>
          </cell>
          <cell r="K649">
            <v>3612</v>
          </cell>
          <cell r="L649" t="str">
            <v>แก้งคร้อ</v>
          </cell>
          <cell r="M649">
            <v>361201</v>
          </cell>
          <cell r="N649" t="str">
            <v>ช่องสามหมอ</v>
          </cell>
          <cell r="O649" t="str">
            <v>ตะวันออกเฉียงเหนือ</v>
          </cell>
          <cell r="P649" t="str">
            <v>07</v>
          </cell>
          <cell r="Q649" t="str">
            <v>โรงพยาบาลชุมชน</v>
          </cell>
          <cell r="R649">
            <v>4</v>
          </cell>
          <cell r="S649">
            <v>60</v>
          </cell>
          <cell r="T649" t="str">
            <v>60</v>
          </cell>
          <cell r="U649" t="str">
            <v>21</v>
          </cell>
          <cell r="V649" t="str">
            <v>2.1 ทุติยภูมิระดับต้น</v>
          </cell>
        </row>
        <row r="650">
          <cell r="A650" t="str">
            <v>14</v>
          </cell>
          <cell r="B650" t="str">
            <v>21002</v>
          </cell>
          <cell r="C650" t="str">
            <v>กระทรวงสาธารณสุข สำนักงานปลัดกระทรวงสาธารณสุข</v>
          </cell>
          <cell r="D650" t="str">
            <v>001098100</v>
          </cell>
          <cell r="E650" t="str">
            <v>10981</v>
          </cell>
          <cell r="F650" t="str">
            <v>รพช.คอนสาร</v>
          </cell>
          <cell r="G650" t="str">
            <v>โรงพยาบาลชุมชนคอนสาร</v>
          </cell>
          <cell r="H650" t="str">
            <v>36130705</v>
          </cell>
          <cell r="I650">
            <v>36</v>
          </cell>
          <cell r="J650" t="str">
            <v>จังหวัดชัยภูมิ</v>
          </cell>
          <cell r="K650">
            <v>3613</v>
          </cell>
          <cell r="L650" t="str">
            <v>คอนสาร</v>
          </cell>
          <cell r="M650">
            <v>361307</v>
          </cell>
          <cell r="N650" t="str">
            <v>ทุ่งนาเลา</v>
          </cell>
          <cell r="O650" t="str">
            <v>ตะวันออกเฉียงเหนือ</v>
          </cell>
          <cell r="P650" t="str">
            <v>07</v>
          </cell>
          <cell r="Q650" t="str">
            <v>โรงพยาบาลชุมชน</v>
          </cell>
          <cell r="R650">
            <v>5</v>
          </cell>
          <cell r="S650">
            <v>30</v>
          </cell>
          <cell r="T650" t="str">
            <v>30</v>
          </cell>
          <cell r="U650" t="str">
            <v>21</v>
          </cell>
          <cell r="V650" t="str">
            <v>2.1 ทุติยภูมิระดับต้น</v>
          </cell>
        </row>
        <row r="651">
          <cell r="A651" t="str">
            <v>14</v>
          </cell>
          <cell r="B651" t="str">
            <v>21002</v>
          </cell>
          <cell r="C651" t="str">
            <v>กระทรวงสาธารณสุข สำนักงานปลัดกระทรวงสาธารณสุข</v>
          </cell>
          <cell r="D651" t="str">
            <v>001098200</v>
          </cell>
          <cell r="E651" t="str">
            <v>10982</v>
          </cell>
          <cell r="F651" t="str">
            <v>รพช.ภักดีชุมพล</v>
          </cell>
          <cell r="G651" t="str">
            <v>โรงพยาบาลชุมชนภักดีชุมพล</v>
          </cell>
          <cell r="H651" t="str">
            <v>36140203</v>
          </cell>
          <cell r="I651">
            <v>36</v>
          </cell>
          <cell r="J651" t="str">
            <v>จังหวัดชัยภูมิ</v>
          </cell>
          <cell r="K651">
            <v>3614</v>
          </cell>
          <cell r="L651" t="str">
            <v>ภักดีชุมพล</v>
          </cell>
          <cell r="M651">
            <v>361402</v>
          </cell>
          <cell r="N651" t="str">
            <v>เจาทอง</v>
          </cell>
          <cell r="O651" t="str">
            <v>ตะวันออกเฉียงเหนือ</v>
          </cell>
          <cell r="P651" t="str">
            <v>07</v>
          </cell>
          <cell r="Q651" t="str">
            <v>โรงพยาบาลชุมชน</v>
          </cell>
          <cell r="R651">
            <v>5</v>
          </cell>
          <cell r="S651">
            <v>30</v>
          </cell>
          <cell r="T651" t="str">
            <v>30</v>
          </cell>
          <cell r="U651" t="str">
            <v>21</v>
          </cell>
          <cell r="V651" t="str">
            <v>2.1 ทุติยภูมิระดับต้น</v>
          </cell>
        </row>
        <row r="652">
          <cell r="A652" t="str">
            <v>14</v>
          </cell>
          <cell r="B652" t="str">
            <v>21002</v>
          </cell>
          <cell r="C652" t="str">
            <v>กระทรวงสาธารณสุข สำนักงานปลัดกระทรวงสาธารณสุข</v>
          </cell>
          <cell r="D652" t="str">
            <v>001098300</v>
          </cell>
          <cell r="E652" t="str">
            <v>10983</v>
          </cell>
          <cell r="F652" t="str">
            <v>รพช.เนินสง่า</v>
          </cell>
          <cell r="G652" t="str">
            <v>โรงพยาบาลชุมชนเนินสง่า</v>
          </cell>
          <cell r="H652" t="str">
            <v>36150105</v>
          </cell>
          <cell r="I652">
            <v>36</v>
          </cell>
          <cell r="J652" t="str">
            <v>จังหวัดชัยภูมิ</v>
          </cell>
          <cell r="K652">
            <v>3615</v>
          </cell>
          <cell r="L652" t="str">
            <v>เนินสง่า</v>
          </cell>
          <cell r="M652">
            <v>361501</v>
          </cell>
          <cell r="N652" t="str">
            <v>หนองฉิม</v>
          </cell>
          <cell r="O652" t="str">
            <v>ตะวันออกเฉียงเหนือ</v>
          </cell>
          <cell r="P652" t="str">
            <v>07</v>
          </cell>
          <cell r="Q652" t="str">
            <v>โรงพยาบาลชุมชน</v>
          </cell>
          <cell r="R652">
            <v>5</v>
          </cell>
          <cell r="S652">
            <v>30</v>
          </cell>
          <cell r="T652" t="str">
            <v>30</v>
          </cell>
          <cell r="U652" t="str">
            <v>21</v>
          </cell>
          <cell r="V652" t="str">
            <v>2.1 ทุติยภูมิระดับต้น</v>
          </cell>
        </row>
        <row r="653">
          <cell r="A653" t="str">
            <v>15</v>
          </cell>
          <cell r="B653" t="str">
            <v>21002</v>
          </cell>
          <cell r="C653" t="str">
            <v>กระทรวงสาธารณสุข สำนักงานปลัดกระทรวงสาธารณสุข</v>
          </cell>
          <cell r="D653" t="str">
            <v>001071300</v>
          </cell>
          <cell r="E653" t="str">
            <v>10713</v>
          </cell>
          <cell r="F653" t="str">
            <v>รพท.นครพิงค์</v>
          </cell>
          <cell r="G653" t="str">
            <v>โรงพยาบาลทั่วไปนครพิงค์</v>
          </cell>
          <cell r="H653" t="str">
            <v>50070104</v>
          </cell>
          <cell r="I653">
            <v>50</v>
          </cell>
          <cell r="J653" t="str">
            <v>จังหวัดเชียงใหม่</v>
          </cell>
          <cell r="K653">
            <v>5007</v>
          </cell>
          <cell r="L653" t="str">
            <v>แม่ริม</v>
          </cell>
          <cell r="M653">
            <v>500710</v>
          </cell>
          <cell r="N653" t="str">
            <v>ดอนแก้ว</v>
          </cell>
          <cell r="O653" t="str">
            <v>เหนือ</v>
          </cell>
          <cell r="P653" t="str">
            <v>06</v>
          </cell>
          <cell r="Q653" t="str">
            <v>โรงพยาบาลทั่วไป</v>
          </cell>
          <cell r="R653">
            <v>2</v>
          </cell>
          <cell r="S653">
            <v>519</v>
          </cell>
          <cell r="T653" t="str">
            <v>416</v>
          </cell>
          <cell r="U653" t="str">
            <v>31</v>
          </cell>
          <cell r="V653" t="str">
            <v>3.1 ตติยภูมิ</v>
          </cell>
        </row>
        <row r="654">
          <cell r="A654" t="str">
            <v>15</v>
          </cell>
          <cell r="B654" t="str">
            <v>21002</v>
          </cell>
          <cell r="C654" t="str">
            <v>กระทรวงสาธารณสุข สำนักงานปลัดกระทรวงสาธารณสุข</v>
          </cell>
          <cell r="D654" t="str">
            <v>001111900</v>
          </cell>
          <cell r="E654" t="str">
            <v>11119</v>
          </cell>
          <cell r="F654" t="str">
            <v>รพช.จอมทอง</v>
          </cell>
          <cell r="G654" t="str">
            <v>โรงพยาบาลชุมชนจอมทอง</v>
          </cell>
          <cell r="H654" t="str">
            <v>50020702</v>
          </cell>
          <cell r="I654">
            <v>50</v>
          </cell>
          <cell r="J654" t="str">
            <v>จังหวัดเชียงใหม่</v>
          </cell>
          <cell r="K654">
            <v>5002</v>
          </cell>
          <cell r="L654" t="str">
            <v>จอมทอง</v>
          </cell>
          <cell r="M654">
            <v>500207</v>
          </cell>
          <cell r="N654" t="str">
            <v>ดอยแก้ว</v>
          </cell>
          <cell r="O654" t="str">
            <v>เหนือ</v>
          </cell>
          <cell r="P654" t="str">
            <v>07</v>
          </cell>
          <cell r="Q654" t="str">
            <v>โรงพยาบาลชุมชน</v>
          </cell>
          <cell r="R654">
            <v>4</v>
          </cell>
          <cell r="S654">
            <v>130</v>
          </cell>
          <cell r="T654" t="str">
            <v>90</v>
          </cell>
          <cell r="U654" t="str">
            <v>23</v>
          </cell>
          <cell r="V654" t="str">
            <v>2.3 ทุติยภูมิระดับสูง</v>
          </cell>
        </row>
        <row r="655">
          <cell r="A655" t="str">
            <v>15</v>
          </cell>
          <cell r="B655" t="str">
            <v>21002</v>
          </cell>
          <cell r="C655" t="str">
            <v>กระทรวงสาธารณสุข สำนักงานปลัดกระทรวงสาธารณสุข</v>
          </cell>
          <cell r="D655" t="str">
            <v>001112000</v>
          </cell>
          <cell r="E655" t="str">
            <v>11120</v>
          </cell>
          <cell r="F655" t="str">
            <v>รพช.แม่แจ่ม</v>
          </cell>
          <cell r="G655" t="str">
            <v>โรงพยาบาลชุมชนแม่แจ่ม</v>
          </cell>
          <cell r="H655" t="str">
            <v>50030104</v>
          </cell>
          <cell r="I655">
            <v>50</v>
          </cell>
          <cell r="J655" t="str">
            <v>จังหวัดเชียงใหม่</v>
          </cell>
          <cell r="K655">
            <v>5003</v>
          </cell>
          <cell r="L655" t="str">
            <v>แม่แจ่ม</v>
          </cell>
          <cell r="M655">
            <v>500301</v>
          </cell>
          <cell r="N655" t="str">
            <v>ช่างเคิ่ง</v>
          </cell>
          <cell r="O655" t="str">
            <v>เหนือ</v>
          </cell>
          <cell r="P655" t="str">
            <v>07</v>
          </cell>
          <cell r="Q655" t="str">
            <v>โรงพยาบาลชุมชน</v>
          </cell>
          <cell r="R655">
            <v>5</v>
          </cell>
          <cell r="S655">
            <v>30</v>
          </cell>
          <cell r="T655" t="str">
            <v>30</v>
          </cell>
          <cell r="U655" t="str">
            <v>21</v>
          </cell>
          <cell r="V655" t="str">
            <v>2.1 ทุติยภูมิระดับต้น</v>
          </cell>
        </row>
        <row r="656">
          <cell r="A656" t="str">
            <v>15</v>
          </cell>
          <cell r="B656" t="str">
            <v>21002</v>
          </cell>
          <cell r="C656" t="str">
            <v>กระทรวงสาธารณสุข สำนักงานปลัดกระทรวงสาธารณสุข</v>
          </cell>
          <cell r="D656" t="str">
            <v>001112100</v>
          </cell>
          <cell r="E656" t="str">
            <v>11121</v>
          </cell>
          <cell r="F656" t="str">
            <v>รพช.เชียงดาว</v>
          </cell>
          <cell r="G656" t="str">
            <v>โรงพยาบาลชุมชนเชียงดาว</v>
          </cell>
          <cell r="H656" t="str">
            <v>50040102</v>
          </cell>
          <cell r="I656">
            <v>50</v>
          </cell>
          <cell r="J656" t="str">
            <v>จังหวัดเชียงใหม่</v>
          </cell>
          <cell r="K656">
            <v>5004</v>
          </cell>
          <cell r="L656" t="str">
            <v>เชียงดาว</v>
          </cell>
          <cell r="M656">
            <v>500401</v>
          </cell>
          <cell r="N656" t="str">
            <v>เชียงดาว</v>
          </cell>
          <cell r="O656" t="str">
            <v>เหนือ</v>
          </cell>
          <cell r="P656" t="str">
            <v>07</v>
          </cell>
          <cell r="Q656" t="str">
            <v>โรงพยาบาลชุมชน</v>
          </cell>
          <cell r="R656">
            <v>4</v>
          </cell>
          <cell r="S656">
            <v>60</v>
          </cell>
          <cell r="T656" t="str">
            <v>60</v>
          </cell>
          <cell r="U656" t="str">
            <v>21</v>
          </cell>
          <cell r="V656" t="str">
            <v>2.1 ทุติยภูมิระดับต้น</v>
          </cell>
        </row>
        <row r="657">
          <cell r="A657" t="str">
            <v>15</v>
          </cell>
          <cell r="B657" t="str">
            <v>21002</v>
          </cell>
          <cell r="C657" t="str">
            <v>กระทรวงสาธารณสุข สำนักงานปลัดกระทรวงสาธารณสุข</v>
          </cell>
          <cell r="D657" t="str">
            <v>001112200</v>
          </cell>
          <cell r="E657" t="str">
            <v>11122</v>
          </cell>
          <cell r="F657" t="str">
            <v>รพช.ดอยสะเก็ด</v>
          </cell>
          <cell r="G657" t="str">
            <v>โรงพยาบาลชุมชนดอยสะเก็ด</v>
          </cell>
          <cell r="H657" t="str">
            <v>50050108</v>
          </cell>
          <cell r="I657">
            <v>50</v>
          </cell>
          <cell r="J657" t="str">
            <v>จังหวัดเชียงใหม่</v>
          </cell>
          <cell r="K657">
            <v>5005</v>
          </cell>
          <cell r="L657" t="str">
            <v>ดอยสะเก็ด</v>
          </cell>
          <cell r="M657">
            <v>500501</v>
          </cell>
          <cell r="N657" t="str">
            <v>เชิงดอย</v>
          </cell>
          <cell r="O657" t="str">
            <v>เหนือ</v>
          </cell>
          <cell r="P657" t="str">
            <v>07</v>
          </cell>
          <cell r="Q657" t="str">
            <v>โรงพยาบาลชุมชน</v>
          </cell>
          <cell r="R657">
            <v>5</v>
          </cell>
          <cell r="S657">
            <v>30</v>
          </cell>
          <cell r="T657" t="str">
            <v>60</v>
          </cell>
          <cell r="U657" t="str">
            <v>21</v>
          </cell>
          <cell r="V657" t="str">
            <v>2.1 ทุติยภูมิระดับต้น</v>
          </cell>
        </row>
        <row r="658">
          <cell r="A658" t="str">
            <v>15</v>
          </cell>
          <cell r="B658" t="str">
            <v>21002</v>
          </cell>
          <cell r="C658" t="str">
            <v>กระทรวงสาธารณสุข สำนักงานปลัดกระทรวงสาธารณสุข</v>
          </cell>
          <cell r="D658" t="str">
            <v>001112300</v>
          </cell>
          <cell r="E658" t="str">
            <v>11123</v>
          </cell>
          <cell r="F658" t="str">
            <v>รพช.แม่แตง</v>
          </cell>
          <cell r="G658" t="str">
            <v>โรงพยาบาลชุมชนแม่แตง</v>
          </cell>
          <cell r="H658" t="str">
            <v>50060107</v>
          </cell>
          <cell r="I658">
            <v>50</v>
          </cell>
          <cell r="J658" t="str">
            <v>จังหวัดเชียงใหม่</v>
          </cell>
          <cell r="K658">
            <v>5006</v>
          </cell>
          <cell r="L658" t="str">
            <v>แม่แตง</v>
          </cell>
          <cell r="M658">
            <v>500601</v>
          </cell>
          <cell r="N658" t="str">
            <v>สันมหาพน</v>
          </cell>
          <cell r="O658" t="str">
            <v>เหนือ</v>
          </cell>
          <cell r="P658" t="str">
            <v>07</v>
          </cell>
          <cell r="Q658" t="str">
            <v>โรงพยาบาลชุมชน</v>
          </cell>
          <cell r="R658">
            <v>5</v>
          </cell>
          <cell r="S658">
            <v>30</v>
          </cell>
          <cell r="T658" t="str">
            <v>60</v>
          </cell>
          <cell r="U658" t="str">
            <v>21</v>
          </cell>
          <cell r="V658" t="str">
            <v>2.1 ทุติยภูมิระดับต้น</v>
          </cell>
        </row>
        <row r="659">
          <cell r="A659" t="str">
            <v>15</v>
          </cell>
          <cell r="B659" t="str">
            <v>21002</v>
          </cell>
          <cell r="C659" t="str">
            <v>กระทรวงสาธารณสุข สำนักงานปลัดกระทรวงสาธารณสุข</v>
          </cell>
          <cell r="D659" t="str">
            <v>001112400</v>
          </cell>
          <cell r="E659" t="str">
            <v>11124</v>
          </cell>
          <cell r="F659" t="str">
            <v>รพช.สะเมิง</v>
          </cell>
          <cell r="G659" t="str">
            <v>โรงพยาบาลชุมชนสะเมิง</v>
          </cell>
          <cell r="H659" t="str">
            <v>50080110</v>
          </cell>
          <cell r="I659">
            <v>50</v>
          </cell>
          <cell r="J659" t="str">
            <v>จังหวัดเชียงใหม่</v>
          </cell>
          <cell r="K659">
            <v>5008</v>
          </cell>
          <cell r="L659" t="str">
            <v>สะเมิง</v>
          </cell>
          <cell r="M659">
            <v>500801</v>
          </cell>
          <cell r="N659" t="str">
            <v>สะเมิงใต้</v>
          </cell>
          <cell r="O659" t="str">
            <v>เหนือ</v>
          </cell>
          <cell r="P659" t="str">
            <v>07</v>
          </cell>
          <cell r="Q659" t="str">
            <v>โรงพยาบาลชุมชน</v>
          </cell>
          <cell r="R659">
            <v>5</v>
          </cell>
          <cell r="S659">
            <v>30</v>
          </cell>
          <cell r="T659" t="str">
            <v>30</v>
          </cell>
          <cell r="U659" t="str">
            <v>21</v>
          </cell>
          <cell r="V659" t="str">
            <v>2.1 ทุติยภูมิระดับต้น</v>
          </cell>
        </row>
        <row r="660">
          <cell r="A660" t="str">
            <v>15</v>
          </cell>
          <cell r="B660" t="str">
            <v>21002</v>
          </cell>
          <cell r="C660" t="str">
            <v>กระทรวงสาธารณสุข สำนักงานปลัดกระทรวงสาธารณสุข</v>
          </cell>
          <cell r="D660" t="str">
            <v>001112500</v>
          </cell>
          <cell r="E660" t="str">
            <v>11125</v>
          </cell>
          <cell r="F660" t="str">
            <v>รพช.ฝาง</v>
          </cell>
          <cell r="G660" t="str">
            <v>โรงพยาบาลชุมชนฝาง</v>
          </cell>
          <cell r="H660" t="str">
            <v>50090104</v>
          </cell>
          <cell r="I660">
            <v>50</v>
          </cell>
          <cell r="J660" t="str">
            <v>จังหวัดเชียงใหม่</v>
          </cell>
          <cell r="K660">
            <v>5009</v>
          </cell>
          <cell r="L660" t="str">
            <v>ฝาง</v>
          </cell>
          <cell r="M660">
            <v>500901</v>
          </cell>
          <cell r="N660" t="str">
            <v>เวียง</v>
          </cell>
          <cell r="O660" t="str">
            <v>เหนือ</v>
          </cell>
          <cell r="P660" t="str">
            <v>07</v>
          </cell>
          <cell r="Q660" t="str">
            <v>โรงพยาบาลชุมชน</v>
          </cell>
          <cell r="R660">
            <v>4</v>
          </cell>
          <cell r="S660">
            <v>90</v>
          </cell>
          <cell r="T660" t="str">
            <v>120</v>
          </cell>
          <cell r="U660" t="str">
            <v>21</v>
          </cell>
          <cell r="V660" t="str">
            <v>2.1 ทุติยภูมิระดับต้น</v>
          </cell>
        </row>
        <row r="661">
          <cell r="A661" t="str">
            <v>15</v>
          </cell>
          <cell r="B661" t="str">
            <v>21002</v>
          </cell>
          <cell r="C661" t="str">
            <v>กระทรวงสาธารณสุข สำนักงานปลัดกระทรวงสาธารณสุข</v>
          </cell>
          <cell r="D661" t="str">
            <v>001112600</v>
          </cell>
          <cell r="E661" t="str">
            <v>11126</v>
          </cell>
          <cell r="F661" t="str">
            <v>รพช.แม่อาย</v>
          </cell>
          <cell r="G661" t="str">
            <v>โรงพยาบาลชุมชนแม่อาย</v>
          </cell>
          <cell r="H661" t="str">
            <v>50100108</v>
          </cell>
          <cell r="I661">
            <v>50</v>
          </cell>
          <cell r="J661" t="str">
            <v>จังหวัดเชียงใหม่</v>
          </cell>
          <cell r="K661">
            <v>5010</v>
          </cell>
          <cell r="L661" t="str">
            <v>แม่อาย</v>
          </cell>
          <cell r="M661">
            <v>501001</v>
          </cell>
          <cell r="N661" t="str">
            <v>แม่อาย</v>
          </cell>
          <cell r="O661" t="str">
            <v>เหนือ</v>
          </cell>
          <cell r="P661" t="str">
            <v>07</v>
          </cell>
          <cell r="Q661" t="str">
            <v>โรงพยาบาลชุมชน</v>
          </cell>
          <cell r="R661">
            <v>4</v>
          </cell>
          <cell r="S661">
            <v>72</v>
          </cell>
          <cell r="T661" t="str">
            <v>60</v>
          </cell>
          <cell r="U661" t="str">
            <v>21</v>
          </cell>
          <cell r="V661" t="str">
            <v>2.1 ทุติยภูมิระดับต้น</v>
          </cell>
        </row>
        <row r="662">
          <cell r="A662" t="str">
            <v>15</v>
          </cell>
          <cell r="B662" t="str">
            <v>21002</v>
          </cell>
          <cell r="C662" t="str">
            <v>กระทรวงสาธารณสุข สำนักงานปลัดกระทรวงสาธารณสุข</v>
          </cell>
          <cell r="D662" t="str">
            <v>001112700</v>
          </cell>
          <cell r="E662" t="str">
            <v>11127</v>
          </cell>
          <cell r="F662" t="str">
            <v>รพช.พร้าว</v>
          </cell>
          <cell r="G662" t="str">
            <v>โรงพยาบาลชุมชนพร้าว</v>
          </cell>
          <cell r="H662" t="str">
            <v>50110104</v>
          </cell>
          <cell r="I662">
            <v>50</v>
          </cell>
          <cell r="J662" t="str">
            <v>จังหวัดเชียงใหม่</v>
          </cell>
          <cell r="K662">
            <v>5011</v>
          </cell>
          <cell r="L662" t="str">
            <v>พร้าว</v>
          </cell>
          <cell r="M662">
            <v>501101</v>
          </cell>
          <cell r="N662" t="str">
            <v>เวียง</v>
          </cell>
          <cell r="O662" t="str">
            <v>เหนือ</v>
          </cell>
          <cell r="P662" t="str">
            <v>07</v>
          </cell>
          <cell r="Q662" t="str">
            <v>โรงพยาบาลชุมชน</v>
          </cell>
          <cell r="R662">
            <v>4</v>
          </cell>
          <cell r="S662">
            <v>60</v>
          </cell>
          <cell r="T662" t="str">
            <v>60</v>
          </cell>
          <cell r="U662" t="str">
            <v>22</v>
          </cell>
          <cell r="V662" t="str">
            <v>2.2 ทุติยภูมิระดับกลาง</v>
          </cell>
        </row>
        <row r="663">
          <cell r="A663" t="str">
            <v>15</v>
          </cell>
          <cell r="B663" t="str">
            <v>21002</v>
          </cell>
          <cell r="C663" t="str">
            <v>กระทรวงสาธารณสุข สำนักงานปลัดกระทรวงสาธารณสุข</v>
          </cell>
          <cell r="D663" t="str">
            <v>001112800</v>
          </cell>
          <cell r="E663" t="str">
            <v>11128</v>
          </cell>
          <cell r="F663" t="str">
            <v>รพช.สันป่าตอง</v>
          </cell>
          <cell r="G663" t="str">
            <v>โรงพยาบาลชุมชนสันป่าตอง</v>
          </cell>
          <cell r="H663" t="str">
            <v>50120109</v>
          </cell>
          <cell r="I663">
            <v>50</v>
          </cell>
          <cell r="J663" t="str">
            <v>จังหวัดเชียงใหม่</v>
          </cell>
          <cell r="K663">
            <v>5012</v>
          </cell>
          <cell r="L663" t="str">
            <v>สันป่าตอง</v>
          </cell>
          <cell r="M663">
            <v>501201</v>
          </cell>
          <cell r="N663" t="str">
            <v>ยุหว่า</v>
          </cell>
          <cell r="O663" t="str">
            <v>เหนือ</v>
          </cell>
          <cell r="P663" t="str">
            <v>07</v>
          </cell>
          <cell r="Q663" t="str">
            <v>โรงพยาบาลชุมชน</v>
          </cell>
          <cell r="R663">
            <v>4</v>
          </cell>
          <cell r="S663">
            <v>150</v>
          </cell>
          <cell r="T663" t="str">
            <v>120</v>
          </cell>
          <cell r="U663" t="str">
            <v>21</v>
          </cell>
          <cell r="V663" t="str">
            <v>2.1 ทุติยภูมิระดับต้น</v>
          </cell>
        </row>
        <row r="664">
          <cell r="A664" t="str">
            <v>15</v>
          </cell>
          <cell r="B664" t="str">
            <v>21002</v>
          </cell>
          <cell r="C664" t="str">
            <v>กระทรวงสาธารณสุข สำนักงานปลัดกระทรวงสาธารณสุข</v>
          </cell>
          <cell r="D664" t="str">
            <v>001112900</v>
          </cell>
          <cell r="E664" t="str">
            <v>11129</v>
          </cell>
          <cell r="F664" t="str">
            <v>รพช.สันกำแพง</v>
          </cell>
          <cell r="G664" t="str">
            <v>โรงพยาบาลชุมชนสันกำแพง</v>
          </cell>
          <cell r="H664" t="str">
            <v>50130401</v>
          </cell>
          <cell r="I664">
            <v>50</v>
          </cell>
          <cell r="J664" t="str">
            <v>จังหวัดเชียงใหม่</v>
          </cell>
          <cell r="K664">
            <v>5013</v>
          </cell>
          <cell r="L664" t="str">
            <v>สันกำแพง</v>
          </cell>
          <cell r="M664">
            <v>501304</v>
          </cell>
          <cell r="N664" t="str">
            <v>บวกค้าง</v>
          </cell>
          <cell r="O664" t="str">
            <v>เหนือ</v>
          </cell>
          <cell r="P664" t="str">
            <v>07</v>
          </cell>
          <cell r="Q664" t="str">
            <v>โรงพยาบาลชุมชน</v>
          </cell>
          <cell r="R664">
            <v>5</v>
          </cell>
          <cell r="S664">
            <v>30</v>
          </cell>
          <cell r="T664" t="str">
            <v>30</v>
          </cell>
          <cell r="U664" t="str">
            <v>21</v>
          </cell>
          <cell r="V664" t="str">
            <v>2.1 ทุติยภูมิระดับต้น</v>
          </cell>
        </row>
        <row r="665">
          <cell r="A665" t="str">
            <v>15</v>
          </cell>
          <cell r="B665" t="str">
            <v>21002</v>
          </cell>
          <cell r="C665" t="str">
            <v>กระทรวงสาธารณสุข สำนักงานปลัดกระทรวงสาธารณสุข</v>
          </cell>
          <cell r="D665" t="str">
            <v>001113000</v>
          </cell>
          <cell r="E665" t="str">
            <v>11130</v>
          </cell>
          <cell r="F665" t="str">
            <v>รพช.สันทราย</v>
          </cell>
          <cell r="G665" t="str">
            <v>โรงพยาบาลชุมชนสันทราย</v>
          </cell>
          <cell r="H665" t="str">
            <v>50140811</v>
          </cell>
          <cell r="I665">
            <v>50</v>
          </cell>
          <cell r="J665" t="str">
            <v>จังหวัดเชียงใหม่</v>
          </cell>
          <cell r="K665">
            <v>5014</v>
          </cell>
          <cell r="L665" t="str">
            <v>สันทราย</v>
          </cell>
          <cell r="M665">
            <v>501408</v>
          </cell>
          <cell r="N665" t="str">
            <v>หนองหาร</v>
          </cell>
          <cell r="O665" t="str">
            <v>เหนือ</v>
          </cell>
          <cell r="P665" t="str">
            <v>07</v>
          </cell>
          <cell r="Q665" t="str">
            <v>โรงพยาบาลชุมชน</v>
          </cell>
          <cell r="R665">
            <v>4</v>
          </cell>
          <cell r="S665">
            <v>53</v>
          </cell>
          <cell r="T665" t="str">
            <v>60</v>
          </cell>
          <cell r="U665" t="str">
            <v>21</v>
          </cell>
          <cell r="V665" t="str">
            <v>2.1 ทุติยภูมิระดับต้น</v>
          </cell>
        </row>
        <row r="666">
          <cell r="A666" t="str">
            <v>15</v>
          </cell>
          <cell r="B666" t="str">
            <v>21002</v>
          </cell>
          <cell r="C666" t="str">
            <v>กระทรวงสาธารณสุข สำนักงานปลัดกระทรวงสาธารณสุข</v>
          </cell>
          <cell r="D666" t="str">
            <v>001113100</v>
          </cell>
          <cell r="E666" t="str">
            <v>11131</v>
          </cell>
          <cell r="F666" t="str">
            <v>รพช.หางดง</v>
          </cell>
          <cell r="G666" t="str">
            <v>โรงพยาบาลชุมชนหางดง</v>
          </cell>
          <cell r="H666" t="str">
            <v>50150103</v>
          </cell>
          <cell r="I666">
            <v>50</v>
          </cell>
          <cell r="J666" t="str">
            <v>จังหวัดเชียงใหม่</v>
          </cell>
          <cell r="K666">
            <v>5015</v>
          </cell>
          <cell r="L666" t="str">
            <v>หางดง</v>
          </cell>
          <cell r="M666">
            <v>501501</v>
          </cell>
          <cell r="N666" t="str">
            <v>หางดง</v>
          </cell>
          <cell r="O666" t="str">
            <v>เหนือ</v>
          </cell>
          <cell r="P666" t="str">
            <v>07</v>
          </cell>
          <cell r="Q666" t="str">
            <v>โรงพยาบาลชุมชน</v>
          </cell>
          <cell r="R666">
            <v>5</v>
          </cell>
          <cell r="S666">
            <v>25</v>
          </cell>
          <cell r="T666" t="str">
            <v>23</v>
          </cell>
          <cell r="U666" t="str">
            <v>21</v>
          </cell>
          <cell r="V666" t="str">
            <v>2.1 ทุติยภูมิระดับต้น</v>
          </cell>
        </row>
        <row r="667">
          <cell r="A667" t="str">
            <v>15</v>
          </cell>
          <cell r="B667" t="str">
            <v>21002</v>
          </cell>
          <cell r="C667" t="str">
            <v>กระทรวงสาธารณสุข สำนักงานปลัดกระทรวงสาธารณสุข</v>
          </cell>
          <cell r="D667" t="str">
            <v>001113200</v>
          </cell>
          <cell r="E667" t="str">
            <v>11132</v>
          </cell>
          <cell r="F667" t="str">
            <v>รพช.ฮอด</v>
          </cell>
          <cell r="G667" t="str">
            <v>โรงพยาบาลชุมชนฮอด</v>
          </cell>
          <cell r="H667" t="str">
            <v>50160110</v>
          </cell>
          <cell r="I667">
            <v>50</v>
          </cell>
          <cell r="J667" t="str">
            <v>จังหวัดเชียงใหม่</v>
          </cell>
          <cell r="K667">
            <v>5016</v>
          </cell>
          <cell r="L667" t="str">
            <v>ฮอด</v>
          </cell>
          <cell r="M667">
            <v>501601</v>
          </cell>
          <cell r="N667" t="str">
            <v>หางดง</v>
          </cell>
          <cell r="O667" t="str">
            <v>เหนือ</v>
          </cell>
          <cell r="P667" t="str">
            <v>07</v>
          </cell>
          <cell r="Q667" t="str">
            <v>โรงพยาบาลชุมชน</v>
          </cell>
          <cell r="R667">
            <v>4</v>
          </cell>
          <cell r="S667">
            <v>60</v>
          </cell>
          <cell r="T667" t="str">
            <v>60</v>
          </cell>
          <cell r="U667" t="str">
            <v>21</v>
          </cell>
          <cell r="V667" t="str">
            <v>2.1 ทุติยภูมิระดับต้น</v>
          </cell>
        </row>
        <row r="668">
          <cell r="A668" t="str">
            <v>15</v>
          </cell>
          <cell r="B668" t="str">
            <v>21002</v>
          </cell>
          <cell r="C668" t="str">
            <v>กระทรวงสาธารณสุข สำนักงานปลัดกระทรวงสาธารณสุข</v>
          </cell>
          <cell r="D668" t="str">
            <v>001113300</v>
          </cell>
          <cell r="E668" t="str">
            <v>11133</v>
          </cell>
          <cell r="F668" t="str">
            <v>รพช.ดอยเต่า</v>
          </cell>
          <cell r="G668" t="str">
            <v>โรงพยาบาลชุมชนดอยเต่า</v>
          </cell>
          <cell r="H668" t="str">
            <v>50170103</v>
          </cell>
          <cell r="I668">
            <v>50</v>
          </cell>
          <cell r="J668" t="str">
            <v>จังหวัดเชียงใหม่</v>
          </cell>
          <cell r="K668">
            <v>5017</v>
          </cell>
          <cell r="L668" t="str">
            <v>ดอยเต่า</v>
          </cell>
          <cell r="M668">
            <v>501702</v>
          </cell>
          <cell r="N668" t="str">
            <v>ท่าเดื่อ</v>
          </cell>
          <cell r="O668" t="str">
            <v>เหนือ</v>
          </cell>
          <cell r="P668" t="str">
            <v>07</v>
          </cell>
          <cell r="Q668" t="str">
            <v>โรงพยาบาลชุมชน</v>
          </cell>
          <cell r="R668">
            <v>5</v>
          </cell>
          <cell r="S668">
            <v>30</v>
          </cell>
          <cell r="T668" t="str">
            <v>30</v>
          </cell>
          <cell r="U668" t="str">
            <v>21</v>
          </cell>
          <cell r="V668" t="str">
            <v>2.1 ทุติยภูมิระดับต้น</v>
          </cell>
        </row>
        <row r="669">
          <cell r="A669" t="str">
            <v>15</v>
          </cell>
          <cell r="B669" t="str">
            <v>21002</v>
          </cell>
          <cell r="C669" t="str">
            <v>กระทรวงสาธารณสุข สำนักงานปลัดกระทรวงสาธารณสุข</v>
          </cell>
          <cell r="D669" t="str">
            <v>001113400</v>
          </cell>
          <cell r="E669" t="str">
            <v>11134</v>
          </cell>
          <cell r="F669" t="str">
            <v>รพช.อมก๋อย</v>
          </cell>
          <cell r="G669" t="str">
            <v>โรงพยาบาลชุมชนอมก๋อย</v>
          </cell>
          <cell r="H669" t="str">
            <v>50180101</v>
          </cell>
          <cell r="I669">
            <v>50</v>
          </cell>
          <cell r="J669" t="str">
            <v>จังหวัดเชียงใหม่</v>
          </cell>
          <cell r="K669">
            <v>5018</v>
          </cell>
          <cell r="L669" t="str">
            <v>อมก๋อย</v>
          </cell>
          <cell r="M669">
            <v>501801</v>
          </cell>
          <cell r="N669" t="str">
            <v>อมก๋อย</v>
          </cell>
          <cell r="O669" t="str">
            <v>เหนือ</v>
          </cell>
          <cell r="P669" t="str">
            <v>07</v>
          </cell>
          <cell r="Q669" t="str">
            <v>โรงพยาบาลชุมชน</v>
          </cell>
          <cell r="R669">
            <v>5</v>
          </cell>
          <cell r="S669">
            <v>30</v>
          </cell>
          <cell r="T669" t="str">
            <v>30</v>
          </cell>
          <cell r="U669" t="str">
            <v>21</v>
          </cell>
          <cell r="V669" t="str">
            <v>2.1 ทุติยภูมิระดับต้น</v>
          </cell>
        </row>
        <row r="670">
          <cell r="A670" t="str">
            <v>15</v>
          </cell>
          <cell r="B670" t="str">
            <v>21002</v>
          </cell>
          <cell r="C670" t="str">
            <v>กระทรวงสาธารณสุข สำนักงานปลัดกระทรวงสาธารณสุข</v>
          </cell>
          <cell r="D670" t="str">
            <v>001113500</v>
          </cell>
          <cell r="E670" t="str">
            <v>11135</v>
          </cell>
          <cell r="F670" t="str">
            <v>รพช.สารภี</v>
          </cell>
          <cell r="G670" t="str">
            <v>โรงพยาบาลชุมชนสารภี</v>
          </cell>
          <cell r="H670" t="str">
            <v>50190203</v>
          </cell>
          <cell r="I670">
            <v>50</v>
          </cell>
          <cell r="J670" t="str">
            <v>จังหวัดเชียงใหม่</v>
          </cell>
          <cell r="K670">
            <v>5019</v>
          </cell>
          <cell r="L670" t="str">
            <v>สารภี</v>
          </cell>
          <cell r="M670">
            <v>501902</v>
          </cell>
          <cell r="N670" t="str">
            <v>สารภี</v>
          </cell>
          <cell r="O670" t="str">
            <v>เหนือ</v>
          </cell>
          <cell r="P670" t="str">
            <v>07</v>
          </cell>
          <cell r="Q670" t="str">
            <v>โรงพยาบาลชุมชน</v>
          </cell>
          <cell r="R670">
            <v>4</v>
          </cell>
          <cell r="S670">
            <v>59</v>
          </cell>
          <cell r="T670" t="str">
            <v>30</v>
          </cell>
          <cell r="U670" t="str">
            <v>21</v>
          </cell>
          <cell r="V670" t="str">
            <v>2.1 ทุติยภูมิระดับต้น</v>
          </cell>
        </row>
        <row r="671">
          <cell r="A671" t="str">
            <v>15</v>
          </cell>
          <cell r="B671" t="str">
            <v>21002</v>
          </cell>
          <cell r="C671" t="str">
            <v>กระทรวงสาธารณสุข สำนักงานปลัดกระทรวงสาธารณสุข</v>
          </cell>
          <cell r="D671" t="str">
            <v>001113600</v>
          </cell>
          <cell r="E671" t="str">
            <v>11136</v>
          </cell>
          <cell r="F671" t="str">
            <v>รพช.เวียงแหง</v>
          </cell>
          <cell r="G671" t="str">
            <v>โรงพยาบาลชุมชนเวียงแหง</v>
          </cell>
          <cell r="H671" t="str">
            <v>50200103</v>
          </cell>
          <cell r="I671">
            <v>50</v>
          </cell>
          <cell r="J671" t="str">
            <v>จังหวัดเชียงใหม่</v>
          </cell>
          <cell r="K671">
            <v>5020</v>
          </cell>
          <cell r="L671" t="str">
            <v>เวียงแหง</v>
          </cell>
          <cell r="M671">
            <v>502001</v>
          </cell>
          <cell r="N671" t="str">
            <v>เมืองแหง</v>
          </cell>
          <cell r="O671" t="str">
            <v>เหนือ</v>
          </cell>
          <cell r="P671" t="str">
            <v>07</v>
          </cell>
          <cell r="Q671" t="str">
            <v>โรงพยาบาลชุมชน</v>
          </cell>
          <cell r="R671">
            <v>5</v>
          </cell>
          <cell r="S671">
            <v>30</v>
          </cell>
          <cell r="T671" t="str">
            <v>30</v>
          </cell>
          <cell r="U671" t="str">
            <v>21</v>
          </cell>
          <cell r="V671" t="str">
            <v>2.1 ทุติยภูมิระดับต้น</v>
          </cell>
        </row>
        <row r="672">
          <cell r="A672" t="str">
            <v>15</v>
          </cell>
          <cell r="B672" t="str">
            <v>21002</v>
          </cell>
          <cell r="C672" t="str">
            <v>กระทรวงสาธารณสุข สำนักงานปลัดกระทรวงสาธารณสุข</v>
          </cell>
          <cell r="D672" t="str">
            <v>001113700</v>
          </cell>
          <cell r="E672" t="str">
            <v>11137</v>
          </cell>
          <cell r="F672" t="str">
            <v>รพช.ไชยปราการ</v>
          </cell>
          <cell r="G672" t="str">
            <v>โรงพยาบาลชุมชนไชยปราการ</v>
          </cell>
          <cell r="H672" t="str">
            <v>50210203</v>
          </cell>
          <cell r="I672">
            <v>50</v>
          </cell>
          <cell r="J672" t="str">
            <v>จังหวัดเชียงใหม่</v>
          </cell>
          <cell r="K672">
            <v>5021</v>
          </cell>
          <cell r="L672" t="str">
            <v>ไชยปราการ</v>
          </cell>
          <cell r="M672">
            <v>502102</v>
          </cell>
          <cell r="N672" t="str">
            <v>ศรีดงเย็น</v>
          </cell>
          <cell r="O672" t="str">
            <v>เหนือ</v>
          </cell>
          <cell r="P672" t="str">
            <v>07</v>
          </cell>
          <cell r="Q672" t="str">
            <v>โรงพยาบาลชุมชน</v>
          </cell>
          <cell r="R672">
            <v>5</v>
          </cell>
          <cell r="S672">
            <v>30</v>
          </cell>
          <cell r="T672" t="str">
            <v>42</v>
          </cell>
          <cell r="U672" t="str">
            <v>21</v>
          </cell>
          <cell r="V672" t="str">
            <v>2.1 ทุติยภูมิระดับต้น</v>
          </cell>
        </row>
        <row r="673">
          <cell r="A673" t="str">
            <v>15</v>
          </cell>
          <cell r="B673" t="str">
            <v>21002</v>
          </cell>
          <cell r="C673" t="str">
            <v>กระทรวงสาธารณสุข สำนักงานปลัดกระทรวงสาธารณสุข</v>
          </cell>
          <cell r="D673" t="str">
            <v>001113800</v>
          </cell>
          <cell r="E673" t="str">
            <v>11138</v>
          </cell>
          <cell r="F673" t="str">
            <v>รพช.แม่วาง</v>
          </cell>
          <cell r="G673" t="str">
            <v>โรงพยาบาลชุมชนแม่วาง</v>
          </cell>
          <cell r="H673" t="str">
            <v>50220101</v>
          </cell>
          <cell r="I673">
            <v>50</v>
          </cell>
          <cell r="J673" t="str">
            <v>จังหวัดเชียงใหม่</v>
          </cell>
          <cell r="K673">
            <v>5022</v>
          </cell>
          <cell r="L673" t="str">
            <v>แม่วาง</v>
          </cell>
          <cell r="M673">
            <v>502201</v>
          </cell>
          <cell r="N673" t="str">
            <v>บ้านกาด</v>
          </cell>
          <cell r="O673" t="str">
            <v>เหนือ</v>
          </cell>
          <cell r="P673" t="str">
            <v>07</v>
          </cell>
          <cell r="Q673" t="str">
            <v>โรงพยาบาลชุมชน</v>
          </cell>
          <cell r="R673">
            <v>5</v>
          </cell>
          <cell r="S673">
            <v>30</v>
          </cell>
          <cell r="T673" t="str">
            <v>30</v>
          </cell>
          <cell r="U673" t="str">
            <v>21</v>
          </cell>
          <cell r="V673" t="str">
            <v>2.1 ทุติยภูมิระดับต้น</v>
          </cell>
        </row>
        <row r="674">
          <cell r="A674" t="str">
            <v>15</v>
          </cell>
          <cell r="B674" t="str">
            <v>21002</v>
          </cell>
          <cell r="C674" t="str">
            <v>กระทรวงสาธารณสุข สำนักงานปลัดกระทรวงสาธารณสุข</v>
          </cell>
          <cell r="D674" t="str">
            <v>001113900</v>
          </cell>
          <cell r="E674" t="str">
            <v>11139</v>
          </cell>
          <cell r="F674" t="str">
            <v>รพช.แม่ออน</v>
          </cell>
          <cell r="G674" t="str">
            <v>โรงพยาบาลชุมชนแม่ออน</v>
          </cell>
          <cell r="H674" t="str">
            <v>50230301</v>
          </cell>
          <cell r="I674">
            <v>50</v>
          </cell>
          <cell r="J674" t="str">
            <v>จังหวัดเชียงใหม่</v>
          </cell>
          <cell r="K674">
            <v>5023</v>
          </cell>
          <cell r="L674" t="str">
            <v>แม่ออน</v>
          </cell>
          <cell r="M674">
            <v>502303</v>
          </cell>
          <cell r="N674" t="str">
            <v>บ้านสหกรณ์</v>
          </cell>
          <cell r="O674" t="str">
            <v>เหนือ</v>
          </cell>
          <cell r="P674" t="str">
            <v>07</v>
          </cell>
          <cell r="Q674" t="str">
            <v>โรงพยาบาลชุมชน</v>
          </cell>
          <cell r="R674">
            <v>5</v>
          </cell>
          <cell r="S674">
            <v>18</v>
          </cell>
          <cell r="T674" t="str">
            <v>10</v>
          </cell>
          <cell r="U674" t="str">
            <v>21</v>
          </cell>
          <cell r="V674" t="str">
            <v>2.1 ทุติยภูมิระดับต้น</v>
          </cell>
        </row>
        <row r="675">
          <cell r="A675" t="str">
            <v>15</v>
          </cell>
          <cell r="B675" t="str">
            <v>21002</v>
          </cell>
          <cell r="C675" t="str">
            <v>กระทรวงสาธารณสุข สำนักงานปลัดกระทรวงสาธารณสุข</v>
          </cell>
          <cell r="D675" t="str">
            <v>001164300</v>
          </cell>
          <cell r="E675" t="str">
            <v>11643</v>
          </cell>
          <cell r="F675" t="str">
            <v>รพช.ดอยหล่อ</v>
          </cell>
          <cell r="G675" t="str">
            <v>โรงพยาบาลชุมชนดอยหล่อ</v>
          </cell>
          <cell r="H675" t="str">
            <v>50240105</v>
          </cell>
          <cell r="I675">
            <v>50</v>
          </cell>
          <cell r="J675" t="str">
            <v>จังหวัดเชียงใหม่</v>
          </cell>
          <cell r="K675">
            <v>5024</v>
          </cell>
          <cell r="L675" t="str">
            <v>ดอยหล่อ</v>
          </cell>
          <cell r="M675">
            <v>502401</v>
          </cell>
          <cell r="N675" t="str">
            <v>ดอยหล่อ</v>
          </cell>
          <cell r="O675" t="str">
            <v>เหนือ</v>
          </cell>
          <cell r="P675" t="str">
            <v>07</v>
          </cell>
          <cell r="Q675" t="str">
            <v>โรงพยาบาลชุมชน</v>
          </cell>
          <cell r="R675">
            <v>5</v>
          </cell>
          <cell r="S675">
            <v>30</v>
          </cell>
          <cell r="T675" t="str">
            <v>30</v>
          </cell>
          <cell r="U675" t="str">
            <v>22</v>
          </cell>
          <cell r="V675" t="str">
            <v>2.2 ทุติยภูมิระดับกลาง</v>
          </cell>
        </row>
        <row r="676">
          <cell r="A676" t="str">
            <v>15</v>
          </cell>
          <cell r="B676" t="str">
            <v>21002</v>
          </cell>
          <cell r="C676" t="str">
            <v>กระทรวงสาธารณสุข สำนักงานปลัดกระทรวงสาธารณสุข</v>
          </cell>
          <cell r="D676" t="str">
            <v>002373600</v>
          </cell>
          <cell r="E676" t="str">
            <v>23736</v>
          </cell>
          <cell r="F676" t="str">
            <v>รพช.วัดจันทร์เฉลิมพระเกียรติ 80 พรรษา</v>
          </cell>
          <cell r="G676" t="str">
            <v>โรงพยาบาลชุมชนวัดจันทร์เฉลิมพระเกียรติ 80 พรรษา</v>
          </cell>
          <cell r="H676" t="str">
            <v>50030603</v>
          </cell>
          <cell r="I676">
            <v>50</v>
          </cell>
          <cell r="J676" t="str">
            <v>จังหวัดเชียงใหม่</v>
          </cell>
          <cell r="K676">
            <v>5003</v>
          </cell>
          <cell r="L676" t="str">
            <v>แม่แจ่ม</v>
          </cell>
          <cell r="M676">
            <v>500306</v>
          </cell>
          <cell r="N676" t="str">
            <v>บ้านจันทร์</v>
          </cell>
          <cell r="O676" t="str">
            <v>เหนือ</v>
          </cell>
          <cell r="P676" t="str">
            <v>07</v>
          </cell>
          <cell r="Q676" t="str">
            <v>โรงพยาบาลชุมชน</v>
          </cell>
          <cell r="R676">
            <v>5</v>
          </cell>
          <cell r="S676">
            <v>10</v>
          </cell>
          <cell r="T676" t="str">
            <v>10</v>
          </cell>
        </row>
        <row r="677">
          <cell r="A677" t="str">
            <v>15</v>
          </cell>
          <cell r="B677" t="str">
            <v>21002</v>
          </cell>
          <cell r="C677" t="str">
            <v>กระทรวงสาธารณสุข สำนักงานปลัดกระทรวงสาธารณสุข</v>
          </cell>
          <cell r="D677" t="str">
            <v>001071400</v>
          </cell>
          <cell r="E677" t="str">
            <v>10714</v>
          </cell>
          <cell r="F677" t="str">
            <v>รพท.ลำพูน</v>
          </cell>
          <cell r="G677" t="str">
            <v>โรงพยาบาลทั่วไปลำพูน</v>
          </cell>
          <cell r="H677" t="str">
            <v>51011101</v>
          </cell>
          <cell r="I677">
            <v>51</v>
          </cell>
          <cell r="J677" t="str">
            <v>จังหวัดลำพูน</v>
          </cell>
          <cell r="K677">
            <v>5101</v>
          </cell>
          <cell r="L677" t="str">
            <v>เมืองลำพูน</v>
          </cell>
          <cell r="M677">
            <v>510111</v>
          </cell>
          <cell r="N677" t="str">
            <v>เวียงยอง</v>
          </cell>
          <cell r="O677" t="str">
            <v>เหนือ</v>
          </cell>
          <cell r="P677" t="str">
            <v>06</v>
          </cell>
          <cell r="Q677" t="str">
            <v>โรงพยาบาลทั่วไป</v>
          </cell>
          <cell r="R677">
            <v>2</v>
          </cell>
          <cell r="S677">
            <v>434</v>
          </cell>
          <cell r="T677" t="str">
            <v>411</v>
          </cell>
          <cell r="U677" t="str">
            <v>31</v>
          </cell>
          <cell r="V677" t="str">
            <v>3.1 ตติยภูมิ</v>
          </cell>
        </row>
        <row r="678">
          <cell r="A678" t="str">
            <v>15</v>
          </cell>
          <cell r="B678" t="str">
            <v>21002</v>
          </cell>
          <cell r="C678" t="str">
            <v>กระทรวงสาธารณสุข สำนักงานปลัดกระทรวงสาธารณสุข</v>
          </cell>
          <cell r="D678" t="str">
            <v>001114000</v>
          </cell>
          <cell r="E678" t="str">
            <v>11140</v>
          </cell>
          <cell r="F678" t="str">
            <v>รพช.แม่ทา</v>
          </cell>
          <cell r="G678" t="str">
            <v>โรงพยาบาลชุมชนแม่ทา</v>
          </cell>
          <cell r="H678" t="str">
            <v>51020208</v>
          </cell>
          <cell r="I678">
            <v>51</v>
          </cell>
          <cell r="J678" t="str">
            <v>จังหวัดลำพูน</v>
          </cell>
          <cell r="K678">
            <v>5102</v>
          </cell>
          <cell r="L678" t="str">
            <v>แม่ทา</v>
          </cell>
          <cell r="M678">
            <v>510202</v>
          </cell>
          <cell r="N678" t="str">
            <v>ทาสบเส้า</v>
          </cell>
          <cell r="O678" t="str">
            <v>เหนือ</v>
          </cell>
          <cell r="P678" t="str">
            <v>07</v>
          </cell>
          <cell r="Q678" t="str">
            <v>โรงพยาบาลชุมชน</v>
          </cell>
          <cell r="R678">
            <v>5</v>
          </cell>
          <cell r="S678">
            <v>30</v>
          </cell>
          <cell r="T678" t="str">
            <v>30</v>
          </cell>
          <cell r="U678" t="str">
            <v>21</v>
          </cell>
          <cell r="V678" t="str">
            <v>2.1 ทุติยภูมิระดับต้น</v>
          </cell>
        </row>
        <row r="679">
          <cell r="A679" t="str">
            <v>15</v>
          </cell>
          <cell r="B679" t="str">
            <v>21002</v>
          </cell>
          <cell r="C679" t="str">
            <v>กระทรวงสาธารณสุข สำนักงานปลัดกระทรวงสาธารณสุข</v>
          </cell>
          <cell r="D679" t="str">
            <v>001114100</v>
          </cell>
          <cell r="E679" t="str">
            <v>11141</v>
          </cell>
          <cell r="F679" t="str">
            <v>รพช.บ้านโฮ่ง</v>
          </cell>
          <cell r="G679" t="str">
            <v>โรงพยาบาลชุมชนบ้านโฮ่ง</v>
          </cell>
          <cell r="H679" t="str">
            <v>51030102</v>
          </cell>
          <cell r="I679">
            <v>51</v>
          </cell>
          <cell r="J679" t="str">
            <v>จังหวัดลำพูน</v>
          </cell>
          <cell r="K679">
            <v>5103</v>
          </cell>
          <cell r="L679" t="str">
            <v>บ้านโฮ่ง</v>
          </cell>
          <cell r="M679">
            <v>510301</v>
          </cell>
          <cell r="N679" t="str">
            <v>บ้านโฮ่ง</v>
          </cell>
          <cell r="O679" t="str">
            <v>เหนือ</v>
          </cell>
          <cell r="P679" t="str">
            <v>07</v>
          </cell>
          <cell r="Q679" t="str">
            <v>โรงพยาบาลชุมชน</v>
          </cell>
          <cell r="R679">
            <v>5</v>
          </cell>
          <cell r="S679">
            <v>30</v>
          </cell>
          <cell r="T679" t="str">
            <v>30</v>
          </cell>
          <cell r="U679" t="str">
            <v>21</v>
          </cell>
          <cell r="V679" t="str">
            <v>2.1 ทุติยภูมิระดับต้น</v>
          </cell>
        </row>
        <row r="680">
          <cell r="A680" t="str">
            <v>15</v>
          </cell>
          <cell r="B680" t="str">
            <v>21002</v>
          </cell>
          <cell r="C680" t="str">
            <v>กระทรวงสาธารณสุข สำนักงานปลัดกระทรวงสาธารณสุข</v>
          </cell>
          <cell r="D680" t="str">
            <v>001114200</v>
          </cell>
          <cell r="E680" t="str">
            <v>11142</v>
          </cell>
          <cell r="F680" t="str">
            <v>รพช.ลี้</v>
          </cell>
          <cell r="G680" t="str">
            <v>โรงพยาบาลชุมชนลี้</v>
          </cell>
          <cell r="H680" t="str">
            <v>51040104</v>
          </cell>
          <cell r="I680">
            <v>51</v>
          </cell>
          <cell r="J680" t="str">
            <v>จังหวัดลำพูน</v>
          </cell>
          <cell r="K680">
            <v>5104</v>
          </cell>
          <cell r="L680" t="str">
            <v>ลี้</v>
          </cell>
          <cell r="M680">
            <v>510401</v>
          </cell>
          <cell r="N680" t="str">
            <v>ลี้</v>
          </cell>
          <cell r="O680" t="str">
            <v>เหนือ</v>
          </cell>
          <cell r="P680" t="str">
            <v>07</v>
          </cell>
          <cell r="Q680" t="str">
            <v>โรงพยาบาลชุมชน</v>
          </cell>
          <cell r="R680">
            <v>4</v>
          </cell>
          <cell r="S680">
            <v>60</v>
          </cell>
          <cell r="T680" t="str">
            <v>60</v>
          </cell>
          <cell r="U680" t="str">
            <v>22</v>
          </cell>
          <cell r="V680" t="str">
            <v>2.2 ทุติยภูมิระดับกลาง</v>
          </cell>
        </row>
        <row r="681">
          <cell r="A681" t="str">
            <v>15</v>
          </cell>
          <cell r="B681" t="str">
            <v>21002</v>
          </cell>
          <cell r="C681" t="str">
            <v>กระทรวงสาธารณสุข สำนักงานปลัดกระทรวงสาธารณสุข</v>
          </cell>
          <cell r="D681" t="str">
            <v>001114300</v>
          </cell>
          <cell r="E681" t="str">
            <v>11143</v>
          </cell>
          <cell r="F681" t="str">
            <v>รพช.ทุ่งหัวช้าง</v>
          </cell>
          <cell r="G681" t="str">
            <v>โรงพยาบาลชุมชนทุ่งหัวช้าง</v>
          </cell>
          <cell r="H681" t="str">
            <v>51050103</v>
          </cell>
          <cell r="I681">
            <v>51</v>
          </cell>
          <cell r="J681" t="str">
            <v>จังหวัดลำพูน</v>
          </cell>
          <cell r="K681">
            <v>5105</v>
          </cell>
          <cell r="L681" t="str">
            <v>ทุ่งหัวช้าง</v>
          </cell>
          <cell r="M681">
            <v>510501</v>
          </cell>
          <cell r="N681" t="str">
            <v>ทุ่งหัวช้าง</v>
          </cell>
          <cell r="O681" t="str">
            <v>เหนือ</v>
          </cell>
          <cell r="P681" t="str">
            <v>07</v>
          </cell>
          <cell r="Q681" t="str">
            <v>โรงพยาบาลชุมชน</v>
          </cell>
          <cell r="R681">
            <v>5</v>
          </cell>
          <cell r="S681">
            <v>30</v>
          </cell>
          <cell r="T681" t="str">
            <v>30</v>
          </cell>
          <cell r="U681" t="str">
            <v>21</v>
          </cell>
          <cell r="V681" t="str">
            <v>2.1 ทุติยภูมิระดับต้น</v>
          </cell>
        </row>
        <row r="682">
          <cell r="A682" t="str">
            <v>15</v>
          </cell>
          <cell r="B682" t="str">
            <v>21002</v>
          </cell>
          <cell r="C682" t="str">
            <v>กระทรวงสาธารณสุข สำนักงานปลัดกระทรวงสาธารณสุข</v>
          </cell>
          <cell r="D682" t="str">
            <v>001114400</v>
          </cell>
          <cell r="E682" t="str">
            <v>11144</v>
          </cell>
          <cell r="F682" t="str">
            <v>รพช.ป่าซาง</v>
          </cell>
          <cell r="G682" t="str">
            <v>โรงพยาบาลชุมชนป่าซาง</v>
          </cell>
          <cell r="H682" t="str">
            <v>51061107</v>
          </cell>
          <cell r="I682">
            <v>51</v>
          </cell>
          <cell r="J682" t="str">
            <v>จังหวัดลำพูน</v>
          </cell>
          <cell r="K682">
            <v>5106</v>
          </cell>
          <cell r="L682" t="str">
            <v>ป่าซาง</v>
          </cell>
          <cell r="M682">
            <v>510611</v>
          </cell>
          <cell r="N682" t="str">
            <v>นครเจดีย์</v>
          </cell>
          <cell r="O682" t="str">
            <v>เหนือ</v>
          </cell>
          <cell r="P682" t="str">
            <v>07</v>
          </cell>
          <cell r="Q682" t="str">
            <v>โรงพยาบาลชุมชน</v>
          </cell>
          <cell r="R682">
            <v>4</v>
          </cell>
          <cell r="S682">
            <v>90</v>
          </cell>
          <cell r="T682" t="str">
            <v>60</v>
          </cell>
          <cell r="U682" t="str">
            <v>21</v>
          </cell>
          <cell r="V682" t="str">
            <v>2.1 ทุติยภูมิระดับต้น</v>
          </cell>
        </row>
        <row r="683">
          <cell r="A683" t="str">
            <v>15</v>
          </cell>
          <cell r="B683" t="str">
            <v>21002</v>
          </cell>
          <cell r="C683" t="str">
            <v>กระทรวงสาธารณสุข สำนักงานปลัดกระทรวงสาธารณสุข</v>
          </cell>
          <cell r="D683" t="str">
            <v>001114500</v>
          </cell>
          <cell r="E683" t="str">
            <v>11145</v>
          </cell>
          <cell r="F683" t="str">
            <v>รพช.บ้านธิ</v>
          </cell>
          <cell r="G683" t="str">
            <v>โรงพยาบาลชุมชนบ้านธิ</v>
          </cell>
          <cell r="H683" t="str">
            <v>51070106</v>
          </cell>
          <cell r="I683">
            <v>51</v>
          </cell>
          <cell r="J683" t="str">
            <v>จังหวัดลำพูน</v>
          </cell>
          <cell r="K683">
            <v>5107</v>
          </cell>
          <cell r="L683" t="str">
            <v>บ้านธิ</v>
          </cell>
          <cell r="M683">
            <v>510701</v>
          </cell>
          <cell r="N683" t="str">
            <v>บ้านธิ</v>
          </cell>
          <cell r="O683" t="str">
            <v>เหนือ</v>
          </cell>
          <cell r="P683" t="str">
            <v>07</v>
          </cell>
          <cell r="Q683" t="str">
            <v>โรงพยาบาลชุมชน</v>
          </cell>
          <cell r="R683">
            <v>5</v>
          </cell>
          <cell r="S683">
            <v>30</v>
          </cell>
          <cell r="T683" t="str">
            <v>30</v>
          </cell>
          <cell r="U683" t="str">
            <v>21</v>
          </cell>
          <cell r="V683" t="str">
            <v>2.1 ทุติยภูมิระดับต้น</v>
          </cell>
        </row>
        <row r="684">
          <cell r="A684" t="str">
            <v>15</v>
          </cell>
          <cell r="B684" t="str">
            <v>21002</v>
          </cell>
          <cell r="C684" t="str">
            <v>กระทรวงสาธารณสุข สำนักงานปลัดกระทรวงสาธารณสุข</v>
          </cell>
          <cell r="D684" t="str">
            <v>001067200</v>
          </cell>
          <cell r="E684" t="str">
            <v>10672</v>
          </cell>
          <cell r="F684" t="str">
            <v>รพศ.ลำปาง</v>
          </cell>
          <cell r="G684" t="str">
            <v>โรงพยาบาลศูนย์ลำปาง</v>
          </cell>
          <cell r="H684" t="str">
            <v>52010200</v>
          </cell>
          <cell r="I684">
            <v>52</v>
          </cell>
          <cell r="J684" t="str">
            <v>จังหวัดลำปาง</v>
          </cell>
          <cell r="K684">
            <v>5201</v>
          </cell>
          <cell r="L684" t="str">
            <v>เมืองลำปาง</v>
          </cell>
          <cell r="M684">
            <v>520102</v>
          </cell>
          <cell r="N684" t="str">
            <v>หัวเวียง</v>
          </cell>
          <cell r="O684" t="str">
            <v>เหนือ</v>
          </cell>
          <cell r="P684" t="str">
            <v>05</v>
          </cell>
          <cell r="Q684" t="str">
            <v>โรงพยาบาลศูนย์</v>
          </cell>
          <cell r="R684">
            <v>1</v>
          </cell>
          <cell r="S684">
            <v>800</v>
          </cell>
          <cell r="T684" t="str">
            <v>803</v>
          </cell>
          <cell r="U684" t="str">
            <v>31</v>
          </cell>
          <cell r="V684" t="str">
            <v>3.1 ตติยภูมิ</v>
          </cell>
        </row>
        <row r="685">
          <cell r="A685" t="str">
            <v>15</v>
          </cell>
          <cell r="B685" t="str">
            <v>21002</v>
          </cell>
          <cell r="C685" t="str">
            <v>กระทรวงสาธารณสุข สำนักงานปลัดกระทรวงสาธารณสุข</v>
          </cell>
          <cell r="D685" t="str">
            <v>001114600</v>
          </cell>
          <cell r="E685" t="str">
            <v>11146</v>
          </cell>
          <cell r="F685" t="str">
            <v>รพช.แม่เมาะ</v>
          </cell>
          <cell r="G685" t="str">
            <v>โรงพยาบาลชุมชนแม่เมาะ</v>
          </cell>
          <cell r="H685" t="str">
            <v>52020407</v>
          </cell>
          <cell r="I685">
            <v>52</v>
          </cell>
          <cell r="J685" t="str">
            <v>จังหวัดลำปาง</v>
          </cell>
          <cell r="K685">
            <v>5202</v>
          </cell>
          <cell r="L685" t="str">
            <v>แม่เมาะ</v>
          </cell>
          <cell r="M685">
            <v>520204</v>
          </cell>
          <cell r="N685" t="str">
            <v>แม่เมาะ</v>
          </cell>
          <cell r="O685" t="str">
            <v>เหนือ</v>
          </cell>
          <cell r="P685" t="str">
            <v>07</v>
          </cell>
          <cell r="Q685" t="str">
            <v>โรงพยาบาลชุมชน</v>
          </cell>
          <cell r="R685">
            <v>5</v>
          </cell>
          <cell r="S685">
            <v>30</v>
          </cell>
          <cell r="T685" t="str">
            <v>30</v>
          </cell>
          <cell r="U685" t="str">
            <v>21</v>
          </cell>
          <cell r="V685" t="str">
            <v>2.1 ทุติยภูมิระดับต้น</v>
          </cell>
        </row>
        <row r="686">
          <cell r="A686" t="str">
            <v>15</v>
          </cell>
          <cell r="B686" t="str">
            <v>21002</v>
          </cell>
          <cell r="C686" t="str">
            <v>กระทรวงสาธารณสุข สำนักงานปลัดกระทรวงสาธารณสุข</v>
          </cell>
          <cell r="D686" t="str">
            <v>001114700</v>
          </cell>
          <cell r="E686" t="str">
            <v>11147</v>
          </cell>
          <cell r="F686" t="str">
            <v>รพช.เกาะคา</v>
          </cell>
          <cell r="G686" t="str">
            <v>โรงพยาบาลชุมชนเกาะคา</v>
          </cell>
          <cell r="H686" t="str">
            <v>52030503</v>
          </cell>
          <cell r="I686">
            <v>52</v>
          </cell>
          <cell r="J686" t="str">
            <v>จังหวัดลำปาง</v>
          </cell>
          <cell r="K686">
            <v>5203</v>
          </cell>
          <cell r="L686" t="str">
            <v>เกาะคา</v>
          </cell>
          <cell r="M686">
            <v>520305</v>
          </cell>
          <cell r="N686" t="str">
            <v>ศาลา</v>
          </cell>
          <cell r="O686" t="str">
            <v>เหนือ</v>
          </cell>
          <cell r="P686" t="str">
            <v>07</v>
          </cell>
          <cell r="Q686" t="str">
            <v>โรงพยาบาลชุมชน</v>
          </cell>
          <cell r="R686">
            <v>4</v>
          </cell>
          <cell r="S686">
            <v>60</v>
          </cell>
          <cell r="T686" t="str">
            <v>30</v>
          </cell>
          <cell r="U686" t="str">
            <v>22</v>
          </cell>
          <cell r="V686" t="str">
            <v>2.2 ทุติยภูมิระดับกลาง</v>
          </cell>
        </row>
        <row r="687">
          <cell r="A687" t="str">
            <v>15</v>
          </cell>
          <cell r="B687" t="str">
            <v>21002</v>
          </cell>
          <cell r="C687" t="str">
            <v>กระทรวงสาธารณสุข สำนักงานปลัดกระทรวงสาธารณสุข</v>
          </cell>
          <cell r="D687" t="str">
            <v>001114800</v>
          </cell>
          <cell r="E687" t="str">
            <v>11148</v>
          </cell>
          <cell r="F687" t="str">
            <v>รพช.เสริมงาม</v>
          </cell>
          <cell r="G687" t="str">
            <v>โรงพยาบาลชุมชนเสริมงาม</v>
          </cell>
          <cell r="H687" t="str">
            <v>52040103</v>
          </cell>
          <cell r="I687">
            <v>52</v>
          </cell>
          <cell r="J687" t="str">
            <v>จังหวัดลำปาง</v>
          </cell>
          <cell r="K687">
            <v>5204</v>
          </cell>
          <cell r="L687" t="str">
            <v>เสริมงาม</v>
          </cell>
          <cell r="M687">
            <v>520401</v>
          </cell>
          <cell r="N687" t="str">
            <v>ทุ่งงาม</v>
          </cell>
          <cell r="O687" t="str">
            <v>เหนือ</v>
          </cell>
          <cell r="P687" t="str">
            <v>07</v>
          </cell>
          <cell r="Q687" t="str">
            <v>โรงพยาบาลชุมชน</v>
          </cell>
          <cell r="R687">
            <v>5</v>
          </cell>
          <cell r="S687">
            <v>30</v>
          </cell>
          <cell r="T687" t="str">
            <v>30</v>
          </cell>
          <cell r="U687" t="str">
            <v>21</v>
          </cell>
          <cell r="V687" t="str">
            <v>2.1 ทุติยภูมิระดับต้น</v>
          </cell>
        </row>
        <row r="688">
          <cell r="A688" t="str">
            <v>15</v>
          </cell>
          <cell r="B688" t="str">
            <v>21002</v>
          </cell>
          <cell r="C688" t="str">
            <v>กระทรวงสาธารณสุข สำนักงานปลัดกระทรวงสาธารณสุข</v>
          </cell>
          <cell r="D688" t="str">
            <v>001114900</v>
          </cell>
          <cell r="E688" t="str">
            <v>11149</v>
          </cell>
          <cell r="F688" t="str">
            <v>รพช.งาว</v>
          </cell>
          <cell r="G688" t="str">
            <v>โรงพยาบาลชุมชนงาว</v>
          </cell>
          <cell r="H688" t="str">
            <v>52050104</v>
          </cell>
          <cell r="I688">
            <v>52</v>
          </cell>
          <cell r="J688" t="str">
            <v>จังหวัดลำปาง</v>
          </cell>
          <cell r="K688">
            <v>5205</v>
          </cell>
          <cell r="L688" t="str">
            <v>งาว</v>
          </cell>
          <cell r="M688">
            <v>520501</v>
          </cell>
          <cell r="N688" t="str">
            <v>หลวงเหนือ</v>
          </cell>
          <cell r="O688" t="str">
            <v>เหนือ</v>
          </cell>
          <cell r="P688" t="str">
            <v>07</v>
          </cell>
          <cell r="Q688" t="str">
            <v>โรงพยาบาลชุมชน</v>
          </cell>
          <cell r="R688">
            <v>5</v>
          </cell>
          <cell r="S688">
            <v>30</v>
          </cell>
          <cell r="T688" t="str">
            <v>30</v>
          </cell>
          <cell r="U688" t="str">
            <v>21</v>
          </cell>
          <cell r="V688" t="str">
            <v>2.1 ทุติยภูมิระดับต้น</v>
          </cell>
        </row>
        <row r="689">
          <cell r="A689" t="str">
            <v>15</v>
          </cell>
          <cell r="B689" t="str">
            <v>21002</v>
          </cell>
          <cell r="C689" t="str">
            <v>กระทรวงสาธารณสุข สำนักงานปลัดกระทรวงสาธารณสุข</v>
          </cell>
          <cell r="D689" t="str">
            <v>001115000</v>
          </cell>
          <cell r="E689" t="str">
            <v>11150</v>
          </cell>
          <cell r="F689" t="str">
            <v>รพช.แจ้ห่ม</v>
          </cell>
          <cell r="G689" t="str">
            <v>โรงพยาบาลชุมชนแจ้ห่ม</v>
          </cell>
          <cell r="H689" t="str">
            <v>52060703</v>
          </cell>
          <cell r="I689">
            <v>52</v>
          </cell>
          <cell r="J689" t="str">
            <v>จังหวัดลำปาง</v>
          </cell>
          <cell r="K689">
            <v>5206</v>
          </cell>
          <cell r="L689" t="str">
            <v>แจ้ห่ม</v>
          </cell>
          <cell r="M689">
            <v>520607</v>
          </cell>
          <cell r="N689" t="str">
            <v>วิเชตนคร</v>
          </cell>
          <cell r="O689" t="str">
            <v>เหนือ</v>
          </cell>
          <cell r="P689" t="str">
            <v>07</v>
          </cell>
          <cell r="Q689" t="str">
            <v>โรงพยาบาลชุมชน</v>
          </cell>
          <cell r="R689">
            <v>4</v>
          </cell>
          <cell r="S689">
            <v>60</v>
          </cell>
          <cell r="T689" t="str">
            <v>60</v>
          </cell>
          <cell r="U689" t="str">
            <v>21</v>
          </cell>
          <cell r="V689" t="str">
            <v>2.1 ทุติยภูมิระดับต้น</v>
          </cell>
        </row>
        <row r="690">
          <cell r="A690" t="str">
            <v>15</v>
          </cell>
          <cell r="B690" t="str">
            <v>21002</v>
          </cell>
          <cell r="C690" t="str">
            <v>กระทรวงสาธารณสุข สำนักงานปลัดกระทรวงสาธารณสุข</v>
          </cell>
          <cell r="D690" t="str">
            <v>001115100</v>
          </cell>
          <cell r="E690" t="str">
            <v>11151</v>
          </cell>
          <cell r="F690" t="str">
            <v>รพช.วังเหนือ</v>
          </cell>
          <cell r="G690" t="str">
            <v>โรงพยาบาลชุมชนวังเหนือ</v>
          </cell>
          <cell r="H690" t="str">
            <v>52070204</v>
          </cell>
          <cell r="I690">
            <v>52</v>
          </cell>
          <cell r="J690" t="str">
            <v>จังหวัดลำปาง</v>
          </cell>
          <cell r="K690">
            <v>5207</v>
          </cell>
          <cell r="L690" t="str">
            <v>วังเหนือ</v>
          </cell>
          <cell r="M690">
            <v>520702</v>
          </cell>
          <cell r="N690" t="str">
            <v>วังเหนือ</v>
          </cell>
          <cell r="O690" t="str">
            <v>เหนือ</v>
          </cell>
          <cell r="P690" t="str">
            <v>07</v>
          </cell>
          <cell r="Q690" t="str">
            <v>โรงพยาบาลชุมชน</v>
          </cell>
          <cell r="R690">
            <v>4</v>
          </cell>
          <cell r="S690">
            <v>31</v>
          </cell>
          <cell r="T690" t="str">
            <v>30</v>
          </cell>
          <cell r="U690" t="str">
            <v>21</v>
          </cell>
          <cell r="V690" t="str">
            <v>2.1 ทุติยภูมิระดับต้น</v>
          </cell>
        </row>
        <row r="691">
          <cell r="A691" t="str">
            <v>15</v>
          </cell>
          <cell r="B691" t="str">
            <v>21002</v>
          </cell>
          <cell r="C691" t="str">
            <v>กระทรวงสาธารณสุข สำนักงานปลัดกระทรวงสาธารณสุข</v>
          </cell>
          <cell r="D691" t="str">
            <v>001115200</v>
          </cell>
          <cell r="E691" t="str">
            <v>11152</v>
          </cell>
          <cell r="F691" t="str">
            <v>รพช.เถิน</v>
          </cell>
          <cell r="G691" t="str">
            <v>โรงพยาบาลชุมชนเถิน</v>
          </cell>
          <cell r="H691" t="str">
            <v>52080107</v>
          </cell>
          <cell r="I691">
            <v>52</v>
          </cell>
          <cell r="J691" t="str">
            <v>จังหวัดลำปาง</v>
          </cell>
          <cell r="K691">
            <v>5208</v>
          </cell>
          <cell r="L691" t="str">
            <v>เถิน</v>
          </cell>
          <cell r="M691">
            <v>520801</v>
          </cell>
          <cell r="N691" t="str">
            <v>ล้อมแรด</v>
          </cell>
          <cell r="O691" t="str">
            <v>เหนือ</v>
          </cell>
          <cell r="P691" t="str">
            <v>07</v>
          </cell>
          <cell r="Q691" t="str">
            <v>โรงพยาบาลชุมชน</v>
          </cell>
          <cell r="R691">
            <v>5</v>
          </cell>
          <cell r="S691">
            <v>30</v>
          </cell>
          <cell r="T691" t="str">
            <v>30</v>
          </cell>
          <cell r="U691" t="str">
            <v>22</v>
          </cell>
          <cell r="V691" t="str">
            <v>2.2 ทุติยภูมิระดับกลาง</v>
          </cell>
        </row>
        <row r="692">
          <cell r="A692" t="str">
            <v>15</v>
          </cell>
          <cell r="B692" t="str">
            <v>21002</v>
          </cell>
          <cell r="C692" t="str">
            <v>กระทรวงสาธารณสุข สำนักงานปลัดกระทรวงสาธารณสุข</v>
          </cell>
          <cell r="D692" t="str">
            <v>001115300</v>
          </cell>
          <cell r="E692" t="str">
            <v>11153</v>
          </cell>
          <cell r="F692" t="str">
            <v>รพช.แม่พริก</v>
          </cell>
          <cell r="G692" t="str">
            <v>โรงพยาบาลชุมชนแม่พริก</v>
          </cell>
          <cell r="H692" t="str">
            <v>52090405</v>
          </cell>
          <cell r="I692">
            <v>52</v>
          </cell>
          <cell r="J692" t="str">
            <v>จังหวัดลำปาง</v>
          </cell>
          <cell r="K692">
            <v>5209</v>
          </cell>
          <cell r="L692" t="str">
            <v>แม่พริก</v>
          </cell>
          <cell r="M692">
            <v>520904</v>
          </cell>
          <cell r="N692" t="str">
            <v>พระบาทวังตวง</v>
          </cell>
          <cell r="O692" t="str">
            <v>เหนือ</v>
          </cell>
          <cell r="P692" t="str">
            <v>07</v>
          </cell>
          <cell r="Q692" t="str">
            <v>โรงพยาบาลชุมชน</v>
          </cell>
          <cell r="R692">
            <v>5</v>
          </cell>
          <cell r="S692">
            <v>30</v>
          </cell>
          <cell r="T692" t="str">
            <v>30</v>
          </cell>
          <cell r="U692" t="str">
            <v>21</v>
          </cell>
          <cell r="V692" t="str">
            <v>2.1 ทุติยภูมิระดับต้น</v>
          </cell>
        </row>
        <row r="693">
          <cell r="A693" t="str">
            <v>15</v>
          </cell>
          <cell r="B693" t="str">
            <v>21002</v>
          </cell>
          <cell r="C693" t="str">
            <v>กระทรวงสาธารณสุข สำนักงานปลัดกระทรวงสาธารณสุข</v>
          </cell>
          <cell r="D693" t="str">
            <v>001115400</v>
          </cell>
          <cell r="E693" t="str">
            <v>11154</v>
          </cell>
          <cell r="F693" t="str">
            <v>รพช.แม่ทะ</v>
          </cell>
          <cell r="G693" t="str">
            <v>โรงพยาบาลชุมชนแม่ทะ</v>
          </cell>
          <cell r="H693" t="str">
            <v>52100202</v>
          </cell>
          <cell r="I693">
            <v>52</v>
          </cell>
          <cell r="J693" t="str">
            <v>จังหวัดลำปาง</v>
          </cell>
          <cell r="K693">
            <v>5210</v>
          </cell>
          <cell r="L693" t="str">
            <v>แม่ทะ</v>
          </cell>
          <cell r="M693">
            <v>521002</v>
          </cell>
          <cell r="N693" t="str">
            <v>นาครัว</v>
          </cell>
          <cell r="O693" t="str">
            <v>เหนือ</v>
          </cell>
          <cell r="P693" t="str">
            <v>07</v>
          </cell>
          <cell r="Q693" t="str">
            <v>โรงพยาบาลชุมชน</v>
          </cell>
          <cell r="R693">
            <v>5</v>
          </cell>
          <cell r="S693">
            <v>30</v>
          </cell>
          <cell r="T693" t="str">
            <v>30</v>
          </cell>
          <cell r="U693" t="str">
            <v>21</v>
          </cell>
          <cell r="V693" t="str">
            <v>2.1 ทุติยภูมิระดับต้น</v>
          </cell>
        </row>
        <row r="694">
          <cell r="A694" t="str">
            <v>15</v>
          </cell>
          <cell r="B694" t="str">
            <v>21002</v>
          </cell>
          <cell r="C694" t="str">
            <v>กระทรวงสาธารณสุข สำนักงานปลัดกระทรวงสาธารณสุข</v>
          </cell>
          <cell r="D694" t="str">
            <v>001115500</v>
          </cell>
          <cell r="E694" t="str">
            <v>11155</v>
          </cell>
          <cell r="F694" t="str">
            <v>รพช.สบปราบ</v>
          </cell>
          <cell r="G694" t="str">
            <v>โรงพยาบาลชุมชนสบปราบ</v>
          </cell>
          <cell r="H694" t="str">
            <v>52110102</v>
          </cell>
          <cell r="I694">
            <v>52</v>
          </cell>
          <cell r="J694" t="str">
            <v>จังหวัดลำปาง</v>
          </cell>
          <cell r="K694">
            <v>5211</v>
          </cell>
          <cell r="L694" t="str">
            <v>สบปราบ</v>
          </cell>
          <cell r="M694">
            <v>521101</v>
          </cell>
          <cell r="N694" t="str">
            <v>สบปราบ</v>
          </cell>
          <cell r="O694" t="str">
            <v>เหนือ</v>
          </cell>
          <cell r="P694" t="str">
            <v>07</v>
          </cell>
          <cell r="Q694" t="str">
            <v>โรงพยาบาลชุมชน</v>
          </cell>
          <cell r="R694">
            <v>5</v>
          </cell>
          <cell r="S694">
            <v>30</v>
          </cell>
          <cell r="T694" t="str">
            <v>30</v>
          </cell>
          <cell r="U694" t="str">
            <v>21</v>
          </cell>
          <cell r="V694" t="str">
            <v>2.1 ทุติยภูมิระดับต้น</v>
          </cell>
        </row>
        <row r="695">
          <cell r="A695" t="str">
            <v>15</v>
          </cell>
          <cell r="B695" t="str">
            <v>21002</v>
          </cell>
          <cell r="C695" t="str">
            <v>กระทรวงสาธารณสุข สำนักงานปลัดกระทรวงสาธารณสุข</v>
          </cell>
          <cell r="D695" t="str">
            <v>001115600</v>
          </cell>
          <cell r="E695" t="str">
            <v>11156</v>
          </cell>
          <cell r="F695" t="str">
            <v>รพช.ห้างฉัตร</v>
          </cell>
          <cell r="G695" t="str">
            <v>โรงพยาบาลชุมชนห้างฉัตร</v>
          </cell>
          <cell r="H695" t="str">
            <v>52120107</v>
          </cell>
          <cell r="I695">
            <v>52</v>
          </cell>
          <cell r="J695" t="str">
            <v>จังหวัดลำปาง</v>
          </cell>
          <cell r="K695">
            <v>5212</v>
          </cell>
          <cell r="L695" t="str">
            <v>ห้างฉัตร</v>
          </cell>
          <cell r="M695">
            <v>521201</v>
          </cell>
          <cell r="N695" t="str">
            <v>ห้างฉัตร</v>
          </cell>
          <cell r="O695" t="str">
            <v>เหนือ</v>
          </cell>
          <cell r="P695" t="str">
            <v>07</v>
          </cell>
          <cell r="Q695" t="str">
            <v>โรงพยาบาลชุมชน</v>
          </cell>
          <cell r="R695">
            <v>4</v>
          </cell>
          <cell r="S695">
            <v>60</v>
          </cell>
          <cell r="T695" t="str">
            <v>30</v>
          </cell>
          <cell r="U695" t="str">
            <v>21</v>
          </cell>
          <cell r="V695" t="str">
            <v>2.1 ทุติยภูมิระดับต้น</v>
          </cell>
        </row>
        <row r="696">
          <cell r="A696" t="str">
            <v>15</v>
          </cell>
          <cell r="B696" t="str">
            <v>21002</v>
          </cell>
          <cell r="C696" t="str">
            <v>กระทรวงสาธารณสุข สำนักงานปลัดกระทรวงสาธารณสุข</v>
          </cell>
          <cell r="D696" t="str">
            <v>001115700</v>
          </cell>
          <cell r="E696" t="str">
            <v>11157</v>
          </cell>
          <cell r="F696" t="str">
            <v>รพช.เมืองปาน</v>
          </cell>
          <cell r="G696" t="str">
            <v>โรงพยาบาลชุมชนเมืองปาน</v>
          </cell>
          <cell r="H696" t="str">
            <v>52130104</v>
          </cell>
          <cell r="I696">
            <v>52</v>
          </cell>
          <cell r="J696" t="str">
            <v>จังหวัดลำปาง</v>
          </cell>
          <cell r="K696">
            <v>5213</v>
          </cell>
          <cell r="L696" t="str">
            <v>เมืองปาน</v>
          </cell>
          <cell r="M696">
            <v>521301</v>
          </cell>
          <cell r="N696" t="str">
            <v>เมืองปาน</v>
          </cell>
          <cell r="O696" t="str">
            <v>เหนือ</v>
          </cell>
          <cell r="P696" t="str">
            <v>07</v>
          </cell>
          <cell r="Q696" t="str">
            <v>โรงพยาบาลชุมชน</v>
          </cell>
          <cell r="R696">
            <v>5</v>
          </cell>
          <cell r="S696">
            <v>30</v>
          </cell>
          <cell r="T696" t="str">
            <v>10</v>
          </cell>
          <cell r="U696" t="str">
            <v>21</v>
          </cell>
          <cell r="V696" t="str">
            <v>2.1 ทุติยภูมิระดับต้น</v>
          </cell>
        </row>
        <row r="697">
          <cell r="A697" t="str">
            <v>15</v>
          </cell>
          <cell r="B697" t="str">
            <v>21002</v>
          </cell>
          <cell r="C697" t="str">
            <v>กระทรวงสาธารณสุข สำนักงานปลัดกระทรวงสาธารณสุข</v>
          </cell>
          <cell r="D697" t="str">
            <v>001071900</v>
          </cell>
          <cell r="E697" t="str">
            <v>10719</v>
          </cell>
          <cell r="F697" t="str">
            <v>รพท.ศรีสังวาลย์</v>
          </cell>
          <cell r="G697" t="str">
            <v>โรงพยาบาลทั่วไปศรีสังวาลย์</v>
          </cell>
          <cell r="H697" t="str">
            <v>58010100</v>
          </cell>
          <cell r="I697">
            <v>58</v>
          </cell>
          <cell r="J697" t="str">
            <v>จังหวัดแม่ฮ่องสอน</v>
          </cell>
          <cell r="K697">
            <v>5801</v>
          </cell>
          <cell r="L697" t="str">
            <v>เมืองแม่ฮ่องสอน</v>
          </cell>
          <cell r="M697">
            <v>580101</v>
          </cell>
          <cell r="N697" t="str">
            <v>จองคำ</v>
          </cell>
          <cell r="O697" t="str">
            <v>เหนือ</v>
          </cell>
          <cell r="P697" t="str">
            <v>06</v>
          </cell>
          <cell r="Q697" t="str">
            <v>โรงพยาบาลทั่วไป</v>
          </cell>
          <cell r="R697">
            <v>3</v>
          </cell>
          <cell r="S697">
            <v>154</v>
          </cell>
          <cell r="T697" t="str">
            <v>150</v>
          </cell>
          <cell r="U697" t="str">
            <v>23</v>
          </cell>
          <cell r="V697" t="str">
            <v>2.3 ทุติยภูมิระดับสูง</v>
          </cell>
        </row>
        <row r="698">
          <cell r="A698" t="str">
            <v>15</v>
          </cell>
          <cell r="B698" t="str">
            <v>21002</v>
          </cell>
          <cell r="C698" t="str">
            <v>กระทรวงสาธารณสุข สำนักงานปลัดกระทรวงสาธารณสุข</v>
          </cell>
          <cell r="D698" t="str">
            <v>001120300</v>
          </cell>
          <cell r="E698" t="str">
            <v>11203</v>
          </cell>
          <cell r="F698" t="str">
            <v>รพช.ขุนยวม</v>
          </cell>
          <cell r="G698" t="str">
            <v>โรงพยาบาลชุมชนขุนยวม</v>
          </cell>
          <cell r="H698" t="str">
            <v>58020101</v>
          </cell>
          <cell r="I698">
            <v>58</v>
          </cell>
          <cell r="J698" t="str">
            <v>จังหวัดแม่ฮ่องสอน</v>
          </cell>
          <cell r="K698">
            <v>5802</v>
          </cell>
          <cell r="L698" t="str">
            <v>ขุนยวม</v>
          </cell>
          <cell r="M698">
            <v>580201</v>
          </cell>
          <cell r="N698" t="str">
            <v>ขุนยวม</v>
          </cell>
          <cell r="O698" t="str">
            <v>เหนือ</v>
          </cell>
          <cell r="P698" t="str">
            <v>07</v>
          </cell>
          <cell r="Q698" t="str">
            <v>โรงพยาบาลชุมชน</v>
          </cell>
          <cell r="R698">
            <v>5</v>
          </cell>
          <cell r="S698">
            <v>30</v>
          </cell>
          <cell r="T698" t="str">
            <v>10</v>
          </cell>
          <cell r="U698" t="str">
            <v>21</v>
          </cell>
          <cell r="V698" t="str">
            <v>2.1 ทุติยภูมิระดับต้น</v>
          </cell>
        </row>
        <row r="699">
          <cell r="A699" t="str">
            <v>15</v>
          </cell>
          <cell r="B699" t="str">
            <v>21002</v>
          </cell>
          <cell r="C699" t="str">
            <v>กระทรวงสาธารณสุข สำนักงานปลัดกระทรวงสาธารณสุข</v>
          </cell>
          <cell r="D699" t="str">
            <v>001120400</v>
          </cell>
          <cell r="E699" t="str">
            <v>11204</v>
          </cell>
          <cell r="F699" t="str">
            <v>รพช.ปาย</v>
          </cell>
          <cell r="G699" t="str">
            <v>โรงพยาบาลชุมชนปาย</v>
          </cell>
          <cell r="H699" t="str">
            <v>58030101</v>
          </cell>
          <cell r="I699">
            <v>58</v>
          </cell>
          <cell r="J699" t="str">
            <v>จังหวัดแม่ฮ่องสอน</v>
          </cell>
          <cell r="K699">
            <v>5803</v>
          </cell>
          <cell r="L699" t="str">
            <v>ปาย</v>
          </cell>
          <cell r="M699">
            <v>580301</v>
          </cell>
          <cell r="N699" t="str">
            <v>เวียงใต้</v>
          </cell>
          <cell r="O699" t="str">
            <v>เหนือ</v>
          </cell>
          <cell r="P699" t="str">
            <v>07</v>
          </cell>
          <cell r="Q699" t="str">
            <v>โรงพยาบาลชุมชน</v>
          </cell>
          <cell r="R699">
            <v>5</v>
          </cell>
          <cell r="S699">
            <v>30</v>
          </cell>
          <cell r="T699" t="str">
            <v>60</v>
          </cell>
          <cell r="U699" t="str">
            <v>21</v>
          </cell>
          <cell r="V699" t="str">
            <v>2.1 ทุติยภูมิระดับต้น</v>
          </cell>
        </row>
        <row r="700">
          <cell r="A700" t="str">
            <v>15</v>
          </cell>
          <cell r="B700" t="str">
            <v>21002</v>
          </cell>
          <cell r="C700" t="str">
            <v>กระทรวงสาธารณสุข สำนักงานปลัดกระทรวงสาธารณสุข</v>
          </cell>
          <cell r="D700" t="str">
            <v>001120500</v>
          </cell>
          <cell r="E700" t="str">
            <v>11205</v>
          </cell>
          <cell r="F700" t="str">
            <v>รพช.แม่สะเรียง</v>
          </cell>
          <cell r="G700" t="str">
            <v>โรงพยาบาลชุมชนแม่สะเรียง</v>
          </cell>
          <cell r="H700" t="str">
            <v>58040201</v>
          </cell>
          <cell r="I700">
            <v>58</v>
          </cell>
          <cell r="J700" t="str">
            <v>จังหวัดแม่ฮ่องสอน</v>
          </cell>
          <cell r="K700">
            <v>5804</v>
          </cell>
          <cell r="L700" t="str">
            <v>แม่สะเรียง</v>
          </cell>
          <cell r="M700">
            <v>580402</v>
          </cell>
          <cell r="N700" t="str">
            <v>แม่สะเรียง</v>
          </cell>
          <cell r="O700" t="str">
            <v>เหนือ</v>
          </cell>
          <cell r="P700" t="str">
            <v>07</v>
          </cell>
          <cell r="Q700" t="str">
            <v>โรงพยาบาลชุมชน</v>
          </cell>
          <cell r="R700">
            <v>4</v>
          </cell>
          <cell r="S700">
            <v>90</v>
          </cell>
          <cell r="T700" t="str">
            <v>90</v>
          </cell>
          <cell r="U700" t="str">
            <v>21</v>
          </cell>
          <cell r="V700" t="str">
            <v>2.1 ทุติยภูมิระดับต้น</v>
          </cell>
        </row>
        <row r="701">
          <cell r="A701" t="str">
            <v>15</v>
          </cell>
          <cell r="B701" t="str">
            <v>21002</v>
          </cell>
          <cell r="C701" t="str">
            <v>กระทรวงสาธารณสุข สำนักงานปลัดกระทรวงสาธารณสุข</v>
          </cell>
          <cell r="D701" t="str">
            <v>001120600</v>
          </cell>
          <cell r="E701" t="str">
            <v>11206</v>
          </cell>
          <cell r="F701" t="str">
            <v>รพช.แม่ลาน้อย</v>
          </cell>
          <cell r="G701" t="str">
            <v>โรงพยาบาลชุมชนแม่ลาน้อย</v>
          </cell>
          <cell r="H701" t="str">
            <v>58050809</v>
          </cell>
          <cell r="I701">
            <v>58</v>
          </cell>
          <cell r="J701" t="str">
            <v>จังหวัดแม่ฮ่องสอน</v>
          </cell>
          <cell r="K701">
            <v>5805</v>
          </cell>
          <cell r="L701" t="str">
            <v>แม่ลาน้อย</v>
          </cell>
          <cell r="M701">
            <v>580508</v>
          </cell>
          <cell r="N701" t="str">
            <v>ขุนแม่ลาน้อย</v>
          </cell>
          <cell r="O701" t="str">
            <v>เหนือ</v>
          </cell>
          <cell r="P701" t="str">
            <v>07</v>
          </cell>
          <cell r="Q701" t="str">
            <v>โรงพยาบาลชุมชน</v>
          </cell>
          <cell r="R701">
            <v>5</v>
          </cell>
          <cell r="S701">
            <v>30</v>
          </cell>
          <cell r="T701" t="str">
            <v>10</v>
          </cell>
          <cell r="U701" t="str">
            <v>21</v>
          </cell>
          <cell r="V701" t="str">
            <v>2.1 ทุติยภูมิระดับต้น</v>
          </cell>
        </row>
        <row r="702">
          <cell r="A702" t="str">
            <v>15</v>
          </cell>
          <cell r="B702" t="str">
            <v>21002</v>
          </cell>
          <cell r="C702" t="str">
            <v>กระทรวงสาธารณสุข สำนักงานปลัดกระทรวงสาธารณสุข</v>
          </cell>
          <cell r="D702" t="str">
            <v>001120700</v>
          </cell>
          <cell r="E702" t="str">
            <v>11207</v>
          </cell>
          <cell r="F702" t="str">
            <v>รพช.สบเมย</v>
          </cell>
          <cell r="G702" t="str">
            <v>โรงพยาบาลชุมชนสบเมย</v>
          </cell>
          <cell r="H702" t="str">
            <v>58060401</v>
          </cell>
          <cell r="I702">
            <v>58</v>
          </cell>
          <cell r="J702" t="str">
            <v>จังหวัดแม่ฮ่องสอน</v>
          </cell>
          <cell r="K702">
            <v>5806</v>
          </cell>
          <cell r="L702" t="str">
            <v>สบเมย</v>
          </cell>
          <cell r="M702">
            <v>580604</v>
          </cell>
          <cell r="N702" t="str">
            <v>แม่สวด</v>
          </cell>
          <cell r="O702" t="str">
            <v>เหนือ</v>
          </cell>
          <cell r="P702" t="str">
            <v>07</v>
          </cell>
          <cell r="Q702" t="str">
            <v>โรงพยาบาลชุมชน</v>
          </cell>
          <cell r="R702">
            <v>5</v>
          </cell>
          <cell r="S702">
            <v>30</v>
          </cell>
          <cell r="T702" t="str">
            <v>10</v>
          </cell>
          <cell r="U702" t="str">
            <v>21</v>
          </cell>
          <cell r="V702" t="str">
            <v>2.1 ทุติยภูมิระดับต้น</v>
          </cell>
        </row>
        <row r="703">
          <cell r="A703" t="str">
            <v>15</v>
          </cell>
          <cell r="B703" t="str">
            <v>21002</v>
          </cell>
          <cell r="C703" t="str">
            <v>กระทรวงสาธารณสุข สำนักงานปลัดกระทรวงสาธารณสุข</v>
          </cell>
          <cell r="D703" t="str">
            <v>001120800</v>
          </cell>
          <cell r="E703" t="str">
            <v>11208</v>
          </cell>
          <cell r="F703" t="str">
            <v>รพช.ปางมะผ้า</v>
          </cell>
          <cell r="G703" t="str">
            <v>โรงพยาบาลชุมชนปางมะผ้า</v>
          </cell>
          <cell r="H703" t="str">
            <v>58070101</v>
          </cell>
          <cell r="I703">
            <v>58</v>
          </cell>
          <cell r="J703" t="str">
            <v>จังหวัดแม่ฮ่องสอน</v>
          </cell>
          <cell r="K703">
            <v>5807</v>
          </cell>
          <cell r="L703" t="str">
            <v>ปางมะผ้า</v>
          </cell>
          <cell r="M703">
            <v>580701</v>
          </cell>
          <cell r="N703" t="str">
            <v>สบป่อง</v>
          </cell>
          <cell r="O703" t="str">
            <v>เหนือ</v>
          </cell>
          <cell r="P703" t="str">
            <v>07</v>
          </cell>
          <cell r="Q703" t="str">
            <v>โรงพยาบาลชุมชน</v>
          </cell>
          <cell r="R703">
            <v>5</v>
          </cell>
          <cell r="S703">
            <v>30</v>
          </cell>
          <cell r="T703" t="str">
            <v>10</v>
          </cell>
          <cell r="U703" t="str">
            <v>21</v>
          </cell>
          <cell r="V703" t="str">
            <v>2.1 ทุติยภูมิระดับต้น</v>
          </cell>
        </row>
        <row r="704">
          <cell r="A704" t="str">
            <v>16</v>
          </cell>
          <cell r="B704" t="str">
            <v>21002</v>
          </cell>
          <cell r="C704" t="str">
            <v>กระทรวงสาธารณสุข สำนักงานปลัดกระทรวงสาธารณสุข</v>
          </cell>
          <cell r="D704" t="str">
            <v>001071500</v>
          </cell>
          <cell r="E704" t="str">
            <v>10715</v>
          </cell>
          <cell r="F704" t="str">
            <v>รพท.แพร่</v>
          </cell>
          <cell r="G704" t="str">
            <v>โรงพยาบาลทั่วไปแพร่</v>
          </cell>
          <cell r="H704" t="str">
            <v>54010100</v>
          </cell>
          <cell r="I704">
            <v>54</v>
          </cell>
          <cell r="J704" t="str">
            <v>จังหวัดแพร่</v>
          </cell>
          <cell r="K704">
            <v>5401</v>
          </cell>
          <cell r="L704" t="str">
            <v>เมืองแพร่</v>
          </cell>
          <cell r="M704">
            <v>540101</v>
          </cell>
          <cell r="N704" t="str">
            <v>ในเวียง</v>
          </cell>
          <cell r="O704" t="str">
            <v>เหนือ</v>
          </cell>
          <cell r="P704" t="str">
            <v>06</v>
          </cell>
          <cell r="Q704" t="str">
            <v>โรงพยาบาลทั่วไป</v>
          </cell>
          <cell r="R704">
            <v>2</v>
          </cell>
          <cell r="S704">
            <v>460</v>
          </cell>
          <cell r="T704" t="str">
            <v>395</v>
          </cell>
          <cell r="U704" t="str">
            <v>23</v>
          </cell>
          <cell r="V704" t="str">
            <v>2.3 ทุติยภูมิระดับสูง</v>
          </cell>
        </row>
        <row r="705">
          <cell r="A705" t="str">
            <v>16</v>
          </cell>
          <cell r="B705" t="str">
            <v>21002</v>
          </cell>
          <cell r="C705" t="str">
            <v>กระทรวงสาธารณสุข สำนักงานปลัดกระทรวงสาธารณสุข</v>
          </cell>
          <cell r="D705" t="str">
            <v>001116600</v>
          </cell>
          <cell r="E705" t="str">
            <v>11166</v>
          </cell>
          <cell r="F705" t="str">
            <v>รพช.ร้องกวาง</v>
          </cell>
          <cell r="G705" t="str">
            <v>โรงพยาบาลชุมชนร้องกวาง</v>
          </cell>
          <cell r="H705" t="str">
            <v>54020406</v>
          </cell>
          <cell r="I705">
            <v>54</v>
          </cell>
          <cell r="J705" t="str">
            <v>จังหวัดแพร่</v>
          </cell>
          <cell r="K705">
            <v>5402</v>
          </cell>
          <cell r="L705" t="str">
            <v>ร้องกวาง</v>
          </cell>
          <cell r="M705">
            <v>540204</v>
          </cell>
          <cell r="N705" t="str">
            <v>ร้องเข็ม</v>
          </cell>
          <cell r="O705" t="str">
            <v>เหนือ</v>
          </cell>
          <cell r="P705" t="str">
            <v>07</v>
          </cell>
          <cell r="Q705" t="str">
            <v>โรงพยาบาลชุมชน</v>
          </cell>
          <cell r="R705">
            <v>5</v>
          </cell>
          <cell r="S705">
            <v>46</v>
          </cell>
          <cell r="T705" t="str">
            <v>30</v>
          </cell>
          <cell r="U705" t="str">
            <v>22</v>
          </cell>
          <cell r="V705" t="str">
            <v>2.2 ทุติยภูมิระดับกลาง</v>
          </cell>
        </row>
        <row r="706">
          <cell r="A706" t="str">
            <v>16</v>
          </cell>
          <cell r="B706" t="str">
            <v>21002</v>
          </cell>
          <cell r="C706" t="str">
            <v>กระทรวงสาธารณสุข สำนักงานปลัดกระทรวงสาธารณสุข</v>
          </cell>
          <cell r="D706" t="str">
            <v>001116700</v>
          </cell>
          <cell r="E706" t="str">
            <v>11167</v>
          </cell>
          <cell r="F706" t="str">
            <v>รพช.ลอง</v>
          </cell>
          <cell r="G706" t="str">
            <v>โรงพยาบาลชุมชนลอง</v>
          </cell>
          <cell r="H706" t="str">
            <v>54030206</v>
          </cell>
          <cell r="I706">
            <v>54</v>
          </cell>
          <cell r="J706" t="str">
            <v>จังหวัดแพร่</v>
          </cell>
          <cell r="K706">
            <v>5403</v>
          </cell>
          <cell r="L706" t="str">
            <v>ลอง</v>
          </cell>
          <cell r="M706">
            <v>540302</v>
          </cell>
          <cell r="N706" t="str">
            <v>ห้วยอ้อ</v>
          </cell>
          <cell r="O706" t="str">
            <v>เหนือ</v>
          </cell>
          <cell r="P706" t="str">
            <v>07</v>
          </cell>
          <cell r="Q706" t="str">
            <v>โรงพยาบาลชุมชน</v>
          </cell>
          <cell r="R706">
            <v>4</v>
          </cell>
          <cell r="S706">
            <v>46</v>
          </cell>
          <cell r="T706" t="str">
            <v>60</v>
          </cell>
          <cell r="U706" t="str">
            <v>22</v>
          </cell>
          <cell r="V706" t="str">
            <v>2.2 ทุติยภูมิระดับกลาง</v>
          </cell>
        </row>
        <row r="707">
          <cell r="A707" t="str">
            <v>16</v>
          </cell>
          <cell r="B707" t="str">
            <v>21002</v>
          </cell>
          <cell r="C707" t="str">
            <v>กระทรวงสาธารณสุข สำนักงานปลัดกระทรวงสาธารณสุข</v>
          </cell>
          <cell r="D707" t="str">
            <v>001116900</v>
          </cell>
          <cell r="E707" t="str">
            <v>11169</v>
          </cell>
          <cell r="F707" t="str">
            <v>รพช.สูงเม่น</v>
          </cell>
          <cell r="G707" t="str">
            <v>โรงพยาบาลชุมชนสูงเม่น</v>
          </cell>
          <cell r="H707" t="str">
            <v>54040406</v>
          </cell>
          <cell r="I707">
            <v>54</v>
          </cell>
          <cell r="J707" t="str">
            <v>จังหวัดแพร่</v>
          </cell>
          <cell r="K707">
            <v>5404</v>
          </cell>
          <cell r="L707" t="str">
            <v>สูงเม่น</v>
          </cell>
          <cell r="M707">
            <v>540404</v>
          </cell>
          <cell r="N707" t="str">
            <v>ดอนมูล</v>
          </cell>
          <cell r="O707" t="str">
            <v>เหนือ</v>
          </cell>
          <cell r="P707" t="str">
            <v>07</v>
          </cell>
          <cell r="Q707" t="str">
            <v>โรงพยาบาลชุมชน</v>
          </cell>
          <cell r="R707">
            <v>5</v>
          </cell>
          <cell r="S707">
            <v>45</v>
          </cell>
          <cell r="T707" t="str">
            <v>30</v>
          </cell>
          <cell r="U707" t="str">
            <v>22</v>
          </cell>
          <cell r="V707" t="str">
            <v>2.2 ทุติยภูมิระดับกลาง</v>
          </cell>
        </row>
        <row r="708">
          <cell r="A708" t="str">
            <v>16</v>
          </cell>
          <cell r="B708" t="str">
            <v>21002</v>
          </cell>
          <cell r="C708" t="str">
            <v>กระทรวงสาธารณสุข สำนักงานปลัดกระทรวงสาธารณสุข</v>
          </cell>
          <cell r="D708" t="str">
            <v>001117000</v>
          </cell>
          <cell r="E708" t="str">
            <v>11170</v>
          </cell>
          <cell r="F708" t="str">
            <v>รพช.สอง</v>
          </cell>
          <cell r="G708" t="str">
            <v>โรงพยาบาลชุมชนสอง</v>
          </cell>
          <cell r="H708" t="str">
            <v>54060104</v>
          </cell>
          <cell r="I708">
            <v>54</v>
          </cell>
          <cell r="J708" t="str">
            <v>จังหวัดแพร่</v>
          </cell>
          <cell r="K708">
            <v>5406</v>
          </cell>
          <cell r="L708" t="str">
            <v>สอง</v>
          </cell>
          <cell r="M708">
            <v>540601</v>
          </cell>
          <cell r="N708" t="str">
            <v>บ้านหนุน</v>
          </cell>
          <cell r="O708" t="str">
            <v>เหนือ</v>
          </cell>
          <cell r="P708" t="str">
            <v>07</v>
          </cell>
          <cell r="Q708" t="str">
            <v>โรงพยาบาลชุมชน</v>
          </cell>
          <cell r="R708">
            <v>5</v>
          </cell>
          <cell r="S708">
            <v>44</v>
          </cell>
          <cell r="T708" t="str">
            <v>30</v>
          </cell>
          <cell r="U708" t="str">
            <v>22</v>
          </cell>
          <cell r="V708" t="str">
            <v>2.2 ทุติยภูมิระดับกลาง</v>
          </cell>
        </row>
        <row r="709">
          <cell r="A709" t="str">
            <v>16</v>
          </cell>
          <cell r="B709" t="str">
            <v>21002</v>
          </cell>
          <cell r="C709" t="str">
            <v>กระทรวงสาธารณสุข สำนักงานปลัดกระทรวงสาธารณสุข</v>
          </cell>
          <cell r="D709" t="str">
            <v>001117100</v>
          </cell>
          <cell r="E709" t="str">
            <v>11171</v>
          </cell>
          <cell r="F709" t="str">
            <v>รพช.วังชิ้น</v>
          </cell>
          <cell r="G709" t="str">
            <v>โรงพยาบาลชุมชนวังชิ้น</v>
          </cell>
          <cell r="H709" t="str">
            <v>54070108</v>
          </cell>
          <cell r="I709">
            <v>54</v>
          </cell>
          <cell r="J709" t="str">
            <v>จังหวัดแพร่</v>
          </cell>
          <cell r="K709">
            <v>5407</v>
          </cell>
          <cell r="L709" t="str">
            <v>วังชิ้น</v>
          </cell>
          <cell r="M709">
            <v>540701</v>
          </cell>
          <cell r="N709" t="str">
            <v>วังชิ้น</v>
          </cell>
          <cell r="O709" t="str">
            <v>เหนือ</v>
          </cell>
          <cell r="P709" t="str">
            <v>07</v>
          </cell>
          <cell r="Q709" t="str">
            <v>โรงพยาบาลชุมชน</v>
          </cell>
          <cell r="R709">
            <v>5</v>
          </cell>
          <cell r="S709">
            <v>34</v>
          </cell>
          <cell r="T709" t="str">
            <v>30</v>
          </cell>
          <cell r="U709" t="str">
            <v>22</v>
          </cell>
          <cell r="V709" t="str">
            <v>2.2 ทุติยภูมิระดับกลาง</v>
          </cell>
        </row>
        <row r="710">
          <cell r="A710" t="str">
            <v>16</v>
          </cell>
          <cell r="B710" t="str">
            <v>21002</v>
          </cell>
          <cell r="C710" t="str">
            <v>กระทรวงสาธารณสุข สำนักงานปลัดกระทรวงสาธารณสุข</v>
          </cell>
          <cell r="D710" t="str">
            <v>001117200</v>
          </cell>
          <cell r="E710" t="str">
            <v>11172</v>
          </cell>
          <cell r="F710" t="str">
            <v>รพช.หนองม่วงไข่</v>
          </cell>
          <cell r="G710" t="str">
            <v>โรงพยาบาลชุมชนหนองม่วงไข่</v>
          </cell>
          <cell r="H710" t="str">
            <v>54080304</v>
          </cell>
          <cell r="I710">
            <v>54</v>
          </cell>
          <cell r="J710" t="str">
            <v>จังหวัดแพร่</v>
          </cell>
          <cell r="K710">
            <v>5408</v>
          </cell>
          <cell r="L710" t="str">
            <v>หนองม่วงไข่</v>
          </cell>
          <cell r="M710">
            <v>540803</v>
          </cell>
          <cell r="N710" t="str">
            <v>น้ำรัด</v>
          </cell>
          <cell r="O710" t="str">
            <v>เหนือ</v>
          </cell>
          <cell r="P710" t="str">
            <v>07</v>
          </cell>
          <cell r="Q710" t="str">
            <v>โรงพยาบาลชุมชน</v>
          </cell>
          <cell r="R710">
            <v>5</v>
          </cell>
          <cell r="S710">
            <v>34</v>
          </cell>
          <cell r="T710" t="str">
            <v>30</v>
          </cell>
          <cell r="U710" t="str">
            <v>22</v>
          </cell>
          <cell r="V710" t="str">
            <v>2.2 ทุติยภูมิระดับกลาง</v>
          </cell>
        </row>
        <row r="711">
          <cell r="A711" t="str">
            <v>16</v>
          </cell>
          <cell r="B711" t="str">
            <v>21002</v>
          </cell>
          <cell r="C711" t="str">
            <v>กระทรวงสาธารณสุข สำนักงานปลัดกระทรวงสาธารณสุข</v>
          </cell>
          <cell r="D711" t="str">
            <v>001145200</v>
          </cell>
          <cell r="E711" t="str">
            <v>11452</v>
          </cell>
          <cell r="F711" t="str">
            <v>รพร.เด่นชัย</v>
          </cell>
          <cell r="G711" t="str">
            <v>โรงพยาบาลสมเด็จพระยุพราชเด่นชัย</v>
          </cell>
          <cell r="H711" t="str">
            <v>54050109</v>
          </cell>
          <cell r="I711">
            <v>54</v>
          </cell>
          <cell r="J711" t="str">
            <v>จังหวัดแพร่</v>
          </cell>
          <cell r="K711">
            <v>5405</v>
          </cell>
          <cell r="L711" t="str">
            <v>เด่นชัย</v>
          </cell>
          <cell r="M711">
            <v>540501</v>
          </cell>
          <cell r="N711" t="str">
            <v>เด่นชัย</v>
          </cell>
          <cell r="O711" t="str">
            <v>เหนือ</v>
          </cell>
          <cell r="P711" t="str">
            <v>07</v>
          </cell>
          <cell r="Q711" t="str">
            <v>โรงพยาบาลชุมชน</v>
          </cell>
          <cell r="R711">
            <v>4</v>
          </cell>
          <cell r="S711">
            <v>38</v>
          </cell>
          <cell r="T711" t="str">
            <v>30</v>
          </cell>
          <cell r="U711" t="str">
            <v>22</v>
          </cell>
          <cell r="V711" t="str">
            <v>2.2 ทุติยภูมิระดับกลาง</v>
          </cell>
        </row>
        <row r="712">
          <cell r="A712" t="str">
            <v>16</v>
          </cell>
          <cell r="B712" t="str">
            <v>21002</v>
          </cell>
          <cell r="C712" t="str">
            <v>กระทรวงสาธารณสุข สำนักงานปลัดกระทรวงสาธารณสุข</v>
          </cell>
          <cell r="D712" t="str">
            <v>001071600</v>
          </cell>
          <cell r="E712" t="str">
            <v>10716</v>
          </cell>
          <cell r="F712" t="str">
            <v>รพท.น่าน</v>
          </cell>
          <cell r="G712" t="str">
            <v>โรงพยาบาลทั่วไปน่าน</v>
          </cell>
          <cell r="H712" t="str">
            <v>55010100</v>
          </cell>
          <cell r="I712">
            <v>55</v>
          </cell>
          <cell r="J712" t="str">
            <v>จังหวัดน่าน</v>
          </cell>
          <cell r="K712">
            <v>5501</v>
          </cell>
          <cell r="L712" t="str">
            <v>เมืองน่าน</v>
          </cell>
          <cell r="M712">
            <v>550101</v>
          </cell>
          <cell r="N712" t="str">
            <v>ในเวียง</v>
          </cell>
          <cell r="O712" t="str">
            <v>เหนือ</v>
          </cell>
          <cell r="P712" t="str">
            <v>06</v>
          </cell>
          <cell r="Q712" t="str">
            <v>โรงพยาบาลทั่วไป</v>
          </cell>
          <cell r="R712">
            <v>2</v>
          </cell>
          <cell r="S712">
            <v>500</v>
          </cell>
          <cell r="T712" t="str">
            <v>420</v>
          </cell>
          <cell r="U712" t="str">
            <v>23</v>
          </cell>
          <cell r="V712" t="str">
            <v>2.3 ทุติยภูมิระดับสูง</v>
          </cell>
        </row>
        <row r="713">
          <cell r="A713" t="str">
            <v>16</v>
          </cell>
          <cell r="B713" t="str">
            <v>21002</v>
          </cell>
          <cell r="C713" t="str">
            <v>กระทรวงสาธารณสุข สำนักงานปลัดกระทรวงสาธารณสุข</v>
          </cell>
          <cell r="D713" t="str">
            <v>001117300</v>
          </cell>
          <cell r="E713" t="str">
            <v>11173</v>
          </cell>
          <cell r="F713" t="str">
            <v>รพช.แม่จริม</v>
          </cell>
          <cell r="G713" t="str">
            <v>โรงพยาบาลชุมชนแม่จริม</v>
          </cell>
          <cell r="H713" t="str">
            <v>55020204</v>
          </cell>
          <cell r="I713">
            <v>55</v>
          </cell>
          <cell r="J713" t="str">
            <v>จังหวัดน่าน</v>
          </cell>
          <cell r="K713">
            <v>5502</v>
          </cell>
          <cell r="L713" t="str">
            <v>แม่จริม</v>
          </cell>
          <cell r="M713">
            <v>550202</v>
          </cell>
          <cell r="N713" t="str">
            <v>หนองแดง</v>
          </cell>
          <cell r="O713" t="str">
            <v>เหนือ</v>
          </cell>
          <cell r="P713" t="str">
            <v>07</v>
          </cell>
          <cell r="Q713" t="str">
            <v>โรงพยาบาลชุมชน</v>
          </cell>
          <cell r="R713">
            <v>5</v>
          </cell>
          <cell r="S713">
            <v>30</v>
          </cell>
          <cell r="T713" t="str">
            <v>30</v>
          </cell>
          <cell r="U713" t="str">
            <v>22</v>
          </cell>
          <cell r="V713" t="str">
            <v>2.2 ทุติยภูมิระดับกลาง</v>
          </cell>
        </row>
        <row r="714">
          <cell r="A714" t="str">
            <v>16</v>
          </cell>
          <cell r="B714" t="str">
            <v>21002</v>
          </cell>
          <cell r="C714" t="str">
            <v>กระทรวงสาธารณสุข สำนักงานปลัดกระทรวงสาธารณสุข</v>
          </cell>
          <cell r="D714" t="str">
            <v>001117400</v>
          </cell>
          <cell r="E714" t="str">
            <v>11174</v>
          </cell>
          <cell r="F714" t="str">
            <v>รพช.บ้านหลวง</v>
          </cell>
          <cell r="G714" t="str">
            <v>โรงพยาบาลชุมชนบ้านหลวง</v>
          </cell>
          <cell r="H714" t="str">
            <v>55030105</v>
          </cell>
          <cell r="I714">
            <v>55</v>
          </cell>
          <cell r="J714" t="str">
            <v>จังหวัดน่าน</v>
          </cell>
          <cell r="K714">
            <v>5503</v>
          </cell>
          <cell r="L714" t="str">
            <v>บ้านหลวง</v>
          </cell>
          <cell r="M714">
            <v>550302</v>
          </cell>
          <cell r="N714" t="str">
            <v>ป่าคาหลวง</v>
          </cell>
          <cell r="O714" t="str">
            <v>เหนือ</v>
          </cell>
          <cell r="P714" t="str">
            <v>07</v>
          </cell>
          <cell r="Q714" t="str">
            <v>โรงพยาบาลชุมชน</v>
          </cell>
          <cell r="R714">
            <v>5</v>
          </cell>
          <cell r="S714">
            <v>30</v>
          </cell>
          <cell r="T714" t="str">
            <v>30</v>
          </cell>
          <cell r="U714" t="str">
            <v>22</v>
          </cell>
          <cell r="V714" t="str">
            <v>2.2 ทุติยภูมิระดับกลาง</v>
          </cell>
        </row>
        <row r="715">
          <cell r="A715" t="str">
            <v>16</v>
          </cell>
          <cell r="B715" t="str">
            <v>21002</v>
          </cell>
          <cell r="C715" t="str">
            <v>กระทรวงสาธารณสุข สำนักงานปลัดกระทรวงสาธารณสุข</v>
          </cell>
          <cell r="D715" t="str">
            <v>001117500</v>
          </cell>
          <cell r="E715" t="str">
            <v>11175</v>
          </cell>
          <cell r="F715" t="str">
            <v>รพช.นาน้อย</v>
          </cell>
          <cell r="G715" t="str">
            <v>โรงพยาบาลชุมชนนาน้อย</v>
          </cell>
          <cell r="H715" t="str">
            <v>55040306</v>
          </cell>
          <cell r="I715">
            <v>55</v>
          </cell>
          <cell r="J715" t="str">
            <v>จังหวัดน่าน</v>
          </cell>
          <cell r="K715">
            <v>5504</v>
          </cell>
          <cell r="L715" t="str">
            <v>นาน้อย</v>
          </cell>
          <cell r="M715">
            <v>550403</v>
          </cell>
          <cell r="N715" t="str">
            <v>ศรีษะเกษ</v>
          </cell>
          <cell r="O715" t="str">
            <v>เหนือ</v>
          </cell>
          <cell r="P715" t="str">
            <v>07</v>
          </cell>
          <cell r="Q715" t="str">
            <v>โรงพยาบาลชุมชน</v>
          </cell>
          <cell r="R715">
            <v>4</v>
          </cell>
          <cell r="S715">
            <v>49</v>
          </cell>
          <cell r="T715" t="str">
            <v>30</v>
          </cell>
          <cell r="U715" t="str">
            <v>22</v>
          </cell>
          <cell r="V715" t="str">
            <v>2.2 ทุติยภูมิระดับกลาง</v>
          </cell>
        </row>
        <row r="716">
          <cell r="A716" t="str">
            <v>16</v>
          </cell>
          <cell r="B716" t="str">
            <v>21002</v>
          </cell>
          <cell r="C716" t="str">
            <v>กระทรวงสาธารณสุข สำนักงานปลัดกระทรวงสาธารณสุข</v>
          </cell>
          <cell r="D716" t="str">
            <v>001117600</v>
          </cell>
          <cell r="E716" t="str">
            <v>11176</v>
          </cell>
          <cell r="F716" t="str">
            <v>รพช.ท่าวังผา</v>
          </cell>
          <cell r="G716" t="str">
            <v>โรงพยาบาลชุมชนท่าวังผา</v>
          </cell>
          <cell r="H716" t="str">
            <v>55060906</v>
          </cell>
          <cell r="I716">
            <v>55</v>
          </cell>
          <cell r="J716" t="str">
            <v>จังหวัดน่าน</v>
          </cell>
          <cell r="K716">
            <v>5506</v>
          </cell>
          <cell r="L716" t="str">
            <v>ท่าวังผา</v>
          </cell>
          <cell r="M716">
            <v>550609</v>
          </cell>
          <cell r="N716" t="str">
            <v>ท่าวังผา</v>
          </cell>
          <cell r="O716" t="str">
            <v>เหนือ</v>
          </cell>
          <cell r="P716" t="str">
            <v>07</v>
          </cell>
          <cell r="Q716" t="str">
            <v>โรงพยาบาลชุมชน</v>
          </cell>
          <cell r="R716">
            <v>5</v>
          </cell>
          <cell r="S716">
            <v>30</v>
          </cell>
          <cell r="T716" t="str">
            <v>30</v>
          </cell>
          <cell r="U716" t="str">
            <v>22</v>
          </cell>
          <cell r="V716" t="str">
            <v>2.2 ทุติยภูมิระดับกลาง</v>
          </cell>
        </row>
        <row r="717">
          <cell r="A717" t="str">
            <v>16</v>
          </cell>
          <cell r="B717" t="str">
            <v>21002</v>
          </cell>
          <cell r="C717" t="str">
            <v>กระทรวงสาธารณสุข สำนักงานปลัดกระทรวงสาธารณสุข</v>
          </cell>
          <cell r="D717" t="str">
            <v>001117700</v>
          </cell>
          <cell r="E717" t="str">
            <v>11177</v>
          </cell>
          <cell r="F717" t="str">
            <v>รพช.เวียงสา</v>
          </cell>
          <cell r="G717" t="str">
            <v>โรงพยาบาลชุมชนเวียงสา</v>
          </cell>
          <cell r="H717" t="str">
            <v>55070111</v>
          </cell>
          <cell r="I717">
            <v>55</v>
          </cell>
          <cell r="J717" t="str">
            <v>จังหวัดน่าน</v>
          </cell>
          <cell r="K717">
            <v>5507</v>
          </cell>
          <cell r="L717" t="str">
            <v>เวียงสา</v>
          </cell>
          <cell r="M717">
            <v>550701</v>
          </cell>
          <cell r="N717" t="str">
            <v>กลางเวียง</v>
          </cell>
          <cell r="O717" t="str">
            <v>เหนือ</v>
          </cell>
          <cell r="P717" t="str">
            <v>07</v>
          </cell>
          <cell r="Q717" t="str">
            <v>โรงพยาบาลชุมชน</v>
          </cell>
          <cell r="R717">
            <v>4</v>
          </cell>
          <cell r="S717">
            <v>60</v>
          </cell>
          <cell r="T717" t="str">
            <v>60</v>
          </cell>
          <cell r="U717" t="str">
            <v>22</v>
          </cell>
          <cell r="V717" t="str">
            <v>2.2 ทุติยภูมิระดับกลาง</v>
          </cell>
        </row>
        <row r="718">
          <cell r="A718" t="str">
            <v>16</v>
          </cell>
          <cell r="B718" t="str">
            <v>21002</v>
          </cell>
          <cell r="C718" t="str">
            <v>กระทรวงสาธารณสุข สำนักงานปลัดกระทรวงสาธารณสุข</v>
          </cell>
          <cell r="D718" t="str">
            <v>001117800</v>
          </cell>
          <cell r="E718" t="str">
            <v>11178</v>
          </cell>
          <cell r="F718" t="str">
            <v>รพช.ทุ่งช้าง</v>
          </cell>
          <cell r="G718" t="str">
            <v>โรงพยาบาลชุมชนทุ่งช้าง</v>
          </cell>
          <cell r="H718" t="str">
            <v>55080402</v>
          </cell>
          <cell r="I718">
            <v>55</v>
          </cell>
          <cell r="J718" t="str">
            <v>จังหวัดน่าน</v>
          </cell>
          <cell r="K718">
            <v>5508</v>
          </cell>
          <cell r="L718" t="str">
            <v>ทุ่งช้าง</v>
          </cell>
          <cell r="M718">
            <v>550804</v>
          </cell>
          <cell r="N718" t="str">
            <v>ทุ่งช้าง</v>
          </cell>
          <cell r="O718" t="str">
            <v>เหนือ</v>
          </cell>
          <cell r="P718" t="str">
            <v>07</v>
          </cell>
          <cell r="Q718" t="str">
            <v>โรงพยาบาลชุมชน</v>
          </cell>
          <cell r="R718">
            <v>5</v>
          </cell>
          <cell r="S718">
            <v>30</v>
          </cell>
          <cell r="T718" t="str">
            <v>30</v>
          </cell>
          <cell r="U718" t="str">
            <v>22</v>
          </cell>
          <cell r="V718" t="str">
            <v>2.2 ทุติยภูมิระดับกลาง</v>
          </cell>
        </row>
        <row r="719">
          <cell r="A719" t="str">
            <v>16</v>
          </cell>
          <cell r="B719" t="str">
            <v>21002</v>
          </cell>
          <cell r="C719" t="str">
            <v>กระทรวงสาธารณสุข สำนักงานปลัดกระทรวงสาธารณสุข</v>
          </cell>
          <cell r="D719" t="str">
            <v>001117900</v>
          </cell>
          <cell r="E719" t="str">
            <v>11179</v>
          </cell>
          <cell r="F719" t="str">
            <v>รพช.เชียงกลาง</v>
          </cell>
          <cell r="G719" t="str">
            <v>โรงพยาบาลชุมชนเชียงกลาง</v>
          </cell>
          <cell r="H719" t="str">
            <v>55090105</v>
          </cell>
          <cell r="I719">
            <v>55</v>
          </cell>
          <cell r="J719" t="str">
            <v>จังหวัดน่าน</v>
          </cell>
          <cell r="K719">
            <v>5509</v>
          </cell>
          <cell r="L719" t="str">
            <v>เชียงกลาง</v>
          </cell>
          <cell r="M719">
            <v>550901</v>
          </cell>
          <cell r="N719" t="str">
            <v>เชียงกลาง</v>
          </cell>
          <cell r="O719" t="str">
            <v>เหนือ</v>
          </cell>
          <cell r="P719" t="str">
            <v>07</v>
          </cell>
          <cell r="Q719" t="str">
            <v>โรงพยาบาลชุมชน</v>
          </cell>
          <cell r="R719">
            <v>5</v>
          </cell>
          <cell r="S719">
            <v>30</v>
          </cell>
          <cell r="T719" t="str">
            <v>30</v>
          </cell>
          <cell r="U719" t="str">
            <v>22</v>
          </cell>
          <cell r="V719" t="str">
            <v>2.2 ทุติยภูมิระดับกลาง</v>
          </cell>
        </row>
        <row r="720">
          <cell r="A720" t="str">
            <v>16</v>
          </cell>
          <cell r="B720" t="str">
            <v>21002</v>
          </cell>
          <cell r="C720" t="str">
            <v>กระทรวงสาธารณสุข สำนักงานปลัดกระทรวงสาธารณสุข</v>
          </cell>
          <cell r="D720" t="str">
            <v>001118000</v>
          </cell>
          <cell r="E720" t="str">
            <v>11180</v>
          </cell>
          <cell r="F720" t="str">
            <v>รพช.นาหมื่น</v>
          </cell>
          <cell r="G720" t="str">
            <v>โรงพยาบาลชุมชนนาหมื่น</v>
          </cell>
          <cell r="H720" t="str">
            <v>55100114</v>
          </cell>
          <cell r="I720">
            <v>55</v>
          </cell>
          <cell r="J720" t="str">
            <v>จังหวัดน่าน</v>
          </cell>
          <cell r="K720">
            <v>5510</v>
          </cell>
          <cell r="L720" t="str">
            <v>นาหมื่น</v>
          </cell>
          <cell r="M720">
            <v>551002</v>
          </cell>
          <cell r="N720" t="str">
            <v>บ่อแก้ว</v>
          </cell>
          <cell r="O720" t="str">
            <v>เหนือ</v>
          </cell>
          <cell r="P720" t="str">
            <v>07</v>
          </cell>
          <cell r="Q720" t="str">
            <v>โรงพยาบาลชุมชน</v>
          </cell>
          <cell r="R720">
            <v>5</v>
          </cell>
          <cell r="S720">
            <v>30</v>
          </cell>
          <cell r="T720" t="str">
            <v>30</v>
          </cell>
          <cell r="U720" t="str">
            <v>22</v>
          </cell>
          <cell r="V720" t="str">
            <v>2.2 ทุติยภูมิระดับกลาง</v>
          </cell>
        </row>
        <row r="721">
          <cell r="A721" t="str">
            <v>16</v>
          </cell>
          <cell r="B721" t="str">
            <v>21002</v>
          </cell>
          <cell r="C721" t="str">
            <v>กระทรวงสาธารณสุข สำนักงานปลัดกระทรวงสาธารณสุข</v>
          </cell>
          <cell r="D721" t="str">
            <v>001118100</v>
          </cell>
          <cell r="E721" t="str">
            <v>11181</v>
          </cell>
          <cell r="F721" t="str">
            <v>รพช.สันติสุข</v>
          </cell>
          <cell r="G721" t="str">
            <v>โรงพยาบาลชุมชนสันติสุข</v>
          </cell>
          <cell r="H721" t="str">
            <v>55110104</v>
          </cell>
          <cell r="I721">
            <v>55</v>
          </cell>
          <cell r="J721" t="str">
            <v>จังหวัดน่าน</v>
          </cell>
          <cell r="K721">
            <v>5511</v>
          </cell>
          <cell r="L721" t="str">
            <v>สันติสุข</v>
          </cell>
          <cell r="M721">
            <v>551101</v>
          </cell>
          <cell r="N721" t="str">
            <v>ดู่พงษ์</v>
          </cell>
          <cell r="O721" t="str">
            <v>เหนือ</v>
          </cell>
          <cell r="P721" t="str">
            <v>07</v>
          </cell>
          <cell r="Q721" t="str">
            <v>โรงพยาบาลชุมชน</v>
          </cell>
          <cell r="R721">
            <v>5</v>
          </cell>
          <cell r="S721">
            <v>30</v>
          </cell>
          <cell r="T721" t="str">
            <v>30</v>
          </cell>
          <cell r="U721" t="str">
            <v>22</v>
          </cell>
          <cell r="V721" t="str">
            <v>2.2 ทุติยภูมิระดับกลาง</v>
          </cell>
        </row>
        <row r="722">
          <cell r="A722" t="str">
            <v>16</v>
          </cell>
          <cell r="B722" t="str">
            <v>21002</v>
          </cell>
          <cell r="C722" t="str">
            <v>กระทรวงสาธารณสุข สำนักงานปลัดกระทรวงสาธารณสุข</v>
          </cell>
          <cell r="D722" t="str">
            <v>001118200</v>
          </cell>
          <cell r="E722" t="str">
            <v>11182</v>
          </cell>
          <cell r="F722" t="str">
            <v>รพช.บ่อเกลือ</v>
          </cell>
          <cell r="G722" t="str">
            <v>โรงพยาบาลชุมชนบ่อเกลือ</v>
          </cell>
          <cell r="H722" t="str">
            <v>55120203</v>
          </cell>
          <cell r="I722">
            <v>55</v>
          </cell>
          <cell r="J722" t="str">
            <v>จังหวัดน่าน</v>
          </cell>
          <cell r="K722">
            <v>5512</v>
          </cell>
          <cell r="L722" t="str">
            <v>บ่อเกลือ</v>
          </cell>
          <cell r="M722">
            <v>551202</v>
          </cell>
          <cell r="N722" t="str">
            <v>บ่อเกลือใต้</v>
          </cell>
          <cell r="O722" t="str">
            <v>เหนือ</v>
          </cell>
          <cell r="P722" t="str">
            <v>07</v>
          </cell>
          <cell r="Q722" t="str">
            <v>โรงพยาบาลชุมชน</v>
          </cell>
          <cell r="R722">
            <v>5</v>
          </cell>
          <cell r="S722">
            <v>10</v>
          </cell>
          <cell r="T722" t="str">
            <v>10</v>
          </cell>
          <cell r="U722" t="str">
            <v>22</v>
          </cell>
          <cell r="V722" t="str">
            <v>2.2 ทุติยภูมิระดับกลาง</v>
          </cell>
        </row>
        <row r="723">
          <cell r="A723" t="str">
            <v>16</v>
          </cell>
          <cell r="B723" t="str">
            <v>21002</v>
          </cell>
          <cell r="C723" t="str">
            <v>กระทรวงสาธารณสุข สำนักงานปลัดกระทรวงสาธารณสุข</v>
          </cell>
          <cell r="D723" t="str">
            <v>001118300</v>
          </cell>
          <cell r="E723" t="str">
            <v>11183</v>
          </cell>
          <cell r="F723" t="str">
            <v>รพช.สองแคว</v>
          </cell>
          <cell r="G723" t="str">
            <v>โรงพยาบาลชุมชนสองแคว</v>
          </cell>
          <cell r="H723" t="str">
            <v>55130102</v>
          </cell>
          <cell r="I723">
            <v>55</v>
          </cell>
          <cell r="J723" t="str">
            <v>จังหวัดน่าน</v>
          </cell>
          <cell r="K723">
            <v>5513</v>
          </cell>
          <cell r="L723" t="str">
            <v>สองแคว</v>
          </cell>
          <cell r="M723">
            <v>551301</v>
          </cell>
          <cell r="N723" t="str">
            <v>นาไร่หลวง</v>
          </cell>
          <cell r="O723" t="str">
            <v>เหนือ</v>
          </cell>
          <cell r="P723" t="str">
            <v>07</v>
          </cell>
          <cell r="Q723" t="str">
            <v>โรงพยาบาลชุมชน</v>
          </cell>
          <cell r="R723">
            <v>5</v>
          </cell>
          <cell r="S723">
            <v>30</v>
          </cell>
          <cell r="T723" t="str">
            <v>10</v>
          </cell>
          <cell r="U723" t="str">
            <v>22</v>
          </cell>
          <cell r="V723" t="str">
            <v>2.2 ทุติยภูมิระดับกลาง</v>
          </cell>
        </row>
        <row r="724">
          <cell r="A724" t="str">
            <v>16</v>
          </cell>
          <cell r="B724" t="str">
            <v>21002</v>
          </cell>
          <cell r="C724" t="str">
            <v>กระทรวงสาธารณสุข สำนักงานปลัดกระทรวงสาธารณสุข</v>
          </cell>
          <cell r="D724" t="str">
            <v>001145300</v>
          </cell>
          <cell r="E724" t="str">
            <v>11453</v>
          </cell>
          <cell r="F724" t="str">
            <v>รพร.ปัว</v>
          </cell>
          <cell r="G724" t="str">
            <v>โรงพยาบาลสมเด็จพระยุพราชปัว</v>
          </cell>
          <cell r="H724" t="str">
            <v>55051406</v>
          </cell>
          <cell r="I724">
            <v>55</v>
          </cell>
          <cell r="J724" t="str">
            <v>จังหวัดน่าน</v>
          </cell>
          <cell r="K724">
            <v>5505</v>
          </cell>
          <cell r="L724" t="str">
            <v>ปัว</v>
          </cell>
          <cell r="M724">
            <v>550514</v>
          </cell>
          <cell r="N724" t="str">
            <v>วรนคร</v>
          </cell>
          <cell r="O724" t="str">
            <v>เหนือ</v>
          </cell>
          <cell r="P724" t="str">
            <v>07</v>
          </cell>
          <cell r="Q724" t="str">
            <v>โรงพยาบาลชุมชน</v>
          </cell>
          <cell r="R724">
            <v>4</v>
          </cell>
          <cell r="S724">
            <v>90</v>
          </cell>
          <cell r="T724" t="str">
            <v>90</v>
          </cell>
          <cell r="U724" t="str">
            <v>22</v>
          </cell>
          <cell r="V724" t="str">
            <v>2.2 ทุติยภูมิระดับกลาง</v>
          </cell>
        </row>
        <row r="725">
          <cell r="A725" t="str">
            <v>16</v>
          </cell>
          <cell r="B725" t="str">
            <v>21002</v>
          </cell>
          <cell r="C725" t="str">
            <v>กระทรวงสาธารณสุข สำนักงานปลัดกระทรวงสาธารณสุข</v>
          </cell>
          <cell r="D725" t="str">
            <v>001162500</v>
          </cell>
          <cell r="E725" t="str">
            <v>11625</v>
          </cell>
          <cell r="F725" t="str">
            <v>รพช.เฉลิมพระเกียรติ</v>
          </cell>
          <cell r="G725" t="str">
            <v>โรงพยาบาลชุมชนเฉลิมพระเกียรติ</v>
          </cell>
          <cell r="H725" t="str">
            <v>55150201</v>
          </cell>
          <cell r="I725">
            <v>55</v>
          </cell>
          <cell r="J725" t="str">
            <v>จังหวัดน่าน</v>
          </cell>
          <cell r="K725">
            <v>5515</v>
          </cell>
          <cell r="L725" t="str">
            <v>เฉลิมพระเกียรติ</v>
          </cell>
          <cell r="M725">
            <v>551502</v>
          </cell>
          <cell r="N725" t="str">
            <v>ขุนน่าน</v>
          </cell>
          <cell r="O725" t="str">
            <v>เหนือ</v>
          </cell>
          <cell r="P725" t="str">
            <v>07</v>
          </cell>
          <cell r="Q725" t="str">
            <v>โรงพยาบาลชุมชน</v>
          </cell>
          <cell r="R725">
            <v>5</v>
          </cell>
          <cell r="S725">
            <v>10</v>
          </cell>
          <cell r="T725" t="str">
            <v>30</v>
          </cell>
          <cell r="U725" t="str">
            <v>22</v>
          </cell>
          <cell r="V725" t="str">
            <v>2.2 ทุติยภูมิระดับกลาง</v>
          </cell>
        </row>
        <row r="726">
          <cell r="A726" t="str">
            <v>16</v>
          </cell>
          <cell r="B726" t="str">
            <v>21002</v>
          </cell>
          <cell r="C726" t="str">
            <v>กระทรวงสาธารณสุข สำนักงานปลัดกระทรวงสาธารณสุข</v>
          </cell>
          <cell r="D726" t="str">
            <v>001071700</v>
          </cell>
          <cell r="E726" t="str">
            <v>10717</v>
          </cell>
          <cell r="F726" t="str">
            <v>รพท.พะเยา</v>
          </cell>
          <cell r="G726" t="str">
            <v>โรงพยาบาลทั่วไปพะเยา</v>
          </cell>
          <cell r="H726" t="str">
            <v>56010700</v>
          </cell>
          <cell r="I726">
            <v>56</v>
          </cell>
          <cell r="J726" t="str">
            <v>จังหวัดพะเยา</v>
          </cell>
          <cell r="K726">
            <v>5601</v>
          </cell>
          <cell r="L726" t="str">
            <v>เมืองพะเยา</v>
          </cell>
          <cell r="M726">
            <v>560107</v>
          </cell>
          <cell r="N726" t="str">
            <v>บ้านต๋อม</v>
          </cell>
          <cell r="O726" t="str">
            <v>เหนือ</v>
          </cell>
          <cell r="P726" t="str">
            <v>06</v>
          </cell>
          <cell r="Q726" t="str">
            <v>โรงพยาบาลทั่วไป</v>
          </cell>
          <cell r="R726">
            <v>2</v>
          </cell>
          <cell r="S726">
            <v>377</v>
          </cell>
          <cell r="T726" t="str">
            <v>360</v>
          </cell>
          <cell r="U726" t="str">
            <v>23</v>
          </cell>
          <cell r="V726" t="str">
            <v>2.3 ทุติยภูมิระดับสูง</v>
          </cell>
        </row>
        <row r="727">
          <cell r="A727" t="str">
            <v>16</v>
          </cell>
          <cell r="B727" t="str">
            <v>21002</v>
          </cell>
          <cell r="C727" t="str">
            <v>กระทรวงสาธารณสุข สำนักงานปลัดกระทรวงสาธารณสุข</v>
          </cell>
          <cell r="D727" t="str">
            <v>001071800</v>
          </cell>
          <cell r="E727" t="str">
            <v>10718</v>
          </cell>
          <cell r="F727" t="str">
            <v>รพท.เชียงคำ</v>
          </cell>
          <cell r="G727" t="str">
            <v>โรงพยาบาลทั่วไปเชียงคำ</v>
          </cell>
          <cell r="H727" t="str">
            <v>56030100</v>
          </cell>
          <cell r="I727">
            <v>56</v>
          </cell>
          <cell r="J727" t="str">
            <v>จังหวัดพะเยา</v>
          </cell>
          <cell r="K727">
            <v>5603</v>
          </cell>
          <cell r="L727" t="str">
            <v>เชียงคำ</v>
          </cell>
          <cell r="M727">
            <v>560301</v>
          </cell>
          <cell r="N727" t="str">
            <v>หย่วน</v>
          </cell>
          <cell r="O727" t="str">
            <v>เหนือ</v>
          </cell>
          <cell r="P727" t="str">
            <v>06</v>
          </cell>
          <cell r="Q727" t="str">
            <v>โรงพยาบาลทั่วไป</v>
          </cell>
          <cell r="R727">
            <v>3</v>
          </cell>
          <cell r="S727">
            <v>225</v>
          </cell>
          <cell r="T727" t="str">
            <v>232</v>
          </cell>
          <cell r="U727" t="str">
            <v>23</v>
          </cell>
          <cell r="V727" t="str">
            <v>2.3 ทุติยภูมิระดับสูง</v>
          </cell>
        </row>
        <row r="728">
          <cell r="A728" t="str">
            <v>16</v>
          </cell>
          <cell r="B728" t="str">
            <v>21002</v>
          </cell>
          <cell r="C728" t="str">
            <v>กระทรวงสาธารณสุข สำนักงานปลัดกระทรวงสาธารณสุข</v>
          </cell>
          <cell r="D728" t="str">
            <v>001118400</v>
          </cell>
          <cell r="E728" t="str">
            <v>11184</v>
          </cell>
          <cell r="F728" t="str">
            <v>รพช.จุน</v>
          </cell>
          <cell r="G728" t="str">
            <v>โรงพยาบาลชุมชนจุน</v>
          </cell>
          <cell r="H728" t="str">
            <v>56020107</v>
          </cell>
          <cell r="I728">
            <v>56</v>
          </cell>
          <cell r="J728" t="str">
            <v>จังหวัดพะเยา</v>
          </cell>
          <cell r="K728">
            <v>5602</v>
          </cell>
          <cell r="L728" t="str">
            <v>จุน</v>
          </cell>
          <cell r="M728">
            <v>560201</v>
          </cell>
          <cell r="N728" t="str">
            <v>ห้วยข้าวก่ำ</v>
          </cell>
          <cell r="O728" t="str">
            <v>เหนือ</v>
          </cell>
          <cell r="P728" t="str">
            <v>07</v>
          </cell>
          <cell r="Q728" t="str">
            <v>โรงพยาบาลชุมชน</v>
          </cell>
          <cell r="R728">
            <v>5</v>
          </cell>
          <cell r="S728">
            <v>30</v>
          </cell>
          <cell r="T728" t="str">
            <v>30</v>
          </cell>
          <cell r="U728" t="str">
            <v>21</v>
          </cell>
          <cell r="V728" t="str">
            <v>2.1 ทุติยภูมิระดับต้น</v>
          </cell>
        </row>
        <row r="729">
          <cell r="A729" t="str">
            <v>16</v>
          </cell>
          <cell r="B729" t="str">
            <v>21002</v>
          </cell>
          <cell r="C729" t="str">
            <v>กระทรวงสาธารณสุข สำนักงานปลัดกระทรวงสาธารณสุข</v>
          </cell>
          <cell r="D729" t="str">
            <v>001118500</v>
          </cell>
          <cell r="E729" t="str">
            <v>11185</v>
          </cell>
          <cell r="F729" t="str">
            <v>รพช.เชียงม่วน</v>
          </cell>
          <cell r="G729" t="str">
            <v>โรงพยาบาลชุมชนเชียงม่วน</v>
          </cell>
          <cell r="H729" t="str">
            <v>56040201</v>
          </cell>
          <cell r="I729">
            <v>56</v>
          </cell>
          <cell r="J729" t="str">
            <v>จังหวัดพะเยา</v>
          </cell>
          <cell r="K729">
            <v>5604</v>
          </cell>
          <cell r="L729" t="str">
            <v>เชียงม่วน</v>
          </cell>
          <cell r="M729">
            <v>560402</v>
          </cell>
          <cell r="N729" t="str">
            <v>บ้านมาง</v>
          </cell>
          <cell r="O729" t="str">
            <v>เหนือ</v>
          </cell>
          <cell r="P729" t="str">
            <v>07</v>
          </cell>
          <cell r="Q729" t="str">
            <v>โรงพยาบาลชุมชน</v>
          </cell>
          <cell r="R729">
            <v>5</v>
          </cell>
          <cell r="S729">
            <v>30</v>
          </cell>
          <cell r="T729" t="str">
            <v>30</v>
          </cell>
          <cell r="U729" t="str">
            <v>21</v>
          </cell>
          <cell r="V729" t="str">
            <v>2.1 ทุติยภูมิระดับต้น</v>
          </cell>
        </row>
        <row r="730">
          <cell r="A730" t="str">
            <v>16</v>
          </cell>
          <cell r="B730" t="str">
            <v>21002</v>
          </cell>
          <cell r="C730" t="str">
            <v>กระทรวงสาธารณสุข สำนักงานปลัดกระทรวงสาธารณสุข</v>
          </cell>
          <cell r="D730" t="str">
            <v>001118600</v>
          </cell>
          <cell r="E730" t="str">
            <v>11186</v>
          </cell>
          <cell r="F730" t="str">
            <v>รพช.ดอกคำใต้</v>
          </cell>
          <cell r="G730" t="str">
            <v>โรงพยาบาลชุมชนดอกคำใต้</v>
          </cell>
          <cell r="H730" t="str">
            <v>56050208</v>
          </cell>
          <cell r="I730">
            <v>56</v>
          </cell>
          <cell r="J730" t="str">
            <v>จังหวัดพะเยา</v>
          </cell>
          <cell r="K730">
            <v>5605</v>
          </cell>
          <cell r="L730" t="str">
            <v>ดอกคำใต้</v>
          </cell>
          <cell r="M730">
            <v>560502</v>
          </cell>
          <cell r="N730" t="str">
            <v>ดอนศรีชุม</v>
          </cell>
          <cell r="O730" t="str">
            <v>เหนือ</v>
          </cell>
          <cell r="P730" t="str">
            <v>07</v>
          </cell>
          <cell r="Q730" t="str">
            <v>โรงพยาบาลชุมชน</v>
          </cell>
          <cell r="R730">
            <v>4</v>
          </cell>
          <cell r="S730">
            <v>60</v>
          </cell>
          <cell r="T730" t="str">
            <v>30</v>
          </cell>
          <cell r="U730" t="str">
            <v>21</v>
          </cell>
          <cell r="V730" t="str">
            <v>2.1 ทุติยภูมิระดับต้น</v>
          </cell>
        </row>
        <row r="731">
          <cell r="A731" t="str">
            <v>16</v>
          </cell>
          <cell r="B731" t="str">
            <v>21002</v>
          </cell>
          <cell r="C731" t="str">
            <v>กระทรวงสาธารณสุข สำนักงานปลัดกระทรวงสาธารณสุข</v>
          </cell>
          <cell r="D731" t="str">
            <v>001118700</v>
          </cell>
          <cell r="E731" t="str">
            <v>11187</v>
          </cell>
          <cell r="F731" t="str">
            <v>รพช.ปง</v>
          </cell>
          <cell r="G731" t="str">
            <v>โรงพยาบาลชุมชนปง</v>
          </cell>
          <cell r="H731" t="str">
            <v>56060601</v>
          </cell>
          <cell r="I731">
            <v>56</v>
          </cell>
          <cell r="J731" t="str">
            <v>จังหวัดพะเยา</v>
          </cell>
          <cell r="K731">
            <v>5606</v>
          </cell>
          <cell r="L731" t="str">
            <v>ปง</v>
          </cell>
          <cell r="M731">
            <v>560606</v>
          </cell>
          <cell r="N731" t="str">
            <v>นาปรัง</v>
          </cell>
          <cell r="O731" t="str">
            <v>เหนือ</v>
          </cell>
          <cell r="P731" t="str">
            <v>07</v>
          </cell>
          <cell r="Q731" t="str">
            <v>โรงพยาบาลชุมชน</v>
          </cell>
          <cell r="R731">
            <v>5</v>
          </cell>
          <cell r="S731">
            <v>30</v>
          </cell>
          <cell r="T731" t="str">
            <v>30</v>
          </cell>
          <cell r="U731" t="str">
            <v>21</v>
          </cell>
          <cell r="V731" t="str">
            <v>2.1 ทุติยภูมิระดับต้น</v>
          </cell>
        </row>
        <row r="732">
          <cell r="A732" t="str">
            <v>16</v>
          </cell>
          <cell r="B732" t="str">
            <v>21002</v>
          </cell>
          <cell r="C732" t="str">
            <v>กระทรวงสาธารณสุข สำนักงานปลัดกระทรวงสาธารณสุข</v>
          </cell>
          <cell r="D732" t="str">
            <v>001118800</v>
          </cell>
          <cell r="E732" t="str">
            <v>11188</v>
          </cell>
          <cell r="F732" t="str">
            <v>รพช.แม่ใจ</v>
          </cell>
          <cell r="G732" t="str">
            <v>โรงพยาบาลชุมชนแม่ใจ</v>
          </cell>
          <cell r="H732" t="str">
            <v>56070209</v>
          </cell>
          <cell r="I732">
            <v>56</v>
          </cell>
          <cell r="J732" t="str">
            <v>จังหวัดพะเยา</v>
          </cell>
          <cell r="K732">
            <v>5607</v>
          </cell>
          <cell r="L732" t="str">
            <v>แม่ใจ</v>
          </cell>
          <cell r="M732">
            <v>560702</v>
          </cell>
          <cell r="N732" t="str">
            <v>ศรีถ้อย</v>
          </cell>
          <cell r="O732" t="str">
            <v>เหนือ</v>
          </cell>
          <cell r="P732" t="str">
            <v>07</v>
          </cell>
          <cell r="Q732" t="str">
            <v>โรงพยาบาลชุมชน</v>
          </cell>
          <cell r="R732">
            <v>5</v>
          </cell>
          <cell r="S732">
            <v>30</v>
          </cell>
          <cell r="T732" t="str">
            <v>30</v>
          </cell>
          <cell r="U732" t="str">
            <v>21</v>
          </cell>
          <cell r="V732" t="str">
            <v>2.1 ทุติยภูมิระดับต้น</v>
          </cell>
        </row>
        <row r="733">
          <cell r="A733" t="str">
            <v>16</v>
          </cell>
          <cell r="B733" t="str">
            <v>21002</v>
          </cell>
          <cell r="C733" t="str">
            <v>กระทรวงสาธารณสุข สำนักงานปลัดกระทรวงสาธารณสุข</v>
          </cell>
          <cell r="D733" t="str">
            <v>001067400</v>
          </cell>
          <cell r="E733" t="str">
            <v>10674</v>
          </cell>
          <cell r="F733" t="str">
            <v>รพศ.เชียงรายประชานุเคราะห์</v>
          </cell>
          <cell r="G733" t="str">
            <v>โรงพยาบาลศูนย์เชียงรายประชานุเคราะห์</v>
          </cell>
          <cell r="H733" t="str">
            <v>57010100</v>
          </cell>
          <cell r="I733">
            <v>57</v>
          </cell>
          <cell r="J733" t="str">
            <v>จังหวัดเชียงราย</v>
          </cell>
          <cell r="K733">
            <v>5701</v>
          </cell>
          <cell r="L733" t="str">
            <v>เมืองเชียงราย</v>
          </cell>
          <cell r="M733">
            <v>570101</v>
          </cell>
          <cell r="N733" t="str">
            <v>เวียง</v>
          </cell>
          <cell r="O733" t="str">
            <v>เหนือ</v>
          </cell>
          <cell r="P733" t="str">
            <v>05</v>
          </cell>
          <cell r="Q733" t="str">
            <v>โรงพยาบาลศูนย์</v>
          </cell>
          <cell r="R733">
            <v>1</v>
          </cell>
          <cell r="S733">
            <v>756</v>
          </cell>
          <cell r="T733" t="str">
            <v>756</v>
          </cell>
          <cell r="U733" t="str">
            <v>31</v>
          </cell>
          <cell r="V733" t="str">
            <v>3.1 ตติยภูมิ</v>
          </cell>
        </row>
        <row r="734">
          <cell r="A734" t="str">
            <v>16</v>
          </cell>
          <cell r="B734" t="str">
            <v>21002</v>
          </cell>
          <cell r="C734" t="str">
            <v>กระทรวงสาธารณสุข สำนักงานปลัดกระทรวงสาธารณสุข</v>
          </cell>
          <cell r="D734" t="str">
            <v>001118900</v>
          </cell>
          <cell r="E734" t="str">
            <v>11189</v>
          </cell>
          <cell r="F734" t="str">
            <v>รพช.เทิง</v>
          </cell>
          <cell r="G734" t="str">
            <v>โรงพยาบาลชุมชนเทิง</v>
          </cell>
          <cell r="H734" t="str">
            <v>57040120</v>
          </cell>
          <cell r="I734">
            <v>57</v>
          </cell>
          <cell r="J734" t="str">
            <v>จังหวัดเชียงราย</v>
          </cell>
          <cell r="K734">
            <v>5704</v>
          </cell>
          <cell r="L734" t="str">
            <v>เทิง</v>
          </cell>
          <cell r="M734">
            <v>570401</v>
          </cell>
          <cell r="N734" t="str">
            <v>เวียง</v>
          </cell>
          <cell r="O734" t="str">
            <v>เหนือ</v>
          </cell>
          <cell r="P734" t="str">
            <v>07</v>
          </cell>
          <cell r="Q734" t="str">
            <v>โรงพยาบาลชุมชน</v>
          </cell>
          <cell r="R734">
            <v>4</v>
          </cell>
          <cell r="S734">
            <v>60</v>
          </cell>
          <cell r="T734" t="str">
            <v>60</v>
          </cell>
          <cell r="U734" t="str">
            <v>21</v>
          </cell>
          <cell r="V734" t="str">
            <v>2.1 ทุติยภูมิระดับต้น</v>
          </cell>
        </row>
        <row r="735">
          <cell r="A735" t="str">
            <v>16</v>
          </cell>
          <cell r="B735" t="str">
            <v>21002</v>
          </cell>
          <cell r="C735" t="str">
            <v>กระทรวงสาธารณสุข สำนักงานปลัดกระทรวงสาธารณสุข</v>
          </cell>
          <cell r="D735" t="str">
            <v>001119000</v>
          </cell>
          <cell r="E735" t="str">
            <v>11190</v>
          </cell>
          <cell r="F735" t="str">
            <v>รพช.พาน</v>
          </cell>
          <cell r="G735" t="str">
            <v>โรงพยาบาลชุมชนพาน</v>
          </cell>
          <cell r="H735" t="str">
            <v>57050901</v>
          </cell>
          <cell r="I735">
            <v>57</v>
          </cell>
          <cell r="J735" t="str">
            <v>จังหวัดเชียงราย</v>
          </cell>
          <cell r="K735">
            <v>5705</v>
          </cell>
          <cell r="L735" t="str">
            <v>พาน</v>
          </cell>
          <cell r="M735">
            <v>570509</v>
          </cell>
          <cell r="N735" t="str">
            <v>ม่วงคำ</v>
          </cell>
          <cell r="O735" t="str">
            <v>เหนือ</v>
          </cell>
          <cell r="P735" t="str">
            <v>07</v>
          </cell>
          <cell r="Q735" t="str">
            <v>โรงพยาบาลชุมชน</v>
          </cell>
          <cell r="R735">
            <v>4</v>
          </cell>
          <cell r="S735">
            <v>120</v>
          </cell>
          <cell r="T735" t="str">
            <v>90</v>
          </cell>
          <cell r="U735" t="str">
            <v>21</v>
          </cell>
          <cell r="V735" t="str">
            <v>2.1 ทุติยภูมิระดับต้น</v>
          </cell>
        </row>
        <row r="736">
          <cell r="A736" t="str">
            <v>16</v>
          </cell>
          <cell r="B736" t="str">
            <v>21002</v>
          </cell>
          <cell r="C736" t="str">
            <v>กระทรวงสาธารณสุข สำนักงานปลัดกระทรวงสาธารณสุข</v>
          </cell>
          <cell r="D736" t="str">
            <v>001119100</v>
          </cell>
          <cell r="E736" t="str">
            <v>11191</v>
          </cell>
          <cell r="F736" t="str">
            <v>รพช.ป่าแดด</v>
          </cell>
          <cell r="G736" t="str">
            <v>โรงพยาบาลชุมชนป่าแดด</v>
          </cell>
          <cell r="H736" t="str">
            <v>57060104</v>
          </cell>
          <cell r="I736">
            <v>57</v>
          </cell>
          <cell r="J736" t="str">
            <v>จังหวัดเชียงราย</v>
          </cell>
          <cell r="K736">
            <v>5706</v>
          </cell>
          <cell r="L736" t="str">
            <v>ป่าแดด</v>
          </cell>
          <cell r="M736">
            <v>570601</v>
          </cell>
          <cell r="N736" t="str">
            <v>ป่าแดด</v>
          </cell>
          <cell r="O736" t="str">
            <v>เหนือ</v>
          </cell>
          <cell r="P736" t="str">
            <v>07</v>
          </cell>
          <cell r="Q736" t="str">
            <v>โรงพยาบาลชุมชน</v>
          </cell>
          <cell r="R736">
            <v>5</v>
          </cell>
          <cell r="S736">
            <v>30</v>
          </cell>
          <cell r="T736" t="str">
            <v>30</v>
          </cell>
          <cell r="U736" t="str">
            <v>21</v>
          </cell>
          <cell r="V736" t="str">
            <v>2.1 ทุติยภูมิระดับต้น</v>
          </cell>
        </row>
        <row r="737">
          <cell r="A737" t="str">
            <v>16</v>
          </cell>
          <cell r="B737" t="str">
            <v>21002</v>
          </cell>
          <cell r="C737" t="str">
            <v>กระทรวงสาธารณสุข สำนักงานปลัดกระทรวงสาธารณสุข</v>
          </cell>
          <cell r="D737" t="str">
            <v>001119200</v>
          </cell>
          <cell r="E737" t="str">
            <v>11192</v>
          </cell>
          <cell r="F737" t="str">
            <v>รพช.แม่จัน</v>
          </cell>
          <cell r="G737" t="str">
            <v>โรงพยาบาลชุมชนแม่จัน</v>
          </cell>
          <cell r="H737" t="str">
            <v>57070105</v>
          </cell>
          <cell r="I737">
            <v>57</v>
          </cell>
          <cell r="J737" t="str">
            <v>จังหวัดเชียงราย</v>
          </cell>
          <cell r="K737">
            <v>5707</v>
          </cell>
          <cell r="L737" t="str">
            <v>แม่จัน</v>
          </cell>
          <cell r="M737">
            <v>570701</v>
          </cell>
          <cell r="N737" t="str">
            <v>แม่จัน</v>
          </cell>
          <cell r="O737" t="str">
            <v>เหนือ</v>
          </cell>
          <cell r="P737" t="str">
            <v>07</v>
          </cell>
          <cell r="Q737" t="str">
            <v>โรงพยาบาลชุมชน</v>
          </cell>
          <cell r="R737">
            <v>4</v>
          </cell>
          <cell r="S737">
            <v>90</v>
          </cell>
          <cell r="T737" t="str">
            <v>101</v>
          </cell>
          <cell r="U737" t="str">
            <v>21</v>
          </cell>
          <cell r="V737" t="str">
            <v>2.1 ทุติยภูมิระดับต้น</v>
          </cell>
        </row>
        <row r="738">
          <cell r="A738" t="str">
            <v>16</v>
          </cell>
          <cell r="B738" t="str">
            <v>21002</v>
          </cell>
          <cell r="C738" t="str">
            <v>กระทรวงสาธารณสุข สำนักงานปลัดกระทรวงสาธารณสุข</v>
          </cell>
          <cell r="D738" t="str">
            <v>001119300</v>
          </cell>
          <cell r="E738" t="str">
            <v>11193</v>
          </cell>
          <cell r="F738" t="str">
            <v>รพช.เชียงแสน</v>
          </cell>
          <cell r="G738" t="str">
            <v>โรงพยาบาลชุมชนเชียงแสน</v>
          </cell>
          <cell r="H738" t="str">
            <v>57080106</v>
          </cell>
          <cell r="I738">
            <v>57</v>
          </cell>
          <cell r="J738" t="str">
            <v>จังหวัดเชียงราย</v>
          </cell>
          <cell r="K738">
            <v>5708</v>
          </cell>
          <cell r="L738" t="str">
            <v>เชียงแสน</v>
          </cell>
          <cell r="M738">
            <v>570801</v>
          </cell>
          <cell r="N738" t="str">
            <v>เวียง</v>
          </cell>
          <cell r="O738" t="str">
            <v>เหนือ</v>
          </cell>
          <cell r="P738" t="str">
            <v>07</v>
          </cell>
          <cell r="Q738" t="str">
            <v>โรงพยาบาลชุมชน</v>
          </cell>
          <cell r="R738">
            <v>4</v>
          </cell>
          <cell r="S738">
            <v>60</v>
          </cell>
          <cell r="T738" t="str">
            <v>60</v>
          </cell>
          <cell r="U738" t="str">
            <v>21</v>
          </cell>
          <cell r="V738" t="str">
            <v>2.1 ทุติยภูมิระดับต้น</v>
          </cell>
        </row>
        <row r="739">
          <cell r="A739" t="str">
            <v>16</v>
          </cell>
          <cell r="B739" t="str">
            <v>21002</v>
          </cell>
          <cell r="C739" t="str">
            <v>กระทรวงสาธารณสุข สำนักงานปลัดกระทรวงสาธารณสุข</v>
          </cell>
          <cell r="D739" t="str">
            <v>001119400</v>
          </cell>
          <cell r="E739" t="str">
            <v>11194</v>
          </cell>
          <cell r="F739" t="str">
            <v>รพช.แม่สาย</v>
          </cell>
          <cell r="G739" t="str">
            <v>โรงพยาบาลชุมชนแม่สาย</v>
          </cell>
          <cell r="H739" t="str">
            <v>57090610</v>
          </cell>
          <cell r="I739">
            <v>57</v>
          </cell>
          <cell r="J739" t="str">
            <v>จังหวัดเชียงราย</v>
          </cell>
          <cell r="K739">
            <v>5709</v>
          </cell>
          <cell r="L739" t="str">
            <v>แม่สาย</v>
          </cell>
          <cell r="M739">
            <v>570906</v>
          </cell>
          <cell r="N739" t="str">
            <v>เวียงพางคำ</v>
          </cell>
          <cell r="O739" t="str">
            <v>เหนือ</v>
          </cell>
          <cell r="P739" t="str">
            <v>07</v>
          </cell>
          <cell r="Q739" t="str">
            <v>โรงพยาบาลชุมชน</v>
          </cell>
          <cell r="R739">
            <v>4</v>
          </cell>
          <cell r="S739">
            <v>90</v>
          </cell>
          <cell r="T739" t="str">
            <v>90</v>
          </cell>
          <cell r="U739" t="str">
            <v>21</v>
          </cell>
          <cell r="V739" t="str">
            <v>2.1 ทุติยภูมิระดับต้น</v>
          </cell>
        </row>
        <row r="740">
          <cell r="A740" t="str">
            <v>16</v>
          </cell>
          <cell r="B740" t="str">
            <v>21002</v>
          </cell>
          <cell r="C740" t="str">
            <v>กระทรวงสาธารณสุข สำนักงานปลัดกระทรวงสาธารณสุข</v>
          </cell>
          <cell r="D740" t="str">
            <v>001119500</v>
          </cell>
          <cell r="E740" t="str">
            <v>11195</v>
          </cell>
          <cell r="F740" t="str">
            <v>รพช.แม่สรวย</v>
          </cell>
          <cell r="G740" t="str">
            <v>โรงพยาบาลชุมชนแม่สรวย</v>
          </cell>
          <cell r="H740" t="str">
            <v>57100313</v>
          </cell>
          <cell r="I740">
            <v>57</v>
          </cell>
          <cell r="J740" t="str">
            <v>จังหวัดเชียงราย</v>
          </cell>
          <cell r="K740">
            <v>5710</v>
          </cell>
          <cell r="L740" t="str">
            <v>แม่สรวย</v>
          </cell>
          <cell r="M740">
            <v>571003</v>
          </cell>
          <cell r="N740" t="str">
            <v>แม่พริก</v>
          </cell>
          <cell r="O740" t="str">
            <v>เหนือ</v>
          </cell>
          <cell r="P740" t="str">
            <v>07</v>
          </cell>
          <cell r="Q740" t="str">
            <v>โรงพยาบาลชุมชน</v>
          </cell>
          <cell r="R740">
            <v>4</v>
          </cell>
          <cell r="S740">
            <v>48</v>
          </cell>
          <cell r="T740" t="str">
            <v>60</v>
          </cell>
          <cell r="U740" t="str">
            <v>21</v>
          </cell>
          <cell r="V740" t="str">
            <v>2.1 ทุติยภูมิระดับต้น</v>
          </cell>
        </row>
        <row r="741">
          <cell r="A741" t="str">
            <v>16</v>
          </cell>
          <cell r="B741" t="str">
            <v>21002</v>
          </cell>
          <cell r="C741" t="str">
            <v>กระทรวงสาธารณสุข สำนักงานปลัดกระทรวงสาธารณสุข</v>
          </cell>
          <cell r="D741" t="str">
            <v>001119600</v>
          </cell>
          <cell r="E741" t="str">
            <v>11196</v>
          </cell>
          <cell r="F741" t="str">
            <v>รพช.เวียงป่าเป้า</v>
          </cell>
          <cell r="G741" t="str">
            <v>โรงพยาบาลชุมชนเวียงป่าเป้า</v>
          </cell>
          <cell r="H741" t="str">
            <v>57110211</v>
          </cell>
          <cell r="I741">
            <v>57</v>
          </cell>
          <cell r="J741" t="str">
            <v>จังหวัดเชียงราย</v>
          </cell>
          <cell r="K741">
            <v>5711</v>
          </cell>
          <cell r="L741" t="str">
            <v>เวียงป่าเป้า</v>
          </cell>
          <cell r="M741">
            <v>571102</v>
          </cell>
          <cell r="N741" t="str">
            <v>เวียง</v>
          </cell>
          <cell r="O741" t="str">
            <v>เหนือ</v>
          </cell>
          <cell r="P741" t="str">
            <v>07</v>
          </cell>
          <cell r="Q741" t="str">
            <v>โรงพยาบาลชุมชน</v>
          </cell>
          <cell r="R741">
            <v>4</v>
          </cell>
          <cell r="S741">
            <v>60</v>
          </cell>
          <cell r="T741" t="str">
            <v>60</v>
          </cell>
          <cell r="U741" t="str">
            <v>21</v>
          </cell>
          <cell r="V741" t="str">
            <v>2.1 ทุติยภูมิระดับต้น</v>
          </cell>
        </row>
        <row r="742">
          <cell r="A742" t="str">
            <v>16</v>
          </cell>
          <cell r="B742" t="str">
            <v>21002</v>
          </cell>
          <cell r="C742" t="str">
            <v>กระทรวงสาธารณสุข สำนักงานปลัดกระทรวงสาธารณสุข</v>
          </cell>
          <cell r="D742" t="str">
            <v>001119700</v>
          </cell>
          <cell r="E742" t="str">
            <v>11197</v>
          </cell>
          <cell r="F742" t="str">
            <v>รพช.พญาเม็งราย</v>
          </cell>
          <cell r="G742" t="str">
            <v>โรงพยาบาลชุมชนพญาเม็งราย</v>
          </cell>
          <cell r="H742" t="str">
            <v>57120110</v>
          </cell>
          <cell r="I742">
            <v>57</v>
          </cell>
          <cell r="J742" t="str">
            <v>จังหวัดเชียงราย</v>
          </cell>
          <cell r="K742">
            <v>5712</v>
          </cell>
          <cell r="L742" t="str">
            <v>พญาเม็งราย</v>
          </cell>
          <cell r="M742">
            <v>571201</v>
          </cell>
          <cell r="N742" t="str">
            <v>แม่เปา</v>
          </cell>
          <cell r="O742" t="str">
            <v>เหนือ</v>
          </cell>
          <cell r="P742" t="str">
            <v>07</v>
          </cell>
          <cell r="Q742" t="str">
            <v>โรงพยาบาลชุมชน</v>
          </cell>
          <cell r="R742">
            <v>5</v>
          </cell>
          <cell r="S742">
            <v>30</v>
          </cell>
          <cell r="T742" t="str">
            <v>30</v>
          </cell>
          <cell r="U742" t="str">
            <v>21</v>
          </cell>
          <cell r="V742" t="str">
            <v>2.1 ทุติยภูมิระดับต้น</v>
          </cell>
        </row>
        <row r="743">
          <cell r="A743" t="str">
            <v>16</v>
          </cell>
          <cell r="B743" t="str">
            <v>21002</v>
          </cell>
          <cell r="C743" t="str">
            <v>กระทรวงสาธารณสุข สำนักงานปลัดกระทรวงสาธารณสุข</v>
          </cell>
          <cell r="D743" t="str">
            <v>001119800</v>
          </cell>
          <cell r="E743" t="str">
            <v>11198</v>
          </cell>
          <cell r="F743" t="str">
            <v>รพช.เวียงแก่น</v>
          </cell>
          <cell r="G743" t="str">
            <v>โรงพยาบาลชุมชนเวียงแก่น</v>
          </cell>
          <cell r="H743" t="str">
            <v>57130106</v>
          </cell>
          <cell r="I743">
            <v>57</v>
          </cell>
          <cell r="J743" t="str">
            <v>จังหวัดเชียงราย</v>
          </cell>
          <cell r="K743">
            <v>5713</v>
          </cell>
          <cell r="L743" t="str">
            <v>เวียงแก่น</v>
          </cell>
          <cell r="M743">
            <v>571304</v>
          </cell>
          <cell r="N743" t="str">
            <v>ท่าข้าม</v>
          </cell>
          <cell r="O743" t="str">
            <v>เหนือ</v>
          </cell>
          <cell r="P743" t="str">
            <v>07</v>
          </cell>
          <cell r="Q743" t="str">
            <v>โรงพยาบาลชุมชน</v>
          </cell>
          <cell r="R743">
            <v>5</v>
          </cell>
          <cell r="S743">
            <v>30</v>
          </cell>
          <cell r="T743" t="str">
            <v>30</v>
          </cell>
          <cell r="U743" t="str">
            <v>21</v>
          </cell>
          <cell r="V743" t="str">
            <v>2.1 ทุติยภูมิระดับต้น</v>
          </cell>
        </row>
        <row r="744">
          <cell r="A744" t="str">
            <v>16</v>
          </cell>
          <cell r="B744" t="str">
            <v>21002</v>
          </cell>
          <cell r="C744" t="str">
            <v>กระทรวงสาธารณสุข สำนักงานปลัดกระทรวงสาธารณสุข</v>
          </cell>
          <cell r="D744" t="str">
            <v>001119900</v>
          </cell>
          <cell r="E744" t="str">
            <v>11199</v>
          </cell>
          <cell r="F744" t="str">
            <v>รพช.ขุนตาล</v>
          </cell>
          <cell r="G744" t="str">
            <v>โรงพยาบาลชุมชนขุนตาล</v>
          </cell>
          <cell r="H744" t="str">
            <v>57140112</v>
          </cell>
          <cell r="I744">
            <v>57</v>
          </cell>
          <cell r="J744" t="str">
            <v>จังหวัดเชียงราย</v>
          </cell>
          <cell r="K744">
            <v>5714</v>
          </cell>
          <cell r="L744" t="str">
            <v>ขุนตาล</v>
          </cell>
          <cell r="M744">
            <v>571403</v>
          </cell>
          <cell r="N744" t="str">
            <v>ยางฮอม</v>
          </cell>
          <cell r="O744" t="str">
            <v>เหนือ</v>
          </cell>
          <cell r="P744" t="str">
            <v>07</v>
          </cell>
          <cell r="Q744" t="str">
            <v>โรงพยาบาลชุมชน</v>
          </cell>
          <cell r="R744">
            <v>5</v>
          </cell>
          <cell r="S744">
            <v>30</v>
          </cell>
          <cell r="T744" t="str">
            <v>30</v>
          </cell>
          <cell r="U744" t="str">
            <v>21</v>
          </cell>
          <cell r="V744" t="str">
            <v>2.1 ทุติยภูมิระดับต้น</v>
          </cell>
        </row>
        <row r="745">
          <cell r="A745" t="str">
            <v>16</v>
          </cell>
          <cell r="B745" t="str">
            <v>21002</v>
          </cell>
          <cell r="C745" t="str">
            <v>กระทรวงสาธารณสุข สำนักงานปลัดกระทรวงสาธารณสุข</v>
          </cell>
          <cell r="D745" t="str">
            <v>001120000</v>
          </cell>
          <cell r="E745" t="str">
            <v>11200</v>
          </cell>
          <cell r="F745" t="str">
            <v>รพช.แม่ฟ้าหลวง</v>
          </cell>
          <cell r="G745" t="str">
            <v>โรงพยาบาลชุมชนแม่ฟ้าหลวง</v>
          </cell>
          <cell r="H745" t="str">
            <v>57150201</v>
          </cell>
          <cell r="I745">
            <v>57</v>
          </cell>
          <cell r="J745" t="str">
            <v>จังหวัดเชียงราย</v>
          </cell>
          <cell r="K745">
            <v>5715</v>
          </cell>
          <cell r="L745" t="str">
            <v>แม่ฟ้าหลวง</v>
          </cell>
          <cell r="M745">
            <v>571502</v>
          </cell>
          <cell r="N745" t="str">
            <v>แม่สลองใน</v>
          </cell>
          <cell r="O745" t="str">
            <v>เหนือ</v>
          </cell>
          <cell r="P745" t="str">
            <v>07</v>
          </cell>
          <cell r="Q745" t="str">
            <v>โรงพยาบาลชุมชน</v>
          </cell>
          <cell r="R745">
            <v>5</v>
          </cell>
          <cell r="S745">
            <v>27</v>
          </cell>
          <cell r="T745" t="str">
            <v>30</v>
          </cell>
          <cell r="U745" t="str">
            <v>21</v>
          </cell>
          <cell r="V745" t="str">
            <v>2.1 ทุติยภูมิระดับต้น</v>
          </cell>
        </row>
        <row r="746">
          <cell r="A746" t="str">
            <v>16</v>
          </cell>
          <cell r="B746" t="str">
            <v>21002</v>
          </cell>
          <cell r="C746" t="str">
            <v>กระทรวงสาธารณสุข สำนักงานปลัดกระทรวงสาธารณสุข</v>
          </cell>
          <cell r="D746" t="str">
            <v>001120100</v>
          </cell>
          <cell r="E746" t="str">
            <v>11201</v>
          </cell>
          <cell r="F746" t="str">
            <v>รพช.แม่ลาว</v>
          </cell>
          <cell r="G746" t="str">
            <v>โรงพยาบาลชุมชนแม่ลาว</v>
          </cell>
          <cell r="H746" t="str">
            <v>57160203</v>
          </cell>
          <cell r="I746">
            <v>57</v>
          </cell>
          <cell r="J746" t="str">
            <v>จังหวัดเชียงราย</v>
          </cell>
          <cell r="K746">
            <v>5716</v>
          </cell>
          <cell r="L746" t="str">
            <v>แม่ลาว</v>
          </cell>
          <cell r="M746">
            <v>571602</v>
          </cell>
          <cell r="N746" t="str">
            <v>จอมหมอกแก้ว</v>
          </cell>
          <cell r="O746" t="str">
            <v>เหนือ</v>
          </cell>
          <cell r="P746" t="str">
            <v>07</v>
          </cell>
          <cell r="Q746" t="str">
            <v>โรงพยาบาลชุมชน</v>
          </cell>
          <cell r="R746">
            <v>5</v>
          </cell>
          <cell r="S746">
            <v>30</v>
          </cell>
          <cell r="T746" t="str">
            <v>30</v>
          </cell>
          <cell r="U746" t="str">
            <v>21</v>
          </cell>
          <cell r="V746" t="str">
            <v>2.1 ทุติยภูมิระดับต้น</v>
          </cell>
        </row>
        <row r="747">
          <cell r="A747" t="str">
            <v>16</v>
          </cell>
          <cell r="B747" t="str">
            <v>21002</v>
          </cell>
          <cell r="C747" t="str">
            <v>กระทรวงสาธารณสุข สำนักงานปลัดกระทรวงสาธารณสุข</v>
          </cell>
          <cell r="D747" t="str">
            <v>001120200</v>
          </cell>
          <cell r="E747" t="str">
            <v>11202</v>
          </cell>
          <cell r="F747" t="str">
            <v>รพช.เวียงเชียงรุ้ง</v>
          </cell>
          <cell r="G747" t="str">
            <v>โรงพยาบาลชุมชนเวียงเชียงรุ้ง</v>
          </cell>
          <cell r="H747" t="str">
            <v>57170101</v>
          </cell>
          <cell r="I747">
            <v>57</v>
          </cell>
          <cell r="J747" t="str">
            <v>จังหวัดเชียงราย</v>
          </cell>
          <cell r="K747">
            <v>5717</v>
          </cell>
          <cell r="L747" t="str">
            <v>เวียงเชียงรุ้ง</v>
          </cell>
          <cell r="M747">
            <v>571701</v>
          </cell>
          <cell r="N747" t="str">
            <v>ทุ่งก่อ</v>
          </cell>
          <cell r="O747" t="str">
            <v>เหนือ</v>
          </cell>
          <cell r="P747" t="str">
            <v>07</v>
          </cell>
          <cell r="Q747" t="str">
            <v>โรงพยาบาลชุมชน</v>
          </cell>
          <cell r="R747">
            <v>5</v>
          </cell>
          <cell r="S747">
            <v>30</v>
          </cell>
          <cell r="T747" t="str">
            <v>30</v>
          </cell>
          <cell r="U747" t="str">
            <v>21</v>
          </cell>
          <cell r="V747" t="str">
            <v>2.1 ทุติยภูมิระดับต้น</v>
          </cell>
        </row>
        <row r="748">
          <cell r="A748" t="str">
            <v>16</v>
          </cell>
          <cell r="B748" t="str">
            <v>21002</v>
          </cell>
          <cell r="C748" t="str">
            <v>กระทรวงสาธารณสุข สำนักงานปลัดกระทรวงสาธารณสุข</v>
          </cell>
          <cell r="D748" t="str">
            <v>001145400</v>
          </cell>
          <cell r="E748" t="str">
            <v>11454</v>
          </cell>
          <cell r="F748" t="str">
            <v>รพร.เชียงของ</v>
          </cell>
          <cell r="G748" t="str">
            <v>โรงพยาบาลสมเด็จพระยุพราชเชียงของ</v>
          </cell>
          <cell r="H748" t="str">
            <v>57030110</v>
          </cell>
          <cell r="I748">
            <v>57</v>
          </cell>
          <cell r="J748" t="str">
            <v>จังหวัดเชียงราย</v>
          </cell>
          <cell r="K748">
            <v>5703</v>
          </cell>
          <cell r="L748" t="str">
            <v>เชียงของ</v>
          </cell>
          <cell r="M748">
            <v>570301</v>
          </cell>
          <cell r="N748" t="str">
            <v>เวียง</v>
          </cell>
          <cell r="O748" t="str">
            <v>เหนือ</v>
          </cell>
          <cell r="P748" t="str">
            <v>07</v>
          </cell>
          <cell r="Q748" t="str">
            <v>โรงพยาบาลชุมชน</v>
          </cell>
          <cell r="R748">
            <v>4</v>
          </cell>
          <cell r="S748">
            <v>69</v>
          </cell>
          <cell r="T748" t="str">
            <v>90</v>
          </cell>
          <cell r="U748" t="str">
            <v>21</v>
          </cell>
          <cell r="V748" t="str">
            <v>2.1 ทุติยภูมิระดับต้น</v>
          </cell>
        </row>
        <row r="749">
          <cell r="A749" t="str">
            <v>16</v>
          </cell>
          <cell r="B749" t="str">
            <v>21002</v>
          </cell>
          <cell r="C749" t="str">
            <v>กระทรวงสาธารณสุข สำนักงานปลัดกระทรวงสาธารณสุข</v>
          </cell>
          <cell r="D749" t="str">
            <v>001501200</v>
          </cell>
          <cell r="E749" t="str">
            <v>15012</v>
          </cell>
          <cell r="F749" t="str">
            <v>รพช.สมเด็จพระญาณสังวร</v>
          </cell>
          <cell r="G749" t="str">
            <v>โรงพยาบาลชุมชนสมเด็จพระญาณสังวร</v>
          </cell>
          <cell r="H749" t="str">
            <v>57020203</v>
          </cell>
          <cell r="I749">
            <v>57</v>
          </cell>
          <cell r="J749" t="str">
            <v>จังหวัดเชียงราย</v>
          </cell>
          <cell r="K749">
            <v>5701</v>
          </cell>
          <cell r="L749" t="str">
            <v>เมืองเชียงราย</v>
          </cell>
          <cell r="M749">
            <v>570116</v>
          </cell>
          <cell r="N749" t="str">
            <v>ป่าอ้อดอนชัย</v>
          </cell>
          <cell r="O749" t="str">
            <v>เหนือ</v>
          </cell>
          <cell r="P749" t="str">
            <v>07</v>
          </cell>
          <cell r="Q749" t="str">
            <v>โรงพยาบาลชุมชน</v>
          </cell>
          <cell r="R749">
            <v>5</v>
          </cell>
          <cell r="S749">
            <v>30</v>
          </cell>
          <cell r="T749" t="str">
            <v>30</v>
          </cell>
          <cell r="U749" t="str">
            <v>21</v>
          </cell>
          <cell r="V749" t="str">
            <v>2.1 ทุติยภูมิระดับต้น</v>
          </cell>
        </row>
        <row r="750">
          <cell r="A750" t="str">
            <v>17</v>
          </cell>
          <cell r="B750" t="str">
            <v>21002</v>
          </cell>
          <cell r="C750" t="str">
            <v>กระทรวงสาธารณสุข สำนักงานปลัดกระทรวงสาธารณสุข</v>
          </cell>
          <cell r="D750" t="str">
            <v>001067300</v>
          </cell>
          <cell r="E750" t="str">
            <v>10673</v>
          </cell>
          <cell r="F750" t="str">
            <v>รพศ.อุตรดิตถ์</v>
          </cell>
          <cell r="G750" t="str">
            <v>โรงพยาบาลศูนย์อุตรดิตถ์</v>
          </cell>
          <cell r="H750" t="str">
            <v>53010100</v>
          </cell>
          <cell r="I750">
            <v>53</v>
          </cell>
          <cell r="J750" t="str">
            <v>จังหวัดอุตรดิตถ์</v>
          </cell>
          <cell r="K750">
            <v>5301</v>
          </cell>
          <cell r="L750" t="str">
            <v>เมืองอุตรดิตถ์</v>
          </cell>
          <cell r="M750">
            <v>530101</v>
          </cell>
          <cell r="N750" t="str">
            <v>ท่าอิฐ</v>
          </cell>
          <cell r="O750" t="str">
            <v>เหนือ</v>
          </cell>
          <cell r="P750" t="str">
            <v>05</v>
          </cell>
          <cell r="Q750" t="str">
            <v>โรงพยาบาลศูนย์</v>
          </cell>
          <cell r="R750">
            <v>1</v>
          </cell>
          <cell r="S750">
            <v>561</v>
          </cell>
          <cell r="T750" t="str">
            <v>561</v>
          </cell>
          <cell r="U750" t="str">
            <v>31</v>
          </cell>
          <cell r="V750" t="str">
            <v>3.1 ตติยภูมิ</v>
          </cell>
        </row>
        <row r="751">
          <cell r="A751" t="str">
            <v>17</v>
          </cell>
          <cell r="B751" t="str">
            <v>21002</v>
          </cell>
          <cell r="C751" t="str">
            <v>กระทรวงสาธารณสุข สำนักงานปลัดกระทรวงสาธารณสุข</v>
          </cell>
          <cell r="D751" t="str">
            <v>001115800</v>
          </cell>
          <cell r="E751" t="str">
            <v>11158</v>
          </cell>
          <cell r="F751" t="str">
            <v>รพช.ตรอน</v>
          </cell>
          <cell r="G751" t="str">
            <v>โรงพยาบาลชุมชนตรอน</v>
          </cell>
          <cell r="H751" t="str">
            <v>53020202</v>
          </cell>
          <cell r="I751">
            <v>53</v>
          </cell>
          <cell r="J751" t="str">
            <v>จังหวัดอุตรดิตถ์</v>
          </cell>
          <cell r="K751">
            <v>5302</v>
          </cell>
          <cell r="L751" t="str">
            <v>ตรอน</v>
          </cell>
          <cell r="M751">
            <v>530202</v>
          </cell>
          <cell r="N751" t="str">
            <v>บ้านแก่ง</v>
          </cell>
          <cell r="O751" t="str">
            <v>เหนือ</v>
          </cell>
          <cell r="P751" t="str">
            <v>07</v>
          </cell>
          <cell r="Q751" t="str">
            <v>โรงพยาบาลชุมชน</v>
          </cell>
          <cell r="R751">
            <v>5</v>
          </cell>
          <cell r="S751">
            <v>30</v>
          </cell>
          <cell r="T751" t="str">
            <v>30</v>
          </cell>
          <cell r="U751" t="str">
            <v>22</v>
          </cell>
          <cell r="V751" t="str">
            <v>2.2 ทุติยภูมิระดับกลาง</v>
          </cell>
        </row>
        <row r="752">
          <cell r="A752" t="str">
            <v>17</v>
          </cell>
          <cell r="B752" t="str">
            <v>21002</v>
          </cell>
          <cell r="C752" t="str">
            <v>กระทรวงสาธารณสุข สำนักงานปลัดกระทรวงสาธารณสุข</v>
          </cell>
          <cell r="D752" t="str">
            <v>001115900</v>
          </cell>
          <cell r="E752" t="str">
            <v>11159</v>
          </cell>
          <cell r="F752" t="str">
            <v>รพช.ท่าปลา</v>
          </cell>
          <cell r="G752" t="str">
            <v>โรงพยาบาลชุมชนท่าปลา</v>
          </cell>
          <cell r="H752" t="str">
            <v>53030101</v>
          </cell>
          <cell r="I752">
            <v>53</v>
          </cell>
          <cell r="J752" t="str">
            <v>จังหวัดอุตรดิตถ์</v>
          </cell>
          <cell r="K752">
            <v>5303</v>
          </cell>
          <cell r="L752" t="str">
            <v>ท่าปลา</v>
          </cell>
          <cell r="M752">
            <v>530301</v>
          </cell>
          <cell r="N752" t="str">
            <v>ท่าปลา</v>
          </cell>
          <cell r="O752" t="str">
            <v>เหนือ</v>
          </cell>
          <cell r="P752" t="str">
            <v>07</v>
          </cell>
          <cell r="Q752" t="str">
            <v>โรงพยาบาลชุมชน</v>
          </cell>
          <cell r="R752">
            <v>5</v>
          </cell>
          <cell r="S752">
            <v>30</v>
          </cell>
          <cell r="T752" t="str">
            <v>30</v>
          </cell>
          <cell r="U752" t="str">
            <v>22</v>
          </cell>
          <cell r="V752" t="str">
            <v>2.2 ทุติยภูมิระดับกลาง</v>
          </cell>
        </row>
        <row r="753">
          <cell r="A753" t="str">
            <v>17</v>
          </cell>
          <cell r="B753" t="str">
            <v>21002</v>
          </cell>
          <cell r="C753" t="str">
            <v>กระทรวงสาธารณสุข สำนักงานปลัดกระทรวงสาธารณสุข</v>
          </cell>
          <cell r="D753" t="str">
            <v>001116000</v>
          </cell>
          <cell r="E753" t="str">
            <v>11160</v>
          </cell>
          <cell r="F753" t="str">
            <v>รพช.น้ำปาด</v>
          </cell>
          <cell r="G753" t="str">
            <v>โรงพยาบาลชุมชนน้ำปาด</v>
          </cell>
          <cell r="H753" t="str">
            <v>53040104</v>
          </cell>
          <cell r="I753">
            <v>53</v>
          </cell>
          <cell r="J753" t="str">
            <v>จังหวัดอุตรดิตถ์</v>
          </cell>
          <cell r="K753">
            <v>5304</v>
          </cell>
          <cell r="L753" t="str">
            <v>น้ำปาด</v>
          </cell>
          <cell r="M753">
            <v>530401</v>
          </cell>
          <cell r="N753" t="str">
            <v>แสนตอ</v>
          </cell>
          <cell r="O753" t="str">
            <v>เหนือ</v>
          </cell>
          <cell r="P753" t="str">
            <v>07</v>
          </cell>
          <cell r="Q753" t="str">
            <v>โรงพยาบาลชุมชน</v>
          </cell>
          <cell r="R753">
            <v>5</v>
          </cell>
          <cell r="S753">
            <v>30</v>
          </cell>
          <cell r="T753" t="str">
            <v>30</v>
          </cell>
          <cell r="U753" t="str">
            <v>22</v>
          </cell>
          <cell r="V753" t="str">
            <v>2.2 ทุติยภูมิระดับกลาง</v>
          </cell>
        </row>
        <row r="754">
          <cell r="A754" t="str">
            <v>17</v>
          </cell>
          <cell r="B754" t="str">
            <v>21002</v>
          </cell>
          <cell r="C754" t="str">
            <v>กระทรวงสาธารณสุข สำนักงานปลัดกระทรวงสาธารณสุข</v>
          </cell>
          <cell r="D754" t="str">
            <v>001116100</v>
          </cell>
          <cell r="E754" t="str">
            <v>11161</v>
          </cell>
          <cell r="F754" t="str">
            <v>รพช.ฟากท่า</v>
          </cell>
          <cell r="G754" t="str">
            <v>โรงพยาบาลชุมชนฟากท่า</v>
          </cell>
          <cell r="H754" t="str">
            <v>53050101</v>
          </cell>
          <cell r="I754">
            <v>53</v>
          </cell>
          <cell r="J754" t="str">
            <v>จังหวัดอุตรดิตถ์</v>
          </cell>
          <cell r="K754">
            <v>5305</v>
          </cell>
          <cell r="L754" t="str">
            <v>ฟากท่า</v>
          </cell>
          <cell r="M754">
            <v>530501</v>
          </cell>
          <cell r="N754" t="str">
            <v>ฟากท่า</v>
          </cell>
          <cell r="O754" t="str">
            <v>เหนือ</v>
          </cell>
          <cell r="P754" t="str">
            <v>07</v>
          </cell>
          <cell r="Q754" t="str">
            <v>โรงพยาบาลชุมชน</v>
          </cell>
          <cell r="R754">
            <v>5</v>
          </cell>
          <cell r="S754">
            <v>30</v>
          </cell>
          <cell r="T754" t="str">
            <v>30</v>
          </cell>
          <cell r="U754" t="str">
            <v>22</v>
          </cell>
          <cell r="V754" t="str">
            <v>2.2 ทุติยภูมิระดับกลาง</v>
          </cell>
        </row>
        <row r="755">
          <cell r="A755" t="str">
            <v>17</v>
          </cell>
          <cell r="B755" t="str">
            <v>21002</v>
          </cell>
          <cell r="C755" t="str">
            <v>กระทรวงสาธารณสุข สำนักงานปลัดกระทรวงสาธารณสุข</v>
          </cell>
          <cell r="D755" t="str">
            <v>001116200</v>
          </cell>
          <cell r="E755" t="str">
            <v>11162</v>
          </cell>
          <cell r="F755" t="str">
            <v>รพช.บ้านโคก</v>
          </cell>
          <cell r="G755" t="str">
            <v>โรงพยาบาลชุมชนบ้านโคก</v>
          </cell>
          <cell r="H755" t="str">
            <v>53060203</v>
          </cell>
          <cell r="I755">
            <v>53</v>
          </cell>
          <cell r="J755" t="str">
            <v>จังหวัดอุตรดิตถ์</v>
          </cell>
          <cell r="K755">
            <v>5306</v>
          </cell>
          <cell r="L755" t="str">
            <v>บ้านโคก</v>
          </cell>
          <cell r="M755">
            <v>530602</v>
          </cell>
          <cell r="N755" t="str">
            <v>บ้านโคก</v>
          </cell>
          <cell r="O755" t="str">
            <v>เหนือ</v>
          </cell>
          <cell r="P755" t="str">
            <v>07</v>
          </cell>
          <cell r="Q755" t="str">
            <v>โรงพยาบาลชุมชน</v>
          </cell>
          <cell r="R755">
            <v>5</v>
          </cell>
          <cell r="S755">
            <v>30</v>
          </cell>
          <cell r="T755" t="str">
            <v>30</v>
          </cell>
          <cell r="U755" t="str">
            <v>22</v>
          </cell>
          <cell r="V755" t="str">
            <v>2.2 ทุติยภูมิระดับกลาง</v>
          </cell>
        </row>
        <row r="756">
          <cell r="A756" t="str">
            <v>17</v>
          </cell>
          <cell r="B756" t="str">
            <v>21002</v>
          </cell>
          <cell r="C756" t="str">
            <v>กระทรวงสาธารณสุข สำนักงานปลัดกระทรวงสาธารณสุข</v>
          </cell>
          <cell r="D756" t="str">
            <v>001116300</v>
          </cell>
          <cell r="E756" t="str">
            <v>11163</v>
          </cell>
          <cell r="F756" t="str">
            <v>รพช.พิชัย</v>
          </cell>
          <cell r="G756" t="str">
            <v>โรงพยาบาลชุมชนพิชัย</v>
          </cell>
          <cell r="H756" t="str">
            <v>53070101</v>
          </cell>
          <cell r="I756">
            <v>53</v>
          </cell>
          <cell r="J756" t="str">
            <v>จังหวัดอุตรดิตถ์</v>
          </cell>
          <cell r="K756">
            <v>5307</v>
          </cell>
          <cell r="L756" t="str">
            <v>พิชัย</v>
          </cell>
          <cell r="M756">
            <v>530701</v>
          </cell>
          <cell r="N756" t="str">
            <v>ในเมือง</v>
          </cell>
          <cell r="O756" t="str">
            <v>เหนือ</v>
          </cell>
          <cell r="P756" t="str">
            <v>07</v>
          </cell>
          <cell r="Q756" t="str">
            <v>โรงพยาบาลชุมชน</v>
          </cell>
          <cell r="R756">
            <v>4</v>
          </cell>
          <cell r="S756">
            <v>60</v>
          </cell>
          <cell r="T756" t="str">
            <v>60</v>
          </cell>
          <cell r="U756" t="str">
            <v>22</v>
          </cell>
          <cell r="V756" t="str">
            <v>2.2 ทุติยภูมิระดับกลาง</v>
          </cell>
        </row>
        <row r="757">
          <cell r="A757" t="str">
            <v>17</v>
          </cell>
          <cell r="B757" t="str">
            <v>21002</v>
          </cell>
          <cell r="C757" t="str">
            <v>กระทรวงสาธารณสุข สำนักงานปลัดกระทรวงสาธารณสุข</v>
          </cell>
          <cell r="D757" t="str">
            <v>001116400</v>
          </cell>
          <cell r="E757" t="str">
            <v>11164</v>
          </cell>
          <cell r="F757" t="str">
            <v>รพช.ลับแล</v>
          </cell>
          <cell r="G757" t="str">
            <v>โรงพยาบาลชุมชนลับแล</v>
          </cell>
          <cell r="H757" t="str">
            <v>53080501</v>
          </cell>
          <cell r="I757">
            <v>53</v>
          </cell>
          <cell r="J757" t="str">
            <v>จังหวัดอุตรดิตถ์</v>
          </cell>
          <cell r="K757">
            <v>5308</v>
          </cell>
          <cell r="L757" t="str">
            <v>ลับแล</v>
          </cell>
          <cell r="M757">
            <v>530805</v>
          </cell>
          <cell r="N757" t="str">
            <v>ชัยจุมพล</v>
          </cell>
          <cell r="O757" t="str">
            <v>เหนือ</v>
          </cell>
          <cell r="P757" t="str">
            <v>07</v>
          </cell>
          <cell r="Q757" t="str">
            <v>โรงพยาบาลชุมชน</v>
          </cell>
          <cell r="R757">
            <v>5</v>
          </cell>
          <cell r="S757">
            <v>30</v>
          </cell>
          <cell r="T757" t="str">
            <v>30</v>
          </cell>
          <cell r="U757" t="str">
            <v>22</v>
          </cell>
          <cell r="V757" t="str">
            <v>2.2 ทุติยภูมิระดับกลาง</v>
          </cell>
        </row>
        <row r="758">
          <cell r="A758" t="str">
            <v>17</v>
          </cell>
          <cell r="B758" t="str">
            <v>21002</v>
          </cell>
          <cell r="C758" t="str">
            <v>กระทรวงสาธารณสุข สำนักงานปลัดกระทรวงสาธารณสุข</v>
          </cell>
          <cell r="D758" t="str">
            <v>001116500</v>
          </cell>
          <cell r="E758" t="str">
            <v>11165</v>
          </cell>
          <cell r="F758" t="str">
            <v>รพช.ทองแสนขัน</v>
          </cell>
          <cell r="G758" t="str">
            <v>โรงพยาบาลชุมชนทองแสนขัน</v>
          </cell>
          <cell r="H758" t="str">
            <v>53090209</v>
          </cell>
          <cell r="I758">
            <v>53</v>
          </cell>
          <cell r="J758" t="str">
            <v>จังหวัดอุตรดิตถ์</v>
          </cell>
          <cell r="K758">
            <v>5309</v>
          </cell>
          <cell r="L758" t="str">
            <v>ทองแสนขัน</v>
          </cell>
          <cell r="M758">
            <v>530902</v>
          </cell>
          <cell r="N758" t="str">
            <v>บ่อทอง</v>
          </cell>
          <cell r="O758" t="str">
            <v>เหนือ</v>
          </cell>
          <cell r="P758" t="str">
            <v>07</v>
          </cell>
          <cell r="Q758" t="str">
            <v>โรงพยาบาลชุมชน</v>
          </cell>
          <cell r="R758">
            <v>5</v>
          </cell>
          <cell r="S758">
            <v>30</v>
          </cell>
          <cell r="T758" t="str">
            <v>30</v>
          </cell>
          <cell r="U758" t="str">
            <v>22</v>
          </cell>
          <cell r="V758" t="str">
            <v>2.2 ทุติยภูมิระดับกลาง</v>
          </cell>
        </row>
        <row r="759">
          <cell r="A759" t="str">
            <v>17</v>
          </cell>
          <cell r="B759" t="str">
            <v>21002</v>
          </cell>
          <cell r="C759" t="str">
            <v>กระทรวงสาธารณสุข สำนักงานปลัดกระทรวงสาธารณสุข</v>
          </cell>
          <cell r="D759" t="str">
            <v>001072200</v>
          </cell>
          <cell r="E759" t="str">
            <v>10722</v>
          </cell>
          <cell r="F759" t="str">
            <v>รพท.สมเด็จพระเจ้าตากสินมหาราช</v>
          </cell>
          <cell r="G759" t="str">
            <v>โรงพยาบาลทั่วไปสมเด็จพระเจ้าตากสินมหาราช</v>
          </cell>
          <cell r="H759" t="str">
            <v>63010100</v>
          </cell>
          <cell r="I759">
            <v>63</v>
          </cell>
          <cell r="J759" t="str">
            <v>จังหวัดตาก</v>
          </cell>
          <cell r="K759">
            <v>6301</v>
          </cell>
          <cell r="L759" t="str">
            <v>เมืองตาก</v>
          </cell>
          <cell r="M759">
            <v>630101</v>
          </cell>
          <cell r="N759" t="str">
            <v>ระแหง</v>
          </cell>
          <cell r="O759" t="str">
            <v>เหนือ</v>
          </cell>
          <cell r="P759" t="str">
            <v>06</v>
          </cell>
          <cell r="Q759" t="str">
            <v>โรงพยาบาลทั่วไป</v>
          </cell>
          <cell r="R759">
            <v>2</v>
          </cell>
          <cell r="S759">
            <v>410</v>
          </cell>
          <cell r="T759" t="str">
            <v>320</v>
          </cell>
          <cell r="U759" t="str">
            <v>23</v>
          </cell>
          <cell r="V759" t="str">
            <v>2.3 ทุติยภูมิระดับสูง</v>
          </cell>
        </row>
        <row r="760">
          <cell r="A760" t="str">
            <v>17</v>
          </cell>
          <cell r="B760" t="str">
            <v>21002</v>
          </cell>
          <cell r="C760" t="str">
            <v>กระทรวงสาธารณสุข สำนักงานปลัดกระทรวงสาธารณสุข</v>
          </cell>
          <cell r="D760" t="str">
            <v>001072300</v>
          </cell>
          <cell r="E760" t="str">
            <v>10723</v>
          </cell>
          <cell r="F760" t="str">
            <v>รพท.แม่สอด</v>
          </cell>
          <cell r="G760" t="str">
            <v>โรงพยาบาลทั่วไปแม่สอด</v>
          </cell>
          <cell r="H760" t="str">
            <v>63060100</v>
          </cell>
          <cell r="I760">
            <v>63</v>
          </cell>
          <cell r="J760" t="str">
            <v>จังหวัดตาก</v>
          </cell>
          <cell r="K760">
            <v>6306</v>
          </cell>
          <cell r="L760" t="str">
            <v>แม่สอด</v>
          </cell>
          <cell r="M760">
            <v>630601</v>
          </cell>
          <cell r="N760" t="str">
            <v>แม่สอด</v>
          </cell>
          <cell r="O760" t="str">
            <v>เหนือ</v>
          </cell>
          <cell r="P760" t="str">
            <v>06</v>
          </cell>
          <cell r="Q760" t="str">
            <v>โรงพยาบาลทั่วไป</v>
          </cell>
          <cell r="R760">
            <v>2</v>
          </cell>
          <cell r="S760">
            <v>406</v>
          </cell>
          <cell r="T760" t="str">
            <v>310</v>
          </cell>
          <cell r="U760" t="str">
            <v>23</v>
          </cell>
          <cell r="V760" t="str">
            <v>2.3 ทุติยภูมิระดับสูง</v>
          </cell>
        </row>
        <row r="761">
          <cell r="A761" t="str">
            <v>17</v>
          </cell>
          <cell r="B761" t="str">
            <v>21002</v>
          </cell>
          <cell r="C761" t="str">
            <v>กระทรวงสาธารณสุข สำนักงานปลัดกระทรวงสาธารณสุข</v>
          </cell>
          <cell r="D761" t="str">
            <v>001123800</v>
          </cell>
          <cell r="E761" t="str">
            <v>11238</v>
          </cell>
          <cell r="F761" t="str">
            <v>รพช.บ้านตาก</v>
          </cell>
          <cell r="G761" t="str">
            <v>โรงพยาบาลชุมชนบ้านตาก</v>
          </cell>
          <cell r="H761" t="str">
            <v>63020107</v>
          </cell>
          <cell r="I761">
            <v>63</v>
          </cell>
          <cell r="J761" t="str">
            <v>จังหวัดตาก</v>
          </cell>
          <cell r="K761">
            <v>6302</v>
          </cell>
          <cell r="L761" t="str">
            <v>บ้านตาก</v>
          </cell>
          <cell r="M761">
            <v>630201</v>
          </cell>
          <cell r="N761" t="str">
            <v>ตากออก</v>
          </cell>
          <cell r="O761" t="str">
            <v>เหนือ</v>
          </cell>
          <cell r="P761" t="str">
            <v>07</v>
          </cell>
          <cell r="Q761" t="str">
            <v>โรงพยาบาลชุมชน</v>
          </cell>
          <cell r="R761">
            <v>4</v>
          </cell>
          <cell r="S761">
            <v>70</v>
          </cell>
          <cell r="T761" t="str">
            <v>60</v>
          </cell>
          <cell r="U761" t="str">
            <v>21</v>
          </cell>
          <cell r="V761" t="str">
            <v>2.1 ทุติยภูมิระดับต้น</v>
          </cell>
        </row>
        <row r="762">
          <cell r="A762" t="str">
            <v>17</v>
          </cell>
          <cell r="B762" t="str">
            <v>21002</v>
          </cell>
          <cell r="C762" t="str">
            <v>กระทรวงสาธารณสุข สำนักงานปลัดกระทรวงสาธารณสุข</v>
          </cell>
          <cell r="D762" t="str">
            <v>001123900</v>
          </cell>
          <cell r="E762" t="str">
            <v>11239</v>
          </cell>
          <cell r="F762" t="str">
            <v>รพช.สามเงา</v>
          </cell>
          <cell r="G762" t="str">
            <v>โรงพยาบาลชุมชนสามเงา</v>
          </cell>
          <cell r="H762" t="str">
            <v>63030104</v>
          </cell>
          <cell r="I762">
            <v>63</v>
          </cell>
          <cell r="J762" t="str">
            <v>จังหวัดตาก</v>
          </cell>
          <cell r="K762">
            <v>6303</v>
          </cell>
          <cell r="L762" t="str">
            <v>สามเงา</v>
          </cell>
          <cell r="M762">
            <v>630301</v>
          </cell>
          <cell r="N762" t="str">
            <v>สามเงา</v>
          </cell>
          <cell r="O762" t="str">
            <v>เหนือ</v>
          </cell>
          <cell r="P762" t="str">
            <v>07</v>
          </cell>
          <cell r="Q762" t="str">
            <v>โรงพยาบาลชุมชน</v>
          </cell>
          <cell r="R762">
            <v>5</v>
          </cell>
          <cell r="S762">
            <v>41</v>
          </cell>
          <cell r="T762" t="str">
            <v>30</v>
          </cell>
          <cell r="U762" t="str">
            <v>21</v>
          </cell>
          <cell r="V762" t="str">
            <v>2.1 ทุติยภูมิระดับต้น</v>
          </cell>
        </row>
        <row r="763">
          <cell r="A763" t="str">
            <v>17</v>
          </cell>
          <cell r="B763" t="str">
            <v>21002</v>
          </cell>
          <cell r="C763" t="str">
            <v>กระทรวงสาธารณสุข สำนักงานปลัดกระทรวงสาธารณสุข</v>
          </cell>
          <cell r="D763" t="str">
            <v>001124000</v>
          </cell>
          <cell r="E763" t="str">
            <v>11240</v>
          </cell>
          <cell r="F763" t="str">
            <v>รพช.แม่ระมาด</v>
          </cell>
          <cell r="G763" t="str">
            <v>โรงพยาบาลชุมชนแม่ระมาด</v>
          </cell>
          <cell r="H763" t="str">
            <v>63040104</v>
          </cell>
          <cell r="I763">
            <v>63</v>
          </cell>
          <cell r="J763" t="str">
            <v>จังหวัดตาก</v>
          </cell>
          <cell r="K763">
            <v>6304</v>
          </cell>
          <cell r="L763" t="str">
            <v>แม่ระมาด</v>
          </cell>
          <cell r="M763">
            <v>630401</v>
          </cell>
          <cell r="N763" t="str">
            <v>แม่ระมาด</v>
          </cell>
          <cell r="O763" t="str">
            <v>เหนือ</v>
          </cell>
          <cell r="P763" t="str">
            <v>07</v>
          </cell>
          <cell r="Q763" t="str">
            <v>โรงพยาบาลชุมชน</v>
          </cell>
          <cell r="R763">
            <v>4</v>
          </cell>
          <cell r="S763">
            <v>84</v>
          </cell>
          <cell r="T763" t="str">
            <v>60</v>
          </cell>
          <cell r="U763" t="str">
            <v>21</v>
          </cell>
          <cell r="V763" t="str">
            <v>2.1 ทุติยภูมิระดับต้น</v>
          </cell>
        </row>
        <row r="764">
          <cell r="A764" t="str">
            <v>17</v>
          </cell>
          <cell r="B764" t="str">
            <v>21002</v>
          </cell>
          <cell r="C764" t="str">
            <v>กระทรวงสาธารณสุข สำนักงานปลัดกระทรวงสาธารณสุข</v>
          </cell>
          <cell r="D764" t="str">
            <v>001124100</v>
          </cell>
          <cell r="E764" t="str">
            <v>11241</v>
          </cell>
          <cell r="F764" t="str">
            <v>รพช.ท่าสองยาง</v>
          </cell>
          <cell r="G764" t="str">
            <v>โรงพยาบาลชุมชนท่าสองยาง</v>
          </cell>
          <cell r="H764" t="str">
            <v>63050202</v>
          </cell>
          <cell r="I764">
            <v>63</v>
          </cell>
          <cell r="J764" t="str">
            <v>จังหวัดตาก</v>
          </cell>
          <cell r="K764">
            <v>6305</v>
          </cell>
          <cell r="L764" t="str">
            <v>ท่าสองยาง</v>
          </cell>
          <cell r="M764">
            <v>630502</v>
          </cell>
          <cell r="N764" t="str">
            <v>แม่ต้าน</v>
          </cell>
          <cell r="O764" t="str">
            <v>เหนือ</v>
          </cell>
          <cell r="P764" t="str">
            <v>07</v>
          </cell>
          <cell r="Q764" t="str">
            <v>โรงพยาบาลชุมชน</v>
          </cell>
          <cell r="R764">
            <v>4</v>
          </cell>
          <cell r="S764">
            <v>52</v>
          </cell>
          <cell r="T764" t="str">
            <v>30</v>
          </cell>
          <cell r="U764" t="str">
            <v>21</v>
          </cell>
          <cell r="V764" t="str">
            <v>2.1 ทุติยภูมิระดับต้น</v>
          </cell>
        </row>
        <row r="765">
          <cell r="A765" t="str">
            <v>17</v>
          </cell>
          <cell r="B765" t="str">
            <v>21002</v>
          </cell>
          <cell r="C765" t="str">
            <v>กระทรวงสาธารณสุข สำนักงานปลัดกระทรวงสาธารณสุข</v>
          </cell>
          <cell r="D765" t="str">
            <v>001124200</v>
          </cell>
          <cell r="E765" t="str">
            <v>11242</v>
          </cell>
          <cell r="F765" t="str">
            <v>รพช.พบพระ</v>
          </cell>
          <cell r="G765" t="str">
            <v>โรงพยาบาลชุมชนพบพระ</v>
          </cell>
          <cell r="H765" t="str">
            <v>63070102</v>
          </cell>
          <cell r="I765">
            <v>63</v>
          </cell>
          <cell r="J765" t="str">
            <v>จังหวัดตาก</v>
          </cell>
          <cell r="K765">
            <v>6307</v>
          </cell>
          <cell r="L765" t="str">
            <v>พบพระ</v>
          </cell>
          <cell r="M765">
            <v>630701</v>
          </cell>
          <cell r="N765" t="str">
            <v>พบพระ</v>
          </cell>
          <cell r="O765" t="str">
            <v>เหนือ</v>
          </cell>
          <cell r="P765" t="str">
            <v>07</v>
          </cell>
          <cell r="Q765" t="str">
            <v>โรงพยาบาลชุมชน</v>
          </cell>
          <cell r="R765">
            <v>5</v>
          </cell>
          <cell r="S765">
            <v>73</v>
          </cell>
          <cell r="T765" t="str">
            <v>30</v>
          </cell>
          <cell r="U765" t="str">
            <v>21</v>
          </cell>
          <cell r="V765" t="str">
            <v>2.1 ทุติยภูมิระดับต้น</v>
          </cell>
        </row>
        <row r="766">
          <cell r="A766" t="str">
            <v>17</v>
          </cell>
          <cell r="B766" t="str">
            <v>21002</v>
          </cell>
          <cell r="C766" t="str">
            <v>กระทรวงสาธารณสุข สำนักงานปลัดกระทรวงสาธารณสุข</v>
          </cell>
          <cell r="D766" t="str">
            <v>001124300</v>
          </cell>
          <cell r="E766" t="str">
            <v>11243</v>
          </cell>
          <cell r="F766" t="str">
            <v>รพช.อุ้มผาง</v>
          </cell>
          <cell r="G766" t="str">
            <v>โรงพยาบาลชุมชนอุ้มผาง</v>
          </cell>
          <cell r="H766" t="str">
            <v>63080101</v>
          </cell>
          <cell r="I766">
            <v>63</v>
          </cell>
          <cell r="J766" t="str">
            <v>จังหวัดตาก</v>
          </cell>
          <cell r="K766">
            <v>6308</v>
          </cell>
          <cell r="L766" t="str">
            <v>อุ้มผาง</v>
          </cell>
          <cell r="M766">
            <v>630801</v>
          </cell>
          <cell r="N766" t="str">
            <v>อุ้มผาง</v>
          </cell>
          <cell r="O766" t="str">
            <v>เหนือ</v>
          </cell>
          <cell r="P766" t="str">
            <v>07</v>
          </cell>
          <cell r="Q766" t="str">
            <v>โรงพยาบาลชุมชน</v>
          </cell>
          <cell r="R766">
            <v>4</v>
          </cell>
          <cell r="S766">
            <v>80</v>
          </cell>
          <cell r="T766" t="str">
            <v>30</v>
          </cell>
          <cell r="U766" t="str">
            <v>21</v>
          </cell>
          <cell r="V766" t="str">
            <v>2.1 ทุติยภูมิระดับต้น</v>
          </cell>
        </row>
        <row r="767">
          <cell r="A767" t="str">
            <v>17</v>
          </cell>
          <cell r="B767" t="str">
            <v>21002</v>
          </cell>
          <cell r="C767" t="str">
            <v>กระทรวงสาธารณสุข สำนักงานปลัดกระทรวงสาธารณสุข</v>
          </cell>
          <cell r="D767" t="str">
            <v>001072400</v>
          </cell>
          <cell r="E767" t="str">
            <v>10724</v>
          </cell>
          <cell r="F767" t="str">
            <v>รพท.สุโขทัย</v>
          </cell>
          <cell r="G767" t="str">
            <v>โรงพยาบาลทั่วไปสุโขทัย</v>
          </cell>
          <cell r="H767" t="str">
            <v>64010601</v>
          </cell>
          <cell r="I767">
            <v>64</v>
          </cell>
          <cell r="J767" t="str">
            <v>จังหวัดสุโขทัย</v>
          </cell>
          <cell r="K767">
            <v>6401</v>
          </cell>
          <cell r="L767" t="str">
            <v>เมืองสุโขทัย</v>
          </cell>
          <cell r="M767">
            <v>640106</v>
          </cell>
          <cell r="N767" t="str">
            <v>บ้านกล้วย</v>
          </cell>
          <cell r="O767" t="str">
            <v>เหนือ</v>
          </cell>
          <cell r="P767" t="str">
            <v>06</v>
          </cell>
          <cell r="Q767" t="str">
            <v>โรงพยาบาลทั่วไป</v>
          </cell>
          <cell r="R767">
            <v>2</v>
          </cell>
          <cell r="S767">
            <v>320</v>
          </cell>
          <cell r="T767" t="str">
            <v>320</v>
          </cell>
          <cell r="U767" t="str">
            <v>23</v>
          </cell>
          <cell r="V767" t="str">
            <v>2.3 ทุติยภูมิระดับสูง</v>
          </cell>
        </row>
        <row r="768">
          <cell r="A768" t="str">
            <v>17</v>
          </cell>
          <cell r="B768" t="str">
            <v>21002</v>
          </cell>
          <cell r="C768" t="str">
            <v>กระทรวงสาธารณสุข สำนักงานปลัดกระทรวงสาธารณสุข</v>
          </cell>
          <cell r="D768" t="str">
            <v>001072500</v>
          </cell>
          <cell r="E768" t="str">
            <v>10725</v>
          </cell>
          <cell r="F768" t="str">
            <v>รพท.ศรีสังวรสุโขทัย</v>
          </cell>
          <cell r="G768" t="str">
            <v>โรงพยาบาลทั่วไปศรีสังวรสุโขทัย</v>
          </cell>
          <cell r="H768" t="str">
            <v>64060108</v>
          </cell>
          <cell r="I768">
            <v>64</v>
          </cell>
          <cell r="J768" t="str">
            <v>จังหวัดสุโขทัย</v>
          </cell>
          <cell r="K768">
            <v>6406</v>
          </cell>
          <cell r="L768" t="str">
            <v>ศรีสำโรง</v>
          </cell>
          <cell r="M768">
            <v>640601</v>
          </cell>
          <cell r="N768" t="str">
            <v>คลองตาล</v>
          </cell>
          <cell r="O768" t="str">
            <v>เหนือ</v>
          </cell>
          <cell r="P768" t="str">
            <v>06</v>
          </cell>
          <cell r="Q768" t="str">
            <v>โรงพยาบาลทั่วไป</v>
          </cell>
          <cell r="R768">
            <v>2</v>
          </cell>
          <cell r="S768">
            <v>307</v>
          </cell>
          <cell r="T768" t="str">
            <v>307</v>
          </cell>
          <cell r="U768" t="str">
            <v>23</v>
          </cell>
          <cell r="V768" t="str">
            <v>2.3 ทุติยภูมิระดับสูง</v>
          </cell>
        </row>
        <row r="769">
          <cell r="A769" t="str">
            <v>17</v>
          </cell>
          <cell r="B769" t="str">
            <v>21002</v>
          </cell>
          <cell r="C769" t="str">
            <v>กระทรวงสาธารณสุข สำนักงานปลัดกระทรวงสาธารณสุข</v>
          </cell>
          <cell r="D769" t="str">
            <v>001124400</v>
          </cell>
          <cell r="E769" t="str">
            <v>11244</v>
          </cell>
          <cell r="F769" t="str">
            <v>รพช.บ้านด่านลานหอย</v>
          </cell>
          <cell r="G769" t="str">
            <v>โรงพยาบาลชุมชนบ้านด่านลานหอย</v>
          </cell>
          <cell r="H769" t="str">
            <v>64020202</v>
          </cell>
          <cell r="I769">
            <v>64</v>
          </cell>
          <cell r="J769" t="str">
            <v>จังหวัดสุโขทัย</v>
          </cell>
          <cell r="K769">
            <v>6402</v>
          </cell>
          <cell r="L769" t="str">
            <v>บ้านด่านลานหอย</v>
          </cell>
          <cell r="M769">
            <v>640202</v>
          </cell>
          <cell r="N769" t="str">
            <v>บ้านด่าน</v>
          </cell>
          <cell r="O769" t="str">
            <v>เหนือ</v>
          </cell>
          <cell r="P769" t="str">
            <v>07</v>
          </cell>
          <cell r="Q769" t="str">
            <v>โรงพยาบาลชุมชน</v>
          </cell>
          <cell r="R769">
            <v>5</v>
          </cell>
          <cell r="S769">
            <v>30</v>
          </cell>
          <cell r="T769" t="str">
            <v>30</v>
          </cell>
          <cell r="U769" t="str">
            <v>21</v>
          </cell>
          <cell r="V769" t="str">
            <v>2.1 ทุติยภูมิระดับต้น</v>
          </cell>
        </row>
        <row r="770">
          <cell r="A770" t="str">
            <v>17</v>
          </cell>
          <cell r="B770" t="str">
            <v>21002</v>
          </cell>
          <cell r="C770" t="str">
            <v>กระทรวงสาธารณสุข สำนักงานปลัดกระทรวงสาธารณสุข</v>
          </cell>
          <cell r="D770" t="str">
            <v>001124500</v>
          </cell>
          <cell r="E770" t="str">
            <v>11245</v>
          </cell>
          <cell r="F770" t="str">
            <v>รพช.คีรีมาศ</v>
          </cell>
          <cell r="G770" t="str">
            <v>โรงพยาบาลชุมชนคีรีมาศ</v>
          </cell>
          <cell r="H770" t="str">
            <v>64030107</v>
          </cell>
          <cell r="I770">
            <v>64</v>
          </cell>
          <cell r="J770" t="str">
            <v>จังหวัดสุโขทัย</v>
          </cell>
          <cell r="K770">
            <v>6403</v>
          </cell>
          <cell r="L770" t="str">
            <v>คีรีมาศ</v>
          </cell>
          <cell r="M770">
            <v>640301</v>
          </cell>
          <cell r="N770" t="str">
            <v>โตนด</v>
          </cell>
          <cell r="O770" t="str">
            <v>เหนือ</v>
          </cell>
          <cell r="P770" t="str">
            <v>07</v>
          </cell>
          <cell r="Q770" t="str">
            <v>โรงพยาบาลชุมชน</v>
          </cell>
          <cell r="R770">
            <v>5</v>
          </cell>
          <cell r="S770">
            <v>30</v>
          </cell>
          <cell r="T770" t="str">
            <v>30</v>
          </cell>
          <cell r="U770" t="str">
            <v>21</v>
          </cell>
          <cell r="V770" t="str">
            <v>2.1 ทุติยภูมิระดับต้น</v>
          </cell>
        </row>
        <row r="771">
          <cell r="A771" t="str">
            <v>17</v>
          </cell>
          <cell r="B771" t="str">
            <v>21002</v>
          </cell>
          <cell r="C771" t="str">
            <v>กระทรวงสาธารณสุข สำนักงานปลัดกระทรวงสาธารณสุข</v>
          </cell>
          <cell r="D771" t="str">
            <v>001124600</v>
          </cell>
          <cell r="E771" t="str">
            <v>11246</v>
          </cell>
          <cell r="F771" t="str">
            <v>รพช.กงไกรลาศ</v>
          </cell>
          <cell r="G771" t="str">
            <v>โรงพยาบาลชุมชนกงไกรลาศ</v>
          </cell>
          <cell r="H771" t="str">
            <v>64040102</v>
          </cell>
          <cell r="I771">
            <v>64</v>
          </cell>
          <cell r="J771" t="str">
            <v>จังหวัดสุโขทัย</v>
          </cell>
          <cell r="K771">
            <v>6404</v>
          </cell>
          <cell r="L771" t="str">
            <v>กงไกรลาศ</v>
          </cell>
          <cell r="M771">
            <v>640402</v>
          </cell>
          <cell r="N771" t="str">
            <v>บ้านกร่าง</v>
          </cell>
          <cell r="O771" t="str">
            <v>เหนือ</v>
          </cell>
          <cell r="P771" t="str">
            <v>07</v>
          </cell>
          <cell r="Q771" t="str">
            <v>โรงพยาบาลชุมชน</v>
          </cell>
          <cell r="R771">
            <v>5</v>
          </cell>
          <cell r="S771">
            <v>30</v>
          </cell>
          <cell r="T771" t="str">
            <v>30</v>
          </cell>
          <cell r="U771" t="str">
            <v>21</v>
          </cell>
          <cell r="V771" t="str">
            <v>2.1 ทุติยภูมิระดับต้น</v>
          </cell>
        </row>
        <row r="772">
          <cell r="A772" t="str">
            <v>17</v>
          </cell>
          <cell r="B772" t="str">
            <v>21002</v>
          </cell>
          <cell r="C772" t="str">
            <v>กระทรวงสาธารณสุข สำนักงานปลัดกระทรวงสาธารณสุข</v>
          </cell>
          <cell r="D772" t="str">
            <v>001124700</v>
          </cell>
          <cell r="E772" t="str">
            <v>11247</v>
          </cell>
          <cell r="F772" t="str">
            <v>รพช.ศรีสัชนาลัย</v>
          </cell>
          <cell r="G772" t="str">
            <v>โรงพยาบาลชุมชนศรีสัชนาลัย</v>
          </cell>
          <cell r="H772" t="str">
            <v>64050103</v>
          </cell>
          <cell r="I772">
            <v>64</v>
          </cell>
          <cell r="J772" t="str">
            <v>จังหวัดสุโขทัย</v>
          </cell>
          <cell r="K772">
            <v>6405</v>
          </cell>
          <cell r="L772" t="str">
            <v>ศรีสัชนาลัย</v>
          </cell>
          <cell r="M772">
            <v>640501</v>
          </cell>
          <cell r="N772" t="str">
            <v>หาดเสี้ยว</v>
          </cell>
          <cell r="O772" t="str">
            <v>เหนือ</v>
          </cell>
          <cell r="P772" t="str">
            <v>07</v>
          </cell>
          <cell r="Q772" t="str">
            <v>โรงพยาบาลชุมชน</v>
          </cell>
          <cell r="R772">
            <v>4</v>
          </cell>
          <cell r="S772">
            <v>60</v>
          </cell>
          <cell r="T772" t="str">
            <v>60</v>
          </cell>
          <cell r="U772" t="str">
            <v>21</v>
          </cell>
          <cell r="V772" t="str">
            <v>2.1 ทุติยภูมิระดับต้น</v>
          </cell>
        </row>
        <row r="773">
          <cell r="A773" t="str">
            <v>17</v>
          </cell>
          <cell r="B773" t="str">
            <v>21002</v>
          </cell>
          <cell r="C773" t="str">
            <v>กระทรวงสาธารณสุข สำนักงานปลัดกระทรวงสาธารณสุข</v>
          </cell>
          <cell r="D773" t="str">
            <v>001124800</v>
          </cell>
          <cell r="E773" t="str">
            <v>11248</v>
          </cell>
          <cell r="F773" t="str">
            <v>รพช.สวรรคโลก</v>
          </cell>
          <cell r="G773" t="str">
            <v>โรงพยาบาลชุมชนสวรรคโลก</v>
          </cell>
          <cell r="H773" t="str">
            <v>64070104</v>
          </cell>
          <cell r="I773">
            <v>64</v>
          </cell>
          <cell r="J773" t="str">
            <v>จังหวัดสุโขทัย</v>
          </cell>
          <cell r="K773">
            <v>6407</v>
          </cell>
          <cell r="L773" t="str">
            <v>สวรรคโลก</v>
          </cell>
          <cell r="M773">
            <v>640702</v>
          </cell>
          <cell r="N773" t="str">
            <v>ในเมือง</v>
          </cell>
          <cell r="O773" t="str">
            <v>เหนือ</v>
          </cell>
          <cell r="P773" t="str">
            <v>07</v>
          </cell>
          <cell r="Q773" t="str">
            <v>โรงพยาบาลชุมชน</v>
          </cell>
          <cell r="R773">
            <v>4</v>
          </cell>
          <cell r="S773">
            <v>120</v>
          </cell>
          <cell r="T773" t="str">
            <v>120</v>
          </cell>
          <cell r="U773" t="str">
            <v>21</v>
          </cell>
          <cell r="V773" t="str">
            <v>2.1 ทุติยภูมิระดับต้น</v>
          </cell>
        </row>
        <row r="774">
          <cell r="A774" t="str">
            <v>17</v>
          </cell>
          <cell r="B774" t="str">
            <v>21002</v>
          </cell>
          <cell r="C774" t="str">
            <v>กระทรวงสาธารณสุข สำนักงานปลัดกระทรวงสาธารณสุข</v>
          </cell>
          <cell r="D774" t="str">
            <v>001124900</v>
          </cell>
          <cell r="E774" t="str">
            <v>11249</v>
          </cell>
          <cell r="F774" t="str">
            <v>รพช.ศรีนคร</v>
          </cell>
          <cell r="G774" t="str">
            <v>โรงพยาบาลชุมชนศรีนคร</v>
          </cell>
          <cell r="H774" t="str">
            <v>64080103</v>
          </cell>
          <cell r="I774">
            <v>64</v>
          </cell>
          <cell r="J774" t="str">
            <v>จังหวัดสุโขทัย</v>
          </cell>
          <cell r="K774">
            <v>6408</v>
          </cell>
          <cell r="L774" t="str">
            <v>ศรีนคร</v>
          </cell>
          <cell r="M774">
            <v>640801</v>
          </cell>
          <cell r="N774" t="str">
            <v>ศรีนคร</v>
          </cell>
          <cell r="O774" t="str">
            <v>เหนือ</v>
          </cell>
          <cell r="P774" t="str">
            <v>07</v>
          </cell>
          <cell r="Q774" t="str">
            <v>โรงพยาบาลชุมชน</v>
          </cell>
          <cell r="R774">
            <v>5</v>
          </cell>
          <cell r="S774">
            <v>30</v>
          </cell>
          <cell r="T774" t="str">
            <v>30</v>
          </cell>
          <cell r="U774" t="str">
            <v>21</v>
          </cell>
          <cell r="V774" t="str">
            <v>2.1 ทุติยภูมิระดับต้น</v>
          </cell>
        </row>
        <row r="775">
          <cell r="A775" t="str">
            <v>17</v>
          </cell>
          <cell r="B775" t="str">
            <v>21002</v>
          </cell>
          <cell r="C775" t="str">
            <v>กระทรวงสาธารณสุข สำนักงานปลัดกระทรวงสาธารณสุข</v>
          </cell>
          <cell r="D775" t="str">
            <v>001125000</v>
          </cell>
          <cell r="E775" t="str">
            <v>11250</v>
          </cell>
          <cell r="F775" t="str">
            <v>รพช.ทุ่งเสลี่ยม</v>
          </cell>
          <cell r="G775" t="str">
            <v>โรงพยาบาลชุมชนทุ่งเสลี่ยม</v>
          </cell>
          <cell r="H775" t="str">
            <v>64090308</v>
          </cell>
          <cell r="I775">
            <v>64</v>
          </cell>
          <cell r="J775" t="str">
            <v>จังหวัดสุโขทัย</v>
          </cell>
          <cell r="K775">
            <v>6409</v>
          </cell>
          <cell r="L775" t="str">
            <v>ทุ่งเสลี่ยม</v>
          </cell>
          <cell r="M775">
            <v>640903</v>
          </cell>
          <cell r="N775" t="str">
            <v>ทุ่งเสลี่ยม</v>
          </cell>
          <cell r="O775" t="str">
            <v>เหนือ</v>
          </cell>
          <cell r="P775" t="str">
            <v>07</v>
          </cell>
          <cell r="Q775" t="str">
            <v>โรงพยาบาลชุมชน</v>
          </cell>
          <cell r="R775">
            <v>5</v>
          </cell>
          <cell r="S775">
            <v>30</v>
          </cell>
          <cell r="T775" t="str">
            <v>30</v>
          </cell>
          <cell r="U775" t="str">
            <v>21</v>
          </cell>
          <cell r="V775" t="str">
            <v>2.1 ทุติยภูมิระดับต้น</v>
          </cell>
        </row>
        <row r="776">
          <cell r="A776" t="str">
            <v>17</v>
          </cell>
          <cell r="B776" t="str">
            <v>21002</v>
          </cell>
          <cell r="C776" t="str">
            <v>กระทรวงสาธารณสุข สำนักงานปลัดกระทรวงสาธารณสุข</v>
          </cell>
          <cell r="D776" t="str">
            <v>001067600</v>
          </cell>
          <cell r="E776" t="str">
            <v>10676</v>
          </cell>
          <cell r="F776" t="str">
            <v>รพศ.พุทธชินราช</v>
          </cell>
          <cell r="G776" t="str">
            <v>โรงพยาบาลศูนย์พุทธชินราช</v>
          </cell>
          <cell r="H776" t="str">
            <v>65010100</v>
          </cell>
          <cell r="I776">
            <v>65</v>
          </cell>
          <cell r="J776" t="str">
            <v>จังหวัดพิษณุโลก</v>
          </cell>
          <cell r="K776">
            <v>6501</v>
          </cell>
          <cell r="L776" t="str">
            <v>เมืองพิษณุโลก</v>
          </cell>
          <cell r="M776">
            <v>650101</v>
          </cell>
          <cell r="N776" t="str">
            <v>ในเมือง</v>
          </cell>
          <cell r="O776" t="str">
            <v>เหนือ</v>
          </cell>
          <cell r="P776" t="str">
            <v>05</v>
          </cell>
          <cell r="Q776" t="str">
            <v>โรงพยาบาลศูนย์</v>
          </cell>
          <cell r="R776">
            <v>1</v>
          </cell>
          <cell r="S776">
            <v>905</v>
          </cell>
          <cell r="T776" t="str">
            <v>878</v>
          </cell>
          <cell r="U776" t="str">
            <v>31</v>
          </cell>
          <cell r="V776" t="str">
            <v>3.1 ตติยภูมิ</v>
          </cell>
        </row>
        <row r="777">
          <cell r="A777" t="str">
            <v>17</v>
          </cell>
          <cell r="B777" t="str">
            <v>21002</v>
          </cell>
          <cell r="C777" t="str">
            <v>กระทรวงสาธารณสุข สำนักงานปลัดกระทรวงสาธารณสุข</v>
          </cell>
          <cell r="D777" t="str">
            <v>001125100</v>
          </cell>
          <cell r="E777" t="str">
            <v>11251</v>
          </cell>
          <cell r="F777" t="str">
            <v>รพช.ชาติตระการ</v>
          </cell>
          <cell r="G777" t="str">
            <v>โรงพยาบาลชุมชนชาติตระการ</v>
          </cell>
          <cell r="H777" t="str">
            <v>65030105</v>
          </cell>
          <cell r="I777">
            <v>65</v>
          </cell>
          <cell r="J777" t="str">
            <v>จังหวัดพิษณุโลก</v>
          </cell>
          <cell r="K777">
            <v>6503</v>
          </cell>
          <cell r="L777" t="str">
            <v>ชาติตระการ</v>
          </cell>
          <cell r="M777">
            <v>650301</v>
          </cell>
          <cell r="N777" t="str">
            <v>ป่าแดง</v>
          </cell>
          <cell r="O777" t="str">
            <v>เหนือ</v>
          </cell>
          <cell r="P777" t="str">
            <v>07</v>
          </cell>
          <cell r="Q777" t="str">
            <v>โรงพยาบาลชุมชน</v>
          </cell>
          <cell r="R777">
            <v>5</v>
          </cell>
          <cell r="S777">
            <v>30</v>
          </cell>
          <cell r="T777" t="str">
            <v>30</v>
          </cell>
          <cell r="U777" t="str">
            <v>21</v>
          </cell>
          <cell r="V777" t="str">
            <v>2.1 ทุติยภูมิระดับต้น</v>
          </cell>
        </row>
        <row r="778">
          <cell r="A778" t="str">
            <v>17</v>
          </cell>
          <cell r="B778" t="str">
            <v>21002</v>
          </cell>
          <cell r="C778" t="str">
            <v>กระทรวงสาธารณสุข สำนักงานปลัดกระทรวงสาธารณสุข</v>
          </cell>
          <cell r="D778" t="str">
            <v>001125200</v>
          </cell>
          <cell r="E778" t="str">
            <v>11252</v>
          </cell>
          <cell r="F778" t="str">
            <v>รพช.บางระกำ</v>
          </cell>
          <cell r="G778" t="str">
            <v>โรงพยาบาลชุมชนบางระกำ</v>
          </cell>
          <cell r="H778" t="str">
            <v>65040107</v>
          </cell>
          <cell r="I778">
            <v>65</v>
          </cell>
          <cell r="J778" t="str">
            <v>จังหวัดพิษณุโลก</v>
          </cell>
          <cell r="K778">
            <v>6504</v>
          </cell>
          <cell r="L778" t="str">
            <v>บางระกำ</v>
          </cell>
          <cell r="M778">
            <v>650401</v>
          </cell>
          <cell r="N778" t="str">
            <v>บางระกำ</v>
          </cell>
          <cell r="O778" t="str">
            <v>เหนือ</v>
          </cell>
          <cell r="P778" t="str">
            <v>07</v>
          </cell>
          <cell r="Q778" t="str">
            <v>โรงพยาบาลชุมชน</v>
          </cell>
          <cell r="R778">
            <v>5</v>
          </cell>
          <cell r="S778">
            <v>30</v>
          </cell>
          <cell r="T778" t="str">
            <v>30</v>
          </cell>
          <cell r="U778" t="str">
            <v>21</v>
          </cell>
          <cell r="V778" t="str">
            <v>2.1 ทุติยภูมิระดับต้น</v>
          </cell>
        </row>
        <row r="779">
          <cell r="A779" t="str">
            <v>17</v>
          </cell>
          <cell r="B779" t="str">
            <v>21002</v>
          </cell>
          <cell r="C779" t="str">
            <v>กระทรวงสาธารณสุข สำนักงานปลัดกระทรวงสาธารณสุข</v>
          </cell>
          <cell r="D779" t="str">
            <v>001125300</v>
          </cell>
          <cell r="E779" t="str">
            <v>11253</v>
          </cell>
          <cell r="F779" t="str">
            <v>รพช.บางกระทุ่ม</v>
          </cell>
          <cell r="G779" t="str">
            <v>โรงพยาบาลชุมชนบางกระทุ่ม</v>
          </cell>
          <cell r="H779" t="str">
            <v>65050611</v>
          </cell>
          <cell r="I779">
            <v>65</v>
          </cell>
          <cell r="J779" t="str">
            <v>จังหวัดพิษณุโลก</v>
          </cell>
          <cell r="K779">
            <v>6505</v>
          </cell>
          <cell r="L779" t="str">
            <v>บางกระทุ่ม</v>
          </cell>
          <cell r="M779">
            <v>650506</v>
          </cell>
          <cell r="N779" t="str">
            <v>ไผ่ล้อม</v>
          </cell>
          <cell r="O779" t="str">
            <v>เหนือ</v>
          </cell>
          <cell r="P779" t="str">
            <v>07</v>
          </cell>
          <cell r="Q779" t="str">
            <v>โรงพยาบาลชุมชน</v>
          </cell>
          <cell r="R779">
            <v>5</v>
          </cell>
          <cell r="S779">
            <v>30</v>
          </cell>
          <cell r="T779" t="str">
            <v>30</v>
          </cell>
          <cell r="U779" t="str">
            <v>21</v>
          </cell>
          <cell r="V779" t="str">
            <v>2.1 ทุติยภูมิระดับต้น</v>
          </cell>
        </row>
        <row r="780">
          <cell r="A780" t="str">
            <v>17</v>
          </cell>
          <cell r="B780" t="str">
            <v>21002</v>
          </cell>
          <cell r="C780" t="str">
            <v>กระทรวงสาธารณสุข สำนักงานปลัดกระทรวงสาธารณสุข</v>
          </cell>
          <cell r="D780" t="str">
            <v>001125400</v>
          </cell>
          <cell r="E780" t="str">
            <v>11254</v>
          </cell>
          <cell r="F780" t="str">
            <v>รพช.พรหมพิราม</v>
          </cell>
          <cell r="G780" t="str">
            <v>โรงพยาบาลชุมชนพรหมพิราม</v>
          </cell>
          <cell r="H780" t="str">
            <v>65060101</v>
          </cell>
          <cell r="I780">
            <v>65</v>
          </cell>
          <cell r="J780" t="str">
            <v>จังหวัดพิษณุโลก</v>
          </cell>
          <cell r="K780">
            <v>6506</v>
          </cell>
          <cell r="L780" t="str">
            <v>พรหมพิราม</v>
          </cell>
          <cell r="M780">
            <v>650601</v>
          </cell>
          <cell r="N780" t="str">
            <v>พรหมพิราม</v>
          </cell>
          <cell r="O780" t="str">
            <v>เหนือ</v>
          </cell>
          <cell r="P780" t="str">
            <v>07</v>
          </cell>
          <cell r="Q780" t="str">
            <v>โรงพยาบาลชุมชน</v>
          </cell>
          <cell r="R780">
            <v>5</v>
          </cell>
          <cell r="S780">
            <v>30</v>
          </cell>
          <cell r="T780" t="str">
            <v>30</v>
          </cell>
          <cell r="U780" t="str">
            <v>21</v>
          </cell>
          <cell r="V780" t="str">
            <v>2.1 ทุติยภูมิระดับต้น</v>
          </cell>
        </row>
        <row r="781">
          <cell r="A781" t="str">
            <v>17</v>
          </cell>
          <cell r="B781" t="str">
            <v>21002</v>
          </cell>
          <cell r="C781" t="str">
            <v>กระทรวงสาธารณสุข สำนักงานปลัดกระทรวงสาธารณสุข</v>
          </cell>
          <cell r="D781" t="str">
            <v>001125500</v>
          </cell>
          <cell r="E781" t="str">
            <v>11255</v>
          </cell>
          <cell r="F781" t="str">
            <v>รพช.วัดโบสถ์</v>
          </cell>
          <cell r="G781" t="str">
            <v>โรงพยาบาลชุมชนวัดโบสถ์</v>
          </cell>
          <cell r="H781" t="str">
            <v>65070101</v>
          </cell>
          <cell r="I781">
            <v>65</v>
          </cell>
          <cell r="J781" t="str">
            <v>จังหวัดพิษณุโลก</v>
          </cell>
          <cell r="K781">
            <v>6507</v>
          </cell>
          <cell r="L781" t="str">
            <v>วัดโบสถ์</v>
          </cell>
          <cell r="M781">
            <v>650701</v>
          </cell>
          <cell r="N781" t="str">
            <v>วัดโบสถ์</v>
          </cell>
          <cell r="O781" t="str">
            <v>เหนือ</v>
          </cell>
          <cell r="P781" t="str">
            <v>07</v>
          </cell>
          <cell r="Q781" t="str">
            <v>โรงพยาบาลชุมชน</v>
          </cell>
          <cell r="R781">
            <v>5</v>
          </cell>
          <cell r="S781">
            <v>30</v>
          </cell>
          <cell r="T781" t="str">
            <v>30</v>
          </cell>
          <cell r="U781" t="str">
            <v>21</v>
          </cell>
          <cell r="V781" t="str">
            <v>2.1 ทุติยภูมิระดับต้น</v>
          </cell>
        </row>
        <row r="782">
          <cell r="A782" t="str">
            <v>17</v>
          </cell>
          <cell r="B782" t="str">
            <v>21002</v>
          </cell>
          <cell r="C782" t="str">
            <v>กระทรวงสาธารณสุข สำนักงานปลัดกระทรวงสาธารณสุข</v>
          </cell>
          <cell r="D782" t="str">
            <v>001125600</v>
          </cell>
          <cell r="E782" t="str">
            <v>11256</v>
          </cell>
          <cell r="F782" t="str">
            <v>รพช.วังทอง</v>
          </cell>
          <cell r="G782" t="str">
            <v>โรงพยาบาลชุมชนวังทอง</v>
          </cell>
          <cell r="H782" t="str">
            <v>65080105</v>
          </cell>
          <cell r="I782">
            <v>65</v>
          </cell>
          <cell r="J782" t="str">
            <v>จังหวัดพิษณุโลก</v>
          </cell>
          <cell r="K782">
            <v>6508</v>
          </cell>
          <cell r="L782" t="str">
            <v>วังทอง</v>
          </cell>
          <cell r="M782">
            <v>650801</v>
          </cell>
          <cell r="N782" t="str">
            <v>วังทอง</v>
          </cell>
          <cell r="O782" t="str">
            <v>เหนือ</v>
          </cell>
          <cell r="P782" t="str">
            <v>07</v>
          </cell>
          <cell r="Q782" t="str">
            <v>โรงพยาบาลชุมชน</v>
          </cell>
          <cell r="R782">
            <v>5</v>
          </cell>
          <cell r="S782">
            <v>30</v>
          </cell>
          <cell r="T782" t="str">
            <v>30</v>
          </cell>
          <cell r="U782" t="str">
            <v>21</v>
          </cell>
          <cell r="V782" t="str">
            <v>2.1 ทุติยภูมิระดับต้น</v>
          </cell>
        </row>
        <row r="783">
          <cell r="A783" t="str">
            <v>17</v>
          </cell>
          <cell r="B783" t="str">
            <v>21002</v>
          </cell>
          <cell r="C783" t="str">
            <v>กระทรวงสาธารณสุข สำนักงานปลัดกระทรวงสาธารณสุข</v>
          </cell>
          <cell r="D783" t="str">
            <v>001125700</v>
          </cell>
          <cell r="E783" t="str">
            <v>11257</v>
          </cell>
          <cell r="F783" t="str">
            <v>รพช.เนินมะปราง</v>
          </cell>
          <cell r="G783" t="str">
            <v>โรงพยาบาลชุมชนเนินมะปราง</v>
          </cell>
          <cell r="H783" t="str">
            <v>65090602</v>
          </cell>
          <cell r="I783">
            <v>65</v>
          </cell>
          <cell r="J783" t="str">
            <v>จังหวัดพิษณุโลก</v>
          </cell>
          <cell r="K783">
            <v>6509</v>
          </cell>
          <cell r="L783" t="str">
            <v>เนินมะปราง</v>
          </cell>
          <cell r="M783">
            <v>650906</v>
          </cell>
          <cell r="N783" t="str">
            <v>เนินมะปราง</v>
          </cell>
          <cell r="O783" t="str">
            <v>เหนือ</v>
          </cell>
          <cell r="P783" t="str">
            <v>07</v>
          </cell>
          <cell r="Q783" t="str">
            <v>โรงพยาบาลชุมชน</v>
          </cell>
          <cell r="R783">
            <v>5</v>
          </cell>
          <cell r="S783">
            <v>30</v>
          </cell>
          <cell r="T783" t="str">
            <v>30</v>
          </cell>
          <cell r="U783" t="str">
            <v>21</v>
          </cell>
          <cell r="V783" t="str">
            <v>2.1 ทุติยภูมิระดับต้น</v>
          </cell>
        </row>
        <row r="784">
          <cell r="A784" t="str">
            <v>17</v>
          </cell>
          <cell r="B784" t="str">
            <v>21002</v>
          </cell>
          <cell r="C784" t="str">
            <v>กระทรวงสาธารณสุข สำนักงานปลัดกระทรวงสาธารณสุข</v>
          </cell>
          <cell r="D784" t="str">
            <v>001145500</v>
          </cell>
          <cell r="E784" t="str">
            <v>11455</v>
          </cell>
          <cell r="F784" t="str">
            <v>รพร.นครไทย</v>
          </cell>
          <cell r="G784" t="str">
            <v>โรงพยาบาลสมเด็จพระยุพราชนครไทย</v>
          </cell>
          <cell r="H784" t="str">
            <v>65020107</v>
          </cell>
          <cell r="I784">
            <v>65</v>
          </cell>
          <cell r="J784" t="str">
            <v>จังหวัดพิษณุโลก</v>
          </cell>
          <cell r="K784">
            <v>6502</v>
          </cell>
          <cell r="L784" t="str">
            <v>นครไทย</v>
          </cell>
          <cell r="M784">
            <v>650201</v>
          </cell>
          <cell r="N784" t="str">
            <v>นครไทย</v>
          </cell>
          <cell r="O784" t="str">
            <v>เหนือ</v>
          </cell>
          <cell r="P784" t="str">
            <v>07</v>
          </cell>
          <cell r="Q784" t="str">
            <v>โรงพยาบาลชุมชน</v>
          </cell>
          <cell r="R784">
            <v>4</v>
          </cell>
          <cell r="S784">
            <v>60</v>
          </cell>
          <cell r="T784" t="str">
            <v>60</v>
          </cell>
          <cell r="U784" t="str">
            <v>21</v>
          </cell>
          <cell r="V784" t="str">
            <v>2.1 ทุติยภูมิระดับต้น</v>
          </cell>
        </row>
        <row r="785">
          <cell r="A785" t="str">
            <v>17</v>
          </cell>
          <cell r="B785" t="str">
            <v>21002</v>
          </cell>
          <cell r="C785" t="str">
            <v>กระทรวงสาธารณสุข สำนักงานปลัดกระทรวงสาธารณสุข</v>
          </cell>
          <cell r="D785" t="str">
            <v>001072700</v>
          </cell>
          <cell r="E785" t="str">
            <v>10727</v>
          </cell>
          <cell r="F785" t="str">
            <v>รพท.เพชรบูรณ์</v>
          </cell>
          <cell r="G785" t="str">
            <v>โรงพยาบาลทั่วไปเพชรบูรณ์</v>
          </cell>
          <cell r="H785" t="str">
            <v>67010100</v>
          </cell>
          <cell r="I785">
            <v>67</v>
          </cell>
          <cell r="J785" t="str">
            <v>จังหวัดเพชรบูรณ์</v>
          </cell>
          <cell r="K785">
            <v>6701</v>
          </cell>
          <cell r="L785" t="str">
            <v>เมืองเพชรบูรณ์</v>
          </cell>
          <cell r="M785">
            <v>670101</v>
          </cell>
          <cell r="N785" t="str">
            <v>ในเมือง</v>
          </cell>
          <cell r="O785" t="str">
            <v>เหนือ</v>
          </cell>
          <cell r="P785" t="str">
            <v>06</v>
          </cell>
          <cell r="Q785" t="str">
            <v>โรงพยาบาลทั่วไป</v>
          </cell>
          <cell r="R785">
            <v>2</v>
          </cell>
          <cell r="S785">
            <v>509</v>
          </cell>
          <cell r="T785" t="str">
            <v>344</v>
          </cell>
          <cell r="U785" t="str">
            <v>23</v>
          </cell>
          <cell r="V785" t="str">
            <v>2.3 ทุติยภูมิระดับสูง</v>
          </cell>
        </row>
        <row r="786">
          <cell r="A786" t="str">
            <v>17</v>
          </cell>
          <cell r="B786" t="str">
            <v>21002</v>
          </cell>
          <cell r="C786" t="str">
            <v>กระทรวงสาธารณสุข สำนักงานปลัดกระทรวงสาธารณสุข</v>
          </cell>
          <cell r="D786" t="str">
            <v>001126400</v>
          </cell>
          <cell r="E786" t="str">
            <v>11264</v>
          </cell>
          <cell r="F786" t="str">
            <v>รพช.ชนแดน</v>
          </cell>
          <cell r="G786" t="str">
            <v>โรงพยาบาลชุมชนชนแดน</v>
          </cell>
          <cell r="H786" t="str">
            <v>67020107</v>
          </cell>
          <cell r="I786">
            <v>67</v>
          </cell>
          <cell r="J786" t="str">
            <v>จังหวัดเพชรบูรณ์</v>
          </cell>
          <cell r="K786">
            <v>6702</v>
          </cell>
          <cell r="L786" t="str">
            <v>ชนแดน</v>
          </cell>
          <cell r="M786">
            <v>670201</v>
          </cell>
          <cell r="N786" t="str">
            <v>ชนแดน</v>
          </cell>
          <cell r="O786" t="str">
            <v>เหนือ</v>
          </cell>
          <cell r="P786" t="str">
            <v>07</v>
          </cell>
          <cell r="Q786" t="str">
            <v>โรงพยาบาลชุมชน</v>
          </cell>
          <cell r="R786">
            <v>4</v>
          </cell>
          <cell r="S786">
            <v>60</v>
          </cell>
          <cell r="T786" t="str">
            <v>60</v>
          </cell>
          <cell r="U786" t="str">
            <v>21</v>
          </cell>
          <cell r="V786" t="str">
            <v>2.1 ทุติยภูมิระดับต้น</v>
          </cell>
        </row>
        <row r="787">
          <cell r="A787" t="str">
            <v>17</v>
          </cell>
          <cell r="B787" t="str">
            <v>21002</v>
          </cell>
          <cell r="C787" t="str">
            <v>กระทรวงสาธารณสุข สำนักงานปลัดกระทรวงสาธารณสุข</v>
          </cell>
          <cell r="D787" t="str">
            <v>001126500</v>
          </cell>
          <cell r="E787" t="str">
            <v>11265</v>
          </cell>
          <cell r="F787" t="str">
            <v>รพช.หล่มสัก</v>
          </cell>
          <cell r="G787" t="str">
            <v>โรงพยาบาลชุมชนหล่มสัก</v>
          </cell>
          <cell r="H787" t="str">
            <v>67030100</v>
          </cell>
          <cell r="I787">
            <v>67</v>
          </cell>
          <cell r="J787" t="str">
            <v>จังหวัดเพชรบูรณ์</v>
          </cell>
          <cell r="K787">
            <v>6703</v>
          </cell>
          <cell r="L787" t="str">
            <v>หล่มสัก</v>
          </cell>
          <cell r="M787">
            <v>670301</v>
          </cell>
          <cell r="N787" t="str">
            <v>หล่มสัก</v>
          </cell>
          <cell r="O787" t="str">
            <v>เหนือ</v>
          </cell>
          <cell r="P787" t="str">
            <v>07</v>
          </cell>
          <cell r="Q787" t="str">
            <v>โรงพยาบาลชุมชน</v>
          </cell>
          <cell r="R787">
            <v>4</v>
          </cell>
          <cell r="S787">
            <v>90</v>
          </cell>
          <cell r="T787" t="str">
            <v>90</v>
          </cell>
          <cell r="U787" t="str">
            <v>22</v>
          </cell>
          <cell r="V787" t="str">
            <v>2.2 ทุติยภูมิระดับกลาง</v>
          </cell>
        </row>
        <row r="788">
          <cell r="A788" t="str">
            <v>17</v>
          </cell>
          <cell r="B788" t="str">
            <v>21002</v>
          </cell>
          <cell r="C788" t="str">
            <v>กระทรวงสาธารณสุข สำนักงานปลัดกระทรวงสาธารณสุข</v>
          </cell>
          <cell r="D788" t="str">
            <v>001126600</v>
          </cell>
          <cell r="E788" t="str">
            <v>11266</v>
          </cell>
          <cell r="F788" t="str">
            <v>รพช.วิเชียรบุรี</v>
          </cell>
          <cell r="G788" t="str">
            <v>โรงพยาบาลชุมชนวิเชียรบุรี</v>
          </cell>
          <cell r="H788" t="str">
            <v>67050201</v>
          </cell>
          <cell r="I788">
            <v>67</v>
          </cell>
          <cell r="J788" t="str">
            <v>จังหวัดเพชรบูรณ์</v>
          </cell>
          <cell r="K788">
            <v>6705</v>
          </cell>
          <cell r="L788" t="str">
            <v>วิเชียรบุรี</v>
          </cell>
          <cell r="M788">
            <v>670502</v>
          </cell>
          <cell r="N788" t="str">
            <v>สระประดู่</v>
          </cell>
          <cell r="O788" t="str">
            <v>เหนือ</v>
          </cell>
          <cell r="P788" t="str">
            <v>07</v>
          </cell>
          <cell r="Q788" t="str">
            <v>โรงพยาบาลชุมชน</v>
          </cell>
          <cell r="R788">
            <v>4</v>
          </cell>
          <cell r="S788">
            <v>150</v>
          </cell>
          <cell r="T788" t="str">
            <v>90</v>
          </cell>
          <cell r="U788" t="str">
            <v>23</v>
          </cell>
          <cell r="V788" t="str">
            <v>2.3 ทุติยภูมิระดับสูง</v>
          </cell>
        </row>
        <row r="789">
          <cell r="A789" t="str">
            <v>17</v>
          </cell>
          <cell r="B789" t="str">
            <v>21002</v>
          </cell>
          <cell r="C789" t="str">
            <v>กระทรวงสาธารณสุข สำนักงานปลัดกระทรวงสาธารณสุข</v>
          </cell>
          <cell r="D789" t="str">
            <v>001126700</v>
          </cell>
          <cell r="E789" t="str">
            <v>11267</v>
          </cell>
          <cell r="F789" t="str">
            <v>รพช.ศรีเทพ</v>
          </cell>
          <cell r="G789" t="str">
            <v>โรงพยาบาลชุมชนศรีเทพ</v>
          </cell>
          <cell r="H789" t="str">
            <v>67060212</v>
          </cell>
          <cell r="I789">
            <v>67</v>
          </cell>
          <cell r="J789" t="str">
            <v>จังหวัดเพชรบูรณ์</v>
          </cell>
          <cell r="K789">
            <v>6706</v>
          </cell>
          <cell r="L789" t="str">
            <v>ศรีเทพ</v>
          </cell>
          <cell r="M789">
            <v>670602</v>
          </cell>
          <cell r="N789" t="str">
            <v>สระกรวด</v>
          </cell>
          <cell r="O789" t="str">
            <v>เหนือ</v>
          </cell>
          <cell r="P789" t="str">
            <v>07</v>
          </cell>
          <cell r="Q789" t="str">
            <v>โรงพยาบาลชุมชน</v>
          </cell>
          <cell r="R789">
            <v>5</v>
          </cell>
          <cell r="S789">
            <v>30</v>
          </cell>
          <cell r="T789" t="str">
            <v>30</v>
          </cell>
          <cell r="U789" t="str">
            <v>21</v>
          </cell>
          <cell r="V789" t="str">
            <v>2.1 ทุติยภูมิระดับต้น</v>
          </cell>
        </row>
        <row r="790">
          <cell r="A790" t="str">
            <v>17</v>
          </cell>
          <cell r="B790" t="str">
            <v>21002</v>
          </cell>
          <cell r="C790" t="str">
            <v>กระทรวงสาธารณสุข สำนักงานปลัดกระทรวงสาธารณสุข</v>
          </cell>
          <cell r="D790" t="str">
            <v>001126800</v>
          </cell>
          <cell r="E790" t="str">
            <v>11268</v>
          </cell>
          <cell r="F790" t="str">
            <v>รพช.หนองไผ่</v>
          </cell>
          <cell r="G790" t="str">
            <v>โรงพยาบาลชุมชนหนองไผ่</v>
          </cell>
          <cell r="H790" t="str">
            <v>67071006</v>
          </cell>
          <cell r="I790">
            <v>67</v>
          </cell>
          <cell r="J790" t="str">
            <v>จังหวัดเพชรบูรณ์</v>
          </cell>
          <cell r="K790">
            <v>6707</v>
          </cell>
          <cell r="L790" t="str">
            <v>หนองไผ่</v>
          </cell>
          <cell r="M790">
            <v>670710</v>
          </cell>
          <cell r="N790" t="str">
            <v>หนองไผ่</v>
          </cell>
          <cell r="O790" t="str">
            <v>เหนือ</v>
          </cell>
          <cell r="P790" t="str">
            <v>07</v>
          </cell>
          <cell r="Q790" t="str">
            <v>โรงพยาบาลชุมชน</v>
          </cell>
          <cell r="R790">
            <v>4</v>
          </cell>
          <cell r="S790">
            <v>60</v>
          </cell>
          <cell r="T790" t="str">
            <v>60</v>
          </cell>
          <cell r="U790" t="str">
            <v>21</v>
          </cell>
          <cell r="V790" t="str">
            <v>2.1 ทุติยภูมิระดับต้น</v>
          </cell>
        </row>
        <row r="791">
          <cell r="A791" t="str">
            <v>17</v>
          </cell>
          <cell r="B791" t="str">
            <v>21002</v>
          </cell>
          <cell r="C791" t="str">
            <v>กระทรวงสาธารณสุข สำนักงานปลัดกระทรวงสาธารณสุข</v>
          </cell>
          <cell r="D791" t="str">
            <v>001126900</v>
          </cell>
          <cell r="E791" t="str">
            <v>11269</v>
          </cell>
          <cell r="F791" t="str">
            <v>รพช.บึงสามพัน</v>
          </cell>
          <cell r="G791" t="str">
            <v>โรงพยาบาลชุมชนบึงสามพัน</v>
          </cell>
          <cell r="H791" t="str">
            <v>67080109</v>
          </cell>
          <cell r="I791">
            <v>67</v>
          </cell>
          <cell r="J791" t="str">
            <v>จังหวัดเพชรบูรณ์</v>
          </cell>
          <cell r="K791">
            <v>6708</v>
          </cell>
          <cell r="L791" t="str">
            <v>บึงสามพัน</v>
          </cell>
          <cell r="M791">
            <v>670801</v>
          </cell>
          <cell r="N791" t="str">
            <v>ซับสมอทอด</v>
          </cell>
          <cell r="O791" t="str">
            <v>เหนือ</v>
          </cell>
          <cell r="P791" t="str">
            <v>07</v>
          </cell>
          <cell r="Q791" t="str">
            <v>โรงพยาบาลชุมชน</v>
          </cell>
          <cell r="R791">
            <v>4</v>
          </cell>
          <cell r="S791">
            <v>60</v>
          </cell>
          <cell r="T791" t="str">
            <v>60</v>
          </cell>
          <cell r="U791" t="str">
            <v>21</v>
          </cell>
          <cell r="V791" t="str">
            <v>2.1 ทุติยภูมิระดับต้น</v>
          </cell>
        </row>
        <row r="792">
          <cell r="A792" t="str">
            <v>17</v>
          </cell>
          <cell r="B792" t="str">
            <v>21002</v>
          </cell>
          <cell r="C792" t="str">
            <v>กระทรวงสาธารณสุข สำนักงานปลัดกระทรวงสาธารณสุข</v>
          </cell>
          <cell r="D792" t="str">
            <v>001127000</v>
          </cell>
          <cell r="E792" t="str">
            <v>11270</v>
          </cell>
          <cell r="F792" t="str">
            <v>รพช.น้ำหนาว</v>
          </cell>
          <cell r="G792" t="str">
            <v>โรงพยาบาลชุมชนน้ำหนาว</v>
          </cell>
          <cell r="H792" t="str">
            <v>67090105</v>
          </cell>
          <cell r="I792">
            <v>67</v>
          </cell>
          <cell r="J792" t="str">
            <v>จังหวัดเพชรบูรณ์</v>
          </cell>
          <cell r="K792">
            <v>6709</v>
          </cell>
          <cell r="L792" t="str">
            <v>น้ำหนาว</v>
          </cell>
          <cell r="M792">
            <v>670901</v>
          </cell>
          <cell r="N792" t="str">
            <v>น้ำหนาว</v>
          </cell>
          <cell r="O792" t="str">
            <v>เหนือ</v>
          </cell>
          <cell r="P792" t="str">
            <v>07</v>
          </cell>
          <cell r="Q792" t="str">
            <v>โรงพยาบาลชุมชน</v>
          </cell>
          <cell r="R792">
            <v>5</v>
          </cell>
          <cell r="S792">
            <v>10</v>
          </cell>
          <cell r="T792" t="str">
            <v>10</v>
          </cell>
          <cell r="U792" t="str">
            <v>21</v>
          </cell>
          <cell r="V792" t="str">
            <v>2.1 ทุติยภูมิระดับต้น</v>
          </cell>
        </row>
        <row r="793">
          <cell r="A793" t="str">
            <v>17</v>
          </cell>
          <cell r="B793" t="str">
            <v>21002</v>
          </cell>
          <cell r="C793" t="str">
            <v>กระทรวงสาธารณสุข สำนักงานปลัดกระทรวงสาธารณสุข</v>
          </cell>
          <cell r="D793" t="str">
            <v>001127100</v>
          </cell>
          <cell r="E793" t="str">
            <v>11271</v>
          </cell>
          <cell r="F793" t="str">
            <v>รพช.วังโป่ง</v>
          </cell>
          <cell r="G793" t="str">
            <v>โรงพยาบาลชุมชนวังโป่ง</v>
          </cell>
          <cell r="H793" t="str">
            <v>67100101</v>
          </cell>
          <cell r="I793">
            <v>67</v>
          </cell>
          <cell r="J793" t="str">
            <v>จังหวัดเพชรบูรณ์</v>
          </cell>
          <cell r="K793">
            <v>6710</v>
          </cell>
          <cell r="L793" t="str">
            <v>วังโป่ง</v>
          </cell>
          <cell r="M793">
            <v>671001</v>
          </cell>
          <cell r="N793" t="str">
            <v>วังโป่ง</v>
          </cell>
          <cell r="O793" t="str">
            <v>เหนือ</v>
          </cell>
          <cell r="P793" t="str">
            <v>07</v>
          </cell>
          <cell r="Q793" t="str">
            <v>โรงพยาบาลชุมชน</v>
          </cell>
          <cell r="R793">
            <v>5</v>
          </cell>
          <cell r="S793">
            <v>30</v>
          </cell>
          <cell r="T793" t="str">
            <v>30</v>
          </cell>
          <cell r="U793" t="str">
            <v>21</v>
          </cell>
          <cell r="V793" t="str">
            <v>2.1 ทุติยภูมิระดับต้น</v>
          </cell>
        </row>
        <row r="794">
          <cell r="A794" t="str">
            <v>17</v>
          </cell>
          <cell r="B794" t="str">
            <v>21002</v>
          </cell>
          <cell r="C794" t="str">
            <v>กระทรวงสาธารณสุข สำนักงานปลัดกระทรวงสาธารณสุข</v>
          </cell>
          <cell r="D794" t="str">
            <v>001127200</v>
          </cell>
          <cell r="E794" t="str">
            <v>11272</v>
          </cell>
          <cell r="F794" t="str">
            <v>รพช.เขาค้อ</v>
          </cell>
          <cell r="G794" t="str">
            <v>โรงพยาบาลชุมชนเขาค้อ</v>
          </cell>
          <cell r="H794" t="str">
            <v>67110301</v>
          </cell>
          <cell r="I794">
            <v>67</v>
          </cell>
          <cell r="J794" t="str">
            <v>จังหวัดเพชรบูรณ์</v>
          </cell>
          <cell r="K794">
            <v>6711</v>
          </cell>
          <cell r="L794" t="str">
            <v>เขาค้อ</v>
          </cell>
          <cell r="M794">
            <v>671103</v>
          </cell>
          <cell r="N794" t="str">
            <v>เขาค้อ</v>
          </cell>
          <cell r="O794" t="str">
            <v>เหนือ</v>
          </cell>
          <cell r="P794" t="str">
            <v>07</v>
          </cell>
          <cell r="Q794" t="str">
            <v>โรงพยาบาลชุมชน</v>
          </cell>
          <cell r="R794">
            <v>5</v>
          </cell>
          <cell r="S794">
            <v>30</v>
          </cell>
          <cell r="T794" t="str">
            <v>30</v>
          </cell>
          <cell r="U794" t="str">
            <v>22</v>
          </cell>
          <cell r="V794" t="str">
            <v>2.2 ทุติยภูมิระดับกลาง</v>
          </cell>
        </row>
        <row r="795">
          <cell r="A795" t="str">
            <v>17</v>
          </cell>
          <cell r="B795" t="str">
            <v>21002</v>
          </cell>
          <cell r="C795" t="str">
            <v>กระทรวงสาธารณสุข สำนักงานปลัดกระทรวงสาธารณสุข</v>
          </cell>
          <cell r="D795" t="str">
            <v>001145700</v>
          </cell>
          <cell r="E795" t="str">
            <v>11457</v>
          </cell>
          <cell r="F795" t="str">
            <v>รพร.หล่มเก่า</v>
          </cell>
          <cell r="G795" t="str">
            <v>โรงพยาบาลสมเด็จพระยุพราชหล่มเก่า</v>
          </cell>
          <cell r="H795" t="str">
            <v>67040105</v>
          </cell>
          <cell r="I795">
            <v>67</v>
          </cell>
          <cell r="J795" t="str">
            <v>จังหวัดเพชรบูรณ์</v>
          </cell>
          <cell r="K795">
            <v>6704</v>
          </cell>
          <cell r="L795" t="str">
            <v>หล่มเก่า</v>
          </cell>
          <cell r="M795">
            <v>670401</v>
          </cell>
          <cell r="N795" t="str">
            <v>หล่มเก่า</v>
          </cell>
          <cell r="O795" t="str">
            <v>เหนือ</v>
          </cell>
          <cell r="P795" t="str">
            <v>07</v>
          </cell>
          <cell r="Q795" t="str">
            <v>โรงพยาบาลชุมชน</v>
          </cell>
          <cell r="R795">
            <v>4</v>
          </cell>
          <cell r="S795">
            <v>60</v>
          </cell>
          <cell r="T795" t="str">
            <v>60</v>
          </cell>
          <cell r="U795" t="str">
            <v>22</v>
          </cell>
          <cell r="V795" t="str">
            <v>2.2 ทุติยภูมิระดับกลาง</v>
          </cell>
        </row>
        <row r="796">
          <cell r="A796" t="str">
            <v>18</v>
          </cell>
          <cell r="B796" t="str">
            <v>21002</v>
          </cell>
          <cell r="C796" t="str">
            <v>กระทรวงสาธารณสุข สำนักงานปลัดกระทรวงสาธารณสุข</v>
          </cell>
          <cell r="D796" t="str">
            <v>001067500</v>
          </cell>
          <cell r="E796" t="str">
            <v>10675</v>
          </cell>
          <cell r="F796" t="str">
            <v>รพศ.สวรรค์ประชารักษ์</v>
          </cell>
          <cell r="G796" t="str">
            <v>โรงพยาบาลศูนย์สวรรค์ประชารักษ์</v>
          </cell>
          <cell r="H796" t="str">
            <v>60010100</v>
          </cell>
          <cell r="I796">
            <v>60</v>
          </cell>
          <cell r="J796" t="str">
            <v>จังหวัดนครสวรรค์</v>
          </cell>
          <cell r="K796">
            <v>6001</v>
          </cell>
          <cell r="L796" t="str">
            <v>เมืองนครสวรรค์</v>
          </cell>
          <cell r="M796">
            <v>600101</v>
          </cell>
          <cell r="N796" t="str">
            <v>ปากน้ำโพ</v>
          </cell>
          <cell r="O796" t="str">
            <v>เหนือ</v>
          </cell>
          <cell r="P796" t="str">
            <v>05</v>
          </cell>
          <cell r="Q796" t="str">
            <v>โรงพยาบาลศูนย์</v>
          </cell>
          <cell r="R796">
            <v>1</v>
          </cell>
          <cell r="S796">
            <v>653</v>
          </cell>
          <cell r="T796" t="str">
            <v>672</v>
          </cell>
          <cell r="U796" t="str">
            <v>31</v>
          </cell>
          <cell r="V796" t="str">
            <v>3.1 ตติยภูมิ</v>
          </cell>
        </row>
        <row r="797">
          <cell r="A797" t="str">
            <v>18</v>
          </cell>
          <cell r="B797" t="str">
            <v>21002</v>
          </cell>
          <cell r="C797" t="str">
            <v>กระทรวงสาธารณสุข สำนักงานปลัดกระทรวงสาธารณสุข</v>
          </cell>
          <cell r="D797" t="str">
            <v>001120900</v>
          </cell>
          <cell r="E797" t="str">
            <v>11209</v>
          </cell>
          <cell r="F797" t="str">
            <v>รพช.โกรกพระ</v>
          </cell>
          <cell r="G797" t="str">
            <v>โรงพยาบาลชุมชนโกรกพระ</v>
          </cell>
          <cell r="H797" t="str">
            <v>60020107</v>
          </cell>
          <cell r="I797">
            <v>60</v>
          </cell>
          <cell r="J797" t="str">
            <v>จังหวัดนครสวรรค์</v>
          </cell>
          <cell r="K797">
            <v>6002</v>
          </cell>
          <cell r="L797" t="str">
            <v>โกรกพระ</v>
          </cell>
          <cell r="M797">
            <v>600201</v>
          </cell>
          <cell r="N797" t="str">
            <v>โกรกพระ</v>
          </cell>
          <cell r="O797" t="str">
            <v>เหนือ</v>
          </cell>
          <cell r="P797" t="str">
            <v>07</v>
          </cell>
          <cell r="Q797" t="str">
            <v>โรงพยาบาลชุมชน</v>
          </cell>
          <cell r="R797">
            <v>5</v>
          </cell>
          <cell r="S797">
            <v>30</v>
          </cell>
          <cell r="T797" t="str">
            <v>30</v>
          </cell>
          <cell r="U797" t="str">
            <v>21</v>
          </cell>
          <cell r="V797" t="str">
            <v>2.1 ทุติยภูมิระดับต้น</v>
          </cell>
        </row>
        <row r="798">
          <cell r="A798" t="str">
            <v>18</v>
          </cell>
          <cell r="B798" t="str">
            <v>21002</v>
          </cell>
          <cell r="C798" t="str">
            <v>กระทรวงสาธารณสุข สำนักงานปลัดกระทรวงสาธารณสุข</v>
          </cell>
          <cell r="D798" t="str">
            <v>001121000</v>
          </cell>
          <cell r="E798" t="str">
            <v>11210</v>
          </cell>
          <cell r="F798" t="str">
            <v>รพช.ชุมแสง</v>
          </cell>
          <cell r="G798" t="str">
            <v>โรงพยาบาลชุมชนชุมแสง</v>
          </cell>
          <cell r="H798" t="str">
            <v>60030404</v>
          </cell>
          <cell r="I798">
            <v>60</v>
          </cell>
          <cell r="J798" t="str">
            <v>จังหวัดนครสวรรค์</v>
          </cell>
          <cell r="K798">
            <v>6003</v>
          </cell>
          <cell r="L798" t="str">
            <v>ชุมแสง</v>
          </cell>
          <cell r="M798">
            <v>600304</v>
          </cell>
          <cell r="N798" t="str">
            <v>เกยไชย</v>
          </cell>
          <cell r="O798" t="str">
            <v>เหนือ</v>
          </cell>
          <cell r="P798" t="str">
            <v>07</v>
          </cell>
          <cell r="Q798" t="str">
            <v>โรงพยาบาลชุมชน</v>
          </cell>
          <cell r="R798">
            <v>4</v>
          </cell>
          <cell r="S798">
            <v>60</v>
          </cell>
          <cell r="T798" t="str">
            <v>30</v>
          </cell>
          <cell r="U798" t="str">
            <v>22</v>
          </cell>
          <cell r="V798" t="str">
            <v>2.2 ทุติยภูมิระดับกลาง</v>
          </cell>
        </row>
        <row r="799">
          <cell r="A799" t="str">
            <v>18</v>
          </cell>
          <cell r="B799" t="str">
            <v>21002</v>
          </cell>
          <cell r="C799" t="str">
            <v>กระทรวงสาธารณสุข สำนักงานปลัดกระทรวงสาธารณสุข</v>
          </cell>
          <cell r="D799" t="str">
            <v>001121100</v>
          </cell>
          <cell r="E799" t="str">
            <v>11211</v>
          </cell>
          <cell r="F799" t="str">
            <v>รพช.หนองบัว</v>
          </cell>
          <cell r="G799" t="str">
            <v>โรงพยาบาลชุมชนหนองบัว</v>
          </cell>
          <cell r="H799" t="str">
            <v>60040103</v>
          </cell>
          <cell r="I799">
            <v>60</v>
          </cell>
          <cell r="J799" t="str">
            <v>จังหวัดนครสวรรค์</v>
          </cell>
          <cell r="K799">
            <v>6004</v>
          </cell>
          <cell r="L799" t="str">
            <v>หนองบัว</v>
          </cell>
          <cell r="M799">
            <v>600401</v>
          </cell>
          <cell r="N799" t="str">
            <v>หนองบัว</v>
          </cell>
          <cell r="O799" t="str">
            <v>เหนือ</v>
          </cell>
          <cell r="P799" t="str">
            <v>07</v>
          </cell>
          <cell r="Q799" t="str">
            <v>โรงพยาบาลชุมชน</v>
          </cell>
          <cell r="R799">
            <v>4</v>
          </cell>
          <cell r="S799">
            <v>60</v>
          </cell>
          <cell r="T799" t="str">
            <v>60</v>
          </cell>
          <cell r="U799" t="str">
            <v>21</v>
          </cell>
          <cell r="V799" t="str">
            <v>2.1 ทุติยภูมิระดับต้น</v>
          </cell>
        </row>
        <row r="800">
          <cell r="A800" t="str">
            <v>18</v>
          </cell>
          <cell r="B800" t="str">
            <v>21002</v>
          </cell>
          <cell r="C800" t="str">
            <v>กระทรวงสาธารณสุข สำนักงานปลัดกระทรวงสาธารณสุข</v>
          </cell>
          <cell r="D800" t="str">
            <v>001121200</v>
          </cell>
          <cell r="E800" t="str">
            <v>11212</v>
          </cell>
          <cell r="F800" t="str">
            <v>รพช.บรรพตพิสัย</v>
          </cell>
          <cell r="G800" t="str">
            <v>โรงพยาบาลชุมชนบรรพตพิสัย</v>
          </cell>
          <cell r="H800" t="str">
            <v>60051302</v>
          </cell>
          <cell r="I800">
            <v>60</v>
          </cell>
          <cell r="J800" t="str">
            <v>จังหวัดนครสวรรค์</v>
          </cell>
          <cell r="K800">
            <v>6005</v>
          </cell>
          <cell r="L800" t="str">
            <v>บรรพตพิสัย</v>
          </cell>
          <cell r="M800">
            <v>600513</v>
          </cell>
          <cell r="N800" t="str">
            <v>เจริญผล</v>
          </cell>
          <cell r="O800" t="str">
            <v>เหนือ</v>
          </cell>
          <cell r="P800" t="str">
            <v>07</v>
          </cell>
          <cell r="Q800" t="str">
            <v>โรงพยาบาลชุมชน</v>
          </cell>
          <cell r="R800">
            <v>4</v>
          </cell>
          <cell r="S800">
            <v>60</v>
          </cell>
          <cell r="T800" t="str">
            <v>60</v>
          </cell>
          <cell r="U800" t="str">
            <v>21</v>
          </cell>
          <cell r="V800" t="str">
            <v>2.1 ทุติยภูมิระดับต้น</v>
          </cell>
        </row>
        <row r="801">
          <cell r="A801" t="str">
            <v>18</v>
          </cell>
          <cell r="B801" t="str">
            <v>21002</v>
          </cell>
          <cell r="C801" t="str">
            <v>กระทรวงสาธารณสุข สำนักงานปลัดกระทรวงสาธารณสุข</v>
          </cell>
          <cell r="D801" t="str">
            <v>001121300</v>
          </cell>
          <cell r="E801" t="str">
            <v>11213</v>
          </cell>
          <cell r="F801" t="str">
            <v>รพช.เก้าเลี้ยว</v>
          </cell>
          <cell r="G801" t="str">
            <v>โรงพยาบาลชุมชนเก้าเลี้ยว</v>
          </cell>
          <cell r="H801" t="str">
            <v>60060201</v>
          </cell>
          <cell r="I801">
            <v>60</v>
          </cell>
          <cell r="J801" t="str">
            <v>จังหวัดนครสวรรค์</v>
          </cell>
          <cell r="K801">
            <v>6006</v>
          </cell>
          <cell r="L801" t="str">
            <v>เก้าเลี้ยว</v>
          </cell>
          <cell r="M801">
            <v>600602</v>
          </cell>
          <cell r="N801" t="str">
            <v>เก้าเลี้ยว</v>
          </cell>
          <cell r="O801" t="str">
            <v>เหนือ</v>
          </cell>
          <cell r="P801" t="str">
            <v>07</v>
          </cell>
          <cell r="Q801" t="str">
            <v>โรงพยาบาลชุมชน</v>
          </cell>
          <cell r="R801">
            <v>5</v>
          </cell>
          <cell r="S801">
            <v>30</v>
          </cell>
          <cell r="T801" t="str">
            <v>30</v>
          </cell>
          <cell r="U801" t="str">
            <v>21</v>
          </cell>
          <cell r="V801" t="str">
            <v>2.1 ทุติยภูมิระดับต้น</v>
          </cell>
        </row>
        <row r="802">
          <cell r="A802" t="str">
            <v>18</v>
          </cell>
          <cell r="B802" t="str">
            <v>21002</v>
          </cell>
          <cell r="C802" t="str">
            <v>กระทรวงสาธารณสุข สำนักงานปลัดกระทรวงสาธารณสุข</v>
          </cell>
          <cell r="D802" t="str">
            <v>001121400</v>
          </cell>
          <cell r="E802" t="str">
            <v>11214</v>
          </cell>
          <cell r="F802" t="str">
            <v>รพช.ตาคลี</v>
          </cell>
          <cell r="G802" t="str">
            <v>โรงพยาบาลชุมชนตาคลี</v>
          </cell>
          <cell r="H802" t="str">
            <v>60070114</v>
          </cell>
          <cell r="I802">
            <v>60</v>
          </cell>
          <cell r="J802" t="str">
            <v>จังหวัดนครสวรรค์</v>
          </cell>
          <cell r="K802">
            <v>6007</v>
          </cell>
          <cell r="L802" t="str">
            <v>ตาคลี</v>
          </cell>
          <cell r="M802">
            <v>600701</v>
          </cell>
          <cell r="N802" t="str">
            <v>ตาคลี</v>
          </cell>
          <cell r="O802" t="str">
            <v>เหนือ</v>
          </cell>
          <cell r="P802" t="str">
            <v>07</v>
          </cell>
          <cell r="Q802" t="str">
            <v>โรงพยาบาลชุมชน</v>
          </cell>
          <cell r="R802">
            <v>4</v>
          </cell>
          <cell r="S802">
            <v>90</v>
          </cell>
          <cell r="T802" t="str">
            <v>90</v>
          </cell>
          <cell r="U802" t="str">
            <v>22</v>
          </cell>
          <cell r="V802" t="str">
            <v>2.2 ทุติยภูมิระดับกลาง</v>
          </cell>
        </row>
        <row r="803">
          <cell r="A803" t="str">
            <v>18</v>
          </cell>
          <cell r="B803" t="str">
            <v>21002</v>
          </cell>
          <cell r="C803" t="str">
            <v>กระทรวงสาธารณสุข สำนักงานปลัดกระทรวงสาธารณสุข</v>
          </cell>
          <cell r="D803" t="str">
            <v>001121500</v>
          </cell>
          <cell r="E803" t="str">
            <v>11215</v>
          </cell>
          <cell r="F803" t="str">
            <v>รพช.ท่าตะโก</v>
          </cell>
          <cell r="G803" t="str">
            <v>โรงพยาบาลชุมชนท่าตะโก</v>
          </cell>
          <cell r="H803" t="str">
            <v>60080101</v>
          </cell>
          <cell r="I803">
            <v>60</v>
          </cell>
          <cell r="J803" t="str">
            <v>จังหวัดนครสวรรค์</v>
          </cell>
          <cell r="K803">
            <v>6008</v>
          </cell>
          <cell r="L803" t="str">
            <v>ท่าตะโก</v>
          </cell>
          <cell r="M803">
            <v>600801</v>
          </cell>
          <cell r="N803" t="str">
            <v>ท่าตะโก</v>
          </cell>
          <cell r="O803" t="str">
            <v>เหนือ</v>
          </cell>
          <cell r="P803" t="str">
            <v>07</v>
          </cell>
          <cell r="Q803" t="str">
            <v>โรงพยาบาลชุมชน</v>
          </cell>
          <cell r="R803">
            <v>4</v>
          </cell>
          <cell r="S803">
            <v>60</v>
          </cell>
          <cell r="T803" t="str">
            <v>60</v>
          </cell>
          <cell r="U803" t="str">
            <v>22</v>
          </cell>
          <cell r="V803" t="str">
            <v>2.2 ทุติยภูมิระดับกลาง</v>
          </cell>
        </row>
        <row r="804">
          <cell r="A804" t="str">
            <v>18</v>
          </cell>
          <cell r="B804" t="str">
            <v>21002</v>
          </cell>
          <cell r="C804" t="str">
            <v>กระทรวงสาธารณสุข สำนักงานปลัดกระทรวงสาธารณสุข</v>
          </cell>
          <cell r="D804" t="str">
            <v>001121600</v>
          </cell>
          <cell r="E804" t="str">
            <v>11216</v>
          </cell>
          <cell r="F804" t="str">
            <v>รพช.ไพศาลี</v>
          </cell>
          <cell r="G804" t="str">
            <v>โรงพยาบาลชุมชนไพศาลี</v>
          </cell>
          <cell r="H804" t="str">
            <v>60090808</v>
          </cell>
          <cell r="I804">
            <v>60</v>
          </cell>
          <cell r="J804" t="str">
            <v>จังหวัดนครสวรรค์</v>
          </cell>
          <cell r="K804">
            <v>6009</v>
          </cell>
          <cell r="L804" t="str">
            <v>ไพศาลี</v>
          </cell>
          <cell r="M804">
            <v>600908</v>
          </cell>
          <cell r="N804" t="str">
            <v>ไพศาลี</v>
          </cell>
          <cell r="O804" t="str">
            <v>เหนือ</v>
          </cell>
          <cell r="P804" t="str">
            <v>07</v>
          </cell>
          <cell r="Q804" t="str">
            <v>โรงพยาบาลชุมชน</v>
          </cell>
          <cell r="R804">
            <v>4</v>
          </cell>
          <cell r="S804">
            <v>60</v>
          </cell>
          <cell r="T804" t="str">
            <v>30</v>
          </cell>
          <cell r="U804" t="str">
            <v>21</v>
          </cell>
          <cell r="V804" t="str">
            <v>2.1 ทุติยภูมิระดับต้น</v>
          </cell>
        </row>
        <row r="805">
          <cell r="A805" t="str">
            <v>18</v>
          </cell>
          <cell r="B805" t="str">
            <v>21002</v>
          </cell>
          <cell r="C805" t="str">
            <v>กระทรวงสาธารณสุข สำนักงานปลัดกระทรวงสาธารณสุข</v>
          </cell>
          <cell r="D805" t="str">
            <v>001121700</v>
          </cell>
          <cell r="E805" t="str">
            <v>11217</v>
          </cell>
          <cell r="F805" t="str">
            <v>รพช.พยุหะคีรี</v>
          </cell>
          <cell r="G805" t="str">
            <v>โรงพยาบาลชุมชนพยุหะคีรี</v>
          </cell>
          <cell r="H805" t="str">
            <v>60100108</v>
          </cell>
          <cell r="I805">
            <v>60</v>
          </cell>
          <cell r="J805" t="str">
            <v>จังหวัดนครสวรรค์</v>
          </cell>
          <cell r="K805">
            <v>6010</v>
          </cell>
          <cell r="L805" t="str">
            <v>พยุหะคีรี</v>
          </cell>
          <cell r="M805">
            <v>601001</v>
          </cell>
          <cell r="N805" t="str">
            <v>พยุหะ</v>
          </cell>
          <cell r="O805" t="str">
            <v>เหนือ</v>
          </cell>
          <cell r="P805" t="str">
            <v>07</v>
          </cell>
          <cell r="Q805" t="str">
            <v>โรงพยาบาลชุมชน</v>
          </cell>
          <cell r="R805">
            <v>4</v>
          </cell>
          <cell r="S805">
            <v>42</v>
          </cell>
          <cell r="T805" t="str">
            <v>30</v>
          </cell>
          <cell r="U805" t="str">
            <v>21</v>
          </cell>
          <cell r="V805" t="str">
            <v>2.1 ทุติยภูมิระดับต้น</v>
          </cell>
        </row>
        <row r="806">
          <cell r="A806" t="str">
            <v>18</v>
          </cell>
          <cell r="B806" t="str">
            <v>21002</v>
          </cell>
          <cell r="C806" t="str">
            <v>กระทรวงสาธารณสุข สำนักงานปลัดกระทรวงสาธารณสุข</v>
          </cell>
          <cell r="D806" t="str">
            <v>001121800</v>
          </cell>
          <cell r="E806" t="str">
            <v>11218</v>
          </cell>
          <cell r="F806" t="str">
            <v>รพช.ลาดยาว</v>
          </cell>
          <cell r="G806" t="str">
            <v>โรงพยาบาลชุมชนลาดยาว</v>
          </cell>
          <cell r="H806" t="str">
            <v>60110108</v>
          </cell>
          <cell r="I806">
            <v>60</v>
          </cell>
          <cell r="J806" t="str">
            <v>จังหวัดนครสวรรค์</v>
          </cell>
          <cell r="K806">
            <v>6011</v>
          </cell>
          <cell r="L806" t="str">
            <v>ลาดยาว</v>
          </cell>
          <cell r="M806">
            <v>601101</v>
          </cell>
          <cell r="N806" t="str">
            <v>ลาดยาว</v>
          </cell>
          <cell r="O806" t="str">
            <v>เหนือ</v>
          </cell>
          <cell r="P806" t="str">
            <v>07</v>
          </cell>
          <cell r="Q806" t="str">
            <v>โรงพยาบาลชุมชน</v>
          </cell>
          <cell r="R806">
            <v>4</v>
          </cell>
          <cell r="S806">
            <v>60</v>
          </cell>
          <cell r="T806" t="str">
            <v>60</v>
          </cell>
          <cell r="U806" t="str">
            <v>22</v>
          </cell>
          <cell r="V806" t="str">
            <v>2.2 ทุติยภูมิระดับกลาง</v>
          </cell>
        </row>
        <row r="807">
          <cell r="A807" t="str">
            <v>18</v>
          </cell>
          <cell r="B807" t="str">
            <v>21002</v>
          </cell>
          <cell r="C807" t="str">
            <v>กระทรวงสาธารณสุข สำนักงานปลัดกระทรวงสาธารณสุข</v>
          </cell>
          <cell r="D807" t="str">
            <v>001121900</v>
          </cell>
          <cell r="E807" t="str">
            <v>11219</v>
          </cell>
          <cell r="F807" t="str">
            <v>รพช.ตากฟ้า</v>
          </cell>
          <cell r="G807" t="str">
            <v>โรงพยาบาลชุมชนตากฟ้า</v>
          </cell>
          <cell r="H807" t="str">
            <v>60120101</v>
          </cell>
          <cell r="I807">
            <v>60</v>
          </cell>
          <cell r="J807" t="str">
            <v>จังหวัดนครสวรรค์</v>
          </cell>
          <cell r="K807">
            <v>6012</v>
          </cell>
          <cell r="L807" t="str">
            <v>ตากฟ้า</v>
          </cell>
          <cell r="M807">
            <v>601201</v>
          </cell>
          <cell r="N807" t="str">
            <v>ตากฟ้า</v>
          </cell>
          <cell r="O807" t="str">
            <v>เหนือ</v>
          </cell>
          <cell r="P807" t="str">
            <v>07</v>
          </cell>
          <cell r="Q807" t="str">
            <v>โรงพยาบาลชุมชน</v>
          </cell>
          <cell r="R807">
            <v>5</v>
          </cell>
          <cell r="S807">
            <v>30</v>
          </cell>
          <cell r="T807" t="str">
            <v>30</v>
          </cell>
          <cell r="U807" t="str">
            <v>21</v>
          </cell>
          <cell r="V807" t="str">
            <v>2.1 ทุติยภูมิระดับต้น</v>
          </cell>
        </row>
        <row r="808">
          <cell r="A808" t="str">
            <v>18</v>
          </cell>
          <cell r="B808" t="str">
            <v>21002</v>
          </cell>
          <cell r="C808" t="str">
            <v>กระทรวงสาธารณสุข สำนักงานปลัดกระทรวงสาธารณสุข</v>
          </cell>
          <cell r="D808" t="str">
            <v>001122000</v>
          </cell>
          <cell r="E808" t="str">
            <v>11220</v>
          </cell>
          <cell r="F808" t="str">
            <v>รพช.แม่วงก์</v>
          </cell>
          <cell r="G808" t="str">
            <v>โรงพยาบาลชุมชนแม่วงก์</v>
          </cell>
          <cell r="H808" t="str">
            <v>60130109</v>
          </cell>
          <cell r="I808">
            <v>60</v>
          </cell>
          <cell r="J808" t="str">
            <v>จังหวัดนครสวรรค์</v>
          </cell>
          <cell r="K808">
            <v>6013</v>
          </cell>
          <cell r="L808" t="str">
            <v>แม่วงก์</v>
          </cell>
          <cell r="M808">
            <v>601301</v>
          </cell>
          <cell r="N808" t="str">
            <v>แม่วงก์</v>
          </cell>
          <cell r="O808" t="str">
            <v>เหนือ</v>
          </cell>
          <cell r="P808" t="str">
            <v>07</v>
          </cell>
          <cell r="Q808" t="str">
            <v>โรงพยาบาลชุมชน</v>
          </cell>
          <cell r="R808">
            <v>5</v>
          </cell>
          <cell r="S808">
            <v>30</v>
          </cell>
          <cell r="T808" t="str">
            <v>10</v>
          </cell>
          <cell r="U808" t="str">
            <v>21</v>
          </cell>
          <cell r="V808" t="str">
            <v>2.1 ทุติยภูมิระดับต้น</v>
          </cell>
        </row>
        <row r="809">
          <cell r="A809" t="str">
            <v>18</v>
          </cell>
          <cell r="B809" t="str">
            <v>21002</v>
          </cell>
          <cell r="C809" t="str">
            <v>กระทรวงสาธารณสุข สำนักงานปลัดกระทรวงสาธารณสุข</v>
          </cell>
          <cell r="D809" t="str">
            <v>001072000</v>
          </cell>
          <cell r="E809" t="str">
            <v>10720</v>
          </cell>
          <cell r="F809" t="str">
            <v>รพท.อุทัยธานี</v>
          </cell>
          <cell r="G809" t="str">
            <v>โรงพยาบาลทั่วไปอุทัยธานี</v>
          </cell>
          <cell r="H809" t="str">
            <v>61010100</v>
          </cell>
          <cell r="I809">
            <v>61</v>
          </cell>
          <cell r="J809" t="str">
            <v>จังหวัดอุทัยธานี</v>
          </cell>
          <cell r="K809">
            <v>6101</v>
          </cell>
          <cell r="L809" t="str">
            <v>เมืองอุทัยธานี</v>
          </cell>
          <cell r="M809">
            <v>610101</v>
          </cell>
          <cell r="N809" t="str">
            <v>อุทัยใหม่</v>
          </cell>
          <cell r="O809" t="str">
            <v>เหนือ</v>
          </cell>
          <cell r="P809" t="str">
            <v>06</v>
          </cell>
          <cell r="Q809" t="str">
            <v>โรงพยาบาลทั่วไป</v>
          </cell>
          <cell r="R809">
            <v>2</v>
          </cell>
          <cell r="S809">
            <v>350</v>
          </cell>
          <cell r="T809" t="str">
            <v>350</v>
          </cell>
          <cell r="U809" t="str">
            <v>23</v>
          </cell>
          <cell r="V809" t="str">
            <v>2.3 ทุติยภูมิระดับสูง</v>
          </cell>
        </row>
        <row r="810">
          <cell r="A810" t="str">
            <v>18</v>
          </cell>
          <cell r="B810" t="str">
            <v>21002</v>
          </cell>
          <cell r="C810" t="str">
            <v>กระทรวงสาธารณสุข สำนักงานปลัดกระทรวงสาธารณสุข</v>
          </cell>
          <cell r="D810" t="str">
            <v>001122100</v>
          </cell>
          <cell r="E810" t="str">
            <v>11221</v>
          </cell>
          <cell r="F810" t="str">
            <v>รพช.ทัพทัน</v>
          </cell>
          <cell r="G810" t="str">
            <v>โรงพยาบาลชุมชนทัพทัน</v>
          </cell>
          <cell r="H810" t="str">
            <v>61020101</v>
          </cell>
          <cell r="I810">
            <v>61</v>
          </cell>
          <cell r="J810" t="str">
            <v>จังหวัดอุทัยธานี</v>
          </cell>
          <cell r="K810">
            <v>6102</v>
          </cell>
          <cell r="L810" t="str">
            <v>ทัพทัน</v>
          </cell>
          <cell r="M810">
            <v>610201</v>
          </cell>
          <cell r="N810" t="str">
            <v>ทัพทัน</v>
          </cell>
          <cell r="O810" t="str">
            <v>เหนือ</v>
          </cell>
          <cell r="P810" t="str">
            <v>07</v>
          </cell>
          <cell r="Q810" t="str">
            <v>โรงพยาบาลชุมชน</v>
          </cell>
          <cell r="R810">
            <v>4</v>
          </cell>
          <cell r="S810">
            <v>90</v>
          </cell>
          <cell r="T810" t="str">
            <v>90</v>
          </cell>
          <cell r="U810" t="str">
            <v>21</v>
          </cell>
          <cell r="V810" t="str">
            <v>2.1 ทุติยภูมิระดับต้น</v>
          </cell>
        </row>
        <row r="811">
          <cell r="A811" t="str">
            <v>18</v>
          </cell>
          <cell r="B811" t="str">
            <v>21002</v>
          </cell>
          <cell r="C811" t="str">
            <v>กระทรวงสาธารณสุข สำนักงานปลัดกระทรวงสาธารณสุข</v>
          </cell>
          <cell r="D811" t="str">
            <v>001122200</v>
          </cell>
          <cell r="E811" t="str">
            <v>11222</v>
          </cell>
          <cell r="F811" t="str">
            <v>รพช.สว่างอารมณ์</v>
          </cell>
          <cell r="G811" t="str">
            <v>โรงพยาบาลชุมชนสว่างอารมณ์</v>
          </cell>
          <cell r="H811" t="str">
            <v>61030101</v>
          </cell>
          <cell r="I811">
            <v>61</v>
          </cell>
          <cell r="J811" t="str">
            <v>จังหวัดอุทัยธานี</v>
          </cell>
          <cell r="K811">
            <v>6103</v>
          </cell>
          <cell r="L811" t="str">
            <v>สว่างอารมณ์</v>
          </cell>
          <cell r="M811">
            <v>610301</v>
          </cell>
          <cell r="N811" t="str">
            <v>สว่างอารมณ์</v>
          </cell>
          <cell r="O811" t="str">
            <v>เหนือ</v>
          </cell>
          <cell r="P811" t="str">
            <v>07</v>
          </cell>
          <cell r="Q811" t="str">
            <v>โรงพยาบาลชุมชน</v>
          </cell>
          <cell r="R811">
            <v>5</v>
          </cell>
          <cell r="S811">
            <v>30</v>
          </cell>
          <cell r="T811" t="str">
            <v>30</v>
          </cell>
          <cell r="U811" t="str">
            <v>21</v>
          </cell>
          <cell r="V811" t="str">
            <v>2.1 ทุติยภูมิระดับต้น</v>
          </cell>
        </row>
        <row r="812">
          <cell r="A812" t="str">
            <v>18</v>
          </cell>
          <cell r="B812" t="str">
            <v>21002</v>
          </cell>
          <cell r="C812" t="str">
            <v>กระทรวงสาธารณสุข สำนักงานปลัดกระทรวงสาธารณสุข</v>
          </cell>
          <cell r="D812" t="str">
            <v>001122300</v>
          </cell>
          <cell r="E812" t="str">
            <v>11223</v>
          </cell>
          <cell r="F812" t="str">
            <v>รพช.หนองฉาง</v>
          </cell>
          <cell r="G812" t="str">
            <v>โรงพยาบาลชุมชนหนองฉาง</v>
          </cell>
          <cell r="H812" t="str">
            <v>61040105</v>
          </cell>
          <cell r="I812">
            <v>61</v>
          </cell>
          <cell r="J812" t="str">
            <v>จังหวัดอุทัยธานี</v>
          </cell>
          <cell r="K812">
            <v>6104</v>
          </cell>
          <cell r="L812" t="str">
            <v>หนองฉาง</v>
          </cell>
          <cell r="M812">
            <v>610401</v>
          </cell>
          <cell r="N812" t="str">
            <v>หนองฉาง</v>
          </cell>
          <cell r="O812" t="str">
            <v>เหนือ</v>
          </cell>
          <cell r="P812" t="str">
            <v>07</v>
          </cell>
          <cell r="Q812" t="str">
            <v>โรงพยาบาลชุมชน</v>
          </cell>
          <cell r="R812">
            <v>4</v>
          </cell>
          <cell r="S812">
            <v>60</v>
          </cell>
          <cell r="T812" t="str">
            <v>60</v>
          </cell>
          <cell r="U812" t="str">
            <v>21</v>
          </cell>
          <cell r="V812" t="str">
            <v>2.1 ทุติยภูมิระดับต้น</v>
          </cell>
        </row>
        <row r="813">
          <cell r="A813" t="str">
            <v>18</v>
          </cell>
          <cell r="B813" t="str">
            <v>21002</v>
          </cell>
          <cell r="C813" t="str">
            <v>กระทรวงสาธารณสุข สำนักงานปลัดกระทรวงสาธารณสุข</v>
          </cell>
          <cell r="D813" t="str">
            <v>001122400</v>
          </cell>
          <cell r="E813" t="str">
            <v>11224</v>
          </cell>
          <cell r="F813" t="str">
            <v>รพช.หนองขาหย่าง</v>
          </cell>
          <cell r="G813" t="str">
            <v>โรงพยาบาลชุมชนหนองขาหย่าง</v>
          </cell>
          <cell r="H813" t="str">
            <v>61050105</v>
          </cell>
          <cell r="I813">
            <v>61</v>
          </cell>
          <cell r="J813" t="str">
            <v>จังหวัดอุทัยธานี</v>
          </cell>
          <cell r="K813">
            <v>6105</v>
          </cell>
          <cell r="L813" t="str">
            <v>หนองขาหย่าง</v>
          </cell>
          <cell r="M813">
            <v>610501</v>
          </cell>
          <cell r="N813" t="str">
            <v>หนองขาหย่าง</v>
          </cell>
          <cell r="O813" t="str">
            <v>เหนือ</v>
          </cell>
          <cell r="P813" t="str">
            <v>07</v>
          </cell>
          <cell r="Q813" t="str">
            <v>โรงพยาบาลชุมชน</v>
          </cell>
          <cell r="R813">
            <v>5</v>
          </cell>
          <cell r="S813">
            <v>10</v>
          </cell>
          <cell r="T813" t="str">
            <v>10</v>
          </cell>
          <cell r="U813" t="str">
            <v>21</v>
          </cell>
          <cell r="V813" t="str">
            <v>2.1 ทุติยภูมิระดับต้น</v>
          </cell>
        </row>
        <row r="814">
          <cell r="A814" t="str">
            <v>18</v>
          </cell>
          <cell r="B814" t="str">
            <v>21002</v>
          </cell>
          <cell r="C814" t="str">
            <v>กระทรวงสาธารณสุข สำนักงานปลัดกระทรวงสาธารณสุข</v>
          </cell>
          <cell r="D814" t="str">
            <v>001122500</v>
          </cell>
          <cell r="E814" t="str">
            <v>11225</v>
          </cell>
          <cell r="F814" t="str">
            <v>รพช.บ้านไร่</v>
          </cell>
          <cell r="G814" t="str">
            <v>โรงพยาบาลชุมชนบ้านไร่</v>
          </cell>
          <cell r="H814" t="str">
            <v>61060401</v>
          </cell>
          <cell r="I814">
            <v>61</v>
          </cell>
          <cell r="J814" t="str">
            <v>จังหวัดอุทัยธานี</v>
          </cell>
          <cell r="K814">
            <v>6106</v>
          </cell>
          <cell r="L814" t="str">
            <v>บ้านไร่</v>
          </cell>
          <cell r="M814">
            <v>610604</v>
          </cell>
          <cell r="N814" t="str">
            <v>คอกควาย</v>
          </cell>
          <cell r="O814" t="str">
            <v>เหนือ</v>
          </cell>
          <cell r="P814" t="str">
            <v>07</v>
          </cell>
          <cell r="Q814" t="str">
            <v>โรงพยาบาลชุมชน</v>
          </cell>
          <cell r="R814">
            <v>4</v>
          </cell>
          <cell r="S814">
            <v>60</v>
          </cell>
          <cell r="T814" t="str">
            <v>60</v>
          </cell>
          <cell r="U814" t="str">
            <v>21</v>
          </cell>
          <cell r="V814" t="str">
            <v>2.1 ทุติยภูมิระดับต้น</v>
          </cell>
        </row>
        <row r="815">
          <cell r="A815" t="str">
            <v>18</v>
          </cell>
          <cell r="B815" t="str">
            <v>21002</v>
          </cell>
          <cell r="C815" t="str">
            <v>กระทรวงสาธารณสุข สำนักงานปลัดกระทรวงสาธารณสุข</v>
          </cell>
          <cell r="D815" t="str">
            <v>001122600</v>
          </cell>
          <cell r="E815" t="str">
            <v>11226</v>
          </cell>
          <cell r="F815" t="str">
            <v>รพช.ลานสัก</v>
          </cell>
          <cell r="G815" t="str">
            <v>โรงพยาบาลชุมชนลานสัก</v>
          </cell>
          <cell r="H815" t="str">
            <v>61070102</v>
          </cell>
          <cell r="I815">
            <v>61</v>
          </cell>
          <cell r="J815" t="str">
            <v>จังหวัดอุทัยธานี</v>
          </cell>
          <cell r="K815">
            <v>6107</v>
          </cell>
          <cell r="L815" t="str">
            <v>ลานสัก</v>
          </cell>
          <cell r="M815">
            <v>610701</v>
          </cell>
          <cell r="N815" t="str">
            <v>ลานสัก</v>
          </cell>
          <cell r="O815" t="str">
            <v>เหนือ</v>
          </cell>
          <cell r="P815" t="str">
            <v>07</v>
          </cell>
          <cell r="Q815" t="str">
            <v>โรงพยาบาลชุมชน</v>
          </cell>
          <cell r="R815">
            <v>4</v>
          </cell>
          <cell r="S815">
            <v>60</v>
          </cell>
          <cell r="T815" t="str">
            <v>60</v>
          </cell>
          <cell r="U815" t="str">
            <v>21</v>
          </cell>
          <cell r="V815" t="str">
            <v>2.1 ทุติยภูมิระดับต้น</v>
          </cell>
        </row>
        <row r="816">
          <cell r="A816" t="str">
            <v>18</v>
          </cell>
          <cell r="B816" t="str">
            <v>21002</v>
          </cell>
          <cell r="C816" t="str">
            <v>กระทรวงสาธารณสุข สำนักงานปลัดกระทรวงสาธารณสุข</v>
          </cell>
          <cell r="D816" t="str">
            <v>001122700</v>
          </cell>
          <cell r="E816" t="str">
            <v>11227</v>
          </cell>
          <cell r="F816" t="str">
            <v>รพช.ห้วยคต</v>
          </cell>
          <cell r="G816" t="str">
            <v>โรงพยาบาลชุมชนห้วยคต</v>
          </cell>
          <cell r="H816" t="str">
            <v>61080105</v>
          </cell>
          <cell r="I816">
            <v>61</v>
          </cell>
          <cell r="J816" t="str">
            <v>จังหวัดอุทัยธานี</v>
          </cell>
          <cell r="K816">
            <v>6108</v>
          </cell>
          <cell r="L816" t="str">
            <v>ห้วยคต</v>
          </cell>
          <cell r="M816">
            <v>610803</v>
          </cell>
          <cell r="N816" t="str">
            <v>ห้วยคต</v>
          </cell>
          <cell r="O816" t="str">
            <v>เหนือ</v>
          </cell>
          <cell r="P816" t="str">
            <v>07</v>
          </cell>
          <cell r="Q816" t="str">
            <v>โรงพยาบาลชุมชน</v>
          </cell>
          <cell r="R816">
            <v>5</v>
          </cell>
          <cell r="S816">
            <v>30</v>
          </cell>
          <cell r="T816" t="str">
            <v>30</v>
          </cell>
          <cell r="U816" t="str">
            <v>21</v>
          </cell>
          <cell r="V816" t="str">
            <v>2.1 ทุติยภูมิระดับต้น</v>
          </cell>
        </row>
        <row r="817">
          <cell r="A817" t="str">
            <v>18</v>
          </cell>
          <cell r="B817" t="str">
            <v>21002</v>
          </cell>
          <cell r="C817" t="str">
            <v>กระทรวงสาธารณสุข สำนักงานปลัดกระทรวงสาธารณสุข</v>
          </cell>
          <cell r="D817" t="str">
            <v>001072100</v>
          </cell>
          <cell r="E817" t="str">
            <v>10721</v>
          </cell>
          <cell r="F817" t="str">
            <v>รพท.กำแพงเพชร</v>
          </cell>
          <cell r="G817" t="str">
            <v>โรงพยาบาลทั่วไปกำแพงเพชร</v>
          </cell>
          <cell r="H817" t="str">
            <v>62010100</v>
          </cell>
          <cell r="I817">
            <v>62</v>
          </cell>
          <cell r="J817" t="str">
            <v>จังหวัดกำแพงเพชร</v>
          </cell>
          <cell r="K817">
            <v>6201</v>
          </cell>
          <cell r="L817" t="str">
            <v>เมืองกำแพงเพชร</v>
          </cell>
          <cell r="M817">
            <v>620101</v>
          </cell>
          <cell r="N817" t="str">
            <v>ในเมือง</v>
          </cell>
          <cell r="O817" t="str">
            <v>เหนือ</v>
          </cell>
          <cell r="P817" t="str">
            <v>06</v>
          </cell>
          <cell r="Q817" t="str">
            <v>โรงพยาบาลทั่วไป</v>
          </cell>
          <cell r="R817">
            <v>2</v>
          </cell>
          <cell r="S817">
            <v>334</v>
          </cell>
          <cell r="T817" t="str">
            <v>334</v>
          </cell>
          <cell r="U817" t="str">
            <v>23</v>
          </cell>
          <cell r="V817" t="str">
            <v>2.3 ทุติยภูมิระดับสูง</v>
          </cell>
        </row>
        <row r="818">
          <cell r="A818" t="str">
            <v>18</v>
          </cell>
          <cell r="B818" t="str">
            <v>21002</v>
          </cell>
          <cell r="C818" t="str">
            <v>กระทรวงสาธารณสุข สำนักงานปลัดกระทรวงสาธารณสุข</v>
          </cell>
          <cell r="D818" t="str">
            <v>001122800</v>
          </cell>
          <cell r="E818" t="str">
            <v>11228</v>
          </cell>
          <cell r="F818" t="str">
            <v>รพช.ทุ่งโพธิ์ทะเล</v>
          </cell>
          <cell r="G818" t="str">
            <v>โรงพยาบาลชุมชนทุ่งโพธิ์ทะเล</v>
          </cell>
          <cell r="H818" t="str">
            <v>62011212</v>
          </cell>
          <cell r="I818">
            <v>62</v>
          </cell>
          <cell r="J818" t="str">
            <v>จังหวัดกำแพงเพชร</v>
          </cell>
          <cell r="K818">
            <v>6201</v>
          </cell>
          <cell r="L818" t="str">
            <v>เมืองกำแพงเพชร</v>
          </cell>
          <cell r="M818">
            <v>620112</v>
          </cell>
          <cell r="N818" t="str">
            <v>นิคมทุ่งโพธิ์ทะเล</v>
          </cell>
          <cell r="O818" t="str">
            <v>เหนือ</v>
          </cell>
          <cell r="P818" t="str">
            <v>07</v>
          </cell>
          <cell r="Q818" t="str">
            <v>โรงพยาบาลชุมชน</v>
          </cell>
          <cell r="R818">
            <v>5</v>
          </cell>
          <cell r="S818">
            <v>10</v>
          </cell>
          <cell r="T818" t="str">
            <v>10</v>
          </cell>
          <cell r="U818" t="str">
            <v>21</v>
          </cell>
          <cell r="V818" t="str">
            <v>2.1 ทุติยภูมิระดับต้น</v>
          </cell>
        </row>
        <row r="819">
          <cell r="A819" t="str">
            <v>18</v>
          </cell>
          <cell r="B819" t="str">
            <v>21002</v>
          </cell>
          <cell r="C819" t="str">
            <v>กระทรวงสาธารณสุข สำนักงานปลัดกระทรวงสาธารณสุข</v>
          </cell>
          <cell r="D819" t="str">
            <v>001122900</v>
          </cell>
          <cell r="E819" t="str">
            <v>11229</v>
          </cell>
          <cell r="F819" t="str">
            <v>รพช.ไทรงาม</v>
          </cell>
          <cell r="G819" t="str">
            <v>โรงพยาบาลชุมชนไทรงาม</v>
          </cell>
          <cell r="H819" t="str">
            <v>62020104</v>
          </cell>
          <cell r="I819">
            <v>62</v>
          </cell>
          <cell r="J819" t="str">
            <v>จังหวัดกำแพงเพชร</v>
          </cell>
          <cell r="K819">
            <v>6202</v>
          </cell>
          <cell r="L819" t="str">
            <v>ไทรงาม</v>
          </cell>
          <cell r="M819">
            <v>620201</v>
          </cell>
          <cell r="N819" t="str">
            <v>ไทรงาม</v>
          </cell>
          <cell r="O819" t="str">
            <v>เหนือ</v>
          </cell>
          <cell r="P819" t="str">
            <v>07</v>
          </cell>
          <cell r="Q819" t="str">
            <v>โรงพยาบาลชุมชน</v>
          </cell>
          <cell r="R819">
            <v>5</v>
          </cell>
          <cell r="S819">
            <v>30</v>
          </cell>
          <cell r="T819" t="str">
            <v>30</v>
          </cell>
          <cell r="U819" t="str">
            <v>21</v>
          </cell>
          <cell r="V819" t="str">
            <v>2.1 ทุติยภูมิระดับต้น</v>
          </cell>
        </row>
        <row r="820">
          <cell r="A820" t="str">
            <v>18</v>
          </cell>
          <cell r="B820" t="str">
            <v>21002</v>
          </cell>
          <cell r="C820" t="str">
            <v>กระทรวงสาธารณสุข สำนักงานปลัดกระทรวงสาธารณสุข</v>
          </cell>
          <cell r="D820" t="str">
            <v>001123000</v>
          </cell>
          <cell r="E820" t="str">
            <v>11230</v>
          </cell>
          <cell r="F820" t="str">
            <v>รพช.คลองลาน</v>
          </cell>
          <cell r="G820" t="str">
            <v>โรงพยาบาลชุมชนคลองลาน</v>
          </cell>
          <cell r="H820" t="str">
            <v>62030109</v>
          </cell>
          <cell r="I820">
            <v>62</v>
          </cell>
          <cell r="J820" t="str">
            <v>จังหวัดกำแพงเพชร</v>
          </cell>
          <cell r="K820">
            <v>6203</v>
          </cell>
          <cell r="L820" t="str">
            <v>คลองลาน</v>
          </cell>
          <cell r="M820">
            <v>620301</v>
          </cell>
          <cell r="N820" t="str">
            <v>คลองน้ำไหล</v>
          </cell>
          <cell r="O820" t="str">
            <v>เหนือ</v>
          </cell>
          <cell r="P820" t="str">
            <v>07</v>
          </cell>
          <cell r="Q820" t="str">
            <v>โรงพยาบาลชุมชน</v>
          </cell>
          <cell r="R820">
            <v>4</v>
          </cell>
          <cell r="S820">
            <v>60</v>
          </cell>
          <cell r="T820" t="str">
            <v>60</v>
          </cell>
          <cell r="U820" t="str">
            <v>21</v>
          </cell>
          <cell r="V820" t="str">
            <v>2.1 ทุติยภูมิระดับต้น</v>
          </cell>
        </row>
        <row r="821">
          <cell r="A821" t="str">
            <v>18</v>
          </cell>
          <cell r="B821" t="str">
            <v>21002</v>
          </cell>
          <cell r="C821" t="str">
            <v>กระทรวงสาธารณสุข สำนักงานปลัดกระทรวงสาธารณสุข</v>
          </cell>
          <cell r="D821" t="str">
            <v>001123100</v>
          </cell>
          <cell r="E821" t="str">
            <v>11231</v>
          </cell>
          <cell r="F821" t="str">
            <v>รพช.ขาณุวรลักษบุรี</v>
          </cell>
          <cell r="G821" t="str">
            <v>โรงพยาบาลชุมชนขาณุวรลักษบุรี</v>
          </cell>
          <cell r="H821" t="str">
            <v>62040502</v>
          </cell>
          <cell r="I821">
            <v>62</v>
          </cell>
          <cell r="J821" t="str">
            <v>จังหวัดกำแพงเพชร</v>
          </cell>
          <cell r="K821">
            <v>6204</v>
          </cell>
          <cell r="L821" t="str">
            <v>ขาณุวรลักษบุรี</v>
          </cell>
          <cell r="M821">
            <v>620405</v>
          </cell>
          <cell r="N821" t="str">
            <v>แสนตอ</v>
          </cell>
          <cell r="O821" t="str">
            <v>เหนือ</v>
          </cell>
          <cell r="P821" t="str">
            <v>07</v>
          </cell>
          <cell r="Q821" t="str">
            <v>โรงพยาบาลชุมชน</v>
          </cell>
          <cell r="R821">
            <v>4</v>
          </cell>
          <cell r="S821">
            <v>60</v>
          </cell>
          <cell r="T821" t="str">
            <v>60</v>
          </cell>
          <cell r="U821" t="str">
            <v>21</v>
          </cell>
          <cell r="V821" t="str">
            <v>2.1 ทุติยภูมิระดับต้น</v>
          </cell>
        </row>
        <row r="822">
          <cell r="A822" t="str">
            <v>18</v>
          </cell>
          <cell r="B822" t="str">
            <v>21002</v>
          </cell>
          <cell r="C822" t="str">
            <v>กระทรวงสาธารณสุข สำนักงานปลัดกระทรวงสาธารณสุข</v>
          </cell>
          <cell r="D822" t="str">
            <v>001123200</v>
          </cell>
          <cell r="E822" t="str">
            <v>11232</v>
          </cell>
          <cell r="F822" t="str">
            <v>รพช.คลองขลุง</v>
          </cell>
          <cell r="G822" t="str">
            <v>โรงพยาบาลชุมชนคลองขลุง</v>
          </cell>
          <cell r="H822" t="str">
            <v>62050110</v>
          </cell>
          <cell r="I822">
            <v>62</v>
          </cell>
          <cell r="J822" t="str">
            <v>จังหวัดกำแพงเพชร</v>
          </cell>
          <cell r="K822">
            <v>6205</v>
          </cell>
          <cell r="L822" t="str">
            <v>คลองขลุง</v>
          </cell>
          <cell r="M822">
            <v>620501</v>
          </cell>
          <cell r="N822" t="str">
            <v>คลองขลุง</v>
          </cell>
          <cell r="O822" t="str">
            <v>เหนือ</v>
          </cell>
          <cell r="P822" t="str">
            <v>07</v>
          </cell>
          <cell r="Q822" t="str">
            <v>โรงพยาบาลชุมชน</v>
          </cell>
          <cell r="R822">
            <v>4</v>
          </cell>
          <cell r="S822">
            <v>60</v>
          </cell>
          <cell r="T822" t="str">
            <v>60</v>
          </cell>
          <cell r="U822" t="str">
            <v>21</v>
          </cell>
          <cell r="V822" t="str">
            <v>2.1 ทุติยภูมิระดับต้น</v>
          </cell>
        </row>
        <row r="823">
          <cell r="A823" t="str">
            <v>18</v>
          </cell>
          <cell r="B823" t="str">
            <v>21002</v>
          </cell>
          <cell r="C823" t="str">
            <v>กระทรวงสาธารณสุข สำนักงานปลัดกระทรวงสาธารณสุข</v>
          </cell>
          <cell r="D823" t="str">
            <v>001123300</v>
          </cell>
          <cell r="E823" t="str">
            <v>11233</v>
          </cell>
          <cell r="F823" t="str">
            <v>รพช.พรานกระต่าย</v>
          </cell>
          <cell r="G823" t="str">
            <v>โรงพยาบาลชุมชนพรานกระต่าย</v>
          </cell>
          <cell r="H823" t="str">
            <v>62060111</v>
          </cell>
          <cell r="I823">
            <v>62</v>
          </cell>
          <cell r="J823" t="str">
            <v>จังหวัดกำแพงเพชร</v>
          </cell>
          <cell r="K823">
            <v>6206</v>
          </cell>
          <cell r="L823" t="str">
            <v>พรานกระต่าย</v>
          </cell>
          <cell r="M823">
            <v>620601</v>
          </cell>
          <cell r="N823" t="str">
            <v>พรานกระต่าย</v>
          </cell>
          <cell r="O823" t="str">
            <v>เหนือ</v>
          </cell>
          <cell r="P823" t="str">
            <v>07</v>
          </cell>
          <cell r="Q823" t="str">
            <v>โรงพยาบาลชุมชน</v>
          </cell>
          <cell r="R823">
            <v>4</v>
          </cell>
          <cell r="S823">
            <v>60</v>
          </cell>
          <cell r="T823" t="str">
            <v>60</v>
          </cell>
          <cell r="U823" t="str">
            <v>21</v>
          </cell>
          <cell r="V823" t="str">
            <v>2.1 ทุติยภูมิระดับต้น</v>
          </cell>
        </row>
        <row r="824">
          <cell r="A824" t="str">
            <v>18</v>
          </cell>
          <cell r="B824" t="str">
            <v>21002</v>
          </cell>
          <cell r="C824" t="str">
            <v>กระทรวงสาธารณสุข สำนักงานปลัดกระทรวงสาธารณสุข</v>
          </cell>
          <cell r="D824" t="str">
            <v>001123400</v>
          </cell>
          <cell r="E824" t="str">
            <v>11234</v>
          </cell>
          <cell r="F824" t="str">
            <v>รพช.ลานกระบือ</v>
          </cell>
          <cell r="G824" t="str">
            <v>โรงพยาบาลชุมชนลานกระบือ</v>
          </cell>
          <cell r="H824" t="str">
            <v>62070106</v>
          </cell>
          <cell r="I824">
            <v>62</v>
          </cell>
          <cell r="J824" t="str">
            <v>จังหวัดกำแพงเพชร</v>
          </cell>
          <cell r="K824">
            <v>6207</v>
          </cell>
          <cell r="L824" t="str">
            <v>ลานกระบือ</v>
          </cell>
          <cell r="M824">
            <v>620701</v>
          </cell>
          <cell r="N824" t="str">
            <v>ลานกระบือ</v>
          </cell>
          <cell r="O824" t="str">
            <v>เหนือ</v>
          </cell>
          <cell r="P824" t="str">
            <v>07</v>
          </cell>
          <cell r="Q824" t="str">
            <v>โรงพยาบาลชุมชน</v>
          </cell>
          <cell r="R824">
            <v>5</v>
          </cell>
          <cell r="S824">
            <v>30</v>
          </cell>
          <cell r="T824" t="str">
            <v>30</v>
          </cell>
          <cell r="U824" t="str">
            <v>21</v>
          </cell>
          <cell r="V824" t="str">
            <v>2.1 ทุติยภูมิระดับต้น</v>
          </cell>
        </row>
        <row r="825">
          <cell r="A825" t="str">
            <v>18</v>
          </cell>
          <cell r="B825" t="str">
            <v>21002</v>
          </cell>
          <cell r="C825" t="str">
            <v>กระทรวงสาธารณสุข สำนักงานปลัดกระทรวงสาธารณสุข</v>
          </cell>
          <cell r="D825" t="str">
            <v>001123500</v>
          </cell>
          <cell r="E825" t="str">
            <v>11235</v>
          </cell>
          <cell r="F825" t="str">
            <v>รพช.ทรายทองวัฒนา</v>
          </cell>
          <cell r="G825" t="str">
            <v>โรงพยาบาลชุมชนทรายทองวัฒนา</v>
          </cell>
          <cell r="H825" t="str">
            <v>62080101</v>
          </cell>
          <cell r="I825">
            <v>62</v>
          </cell>
          <cell r="J825" t="str">
            <v>จังหวัดกำแพงเพชร</v>
          </cell>
          <cell r="K825">
            <v>6208</v>
          </cell>
          <cell r="L825" t="str">
            <v>ทรายทองวัฒนา</v>
          </cell>
          <cell r="M825">
            <v>620801</v>
          </cell>
          <cell r="N825" t="str">
            <v>ทุ่งทราย</v>
          </cell>
          <cell r="O825" t="str">
            <v>เหนือ</v>
          </cell>
          <cell r="P825" t="str">
            <v>07</v>
          </cell>
          <cell r="Q825" t="str">
            <v>โรงพยาบาลชุมชน</v>
          </cell>
          <cell r="R825">
            <v>5</v>
          </cell>
          <cell r="S825">
            <v>30</v>
          </cell>
          <cell r="T825" t="str">
            <v>10</v>
          </cell>
          <cell r="U825" t="str">
            <v>21</v>
          </cell>
          <cell r="V825" t="str">
            <v>2.1 ทุติยภูมิระดับต้น</v>
          </cell>
        </row>
        <row r="826">
          <cell r="A826" t="str">
            <v>18</v>
          </cell>
          <cell r="B826" t="str">
            <v>21002</v>
          </cell>
          <cell r="C826" t="str">
            <v>กระทรวงสาธารณสุข สำนักงานปลัดกระทรวงสาธารณสุข</v>
          </cell>
          <cell r="D826" t="str">
            <v>001123600</v>
          </cell>
          <cell r="E826" t="str">
            <v>11236</v>
          </cell>
          <cell r="F826" t="str">
            <v>รพช.ปางศิลาทอง</v>
          </cell>
          <cell r="G826" t="str">
            <v>โรงพยาบาลชุมชนปางศิลาทอง</v>
          </cell>
          <cell r="H826" t="str">
            <v>62090204</v>
          </cell>
          <cell r="I826">
            <v>62</v>
          </cell>
          <cell r="J826" t="str">
            <v>จังหวัดกำแพงเพชร</v>
          </cell>
          <cell r="K826">
            <v>6209</v>
          </cell>
          <cell r="L826" t="str">
            <v>ปางศิลาทอง</v>
          </cell>
          <cell r="M826">
            <v>620902</v>
          </cell>
          <cell r="N826" t="str">
            <v>หินดาต</v>
          </cell>
          <cell r="O826" t="str">
            <v>เหนือ</v>
          </cell>
          <cell r="P826" t="str">
            <v>07</v>
          </cell>
          <cell r="Q826" t="str">
            <v>โรงพยาบาลชุมชน</v>
          </cell>
          <cell r="R826">
            <v>5</v>
          </cell>
          <cell r="S826">
            <v>30</v>
          </cell>
          <cell r="T826" t="str">
            <v>30</v>
          </cell>
          <cell r="U826" t="str">
            <v>21</v>
          </cell>
          <cell r="V826" t="str">
            <v>2.1 ทุติยภูมิระดับต้น</v>
          </cell>
        </row>
        <row r="827">
          <cell r="A827" t="str">
            <v>18</v>
          </cell>
          <cell r="B827" t="str">
            <v>21002</v>
          </cell>
          <cell r="C827" t="str">
            <v>กระทรวงสาธารณสุข สำนักงานปลัดกระทรวงสาธารณสุข</v>
          </cell>
          <cell r="D827" t="str">
            <v>001413500</v>
          </cell>
          <cell r="E827" t="str">
            <v>14135</v>
          </cell>
          <cell r="F827" t="str">
            <v>รพช.บึงสามัคคี</v>
          </cell>
          <cell r="G827" t="str">
            <v>โรงพยาบาลชุมชนบึงสามัคคี</v>
          </cell>
          <cell r="H827" t="str">
            <v>62100307</v>
          </cell>
          <cell r="I827">
            <v>62</v>
          </cell>
          <cell r="J827" t="str">
            <v>จังหวัดกำแพงเพชร</v>
          </cell>
          <cell r="K827">
            <v>6210</v>
          </cell>
          <cell r="L827" t="str">
            <v>บึงสามัคคี</v>
          </cell>
          <cell r="M827">
            <v>621003</v>
          </cell>
          <cell r="N827" t="str">
            <v>ระหาน</v>
          </cell>
          <cell r="O827" t="str">
            <v>เหนือ</v>
          </cell>
          <cell r="P827" t="str">
            <v>07</v>
          </cell>
          <cell r="Q827" t="str">
            <v>โรงพยาบาลชุมชน</v>
          </cell>
          <cell r="R827">
            <v>5</v>
          </cell>
          <cell r="S827">
            <v>30</v>
          </cell>
          <cell r="T827" t="str">
            <v>30</v>
          </cell>
          <cell r="U827" t="str">
            <v>21</v>
          </cell>
          <cell r="V827" t="str">
            <v>2.1 ทุติยภูมิระดับต้น</v>
          </cell>
        </row>
        <row r="828">
          <cell r="A828" t="str">
            <v>18</v>
          </cell>
          <cell r="B828" t="str">
            <v>21002</v>
          </cell>
          <cell r="C828" t="str">
            <v>กระทรวงสาธารณสุข สำนักงานปลัดกระทรวงสาธารณสุข</v>
          </cell>
          <cell r="D828" t="str">
            <v>001072600</v>
          </cell>
          <cell r="E828" t="str">
            <v>10726</v>
          </cell>
          <cell r="F828" t="str">
            <v>รพท.พิจิตร</v>
          </cell>
          <cell r="G828" t="str">
            <v>โรงพยาบาลทั่วไปพิจิตร</v>
          </cell>
          <cell r="H828" t="str">
            <v>66010100</v>
          </cell>
          <cell r="I828">
            <v>66</v>
          </cell>
          <cell r="J828" t="str">
            <v>จังหวัดพิจิตร</v>
          </cell>
          <cell r="K828">
            <v>6601</v>
          </cell>
          <cell r="L828" t="str">
            <v>เมืองพิจิตร</v>
          </cell>
          <cell r="M828">
            <v>660101</v>
          </cell>
          <cell r="N828" t="str">
            <v>ในเมือง</v>
          </cell>
          <cell r="O828" t="str">
            <v>เหนือ</v>
          </cell>
          <cell r="P828" t="str">
            <v>06</v>
          </cell>
          <cell r="Q828" t="str">
            <v>โรงพยาบาลทั่วไป</v>
          </cell>
          <cell r="R828">
            <v>2</v>
          </cell>
          <cell r="S828">
            <v>405</v>
          </cell>
          <cell r="T828" t="str">
            <v>342</v>
          </cell>
          <cell r="U828" t="str">
            <v>23</v>
          </cell>
          <cell r="V828" t="str">
            <v>2.3 ทุติยภูมิระดับสูง</v>
          </cell>
        </row>
        <row r="829">
          <cell r="A829" t="str">
            <v>18</v>
          </cell>
          <cell r="B829" t="str">
            <v>21002</v>
          </cell>
          <cell r="C829" t="str">
            <v>กระทรวงสาธารณสุข สำนักงานปลัดกระทรวงสาธารณสุข</v>
          </cell>
          <cell r="D829" t="str">
            <v>001125800</v>
          </cell>
          <cell r="E829" t="str">
            <v>11258</v>
          </cell>
          <cell r="F829" t="str">
            <v>รพช.วังทรายพูน</v>
          </cell>
          <cell r="G829" t="str">
            <v>โรงพยาบาลชุมชนวังทรายพูน</v>
          </cell>
          <cell r="H829" t="str">
            <v>66020101</v>
          </cell>
          <cell r="I829">
            <v>66</v>
          </cell>
          <cell r="J829" t="str">
            <v>จังหวัดพิจิตร</v>
          </cell>
          <cell r="K829">
            <v>6602</v>
          </cell>
          <cell r="L829" t="str">
            <v>วังทรายพูน</v>
          </cell>
          <cell r="M829">
            <v>660201</v>
          </cell>
          <cell r="N829" t="str">
            <v>วังทรายพูน</v>
          </cell>
          <cell r="O829" t="str">
            <v>เหนือ</v>
          </cell>
          <cell r="P829" t="str">
            <v>07</v>
          </cell>
          <cell r="Q829" t="str">
            <v>โรงพยาบาลชุมชน</v>
          </cell>
          <cell r="R829">
            <v>5</v>
          </cell>
          <cell r="S829">
            <v>30</v>
          </cell>
          <cell r="T829" t="str">
            <v>30</v>
          </cell>
          <cell r="U829" t="str">
            <v>21</v>
          </cell>
          <cell r="V829" t="str">
            <v>2.1 ทุติยภูมิระดับต้น</v>
          </cell>
        </row>
        <row r="830">
          <cell r="A830" t="str">
            <v>18</v>
          </cell>
          <cell r="B830" t="str">
            <v>21002</v>
          </cell>
          <cell r="C830" t="str">
            <v>กระทรวงสาธารณสุข สำนักงานปลัดกระทรวงสาธารณสุข</v>
          </cell>
          <cell r="D830" t="str">
            <v>001125900</v>
          </cell>
          <cell r="E830" t="str">
            <v>11259</v>
          </cell>
          <cell r="F830" t="str">
            <v>รพช.โพธิ์ประทับช้าง</v>
          </cell>
          <cell r="G830" t="str">
            <v>โรงพยาบาลชุมชนโพธิ์ประทับช้าง</v>
          </cell>
          <cell r="H830" t="str">
            <v>66030102</v>
          </cell>
          <cell r="I830">
            <v>66</v>
          </cell>
          <cell r="J830" t="str">
            <v>จังหวัดพิจิตร</v>
          </cell>
          <cell r="K830">
            <v>6603</v>
          </cell>
          <cell r="L830" t="str">
            <v>โพธิ์ประทับช้าง</v>
          </cell>
          <cell r="M830">
            <v>660301</v>
          </cell>
          <cell r="N830" t="str">
            <v>โพธิ์ประทับช้าง</v>
          </cell>
          <cell r="O830" t="str">
            <v>เหนือ</v>
          </cell>
          <cell r="P830" t="str">
            <v>07</v>
          </cell>
          <cell r="Q830" t="str">
            <v>โรงพยาบาลชุมชน</v>
          </cell>
          <cell r="R830">
            <v>5</v>
          </cell>
          <cell r="S830">
            <v>30</v>
          </cell>
          <cell r="T830" t="str">
            <v>30</v>
          </cell>
          <cell r="U830" t="str">
            <v>21</v>
          </cell>
          <cell r="V830" t="str">
            <v>2.1 ทุติยภูมิระดับต้น</v>
          </cell>
        </row>
        <row r="831">
          <cell r="A831" t="str">
            <v>18</v>
          </cell>
          <cell r="B831" t="str">
            <v>21002</v>
          </cell>
          <cell r="C831" t="str">
            <v>กระทรวงสาธารณสุข สำนักงานปลัดกระทรวงสาธารณสุข</v>
          </cell>
          <cell r="D831" t="str">
            <v>001126000</v>
          </cell>
          <cell r="E831" t="str">
            <v>11260</v>
          </cell>
          <cell r="F831" t="str">
            <v>รพช.บางมูลนาก</v>
          </cell>
          <cell r="G831" t="str">
            <v>โรงพยาบาลชุมชนบางมูลนาก</v>
          </cell>
          <cell r="H831" t="str">
            <v>66050109</v>
          </cell>
          <cell r="I831">
            <v>66</v>
          </cell>
          <cell r="J831" t="str">
            <v>จังหวัดพิจิตร</v>
          </cell>
          <cell r="K831">
            <v>6605</v>
          </cell>
          <cell r="L831" t="str">
            <v>บางมูลนาก</v>
          </cell>
          <cell r="M831">
            <v>660503</v>
          </cell>
          <cell r="N831" t="str">
            <v>หอไกร</v>
          </cell>
          <cell r="O831" t="str">
            <v>เหนือ</v>
          </cell>
          <cell r="P831" t="str">
            <v>07</v>
          </cell>
          <cell r="Q831" t="str">
            <v>โรงพยาบาลชุมชน</v>
          </cell>
          <cell r="R831">
            <v>4</v>
          </cell>
          <cell r="S831">
            <v>90</v>
          </cell>
          <cell r="T831" t="str">
            <v>90</v>
          </cell>
          <cell r="U831" t="str">
            <v>21</v>
          </cell>
          <cell r="V831" t="str">
            <v>2.1 ทุติยภูมิระดับต้น</v>
          </cell>
        </row>
        <row r="832">
          <cell r="A832" t="str">
            <v>18</v>
          </cell>
          <cell r="B832" t="str">
            <v>21002</v>
          </cell>
          <cell r="C832" t="str">
            <v>กระทรวงสาธารณสุข สำนักงานปลัดกระทรวงสาธารณสุข</v>
          </cell>
          <cell r="D832" t="str">
            <v>001126100</v>
          </cell>
          <cell r="E832" t="str">
            <v>11261</v>
          </cell>
          <cell r="F832" t="str">
            <v>รพช.โพทะเล</v>
          </cell>
          <cell r="G832" t="str">
            <v>โรงพยาบาลชุมชนโพทะเล</v>
          </cell>
          <cell r="H832" t="str">
            <v>66060102</v>
          </cell>
          <cell r="I832">
            <v>66</v>
          </cell>
          <cell r="J832" t="str">
            <v>จังหวัดพิจิตร</v>
          </cell>
          <cell r="K832">
            <v>6606</v>
          </cell>
          <cell r="L832" t="str">
            <v>โพทะเล</v>
          </cell>
          <cell r="M832">
            <v>660601</v>
          </cell>
          <cell r="N832" t="str">
            <v>โพทะเล</v>
          </cell>
          <cell r="O832" t="str">
            <v>เหนือ</v>
          </cell>
          <cell r="P832" t="str">
            <v>07</v>
          </cell>
          <cell r="Q832" t="str">
            <v>โรงพยาบาลชุมชน</v>
          </cell>
          <cell r="R832">
            <v>4</v>
          </cell>
          <cell r="S832">
            <v>60</v>
          </cell>
          <cell r="T832" t="str">
            <v>30</v>
          </cell>
          <cell r="U832" t="str">
            <v>21</v>
          </cell>
          <cell r="V832" t="str">
            <v>2.1 ทุติยภูมิระดับต้น</v>
          </cell>
        </row>
        <row r="833">
          <cell r="A833" t="str">
            <v>18</v>
          </cell>
          <cell r="B833" t="str">
            <v>21002</v>
          </cell>
          <cell r="C833" t="str">
            <v>กระทรวงสาธารณสุข สำนักงานปลัดกระทรวงสาธารณสุข</v>
          </cell>
          <cell r="D833" t="str">
            <v>001126200</v>
          </cell>
          <cell r="E833" t="str">
            <v>11262</v>
          </cell>
          <cell r="F833" t="str">
            <v>รพช.สามง่าม</v>
          </cell>
          <cell r="G833" t="str">
            <v>โรงพยาบาลชุมชนสามง่าม</v>
          </cell>
          <cell r="H833" t="str">
            <v>66070105</v>
          </cell>
          <cell r="I833">
            <v>66</v>
          </cell>
          <cell r="J833" t="str">
            <v>จังหวัดพิจิตร</v>
          </cell>
          <cell r="K833">
            <v>6607</v>
          </cell>
          <cell r="L833" t="str">
            <v>สามง่าม</v>
          </cell>
          <cell r="M833">
            <v>660701</v>
          </cell>
          <cell r="N833" t="str">
            <v>สามง่าม</v>
          </cell>
          <cell r="O833" t="str">
            <v>เหนือ</v>
          </cell>
          <cell r="P833" t="str">
            <v>07</v>
          </cell>
          <cell r="Q833" t="str">
            <v>โรงพยาบาลชุมชน</v>
          </cell>
          <cell r="R833">
            <v>4</v>
          </cell>
          <cell r="S833">
            <v>60</v>
          </cell>
          <cell r="T833" t="str">
            <v>60</v>
          </cell>
          <cell r="U833" t="str">
            <v>21</v>
          </cell>
          <cell r="V833" t="str">
            <v>2.1 ทุติยภูมิระดับต้น</v>
          </cell>
        </row>
        <row r="834">
          <cell r="A834" t="str">
            <v>18</v>
          </cell>
          <cell r="B834" t="str">
            <v>21002</v>
          </cell>
          <cell r="C834" t="str">
            <v>กระทรวงสาธารณสุข สำนักงานปลัดกระทรวงสาธารณสุข</v>
          </cell>
          <cell r="D834" t="str">
            <v>001126300</v>
          </cell>
          <cell r="E834" t="str">
            <v>11263</v>
          </cell>
          <cell r="F834" t="str">
            <v>รพช.ทับคล้อ</v>
          </cell>
          <cell r="G834" t="str">
            <v>โรงพยาบาลชุมชนทับคล้อ</v>
          </cell>
          <cell r="H834" t="str">
            <v>66080204</v>
          </cell>
          <cell r="I834">
            <v>66</v>
          </cell>
          <cell r="J834" t="str">
            <v>จังหวัดพิจิตร</v>
          </cell>
          <cell r="K834">
            <v>6608</v>
          </cell>
          <cell r="L834" t="str">
            <v>ทับคล้อ</v>
          </cell>
          <cell r="M834">
            <v>660802</v>
          </cell>
          <cell r="N834" t="str">
            <v>เขาทราย</v>
          </cell>
          <cell r="O834" t="str">
            <v>เหนือ</v>
          </cell>
          <cell r="P834" t="str">
            <v>07</v>
          </cell>
          <cell r="Q834" t="str">
            <v>โรงพยาบาลชุมชน</v>
          </cell>
          <cell r="R834">
            <v>5</v>
          </cell>
          <cell r="S834">
            <v>30</v>
          </cell>
          <cell r="T834" t="str">
            <v>30</v>
          </cell>
          <cell r="U834" t="str">
            <v>21</v>
          </cell>
          <cell r="V834" t="str">
            <v>2.1 ทุติยภูมิระดับต้น</v>
          </cell>
        </row>
        <row r="835">
          <cell r="A835" t="str">
            <v>18</v>
          </cell>
          <cell r="B835" t="str">
            <v>21002</v>
          </cell>
          <cell r="C835" t="str">
            <v>กระทรวงสาธารณสุข สำนักงานปลัดกระทรวงสาธารณสุข</v>
          </cell>
          <cell r="D835" t="str">
            <v>001145600</v>
          </cell>
          <cell r="E835" t="str">
            <v>11456</v>
          </cell>
          <cell r="F835" t="str">
            <v>รพร.ตะพานหิน</v>
          </cell>
          <cell r="G835" t="str">
            <v>โรงพยาบาลสมเด็จพระยุพราชตะพานหิน</v>
          </cell>
          <cell r="H835" t="str">
            <v>66040100</v>
          </cell>
          <cell r="I835">
            <v>66</v>
          </cell>
          <cell r="J835" t="str">
            <v>จังหวัดพิจิตร</v>
          </cell>
          <cell r="K835">
            <v>6604</v>
          </cell>
          <cell r="L835" t="str">
            <v>ตะพานหิน</v>
          </cell>
          <cell r="M835">
            <v>660401</v>
          </cell>
          <cell r="N835" t="str">
            <v>ตะพานหิน</v>
          </cell>
          <cell r="O835" t="str">
            <v>เหนือ</v>
          </cell>
          <cell r="P835" t="str">
            <v>07</v>
          </cell>
          <cell r="Q835" t="str">
            <v>โรงพยาบาลชุมชน</v>
          </cell>
          <cell r="R835">
            <v>4</v>
          </cell>
          <cell r="S835">
            <v>90</v>
          </cell>
          <cell r="T835" t="str">
            <v>90</v>
          </cell>
          <cell r="U835" t="str">
            <v>21</v>
          </cell>
          <cell r="V835" t="str">
            <v>2.1 ทุติยภูมิระดับต้น</v>
          </cell>
        </row>
        <row r="836">
          <cell r="A836" t="str">
            <v>18</v>
          </cell>
          <cell r="B836" t="str">
            <v>21002</v>
          </cell>
          <cell r="C836" t="str">
            <v>กระทรวงสาธารณสุข สำนักงานปลัดกระทรวงสาธารณสุข</v>
          </cell>
          <cell r="D836" t="str">
            <v>001163100</v>
          </cell>
          <cell r="E836" t="str">
            <v>11631</v>
          </cell>
          <cell r="F836" t="str">
            <v>รพช.วชิรบารมี</v>
          </cell>
          <cell r="G836" t="str">
            <v>โรงพยาบาลชุมชนวชิรบารมี</v>
          </cell>
          <cell r="H836" t="str">
            <v>66120113</v>
          </cell>
          <cell r="I836">
            <v>66</v>
          </cell>
          <cell r="J836" t="str">
            <v>จังหวัดพิจิตร</v>
          </cell>
          <cell r="K836">
            <v>6612</v>
          </cell>
          <cell r="L836" t="str">
            <v>วชิรบารมี</v>
          </cell>
          <cell r="M836">
            <v>661201</v>
          </cell>
          <cell r="N836" t="str">
            <v>บ้านนา</v>
          </cell>
          <cell r="O836" t="str">
            <v>เหนือ</v>
          </cell>
          <cell r="P836" t="str">
            <v>07</v>
          </cell>
          <cell r="Q836" t="str">
            <v>โรงพยาบาลชุมชน</v>
          </cell>
          <cell r="R836">
            <v>5</v>
          </cell>
          <cell r="S836">
            <v>30</v>
          </cell>
          <cell r="T836" t="str">
            <v>30</v>
          </cell>
          <cell r="U836" t="str">
            <v>21</v>
          </cell>
          <cell r="V836" t="str">
            <v>2.1 ทุติยภูมิระดับต้น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lthoffice"/>
      <sheetName val="รพศรพทรพช883"/>
      <sheetName val="t3_รพศรพทรพช883"/>
    </sheetNames>
    <sheetDataSet>
      <sheetData sheetId="0" refreshError="1"/>
      <sheetData sheetId="1" refreshError="1"/>
      <sheetData sheetId="2">
        <row r="1">
          <cell r="A1" t="str">
            <v>รหัส9หลัก</v>
          </cell>
          <cell r="B1" t="str">
            <v>ชื่อหน่วยงาน</v>
          </cell>
          <cell r="C1" t="str">
            <v>รหัสสังกัด</v>
          </cell>
          <cell r="D1" t="str">
            <v>สังกัด</v>
          </cell>
          <cell r="E1" t="str">
            <v>รหัสประเภท</v>
          </cell>
          <cell r="F1" t="str">
            <v>ประเภท</v>
          </cell>
          <cell r="G1" t="str">
            <v>จำนวนเตียง</v>
          </cell>
          <cell r="H1" t="str">
            <v>รหัสจังหวัด</v>
          </cell>
          <cell r="I1" t="str">
            <v>จังหวัด</v>
          </cell>
          <cell r="J1" t="str">
            <v>รหัสอำเภอ</v>
          </cell>
          <cell r="K1" t="str">
            <v>อำเภอ</v>
          </cell>
          <cell r="L1" t="str">
            <v>รหัสตำบล</v>
          </cell>
          <cell r="M1" t="str">
            <v>ตำบล</v>
          </cell>
          <cell r="N1" t="str">
            <v>รหัสหมู่</v>
          </cell>
          <cell r="O1" t="str">
            <v>หมู่</v>
          </cell>
          <cell r="P1" t="str">
            <v>สถานะ</v>
          </cell>
          <cell r="Q1" t="str">
            <v>สถานะการเปิดบริการ</v>
          </cell>
          <cell r="R1" t="str">
            <v>ที่อยู่</v>
          </cell>
          <cell r="S1" t="str">
            <v>รหัสไปรษณีย์</v>
          </cell>
          <cell r="T1" t="str">
            <v>โทรศัพท์</v>
          </cell>
          <cell r="U1" t="str">
            <v>โทรสาร</v>
          </cell>
          <cell r="V1" t="str">
            <v>รหัสระดับการบริการ</v>
          </cell>
          <cell r="W1" t="str">
            <v>ระดับการบริการ</v>
          </cell>
          <cell r="X1" t="str">
            <v>รหัสประเภทบริการ</v>
          </cell>
          <cell r="Y1" t="str">
            <v>ประเภทบริการ</v>
          </cell>
          <cell r="Z1" t="str">
            <v>รหัสการเปลี่ยนแปลง</v>
          </cell>
          <cell r="AA1" t="str">
            <v>ชื่อการเปลี่ยนแปลง</v>
          </cell>
          <cell r="AB1" t="str">
            <v>หมายเหตุ</v>
          </cell>
          <cell r="AC1" t="str">
            <v>วันที่กำหนดรหัส</v>
          </cell>
          <cell r="AD1" t="str">
            <v>วันที่ยกเลิกรหัส</v>
          </cell>
          <cell r="AE1" t="str">
            <v>วันที่เปิดบริการ</v>
          </cell>
          <cell r="AF1" t="str">
            <v>วันที่ปิดบริการ</v>
          </cell>
          <cell r="AG1" t="str">
            <v>วันที่ปรับปรุงข้อมูลล่าสุด</v>
          </cell>
          <cell r="AH1" t="str">
            <v>รหัส5หลัก</v>
          </cell>
        </row>
        <row r="2">
          <cell r="A2" t="str">
            <v>001084500</v>
          </cell>
          <cell r="B2" t="str">
            <v>โรงพยาบาลคลองใหญ่</v>
          </cell>
          <cell r="C2" t="str">
            <v>21002</v>
          </cell>
          <cell r="D2" t="str">
            <v>กระทรวงสาธารณสุข สำนักงานปลัดกระทรวงสาธารณสุข</v>
          </cell>
          <cell r="E2" t="str">
            <v>07</v>
          </cell>
          <cell r="F2" t="str">
            <v>โรงพยาบาลชุมชน</v>
          </cell>
          <cell r="G2" t="str">
            <v>36</v>
          </cell>
          <cell r="H2" t="str">
            <v>23</v>
          </cell>
          <cell r="I2" t="str">
            <v>จ.ตราด</v>
          </cell>
          <cell r="J2" t="str">
            <v>02</v>
          </cell>
          <cell r="K2" t="str">
            <v xml:space="preserve"> อ.คลองใหญ่</v>
          </cell>
          <cell r="L2" t="str">
            <v>01</v>
          </cell>
          <cell r="M2" t="str">
            <v xml:space="preserve"> 'ต.คลองใหญ่'</v>
          </cell>
          <cell r="N2" t="str">
            <v>09</v>
          </cell>
          <cell r="O2" t="str">
            <v xml:space="preserve"> หมู่ 9</v>
          </cell>
          <cell r="P2" t="str">
            <v>01</v>
          </cell>
          <cell r="Q2" t="str">
            <v>เปิดดำเนินการ</v>
          </cell>
          <cell r="R2" t="str">
            <v xml:space="preserve">1 ม.9 ถ.ธนากิจอนุสรณ์ </v>
          </cell>
          <cell r="S2" t="str">
            <v>23110</v>
          </cell>
          <cell r="T2" t="str">
            <v>039-581116</v>
          </cell>
          <cell r="U2" t="str">
            <v>039-581044</v>
          </cell>
          <cell r="V2" t="str">
            <v>21</v>
          </cell>
          <cell r="W2" t="str">
            <v>2.1 ทุติยภูมิระดับต้น</v>
          </cell>
          <cell r="X2" t="str">
            <v>S</v>
          </cell>
          <cell r="Y2" t="str">
            <v xml:space="preserve">บริการ  </v>
          </cell>
          <cell r="AH2" t="str">
            <v>10845</v>
          </cell>
        </row>
        <row r="3">
          <cell r="A3" t="str">
            <v>001136000</v>
          </cell>
          <cell r="B3" t="str">
            <v>โรงพยาบาลไชยา</v>
          </cell>
          <cell r="C3" t="str">
            <v>21002</v>
          </cell>
          <cell r="D3" t="str">
            <v>กระทรวงสาธารณสุข สำนักงานปลัดกระทรวงสาธารณสุข</v>
          </cell>
          <cell r="E3" t="str">
            <v>07</v>
          </cell>
          <cell r="F3" t="str">
            <v>โรงพยาบาลชุมชน</v>
          </cell>
          <cell r="G3" t="str">
            <v>30</v>
          </cell>
          <cell r="H3" t="str">
            <v>84</v>
          </cell>
          <cell r="I3" t="str">
            <v>จ.สุราษฎร์ธานี</v>
          </cell>
          <cell r="J3" t="str">
            <v>06</v>
          </cell>
          <cell r="K3" t="str">
            <v xml:space="preserve"> อ.ไชยา</v>
          </cell>
          <cell r="L3" t="str">
            <v>01</v>
          </cell>
          <cell r="M3" t="str">
            <v xml:space="preserve"> 'ต.ตลาดไชยา'</v>
          </cell>
          <cell r="N3" t="str">
            <v>01</v>
          </cell>
          <cell r="O3" t="str">
            <v xml:space="preserve"> หมู่ 1</v>
          </cell>
          <cell r="P3" t="str">
            <v>01</v>
          </cell>
          <cell r="Q3" t="str">
            <v>เปิดดำเนินการ</v>
          </cell>
          <cell r="R3" t="str">
            <v>ถ.รักษ์นรกิจ</v>
          </cell>
          <cell r="S3" t="str">
            <v>84110</v>
          </cell>
          <cell r="T3" t="str">
            <v>077431466</v>
          </cell>
          <cell r="U3" t="str">
            <v>077431190</v>
          </cell>
          <cell r="V3" t="str">
            <v>21</v>
          </cell>
          <cell r="W3" t="str">
            <v>2.1 ทุติยภูมิระดับต้น</v>
          </cell>
          <cell r="X3" t="str">
            <v>S</v>
          </cell>
          <cell r="Y3" t="str">
            <v xml:space="preserve">บริการ  </v>
          </cell>
          <cell r="AH3" t="str">
            <v>11360</v>
          </cell>
        </row>
        <row r="4">
          <cell r="A4" t="str">
            <v>001067400</v>
          </cell>
          <cell r="B4" t="str">
            <v>โรงพยาบาลเชียงรายประชานุเคราะห์</v>
          </cell>
          <cell r="C4" t="str">
            <v>21002</v>
          </cell>
          <cell r="D4" t="str">
            <v>กระทรวงสาธารณสุข สำนักงานปลัดกระทรวงสาธารณสุข</v>
          </cell>
          <cell r="E4" t="str">
            <v>05</v>
          </cell>
          <cell r="F4" t="str">
            <v>โรงพยาบาลศูนย์</v>
          </cell>
          <cell r="G4" t="str">
            <v>756</v>
          </cell>
          <cell r="H4" t="str">
            <v>57</v>
          </cell>
          <cell r="I4" t="str">
            <v>จ.เชียงราย</v>
          </cell>
          <cell r="J4" t="str">
            <v>01</v>
          </cell>
          <cell r="K4" t="str">
            <v xml:space="preserve"> อ.เมืองเชียงราย</v>
          </cell>
          <cell r="L4" t="str">
            <v>01</v>
          </cell>
          <cell r="M4" t="str">
            <v xml:space="preserve"> 'ต.เวียง'</v>
          </cell>
          <cell r="N4" t="str">
            <v>00</v>
          </cell>
          <cell r="O4" t="str">
            <v xml:space="preserve"> หมู่ 0</v>
          </cell>
          <cell r="P4" t="str">
            <v>01</v>
          </cell>
          <cell r="Q4" t="str">
            <v>เปิดดำเนินการ</v>
          </cell>
          <cell r="R4" t="str">
            <v xml:space="preserve">1039  ถ.สถานพยาบาล </v>
          </cell>
          <cell r="S4" t="str">
            <v>57000</v>
          </cell>
          <cell r="T4" t="str">
            <v>053-711300</v>
          </cell>
          <cell r="U4" t="str">
            <v>053-713044</v>
          </cell>
          <cell r="V4" t="str">
            <v>31</v>
          </cell>
          <cell r="W4" t="str">
            <v>3.1 ตติยภูมิ</v>
          </cell>
          <cell r="X4" t="str">
            <v>S</v>
          </cell>
          <cell r="Y4" t="str">
            <v xml:space="preserve">บริการ  </v>
          </cell>
          <cell r="AH4" t="str">
            <v>10674</v>
          </cell>
        </row>
        <row r="5">
          <cell r="A5" t="str">
            <v>001141000</v>
          </cell>
          <cell r="B5" t="str">
            <v>โรงพยาบาลสิเกา</v>
          </cell>
          <cell r="C5" t="str">
            <v>21002</v>
          </cell>
          <cell r="D5" t="str">
            <v>กระทรวงสาธารณสุข สำนักงานปลัดกระทรวงสาธารณสุข</v>
          </cell>
          <cell r="E5" t="str">
            <v>07</v>
          </cell>
          <cell r="F5" t="str">
            <v>โรงพยาบาลชุมชน</v>
          </cell>
          <cell r="G5" t="str">
            <v>60</v>
          </cell>
          <cell r="H5" t="str">
            <v>92</v>
          </cell>
          <cell r="I5" t="str">
            <v>จ.ตรัง</v>
          </cell>
          <cell r="J5" t="str">
            <v>05</v>
          </cell>
          <cell r="K5" t="str">
            <v xml:space="preserve"> อ.สิเกา</v>
          </cell>
          <cell r="L5" t="str">
            <v>01</v>
          </cell>
          <cell r="M5" t="str">
            <v xml:space="preserve"> 'ต.บ่อหิน'</v>
          </cell>
          <cell r="N5" t="str">
            <v>06</v>
          </cell>
          <cell r="O5" t="str">
            <v xml:space="preserve"> หมู่ 6</v>
          </cell>
          <cell r="P5" t="str">
            <v>01</v>
          </cell>
          <cell r="Q5" t="str">
            <v>เปิดดำเนินการ</v>
          </cell>
          <cell r="R5" t="str">
            <v>231</v>
          </cell>
          <cell r="S5" t="str">
            <v>92150</v>
          </cell>
          <cell r="V5" t="str">
            <v>21</v>
          </cell>
          <cell r="W5" t="str">
            <v>2.1 ทุติยภูมิระดับต้น</v>
          </cell>
          <cell r="X5" t="str">
            <v>S</v>
          </cell>
          <cell r="Y5" t="str">
            <v xml:space="preserve">บริการ  </v>
          </cell>
          <cell r="AH5" t="str">
            <v>11410</v>
          </cell>
        </row>
        <row r="6">
          <cell r="A6" t="str">
            <v>001134700</v>
          </cell>
          <cell r="B6" t="str">
            <v>โรงพยาบาลเกาะยาวชัยพัฒน์</v>
          </cell>
          <cell r="C6" t="str">
            <v>21002</v>
          </cell>
          <cell r="D6" t="str">
            <v>กระทรวงสาธารณสุข สำนักงานปลัดกระทรวงสาธารณสุข</v>
          </cell>
          <cell r="E6" t="str">
            <v>07</v>
          </cell>
          <cell r="F6" t="str">
            <v>โรงพยาบาลชุมชน</v>
          </cell>
          <cell r="G6" t="str">
            <v>30</v>
          </cell>
          <cell r="H6" t="str">
            <v>82</v>
          </cell>
          <cell r="I6" t="str">
            <v>จ.พังงา</v>
          </cell>
          <cell r="J6" t="str">
            <v>02</v>
          </cell>
          <cell r="K6" t="str">
            <v xml:space="preserve"> อ.เกาะยาว</v>
          </cell>
          <cell r="L6" t="str">
            <v>01</v>
          </cell>
          <cell r="M6" t="str">
            <v xml:space="preserve"> 'ต.เกาะยาวน้อย'</v>
          </cell>
          <cell r="N6" t="str">
            <v>02</v>
          </cell>
          <cell r="O6" t="str">
            <v xml:space="preserve"> หมู่ 2</v>
          </cell>
          <cell r="P6" t="str">
            <v>01</v>
          </cell>
          <cell r="Q6" t="str">
            <v>เปิดดำเนินการ</v>
          </cell>
          <cell r="R6" t="str">
            <v xml:space="preserve">52/3 </v>
          </cell>
          <cell r="S6" t="str">
            <v>82160</v>
          </cell>
          <cell r="T6" t="str">
            <v>076597119</v>
          </cell>
          <cell r="U6" t="str">
            <v>076597119</v>
          </cell>
          <cell r="V6" t="str">
            <v>21</v>
          </cell>
          <cell r="W6" t="str">
            <v>2.1 ทุติยภูมิระดับต้น</v>
          </cell>
          <cell r="AH6" t="str">
            <v>11347</v>
          </cell>
        </row>
        <row r="7">
          <cell r="A7" t="str">
            <v>001108900</v>
          </cell>
          <cell r="B7" t="str">
            <v>โรงพยาบาลกุสุมาลย์</v>
          </cell>
          <cell r="C7" t="str">
            <v>21002</v>
          </cell>
          <cell r="D7" t="str">
            <v>กระทรวงสาธารณสุข สำนักงานปลัดกระทรวงสาธารณสุข</v>
          </cell>
          <cell r="E7" t="str">
            <v>07</v>
          </cell>
          <cell r="F7" t="str">
            <v>โรงพยาบาลชุมชน</v>
          </cell>
          <cell r="G7" t="str">
            <v>35</v>
          </cell>
          <cell r="H7" t="str">
            <v>47</v>
          </cell>
          <cell r="I7" t="str">
            <v>จ.สกลนคร</v>
          </cell>
          <cell r="J7" t="str">
            <v>02</v>
          </cell>
          <cell r="K7" t="str">
            <v xml:space="preserve"> อ.กุสุมาลย์</v>
          </cell>
          <cell r="L7" t="str">
            <v>02</v>
          </cell>
          <cell r="M7" t="str">
            <v xml:space="preserve"> 'ต.นาโพธิ์'</v>
          </cell>
          <cell r="N7" t="str">
            <v>11</v>
          </cell>
          <cell r="O7" t="str">
            <v xml:space="preserve"> หมู่ 11</v>
          </cell>
          <cell r="P7" t="str">
            <v>01</v>
          </cell>
          <cell r="Q7" t="str">
            <v>เปิดดำเนินการ</v>
          </cell>
          <cell r="R7" t="str">
            <v xml:space="preserve">  ถ.สกลนคร-นครพนม  </v>
          </cell>
          <cell r="S7" t="str">
            <v>47210</v>
          </cell>
          <cell r="T7" t="str">
            <v>042769041</v>
          </cell>
          <cell r="U7" t="str">
            <v>042769123</v>
          </cell>
          <cell r="V7" t="str">
            <v>21</v>
          </cell>
          <cell r="W7" t="str">
            <v>2.1 ทุติยภูมิระดับต้น</v>
          </cell>
          <cell r="X7" t="str">
            <v>S</v>
          </cell>
          <cell r="Y7" t="str">
            <v xml:space="preserve">บริการ  </v>
          </cell>
          <cell r="AH7" t="str">
            <v>11089</v>
          </cell>
        </row>
        <row r="8">
          <cell r="A8" t="str">
            <v>002132300</v>
          </cell>
          <cell r="B8" t="str">
            <v>โรงพยาบาลพระอาจารย์แบน  ธนากโร</v>
          </cell>
          <cell r="C8" t="str">
            <v>21002</v>
          </cell>
          <cell r="D8" t="str">
            <v>กระทรวงสาธารณสุข สำนักงานปลัดกระทรวงสาธารณสุข</v>
          </cell>
          <cell r="E8" t="str">
            <v>07</v>
          </cell>
          <cell r="F8" t="str">
            <v>โรงพยาบาลชุมชน</v>
          </cell>
          <cell r="G8" t="str">
            <v>90</v>
          </cell>
          <cell r="H8" t="str">
            <v>47</v>
          </cell>
          <cell r="I8" t="str">
            <v>จ.สกลนคร</v>
          </cell>
          <cell r="J8" t="str">
            <v>18</v>
          </cell>
          <cell r="K8" t="str">
            <v xml:space="preserve"> อ.ภูพาน</v>
          </cell>
          <cell r="L8" t="str">
            <v>03</v>
          </cell>
          <cell r="M8" t="str">
            <v xml:space="preserve"> 'ต.โคกภู'</v>
          </cell>
          <cell r="N8" t="str">
            <v>00</v>
          </cell>
          <cell r="O8" t="str">
            <v xml:space="preserve"> หมู่ 0</v>
          </cell>
          <cell r="P8" t="str">
            <v>01</v>
          </cell>
          <cell r="Q8" t="str">
            <v>เปิดดำเนินการ</v>
          </cell>
          <cell r="R8" t="str">
            <v xml:space="preserve">288 ถ.สกลนคร-กาฬสินธุ์ </v>
          </cell>
          <cell r="S8" t="str">
            <v>47180</v>
          </cell>
          <cell r="T8" t="str">
            <v>0422708123</v>
          </cell>
          <cell r="U8" t="str">
            <v>0422708123</v>
          </cell>
          <cell r="V8" t="str">
            <v>22</v>
          </cell>
          <cell r="W8" t="str">
            <v>2.2 ทุติยภูมิระดับกลาง</v>
          </cell>
          <cell r="X8" t="str">
            <v>S</v>
          </cell>
          <cell r="Y8" t="str">
            <v xml:space="preserve">บริการ  </v>
          </cell>
          <cell r="AH8" t="str">
            <v>21323</v>
          </cell>
        </row>
        <row r="9">
          <cell r="A9" t="str">
            <v>001112700</v>
          </cell>
          <cell r="B9" t="str">
            <v>โรงพยาบาลพร้าว</v>
          </cell>
          <cell r="C9" t="str">
            <v>21002</v>
          </cell>
          <cell r="D9" t="str">
            <v>กระทรวงสาธารณสุข สำนักงานปลัดกระทรวงสาธารณสุข</v>
          </cell>
          <cell r="E9" t="str">
            <v>07</v>
          </cell>
          <cell r="F9" t="str">
            <v>โรงพยาบาลชุมชน</v>
          </cell>
          <cell r="G9" t="str">
            <v>60</v>
          </cell>
          <cell r="H9" t="str">
            <v>50</v>
          </cell>
          <cell r="I9" t="str">
            <v>จ.เชียงใหม่</v>
          </cell>
          <cell r="J9" t="str">
            <v>11</v>
          </cell>
          <cell r="K9" t="str">
            <v xml:space="preserve"> อ.พร้าว</v>
          </cell>
          <cell r="L9" t="str">
            <v>01</v>
          </cell>
          <cell r="M9" t="str">
            <v xml:space="preserve"> 'ต.เวียง'</v>
          </cell>
          <cell r="N9" t="str">
            <v>04</v>
          </cell>
          <cell r="O9" t="str">
            <v xml:space="preserve"> หมู่ 4</v>
          </cell>
          <cell r="P9" t="str">
            <v>01</v>
          </cell>
          <cell r="Q9" t="str">
            <v>เปิดดำเนินการ</v>
          </cell>
          <cell r="R9" t="str">
            <v xml:space="preserve">181 ม.4 </v>
          </cell>
          <cell r="S9" t="str">
            <v>50190</v>
          </cell>
          <cell r="V9" t="str">
            <v>22</v>
          </cell>
          <cell r="W9" t="str">
            <v>2.2 ทุติยภูมิระดับกลาง</v>
          </cell>
          <cell r="AH9" t="str">
            <v>11127</v>
          </cell>
        </row>
        <row r="10">
          <cell r="A10" t="str">
            <v>001069700</v>
          </cell>
          <cell r="B10" t="str">
            <v>โรงพยาบาลพุทธโสธร</v>
          </cell>
          <cell r="C10" t="str">
            <v>21002</v>
          </cell>
          <cell r="D10" t="str">
            <v>กระทรวงสาธารณสุข สำนักงานปลัดกระทรวงสาธารณสุข</v>
          </cell>
          <cell r="E10" t="str">
            <v>06</v>
          </cell>
          <cell r="F10" t="str">
            <v>โรงพยาบาลทั่วไป</v>
          </cell>
          <cell r="G10" t="str">
            <v>503</v>
          </cell>
          <cell r="H10" t="str">
            <v>24</v>
          </cell>
          <cell r="I10" t="str">
            <v>จ.ฉะเชิงเทรา</v>
          </cell>
          <cell r="J10" t="str">
            <v>01</v>
          </cell>
          <cell r="K10" t="str">
            <v xml:space="preserve"> อ.เมืองฉะเชิงเทรา</v>
          </cell>
          <cell r="L10" t="str">
            <v>01</v>
          </cell>
          <cell r="M10" t="str">
            <v xml:space="preserve"> 'ต.หน้าเมือง'</v>
          </cell>
          <cell r="N10" t="str">
            <v>00</v>
          </cell>
          <cell r="O10" t="str">
            <v xml:space="preserve"> หมู่ 0</v>
          </cell>
          <cell r="P10" t="str">
            <v>01</v>
          </cell>
          <cell r="Q10" t="str">
            <v>เปิดดำเนินการ</v>
          </cell>
          <cell r="R10" t="str">
            <v>174 ถ.มรุพงษ์  (เขตเทศบาลเมืองฉะเชิงเทรา)</v>
          </cell>
          <cell r="S10" t="str">
            <v>24000</v>
          </cell>
          <cell r="T10" t="str">
            <v>0 38-51 1033</v>
          </cell>
          <cell r="U10" t="str">
            <v>038-514722-3'</v>
          </cell>
          <cell r="W10" t="str">
            <v>31</v>
          </cell>
          <cell r="X10" t="str">
            <v>3.1 ตติยภูมิ</v>
          </cell>
          <cell r="AA10" t="str">
            <v>02</v>
          </cell>
          <cell r="AB10" t="str">
            <v>แก้ไขชื่อ</v>
          </cell>
          <cell r="AC10" t="str">
            <v>แก้ไขชื่อ โรงพยาบาลเมืองฉะเชิงเทรา เป็น โรงพยาบาลพุทธโสธรและแก้ไขจำนวนเตียง</v>
          </cell>
          <cell r="AH10" t="str">
            <v>10697</v>
          </cell>
        </row>
        <row r="11">
          <cell r="A11" t="str">
            <v>001066700</v>
          </cell>
          <cell r="B11" t="str">
            <v>โรงพยาบาลบุรีรัมย์</v>
          </cell>
          <cell r="C11" t="str">
            <v>21002</v>
          </cell>
          <cell r="D11" t="str">
            <v>กระทรวงสาธารณสุข สำนักงานปลัดกระทรวงสาธารณสุข</v>
          </cell>
          <cell r="E11" t="str">
            <v>05</v>
          </cell>
          <cell r="F11" t="str">
            <v>โรงพยาบาลศูนย์</v>
          </cell>
          <cell r="G11" t="str">
            <v>625</v>
          </cell>
          <cell r="H11" t="str">
            <v>31</v>
          </cell>
          <cell r="I11" t="str">
            <v>จ.บุรีรัมย์</v>
          </cell>
          <cell r="J11" t="str">
            <v>01</v>
          </cell>
          <cell r="K11" t="str">
            <v xml:space="preserve"> อ.เมืองบุรีรัมย์</v>
          </cell>
          <cell r="L11" t="str">
            <v>01</v>
          </cell>
          <cell r="M11" t="str">
            <v xml:space="preserve"> 'ต.ในเมือง'</v>
          </cell>
          <cell r="N11" t="str">
            <v>05</v>
          </cell>
          <cell r="O11" t="str">
            <v xml:space="preserve"> หมู่ 5</v>
          </cell>
          <cell r="P11" t="str">
            <v>01</v>
          </cell>
          <cell r="Q11" t="str">
            <v>เปิดดำเนินการ</v>
          </cell>
          <cell r="R11" t="str">
            <v xml:space="preserve">1 ถนนหนัาสถานีรถไฟ </v>
          </cell>
          <cell r="S11" t="str">
            <v>31000</v>
          </cell>
          <cell r="T11" t="str">
            <v>044-615002</v>
          </cell>
          <cell r="V11" t="str">
            <v>31</v>
          </cell>
          <cell r="W11" t="str">
            <v>3.1 ตติยภูมิ</v>
          </cell>
          <cell r="Z11" t="str">
            <v>01</v>
          </cell>
          <cell r="AA11" t="str">
            <v>ตั้งใหม่</v>
          </cell>
          <cell r="AB11" t="str">
            <v>แก้ไขที่ตั้ง หมู่เป็น ม.5</v>
          </cell>
          <cell r="AH11" t="str">
            <v>10667</v>
          </cell>
        </row>
        <row r="12">
          <cell r="A12" t="str">
            <v>001104200</v>
          </cell>
          <cell r="B12" t="str">
            <v>โรงพยาบาลโพนพิสัย</v>
          </cell>
          <cell r="C12" t="str">
            <v>21002</v>
          </cell>
          <cell r="D12" t="str">
            <v>กระทรวงสาธารณสุข สำนักงานปลัดกระทรวงสาธารณสุข</v>
          </cell>
          <cell r="E12" t="str">
            <v>07</v>
          </cell>
          <cell r="F12" t="str">
            <v>โรงพยาบาลชุมชน</v>
          </cell>
          <cell r="G12" t="str">
            <v>60</v>
          </cell>
          <cell r="H12" t="str">
            <v>43</v>
          </cell>
          <cell r="I12" t="str">
            <v>จ.หนองคาย</v>
          </cell>
          <cell r="J12" t="str">
            <v>05</v>
          </cell>
          <cell r="K12" t="str">
            <v xml:space="preserve"> อ.โพนพิสัย</v>
          </cell>
          <cell r="L12" t="str">
            <v>01</v>
          </cell>
          <cell r="M12" t="str">
            <v xml:space="preserve"> 'ต.จุมพล'</v>
          </cell>
          <cell r="N12" t="str">
            <v>03</v>
          </cell>
          <cell r="O12" t="str">
            <v xml:space="preserve"> หมู่ 3</v>
          </cell>
          <cell r="P12" t="str">
            <v>01</v>
          </cell>
          <cell r="Q12" t="str">
            <v>เปิดดำเนินการ</v>
          </cell>
          <cell r="R12" t="str">
            <v xml:space="preserve">77  </v>
          </cell>
          <cell r="S12" t="str">
            <v>43120</v>
          </cell>
          <cell r="T12" t="str">
            <v>042471204</v>
          </cell>
          <cell r="U12" t="str">
            <v>042471668</v>
          </cell>
          <cell r="V12" t="str">
            <v>22</v>
          </cell>
          <cell r="W12" t="str">
            <v>2.2 ทุติยภูมิระดับกลาง</v>
          </cell>
          <cell r="X12" t="str">
            <v>S</v>
          </cell>
          <cell r="Y12" t="str">
            <v xml:space="preserve">บริการ  </v>
          </cell>
          <cell r="AH12" t="str">
            <v>11042</v>
          </cell>
        </row>
        <row r="13">
          <cell r="A13" t="str">
            <v>001086200</v>
          </cell>
          <cell r="B13" t="str">
            <v>โรงพยาบาลศรีมโหสถ</v>
          </cell>
          <cell r="C13" t="str">
            <v>21002</v>
          </cell>
          <cell r="D13" t="str">
            <v>กระทรวงสาธารณสุข สำนักงานปลัดกระทรวงสาธารณสุข</v>
          </cell>
          <cell r="E13" t="str">
            <v>07</v>
          </cell>
          <cell r="F13" t="str">
            <v>โรงพยาบาลชุมชน</v>
          </cell>
          <cell r="G13" t="str">
            <v>30</v>
          </cell>
          <cell r="H13" t="str">
            <v>25</v>
          </cell>
          <cell r="I13" t="str">
            <v>จ.ปราจีนบุรี</v>
          </cell>
          <cell r="J13" t="str">
            <v>09</v>
          </cell>
          <cell r="K13" t="str">
            <v xml:space="preserve"> อ.ศรีมโหสถ</v>
          </cell>
          <cell r="L13" t="str">
            <v>01</v>
          </cell>
          <cell r="M13" t="str">
            <v xml:space="preserve"> 'ต.โคกปีบ'</v>
          </cell>
          <cell r="N13" t="str">
            <v>04</v>
          </cell>
          <cell r="O13" t="str">
            <v xml:space="preserve"> หมู่ 4</v>
          </cell>
          <cell r="P13" t="str">
            <v>01</v>
          </cell>
          <cell r="Q13" t="str">
            <v>เปิดดำเนินการ</v>
          </cell>
          <cell r="R13" t="str">
            <v xml:space="preserve">189  ถ.สุวินทวงศ์ บ้านโคกปีบ </v>
          </cell>
          <cell r="V13" t="str">
            <v>21</v>
          </cell>
          <cell r="W13" t="str">
            <v>2.1 ทุติยภูมิระดับต้น</v>
          </cell>
          <cell r="AH13" t="str">
            <v>10862</v>
          </cell>
        </row>
        <row r="14">
          <cell r="A14" t="str">
            <v>002482100</v>
          </cell>
          <cell r="B14" t="str">
            <v>โรงพยาบาลนาเยีย</v>
          </cell>
          <cell r="C14" t="str">
            <v>21002</v>
          </cell>
          <cell r="D14" t="str">
            <v>กระทรวงสาธารณสุข สำนักงานปลัดกระทรวงสาธารณสุข</v>
          </cell>
          <cell r="E14" t="str">
            <v>07</v>
          </cell>
          <cell r="F14" t="str">
            <v>โรงพยาบาลชุมชน</v>
          </cell>
          <cell r="G14" t="str">
            <v>30</v>
          </cell>
          <cell r="H14" t="str">
            <v>34</v>
          </cell>
          <cell r="I14" t="str">
            <v>จ.อุบลราชธานี</v>
          </cell>
          <cell r="J14" t="str">
            <v>29</v>
          </cell>
          <cell r="K14" t="str">
            <v xml:space="preserve"> อ.นาเยีย</v>
          </cell>
          <cell r="L14" t="str">
            <v>01</v>
          </cell>
          <cell r="M14" t="str">
            <v xml:space="preserve"> 'ต.นาเยีย'</v>
          </cell>
          <cell r="N14" t="str">
            <v>00</v>
          </cell>
          <cell r="O14" t="str">
            <v xml:space="preserve"> หมู่ 0</v>
          </cell>
          <cell r="P14" t="str">
            <v>01</v>
          </cell>
          <cell r="Q14" t="str">
            <v>เปิดดำเนินการ</v>
          </cell>
          <cell r="V14" t="str">
            <v>21</v>
          </cell>
          <cell r="W14" t="str">
            <v>2.1 ทุติยภูมิระดับต้น</v>
          </cell>
          <cell r="X14" t="str">
            <v>S</v>
          </cell>
          <cell r="Y14" t="str">
            <v xml:space="preserve">บริการ  </v>
          </cell>
          <cell r="Z14" t="str">
            <v>00</v>
          </cell>
          <cell r="AC14" t="str">
            <v>2012-05-02</v>
          </cell>
          <cell r="AH14" t="str">
            <v>24821</v>
          </cell>
        </row>
        <row r="15">
          <cell r="A15" t="str">
            <v>001078200</v>
          </cell>
          <cell r="B15" t="str">
            <v>โรงพยาบาลไชโย</v>
          </cell>
          <cell r="C15" t="str">
            <v>21002</v>
          </cell>
          <cell r="D15" t="str">
            <v>กระทรวงสาธารณสุข สำนักงานปลัดกระทรวงสาธารณสุข</v>
          </cell>
          <cell r="E15" t="str">
            <v>07</v>
          </cell>
          <cell r="F15" t="str">
            <v>โรงพยาบาลชุมชน</v>
          </cell>
          <cell r="G15" t="str">
            <v>30</v>
          </cell>
          <cell r="H15" t="str">
            <v>15</v>
          </cell>
          <cell r="I15" t="str">
            <v>จ.อ่างทอง</v>
          </cell>
          <cell r="J15" t="str">
            <v>02</v>
          </cell>
          <cell r="K15" t="str">
            <v xml:space="preserve"> อ.ไชโย</v>
          </cell>
          <cell r="L15" t="str">
            <v>06</v>
          </cell>
          <cell r="M15" t="str">
            <v xml:space="preserve"> 'ต.ไชโย'</v>
          </cell>
          <cell r="N15" t="str">
            <v>05</v>
          </cell>
          <cell r="O15" t="str">
            <v xml:space="preserve"> หมู่ 5</v>
          </cell>
          <cell r="P15" t="str">
            <v>01</v>
          </cell>
          <cell r="Q15" t="str">
            <v>เปิดดำเนินการ</v>
          </cell>
          <cell r="R15" t="str">
            <v xml:space="preserve">80 ม.5 ถ.สิงห์บุรี-อ่างทอง </v>
          </cell>
          <cell r="V15" t="str">
            <v>21</v>
          </cell>
          <cell r="W15" t="str">
            <v>2.1 ทุติยภูมิระดับต้น</v>
          </cell>
          <cell r="Z15" t="str">
            <v>04</v>
          </cell>
          <cell r="AA15" t="str">
            <v>แก้ไข/เปลี่ยนแปลงที่ตั้ง</v>
          </cell>
          <cell r="AB15" t="str">
            <v>เพิ่มเป็น 30 เตียง ตามมติ อกพ.สป</v>
          </cell>
          <cell r="AH15" t="str">
            <v>10782</v>
          </cell>
        </row>
        <row r="16">
          <cell r="A16" t="str">
            <v>002495600</v>
          </cell>
          <cell r="B16" t="str">
            <v>โรงพยาบาลเวียงหนองล่อง</v>
          </cell>
          <cell r="C16" t="str">
            <v>21002</v>
          </cell>
          <cell r="D16" t="str">
            <v>กระทรวงสาธารณสุข สำนักงานปลัดกระทรวงสาธารณสุข</v>
          </cell>
          <cell r="E16" t="str">
            <v>07</v>
          </cell>
          <cell r="F16" t="str">
            <v>โรงพยาบาลชุมชน</v>
          </cell>
          <cell r="G16" t="str">
            <v>30</v>
          </cell>
          <cell r="H16" t="str">
            <v>51</v>
          </cell>
          <cell r="I16" t="str">
            <v>จ.ลำพูน</v>
          </cell>
          <cell r="J16" t="str">
            <v>08</v>
          </cell>
          <cell r="K16" t="str">
            <v xml:space="preserve"> อ.เวียงหนองล่อง</v>
          </cell>
          <cell r="L16" t="str">
            <v>03</v>
          </cell>
          <cell r="M16" t="str">
            <v xml:space="preserve"> 'ต.วังผาง'</v>
          </cell>
          <cell r="N16" t="str">
            <v>09</v>
          </cell>
          <cell r="O16" t="str">
            <v xml:space="preserve"> หมู่ 9</v>
          </cell>
          <cell r="P16" t="str">
            <v>01</v>
          </cell>
          <cell r="Q16" t="str">
            <v>เปิดดำเนินการ</v>
          </cell>
          <cell r="S16" t="str">
            <v>51120</v>
          </cell>
          <cell r="T16" t="str">
            <v>0873018898</v>
          </cell>
          <cell r="V16" t="str">
            <v>10</v>
          </cell>
          <cell r="W16" t="str">
            <v>1 ปฐมภูมิ</v>
          </cell>
          <cell r="X16" t="str">
            <v>S</v>
          </cell>
          <cell r="Y16" t="str">
            <v xml:space="preserve">บริการ  </v>
          </cell>
          <cell r="Z16" t="str">
            <v>06</v>
          </cell>
          <cell r="AA16" t="str">
            <v>แก้ไข/เปลี่ยนแปลงจำนวนเตียง</v>
          </cell>
          <cell r="AC16" t="str">
            <v>2012-07-03</v>
          </cell>
          <cell r="AE16" t="str">
            <v>2012-07-01</v>
          </cell>
          <cell r="AH16" t="str">
            <v>24956</v>
          </cell>
        </row>
        <row r="17">
          <cell r="A17" t="str">
            <v>002501700</v>
          </cell>
          <cell r="B17" t="str">
            <v>โรงพยาบาลภูเพียง</v>
          </cell>
          <cell r="C17" t="str">
            <v>21002</v>
          </cell>
          <cell r="D17" t="str">
            <v>กระทรวงสาธารณสุข สำนักงานปลัดกระทรวงสาธารณสุข</v>
          </cell>
          <cell r="E17" t="str">
            <v>07</v>
          </cell>
          <cell r="F17" t="str">
            <v>โรงพยาบาลชุมชน</v>
          </cell>
          <cell r="G17" t="str">
            <v>30</v>
          </cell>
          <cell r="H17" t="str">
            <v>55</v>
          </cell>
          <cell r="I17" t="str">
            <v>จ.น่าน</v>
          </cell>
          <cell r="J17" t="str">
            <v>14</v>
          </cell>
          <cell r="K17" t="str">
            <v xml:space="preserve"> อ.ภูเพียง</v>
          </cell>
          <cell r="L17" t="str">
            <v>01</v>
          </cell>
          <cell r="M17" t="str">
            <v xml:space="preserve"> 'ต.ม่วงตึ๊ด'</v>
          </cell>
          <cell r="N17" t="str">
            <v>00</v>
          </cell>
          <cell r="P17" t="str">
            <v>01</v>
          </cell>
          <cell r="Q17" t="str">
            <v>เปิดดำเนินการ</v>
          </cell>
          <cell r="S17" t="str">
            <v>55000</v>
          </cell>
          <cell r="T17" t="str">
            <v>0897006073</v>
          </cell>
          <cell r="V17" t="str">
            <v>21</v>
          </cell>
          <cell r="W17" t="str">
            <v>2.1 ทุติยภูมิระดับต้น</v>
          </cell>
          <cell r="X17" t="str">
            <v>S</v>
          </cell>
          <cell r="Y17" t="str">
            <v xml:space="preserve">บริการ  </v>
          </cell>
          <cell r="AC17" t="str">
            <v>2012-09-20</v>
          </cell>
          <cell r="AE17" t="str">
            <v>2012-09-17</v>
          </cell>
          <cell r="AH17" t="str">
            <v>25017</v>
          </cell>
        </row>
        <row r="18">
          <cell r="A18" t="str">
            <v>001082300</v>
          </cell>
          <cell r="B18" t="str">
            <v>โรงพยาบาลแหลมฉบัง</v>
          </cell>
          <cell r="C18" t="str">
            <v>21002</v>
          </cell>
          <cell r="D18" t="str">
            <v>กระทรวงสาธารณสุข สำนักงานปลัดกระทรวงสาธารณสุข</v>
          </cell>
          <cell r="E18" t="str">
            <v>07</v>
          </cell>
          <cell r="F18" t="str">
            <v>โรงพยาบาลชุมชน</v>
          </cell>
          <cell r="G18" t="str">
            <v>114</v>
          </cell>
          <cell r="H18" t="str">
            <v>20</v>
          </cell>
          <cell r="I18" t="str">
            <v>จ.ชลบุรี</v>
          </cell>
          <cell r="J18" t="str">
            <v>07</v>
          </cell>
          <cell r="K18" t="str">
            <v xml:space="preserve"> อ.ศรีราชา</v>
          </cell>
          <cell r="L18" t="str">
            <v>03</v>
          </cell>
          <cell r="M18" t="str">
            <v xml:space="preserve"> 'ต.ทุ่งสุขลา'</v>
          </cell>
          <cell r="N18" t="str">
            <v>07</v>
          </cell>
          <cell r="O18" t="str">
            <v xml:space="preserve"> หมู่ 7</v>
          </cell>
          <cell r="P18" t="str">
            <v>01</v>
          </cell>
          <cell r="Q18" t="str">
            <v>เปิดดำเนินการ</v>
          </cell>
          <cell r="V18" t="str">
            <v>22</v>
          </cell>
          <cell r="W18" t="str">
            <v>2.2 ทุติยภูมิระดับกลาง</v>
          </cell>
          <cell r="X18" t="str">
            <v>S</v>
          </cell>
          <cell r="Y18" t="str">
            <v xml:space="preserve">บริการ  </v>
          </cell>
          <cell r="Z18" t="str">
            <v>02</v>
          </cell>
          <cell r="AA18" t="str">
            <v>แก้ไขชื่อ</v>
          </cell>
          <cell r="AB18" t="str">
            <v>เปลี่ยนชื่อรพ.อ่าวอุดม เป็น รพ.แหลมฉบัง ตามหนังสือสำนักบริหารการสาธารณสุข ที่ 0228.04.3/5918 ลงวันที่ 26 ตค.55 เตียง จาก90 เป็น114 เตียง</v>
          </cell>
          <cell r="AH18" t="str">
            <v>10823</v>
          </cell>
        </row>
        <row r="19">
          <cell r="A19" t="str">
            <v>001077500</v>
          </cell>
          <cell r="B19" t="str">
            <v>โรงพยาบาลภาชี</v>
          </cell>
          <cell r="C19" t="str">
            <v>21002</v>
          </cell>
          <cell r="D19" t="str">
            <v>กระทรวงสาธารณสุข สำนักงานปลัดกระทรวงสาธารณสุข</v>
          </cell>
          <cell r="E19" t="str">
            <v>07</v>
          </cell>
          <cell r="F19" t="str">
            <v>โรงพยาบาลชุมชน</v>
          </cell>
          <cell r="G19" t="str">
            <v>30</v>
          </cell>
          <cell r="H19" t="str">
            <v>14</v>
          </cell>
          <cell r="I19" t="str">
            <v>จ.พระนครศรีอยุธยา</v>
          </cell>
          <cell r="J19" t="str">
            <v>09</v>
          </cell>
          <cell r="K19" t="str">
            <v xml:space="preserve"> อ.ภาชี</v>
          </cell>
          <cell r="L19" t="str">
            <v>01</v>
          </cell>
          <cell r="M19" t="str">
            <v xml:space="preserve"> 'ต.ภาชี'</v>
          </cell>
          <cell r="N19" t="str">
            <v>05</v>
          </cell>
          <cell r="O19" t="str">
            <v xml:space="preserve"> หมู่ 5</v>
          </cell>
          <cell r="P19" t="str">
            <v>01</v>
          </cell>
          <cell r="Q19" t="str">
            <v>เปิดดำเนินการ</v>
          </cell>
          <cell r="R19" t="str">
            <v>15 ม.5 ถ.ผักไห่-ป่าโมก</v>
          </cell>
          <cell r="V19" t="str">
            <v>21</v>
          </cell>
          <cell r="W19" t="str">
            <v>2.1 ทุติยภูมิระดับต้น</v>
          </cell>
          <cell r="AB19" t="str">
            <v>แก้ไขค่าพิกัด</v>
          </cell>
          <cell r="AH19" t="str">
            <v>10775</v>
          </cell>
        </row>
        <row r="20">
          <cell r="A20" t="str">
            <v>001139500</v>
          </cell>
          <cell r="B20" t="str">
            <v>โรงพยาบาลสะเดา</v>
          </cell>
          <cell r="C20" t="str">
            <v>21002</v>
          </cell>
          <cell r="D20" t="str">
            <v>กระทรวงสาธารณสุข สำนักงานปลัดกระทรวงสาธารณสุข</v>
          </cell>
          <cell r="E20" t="str">
            <v>07</v>
          </cell>
          <cell r="F20" t="str">
            <v>โรงพยาบาลชุมชน</v>
          </cell>
          <cell r="G20" t="str">
            <v>30</v>
          </cell>
          <cell r="H20" t="str">
            <v>90</v>
          </cell>
          <cell r="I20" t="str">
            <v>จ.สงขลา</v>
          </cell>
          <cell r="J20" t="str">
            <v>10</v>
          </cell>
          <cell r="K20" t="str">
            <v xml:space="preserve"> อ.สะเดา</v>
          </cell>
          <cell r="L20" t="str">
            <v>01</v>
          </cell>
          <cell r="M20" t="str">
            <v xml:space="preserve"> 'ต.สะเดา'</v>
          </cell>
          <cell r="N20" t="str">
            <v>00</v>
          </cell>
          <cell r="O20" t="str">
            <v xml:space="preserve"> หมู่ 0</v>
          </cell>
          <cell r="P20" t="str">
            <v>01</v>
          </cell>
          <cell r="Q20" t="str">
            <v>เปิดดำเนินการ</v>
          </cell>
          <cell r="R20" t="str">
            <v xml:space="preserve">110 ถ.ปาดังเบซาร์ </v>
          </cell>
          <cell r="S20" t="str">
            <v>90120</v>
          </cell>
          <cell r="T20" t="str">
            <v>074411288</v>
          </cell>
          <cell r="U20" t="str">
            <v>074414236</v>
          </cell>
          <cell r="V20" t="str">
            <v>21</v>
          </cell>
          <cell r="W20" t="str">
            <v>2.1 ทุติยภูมิระดับต้น</v>
          </cell>
          <cell r="X20" t="str">
            <v>S</v>
          </cell>
          <cell r="Y20" t="str">
            <v xml:space="preserve">บริการ  </v>
          </cell>
          <cell r="AH20" t="str">
            <v>11395</v>
          </cell>
        </row>
        <row r="21">
          <cell r="A21" t="str">
            <v>001103100</v>
          </cell>
          <cell r="B21" t="str">
            <v>โรงพยาบาลเชียงคาน</v>
          </cell>
          <cell r="C21" t="str">
            <v>21002</v>
          </cell>
          <cell r="D21" t="str">
            <v>กระทรวงสาธารณสุข สำนักงานปลัดกระทรวงสาธารณสุข</v>
          </cell>
          <cell r="E21" t="str">
            <v>07</v>
          </cell>
          <cell r="F21" t="str">
            <v>โรงพยาบาลชุมชน</v>
          </cell>
          <cell r="G21" t="str">
            <v>30</v>
          </cell>
          <cell r="H21" t="str">
            <v>42</v>
          </cell>
          <cell r="I21" t="str">
            <v>จ.เลย</v>
          </cell>
          <cell r="J21" t="str">
            <v>03</v>
          </cell>
          <cell r="K21" t="str">
            <v xml:space="preserve"> อ.เชียงคาน</v>
          </cell>
          <cell r="L21" t="str">
            <v>01</v>
          </cell>
          <cell r="M21" t="str">
            <v xml:space="preserve"> 'ต.เชียงคาน'</v>
          </cell>
          <cell r="N21" t="str">
            <v>02</v>
          </cell>
          <cell r="O21" t="str">
            <v xml:space="preserve"> หมู่ 2</v>
          </cell>
          <cell r="P21" t="str">
            <v>01</v>
          </cell>
          <cell r="Q21" t="str">
            <v>เปิดดำเนินการ</v>
          </cell>
          <cell r="R21" t="str">
            <v xml:space="preserve">427  ถ.เชียงคาน - ปากชม </v>
          </cell>
          <cell r="S21" t="str">
            <v>42110</v>
          </cell>
          <cell r="T21" t="str">
            <v>042821101</v>
          </cell>
          <cell r="U21" t="str">
            <v>042821101</v>
          </cell>
          <cell r="V21" t="str">
            <v>21</v>
          </cell>
          <cell r="W21" t="str">
            <v>2.1 ทุติยภูมิระดับต้น</v>
          </cell>
          <cell r="X21" t="str">
            <v>S</v>
          </cell>
          <cell r="Y21" t="str">
            <v xml:space="preserve">บริการ  </v>
          </cell>
          <cell r="AH21" t="str">
            <v>11031</v>
          </cell>
        </row>
        <row r="22">
          <cell r="A22" t="str">
            <v>001110600</v>
          </cell>
          <cell r="B22" t="str">
            <v>โรงพยาบาลบ้านแพง</v>
          </cell>
          <cell r="C22" t="str">
            <v>21002</v>
          </cell>
          <cell r="D22" t="str">
            <v>กระทรวงสาธารณสุข สำนักงานปลัดกระทรวงสาธารณสุข</v>
          </cell>
          <cell r="E22" t="str">
            <v>07</v>
          </cell>
          <cell r="F22" t="str">
            <v>โรงพยาบาลชุมชน</v>
          </cell>
          <cell r="G22" t="str">
            <v>30</v>
          </cell>
          <cell r="H22" t="str">
            <v>48</v>
          </cell>
          <cell r="I22" t="str">
            <v>จ.นครพนม</v>
          </cell>
          <cell r="J22" t="str">
            <v>04</v>
          </cell>
          <cell r="K22" t="str">
            <v xml:space="preserve"> อ.บ้านแพง</v>
          </cell>
          <cell r="L22" t="str">
            <v>01</v>
          </cell>
          <cell r="M22" t="str">
            <v xml:space="preserve"> 'ต.บ้านแพง'</v>
          </cell>
          <cell r="N22" t="str">
            <v>02</v>
          </cell>
          <cell r="O22" t="str">
            <v xml:space="preserve"> หมู่ 2</v>
          </cell>
          <cell r="P22" t="str">
            <v>01</v>
          </cell>
          <cell r="Q22" t="str">
            <v>เปิดดำเนินการ</v>
          </cell>
          <cell r="R22" t="str">
            <v xml:space="preserve">339 ม.2 ถ.หนองคาย-นครพนม </v>
          </cell>
          <cell r="S22" t="str">
            <v>48140</v>
          </cell>
          <cell r="V22" t="str">
            <v>21</v>
          </cell>
          <cell r="W22" t="str">
            <v>2.1 ทุติยภูมิระดับต้น</v>
          </cell>
          <cell r="AH22" t="str">
            <v>11106</v>
          </cell>
        </row>
        <row r="23">
          <cell r="A23" t="str">
            <v>001106300</v>
          </cell>
          <cell r="B23" t="str">
            <v>โรงพยาบาลจตุรพักตรพิมาน</v>
          </cell>
          <cell r="C23" t="str">
            <v>21002</v>
          </cell>
          <cell r="D23" t="str">
            <v>กระทรวงสาธารณสุข สำนักงานปลัดกระทรวงสาธารณสุข</v>
          </cell>
          <cell r="E23" t="str">
            <v>07</v>
          </cell>
          <cell r="F23" t="str">
            <v>โรงพยาบาลชุมชน</v>
          </cell>
          <cell r="G23" t="str">
            <v>30</v>
          </cell>
          <cell r="H23" t="str">
            <v>45</v>
          </cell>
          <cell r="I23" t="str">
            <v>จ.ร้อยเอ็ด</v>
          </cell>
          <cell r="J23" t="str">
            <v>04</v>
          </cell>
          <cell r="K23" t="str">
            <v xml:space="preserve"> อ.จตุรพักตรพิมาน</v>
          </cell>
          <cell r="L23" t="str">
            <v>01</v>
          </cell>
          <cell r="M23" t="str">
            <v xml:space="preserve"> 'ต.หัวช้าง'</v>
          </cell>
          <cell r="N23" t="str">
            <v>04</v>
          </cell>
          <cell r="O23" t="str">
            <v xml:space="preserve"> หมู่ 4</v>
          </cell>
          <cell r="P23" t="str">
            <v>01</v>
          </cell>
          <cell r="Q23" t="str">
            <v>เปิดดำเนินการ</v>
          </cell>
          <cell r="R23" t="str">
            <v xml:space="preserve">165 ม.4 ถ.ปัทมานนท์ </v>
          </cell>
          <cell r="S23" t="str">
            <v>45180</v>
          </cell>
          <cell r="V23" t="str">
            <v>21</v>
          </cell>
          <cell r="W23" t="str">
            <v>2.1 ทุติยภูมิระดับต้น</v>
          </cell>
          <cell r="AH23" t="str">
            <v>11063</v>
          </cell>
        </row>
        <row r="24">
          <cell r="A24" t="str">
            <v>001096600</v>
          </cell>
          <cell r="B24" t="str">
            <v>โรงพยาบาลป่าติ้ว</v>
          </cell>
          <cell r="C24" t="str">
            <v>21002</v>
          </cell>
          <cell r="D24" t="str">
            <v>กระทรวงสาธารณสุข สำนักงานปลัดกระทรวงสาธารณสุข</v>
          </cell>
          <cell r="E24" t="str">
            <v>07</v>
          </cell>
          <cell r="F24" t="str">
            <v>โรงพยาบาลชุมชน</v>
          </cell>
          <cell r="G24" t="str">
            <v>30</v>
          </cell>
          <cell r="H24" t="str">
            <v>35</v>
          </cell>
          <cell r="I24" t="str">
            <v>จ.ยโสธร</v>
          </cell>
          <cell r="J24" t="str">
            <v>05</v>
          </cell>
          <cell r="K24" t="str">
            <v xml:space="preserve"> อ.ป่าติ้ว</v>
          </cell>
          <cell r="L24" t="str">
            <v>01</v>
          </cell>
          <cell r="M24" t="str">
            <v xml:space="preserve"> 'ต.โพธิ์ไทร'</v>
          </cell>
          <cell r="N24" t="str">
            <v>04</v>
          </cell>
          <cell r="O24" t="str">
            <v xml:space="preserve"> หมู่ 4</v>
          </cell>
          <cell r="P24" t="str">
            <v>01</v>
          </cell>
          <cell r="Q24" t="str">
            <v>เปิดดำเนินการ</v>
          </cell>
          <cell r="R24" t="str">
            <v>294 ม.4 ถ.อรุณประเสริฐ</v>
          </cell>
          <cell r="S24" t="str">
            <v>35150</v>
          </cell>
          <cell r="V24" t="str">
            <v>21</v>
          </cell>
          <cell r="W24" t="str">
            <v>2.1 ทุติยภูมิระดับต้น</v>
          </cell>
          <cell r="AH24" t="str">
            <v>10966</v>
          </cell>
        </row>
        <row r="25">
          <cell r="A25" t="str">
            <v>001098700</v>
          </cell>
          <cell r="B25" t="str">
            <v>โรงพยาบาลพนา</v>
          </cell>
          <cell r="C25" t="str">
            <v>21002</v>
          </cell>
          <cell r="D25" t="str">
            <v>กระทรวงสาธารณสุข สำนักงานปลัดกระทรวงสาธารณสุข</v>
          </cell>
          <cell r="E25" t="str">
            <v>07</v>
          </cell>
          <cell r="F25" t="str">
            <v>โรงพยาบาลชุมชน</v>
          </cell>
          <cell r="G25" t="str">
            <v>10</v>
          </cell>
          <cell r="H25" t="str">
            <v>37</v>
          </cell>
          <cell r="I25" t="str">
            <v>จ.อำนาจเจริญ</v>
          </cell>
          <cell r="J25" t="str">
            <v>04</v>
          </cell>
          <cell r="K25" t="str">
            <v xml:space="preserve"> อ.พนา</v>
          </cell>
          <cell r="L25" t="str">
            <v>04</v>
          </cell>
          <cell r="M25" t="str">
            <v xml:space="preserve"> 'ต.พระเหลา'</v>
          </cell>
          <cell r="N25" t="str">
            <v>10</v>
          </cell>
          <cell r="O25" t="str">
            <v xml:space="preserve"> หมู่ 10</v>
          </cell>
          <cell r="P25" t="str">
            <v>01</v>
          </cell>
          <cell r="Q25" t="str">
            <v>เปิดดำเนินการ</v>
          </cell>
          <cell r="R25" t="str">
            <v xml:space="preserve">255 ม.10 ถ.อุปชิด </v>
          </cell>
          <cell r="S25" t="str">
            <v>37180</v>
          </cell>
          <cell r="V25" t="str">
            <v>22</v>
          </cell>
          <cell r="W25" t="str">
            <v>2.2 ทุติยภูมิระดับกลาง</v>
          </cell>
          <cell r="AH25" t="str">
            <v>10987</v>
          </cell>
        </row>
        <row r="26">
          <cell r="A26" t="str">
            <v>001097100</v>
          </cell>
          <cell r="B26" t="str">
            <v>โรงพยาบาลคอนสวรรค์</v>
          </cell>
          <cell r="C26" t="str">
            <v>21002</v>
          </cell>
          <cell r="D26" t="str">
            <v>กระทรวงสาธารณสุข สำนักงานปลัดกระทรวงสาธารณสุข</v>
          </cell>
          <cell r="E26" t="str">
            <v>07</v>
          </cell>
          <cell r="F26" t="str">
            <v>โรงพยาบาลชุมชน</v>
          </cell>
          <cell r="G26" t="str">
            <v>30</v>
          </cell>
          <cell r="H26" t="str">
            <v>36</v>
          </cell>
          <cell r="I26" t="str">
            <v>จ.ชัยภูมิ</v>
          </cell>
          <cell r="J26" t="str">
            <v>03</v>
          </cell>
          <cell r="K26" t="str">
            <v xml:space="preserve"> อ.คอนสวรรค์</v>
          </cell>
          <cell r="L26" t="str">
            <v>01</v>
          </cell>
          <cell r="M26" t="str">
            <v xml:space="preserve"> 'ต.คอนสวรรค์'</v>
          </cell>
          <cell r="N26" t="str">
            <v>13</v>
          </cell>
          <cell r="O26" t="str">
            <v xml:space="preserve"> หมู่ 13</v>
          </cell>
          <cell r="P26" t="str">
            <v>01</v>
          </cell>
          <cell r="Q26" t="str">
            <v>เปิดดำเนินการ</v>
          </cell>
          <cell r="R26" t="str">
            <v xml:space="preserve">431 ถ.คอนสวรรค์ -แก้งคร้อ </v>
          </cell>
          <cell r="V26" t="str">
            <v>21</v>
          </cell>
          <cell r="W26" t="str">
            <v>2.1 ทุติยภูมิระดับต้น</v>
          </cell>
          <cell r="AH26" t="str">
            <v>10971</v>
          </cell>
        </row>
        <row r="27">
          <cell r="A27" t="str">
            <v>001088500</v>
          </cell>
          <cell r="B27" t="str">
            <v>โรงพยาบาลห้วยแถลง</v>
          </cell>
          <cell r="C27" t="str">
            <v>21002</v>
          </cell>
          <cell r="D27" t="str">
            <v>กระทรวงสาธารณสุข สำนักงานปลัดกระทรวงสาธารณสุข</v>
          </cell>
          <cell r="E27" t="str">
            <v>07</v>
          </cell>
          <cell r="F27" t="str">
            <v>โรงพยาบาลชุมชน</v>
          </cell>
          <cell r="G27" t="str">
            <v>30</v>
          </cell>
          <cell r="H27" t="str">
            <v>30</v>
          </cell>
          <cell r="I27" t="str">
            <v>จ.นครราชสีมา</v>
          </cell>
          <cell r="J27" t="str">
            <v>16</v>
          </cell>
          <cell r="K27" t="str">
            <v xml:space="preserve"> อ.ห้วยแถลง</v>
          </cell>
          <cell r="L27" t="str">
            <v>01</v>
          </cell>
          <cell r="M27" t="str">
            <v xml:space="preserve"> 'ต.ห้วยแถลง'</v>
          </cell>
          <cell r="N27" t="str">
            <v>01</v>
          </cell>
          <cell r="O27" t="str">
            <v xml:space="preserve"> หมู่ 1</v>
          </cell>
          <cell r="P27" t="str">
            <v>01</v>
          </cell>
          <cell r="Q27" t="str">
            <v>เปิดดำเนินการ</v>
          </cell>
          <cell r="R27" t="str">
            <v xml:space="preserve">422 </v>
          </cell>
          <cell r="V27" t="str">
            <v>21</v>
          </cell>
          <cell r="W27" t="str">
            <v>2.1 ทุติยภูมิระดับต้น</v>
          </cell>
          <cell r="AH27" t="str">
            <v>10885</v>
          </cell>
        </row>
        <row r="28">
          <cell r="A28" t="str">
            <v>001090700</v>
          </cell>
          <cell r="B28" t="str">
            <v>โรงพยาบาลนาโพธิ์</v>
          </cell>
          <cell r="C28" t="str">
            <v>21002</v>
          </cell>
          <cell r="D28" t="str">
            <v>กระทรวงสาธารณสุข สำนักงานปลัดกระทรวงสาธารณสุข</v>
          </cell>
          <cell r="E28" t="str">
            <v>07</v>
          </cell>
          <cell r="F28" t="str">
            <v>โรงพยาบาลชุมชน</v>
          </cell>
          <cell r="G28" t="str">
            <v>30</v>
          </cell>
          <cell r="H28" t="str">
            <v>31</v>
          </cell>
          <cell r="I28" t="str">
            <v>จ.บุรีรัมย์</v>
          </cell>
          <cell r="J28" t="str">
            <v>13</v>
          </cell>
          <cell r="K28" t="str">
            <v xml:space="preserve"> อ.นาโพธิ์</v>
          </cell>
          <cell r="L28" t="str">
            <v>05</v>
          </cell>
          <cell r="M28" t="str">
            <v xml:space="preserve"> 'ต.ศรีสว่าง'</v>
          </cell>
          <cell r="N28" t="str">
            <v>08</v>
          </cell>
          <cell r="O28" t="str">
            <v xml:space="preserve"> หมู่ 8</v>
          </cell>
          <cell r="P28" t="str">
            <v>01</v>
          </cell>
          <cell r="Q28" t="str">
            <v>เปิดดำเนินการ</v>
          </cell>
          <cell r="R28" t="str">
            <v xml:space="preserve">103 </v>
          </cell>
          <cell r="V28" t="str">
            <v>22</v>
          </cell>
          <cell r="W28" t="str">
            <v>2.2 ทุติยภูมิระดับกลาง</v>
          </cell>
          <cell r="AH28" t="str">
            <v>10907</v>
          </cell>
        </row>
        <row r="29">
          <cell r="A29" t="str">
            <v>001120600</v>
          </cell>
          <cell r="B29" t="str">
            <v>โรงพยาบาลแม่ลาน้อย</v>
          </cell>
          <cell r="C29" t="str">
            <v>21002</v>
          </cell>
          <cell r="D29" t="str">
            <v>กระทรวงสาธารณสุข สำนักงานปลัดกระทรวงสาธารณสุข</v>
          </cell>
          <cell r="E29" t="str">
            <v>07</v>
          </cell>
          <cell r="F29" t="str">
            <v>โรงพยาบาลชุมชน</v>
          </cell>
          <cell r="G29" t="str">
            <v>10</v>
          </cell>
          <cell r="H29" t="str">
            <v>58</v>
          </cell>
          <cell r="I29" t="str">
            <v>จ.แม่ฮ่องสอน</v>
          </cell>
          <cell r="J29" t="str">
            <v>05</v>
          </cell>
          <cell r="K29" t="str">
            <v xml:space="preserve"> อ.แม่ลาน้อย</v>
          </cell>
          <cell r="L29" t="str">
            <v>08</v>
          </cell>
          <cell r="M29" t="str">
            <v xml:space="preserve"> 'ต.ขุนแม่ลาน้อย'</v>
          </cell>
          <cell r="N29" t="str">
            <v>09</v>
          </cell>
          <cell r="O29" t="str">
            <v xml:space="preserve"> หมู่ 9</v>
          </cell>
          <cell r="P29" t="str">
            <v>01</v>
          </cell>
          <cell r="Q29" t="str">
            <v>เปิดดำเนินการ</v>
          </cell>
          <cell r="R29" t="str">
            <v>79 ถ.เชียงใหม่-</v>
          </cell>
          <cell r="S29" t="str">
            <v>58120</v>
          </cell>
          <cell r="V29" t="str">
            <v>21</v>
          </cell>
          <cell r="W29" t="str">
            <v>2.1 ทุติยภูมิระดับต้น</v>
          </cell>
          <cell r="AH29" t="str">
            <v>11206</v>
          </cell>
        </row>
        <row r="30">
          <cell r="A30" t="str">
            <v>001120300</v>
          </cell>
          <cell r="B30" t="str">
            <v>โรงพยาบาลขุนยวม</v>
          </cell>
          <cell r="C30" t="str">
            <v>21002</v>
          </cell>
          <cell r="D30" t="str">
            <v>กระทรวงสาธารณสุข สำนักงานปลัดกระทรวงสาธารณสุข</v>
          </cell>
          <cell r="E30" t="str">
            <v>07</v>
          </cell>
          <cell r="F30" t="str">
            <v>โรงพยาบาลชุมชน</v>
          </cell>
          <cell r="G30" t="str">
            <v>10</v>
          </cell>
          <cell r="H30" t="str">
            <v>58</v>
          </cell>
          <cell r="I30" t="str">
            <v>จ.แม่ฮ่องสอน</v>
          </cell>
          <cell r="J30" t="str">
            <v>02</v>
          </cell>
          <cell r="K30" t="str">
            <v xml:space="preserve"> อ.ขุนยวม</v>
          </cell>
          <cell r="L30" t="str">
            <v>01</v>
          </cell>
          <cell r="M30" t="str">
            <v xml:space="preserve"> 'ต.ขุนยวม'</v>
          </cell>
          <cell r="N30" t="str">
            <v>01</v>
          </cell>
          <cell r="O30" t="str">
            <v xml:space="preserve"> หมู่ 1</v>
          </cell>
          <cell r="P30" t="str">
            <v>01</v>
          </cell>
          <cell r="Q30" t="str">
            <v>เปิดดำเนินการ</v>
          </cell>
          <cell r="R30" t="str">
            <v xml:space="preserve">455 ถ.กริชสุวรรณ </v>
          </cell>
          <cell r="S30" t="str">
            <v>58140</v>
          </cell>
          <cell r="V30" t="str">
            <v>21</v>
          </cell>
          <cell r="W30" t="str">
            <v>2.1 ทุติยภูมิระดับต้น</v>
          </cell>
          <cell r="X30" t="str">
            <v>S</v>
          </cell>
          <cell r="Y30" t="str">
            <v xml:space="preserve">บริการ  </v>
          </cell>
          <cell r="AH30" t="str">
            <v>11203</v>
          </cell>
        </row>
        <row r="31">
          <cell r="A31" t="str">
            <v>001115100</v>
          </cell>
          <cell r="B31" t="str">
            <v>โรงพยาบาลวังเหนือ</v>
          </cell>
          <cell r="C31" t="str">
            <v>21002</v>
          </cell>
          <cell r="D31" t="str">
            <v>กระทรวงสาธารณสุข สำนักงานปลัดกระทรวงสาธารณสุข</v>
          </cell>
          <cell r="E31" t="str">
            <v>07</v>
          </cell>
          <cell r="F31" t="str">
            <v>โรงพยาบาลชุมชน</v>
          </cell>
          <cell r="G31" t="str">
            <v>30</v>
          </cell>
          <cell r="H31" t="str">
            <v>52</v>
          </cell>
          <cell r="I31" t="str">
            <v>จ.ลำปาง</v>
          </cell>
          <cell r="J31" t="str">
            <v>07</v>
          </cell>
          <cell r="K31" t="str">
            <v xml:space="preserve"> อ.วังเหนือ</v>
          </cell>
          <cell r="L31" t="str">
            <v>02</v>
          </cell>
          <cell r="M31" t="str">
            <v xml:space="preserve"> 'ต.วังเหนือ'</v>
          </cell>
          <cell r="N31" t="str">
            <v>04</v>
          </cell>
          <cell r="O31" t="str">
            <v xml:space="preserve"> หมู่ 4</v>
          </cell>
          <cell r="P31" t="str">
            <v>01</v>
          </cell>
          <cell r="Q31" t="str">
            <v>เปิดดำเนินการ</v>
          </cell>
          <cell r="V31" t="str">
            <v>21</v>
          </cell>
          <cell r="W31" t="str">
            <v>2.1 ทุติยภูมิระดับต้น</v>
          </cell>
          <cell r="AH31" t="str">
            <v>11151</v>
          </cell>
        </row>
        <row r="32">
          <cell r="A32" t="str">
            <v>001118000</v>
          </cell>
          <cell r="B32" t="str">
            <v>โรงพยาบาลนาหมื่น</v>
          </cell>
          <cell r="C32" t="str">
            <v>21002</v>
          </cell>
          <cell r="D32" t="str">
            <v>กระทรวงสาธารณสุข สำนักงานปลัดกระทรวงสาธารณสุข</v>
          </cell>
          <cell r="E32" t="str">
            <v>07</v>
          </cell>
          <cell r="F32" t="str">
            <v>โรงพยาบาลชุมชน</v>
          </cell>
          <cell r="G32" t="str">
            <v>30</v>
          </cell>
          <cell r="H32" t="str">
            <v>55</v>
          </cell>
          <cell r="I32" t="str">
            <v>จ.น่าน</v>
          </cell>
          <cell r="J32" t="str">
            <v>10</v>
          </cell>
          <cell r="K32" t="str">
            <v xml:space="preserve"> อ.นาหมื่น</v>
          </cell>
          <cell r="L32" t="str">
            <v>01</v>
          </cell>
          <cell r="M32" t="str">
            <v xml:space="preserve"> 'ต.นาทะนุง'</v>
          </cell>
          <cell r="N32" t="str">
            <v>14</v>
          </cell>
          <cell r="O32" t="str">
            <v xml:space="preserve"> หมู่ 14</v>
          </cell>
          <cell r="P32" t="str">
            <v>01</v>
          </cell>
          <cell r="Q32" t="str">
            <v>เปิดดำเนินการ</v>
          </cell>
          <cell r="R32" t="str">
            <v xml:space="preserve">เลขที่ 78  </v>
          </cell>
          <cell r="S32" t="str">
            <v>55180</v>
          </cell>
          <cell r="T32" t="str">
            <v>054787013</v>
          </cell>
          <cell r="V32" t="str">
            <v>22</v>
          </cell>
          <cell r="W32" t="str">
            <v>2.2 ทุติยภูมิระดับกลาง</v>
          </cell>
          <cell r="AH32" t="str">
            <v>11180</v>
          </cell>
        </row>
        <row r="33">
          <cell r="A33" t="str">
            <v>001126800</v>
          </cell>
          <cell r="B33" t="str">
            <v>โรงพยาบาลหนองไผ่</v>
          </cell>
          <cell r="C33" t="str">
            <v>21002</v>
          </cell>
          <cell r="D33" t="str">
            <v>กระทรวงสาธารณสุข สำนักงานปลัดกระทรวงสาธารณสุข</v>
          </cell>
          <cell r="E33" t="str">
            <v>07</v>
          </cell>
          <cell r="F33" t="str">
            <v>โรงพยาบาลชุมชน</v>
          </cell>
          <cell r="G33" t="str">
            <v>60</v>
          </cell>
          <cell r="H33" t="str">
            <v>67</v>
          </cell>
          <cell r="I33" t="str">
            <v>จ.เพชรบูรณ์</v>
          </cell>
          <cell r="J33" t="str">
            <v>07</v>
          </cell>
          <cell r="K33" t="str">
            <v xml:space="preserve"> อ.หนองไผ่</v>
          </cell>
          <cell r="L33" t="str">
            <v>10</v>
          </cell>
          <cell r="M33" t="str">
            <v xml:space="preserve"> 'ต.หนองไผ่'</v>
          </cell>
          <cell r="N33" t="str">
            <v>06</v>
          </cell>
          <cell r="O33" t="str">
            <v xml:space="preserve"> หมู่ 6</v>
          </cell>
          <cell r="P33" t="str">
            <v>01</v>
          </cell>
          <cell r="Q33" t="str">
            <v>เปิดดำเนินการ</v>
          </cell>
          <cell r="R33" t="str">
            <v xml:space="preserve">655 ม.6 ถ.สระบุรี-หล่มสัก </v>
          </cell>
          <cell r="S33" t="str">
            <v>67140</v>
          </cell>
          <cell r="V33" t="str">
            <v>21</v>
          </cell>
          <cell r="W33" t="str">
            <v>2.1 ทุติยภูมิระดับต้น</v>
          </cell>
          <cell r="AH33" t="str">
            <v>11268</v>
          </cell>
        </row>
        <row r="34">
          <cell r="A34" t="str">
            <v>001124700</v>
          </cell>
          <cell r="B34" t="str">
            <v>โรงพยาบาลศรีสัชนาลัย</v>
          </cell>
          <cell r="C34" t="str">
            <v>21002</v>
          </cell>
          <cell r="D34" t="str">
            <v>กระทรวงสาธารณสุข สำนักงานปลัดกระทรวงสาธารณสุข</v>
          </cell>
          <cell r="E34" t="str">
            <v>07</v>
          </cell>
          <cell r="F34" t="str">
            <v>โรงพยาบาลชุมชน</v>
          </cell>
          <cell r="G34" t="str">
            <v>60</v>
          </cell>
          <cell r="H34" t="str">
            <v>64</v>
          </cell>
          <cell r="I34" t="str">
            <v>จ.สุโขทัย</v>
          </cell>
          <cell r="J34" t="str">
            <v>05</v>
          </cell>
          <cell r="K34" t="str">
            <v xml:space="preserve"> อ.ศรีสัชนาลัย</v>
          </cell>
          <cell r="L34" t="str">
            <v>01</v>
          </cell>
          <cell r="M34" t="str">
            <v xml:space="preserve"> 'ต.หาดเสี้ยว'</v>
          </cell>
          <cell r="N34" t="str">
            <v>03</v>
          </cell>
          <cell r="O34" t="str">
            <v xml:space="preserve"> หมู่ 3</v>
          </cell>
          <cell r="P34" t="str">
            <v>01</v>
          </cell>
          <cell r="Q34" t="str">
            <v>เปิดดำเนินการ</v>
          </cell>
          <cell r="R34" t="str">
            <v>ถ.สุโขทัย-อุตรดิตถ์</v>
          </cell>
          <cell r="S34" t="str">
            <v>64130</v>
          </cell>
          <cell r="T34" t="str">
            <v>055671484</v>
          </cell>
          <cell r="U34" t="str">
            <v>055673137</v>
          </cell>
          <cell r="V34" t="str">
            <v>21</v>
          </cell>
          <cell r="W34" t="str">
            <v>2.1 ทุติยภูมิระดับต้น</v>
          </cell>
          <cell r="AH34" t="str">
            <v>11247</v>
          </cell>
        </row>
        <row r="35">
          <cell r="A35" t="str">
            <v>001116400</v>
          </cell>
          <cell r="B35" t="str">
            <v>โรงพยาบาลลับแล</v>
          </cell>
          <cell r="C35" t="str">
            <v>21002</v>
          </cell>
          <cell r="D35" t="str">
            <v>กระทรวงสาธารณสุข สำนักงานปลัดกระทรวงสาธารณสุข</v>
          </cell>
          <cell r="E35" t="str">
            <v>07</v>
          </cell>
          <cell r="F35" t="str">
            <v>โรงพยาบาลชุมชน</v>
          </cell>
          <cell r="G35" t="str">
            <v>30</v>
          </cell>
          <cell r="H35" t="str">
            <v>53</v>
          </cell>
          <cell r="I35" t="str">
            <v>จ.อุตรดิตถ์</v>
          </cell>
          <cell r="J35" t="str">
            <v>08</v>
          </cell>
          <cell r="K35" t="str">
            <v xml:space="preserve"> อ.ลับแล</v>
          </cell>
          <cell r="L35" t="str">
            <v>05</v>
          </cell>
          <cell r="M35" t="str">
            <v xml:space="preserve"> 'ต.ชัยจุมพล'</v>
          </cell>
          <cell r="N35" t="str">
            <v>01</v>
          </cell>
          <cell r="O35" t="str">
            <v xml:space="preserve"> หมู่ 1</v>
          </cell>
          <cell r="P35" t="str">
            <v>01</v>
          </cell>
          <cell r="Q35" t="str">
            <v>เปิดดำเนินการ</v>
          </cell>
          <cell r="R35" t="str">
            <v>163</v>
          </cell>
          <cell r="S35" t="str">
            <v>53130</v>
          </cell>
          <cell r="T35" t="str">
            <v>055431345</v>
          </cell>
          <cell r="U35" t="str">
            <v>055432104</v>
          </cell>
          <cell r="V35" t="str">
            <v>22</v>
          </cell>
          <cell r="W35" t="str">
            <v>2.2 ทุติยภูมิระดับกลาง</v>
          </cell>
          <cell r="AH35" t="str">
            <v>11164</v>
          </cell>
        </row>
        <row r="36">
          <cell r="A36" t="str">
            <v>001130400</v>
          </cell>
          <cell r="B36" t="str">
            <v>โรงพยาบาลกระทุ่มแบน</v>
          </cell>
          <cell r="C36" t="str">
            <v>21002</v>
          </cell>
          <cell r="D36" t="str">
            <v>กระทรวงสาธารณสุข สำนักงานปลัดกระทรวงสาธารณสุข</v>
          </cell>
          <cell r="E36" t="str">
            <v>06</v>
          </cell>
          <cell r="F36" t="str">
            <v>โรงพยาบาลทั่วไป</v>
          </cell>
          <cell r="G36" t="str">
            <v>120</v>
          </cell>
          <cell r="H36" t="str">
            <v>74</v>
          </cell>
          <cell r="I36" t="str">
            <v>จ.สมุทรสาคร</v>
          </cell>
          <cell r="J36" t="str">
            <v>02</v>
          </cell>
          <cell r="K36" t="str">
            <v xml:space="preserve"> อ.กระทุ่มแบน</v>
          </cell>
          <cell r="L36" t="str">
            <v>01</v>
          </cell>
          <cell r="M36" t="str">
            <v xml:space="preserve"> 'ต.ตลาดกระทุ่มแบน'</v>
          </cell>
          <cell r="N36" t="str">
            <v>00</v>
          </cell>
          <cell r="O36" t="str">
            <v xml:space="preserve"> หมู่ 0</v>
          </cell>
          <cell r="P36" t="str">
            <v>01</v>
          </cell>
          <cell r="Q36" t="str">
            <v>เปิดดำเนินการ</v>
          </cell>
          <cell r="R36" t="str">
            <v xml:space="preserve">450/4  </v>
          </cell>
          <cell r="S36" t="str">
            <v>74110</v>
          </cell>
          <cell r="T36" t="str">
            <v>034844430</v>
          </cell>
          <cell r="U36" t="str">
            <v>034470410</v>
          </cell>
          <cell r="V36" t="str">
            <v>22</v>
          </cell>
          <cell r="W36" t="str">
            <v>2.2 ทุติยภูมิระดับกลาง</v>
          </cell>
          <cell r="X36" t="str">
            <v>S</v>
          </cell>
          <cell r="Y36" t="str">
            <v xml:space="preserve">บริการ  </v>
          </cell>
          <cell r="Z36" t="str">
            <v>05</v>
          </cell>
          <cell r="AA36" t="str">
            <v>แก้ไข/เปลี่ยนแปลงประเภท</v>
          </cell>
          <cell r="AB36" t="str">
            <v>เปลี่ยนประเภทจากรพช เป็นรพท. รับแจ้งจากกลุ่มสบส. ที่สธ0201.032/914 วันที่ 25 มค.56</v>
          </cell>
          <cell r="AH36" t="str">
            <v>11304</v>
          </cell>
        </row>
        <row r="37">
          <cell r="A37" t="str">
            <v>001074100</v>
          </cell>
          <cell r="B37" t="str">
            <v>โรงพยาบาลวชิระภูเก็ต</v>
          </cell>
          <cell r="C37" t="str">
            <v>21002</v>
          </cell>
          <cell r="D37" t="str">
            <v>กระทรวงสาธารณสุข สำนักงานปลัดกระทรวงสาธารณสุข</v>
          </cell>
          <cell r="E37" t="str">
            <v>05</v>
          </cell>
          <cell r="F37" t="str">
            <v>โรงพยาบาลศูนย์</v>
          </cell>
          <cell r="G37" t="str">
            <v>503</v>
          </cell>
          <cell r="H37" t="str">
            <v>83</v>
          </cell>
          <cell r="I37" t="str">
            <v>จ.ภูเก็ต</v>
          </cell>
          <cell r="J37" t="str">
            <v>01</v>
          </cell>
          <cell r="K37" t="str">
            <v xml:space="preserve"> อ.เมืองภูเก็ต</v>
          </cell>
          <cell r="L37" t="str">
            <v>01</v>
          </cell>
          <cell r="M37" t="str">
            <v xml:space="preserve"> 'ต.ตลาดใหญ่'</v>
          </cell>
          <cell r="N37" t="str">
            <v>00</v>
          </cell>
          <cell r="O37" t="str">
            <v xml:space="preserve"> หมู่ 0</v>
          </cell>
          <cell r="P37" t="str">
            <v>01</v>
          </cell>
          <cell r="Q37" t="str">
            <v>เปิดดำเนินการ</v>
          </cell>
          <cell r="R37" t="str">
            <v xml:space="preserve">353 ถ.เยาวราช </v>
          </cell>
          <cell r="S37" t="str">
            <v>83000</v>
          </cell>
          <cell r="T37" t="str">
            <v>076361234</v>
          </cell>
          <cell r="V37" t="str">
            <v>31</v>
          </cell>
          <cell r="W37" t="str">
            <v>3.1 ตติยภูมิ</v>
          </cell>
          <cell r="Z37" t="str">
            <v>05</v>
          </cell>
          <cell r="AA37" t="str">
            <v>แก้ไข/เปลี่ยนแปลงประเภท</v>
          </cell>
          <cell r="AB37" t="str">
            <v>เปลี่ยนประเภทจาก รพท.เป็นรพศ. รับแจ้งจาก สบส. ที่สธ0201.032/914 วันที่ 25 มค.56</v>
          </cell>
          <cell r="AH37" t="str">
            <v>10741</v>
          </cell>
        </row>
        <row r="38">
          <cell r="A38" t="str">
            <v>002784000</v>
          </cell>
          <cell r="B38" t="str">
            <v>โรงพยาบาลสีดา</v>
          </cell>
          <cell r="C38" t="str">
            <v>21002</v>
          </cell>
          <cell r="D38" t="str">
            <v>กระทรวงสาธารณสุข สำนักงานปลัดกระทรวงสาธารณสุข</v>
          </cell>
          <cell r="E38" t="str">
            <v>07</v>
          </cell>
          <cell r="F38" t="str">
            <v>โรงพยาบาลชุมชน</v>
          </cell>
          <cell r="G38" t="str">
            <v>30</v>
          </cell>
          <cell r="H38" t="str">
            <v>30</v>
          </cell>
          <cell r="I38" t="str">
            <v>จ.นครราชสีมา</v>
          </cell>
          <cell r="J38" t="str">
            <v>31</v>
          </cell>
          <cell r="K38" t="str">
            <v xml:space="preserve"> อ.สีดา</v>
          </cell>
          <cell r="L38" t="str">
            <v>01</v>
          </cell>
          <cell r="M38" t="str">
            <v xml:space="preserve"> 'ต.สีดา'</v>
          </cell>
          <cell r="N38" t="str">
            <v>01</v>
          </cell>
          <cell r="O38" t="str">
            <v xml:space="preserve"> หมู่ 1</v>
          </cell>
          <cell r="P38" t="str">
            <v>01</v>
          </cell>
          <cell r="Q38" t="str">
            <v>เปิดดำเนินการ</v>
          </cell>
          <cell r="S38" t="str">
            <v>30430</v>
          </cell>
          <cell r="T38" t="str">
            <v>044329234</v>
          </cell>
          <cell r="U38" t="str">
            <v>044329234</v>
          </cell>
          <cell r="X38" t="str">
            <v>S</v>
          </cell>
          <cell r="Y38" t="str">
            <v xml:space="preserve">บริการ  </v>
          </cell>
          <cell r="Z38" t="str">
            <v>01</v>
          </cell>
          <cell r="AA38" t="str">
            <v>ตั้งใหม่</v>
          </cell>
          <cell r="AC38" t="str">
            <v>2013-03-04</v>
          </cell>
          <cell r="AE38" t="str">
            <v>2013-02-01</v>
          </cell>
          <cell r="AH38" t="str">
            <v>27840</v>
          </cell>
        </row>
        <row r="39">
          <cell r="A39" t="str">
            <v>002505800</v>
          </cell>
          <cell r="B39" t="str">
            <v>โรงพยาบาลกู่แก้ว</v>
          </cell>
          <cell r="C39" t="str">
            <v>21002</v>
          </cell>
          <cell r="D39" t="str">
            <v>กระทรวงสาธารณสุข สำนักงานปลัดกระทรวงสาธารณสุข</v>
          </cell>
          <cell r="E39" t="str">
            <v>07</v>
          </cell>
          <cell r="F39" t="str">
            <v>โรงพยาบาลชุมชน</v>
          </cell>
          <cell r="G39" t="str">
            <v>30</v>
          </cell>
          <cell r="H39" t="str">
            <v>41</v>
          </cell>
          <cell r="I39" t="str">
            <v>จ.อุดรธานี</v>
          </cell>
          <cell r="J39" t="str">
            <v>24</v>
          </cell>
          <cell r="K39" t="str">
            <v xml:space="preserve"> อ.กู่แก้ว</v>
          </cell>
          <cell r="L39" t="str">
            <v>01</v>
          </cell>
          <cell r="M39" t="str">
            <v xml:space="preserve"> 'ต.บ้านจีต'</v>
          </cell>
          <cell r="N39" t="str">
            <v>07</v>
          </cell>
          <cell r="O39" t="str">
            <v xml:space="preserve"> หมู่ 7</v>
          </cell>
          <cell r="P39" t="str">
            <v>01</v>
          </cell>
          <cell r="Q39" t="str">
            <v>เปิดดำเนินการ</v>
          </cell>
          <cell r="S39" t="str">
            <v>41130</v>
          </cell>
          <cell r="T39" t="str">
            <v>042256115</v>
          </cell>
          <cell r="U39" t="str">
            <v>042256115</v>
          </cell>
          <cell r="X39" t="str">
            <v>S</v>
          </cell>
          <cell r="Y39" t="str">
            <v xml:space="preserve">บริการ  </v>
          </cell>
          <cell r="Z39" t="str">
            <v>01</v>
          </cell>
          <cell r="AA39" t="str">
            <v>ตั้งใหม่</v>
          </cell>
          <cell r="AC39" t="str">
            <v>2013-02-04</v>
          </cell>
          <cell r="AE39" t="str">
            <v>2013-02-03</v>
          </cell>
          <cell r="AH39" t="str">
            <v>25058</v>
          </cell>
        </row>
        <row r="40">
          <cell r="A40" t="str">
            <v>002505900</v>
          </cell>
          <cell r="B40" t="str">
            <v>โรงพยาบาลประจักษ์ศิลปาคม</v>
          </cell>
          <cell r="C40" t="str">
            <v>21002</v>
          </cell>
          <cell r="D40" t="str">
            <v>กระทรวงสาธารณสุข สำนักงานปลัดกระทรวงสาธารณสุข</v>
          </cell>
          <cell r="E40" t="str">
            <v>07</v>
          </cell>
          <cell r="F40" t="str">
            <v>โรงพยาบาลชุมชน</v>
          </cell>
          <cell r="G40" t="str">
            <v>30</v>
          </cell>
          <cell r="H40" t="str">
            <v>41</v>
          </cell>
          <cell r="I40" t="str">
            <v>จ.อุดรธานี</v>
          </cell>
          <cell r="J40" t="str">
            <v>25</v>
          </cell>
          <cell r="K40" t="str">
            <v xml:space="preserve"> อ.ประจักษ์ศิลปาคม</v>
          </cell>
          <cell r="L40" t="str">
            <v>01</v>
          </cell>
          <cell r="M40" t="str">
            <v xml:space="preserve"> 'ต.นาม่วง'</v>
          </cell>
          <cell r="N40" t="str">
            <v>03</v>
          </cell>
          <cell r="O40" t="str">
            <v xml:space="preserve"> หมู่ 3</v>
          </cell>
          <cell r="P40" t="str">
            <v>01</v>
          </cell>
          <cell r="Q40" t="str">
            <v>เปิดดำเนินการ</v>
          </cell>
          <cell r="S40" t="str">
            <v>41110</v>
          </cell>
          <cell r="X40" t="str">
            <v>S</v>
          </cell>
          <cell r="Y40" t="str">
            <v xml:space="preserve">บริการ  </v>
          </cell>
          <cell r="Z40" t="str">
            <v>01</v>
          </cell>
          <cell r="AA40" t="str">
            <v>ตั้งใหม่</v>
          </cell>
          <cell r="AC40" t="str">
            <v>2013-02-04</v>
          </cell>
          <cell r="AE40" t="str">
            <v>2013-01-01</v>
          </cell>
          <cell r="AH40" t="str">
            <v>25059</v>
          </cell>
        </row>
        <row r="41">
          <cell r="A41" t="str">
            <v>002783900</v>
          </cell>
          <cell r="B41" t="str">
            <v>โรงพยาบาลบัวลาย</v>
          </cell>
          <cell r="C41" t="str">
            <v>21002</v>
          </cell>
          <cell r="D41" t="str">
            <v>กระทรวงสาธารณสุข สำนักงานปลัดกระทรวงสาธารณสุข</v>
          </cell>
          <cell r="E41" t="str">
            <v>07</v>
          </cell>
          <cell r="F41" t="str">
            <v>โรงพยาบาลชุมชน</v>
          </cell>
          <cell r="G41" t="str">
            <v>30</v>
          </cell>
          <cell r="H41" t="str">
            <v>30</v>
          </cell>
          <cell r="I41" t="str">
            <v>จ.นครราชสีมา</v>
          </cell>
          <cell r="J41" t="str">
            <v>30</v>
          </cell>
          <cell r="K41" t="str">
            <v xml:space="preserve"> อ.บัวลาย</v>
          </cell>
          <cell r="L41" t="str">
            <v>01</v>
          </cell>
          <cell r="M41" t="str">
            <v xml:space="preserve"> 'ต.เมืองพะไล'</v>
          </cell>
          <cell r="N41" t="str">
            <v>05</v>
          </cell>
          <cell r="O41" t="str">
            <v xml:space="preserve"> หมู่ 5</v>
          </cell>
          <cell r="P41" t="str">
            <v>01</v>
          </cell>
          <cell r="Q41" t="str">
            <v>เปิดดำเนินการ</v>
          </cell>
          <cell r="R41" t="str">
            <v>55</v>
          </cell>
          <cell r="S41" t="str">
            <v>30120</v>
          </cell>
          <cell r="T41" t="str">
            <v>044-495002</v>
          </cell>
          <cell r="U41" t="str">
            <v>044449201</v>
          </cell>
          <cell r="X41" t="str">
            <v>S</v>
          </cell>
          <cell r="Y41" t="str">
            <v xml:space="preserve">บริการ  </v>
          </cell>
          <cell r="Z41" t="str">
            <v>01</v>
          </cell>
          <cell r="AA41" t="str">
            <v>ตั้งใหม่</v>
          </cell>
          <cell r="AC41" t="str">
            <v>2013-03-04</v>
          </cell>
          <cell r="AE41" t="str">
            <v>2013-02-01</v>
          </cell>
          <cell r="AH41" t="str">
            <v>27839</v>
          </cell>
        </row>
        <row r="42">
          <cell r="A42" t="str">
            <v>002784100</v>
          </cell>
          <cell r="B42" t="str">
            <v>โรงพยาบาลเทพารักษ์</v>
          </cell>
          <cell r="C42" t="str">
            <v>21002</v>
          </cell>
          <cell r="D42" t="str">
            <v>กระทรวงสาธารณสุข สำนักงานปลัดกระทรวงสาธารณสุข</v>
          </cell>
          <cell r="E42" t="str">
            <v>07</v>
          </cell>
          <cell r="F42" t="str">
            <v>โรงพยาบาลชุมชน</v>
          </cell>
          <cell r="G42" t="str">
            <v>30</v>
          </cell>
          <cell r="H42" t="str">
            <v>30</v>
          </cell>
          <cell r="I42" t="str">
            <v>จ.นครราชสีมา</v>
          </cell>
          <cell r="J42" t="str">
            <v>26</v>
          </cell>
          <cell r="K42" t="str">
            <v xml:space="preserve"> อ.เทพารักษ์</v>
          </cell>
          <cell r="L42" t="str">
            <v>01</v>
          </cell>
          <cell r="M42" t="str">
            <v xml:space="preserve"> 'ต.สำนักตะคร้อ'</v>
          </cell>
          <cell r="N42" t="str">
            <v>14</v>
          </cell>
          <cell r="O42" t="str">
            <v xml:space="preserve"> หมู่ 14</v>
          </cell>
          <cell r="P42" t="str">
            <v>01</v>
          </cell>
          <cell r="Q42" t="str">
            <v>เปิดดำเนินการ</v>
          </cell>
          <cell r="R42" t="str">
            <v>222</v>
          </cell>
          <cell r="S42" t="str">
            <v>30210</v>
          </cell>
          <cell r="T42" t="str">
            <v>044-208208-10*201</v>
          </cell>
          <cell r="X42" t="str">
            <v>S</v>
          </cell>
          <cell r="Y42" t="str">
            <v xml:space="preserve">บริการ  </v>
          </cell>
          <cell r="Z42" t="str">
            <v>01</v>
          </cell>
          <cell r="AA42" t="str">
            <v>ตั้งใหม่</v>
          </cell>
          <cell r="AC42" t="str">
            <v>2013-03-04</v>
          </cell>
          <cell r="AE42" t="str">
            <v>2013-04-01</v>
          </cell>
          <cell r="AH42" t="str">
            <v>27841</v>
          </cell>
        </row>
        <row r="43">
          <cell r="A43" t="str">
            <v>002744300</v>
          </cell>
          <cell r="B43" t="str">
            <v>โรงพยาบาลวังเจ้า</v>
          </cell>
          <cell r="C43" t="str">
            <v>21002</v>
          </cell>
          <cell r="D43" t="str">
            <v>กระทรวงสาธารณสุข สำนักงานปลัดกระทรวงสาธารณสุข</v>
          </cell>
          <cell r="E43" t="str">
            <v>07</v>
          </cell>
          <cell r="F43" t="str">
            <v>โรงพยาบาลชุมชน</v>
          </cell>
          <cell r="G43" t="str">
            <v>30</v>
          </cell>
          <cell r="H43" t="str">
            <v>63</v>
          </cell>
          <cell r="I43" t="str">
            <v>จ.ตาก</v>
          </cell>
          <cell r="J43" t="str">
            <v>09</v>
          </cell>
          <cell r="K43" t="str">
            <v xml:space="preserve"> อ.วังเจ้า</v>
          </cell>
          <cell r="L43" t="str">
            <v>01</v>
          </cell>
          <cell r="M43" t="str">
            <v xml:space="preserve"> 'ต.เชียงทอง'</v>
          </cell>
          <cell r="N43" t="str">
            <v>02</v>
          </cell>
          <cell r="O43" t="str">
            <v xml:space="preserve"> หมู่ 2</v>
          </cell>
          <cell r="P43" t="str">
            <v>01</v>
          </cell>
          <cell r="Q43" t="str">
            <v>เปิดดำเนินการ</v>
          </cell>
          <cell r="R43" t="str">
            <v xml:space="preserve">บ้านสบยม </v>
          </cell>
          <cell r="S43" t="str">
            <v>63000</v>
          </cell>
          <cell r="T43" t="str">
            <v>0892980982</v>
          </cell>
          <cell r="V43" t="str">
            <v>23</v>
          </cell>
          <cell r="W43" t="str">
            <v>2.3 ทุติยภูมิระดับสูง</v>
          </cell>
          <cell r="X43" t="str">
            <v>S</v>
          </cell>
          <cell r="Y43" t="str">
            <v xml:space="preserve">บริการ  </v>
          </cell>
          <cell r="Z43" t="str">
            <v>01</v>
          </cell>
          <cell r="AA43" t="str">
            <v>ตั้งใหม่</v>
          </cell>
          <cell r="AC43" t="str">
            <v>2013-02-21</v>
          </cell>
          <cell r="AH43" t="str">
            <v>27443</v>
          </cell>
        </row>
        <row r="44">
          <cell r="A44" t="str">
            <v>001071000</v>
          </cell>
          <cell r="B44" t="str">
            <v>โรงพยาบาลสกลนคร</v>
          </cell>
          <cell r="C44" t="str">
            <v>21002</v>
          </cell>
          <cell r="D44" t="str">
            <v>กระทรวงสาธารณสุข สำนักงานปลัดกระทรวงสาธารณสุข</v>
          </cell>
          <cell r="E44" t="str">
            <v>05</v>
          </cell>
          <cell r="F44" t="str">
            <v>โรงพยาบาลศูนย์</v>
          </cell>
          <cell r="G44" t="str">
            <v>600</v>
          </cell>
          <cell r="H44" t="str">
            <v>47</v>
          </cell>
          <cell r="I44" t="str">
            <v>จ.สกลนคร</v>
          </cell>
          <cell r="J44" t="str">
            <v>01</v>
          </cell>
          <cell r="K44" t="str">
            <v xml:space="preserve"> อ.เมืองสกลนคร</v>
          </cell>
          <cell r="L44" t="str">
            <v>01</v>
          </cell>
          <cell r="M44" t="str">
            <v xml:space="preserve"> 'ต.ธาตุเชิงชุม'</v>
          </cell>
          <cell r="N44" t="str">
            <v>00</v>
          </cell>
          <cell r="O44" t="str">
            <v xml:space="preserve"> หมู่ 0</v>
          </cell>
          <cell r="P44" t="str">
            <v>01</v>
          </cell>
          <cell r="Q44" t="str">
            <v>เปิดดำเนินการ</v>
          </cell>
          <cell r="R44" t="str">
            <v xml:space="preserve">1041 ถ.เจริญเมือง  </v>
          </cell>
          <cell r="S44" t="str">
            <v>47000</v>
          </cell>
          <cell r="T44" t="str">
            <v>042711636</v>
          </cell>
          <cell r="U44" t="str">
            <v xml:space="preserve"> 042 711615'</v>
          </cell>
          <cell r="V44" t="str">
            <v>042711037</v>
          </cell>
          <cell r="W44" t="str">
            <v>31</v>
          </cell>
          <cell r="X44" t="str">
            <v>3.1 ตติยภูมิ</v>
          </cell>
          <cell r="Y44" t="str">
            <v>S</v>
          </cell>
          <cell r="Z44" t="str">
            <v xml:space="preserve">บริการ  </v>
          </cell>
          <cell r="AA44" t="str">
            <v>05</v>
          </cell>
          <cell r="AB44" t="str">
            <v>แก้ไข/เปลี่ยนแปลงประเภท</v>
          </cell>
          <cell r="AC44" t="str">
            <v>เปลี่ยนประเภทจาก รพท.เป็นรพศ. รับแจ้งจากกลุ่มสบส. ที่สธ0201.032/914 วันที่ 25 มค.56</v>
          </cell>
          <cell r="AH44" t="str">
            <v>10710</v>
          </cell>
        </row>
        <row r="45">
          <cell r="A45" t="str">
            <v>002784400</v>
          </cell>
          <cell r="B45" t="str">
            <v>โรงพยาบาลโนนนารายณ์</v>
          </cell>
          <cell r="C45" t="str">
            <v>21002</v>
          </cell>
          <cell r="D45" t="str">
            <v>กระทรวงสาธารณสุข สำนักงานปลัดกระทรวงสาธารณสุข</v>
          </cell>
          <cell r="E45" t="str">
            <v>07</v>
          </cell>
          <cell r="F45" t="str">
            <v>โรงพยาบาลชุมชน</v>
          </cell>
          <cell r="G45" t="str">
            <v>30</v>
          </cell>
          <cell r="H45" t="str">
            <v>32</v>
          </cell>
          <cell r="I45" t="str">
            <v>จ.สุรินทร์</v>
          </cell>
          <cell r="J45" t="str">
            <v>17</v>
          </cell>
          <cell r="K45" t="str">
            <v xml:space="preserve"> อ.โนนนารายณ์</v>
          </cell>
          <cell r="L45" t="str">
            <v>01</v>
          </cell>
          <cell r="M45" t="str">
            <v xml:space="preserve"> 'ต.หนองหลวง'</v>
          </cell>
          <cell r="N45" t="str">
            <v>06</v>
          </cell>
          <cell r="O45" t="str">
            <v xml:space="preserve"> หมู่ 6</v>
          </cell>
          <cell r="P45" t="str">
            <v>01</v>
          </cell>
          <cell r="Q45" t="str">
            <v>เปิดดำเนินการ</v>
          </cell>
          <cell r="R45" t="str">
            <v>บ้านโนนสั้น</v>
          </cell>
          <cell r="T45" t="str">
            <v>044-518402*108</v>
          </cell>
          <cell r="V45" t="str">
            <v>21</v>
          </cell>
          <cell r="W45" t="str">
            <v>2.1 ทุติยภูมิระดับต้น</v>
          </cell>
          <cell r="X45" t="str">
            <v>S</v>
          </cell>
          <cell r="Y45" t="str">
            <v xml:space="preserve">บริการ  </v>
          </cell>
          <cell r="Z45" t="str">
            <v>01</v>
          </cell>
          <cell r="AA45" t="str">
            <v>ตั้งใหม่</v>
          </cell>
          <cell r="AC45" t="str">
            <v>2013-03-05</v>
          </cell>
          <cell r="AE45" t="str">
            <v>2012-12-01</v>
          </cell>
          <cell r="AH45" t="str">
            <v>27844</v>
          </cell>
        </row>
        <row r="46">
          <cell r="A46" t="str">
            <v>002796800</v>
          </cell>
          <cell r="B46" t="str">
            <v>โรงพยาบาลน้ำขุ่น</v>
          </cell>
          <cell r="C46" t="str">
            <v>21002</v>
          </cell>
          <cell r="D46" t="str">
            <v>กระทรวงสาธารณสุข สำนักงานปลัดกระทรวงสาธารณสุข</v>
          </cell>
          <cell r="E46" t="str">
            <v>07</v>
          </cell>
          <cell r="F46" t="str">
            <v>โรงพยาบาลชุมชน</v>
          </cell>
          <cell r="G46" t="str">
            <v>30</v>
          </cell>
          <cell r="H46" t="str">
            <v>34</v>
          </cell>
          <cell r="I46" t="str">
            <v>จ.อุบลราชธานี</v>
          </cell>
          <cell r="J46" t="str">
            <v>33</v>
          </cell>
          <cell r="K46" t="str">
            <v xml:space="preserve"> อ.น้ำขุ่น</v>
          </cell>
          <cell r="L46" t="str">
            <v>03</v>
          </cell>
          <cell r="M46" t="str">
            <v xml:space="preserve"> 'ต.ขี้เหล็ก'</v>
          </cell>
          <cell r="N46" t="str">
            <v>05</v>
          </cell>
          <cell r="O46" t="str">
            <v xml:space="preserve"> หมู่ 5</v>
          </cell>
          <cell r="P46" t="str">
            <v>01</v>
          </cell>
          <cell r="Q46" t="str">
            <v>เปิดดำเนินการ</v>
          </cell>
          <cell r="R46" t="str">
            <v>บ้านตาโอง</v>
          </cell>
          <cell r="S46" t="str">
            <v>34260</v>
          </cell>
          <cell r="T46" t="str">
            <v>081-8782883</v>
          </cell>
          <cell r="V46" t="str">
            <v>21</v>
          </cell>
          <cell r="W46" t="str">
            <v>2.1 ทุติยภูมิระดับต้น</v>
          </cell>
          <cell r="X46" t="str">
            <v>S</v>
          </cell>
          <cell r="Y46" t="str">
            <v xml:space="preserve">บริการ  </v>
          </cell>
          <cell r="Z46" t="str">
            <v>01</v>
          </cell>
          <cell r="AA46" t="str">
            <v>ตั้งใหม่</v>
          </cell>
          <cell r="AC46" t="str">
            <v>2013-03-13</v>
          </cell>
          <cell r="AE46" t="str">
            <v>2013-04-01</v>
          </cell>
          <cell r="AH46" t="str">
            <v>27968</v>
          </cell>
        </row>
        <row r="47">
          <cell r="A47" t="str">
            <v>002784300</v>
          </cell>
          <cell r="B47" t="str">
            <v>โรงพยาบาลศรีณรงค์</v>
          </cell>
          <cell r="C47" t="str">
            <v>21002</v>
          </cell>
          <cell r="D47" t="str">
            <v>กระทรวงสาธารณสุข สำนักงานปลัดกระทรวงสาธารณสุข</v>
          </cell>
          <cell r="E47" t="str">
            <v>07</v>
          </cell>
          <cell r="F47" t="str">
            <v>โรงพยาบาลชุมชน</v>
          </cell>
          <cell r="G47" t="str">
            <v>30</v>
          </cell>
          <cell r="H47" t="str">
            <v>32</v>
          </cell>
          <cell r="I47" t="str">
            <v>จ.สุรินทร์</v>
          </cell>
          <cell r="J47" t="str">
            <v>15</v>
          </cell>
          <cell r="K47" t="str">
            <v xml:space="preserve"> อ.ศรีณรงค์</v>
          </cell>
          <cell r="L47" t="str">
            <v>01</v>
          </cell>
          <cell r="M47" t="str">
            <v xml:space="preserve"> 'ต.ณรงค์'</v>
          </cell>
          <cell r="N47" t="str">
            <v>02</v>
          </cell>
          <cell r="O47" t="str">
            <v xml:space="preserve"> หมู่ 2</v>
          </cell>
          <cell r="P47" t="str">
            <v>01</v>
          </cell>
          <cell r="Q47" t="str">
            <v>เปิดดำเนินการ</v>
          </cell>
          <cell r="R47" t="str">
            <v>บ้านพระโกฎิ</v>
          </cell>
          <cell r="S47" t="str">
            <v>13150</v>
          </cell>
          <cell r="T47" t="str">
            <v>044-518402*108</v>
          </cell>
          <cell r="V47" t="str">
            <v>21</v>
          </cell>
          <cell r="W47" t="str">
            <v>2.1 ทุติยภูมิระดับต้น</v>
          </cell>
          <cell r="Z47" t="str">
            <v>01</v>
          </cell>
          <cell r="AA47" t="str">
            <v>ตั้งใหม่</v>
          </cell>
          <cell r="AC47" t="str">
            <v>2013-03-05</v>
          </cell>
          <cell r="AE47" t="str">
            <v>2012-12-01</v>
          </cell>
          <cell r="AH47" t="str">
            <v>27843</v>
          </cell>
        </row>
        <row r="48">
          <cell r="A48" t="str">
            <v>002796700</v>
          </cell>
          <cell r="B48" t="str">
            <v>โรงพยาบาลสว่างวีระวงศ์</v>
          </cell>
          <cell r="C48" t="str">
            <v>21002</v>
          </cell>
          <cell r="D48" t="str">
            <v>กระทรวงสาธารณสุข สำนักงานปลัดกระทรวงสาธารณสุข</v>
          </cell>
          <cell r="E48" t="str">
            <v>07</v>
          </cell>
          <cell r="F48" t="str">
            <v>โรงพยาบาลชุมชน</v>
          </cell>
          <cell r="G48" t="str">
            <v>30</v>
          </cell>
          <cell r="H48" t="str">
            <v>34</v>
          </cell>
          <cell r="I48" t="str">
            <v>จ.อุบลราชธานี</v>
          </cell>
          <cell r="J48" t="str">
            <v>32</v>
          </cell>
          <cell r="K48" t="str">
            <v xml:space="preserve"> อ.สว่างวีระวงศ์</v>
          </cell>
          <cell r="L48" t="str">
            <v>04</v>
          </cell>
          <cell r="M48" t="str">
            <v xml:space="preserve"> 'ต.สว่าง'</v>
          </cell>
          <cell r="N48" t="str">
            <v>12</v>
          </cell>
          <cell r="O48" t="str">
            <v xml:space="preserve"> หมู่ 12</v>
          </cell>
          <cell r="P48" t="str">
            <v>01</v>
          </cell>
          <cell r="Q48" t="str">
            <v>เปิดดำเนินการ</v>
          </cell>
          <cell r="R48" t="str">
            <v>บ้านนิคมปลาหลาย</v>
          </cell>
          <cell r="S48" t="str">
            <v>34190</v>
          </cell>
          <cell r="T48" t="str">
            <v>081-8782883</v>
          </cell>
          <cell r="V48" t="str">
            <v>21</v>
          </cell>
          <cell r="W48" t="str">
            <v>2.1 ทุติยภูมิระดับต้น</v>
          </cell>
          <cell r="X48" t="str">
            <v>S</v>
          </cell>
          <cell r="Y48" t="str">
            <v xml:space="preserve">บริการ  </v>
          </cell>
          <cell r="Z48" t="str">
            <v>01</v>
          </cell>
          <cell r="AA48" t="str">
            <v>ตั้งใหม่</v>
          </cell>
          <cell r="AC48" t="str">
            <v>2013-03-13</v>
          </cell>
          <cell r="AE48" t="str">
            <v>2013-04-01</v>
          </cell>
          <cell r="AH48" t="str">
            <v>27967</v>
          </cell>
        </row>
        <row r="49">
          <cell r="A49" t="str">
            <v>002784200</v>
          </cell>
          <cell r="B49" t="str">
            <v>โรงพยาบาลเขวาสินรินทร์</v>
          </cell>
          <cell r="C49" t="str">
            <v>21002</v>
          </cell>
          <cell r="D49" t="str">
            <v>กระทรวงสาธารณสุข สำนักงานปลัดกระทรวงสาธารณสุข</v>
          </cell>
          <cell r="E49" t="str">
            <v>07</v>
          </cell>
          <cell r="F49" t="str">
            <v>โรงพยาบาลชุมชน</v>
          </cell>
          <cell r="G49" t="str">
            <v>30</v>
          </cell>
          <cell r="H49" t="str">
            <v>32</v>
          </cell>
          <cell r="I49" t="str">
            <v>จ.สุรินทร์</v>
          </cell>
          <cell r="J49" t="str">
            <v>16</v>
          </cell>
          <cell r="K49" t="str">
            <v xml:space="preserve"> อ.วาสินรินทร์</v>
          </cell>
          <cell r="L49" t="str">
            <v>01</v>
          </cell>
          <cell r="M49" t="str">
            <v xml:space="preserve"> 'ต.เขวาสินรินทร์'</v>
          </cell>
          <cell r="N49" t="str">
            <v>06</v>
          </cell>
          <cell r="O49" t="str">
            <v xml:space="preserve"> หมู่ 6</v>
          </cell>
          <cell r="P49" t="str">
            <v>01</v>
          </cell>
          <cell r="Q49" t="str">
            <v>เปิดดำเนินการ</v>
          </cell>
          <cell r="R49" t="str">
            <v>บ้านสดอ</v>
          </cell>
          <cell r="S49" t="str">
            <v>32000</v>
          </cell>
          <cell r="T49" t="str">
            <v>044-582400</v>
          </cell>
          <cell r="U49" t="str">
            <v>044582402</v>
          </cell>
          <cell r="V49" t="str">
            <v>21</v>
          </cell>
          <cell r="W49" t="str">
            <v>2.1 ทุติยภูมิระดับต้น</v>
          </cell>
          <cell r="X49" t="str">
            <v>S</v>
          </cell>
          <cell r="Y49" t="str">
            <v xml:space="preserve">บริการ  </v>
          </cell>
          <cell r="Z49" t="str">
            <v>01</v>
          </cell>
          <cell r="AA49" t="str">
            <v>ตั้งใหม่</v>
          </cell>
          <cell r="AC49" t="str">
            <v>2013-03-05</v>
          </cell>
          <cell r="AE49" t="str">
            <v>2012-12-01</v>
          </cell>
          <cell r="AH49" t="str">
            <v>27842</v>
          </cell>
        </row>
        <row r="50">
          <cell r="A50" t="str">
            <v>001071300</v>
          </cell>
          <cell r="B50" t="str">
            <v>โรงพยาบาลนครพิงค์</v>
          </cell>
          <cell r="C50" t="str">
            <v>21002</v>
          </cell>
          <cell r="D50" t="str">
            <v>กระทรวงสาธารณสุข สำนักงานปลัดกระทรวงสาธารณสุข</v>
          </cell>
          <cell r="E50" t="str">
            <v>05</v>
          </cell>
          <cell r="F50" t="str">
            <v>โรงพยาบาลศูนย์</v>
          </cell>
          <cell r="G50" t="str">
            <v>673</v>
          </cell>
          <cell r="H50" t="str">
            <v>50</v>
          </cell>
          <cell r="I50" t="str">
            <v>จ.เชียงใหม่</v>
          </cell>
          <cell r="J50" t="str">
            <v>07</v>
          </cell>
          <cell r="K50" t="str">
            <v xml:space="preserve"> อ.แม่ริม</v>
          </cell>
          <cell r="L50" t="str">
            <v>09</v>
          </cell>
          <cell r="M50" t="str">
            <v xml:space="preserve"> 'ต.แม่สา'</v>
          </cell>
          <cell r="N50" t="str">
            <v>04</v>
          </cell>
          <cell r="O50" t="str">
            <v xml:space="preserve"> หมู่ 4</v>
          </cell>
          <cell r="P50" t="str">
            <v>01</v>
          </cell>
          <cell r="Q50" t="str">
            <v>เปิดดำเนินการ</v>
          </cell>
          <cell r="R50" t="str">
            <v xml:space="preserve">159 ม.4 ถ.โชตินา </v>
          </cell>
          <cell r="S50" t="str">
            <v>50000</v>
          </cell>
          <cell r="T50" t="str">
            <v>053-999200</v>
          </cell>
          <cell r="V50" t="str">
            <v>31</v>
          </cell>
          <cell r="W50" t="str">
            <v>3.1 ตติยภูมิ</v>
          </cell>
          <cell r="X50" t="str">
            <v>S</v>
          </cell>
          <cell r="Y50" t="str">
            <v xml:space="preserve">บริการ  </v>
          </cell>
          <cell r="Z50" t="str">
            <v>04</v>
          </cell>
          <cell r="AA50" t="str">
            <v>แก้ไข/เปลี่ยนแปลงที่ตั้ง</v>
          </cell>
          <cell r="AB50" t="str">
            <v xml:space="preserve">เพิ่มเตียง เดิม 665 เป็น 673 จากมติของ อ.ก.พ. สป. </v>
          </cell>
          <cell r="AH50" t="str">
            <v>10713</v>
          </cell>
        </row>
        <row r="51">
          <cell r="A51" t="str">
            <v>002797400</v>
          </cell>
          <cell r="B51" t="str">
            <v>โรงพยาบาลหนองมะโมง</v>
          </cell>
          <cell r="C51" t="str">
            <v>21002</v>
          </cell>
          <cell r="D51" t="str">
            <v>กระทรวงสาธารณสุข สำนักงานปลัดกระทรวงสาธารณสุข</v>
          </cell>
          <cell r="E51" t="str">
            <v>07</v>
          </cell>
          <cell r="F51" t="str">
            <v>โรงพยาบาลชุมชน</v>
          </cell>
          <cell r="G51" t="str">
            <v>30</v>
          </cell>
          <cell r="H51" t="str">
            <v>18</v>
          </cell>
          <cell r="I51" t="str">
            <v>จ.ชัยนาท</v>
          </cell>
          <cell r="J51" t="str">
            <v>07</v>
          </cell>
          <cell r="K51" t="str">
            <v xml:space="preserve"> อ.หนองมะโมง</v>
          </cell>
          <cell r="L51" t="str">
            <v>01</v>
          </cell>
          <cell r="M51" t="str">
            <v xml:space="preserve"> 'ต.หนองมะโมง'</v>
          </cell>
          <cell r="N51" t="str">
            <v>01</v>
          </cell>
          <cell r="O51" t="str">
            <v xml:space="preserve"> หมู่ 1</v>
          </cell>
          <cell r="P51" t="str">
            <v>01</v>
          </cell>
          <cell r="Q51" t="str">
            <v>เปิดดำเนินการ</v>
          </cell>
          <cell r="S51" t="str">
            <v>17120</v>
          </cell>
          <cell r="T51" t="str">
            <v>0812814302</v>
          </cell>
          <cell r="X51" t="str">
            <v>S</v>
          </cell>
          <cell r="Y51" t="str">
            <v xml:space="preserve">บริการ  </v>
          </cell>
          <cell r="Z51" t="str">
            <v>01</v>
          </cell>
          <cell r="AA51" t="str">
            <v>ตั้งใหม่</v>
          </cell>
          <cell r="AC51" t="str">
            <v>2013-03-28</v>
          </cell>
          <cell r="AE51" t="str">
            <v>2013-10-01</v>
          </cell>
          <cell r="AH51" t="str">
            <v>27974</v>
          </cell>
        </row>
        <row r="52">
          <cell r="A52" t="str">
            <v>002797500</v>
          </cell>
          <cell r="B52" t="str">
            <v>โรงพยาบาลเนินขาม</v>
          </cell>
          <cell r="C52" t="str">
            <v>21002</v>
          </cell>
          <cell r="D52" t="str">
            <v>กระทรวงสาธารณสุข สำนักงานปลัดกระทรวงสาธารณสุข</v>
          </cell>
          <cell r="E52" t="str">
            <v>07</v>
          </cell>
          <cell r="F52" t="str">
            <v>โรงพยาบาลชุมชน</v>
          </cell>
          <cell r="G52" t="str">
            <v>30</v>
          </cell>
          <cell r="H52" t="str">
            <v>18</v>
          </cell>
          <cell r="I52" t="str">
            <v>จ.ชัยนาท</v>
          </cell>
          <cell r="J52" t="str">
            <v>08</v>
          </cell>
          <cell r="K52" t="str">
            <v xml:space="preserve"> อ.เนินขาม</v>
          </cell>
          <cell r="L52" t="str">
            <v>01</v>
          </cell>
          <cell r="M52" t="str">
            <v xml:space="preserve"> 'ต.เนินขาม'</v>
          </cell>
          <cell r="N52" t="str">
            <v>14</v>
          </cell>
          <cell r="O52" t="str">
            <v xml:space="preserve"> หมู่ 14</v>
          </cell>
          <cell r="P52" t="str">
            <v>01</v>
          </cell>
          <cell r="Q52" t="str">
            <v>เปิดดำเนินการ</v>
          </cell>
          <cell r="S52" t="str">
            <v>17120</v>
          </cell>
          <cell r="T52" t="str">
            <v>0812824203</v>
          </cell>
          <cell r="Z52" t="str">
            <v>01</v>
          </cell>
          <cell r="AA52" t="str">
            <v>ตั้งใหม่</v>
          </cell>
          <cell r="AC52" t="str">
            <v>2013-03-28</v>
          </cell>
          <cell r="AH52" t="str">
            <v>27975</v>
          </cell>
        </row>
        <row r="53">
          <cell r="A53" t="str">
            <v>002797600</v>
          </cell>
          <cell r="B53" t="str">
            <v>โรงพยาบาลเหล่าเสือโก้ก</v>
          </cell>
          <cell r="C53" t="str">
            <v>21002</v>
          </cell>
          <cell r="D53" t="str">
            <v>กระทรวงสาธารณสุข สำนักงานปลัดกระทรวงสาธารณสุข</v>
          </cell>
          <cell r="E53" t="str">
            <v>07</v>
          </cell>
          <cell r="F53" t="str">
            <v>โรงพยาบาลชุมชน</v>
          </cell>
          <cell r="G53" t="str">
            <v>30</v>
          </cell>
          <cell r="H53" t="str">
            <v>34</v>
          </cell>
          <cell r="I53" t="str">
            <v>จ.อุบลราชธานี</v>
          </cell>
          <cell r="J53" t="str">
            <v>31</v>
          </cell>
          <cell r="K53" t="str">
            <v xml:space="preserve"> อ.เหล่าเสือโก้ก</v>
          </cell>
          <cell r="L53" t="str">
            <v>01</v>
          </cell>
          <cell r="M53" t="str">
            <v xml:space="preserve"> 'ต.เหล่าเสือโก้ก'</v>
          </cell>
          <cell r="N53" t="str">
            <v>06</v>
          </cell>
          <cell r="O53" t="str">
            <v xml:space="preserve"> หมู่ 6</v>
          </cell>
          <cell r="P53" t="str">
            <v>01</v>
          </cell>
          <cell r="Q53" t="str">
            <v>เปิดดำเนินการ</v>
          </cell>
          <cell r="R53" t="str">
            <v>บ้านเหล่าเสือโก้ก</v>
          </cell>
          <cell r="S53" t="str">
            <v>34000</v>
          </cell>
          <cell r="T53" t="str">
            <v>081 8782883</v>
          </cell>
          <cell r="X53" t="str">
            <v>S</v>
          </cell>
          <cell r="Y53" t="str">
            <v xml:space="preserve">บริการ  </v>
          </cell>
          <cell r="Z53" t="str">
            <v>01</v>
          </cell>
          <cell r="AA53" t="str">
            <v>ตั้งใหม่</v>
          </cell>
          <cell r="AC53" t="str">
            <v>2013-04-01</v>
          </cell>
          <cell r="AE53" t="str">
            <v>2013-04-01</v>
          </cell>
          <cell r="AH53" t="str">
            <v>27976</v>
          </cell>
        </row>
        <row r="54">
          <cell r="A54" t="str">
            <v>002797800</v>
          </cell>
          <cell r="B54" t="str">
            <v>โรงพยาบาลสากเหล็ก</v>
          </cell>
          <cell r="C54" t="str">
            <v>21002</v>
          </cell>
          <cell r="D54" t="str">
            <v>กระทรวงสาธารณสุข สำนักงานปลัดกระทรวงสาธารณสุข</v>
          </cell>
          <cell r="E54" t="str">
            <v>07</v>
          </cell>
          <cell r="F54" t="str">
            <v>โรงพยาบาลชุมชน</v>
          </cell>
          <cell r="G54" t="str">
            <v>30</v>
          </cell>
          <cell r="H54" t="str">
            <v>66</v>
          </cell>
          <cell r="I54" t="str">
            <v>จ.พิจิตร</v>
          </cell>
          <cell r="J54" t="str">
            <v>09</v>
          </cell>
          <cell r="K54" t="str">
            <v xml:space="preserve"> อ.สากเหล็ก</v>
          </cell>
          <cell r="L54" t="str">
            <v>01</v>
          </cell>
          <cell r="M54" t="str">
            <v xml:space="preserve"> 'ต.สากเหล็ก'</v>
          </cell>
          <cell r="N54" t="str">
            <v>12</v>
          </cell>
          <cell r="O54" t="str">
            <v xml:space="preserve"> หมู่ 12</v>
          </cell>
          <cell r="P54" t="str">
            <v>01</v>
          </cell>
          <cell r="Q54" t="str">
            <v>เปิดดำเนินการ</v>
          </cell>
          <cell r="S54" t="str">
            <v>66160</v>
          </cell>
          <cell r="T54" t="str">
            <v>056990354</v>
          </cell>
          <cell r="X54" t="str">
            <v>S</v>
          </cell>
          <cell r="Y54" t="str">
            <v xml:space="preserve">บริการ  </v>
          </cell>
          <cell r="Z54" t="str">
            <v>01</v>
          </cell>
          <cell r="AA54" t="str">
            <v>ตั้งใหม่</v>
          </cell>
          <cell r="AC54" t="str">
            <v>2013-04-03</v>
          </cell>
          <cell r="AE54" t="str">
            <v>2013-06-01</v>
          </cell>
          <cell r="AH54" t="str">
            <v>27978</v>
          </cell>
        </row>
        <row r="55">
          <cell r="A55" t="str">
            <v>002797900</v>
          </cell>
          <cell r="B55" t="str">
            <v>โรงพยาบาลบึงนาราง</v>
          </cell>
          <cell r="C55" t="str">
            <v>21002</v>
          </cell>
          <cell r="D55" t="str">
            <v>กระทรวงสาธารณสุข สำนักงานปลัดกระทรวงสาธารณสุข</v>
          </cell>
          <cell r="E55" t="str">
            <v>07</v>
          </cell>
          <cell r="F55" t="str">
            <v>โรงพยาบาลชุมชน</v>
          </cell>
          <cell r="G55" t="str">
            <v>30</v>
          </cell>
          <cell r="H55" t="str">
            <v>66</v>
          </cell>
          <cell r="I55" t="str">
            <v>จ.พิจิตร</v>
          </cell>
          <cell r="J55" t="str">
            <v>10</v>
          </cell>
          <cell r="K55" t="str">
            <v xml:space="preserve"> อ.บึงนาราง</v>
          </cell>
          <cell r="L55" t="str">
            <v>05</v>
          </cell>
          <cell r="M55" t="str">
            <v xml:space="preserve"> 'ต.บึงนาราง'</v>
          </cell>
          <cell r="N55" t="str">
            <v>02</v>
          </cell>
          <cell r="O55" t="str">
            <v xml:space="preserve"> หมู่ 2</v>
          </cell>
          <cell r="P55" t="str">
            <v>01</v>
          </cell>
          <cell r="Q55" t="str">
            <v>เปิดดำเนินการ</v>
          </cell>
          <cell r="S55" t="str">
            <v>66130</v>
          </cell>
          <cell r="T55" t="str">
            <v>056990354</v>
          </cell>
          <cell r="Z55" t="str">
            <v>01</v>
          </cell>
          <cell r="AA55" t="str">
            <v>ตั้งใหม่</v>
          </cell>
          <cell r="AC55" t="str">
            <v>2013-04-03</v>
          </cell>
          <cell r="AE55" t="str">
            <v>2013-06-01</v>
          </cell>
          <cell r="AH55" t="str">
            <v>27979</v>
          </cell>
        </row>
        <row r="56">
          <cell r="A56" t="str">
            <v>002798000</v>
          </cell>
          <cell r="B56" t="str">
            <v>โรงพยาบาลดงเจริญ</v>
          </cell>
          <cell r="C56" t="str">
            <v>21002</v>
          </cell>
          <cell r="D56" t="str">
            <v>กระทรวงสาธารณสุข สำนักงานปลัดกระทรวงสาธารณสุข</v>
          </cell>
          <cell r="E56" t="str">
            <v>07</v>
          </cell>
          <cell r="F56" t="str">
            <v>โรงพยาบาลชุมชน</v>
          </cell>
          <cell r="G56" t="str">
            <v>30</v>
          </cell>
          <cell r="H56" t="str">
            <v>66</v>
          </cell>
          <cell r="I56" t="str">
            <v>จ.พิจิตร</v>
          </cell>
          <cell r="J56" t="str">
            <v>11</v>
          </cell>
          <cell r="K56" t="str">
            <v xml:space="preserve"> อ.ดงเจริญ</v>
          </cell>
          <cell r="L56" t="str">
            <v>05</v>
          </cell>
          <cell r="M56" t="str">
            <v xml:space="preserve"> 'ต.สำนักขุนเณร'</v>
          </cell>
          <cell r="N56" t="str">
            <v>02</v>
          </cell>
          <cell r="O56" t="str">
            <v xml:space="preserve"> หมู่ 2</v>
          </cell>
          <cell r="P56" t="str">
            <v>01</v>
          </cell>
          <cell r="Q56" t="str">
            <v>เปิดดำเนินการ</v>
          </cell>
          <cell r="R56" t="str">
            <v>111</v>
          </cell>
          <cell r="S56" t="str">
            <v>66210</v>
          </cell>
          <cell r="T56" t="str">
            <v>056990354</v>
          </cell>
          <cell r="X56" t="str">
            <v>S</v>
          </cell>
          <cell r="Y56" t="str">
            <v xml:space="preserve">บริการ  </v>
          </cell>
          <cell r="Z56" t="str">
            <v>01</v>
          </cell>
          <cell r="AA56" t="str">
            <v>ตั้งใหม่</v>
          </cell>
          <cell r="AC56" t="str">
            <v>2013-04-03</v>
          </cell>
          <cell r="AE56" t="str">
            <v>2013-06-01</v>
          </cell>
          <cell r="AH56" t="str">
            <v>27980</v>
          </cell>
        </row>
        <row r="57">
          <cell r="A57" t="str">
            <v>002798800</v>
          </cell>
          <cell r="B57" t="str">
            <v>โรงพยาบาลทุ่งเขาหลวง</v>
          </cell>
          <cell r="C57" t="str">
            <v>21002</v>
          </cell>
          <cell r="D57" t="str">
            <v>กระทรวงสาธารณสุข สำนักงานปลัดกระทรวงสาธารณสุข</v>
          </cell>
          <cell r="E57" t="str">
            <v>07</v>
          </cell>
          <cell r="F57" t="str">
            <v>โรงพยาบาลชุมชน</v>
          </cell>
          <cell r="G57" t="str">
            <v>10</v>
          </cell>
          <cell r="H57" t="str">
            <v>45</v>
          </cell>
          <cell r="I57" t="str">
            <v>จ.ร้อยเอ็ด</v>
          </cell>
          <cell r="J57" t="str">
            <v>20</v>
          </cell>
          <cell r="K57" t="str">
            <v xml:space="preserve"> อ.ทุ่งเขาหลวง</v>
          </cell>
          <cell r="L57" t="str">
            <v>01</v>
          </cell>
          <cell r="M57" t="str">
            <v xml:space="preserve"> 'ต.ทุ่งเขาหลวง'</v>
          </cell>
          <cell r="N57" t="str">
            <v>07</v>
          </cell>
          <cell r="O57" t="str">
            <v xml:space="preserve"> หมู่ 7</v>
          </cell>
          <cell r="P57" t="str">
            <v>01</v>
          </cell>
          <cell r="Q57" t="str">
            <v>เปิดดำเนินการ</v>
          </cell>
          <cell r="R57" t="str">
            <v>201</v>
          </cell>
          <cell r="S57" t="str">
            <v>45170</v>
          </cell>
          <cell r="T57" t="str">
            <v>043557126</v>
          </cell>
          <cell r="X57" t="str">
            <v>S</v>
          </cell>
          <cell r="Y57" t="str">
            <v xml:space="preserve">บริการ  </v>
          </cell>
          <cell r="Z57" t="str">
            <v>01</v>
          </cell>
          <cell r="AA57" t="str">
            <v>ตั้งใหม่</v>
          </cell>
          <cell r="AC57" t="str">
            <v>2013-04-22</v>
          </cell>
          <cell r="AE57" t="str">
            <v>2013-05-01</v>
          </cell>
          <cell r="AH57" t="str">
            <v>27988</v>
          </cell>
        </row>
        <row r="58">
          <cell r="A58" t="str">
            <v>002798900</v>
          </cell>
          <cell r="B58" t="str">
            <v>โรงพยาบาลเชียงขวัญ</v>
          </cell>
          <cell r="C58" t="str">
            <v>21002</v>
          </cell>
          <cell r="D58" t="str">
            <v>กระทรวงสาธารณสุข สำนักงานปลัดกระทรวงสาธารณสุข</v>
          </cell>
          <cell r="E58" t="str">
            <v>07</v>
          </cell>
          <cell r="F58" t="str">
            <v>โรงพยาบาลชุมชน</v>
          </cell>
          <cell r="G58" t="str">
            <v>10</v>
          </cell>
          <cell r="H58" t="str">
            <v>45</v>
          </cell>
          <cell r="I58" t="str">
            <v>จ.ร้อยเอ็ด</v>
          </cell>
          <cell r="J58" t="str">
            <v>18</v>
          </cell>
          <cell r="K58" t="str">
            <v xml:space="preserve"> อ.เชียงขวัญ</v>
          </cell>
          <cell r="L58" t="str">
            <v>03</v>
          </cell>
          <cell r="M58" t="str">
            <v xml:space="preserve"> 'ต.พระธาตุ'</v>
          </cell>
          <cell r="N58" t="str">
            <v>02</v>
          </cell>
          <cell r="O58" t="str">
            <v xml:space="preserve"> หมู่ 2</v>
          </cell>
          <cell r="P58" t="str">
            <v>01</v>
          </cell>
          <cell r="Q58" t="str">
            <v>เปิดดำเนินการ</v>
          </cell>
          <cell r="R58" t="str">
            <v>199</v>
          </cell>
          <cell r="S58" t="str">
            <v>45000</v>
          </cell>
          <cell r="X58" t="str">
            <v>S</v>
          </cell>
          <cell r="Y58" t="str">
            <v xml:space="preserve">บริการ  </v>
          </cell>
          <cell r="Z58" t="str">
            <v>01</v>
          </cell>
          <cell r="AA58" t="str">
            <v>ตั้งใหม่</v>
          </cell>
          <cell r="AC58" t="str">
            <v>2013-04-22</v>
          </cell>
          <cell r="AE58" t="str">
            <v>2013-05-01</v>
          </cell>
          <cell r="AH58" t="str">
            <v>27989</v>
          </cell>
        </row>
        <row r="59">
          <cell r="A59" t="str">
            <v>002799000</v>
          </cell>
          <cell r="B59" t="str">
            <v>โรงพยาบาลหนองฮี</v>
          </cell>
          <cell r="C59" t="str">
            <v>21002</v>
          </cell>
          <cell r="D59" t="str">
            <v>กระทรวงสาธารณสุข สำนักงานปลัดกระทรวงสาธารณสุข</v>
          </cell>
          <cell r="E59" t="str">
            <v>07</v>
          </cell>
          <cell r="F59" t="str">
            <v>โรงพยาบาลชุมชน</v>
          </cell>
          <cell r="G59" t="str">
            <v>10</v>
          </cell>
          <cell r="H59" t="str">
            <v>45</v>
          </cell>
          <cell r="I59" t="str">
            <v>จ.ร้อยเอ็ด</v>
          </cell>
          <cell r="J59" t="str">
            <v>19</v>
          </cell>
          <cell r="K59" t="str">
            <v xml:space="preserve"> อ.หนองฮี</v>
          </cell>
          <cell r="L59" t="str">
            <v>01</v>
          </cell>
          <cell r="M59" t="str">
            <v xml:space="preserve"> 'ต.หนองฮี'</v>
          </cell>
          <cell r="N59" t="str">
            <v>10</v>
          </cell>
          <cell r="O59" t="str">
            <v xml:space="preserve"> หมู่ 10</v>
          </cell>
          <cell r="P59" t="str">
            <v>01</v>
          </cell>
          <cell r="Q59" t="str">
            <v>เปิดดำเนินการ</v>
          </cell>
          <cell r="R59" t="str">
            <v>120</v>
          </cell>
          <cell r="S59" t="str">
            <v>45140</v>
          </cell>
          <cell r="T59" t="str">
            <v>0435066167</v>
          </cell>
          <cell r="U59" t="str">
            <v>0435066167</v>
          </cell>
          <cell r="X59" t="str">
            <v>S</v>
          </cell>
          <cell r="Y59" t="str">
            <v xml:space="preserve">บริการ  </v>
          </cell>
          <cell r="Z59" t="str">
            <v>01</v>
          </cell>
          <cell r="AA59" t="str">
            <v>ตั้งใหม่</v>
          </cell>
          <cell r="AC59" t="str">
            <v>2013-04-22</v>
          </cell>
          <cell r="AE59" t="str">
            <v>2013-05-01</v>
          </cell>
          <cell r="AH59" t="str">
            <v>27990</v>
          </cell>
        </row>
        <row r="60">
          <cell r="A60" t="str">
            <v>002403200</v>
          </cell>
          <cell r="B60" t="str">
            <v>โรงพยาบาลนาตาล</v>
          </cell>
          <cell r="C60" t="str">
            <v>21002</v>
          </cell>
          <cell r="D60" t="str">
            <v>กระทรวงสาธารณสุข สำนักงานปลัดกระทรวงสาธารณสุข</v>
          </cell>
          <cell r="E60" t="str">
            <v>07</v>
          </cell>
          <cell r="F60" t="str">
            <v>โรงพยาบาลชุมชน</v>
          </cell>
          <cell r="G60" t="str">
            <v>10</v>
          </cell>
          <cell r="H60" t="str">
            <v>34</v>
          </cell>
          <cell r="I60" t="str">
            <v>จ.อุบลราชธานี</v>
          </cell>
          <cell r="J60" t="str">
            <v>30</v>
          </cell>
          <cell r="K60" t="str">
            <v xml:space="preserve"> อ.นาตาล</v>
          </cell>
          <cell r="L60" t="str">
            <v>01</v>
          </cell>
          <cell r="M60" t="str">
            <v xml:space="preserve"> 'ต.นาตาล'</v>
          </cell>
          <cell r="N60" t="str">
            <v>05</v>
          </cell>
          <cell r="O60" t="str">
            <v xml:space="preserve"> หมู่ 5</v>
          </cell>
          <cell r="P60" t="str">
            <v>01</v>
          </cell>
          <cell r="Q60" t="str">
            <v>เปิดดำเนินการ</v>
          </cell>
          <cell r="R60" t="str">
            <v>ที่ตั้ง 169</v>
          </cell>
          <cell r="S60" t="str">
            <v>24170</v>
          </cell>
          <cell r="V60" t="str">
            <v>21</v>
          </cell>
          <cell r="W60" t="str">
            <v>2.1 ทุติยภูมิระดับต้น</v>
          </cell>
          <cell r="X60" t="str">
            <v>S</v>
          </cell>
          <cell r="Y60" t="str">
            <v xml:space="preserve">บริการ  </v>
          </cell>
          <cell r="AB60" t="str">
            <v xml:space="preserve">เป็นรพช.ที่เปิดให้บริการเฉพาะ OPD ก่อน จำนวนเตียงตามกรอบเป็น 30 </v>
          </cell>
          <cell r="AC60" t="str">
            <v>2010-01-18</v>
          </cell>
          <cell r="AE60" t="str">
            <v>2010-01-18</v>
          </cell>
          <cell r="AH60" t="str">
            <v>24032</v>
          </cell>
        </row>
        <row r="61">
          <cell r="A61" t="str">
            <v>002800600</v>
          </cell>
          <cell r="B61" t="str">
            <v>โรงพยาบาลเกาะจันทร์</v>
          </cell>
          <cell r="C61" t="str">
            <v>21002</v>
          </cell>
          <cell r="D61" t="str">
            <v>กระทรวงสาธารณสุข สำนักงานปลัดกระทรวงสาธารณสุข</v>
          </cell>
          <cell r="E61" t="str">
            <v>07</v>
          </cell>
          <cell r="F61" t="str">
            <v>โรงพยาบาลชุมชน</v>
          </cell>
          <cell r="G61" t="str">
            <v>30</v>
          </cell>
          <cell r="H61" t="str">
            <v>20</v>
          </cell>
          <cell r="I61" t="str">
            <v>จ.ชลบุรี</v>
          </cell>
          <cell r="J61" t="str">
            <v>11</v>
          </cell>
          <cell r="K61" t="str">
            <v xml:space="preserve"> อ.เกาะจันทร์</v>
          </cell>
          <cell r="L61" t="str">
            <v>01</v>
          </cell>
          <cell r="M61" t="str">
            <v xml:space="preserve"> 'ต.เกาะจันทร์'</v>
          </cell>
          <cell r="N61" t="str">
            <v>14</v>
          </cell>
          <cell r="O61" t="str">
            <v xml:space="preserve"> หมู่ 14</v>
          </cell>
          <cell r="P61" t="str">
            <v>01</v>
          </cell>
          <cell r="Q61" t="str">
            <v>เปิดดำเนินการ</v>
          </cell>
          <cell r="R61" t="str">
            <v>เลขที่ 1</v>
          </cell>
          <cell r="S61" t="str">
            <v>20240</v>
          </cell>
          <cell r="X61" t="str">
            <v>S</v>
          </cell>
          <cell r="Y61" t="str">
            <v xml:space="preserve">บริการ  </v>
          </cell>
          <cell r="Z61" t="str">
            <v>01</v>
          </cell>
          <cell r="AA61" t="str">
            <v>ตั้งใหม่</v>
          </cell>
          <cell r="AC61" t="str">
            <v>2013-06-13</v>
          </cell>
          <cell r="AH61" t="str">
            <v>28006</v>
          </cell>
        </row>
        <row r="62">
          <cell r="A62" t="str">
            <v>002801000</v>
          </cell>
          <cell r="B62" t="str">
            <v>โรงพยาบาลโกสัมพีนคร</v>
          </cell>
          <cell r="C62" t="str">
            <v>21002</v>
          </cell>
          <cell r="D62" t="str">
            <v>กระทรวงสาธารณสุข สำนักงานปลัดกระทรวงสาธารณสุข</v>
          </cell>
          <cell r="E62" t="str">
            <v>07</v>
          </cell>
          <cell r="F62" t="str">
            <v>โรงพยาบาลชุมชน</v>
          </cell>
          <cell r="G62" t="str">
            <v>30</v>
          </cell>
          <cell r="H62" t="str">
            <v>62</v>
          </cell>
          <cell r="I62" t="str">
            <v>จ.กำแพงเพชร</v>
          </cell>
          <cell r="J62" t="str">
            <v>11</v>
          </cell>
          <cell r="K62" t="str">
            <v xml:space="preserve"> อ.โกสัมพีนคร</v>
          </cell>
          <cell r="L62" t="str">
            <v>01</v>
          </cell>
          <cell r="M62" t="str">
            <v xml:space="preserve"> 'ต.โกสัมพี'</v>
          </cell>
          <cell r="N62" t="str">
            <v>03</v>
          </cell>
          <cell r="O62" t="str">
            <v xml:space="preserve"> หมู่ 3</v>
          </cell>
          <cell r="P62" t="str">
            <v>01</v>
          </cell>
          <cell r="Q62" t="str">
            <v>เปิดดำเนินการ</v>
          </cell>
          <cell r="R62" t="str">
            <v>บ้านคลองเมือง</v>
          </cell>
          <cell r="S62" t="str">
            <v>62000</v>
          </cell>
          <cell r="X62" t="str">
            <v>S</v>
          </cell>
          <cell r="Y62" t="str">
            <v xml:space="preserve">บริการ  </v>
          </cell>
          <cell r="Z62" t="str">
            <v>01</v>
          </cell>
          <cell r="AA62" t="str">
            <v>ตั้งใหม่</v>
          </cell>
          <cell r="AC62" t="str">
            <v>2013-07-01</v>
          </cell>
          <cell r="AE62" t="str">
            <v>2013-08-15</v>
          </cell>
          <cell r="AH62" t="str">
            <v>28010</v>
          </cell>
        </row>
        <row r="63">
          <cell r="A63" t="str">
            <v>001128200</v>
          </cell>
          <cell r="B63" t="str">
            <v>โรงพยาบาลสมเด็จพระสังฆราชองค์ที่ ๑๙</v>
          </cell>
          <cell r="C63" t="str">
            <v>21002</v>
          </cell>
          <cell r="D63" t="str">
            <v>กระทรวงสาธารณสุข สำนักงานปลัดกระทรวงสาธารณสุข</v>
          </cell>
          <cell r="E63" t="str">
            <v>07</v>
          </cell>
          <cell r="F63" t="str">
            <v>โรงพยาบาลชุมชน</v>
          </cell>
          <cell r="G63" t="str">
            <v>120</v>
          </cell>
          <cell r="H63" t="str">
            <v>71</v>
          </cell>
          <cell r="I63" t="str">
            <v>จ.กาญจนบุรี</v>
          </cell>
          <cell r="J63" t="str">
            <v>06</v>
          </cell>
          <cell r="K63" t="str">
            <v xml:space="preserve"> อ.ท่าม่วง</v>
          </cell>
          <cell r="L63" t="str">
            <v>01</v>
          </cell>
          <cell r="M63" t="str">
            <v xml:space="preserve"> 'ต.ท่าม่วง'</v>
          </cell>
          <cell r="N63" t="str">
            <v>01</v>
          </cell>
          <cell r="O63" t="str">
            <v xml:space="preserve"> หมู่ 1</v>
          </cell>
          <cell r="P63" t="str">
            <v>01</v>
          </cell>
          <cell r="Q63" t="str">
            <v>เปิดดำเนินการ</v>
          </cell>
          <cell r="R63" t="str">
            <v>978/1</v>
          </cell>
          <cell r="S63" t="str">
            <v>71110</v>
          </cell>
          <cell r="T63" t="str">
            <v>034611033</v>
          </cell>
          <cell r="U63" t="str">
            <v>034613489</v>
          </cell>
          <cell r="V63" t="str">
            <v>22</v>
          </cell>
          <cell r="W63" t="str">
            <v>2.2 ทุติยภูมิระดับกลาง</v>
          </cell>
          <cell r="X63" t="str">
            <v>S</v>
          </cell>
          <cell r="Y63" t="str">
            <v xml:space="preserve">บริการ  </v>
          </cell>
          <cell r="Z63" t="str">
            <v>02</v>
          </cell>
          <cell r="AA63" t="str">
            <v>แก้ไขชื่อ</v>
          </cell>
          <cell r="AB63" t="str">
            <v>แก้ไขชื่อจาก รพ.ท่าม่วง เป็นรพ.สมเด็จพระสังฆราชองค์ที่ ๑๙ ตามหนังสือ สำนักเลขานุการสมเด็จพระสังหราช วัดบวรฯที่ พ ๐๕๖๙/๒๕๕๖</v>
          </cell>
          <cell r="AH63" t="str">
            <v>11282</v>
          </cell>
        </row>
        <row r="64">
          <cell r="A64" t="str">
            <v>000400700</v>
          </cell>
          <cell r="B64" t="str">
            <v>โรงพยาบาลซับใหญ่</v>
          </cell>
          <cell r="C64" t="str">
            <v>21002</v>
          </cell>
          <cell r="D64" t="str">
            <v>กระทรวงสาธารณสุข สำนักงานปลัดกระทรวงสาธารณสุข</v>
          </cell>
          <cell r="E64" t="str">
            <v>07</v>
          </cell>
          <cell r="F64" t="str">
            <v>โรงพยาบาลชุมชน</v>
          </cell>
          <cell r="G64" t="str">
            <v>30</v>
          </cell>
          <cell r="H64" t="str">
            <v>36</v>
          </cell>
          <cell r="I64" t="str">
            <v>จ.ชัยภูมิ</v>
          </cell>
          <cell r="J64" t="str">
            <v>16</v>
          </cell>
          <cell r="K64" t="str">
            <v xml:space="preserve"> อ.อำเภอซับใหญ่</v>
          </cell>
          <cell r="L64" t="str">
            <v>01</v>
          </cell>
          <cell r="M64" t="str">
            <v xml:space="preserve"> 'ต.ซับใหญ่'</v>
          </cell>
          <cell r="N64" t="str">
            <v>01</v>
          </cell>
          <cell r="O64" t="str">
            <v xml:space="preserve"> หมู่ 1</v>
          </cell>
          <cell r="P64" t="str">
            <v>01</v>
          </cell>
          <cell r="Q64" t="str">
            <v>เปิดดำเนินการ</v>
          </cell>
          <cell r="R64" t="str">
            <v>บ้านซับใหญ่</v>
          </cell>
          <cell r="S64" t="str">
            <v>36130</v>
          </cell>
          <cell r="T64" t="str">
            <v>044731044</v>
          </cell>
          <cell r="AB64" t="str">
            <v>ยกฐานะรพ.สต.ซับใหญ่ รหัส 04007 เป็น  รพช.ซับใหญ่ รหัสเดิม 04007</v>
          </cell>
          <cell r="AH64" t="str">
            <v>04007</v>
          </cell>
        </row>
        <row r="65">
          <cell r="A65" t="str">
            <v>002801500</v>
          </cell>
          <cell r="B65" t="str">
            <v>โรงพยาบาลโพธิ์ศรีสุวรรณ</v>
          </cell>
          <cell r="C65" t="str">
            <v>21002</v>
          </cell>
          <cell r="D65" t="str">
            <v>กระทรวงสาธารณสุข สำนักงานปลัดกระทรวงสาธารณสุข</v>
          </cell>
          <cell r="E65" t="str">
            <v>07</v>
          </cell>
          <cell r="F65" t="str">
            <v>โรงพยาบาลชุมชน</v>
          </cell>
          <cell r="G65" t="str">
            <v>30</v>
          </cell>
          <cell r="H65" t="str">
            <v>33</v>
          </cell>
          <cell r="I65" t="str">
            <v>จ.ศรีสะเกษ</v>
          </cell>
          <cell r="J65" t="str">
            <v>21</v>
          </cell>
          <cell r="K65" t="str">
            <v xml:space="preserve"> อ.ศรีสุวรรณ</v>
          </cell>
          <cell r="L65" t="str">
            <v>02</v>
          </cell>
          <cell r="M65" t="str">
            <v xml:space="preserve"> 'ต.เสียว'</v>
          </cell>
          <cell r="N65" t="str">
            <v>05</v>
          </cell>
          <cell r="O65" t="str">
            <v xml:space="preserve"> หมู่ 5</v>
          </cell>
          <cell r="P65" t="str">
            <v>01</v>
          </cell>
          <cell r="Q65" t="str">
            <v>เปิดดำเนินการ</v>
          </cell>
          <cell r="R65" t="str">
            <v>58 บ้านหนองแคน</v>
          </cell>
          <cell r="S65" t="str">
            <v>33120</v>
          </cell>
          <cell r="T65" t="str">
            <v>045604053</v>
          </cell>
          <cell r="U65" t="str">
            <v>045604121</v>
          </cell>
          <cell r="X65" t="str">
            <v>S</v>
          </cell>
          <cell r="Y65" t="str">
            <v xml:space="preserve">บริการ  </v>
          </cell>
          <cell r="Z65" t="str">
            <v>01</v>
          </cell>
          <cell r="AA65" t="str">
            <v>ตั้งใหม่</v>
          </cell>
          <cell r="AC65" t="str">
            <v>2013-07-09</v>
          </cell>
          <cell r="AE65" t="str">
            <v>2013-10-01</v>
          </cell>
          <cell r="AH65" t="str">
            <v>28015</v>
          </cell>
        </row>
        <row r="66">
          <cell r="A66" t="str">
            <v>002801600</v>
          </cell>
          <cell r="B66" t="str">
            <v>โรงพยาบาลศิลาลาด</v>
          </cell>
          <cell r="C66" t="str">
            <v>21002</v>
          </cell>
          <cell r="D66" t="str">
            <v>กระทรวงสาธารณสุข สำนักงานปลัดกระทรวงสาธารณสุข</v>
          </cell>
          <cell r="E66" t="str">
            <v>07</v>
          </cell>
          <cell r="F66" t="str">
            <v>โรงพยาบาลชุมชน</v>
          </cell>
          <cell r="G66" t="str">
            <v>30</v>
          </cell>
          <cell r="H66" t="str">
            <v>33</v>
          </cell>
          <cell r="I66" t="str">
            <v>จ.ศรีสะเกษ</v>
          </cell>
          <cell r="J66" t="str">
            <v>22</v>
          </cell>
          <cell r="K66" t="str">
            <v xml:space="preserve"> อ.ศิลาลาด</v>
          </cell>
          <cell r="L66" t="str">
            <v>01</v>
          </cell>
          <cell r="M66" t="str">
            <v xml:space="preserve"> 'ต.กุง'</v>
          </cell>
          <cell r="N66" t="str">
            <v>05</v>
          </cell>
          <cell r="O66" t="str">
            <v xml:space="preserve"> หมู่ 5</v>
          </cell>
          <cell r="P66" t="str">
            <v>01</v>
          </cell>
          <cell r="Q66" t="str">
            <v>เปิดดำเนินการ</v>
          </cell>
          <cell r="R66" t="str">
            <v>108 บ้านสงยาง</v>
          </cell>
          <cell r="S66" t="str">
            <v>33160</v>
          </cell>
          <cell r="T66" t="str">
            <v>045668123</v>
          </cell>
          <cell r="U66" t="str">
            <v>045668123</v>
          </cell>
          <cell r="X66" t="str">
            <v>S</v>
          </cell>
          <cell r="Y66" t="str">
            <v xml:space="preserve">บริการ  </v>
          </cell>
          <cell r="Z66" t="str">
            <v>01</v>
          </cell>
          <cell r="AA66" t="str">
            <v>ตั้งใหม่</v>
          </cell>
          <cell r="AC66" t="str">
            <v>2013-07-09</v>
          </cell>
          <cell r="AE66" t="str">
            <v>2013-10-01</v>
          </cell>
          <cell r="AH66" t="str">
            <v>28016</v>
          </cell>
        </row>
        <row r="67">
          <cell r="A67" t="str">
            <v>002801700</v>
          </cell>
          <cell r="B67" t="str">
            <v>โรงพยาบาลนาคู</v>
          </cell>
          <cell r="C67" t="str">
            <v>21002</v>
          </cell>
          <cell r="D67" t="str">
            <v>กระทรวงสาธารณสุข สำนักงานปลัดกระทรวงสาธารณสุข</v>
          </cell>
          <cell r="E67" t="str">
            <v>07</v>
          </cell>
          <cell r="F67" t="str">
            <v>โรงพยาบาลชุมชน</v>
          </cell>
          <cell r="G67" t="str">
            <v>30</v>
          </cell>
          <cell r="H67" t="str">
            <v>46</v>
          </cell>
          <cell r="I67" t="str">
            <v>จ.กาฬสินธุ์</v>
          </cell>
          <cell r="J67" t="str">
            <v>16</v>
          </cell>
          <cell r="K67" t="str">
            <v xml:space="preserve"> อ.นาคู</v>
          </cell>
          <cell r="L67" t="str">
            <v>01</v>
          </cell>
          <cell r="M67" t="str">
            <v xml:space="preserve"> 'ต.นาคู'</v>
          </cell>
          <cell r="N67" t="str">
            <v>09</v>
          </cell>
          <cell r="O67" t="str">
            <v xml:space="preserve"> หมู่ 9</v>
          </cell>
          <cell r="P67" t="str">
            <v>01</v>
          </cell>
          <cell r="Q67" t="str">
            <v>เปิดดำเนินการ</v>
          </cell>
          <cell r="R67" t="str">
            <v>319</v>
          </cell>
          <cell r="S67" t="str">
            <v>46160</v>
          </cell>
          <cell r="T67" t="str">
            <v>0873748222</v>
          </cell>
          <cell r="X67" t="str">
            <v>S</v>
          </cell>
          <cell r="Y67" t="str">
            <v xml:space="preserve">บริการ  </v>
          </cell>
          <cell r="Z67" t="str">
            <v>01</v>
          </cell>
          <cell r="AA67" t="str">
            <v>ตั้งใหม่</v>
          </cell>
          <cell r="AC67" t="str">
            <v>2013-07-12</v>
          </cell>
          <cell r="AE67" t="str">
            <v>2013-06-03</v>
          </cell>
          <cell r="AH67" t="str">
            <v>28017</v>
          </cell>
        </row>
        <row r="68">
          <cell r="A68" t="str">
            <v>001124300</v>
          </cell>
          <cell r="B68" t="str">
            <v>โรงพยาบาลอุ้มผาง</v>
          </cell>
          <cell r="C68" t="str">
            <v>21002</v>
          </cell>
          <cell r="D68" t="str">
            <v>กระทรวงสาธารณสุข สำนักงานปลัดกระทรวงสาธารณสุข</v>
          </cell>
          <cell r="E68" t="str">
            <v>07</v>
          </cell>
          <cell r="F68" t="str">
            <v>โรงพยาบาลชุมชน</v>
          </cell>
          <cell r="G68" t="str">
            <v>60</v>
          </cell>
          <cell r="H68" t="str">
            <v>63</v>
          </cell>
          <cell r="I68" t="str">
            <v>จ.ตาก</v>
          </cell>
          <cell r="J68" t="str">
            <v>08</v>
          </cell>
          <cell r="K68" t="str">
            <v xml:space="preserve"> อ.อุ้มผาง</v>
          </cell>
          <cell r="L68" t="str">
            <v>01</v>
          </cell>
          <cell r="M68" t="str">
            <v xml:space="preserve"> 'ต.อุ้มผาง'</v>
          </cell>
          <cell r="N68" t="str">
            <v>01</v>
          </cell>
          <cell r="O68" t="str">
            <v xml:space="preserve"> หมู่ 1</v>
          </cell>
          <cell r="P68" t="str">
            <v>01</v>
          </cell>
          <cell r="Q68" t="str">
            <v>เปิดดำเนินการ</v>
          </cell>
          <cell r="R68" t="str">
            <v>159 บ้านอุ้มผาง ประเวศไพรวัลย์</v>
          </cell>
          <cell r="S68" t="str">
            <v>63170</v>
          </cell>
          <cell r="T68" t="str">
            <v>055561270</v>
          </cell>
          <cell r="U68" t="str">
            <v>055561016</v>
          </cell>
          <cell r="V68" t="str">
            <v>21</v>
          </cell>
          <cell r="W68" t="str">
            <v>2.1 ทุติยภูมิระดับต้น</v>
          </cell>
          <cell r="Z68" t="str">
            <v>06</v>
          </cell>
          <cell r="AA68" t="str">
            <v>แก้ไข/เปลี่ยนแปลงจำนวนเตียง</v>
          </cell>
          <cell r="AB68" t="str">
            <v>ปรับจำนวนเตียง 30 เป็น 60</v>
          </cell>
          <cell r="AH68" t="str">
            <v>11243</v>
          </cell>
        </row>
        <row r="69">
          <cell r="A69" t="str">
            <v>002802000</v>
          </cell>
          <cell r="B69" t="str">
            <v>โรงพยาบาลบ้านด่าน</v>
          </cell>
          <cell r="C69" t="str">
            <v>21002</v>
          </cell>
          <cell r="D69" t="str">
            <v>กระทรวงสาธารณสุข สำนักงานปลัดกระทรวงสาธารณสุข</v>
          </cell>
          <cell r="E69" t="str">
            <v>07</v>
          </cell>
          <cell r="F69" t="str">
            <v>โรงพยาบาลชุมชน</v>
          </cell>
          <cell r="G69" t="str">
            <v>10</v>
          </cell>
          <cell r="H69" t="str">
            <v>31</v>
          </cell>
          <cell r="I69" t="str">
            <v>จ.บุรีรัมย์</v>
          </cell>
          <cell r="J69" t="str">
            <v>21</v>
          </cell>
          <cell r="K69" t="str">
            <v xml:space="preserve"> อ.บ้านด่าน</v>
          </cell>
          <cell r="L69" t="str">
            <v>01</v>
          </cell>
          <cell r="M69" t="str">
            <v xml:space="preserve"> 'ต.บ้านด่าน'</v>
          </cell>
          <cell r="N69" t="str">
            <v>09</v>
          </cell>
          <cell r="O69" t="str">
            <v xml:space="preserve"> หมู่ 9</v>
          </cell>
          <cell r="P69" t="str">
            <v>01</v>
          </cell>
          <cell r="Q69" t="str">
            <v>เปิดดำเนินการ</v>
          </cell>
          <cell r="R69" t="str">
            <v>192</v>
          </cell>
          <cell r="S69" t="str">
            <v>31000</v>
          </cell>
          <cell r="T69" t="str">
            <v>044664005</v>
          </cell>
          <cell r="X69" t="str">
            <v>S</v>
          </cell>
          <cell r="Y69" t="str">
            <v xml:space="preserve">บริการ  </v>
          </cell>
          <cell r="Z69" t="str">
            <v>01</v>
          </cell>
          <cell r="AA69" t="str">
            <v>ตั้งใหม่</v>
          </cell>
          <cell r="AC69" t="str">
            <v>2013-07-24</v>
          </cell>
          <cell r="AE69" t="str">
            <v>2013-04-01</v>
          </cell>
          <cell r="AH69" t="str">
            <v>28020</v>
          </cell>
        </row>
        <row r="70">
          <cell r="A70" t="str">
            <v>001074500</v>
          </cell>
          <cell r="B70" t="str">
            <v>โรงพยาบาลสงขลา</v>
          </cell>
          <cell r="C70" t="str">
            <v>21002</v>
          </cell>
          <cell r="D70" t="str">
            <v>กระทรวงสาธารณสุข สำนักงานปลัดกระทรวงสาธารณสุข</v>
          </cell>
          <cell r="E70" t="str">
            <v>06</v>
          </cell>
          <cell r="F70" t="str">
            <v>โรงพยาบาลทั่วไป</v>
          </cell>
          <cell r="G70" t="str">
            <v>508</v>
          </cell>
          <cell r="H70" t="str">
            <v>90</v>
          </cell>
          <cell r="I70" t="str">
            <v>จ.สงขลา</v>
          </cell>
          <cell r="J70" t="str">
            <v>01</v>
          </cell>
          <cell r="K70" t="str">
            <v xml:space="preserve"> อ.เมืองสงขลา</v>
          </cell>
          <cell r="L70" t="str">
            <v>03</v>
          </cell>
          <cell r="M70" t="str">
            <v xml:space="preserve"> 'ต.เกาะแต้ว'</v>
          </cell>
          <cell r="N70" t="str">
            <v>00</v>
          </cell>
          <cell r="O70" t="str">
            <v xml:space="preserve"> หมู่ 0</v>
          </cell>
          <cell r="P70" t="str">
            <v>01</v>
          </cell>
          <cell r="Q70" t="str">
            <v>เปิดดำเนินการ</v>
          </cell>
          <cell r="R70" t="str">
            <v xml:space="preserve"> 666 ถ.สงขลา-ระโนด</v>
          </cell>
          <cell r="S70" t="str">
            <v>90100</v>
          </cell>
          <cell r="T70" t="str">
            <v>074338100</v>
          </cell>
          <cell r="U70" t="str">
            <v>074480058</v>
          </cell>
          <cell r="V70" t="str">
            <v>23</v>
          </cell>
          <cell r="W70" t="str">
            <v>2.3 ทุติยภูมิระดับสูง</v>
          </cell>
          <cell r="X70" t="str">
            <v>S</v>
          </cell>
          <cell r="Y70" t="str">
            <v xml:space="preserve">บริการ  </v>
          </cell>
          <cell r="Z70" t="str">
            <v>04</v>
          </cell>
          <cell r="AA70" t="str">
            <v>แก้ไข/เปลี่ยนแปลงที่ตั้ง</v>
          </cell>
          <cell r="AB70" t="str">
            <v>แก้ไขที่ตั้ง  และเปลี่ยนจำนวนเตียง จาก 480 เป็น 508 ตามหนังสือที่สข 0032.002/4039 ลงวันที่ 29 กค 56</v>
          </cell>
          <cell r="AH70" t="str">
            <v>10745</v>
          </cell>
        </row>
        <row r="71">
          <cell r="A71" t="str">
            <v>002877800</v>
          </cell>
          <cell r="B71" t="str">
            <v>โรงพยาบาลโพธิ์ตาก</v>
          </cell>
          <cell r="C71" t="str">
            <v>21002</v>
          </cell>
          <cell r="D71" t="str">
            <v>กระทรวงสาธารณสุข สำนักงานปลัดกระทรวงสาธารณสุข</v>
          </cell>
          <cell r="E71" t="str">
            <v>07</v>
          </cell>
          <cell r="F71" t="str">
            <v>โรงพยาบาลชุมชน</v>
          </cell>
          <cell r="G71" t="str">
            <v>10</v>
          </cell>
          <cell r="H71" t="str">
            <v>43</v>
          </cell>
          <cell r="I71" t="str">
            <v>จ.หนองคาย</v>
          </cell>
          <cell r="J71" t="str">
            <v>17</v>
          </cell>
          <cell r="K71" t="str">
            <v xml:space="preserve"> อ.โพธิ์ตาก</v>
          </cell>
          <cell r="L71" t="str">
            <v>01</v>
          </cell>
          <cell r="M71" t="str">
            <v xml:space="preserve"> 'ต.โพธิ์ตาก'</v>
          </cell>
          <cell r="N71" t="str">
            <v>07</v>
          </cell>
          <cell r="O71" t="str">
            <v xml:space="preserve"> หมู่ 7</v>
          </cell>
          <cell r="P71" t="str">
            <v>01</v>
          </cell>
          <cell r="Q71" t="str">
            <v>เปิดดำเนินการ</v>
          </cell>
          <cell r="R71" t="str">
            <v>90</v>
          </cell>
          <cell r="S71" t="str">
            <v>43130</v>
          </cell>
          <cell r="V71" t="str">
            <v>10</v>
          </cell>
          <cell r="W71" t="str">
            <v>1 ปฐมภูมิ</v>
          </cell>
          <cell r="X71" t="str">
            <v>S</v>
          </cell>
          <cell r="Y71" t="str">
            <v xml:space="preserve">บริการ  </v>
          </cell>
          <cell r="Z71" t="str">
            <v>01</v>
          </cell>
          <cell r="AA71" t="str">
            <v>ตั้งใหม่</v>
          </cell>
          <cell r="AC71" t="str">
            <v>2013-08-21</v>
          </cell>
          <cell r="AH71" t="str">
            <v>28778</v>
          </cell>
        </row>
        <row r="72">
          <cell r="A72" t="str">
            <v>002801400</v>
          </cell>
          <cell r="B72" t="str">
            <v>โรงพยาบาลพยุห์</v>
          </cell>
          <cell r="C72" t="str">
            <v>21002</v>
          </cell>
          <cell r="D72" t="str">
            <v>กระทรวงสาธารณสุข สำนักงานปลัดกระทรวงสาธารณสุข</v>
          </cell>
          <cell r="E72" t="str">
            <v>07</v>
          </cell>
          <cell r="F72" t="str">
            <v>โรงพยาบาลชุมชน</v>
          </cell>
          <cell r="G72" t="str">
            <v>30</v>
          </cell>
          <cell r="H72" t="str">
            <v>33</v>
          </cell>
          <cell r="I72" t="str">
            <v>จ.ศรีสะเกษ</v>
          </cell>
          <cell r="J72" t="str">
            <v>20</v>
          </cell>
          <cell r="K72" t="str">
            <v xml:space="preserve"> อ.พยุห์</v>
          </cell>
          <cell r="L72" t="str">
            <v>01</v>
          </cell>
          <cell r="M72" t="str">
            <v xml:space="preserve"> 'ต.พยุห์'</v>
          </cell>
          <cell r="N72" t="str">
            <v>02</v>
          </cell>
          <cell r="O72" t="str">
            <v xml:space="preserve"> หมู่ 2</v>
          </cell>
          <cell r="P72" t="str">
            <v>01</v>
          </cell>
          <cell r="Q72" t="str">
            <v>เปิดดำเนินการ</v>
          </cell>
          <cell r="R72" t="str">
            <v>209 บ้านหนองหว้า</v>
          </cell>
          <cell r="S72" t="str">
            <v>33230</v>
          </cell>
          <cell r="T72" t="str">
            <v>045607121</v>
          </cell>
          <cell r="U72" t="str">
            <v>045607121</v>
          </cell>
          <cell r="X72" t="str">
            <v>S</v>
          </cell>
          <cell r="Y72" t="str">
            <v xml:space="preserve">บริการ  </v>
          </cell>
          <cell r="Z72" t="str">
            <v>01</v>
          </cell>
          <cell r="AA72" t="str">
            <v>ตั้งใหม่</v>
          </cell>
          <cell r="AC72" t="str">
            <v>2013-07-09</v>
          </cell>
          <cell r="AE72" t="str">
            <v>2013-10-01</v>
          </cell>
          <cell r="AH72" t="str">
            <v>28014</v>
          </cell>
        </row>
        <row r="73">
          <cell r="A73" t="str">
            <v>002878500</v>
          </cell>
          <cell r="B73" t="str">
            <v>โรงพยาบาลบางเสาธง</v>
          </cell>
          <cell r="C73" t="str">
            <v>21002</v>
          </cell>
          <cell r="D73" t="str">
            <v>กระทรวงสาธารณสุข สำนักงานปลัดกระทรวงสาธารณสุข</v>
          </cell>
          <cell r="E73" t="str">
            <v>07</v>
          </cell>
          <cell r="F73" t="str">
            <v>โรงพยาบาลชุมชน</v>
          </cell>
          <cell r="G73" t="str">
            <v>30</v>
          </cell>
          <cell r="H73" t="str">
            <v>11</v>
          </cell>
          <cell r="I73" t="str">
            <v>จ.สมุทรปราการ</v>
          </cell>
          <cell r="J73" t="str">
            <v>06</v>
          </cell>
          <cell r="K73" t="str">
            <v xml:space="preserve"> อ.บางเสาธง</v>
          </cell>
          <cell r="L73" t="str">
            <v>01</v>
          </cell>
          <cell r="M73" t="str">
            <v xml:space="preserve"> 'ต.บางเสาธง'</v>
          </cell>
          <cell r="N73" t="str">
            <v>12</v>
          </cell>
          <cell r="O73" t="str">
            <v xml:space="preserve"> หมู่ 12</v>
          </cell>
          <cell r="P73" t="str">
            <v>01</v>
          </cell>
          <cell r="Q73" t="str">
            <v>เปิดดำเนินการ</v>
          </cell>
          <cell r="S73" t="str">
            <v>10540</v>
          </cell>
          <cell r="T73" t="str">
            <v>023895980</v>
          </cell>
          <cell r="V73" t="str">
            <v>10</v>
          </cell>
          <cell r="W73" t="str">
            <v>1 ปฐมภูมิ</v>
          </cell>
          <cell r="X73" t="str">
            <v>S</v>
          </cell>
          <cell r="Y73" t="str">
            <v xml:space="preserve">บริการ  </v>
          </cell>
          <cell r="Z73" t="str">
            <v>01</v>
          </cell>
          <cell r="AA73" t="str">
            <v>ตั้งใหม่</v>
          </cell>
          <cell r="AC73" t="str">
            <v>2013-09-05</v>
          </cell>
          <cell r="AE73" t="str">
            <v>2015-01-01</v>
          </cell>
          <cell r="AH73" t="str">
            <v>28785</v>
          </cell>
        </row>
        <row r="74">
          <cell r="A74" t="str">
            <v>002878600</v>
          </cell>
          <cell r="B74" t="str">
            <v>โรงพยาบาลมะนัง</v>
          </cell>
          <cell r="C74" t="str">
            <v>21002</v>
          </cell>
          <cell r="D74" t="str">
            <v>กระทรวงสาธารณสุข สำนักงานปลัดกระทรวงสาธารณสุข</v>
          </cell>
          <cell r="E74" t="str">
            <v>07</v>
          </cell>
          <cell r="F74" t="str">
            <v>โรงพยาบาลชุมชน</v>
          </cell>
          <cell r="G74" t="str">
            <v>30</v>
          </cell>
          <cell r="H74" t="str">
            <v>91</v>
          </cell>
          <cell r="I74" t="str">
            <v>จ.สตูล</v>
          </cell>
          <cell r="J74" t="str">
            <v>07</v>
          </cell>
          <cell r="K74" t="str">
            <v xml:space="preserve"> อ.มะนัง</v>
          </cell>
          <cell r="L74" t="str">
            <v>01</v>
          </cell>
          <cell r="M74" t="str">
            <v xml:space="preserve"> 'ต.ปาล์มพัฒนา'</v>
          </cell>
          <cell r="N74" t="str">
            <v>01</v>
          </cell>
          <cell r="O74" t="str">
            <v xml:space="preserve"> หมู่ 1</v>
          </cell>
          <cell r="P74" t="str">
            <v>01</v>
          </cell>
          <cell r="Q74" t="str">
            <v>เปิดดำเนินการ</v>
          </cell>
          <cell r="S74" t="str">
            <v>91130</v>
          </cell>
          <cell r="X74" t="str">
            <v>S</v>
          </cell>
          <cell r="Y74" t="str">
            <v xml:space="preserve">บริการ  </v>
          </cell>
          <cell r="Z74" t="str">
            <v>01</v>
          </cell>
          <cell r="AA74" t="str">
            <v>ตั้งใหม่</v>
          </cell>
          <cell r="AC74" t="str">
            <v>2013-09-05</v>
          </cell>
          <cell r="AE74" t="str">
            <v>2013-10-01</v>
          </cell>
          <cell r="AH74" t="str">
            <v>28786</v>
          </cell>
        </row>
        <row r="75">
          <cell r="A75" t="str">
            <v>002878900</v>
          </cell>
          <cell r="B75" t="str">
            <v>โรงพยาบาลฆ้องชัย</v>
          </cell>
          <cell r="C75" t="str">
            <v>21002</v>
          </cell>
          <cell r="D75" t="str">
            <v>กระทรวงสาธารณสุข สำนักงานปลัดกระทรวงสาธารณสุข</v>
          </cell>
          <cell r="E75" t="str">
            <v>07</v>
          </cell>
          <cell r="F75" t="str">
            <v>โรงพยาบาลชุมชน</v>
          </cell>
          <cell r="G75" t="str">
            <v>30</v>
          </cell>
          <cell r="H75" t="str">
            <v>46</v>
          </cell>
          <cell r="I75" t="str">
            <v>จ.กาฬสินธุ์</v>
          </cell>
          <cell r="J75" t="str">
            <v>18</v>
          </cell>
          <cell r="K75" t="str">
            <v xml:space="preserve"> อ.ฆ้องชัย</v>
          </cell>
          <cell r="L75" t="str">
            <v>01</v>
          </cell>
          <cell r="M75" t="str">
            <v xml:space="preserve"> 'ต.ฆ้องชัยพัฒนา'</v>
          </cell>
          <cell r="N75" t="str">
            <v>11</v>
          </cell>
          <cell r="O75" t="str">
            <v xml:space="preserve"> หมู่ 11</v>
          </cell>
          <cell r="P75" t="str">
            <v>01</v>
          </cell>
          <cell r="Q75" t="str">
            <v>เปิดดำเนินการ</v>
          </cell>
          <cell r="S75" t="str">
            <v>46130</v>
          </cell>
          <cell r="X75" t="str">
            <v>S</v>
          </cell>
          <cell r="Y75" t="str">
            <v xml:space="preserve">บริการ  </v>
          </cell>
          <cell r="Z75" t="str">
            <v>01</v>
          </cell>
          <cell r="AA75" t="str">
            <v>ตั้งใหม่</v>
          </cell>
          <cell r="AC75" t="str">
            <v>2013-09-10</v>
          </cell>
          <cell r="AE75" t="str">
            <v>2013-08-15</v>
          </cell>
          <cell r="AH75" t="str">
            <v>28789</v>
          </cell>
        </row>
        <row r="76">
          <cell r="A76" t="str">
            <v>002879000</v>
          </cell>
          <cell r="B76" t="str">
            <v>โรงพยาบาลดอนจาน</v>
          </cell>
          <cell r="C76" t="str">
            <v>21002</v>
          </cell>
          <cell r="D76" t="str">
            <v>กระทรวงสาธารณสุข สำนักงานปลัดกระทรวงสาธารณสุข</v>
          </cell>
          <cell r="E76" t="str">
            <v>07</v>
          </cell>
          <cell r="F76" t="str">
            <v>โรงพยาบาลชุมชน</v>
          </cell>
          <cell r="G76" t="str">
            <v>30</v>
          </cell>
          <cell r="H76" t="str">
            <v>46</v>
          </cell>
          <cell r="I76" t="str">
            <v>จ.กาฬสินธุ์</v>
          </cell>
          <cell r="J76" t="str">
            <v>17</v>
          </cell>
          <cell r="K76" t="str">
            <v xml:space="preserve"> อ.ดอนจาน</v>
          </cell>
          <cell r="L76" t="str">
            <v>02</v>
          </cell>
          <cell r="M76" t="str">
            <v xml:space="preserve"> 'ต.สะอาดไชยศรี'</v>
          </cell>
          <cell r="N76" t="str">
            <v>06</v>
          </cell>
          <cell r="O76" t="str">
            <v xml:space="preserve"> หมู่ 6</v>
          </cell>
          <cell r="P76" t="str">
            <v>01</v>
          </cell>
          <cell r="Q76" t="str">
            <v>เปิดดำเนินการ</v>
          </cell>
          <cell r="S76" t="str">
            <v>46000</v>
          </cell>
          <cell r="X76" t="str">
            <v>S</v>
          </cell>
          <cell r="Y76" t="str">
            <v xml:space="preserve">บริการ  </v>
          </cell>
          <cell r="AC76" t="str">
            <v>2013-09-10</v>
          </cell>
          <cell r="AE76" t="str">
            <v>2013-08-15</v>
          </cell>
          <cell r="AH76" t="str">
            <v>28790</v>
          </cell>
        </row>
        <row r="77">
          <cell r="A77" t="str">
            <v>002879100</v>
          </cell>
          <cell r="B77" t="str">
            <v>โรงพยาบาลสามชัย</v>
          </cell>
          <cell r="C77" t="str">
            <v>21002</v>
          </cell>
          <cell r="D77" t="str">
            <v>กระทรวงสาธารณสุข สำนักงานปลัดกระทรวงสาธารณสุข</v>
          </cell>
          <cell r="E77" t="str">
            <v>07</v>
          </cell>
          <cell r="F77" t="str">
            <v>โรงพยาบาลชุมชน</v>
          </cell>
          <cell r="G77" t="str">
            <v>30</v>
          </cell>
          <cell r="H77" t="str">
            <v>46</v>
          </cell>
          <cell r="I77" t="str">
            <v>จ.กาฬสินธุ์</v>
          </cell>
          <cell r="J77" t="str">
            <v>15</v>
          </cell>
          <cell r="K77" t="str">
            <v xml:space="preserve"> อ.สามชัย</v>
          </cell>
          <cell r="L77" t="str">
            <v>01</v>
          </cell>
          <cell r="M77" t="str">
            <v xml:space="preserve"> 'ต.สำราญ'</v>
          </cell>
          <cell r="N77" t="str">
            <v>04</v>
          </cell>
          <cell r="O77" t="str">
            <v xml:space="preserve"> หมู่ 4</v>
          </cell>
          <cell r="P77" t="str">
            <v>01</v>
          </cell>
          <cell r="Q77" t="str">
            <v>เปิดดำเนินการ</v>
          </cell>
          <cell r="X77" t="str">
            <v>S</v>
          </cell>
          <cell r="Y77" t="str">
            <v xml:space="preserve">บริการ  </v>
          </cell>
          <cell r="Z77" t="str">
            <v>01</v>
          </cell>
          <cell r="AA77" t="str">
            <v>ตั้งใหม่</v>
          </cell>
          <cell r="AC77" t="str">
            <v>2013-09-10</v>
          </cell>
          <cell r="AE77" t="str">
            <v>2013-09-02</v>
          </cell>
          <cell r="AH77" t="str">
            <v>28791</v>
          </cell>
        </row>
        <row r="78">
          <cell r="A78" t="str">
            <v>002881100</v>
          </cell>
          <cell r="B78" t="str">
            <v>โรงพยาบาลเฝ้าไร่</v>
          </cell>
          <cell r="C78" t="str">
            <v>21002</v>
          </cell>
          <cell r="D78" t="str">
            <v>กระทรวงสาธารณสุข สำนักงานปลัดกระทรวงสาธารณสุข</v>
          </cell>
          <cell r="E78" t="str">
            <v>07</v>
          </cell>
          <cell r="F78" t="str">
            <v>โรงพยาบาลชุมชน</v>
          </cell>
          <cell r="G78" t="str">
            <v>10</v>
          </cell>
          <cell r="H78" t="str">
            <v>43</v>
          </cell>
          <cell r="I78" t="str">
            <v>จ.หนองคาย</v>
          </cell>
          <cell r="J78" t="str">
            <v>15</v>
          </cell>
          <cell r="K78" t="str">
            <v xml:space="preserve"> อ.เฝ้าไร่</v>
          </cell>
          <cell r="L78" t="str">
            <v>01</v>
          </cell>
          <cell r="M78" t="str">
            <v xml:space="preserve"> 'ต.เฝ้าไร่'</v>
          </cell>
          <cell r="N78" t="str">
            <v>11</v>
          </cell>
          <cell r="O78" t="str">
            <v xml:space="preserve"> หมู่ 11</v>
          </cell>
          <cell r="P78" t="str">
            <v>01</v>
          </cell>
          <cell r="Q78" t="str">
            <v>เปิดดำเนินการ</v>
          </cell>
          <cell r="R78" t="str">
            <v>331</v>
          </cell>
          <cell r="S78" t="str">
            <v>43120</v>
          </cell>
          <cell r="T78" t="str">
            <v>042414826</v>
          </cell>
          <cell r="U78" t="str">
            <v>042414827</v>
          </cell>
          <cell r="X78" t="str">
            <v>S</v>
          </cell>
          <cell r="Y78" t="str">
            <v xml:space="preserve">บริการ  </v>
          </cell>
          <cell r="Z78" t="str">
            <v>01</v>
          </cell>
          <cell r="AA78" t="str">
            <v>ตั้งใหม่</v>
          </cell>
          <cell r="AC78" t="str">
            <v>2013-10-01</v>
          </cell>
          <cell r="AE78" t="str">
            <v>2013-09-16</v>
          </cell>
          <cell r="AH78" t="str">
            <v>28811</v>
          </cell>
        </row>
        <row r="79">
          <cell r="A79" t="str">
            <v>001066600</v>
          </cell>
          <cell r="B79" t="str">
            <v>โรงพยาบาลหาราชนครราชสีมา</v>
          </cell>
          <cell r="C79" t="str">
            <v>21002</v>
          </cell>
          <cell r="D79" t="str">
            <v>กระทรวงสาธารณสุข สำนักงานปลัดกระทรวงสาธารณสุข</v>
          </cell>
          <cell r="E79" t="str">
            <v>05</v>
          </cell>
          <cell r="F79" t="str">
            <v>โรงพยาบาลศูนย์</v>
          </cell>
          <cell r="G79" t="str">
            <v>1300</v>
          </cell>
          <cell r="H79" t="str">
            <v>30</v>
          </cell>
          <cell r="I79" t="str">
            <v>จ.นครราชสีมา</v>
          </cell>
          <cell r="J79" t="str">
            <v>01</v>
          </cell>
          <cell r="K79" t="str">
            <v xml:space="preserve"> อ.เมืองนครราชสีมา</v>
          </cell>
          <cell r="L79" t="str">
            <v>01</v>
          </cell>
          <cell r="M79" t="str">
            <v xml:space="preserve"> 'ต.ในเมือง'</v>
          </cell>
          <cell r="N79" t="str">
            <v>00</v>
          </cell>
          <cell r="O79" t="str">
            <v xml:space="preserve"> หมู่ 0</v>
          </cell>
          <cell r="P79" t="str">
            <v>01</v>
          </cell>
          <cell r="Q79" t="str">
            <v>เปิดดำเนินการ</v>
          </cell>
          <cell r="R79" t="str">
            <v xml:space="preserve">49 ถ.ช้างเผือก </v>
          </cell>
          <cell r="S79" t="str">
            <v>30000</v>
          </cell>
          <cell r="T79" t="str">
            <v>044-235830</v>
          </cell>
          <cell r="V79" t="str">
            <v>31</v>
          </cell>
          <cell r="W79" t="str">
            <v>3.1 ตติยภูมิ</v>
          </cell>
          <cell r="X79" t="str">
            <v>S</v>
          </cell>
          <cell r="Y79" t="str">
            <v xml:space="preserve">บริการ  </v>
          </cell>
          <cell r="Z79" t="str">
            <v>06</v>
          </cell>
          <cell r="AA79" t="str">
            <v>แก้ไข/เปลี่ยนแปลงจำนวนเตียง</v>
          </cell>
          <cell r="AB79" t="str">
            <v xml:space="preserve">เพิ่มเตียง เดิม 1019 เป็น 1300 จากมติของ อ.ก.พ. สป. </v>
          </cell>
          <cell r="AH79" t="str">
            <v>10666</v>
          </cell>
        </row>
        <row r="80">
          <cell r="A80" t="str">
            <v>002881500</v>
          </cell>
          <cell r="B80" t="str">
            <v>โรงพยาบาลรัตนวาปี</v>
          </cell>
          <cell r="C80" t="str">
            <v>21002</v>
          </cell>
          <cell r="D80" t="str">
            <v>กระทรวงสาธารณสุข สำนักงานปลัดกระทรวงสาธารณสุข</v>
          </cell>
          <cell r="E80" t="str">
            <v>07</v>
          </cell>
          <cell r="F80" t="str">
            <v>โรงพยาบาลชุมชน</v>
          </cell>
          <cell r="G80" t="str">
            <v>10</v>
          </cell>
          <cell r="H80" t="str">
            <v>43</v>
          </cell>
          <cell r="I80" t="str">
            <v>จ.หนองคาย</v>
          </cell>
          <cell r="J80" t="str">
            <v>16</v>
          </cell>
          <cell r="K80" t="str">
            <v xml:space="preserve"> อ.รัตนวาปี</v>
          </cell>
          <cell r="L80" t="str">
            <v>01</v>
          </cell>
          <cell r="M80" t="str">
            <v xml:space="preserve"> 'ต.รัตนวาปี'</v>
          </cell>
          <cell r="N80" t="str">
            <v>11</v>
          </cell>
          <cell r="O80" t="str">
            <v xml:space="preserve"> หมู่ 11</v>
          </cell>
          <cell r="P80" t="str">
            <v>01</v>
          </cell>
          <cell r="Q80" t="str">
            <v>เปิดดำเนินการ</v>
          </cell>
          <cell r="R80" t="str">
            <v>317</v>
          </cell>
          <cell r="S80" t="str">
            <v>43120</v>
          </cell>
          <cell r="T80" t="str">
            <v>042414824-5</v>
          </cell>
          <cell r="X80" t="str">
            <v>S</v>
          </cell>
          <cell r="Y80" t="str">
            <v xml:space="preserve">บริการ  </v>
          </cell>
          <cell r="Z80" t="str">
            <v>01</v>
          </cell>
          <cell r="AA80" t="str">
            <v>ตั้งใหม่</v>
          </cell>
          <cell r="AC80" t="str">
            <v>2013-10-03</v>
          </cell>
          <cell r="AE80" t="str">
            <v>2013-09-02</v>
          </cell>
          <cell r="AH80" t="str">
            <v>28815</v>
          </cell>
        </row>
        <row r="81">
          <cell r="A81" t="str">
            <v>002881700</v>
          </cell>
          <cell r="B81" t="str">
            <v>โรงพยาบาลหาดสำราญเฉลิมพระเกียรติ 80 พรรษา</v>
          </cell>
          <cell r="C81" t="str">
            <v>21002</v>
          </cell>
          <cell r="D81" t="str">
            <v>กระทรวงสาธารณสุข สำนักงานปลัดกระทรวงสาธารณสุข</v>
          </cell>
          <cell r="E81" t="str">
            <v>07</v>
          </cell>
          <cell r="F81" t="str">
            <v>โรงพยาบาลชุมชน</v>
          </cell>
          <cell r="G81" t="str">
            <v>30</v>
          </cell>
          <cell r="H81" t="str">
            <v>92</v>
          </cell>
          <cell r="I81" t="str">
            <v>จ.ตรัง</v>
          </cell>
          <cell r="J81" t="str">
            <v>10</v>
          </cell>
          <cell r="K81" t="str">
            <v xml:space="preserve"> อ.หาดสำราญ</v>
          </cell>
          <cell r="L81" t="str">
            <v>01</v>
          </cell>
          <cell r="M81" t="str">
            <v xml:space="preserve"> 'ต.หาดสำราญ'</v>
          </cell>
          <cell r="N81" t="str">
            <v>09</v>
          </cell>
          <cell r="O81" t="str">
            <v xml:space="preserve"> หมู่ 9</v>
          </cell>
          <cell r="P81" t="str">
            <v>01</v>
          </cell>
          <cell r="Q81" t="str">
            <v>เปิดดำเนินการ</v>
          </cell>
          <cell r="R81" t="str">
            <v xml:space="preserve">98 </v>
          </cell>
          <cell r="S81" t="str">
            <v>92120</v>
          </cell>
          <cell r="X81" t="str">
            <v>S</v>
          </cell>
          <cell r="Y81" t="str">
            <v xml:space="preserve">บริการ  </v>
          </cell>
          <cell r="Z81" t="str">
            <v>01</v>
          </cell>
          <cell r="AA81" t="str">
            <v>ตั้งใหม่</v>
          </cell>
          <cell r="AC81" t="str">
            <v>2013-10-08</v>
          </cell>
          <cell r="AE81" t="str">
            <v>2013-12-02</v>
          </cell>
          <cell r="AH81" t="str">
            <v>28817</v>
          </cell>
        </row>
        <row r="82">
          <cell r="A82" t="str">
            <v>002882300</v>
          </cell>
          <cell r="B82" t="str">
            <v>โรงพยาบาลดอยหลวง</v>
          </cell>
          <cell r="C82" t="str">
            <v>21002</v>
          </cell>
          <cell r="D82" t="str">
            <v>กระทรวงสาธารณสุข สำนักงานปลัดกระทรวงสาธารณสุข</v>
          </cell>
          <cell r="E82" t="str">
            <v>07</v>
          </cell>
          <cell r="F82" t="str">
            <v>โรงพยาบาลชุมชน</v>
          </cell>
          <cell r="H82" t="str">
            <v>57</v>
          </cell>
          <cell r="I82" t="str">
            <v>จ.เชียงราย</v>
          </cell>
          <cell r="J82" t="str">
            <v>18</v>
          </cell>
          <cell r="K82" t="str">
            <v xml:space="preserve"> อ.ดอยหลวง</v>
          </cell>
          <cell r="L82" t="str">
            <v>01</v>
          </cell>
          <cell r="M82" t="str">
            <v xml:space="preserve"> 'ต.ปงน้อย'</v>
          </cell>
          <cell r="N82" t="str">
            <v>08</v>
          </cell>
          <cell r="O82" t="str">
            <v xml:space="preserve"> หมู่ 8</v>
          </cell>
          <cell r="P82" t="str">
            <v>01</v>
          </cell>
          <cell r="Q82" t="str">
            <v>เปิดดำเนินการ</v>
          </cell>
          <cell r="S82" t="str">
            <v>57110</v>
          </cell>
          <cell r="T82" t="str">
            <v>053777035</v>
          </cell>
          <cell r="X82" t="str">
            <v>S</v>
          </cell>
          <cell r="Y82" t="str">
            <v xml:space="preserve">บริการ  </v>
          </cell>
          <cell r="Z82" t="str">
            <v>01</v>
          </cell>
          <cell r="AA82" t="str">
            <v>ตั้งใหม่</v>
          </cell>
          <cell r="AB82" t="str">
            <v>ตามโครงสร้างโรงพยาบาลชุมชน แต่คณะนี้ให้บริการเฉพาะ ผ.ป.นอกก่อน อนาคตจะต้องปรับสถานะ</v>
          </cell>
          <cell r="AC82" t="str">
            <v>2013-10-15</v>
          </cell>
          <cell r="AE82" t="str">
            <v>2013-10-15</v>
          </cell>
          <cell r="AH82" t="str">
            <v>28823</v>
          </cell>
        </row>
        <row r="83">
          <cell r="A83" t="str">
            <v>002884300</v>
          </cell>
          <cell r="B83" t="str">
            <v>โรงพยาบาลชื่นชม</v>
          </cell>
          <cell r="C83" t="str">
            <v>21002</v>
          </cell>
          <cell r="D83" t="str">
            <v>กระทรวงสาธารณสุข สำนักงานปลัดกระทรวงสาธารณสุข</v>
          </cell>
          <cell r="E83" t="str">
            <v>07</v>
          </cell>
          <cell r="F83" t="str">
            <v>โรงพยาบาลชุมชน</v>
          </cell>
          <cell r="H83" t="str">
            <v>44</v>
          </cell>
          <cell r="I83" t="str">
            <v>จ.มหาสารคาม</v>
          </cell>
          <cell r="J83" t="str">
            <v>13</v>
          </cell>
          <cell r="K83" t="str">
            <v xml:space="preserve"> อ.ชื่นชม</v>
          </cell>
          <cell r="L83" t="str">
            <v>01</v>
          </cell>
          <cell r="M83" t="str">
            <v xml:space="preserve"> 'ต.ชื่นชม'</v>
          </cell>
          <cell r="N83" t="str">
            <v>03</v>
          </cell>
          <cell r="O83" t="str">
            <v xml:space="preserve"> หมู่ 3</v>
          </cell>
          <cell r="P83" t="str">
            <v>01</v>
          </cell>
          <cell r="Q83" t="str">
            <v>เปิดดำเนินการ</v>
          </cell>
          <cell r="R83" t="str">
            <v>เลขที่ 253</v>
          </cell>
          <cell r="S83" t="str">
            <v>44160</v>
          </cell>
          <cell r="X83" t="str">
            <v>S</v>
          </cell>
          <cell r="Y83" t="str">
            <v xml:space="preserve">บริการ  </v>
          </cell>
          <cell r="Z83" t="str">
            <v>01</v>
          </cell>
          <cell r="AA83" t="str">
            <v>ตั้งใหม่</v>
          </cell>
          <cell r="AB83" t="str">
            <v>เปิดให้บริการเฉพาะผู้ป่วยนอก ยังไม่มีจำนวนเตียง (ตามกรอบจริง 30 เตียง)</v>
          </cell>
          <cell r="AC83" t="str">
            <v>2013-11-13</v>
          </cell>
          <cell r="AE83" t="str">
            <v>2013-06-14</v>
          </cell>
          <cell r="AH83" t="str">
            <v>28843</v>
          </cell>
        </row>
        <row r="84">
          <cell r="A84" t="str">
            <v>002885000</v>
          </cell>
          <cell r="B84" t="str">
            <v>โรงพยาบาลโคกสูง</v>
          </cell>
          <cell r="C84" t="str">
            <v>21002</v>
          </cell>
          <cell r="D84" t="str">
            <v>กระทรวงสาธารณสุข สำนักงานปลัดกระทรวงสาธารณสุข</v>
          </cell>
          <cell r="E84" t="str">
            <v>07</v>
          </cell>
          <cell r="F84" t="str">
            <v>โรงพยาบาลชุมชน</v>
          </cell>
          <cell r="H84" t="str">
            <v>27</v>
          </cell>
          <cell r="I84" t="str">
            <v>จ.สระแก้ว</v>
          </cell>
          <cell r="J84" t="str">
            <v>08</v>
          </cell>
          <cell r="K84" t="str">
            <v xml:space="preserve"> อ.โคกสูง</v>
          </cell>
          <cell r="L84" t="str">
            <v>01</v>
          </cell>
          <cell r="M84" t="str">
            <v xml:space="preserve"> 'ต.โคกสูง'</v>
          </cell>
          <cell r="N84" t="str">
            <v>08</v>
          </cell>
          <cell r="O84" t="str">
            <v xml:space="preserve"> หมู่ 8</v>
          </cell>
          <cell r="P84" t="str">
            <v>01</v>
          </cell>
          <cell r="Q84" t="str">
            <v>เปิดดำเนินการ</v>
          </cell>
          <cell r="S84" t="str">
            <v>27120</v>
          </cell>
          <cell r="X84" t="str">
            <v>S</v>
          </cell>
          <cell r="Y84" t="str">
            <v xml:space="preserve">บริการ  </v>
          </cell>
          <cell r="Z84" t="str">
            <v>01</v>
          </cell>
          <cell r="AA84" t="str">
            <v>ตั้งใหม่</v>
          </cell>
          <cell r="AB84" t="str">
            <v>จำนวนเตียงตามอนุมัติสร้าง 30 เตียง</v>
          </cell>
          <cell r="AC84" t="str">
            <v>2013-12-11</v>
          </cell>
          <cell r="AE84" t="str">
            <v>2013-03-21</v>
          </cell>
          <cell r="AH84" t="str">
            <v>28850</v>
          </cell>
        </row>
        <row r="85">
          <cell r="A85" t="str">
            <v>002884900</v>
          </cell>
          <cell r="B85" t="str">
            <v>โรงพยาบาลวังสมบูรณ์</v>
          </cell>
          <cell r="C85" t="str">
            <v>21002</v>
          </cell>
          <cell r="D85" t="str">
            <v>กระทรวงสาธารณสุข สำนักงานปลัดกระทรวงสาธารณสุข</v>
          </cell>
          <cell r="E85" t="str">
            <v>07</v>
          </cell>
          <cell r="F85" t="str">
            <v>โรงพยาบาลชุมชน</v>
          </cell>
          <cell r="H85" t="str">
            <v>27</v>
          </cell>
          <cell r="I85" t="str">
            <v>จ.สระแก้ว</v>
          </cell>
          <cell r="J85" t="str">
            <v>09</v>
          </cell>
          <cell r="K85" t="str">
            <v xml:space="preserve"> อ.วังสมบูรณ์</v>
          </cell>
          <cell r="L85" t="str">
            <v>01</v>
          </cell>
          <cell r="M85" t="str">
            <v xml:space="preserve"> 'ต.วังสมบูรณ์'</v>
          </cell>
          <cell r="N85" t="str">
            <v>04</v>
          </cell>
          <cell r="O85" t="str">
            <v xml:space="preserve"> หมู่ 4</v>
          </cell>
          <cell r="P85" t="str">
            <v>01</v>
          </cell>
          <cell r="Q85" t="str">
            <v>เปิดดำเนินการ</v>
          </cell>
          <cell r="S85" t="str">
            <v>27250</v>
          </cell>
          <cell r="T85" t="str">
            <v>037449776</v>
          </cell>
          <cell r="X85" t="str">
            <v>S</v>
          </cell>
          <cell r="Y85" t="str">
            <v xml:space="preserve">บริการ  </v>
          </cell>
          <cell r="Z85" t="str">
            <v>01</v>
          </cell>
          <cell r="AA85" t="str">
            <v>ตั้งใหม่</v>
          </cell>
          <cell r="AB85" t="str">
            <v>จำนวนเตียงตามอนุมัติสร้าง 30 เตียง</v>
          </cell>
          <cell r="AC85" t="str">
            <v>2013-12-11</v>
          </cell>
          <cell r="AE85" t="str">
            <v>2013-03-01</v>
          </cell>
          <cell r="AH85" t="str">
            <v>28849</v>
          </cell>
        </row>
        <row r="86">
          <cell r="A86" t="str">
            <v>002886100</v>
          </cell>
          <cell r="B86" t="str">
            <v>โรงพยาบาลหนองหิน</v>
          </cell>
          <cell r="C86" t="str">
            <v>21002</v>
          </cell>
          <cell r="D86" t="str">
            <v>กระทรวงสาธารณสุข สำนักงานปลัดกระทรวงสาธารณสุข</v>
          </cell>
          <cell r="E86" t="str">
            <v>07</v>
          </cell>
          <cell r="F86" t="str">
            <v>โรงพยาบาลชุมชน</v>
          </cell>
          <cell r="G86" t="str">
            <v>30</v>
          </cell>
          <cell r="H86" t="str">
            <v>42</v>
          </cell>
          <cell r="I86" t="str">
            <v>จ.เลย</v>
          </cell>
          <cell r="J86" t="str">
            <v>14</v>
          </cell>
          <cell r="K86" t="str">
            <v xml:space="preserve"> อ.หนองหิน</v>
          </cell>
          <cell r="L86" t="str">
            <v>01</v>
          </cell>
          <cell r="M86" t="str">
            <v xml:space="preserve"> 'ต.หนองหิน'</v>
          </cell>
          <cell r="N86" t="str">
            <v>00</v>
          </cell>
          <cell r="P86" t="str">
            <v>01</v>
          </cell>
          <cell r="Q86" t="str">
            <v>เปิดดำเนินการ</v>
          </cell>
          <cell r="S86" t="str">
            <v>42190</v>
          </cell>
          <cell r="X86" t="str">
            <v>S</v>
          </cell>
          <cell r="Y86" t="str">
            <v xml:space="preserve">บริการ  </v>
          </cell>
          <cell r="Z86" t="str">
            <v>01</v>
          </cell>
          <cell r="AA86" t="str">
            <v>ตั้งใหม่</v>
          </cell>
          <cell r="AC86" t="str">
            <v>2014-01-02</v>
          </cell>
          <cell r="AE86" t="str">
            <v>2014-05-02</v>
          </cell>
          <cell r="AH86" t="str">
            <v>28861</v>
          </cell>
        </row>
        <row r="87">
          <cell r="A87" t="str">
            <v>002885800</v>
          </cell>
          <cell r="B87" t="str">
            <v>โรงพยาบาลบ้านคา</v>
          </cell>
          <cell r="C87" t="str">
            <v>21002</v>
          </cell>
          <cell r="D87" t="str">
            <v>กระทรวงสาธารณสุข สำนักงานปลัดกระทรวงสาธารณสุข</v>
          </cell>
          <cell r="E87" t="str">
            <v>07</v>
          </cell>
          <cell r="F87" t="str">
            <v>โรงพยาบาลชุมชน</v>
          </cell>
          <cell r="G87" t="str">
            <v>30</v>
          </cell>
          <cell r="H87" t="str">
            <v>70</v>
          </cell>
          <cell r="I87" t="str">
            <v>จ.ราชบุรี</v>
          </cell>
          <cell r="J87" t="str">
            <v>10</v>
          </cell>
          <cell r="K87" t="str">
            <v xml:space="preserve"> อ.บ้านคา</v>
          </cell>
          <cell r="L87" t="str">
            <v>01</v>
          </cell>
          <cell r="M87" t="str">
            <v xml:space="preserve"> 'ต.บ้านคา'</v>
          </cell>
          <cell r="N87" t="str">
            <v>03</v>
          </cell>
          <cell r="O87" t="str">
            <v xml:space="preserve"> หมู่ 3</v>
          </cell>
          <cell r="P87" t="str">
            <v>01</v>
          </cell>
          <cell r="Q87" t="str">
            <v>เปิดดำเนินการ</v>
          </cell>
          <cell r="S87" t="str">
            <v>70180</v>
          </cell>
          <cell r="T87" t="str">
            <v>032364496-8</v>
          </cell>
          <cell r="X87" t="str">
            <v>S</v>
          </cell>
          <cell r="Y87" t="str">
            <v xml:space="preserve">บริการ  </v>
          </cell>
          <cell r="Z87" t="str">
            <v>04</v>
          </cell>
          <cell r="AA87" t="str">
            <v>แก้ไข/เปลี่ยนแปลงที่ตั้ง</v>
          </cell>
          <cell r="AC87" t="str">
            <v>2013-12-20</v>
          </cell>
          <cell r="AE87" t="str">
            <v>2013-12-27</v>
          </cell>
          <cell r="AH87" t="str">
            <v>28858</v>
          </cell>
        </row>
        <row r="88">
          <cell r="A88" t="str">
            <v>002887500</v>
          </cell>
          <cell r="B88" t="str">
            <v>โรงพยาบาลบางบัวทอง ๒</v>
          </cell>
          <cell r="C88" t="str">
            <v>21002</v>
          </cell>
          <cell r="D88" t="str">
            <v>กระทรวงสาธารณสุข สำนักงานปลัดกระทรวงสาธารณสุข</v>
          </cell>
          <cell r="E88" t="str">
            <v>07</v>
          </cell>
          <cell r="F88" t="str">
            <v>โรงพยาบาลชุมชน</v>
          </cell>
          <cell r="G88" t="str">
            <v>30</v>
          </cell>
          <cell r="H88" t="str">
            <v>12</v>
          </cell>
          <cell r="I88" t="str">
            <v>จ.นนทบุรี</v>
          </cell>
          <cell r="J88" t="str">
            <v>04</v>
          </cell>
          <cell r="K88" t="str">
            <v xml:space="preserve"> อ.บางบัวทอง</v>
          </cell>
          <cell r="L88" t="str">
            <v>07</v>
          </cell>
          <cell r="M88" t="str">
            <v xml:space="preserve"> 'ต.พิมลราช'</v>
          </cell>
          <cell r="N88" t="str">
            <v>08</v>
          </cell>
          <cell r="O88" t="str">
            <v xml:space="preserve"> หมู่ 8</v>
          </cell>
          <cell r="P88" t="str">
            <v>01</v>
          </cell>
          <cell r="Q88" t="str">
            <v>เปิดดำเนินการ</v>
          </cell>
          <cell r="R88" t="str">
            <v>ถ.เลียบคลองตาชม</v>
          </cell>
          <cell r="S88" t="str">
            <v>11110</v>
          </cell>
          <cell r="X88" t="str">
            <v>S</v>
          </cell>
          <cell r="Y88" t="str">
            <v xml:space="preserve">บริการ  </v>
          </cell>
          <cell r="Z88" t="str">
            <v>01</v>
          </cell>
          <cell r="AA88" t="str">
            <v>ตั้งใหม่</v>
          </cell>
          <cell r="AC88" t="str">
            <v>2014-02-19</v>
          </cell>
          <cell r="AE88" t="str">
            <v>2013-11-21</v>
          </cell>
          <cell r="AH88" t="str">
            <v>28875</v>
          </cell>
        </row>
        <row r="89">
          <cell r="A89" t="str">
            <v>001067600</v>
          </cell>
          <cell r="B89" t="str">
            <v>โรงพยาบาลพุทธชินราช</v>
          </cell>
          <cell r="C89" t="str">
            <v>21002</v>
          </cell>
          <cell r="D89" t="str">
            <v>กระทรวงสาธารณสุข สำนักงานปลัดกระทรวงสาธารณสุข</v>
          </cell>
          <cell r="E89" t="str">
            <v>05</v>
          </cell>
          <cell r="F89" t="str">
            <v>โรงพยาบาลศูนย์</v>
          </cell>
          <cell r="G89" t="str">
            <v>1035</v>
          </cell>
          <cell r="H89" t="str">
            <v>65</v>
          </cell>
          <cell r="I89" t="str">
            <v>จ.พิษณุโลก</v>
          </cell>
          <cell r="J89" t="str">
            <v>01</v>
          </cell>
          <cell r="K89" t="str">
            <v xml:space="preserve"> อ.เมืองพิษณุโลก</v>
          </cell>
          <cell r="L89" t="str">
            <v>01</v>
          </cell>
          <cell r="M89" t="str">
            <v xml:space="preserve"> 'ต.ในเมือง'</v>
          </cell>
          <cell r="N89" t="str">
            <v>00</v>
          </cell>
          <cell r="O89" t="str">
            <v xml:space="preserve"> หมู่ 0</v>
          </cell>
          <cell r="P89" t="str">
            <v>01</v>
          </cell>
          <cell r="Q89" t="str">
            <v>เปิดดำเนินการ</v>
          </cell>
          <cell r="R89" t="str">
            <v xml:space="preserve">90 ถ.ศรีธรรมไตรปิฎก </v>
          </cell>
          <cell r="S89" t="str">
            <v>65000</v>
          </cell>
          <cell r="T89" t="str">
            <v>055-270300</v>
          </cell>
          <cell r="V89" t="str">
            <v>31</v>
          </cell>
          <cell r="W89" t="str">
            <v>3.1 ตติยภูมิ</v>
          </cell>
          <cell r="Z89" t="str">
            <v>06</v>
          </cell>
          <cell r="AA89" t="str">
            <v>แก้ไข/เปลี่ยนแปลงจำนวนเตียง</v>
          </cell>
          <cell r="AB89" t="str">
            <v>แก้ไขจำนวนเตียง จาก 878 เป็น 1035 เตียง จากหนังสือที่ พล 0032.125/11332 ลงวันที่ 21 พย.56</v>
          </cell>
          <cell r="AH89" t="str">
            <v>10676</v>
          </cell>
        </row>
        <row r="90">
          <cell r="A90" t="str">
            <v>001068800</v>
          </cell>
          <cell r="B90" t="str">
            <v>โรงพยาบาลเสนา</v>
          </cell>
          <cell r="C90" t="str">
            <v>21002</v>
          </cell>
          <cell r="D90" t="str">
            <v>กระทรวงสาธารณสุข สำนักงานปลัดกระทรวงสาธารณสุข</v>
          </cell>
          <cell r="E90" t="str">
            <v>06</v>
          </cell>
          <cell r="F90" t="str">
            <v>โรงพยาบาลทั่วไป</v>
          </cell>
          <cell r="G90" t="str">
            <v>202</v>
          </cell>
          <cell r="H90" t="str">
            <v>14</v>
          </cell>
          <cell r="I90" t="str">
            <v>จ.พระนครศรีอยุธยา</v>
          </cell>
          <cell r="J90" t="str">
            <v>12</v>
          </cell>
          <cell r="K90" t="str">
            <v xml:space="preserve"> อ.เสนา</v>
          </cell>
          <cell r="L90" t="str">
            <v>01</v>
          </cell>
          <cell r="M90" t="str">
            <v xml:space="preserve"> 'ต.เสนา'</v>
          </cell>
          <cell r="N90" t="str">
            <v>01</v>
          </cell>
          <cell r="O90" t="str">
            <v xml:space="preserve"> หมู่ 1</v>
          </cell>
          <cell r="P90" t="str">
            <v>01</v>
          </cell>
          <cell r="Q90" t="str">
            <v>เปิดดำเนินการ</v>
          </cell>
          <cell r="R90" t="str">
            <v xml:space="preserve">51 ม.1 ถ.สุขาภิบาลเจ้าเจ็ด &lt;br /&gt; </v>
          </cell>
          <cell r="S90" t="str">
            <v>13110</v>
          </cell>
          <cell r="T90" t="str">
            <v>035217118*417</v>
          </cell>
          <cell r="U90" t="str">
            <v>437'</v>
          </cell>
          <cell r="V90" t="str">
            <v>03520 1739</v>
          </cell>
          <cell r="W90" t="str">
            <v>23</v>
          </cell>
          <cell r="X90" t="str">
            <v>2.3 ทุติยภูมิระดับสูง</v>
          </cell>
          <cell r="Y90" t="str">
            <v>S</v>
          </cell>
          <cell r="Z90" t="str">
            <v xml:space="preserve">บริการ  </v>
          </cell>
          <cell r="AC90" t="str">
            <v>ปรับจำนวนเตียง จาก180 เป็น 202 ตามหนังสือที่ อย 0032.201.3/2283</v>
          </cell>
          <cell r="AH90" t="str">
            <v>10688</v>
          </cell>
        </row>
        <row r="91">
          <cell r="A91" t="str">
            <v>001138800</v>
          </cell>
          <cell r="B91" t="str">
            <v>โรงพยาบาลสมเด็จพระบรมราชินีนาถ ณ  อำเภอนาทวี</v>
          </cell>
          <cell r="C91" t="str">
            <v>21002</v>
          </cell>
          <cell r="D91" t="str">
            <v>กระทรวงสาธารณสุข สำนักงานปลัดกระทรวงสาธารณสุข</v>
          </cell>
          <cell r="E91" t="str">
            <v>07</v>
          </cell>
          <cell r="F91" t="str">
            <v>โรงพยาบาลชุมชน</v>
          </cell>
          <cell r="G91" t="str">
            <v>90</v>
          </cell>
          <cell r="H91" t="str">
            <v>90</v>
          </cell>
          <cell r="I91" t="str">
            <v>จ.สงขลา</v>
          </cell>
          <cell r="J91" t="str">
            <v>04</v>
          </cell>
          <cell r="K91" t="str">
            <v xml:space="preserve"> อ.นาทวี</v>
          </cell>
          <cell r="L91" t="str">
            <v>01</v>
          </cell>
          <cell r="M91" t="str">
            <v xml:space="preserve"> 'ต.นาทวี'</v>
          </cell>
          <cell r="N91" t="str">
            <v>00</v>
          </cell>
          <cell r="O91" t="str">
            <v xml:space="preserve"> หมู่ 0</v>
          </cell>
          <cell r="P91" t="str">
            <v>01</v>
          </cell>
          <cell r="Q91" t="str">
            <v>เปิดดำเนินการ</v>
          </cell>
          <cell r="R91" t="str">
            <v xml:space="preserve">20 ถ.นาทวี-ประกอบ </v>
          </cell>
          <cell r="S91" t="str">
            <v>90160</v>
          </cell>
          <cell r="T91" t="str">
            <v>074373080</v>
          </cell>
          <cell r="U91" t="str">
            <v>074371333</v>
          </cell>
          <cell r="V91" t="str">
            <v>23</v>
          </cell>
          <cell r="W91" t="str">
            <v>2.3 ทุติยภูมิระดับสูง</v>
          </cell>
          <cell r="X91" t="str">
            <v>S</v>
          </cell>
          <cell r="Y91" t="str">
            <v xml:space="preserve">บริการ  </v>
          </cell>
          <cell r="Z91" t="str">
            <v>06</v>
          </cell>
          <cell r="AA91" t="str">
            <v>แก้ไข/เปลี่ยนแปลงจำนวนเตียง</v>
          </cell>
          <cell r="AB91" t="str">
            <v>เพิ่มเตียง จาก 60 เป้น 90 และระดับจาก 2.2 เป็น 2.3 ตามหนังสือ สสจ.แจ้ง ที่ สข0032.002/1236</v>
          </cell>
          <cell r="AH91" t="str">
            <v>11388</v>
          </cell>
        </row>
        <row r="92">
          <cell r="A92" t="str">
            <v>002194800</v>
          </cell>
          <cell r="B92" t="str">
            <v>โรงพยาบาลห้วยกระเจา เฉลิมพระเกียรติ 80 พรรษา</v>
          </cell>
          <cell r="C92" t="str">
            <v>21002</v>
          </cell>
          <cell r="D92" t="str">
            <v>กระทรวงสาธารณสุข สำนักงานปลัดกระทรวงสาธารณสุข</v>
          </cell>
          <cell r="E92" t="str">
            <v>07</v>
          </cell>
          <cell r="F92" t="str">
            <v>โรงพยาบาลชุมชน</v>
          </cell>
          <cell r="G92" t="str">
            <v>30</v>
          </cell>
          <cell r="H92" t="str">
            <v>71</v>
          </cell>
          <cell r="I92" t="str">
            <v>จ.กาญจนบุรี</v>
          </cell>
          <cell r="J92" t="str">
            <v>13</v>
          </cell>
          <cell r="K92" t="str">
            <v xml:space="preserve"> อ.ห้วยกระเจา</v>
          </cell>
          <cell r="L92" t="str">
            <v>01</v>
          </cell>
          <cell r="M92" t="str">
            <v xml:space="preserve"> 'ต.ห้วยกระเจา'</v>
          </cell>
          <cell r="N92" t="str">
            <v>06</v>
          </cell>
          <cell r="O92" t="str">
            <v xml:space="preserve"> หมู่ 6</v>
          </cell>
          <cell r="P92" t="str">
            <v>01</v>
          </cell>
          <cell r="Q92" t="str">
            <v>เปิดดำเนินการ</v>
          </cell>
          <cell r="R92" t="str">
            <v>439</v>
          </cell>
          <cell r="S92" t="str">
            <v>71170</v>
          </cell>
          <cell r="T92" t="str">
            <v>034677300</v>
          </cell>
          <cell r="U92" t="str">
            <v>034650051</v>
          </cell>
          <cell r="V92" t="str">
            <v>21</v>
          </cell>
          <cell r="W92" t="str">
            <v>2.1 ทุติยภูมิระดับต้น</v>
          </cell>
          <cell r="X92" t="str">
            <v>S</v>
          </cell>
          <cell r="Y92" t="str">
            <v xml:space="preserve">บริการ  </v>
          </cell>
          <cell r="AH92" t="str">
            <v>21948</v>
          </cell>
        </row>
        <row r="93">
          <cell r="A93" t="str">
            <v>002245600</v>
          </cell>
          <cell r="B93" t="str">
            <v>โรงพยาบาลพระทองคำ เฉลิมพระเกียรติ 80 พรรษา</v>
          </cell>
          <cell r="C93" t="str">
            <v>21002</v>
          </cell>
          <cell r="D93" t="str">
            <v>กระทรวงสาธารณสุข สำนักงานปลัดกระทรวงสาธารณสุข</v>
          </cell>
          <cell r="E93" t="str">
            <v>07</v>
          </cell>
          <cell r="F93" t="str">
            <v>โรงพยาบาลชุมชน</v>
          </cell>
          <cell r="G93" t="str">
            <v>30</v>
          </cell>
          <cell r="H93" t="str">
            <v>30</v>
          </cell>
          <cell r="I93" t="str">
            <v>จ.นครราชสีมา</v>
          </cell>
          <cell r="J93" t="str">
            <v>28</v>
          </cell>
          <cell r="K93" t="str">
            <v xml:space="preserve"> อ.พระทองคำ</v>
          </cell>
          <cell r="L93" t="str">
            <v>03</v>
          </cell>
          <cell r="M93" t="str">
            <v xml:space="preserve"> 'ต.พังเทียม'</v>
          </cell>
          <cell r="N93" t="str">
            <v>05</v>
          </cell>
          <cell r="O93" t="str">
            <v xml:space="preserve"> หมู่ 5</v>
          </cell>
          <cell r="P93" t="str">
            <v>01</v>
          </cell>
          <cell r="Q93" t="str">
            <v>เปิดดำเนินการ</v>
          </cell>
          <cell r="R93" t="str">
            <v>99</v>
          </cell>
          <cell r="V93" t="str">
            <v>21</v>
          </cell>
          <cell r="W93" t="str">
            <v>2.1 ทุติยภูมิระดับต้น</v>
          </cell>
          <cell r="AH93" t="str">
            <v>22456</v>
          </cell>
        </row>
        <row r="94">
          <cell r="A94" t="str">
            <v>002336700</v>
          </cell>
          <cell r="B94" t="str">
            <v>โรงพยาบาลนาวัง เฉลิมพระเกียรติ 80 พรรษา</v>
          </cell>
          <cell r="C94" t="str">
            <v>21002</v>
          </cell>
          <cell r="D94" t="str">
            <v>กระทรวงสาธารณสุข สำนักงานปลัดกระทรวงสาธารณสุข</v>
          </cell>
          <cell r="E94" t="str">
            <v>07</v>
          </cell>
          <cell r="F94" t="str">
            <v>โรงพยาบาลชุมชน</v>
          </cell>
          <cell r="G94" t="str">
            <v>30</v>
          </cell>
          <cell r="H94" t="str">
            <v>39</v>
          </cell>
          <cell r="I94" t="str">
            <v>จ.หนองบัวลำภู</v>
          </cell>
          <cell r="J94" t="str">
            <v>06</v>
          </cell>
          <cell r="K94" t="str">
            <v xml:space="preserve"> อ.นาวัง</v>
          </cell>
          <cell r="L94" t="str">
            <v>01</v>
          </cell>
          <cell r="M94" t="str">
            <v xml:space="preserve"> 'ต.นาเหล่า'</v>
          </cell>
          <cell r="N94" t="str">
            <v>00</v>
          </cell>
          <cell r="O94" t="str">
            <v xml:space="preserve"> หมู่ 0</v>
          </cell>
          <cell r="P94" t="str">
            <v>01</v>
          </cell>
          <cell r="Q94" t="str">
            <v>เปิดดำเนินการ</v>
          </cell>
          <cell r="R94" t="str">
            <v>ตำบลนาเห</v>
          </cell>
          <cell r="V94" t="str">
            <v>21</v>
          </cell>
          <cell r="W94" t="str">
            <v>2.1 ทุติยภูมิระดับต้น</v>
          </cell>
          <cell r="AH94" t="str">
            <v>23367</v>
          </cell>
        </row>
        <row r="95">
          <cell r="A95" t="str">
            <v>002230200</v>
          </cell>
          <cell r="B95" t="str">
            <v>โรงพยาบาลพนมดงรัก เฉลิมพระเกียรติ 80 พรรษา</v>
          </cell>
          <cell r="C95" t="str">
            <v>21002</v>
          </cell>
          <cell r="D95" t="str">
            <v>กระทรวงสาธารณสุข สำนักงานปลัดกระทรวงสาธารณสุข</v>
          </cell>
          <cell r="E95" t="str">
            <v>07</v>
          </cell>
          <cell r="F95" t="str">
            <v>โรงพยาบาลชุมชน</v>
          </cell>
          <cell r="G95" t="str">
            <v>30</v>
          </cell>
          <cell r="H95" t="str">
            <v>32</v>
          </cell>
          <cell r="I95" t="str">
            <v>จ.สุรินทร์</v>
          </cell>
          <cell r="J95" t="str">
            <v>14</v>
          </cell>
          <cell r="K95" t="str">
            <v xml:space="preserve"> อ.พนมดงรัก</v>
          </cell>
          <cell r="L95" t="str">
            <v>01</v>
          </cell>
          <cell r="M95" t="str">
            <v xml:space="preserve"> 'ต.บักได'</v>
          </cell>
          <cell r="N95" t="str">
            <v>18</v>
          </cell>
          <cell r="O95" t="str">
            <v xml:space="preserve"> หมู่ 18</v>
          </cell>
          <cell r="P95" t="str">
            <v>01</v>
          </cell>
          <cell r="Q95" t="str">
            <v>เปิดดำเนินการ</v>
          </cell>
          <cell r="R95" t="str">
            <v xml:space="preserve">ม. 18 บ้านพนมดงรัก </v>
          </cell>
          <cell r="S95" t="str">
            <v>32140</v>
          </cell>
          <cell r="V95" t="str">
            <v>21</v>
          </cell>
          <cell r="W95" t="str">
            <v>2.1 ทุติยภูมิระดับต้น</v>
          </cell>
          <cell r="AH95" t="str">
            <v>22302</v>
          </cell>
        </row>
        <row r="96">
          <cell r="A96" t="str">
            <v>002312500</v>
          </cell>
          <cell r="B96" t="str">
            <v>โรงพยาบาลเบญจลักษ์เฉลิมพระเกียรติ 80 พรรษา</v>
          </cell>
          <cell r="C96" t="str">
            <v>21002</v>
          </cell>
          <cell r="D96" t="str">
            <v>กระทรวงสาธารณสุข สำนักงานปลัดกระทรวงสาธารณสุข</v>
          </cell>
          <cell r="E96" t="str">
            <v>07</v>
          </cell>
          <cell r="F96" t="str">
            <v>โรงพยาบาลชุมชน</v>
          </cell>
          <cell r="G96" t="str">
            <v>30</v>
          </cell>
          <cell r="H96" t="str">
            <v>33</v>
          </cell>
          <cell r="I96" t="str">
            <v>จ.ศรีสะเกษ</v>
          </cell>
          <cell r="J96" t="str">
            <v>19</v>
          </cell>
          <cell r="K96" t="str">
            <v xml:space="preserve"> อ.เบญจลักษ์</v>
          </cell>
          <cell r="L96" t="str">
            <v>01</v>
          </cell>
          <cell r="M96" t="str">
            <v xml:space="preserve"> 'ต.เสียว'</v>
          </cell>
          <cell r="N96" t="str">
            <v>07</v>
          </cell>
          <cell r="O96" t="str">
            <v xml:space="preserve"> หมู่ 7</v>
          </cell>
          <cell r="P96" t="str">
            <v>01</v>
          </cell>
          <cell r="Q96" t="str">
            <v>เปิดดำเนินการ</v>
          </cell>
          <cell r="S96" t="str">
            <v>33110</v>
          </cell>
          <cell r="T96" t="str">
            <v>045605390-2</v>
          </cell>
          <cell r="U96" t="str">
            <v>045605392</v>
          </cell>
          <cell r="V96" t="str">
            <v>21</v>
          </cell>
          <cell r="W96" t="str">
            <v>2.1 ทุติยภูมิระดับต้น</v>
          </cell>
          <cell r="AH96" t="str">
            <v>23125</v>
          </cell>
        </row>
        <row r="97">
          <cell r="A97" t="str">
            <v>001086500</v>
          </cell>
          <cell r="B97" t="str">
            <v>โรงพยาบาลองครักษ์</v>
          </cell>
          <cell r="C97" t="str">
            <v>21002</v>
          </cell>
          <cell r="D97" t="str">
            <v>กระทรวงสาธารณสุข สำนักงานปลัดกระทรวงสาธารณสุข</v>
          </cell>
          <cell r="E97" t="str">
            <v>07</v>
          </cell>
          <cell r="F97" t="str">
            <v>โรงพยาบาลชุมชน</v>
          </cell>
          <cell r="G97" t="str">
            <v>40</v>
          </cell>
          <cell r="H97" t="str">
            <v>26</v>
          </cell>
          <cell r="I97" t="str">
            <v>จ.นครนายก</v>
          </cell>
          <cell r="J97" t="str">
            <v>04</v>
          </cell>
          <cell r="K97" t="str">
            <v xml:space="preserve"> อ.องครักษ์</v>
          </cell>
          <cell r="L97" t="str">
            <v>09</v>
          </cell>
          <cell r="M97" t="str">
            <v xml:space="preserve"> 'ต.องครักษ์'</v>
          </cell>
          <cell r="N97" t="str">
            <v>04</v>
          </cell>
          <cell r="O97" t="str">
            <v xml:space="preserve"> หมู่ 4</v>
          </cell>
          <cell r="P97" t="str">
            <v>01</v>
          </cell>
          <cell r="Q97" t="str">
            <v>เปิดดำเนินการ</v>
          </cell>
          <cell r="V97" t="str">
            <v>22</v>
          </cell>
          <cell r="W97" t="str">
            <v>2.2 ทุติยภูมิระดับกลาง</v>
          </cell>
          <cell r="AH97" t="str">
            <v>10865</v>
          </cell>
        </row>
        <row r="98">
          <cell r="A98" t="str">
            <v>001068700</v>
          </cell>
          <cell r="B98" t="str">
            <v>โรงพยาบาลปทุมธานี</v>
          </cell>
          <cell r="C98" t="str">
            <v>21002</v>
          </cell>
          <cell r="D98" t="str">
            <v>กระทรวงสาธารณสุข สำนักงานปลัดกระทรวงสาธารณสุข</v>
          </cell>
          <cell r="E98" t="str">
            <v>06</v>
          </cell>
          <cell r="F98" t="str">
            <v>โรงพยาบาลทั่วไป</v>
          </cell>
          <cell r="G98" t="str">
            <v>312</v>
          </cell>
          <cell r="H98" t="str">
            <v>13</v>
          </cell>
          <cell r="I98" t="str">
            <v>จ.ปทุมธานี</v>
          </cell>
          <cell r="J98" t="str">
            <v>01</v>
          </cell>
          <cell r="K98" t="str">
            <v xml:space="preserve"> อ.เมืองปทุมธานี</v>
          </cell>
          <cell r="L98" t="str">
            <v>01</v>
          </cell>
          <cell r="M98" t="str">
            <v xml:space="preserve"> 'ต.บางปรอก'</v>
          </cell>
          <cell r="N98" t="str">
            <v>05</v>
          </cell>
          <cell r="O98" t="str">
            <v xml:space="preserve"> หมู่ 5</v>
          </cell>
          <cell r="P98" t="str">
            <v>01</v>
          </cell>
          <cell r="Q98" t="str">
            <v>เปิดดำเนินการ</v>
          </cell>
          <cell r="R98" t="str">
            <v xml:space="preserve">7 ถ.ปทุมธานี-ลาดหลุมแก้ว </v>
          </cell>
          <cell r="S98" t="str">
            <v>12000</v>
          </cell>
          <cell r="T98" t="str">
            <v>025816414</v>
          </cell>
          <cell r="U98" t="str">
            <v>025814136</v>
          </cell>
          <cell r="V98" t="str">
            <v>31</v>
          </cell>
          <cell r="W98" t="str">
            <v>3.1 ตติยภูมิ</v>
          </cell>
          <cell r="AH98" t="str">
            <v>10687</v>
          </cell>
        </row>
        <row r="99">
          <cell r="A99" t="str">
            <v>001127300</v>
          </cell>
          <cell r="B99" t="str">
            <v>โรงพยาบาลสวนผึ้ง</v>
          </cell>
          <cell r="C99" t="str">
            <v>21002</v>
          </cell>
          <cell r="D99" t="str">
            <v>กระทรวงสาธารณสุข สำนักงานปลัดกระทรวงสาธารณสุข</v>
          </cell>
          <cell r="E99" t="str">
            <v>07</v>
          </cell>
          <cell r="F99" t="str">
            <v>โรงพยาบาลชุมชน</v>
          </cell>
          <cell r="G99" t="str">
            <v>30</v>
          </cell>
          <cell r="H99" t="str">
            <v>70</v>
          </cell>
          <cell r="I99" t="str">
            <v>จ.ราชบุรี</v>
          </cell>
          <cell r="J99" t="str">
            <v>03</v>
          </cell>
          <cell r="K99" t="str">
            <v xml:space="preserve"> อ.สวนผึ้ง</v>
          </cell>
          <cell r="L99" t="str">
            <v>04</v>
          </cell>
          <cell r="M99" t="str">
            <v xml:space="preserve"> 'ต.ท่าเคย'</v>
          </cell>
          <cell r="N99" t="str">
            <v>05</v>
          </cell>
          <cell r="O99" t="str">
            <v xml:space="preserve"> หมู่ 5</v>
          </cell>
          <cell r="P99" t="str">
            <v>01</v>
          </cell>
          <cell r="Q99" t="str">
            <v>เปิดดำเนินการ</v>
          </cell>
          <cell r="R99" t="str">
            <v xml:space="preserve">152 </v>
          </cell>
          <cell r="V99" t="str">
            <v>21</v>
          </cell>
          <cell r="W99" t="str">
            <v>2.1 ทุติยภูมิระดับต้น</v>
          </cell>
          <cell r="AH99" t="str">
            <v>11273</v>
          </cell>
        </row>
        <row r="100">
          <cell r="A100" t="str">
            <v>001072300</v>
          </cell>
          <cell r="B100" t="str">
            <v>โรงพยาบาลแม่สอด</v>
          </cell>
          <cell r="C100" t="str">
            <v>21002</v>
          </cell>
          <cell r="D100" t="str">
            <v>กระทรวงสาธารณสุข สำนักงานปลัดกระทรวงสาธารณสุข</v>
          </cell>
          <cell r="E100" t="str">
            <v>06</v>
          </cell>
          <cell r="F100" t="str">
            <v>โรงพยาบาลทั่วไป</v>
          </cell>
          <cell r="G100" t="str">
            <v>420</v>
          </cell>
          <cell r="H100" t="str">
            <v>63</v>
          </cell>
          <cell r="I100" t="str">
            <v>จ.ตาก</v>
          </cell>
          <cell r="J100" t="str">
            <v>06</v>
          </cell>
          <cell r="K100" t="str">
            <v xml:space="preserve"> อ.แม่สอด</v>
          </cell>
          <cell r="L100" t="str">
            <v>01</v>
          </cell>
          <cell r="M100" t="str">
            <v xml:space="preserve"> 'ต.แม่สอด'</v>
          </cell>
          <cell r="N100" t="str">
            <v>00</v>
          </cell>
          <cell r="O100" t="str">
            <v xml:space="preserve"> หมู่ 0</v>
          </cell>
          <cell r="P100" t="str">
            <v>01</v>
          </cell>
          <cell r="Q100" t="str">
            <v>เปิดดำเนินการ</v>
          </cell>
          <cell r="R100" t="str">
            <v xml:space="preserve">ถนนศรีพานิช </v>
          </cell>
          <cell r="S100" t="str">
            <v>63000</v>
          </cell>
          <cell r="T100" t="str">
            <v>055531224</v>
          </cell>
          <cell r="V100" t="str">
            <v>23</v>
          </cell>
          <cell r="W100" t="str">
            <v>2.3 ทุติยภูมิระดับสูง</v>
          </cell>
          <cell r="Z100" t="str">
            <v>06</v>
          </cell>
          <cell r="AA100" t="str">
            <v>แก้ไข/เปลี่ยนแปลงจำนวนเตียง</v>
          </cell>
          <cell r="AB100" t="str">
            <v>ปรับจำนวนเตียง 310 เป็น 420</v>
          </cell>
          <cell r="AH100" t="str">
            <v>10723</v>
          </cell>
        </row>
        <row r="101">
          <cell r="A101" t="str">
            <v>001069100</v>
          </cell>
          <cell r="B101" t="str">
            <v>โรงพยาบาลบ้านหมี่</v>
          </cell>
          <cell r="C101" t="str">
            <v>21002</v>
          </cell>
          <cell r="D101" t="str">
            <v>กระทรวงสาธารณสุข สำนักงานปลัดกระทรวงสาธารณสุข</v>
          </cell>
          <cell r="E101" t="str">
            <v>06</v>
          </cell>
          <cell r="F101" t="str">
            <v>โรงพยาบาลทั่วไป</v>
          </cell>
          <cell r="G101" t="str">
            <v>258</v>
          </cell>
          <cell r="H101" t="str">
            <v>16</v>
          </cell>
          <cell r="I101" t="str">
            <v>จ.ลพบุรี</v>
          </cell>
          <cell r="J101" t="str">
            <v>06</v>
          </cell>
          <cell r="K101" t="str">
            <v xml:space="preserve"> อ.บ้านหมี่</v>
          </cell>
          <cell r="L101" t="str">
            <v>19</v>
          </cell>
          <cell r="M101" t="str">
            <v xml:space="preserve"> 'ต.บ้านหมี่'</v>
          </cell>
          <cell r="N101" t="str">
            <v>02</v>
          </cell>
          <cell r="O101" t="str">
            <v xml:space="preserve"> หมู่ 2</v>
          </cell>
          <cell r="P101" t="str">
            <v>01</v>
          </cell>
          <cell r="Q101" t="str">
            <v>เปิดดำเนินการ</v>
          </cell>
          <cell r="R101" t="str">
            <v xml:space="preserve">139  ชุมชนอนามัยพัฒนา เทศบาลเมืองบ้านหมี่ ถ.ประชาอุทิศ </v>
          </cell>
          <cell r="S101" t="str">
            <v>15110</v>
          </cell>
          <cell r="T101" t="str">
            <v>036-472051-6</v>
          </cell>
          <cell r="U101" t="str">
            <v>036-471580</v>
          </cell>
          <cell r="V101" t="str">
            <v>23</v>
          </cell>
          <cell r="W101" t="str">
            <v>2.3 ทุติยภูมิระดับสูง</v>
          </cell>
          <cell r="X101" t="str">
            <v>S</v>
          </cell>
          <cell r="Y101" t="str">
            <v xml:space="preserve">บริการ  </v>
          </cell>
          <cell r="Z101" t="str">
            <v>01</v>
          </cell>
          <cell r="AA101" t="str">
            <v>ตั้งใหม่</v>
          </cell>
          <cell r="AH101" t="str">
            <v>10691</v>
          </cell>
        </row>
        <row r="102">
          <cell r="A102" t="str">
            <v>002373600</v>
          </cell>
          <cell r="B102" t="str">
            <v>วัดจันทร์ เฉลิมพระเกียรติ 80 พรรษา</v>
          </cell>
          <cell r="C102" t="str">
            <v>21002</v>
          </cell>
          <cell r="D102" t="str">
            <v>กระทรวงสาธารณสุข สำนักงานปลัดกระทรวงสาธารณสุข</v>
          </cell>
          <cell r="E102" t="str">
            <v>07</v>
          </cell>
          <cell r="F102" t="str">
            <v>โรงพยาบาลชุมชน</v>
          </cell>
          <cell r="G102" t="str">
            <v>10</v>
          </cell>
          <cell r="H102" t="str">
            <v>50</v>
          </cell>
          <cell r="I102" t="str">
            <v>จ.เชียงใหม่</v>
          </cell>
          <cell r="J102" t="str">
            <v>25</v>
          </cell>
          <cell r="K102" t="str">
            <v xml:space="preserve"> อ.กัลยาณิวัฒนา</v>
          </cell>
          <cell r="L102" t="str">
            <v>01</v>
          </cell>
          <cell r="M102" t="str">
            <v xml:space="preserve"> 'ต.บ้านจันทร์'</v>
          </cell>
          <cell r="N102" t="str">
            <v>03</v>
          </cell>
          <cell r="O102" t="str">
            <v xml:space="preserve"> หมู่ 3</v>
          </cell>
          <cell r="P102" t="str">
            <v>01</v>
          </cell>
          <cell r="Q102" t="str">
            <v>เปิดดำเนินการ</v>
          </cell>
          <cell r="X102" t="str">
            <v>S</v>
          </cell>
          <cell r="Y102" t="str">
            <v xml:space="preserve">บริการ  </v>
          </cell>
          <cell r="Z102" t="str">
            <v>01</v>
          </cell>
          <cell r="AA102" t="str">
            <v>ตั้งใหม่</v>
          </cell>
          <cell r="AH102" t="str">
            <v>23736</v>
          </cell>
        </row>
        <row r="103">
          <cell r="A103" t="str">
            <v>001130600</v>
          </cell>
          <cell r="B103" t="str">
            <v>โรงพยาบาลนภาลัย</v>
          </cell>
          <cell r="C103" t="str">
            <v>21002</v>
          </cell>
          <cell r="D103" t="str">
            <v>กระทรวงสาธารณสุข สำนักงานปลัดกระทรวงสาธารณสุข</v>
          </cell>
          <cell r="E103" t="str">
            <v>07</v>
          </cell>
          <cell r="F103" t="str">
            <v>โรงพยาบาลชุมชน</v>
          </cell>
          <cell r="G103" t="str">
            <v>90</v>
          </cell>
          <cell r="H103" t="str">
            <v>75</v>
          </cell>
          <cell r="I103" t="str">
            <v>จ.สมุทรสงคราม</v>
          </cell>
          <cell r="J103" t="str">
            <v>02</v>
          </cell>
          <cell r="K103" t="str">
            <v xml:space="preserve"> อ.บางคนที</v>
          </cell>
          <cell r="L103" t="str">
            <v>01</v>
          </cell>
          <cell r="M103" t="str">
            <v xml:space="preserve"> 'ต.กระดังงา'</v>
          </cell>
          <cell r="N103" t="str">
            <v>06</v>
          </cell>
          <cell r="O103" t="str">
            <v xml:space="preserve"> หมู่ 6</v>
          </cell>
          <cell r="P103" t="str">
            <v>01</v>
          </cell>
          <cell r="Q103" t="str">
            <v>เปิดดำเนินการ</v>
          </cell>
          <cell r="R103" t="str">
            <v xml:space="preserve">34 ม.6 ถ.อัมพวา-บางนกแขวก </v>
          </cell>
          <cell r="S103" t="str">
            <v>75120</v>
          </cell>
          <cell r="V103" t="str">
            <v>22</v>
          </cell>
          <cell r="W103" t="str">
            <v>2.2 ทุติยภูมิระดับกลาง</v>
          </cell>
          <cell r="AH103" t="str">
            <v>11306</v>
          </cell>
        </row>
        <row r="104">
          <cell r="A104" t="str">
            <v>001083900</v>
          </cell>
          <cell r="B104" t="str">
            <v>โรงพยาบาลมะขาม</v>
          </cell>
          <cell r="C104" t="str">
            <v>21002</v>
          </cell>
          <cell r="D104" t="str">
            <v>กระทรวงสาธารณสุข สำนักงานปลัดกระทรวงสาธารณสุข</v>
          </cell>
          <cell r="E104" t="str">
            <v>07</v>
          </cell>
          <cell r="F104" t="str">
            <v>โรงพยาบาลชุมชน</v>
          </cell>
          <cell r="G104" t="str">
            <v>10</v>
          </cell>
          <cell r="H104" t="str">
            <v>22</v>
          </cell>
          <cell r="I104" t="str">
            <v>จ.จันทบุรี</v>
          </cell>
          <cell r="J104" t="str">
            <v>05</v>
          </cell>
          <cell r="K104" t="str">
            <v xml:space="preserve"> อ.มะขาม</v>
          </cell>
          <cell r="L104" t="str">
            <v>01</v>
          </cell>
          <cell r="M104" t="str">
            <v xml:space="preserve"> 'ต.มะขาม'</v>
          </cell>
          <cell r="N104" t="str">
            <v>01</v>
          </cell>
          <cell r="O104" t="str">
            <v xml:space="preserve"> หมู่ 1</v>
          </cell>
          <cell r="P104" t="str">
            <v>01</v>
          </cell>
          <cell r="Q104" t="str">
            <v>เปิดดำเนินการ</v>
          </cell>
          <cell r="R104" t="str">
            <v xml:space="preserve">253 </v>
          </cell>
          <cell r="V104" t="str">
            <v>22</v>
          </cell>
          <cell r="W104" t="str">
            <v>2.2 ทุติยภูมิระดับกลาง</v>
          </cell>
          <cell r="AH104" t="str">
            <v>10839</v>
          </cell>
        </row>
        <row r="105">
          <cell r="A105" t="str">
            <v>001072100</v>
          </cell>
          <cell r="B105" t="str">
            <v>โรงพยาบาลกำแพงเพชร</v>
          </cell>
          <cell r="C105" t="str">
            <v>21002</v>
          </cell>
          <cell r="D105" t="str">
            <v>กระทรวงสาธารณสุข สำนักงานปลัดกระทรวงสาธารณสุข</v>
          </cell>
          <cell r="E105" t="str">
            <v>06</v>
          </cell>
          <cell r="F105" t="str">
            <v>โรงพยาบาลทั่วไป</v>
          </cell>
          <cell r="G105" t="str">
            <v>334</v>
          </cell>
          <cell r="H105" t="str">
            <v>62</v>
          </cell>
          <cell r="I105" t="str">
            <v>จ.กำแพงเพชร</v>
          </cell>
          <cell r="J105" t="str">
            <v>01</v>
          </cell>
          <cell r="K105" t="str">
            <v xml:space="preserve"> อ.เมืองกำแพงเพชร</v>
          </cell>
          <cell r="L105" t="str">
            <v>01</v>
          </cell>
          <cell r="M105" t="str">
            <v xml:space="preserve"> 'ต.ในเมือง'</v>
          </cell>
          <cell r="N105" t="str">
            <v>00</v>
          </cell>
          <cell r="O105" t="str">
            <v xml:space="preserve"> หมู่ 0</v>
          </cell>
          <cell r="P105" t="str">
            <v>01</v>
          </cell>
          <cell r="Q105" t="str">
            <v>เปิดดำเนินการ</v>
          </cell>
          <cell r="R105" t="str">
            <v xml:space="preserve">382 ถ.ราชดำเนิน </v>
          </cell>
          <cell r="S105" t="str">
            <v>62000</v>
          </cell>
          <cell r="T105" t="str">
            <v>055-714223-5</v>
          </cell>
          <cell r="V105" t="str">
            <v>23</v>
          </cell>
          <cell r="W105" t="str">
            <v>2.3 ทุติยภูมิระดับสูง</v>
          </cell>
          <cell r="AH105" t="str">
            <v>10721</v>
          </cell>
        </row>
        <row r="106">
          <cell r="A106" t="str">
            <v>001075100</v>
          </cell>
          <cell r="B106" t="str">
            <v>โรงพยาบาลสุไหงโก-ลก</v>
          </cell>
          <cell r="C106" t="str">
            <v>21002</v>
          </cell>
          <cell r="D106" t="str">
            <v>กระทรวงสาธารณสุข สำนักงานปลัดกระทรวงสาธารณสุข</v>
          </cell>
          <cell r="E106" t="str">
            <v>06</v>
          </cell>
          <cell r="F106" t="str">
            <v>โรงพยาบาลทั่วไป</v>
          </cell>
          <cell r="G106" t="str">
            <v>160</v>
          </cell>
          <cell r="H106" t="str">
            <v>96</v>
          </cell>
          <cell r="I106" t="str">
            <v>จ.นราธิวาส</v>
          </cell>
          <cell r="J106" t="str">
            <v>10</v>
          </cell>
          <cell r="K106" t="str">
            <v xml:space="preserve"> อ.สุไหงโก-ลก</v>
          </cell>
          <cell r="L106" t="str">
            <v>01</v>
          </cell>
          <cell r="M106" t="str">
            <v xml:space="preserve"> 'ต.สุไหงโก-ลก'</v>
          </cell>
          <cell r="N106" t="str">
            <v>00</v>
          </cell>
          <cell r="O106" t="str">
            <v xml:space="preserve"> หมู่ 0</v>
          </cell>
          <cell r="P106" t="str">
            <v>01</v>
          </cell>
          <cell r="Q106" t="str">
            <v>เปิดดำเนินการ</v>
          </cell>
          <cell r="R106" t="str">
            <v>1 ถ.ทรายทอง 5</v>
          </cell>
          <cell r="V106" t="str">
            <v>23</v>
          </cell>
          <cell r="W106" t="str">
            <v>2.3 ทุติยภูมิระดับสูง</v>
          </cell>
          <cell r="AH106" t="str">
            <v>10751</v>
          </cell>
        </row>
        <row r="107">
          <cell r="A107" t="str">
            <v>001066000</v>
          </cell>
          <cell r="B107" t="str">
            <v>โรงพยาบาลพระนครศรีอยุธยา</v>
          </cell>
          <cell r="C107" t="str">
            <v>21002</v>
          </cell>
          <cell r="D107" t="str">
            <v>กระทรวงสาธารณสุข สำนักงานปลัดกระทรวงสาธารณสุข</v>
          </cell>
          <cell r="E107" t="str">
            <v>05</v>
          </cell>
          <cell r="F107" t="str">
            <v>โรงพยาบาลศูนย์</v>
          </cell>
          <cell r="G107" t="str">
            <v>522</v>
          </cell>
          <cell r="H107" t="str">
            <v>14</v>
          </cell>
          <cell r="I107" t="str">
            <v>จ.พระนครศรีอยุธยา</v>
          </cell>
          <cell r="J107" t="str">
            <v>01</v>
          </cell>
          <cell r="K107" t="str">
            <v xml:space="preserve"> อ.พระนครศรีอยุธยา</v>
          </cell>
          <cell r="L107" t="str">
            <v>01</v>
          </cell>
          <cell r="M107" t="str">
            <v xml:space="preserve"> 'ต.ประตูชัย'</v>
          </cell>
          <cell r="N107" t="str">
            <v>04</v>
          </cell>
          <cell r="O107" t="str">
            <v xml:space="preserve"> หมู่ 4</v>
          </cell>
          <cell r="P107" t="str">
            <v>01</v>
          </cell>
          <cell r="Q107" t="str">
            <v>เปิดดำเนินการ</v>
          </cell>
          <cell r="R107" t="str">
            <v xml:space="preserve">46/1 </v>
          </cell>
          <cell r="S107" t="str">
            <v>13000</v>
          </cell>
          <cell r="T107" t="str">
            <v>035322555</v>
          </cell>
          <cell r="U107" t="str">
            <v>241027</v>
          </cell>
          <cell r="V107" t="str">
            <v xml:space="preserve"> 241728'</v>
          </cell>
          <cell r="X107" t="str">
            <v>31</v>
          </cell>
          <cell r="Y107" t="str">
            <v>3.1 ตติยภูมิ</v>
          </cell>
          <cell r="Z107" t="str">
            <v>S</v>
          </cell>
          <cell r="AA107" t="str">
            <v xml:space="preserve">บริการ  </v>
          </cell>
          <cell r="AH107" t="str">
            <v>10660</v>
          </cell>
        </row>
        <row r="108">
          <cell r="A108" t="str">
            <v>001090400</v>
          </cell>
          <cell r="B108" t="str">
            <v>โรงพยาบาลลำปลายมาศ</v>
          </cell>
          <cell r="C108" t="str">
            <v>21002</v>
          </cell>
          <cell r="D108" t="str">
            <v>กระทรวงสาธารณสุข สำนักงานปลัดกระทรวงสาธารณสุข</v>
          </cell>
          <cell r="E108" t="str">
            <v>07</v>
          </cell>
          <cell r="F108" t="str">
            <v>โรงพยาบาลชุมชน</v>
          </cell>
          <cell r="G108" t="str">
            <v>90</v>
          </cell>
          <cell r="H108" t="str">
            <v>31</v>
          </cell>
          <cell r="I108" t="str">
            <v>จ.บุรีรัมย์</v>
          </cell>
          <cell r="J108" t="str">
            <v>10</v>
          </cell>
          <cell r="K108" t="str">
            <v xml:space="preserve"> อ.ลำปลายมาศ</v>
          </cell>
          <cell r="L108" t="str">
            <v>01</v>
          </cell>
          <cell r="M108" t="str">
            <v xml:space="preserve"> 'ต..ลำปลายมาศ'</v>
          </cell>
          <cell r="N108" t="str">
            <v>07</v>
          </cell>
          <cell r="O108" t="str">
            <v xml:space="preserve"> หมู่ 7</v>
          </cell>
          <cell r="P108" t="str">
            <v>01</v>
          </cell>
          <cell r="Q108" t="str">
            <v>เปิดดำเนินการ</v>
          </cell>
          <cell r="R108" t="str">
            <v xml:space="preserve">41  ถ.ลำปลายมาศ-นางรอง </v>
          </cell>
          <cell r="V108" t="str">
            <v>22</v>
          </cell>
          <cell r="W108" t="str">
            <v>2.2 ทุติยภูมิระดับกลาง</v>
          </cell>
          <cell r="AH108" t="str">
            <v>10904</v>
          </cell>
        </row>
        <row r="109">
          <cell r="A109" t="str">
            <v>001087100</v>
          </cell>
          <cell r="B109" t="str">
            <v>โรงพยาบาลครบุรี</v>
          </cell>
          <cell r="C109" t="str">
            <v>21002</v>
          </cell>
          <cell r="D109" t="str">
            <v>กระทรวงสาธารณสุข สำนักงานปลัดกระทรวงสาธารณสุข</v>
          </cell>
          <cell r="E109" t="str">
            <v>07</v>
          </cell>
          <cell r="F109" t="str">
            <v>โรงพยาบาลชุมชน</v>
          </cell>
          <cell r="G109" t="str">
            <v>60</v>
          </cell>
          <cell r="H109" t="str">
            <v>30</v>
          </cell>
          <cell r="I109" t="str">
            <v>จ.นครราชสีมา</v>
          </cell>
          <cell r="J109" t="str">
            <v>02</v>
          </cell>
          <cell r="K109" t="str">
            <v xml:space="preserve"> อ.ครบุรี</v>
          </cell>
          <cell r="L109" t="str">
            <v>01</v>
          </cell>
          <cell r="M109" t="str">
            <v xml:space="preserve"> 'ต.แชะ'</v>
          </cell>
          <cell r="N109" t="str">
            <v>04</v>
          </cell>
          <cell r="O109" t="str">
            <v xml:space="preserve"> หมู่ 4</v>
          </cell>
          <cell r="P109" t="str">
            <v>01</v>
          </cell>
          <cell r="Q109" t="str">
            <v>เปิดดำเนินการ</v>
          </cell>
          <cell r="R109" t="str">
            <v xml:space="preserve">628 </v>
          </cell>
          <cell r="V109" t="str">
            <v>22</v>
          </cell>
          <cell r="W109" t="str">
            <v>2.2 ทุติยภูมิระดับกลาง</v>
          </cell>
          <cell r="AH109" t="str">
            <v>10871</v>
          </cell>
        </row>
        <row r="110">
          <cell r="A110" t="str">
            <v>001075200</v>
          </cell>
          <cell r="B110" t="str">
            <v>โรงพยาบาลบางบ่อ</v>
          </cell>
          <cell r="C110" t="str">
            <v>21002</v>
          </cell>
          <cell r="D110" t="str">
            <v>กระทรวงสาธารณสุข สำนักงานปลัดกระทรวงสาธารณสุข</v>
          </cell>
          <cell r="E110" t="str">
            <v>07</v>
          </cell>
          <cell r="F110" t="str">
            <v>โรงพยาบาลชุมชน</v>
          </cell>
          <cell r="G110" t="str">
            <v>90</v>
          </cell>
          <cell r="H110" t="str">
            <v>11</v>
          </cell>
          <cell r="I110" t="str">
            <v>จ.สมุทรปราการ</v>
          </cell>
          <cell r="J110" t="str">
            <v>02</v>
          </cell>
          <cell r="K110" t="str">
            <v xml:space="preserve"> อ.บางบ่อ</v>
          </cell>
          <cell r="L110" t="str">
            <v>01</v>
          </cell>
          <cell r="M110" t="str">
            <v xml:space="preserve"> 'ต.บางบ่อ'</v>
          </cell>
          <cell r="N110" t="str">
            <v>01</v>
          </cell>
          <cell r="O110" t="str">
            <v xml:space="preserve"> หมู่ 1</v>
          </cell>
          <cell r="P110" t="str">
            <v>01</v>
          </cell>
          <cell r="Q110" t="str">
            <v>เปิดดำเนินการ</v>
          </cell>
          <cell r="R110" t="str">
            <v xml:space="preserve">89ม.1ถ.เทพารักษ์ </v>
          </cell>
          <cell r="S110" t="str">
            <v>10560</v>
          </cell>
          <cell r="T110" t="str">
            <v>023381019</v>
          </cell>
          <cell r="V110" t="str">
            <v>22</v>
          </cell>
          <cell r="W110" t="str">
            <v>2.2 ทุติยภูมิระดับกลาง</v>
          </cell>
          <cell r="AH110" t="str">
            <v>10752</v>
          </cell>
        </row>
        <row r="111">
          <cell r="A111" t="str">
            <v>001099700</v>
          </cell>
          <cell r="B111" t="str">
            <v>โรงพยาบาลหนองเรือ</v>
          </cell>
          <cell r="C111" t="str">
            <v>21002</v>
          </cell>
          <cell r="D111" t="str">
            <v>กระทรวงสาธารณสุข สำนักงานปลัดกระทรวงสาธารณสุข</v>
          </cell>
          <cell r="E111" t="str">
            <v>07</v>
          </cell>
          <cell r="F111" t="str">
            <v>โรงพยาบาลชุมชน</v>
          </cell>
          <cell r="G111" t="str">
            <v>60</v>
          </cell>
          <cell r="H111" t="str">
            <v>40</v>
          </cell>
          <cell r="I111" t="str">
            <v>จ.ขอนแก่น</v>
          </cell>
          <cell r="J111" t="str">
            <v>04</v>
          </cell>
          <cell r="K111" t="str">
            <v xml:space="preserve"> อ.หนองเรือ</v>
          </cell>
          <cell r="L111" t="str">
            <v>01</v>
          </cell>
          <cell r="M111" t="str">
            <v xml:space="preserve"> 'ต.หนองเรือ'</v>
          </cell>
          <cell r="N111" t="str">
            <v>01</v>
          </cell>
          <cell r="O111" t="str">
            <v xml:space="preserve"> หมู่ 1</v>
          </cell>
          <cell r="P111" t="str">
            <v>01</v>
          </cell>
          <cell r="Q111" t="str">
            <v>เปิดดำเนินการ</v>
          </cell>
          <cell r="R111" t="str">
            <v xml:space="preserve">243  </v>
          </cell>
          <cell r="S111" t="str">
            <v>40120</v>
          </cell>
          <cell r="T111" t="str">
            <v>043294057</v>
          </cell>
          <cell r="V111" t="str">
            <v>21</v>
          </cell>
          <cell r="W111" t="str">
            <v>2.1 ทุติยภูมิระดับต้น</v>
          </cell>
          <cell r="X111" t="str">
            <v>S</v>
          </cell>
          <cell r="Y111" t="str">
            <v xml:space="preserve">บริการ  </v>
          </cell>
          <cell r="AH111" t="str">
            <v>10997</v>
          </cell>
        </row>
        <row r="112">
          <cell r="A112" t="str">
            <v>001096700</v>
          </cell>
          <cell r="B112" t="str">
            <v>โรงพยาบาลมหาชนะชัย</v>
          </cell>
          <cell r="C112" t="str">
            <v>21002</v>
          </cell>
          <cell r="D112" t="str">
            <v>กระทรวงสาธารณสุข สำนักงานปลัดกระทรวงสาธารณสุข</v>
          </cell>
          <cell r="E112" t="str">
            <v>07</v>
          </cell>
          <cell r="F112" t="str">
            <v>โรงพยาบาลชุมชน</v>
          </cell>
          <cell r="G112" t="str">
            <v>30</v>
          </cell>
          <cell r="H112" t="str">
            <v>35</v>
          </cell>
          <cell r="I112" t="str">
            <v>จ.ยโสธร</v>
          </cell>
          <cell r="J112" t="str">
            <v>06</v>
          </cell>
          <cell r="K112" t="str">
            <v xml:space="preserve"> อ.มหาชนะชัย</v>
          </cell>
          <cell r="L112" t="str">
            <v>01</v>
          </cell>
          <cell r="M112" t="str">
            <v xml:space="preserve"> 'ต.ฟ้าหยาด'</v>
          </cell>
          <cell r="N112" t="str">
            <v>04</v>
          </cell>
          <cell r="O112" t="str">
            <v xml:space="preserve"> หมู่ 4</v>
          </cell>
          <cell r="P112" t="str">
            <v>01</v>
          </cell>
          <cell r="Q112" t="str">
            <v>เปิดดำเนินการ</v>
          </cell>
          <cell r="R112" t="str">
            <v xml:space="preserve">100 </v>
          </cell>
          <cell r="S112" t="str">
            <v>35170</v>
          </cell>
          <cell r="V112" t="str">
            <v>21</v>
          </cell>
          <cell r="W112" t="str">
            <v>2.1 ทุติยภูมิระดับต้น</v>
          </cell>
          <cell r="AH112" t="str">
            <v>10967</v>
          </cell>
        </row>
        <row r="113">
          <cell r="A113" t="str">
            <v>001099800</v>
          </cell>
          <cell r="B113" t="str">
            <v>โรงพยาบาลชุมแพ</v>
          </cell>
          <cell r="C113" t="str">
            <v>21002</v>
          </cell>
          <cell r="D113" t="str">
            <v>กระทรวงสาธารณสุข สำนักงานปลัดกระทรวงสาธารณสุข</v>
          </cell>
          <cell r="E113" t="str">
            <v>07</v>
          </cell>
          <cell r="F113" t="str">
            <v>โรงพยาบาลชุมชน</v>
          </cell>
          <cell r="G113" t="str">
            <v>120</v>
          </cell>
          <cell r="H113" t="str">
            <v>40</v>
          </cell>
          <cell r="I113" t="str">
            <v>จ.ขอนแก่น</v>
          </cell>
          <cell r="J113" t="str">
            <v>05</v>
          </cell>
          <cell r="K113" t="str">
            <v xml:space="preserve"> อ.ชุมแพ</v>
          </cell>
          <cell r="L113" t="str">
            <v>01</v>
          </cell>
          <cell r="M113" t="str">
            <v xml:space="preserve"> 'ต.ชุมแพ'</v>
          </cell>
          <cell r="N113" t="str">
            <v>08</v>
          </cell>
          <cell r="O113" t="str">
            <v xml:space="preserve"> หมู่ 8</v>
          </cell>
          <cell r="P113" t="str">
            <v>01</v>
          </cell>
          <cell r="Q113" t="str">
            <v>เปิดดำเนินการ</v>
          </cell>
          <cell r="R113" t="str">
            <v xml:space="preserve">82  ถ.มะลิวรรณ </v>
          </cell>
          <cell r="S113" t="str">
            <v>40130</v>
          </cell>
          <cell r="T113" t="str">
            <v>043311044</v>
          </cell>
          <cell r="V113" t="str">
            <v>23</v>
          </cell>
          <cell r="W113" t="str">
            <v>2.3 ทุติยภูมิระดับสูง</v>
          </cell>
          <cell r="X113" t="str">
            <v>S</v>
          </cell>
          <cell r="Y113" t="str">
            <v xml:space="preserve">บริการ  </v>
          </cell>
          <cell r="AH113" t="str">
            <v>10998</v>
          </cell>
        </row>
        <row r="114">
          <cell r="A114" t="str">
            <v>001118300</v>
          </cell>
          <cell r="B114" t="str">
            <v>โรงพยาบาลสองแคว</v>
          </cell>
          <cell r="C114" t="str">
            <v>21002</v>
          </cell>
          <cell r="D114" t="str">
            <v>กระทรวงสาธารณสุข สำนักงานปลัดกระทรวงสาธารณสุข</v>
          </cell>
          <cell r="E114" t="str">
            <v>07</v>
          </cell>
          <cell r="F114" t="str">
            <v>โรงพยาบาลชุมชน</v>
          </cell>
          <cell r="G114" t="str">
            <v>10</v>
          </cell>
          <cell r="H114" t="str">
            <v>55</v>
          </cell>
          <cell r="I114" t="str">
            <v>จ.น่าน</v>
          </cell>
          <cell r="J114" t="str">
            <v>13</v>
          </cell>
          <cell r="K114" t="str">
            <v xml:space="preserve"> อ.สองแคว</v>
          </cell>
          <cell r="L114" t="str">
            <v>01</v>
          </cell>
          <cell r="M114" t="str">
            <v xml:space="preserve"> 'ต.นาไร่หลวง'</v>
          </cell>
          <cell r="N114" t="str">
            <v>02</v>
          </cell>
          <cell r="O114" t="str">
            <v xml:space="preserve"> หมู่ 2</v>
          </cell>
          <cell r="P114" t="str">
            <v>01</v>
          </cell>
          <cell r="Q114" t="str">
            <v>เปิดดำเนินการ</v>
          </cell>
          <cell r="R114" t="str">
            <v xml:space="preserve"> เลขที่ 99 </v>
          </cell>
          <cell r="V114" t="str">
            <v>22</v>
          </cell>
          <cell r="W114" t="str">
            <v>2.2 ทุติยภูมิระดับกลาง</v>
          </cell>
          <cell r="AH114" t="str">
            <v>11183</v>
          </cell>
        </row>
        <row r="115">
          <cell r="A115" t="str">
            <v>001143200</v>
          </cell>
          <cell r="B115" t="str">
            <v>โรงพยาบาลบันนังสตา</v>
          </cell>
          <cell r="C115" t="str">
            <v>21002</v>
          </cell>
          <cell r="D115" t="str">
            <v>กระทรวงสาธารณสุข สำนักงานปลัดกระทรวงสาธารณสุข</v>
          </cell>
          <cell r="E115" t="str">
            <v>07</v>
          </cell>
          <cell r="F115" t="str">
            <v>โรงพยาบาลชุมชน</v>
          </cell>
          <cell r="G115" t="str">
            <v>34</v>
          </cell>
          <cell r="H115" t="str">
            <v>95</v>
          </cell>
          <cell r="I115" t="str">
            <v>จ.ยะลา</v>
          </cell>
          <cell r="J115" t="str">
            <v>03</v>
          </cell>
          <cell r="K115" t="str">
            <v xml:space="preserve"> อ.บันนังสตา</v>
          </cell>
          <cell r="L115" t="str">
            <v>01</v>
          </cell>
          <cell r="M115" t="str">
            <v xml:space="preserve"> 'ต.บันนังสตา'</v>
          </cell>
          <cell r="N115" t="str">
            <v>07</v>
          </cell>
          <cell r="O115" t="str">
            <v xml:space="preserve"> หมู่ 7</v>
          </cell>
          <cell r="P115" t="str">
            <v>01</v>
          </cell>
          <cell r="Q115" t="str">
            <v>เปิดดำเนินการ</v>
          </cell>
          <cell r="R115" t="str">
            <v xml:space="preserve">302  ถ.สุขยางค์ </v>
          </cell>
          <cell r="S115" t="str">
            <v>95130</v>
          </cell>
          <cell r="T115" t="str">
            <v>073289142</v>
          </cell>
          <cell r="U115" t="str">
            <v>073249142</v>
          </cell>
          <cell r="V115" t="str">
            <v>22</v>
          </cell>
          <cell r="W115" t="str">
            <v>2.2 ทุติยภูมิระดับกลาง</v>
          </cell>
          <cell r="X115" t="str">
            <v>S</v>
          </cell>
          <cell r="Y115" t="str">
            <v xml:space="preserve">บริการ  </v>
          </cell>
          <cell r="AH115" t="str">
            <v>11432</v>
          </cell>
        </row>
        <row r="116">
          <cell r="A116" t="str">
            <v>001094700</v>
          </cell>
          <cell r="B116" t="str">
            <v>โรงพยาบาลเขมราฐ</v>
          </cell>
          <cell r="C116" t="str">
            <v>21002</v>
          </cell>
          <cell r="D116" t="str">
            <v>กระทรวงสาธารณสุข สำนักงานปลัดกระทรวงสาธารณสุข</v>
          </cell>
          <cell r="E116" t="str">
            <v>07</v>
          </cell>
          <cell r="F116" t="str">
            <v>โรงพยาบาลชุมชน</v>
          </cell>
          <cell r="G116" t="str">
            <v>60</v>
          </cell>
          <cell r="H116" t="str">
            <v>34</v>
          </cell>
          <cell r="I116" t="str">
            <v>จ.อุบลราชธานี</v>
          </cell>
          <cell r="J116" t="str">
            <v>05</v>
          </cell>
          <cell r="K116" t="str">
            <v xml:space="preserve"> อ.เขมราฐ</v>
          </cell>
          <cell r="L116" t="str">
            <v>01</v>
          </cell>
          <cell r="M116" t="str">
            <v xml:space="preserve"> 'ต.เขมราฐ'</v>
          </cell>
          <cell r="N116" t="str">
            <v>07</v>
          </cell>
          <cell r="O116" t="str">
            <v xml:space="preserve"> หมู่ 7</v>
          </cell>
          <cell r="P116" t="str">
            <v>01</v>
          </cell>
          <cell r="Q116" t="str">
            <v>เปิดดำเนินการ</v>
          </cell>
          <cell r="V116" t="str">
            <v>21</v>
          </cell>
          <cell r="W116" t="str">
            <v>2.1 ทุติยภูมิระดับต้น</v>
          </cell>
          <cell r="AH116" t="str">
            <v>10947</v>
          </cell>
        </row>
        <row r="117">
          <cell r="A117" t="str">
            <v>001160800</v>
          </cell>
          <cell r="B117" t="str">
            <v>โรงพยาบาลลำทะเมนชัย</v>
          </cell>
          <cell r="C117" t="str">
            <v>21002</v>
          </cell>
          <cell r="D117" t="str">
            <v>กระทรวงสาธารณสุข สำนักงานปลัดกระทรวงสาธารณสุข</v>
          </cell>
          <cell r="E117" t="str">
            <v>07</v>
          </cell>
          <cell r="F117" t="str">
            <v>โรงพยาบาลชุมชน</v>
          </cell>
          <cell r="G117" t="str">
            <v>30</v>
          </cell>
          <cell r="H117" t="str">
            <v>30</v>
          </cell>
          <cell r="I117" t="str">
            <v>จ.นครราชสีมา</v>
          </cell>
          <cell r="J117" t="str">
            <v>29</v>
          </cell>
          <cell r="K117" t="str">
            <v xml:space="preserve"> อ.ลำทะเมนชัย</v>
          </cell>
          <cell r="L117" t="str">
            <v>01</v>
          </cell>
          <cell r="M117" t="str">
            <v xml:space="preserve"> 'ต.ขุย'</v>
          </cell>
          <cell r="N117" t="str">
            <v>01</v>
          </cell>
          <cell r="O117" t="str">
            <v xml:space="preserve"> หมู่ 1</v>
          </cell>
          <cell r="P117" t="str">
            <v>01</v>
          </cell>
          <cell r="Q117" t="str">
            <v>เปิดดำเนินการ</v>
          </cell>
          <cell r="V117" t="str">
            <v>21</v>
          </cell>
          <cell r="W117" t="str">
            <v>2.1 ทุติยภูมิระดับต้น</v>
          </cell>
          <cell r="AH117" t="str">
            <v>11608</v>
          </cell>
        </row>
        <row r="118">
          <cell r="A118" t="str">
            <v>001087200</v>
          </cell>
          <cell r="B118" t="str">
            <v>โรงพยาบาลเสิงสาง</v>
          </cell>
          <cell r="C118" t="str">
            <v>21002</v>
          </cell>
          <cell r="D118" t="str">
            <v>กระทรวงสาธารณสุข สำนักงานปลัดกระทรวงสาธารณสุข</v>
          </cell>
          <cell r="E118" t="str">
            <v>07</v>
          </cell>
          <cell r="F118" t="str">
            <v>โรงพยาบาลชุมชน</v>
          </cell>
          <cell r="G118" t="str">
            <v>30</v>
          </cell>
          <cell r="H118" t="str">
            <v>30</v>
          </cell>
          <cell r="I118" t="str">
            <v>จ.นครราชสีมา</v>
          </cell>
          <cell r="J118" t="str">
            <v>03</v>
          </cell>
          <cell r="K118" t="str">
            <v xml:space="preserve"> อ.เสิงสาง</v>
          </cell>
          <cell r="L118" t="str">
            <v>01</v>
          </cell>
          <cell r="M118" t="str">
            <v xml:space="preserve"> 'ต.เสิงสาง'</v>
          </cell>
          <cell r="N118" t="str">
            <v>08</v>
          </cell>
          <cell r="O118" t="str">
            <v xml:space="preserve"> หมู่ 8</v>
          </cell>
          <cell r="P118" t="str">
            <v>01</v>
          </cell>
          <cell r="Q118" t="str">
            <v>เปิดดำเนินการ</v>
          </cell>
          <cell r="R118" t="str">
            <v xml:space="preserve">66 </v>
          </cell>
          <cell r="V118" t="str">
            <v>21</v>
          </cell>
          <cell r="W118" t="str">
            <v>2.1 ทุติยภูมิระดับต้น</v>
          </cell>
          <cell r="AH118" t="str">
            <v>10872</v>
          </cell>
        </row>
        <row r="119">
          <cell r="A119" t="str">
            <v>001118400</v>
          </cell>
          <cell r="B119" t="str">
            <v>โรงพยาบาลจุน</v>
          </cell>
          <cell r="C119" t="str">
            <v>21002</v>
          </cell>
          <cell r="D119" t="str">
            <v>กระทรวงสาธารณสุข สำนักงานปลัดกระทรวงสาธารณสุข</v>
          </cell>
          <cell r="E119" t="str">
            <v>07</v>
          </cell>
          <cell r="F119" t="str">
            <v>โรงพยาบาลชุมชน</v>
          </cell>
          <cell r="G119" t="str">
            <v>30</v>
          </cell>
          <cell r="H119" t="str">
            <v>56</v>
          </cell>
          <cell r="I119" t="str">
            <v>จ.พะเยา</v>
          </cell>
          <cell r="J119" t="str">
            <v>02</v>
          </cell>
          <cell r="K119" t="str">
            <v xml:space="preserve"> อ.จุน</v>
          </cell>
          <cell r="L119" t="str">
            <v>01</v>
          </cell>
          <cell r="M119" t="str">
            <v xml:space="preserve"> 'ต.ห้วยข้าวก่ำ'</v>
          </cell>
          <cell r="N119" t="str">
            <v>07</v>
          </cell>
          <cell r="O119" t="str">
            <v xml:space="preserve"> หมู่ 7</v>
          </cell>
          <cell r="P119" t="str">
            <v>01</v>
          </cell>
          <cell r="Q119" t="str">
            <v>เปิดดำเนินการ</v>
          </cell>
          <cell r="R119" t="str">
            <v xml:space="preserve">ม.7 </v>
          </cell>
          <cell r="S119" t="str">
            <v>56150</v>
          </cell>
          <cell r="T119" t="str">
            <v>054-409-200</v>
          </cell>
          <cell r="U119" t="str">
            <v>054-409-200</v>
          </cell>
          <cell r="V119" t="str">
            <v>21</v>
          </cell>
          <cell r="W119" t="str">
            <v>2.1 ทุติยภูมิระดับต้น</v>
          </cell>
          <cell r="X119" t="str">
            <v>S</v>
          </cell>
          <cell r="Y119" t="str">
            <v xml:space="preserve">บริการ  </v>
          </cell>
          <cell r="AH119" t="str">
            <v>11184</v>
          </cell>
        </row>
        <row r="120">
          <cell r="A120" t="str">
            <v>001163100</v>
          </cell>
          <cell r="B120" t="str">
            <v>โรงพยาบาลวชิรบารมี</v>
          </cell>
          <cell r="C120" t="str">
            <v>21002</v>
          </cell>
          <cell r="D120" t="str">
            <v>กระทรวงสาธารณสุข สำนักงานปลัดกระทรวงสาธารณสุข</v>
          </cell>
          <cell r="E120" t="str">
            <v>07</v>
          </cell>
          <cell r="F120" t="str">
            <v>โรงพยาบาลชุมชน</v>
          </cell>
          <cell r="G120" t="str">
            <v>30</v>
          </cell>
          <cell r="H120" t="str">
            <v>66</v>
          </cell>
          <cell r="I120" t="str">
            <v>จ.พิจิตร</v>
          </cell>
          <cell r="J120" t="str">
            <v>12</v>
          </cell>
          <cell r="K120" t="str">
            <v xml:space="preserve"> อ.วชิรบารมี</v>
          </cell>
          <cell r="L120" t="str">
            <v>01</v>
          </cell>
          <cell r="M120" t="str">
            <v xml:space="preserve"> 'ต.บ้านนา'</v>
          </cell>
          <cell r="N120" t="str">
            <v>13</v>
          </cell>
          <cell r="O120" t="str">
            <v xml:space="preserve"> หมู่ 13</v>
          </cell>
          <cell r="P120" t="str">
            <v>01</v>
          </cell>
          <cell r="Q120" t="str">
            <v>เปิดดำเนินการ</v>
          </cell>
          <cell r="S120" t="str">
            <v>66140</v>
          </cell>
          <cell r="V120" t="str">
            <v>21</v>
          </cell>
          <cell r="W120" t="str">
            <v>2.1 ทุติยภูมิระดับต้น</v>
          </cell>
          <cell r="AH120" t="str">
            <v>11631</v>
          </cell>
        </row>
        <row r="121">
          <cell r="A121" t="str">
            <v>001227500</v>
          </cell>
          <cell r="B121" t="str">
            <v>โรงพยาบาลสิรินธร(ภาคตะวันออกเฉียงเหนือ)</v>
          </cell>
          <cell r="C121" t="str">
            <v>21002</v>
          </cell>
          <cell r="D121" t="str">
            <v>กระทรวงสาธารณสุข สำนักงานปลัดกระทรวงสาธารณสุข</v>
          </cell>
          <cell r="E121" t="str">
            <v>06</v>
          </cell>
          <cell r="F121" t="str">
            <v>โรงพยาบาลทั่วไป</v>
          </cell>
          <cell r="G121" t="str">
            <v>250</v>
          </cell>
          <cell r="H121" t="str">
            <v>40</v>
          </cell>
          <cell r="I121" t="str">
            <v>จ.ขอนแก่น</v>
          </cell>
          <cell r="J121" t="str">
            <v>24</v>
          </cell>
          <cell r="K121" t="str">
            <v xml:space="preserve"> อ.บ้านแฮด</v>
          </cell>
          <cell r="L121" t="str">
            <v>03</v>
          </cell>
          <cell r="M121" t="str">
            <v xml:space="preserve"> 'ต.โนนสมบูรณ์'</v>
          </cell>
          <cell r="N121" t="str">
            <v>10</v>
          </cell>
          <cell r="O121" t="str">
            <v xml:space="preserve"> หมู่ 10</v>
          </cell>
          <cell r="P121" t="str">
            <v>01</v>
          </cell>
          <cell r="Q121" t="str">
            <v>เปิดดำเนินการ</v>
          </cell>
          <cell r="R121" t="str">
            <v>81</v>
          </cell>
          <cell r="S121" t="str">
            <v>40110</v>
          </cell>
          <cell r="T121" t="str">
            <v>043267041</v>
          </cell>
          <cell r="V121" t="str">
            <v>23</v>
          </cell>
          <cell r="W121" t="str">
            <v>2.3 ทุติยภูมิระดับสูง</v>
          </cell>
          <cell r="X121" t="str">
            <v>S</v>
          </cell>
          <cell r="Y121" t="str">
            <v xml:space="preserve">บริการ  </v>
          </cell>
          <cell r="Z121" t="str">
            <v>01</v>
          </cell>
          <cell r="AA121" t="str">
            <v>ตั้งใหม่</v>
          </cell>
          <cell r="AH121" t="str">
            <v>12275</v>
          </cell>
        </row>
        <row r="122">
          <cell r="A122" t="str">
            <v>001501200</v>
          </cell>
          <cell r="B122" t="str">
            <v>โรงพยาบาลสมเด็จพระญาณสังวร</v>
          </cell>
          <cell r="C122" t="str">
            <v>21002</v>
          </cell>
          <cell r="D122" t="str">
            <v>กระทรวงสาธารณสุข สำนักงานปลัดกระทรวงสาธารณสุข</v>
          </cell>
          <cell r="E122" t="str">
            <v>07</v>
          </cell>
          <cell r="F122" t="str">
            <v>โรงพยาบาลชุมชน</v>
          </cell>
          <cell r="G122" t="str">
            <v>30</v>
          </cell>
          <cell r="H122" t="str">
            <v>57</v>
          </cell>
          <cell r="I122" t="str">
            <v>จ.เชียงราย</v>
          </cell>
          <cell r="J122" t="str">
            <v>02</v>
          </cell>
          <cell r="K122" t="str">
            <v xml:space="preserve"> อ.เวียงชัย</v>
          </cell>
          <cell r="L122" t="str">
            <v>02</v>
          </cell>
          <cell r="M122" t="str">
            <v xml:space="preserve"> 'ต.เวียงชัย'</v>
          </cell>
          <cell r="N122" t="str">
            <v>03</v>
          </cell>
          <cell r="O122" t="str">
            <v xml:space="preserve"> หมู่ 3</v>
          </cell>
          <cell r="P122" t="str">
            <v>01</v>
          </cell>
          <cell r="Q122" t="str">
            <v>เปิดดำเนินการ</v>
          </cell>
          <cell r="R122" t="str">
            <v>บ้านศรีเวียง</v>
          </cell>
          <cell r="S122" t="str">
            <v>57210</v>
          </cell>
          <cell r="T122" t="str">
            <v>053-603123</v>
          </cell>
          <cell r="U122" t="str">
            <v>053-603123</v>
          </cell>
          <cell r="V122" t="str">
            <v>21</v>
          </cell>
          <cell r="W122" t="str">
            <v>2.1 ทุติยภูมิระดับต้น</v>
          </cell>
          <cell r="X122" t="str">
            <v>S</v>
          </cell>
          <cell r="Y122" t="str">
            <v xml:space="preserve">บริการ  </v>
          </cell>
          <cell r="Z122" t="str">
            <v>01</v>
          </cell>
          <cell r="AA122" t="str">
            <v>ตั้งใหม่</v>
          </cell>
          <cell r="AB122" t="str">
            <v>แก้ไขพื้นที่ตั้ง</v>
          </cell>
          <cell r="AH122" t="str">
            <v>15012</v>
          </cell>
        </row>
        <row r="123">
          <cell r="A123" t="str">
            <v>001077600</v>
          </cell>
          <cell r="B123" t="str">
            <v>โรงพยาบาลลาดบัวหลวง</v>
          </cell>
          <cell r="C123" t="str">
            <v>21002</v>
          </cell>
          <cell r="D123" t="str">
            <v>กระทรวงสาธารณสุข สำนักงานปลัดกระทรวงสาธารณสุข</v>
          </cell>
          <cell r="E123" t="str">
            <v>07</v>
          </cell>
          <cell r="F123" t="str">
            <v>โรงพยาบาลชุมชน</v>
          </cell>
          <cell r="G123" t="str">
            <v>60</v>
          </cell>
          <cell r="H123" t="str">
            <v>14</v>
          </cell>
          <cell r="I123" t="str">
            <v>จ.พระนครศรีอยุธยา</v>
          </cell>
          <cell r="J123" t="str">
            <v>10</v>
          </cell>
          <cell r="K123" t="str">
            <v xml:space="preserve"> อ.ลาดบัวหลวง</v>
          </cell>
          <cell r="L123" t="str">
            <v>01</v>
          </cell>
          <cell r="M123" t="str">
            <v xml:space="preserve"> 'ต.ลาดบัวหลวง'</v>
          </cell>
          <cell r="N123" t="str">
            <v>03</v>
          </cell>
          <cell r="O123" t="str">
            <v xml:space="preserve"> หมู่ 3</v>
          </cell>
          <cell r="P123" t="str">
            <v>01</v>
          </cell>
          <cell r="Q123" t="str">
            <v>เปิดดำเนินการ</v>
          </cell>
          <cell r="R123" t="str">
            <v xml:space="preserve">88/1 ม.3 </v>
          </cell>
          <cell r="S123" t="str">
            <v>13230</v>
          </cell>
          <cell r="T123" t="str">
            <v>035379094</v>
          </cell>
          <cell r="V123" t="str">
            <v>21</v>
          </cell>
          <cell r="W123" t="str">
            <v>2.1 ทุติยภูมิระดับต้น</v>
          </cell>
          <cell r="X123" t="str">
            <v>S</v>
          </cell>
          <cell r="Y123" t="str">
            <v xml:space="preserve">บริการ  </v>
          </cell>
          <cell r="AB123" t="str">
            <v>แก้ไขค่าพิกัด</v>
          </cell>
          <cell r="AH123" t="str">
            <v>10776</v>
          </cell>
        </row>
        <row r="124">
          <cell r="A124" t="str">
            <v>001119800</v>
          </cell>
          <cell r="B124" t="str">
            <v>โรงพยาบาลเวียงแก่น</v>
          </cell>
          <cell r="C124" t="str">
            <v>21002</v>
          </cell>
          <cell r="D124" t="str">
            <v>กระทรวงสาธารณสุข สำนักงานปลัดกระทรวงสาธารณสุข</v>
          </cell>
          <cell r="E124" t="str">
            <v>07</v>
          </cell>
          <cell r="F124" t="str">
            <v>โรงพยาบาลชุมชน</v>
          </cell>
          <cell r="G124" t="str">
            <v>30</v>
          </cell>
          <cell r="H124" t="str">
            <v>57</v>
          </cell>
          <cell r="I124" t="str">
            <v>จ.เชียงราย</v>
          </cell>
          <cell r="J124" t="str">
            <v>13</v>
          </cell>
          <cell r="K124" t="str">
            <v xml:space="preserve"> อ.เวียงแก่น</v>
          </cell>
          <cell r="L124" t="str">
            <v>01</v>
          </cell>
          <cell r="M124" t="str">
            <v xml:space="preserve"> 'ต.ม่วงยาย'</v>
          </cell>
          <cell r="N124" t="str">
            <v>06</v>
          </cell>
          <cell r="O124" t="str">
            <v xml:space="preserve"> หมู่ 6</v>
          </cell>
          <cell r="P124" t="str">
            <v>01</v>
          </cell>
          <cell r="Q124" t="str">
            <v>เปิดดำเนินการ</v>
          </cell>
          <cell r="R124" t="str">
            <v>115 บ้านไทยสามัคคี</v>
          </cell>
          <cell r="S124" t="str">
            <v>57310</v>
          </cell>
          <cell r="T124" t="str">
            <v>053-608146</v>
          </cell>
          <cell r="U124" t="str">
            <v>053-608154</v>
          </cell>
          <cell r="V124" t="str">
            <v>21</v>
          </cell>
          <cell r="W124" t="str">
            <v>2.1 ทุติยภูมิระดับต้น</v>
          </cell>
          <cell r="X124" t="str">
            <v>S</v>
          </cell>
          <cell r="Y124" t="str">
            <v xml:space="preserve">บริการ  </v>
          </cell>
          <cell r="AB124" t="str">
            <v>แก้ไขที่ตั้ง</v>
          </cell>
          <cell r="AH124" t="str">
            <v>11198</v>
          </cell>
        </row>
        <row r="125">
          <cell r="A125" t="str">
            <v>001090200</v>
          </cell>
          <cell r="B125" t="str">
            <v>โรงพยาบาลพุทไธสง</v>
          </cell>
          <cell r="C125" t="str">
            <v>21002</v>
          </cell>
          <cell r="D125" t="str">
            <v>กระทรวงสาธารณสุข สำนักงานปลัดกระทรวงสาธารณสุข</v>
          </cell>
          <cell r="E125" t="str">
            <v>07</v>
          </cell>
          <cell r="F125" t="str">
            <v>โรงพยาบาลชุมชน</v>
          </cell>
          <cell r="G125" t="str">
            <v>60</v>
          </cell>
          <cell r="H125" t="str">
            <v>31</v>
          </cell>
          <cell r="I125" t="str">
            <v>จ.บุรีรัมย์</v>
          </cell>
          <cell r="J125" t="str">
            <v>09</v>
          </cell>
          <cell r="K125" t="str">
            <v xml:space="preserve"> อ.พุทไธสง</v>
          </cell>
          <cell r="L125" t="str">
            <v>02</v>
          </cell>
          <cell r="M125" t="str">
            <v xml:space="preserve"> 'ต.มะเฟือง'</v>
          </cell>
          <cell r="N125" t="str">
            <v>03</v>
          </cell>
          <cell r="O125" t="str">
            <v xml:space="preserve"> หมู่ 3</v>
          </cell>
          <cell r="P125" t="str">
            <v>01</v>
          </cell>
          <cell r="Q125" t="str">
            <v>เปิดดำเนินการ</v>
          </cell>
          <cell r="R125" t="str">
            <v xml:space="preserve">240 </v>
          </cell>
          <cell r="V125" t="str">
            <v>22</v>
          </cell>
          <cell r="W125" t="str">
            <v>2.2 ทุติยภูมิระดับกลาง</v>
          </cell>
          <cell r="AB125" t="str">
            <v>แก้ไขหมู่</v>
          </cell>
          <cell r="AH125" t="str">
            <v>10902</v>
          </cell>
        </row>
        <row r="126">
          <cell r="A126" t="str">
            <v>001071400</v>
          </cell>
          <cell r="B126" t="str">
            <v>โรงพยาบาลลำพูน</v>
          </cell>
          <cell r="C126" t="str">
            <v>21002</v>
          </cell>
          <cell r="D126" t="str">
            <v>กระทรวงสาธารณสุข สำนักงานปลัดกระทรวงสาธารณสุข</v>
          </cell>
          <cell r="E126" t="str">
            <v>06</v>
          </cell>
          <cell r="F126" t="str">
            <v>โรงพยาบาลทั่วไป</v>
          </cell>
          <cell r="G126" t="str">
            <v>411</v>
          </cell>
          <cell r="H126" t="str">
            <v>51</v>
          </cell>
          <cell r="I126" t="str">
            <v>จ.ลำพูน</v>
          </cell>
          <cell r="J126" t="str">
            <v>01</v>
          </cell>
          <cell r="K126" t="str">
            <v xml:space="preserve"> อ.เมืองลำพูน</v>
          </cell>
          <cell r="L126" t="str">
            <v>07</v>
          </cell>
          <cell r="M126" t="str">
            <v xml:space="preserve"> 'ต.ต้นธง'</v>
          </cell>
          <cell r="N126" t="str">
            <v>11</v>
          </cell>
          <cell r="O126" t="str">
            <v xml:space="preserve"> หมู่ 11</v>
          </cell>
          <cell r="P126" t="str">
            <v>01</v>
          </cell>
          <cell r="Q126" t="str">
            <v>เปิดดำเนินการ</v>
          </cell>
          <cell r="R126" t="str">
            <v xml:space="preserve">177 </v>
          </cell>
          <cell r="S126" t="str">
            <v>51000</v>
          </cell>
          <cell r="T126" t="str">
            <v>053563635-9</v>
          </cell>
          <cell r="V126" t="str">
            <v>31</v>
          </cell>
          <cell r="W126" t="str">
            <v>3.1 ตติยภูมิ</v>
          </cell>
          <cell r="X126" t="str">
            <v>S</v>
          </cell>
          <cell r="Y126" t="str">
            <v xml:space="preserve">บริการ  </v>
          </cell>
          <cell r="Z126" t="str">
            <v>04</v>
          </cell>
          <cell r="AA126" t="str">
            <v>แก้ไข/เปลี่ยนแปลงที่ตั้ง</v>
          </cell>
          <cell r="AB126" t="str">
            <v>แก้ไขจำนวนเตียงจาก  433  เป็น411เตียง</v>
          </cell>
          <cell r="AC126" t="str">
            <v>แจ้งแก้ไขที่อยู่ ม.01 เป็น ม.11 ต.เวียงยอง เป็น ต.ต้นธง แจ้งทางโทรศัพท์ จากสสจ. วันที่ 24 ตค.56'</v>
          </cell>
          <cell r="AH126" t="str">
            <v>10714</v>
          </cell>
        </row>
        <row r="127">
          <cell r="A127" t="str">
            <v>001096800</v>
          </cell>
          <cell r="B127" t="str">
            <v>โรงพยาบาลค้อวัง</v>
          </cell>
          <cell r="C127" t="str">
            <v>21002</v>
          </cell>
          <cell r="D127" t="str">
            <v>กระทรวงสาธารณสุข สำนักงานปลัดกระทรวงสาธารณสุข</v>
          </cell>
          <cell r="E127" t="str">
            <v>07</v>
          </cell>
          <cell r="F127" t="str">
            <v>โรงพยาบาลชุมชน</v>
          </cell>
          <cell r="G127" t="str">
            <v>30</v>
          </cell>
          <cell r="H127" t="str">
            <v>35</v>
          </cell>
          <cell r="I127" t="str">
            <v>จ.ยโสธร</v>
          </cell>
          <cell r="J127" t="str">
            <v>07</v>
          </cell>
          <cell r="K127" t="str">
            <v xml:space="preserve"> อ.ค้อวัง</v>
          </cell>
          <cell r="L127" t="str">
            <v>04</v>
          </cell>
          <cell r="M127" t="str">
            <v xml:space="preserve"> 'ต.ค้อวัง'</v>
          </cell>
          <cell r="N127" t="str">
            <v>01</v>
          </cell>
          <cell r="O127" t="str">
            <v xml:space="preserve"> หมู่ 1</v>
          </cell>
          <cell r="P127" t="str">
            <v>01</v>
          </cell>
          <cell r="Q127" t="str">
            <v>เปิดดำเนินการ</v>
          </cell>
          <cell r="R127" t="str">
            <v xml:space="preserve">ม.1  ถ.พลไว- ยางชุมน้อย  </v>
          </cell>
          <cell r="S127" t="str">
            <v>35140</v>
          </cell>
          <cell r="V127" t="str">
            <v>21</v>
          </cell>
          <cell r="W127" t="str">
            <v>2.1 ทุติยภูมิระดับต้น</v>
          </cell>
          <cell r="AB127" t="str">
            <v>แก้ไขที่ตั้ง  อ.กุดชุม เป็น  อ.ค้อวัง และ ต.ค้อวัง</v>
          </cell>
          <cell r="AH127" t="str">
            <v>10968</v>
          </cell>
        </row>
        <row r="128">
          <cell r="A128" t="str">
            <v>001089700</v>
          </cell>
          <cell r="B128" t="str">
            <v>โรงพยาบาลนางรอง</v>
          </cell>
          <cell r="C128" t="str">
            <v>21002</v>
          </cell>
          <cell r="D128" t="str">
            <v>กระทรวงสาธารณสุข สำนักงานปลัดกระทรวงสาธารณสุข</v>
          </cell>
          <cell r="E128" t="str">
            <v>07</v>
          </cell>
          <cell r="F128" t="str">
            <v>โรงพยาบาลชุมชน</v>
          </cell>
          <cell r="G128" t="str">
            <v>371</v>
          </cell>
          <cell r="H128" t="str">
            <v>31</v>
          </cell>
          <cell r="I128" t="str">
            <v>จ.บุรีรัมย์</v>
          </cell>
          <cell r="J128" t="str">
            <v>04</v>
          </cell>
          <cell r="K128" t="str">
            <v xml:space="preserve"> อ.นางรอง</v>
          </cell>
          <cell r="L128" t="str">
            <v>01</v>
          </cell>
          <cell r="M128" t="str">
            <v xml:space="preserve"> 'ต.นางรอง'</v>
          </cell>
          <cell r="N128" t="str">
            <v>25</v>
          </cell>
          <cell r="O128" t="str">
            <v xml:space="preserve"> หมู่ 25</v>
          </cell>
          <cell r="P128" t="str">
            <v>01</v>
          </cell>
          <cell r="Q128" t="str">
            <v>เปิดดำเนินการ</v>
          </cell>
          <cell r="R128" t="str">
            <v xml:space="preserve">692 ถ.โชคชัย-เดชอุดม </v>
          </cell>
          <cell r="V128" t="str">
            <v>23</v>
          </cell>
          <cell r="W128" t="str">
            <v>2.3 ทุติยภูมิระดับสูง</v>
          </cell>
          <cell r="X128" t="str">
            <v>S</v>
          </cell>
          <cell r="Y128" t="str">
            <v xml:space="preserve">บริการ  </v>
          </cell>
          <cell r="Z128" t="str">
            <v>06</v>
          </cell>
          <cell r="AA128" t="str">
            <v>แก้ไข/เปลี่ยนแปลงจำนวนเตียง</v>
          </cell>
          <cell r="AB128" t="str">
            <v>แก้ไขจำนวนเตียงจาก  269 เตียง เป็น 371</v>
          </cell>
          <cell r="AH128" t="str">
            <v>10897</v>
          </cell>
        </row>
        <row r="129">
          <cell r="A129" t="str">
            <v>001075000</v>
          </cell>
          <cell r="B129" t="str">
            <v>โรงพยาบาลนราธิวาสราชนครินทร์</v>
          </cell>
          <cell r="C129" t="str">
            <v>21002</v>
          </cell>
          <cell r="D129" t="str">
            <v>กระทรวงสาธารณสุข สำนักงานปลัดกระทรวงสาธารณสุข</v>
          </cell>
          <cell r="E129" t="str">
            <v>06</v>
          </cell>
          <cell r="F129" t="str">
            <v>โรงพยาบาลทั่วไป</v>
          </cell>
          <cell r="G129" t="str">
            <v>360</v>
          </cell>
          <cell r="H129" t="str">
            <v>96</v>
          </cell>
          <cell r="I129" t="str">
            <v>จ.นราธิวาส</v>
          </cell>
          <cell r="J129" t="str">
            <v>01</v>
          </cell>
          <cell r="K129" t="str">
            <v xml:space="preserve"> อ.เมืองนราธิวาส</v>
          </cell>
          <cell r="L129" t="str">
            <v>01</v>
          </cell>
          <cell r="M129" t="str">
            <v xml:space="preserve"> 'ต.บางนาค'</v>
          </cell>
          <cell r="N129" t="str">
            <v>00</v>
          </cell>
          <cell r="O129" t="str">
            <v xml:space="preserve"> หมู่ 0</v>
          </cell>
          <cell r="P129" t="str">
            <v>01</v>
          </cell>
          <cell r="Q129" t="str">
            <v>เปิดดำเนินการ</v>
          </cell>
          <cell r="R129" t="str">
            <v xml:space="preserve">80 ถ.ระแงะมรรคา </v>
          </cell>
          <cell r="V129" t="str">
            <v>31</v>
          </cell>
          <cell r="W129" t="str">
            <v>3.1 ตติยภูมิ</v>
          </cell>
          <cell r="Z129" t="str">
            <v>04</v>
          </cell>
          <cell r="AA129" t="str">
            <v>แก้ไข/เปลี่ยนแปลงที่ตั้ง</v>
          </cell>
          <cell r="AB129" t="str">
            <v>เพิ่มเตียงจาก 262 เป็น 360</v>
          </cell>
          <cell r="AH129" t="str">
            <v>10750</v>
          </cell>
        </row>
        <row r="130">
          <cell r="A130" t="str">
            <v>001102100</v>
          </cell>
          <cell r="B130" t="str">
            <v>โรงพยาบาลศรีธาตุ</v>
          </cell>
          <cell r="C130" t="str">
            <v>21002</v>
          </cell>
          <cell r="D130" t="str">
            <v>กระทรวงสาธารณสุข สำนักงานปลัดกระทรวงสาธารณสุข</v>
          </cell>
          <cell r="E130" t="str">
            <v>07</v>
          </cell>
          <cell r="F130" t="str">
            <v>โรงพยาบาลชุมชน</v>
          </cell>
          <cell r="G130" t="str">
            <v>30</v>
          </cell>
          <cell r="H130" t="str">
            <v>41</v>
          </cell>
          <cell r="I130" t="str">
            <v>จ.อุดรธานี</v>
          </cell>
          <cell r="J130" t="str">
            <v>09</v>
          </cell>
          <cell r="K130" t="str">
            <v xml:space="preserve"> อ.ศรีธาตุ</v>
          </cell>
          <cell r="L130" t="str">
            <v>02</v>
          </cell>
          <cell r="M130" t="str">
            <v xml:space="preserve"> 'ต.จำปี'</v>
          </cell>
          <cell r="N130" t="str">
            <v>08</v>
          </cell>
          <cell r="O130" t="str">
            <v xml:space="preserve"> หมู่ 8</v>
          </cell>
          <cell r="P130" t="str">
            <v>01</v>
          </cell>
          <cell r="Q130" t="str">
            <v>เปิดดำเนินการ</v>
          </cell>
          <cell r="R130" t="str">
            <v xml:space="preserve">252  ถ.สมศิริ </v>
          </cell>
          <cell r="S130" t="str">
            <v>41230</v>
          </cell>
          <cell r="V130" t="str">
            <v>22</v>
          </cell>
          <cell r="W130" t="str">
            <v>2.2 ทุติยภูมิระดับกลาง</v>
          </cell>
          <cell r="Z130" t="str">
            <v>09</v>
          </cell>
          <cell r="AA130" t="str">
            <v>อื่นๆ</v>
          </cell>
          <cell r="AB130" t="str">
            <v>แก้ไขที่ตั้งตำบลจาก ต.ศรีธาตุ เป็น ต.จำปี</v>
          </cell>
          <cell r="AH130" t="str">
            <v>11021</v>
          </cell>
        </row>
        <row r="131">
          <cell r="A131" t="str">
            <v>001076900</v>
          </cell>
          <cell r="B131" t="str">
            <v>โรงพยาบาลสมเด็จพระสังฆราช(นครหลวง)</v>
          </cell>
          <cell r="C131" t="str">
            <v>21002</v>
          </cell>
          <cell r="D131" t="str">
            <v>กระทรวงสาธารณสุข สำนักงานปลัดกระทรวงสาธารณสุข</v>
          </cell>
          <cell r="E131" t="str">
            <v>07</v>
          </cell>
          <cell r="F131" t="str">
            <v>โรงพยาบาลชุมชน</v>
          </cell>
          <cell r="G131" t="str">
            <v>60</v>
          </cell>
          <cell r="H131" t="str">
            <v>14</v>
          </cell>
          <cell r="I131" t="str">
            <v>จ.พระนครศรีอยุธยา</v>
          </cell>
          <cell r="J131" t="str">
            <v>03</v>
          </cell>
          <cell r="K131" t="str">
            <v xml:space="preserve"> อ.นครหลวง</v>
          </cell>
          <cell r="L131" t="str">
            <v>01</v>
          </cell>
          <cell r="M131" t="str">
            <v xml:space="preserve"> 'ต.นครหลวง'</v>
          </cell>
          <cell r="N131" t="str">
            <v>02</v>
          </cell>
          <cell r="O131" t="str">
            <v xml:space="preserve"> หมู่ 2</v>
          </cell>
          <cell r="P131" t="str">
            <v>01</v>
          </cell>
          <cell r="Q131" t="str">
            <v>เปิดดำเนินการ</v>
          </cell>
          <cell r="R131" t="str">
            <v xml:space="preserve">200 ม.2 ถ.สายเอเซีย </v>
          </cell>
          <cell r="V131" t="str">
            <v>21</v>
          </cell>
          <cell r="W131" t="str">
            <v>2.1 ทุติยภูมิระดับต้น</v>
          </cell>
          <cell r="AH131" t="str">
            <v>10769</v>
          </cell>
        </row>
        <row r="132">
          <cell r="A132" t="str">
            <v>001069400</v>
          </cell>
          <cell r="B132" t="str">
            <v>โรงพยาบาลชัยนาทนเรนทร</v>
          </cell>
          <cell r="C132" t="str">
            <v>21002</v>
          </cell>
          <cell r="D132" t="str">
            <v>กระทรวงสาธารณสุข สำนักงานปลัดกระทรวงสาธารณสุข</v>
          </cell>
          <cell r="E132" t="str">
            <v>06</v>
          </cell>
          <cell r="F132" t="str">
            <v>โรงพยาบาลทั่วไป</v>
          </cell>
          <cell r="G132" t="str">
            <v>367</v>
          </cell>
          <cell r="H132" t="str">
            <v>18</v>
          </cell>
          <cell r="I132" t="str">
            <v>จ.ชัยนาท</v>
          </cell>
          <cell r="J132" t="str">
            <v>01</v>
          </cell>
          <cell r="K132" t="str">
            <v xml:space="preserve"> อ.เมืองชัยนาท</v>
          </cell>
          <cell r="L132" t="str">
            <v>01</v>
          </cell>
          <cell r="M132" t="str">
            <v xml:space="preserve"> 'ต.ในเมือง'</v>
          </cell>
          <cell r="N132" t="str">
            <v>05</v>
          </cell>
          <cell r="O132" t="str">
            <v xml:space="preserve"> หมู่ 5</v>
          </cell>
          <cell r="P132" t="str">
            <v>01</v>
          </cell>
          <cell r="Q132" t="str">
            <v>เปิดดำเนินการ</v>
          </cell>
          <cell r="R132" t="str">
            <v xml:space="preserve">199 </v>
          </cell>
          <cell r="S132" t="str">
            <v>17000</v>
          </cell>
          <cell r="T132" t="str">
            <v>05641 2032</v>
          </cell>
          <cell r="U132" t="str">
            <v>056411071</v>
          </cell>
          <cell r="V132" t="str">
            <v>23</v>
          </cell>
          <cell r="W132" t="str">
            <v>2.3 ทุติยภูมิระดับสูง</v>
          </cell>
          <cell r="X132" t="str">
            <v>S</v>
          </cell>
          <cell r="Y132" t="str">
            <v xml:space="preserve">บริการ  </v>
          </cell>
          <cell r="Z132" t="str">
            <v>02</v>
          </cell>
          <cell r="AA132" t="str">
            <v>แก้ไขชื่อ</v>
          </cell>
          <cell r="AB132" t="str">
            <v>แก้ไขชื่อจากรพ.ชัยนาท เป็นรพ.ชัยนาทนเรนทร ตามหนังสือที่ชน.0027/6825 ถึงปลัดกระทรวงสาธารณสุข</v>
          </cell>
          <cell r="AH132" t="str">
            <v>10694</v>
          </cell>
        </row>
        <row r="133">
          <cell r="A133" t="str">
            <v>001381600</v>
          </cell>
          <cell r="B133" t="str">
            <v>โรงพยาบาลเกาะช้าง</v>
          </cell>
          <cell r="C133" t="str">
            <v>21002</v>
          </cell>
          <cell r="D133" t="str">
            <v>กระทรวงสาธารณสุข สำนักงานปลัดกระทรวงสาธารณสุข</v>
          </cell>
          <cell r="E133" t="str">
            <v>07</v>
          </cell>
          <cell r="F133" t="str">
            <v>โรงพยาบาลชุมชน</v>
          </cell>
          <cell r="G133" t="str">
            <v>24</v>
          </cell>
          <cell r="H133" t="str">
            <v>23</v>
          </cell>
          <cell r="I133" t="str">
            <v>จ.ตราด</v>
          </cell>
          <cell r="J133" t="str">
            <v>07</v>
          </cell>
          <cell r="K133" t="str">
            <v xml:space="preserve"> อ.เกาะช้าง</v>
          </cell>
          <cell r="L133" t="str">
            <v>01</v>
          </cell>
          <cell r="M133" t="str">
            <v xml:space="preserve"> 'ต.เกาะช้าง'</v>
          </cell>
          <cell r="N133" t="str">
            <v>02</v>
          </cell>
          <cell r="O133" t="str">
            <v xml:space="preserve"> หมู่ 2</v>
          </cell>
          <cell r="P133" t="str">
            <v>01</v>
          </cell>
          <cell r="Q133" t="str">
            <v>เปิดดำเนินการ</v>
          </cell>
          <cell r="R133" t="str">
            <v xml:space="preserve">21/1 </v>
          </cell>
          <cell r="S133" t="str">
            <v>23170</v>
          </cell>
          <cell r="T133" t="str">
            <v>039-586160</v>
          </cell>
          <cell r="U133" t="str">
            <v>039-586160</v>
          </cell>
          <cell r="V133" t="str">
            <v>21</v>
          </cell>
          <cell r="W133" t="str">
            <v>2.1 ทุติยภูมิระดับต้น</v>
          </cell>
          <cell r="X133" t="str">
            <v>S</v>
          </cell>
          <cell r="Y133" t="str">
            <v xml:space="preserve">บริการ  </v>
          </cell>
          <cell r="AH133" t="str">
            <v>13816</v>
          </cell>
        </row>
        <row r="134">
          <cell r="A134" t="str">
            <v>001125900</v>
          </cell>
          <cell r="B134" t="str">
            <v>โรงพยาบาลโพธิ์ประทับช้าง</v>
          </cell>
          <cell r="C134" t="str">
            <v>21002</v>
          </cell>
          <cell r="D134" t="str">
            <v>กระทรวงสาธารณสุข สำนักงานปลัดกระทรวงสาธารณสุข</v>
          </cell>
          <cell r="E134" t="str">
            <v>07</v>
          </cell>
          <cell r="F134" t="str">
            <v>โรงพยาบาลชุมชน</v>
          </cell>
          <cell r="G134" t="str">
            <v>30</v>
          </cell>
          <cell r="H134" t="str">
            <v>66</v>
          </cell>
          <cell r="I134" t="str">
            <v>จ.พิจิตร</v>
          </cell>
          <cell r="J134" t="str">
            <v>03</v>
          </cell>
          <cell r="K134" t="str">
            <v xml:space="preserve"> อ.โพธิ์ประทับช้าง</v>
          </cell>
          <cell r="L134" t="str">
            <v>01</v>
          </cell>
          <cell r="M134" t="str">
            <v xml:space="preserve"> 'ต.โพธิ์ประทับช้าง'</v>
          </cell>
          <cell r="N134" t="str">
            <v>02</v>
          </cell>
          <cell r="O134" t="str">
            <v xml:space="preserve"> หมู่ 2</v>
          </cell>
          <cell r="P134" t="str">
            <v>01</v>
          </cell>
          <cell r="Q134" t="str">
            <v>เปิดดำเนินการ</v>
          </cell>
          <cell r="R134" t="str">
            <v xml:space="preserve">128 ม.2 ถ.โพธิ์ประทับช้าง-ไผ่ท่าโพ </v>
          </cell>
          <cell r="S134" t="str">
            <v>66190</v>
          </cell>
          <cell r="V134" t="str">
            <v>21</v>
          </cell>
          <cell r="W134" t="str">
            <v>2.1 ทุติยภูมิระดับต้น</v>
          </cell>
          <cell r="AH134" t="str">
            <v>11259</v>
          </cell>
        </row>
        <row r="135">
          <cell r="A135" t="str">
            <v>001073400</v>
          </cell>
          <cell r="B135" t="str">
            <v>โรงพยาบาลสมุทรสาคร</v>
          </cell>
          <cell r="C135" t="str">
            <v>21002</v>
          </cell>
          <cell r="D135" t="str">
            <v>กระทรวงสาธารณสุข สำนักงานปลัดกระทรวงสาธารณสุข</v>
          </cell>
          <cell r="E135" t="str">
            <v>06</v>
          </cell>
          <cell r="F135" t="str">
            <v>โรงพยาบาลทั่วไป</v>
          </cell>
          <cell r="G135" t="str">
            <v>500</v>
          </cell>
          <cell r="H135" t="str">
            <v>74</v>
          </cell>
          <cell r="I135" t="str">
            <v>จ.สมุทรสาคร</v>
          </cell>
          <cell r="J135" t="str">
            <v>01</v>
          </cell>
          <cell r="K135" t="str">
            <v xml:space="preserve"> อ.เมืองสมุทรสาคร</v>
          </cell>
          <cell r="L135" t="str">
            <v>01</v>
          </cell>
          <cell r="M135" t="str">
            <v xml:space="preserve"> 'ต.มหาชัย'</v>
          </cell>
          <cell r="N135" t="str">
            <v>00</v>
          </cell>
          <cell r="O135" t="str">
            <v xml:space="preserve"> หมู่ 0</v>
          </cell>
          <cell r="P135" t="str">
            <v>01</v>
          </cell>
          <cell r="Q135" t="str">
            <v>เปิดดำเนินการ</v>
          </cell>
          <cell r="R135" t="str">
            <v xml:space="preserve">1500  ถ.เอกชัย </v>
          </cell>
          <cell r="S135" t="str">
            <v>74000</v>
          </cell>
          <cell r="T135" t="str">
            <v>034427099*2202</v>
          </cell>
          <cell r="V135" t="str">
            <v>31</v>
          </cell>
          <cell r="W135" t="str">
            <v>3.1 ตติยภูมิ</v>
          </cell>
          <cell r="X135" t="str">
            <v>S</v>
          </cell>
          <cell r="Y135" t="str">
            <v xml:space="preserve">บริการ  </v>
          </cell>
          <cell r="AH135" t="str">
            <v>10734</v>
          </cell>
        </row>
        <row r="136">
          <cell r="A136" t="str">
            <v>001129800</v>
          </cell>
          <cell r="B136" t="str">
            <v>โรงพยาบาลนครชัยศรี</v>
          </cell>
          <cell r="C136" t="str">
            <v>21002</v>
          </cell>
          <cell r="D136" t="str">
            <v>กระทรวงสาธารณสุข สำนักงานปลัดกระทรวงสาธารณสุข</v>
          </cell>
          <cell r="E136" t="str">
            <v>07</v>
          </cell>
          <cell r="F136" t="str">
            <v>โรงพยาบาลชุมชน</v>
          </cell>
          <cell r="G136" t="str">
            <v>30</v>
          </cell>
          <cell r="H136" t="str">
            <v>73</v>
          </cell>
          <cell r="I136" t="str">
            <v>จ.นครปฐม</v>
          </cell>
          <cell r="J136" t="str">
            <v>03</v>
          </cell>
          <cell r="K136" t="str">
            <v xml:space="preserve"> อ.นครชัยศรี</v>
          </cell>
          <cell r="L136" t="str">
            <v>01</v>
          </cell>
          <cell r="M136" t="str">
            <v xml:space="preserve"> 'ต.นครชัยศรี'</v>
          </cell>
          <cell r="N136" t="str">
            <v>03</v>
          </cell>
          <cell r="O136" t="str">
            <v xml:space="preserve"> หมู่ 3</v>
          </cell>
          <cell r="P136" t="str">
            <v>01</v>
          </cell>
          <cell r="Q136" t="str">
            <v>เปิดดำเนินการ</v>
          </cell>
          <cell r="R136" t="str">
            <v xml:space="preserve">5 ม.3 </v>
          </cell>
          <cell r="V136" t="str">
            <v>21</v>
          </cell>
          <cell r="W136" t="str">
            <v>2.1 ทุติยภูมิระดับต้น</v>
          </cell>
          <cell r="AH136" t="str">
            <v>11298</v>
          </cell>
        </row>
        <row r="137">
          <cell r="A137" t="str">
            <v>001132100</v>
          </cell>
          <cell r="B137" t="str">
            <v>โรงพยาบาลสามร้อยยอด</v>
          </cell>
          <cell r="C137" t="str">
            <v>21002</v>
          </cell>
          <cell r="D137" t="str">
            <v>กระทรวงสาธารณสุข สำนักงานปลัดกระทรวงสาธารณสุข</v>
          </cell>
          <cell r="E137" t="str">
            <v>07</v>
          </cell>
          <cell r="F137" t="str">
            <v>โรงพยาบาลชุมชน</v>
          </cell>
          <cell r="G137" t="str">
            <v>60</v>
          </cell>
          <cell r="H137" t="str">
            <v>77</v>
          </cell>
          <cell r="I137" t="str">
            <v>จ.ประจวบคีรีขันธ์</v>
          </cell>
          <cell r="J137" t="str">
            <v>08</v>
          </cell>
          <cell r="K137" t="str">
            <v xml:space="preserve"> อ.สามร้อยยอด</v>
          </cell>
          <cell r="L137" t="str">
            <v>05</v>
          </cell>
          <cell r="M137" t="str">
            <v xml:space="preserve"> 'ต.ไร่ใหม่'</v>
          </cell>
          <cell r="N137" t="str">
            <v>06</v>
          </cell>
          <cell r="O137" t="str">
            <v xml:space="preserve"> หมู่ 6</v>
          </cell>
          <cell r="P137" t="str">
            <v>01</v>
          </cell>
          <cell r="Q137" t="str">
            <v>เปิดดำเนินการ</v>
          </cell>
          <cell r="R137" t="str">
            <v xml:space="preserve">51 ม.6 ถ.เพชรเกษม </v>
          </cell>
          <cell r="V137" t="str">
            <v>21</v>
          </cell>
          <cell r="W137" t="str">
            <v>2.1 ทุติยภูมิระดับต้น</v>
          </cell>
          <cell r="AH137" t="str">
            <v>11321</v>
          </cell>
        </row>
        <row r="138">
          <cell r="A138" t="str">
            <v>001070800</v>
          </cell>
          <cell r="B138" t="str">
            <v>โรงพยาบาลร้อยเอ็ด</v>
          </cell>
          <cell r="C138" t="str">
            <v>21002</v>
          </cell>
          <cell r="D138" t="str">
            <v>กระทรวงสาธารณสุข สำนักงานปลัดกระทรวงสาธารณสุข</v>
          </cell>
          <cell r="E138" t="str">
            <v>06</v>
          </cell>
          <cell r="F138" t="str">
            <v>โรงพยาบาลทั่วไป</v>
          </cell>
          <cell r="G138" t="str">
            <v>549</v>
          </cell>
          <cell r="H138" t="str">
            <v>45</v>
          </cell>
          <cell r="I138" t="str">
            <v>จ.ร้อยเอ็ด</v>
          </cell>
          <cell r="J138" t="str">
            <v>01</v>
          </cell>
          <cell r="K138" t="str">
            <v xml:space="preserve"> อ.เมืองร้อยเอ็ด</v>
          </cell>
          <cell r="L138" t="str">
            <v>01</v>
          </cell>
          <cell r="M138" t="str">
            <v xml:space="preserve"> 'ต.ในเมือง'</v>
          </cell>
          <cell r="N138" t="str">
            <v>00</v>
          </cell>
          <cell r="O138" t="str">
            <v xml:space="preserve"> หมู่ 0</v>
          </cell>
          <cell r="P138" t="str">
            <v>01</v>
          </cell>
          <cell r="Q138" t="str">
            <v>เปิดดำเนินการ</v>
          </cell>
          <cell r="R138" t="str">
            <v xml:space="preserve">286 ถ.สุริยเดชบำรุง </v>
          </cell>
          <cell r="S138" t="str">
            <v>45000</v>
          </cell>
          <cell r="T138" t="str">
            <v>043518200</v>
          </cell>
          <cell r="V138" t="str">
            <v>31</v>
          </cell>
          <cell r="W138" t="str">
            <v>3.1 ตติยภูมิ</v>
          </cell>
          <cell r="AH138" t="str">
            <v>10708</v>
          </cell>
        </row>
        <row r="139">
          <cell r="A139" t="str">
            <v>001068500</v>
          </cell>
          <cell r="B139" t="str">
            <v>โรงพยาบาลสมุทรปราการ</v>
          </cell>
          <cell r="C139" t="str">
            <v>21002</v>
          </cell>
          <cell r="D139" t="str">
            <v>กระทรวงสาธารณสุข สำนักงานปลัดกระทรวงสาธารณสุข</v>
          </cell>
          <cell r="E139" t="str">
            <v>06</v>
          </cell>
          <cell r="F139" t="str">
            <v>โรงพยาบาลทั่วไป</v>
          </cell>
          <cell r="G139" t="str">
            <v>385</v>
          </cell>
          <cell r="H139" t="str">
            <v>11</v>
          </cell>
          <cell r="I139" t="str">
            <v>จ.สมุทรปราการ</v>
          </cell>
          <cell r="J139" t="str">
            <v>01</v>
          </cell>
          <cell r="K139" t="str">
            <v xml:space="preserve"> อ.เมืองสมุทรปราการ</v>
          </cell>
          <cell r="L139" t="str">
            <v>01</v>
          </cell>
          <cell r="M139" t="str">
            <v xml:space="preserve"> 'ต.ปากน้ำ'</v>
          </cell>
          <cell r="N139" t="str">
            <v>00</v>
          </cell>
          <cell r="O139" t="str">
            <v xml:space="preserve"> หมู่ 0</v>
          </cell>
          <cell r="P139" t="str">
            <v>01</v>
          </cell>
          <cell r="Q139" t="str">
            <v>เปิดดำเนินการ</v>
          </cell>
          <cell r="R139" t="str">
            <v xml:space="preserve">71 ถ.จักรกะพาด </v>
          </cell>
          <cell r="S139" t="str">
            <v>10270</v>
          </cell>
          <cell r="T139" t="str">
            <v>023870491</v>
          </cell>
          <cell r="V139" t="str">
            <v>31</v>
          </cell>
          <cell r="W139" t="str">
            <v>3.1 ตติยภูมิ</v>
          </cell>
          <cell r="AH139" t="str">
            <v>10685</v>
          </cell>
        </row>
        <row r="140">
          <cell r="A140" t="str">
            <v>001075300</v>
          </cell>
          <cell r="B140" t="str">
            <v>โรงพยาบาลบางพลี</v>
          </cell>
          <cell r="C140" t="str">
            <v>21002</v>
          </cell>
          <cell r="D140" t="str">
            <v>กระทรวงสาธารณสุข สำนักงานปลัดกระทรวงสาธารณสุข</v>
          </cell>
          <cell r="E140" t="str">
            <v>07</v>
          </cell>
          <cell r="F140" t="str">
            <v>โรงพยาบาลชุมชน</v>
          </cell>
          <cell r="G140" t="str">
            <v>60</v>
          </cell>
          <cell r="H140" t="str">
            <v>11</v>
          </cell>
          <cell r="I140" t="str">
            <v>จ.สมุทรปราการ</v>
          </cell>
          <cell r="J140" t="str">
            <v>03</v>
          </cell>
          <cell r="K140" t="str">
            <v xml:space="preserve"> อ.บางพลี</v>
          </cell>
          <cell r="L140" t="str">
            <v>01</v>
          </cell>
          <cell r="M140" t="str">
            <v xml:space="preserve"> 'ต.บางพลีใหญ่'</v>
          </cell>
          <cell r="N140" t="str">
            <v>08</v>
          </cell>
          <cell r="O140" t="str">
            <v xml:space="preserve"> หมู่ 8</v>
          </cell>
          <cell r="P140" t="str">
            <v>01</v>
          </cell>
          <cell r="Q140" t="str">
            <v>เปิดดำเนินการ</v>
          </cell>
          <cell r="R140" t="str">
            <v xml:space="preserve">88/1 ม.8 ถ.เทพารักษ์ </v>
          </cell>
          <cell r="S140" t="str">
            <v>10540</v>
          </cell>
          <cell r="T140" t="str">
            <v>023122833</v>
          </cell>
          <cell r="U140" t="str">
            <v>023122267</v>
          </cell>
          <cell r="V140" t="str">
            <v>22</v>
          </cell>
          <cell r="W140" t="str">
            <v>2.2 ทุติยภูมิระดับกลาง</v>
          </cell>
          <cell r="AH140" t="str">
            <v>10753</v>
          </cell>
        </row>
        <row r="141">
          <cell r="A141" t="str">
            <v>001076200</v>
          </cell>
          <cell r="B141" t="str">
            <v>โรงพยาบาลธัญบุรี</v>
          </cell>
          <cell r="C141" t="str">
            <v>21002</v>
          </cell>
          <cell r="D141" t="str">
            <v>กระทรวงสาธารณสุข สำนักงานปลัดกระทรวงสาธารณสุข</v>
          </cell>
          <cell r="E141" t="str">
            <v>07</v>
          </cell>
          <cell r="F141" t="str">
            <v>โรงพยาบาลชุมชน</v>
          </cell>
          <cell r="G141" t="str">
            <v>60</v>
          </cell>
          <cell r="H141" t="str">
            <v>13</v>
          </cell>
          <cell r="I141" t="str">
            <v>จ.ปทุมธานี</v>
          </cell>
          <cell r="J141" t="str">
            <v>03</v>
          </cell>
          <cell r="K141" t="str">
            <v xml:space="preserve"> อ.ธัญบุรี</v>
          </cell>
          <cell r="L141" t="str">
            <v>03</v>
          </cell>
          <cell r="M141" t="str">
            <v xml:space="preserve"> 'ต.รังสิต'</v>
          </cell>
          <cell r="N141" t="str">
            <v>02</v>
          </cell>
          <cell r="O141" t="str">
            <v xml:space="preserve"> หมู่ 2</v>
          </cell>
          <cell r="P141" t="str">
            <v>01</v>
          </cell>
          <cell r="Q141" t="str">
            <v>เปิดดำเนินการ</v>
          </cell>
          <cell r="S141" t="str">
            <v>12110</v>
          </cell>
          <cell r="T141" t="str">
            <v>0257726010</v>
          </cell>
          <cell r="U141" t="str">
            <v>025772600</v>
          </cell>
          <cell r="V141" t="str">
            <v>22</v>
          </cell>
          <cell r="W141" t="str">
            <v>2.2 ทุติยภูมิระดับกลาง</v>
          </cell>
          <cell r="AH141" t="str">
            <v>10762</v>
          </cell>
        </row>
        <row r="142">
          <cell r="A142" t="str">
            <v>002135600</v>
          </cell>
          <cell r="B142" t="str">
            <v>โรงพยาบาลสระใคร</v>
          </cell>
          <cell r="C142" t="str">
            <v>21002</v>
          </cell>
          <cell r="D142" t="str">
            <v>กระทรวงสาธารณสุข สำนักงานปลัดกระทรวงสาธารณสุข</v>
          </cell>
          <cell r="E142" t="str">
            <v>07</v>
          </cell>
          <cell r="F142" t="str">
            <v>โรงพยาบาลชุมชน</v>
          </cell>
          <cell r="G142" t="str">
            <v>10</v>
          </cell>
          <cell r="H142" t="str">
            <v>43</v>
          </cell>
          <cell r="I142" t="str">
            <v>จ.หนองคาย</v>
          </cell>
          <cell r="J142" t="str">
            <v>14</v>
          </cell>
          <cell r="K142" t="str">
            <v xml:space="preserve"> อ.สระใคร</v>
          </cell>
          <cell r="L142" t="str">
            <v>01</v>
          </cell>
          <cell r="M142" t="str">
            <v xml:space="preserve"> 'ต.สระใคร'</v>
          </cell>
          <cell r="N142" t="str">
            <v>03</v>
          </cell>
          <cell r="O142" t="str">
            <v xml:space="preserve"> หมู่ 3</v>
          </cell>
          <cell r="P142" t="str">
            <v>01</v>
          </cell>
          <cell r="Q142" t="str">
            <v>เปิดดำเนินการ</v>
          </cell>
          <cell r="R142" t="str">
            <v xml:space="preserve">232 </v>
          </cell>
          <cell r="S142" t="str">
            <v>43100</v>
          </cell>
          <cell r="T142" t="str">
            <v>042419191</v>
          </cell>
          <cell r="U142" t="str">
            <v>042419241</v>
          </cell>
          <cell r="V142" t="str">
            <v>21</v>
          </cell>
          <cell r="W142" t="str">
            <v>2.1 ทุติยภูมิระดับต้น</v>
          </cell>
          <cell r="X142" t="str">
            <v>S</v>
          </cell>
          <cell r="Y142" t="str">
            <v xml:space="preserve">บริการ  </v>
          </cell>
          <cell r="AH142" t="str">
            <v>21356</v>
          </cell>
        </row>
        <row r="143">
          <cell r="A143" t="str">
            <v>001076700</v>
          </cell>
          <cell r="B143" t="str">
            <v>โรงพยาบาลสามโคก</v>
          </cell>
          <cell r="C143" t="str">
            <v>21002</v>
          </cell>
          <cell r="D143" t="str">
            <v>กระทรวงสาธารณสุข สำนักงานปลัดกระทรวงสาธารณสุข</v>
          </cell>
          <cell r="E143" t="str">
            <v>07</v>
          </cell>
          <cell r="F143" t="str">
            <v>โรงพยาบาลชุมชน</v>
          </cell>
          <cell r="G143" t="str">
            <v>30</v>
          </cell>
          <cell r="H143" t="str">
            <v>13</v>
          </cell>
          <cell r="I143" t="str">
            <v>จ.ปทุมธานี</v>
          </cell>
          <cell r="J143" t="str">
            <v>07</v>
          </cell>
          <cell r="K143" t="str">
            <v xml:space="preserve"> อ.สามโคก</v>
          </cell>
          <cell r="L143" t="str">
            <v>07</v>
          </cell>
          <cell r="M143" t="str">
            <v xml:space="preserve"> 'ต.บ้านปทุม'</v>
          </cell>
          <cell r="N143" t="str">
            <v>06</v>
          </cell>
          <cell r="O143" t="str">
            <v xml:space="preserve"> หมู่ 6</v>
          </cell>
          <cell r="P143" t="str">
            <v>01</v>
          </cell>
          <cell r="Q143" t="str">
            <v>เปิดดำเนินการ</v>
          </cell>
          <cell r="S143" t="str">
            <v>12160</v>
          </cell>
          <cell r="T143" t="str">
            <v>029798962</v>
          </cell>
          <cell r="U143" t="str">
            <v>025818565</v>
          </cell>
          <cell r="V143" t="str">
            <v>22</v>
          </cell>
          <cell r="W143" t="str">
            <v>2.2 ทุติยภูมิระดับกลาง</v>
          </cell>
          <cell r="AH143" t="str">
            <v>10767</v>
          </cell>
        </row>
        <row r="144">
          <cell r="A144" t="str">
            <v>001068600</v>
          </cell>
          <cell r="B144" t="str">
            <v>โรงพยาบาลพระนั่งเกล้า</v>
          </cell>
          <cell r="C144" t="str">
            <v>21002</v>
          </cell>
          <cell r="D144" t="str">
            <v>กระทรวงสาธารณสุข สำนักงานปลัดกระทรวงสาธารณสุข</v>
          </cell>
          <cell r="E144" t="str">
            <v>06</v>
          </cell>
          <cell r="F144" t="str">
            <v>โรงพยาบาลทั่วไป</v>
          </cell>
          <cell r="G144" t="str">
            <v>446</v>
          </cell>
          <cell r="H144" t="str">
            <v>12</v>
          </cell>
          <cell r="I144" t="str">
            <v>จ.นนทบุรี</v>
          </cell>
          <cell r="J144" t="str">
            <v>01</v>
          </cell>
          <cell r="K144" t="str">
            <v xml:space="preserve"> อ.เมืองนนทบุรี</v>
          </cell>
          <cell r="L144" t="str">
            <v>04</v>
          </cell>
          <cell r="M144" t="str">
            <v xml:space="preserve"> 'ต.บางกระสอ'</v>
          </cell>
          <cell r="N144" t="str">
            <v>06</v>
          </cell>
          <cell r="O144" t="str">
            <v xml:space="preserve"> หมู่ 6</v>
          </cell>
          <cell r="P144" t="str">
            <v>01</v>
          </cell>
          <cell r="Q144" t="str">
            <v>เปิดดำเนินการ</v>
          </cell>
          <cell r="R144" t="str">
            <v>206 ถ.นนทบุรี 1</v>
          </cell>
          <cell r="S144" t="str">
            <v>11000</v>
          </cell>
          <cell r="T144" t="str">
            <v>025264567</v>
          </cell>
          <cell r="U144" t="str">
            <v>025265629</v>
          </cell>
          <cell r="V144" t="str">
            <v>23</v>
          </cell>
          <cell r="W144" t="str">
            <v>2.3 ทุติยภูมิระดับสูง</v>
          </cell>
          <cell r="X144" t="str">
            <v>S</v>
          </cell>
          <cell r="Y144" t="str">
            <v xml:space="preserve">บริการ  </v>
          </cell>
          <cell r="Z144" t="str">
            <v>04</v>
          </cell>
          <cell r="AA144" t="str">
            <v>แก้ไข/เปลี่ยนแปลงที่ตั้ง</v>
          </cell>
          <cell r="AB144" t="str">
            <v>แก้ไขจำนวนเตียง จาก 461 เป็น 446 ตั้งแต่วันที่ 5 สิงหาคม 2552</v>
          </cell>
          <cell r="AH144" t="str">
            <v>10686</v>
          </cell>
        </row>
        <row r="145">
          <cell r="A145" t="str">
            <v>001374700</v>
          </cell>
          <cell r="B145" t="str">
            <v>โรงพยาบาลราชสาส์น</v>
          </cell>
          <cell r="C145" t="str">
            <v>21002</v>
          </cell>
          <cell r="D145" t="str">
            <v>กระทรวงสาธารณสุข สำนักงานปลัดกระทรวงสาธารณสุข</v>
          </cell>
          <cell r="E145" t="str">
            <v>07</v>
          </cell>
          <cell r="F145" t="str">
            <v>โรงพยาบาลชุมชน</v>
          </cell>
          <cell r="G145" t="str">
            <v>30</v>
          </cell>
          <cell r="H145" t="str">
            <v>24</v>
          </cell>
          <cell r="I145" t="str">
            <v>จ.ฉะเชิงเทรา</v>
          </cell>
          <cell r="J145" t="str">
            <v>07</v>
          </cell>
          <cell r="K145" t="str">
            <v xml:space="preserve"> อ.ราชสาส์น</v>
          </cell>
          <cell r="L145" t="str">
            <v>03</v>
          </cell>
          <cell r="M145" t="str">
            <v xml:space="preserve"> 'ต.ดงน้อย'</v>
          </cell>
          <cell r="N145" t="str">
            <v>01</v>
          </cell>
          <cell r="O145" t="str">
            <v xml:space="preserve"> หมู่ 1</v>
          </cell>
          <cell r="P145" t="str">
            <v>01</v>
          </cell>
          <cell r="Q145" t="str">
            <v>เปิดดำเนินการ</v>
          </cell>
          <cell r="R145" t="str">
            <v xml:space="preserve">114 </v>
          </cell>
          <cell r="S145" t="str">
            <v>24120</v>
          </cell>
          <cell r="T145" t="str">
            <v>038-563069</v>
          </cell>
          <cell r="U145" t="str">
            <v>038-563069</v>
          </cell>
          <cell r="V145" t="str">
            <v>21</v>
          </cell>
          <cell r="W145" t="str">
            <v>2.1 ทุติยภูมิระดับต้น</v>
          </cell>
          <cell r="X145" t="str">
            <v>S</v>
          </cell>
          <cell r="Y145" t="str">
            <v xml:space="preserve">บริการ  </v>
          </cell>
          <cell r="AH145" t="str">
            <v>13747</v>
          </cell>
        </row>
        <row r="146">
          <cell r="A146" t="str">
            <v>001086400</v>
          </cell>
          <cell r="B146" t="str">
            <v>โรงพยาบาลบ้านนา</v>
          </cell>
          <cell r="C146" t="str">
            <v>21002</v>
          </cell>
          <cell r="D146" t="str">
            <v>กระทรวงสาธารณสุข สำนักงานปลัดกระทรวงสาธารณสุข</v>
          </cell>
          <cell r="E146" t="str">
            <v>07</v>
          </cell>
          <cell r="F146" t="str">
            <v>โรงพยาบาลชุมชน</v>
          </cell>
          <cell r="G146" t="str">
            <v>70</v>
          </cell>
          <cell r="H146" t="str">
            <v>26</v>
          </cell>
          <cell r="I146" t="str">
            <v>จ.นครนายก</v>
          </cell>
          <cell r="J146" t="str">
            <v>03</v>
          </cell>
          <cell r="K146" t="str">
            <v xml:space="preserve"> อ.บ้านนา</v>
          </cell>
          <cell r="L146" t="str">
            <v>07</v>
          </cell>
          <cell r="M146" t="str">
            <v xml:space="preserve"> 'ต.พิกุลออก'</v>
          </cell>
          <cell r="N146" t="str">
            <v>04</v>
          </cell>
          <cell r="O146" t="str">
            <v xml:space="preserve"> หมู่ 4</v>
          </cell>
          <cell r="P146" t="str">
            <v>01</v>
          </cell>
          <cell r="Q146" t="str">
            <v>เปิดดำเนินการ</v>
          </cell>
          <cell r="R146" t="str">
            <v xml:space="preserve">233 ม.4 </v>
          </cell>
          <cell r="S146" t="str">
            <v>26130</v>
          </cell>
          <cell r="V146" t="str">
            <v>22</v>
          </cell>
          <cell r="W146" t="str">
            <v>2.2 ทุติยภูมิระดับกลาง</v>
          </cell>
          <cell r="AH146" t="str">
            <v>10864</v>
          </cell>
        </row>
        <row r="147">
          <cell r="A147" t="str">
            <v>001078900</v>
          </cell>
          <cell r="B147" t="str">
            <v>โรงพยาบาลพัฒนานิคม</v>
          </cell>
          <cell r="C147" t="str">
            <v>21002</v>
          </cell>
          <cell r="D147" t="str">
            <v>กระทรวงสาธารณสุข สำนักงานปลัดกระทรวงสาธารณสุข</v>
          </cell>
          <cell r="E147" t="str">
            <v>07</v>
          </cell>
          <cell r="F147" t="str">
            <v>โรงพยาบาลชุมชน</v>
          </cell>
          <cell r="G147" t="str">
            <v>60</v>
          </cell>
          <cell r="H147" t="str">
            <v>16</v>
          </cell>
          <cell r="I147" t="str">
            <v>จ.ลพบุรี</v>
          </cell>
          <cell r="J147" t="str">
            <v>02</v>
          </cell>
          <cell r="K147" t="str">
            <v xml:space="preserve"> อ.พัฒนานิคม</v>
          </cell>
          <cell r="L147" t="str">
            <v>01</v>
          </cell>
          <cell r="M147" t="str">
            <v xml:space="preserve"> 'ต.พัฒนานิคม'</v>
          </cell>
          <cell r="N147" t="str">
            <v>06</v>
          </cell>
          <cell r="O147" t="str">
            <v xml:space="preserve"> หมู่ 6</v>
          </cell>
          <cell r="P147" t="str">
            <v>01</v>
          </cell>
          <cell r="Q147" t="str">
            <v>เปิดดำเนินการ</v>
          </cell>
          <cell r="R147" t="str">
            <v xml:space="preserve">1 </v>
          </cell>
          <cell r="S147" t="str">
            <v>15140</v>
          </cell>
          <cell r="T147" t="str">
            <v>036-491341</v>
          </cell>
          <cell r="U147" t="str">
            <v>036-491813</v>
          </cell>
          <cell r="V147" t="str">
            <v>21</v>
          </cell>
          <cell r="W147" t="str">
            <v>2.1 ทุติยภูมิระดับต้น</v>
          </cell>
          <cell r="X147" t="str">
            <v>S</v>
          </cell>
          <cell r="Y147" t="str">
            <v xml:space="preserve">บริการ  </v>
          </cell>
          <cell r="AH147" t="str">
            <v>10789</v>
          </cell>
        </row>
        <row r="148">
          <cell r="A148" t="str">
            <v>001081900</v>
          </cell>
          <cell r="B148" t="str">
            <v>โรงพยาบาลบางละมุง</v>
          </cell>
          <cell r="C148" t="str">
            <v>21002</v>
          </cell>
          <cell r="D148" t="str">
            <v>กระทรวงสาธารณสุข สำนักงานปลัดกระทรวงสาธารณสุข</v>
          </cell>
          <cell r="E148" t="str">
            <v>07</v>
          </cell>
          <cell r="F148" t="str">
            <v>โรงพยาบาลชุมชน</v>
          </cell>
          <cell r="G148" t="str">
            <v>120</v>
          </cell>
          <cell r="H148" t="str">
            <v>20</v>
          </cell>
          <cell r="I148" t="str">
            <v>จ.ชลบุรี</v>
          </cell>
          <cell r="J148" t="str">
            <v>04</v>
          </cell>
          <cell r="K148" t="str">
            <v xml:space="preserve"> อ.บางละมุง</v>
          </cell>
          <cell r="L148" t="str">
            <v>08</v>
          </cell>
          <cell r="M148" t="str">
            <v xml:space="preserve"> 'ต.นาเกลือ'</v>
          </cell>
          <cell r="N148" t="str">
            <v>05</v>
          </cell>
          <cell r="O148" t="str">
            <v xml:space="preserve"> หมู่ 5</v>
          </cell>
          <cell r="P148" t="str">
            <v>01</v>
          </cell>
          <cell r="Q148" t="str">
            <v>เปิดดำเนินการ</v>
          </cell>
          <cell r="R148" t="str">
            <v xml:space="preserve">   เลขที่ 6</v>
          </cell>
          <cell r="V148" t="str">
            <v>23</v>
          </cell>
          <cell r="W148" t="str">
            <v>2.3 ทุติยภูมิระดับสูง</v>
          </cell>
          <cell r="AH148" t="str">
            <v>10819</v>
          </cell>
        </row>
        <row r="149">
          <cell r="A149" t="str">
            <v>001080500</v>
          </cell>
          <cell r="B149" t="str">
            <v>โรงพยาบาลสรรคบุรี</v>
          </cell>
          <cell r="C149" t="str">
            <v>21002</v>
          </cell>
          <cell r="D149" t="str">
            <v>กระทรวงสาธารณสุข สำนักงานปลัดกระทรวงสาธารณสุข</v>
          </cell>
          <cell r="E149" t="str">
            <v>07</v>
          </cell>
          <cell r="F149" t="str">
            <v>โรงพยาบาลชุมชน</v>
          </cell>
          <cell r="G149" t="str">
            <v>36</v>
          </cell>
          <cell r="H149" t="str">
            <v>18</v>
          </cell>
          <cell r="I149" t="str">
            <v>จ.ชัยนาท</v>
          </cell>
          <cell r="J149" t="str">
            <v>05</v>
          </cell>
          <cell r="K149" t="str">
            <v xml:space="preserve"> อ.สรรคบุรี</v>
          </cell>
          <cell r="L149" t="str">
            <v>01</v>
          </cell>
          <cell r="M149" t="str">
            <v xml:space="preserve"> 'ต.แพรกศรีราชา'</v>
          </cell>
          <cell r="N149" t="str">
            <v>08</v>
          </cell>
          <cell r="O149" t="str">
            <v xml:space="preserve"> หมู่ 8</v>
          </cell>
          <cell r="P149" t="str">
            <v>01</v>
          </cell>
          <cell r="Q149" t="str">
            <v>เปิดดำเนินการ</v>
          </cell>
          <cell r="R149" t="str">
            <v xml:space="preserve">108 ม.8 ถ.ชัยนาท-สุพรรณบุรี </v>
          </cell>
          <cell r="V149" t="str">
            <v>21</v>
          </cell>
          <cell r="W149" t="str">
            <v>2.1 ทุติยภูมิระดับต้น</v>
          </cell>
          <cell r="AH149" t="str">
            <v>10805</v>
          </cell>
        </row>
        <row r="150">
          <cell r="A150" t="str">
            <v>001128900</v>
          </cell>
          <cell r="B150" t="str">
            <v>โรงพยาบาลเดิมบางนางบวช</v>
          </cell>
          <cell r="C150" t="str">
            <v>21002</v>
          </cell>
          <cell r="D150" t="str">
            <v>กระทรวงสาธารณสุข สำนักงานปลัดกระทรวงสาธารณสุข</v>
          </cell>
          <cell r="E150" t="str">
            <v>07</v>
          </cell>
          <cell r="F150" t="str">
            <v>โรงพยาบาลชุมชน</v>
          </cell>
          <cell r="G150" t="str">
            <v>112</v>
          </cell>
          <cell r="H150" t="str">
            <v>72</v>
          </cell>
          <cell r="I150" t="str">
            <v>จ.สุพรรณบุรี</v>
          </cell>
          <cell r="J150" t="str">
            <v>02</v>
          </cell>
          <cell r="K150" t="str">
            <v xml:space="preserve"> อ.เดิมบางนางบวช</v>
          </cell>
          <cell r="L150" t="str">
            <v>01</v>
          </cell>
          <cell r="M150" t="str">
            <v xml:space="preserve"> 'ต.เขาพระ'</v>
          </cell>
          <cell r="N150" t="str">
            <v>02</v>
          </cell>
          <cell r="O150" t="str">
            <v xml:space="preserve"> หมู่ 2</v>
          </cell>
          <cell r="P150" t="str">
            <v>01</v>
          </cell>
          <cell r="Q150" t="str">
            <v>เปิดดำเนินการ</v>
          </cell>
          <cell r="R150" t="str">
            <v xml:space="preserve">153 </v>
          </cell>
          <cell r="V150" t="str">
            <v>22</v>
          </cell>
          <cell r="W150" t="str">
            <v>2.2 ทุติยภูมิระดับกลาง</v>
          </cell>
          <cell r="AH150" t="str">
            <v>11289</v>
          </cell>
        </row>
        <row r="151">
          <cell r="A151" t="str">
            <v>001086300</v>
          </cell>
          <cell r="B151" t="str">
            <v>โรงพยาบาลปากพลี</v>
          </cell>
          <cell r="C151" t="str">
            <v>21002</v>
          </cell>
          <cell r="D151" t="str">
            <v>กระทรวงสาธารณสุข สำนักงานปลัดกระทรวงสาธารณสุข</v>
          </cell>
          <cell r="E151" t="str">
            <v>07</v>
          </cell>
          <cell r="F151" t="str">
            <v>โรงพยาบาลชุมชน</v>
          </cell>
          <cell r="G151" t="str">
            <v>10</v>
          </cell>
          <cell r="H151" t="str">
            <v>26</v>
          </cell>
          <cell r="I151" t="str">
            <v>จ.นครนายก</v>
          </cell>
          <cell r="J151" t="str">
            <v>02</v>
          </cell>
          <cell r="K151" t="str">
            <v xml:space="preserve"> อ.ปากพลี</v>
          </cell>
          <cell r="L151" t="str">
            <v>03</v>
          </cell>
          <cell r="M151" t="str">
            <v xml:space="preserve"> 'ต.ปากพลี'</v>
          </cell>
          <cell r="N151" t="str">
            <v>04</v>
          </cell>
          <cell r="O151" t="str">
            <v xml:space="preserve"> หมู่ 4</v>
          </cell>
          <cell r="P151" t="str">
            <v>01</v>
          </cell>
          <cell r="Q151" t="str">
            <v>เปิดดำเนินการ</v>
          </cell>
          <cell r="R151" t="str">
            <v xml:space="preserve">233 ม.4 </v>
          </cell>
          <cell r="V151" t="str">
            <v>21</v>
          </cell>
          <cell r="W151" t="str">
            <v>2.1 ทุติยภูมิระดับต้น</v>
          </cell>
          <cell r="AH151" t="str">
            <v>10863</v>
          </cell>
        </row>
        <row r="152">
          <cell r="A152" t="str">
            <v>001072800</v>
          </cell>
          <cell r="B152" t="str">
            <v>โรงพยาบาลดำเนินสะดวก</v>
          </cell>
          <cell r="C152" t="str">
            <v>21002</v>
          </cell>
          <cell r="D152" t="str">
            <v>กระทรวงสาธารณสุข สำนักงานปลัดกระทรวงสาธารณสุข</v>
          </cell>
          <cell r="E152" t="str">
            <v>06</v>
          </cell>
          <cell r="F152" t="str">
            <v>โรงพยาบาลทั่วไป</v>
          </cell>
          <cell r="G152" t="str">
            <v>420</v>
          </cell>
          <cell r="H152" t="str">
            <v>70</v>
          </cell>
          <cell r="I152" t="str">
            <v>จ.ราชบุรี</v>
          </cell>
          <cell r="J152" t="str">
            <v>04</v>
          </cell>
          <cell r="K152" t="str">
            <v xml:space="preserve"> อ.ดำเนินสะดวก</v>
          </cell>
          <cell r="L152" t="str">
            <v>11</v>
          </cell>
          <cell r="M152" t="str">
            <v xml:space="preserve"> 'ต.ท่านัด'</v>
          </cell>
          <cell r="N152" t="str">
            <v>04</v>
          </cell>
          <cell r="O152" t="str">
            <v xml:space="preserve"> หมู่ 4</v>
          </cell>
          <cell r="P152" t="str">
            <v>01</v>
          </cell>
          <cell r="Q152" t="str">
            <v>เปิดดำเนินการ</v>
          </cell>
          <cell r="R152" t="str">
            <v xml:space="preserve">146 </v>
          </cell>
          <cell r="S152" t="str">
            <v>70130</v>
          </cell>
          <cell r="T152" t="str">
            <v>032 246000 -15*103</v>
          </cell>
          <cell r="V152" t="str">
            <v>23</v>
          </cell>
          <cell r="W152" t="str">
            <v>2.3 ทุติยภูมิระดับสูง</v>
          </cell>
          <cell r="AH152" t="str">
            <v>10728</v>
          </cell>
        </row>
        <row r="153">
          <cell r="A153" t="str">
            <v>001105500</v>
          </cell>
          <cell r="B153" t="str">
            <v>โรงพยาบาลบรบือ</v>
          </cell>
          <cell r="C153" t="str">
            <v>21002</v>
          </cell>
          <cell r="D153" t="str">
            <v>กระทรวงสาธารณสุข สำนักงานปลัดกระทรวงสาธารณสุข</v>
          </cell>
          <cell r="E153" t="str">
            <v>07</v>
          </cell>
          <cell r="F153" t="str">
            <v>โรงพยาบาลชุมชน</v>
          </cell>
          <cell r="G153" t="str">
            <v>60</v>
          </cell>
          <cell r="H153" t="str">
            <v>44</v>
          </cell>
          <cell r="I153" t="str">
            <v>จ.มหาสารคาม</v>
          </cell>
          <cell r="J153" t="str">
            <v>06</v>
          </cell>
          <cell r="K153" t="str">
            <v xml:space="preserve"> อ.บรบือ</v>
          </cell>
          <cell r="L153" t="str">
            <v>01</v>
          </cell>
          <cell r="M153" t="str">
            <v xml:space="preserve"> 'ต.บรบือ'</v>
          </cell>
          <cell r="N153" t="str">
            <v>01</v>
          </cell>
          <cell r="O153" t="str">
            <v xml:space="preserve"> หมู่ 1</v>
          </cell>
          <cell r="P153" t="str">
            <v>01</v>
          </cell>
          <cell r="Q153" t="str">
            <v>เปิดดำเนินการ</v>
          </cell>
          <cell r="R153" t="str">
            <v xml:space="preserve">ถ.แจ้งสนิท </v>
          </cell>
          <cell r="V153" t="str">
            <v>22</v>
          </cell>
          <cell r="W153" t="str">
            <v>2.2 ทุติยภูมิระดับกลาง</v>
          </cell>
          <cell r="AH153" t="str">
            <v>11055</v>
          </cell>
        </row>
        <row r="154">
          <cell r="A154" t="str">
            <v>001128800</v>
          </cell>
          <cell r="B154" t="str">
            <v>โรงพยาบาลสถานพระบารมี</v>
          </cell>
          <cell r="C154" t="str">
            <v>21002</v>
          </cell>
          <cell r="D154" t="str">
            <v>กระทรวงสาธารณสุข สำนักงานปลัดกระทรวงสาธารณสุข</v>
          </cell>
          <cell r="E154" t="str">
            <v>07</v>
          </cell>
          <cell r="F154" t="str">
            <v>โรงพยาบาลชุมชน</v>
          </cell>
          <cell r="G154" t="str">
            <v>30</v>
          </cell>
          <cell r="H154" t="str">
            <v>71</v>
          </cell>
          <cell r="I154" t="str">
            <v>จ.กาญจนบุรี</v>
          </cell>
          <cell r="J154" t="str">
            <v>12</v>
          </cell>
          <cell r="K154" t="str">
            <v xml:space="preserve"> อ.หนองปรือ</v>
          </cell>
          <cell r="L154" t="str">
            <v>03</v>
          </cell>
          <cell r="M154" t="str">
            <v xml:space="preserve"> 'ต.สมเด็จเจริญ'</v>
          </cell>
          <cell r="N154" t="str">
            <v>01</v>
          </cell>
          <cell r="O154" t="str">
            <v xml:space="preserve"> หมู่ 1</v>
          </cell>
          <cell r="P154" t="str">
            <v>01</v>
          </cell>
          <cell r="Q154" t="str">
            <v>เปิดดำเนินการ</v>
          </cell>
          <cell r="S154" t="str">
            <v>71220</v>
          </cell>
          <cell r="T154" t="str">
            <v>034675041</v>
          </cell>
          <cell r="U154" t="str">
            <v>034675041</v>
          </cell>
          <cell r="V154" t="str">
            <v>21</v>
          </cell>
          <cell r="W154" t="str">
            <v>2.1 ทุติยภูมิระดับต้น</v>
          </cell>
          <cell r="X154" t="str">
            <v>S</v>
          </cell>
          <cell r="Y154" t="str">
            <v xml:space="preserve">บริการ  </v>
          </cell>
          <cell r="AH154" t="str">
            <v>11288</v>
          </cell>
        </row>
        <row r="155">
          <cell r="A155" t="str">
            <v>001130800</v>
          </cell>
          <cell r="B155" t="str">
            <v>โรงพยาบาลเขาย้อย</v>
          </cell>
          <cell r="C155" t="str">
            <v>21002</v>
          </cell>
          <cell r="D155" t="str">
            <v>กระทรวงสาธารณสุข สำนักงานปลัดกระทรวงสาธารณสุข</v>
          </cell>
          <cell r="E155" t="str">
            <v>07</v>
          </cell>
          <cell r="F155" t="str">
            <v>โรงพยาบาลชุมชน</v>
          </cell>
          <cell r="G155" t="str">
            <v>30</v>
          </cell>
          <cell r="H155" t="str">
            <v>76</v>
          </cell>
          <cell r="I155" t="str">
            <v>จ.เพชรบุรี</v>
          </cell>
          <cell r="J155" t="str">
            <v>02</v>
          </cell>
          <cell r="K155" t="str">
            <v xml:space="preserve"> อ.เขาย้อย</v>
          </cell>
          <cell r="L155" t="str">
            <v>01</v>
          </cell>
          <cell r="M155" t="str">
            <v xml:space="preserve"> 'ต.เขาย้อย'</v>
          </cell>
          <cell r="N155" t="str">
            <v>05</v>
          </cell>
          <cell r="O155" t="str">
            <v xml:space="preserve"> หมู่ 5</v>
          </cell>
          <cell r="P155" t="str">
            <v>01</v>
          </cell>
          <cell r="Q155" t="str">
            <v>เปิดดำเนินการ</v>
          </cell>
          <cell r="R155" t="str">
            <v xml:space="preserve">136/2 </v>
          </cell>
          <cell r="S155" t="str">
            <v>76140</v>
          </cell>
          <cell r="T155" t="str">
            <v>032562200</v>
          </cell>
          <cell r="U155" t="str">
            <v>032561110</v>
          </cell>
          <cell r="V155" t="str">
            <v>21</v>
          </cell>
          <cell r="W155" t="str">
            <v>2.1 ทุติยภูมิระดับต้น</v>
          </cell>
          <cell r="X155" t="str">
            <v>S</v>
          </cell>
          <cell r="Y155" t="str">
            <v xml:space="preserve">บริการ  </v>
          </cell>
          <cell r="AH155" t="str">
            <v>11308</v>
          </cell>
        </row>
        <row r="156">
          <cell r="A156" t="str">
            <v>001105200</v>
          </cell>
          <cell r="B156" t="str">
            <v>โรงพยาบาลโกสุมพิสัย</v>
          </cell>
          <cell r="C156" t="str">
            <v>21002</v>
          </cell>
          <cell r="D156" t="str">
            <v>กระทรวงสาธารณสุข สำนักงานปลัดกระทรวงสาธารณสุข</v>
          </cell>
          <cell r="E156" t="str">
            <v>07</v>
          </cell>
          <cell r="F156" t="str">
            <v>โรงพยาบาลชุมชน</v>
          </cell>
          <cell r="G156" t="str">
            <v>90</v>
          </cell>
          <cell r="H156" t="str">
            <v>44</v>
          </cell>
          <cell r="I156" t="str">
            <v>จ.มหาสารคาม</v>
          </cell>
          <cell r="J156" t="str">
            <v>03</v>
          </cell>
          <cell r="K156" t="str">
            <v xml:space="preserve"> อ.โกสุมพิสัย</v>
          </cell>
          <cell r="L156" t="str">
            <v>01</v>
          </cell>
          <cell r="M156" t="str">
            <v xml:space="preserve"> 'ต.หัวขวาง'</v>
          </cell>
          <cell r="N156" t="str">
            <v>13</v>
          </cell>
          <cell r="O156" t="str">
            <v xml:space="preserve"> หมู่ 13</v>
          </cell>
          <cell r="P156" t="str">
            <v>01</v>
          </cell>
          <cell r="Q156" t="str">
            <v>เปิดดำเนินการ</v>
          </cell>
          <cell r="R156" t="str">
            <v xml:space="preserve">256  ถ.ศรีโกสุม </v>
          </cell>
          <cell r="V156" t="str">
            <v>21</v>
          </cell>
          <cell r="W156" t="str">
            <v>2.1 ทุติยภูมิระดับต้น</v>
          </cell>
          <cell r="AH156" t="str">
            <v>11052</v>
          </cell>
        </row>
        <row r="157">
          <cell r="A157" t="str">
            <v>001095400</v>
          </cell>
          <cell r="B157" t="str">
            <v>โรงพยาบาลวารินชำราบ</v>
          </cell>
          <cell r="C157" t="str">
            <v>21002</v>
          </cell>
          <cell r="D157" t="str">
            <v>กระทรวงสาธารณสุข สำนักงานปลัดกระทรวงสาธารณสุข</v>
          </cell>
          <cell r="E157" t="str">
            <v>07</v>
          </cell>
          <cell r="F157" t="str">
            <v>โรงพยาบาลชุมชน</v>
          </cell>
          <cell r="G157" t="str">
            <v>60</v>
          </cell>
          <cell r="H157" t="str">
            <v>34</v>
          </cell>
          <cell r="I157" t="str">
            <v>จ.อุบลราชธานี</v>
          </cell>
          <cell r="J157" t="str">
            <v>15</v>
          </cell>
          <cell r="K157" t="str">
            <v xml:space="preserve"> อ.วารินชำราบ</v>
          </cell>
          <cell r="L157" t="str">
            <v>10</v>
          </cell>
          <cell r="M157" t="str">
            <v xml:space="preserve"> 'ต.คำน้ำแซบ'</v>
          </cell>
          <cell r="N157" t="str">
            <v>03</v>
          </cell>
          <cell r="O157" t="str">
            <v xml:space="preserve"> หมู่ 3</v>
          </cell>
          <cell r="P157" t="str">
            <v>01</v>
          </cell>
          <cell r="Q157" t="str">
            <v>เปิดดำเนินการ</v>
          </cell>
          <cell r="V157" t="str">
            <v>23</v>
          </cell>
          <cell r="W157" t="str">
            <v>2.3 ทุติยภูมิระดับสูง</v>
          </cell>
          <cell r="AH157" t="str">
            <v>10954</v>
          </cell>
        </row>
        <row r="158">
          <cell r="A158" t="str">
            <v>001089200</v>
          </cell>
          <cell r="B158" t="str">
            <v>โรงพยาบาลแก้งสนามนาง</v>
          </cell>
          <cell r="C158" t="str">
            <v>21002</v>
          </cell>
          <cell r="D158" t="str">
            <v>กระทรวงสาธารณสุข สำนักงานปลัดกระทรวงสาธารณสุข</v>
          </cell>
          <cell r="E158" t="str">
            <v>07</v>
          </cell>
          <cell r="F158" t="str">
            <v>โรงพยาบาลชุมชน</v>
          </cell>
          <cell r="G158" t="str">
            <v>30</v>
          </cell>
          <cell r="H158" t="str">
            <v>30</v>
          </cell>
          <cell r="I158" t="str">
            <v>จ.นครราชสีมา</v>
          </cell>
          <cell r="J158" t="str">
            <v>23</v>
          </cell>
          <cell r="K158" t="str">
            <v xml:space="preserve"> อ.แก้งสนามนาง</v>
          </cell>
          <cell r="L158" t="str">
            <v>01</v>
          </cell>
          <cell r="M158" t="str">
            <v xml:space="preserve"> 'ต.แก้งสนามนาง'</v>
          </cell>
          <cell r="N158" t="str">
            <v>01</v>
          </cell>
          <cell r="O158" t="str">
            <v xml:space="preserve"> หมู่ 1</v>
          </cell>
          <cell r="P158" t="str">
            <v>01</v>
          </cell>
          <cell r="Q158" t="str">
            <v>เปิดดำเนินการ</v>
          </cell>
          <cell r="R158" t="str">
            <v xml:space="preserve">111 ถ.นิเวศน์ </v>
          </cell>
          <cell r="V158" t="str">
            <v>21</v>
          </cell>
          <cell r="W158" t="str">
            <v>2.1 ทุติยภูมิระดับต้น</v>
          </cell>
          <cell r="AH158" t="str">
            <v>10892</v>
          </cell>
        </row>
        <row r="159">
          <cell r="A159" t="str">
            <v>002357800</v>
          </cell>
          <cell r="B159" t="str">
            <v>โรงพยาบาลแคนดง เฉลิมพระเกียรติ 80 พรรษา</v>
          </cell>
          <cell r="C159" t="str">
            <v>21002</v>
          </cell>
          <cell r="D159" t="str">
            <v>กระทรวงสาธารณสุข สำนักงานปลัดกระทรวงสาธารณสุข</v>
          </cell>
          <cell r="E159" t="str">
            <v>07</v>
          </cell>
          <cell r="F159" t="str">
            <v>โรงพยาบาลชุมชน</v>
          </cell>
          <cell r="G159" t="str">
            <v>30</v>
          </cell>
          <cell r="H159" t="str">
            <v>31</v>
          </cell>
          <cell r="I159" t="str">
            <v>จ.บุรีรัมย์</v>
          </cell>
          <cell r="J159" t="str">
            <v>22</v>
          </cell>
          <cell r="K159" t="str">
            <v xml:space="preserve"> อ.แคนดง</v>
          </cell>
          <cell r="L159" t="str">
            <v>01</v>
          </cell>
          <cell r="M159" t="str">
            <v xml:space="preserve"> 'ต.แคนดง'</v>
          </cell>
          <cell r="N159" t="str">
            <v>06</v>
          </cell>
          <cell r="O159" t="str">
            <v xml:space="preserve"> หมู่ 6</v>
          </cell>
          <cell r="P159" t="str">
            <v>01</v>
          </cell>
          <cell r="Q159" t="str">
            <v>เปิดดำเนินการ</v>
          </cell>
          <cell r="R159" t="str">
            <v xml:space="preserve">159  บ้านซ่องแมว </v>
          </cell>
          <cell r="V159" t="str">
            <v>21</v>
          </cell>
          <cell r="W159" t="str">
            <v>2.1 ทุติยภูมิระดับต้น</v>
          </cell>
          <cell r="Z159" t="str">
            <v>02</v>
          </cell>
          <cell r="AA159" t="str">
            <v>แก้ไขชื่อ</v>
          </cell>
          <cell r="AB159" t="str">
            <v>เพิ่มเติมชื่อ โรงพยาบาลแคนดง เป็น โรงพยาบาลแคนดงเฉลิมพระเกียรติ 80 พรรษา</v>
          </cell>
          <cell r="AH159" t="str">
            <v>23578</v>
          </cell>
        </row>
        <row r="160">
          <cell r="A160" t="str">
            <v>001070400</v>
          </cell>
          <cell r="B160" t="str">
            <v>โรงพยาบาลหนองบัวลำภู</v>
          </cell>
          <cell r="C160" t="str">
            <v>21002</v>
          </cell>
          <cell r="D160" t="str">
            <v>กระทรวงสาธารณสุข สำนักงานปลัดกระทรวงสาธารณสุข</v>
          </cell>
          <cell r="E160" t="str">
            <v>06</v>
          </cell>
          <cell r="F160" t="str">
            <v>โรงพยาบาลทั่วไป</v>
          </cell>
          <cell r="G160" t="str">
            <v>228</v>
          </cell>
          <cell r="H160" t="str">
            <v>39</v>
          </cell>
          <cell r="I160" t="str">
            <v>จ.หนองบัวลำภู</v>
          </cell>
          <cell r="J160" t="str">
            <v>01</v>
          </cell>
          <cell r="K160" t="str">
            <v xml:space="preserve"> อ.เมืองหนองบัวลำภู</v>
          </cell>
          <cell r="L160" t="str">
            <v>01</v>
          </cell>
          <cell r="M160" t="str">
            <v xml:space="preserve"> 'ต.หนองบัว'</v>
          </cell>
          <cell r="N160" t="str">
            <v>01</v>
          </cell>
          <cell r="O160" t="str">
            <v xml:space="preserve"> หมู่ 1</v>
          </cell>
          <cell r="P160" t="str">
            <v>01</v>
          </cell>
          <cell r="Q160" t="str">
            <v>เปิดดำเนินการ</v>
          </cell>
          <cell r="R160" t="str">
            <v xml:space="preserve">153 </v>
          </cell>
          <cell r="S160" t="str">
            <v>39000</v>
          </cell>
          <cell r="T160" t="str">
            <v>042311999</v>
          </cell>
          <cell r="V160" t="str">
            <v>23</v>
          </cell>
          <cell r="W160" t="str">
            <v>2.3 ทุติยภูมิระดับสูง</v>
          </cell>
          <cell r="AH160" t="str">
            <v>10704</v>
          </cell>
        </row>
        <row r="161">
          <cell r="A161" t="str">
            <v>001098800</v>
          </cell>
          <cell r="B161" t="str">
            <v>โรงพยาบาลเสนางคนิคม</v>
          </cell>
          <cell r="C161" t="str">
            <v>21002</v>
          </cell>
          <cell r="D161" t="str">
            <v>กระทรวงสาธารณสุข สำนักงานปลัดกระทรวงสาธารณสุข</v>
          </cell>
          <cell r="E161" t="str">
            <v>07</v>
          </cell>
          <cell r="F161" t="str">
            <v>โรงพยาบาลชุมชน</v>
          </cell>
          <cell r="G161" t="str">
            <v>30</v>
          </cell>
          <cell r="H161" t="str">
            <v>37</v>
          </cell>
          <cell r="I161" t="str">
            <v>จ.อำนาจเจริญ</v>
          </cell>
          <cell r="J161" t="str">
            <v>05</v>
          </cell>
          <cell r="K161" t="str">
            <v xml:space="preserve"> อ.เสนางคนิคม</v>
          </cell>
          <cell r="L161" t="str">
            <v>01</v>
          </cell>
          <cell r="M161" t="str">
            <v xml:space="preserve"> 'ต.เสนางคนิคม'</v>
          </cell>
          <cell r="N161" t="str">
            <v>01</v>
          </cell>
          <cell r="O161" t="str">
            <v xml:space="preserve"> หมู่ 1</v>
          </cell>
          <cell r="P161" t="str">
            <v>01</v>
          </cell>
          <cell r="Q161" t="str">
            <v>เปิดดำเนินการ</v>
          </cell>
          <cell r="R161" t="str">
            <v xml:space="preserve">83 ม.01 </v>
          </cell>
          <cell r="S161" t="str">
            <v>37290</v>
          </cell>
          <cell r="V161" t="str">
            <v>22</v>
          </cell>
          <cell r="W161" t="str">
            <v>2.2 ทุติยภูมิระดับกลาง</v>
          </cell>
          <cell r="AH161" t="str">
            <v>10988</v>
          </cell>
        </row>
        <row r="162">
          <cell r="A162" t="str">
            <v>001120900</v>
          </cell>
          <cell r="B162" t="str">
            <v>โรงพยาบาลโกรกพระ</v>
          </cell>
          <cell r="C162" t="str">
            <v>21002</v>
          </cell>
          <cell r="D162" t="str">
            <v>กระทรวงสาธารณสุข สำนักงานปลัดกระทรวงสาธารณสุข</v>
          </cell>
          <cell r="E162" t="str">
            <v>07</v>
          </cell>
          <cell r="F162" t="str">
            <v>โรงพยาบาลชุมชน</v>
          </cell>
          <cell r="G162" t="str">
            <v>30</v>
          </cell>
          <cell r="H162" t="str">
            <v>60</v>
          </cell>
          <cell r="I162" t="str">
            <v>จ.นครสวรรค์</v>
          </cell>
          <cell r="J162" t="str">
            <v>02</v>
          </cell>
          <cell r="K162" t="str">
            <v xml:space="preserve"> อ.โกรกพระ</v>
          </cell>
          <cell r="L162" t="str">
            <v>01</v>
          </cell>
          <cell r="M162" t="str">
            <v xml:space="preserve"> 'ต.โกรกพระ'</v>
          </cell>
          <cell r="N162" t="str">
            <v>07</v>
          </cell>
          <cell r="O162" t="str">
            <v xml:space="preserve"> หมู่ 7</v>
          </cell>
          <cell r="P162" t="str">
            <v>01</v>
          </cell>
          <cell r="Q162" t="str">
            <v>เปิดดำเนินการ</v>
          </cell>
          <cell r="R162" t="str">
            <v xml:space="preserve">15 </v>
          </cell>
          <cell r="S162" t="str">
            <v>60170</v>
          </cell>
          <cell r="V162" t="str">
            <v>21</v>
          </cell>
          <cell r="W162" t="str">
            <v>2.1 ทุติยภูมิระดับต้น</v>
          </cell>
          <cell r="AH162" t="str">
            <v>11209</v>
          </cell>
        </row>
        <row r="163">
          <cell r="A163" t="str">
            <v>001111300</v>
          </cell>
          <cell r="B163" t="str">
            <v>โรงพยาบาลนิคมคำสร้อย</v>
          </cell>
          <cell r="C163" t="str">
            <v>21002</v>
          </cell>
          <cell r="D163" t="str">
            <v>กระทรวงสาธารณสุข สำนักงานปลัดกระทรวงสาธารณสุข</v>
          </cell>
          <cell r="E163" t="str">
            <v>07</v>
          </cell>
          <cell r="F163" t="str">
            <v>โรงพยาบาลชุมชน</v>
          </cell>
          <cell r="G163" t="str">
            <v>30</v>
          </cell>
          <cell r="H163" t="str">
            <v>49</v>
          </cell>
          <cell r="I163" t="str">
            <v>จ.มุกดาหาร</v>
          </cell>
          <cell r="J163" t="str">
            <v>02</v>
          </cell>
          <cell r="K163" t="str">
            <v xml:space="preserve"> อ.นิคมคำสร้อย</v>
          </cell>
          <cell r="L163" t="str">
            <v>01</v>
          </cell>
          <cell r="M163" t="str">
            <v xml:space="preserve"> 'ต.นิคมคำสร้อย'</v>
          </cell>
          <cell r="N163" t="str">
            <v>11</v>
          </cell>
          <cell r="O163" t="str">
            <v xml:space="preserve"> หมู่ 11</v>
          </cell>
          <cell r="P163" t="str">
            <v>01</v>
          </cell>
          <cell r="Q163" t="str">
            <v>เปิดดำเนินการ</v>
          </cell>
          <cell r="R163" t="str">
            <v>52 ถ.สุขาภิบาล 7</v>
          </cell>
          <cell r="S163" t="str">
            <v>49130</v>
          </cell>
          <cell r="T163" t="str">
            <v>042681324</v>
          </cell>
          <cell r="U163" t="str">
            <v>042638359</v>
          </cell>
          <cell r="V163" t="str">
            <v>21</v>
          </cell>
          <cell r="W163" t="str">
            <v>2.1 ทุติยภูมิระดับต้น</v>
          </cell>
          <cell r="AH163" t="str">
            <v>11113</v>
          </cell>
        </row>
        <row r="164">
          <cell r="A164" t="str">
            <v>002470400</v>
          </cell>
          <cell r="B164" t="str">
            <v>โรงพยาบาลกุดรัง</v>
          </cell>
          <cell r="C164" t="str">
            <v>21002</v>
          </cell>
          <cell r="D164" t="str">
            <v>กระทรวงสาธารณสุข สำนักงานปลัดกระทรวงสาธารณสุข</v>
          </cell>
          <cell r="E164" t="str">
            <v>07</v>
          </cell>
          <cell r="F164" t="str">
            <v>โรงพยาบาลชุมชน</v>
          </cell>
          <cell r="G164" t="str">
            <v>30</v>
          </cell>
          <cell r="H164" t="str">
            <v>44</v>
          </cell>
          <cell r="I164" t="str">
            <v>จ.มหาสารคาม</v>
          </cell>
          <cell r="J164" t="str">
            <v>12</v>
          </cell>
          <cell r="K164" t="str">
            <v xml:space="preserve"> อ.กุดรัง</v>
          </cell>
          <cell r="L164" t="str">
            <v>01</v>
          </cell>
          <cell r="M164" t="str">
            <v xml:space="preserve"> 'ต.กุดรัง'</v>
          </cell>
          <cell r="N164" t="str">
            <v>10</v>
          </cell>
          <cell r="O164" t="str">
            <v xml:space="preserve"> หมู่ 10</v>
          </cell>
          <cell r="P164" t="str">
            <v>01</v>
          </cell>
          <cell r="Q164" t="str">
            <v>เปิดดำเนินการ</v>
          </cell>
          <cell r="R164" t="str">
            <v>บ้านโสกขุ่น</v>
          </cell>
          <cell r="S164" t="str">
            <v>44130</v>
          </cell>
          <cell r="T164" t="str">
            <v>043777972</v>
          </cell>
          <cell r="U164" t="str">
            <v>043728195'</v>
          </cell>
          <cell r="V164" t="str">
            <v>043728044</v>
          </cell>
          <cell r="Y164" t="str">
            <v>S</v>
          </cell>
          <cell r="Z164" t="str">
            <v xml:space="preserve">บริการ  </v>
          </cell>
          <cell r="AA164" t="str">
            <v>09</v>
          </cell>
          <cell r="AB164" t="str">
            <v>อื่นๆ</v>
          </cell>
          <cell r="AD164" t="str">
            <v>2011-06-23</v>
          </cell>
          <cell r="AF164" t="str">
            <v>2011-04-01</v>
          </cell>
          <cell r="AH164" t="str">
            <v>24704</v>
          </cell>
        </row>
        <row r="165">
          <cell r="A165" t="str">
            <v>001104000</v>
          </cell>
          <cell r="B165" t="str">
            <v>โรงพยาบาลบึงกาฬ</v>
          </cell>
          <cell r="C165" t="str">
            <v>21002</v>
          </cell>
          <cell r="D165" t="str">
            <v>กระทรวงสาธารณสุข สำนักงานปลัดกระทรวงสาธารณสุข</v>
          </cell>
          <cell r="E165" t="str">
            <v>06</v>
          </cell>
          <cell r="F165" t="str">
            <v>โรงพยาบาลทั่วไป</v>
          </cell>
          <cell r="G165" t="str">
            <v>171</v>
          </cell>
          <cell r="H165" t="str">
            <v>38</v>
          </cell>
          <cell r="I165" t="str">
            <v>จ.บึงกาฬ</v>
          </cell>
          <cell r="J165" t="str">
            <v>01</v>
          </cell>
          <cell r="K165" t="str">
            <v xml:space="preserve"> อ.เมืองบึงกาฬ</v>
          </cell>
          <cell r="L165" t="str">
            <v>01</v>
          </cell>
          <cell r="M165" t="str">
            <v xml:space="preserve"> 'ต.บึงกาฬ'</v>
          </cell>
          <cell r="N165" t="str">
            <v>01</v>
          </cell>
          <cell r="O165" t="str">
            <v xml:space="preserve"> หมู่ 1</v>
          </cell>
          <cell r="P165" t="str">
            <v>01</v>
          </cell>
          <cell r="Q165" t="str">
            <v>เปิดดำเนินการ</v>
          </cell>
          <cell r="R165" t="str">
            <v xml:space="preserve">255  </v>
          </cell>
          <cell r="T165" t="str">
            <v>042491161</v>
          </cell>
          <cell r="U165" t="str">
            <v>042491278</v>
          </cell>
          <cell r="V165" t="str">
            <v>23</v>
          </cell>
          <cell r="W165" t="str">
            <v>2.3 ทุติยภูมิระดับสูง</v>
          </cell>
          <cell r="X165" t="str">
            <v>S</v>
          </cell>
          <cell r="Y165" t="str">
            <v xml:space="preserve">บริการ  </v>
          </cell>
          <cell r="Z165" t="str">
            <v>03</v>
          </cell>
          <cell r="AA165" t="str">
            <v>แก้ไขรหัส</v>
          </cell>
          <cell r="AB165" t="str">
            <v>เพิ่มเตียง 90 เป็น 171 เป็นรพ.ทั่วไป</v>
          </cell>
          <cell r="AH165" t="str">
            <v>11040</v>
          </cell>
        </row>
        <row r="166">
          <cell r="A166" t="str">
            <v>001112800</v>
          </cell>
          <cell r="B166" t="str">
            <v>โรงพยาบาลสันป่าตอง</v>
          </cell>
          <cell r="C166" t="str">
            <v>21002</v>
          </cell>
          <cell r="D166" t="str">
            <v>กระทรวงสาธารณสุข สำนักงานปลัดกระทรวงสาธารณสุข</v>
          </cell>
          <cell r="E166" t="str">
            <v>07</v>
          </cell>
          <cell r="F166" t="str">
            <v>โรงพยาบาลชุมชน</v>
          </cell>
          <cell r="G166" t="str">
            <v>120</v>
          </cell>
          <cell r="H166" t="str">
            <v>50</v>
          </cell>
          <cell r="I166" t="str">
            <v>จ.เชียงใหม่</v>
          </cell>
          <cell r="J166" t="str">
            <v>12</v>
          </cell>
          <cell r="K166" t="str">
            <v xml:space="preserve"> อ.สันป่าตอง</v>
          </cell>
          <cell r="L166" t="str">
            <v>01</v>
          </cell>
          <cell r="M166" t="str">
            <v xml:space="preserve"> 'ต.ยุหว่า'</v>
          </cell>
          <cell r="N166" t="str">
            <v>09</v>
          </cell>
          <cell r="O166" t="str">
            <v xml:space="preserve"> หมู่ 9</v>
          </cell>
          <cell r="P166" t="str">
            <v>01</v>
          </cell>
          <cell r="Q166" t="str">
            <v>เปิดดำเนินการ</v>
          </cell>
          <cell r="R166" t="str">
            <v xml:space="preserve">149 ม.9 ถ.เชียงใหม่-ฮอด  </v>
          </cell>
          <cell r="S166" t="str">
            <v>50120</v>
          </cell>
          <cell r="V166" t="str">
            <v>21</v>
          </cell>
          <cell r="W166" t="str">
            <v>2.1 ทุติยภูมิระดับต้น</v>
          </cell>
          <cell r="AH166" t="str">
            <v>11128</v>
          </cell>
        </row>
        <row r="167">
          <cell r="A167" t="str">
            <v>001113700</v>
          </cell>
          <cell r="B167" t="str">
            <v>โรงพยาบาลไชยปราการ</v>
          </cell>
          <cell r="C167" t="str">
            <v>21002</v>
          </cell>
          <cell r="D167" t="str">
            <v>กระทรวงสาธารณสุข สำนักงานปลัดกระทรวงสาธารณสุข</v>
          </cell>
          <cell r="E167" t="str">
            <v>07</v>
          </cell>
          <cell r="F167" t="str">
            <v>โรงพยาบาลชุมชน</v>
          </cell>
          <cell r="G167" t="str">
            <v>42</v>
          </cell>
          <cell r="H167" t="str">
            <v>50</v>
          </cell>
          <cell r="I167" t="str">
            <v>จ.เชียงใหม่</v>
          </cell>
          <cell r="J167" t="str">
            <v>21</v>
          </cell>
          <cell r="K167" t="str">
            <v xml:space="preserve"> อ.ไชยปราการ</v>
          </cell>
          <cell r="L167" t="str">
            <v>02</v>
          </cell>
          <cell r="M167" t="str">
            <v xml:space="preserve"> 'ต.ศรีดงเย็น'</v>
          </cell>
          <cell r="N167" t="str">
            <v>03</v>
          </cell>
          <cell r="O167" t="str">
            <v xml:space="preserve"> หมู่ 3</v>
          </cell>
          <cell r="P167" t="str">
            <v>01</v>
          </cell>
          <cell r="Q167" t="str">
            <v>เปิดดำเนินการ</v>
          </cell>
          <cell r="R167" t="str">
            <v xml:space="preserve">131 ม.3 ถ.เชียงใหม่-ฝาง </v>
          </cell>
          <cell r="S167" t="str">
            <v>50320</v>
          </cell>
          <cell r="V167" t="str">
            <v>21</v>
          </cell>
          <cell r="W167" t="str">
            <v>2.1 ทุติยภูมิระดับต้น</v>
          </cell>
          <cell r="AH167" t="str">
            <v>11137</v>
          </cell>
        </row>
        <row r="168">
          <cell r="A168" t="str">
            <v>001117600</v>
          </cell>
          <cell r="B168" t="str">
            <v>โรงพยาบาลท่าวังผา</v>
          </cell>
          <cell r="C168" t="str">
            <v>21002</v>
          </cell>
          <cell r="D168" t="str">
            <v>กระทรวงสาธารณสุข สำนักงานปลัดกระทรวงสาธารณสุข</v>
          </cell>
          <cell r="E168" t="str">
            <v>07</v>
          </cell>
          <cell r="F168" t="str">
            <v>โรงพยาบาลชุมชน</v>
          </cell>
          <cell r="G168" t="str">
            <v>30</v>
          </cell>
          <cell r="H168" t="str">
            <v>55</v>
          </cell>
          <cell r="I168" t="str">
            <v>จ.น่าน</v>
          </cell>
          <cell r="J168" t="str">
            <v>06</v>
          </cell>
          <cell r="K168" t="str">
            <v xml:space="preserve"> อ.ท่าวังผา</v>
          </cell>
          <cell r="L168" t="str">
            <v>09</v>
          </cell>
          <cell r="M168" t="str">
            <v xml:space="preserve"> 'ต.ท่าวังผา'</v>
          </cell>
          <cell r="N168" t="str">
            <v>06</v>
          </cell>
          <cell r="O168" t="str">
            <v xml:space="preserve"> หมู่ 6</v>
          </cell>
          <cell r="P168" t="str">
            <v>01</v>
          </cell>
          <cell r="Q168" t="str">
            <v>เปิดดำเนินการ</v>
          </cell>
          <cell r="R168" t="str">
            <v xml:space="preserve">เลขที่ 84   </v>
          </cell>
          <cell r="V168" t="str">
            <v>22</v>
          </cell>
          <cell r="W168" t="str">
            <v>2.2 ทุติยภูมิระดับกลาง</v>
          </cell>
          <cell r="AH168" t="str">
            <v>11176</v>
          </cell>
        </row>
        <row r="169">
          <cell r="A169" t="str">
            <v>001135000</v>
          </cell>
          <cell r="B169" t="str">
            <v>โรงพยาบาลบางไทร</v>
          </cell>
          <cell r="C169" t="str">
            <v>21002</v>
          </cell>
          <cell r="D169" t="str">
            <v>กระทรวงสาธารณสุข สำนักงานปลัดกระทรวงสาธารณสุข</v>
          </cell>
          <cell r="E169" t="str">
            <v>07</v>
          </cell>
          <cell r="F169" t="str">
            <v>โรงพยาบาลชุมชน</v>
          </cell>
          <cell r="G169" t="str">
            <v>10</v>
          </cell>
          <cell r="H169" t="str">
            <v>82</v>
          </cell>
          <cell r="I169" t="str">
            <v>จ.พังงา</v>
          </cell>
          <cell r="J169" t="str">
            <v>05</v>
          </cell>
          <cell r="K169" t="str">
            <v xml:space="preserve"> อ.ตะกั่วป่า</v>
          </cell>
          <cell r="L169" t="str">
            <v>03</v>
          </cell>
          <cell r="M169" t="str">
            <v xml:space="preserve"> 'ต.บางไทร'</v>
          </cell>
          <cell r="N169" t="str">
            <v>04</v>
          </cell>
          <cell r="O169" t="str">
            <v xml:space="preserve"> หมู่ 4</v>
          </cell>
          <cell r="P169" t="str">
            <v>01</v>
          </cell>
          <cell r="Q169" t="str">
            <v>เปิดดำเนินการ</v>
          </cell>
          <cell r="R169" t="str">
            <v>12/1</v>
          </cell>
          <cell r="S169" t="str">
            <v>82110</v>
          </cell>
          <cell r="T169" t="str">
            <v>076461078</v>
          </cell>
          <cell r="U169" t="str">
            <v>076461079</v>
          </cell>
          <cell r="V169" t="str">
            <v>21</v>
          </cell>
          <cell r="W169" t="str">
            <v>2.1 ทุติยภูมิระดับต้น</v>
          </cell>
          <cell r="AH169" t="str">
            <v>11350</v>
          </cell>
        </row>
        <row r="170">
          <cell r="A170" t="str">
            <v>002467300</v>
          </cell>
          <cell r="B170" t="str">
            <v>โรงพยาบาลศรีนครินทร์(ปัญญานันทภิขุ)</v>
          </cell>
          <cell r="C170" t="str">
            <v>21002</v>
          </cell>
          <cell r="D170" t="str">
            <v>กระทรวงสาธารณสุข สำนักงานปลัดกระทรวงสาธารณสุข</v>
          </cell>
          <cell r="E170" t="str">
            <v>07</v>
          </cell>
          <cell r="F170" t="str">
            <v>โรงพยาบาลชุมชน</v>
          </cell>
          <cell r="G170" t="str">
            <v>30</v>
          </cell>
          <cell r="H170" t="str">
            <v>93</v>
          </cell>
          <cell r="I170" t="str">
            <v>จ.พัทลุง</v>
          </cell>
          <cell r="J170" t="str">
            <v>11</v>
          </cell>
          <cell r="K170" t="str">
            <v xml:space="preserve"> อ.ศรีนครินทร์</v>
          </cell>
          <cell r="L170" t="str">
            <v>02</v>
          </cell>
          <cell r="M170" t="str">
            <v xml:space="preserve"> 'ต.บ้านนา'</v>
          </cell>
          <cell r="N170" t="str">
            <v>03</v>
          </cell>
          <cell r="O170" t="str">
            <v xml:space="preserve"> หมู่ 3</v>
          </cell>
          <cell r="P170" t="str">
            <v>01</v>
          </cell>
          <cell r="Q170" t="str">
            <v>เปิดดำเนินการ</v>
          </cell>
          <cell r="S170" t="str">
            <v>93000</v>
          </cell>
          <cell r="V170" t="str">
            <v>21</v>
          </cell>
          <cell r="W170" t="str">
            <v>2.1 ทุติยภูมิระดับต้น</v>
          </cell>
          <cell r="X170" t="str">
            <v>S</v>
          </cell>
          <cell r="Y170" t="str">
            <v xml:space="preserve">บริการ  </v>
          </cell>
          <cell r="AC170" t="str">
            <v>2011-02-15</v>
          </cell>
          <cell r="AE170" t="str">
            <v>2011-05-02</v>
          </cell>
          <cell r="AH170" t="str">
            <v>24673</v>
          </cell>
        </row>
        <row r="171">
          <cell r="A171" t="str">
            <v>001075800</v>
          </cell>
          <cell r="B171" t="str">
            <v>โรงพยาบาลบางบัวทอง</v>
          </cell>
          <cell r="C171" t="str">
            <v>21002</v>
          </cell>
          <cell r="D171" t="str">
            <v>กระทรวงสาธารณสุข สำนักงานปลัดกระทรวงสาธารณสุข</v>
          </cell>
          <cell r="E171" t="str">
            <v>07</v>
          </cell>
          <cell r="F171" t="str">
            <v>โรงพยาบาลชุมชน</v>
          </cell>
          <cell r="G171" t="str">
            <v>30</v>
          </cell>
          <cell r="H171" t="str">
            <v>12</v>
          </cell>
          <cell r="I171" t="str">
            <v>จ.นนทบุรี</v>
          </cell>
          <cell r="J171" t="str">
            <v>04</v>
          </cell>
          <cell r="K171" t="str">
            <v xml:space="preserve"> อ.บางบัวทอง</v>
          </cell>
          <cell r="L171" t="str">
            <v>01</v>
          </cell>
          <cell r="M171" t="str">
            <v xml:space="preserve"> 'ต.โสนลอย'</v>
          </cell>
          <cell r="N171" t="str">
            <v>03</v>
          </cell>
          <cell r="O171" t="str">
            <v xml:space="preserve"> หมู่ 3</v>
          </cell>
          <cell r="P171" t="str">
            <v>01</v>
          </cell>
          <cell r="Q171" t="str">
            <v>เปิดดำเนินการ</v>
          </cell>
          <cell r="R171" t="str">
            <v>บางกรวยไทรน้อย</v>
          </cell>
          <cell r="S171" t="str">
            <v>11110</v>
          </cell>
          <cell r="T171" t="str">
            <v>025717899</v>
          </cell>
          <cell r="U171" t="str">
            <v>029201005</v>
          </cell>
          <cell r="V171" t="str">
            <v>22</v>
          </cell>
          <cell r="W171" t="str">
            <v>2.2 ทุติยภูมิระดับกลาง</v>
          </cell>
          <cell r="X171" t="str">
            <v>S</v>
          </cell>
          <cell r="Y171" t="str">
            <v xml:space="preserve">บริการ  </v>
          </cell>
          <cell r="AH171" t="str">
            <v>10758</v>
          </cell>
        </row>
        <row r="172">
          <cell r="A172" t="str">
            <v>002468900</v>
          </cell>
          <cell r="B172" t="str">
            <v>โรงพยาบาลกรงปินัง</v>
          </cell>
          <cell r="C172" t="str">
            <v>21002</v>
          </cell>
          <cell r="D172" t="str">
            <v>กระทรวงสาธารณสุข สำนักงานปลัดกระทรวงสาธารณสุข</v>
          </cell>
          <cell r="E172" t="str">
            <v>07</v>
          </cell>
          <cell r="F172" t="str">
            <v>โรงพยาบาลชุมชน</v>
          </cell>
          <cell r="G172" t="str">
            <v>30</v>
          </cell>
          <cell r="H172" t="str">
            <v>95</v>
          </cell>
          <cell r="I172" t="str">
            <v>จ.ยะลา</v>
          </cell>
          <cell r="J172" t="str">
            <v>08</v>
          </cell>
          <cell r="K172" t="str">
            <v xml:space="preserve"> อ.กรงปินัง</v>
          </cell>
          <cell r="L172" t="str">
            <v>02</v>
          </cell>
          <cell r="M172" t="str">
            <v xml:space="preserve"> 'ต.สะเอะ'</v>
          </cell>
          <cell r="N172" t="str">
            <v>03</v>
          </cell>
          <cell r="O172" t="str">
            <v xml:space="preserve"> หมู่ 3</v>
          </cell>
          <cell r="P172" t="str">
            <v>01</v>
          </cell>
          <cell r="Q172" t="str">
            <v>เปิดดำเนินการ</v>
          </cell>
          <cell r="R172" t="str">
            <v>122</v>
          </cell>
          <cell r="S172" t="str">
            <v>95000</v>
          </cell>
          <cell r="T172" t="str">
            <v>073212008*224</v>
          </cell>
          <cell r="X172" t="str">
            <v>S</v>
          </cell>
          <cell r="Y172" t="str">
            <v xml:space="preserve">บริการ  </v>
          </cell>
          <cell r="Z172" t="str">
            <v>02</v>
          </cell>
          <cell r="AA172" t="str">
            <v>แก้ไขชื่อ</v>
          </cell>
          <cell r="AB172" t="str">
            <v>รพ.กรงปีนัง เป็น รพ.กรงปินัง</v>
          </cell>
          <cell r="AC172" t="str">
            <v>2011-04-18</v>
          </cell>
          <cell r="AE172" t="str">
            <v>2011-04-01</v>
          </cell>
          <cell r="AH172" t="str">
            <v>24689</v>
          </cell>
        </row>
        <row r="173">
          <cell r="A173" t="str">
            <v>001104100</v>
          </cell>
          <cell r="B173" t="str">
            <v>โรงพยาบาลพรเจริญ</v>
          </cell>
          <cell r="C173" t="str">
            <v>21002</v>
          </cell>
          <cell r="D173" t="str">
            <v>กระทรวงสาธารณสุข สำนักงานปลัดกระทรวงสาธารณสุข</v>
          </cell>
          <cell r="E173" t="str">
            <v>07</v>
          </cell>
          <cell r="F173" t="str">
            <v>โรงพยาบาลชุมชน</v>
          </cell>
          <cell r="G173" t="str">
            <v>30</v>
          </cell>
          <cell r="H173" t="str">
            <v>38</v>
          </cell>
          <cell r="I173" t="str">
            <v>จ.บึงกาฬ</v>
          </cell>
          <cell r="J173" t="str">
            <v>02</v>
          </cell>
          <cell r="K173" t="str">
            <v xml:space="preserve"> อ.พรเจริญ</v>
          </cell>
          <cell r="L173" t="str">
            <v>03</v>
          </cell>
          <cell r="M173" t="str">
            <v xml:space="preserve"> 'ต.พรเจริญ'</v>
          </cell>
          <cell r="N173" t="str">
            <v>08</v>
          </cell>
          <cell r="O173" t="str">
            <v xml:space="preserve"> หมู่ 8</v>
          </cell>
          <cell r="P173" t="str">
            <v>01</v>
          </cell>
          <cell r="Q173" t="str">
            <v>เปิดดำเนินการ</v>
          </cell>
          <cell r="R173" t="str">
            <v xml:space="preserve">1  </v>
          </cell>
          <cell r="T173" t="str">
            <v>042487099</v>
          </cell>
          <cell r="U173" t="str">
            <v>042487100</v>
          </cell>
          <cell r="V173" t="str">
            <v>21</v>
          </cell>
          <cell r="W173" t="str">
            <v>2.1 ทุติยภูมิระดับต้น</v>
          </cell>
          <cell r="X173" t="str">
            <v>S</v>
          </cell>
          <cell r="Y173" t="str">
            <v xml:space="preserve">บริการ  </v>
          </cell>
          <cell r="Z173" t="str">
            <v>01</v>
          </cell>
          <cell r="AA173" t="str">
            <v>ตั้งใหม่</v>
          </cell>
          <cell r="AH173" t="str">
            <v>11041</v>
          </cell>
        </row>
        <row r="174">
          <cell r="A174" t="str">
            <v>001067200</v>
          </cell>
          <cell r="B174" t="str">
            <v>โรงพยาบาลลำปาง</v>
          </cell>
          <cell r="C174" t="str">
            <v>21002</v>
          </cell>
          <cell r="D174" t="str">
            <v>กระทรวงสาธารณสุข สำนักงานปลัดกระทรวงสาธารณสุข</v>
          </cell>
          <cell r="E174" t="str">
            <v>05</v>
          </cell>
          <cell r="F174" t="str">
            <v>โรงพยาบาลศูนย์</v>
          </cell>
          <cell r="G174" t="str">
            <v>803</v>
          </cell>
          <cell r="H174" t="str">
            <v>52</v>
          </cell>
          <cell r="I174" t="str">
            <v>จ.ลำปาง</v>
          </cell>
          <cell r="J174" t="str">
            <v>01</v>
          </cell>
          <cell r="K174" t="str">
            <v xml:space="preserve"> อ.เมืองลำปาง</v>
          </cell>
          <cell r="L174" t="str">
            <v>02</v>
          </cell>
          <cell r="M174" t="str">
            <v xml:space="preserve"> 'ต.หัวเวียง'</v>
          </cell>
          <cell r="N174" t="str">
            <v>00</v>
          </cell>
          <cell r="O174" t="str">
            <v xml:space="preserve"> หมู่ 0</v>
          </cell>
          <cell r="P174" t="str">
            <v>01</v>
          </cell>
          <cell r="Q174" t="str">
            <v>เปิดดำเนินการ</v>
          </cell>
          <cell r="R174" t="str">
            <v xml:space="preserve">280  ถ.ป่าขาม </v>
          </cell>
          <cell r="S174" t="str">
            <v>52000</v>
          </cell>
          <cell r="T174" t="str">
            <v>054-237400</v>
          </cell>
          <cell r="V174" t="str">
            <v>31</v>
          </cell>
          <cell r="W174" t="str">
            <v>3.1 ตติยภูมิ</v>
          </cell>
          <cell r="AH174" t="str">
            <v>10672</v>
          </cell>
        </row>
        <row r="175">
          <cell r="A175" t="str">
            <v>001067800</v>
          </cell>
          <cell r="B175" t="str">
            <v>โรงพยาบาลเจ้าพระยายมราช</v>
          </cell>
          <cell r="C175" t="str">
            <v>21002</v>
          </cell>
          <cell r="D175" t="str">
            <v>กระทรวงสาธารณสุข สำนักงานปลัดกระทรวงสาธารณสุข</v>
          </cell>
          <cell r="E175" t="str">
            <v>05</v>
          </cell>
          <cell r="F175" t="str">
            <v>โรงพยาบาลศูนย์</v>
          </cell>
          <cell r="G175" t="str">
            <v>602</v>
          </cell>
          <cell r="H175" t="str">
            <v>72</v>
          </cell>
          <cell r="I175" t="str">
            <v>จ.สุพรรณบุรี</v>
          </cell>
          <cell r="J175" t="str">
            <v>01</v>
          </cell>
          <cell r="K175" t="str">
            <v xml:space="preserve"> อ.เมืองสุพรรณบุรี</v>
          </cell>
          <cell r="L175" t="str">
            <v>01</v>
          </cell>
          <cell r="M175" t="str">
            <v xml:space="preserve"> 'ต.ท่าพี่เลี้ยง'</v>
          </cell>
          <cell r="N175" t="str">
            <v>00</v>
          </cell>
          <cell r="O175" t="str">
            <v xml:space="preserve"> หมู่ 0</v>
          </cell>
          <cell r="P175" t="str">
            <v>01</v>
          </cell>
          <cell r="Q175" t="str">
            <v>เปิดดำเนินการ</v>
          </cell>
          <cell r="R175" t="str">
            <v xml:space="preserve">950 ถ.พระพันวษา </v>
          </cell>
          <cell r="S175" t="str">
            <v>72000</v>
          </cell>
          <cell r="T175" t="str">
            <v>035-524096*1806</v>
          </cell>
          <cell r="V175" t="str">
            <v>31</v>
          </cell>
          <cell r="W175" t="str">
            <v>3.1 ตติยภูมิ</v>
          </cell>
          <cell r="AH175" t="str">
            <v>10678</v>
          </cell>
        </row>
        <row r="176">
          <cell r="A176" t="str">
            <v>001068000</v>
          </cell>
          <cell r="B176" t="str">
            <v>โรงพยาบาลมหาราชนครศรีธรรมราช</v>
          </cell>
          <cell r="C176" t="str">
            <v>21002</v>
          </cell>
          <cell r="D176" t="str">
            <v>กระทรวงสาธารณสุข สำนักงานปลัดกระทรวงสาธารณสุข</v>
          </cell>
          <cell r="E176" t="str">
            <v>05</v>
          </cell>
          <cell r="F176" t="str">
            <v>โรงพยาบาลศูนย์</v>
          </cell>
          <cell r="G176" t="str">
            <v>863</v>
          </cell>
          <cell r="H176" t="str">
            <v>80</v>
          </cell>
          <cell r="I176" t="str">
            <v>จ.นครศรีธรรมราช</v>
          </cell>
          <cell r="J176" t="str">
            <v>01</v>
          </cell>
          <cell r="K176" t="str">
            <v xml:space="preserve"> อ.เมืองนครศรีธรรมราช</v>
          </cell>
          <cell r="L176" t="str">
            <v>01</v>
          </cell>
          <cell r="M176" t="str">
            <v xml:space="preserve"> 'ต.ในเมือง'</v>
          </cell>
          <cell r="N176" t="str">
            <v>00</v>
          </cell>
          <cell r="O176" t="str">
            <v xml:space="preserve"> หมู่ 0</v>
          </cell>
          <cell r="P176" t="str">
            <v>01</v>
          </cell>
          <cell r="Q176" t="str">
            <v>เปิดดำเนินการ</v>
          </cell>
          <cell r="R176" t="str">
            <v xml:space="preserve">198 ถ.ราชดำเนิน </v>
          </cell>
          <cell r="S176" t="str">
            <v>8000</v>
          </cell>
          <cell r="T176" t="str">
            <v>075-340250-2107</v>
          </cell>
          <cell r="V176" t="str">
            <v>31</v>
          </cell>
          <cell r="W176" t="str">
            <v>3.1 ตติยภูมิ</v>
          </cell>
          <cell r="AH176" t="str">
            <v>10680</v>
          </cell>
        </row>
        <row r="177">
          <cell r="A177" t="str">
            <v>001127700</v>
          </cell>
          <cell r="B177" t="str">
            <v>โรงพยาบาลวัดเพลง</v>
          </cell>
          <cell r="C177" t="str">
            <v>21002</v>
          </cell>
          <cell r="D177" t="str">
            <v>กระทรวงสาธารณสุข สำนักงานปลัดกระทรวงสาธารณสุข</v>
          </cell>
          <cell r="E177" t="str">
            <v>07</v>
          </cell>
          <cell r="F177" t="str">
            <v>โรงพยาบาลชุมชน</v>
          </cell>
          <cell r="G177" t="str">
            <v>30</v>
          </cell>
          <cell r="H177" t="str">
            <v>70</v>
          </cell>
          <cell r="I177" t="str">
            <v>จ.ราชบุรี</v>
          </cell>
          <cell r="J177" t="str">
            <v>09</v>
          </cell>
          <cell r="K177" t="str">
            <v xml:space="preserve"> อ.วัดเพลง</v>
          </cell>
          <cell r="L177" t="str">
            <v>03</v>
          </cell>
          <cell r="M177" t="str">
            <v xml:space="preserve"> 'ต.วัดเพลง'</v>
          </cell>
          <cell r="N177" t="str">
            <v>05</v>
          </cell>
          <cell r="O177" t="str">
            <v xml:space="preserve"> หมู่ 5</v>
          </cell>
          <cell r="P177" t="str">
            <v>01</v>
          </cell>
          <cell r="Q177" t="str">
            <v>เปิดดำเนินการ</v>
          </cell>
          <cell r="R177" t="str">
            <v xml:space="preserve">123 </v>
          </cell>
          <cell r="V177" t="str">
            <v>22</v>
          </cell>
          <cell r="W177" t="str">
            <v>2.2 ทุติยภูมิระดับกลาง</v>
          </cell>
          <cell r="Z177" t="str">
            <v>11</v>
          </cell>
          <cell r="AA177" t="str">
            <v>ยกฐานะหน่วยงาน</v>
          </cell>
          <cell r="AH177" t="str">
            <v>11277</v>
          </cell>
        </row>
        <row r="178">
          <cell r="A178" t="str">
            <v>001069500</v>
          </cell>
          <cell r="B178" t="str">
            <v>โรงพยาบาลพระพุทธบาท</v>
          </cell>
          <cell r="C178" t="str">
            <v>21002</v>
          </cell>
          <cell r="D178" t="str">
            <v>กระทรวงสาธารณสุข สำนักงานปลัดกระทรวงสาธารณสุข</v>
          </cell>
          <cell r="E178" t="str">
            <v>06</v>
          </cell>
          <cell r="F178" t="str">
            <v>โรงพยาบาลทั่วไป</v>
          </cell>
          <cell r="G178" t="str">
            <v>315</v>
          </cell>
          <cell r="H178" t="str">
            <v>19</v>
          </cell>
          <cell r="I178" t="str">
            <v>จ.สระบุรี</v>
          </cell>
          <cell r="J178" t="str">
            <v>09</v>
          </cell>
          <cell r="K178" t="str">
            <v xml:space="preserve"> อ.พระพุทธบาท</v>
          </cell>
          <cell r="L178" t="str">
            <v>03</v>
          </cell>
          <cell r="M178" t="str">
            <v xml:space="preserve"> 'ต.ธารเกษม'</v>
          </cell>
          <cell r="N178" t="str">
            <v>08</v>
          </cell>
          <cell r="O178" t="str">
            <v xml:space="preserve"> หมู่ 8</v>
          </cell>
          <cell r="P178" t="str">
            <v>01</v>
          </cell>
          <cell r="Q178" t="str">
            <v>เปิดดำเนินการ</v>
          </cell>
          <cell r="R178" t="str">
            <v xml:space="preserve">86 </v>
          </cell>
          <cell r="S178" t="str">
            <v>18120</v>
          </cell>
          <cell r="T178" t="str">
            <v>036266166</v>
          </cell>
          <cell r="V178" t="str">
            <v>23</v>
          </cell>
          <cell r="W178" t="str">
            <v>2.3 ทุติยภูมิระดับสูง</v>
          </cell>
          <cell r="AH178" t="str">
            <v>10695</v>
          </cell>
        </row>
        <row r="179">
          <cell r="A179" t="str">
            <v>001075600</v>
          </cell>
          <cell r="B179" t="str">
            <v>โรงพยาบาลบางกรวย</v>
          </cell>
          <cell r="C179" t="str">
            <v>21002</v>
          </cell>
          <cell r="D179" t="str">
            <v>กระทรวงสาธารณสุข สำนักงานปลัดกระทรวงสาธารณสุข</v>
          </cell>
          <cell r="E179" t="str">
            <v>07</v>
          </cell>
          <cell r="F179" t="str">
            <v>โรงพยาบาลชุมชน</v>
          </cell>
          <cell r="G179" t="str">
            <v>30</v>
          </cell>
          <cell r="H179" t="str">
            <v>12</v>
          </cell>
          <cell r="I179" t="str">
            <v>จ.นนทบุรี</v>
          </cell>
          <cell r="J179" t="str">
            <v>02</v>
          </cell>
          <cell r="K179" t="str">
            <v xml:space="preserve"> อ.บางกรวย</v>
          </cell>
          <cell r="L179" t="str">
            <v>01</v>
          </cell>
          <cell r="M179" t="str">
            <v xml:space="preserve"> 'ต.วัดชลอ'</v>
          </cell>
          <cell r="N179" t="str">
            <v>08</v>
          </cell>
          <cell r="O179" t="str">
            <v xml:space="preserve"> หมู่ 8</v>
          </cell>
          <cell r="P179" t="str">
            <v>01</v>
          </cell>
          <cell r="Q179" t="str">
            <v>เปิดดำเนินการ</v>
          </cell>
          <cell r="R179" t="str">
            <v xml:space="preserve">44  ถ.กรุงนนท์-วงถนอม </v>
          </cell>
          <cell r="S179" t="str">
            <v>11130</v>
          </cell>
          <cell r="T179" t="str">
            <v>024471999</v>
          </cell>
          <cell r="U179" t="str">
            <v>024430564</v>
          </cell>
          <cell r="V179" t="str">
            <v>21</v>
          </cell>
          <cell r="W179" t="str">
            <v>2.1 ทุติยภูมิระดับต้น</v>
          </cell>
          <cell r="X179" t="str">
            <v>S</v>
          </cell>
          <cell r="Y179" t="str">
            <v xml:space="preserve">บริการ  </v>
          </cell>
          <cell r="AH179" t="str">
            <v>10756</v>
          </cell>
        </row>
        <row r="180">
          <cell r="A180" t="str">
            <v>001070100</v>
          </cell>
          <cell r="B180" t="str">
            <v>โรงพยาบาลยโสธร</v>
          </cell>
          <cell r="C180" t="str">
            <v>21002</v>
          </cell>
          <cell r="D180" t="str">
            <v>กระทรวงสาธารณสุข สำนักงานปลัดกระทรวงสาธารณสุข</v>
          </cell>
          <cell r="E180" t="str">
            <v>06</v>
          </cell>
          <cell r="F180" t="str">
            <v>โรงพยาบาลทั่วไป</v>
          </cell>
          <cell r="G180" t="str">
            <v>370</v>
          </cell>
          <cell r="H180" t="str">
            <v>35</v>
          </cell>
          <cell r="I180" t="str">
            <v>จ.ยโสธร</v>
          </cell>
          <cell r="J180" t="str">
            <v>01</v>
          </cell>
          <cell r="K180" t="str">
            <v xml:space="preserve"> อ.เมืองยโสธร</v>
          </cell>
          <cell r="L180" t="str">
            <v>03</v>
          </cell>
          <cell r="M180" t="str">
            <v xml:space="preserve"> 'ต.ตาดทอง'</v>
          </cell>
          <cell r="N180" t="str">
            <v>08</v>
          </cell>
          <cell r="O180" t="str">
            <v xml:space="preserve"> หมู่ 8</v>
          </cell>
          <cell r="P180" t="str">
            <v>01</v>
          </cell>
          <cell r="Q180" t="str">
            <v>เปิดดำเนินการ</v>
          </cell>
          <cell r="R180" t="str">
            <v xml:space="preserve">26 ถ.แจ้งสนิท </v>
          </cell>
          <cell r="S180" t="str">
            <v>35000</v>
          </cell>
          <cell r="T180" t="str">
            <v>045714040-3</v>
          </cell>
          <cell r="V180" t="str">
            <v>23</v>
          </cell>
          <cell r="W180" t="str">
            <v>2.3 ทุติยภูมิระดับสูง</v>
          </cell>
          <cell r="AH180" t="str">
            <v>10701</v>
          </cell>
        </row>
        <row r="181">
          <cell r="A181" t="str">
            <v>001145100</v>
          </cell>
          <cell r="B181" t="str">
            <v>โรงพยาบาลสมเด็จพระยุพราชธาตุพนม</v>
          </cell>
          <cell r="C181" t="str">
            <v>21002</v>
          </cell>
          <cell r="D181" t="str">
            <v>กระทรวงสาธารณสุข สำนักงานปลัดกระทรวงสาธารณสุข</v>
          </cell>
          <cell r="E181" t="str">
            <v>07</v>
          </cell>
          <cell r="F181" t="str">
            <v>โรงพยาบาลชุมชน</v>
          </cell>
          <cell r="G181" t="str">
            <v>90</v>
          </cell>
          <cell r="H181" t="str">
            <v>48</v>
          </cell>
          <cell r="I181" t="str">
            <v>จ.นครพนม</v>
          </cell>
          <cell r="J181" t="str">
            <v>05</v>
          </cell>
          <cell r="K181" t="str">
            <v xml:space="preserve"> อ.ธาตุพนม</v>
          </cell>
          <cell r="L181" t="str">
            <v>01</v>
          </cell>
          <cell r="M181" t="str">
            <v xml:space="preserve"> 'ต.ธาตุพนม'</v>
          </cell>
          <cell r="N181" t="str">
            <v>07</v>
          </cell>
          <cell r="O181" t="str">
            <v xml:space="preserve"> หมู่ 7</v>
          </cell>
          <cell r="P181" t="str">
            <v>01</v>
          </cell>
          <cell r="Q181" t="str">
            <v>เปิดดำเนินการ</v>
          </cell>
          <cell r="V181" t="str">
            <v>22</v>
          </cell>
          <cell r="W181" t="str">
            <v>2.2 ทุติยภูมิระดับกลาง</v>
          </cell>
          <cell r="AH181" t="str">
            <v>11451</v>
          </cell>
        </row>
        <row r="182">
          <cell r="A182" t="str">
            <v>001075700</v>
          </cell>
          <cell r="B182" t="str">
            <v>โรงพยาบาลบางใหญ่</v>
          </cell>
          <cell r="C182" t="str">
            <v>21002</v>
          </cell>
          <cell r="D182" t="str">
            <v>กระทรวงสาธารณสุข สำนักงานปลัดกระทรวงสาธารณสุข</v>
          </cell>
          <cell r="E182" t="str">
            <v>07</v>
          </cell>
          <cell r="F182" t="str">
            <v>โรงพยาบาลชุมชน</v>
          </cell>
          <cell r="G182" t="str">
            <v>30</v>
          </cell>
          <cell r="H182" t="str">
            <v>12</v>
          </cell>
          <cell r="I182" t="str">
            <v>จ.นนทบุรี</v>
          </cell>
          <cell r="J182" t="str">
            <v>03</v>
          </cell>
          <cell r="K182" t="str">
            <v xml:space="preserve"> อ.บางใหญ่</v>
          </cell>
          <cell r="L182" t="str">
            <v>01</v>
          </cell>
          <cell r="M182" t="str">
            <v xml:space="preserve"> 'ต.บางม่วง'</v>
          </cell>
          <cell r="N182" t="str">
            <v>03</v>
          </cell>
          <cell r="O182" t="str">
            <v xml:space="preserve"> หมู่ 3</v>
          </cell>
          <cell r="P182" t="str">
            <v>01</v>
          </cell>
          <cell r="Q182" t="str">
            <v>เปิดดำเนินการ</v>
          </cell>
          <cell r="R182" t="str">
            <v>ถ.กาญจนาภิเษก</v>
          </cell>
          <cell r="S182" t="str">
            <v>11140</v>
          </cell>
          <cell r="T182" t="str">
            <v>024033350</v>
          </cell>
          <cell r="U182" t="str">
            <v>0259516238</v>
          </cell>
          <cell r="V182" t="str">
            <v>22</v>
          </cell>
          <cell r="W182" t="str">
            <v>2.2 ทุติยภูมิระดับกลาง</v>
          </cell>
          <cell r="X182" t="str">
            <v>S</v>
          </cell>
          <cell r="Y182" t="str">
            <v xml:space="preserve">บริการ  </v>
          </cell>
          <cell r="AH182" t="str">
            <v>10757</v>
          </cell>
        </row>
        <row r="183">
          <cell r="A183" t="str">
            <v>001125300</v>
          </cell>
          <cell r="B183" t="str">
            <v>โรงพยาบาลบางกระทุ่ม</v>
          </cell>
          <cell r="C183" t="str">
            <v>21002</v>
          </cell>
          <cell r="D183" t="str">
            <v>กระทรวงสาธารณสุข สำนักงานปลัดกระทรวงสาธารณสุข</v>
          </cell>
          <cell r="E183" t="str">
            <v>07</v>
          </cell>
          <cell r="F183" t="str">
            <v>โรงพยาบาลชุมชน</v>
          </cell>
          <cell r="G183" t="str">
            <v>30</v>
          </cell>
          <cell r="H183" t="str">
            <v>65</v>
          </cell>
          <cell r="I183" t="str">
            <v>จ.พิษณุโลก</v>
          </cell>
          <cell r="J183" t="str">
            <v>05</v>
          </cell>
          <cell r="K183" t="str">
            <v xml:space="preserve"> อ.บางกระทุ่ม</v>
          </cell>
          <cell r="L183" t="str">
            <v>06</v>
          </cell>
          <cell r="M183" t="str">
            <v xml:space="preserve"> 'ต.ไผ่ล้อม'</v>
          </cell>
          <cell r="N183" t="str">
            <v>11</v>
          </cell>
          <cell r="O183" t="str">
            <v xml:space="preserve"> หมู่ 11</v>
          </cell>
          <cell r="P183" t="str">
            <v>01</v>
          </cell>
          <cell r="Q183" t="str">
            <v>เปิดดำเนินการ</v>
          </cell>
          <cell r="R183" t="str">
            <v>100 ม.11 บ้านยางโทน</v>
          </cell>
          <cell r="V183" t="str">
            <v>21</v>
          </cell>
          <cell r="W183" t="str">
            <v>2.1 ทุติยภูมิระดับต้น</v>
          </cell>
          <cell r="AH183" t="str">
            <v>11253</v>
          </cell>
        </row>
        <row r="184">
          <cell r="A184" t="str">
            <v>001070200</v>
          </cell>
          <cell r="B184" t="str">
            <v>โรงพยาบาลชัยภูมิ</v>
          </cell>
          <cell r="C184" t="str">
            <v>21002</v>
          </cell>
          <cell r="D184" t="str">
            <v>กระทรวงสาธารณสุข สำนักงานปลัดกระทรวงสาธารณสุข</v>
          </cell>
          <cell r="E184" t="str">
            <v>06</v>
          </cell>
          <cell r="F184" t="str">
            <v>โรงพยาบาลทั่วไป</v>
          </cell>
          <cell r="G184" t="str">
            <v>444</v>
          </cell>
          <cell r="H184" t="str">
            <v>36</v>
          </cell>
          <cell r="I184" t="str">
            <v>จ.ชัยภูมิ</v>
          </cell>
          <cell r="J184" t="str">
            <v>01</v>
          </cell>
          <cell r="K184" t="str">
            <v xml:space="preserve"> อ.เมืองชัยภูมิ</v>
          </cell>
          <cell r="L184" t="str">
            <v>01</v>
          </cell>
          <cell r="M184" t="str">
            <v xml:space="preserve"> 'ต.ในเมือง'</v>
          </cell>
          <cell r="N184" t="str">
            <v>05</v>
          </cell>
          <cell r="O184" t="str">
            <v xml:space="preserve"> หมู่ 5</v>
          </cell>
          <cell r="P184" t="str">
            <v>01</v>
          </cell>
          <cell r="Q184" t="str">
            <v>เปิดดำเนินการ</v>
          </cell>
          <cell r="R184" t="str">
            <v xml:space="preserve">12 ถ.บรรณาการ </v>
          </cell>
          <cell r="S184" t="str">
            <v>36000</v>
          </cell>
          <cell r="T184" t="str">
            <v>044837100-4</v>
          </cell>
          <cell r="V184" t="str">
            <v>23</v>
          </cell>
          <cell r="W184" t="str">
            <v>2.3 ทุติยภูมิระดับสูง</v>
          </cell>
          <cell r="AH184" t="str">
            <v>10702</v>
          </cell>
        </row>
        <row r="185">
          <cell r="A185" t="str">
            <v>001070300</v>
          </cell>
          <cell r="B185" t="str">
            <v>โรงพยาบาลอำนาจเจริญ</v>
          </cell>
          <cell r="C185" t="str">
            <v>21002</v>
          </cell>
          <cell r="D185" t="str">
            <v>กระทรวงสาธารณสุข สำนักงานปลัดกระทรวงสาธารณสุข</v>
          </cell>
          <cell r="E185" t="str">
            <v>06</v>
          </cell>
          <cell r="F185" t="str">
            <v>โรงพยาบาลทั่วไป</v>
          </cell>
          <cell r="G185" t="str">
            <v>160</v>
          </cell>
          <cell r="H185" t="str">
            <v>37</v>
          </cell>
          <cell r="I185" t="str">
            <v>จ.อำนาจเจริญ</v>
          </cell>
          <cell r="J185" t="str">
            <v>01</v>
          </cell>
          <cell r="K185" t="str">
            <v xml:space="preserve"> อ.เมืองอำนาจเจริญ</v>
          </cell>
          <cell r="L185" t="str">
            <v>01</v>
          </cell>
          <cell r="M185" t="str">
            <v xml:space="preserve"> 'ต.บุ่ง'</v>
          </cell>
          <cell r="N185" t="str">
            <v>06</v>
          </cell>
          <cell r="O185" t="str">
            <v xml:space="preserve"> หมู่ 6</v>
          </cell>
          <cell r="P185" t="str">
            <v>01</v>
          </cell>
          <cell r="Q185" t="str">
            <v>เปิดดำเนินการ</v>
          </cell>
          <cell r="R185" t="str">
            <v xml:space="preserve">291  ถ.อรุณประเสริฐ </v>
          </cell>
          <cell r="S185" t="str">
            <v>37000</v>
          </cell>
          <cell r="T185" t="str">
            <v>045511940-8</v>
          </cell>
          <cell r="V185" t="str">
            <v>23</v>
          </cell>
          <cell r="W185" t="str">
            <v>2.3 ทุติยภูมิระดับสูง</v>
          </cell>
          <cell r="AH185" t="str">
            <v>10703</v>
          </cell>
        </row>
        <row r="186">
          <cell r="A186" t="str">
            <v>001070900</v>
          </cell>
          <cell r="B186" t="str">
            <v>โรงพยาบาลกาฬสินธุ์</v>
          </cell>
          <cell r="C186" t="str">
            <v>21002</v>
          </cell>
          <cell r="D186" t="str">
            <v>กระทรวงสาธารณสุข สำนักงานปลัดกระทรวงสาธารณสุข</v>
          </cell>
          <cell r="E186" t="str">
            <v>06</v>
          </cell>
          <cell r="F186" t="str">
            <v>โรงพยาบาลทั่วไป</v>
          </cell>
          <cell r="G186" t="str">
            <v>505</v>
          </cell>
          <cell r="H186" t="str">
            <v>46</v>
          </cell>
          <cell r="I186" t="str">
            <v>จ.กาฬสินธุ์</v>
          </cell>
          <cell r="J186" t="str">
            <v>01</v>
          </cell>
          <cell r="K186" t="str">
            <v xml:space="preserve"> อ.เมืองกาฬสินธุ์</v>
          </cell>
          <cell r="L186" t="str">
            <v>01</v>
          </cell>
          <cell r="M186" t="str">
            <v xml:space="preserve"> 'ต.กาฬสินธุ์'</v>
          </cell>
          <cell r="N186" t="str">
            <v>00</v>
          </cell>
          <cell r="O186" t="str">
            <v xml:space="preserve"> หมู่ 0</v>
          </cell>
          <cell r="P186" t="str">
            <v>01</v>
          </cell>
          <cell r="Q186" t="str">
            <v>เปิดดำเนินการ</v>
          </cell>
          <cell r="R186" t="str">
            <v xml:space="preserve">ถนนกาฬสินธุ์   </v>
          </cell>
          <cell r="S186" t="str">
            <v>46000</v>
          </cell>
          <cell r="T186" t="str">
            <v>043812980</v>
          </cell>
          <cell r="V186" t="str">
            <v>23</v>
          </cell>
          <cell r="W186" t="str">
            <v>2.3 ทุติยภูมิระดับสูง</v>
          </cell>
          <cell r="AH186" t="str">
            <v>10709</v>
          </cell>
        </row>
        <row r="187">
          <cell r="A187" t="str">
            <v>001071100</v>
          </cell>
          <cell r="B187" t="str">
            <v>โรงพยาบาลนครพนม</v>
          </cell>
          <cell r="C187" t="str">
            <v>21002</v>
          </cell>
          <cell r="D187" t="str">
            <v>กระทรวงสาธารณสุข สำนักงานปลัดกระทรวงสาธารณสุข</v>
          </cell>
          <cell r="E187" t="str">
            <v>06</v>
          </cell>
          <cell r="F187" t="str">
            <v>โรงพยาบาลทั่วไป</v>
          </cell>
          <cell r="G187" t="str">
            <v>306</v>
          </cell>
          <cell r="H187" t="str">
            <v>48</v>
          </cell>
          <cell r="I187" t="str">
            <v>จ.นครพนม</v>
          </cell>
          <cell r="J187" t="str">
            <v>01</v>
          </cell>
          <cell r="K187" t="str">
            <v xml:space="preserve"> อ.เมืองนครพนม</v>
          </cell>
          <cell r="L187" t="str">
            <v>01</v>
          </cell>
          <cell r="M187" t="str">
            <v xml:space="preserve"> 'ต.ในเมือง'</v>
          </cell>
          <cell r="N187" t="str">
            <v>00</v>
          </cell>
          <cell r="O187" t="str">
            <v xml:space="preserve"> หมู่ 0</v>
          </cell>
          <cell r="P187" t="str">
            <v>01</v>
          </cell>
          <cell r="Q187" t="str">
            <v>เปิดดำเนินการ</v>
          </cell>
          <cell r="R187" t="str">
            <v>270 ถ.อภิบาลบัญชา</v>
          </cell>
          <cell r="S187" t="str">
            <v>48000</v>
          </cell>
          <cell r="T187" t="str">
            <v>042511424</v>
          </cell>
          <cell r="V187" t="str">
            <v>23</v>
          </cell>
          <cell r="W187" t="str">
            <v>2.3 ทุติยภูมิระดับสูง</v>
          </cell>
          <cell r="AH187" t="str">
            <v>10711</v>
          </cell>
        </row>
        <row r="188">
          <cell r="A188" t="str">
            <v>001074400</v>
          </cell>
          <cell r="B188" t="str">
            <v>โรงพยาบาลชุมพรเขตรอุดมศักดิ์</v>
          </cell>
          <cell r="C188" t="str">
            <v>21002</v>
          </cell>
          <cell r="D188" t="str">
            <v>กระทรวงสาธารณสุข สำนักงานปลัดกระทรวงสาธารณสุข</v>
          </cell>
          <cell r="E188" t="str">
            <v>06</v>
          </cell>
          <cell r="F188" t="str">
            <v>โรงพยาบาลทั่วไป</v>
          </cell>
          <cell r="G188" t="str">
            <v>509</v>
          </cell>
          <cell r="H188" t="str">
            <v>86</v>
          </cell>
          <cell r="I188" t="str">
            <v>จ.ชุมพร</v>
          </cell>
          <cell r="J188" t="str">
            <v>01</v>
          </cell>
          <cell r="K188" t="str">
            <v xml:space="preserve"> อ.เมืองชุมพร</v>
          </cell>
          <cell r="L188" t="str">
            <v>01</v>
          </cell>
          <cell r="M188" t="str">
            <v xml:space="preserve"> 'ต.ท่าตะเภา'</v>
          </cell>
          <cell r="N188" t="str">
            <v>00</v>
          </cell>
          <cell r="O188" t="str">
            <v xml:space="preserve"> หมู่ 0</v>
          </cell>
          <cell r="P188" t="str">
            <v>01</v>
          </cell>
          <cell r="Q188" t="str">
            <v>เปิดดำเนินการ</v>
          </cell>
          <cell r="R188" t="str">
            <v xml:space="preserve">4008 ถ.พิดิษฐ์พยาบาล </v>
          </cell>
          <cell r="S188" t="str">
            <v>86000</v>
          </cell>
          <cell r="V188" t="str">
            <v>31</v>
          </cell>
          <cell r="W188" t="str">
            <v>3.1 ตติยภูมิ</v>
          </cell>
          <cell r="AH188" t="str">
            <v>10744</v>
          </cell>
        </row>
        <row r="189">
          <cell r="A189" t="str">
            <v>001073300</v>
          </cell>
          <cell r="B189" t="str">
            <v>โรงพยาบาลสมเด็จพระสังฆราชองค์ที่17</v>
          </cell>
          <cell r="C189" t="str">
            <v>21002</v>
          </cell>
          <cell r="D189" t="str">
            <v>กระทรวงสาธารณสุข สำนักงานปลัดกระทรวงสาธารณสุข</v>
          </cell>
          <cell r="E189" t="str">
            <v>06</v>
          </cell>
          <cell r="F189" t="str">
            <v>โรงพยาบาลทั่วไป</v>
          </cell>
          <cell r="G189" t="str">
            <v>210</v>
          </cell>
          <cell r="H189" t="str">
            <v>72</v>
          </cell>
          <cell r="I189" t="str">
            <v>จ.สุพรรณบุรี</v>
          </cell>
          <cell r="J189" t="str">
            <v>07</v>
          </cell>
          <cell r="K189" t="str">
            <v xml:space="preserve"> อ.สองพี่น้อง</v>
          </cell>
          <cell r="L189" t="str">
            <v>01</v>
          </cell>
          <cell r="M189" t="str">
            <v xml:space="preserve"> 'ต.สองพี่น้อง'</v>
          </cell>
          <cell r="N189" t="str">
            <v>00</v>
          </cell>
          <cell r="O189" t="str">
            <v xml:space="preserve"> หมู่ 0</v>
          </cell>
          <cell r="P189" t="str">
            <v>01</v>
          </cell>
          <cell r="Q189" t="str">
            <v>เปิดดำเนินการ</v>
          </cell>
          <cell r="R189" t="str">
            <v xml:space="preserve">ถ.บางลี่-หนองวัลย์เปรี่ยง </v>
          </cell>
          <cell r="S189" t="str">
            <v>72110</v>
          </cell>
          <cell r="V189" t="str">
            <v>23</v>
          </cell>
          <cell r="W189" t="str">
            <v>2.3 ทุติยภูมิระดับสูง</v>
          </cell>
          <cell r="AH189" t="str">
            <v>10733</v>
          </cell>
        </row>
        <row r="190">
          <cell r="A190" t="str">
            <v>001078600</v>
          </cell>
          <cell r="B190" t="str">
            <v>โรงพยาบาลแสวงหา</v>
          </cell>
          <cell r="C190" t="str">
            <v>21002</v>
          </cell>
          <cell r="D190" t="str">
            <v>กระทรวงสาธารณสุข สำนักงานปลัดกระทรวงสาธารณสุข</v>
          </cell>
          <cell r="E190" t="str">
            <v>07</v>
          </cell>
          <cell r="F190" t="str">
            <v>โรงพยาบาลชุมชน</v>
          </cell>
          <cell r="G190" t="str">
            <v>30</v>
          </cell>
          <cell r="H190" t="str">
            <v>15</v>
          </cell>
          <cell r="I190" t="str">
            <v>จ.อ่างทอง</v>
          </cell>
          <cell r="J190" t="str">
            <v>05</v>
          </cell>
          <cell r="K190" t="str">
            <v xml:space="preserve"> อ.แสวงหา</v>
          </cell>
          <cell r="L190" t="str">
            <v>01</v>
          </cell>
          <cell r="M190" t="str">
            <v xml:space="preserve"> 'ต.แสวงหา'</v>
          </cell>
          <cell r="N190" t="str">
            <v>01</v>
          </cell>
          <cell r="O190" t="str">
            <v xml:space="preserve"> หมู่ 1</v>
          </cell>
          <cell r="P190" t="str">
            <v>01</v>
          </cell>
          <cell r="Q190" t="str">
            <v>เปิดดำเนินการ</v>
          </cell>
          <cell r="R190" t="str">
            <v xml:space="preserve">106 ม.1 </v>
          </cell>
          <cell r="S190" t="str">
            <v>14150</v>
          </cell>
          <cell r="V190" t="str">
            <v>21</v>
          </cell>
          <cell r="W190" t="str">
            <v>2.1 ทุติยภูมิระดับต้น</v>
          </cell>
          <cell r="AH190" t="str">
            <v>10786</v>
          </cell>
        </row>
        <row r="191">
          <cell r="A191" t="str">
            <v>001078700</v>
          </cell>
          <cell r="B191" t="str">
            <v>โรงพยาบาลวิเศษชัยชาญ</v>
          </cell>
          <cell r="C191" t="str">
            <v>21002</v>
          </cell>
          <cell r="D191" t="str">
            <v>กระทรวงสาธารณสุข สำนักงานปลัดกระทรวงสาธารณสุข</v>
          </cell>
          <cell r="E191" t="str">
            <v>07</v>
          </cell>
          <cell r="F191" t="str">
            <v>โรงพยาบาลชุมชน</v>
          </cell>
          <cell r="G191" t="str">
            <v>90</v>
          </cell>
          <cell r="H191" t="str">
            <v>15</v>
          </cell>
          <cell r="I191" t="str">
            <v>จ.อ่างทอง</v>
          </cell>
          <cell r="J191" t="str">
            <v>06</v>
          </cell>
          <cell r="K191" t="str">
            <v xml:space="preserve"> อ.วิเศษชัยชาญ</v>
          </cell>
          <cell r="L191" t="str">
            <v>02</v>
          </cell>
          <cell r="M191" t="str">
            <v xml:space="preserve"> 'ต.ศาลเจ้าโรงทอง'</v>
          </cell>
          <cell r="N191" t="str">
            <v>04</v>
          </cell>
          <cell r="O191" t="str">
            <v xml:space="preserve"> หมู่ 4</v>
          </cell>
          <cell r="P191" t="str">
            <v>01</v>
          </cell>
          <cell r="Q191" t="str">
            <v>เปิดดำเนินการ</v>
          </cell>
          <cell r="V191" t="str">
            <v>22</v>
          </cell>
          <cell r="W191" t="str">
            <v>2.2 ทุติยภูมิระดับกลาง</v>
          </cell>
          <cell r="AH191" t="str">
            <v>10787</v>
          </cell>
        </row>
        <row r="192">
          <cell r="A192" t="str">
            <v>001078500</v>
          </cell>
          <cell r="B192" t="str">
            <v>โรงพยาบาลโพธิ์ทอง</v>
          </cell>
          <cell r="C192" t="str">
            <v>21002</v>
          </cell>
          <cell r="D192" t="str">
            <v>กระทรวงสาธารณสุข สำนักงานปลัดกระทรวงสาธารณสุข</v>
          </cell>
          <cell r="E192" t="str">
            <v>07</v>
          </cell>
          <cell r="F192" t="str">
            <v>โรงพยาบาลชุมชน</v>
          </cell>
          <cell r="G192" t="str">
            <v>30</v>
          </cell>
          <cell r="H192" t="str">
            <v>15</v>
          </cell>
          <cell r="I192" t="str">
            <v>จ.อ่างทอง</v>
          </cell>
          <cell r="J192" t="str">
            <v>04</v>
          </cell>
          <cell r="K192" t="str">
            <v xml:space="preserve"> อ.โพธิ์ทอง</v>
          </cell>
          <cell r="L192" t="str">
            <v>01</v>
          </cell>
          <cell r="M192" t="str">
            <v xml:space="preserve"> 'ต.อ่างแก้ว'</v>
          </cell>
          <cell r="N192" t="str">
            <v>04</v>
          </cell>
          <cell r="O192" t="str">
            <v xml:space="preserve"> หมู่ 4</v>
          </cell>
          <cell r="P192" t="str">
            <v>01</v>
          </cell>
          <cell r="Q192" t="str">
            <v>เปิดดำเนินการ</v>
          </cell>
          <cell r="V192" t="str">
            <v>21</v>
          </cell>
          <cell r="W192" t="str">
            <v>2.1 ทุติยภูมิระดับต้น</v>
          </cell>
          <cell r="AH192" t="str">
            <v>10785</v>
          </cell>
        </row>
        <row r="193">
          <cell r="A193" t="str">
            <v>001080300</v>
          </cell>
          <cell r="B193" t="str">
            <v>โรงพยาบาลวัดสิงห์</v>
          </cell>
          <cell r="C193" t="str">
            <v>21002</v>
          </cell>
          <cell r="D193" t="str">
            <v>กระทรวงสาธารณสุข สำนักงานปลัดกระทรวงสาธารณสุข</v>
          </cell>
          <cell r="E193" t="str">
            <v>07</v>
          </cell>
          <cell r="F193" t="str">
            <v>โรงพยาบาลชุมชน</v>
          </cell>
          <cell r="G193" t="str">
            <v>38</v>
          </cell>
          <cell r="H193" t="str">
            <v>18</v>
          </cell>
          <cell r="I193" t="str">
            <v>จ.ชัยนาท</v>
          </cell>
          <cell r="J193" t="str">
            <v>03</v>
          </cell>
          <cell r="K193" t="str">
            <v xml:space="preserve"> อ.วัดสิงห์</v>
          </cell>
          <cell r="L193" t="str">
            <v>01</v>
          </cell>
          <cell r="M193" t="str">
            <v xml:space="preserve"> 'ต.วัดสิงห์'</v>
          </cell>
          <cell r="N193" t="str">
            <v>00</v>
          </cell>
          <cell r="O193" t="str">
            <v xml:space="preserve"> หมู่ 0</v>
          </cell>
          <cell r="P193" t="str">
            <v>01</v>
          </cell>
          <cell r="Q193" t="str">
            <v>เปิดดำเนินการ</v>
          </cell>
          <cell r="R193" t="str">
            <v xml:space="preserve">16 ถ.จวนวิไล </v>
          </cell>
          <cell r="V193" t="str">
            <v>21</v>
          </cell>
          <cell r="W193" t="str">
            <v>2.1 ทุติยภูมิระดับต้น</v>
          </cell>
          <cell r="AH193" t="str">
            <v>10803</v>
          </cell>
        </row>
        <row r="194">
          <cell r="A194" t="str">
            <v>001079600</v>
          </cell>
          <cell r="B194" t="str">
            <v>โรงพยาบาลลำสนธิ</v>
          </cell>
          <cell r="C194" t="str">
            <v>21002</v>
          </cell>
          <cell r="D194" t="str">
            <v>กระทรวงสาธารณสุข สำนักงานปลัดกระทรวงสาธารณสุข</v>
          </cell>
          <cell r="E194" t="str">
            <v>07</v>
          </cell>
          <cell r="F194" t="str">
            <v>โรงพยาบาลชุมชน</v>
          </cell>
          <cell r="G194" t="str">
            <v>30</v>
          </cell>
          <cell r="H194" t="str">
            <v>16</v>
          </cell>
          <cell r="I194" t="str">
            <v>จ.ลพบุรี</v>
          </cell>
          <cell r="J194" t="str">
            <v>10</v>
          </cell>
          <cell r="K194" t="str">
            <v xml:space="preserve"> อ.ลำสนธิ</v>
          </cell>
          <cell r="L194" t="str">
            <v>03</v>
          </cell>
          <cell r="M194" t="str">
            <v xml:space="preserve"> 'ต.หนองรี'</v>
          </cell>
          <cell r="N194" t="str">
            <v>11</v>
          </cell>
          <cell r="O194" t="str">
            <v xml:space="preserve"> หมู่ 11</v>
          </cell>
          <cell r="P194" t="str">
            <v>01</v>
          </cell>
          <cell r="Q194" t="str">
            <v>เปิดดำเนินการ</v>
          </cell>
          <cell r="R194" t="str">
            <v>79 ถนนสุระนารายณ์</v>
          </cell>
          <cell r="S194" t="str">
            <v>15190</v>
          </cell>
          <cell r="T194" t="str">
            <v>036-633185</v>
          </cell>
          <cell r="U194" t="str">
            <v>036-633183</v>
          </cell>
          <cell r="V194" t="str">
            <v>21</v>
          </cell>
          <cell r="W194" t="str">
            <v>2.1 ทุติยภูมิระดับต้น</v>
          </cell>
          <cell r="X194" t="str">
            <v>S</v>
          </cell>
          <cell r="Y194" t="str">
            <v xml:space="preserve">บริการ  </v>
          </cell>
          <cell r="AH194" t="str">
            <v>10796</v>
          </cell>
        </row>
        <row r="195">
          <cell r="A195" t="str">
            <v>001079500</v>
          </cell>
          <cell r="B195" t="str">
            <v>โรงพยาบาลโคกเจริญ</v>
          </cell>
          <cell r="C195" t="str">
            <v>21002</v>
          </cell>
          <cell r="D195" t="str">
            <v>กระทรวงสาธารณสุข สำนักงานปลัดกระทรวงสาธารณสุข</v>
          </cell>
          <cell r="E195" t="str">
            <v>07</v>
          </cell>
          <cell r="F195" t="str">
            <v>โรงพยาบาลชุมชน</v>
          </cell>
          <cell r="G195" t="str">
            <v>16</v>
          </cell>
          <cell r="H195" t="str">
            <v>16</v>
          </cell>
          <cell r="I195" t="str">
            <v>จ.ลพบุรี</v>
          </cell>
          <cell r="J195" t="str">
            <v>09</v>
          </cell>
          <cell r="K195" t="str">
            <v xml:space="preserve"> อ.โคกเจริญ</v>
          </cell>
          <cell r="L195" t="str">
            <v>01</v>
          </cell>
          <cell r="M195" t="str">
            <v xml:space="preserve"> 'ต.โคกเจริญ'</v>
          </cell>
          <cell r="N195" t="str">
            <v>02</v>
          </cell>
          <cell r="O195" t="str">
            <v xml:space="preserve"> หมู่ 2</v>
          </cell>
          <cell r="P195" t="str">
            <v>01</v>
          </cell>
          <cell r="Q195" t="str">
            <v>เปิดดำเนินการ</v>
          </cell>
          <cell r="R195" t="str">
            <v>111</v>
          </cell>
          <cell r="S195" t="str">
            <v>15250</v>
          </cell>
          <cell r="T195" t="str">
            <v>036-641106</v>
          </cell>
          <cell r="U195" t="str">
            <v>036-651102</v>
          </cell>
          <cell r="V195" t="str">
            <v>21</v>
          </cell>
          <cell r="W195" t="str">
            <v>2.1 ทุติยภูมิระดับต้น</v>
          </cell>
          <cell r="X195" t="str">
            <v>S</v>
          </cell>
          <cell r="Y195" t="str">
            <v xml:space="preserve">บริการ  </v>
          </cell>
          <cell r="AH195" t="str">
            <v>10795</v>
          </cell>
        </row>
        <row r="196">
          <cell r="A196" t="str">
            <v>001079800</v>
          </cell>
          <cell r="B196" t="str">
            <v>โรงพยาบาลบางระจัน</v>
          </cell>
          <cell r="C196" t="str">
            <v>21002</v>
          </cell>
          <cell r="D196" t="str">
            <v>กระทรวงสาธารณสุข สำนักงานปลัดกระทรวงสาธารณสุข</v>
          </cell>
          <cell r="E196" t="str">
            <v>07</v>
          </cell>
          <cell r="F196" t="str">
            <v>โรงพยาบาลชุมชน</v>
          </cell>
          <cell r="G196" t="str">
            <v>30</v>
          </cell>
          <cell r="H196" t="str">
            <v>17</v>
          </cell>
          <cell r="I196" t="str">
            <v>จ.สิงห์บุรี</v>
          </cell>
          <cell r="J196" t="str">
            <v>02</v>
          </cell>
          <cell r="K196" t="str">
            <v xml:space="preserve"> อ.บางระจัน</v>
          </cell>
          <cell r="L196" t="str">
            <v>03</v>
          </cell>
          <cell r="M196" t="str">
            <v xml:space="preserve"> 'ต.เชิงกลัด'</v>
          </cell>
          <cell r="N196" t="str">
            <v>06</v>
          </cell>
          <cell r="O196" t="str">
            <v xml:space="preserve"> หมู่ 6</v>
          </cell>
          <cell r="P196" t="str">
            <v>01</v>
          </cell>
          <cell r="Q196" t="str">
            <v>เปิดดำเนินการ</v>
          </cell>
          <cell r="R196" t="str">
            <v xml:space="preserve">41 </v>
          </cell>
          <cell r="S196" t="str">
            <v>16130</v>
          </cell>
          <cell r="T196" t="str">
            <v>036-591486</v>
          </cell>
          <cell r="U196" t="str">
            <v>036-544434</v>
          </cell>
          <cell r="V196" t="str">
            <v>21</v>
          </cell>
          <cell r="W196" t="str">
            <v>2.1 ทุติยภูมิระดับต้น</v>
          </cell>
          <cell r="X196" t="str">
            <v>S</v>
          </cell>
          <cell r="Y196" t="str">
            <v xml:space="preserve">บริการ  </v>
          </cell>
          <cell r="AH196" t="str">
            <v>10798</v>
          </cell>
        </row>
        <row r="197">
          <cell r="A197" t="str">
            <v>001082100</v>
          </cell>
          <cell r="B197" t="str">
            <v>โรงพยาบาลพานทอง</v>
          </cell>
          <cell r="C197" t="str">
            <v>21002</v>
          </cell>
          <cell r="D197" t="str">
            <v>กระทรวงสาธารณสุข สำนักงานปลัดกระทรวงสาธารณสุข</v>
          </cell>
          <cell r="E197" t="str">
            <v>07</v>
          </cell>
          <cell r="F197" t="str">
            <v>โรงพยาบาลชุมชน</v>
          </cell>
          <cell r="G197" t="str">
            <v>60</v>
          </cell>
          <cell r="H197" t="str">
            <v>20</v>
          </cell>
          <cell r="I197" t="str">
            <v>จ.ชลบุรี</v>
          </cell>
          <cell r="J197" t="str">
            <v>05</v>
          </cell>
          <cell r="K197" t="str">
            <v xml:space="preserve"> อ.พานทอง</v>
          </cell>
          <cell r="L197" t="str">
            <v>01</v>
          </cell>
          <cell r="M197" t="str">
            <v xml:space="preserve"> 'ต.พานทอง'</v>
          </cell>
          <cell r="N197" t="str">
            <v>08</v>
          </cell>
          <cell r="O197" t="str">
            <v xml:space="preserve"> หมู่ 8</v>
          </cell>
          <cell r="P197" t="str">
            <v>01</v>
          </cell>
          <cell r="Q197" t="str">
            <v>เปิดดำเนินการ</v>
          </cell>
          <cell r="R197" t="str">
            <v xml:space="preserve">  เลขที่ 1/10</v>
          </cell>
          <cell r="V197" t="str">
            <v>21</v>
          </cell>
          <cell r="W197" t="str">
            <v>2.1 ทุติยภูมิระดับต้น</v>
          </cell>
          <cell r="AH197" t="str">
            <v>10821</v>
          </cell>
        </row>
        <row r="198">
          <cell r="A198" t="str">
            <v>001082000</v>
          </cell>
          <cell r="B198" t="str">
            <v>โรงพยาบาลวัดญาณสังวราราม</v>
          </cell>
          <cell r="C198" t="str">
            <v>21002</v>
          </cell>
          <cell r="D198" t="str">
            <v>กระทรวงสาธารณสุข สำนักงานปลัดกระทรวงสาธารณสุข</v>
          </cell>
          <cell r="E198" t="str">
            <v>07</v>
          </cell>
          <cell r="F198" t="str">
            <v>โรงพยาบาลชุมชน</v>
          </cell>
          <cell r="G198" t="str">
            <v>30</v>
          </cell>
          <cell r="H198" t="str">
            <v>20</v>
          </cell>
          <cell r="I198" t="str">
            <v>จ.ชลบุรี</v>
          </cell>
          <cell r="J198" t="str">
            <v>04</v>
          </cell>
          <cell r="K198" t="str">
            <v xml:space="preserve"> อ.บางละมุง</v>
          </cell>
          <cell r="L198" t="str">
            <v>06</v>
          </cell>
          <cell r="M198" t="str">
            <v xml:space="preserve"> 'ต.ห้วยใหญ่'</v>
          </cell>
          <cell r="N198" t="str">
            <v>11</v>
          </cell>
          <cell r="O198" t="str">
            <v xml:space="preserve"> หมู่ 11</v>
          </cell>
          <cell r="P198" t="str">
            <v>01</v>
          </cell>
          <cell r="Q198" t="str">
            <v>เปิดดำเนินการ</v>
          </cell>
          <cell r="V198" t="str">
            <v>21</v>
          </cell>
          <cell r="W198" t="str">
            <v>2.1 ทุติยภูมิระดับต้น</v>
          </cell>
          <cell r="AH198" t="str">
            <v>10820</v>
          </cell>
        </row>
        <row r="199">
          <cell r="A199" t="str">
            <v>001082400</v>
          </cell>
          <cell r="B199" t="str">
            <v>โรงพยาบาลเกาะสีชัง</v>
          </cell>
          <cell r="C199" t="str">
            <v>21002</v>
          </cell>
          <cell r="D199" t="str">
            <v>กระทรวงสาธารณสุข สำนักงานปลัดกระทรวงสาธารณสุข</v>
          </cell>
          <cell r="E199" t="str">
            <v>07</v>
          </cell>
          <cell r="F199" t="str">
            <v>โรงพยาบาลชุมชน</v>
          </cell>
          <cell r="G199" t="str">
            <v>30</v>
          </cell>
          <cell r="H199" t="str">
            <v>20</v>
          </cell>
          <cell r="I199" t="str">
            <v>จ.ชลบุรี</v>
          </cell>
          <cell r="J199" t="str">
            <v>08</v>
          </cell>
          <cell r="K199" t="str">
            <v xml:space="preserve"> อ.เกาะสีชัง</v>
          </cell>
          <cell r="L199" t="str">
            <v>01</v>
          </cell>
          <cell r="M199" t="str">
            <v xml:space="preserve"> 'ต.ท่าเทววงษ์'</v>
          </cell>
          <cell r="N199" t="str">
            <v>01</v>
          </cell>
          <cell r="O199" t="str">
            <v xml:space="preserve"> หมู่ 1</v>
          </cell>
          <cell r="P199" t="str">
            <v>01</v>
          </cell>
          <cell r="Q199" t="str">
            <v>เปิดดำเนินการ</v>
          </cell>
          <cell r="V199" t="str">
            <v>21</v>
          </cell>
          <cell r="W199" t="str">
            <v>2.1 ทุติยภูมิระดับต้น</v>
          </cell>
          <cell r="AH199" t="str">
            <v>10824</v>
          </cell>
        </row>
        <row r="200">
          <cell r="A200" t="str">
            <v>001089100</v>
          </cell>
          <cell r="B200" t="str">
            <v xml:space="preserve">โรงพยาบาลหนองบุญมาก </v>
          </cell>
          <cell r="C200" t="str">
            <v>21002</v>
          </cell>
          <cell r="D200" t="str">
            <v>กระทรวงสาธารณสุข สำนักงานปลัดกระทรวงสาธารณสุข</v>
          </cell>
          <cell r="E200" t="str">
            <v>07</v>
          </cell>
          <cell r="F200" t="str">
            <v>โรงพยาบาลชุมชน</v>
          </cell>
          <cell r="G200" t="str">
            <v>30</v>
          </cell>
          <cell r="H200" t="str">
            <v>30</v>
          </cell>
          <cell r="I200" t="str">
            <v>จ.นครราชสีมา</v>
          </cell>
          <cell r="J200" t="str">
            <v>22</v>
          </cell>
          <cell r="K200" t="str">
            <v xml:space="preserve"> อ.หนองบุญมาก</v>
          </cell>
          <cell r="L200" t="str">
            <v>04</v>
          </cell>
          <cell r="M200" t="str">
            <v xml:space="preserve"> 'ต.หนองหัวแรต'</v>
          </cell>
          <cell r="N200" t="str">
            <v>04</v>
          </cell>
          <cell r="O200" t="str">
            <v xml:space="preserve"> หมู่ 4</v>
          </cell>
          <cell r="P200" t="str">
            <v>01</v>
          </cell>
          <cell r="Q200" t="str">
            <v>เปิดดำเนินการ</v>
          </cell>
          <cell r="R200" t="str">
            <v>198 ม.4 ถ.โชคชัย - เดชอุดม</v>
          </cell>
          <cell r="V200" t="str">
            <v>21</v>
          </cell>
          <cell r="W200" t="str">
            <v>2.1 ทุติยภูมิระดับต้น</v>
          </cell>
          <cell r="Z200" t="str">
            <v>02</v>
          </cell>
          <cell r="AA200" t="str">
            <v>แก้ไขชื่อ</v>
          </cell>
          <cell r="AB200" t="str">
            <v xml:space="preserve">เปลี่ยนชื่อจากโรงพยาบาลหนองบุนนาก เป็น โรงพยาบาลหนองบุญมาก </v>
          </cell>
          <cell r="AH200" t="str">
            <v>10891</v>
          </cell>
        </row>
        <row r="201">
          <cell r="A201" t="str">
            <v>001088400</v>
          </cell>
          <cell r="B201" t="str">
            <v>โรงพยาบาลพิมาย</v>
          </cell>
          <cell r="C201" t="str">
            <v>21002</v>
          </cell>
          <cell r="D201" t="str">
            <v>กระทรวงสาธารณสุข สำนักงานปลัดกระทรวงสาธารณสุข</v>
          </cell>
          <cell r="E201" t="str">
            <v>07</v>
          </cell>
          <cell r="F201" t="str">
            <v>โรงพยาบาลชุมชน</v>
          </cell>
          <cell r="G201" t="str">
            <v>90</v>
          </cell>
          <cell r="H201" t="str">
            <v>30</v>
          </cell>
          <cell r="I201" t="str">
            <v>จ.นครราชสีมา</v>
          </cell>
          <cell r="J201" t="str">
            <v>15</v>
          </cell>
          <cell r="K201" t="str">
            <v xml:space="preserve"> อ.พิมาย</v>
          </cell>
          <cell r="L201" t="str">
            <v>01</v>
          </cell>
          <cell r="M201" t="str">
            <v xml:space="preserve"> 'ต.ในเมือง'</v>
          </cell>
          <cell r="N201" t="str">
            <v>01</v>
          </cell>
          <cell r="O201" t="str">
            <v xml:space="preserve"> หมู่ 1</v>
          </cell>
          <cell r="P201" t="str">
            <v>01</v>
          </cell>
          <cell r="Q201" t="str">
            <v>เปิดดำเนินการ</v>
          </cell>
          <cell r="R201" t="str">
            <v>138 ม.1  ถ.พิมาย - ตลาดแค</v>
          </cell>
          <cell r="V201" t="str">
            <v>23</v>
          </cell>
          <cell r="W201" t="str">
            <v>2.3 ทุติยภูมิระดับสูง</v>
          </cell>
          <cell r="AH201" t="str">
            <v>10884</v>
          </cell>
        </row>
        <row r="202">
          <cell r="A202" t="str">
            <v>001086600</v>
          </cell>
          <cell r="B202" t="str">
            <v>โรงพยาบาลคลองหาด</v>
          </cell>
          <cell r="C202" t="str">
            <v>21002</v>
          </cell>
          <cell r="D202" t="str">
            <v>กระทรวงสาธารณสุข สำนักงานปลัดกระทรวงสาธารณสุข</v>
          </cell>
          <cell r="E202" t="str">
            <v>07</v>
          </cell>
          <cell r="F202" t="str">
            <v>โรงพยาบาลชุมชน</v>
          </cell>
          <cell r="G202" t="str">
            <v>30</v>
          </cell>
          <cell r="H202" t="str">
            <v>27</v>
          </cell>
          <cell r="I202" t="str">
            <v>จ.สระแก้ว</v>
          </cell>
          <cell r="J202" t="str">
            <v>02</v>
          </cell>
          <cell r="K202" t="str">
            <v xml:space="preserve"> อ.คลองหาด</v>
          </cell>
          <cell r="L202" t="str">
            <v>01</v>
          </cell>
          <cell r="M202" t="str">
            <v xml:space="preserve"> 'ต.คลองหาด'</v>
          </cell>
          <cell r="N202" t="str">
            <v>01</v>
          </cell>
          <cell r="O202" t="str">
            <v xml:space="preserve"> หมู่ 1</v>
          </cell>
          <cell r="P202" t="str">
            <v>01</v>
          </cell>
          <cell r="Q202" t="str">
            <v>เปิดดำเนินการ</v>
          </cell>
          <cell r="R202" t="str">
            <v xml:space="preserve">628 </v>
          </cell>
          <cell r="V202" t="str">
            <v>21</v>
          </cell>
          <cell r="W202" t="str">
            <v>2.1 ทุติยภูมิระดับต้น</v>
          </cell>
          <cell r="AH202" t="str">
            <v>10866</v>
          </cell>
        </row>
        <row r="203">
          <cell r="A203" t="str">
            <v>001085900</v>
          </cell>
          <cell r="B203" t="str">
            <v>โรงพยาบาลบ้านสร้าง</v>
          </cell>
          <cell r="C203" t="str">
            <v>21002</v>
          </cell>
          <cell r="D203" t="str">
            <v>กระทรวงสาธารณสุข สำนักงานปลัดกระทรวงสาธารณสุข</v>
          </cell>
          <cell r="E203" t="str">
            <v>07</v>
          </cell>
          <cell r="F203" t="str">
            <v>โรงพยาบาลชุมชน</v>
          </cell>
          <cell r="G203" t="str">
            <v>30</v>
          </cell>
          <cell r="H203" t="str">
            <v>25</v>
          </cell>
          <cell r="I203" t="str">
            <v>จ.ปราจีนบุรี</v>
          </cell>
          <cell r="J203" t="str">
            <v>06</v>
          </cell>
          <cell r="K203" t="str">
            <v xml:space="preserve"> อ.บ้านสร้าง</v>
          </cell>
          <cell r="L203" t="str">
            <v>02</v>
          </cell>
          <cell r="M203" t="str">
            <v xml:space="preserve"> 'ต.บางกระเบา'</v>
          </cell>
          <cell r="N203" t="str">
            <v>01</v>
          </cell>
          <cell r="O203" t="str">
            <v xml:space="preserve"> หมู่ 1</v>
          </cell>
          <cell r="P203" t="str">
            <v>01</v>
          </cell>
          <cell r="Q203" t="str">
            <v>เปิดดำเนินการ</v>
          </cell>
          <cell r="V203" t="str">
            <v>21</v>
          </cell>
          <cell r="W203" t="str">
            <v>2.1 ทุติยภูมิระดับต้น</v>
          </cell>
          <cell r="AH203" t="str">
            <v>10859</v>
          </cell>
        </row>
        <row r="204">
          <cell r="A204" t="str">
            <v>001086000</v>
          </cell>
          <cell r="B204" t="str">
            <v>โรงพยาบาลประจันตคาม</v>
          </cell>
          <cell r="C204" t="str">
            <v>21002</v>
          </cell>
          <cell r="D204" t="str">
            <v>กระทรวงสาธารณสุข สำนักงานปลัดกระทรวงสาธารณสุข</v>
          </cell>
          <cell r="E204" t="str">
            <v>07</v>
          </cell>
          <cell r="F204" t="str">
            <v>โรงพยาบาลชุมชน</v>
          </cell>
          <cell r="G204" t="str">
            <v>30</v>
          </cell>
          <cell r="H204" t="str">
            <v>25</v>
          </cell>
          <cell r="I204" t="str">
            <v>จ.ปราจีนบุรี</v>
          </cell>
          <cell r="J204" t="str">
            <v>07</v>
          </cell>
          <cell r="K204" t="str">
            <v xml:space="preserve"> อ.ประจันตคาม</v>
          </cell>
          <cell r="L204" t="str">
            <v>01</v>
          </cell>
          <cell r="M204" t="str">
            <v xml:space="preserve"> 'ต.ประจันตคาม'</v>
          </cell>
          <cell r="N204" t="str">
            <v>04</v>
          </cell>
          <cell r="O204" t="str">
            <v xml:space="preserve"> หมู่ 4</v>
          </cell>
          <cell r="P204" t="str">
            <v>01</v>
          </cell>
          <cell r="Q204" t="str">
            <v>เปิดดำเนินการ</v>
          </cell>
          <cell r="R204" t="str">
            <v xml:space="preserve">101 </v>
          </cell>
          <cell r="V204" t="str">
            <v>21</v>
          </cell>
          <cell r="W204" t="str">
            <v>2.1 ทุติยภูมิระดับต้น</v>
          </cell>
          <cell r="AH204" t="str">
            <v>10860</v>
          </cell>
        </row>
        <row r="205">
          <cell r="A205" t="str">
            <v>001086100</v>
          </cell>
          <cell r="B205" t="str">
            <v>โรงพยาบาลศรีมหาโพธิ</v>
          </cell>
          <cell r="C205" t="str">
            <v>21002</v>
          </cell>
          <cell r="D205" t="str">
            <v>กระทรวงสาธารณสุข สำนักงานปลัดกระทรวงสาธารณสุข</v>
          </cell>
          <cell r="E205" t="str">
            <v>07</v>
          </cell>
          <cell r="F205" t="str">
            <v>โรงพยาบาลชุมชน</v>
          </cell>
          <cell r="G205" t="str">
            <v>60</v>
          </cell>
          <cell r="H205" t="str">
            <v>25</v>
          </cell>
          <cell r="I205" t="str">
            <v>จ.ปราจีนบุรี</v>
          </cell>
          <cell r="J205" t="str">
            <v>08</v>
          </cell>
          <cell r="K205" t="str">
            <v xml:space="preserve"> อ.ศรีมหาโพธิ</v>
          </cell>
          <cell r="L205" t="str">
            <v>01</v>
          </cell>
          <cell r="M205" t="str">
            <v xml:space="preserve"> 'ต.ศรีมหาโพธิ'</v>
          </cell>
          <cell r="N205" t="str">
            <v>09</v>
          </cell>
          <cell r="O205" t="str">
            <v xml:space="preserve"> หมู่ 9</v>
          </cell>
          <cell r="P205" t="str">
            <v>01</v>
          </cell>
          <cell r="Q205" t="str">
            <v>เปิดดำเนินการ</v>
          </cell>
          <cell r="R205" t="str">
            <v xml:space="preserve">114 </v>
          </cell>
          <cell r="V205" t="str">
            <v>21</v>
          </cell>
          <cell r="W205" t="str">
            <v>2.1 ทุติยภูมิระดับต้น</v>
          </cell>
          <cell r="AH205" t="str">
            <v>10861</v>
          </cell>
        </row>
        <row r="206">
          <cell r="A206" t="str">
            <v>001089300</v>
          </cell>
          <cell r="B206" t="str">
            <v>โรงพยาบาลโนนแดง</v>
          </cell>
          <cell r="C206" t="str">
            <v>21002</v>
          </cell>
          <cell r="D206" t="str">
            <v>กระทรวงสาธารณสุข สำนักงานปลัดกระทรวงสาธารณสุข</v>
          </cell>
          <cell r="E206" t="str">
            <v>07</v>
          </cell>
          <cell r="F206" t="str">
            <v>โรงพยาบาลชุมชน</v>
          </cell>
          <cell r="G206" t="str">
            <v>30</v>
          </cell>
          <cell r="H206" t="str">
            <v>30</v>
          </cell>
          <cell r="I206" t="str">
            <v>จ.นครราชสีมา</v>
          </cell>
          <cell r="J206" t="str">
            <v>24</v>
          </cell>
          <cell r="K206" t="str">
            <v xml:space="preserve"> อ.โนนแดง</v>
          </cell>
          <cell r="L206" t="str">
            <v>01</v>
          </cell>
          <cell r="M206" t="str">
            <v xml:space="preserve"> 'ต.โนนแดง'</v>
          </cell>
          <cell r="N206" t="str">
            <v>09</v>
          </cell>
          <cell r="O206" t="str">
            <v xml:space="preserve"> หมู่ 9</v>
          </cell>
          <cell r="P206" t="str">
            <v>01</v>
          </cell>
          <cell r="Q206" t="str">
            <v>เปิดดำเนินการ</v>
          </cell>
          <cell r="R206" t="str">
            <v xml:space="preserve">113 </v>
          </cell>
          <cell r="V206" t="str">
            <v>21</v>
          </cell>
          <cell r="W206" t="str">
            <v>2.1 ทุติยภูมิระดับต้น</v>
          </cell>
          <cell r="AH206" t="str">
            <v>10893</v>
          </cell>
        </row>
        <row r="207">
          <cell r="A207" t="str">
            <v>001089400</v>
          </cell>
          <cell r="B207" t="str">
            <v>โรงพยาบาลวังน้ำเขียว</v>
          </cell>
          <cell r="C207" t="str">
            <v>21002</v>
          </cell>
          <cell r="D207" t="str">
            <v>กระทรวงสาธารณสุข สำนักงานปลัดกระทรวงสาธารณสุข</v>
          </cell>
          <cell r="E207" t="str">
            <v>07</v>
          </cell>
          <cell r="F207" t="str">
            <v>โรงพยาบาลชุมชน</v>
          </cell>
          <cell r="G207" t="str">
            <v>10</v>
          </cell>
          <cell r="H207" t="str">
            <v>30</v>
          </cell>
          <cell r="I207" t="str">
            <v>จ.นครราชสีมา</v>
          </cell>
          <cell r="J207" t="str">
            <v>25</v>
          </cell>
          <cell r="K207" t="str">
            <v xml:space="preserve"> อ.วังน้ำเขียว</v>
          </cell>
          <cell r="L207" t="str">
            <v>05</v>
          </cell>
          <cell r="M207" t="str">
            <v xml:space="preserve"> 'ต.ไทยสามัคคี'</v>
          </cell>
          <cell r="N207" t="str">
            <v>03</v>
          </cell>
          <cell r="O207" t="str">
            <v xml:space="preserve"> หมู่ 3</v>
          </cell>
          <cell r="P207" t="str">
            <v>01</v>
          </cell>
          <cell r="Q207" t="str">
            <v>เปิดดำเนินการ</v>
          </cell>
          <cell r="R207" t="str">
            <v xml:space="preserve">ถ.ราชสีมา - กบินทร์บุรี  </v>
          </cell>
          <cell r="V207" t="str">
            <v>21</v>
          </cell>
          <cell r="W207" t="str">
            <v>2.1 ทุติยภูมิระดับต้น</v>
          </cell>
          <cell r="AH207" t="str">
            <v>10894</v>
          </cell>
        </row>
        <row r="208">
          <cell r="A208" t="str">
            <v>001087500</v>
          </cell>
          <cell r="B208" t="str">
            <v>โรงพยาบาลจักราช</v>
          </cell>
          <cell r="C208" t="str">
            <v>21002</v>
          </cell>
          <cell r="D208" t="str">
            <v>กระทรวงสาธารณสุข สำนักงานปลัดกระทรวงสาธารณสุข</v>
          </cell>
          <cell r="E208" t="str">
            <v>07</v>
          </cell>
          <cell r="F208" t="str">
            <v>โรงพยาบาลชุมชน</v>
          </cell>
          <cell r="G208" t="str">
            <v>30</v>
          </cell>
          <cell r="H208" t="str">
            <v>30</v>
          </cell>
          <cell r="I208" t="str">
            <v>จ.นครราชสีมา</v>
          </cell>
          <cell r="J208" t="str">
            <v>06</v>
          </cell>
          <cell r="K208" t="str">
            <v xml:space="preserve"> อ.จักราช</v>
          </cell>
          <cell r="L208" t="str">
            <v>01</v>
          </cell>
          <cell r="M208" t="str">
            <v xml:space="preserve"> 'ต.จักราช'</v>
          </cell>
          <cell r="N208" t="str">
            <v>04</v>
          </cell>
          <cell r="O208" t="str">
            <v xml:space="preserve"> หมู่ 4</v>
          </cell>
          <cell r="P208" t="str">
            <v>01</v>
          </cell>
          <cell r="Q208" t="str">
            <v>เปิดดำเนินการ</v>
          </cell>
          <cell r="R208" t="str">
            <v xml:space="preserve">272 </v>
          </cell>
          <cell r="V208" t="str">
            <v>22</v>
          </cell>
          <cell r="W208" t="str">
            <v>2.2 ทุติยภูมิระดับกลาง</v>
          </cell>
          <cell r="AH208" t="str">
            <v>10875</v>
          </cell>
        </row>
        <row r="209">
          <cell r="A209" t="str">
            <v>001089900</v>
          </cell>
          <cell r="B209" t="str">
            <v>โรงพยาบาลละหานทราย</v>
          </cell>
          <cell r="C209" t="str">
            <v>21002</v>
          </cell>
          <cell r="D209" t="str">
            <v>กระทรวงสาธารณสุข สำนักงานปลัดกระทรวงสาธารณสุข</v>
          </cell>
          <cell r="E209" t="str">
            <v>07</v>
          </cell>
          <cell r="F209" t="str">
            <v>โรงพยาบาลชุมชน</v>
          </cell>
          <cell r="G209" t="str">
            <v>90</v>
          </cell>
          <cell r="H209" t="str">
            <v>31</v>
          </cell>
          <cell r="I209" t="str">
            <v>จ.บุรีรัมย์</v>
          </cell>
          <cell r="J209" t="str">
            <v>06</v>
          </cell>
          <cell r="K209" t="str">
            <v xml:space="preserve"> อ.ละหานทราย</v>
          </cell>
          <cell r="L209" t="str">
            <v>01</v>
          </cell>
          <cell r="M209" t="str">
            <v xml:space="preserve"> 'ต.ละหานทราย'</v>
          </cell>
          <cell r="N209" t="str">
            <v>08</v>
          </cell>
          <cell r="O209" t="str">
            <v xml:space="preserve"> หมู่ 8</v>
          </cell>
          <cell r="P209" t="str">
            <v>01</v>
          </cell>
          <cell r="Q209" t="str">
            <v>เปิดดำเนินการ</v>
          </cell>
          <cell r="R209" t="str">
            <v xml:space="preserve">55 </v>
          </cell>
          <cell r="V209" t="str">
            <v>22</v>
          </cell>
          <cell r="W209" t="str">
            <v>2.2 ทุติยภูมิระดับกลาง</v>
          </cell>
          <cell r="AH209" t="str">
            <v>10899</v>
          </cell>
        </row>
        <row r="210">
          <cell r="A210" t="str">
            <v>001092400</v>
          </cell>
          <cell r="B210" t="str">
            <v>โรงพยาบาลลำดวน</v>
          </cell>
          <cell r="C210" t="str">
            <v>21002</v>
          </cell>
          <cell r="D210" t="str">
            <v>กระทรวงสาธารณสุข สำนักงานปลัดกระทรวงสาธารณสุข</v>
          </cell>
          <cell r="E210" t="str">
            <v>07</v>
          </cell>
          <cell r="F210" t="str">
            <v>โรงพยาบาลชุมชน</v>
          </cell>
          <cell r="G210" t="str">
            <v>60</v>
          </cell>
          <cell r="H210" t="str">
            <v>32</v>
          </cell>
          <cell r="I210" t="str">
            <v>จ.สุรินทร์</v>
          </cell>
          <cell r="J210" t="str">
            <v>11</v>
          </cell>
          <cell r="K210" t="str">
            <v xml:space="preserve"> อ.ลำดวน</v>
          </cell>
          <cell r="L210" t="str">
            <v>01</v>
          </cell>
          <cell r="M210" t="str">
            <v xml:space="preserve"> 'ต.ลำดวน'</v>
          </cell>
          <cell r="N210" t="str">
            <v>03</v>
          </cell>
          <cell r="O210" t="str">
            <v xml:space="preserve"> หมู่ 3</v>
          </cell>
          <cell r="P210" t="str">
            <v>01</v>
          </cell>
          <cell r="Q210" t="str">
            <v>เปิดดำเนินการ</v>
          </cell>
          <cell r="R210" t="str">
            <v xml:space="preserve">80  ถ.สุรินทร์-สังขะ </v>
          </cell>
          <cell r="V210" t="str">
            <v>21</v>
          </cell>
          <cell r="W210" t="str">
            <v>2.1 ทุติยภูมิระดับต้น</v>
          </cell>
          <cell r="AH210" t="str">
            <v>10924</v>
          </cell>
        </row>
        <row r="211">
          <cell r="A211" t="str">
            <v>001092500</v>
          </cell>
          <cell r="B211" t="str">
            <v>โรงพยาบาลสำโรงทาบ</v>
          </cell>
          <cell r="C211" t="str">
            <v>21002</v>
          </cell>
          <cell r="D211" t="str">
            <v>กระทรวงสาธารณสุข สำนักงานปลัดกระทรวงสาธารณสุข</v>
          </cell>
          <cell r="E211" t="str">
            <v>07</v>
          </cell>
          <cell r="F211" t="str">
            <v>โรงพยาบาลชุมชน</v>
          </cell>
          <cell r="G211" t="str">
            <v>30</v>
          </cell>
          <cell r="H211" t="str">
            <v>32</v>
          </cell>
          <cell r="I211" t="str">
            <v>จ.สุรินทร์</v>
          </cell>
          <cell r="J211" t="str">
            <v>12</v>
          </cell>
          <cell r="K211" t="str">
            <v xml:space="preserve"> อ.สำโรงทาบ</v>
          </cell>
          <cell r="L211" t="str">
            <v>02</v>
          </cell>
          <cell r="M211" t="str">
            <v xml:space="preserve"> 'ต.หนองไผ่ล้อม'</v>
          </cell>
          <cell r="N211" t="str">
            <v>01</v>
          </cell>
          <cell r="O211" t="str">
            <v xml:space="preserve"> หมู่ 1</v>
          </cell>
          <cell r="P211" t="str">
            <v>01</v>
          </cell>
          <cell r="Q211" t="str">
            <v>เปิดดำเนินการ</v>
          </cell>
          <cell r="R211" t="str">
            <v xml:space="preserve">272  ถ.ขามสามัคคี </v>
          </cell>
          <cell r="V211" t="str">
            <v>21</v>
          </cell>
          <cell r="W211" t="str">
            <v>2.1 ทุติยภูมิระดับต้น</v>
          </cell>
          <cell r="AH211" t="str">
            <v>10925</v>
          </cell>
        </row>
        <row r="212">
          <cell r="A212" t="str">
            <v>001092600</v>
          </cell>
          <cell r="B212" t="str">
            <v>โรงพยาบาลบัวเชด</v>
          </cell>
          <cell r="C212" t="str">
            <v>21002</v>
          </cell>
          <cell r="D212" t="str">
            <v>กระทรวงสาธารณสุข สำนักงานปลัดกระทรวงสาธารณสุข</v>
          </cell>
          <cell r="E212" t="str">
            <v>07</v>
          </cell>
          <cell r="F212" t="str">
            <v>โรงพยาบาลชุมชน</v>
          </cell>
          <cell r="G212" t="str">
            <v>30</v>
          </cell>
          <cell r="H212" t="str">
            <v>32</v>
          </cell>
          <cell r="I212" t="str">
            <v>จ.สุรินทร์</v>
          </cell>
          <cell r="J212" t="str">
            <v>13</v>
          </cell>
          <cell r="K212" t="str">
            <v xml:space="preserve"> อ.บัวเชด</v>
          </cell>
          <cell r="L212" t="str">
            <v>01</v>
          </cell>
          <cell r="M212" t="str">
            <v xml:space="preserve"> 'ต.บัวเชด'</v>
          </cell>
          <cell r="N212" t="str">
            <v>01</v>
          </cell>
          <cell r="O212" t="str">
            <v xml:space="preserve"> หมู่ 1</v>
          </cell>
          <cell r="P212" t="str">
            <v>01</v>
          </cell>
          <cell r="Q212" t="str">
            <v>เปิดดำเนินการ</v>
          </cell>
          <cell r="V212" t="str">
            <v>21</v>
          </cell>
          <cell r="W212" t="str">
            <v>2.1 ทุติยภูมิระดับต้น</v>
          </cell>
          <cell r="AH212" t="str">
            <v>10926</v>
          </cell>
        </row>
        <row r="213">
          <cell r="A213" t="str">
            <v>001098300</v>
          </cell>
          <cell r="B213" t="str">
            <v>โรงพยาบาลเนินสง่า</v>
          </cell>
          <cell r="C213" t="str">
            <v>21002</v>
          </cell>
          <cell r="D213" t="str">
            <v>กระทรวงสาธารณสุข สำนักงานปลัดกระทรวงสาธารณสุข</v>
          </cell>
          <cell r="E213" t="str">
            <v>07</v>
          </cell>
          <cell r="F213" t="str">
            <v>โรงพยาบาลชุมชน</v>
          </cell>
          <cell r="G213" t="str">
            <v>30</v>
          </cell>
          <cell r="H213" t="str">
            <v>36</v>
          </cell>
          <cell r="I213" t="str">
            <v>จ.ชัยภูมิ</v>
          </cell>
          <cell r="J213" t="str">
            <v>15</v>
          </cell>
          <cell r="K213" t="str">
            <v xml:space="preserve"> อ.เนินสง่า</v>
          </cell>
          <cell r="L213" t="str">
            <v>01</v>
          </cell>
          <cell r="M213" t="str">
            <v xml:space="preserve"> 'ต.หนองฉิม'</v>
          </cell>
          <cell r="N213" t="str">
            <v>05</v>
          </cell>
          <cell r="O213" t="str">
            <v xml:space="preserve"> หมู่ 5</v>
          </cell>
          <cell r="P213" t="str">
            <v>01</v>
          </cell>
          <cell r="Q213" t="str">
            <v>เปิดดำเนินการ</v>
          </cell>
          <cell r="R213" t="str">
            <v xml:space="preserve">180 ม. 5 </v>
          </cell>
          <cell r="S213" t="str">
            <v>36130</v>
          </cell>
          <cell r="V213" t="str">
            <v>21</v>
          </cell>
          <cell r="W213" t="str">
            <v>2.1 ทุติยภูมิระดับต้น</v>
          </cell>
          <cell r="AH213" t="str">
            <v>10983</v>
          </cell>
        </row>
        <row r="214">
          <cell r="A214" t="str">
            <v>001097300</v>
          </cell>
          <cell r="B214" t="str">
            <v>โรงพยาบาลหนองบัวแดง</v>
          </cell>
          <cell r="C214" t="str">
            <v>21002</v>
          </cell>
          <cell r="D214" t="str">
            <v>กระทรวงสาธารณสุข สำนักงานปลัดกระทรวงสาธารณสุข</v>
          </cell>
          <cell r="E214" t="str">
            <v>07</v>
          </cell>
          <cell r="F214" t="str">
            <v>โรงพยาบาลชุมชน</v>
          </cell>
          <cell r="G214" t="str">
            <v>30</v>
          </cell>
          <cell r="H214" t="str">
            <v>36</v>
          </cell>
          <cell r="I214" t="str">
            <v>จ.ชัยภูมิ</v>
          </cell>
          <cell r="J214" t="str">
            <v>05</v>
          </cell>
          <cell r="K214" t="str">
            <v xml:space="preserve"> อ.หนองบัวแดง</v>
          </cell>
          <cell r="L214" t="str">
            <v>01</v>
          </cell>
          <cell r="M214" t="str">
            <v xml:space="preserve"> 'ต.หนองบัวแดง'</v>
          </cell>
          <cell r="N214" t="str">
            <v>02</v>
          </cell>
          <cell r="O214" t="str">
            <v xml:space="preserve"> หมู่ 2</v>
          </cell>
          <cell r="P214" t="str">
            <v>01</v>
          </cell>
          <cell r="Q214" t="str">
            <v>เปิดดำเนินการ</v>
          </cell>
          <cell r="R214" t="str">
            <v xml:space="preserve">431 </v>
          </cell>
          <cell r="V214" t="str">
            <v>22</v>
          </cell>
          <cell r="W214" t="str">
            <v>2.2 ทุติยภูมิระดับกลาง</v>
          </cell>
          <cell r="AH214" t="str">
            <v>10973</v>
          </cell>
        </row>
        <row r="215">
          <cell r="A215" t="str">
            <v>001099200</v>
          </cell>
          <cell r="B215" t="str">
            <v>โรงพยาบาลโนนสัง</v>
          </cell>
          <cell r="C215" t="str">
            <v>21002</v>
          </cell>
          <cell r="D215" t="str">
            <v>กระทรวงสาธารณสุข สำนักงานปลัดกระทรวงสาธารณสุข</v>
          </cell>
          <cell r="E215" t="str">
            <v>07</v>
          </cell>
          <cell r="F215" t="str">
            <v>โรงพยาบาลชุมชน</v>
          </cell>
          <cell r="G215" t="str">
            <v>30</v>
          </cell>
          <cell r="H215" t="str">
            <v>39</v>
          </cell>
          <cell r="I215" t="str">
            <v>จ.หนองบัวลำภู</v>
          </cell>
          <cell r="J215" t="str">
            <v>03</v>
          </cell>
          <cell r="K215" t="str">
            <v xml:space="preserve"> อ.โนนสัง</v>
          </cell>
          <cell r="L215" t="str">
            <v>01</v>
          </cell>
          <cell r="M215" t="str">
            <v xml:space="preserve"> 'ต.โนนสัง'</v>
          </cell>
          <cell r="N215" t="str">
            <v>15</v>
          </cell>
          <cell r="O215" t="str">
            <v xml:space="preserve"> หมู่ 15</v>
          </cell>
          <cell r="P215" t="str">
            <v>01</v>
          </cell>
          <cell r="Q215" t="str">
            <v>เปิดดำเนินการ</v>
          </cell>
          <cell r="V215" t="str">
            <v>21</v>
          </cell>
          <cell r="W215" t="str">
            <v>2.1 ทุติยภูมิระดับต้น</v>
          </cell>
          <cell r="AH215" t="str">
            <v>10992</v>
          </cell>
        </row>
        <row r="216">
          <cell r="A216" t="str">
            <v>001099300</v>
          </cell>
          <cell r="B216" t="str">
            <v>โรงพยาบาลศรีบุญเรือง</v>
          </cell>
          <cell r="C216" t="str">
            <v>21002</v>
          </cell>
          <cell r="D216" t="str">
            <v>กระทรวงสาธารณสุข สำนักงานปลัดกระทรวงสาธารณสุข</v>
          </cell>
          <cell r="E216" t="str">
            <v>07</v>
          </cell>
          <cell r="F216" t="str">
            <v>โรงพยาบาลชุมชน</v>
          </cell>
          <cell r="G216" t="str">
            <v>60</v>
          </cell>
          <cell r="H216" t="str">
            <v>39</v>
          </cell>
          <cell r="I216" t="str">
            <v>จ.หนองบัวลำภู</v>
          </cell>
          <cell r="J216" t="str">
            <v>04</v>
          </cell>
          <cell r="K216" t="str">
            <v xml:space="preserve"> อ.ศรีบุญเรือง</v>
          </cell>
          <cell r="L216" t="str">
            <v>01</v>
          </cell>
          <cell r="M216" t="str">
            <v xml:space="preserve"> 'ต.เมืองใหม่'</v>
          </cell>
          <cell r="N216" t="str">
            <v>07</v>
          </cell>
          <cell r="O216" t="str">
            <v xml:space="preserve"> หมู่ 7</v>
          </cell>
          <cell r="P216" t="str">
            <v>01</v>
          </cell>
          <cell r="Q216" t="str">
            <v>เปิดดำเนินการ</v>
          </cell>
          <cell r="R216" t="str">
            <v xml:space="preserve">106 </v>
          </cell>
          <cell r="V216" t="str">
            <v>21</v>
          </cell>
          <cell r="W216" t="str">
            <v>2.1 ทุติยภูมิระดับต้น</v>
          </cell>
          <cell r="AH216" t="str">
            <v>10993</v>
          </cell>
        </row>
        <row r="217">
          <cell r="A217" t="str">
            <v>001099400</v>
          </cell>
          <cell r="B217" t="str">
            <v>โรงพยาบาลสุวรรณคูหา</v>
          </cell>
          <cell r="C217" t="str">
            <v>21002</v>
          </cell>
          <cell r="D217" t="str">
            <v>กระทรวงสาธารณสุข สำนักงานปลัดกระทรวงสาธารณสุข</v>
          </cell>
          <cell r="E217" t="str">
            <v>07</v>
          </cell>
          <cell r="F217" t="str">
            <v>โรงพยาบาลชุมชน</v>
          </cell>
          <cell r="G217" t="str">
            <v>30</v>
          </cell>
          <cell r="H217" t="str">
            <v>39</v>
          </cell>
          <cell r="I217" t="str">
            <v>จ.หนองบัวลำภู</v>
          </cell>
          <cell r="J217" t="str">
            <v>05</v>
          </cell>
          <cell r="K217" t="str">
            <v xml:space="preserve"> อ.สุวรรณคูหา</v>
          </cell>
          <cell r="L217" t="str">
            <v>06</v>
          </cell>
          <cell r="M217" t="str">
            <v xml:space="preserve"> 'ต.สุวรรณคูหา'</v>
          </cell>
          <cell r="N217" t="str">
            <v>06</v>
          </cell>
          <cell r="O217" t="str">
            <v xml:space="preserve"> หมู่ 6</v>
          </cell>
          <cell r="P217" t="str">
            <v>01</v>
          </cell>
          <cell r="Q217" t="str">
            <v>เปิดดำเนินการ</v>
          </cell>
          <cell r="R217" t="str">
            <v xml:space="preserve">ถ.พระไชยเชษฐา </v>
          </cell>
          <cell r="V217" t="str">
            <v>21</v>
          </cell>
          <cell r="W217" t="str">
            <v>2.1 ทุติยภูมิระดับต้น</v>
          </cell>
          <cell r="AH217" t="str">
            <v>10994</v>
          </cell>
        </row>
        <row r="218">
          <cell r="A218" t="str">
            <v>001100700</v>
          </cell>
          <cell r="B218" t="str">
            <v>โรงพยาบาลหนองสองห้อง</v>
          </cell>
          <cell r="C218" t="str">
            <v>21002</v>
          </cell>
          <cell r="D218" t="str">
            <v>กระทรวงสาธารณสุข สำนักงานปลัดกระทรวงสาธารณสุข</v>
          </cell>
          <cell r="E218" t="str">
            <v>07</v>
          </cell>
          <cell r="F218" t="str">
            <v>โรงพยาบาลชุมชน</v>
          </cell>
          <cell r="G218" t="str">
            <v>30</v>
          </cell>
          <cell r="H218" t="str">
            <v>40</v>
          </cell>
          <cell r="I218" t="str">
            <v>จ.ขอนแก่น</v>
          </cell>
          <cell r="J218" t="str">
            <v>15</v>
          </cell>
          <cell r="K218" t="str">
            <v xml:space="preserve"> อ.หนองสองห้อง</v>
          </cell>
          <cell r="L218" t="str">
            <v>01</v>
          </cell>
          <cell r="M218" t="str">
            <v xml:space="preserve"> 'ต.หนองสองห้อง'</v>
          </cell>
          <cell r="N218" t="str">
            <v>16</v>
          </cell>
          <cell r="O218" t="str">
            <v xml:space="preserve"> หมู่ 16</v>
          </cell>
          <cell r="P218" t="str">
            <v>01</v>
          </cell>
          <cell r="Q218" t="str">
            <v>เปิดดำเนินการ</v>
          </cell>
          <cell r="R218" t="str">
            <v xml:space="preserve">803 </v>
          </cell>
          <cell r="S218" t="str">
            <v>40190</v>
          </cell>
          <cell r="T218" t="str">
            <v>043491010</v>
          </cell>
          <cell r="V218" t="str">
            <v>21</v>
          </cell>
          <cell r="W218" t="str">
            <v>2.1 ทุติยภูมิระดับต้น</v>
          </cell>
          <cell r="X218" t="str">
            <v>S</v>
          </cell>
          <cell r="Y218" t="str">
            <v xml:space="preserve">บริการ  </v>
          </cell>
          <cell r="AH218" t="str">
            <v>11007</v>
          </cell>
        </row>
        <row r="219">
          <cell r="A219" t="str">
            <v>001101200</v>
          </cell>
          <cell r="B219" t="str">
            <v>โรงพยาบาลภูผาม่าน</v>
          </cell>
          <cell r="C219" t="str">
            <v>21002</v>
          </cell>
          <cell r="D219" t="str">
            <v>กระทรวงสาธารณสุข สำนักงานปลัดกระทรวงสาธารณสุข</v>
          </cell>
          <cell r="E219" t="str">
            <v>07</v>
          </cell>
          <cell r="F219" t="str">
            <v>โรงพยาบาลชุมชน</v>
          </cell>
          <cell r="G219" t="str">
            <v>30</v>
          </cell>
          <cell r="H219" t="str">
            <v>40</v>
          </cell>
          <cell r="I219" t="str">
            <v>จ.ขอนแก่น</v>
          </cell>
          <cell r="J219" t="str">
            <v>20</v>
          </cell>
          <cell r="K219" t="str">
            <v xml:space="preserve"> อ.ภูผาม่าน</v>
          </cell>
          <cell r="L219" t="str">
            <v>03</v>
          </cell>
          <cell r="M219" t="str">
            <v xml:space="preserve"> 'ต.ภูผาม่าน'</v>
          </cell>
          <cell r="N219" t="str">
            <v>01</v>
          </cell>
          <cell r="O219" t="str">
            <v xml:space="preserve"> หมู่ 1</v>
          </cell>
          <cell r="P219" t="str">
            <v>01</v>
          </cell>
          <cell r="Q219" t="str">
            <v>เปิดดำเนินการ</v>
          </cell>
          <cell r="R219" t="str">
            <v xml:space="preserve">39 </v>
          </cell>
          <cell r="S219" t="str">
            <v>40350</v>
          </cell>
          <cell r="T219" t="str">
            <v>043396011</v>
          </cell>
          <cell r="V219" t="str">
            <v>21</v>
          </cell>
          <cell r="W219" t="str">
            <v>2.1 ทุติยภูมิระดับต้น</v>
          </cell>
          <cell r="X219" t="str">
            <v>S</v>
          </cell>
          <cell r="Y219" t="str">
            <v xml:space="preserve">บริการ  </v>
          </cell>
          <cell r="AH219" t="str">
            <v>11012</v>
          </cell>
        </row>
        <row r="220">
          <cell r="A220" t="str">
            <v>001101700</v>
          </cell>
          <cell r="B220" t="str">
            <v>โรงพยาบาลโนนสะอาด</v>
          </cell>
          <cell r="C220" t="str">
            <v>21002</v>
          </cell>
          <cell r="D220" t="str">
            <v>กระทรวงสาธารณสุข สำนักงานปลัดกระทรวงสาธารณสุข</v>
          </cell>
          <cell r="E220" t="str">
            <v>07</v>
          </cell>
          <cell r="F220" t="str">
            <v>โรงพยาบาลชุมชน</v>
          </cell>
          <cell r="G220" t="str">
            <v>30</v>
          </cell>
          <cell r="H220" t="str">
            <v>41</v>
          </cell>
          <cell r="I220" t="str">
            <v>จ.อุดรธานี</v>
          </cell>
          <cell r="J220" t="str">
            <v>05</v>
          </cell>
          <cell r="K220" t="str">
            <v xml:space="preserve"> อ.โนนสะอาด</v>
          </cell>
          <cell r="L220" t="str">
            <v>01</v>
          </cell>
          <cell r="M220" t="str">
            <v xml:space="preserve"> 'ต.โนนสะอาด'</v>
          </cell>
          <cell r="N220" t="str">
            <v>02</v>
          </cell>
          <cell r="O220" t="str">
            <v xml:space="preserve"> หมู่ 2</v>
          </cell>
          <cell r="P220" t="str">
            <v>01</v>
          </cell>
          <cell r="Q220" t="str">
            <v>เปิดดำเนินการ</v>
          </cell>
          <cell r="V220" t="str">
            <v>21</v>
          </cell>
          <cell r="W220" t="str">
            <v>2.1 ทุติยภูมิระดับต้น</v>
          </cell>
          <cell r="AH220" t="str">
            <v>11017</v>
          </cell>
        </row>
        <row r="221">
          <cell r="A221" t="str">
            <v>001102200</v>
          </cell>
          <cell r="B221" t="str">
            <v>โรงพยาบาลวังสามหมอ</v>
          </cell>
          <cell r="C221" t="str">
            <v>21002</v>
          </cell>
          <cell r="D221" t="str">
            <v>กระทรวงสาธารณสุข สำนักงานปลัดกระทรวงสาธารณสุข</v>
          </cell>
          <cell r="E221" t="str">
            <v>07</v>
          </cell>
          <cell r="F221" t="str">
            <v>โรงพยาบาลชุมชน</v>
          </cell>
          <cell r="G221" t="str">
            <v>30</v>
          </cell>
          <cell r="H221" t="str">
            <v>41</v>
          </cell>
          <cell r="I221" t="str">
            <v>จ.อุดรธานี</v>
          </cell>
          <cell r="J221" t="str">
            <v>10</v>
          </cell>
          <cell r="K221" t="str">
            <v xml:space="preserve"> อ.วังสามหมอ</v>
          </cell>
          <cell r="L221" t="str">
            <v>06</v>
          </cell>
          <cell r="M221" t="str">
            <v xml:space="preserve"> 'ต.วังสามหมอ'</v>
          </cell>
          <cell r="N221" t="str">
            <v>11</v>
          </cell>
          <cell r="O221" t="str">
            <v xml:space="preserve"> หมู่ 11</v>
          </cell>
          <cell r="P221" t="str">
            <v>01</v>
          </cell>
          <cell r="Q221" t="str">
            <v>เปิดดำเนินการ</v>
          </cell>
          <cell r="R221" t="str">
            <v xml:space="preserve">108  ถ.ศรีธาตุ-วังสามหมอ </v>
          </cell>
          <cell r="S221" t="str">
            <v>41280</v>
          </cell>
          <cell r="V221" t="str">
            <v>21</v>
          </cell>
          <cell r="W221" t="str">
            <v>2.1 ทุติยภูมิระดับต้น</v>
          </cell>
          <cell r="AH221" t="str">
            <v>11022</v>
          </cell>
        </row>
        <row r="222">
          <cell r="A222" t="str">
            <v>001105100</v>
          </cell>
          <cell r="B222" t="str">
            <v>โรงพยาบาลแกดำ</v>
          </cell>
          <cell r="C222" t="str">
            <v>21002</v>
          </cell>
          <cell r="D222" t="str">
            <v>กระทรวงสาธารณสุข สำนักงานปลัดกระทรวงสาธารณสุข</v>
          </cell>
          <cell r="E222" t="str">
            <v>07</v>
          </cell>
          <cell r="F222" t="str">
            <v>โรงพยาบาลชุมชน</v>
          </cell>
          <cell r="G222" t="str">
            <v>30</v>
          </cell>
          <cell r="H222" t="str">
            <v>44</v>
          </cell>
          <cell r="I222" t="str">
            <v>จ.มหาสารคาม</v>
          </cell>
          <cell r="J222" t="str">
            <v>02</v>
          </cell>
          <cell r="K222" t="str">
            <v xml:space="preserve"> อ.แกดำ</v>
          </cell>
          <cell r="L222" t="str">
            <v>01</v>
          </cell>
          <cell r="M222" t="str">
            <v xml:space="preserve"> 'ต.แกดำ'</v>
          </cell>
          <cell r="N222" t="str">
            <v>07</v>
          </cell>
          <cell r="O222" t="str">
            <v xml:space="preserve"> หมู่ 7</v>
          </cell>
          <cell r="P222" t="str">
            <v>01</v>
          </cell>
          <cell r="Q222" t="str">
            <v>เปิดดำเนินการ</v>
          </cell>
          <cell r="R222" t="str">
            <v xml:space="preserve">155 </v>
          </cell>
          <cell r="V222" t="str">
            <v>21</v>
          </cell>
          <cell r="W222" t="str">
            <v>2.1 ทุติยภูมิระดับต้น</v>
          </cell>
          <cell r="AH222" t="str">
            <v>11051</v>
          </cell>
        </row>
        <row r="223">
          <cell r="A223" t="str">
            <v>001101600</v>
          </cell>
          <cell r="B223" t="str">
            <v>โรงพยาบาลห้วยเกิ้ง</v>
          </cell>
          <cell r="C223" t="str">
            <v>21002</v>
          </cell>
          <cell r="D223" t="str">
            <v>กระทรวงสาธารณสุข สำนักงานปลัดกระทรวงสาธารณสุข</v>
          </cell>
          <cell r="E223" t="str">
            <v>07</v>
          </cell>
          <cell r="F223" t="str">
            <v>โรงพยาบาลชุมชน</v>
          </cell>
          <cell r="G223" t="str">
            <v>10</v>
          </cell>
          <cell r="H223" t="str">
            <v>41</v>
          </cell>
          <cell r="I223" t="str">
            <v>จ.อุดรธานี</v>
          </cell>
          <cell r="J223" t="str">
            <v>04</v>
          </cell>
          <cell r="K223" t="str">
            <v xml:space="preserve"> อ.กุมภวาปี</v>
          </cell>
          <cell r="L223" t="str">
            <v>07</v>
          </cell>
          <cell r="M223" t="str">
            <v xml:space="preserve"> 'ต.ห้วยเกิ้ง'</v>
          </cell>
          <cell r="N223" t="str">
            <v>04</v>
          </cell>
          <cell r="O223" t="str">
            <v xml:space="preserve"> หมู่ 4</v>
          </cell>
          <cell r="P223" t="str">
            <v>01</v>
          </cell>
          <cell r="Q223" t="str">
            <v>เปิดดำเนินการ</v>
          </cell>
          <cell r="S223" t="str">
            <v>41000</v>
          </cell>
          <cell r="V223" t="str">
            <v>21</v>
          </cell>
          <cell r="W223" t="str">
            <v>2.1 ทุติยภูมิระดับต้น</v>
          </cell>
          <cell r="AH223" t="str">
            <v>11016</v>
          </cell>
        </row>
        <row r="224">
          <cell r="A224" t="str">
            <v>001105700</v>
          </cell>
          <cell r="B224" t="str">
            <v>โรงพยาบาลพยัคฆภูมิพิสัย</v>
          </cell>
          <cell r="C224" t="str">
            <v>21002</v>
          </cell>
          <cell r="D224" t="str">
            <v>กระทรวงสาธารณสุข สำนักงานปลัดกระทรวงสาธารณสุข</v>
          </cell>
          <cell r="E224" t="str">
            <v>07</v>
          </cell>
          <cell r="F224" t="str">
            <v>โรงพยาบาลชุมชน</v>
          </cell>
          <cell r="G224" t="str">
            <v>90</v>
          </cell>
          <cell r="H224" t="str">
            <v>44</v>
          </cell>
          <cell r="I224" t="str">
            <v>จ.มหาสารคาม</v>
          </cell>
          <cell r="J224" t="str">
            <v>08</v>
          </cell>
          <cell r="K224" t="str">
            <v xml:space="preserve"> อ.พยัคฆภูมิพิสัย</v>
          </cell>
          <cell r="L224" t="str">
            <v>01</v>
          </cell>
          <cell r="M224" t="str">
            <v xml:space="preserve"> 'ต.ปะหลาน'</v>
          </cell>
          <cell r="N224" t="str">
            <v>01</v>
          </cell>
          <cell r="O224" t="str">
            <v xml:space="preserve"> หมู่ 1</v>
          </cell>
          <cell r="P224" t="str">
            <v>01</v>
          </cell>
          <cell r="Q224" t="str">
            <v>เปิดดำเนินการ</v>
          </cell>
          <cell r="R224" t="str">
            <v xml:space="preserve">693  ถ.นุตจรัส </v>
          </cell>
          <cell r="V224" t="str">
            <v>22</v>
          </cell>
          <cell r="W224" t="str">
            <v>2.2 ทุติยภูมิระดับกลาง</v>
          </cell>
          <cell r="AH224" t="str">
            <v>11057</v>
          </cell>
        </row>
        <row r="225">
          <cell r="A225" t="str">
            <v>001105800</v>
          </cell>
          <cell r="B225" t="str">
            <v>โรงพยาบาลวาปีปทุม</v>
          </cell>
          <cell r="C225" t="str">
            <v>21002</v>
          </cell>
          <cell r="D225" t="str">
            <v>กระทรวงสาธารณสุข สำนักงานปลัดกระทรวงสาธารณสุข</v>
          </cell>
          <cell r="E225" t="str">
            <v>07</v>
          </cell>
          <cell r="F225" t="str">
            <v>โรงพยาบาลชุมชน</v>
          </cell>
          <cell r="G225" t="str">
            <v>90</v>
          </cell>
          <cell r="H225" t="str">
            <v>44</v>
          </cell>
          <cell r="I225" t="str">
            <v>จ.มหาสารคาม</v>
          </cell>
          <cell r="J225" t="str">
            <v>09</v>
          </cell>
          <cell r="K225" t="str">
            <v xml:space="preserve"> อ.วาปีปทุม</v>
          </cell>
          <cell r="L225" t="str">
            <v>01</v>
          </cell>
          <cell r="M225" t="str">
            <v xml:space="preserve"> 'ต.หนองแสง'</v>
          </cell>
          <cell r="N225" t="str">
            <v>02</v>
          </cell>
          <cell r="O225" t="str">
            <v xml:space="preserve"> หมู่ 2</v>
          </cell>
          <cell r="P225" t="str">
            <v>01</v>
          </cell>
          <cell r="Q225" t="str">
            <v>เปิดดำเนินการ</v>
          </cell>
          <cell r="R225" t="str">
            <v xml:space="preserve">ถ.วานี-พยัคฆ์ </v>
          </cell>
          <cell r="V225" t="str">
            <v>21</v>
          </cell>
          <cell r="W225" t="str">
            <v>2.1 ทุติยภูมิระดับต้น</v>
          </cell>
          <cell r="Z225" t="str">
            <v>06</v>
          </cell>
          <cell r="AA225" t="str">
            <v>แก้ไข/เปลี่ยนแปลงจำนวนเตียง</v>
          </cell>
          <cell r="AB225" t="str">
            <v>เพิ่มจำนวนเตียง จาก 60 เป็น 90 ตามหนังสือสำนักบริหารการสาธารณสุขที่ สธ0228.042/6246 วันที่ 20 พย.55</v>
          </cell>
          <cell r="AH225" t="str">
            <v>11058</v>
          </cell>
        </row>
        <row r="226">
          <cell r="A226" t="str">
            <v>001105400</v>
          </cell>
          <cell r="B226" t="str">
            <v>โรงพยาบาลเชียงยืน</v>
          </cell>
          <cell r="C226" t="str">
            <v>21002</v>
          </cell>
          <cell r="D226" t="str">
            <v>กระทรวงสาธารณสุข สำนักงานปลัดกระทรวงสาธารณสุข</v>
          </cell>
          <cell r="E226" t="str">
            <v>07</v>
          </cell>
          <cell r="F226" t="str">
            <v>โรงพยาบาลชุมชน</v>
          </cell>
          <cell r="G226" t="str">
            <v>30</v>
          </cell>
          <cell r="H226" t="str">
            <v>44</v>
          </cell>
          <cell r="I226" t="str">
            <v>จ.มหาสารคาม</v>
          </cell>
          <cell r="J226" t="str">
            <v>05</v>
          </cell>
          <cell r="K226" t="str">
            <v xml:space="preserve"> อ.เชียงยืน</v>
          </cell>
          <cell r="L226" t="str">
            <v>01</v>
          </cell>
          <cell r="M226" t="str">
            <v xml:space="preserve"> 'ต.เชียงยืน'</v>
          </cell>
          <cell r="N226" t="str">
            <v>05</v>
          </cell>
          <cell r="O226" t="str">
            <v xml:space="preserve"> หมู่ 5</v>
          </cell>
          <cell r="P226" t="str">
            <v>01</v>
          </cell>
          <cell r="Q226" t="str">
            <v>เปิดดำเนินการ</v>
          </cell>
          <cell r="R226" t="str">
            <v xml:space="preserve">ถ.แสงอาวุธ </v>
          </cell>
          <cell r="V226" t="str">
            <v>21</v>
          </cell>
          <cell r="W226" t="str">
            <v>2.1 ทุติยภูมิระดับต้น</v>
          </cell>
          <cell r="AH226" t="str">
            <v>11054</v>
          </cell>
        </row>
        <row r="227">
          <cell r="A227" t="str">
            <v>001105600</v>
          </cell>
          <cell r="B227" t="str">
            <v>โรงพยาบาลนาเชือก</v>
          </cell>
          <cell r="C227" t="str">
            <v>21002</v>
          </cell>
          <cell r="D227" t="str">
            <v>กระทรวงสาธารณสุข สำนักงานปลัดกระทรวงสาธารณสุข</v>
          </cell>
          <cell r="E227" t="str">
            <v>07</v>
          </cell>
          <cell r="F227" t="str">
            <v>โรงพยาบาลชุมชน</v>
          </cell>
          <cell r="G227" t="str">
            <v>30</v>
          </cell>
          <cell r="H227" t="str">
            <v>44</v>
          </cell>
          <cell r="I227" t="str">
            <v>จ.มหาสารคาม</v>
          </cell>
          <cell r="J227" t="str">
            <v>07</v>
          </cell>
          <cell r="K227" t="str">
            <v xml:space="preserve"> อ.นาเชือก</v>
          </cell>
          <cell r="L227" t="str">
            <v>01</v>
          </cell>
          <cell r="M227" t="str">
            <v xml:space="preserve"> 'ต.นาเชือก'</v>
          </cell>
          <cell r="N227" t="str">
            <v>02</v>
          </cell>
          <cell r="O227" t="str">
            <v xml:space="preserve"> หมู่ 2</v>
          </cell>
          <cell r="P227" t="str">
            <v>01</v>
          </cell>
          <cell r="Q227" t="str">
            <v>เปิดดำเนินการ</v>
          </cell>
          <cell r="R227" t="str">
            <v xml:space="preserve">52  ถ.นาเชือก-พยัคฒภูมิพิสัย </v>
          </cell>
          <cell r="V227" t="str">
            <v>21</v>
          </cell>
          <cell r="W227" t="str">
            <v>2.1 ทุติยภูมิระดับต้น</v>
          </cell>
          <cell r="AH227" t="str">
            <v>11056</v>
          </cell>
        </row>
        <row r="228">
          <cell r="A228" t="str">
            <v>001108700</v>
          </cell>
          <cell r="B228" t="str">
            <v>โรงพยาบาลสมเด็จ</v>
          </cell>
          <cell r="C228" t="str">
            <v>21002</v>
          </cell>
          <cell r="D228" t="str">
            <v>กระทรวงสาธารณสุข สำนักงานปลัดกระทรวงสาธารณสุข</v>
          </cell>
          <cell r="E228" t="str">
            <v>07</v>
          </cell>
          <cell r="F228" t="str">
            <v>โรงพยาบาลชุมชน</v>
          </cell>
          <cell r="G228" t="str">
            <v>90</v>
          </cell>
          <cell r="H228" t="str">
            <v>46</v>
          </cell>
          <cell r="I228" t="str">
            <v>จ.กาฬสินธุ์</v>
          </cell>
          <cell r="J228" t="str">
            <v>13</v>
          </cell>
          <cell r="K228" t="str">
            <v xml:space="preserve"> อ.สมเด็จ</v>
          </cell>
          <cell r="L228" t="str">
            <v>01</v>
          </cell>
          <cell r="M228" t="str">
            <v xml:space="preserve"> 'ต.สมเด็จ'</v>
          </cell>
          <cell r="N228" t="str">
            <v>02</v>
          </cell>
          <cell r="O228" t="str">
            <v xml:space="preserve"> หมู่ 2</v>
          </cell>
          <cell r="P228" t="str">
            <v>01</v>
          </cell>
          <cell r="Q228" t="str">
            <v>เปิดดำเนินการ</v>
          </cell>
          <cell r="R228" t="str">
            <v xml:space="preserve">398 </v>
          </cell>
          <cell r="V228" t="str">
            <v>22</v>
          </cell>
          <cell r="W228" t="str">
            <v>2.2 ทุติยภูมิระดับกลาง</v>
          </cell>
          <cell r="AH228" t="str">
            <v>11087</v>
          </cell>
        </row>
        <row r="229">
          <cell r="A229" t="str">
            <v>001105900</v>
          </cell>
          <cell r="B229" t="str">
            <v>โรงพยาบาลนาดูน</v>
          </cell>
          <cell r="C229" t="str">
            <v>21002</v>
          </cell>
          <cell r="D229" t="str">
            <v>กระทรวงสาธารณสุข สำนักงานปลัดกระทรวงสาธารณสุข</v>
          </cell>
          <cell r="E229" t="str">
            <v>07</v>
          </cell>
          <cell r="F229" t="str">
            <v>โรงพยาบาลชุมชน</v>
          </cell>
          <cell r="G229" t="str">
            <v>30</v>
          </cell>
          <cell r="H229" t="str">
            <v>44</v>
          </cell>
          <cell r="I229" t="str">
            <v>จ.มหาสารคาม</v>
          </cell>
          <cell r="J229" t="str">
            <v>10</v>
          </cell>
          <cell r="K229" t="str">
            <v xml:space="preserve"> อ.นาดูน</v>
          </cell>
          <cell r="L229" t="str">
            <v>01</v>
          </cell>
          <cell r="M229" t="str">
            <v xml:space="preserve"> 'ต.นาดูน'</v>
          </cell>
          <cell r="N229" t="str">
            <v>09</v>
          </cell>
          <cell r="O229" t="str">
            <v xml:space="preserve"> หมู่ 9</v>
          </cell>
          <cell r="P229" t="str">
            <v>01</v>
          </cell>
          <cell r="Q229" t="str">
            <v>เปิดดำเนินการ</v>
          </cell>
          <cell r="R229" t="str">
            <v xml:space="preserve">170  ถ.กลางเมือง </v>
          </cell>
          <cell r="V229" t="str">
            <v>21</v>
          </cell>
          <cell r="W229" t="str">
            <v>2.1 ทุติยภูมิระดับต้น</v>
          </cell>
          <cell r="AH229" t="str">
            <v>11059</v>
          </cell>
        </row>
        <row r="230">
          <cell r="A230" t="str">
            <v>001108200</v>
          </cell>
          <cell r="B230" t="str">
            <v>โรงพยาบาลห้วยเม็ก</v>
          </cell>
          <cell r="C230" t="str">
            <v>21002</v>
          </cell>
          <cell r="D230" t="str">
            <v>กระทรวงสาธารณสุข สำนักงานปลัดกระทรวงสาธารณสุข</v>
          </cell>
          <cell r="E230" t="str">
            <v>07</v>
          </cell>
          <cell r="F230" t="str">
            <v>โรงพยาบาลชุมชน</v>
          </cell>
          <cell r="G230" t="str">
            <v>10</v>
          </cell>
          <cell r="H230" t="str">
            <v>46</v>
          </cell>
          <cell r="I230" t="str">
            <v>จ.กาฬสินธุ์</v>
          </cell>
          <cell r="J230" t="str">
            <v>08</v>
          </cell>
          <cell r="K230" t="str">
            <v xml:space="preserve"> อ.ห้วยเม็ก</v>
          </cell>
          <cell r="L230" t="str">
            <v>01</v>
          </cell>
          <cell r="M230" t="str">
            <v xml:space="preserve"> 'ต.ห้วยเม็ก'</v>
          </cell>
          <cell r="N230" t="str">
            <v>04</v>
          </cell>
          <cell r="O230" t="str">
            <v xml:space="preserve"> หมู่ 4</v>
          </cell>
          <cell r="P230" t="str">
            <v>01</v>
          </cell>
          <cell r="Q230" t="str">
            <v>เปิดดำเนินการ</v>
          </cell>
          <cell r="R230" t="str">
            <v xml:space="preserve">55 </v>
          </cell>
          <cell r="V230" t="str">
            <v>21</v>
          </cell>
          <cell r="W230" t="str">
            <v>2.1 ทุติยภูมิระดับต้น</v>
          </cell>
          <cell r="AH230" t="str">
            <v>11082</v>
          </cell>
        </row>
        <row r="231">
          <cell r="A231" t="str">
            <v>001108000</v>
          </cell>
          <cell r="B231" t="str">
            <v>โรงพยาบาลเขาวง</v>
          </cell>
          <cell r="C231" t="str">
            <v>21002</v>
          </cell>
          <cell r="D231" t="str">
            <v>กระทรวงสาธารณสุข สำนักงานปลัดกระทรวงสาธารณสุข</v>
          </cell>
          <cell r="E231" t="str">
            <v>07</v>
          </cell>
          <cell r="F231" t="str">
            <v>โรงพยาบาลชุมชน</v>
          </cell>
          <cell r="G231" t="str">
            <v>30</v>
          </cell>
          <cell r="H231" t="str">
            <v>46</v>
          </cell>
          <cell r="I231" t="str">
            <v>จ.กาฬสินธุ์</v>
          </cell>
          <cell r="J231" t="str">
            <v>06</v>
          </cell>
          <cell r="K231" t="str">
            <v xml:space="preserve"> อ.เขาวง</v>
          </cell>
          <cell r="L231" t="str">
            <v>01</v>
          </cell>
          <cell r="M231" t="str">
            <v xml:space="preserve"> 'ต.คุ้มเก่า'</v>
          </cell>
          <cell r="N231" t="str">
            <v>03</v>
          </cell>
          <cell r="O231" t="str">
            <v xml:space="preserve"> หมู่ 3</v>
          </cell>
          <cell r="P231" t="str">
            <v>01</v>
          </cell>
          <cell r="Q231" t="str">
            <v>เปิดดำเนินการ</v>
          </cell>
          <cell r="R231" t="str">
            <v xml:space="preserve">249 </v>
          </cell>
          <cell r="V231" t="str">
            <v>21</v>
          </cell>
          <cell r="W231" t="str">
            <v>2.1 ทุติยภูมิระดับต้น</v>
          </cell>
          <cell r="AH231" t="str">
            <v>11080</v>
          </cell>
        </row>
        <row r="232">
          <cell r="A232" t="str">
            <v>001107900</v>
          </cell>
          <cell r="B232" t="str">
            <v>โรงพยาบาลร่องคำ</v>
          </cell>
          <cell r="C232" t="str">
            <v>21002</v>
          </cell>
          <cell r="D232" t="str">
            <v>กระทรวงสาธารณสุข สำนักงานปลัดกระทรวงสาธารณสุข</v>
          </cell>
          <cell r="E232" t="str">
            <v>07</v>
          </cell>
          <cell r="F232" t="str">
            <v>โรงพยาบาลชุมชน</v>
          </cell>
          <cell r="G232" t="str">
            <v>30</v>
          </cell>
          <cell r="H232" t="str">
            <v>46</v>
          </cell>
          <cell r="I232" t="str">
            <v>จ.กาฬสินธุ์</v>
          </cell>
          <cell r="J232" t="str">
            <v>04</v>
          </cell>
          <cell r="K232" t="str">
            <v xml:space="preserve"> อ.ร่องคำ</v>
          </cell>
          <cell r="L232" t="str">
            <v>01</v>
          </cell>
          <cell r="M232" t="str">
            <v xml:space="preserve"> 'ต.ร่องคำ'</v>
          </cell>
          <cell r="N232" t="str">
            <v>01</v>
          </cell>
          <cell r="O232" t="str">
            <v xml:space="preserve"> หมู่ 1</v>
          </cell>
          <cell r="P232" t="str">
            <v>01</v>
          </cell>
          <cell r="Q232" t="str">
            <v>เปิดดำเนินการ</v>
          </cell>
          <cell r="R232" t="str">
            <v>101</v>
          </cell>
          <cell r="V232" t="str">
            <v>21</v>
          </cell>
          <cell r="W232" t="str">
            <v>2.1 ทุติยภูมิระดับต้น</v>
          </cell>
          <cell r="AH232" t="str">
            <v>11079</v>
          </cell>
        </row>
        <row r="233">
          <cell r="A233" t="str">
            <v>001108100</v>
          </cell>
          <cell r="B233" t="str">
            <v>โรงพยาบาลยางตลาด</v>
          </cell>
          <cell r="C233" t="str">
            <v>21002</v>
          </cell>
          <cell r="D233" t="str">
            <v>กระทรวงสาธารณสุข สำนักงานปลัดกระทรวงสาธารณสุข</v>
          </cell>
          <cell r="E233" t="str">
            <v>07</v>
          </cell>
          <cell r="F233" t="str">
            <v>โรงพยาบาลชุมชน</v>
          </cell>
          <cell r="G233" t="str">
            <v>60</v>
          </cell>
          <cell r="H233" t="str">
            <v>46</v>
          </cell>
          <cell r="I233" t="str">
            <v>จ.กาฬสินธุ์</v>
          </cell>
          <cell r="J233" t="str">
            <v>07</v>
          </cell>
          <cell r="K233" t="str">
            <v xml:space="preserve"> อ.ยางตลาด</v>
          </cell>
          <cell r="L233" t="str">
            <v>01</v>
          </cell>
          <cell r="M233" t="str">
            <v xml:space="preserve"> 'ต.ยางตลาด'</v>
          </cell>
          <cell r="N233" t="str">
            <v>20</v>
          </cell>
          <cell r="O233" t="str">
            <v xml:space="preserve"> หมู่ 20</v>
          </cell>
          <cell r="P233" t="str">
            <v>01</v>
          </cell>
          <cell r="Q233" t="str">
            <v>เปิดดำเนินการ</v>
          </cell>
          <cell r="R233" t="str">
            <v xml:space="preserve">87 </v>
          </cell>
          <cell r="V233" t="str">
            <v>21</v>
          </cell>
          <cell r="W233" t="str">
            <v>2.1 ทุติยภูมิระดับต้น</v>
          </cell>
          <cell r="AH233" t="str">
            <v>11081</v>
          </cell>
        </row>
        <row r="234">
          <cell r="A234" t="str">
            <v>001107800</v>
          </cell>
          <cell r="B234" t="str">
            <v>โรงพยาบาลกมลาไสย</v>
          </cell>
          <cell r="C234" t="str">
            <v>21002</v>
          </cell>
          <cell r="D234" t="str">
            <v>กระทรวงสาธารณสุข สำนักงานปลัดกระทรวงสาธารณสุข</v>
          </cell>
          <cell r="E234" t="str">
            <v>07</v>
          </cell>
          <cell r="F234" t="str">
            <v>โรงพยาบาลชุมชน</v>
          </cell>
          <cell r="G234" t="str">
            <v>30</v>
          </cell>
          <cell r="H234" t="str">
            <v>46</v>
          </cell>
          <cell r="I234" t="str">
            <v>จ.กาฬสินธุ์</v>
          </cell>
          <cell r="J234" t="str">
            <v>03</v>
          </cell>
          <cell r="K234" t="str">
            <v xml:space="preserve"> อ.กมลาไสย</v>
          </cell>
          <cell r="L234" t="str">
            <v>01</v>
          </cell>
          <cell r="M234" t="str">
            <v xml:space="preserve"> 'ต.กมลาไสย'</v>
          </cell>
          <cell r="N234" t="str">
            <v>11</v>
          </cell>
          <cell r="O234" t="str">
            <v xml:space="preserve"> หมู่ 11</v>
          </cell>
          <cell r="P234" t="str">
            <v>01</v>
          </cell>
          <cell r="Q234" t="str">
            <v>เปิดดำเนินการ</v>
          </cell>
          <cell r="R234" t="str">
            <v>111 ม.11 ถนนกมลาไสย-หนองแปน</v>
          </cell>
          <cell r="V234" t="str">
            <v>21</v>
          </cell>
          <cell r="W234" t="str">
            <v>2.1 ทุติยภูมิระดับต้น</v>
          </cell>
          <cell r="AH234" t="str">
            <v>11078</v>
          </cell>
        </row>
        <row r="235">
          <cell r="A235" t="str">
            <v>001111600</v>
          </cell>
          <cell r="B235" t="str">
            <v>โรงพยาบาลคำชะอี</v>
          </cell>
          <cell r="C235" t="str">
            <v>21002</v>
          </cell>
          <cell r="D235" t="str">
            <v>กระทรวงสาธารณสุข สำนักงานปลัดกระทรวงสาธารณสุข</v>
          </cell>
          <cell r="E235" t="str">
            <v>07</v>
          </cell>
          <cell r="F235" t="str">
            <v>โรงพยาบาลชุมชน</v>
          </cell>
          <cell r="G235" t="str">
            <v>30</v>
          </cell>
          <cell r="H235" t="str">
            <v>49</v>
          </cell>
          <cell r="I235" t="str">
            <v>จ.มุกดาหาร</v>
          </cell>
          <cell r="J235" t="str">
            <v>05</v>
          </cell>
          <cell r="K235" t="str">
            <v xml:space="preserve"> อ.คำชะอี</v>
          </cell>
          <cell r="L235" t="str">
            <v>03</v>
          </cell>
          <cell r="M235" t="str">
            <v xml:space="preserve"> 'ต.บ้านซ่ง'</v>
          </cell>
          <cell r="N235" t="str">
            <v>02</v>
          </cell>
          <cell r="O235" t="str">
            <v xml:space="preserve"> หมู่ 2</v>
          </cell>
          <cell r="P235" t="str">
            <v>01</v>
          </cell>
          <cell r="Q235" t="str">
            <v>เปิดดำเนินการ</v>
          </cell>
          <cell r="R235" t="str">
            <v xml:space="preserve">55 ม.2 ถ.มุก-กุฉินารายณ์ </v>
          </cell>
          <cell r="S235" t="str">
            <v>49110</v>
          </cell>
          <cell r="T235" t="str">
            <v>042691085</v>
          </cell>
          <cell r="U235" t="str">
            <v>042637176</v>
          </cell>
          <cell r="V235" t="str">
            <v>21</v>
          </cell>
          <cell r="W235" t="str">
            <v>2.1 ทุติยภูมิระดับต้น</v>
          </cell>
          <cell r="AH235" t="str">
            <v>11116</v>
          </cell>
        </row>
        <row r="236">
          <cell r="A236" t="str">
            <v>001111800</v>
          </cell>
          <cell r="B236" t="str">
            <v>โรงพยาบาลหนองสูง</v>
          </cell>
          <cell r="C236" t="str">
            <v>21002</v>
          </cell>
          <cell r="D236" t="str">
            <v>กระทรวงสาธารณสุข สำนักงานปลัดกระทรวงสาธารณสุข</v>
          </cell>
          <cell r="E236" t="str">
            <v>07</v>
          </cell>
          <cell r="F236" t="str">
            <v>โรงพยาบาลชุมชน</v>
          </cell>
          <cell r="G236" t="str">
            <v>30</v>
          </cell>
          <cell r="H236" t="str">
            <v>49</v>
          </cell>
          <cell r="I236" t="str">
            <v>จ.มุกดาหาร</v>
          </cell>
          <cell r="J236" t="str">
            <v>07</v>
          </cell>
          <cell r="K236" t="str">
            <v xml:space="preserve"> อ.หนองสูง</v>
          </cell>
          <cell r="L236" t="str">
            <v>06</v>
          </cell>
          <cell r="M236" t="str">
            <v xml:space="preserve"> 'ต.หนองสูงเหนือ'</v>
          </cell>
          <cell r="N236" t="str">
            <v>04</v>
          </cell>
          <cell r="O236" t="str">
            <v xml:space="preserve"> หมู่ 4</v>
          </cell>
          <cell r="P236" t="str">
            <v>01</v>
          </cell>
          <cell r="Q236" t="str">
            <v>เปิดดำเนินการ</v>
          </cell>
          <cell r="R236" t="str">
            <v xml:space="preserve">59 ม.4 </v>
          </cell>
          <cell r="S236" t="str">
            <v>49160</v>
          </cell>
          <cell r="T236" t="str">
            <v>042635281</v>
          </cell>
          <cell r="U236" t="str">
            <v>042635281</v>
          </cell>
          <cell r="V236" t="str">
            <v>21</v>
          </cell>
          <cell r="W236" t="str">
            <v>2.1 ทุติยภูมิระดับต้น</v>
          </cell>
          <cell r="AH236" t="str">
            <v>11118</v>
          </cell>
        </row>
        <row r="237">
          <cell r="A237" t="str">
            <v>001112900</v>
          </cell>
          <cell r="B237" t="str">
            <v>โรงพยาบาลสันกำแพง</v>
          </cell>
          <cell r="C237" t="str">
            <v>21002</v>
          </cell>
          <cell r="D237" t="str">
            <v>กระทรวงสาธารณสุข สำนักงานปลัดกระทรวงสาธารณสุข</v>
          </cell>
          <cell r="E237" t="str">
            <v>07</v>
          </cell>
          <cell r="F237" t="str">
            <v>โรงพยาบาลชุมชน</v>
          </cell>
          <cell r="G237" t="str">
            <v>30</v>
          </cell>
          <cell r="H237" t="str">
            <v>50</v>
          </cell>
          <cell r="I237" t="str">
            <v>จ.เชียงใหม่</v>
          </cell>
          <cell r="J237" t="str">
            <v>13</v>
          </cell>
          <cell r="K237" t="str">
            <v xml:space="preserve"> อ.สันกำแพง</v>
          </cell>
          <cell r="L237" t="str">
            <v>04</v>
          </cell>
          <cell r="M237" t="str">
            <v xml:space="preserve"> 'ต.บวกค้าง'</v>
          </cell>
          <cell r="N237" t="str">
            <v>01</v>
          </cell>
          <cell r="O237" t="str">
            <v xml:space="preserve"> หมู่ 1</v>
          </cell>
          <cell r="P237" t="str">
            <v>01</v>
          </cell>
          <cell r="Q237" t="str">
            <v>เปิดดำเนินการ</v>
          </cell>
          <cell r="S237" t="str">
            <v>50130</v>
          </cell>
          <cell r="V237" t="str">
            <v>21</v>
          </cell>
          <cell r="W237" t="str">
            <v>2.1 ทุติยภูมิระดับต้น</v>
          </cell>
          <cell r="AH237" t="str">
            <v>11129</v>
          </cell>
        </row>
        <row r="238">
          <cell r="A238" t="str">
            <v>001116000</v>
          </cell>
          <cell r="B238" t="str">
            <v>โรงพยาบาลน้ำปาด</v>
          </cell>
          <cell r="C238" t="str">
            <v>21002</v>
          </cell>
          <cell r="D238" t="str">
            <v>กระทรวงสาธารณสุข สำนักงานปลัดกระทรวงสาธารณสุข</v>
          </cell>
          <cell r="E238" t="str">
            <v>07</v>
          </cell>
          <cell r="F238" t="str">
            <v>โรงพยาบาลชุมชน</v>
          </cell>
          <cell r="G238" t="str">
            <v>30</v>
          </cell>
          <cell r="H238" t="str">
            <v>53</v>
          </cell>
          <cell r="I238" t="str">
            <v>จ.อุตรดิตถ์</v>
          </cell>
          <cell r="J238" t="str">
            <v>04</v>
          </cell>
          <cell r="K238" t="str">
            <v xml:space="preserve"> อ.น้ำปาด</v>
          </cell>
          <cell r="L238" t="str">
            <v>01</v>
          </cell>
          <cell r="M238" t="str">
            <v xml:space="preserve"> 'ต.แสนตอ'</v>
          </cell>
          <cell r="N238" t="str">
            <v>04</v>
          </cell>
          <cell r="O238" t="str">
            <v xml:space="preserve"> หมู่ 4</v>
          </cell>
          <cell r="P238" t="str">
            <v>01</v>
          </cell>
          <cell r="Q238" t="str">
            <v>เปิดดำเนินการ</v>
          </cell>
          <cell r="S238" t="str">
            <v>53110</v>
          </cell>
          <cell r="T238" t="str">
            <v>055481574</v>
          </cell>
          <cell r="U238" t="str">
            <v>155481061</v>
          </cell>
          <cell r="V238" t="str">
            <v>22</v>
          </cell>
          <cell r="W238" t="str">
            <v>2.2 ทุติยภูมิระดับกลาง</v>
          </cell>
          <cell r="AH238" t="str">
            <v>11160</v>
          </cell>
        </row>
        <row r="239">
          <cell r="A239" t="str">
            <v>001116200</v>
          </cell>
          <cell r="B239" t="str">
            <v>โรงพยาบาลบ้านโคก</v>
          </cell>
          <cell r="C239" t="str">
            <v>21002</v>
          </cell>
          <cell r="D239" t="str">
            <v>กระทรวงสาธารณสุข สำนักงานปลัดกระทรวงสาธารณสุข</v>
          </cell>
          <cell r="E239" t="str">
            <v>07</v>
          </cell>
          <cell r="F239" t="str">
            <v>โรงพยาบาลชุมชน</v>
          </cell>
          <cell r="G239" t="str">
            <v>30</v>
          </cell>
          <cell r="H239" t="str">
            <v>53</v>
          </cell>
          <cell r="I239" t="str">
            <v>จ.อุตรดิตถ์</v>
          </cell>
          <cell r="J239" t="str">
            <v>06</v>
          </cell>
          <cell r="K239" t="str">
            <v xml:space="preserve"> อ.บ้านโคก</v>
          </cell>
          <cell r="L239" t="str">
            <v>02</v>
          </cell>
          <cell r="M239" t="str">
            <v xml:space="preserve"> 'ต.บ้านโคก'</v>
          </cell>
          <cell r="N239" t="str">
            <v>03</v>
          </cell>
          <cell r="O239" t="str">
            <v xml:space="preserve"> หมู่ 3</v>
          </cell>
          <cell r="P239" t="str">
            <v>01</v>
          </cell>
          <cell r="Q239" t="str">
            <v>เปิดดำเนินการ</v>
          </cell>
          <cell r="R239" t="str">
            <v>232</v>
          </cell>
          <cell r="S239" t="str">
            <v>531802</v>
          </cell>
          <cell r="T239" t="str">
            <v>055486127</v>
          </cell>
          <cell r="U239" t="str">
            <v>055486126</v>
          </cell>
          <cell r="V239" t="str">
            <v>22</v>
          </cell>
          <cell r="W239" t="str">
            <v>2.2 ทุติยภูมิระดับกลาง</v>
          </cell>
          <cell r="AH239" t="str">
            <v>11162</v>
          </cell>
        </row>
        <row r="240">
          <cell r="A240" t="str">
            <v>001112000</v>
          </cell>
          <cell r="B240" t="str">
            <v>โรงพยาบาลแม่แจ่ม</v>
          </cell>
          <cell r="C240" t="str">
            <v>21002</v>
          </cell>
          <cell r="D240" t="str">
            <v>กระทรวงสาธารณสุข สำนักงานปลัดกระทรวงสาธารณสุข</v>
          </cell>
          <cell r="E240" t="str">
            <v>07</v>
          </cell>
          <cell r="F240" t="str">
            <v>โรงพยาบาลชุมชน</v>
          </cell>
          <cell r="G240" t="str">
            <v>60</v>
          </cell>
          <cell r="H240" t="str">
            <v>50</v>
          </cell>
          <cell r="I240" t="str">
            <v>จ.เชียงใหม่</v>
          </cell>
          <cell r="J240" t="str">
            <v>03</v>
          </cell>
          <cell r="K240" t="str">
            <v xml:space="preserve"> อ.แม่แจ่ม</v>
          </cell>
          <cell r="L240" t="str">
            <v>01</v>
          </cell>
          <cell r="M240" t="str">
            <v xml:space="preserve"> 'ต.ช่างเคิ่ง'</v>
          </cell>
          <cell r="N240" t="str">
            <v>04</v>
          </cell>
          <cell r="O240" t="str">
            <v xml:space="preserve"> หมู่ 4</v>
          </cell>
          <cell r="P240" t="str">
            <v>01</v>
          </cell>
          <cell r="Q240" t="str">
            <v>เปิดดำเนินการ</v>
          </cell>
          <cell r="R240" t="str">
            <v xml:space="preserve">73 </v>
          </cell>
          <cell r="S240" t="str">
            <v>50270</v>
          </cell>
          <cell r="V240" t="str">
            <v>21</v>
          </cell>
          <cell r="W240" t="str">
            <v>2.1 ทุติยภูมิระดับต้น</v>
          </cell>
          <cell r="Z240" t="str">
            <v>06</v>
          </cell>
          <cell r="AA240" t="str">
            <v>แก้ไข/เปลี่ยนแปลงจำนวนเตียง</v>
          </cell>
          <cell r="AB240" t="str">
            <v xml:space="preserve">เพิ่มเตียง จากมติของ อ.ก.พ. สป. </v>
          </cell>
          <cell r="AH240" t="str">
            <v>11120</v>
          </cell>
        </row>
        <row r="241">
          <cell r="A241" t="str">
            <v>001114500</v>
          </cell>
          <cell r="B241" t="str">
            <v>โรงพยาบาลบ้านธิ</v>
          </cell>
          <cell r="C241" t="str">
            <v>21002</v>
          </cell>
          <cell r="D241" t="str">
            <v>กระทรวงสาธารณสุข สำนักงานปลัดกระทรวงสาธารณสุข</v>
          </cell>
          <cell r="E241" t="str">
            <v>07</v>
          </cell>
          <cell r="F241" t="str">
            <v>โรงพยาบาลชุมชน</v>
          </cell>
          <cell r="G241" t="str">
            <v>30</v>
          </cell>
          <cell r="H241" t="str">
            <v>51</v>
          </cell>
          <cell r="I241" t="str">
            <v>จ.ลำพูน</v>
          </cell>
          <cell r="J241" t="str">
            <v>07</v>
          </cell>
          <cell r="K241" t="str">
            <v xml:space="preserve"> อ.บ้านธิ</v>
          </cell>
          <cell r="L241" t="str">
            <v>01</v>
          </cell>
          <cell r="M241" t="str">
            <v xml:space="preserve"> 'ต.บ้านธิ'</v>
          </cell>
          <cell r="N241" t="str">
            <v>06</v>
          </cell>
          <cell r="O241" t="str">
            <v xml:space="preserve"> หมู่ 6</v>
          </cell>
          <cell r="P241" t="str">
            <v>01</v>
          </cell>
          <cell r="Q241" t="str">
            <v>เปิดดำเนินการ</v>
          </cell>
          <cell r="R241" t="str">
            <v xml:space="preserve">265 ม.6 ถ.บ้านธิ-สันพระเจ้าแดง </v>
          </cell>
          <cell r="S241" t="str">
            <v>51180</v>
          </cell>
          <cell r="V241" t="str">
            <v>21</v>
          </cell>
          <cell r="W241" t="str">
            <v>2.1 ทุติยภูมิระดับต้น</v>
          </cell>
          <cell r="AH241" t="str">
            <v>11145</v>
          </cell>
        </row>
        <row r="242">
          <cell r="A242" t="str">
            <v>001114600</v>
          </cell>
          <cell r="B242" t="str">
            <v>โรงพยาบาลแม่เมาะ</v>
          </cell>
          <cell r="C242" t="str">
            <v>21002</v>
          </cell>
          <cell r="D242" t="str">
            <v>กระทรวงสาธารณสุข สำนักงานปลัดกระทรวงสาธารณสุข</v>
          </cell>
          <cell r="E242" t="str">
            <v>07</v>
          </cell>
          <cell r="F242" t="str">
            <v>โรงพยาบาลชุมชน</v>
          </cell>
          <cell r="G242" t="str">
            <v>30</v>
          </cell>
          <cell r="H242" t="str">
            <v>52</v>
          </cell>
          <cell r="I242" t="str">
            <v>จ.ลำปาง</v>
          </cell>
          <cell r="J242" t="str">
            <v>02</v>
          </cell>
          <cell r="K242" t="str">
            <v xml:space="preserve"> อ.แม่เมาะ</v>
          </cell>
          <cell r="L242" t="str">
            <v>04</v>
          </cell>
          <cell r="M242" t="str">
            <v xml:space="preserve"> 'ต.แม่เมาะ'</v>
          </cell>
          <cell r="N242" t="str">
            <v>11</v>
          </cell>
          <cell r="O242" t="str">
            <v xml:space="preserve"> หมู่ 11</v>
          </cell>
          <cell r="P242" t="str">
            <v>01</v>
          </cell>
          <cell r="Q242" t="str">
            <v>เปิดดำเนินการ</v>
          </cell>
          <cell r="V242" t="str">
            <v>21</v>
          </cell>
          <cell r="W242" t="str">
            <v>2.1 ทุติยภูมิระดับต้น</v>
          </cell>
          <cell r="AH242" t="str">
            <v>11146</v>
          </cell>
        </row>
        <row r="243">
          <cell r="A243" t="str">
            <v>001113800</v>
          </cell>
          <cell r="B243" t="str">
            <v>โรงพยาบาลแม่วาง</v>
          </cell>
          <cell r="C243" t="str">
            <v>21002</v>
          </cell>
          <cell r="D243" t="str">
            <v>กระทรวงสาธารณสุข สำนักงานปลัดกระทรวงสาธารณสุข</v>
          </cell>
          <cell r="E243" t="str">
            <v>07</v>
          </cell>
          <cell r="F243" t="str">
            <v>โรงพยาบาลชุมชน</v>
          </cell>
          <cell r="G243" t="str">
            <v>30</v>
          </cell>
          <cell r="H243" t="str">
            <v>50</v>
          </cell>
          <cell r="I243" t="str">
            <v>จ.เชียงใหม่</v>
          </cell>
          <cell r="J243" t="str">
            <v>22</v>
          </cell>
          <cell r="K243" t="str">
            <v xml:space="preserve"> อ.แม่วาง</v>
          </cell>
          <cell r="L243" t="str">
            <v>01</v>
          </cell>
          <cell r="M243" t="str">
            <v xml:space="preserve"> 'ต.บ้านกาด'</v>
          </cell>
          <cell r="N243" t="str">
            <v>01</v>
          </cell>
          <cell r="O243" t="str">
            <v xml:space="preserve"> หมู่ 1</v>
          </cell>
          <cell r="P243" t="str">
            <v>01</v>
          </cell>
          <cell r="Q243" t="str">
            <v>เปิดดำเนินการ</v>
          </cell>
          <cell r="R243" t="str">
            <v xml:space="preserve">ถ.มานีกาด-แม่วาง </v>
          </cell>
          <cell r="S243" t="str">
            <v>50360</v>
          </cell>
          <cell r="V243" t="str">
            <v>21</v>
          </cell>
          <cell r="W243" t="str">
            <v>2.1 ทุติยภูมิระดับต้น</v>
          </cell>
          <cell r="AH243" t="str">
            <v>11138</v>
          </cell>
        </row>
        <row r="244">
          <cell r="A244" t="str">
            <v>001113900</v>
          </cell>
          <cell r="B244" t="str">
            <v>โรงพยาบาลแม่ออน</v>
          </cell>
          <cell r="C244" t="str">
            <v>21002</v>
          </cell>
          <cell r="D244" t="str">
            <v>กระทรวงสาธารณสุข สำนักงานปลัดกระทรวงสาธารณสุข</v>
          </cell>
          <cell r="E244" t="str">
            <v>07</v>
          </cell>
          <cell r="F244" t="str">
            <v>โรงพยาบาลชุมชน</v>
          </cell>
          <cell r="G244" t="str">
            <v>10</v>
          </cell>
          <cell r="H244" t="str">
            <v>50</v>
          </cell>
          <cell r="I244" t="str">
            <v>จ.เชียงใหม่</v>
          </cell>
          <cell r="J244" t="str">
            <v>23</v>
          </cell>
          <cell r="K244" t="str">
            <v xml:space="preserve"> อ.แม่ออน</v>
          </cell>
          <cell r="L244" t="str">
            <v>03</v>
          </cell>
          <cell r="M244" t="str">
            <v xml:space="preserve"> 'ต.บ้านสหกรณ์'</v>
          </cell>
          <cell r="N244" t="str">
            <v>01</v>
          </cell>
          <cell r="O244" t="str">
            <v xml:space="preserve"> หมู่ 1</v>
          </cell>
          <cell r="P244" t="str">
            <v>01</v>
          </cell>
          <cell r="Q244" t="str">
            <v>เปิดดำเนินการ</v>
          </cell>
          <cell r="R244" t="str">
            <v xml:space="preserve">750 </v>
          </cell>
          <cell r="S244" t="str">
            <v>50130</v>
          </cell>
          <cell r="V244" t="str">
            <v>21</v>
          </cell>
          <cell r="W244" t="str">
            <v>2.1 ทุติยภูมิระดับต้น</v>
          </cell>
          <cell r="AH244" t="str">
            <v>11139</v>
          </cell>
        </row>
        <row r="245">
          <cell r="A245" t="str">
            <v>001114900</v>
          </cell>
          <cell r="B245" t="str">
            <v>โรงพยาบาลงาว</v>
          </cell>
          <cell r="C245" t="str">
            <v>21002</v>
          </cell>
          <cell r="D245" t="str">
            <v>กระทรวงสาธารณสุข สำนักงานปลัดกระทรวงสาธารณสุข</v>
          </cell>
          <cell r="E245" t="str">
            <v>07</v>
          </cell>
          <cell r="F245" t="str">
            <v>โรงพยาบาลชุมชน</v>
          </cell>
          <cell r="G245" t="str">
            <v>30</v>
          </cell>
          <cell r="H245" t="str">
            <v>52</v>
          </cell>
          <cell r="I245" t="str">
            <v>จ.ลำปาง</v>
          </cell>
          <cell r="J245" t="str">
            <v>05</v>
          </cell>
          <cell r="K245" t="str">
            <v xml:space="preserve"> อ.งาว</v>
          </cell>
          <cell r="L245" t="str">
            <v>01</v>
          </cell>
          <cell r="M245" t="str">
            <v xml:space="preserve"> 'ต.หลวงเหนือ'</v>
          </cell>
          <cell r="N245" t="str">
            <v>04</v>
          </cell>
          <cell r="O245" t="str">
            <v xml:space="preserve"> หมู่ 4</v>
          </cell>
          <cell r="P245" t="str">
            <v>01</v>
          </cell>
          <cell r="Q245" t="str">
            <v>เปิดดำเนินการ</v>
          </cell>
          <cell r="V245" t="str">
            <v>21</v>
          </cell>
          <cell r="W245" t="str">
            <v>2.1 ทุติยภูมิระดับต้น</v>
          </cell>
          <cell r="AH245" t="str">
            <v>11149</v>
          </cell>
        </row>
        <row r="246">
          <cell r="A246" t="str">
            <v>001114100</v>
          </cell>
          <cell r="B246" t="str">
            <v>โรงพยาบาลบ้านโฮ่ง</v>
          </cell>
          <cell r="C246" t="str">
            <v>21002</v>
          </cell>
          <cell r="D246" t="str">
            <v>กระทรวงสาธารณสุข สำนักงานปลัดกระทรวงสาธารณสุข</v>
          </cell>
          <cell r="E246" t="str">
            <v>07</v>
          </cell>
          <cell r="F246" t="str">
            <v>โรงพยาบาลชุมชน</v>
          </cell>
          <cell r="G246" t="str">
            <v>30</v>
          </cell>
          <cell r="H246" t="str">
            <v>51</v>
          </cell>
          <cell r="I246" t="str">
            <v>จ.ลำพูน</v>
          </cell>
          <cell r="J246" t="str">
            <v>03</v>
          </cell>
          <cell r="K246" t="str">
            <v xml:space="preserve"> อ.บ้านโฮ่ง</v>
          </cell>
          <cell r="L246" t="str">
            <v>01</v>
          </cell>
          <cell r="M246" t="str">
            <v xml:space="preserve"> 'ต.บ้านโฮ่ง'</v>
          </cell>
          <cell r="N246" t="str">
            <v>02</v>
          </cell>
          <cell r="O246" t="str">
            <v xml:space="preserve"> หมู่ 2</v>
          </cell>
          <cell r="P246" t="str">
            <v>01</v>
          </cell>
          <cell r="Q246" t="str">
            <v>เปิดดำเนินการ</v>
          </cell>
          <cell r="R246" t="str">
            <v xml:space="preserve">308 ม.2 </v>
          </cell>
          <cell r="S246" t="str">
            <v>51130</v>
          </cell>
          <cell r="V246" t="str">
            <v>21</v>
          </cell>
          <cell r="W246" t="str">
            <v>2.1 ทุติยภูมิระดับต้น</v>
          </cell>
          <cell r="AH246" t="str">
            <v>11141</v>
          </cell>
        </row>
        <row r="247">
          <cell r="A247" t="str">
            <v>001114300</v>
          </cell>
          <cell r="B247" t="str">
            <v>โรงพยาบาลทุ่งหัวช้าง</v>
          </cell>
          <cell r="C247" t="str">
            <v>21002</v>
          </cell>
          <cell r="D247" t="str">
            <v>กระทรวงสาธารณสุข สำนักงานปลัดกระทรวงสาธารณสุข</v>
          </cell>
          <cell r="E247" t="str">
            <v>07</v>
          </cell>
          <cell r="F247" t="str">
            <v>โรงพยาบาลชุมชน</v>
          </cell>
          <cell r="G247" t="str">
            <v>30</v>
          </cell>
          <cell r="H247" t="str">
            <v>51</v>
          </cell>
          <cell r="I247" t="str">
            <v>จ.ลำพูน</v>
          </cell>
          <cell r="J247" t="str">
            <v>05</v>
          </cell>
          <cell r="K247" t="str">
            <v xml:space="preserve"> อ.ทุ่งหัวช้าง</v>
          </cell>
          <cell r="L247" t="str">
            <v>01</v>
          </cell>
          <cell r="M247" t="str">
            <v xml:space="preserve"> 'ต.ทุ่งหัวช้าง'</v>
          </cell>
          <cell r="N247" t="str">
            <v>03</v>
          </cell>
          <cell r="O247" t="str">
            <v xml:space="preserve"> หมู่ 3</v>
          </cell>
          <cell r="P247" t="str">
            <v>01</v>
          </cell>
          <cell r="Q247" t="str">
            <v>เปิดดำเนินการ</v>
          </cell>
          <cell r="S247" t="str">
            <v>51160</v>
          </cell>
          <cell r="V247" t="str">
            <v>21</v>
          </cell>
          <cell r="W247" t="str">
            <v>2.1 ทุติยภูมิระดับต้น</v>
          </cell>
          <cell r="AH247" t="str">
            <v>11143</v>
          </cell>
        </row>
        <row r="248">
          <cell r="A248" t="str">
            <v>001114400</v>
          </cell>
          <cell r="B248" t="str">
            <v>โรงพยาบาลป่าซาง</v>
          </cell>
          <cell r="C248" t="str">
            <v>21002</v>
          </cell>
          <cell r="D248" t="str">
            <v>กระทรวงสาธารณสุข สำนักงานปลัดกระทรวงสาธารณสุข</v>
          </cell>
          <cell r="E248" t="str">
            <v>07</v>
          </cell>
          <cell r="F248" t="str">
            <v>โรงพยาบาลชุมชน</v>
          </cell>
          <cell r="G248" t="str">
            <v>60</v>
          </cell>
          <cell r="H248" t="str">
            <v>51</v>
          </cell>
          <cell r="I248" t="str">
            <v>จ.ลำพูน</v>
          </cell>
          <cell r="J248" t="str">
            <v>06</v>
          </cell>
          <cell r="K248" t="str">
            <v xml:space="preserve"> อ.ป่าซาง</v>
          </cell>
          <cell r="L248" t="str">
            <v>11</v>
          </cell>
          <cell r="M248" t="str">
            <v xml:space="preserve"> 'ต.นครเจดีย์'</v>
          </cell>
          <cell r="N248" t="str">
            <v>07</v>
          </cell>
          <cell r="O248" t="str">
            <v xml:space="preserve"> หมู่ 7</v>
          </cell>
          <cell r="P248" t="str">
            <v>01</v>
          </cell>
          <cell r="Q248" t="str">
            <v>เปิดดำเนินการ</v>
          </cell>
          <cell r="S248" t="str">
            <v>51120</v>
          </cell>
          <cell r="V248" t="str">
            <v>21</v>
          </cell>
          <cell r="W248" t="str">
            <v>2.1 ทุติยภูมิระดับต้น</v>
          </cell>
          <cell r="AH248" t="str">
            <v>11144</v>
          </cell>
        </row>
        <row r="249">
          <cell r="A249" t="str">
            <v>001118900</v>
          </cell>
          <cell r="B249" t="str">
            <v>โรงพยาบาลเทิง</v>
          </cell>
          <cell r="C249" t="str">
            <v>21002</v>
          </cell>
          <cell r="D249" t="str">
            <v>กระทรวงสาธารณสุข สำนักงานปลัดกระทรวงสาธารณสุข</v>
          </cell>
          <cell r="E249" t="str">
            <v>07</v>
          </cell>
          <cell r="F249" t="str">
            <v>โรงพยาบาลชุมชน</v>
          </cell>
          <cell r="G249" t="str">
            <v>60</v>
          </cell>
          <cell r="H249" t="str">
            <v>57</v>
          </cell>
          <cell r="I249" t="str">
            <v>จ.เชียงราย</v>
          </cell>
          <cell r="J249" t="str">
            <v>04</v>
          </cell>
          <cell r="K249" t="str">
            <v xml:space="preserve"> อ.เทิง</v>
          </cell>
          <cell r="L249" t="str">
            <v>01</v>
          </cell>
          <cell r="M249" t="str">
            <v xml:space="preserve"> 'ต.เวียง'</v>
          </cell>
          <cell r="N249" t="str">
            <v>20</v>
          </cell>
          <cell r="O249" t="str">
            <v xml:space="preserve"> หมู่ 20</v>
          </cell>
          <cell r="P249" t="str">
            <v>01</v>
          </cell>
          <cell r="Q249" t="str">
            <v>เปิดดำเนินการ</v>
          </cell>
          <cell r="R249" t="str">
            <v>146 ม.20</v>
          </cell>
          <cell r="S249" t="str">
            <v>57160</v>
          </cell>
          <cell r="T249" t="str">
            <v>053-795259</v>
          </cell>
          <cell r="U249" t="str">
            <v>053-795259</v>
          </cell>
          <cell r="V249" t="str">
            <v>21</v>
          </cell>
          <cell r="W249" t="str">
            <v>2.1 ทุติยภูมิระดับต้น</v>
          </cell>
          <cell r="AH249" t="str">
            <v>11189</v>
          </cell>
        </row>
        <row r="250">
          <cell r="A250" t="str">
            <v>001121500</v>
          </cell>
          <cell r="B250" t="str">
            <v>โรงพยาบาลท่าตะโก</v>
          </cell>
          <cell r="C250" t="str">
            <v>21002</v>
          </cell>
          <cell r="D250" t="str">
            <v>กระทรวงสาธารณสุข สำนักงานปลัดกระทรวงสาธารณสุข</v>
          </cell>
          <cell r="E250" t="str">
            <v>07</v>
          </cell>
          <cell r="F250" t="str">
            <v>โรงพยาบาลชุมชน</v>
          </cell>
          <cell r="G250" t="str">
            <v>60</v>
          </cell>
          <cell r="H250" t="str">
            <v>60</v>
          </cell>
          <cell r="I250" t="str">
            <v>จ.นครสวรรค์</v>
          </cell>
          <cell r="J250" t="str">
            <v>08</v>
          </cell>
          <cell r="K250" t="str">
            <v xml:space="preserve"> อ.ท่าตะโก</v>
          </cell>
          <cell r="L250" t="str">
            <v>01</v>
          </cell>
          <cell r="M250" t="str">
            <v xml:space="preserve"> 'ต.ท่าตะโก'</v>
          </cell>
          <cell r="N250" t="str">
            <v>01</v>
          </cell>
          <cell r="O250" t="str">
            <v xml:space="preserve"> หมู่ 1</v>
          </cell>
          <cell r="P250" t="str">
            <v>01</v>
          </cell>
          <cell r="Q250" t="str">
            <v>เปิดดำเนินการ</v>
          </cell>
          <cell r="V250" t="str">
            <v>22</v>
          </cell>
          <cell r="W250" t="str">
            <v>2.2 ทุติยภูมิระดับกลาง</v>
          </cell>
          <cell r="AH250" t="str">
            <v>11215</v>
          </cell>
        </row>
        <row r="251">
          <cell r="A251" t="str">
            <v>001121400</v>
          </cell>
          <cell r="B251" t="str">
            <v>โรงพยาบาลตาคลี</v>
          </cell>
          <cell r="C251" t="str">
            <v>21002</v>
          </cell>
          <cell r="D251" t="str">
            <v>กระทรวงสาธารณสุข สำนักงานปลัดกระทรวงสาธารณสุข</v>
          </cell>
          <cell r="E251" t="str">
            <v>07</v>
          </cell>
          <cell r="F251" t="str">
            <v>โรงพยาบาลชุมชน</v>
          </cell>
          <cell r="G251" t="str">
            <v>90</v>
          </cell>
          <cell r="H251" t="str">
            <v>60</v>
          </cell>
          <cell r="I251" t="str">
            <v>จ.นครสวรรค์</v>
          </cell>
          <cell r="J251" t="str">
            <v>07</v>
          </cell>
          <cell r="K251" t="str">
            <v xml:space="preserve"> อ.ตาคลี</v>
          </cell>
          <cell r="L251" t="str">
            <v>01</v>
          </cell>
          <cell r="M251" t="str">
            <v xml:space="preserve"> 'ต.ตาคลี'</v>
          </cell>
          <cell r="N251" t="str">
            <v>14</v>
          </cell>
          <cell r="O251" t="str">
            <v xml:space="preserve"> หมู่ 14</v>
          </cell>
          <cell r="P251" t="str">
            <v>01</v>
          </cell>
          <cell r="Q251" t="str">
            <v>เปิดดำเนินการ</v>
          </cell>
          <cell r="R251" t="str">
            <v xml:space="preserve">ถ.หัสนัย   บ้านตาคลีใหญ่  </v>
          </cell>
          <cell r="V251" t="str">
            <v>22</v>
          </cell>
          <cell r="W251" t="str">
            <v>2.2 ทุติยภูมิระดับกลาง</v>
          </cell>
          <cell r="AH251" t="str">
            <v>11214</v>
          </cell>
        </row>
        <row r="252">
          <cell r="A252" t="str">
            <v>001121200</v>
          </cell>
          <cell r="B252" t="str">
            <v>โรงพยาบาลบรรพตพิสัย</v>
          </cell>
          <cell r="C252" t="str">
            <v>21002</v>
          </cell>
          <cell r="D252" t="str">
            <v>กระทรวงสาธารณสุข สำนักงานปลัดกระทรวงสาธารณสุข</v>
          </cell>
          <cell r="E252" t="str">
            <v>07</v>
          </cell>
          <cell r="F252" t="str">
            <v>โรงพยาบาลชุมชน</v>
          </cell>
          <cell r="G252" t="str">
            <v>60</v>
          </cell>
          <cell r="H252" t="str">
            <v>60</v>
          </cell>
          <cell r="I252" t="str">
            <v>จ.นครสวรรค์</v>
          </cell>
          <cell r="J252" t="str">
            <v>05</v>
          </cell>
          <cell r="K252" t="str">
            <v xml:space="preserve"> อ.บรรพตพิสัย</v>
          </cell>
          <cell r="L252" t="str">
            <v>13</v>
          </cell>
          <cell r="M252" t="str">
            <v xml:space="preserve"> 'ต.เจริญผล'</v>
          </cell>
          <cell r="N252" t="str">
            <v>02</v>
          </cell>
          <cell r="O252" t="str">
            <v xml:space="preserve"> หมู่ 2</v>
          </cell>
          <cell r="P252" t="str">
            <v>01</v>
          </cell>
          <cell r="Q252" t="str">
            <v>เปิดดำเนินการ</v>
          </cell>
          <cell r="R252" t="str">
            <v xml:space="preserve">700 ถ.บรรพตพิสัย-โพทะเล </v>
          </cell>
          <cell r="S252" t="str">
            <v>60180</v>
          </cell>
          <cell r="V252" t="str">
            <v>21</v>
          </cell>
          <cell r="W252" t="str">
            <v>2.1 ทุติยภูมิระดับต้น</v>
          </cell>
          <cell r="AH252" t="str">
            <v>11212</v>
          </cell>
        </row>
        <row r="253">
          <cell r="A253" t="str">
            <v>001121300</v>
          </cell>
          <cell r="B253" t="str">
            <v>โรงพยาบาลเก้าเลี้ยว</v>
          </cell>
          <cell r="C253" t="str">
            <v>21002</v>
          </cell>
          <cell r="D253" t="str">
            <v>กระทรวงสาธารณสุข สำนักงานปลัดกระทรวงสาธารณสุข</v>
          </cell>
          <cell r="E253" t="str">
            <v>07</v>
          </cell>
          <cell r="F253" t="str">
            <v>โรงพยาบาลชุมชน</v>
          </cell>
          <cell r="G253" t="str">
            <v>30</v>
          </cell>
          <cell r="H253" t="str">
            <v>60</v>
          </cell>
          <cell r="I253" t="str">
            <v>จ.นครสวรรค์</v>
          </cell>
          <cell r="J253" t="str">
            <v>06</v>
          </cell>
          <cell r="K253" t="str">
            <v xml:space="preserve"> อ.เก้าเลี้ยว</v>
          </cell>
          <cell r="L253" t="str">
            <v>02</v>
          </cell>
          <cell r="M253" t="str">
            <v xml:space="preserve"> 'ต.เก้าเลี้ยว'</v>
          </cell>
          <cell r="N253" t="str">
            <v>01</v>
          </cell>
          <cell r="O253" t="str">
            <v xml:space="preserve"> หมู่ 1</v>
          </cell>
          <cell r="P253" t="str">
            <v>01</v>
          </cell>
          <cell r="Q253" t="str">
            <v>เปิดดำเนินการ</v>
          </cell>
          <cell r="V253" t="str">
            <v>21</v>
          </cell>
          <cell r="W253" t="str">
            <v>2.1 ทุติยภูมิระดับต้น</v>
          </cell>
          <cell r="AH253" t="str">
            <v>11213</v>
          </cell>
        </row>
        <row r="254">
          <cell r="A254" t="str">
            <v>001122000</v>
          </cell>
          <cell r="B254" t="str">
            <v>โรงพยาบาลแม่วงก์</v>
          </cell>
          <cell r="C254" t="str">
            <v>21002</v>
          </cell>
          <cell r="D254" t="str">
            <v>กระทรวงสาธารณสุข สำนักงานปลัดกระทรวงสาธารณสุข</v>
          </cell>
          <cell r="E254" t="str">
            <v>07</v>
          </cell>
          <cell r="F254" t="str">
            <v>โรงพยาบาลชุมชน</v>
          </cell>
          <cell r="G254" t="str">
            <v>10</v>
          </cell>
          <cell r="H254" t="str">
            <v>60</v>
          </cell>
          <cell r="I254" t="str">
            <v>จ.นครสวรรค์</v>
          </cell>
          <cell r="J254" t="str">
            <v>13</v>
          </cell>
          <cell r="K254" t="str">
            <v xml:space="preserve"> อ.แม่วงก์</v>
          </cell>
          <cell r="L254" t="str">
            <v>01</v>
          </cell>
          <cell r="M254" t="str">
            <v xml:space="preserve"> 'ต.แม่วงก์'</v>
          </cell>
          <cell r="N254" t="str">
            <v>09</v>
          </cell>
          <cell r="O254" t="str">
            <v xml:space="preserve"> หมู่ 9</v>
          </cell>
          <cell r="P254" t="str">
            <v>01</v>
          </cell>
          <cell r="Q254" t="str">
            <v>เปิดดำเนินการ</v>
          </cell>
          <cell r="R254" t="str">
            <v xml:space="preserve">25 </v>
          </cell>
          <cell r="S254" t="str">
            <v>60150</v>
          </cell>
          <cell r="V254" t="str">
            <v>21</v>
          </cell>
          <cell r="W254" t="str">
            <v>2.1 ทุติยภูมิระดับต้น</v>
          </cell>
          <cell r="AH254" t="str">
            <v>11220</v>
          </cell>
        </row>
        <row r="255">
          <cell r="A255" t="str">
            <v>001121100</v>
          </cell>
          <cell r="B255" t="str">
            <v>โรงพยาบาลหนองบัว</v>
          </cell>
          <cell r="C255" t="str">
            <v>21002</v>
          </cell>
          <cell r="D255" t="str">
            <v>กระทรวงสาธารณสุข สำนักงานปลัดกระทรวงสาธารณสุข</v>
          </cell>
          <cell r="E255" t="str">
            <v>07</v>
          </cell>
          <cell r="F255" t="str">
            <v>โรงพยาบาลชุมชน</v>
          </cell>
          <cell r="G255" t="str">
            <v>60</v>
          </cell>
          <cell r="H255" t="str">
            <v>60</v>
          </cell>
          <cell r="I255" t="str">
            <v>จ.นครสวรรค์</v>
          </cell>
          <cell r="J255" t="str">
            <v>04</v>
          </cell>
          <cell r="K255" t="str">
            <v xml:space="preserve"> อ.หนองบัว</v>
          </cell>
          <cell r="L255" t="str">
            <v>01</v>
          </cell>
          <cell r="M255" t="str">
            <v xml:space="preserve"> 'ต.หนองบัว'</v>
          </cell>
          <cell r="N255" t="str">
            <v>03</v>
          </cell>
          <cell r="O255" t="str">
            <v xml:space="preserve"> หมู่ 3</v>
          </cell>
          <cell r="P255" t="str">
            <v>01</v>
          </cell>
          <cell r="Q255" t="str">
            <v>เปิดดำเนินการ</v>
          </cell>
          <cell r="R255" t="str">
            <v xml:space="preserve">265/5 </v>
          </cell>
          <cell r="S255" t="str">
            <v>60110</v>
          </cell>
          <cell r="V255" t="str">
            <v>21</v>
          </cell>
          <cell r="W255" t="str">
            <v>2.1 ทุติยภูมิระดับต้น</v>
          </cell>
          <cell r="AH255" t="str">
            <v>11211</v>
          </cell>
        </row>
        <row r="256">
          <cell r="A256" t="str">
            <v>001121700</v>
          </cell>
          <cell r="B256" t="str">
            <v>โรงพยาบาลพยุหะคีรี</v>
          </cell>
          <cell r="C256" t="str">
            <v>21002</v>
          </cell>
          <cell r="D256" t="str">
            <v>กระทรวงสาธารณสุข สำนักงานปลัดกระทรวงสาธารณสุข</v>
          </cell>
          <cell r="E256" t="str">
            <v>07</v>
          </cell>
          <cell r="F256" t="str">
            <v>โรงพยาบาลชุมชน</v>
          </cell>
          <cell r="G256" t="str">
            <v>30</v>
          </cell>
          <cell r="H256" t="str">
            <v>60</v>
          </cell>
          <cell r="I256" t="str">
            <v>จ.นครสวรรค์</v>
          </cell>
          <cell r="J256" t="str">
            <v>10</v>
          </cell>
          <cell r="K256" t="str">
            <v xml:space="preserve"> อ.พยุหะคีรี</v>
          </cell>
          <cell r="L256" t="str">
            <v>01</v>
          </cell>
          <cell r="M256" t="str">
            <v xml:space="preserve"> 'ต.พยุหะ'</v>
          </cell>
          <cell r="N256" t="str">
            <v>08</v>
          </cell>
          <cell r="O256" t="str">
            <v xml:space="preserve"> หมู่ 8</v>
          </cell>
          <cell r="P256" t="str">
            <v>01</v>
          </cell>
          <cell r="Q256" t="str">
            <v>เปิดดำเนินการ</v>
          </cell>
          <cell r="V256" t="str">
            <v>21</v>
          </cell>
          <cell r="W256" t="str">
            <v>2.1 ทุติยภูมิระดับต้น</v>
          </cell>
          <cell r="AH256" t="str">
            <v>11217</v>
          </cell>
        </row>
        <row r="257">
          <cell r="A257" t="str">
            <v>001122500</v>
          </cell>
          <cell r="B257" t="str">
            <v>โรงพยาบาลบ้านไร่</v>
          </cell>
          <cell r="C257" t="str">
            <v>21002</v>
          </cell>
          <cell r="D257" t="str">
            <v>กระทรวงสาธารณสุข สำนักงานปลัดกระทรวงสาธารณสุข</v>
          </cell>
          <cell r="E257" t="str">
            <v>07</v>
          </cell>
          <cell r="F257" t="str">
            <v>โรงพยาบาลชุมชน</v>
          </cell>
          <cell r="G257" t="str">
            <v>60</v>
          </cell>
          <cell r="H257" t="str">
            <v>61</v>
          </cell>
          <cell r="I257" t="str">
            <v>จ.อุทัยธานี</v>
          </cell>
          <cell r="J257" t="str">
            <v>06</v>
          </cell>
          <cell r="K257" t="str">
            <v xml:space="preserve"> อ.บ้านไร่</v>
          </cell>
          <cell r="L257" t="str">
            <v>04</v>
          </cell>
          <cell r="M257" t="str">
            <v xml:space="preserve"> 'ต.คอกควาย'</v>
          </cell>
          <cell r="N257" t="str">
            <v>01</v>
          </cell>
          <cell r="O257" t="str">
            <v xml:space="preserve"> หมู่ 1</v>
          </cell>
          <cell r="P257" t="str">
            <v>01</v>
          </cell>
          <cell r="Q257" t="str">
            <v>เปิดดำเนินการ</v>
          </cell>
          <cell r="R257" t="str">
            <v xml:space="preserve">307 </v>
          </cell>
          <cell r="S257" t="str">
            <v>61140</v>
          </cell>
          <cell r="T257" t="str">
            <v>056539000</v>
          </cell>
          <cell r="U257" t="str">
            <v>056539000</v>
          </cell>
          <cell r="V257" t="str">
            <v>21</v>
          </cell>
          <cell r="W257" t="str">
            <v>2.1 ทุติยภูมิระดับต้น</v>
          </cell>
          <cell r="X257" t="str">
            <v>S</v>
          </cell>
          <cell r="Y257" t="str">
            <v xml:space="preserve">บริการ  </v>
          </cell>
          <cell r="AH257" t="str">
            <v>11225</v>
          </cell>
        </row>
        <row r="258">
          <cell r="A258" t="str">
            <v>001125100</v>
          </cell>
          <cell r="B258" t="str">
            <v>โรงพยาบาลชาติตระการ</v>
          </cell>
          <cell r="C258" t="str">
            <v>21002</v>
          </cell>
          <cell r="D258" t="str">
            <v>กระทรวงสาธารณสุข สำนักงานปลัดกระทรวงสาธารณสุข</v>
          </cell>
          <cell r="E258" t="str">
            <v>07</v>
          </cell>
          <cell r="F258" t="str">
            <v>โรงพยาบาลชุมชน</v>
          </cell>
          <cell r="G258" t="str">
            <v>30</v>
          </cell>
          <cell r="H258" t="str">
            <v>65</v>
          </cell>
          <cell r="I258" t="str">
            <v>จ.พิษณุโลก</v>
          </cell>
          <cell r="J258" t="str">
            <v>03</v>
          </cell>
          <cell r="K258" t="str">
            <v xml:space="preserve"> อ.ชาติตระการ</v>
          </cell>
          <cell r="L258" t="str">
            <v>01</v>
          </cell>
          <cell r="M258" t="str">
            <v xml:space="preserve"> 'ต.ป่าแดง'</v>
          </cell>
          <cell r="N258" t="str">
            <v>05</v>
          </cell>
          <cell r="O258" t="str">
            <v xml:space="preserve"> หมู่ 5</v>
          </cell>
          <cell r="P258" t="str">
            <v>01</v>
          </cell>
          <cell r="Q258" t="str">
            <v>เปิดดำเนินการ</v>
          </cell>
          <cell r="R258" t="str">
            <v>112 ม.5 บ้านศรีสงคราม</v>
          </cell>
          <cell r="V258" t="str">
            <v>21</v>
          </cell>
          <cell r="W258" t="str">
            <v>2.1 ทุติยภูมิระดับต้น</v>
          </cell>
          <cell r="AH258" t="str">
            <v>11251</v>
          </cell>
        </row>
        <row r="259">
          <cell r="A259" t="str">
            <v>001125400</v>
          </cell>
          <cell r="B259" t="str">
            <v>โรงพยาบาลพรหมพิราม</v>
          </cell>
          <cell r="C259" t="str">
            <v>21002</v>
          </cell>
          <cell r="D259" t="str">
            <v>กระทรวงสาธารณสุข สำนักงานปลัดกระทรวงสาธารณสุข</v>
          </cell>
          <cell r="E259" t="str">
            <v>07</v>
          </cell>
          <cell r="F259" t="str">
            <v>โรงพยาบาลชุมชน</v>
          </cell>
          <cell r="G259" t="str">
            <v>30</v>
          </cell>
          <cell r="H259" t="str">
            <v>65</v>
          </cell>
          <cell r="I259" t="str">
            <v>จ.พิษณุโลก</v>
          </cell>
          <cell r="J259" t="str">
            <v>06</v>
          </cell>
          <cell r="K259" t="str">
            <v xml:space="preserve"> อ.พรหมพิราม</v>
          </cell>
          <cell r="L259" t="str">
            <v>01</v>
          </cell>
          <cell r="M259" t="str">
            <v xml:space="preserve"> 'ต.พรหมพิราม'</v>
          </cell>
          <cell r="N259" t="str">
            <v>01</v>
          </cell>
          <cell r="O259" t="str">
            <v xml:space="preserve"> หมู่ 1</v>
          </cell>
          <cell r="P259" t="str">
            <v>01</v>
          </cell>
          <cell r="Q259" t="str">
            <v>เปิดดำเนินการ</v>
          </cell>
          <cell r="R259" t="str">
            <v>479 ม.1 บ้านพรหมพิราม</v>
          </cell>
          <cell r="V259" t="str">
            <v>21</v>
          </cell>
          <cell r="W259" t="str">
            <v>2.1 ทุติยภูมิระดับต้น</v>
          </cell>
          <cell r="AH259" t="str">
            <v>11254</v>
          </cell>
        </row>
        <row r="260">
          <cell r="A260" t="str">
            <v>001125500</v>
          </cell>
          <cell r="B260" t="str">
            <v>โรงพยาบาลวัดโบสถ์</v>
          </cell>
          <cell r="C260" t="str">
            <v>21002</v>
          </cell>
          <cell r="D260" t="str">
            <v>กระทรวงสาธารณสุข สำนักงานปลัดกระทรวงสาธารณสุข</v>
          </cell>
          <cell r="E260" t="str">
            <v>07</v>
          </cell>
          <cell r="F260" t="str">
            <v>โรงพยาบาลชุมชน</v>
          </cell>
          <cell r="G260" t="str">
            <v>30</v>
          </cell>
          <cell r="H260" t="str">
            <v>65</v>
          </cell>
          <cell r="I260" t="str">
            <v>จ.พิษณุโลก</v>
          </cell>
          <cell r="J260" t="str">
            <v>07</v>
          </cell>
          <cell r="K260" t="str">
            <v xml:space="preserve"> อ.วัดโบสถ์</v>
          </cell>
          <cell r="L260" t="str">
            <v>01</v>
          </cell>
          <cell r="M260" t="str">
            <v xml:space="preserve"> 'ต.วัดโบสถ์'</v>
          </cell>
          <cell r="N260" t="str">
            <v>01</v>
          </cell>
          <cell r="O260" t="str">
            <v xml:space="preserve"> หมู่ 1</v>
          </cell>
          <cell r="P260" t="str">
            <v>01</v>
          </cell>
          <cell r="Q260" t="str">
            <v>เปิดดำเนินการ</v>
          </cell>
          <cell r="R260" t="str">
            <v>135 ม.1 บ้านท่างาม</v>
          </cell>
          <cell r="V260" t="str">
            <v>21</v>
          </cell>
          <cell r="W260" t="str">
            <v>2.1 ทุติยภูมิระดับต้น</v>
          </cell>
          <cell r="AH260" t="str">
            <v>11255</v>
          </cell>
        </row>
        <row r="261">
          <cell r="A261" t="str">
            <v>001125600</v>
          </cell>
          <cell r="B261" t="str">
            <v>โรงพยาบาลวังทอง</v>
          </cell>
          <cell r="C261" t="str">
            <v>21002</v>
          </cell>
          <cell r="D261" t="str">
            <v>กระทรวงสาธารณสุข สำนักงานปลัดกระทรวงสาธารณสุข</v>
          </cell>
          <cell r="E261" t="str">
            <v>07</v>
          </cell>
          <cell r="F261" t="str">
            <v>โรงพยาบาลชุมชน</v>
          </cell>
          <cell r="G261" t="str">
            <v>30</v>
          </cell>
          <cell r="H261" t="str">
            <v>65</v>
          </cell>
          <cell r="I261" t="str">
            <v>จ.พิษณุโลก</v>
          </cell>
          <cell r="J261" t="str">
            <v>08</v>
          </cell>
          <cell r="K261" t="str">
            <v xml:space="preserve"> อ.วังทอง</v>
          </cell>
          <cell r="L261" t="str">
            <v>01</v>
          </cell>
          <cell r="M261" t="str">
            <v xml:space="preserve"> 'ต.วังทอง'</v>
          </cell>
          <cell r="N261" t="str">
            <v>05</v>
          </cell>
          <cell r="O261" t="str">
            <v xml:space="preserve"> หมู่ 5</v>
          </cell>
          <cell r="P261" t="str">
            <v>01</v>
          </cell>
          <cell r="Q261" t="str">
            <v>เปิดดำเนินการ</v>
          </cell>
          <cell r="R261" t="str">
            <v>491 ม.5 บ้านหนองเสือ</v>
          </cell>
          <cell r="V261" t="str">
            <v>21</v>
          </cell>
          <cell r="W261" t="str">
            <v>2.1 ทุติยภูมิระดับต้น</v>
          </cell>
          <cell r="AH261" t="str">
            <v>11256</v>
          </cell>
        </row>
        <row r="262">
          <cell r="A262" t="str">
            <v>001129000</v>
          </cell>
          <cell r="B262" t="str">
            <v>โรงพยาบาลด่านช้าง</v>
          </cell>
          <cell r="C262" t="str">
            <v>21002</v>
          </cell>
          <cell r="D262" t="str">
            <v>กระทรวงสาธารณสุข สำนักงานปลัดกระทรวงสาธารณสุข</v>
          </cell>
          <cell r="E262" t="str">
            <v>07</v>
          </cell>
          <cell r="F262" t="str">
            <v>โรงพยาบาลชุมชน</v>
          </cell>
          <cell r="G262" t="str">
            <v>86</v>
          </cell>
          <cell r="H262" t="str">
            <v>72</v>
          </cell>
          <cell r="I262" t="str">
            <v>จ.สุพรรณบุรี</v>
          </cell>
          <cell r="J262" t="str">
            <v>03</v>
          </cell>
          <cell r="K262" t="str">
            <v xml:space="preserve"> อ.ด่านช้าง</v>
          </cell>
          <cell r="L262" t="str">
            <v>02</v>
          </cell>
          <cell r="M262" t="str">
            <v xml:space="preserve"> 'ต.ด่านช้าง'</v>
          </cell>
          <cell r="N262" t="str">
            <v>01</v>
          </cell>
          <cell r="O262" t="str">
            <v xml:space="preserve"> หมู่ 1</v>
          </cell>
          <cell r="P262" t="str">
            <v>01</v>
          </cell>
          <cell r="Q262" t="str">
            <v>เปิดดำเนินการ</v>
          </cell>
          <cell r="R262" t="str">
            <v>94</v>
          </cell>
          <cell r="V262" t="str">
            <v>22</v>
          </cell>
          <cell r="W262" t="str">
            <v>2.2 ทุติยภูมิระดับกลาง</v>
          </cell>
          <cell r="AH262" t="str">
            <v>11290</v>
          </cell>
        </row>
        <row r="263">
          <cell r="A263" t="str">
            <v>001129600</v>
          </cell>
          <cell r="B263" t="str">
            <v>โรงพยาบาลหนองหญ้าไซ</v>
          </cell>
          <cell r="C263" t="str">
            <v>21002</v>
          </cell>
          <cell r="D263" t="str">
            <v>กระทรวงสาธารณสุข สำนักงานปลัดกระทรวงสาธารณสุข</v>
          </cell>
          <cell r="E263" t="str">
            <v>07</v>
          </cell>
          <cell r="F263" t="str">
            <v>โรงพยาบาลชุมชน</v>
          </cell>
          <cell r="G263" t="str">
            <v>60</v>
          </cell>
          <cell r="H263" t="str">
            <v>72</v>
          </cell>
          <cell r="I263" t="str">
            <v>จ.สุพรรณบุรี</v>
          </cell>
          <cell r="J263" t="str">
            <v>10</v>
          </cell>
          <cell r="K263" t="str">
            <v xml:space="preserve"> อ.หนองหญ้าไซ</v>
          </cell>
          <cell r="L263" t="str">
            <v>01</v>
          </cell>
          <cell r="M263" t="str">
            <v xml:space="preserve"> 'ต.หนองหญ้าไซ'</v>
          </cell>
          <cell r="N263" t="str">
            <v>05</v>
          </cell>
          <cell r="O263" t="str">
            <v xml:space="preserve"> หมู่ 5</v>
          </cell>
          <cell r="P263" t="str">
            <v>01</v>
          </cell>
          <cell r="Q263" t="str">
            <v>เปิดดำเนินการ</v>
          </cell>
          <cell r="R263" t="str">
            <v>503 ม.05</v>
          </cell>
          <cell r="S263" t="str">
            <v>72240</v>
          </cell>
          <cell r="V263" t="str">
            <v>22</v>
          </cell>
          <cell r="W263" t="str">
            <v>2.2 ทุติยภูมิระดับกลาง</v>
          </cell>
          <cell r="AH263" t="str">
            <v>11296</v>
          </cell>
        </row>
        <row r="264">
          <cell r="A264" t="str">
            <v>001129200</v>
          </cell>
          <cell r="B264" t="str">
            <v>โรงพยาบาลศรีประจันต์</v>
          </cell>
          <cell r="C264" t="str">
            <v>21002</v>
          </cell>
          <cell r="D264" t="str">
            <v>กระทรวงสาธารณสุข สำนักงานปลัดกระทรวงสาธารณสุข</v>
          </cell>
          <cell r="E264" t="str">
            <v>07</v>
          </cell>
          <cell r="F264" t="str">
            <v>โรงพยาบาลชุมชน</v>
          </cell>
          <cell r="G264" t="str">
            <v>66</v>
          </cell>
          <cell r="H264" t="str">
            <v>72</v>
          </cell>
          <cell r="I264" t="str">
            <v>จ.สุพรรณบุรี</v>
          </cell>
          <cell r="J264" t="str">
            <v>05</v>
          </cell>
          <cell r="K264" t="str">
            <v xml:space="preserve"> อ.ศรีประจันต์</v>
          </cell>
          <cell r="L264" t="str">
            <v>08</v>
          </cell>
          <cell r="M264" t="str">
            <v xml:space="preserve"> 'ต.วังน้ำซับ'</v>
          </cell>
          <cell r="N264" t="str">
            <v>01</v>
          </cell>
          <cell r="O264" t="str">
            <v xml:space="preserve"> หมู่ 1</v>
          </cell>
          <cell r="P264" t="str">
            <v>01</v>
          </cell>
          <cell r="Q264" t="str">
            <v>เปิดดำเนินการ</v>
          </cell>
          <cell r="R264" t="str">
            <v xml:space="preserve">218 ถ.สุพรรณบุรี-ชัยนาท </v>
          </cell>
          <cell r="V264" t="str">
            <v>22</v>
          </cell>
          <cell r="W264" t="str">
            <v>2.2 ทุติยภูมิระดับกลาง</v>
          </cell>
          <cell r="AH264" t="str">
            <v>11292</v>
          </cell>
        </row>
        <row r="265">
          <cell r="A265" t="str">
            <v>001132500</v>
          </cell>
          <cell r="B265" t="str">
            <v>โรงพยาบาลสมเด็จพระยุพราชฉวาง</v>
          </cell>
          <cell r="C265" t="str">
            <v>21002</v>
          </cell>
          <cell r="D265" t="str">
            <v>กระทรวงสาธารณสุข สำนักงานปลัดกระทรวงสาธารณสุข</v>
          </cell>
          <cell r="E265" t="str">
            <v>07</v>
          </cell>
          <cell r="F265" t="str">
            <v>โรงพยาบาลชุมชน</v>
          </cell>
          <cell r="G265" t="str">
            <v>90</v>
          </cell>
          <cell r="H265" t="str">
            <v>80</v>
          </cell>
          <cell r="I265" t="str">
            <v>จ.นครศรีธรรมราช</v>
          </cell>
          <cell r="J265" t="str">
            <v>04</v>
          </cell>
          <cell r="K265" t="str">
            <v xml:space="preserve"> อ.ฉวาง</v>
          </cell>
          <cell r="L265" t="str">
            <v>10</v>
          </cell>
          <cell r="M265" t="str">
            <v xml:space="preserve"> 'ต.ไสหร้า'</v>
          </cell>
          <cell r="N265" t="str">
            <v>08</v>
          </cell>
          <cell r="O265" t="str">
            <v xml:space="preserve"> หมู่ 8</v>
          </cell>
          <cell r="P265" t="str">
            <v>01</v>
          </cell>
          <cell r="Q265" t="str">
            <v>เปิดดำเนินการ</v>
          </cell>
          <cell r="R265" t="str">
            <v xml:space="preserve">20 ม.8  </v>
          </cell>
          <cell r="V265" t="str">
            <v>22</v>
          </cell>
          <cell r="W265" t="str">
            <v>2.2 ทุติยภูมิระดับกลาง</v>
          </cell>
          <cell r="AH265" t="str">
            <v>11325</v>
          </cell>
        </row>
        <row r="266">
          <cell r="A266" t="str">
            <v>001132900</v>
          </cell>
          <cell r="B266" t="str">
            <v>โรงพยาบาลท่าศาลา</v>
          </cell>
          <cell r="C266" t="str">
            <v>21002</v>
          </cell>
          <cell r="D266" t="str">
            <v>กระทรวงสาธารณสุข สำนักงานปลัดกระทรวงสาธารณสุข</v>
          </cell>
          <cell r="E266" t="str">
            <v>07</v>
          </cell>
          <cell r="F266" t="str">
            <v>โรงพยาบาลชุมชน</v>
          </cell>
          <cell r="G266" t="str">
            <v>60</v>
          </cell>
          <cell r="H266" t="str">
            <v>80</v>
          </cell>
          <cell r="I266" t="str">
            <v>จ.นครศรีธรรมราช</v>
          </cell>
          <cell r="J266" t="str">
            <v>08</v>
          </cell>
          <cell r="K266" t="str">
            <v xml:space="preserve"> อ.ท่าศาลา</v>
          </cell>
          <cell r="L266" t="str">
            <v>01</v>
          </cell>
          <cell r="M266" t="str">
            <v xml:space="preserve"> 'ต.ท่าศาลา'</v>
          </cell>
          <cell r="N266" t="str">
            <v>03</v>
          </cell>
          <cell r="O266" t="str">
            <v xml:space="preserve"> หมู่ 3</v>
          </cell>
          <cell r="P266" t="str">
            <v>01</v>
          </cell>
          <cell r="Q266" t="str">
            <v>เปิดดำเนินการ</v>
          </cell>
          <cell r="V266" t="str">
            <v>22</v>
          </cell>
          <cell r="W266" t="str">
            <v>2.2 ทุติยภูมิระดับกลาง</v>
          </cell>
          <cell r="AH266" t="str">
            <v>11329</v>
          </cell>
        </row>
        <row r="267">
          <cell r="A267" t="str">
            <v>001133500</v>
          </cell>
          <cell r="B267" t="str">
            <v>โรงพยาบาลสิชล</v>
          </cell>
          <cell r="C267" t="str">
            <v>21002</v>
          </cell>
          <cell r="D267" t="str">
            <v>กระทรวงสาธารณสุข สำนักงานปลัดกระทรวงสาธารณสุข</v>
          </cell>
          <cell r="E267" t="str">
            <v>07</v>
          </cell>
          <cell r="F267" t="str">
            <v>โรงพยาบาลชุมชน</v>
          </cell>
          <cell r="G267" t="str">
            <v>120</v>
          </cell>
          <cell r="H267" t="str">
            <v>80</v>
          </cell>
          <cell r="I267" t="str">
            <v>จ.นครศรีธรรมราช</v>
          </cell>
          <cell r="J267" t="str">
            <v>14</v>
          </cell>
          <cell r="K267" t="str">
            <v xml:space="preserve"> อ.สิชล</v>
          </cell>
          <cell r="L267" t="str">
            <v>01</v>
          </cell>
          <cell r="M267" t="str">
            <v xml:space="preserve"> 'ต.สิชล'</v>
          </cell>
          <cell r="N267" t="str">
            <v>05</v>
          </cell>
          <cell r="O267" t="str">
            <v xml:space="preserve"> หมู่ 5</v>
          </cell>
          <cell r="P267" t="str">
            <v>01</v>
          </cell>
          <cell r="Q267" t="str">
            <v>เปิดดำเนินการ</v>
          </cell>
          <cell r="R267" t="str">
            <v xml:space="preserve">189 </v>
          </cell>
          <cell r="V267" t="str">
            <v>22</v>
          </cell>
          <cell r="W267" t="str">
            <v>2.2 ทุติยภูมิระดับกลาง</v>
          </cell>
          <cell r="AH267" t="str">
            <v>11335</v>
          </cell>
        </row>
        <row r="268">
          <cell r="A268" t="str">
            <v>001137900</v>
          </cell>
          <cell r="B268" t="str">
            <v>โรงพยาบาลหลังสวน</v>
          </cell>
          <cell r="C268" t="str">
            <v>21002</v>
          </cell>
          <cell r="D268" t="str">
            <v>กระทรวงสาธารณสุข สำนักงานปลัดกระทรวงสาธารณสุข</v>
          </cell>
          <cell r="E268" t="str">
            <v>07</v>
          </cell>
          <cell r="F268" t="str">
            <v>โรงพยาบาลชุมชน</v>
          </cell>
          <cell r="G268" t="str">
            <v>120</v>
          </cell>
          <cell r="H268" t="str">
            <v>86</v>
          </cell>
          <cell r="I268" t="str">
            <v>จ.ชุมพร</v>
          </cell>
          <cell r="J268" t="str">
            <v>04</v>
          </cell>
          <cell r="K268" t="str">
            <v xml:space="preserve"> อ.หลังสวน</v>
          </cell>
          <cell r="L268" t="str">
            <v>12</v>
          </cell>
          <cell r="M268" t="str">
            <v xml:space="preserve"> 'ต.วังตะกอ'</v>
          </cell>
          <cell r="N268" t="str">
            <v>05</v>
          </cell>
          <cell r="O268" t="str">
            <v xml:space="preserve"> หมู่ 5</v>
          </cell>
          <cell r="P268" t="str">
            <v>01</v>
          </cell>
          <cell r="Q268" t="str">
            <v>เปิดดำเนินการ</v>
          </cell>
          <cell r="V268" t="str">
            <v>22</v>
          </cell>
          <cell r="W268" t="str">
            <v>2.2 ทุติยภูมิระดับกลาง</v>
          </cell>
          <cell r="AH268" t="str">
            <v>11379</v>
          </cell>
        </row>
        <row r="269">
          <cell r="A269" t="str">
            <v>001136700</v>
          </cell>
          <cell r="B269" t="str">
            <v>โรงพยาบาลบ้านนาเดิม</v>
          </cell>
          <cell r="C269" t="str">
            <v>21002</v>
          </cell>
          <cell r="D269" t="str">
            <v>กระทรวงสาธารณสุข สำนักงานปลัดกระทรวงสาธารณสุข</v>
          </cell>
          <cell r="E269" t="str">
            <v>07</v>
          </cell>
          <cell r="F269" t="str">
            <v>โรงพยาบาลชุมชน</v>
          </cell>
          <cell r="G269" t="str">
            <v>30</v>
          </cell>
          <cell r="H269" t="str">
            <v>84</v>
          </cell>
          <cell r="I269" t="str">
            <v>จ.สุราษฎร์ธานี</v>
          </cell>
          <cell r="J269" t="str">
            <v>13</v>
          </cell>
          <cell r="K269" t="str">
            <v xml:space="preserve"> อ.บ้านนาเดิม</v>
          </cell>
          <cell r="L269" t="str">
            <v>01</v>
          </cell>
          <cell r="M269" t="str">
            <v xml:space="preserve"> 'ต.บ้านนา'</v>
          </cell>
          <cell r="N269" t="str">
            <v>02</v>
          </cell>
          <cell r="O269" t="str">
            <v xml:space="preserve"> หมู่ 2</v>
          </cell>
          <cell r="P269" t="str">
            <v>01</v>
          </cell>
          <cell r="Q269" t="str">
            <v>เปิดดำเนินการ</v>
          </cell>
          <cell r="S269" t="str">
            <v>84240</v>
          </cell>
          <cell r="V269" t="str">
            <v>21</v>
          </cell>
          <cell r="W269" t="str">
            <v>2.1 ทุติยภูมิระดับต้น</v>
          </cell>
          <cell r="AH269" t="str">
            <v>11367</v>
          </cell>
        </row>
        <row r="270">
          <cell r="A270" t="str">
            <v>001134800</v>
          </cell>
          <cell r="B270" t="str">
            <v>โรงพยาบาลกะปงชัยพัฒน์</v>
          </cell>
          <cell r="C270" t="str">
            <v>21002</v>
          </cell>
          <cell r="D270" t="str">
            <v>กระทรวงสาธารณสุข สำนักงานปลัดกระทรวงสาธารณสุข</v>
          </cell>
          <cell r="E270" t="str">
            <v>07</v>
          </cell>
          <cell r="F270" t="str">
            <v>โรงพยาบาลชุมชน</v>
          </cell>
          <cell r="G270" t="str">
            <v>30</v>
          </cell>
          <cell r="H270" t="str">
            <v>82</v>
          </cell>
          <cell r="I270" t="str">
            <v>จ.พังงา</v>
          </cell>
          <cell r="J270" t="str">
            <v>03</v>
          </cell>
          <cell r="K270" t="str">
            <v xml:space="preserve"> อ.กะปง</v>
          </cell>
          <cell r="L270" t="str">
            <v>02</v>
          </cell>
          <cell r="M270" t="str">
            <v xml:space="preserve"> 'ต.ท่านา'</v>
          </cell>
          <cell r="N270" t="str">
            <v>01</v>
          </cell>
          <cell r="O270" t="str">
            <v xml:space="preserve"> หมู่ 1</v>
          </cell>
          <cell r="P270" t="str">
            <v>01</v>
          </cell>
          <cell r="Q270" t="str">
            <v>เปิดดำเนินการ</v>
          </cell>
          <cell r="R270" t="str">
            <v xml:space="preserve">29/25 </v>
          </cell>
          <cell r="S270" t="str">
            <v>82170</v>
          </cell>
          <cell r="T270" t="str">
            <v>076499132</v>
          </cell>
          <cell r="U270" t="str">
            <v>076499132</v>
          </cell>
          <cell r="V270" t="str">
            <v>21</v>
          </cell>
          <cell r="W270" t="str">
            <v>2.1 ทุติยภูมิระดับต้น</v>
          </cell>
          <cell r="AH270" t="str">
            <v>11348</v>
          </cell>
        </row>
        <row r="271">
          <cell r="A271" t="str">
            <v>001137500</v>
          </cell>
          <cell r="B271" t="str">
            <v>โรงพยาบาลปากน้ำชุมพร</v>
          </cell>
          <cell r="C271" t="str">
            <v>21002</v>
          </cell>
          <cell r="D271" t="str">
            <v>กระทรวงสาธารณสุข สำนักงานปลัดกระทรวงสาธารณสุข</v>
          </cell>
          <cell r="E271" t="str">
            <v>07</v>
          </cell>
          <cell r="F271" t="str">
            <v>โรงพยาบาลชุมชน</v>
          </cell>
          <cell r="G271" t="str">
            <v>10</v>
          </cell>
          <cell r="H271" t="str">
            <v>86</v>
          </cell>
          <cell r="I271" t="str">
            <v>จ.ชุมพร</v>
          </cell>
          <cell r="J271" t="str">
            <v>01</v>
          </cell>
          <cell r="K271" t="str">
            <v xml:space="preserve"> อ.เมืองชุมพร</v>
          </cell>
          <cell r="L271" t="str">
            <v>02</v>
          </cell>
          <cell r="M271" t="str">
            <v xml:space="preserve"> 'ต.ปากน้ำ'</v>
          </cell>
          <cell r="N271" t="str">
            <v>03</v>
          </cell>
          <cell r="O271" t="str">
            <v xml:space="preserve"> หมู่ 3</v>
          </cell>
          <cell r="P271" t="str">
            <v>01</v>
          </cell>
          <cell r="Q271" t="str">
            <v>เปิดดำเนินการ</v>
          </cell>
          <cell r="V271" t="str">
            <v>21</v>
          </cell>
          <cell r="W271" t="str">
            <v>2.1 ทุติยภูมิระดับต้น</v>
          </cell>
          <cell r="AH271" t="str">
            <v>11375</v>
          </cell>
        </row>
        <row r="272">
          <cell r="A272" t="str">
            <v>001137600</v>
          </cell>
          <cell r="B272" t="str">
            <v>โรงพยาบาลท่าแซะ</v>
          </cell>
          <cell r="C272" t="str">
            <v>21002</v>
          </cell>
          <cell r="D272" t="str">
            <v>กระทรวงสาธารณสุข สำนักงานปลัดกระทรวงสาธารณสุข</v>
          </cell>
          <cell r="E272" t="str">
            <v>07</v>
          </cell>
          <cell r="F272" t="str">
            <v>โรงพยาบาลชุมชน</v>
          </cell>
          <cell r="G272" t="str">
            <v>60</v>
          </cell>
          <cell r="H272" t="str">
            <v>86</v>
          </cell>
          <cell r="I272" t="str">
            <v>จ.ชุมพร</v>
          </cell>
          <cell r="J272" t="str">
            <v>02</v>
          </cell>
          <cell r="K272" t="str">
            <v xml:space="preserve"> อ.ท่าแซะ</v>
          </cell>
          <cell r="L272" t="str">
            <v>09</v>
          </cell>
          <cell r="M272" t="str">
            <v xml:space="preserve"> 'ต.ทรัพย์อนันต์'</v>
          </cell>
          <cell r="N272" t="str">
            <v>02</v>
          </cell>
          <cell r="O272" t="str">
            <v xml:space="preserve"> หมู่ 2</v>
          </cell>
          <cell r="P272" t="str">
            <v>01</v>
          </cell>
          <cell r="Q272" t="str">
            <v>เปิดดำเนินการ</v>
          </cell>
          <cell r="V272" t="str">
            <v>21</v>
          </cell>
          <cell r="W272" t="str">
            <v>2.1 ทุติยภูมิระดับต้น</v>
          </cell>
          <cell r="AH272" t="str">
            <v>11376</v>
          </cell>
        </row>
        <row r="273">
          <cell r="A273" t="str">
            <v>001143000</v>
          </cell>
          <cell r="B273" t="str">
            <v>โรงพยาบาลยะรัง</v>
          </cell>
          <cell r="C273" t="str">
            <v>21002</v>
          </cell>
          <cell r="D273" t="str">
            <v>กระทรวงสาธารณสุข สำนักงานปลัดกระทรวงสาธารณสุข</v>
          </cell>
          <cell r="E273" t="str">
            <v>07</v>
          </cell>
          <cell r="F273" t="str">
            <v>โรงพยาบาลชุมชน</v>
          </cell>
          <cell r="G273" t="str">
            <v>30</v>
          </cell>
          <cell r="H273" t="str">
            <v>94</v>
          </cell>
          <cell r="I273" t="str">
            <v>จ.ปัตตานี</v>
          </cell>
          <cell r="J273" t="str">
            <v>10</v>
          </cell>
          <cell r="K273" t="str">
            <v xml:space="preserve"> อ.ยะรัง</v>
          </cell>
          <cell r="L273" t="str">
            <v>06</v>
          </cell>
          <cell r="M273" t="str">
            <v xml:space="preserve"> 'ต.ปิตูมุดี'</v>
          </cell>
          <cell r="N273" t="str">
            <v>01</v>
          </cell>
          <cell r="O273" t="str">
            <v xml:space="preserve"> หมู่ 1</v>
          </cell>
          <cell r="P273" t="str">
            <v>01</v>
          </cell>
          <cell r="Q273" t="str">
            <v>เปิดดำเนินการ</v>
          </cell>
          <cell r="R273" t="str">
            <v xml:space="preserve">106 ม.1 ถ.ยะรัง </v>
          </cell>
          <cell r="S273" t="str">
            <v>96160</v>
          </cell>
          <cell r="V273" t="str">
            <v>21</v>
          </cell>
          <cell r="W273" t="str">
            <v>2.1 ทุติยภูมิระดับต้น</v>
          </cell>
          <cell r="AH273" t="str">
            <v>11430</v>
          </cell>
        </row>
        <row r="274">
          <cell r="A274" t="str">
            <v>001143800</v>
          </cell>
          <cell r="B274" t="str">
            <v>โรงพยาบาลรือเสาะ</v>
          </cell>
          <cell r="C274" t="str">
            <v>21002</v>
          </cell>
          <cell r="D274" t="str">
            <v>กระทรวงสาธารณสุข สำนักงานปลัดกระทรวงสาธารณสุข</v>
          </cell>
          <cell r="E274" t="str">
            <v>07</v>
          </cell>
          <cell r="F274" t="str">
            <v>โรงพยาบาลชุมชน</v>
          </cell>
          <cell r="G274" t="str">
            <v>30</v>
          </cell>
          <cell r="H274" t="str">
            <v>96</v>
          </cell>
          <cell r="I274" t="str">
            <v>จ.นราธิวาส</v>
          </cell>
          <cell r="J274" t="str">
            <v>06</v>
          </cell>
          <cell r="K274" t="str">
            <v xml:space="preserve"> อ.รือเสาะ</v>
          </cell>
          <cell r="L274" t="str">
            <v>01</v>
          </cell>
          <cell r="M274" t="str">
            <v xml:space="preserve"> 'ต.รือเสาะ'</v>
          </cell>
          <cell r="N274" t="str">
            <v>02</v>
          </cell>
          <cell r="O274" t="str">
            <v xml:space="preserve"> หมู่ 2</v>
          </cell>
          <cell r="P274" t="str">
            <v>01</v>
          </cell>
          <cell r="Q274" t="str">
            <v>เปิดดำเนินการ</v>
          </cell>
          <cell r="R274" t="str">
            <v xml:space="preserve">184/5 ม.2 ถ.รือเสาะสนองกิจ </v>
          </cell>
          <cell r="S274" t="str">
            <v>96150</v>
          </cell>
          <cell r="V274" t="str">
            <v>22</v>
          </cell>
          <cell r="W274" t="str">
            <v>2.2 ทุติยภูมิระดับกลาง</v>
          </cell>
          <cell r="AH274" t="str">
            <v>11438</v>
          </cell>
        </row>
        <row r="275">
          <cell r="A275" t="str">
            <v>001142500</v>
          </cell>
          <cell r="B275" t="str">
            <v>โรงพยาบาลปะนาเระ</v>
          </cell>
          <cell r="C275" t="str">
            <v>21002</v>
          </cell>
          <cell r="D275" t="str">
            <v>กระทรวงสาธารณสุข สำนักงานปลัดกระทรวงสาธารณสุข</v>
          </cell>
          <cell r="E275" t="str">
            <v>07</v>
          </cell>
          <cell r="F275" t="str">
            <v>โรงพยาบาลชุมชน</v>
          </cell>
          <cell r="G275" t="str">
            <v>30</v>
          </cell>
          <cell r="H275" t="str">
            <v>94</v>
          </cell>
          <cell r="I275" t="str">
            <v>จ.ปัตตานี</v>
          </cell>
          <cell r="J275" t="str">
            <v>04</v>
          </cell>
          <cell r="K275" t="str">
            <v xml:space="preserve"> อ.ปะนาเระ</v>
          </cell>
          <cell r="L275" t="str">
            <v>02</v>
          </cell>
          <cell r="M275" t="str">
            <v xml:space="preserve"> 'ต.ท่าข้าม'</v>
          </cell>
          <cell r="N275" t="str">
            <v>01</v>
          </cell>
          <cell r="O275" t="str">
            <v xml:space="preserve"> หมู่ 1</v>
          </cell>
          <cell r="P275" t="str">
            <v>01</v>
          </cell>
          <cell r="Q275" t="str">
            <v>เปิดดำเนินการ</v>
          </cell>
          <cell r="V275" t="str">
            <v>21</v>
          </cell>
          <cell r="W275" t="str">
            <v>2.1 ทุติยภูมิระดับต้น</v>
          </cell>
          <cell r="AH275" t="str">
            <v>11425</v>
          </cell>
        </row>
        <row r="276">
          <cell r="A276" t="str">
            <v>001143700</v>
          </cell>
          <cell r="B276" t="str">
            <v>โรงพยาบาลระแงะ</v>
          </cell>
          <cell r="C276" t="str">
            <v>21002</v>
          </cell>
          <cell r="D276" t="str">
            <v>กระทรวงสาธารณสุข สำนักงานปลัดกระทรวงสาธารณสุข</v>
          </cell>
          <cell r="E276" t="str">
            <v>07</v>
          </cell>
          <cell r="F276" t="str">
            <v>โรงพยาบาลชุมชน</v>
          </cell>
          <cell r="G276" t="str">
            <v>30</v>
          </cell>
          <cell r="H276" t="str">
            <v>96</v>
          </cell>
          <cell r="I276" t="str">
            <v>จ.นราธิวาส</v>
          </cell>
          <cell r="J276" t="str">
            <v>05</v>
          </cell>
          <cell r="K276" t="str">
            <v xml:space="preserve"> อ.ระแงะ</v>
          </cell>
          <cell r="L276" t="str">
            <v>01</v>
          </cell>
          <cell r="M276" t="str">
            <v xml:space="preserve"> 'ต.ตันหยงมัส'</v>
          </cell>
          <cell r="N276" t="str">
            <v>01</v>
          </cell>
          <cell r="O276" t="str">
            <v xml:space="preserve"> หมู่ 1</v>
          </cell>
          <cell r="P276" t="str">
            <v>01</v>
          </cell>
          <cell r="Q276" t="str">
            <v>เปิดดำเนินการ</v>
          </cell>
          <cell r="R276" t="str">
            <v xml:space="preserve">484 ม.1 ถ.ระแงะมรรคา </v>
          </cell>
          <cell r="S276" t="str">
            <v>96130</v>
          </cell>
          <cell r="V276" t="str">
            <v>22</v>
          </cell>
          <cell r="W276" t="str">
            <v>2.2 ทุติยภูมิระดับกลาง</v>
          </cell>
          <cell r="AH276" t="str">
            <v>11437</v>
          </cell>
        </row>
        <row r="277">
          <cell r="A277" t="str">
            <v>001143500</v>
          </cell>
          <cell r="B277" t="str">
            <v>โรงพยาบาลตากใบ</v>
          </cell>
          <cell r="C277" t="str">
            <v>21002</v>
          </cell>
          <cell r="D277" t="str">
            <v>กระทรวงสาธารณสุข สำนักงานปลัดกระทรวงสาธารณสุข</v>
          </cell>
          <cell r="E277" t="str">
            <v>07</v>
          </cell>
          <cell r="F277" t="str">
            <v>โรงพยาบาลชุมชน</v>
          </cell>
          <cell r="G277" t="str">
            <v>30</v>
          </cell>
          <cell r="H277" t="str">
            <v>96</v>
          </cell>
          <cell r="I277" t="str">
            <v>จ.นราธิวาส</v>
          </cell>
          <cell r="J277" t="str">
            <v>02</v>
          </cell>
          <cell r="K277" t="str">
            <v xml:space="preserve"> อ.ตากใบ</v>
          </cell>
          <cell r="L277" t="str">
            <v>01</v>
          </cell>
          <cell r="M277" t="str">
            <v xml:space="preserve"> 'ต.เจ๊ะเห'</v>
          </cell>
          <cell r="N277" t="str">
            <v>04</v>
          </cell>
          <cell r="O277" t="str">
            <v xml:space="preserve"> หมู่ 4</v>
          </cell>
          <cell r="P277" t="str">
            <v>01</v>
          </cell>
          <cell r="Q277" t="str">
            <v>เปิดดำเนินการ</v>
          </cell>
          <cell r="R277" t="str">
            <v xml:space="preserve">114/63 ม.4 ถ.ท่าแพรก </v>
          </cell>
          <cell r="S277" t="str">
            <v>96110</v>
          </cell>
          <cell r="V277" t="str">
            <v>21</v>
          </cell>
          <cell r="W277" t="str">
            <v>2.1 ทุติยภูมิระดับต้น</v>
          </cell>
          <cell r="AH277" t="str">
            <v>11435</v>
          </cell>
        </row>
        <row r="278">
          <cell r="A278" t="str">
            <v>001143600</v>
          </cell>
          <cell r="B278" t="str">
            <v>โรงพยาบาลบาเจาะ</v>
          </cell>
          <cell r="C278" t="str">
            <v>21002</v>
          </cell>
          <cell r="D278" t="str">
            <v>กระทรวงสาธารณสุข สำนักงานปลัดกระทรวงสาธารณสุข</v>
          </cell>
          <cell r="E278" t="str">
            <v>07</v>
          </cell>
          <cell r="F278" t="str">
            <v>โรงพยาบาลชุมชน</v>
          </cell>
          <cell r="G278" t="str">
            <v>10</v>
          </cell>
          <cell r="H278" t="str">
            <v>96</v>
          </cell>
          <cell r="I278" t="str">
            <v>จ.นราธิวาส</v>
          </cell>
          <cell r="J278" t="str">
            <v>03</v>
          </cell>
          <cell r="K278" t="str">
            <v xml:space="preserve"> อ.บาเจาะ</v>
          </cell>
          <cell r="L278" t="str">
            <v>01</v>
          </cell>
          <cell r="M278" t="str">
            <v xml:space="preserve"> 'ต.บาเจาะ'</v>
          </cell>
          <cell r="N278" t="str">
            <v>01</v>
          </cell>
          <cell r="O278" t="str">
            <v xml:space="preserve"> หมู่ 1</v>
          </cell>
          <cell r="P278" t="str">
            <v>01</v>
          </cell>
          <cell r="Q278" t="str">
            <v>เปิดดำเนินการ</v>
          </cell>
          <cell r="R278" t="str">
            <v xml:space="preserve">ถ.เพชรเกษม </v>
          </cell>
          <cell r="S278" t="str">
            <v>96170</v>
          </cell>
          <cell r="V278" t="str">
            <v>21</v>
          </cell>
          <cell r="W278" t="str">
            <v>2.1 ทุติยภูมิระดับต้น</v>
          </cell>
          <cell r="AH278" t="str">
            <v>11436</v>
          </cell>
        </row>
        <row r="279">
          <cell r="A279" t="str">
            <v>001381800</v>
          </cell>
          <cell r="B279" t="str">
            <v>โรงพยาบาลจะแนะ</v>
          </cell>
          <cell r="C279" t="str">
            <v>21002</v>
          </cell>
          <cell r="D279" t="str">
            <v>กระทรวงสาธารณสุข สำนักงานปลัดกระทรวงสาธารณสุข</v>
          </cell>
          <cell r="E279" t="str">
            <v>07</v>
          </cell>
          <cell r="F279" t="str">
            <v>โรงพยาบาลชุมชน</v>
          </cell>
          <cell r="G279" t="str">
            <v>10</v>
          </cell>
          <cell r="H279" t="str">
            <v>96</v>
          </cell>
          <cell r="I279" t="str">
            <v>จ.นราธิวาส</v>
          </cell>
          <cell r="J279" t="str">
            <v>12</v>
          </cell>
          <cell r="K279" t="str">
            <v xml:space="preserve"> อ.จะแนะ</v>
          </cell>
          <cell r="L279" t="str">
            <v>01</v>
          </cell>
          <cell r="M279" t="str">
            <v xml:space="preserve"> 'ต.จะแนะ'</v>
          </cell>
          <cell r="N279" t="str">
            <v>02</v>
          </cell>
          <cell r="O279" t="str">
            <v xml:space="preserve"> หมู่ 2</v>
          </cell>
          <cell r="P279" t="str">
            <v>01</v>
          </cell>
          <cell r="Q279" t="str">
            <v>เปิดดำเนินการ</v>
          </cell>
          <cell r="R279" t="str">
            <v>266/5</v>
          </cell>
          <cell r="S279" t="str">
            <v>96220</v>
          </cell>
          <cell r="V279" t="str">
            <v>21</v>
          </cell>
          <cell r="W279" t="str">
            <v>2.1 ทุติยภูมิระดับต้น</v>
          </cell>
          <cell r="AH279" t="str">
            <v>13818</v>
          </cell>
        </row>
        <row r="280">
          <cell r="A280" t="str">
            <v>001144100</v>
          </cell>
          <cell r="B280" t="str">
            <v>โรงพยาบาลสุคิริน</v>
          </cell>
          <cell r="C280" t="str">
            <v>21002</v>
          </cell>
          <cell r="D280" t="str">
            <v>กระทรวงสาธารณสุข สำนักงานปลัดกระทรวงสาธารณสุข</v>
          </cell>
          <cell r="E280" t="str">
            <v>07</v>
          </cell>
          <cell r="F280" t="str">
            <v>โรงพยาบาลชุมชน</v>
          </cell>
          <cell r="G280" t="str">
            <v>10</v>
          </cell>
          <cell r="H280" t="str">
            <v>96</v>
          </cell>
          <cell r="I280" t="str">
            <v>จ.นราธิวาส</v>
          </cell>
          <cell r="J280" t="str">
            <v>09</v>
          </cell>
          <cell r="K280" t="str">
            <v xml:space="preserve"> อ.สุคิริน</v>
          </cell>
          <cell r="L280" t="str">
            <v>01</v>
          </cell>
          <cell r="M280" t="str">
            <v xml:space="preserve"> 'ต.มาโมง'</v>
          </cell>
          <cell r="N280" t="str">
            <v>06</v>
          </cell>
          <cell r="O280" t="str">
            <v xml:space="preserve"> หมู่ 6</v>
          </cell>
          <cell r="P280" t="str">
            <v>01</v>
          </cell>
          <cell r="Q280" t="str">
            <v>เปิดดำเนินการ</v>
          </cell>
          <cell r="R280" t="str">
            <v xml:space="preserve">58 ม.6 </v>
          </cell>
          <cell r="S280" t="str">
            <v>96190</v>
          </cell>
          <cell r="V280" t="str">
            <v>21</v>
          </cell>
          <cell r="W280" t="str">
            <v>2.1 ทุติยภูมิระดับต้น</v>
          </cell>
          <cell r="AH280" t="str">
            <v>11441</v>
          </cell>
        </row>
        <row r="281">
          <cell r="A281" t="str">
            <v>001162500</v>
          </cell>
          <cell r="B281" t="str">
            <v>โรงพยาบาลเฉลิมพระเกียรติ</v>
          </cell>
          <cell r="C281" t="str">
            <v>21002</v>
          </cell>
          <cell r="D281" t="str">
            <v>กระทรวงสาธารณสุข สำนักงานปลัดกระทรวงสาธารณสุข</v>
          </cell>
          <cell r="E281" t="str">
            <v>07</v>
          </cell>
          <cell r="F281" t="str">
            <v>โรงพยาบาลชุมชน</v>
          </cell>
          <cell r="G281" t="str">
            <v>30</v>
          </cell>
          <cell r="H281" t="str">
            <v>55</v>
          </cell>
          <cell r="I281" t="str">
            <v>จ.น่าน</v>
          </cell>
          <cell r="J281" t="str">
            <v>15</v>
          </cell>
          <cell r="K281" t="str">
            <v xml:space="preserve"> อ.เฉลิมพระเกียรติ</v>
          </cell>
          <cell r="L281" t="str">
            <v>02</v>
          </cell>
          <cell r="M281" t="str">
            <v xml:space="preserve"> 'ต.ขุนน่าน'</v>
          </cell>
          <cell r="N281" t="str">
            <v>01</v>
          </cell>
          <cell r="O281" t="str">
            <v xml:space="preserve"> หมู่ 1</v>
          </cell>
          <cell r="P281" t="str">
            <v>01</v>
          </cell>
          <cell r="Q281" t="str">
            <v>เปิดดำเนินการ</v>
          </cell>
          <cell r="S281" t="str">
            <v>10210</v>
          </cell>
          <cell r="V281" t="str">
            <v>22</v>
          </cell>
          <cell r="W281" t="str">
            <v>2.2 ทุติยภูมิระดับกลาง</v>
          </cell>
          <cell r="Z281" t="str">
            <v>04</v>
          </cell>
          <cell r="AA281" t="str">
            <v>แก้ไข/เปลี่ยนแปลงที่ตั้ง</v>
          </cell>
          <cell r="AB281" t="str">
            <v>เพิ่มเติมจำนวนเตียง</v>
          </cell>
          <cell r="AH281" t="str">
            <v>11625</v>
          </cell>
        </row>
        <row r="282">
          <cell r="A282" t="str">
            <v>001144200</v>
          </cell>
          <cell r="B282" t="str">
            <v>โรงพยาบาลสุไหงปาดี</v>
          </cell>
          <cell r="C282" t="str">
            <v>21002</v>
          </cell>
          <cell r="D282" t="str">
            <v>กระทรวงสาธารณสุข สำนักงานปลัดกระทรวงสาธารณสุข</v>
          </cell>
          <cell r="E282" t="str">
            <v>07</v>
          </cell>
          <cell r="F282" t="str">
            <v>โรงพยาบาลชุมชน</v>
          </cell>
          <cell r="G282" t="str">
            <v>30</v>
          </cell>
          <cell r="H282" t="str">
            <v>96</v>
          </cell>
          <cell r="I282" t="str">
            <v>จ.นราธิวาส</v>
          </cell>
          <cell r="J282" t="str">
            <v>11</v>
          </cell>
          <cell r="K282" t="str">
            <v xml:space="preserve"> อ.สุไหงปาดี</v>
          </cell>
          <cell r="L282" t="str">
            <v>01</v>
          </cell>
          <cell r="M282" t="str">
            <v xml:space="preserve"> 'ต.ปะลุรู'</v>
          </cell>
          <cell r="N282" t="str">
            <v>01</v>
          </cell>
          <cell r="O282" t="str">
            <v xml:space="preserve"> หมู่ 1</v>
          </cell>
          <cell r="P282" t="str">
            <v>01</v>
          </cell>
          <cell r="Q282" t="str">
            <v>เปิดดำเนินการ</v>
          </cell>
          <cell r="R282" t="str">
            <v xml:space="preserve">ู334 ถ.จารุเสถียร  </v>
          </cell>
          <cell r="S282" t="str">
            <v>96141</v>
          </cell>
          <cell r="V282" t="str">
            <v>21</v>
          </cell>
          <cell r="W282" t="str">
            <v>2.1 ทุติยภูมิระดับต้น</v>
          </cell>
          <cell r="AH282" t="str">
            <v>11442</v>
          </cell>
        </row>
        <row r="283">
          <cell r="A283" t="str">
            <v>001066200</v>
          </cell>
          <cell r="B283" t="str">
            <v>โรงพยาบาลชลบุรี</v>
          </cell>
          <cell r="C283" t="str">
            <v>21002</v>
          </cell>
          <cell r="D283" t="str">
            <v>กระทรวงสาธารณสุข สำนักงานปลัดกระทรวงสาธารณสุข</v>
          </cell>
          <cell r="E283" t="str">
            <v>05</v>
          </cell>
          <cell r="F283" t="str">
            <v>โรงพยาบาลศูนย์</v>
          </cell>
          <cell r="G283" t="str">
            <v>832</v>
          </cell>
          <cell r="H283" t="str">
            <v>20</v>
          </cell>
          <cell r="I283" t="str">
            <v>จ.ชลบุรี</v>
          </cell>
          <cell r="J283" t="str">
            <v>01</v>
          </cell>
          <cell r="K283" t="str">
            <v xml:space="preserve"> อ.เมืองชลบุรี</v>
          </cell>
          <cell r="L283" t="str">
            <v>05</v>
          </cell>
          <cell r="M283" t="str">
            <v xml:space="preserve"> 'ต.บ้านสวน'</v>
          </cell>
          <cell r="N283" t="str">
            <v>02</v>
          </cell>
          <cell r="O283" t="str">
            <v xml:space="preserve"> หมู่ 2</v>
          </cell>
          <cell r="P283" t="str">
            <v>01</v>
          </cell>
          <cell r="Q283" t="str">
            <v>เปิดดำเนินการ</v>
          </cell>
          <cell r="R283" t="str">
            <v>เลขที่ 69</v>
          </cell>
          <cell r="S283" t="str">
            <v>20000</v>
          </cell>
          <cell r="T283" t="str">
            <v>038931000</v>
          </cell>
          <cell r="V283" t="str">
            <v>31</v>
          </cell>
          <cell r="W283" t="str">
            <v>3.1 ตติยภูมิ</v>
          </cell>
          <cell r="AH283" t="str">
            <v>10662</v>
          </cell>
        </row>
        <row r="284">
          <cell r="A284" t="str">
            <v>001068900</v>
          </cell>
          <cell r="B284" t="str">
            <v>โรงพยาบาลอ่างทอง</v>
          </cell>
          <cell r="C284" t="str">
            <v>21002</v>
          </cell>
          <cell r="D284" t="str">
            <v>กระทรวงสาธารณสุข สำนักงานปลัดกระทรวงสาธารณสุข</v>
          </cell>
          <cell r="E284" t="str">
            <v>06</v>
          </cell>
          <cell r="F284" t="str">
            <v>โรงพยาบาลทั่วไป</v>
          </cell>
          <cell r="G284" t="str">
            <v>324</v>
          </cell>
          <cell r="H284" t="str">
            <v>15</v>
          </cell>
          <cell r="I284" t="str">
            <v>จ.อ่างทอง</v>
          </cell>
          <cell r="J284" t="str">
            <v>01</v>
          </cell>
          <cell r="K284" t="str">
            <v xml:space="preserve"> อ.เมืองอ่างทอง</v>
          </cell>
          <cell r="L284" t="str">
            <v>02</v>
          </cell>
          <cell r="M284" t="str">
            <v xml:space="preserve"> 'ต.บางแก้ว'</v>
          </cell>
          <cell r="N284" t="str">
            <v>00</v>
          </cell>
          <cell r="O284" t="str">
            <v xml:space="preserve"> หมู่ 0</v>
          </cell>
          <cell r="P284" t="str">
            <v>01</v>
          </cell>
          <cell r="Q284" t="str">
            <v>เปิดดำเนินการ</v>
          </cell>
          <cell r="R284" t="str">
            <v xml:space="preserve">3 ถ.เทศบาล </v>
          </cell>
          <cell r="S284" t="str">
            <v>14000</v>
          </cell>
          <cell r="T284" t="str">
            <v>035615111</v>
          </cell>
          <cell r="V284" t="str">
            <v>23</v>
          </cell>
          <cell r="W284" t="str">
            <v>2.3 ทุติยภูมิระดับสูง</v>
          </cell>
          <cell r="Z284" t="str">
            <v>04</v>
          </cell>
          <cell r="AA284" t="str">
            <v>แก้ไข/เปลี่ยนแปลงที่ตั้ง</v>
          </cell>
          <cell r="AB284" t="str">
            <v>เพิ่มเตียงเป็น 324 เตียง ตามมติของ อกพ.สป.</v>
          </cell>
          <cell r="AH284" t="str">
            <v>10689</v>
          </cell>
        </row>
        <row r="285">
          <cell r="A285" t="str">
            <v>001080000</v>
          </cell>
          <cell r="B285" t="str">
            <v>โรงพยาบาลพรหมบุรี</v>
          </cell>
          <cell r="C285" t="str">
            <v>21002</v>
          </cell>
          <cell r="D285" t="str">
            <v>กระทรวงสาธารณสุข สำนักงานปลัดกระทรวงสาธารณสุข</v>
          </cell>
          <cell r="E285" t="str">
            <v>07</v>
          </cell>
          <cell r="F285" t="str">
            <v>โรงพยาบาลชุมชน</v>
          </cell>
          <cell r="G285" t="str">
            <v>10</v>
          </cell>
          <cell r="H285" t="str">
            <v>17</v>
          </cell>
          <cell r="I285" t="str">
            <v>จ.สิงห์บุรี</v>
          </cell>
          <cell r="J285" t="str">
            <v>04</v>
          </cell>
          <cell r="K285" t="str">
            <v xml:space="preserve"> อ.พรหมบุรี</v>
          </cell>
          <cell r="L285" t="str">
            <v>04</v>
          </cell>
          <cell r="M285" t="str">
            <v xml:space="preserve"> 'ต.บ้านหม้อ'</v>
          </cell>
          <cell r="N285" t="str">
            <v>03</v>
          </cell>
          <cell r="O285" t="str">
            <v xml:space="preserve"> หมู่ 3</v>
          </cell>
          <cell r="P285" t="str">
            <v>01</v>
          </cell>
          <cell r="Q285" t="str">
            <v>เปิดดำเนินการ</v>
          </cell>
          <cell r="R285" t="str">
            <v xml:space="preserve">172 </v>
          </cell>
          <cell r="S285" t="str">
            <v>16120</v>
          </cell>
          <cell r="T285" t="str">
            <v>036-599481</v>
          </cell>
          <cell r="U285" t="str">
            <v>036-537984</v>
          </cell>
          <cell r="V285" t="str">
            <v>21</v>
          </cell>
          <cell r="W285" t="str">
            <v>2.1 ทุติยภูมิระดับต้น</v>
          </cell>
          <cell r="X285" t="str">
            <v>S</v>
          </cell>
          <cell r="Y285" t="str">
            <v xml:space="preserve">บริการ  </v>
          </cell>
          <cell r="AH285" t="str">
            <v>10800</v>
          </cell>
        </row>
        <row r="286">
          <cell r="A286" t="str">
            <v>001091500</v>
          </cell>
          <cell r="B286" t="str">
            <v>โรงพยาบาลชุมพลบุรี</v>
          </cell>
          <cell r="C286" t="str">
            <v>21002</v>
          </cell>
          <cell r="D286" t="str">
            <v>กระทรวงสาธารณสุข สำนักงานปลัดกระทรวงสาธารณสุข</v>
          </cell>
          <cell r="E286" t="str">
            <v>07</v>
          </cell>
          <cell r="F286" t="str">
            <v>โรงพยาบาลชุมชน</v>
          </cell>
          <cell r="G286" t="str">
            <v>80</v>
          </cell>
          <cell r="H286" t="str">
            <v>32</v>
          </cell>
          <cell r="I286" t="str">
            <v>จ.สุรินทร์</v>
          </cell>
          <cell r="J286" t="str">
            <v>02</v>
          </cell>
          <cell r="K286" t="str">
            <v xml:space="preserve"> อ.ชุมพลบุรี</v>
          </cell>
          <cell r="L286" t="str">
            <v>01</v>
          </cell>
          <cell r="M286" t="str">
            <v xml:space="preserve"> 'ต.ชุมพลบุรี'</v>
          </cell>
          <cell r="N286" t="str">
            <v>01</v>
          </cell>
          <cell r="O286" t="str">
            <v xml:space="preserve"> หมู่ 1</v>
          </cell>
          <cell r="P286" t="str">
            <v>01</v>
          </cell>
          <cell r="Q286" t="str">
            <v>เปิดดำเนินการ</v>
          </cell>
          <cell r="R286" t="str">
            <v>175 ม.01 ถ.ชุมพลบุรี-ท่าตูม</v>
          </cell>
          <cell r="S286" t="str">
            <v>32190</v>
          </cell>
          <cell r="T286" t="str">
            <v>044-596319</v>
          </cell>
          <cell r="U286" t="str">
            <v>044-596319</v>
          </cell>
          <cell r="V286" t="str">
            <v>21</v>
          </cell>
          <cell r="W286" t="str">
            <v>2.1 ทุติยภูมิระดับต้น</v>
          </cell>
          <cell r="X286" t="str">
            <v>S</v>
          </cell>
          <cell r="Y286" t="str">
            <v xml:space="preserve">บริการ  </v>
          </cell>
          <cell r="AH286" t="str">
            <v>10915</v>
          </cell>
        </row>
        <row r="287">
          <cell r="A287" t="str">
            <v>001161900</v>
          </cell>
          <cell r="B287" t="str">
            <v>โรงพยาบาลเฉลิมพระเกียรติ</v>
          </cell>
          <cell r="C287" t="str">
            <v>21002</v>
          </cell>
          <cell r="D287" t="str">
            <v>กระทรวงสาธารณสุข สำนักงานปลัดกระทรวงสาธารณสุข</v>
          </cell>
          <cell r="E287" t="str">
            <v>07</v>
          </cell>
          <cell r="F287" t="str">
            <v>โรงพยาบาลชุมชน</v>
          </cell>
          <cell r="G287" t="str">
            <v>30</v>
          </cell>
          <cell r="H287" t="str">
            <v>31</v>
          </cell>
          <cell r="I287" t="str">
            <v>จ.บุรีรัมย์</v>
          </cell>
          <cell r="J287" t="str">
            <v>23</v>
          </cell>
          <cell r="K287" t="str">
            <v xml:space="preserve"> อ.เฉลิมพระเกียรติ</v>
          </cell>
          <cell r="L287" t="str">
            <v>02</v>
          </cell>
          <cell r="M287" t="str">
            <v xml:space="preserve"> 'ต.ตาเป๊ก'</v>
          </cell>
          <cell r="N287" t="str">
            <v>02</v>
          </cell>
          <cell r="O287" t="str">
            <v xml:space="preserve"> หมู่ 2</v>
          </cell>
          <cell r="P287" t="str">
            <v>01</v>
          </cell>
          <cell r="Q287" t="str">
            <v>เปิดดำเนินการ</v>
          </cell>
          <cell r="V287" t="str">
            <v>22</v>
          </cell>
          <cell r="W287" t="str">
            <v>2.2 ทุติยภูมิระดับกลาง</v>
          </cell>
          <cell r="Z287" t="str">
            <v>01</v>
          </cell>
          <cell r="AA287" t="str">
            <v>ตั้งใหม่</v>
          </cell>
          <cell r="AB287" t="str">
            <v>แก้ไขตำบลจากเจริญสุข เป็นตาเป็ก</v>
          </cell>
          <cell r="AH287" t="str">
            <v>11619</v>
          </cell>
        </row>
        <row r="288">
          <cell r="A288" t="str">
            <v>001089500</v>
          </cell>
          <cell r="B288" t="str">
            <v>โรงพยาบาลคูเมือง</v>
          </cell>
          <cell r="C288" t="str">
            <v>21002</v>
          </cell>
          <cell r="D288" t="str">
            <v>กระทรวงสาธารณสุข สำนักงานปลัดกระทรวงสาธารณสุข</v>
          </cell>
          <cell r="E288" t="str">
            <v>07</v>
          </cell>
          <cell r="F288" t="str">
            <v>โรงพยาบาลชุมชน</v>
          </cell>
          <cell r="G288" t="str">
            <v>69</v>
          </cell>
          <cell r="H288" t="str">
            <v>31</v>
          </cell>
          <cell r="I288" t="str">
            <v>จ.บุรีรัมย์</v>
          </cell>
          <cell r="J288" t="str">
            <v>02</v>
          </cell>
          <cell r="K288" t="str">
            <v xml:space="preserve"> อ.คูเมือง</v>
          </cell>
          <cell r="L288" t="str">
            <v>01</v>
          </cell>
          <cell r="M288" t="str">
            <v xml:space="preserve"> 'ต.คูเมือง'</v>
          </cell>
          <cell r="N288" t="str">
            <v>06</v>
          </cell>
          <cell r="O288" t="str">
            <v xml:space="preserve"> หมู่ 6</v>
          </cell>
          <cell r="P288" t="str">
            <v>01</v>
          </cell>
          <cell r="Q288" t="str">
            <v>เปิดดำเนินการ</v>
          </cell>
          <cell r="R288" t="str">
            <v>101</v>
          </cell>
          <cell r="V288" t="str">
            <v>22</v>
          </cell>
          <cell r="W288" t="str">
            <v>2.2 ทุติยภูมิระดับกลาง</v>
          </cell>
          <cell r="AH288" t="str">
            <v>10895</v>
          </cell>
        </row>
        <row r="289">
          <cell r="A289" t="str">
            <v>001089600</v>
          </cell>
          <cell r="B289" t="str">
            <v>โรงพยาบาลกระสัง</v>
          </cell>
          <cell r="C289" t="str">
            <v>21002</v>
          </cell>
          <cell r="D289" t="str">
            <v>กระทรวงสาธารณสุข สำนักงานปลัดกระทรวงสาธารณสุข</v>
          </cell>
          <cell r="E289" t="str">
            <v>07</v>
          </cell>
          <cell r="F289" t="str">
            <v>โรงพยาบาลชุมชน</v>
          </cell>
          <cell r="G289" t="str">
            <v>54</v>
          </cell>
          <cell r="H289" t="str">
            <v>31</v>
          </cell>
          <cell r="I289" t="str">
            <v>จ.บุรีรัมย์</v>
          </cell>
          <cell r="J289" t="str">
            <v>03</v>
          </cell>
          <cell r="K289" t="str">
            <v xml:space="preserve"> อ.กระสัง</v>
          </cell>
          <cell r="L289" t="str">
            <v>01</v>
          </cell>
          <cell r="M289" t="str">
            <v xml:space="preserve"> 'ต.กระสัง'</v>
          </cell>
          <cell r="N289" t="str">
            <v>09</v>
          </cell>
          <cell r="O289" t="str">
            <v xml:space="preserve"> หมู่ 9</v>
          </cell>
          <cell r="P289" t="str">
            <v>01</v>
          </cell>
          <cell r="Q289" t="str">
            <v>เปิดดำเนินการ</v>
          </cell>
          <cell r="R289" t="str">
            <v xml:space="preserve">140  ถ.สุขาภิบาล 3 </v>
          </cell>
          <cell r="V289" t="str">
            <v>22</v>
          </cell>
          <cell r="W289" t="str">
            <v>2.2 ทุติยภูมิระดับกลาง</v>
          </cell>
          <cell r="AH289" t="str">
            <v>10896</v>
          </cell>
        </row>
        <row r="290">
          <cell r="A290" t="str">
            <v>001079400</v>
          </cell>
          <cell r="B290" t="str">
            <v>โรงพยาบาลสระโบสถ์</v>
          </cell>
          <cell r="C290" t="str">
            <v>21002</v>
          </cell>
          <cell r="D290" t="str">
            <v>กระทรวงสาธารณสุข สำนักงานปลัดกระทรวงสาธารณสุข</v>
          </cell>
          <cell r="E290" t="str">
            <v>07</v>
          </cell>
          <cell r="F290" t="str">
            <v>โรงพยาบาลชุมชน</v>
          </cell>
          <cell r="G290" t="str">
            <v>19</v>
          </cell>
          <cell r="H290" t="str">
            <v>16</v>
          </cell>
          <cell r="I290" t="str">
            <v>จ.ลพบุรี</v>
          </cell>
          <cell r="J290" t="str">
            <v>08</v>
          </cell>
          <cell r="K290" t="str">
            <v xml:space="preserve"> อ.สระโบสถ์</v>
          </cell>
          <cell r="L290" t="str">
            <v>05</v>
          </cell>
          <cell r="M290" t="str">
            <v xml:space="preserve"> 'ต.นิยมชัย'</v>
          </cell>
          <cell r="N290" t="str">
            <v>10</v>
          </cell>
          <cell r="O290" t="str">
            <v xml:space="preserve"> หมู่ 10</v>
          </cell>
          <cell r="P290" t="str">
            <v>01</v>
          </cell>
          <cell r="Q290" t="str">
            <v>เปิดดำเนินการ</v>
          </cell>
          <cell r="R290" t="str">
            <v>24  ถนนหนองม่วง-วังเพลิง</v>
          </cell>
          <cell r="S290" t="str">
            <v>15240</v>
          </cell>
          <cell r="T290" t="str">
            <v>036-439102</v>
          </cell>
          <cell r="U290" t="str">
            <v>036-647288</v>
          </cell>
          <cell r="V290" t="str">
            <v>21</v>
          </cell>
          <cell r="W290" t="str">
            <v>2.1 ทุติยภูมิระดับต้น</v>
          </cell>
          <cell r="X290" t="str">
            <v>S</v>
          </cell>
          <cell r="Y290" t="str">
            <v xml:space="preserve">บริการ  </v>
          </cell>
          <cell r="AH290" t="str">
            <v>10794</v>
          </cell>
        </row>
        <row r="291">
          <cell r="A291" t="str">
            <v>001079900</v>
          </cell>
          <cell r="B291" t="str">
            <v>โรงพยาบาลค่ายบางระจัน</v>
          </cell>
          <cell r="C291" t="str">
            <v>21002</v>
          </cell>
          <cell r="D291" t="str">
            <v>กระทรวงสาธารณสุข สำนักงานปลัดกระทรวงสาธารณสุข</v>
          </cell>
          <cell r="E291" t="str">
            <v>07</v>
          </cell>
          <cell r="F291" t="str">
            <v>โรงพยาบาลชุมชน</v>
          </cell>
          <cell r="G291" t="str">
            <v>30</v>
          </cell>
          <cell r="H291" t="str">
            <v>17</v>
          </cell>
          <cell r="I291" t="str">
            <v>จ.สิงห์บุรี</v>
          </cell>
          <cell r="J291" t="str">
            <v>03</v>
          </cell>
          <cell r="K291" t="str">
            <v xml:space="preserve"> อ.ค่ายบางระจัน</v>
          </cell>
          <cell r="L291" t="str">
            <v>02</v>
          </cell>
          <cell r="M291" t="str">
            <v xml:space="preserve"> 'ต.บางระจัน'</v>
          </cell>
          <cell r="N291" t="str">
            <v>11</v>
          </cell>
          <cell r="O291" t="str">
            <v xml:space="preserve"> หมู่ 11</v>
          </cell>
          <cell r="P291" t="str">
            <v>01</v>
          </cell>
          <cell r="Q291" t="str">
            <v>เปิดดำเนินการ</v>
          </cell>
          <cell r="R291" t="str">
            <v xml:space="preserve">69 </v>
          </cell>
          <cell r="S291" t="str">
            <v>16150</v>
          </cell>
          <cell r="T291" t="str">
            <v>036-597041</v>
          </cell>
          <cell r="U291" t="str">
            <v>036-535374</v>
          </cell>
          <cell r="V291" t="str">
            <v>21</v>
          </cell>
          <cell r="W291" t="str">
            <v>2.1 ทุติยภูมิระดับต้น</v>
          </cell>
          <cell r="X291" t="str">
            <v>S</v>
          </cell>
          <cell r="Y291" t="str">
            <v xml:space="preserve">บริการ  </v>
          </cell>
          <cell r="AH291" t="str">
            <v>10799</v>
          </cell>
        </row>
        <row r="292">
          <cell r="A292" t="str">
            <v>001129100</v>
          </cell>
          <cell r="B292" t="str">
            <v>โรงพยาบาลบางปลาม้า</v>
          </cell>
          <cell r="C292" t="str">
            <v>21002</v>
          </cell>
          <cell r="D292" t="str">
            <v>กระทรวงสาธารณสุข สำนักงานปลัดกระทรวงสาธารณสุข</v>
          </cell>
          <cell r="E292" t="str">
            <v>07</v>
          </cell>
          <cell r="F292" t="str">
            <v>โรงพยาบาลชุมชน</v>
          </cell>
          <cell r="G292" t="str">
            <v>60</v>
          </cell>
          <cell r="H292" t="str">
            <v>72</v>
          </cell>
          <cell r="I292" t="str">
            <v>จ.สุพรรณบุรี</v>
          </cell>
          <cell r="J292" t="str">
            <v>04</v>
          </cell>
          <cell r="K292" t="str">
            <v xml:space="preserve"> อ.บางปลาม้า</v>
          </cell>
          <cell r="L292" t="str">
            <v>01</v>
          </cell>
          <cell r="M292" t="str">
            <v xml:space="preserve"> 'ต.โคกคราม'</v>
          </cell>
          <cell r="N292" t="str">
            <v>05</v>
          </cell>
          <cell r="O292" t="str">
            <v xml:space="preserve"> หมู่ 5</v>
          </cell>
          <cell r="P292" t="str">
            <v>01</v>
          </cell>
          <cell r="Q292" t="str">
            <v>เปิดดำเนินการ</v>
          </cell>
          <cell r="R292" t="str">
            <v xml:space="preserve">215 ถ.บางบัวทอง-สุพรรณบุรี </v>
          </cell>
          <cell r="V292" t="str">
            <v>22</v>
          </cell>
          <cell r="W292" t="str">
            <v>2.2 ทุติยภูมิระดับกลาง</v>
          </cell>
          <cell r="AH292" t="str">
            <v>11291</v>
          </cell>
        </row>
        <row r="293">
          <cell r="A293" t="str">
            <v>001091000</v>
          </cell>
          <cell r="B293" t="str">
            <v>โรงพยาบาลห้วยราช</v>
          </cell>
          <cell r="C293" t="str">
            <v>21002</v>
          </cell>
          <cell r="D293" t="str">
            <v>กระทรวงสาธารณสุข สำนักงานปลัดกระทรวงสาธารณสุข</v>
          </cell>
          <cell r="E293" t="str">
            <v>07</v>
          </cell>
          <cell r="F293" t="str">
            <v>โรงพยาบาลชุมชน</v>
          </cell>
          <cell r="G293" t="str">
            <v>30</v>
          </cell>
          <cell r="H293" t="str">
            <v>31</v>
          </cell>
          <cell r="I293" t="str">
            <v>จ.บุรีรัมย์</v>
          </cell>
          <cell r="J293" t="str">
            <v>16</v>
          </cell>
          <cell r="K293" t="str">
            <v xml:space="preserve"> อ.ห้วยราช</v>
          </cell>
          <cell r="L293" t="str">
            <v>08</v>
          </cell>
          <cell r="M293" t="str">
            <v xml:space="preserve"> 'ต.ห้วยราชา'</v>
          </cell>
          <cell r="N293" t="str">
            <v>08</v>
          </cell>
          <cell r="O293" t="str">
            <v xml:space="preserve"> หมู่ 8</v>
          </cell>
          <cell r="P293" t="str">
            <v>01</v>
          </cell>
          <cell r="Q293" t="str">
            <v>เปิดดำเนินการ</v>
          </cell>
          <cell r="R293" t="str">
            <v xml:space="preserve">5 </v>
          </cell>
          <cell r="V293" t="str">
            <v>22</v>
          </cell>
          <cell r="W293" t="str">
            <v>2.2 ทุติยภูมิระดับกลาง</v>
          </cell>
          <cell r="Z293" t="str">
            <v>01</v>
          </cell>
          <cell r="AA293" t="str">
            <v>ตั้งใหม่</v>
          </cell>
          <cell r="AB293" t="str">
            <v>แก้ไขหมู่ที่ 9 เป็น 8</v>
          </cell>
          <cell r="AH293" t="str">
            <v>10910</v>
          </cell>
        </row>
        <row r="294">
          <cell r="A294" t="str">
            <v>001066100</v>
          </cell>
          <cell r="B294" t="str">
            <v>โรงพยาบาลสระบุรี</v>
          </cell>
          <cell r="C294" t="str">
            <v>21002</v>
          </cell>
          <cell r="D294" t="str">
            <v>กระทรวงสาธารณสุข สำนักงานปลัดกระทรวงสาธารณสุข</v>
          </cell>
          <cell r="E294" t="str">
            <v>05</v>
          </cell>
          <cell r="F294" t="str">
            <v>โรงพยาบาลศูนย์</v>
          </cell>
          <cell r="G294" t="str">
            <v>680</v>
          </cell>
          <cell r="H294" t="str">
            <v>19</v>
          </cell>
          <cell r="I294" t="str">
            <v>จ.สระบุรี</v>
          </cell>
          <cell r="J294" t="str">
            <v>01</v>
          </cell>
          <cell r="K294" t="str">
            <v xml:space="preserve"> อ.เมืองสระบุรี</v>
          </cell>
          <cell r="L294" t="str">
            <v>01</v>
          </cell>
          <cell r="M294" t="str">
            <v xml:space="preserve"> 'ต.ปากเพรียว'</v>
          </cell>
          <cell r="N294" t="str">
            <v>00</v>
          </cell>
          <cell r="O294" t="str">
            <v xml:space="preserve"> หมู่ 0</v>
          </cell>
          <cell r="P294" t="str">
            <v>01</v>
          </cell>
          <cell r="Q294" t="str">
            <v>เปิดดำเนินการ</v>
          </cell>
          <cell r="R294" t="str">
            <v xml:space="preserve">18 ถ.เทศบาล 4 </v>
          </cell>
          <cell r="S294" t="str">
            <v>18000</v>
          </cell>
          <cell r="T294" t="str">
            <v>036211424</v>
          </cell>
          <cell r="V294" t="str">
            <v>31</v>
          </cell>
          <cell r="W294" t="str">
            <v>3.1 ตติยภูมิ</v>
          </cell>
          <cell r="AH294" t="str">
            <v>10661</v>
          </cell>
        </row>
        <row r="295">
          <cell r="A295" t="str">
            <v>001084400</v>
          </cell>
          <cell r="B295" t="str">
            <v>โรงพยาบาลเขาคิชฌกูฏ</v>
          </cell>
          <cell r="C295" t="str">
            <v>21002</v>
          </cell>
          <cell r="D295" t="str">
            <v>กระทรวงสาธารณสุข สำนักงานปลัดกระทรวงสาธารณสุข</v>
          </cell>
          <cell r="E295" t="str">
            <v>07</v>
          </cell>
          <cell r="F295" t="str">
            <v>โรงพยาบาลชุมชน</v>
          </cell>
          <cell r="G295" t="str">
            <v>30</v>
          </cell>
          <cell r="H295" t="str">
            <v>22</v>
          </cell>
          <cell r="I295" t="str">
            <v>จ.จันทบุรี</v>
          </cell>
          <cell r="J295" t="str">
            <v>10</v>
          </cell>
          <cell r="K295" t="str">
            <v xml:space="preserve"> อ.เขาคิชฌกูฏ</v>
          </cell>
          <cell r="L295" t="str">
            <v>01</v>
          </cell>
          <cell r="M295" t="str">
            <v xml:space="preserve"> 'ต.ชากไทย'</v>
          </cell>
          <cell r="N295" t="str">
            <v>10</v>
          </cell>
          <cell r="O295" t="str">
            <v xml:space="preserve"> หมู่ 10</v>
          </cell>
          <cell r="P295" t="str">
            <v>01</v>
          </cell>
          <cell r="Q295" t="str">
            <v>เปิดดำเนินการ</v>
          </cell>
          <cell r="R295" t="str">
            <v xml:space="preserve">100 </v>
          </cell>
          <cell r="S295" t="str">
            <v>22210</v>
          </cell>
          <cell r="T295" t="str">
            <v>039-452384</v>
          </cell>
          <cell r="V295" t="str">
            <v>22</v>
          </cell>
          <cell r="W295" t="str">
            <v>2.2 ทุติยภูมิระดับกลาง</v>
          </cell>
          <cell r="X295" t="str">
            <v>S</v>
          </cell>
          <cell r="Y295" t="str">
            <v xml:space="preserve">บริการ  </v>
          </cell>
          <cell r="AH295" t="str">
            <v>10844</v>
          </cell>
        </row>
        <row r="296">
          <cell r="A296" t="str">
            <v>002396200</v>
          </cell>
          <cell r="B296" t="str">
            <v>โรงพยาบาลนิคมพัฒนา</v>
          </cell>
          <cell r="C296" t="str">
            <v>21002</v>
          </cell>
          <cell r="D296" t="str">
            <v>กระทรวงสาธารณสุข สำนักงานปลัดกระทรวงสาธารณสุข</v>
          </cell>
          <cell r="E296" t="str">
            <v>07</v>
          </cell>
          <cell r="F296" t="str">
            <v>โรงพยาบาลชุมชน</v>
          </cell>
          <cell r="G296" t="str">
            <v>30</v>
          </cell>
          <cell r="H296" t="str">
            <v>21</v>
          </cell>
          <cell r="I296" t="str">
            <v>จ.ระยอง</v>
          </cell>
          <cell r="J296" t="str">
            <v>08</v>
          </cell>
          <cell r="K296" t="str">
            <v xml:space="preserve"> อ.นิคมพัฒนา</v>
          </cell>
          <cell r="L296" t="str">
            <v>03</v>
          </cell>
          <cell r="M296" t="str">
            <v xml:space="preserve"> 'ต.พนานิคม'</v>
          </cell>
          <cell r="N296" t="str">
            <v>02</v>
          </cell>
          <cell r="O296" t="str">
            <v xml:space="preserve"> หมู่ 2</v>
          </cell>
          <cell r="P296" t="str">
            <v>01</v>
          </cell>
          <cell r="Q296" t="str">
            <v>เปิดดำเนินการ</v>
          </cell>
          <cell r="R296" t="str">
            <v xml:space="preserve">17  </v>
          </cell>
          <cell r="S296" t="str">
            <v>21180</v>
          </cell>
          <cell r="T296" t="str">
            <v>038-038051</v>
          </cell>
          <cell r="U296" t="str">
            <v>038-038051</v>
          </cell>
          <cell r="V296" t="str">
            <v>21</v>
          </cell>
          <cell r="W296" t="str">
            <v>2.1 ทุติยภูมิระดับต้น</v>
          </cell>
          <cell r="X296" t="str">
            <v>S</v>
          </cell>
          <cell r="Y296" t="str">
            <v xml:space="preserve">บริการ  </v>
          </cell>
          <cell r="AC296" t="str">
            <v>2009-09-07</v>
          </cell>
          <cell r="AE296" t="str">
            <v>2009-09-09</v>
          </cell>
          <cell r="AH296" t="str">
            <v>23962</v>
          </cell>
        </row>
        <row r="297">
          <cell r="A297" t="str">
            <v>001075400</v>
          </cell>
          <cell r="B297" t="str">
            <v>โรงพยาบาลบางจาก</v>
          </cell>
          <cell r="C297" t="str">
            <v>21002</v>
          </cell>
          <cell r="D297" t="str">
            <v>กระทรวงสาธารณสุข สำนักงานปลัดกระทรวงสาธารณสุข</v>
          </cell>
          <cell r="E297" t="str">
            <v>07</v>
          </cell>
          <cell r="F297" t="str">
            <v>โรงพยาบาลชุมชน</v>
          </cell>
          <cell r="G297" t="str">
            <v>30</v>
          </cell>
          <cell r="H297" t="str">
            <v>11</v>
          </cell>
          <cell r="I297" t="str">
            <v>จ.สมุทรปราการ</v>
          </cell>
          <cell r="J297" t="str">
            <v>04</v>
          </cell>
          <cell r="K297" t="str">
            <v xml:space="preserve"> อ.พระประแดง</v>
          </cell>
          <cell r="L297" t="str">
            <v>01</v>
          </cell>
          <cell r="M297" t="str">
            <v xml:space="preserve"> 'ต.ตลาด'</v>
          </cell>
          <cell r="N297" t="str">
            <v>08</v>
          </cell>
          <cell r="O297" t="str">
            <v xml:space="preserve"> หมู่ 8</v>
          </cell>
          <cell r="P297" t="str">
            <v>01</v>
          </cell>
          <cell r="Q297" t="str">
            <v>เปิดดำเนินการ</v>
          </cell>
          <cell r="R297" t="str">
            <v xml:space="preserve">35/3 ถ.สุขสวัสดิ์ &lt;br /&gt; </v>
          </cell>
          <cell r="S297" t="str">
            <v>10130</v>
          </cell>
          <cell r="T297" t="str">
            <v>024643002</v>
          </cell>
          <cell r="U297" t="str">
            <v>024643961</v>
          </cell>
          <cell r="V297" t="str">
            <v>22</v>
          </cell>
          <cell r="W297" t="str">
            <v>2.2 ทุติยภูมิระดับกลาง</v>
          </cell>
          <cell r="AH297" t="str">
            <v>10754</v>
          </cell>
        </row>
        <row r="298">
          <cell r="A298" t="str">
            <v>001081400</v>
          </cell>
          <cell r="B298" t="str">
            <v>โรงพยาบาลเสาไห้</v>
          </cell>
          <cell r="C298" t="str">
            <v>21002</v>
          </cell>
          <cell r="D298" t="str">
            <v>กระทรวงสาธารณสุข สำนักงานปลัดกระทรวงสาธารณสุข</v>
          </cell>
          <cell r="E298" t="str">
            <v>07</v>
          </cell>
          <cell r="F298" t="str">
            <v>โรงพยาบาลชุมชน</v>
          </cell>
          <cell r="G298" t="str">
            <v>10</v>
          </cell>
          <cell r="H298" t="str">
            <v>19</v>
          </cell>
          <cell r="I298" t="str">
            <v>จ.สระบุรี</v>
          </cell>
          <cell r="J298" t="str">
            <v>10</v>
          </cell>
          <cell r="K298" t="str">
            <v xml:space="preserve"> อ.เสาไห้</v>
          </cell>
          <cell r="L298" t="str">
            <v>01</v>
          </cell>
          <cell r="M298" t="str">
            <v xml:space="preserve"> 'ต.เสาไห้'</v>
          </cell>
          <cell r="N298" t="str">
            <v>07</v>
          </cell>
          <cell r="O298" t="str">
            <v xml:space="preserve"> หมู่ 7</v>
          </cell>
          <cell r="P298" t="str">
            <v>01</v>
          </cell>
          <cell r="Q298" t="str">
            <v>เปิดดำเนินการ</v>
          </cell>
          <cell r="R298" t="str">
            <v xml:space="preserve">33 </v>
          </cell>
          <cell r="V298" t="str">
            <v>21</v>
          </cell>
          <cell r="W298" t="str">
            <v>2.1 ทุติยภูมิระดับต้น</v>
          </cell>
          <cell r="AH298" t="str">
            <v>10814</v>
          </cell>
        </row>
        <row r="299">
          <cell r="A299" t="str">
            <v>001131500</v>
          </cell>
          <cell r="B299" t="str">
            <v>โรงพยาบาลกุยบุรี</v>
          </cell>
          <cell r="C299" t="str">
            <v>21002</v>
          </cell>
          <cell r="D299" t="str">
            <v>กระทรวงสาธารณสุข สำนักงานปลัดกระทรวงสาธารณสุข</v>
          </cell>
          <cell r="E299" t="str">
            <v>07</v>
          </cell>
          <cell r="F299" t="str">
            <v>โรงพยาบาลชุมชน</v>
          </cell>
          <cell r="G299" t="str">
            <v>30</v>
          </cell>
          <cell r="H299" t="str">
            <v>77</v>
          </cell>
          <cell r="I299" t="str">
            <v>จ.ประจวบคีรีขันธ์</v>
          </cell>
          <cell r="J299" t="str">
            <v>02</v>
          </cell>
          <cell r="K299" t="str">
            <v xml:space="preserve"> อ.กุยบุรี</v>
          </cell>
          <cell r="L299" t="str">
            <v>01</v>
          </cell>
          <cell r="M299" t="str">
            <v xml:space="preserve"> 'ต.กุยบุรี'</v>
          </cell>
          <cell r="N299" t="str">
            <v>05</v>
          </cell>
          <cell r="O299" t="str">
            <v xml:space="preserve"> หมู่ 5</v>
          </cell>
          <cell r="P299" t="str">
            <v>01</v>
          </cell>
          <cell r="Q299" t="str">
            <v>เปิดดำเนินการ</v>
          </cell>
          <cell r="R299" t="str">
            <v xml:space="preserve">41/1  ถ.เพชรเกษม </v>
          </cell>
          <cell r="V299" t="str">
            <v>21</v>
          </cell>
          <cell r="W299" t="str">
            <v>2.1 ทุติยภูมิระดับต้น</v>
          </cell>
          <cell r="AH299" t="str">
            <v>11315</v>
          </cell>
        </row>
        <row r="300">
          <cell r="A300" t="str">
            <v>001137200</v>
          </cell>
          <cell r="B300" t="str">
            <v>โรงพยาบาลกะเปอร์</v>
          </cell>
          <cell r="C300" t="str">
            <v>21002</v>
          </cell>
          <cell r="D300" t="str">
            <v>กระทรวงสาธารณสุข สำนักงานปลัดกระทรวงสาธารณสุข</v>
          </cell>
          <cell r="E300" t="str">
            <v>07</v>
          </cell>
          <cell r="F300" t="str">
            <v>โรงพยาบาลชุมชน</v>
          </cell>
          <cell r="G300" t="str">
            <v>30</v>
          </cell>
          <cell r="H300" t="str">
            <v>85</v>
          </cell>
          <cell r="I300" t="str">
            <v>จ.ระนอง</v>
          </cell>
          <cell r="J300" t="str">
            <v>03</v>
          </cell>
          <cell r="K300" t="str">
            <v xml:space="preserve"> อ.กะเปอร์</v>
          </cell>
          <cell r="L300" t="str">
            <v>02</v>
          </cell>
          <cell r="M300" t="str">
            <v xml:space="preserve"> 'ต.กะเปอร์'</v>
          </cell>
          <cell r="N300" t="str">
            <v>01</v>
          </cell>
          <cell r="O300" t="str">
            <v xml:space="preserve"> หมู่ 1</v>
          </cell>
          <cell r="P300" t="str">
            <v>01</v>
          </cell>
          <cell r="Q300" t="str">
            <v>เปิดดำเนินการ</v>
          </cell>
          <cell r="R300" t="str">
            <v xml:space="preserve">195 </v>
          </cell>
          <cell r="S300" t="str">
            <v>85120</v>
          </cell>
          <cell r="T300" t="str">
            <v>077897455</v>
          </cell>
          <cell r="U300" t="str">
            <v>077897222</v>
          </cell>
          <cell r="V300" t="str">
            <v>21</v>
          </cell>
          <cell r="W300" t="str">
            <v>2.1 ทุติยภูมิระดับต้น</v>
          </cell>
          <cell r="X300" t="str">
            <v>S</v>
          </cell>
          <cell r="Y300" t="str">
            <v xml:space="preserve">บริการ  </v>
          </cell>
          <cell r="AH300" t="str">
            <v>11372</v>
          </cell>
        </row>
        <row r="301">
          <cell r="A301" t="str">
            <v>001097000</v>
          </cell>
          <cell r="B301" t="str">
            <v>โรงพยาบาลบ้านเขว้า</v>
          </cell>
          <cell r="C301" t="str">
            <v>21002</v>
          </cell>
          <cell r="D301" t="str">
            <v>กระทรวงสาธารณสุข สำนักงานปลัดกระทรวงสาธารณสุข</v>
          </cell>
          <cell r="E301" t="str">
            <v>07</v>
          </cell>
          <cell r="F301" t="str">
            <v>โรงพยาบาลชุมชน</v>
          </cell>
          <cell r="G301" t="str">
            <v>30</v>
          </cell>
          <cell r="H301" t="str">
            <v>36</v>
          </cell>
          <cell r="I301" t="str">
            <v>จ.ชัยภูมิ</v>
          </cell>
          <cell r="J301" t="str">
            <v>02</v>
          </cell>
          <cell r="K301" t="str">
            <v xml:space="preserve"> อ.บ้านเขว้า</v>
          </cell>
          <cell r="L301" t="str">
            <v>01</v>
          </cell>
          <cell r="M301" t="str">
            <v xml:space="preserve"> 'ต.บ้านเขว้า'</v>
          </cell>
          <cell r="N301" t="str">
            <v>01</v>
          </cell>
          <cell r="O301" t="str">
            <v xml:space="preserve"> หมู่ 1</v>
          </cell>
          <cell r="P301" t="str">
            <v>01</v>
          </cell>
          <cell r="Q301" t="str">
            <v>เปิดดำเนินการ</v>
          </cell>
          <cell r="R301" t="str">
            <v xml:space="preserve">800 </v>
          </cell>
          <cell r="V301" t="str">
            <v>21</v>
          </cell>
          <cell r="W301" t="str">
            <v>2.1 ทุติยภูมิระดับต้น</v>
          </cell>
          <cell r="AH301" t="str">
            <v>10970</v>
          </cell>
        </row>
        <row r="302">
          <cell r="A302" t="str">
            <v>001145700</v>
          </cell>
          <cell r="B302" t="str">
            <v>โรงพยาบาลสมเด็จพระยุพราชหล่มเก่า</v>
          </cell>
          <cell r="C302" t="str">
            <v>21002</v>
          </cell>
          <cell r="D302" t="str">
            <v>กระทรวงสาธารณสุข สำนักงานปลัดกระทรวงสาธารณสุข</v>
          </cell>
          <cell r="E302" t="str">
            <v>07</v>
          </cell>
          <cell r="F302" t="str">
            <v>โรงพยาบาลชุมชน</v>
          </cell>
          <cell r="G302" t="str">
            <v>60</v>
          </cell>
          <cell r="H302" t="str">
            <v>67</v>
          </cell>
          <cell r="I302" t="str">
            <v>จ.เพชรบูรณ์</v>
          </cell>
          <cell r="J302" t="str">
            <v>04</v>
          </cell>
          <cell r="K302" t="str">
            <v xml:space="preserve"> อ.หล่มเก่า</v>
          </cell>
          <cell r="L302" t="str">
            <v>06</v>
          </cell>
          <cell r="M302" t="str">
            <v xml:space="preserve"> 'ต.นาแซง'</v>
          </cell>
          <cell r="N302" t="str">
            <v>01</v>
          </cell>
          <cell r="O302" t="str">
            <v xml:space="preserve"> หมู่ 1</v>
          </cell>
          <cell r="P302" t="str">
            <v>01</v>
          </cell>
          <cell r="Q302" t="str">
            <v>เปิดดำเนินการ</v>
          </cell>
          <cell r="V302" t="str">
            <v>22</v>
          </cell>
          <cell r="W302" t="str">
            <v>2.2 ทุติยภูมิระดับกลาง</v>
          </cell>
          <cell r="Z302" t="str">
            <v>01</v>
          </cell>
          <cell r="AA302" t="str">
            <v>ตั้งใหม่</v>
          </cell>
          <cell r="AH302" t="str">
            <v>11457</v>
          </cell>
        </row>
        <row r="303">
          <cell r="A303" t="str">
            <v>001070700</v>
          </cell>
          <cell r="B303" t="str">
            <v>โรงพยาบาลมหาสารคาม</v>
          </cell>
          <cell r="C303" t="str">
            <v>21002</v>
          </cell>
          <cell r="D303" t="str">
            <v>กระทรวงสาธารณสุข สำนักงานปลัดกระทรวงสาธารณสุข</v>
          </cell>
          <cell r="E303" t="str">
            <v>06</v>
          </cell>
          <cell r="F303" t="str">
            <v>โรงพยาบาลทั่วไป</v>
          </cell>
          <cell r="G303" t="str">
            <v>347</v>
          </cell>
          <cell r="H303" t="str">
            <v>44</v>
          </cell>
          <cell r="I303" t="str">
            <v>จ.มหาสารคาม</v>
          </cell>
          <cell r="J303" t="str">
            <v>01</v>
          </cell>
          <cell r="K303" t="str">
            <v xml:space="preserve"> อ.เมืองมหาสารคาม</v>
          </cell>
          <cell r="L303" t="str">
            <v>01</v>
          </cell>
          <cell r="M303" t="str">
            <v xml:space="preserve"> 'ต.ตลาด'</v>
          </cell>
          <cell r="N303" t="str">
            <v>02</v>
          </cell>
          <cell r="O303" t="str">
            <v xml:space="preserve"> หมู่ 2</v>
          </cell>
          <cell r="P303" t="str">
            <v>01</v>
          </cell>
          <cell r="Q303" t="str">
            <v>เปิดดำเนินการ</v>
          </cell>
          <cell r="R303" t="str">
            <v>168 ถ.ผดุงวิถี</v>
          </cell>
          <cell r="S303" t="str">
            <v>44000</v>
          </cell>
          <cell r="T303" t="str">
            <v>043740993-6</v>
          </cell>
          <cell r="V303" t="str">
            <v>23</v>
          </cell>
          <cell r="W303" t="str">
            <v>2.3 ทุติยภูมิระดับสูง</v>
          </cell>
          <cell r="AH303" t="str">
            <v>10707</v>
          </cell>
        </row>
        <row r="304">
          <cell r="A304" t="str">
            <v>001071700</v>
          </cell>
          <cell r="B304" t="str">
            <v>โรงพยาบาลพะเยา</v>
          </cell>
          <cell r="C304" t="str">
            <v>21002</v>
          </cell>
          <cell r="D304" t="str">
            <v>กระทรวงสาธารณสุข สำนักงานปลัดกระทรวงสาธารณสุข</v>
          </cell>
          <cell r="E304" t="str">
            <v>06</v>
          </cell>
          <cell r="F304" t="str">
            <v>โรงพยาบาลทั่วไป</v>
          </cell>
          <cell r="G304" t="str">
            <v>400</v>
          </cell>
          <cell r="H304" t="str">
            <v>56</v>
          </cell>
          <cell r="I304" t="str">
            <v>จ.พะเยา</v>
          </cell>
          <cell r="J304" t="str">
            <v>01</v>
          </cell>
          <cell r="K304" t="str">
            <v xml:space="preserve"> อ.เมืองพะเยา</v>
          </cell>
          <cell r="L304" t="str">
            <v>07</v>
          </cell>
          <cell r="M304" t="str">
            <v xml:space="preserve"> 'ต.บ้านต๋อม'</v>
          </cell>
          <cell r="N304" t="str">
            <v>00</v>
          </cell>
          <cell r="O304" t="str">
            <v xml:space="preserve"> หมู่ 0</v>
          </cell>
          <cell r="P304" t="str">
            <v>01</v>
          </cell>
          <cell r="Q304" t="str">
            <v>เปิดดำเนินการ</v>
          </cell>
          <cell r="R304" t="str">
            <v xml:space="preserve">269 ถ.พหลโยธิน </v>
          </cell>
          <cell r="S304" t="str">
            <v>56000</v>
          </cell>
          <cell r="T304" t="str">
            <v>054-409300-1</v>
          </cell>
          <cell r="U304" t="str">
            <v>054-409330</v>
          </cell>
          <cell r="V304" t="str">
            <v>23</v>
          </cell>
          <cell r="W304" t="str">
            <v>2.3 ทุติยภูมิระดับสูง</v>
          </cell>
          <cell r="X304" t="str">
            <v>S</v>
          </cell>
          <cell r="Y304" t="str">
            <v xml:space="preserve">บริการ  </v>
          </cell>
          <cell r="Z304" t="str">
            <v>06</v>
          </cell>
          <cell r="AA304" t="str">
            <v>แก้ไข/เปลี่ยนแปลงจำนวนเตียง</v>
          </cell>
          <cell r="AB304" t="str">
            <v>เพิ่มเตียง 360 เป็น 400เตียงตามหนังสือรพ.พะเยาที่พย.0027.201/10713 29 พย.56</v>
          </cell>
          <cell r="AH304" t="str">
            <v>10717</v>
          </cell>
        </row>
        <row r="305">
          <cell r="A305" t="str">
            <v>001160200</v>
          </cell>
          <cell r="B305" t="str">
            <v>โรงพยาบาลเฉลิมพระเกียรติสมเด็จย่า 100 ปี เมืองยาง</v>
          </cell>
          <cell r="C305" t="str">
            <v>21002</v>
          </cell>
          <cell r="D305" t="str">
            <v>กระทรวงสาธารณสุข สำนักงานปลัดกระทรวงสาธารณสุข</v>
          </cell>
          <cell r="E305" t="str">
            <v>07</v>
          </cell>
          <cell r="F305" t="str">
            <v>โรงพยาบาลชุมชน</v>
          </cell>
          <cell r="G305" t="str">
            <v>10</v>
          </cell>
          <cell r="H305" t="str">
            <v>30</v>
          </cell>
          <cell r="I305" t="str">
            <v>จ.นครราชสีมา</v>
          </cell>
          <cell r="J305" t="str">
            <v>27</v>
          </cell>
          <cell r="K305" t="str">
            <v xml:space="preserve"> อ.เมืองยาง</v>
          </cell>
          <cell r="L305" t="str">
            <v>01</v>
          </cell>
          <cell r="M305" t="str">
            <v xml:space="preserve"> 'ต.เมืองยาง'</v>
          </cell>
          <cell r="N305" t="str">
            <v>01</v>
          </cell>
          <cell r="O305" t="str">
            <v xml:space="preserve"> หมู่ 1</v>
          </cell>
          <cell r="P305" t="str">
            <v>01</v>
          </cell>
          <cell r="Q305" t="str">
            <v>เปิดดำเนินการ</v>
          </cell>
          <cell r="V305" t="str">
            <v>21</v>
          </cell>
          <cell r="W305" t="str">
            <v>2.1 ทุติยภูมิระดับต้น</v>
          </cell>
          <cell r="Z305" t="str">
            <v>02</v>
          </cell>
          <cell r="AA305" t="str">
            <v>แก้ไขชื่อ</v>
          </cell>
          <cell r="AB305" t="str">
            <v>แก้ไขชื่อ จาก 110 ปี เป็น 100 ปี</v>
          </cell>
          <cell r="AH305" t="str">
            <v>11602</v>
          </cell>
        </row>
        <row r="306">
          <cell r="A306" t="str">
            <v>001082500</v>
          </cell>
          <cell r="B306" t="str">
            <v>โรงพยาบาลสัตหีบกม10</v>
          </cell>
          <cell r="C306" t="str">
            <v>21002</v>
          </cell>
          <cell r="D306" t="str">
            <v>กระทรวงสาธารณสุข สำนักงานปลัดกระทรวงสาธารณสุข</v>
          </cell>
          <cell r="E306" t="str">
            <v>07</v>
          </cell>
          <cell r="F306" t="str">
            <v>โรงพยาบาลชุมชน</v>
          </cell>
          <cell r="G306" t="str">
            <v>60</v>
          </cell>
          <cell r="H306" t="str">
            <v>20</v>
          </cell>
          <cell r="I306" t="str">
            <v>จ.ชลบุรี</v>
          </cell>
          <cell r="J306" t="str">
            <v>09</v>
          </cell>
          <cell r="K306" t="str">
            <v xml:space="preserve"> อ.สัตหีบ</v>
          </cell>
          <cell r="L306" t="str">
            <v>03</v>
          </cell>
          <cell r="M306" t="str">
            <v xml:space="preserve"> 'ต.พลูตาหลวง'</v>
          </cell>
          <cell r="N306" t="str">
            <v>01</v>
          </cell>
          <cell r="O306" t="str">
            <v xml:space="preserve"> หมู่ 1</v>
          </cell>
          <cell r="P306" t="str">
            <v>01</v>
          </cell>
          <cell r="Q306" t="str">
            <v>เปิดดำเนินการ</v>
          </cell>
          <cell r="V306" t="str">
            <v>21</v>
          </cell>
          <cell r="W306" t="str">
            <v>2.1 ทุติยภูมิระดับต้น</v>
          </cell>
          <cell r="AB306" t="str">
            <v>แก้ไขชื่อหน่วยงาน</v>
          </cell>
          <cell r="AH306" t="str">
            <v>10825</v>
          </cell>
        </row>
        <row r="307">
          <cell r="A307" t="str">
            <v>001082700</v>
          </cell>
          <cell r="B307" t="str">
            <v>โรงพยาบาลมาบตาพุด</v>
          </cell>
          <cell r="C307" t="str">
            <v>21002</v>
          </cell>
          <cell r="D307" t="str">
            <v>กระทรวงสาธารณสุข สำนักงานปลัดกระทรวงสาธารณสุข</v>
          </cell>
          <cell r="E307" t="str">
            <v>07</v>
          </cell>
          <cell r="F307" t="str">
            <v>โรงพยาบาลชุมชน</v>
          </cell>
          <cell r="G307" t="str">
            <v>38</v>
          </cell>
          <cell r="H307" t="str">
            <v>21</v>
          </cell>
          <cell r="I307" t="str">
            <v>จ.ระยอง</v>
          </cell>
          <cell r="J307" t="str">
            <v>01</v>
          </cell>
          <cell r="K307" t="str">
            <v xml:space="preserve"> อ.เมืองระยอง</v>
          </cell>
          <cell r="L307" t="str">
            <v>13</v>
          </cell>
          <cell r="M307" t="str">
            <v xml:space="preserve"> 'ต.ห้วยโป่ง'</v>
          </cell>
          <cell r="N307" t="str">
            <v>00</v>
          </cell>
          <cell r="O307" t="str">
            <v xml:space="preserve"> หมู่ 0</v>
          </cell>
          <cell r="P307" t="str">
            <v>01</v>
          </cell>
          <cell r="Q307" t="str">
            <v>เปิดดำเนินการ</v>
          </cell>
          <cell r="R307" t="str">
            <v>ถ.เมืองใหม่</v>
          </cell>
          <cell r="S307" t="str">
            <v>21150</v>
          </cell>
          <cell r="T307" t="str">
            <v>038-684444</v>
          </cell>
          <cell r="U307" t="str">
            <v>038-687340</v>
          </cell>
          <cell r="V307" t="str">
            <v>22</v>
          </cell>
          <cell r="W307" t="str">
            <v>2.2 ทุติยภูมิระดับกลาง</v>
          </cell>
          <cell r="X307" t="str">
            <v>S</v>
          </cell>
          <cell r="Y307" t="str">
            <v xml:space="preserve">บริการ  </v>
          </cell>
          <cell r="AH307" t="str">
            <v>10827</v>
          </cell>
        </row>
        <row r="308">
          <cell r="A308" t="str">
            <v>007775300</v>
          </cell>
          <cell r="B308" t="str">
            <v>โรงพยาบาลเกาะพีพี</v>
          </cell>
          <cell r="C308" t="str">
            <v>21002</v>
          </cell>
          <cell r="D308" t="str">
            <v>กระทรวงสาธารณสุข สำนักงานปลัดกระทรวงสาธารณสุข</v>
          </cell>
          <cell r="E308" t="str">
            <v>07</v>
          </cell>
          <cell r="F308" t="str">
            <v>โรงพยาบาลชุมชน</v>
          </cell>
          <cell r="G308" t="str">
            <v>10</v>
          </cell>
          <cell r="H308" t="str">
            <v>81</v>
          </cell>
          <cell r="I308" t="str">
            <v>จ.กระบี่</v>
          </cell>
          <cell r="J308" t="str">
            <v>01</v>
          </cell>
          <cell r="K308" t="str">
            <v xml:space="preserve"> อ.เมืองกระบี่</v>
          </cell>
          <cell r="L308" t="str">
            <v>16</v>
          </cell>
          <cell r="M308" t="str">
            <v xml:space="preserve"> 'ต.อ่าวนาง'</v>
          </cell>
          <cell r="N308" t="str">
            <v>07</v>
          </cell>
          <cell r="O308" t="str">
            <v xml:space="preserve"> หมู่ 7</v>
          </cell>
          <cell r="P308" t="str">
            <v>01</v>
          </cell>
          <cell r="Q308" t="str">
            <v>เปิดดำเนินการ</v>
          </cell>
          <cell r="S308" t="str">
            <v>81000</v>
          </cell>
          <cell r="T308" t="str">
            <v>075660719</v>
          </cell>
          <cell r="V308" t="str">
            <v>21</v>
          </cell>
          <cell r="W308" t="str">
            <v>2.1 ทุติยภูมิระดับต้น</v>
          </cell>
          <cell r="X308" t="str">
            <v>S</v>
          </cell>
          <cell r="Y308" t="str">
            <v xml:space="preserve">บริการ  </v>
          </cell>
          <cell r="Z308" t="str">
            <v>11</v>
          </cell>
          <cell r="AA308" t="str">
            <v>ยกฐานะหน่วยงาน</v>
          </cell>
          <cell r="AB308" t="str">
            <v>ยกฐานะจากระดับ (รพ.สาขา  ปฐมภูมิ) เป็นรพช.ขนาดเล็ก (F3 ทุติยภูมิ )  แก้ไขรหัส รพ.เกาะพีพี  รหัส 77753</v>
          </cell>
          <cell r="AC308" t="str">
            <v>001134102 เป็น 007775300</v>
          </cell>
          <cell r="AD308" t="str">
            <v>77753 ตามหนังสือที่ กบ 0032/4896 ลงวันที่ 12 พย 56'</v>
          </cell>
          <cell r="AE308" t="str">
            <v>2013-11-21</v>
          </cell>
          <cell r="AH308" t="str">
            <v>77753</v>
          </cell>
        </row>
        <row r="309">
          <cell r="A309" t="str">
            <v>001067000</v>
          </cell>
          <cell r="B309" t="str">
            <v>โรงพยาบาลขอนแก่น</v>
          </cell>
          <cell r="C309" t="str">
            <v>21002</v>
          </cell>
          <cell r="D309" t="str">
            <v>กระทรวงสาธารณสุข สำนักงานปลัดกระทรวงสาธารณสุข</v>
          </cell>
          <cell r="E309" t="str">
            <v>05</v>
          </cell>
          <cell r="F309" t="str">
            <v>โรงพยาบาลศูนย์</v>
          </cell>
          <cell r="G309" t="str">
            <v>867</v>
          </cell>
          <cell r="H309" t="str">
            <v>40</v>
          </cell>
          <cell r="I309" t="str">
            <v>จ.ขอนแก่น</v>
          </cell>
          <cell r="J309" t="str">
            <v>01</v>
          </cell>
          <cell r="K309" t="str">
            <v xml:space="preserve"> อ.เมืองขอนแก่น</v>
          </cell>
          <cell r="L309" t="str">
            <v>01</v>
          </cell>
          <cell r="M309" t="str">
            <v xml:space="preserve"> 'ต.ในเมือง'</v>
          </cell>
          <cell r="N309" t="str">
            <v>00</v>
          </cell>
          <cell r="O309" t="str">
            <v xml:space="preserve"> หมู่ 0</v>
          </cell>
          <cell r="P309" t="str">
            <v>01</v>
          </cell>
          <cell r="Q309" t="str">
            <v>เปิดดำเนินการ</v>
          </cell>
          <cell r="R309" t="str">
            <v xml:space="preserve">54 ถ.ศรีจันทร์ </v>
          </cell>
          <cell r="S309" t="str">
            <v>40000</v>
          </cell>
          <cell r="T309" t="str">
            <v>043336789</v>
          </cell>
          <cell r="V309" t="str">
            <v>31</v>
          </cell>
          <cell r="W309" t="str">
            <v>3.1 ตติยภูมิ</v>
          </cell>
          <cell r="X309" t="str">
            <v>S</v>
          </cell>
          <cell r="Y309" t="str">
            <v xml:space="preserve">บริการ  </v>
          </cell>
          <cell r="AH309" t="str">
            <v>10670</v>
          </cell>
        </row>
        <row r="310">
          <cell r="A310" t="str">
            <v>001067500</v>
          </cell>
          <cell r="B310" t="str">
            <v>โรงพยาบาลสวรรค์ประชารักษ์</v>
          </cell>
          <cell r="C310" t="str">
            <v>21002</v>
          </cell>
          <cell r="D310" t="str">
            <v>กระทรวงสาธารณสุข สำนักงานปลัดกระทรวงสาธารณสุข</v>
          </cell>
          <cell r="E310" t="str">
            <v>05</v>
          </cell>
          <cell r="F310" t="str">
            <v>โรงพยาบาลศูนย์</v>
          </cell>
          <cell r="G310" t="str">
            <v>672</v>
          </cell>
          <cell r="H310" t="str">
            <v>60</v>
          </cell>
          <cell r="I310" t="str">
            <v>จ.นครสวรรค์</v>
          </cell>
          <cell r="J310" t="str">
            <v>01</v>
          </cell>
          <cell r="K310" t="str">
            <v xml:space="preserve"> อ.เมืองนครสวรรค์</v>
          </cell>
          <cell r="L310" t="str">
            <v>01</v>
          </cell>
          <cell r="M310" t="str">
            <v xml:space="preserve"> 'ต.ปากน้ำโพ'</v>
          </cell>
          <cell r="N310" t="str">
            <v>00</v>
          </cell>
          <cell r="O310" t="str">
            <v xml:space="preserve"> หมู่ 0</v>
          </cell>
          <cell r="P310" t="str">
            <v>01</v>
          </cell>
          <cell r="Q310" t="str">
            <v>เปิดดำเนินการ</v>
          </cell>
          <cell r="R310" t="str">
            <v xml:space="preserve">ถ.อรรถกวี  </v>
          </cell>
          <cell r="S310" t="str">
            <v>60000</v>
          </cell>
          <cell r="T310" t="str">
            <v>056-219888</v>
          </cell>
          <cell r="V310" t="str">
            <v>31</v>
          </cell>
          <cell r="W310" t="str">
            <v>3.1 ตติยภูมิ</v>
          </cell>
          <cell r="AH310" t="str">
            <v>10675</v>
          </cell>
        </row>
        <row r="311">
          <cell r="A311" t="str">
            <v>001066500</v>
          </cell>
          <cell r="B311" t="str">
            <v>โรงพยาบาลเจ้าพระยาอภัยภูเบศร</v>
          </cell>
          <cell r="C311" t="str">
            <v>21002</v>
          </cell>
          <cell r="D311" t="str">
            <v>กระทรวงสาธารณสุข สำนักงานปลัดกระทรวงสาธารณสุข</v>
          </cell>
          <cell r="E311" t="str">
            <v>05</v>
          </cell>
          <cell r="F311" t="str">
            <v>โรงพยาบาลศูนย์</v>
          </cell>
          <cell r="G311" t="str">
            <v>505</v>
          </cell>
          <cell r="H311" t="str">
            <v>25</v>
          </cell>
          <cell r="I311" t="str">
            <v>จ.ปราจีนบุรี</v>
          </cell>
          <cell r="J311" t="str">
            <v>01</v>
          </cell>
          <cell r="K311" t="str">
            <v xml:space="preserve"> อ.เมืองปราจีนบุรี</v>
          </cell>
          <cell r="L311" t="str">
            <v>05</v>
          </cell>
          <cell r="M311" t="str">
            <v xml:space="preserve"> 'ต.ท่างาม'</v>
          </cell>
          <cell r="N311" t="str">
            <v>12</v>
          </cell>
          <cell r="O311" t="str">
            <v xml:space="preserve"> หมู่ 12</v>
          </cell>
          <cell r="P311" t="str">
            <v>01</v>
          </cell>
          <cell r="Q311" t="str">
            <v>เปิดดำเนินการ</v>
          </cell>
          <cell r="R311" t="str">
            <v xml:space="preserve">32/7 </v>
          </cell>
          <cell r="S311" t="str">
            <v>25000</v>
          </cell>
          <cell r="T311" t="str">
            <v>037211088</v>
          </cell>
          <cell r="V311" t="str">
            <v>31</v>
          </cell>
          <cell r="W311" t="str">
            <v>3.1 ตติยภูมิ</v>
          </cell>
          <cell r="AH311" t="str">
            <v>10665</v>
          </cell>
        </row>
        <row r="312">
          <cell r="A312" t="str">
            <v>001067300</v>
          </cell>
          <cell r="B312" t="str">
            <v>โรงพยาบาลอุตรดิตถ์</v>
          </cell>
          <cell r="C312" t="str">
            <v>21002</v>
          </cell>
          <cell r="D312" t="str">
            <v>กระทรวงสาธารณสุข สำนักงานปลัดกระทรวงสาธารณสุข</v>
          </cell>
          <cell r="E312" t="str">
            <v>05</v>
          </cell>
          <cell r="F312" t="str">
            <v>โรงพยาบาลศูนย์</v>
          </cell>
          <cell r="G312" t="str">
            <v>610</v>
          </cell>
          <cell r="H312" t="str">
            <v>53</v>
          </cell>
          <cell r="I312" t="str">
            <v>จ.อุตรดิตถ์</v>
          </cell>
          <cell r="J312" t="str">
            <v>01</v>
          </cell>
          <cell r="K312" t="str">
            <v xml:space="preserve"> อ.เมืองอุตรดิตถ์</v>
          </cell>
          <cell r="L312" t="str">
            <v>01</v>
          </cell>
          <cell r="M312" t="str">
            <v xml:space="preserve"> 'ต.ท่าอิฐ'</v>
          </cell>
          <cell r="N312" t="str">
            <v>00</v>
          </cell>
          <cell r="O312" t="str">
            <v xml:space="preserve"> หมู่ 0</v>
          </cell>
          <cell r="P312" t="str">
            <v>01</v>
          </cell>
          <cell r="Q312" t="str">
            <v>เปิดดำเนินการ</v>
          </cell>
          <cell r="R312" t="str">
            <v xml:space="preserve">38  ถ.เจษฏาบดินทร์ </v>
          </cell>
          <cell r="S312" t="str">
            <v>53000</v>
          </cell>
          <cell r="T312" t="str">
            <v>055411064  055-830782</v>
          </cell>
          <cell r="U312" t="str">
            <v>055411848</v>
          </cell>
          <cell r="V312" t="str">
            <v>31</v>
          </cell>
          <cell r="W312" t="str">
            <v>3.1 ตติยภูมิ</v>
          </cell>
          <cell r="Z312" t="str">
            <v>06</v>
          </cell>
          <cell r="AA312" t="str">
            <v>แก้ไข/เปลี่ยนแปลงจำนวนเตียง</v>
          </cell>
          <cell r="AB312" t="str">
            <v>แก้ไขจำนวนเตียง561 เป็น 610เตียง ตามหนังสือแจ้งที่ อต.0032.101.6/9566 ลงวันที่ 19 พย.56</v>
          </cell>
          <cell r="AH312" t="str">
            <v>10673</v>
          </cell>
        </row>
        <row r="313">
          <cell r="A313" t="str">
            <v>001067900</v>
          </cell>
          <cell r="B313" t="str">
            <v>โรงพยาบาลนครปฐม</v>
          </cell>
          <cell r="C313" t="str">
            <v>21002</v>
          </cell>
          <cell r="D313" t="str">
            <v>กระทรวงสาธารณสุข สำนักงานปลัดกระทรวงสาธารณสุข</v>
          </cell>
          <cell r="E313" t="str">
            <v>05</v>
          </cell>
          <cell r="F313" t="str">
            <v>โรงพยาบาลศูนย์</v>
          </cell>
          <cell r="G313" t="str">
            <v>560</v>
          </cell>
          <cell r="H313" t="str">
            <v>73</v>
          </cell>
          <cell r="I313" t="str">
            <v>จ.นครปฐม</v>
          </cell>
          <cell r="J313" t="str">
            <v>01</v>
          </cell>
          <cell r="K313" t="str">
            <v xml:space="preserve"> อ.เมืองนครปฐม</v>
          </cell>
          <cell r="L313" t="str">
            <v>01</v>
          </cell>
          <cell r="M313" t="str">
            <v xml:space="preserve"> 'ต.พระปฐมเจดีย์'</v>
          </cell>
          <cell r="N313" t="str">
            <v>00</v>
          </cell>
          <cell r="O313" t="str">
            <v xml:space="preserve"> หมู่ 0</v>
          </cell>
          <cell r="P313" t="str">
            <v>01</v>
          </cell>
          <cell r="Q313" t="str">
            <v>เปิดดำเนินการ</v>
          </cell>
          <cell r="R313" t="str">
            <v xml:space="preserve">196 ถ.เทศ7 </v>
          </cell>
          <cell r="S313" t="str">
            <v>73000</v>
          </cell>
          <cell r="T313" t="str">
            <v>034-251552</v>
          </cell>
          <cell r="V313" t="str">
            <v>31</v>
          </cell>
          <cell r="W313" t="str">
            <v>3.1 ตติยภูมิ</v>
          </cell>
          <cell r="AH313" t="str">
            <v>10679</v>
          </cell>
        </row>
        <row r="314">
          <cell r="A314" t="str">
            <v>001066300</v>
          </cell>
          <cell r="B314" t="str">
            <v>โรงพยาบาลระยอง</v>
          </cell>
          <cell r="C314" t="str">
            <v>21002</v>
          </cell>
          <cell r="D314" t="str">
            <v>กระทรวงสาธารณสุข สำนักงานปลัดกระทรวงสาธารณสุข</v>
          </cell>
          <cell r="E314" t="str">
            <v>05</v>
          </cell>
          <cell r="F314" t="str">
            <v>โรงพยาบาลศูนย์</v>
          </cell>
          <cell r="G314" t="str">
            <v>555</v>
          </cell>
          <cell r="H314" t="str">
            <v>21</v>
          </cell>
          <cell r="I314" t="str">
            <v>จ.ระยอง</v>
          </cell>
          <cell r="J314" t="str">
            <v>01</v>
          </cell>
          <cell r="K314" t="str">
            <v xml:space="preserve"> อ.เมืองระยอง</v>
          </cell>
          <cell r="L314" t="str">
            <v>01</v>
          </cell>
          <cell r="M314" t="str">
            <v xml:space="preserve"> 'ต.ท่าประดู่'</v>
          </cell>
          <cell r="N314" t="str">
            <v>00</v>
          </cell>
          <cell r="O314" t="str">
            <v xml:space="preserve"> หมู่ 0</v>
          </cell>
          <cell r="P314" t="str">
            <v>01</v>
          </cell>
          <cell r="Q314" t="str">
            <v>เปิดดำเนินการ</v>
          </cell>
          <cell r="R314" t="str">
            <v xml:space="preserve">138 ถ.สุขุมวิท </v>
          </cell>
          <cell r="S314" t="str">
            <v>21000</v>
          </cell>
          <cell r="T314" t="str">
            <v>038611104</v>
          </cell>
          <cell r="V314" t="str">
            <v>31</v>
          </cell>
          <cell r="W314" t="str">
            <v>3.1 ตติยภูมิ</v>
          </cell>
          <cell r="AH314" t="str">
            <v>10663</v>
          </cell>
        </row>
        <row r="315">
          <cell r="A315" t="str">
            <v>001066400</v>
          </cell>
          <cell r="B315" t="str">
            <v>โรงพยาบาลพระปกเกล้า</v>
          </cell>
          <cell r="C315" t="str">
            <v>21002</v>
          </cell>
          <cell r="D315" t="str">
            <v>กระทรวงสาธารณสุข สำนักงานปลัดกระทรวงสาธารณสุข</v>
          </cell>
          <cell r="E315" t="str">
            <v>05</v>
          </cell>
          <cell r="F315" t="str">
            <v>โรงพยาบาลศูนย์</v>
          </cell>
          <cell r="G315" t="str">
            <v>755</v>
          </cell>
          <cell r="H315" t="str">
            <v>22</v>
          </cell>
          <cell r="I315" t="str">
            <v>จ.จันทบุรี</v>
          </cell>
          <cell r="J315" t="str">
            <v>01</v>
          </cell>
          <cell r="K315" t="str">
            <v xml:space="preserve"> อ.เมืองจันทบุรี</v>
          </cell>
          <cell r="L315" t="str">
            <v>02</v>
          </cell>
          <cell r="M315" t="str">
            <v xml:space="preserve"> 'ต.วัดใหม่'</v>
          </cell>
          <cell r="N315" t="str">
            <v>00</v>
          </cell>
          <cell r="O315" t="str">
            <v xml:space="preserve"> หมู่ 0</v>
          </cell>
          <cell r="P315" t="str">
            <v>01</v>
          </cell>
          <cell r="Q315" t="str">
            <v>เปิดดำเนินการ</v>
          </cell>
          <cell r="R315" t="str">
            <v>38 ถ.เลียบเนิน</v>
          </cell>
          <cell r="S315" t="str">
            <v>22000</v>
          </cell>
          <cell r="T315" t="str">
            <v>039324975-84</v>
          </cell>
          <cell r="V315" t="str">
            <v>31</v>
          </cell>
          <cell r="W315" t="str">
            <v>3.1 ตติยภูมิ</v>
          </cell>
          <cell r="AH315" t="str">
            <v>10664</v>
          </cell>
        </row>
        <row r="316">
          <cell r="A316" t="str">
            <v>001066800</v>
          </cell>
          <cell r="B316" t="str">
            <v>โรงพยาบาลสุรินทร์</v>
          </cell>
          <cell r="C316" t="str">
            <v>21002</v>
          </cell>
          <cell r="D316" t="str">
            <v>กระทรวงสาธารณสุข สำนักงานปลัดกระทรวงสาธารณสุข</v>
          </cell>
          <cell r="E316" t="str">
            <v>05</v>
          </cell>
          <cell r="F316" t="str">
            <v>โรงพยาบาลศูนย์</v>
          </cell>
          <cell r="G316" t="str">
            <v>789</v>
          </cell>
          <cell r="H316" t="str">
            <v>32</v>
          </cell>
          <cell r="I316" t="str">
            <v>จ.สุรินทร์</v>
          </cell>
          <cell r="J316" t="str">
            <v>01</v>
          </cell>
          <cell r="K316" t="str">
            <v xml:space="preserve"> อ.เมืองสุรินทร์</v>
          </cell>
          <cell r="L316" t="str">
            <v>01</v>
          </cell>
          <cell r="M316" t="str">
            <v xml:space="preserve"> 'ต.ในเมือง'</v>
          </cell>
          <cell r="N316" t="str">
            <v>00</v>
          </cell>
          <cell r="O316" t="str">
            <v xml:space="preserve"> หมู่ 0</v>
          </cell>
          <cell r="P316" t="str">
            <v>01</v>
          </cell>
          <cell r="Q316" t="str">
            <v>เปิดดำเนินการ</v>
          </cell>
          <cell r="R316" t="str">
            <v xml:space="preserve">68 ถ.หลักเมือง </v>
          </cell>
          <cell r="S316" t="str">
            <v>3200</v>
          </cell>
          <cell r="T316" t="str">
            <v>044-511757</v>
          </cell>
          <cell r="V316" t="str">
            <v>31</v>
          </cell>
          <cell r="W316" t="str">
            <v>3.1 ตติยภูมิ</v>
          </cell>
          <cell r="Z316" t="str">
            <v>06</v>
          </cell>
          <cell r="AA316" t="str">
            <v>แก้ไข/เปลี่ยนแปลงจำนวนเตียง</v>
          </cell>
          <cell r="AB316" t="str">
            <v>เพิ่มจำนวนเตียงจาก 697 เป็น 789 ตามหนังสือรพ.สุรินทร์ ที่ สร.0027.102/14572 ลง วันที่ 25 กย.56</v>
          </cell>
          <cell r="AH316" t="str">
            <v>10668</v>
          </cell>
        </row>
        <row r="317">
          <cell r="A317" t="str">
            <v>001066900</v>
          </cell>
          <cell r="B317" t="str">
            <v>โรงพยาบาลสรรพสิทธิประสงค์</v>
          </cell>
          <cell r="C317" t="str">
            <v>21002</v>
          </cell>
          <cell r="D317" t="str">
            <v>กระทรวงสาธารณสุข สำนักงานปลัดกระทรวงสาธารณสุข</v>
          </cell>
          <cell r="E317" t="str">
            <v>05</v>
          </cell>
          <cell r="F317" t="str">
            <v>โรงพยาบาลศูนย์</v>
          </cell>
          <cell r="G317" t="str">
            <v>1000</v>
          </cell>
          <cell r="H317" t="str">
            <v>34</v>
          </cell>
          <cell r="I317" t="str">
            <v>จ.อุบลราชธานี</v>
          </cell>
          <cell r="J317" t="str">
            <v>01</v>
          </cell>
          <cell r="K317" t="str">
            <v xml:space="preserve"> อ.เมืองอุบลราชธานี</v>
          </cell>
          <cell r="L317" t="str">
            <v>01</v>
          </cell>
          <cell r="M317" t="str">
            <v xml:space="preserve"> 'ต.ในเมือง'</v>
          </cell>
          <cell r="N317" t="str">
            <v>10</v>
          </cell>
          <cell r="O317" t="str">
            <v xml:space="preserve"> หมู่ 10</v>
          </cell>
          <cell r="P317" t="str">
            <v>01</v>
          </cell>
          <cell r="Q317" t="str">
            <v>เปิดดำเนินการ</v>
          </cell>
          <cell r="R317" t="str">
            <v xml:space="preserve">122 ถ.สรรพสิทธิ์ </v>
          </cell>
          <cell r="S317" t="str">
            <v>34000</v>
          </cell>
          <cell r="T317" t="str">
            <v>043336789</v>
          </cell>
          <cell r="V317" t="str">
            <v>31</v>
          </cell>
          <cell r="W317" t="str">
            <v>3.1 ตติยภูมิ</v>
          </cell>
          <cell r="AH317" t="str">
            <v>10669</v>
          </cell>
        </row>
        <row r="318">
          <cell r="A318" t="str">
            <v>001067700</v>
          </cell>
          <cell r="B318" t="str">
            <v>โรงพยาบาลราชบุรี</v>
          </cell>
          <cell r="C318" t="str">
            <v>21002</v>
          </cell>
          <cell r="D318" t="str">
            <v>กระทรวงสาธารณสุข สำนักงานปลัดกระทรวงสาธารณสุข</v>
          </cell>
          <cell r="E318" t="str">
            <v>05</v>
          </cell>
          <cell r="F318" t="str">
            <v>โรงพยาบาลศูนย์</v>
          </cell>
          <cell r="G318" t="str">
            <v>855</v>
          </cell>
          <cell r="H318" t="str">
            <v>70</v>
          </cell>
          <cell r="I318" t="str">
            <v>จ.ราชบุรี</v>
          </cell>
          <cell r="J318" t="str">
            <v>01</v>
          </cell>
          <cell r="K318" t="str">
            <v xml:space="preserve"> อ.เมืองราชบุรี</v>
          </cell>
          <cell r="L318" t="str">
            <v>01</v>
          </cell>
          <cell r="M318" t="str">
            <v xml:space="preserve"> 'ต.หน้าเมือง'</v>
          </cell>
          <cell r="N318" t="str">
            <v>01</v>
          </cell>
          <cell r="O318" t="str">
            <v xml:space="preserve"> หมู่ 1</v>
          </cell>
          <cell r="P318" t="str">
            <v>01</v>
          </cell>
          <cell r="Q318" t="str">
            <v>เปิดดำเนินการ</v>
          </cell>
          <cell r="R318" t="str">
            <v>85 ถ.สมบูรณ์กุล</v>
          </cell>
          <cell r="S318" t="str">
            <v>70000</v>
          </cell>
          <cell r="T318" t="str">
            <v>0-3271-9600-50</v>
          </cell>
          <cell r="V318" t="str">
            <v>31</v>
          </cell>
          <cell r="W318" t="str">
            <v>3.1 ตติยภูมิ</v>
          </cell>
          <cell r="AH318" t="str">
            <v>10677</v>
          </cell>
        </row>
        <row r="319">
          <cell r="A319" t="str">
            <v>001068100</v>
          </cell>
          <cell r="B319" t="str">
            <v>โรงพยาบาลสุราษฎร์ธานี</v>
          </cell>
          <cell r="C319" t="str">
            <v>21002</v>
          </cell>
          <cell r="D319" t="str">
            <v>กระทรวงสาธารณสุข สำนักงานปลัดกระทรวงสาธารณสุข</v>
          </cell>
          <cell r="E319" t="str">
            <v>05</v>
          </cell>
          <cell r="F319" t="str">
            <v>โรงพยาบาลศูนย์</v>
          </cell>
          <cell r="G319" t="str">
            <v>660</v>
          </cell>
          <cell r="H319" t="str">
            <v>84</v>
          </cell>
          <cell r="I319" t="str">
            <v>จ.สุราษฎร์ธานี</v>
          </cell>
          <cell r="J319" t="str">
            <v>01</v>
          </cell>
          <cell r="K319" t="str">
            <v xml:space="preserve"> อ.เมืองสุราษฎร์ธานี</v>
          </cell>
          <cell r="L319" t="str">
            <v>02</v>
          </cell>
          <cell r="M319" t="str">
            <v xml:space="preserve"> 'ต.มะขามเตี้ย'</v>
          </cell>
          <cell r="N319" t="str">
            <v>02</v>
          </cell>
          <cell r="O319" t="str">
            <v xml:space="preserve"> หมู่ 2</v>
          </cell>
          <cell r="P319" t="str">
            <v>01</v>
          </cell>
          <cell r="Q319" t="str">
            <v>เปิดดำเนินการ</v>
          </cell>
          <cell r="R319" t="str">
            <v xml:space="preserve">56 </v>
          </cell>
          <cell r="S319" t="str">
            <v>84000</v>
          </cell>
          <cell r="T319" t="str">
            <v>077272231</v>
          </cell>
          <cell r="U319" t="str">
            <v>077283257</v>
          </cell>
          <cell r="V319" t="str">
            <v>31</v>
          </cell>
          <cell r="W319" t="str">
            <v>3.1 ตติยภูมิ</v>
          </cell>
          <cell r="X319" t="str">
            <v>S</v>
          </cell>
          <cell r="Y319" t="str">
            <v xml:space="preserve">บริการ  </v>
          </cell>
          <cell r="AH319" t="str">
            <v>10681</v>
          </cell>
        </row>
        <row r="320">
          <cell r="A320" t="str">
            <v>001069900</v>
          </cell>
          <cell r="B320" t="str">
            <v>โรงพยาบาลสมเด็จพระยุพราชสระแก้ว</v>
          </cell>
          <cell r="C320" t="str">
            <v>21002</v>
          </cell>
          <cell r="D320" t="str">
            <v>กระทรวงสาธารณสุข สำนักงานปลัดกระทรวงสาธารณสุข</v>
          </cell>
          <cell r="E320" t="str">
            <v>06</v>
          </cell>
          <cell r="F320" t="str">
            <v>โรงพยาบาลทั่วไป</v>
          </cell>
          <cell r="G320" t="str">
            <v>324</v>
          </cell>
          <cell r="H320" t="str">
            <v>27</v>
          </cell>
          <cell r="I320" t="str">
            <v>จ.สระแก้ว</v>
          </cell>
          <cell r="J320" t="str">
            <v>01</v>
          </cell>
          <cell r="K320" t="str">
            <v xml:space="preserve"> อ.เมืองสระแก้ว</v>
          </cell>
          <cell r="L320" t="str">
            <v>01</v>
          </cell>
          <cell r="M320" t="str">
            <v xml:space="preserve"> 'ต.สระแก้ว'</v>
          </cell>
          <cell r="N320" t="str">
            <v>02</v>
          </cell>
          <cell r="O320" t="str">
            <v xml:space="preserve"> หมู่ 2</v>
          </cell>
          <cell r="P320" t="str">
            <v>01</v>
          </cell>
          <cell r="Q320" t="str">
            <v>เปิดดำเนินการ</v>
          </cell>
          <cell r="R320" t="str">
            <v xml:space="preserve">725 ม.2 ถ.สุวรรณศร </v>
          </cell>
          <cell r="S320" t="str">
            <v>27000</v>
          </cell>
          <cell r="T320" t="str">
            <v>037241011</v>
          </cell>
          <cell r="V320" t="str">
            <v>23</v>
          </cell>
          <cell r="W320" t="str">
            <v>2.3 ทุติยภูมิระดับสูง</v>
          </cell>
          <cell r="Z320" t="str">
            <v>06</v>
          </cell>
          <cell r="AA320" t="str">
            <v>แก้ไข/เปลี่ยนแปลงจำนวนเตียง</v>
          </cell>
          <cell r="AB320" t="str">
            <v>ปรับจำนวนเตียง  ตามหนังสือ สำนักบริหารกลาง ที่สธ.0228.04.3/5568 วันที่  10 ตค.55 และตามมติ อกพ.สป.</v>
          </cell>
          <cell r="AH320" t="str">
            <v>10699</v>
          </cell>
        </row>
        <row r="321">
          <cell r="A321" t="str">
            <v>001069600</v>
          </cell>
          <cell r="B321" t="str">
            <v>โรงพยาบาลตราด</v>
          </cell>
          <cell r="C321" t="str">
            <v>21002</v>
          </cell>
          <cell r="D321" t="str">
            <v>กระทรวงสาธารณสุข สำนักงานปลัดกระทรวงสาธารณสุข</v>
          </cell>
          <cell r="E321" t="str">
            <v>06</v>
          </cell>
          <cell r="F321" t="str">
            <v>โรงพยาบาลทั่วไป</v>
          </cell>
          <cell r="G321" t="str">
            <v>314</v>
          </cell>
          <cell r="H321" t="str">
            <v>23</v>
          </cell>
          <cell r="I321" t="str">
            <v>จ.ตราด</v>
          </cell>
          <cell r="J321" t="str">
            <v>01</v>
          </cell>
          <cell r="K321" t="str">
            <v xml:space="preserve"> อ.เมืองตราด</v>
          </cell>
          <cell r="L321" t="str">
            <v>07</v>
          </cell>
          <cell r="M321" t="str">
            <v xml:space="preserve"> 'ต.วังกระแจะ'</v>
          </cell>
          <cell r="N321" t="str">
            <v>00</v>
          </cell>
          <cell r="O321" t="str">
            <v xml:space="preserve"> หมู่ 0</v>
          </cell>
          <cell r="P321" t="str">
            <v>01</v>
          </cell>
          <cell r="Q321" t="str">
            <v>เปิดดำเนินการ</v>
          </cell>
          <cell r="R321" t="str">
            <v xml:space="preserve">108 ถ.สุขุมวิท </v>
          </cell>
          <cell r="S321" t="str">
            <v>23000</v>
          </cell>
          <cell r="T321" t="str">
            <v>039511040-1</v>
          </cell>
          <cell r="V321" t="str">
            <v>23</v>
          </cell>
          <cell r="W321" t="str">
            <v>2.3 ทุติยภูมิระดับสูง</v>
          </cell>
          <cell r="Z321" t="str">
            <v>04</v>
          </cell>
          <cell r="AA321" t="str">
            <v>แก้ไข/เปลี่ยนแปลงที่ตั้ง</v>
          </cell>
          <cell r="AB321" t="str">
            <v>จาก 340 เป็น 314 (กรอบ 312)</v>
          </cell>
          <cell r="AH321" t="str">
            <v>10696</v>
          </cell>
        </row>
        <row r="322">
          <cell r="A322" t="str">
            <v>001069800</v>
          </cell>
          <cell r="B322" t="str">
            <v>โรงพยาบาลนครนายก</v>
          </cell>
          <cell r="C322" t="str">
            <v>21002</v>
          </cell>
          <cell r="D322" t="str">
            <v>กระทรวงสาธารณสุข สำนักงานปลัดกระทรวงสาธารณสุข</v>
          </cell>
          <cell r="E322" t="str">
            <v>06</v>
          </cell>
          <cell r="F322" t="str">
            <v>โรงพยาบาลทั่วไป</v>
          </cell>
          <cell r="G322" t="str">
            <v>314</v>
          </cell>
          <cell r="H322" t="str">
            <v>26</v>
          </cell>
          <cell r="I322" t="str">
            <v>จ.นครนายก</v>
          </cell>
          <cell r="J322" t="str">
            <v>01</v>
          </cell>
          <cell r="K322" t="str">
            <v xml:space="preserve"> อ.เมืองนครนายก</v>
          </cell>
          <cell r="L322" t="str">
            <v>01</v>
          </cell>
          <cell r="M322" t="str">
            <v xml:space="preserve"> 'ต.นครนายก'</v>
          </cell>
          <cell r="N322" t="str">
            <v>06</v>
          </cell>
          <cell r="O322" t="str">
            <v xml:space="preserve"> หมู่ 6</v>
          </cell>
          <cell r="P322" t="str">
            <v>01</v>
          </cell>
          <cell r="Q322" t="str">
            <v>เปิดดำเนินการ</v>
          </cell>
          <cell r="R322" t="str">
            <v xml:space="preserve">100 ถ.สุวรรณศร </v>
          </cell>
          <cell r="S322" t="str">
            <v>26000</v>
          </cell>
          <cell r="T322" t="str">
            <v>037311150-2*114</v>
          </cell>
          <cell r="V322" t="str">
            <v>23</v>
          </cell>
          <cell r="W322" t="str">
            <v>2.3 ทุติยภูมิระดับสูง</v>
          </cell>
          <cell r="AH322" t="str">
            <v>10698</v>
          </cell>
        </row>
        <row r="323">
          <cell r="A323" t="str">
            <v>001070000</v>
          </cell>
          <cell r="B323" t="str">
            <v>โรงพยาบาลศรีสะเกษ</v>
          </cell>
          <cell r="C323" t="str">
            <v>21002</v>
          </cell>
          <cell r="D323" t="str">
            <v>กระทรวงสาธารณสุข สำนักงานปลัดกระทรวงสาธารณสุข</v>
          </cell>
          <cell r="E323" t="str">
            <v>06</v>
          </cell>
          <cell r="F323" t="str">
            <v>โรงพยาบาลทั่วไป</v>
          </cell>
          <cell r="G323" t="str">
            <v>506</v>
          </cell>
          <cell r="H323" t="str">
            <v>33</v>
          </cell>
          <cell r="I323" t="str">
            <v>จ.ศรีสะเกษ</v>
          </cell>
          <cell r="J323" t="str">
            <v>01</v>
          </cell>
          <cell r="K323" t="str">
            <v xml:space="preserve"> อ.เมืองศรีสะเกษ</v>
          </cell>
          <cell r="L323" t="str">
            <v>02</v>
          </cell>
          <cell r="M323" t="str">
            <v xml:space="preserve"> 'ต.เมืองใต้'</v>
          </cell>
          <cell r="N323" t="str">
            <v>00</v>
          </cell>
          <cell r="O323" t="str">
            <v xml:space="preserve"> หมู่ 0</v>
          </cell>
          <cell r="P323" t="str">
            <v>01</v>
          </cell>
          <cell r="Q323" t="str">
            <v>เปิดดำเนินการ</v>
          </cell>
          <cell r="R323" t="str">
            <v xml:space="preserve">859 ถนนกสิกรรม </v>
          </cell>
          <cell r="S323" t="str">
            <v>33000</v>
          </cell>
          <cell r="T323" t="str">
            <v>045611503</v>
          </cell>
          <cell r="U323" t="str">
            <v>045611502</v>
          </cell>
          <cell r="V323" t="str">
            <v>23</v>
          </cell>
          <cell r="W323" t="str">
            <v>2.3 ทุติยภูมิระดับสูง</v>
          </cell>
          <cell r="X323" t="str">
            <v>S</v>
          </cell>
          <cell r="Y323" t="str">
            <v xml:space="preserve">บริการ  </v>
          </cell>
          <cell r="AH323" t="str">
            <v>10700</v>
          </cell>
        </row>
        <row r="324">
          <cell r="A324" t="str">
            <v>001068200</v>
          </cell>
          <cell r="B324" t="str">
            <v>โรงพยาบาลหาดใหญ่</v>
          </cell>
          <cell r="C324" t="str">
            <v>21002</v>
          </cell>
          <cell r="D324" t="str">
            <v>กระทรวงสาธารณสุข สำนักงานปลัดกระทรวงสาธารณสุข</v>
          </cell>
          <cell r="E324" t="str">
            <v>05</v>
          </cell>
          <cell r="F324" t="str">
            <v>โรงพยาบาลศูนย์</v>
          </cell>
          <cell r="G324" t="str">
            <v>591</v>
          </cell>
          <cell r="H324" t="str">
            <v>90</v>
          </cell>
          <cell r="I324" t="str">
            <v>จ.สงขลา</v>
          </cell>
          <cell r="J324" t="str">
            <v>11</v>
          </cell>
          <cell r="K324" t="str">
            <v xml:space="preserve"> อ.หาดใหญ่</v>
          </cell>
          <cell r="L324" t="str">
            <v>01</v>
          </cell>
          <cell r="M324" t="str">
            <v xml:space="preserve"> 'ต.หาดใหญ่'</v>
          </cell>
          <cell r="N324" t="str">
            <v>00</v>
          </cell>
          <cell r="O324" t="str">
            <v xml:space="preserve"> หมู่ 0</v>
          </cell>
          <cell r="P324" t="str">
            <v>01</v>
          </cell>
          <cell r="Q324" t="str">
            <v>เปิดดำเนินการ</v>
          </cell>
          <cell r="R324" t="str">
            <v xml:space="preserve">182 ถ.รักการ </v>
          </cell>
          <cell r="S324" t="str">
            <v>90110</v>
          </cell>
          <cell r="T324" t="str">
            <v>074237100</v>
          </cell>
          <cell r="U324" t="str">
            <v>074273218</v>
          </cell>
          <cell r="V324" t="str">
            <v>31</v>
          </cell>
          <cell r="W324" t="str">
            <v>3.1 ตติยภูมิ</v>
          </cell>
          <cell r="X324" t="str">
            <v>S</v>
          </cell>
          <cell r="Y324" t="str">
            <v xml:space="preserve">บริการ  </v>
          </cell>
          <cell r="AH324" t="str">
            <v>10682</v>
          </cell>
        </row>
        <row r="325">
          <cell r="A325" t="str">
            <v>001075900</v>
          </cell>
          <cell r="B325" t="str">
            <v>โรงพยาบาลไทรน้อย</v>
          </cell>
          <cell r="C325" t="str">
            <v>21002</v>
          </cell>
          <cell r="D325" t="str">
            <v>กระทรวงสาธารณสุข สำนักงานปลัดกระทรวงสาธารณสุข</v>
          </cell>
          <cell r="E325" t="str">
            <v>07</v>
          </cell>
          <cell r="F325" t="str">
            <v>โรงพยาบาลชุมชน</v>
          </cell>
          <cell r="G325" t="str">
            <v>30</v>
          </cell>
          <cell r="H325" t="str">
            <v>12</v>
          </cell>
          <cell r="I325" t="str">
            <v>จ.นนทบุรี</v>
          </cell>
          <cell r="J325" t="str">
            <v>05</v>
          </cell>
          <cell r="K325" t="str">
            <v xml:space="preserve"> อ.ไทรน้อย</v>
          </cell>
          <cell r="L325" t="str">
            <v>01</v>
          </cell>
          <cell r="M325" t="str">
            <v xml:space="preserve"> 'ต.ไทรน้อย'</v>
          </cell>
          <cell r="N325" t="str">
            <v>05</v>
          </cell>
          <cell r="O325" t="str">
            <v xml:space="preserve"> หมู่ 5</v>
          </cell>
          <cell r="P325" t="str">
            <v>01</v>
          </cell>
          <cell r="Q325" t="str">
            <v>เปิดดำเนินการ</v>
          </cell>
          <cell r="R325" t="str">
            <v>บางกรวย-ไทรน้อย</v>
          </cell>
          <cell r="S325" t="str">
            <v>11150</v>
          </cell>
          <cell r="T325" t="str">
            <v>025971131</v>
          </cell>
          <cell r="U325" t="str">
            <v>029238818</v>
          </cell>
          <cell r="V325" t="str">
            <v>21</v>
          </cell>
          <cell r="W325" t="str">
            <v>2.1 ทุติยภูมิระดับต้น</v>
          </cell>
          <cell r="X325" t="str">
            <v>S</v>
          </cell>
          <cell r="Y325" t="str">
            <v xml:space="preserve">บริการ  </v>
          </cell>
          <cell r="AH325" t="str">
            <v>10759</v>
          </cell>
        </row>
        <row r="326">
          <cell r="A326" t="str">
            <v>001069300</v>
          </cell>
          <cell r="B326" t="str">
            <v>โรงพยาบาลอินทร์บุรี</v>
          </cell>
          <cell r="C326" t="str">
            <v>21002</v>
          </cell>
          <cell r="D326" t="str">
            <v>กระทรวงสาธารณสุข สำนักงานปลัดกระทรวงสาธารณสุข</v>
          </cell>
          <cell r="E326" t="str">
            <v>06</v>
          </cell>
          <cell r="F326" t="str">
            <v>โรงพยาบาลทั่วไป</v>
          </cell>
          <cell r="G326" t="str">
            <v>254</v>
          </cell>
          <cell r="H326" t="str">
            <v>17</v>
          </cell>
          <cell r="I326" t="str">
            <v>จ.สิงห์บุรี</v>
          </cell>
          <cell r="J326" t="str">
            <v>06</v>
          </cell>
          <cell r="K326" t="str">
            <v xml:space="preserve"> อ.อินทร์บุรี</v>
          </cell>
          <cell r="L326" t="str">
            <v>03</v>
          </cell>
          <cell r="M326" t="str">
            <v xml:space="preserve"> 'ต.ทับยา'</v>
          </cell>
          <cell r="N326" t="str">
            <v>01</v>
          </cell>
          <cell r="O326" t="str">
            <v xml:space="preserve"> หมู่ 1</v>
          </cell>
          <cell r="P326" t="str">
            <v>01</v>
          </cell>
          <cell r="Q326" t="str">
            <v>เปิดดำเนินการ</v>
          </cell>
          <cell r="R326" t="str">
            <v xml:space="preserve">37/7 </v>
          </cell>
          <cell r="S326" t="str">
            <v>17000</v>
          </cell>
          <cell r="T326" t="str">
            <v>056-412032</v>
          </cell>
          <cell r="V326" t="str">
            <v>23</v>
          </cell>
          <cell r="W326" t="str">
            <v>2.3 ทุติยภูมิระดับสูง</v>
          </cell>
          <cell r="AH326" t="str">
            <v>10693</v>
          </cell>
        </row>
        <row r="327">
          <cell r="A327" t="str">
            <v>001068400</v>
          </cell>
          <cell r="B327" t="str">
            <v>โรงพยาบาลยะลา</v>
          </cell>
          <cell r="C327" t="str">
            <v>21002</v>
          </cell>
          <cell r="D327" t="str">
            <v>กระทรวงสาธารณสุข สำนักงานปลัดกระทรวงสาธารณสุข</v>
          </cell>
          <cell r="E327" t="str">
            <v>05</v>
          </cell>
          <cell r="F327" t="str">
            <v>โรงพยาบาลศูนย์</v>
          </cell>
          <cell r="G327" t="str">
            <v>527</v>
          </cell>
          <cell r="H327" t="str">
            <v>95</v>
          </cell>
          <cell r="I327" t="str">
            <v>จ.ยะลา</v>
          </cell>
          <cell r="J327" t="str">
            <v>01</v>
          </cell>
          <cell r="K327" t="str">
            <v xml:space="preserve"> อ.เมืองยะลา</v>
          </cell>
          <cell r="L327" t="str">
            <v>01</v>
          </cell>
          <cell r="M327" t="str">
            <v xml:space="preserve"> 'ต.สะเตง'</v>
          </cell>
          <cell r="N327" t="str">
            <v>00</v>
          </cell>
          <cell r="O327" t="str">
            <v xml:space="preserve"> หมู่ 0</v>
          </cell>
          <cell r="P327" t="str">
            <v>01</v>
          </cell>
          <cell r="Q327" t="str">
            <v>เปิดดำเนินการ</v>
          </cell>
          <cell r="R327" t="str">
            <v xml:space="preserve">152 ถ.สิโรรส </v>
          </cell>
          <cell r="S327" t="str">
            <v>95000</v>
          </cell>
          <cell r="T327" t="str">
            <v>073244711</v>
          </cell>
          <cell r="U327" t="str">
            <v>073212764</v>
          </cell>
          <cell r="V327" t="str">
            <v>31</v>
          </cell>
          <cell r="W327" t="str">
            <v>3.1 ตติยภูมิ</v>
          </cell>
          <cell r="AH327" t="str">
            <v>10684</v>
          </cell>
        </row>
        <row r="328">
          <cell r="A328" t="str">
            <v>002383900</v>
          </cell>
          <cell r="B328" t="str">
            <v xml:space="preserve">โรงพยาบาลเทพรัตน์นครราชสีมา </v>
          </cell>
          <cell r="C328" t="str">
            <v>21002</v>
          </cell>
          <cell r="D328" t="str">
            <v>กระทรวงสาธารณสุข สำนักงานปลัดกระทรวงสาธารณสุข</v>
          </cell>
          <cell r="E328" t="str">
            <v>07</v>
          </cell>
          <cell r="F328" t="str">
            <v>โรงพยาบาลชุมชน</v>
          </cell>
          <cell r="G328" t="str">
            <v>60</v>
          </cell>
          <cell r="H328" t="str">
            <v>30</v>
          </cell>
          <cell r="I328" t="str">
            <v>จ.นครราชสีมา</v>
          </cell>
          <cell r="J328" t="str">
            <v>01</v>
          </cell>
          <cell r="K328" t="str">
            <v xml:space="preserve"> อ.เมืองนครราชสีมา</v>
          </cell>
          <cell r="L328" t="str">
            <v>17</v>
          </cell>
          <cell r="M328" t="str">
            <v xml:space="preserve"> 'ต.โคกกรวด'</v>
          </cell>
          <cell r="N328" t="str">
            <v>06</v>
          </cell>
          <cell r="O328" t="str">
            <v xml:space="preserve"> หมู่ 6</v>
          </cell>
          <cell r="P328" t="str">
            <v>01</v>
          </cell>
          <cell r="Q328" t="str">
            <v>เปิดดำเนินการ</v>
          </cell>
          <cell r="R328" t="str">
            <v xml:space="preserve">345/5 </v>
          </cell>
          <cell r="S328" t="str">
            <v>30280</v>
          </cell>
          <cell r="V328" t="str">
            <v>23</v>
          </cell>
          <cell r="W328" t="str">
            <v>2.3 ทุติยภูมิระดับสูง</v>
          </cell>
          <cell r="X328" t="str">
            <v>S</v>
          </cell>
          <cell r="Y328" t="str">
            <v xml:space="preserve">บริการ  </v>
          </cell>
          <cell r="Z328" t="str">
            <v>02</v>
          </cell>
          <cell r="AA328" t="str">
            <v>แก้ไขชื่อ</v>
          </cell>
          <cell r="AB328" t="str">
            <v>เปลี่ยนชื่อ รพ.นครราชสีมา เป็น รพ.เทพรัตน์นครราชสีมา</v>
          </cell>
          <cell r="AH328" t="str">
            <v>23839</v>
          </cell>
        </row>
        <row r="329">
          <cell r="A329" t="str">
            <v>001068300</v>
          </cell>
          <cell r="B329" t="str">
            <v>โรงพยาบาลตรัง</v>
          </cell>
          <cell r="C329" t="str">
            <v>21002</v>
          </cell>
          <cell r="D329" t="str">
            <v>กระทรวงสาธารณสุข สำนักงานปลัดกระทรวงสาธารณสุข</v>
          </cell>
          <cell r="E329" t="str">
            <v>05</v>
          </cell>
          <cell r="F329" t="str">
            <v>โรงพยาบาลศูนย์</v>
          </cell>
          <cell r="G329" t="str">
            <v>535</v>
          </cell>
          <cell r="H329" t="str">
            <v>92</v>
          </cell>
          <cell r="I329" t="str">
            <v>จ.ตรัง</v>
          </cell>
          <cell r="J329" t="str">
            <v>01</v>
          </cell>
          <cell r="K329" t="str">
            <v xml:space="preserve"> อ.เมืองตรัง</v>
          </cell>
          <cell r="L329" t="str">
            <v>01</v>
          </cell>
          <cell r="M329" t="str">
            <v xml:space="preserve"> 'ต.ทับเที่ยง'</v>
          </cell>
          <cell r="N329" t="str">
            <v>00</v>
          </cell>
          <cell r="O329" t="str">
            <v xml:space="preserve"> หมู่ 0</v>
          </cell>
          <cell r="P329" t="str">
            <v>01</v>
          </cell>
          <cell r="Q329" t="str">
            <v>เปิดดำเนินการ</v>
          </cell>
          <cell r="R329" t="str">
            <v xml:space="preserve">69 </v>
          </cell>
          <cell r="S329" t="str">
            <v>92000</v>
          </cell>
          <cell r="T329" t="str">
            <v>075218018</v>
          </cell>
          <cell r="V329" t="str">
            <v>31</v>
          </cell>
          <cell r="W329" t="str">
            <v>3.1 ตติยภูมิ</v>
          </cell>
          <cell r="X329" t="str">
            <v>S</v>
          </cell>
          <cell r="Y329" t="str">
            <v xml:space="preserve">บริการ  </v>
          </cell>
          <cell r="Z329" t="str">
            <v>06</v>
          </cell>
          <cell r="AA329" t="str">
            <v>แก้ไข/เปลี่ยนแปลงจำนวนเตียง</v>
          </cell>
          <cell r="AH329" t="str">
            <v>10683</v>
          </cell>
        </row>
        <row r="330">
          <cell r="A330" t="str">
            <v>001075500</v>
          </cell>
          <cell r="B330" t="str">
            <v>โรงพยาบาลพระสมุทรเจดีย์</v>
          </cell>
          <cell r="C330" t="str">
            <v>21002</v>
          </cell>
          <cell r="D330" t="str">
            <v>กระทรวงสาธารณสุข สำนักงานปลัดกระทรวงสาธารณสุข</v>
          </cell>
          <cell r="E330" t="str">
            <v>07</v>
          </cell>
          <cell r="F330" t="str">
            <v>โรงพยาบาลชุมชน</v>
          </cell>
          <cell r="G330" t="str">
            <v>30</v>
          </cell>
          <cell r="H330" t="str">
            <v>11</v>
          </cell>
          <cell r="I330" t="str">
            <v>จ.สมุทรปราการ</v>
          </cell>
          <cell r="J330" t="str">
            <v>05</v>
          </cell>
          <cell r="K330" t="str">
            <v xml:space="preserve"> อ.พระสมุทรเจดีย์</v>
          </cell>
          <cell r="L330" t="str">
            <v>01</v>
          </cell>
          <cell r="M330" t="str">
            <v xml:space="preserve"> 'ต.นาเกลือ'</v>
          </cell>
          <cell r="N330" t="str">
            <v>03</v>
          </cell>
          <cell r="O330" t="str">
            <v xml:space="preserve"> หมู่ 3</v>
          </cell>
          <cell r="P330" t="str">
            <v>01</v>
          </cell>
          <cell r="Q330" t="str">
            <v>เปิดดำเนินการ</v>
          </cell>
          <cell r="R330" t="str">
            <v xml:space="preserve">172 ม.3 ถ.สุขสวัสดิ์ </v>
          </cell>
          <cell r="S330" t="str">
            <v>10290</v>
          </cell>
          <cell r="T330" t="str">
            <v>024259766</v>
          </cell>
          <cell r="V330" t="str">
            <v>22</v>
          </cell>
          <cell r="W330" t="str">
            <v>2.2 ทุติยภูมิระดับกลาง</v>
          </cell>
          <cell r="AH330" t="str">
            <v>10755</v>
          </cell>
        </row>
        <row r="331">
          <cell r="A331" t="str">
            <v>002273400</v>
          </cell>
          <cell r="B331" t="str">
            <v>โรงพยาบาลเขาชะเมา เฉลิมพระเกียรติ 80 พรรษา</v>
          </cell>
          <cell r="C331" t="str">
            <v>21002</v>
          </cell>
          <cell r="D331" t="str">
            <v>กระทรวงสาธารณสุข สำนักงานปลัดกระทรวงสาธารณสุข</v>
          </cell>
          <cell r="E331" t="str">
            <v>07</v>
          </cell>
          <cell r="F331" t="str">
            <v>โรงพยาบาลชุมชน</v>
          </cell>
          <cell r="G331" t="str">
            <v>30</v>
          </cell>
          <cell r="H331" t="str">
            <v>21</v>
          </cell>
          <cell r="I331" t="str">
            <v>จ.ระยอง</v>
          </cell>
          <cell r="J331" t="str">
            <v>07</v>
          </cell>
          <cell r="K331" t="str">
            <v xml:space="preserve"> อ.เขาชะเมา</v>
          </cell>
          <cell r="L331" t="str">
            <v>02</v>
          </cell>
          <cell r="M331" t="str">
            <v xml:space="preserve"> 'ต.ห้วยทับมอญ'</v>
          </cell>
          <cell r="N331" t="str">
            <v>02</v>
          </cell>
          <cell r="O331" t="str">
            <v xml:space="preserve"> หมู่ 2</v>
          </cell>
          <cell r="P331" t="str">
            <v>01</v>
          </cell>
          <cell r="Q331" t="str">
            <v>เปิดดำเนินการ</v>
          </cell>
          <cell r="R331" t="str">
            <v xml:space="preserve">102/9 </v>
          </cell>
          <cell r="S331" t="str">
            <v>21110</v>
          </cell>
          <cell r="V331" t="str">
            <v>21</v>
          </cell>
          <cell r="W331" t="str">
            <v>2.1 ทุติยภูมิระดับต้น</v>
          </cell>
          <cell r="AH331" t="str">
            <v>22734</v>
          </cell>
        </row>
        <row r="332">
          <cell r="A332" t="str">
            <v>001107400</v>
          </cell>
          <cell r="B332" t="str">
            <v>โรงพยาบาลเมยวดี</v>
          </cell>
          <cell r="C332" t="str">
            <v>21002</v>
          </cell>
          <cell r="D332" t="str">
            <v>กระทรวงสาธารณสุข สำนักงานปลัดกระทรวงสาธารณสุข</v>
          </cell>
          <cell r="E332" t="str">
            <v>07</v>
          </cell>
          <cell r="F332" t="str">
            <v>โรงพยาบาลชุมชน</v>
          </cell>
          <cell r="G332" t="str">
            <v>30</v>
          </cell>
          <cell r="H332" t="str">
            <v>45</v>
          </cell>
          <cell r="I332" t="str">
            <v>จ.ร้อยเอ็ด</v>
          </cell>
          <cell r="J332" t="str">
            <v>15</v>
          </cell>
          <cell r="K332" t="str">
            <v xml:space="preserve"> อ.เมยวดี</v>
          </cell>
          <cell r="L332" t="str">
            <v>01</v>
          </cell>
          <cell r="M332" t="str">
            <v xml:space="preserve"> 'ต.เมยวดี'</v>
          </cell>
          <cell r="N332" t="str">
            <v>06</v>
          </cell>
          <cell r="O332" t="str">
            <v xml:space="preserve"> หมู่ 6</v>
          </cell>
          <cell r="P332" t="str">
            <v>01</v>
          </cell>
          <cell r="Q332" t="str">
            <v>เปิดดำเนินการ</v>
          </cell>
          <cell r="R332" t="str">
            <v xml:space="preserve">100 </v>
          </cell>
          <cell r="S332" t="str">
            <v>45250</v>
          </cell>
          <cell r="V332" t="str">
            <v>21</v>
          </cell>
          <cell r="W332" t="str">
            <v>2.1 ทุติยภูมิระดับต้น</v>
          </cell>
          <cell r="AH332" t="str">
            <v>11074</v>
          </cell>
        </row>
        <row r="333">
          <cell r="A333" t="str">
            <v>001102800</v>
          </cell>
          <cell r="B333" t="str">
            <v>โรงพยาบาลนายูง</v>
          </cell>
          <cell r="C333" t="str">
            <v>21002</v>
          </cell>
          <cell r="D333" t="str">
            <v>กระทรวงสาธารณสุข สำนักงานปลัดกระทรวงสาธารณสุข</v>
          </cell>
          <cell r="E333" t="str">
            <v>07</v>
          </cell>
          <cell r="F333" t="str">
            <v>โรงพยาบาลชุมชน</v>
          </cell>
          <cell r="G333" t="str">
            <v>30</v>
          </cell>
          <cell r="H333" t="str">
            <v>41</v>
          </cell>
          <cell r="I333" t="str">
            <v>จ.อุดรธานี</v>
          </cell>
          <cell r="J333" t="str">
            <v>22</v>
          </cell>
          <cell r="K333" t="str">
            <v xml:space="preserve"> อ.นายูง</v>
          </cell>
          <cell r="L333" t="str">
            <v>01</v>
          </cell>
          <cell r="M333" t="str">
            <v xml:space="preserve"> 'ต.นายูง'</v>
          </cell>
          <cell r="N333" t="str">
            <v>07</v>
          </cell>
          <cell r="O333" t="str">
            <v xml:space="preserve"> หมู่ 7</v>
          </cell>
          <cell r="P333" t="str">
            <v>01</v>
          </cell>
          <cell r="Q333" t="str">
            <v>เปิดดำเนินการ</v>
          </cell>
          <cell r="S333" t="str">
            <v>41380</v>
          </cell>
          <cell r="V333" t="str">
            <v>21</v>
          </cell>
          <cell r="W333" t="str">
            <v>2.1 ทุติยภูมิระดับต้น</v>
          </cell>
          <cell r="AH333" t="str">
            <v>11028</v>
          </cell>
        </row>
        <row r="334">
          <cell r="A334" t="str">
            <v>001413300</v>
          </cell>
          <cell r="B334" t="str">
            <v>โรงพยาบาลเอราวัณ</v>
          </cell>
          <cell r="C334" t="str">
            <v>21002</v>
          </cell>
          <cell r="D334" t="str">
            <v>กระทรวงสาธารณสุข สำนักงานปลัดกระทรวงสาธารณสุข</v>
          </cell>
          <cell r="E334" t="str">
            <v>07</v>
          </cell>
          <cell r="F334" t="str">
            <v>โรงพยาบาลชุมชน</v>
          </cell>
          <cell r="G334" t="str">
            <v>60</v>
          </cell>
          <cell r="H334" t="str">
            <v>42</v>
          </cell>
          <cell r="I334" t="str">
            <v>จ.เลย</v>
          </cell>
          <cell r="J334" t="str">
            <v>13</v>
          </cell>
          <cell r="K334" t="str">
            <v xml:space="preserve"> อ.เอราวัณ</v>
          </cell>
          <cell r="L334" t="str">
            <v>02</v>
          </cell>
          <cell r="M334" t="str">
            <v xml:space="preserve"> 'ต.ผาอินทร์แปลง'</v>
          </cell>
          <cell r="N334" t="str">
            <v>03</v>
          </cell>
          <cell r="O334" t="str">
            <v xml:space="preserve"> หมู่ 3</v>
          </cell>
          <cell r="P334" t="str">
            <v>01</v>
          </cell>
          <cell r="Q334" t="str">
            <v>เปิดดำเนินการ</v>
          </cell>
          <cell r="R334" t="str">
            <v xml:space="preserve">692  ถ.เลย-อุดร </v>
          </cell>
          <cell r="S334" t="str">
            <v>42220</v>
          </cell>
          <cell r="T334" t="str">
            <v>042853342</v>
          </cell>
          <cell r="U334" t="str">
            <v>042853345</v>
          </cell>
          <cell r="V334" t="str">
            <v>21</v>
          </cell>
          <cell r="W334" t="str">
            <v>2.1 ทุติยภูมิระดับต้น</v>
          </cell>
          <cell r="X334" t="str">
            <v>S</v>
          </cell>
          <cell r="Y334" t="str">
            <v xml:space="preserve">บริการ  </v>
          </cell>
          <cell r="AH334" t="str">
            <v>14133</v>
          </cell>
        </row>
        <row r="335">
          <cell r="A335" t="str">
            <v>001110700</v>
          </cell>
          <cell r="B335" t="str">
            <v>โรงพยาบาลนาทม</v>
          </cell>
          <cell r="C335" t="str">
            <v>21002</v>
          </cell>
          <cell r="D335" t="str">
            <v>กระทรวงสาธารณสุข สำนักงานปลัดกระทรวงสาธารณสุข</v>
          </cell>
          <cell r="E335" t="str">
            <v>07</v>
          </cell>
          <cell r="F335" t="str">
            <v>โรงพยาบาลชุมชน</v>
          </cell>
          <cell r="G335" t="str">
            <v>10</v>
          </cell>
          <cell r="H335" t="str">
            <v>48</v>
          </cell>
          <cell r="I335" t="str">
            <v>จ.นครพนม</v>
          </cell>
          <cell r="J335" t="str">
            <v>11</v>
          </cell>
          <cell r="K335" t="str">
            <v xml:space="preserve"> อ.นาทม</v>
          </cell>
          <cell r="L335" t="str">
            <v>03</v>
          </cell>
          <cell r="M335" t="str">
            <v xml:space="preserve"> 'ต.ดอนเตย'</v>
          </cell>
          <cell r="N335" t="str">
            <v>04</v>
          </cell>
          <cell r="O335" t="str">
            <v xml:space="preserve"> หมู่ 4</v>
          </cell>
          <cell r="P335" t="str">
            <v>01</v>
          </cell>
          <cell r="Q335" t="str">
            <v>เปิดดำเนินการ</v>
          </cell>
          <cell r="R335" t="str">
            <v xml:space="preserve">101 </v>
          </cell>
          <cell r="S335" t="str">
            <v>48140</v>
          </cell>
          <cell r="V335" t="str">
            <v>21</v>
          </cell>
          <cell r="W335" t="str">
            <v>2.1 ทุติยภูมิระดับต้น</v>
          </cell>
          <cell r="AH335" t="str">
            <v>11107</v>
          </cell>
        </row>
        <row r="336">
          <cell r="A336" t="str">
            <v>001110400</v>
          </cell>
          <cell r="B336" t="str">
            <v>โรงพยาบาลปลาปาก</v>
          </cell>
          <cell r="C336" t="str">
            <v>21002</v>
          </cell>
          <cell r="D336" t="str">
            <v>กระทรวงสาธารณสุข สำนักงานปลัดกระทรวงสาธารณสุข</v>
          </cell>
          <cell r="E336" t="str">
            <v>07</v>
          </cell>
          <cell r="F336" t="str">
            <v>โรงพยาบาลชุมชน</v>
          </cell>
          <cell r="G336" t="str">
            <v>30</v>
          </cell>
          <cell r="H336" t="str">
            <v>48</v>
          </cell>
          <cell r="I336" t="str">
            <v>จ.นครพนม</v>
          </cell>
          <cell r="J336" t="str">
            <v>02</v>
          </cell>
          <cell r="K336" t="str">
            <v xml:space="preserve"> อ.ปลาปาก</v>
          </cell>
          <cell r="L336" t="str">
            <v>01</v>
          </cell>
          <cell r="M336" t="str">
            <v xml:space="preserve"> 'ต.ปลาปาก'</v>
          </cell>
          <cell r="N336" t="str">
            <v>02</v>
          </cell>
          <cell r="O336" t="str">
            <v xml:space="preserve"> หมู่ 2</v>
          </cell>
          <cell r="P336" t="str">
            <v>01</v>
          </cell>
          <cell r="Q336" t="str">
            <v>เปิดดำเนินการ</v>
          </cell>
          <cell r="R336" t="str">
            <v xml:space="preserve">120 </v>
          </cell>
          <cell r="S336" t="str">
            <v>48120</v>
          </cell>
          <cell r="V336" t="str">
            <v>21</v>
          </cell>
          <cell r="W336" t="str">
            <v>2.1 ทุติยภูมิระดับต้น</v>
          </cell>
          <cell r="AH336" t="str">
            <v>11104</v>
          </cell>
        </row>
        <row r="337">
          <cell r="A337" t="str">
            <v>001094800</v>
          </cell>
          <cell r="B337" t="str">
            <v>โรงพยาบาลนาจะหลวย</v>
          </cell>
          <cell r="C337" t="str">
            <v>21002</v>
          </cell>
          <cell r="D337" t="str">
            <v>กระทรวงสาธารณสุข สำนักงานปลัดกระทรวงสาธารณสุข</v>
          </cell>
          <cell r="E337" t="str">
            <v>07</v>
          </cell>
          <cell r="F337" t="str">
            <v>โรงพยาบาลชุมชน</v>
          </cell>
          <cell r="G337" t="str">
            <v>30</v>
          </cell>
          <cell r="H337" t="str">
            <v>34</v>
          </cell>
          <cell r="I337" t="str">
            <v>จ.อุบลราชธานี</v>
          </cell>
          <cell r="J337" t="str">
            <v>08</v>
          </cell>
          <cell r="K337" t="str">
            <v xml:space="preserve"> อ.นาจะหลวย</v>
          </cell>
          <cell r="L337" t="str">
            <v>01</v>
          </cell>
          <cell r="M337" t="str">
            <v xml:space="preserve"> 'ต.นาจะหลวย'</v>
          </cell>
          <cell r="N337" t="str">
            <v>11</v>
          </cell>
          <cell r="O337" t="str">
            <v xml:space="preserve"> หมู่ 11</v>
          </cell>
          <cell r="P337" t="str">
            <v>01</v>
          </cell>
          <cell r="Q337" t="str">
            <v>เปิดดำเนินการ</v>
          </cell>
          <cell r="R337" t="str">
            <v xml:space="preserve">128/1-8 </v>
          </cell>
          <cell r="V337" t="str">
            <v>21</v>
          </cell>
          <cell r="W337" t="str">
            <v>2.1 ทุติยภูมิระดับต้น</v>
          </cell>
          <cell r="AH337" t="str">
            <v>10948</v>
          </cell>
        </row>
        <row r="338">
          <cell r="A338" t="str">
            <v>001118500</v>
          </cell>
          <cell r="B338" t="str">
            <v>โรงพยาบาลเชียงม่วน</v>
          </cell>
          <cell r="C338" t="str">
            <v>21002</v>
          </cell>
          <cell r="D338" t="str">
            <v>กระทรวงสาธารณสุข สำนักงานปลัดกระทรวงสาธารณสุข</v>
          </cell>
          <cell r="E338" t="str">
            <v>07</v>
          </cell>
          <cell r="F338" t="str">
            <v>โรงพยาบาลชุมชน</v>
          </cell>
          <cell r="G338" t="str">
            <v>30</v>
          </cell>
          <cell r="H338" t="str">
            <v>56</v>
          </cell>
          <cell r="I338" t="str">
            <v>จ.พะเยา</v>
          </cell>
          <cell r="J338" t="str">
            <v>04</v>
          </cell>
          <cell r="K338" t="str">
            <v xml:space="preserve"> อ.เชียงม่วน</v>
          </cell>
          <cell r="L338" t="str">
            <v>02</v>
          </cell>
          <cell r="M338" t="str">
            <v xml:space="preserve"> 'ต.บ้านมาง'</v>
          </cell>
          <cell r="N338" t="str">
            <v>01</v>
          </cell>
          <cell r="O338" t="str">
            <v xml:space="preserve"> หมู่ 1</v>
          </cell>
          <cell r="P338" t="str">
            <v>01</v>
          </cell>
          <cell r="Q338" t="str">
            <v>เปิดดำเนินการ</v>
          </cell>
          <cell r="R338" t="str">
            <v xml:space="preserve">200 </v>
          </cell>
          <cell r="S338" t="str">
            <v>56160</v>
          </cell>
          <cell r="T338" t="str">
            <v>054-495-018</v>
          </cell>
          <cell r="U338" t="str">
            <v>054-495125</v>
          </cell>
          <cell r="V338" t="str">
            <v>21</v>
          </cell>
          <cell r="W338" t="str">
            <v>2.1 ทุติยภูมิระดับต้น</v>
          </cell>
          <cell r="X338" t="str">
            <v>S</v>
          </cell>
          <cell r="Y338" t="str">
            <v xml:space="preserve">บริการ  </v>
          </cell>
          <cell r="AH338" t="str">
            <v>11185</v>
          </cell>
        </row>
        <row r="339">
          <cell r="A339" t="str">
            <v>001118600</v>
          </cell>
          <cell r="B339" t="str">
            <v>โรงพยาบาลดอกคำใต้</v>
          </cell>
          <cell r="C339" t="str">
            <v>21002</v>
          </cell>
          <cell r="D339" t="str">
            <v>กระทรวงสาธารณสุข สำนักงานปลัดกระทรวงสาธารณสุข</v>
          </cell>
          <cell r="E339" t="str">
            <v>07</v>
          </cell>
          <cell r="F339" t="str">
            <v>โรงพยาบาลชุมชน</v>
          </cell>
          <cell r="G339" t="str">
            <v>30</v>
          </cell>
          <cell r="H339" t="str">
            <v>56</v>
          </cell>
          <cell r="I339" t="str">
            <v>จ.พะเยา</v>
          </cell>
          <cell r="J339" t="str">
            <v>05</v>
          </cell>
          <cell r="K339" t="str">
            <v xml:space="preserve"> อ.ดอกคำใต้</v>
          </cell>
          <cell r="L339" t="str">
            <v>02</v>
          </cell>
          <cell r="M339" t="str">
            <v xml:space="preserve"> 'ต.ดอนศรีชุม'</v>
          </cell>
          <cell r="N339" t="str">
            <v>08</v>
          </cell>
          <cell r="O339" t="str">
            <v xml:space="preserve"> หมู่ 8</v>
          </cell>
          <cell r="P339" t="str">
            <v>01</v>
          </cell>
          <cell r="Q339" t="str">
            <v>เปิดดำเนินการ</v>
          </cell>
          <cell r="R339" t="str">
            <v xml:space="preserve">225 ถ.พะเยา-เชียงคำ </v>
          </cell>
          <cell r="S339" t="str">
            <v>56120</v>
          </cell>
          <cell r="T339" t="str">
            <v>054-409500</v>
          </cell>
          <cell r="U339" t="str">
            <v>054491507</v>
          </cell>
          <cell r="V339" t="str">
            <v>21</v>
          </cell>
          <cell r="W339" t="str">
            <v>2.1 ทุติยภูมิระดับต้น</v>
          </cell>
          <cell r="X339" t="str">
            <v>S</v>
          </cell>
          <cell r="Y339" t="str">
            <v xml:space="preserve">บริการ  </v>
          </cell>
          <cell r="AH339" t="str">
            <v>11186</v>
          </cell>
        </row>
        <row r="340">
          <cell r="A340" t="str">
            <v>001125200</v>
          </cell>
          <cell r="B340" t="str">
            <v>โรงพยาบาลบางระกำ</v>
          </cell>
          <cell r="C340" t="str">
            <v>21002</v>
          </cell>
          <cell r="D340" t="str">
            <v>กระทรวงสาธารณสุข สำนักงานปลัดกระทรวงสาธารณสุข</v>
          </cell>
          <cell r="E340" t="str">
            <v>07</v>
          </cell>
          <cell r="F340" t="str">
            <v>โรงพยาบาลชุมชน</v>
          </cell>
          <cell r="G340" t="str">
            <v>30</v>
          </cell>
          <cell r="H340" t="str">
            <v>65</v>
          </cell>
          <cell r="I340" t="str">
            <v>จ.พิษณุโลก</v>
          </cell>
          <cell r="J340" t="str">
            <v>04</v>
          </cell>
          <cell r="K340" t="str">
            <v xml:space="preserve"> อ.บางระกำ</v>
          </cell>
          <cell r="L340" t="str">
            <v>01</v>
          </cell>
          <cell r="M340" t="str">
            <v xml:space="preserve"> 'ต.บางระกำ'</v>
          </cell>
          <cell r="N340" t="str">
            <v>07</v>
          </cell>
          <cell r="O340" t="str">
            <v xml:space="preserve"> หมู่ 7</v>
          </cell>
          <cell r="P340" t="str">
            <v>01</v>
          </cell>
          <cell r="Q340" t="str">
            <v>เปิดดำเนินการ</v>
          </cell>
          <cell r="R340" t="str">
            <v>1/3 ม.7 บ้านบางระกำ</v>
          </cell>
          <cell r="V340" t="str">
            <v>21</v>
          </cell>
          <cell r="W340" t="str">
            <v>2.1 ทุติยภูมิระดับต้น</v>
          </cell>
          <cell r="AH340" t="str">
            <v>11252</v>
          </cell>
        </row>
        <row r="341">
          <cell r="A341" t="str">
            <v>001113300</v>
          </cell>
          <cell r="B341" t="str">
            <v>โรงพยาบาลดอยเต่า</v>
          </cell>
          <cell r="C341" t="str">
            <v>21002</v>
          </cell>
          <cell r="D341" t="str">
            <v>กระทรวงสาธารณสุข สำนักงานปลัดกระทรวงสาธารณสุข</v>
          </cell>
          <cell r="E341" t="str">
            <v>07</v>
          </cell>
          <cell r="F341" t="str">
            <v>โรงพยาบาลชุมชน</v>
          </cell>
          <cell r="G341" t="str">
            <v>30</v>
          </cell>
          <cell r="H341" t="str">
            <v>50</v>
          </cell>
          <cell r="I341" t="str">
            <v>จ.เชียงใหม่</v>
          </cell>
          <cell r="J341" t="str">
            <v>17</v>
          </cell>
          <cell r="K341" t="str">
            <v xml:space="preserve"> อ.ดอยเต่า</v>
          </cell>
          <cell r="L341" t="str">
            <v>01</v>
          </cell>
          <cell r="M341" t="str">
            <v xml:space="preserve"> 'ต.ดอยเต่า'</v>
          </cell>
          <cell r="N341" t="str">
            <v>03</v>
          </cell>
          <cell r="O341" t="str">
            <v xml:space="preserve"> หมู่ 3</v>
          </cell>
          <cell r="P341" t="str">
            <v>01</v>
          </cell>
          <cell r="Q341" t="str">
            <v>เปิดดำเนินการ</v>
          </cell>
          <cell r="R341" t="str">
            <v xml:space="preserve">105 ม.3 ถ.ฮอด-แม่ตื้น </v>
          </cell>
          <cell r="S341" t="str">
            <v>50560</v>
          </cell>
          <cell r="V341" t="str">
            <v>21</v>
          </cell>
          <cell r="W341" t="str">
            <v>2.1 ทุติยภูมิระดับต้น</v>
          </cell>
          <cell r="X341" t="str">
            <v>S</v>
          </cell>
          <cell r="Y341" t="str">
            <v xml:space="preserve">บริการ  </v>
          </cell>
          <cell r="AH341" t="str">
            <v>11133</v>
          </cell>
        </row>
        <row r="342">
          <cell r="A342" t="str">
            <v>002377100</v>
          </cell>
          <cell r="B342" t="str">
            <v>ยี่งอเฉลิมพระเกียรติ 80 พรรษา</v>
          </cell>
          <cell r="C342" t="str">
            <v>21002</v>
          </cell>
          <cell r="D342" t="str">
            <v>กระทรวงสาธารณสุข สำนักงานปลัดกระทรวงสาธารณสุข</v>
          </cell>
          <cell r="E342" t="str">
            <v>07</v>
          </cell>
          <cell r="F342" t="str">
            <v>โรงพยาบาลชุมชน</v>
          </cell>
          <cell r="G342" t="str">
            <v>30</v>
          </cell>
          <cell r="H342" t="str">
            <v>96</v>
          </cell>
          <cell r="I342" t="str">
            <v>จ.นราธิวาส</v>
          </cell>
          <cell r="J342" t="str">
            <v>04</v>
          </cell>
          <cell r="K342" t="str">
            <v xml:space="preserve"> อ.ยี่งอ</v>
          </cell>
          <cell r="L342" t="str">
            <v>01</v>
          </cell>
          <cell r="M342" t="str">
            <v xml:space="preserve"> 'ต.ยี่งอ'</v>
          </cell>
          <cell r="N342" t="str">
            <v>04</v>
          </cell>
          <cell r="O342" t="str">
            <v xml:space="preserve"> หมู่ 4</v>
          </cell>
          <cell r="P342" t="str">
            <v>01</v>
          </cell>
          <cell r="Q342" t="str">
            <v>เปิดดำเนินการ</v>
          </cell>
          <cell r="R342" t="str">
            <v xml:space="preserve">1/17 หมู่ที่ 4 </v>
          </cell>
          <cell r="S342" t="str">
            <v>96180</v>
          </cell>
          <cell r="T342" t="str">
            <v>0816907170 073591595</v>
          </cell>
          <cell r="U342" t="str">
            <v>073591002</v>
          </cell>
          <cell r="V342" t="str">
            <v>21</v>
          </cell>
          <cell r="W342" t="str">
            <v>2.1 ทุติยภูมิระดับต้น</v>
          </cell>
          <cell r="Z342" t="str">
            <v>07</v>
          </cell>
          <cell r="AA342" t="str">
            <v>แก้ไข/เปลี่ยนแปลงสังกัด</v>
          </cell>
          <cell r="AH342" t="str">
            <v>23771</v>
          </cell>
        </row>
        <row r="343">
          <cell r="A343" t="str">
            <v>001102300</v>
          </cell>
          <cell r="B343" t="str">
            <v>โรงพยาบาลบ้านผือ</v>
          </cell>
          <cell r="C343" t="str">
            <v>21002</v>
          </cell>
          <cell r="D343" t="str">
            <v>กระทรวงสาธารณสุข สำนักงานปลัดกระทรวงสาธารณสุข</v>
          </cell>
          <cell r="E343" t="str">
            <v>07</v>
          </cell>
          <cell r="F343" t="str">
            <v>โรงพยาบาลชุมชน</v>
          </cell>
          <cell r="G343" t="str">
            <v>90</v>
          </cell>
          <cell r="H343" t="str">
            <v>41</v>
          </cell>
          <cell r="I343" t="str">
            <v>จ.อุดรธานี</v>
          </cell>
          <cell r="J343" t="str">
            <v>17</v>
          </cell>
          <cell r="K343" t="str">
            <v xml:space="preserve"> อ.บ้านผือ</v>
          </cell>
          <cell r="L343" t="str">
            <v>01</v>
          </cell>
          <cell r="M343" t="str">
            <v xml:space="preserve"> 'ต.บ้านผือ'</v>
          </cell>
          <cell r="N343" t="str">
            <v>02</v>
          </cell>
          <cell r="O343" t="str">
            <v xml:space="preserve"> หมู่ 2</v>
          </cell>
          <cell r="P343" t="str">
            <v>01</v>
          </cell>
          <cell r="Q343" t="str">
            <v>เปิดดำเนินการ</v>
          </cell>
          <cell r="S343" t="str">
            <v>41160</v>
          </cell>
          <cell r="V343" t="str">
            <v>22</v>
          </cell>
          <cell r="W343" t="str">
            <v>2.2 ทุติยภูมิระดับกลาง</v>
          </cell>
          <cell r="AH343" t="str">
            <v>11023</v>
          </cell>
        </row>
        <row r="344">
          <cell r="A344" t="str">
            <v>001067100</v>
          </cell>
          <cell r="B344" t="str">
            <v>โรงพยาบาลอุดรธานี</v>
          </cell>
          <cell r="C344" t="str">
            <v>21002</v>
          </cell>
          <cell r="D344" t="str">
            <v>กระทรวงสาธารณสุข สำนักงานปลัดกระทรวงสาธารณสุข</v>
          </cell>
          <cell r="E344" t="str">
            <v>05</v>
          </cell>
          <cell r="F344" t="str">
            <v>โรงพยาบาลศูนย์</v>
          </cell>
          <cell r="G344" t="str">
            <v>806</v>
          </cell>
          <cell r="H344" t="str">
            <v>41</v>
          </cell>
          <cell r="I344" t="str">
            <v>จ.อุดรธานี</v>
          </cell>
          <cell r="J344" t="str">
            <v>01</v>
          </cell>
          <cell r="K344" t="str">
            <v xml:space="preserve"> อ.เมืองอุดรธานี</v>
          </cell>
          <cell r="L344" t="str">
            <v>01</v>
          </cell>
          <cell r="M344" t="str">
            <v xml:space="preserve"> 'ต.หมากแข้ง'</v>
          </cell>
          <cell r="N344" t="str">
            <v>00</v>
          </cell>
          <cell r="O344" t="str">
            <v xml:space="preserve"> หมู่ 0</v>
          </cell>
          <cell r="P344" t="str">
            <v>01</v>
          </cell>
          <cell r="Q344" t="str">
            <v>เปิดดำเนินการ</v>
          </cell>
          <cell r="R344" t="str">
            <v xml:space="preserve">33 ถ.เพาะนิยม </v>
          </cell>
          <cell r="S344" t="str">
            <v>41000</v>
          </cell>
          <cell r="T344" t="str">
            <v>042245555</v>
          </cell>
          <cell r="V344" t="str">
            <v>31</v>
          </cell>
          <cell r="W344" t="str">
            <v>3.1 ตติยภูมิ</v>
          </cell>
          <cell r="AH344" t="str">
            <v>10671</v>
          </cell>
        </row>
        <row r="345">
          <cell r="A345" t="str">
            <v>001101900</v>
          </cell>
          <cell r="B345" t="str">
            <v>โรงพยาบาลทุ่งฝน</v>
          </cell>
          <cell r="C345" t="str">
            <v>21002</v>
          </cell>
          <cell r="D345" t="str">
            <v>กระทรวงสาธารณสุข สำนักงานปลัดกระทรวงสาธารณสุข</v>
          </cell>
          <cell r="E345" t="str">
            <v>07</v>
          </cell>
          <cell r="F345" t="str">
            <v>โรงพยาบาลชุมชน</v>
          </cell>
          <cell r="G345" t="str">
            <v>30</v>
          </cell>
          <cell r="H345" t="str">
            <v>41</v>
          </cell>
          <cell r="I345" t="str">
            <v>จ.อุดรธานี</v>
          </cell>
          <cell r="J345" t="str">
            <v>07</v>
          </cell>
          <cell r="K345" t="str">
            <v xml:space="preserve"> อ.ทุ่งฝน</v>
          </cell>
          <cell r="L345" t="str">
            <v>01</v>
          </cell>
          <cell r="M345" t="str">
            <v xml:space="preserve"> 'ต.ทุ่งฝน'</v>
          </cell>
          <cell r="N345" t="str">
            <v>11</v>
          </cell>
          <cell r="O345" t="str">
            <v xml:space="preserve"> หมู่ 11</v>
          </cell>
          <cell r="P345" t="str">
            <v>01</v>
          </cell>
          <cell r="Q345" t="str">
            <v>เปิดดำเนินการ</v>
          </cell>
          <cell r="S345" t="str">
            <v>41310</v>
          </cell>
          <cell r="V345" t="str">
            <v>21</v>
          </cell>
          <cell r="W345" t="str">
            <v>2.1 ทุติยภูมิระดับต้น</v>
          </cell>
          <cell r="AH345" t="str">
            <v>11019</v>
          </cell>
        </row>
        <row r="346">
          <cell r="A346" t="str">
            <v>001102900</v>
          </cell>
          <cell r="B346" t="str">
            <v>โรงพยาบาลพิบูลย์รักษ์</v>
          </cell>
          <cell r="C346" t="str">
            <v>21002</v>
          </cell>
          <cell r="D346" t="str">
            <v>กระทรวงสาธารณสุข สำนักงานปลัดกระทรวงสาธารณสุข</v>
          </cell>
          <cell r="E346" t="str">
            <v>07</v>
          </cell>
          <cell r="F346" t="str">
            <v>โรงพยาบาลชุมชน</v>
          </cell>
          <cell r="G346" t="str">
            <v>30</v>
          </cell>
          <cell r="H346" t="str">
            <v>41</v>
          </cell>
          <cell r="I346" t="str">
            <v>จ.อุดรธานี</v>
          </cell>
          <cell r="J346" t="str">
            <v>23</v>
          </cell>
          <cell r="K346" t="str">
            <v xml:space="preserve"> อ.พิบูลย์รักษ์</v>
          </cell>
          <cell r="L346" t="str">
            <v>01</v>
          </cell>
          <cell r="M346" t="str">
            <v xml:space="preserve"> 'ต.บ้านแดง'</v>
          </cell>
          <cell r="N346" t="str">
            <v>11</v>
          </cell>
          <cell r="O346" t="str">
            <v xml:space="preserve"> หมู่ 11</v>
          </cell>
          <cell r="P346" t="str">
            <v>01</v>
          </cell>
          <cell r="Q346" t="str">
            <v>เปิดดำเนินการ</v>
          </cell>
          <cell r="R346" t="str">
            <v>269</v>
          </cell>
          <cell r="S346" t="str">
            <v>41130</v>
          </cell>
          <cell r="V346" t="str">
            <v>21</v>
          </cell>
          <cell r="W346" t="str">
            <v>2.1 ทุติยภูมิระดับต้น</v>
          </cell>
          <cell r="AH346" t="str">
            <v>11029</v>
          </cell>
        </row>
        <row r="347">
          <cell r="A347" t="str">
            <v>001071200</v>
          </cell>
          <cell r="B347" t="str">
            <v>โรงพยาบาลมุกดาหาร</v>
          </cell>
          <cell r="C347" t="str">
            <v>21002</v>
          </cell>
          <cell r="D347" t="str">
            <v>กระทรวงสาธารณสุข สำนักงานปลัดกระทรวงสาธารณสุข</v>
          </cell>
          <cell r="E347" t="str">
            <v>06</v>
          </cell>
          <cell r="F347" t="str">
            <v>โรงพยาบาลทั่วไป</v>
          </cell>
          <cell r="G347" t="str">
            <v>260</v>
          </cell>
          <cell r="H347" t="str">
            <v>49</v>
          </cell>
          <cell r="I347" t="str">
            <v>จ.มุกดาหาร</v>
          </cell>
          <cell r="J347" t="str">
            <v>01</v>
          </cell>
          <cell r="K347" t="str">
            <v xml:space="preserve"> อ.เมืองมุกดาหาร</v>
          </cell>
          <cell r="L347" t="str">
            <v>13</v>
          </cell>
          <cell r="M347" t="str">
            <v xml:space="preserve"> 'ต.กุดแข้'</v>
          </cell>
          <cell r="N347" t="str">
            <v>00</v>
          </cell>
          <cell r="O347" t="str">
            <v xml:space="preserve"> หมู่ 0</v>
          </cell>
          <cell r="P347" t="str">
            <v>01</v>
          </cell>
          <cell r="Q347" t="str">
            <v>เปิดดำเนินการ</v>
          </cell>
          <cell r="R347" t="str">
            <v xml:space="preserve">24 ถ.พิทักษ์พนมเขต </v>
          </cell>
          <cell r="S347" t="str">
            <v>49000</v>
          </cell>
          <cell r="T347" t="str">
            <v>042611285</v>
          </cell>
          <cell r="V347" t="str">
            <v>23</v>
          </cell>
          <cell r="W347" t="str">
            <v>2.3 ทุติยภูมิระดับสูง</v>
          </cell>
          <cell r="AH347" t="str">
            <v>10712</v>
          </cell>
        </row>
        <row r="348">
          <cell r="A348" t="str">
            <v>001070600</v>
          </cell>
          <cell r="B348" t="str">
            <v>โรงพยาบาลหนองคาย</v>
          </cell>
          <cell r="C348" t="str">
            <v>21002</v>
          </cell>
          <cell r="D348" t="str">
            <v>กระทรวงสาธารณสุข สำนักงานปลัดกระทรวงสาธารณสุข</v>
          </cell>
          <cell r="E348" t="str">
            <v>06</v>
          </cell>
          <cell r="F348" t="str">
            <v>โรงพยาบาลทั่วไป</v>
          </cell>
          <cell r="G348" t="str">
            <v>349</v>
          </cell>
          <cell r="H348" t="str">
            <v>43</v>
          </cell>
          <cell r="I348" t="str">
            <v>จ.หนองคาย</v>
          </cell>
          <cell r="J348" t="str">
            <v>01</v>
          </cell>
          <cell r="K348" t="str">
            <v xml:space="preserve"> อ.เมืองหนองคาย</v>
          </cell>
          <cell r="L348" t="str">
            <v>01</v>
          </cell>
          <cell r="M348" t="str">
            <v xml:space="preserve"> 'ต.ในเมือง'</v>
          </cell>
          <cell r="N348" t="str">
            <v>03</v>
          </cell>
          <cell r="O348" t="str">
            <v xml:space="preserve"> หมู่ 3</v>
          </cell>
          <cell r="P348" t="str">
            <v>01</v>
          </cell>
          <cell r="Q348" t="str">
            <v>เปิดดำเนินการ</v>
          </cell>
          <cell r="R348" t="str">
            <v xml:space="preserve">1158 </v>
          </cell>
          <cell r="S348" t="str">
            <v>43000</v>
          </cell>
          <cell r="T348" t="str">
            <v>042413456</v>
          </cell>
          <cell r="U348" t="str">
            <v>042421465</v>
          </cell>
          <cell r="V348" t="str">
            <v>23</v>
          </cell>
          <cell r="W348" t="str">
            <v>2.3 ทุติยภูมิระดับสูง</v>
          </cell>
          <cell r="X348" t="str">
            <v>S</v>
          </cell>
          <cell r="Y348" t="str">
            <v xml:space="preserve">บริการ  </v>
          </cell>
          <cell r="AH348" t="str">
            <v>10706</v>
          </cell>
        </row>
        <row r="349">
          <cell r="A349" t="str">
            <v>001070500</v>
          </cell>
          <cell r="B349" t="str">
            <v>โรงพยาบาลเลย</v>
          </cell>
          <cell r="C349" t="str">
            <v>21002</v>
          </cell>
          <cell r="D349" t="str">
            <v>กระทรวงสาธารณสุข สำนักงานปลัดกระทรวงสาธารณสุข</v>
          </cell>
          <cell r="E349" t="str">
            <v>06</v>
          </cell>
          <cell r="F349" t="str">
            <v>โรงพยาบาลทั่วไป</v>
          </cell>
          <cell r="G349" t="str">
            <v>324</v>
          </cell>
          <cell r="H349" t="str">
            <v>42</v>
          </cell>
          <cell r="I349" t="str">
            <v>จ.เลย</v>
          </cell>
          <cell r="J349" t="str">
            <v>01</v>
          </cell>
          <cell r="K349" t="str">
            <v xml:space="preserve"> อ.เมืองเลย</v>
          </cell>
          <cell r="L349" t="str">
            <v>01</v>
          </cell>
          <cell r="M349" t="str">
            <v xml:space="preserve"> 'ต.กุดป่อง'</v>
          </cell>
          <cell r="N349" t="str">
            <v>01</v>
          </cell>
          <cell r="O349" t="str">
            <v xml:space="preserve"> หมู่ 1</v>
          </cell>
          <cell r="P349" t="str">
            <v>01</v>
          </cell>
          <cell r="Q349" t="str">
            <v>เปิดดำเนินการ</v>
          </cell>
          <cell r="R349" t="str">
            <v xml:space="preserve">32/1 ถ.มลิวรรณ </v>
          </cell>
          <cell r="S349" t="str">
            <v>42000</v>
          </cell>
          <cell r="T349" t="str">
            <v>042811679</v>
          </cell>
          <cell r="U349" t="str">
            <v>042812653</v>
          </cell>
          <cell r="V349" t="str">
            <v>23</v>
          </cell>
          <cell r="W349" t="str">
            <v>2.3 ทุติยภูมิระดับสูง</v>
          </cell>
          <cell r="X349" t="str">
            <v>S</v>
          </cell>
          <cell r="Y349" t="str">
            <v xml:space="preserve">บริการ  </v>
          </cell>
          <cell r="AH349" t="str">
            <v>10705</v>
          </cell>
        </row>
        <row r="350">
          <cell r="A350" t="str">
            <v>001072400</v>
          </cell>
          <cell r="B350" t="str">
            <v>โรงพยาบาลสุโขทัย</v>
          </cell>
          <cell r="C350" t="str">
            <v>21002</v>
          </cell>
          <cell r="D350" t="str">
            <v>กระทรวงสาธารณสุข สำนักงานปลัดกระทรวงสาธารณสุข</v>
          </cell>
          <cell r="E350" t="str">
            <v>06</v>
          </cell>
          <cell r="F350" t="str">
            <v>โรงพยาบาลทั่วไป</v>
          </cell>
          <cell r="G350" t="str">
            <v>320</v>
          </cell>
          <cell r="H350" t="str">
            <v>64</v>
          </cell>
          <cell r="I350" t="str">
            <v>จ.สุโขทัย</v>
          </cell>
          <cell r="J350" t="str">
            <v>01</v>
          </cell>
          <cell r="K350" t="str">
            <v xml:space="preserve"> อ.เมืองสุโขทัย</v>
          </cell>
          <cell r="L350" t="str">
            <v>06</v>
          </cell>
          <cell r="M350" t="str">
            <v xml:space="preserve"> 'ต.บ้านกล้วย'</v>
          </cell>
          <cell r="N350" t="str">
            <v>01</v>
          </cell>
          <cell r="O350" t="str">
            <v xml:space="preserve"> หมู่ 1</v>
          </cell>
          <cell r="P350" t="str">
            <v>01</v>
          </cell>
          <cell r="Q350" t="str">
            <v>เปิดดำเนินการ</v>
          </cell>
          <cell r="V350" t="str">
            <v>23</v>
          </cell>
          <cell r="W350" t="str">
            <v>2.3 ทุติยภูมิระดับสูง</v>
          </cell>
          <cell r="AH350" t="str">
            <v>10724</v>
          </cell>
        </row>
        <row r="351">
          <cell r="A351" t="str">
            <v>001071600</v>
          </cell>
          <cell r="B351" t="str">
            <v>โรงพยาบาลน่าน</v>
          </cell>
          <cell r="C351" t="str">
            <v>21002</v>
          </cell>
          <cell r="D351" t="str">
            <v>กระทรวงสาธารณสุข สำนักงานปลัดกระทรวงสาธารณสุข</v>
          </cell>
          <cell r="E351" t="str">
            <v>06</v>
          </cell>
          <cell r="F351" t="str">
            <v>โรงพยาบาลทั่วไป</v>
          </cell>
          <cell r="G351" t="str">
            <v>420</v>
          </cell>
          <cell r="H351" t="str">
            <v>55</v>
          </cell>
          <cell r="I351" t="str">
            <v>จ.น่าน</v>
          </cell>
          <cell r="J351" t="str">
            <v>01</v>
          </cell>
          <cell r="K351" t="str">
            <v xml:space="preserve"> อ.เมืองน่าน</v>
          </cell>
          <cell r="L351" t="str">
            <v>01</v>
          </cell>
          <cell r="M351" t="str">
            <v xml:space="preserve"> 'ต.ในเวียง'</v>
          </cell>
          <cell r="N351" t="str">
            <v>00</v>
          </cell>
          <cell r="O351" t="str">
            <v xml:space="preserve"> หมู่ 0</v>
          </cell>
          <cell r="P351" t="str">
            <v>01</v>
          </cell>
          <cell r="Q351" t="str">
            <v>เปิดดำเนินการ</v>
          </cell>
          <cell r="R351" t="str">
            <v xml:space="preserve">1 ถนน วรวิชัย </v>
          </cell>
          <cell r="S351" t="str">
            <v>55000</v>
          </cell>
          <cell r="T351" t="str">
            <v>054710138</v>
          </cell>
          <cell r="U351" t="str">
            <v>054710977</v>
          </cell>
          <cell r="V351" t="str">
            <v>23</v>
          </cell>
          <cell r="W351" t="str">
            <v>2.3 ทุติยภูมิระดับสูง</v>
          </cell>
          <cell r="AH351" t="str">
            <v>10716</v>
          </cell>
        </row>
        <row r="352">
          <cell r="A352" t="str">
            <v>001132000</v>
          </cell>
          <cell r="B352" t="str">
            <v>โรงพยาบาลหัวหิน</v>
          </cell>
          <cell r="C352" t="str">
            <v>21002</v>
          </cell>
          <cell r="D352" t="str">
            <v>กระทรวงสาธารณสุข สำนักงานปลัดกระทรวงสาธารณสุข</v>
          </cell>
          <cell r="E352" t="str">
            <v>06</v>
          </cell>
          <cell r="F352" t="str">
            <v>โรงพยาบาลทั่วไป</v>
          </cell>
          <cell r="G352" t="str">
            <v>340</v>
          </cell>
          <cell r="H352" t="str">
            <v>77</v>
          </cell>
          <cell r="I352" t="str">
            <v>จ.ประจวบคีรีขันธ์</v>
          </cell>
          <cell r="J352" t="str">
            <v>07</v>
          </cell>
          <cell r="K352" t="str">
            <v xml:space="preserve"> อ.หัวหิน</v>
          </cell>
          <cell r="L352" t="str">
            <v>01</v>
          </cell>
          <cell r="M352" t="str">
            <v xml:space="preserve"> 'ต.หัวหิน'</v>
          </cell>
          <cell r="N352" t="str">
            <v>00</v>
          </cell>
          <cell r="O352" t="str">
            <v xml:space="preserve"> หมู่ 0</v>
          </cell>
          <cell r="P352" t="str">
            <v>01</v>
          </cell>
          <cell r="Q352" t="str">
            <v>เปิดดำเนินการ</v>
          </cell>
          <cell r="R352" t="str">
            <v xml:space="preserve">30/2 ถ.เพชรเกษม </v>
          </cell>
          <cell r="V352" t="str">
            <v>31</v>
          </cell>
          <cell r="W352" t="str">
            <v>3.1 ตติยภูมิ</v>
          </cell>
          <cell r="Z352" t="str">
            <v>06</v>
          </cell>
          <cell r="AA352" t="str">
            <v>แก้ไข/เปลี่ยนแปลงจำนวนเตียง</v>
          </cell>
          <cell r="AB352" t="str">
            <v>เพิ่ม เตียงเป็น 200 เป็น 340 ตาม อกพ.สป</v>
          </cell>
          <cell r="AH352" t="str">
            <v>11320</v>
          </cell>
        </row>
        <row r="353">
          <cell r="A353" t="str">
            <v>001073500</v>
          </cell>
          <cell r="B353" t="str">
            <v>โรงพยาบาลสมเด็จพระพุทธเลิศหล้า</v>
          </cell>
          <cell r="C353" t="str">
            <v>21002</v>
          </cell>
          <cell r="D353" t="str">
            <v>กระทรวงสาธารณสุข สำนักงานปลัดกระทรวงสาธารณสุข</v>
          </cell>
          <cell r="E353" t="str">
            <v>06</v>
          </cell>
          <cell r="F353" t="str">
            <v>โรงพยาบาลทั่วไป</v>
          </cell>
          <cell r="G353" t="str">
            <v>260</v>
          </cell>
          <cell r="H353" t="str">
            <v>75</v>
          </cell>
          <cell r="I353" t="str">
            <v>จ.สมุทรสงคราม</v>
          </cell>
          <cell r="J353" t="str">
            <v>01</v>
          </cell>
          <cell r="K353" t="str">
            <v xml:space="preserve"> อ.เมืองสมุทรสงคราม</v>
          </cell>
          <cell r="L353" t="str">
            <v>01</v>
          </cell>
          <cell r="M353" t="str">
            <v xml:space="preserve"> 'ต.แม่กลอง'</v>
          </cell>
          <cell r="N353" t="str">
            <v>00</v>
          </cell>
          <cell r="O353" t="str">
            <v xml:space="preserve"> หมู่ 0</v>
          </cell>
          <cell r="P353" t="str">
            <v>01</v>
          </cell>
          <cell r="Q353" t="str">
            <v>เปิดดำเนินการ</v>
          </cell>
          <cell r="R353" t="str">
            <v xml:space="preserve">708 ถ.ประสิทธิพัฒนา </v>
          </cell>
          <cell r="S353" t="str">
            <v>75000</v>
          </cell>
          <cell r="T353" t="str">
            <v>034 723044-9</v>
          </cell>
          <cell r="V353" t="str">
            <v>23</v>
          </cell>
          <cell r="W353" t="str">
            <v>2.3 ทุติยภูมิระดับสูง</v>
          </cell>
          <cell r="AH353" t="str">
            <v>10735</v>
          </cell>
        </row>
        <row r="354">
          <cell r="A354" t="str">
            <v>001072500</v>
          </cell>
          <cell r="B354" t="str">
            <v>โรงพยาบาลศรีสังวรสุโขทัย</v>
          </cell>
          <cell r="C354" t="str">
            <v>21002</v>
          </cell>
          <cell r="D354" t="str">
            <v>กระทรวงสาธารณสุข สำนักงานปลัดกระทรวงสาธารณสุข</v>
          </cell>
          <cell r="E354" t="str">
            <v>06</v>
          </cell>
          <cell r="F354" t="str">
            <v>โรงพยาบาลทั่วไป</v>
          </cell>
          <cell r="G354" t="str">
            <v>307</v>
          </cell>
          <cell r="H354" t="str">
            <v>64</v>
          </cell>
          <cell r="I354" t="str">
            <v>จ.สุโขทัย</v>
          </cell>
          <cell r="J354" t="str">
            <v>06</v>
          </cell>
          <cell r="K354" t="str">
            <v xml:space="preserve"> อ.ศรีสำโรง</v>
          </cell>
          <cell r="L354" t="str">
            <v>01</v>
          </cell>
          <cell r="M354" t="str">
            <v xml:space="preserve"> 'ต.คลองตาล'</v>
          </cell>
          <cell r="N354" t="str">
            <v>08</v>
          </cell>
          <cell r="O354" t="str">
            <v xml:space="preserve"> หมู่ 8</v>
          </cell>
          <cell r="P354" t="str">
            <v>01</v>
          </cell>
          <cell r="Q354" t="str">
            <v>เปิดดำเนินการ</v>
          </cell>
          <cell r="R354" t="str">
            <v>ถ.จรดวิถีถ่อง</v>
          </cell>
          <cell r="S354" t="str">
            <v>64120</v>
          </cell>
          <cell r="T354" t="str">
            <v>05682030</v>
          </cell>
          <cell r="U354" t="str">
            <v>055681519</v>
          </cell>
          <cell r="V354" t="str">
            <v>23</v>
          </cell>
          <cell r="W354" t="str">
            <v>2.3 ทุติยภูมิระดับสูง</v>
          </cell>
          <cell r="AH354" t="str">
            <v>10725</v>
          </cell>
        </row>
        <row r="355">
          <cell r="A355" t="str">
            <v>001074600</v>
          </cell>
          <cell r="B355" t="str">
            <v>โรงพยาบาลสตูล</v>
          </cell>
          <cell r="C355" t="str">
            <v>21002</v>
          </cell>
          <cell r="D355" t="str">
            <v>กระทรวงสาธารณสุข สำนักงานปลัดกระทรวงสาธารณสุข</v>
          </cell>
          <cell r="E355" t="str">
            <v>06</v>
          </cell>
          <cell r="F355" t="str">
            <v>โรงพยาบาลทั่วไป</v>
          </cell>
          <cell r="G355" t="str">
            <v>164</v>
          </cell>
          <cell r="H355" t="str">
            <v>91</v>
          </cell>
          <cell r="I355" t="str">
            <v>จ.สตูล</v>
          </cell>
          <cell r="J355" t="str">
            <v>01</v>
          </cell>
          <cell r="K355" t="str">
            <v xml:space="preserve"> อ.เมืองสตูล</v>
          </cell>
          <cell r="L355" t="str">
            <v>01</v>
          </cell>
          <cell r="M355" t="str">
            <v xml:space="preserve"> 'ต.พิมาน'</v>
          </cell>
          <cell r="N355" t="str">
            <v>00</v>
          </cell>
          <cell r="O355" t="str">
            <v xml:space="preserve"> หมู่ 0</v>
          </cell>
          <cell r="P355" t="str">
            <v>01</v>
          </cell>
          <cell r="Q355" t="str">
            <v>เปิดดำเนินการ</v>
          </cell>
          <cell r="R355" t="str">
            <v xml:space="preserve">55 ถ.หัถตกรรมศึกษา  </v>
          </cell>
          <cell r="V355" t="str">
            <v>23</v>
          </cell>
          <cell r="W355" t="str">
            <v>2.3 ทุติยภูมิระดับสูง</v>
          </cell>
          <cell r="AH355" t="str">
            <v>10746</v>
          </cell>
        </row>
        <row r="356">
          <cell r="A356" t="str">
            <v>001071500</v>
          </cell>
          <cell r="B356" t="str">
            <v>โรงพยาบาลแพร่</v>
          </cell>
          <cell r="C356" t="str">
            <v>21002</v>
          </cell>
          <cell r="D356" t="str">
            <v>กระทรวงสาธารณสุข สำนักงานปลัดกระทรวงสาธารณสุข</v>
          </cell>
          <cell r="E356" t="str">
            <v>06</v>
          </cell>
          <cell r="F356" t="str">
            <v>โรงพยาบาลทั่วไป</v>
          </cell>
          <cell r="G356" t="str">
            <v>520</v>
          </cell>
          <cell r="H356" t="str">
            <v>54</v>
          </cell>
          <cell r="I356" t="str">
            <v>จ.แพร่</v>
          </cell>
          <cell r="J356" t="str">
            <v>01</v>
          </cell>
          <cell r="K356" t="str">
            <v xml:space="preserve"> อ.เมืองแพร่</v>
          </cell>
          <cell r="L356" t="str">
            <v>01</v>
          </cell>
          <cell r="M356" t="str">
            <v xml:space="preserve"> 'ต.ในเวียง'</v>
          </cell>
          <cell r="N356" t="str">
            <v>00</v>
          </cell>
          <cell r="O356" t="str">
            <v xml:space="preserve"> หมู่ 0</v>
          </cell>
          <cell r="P356" t="str">
            <v>01</v>
          </cell>
          <cell r="Q356" t="str">
            <v>เปิดดำเนินการ</v>
          </cell>
          <cell r="R356" t="str">
            <v xml:space="preserve">144 ถ.ช่อแฮ่ </v>
          </cell>
          <cell r="S356" t="str">
            <v>54000</v>
          </cell>
          <cell r="T356" t="str">
            <v>0545338500</v>
          </cell>
          <cell r="V356" t="str">
            <v>23</v>
          </cell>
          <cell r="W356" t="str">
            <v>2.3 ทุติยภูมิระดับสูง</v>
          </cell>
          <cell r="Z356" t="str">
            <v>06</v>
          </cell>
          <cell r="AA356" t="str">
            <v>แก้ไข/เปลี่ยนแปลงจำนวนเตียง</v>
          </cell>
          <cell r="AB356" t="str">
            <v>ปรับเตียง 395 เป็น 520 เตียง</v>
          </cell>
          <cell r="AH356" t="str">
            <v>10715</v>
          </cell>
        </row>
        <row r="357">
          <cell r="A357" t="str">
            <v>001072200</v>
          </cell>
          <cell r="B357" t="str">
            <v>โรงพยาบาลสมเด็จพระเจ้าตากสินมหาราช</v>
          </cell>
          <cell r="C357" t="str">
            <v>21002</v>
          </cell>
          <cell r="D357" t="str">
            <v>กระทรวงสาธารณสุข สำนักงานปลัดกระทรวงสาธารณสุข</v>
          </cell>
          <cell r="E357" t="str">
            <v>06</v>
          </cell>
          <cell r="F357" t="str">
            <v>โรงพยาบาลทั่วไป</v>
          </cell>
          <cell r="G357" t="str">
            <v>320</v>
          </cell>
          <cell r="H357" t="str">
            <v>63</v>
          </cell>
          <cell r="I357" t="str">
            <v>จ.ตาก</v>
          </cell>
          <cell r="J357" t="str">
            <v>01</v>
          </cell>
          <cell r="K357" t="str">
            <v xml:space="preserve"> อ.เมืองตาก</v>
          </cell>
          <cell r="L357" t="str">
            <v>01</v>
          </cell>
          <cell r="M357" t="str">
            <v xml:space="preserve"> 'ต.ระแหง'</v>
          </cell>
          <cell r="N357" t="str">
            <v>00</v>
          </cell>
          <cell r="O357" t="str">
            <v xml:space="preserve"> หมู่ 0</v>
          </cell>
          <cell r="P357" t="str">
            <v>01</v>
          </cell>
          <cell r="Q357" t="str">
            <v>เปิดดำเนินการ</v>
          </cell>
          <cell r="R357" t="str">
            <v xml:space="preserve">295 ถนนพหลโยธิน </v>
          </cell>
          <cell r="S357" t="str">
            <v>63000</v>
          </cell>
          <cell r="T357" t="str">
            <v>055511024</v>
          </cell>
          <cell r="V357" t="str">
            <v>23</v>
          </cell>
          <cell r="W357" t="str">
            <v>2.3 ทุติยภูมิระดับสูง</v>
          </cell>
          <cell r="AH357" t="str">
            <v>10722</v>
          </cell>
        </row>
        <row r="358">
          <cell r="A358" t="str">
            <v>001071900</v>
          </cell>
          <cell r="B358" t="str">
            <v>โรงพยาบาลศรีสังวาลย์</v>
          </cell>
          <cell r="C358" t="str">
            <v>21002</v>
          </cell>
          <cell r="D358" t="str">
            <v>กระทรวงสาธารณสุข สำนักงานปลัดกระทรวงสาธารณสุข</v>
          </cell>
          <cell r="E358" t="str">
            <v>06</v>
          </cell>
          <cell r="F358" t="str">
            <v>โรงพยาบาลทั่วไป</v>
          </cell>
          <cell r="G358" t="str">
            <v>150</v>
          </cell>
          <cell r="H358" t="str">
            <v>58</v>
          </cell>
          <cell r="I358" t="str">
            <v>จ.แม่ฮ่องสอน</v>
          </cell>
          <cell r="J358" t="str">
            <v>01</v>
          </cell>
          <cell r="K358" t="str">
            <v xml:space="preserve"> อ.เมืองแม่ฮ่องสอน</v>
          </cell>
          <cell r="L358" t="str">
            <v>01</v>
          </cell>
          <cell r="M358" t="str">
            <v xml:space="preserve"> 'ต.จองคำ'</v>
          </cell>
          <cell r="N358" t="str">
            <v>00</v>
          </cell>
          <cell r="O358" t="str">
            <v xml:space="preserve"> หมู่ 0</v>
          </cell>
          <cell r="P358" t="str">
            <v>01</v>
          </cell>
          <cell r="Q358" t="str">
            <v>เปิดดำเนินการ</v>
          </cell>
          <cell r="R358" t="str">
            <v xml:space="preserve">101 ถ.สีหนาทบำรุง </v>
          </cell>
          <cell r="S358" t="str">
            <v>58000</v>
          </cell>
          <cell r="T358" t="str">
            <v>053611398</v>
          </cell>
          <cell r="V358" t="str">
            <v>23</v>
          </cell>
          <cell r="W358" t="str">
            <v>2.3 ทุติยภูมิระดับสูง</v>
          </cell>
          <cell r="X358" t="str">
            <v>S</v>
          </cell>
          <cell r="Y358" t="str">
            <v xml:space="preserve">บริการ  </v>
          </cell>
          <cell r="AH358" t="str">
            <v>10719</v>
          </cell>
        </row>
        <row r="359">
          <cell r="A359" t="str">
            <v>001072000</v>
          </cell>
          <cell r="B359" t="str">
            <v>โรงพยาบาลอุทัยธานี</v>
          </cell>
          <cell r="C359" t="str">
            <v>21002</v>
          </cell>
          <cell r="D359" t="str">
            <v>กระทรวงสาธารณสุข สำนักงานปลัดกระทรวงสาธารณสุข</v>
          </cell>
          <cell r="E359" t="str">
            <v>06</v>
          </cell>
          <cell r="F359" t="str">
            <v>โรงพยาบาลทั่วไป</v>
          </cell>
          <cell r="G359" t="str">
            <v>350</v>
          </cell>
          <cell r="H359" t="str">
            <v>61</v>
          </cell>
          <cell r="I359" t="str">
            <v>จ.อุทัยธานี</v>
          </cell>
          <cell r="J359" t="str">
            <v>01</v>
          </cell>
          <cell r="K359" t="str">
            <v xml:space="preserve"> อ.เมืองอุทัยธานี</v>
          </cell>
          <cell r="L359" t="str">
            <v>01</v>
          </cell>
          <cell r="M359" t="str">
            <v xml:space="preserve"> 'ต.อุทัยใหม่'</v>
          </cell>
          <cell r="N359" t="str">
            <v>00</v>
          </cell>
          <cell r="O359" t="str">
            <v xml:space="preserve"> หมู่ 0</v>
          </cell>
          <cell r="P359" t="str">
            <v>01</v>
          </cell>
          <cell r="Q359" t="str">
            <v>เปิดดำเนินการ</v>
          </cell>
          <cell r="R359" t="str">
            <v xml:space="preserve">56 </v>
          </cell>
          <cell r="S359" t="str">
            <v>61000</v>
          </cell>
          <cell r="T359" t="str">
            <v>056511081</v>
          </cell>
          <cell r="U359" t="str">
            <v>05624406'</v>
          </cell>
          <cell r="W359" t="str">
            <v>23</v>
          </cell>
          <cell r="X359" t="str">
            <v>2.3 ทุติยภูมิระดับสูง</v>
          </cell>
          <cell r="Y359" t="str">
            <v>S</v>
          </cell>
          <cell r="Z359" t="str">
            <v xml:space="preserve">บริการ  </v>
          </cell>
          <cell r="AH359" t="str">
            <v>10720</v>
          </cell>
        </row>
        <row r="360">
          <cell r="A360" t="str">
            <v>001076400</v>
          </cell>
          <cell r="B360" t="str">
            <v>โรงพยาบาลหนองเสือ</v>
          </cell>
          <cell r="C360" t="str">
            <v>21002</v>
          </cell>
          <cell r="D360" t="str">
            <v>กระทรวงสาธารณสุข สำนักงานปลัดกระทรวงสาธารณสุข</v>
          </cell>
          <cell r="E360" t="str">
            <v>07</v>
          </cell>
          <cell r="F360" t="str">
            <v>โรงพยาบาลชุมชน</v>
          </cell>
          <cell r="G360" t="str">
            <v>30</v>
          </cell>
          <cell r="H360" t="str">
            <v>13</v>
          </cell>
          <cell r="I360" t="str">
            <v>จ.ปทุมธานี</v>
          </cell>
          <cell r="J360" t="str">
            <v>04</v>
          </cell>
          <cell r="K360" t="str">
            <v xml:space="preserve"> อ.หนองเสือ</v>
          </cell>
          <cell r="L360" t="str">
            <v>01</v>
          </cell>
          <cell r="M360" t="str">
            <v xml:space="preserve"> 'ต.บึงบา'</v>
          </cell>
          <cell r="N360" t="str">
            <v>06</v>
          </cell>
          <cell r="O360" t="str">
            <v xml:space="preserve"> หมู่ 6</v>
          </cell>
          <cell r="P360" t="str">
            <v>01</v>
          </cell>
          <cell r="Q360" t="str">
            <v>เปิดดำเนินการ</v>
          </cell>
          <cell r="R360" t="str">
            <v xml:space="preserve"> </v>
          </cell>
          <cell r="S360" t="str">
            <v>12170</v>
          </cell>
          <cell r="T360" t="str">
            <v>025491235</v>
          </cell>
          <cell r="U360" t="str">
            <v>025491235</v>
          </cell>
          <cell r="V360" t="str">
            <v>22</v>
          </cell>
          <cell r="W360" t="str">
            <v>2.2 ทุติยภูมิระดับกลาง</v>
          </cell>
          <cell r="AH360" t="str">
            <v>10764</v>
          </cell>
        </row>
        <row r="361">
          <cell r="A361" t="str">
            <v>001071800</v>
          </cell>
          <cell r="B361" t="str">
            <v>โรงพยาบาลเชียงคำ</v>
          </cell>
          <cell r="C361" t="str">
            <v>21002</v>
          </cell>
          <cell r="D361" t="str">
            <v>กระทรวงสาธารณสุข สำนักงานปลัดกระทรวงสาธารณสุข</v>
          </cell>
          <cell r="E361" t="str">
            <v>06</v>
          </cell>
          <cell r="F361" t="str">
            <v>โรงพยาบาลทั่วไป</v>
          </cell>
          <cell r="G361" t="str">
            <v>232</v>
          </cell>
          <cell r="H361" t="str">
            <v>56</v>
          </cell>
          <cell r="I361" t="str">
            <v>จ.พะเยา</v>
          </cell>
          <cell r="J361" t="str">
            <v>03</v>
          </cell>
          <cell r="K361" t="str">
            <v xml:space="preserve"> อ.เชียงคำ</v>
          </cell>
          <cell r="L361" t="str">
            <v>01</v>
          </cell>
          <cell r="M361" t="str">
            <v xml:space="preserve"> 'ต.หย่วน'</v>
          </cell>
          <cell r="N361" t="str">
            <v>00</v>
          </cell>
          <cell r="P361" t="str">
            <v>01</v>
          </cell>
          <cell r="Q361" t="str">
            <v>เปิดดำเนินการ</v>
          </cell>
          <cell r="R361" t="str">
            <v xml:space="preserve">244 ถ.ประสิทธิประขาราษฏร์ </v>
          </cell>
          <cell r="S361" t="str">
            <v>56110</v>
          </cell>
          <cell r="T361" t="str">
            <v>054-409056</v>
          </cell>
          <cell r="U361" t="str">
            <v>054-416615</v>
          </cell>
          <cell r="V361" t="str">
            <v>23</v>
          </cell>
          <cell r="W361" t="str">
            <v>2.3 ทุติยภูมิระดับสูง</v>
          </cell>
          <cell r="X361" t="str">
            <v>S</v>
          </cell>
          <cell r="Y361" t="str">
            <v xml:space="preserve">บริการ  </v>
          </cell>
          <cell r="AH361" t="str">
            <v>10718</v>
          </cell>
        </row>
        <row r="362">
          <cell r="A362" t="str">
            <v>001072600</v>
          </cell>
          <cell r="B362" t="str">
            <v>โรงพยาบาลพิจิตร</v>
          </cell>
          <cell r="C362" t="str">
            <v>21002</v>
          </cell>
          <cell r="D362" t="str">
            <v>กระทรวงสาธารณสุข สำนักงานปลัดกระทรวงสาธารณสุข</v>
          </cell>
          <cell r="E362" t="str">
            <v>06</v>
          </cell>
          <cell r="F362" t="str">
            <v>โรงพยาบาลทั่วไป</v>
          </cell>
          <cell r="G362" t="str">
            <v>342</v>
          </cell>
          <cell r="H362" t="str">
            <v>66</v>
          </cell>
          <cell r="I362" t="str">
            <v>จ.พิจิตร</v>
          </cell>
          <cell r="J362" t="str">
            <v>01</v>
          </cell>
          <cell r="K362" t="str">
            <v xml:space="preserve"> อ.เมืองพิจิตร</v>
          </cell>
          <cell r="L362" t="str">
            <v>01</v>
          </cell>
          <cell r="M362" t="str">
            <v xml:space="preserve"> 'ต.ในเมือง'</v>
          </cell>
          <cell r="N362" t="str">
            <v>00</v>
          </cell>
          <cell r="O362" t="str">
            <v xml:space="preserve"> หมู่ 0</v>
          </cell>
          <cell r="P362" t="str">
            <v>01</v>
          </cell>
          <cell r="Q362" t="str">
            <v>เปิดดำเนินการ</v>
          </cell>
          <cell r="R362" t="str">
            <v xml:space="preserve">136 ถ.บึงสีไฟ </v>
          </cell>
          <cell r="S362" t="str">
            <v>66000</v>
          </cell>
          <cell r="T362" t="str">
            <v>056611230</v>
          </cell>
          <cell r="U362" t="str">
            <v>613553'</v>
          </cell>
          <cell r="W362" t="str">
            <v>23</v>
          </cell>
          <cell r="X362" t="str">
            <v>2.3 ทุติยภูมิระดับสูง</v>
          </cell>
          <cell r="AH362" t="str">
            <v>10726</v>
          </cell>
        </row>
        <row r="363">
          <cell r="A363" t="str">
            <v>001072700</v>
          </cell>
          <cell r="B363" t="str">
            <v>โรงพยาบาลเพชรบูรณ์</v>
          </cell>
          <cell r="C363" t="str">
            <v>21002</v>
          </cell>
          <cell r="D363" t="str">
            <v>กระทรวงสาธารณสุข สำนักงานปลัดกระทรวงสาธารณสุข</v>
          </cell>
          <cell r="E363" t="str">
            <v>06</v>
          </cell>
          <cell r="F363" t="str">
            <v>โรงพยาบาลทั่วไป</v>
          </cell>
          <cell r="G363" t="str">
            <v>344</v>
          </cell>
          <cell r="H363" t="str">
            <v>67</v>
          </cell>
          <cell r="I363" t="str">
            <v>จ.เพชรบูรณ์</v>
          </cell>
          <cell r="J363" t="str">
            <v>01</v>
          </cell>
          <cell r="K363" t="str">
            <v xml:space="preserve"> อ.เมืองเพชรบูรณ์</v>
          </cell>
          <cell r="L363" t="str">
            <v>01</v>
          </cell>
          <cell r="M363" t="str">
            <v xml:space="preserve"> 'ต.ในเมือง'</v>
          </cell>
          <cell r="N363" t="str">
            <v>00</v>
          </cell>
          <cell r="O363" t="str">
            <v xml:space="preserve"> หมู่ 0</v>
          </cell>
          <cell r="P363" t="str">
            <v>01</v>
          </cell>
          <cell r="Q363" t="str">
            <v>เปิดดำเนินการ</v>
          </cell>
          <cell r="R363" t="str">
            <v xml:space="preserve">203 ถ.สามัคคีชัย </v>
          </cell>
          <cell r="S363" t="str">
            <v>67000</v>
          </cell>
          <cell r="T363" t="str">
            <v>056717600</v>
          </cell>
          <cell r="V363" t="str">
            <v>23</v>
          </cell>
          <cell r="W363" t="str">
            <v>2.3 ทุติยภูมิระดับสูง</v>
          </cell>
          <cell r="AH363" t="str">
            <v>10727</v>
          </cell>
        </row>
        <row r="364">
          <cell r="A364" t="str">
            <v>001073900</v>
          </cell>
          <cell r="B364" t="str">
            <v>โรงพยาบาลพังงา</v>
          </cell>
          <cell r="C364" t="str">
            <v>21002</v>
          </cell>
          <cell r="D364" t="str">
            <v>กระทรวงสาธารณสุข สำนักงานปลัดกระทรวงสาธารณสุข</v>
          </cell>
          <cell r="E364" t="str">
            <v>06</v>
          </cell>
          <cell r="F364" t="str">
            <v>โรงพยาบาลทั่วไป</v>
          </cell>
          <cell r="G364" t="str">
            <v>215</v>
          </cell>
          <cell r="H364" t="str">
            <v>82</v>
          </cell>
          <cell r="I364" t="str">
            <v>จ.พังงา</v>
          </cell>
          <cell r="J364" t="str">
            <v>01</v>
          </cell>
          <cell r="K364" t="str">
            <v xml:space="preserve"> อ.เมืองพังงา</v>
          </cell>
          <cell r="L364" t="str">
            <v>01</v>
          </cell>
          <cell r="M364" t="str">
            <v xml:space="preserve"> 'ต.ท้ายช้าง'</v>
          </cell>
          <cell r="N364" t="str">
            <v>00</v>
          </cell>
          <cell r="O364" t="str">
            <v xml:space="preserve"> หมู่ 0</v>
          </cell>
          <cell r="P364" t="str">
            <v>01</v>
          </cell>
          <cell r="Q364" t="str">
            <v>เปิดดำเนินการ</v>
          </cell>
          <cell r="R364" t="str">
            <v xml:space="preserve">436 ถ.เพชรเกษม </v>
          </cell>
          <cell r="S364" t="str">
            <v>82000</v>
          </cell>
          <cell r="T364" t="str">
            <v>076412032</v>
          </cell>
          <cell r="U364" t="str">
            <v>076411617</v>
          </cell>
          <cell r="V364" t="str">
            <v>23</v>
          </cell>
          <cell r="W364" t="str">
            <v>2.3 ทุติยภูมิระดับสูง</v>
          </cell>
          <cell r="AH364" t="str">
            <v>10739</v>
          </cell>
        </row>
        <row r="365">
          <cell r="A365" t="str">
            <v>001074800</v>
          </cell>
          <cell r="B365" t="str">
            <v>โรงพยาบาลปัตตานี</v>
          </cell>
          <cell r="C365" t="str">
            <v>21002</v>
          </cell>
          <cell r="D365" t="str">
            <v>กระทรวงสาธารณสุข สำนักงานปลัดกระทรวงสาธารณสุข</v>
          </cell>
          <cell r="E365" t="str">
            <v>06</v>
          </cell>
          <cell r="F365" t="str">
            <v>โรงพยาบาลทั่วไป</v>
          </cell>
          <cell r="G365" t="str">
            <v>335</v>
          </cell>
          <cell r="H365" t="str">
            <v>94</v>
          </cell>
          <cell r="I365" t="str">
            <v>จ.ปัตตานี</v>
          </cell>
          <cell r="J365" t="str">
            <v>01</v>
          </cell>
          <cell r="K365" t="str">
            <v xml:space="preserve"> อ.เมืองปัตตานี</v>
          </cell>
          <cell r="L365" t="str">
            <v>01</v>
          </cell>
          <cell r="M365" t="str">
            <v xml:space="preserve"> 'ต.สะบารัง'</v>
          </cell>
          <cell r="N365" t="str">
            <v>00</v>
          </cell>
          <cell r="O365" t="str">
            <v xml:space="preserve"> หมู่ 0</v>
          </cell>
          <cell r="P365" t="str">
            <v>01</v>
          </cell>
          <cell r="Q365" t="str">
            <v>เปิดดำเนินการ</v>
          </cell>
          <cell r="R365" t="str">
            <v>2</v>
          </cell>
          <cell r="S365" t="str">
            <v>94000</v>
          </cell>
          <cell r="V365" t="str">
            <v>23</v>
          </cell>
          <cell r="W365" t="str">
            <v>2.3 ทุติยภูมิระดับสูง</v>
          </cell>
          <cell r="X365" t="str">
            <v>S</v>
          </cell>
          <cell r="Y365" t="str">
            <v xml:space="preserve">บริการ  </v>
          </cell>
          <cell r="AH365" t="str">
            <v>10748</v>
          </cell>
        </row>
        <row r="366">
          <cell r="A366" t="str">
            <v>001077200</v>
          </cell>
          <cell r="B366" t="str">
            <v>โรงพยาบาลบางปะอิน</v>
          </cell>
          <cell r="C366" t="str">
            <v>21002</v>
          </cell>
          <cell r="D366" t="str">
            <v>กระทรวงสาธารณสุข สำนักงานปลัดกระทรวงสาธารณสุข</v>
          </cell>
          <cell r="E366" t="str">
            <v>07</v>
          </cell>
          <cell r="F366" t="str">
            <v>โรงพยาบาลชุมชน</v>
          </cell>
          <cell r="G366" t="str">
            <v>60</v>
          </cell>
          <cell r="H366" t="str">
            <v>14</v>
          </cell>
          <cell r="I366" t="str">
            <v>จ.พระนครศรีอยุธยา</v>
          </cell>
          <cell r="J366" t="str">
            <v>06</v>
          </cell>
          <cell r="K366" t="str">
            <v xml:space="preserve"> อ.บางปะอิน</v>
          </cell>
          <cell r="L366" t="str">
            <v>01</v>
          </cell>
          <cell r="M366" t="str">
            <v xml:space="preserve"> 'ต.บ้านเลน'</v>
          </cell>
          <cell r="N366" t="str">
            <v>11</v>
          </cell>
          <cell r="O366" t="str">
            <v xml:space="preserve"> หมู่ 11</v>
          </cell>
          <cell r="P366" t="str">
            <v>01</v>
          </cell>
          <cell r="Q366" t="str">
            <v>เปิดดำเนินการ</v>
          </cell>
          <cell r="R366" t="str">
            <v xml:space="preserve">72 </v>
          </cell>
          <cell r="V366" t="str">
            <v>21</v>
          </cell>
          <cell r="W366" t="str">
            <v>2.1 ทุติยภูมิระดับต้น</v>
          </cell>
          <cell r="AH366" t="str">
            <v>10772</v>
          </cell>
        </row>
        <row r="367">
          <cell r="A367" t="str">
            <v>001074700</v>
          </cell>
          <cell r="B367" t="str">
            <v>โรงพยาบาลพัทลุง</v>
          </cell>
          <cell r="C367" t="str">
            <v>21002</v>
          </cell>
          <cell r="D367" t="str">
            <v>กระทรวงสาธารณสุข สำนักงานปลัดกระทรวงสาธารณสุข</v>
          </cell>
          <cell r="E367" t="str">
            <v>06</v>
          </cell>
          <cell r="F367" t="str">
            <v>โรงพยาบาลทั่วไป</v>
          </cell>
          <cell r="G367" t="str">
            <v>440</v>
          </cell>
          <cell r="H367" t="str">
            <v>93</v>
          </cell>
          <cell r="I367" t="str">
            <v>จ.พัทลุง</v>
          </cell>
          <cell r="J367" t="str">
            <v>01</v>
          </cell>
          <cell r="K367" t="str">
            <v xml:space="preserve"> อ.เมืองพัทลุง</v>
          </cell>
          <cell r="L367" t="str">
            <v>01</v>
          </cell>
          <cell r="M367" t="str">
            <v xml:space="preserve"> 'ต.คูหาสวรรค์'</v>
          </cell>
          <cell r="N367" t="str">
            <v>00</v>
          </cell>
          <cell r="O367" t="str">
            <v xml:space="preserve"> หมู่ 0</v>
          </cell>
          <cell r="P367" t="str">
            <v>01</v>
          </cell>
          <cell r="Q367" t="str">
            <v>เปิดดำเนินการ</v>
          </cell>
          <cell r="R367" t="str">
            <v xml:space="preserve">42 ถ.ราเมศวร์ </v>
          </cell>
          <cell r="S367" t="str">
            <v>93000</v>
          </cell>
          <cell r="T367" t="str">
            <v>074609500</v>
          </cell>
          <cell r="U367" t="str">
            <v>074612412</v>
          </cell>
          <cell r="V367" t="str">
            <v>23</v>
          </cell>
          <cell r="W367" t="str">
            <v>2.3 ทุติยภูมิระดับสูง</v>
          </cell>
          <cell r="Z367" t="str">
            <v>04</v>
          </cell>
          <cell r="AA367" t="str">
            <v>แก้ไข/เปลี่ยนแปลงที่ตั้ง</v>
          </cell>
          <cell r="AB367" t="str">
            <v>จาก 385 เป็น 440 เตียง</v>
          </cell>
          <cell r="AH367" t="str">
            <v>10747</v>
          </cell>
        </row>
        <row r="368">
          <cell r="A368" t="str">
            <v>001072900</v>
          </cell>
          <cell r="B368" t="str">
            <v>โรงพยาบาลบ้านโป่ง</v>
          </cell>
          <cell r="C368" t="str">
            <v>21002</v>
          </cell>
          <cell r="D368" t="str">
            <v>กระทรวงสาธารณสุข สำนักงานปลัดกระทรวงสาธารณสุข</v>
          </cell>
          <cell r="E368" t="str">
            <v>06</v>
          </cell>
          <cell r="F368" t="str">
            <v>โรงพยาบาลทั่วไป</v>
          </cell>
          <cell r="G368" t="str">
            <v>360</v>
          </cell>
          <cell r="H368" t="str">
            <v>70</v>
          </cell>
          <cell r="I368" t="str">
            <v>จ.ราชบุรี</v>
          </cell>
          <cell r="J368" t="str">
            <v>05</v>
          </cell>
          <cell r="K368" t="str">
            <v xml:space="preserve"> อ.บ้านโป่ง</v>
          </cell>
          <cell r="L368" t="str">
            <v>01</v>
          </cell>
          <cell r="M368" t="str">
            <v xml:space="preserve"> 'ต.บ้านโป่ง'</v>
          </cell>
          <cell r="N368" t="str">
            <v>01</v>
          </cell>
          <cell r="O368" t="str">
            <v xml:space="preserve"> หมู่ 1</v>
          </cell>
          <cell r="P368" t="str">
            <v>01</v>
          </cell>
          <cell r="Q368" t="str">
            <v>เปิดดำเนินการ</v>
          </cell>
          <cell r="R368" t="str">
            <v xml:space="preserve">12 ถ.แสงชูโต </v>
          </cell>
          <cell r="S368" t="str">
            <v>70110</v>
          </cell>
          <cell r="T368" t="str">
            <v>032222841-46</v>
          </cell>
          <cell r="V368" t="str">
            <v>23</v>
          </cell>
          <cell r="W368" t="str">
            <v>2.3 ทุติยภูมิระดับสูง</v>
          </cell>
          <cell r="AH368" t="str">
            <v>10729</v>
          </cell>
        </row>
        <row r="369">
          <cell r="A369" t="str">
            <v>001073700</v>
          </cell>
          <cell r="B369" t="str">
            <v>โรงพยาบาลประจวบคีรีขันธ์</v>
          </cell>
          <cell r="C369" t="str">
            <v>21002</v>
          </cell>
          <cell r="D369" t="str">
            <v>กระทรวงสาธารณสุข สำนักงานปลัดกระทรวงสาธารณสุข</v>
          </cell>
          <cell r="E369" t="str">
            <v>06</v>
          </cell>
          <cell r="F369" t="str">
            <v>โรงพยาบาลทั่วไป</v>
          </cell>
          <cell r="G369" t="str">
            <v>278</v>
          </cell>
          <cell r="H369" t="str">
            <v>77</v>
          </cell>
          <cell r="I369" t="str">
            <v>จ.ประจวบคีรีขันธ์</v>
          </cell>
          <cell r="J369" t="str">
            <v>01</v>
          </cell>
          <cell r="K369" t="str">
            <v xml:space="preserve"> อ.เมืองประจวบคีรีขันธ์</v>
          </cell>
          <cell r="L369" t="str">
            <v>01</v>
          </cell>
          <cell r="M369" t="str">
            <v xml:space="preserve"> 'ต.ประจวบคีรีขันธ์'</v>
          </cell>
          <cell r="N369" t="str">
            <v>00</v>
          </cell>
          <cell r="O369" t="str">
            <v xml:space="preserve"> หมู่ 0</v>
          </cell>
          <cell r="P369" t="str">
            <v>01</v>
          </cell>
          <cell r="Q369" t="str">
            <v>เปิดดำเนินการ</v>
          </cell>
          <cell r="R369" t="str">
            <v xml:space="preserve">237 ถ.พิทักษ์ชาติ </v>
          </cell>
          <cell r="S369" t="str">
            <v>77000</v>
          </cell>
          <cell r="T369" t="str">
            <v>032601060-4</v>
          </cell>
          <cell r="V369" t="str">
            <v>31</v>
          </cell>
          <cell r="W369" t="str">
            <v>3.1 ตติยภูมิ</v>
          </cell>
          <cell r="AH369" t="str">
            <v>10737</v>
          </cell>
        </row>
        <row r="370">
          <cell r="A370" t="str">
            <v>001074900</v>
          </cell>
          <cell r="B370" t="str">
            <v>โรงพยาบาลเบตง</v>
          </cell>
          <cell r="C370" t="str">
            <v>21002</v>
          </cell>
          <cell r="D370" t="str">
            <v>กระทรวงสาธารณสุข สำนักงานปลัดกระทรวงสาธารณสุข</v>
          </cell>
          <cell r="E370" t="str">
            <v>06</v>
          </cell>
          <cell r="F370" t="str">
            <v>โรงพยาบาลทั่วไป</v>
          </cell>
          <cell r="G370" t="str">
            <v>160</v>
          </cell>
          <cell r="H370" t="str">
            <v>95</v>
          </cell>
          <cell r="I370" t="str">
            <v>จ.ยะลา</v>
          </cell>
          <cell r="J370" t="str">
            <v>02</v>
          </cell>
          <cell r="K370" t="str">
            <v xml:space="preserve"> อ.เบตง</v>
          </cell>
          <cell r="L370" t="str">
            <v>01</v>
          </cell>
          <cell r="M370" t="str">
            <v xml:space="preserve"> 'ต.เบตง'</v>
          </cell>
          <cell r="N370" t="str">
            <v>00</v>
          </cell>
          <cell r="O370" t="str">
            <v xml:space="preserve"> หมู่ 0</v>
          </cell>
          <cell r="P370" t="str">
            <v>01</v>
          </cell>
          <cell r="Q370" t="str">
            <v>เปิดดำเนินการ</v>
          </cell>
          <cell r="R370" t="str">
            <v xml:space="preserve">106 ถ.รัตนกิจ </v>
          </cell>
          <cell r="S370" t="str">
            <v>95110</v>
          </cell>
          <cell r="T370" t="str">
            <v>073234077</v>
          </cell>
          <cell r="U370" t="str">
            <v>073230936</v>
          </cell>
          <cell r="V370" t="str">
            <v>23</v>
          </cell>
          <cell r="W370" t="str">
            <v>2.3 ทุติยภูมิระดับสูง</v>
          </cell>
          <cell r="X370" t="str">
            <v>S</v>
          </cell>
          <cell r="Y370" t="str">
            <v xml:space="preserve">บริการ  </v>
          </cell>
          <cell r="AH370" t="str">
            <v>10749</v>
          </cell>
        </row>
        <row r="371">
          <cell r="A371" t="str">
            <v>001078000</v>
          </cell>
          <cell r="B371" t="str">
            <v>โรงพยาบาลมหาราช</v>
          </cell>
          <cell r="C371" t="str">
            <v>21002</v>
          </cell>
          <cell r="D371" t="str">
            <v>กระทรวงสาธารณสุข สำนักงานปลัดกระทรวงสาธารณสุข</v>
          </cell>
          <cell r="E371" t="str">
            <v>07</v>
          </cell>
          <cell r="F371" t="str">
            <v>โรงพยาบาลชุมชน</v>
          </cell>
          <cell r="G371" t="str">
            <v>10</v>
          </cell>
          <cell r="H371" t="str">
            <v>14</v>
          </cell>
          <cell r="I371" t="str">
            <v>จ.พระนครศรีอยุธยา</v>
          </cell>
          <cell r="J371" t="str">
            <v>15</v>
          </cell>
          <cell r="K371" t="str">
            <v xml:space="preserve"> อ.มหาราช</v>
          </cell>
          <cell r="L371" t="str">
            <v>01</v>
          </cell>
          <cell r="M371" t="str">
            <v xml:space="preserve"> 'ต.หัวไผ่'</v>
          </cell>
          <cell r="N371" t="str">
            <v>06</v>
          </cell>
          <cell r="O371" t="str">
            <v xml:space="preserve"> หมู่ 6</v>
          </cell>
          <cell r="P371" t="str">
            <v>01</v>
          </cell>
          <cell r="Q371" t="str">
            <v>เปิดดำเนินการ</v>
          </cell>
          <cell r="R371" t="str">
            <v xml:space="preserve">224 ม.6 </v>
          </cell>
          <cell r="V371" t="str">
            <v>21</v>
          </cell>
          <cell r="W371" t="str">
            <v>2.1 ทุติยภูมิระดับต้น</v>
          </cell>
          <cell r="AH371" t="str">
            <v>10780</v>
          </cell>
        </row>
        <row r="372">
          <cell r="A372" t="str">
            <v>001074300</v>
          </cell>
          <cell r="B372" t="str">
            <v>โรงพยาบาลระนอง</v>
          </cell>
          <cell r="C372" t="str">
            <v>21002</v>
          </cell>
          <cell r="D372" t="str">
            <v>กระทรวงสาธารณสุข สำนักงานปลัดกระทรวงสาธารณสุข</v>
          </cell>
          <cell r="E372" t="str">
            <v>06</v>
          </cell>
          <cell r="F372" t="str">
            <v>โรงพยาบาลทั่วไป</v>
          </cell>
          <cell r="G372" t="str">
            <v>324</v>
          </cell>
          <cell r="H372" t="str">
            <v>85</v>
          </cell>
          <cell r="I372" t="str">
            <v>จ.ระนอง</v>
          </cell>
          <cell r="J372" t="str">
            <v>01</v>
          </cell>
          <cell r="K372" t="str">
            <v xml:space="preserve"> อ.เมืองระนอง</v>
          </cell>
          <cell r="L372" t="str">
            <v>01</v>
          </cell>
          <cell r="M372" t="str">
            <v xml:space="preserve"> 'ต.เขานิเวศน์'</v>
          </cell>
          <cell r="N372" t="str">
            <v>00</v>
          </cell>
          <cell r="O372" t="str">
            <v xml:space="preserve"> หมู่ 0</v>
          </cell>
          <cell r="P372" t="str">
            <v>01</v>
          </cell>
          <cell r="Q372" t="str">
            <v>เปิดดำเนินการ</v>
          </cell>
          <cell r="R372" t="str">
            <v xml:space="preserve">11 ถ.กำลังทรัพย์ </v>
          </cell>
          <cell r="S372" t="str">
            <v>85000</v>
          </cell>
          <cell r="T372" t="str">
            <v>077812630</v>
          </cell>
          <cell r="U372" t="str">
            <v>077823267</v>
          </cell>
          <cell r="V372" t="str">
            <v>23</v>
          </cell>
          <cell r="W372" t="str">
            <v>2.3 ทุติยภูมิระดับสูง</v>
          </cell>
          <cell r="X372" t="str">
            <v>S</v>
          </cell>
          <cell r="Y372" t="str">
            <v xml:space="preserve">บริการ  </v>
          </cell>
          <cell r="AH372" t="str">
            <v>10743</v>
          </cell>
        </row>
        <row r="373">
          <cell r="A373" t="str">
            <v>001073600</v>
          </cell>
          <cell r="B373" t="str">
            <v>โรงพยาบาลพระจอมเกล้า</v>
          </cell>
          <cell r="C373" t="str">
            <v>21002</v>
          </cell>
          <cell r="D373" t="str">
            <v>กระทรวงสาธารณสุข สำนักงานปลัดกระทรวงสาธารณสุข</v>
          </cell>
          <cell r="E373" t="str">
            <v>06</v>
          </cell>
          <cell r="F373" t="str">
            <v>โรงพยาบาลทั่วไป</v>
          </cell>
          <cell r="G373" t="str">
            <v>365</v>
          </cell>
          <cell r="H373" t="str">
            <v>76</v>
          </cell>
          <cell r="I373" t="str">
            <v>จ.เพชรบุรี</v>
          </cell>
          <cell r="J373" t="str">
            <v>01</v>
          </cell>
          <cell r="K373" t="str">
            <v xml:space="preserve"> อ.เมืองเพชรบุรี</v>
          </cell>
          <cell r="L373" t="str">
            <v>02</v>
          </cell>
          <cell r="M373" t="str">
            <v xml:space="preserve"> 'ต.คลองกระแชง'</v>
          </cell>
          <cell r="N373" t="str">
            <v>00</v>
          </cell>
          <cell r="O373" t="str">
            <v xml:space="preserve"> หมู่ 0</v>
          </cell>
          <cell r="P373" t="str">
            <v>01</v>
          </cell>
          <cell r="Q373" t="str">
            <v>เปิดดำเนินการ</v>
          </cell>
          <cell r="R373" t="str">
            <v xml:space="preserve">53 ถ.รถไฟ </v>
          </cell>
          <cell r="S373" t="str">
            <v>76000</v>
          </cell>
          <cell r="T373" t="str">
            <v>032709999</v>
          </cell>
          <cell r="U373" t="str">
            <v>032425205</v>
          </cell>
          <cell r="V373" t="str">
            <v>23</v>
          </cell>
          <cell r="W373" t="str">
            <v>2.3 ทุติยภูมิระดับสูง</v>
          </cell>
          <cell r="X373" t="str">
            <v>S</v>
          </cell>
          <cell r="Y373" t="str">
            <v xml:space="preserve">บริการ  </v>
          </cell>
          <cell r="Z373" t="str">
            <v>01</v>
          </cell>
          <cell r="AA373" t="str">
            <v>ตั้งใหม่</v>
          </cell>
          <cell r="AH373" t="str">
            <v>10736</v>
          </cell>
        </row>
        <row r="374">
          <cell r="A374" t="str">
            <v>001079100</v>
          </cell>
          <cell r="B374" t="str">
            <v>โรงพยาบาลชัยบาดาล</v>
          </cell>
          <cell r="C374" t="str">
            <v>21002</v>
          </cell>
          <cell r="D374" t="str">
            <v>กระทรวงสาธารณสุข สำนักงานปลัดกระทรวงสาธารณสุข</v>
          </cell>
          <cell r="E374" t="str">
            <v>07</v>
          </cell>
          <cell r="F374" t="str">
            <v>โรงพยาบาลชุมชน</v>
          </cell>
          <cell r="G374" t="str">
            <v>152</v>
          </cell>
          <cell r="H374" t="str">
            <v>16</v>
          </cell>
          <cell r="I374" t="str">
            <v>จ.ลพบุรี</v>
          </cell>
          <cell r="J374" t="str">
            <v>04</v>
          </cell>
          <cell r="K374" t="str">
            <v xml:space="preserve"> อ.ชัยบาดาล</v>
          </cell>
          <cell r="L374" t="str">
            <v>01</v>
          </cell>
          <cell r="M374" t="str">
            <v xml:space="preserve"> 'ต.ลำนารายณ์'</v>
          </cell>
          <cell r="N374" t="str">
            <v>11</v>
          </cell>
          <cell r="O374" t="str">
            <v xml:space="preserve"> หมู่ 11</v>
          </cell>
          <cell r="P374" t="str">
            <v>01</v>
          </cell>
          <cell r="Q374" t="str">
            <v>เปิดดำเนินการ</v>
          </cell>
          <cell r="R374" t="str">
            <v xml:space="preserve">250 </v>
          </cell>
          <cell r="S374" t="str">
            <v>15130</v>
          </cell>
          <cell r="T374" t="str">
            <v>036-461414</v>
          </cell>
          <cell r="U374" t="str">
            <v>036-462040</v>
          </cell>
          <cell r="V374" t="str">
            <v>22</v>
          </cell>
          <cell r="W374" t="str">
            <v>2.2 ทุติยภูมิระดับกลาง</v>
          </cell>
          <cell r="X374" t="str">
            <v>S</v>
          </cell>
          <cell r="Y374" t="str">
            <v xml:space="preserve">บริการ  </v>
          </cell>
          <cell r="Z374" t="str">
            <v>01</v>
          </cell>
          <cell r="AA374" t="str">
            <v>ตั้งใหม่</v>
          </cell>
          <cell r="AB374" t="str">
            <v>จากการสำรวจ ปี55</v>
          </cell>
          <cell r="AH374" t="str">
            <v>10791</v>
          </cell>
        </row>
        <row r="375">
          <cell r="A375" t="str">
            <v>001102400</v>
          </cell>
          <cell r="B375" t="str">
            <v>โรงพยาบาลน้ำโสม</v>
          </cell>
          <cell r="C375" t="str">
            <v>21002</v>
          </cell>
          <cell r="D375" t="str">
            <v>กระทรวงสาธารณสุข สำนักงานปลัดกระทรวงสาธารณสุข</v>
          </cell>
          <cell r="E375" t="str">
            <v>07</v>
          </cell>
          <cell r="F375" t="str">
            <v>โรงพยาบาลชุมชน</v>
          </cell>
          <cell r="G375" t="str">
            <v>60</v>
          </cell>
          <cell r="H375" t="str">
            <v>41</v>
          </cell>
          <cell r="I375" t="str">
            <v>จ.อุดรธานี</v>
          </cell>
          <cell r="J375" t="str">
            <v>18</v>
          </cell>
          <cell r="K375" t="str">
            <v xml:space="preserve"> อ.น้ำโสม</v>
          </cell>
          <cell r="L375" t="str">
            <v>10</v>
          </cell>
          <cell r="M375" t="str">
            <v xml:space="preserve"> 'ต.ศรีสำราญ'</v>
          </cell>
          <cell r="N375" t="str">
            <v>01</v>
          </cell>
          <cell r="O375" t="str">
            <v xml:space="preserve"> หมู่ 1</v>
          </cell>
          <cell r="P375" t="str">
            <v>01</v>
          </cell>
          <cell r="Q375" t="str">
            <v>เปิดดำเนินการ</v>
          </cell>
          <cell r="S375" t="str">
            <v>41210</v>
          </cell>
          <cell r="V375" t="str">
            <v>21</v>
          </cell>
          <cell r="W375" t="str">
            <v>2.1 ทุติยภูมิระดับต้น</v>
          </cell>
          <cell r="AH375" t="str">
            <v>11024</v>
          </cell>
        </row>
        <row r="376">
          <cell r="A376" t="str">
            <v>001073200</v>
          </cell>
          <cell r="B376" t="str">
            <v>โรงพยาบาลมะการักษ์</v>
          </cell>
          <cell r="C376" t="str">
            <v>21002</v>
          </cell>
          <cell r="D376" t="str">
            <v>กระทรวงสาธารณสุข สำนักงานปลัดกระทรวงสาธารณสุข</v>
          </cell>
          <cell r="E376" t="str">
            <v>06</v>
          </cell>
          <cell r="F376" t="str">
            <v>โรงพยาบาลทั่วไป</v>
          </cell>
          <cell r="G376" t="str">
            <v>240</v>
          </cell>
          <cell r="H376" t="str">
            <v>71</v>
          </cell>
          <cell r="I376" t="str">
            <v>จ.กาญจนบุรี</v>
          </cell>
          <cell r="J376" t="str">
            <v>05</v>
          </cell>
          <cell r="K376" t="str">
            <v xml:space="preserve"> อ.ท่ามะกา</v>
          </cell>
          <cell r="L376" t="str">
            <v>06</v>
          </cell>
          <cell r="M376" t="str">
            <v xml:space="preserve"> 'ต.ท่ามะกา'</v>
          </cell>
          <cell r="N376" t="str">
            <v>04</v>
          </cell>
          <cell r="O376" t="str">
            <v xml:space="preserve"> หมู่ 4</v>
          </cell>
          <cell r="P376" t="str">
            <v>01</v>
          </cell>
          <cell r="Q376" t="str">
            <v>เปิดดำเนินการ</v>
          </cell>
          <cell r="R376" t="str">
            <v xml:space="preserve">47/12 </v>
          </cell>
          <cell r="S376" t="str">
            <v>71120</v>
          </cell>
          <cell r="T376" t="str">
            <v>034542031</v>
          </cell>
          <cell r="U376" t="str">
            <v>034541115</v>
          </cell>
          <cell r="V376" t="str">
            <v>23</v>
          </cell>
          <cell r="W376" t="str">
            <v>2.3 ทุติยภูมิระดับสูง</v>
          </cell>
          <cell r="X376" t="str">
            <v>S</v>
          </cell>
          <cell r="Y376" t="str">
            <v xml:space="preserve">บริการ  </v>
          </cell>
          <cell r="AH376" t="str">
            <v>10732</v>
          </cell>
        </row>
        <row r="377">
          <cell r="A377" t="str">
            <v>001076000</v>
          </cell>
          <cell r="B377" t="str">
            <v>โรงพยาบาลปากเกร็ด</v>
          </cell>
          <cell r="C377" t="str">
            <v>21002</v>
          </cell>
          <cell r="D377" t="str">
            <v>กระทรวงสาธารณสุข สำนักงานปลัดกระทรวงสาธารณสุข</v>
          </cell>
          <cell r="E377" t="str">
            <v>07</v>
          </cell>
          <cell r="F377" t="str">
            <v>โรงพยาบาลชุมชน</v>
          </cell>
          <cell r="G377" t="str">
            <v>30</v>
          </cell>
          <cell r="H377" t="str">
            <v>12</v>
          </cell>
          <cell r="I377" t="str">
            <v>จ.นนทบุรี</v>
          </cell>
          <cell r="J377" t="str">
            <v>06</v>
          </cell>
          <cell r="K377" t="str">
            <v xml:space="preserve"> อ.ปากเกร็ด</v>
          </cell>
          <cell r="L377" t="str">
            <v>01</v>
          </cell>
          <cell r="M377" t="str">
            <v xml:space="preserve"> 'ต.ปากเกร็ด'</v>
          </cell>
          <cell r="N377" t="str">
            <v>05</v>
          </cell>
          <cell r="O377" t="str">
            <v xml:space="preserve"> หมู่ 5</v>
          </cell>
          <cell r="P377" t="str">
            <v>01</v>
          </cell>
          <cell r="Q377" t="str">
            <v>เปิดดำเนินการ</v>
          </cell>
          <cell r="R377" t="str">
            <v xml:space="preserve">70 ถ.แจ้งวัฒนะ </v>
          </cell>
          <cell r="S377" t="str">
            <v>11120</v>
          </cell>
          <cell r="T377" t="str">
            <v>029609900</v>
          </cell>
          <cell r="U377" t="str">
            <v>029609911</v>
          </cell>
          <cell r="V377" t="str">
            <v>22</v>
          </cell>
          <cell r="W377" t="str">
            <v>2.2 ทุติยภูมิระดับกลาง</v>
          </cell>
          <cell r="X377" t="str">
            <v>S</v>
          </cell>
          <cell r="Y377" t="str">
            <v xml:space="preserve">บริการ  </v>
          </cell>
          <cell r="AH377" t="str">
            <v>10760</v>
          </cell>
        </row>
        <row r="378">
          <cell r="A378" t="str">
            <v>001076100</v>
          </cell>
          <cell r="B378" t="str">
            <v>โรงพยาบาลคลองหลวง</v>
          </cell>
          <cell r="C378" t="str">
            <v>21002</v>
          </cell>
          <cell r="D378" t="str">
            <v>กระทรวงสาธารณสุข สำนักงานปลัดกระทรวงสาธารณสุข</v>
          </cell>
          <cell r="E378" t="str">
            <v>07</v>
          </cell>
          <cell r="F378" t="str">
            <v>โรงพยาบาลชุมชน</v>
          </cell>
          <cell r="G378" t="str">
            <v>30</v>
          </cell>
          <cell r="H378" t="str">
            <v>13</v>
          </cell>
          <cell r="I378" t="str">
            <v>จ.ปทุมธานี</v>
          </cell>
          <cell r="J378" t="str">
            <v>02</v>
          </cell>
          <cell r="K378" t="str">
            <v xml:space="preserve"> อ.คลองหลวง</v>
          </cell>
          <cell r="L378" t="str">
            <v>06</v>
          </cell>
          <cell r="M378" t="str">
            <v xml:space="preserve"> 'ต.คลองหก'</v>
          </cell>
          <cell r="N378" t="str">
            <v>07</v>
          </cell>
          <cell r="O378" t="str">
            <v xml:space="preserve"> หมู่ 7</v>
          </cell>
          <cell r="P378" t="str">
            <v>01</v>
          </cell>
          <cell r="Q378" t="str">
            <v>เปิดดำเนินการ</v>
          </cell>
          <cell r="R378" t="str">
            <v xml:space="preserve">30 </v>
          </cell>
          <cell r="S378" t="str">
            <v>12120</v>
          </cell>
          <cell r="T378" t="str">
            <v>0290464456</v>
          </cell>
          <cell r="U378" t="str">
            <v>029046446</v>
          </cell>
          <cell r="V378" t="str">
            <v>22</v>
          </cell>
          <cell r="W378" t="str">
            <v>2.2 ทุติยภูมิระดับกลาง</v>
          </cell>
          <cell r="AH378" t="str">
            <v>10761</v>
          </cell>
        </row>
        <row r="379">
          <cell r="A379" t="str">
            <v>001076300</v>
          </cell>
          <cell r="B379" t="str">
            <v>โรงพยาบาลประชาธิปัตย์</v>
          </cell>
          <cell r="C379" t="str">
            <v>21002</v>
          </cell>
          <cell r="D379" t="str">
            <v>กระทรวงสาธารณสุข สำนักงานปลัดกระทรวงสาธารณสุข</v>
          </cell>
          <cell r="E379" t="str">
            <v>07</v>
          </cell>
          <cell r="F379" t="str">
            <v>โรงพยาบาลชุมชน</v>
          </cell>
          <cell r="G379" t="str">
            <v>30</v>
          </cell>
          <cell r="H379" t="str">
            <v>13</v>
          </cell>
          <cell r="I379" t="str">
            <v>จ.ปทุมธานี</v>
          </cell>
          <cell r="J379" t="str">
            <v>03</v>
          </cell>
          <cell r="K379" t="str">
            <v xml:space="preserve"> อ.ธัญบุรี</v>
          </cell>
          <cell r="L379" t="str">
            <v>01</v>
          </cell>
          <cell r="M379" t="str">
            <v xml:space="preserve"> 'ต.ประชาธิปัตย์'</v>
          </cell>
          <cell r="N379" t="str">
            <v>02</v>
          </cell>
          <cell r="O379" t="str">
            <v xml:space="preserve"> หมู่ 2</v>
          </cell>
          <cell r="P379" t="str">
            <v>01</v>
          </cell>
          <cell r="Q379" t="str">
            <v>เปิดดำเนินการ</v>
          </cell>
          <cell r="R379" t="str">
            <v xml:space="preserve">247/45 </v>
          </cell>
          <cell r="S379" t="str">
            <v>12110</v>
          </cell>
          <cell r="T379" t="str">
            <v>025313075</v>
          </cell>
          <cell r="U379" t="str">
            <v>025676317</v>
          </cell>
          <cell r="V379" t="str">
            <v>22</v>
          </cell>
          <cell r="W379" t="str">
            <v>2.2 ทุติยภูมิระดับกลาง</v>
          </cell>
          <cell r="AH379" t="str">
            <v>10763</v>
          </cell>
        </row>
        <row r="380">
          <cell r="A380" t="str">
            <v>001076500</v>
          </cell>
          <cell r="B380" t="str">
            <v>โรงพยาบาลลาดหลุมแก้ว</v>
          </cell>
          <cell r="C380" t="str">
            <v>21002</v>
          </cell>
          <cell r="D380" t="str">
            <v>กระทรวงสาธารณสุข สำนักงานปลัดกระทรวงสาธารณสุข</v>
          </cell>
          <cell r="E380" t="str">
            <v>07</v>
          </cell>
          <cell r="F380" t="str">
            <v>โรงพยาบาลชุมชน</v>
          </cell>
          <cell r="G380" t="str">
            <v>30</v>
          </cell>
          <cell r="H380" t="str">
            <v>13</v>
          </cell>
          <cell r="I380" t="str">
            <v>จ.ปทุมธานี</v>
          </cell>
          <cell r="J380" t="str">
            <v>05</v>
          </cell>
          <cell r="K380" t="str">
            <v xml:space="preserve"> อ.ลาดหลุมแก้ว</v>
          </cell>
          <cell r="L380" t="str">
            <v>01</v>
          </cell>
          <cell r="M380" t="str">
            <v xml:space="preserve"> 'ต.ระแหง'</v>
          </cell>
          <cell r="N380" t="str">
            <v>04</v>
          </cell>
          <cell r="O380" t="str">
            <v xml:space="preserve"> หมู่ 4</v>
          </cell>
          <cell r="P380" t="str">
            <v>01</v>
          </cell>
          <cell r="Q380" t="str">
            <v>เปิดดำเนินการ</v>
          </cell>
          <cell r="R380" t="str">
            <v xml:space="preserve">187 </v>
          </cell>
          <cell r="S380" t="str">
            <v>12140</v>
          </cell>
          <cell r="T380" t="str">
            <v>025991650</v>
          </cell>
          <cell r="U380" t="str">
            <v>025991651</v>
          </cell>
          <cell r="V380" t="str">
            <v>22</v>
          </cell>
          <cell r="W380" t="str">
            <v>2.2 ทุติยภูมิระดับกลาง</v>
          </cell>
          <cell r="AH380" t="str">
            <v>10765</v>
          </cell>
        </row>
        <row r="381">
          <cell r="A381" t="str">
            <v>001076600</v>
          </cell>
          <cell r="B381" t="str">
            <v>โรงพยาบาลลำลูกกา</v>
          </cell>
          <cell r="C381" t="str">
            <v>21002</v>
          </cell>
          <cell r="D381" t="str">
            <v>กระทรวงสาธารณสุข สำนักงานปลัดกระทรวงสาธารณสุข</v>
          </cell>
          <cell r="E381" t="str">
            <v>07</v>
          </cell>
          <cell r="F381" t="str">
            <v>โรงพยาบาลชุมชน</v>
          </cell>
          <cell r="G381" t="str">
            <v>30</v>
          </cell>
          <cell r="H381" t="str">
            <v>13</v>
          </cell>
          <cell r="I381" t="str">
            <v>จ.ปทุมธานี</v>
          </cell>
          <cell r="J381" t="str">
            <v>06</v>
          </cell>
          <cell r="K381" t="str">
            <v xml:space="preserve"> อ.ลำลูกกา</v>
          </cell>
          <cell r="L381" t="str">
            <v>06</v>
          </cell>
          <cell r="M381" t="str">
            <v xml:space="preserve"> 'ต.ลำไทร'</v>
          </cell>
          <cell r="N381" t="str">
            <v>06</v>
          </cell>
          <cell r="O381" t="str">
            <v xml:space="preserve"> หมู่ 6</v>
          </cell>
          <cell r="P381" t="str">
            <v>01</v>
          </cell>
          <cell r="Q381" t="str">
            <v>เปิดดำเนินการ</v>
          </cell>
          <cell r="S381" t="str">
            <v>12150</v>
          </cell>
          <cell r="T381" t="str">
            <v>025631080</v>
          </cell>
          <cell r="U381" t="str">
            <v>025631011</v>
          </cell>
          <cell r="V381" t="str">
            <v>22</v>
          </cell>
          <cell r="W381" t="str">
            <v>2.2 ทุติยภูมิระดับกลาง</v>
          </cell>
          <cell r="AH381" t="str">
            <v>10766</v>
          </cell>
        </row>
        <row r="382">
          <cell r="A382" t="str">
            <v>001077400</v>
          </cell>
          <cell r="B382" t="str">
            <v>โรงพยาบาลผักไห่</v>
          </cell>
          <cell r="C382" t="str">
            <v>21002</v>
          </cell>
          <cell r="D382" t="str">
            <v>กระทรวงสาธารณสุข สำนักงานปลัดกระทรวงสาธารณสุข</v>
          </cell>
          <cell r="E382" t="str">
            <v>07</v>
          </cell>
          <cell r="F382" t="str">
            <v>โรงพยาบาลชุมชน</v>
          </cell>
          <cell r="G382" t="str">
            <v>30</v>
          </cell>
          <cell r="H382" t="str">
            <v>14</v>
          </cell>
          <cell r="I382" t="str">
            <v>จ.พระนครศรีอยุธยา</v>
          </cell>
          <cell r="J382" t="str">
            <v>08</v>
          </cell>
          <cell r="K382" t="str">
            <v xml:space="preserve"> อ.ผักไห่</v>
          </cell>
          <cell r="L382" t="str">
            <v>01</v>
          </cell>
          <cell r="M382" t="str">
            <v xml:space="preserve"> 'ต.ผักไห่'</v>
          </cell>
          <cell r="N382" t="str">
            <v>05</v>
          </cell>
          <cell r="O382" t="str">
            <v xml:space="preserve"> หมู่ 5</v>
          </cell>
          <cell r="P382" t="str">
            <v>01</v>
          </cell>
          <cell r="Q382" t="str">
            <v>เปิดดำเนินการ</v>
          </cell>
          <cell r="R382" t="str">
            <v xml:space="preserve">15 ม.5 ถ.ผักไห่-ป่าโมก </v>
          </cell>
          <cell r="V382" t="str">
            <v>21</v>
          </cell>
          <cell r="W382" t="str">
            <v>2.1 ทุติยภูมิระดับต้น</v>
          </cell>
          <cell r="AH382" t="str">
            <v>10774</v>
          </cell>
        </row>
        <row r="383">
          <cell r="A383" t="str">
            <v>001077100</v>
          </cell>
          <cell r="B383" t="str">
            <v>โรงพยาบาลบางบาล</v>
          </cell>
          <cell r="C383" t="str">
            <v>21002</v>
          </cell>
          <cell r="D383" t="str">
            <v>กระทรวงสาธารณสุข สำนักงานปลัดกระทรวงสาธารณสุข</v>
          </cell>
          <cell r="E383" t="str">
            <v>07</v>
          </cell>
          <cell r="F383" t="str">
            <v>โรงพยาบาลชุมชน</v>
          </cell>
          <cell r="G383" t="str">
            <v>30</v>
          </cell>
          <cell r="H383" t="str">
            <v>14</v>
          </cell>
          <cell r="I383" t="str">
            <v>จ.พระนครศรีอยุธยา</v>
          </cell>
          <cell r="J383" t="str">
            <v>05</v>
          </cell>
          <cell r="K383" t="str">
            <v xml:space="preserve"> อ.บางบาล</v>
          </cell>
          <cell r="L383" t="str">
            <v>04</v>
          </cell>
          <cell r="M383" t="str">
            <v xml:space="preserve"> 'ต.สะพานไทย'</v>
          </cell>
          <cell r="N383" t="str">
            <v>02</v>
          </cell>
          <cell r="O383" t="str">
            <v xml:space="preserve"> หมู่ 2</v>
          </cell>
          <cell r="P383" t="str">
            <v>01</v>
          </cell>
          <cell r="Q383" t="str">
            <v>เปิดดำเนินการ</v>
          </cell>
          <cell r="R383" t="str">
            <v xml:space="preserve">82 </v>
          </cell>
          <cell r="V383" t="str">
            <v>21</v>
          </cell>
          <cell r="W383" t="str">
            <v>2.1 ทุติยภูมิระดับต้น</v>
          </cell>
          <cell r="AH383" t="str">
            <v>10771</v>
          </cell>
        </row>
        <row r="384">
          <cell r="A384" t="str">
            <v>001077300</v>
          </cell>
          <cell r="B384" t="str">
            <v>โรงพยาบาลบางปะหัน</v>
          </cell>
          <cell r="C384" t="str">
            <v>21002</v>
          </cell>
          <cell r="D384" t="str">
            <v>กระทรวงสาธารณสุข สำนักงานปลัดกระทรวงสาธารณสุข</v>
          </cell>
          <cell r="E384" t="str">
            <v>07</v>
          </cell>
          <cell r="F384" t="str">
            <v>โรงพยาบาลชุมชน</v>
          </cell>
          <cell r="G384" t="str">
            <v>10</v>
          </cell>
          <cell r="H384" t="str">
            <v>14</v>
          </cell>
          <cell r="I384" t="str">
            <v>จ.พระนครศรีอยุธยา</v>
          </cell>
          <cell r="J384" t="str">
            <v>07</v>
          </cell>
          <cell r="K384" t="str">
            <v xml:space="preserve"> อ.บางปะหัน</v>
          </cell>
          <cell r="L384" t="str">
            <v>08</v>
          </cell>
          <cell r="M384" t="str">
            <v xml:space="preserve"> 'ต.บางนางร้า'</v>
          </cell>
          <cell r="N384" t="str">
            <v>05</v>
          </cell>
          <cell r="O384" t="str">
            <v xml:space="preserve"> หมู่ 5</v>
          </cell>
          <cell r="P384" t="str">
            <v>01</v>
          </cell>
          <cell r="Q384" t="str">
            <v>เปิดดำเนินการ</v>
          </cell>
          <cell r="R384" t="str">
            <v xml:space="preserve">71/3 </v>
          </cell>
          <cell r="V384" t="str">
            <v>21</v>
          </cell>
          <cell r="W384" t="str">
            <v>2.1 ทุติยภูมิระดับต้น</v>
          </cell>
          <cell r="X384" t="str">
            <v>S</v>
          </cell>
          <cell r="Y384" t="str">
            <v xml:space="preserve">บริการ  </v>
          </cell>
          <cell r="Z384" t="str">
            <v>01</v>
          </cell>
          <cell r="AA384" t="str">
            <v>ตั้งใหม่</v>
          </cell>
          <cell r="AH384" t="str">
            <v>10773</v>
          </cell>
        </row>
        <row r="385">
          <cell r="A385" t="str">
            <v>001078100</v>
          </cell>
          <cell r="B385" t="str">
            <v>โรงพยาบาลบ้านแพรก</v>
          </cell>
          <cell r="C385" t="str">
            <v>21002</v>
          </cell>
          <cell r="D385" t="str">
            <v>กระทรวงสาธารณสุข สำนักงานปลัดกระทรวงสาธารณสุข</v>
          </cell>
          <cell r="E385" t="str">
            <v>07</v>
          </cell>
          <cell r="F385" t="str">
            <v>โรงพยาบาลชุมชน</v>
          </cell>
          <cell r="G385" t="str">
            <v>10</v>
          </cell>
          <cell r="H385" t="str">
            <v>14</v>
          </cell>
          <cell r="I385" t="str">
            <v>จ.พระนครศรีอยุธยา</v>
          </cell>
          <cell r="J385" t="str">
            <v>16</v>
          </cell>
          <cell r="K385" t="str">
            <v xml:space="preserve"> อ.บ้านแพรก</v>
          </cell>
          <cell r="L385" t="str">
            <v>02</v>
          </cell>
          <cell r="M385" t="str">
            <v xml:space="preserve"> 'ต.บ้านใหม่'</v>
          </cell>
          <cell r="N385" t="str">
            <v>01</v>
          </cell>
          <cell r="O385" t="str">
            <v xml:space="preserve"> หมู่ 1</v>
          </cell>
          <cell r="P385" t="str">
            <v>01</v>
          </cell>
          <cell r="Q385" t="str">
            <v>เปิดดำเนินการ</v>
          </cell>
          <cell r="R385" t="str">
            <v>165 ม.1</v>
          </cell>
          <cell r="V385" t="str">
            <v>21</v>
          </cell>
          <cell r="W385" t="str">
            <v>2.1 ทุติยภูมิระดับต้น</v>
          </cell>
          <cell r="AH385" t="str">
            <v>10781</v>
          </cell>
        </row>
        <row r="386">
          <cell r="A386" t="str">
            <v>001077900</v>
          </cell>
          <cell r="B386" t="str">
            <v>โรงพยาบาลอุทัย</v>
          </cell>
          <cell r="C386" t="str">
            <v>21002</v>
          </cell>
          <cell r="D386" t="str">
            <v>กระทรวงสาธารณสุข สำนักงานปลัดกระทรวงสาธารณสุข</v>
          </cell>
          <cell r="E386" t="str">
            <v>07</v>
          </cell>
          <cell r="F386" t="str">
            <v>โรงพยาบาลชุมชน</v>
          </cell>
          <cell r="G386" t="str">
            <v>10</v>
          </cell>
          <cell r="H386" t="str">
            <v>14</v>
          </cell>
          <cell r="I386" t="str">
            <v>จ.พระนครศรีอยุธยา</v>
          </cell>
          <cell r="J386" t="str">
            <v>14</v>
          </cell>
          <cell r="K386" t="str">
            <v xml:space="preserve"> อ.อุทัย</v>
          </cell>
          <cell r="L386" t="str">
            <v>10</v>
          </cell>
          <cell r="M386" t="str">
            <v xml:space="preserve"> 'ต.ธนู'</v>
          </cell>
          <cell r="N386" t="str">
            <v>05</v>
          </cell>
          <cell r="O386" t="str">
            <v xml:space="preserve"> หมู่ 5</v>
          </cell>
          <cell r="P386" t="str">
            <v>01</v>
          </cell>
          <cell r="Q386" t="str">
            <v>เปิดดำเนินการ</v>
          </cell>
          <cell r="R386" t="str">
            <v xml:space="preserve">15 ม.5 </v>
          </cell>
          <cell r="V386" t="str">
            <v>21</v>
          </cell>
          <cell r="W386" t="str">
            <v>2.1 ทุติยภูมิระดับต้น</v>
          </cell>
          <cell r="AH386" t="str">
            <v>10779</v>
          </cell>
        </row>
        <row r="387">
          <cell r="A387" t="str">
            <v>001078800</v>
          </cell>
          <cell r="B387" t="str">
            <v>โรงพยาบาลสามโก้</v>
          </cell>
          <cell r="C387" t="str">
            <v>21002</v>
          </cell>
          <cell r="D387" t="str">
            <v>กระทรวงสาธารณสุข สำนักงานปลัดกระทรวงสาธารณสุข</v>
          </cell>
          <cell r="E387" t="str">
            <v>07</v>
          </cell>
          <cell r="F387" t="str">
            <v>โรงพยาบาลชุมชน</v>
          </cell>
          <cell r="G387" t="str">
            <v>30</v>
          </cell>
          <cell r="H387" t="str">
            <v>15</v>
          </cell>
          <cell r="I387" t="str">
            <v>จ.อ่างทอง</v>
          </cell>
          <cell r="J387" t="str">
            <v>07</v>
          </cell>
          <cell r="K387" t="str">
            <v xml:space="preserve"> อ.สามโก้</v>
          </cell>
          <cell r="L387" t="str">
            <v>01</v>
          </cell>
          <cell r="M387" t="str">
            <v xml:space="preserve"> 'ต.สามโก้'</v>
          </cell>
          <cell r="N387" t="str">
            <v>10</v>
          </cell>
          <cell r="O387" t="str">
            <v xml:space="preserve"> หมู่ 10</v>
          </cell>
          <cell r="P387" t="str">
            <v>01</v>
          </cell>
          <cell r="Q387" t="str">
            <v>เปิดดำเนินการ</v>
          </cell>
          <cell r="R387" t="str">
            <v xml:space="preserve">ที่ตั้ง1 </v>
          </cell>
          <cell r="V387" t="str">
            <v>22</v>
          </cell>
          <cell r="W387" t="str">
            <v>2.2 ทุติยภูมิระดับกลาง</v>
          </cell>
          <cell r="Z387" t="str">
            <v>04</v>
          </cell>
          <cell r="AA387" t="str">
            <v>แก้ไข/เปลี่ยนแปลงที่ตั้ง</v>
          </cell>
          <cell r="AB387" t="str">
            <v>เพิ่มเป็น 30 เตียง ตามมติ อกพ.สป</v>
          </cell>
          <cell r="AH387" t="str">
            <v>10788</v>
          </cell>
        </row>
        <row r="388">
          <cell r="A388" t="str">
            <v>001073100</v>
          </cell>
          <cell r="B388" t="str">
            <v>โรงพยาบาลพหลพลพยุหเสนา</v>
          </cell>
          <cell r="C388" t="str">
            <v>21002</v>
          </cell>
          <cell r="D388" t="str">
            <v>กระทรวงสาธารณสุข สำนักงานปลัดกระทรวงสาธารณสุข</v>
          </cell>
          <cell r="E388" t="str">
            <v>06</v>
          </cell>
          <cell r="F388" t="str">
            <v>โรงพยาบาลทั่วไป</v>
          </cell>
          <cell r="G388" t="str">
            <v>578</v>
          </cell>
          <cell r="H388" t="str">
            <v>71</v>
          </cell>
          <cell r="I388" t="str">
            <v>จ.กาญจนบุรี</v>
          </cell>
          <cell r="J388" t="str">
            <v>01</v>
          </cell>
          <cell r="K388" t="str">
            <v xml:space="preserve"> อ.เมืองกาญจนบุรี</v>
          </cell>
          <cell r="L388" t="str">
            <v>03</v>
          </cell>
          <cell r="M388" t="str">
            <v xml:space="preserve"> 'ต.ปากแพรก'</v>
          </cell>
          <cell r="N388" t="str">
            <v>03</v>
          </cell>
          <cell r="O388" t="str">
            <v xml:space="preserve"> หมู่ 3</v>
          </cell>
          <cell r="P388" t="str">
            <v>01</v>
          </cell>
          <cell r="Q388" t="str">
            <v>เปิดดำเนินการ</v>
          </cell>
          <cell r="R388" t="str">
            <v xml:space="preserve">572/1 </v>
          </cell>
          <cell r="S388" t="str">
            <v>71000</v>
          </cell>
          <cell r="T388" t="str">
            <v>034622999</v>
          </cell>
          <cell r="U388" t="str">
            <v>034511507</v>
          </cell>
          <cell r="V388" t="str">
            <v>23</v>
          </cell>
          <cell r="W388" t="str">
            <v>2.3 ทุติยภูมิระดับสูง</v>
          </cell>
          <cell r="X388" t="str">
            <v>S</v>
          </cell>
          <cell r="Y388" t="str">
            <v xml:space="preserve">บริการ  </v>
          </cell>
          <cell r="AH388" t="str">
            <v>10731</v>
          </cell>
        </row>
        <row r="389">
          <cell r="A389" t="str">
            <v>001074200</v>
          </cell>
          <cell r="B389" t="str">
            <v>โรงพยาบาลเกาะสมุย</v>
          </cell>
          <cell r="C389" t="str">
            <v>21002</v>
          </cell>
          <cell r="D389" t="str">
            <v>กระทรวงสาธารณสุข สำนักงานปลัดกระทรวงสาธารณสุข</v>
          </cell>
          <cell r="E389" t="str">
            <v>06</v>
          </cell>
          <cell r="F389" t="str">
            <v>โรงพยาบาลทั่วไป</v>
          </cell>
          <cell r="G389" t="str">
            <v>120</v>
          </cell>
          <cell r="H389" t="str">
            <v>84</v>
          </cell>
          <cell r="I389" t="str">
            <v>จ.สุราษฎร์ธานี</v>
          </cell>
          <cell r="J389" t="str">
            <v>04</v>
          </cell>
          <cell r="K389" t="str">
            <v xml:space="preserve"> อ.เกาะสมุย</v>
          </cell>
          <cell r="L389" t="str">
            <v>01</v>
          </cell>
          <cell r="M389" t="str">
            <v xml:space="preserve"> 'ต.อ่างทอง'</v>
          </cell>
          <cell r="N389" t="str">
            <v>01</v>
          </cell>
          <cell r="O389" t="str">
            <v xml:space="preserve"> หมู่ 1</v>
          </cell>
          <cell r="P389" t="str">
            <v>01</v>
          </cell>
          <cell r="Q389" t="str">
            <v>เปิดดำเนินการ</v>
          </cell>
          <cell r="R389" t="str">
            <v xml:space="preserve">60 </v>
          </cell>
          <cell r="S389" t="str">
            <v>84140</v>
          </cell>
          <cell r="T389" t="str">
            <v>077421232</v>
          </cell>
          <cell r="U389" t="str">
            <v>077421230</v>
          </cell>
          <cell r="V389" t="str">
            <v>23</v>
          </cell>
          <cell r="W389" t="str">
            <v>2.3 ทุติยภูมิระดับสูง</v>
          </cell>
          <cell r="X389" t="str">
            <v>S</v>
          </cell>
          <cell r="Y389" t="str">
            <v xml:space="preserve">บริการ  </v>
          </cell>
          <cell r="AH389" t="str">
            <v>10742</v>
          </cell>
        </row>
        <row r="390">
          <cell r="A390" t="str">
            <v>001077800</v>
          </cell>
          <cell r="B390" t="str">
            <v>โรงพยาบาลบางซ้าย</v>
          </cell>
          <cell r="C390" t="str">
            <v>21002</v>
          </cell>
          <cell r="D390" t="str">
            <v>กระทรวงสาธารณสุข สำนักงานปลัดกระทรวงสาธารณสุข</v>
          </cell>
          <cell r="E390" t="str">
            <v>07</v>
          </cell>
          <cell r="F390" t="str">
            <v>โรงพยาบาลชุมชน</v>
          </cell>
          <cell r="G390" t="str">
            <v>10</v>
          </cell>
          <cell r="H390" t="str">
            <v>14</v>
          </cell>
          <cell r="I390" t="str">
            <v>จ.พระนครศรีอยุธยา</v>
          </cell>
          <cell r="J390" t="str">
            <v>13</v>
          </cell>
          <cell r="K390" t="str">
            <v xml:space="preserve"> อ.บางซ้าย</v>
          </cell>
          <cell r="L390" t="str">
            <v>01</v>
          </cell>
          <cell r="M390" t="str">
            <v xml:space="preserve"> 'ต.บางซ้าย'</v>
          </cell>
          <cell r="N390" t="str">
            <v>01</v>
          </cell>
          <cell r="O390" t="str">
            <v xml:space="preserve"> หมู่ 1</v>
          </cell>
          <cell r="P390" t="str">
            <v>01</v>
          </cell>
          <cell r="Q390" t="str">
            <v>เปิดดำเนินการ</v>
          </cell>
          <cell r="R390" t="str">
            <v>58 ม.1</v>
          </cell>
          <cell r="V390" t="str">
            <v>21</v>
          </cell>
          <cell r="W390" t="str">
            <v>2.1 ทุติยภูมิระดับต้น</v>
          </cell>
          <cell r="AH390" t="str">
            <v>10778</v>
          </cell>
        </row>
        <row r="391">
          <cell r="A391" t="str">
            <v>001078400</v>
          </cell>
          <cell r="B391" t="str">
            <v>โรงพยาบาลป่าโมก</v>
          </cell>
          <cell r="C391" t="str">
            <v>21002</v>
          </cell>
          <cell r="D391" t="str">
            <v>กระทรวงสาธารณสุข สำนักงานปลัดกระทรวงสาธารณสุข</v>
          </cell>
          <cell r="E391" t="str">
            <v>07</v>
          </cell>
          <cell r="F391" t="str">
            <v>โรงพยาบาลชุมชน</v>
          </cell>
          <cell r="G391" t="str">
            <v>60</v>
          </cell>
          <cell r="H391" t="str">
            <v>15</v>
          </cell>
          <cell r="I391" t="str">
            <v>จ.อ่างทอง</v>
          </cell>
          <cell r="J391" t="str">
            <v>03</v>
          </cell>
          <cell r="K391" t="str">
            <v xml:space="preserve"> อ.ป่าโมก</v>
          </cell>
          <cell r="L391" t="str">
            <v>02</v>
          </cell>
          <cell r="M391" t="str">
            <v xml:space="preserve"> 'ต.ป่าโมก'</v>
          </cell>
          <cell r="N391" t="str">
            <v>00</v>
          </cell>
          <cell r="O391" t="str">
            <v xml:space="preserve"> หมู่ 0</v>
          </cell>
          <cell r="P391" t="str">
            <v>01</v>
          </cell>
          <cell r="Q391" t="str">
            <v>เปิดดำเนินการ</v>
          </cell>
          <cell r="R391" t="str">
            <v xml:space="preserve">318/ข ถ.ตร-สนัน-ชิต </v>
          </cell>
          <cell r="V391" t="str">
            <v>21</v>
          </cell>
          <cell r="W391" t="str">
            <v>2.1 ทุติยภูมิระดับต้น</v>
          </cell>
          <cell r="Z391" t="str">
            <v>04</v>
          </cell>
          <cell r="AA391" t="str">
            <v>แก้ไข/เปลี่ยนแปลงที่ตั้ง</v>
          </cell>
          <cell r="AB391" t="str">
            <v>เพิ่ม 30 เป็น 60 เตียง ตาม อกพ.สป</v>
          </cell>
          <cell r="AH391" t="str">
            <v>10784</v>
          </cell>
        </row>
        <row r="392">
          <cell r="A392" t="str">
            <v>001073000</v>
          </cell>
          <cell r="B392" t="str">
            <v>โรงพยาบาลโพธาราม</v>
          </cell>
          <cell r="C392" t="str">
            <v>21002</v>
          </cell>
          <cell r="D392" t="str">
            <v>กระทรวงสาธารณสุข สำนักงานปลัดกระทรวงสาธารณสุข</v>
          </cell>
          <cell r="E392" t="str">
            <v>06</v>
          </cell>
          <cell r="F392" t="str">
            <v>โรงพยาบาลทั่วไป</v>
          </cell>
          <cell r="G392" t="str">
            <v>340</v>
          </cell>
          <cell r="H392" t="str">
            <v>70</v>
          </cell>
          <cell r="I392" t="str">
            <v>จ.ราชบุรี</v>
          </cell>
          <cell r="J392" t="str">
            <v>07</v>
          </cell>
          <cell r="K392" t="str">
            <v xml:space="preserve"> อ.โพธาราม</v>
          </cell>
          <cell r="L392" t="str">
            <v>01</v>
          </cell>
          <cell r="M392" t="str">
            <v xml:space="preserve"> 'ต.โพธาราม'</v>
          </cell>
          <cell r="N392" t="str">
            <v>00</v>
          </cell>
          <cell r="O392" t="str">
            <v xml:space="preserve"> หมู่ 0</v>
          </cell>
          <cell r="P392" t="str">
            <v>01</v>
          </cell>
          <cell r="Q392" t="str">
            <v>เปิดดำเนินการ</v>
          </cell>
          <cell r="R392" t="str">
            <v>29ถ.ขนาน</v>
          </cell>
          <cell r="S392" t="str">
            <v>70120</v>
          </cell>
          <cell r="T392" t="str">
            <v>032 355300-9</v>
          </cell>
          <cell r="V392" t="str">
            <v>23</v>
          </cell>
          <cell r="W392" t="str">
            <v>2.3 ทุติยภูมิระดับสูง</v>
          </cell>
          <cell r="AH392" t="str">
            <v>10730</v>
          </cell>
        </row>
        <row r="393">
          <cell r="A393" t="str">
            <v>001073800</v>
          </cell>
          <cell r="B393" t="str">
            <v>โรงพยาบาลกระบี่</v>
          </cell>
          <cell r="C393" t="str">
            <v>21002</v>
          </cell>
          <cell r="D393" t="str">
            <v>กระทรวงสาธารณสุข สำนักงานปลัดกระทรวงสาธารณสุข</v>
          </cell>
          <cell r="E393" t="str">
            <v>06</v>
          </cell>
          <cell r="F393" t="str">
            <v>โรงพยาบาลทั่วไป</v>
          </cell>
          <cell r="G393" t="str">
            <v>340</v>
          </cell>
          <cell r="H393" t="str">
            <v>81</v>
          </cell>
          <cell r="I393" t="str">
            <v>จ.กระบี่</v>
          </cell>
          <cell r="J393" t="str">
            <v>01</v>
          </cell>
          <cell r="K393" t="str">
            <v xml:space="preserve"> อ.เมืองกระบี่</v>
          </cell>
          <cell r="L393" t="str">
            <v>01</v>
          </cell>
          <cell r="M393" t="str">
            <v xml:space="preserve"> 'ต.ปากน้ำ'</v>
          </cell>
          <cell r="N393" t="str">
            <v>00</v>
          </cell>
          <cell r="O393" t="str">
            <v xml:space="preserve"> หมู่ 0</v>
          </cell>
          <cell r="P393" t="str">
            <v>01</v>
          </cell>
          <cell r="Q393" t="str">
            <v>เปิดดำเนินการ</v>
          </cell>
          <cell r="R393" t="str">
            <v xml:space="preserve">325 ถ.อุดรกิจ </v>
          </cell>
          <cell r="S393" t="str">
            <v>81000</v>
          </cell>
          <cell r="T393" t="str">
            <v>075611226</v>
          </cell>
          <cell r="V393" t="str">
            <v>23</v>
          </cell>
          <cell r="W393" t="str">
            <v>2.3 ทุติยภูมิระดับสูง</v>
          </cell>
          <cell r="AH393" t="str">
            <v>10738</v>
          </cell>
        </row>
        <row r="394">
          <cell r="A394" t="str">
            <v>001074000</v>
          </cell>
          <cell r="B394" t="str">
            <v>โรงพยาบาลตะกั่วป่า</v>
          </cell>
          <cell r="C394" t="str">
            <v>21002</v>
          </cell>
          <cell r="D394" t="str">
            <v>กระทรวงสาธารณสุข สำนักงานปลัดกระทรวงสาธารณสุข</v>
          </cell>
          <cell r="E394" t="str">
            <v>06</v>
          </cell>
          <cell r="F394" t="str">
            <v>โรงพยาบาลทั่วไป</v>
          </cell>
          <cell r="G394" t="str">
            <v>209</v>
          </cell>
          <cell r="H394" t="str">
            <v>82</v>
          </cell>
          <cell r="I394" t="str">
            <v>จ.พังงา</v>
          </cell>
          <cell r="J394" t="str">
            <v>05</v>
          </cell>
          <cell r="K394" t="str">
            <v xml:space="preserve"> อ.ตะกั่วป่า</v>
          </cell>
          <cell r="L394" t="str">
            <v>02</v>
          </cell>
          <cell r="M394" t="str">
            <v xml:space="preserve"> 'ต.บางนายสี'</v>
          </cell>
          <cell r="N394" t="str">
            <v>00</v>
          </cell>
          <cell r="O394" t="str">
            <v xml:space="preserve"> หมู่ 0</v>
          </cell>
          <cell r="P394" t="str">
            <v>01</v>
          </cell>
          <cell r="Q394" t="str">
            <v>เปิดดำเนินการ</v>
          </cell>
          <cell r="R394" t="str">
            <v xml:space="preserve">39/2 ถ.เพชรเกษม </v>
          </cell>
          <cell r="S394" t="str">
            <v>82110</v>
          </cell>
          <cell r="T394" t="str">
            <v>076421770</v>
          </cell>
          <cell r="U394" t="str">
            <v>076584250'</v>
          </cell>
          <cell r="V394" t="str">
            <v>076421070</v>
          </cell>
          <cell r="W394" t="str">
            <v>23</v>
          </cell>
          <cell r="X394" t="str">
            <v>2.3 ทุติยภูมิระดับสูง</v>
          </cell>
          <cell r="AH394" t="str">
            <v>10740</v>
          </cell>
        </row>
        <row r="395">
          <cell r="A395" t="str">
            <v>001083800</v>
          </cell>
          <cell r="B395" t="str">
            <v>โรงพยาบาลโป่งน้ำร้อน</v>
          </cell>
          <cell r="C395" t="str">
            <v>21002</v>
          </cell>
          <cell r="D395" t="str">
            <v>กระทรวงสาธารณสุข สำนักงานปลัดกระทรวงสาธารณสุข</v>
          </cell>
          <cell r="E395" t="str">
            <v>07</v>
          </cell>
          <cell r="F395" t="str">
            <v>โรงพยาบาลชุมชน</v>
          </cell>
          <cell r="G395" t="str">
            <v>60</v>
          </cell>
          <cell r="H395" t="str">
            <v>22</v>
          </cell>
          <cell r="I395" t="str">
            <v>จ.จันทบุรี</v>
          </cell>
          <cell r="J395" t="str">
            <v>04</v>
          </cell>
          <cell r="K395" t="str">
            <v xml:space="preserve"> อ.โป่งน้ำร้อน</v>
          </cell>
          <cell r="L395" t="str">
            <v>01</v>
          </cell>
          <cell r="M395" t="str">
            <v xml:space="preserve"> 'ต.ทับไทร'</v>
          </cell>
          <cell r="N395" t="str">
            <v>01</v>
          </cell>
          <cell r="O395" t="str">
            <v xml:space="preserve"> หมู่ 1</v>
          </cell>
          <cell r="P395" t="str">
            <v>01</v>
          </cell>
          <cell r="Q395" t="str">
            <v>เปิดดำเนินการ</v>
          </cell>
          <cell r="V395" t="str">
            <v>22</v>
          </cell>
          <cell r="W395" t="str">
            <v>2.2 ทุติยภูมิระดับกลาง</v>
          </cell>
          <cell r="AH395" t="str">
            <v>10838</v>
          </cell>
        </row>
        <row r="396">
          <cell r="A396" t="str">
            <v>001080400</v>
          </cell>
          <cell r="B396" t="str">
            <v>โรงพยาบาลสรรพยา</v>
          </cell>
          <cell r="C396" t="str">
            <v>21002</v>
          </cell>
          <cell r="D396" t="str">
            <v>กระทรวงสาธารณสุข สำนักงานปลัดกระทรวงสาธารณสุข</v>
          </cell>
          <cell r="E396" t="str">
            <v>07</v>
          </cell>
          <cell r="F396" t="str">
            <v>โรงพยาบาลชุมชน</v>
          </cell>
          <cell r="G396" t="str">
            <v>30</v>
          </cell>
          <cell r="H396" t="str">
            <v>18</v>
          </cell>
          <cell r="I396" t="str">
            <v>จ.ชัยนาท</v>
          </cell>
          <cell r="J396" t="str">
            <v>04</v>
          </cell>
          <cell r="K396" t="str">
            <v xml:space="preserve"> อ.สรรพยา</v>
          </cell>
          <cell r="L396" t="str">
            <v>04</v>
          </cell>
          <cell r="M396" t="str">
            <v xml:space="preserve"> 'ต.โพนางดำตก'</v>
          </cell>
          <cell r="N396" t="str">
            <v>05</v>
          </cell>
          <cell r="O396" t="str">
            <v xml:space="preserve"> หมู่ 5</v>
          </cell>
          <cell r="P396" t="str">
            <v>01</v>
          </cell>
          <cell r="Q396" t="str">
            <v>เปิดดำเนินการ</v>
          </cell>
          <cell r="R396" t="str">
            <v xml:space="preserve">196 </v>
          </cell>
          <cell r="V396" t="str">
            <v>21</v>
          </cell>
          <cell r="W396" t="str">
            <v>2.1 ทุติยภูมิระดับต้น</v>
          </cell>
          <cell r="AH396" t="str">
            <v>10804</v>
          </cell>
        </row>
        <row r="397">
          <cell r="A397" t="str">
            <v>001082200</v>
          </cell>
          <cell r="B397" t="str">
            <v>โรงพยาบาลพนัสนิคม</v>
          </cell>
          <cell r="C397" t="str">
            <v>21002</v>
          </cell>
          <cell r="D397" t="str">
            <v>กระทรวงสาธารณสุข สำนักงานปลัดกระทรวงสาธารณสุข</v>
          </cell>
          <cell r="E397" t="str">
            <v>07</v>
          </cell>
          <cell r="F397" t="str">
            <v>โรงพยาบาลชุมชน</v>
          </cell>
          <cell r="G397" t="str">
            <v>120</v>
          </cell>
          <cell r="H397" t="str">
            <v>20</v>
          </cell>
          <cell r="I397" t="str">
            <v>จ.ชลบุรี</v>
          </cell>
          <cell r="J397" t="str">
            <v>06</v>
          </cell>
          <cell r="K397" t="str">
            <v xml:space="preserve"> อ.พนัสนิคม</v>
          </cell>
          <cell r="L397" t="str">
            <v>09</v>
          </cell>
          <cell r="M397" t="str">
            <v xml:space="preserve"> 'ต.กุฎโง้ง'</v>
          </cell>
          <cell r="N397" t="str">
            <v>01</v>
          </cell>
          <cell r="O397" t="str">
            <v xml:space="preserve"> หมู่ 1</v>
          </cell>
          <cell r="P397" t="str">
            <v>01</v>
          </cell>
          <cell r="Q397" t="str">
            <v>เปิดดำเนินการ</v>
          </cell>
          <cell r="R397" t="str">
            <v xml:space="preserve"> ถนนสุขประยูร  </v>
          </cell>
          <cell r="V397" t="str">
            <v>22</v>
          </cell>
          <cell r="W397" t="str">
            <v>2.2 ทุติยภูมิระดับกลาง</v>
          </cell>
          <cell r="AH397" t="str">
            <v>10822</v>
          </cell>
        </row>
        <row r="398">
          <cell r="A398" t="str">
            <v>001079200</v>
          </cell>
          <cell r="B398" t="str">
            <v>โรงพยาบาลท่าวุ้ง</v>
          </cell>
          <cell r="C398" t="str">
            <v>21002</v>
          </cell>
          <cell r="D398" t="str">
            <v>กระทรวงสาธารณสุข สำนักงานปลัดกระทรวงสาธารณสุข</v>
          </cell>
          <cell r="E398" t="str">
            <v>07</v>
          </cell>
          <cell r="F398" t="str">
            <v>โรงพยาบาลชุมชน</v>
          </cell>
          <cell r="G398" t="str">
            <v>60</v>
          </cell>
          <cell r="H398" t="str">
            <v>16</v>
          </cell>
          <cell r="I398" t="str">
            <v>จ.ลพบุรี</v>
          </cell>
          <cell r="J398" t="str">
            <v>05</v>
          </cell>
          <cell r="K398" t="str">
            <v xml:space="preserve"> อ.ท่าวุ้ง</v>
          </cell>
          <cell r="L398" t="str">
            <v>02</v>
          </cell>
          <cell r="M398" t="str">
            <v xml:space="preserve"> 'ต.บางคู้'</v>
          </cell>
          <cell r="N398" t="str">
            <v>07</v>
          </cell>
          <cell r="O398" t="str">
            <v xml:space="preserve"> หมู่ 7</v>
          </cell>
          <cell r="P398" t="str">
            <v>01</v>
          </cell>
          <cell r="Q398" t="str">
            <v>เปิดดำเนินการ</v>
          </cell>
          <cell r="R398" t="str">
            <v>60 ถนนลพบุรี-สิงห์บุรี</v>
          </cell>
          <cell r="S398" t="str">
            <v>15150</v>
          </cell>
          <cell r="T398" t="str">
            <v>036-481166</v>
          </cell>
          <cell r="U398" t="str">
            <v>036-622130</v>
          </cell>
          <cell r="V398" t="str">
            <v>21</v>
          </cell>
          <cell r="W398" t="str">
            <v>2.1 ทุติยภูมิระดับต้น</v>
          </cell>
          <cell r="X398" t="str">
            <v>S</v>
          </cell>
          <cell r="Y398" t="str">
            <v xml:space="preserve">บริการ  </v>
          </cell>
          <cell r="AH398" t="str">
            <v>10792</v>
          </cell>
        </row>
        <row r="399">
          <cell r="A399" t="str">
            <v>001080600</v>
          </cell>
          <cell r="B399" t="str">
            <v>โรงพยาบาลหันคา</v>
          </cell>
          <cell r="C399" t="str">
            <v>21002</v>
          </cell>
          <cell r="D399" t="str">
            <v>กระทรวงสาธารณสุข สำนักงานปลัดกระทรวงสาธารณสุข</v>
          </cell>
          <cell r="E399" t="str">
            <v>07</v>
          </cell>
          <cell r="F399" t="str">
            <v>โรงพยาบาลชุมชน</v>
          </cell>
          <cell r="G399" t="str">
            <v>45</v>
          </cell>
          <cell r="H399" t="str">
            <v>18</v>
          </cell>
          <cell r="I399" t="str">
            <v>จ.ชัยนาท</v>
          </cell>
          <cell r="J399" t="str">
            <v>06</v>
          </cell>
          <cell r="K399" t="str">
            <v xml:space="preserve"> อ.หันคา</v>
          </cell>
          <cell r="L399" t="str">
            <v>09</v>
          </cell>
          <cell r="M399" t="str">
            <v xml:space="preserve"> 'ต.เด่นใหญ่'</v>
          </cell>
          <cell r="N399" t="str">
            <v>01</v>
          </cell>
          <cell r="O399" t="str">
            <v xml:space="preserve"> หมู่ 1</v>
          </cell>
          <cell r="P399" t="str">
            <v>01</v>
          </cell>
          <cell r="Q399" t="str">
            <v>เปิดดำเนินการ</v>
          </cell>
          <cell r="R399" t="str">
            <v xml:space="preserve">678 ม.1 ถ.ชัยนาท-บ้านไร่ </v>
          </cell>
          <cell r="V399" t="str">
            <v>22</v>
          </cell>
          <cell r="W399" t="str">
            <v>2.2 ทุติยภูมิระดับกลาง</v>
          </cell>
          <cell r="AH399" t="str">
            <v>10806</v>
          </cell>
        </row>
        <row r="400">
          <cell r="A400" t="str">
            <v>001080900</v>
          </cell>
          <cell r="B400" t="str">
            <v>โรงพยาบาลวิหารแดง</v>
          </cell>
          <cell r="C400" t="str">
            <v>21002</v>
          </cell>
          <cell r="D400" t="str">
            <v>กระทรวงสาธารณสุข สำนักงานปลัดกระทรวงสาธารณสุข</v>
          </cell>
          <cell r="E400" t="str">
            <v>07</v>
          </cell>
          <cell r="F400" t="str">
            <v>โรงพยาบาลชุมชน</v>
          </cell>
          <cell r="G400" t="str">
            <v>30</v>
          </cell>
          <cell r="H400" t="str">
            <v>19</v>
          </cell>
          <cell r="I400" t="str">
            <v>จ.สระบุรี</v>
          </cell>
          <cell r="J400" t="str">
            <v>04</v>
          </cell>
          <cell r="K400" t="str">
            <v xml:space="preserve"> อ.วิหารแดง</v>
          </cell>
          <cell r="L400" t="str">
            <v>02</v>
          </cell>
          <cell r="M400" t="str">
            <v xml:space="preserve"> 'ต.บ้านลำ'</v>
          </cell>
          <cell r="N400" t="str">
            <v>03</v>
          </cell>
          <cell r="O400" t="str">
            <v xml:space="preserve"> หมู่ 3</v>
          </cell>
          <cell r="P400" t="str">
            <v>01</v>
          </cell>
          <cell r="Q400" t="str">
            <v>เปิดดำเนินการ</v>
          </cell>
          <cell r="R400" t="str">
            <v xml:space="preserve">200 ม.3 </v>
          </cell>
          <cell r="V400" t="str">
            <v>21</v>
          </cell>
          <cell r="W400" t="str">
            <v>2.1 ทุติยภูมิระดับต้น</v>
          </cell>
          <cell r="AH400" t="str">
            <v>10809</v>
          </cell>
        </row>
        <row r="401">
          <cell r="A401" t="str">
            <v>001081700</v>
          </cell>
          <cell r="B401" t="str">
            <v>โรงพยาบาลบ้านบึง</v>
          </cell>
          <cell r="C401" t="str">
            <v>21002</v>
          </cell>
          <cell r="D401" t="str">
            <v>กระทรวงสาธารณสุข สำนักงานปลัดกระทรวงสาธารณสุข</v>
          </cell>
          <cell r="E401" t="str">
            <v>07</v>
          </cell>
          <cell r="F401" t="str">
            <v>โรงพยาบาลชุมชน</v>
          </cell>
          <cell r="G401" t="str">
            <v>90</v>
          </cell>
          <cell r="H401" t="str">
            <v>20</v>
          </cell>
          <cell r="I401" t="str">
            <v>จ.ชลบุรี</v>
          </cell>
          <cell r="J401" t="str">
            <v>02</v>
          </cell>
          <cell r="K401" t="str">
            <v xml:space="preserve"> อ.บ้านบึง</v>
          </cell>
          <cell r="L401" t="str">
            <v>01</v>
          </cell>
          <cell r="M401" t="str">
            <v xml:space="preserve"> 'ต.บ้านบึง'</v>
          </cell>
          <cell r="N401" t="str">
            <v>01</v>
          </cell>
          <cell r="O401" t="str">
            <v xml:space="preserve"> หมู่ 1</v>
          </cell>
          <cell r="P401" t="str">
            <v>01</v>
          </cell>
          <cell r="Q401" t="str">
            <v>เปิดดำเนินการ</v>
          </cell>
          <cell r="R401" t="str">
            <v xml:space="preserve">   เลขที่ 3 ซ.บ้านบึง-ชลบุรี 19    ถ.บ้านบึง-ชลบุรี</v>
          </cell>
          <cell r="S401" t="str">
            <v>20170</v>
          </cell>
          <cell r="T401" t="str">
            <v>038-442200</v>
          </cell>
          <cell r="U401" t="str">
            <v>038-442299</v>
          </cell>
          <cell r="V401" t="str">
            <v>22</v>
          </cell>
          <cell r="W401" t="str">
            <v>2.2 ทุติยภูมิระดับกลาง</v>
          </cell>
          <cell r="Z401" t="str">
            <v>01</v>
          </cell>
          <cell r="AA401" t="str">
            <v>ตั้งใหม่</v>
          </cell>
          <cell r="AH401" t="str">
            <v>10817</v>
          </cell>
        </row>
        <row r="402">
          <cell r="A402" t="str">
            <v>001081000</v>
          </cell>
          <cell r="B402" t="str">
            <v>โรงพยาบาลหนองแซง</v>
          </cell>
          <cell r="C402" t="str">
            <v>21002</v>
          </cell>
          <cell r="D402" t="str">
            <v>กระทรวงสาธารณสุข สำนักงานปลัดกระทรวงสาธารณสุข</v>
          </cell>
          <cell r="E402" t="str">
            <v>07</v>
          </cell>
          <cell r="F402" t="str">
            <v>โรงพยาบาลชุมชน</v>
          </cell>
          <cell r="G402" t="str">
            <v>10</v>
          </cell>
          <cell r="H402" t="str">
            <v>19</v>
          </cell>
          <cell r="I402" t="str">
            <v>จ.สระบุรี</v>
          </cell>
          <cell r="J402" t="str">
            <v>05</v>
          </cell>
          <cell r="K402" t="str">
            <v xml:space="preserve"> อ.หนองแซง</v>
          </cell>
          <cell r="L402" t="str">
            <v>06</v>
          </cell>
          <cell r="M402" t="str">
            <v xml:space="preserve"> 'ต.ไก่เส่า'</v>
          </cell>
          <cell r="N402" t="str">
            <v>06</v>
          </cell>
          <cell r="O402" t="str">
            <v xml:space="preserve"> หมู่ 6</v>
          </cell>
          <cell r="P402" t="str">
            <v>01</v>
          </cell>
          <cell r="Q402" t="str">
            <v>เปิดดำเนินการ</v>
          </cell>
          <cell r="R402" t="str">
            <v>59</v>
          </cell>
          <cell r="V402" t="str">
            <v>21</v>
          </cell>
          <cell r="W402" t="str">
            <v>2.1 ทุติยภูมิระดับต้น</v>
          </cell>
          <cell r="AH402" t="str">
            <v>10810</v>
          </cell>
        </row>
        <row r="403">
          <cell r="A403" t="str">
            <v>001081100</v>
          </cell>
          <cell r="B403" t="str">
            <v>โรงพยาบาลบ้านหมอ</v>
          </cell>
          <cell r="C403" t="str">
            <v>21002</v>
          </cell>
          <cell r="D403" t="str">
            <v>กระทรวงสาธารณสุข สำนักงานปลัดกระทรวงสาธารณสุข</v>
          </cell>
          <cell r="E403" t="str">
            <v>07</v>
          </cell>
          <cell r="F403" t="str">
            <v>โรงพยาบาลชุมชน</v>
          </cell>
          <cell r="G403" t="str">
            <v>30</v>
          </cell>
          <cell r="H403" t="str">
            <v>19</v>
          </cell>
          <cell r="I403" t="str">
            <v>จ.สระบุรี</v>
          </cell>
          <cell r="J403" t="str">
            <v>06</v>
          </cell>
          <cell r="K403" t="str">
            <v xml:space="preserve"> อ.บ้านหมอ</v>
          </cell>
          <cell r="L403" t="str">
            <v>01</v>
          </cell>
          <cell r="M403" t="str">
            <v xml:space="preserve"> 'ต.บ้านหมอ'</v>
          </cell>
          <cell r="N403" t="str">
            <v>04</v>
          </cell>
          <cell r="O403" t="str">
            <v xml:space="preserve"> หมู่ 4</v>
          </cell>
          <cell r="P403" t="str">
            <v>01</v>
          </cell>
          <cell r="Q403" t="str">
            <v>เปิดดำเนินการ</v>
          </cell>
          <cell r="R403" t="str">
            <v xml:space="preserve">141 </v>
          </cell>
          <cell r="V403" t="str">
            <v>21</v>
          </cell>
          <cell r="W403" t="str">
            <v>2.1 ทุติยภูมิระดับต้น</v>
          </cell>
          <cell r="AH403" t="str">
            <v>10811</v>
          </cell>
        </row>
        <row r="404">
          <cell r="A404" t="str">
            <v>001081200</v>
          </cell>
          <cell r="B404" t="str">
            <v>โรงพยาบาลดอนพุด</v>
          </cell>
          <cell r="C404" t="str">
            <v>21002</v>
          </cell>
          <cell r="D404" t="str">
            <v>กระทรวงสาธารณสุข สำนักงานปลัดกระทรวงสาธารณสุข</v>
          </cell>
          <cell r="E404" t="str">
            <v>07</v>
          </cell>
          <cell r="F404" t="str">
            <v>โรงพยาบาลชุมชน</v>
          </cell>
          <cell r="G404" t="str">
            <v>30</v>
          </cell>
          <cell r="H404" t="str">
            <v>19</v>
          </cell>
          <cell r="I404" t="str">
            <v>จ.สระบุรี</v>
          </cell>
          <cell r="J404" t="str">
            <v>07</v>
          </cell>
          <cell r="K404" t="str">
            <v xml:space="preserve"> อ.ดอนพุด</v>
          </cell>
          <cell r="L404" t="str">
            <v>01</v>
          </cell>
          <cell r="M404" t="str">
            <v xml:space="preserve"> 'ต.ดอนพุด'</v>
          </cell>
          <cell r="N404" t="str">
            <v>02</v>
          </cell>
          <cell r="O404" t="str">
            <v xml:space="preserve"> หมู่ 2</v>
          </cell>
          <cell r="P404" t="str">
            <v>01</v>
          </cell>
          <cell r="Q404" t="str">
            <v>เปิดดำเนินการ</v>
          </cell>
          <cell r="R404" t="str">
            <v xml:space="preserve">100 </v>
          </cell>
          <cell r="V404" t="str">
            <v>21</v>
          </cell>
          <cell r="W404" t="str">
            <v>2.1 ทุติยภูมิระดับต้น</v>
          </cell>
          <cell r="AH404" t="str">
            <v>10812</v>
          </cell>
        </row>
        <row r="405">
          <cell r="A405" t="str">
            <v>001081300</v>
          </cell>
          <cell r="B405" t="str">
            <v>โรงพยาบาลหนองโดน</v>
          </cell>
          <cell r="C405" t="str">
            <v>21002</v>
          </cell>
          <cell r="D405" t="str">
            <v>กระทรวงสาธารณสุข สำนักงานปลัดกระทรวงสาธารณสุข</v>
          </cell>
          <cell r="E405" t="str">
            <v>07</v>
          </cell>
          <cell r="F405" t="str">
            <v>โรงพยาบาลชุมชน</v>
          </cell>
          <cell r="G405" t="str">
            <v>10</v>
          </cell>
          <cell r="H405" t="str">
            <v>19</v>
          </cell>
          <cell r="I405" t="str">
            <v>จ.สระบุรี</v>
          </cell>
          <cell r="J405" t="str">
            <v>08</v>
          </cell>
          <cell r="K405" t="str">
            <v xml:space="preserve"> อ.หนองโดน</v>
          </cell>
          <cell r="L405" t="str">
            <v>01</v>
          </cell>
          <cell r="M405" t="str">
            <v xml:space="preserve"> 'ต.หนองโดน'</v>
          </cell>
          <cell r="N405" t="str">
            <v>09</v>
          </cell>
          <cell r="O405" t="str">
            <v xml:space="preserve"> หมู่ 9</v>
          </cell>
          <cell r="P405" t="str">
            <v>01</v>
          </cell>
          <cell r="Q405" t="str">
            <v>เปิดดำเนินการ</v>
          </cell>
          <cell r="R405" t="str">
            <v xml:space="preserve">121 </v>
          </cell>
          <cell r="V405" t="str">
            <v>21</v>
          </cell>
          <cell r="W405" t="str">
            <v>2.1 ทุติยภูมิระดับต้น</v>
          </cell>
          <cell r="AH405" t="str">
            <v>10813</v>
          </cell>
        </row>
        <row r="406">
          <cell r="A406" t="str">
            <v>001081500</v>
          </cell>
          <cell r="B406" t="str">
            <v>โรงพยาบาลมวกเหล็ก</v>
          </cell>
          <cell r="C406" t="str">
            <v>21002</v>
          </cell>
          <cell r="D406" t="str">
            <v>กระทรวงสาธารณสุข สำนักงานปลัดกระทรวงสาธารณสุข</v>
          </cell>
          <cell r="E406" t="str">
            <v>07</v>
          </cell>
          <cell r="F406" t="str">
            <v>โรงพยาบาลชุมชน</v>
          </cell>
          <cell r="G406" t="str">
            <v>30</v>
          </cell>
          <cell r="H406" t="str">
            <v>19</v>
          </cell>
          <cell r="I406" t="str">
            <v>จ.สระบุรี</v>
          </cell>
          <cell r="J406" t="str">
            <v>11</v>
          </cell>
          <cell r="K406" t="str">
            <v xml:space="preserve"> อ.มวกเหล็ก</v>
          </cell>
          <cell r="L406" t="str">
            <v>02</v>
          </cell>
          <cell r="M406" t="str">
            <v xml:space="preserve"> 'ต.มิตรภาพ'</v>
          </cell>
          <cell r="N406" t="str">
            <v>09</v>
          </cell>
          <cell r="O406" t="str">
            <v xml:space="preserve"> หมู่ 9</v>
          </cell>
          <cell r="P406" t="str">
            <v>01</v>
          </cell>
          <cell r="Q406" t="str">
            <v>เปิดดำเนินการ</v>
          </cell>
          <cell r="V406" t="str">
            <v>21</v>
          </cell>
          <cell r="W406" t="str">
            <v>2.1 ทุติยภูมิระดับต้น</v>
          </cell>
          <cell r="AH406" t="str">
            <v>10815</v>
          </cell>
        </row>
        <row r="407">
          <cell r="A407" t="str">
            <v>001081600</v>
          </cell>
          <cell r="B407" t="str">
            <v>โรงพยาบาลวังม่วง</v>
          </cell>
          <cell r="C407" t="str">
            <v>21002</v>
          </cell>
          <cell r="D407" t="str">
            <v>กระทรวงสาธารณสุข สำนักงานปลัดกระทรวงสาธารณสุข</v>
          </cell>
          <cell r="E407" t="str">
            <v>07</v>
          </cell>
          <cell r="F407" t="str">
            <v>โรงพยาบาลชุมชน</v>
          </cell>
          <cell r="G407" t="str">
            <v>30</v>
          </cell>
          <cell r="H407" t="str">
            <v>19</v>
          </cell>
          <cell r="I407" t="str">
            <v>จ.สระบุรี</v>
          </cell>
          <cell r="J407" t="str">
            <v>12</v>
          </cell>
          <cell r="K407" t="str">
            <v xml:space="preserve"> อ.วังม่วง</v>
          </cell>
          <cell r="L407" t="str">
            <v>03</v>
          </cell>
          <cell r="M407" t="str">
            <v xml:space="preserve"> 'ต.วังม่วง'</v>
          </cell>
          <cell r="N407" t="str">
            <v>01</v>
          </cell>
          <cell r="O407" t="str">
            <v xml:space="preserve"> หมู่ 1</v>
          </cell>
          <cell r="P407" t="str">
            <v>01</v>
          </cell>
          <cell r="Q407" t="str">
            <v>เปิดดำเนินการ</v>
          </cell>
          <cell r="R407" t="str">
            <v xml:space="preserve">60 </v>
          </cell>
          <cell r="V407" t="str">
            <v>21</v>
          </cell>
          <cell r="W407" t="str">
            <v>2.1 ทุติยภูมิระดับต้น</v>
          </cell>
          <cell r="AH407" t="str">
            <v>10816</v>
          </cell>
        </row>
        <row r="408">
          <cell r="A408" t="str">
            <v>001080200</v>
          </cell>
          <cell r="B408" t="str">
            <v>โรงพยาบาลมโนรมย์</v>
          </cell>
          <cell r="C408" t="str">
            <v>21002</v>
          </cell>
          <cell r="D408" t="str">
            <v>กระทรวงสาธารณสุข สำนักงานปลัดกระทรวงสาธารณสุข</v>
          </cell>
          <cell r="E408" t="str">
            <v>07</v>
          </cell>
          <cell r="F408" t="str">
            <v>โรงพยาบาลชุมชน</v>
          </cell>
          <cell r="G408" t="str">
            <v>30</v>
          </cell>
          <cell r="H408" t="str">
            <v>18</v>
          </cell>
          <cell r="I408" t="str">
            <v>จ.ชัยนาท</v>
          </cell>
          <cell r="J408" t="str">
            <v>02</v>
          </cell>
          <cell r="K408" t="str">
            <v xml:space="preserve"> อ.มโนรมย์</v>
          </cell>
          <cell r="L408" t="str">
            <v>05</v>
          </cell>
          <cell r="M408" t="str">
            <v xml:space="preserve"> 'ต.หางน้ำสาคร'</v>
          </cell>
          <cell r="N408" t="str">
            <v>04</v>
          </cell>
          <cell r="O408" t="str">
            <v xml:space="preserve"> หมู่ 4</v>
          </cell>
          <cell r="P408" t="str">
            <v>01</v>
          </cell>
          <cell r="Q408" t="str">
            <v>เปิดดำเนินการ</v>
          </cell>
          <cell r="R408" t="str">
            <v xml:space="preserve">108 ม.8 ถ.ชัยนาท-สุพรรณบุรี </v>
          </cell>
          <cell r="V408" t="str">
            <v>21</v>
          </cell>
          <cell r="W408" t="str">
            <v>2.1 ทุติยภูมิระดับต้น</v>
          </cell>
          <cell r="AH408" t="str">
            <v>10802</v>
          </cell>
        </row>
        <row r="409">
          <cell r="A409" t="str">
            <v>001084600</v>
          </cell>
          <cell r="B409" t="str">
            <v>โรงพยาบาลเขาสมิง</v>
          </cell>
          <cell r="C409" t="str">
            <v>21002</v>
          </cell>
          <cell r="D409" t="str">
            <v>กระทรวงสาธารณสุข สำนักงานปลัดกระทรวงสาธารณสุข</v>
          </cell>
          <cell r="E409" t="str">
            <v>07</v>
          </cell>
          <cell r="F409" t="str">
            <v>โรงพยาบาลชุมชน</v>
          </cell>
          <cell r="G409" t="str">
            <v>38</v>
          </cell>
          <cell r="H409" t="str">
            <v>23</v>
          </cell>
          <cell r="I409" t="str">
            <v>จ.ตราด</v>
          </cell>
          <cell r="J409" t="str">
            <v>03</v>
          </cell>
          <cell r="K409" t="str">
            <v xml:space="preserve"> อ.เขาสมิง</v>
          </cell>
          <cell r="L409" t="str">
            <v>02</v>
          </cell>
          <cell r="M409" t="str">
            <v xml:space="preserve"> 'ต.แสนตุ้ง'</v>
          </cell>
          <cell r="N409" t="str">
            <v>01</v>
          </cell>
          <cell r="O409" t="str">
            <v xml:space="preserve"> หมู่ 1</v>
          </cell>
          <cell r="P409" t="str">
            <v>01</v>
          </cell>
          <cell r="Q409" t="str">
            <v>เปิดดำเนินการ</v>
          </cell>
          <cell r="R409" t="str">
            <v xml:space="preserve">75 ม.1 ถ.สุขุมวิท </v>
          </cell>
          <cell r="S409" t="str">
            <v>23150</v>
          </cell>
          <cell r="T409" t="str">
            <v>039-696414</v>
          </cell>
          <cell r="U409" t="str">
            <v>039-696414</v>
          </cell>
          <cell r="V409" t="str">
            <v>21</v>
          </cell>
          <cell r="W409" t="str">
            <v>2.1 ทุติยภูมิระดับต้น</v>
          </cell>
          <cell r="X409" t="str">
            <v>S</v>
          </cell>
          <cell r="Y409" t="str">
            <v xml:space="preserve">บริการ  </v>
          </cell>
          <cell r="AH409" t="str">
            <v>10846</v>
          </cell>
        </row>
        <row r="410">
          <cell r="A410" t="str">
            <v>001084700</v>
          </cell>
          <cell r="B410" t="str">
            <v>โรงพยาบาลบ่อไร่</v>
          </cell>
          <cell r="C410" t="str">
            <v>21002</v>
          </cell>
          <cell r="D410" t="str">
            <v>กระทรวงสาธารณสุข สำนักงานปลัดกระทรวงสาธารณสุข</v>
          </cell>
          <cell r="E410" t="str">
            <v>07</v>
          </cell>
          <cell r="F410" t="str">
            <v>โรงพยาบาลชุมชน</v>
          </cell>
          <cell r="G410" t="str">
            <v>37</v>
          </cell>
          <cell r="H410" t="str">
            <v>23</v>
          </cell>
          <cell r="I410" t="str">
            <v>จ.ตราด</v>
          </cell>
          <cell r="J410" t="str">
            <v>04</v>
          </cell>
          <cell r="K410" t="str">
            <v xml:space="preserve"> อ.บ่อไร่</v>
          </cell>
          <cell r="L410" t="str">
            <v>01</v>
          </cell>
          <cell r="M410" t="str">
            <v xml:space="preserve"> 'ต.บ่อพลอย'</v>
          </cell>
          <cell r="N410" t="str">
            <v>04</v>
          </cell>
          <cell r="O410" t="str">
            <v xml:space="preserve"> หมู่ 4</v>
          </cell>
          <cell r="P410" t="str">
            <v>01</v>
          </cell>
          <cell r="Q410" t="str">
            <v>เปิดดำเนินการ</v>
          </cell>
          <cell r="R410" t="str">
            <v xml:space="preserve">29 </v>
          </cell>
          <cell r="S410" t="str">
            <v>23140</v>
          </cell>
          <cell r="T410" t="str">
            <v>039-591040</v>
          </cell>
          <cell r="U410" t="str">
            <v>039-591020</v>
          </cell>
          <cell r="V410" t="str">
            <v>21</v>
          </cell>
          <cell r="W410" t="str">
            <v>2.1 ทุติยภูมิระดับต้น</v>
          </cell>
          <cell r="X410" t="str">
            <v>S</v>
          </cell>
          <cell r="Y410" t="str">
            <v xml:space="preserve">บริการ  </v>
          </cell>
          <cell r="AH410" t="str">
            <v>10847</v>
          </cell>
        </row>
        <row r="411">
          <cell r="A411" t="str">
            <v>001084800</v>
          </cell>
          <cell r="B411" t="str">
            <v>โรงพยาบาลแหลมงอบ</v>
          </cell>
          <cell r="C411" t="str">
            <v>21002</v>
          </cell>
          <cell r="D411" t="str">
            <v>กระทรวงสาธารณสุข สำนักงานปลัดกระทรวงสาธารณสุข</v>
          </cell>
          <cell r="E411" t="str">
            <v>07</v>
          </cell>
          <cell r="F411" t="str">
            <v>โรงพยาบาลชุมชน</v>
          </cell>
          <cell r="G411" t="str">
            <v>35</v>
          </cell>
          <cell r="H411" t="str">
            <v>23</v>
          </cell>
          <cell r="I411" t="str">
            <v>จ.ตราด</v>
          </cell>
          <cell r="J411" t="str">
            <v>05</v>
          </cell>
          <cell r="K411" t="str">
            <v xml:space="preserve"> อ.แหลมงอบ</v>
          </cell>
          <cell r="L411" t="str">
            <v>01</v>
          </cell>
          <cell r="M411" t="str">
            <v xml:space="preserve"> 'ต.แหลมงอบ'</v>
          </cell>
          <cell r="N411" t="str">
            <v>06</v>
          </cell>
          <cell r="O411" t="str">
            <v xml:space="preserve"> หมู่ 6</v>
          </cell>
          <cell r="P411" t="str">
            <v>01</v>
          </cell>
          <cell r="Q411" t="str">
            <v>เปิดดำเนินการ</v>
          </cell>
          <cell r="R411" t="str">
            <v xml:space="preserve">5/5 </v>
          </cell>
          <cell r="S411" t="str">
            <v>23120</v>
          </cell>
          <cell r="T411" t="str">
            <v>039-597040</v>
          </cell>
          <cell r="U411" t="str">
            <v>039-597040</v>
          </cell>
          <cell r="V411" t="str">
            <v>21</v>
          </cell>
          <cell r="W411" t="str">
            <v>2.1 ทุติยภูมิระดับต้น</v>
          </cell>
          <cell r="X411" t="str">
            <v>S</v>
          </cell>
          <cell r="Y411" t="str">
            <v xml:space="preserve">บริการ  </v>
          </cell>
          <cell r="AH411" t="str">
            <v>10848</v>
          </cell>
        </row>
        <row r="412">
          <cell r="A412" t="str">
            <v>001084900</v>
          </cell>
          <cell r="B412" t="str">
            <v>โรงพยาบาลเกาะกูด</v>
          </cell>
          <cell r="C412" t="str">
            <v>21002</v>
          </cell>
          <cell r="D412" t="str">
            <v>กระทรวงสาธารณสุข สำนักงานปลัดกระทรวงสาธารณสุข</v>
          </cell>
          <cell r="E412" t="str">
            <v>07</v>
          </cell>
          <cell r="F412" t="str">
            <v>โรงพยาบาลชุมชน</v>
          </cell>
          <cell r="G412" t="str">
            <v>6</v>
          </cell>
          <cell r="H412" t="str">
            <v>23</v>
          </cell>
          <cell r="I412" t="str">
            <v>จ.ตราด</v>
          </cell>
          <cell r="J412" t="str">
            <v>06</v>
          </cell>
          <cell r="K412" t="str">
            <v xml:space="preserve"> อ.เกาะกูด</v>
          </cell>
          <cell r="L412" t="str">
            <v>02</v>
          </cell>
          <cell r="M412" t="str">
            <v xml:space="preserve"> 'ต.เกาะกูด'</v>
          </cell>
          <cell r="N412" t="str">
            <v>01</v>
          </cell>
          <cell r="O412" t="str">
            <v xml:space="preserve"> หมู่ 1</v>
          </cell>
          <cell r="P412" t="str">
            <v>01</v>
          </cell>
          <cell r="Q412" t="str">
            <v>เปิดดำเนินการ</v>
          </cell>
          <cell r="R412" t="str">
            <v xml:space="preserve">49 </v>
          </cell>
          <cell r="S412" t="str">
            <v>23000</v>
          </cell>
          <cell r="T412" t="str">
            <v>039-525748</v>
          </cell>
          <cell r="U412" t="str">
            <v>039-525748</v>
          </cell>
          <cell r="V412" t="str">
            <v>21</v>
          </cell>
          <cell r="W412" t="str">
            <v>2.1 ทุติยภูมิระดับต้น</v>
          </cell>
          <cell r="X412" t="str">
            <v>S</v>
          </cell>
          <cell r="Y412" t="str">
            <v xml:space="preserve">บริการ  </v>
          </cell>
          <cell r="AH412" t="str">
            <v>10849</v>
          </cell>
        </row>
        <row r="413">
          <cell r="A413" t="str">
            <v>001080800</v>
          </cell>
          <cell r="B413" t="str">
            <v>โรงพยาบาลหนองแค</v>
          </cell>
          <cell r="C413" t="str">
            <v>21002</v>
          </cell>
          <cell r="D413" t="str">
            <v>กระทรวงสาธารณสุข สำนักงานปลัดกระทรวงสาธารณสุข</v>
          </cell>
          <cell r="E413" t="str">
            <v>07</v>
          </cell>
          <cell r="F413" t="str">
            <v>โรงพยาบาลชุมชน</v>
          </cell>
          <cell r="G413" t="str">
            <v>90</v>
          </cell>
          <cell r="H413" t="str">
            <v>19</v>
          </cell>
          <cell r="I413" t="str">
            <v>จ.สระบุรี</v>
          </cell>
          <cell r="J413" t="str">
            <v>03</v>
          </cell>
          <cell r="K413" t="str">
            <v xml:space="preserve"> อ.หนองแค</v>
          </cell>
          <cell r="L413" t="str">
            <v>01</v>
          </cell>
          <cell r="M413" t="str">
            <v xml:space="preserve"> 'ต.หนองแค'</v>
          </cell>
          <cell r="N413" t="str">
            <v>00</v>
          </cell>
          <cell r="O413" t="str">
            <v xml:space="preserve"> หมู่ 0</v>
          </cell>
          <cell r="P413" t="str">
            <v>01</v>
          </cell>
          <cell r="Q413" t="str">
            <v>เปิดดำเนินการ</v>
          </cell>
          <cell r="R413" t="str">
            <v>115 ถ.พหลโยธิน</v>
          </cell>
          <cell r="V413" t="str">
            <v>21</v>
          </cell>
          <cell r="W413" t="str">
            <v>2.1 ทุติยภูมิระดับต้น</v>
          </cell>
          <cell r="AH413" t="str">
            <v>10808</v>
          </cell>
        </row>
        <row r="414">
          <cell r="A414" t="str">
            <v>001083100</v>
          </cell>
          <cell r="B414" t="str">
            <v>โรงพยาบาลบ้านค่าย</v>
          </cell>
          <cell r="C414" t="str">
            <v>21002</v>
          </cell>
          <cell r="D414" t="str">
            <v>กระทรวงสาธารณสุข สำนักงานปลัดกระทรวงสาธารณสุข</v>
          </cell>
          <cell r="E414" t="str">
            <v>07</v>
          </cell>
          <cell r="F414" t="str">
            <v>โรงพยาบาลชุมชน</v>
          </cell>
          <cell r="G414" t="str">
            <v>38</v>
          </cell>
          <cell r="H414" t="str">
            <v>21</v>
          </cell>
          <cell r="I414" t="str">
            <v>จ.ระยอง</v>
          </cell>
          <cell r="J414" t="str">
            <v>05</v>
          </cell>
          <cell r="K414" t="str">
            <v xml:space="preserve"> อ.บ้านค่าย</v>
          </cell>
          <cell r="L414" t="str">
            <v>02</v>
          </cell>
          <cell r="M414" t="str">
            <v xml:space="preserve"> 'ต.หนองละลอก'</v>
          </cell>
          <cell r="N414" t="str">
            <v>04</v>
          </cell>
          <cell r="O414" t="str">
            <v xml:space="preserve"> หมู่ 4</v>
          </cell>
          <cell r="P414" t="str">
            <v>01</v>
          </cell>
          <cell r="Q414" t="str">
            <v>เปิดดำเนินการ</v>
          </cell>
          <cell r="R414" t="str">
            <v xml:space="preserve">144 </v>
          </cell>
          <cell r="S414" t="str">
            <v>21120</v>
          </cell>
          <cell r="T414" t="str">
            <v>038-641005</v>
          </cell>
          <cell r="U414" t="str">
            <v>038-641005</v>
          </cell>
          <cell r="V414" t="str">
            <v>22</v>
          </cell>
          <cell r="W414" t="str">
            <v>2.2 ทุติยภูมิระดับกลาง</v>
          </cell>
          <cell r="X414" t="str">
            <v>S</v>
          </cell>
          <cell r="Y414" t="str">
            <v xml:space="preserve">บริการ  </v>
          </cell>
          <cell r="AH414" t="str">
            <v>10831</v>
          </cell>
        </row>
        <row r="415">
          <cell r="A415" t="str">
            <v>001083200</v>
          </cell>
          <cell r="B415" t="str">
            <v>โรงพยาบาลปลวกแดง</v>
          </cell>
          <cell r="C415" t="str">
            <v>21002</v>
          </cell>
          <cell r="D415" t="str">
            <v>กระทรวงสาธารณสุข สำนักงานปลัดกระทรวงสาธารณสุข</v>
          </cell>
          <cell r="E415" t="str">
            <v>07</v>
          </cell>
          <cell r="F415" t="str">
            <v>โรงพยาบาลชุมชน</v>
          </cell>
          <cell r="G415" t="str">
            <v>36</v>
          </cell>
          <cell r="H415" t="str">
            <v>21</v>
          </cell>
          <cell r="I415" t="str">
            <v>จ.ระยอง</v>
          </cell>
          <cell r="J415" t="str">
            <v>06</v>
          </cell>
          <cell r="K415" t="str">
            <v xml:space="preserve"> อ.ปลวกแดง</v>
          </cell>
          <cell r="L415" t="str">
            <v>01</v>
          </cell>
          <cell r="M415" t="str">
            <v xml:space="preserve"> 'ต.ปลวกแดง'</v>
          </cell>
          <cell r="N415" t="str">
            <v>01</v>
          </cell>
          <cell r="O415" t="str">
            <v xml:space="preserve"> หมู่ 1</v>
          </cell>
          <cell r="P415" t="str">
            <v>01</v>
          </cell>
          <cell r="Q415" t="str">
            <v>เปิดดำเนินการ</v>
          </cell>
          <cell r="R415" t="str">
            <v xml:space="preserve">272 </v>
          </cell>
          <cell r="S415" t="str">
            <v>21140</v>
          </cell>
          <cell r="T415" t="str">
            <v>038-659117</v>
          </cell>
          <cell r="U415" t="str">
            <v>038-659005</v>
          </cell>
          <cell r="V415" t="str">
            <v>22</v>
          </cell>
          <cell r="W415" t="str">
            <v>2.2 ทุติยภูมิระดับกลาง</v>
          </cell>
          <cell r="X415" t="str">
            <v>S</v>
          </cell>
          <cell r="Y415" t="str">
            <v xml:space="preserve">บริการ  </v>
          </cell>
          <cell r="AH415" t="str">
            <v>10832</v>
          </cell>
        </row>
        <row r="416">
          <cell r="A416" t="str">
            <v>001144600</v>
          </cell>
          <cell r="B416" t="str">
            <v>โรงพยาบาลสมเด็จพระยุพราชบ้านดุง</v>
          </cell>
          <cell r="C416" t="str">
            <v>21002</v>
          </cell>
          <cell r="D416" t="str">
            <v>กระทรวงสาธารณสุข สำนักงานปลัดกระทรวงสาธารณสุข</v>
          </cell>
          <cell r="E416" t="str">
            <v>07</v>
          </cell>
          <cell r="F416" t="str">
            <v>โรงพยาบาลชุมชน</v>
          </cell>
          <cell r="G416" t="str">
            <v>90</v>
          </cell>
          <cell r="H416" t="str">
            <v>41</v>
          </cell>
          <cell r="I416" t="str">
            <v>จ.อุดรธานี</v>
          </cell>
          <cell r="J416" t="str">
            <v>11</v>
          </cell>
          <cell r="K416" t="str">
            <v xml:space="preserve"> อ.บ้านดุง</v>
          </cell>
          <cell r="L416" t="str">
            <v>01</v>
          </cell>
          <cell r="M416" t="str">
            <v xml:space="preserve"> 'ต.ศรีสุทโธ'</v>
          </cell>
          <cell r="N416" t="str">
            <v>07</v>
          </cell>
          <cell r="O416" t="str">
            <v xml:space="preserve"> หมู่ 7</v>
          </cell>
          <cell r="P416" t="str">
            <v>01</v>
          </cell>
          <cell r="Q416" t="str">
            <v>เปิดดำเนินการ</v>
          </cell>
          <cell r="V416" t="str">
            <v>21</v>
          </cell>
          <cell r="W416" t="str">
            <v>2.1 ทุติยภูมิระดับต้น</v>
          </cell>
          <cell r="AH416" t="str">
            <v>11446</v>
          </cell>
        </row>
        <row r="417">
          <cell r="A417" t="str">
            <v>001082900</v>
          </cell>
          <cell r="B417" t="str">
            <v>โรงพยาบาลแกลง</v>
          </cell>
          <cell r="C417" t="str">
            <v>21002</v>
          </cell>
          <cell r="D417" t="str">
            <v>กระทรวงสาธารณสุข สำนักงานปลัดกระทรวงสาธารณสุข</v>
          </cell>
          <cell r="E417" t="str">
            <v>07</v>
          </cell>
          <cell r="F417" t="str">
            <v>โรงพยาบาลชุมชน</v>
          </cell>
          <cell r="G417" t="str">
            <v>158</v>
          </cell>
          <cell r="H417" t="str">
            <v>21</v>
          </cell>
          <cell r="I417" t="str">
            <v>จ.ระยอง</v>
          </cell>
          <cell r="J417" t="str">
            <v>03</v>
          </cell>
          <cell r="K417" t="str">
            <v xml:space="preserve"> อ.แกลง</v>
          </cell>
          <cell r="L417" t="str">
            <v>01</v>
          </cell>
          <cell r="M417" t="str">
            <v xml:space="preserve"> 'ต.ทางเกวียน'</v>
          </cell>
          <cell r="N417" t="str">
            <v>00</v>
          </cell>
          <cell r="O417" t="str">
            <v xml:space="preserve"> หมู่ 0</v>
          </cell>
          <cell r="P417" t="str">
            <v>01</v>
          </cell>
          <cell r="Q417" t="str">
            <v>เปิดดำเนินการ</v>
          </cell>
          <cell r="R417" t="str">
            <v xml:space="preserve">254  ถ.สุขุมวิท </v>
          </cell>
          <cell r="S417" t="str">
            <v>21110</v>
          </cell>
          <cell r="T417" t="str">
            <v>038-677537</v>
          </cell>
          <cell r="U417" t="str">
            <v>038-677537</v>
          </cell>
          <cell r="V417" t="str">
            <v>23</v>
          </cell>
          <cell r="W417" t="str">
            <v>2.3 ทุติยภูมิระดับสูง</v>
          </cell>
          <cell r="X417" t="str">
            <v>S</v>
          </cell>
          <cell r="Y417" t="str">
            <v xml:space="preserve">บริการ  </v>
          </cell>
          <cell r="AH417" t="str">
            <v>10829</v>
          </cell>
        </row>
        <row r="418">
          <cell r="A418" t="str">
            <v>001080700</v>
          </cell>
          <cell r="B418" t="str">
            <v>โรงพยาบาลแก่งคอย</v>
          </cell>
          <cell r="C418" t="str">
            <v>21002</v>
          </cell>
          <cell r="D418" t="str">
            <v>กระทรวงสาธารณสุข สำนักงานปลัดกระทรวงสาธารณสุข</v>
          </cell>
          <cell r="E418" t="str">
            <v>07</v>
          </cell>
          <cell r="F418" t="str">
            <v>โรงพยาบาลชุมชน</v>
          </cell>
          <cell r="G418" t="str">
            <v>60</v>
          </cell>
          <cell r="H418" t="str">
            <v>19</v>
          </cell>
          <cell r="I418" t="str">
            <v>จ.สระบุรี</v>
          </cell>
          <cell r="J418" t="str">
            <v>02</v>
          </cell>
          <cell r="K418" t="str">
            <v xml:space="preserve"> อ.แก่งคอย</v>
          </cell>
          <cell r="L418" t="str">
            <v>01</v>
          </cell>
          <cell r="M418" t="str">
            <v xml:space="preserve"> 'ต.แก่งคอย'</v>
          </cell>
          <cell r="N418" t="str">
            <v>08</v>
          </cell>
          <cell r="O418" t="str">
            <v xml:space="preserve"> หมู่ 8</v>
          </cell>
          <cell r="P418" t="str">
            <v>01</v>
          </cell>
          <cell r="Q418" t="str">
            <v>เปิดดำเนินการ</v>
          </cell>
          <cell r="R418" t="str">
            <v xml:space="preserve">107 </v>
          </cell>
          <cell r="V418" t="str">
            <v>21</v>
          </cell>
          <cell r="W418" t="str">
            <v>2.1 ทุติยภูมิระดับต้น</v>
          </cell>
          <cell r="AH418" t="str">
            <v>10807</v>
          </cell>
        </row>
        <row r="419">
          <cell r="A419" t="str">
            <v>001077000</v>
          </cell>
          <cell r="B419" t="str">
            <v>โรงพยาบาลบางไทร</v>
          </cell>
          <cell r="C419" t="str">
            <v>21002</v>
          </cell>
          <cell r="D419" t="str">
            <v>กระทรวงสาธารณสุข สำนักงานปลัดกระทรวงสาธารณสุข</v>
          </cell>
          <cell r="E419" t="str">
            <v>07</v>
          </cell>
          <cell r="F419" t="str">
            <v>โรงพยาบาลชุมชน</v>
          </cell>
          <cell r="G419" t="str">
            <v>30</v>
          </cell>
          <cell r="H419" t="str">
            <v>14</v>
          </cell>
          <cell r="I419" t="str">
            <v>จ.พระนครศรีอยุธยา</v>
          </cell>
          <cell r="J419" t="str">
            <v>04</v>
          </cell>
          <cell r="K419" t="str">
            <v xml:space="preserve"> อ.บางไทร</v>
          </cell>
          <cell r="L419" t="str">
            <v>01</v>
          </cell>
          <cell r="M419" t="str">
            <v xml:space="preserve"> 'ต.บางไทร'</v>
          </cell>
          <cell r="N419" t="str">
            <v>02</v>
          </cell>
          <cell r="O419" t="str">
            <v xml:space="preserve"> หมู่ 2</v>
          </cell>
          <cell r="P419" t="str">
            <v>01</v>
          </cell>
          <cell r="Q419" t="str">
            <v>เปิดดำเนินการ</v>
          </cell>
          <cell r="R419" t="str">
            <v xml:space="preserve">35 ม.2 </v>
          </cell>
          <cell r="S419" t="str">
            <v>13190</v>
          </cell>
          <cell r="V419" t="str">
            <v>21</v>
          </cell>
          <cell r="W419" t="str">
            <v>2.1 ทุติยภูมิระดับต้น</v>
          </cell>
          <cell r="AH419" t="str">
            <v>10770</v>
          </cell>
        </row>
        <row r="420">
          <cell r="A420" t="str">
            <v>001076800</v>
          </cell>
          <cell r="B420" t="str">
            <v>โรงพยาบาลท่าเรือ</v>
          </cell>
          <cell r="C420" t="str">
            <v>21002</v>
          </cell>
          <cell r="D420" t="str">
            <v>กระทรวงสาธารณสุข สำนักงานปลัดกระทรวงสาธารณสุข</v>
          </cell>
          <cell r="E420" t="str">
            <v>07</v>
          </cell>
          <cell r="F420" t="str">
            <v>โรงพยาบาลชุมชน</v>
          </cell>
          <cell r="G420" t="str">
            <v>30</v>
          </cell>
          <cell r="H420" t="str">
            <v>14</v>
          </cell>
          <cell r="I420" t="str">
            <v>จ.พระนครศรีอยุธยา</v>
          </cell>
          <cell r="J420" t="str">
            <v>02</v>
          </cell>
          <cell r="K420" t="str">
            <v xml:space="preserve"> อ.ท่าเรือ</v>
          </cell>
          <cell r="L420" t="str">
            <v>01</v>
          </cell>
          <cell r="M420" t="str">
            <v xml:space="preserve"> 'ต.ท่าเรือ'</v>
          </cell>
          <cell r="N420" t="str">
            <v>02</v>
          </cell>
          <cell r="O420" t="str">
            <v xml:space="preserve"> หมู่ 2</v>
          </cell>
          <cell r="P420" t="str">
            <v>01</v>
          </cell>
          <cell r="Q420" t="str">
            <v>เปิดดำเนินการ</v>
          </cell>
          <cell r="R420" t="str">
            <v xml:space="preserve">440/1 ถ.เทศบาล 2 &lt;br /&gt; </v>
          </cell>
          <cell r="S420" t="str">
            <v>13000</v>
          </cell>
          <cell r="V420" t="str">
            <v>21</v>
          </cell>
          <cell r="W420" t="str">
            <v>2.1 ทุติยภูมิระดับต้น</v>
          </cell>
          <cell r="X420" t="str">
            <v>S</v>
          </cell>
          <cell r="Y420" t="str">
            <v xml:space="preserve">บริการ  </v>
          </cell>
          <cell r="AH420" t="str">
            <v>10768</v>
          </cell>
        </row>
        <row r="421">
          <cell r="A421" t="str">
            <v>001077700</v>
          </cell>
          <cell r="B421" t="str">
            <v>โรงพยาบาลวังน้อย</v>
          </cell>
          <cell r="C421" t="str">
            <v>21002</v>
          </cell>
          <cell r="D421" t="str">
            <v>กระทรวงสาธารณสุข สำนักงานปลัดกระทรวงสาธารณสุข</v>
          </cell>
          <cell r="E421" t="str">
            <v>07</v>
          </cell>
          <cell r="F421" t="str">
            <v>โรงพยาบาลชุมชน</v>
          </cell>
          <cell r="G421" t="str">
            <v>60</v>
          </cell>
          <cell r="H421" t="str">
            <v>14</v>
          </cell>
          <cell r="I421" t="str">
            <v>จ.พระนครศรีอยุธยา</v>
          </cell>
          <cell r="J421" t="str">
            <v>11</v>
          </cell>
          <cell r="K421" t="str">
            <v xml:space="preserve"> อ.วังน้อย</v>
          </cell>
          <cell r="L421" t="str">
            <v>01</v>
          </cell>
          <cell r="M421" t="str">
            <v xml:space="preserve"> 'ต.ลำตาเสา'</v>
          </cell>
          <cell r="N421" t="str">
            <v>05</v>
          </cell>
          <cell r="O421" t="str">
            <v xml:space="preserve"> หมู่ 5</v>
          </cell>
          <cell r="P421" t="str">
            <v>01</v>
          </cell>
          <cell r="Q421" t="str">
            <v>เปิดดำเนินการ</v>
          </cell>
          <cell r="R421" t="str">
            <v xml:space="preserve">100 ม.5 ถ.พหลโยธิน </v>
          </cell>
          <cell r="S421" t="str">
            <v>13170</v>
          </cell>
          <cell r="T421" t="str">
            <v>035271033</v>
          </cell>
          <cell r="V421" t="str">
            <v>21</v>
          </cell>
          <cell r="W421" t="str">
            <v>2.1 ทุติยภูมิระดับต้น</v>
          </cell>
          <cell r="X421" t="str">
            <v>S</v>
          </cell>
          <cell r="Y421" t="str">
            <v xml:space="preserve">บริการ  </v>
          </cell>
          <cell r="AH421" t="str">
            <v>10777</v>
          </cell>
        </row>
        <row r="422">
          <cell r="A422" t="str">
            <v>001084000</v>
          </cell>
          <cell r="B422" t="str">
            <v>โรงพยาบาลแหลมสิงห์</v>
          </cell>
          <cell r="C422" t="str">
            <v>21002</v>
          </cell>
          <cell r="D422" t="str">
            <v>กระทรวงสาธารณสุข สำนักงานปลัดกระทรวงสาธารณสุข</v>
          </cell>
          <cell r="E422" t="str">
            <v>07</v>
          </cell>
          <cell r="F422" t="str">
            <v>โรงพยาบาลชุมชน</v>
          </cell>
          <cell r="G422" t="str">
            <v>10</v>
          </cell>
          <cell r="H422" t="str">
            <v>22</v>
          </cell>
          <cell r="I422" t="str">
            <v>จ.จันทบุรี</v>
          </cell>
          <cell r="J422" t="str">
            <v>06</v>
          </cell>
          <cell r="K422" t="str">
            <v xml:space="preserve"> อ.แหลมสิงห์</v>
          </cell>
          <cell r="L422" t="str">
            <v>01</v>
          </cell>
          <cell r="M422" t="str">
            <v xml:space="preserve"> 'ต.ปากน้ำแหลมสิงห์'</v>
          </cell>
          <cell r="N422" t="str">
            <v>01</v>
          </cell>
          <cell r="O422" t="str">
            <v xml:space="preserve"> หมู่ 1</v>
          </cell>
          <cell r="P422" t="str">
            <v>01</v>
          </cell>
          <cell r="Q422" t="str">
            <v>เปิดดำเนินการ</v>
          </cell>
          <cell r="R422" t="str">
            <v xml:space="preserve">79/24 </v>
          </cell>
          <cell r="V422" t="str">
            <v>22</v>
          </cell>
          <cell r="W422" t="str">
            <v>2.2 ทุติยภูมิระดับกลาง</v>
          </cell>
          <cell r="AH422" t="str">
            <v>10840</v>
          </cell>
        </row>
        <row r="423">
          <cell r="A423" t="str">
            <v>001084100</v>
          </cell>
          <cell r="B423" t="str">
            <v>โรงพยาบาลสอยดาว</v>
          </cell>
          <cell r="C423" t="str">
            <v>21002</v>
          </cell>
          <cell r="D423" t="str">
            <v>กระทรวงสาธารณสุข สำนักงานปลัดกระทรวงสาธารณสุข</v>
          </cell>
          <cell r="E423" t="str">
            <v>07</v>
          </cell>
          <cell r="F423" t="str">
            <v>โรงพยาบาลชุมชน</v>
          </cell>
          <cell r="G423" t="str">
            <v>60</v>
          </cell>
          <cell r="H423" t="str">
            <v>22</v>
          </cell>
          <cell r="I423" t="str">
            <v>จ.จันทบุรี</v>
          </cell>
          <cell r="J423" t="str">
            <v>07</v>
          </cell>
          <cell r="K423" t="str">
            <v xml:space="preserve"> อ.สอยดาว</v>
          </cell>
          <cell r="L423" t="str">
            <v>01</v>
          </cell>
          <cell r="M423" t="str">
            <v xml:space="preserve"> 'ต.ปะตง'</v>
          </cell>
          <cell r="N423" t="str">
            <v>01</v>
          </cell>
          <cell r="O423" t="str">
            <v xml:space="preserve"> หมู่ 1</v>
          </cell>
          <cell r="P423" t="str">
            <v>01</v>
          </cell>
          <cell r="Q423" t="str">
            <v>เปิดดำเนินการ</v>
          </cell>
          <cell r="R423" t="str">
            <v>399</v>
          </cell>
          <cell r="V423" t="str">
            <v>22</v>
          </cell>
          <cell r="W423" t="str">
            <v>2.2 ทุติยภูมิระดับกลาง</v>
          </cell>
          <cell r="AH423" t="str">
            <v>10841</v>
          </cell>
        </row>
        <row r="424">
          <cell r="A424" t="str">
            <v>001084200</v>
          </cell>
          <cell r="B424" t="str">
            <v>โรงพยาบาลแก่งหางแมว</v>
          </cell>
          <cell r="C424" t="str">
            <v>21002</v>
          </cell>
          <cell r="D424" t="str">
            <v>กระทรวงสาธารณสุข สำนักงานปลัดกระทรวงสาธารณสุข</v>
          </cell>
          <cell r="E424" t="str">
            <v>07</v>
          </cell>
          <cell r="F424" t="str">
            <v>โรงพยาบาลชุมชน</v>
          </cell>
          <cell r="G424" t="str">
            <v>10</v>
          </cell>
          <cell r="H424" t="str">
            <v>22</v>
          </cell>
          <cell r="I424" t="str">
            <v>จ.จันทบุรี</v>
          </cell>
          <cell r="J424" t="str">
            <v>08</v>
          </cell>
          <cell r="K424" t="str">
            <v xml:space="preserve"> อ.แก่งหางแมว</v>
          </cell>
          <cell r="L424" t="str">
            <v>01</v>
          </cell>
          <cell r="M424" t="str">
            <v xml:space="preserve"> 'ต.แก่งหางแมว'</v>
          </cell>
          <cell r="N424" t="str">
            <v>03</v>
          </cell>
          <cell r="O424" t="str">
            <v xml:space="preserve"> หมู่ 3</v>
          </cell>
          <cell r="P424" t="str">
            <v>01</v>
          </cell>
          <cell r="Q424" t="str">
            <v>เปิดดำเนินการ</v>
          </cell>
          <cell r="R424" t="str">
            <v>3 ม.3 ถ.หนองกวาง-ขุนซ่อง</v>
          </cell>
          <cell r="V424" t="str">
            <v>22</v>
          </cell>
          <cell r="W424" t="str">
            <v>2.2 ทุติยภูมิระดับกลาง</v>
          </cell>
          <cell r="AH424" t="str">
            <v>10842</v>
          </cell>
        </row>
        <row r="425">
          <cell r="A425" t="str">
            <v>001084300</v>
          </cell>
          <cell r="B425" t="str">
            <v>โรงพยาบาลนายายอาม</v>
          </cell>
          <cell r="C425" t="str">
            <v>21002</v>
          </cell>
          <cell r="D425" t="str">
            <v>กระทรวงสาธารณสุข สำนักงานปลัดกระทรวงสาธารณสุข</v>
          </cell>
          <cell r="E425" t="str">
            <v>07</v>
          </cell>
          <cell r="F425" t="str">
            <v>โรงพยาบาลชุมชน</v>
          </cell>
          <cell r="G425" t="str">
            <v>10</v>
          </cell>
          <cell r="H425" t="str">
            <v>22</v>
          </cell>
          <cell r="I425" t="str">
            <v>จ.จันทบุรี</v>
          </cell>
          <cell r="J425" t="str">
            <v>09</v>
          </cell>
          <cell r="K425" t="str">
            <v xml:space="preserve"> อ.นายายอาม</v>
          </cell>
          <cell r="L425" t="str">
            <v>01</v>
          </cell>
          <cell r="M425" t="str">
            <v xml:space="preserve"> 'ต.นายายอาม'</v>
          </cell>
          <cell r="N425" t="str">
            <v>12</v>
          </cell>
          <cell r="O425" t="str">
            <v xml:space="preserve"> หมู่ 12</v>
          </cell>
          <cell r="P425" t="str">
            <v>01</v>
          </cell>
          <cell r="Q425" t="str">
            <v>เปิดดำเนินการ</v>
          </cell>
          <cell r="R425" t="str">
            <v xml:space="preserve">115 </v>
          </cell>
          <cell r="V425" t="str">
            <v>22</v>
          </cell>
          <cell r="W425" t="str">
            <v>2.2 ทุติยภูมิระดับกลาง</v>
          </cell>
          <cell r="AH425" t="str">
            <v>10843</v>
          </cell>
        </row>
        <row r="426">
          <cell r="A426" t="str">
            <v>001081800</v>
          </cell>
          <cell r="B426" t="str">
            <v>โรงพยาบาลหนองใหญ่</v>
          </cell>
          <cell r="C426" t="str">
            <v>21002</v>
          </cell>
          <cell r="D426" t="str">
            <v>กระทรวงสาธารณสุข สำนักงานปลัดกระทรวงสาธารณสุข</v>
          </cell>
          <cell r="E426" t="str">
            <v>07</v>
          </cell>
          <cell r="F426" t="str">
            <v>โรงพยาบาลชุมชน</v>
          </cell>
          <cell r="G426" t="str">
            <v>30</v>
          </cell>
          <cell r="H426" t="str">
            <v>20</v>
          </cell>
          <cell r="I426" t="str">
            <v>จ.ชลบุรี</v>
          </cell>
          <cell r="J426" t="str">
            <v>03</v>
          </cell>
          <cell r="K426" t="str">
            <v xml:space="preserve"> อ.หนองใหญ่</v>
          </cell>
          <cell r="L426" t="str">
            <v>01</v>
          </cell>
          <cell r="M426" t="str">
            <v xml:space="preserve"> 'ต.หนองใหญ่'</v>
          </cell>
          <cell r="N426" t="str">
            <v>01</v>
          </cell>
          <cell r="O426" t="str">
            <v xml:space="preserve"> หมู่ 1</v>
          </cell>
          <cell r="P426" t="str">
            <v>01</v>
          </cell>
          <cell r="Q426" t="str">
            <v>เปิดดำเนินการ</v>
          </cell>
          <cell r="V426" t="str">
            <v>21</v>
          </cell>
          <cell r="W426" t="str">
            <v>2.1 ทุติยภูมิระดับต้น</v>
          </cell>
          <cell r="AH426" t="str">
            <v>10818</v>
          </cell>
        </row>
        <row r="427">
          <cell r="A427" t="str">
            <v>001082600</v>
          </cell>
          <cell r="B427" t="str">
            <v>โรงพยาบาลบ่อทอง</v>
          </cell>
          <cell r="C427" t="str">
            <v>21002</v>
          </cell>
          <cell r="D427" t="str">
            <v>กระทรวงสาธารณสุข สำนักงานปลัดกระทรวงสาธารณสุข</v>
          </cell>
          <cell r="E427" t="str">
            <v>07</v>
          </cell>
          <cell r="F427" t="str">
            <v>โรงพยาบาลชุมชน</v>
          </cell>
          <cell r="G427" t="str">
            <v>60</v>
          </cell>
          <cell r="H427" t="str">
            <v>20</v>
          </cell>
          <cell r="I427" t="str">
            <v>จ.ชลบุรี</v>
          </cell>
          <cell r="J427" t="str">
            <v>10</v>
          </cell>
          <cell r="K427" t="str">
            <v xml:space="preserve"> อ.บ่อทอง</v>
          </cell>
          <cell r="L427" t="str">
            <v>01</v>
          </cell>
          <cell r="M427" t="str">
            <v xml:space="preserve"> 'ต.บ่อทอง'</v>
          </cell>
          <cell r="N427" t="str">
            <v>01</v>
          </cell>
          <cell r="O427" t="str">
            <v xml:space="preserve"> หมู่ 1</v>
          </cell>
          <cell r="P427" t="str">
            <v>01</v>
          </cell>
          <cell r="Q427" t="str">
            <v>เปิดดำเนินการ</v>
          </cell>
          <cell r="R427" t="str">
            <v xml:space="preserve">  เลขที่  300</v>
          </cell>
          <cell r="V427" t="str">
            <v>21</v>
          </cell>
          <cell r="W427" t="str">
            <v>2.1 ทุติยภูมิระดับต้น</v>
          </cell>
          <cell r="AH427" t="str">
            <v>10826</v>
          </cell>
        </row>
        <row r="428">
          <cell r="A428" t="str">
            <v>001082800</v>
          </cell>
          <cell r="B428" t="str">
            <v>โรงพยาบาลบ้านฉาง</v>
          </cell>
          <cell r="C428" t="str">
            <v>21002</v>
          </cell>
          <cell r="D428" t="str">
            <v>กระทรวงสาธารณสุข สำนักงานปลัดกระทรวงสาธารณสุข</v>
          </cell>
          <cell r="E428" t="str">
            <v>07</v>
          </cell>
          <cell r="F428" t="str">
            <v>โรงพยาบาลชุมชน</v>
          </cell>
          <cell r="G428" t="str">
            <v>70</v>
          </cell>
          <cell r="H428" t="str">
            <v>21</v>
          </cell>
          <cell r="I428" t="str">
            <v>จ.ระยอง</v>
          </cell>
          <cell r="J428" t="str">
            <v>02</v>
          </cell>
          <cell r="K428" t="str">
            <v xml:space="preserve"> อ.บ้านฉาง</v>
          </cell>
          <cell r="L428" t="str">
            <v>02</v>
          </cell>
          <cell r="M428" t="str">
            <v xml:space="preserve"> 'ต.พลา'</v>
          </cell>
          <cell r="N428" t="str">
            <v>01</v>
          </cell>
          <cell r="O428" t="str">
            <v xml:space="preserve"> หมู่ 1</v>
          </cell>
          <cell r="P428" t="str">
            <v>01</v>
          </cell>
          <cell r="Q428" t="str">
            <v>เปิดดำเนินการ</v>
          </cell>
          <cell r="R428" t="str">
            <v xml:space="preserve">77 ม.1 ถ.อังกินันทน์ </v>
          </cell>
          <cell r="S428" t="str">
            <v>21130</v>
          </cell>
          <cell r="T428" t="str">
            <v>038-603995</v>
          </cell>
          <cell r="U428" t="str">
            <v>038-603838</v>
          </cell>
          <cell r="V428" t="str">
            <v>22</v>
          </cell>
          <cell r="W428" t="str">
            <v>2.2 ทุติยภูมิระดับกลาง</v>
          </cell>
          <cell r="X428" t="str">
            <v>S</v>
          </cell>
          <cell r="Y428" t="str">
            <v xml:space="preserve">บริการ  </v>
          </cell>
          <cell r="AH428" t="str">
            <v>10828</v>
          </cell>
        </row>
        <row r="429">
          <cell r="A429" t="str">
            <v>001083000</v>
          </cell>
          <cell r="B429" t="str">
            <v>โรงพยาบาลวังจันทร์</v>
          </cell>
          <cell r="C429" t="str">
            <v>21002</v>
          </cell>
          <cell r="D429" t="str">
            <v>กระทรวงสาธารณสุข สำนักงานปลัดกระทรวงสาธารณสุข</v>
          </cell>
          <cell r="E429" t="str">
            <v>07</v>
          </cell>
          <cell r="F429" t="str">
            <v>โรงพยาบาลชุมชน</v>
          </cell>
          <cell r="G429" t="str">
            <v>45</v>
          </cell>
          <cell r="H429" t="str">
            <v>21</v>
          </cell>
          <cell r="I429" t="str">
            <v>จ.ระยอง</v>
          </cell>
          <cell r="J429" t="str">
            <v>04</v>
          </cell>
          <cell r="K429" t="str">
            <v xml:space="preserve"> อ.วังจันทร์</v>
          </cell>
          <cell r="L429" t="str">
            <v>02</v>
          </cell>
          <cell r="M429" t="str">
            <v xml:space="preserve"> 'ต.ชุมแสง'</v>
          </cell>
          <cell r="N429" t="str">
            <v>03</v>
          </cell>
          <cell r="O429" t="str">
            <v xml:space="preserve"> หมู่ 3</v>
          </cell>
          <cell r="P429" t="str">
            <v>01</v>
          </cell>
          <cell r="Q429" t="str">
            <v>เปิดดำเนินการ</v>
          </cell>
          <cell r="R429" t="str">
            <v xml:space="preserve">349 ต.ชุมแสง </v>
          </cell>
          <cell r="S429" t="str">
            <v>21210</v>
          </cell>
          <cell r="T429" t="str">
            <v>038-666198</v>
          </cell>
          <cell r="U429" t="str">
            <v>038-666247</v>
          </cell>
          <cell r="V429" t="str">
            <v>22</v>
          </cell>
          <cell r="W429" t="str">
            <v>2.2 ทุติยภูมิระดับกลาง</v>
          </cell>
          <cell r="X429" t="str">
            <v>S</v>
          </cell>
          <cell r="Y429" t="str">
            <v xml:space="preserve">บริการ  </v>
          </cell>
          <cell r="AH429" t="str">
            <v>10830</v>
          </cell>
        </row>
        <row r="430">
          <cell r="A430" t="str">
            <v>001087600</v>
          </cell>
          <cell r="B430" t="str">
            <v>โรงพยาบาลโชคชัย</v>
          </cell>
          <cell r="C430" t="str">
            <v>21002</v>
          </cell>
          <cell r="D430" t="str">
            <v>กระทรวงสาธารณสุข สำนักงานปลัดกระทรวงสาธารณสุข</v>
          </cell>
          <cell r="E430" t="str">
            <v>07</v>
          </cell>
          <cell r="F430" t="str">
            <v>โรงพยาบาลชุมชน</v>
          </cell>
          <cell r="G430" t="str">
            <v>30</v>
          </cell>
          <cell r="H430" t="str">
            <v>30</v>
          </cell>
          <cell r="I430" t="str">
            <v>จ.นครราชสีมา</v>
          </cell>
          <cell r="J430" t="str">
            <v>07</v>
          </cell>
          <cell r="K430" t="str">
            <v xml:space="preserve"> อ.โชคชัย</v>
          </cell>
          <cell r="L430" t="str">
            <v>08</v>
          </cell>
          <cell r="M430" t="str">
            <v xml:space="preserve"> 'ต.โชคชัย'</v>
          </cell>
          <cell r="N430" t="str">
            <v>13</v>
          </cell>
          <cell r="O430" t="str">
            <v xml:space="preserve"> หมู่ 13</v>
          </cell>
          <cell r="P430" t="str">
            <v>01</v>
          </cell>
          <cell r="Q430" t="str">
            <v>เปิดดำเนินการ</v>
          </cell>
          <cell r="R430" t="str">
            <v xml:space="preserve">220 </v>
          </cell>
          <cell r="V430" t="str">
            <v>22</v>
          </cell>
          <cell r="W430" t="str">
            <v>2.2 ทุติยภูมิระดับกลาง</v>
          </cell>
          <cell r="AH430" t="str">
            <v>10876</v>
          </cell>
        </row>
        <row r="431">
          <cell r="A431" t="str">
            <v>001087700</v>
          </cell>
          <cell r="B431" t="str">
            <v>โรงพยาบาลด่านขุนทด</v>
          </cell>
          <cell r="C431" t="str">
            <v>21002</v>
          </cell>
          <cell r="D431" t="str">
            <v>กระทรวงสาธารณสุข สำนักงานปลัดกระทรวงสาธารณสุข</v>
          </cell>
          <cell r="E431" t="str">
            <v>07</v>
          </cell>
          <cell r="F431" t="str">
            <v>โรงพยาบาลชุมชน</v>
          </cell>
          <cell r="G431" t="str">
            <v>90</v>
          </cell>
          <cell r="H431" t="str">
            <v>30</v>
          </cell>
          <cell r="I431" t="str">
            <v>จ.นครราชสีมา</v>
          </cell>
          <cell r="J431" t="str">
            <v>08</v>
          </cell>
          <cell r="K431" t="str">
            <v xml:space="preserve"> อ.ด่านขุนทด</v>
          </cell>
          <cell r="L431" t="str">
            <v>02</v>
          </cell>
          <cell r="M431" t="str">
            <v xml:space="preserve"> 'ต.ด่านขุนทด'</v>
          </cell>
          <cell r="N431" t="str">
            <v>02</v>
          </cell>
          <cell r="O431" t="str">
            <v xml:space="preserve"> หมู่ 2</v>
          </cell>
          <cell r="P431" t="str">
            <v>01</v>
          </cell>
          <cell r="Q431" t="str">
            <v>เปิดดำเนินการ</v>
          </cell>
          <cell r="R431" t="str">
            <v xml:space="preserve">142/49 </v>
          </cell>
          <cell r="V431" t="str">
            <v>22</v>
          </cell>
          <cell r="W431" t="str">
            <v>2.2 ทุติยภูมิระดับกลาง</v>
          </cell>
          <cell r="AH431" t="str">
            <v>10877</v>
          </cell>
        </row>
        <row r="432">
          <cell r="A432" t="str">
            <v>001088100</v>
          </cell>
          <cell r="B432" t="str">
            <v>โรงพยาบาลบัวใหญ่</v>
          </cell>
          <cell r="C432" t="str">
            <v>21002</v>
          </cell>
          <cell r="D432" t="str">
            <v>กระทรวงสาธารณสุข สำนักงานปลัดกระทรวงสาธารณสุข</v>
          </cell>
          <cell r="E432" t="str">
            <v>07</v>
          </cell>
          <cell r="F432" t="str">
            <v>โรงพยาบาลชุมชน</v>
          </cell>
          <cell r="G432" t="str">
            <v>90</v>
          </cell>
          <cell r="H432" t="str">
            <v>30</v>
          </cell>
          <cell r="I432" t="str">
            <v>จ.นครราชสีมา</v>
          </cell>
          <cell r="J432" t="str">
            <v>12</v>
          </cell>
          <cell r="K432" t="str">
            <v xml:space="preserve"> อ.บัวใหญ่</v>
          </cell>
          <cell r="L432" t="str">
            <v>01</v>
          </cell>
          <cell r="M432" t="str">
            <v xml:space="preserve"> 'ต.บัวใหญ่'</v>
          </cell>
          <cell r="N432" t="str">
            <v>00</v>
          </cell>
          <cell r="O432" t="str">
            <v xml:space="preserve"> หมู่ 0</v>
          </cell>
          <cell r="P432" t="str">
            <v>01</v>
          </cell>
          <cell r="Q432" t="str">
            <v>เปิดดำเนินการ</v>
          </cell>
          <cell r="R432" t="str">
            <v xml:space="preserve">6 ถ.เทศบาล12 </v>
          </cell>
          <cell r="V432" t="str">
            <v>22</v>
          </cell>
          <cell r="W432" t="str">
            <v>2.2 ทุติยภูมิระดับกลาง</v>
          </cell>
          <cell r="AH432" t="str">
            <v>10881</v>
          </cell>
        </row>
        <row r="433">
          <cell r="A433" t="str">
            <v>001087000</v>
          </cell>
          <cell r="B433" t="str">
            <v>โรงพยาบาลอรัญประเทศ</v>
          </cell>
          <cell r="C433" t="str">
            <v>21002</v>
          </cell>
          <cell r="D433" t="str">
            <v>กระทรวงสาธารณสุข สำนักงานปลัดกระทรวงสาธารณสุข</v>
          </cell>
          <cell r="E433" t="str">
            <v>07</v>
          </cell>
          <cell r="F433" t="str">
            <v>โรงพยาบาลชุมชน</v>
          </cell>
          <cell r="G433" t="str">
            <v>120</v>
          </cell>
          <cell r="H433" t="str">
            <v>27</v>
          </cell>
          <cell r="I433" t="str">
            <v>จ.สระแก้ว</v>
          </cell>
          <cell r="J433" t="str">
            <v>06</v>
          </cell>
          <cell r="K433" t="str">
            <v xml:space="preserve"> อ.อรัญประเทศ</v>
          </cell>
          <cell r="L433" t="str">
            <v>01</v>
          </cell>
          <cell r="M433" t="str">
            <v xml:space="preserve"> 'ต.อรัญประเทศ'</v>
          </cell>
          <cell r="N433" t="str">
            <v>01</v>
          </cell>
          <cell r="O433" t="str">
            <v xml:space="preserve"> หมู่ 1</v>
          </cell>
          <cell r="P433" t="str">
            <v>01</v>
          </cell>
          <cell r="Q433" t="str">
            <v>เปิดดำเนินการ</v>
          </cell>
          <cell r="R433" t="str">
            <v xml:space="preserve">4 ถ.มหาดไทย </v>
          </cell>
          <cell r="V433" t="str">
            <v>23</v>
          </cell>
          <cell r="W433" t="str">
            <v>2.3 ทุติยภูมิระดับสูง</v>
          </cell>
          <cell r="AH433" t="str">
            <v>10870</v>
          </cell>
        </row>
        <row r="434">
          <cell r="A434" t="str">
            <v>001090800</v>
          </cell>
          <cell r="B434" t="str">
            <v>โรงพยาบาลหนองหงส์</v>
          </cell>
          <cell r="C434" t="str">
            <v>21002</v>
          </cell>
          <cell r="D434" t="str">
            <v>กระทรวงสาธารณสุข สำนักงานปลัดกระทรวงสาธารณสุข</v>
          </cell>
          <cell r="E434" t="str">
            <v>07</v>
          </cell>
          <cell r="F434" t="str">
            <v>โรงพยาบาลชุมชน</v>
          </cell>
          <cell r="G434" t="str">
            <v>30</v>
          </cell>
          <cell r="H434" t="str">
            <v>31</v>
          </cell>
          <cell r="I434" t="str">
            <v>จ.บุรีรัมย์</v>
          </cell>
          <cell r="J434" t="str">
            <v>14</v>
          </cell>
          <cell r="K434" t="str">
            <v xml:space="preserve"> อ.หนองหงส์</v>
          </cell>
          <cell r="L434" t="str">
            <v>01</v>
          </cell>
          <cell r="M434" t="str">
            <v xml:space="preserve"> 'ต.สระแก้ว'</v>
          </cell>
          <cell r="N434" t="str">
            <v>02</v>
          </cell>
          <cell r="O434" t="str">
            <v xml:space="preserve"> หมู่ 2</v>
          </cell>
          <cell r="P434" t="str">
            <v>01</v>
          </cell>
          <cell r="Q434" t="str">
            <v>เปิดดำเนินการ</v>
          </cell>
          <cell r="V434" t="str">
            <v>22</v>
          </cell>
          <cell r="W434" t="str">
            <v>2.2 ทุติยภูมิระดับกลาง</v>
          </cell>
          <cell r="AH434" t="str">
            <v>10908</v>
          </cell>
        </row>
        <row r="435">
          <cell r="A435" t="str">
            <v>001083500</v>
          </cell>
          <cell r="B435" t="str">
            <v>โรงพยาบาลท่าใหม่</v>
          </cell>
          <cell r="C435" t="str">
            <v>21002</v>
          </cell>
          <cell r="D435" t="str">
            <v>กระทรวงสาธารณสุข สำนักงานปลัดกระทรวงสาธารณสุข</v>
          </cell>
          <cell r="E435" t="str">
            <v>07</v>
          </cell>
          <cell r="F435" t="str">
            <v>โรงพยาบาลชุมชน</v>
          </cell>
          <cell r="G435" t="str">
            <v>30</v>
          </cell>
          <cell r="H435" t="str">
            <v>22</v>
          </cell>
          <cell r="I435" t="str">
            <v>จ.จันทบุรี</v>
          </cell>
          <cell r="J435" t="str">
            <v>03</v>
          </cell>
          <cell r="K435" t="str">
            <v xml:space="preserve"> อ.ท่าใหม่</v>
          </cell>
          <cell r="L435" t="str">
            <v>01</v>
          </cell>
          <cell r="M435" t="str">
            <v xml:space="preserve"> 'ต.ท่าใหม่'</v>
          </cell>
          <cell r="N435" t="str">
            <v>00</v>
          </cell>
          <cell r="O435" t="str">
            <v xml:space="preserve"> หมู่ 0</v>
          </cell>
          <cell r="P435" t="str">
            <v>01</v>
          </cell>
          <cell r="Q435" t="str">
            <v>เปิดดำเนินการ</v>
          </cell>
          <cell r="R435" t="str">
            <v xml:space="preserve">28 ถ.สรรพกิจ </v>
          </cell>
          <cell r="S435" t="str">
            <v>22120</v>
          </cell>
          <cell r="T435" t="str">
            <v>039-431001</v>
          </cell>
          <cell r="U435" t="str">
            <v>039-431002</v>
          </cell>
          <cell r="V435" t="str">
            <v>22</v>
          </cell>
          <cell r="W435" t="str">
            <v>2.2 ทุติยภูมิระดับกลาง</v>
          </cell>
          <cell r="X435" t="str">
            <v>S</v>
          </cell>
          <cell r="Y435" t="str">
            <v xml:space="preserve">บริการ  </v>
          </cell>
          <cell r="AH435" t="str">
            <v>10835</v>
          </cell>
        </row>
        <row r="436">
          <cell r="A436" t="str">
            <v>001089000</v>
          </cell>
          <cell r="B436" t="str">
            <v>โรงพยาบาลปากช่องนานา</v>
          </cell>
          <cell r="C436" t="str">
            <v>21002</v>
          </cell>
          <cell r="D436" t="str">
            <v>กระทรวงสาธารณสุข สำนักงานปลัดกระทรวงสาธารณสุข</v>
          </cell>
          <cell r="E436" t="str">
            <v>07</v>
          </cell>
          <cell r="F436" t="str">
            <v>โรงพยาบาลชุมชน</v>
          </cell>
          <cell r="G436" t="str">
            <v>120</v>
          </cell>
          <cell r="H436" t="str">
            <v>30</v>
          </cell>
          <cell r="I436" t="str">
            <v>จ.นครราชสีมา</v>
          </cell>
          <cell r="J436" t="str">
            <v>21</v>
          </cell>
          <cell r="K436" t="str">
            <v xml:space="preserve"> อ.ปากช่อง</v>
          </cell>
          <cell r="L436" t="str">
            <v>01</v>
          </cell>
          <cell r="M436" t="str">
            <v xml:space="preserve"> 'ต.ปากช่อง'</v>
          </cell>
          <cell r="N436" t="str">
            <v>00</v>
          </cell>
          <cell r="O436" t="str">
            <v xml:space="preserve"> หมู่ 0</v>
          </cell>
          <cell r="P436" t="str">
            <v>01</v>
          </cell>
          <cell r="Q436" t="str">
            <v>เปิดดำเนินการ</v>
          </cell>
          <cell r="R436" t="str">
            <v xml:space="preserve">400 ถ.มิตรภาพ </v>
          </cell>
          <cell r="V436" t="str">
            <v>23</v>
          </cell>
          <cell r="W436" t="str">
            <v>2.3 ทุติยภูมิระดับสูง</v>
          </cell>
          <cell r="AH436" t="str">
            <v>10890</v>
          </cell>
        </row>
        <row r="437">
          <cell r="A437" t="str">
            <v>001083600</v>
          </cell>
          <cell r="B437" t="str">
            <v>โรงพยาบาลเขาสุกิม</v>
          </cell>
          <cell r="C437" t="str">
            <v>21002</v>
          </cell>
          <cell r="D437" t="str">
            <v>กระทรวงสาธารณสุข สำนักงานปลัดกระทรวงสาธารณสุข</v>
          </cell>
          <cell r="E437" t="str">
            <v>07</v>
          </cell>
          <cell r="F437" t="str">
            <v>โรงพยาบาลชุมชน</v>
          </cell>
          <cell r="G437" t="str">
            <v>30</v>
          </cell>
          <cell r="H437" t="str">
            <v>22</v>
          </cell>
          <cell r="I437" t="str">
            <v>จ.จันทบุรี</v>
          </cell>
          <cell r="J437" t="str">
            <v>03</v>
          </cell>
          <cell r="K437" t="str">
            <v xml:space="preserve"> อ.ท่าใหม่</v>
          </cell>
          <cell r="L437" t="str">
            <v>07</v>
          </cell>
          <cell r="M437" t="str">
            <v xml:space="preserve"> 'ต.เขาบายศรี'</v>
          </cell>
          <cell r="N437" t="str">
            <v>12</v>
          </cell>
          <cell r="O437" t="str">
            <v xml:space="preserve"> หมู่ 12</v>
          </cell>
          <cell r="P437" t="str">
            <v>01</v>
          </cell>
          <cell r="Q437" t="str">
            <v>เปิดดำเนินการ</v>
          </cell>
          <cell r="R437" t="str">
            <v>50/1</v>
          </cell>
          <cell r="S437" t="str">
            <v>22120</v>
          </cell>
          <cell r="T437" t="str">
            <v>039-495225</v>
          </cell>
          <cell r="V437" t="str">
            <v>22</v>
          </cell>
          <cell r="W437" t="str">
            <v>2.2 ทุติยภูมิระดับกลาง</v>
          </cell>
          <cell r="X437" t="str">
            <v>S</v>
          </cell>
          <cell r="Y437" t="str">
            <v xml:space="preserve">บริการ  </v>
          </cell>
          <cell r="AH437" t="str">
            <v>10836</v>
          </cell>
        </row>
        <row r="438">
          <cell r="A438" t="str">
            <v>001085000</v>
          </cell>
          <cell r="B438" t="str">
            <v>โรงพยาบาลบางคล้า</v>
          </cell>
          <cell r="C438" t="str">
            <v>21002</v>
          </cell>
          <cell r="D438" t="str">
            <v>กระทรวงสาธารณสุข สำนักงานปลัดกระทรวงสาธารณสุข</v>
          </cell>
          <cell r="E438" t="str">
            <v>07</v>
          </cell>
          <cell r="F438" t="str">
            <v>โรงพยาบาลชุมชน</v>
          </cell>
          <cell r="G438" t="str">
            <v>30</v>
          </cell>
          <cell r="H438" t="str">
            <v>24</v>
          </cell>
          <cell r="I438" t="str">
            <v>จ.ฉะเชิงเทรา</v>
          </cell>
          <cell r="J438" t="str">
            <v>02</v>
          </cell>
          <cell r="K438" t="str">
            <v xml:space="preserve"> อ.บางคล้า</v>
          </cell>
          <cell r="L438" t="str">
            <v>09</v>
          </cell>
          <cell r="M438" t="str">
            <v xml:space="preserve"> 'ต.ปากน้ำ'</v>
          </cell>
          <cell r="N438" t="str">
            <v>01</v>
          </cell>
          <cell r="O438" t="str">
            <v xml:space="preserve"> หมู่ 1</v>
          </cell>
          <cell r="P438" t="str">
            <v>01</v>
          </cell>
          <cell r="Q438" t="str">
            <v>เปิดดำเนินการ</v>
          </cell>
          <cell r="R438" t="str">
            <v xml:space="preserve">62 </v>
          </cell>
          <cell r="S438" t="str">
            <v>24110</v>
          </cell>
          <cell r="T438" t="str">
            <v>038-541009</v>
          </cell>
          <cell r="U438" t="str">
            <v>038-541009</v>
          </cell>
          <cell r="V438" t="str">
            <v>21</v>
          </cell>
          <cell r="W438" t="str">
            <v>2.1 ทุติยภูมิระดับต้น</v>
          </cell>
          <cell r="X438" t="str">
            <v>S</v>
          </cell>
          <cell r="Y438" t="str">
            <v xml:space="preserve">บริการ  </v>
          </cell>
          <cell r="AH438" t="str">
            <v>10850</v>
          </cell>
        </row>
        <row r="439">
          <cell r="A439" t="str">
            <v>001085200</v>
          </cell>
          <cell r="B439" t="str">
            <v>โรงพยาบาลบางปะกง</v>
          </cell>
          <cell r="C439" t="str">
            <v>21002</v>
          </cell>
          <cell r="D439" t="str">
            <v>กระทรวงสาธารณสุข สำนักงานปลัดกระทรวงสาธารณสุข</v>
          </cell>
          <cell r="E439" t="str">
            <v>07</v>
          </cell>
          <cell r="F439" t="str">
            <v>โรงพยาบาลชุมชน</v>
          </cell>
          <cell r="G439" t="str">
            <v>70</v>
          </cell>
          <cell r="H439" t="str">
            <v>24</v>
          </cell>
          <cell r="I439" t="str">
            <v>จ.ฉะเชิงเทรา</v>
          </cell>
          <cell r="J439" t="str">
            <v>04</v>
          </cell>
          <cell r="K439" t="str">
            <v xml:space="preserve"> อ.บางปะกง</v>
          </cell>
          <cell r="L439" t="str">
            <v>01</v>
          </cell>
          <cell r="M439" t="str">
            <v xml:space="preserve"> 'ต.บางปะกง'</v>
          </cell>
          <cell r="N439" t="str">
            <v>13</v>
          </cell>
          <cell r="O439" t="str">
            <v xml:space="preserve"> หมู่ 13</v>
          </cell>
          <cell r="P439" t="str">
            <v>01</v>
          </cell>
          <cell r="Q439" t="str">
            <v>เปิดดำเนินการ</v>
          </cell>
          <cell r="R439" t="str">
            <v xml:space="preserve">142 ม.13 ถ.บางนา-ตราด </v>
          </cell>
          <cell r="S439" t="str">
            <v>24130</v>
          </cell>
          <cell r="T439" t="str">
            <v>038-531286</v>
          </cell>
          <cell r="U439" t="str">
            <v>038-531287</v>
          </cell>
          <cell r="V439" t="str">
            <v>22</v>
          </cell>
          <cell r="W439" t="str">
            <v>2.2 ทุติยภูมิระดับกลาง</v>
          </cell>
          <cell r="X439" t="str">
            <v>S</v>
          </cell>
          <cell r="Y439" t="str">
            <v xml:space="preserve">บริการ  </v>
          </cell>
          <cell r="AH439" t="str">
            <v>10852</v>
          </cell>
        </row>
        <row r="440">
          <cell r="A440" t="str">
            <v>001085300</v>
          </cell>
          <cell r="B440" t="str">
            <v>โรงพยาบาลบ้านโพธิ์</v>
          </cell>
          <cell r="C440" t="str">
            <v>21002</v>
          </cell>
          <cell r="D440" t="str">
            <v>กระทรวงสาธารณสุข สำนักงานปลัดกระทรวงสาธารณสุข</v>
          </cell>
          <cell r="E440" t="str">
            <v>07</v>
          </cell>
          <cell r="F440" t="str">
            <v>โรงพยาบาลชุมชน</v>
          </cell>
          <cell r="G440" t="str">
            <v>40</v>
          </cell>
          <cell r="H440" t="str">
            <v>24</v>
          </cell>
          <cell r="I440" t="str">
            <v>จ.ฉะเชิงเทรา</v>
          </cell>
          <cell r="J440" t="str">
            <v>05</v>
          </cell>
          <cell r="K440" t="str">
            <v xml:space="preserve"> อ.บ้านโพธิ์</v>
          </cell>
          <cell r="L440" t="str">
            <v>01</v>
          </cell>
          <cell r="M440" t="str">
            <v xml:space="preserve"> 'ต.บ้านโพธิ์'</v>
          </cell>
          <cell r="N440" t="str">
            <v>01</v>
          </cell>
          <cell r="O440" t="str">
            <v xml:space="preserve"> หมู่ 1</v>
          </cell>
          <cell r="P440" t="str">
            <v>01</v>
          </cell>
          <cell r="Q440" t="str">
            <v>เปิดดำเนินการ</v>
          </cell>
          <cell r="R440" t="str">
            <v xml:space="preserve">107/1 ม.1 ถ. บ้านโพธิ์-ดอนสีนนท์ </v>
          </cell>
          <cell r="S440" t="str">
            <v>24140</v>
          </cell>
          <cell r="T440" t="str">
            <v>038-587222</v>
          </cell>
          <cell r="U440" t="str">
            <v>038-587222</v>
          </cell>
          <cell r="V440" t="str">
            <v>21</v>
          </cell>
          <cell r="W440" t="str">
            <v>2.1 ทุติยภูมิระดับต้น</v>
          </cell>
          <cell r="X440" t="str">
            <v>S</v>
          </cell>
          <cell r="Y440" t="str">
            <v xml:space="preserve">บริการ  </v>
          </cell>
          <cell r="AH440" t="str">
            <v>10853</v>
          </cell>
        </row>
        <row r="441">
          <cell r="A441" t="str">
            <v>001085500</v>
          </cell>
          <cell r="B441" t="str">
            <v>โรงพยาบาลสนามชัยเขต</v>
          </cell>
          <cell r="C441" t="str">
            <v>21002</v>
          </cell>
          <cell r="D441" t="str">
            <v>กระทรวงสาธารณสุข สำนักงานปลัดกระทรวงสาธารณสุข</v>
          </cell>
          <cell r="E441" t="str">
            <v>07</v>
          </cell>
          <cell r="F441" t="str">
            <v>โรงพยาบาลชุมชน</v>
          </cell>
          <cell r="G441" t="str">
            <v>99</v>
          </cell>
          <cell r="H441" t="str">
            <v>24</v>
          </cell>
          <cell r="I441" t="str">
            <v>จ.ฉะเชิงเทรา</v>
          </cell>
          <cell r="J441" t="str">
            <v>08</v>
          </cell>
          <cell r="K441" t="str">
            <v xml:space="preserve"> อ.สนามชัยเขต</v>
          </cell>
          <cell r="L441" t="str">
            <v>01</v>
          </cell>
          <cell r="M441" t="str">
            <v xml:space="preserve"> 'ต.คู้ยายหมี'</v>
          </cell>
          <cell r="N441" t="str">
            <v>04</v>
          </cell>
          <cell r="O441" t="str">
            <v xml:space="preserve"> หมู่ 4</v>
          </cell>
          <cell r="P441" t="str">
            <v>01</v>
          </cell>
          <cell r="Q441" t="str">
            <v>เปิดดำเนินการ</v>
          </cell>
          <cell r="R441" t="str">
            <v xml:space="preserve">590/1 </v>
          </cell>
          <cell r="S441" t="str">
            <v>24160</v>
          </cell>
          <cell r="T441" t="str">
            <v>038-597128</v>
          </cell>
          <cell r="U441" t="str">
            <v>038-597128</v>
          </cell>
          <cell r="V441" t="str">
            <v>22</v>
          </cell>
          <cell r="W441" t="str">
            <v>2.2 ทุติยภูมิระดับกลาง</v>
          </cell>
          <cell r="X441" t="str">
            <v>S</v>
          </cell>
          <cell r="Y441" t="str">
            <v xml:space="preserve">บริการ  </v>
          </cell>
          <cell r="AH441" t="str">
            <v>10855</v>
          </cell>
        </row>
        <row r="442">
          <cell r="A442" t="str">
            <v>001085400</v>
          </cell>
          <cell r="B442" t="str">
            <v>โรงพยาบาลพนมสารคาม</v>
          </cell>
          <cell r="C442" t="str">
            <v>21002</v>
          </cell>
          <cell r="D442" t="str">
            <v>กระทรวงสาธารณสุข สำนักงานปลัดกระทรวงสาธารณสุข</v>
          </cell>
          <cell r="E442" t="str">
            <v>07</v>
          </cell>
          <cell r="F442" t="str">
            <v>โรงพยาบาลชุมชน</v>
          </cell>
          <cell r="G442" t="str">
            <v>90</v>
          </cell>
          <cell r="H442" t="str">
            <v>24</v>
          </cell>
          <cell r="I442" t="str">
            <v>จ.ฉะเชิงเทรา</v>
          </cell>
          <cell r="J442" t="str">
            <v>06</v>
          </cell>
          <cell r="K442" t="str">
            <v xml:space="preserve"> อ.พนมสารคาม</v>
          </cell>
          <cell r="L442" t="str">
            <v>06</v>
          </cell>
          <cell r="M442" t="str">
            <v xml:space="preserve"> 'ต.ท่าถ่าน'</v>
          </cell>
          <cell r="N442" t="str">
            <v>04</v>
          </cell>
          <cell r="O442" t="str">
            <v xml:space="preserve"> หมู่ 4</v>
          </cell>
          <cell r="P442" t="str">
            <v>01</v>
          </cell>
          <cell r="Q442" t="str">
            <v>เปิดดำเนินการ</v>
          </cell>
          <cell r="R442" t="str">
            <v xml:space="preserve">490 ม.4 ถ.ฉะเชิงเทรา-กบินทร์บุรี </v>
          </cell>
          <cell r="S442" t="str">
            <v>24120</v>
          </cell>
          <cell r="T442" t="str">
            <v>038-551444</v>
          </cell>
          <cell r="U442" t="str">
            <v>038-551888</v>
          </cell>
          <cell r="V442" t="str">
            <v>22</v>
          </cell>
          <cell r="W442" t="str">
            <v>2.2 ทุติยภูมิระดับกลาง</v>
          </cell>
          <cell r="X442" t="str">
            <v>S</v>
          </cell>
          <cell r="Y442" t="str">
            <v xml:space="preserve">บริการ  </v>
          </cell>
          <cell r="AH442" t="str">
            <v>10854</v>
          </cell>
        </row>
        <row r="443">
          <cell r="A443" t="str">
            <v>001085700</v>
          </cell>
          <cell r="B443" t="str">
            <v>โรงพยาบาลกบินทร์บุรี</v>
          </cell>
          <cell r="C443" t="str">
            <v>21002</v>
          </cell>
          <cell r="D443" t="str">
            <v>กระทรวงสาธารณสุข สำนักงานปลัดกระทรวงสาธารณสุข</v>
          </cell>
          <cell r="E443" t="str">
            <v>07</v>
          </cell>
          <cell r="F443" t="str">
            <v>โรงพยาบาลชุมชน</v>
          </cell>
          <cell r="G443" t="str">
            <v>120</v>
          </cell>
          <cell r="H443" t="str">
            <v>25</v>
          </cell>
          <cell r="I443" t="str">
            <v>จ.ปราจีนบุรี</v>
          </cell>
          <cell r="J443" t="str">
            <v>02</v>
          </cell>
          <cell r="K443" t="str">
            <v xml:space="preserve"> อ.กบินทร์บุรี</v>
          </cell>
          <cell r="L443" t="str">
            <v>01</v>
          </cell>
          <cell r="M443" t="str">
            <v xml:space="preserve"> 'ต.กบินทร์'</v>
          </cell>
          <cell r="N443" t="str">
            <v>05</v>
          </cell>
          <cell r="O443" t="str">
            <v xml:space="preserve"> หมู่ 5</v>
          </cell>
          <cell r="P443" t="str">
            <v>01</v>
          </cell>
          <cell r="Q443" t="str">
            <v>เปิดดำเนินการ</v>
          </cell>
          <cell r="R443" t="str">
            <v xml:space="preserve">74 </v>
          </cell>
          <cell r="V443" t="str">
            <v>21</v>
          </cell>
          <cell r="W443" t="str">
            <v>2.1 ทุติยภูมิระดับต้น</v>
          </cell>
          <cell r="AH443" t="str">
            <v>10857</v>
          </cell>
        </row>
        <row r="444">
          <cell r="A444" t="str">
            <v>001085600</v>
          </cell>
          <cell r="B444" t="str">
            <v>โรงพยาบาลแปลงยาว</v>
          </cell>
          <cell r="C444" t="str">
            <v>21002</v>
          </cell>
          <cell r="D444" t="str">
            <v>กระทรวงสาธารณสุข สำนักงานปลัดกระทรวงสาธารณสุข</v>
          </cell>
          <cell r="E444" t="str">
            <v>07</v>
          </cell>
          <cell r="F444" t="str">
            <v>โรงพยาบาลชุมชน</v>
          </cell>
          <cell r="G444" t="str">
            <v>47</v>
          </cell>
          <cell r="H444" t="str">
            <v>24</v>
          </cell>
          <cell r="I444" t="str">
            <v>จ.ฉะเชิงเทรา</v>
          </cell>
          <cell r="J444" t="str">
            <v>09</v>
          </cell>
          <cell r="K444" t="str">
            <v xml:space="preserve"> อ.แปลงยาว</v>
          </cell>
          <cell r="L444" t="str">
            <v>02</v>
          </cell>
          <cell r="M444" t="str">
            <v xml:space="preserve"> 'ต.วังเย็น'</v>
          </cell>
          <cell r="N444" t="str">
            <v>04</v>
          </cell>
          <cell r="O444" t="str">
            <v xml:space="preserve"> หมู่ 4</v>
          </cell>
          <cell r="P444" t="str">
            <v>01</v>
          </cell>
          <cell r="Q444" t="str">
            <v>เปิดดำเนินการ</v>
          </cell>
          <cell r="R444" t="str">
            <v xml:space="preserve">60 </v>
          </cell>
          <cell r="S444" t="str">
            <v>24190</v>
          </cell>
          <cell r="T444" t="str">
            <v>038-589002</v>
          </cell>
          <cell r="U444" t="str">
            <v>038-589002</v>
          </cell>
          <cell r="V444" t="str">
            <v>21</v>
          </cell>
          <cell r="W444" t="str">
            <v>2.1 ทุติยภูมิระดับต้น</v>
          </cell>
          <cell r="X444" t="str">
            <v>S</v>
          </cell>
          <cell r="Y444" t="str">
            <v xml:space="preserve">บริการ  </v>
          </cell>
          <cell r="AH444" t="str">
            <v>10856</v>
          </cell>
        </row>
        <row r="445">
          <cell r="A445" t="str">
            <v>001090500</v>
          </cell>
          <cell r="B445" t="str">
            <v>โรงพยาบาลสตึก</v>
          </cell>
          <cell r="C445" t="str">
            <v>21002</v>
          </cell>
          <cell r="D445" t="str">
            <v>กระทรวงสาธารณสุข สำนักงานปลัดกระทรวงสาธารณสุข</v>
          </cell>
          <cell r="E445" t="str">
            <v>07</v>
          </cell>
          <cell r="F445" t="str">
            <v>โรงพยาบาลชุมชน</v>
          </cell>
          <cell r="G445" t="str">
            <v>80</v>
          </cell>
          <cell r="H445" t="str">
            <v>31</v>
          </cell>
          <cell r="I445" t="str">
            <v>จ.บุรีรัมย์</v>
          </cell>
          <cell r="J445" t="str">
            <v>11</v>
          </cell>
          <cell r="K445" t="str">
            <v xml:space="preserve"> อ.สตึก</v>
          </cell>
          <cell r="L445" t="str">
            <v>02</v>
          </cell>
          <cell r="M445" t="str">
            <v xml:space="preserve"> 'ต.นิคม'</v>
          </cell>
          <cell r="N445" t="str">
            <v>07</v>
          </cell>
          <cell r="O445" t="str">
            <v xml:space="preserve"> หมู่ 7</v>
          </cell>
          <cell r="P445" t="str">
            <v>01</v>
          </cell>
          <cell r="Q445" t="str">
            <v>เปิดดำเนินการ</v>
          </cell>
          <cell r="R445" t="str">
            <v xml:space="preserve">124/1  ถ.นิคม-สมบูรณ์ </v>
          </cell>
          <cell r="V445" t="str">
            <v>22</v>
          </cell>
          <cell r="W445" t="str">
            <v>2.2 ทุติยภูมิระดับกลาง</v>
          </cell>
          <cell r="AH445" t="str">
            <v>10905</v>
          </cell>
        </row>
        <row r="446">
          <cell r="A446" t="str">
            <v>001085800</v>
          </cell>
          <cell r="B446" t="str">
            <v>โรงพยาบาลนาดี</v>
          </cell>
          <cell r="C446" t="str">
            <v>21002</v>
          </cell>
          <cell r="D446" t="str">
            <v>กระทรวงสาธารณสุข สำนักงานปลัดกระทรวงสาธารณสุข</v>
          </cell>
          <cell r="E446" t="str">
            <v>07</v>
          </cell>
          <cell r="F446" t="str">
            <v>โรงพยาบาลชุมชน</v>
          </cell>
          <cell r="G446" t="str">
            <v>60</v>
          </cell>
          <cell r="H446" t="str">
            <v>25</v>
          </cell>
          <cell r="I446" t="str">
            <v>จ.ปราจีนบุรี</v>
          </cell>
          <cell r="J446" t="str">
            <v>03</v>
          </cell>
          <cell r="K446" t="str">
            <v xml:space="preserve"> อ.นาดี</v>
          </cell>
          <cell r="L446" t="str">
            <v>02</v>
          </cell>
          <cell r="M446" t="str">
            <v xml:space="preserve"> 'ต.สำพันตา'</v>
          </cell>
          <cell r="N446" t="str">
            <v>01</v>
          </cell>
          <cell r="O446" t="str">
            <v xml:space="preserve"> หมู่ 1</v>
          </cell>
          <cell r="P446" t="str">
            <v>01</v>
          </cell>
          <cell r="Q446" t="str">
            <v>เปิดดำเนินการ</v>
          </cell>
          <cell r="R446" t="str">
            <v>393</v>
          </cell>
          <cell r="V446" t="str">
            <v>21</v>
          </cell>
          <cell r="W446" t="str">
            <v>2.1 ทุติยภูมิระดับต้น</v>
          </cell>
          <cell r="AH446" t="str">
            <v>10858</v>
          </cell>
        </row>
        <row r="447">
          <cell r="A447" t="str">
            <v>001085100</v>
          </cell>
          <cell r="B447" t="str">
            <v>โรงพยาบาลบางน้ำเปรี้ยว</v>
          </cell>
          <cell r="C447" t="str">
            <v>21002</v>
          </cell>
          <cell r="D447" t="str">
            <v>กระทรวงสาธารณสุข สำนักงานปลัดกระทรวงสาธารณสุข</v>
          </cell>
          <cell r="E447" t="str">
            <v>07</v>
          </cell>
          <cell r="F447" t="str">
            <v>โรงพยาบาลชุมชน</v>
          </cell>
          <cell r="G447" t="str">
            <v>64</v>
          </cell>
          <cell r="H447" t="str">
            <v>24</v>
          </cell>
          <cell r="I447" t="str">
            <v>จ.ฉะเชิงเทรา</v>
          </cell>
          <cell r="J447" t="str">
            <v>03</v>
          </cell>
          <cell r="K447" t="str">
            <v xml:space="preserve"> อ.บางน้ำเปรี้ยว</v>
          </cell>
          <cell r="L447" t="str">
            <v>04</v>
          </cell>
          <cell r="M447" t="str">
            <v xml:space="preserve"> 'ต.หมอนทอง'</v>
          </cell>
          <cell r="N447" t="str">
            <v>02</v>
          </cell>
          <cell r="O447" t="str">
            <v xml:space="preserve"> หมู่ 2</v>
          </cell>
          <cell r="P447" t="str">
            <v>01</v>
          </cell>
          <cell r="Q447" t="str">
            <v>เปิดดำเนินการ</v>
          </cell>
          <cell r="R447" t="str">
            <v xml:space="preserve">100 </v>
          </cell>
          <cell r="S447" t="str">
            <v>24150</v>
          </cell>
          <cell r="T447" t="str">
            <v>038-581285</v>
          </cell>
          <cell r="U447" t="str">
            <v>038-581103</v>
          </cell>
          <cell r="V447" t="str">
            <v>22</v>
          </cell>
          <cell r="W447" t="str">
            <v>2.2 ทุติยภูมิระดับกลาง</v>
          </cell>
          <cell r="X447" t="str">
            <v>S</v>
          </cell>
          <cell r="Y447" t="str">
            <v xml:space="preserve">บริการ  </v>
          </cell>
          <cell r="AH447" t="str">
            <v>10851</v>
          </cell>
        </row>
        <row r="448">
          <cell r="A448" t="str">
            <v>001083300</v>
          </cell>
          <cell r="B448" t="str">
            <v>โรงพยาบาลท่าตะเกียบ</v>
          </cell>
          <cell r="C448" t="str">
            <v>21002</v>
          </cell>
          <cell r="D448" t="str">
            <v>กระทรวงสาธารณสุข สำนักงานปลัดกระทรวงสาธารณสุข</v>
          </cell>
          <cell r="E448" t="str">
            <v>07</v>
          </cell>
          <cell r="F448" t="str">
            <v>โรงพยาบาลชุมชน</v>
          </cell>
          <cell r="G448" t="str">
            <v>30</v>
          </cell>
          <cell r="H448" t="str">
            <v>24</v>
          </cell>
          <cell r="I448" t="str">
            <v>จ.ฉะเชิงเทรา</v>
          </cell>
          <cell r="J448" t="str">
            <v>10</v>
          </cell>
          <cell r="K448" t="str">
            <v xml:space="preserve"> อ.ท่าตะเกียบ</v>
          </cell>
          <cell r="L448" t="str">
            <v>01</v>
          </cell>
          <cell r="M448" t="str">
            <v xml:space="preserve"> 'ต.ท่าตะเกียบ'</v>
          </cell>
          <cell r="N448" t="str">
            <v>13</v>
          </cell>
          <cell r="O448" t="str">
            <v xml:space="preserve"> หมู่ 13</v>
          </cell>
          <cell r="P448" t="str">
            <v>01</v>
          </cell>
          <cell r="Q448" t="str">
            <v>เปิดดำเนินการ</v>
          </cell>
          <cell r="R448" t="str">
            <v xml:space="preserve">229 ถ.สนามชัย-วังเย็น </v>
          </cell>
          <cell r="S448" t="str">
            <v>24160</v>
          </cell>
          <cell r="T448" t="str">
            <v>038-556065</v>
          </cell>
          <cell r="U448" t="str">
            <v>038-556068</v>
          </cell>
          <cell r="V448" t="str">
            <v>21</v>
          </cell>
          <cell r="W448" t="str">
            <v>2.1 ทุติยภูมิระดับต้น</v>
          </cell>
          <cell r="X448" t="str">
            <v>S</v>
          </cell>
          <cell r="Y448" t="str">
            <v xml:space="preserve">บริการ  </v>
          </cell>
          <cell r="AH448" t="str">
            <v>10833</v>
          </cell>
        </row>
        <row r="449">
          <cell r="A449" t="str">
            <v>001086700</v>
          </cell>
          <cell r="B449" t="str">
            <v>โรงพยาบาลตาพระยา</v>
          </cell>
          <cell r="C449" t="str">
            <v>21002</v>
          </cell>
          <cell r="D449" t="str">
            <v>กระทรวงสาธารณสุข สำนักงานปลัดกระทรวงสาธารณสุข</v>
          </cell>
          <cell r="E449" t="str">
            <v>07</v>
          </cell>
          <cell r="F449" t="str">
            <v>โรงพยาบาลชุมชน</v>
          </cell>
          <cell r="G449" t="str">
            <v>30</v>
          </cell>
          <cell r="H449" t="str">
            <v>27</v>
          </cell>
          <cell r="I449" t="str">
            <v>จ.สระแก้ว</v>
          </cell>
          <cell r="J449" t="str">
            <v>03</v>
          </cell>
          <cell r="K449" t="str">
            <v xml:space="preserve"> อ.ตาพระยา</v>
          </cell>
          <cell r="L449" t="str">
            <v>01</v>
          </cell>
          <cell r="M449" t="str">
            <v xml:space="preserve"> 'ต.ตาพระยา'</v>
          </cell>
          <cell r="N449" t="str">
            <v>01</v>
          </cell>
          <cell r="O449" t="str">
            <v xml:space="preserve"> หมู่ 1</v>
          </cell>
          <cell r="P449" t="str">
            <v>01</v>
          </cell>
          <cell r="Q449" t="str">
            <v>เปิดดำเนินการ</v>
          </cell>
          <cell r="R449" t="str">
            <v>681</v>
          </cell>
          <cell r="V449" t="str">
            <v>21</v>
          </cell>
          <cell r="W449" t="str">
            <v>2.1 ทุติยภูมิระดับต้น</v>
          </cell>
          <cell r="AH449" t="str">
            <v>10867</v>
          </cell>
        </row>
        <row r="450">
          <cell r="A450" t="str">
            <v>001086800</v>
          </cell>
          <cell r="B450" t="str">
            <v>โรงพยาบาลวังน้ำเย็น</v>
          </cell>
          <cell r="C450" t="str">
            <v>21002</v>
          </cell>
          <cell r="D450" t="str">
            <v>กระทรวงสาธารณสุข สำนักงานปลัดกระทรวงสาธารณสุข</v>
          </cell>
          <cell r="E450" t="str">
            <v>07</v>
          </cell>
          <cell r="F450" t="str">
            <v>โรงพยาบาลชุมชน</v>
          </cell>
          <cell r="G450" t="str">
            <v>60</v>
          </cell>
          <cell r="H450" t="str">
            <v>27</v>
          </cell>
          <cell r="I450" t="str">
            <v>จ.สระแก้ว</v>
          </cell>
          <cell r="J450" t="str">
            <v>04</v>
          </cell>
          <cell r="K450" t="str">
            <v xml:space="preserve"> อ.วังน้ำเย็น</v>
          </cell>
          <cell r="L450" t="str">
            <v>01</v>
          </cell>
          <cell r="M450" t="str">
            <v xml:space="preserve"> 'ต.วังน้ำเย็น'</v>
          </cell>
          <cell r="N450" t="str">
            <v>06</v>
          </cell>
          <cell r="O450" t="str">
            <v xml:space="preserve"> หมู่ 6</v>
          </cell>
          <cell r="P450" t="str">
            <v>01</v>
          </cell>
          <cell r="Q450" t="str">
            <v>เปิดดำเนินการ</v>
          </cell>
          <cell r="R450" t="str">
            <v xml:space="preserve">304 </v>
          </cell>
          <cell r="V450" t="str">
            <v>21</v>
          </cell>
          <cell r="W450" t="str">
            <v>2.1 ทุติยภูมิระดับต้น</v>
          </cell>
          <cell r="AH450" t="str">
            <v>10868</v>
          </cell>
        </row>
        <row r="451">
          <cell r="A451" t="str">
            <v>001086900</v>
          </cell>
          <cell r="B451" t="str">
            <v>โรงพยาบาลวัฒนานคร</v>
          </cell>
          <cell r="C451" t="str">
            <v>21002</v>
          </cell>
          <cell r="D451" t="str">
            <v>กระทรวงสาธารณสุข สำนักงานปลัดกระทรวงสาธารณสุข</v>
          </cell>
          <cell r="E451" t="str">
            <v>07</v>
          </cell>
          <cell r="F451" t="str">
            <v>โรงพยาบาลชุมชน</v>
          </cell>
          <cell r="G451" t="str">
            <v>60</v>
          </cell>
          <cell r="H451" t="str">
            <v>27</v>
          </cell>
          <cell r="I451" t="str">
            <v>จ.สระแก้ว</v>
          </cell>
          <cell r="J451" t="str">
            <v>05</v>
          </cell>
          <cell r="K451" t="str">
            <v xml:space="preserve"> อ.วัฒนานคร</v>
          </cell>
          <cell r="L451" t="str">
            <v>01</v>
          </cell>
          <cell r="M451" t="str">
            <v xml:space="preserve"> 'ต.วัฒนานคร'</v>
          </cell>
          <cell r="N451" t="str">
            <v>11</v>
          </cell>
          <cell r="O451" t="str">
            <v xml:space="preserve"> หมู่ 11</v>
          </cell>
          <cell r="P451" t="str">
            <v>01</v>
          </cell>
          <cell r="Q451" t="str">
            <v>เปิดดำเนินการ</v>
          </cell>
          <cell r="R451" t="str">
            <v xml:space="preserve">231 </v>
          </cell>
          <cell r="V451" t="str">
            <v>21</v>
          </cell>
          <cell r="W451" t="str">
            <v>2.1 ทุติยภูมิระดับต้น</v>
          </cell>
          <cell r="AH451" t="str">
            <v>10869</v>
          </cell>
        </row>
        <row r="452">
          <cell r="A452" t="str">
            <v>001083700</v>
          </cell>
          <cell r="B452" t="str">
            <v>โรงพยาบาลสองพี่น้อง</v>
          </cell>
          <cell r="C452" t="str">
            <v>21002</v>
          </cell>
          <cell r="D452" t="str">
            <v>กระทรวงสาธารณสุข สำนักงานปลัดกระทรวงสาธารณสุข</v>
          </cell>
          <cell r="E452" t="str">
            <v>07</v>
          </cell>
          <cell r="F452" t="str">
            <v>โรงพยาบาลชุมชน</v>
          </cell>
          <cell r="G452" t="str">
            <v>30</v>
          </cell>
          <cell r="H452" t="str">
            <v>22</v>
          </cell>
          <cell r="I452" t="str">
            <v>จ.จันทบุรี</v>
          </cell>
          <cell r="J452" t="str">
            <v>03</v>
          </cell>
          <cell r="K452" t="str">
            <v xml:space="preserve"> อ.ท่าใหม่</v>
          </cell>
          <cell r="L452" t="str">
            <v>08</v>
          </cell>
          <cell r="M452" t="str">
            <v xml:space="preserve"> 'ต.สองพี่น้อง'</v>
          </cell>
          <cell r="N452" t="str">
            <v>05</v>
          </cell>
          <cell r="O452" t="str">
            <v xml:space="preserve"> หมู่ 5</v>
          </cell>
          <cell r="P452" t="str">
            <v>01</v>
          </cell>
          <cell r="Q452" t="str">
            <v>เปิดดำเนินการ</v>
          </cell>
          <cell r="R452" t="str">
            <v xml:space="preserve">66 </v>
          </cell>
          <cell r="S452" t="str">
            <v>22120</v>
          </cell>
          <cell r="T452" t="str">
            <v>039-431783</v>
          </cell>
          <cell r="V452" t="str">
            <v>22</v>
          </cell>
          <cell r="W452" t="str">
            <v>2.2 ทุติยภูมิระดับกลาง</v>
          </cell>
          <cell r="X452" t="str">
            <v>S</v>
          </cell>
          <cell r="Y452" t="str">
            <v xml:space="preserve">บริการ  </v>
          </cell>
          <cell r="AH452" t="str">
            <v>10837</v>
          </cell>
        </row>
        <row r="453">
          <cell r="A453" t="str">
            <v>001083400</v>
          </cell>
          <cell r="B453" t="str">
            <v>โรงพยาบาลขลุง</v>
          </cell>
          <cell r="C453" t="str">
            <v>21002</v>
          </cell>
          <cell r="D453" t="str">
            <v>กระทรวงสาธารณสุข สำนักงานปลัดกระทรวงสาธารณสุข</v>
          </cell>
          <cell r="E453" t="str">
            <v>07</v>
          </cell>
          <cell r="F453" t="str">
            <v>โรงพยาบาลชุมชน</v>
          </cell>
          <cell r="G453" t="str">
            <v>30</v>
          </cell>
          <cell r="H453" t="str">
            <v>22</v>
          </cell>
          <cell r="I453" t="str">
            <v>จ.จันทบุรี</v>
          </cell>
          <cell r="J453" t="str">
            <v>02</v>
          </cell>
          <cell r="K453" t="str">
            <v xml:space="preserve"> อ.ขลุง</v>
          </cell>
          <cell r="L453" t="str">
            <v>01</v>
          </cell>
          <cell r="M453" t="str">
            <v xml:space="preserve"> 'ต.ขลุง'</v>
          </cell>
          <cell r="N453" t="str">
            <v>00</v>
          </cell>
          <cell r="O453" t="str">
            <v xml:space="preserve"> หมู่ 0</v>
          </cell>
          <cell r="P453" t="str">
            <v>01</v>
          </cell>
          <cell r="Q453" t="str">
            <v>เปิดดำเนินการ</v>
          </cell>
          <cell r="R453" t="str">
            <v>9 ถ.สุขุมวิท</v>
          </cell>
          <cell r="S453" t="str">
            <v>22000</v>
          </cell>
          <cell r="T453" t="str">
            <v>039-441644</v>
          </cell>
          <cell r="V453" t="str">
            <v>22</v>
          </cell>
          <cell r="W453" t="str">
            <v>2.2 ทุติยภูมิระดับกลาง</v>
          </cell>
          <cell r="X453" t="str">
            <v>S</v>
          </cell>
          <cell r="Y453" t="str">
            <v xml:space="preserve">บริการ  </v>
          </cell>
          <cell r="AH453" t="str">
            <v>10834</v>
          </cell>
        </row>
        <row r="454">
          <cell r="A454" t="str">
            <v>001087300</v>
          </cell>
          <cell r="B454" t="str">
            <v>โรงพยาบาลคง</v>
          </cell>
          <cell r="C454" t="str">
            <v>21002</v>
          </cell>
          <cell r="D454" t="str">
            <v>กระทรวงสาธารณสุข สำนักงานปลัดกระทรวงสาธารณสุข</v>
          </cell>
          <cell r="E454" t="str">
            <v>07</v>
          </cell>
          <cell r="F454" t="str">
            <v>โรงพยาบาลชุมชน</v>
          </cell>
          <cell r="G454" t="str">
            <v>30</v>
          </cell>
          <cell r="H454" t="str">
            <v>30</v>
          </cell>
          <cell r="I454" t="str">
            <v>จ.นครราชสีมา</v>
          </cell>
          <cell r="J454" t="str">
            <v>04</v>
          </cell>
          <cell r="K454" t="str">
            <v xml:space="preserve"> อ.คง</v>
          </cell>
          <cell r="L454" t="str">
            <v>01</v>
          </cell>
          <cell r="M454" t="str">
            <v xml:space="preserve"> 'ต.เมืองคง'</v>
          </cell>
          <cell r="N454" t="str">
            <v>11</v>
          </cell>
          <cell r="O454" t="str">
            <v xml:space="preserve"> หมู่ 11</v>
          </cell>
          <cell r="P454" t="str">
            <v>01</v>
          </cell>
          <cell r="Q454" t="str">
            <v>เปิดดำเนินการ</v>
          </cell>
          <cell r="R454" t="str">
            <v xml:space="preserve">2 </v>
          </cell>
          <cell r="V454" t="str">
            <v>21</v>
          </cell>
          <cell r="W454" t="str">
            <v>2.1 ทุติยภูมิระดับต้น</v>
          </cell>
          <cell r="AH454" t="str">
            <v>10873</v>
          </cell>
        </row>
        <row r="455">
          <cell r="A455" t="str">
            <v>001087400</v>
          </cell>
          <cell r="B455" t="str">
            <v>โรงพยาบาลบ้านเหลื่อม</v>
          </cell>
          <cell r="C455" t="str">
            <v>21002</v>
          </cell>
          <cell r="D455" t="str">
            <v>กระทรวงสาธารณสุข สำนักงานปลัดกระทรวงสาธารณสุข</v>
          </cell>
          <cell r="E455" t="str">
            <v>07</v>
          </cell>
          <cell r="F455" t="str">
            <v>โรงพยาบาลชุมชน</v>
          </cell>
          <cell r="G455" t="str">
            <v>30</v>
          </cell>
          <cell r="H455" t="str">
            <v>30</v>
          </cell>
          <cell r="I455" t="str">
            <v>จ.นครราชสีมา</v>
          </cell>
          <cell r="J455" t="str">
            <v>05</v>
          </cell>
          <cell r="K455" t="str">
            <v xml:space="preserve"> อ.บ้านเหลื่อม</v>
          </cell>
          <cell r="L455" t="str">
            <v>01</v>
          </cell>
          <cell r="M455" t="str">
            <v xml:space="preserve"> 'ต.บ้านเหลื่อม'</v>
          </cell>
          <cell r="N455" t="str">
            <v>16</v>
          </cell>
          <cell r="O455" t="str">
            <v xml:space="preserve"> หมู่ 16</v>
          </cell>
          <cell r="P455" t="str">
            <v>01</v>
          </cell>
          <cell r="Q455" t="str">
            <v>เปิดดำเนินการ</v>
          </cell>
          <cell r="R455" t="str">
            <v xml:space="preserve">392 </v>
          </cell>
          <cell r="V455" t="str">
            <v>21</v>
          </cell>
          <cell r="W455" t="str">
            <v>2.1 ทุติยภูมิระดับต้น</v>
          </cell>
          <cell r="AH455" t="str">
            <v>10874</v>
          </cell>
        </row>
        <row r="456">
          <cell r="A456" t="str">
            <v>001087800</v>
          </cell>
          <cell r="B456" t="str">
            <v>โรงพยาบาลโนนไทย</v>
          </cell>
          <cell r="C456" t="str">
            <v>21002</v>
          </cell>
          <cell r="D456" t="str">
            <v>กระทรวงสาธารณสุข สำนักงานปลัดกระทรวงสาธารณสุข</v>
          </cell>
          <cell r="E456" t="str">
            <v>07</v>
          </cell>
          <cell r="F456" t="str">
            <v>โรงพยาบาลชุมชน</v>
          </cell>
          <cell r="G456" t="str">
            <v>30</v>
          </cell>
          <cell r="H456" t="str">
            <v>30</v>
          </cell>
          <cell r="I456" t="str">
            <v>จ.นครราชสีมา</v>
          </cell>
          <cell r="J456" t="str">
            <v>09</v>
          </cell>
          <cell r="K456" t="str">
            <v xml:space="preserve"> อ.โนนไทย</v>
          </cell>
          <cell r="L456" t="str">
            <v>01</v>
          </cell>
          <cell r="M456" t="str">
            <v xml:space="preserve"> 'ต.โนนไทย'</v>
          </cell>
          <cell r="N456" t="str">
            <v>01</v>
          </cell>
          <cell r="O456" t="str">
            <v xml:space="preserve"> หมู่ 1</v>
          </cell>
          <cell r="P456" t="str">
            <v>01</v>
          </cell>
          <cell r="Q456" t="str">
            <v>เปิดดำเนินการ</v>
          </cell>
          <cell r="R456" t="str">
            <v xml:space="preserve">707 ถ.สุรนารายณ์  </v>
          </cell>
          <cell r="V456" t="str">
            <v>21</v>
          </cell>
          <cell r="W456" t="str">
            <v>2.1 ทุติยภูมิระดับต้น</v>
          </cell>
          <cell r="AH456" t="str">
            <v>10878</v>
          </cell>
        </row>
        <row r="457">
          <cell r="A457" t="str">
            <v>001087900</v>
          </cell>
          <cell r="B457" t="str">
            <v>โรงพยาบาลโนนสูง</v>
          </cell>
          <cell r="C457" t="str">
            <v>21002</v>
          </cell>
          <cell r="D457" t="str">
            <v>กระทรวงสาธารณสุข สำนักงานปลัดกระทรวงสาธารณสุข</v>
          </cell>
          <cell r="E457" t="str">
            <v>07</v>
          </cell>
          <cell r="F457" t="str">
            <v>โรงพยาบาลชุมชน</v>
          </cell>
          <cell r="G457" t="str">
            <v>60</v>
          </cell>
          <cell r="H457" t="str">
            <v>30</v>
          </cell>
          <cell r="I457" t="str">
            <v>จ.นครราชสีมา</v>
          </cell>
          <cell r="J457" t="str">
            <v>10</v>
          </cell>
          <cell r="K457" t="str">
            <v xml:space="preserve"> อ.โนนสูง</v>
          </cell>
          <cell r="L457" t="str">
            <v>01</v>
          </cell>
          <cell r="M457" t="str">
            <v xml:space="preserve"> 'ต.โนนสูง'</v>
          </cell>
          <cell r="N457" t="str">
            <v>06</v>
          </cell>
          <cell r="O457" t="str">
            <v xml:space="preserve"> หมู่ 6</v>
          </cell>
          <cell r="P457" t="str">
            <v>01</v>
          </cell>
          <cell r="Q457" t="str">
            <v>เปิดดำเนินการ</v>
          </cell>
          <cell r="R457" t="str">
            <v xml:space="preserve">182 ถ.โนนสูง-มิตรภาพ </v>
          </cell>
          <cell r="V457" t="str">
            <v>21</v>
          </cell>
          <cell r="W457" t="str">
            <v>2.1 ทุติยภูมิระดับต้น</v>
          </cell>
          <cell r="AH457" t="str">
            <v>10879</v>
          </cell>
        </row>
        <row r="458">
          <cell r="A458" t="str">
            <v>001088000</v>
          </cell>
          <cell r="B458" t="str">
            <v>โรงพยาบาลขามสะแกแสง</v>
          </cell>
          <cell r="C458" t="str">
            <v>21002</v>
          </cell>
          <cell r="D458" t="str">
            <v>กระทรวงสาธารณสุข สำนักงานปลัดกระทรวงสาธารณสุข</v>
          </cell>
          <cell r="E458" t="str">
            <v>07</v>
          </cell>
          <cell r="F458" t="str">
            <v>โรงพยาบาลชุมชน</v>
          </cell>
          <cell r="G458" t="str">
            <v>30</v>
          </cell>
          <cell r="H458" t="str">
            <v>30</v>
          </cell>
          <cell r="I458" t="str">
            <v>จ.นครราชสีมา</v>
          </cell>
          <cell r="J458" t="str">
            <v>11</v>
          </cell>
          <cell r="K458" t="str">
            <v xml:space="preserve"> อ.ขามสะแกแสง</v>
          </cell>
          <cell r="L458" t="str">
            <v>01</v>
          </cell>
          <cell r="M458" t="str">
            <v xml:space="preserve"> 'ต.ขามสะแกแสง'</v>
          </cell>
          <cell r="N458" t="str">
            <v>13</v>
          </cell>
          <cell r="O458" t="str">
            <v xml:space="preserve"> หมู่ 13</v>
          </cell>
          <cell r="P458" t="str">
            <v>01</v>
          </cell>
          <cell r="Q458" t="str">
            <v>เปิดดำเนินการ</v>
          </cell>
          <cell r="R458" t="str">
            <v xml:space="preserve">459 </v>
          </cell>
          <cell r="V458" t="str">
            <v>21</v>
          </cell>
          <cell r="W458" t="str">
            <v>2.1 ทุติยภูมิระดับต้น</v>
          </cell>
          <cell r="AH458" t="str">
            <v>10880</v>
          </cell>
        </row>
        <row r="459">
          <cell r="A459" t="str">
            <v>001088200</v>
          </cell>
          <cell r="B459" t="str">
            <v>โรงพยาบาลประทาย</v>
          </cell>
          <cell r="C459" t="str">
            <v>21002</v>
          </cell>
          <cell r="D459" t="str">
            <v>กระทรวงสาธารณสุข สำนักงานปลัดกระทรวงสาธารณสุข</v>
          </cell>
          <cell r="E459" t="str">
            <v>07</v>
          </cell>
          <cell r="F459" t="str">
            <v>โรงพยาบาลชุมชน</v>
          </cell>
          <cell r="G459" t="str">
            <v>60</v>
          </cell>
          <cell r="H459" t="str">
            <v>30</v>
          </cell>
          <cell r="I459" t="str">
            <v>จ.นครราชสีมา</v>
          </cell>
          <cell r="J459" t="str">
            <v>13</v>
          </cell>
          <cell r="K459" t="str">
            <v xml:space="preserve"> อ.ประทาย</v>
          </cell>
          <cell r="L459" t="str">
            <v>01</v>
          </cell>
          <cell r="M459" t="str">
            <v xml:space="preserve"> 'ต.ประทาย'</v>
          </cell>
          <cell r="N459" t="str">
            <v>13</v>
          </cell>
          <cell r="O459" t="str">
            <v xml:space="preserve"> หมู่ 13</v>
          </cell>
          <cell r="P459" t="str">
            <v>01</v>
          </cell>
          <cell r="Q459" t="str">
            <v>เปิดดำเนินการ</v>
          </cell>
          <cell r="R459" t="str">
            <v xml:space="preserve">5 </v>
          </cell>
          <cell r="V459" t="str">
            <v>22</v>
          </cell>
          <cell r="W459" t="str">
            <v>2.2 ทุติยภูมิระดับกลาง</v>
          </cell>
          <cell r="AH459" t="str">
            <v>10882</v>
          </cell>
        </row>
        <row r="460">
          <cell r="A460" t="str">
            <v>001088300</v>
          </cell>
          <cell r="B460" t="str">
            <v>โรงพยาบาลปักธงชัย</v>
          </cell>
          <cell r="C460" t="str">
            <v>21002</v>
          </cell>
          <cell r="D460" t="str">
            <v>กระทรวงสาธารณสุข สำนักงานปลัดกระทรวงสาธารณสุข</v>
          </cell>
          <cell r="E460" t="str">
            <v>07</v>
          </cell>
          <cell r="F460" t="str">
            <v>โรงพยาบาลชุมชน</v>
          </cell>
          <cell r="G460" t="str">
            <v>30</v>
          </cell>
          <cell r="H460" t="str">
            <v>30</v>
          </cell>
          <cell r="I460" t="str">
            <v>จ.นครราชสีมา</v>
          </cell>
          <cell r="J460" t="str">
            <v>14</v>
          </cell>
          <cell r="K460" t="str">
            <v xml:space="preserve"> อ.ปักธงชัย</v>
          </cell>
          <cell r="L460" t="str">
            <v>17</v>
          </cell>
          <cell r="M460" t="str">
            <v xml:space="preserve"> 'ต.ธงชัยเหนือ'</v>
          </cell>
          <cell r="N460" t="str">
            <v>01</v>
          </cell>
          <cell r="O460" t="str">
            <v xml:space="preserve"> หมู่ 1</v>
          </cell>
          <cell r="P460" t="str">
            <v>01</v>
          </cell>
          <cell r="Q460" t="str">
            <v>เปิดดำเนินการ</v>
          </cell>
          <cell r="R460" t="str">
            <v xml:space="preserve">327 </v>
          </cell>
          <cell r="V460" t="str">
            <v>22</v>
          </cell>
          <cell r="W460" t="str">
            <v>2.2 ทุติยภูมิระดับกลาง</v>
          </cell>
          <cell r="AH460" t="str">
            <v>10883</v>
          </cell>
        </row>
        <row r="461">
          <cell r="A461" t="str">
            <v>001088600</v>
          </cell>
          <cell r="B461" t="str">
            <v>โรงพยาบาลชุมพวง</v>
          </cell>
          <cell r="C461" t="str">
            <v>21002</v>
          </cell>
          <cell r="D461" t="str">
            <v>กระทรวงสาธารณสุข สำนักงานปลัดกระทรวงสาธารณสุข</v>
          </cell>
          <cell r="E461" t="str">
            <v>07</v>
          </cell>
          <cell r="F461" t="str">
            <v>โรงพยาบาลชุมชน</v>
          </cell>
          <cell r="G461" t="str">
            <v>60</v>
          </cell>
          <cell r="H461" t="str">
            <v>30</v>
          </cell>
          <cell r="I461" t="str">
            <v>จ.นครราชสีมา</v>
          </cell>
          <cell r="J461" t="str">
            <v>17</v>
          </cell>
          <cell r="K461" t="str">
            <v xml:space="preserve"> อ.ชุมพวง</v>
          </cell>
          <cell r="L461" t="str">
            <v>01</v>
          </cell>
          <cell r="M461" t="str">
            <v xml:space="preserve"> 'ต.ชุมพวง'</v>
          </cell>
          <cell r="N461" t="str">
            <v>01</v>
          </cell>
          <cell r="O461" t="str">
            <v xml:space="preserve"> หมู่ 1</v>
          </cell>
          <cell r="P461" t="str">
            <v>01</v>
          </cell>
          <cell r="Q461" t="str">
            <v>เปิดดำเนินการ</v>
          </cell>
          <cell r="R461" t="str">
            <v xml:space="preserve">2 </v>
          </cell>
          <cell r="V461" t="str">
            <v>22</v>
          </cell>
          <cell r="W461" t="str">
            <v>2.2 ทุติยภูมิระดับกลาง</v>
          </cell>
          <cell r="AH461" t="str">
            <v>10886</v>
          </cell>
        </row>
        <row r="462">
          <cell r="A462" t="str">
            <v>001088700</v>
          </cell>
          <cell r="B462" t="str">
            <v>โรงพยาบาลสูงเนิน</v>
          </cell>
          <cell r="C462" t="str">
            <v>21002</v>
          </cell>
          <cell r="D462" t="str">
            <v>กระทรวงสาธารณสุข สำนักงานปลัดกระทรวงสาธารณสุข</v>
          </cell>
          <cell r="E462" t="str">
            <v>07</v>
          </cell>
          <cell r="F462" t="str">
            <v>โรงพยาบาลชุมชน</v>
          </cell>
          <cell r="G462" t="str">
            <v>60</v>
          </cell>
          <cell r="H462" t="str">
            <v>30</v>
          </cell>
          <cell r="I462" t="str">
            <v>จ.นครราชสีมา</v>
          </cell>
          <cell r="J462" t="str">
            <v>18</v>
          </cell>
          <cell r="K462" t="str">
            <v xml:space="preserve"> อ.สูงเนิน</v>
          </cell>
          <cell r="L462" t="str">
            <v>01</v>
          </cell>
          <cell r="M462" t="str">
            <v xml:space="preserve"> 'ต.สูงเนิน'</v>
          </cell>
          <cell r="N462" t="str">
            <v>01</v>
          </cell>
          <cell r="O462" t="str">
            <v xml:space="preserve"> หมู่ 1</v>
          </cell>
          <cell r="P462" t="str">
            <v>01</v>
          </cell>
          <cell r="Q462" t="str">
            <v>เปิดดำเนินการ</v>
          </cell>
          <cell r="R462" t="str">
            <v xml:space="preserve">274/5 ถ.มิตรสัมพันธ์ </v>
          </cell>
          <cell r="V462" t="str">
            <v>22</v>
          </cell>
          <cell r="W462" t="str">
            <v>2.2 ทุติยภูมิระดับกลาง</v>
          </cell>
          <cell r="AH462" t="str">
            <v>10887</v>
          </cell>
        </row>
        <row r="463">
          <cell r="A463" t="str">
            <v>001088900</v>
          </cell>
          <cell r="B463" t="str">
            <v>โรงพยาบาลสีคิ้ว</v>
          </cell>
          <cell r="C463" t="str">
            <v>21002</v>
          </cell>
          <cell r="D463" t="str">
            <v>กระทรวงสาธารณสุข สำนักงานปลัดกระทรวงสาธารณสุข</v>
          </cell>
          <cell r="E463" t="str">
            <v>07</v>
          </cell>
          <cell r="F463" t="str">
            <v>โรงพยาบาลชุมชน</v>
          </cell>
          <cell r="G463" t="str">
            <v>90</v>
          </cell>
          <cell r="H463" t="str">
            <v>30</v>
          </cell>
          <cell r="I463" t="str">
            <v>จ.นครราชสีมา</v>
          </cell>
          <cell r="J463" t="str">
            <v>20</v>
          </cell>
          <cell r="K463" t="str">
            <v xml:space="preserve"> อ.สีคิ้ว</v>
          </cell>
          <cell r="L463" t="str">
            <v>09</v>
          </cell>
          <cell r="M463" t="str">
            <v xml:space="preserve"> 'ต.มิตรภาพ'</v>
          </cell>
          <cell r="N463" t="str">
            <v>02</v>
          </cell>
          <cell r="O463" t="str">
            <v xml:space="preserve"> หมู่ 2</v>
          </cell>
          <cell r="P463" t="str">
            <v>01</v>
          </cell>
          <cell r="Q463" t="str">
            <v>เปิดดำเนินการ</v>
          </cell>
          <cell r="R463" t="str">
            <v xml:space="preserve">212 </v>
          </cell>
          <cell r="V463" t="str">
            <v>22</v>
          </cell>
          <cell r="W463" t="str">
            <v>2.2 ทุติยภูมิระดับกลาง</v>
          </cell>
          <cell r="AH463" t="str">
            <v>10889</v>
          </cell>
        </row>
        <row r="464">
          <cell r="A464" t="str">
            <v>001088800</v>
          </cell>
          <cell r="B464" t="str">
            <v>โรงพยาบาลขามทะเลสอ</v>
          </cell>
          <cell r="C464" t="str">
            <v>21002</v>
          </cell>
          <cell r="D464" t="str">
            <v>กระทรวงสาธารณสุข สำนักงานปลัดกระทรวงสาธารณสุข</v>
          </cell>
          <cell r="E464" t="str">
            <v>07</v>
          </cell>
          <cell r="F464" t="str">
            <v>โรงพยาบาลชุมชน</v>
          </cell>
          <cell r="G464" t="str">
            <v>30</v>
          </cell>
          <cell r="H464" t="str">
            <v>30</v>
          </cell>
          <cell r="I464" t="str">
            <v>จ.นครราชสีมา</v>
          </cell>
          <cell r="J464" t="str">
            <v>19</v>
          </cell>
          <cell r="K464" t="str">
            <v xml:space="preserve"> อ.ขามทะเลสอ</v>
          </cell>
          <cell r="L464" t="str">
            <v>01</v>
          </cell>
          <cell r="M464" t="str">
            <v xml:space="preserve"> 'ต.ขามทะเลสอ'</v>
          </cell>
          <cell r="N464" t="str">
            <v>07</v>
          </cell>
          <cell r="O464" t="str">
            <v xml:space="preserve"> หมู่ 7</v>
          </cell>
          <cell r="P464" t="str">
            <v>01</v>
          </cell>
          <cell r="Q464" t="str">
            <v>เปิดดำเนินการ</v>
          </cell>
          <cell r="R464" t="str">
            <v xml:space="preserve">197 </v>
          </cell>
          <cell r="V464" t="str">
            <v>21</v>
          </cell>
          <cell r="W464" t="str">
            <v>2.1 ทุติยภูมิระดับต้น</v>
          </cell>
          <cell r="AH464" t="str">
            <v>10888</v>
          </cell>
        </row>
        <row r="465">
          <cell r="A465" t="str">
            <v>001090600</v>
          </cell>
          <cell r="B465" t="str">
            <v>โรงพยาบาลปะคำ</v>
          </cell>
          <cell r="C465" t="str">
            <v>21002</v>
          </cell>
          <cell r="D465" t="str">
            <v>กระทรวงสาธารณสุข สำนักงานปลัดกระทรวงสาธารณสุข</v>
          </cell>
          <cell r="E465" t="str">
            <v>07</v>
          </cell>
          <cell r="F465" t="str">
            <v>โรงพยาบาลชุมชน</v>
          </cell>
          <cell r="G465" t="str">
            <v>30</v>
          </cell>
          <cell r="H465" t="str">
            <v>31</v>
          </cell>
          <cell r="I465" t="str">
            <v>จ.บุรีรัมย์</v>
          </cell>
          <cell r="J465" t="str">
            <v>12</v>
          </cell>
          <cell r="K465" t="str">
            <v xml:space="preserve"> อ.ปะคำ</v>
          </cell>
          <cell r="L465" t="str">
            <v>01</v>
          </cell>
          <cell r="M465" t="str">
            <v xml:space="preserve"> 'ต.ปะคำ'</v>
          </cell>
          <cell r="N465" t="str">
            <v>03</v>
          </cell>
          <cell r="O465" t="str">
            <v xml:space="preserve"> หมู่ 3</v>
          </cell>
          <cell r="P465" t="str">
            <v>01</v>
          </cell>
          <cell r="Q465" t="str">
            <v>เปิดดำเนินการ</v>
          </cell>
          <cell r="R465" t="str">
            <v xml:space="preserve">96  ถ.ปะคำ-นางรอง </v>
          </cell>
          <cell r="V465" t="str">
            <v>22</v>
          </cell>
          <cell r="W465" t="str">
            <v>2.2 ทุติยภูมิระดับกลาง</v>
          </cell>
          <cell r="AH465" t="str">
            <v>10906</v>
          </cell>
        </row>
        <row r="466">
          <cell r="A466" t="str">
            <v>001091700</v>
          </cell>
          <cell r="B466" t="str">
            <v>โรงพยาบาลจอมพระ</v>
          </cell>
          <cell r="C466" t="str">
            <v>21002</v>
          </cell>
          <cell r="D466" t="str">
            <v>กระทรวงสาธารณสุข สำนักงานปลัดกระทรวงสาธารณสุข</v>
          </cell>
          <cell r="E466" t="str">
            <v>07</v>
          </cell>
          <cell r="F466" t="str">
            <v>โรงพยาบาลชุมชน</v>
          </cell>
          <cell r="G466" t="str">
            <v>30</v>
          </cell>
          <cell r="H466" t="str">
            <v>32</v>
          </cell>
          <cell r="I466" t="str">
            <v>จ.สุรินทร์</v>
          </cell>
          <cell r="J466" t="str">
            <v>04</v>
          </cell>
          <cell r="K466" t="str">
            <v xml:space="preserve"> อ.จอมพระ</v>
          </cell>
          <cell r="L466" t="str">
            <v>01</v>
          </cell>
          <cell r="M466" t="str">
            <v xml:space="preserve"> 'ต.จอมพระ'</v>
          </cell>
          <cell r="N466" t="str">
            <v>06</v>
          </cell>
          <cell r="O466" t="str">
            <v xml:space="preserve"> หมู่ 6</v>
          </cell>
          <cell r="P466" t="str">
            <v>01</v>
          </cell>
          <cell r="Q466" t="str">
            <v>เปิดดำเนินการ</v>
          </cell>
          <cell r="R466" t="str">
            <v xml:space="preserve">19 </v>
          </cell>
          <cell r="V466" t="str">
            <v>21</v>
          </cell>
          <cell r="W466" t="str">
            <v>2.1 ทุติยภูมิระดับต้น</v>
          </cell>
          <cell r="AH466" t="str">
            <v>10917</v>
          </cell>
        </row>
        <row r="467">
          <cell r="A467" t="str">
            <v>001092000</v>
          </cell>
          <cell r="B467" t="str">
            <v>โรงพยาบาลรัตนบุรี</v>
          </cell>
          <cell r="C467" t="str">
            <v>21002</v>
          </cell>
          <cell r="D467" t="str">
            <v>กระทรวงสาธารณสุข สำนักงานปลัดกระทรวงสาธารณสุข</v>
          </cell>
          <cell r="E467" t="str">
            <v>07</v>
          </cell>
          <cell r="F467" t="str">
            <v>โรงพยาบาลชุมชน</v>
          </cell>
          <cell r="G467" t="str">
            <v>60</v>
          </cell>
          <cell r="H467" t="str">
            <v>32</v>
          </cell>
          <cell r="I467" t="str">
            <v>จ.สุรินทร์</v>
          </cell>
          <cell r="J467" t="str">
            <v>07</v>
          </cell>
          <cell r="K467" t="str">
            <v xml:space="preserve"> อ.รัตนบุรี</v>
          </cell>
          <cell r="L467" t="str">
            <v>01</v>
          </cell>
          <cell r="M467" t="str">
            <v xml:space="preserve"> 'ต.รัตนบุรี'</v>
          </cell>
          <cell r="N467" t="str">
            <v>08</v>
          </cell>
          <cell r="O467" t="str">
            <v xml:space="preserve"> หมู่ 8</v>
          </cell>
          <cell r="P467" t="str">
            <v>01</v>
          </cell>
          <cell r="Q467" t="str">
            <v>เปิดดำเนินการ</v>
          </cell>
          <cell r="R467" t="str">
            <v xml:space="preserve">150  ถ.ศรีรัตน์ </v>
          </cell>
          <cell r="V467" t="str">
            <v>22</v>
          </cell>
          <cell r="W467" t="str">
            <v>2.2 ทุติยภูมิระดับกลาง</v>
          </cell>
          <cell r="AH467" t="str">
            <v>10920</v>
          </cell>
        </row>
        <row r="468">
          <cell r="A468" t="str">
            <v>001092200</v>
          </cell>
          <cell r="B468" t="str">
            <v>โรงพยาบาลศีขรภูมิ</v>
          </cell>
          <cell r="C468" t="str">
            <v>21002</v>
          </cell>
          <cell r="D468" t="str">
            <v>กระทรวงสาธารณสุข สำนักงานปลัดกระทรวงสาธารณสุข</v>
          </cell>
          <cell r="E468" t="str">
            <v>07</v>
          </cell>
          <cell r="F468" t="str">
            <v>โรงพยาบาลชุมชน</v>
          </cell>
          <cell r="G468" t="str">
            <v>60</v>
          </cell>
          <cell r="H468" t="str">
            <v>32</v>
          </cell>
          <cell r="I468" t="str">
            <v>จ.สุรินทร์</v>
          </cell>
          <cell r="J468" t="str">
            <v>09</v>
          </cell>
          <cell r="K468" t="str">
            <v xml:space="preserve"> อ.ศีขรภูมิ</v>
          </cell>
          <cell r="L468" t="str">
            <v>01</v>
          </cell>
          <cell r="M468" t="str">
            <v xml:space="preserve"> 'ต.ระแงง'</v>
          </cell>
          <cell r="N468" t="str">
            <v>01</v>
          </cell>
          <cell r="O468" t="str">
            <v xml:space="preserve"> หมู่ 1</v>
          </cell>
          <cell r="P468" t="str">
            <v>01</v>
          </cell>
          <cell r="Q468" t="str">
            <v>เปิดดำเนินการ</v>
          </cell>
          <cell r="R468" t="str">
            <v xml:space="preserve"> ถ.สุรินทร์-ศรีสะเกษ </v>
          </cell>
          <cell r="V468" t="str">
            <v>22</v>
          </cell>
          <cell r="W468" t="str">
            <v>2.2 ทุติยภูมิระดับกลาง</v>
          </cell>
          <cell r="AH468" t="str">
            <v>10922</v>
          </cell>
        </row>
        <row r="469">
          <cell r="A469" t="str">
            <v>001092300</v>
          </cell>
          <cell r="B469" t="str">
            <v>โรงพยาบาลสังขะ</v>
          </cell>
          <cell r="C469" t="str">
            <v>21002</v>
          </cell>
          <cell r="D469" t="str">
            <v>กระทรวงสาธารณสุข สำนักงานปลัดกระทรวงสาธารณสุข</v>
          </cell>
          <cell r="E469" t="str">
            <v>07</v>
          </cell>
          <cell r="F469" t="str">
            <v>โรงพยาบาลชุมชน</v>
          </cell>
          <cell r="G469" t="str">
            <v>90</v>
          </cell>
          <cell r="H469" t="str">
            <v>32</v>
          </cell>
          <cell r="I469" t="str">
            <v>จ.สุรินทร์</v>
          </cell>
          <cell r="J469" t="str">
            <v>10</v>
          </cell>
          <cell r="K469" t="str">
            <v xml:space="preserve"> อ.สังขะ</v>
          </cell>
          <cell r="L469" t="str">
            <v>01</v>
          </cell>
          <cell r="M469" t="str">
            <v xml:space="preserve"> 'ต.สังขะ'</v>
          </cell>
          <cell r="N469" t="str">
            <v>01</v>
          </cell>
          <cell r="O469" t="str">
            <v xml:space="preserve"> หมู่ 1</v>
          </cell>
          <cell r="P469" t="str">
            <v>01</v>
          </cell>
          <cell r="Q469" t="str">
            <v>เปิดดำเนินการ</v>
          </cell>
          <cell r="R469" t="str">
            <v xml:space="preserve">700  ถ.สาธร </v>
          </cell>
          <cell r="V469" t="str">
            <v>22</v>
          </cell>
          <cell r="W469" t="str">
            <v>2.2 ทุติยภูมิระดับกลาง</v>
          </cell>
          <cell r="AH469" t="str">
            <v>10923</v>
          </cell>
        </row>
        <row r="470">
          <cell r="A470" t="str">
            <v>001095600</v>
          </cell>
          <cell r="B470" t="str">
            <v>โรงพยาบาลพิบูลมังสาหาร</v>
          </cell>
          <cell r="C470" t="str">
            <v>21002</v>
          </cell>
          <cell r="D470" t="str">
            <v>กระทรวงสาธารณสุข สำนักงานปลัดกระทรวงสาธารณสุข</v>
          </cell>
          <cell r="E470" t="str">
            <v>07</v>
          </cell>
          <cell r="F470" t="str">
            <v>โรงพยาบาลชุมชน</v>
          </cell>
          <cell r="G470" t="str">
            <v>60</v>
          </cell>
          <cell r="H470" t="str">
            <v>34</v>
          </cell>
          <cell r="I470" t="str">
            <v>จ.อุบลราชธานี</v>
          </cell>
          <cell r="J470" t="str">
            <v>19</v>
          </cell>
          <cell r="K470" t="str">
            <v xml:space="preserve"> อ.พิบูลมังสาหาร</v>
          </cell>
          <cell r="L470" t="str">
            <v>01</v>
          </cell>
          <cell r="M470" t="str">
            <v xml:space="preserve"> 'ต.พิบูล'</v>
          </cell>
          <cell r="N470" t="str">
            <v>00</v>
          </cell>
          <cell r="O470" t="str">
            <v xml:space="preserve"> หมู่ 0</v>
          </cell>
          <cell r="P470" t="str">
            <v>01</v>
          </cell>
          <cell r="Q470" t="str">
            <v>เปิดดำเนินการ</v>
          </cell>
          <cell r="R470" t="str">
            <v xml:space="preserve">20/6 ถ.เทศบาล 2 </v>
          </cell>
          <cell r="V470" t="str">
            <v>21</v>
          </cell>
          <cell r="W470" t="str">
            <v>2.1 ทุติยภูมิระดับต้น</v>
          </cell>
          <cell r="AH470" t="str">
            <v>10956</v>
          </cell>
        </row>
        <row r="471">
          <cell r="A471" t="str">
            <v>001095100</v>
          </cell>
          <cell r="B471" t="str">
            <v>โรงพยาบาลตระการพืชผล</v>
          </cell>
          <cell r="C471" t="str">
            <v>21002</v>
          </cell>
          <cell r="D471" t="str">
            <v>กระทรวงสาธารณสุข สำนักงานปลัดกระทรวงสาธารณสุข</v>
          </cell>
          <cell r="E471" t="str">
            <v>07</v>
          </cell>
          <cell r="F471" t="str">
            <v>โรงพยาบาลชุมชน</v>
          </cell>
          <cell r="G471" t="str">
            <v>60</v>
          </cell>
          <cell r="H471" t="str">
            <v>34</v>
          </cell>
          <cell r="I471" t="str">
            <v>จ.อุบลราชธานี</v>
          </cell>
          <cell r="J471" t="str">
            <v>11</v>
          </cell>
          <cell r="K471" t="str">
            <v xml:space="preserve"> อ.ตระการพืชผล</v>
          </cell>
          <cell r="L471" t="str">
            <v>01</v>
          </cell>
          <cell r="M471" t="str">
            <v xml:space="preserve"> 'ต.ขุหลุ'</v>
          </cell>
          <cell r="N471" t="str">
            <v>08</v>
          </cell>
          <cell r="O471" t="str">
            <v xml:space="preserve"> หมู่ 8</v>
          </cell>
          <cell r="P471" t="str">
            <v>01</v>
          </cell>
          <cell r="Q471" t="str">
            <v>เปิดดำเนินการ</v>
          </cell>
          <cell r="V471" t="str">
            <v>21</v>
          </cell>
          <cell r="W471" t="str">
            <v>2.1 ทุติยภูมิระดับต้น</v>
          </cell>
          <cell r="AH471" t="str">
            <v>10951</v>
          </cell>
        </row>
        <row r="472">
          <cell r="A472" t="str">
            <v>001095200</v>
          </cell>
          <cell r="B472" t="str">
            <v>โรงพยาบาลกุดข้าวปุ้น</v>
          </cell>
          <cell r="C472" t="str">
            <v>21002</v>
          </cell>
          <cell r="D472" t="str">
            <v>กระทรวงสาธารณสุข สำนักงานปลัดกระทรวงสาธารณสุข</v>
          </cell>
          <cell r="E472" t="str">
            <v>07</v>
          </cell>
          <cell r="F472" t="str">
            <v>โรงพยาบาลชุมชน</v>
          </cell>
          <cell r="G472" t="str">
            <v>30</v>
          </cell>
          <cell r="H472" t="str">
            <v>34</v>
          </cell>
          <cell r="I472" t="str">
            <v>จ.อุบลราชธานี</v>
          </cell>
          <cell r="J472" t="str">
            <v>12</v>
          </cell>
          <cell r="K472" t="str">
            <v xml:space="preserve"> อ.กุดข้าวปุ้น</v>
          </cell>
          <cell r="L472" t="str">
            <v>01</v>
          </cell>
          <cell r="M472" t="str">
            <v xml:space="preserve"> 'ต.ข้าวปุ้น'</v>
          </cell>
          <cell r="N472" t="str">
            <v>14</v>
          </cell>
          <cell r="O472" t="str">
            <v xml:space="preserve"> หมู่ 14</v>
          </cell>
          <cell r="P472" t="str">
            <v>01</v>
          </cell>
          <cell r="Q472" t="str">
            <v>เปิดดำเนินการ</v>
          </cell>
          <cell r="V472" t="str">
            <v>21</v>
          </cell>
          <cell r="W472" t="str">
            <v>2.1 ทุติยภูมิระดับต้น</v>
          </cell>
          <cell r="AH472" t="str">
            <v>10952</v>
          </cell>
        </row>
        <row r="473">
          <cell r="A473" t="str">
            <v>001093200</v>
          </cell>
          <cell r="B473" t="str">
            <v>โรงพยาบาลปรางค์กู่</v>
          </cell>
          <cell r="C473" t="str">
            <v>21002</v>
          </cell>
          <cell r="D473" t="str">
            <v>กระทรวงสาธารณสุข สำนักงานปลัดกระทรวงสาธารณสุข</v>
          </cell>
          <cell r="E473" t="str">
            <v>07</v>
          </cell>
          <cell r="F473" t="str">
            <v>โรงพยาบาลชุมชน</v>
          </cell>
          <cell r="G473" t="str">
            <v>30</v>
          </cell>
          <cell r="H473" t="str">
            <v>33</v>
          </cell>
          <cell r="I473" t="str">
            <v>จ.ศรีสะเกษ</v>
          </cell>
          <cell r="J473" t="str">
            <v>07</v>
          </cell>
          <cell r="K473" t="str">
            <v xml:space="preserve"> อ.ปรางค์กู่</v>
          </cell>
          <cell r="L473" t="str">
            <v>01</v>
          </cell>
          <cell r="M473" t="str">
            <v xml:space="preserve"> 'ต.พิมาย'</v>
          </cell>
          <cell r="N473" t="str">
            <v>01</v>
          </cell>
          <cell r="O473" t="str">
            <v xml:space="preserve"> หมู่ 1</v>
          </cell>
          <cell r="P473" t="str">
            <v>01</v>
          </cell>
          <cell r="Q473" t="str">
            <v>เปิดดำเนินการ</v>
          </cell>
          <cell r="R473" t="str">
            <v xml:space="preserve">87/2 </v>
          </cell>
          <cell r="S473" t="str">
            <v>33170</v>
          </cell>
          <cell r="T473" t="str">
            <v>045697167</v>
          </cell>
          <cell r="U473" t="str">
            <v>045697050</v>
          </cell>
          <cell r="V473" t="str">
            <v>21</v>
          </cell>
          <cell r="W473" t="str">
            <v>2.1 ทุติยภูมิระดับต้น</v>
          </cell>
          <cell r="X473" t="str">
            <v>S</v>
          </cell>
          <cell r="Y473" t="str">
            <v xml:space="preserve">บริการ  </v>
          </cell>
          <cell r="AH473" t="str">
            <v>10932</v>
          </cell>
        </row>
        <row r="474">
          <cell r="A474" t="str">
            <v>001090000</v>
          </cell>
          <cell r="B474" t="str">
            <v>โรงพยาบาลประโคนชัย</v>
          </cell>
          <cell r="C474" t="str">
            <v>21002</v>
          </cell>
          <cell r="D474" t="str">
            <v>กระทรวงสาธารณสุข สำนักงานปลัดกระทรวงสาธารณสุข</v>
          </cell>
          <cell r="E474" t="str">
            <v>07</v>
          </cell>
          <cell r="F474" t="str">
            <v>โรงพยาบาลชุมชน</v>
          </cell>
          <cell r="G474" t="str">
            <v>90</v>
          </cell>
          <cell r="H474" t="str">
            <v>31</v>
          </cell>
          <cell r="I474" t="str">
            <v>จ.บุรีรัมย์</v>
          </cell>
          <cell r="J474" t="str">
            <v>07</v>
          </cell>
          <cell r="K474" t="str">
            <v xml:space="preserve"> อ.ประโคนชัย</v>
          </cell>
          <cell r="L474" t="str">
            <v>01</v>
          </cell>
          <cell r="M474" t="str">
            <v xml:space="preserve"> 'ต.ประโคนชัย'</v>
          </cell>
          <cell r="N474" t="str">
            <v>03</v>
          </cell>
          <cell r="O474" t="str">
            <v xml:space="preserve"> หมู่ 3</v>
          </cell>
          <cell r="P474" t="str">
            <v>01</v>
          </cell>
          <cell r="Q474" t="str">
            <v>เปิดดำเนินการ</v>
          </cell>
          <cell r="R474" t="str">
            <v xml:space="preserve">90  ถ.โชคชัย-เดชอุดม </v>
          </cell>
          <cell r="V474" t="str">
            <v>22</v>
          </cell>
          <cell r="W474" t="str">
            <v>2.2 ทุติยภูมิระดับกลาง</v>
          </cell>
          <cell r="AH474" t="str">
            <v>10900</v>
          </cell>
        </row>
        <row r="475">
          <cell r="A475" t="str">
            <v>001090900</v>
          </cell>
          <cell r="B475" t="str">
            <v>โรงพยาบาลพลับพลาชัย</v>
          </cell>
          <cell r="C475" t="str">
            <v>21002</v>
          </cell>
          <cell r="D475" t="str">
            <v>กระทรวงสาธารณสุข สำนักงานปลัดกระทรวงสาธารณสุข</v>
          </cell>
          <cell r="E475" t="str">
            <v>07</v>
          </cell>
          <cell r="F475" t="str">
            <v>โรงพยาบาลชุมชน</v>
          </cell>
          <cell r="G475" t="str">
            <v>30</v>
          </cell>
          <cell r="H475" t="str">
            <v>31</v>
          </cell>
          <cell r="I475" t="str">
            <v>จ.บุรีรัมย์</v>
          </cell>
          <cell r="J475" t="str">
            <v>15</v>
          </cell>
          <cell r="K475" t="str">
            <v xml:space="preserve"> อ.พลับพลาชัย</v>
          </cell>
          <cell r="L475" t="str">
            <v>04</v>
          </cell>
          <cell r="M475" t="str">
            <v xml:space="preserve"> 'ต.สะเดา'</v>
          </cell>
          <cell r="N475" t="str">
            <v>01</v>
          </cell>
          <cell r="O475" t="str">
            <v xml:space="preserve"> หมู่ 1</v>
          </cell>
          <cell r="P475" t="str">
            <v>01</v>
          </cell>
          <cell r="Q475" t="str">
            <v>เปิดดำเนินการ</v>
          </cell>
          <cell r="R475" t="str">
            <v xml:space="preserve">99 </v>
          </cell>
          <cell r="V475" t="str">
            <v>22</v>
          </cell>
          <cell r="W475" t="str">
            <v>2.2 ทุติยภูมิระดับกลาง</v>
          </cell>
          <cell r="AH475" t="str">
            <v>10909</v>
          </cell>
        </row>
        <row r="476">
          <cell r="A476" t="str">
            <v>001091300</v>
          </cell>
          <cell r="B476" t="str">
            <v>โรงพยาบาลบ้านใหม่ไชยพจน์</v>
          </cell>
          <cell r="C476" t="str">
            <v>21002</v>
          </cell>
          <cell r="D476" t="str">
            <v>กระทรวงสาธารณสุข สำนักงานปลัดกระทรวงสาธารณสุข</v>
          </cell>
          <cell r="E476" t="str">
            <v>07</v>
          </cell>
          <cell r="F476" t="str">
            <v>โรงพยาบาลชุมชน</v>
          </cell>
          <cell r="G476" t="str">
            <v>30</v>
          </cell>
          <cell r="H476" t="str">
            <v>31</v>
          </cell>
          <cell r="I476" t="str">
            <v>จ.บุรีรัมย์</v>
          </cell>
          <cell r="J476" t="str">
            <v>19</v>
          </cell>
          <cell r="K476" t="str">
            <v xml:space="preserve"> อ.บ้านใหม่ไชยพจน์</v>
          </cell>
          <cell r="L476" t="str">
            <v>01</v>
          </cell>
          <cell r="M476" t="str">
            <v xml:space="preserve"> 'ต.หนองแวง'</v>
          </cell>
          <cell r="N476" t="str">
            <v>01</v>
          </cell>
          <cell r="O476" t="str">
            <v xml:space="preserve"> หมู่ 1</v>
          </cell>
          <cell r="P476" t="str">
            <v>01</v>
          </cell>
          <cell r="Q476" t="str">
            <v>เปิดดำเนินการ</v>
          </cell>
          <cell r="R476" t="str">
            <v xml:space="preserve">161 </v>
          </cell>
          <cell r="V476" t="str">
            <v>22</v>
          </cell>
          <cell r="W476" t="str">
            <v>2.2 ทุติยภูมิระดับกลาง</v>
          </cell>
          <cell r="AH476" t="str">
            <v>10913</v>
          </cell>
        </row>
        <row r="477">
          <cell r="A477" t="str">
            <v>001091100</v>
          </cell>
          <cell r="B477" t="str">
            <v>โรงพยาบาลโนนสุวรรณ</v>
          </cell>
          <cell r="C477" t="str">
            <v>21002</v>
          </cell>
          <cell r="D477" t="str">
            <v>กระทรวงสาธารณสุข สำนักงานปลัดกระทรวงสาธารณสุข</v>
          </cell>
          <cell r="E477" t="str">
            <v>07</v>
          </cell>
          <cell r="F477" t="str">
            <v>โรงพยาบาลชุมชน</v>
          </cell>
          <cell r="G477" t="str">
            <v>30</v>
          </cell>
          <cell r="H477" t="str">
            <v>31</v>
          </cell>
          <cell r="I477" t="str">
            <v>จ.บุรีรัมย์</v>
          </cell>
          <cell r="J477" t="str">
            <v>17</v>
          </cell>
          <cell r="K477" t="str">
            <v xml:space="preserve"> อ.โนนสุวรรณ</v>
          </cell>
          <cell r="L477" t="str">
            <v>01</v>
          </cell>
          <cell r="M477" t="str">
            <v xml:space="preserve"> 'ต.โนนสุวรรณ'</v>
          </cell>
          <cell r="N477" t="str">
            <v>10</v>
          </cell>
          <cell r="O477" t="str">
            <v xml:space="preserve"> หมู่ 10</v>
          </cell>
          <cell r="P477" t="str">
            <v>01</v>
          </cell>
          <cell r="Q477" t="str">
            <v>เปิดดำเนินการ</v>
          </cell>
          <cell r="V477" t="str">
            <v>22</v>
          </cell>
          <cell r="W477" t="str">
            <v>2.2 ทุติยภูมิระดับกลาง</v>
          </cell>
          <cell r="AH477" t="str">
            <v>10911</v>
          </cell>
        </row>
        <row r="478">
          <cell r="A478" t="str">
            <v>001091200</v>
          </cell>
          <cell r="B478" t="str">
            <v>โรงพยาบาลชำนิ</v>
          </cell>
          <cell r="C478" t="str">
            <v>21002</v>
          </cell>
          <cell r="D478" t="str">
            <v>กระทรวงสาธารณสุข สำนักงานปลัดกระทรวงสาธารณสุข</v>
          </cell>
          <cell r="E478" t="str">
            <v>07</v>
          </cell>
          <cell r="F478" t="str">
            <v>โรงพยาบาลชุมชน</v>
          </cell>
          <cell r="G478" t="str">
            <v>30</v>
          </cell>
          <cell r="H478" t="str">
            <v>31</v>
          </cell>
          <cell r="I478" t="str">
            <v>จ.บุรีรัมย์</v>
          </cell>
          <cell r="J478" t="str">
            <v>18</v>
          </cell>
          <cell r="K478" t="str">
            <v xml:space="preserve"> อ.ชำนิ</v>
          </cell>
          <cell r="L478" t="str">
            <v>01</v>
          </cell>
          <cell r="M478" t="str">
            <v xml:space="preserve"> 'ต.ชำนิ'</v>
          </cell>
          <cell r="N478" t="str">
            <v>08</v>
          </cell>
          <cell r="O478" t="str">
            <v xml:space="preserve"> หมู่ 8</v>
          </cell>
          <cell r="P478" t="str">
            <v>01</v>
          </cell>
          <cell r="Q478" t="str">
            <v>เปิดดำเนินการ</v>
          </cell>
          <cell r="R478" t="str">
            <v xml:space="preserve">105 </v>
          </cell>
          <cell r="V478" t="str">
            <v>22</v>
          </cell>
          <cell r="W478" t="str">
            <v>2.2 ทุติยภูมิระดับกลาง</v>
          </cell>
          <cell r="AH478" t="str">
            <v>10912</v>
          </cell>
        </row>
        <row r="479">
          <cell r="A479" t="str">
            <v>001091400</v>
          </cell>
          <cell r="B479" t="str">
            <v>โรงพยาบาลโนนดินแดง</v>
          </cell>
          <cell r="C479" t="str">
            <v>21002</v>
          </cell>
          <cell r="D479" t="str">
            <v>กระทรวงสาธารณสุข สำนักงานปลัดกระทรวงสาธารณสุข</v>
          </cell>
          <cell r="E479" t="str">
            <v>07</v>
          </cell>
          <cell r="F479" t="str">
            <v>โรงพยาบาลชุมชน</v>
          </cell>
          <cell r="G479" t="str">
            <v>30</v>
          </cell>
          <cell r="H479" t="str">
            <v>31</v>
          </cell>
          <cell r="I479" t="str">
            <v>จ.บุรีรัมย์</v>
          </cell>
          <cell r="J479" t="str">
            <v>20</v>
          </cell>
          <cell r="K479" t="str">
            <v xml:space="preserve"> อ.โนนดินแดง</v>
          </cell>
          <cell r="L479" t="str">
            <v>01</v>
          </cell>
          <cell r="M479" t="str">
            <v xml:space="preserve"> 'ต.โนนดินแดง'</v>
          </cell>
          <cell r="N479" t="str">
            <v>07</v>
          </cell>
          <cell r="O479" t="str">
            <v xml:space="preserve"> หมู่ 7</v>
          </cell>
          <cell r="P479" t="str">
            <v>01</v>
          </cell>
          <cell r="Q479" t="str">
            <v>เปิดดำเนินการ</v>
          </cell>
          <cell r="V479" t="str">
            <v>22</v>
          </cell>
          <cell r="W479" t="str">
            <v>2.2 ทุติยภูมิระดับกลาง</v>
          </cell>
          <cell r="AH479" t="str">
            <v>10914</v>
          </cell>
        </row>
        <row r="480">
          <cell r="A480" t="str">
            <v>001089800</v>
          </cell>
          <cell r="B480" t="str">
            <v>โรงพยาบาลหนองกี่</v>
          </cell>
          <cell r="C480" t="str">
            <v>21002</v>
          </cell>
          <cell r="D480" t="str">
            <v>กระทรวงสาธารณสุข สำนักงานปลัดกระทรวงสาธารณสุข</v>
          </cell>
          <cell r="E480" t="str">
            <v>07</v>
          </cell>
          <cell r="F480" t="str">
            <v>โรงพยาบาลชุมชน</v>
          </cell>
          <cell r="G480" t="str">
            <v>70</v>
          </cell>
          <cell r="H480" t="str">
            <v>31</v>
          </cell>
          <cell r="I480" t="str">
            <v>จ.บุรีรัมย์</v>
          </cell>
          <cell r="J480" t="str">
            <v>05</v>
          </cell>
          <cell r="K480" t="str">
            <v xml:space="preserve"> อ.หนองกี่</v>
          </cell>
          <cell r="L480" t="str">
            <v>06</v>
          </cell>
          <cell r="M480" t="str">
            <v xml:space="preserve"> 'ต.ทุ่งกระตาดพัฒนา'</v>
          </cell>
          <cell r="N480" t="str">
            <v>01</v>
          </cell>
          <cell r="O480" t="str">
            <v xml:space="preserve"> หมู่ 1</v>
          </cell>
          <cell r="P480" t="str">
            <v>01</v>
          </cell>
          <cell r="Q480" t="str">
            <v>เปิดดำเนินการ</v>
          </cell>
          <cell r="R480" t="str">
            <v xml:space="preserve">255  ถ.โชคชัย-เดชอุดม </v>
          </cell>
          <cell r="V480" t="str">
            <v>22</v>
          </cell>
          <cell r="W480" t="str">
            <v>2.2 ทุติยภูมิระดับกลาง</v>
          </cell>
          <cell r="AH480" t="str">
            <v>10898</v>
          </cell>
        </row>
        <row r="481">
          <cell r="A481" t="str">
            <v>001091800</v>
          </cell>
          <cell r="B481" t="str">
            <v>โรงพยาบาลปราสาท</v>
          </cell>
          <cell r="C481" t="str">
            <v>21002</v>
          </cell>
          <cell r="D481" t="str">
            <v>กระทรวงสาธารณสุข สำนักงานปลัดกระทรวงสาธารณสุข</v>
          </cell>
          <cell r="E481" t="str">
            <v>07</v>
          </cell>
          <cell r="F481" t="str">
            <v>โรงพยาบาลชุมชน</v>
          </cell>
          <cell r="G481" t="str">
            <v>60</v>
          </cell>
          <cell r="H481" t="str">
            <v>32</v>
          </cell>
          <cell r="I481" t="str">
            <v>จ.สุรินทร์</v>
          </cell>
          <cell r="J481" t="str">
            <v>05</v>
          </cell>
          <cell r="K481" t="str">
            <v xml:space="preserve"> อ.ปราสาท</v>
          </cell>
          <cell r="L481" t="str">
            <v>01</v>
          </cell>
          <cell r="M481" t="str">
            <v xml:space="preserve"> 'ต.กังแอน'</v>
          </cell>
          <cell r="N481" t="str">
            <v>02</v>
          </cell>
          <cell r="O481" t="str">
            <v xml:space="preserve"> หมู่ 2</v>
          </cell>
          <cell r="P481" t="str">
            <v>01</v>
          </cell>
          <cell r="Q481" t="str">
            <v>เปิดดำเนินการ</v>
          </cell>
          <cell r="R481" t="str">
            <v xml:space="preserve">602 ถ.โชคชัย-เดชอุดม </v>
          </cell>
          <cell r="V481" t="str">
            <v>22</v>
          </cell>
          <cell r="W481" t="str">
            <v>2.2 ทุติยภูมิระดับกลาง</v>
          </cell>
          <cell r="AH481" t="str">
            <v>10918</v>
          </cell>
        </row>
        <row r="482">
          <cell r="A482" t="str">
            <v>001091900</v>
          </cell>
          <cell r="B482" t="str">
            <v>โรงพยาบาลกาบเชิง</v>
          </cell>
          <cell r="C482" t="str">
            <v>21002</v>
          </cell>
          <cell r="D482" t="str">
            <v>กระทรวงสาธารณสุข สำนักงานปลัดกระทรวงสาธารณสุข</v>
          </cell>
          <cell r="E482" t="str">
            <v>07</v>
          </cell>
          <cell r="F482" t="str">
            <v>โรงพยาบาลชุมชน</v>
          </cell>
          <cell r="G482" t="str">
            <v>60</v>
          </cell>
          <cell r="H482" t="str">
            <v>32</v>
          </cell>
          <cell r="I482" t="str">
            <v>จ.สุรินทร์</v>
          </cell>
          <cell r="J482" t="str">
            <v>06</v>
          </cell>
          <cell r="K482" t="str">
            <v xml:space="preserve"> อ.กาบเชิง</v>
          </cell>
          <cell r="L482" t="str">
            <v>01</v>
          </cell>
          <cell r="M482" t="str">
            <v xml:space="preserve"> 'ต.กาบเชิง'</v>
          </cell>
          <cell r="N482" t="str">
            <v>01</v>
          </cell>
          <cell r="O482" t="str">
            <v xml:space="preserve"> หมู่ 1</v>
          </cell>
          <cell r="P482" t="str">
            <v>01</v>
          </cell>
          <cell r="Q482" t="str">
            <v>เปิดดำเนินการ</v>
          </cell>
          <cell r="V482" t="str">
            <v>21</v>
          </cell>
          <cell r="W482" t="str">
            <v>2.1 ทุติยภูมิระดับต้น</v>
          </cell>
          <cell r="AH482" t="str">
            <v>10919</v>
          </cell>
        </row>
        <row r="483">
          <cell r="A483" t="str">
            <v>001094400</v>
          </cell>
          <cell r="B483" t="str">
            <v>โรงพยาบาลศรีเมืองใหม่</v>
          </cell>
          <cell r="C483" t="str">
            <v>21002</v>
          </cell>
          <cell r="D483" t="str">
            <v>กระทรวงสาธารณสุข สำนักงานปลัดกระทรวงสาธารณสุข</v>
          </cell>
          <cell r="E483" t="str">
            <v>07</v>
          </cell>
          <cell r="F483" t="str">
            <v>โรงพยาบาลชุมชน</v>
          </cell>
          <cell r="G483" t="str">
            <v>60</v>
          </cell>
          <cell r="H483" t="str">
            <v>34</v>
          </cell>
          <cell r="I483" t="str">
            <v>จ.อุบลราชธานี</v>
          </cell>
          <cell r="J483" t="str">
            <v>02</v>
          </cell>
          <cell r="K483" t="str">
            <v xml:space="preserve"> อ.ศรีเมืองใหม่</v>
          </cell>
          <cell r="L483" t="str">
            <v>01</v>
          </cell>
          <cell r="M483" t="str">
            <v xml:space="preserve"> 'ต.นาคำ'</v>
          </cell>
          <cell r="N483" t="str">
            <v>15</v>
          </cell>
          <cell r="O483" t="str">
            <v xml:space="preserve"> หมู่ 15</v>
          </cell>
          <cell r="P483" t="str">
            <v>01</v>
          </cell>
          <cell r="Q483" t="str">
            <v>เปิดดำเนินการ</v>
          </cell>
          <cell r="V483" t="str">
            <v>21</v>
          </cell>
          <cell r="W483" t="str">
            <v>2.1 ทุติยภูมิระดับต้น</v>
          </cell>
          <cell r="AH483" t="str">
            <v>10944</v>
          </cell>
        </row>
        <row r="484">
          <cell r="A484" t="str">
            <v>001093400</v>
          </cell>
          <cell r="B484" t="str">
            <v>โรงพยาบาลราษีไศล</v>
          </cell>
          <cell r="C484" t="str">
            <v>21002</v>
          </cell>
          <cell r="D484" t="str">
            <v>กระทรวงสาธารณสุข สำนักงานปลัดกระทรวงสาธารณสุข</v>
          </cell>
          <cell r="E484" t="str">
            <v>07</v>
          </cell>
          <cell r="F484" t="str">
            <v>โรงพยาบาลชุมชน</v>
          </cell>
          <cell r="G484" t="str">
            <v>104</v>
          </cell>
          <cell r="H484" t="str">
            <v>33</v>
          </cell>
          <cell r="I484" t="str">
            <v>จ.ศรีสะเกษ</v>
          </cell>
          <cell r="J484" t="str">
            <v>09</v>
          </cell>
          <cell r="K484" t="str">
            <v xml:space="preserve"> อ.ราษีไศล</v>
          </cell>
          <cell r="L484" t="str">
            <v>01</v>
          </cell>
          <cell r="M484" t="str">
            <v xml:space="preserve"> 'ต.เมืองคง'</v>
          </cell>
          <cell r="N484" t="str">
            <v>02</v>
          </cell>
          <cell r="O484" t="str">
            <v xml:space="preserve"> หมู่ 2</v>
          </cell>
          <cell r="P484" t="str">
            <v>01</v>
          </cell>
          <cell r="Q484" t="str">
            <v>เปิดดำเนินการ</v>
          </cell>
          <cell r="R484" t="str">
            <v xml:space="preserve">164 </v>
          </cell>
          <cell r="S484" t="str">
            <v>33160</v>
          </cell>
          <cell r="T484" t="str">
            <v>045681107</v>
          </cell>
          <cell r="U484" t="str">
            <v>045681236</v>
          </cell>
          <cell r="V484" t="str">
            <v>22</v>
          </cell>
          <cell r="W484" t="str">
            <v>2.2 ทุติยภูมิระดับกลาง</v>
          </cell>
          <cell r="X484" t="str">
            <v>S</v>
          </cell>
          <cell r="Y484" t="str">
            <v xml:space="preserve">บริการ  </v>
          </cell>
          <cell r="AH484" t="str">
            <v>10934</v>
          </cell>
        </row>
        <row r="485">
          <cell r="A485" t="str">
            <v>001094200</v>
          </cell>
          <cell r="B485" t="str">
            <v>โรงพยาบาลภูสิงห์</v>
          </cell>
          <cell r="C485" t="str">
            <v>21002</v>
          </cell>
          <cell r="D485" t="str">
            <v>กระทรวงสาธารณสุข สำนักงานปลัดกระทรวงสาธารณสุข</v>
          </cell>
          <cell r="E485" t="str">
            <v>07</v>
          </cell>
          <cell r="F485" t="str">
            <v>โรงพยาบาลชุมชน</v>
          </cell>
          <cell r="G485" t="str">
            <v>30</v>
          </cell>
          <cell r="H485" t="str">
            <v>33</v>
          </cell>
          <cell r="I485" t="str">
            <v>จ.ศรีสะเกษ</v>
          </cell>
          <cell r="J485" t="str">
            <v>17</v>
          </cell>
          <cell r="K485" t="str">
            <v xml:space="preserve"> อ.ภูสิงห์</v>
          </cell>
          <cell r="L485" t="str">
            <v>03</v>
          </cell>
          <cell r="M485" t="str">
            <v xml:space="preserve"> 'ต.ห้วยตึ๊กชู'</v>
          </cell>
          <cell r="N485" t="str">
            <v>11</v>
          </cell>
          <cell r="O485" t="str">
            <v xml:space="preserve"> หมู่ 11</v>
          </cell>
          <cell r="P485" t="str">
            <v>01</v>
          </cell>
          <cell r="Q485" t="str">
            <v>เปิดดำเนินการ</v>
          </cell>
          <cell r="R485" t="str">
            <v xml:space="preserve">83/1 </v>
          </cell>
          <cell r="S485" t="str">
            <v>33140</v>
          </cell>
          <cell r="T485" t="str">
            <v>045608158-9</v>
          </cell>
          <cell r="U485" t="str">
            <v>045608159</v>
          </cell>
          <cell r="V485" t="str">
            <v>21</v>
          </cell>
          <cell r="W485" t="str">
            <v>2.1 ทุติยภูมิระดับต้น</v>
          </cell>
          <cell r="X485" t="str">
            <v>S</v>
          </cell>
          <cell r="Y485" t="str">
            <v xml:space="preserve">บริการ  </v>
          </cell>
          <cell r="AH485" t="str">
            <v>10942</v>
          </cell>
        </row>
        <row r="486">
          <cell r="A486" t="str">
            <v>001093500</v>
          </cell>
          <cell r="B486" t="str">
            <v>โรงพยาบาลอุทุมพรพิสัย</v>
          </cell>
          <cell r="C486" t="str">
            <v>21002</v>
          </cell>
          <cell r="D486" t="str">
            <v>กระทรวงสาธารณสุข สำนักงานปลัดกระทรวงสาธารณสุข</v>
          </cell>
          <cell r="E486" t="str">
            <v>07</v>
          </cell>
          <cell r="F486" t="str">
            <v>โรงพยาบาลชุมชน</v>
          </cell>
          <cell r="G486" t="str">
            <v>90</v>
          </cell>
          <cell r="H486" t="str">
            <v>33</v>
          </cell>
          <cell r="I486" t="str">
            <v>จ.ศรีสะเกษ</v>
          </cell>
          <cell r="J486" t="str">
            <v>10</v>
          </cell>
          <cell r="K486" t="str">
            <v xml:space="preserve"> อ.อุทุมพรพิสัย</v>
          </cell>
          <cell r="L486" t="str">
            <v>01</v>
          </cell>
          <cell r="M486" t="str">
            <v xml:space="preserve"> 'ต.กำแพง'</v>
          </cell>
          <cell r="N486" t="str">
            <v>07</v>
          </cell>
          <cell r="O486" t="str">
            <v xml:space="preserve"> หมู่ 7</v>
          </cell>
          <cell r="P486" t="str">
            <v>01</v>
          </cell>
          <cell r="Q486" t="str">
            <v>เปิดดำเนินการ</v>
          </cell>
          <cell r="R486" t="str">
            <v>83</v>
          </cell>
          <cell r="S486" t="str">
            <v>33120</v>
          </cell>
          <cell r="T486" t="str">
            <v>045691516</v>
          </cell>
          <cell r="U486" t="str">
            <v>045691518</v>
          </cell>
          <cell r="V486" t="str">
            <v>22</v>
          </cell>
          <cell r="W486" t="str">
            <v>2.2 ทุติยภูมิระดับกลาง</v>
          </cell>
          <cell r="X486" t="str">
            <v>S</v>
          </cell>
          <cell r="Y486" t="str">
            <v xml:space="preserve">บริการ  </v>
          </cell>
          <cell r="AH486" t="str">
            <v>10935</v>
          </cell>
        </row>
        <row r="487">
          <cell r="A487" t="str">
            <v>001093600</v>
          </cell>
          <cell r="B487" t="str">
            <v>โรงพยาบาลบึงบูรพ์</v>
          </cell>
          <cell r="C487" t="str">
            <v>21002</v>
          </cell>
          <cell r="D487" t="str">
            <v>กระทรวงสาธารณสุข สำนักงานปลัดกระทรวงสาธารณสุข</v>
          </cell>
          <cell r="E487" t="str">
            <v>07</v>
          </cell>
          <cell r="F487" t="str">
            <v>โรงพยาบาลชุมชน</v>
          </cell>
          <cell r="G487" t="str">
            <v>30</v>
          </cell>
          <cell r="H487" t="str">
            <v>33</v>
          </cell>
          <cell r="I487" t="str">
            <v>จ.ศรีสะเกษ</v>
          </cell>
          <cell r="J487" t="str">
            <v>11</v>
          </cell>
          <cell r="K487" t="str">
            <v xml:space="preserve"> อ.บึงบูรพ์</v>
          </cell>
          <cell r="L487" t="str">
            <v>02</v>
          </cell>
          <cell r="M487" t="str">
            <v xml:space="preserve"> 'ต.บึงบูรพ์'</v>
          </cell>
          <cell r="N487" t="str">
            <v>02</v>
          </cell>
          <cell r="O487" t="str">
            <v xml:space="preserve"> หมู่ 2</v>
          </cell>
          <cell r="P487" t="str">
            <v>01</v>
          </cell>
          <cell r="Q487" t="str">
            <v>เปิดดำเนินการ</v>
          </cell>
          <cell r="S487" t="str">
            <v>33220</v>
          </cell>
          <cell r="T487" t="str">
            <v>045689317</v>
          </cell>
          <cell r="U487" t="str">
            <v>045689670</v>
          </cell>
          <cell r="V487" t="str">
            <v>21</v>
          </cell>
          <cell r="W487" t="str">
            <v>2.1 ทุติยภูมิระดับต้น</v>
          </cell>
          <cell r="X487" t="str">
            <v>S</v>
          </cell>
          <cell r="Y487" t="str">
            <v xml:space="preserve">บริการ  </v>
          </cell>
          <cell r="AH487" t="str">
            <v>10936</v>
          </cell>
        </row>
        <row r="488">
          <cell r="A488" t="str">
            <v>001092700</v>
          </cell>
          <cell r="B488" t="str">
            <v>โรงพยาบาลยางชุมน้อย</v>
          </cell>
          <cell r="C488" t="str">
            <v>21002</v>
          </cell>
          <cell r="D488" t="str">
            <v>กระทรวงสาธารณสุข สำนักงานปลัดกระทรวงสาธารณสุข</v>
          </cell>
          <cell r="E488" t="str">
            <v>07</v>
          </cell>
          <cell r="F488" t="str">
            <v>โรงพยาบาลชุมชน</v>
          </cell>
          <cell r="G488" t="str">
            <v>82</v>
          </cell>
          <cell r="H488" t="str">
            <v>33</v>
          </cell>
          <cell r="I488" t="str">
            <v>จ.ศรีสะเกษ</v>
          </cell>
          <cell r="J488" t="str">
            <v>02</v>
          </cell>
          <cell r="K488" t="str">
            <v xml:space="preserve"> อ.ยางชุมน้อย</v>
          </cell>
          <cell r="L488" t="str">
            <v>01</v>
          </cell>
          <cell r="M488" t="str">
            <v xml:space="preserve"> 'ต.ยางชุมน้อย'</v>
          </cell>
          <cell r="N488" t="str">
            <v>07</v>
          </cell>
          <cell r="O488" t="str">
            <v xml:space="preserve"> หมู่ 7</v>
          </cell>
          <cell r="P488" t="str">
            <v>01</v>
          </cell>
          <cell r="Q488" t="str">
            <v>เปิดดำเนินการ</v>
          </cell>
          <cell r="S488" t="str">
            <v>33190</v>
          </cell>
          <cell r="T488" t="str">
            <v>045651019</v>
          </cell>
          <cell r="U488" t="str">
            <v>045651621</v>
          </cell>
          <cell r="V488" t="str">
            <v>21</v>
          </cell>
          <cell r="W488" t="str">
            <v>2.1 ทุติยภูมิระดับต้น</v>
          </cell>
          <cell r="X488" t="str">
            <v>S</v>
          </cell>
          <cell r="Y488" t="str">
            <v xml:space="preserve">บริการ  </v>
          </cell>
          <cell r="AH488" t="str">
            <v>10927</v>
          </cell>
        </row>
        <row r="489">
          <cell r="A489" t="str">
            <v>001092800</v>
          </cell>
          <cell r="B489" t="str">
            <v>โรงพยาบาลกันทรารมย์</v>
          </cell>
          <cell r="C489" t="str">
            <v>21002</v>
          </cell>
          <cell r="D489" t="str">
            <v>กระทรวงสาธารณสุข สำนักงานปลัดกระทรวงสาธารณสุข</v>
          </cell>
          <cell r="E489" t="str">
            <v>07</v>
          </cell>
          <cell r="F489" t="str">
            <v>โรงพยาบาลชุมชน</v>
          </cell>
          <cell r="G489" t="str">
            <v>90</v>
          </cell>
          <cell r="H489" t="str">
            <v>33</v>
          </cell>
          <cell r="I489" t="str">
            <v>จ.ศรีสะเกษ</v>
          </cell>
          <cell r="J489" t="str">
            <v>03</v>
          </cell>
          <cell r="K489" t="str">
            <v xml:space="preserve"> อ.กันทรารมย์</v>
          </cell>
          <cell r="L489" t="str">
            <v>01</v>
          </cell>
          <cell r="M489" t="str">
            <v xml:space="preserve"> 'ต.ดูน'</v>
          </cell>
          <cell r="N489" t="str">
            <v>05</v>
          </cell>
          <cell r="O489" t="str">
            <v xml:space="preserve"> หมู่ 5</v>
          </cell>
          <cell r="P489" t="str">
            <v>01</v>
          </cell>
          <cell r="Q489" t="str">
            <v>เปิดดำเนินการ</v>
          </cell>
          <cell r="R489" t="str">
            <v xml:space="preserve">183 </v>
          </cell>
          <cell r="S489" t="str">
            <v>33130</v>
          </cell>
          <cell r="T489" t="str">
            <v>045651019</v>
          </cell>
          <cell r="U489" t="str">
            <v>045651621</v>
          </cell>
          <cell r="V489" t="str">
            <v>22</v>
          </cell>
          <cell r="W489" t="str">
            <v>2.2 ทุติยภูมิระดับกลาง</v>
          </cell>
          <cell r="X489" t="str">
            <v>S</v>
          </cell>
          <cell r="Y489" t="str">
            <v xml:space="preserve">บริการ  </v>
          </cell>
          <cell r="AH489" t="str">
            <v>10928</v>
          </cell>
        </row>
        <row r="490">
          <cell r="A490" t="str">
            <v>001093900</v>
          </cell>
          <cell r="B490" t="str">
            <v>โรงพยาบาลศรีรัตนะ</v>
          </cell>
          <cell r="C490" t="str">
            <v>21002</v>
          </cell>
          <cell r="D490" t="str">
            <v>กระทรวงสาธารณสุข สำนักงานปลัดกระทรวงสาธารณสุข</v>
          </cell>
          <cell r="E490" t="str">
            <v>07</v>
          </cell>
          <cell r="F490" t="str">
            <v>โรงพยาบาลชุมชน</v>
          </cell>
          <cell r="G490" t="str">
            <v>30</v>
          </cell>
          <cell r="H490" t="str">
            <v>33</v>
          </cell>
          <cell r="I490" t="str">
            <v>จ.ศรีสะเกษ</v>
          </cell>
          <cell r="J490" t="str">
            <v>14</v>
          </cell>
          <cell r="K490" t="str">
            <v xml:space="preserve"> อ.ศรีรัตนะ</v>
          </cell>
          <cell r="L490" t="str">
            <v>01</v>
          </cell>
          <cell r="M490" t="str">
            <v xml:space="preserve"> 'ต.ศรีแก้ว'</v>
          </cell>
          <cell r="N490" t="str">
            <v>04</v>
          </cell>
          <cell r="O490" t="str">
            <v xml:space="preserve"> หมู่ 4</v>
          </cell>
          <cell r="P490" t="str">
            <v>01</v>
          </cell>
          <cell r="Q490" t="str">
            <v>เปิดดำเนินการ</v>
          </cell>
          <cell r="R490" t="str">
            <v xml:space="preserve">62 </v>
          </cell>
          <cell r="S490" t="str">
            <v>33240</v>
          </cell>
          <cell r="T490" t="str">
            <v>045677014</v>
          </cell>
          <cell r="U490" t="str">
            <v>045677140</v>
          </cell>
          <cell r="V490" t="str">
            <v>21</v>
          </cell>
          <cell r="W490" t="str">
            <v>2.1 ทุติยภูมิระดับต้น</v>
          </cell>
          <cell r="X490" t="str">
            <v>S</v>
          </cell>
          <cell r="Y490" t="str">
            <v xml:space="preserve">บริการ  </v>
          </cell>
          <cell r="AH490" t="str">
            <v>10939</v>
          </cell>
        </row>
        <row r="491">
          <cell r="A491" t="str">
            <v>001094000</v>
          </cell>
          <cell r="B491" t="str">
            <v>โรงพยาบาลวังหิน</v>
          </cell>
          <cell r="C491" t="str">
            <v>21002</v>
          </cell>
          <cell r="D491" t="str">
            <v>กระทรวงสาธารณสุข สำนักงานปลัดกระทรวงสาธารณสุข</v>
          </cell>
          <cell r="E491" t="str">
            <v>07</v>
          </cell>
          <cell r="F491" t="str">
            <v>โรงพยาบาลชุมชน</v>
          </cell>
          <cell r="G491" t="str">
            <v>30</v>
          </cell>
          <cell r="H491" t="str">
            <v>33</v>
          </cell>
          <cell r="I491" t="str">
            <v>จ.ศรีสะเกษ</v>
          </cell>
          <cell r="J491" t="str">
            <v>16</v>
          </cell>
          <cell r="K491" t="str">
            <v xml:space="preserve"> อ.วังหิน</v>
          </cell>
          <cell r="L491" t="str">
            <v>01</v>
          </cell>
          <cell r="M491" t="str">
            <v xml:space="preserve"> 'ต.บุสูง'</v>
          </cell>
          <cell r="N491" t="str">
            <v>04</v>
          </cell>
          <cell r="O491" t="str">
            <v xml:space="preserve"> หมู่ 4</v>
          </cell>
          <cell r="P491" t="str">
            <v>01</v>
          </cell>
          <cell r="Q491" t="str">
            <v>เปิดดำเนินการ</v>
          </cell>
          <cell r="S491" t="str">
            <v>33270</v>
          </cell>
          <cell r="T491" t="str">
            <v>045606088-9</v>
          </cell>
          <cell r="U491" t="str">
            <v>045606170</v>
          </cell>
          <cell r="V491" t="str">
            <v>21</v>
          </cell>
          <cell r="W491" t="str">
            <v>2.1 ทุติยภูมิระดับต้น</v>
          </cell>
          <cell r="X491" t="str">
            <v>S</v>
          </cell>
          <cell r="Y491" t="str">
            <v xml:space="preserve">บริการ  </v>
          </cell>
          <cell r="AH491" t="str">
            <v>10940</v>
          </cell>
        </row>
        <row r="492">
          <cell r="A492" t="str">
            <v>001094100</v>
          </cell>
          <cell r="B492" t="str">
            <v>โรงพยาบาลน้ำเกลี้ยง</v>
          </cell>
          <cell r="C492" t="str">
            <v>21002</v>
          </cell>
          <cell r="D492" t="str">
            <v>กระทรวงสาธารณสุข สำนักงานปลัดกระทรวงสาธารณสุข</v>
          </cell>
          <cell r="E492" t="str">
            <v>07</v>
          </cell>
          <cell r="F492" t="str">
            <v>โรงพยาบาลชุมชน</v>
          </cell>
          <cell r="G492" t="str">
            <v>30</v>
          </cell>
          <cell r="H492" t="str">
            <v>33</v>
          </cell>
          <cell r="I492" t="str">
            <v>จ.ศรีสะเกษ</v>
          </cell>
          <cell r="J492" t="str">
            <v>15</v>
          </cell>
          <cell r="K492" t="str">
            <v xml:space="preserve"> อ.น้ำเกลี้ยง</v>
          </cell>
          <cell r="L492" t="str">
            <v>01</v>
          </cell>
          <cell r="M492" t="str">
            <v xml:space="preserve"> 'ต.น้ำเกลี้ยง'</v>
          </cell>
          <cell r="N492" t="str">
            <v>05</v>
          </cell>
          <cell r="O492" t="str">
            <v xml:space="preserve"> หมู่ 5</v>
          </cell>
          <cell r="P492" t="str">
            <v>01</v>
          </cell>
          <cell r="Q492" t="str">
            <v>เปิดดำเนินการ</v>
          </cell>
          <cell r="S492" t="str">
            <v>33130</v>
          </cell>
          <cell r="T492" t="str">
            <v>045609055-6</v>
          </cell>
          <cell r="U492" t="str">
            <v>045609057</v>
          </cell>
          <cell r="V492" t="str">
            <v>21</v>
          </cell>
          <cell r="W492" t="str">
            <v>2.1 ทุติยภูมิระดับต้น</v>
          </cell>
          <cell r="X492" t="str">
            <v>S</v>
          </cell>
          <cell r="Y492" t="str">
            <v xml:space="preserve">บริการ  </v>
          </cell>
          <cell r="AH492" t="str">
            <v>10941</v>
          </cell>
        </row>
        <row r="493">
          <cell r="A493" t="str">
            <v>001094300</v>
          </cell>
          <cell r="B493" t="str">
            <v>โรงพยาบาลเมืองจันทร์</v>
          </cell>
          <cell r="C493" t="str">
            <v>21002</v>
          </cell>
          <cell r="D493" t="str">
            <v>กระทรวงสาธารณสุข สำนักงานปลัดกระทรวงสาธารณสุข</v>
          </cell>
          <cell r="E493" t="str">
            <v>07</v>
          </cell>
          <cell r="F493" t="str">
            <v>โรงพยาบาลชุมชน</v>
          </cell>
          <cell r="G493" t="str">
            <v>10</v>
          </cell>
          <cell r="H493" t="str">
            <v>33</v>
          </cell>
          <cell r="I493" t="str">
            <v>จ.ศรีสะเกษ</v>
          </cell>
          <cell r="J493" t="str">
            <v>18</v>
          </cell>
          <cell r="K493" t="str">
            <v xml:space="preserve"> อ.เมืองจันทร์</v>
          </cell>
          <cell r="L493" t="str">
            <v>03</v>
          </cell>
          <cell r="M493" t="str">
            <v xml:space="preserve"> 'ต.หนองใหญ่'</v>
          </cell>
          <cell r="N493" t="str">
            <v>04</v>
          </cell>
          <cell r="O493" t="str">
            <v xml:space="preserve"> หมู่ 4</v>
          </cell>
          <cell r="P493" t="str">
            <v>01</v>
          </cell>
          <cell r="Q493" t="str">
            <v>เปิดดำเนินการ</v>
          </cell>
          <cell r="S493" t="str">
            <v>33120</v>
          </cell>
          <cell r="T493" t="str">
            <v>045603053</v>
          </cell>
          <cell r="V493" t="str">
            <v>21</v>
          </cell>
          <cell r="W493" t="str">
            <v>2.1 ทุติยภูมิระดับต้น</v>
          </cell>
          <cell r="X493" t="str">
            <v>S</v>
          </cell>
          <cell r="Y493" t="str">
            <v xml:space="preserve">บริการ  </v>
          </cell>
          <cell r="AH493" t="str">
            <v>10943</v>
          </cell>
        </row>
        <row r="494">
          <cell r="A494" t="str">
            <v>001093300</v>
          </cell>
          <cell r="B494" t="str">
            <v>โรงพยาบาลขุนหาญ</v>
          </cell>
          <cell r="C494" t="str">
            <v>21002</v>
          </cell>
          <cell r="D494" t="str">
            <v>กระทรวงสาธารณสุข สำนักงานปลัดกระทรวงสาธารณสุข</v>
          </cell>
          <cell r="E494" t="str">
            <v>07</v>
          </cell>
          <cell r="F494" t="str">
            <v>โรงพยาบาลชุมชน</v>
          </cell>
          <cell r="G494" t="str">
            <v>93</v>
          </cell>
          <cell r="H494" t="str">
            <v>33</v>
          </cell>
          <cell r="I494" t="str">
            <v>จ.ศรีสะเกษ</v>
          </cell>
          <cell r="J494" t="str">
            <v>08</v>
          </cell>
          <cell r="K494" t="str">
            <v xml:space="preserve"> อ.ขุนหาญ</v>
          </cell>
          <cell r="L494" t="str">
            <v>01</v>
          </cell>
          <cell r="M494" t="str">
            <v xml:space="preserve"> 'ต.สิ'</v>
          </cell>
          <cell r="N494" t="str">
            <v>06</v>
          </cell>
          <cell r="O494" t="str">
            <v xml:space="preserve"> หมู่ 6</v>
          </cell>
          <cell r="P494" t="str">
            <v>01</v>
          </cell>
          <cell r="Q494" t="str">
            <v>เปิดดำเนินการ</v>
          </cell>
          <cell r="R494" t="str">
            <v xml:space="preserve">6 </v>
          </cell>
          <cell r="S494" t="str">
            <v>33150</v>
          </cell>
          <cell r="T494" t="str">
            <v>045637468</v>
          </cell>
          <cell r="U494" t="str">
            <v>045679016</v>
          </cell>
          <cell r="V494" t="str">
            <v>22</v>
          </cell>
          <cell r="W494" t="str">
            <v>2.2 ทุติยภูมิระดับกลาง</v>
          </cell>
          <cell r="X494" t="str">
            <v>S</v>
          </cell>
          <cell r="Y494" t="str">
            <v xml:space="preserve">บริการ  </v>
          </cell>
          <cell r="AH494" t="str">
            <v>10933</v>
          </cell>
        </row>
        <row r="495">
          <cell r="A495" t="str">
            <v>001094600</v>
          </cell>
          <cell r="B495" t="str">
            <v>โรงพยาบาลเขื่องใน</v>
          </cell>
          <cell r="C495" t="str">
            <v>21002</v>
          </cell>
          <cell r="D495" t="str">
            <v>กระทรวงสาธารณสุข สำนักงานปลัดกระทรวงสาธารณสุข</v>
          </cell>
          <cell r="E495" t="str">
            <v>07</v>
          </cell>
          <cell r="F495" t="str">
            <v>โรงพยาบาลชุมชน</v>
          </cell>
          <cell r="G495" t="str">
            <v>60</v>
          </cell>
          <cell r="H495" t="str">
            <v>34</v>
          </cell>
          <cell r="I495" t="str">
            <v>จ.อุบลราชธานี</v>
          </cell>
          <cell r="J495" t="str">
            <v>04</v>
          </cell>
          <cell r="K495" t="str">
            <v xml:space="preserve"> อ.เขื่องใน</v>
          </cell>
          <cell r="L495" t="str">
            <v>01</v>
          </cell>
          <cell r="M495" t="str">
            <v xml:space="preserve"> 'ต.เขื่องใน'</v>
          </cell>
          <cell r="N495" t="str">
            <v>06</v>
          </cell>
          <cell r="O495" t="str">
            <v xml:space="preserve"> หมู่ 6</v>
          </cell>
          <cell r="P495" t="str">
            <v>01</v>
          </cell>
          <cell r="Q495" t="str">
            <v>เปิดดำเนินการ</v>
          </cell>
          <cell r="R495" t="str">
            <v xml:space="preserve">83 </v>
          </cell>
          <cell r="V495" t="str">
            <v>21</v>
          </cell>
          <cell r="W495" t="str">
            <v>2.1 ทุติยภูมิระดับต้น</v>
          </cell>
          <cell r="AH495" t="str">
            <v>10946</v>
          </cell>
        </row>
        <row r="496">
          <cell r="A496" t="str">
            <v>001094900</v>
          </cell>
          <cell r="B496" t="str">
            <v>โรงพยาบาลน้ำยืน</v>
          </cell>
          <cell r="C496" t="str">
            <v>21002</v>
          </cell>
          <cell r="D496" t="str">
            <v>กระทรวงสาธารณสุข สำนักงานปลัดกระทรวงสาธารณสุข</v>
          </cell>
          <cell r="E496" t="str">
            <v>07</v>
          </cell>
          <cell r="F496" t="str">
            <v>โรงพยาบาลชุมชน</v>
          </cell>
          <cell r="G496" t="str">
            <v>30</v>
          </cell>
          <cell r="H496" t="str">
            <v>34</v>
          </cell>
          <cell r="I496" t="str">
            <v>จ.อุบลราชธานี</v>
          </cell>
          <cell r="J496" t="str">
            <v>09</v>
          </cell>
          <cell r="K496" t="str">
            <v xml:space="preserve"> อ.น้ำยืน</v>
          </cell>
          <cell r="L496" t="str">
            <v>07</v>
          </cell>
          <cell r="M496" t="str">
            <v xml:space="preserve"> 'ต.สีวิเชียร'</v>
          </cell>
          <cell r="N496" t="str">
            <v>12</v>
          </cell>
          <cell r="O496" t="str">
            <v xml:space="preserve"> หมู่ 12</v>
          </cell>
          <cell r="P496" t="str">
            <v>01</v>
          </cell>
          <cell r="Q496" t="str">
            <v>เปิดดำเนินการ</v>
          </cell>
          <cell r="V496" t="str">
            <v>21</v>
          </cell>
          <cell r="W496" t="str">
            <v>2.1 ทุติยภูมิระดับต้น</v>
          </cell>
          <cell r="AH496" t="str">
            <v>10949</v>
          </cell>
        </row>
        <row r="497">
          <cell r="A497" t="str">
            <v>001094500</v>
          </cell>
          <cell r="B497" t="str">
            <v>โรงพยาบาลโขงเจียม</v>
          </cell>
          <cell r="C497" t="str">
            <v>21002</v>
          </cell>
          <cell r="D497" t="str">
            <v>กระทรวงสาธารณสุข สำนักงานปลัดกระทรวงสาธารณสุข</v>
          </cell>
          <cell r="E497" t="str">
            <v>07</v>
          </cell>
          <cell r="F497" t="str">
            <v>โรงพยาบาลชุมชน</v>
          </cell>
          <cell r="G497" t="str">
            <v>30</v>
          </cell>
          <cell r="H497" t="str">
            <v>34</v>
          </cell>
          <cell r="I497" t="str">
            <v>จ.อุบลราชธานี</v>
          </cell>
          <cell r="J497" t="str">
            <v>03</v>
          </cell>
          <cell r="K497" t="str">
            <v xml:space="preserve"> อ.โขงเจียม</v>
          </cell>
          <cell r="L497" t="str">
            <v>01</v>
          </cell>
          <cell r="M497" t="str">
            <v xml:space="preserve"> 'ต.โขงเจียม'</v>
          </cell>
          <cell r="N497" t="str">
            <v>02</v>
          </cell>
          <cell r="O497" t="str">
            <v xml:space="preserve"> หมู่ 2</v>
          </cell>
          <cell r="P497" t="str">
            <v>01</v>
          </cell>
          <cell r="Q497" t="str">
            <v>เปิดดำเนินการ</v>
          </cell>
          <cell r="V497" t="str">
            <v>21</v>
          </cell>
          <cell r="W497" t="str">
            <v>2.1 ทุติยภูมิระดับต้น</v>
          </cell>
          <cell r="AH497" t="str">
            <v>10945</v>
          </cell>
        </row>
        <row r="498">
          <cell r="A498" t="str">
            <v>001095000</v>
          </cell>
          <cell r="B498" t="str">
            <v>โรงพยาบาลบุณฑริก</v>
          </cell>
          <cell r="C498" t="str">
            <v>21002</v>
          </cell>
          <cell r="D498" t="str">
            <v>กระทรวงสาธารณสุข สำนักงานปลัดกระทรวงสาธารณสุข</v>
          </cell>
          <cell r="E498" t="str">
            <v>07</v>
          </cell>
          <cell r="F498" t="str">
            <v>โรงพยาบาลชุมชน</v>
          </cell>
          <cell r="G498" t="str">
            <v>30</v>
          </cell>
          <cell r="H498" t="str">
            <v>34</v>
          </cell>
          <cell r="I498" t="str">
            <v>จ.อุบลราชธานี</v>
          </cell>
          <cell r="J498" t="str">
            <v>10</v>
          </cell>
          <cell r="K498" t="str">
            <v xml:space="preserve"> อ.บุณฑริก</v>
          </cell>
          <cell r="L498" t="str">
            <v>01</v>
          </cell>
          <cell r="M498" t="str">
            <v xml:space="preserve"> 'ต.โพนงาม'</v>
          </cell>
          <cell r="N498" t="str">
            <v>01</v>
          </cell>
          <cell r="O498" t="str">
            <v xml:space="preserve"> หมู่ 1</v>
          </cell>
          <cell r="P498" t="str">
            <v>01</v>
          </cell>
          <cell r="Q498" t="str">
            <v>เปิดดำเนินการ</v>
          </cell>
          <cell r="V498" t="str">
            <v>21</v>
          </cell>
          <cell r="W498" t="str">
            <v>2.1 ทุติยภูมิระดับต้น</v>
          </cell>
          <cell r="AH498" t="str">
            <v>10950</v>
          </cell>
        </row>
        <row r="499">
          <cell r="A499" t="str">
            <v>001095300</v>
          </cell>
          <cell r="B499" t="str">
            <v>โรงพยาบาลม่วงสามสิบ</v>
          </cell>
          <cell r="C499" t="str">
            <v>21002</v>
          </cell>
          <cell r="D499" t="str">
            <v>กระทรวงสาธารณสุข สำนักงานปลัดกระทรวงสาธารณสุข</v>
          </cell>
          <cell r="E499" t="str">
            <v>07</v>
          </cell>
          <cell r="F499" t="str">
            <v>โรงพยาบาลชุมชน</v>
          </cell>
          <cell r="G499" t="str">
            <v>30</v>
          </cell>
          <cell r="H499" t="str">
            <v>34</v>
          </cell>
          <cell r="I499" t="str">
            <v>จ.อุบลราชธานี</v>
          </cell>
          <cell r="J499" t="str">
            <v>14</v>
          </cell>
          <cell r="K499" t="str">
            <v xml:space="preserve"> อ.ม่วงสามสิบ</v>
          </cell>
          <cell r="L499" t="str">
            <v>01</v>
          </cell>
          <cell r="M499" t="str">
            <v xml:space="preserve"> 'ต.ม่วงสามสิบ'</v>
          </cell>
          <cell r="N499" t="str">
            <v>10</v>
          </cell>
          <cell r="O499" t="str">
            <v xml:space="preserve"> หมู่ 10</v>
          </cell>
          <cell r="P499" t="str">
            <v>01</v>
          </cell>
          <cell r="Q499" t="str">
            <v>เปิดดำเนินการ</v>
          </cell>
          <cell r="V499" t="str">
            <v>21</v>
          </cell>
          <cell r="W499" t="str">
            <v>2.1 ทุติยภูมิระดับต้น</v>
          </cell>
          <cell r="AH499" t="str">
            <v>10953</v>
          </cell>
        </row>
        <row r="500">
          <cell r="A500" t="str">
            <v>001090100</v>
          </cell>
          <cell r="B500" t="str">
            <v>โรงพยาบาลบ้านกรวด</v>
          </cell>
          <cell r="C500" t="str">
            <v>21002</v>
          </cell>
          <cell r="D500" t="str">
            <v>กระทรวงสาธารณสุข สำนักงานปลัดกระทรวงสาธารณสุข</v>
          </cell>
          <cell r="E500" t="str">
            <v>07</v>
          </cell>
          <cell r="F500" t="str">
            <v>โรงพยาบาลชุมชน</v>
          </cell>
          <cell r="G500" t="str">
            <v>60</v>
          </cell>
          <cell r="H500" t="str">
            <v>31</v>
          </cell>
          <cell r="I500" t="str">
            <v>จ.บุรีรัมย์</v>
          </cell>
          <cell r="J500" t="str">
            <v>08</v>
          </cell>
          <cell r="K500" t="str">
            <v xml:space="preserve"> อ.บ้านกรวด</v>
          </cell>
          <cell r="L500" t="str">
            <v>01</v>
          </cell>
          <cell r="M500" t="str">
            <v xml:space="preserve"> 'ต.บ้านกรวด'</v>
          </cell>
          <cell r="N500" t="str">
            <v>03</v>
          </cell>
          <cell r="O500" t="str">
            <v xml:space="preserve"> หมู่ 3</v>
          </cell>
          <cell r="P500" t="str">
            <v>01</v>
          </cell>
          <cell r="Q500" t="str">
            <v>เปิดดำเนินการ</v>
          </cell>
          <cell r="R500" t="str">
            <v xml:space="preserve">120  ถ.ไมยรัตน์ </v>
          </cell>
          <cell r="V500" t="str">
            <v>22</v>
          </cell>
          <cell r="W500" t="str">
            <v>2.2 ทุติยภูมิระดับกลาง</v>
          </cell>
          <cell r="AH500" t="str">
            <v>10901</v>
          </cell>
        </row>
        <row r="501">
          <cell r="A501" t="str">
            <v>001092100</v>
          </cell>
          <cell r="B501" t="str">
            <v>โรงพยาบาลสนม</v>
          </cell>
          <cell r="C501" t="str">
            <v>21002</v>
          </cell>
          <cell r="D501" t="str">
            <v>กระทรวงสาธารณสุข สำนักงานปลัดกระทรวงสาธารณสุข</v>
          </cell>
          <cell r="E501" t="str">
            <v>07</v>
          </cell>
          <cell r="F501" t="str">
            <v>โรงพยาบาลชุมชน</v>
          </cell>
          <cell r="G501" t="str">
            <v>30</v>
          </cell>
          <cell r="H501" t="str">
            <v>32</v>
          </cell>
          <cell r="I501" t="str">
            <v>จ.สุรินทร์</v>
          </cell>
          <cell r="J501" t="str">
            <v>08</v>
          </cell>
          <cell r="K501" t="str">
            <v xml:space="preserve"> อ.สนม</v>
          </cell>
          <cell r="L501" t="str">
            <v>01</v>
          </cell>
          <cell r="M501" t="str">
            <v xml:space="preserve"> 'ต.สนม'</v>
          </cell>
          <cell r="N501" t="str">
            <v>03</v>
          </cell>
          <cell r="O501" t="str">
            <v xml:space="preserve"> หมู่ 3</v>
          </cell>
          <cell r="P501" t="str">
            <v>01</v>
          </cell>
          <cell r="Q501" t="str">
            <v>เปิดดำเนินการ</v>
          </cell>
          <cell r="R501" t="str">
            <v xml:space="preserve">110  ถ.ศรีสนม </v>
          </cell>
          <cell r="V501" t="str">
            <v>21</v>
          </cell>
          <cell r="W501" t="str">
            <v>2.1 ทุติยภูมิระดับต้น</v>
          </cell>
          <cell r="AH501" t="str">
            <v>10921</v>
          </cell>
        </row>
        <row r="502">
          <cell r="A502" t="str">
            <v>001091600</v>
          </cell>
          <cell r="B502" t="str">
            <v>โรงพยาบาลท่าตูม</v>
          </cell>
          <cell r="C502" t="str">
            <v>21002</v>
          </cell>
          <cell r="D502" t="str">
            <v>กระทรวงสาธารณสุข สำนักงานปลัดกระทรวงสาธารณสุข</v>
          </cell>
          <cell r="E502" t="str">
            <v>07</v>
          </cell>
          <cell r="F502" t="str">
            <v>โรงพยาบาลชุมชน</v>
          </cell>
          <cell r="G502" t="str">
            <v>30</v>
          </cell>
          <cell r="H502" t="str">
            <v>32</v>
          </cell>
          <cell r="I502" t="str">
            <v>จ.สุรินทร์</v>
          </cell>
          <cell r="J502" t="str">
            <v>03</v>
          </cell>
          <cell r="K502" t="str">
            <v xml:space="preserve"> อ.ท่าตูม</v>
          </cell>
          <cell r="L502" t="str">
            <v>01</v>
          </cell>
          <cell r="M502" t="str">
            <v xml:space="preserve"> 'ต.ท่าตูม'</v>
          </cell>
          <cell r="N502" t="str">
            <v>07</v>
          </cell>
          <cell r="O502" t="str">
            <v xml:space="preserve"> หมู่ 7</v>
          </cell>
          <cell r="P502" t="str">
            <v>01</v>
          </cell>
          <cell r="Q502" t="str">
            <v>เปิดดำเนินการ</v>
          </cell>
          <cell r="R502" t="str">
            <v xml:space="preserve">406 </v>
          </cell>
          <cell r="S502" t="str">
            <v>32120</v>
          </cell>
          <cell r="T502" t="str">
            <v>044-591126</v>
          </cell>
          <cell r="U502" t="str">
            <v>044-591126</v>
          </cell>
          <cell r="V502" t="str">
            <v>22</v>
          </cell>
          <cell r="W502" t="str">
            <v>2.2 ทุติยภูมิระดับกลาง</v>
          </cell>
          <cell r="X502" t="str">
            <v>S</v>
          </cell>
          <cell r="Y502" t="str">
            <v xml:space="preserve">บริการ  </v>
          </cell>
          <cell r="AH502" t="str">
            <v>10916</v>
          </cell>
        </row>
        <row r="503">
          <cell r="A503" t="str">
            <v>001097800</v>
          </cell>
          <cell r="B503" t="str">
            <v>โรงพยาบาลภูเขียว</v>
          </cell>
          <cell r="C503" t="str">
            <v>21002</v>
          </cell>
          <cell r="D503" t="str">
            <v>กระทรวงสาธารณสุข สำนักงานปลัดกระทรวงสาธารณสุข</v>
          </cell>
          <cell r="E503" t="str">
            <v>07</v>
          </cell>
          <cell r="F503" t="str">
            <v>โรงพยาบาลชุมชน</v>
          </cell>
          <cell r="G503" t="str">
            <v>90</v>
          </cell>
          <cell r="H503" t="str">
            <v>36</v>
          </cell>
          <cell r="I503" t="str">
            <v>จ.ชัยภูมิ</v>
          </cell>
          <cell r="J503" t="str">
            <v>10</v>
          </cell>
          <cell r="K503" t="str">
            <v xml:space="preserve"> อ.ภูเขียว</v>
          </cell>
          <cell r="L503" t="str">
            <v>01</v>
          </cell>
          <cell r="M503" t="str">
            <v xml:space="preserve"> 'ต.ผักปัง'</v>
          </cell>
          <cell r="N503" t="str">
            <v>04</v>
          </cell>
          <cell r="O503" t="str">
            <v xml:space="preserve"> หมู่ 4</v>
          </cell>
          <cell r="P503" t="str">
            <v>01</v>
          </cell>
          <cell r="Q503" t="str">
            <v>เปิดดำเนินการ</v>
          </cell>
          <cell r="R503" t="str">
            <v xml:space="preserve">149 </v>
          </cell>
          <cell r="V503" t="str">
            <v>22</v>
          </cell>
          <cell r="W503" t="str">
            <v>2.2 ทุติยภูมิระดับกลาง</v>
          </cell>
          <cell r="AH503" t="str">
            <v>10978</v>
          </cell>
        </row>
        <row r="504">
          <cell r="A504" t="str">
            <v>001098000</v>
          </cell>
          <cell r="B504" t="str">
            <v>โรงพยาบาลแก้งคร้อ</v>
          </cell>
          <cell r="C504" t="str">
            <v>21002</v>
          </cell>
          <cell r="D504" t="str">
            <v>กระทรวงสาธารณสุข สำนักงานปลัดกระทรวงสาธารณสุข</v>
          </cell>
          <cell r="E504" t="str">
            <v>07</v>
          </cell>
          <cell r="F504" t="str">
            <v>โรงพยาบาลชุมชน</v>
          </cell>
          <cell r="G504" t="str">
            <v>60</v>
          </cell>
          <cell r="H504" t="str">
            <v>36</v>
          </cell>
          <cell r="I504" t="str">
            <v>จ.ชัยภูมิ</v>
          </cell>
          <cell r="J504" t="str">
            <v>12</v>
          </cell>
          <cell r="K504" t="str">
            <v xml:space="preserve"> อ.แก้งคร้อ</v>
          </cell>
          <cell r="L504" t="str">
            <v>01</v>
          </cell>
          <cell r="M504" t="str">
            <v xml:space="preserve"> 'ต.ช่องสามหมอ'</v>
          </cell>
          <cell r="N504" t="str">
            <v>01</v>
          </cell>
          <cell r="O504" t="str">
            <v xml:space="preserve"> หมู่ 1</v>
          </cell>
          <cell r="P504" t="str">
            <v>01</v>
          </cell>
          <cell r="Q504" t="str">
            <v>เปิดดำเนินการ</v>
          </cell>
          <cell r="R504" t="str">
            <v xml:space="preserve">1057 </v>
          </cell>
          <cell r="V504" t="str">
            <v>21</v>
          </cell>
          <cell r="W504" t="str">
            <v>2.1 ทุติยภูมิระดับต้น</v>
          </cell>
          <cell r="AH504" t="str">
            <v>10980</v>
          </cell>
        </row>
        <row r="505">
          <cell r="A505" t="str">
            <v>001098100</v>
          </cell>
          <cell r="B505" t="str">
            <v>โรงพยาบาลคอนสาร</v>
          </cell>
          <cell r="C505" t="str">
            <v>21002</v>
          </cell>
          <cell r="D505" t="str">
            <v>กระทรวงสาธารณสุข สำนักงานปลัดกระทรวงสาธารณสุข</v>
          </cell>
          <cell r="E505" t="str">
            <v>07</v>
          </cell>
          <cell r="F505" t="str">
            <v>โรงพยาบาลชุมชน</v>
          </cell>
          <cell r="G505" t="str">
            <v>30</v>
          </cell>
          <cell r="H505" t="str">
            <v>36</v>
          </cell>
          <cell r="I505" t="str">
            <v>จ.ชัยภูมิ</v>
          </cell>
          <cell r="J505" t="str">
            <v>13</v>
          </cell>
          <cell r="K505" t="str">
            <v xml:space="preserve"> อ.คอนสาร</v>
          </cell>
          <cell r="L505" t="str">
            <v>07</v>
          </cell>
          <cell r="M505" t="str">
            <v xml:space="preserve"> 'ต.ทุ่งนาเลา'</v>
          </cell>
          <cell r="N505" t="str">
            <v>05</v>
          </cell>
          <cell r="O505" t="str">
            <v xml:space="preserve"> หมู่ 5</v>
          </cell>
          <cell r="P505" t="str">
            <v>01</v>
          </cell>
          <cell r="Q505" t="str">
            <v>เปิดดำเนินการ</v>
          </cell>
          <cell r="R505" t="str">
            <v>137</v>
          </cell>
          <cell r="V505" t="str">
            <v>21</v>
          </cell>
          <cell r="W505" t="str">
            <v>2.1 ทุติยภูมิระดับต้น</v>
          </cell>
          <cell r="AH505" t="str">
            <v>10981</v>
          </cell>
        </row>
        <row r="506">
          <cell r="A506" t="str">
            <v>001099100</v>
          </cell>
          <cell r="B506" t="str">
            <v>โรงพยาบาลนากลาง</v>
          </cell>
          <cell r="C506" t="str">
            <v>21002</v>
          </cell>
          <cell r="D506" t="str">
            <v>กระทรวงสาธารณสุข สำนักงานปลัดกระทรวงสาธารณสุข</v>
          </cell>
          <cell r="E506" t="str">
            <v>07</v>
          </cell>
          <cell r="F506" t="str">
            <v>โรงพยาบาลชุมชน</v>
          </cell>
          <cell r="G506" t="str">
            <v>60</v>
          </cell>
          <cell r="H506" t="str">
            <v>39</v>
          </cell>
          <cell r="I506" t="str">
            <v>จ.หนองบัวลำภู</v>
          </cell>
          <cell r="J506" t="str">
            <v>02</v>
          </cell>
          <cell r="K506" t="str">
            <v xml:space="preserve"> อ.นากลาง</v>
          </cell>
          <cell r="L506" t="str">
            <v>01</v>
          </cell>
          <cell r="M506" t="str">
            <v xml:space="preserve"> 'ต.นากลาง'</v>
          </cell>
          <cell r="N506" t="str">
            <v>06</v>
          </cell>
          <cell r="O506" t="str">
            <v xml:space="preserve"> หมู่ 6</v>
          </cell>
          <cell r="P506" t="str">
            <v>01</v>
          </cell>
          <cell r="Q506" t="str">
            <v>เปิดดำเนินการ</v>
          </cell>
          <cell r="R506" t="str">
            <v xml:space="preserve">84  ถ.อุดร-เลย </v>
          </cell>
          <cell r="V506" t="str">
            <v>21</v>
          </cell>
          <cell r="W506" t="str">
            <v>2.1 ทุติยภูมิระดับต้น</v>
          </cell>
          <cell r="AH506" t="str">
            <v>10991</v>
          </cell>
        </row>
        <row r="507">
          <cell r="A507" t="str">
            <v>001100200</v>
          </cell>
          <cell r="B507" t="str">
            <v>โรงพยาบาลบ้านไผ่</v>
          </cell>
          <cell r="C507" t="str">
            <v>21002</v>
          </cell>
          <cell r="D507" t="str">
            <v>กระทรวงสาธารณสุข สำนักงานปลัดกระทรวงสาธารณสุข</v>
          </cell>
          <cell r="E507" t="str">
            <v>07</v>
          </cell>
          <cell r="F507" t="str">
            <v>โรงพยาบาลชุมชน</v>
          </cell>
          <cell r="G507" t="str">
            <v>90</v>
          </cell>
          <cell r="H507" t="str">
            <v>40</v>
          </cell>
          <cell r="I507" t="str">
            <v>จ.ขอนแก่น</v>
          </cell>
          <cell r="J507" t="str">
            <v>10</v>
          </cell>
          <cell r="K507" t="str">
            <v xml:space="preserve"> อ.บ้านไผ่</v>
          </cell>
          <cell r="L507" t="str">
            <v>02</v>
          </cell>
          <cell r="M507" t="str">
            <v xml:space="preserve"> 'ต.ในเมือง'</v>
          </cell>
          <cell r="N507" t="str">
            <v>03</v>
          </cell>
          <cell r="O507" t="str">
            <v xml:space="preserve"> หมู่ 3</v>
          </cell>
          <cell r="P507" t="str">
            <v>01</v>
          </cell>
          <cell r="Q507" t="str">
            <v>เปิดดำเนินการ</v>
          </cell>
          <cell r="R507" t="str">
            <v xml:space="preserve">718 ถ.แจ้งสนิท </v>
          </cell>
          <cell r="S507" t="str">
            <v>40110</v>
          </cell>
          <cell r="T507" t="str">
            <v>043272357</v>
          </cell>
          <cell r="V507" t="str">
            <v>22</v>
          </cell>
          <cell r="W507" t="str">
            <v>2.2 ทุติยภูมิระดับกลาง</v>
          </cell>
          <cell r="X507" t="str">
            <v>S</v>
          </cell>
          <cell r="Y507" t="str">
            <v xml:space="preserve">บริการ  </v>
          </cell>
          <cell r="AH507" t="str">
            <v>11002</v>
          </cell>
        </row>
        <row r="508">
          <cell r="A508" t="str">
            <v>001101800</v>
          </cell>
          <cell r="B508" t="str">
            <v>โรงพยาบาลหนองหาน</v>
          </cell>
          <cell r="C508" t="str">
            <v>21002</v>
          </cell>
          <cell r="D508" t="str">
            <v>กระทรวงสาธารณสุข สำนักงานปลัดกระทรวงสาธารณสุข</v>
          </cell>
          <cell r="E508" t="str">
            <v>07</v>
          </cell>
          <cell r="F508" t="str">
            <v>โรงพยาบาลชุมชน</v>
          </cell>
          <cell r="G508" t="str">
            <v>90</v>
          </cell>
          <cell r="H508" t="str">
            <v>41</v>
          </cell>
          <cell r="I508" t="str">
            <v>จ.อุดรธานี</v>
          </cell>
          <cell r="J508" t="str">
            <v>06</v>
          </cell>
          <cell r="K508" t="str">
            <v xml:space="preserve"> อ.หนองหาน</v>
          </cell>
          <cell r="L508" t="str">
            <v>01</v>
          </cell>
          <cell r="M508" t="str">
            <v xml:space="preserve"> 'ต.หนองหาน'</v>
          </cell>
          <cell r="N508" t="str">
            <v>06</v>
          </cell>
          <cell r="O508" t="str">
            <v xml:space="preserve"> หมู่ 6</v>
          </cell>
          <cell r="P508" t="str">
            <v>01</v>
          </cell>
          <cell r="Q508" t="str">
            <v>เปิดดำเนินการ</v>
          </cell>
          <cell r="S508" t="str">
            <v>41130</v>
          </cell>
          <cell r="V508" t="str">
            <v>22</v>
          </cell>
          <cell r="W508" t="str">
            <v>2.2 ทุติยภูมิระดับกลาง</v>
          </cell>
          <cell r="AH508" t="str">
            <v>11018</v>
          </cell>
        </row>
        <row r="509">
          <cell r="A509" t="str">
            <v>001100000</v>
          </cell>
          <cell r="B509" t="str">
            <v>โรงพยาบาลน้ำพอง</v>
          </cell>
          <cell r="C509" t="str">
            <v>21002</v>
          </cell>
          <cell r="D509" t="str">
            <v>กระทรวงสาธารณสุข สำนักงานปลัดกระทรวงสาธารณสุข</v>
          </cell>
          <cell r="E509" t="str">
            <v>07</v>
          </cell>
          <cell r="F509" t="str">
            <v>โรงพยาบาลชุมชน</v>
          </cell>
          <cell r="G509" t="str">
            <v>60</v>
          </cell>
          <cell r="H509" t="str">
            <v>40</v>
          </cell>
          <cell r="I509" t="str">
            <v>จ.ขอนแก่น</v>
          </cell>
          <cell r="J509" t="str">
            <v>07</v>
          </cell>
          <cell r="K509" t="str">
            <v xml:space="preserve"> อ.น้ำพอง</v>
          </cell>
          <cell r="L509" t="str">
            <v>01</v>
          </cell>
          <cell r="M509" t="str">
            <v xml:space="preserve"> 'ต.น้ำพอง'</v>
          </cell>
          <cell r="N509" t="str">
            <v>02</v>
          </cell>
          <cell r="O509" t="str">
            <v xml:space="preserve"> หมู่ 2</v>
          </cell>
          <cell r="P509" t="str">
            <v>01</v>
          </cell>
          <cell r="Q509" t="str">
            <v>เปิดดำเนินการ</v>
          </cell>
          <cell r="R509" t="str">
            <v xml:space="preserve">122/2 ถ.มิตรภาพ </v>
          </cell>
          <cell r="S509" t="str">
            <v>40140</v>
          </cell>
          <cell r="T509" t="str">
            <v>043441112</v>
          </cell>
          <cell r="V509" t="str">
            <v>21</v>
          </cell>
          <cell r="W509" t="str">
            <v>2.1 ทุติยภูมิระดับต้น</v>
          </cell>
          <cell r="X509" t="str">
            <v>S</v>
          </cell>
          <cell r="Y509" t="str">
            <v xml:space="preserve">บริการ  </v>
          </cell>
          <cell r="AH509" t="str">
            <v>11000</v>
          </cell>
        </row>
        <row r="510">
          <cell r="A510" t="str">
            <v>001101100</v>
          </cell>
          <cell r="B510" t="str">
            <v>โรงพยาบาลเขาสวนกวาง</v>
          </cell>
          <cell r="C510" t="str">
            <v>21002</v>
          </cell>
          <cell r="D510" t="str">
            <v>กระทรวงสาธารณสุข สำนักงานปลัดกระทรวงสาธารณสุข</v>
          </cell>
          <cell r="E510" t="str">
            <v>07</v>
          </cell>
          <cell r="F510" t="str">
            <v>โรงพยาบาลชุมชน</v>
          </cell>
          <cell r="G510" t="str">
            <v>30</v>
          </cell>
          <cell r="H510" t="str">
            <v>40</v>
          </cell>
          <cell r="I510" t="str">
            <v>จ.ขอนแก่น</v>
          </cell>
          <cell r="J510" t="str">
            <v>19</v>
          </cell>
          <cell r="K510" t="str">
            <v xml:space="preserve"> อ.เขาสวนกวาง</v>
          </cell>
          <cell r="L510" t="str">
            <v>05</v>
          </cell>
          <cell r="M510" t="str">
            <v xml:space="preserve"> 'ต.คำม่วง'</v>
          </cell>
          <cell r="N510" t="str">
            <v>10</v>
          </cell>
          <cell r="O510" t="str">
            <v xml:space="preserve"> หมู่ 10</v>
          </cell>
          <cell r="P510" t="str">
            <v>01</v>
          </cell>
          <cell r="Q510" t="str">
            <v>เปิดดำเนินการ</v>
          </cell>
          <cell r="R510" t="str">
            <v>198 ถ.มิตรภาพ</v>
          </cell>
          <cell r="S510" t="str">
            <v>40280</v>
          </cell>
          <cell r="T510" t="str">
            <v>043449095</v>
          </cell>
          <cell r="V510" t="str">
            <v>21</v>
          </cell>
          <cell r="W510" t="str">
            <v>2.1 ทุติยภูมิระดับต้น</v>
          </cell>
          <cell r="X510" t="str">
            <v>S</v>
          </cell>
          <cell r="Y510" t="str">
            <v xml:space="preserve">บริการ  </v>
          </cell>
          <cell r="AH510" t="str">
            <v>11011</v>
          </cell>
        </row>
        <row r="511">
          <cell r="A511" t="str">
            <v>001092900</v>
          </cell>
          <cell r="B511" t="str">
            <v>โรงพยาบาลกันทรลักษ์</v>
          </cell>
          <cell r="C511" t="str">
            <v>21002</v>
          </cell>
          <cell r="D511" t="str">
            <v>กระทรวงสาธารณสุข สำนักงานปลัดกระทรวงสาธารณสุข</v>
          </cell>
          <cell r="E511" t="str">
            <v>07</v>
          </cell>
          <cell r="F511" t="str">
            <v>โรงพยาบาลชุมชน</v>
          </cell>
          <cell r="G511" t="str">
            <v>120</v>
          </cell>
          <cell r="H511" t="str">
            <v>33</v>
          </cell>
          <cell r="I511" t="str">
            <v>จ.ศรีสะเกษ</v>
          </cell>
          <cell r="J511" t="str">
            <v>04</v>
          </cell>
          <cell r="K511" t="str">
            <v xml:space="preserve"> อ.กันทรลักษ์</v>
          </cell>
          <cell r="L511" t="str">
            <v>06</v>
          </cell>
          <cell r="M511" t="str">
            <v xml:space="preserve"> 'ต.น้ำอ้อม'</v>
          </cell>
          <cell r="N511" t="str">
            <v>05</v>
          </cell>
          <cell r="O511" t="str">
            <v xml:space="preserve"> หมู่ 5</v>
          </cell>
          <cell r="P511" t="str">
            <v>01</v>
          </cell>
          <cell r="Q511" t="str">
            <v>เปิดดำเนินการ</v>
          </cell>
          <cell r="S511" t="str">
            <v>33110</v>
          </cell>
          <cell r="T511" t="str">
            <v>045635758-61</v>
          </cell>
          <cell r="U511" t="str">
            <v>045661164</v>
          </cell>
          <cell r="V511" t="str">
            <v>23</v>
          </cell>
          <cell r="W511" t="str">
            <v>2.3 ทุติยภูมิระดับสูง</v>
          </cell>
          <cell r="X511" t="str">
            <v>S</v>
          </cell>
          <cell r="Y511" t="str">
            <v xml:space="preserve">บริการ  </v>
          </cell>
          <cell r="Z511" t="str">
            <v>04</v>
          </cell>
          <cell r="AA511" t="str">
            <v>แก้ไข/เปลี่ยนแปลงที่ตั้ง</v>
          </cell>
          <cell r="AB511" t="str">
            <v>แก้ไขจำนวนเตียง 142 เป็น 120</v>
          </cell>
          <cell r="AH511" t="str">
            <v>10929</v>
          </cell>
        </row>
        <row r="512">
          <cell r="A512" t="str">
            <v>001100900</v>
          </cell>
          <cell r="B512" t="str">
            <v>โรงพยาบาลมัญจาคีรี</v>
          </cell>
          <cell r="C512" t="str">
            <v>21002</v>
          </cell>
          <cell r="D512" t="str">
            <v>กระทรวงสาธารณสุข สำนักงานปลัดกระทรวงสาธารณสุข</v>
          </cell>
          <cell r="E512" t="str">
            <v>07</v>
          </cell>
          <cell r="F512" t="str">
            <v>โรงพยาบาลชุมชน</v>
          </cell>
          <cell r="G512" t="str">
            <v>60</v>
          </cell>
          <cell r="H512" t="str">
            <v>40</v>
          </cell>
          <cell r="I512" t="str">
            <v>จ.ขอนแก่น</v>
          </cell>
          <cell r="J512" t="str">
            <v>17</v>
          </cell>
          <cell r="K512" t="str">
            <v xml:space="preserve"> อ.มัญจาคีรี</v>
          </cell>
          <cell r="L512" t="str">
            <v>01</v>
          </cell>
          <cell r="M512" t="str">
            <v xml:space="preserve"> 'ต.กุดเค้า'</v>
          </cell>
          <cell r="N512" t="str">
            <v>14</v>
          </cell>
          <cell r="O512" t="str">
            <v xml:space="preserve"> หมู่ 14</v>
          </cell>
          <cell r="P512" t="str">
            <v>01</v>
          </cell>
          <cell r="Q512" t="str">
            <v>เปิดดำเนินการ</v>
          </cell>
          <cell r="R512" t="str">
            <v xml:space="preserve">316 </v>
          </cell>
          <cell r="S512" t="str">
            <v>40160</v>
          </cell>
          <cell r="T512" t="str">
            <v>043289100</v>
          </cell>
          <cell r="V512" t="str">
            <v>21</v>
          </cell>
          <cell r="W512" t="str">
            <v>2.1 ทุติยภูมิระดับต้น</v>
          </cell>
          <cell r="X512" t="str">
            <v>S</v>
          </cell>
          <cell r="Y512" t="str">
            <v xml:space="preserve">บริการ  </v>
          </cell>
          <cell r="AH512" t="str">
            <v>11009</v>
          </cell>
        </row>
        <row r="513">
          <cell r="A513" t="str">
            <v>001096300</v>
          </cell>
          <cell r="B513" t="str">
            <v>โรงพยาบาลทรายมูล</v>
          </cell>
          <cell r="C513" t="str">
            <v>21002</v>
          </cell>
          <cell r="D513" t="str">
            <v>กระทรวงสาธารณสุข สำนักงานปลัดกระทรวงสาธารณสุข</v>
          </cell>
          <cell r="E513" t="str">
            <v>07</v>
          </cell>
          <cell r="F513" t="str">
            <v>โรงพยาบาลชุมชน</v>
          </cell>
          <cell r="G513" t="str">
            <v>30</v>
          </cell>
          <cell r="H513" t="str">
            <v>35</v>
          </cell>
          <cell r="I513" t="str">
            <v>จ.ยโสธร</v>
          </cell>
          <cell r="J513" t="str">
            <v>02</v>
          </cell>
          <cell r="K513" t="str">
            <v xml:space="preserve"> อ.ทรายมูล</v>
          </cell>
          <cell r="L513" t="str">
            <v>01</v>
          </cell>
          <cell r="M513" t="str">
            <v xml:space="preserve"> 'ต.ทรายมูล'</v>
          </cell>
          <cell r="N513" t="str">
            <v>00</v>
          </cell>
          <cell r="O513" t="str">
            <v xml:space="preserve"> หมู่ 0</v>
          </cell>
          <cell r="P513" t="str">
            <v>01</v>
          </cell>
          <cell r="Q513" t="str">
            <v>เปิดดำเนินการ</v>
          </cell>
          <cell r="R513" t="str">
            <v xml:space="preserve">100 </v>
          </cell>
          <cell r="S513" t="str">
            <v>35170</v>
          </cell>
          <cell r="V513" t="str">
            <v>21</v>
          </cell>
          <cell r="W513" t="str">
            <v>2.1 ทุติยภูมิระดับต้น</v>
          </cell>
          <cell r="AH513" t="str">
            <v>10963</v>
          </cell>
        </row>
        <row r="514">
          <cell r="A514" t="str">
            <v>001095900</v>
          </cell>
          <cell r="B514" t="str">
            <v>โรงพยาบาลสำโรง</v>
          </cell>
          <cell r="C514" t="str">
            <v>21002</v>
          </cell>
          <cell r="D514" t="str">
            <v>กระทรวงสาธารณสุข สำนักงานปลัดกระทรวงสาธารณสุข</v>
          </cell>
          <cell r="E514" t="str">
            <v>07</v>
          </cell>
          <cell r="F514" t="str">
            <v>โรงพยาบาลชุมชน</v>
          </cell>
          <cell r="G514" t="str">
            <v>30</v>
          </cell>
          <cell r="H514" t="str">
            <v>34</v>
          </cell>
          <cell r="I514" t="str">
            <v>จ.อุบลราชธานี</v>
          </cell>
          <cell r="J514" t="str">
            <v>22</v>
          </cell>
          <cell r="K514" t="str">
            <v xml:space="preserve"> อ.สำโรง</v>
          </cell>
          <cell r="L514" t="str">
            <v>01</v>
          </cell>
          <cell r="M514" t="str">
            <v xml:space="preserve"> 'ต.สำโรง'</v>
          </cell>
          <cell r="N514" t="str">
            <v>08</v>
          </cell>
          <cell r="O514" t="str">
            <v xml:space="preserve"> หมู่ 8</v>
          </cell>
          <cell r="P514" t="str">
            <v>01</v>
          </cell>
          <cell r="Q514" t="str">
            <v>เปิดดำเนินการ</v>
          </cell>
          <cell r="V514" t="str">
            <v>21</v>
          </cell>
          <cell r="W514" t="str">
            <v>2.1 ทุติยภูมิระดับต้น</v>
          </cell>
          <cell r="AH514" t="str">
            <v>10959</v>
          </cell>
        </row>
        <row r="515">
          <cell r="A515" t="str">
            <v>001093000</v>
          </cell>
          <cell r="B515" t="str">
            <v>โรงพยาบาลขุขันธ์</v>
          </cell>
          <cell r="C515" t="str">
            <v>21002</v>
          </cell>
          <cell r="D515" t="str">
            <v>กระทรวงสาธารณสุข สำนักงานปลัดกระทรวงสาธารณสุข</v>
          </cell>
          <cell r="E515" t="str">
            <v>07</v>
          </cell>
          <cell r="F515" t="str">
            <v>โรงพยาบาลชุมชน</v>
          </cell>
          <cell r="G515" t="str">
            <v>90</v>
          </cell>
          <cell r="H515" t="str">
            <v>33</v>
          </cell>
          <cell r="I515" t="str">
            <v>จ.ศรีสะเกษ</v>
          </cell>
          <cell r="J515" t="str">
            <v>05</v>
          </cell>
          <cell r="K515" t="str">
            <v xml:space="preserve"> อ.ขุขันธ์</v>
          </cell>
          <cell r="L515" t="str">
            <v>09</v>
          </cell>
          <cell r="M515" t="str">
            <v xml:space="preserve"> 'ต.ห้วยเหนือ'</v>
          </cell>
          <cell r="N515" t="str">
            <v>06</v>
          </cell>
          <cell r="O515" t="str">
            <v xml:space="preserve"> หมู่ 6</v>
          </cell>
          <cell r="P515" t="str">
            <v>01</v>
          </cell>
          <cell r="Q515" t="str">
            <v>เปิดดำเนินการ</v>
          </cell>
          <cell r="S515" t="str">
            <v>33140</v>
          </cell>
          <cell r="T515" t="str">
            <v>04563481-3</v>
          </cell>
          <cell r="U515" t="str">
            <v>045671015'</v>
          </cell>
          <cell r="V515" t="str">
            <v>045630484</v>
          </cell>
          <cell r="W515" t="str">
            <v>045671015'</v>
          </cell>
          <cell r="X515" t="str">
            <v>21</v>
          </cell>
          <cell r="Y515" t="str">
            <v>2.1 ทุติยภูมิระดับต้น</v>
          </cell>
          <cell r="Z515" t="str">
            <v>S</v>
          </cell>
          <cell r="AA515" t="str">
            <v xml:space="preserve">บริการ  </v>
          </cell>
          <cell r="AH515" t="str">
            <v>10930</v>
          </cell>
        </row>
        <row r="516">
          <cell r="A516" t="str">
            <v>001104600</v>
          </cell>
          <cell r="B516" t="str">
            <v>โรงพยาบาลเซกา</v>
          </cell>
          <cell r="C516" t="str">
            <v>21002</v>
          </cell>
          <cell r="D516" t="str">
            <v>กระทรวงสาธารณสุข สำนักงานปลัดกระทรวงสาธารณสุข</v>
          </cell>
          <cell r="E516" t="str">
            <v>07</v>
          </cell>
          <cell r="F516" t="str">
            <v>โรงพยาบาลชุมชน</v>
          </cell>
          <cell r="G516" t="str">
            <v>30</v>
          </cell>
          <cell r="H516" t="str">
            <v>38</v>
          </cell>
          <cell r="I516" t="str">
            <v>จ.บึงกาฬ</v>
          </cell>
          <cell r="J516" t="str">
            <v>04</v>
          </cell>
          <cell r="K516" t="str">
            <v xml:space="preserve"> อ.เซกา</v>
          </cell>
          <cell r="L516" t="str">
            <v>01</v>
          </cell>
          <cell r="M516" t="str">
            <v xml:space="preserve"> 'ต.เซกา'</v>
          </cell>
          <cell r="N516" t="str">
            <v>01</v>
          </cell>
          <cell r="O516" t="str">
            <v xml:space="preserve"> หมู่ 1</v>
          </cell>
          <cell r="P516" t="str">
            <v>01</v>
          </cell>
          <cell r="Q516" t="str">
            <v>เปิดดำเนินการ</v>
          </cell>
          <cell r="R516" t="str">
            <v xml:space="preserve">62  </v>
          </cell>
          <cell r="S516" t="str">
            <v>43150</v>
          </cell>
          <cell r="T516" t="str">
            <v>042489099</v>
          </cell>
          <cell r="U516" t="str">
            <v>042489099</v>
          </cell>
          <cell r="V516" t="str">
            <v>22</v>
          </cell>
          <cell r="W516" t="str">
            <v>2.2 ทุติยภูมิระดับกลาง</v>
          </cell>
          <cell r="X516" t="str">
            <v>S</v>
          </cell>
          <cell r="Y516" t="str">
            <v xml:space="preserve">บริการ  </v>
          </cell>
          <cell r="Z516" t="str">
            <v>01</v>
          </cell>
          <cell r="AA516" t="str">
            <v>ตั้งใหม่</v>
          </cell>
          <cell r="AH516" t="str">
            <v>11046</v>
          </cell>
        </row>
        <row r="517">
          <cell r="A517" t="str">
            <v>001100100</v>
          </cell>
          <cell r="B517" t="str">
            <v>โรงพยาบาลอุบลรัตน์</v>
          </cell>
          <cell r="C517" t="str">
            <v>21002</v>
          </cell>
          <cell r="D517" t="str">
            <v>กระทรวงสาธารณสุข สำนักงานปลัดกระทรวงสาธารณสุข</v>
          </cell>
          <cell r="E517" t="str">
            <v>07</v>
          </cell>
          <cell r="F517" t="str">
            <v>โรงพยาบาลชุมชน</v>
          </cell>
          <cell r="G517" t="str">
            <v>30</v>
          </cell>
          <cell r="H517" t="str">
            <v>40</v>
          </cell>
          <cell r="I517" t="str">
            <v>จ.ขอนแก่น</v>
          </cell>
          <cell r="J517" t="str">
            <v>08</v>
          </cell>
          <cell r="K517" t="str">
            <v xml:space="preserve"> อ.อุบลรัตน์</v>
          </cell>
          <cell r="L517" t="str">
            <v>03</v>
          </cell>
          <cell r="M517" t="str">
            <v xml:space="preserve"> 'ต.เขื่อนอุบลรัตน์'</v>
          </cell>
          <cell r="N517" t="str">
            <v>02</v>
          </cell>
          <cell r="O517" t="str">
            <v xml:space="preserve"> หมู่ 2</v>
          </cell>
          <cell r="P517" t="str">
            <v>01</v>
          </cell>
          <cell r="Q517" t="str">
            <v>เปิดดำเนินการ</v>
          </cell>
          <cell r="R517" t="str">
            <v xml:space="preserve">175 ถ.สุขาภิบาล 1 </v>
          </cell>
          <cell r="S517" t="str">
            <v>40250</v>
          </cell>
          <cell r="T517" t="str">
            <v>043446112</v>
          </cell>
          <cell r="V517" t="str">
            <v>21</v>
          </cell>
          <cell r="W517" t="str">
            <v>2.1 ทุติยภูมิระดับต้น</v>
          </cell>
          <cell r="X517" t="str">
            <v>S</v>
          </cell>
          <cell r="Y517" t="str">
            <v xml:space="preserve">บริการ  </v>
          </cell>
          <cell r="AH517" t="str">
            <v>11001</v>
          </cell>
        </row>
        <row r="518">
          <cell r="A518" t="str">
            <v>001101000</v>
          </cell>
          <cell r="B518" t="str">
            <v>โรงพยาบาลชนบท</v>
          </cell>
          <cell r="C518" t="str">
            <v>21002</v>
          </cell>
          <cell r="D518" t="str">
            <v>กระทรวงสาธารณสุข สำนักงานปลัดกระทรวงสาธารณสุข</v>
          </cell>
          <cell r="E518" t="str">
            <v>07</v>
          </cell>
          <cell r="F518" t="str">
            <v>โรงพยาบาลชุมชน</v>
          </cell>
          <cell r="G518" t="str">
            <v>30</v>
          </cell>
          <cell r="H518" t="str">
            <v>40</v>
          </cell>
          <cell r="I518" t="str">
            <v>จ.ขอนแก่น</v>
          </cell>
          <cell r="J518" t="str">
            <v>18</v>
          </cell>
          <cell r="K518" t="str">
            <v xml:space="preserve"> อ.ชนบท</v>
          </cell>
          <cell r="L518" t="str">
            <v>01</v>
          </cell>
          <cell r="M518" t="str">
            <v xml:space="preserve"> 'ต.ชนบท'</v>
          </cell>
          <cell r="N518" t="str">
            <v>11</v>
          </cell>
          <cell r="O518" t="str">
            <v xml:space="preserve"> หมู่ 11</v>
          </cell>
          <cell r="P518" t="str">
            <v>01</v>
          </cell>
          <cell r="Q518" t="str">
            <v>เปิดดำเนินการ</v>
          </cell>
          <cell r="R518" t="str">
            <v xml:space="preserve">231 </v>
          </cell>
          <cell r="S518" t="str">
            <v>40180</v>
          </cell>
          <cell r="T518" t="str">
            <v>043286084</v>
          </cell>
          <cell r="V518" t="str">
            <v>21</v>
          </cell>
          <cell r="W518" t="str">
            <v>2.1 ทุติยภูมิระดับต้น</v>
          </cell>
          <cell r="X518" t="str">
            <v>S</v>
          </cell>
          <cell r="Y518" t="str">
            <v xml:space="preserve">บริการ  </v>
          </cell>
          <cell r="AH518" t="str">
            <v>11010</v>
          </cell>
        </row>
        <row r="519">
          <cell r="A519" t="str">
            <v>001100800</v>
          </cell>
          <cell r="B519" t="str">
            <v>โรงพยาบาลภูเวียง</v>
          </cell>
          <cell r="C519" t="str">
            <v>21002</v>
          </cell>
          <cell r="D519" t="str">
            <v>กระทรวงสาธารณสุข สำนักงานปลัดกระทรวงสาธารณสุข</v>
          </cell>
          <cell r="E519" t="str">
            <v>07</v>
          </cell>
          <cell r="F519" t="str">
            <v>โรงพยาบาลชุมชน</v>
          </cell>
          <cell r="G519" t="str">
            <v>60</v>
          </cell>
          <cell r="H519" t="str">
            <v>40</v>
          </cell>
          <cell r="I519" t="str">
            <v>จ.ขอนแก่น</v>
          </cell>
          <cell r="J519" t="str">
            <v>16</v>
          </cell>
          <cell r="K519" t="str">
            <v xml:space="preserve"> อ.ภูเวียง</v>
          </cell>
          <cell r="L519" t="str">
            <v>17</v>
          </cell>
          <cell r="M519" t="str">
            <v xml:space="preserve"> 'ต.ภูเวียง'</v>
          </cell>
          <cell r="N519" t="str">
            <v>03</v>
          </cell>
          <cell r="O519" t="str">
            <v xml:space="preserve"> หมู่ 3</v>
          </cell>
          <cell r="P519" t="str">
            <v>01</v>
          </cell>
          <cell r="Q519" t="str">
            <v>เปิดดำเนินการ</v>
          </cell>
          <cell r="R519" t="str">
            <v xml:space="preserve">136 </v>
          </cell>
          <cell r="S519" t="str">
            <v>40150</v>
          </cell>
          <cell r="T519" t="str">
            <v>043291194</v>
          </cell>
          <cell r="V519" t="str">
            <v>21</v>
          </cell>
          <cell r="W519" t="str">
            <v>2.1 ทุติยภูมิระดับต้น</v>
          </cell>
          <cell r="X519" t="str">
            <v>S</v>
          </cell>
          <cell r="Y519" t="str">
            <v xml:space="preserve">บริการ  </v>
          </cell>
          <cell r="AH519" t="str">
            <v>11008</v>
          </cell>
        </row>
        <row r="520">
          <cell r="A520" t="str">
            <v>001096400</v>
          </cell>
          <cell r="B520" t="str">
            <v>โรงพยาบาลกุดชุม</v>
          </cell>
          <cell r="C520" t="str">
            <v>21002</v>
          </cell>
          <cell r="D520" t="str">
            <v>กระทรวงสาธารณสุข สำนักงานปลัดกระทรวงสาธารณสุข</v>
          </cell>
          <cell r="E520" t="str">
            <v>07</v>
          </cell>
          <cell r="F520" t="str">
            <v>โรงพยาบาลชุมชน</v>
          </cell>
          <cell r="G520" t="str">
            <v>30</v>
          </cell>
          <cell r="H520" t="str">
            <v>35</v>
          </cell>
          <cell r="I520" t="str">
            <v>จ.ยโสธร</v>
          </cell>
          <cell r="J520" t="str">
            <v>03</v>
          </cell>
          <cell r="K520" t="str">
            <v xml:space="preserve"> อ.กุดชุม</v>
          </cell>
          <cell r="L520" t="str">
            <v>01</v>
          </cell>
          <cell r="M520" t="str">
            <v xml:space="preserve"> 'ต.กุดชุม'</v>
          </cell>
          <cell r="N520" t="str">
            <v>14</v>
          </cell>
          <cell r="O520" t="str">
            <v xml:space="preserve"> หมู่ 14</v>
          </cell>
          <cell r="P520" t="str">
            <v>01</v>
          </cell>
          <cell r="Q520" t="str">
            <v>เปิดดำเนินการ</v>
          </cell>
          <cell r="R520" t="str">
            <v xml:space="preserve">100 </v>
          </cell>
          <cell r="S520" t="str">
            <v>35170</v>
          </cell>
          <cell r="V520" t="str">
            <v>21</v>
          </cell>
          <cell r="W520" t="str">
            <v>2.1 ทุติยภูมิระดับต้น</v>
          </cell>
          <cell r="AH520" t="str">
            <v>10964</v>
          </cell>
        </row>
        <row r="521">
          <cell r="A521" t="str">
            <v>001096500</v>
          </cell>
          <cell r="B521" t="str">
            <v>โรงพยาบาลคำเขื่อนแก้ว</v>
          </cell>
          <cell r="C521" t="str">
            <v>21002</v>
          </cell>
          <cell r="D521" t="str">
            <v>กระทรวงสาธารณสุข สำนักงานปลัดกระทรวงสาธารณสุข</v>
          </cell>
          <cell r="E521" t="str">
            <v>07</v>
          </cell>
          <cell r="F521" t="str">
            <v>โรงพยาบาลชุมชน</v>
          </cell>
          <cell r="G521" t="str">
            <v>60</v>
          </cell>
          <cell r="H521" t="str">
            <v>35</v>
          </cell>
          <cell r="I521" t="str">
            <v>จ.ยโสธร</v>
          </cell>
          <cell r="J521" t="str">
            <v>04</v>
          </cell>
          <cell r="K521" t="str">
            <v xml:space="preserve"> อ.คำเขื่อนแก้ว</v>
          </cell>
          <cell r="L521" t="str">
            <v>01</v>
          </cell>
          <cell r="M521" t="str">
            <v xml:space="preserve"> 'ต.ลุมพุก'</v>
          </cell>
          <cell r="N521" t="str">
            <v>02</v>
          </cell>
          <cell r="O521" t="str">
            <v xml:space="preserve"> หมู่ 2</v>
          </cell>
          <cell r="P521" t="str">
            <v>01</v>
          </cell>
          <cell r="Q521" t="str">
            <v>เปิดดำเนินการ</v>
          </cell>
          <cell r="S521" t="str">
            <v>35110</v>
          </cell>
          <cell r="V521" t="str">
            <v>21</v>
          </cell>
          <cell r="W521" t="str">
            <v>2.1 ทุติยภูมิระดับต้น</v>
          </cell>
          <cell r="AH521" t="str">
            <v>10965</v>
          </cell>
        </row>
        <row r="522">
          <cell r="A522" t="str">
            <v>001096900</v>
          </cell>
          <cell r="B522" t="str">
            <v>โรงพยาบาลไทยเจริญ</v>
          </cell>
          <cell r="C522" t="str">
            <v>21002</v>
          </cell>
          <cell r="D522" t="str">
            <v>กระทรวงสาธารณสุข สำนักงานปลัดกระทรวงสาธารณสุข</v>
          </cell>
          <cell r="E522" t="str">
            <v>07</v>
          </cell>
          <cell r="F522" t="str">
            <v>โรงพยาบาลชุมชน</v>
          </cell>
          <cell r="G522" t="str">
            <v>10</v>
          </cell>
          <cell r="H522" t="str">
            <v>35</v>
          </cell>
          <cell r="I522" t="str">
            <v>จ.ยโสธร</v>
          </cell>
          <cell r="J522" t="str">
            <v>09</v>
          </cell>
          <cell r="K522" t="str">
            <v xml:space="preserve"> อ.ไทยเจริญ</v>
          </cell>
          <cell r="L522" t="str">
            <v>01</v>
          </cell>
          <cell r="M522" t="str">
            <v xml:space="preserve"> 'ต.ไทยเจริญ'</v>
          </cell>
          <cell r="N522" t="str">
            <v>01</v>
          </cell>
          <cell r="O522" t="str">
            <v xml:space="preserve"> หมู่ 1</v>
          </cell>
          <cell r="P522" t="str">
            <v>01</v>
          </cell>
          <cell r="Q522" t="str">
            <v>เปิดดำเนินการ</v>
          </cell>
          <cell r="S522" t="str">
            <v>35110</v>
          </cell>
          <cell r="V522" t="str">
            <v>21</v>
          </cell>
          <cell r="W522" t="str">
            <v>2.1 ทุติยภูมิระดับต้น</v>
          </cell>
          <cell r="AH522" t="str">
            <v>10969</v>
          </cell>
        </row>
        <row r="523">
          <cell r="A523" t="str">
            <v>001093100</v>
          </cell>
          <cell r="B523" t="str">
            <v>โรงพยาบาลไพรบึง</v>
          </cell>
          <cell r="C523" t="str">
            <v>21002</v>
          </cell>
          <cell r="D523" t="str">
            <v>กระทรวงสาธารณสุข สำนักงานปลัดกระทรวงสาธารณสุข</v>
          </cell>
          <cell r="E523" t="str">
            <v>07</v>
          </cell>
          <cell r="F523" t="str">
            <v>โรงพยาบาลชุมชน</v>
          </cell>
          <cell r="G523" t="str">
            <v>30</v>
          </cell>
          <cell r="H523" t="str">
            <v>33</v>
          </cell>
          <cell r="I523" t="str">
            <v>จ.ศรีสะเกษ</v>
          </cell>
          <cell r="J523" t="str">
            <v>06</v>
          </cell>
          <cell r="K523" t="str">
            <v xml:space="preserve"> อ.ไพรบึง</v>
          </cell>
          <cell r="L523" t="str">
            <v>01</v>
          </cell>
          <cell r="M523" t="str">
            <v xml:space="preserve"> 'ต.ไพรบึง'</v>
          </cell>
          <cell r="N523" t="str">
            <v>20</v>
          </cell>
          <cell r="O523" t="str">
            <v xml:space="preserve"> หมู่ 20</v>
          </cell>
          <cell r="P523" t="str">
            <v>01</v>
          </cell>
          <cell r="Q523" t="str">
            <v>เปิดดำเนินการ</v>
          </cell>
          <cell r="R523" t="str">
            <v xml:space="preserve">56 </v>
          </cell>
          <cell r="S523" t="str">
            <v>33180</v>
          </cell>
          <cell r="T523" t="str">
            <v>045675067</v>
          </cell>
          <cell r="U523" t="str">
            <v>0456750131</v>
          </cell>
          <cell r="V523" t="str">
            <v>21</v>
          </cell>
          <cell r="W523" t="str">
            <v>2.1 ทุติยภูมิระดับต้น</v>
          </cell>
          <cell r="X523" t="str">
            <v>S</v>
          </cell>
          <cell r="Y523" t="str">
            <v xml:space="preserve">บริการ  </v>
          </cell>
          <cell r="AH523" t="str">
            <v>10931</v>
          </cell>
        </row>
        <row r="524">
          <cell r="A524" t="str">
            <v>001093700</v>
          </cell>
          <cell r="B524" t="str">
            <v>โรงพยาบาลห้วยทับทัน</v>
          </cell>
          <cell r="C524" t="str">
            <v>21002</v>
          </cell>
          <cell r="D524" t="str">
            <v>กระทรวงสาธารณสุข สำนักงานปลัดกระทรวงสาธารณสุข</v>
          </cell>
          <cell r="E524" t="str">
            <v>07</v>
          </cell>
          <cell r="F524" t="str">
            <v>โรงพยาบาลชุมชน</v>
          </cell>
          <cell r="G524" t="str">
            <v>30</v>
          </cell>
          <cell r="H524" t="str">
            <v>33</v>
          </cell>
          <cell r="I524" t="str">
            <v>จ.ศรีสะเกษ</v>
          </cell>
          <cell r="J524" t="str">
            <v>12</v>
          </cell>
          <cell r="K524" t="str">
            <v xml:space="preserve"> อ.ห้วยทับทัน</v>
          </cell>
          <cell r="L524" t="str">
            <v>01</v>
          </cell>
          <cell r="M524" t="str">
            <v xml:space="preserve"> 'ต.ห้วยทับทัน'</v>
          </cell>
          <cell r="N524" t="str">
            <v>11</v>
          </cell>
          <cell r="O524" t="str">
            <v xml:space="preserve"> หมู่ 11</v>
          </cell>
          <cell r="P524" t="str">
            <v>01</v>
          </cell>
          <cell r="Q524" t="str">
            <v>เปิดดำเนินการ</v>
          </cell>
          <cell r="R524" t="str">
            <v xml:space="preserve">66 </v>
          </cell>
          <cell r="S524" t="str">
            <v>33210</v>
          </cell>
          <cell r="T524" t="str">
            <v>045699045</v>
          </cell>
          <cell r="U524" t="str">
            <v>045699128</v>
          </cell>
          <cell r="V524" t="str">
            <v>21</v>
          </cell>
          <cell r="W524" t="str">
            <v>2.1 ทุติยภูมิระดับต้น</v>
          </cell>
          <cell r="X524" t="str">
            <v>S</v>
          </cell>
          <cell r="Y524" t="str">
            <v xml:space="preserve">บริการ  </v>
          </cell>
          <cell r="AH524" t="str">
            <v>10937</v>
          </cell>
        </row>
        <row r="525">
          <cell r="A525" t="str">
            <v>001093800</v>
          </cell>
          <cell r="B525" t="str">
            <v>โรงพยาบาลโนนคูณ</v>
          </cell>
          <cell r="C525" t="str">
            <v>21002</v>
          </cell>
          <cell r="D525" t="str">
            <v>กระทรวงสาธารณสุข สำนักงานปลัดกระทรวงสาธารณสุข</v>
          </cell>
          <cell r="E525" t="str">
            <v>07</v>
          </cell>
          <cell r="F525" t="str">
            <v>โรงพยาบาลชุมชน</v>
          </cell>
          <cell r="G525" t="str">
            <v>30</v>
          </cell>
          <cell r="H525" t="str">
            <v>33</v>
          </cell>
          <cell r="I525" t="str">
            <v>จ.ศรีสะเกษ</v>
          </cell>
          <cell r="J525" t="str">
            <v>13</v>
          </cell>
          <cell r="K525" t="str">
            <v xml:space="preserve"> อ.โนนคูณ</v>
          </cell>
          <cell r="L525" t="str">
            <v>01</v>
          </cell>
          <cell r="M525" t="str">
            <v xml:space="preserve"> 'ต.โนนค้อ'</v>
          </cell>
          <cell r="N525" t="str">
            <v>04</v>
          </cell>
          <cell r="O525" t="str">
            <v xml:space="preserve"> หมู่ 4</v>
          </cell>
          <cell r="P525" t="str">
            <v>01</v>
          </cell>
          <cell r="Q525" t="str">
            <v>เปิดดำเนินการ</v>
          </cell>
          <cell r="R525" t="str">
            <v xml:space="preserve">182 </v>
          </cell>
          <cell r="S525" t="str">
            <v>33250</v>
          </cell>
          <cell r="T525" t="str">
            <v>045659044</v>
          </cell>
          <cell r="U525" t="str">
            <v>045659088</v>
          </cell>
          <cell r="V525" t="str">
            <v>21</v>
          </cell>
          <cell r="W525" t="str">
            <v>2.1 ทุติยภูมิระดับต้น</v>
          </cell>
          <cell r="X525" t="str">
            <v>S</v>
          </cell>
          <cell r="Y525" t="str">
            <v xml:space="preserve">บริการ  </v>
          </cell>
          <cell r="AH525" t="str">
            <v>10938</v>
          </cell>
        </row>
        <row r="526">
          <cell r="A526" t="str">
            <v>001098500</v>
          </cell>
          <cell r="B526" t="str">
            <v>โรงพยาบาลชานุมาน</v>
          </cell>
          <cell r="C526" t="str">
            <v>21002</v>
          </cell>
          <cell r="D526" t="str">
            <v>กระทรวงสาธารณสุข สำนักงานปลัดกระทรวงสาธารณสุข</v>
          </cell>
          <cell r="E526" t="str">
            <v>07</v>
          </cell>
          <cell r="F526" t="str">
            <v>โรงพยาบาลชุมชน</v>
          </cell>
          <cell r="G526" t="str">
            <v>30</v>
          </cell>
          <cell r="H526" t="str">
            <v>37</v>
          </cell>
          <cell r="I526" t="str">
            <v>จ.อำนาจเจริญ</v>
          </cell>
          <cell r="J526" t="str">
            <v>02</v>
          </cell>
          <cell r="K526" t="str">
            <v xml:space="preserve"> อ.ชานุมาน</v>
          </cell>
          <cell r="L526" t="str">
            <v>01</v>
          </cell>
          <cell r="M526" t="str">
            <v xml:space="preserve"> 'ต.ชานุมาน'</v>
          </cell>
          <cell r="N526" t="str">
            <v>08</v>
          </cell>
          <cell r="O526" t="str">
            <v xml:space="preserve"> หมู่ 8</v>
          </cell>
          <cell r="P526" t="str">
            <v>01</v>
          </cell>
          <cell r="Q526" t="str">
            <v>เปิดดำเนินการ</v>
          </cell>
          <cell r="R526" t="str">
            <v xml:space="preserve">176 </v>
          </cell>
          <cell r="S526" t="str">
            <v>37240</v>
          </cell>
          <cell r="V526" t="str">
            <v>22</v>
          </cell>
          <cell r="W526" t="str">
            <v>2.2 ทุติยภูมิระดับกลาง</v>
          </cell>
          <cell r="AH526" t="str">
            <v>10985</v>
          </cell>
        </row>
        <row r="527">
          <cell r="A527" t="str">
            <v>001098600</v>
          </cell>
          <cell r="B527" t="str">
            <v>โรงพยาบาลปทุมราชวงศา</v>
          </cell>
          <cell r="C527" t="str">
            <v>21002</v>
          </cell>
          <cell r="D527" t="str">
            <v>กระทรวงสาธารณสุข สำนักงานปลัดกระทรวงสาธารณสุข</v>
          </cell>
          <cell r="E527" t="str">
            <v>07</v>
          </cell>
          <cell r="F527" t="str">
            <v>โรงพยาบาลชุมชน</v>
          </cell>
          <cell r="G527" t="str">
            <v>10</v>
          </cell>
          <cell r="H527" t="str">
            <v>37</v>
          </cell>
          <cell r="I527" t="str">
            <v>จ.อำนาจเจริญ</v>
          </cell>
          <cell r="J527" t="str">
            <v>03</v>
          </cell>
          <cell r="K527" t="str">
            <v xml:space="preserve"> อ.ปทุมราชวงศา</v>
          </cell>
          <cell r="L527" t="str">
            <v>03</v>
          </cell>
          <cell r="M527" t="str">
            <v xml:space="preserve"> 'ต.นาหว้า'</v>
          </cell>
          <cell r="N527" t="str">
            <v>08</v>
          </cell>
          <cell r="O527" t="str">
            <v xml:space="preserve"> หมู่ 8</v>
          </cell>
          <cell r="P527" t="str">
            <v>01</v>
          </cell>
          <cell r="Q527" t="str">
            <v>เปิดดำเนินการ</v>
          </cell>
          <cell r="S527" t="str">
            <v>37110</v>
          </cell>
          <cell r="V527" t="str">
            <v>21</v>
          </cell>
          <cell r="W527" t="str">
            <v>2.1 ทุติยภูมิระดับต้น</v>
          </cell>
          <cell r="AH527" t="str">
            <v>10986</v>
          </cell>
        </row>
        <row r="528">
          <cell r="A528" t="str">
            <v>001095700</v>
          </cell>
          <cell r="B528" t="str">
            <v>โรงพยาบาลตาลสุม</v>
          </cell>
          <cell r="C528" t="str">
            <v>21002</v>
          </cell>
          <cell r="D528" t="str">
            <v>กระทรวงสาธารณสุข สำนักงานปลัดกระทรวงสาธารณสุข</v>
          </cell>
          <cell r="E528" t="str">
            <v>07</v>
          </cell>
          <cell r="F528" t="str">
            <v>โรงพยาบาลชุมชน</v>
          </cell>
          <cell r="G528" t="str">
            <v>30</v>
          </cell>
          <cell r="H528" t="str">
            <v>34</v>
          </cell>
          <cell r="I528" t="str">
            <v>จ.อุบลราชธานี</v>
          </cell>
          <cell r="J528" t="str">
            <v>20</v>
          </cell>
          <cell r="K528" t="str">
            <v xml:space="preserve"> อ.ตาลสุม</v>
          </cell>
          <cell r="L528" t="str">
            <v>01</v>
          </cell>
          <cell r="M528" t="str">
            <v xml:space="preserve"> 'ต.ตาลสุม'</v>
          </cell>
          <cell r="N528" t="str">
            <v>02</v>
          </cell>
          <cell r="O528" t="str">
            <v xml:space="preserve"> หมู่ 2</v>
          </cell>
          <cell r="P528" t="str">
            <v>01</v>
          </cell>
          <cell r="Q528" t="str">
            <v>เปิดดำเนินการ</v>
          </cell>
          <cell r="V528" t="str">
            <v>21</v>
          </cell>
          <cell r="W528" t="str">
            <v>2.1 ทุติยภูมิระดับต้น</v>
          </cell>
          <cell r="AH528" t="str">
            <v>10957</v>
          </cell>
        </row>
        <row r="529">
          <cell r="A529" t="str">
            <v>001095800</v>
          </cell>
          <cell r="B529" t="str">
            <v>โรงพยาบาลโพธิ์ไทร</v>
          </cell>
          <cell r="C529" t="str">
            <v>21002</v>
          </cell>
          <cell r="D529" t="str">
            <v>กระทรวงสาธารณสุข สำนักงานปลัดกระทรวงสาธารณสุข</v>
          </cell>
          <cell r="E529" t="str">
            <v>07</v>
          </cell>
          <cell r="F529" t="str">
            <v>โรงพยาบาลชุมชน</v>
          </cell>
          <cell r="G529" t="str">
            <v>30</v>
          </cell>
          <cell r="H529" t="str">
            <v>34</v>
          </cell>
          <cell r="I529" t="str">
            <v>จ.อุบลราชธานี</v>
          </cell>
          <cell r="J529" t="str">
            <v>21</v>
          </cell>
          <cell r="K529" t="str">
            <v xml:space="preserve"> อ.โพธิ์ไทร</v>
          </cell>
          <cell r="L529" t="str">
            <v>01</v>
          </cell>
          <cell r="M529" t="str">
            <v xml:space="preserve"> 'ต.โพธิ์ไทร'</v>
          </cell>
          <cell r="N529" t="str">
            <v>11</v>
          </cell>
          <cell r="O529" t="str">
            <v xml:space="preserve"> หมู่ 11</v>
          </cell>
          <cell r="P529" t="str">
            <v>01</v>
          </cell>
          <cell r="Q529" t="str">
            <v>เปิดดำเนินการ</v>
          </cell>
          <cell r="V529" t="str">
            <v>21</v>
          </cell>
          <cell r="W529" t="str">
            <v>2.1 ทุติยภูมิระดับต้น</v>
          </cell>
          <cell r="AH529" t="str">
            <v>10958</v>
          </cell>
        </row>
        <row r="530">
          <cell r="A530" t="str">
            <v>001096000</v>
          </cell>
          <cell r="B530" t="str">
            <v>โรงพยาบาลดอนมดแดง</v>
          </cell>
          <cell r="C530" t="str">
            <v>21002</v>
          </cell>
          <cell r="D530" t="str">
            <v>กระทรวงสาธารณสุข สำนักงานปลัดกระทรวงสาธารณสุข</v>
          </cell>
          <cell r="E530" t="str">
            <v>07</v>
          </cell>
          <cell r="F530" t="str">
            <v>โรงพยาบาลชุมชน</v>
          </cell>
          <cell r="G530" t="str">
            <v>30</v>
          </cell>
          <cell r="H530" t="str">
            <v>34</v>
          </cell>
          <cell r="I530" t="str">
            <v>จ.อุบลราชธานี</v>
          </cell>
          <cell r="J530" t="str">
            <v>24</v>
          </cell>
          <cell r="K530" t="str">
            <v xml:space="preserve"> อ.ดอนมดแดง</v>
          </cell>
          <cell r="L530" t="str">
            <v>02</v>
          </cell>
          <cell r="M530" t="str">
            <v xml:space="preserve"> 'ต.เหล่าแดง'</v>
          </cell>
          <cell r="N530" t="str">
            <v>12</v>
          </cell>
          <cell r="O530" t="str">
            <v xml:space="preserve"> หมู่ 12</v>
          </cell>
          <cell r="P530" t="str">
            <v>01</v>
          </cell>
          <cell r="Q530" t="str">
            <v>เปิดดำเนินการ</v>
          </cell>
          <cell r="V530" t="str">
            <v>21</v>
          </cell>
          <cell r="W530" t="str">
            <v>2.1 ทุติยภูมิระดับต้น</v>
          </cell>
          <cell r="AH530" t="str">
            <v>10960</v>
          </cell>
        </row>
        <row r="531">
          <cell r="A531" t="str">
            <v>001096100</v>
          </cell>
          <cell r="B531" t="str">
            <v>โรงพยาบาลสิรินธร</v>
          </cell>
          <cell r="C531" t="str">
            <v>21002</v>
          </cell>
          <cell r="D531" t="str">
            <v>กระทรวงสาธารณสุข สำนักงานปลัดกระทรวงสาธารณสุข</v>
          </cell>
          <cell r="E531" t="str">
            <v>07</v>
          </cell>
          <cell r="F531" t="str">
            <v>โรงพยาบาลชุมชน</v>
          </cell>
          <cell r="G531" t="str">
            <v>30</v>
          </cell>
          <cell r="H531" t="str">
            <v>34</v>
          </cell>
          <cell r="I531" t="str">
            <v>จ.อุบลราชธานี</v>
          </cell>
          <cell r="J531" t="str">
            <v>25</v>
          </cell>
          <cell r="K531" t="str">
            <v xml:space="preserve"> อ.สิรินธร</v>
          </cell>
          <cell r="L531" t="str">
            <v>04</v>
          </cell>
          <cell r="M531" t="str">
            <v xml:space="preserve"> 'ต.นิคมลำโดมน้อย'</v>
          </cell>
          <cell r="N531" t="str">
            <v>10</v>
          </cell>
          <cell r="O531" t="str">
            <v xml:space="preserve"> หมู่ 10</v>
          </cell>
          <cell r="P531" t="str">
            <v>01</v>
          </cell>
          <cell r="Q531" t="str">
            <v>เปิดดำเนินการ</v>
          </cell>
          <cell r="V531" t="str">
            <v>21</v>
          </cell>
          <cell r="W531" t="str">
            <v>2.1 ทุติยภูมิระดับต้น</v>
          </cell>
          <cell r="AH531" t="str">
            <v>10961</v>
          </cell>
        </row>
        <row r="532">
          <cell r="A532" t="str">
            <v>001096200</v>
          </cell>
          <cell r="B532" t="str">
            <v>โรงพยาบาลทุ่งศรีอุดม</v>
          </cell>
          <cell r="C532" t="str">
            <v>21002</v>
          </cell>
          <cell r="D532" t="str">
            <v>กระทรวงสาธารณสุข สำนักงานปลัดกระทรวงสาธารณสุข</v>
          </cell>
          <cell r="E532" t="str">
            <v>07</v>
          </cell>
          <cell r="F532" t="str">
            <v>โรงพยาบาลชุมชน</v>
          </cell>
          <cell r="G532" t="str">
            <v>10</v>
          </cell>
          <cell r="H532" t="str">
            <v>34</v>
          </cell>
          <cell r="I532" t="str">
            <v>จ.อุบลราชธานี</v>
          </cell>
          <cell r="J532" t="str">
            <v>26</v>
          </cell>
          <cell r="K532" t="str">
            <v xml:space="preserve"> อ.ทุ่งศรีอุดม</v>
          </cell>
          <cell r="L532" t="str">
            <v>03</v>
          </cell>
          <cell r="M532" t="str">
            <v xml:space="preserve"> 'ต.นาเกษม'</v>
          </cell>
          <cell r="N532" t="str">
            <v>03</v>
          </cell>
          <cell r="O532" t="str">
            <v xml:space="preserve"> หมู่ 3</v>
          </cell>
          <cell r="P532" t="str">
            <v>01</v>
          </cell>
          <cell r="Q532" t="str">
            <v>เปิดดำเนินการ</v>
          </cell>
          <cell r="V532" t="str">
            <v>21</v>
          </cell>
          <cell r="W532" t="str">
            <v>2.1 ทุติยภูมิระดับต้น</v>
          </cell>
          <cell r="AH532" t="str">
            <v>10962</v>
          </cell>
        </row>
        <row r="533">
          <cell r="A533" t="str">
            <v>001097500</v>
          </cell>
          <cell r="B533" t="str">
            <v>โรงพยาบาลบำเหน็จณรงค์</v>
          </cell>
          <cell r="C533" t="str">
            <v>21002</v>
          </cell>
          <cell r="D533" t="str">
            <v>กระทรวงสาธารณสุข สำนักงานปลัดกระทรวงสาธารณสุข</v>
          </cell>
          <cell r="E533" t="str">
            <v>07</v>
          </cell>
          <cell r="F533" t="str">
            <v>โรงพยาบาลชุมชน</v>
          </cell>
          <cell r="G533" t="str">
            <v>60</v>
          </cell>
          <cell r="H533" t="str">
            <v>36</v>
          </cell>
          <cell r="I533" t="str">
            <v>จ.ชัยภูมิ</v>
          </cell>
          <cell r="J533" t="str">
            <v>07</v>
          </cell>
          <cell r="K533" t="str">
            <v xml:space="preserve"> อ.บำเหน็จณรงค์</v>
          </cell>
          <cell r="L533" t="str">
            <v>02</v>
          </cell>
          <cell r="M533" t="str">
            <v xml:space="preserve"> 'ต.บ้านเพชร'</v>
          </cell>
          <cell r="N533" t="str">
            <v>01</v>
          </cell>
          <cell r="O533" t="str">
            <v xml:space="preserve"> หมู่ 1</v>
          </cell>
          <cell r="P533" t="str">
            <v>01</v>
          </cell>
          <cell r="Q533" t="str">
            <v>เปิดดำเนินการ</v>
          </cell>
          <cell r="R533" t="str">
            <v xml:space="preserve">217 </v>
          </cell>
          <cell r="V533" t="str">
            <v>22</v>
          </cell>
          <cell r="W533" t="str">
            <v>2.2 ทุติยภูมิระดับกลาง</v>
          </cell>
          <cell r="AH533" t="str">
            <v>10975</v>
          </cell>
        </row>
        <row r="534">
          <cell r="A534" t="str">
            <v>001097200</v>
          </cell>
          <cell r="B534" t="str">
            <v>โรงพยาบาลเกษตรสมบูรณ์</v>
          </cell>
          <cell r="C534" t="str">
            <v>21002</v>
          </cell>
          <cell r="D534" t="str">
            <v>กระทรวงสาธารณสุข สำนักงานปลัดกระทรวงสาธารณสุข</v>
          </cell>
          <cell r="E534" t="str">
            <v>07</v>
          </cell>
          <cell r="F534" t="str">
            <v>โรงพยาบาลชุมชน</v>
          </cell>
          <cell r="G534" t="str">
            <v>30</v>
          </cell>
          <cell r="H534" t="str">
            <v>36</v>
          </cell>
          <cell r="I534" t="str">
            <v>จ.ชัยภูมิ</v>
          </cell>
          <cell r="J534" t="str">
            <v>04</v>
          </cell>
          <cell r="K534" t="str">
            <v xml:space="preserve"> อ.เกษตรสมบูรณ์</v>
          </cell>
          <cell r="L534" t="str">
            <v>01</v>
          </cell>
          <cell r="M534" t="str">
            <v xml:space="preserve"> 'ต.บ้านยาง'</v>
          </cell>
          <cell r="N534" t="str">
            <v>01</v>
          </cell>
          <cell r="O534" t="str">
            <v xml:space="preserve"> หมู่ 1</v>
          </cell>
          <cell r="P534" t="str">
            <v>01</v>
          </cell>
          <cell r="Q534" t="str">
            <v>เปิดดำเนินการ</v>
          </cell>
          <cell r="R534" t="str">
            <v xml:space="preserve">55 </v>
          </cell>
          <cell r="V534" t="str">
            <v>21</v>
          </cell>
          <cell r="W534" t="str">
            <v>2.1 ทุติยภูมิระดับต้น</v>
          </cell>
          <cell r="AH534" t="str">
            <v>10972</v>
          </cell>
        </row>
        <row r="535">
          <cell r="A535" t="str">
            <v>001097400</v>
          </cell>
          <cell r="B535" t="str">
            <v>โรงพยาบาลจัตุรัส</v>
          </cell>
          <cell r="C535" t="str">
            <v>21002</v>
          </cell>
          <cell r="D535" t="str">
            <v>กระทรวงสาธารณสุข สำนักงานปลัดกระทรวงสาธารณสุข</v>
          </cell>
          <cell r="E535" t="str">
            <v>07</v>
          </cell>
          <cell r="F535" t="str">
            <v>โรงพยาบาลชุมชน</v>
          </cell>
          <cell r="G535" t="str">
            <v>30</v>
          </cell>
          <cell r="H535" t="str">
            <v>36</v>
          </cell>
          <cell r="I535" t="str">
            <v>จ.ชัยภูมิ</v>
          </cell>
          <cell r="J535" t="str">
            <v>06</v>
          </cell>
          <cell r="K535" t="str">
            <v xml:space="preserve"> อ.จัตุรัส</v>
          </cell>
          <cell r="L535" t="str">
            <v>10</v>
          </cell>
          <cell r="M535" t="str">
            <v xml:space="preserve"> 'ต.หนองบัวใหญ่'</v>
          </cell>
          <cell r="N535" t="str">
            <v>01</v>
          </cell>
          <cell r="O535" t="str">
            <v xml:space="preserve"> หมู่ 1</v>
          </cell>
          <cell r="P535" t="str">
            <v>01</v>
          </cell>
          <cell r="Q535" t="str">
            <v>เปิดดำเนินการ</v>
          </cell>
          <cell r="R535" t="str">
            <v xml:space="preserve">9 </v>
          </cell>
          <cell r="V535" t="str">
            <v>21</v>
          </cell>
          <cell r="W535" t="str">
            <v>2.1 ทุติยภูมิระดับต้น</v>
          </cell>
          <cell r="AH535" t="str">
            <v>10974</v>
          </cell>
        </row>
        <row r="536">
          <cell r="A536" t="str">
            <v>001097600</v>
          </cell>
          <cell r="B536" t="str">
            <v>โรงพยาบาลหนองบัวระเหว</v>
          </cell>
          <cell r="C536" t="str">
            <v>21002</v>
          </cell>
          <cell r="D536" t="str">
            <v>กระทรวงสาธารณสุข สำนักงานปลัดกระทรวงสาธารณสุข</v>
          </cell>
          <cell r="E536" t="str">
            <v>07</v>
          </cell>
          <cell r="F536" t="str">
            <v>โรงพยาบาลชุมชน</v>
          </cell>
          <cell r="G536" t="str">
            <v>30</v>
          </cell>
          <cell r="H536" t="str">
            <v>36</v>
          </cell>
          <cell r="I536" t="str">
            <v>จ.ชัยภูมิ</v>
          </cell>
          <cell r="J536" t="str">
            <v>08</v>
          </cell>
          <cell r="K536" t="str">
            <v xml:space="preserve"> อ.หนองบัวระเหว</v>
          </cell>
          <cell r="L536" t="str">
            <v>01</v>
          </cell>
          <cell r="M536" t="str">
            <v xml:space="preserve"> 'ต.หนองบัวระเหว'</v>
          </cell>
          <cell r="N536" t="str">
            <v>01</v>
          </cell>
          <cell r="O536" t="str">
            <v xml:space="preserve"> หมู่ 1</v>
          </cell>
          <cell r="P536" t="str">
            <v>01</v>
          </cell>
          <cell r="Q536" t="str">
            <v>เปิดดำเนินการ</v>
          </cell>
          <cell r="R536" t="str">
            <v xml:space="preserve">301 </v>
          </cell>
          <cell r="V536" t="str">
            <v>21</v>
          </cell>
          <cell r="W536" t="str">
            <v>2.1 ทุติยภูมิระดับต้น</v>
          </cell>
          <cell r="AH536" t="str">
            <v>10976</v>
          </cell>
        </row>
        <row r="537">
          <cell r="A537" t="str">
            <v>001097700</v>
          </cell>
          <cell r="B537" t="str">
            <v>โรงพยาบาลเทพสถิต</v>
          </cell>
          <cell r="C537" t="str">
            <v>21002</v>
          </cell>
          <cell r="D537" t="str">
            <v>กระทรวงสาธารณสุข สำนักงานปลัดกระทรวงสาธารณสุข</v>
          </cell>
          <cell r="E537" t="str">
            <v>07</v>
          </cell>
          <cell r="F537" t="str">
            <v>โรงพยาบาลชุมชน</v>
          </cell>
          <cell r="G537" t="str">
            <v>30</v>
          </cell>
          <cell r="H537" t="str">
            <v>36</v>
          </cell>
          <cell r="I537" t="str">
            <v>จ.ชัยภูมิ</v>
          </cell>
          <cell r="J537" t="str">
            <v>09</v>
          </cell>
          <cell r="K537" t="str">
            <v xml:space="preserve"> อ.เทพสถิต</v>
          </cell>
          <cell r="L537" t="str">
            <v>01</v>
          </cell>
          <cell r="M537" t="str">
            <v xml:space="preserve"> 'ต.วะตะแบก'</v>
          </cell>
          <cell r="N537" t="str">
            <v>01</v>
          </cell>
          <cell r="O537" t="str">
            <v xml:space="preserve"> หมู่ 1</v>
          </cell>
          <cell r="P537" t="str">
            <v>01</v>
          </cell>
          <cell r="Q537" t="str">
            <v>เปิดดำเนินการ</v>
          </cell>
          <cell r="R537" t="str">
            <v xml:space="preserve">864 ถ.สุรนารายณ์ </v>
          </cell>
          <cell r="V537" t="str">
            <v>21</v>
          </cell>
          <cell r="W537" t="str">
            <v>2.1 ทุติยภูมิระดับต้น</v>
          </cell>
          <cell r="AH537" t="str">
            <v>10977</v>
          </cell>
        </row>
        <row r="538">
          <cell r="A538" t="str">
            <v>001097900</v>
          </cell>
          <cell r="B538" t="str">
            <v>โรงพยาบาลบ้านแท่น</v>
          </cell>
          <cell r="C538" t="str">
            <v>21002</v>
          </cell>
          <cell r="D538" t="str">
            <v>กระทรวงสาธารณสุข สำนักงานปลัดกระทรวงสาธารณสุข</v>
          </cell>
          <cell r="E538" t="str">
            <v>07</v>
          </cell>
          <cell r="F538" t="str">
            <v>โรงพยาบาลชุมชน</v>
          </cell>
          <cell r="G538" t="str">
            <v>30</v>
          </cell>
          <cell r="H538" t="str">
            <v>36</v>
          </cell>
          <cell r="I538" t="str">
            <v>จ.ชัยภูมิ</v>
          </cell>
          <cell r="J538" t="str">
            <v>11</v>
          </cell>
          <cell r="K538" t="str">
            <v xml:space="preserve"> อ.บ้านแท่น</v>
          </cell>
          <cell r="L538" t="str">
            <v>01</v>
          </cell>
          <cell r="M538" t="str">
            <v xml:space="preserve"> 'ต.บ้านแท่น'</v>
          </cell>
          <cell r="N538" t="str">
            <v>03</v>
          </cell>
          <cell r="O538" t="str">
            <v xml:space="preserve"> หมู่ 3</v>
          </cell>
          <cell r="P538" t="str">
            <v>01</v>
          </cell>
          <cell r="Q538" t="str">
            <v>เปิดดำเนินการ</v>
          </cell>
          <cell r="R538" t="str">
            <v xml:space="preserve">249 </v>
          </cell>
          <cell r="V538" t="str">
            <v>21</v>
          </cell>
          <cell r="W538" t="str">
            <v>2.1 ทุติยภูมิระดับต้น</v>
          </cell>
          <cell r="AH538" t="str">
            <v>10979</v>
          </cell>
        </row>
        <row r="539">
          <cell r="A539" t="str">
            <v>001098200</v>
          </cell>
          <cell r="B539" t="str">
            <v>โรงพยาบาลภักดีชุมพล</v>
          </cell>
          <cell r="C539" t="str">
            <v>21002</v>
          </cell>
          <cell r="D539" t="str">
            <v>กระทรวงสาธารณสุข สำนักงานปลัดกระทรวงสาธารณสุข</v>
          </cell>
          <cell r="E539" t="str">
            <v>07</v>
          </cell>
          <cell r="F539" t="str">
            <v>โรงพยาบาลชุมชน</v>
          </cell>
          <cell r="G539" t="str">
            <v>30</v>
          </cell>
          <cell r="H539" t="str">
            <v>36</v>
          </cell>
          <cell r="I539" t="str">
            <v>จ.ชัยภูมิ</v>
          </cell>
          <cell r="J539" t="str">
            <v>14</v>
          </cell>
          <cell r="K539" t="str">
            <v xml:space="preserve"> อ.ภักดีชุมพล</v>
          </cell>
          <cell r="L539" t="str">
            <v>02</v>
          </cell>
          <cell r="M539" t="str">
            <v xml:space="preserve"> 'ต.เจาทอง'</v>
          </cell>
          <cell r="N539" t="str">
            <v>03</v>
          </cell>
          <cell r="O539" t="str">
            <v xml:space="preserve"> หมู่ 3</v>
          </cell>
          <cell r="P539" t="str">
            <v>01</v>
          </cell>
          <cell r="Q539" t="str">
            <v>เปิดดำเนินการ</v>
          </cell>
          <cell r="R539" t="str">
            <v xml:space="preserve">160 </v>
          </cell>
          <cell r="V539" t="str">
            <v>21</v>
          </cell>
          <cell r="W539" t="str">
            <v>2.1 ทุติยภูมิระดับต้น</v>
          </cell>
          <cell r="AH539" t="str">
            <v>10982</v>
          </cell>
        </row>
        <row r="540">
          <cell r="A540" t="str">
            <v>001107000</v>
          </cell>
          <cell r="B540" t="str">
            <v>โรงพยาบาลสุวรรณภูมิ</v>
          </cell>
          <cell r="C540" t="str">
            <v>21002</v>
          </cell>
          <cell r="D540" t="str">
            <v>กระทรวงสาธารณสุข สำนักงานปลัดกระทรวงสาธารณสุข</v>
          </cell>
          <cell r="E540" t="str">
            <v>07</v>
          </cell>
          <cell r="F540" t="str">
            <v>โรงพยาบาลชุมชน</v>
          </cell>
          <cell r="G540" t="str">
            <v>60</v>
          </cell>
          <cell r="H540" t="str">
            <v>45</v>
          </cell>
          <cell r="I540" t="str">
            <v>จ.ร้อยเอ็ด</v>
          </cell>
          <cell r="J540" t="str">
            <v>11</v>
          </cell>
          <cell r="K540" t="str">
            <v xml:space="preserve"> อ.สุวรรณภูมิ</v>
          </cell>
          <cell r="L540" t="str">
            <v>01</v>
          </cell>
          <cell r="M540" t="str">
            <v xml:space="preserve"> 'ต.สระคู'</v>
          </cell>
          <cell r="N540" t="str">
            <v>01</v>
          </cell>
          <cell r="O540" t="str">
            <v xml:space="preserve"> หมู่ 1</v>
          </cell>
          <cell r="P540" t="str">
            <v>01</v>
          </cell>
          <cell r="Q540" t="str">
            <v>เปิดดำเนินการ</v>
          </cell>
          <cell r="R540" t="str">
            <v xml:space="preserve">ม.1 ถ.ปัทมานนท์ </v>
          </cell>
          <cell r="S540" t="str">
            <v>45130</v>
          </cell>
          <cell r="V540" t="str">
            <v>22</v>
          </cell>
          <cell r="W540" t="str">
            <v>2.2 ทุติยภูมิระดับกลาง</v>
          </cell>
          <cell r="AH540" t="str">
            <v>11070</v>
          </cell>
        </row>
        <row r="541">
          <cell r="A541" t="str">
            <v>001104700</v>
          </cell>
          <cell r="B541" t="str">
            <v>โรงพยาบาลปากคาด</v>
          </cell>
          <cell r="C541" t="str">
            <v>21002</v>
          </cell>
          <cell r="D541" t="str">
            <v>กระทรวงสาธารณสุข สำนักงานปลัดกระทรวงสาธารณสุข</v>
          </cell>
          <cell r="E541" t="str">
            <v>07</v>
          </cell>
          <cell r="F541" t="str">
            <v>โรงพยาบาลชุมชน</v>
          </cell>
          <cell r="G541" t="str">
            <v>30</v>
          </cell>
          <cell r="H541" t="str">
            <v>38</v>
          </cell>
          <cell r="I541" t="str">
            <v>จ.บึงกาฬ</v>
          </cell>
          <cell r="J541" t="str">
            <v>05</v>
          </cell>
          <cell r="K541" t="str">
            <v xml:space="preserve"> อ.ปากคาด</v>
          </cell>
          <cell r="L541" t="str">
            <v>04</v>
          </cell>
          <cell r="M541" t="str">
            <v xml:space="preserve"> 'ต.โนนศิลา'</v>
          </cell>
          <cell r="N541" t="str">
            <v>04</v>
          </cell>
          <cell r="O541" t="str">
            <v xml:space="preserve"> หมู่ 4</v>
          </cell>
          <cell r="P541" t="str">
            <v>01</v>
          </cell>
          <cell r="Q541" t="str">
            <v>เปิดดำเนินการ</v>
          </cell>
          <cell r="R541" t="str">
            <v xml:space="preserve">106  </v>
          </cell>
          <cell r="T541" t="str">
            <v>042481099</v>
          </cell>
          <cell r="U541" t="str">
            <v>042481101</v>
          </cell>
          <cell r="V541" t="str">
            <v>21</v>
          </cell>
          <cell r="W541" t="str">
            <v>2.1 ทุติยภูมิระดับต้น</v>
          </cell>
          <cell r="X541" t="str">
            <v>S</v>
          </cell>
          <cell r="Y541" t="str">
            <v xml:space="preserve">บริการ  </v>
          </cell>
          <cell r="Z541" t="str">
            <v>01</v>
          </cell>
          <cell r="AA541" t="str">
            <v>ตั้งใหม่</v>
          </cell>
          <cell r="AH541" t="str">
            <v>11047</v>
          </cell>
        </row>
        <row r="542">
          <cell r="A542" t="str">
            <v>001104800</v>
          </cell>
          <cell r="B542" t="str">
            <v>โรงพยาบาลบึงโขงหลง</v>
          </cell>
          <cell r="C542" t="str">
            <v>21002</v>
          </cell>
          <cell r="D542" t="str">
            <v>กระทรวงสาธารณสุข สำนักงานปลัดกระทรวงสาธารณสุข</v>
          </cell>
          <cell r="E542" t="str">
            <v>07</v>
          </cell>
          <cell r="F542" t="str">
            <v>โรงพยาบาลชุมชน</v>
          </cell>
          <cell r="G542" t="str">
            <v>30</v>
          </cell>
          <cell r="H542" t="str">
            <v>38</v>
          </cell>
          <cell r="I542" t="str">
            <v>จ.บึงกาฬ</v>
          </cell>
          <cell r="J542" t="str">
            <v>06</v>
          </cell>
          <cell r="K542" t="str">
            <v xml:space="preserve"> อ.บึงโขงหลง</v>
          </cell>
          <cell r="L542" t="str">
            <v>01</v>
          </cell>
          <cell r="M542" t="str">
            <v xml:space="preserve"> 'ต.บึงโขงหลง'</v>
          </cell>
          <cell r="N542" t="str">
            <v>11</v>
          </cell>
          <cell r="O542" t="str">
            <v xml:space="preserve"> หมู่ 11</v>
          </cell>
          <cell r="P542" t="str">
            <v>01</v>
          </cell>
          <cell r="Q542" t="str">
            <v>เปิดดำเนินการ</v>
          </cell>
          <cell r="R542" t="str">
            <v xml:space="preserve">428  </v>
          </cell>
          <cell r="T542" t="str">
            <v>042416181</v>
          </cell>
          <cell r="U542" t="str">
            <v>042416180</v>
          </cell>
          <cell r="V542" t="str">
            <v>21</v>
          </cell>
          <cell r="W542" t="str">
            <v>2.1 ทุติยภูมิระดับต้น</v>
          </cell>
          <cell r="X542" t="str">
            <v>S</v>
          </cell>
          <cell r="Y542" t="str">
            <v xml:space="preserve">บริการ  </v>
          </cell>
          <cell r="Z542" t="str">
            <v>01</v>
          </cell>
          <cell r="AA542" t="str">
            <v>ตั้งใหม่</v>
          </cell>
          <cell r="AH542" t="str">
            <v>11048</v>
          </cell>
        </row>
        <row r="543">
          <cell r="A543" t="str">
            <v>001104900</v>
          </cell>
          <cell r="B543" t="str">
            <v>โรงพยาบาลศรีวิไล</v>
          </cell>
          <cell r="C543" t="str">
            <v>21002</v>
          </cell>
          <cell r="D543" t="str">
            <v>กระทรวงสาธารณสุข สำนักงานปลัดกระทรวงสาธารณสุข</v>
          </cell>
          <cell r="E543" t="str">
            <v>07</v>
          </cell>
          <cell r="F543" t="str">
            <v>โรงพยาบาลชุมชน</v>
          </cell>
          <cell r="G543" t="str">
            <v>30</v>
          </cell>
          <cell r="H543" t="str">
            <v>38</v>
          </cell>
          <cell r="I543" t="str">
            <v>จ.บึงกาฬ</v>
          </cell>
          <cell r="J543" t="str">
            <v>07</v>
          </cell>
          <cell r="K543" t="str">
            <v xml:space="preserve"> อ.ศรีวิไล</v>
          </cell>
          <cell r="L543" t="str">
            <v>01</v>
          </cell>
          <cell r="M543" t="str">
            <v xml:space="preserve"> 'ต.ศรีวิไล'</v>
          </cell>
          <cell r="N543" t="str">
            <v>11</v>
          </cell>
          <cell r="O543" t="str">
            <v xml:space="preserve"> หมู่ 11</v>
          </cell>
          <cell r="P543" t="str">
            <v>01</v>
          </cell>
          <cell r="Q543" t="str">
            <v>เปิดดำเนินการ</v>
          </cell>
          <cell r="R543" t="str">
            <v xml:space="preserve">300  </v>
          </cell>
          <cell r="T543" t="str">
            <v>042497099</v>
          </cell>
          <cell r="U543" t="str">
            <v>042497099</v>
          </cell>
          <cell r="V543" t="str">
            <v>21</v>
          </cell>
          <cell r="W543" t="str">
            <v>2.1 ทุติยภูมิระดับต้น</v>
          </cell>
          <cell r="X543" t="str">
            <v>S</v>
          </cell>
          <cell r="Y543" t="str">
            <v xml:space="preserve">บริการ  </v>
          </cell>
          <cell r="Z543" t="str">
            <v>01</v>
          </cell>
          <cell r="AA543" t="str">
            <v>ตั้งใหม่</v>
          </cell>
          <cell r="AH543" t="str">
            <v>11049</v>
          </cell>
        </row>
        <row r="544">
          <cell r="A544" t="str">
            <v>001103400</v>
          </cell>
          <cell r="B544" t="str">
            <v>โรงพยาบาลภูเรือ</v>
          </cell>
          <cell r="C544" t="str">
            <v>21002</v>
          </cell>
          <cell r="D544" t="str">
            <v>กระทรวงสาธารณสุข สำนักงานปลัดกระทรวงสาธารณสุข</v>
          </cell>
          <cell r="E544" t="str">
            <v>07</v>
          </cell>
          <cell r="F544" t="str">
            <v>โรงพยาบาลชุมชน</v>
          </cell>
          <cell r="G544" t="str">
            <v>30</v>
          </cell>
          <cell r="H544" t="str">
            <v>42</v>
          </cell>
          <cell r="I544" t="str">
            <v>จ.เลย</v>
          </cell>
          <cell r="J544" t="str">
            <v>07</v>
          </cell>
          <cell r="K544" t="str">
            <v xml:space="preserve"> อ.ภูเรือ</v>
          </cell>
          <cell r="L544" t="str">
            <v>01</v>
          </cell>
          <cell r="M544" t="str">
            <v xml:space="preserve"> 'ต.หนองบัว'</v>
          </cell>
          <cell r="N544" t="str">
            <v>06</v>
          </cell>
          <cell r="O544" t="str">
            <v xml:space="preserve"> หมู่ 6</v>
          </cell>
          <cell r="P544" t="str">
            <v>01</v>
          </cell>
          <cell r="Q544" t="str">
            <v>เปิดดำเนินการ</v>
          </cell>
          <cell r="R544" t="str">
            <v>ถ.เลย-หล่มสัก</v>
          </cell>
          <cell r="S544" t="str">
            <v>42160</v>
          </cell>
          <cell r="T544" t="str">
            <v>042899094</v>
          </cell>
          <cell r="U544" t="str">
            <v>042899072</v>
          </cell>
          <cell r="V544" t="str">
            <v>21</v>
          </cell>
          <cell r="W544" t="str">
            <v>2.1 ทุติยภูมิระดับต้น</v>
          </cell>
          <cell r="X544" t="str">
            <v>S</v>
          </cell>
          <cell r="Y544" t="str">
            <v xml:space="preserve">บริการ  </v>
          </cell>
          <cell r="AH544" t="str">
            <v>11034</v>
          </cell>
        </row>
        <row r="545">
          <cell r="A545" t="str">
            <v>001100400</v>
          </cell>
          <cell r="B545" t="str">
            <v>โรงพยาบาลพล</v>
          </cell>
          <cell r="C545" t="str">
            <v>21002</v>
          </cell>
          <cell r="D545" t="str">
            <v>กระทรวงสาธารณสุข สำนักงานปลัดกระทรวงสาธารณสุข</v>
          </cell>
          <cell r="E545" t="str">
            <v>07</v>
          </cell>
          <cell r="F545" t="str">
            <v>โรงพยาบาลชุมชน</v>
          </cell>
          <cell r="G545" t="str">
            <v>60</v>
          </cell>
          <cell r="H545" t="str">
            <v>40</v>
          </cell>
          <cell r="I545" t="str">
            <v>จ.ขอนแก่น</v>
          </cell>
          <cell r="J545" t="str">
            <v>12</v>
          </cell>
          <cell r="K545" t="str">
            <v xml:space="preserve"> อ.พล</v>
          </cell>
          <cell r="L545" t="str">
            <v>01</v>
          </cell>
          <cell r="M545" t="str">
            <v xml:space="preserve"> 'ต.เมืองพล'</v>
          </cell>
          <cell r="N545" t="str">
            <v>01</v>
          </cell>
          <cell r="O545" t="str">
            <v xml:space="preserve"> หมู่ 1</v>
          </cell>
          <cell r="P545" t="str">
            <v>01</v>
          </cell>
          <cell r="Q545" t="str">
            <v>เปิดดำเนินการ</v>
          </cell>
          <cell r="R545" t="str">
            <v xml:space="preserve">215 ถ.มิตรภาพ </v>
          </cell>
          <cell r="S545" t="str">
            <v>40120</v>
          </cell>
          <cell r="T545" t="str">
            <v>043414710</v>
          </cell>
          <cell r="V545" t="str">
            <v>22</v>
          </cell>
          <cell r="W545" t="str">
            <v>2.2 ทุติยภูมิระดับกลาง</v>
          </cell>
          <cell r="X545" t="str">
            <v>S</v>
          </cell>
          <cell r="Y545" t="str">
            <v xml:space="preserve">บริการ  </v>
          </cell>
          <cell r="AH545" t="str">
            <v>11004</v>
          </cell>
        </row>
        <row r="546">
          <cell r="A546" t="str">
            <v>001103300</v>
          </cell>
          <cell r="B546" t="str">
            <v>โรงพยาบาลนาแห้ว</v>
          </cell>
          <cell r="C546" t="str">
            <v>21002</v>
          </cell>
          <cell r="D546" t="str">
            <v>กระทรวงสาธารณสุข สำนักงานปลัดกระทรวงสาธารณสุข</v>
          </cell>
          <cell r="E546" t="str">
            <v>07</v>
          </cell>
          <cell r="F546" t="str">
            <v>โรงพยาบาลชุมชน</v>
          </cell>
          <cell r="G546" t="str">
            <v>30</v>
          </cell>
          <cell r="H546" t="str">
            <v>42</v>
          </cell>
          <cell r="I546" t="str">
            <v>จ.เลย</v>
          </cell>
          <cell r="J546" t="str">
            <v>06</v>
          </cell>
          <cell r="K546" t="str">
            <v xml:space="preserve"> อ.นาแห้ว</v>
          </cell>
          <cell r="L546" t="str">
            <v>01</v>
          </cell>
          <cell r="M546" t="str">
            <v xml:space="preserve"> 'ต.นาแห้ว'</v>
          </cell>
          <cell r="N546" t="str">
            <v>05</v>
          </cell>
          <cell r="O546" t="str">
            <v xml:space="preserve"> หมู่ 5</v>
          </cell>
          <cell r="P546" t="str">
            <v>01</v>
          </cell>
          <cell r="Q546" t="str">
            <v>เปิดดำเนินการ</v>
          </cell>
          <cell r="R546" t="str">
            <v xml:space="preserve">80 ถ.ด่านซ้าย - นาแห้ว </v>
          </cell>
          <cell r="S546" t="str">
            <v>42170</v>
          </cell>
          <cell r="T546" t="str">
            <v>042897037</v>
          </cell>
          <cell r="U546" t="str">
            <v>042897054</v>
          </cell>
          <cell r="V546" t="str">
            <v>21</v>
          </cell>
          <cell r="W546" t="str">
            <v>2.1 ทุติยภูมิระดับต้น</v>
          </cell>
          <cell r="X546" t="str">
            <v>S</v>
          </cell>
          <cell r="Y546" t="str">
            <v xml:space="preserve">บริการ  </v>
          </cell>
          <cell r="AH546" t="str">
            <v>11033</v>
          </cell>
        </row>
        <row r="547">
          <cell r="A547" t="str">
            <v>001103700</v>
          </cell>
          <cell r="B547" t="str">
            <v>โรงพยาบาลภูกระดึง</v>
          </cell>
          <cell r="C547" t="str">
            <v>21002</v>
          </cell>
          <cell r="D547" t="str">
            <v>กระทรวงสาธารณสุข สำนักงานปลัดกระทรวงสาธารณสุข</v>
          </cell>
          <cell r="E547" t="str">
            <v>07</v>
          </cell>
          <cell r="F547" t="str">
            <v>โรงพยาบาลชุมชน</v>
          </cell>
          <cell r="G547" t="str">
            <v>60</v>
          </cell>
          <cell r="H547" t="str">
            <v>42</v>
          </cell>
          <cell r="I547" t="str">
            <v>จ.เลย</v>
          </cell>
          <cell r="J547" t="str">
            <v>10</v>
          </cell>
          <cell r="K547" t="str">
            <v xml:space="preserve"> อ.ภูกระดึง</v>
          </cell>
          <cell r="L547" t="str">
            <v>07</v>
          </cell>
          <cell r="M547" t="str">
            <v xml:space="preserve"> 'ต.ภูกระดึง'</v>
          </cell>
          <cell r="N547" t="str">
            <v>08</v>
          </cell>
          <cell r="O547" t="str">
            <v xml:space="preserve"> หมู่ 8</v>
          </cell>
          <cell r="P547" t="str">
            <v>01</v>
          </cell>
          <cell r="Q547" t="str">
            <v>เปิดดำเนินการ</v>
          </cell>
          <cell r="R547" t="str">
            <v xml:space="preserve">149 </v>
          </cell>
          <cell r="S547" t="str">
            <v>42180</v>
          </cell>
          <cell r="T547" t="str">
            <v>042871017</v>
          </cell>
          <cell r="U547" t="str">
            <v>042871016</v>
          </cell>
          <cell r="V547" t="str">
            <v>21</v>
          </cell>
          <cell r="W547" t="str">
            <v>2.1 ทุติยภูมิระดับต้น</v>
          </cell>
          <cell r="X547" t="str">
            <v>S</v>
          </cell>
          <cell r="Y547" t="str">
            <v xml:space="preserve">บริการ  </v>
          </cell>
          <cell r="AH547" t="str">
            <v>11037</v>
          </cell>
        </row>
        <row r="548">
          <cell r="A548" t="str">
            <v>001104400</v>
          </cell>
          <cell r="B548" t="str">
            <v>โรงพยาบาลศรีเชียงใหม่</v>
          </cell>
          <cell r="C548" t="str">
            <v>21002</v>
          </cell>
          <cell r="D548" t="str">
            <v>กระทรวงสาธารณสุข สำนักงานปลัดกระทรวงสาธารณสุข</v>
          </cell>
          <cell r="E548" t="str">
            <v>07</v>
          </cell>
          <cell r="F548" t="str">
            <v>โรงพยาบาลชุมชน</v>
          </cell>
          <cell r="G548" t="str">
            <v>30</v>
          </cell>
          <cell r="H548" t="str">
            <v>43</v>
          </cell>
          <cell r="I548" t="str">
            <v>จ.หนองคาย</v>
          </cell>
          <cell r="J548" t="str">
            <v>07</v>
          </cell>
          <cell r="K548" t="str">
            <v xml:space="preserve"> อ.ศรีเชียงใหม่</v>
          </cell>
          <cell r="L548" t="str">
            <v>01</v>
          </cell>
          <cell r="M548" t="str">
            <v xml:space="preserve"> 'ต.พานพร้าว'</v>
          </cell>
          <cell r="N548" t="str">
            <v>01</v>
          </cell>
          <cell r="O548" t="str">
            <v xml:space="preserve"> หมู่ 1</v>
          </cell>
          <cell r="P548" t="str">
            <v>01</v>
          </cell>
          <cell r="Q548" t="str">
            <v>เปิดดำเนินการ</v>
          </cell>
          <cell r="R548" t="str">
            <v xml:space="preserve">476 </v>
          </cell>
          <cell r="S548" t="str">
            <v>43130</v>
          </cell>
          <cell r="T548" t="str">
            <v>04251125</v>
          </cell>
          <cell r="U548" t="str">
            <v>042452247</v>
          </cell>
          <cell r="V548" t="str">
            <v>21</v>
          </cell>
          <cell r="W548" t="str">
            <v>2.1 ทุติยภูมิระดับต้น</v>
          </cell>
          <cell r="X548" t="str">
            <v>S</v>
          </cell>
          <cell r="Y548" t="str">
            <v xml:space="preserve">บริการ  </v>
          </cell>
          <cell r="AH548" t="str">
            <v>11044</v>
          </cell>
        </row>
        <row r="549">
          <cell r="A549" t="str">
            <v>001104500</v>
          </cell>
          <cell r="B549" t="str">
            <v>โรงพยาบาลสังคม</v>
          </cell>
          <cell r="C549" t="str">
            <v>21002</v>
          </cell>
          <cell r="D549" t="str">
            <v>กระทรวงสาธารณสุข สำนักงานปลัดกระทรวงสาธารณสุข</v>
          </cell>
          <cell r="E549" t="str">
            <v>07</v>
          </cell>
          <cell r="F549" t="str">
            <v>โรงพยาบาลชุมชน</v>
          </cell>
          <cell r="G549" t="str">
            <v>30</v>
          </cell>
          <cell r="H549" t="str">
            <v>43</v>
          </cell>
          <cell r="I549" t="str">
            <v>จ.หนองคาย</v>
          </cell>
          <cell r="J549" t="str">
            <v>08</v>
          </cell>
          <cell r="K549" t="str">
            <v xml:space="preserve"> อ.สังคม</v>
          </cell>
          <cell r="L549" t="str">
            <v>02</v>
          </cell>
          <cell r="M549" t="str">
            <v xml:space="preserve"> 'ต.ผาตั้ง'</v>
          </cell>
          <cell r="N549" t="str">
            <v>03</v>
          </cell>
          <cell r="O549" t="str">
            <v xml:space="preserve"> หมู่ 3</v>
          </cell>
          <cell r="P549" t="str">
            <v>01</v>
          </cell>
          <cell r="Q549" t="str">
            <v>เปิดดำเนินการ</v>
          </cell>
          <cell r="R549" t="str">
            <v xml:space="preserve">72 </v>
          </cell>
          <cell r="S549" t="str">
            <v>43160</v>
          </cell>
          <cell r="T549" t="str">
            <v>042441029</v>
          </cell>
          <cell r="U549" t="str">
            <v>042441413</v>
          </cell>
          <cell r="V549" t="str">
            <v>21</v>
          </cell>
          <cell r="W549" t="str">
            <v>2.1 ทุติยภูมิระดับต้น</v>
          </cell>
          <cell r="X549" t="str">
            <v>S</v>
          </cell>
          <cell r="Y549" t="str">
            <v xml:space="preserve">บริการ  </v>
          </cell>
          <cell r="AH549" t="str">
            <v>11045</v>
          </cell>
        </row>
        <row r="550">
          <cell r="A550" t="str">
            <v>001101300</v>
          </cell>
          <cell r="B550" t="str">
            <v>โรงพยาบาลกุดจับ</v>
          </cell>
          <cell r="C550" t="str">
            <v>21002</v>
          </cell>
          <cell r="D550" t="str">
            <v>กระทรวงสาธารณสุข สำนักงานปลัดกระทรวงสาธารณสุข</v>
          </cell>
          <cell r="E550" t="str">
            <v>07</v>
          </cell>
          <cell r="F550" t="str">
            <v>โรงพยาบาลชุมชน</v>
          </cell>
          <cell r="G550" t="str">
            <v>30</v>
          </cell>
          <cell r="H550" t="str">
            <v>41</v>
          </cell>
          <cell r="I550" t="str">
            <v>จ.อุดรธานี</v>
          </cell>
          <cell r="J550" t="str">
            <v>02</v>
          </cell>
          <cell r="K550" t="str">
            <v xml:space="preserve"> อ.กุดจับ</v>
          </cell>
          <cell r="L550" t="str">
            <v>06</v>
          </cell>
          <cell r="M550" t="str">
            <v xml:space="preserve"> 'ต.เมืองเพีย'</v>
          </cell>
          <cell r="N550" t="str">
            <v>03</v>
          </cell>
          <cell r="O550" t="str">
            <v xml:space="preserve"> หมู่ 3</v>
          </cell>
          <cell r="P550" t="str">
            <v>01</v>
          </cell>
          <cell r="Q550" t="str">
            <v>เปิดดำเนินการ</v>
          </cell>
          <cell r="R550" t="str">
            <v xml:space="preserve">72 ม.3 ถ.กุดจับ-หนองวัวซอ </v>
          </cell>
          <cell r="S550" t="str">
            <v>41250</v>
          </cell>
          <cell r="V550" t="str">
            <v>21</v>
          </cell>
          <cell r="W550" t="str">
            <v>2.1 ทุติยภูมิระดับต้น</v>
          </cell>
          <cell r="AH550" t="str">
            <v>11013</v>
          </cell>
        </row>
        <row r="551">
          <cell r="A551" t="str">
            <v>001100300</v>
          </cell>
          <cell r="B551" t="str">
            <v>โรงพยาบาลเปือยน้อย</v>
          </cell>
          <cell r="C551" t="str">
            <v>21002</v>
          </cell>
          <cell r="D551" t="str">
            <v>กระทรวงสาธารณสุข สำนักงานปลัดกระทรวงสาธารณสุข</v>
          </cell>
          <cell r="E551" t="str">
            <v>07</v>
          </cell>
          <cell r="F551" t="str">
            <v>โรงพยาบาลชุมชน</v>
          </cell>
          <cell r="G551" t="str">
            <v>30</v>
          </cell>
          <cell r="H551" t="str">
            <v>40</v>
          </cell>
          <cell r="I551" t="str">
            <v>จ.ขอนแก่น</v>
          </cell>
          <cell r="J551" t="str">
            <v>11</v>
          </cell>
          <cell r="K551" t="str">
            <v xml:space="preserve"> อ.เปือยน้อย</v>
          </cell>
          <cell r="L551" t="str">
            <v>01</v>
          </cell>
          <cell r="M551" t="str">
            <v xml:space="preserve"> 'ต.เปือยน้อย'</v>
          </cell>
          <cell r="N551" t="str">
            <v>07</v>
          </cell>
          <cell r="O551" t="str">
            <v xml:space="preserve"> หมู่ 7</v>
          </cell>
          <cell r="P551" t="str">
            <v>01</v>
          </cell>
          <cell r="Q551" t="str">
            <v>เปิดดำเนินการ</v>
          </cell>
          <cell r="R551" t="str">
            <v xml:space="preserve">177 </v>
          </cell>
          <cell r="S551" t="str">
            <v>40340</v>
          </cell>
          <cell r="T551" t="str">
            <v>043494003</v>
          </cell>
          <cell r="V551" t="str">
            <v>21</v>
          </cell>
          <cell r="W551" t="str">
            <v>2.1 ทุติยภูมิระดับต้น</v>
          </cell>
          <cell r="X551" t="str">
            <v>S</v>
          </cell>
          <cell r="Y551" t="str">
            <v xml:space="preserve">บริการ  </v>
          </cell>
          <cell r="AH551" t="str">
            <v>11003</v>
          </cell>
        </row>
        <row r="552">
          <cell r="A552" t="str">
            <v>001104300</v>
          </cell>
          <cell r="B552" t="str">
            <v>โรงพยาบาลโซ่พิสัย</v>
          </cell>
          <cell r="C552" t="str">
            <v>21002</v>
          </cell>
          <cell r="D552" t="str">
            <v>กระทรวงสาธารณสุข สำนักงานปลัดกระทรวงสาธารณสุข</v>
          </cell>
          <cell r="E552" t="str">
            <v>07</v>
          </cell>
          <cell r="F552" t="str">
            <v>โรงพยาบาลชุมชน</v>
          </cell>
          <cell r="G552" t="str">
            <v>30</v>
          </cell>
          <cell r="H552" t="str">
            <v>38</v>
          </cell>
          <cell r="I552" t="str">
            <v>จ.บึงกาฬ</v>
          </cell>
          <cell r="J552" t="str">
            <v>03</v>
          </cell>
          <cell r="K552" t="str">
            <v xml:space="preserve"> อ.โซ่พิสัย</v>
          </cell>
          <cell r="L552" t="str">
            <v>01</v>
          </cell>
          <cell r="M552" t="str">
            <v xml:space="preserve"> 'ต.โซ่'</v>
          </cell>
          <cell r="N552" t="str">
            <v>02</v>
          </cell>
          <cell r="O552" t="str">
            <v xml:space="preserve"> หมู่ 2</v>
          </cell>
          <cell r="P552" t="str">
            <v>01</v>
          </cell>
          <cell r="Q552" t="str">
            <v>เปิดดำเนินการ</v>
          </cell>
          <cell r="R552" t="str">
            <v xml:space="preserve">143 </v>
          </cell>
          <cell r="T552" t="str">
            <v>042485099</v>
          </cell>
          <cell r="U552" t="str">
            <v>042485202</v>
          </cell>
          <cell r="V552" t="str">
            <v>21</v>
          </cell>
          <cell r="W552" t="str">
            <v>2.1 ทุติยภูมิระดับต้น</v>
          </cell>
          <cell r="X552" t="str">
            <v>S</v>
          </cell>
          <cell r="Y552" t="str">
            <v xml:space="preserve">บริการ  </v>
          </cell>
          <cell r="Z552" t="str">
            <v>01</v>
          </cell>
          <cell r="AA552" t="str">
            <v>ตั้งใหม่</v>
          </cell>
          <cell r="AH552" t="str">
            <v>11043</v>
          </cell>
        </row>
        <row r="553">
          <cell r="A553" t="str">
            <v>001100600</v>
          </cell>
          <cell r="B553" t="str">
            <v>โรงพยาบาลแวงน้อย</v>
          </cell>
          <cell r="C553" t="str">
            <v>21002</v>
          </cell>
          <cell r="D553" t="str">
            <v>กระทรวงสาธารณสุข สำนักงานปลัดกระทรวงสาธารณสุข</v>
          </cell>
          <cell r="E553" t="str">
            <v>07</v>
          </cell>
          <cell r="F553" t="str">
            <v>โรงพยาบาลชุมชน</v>
          </cell>
          <cell r="G553" t="str">
            <v>30</v>
          </cell>
          <cell r="H553" t="str">
            <v>40</v>
          </cell>
          <cell r="I553" t="str">
            <v>จ.ขอนแก่น</v>
          </cell>
          <cell r="J553" t="str">
            <v>14</v>
          </cell>
          <cell r="K553" t="str">
            <v xml:space="preserve"> อ.แวงน้อย</v>
          </cell>
          <cell r="L553" t="str">
            <v>04</v>
          </cell>
          <cell r="M553" t="str">
            <v xml:space="preserve"> 'ต.ละหานนา'</v>
          </cell>
          <cell r="N553" t="str">
            <v>07</v>
          </cell>
          <cell r="O553" t="str">
            <v xml:space="preserve"> หมู่ 7</v>
          </cell>
          <cell r="P553" t="str">
            <v>01</v>
          </cell>
          <cell r="Q553" t="str">
            <v>เปิดดำเนินการ</v>
          </cell>
          <cell r="R553" t="str">
            <v>148</v>
          </cell>
          <cell r="S553" t="str">
            <v>40230</v>
          </cell>
          <cell r="T553" t="str">
            <v>043499046</v>
          </cell>
          <cell r="V553" t="str">
            <v>21</v>
          </cell>
          <cell r="W553" t="str">
            <v>2.1 ทุติยภูมิระดับต้น</v>
          </cell>
          <cell r="X553" t="str">
            <v>S</v>
          </cell>
          <cell r="Y553" t="str">
            <v xml:space="preserve">บริการ  </v>
          </cell>
          <cell r="AH553" t="str">
            <v>11006</v>
          </cell>
        </row>
        <row r="554">
          <cell r="A554" t="str">
            <v>001106000</v>
          </cell>
          <cell r="B554" t="str">
            <v>โรงพยาบาลยางสีสุราช</v>
          </cell>
          <cell r="C554" t="str">
            <v>21002</v>
          </cell>
          <cell r="D554" t="str">
            <v>กระทรวงสาธารณสุข สำนักงานปลัดกระทรวงสาธารณสุข</v>
          </cell>
          <cell r="E554" t="str">
            <v>07</v>
          </cell>
          <cell r="F554" t="str">
            <v>โรงพยาบาลชุมชน</v>
          </cell>
          <cell r="G554" t="str">
            <v>30</v>
          </cell>
          <cell r="H554" t="str">
            <v>44</v>
          </cell>
          <cell r="I554" t="str">
            <v>จ.มหาสารคาม</v>
          </cell>
          <cell r="J554" t="str">
            <v>11</v>
          </cell>
          <cell r="K554" t="str">
            <v xml:space="preserve"> อ.ยางสีสุราช</v>
          </cell>
          <cell r="L554" t="str">
            <v>01</v>
          </cell>
          <cell r="M554" t="str">
            <v xml:space="preserve"> 'ต.ยางสีสุราช'</v>
          </cell>
          <cell r="N554" t="str">
            <v>02</v>
          </cell>
          <cell r="O554" t="str">
            <v xml:space="preserve"> หมู่ 2</v>
          </cell>
          <cell r="P554" t="str">
            <v>01</v>
          </cell>
          <cell r="Q554" t="str">
            <v>เปิดดำเนินการ</v>
          </cell>
          <cell r="R554" t="str">
            <v xml:space="preserve">162 </v>
          </cell>
          <cell r="V554" t="str">
            <v>21</v>
          </cell>
          <cell r="W554" t="str">
            <v>2.1 ทุติยภูมิระดับต้น</v>
          </cell>
          <cell r="AH554" t="str">
            <v>11060</v>
          </cell>
        </row>
        <row r="555">
          <cell r="A555" t="str">
            <v>001105000</v>
          </cell>
          <cell r="B555" t="str">
            <v>โรงพยาบาลบุ่งคล้า</v>
          </cell>
          <cell r="C555" t="str">
            <v>21002</v>
          </cell>
          <cell r="D555" t="str">
            <v>กระทรวงสาธารณสุข สำนักงานปลัดกระทรวงสาธารณสุข</v>
          </cell>
          <cell r="E555" t="str">
            <v>07</v>
          </cell>
          <cell r="F555" t="str">
            <v>โรงพยาบาลชุมชน</v>
          </cell>
          <cell r="G555" t="str">
            <v>10</v>
          </cell>
          <cell r="H555" t="str">
            <v>38</v>
          </cell>
          <cell r="I555" t="str">
            <v>จ.บึงกาฬ</v>
          </cell>
          <cell r="J555" t="str">
            <v>08</v>
          </cell>
          <cell r="K555" t="str">
            <v xml:space="preserve"> อ.บุ่งคล้า</v>
          </cell>
          <cell r="L555" t="str">
            <v>01</v>
          </cell>
          <cell r="M555" t="str">
            <v xml:space="preserve"> 'ต.บุ่งคล้า'</v>
          </cell>
          <cell r="N555" t="str">
            <v>02</v>
          </cell>
          <cell r="O555" t="str">
            <v xml:space="preserve"> หมู่ 2</v>
          </cell>
          <cell r="P555" t="str">
            <v>01</v>
          </cell>
          <cell r="Q555" t="str">
            <v>เปิดดำเนินการ</v>
          </cell>
          <cell r="T555" t="str">
            <v>042499106</v>
          </cell>
          <cell r="U555" t="str">
            <v>042499105</v>
          </cell>
          <cell r="V555" t="str">
            <v>21</v>
          </cell>
          <cell r="W555" t="str">
            <v>2.1 ทุติยภูมิระดับต้น</v>
          </cell>
          <cell r="X555" t="str">
            <v>S</v>
          </cell>
          <cell r="Y555" t="str">
            <v xml:space="preserve">บริการ  </v>
          </cell>
          <cell r="Z555" t="str">
            <v>01</v>
          </cell>
          <cell r="AA555" t="str">
            <v>ตั้งใหม่</v>
          </cell>
          <cell r="AH555" t="str">
            <v>11050</v>
          </cell>
        </row>
        <row r="556">
          <cell r="A556" t="str">
            <v>001103500</v>
          </cell>
          <cell r="B556" t="str">
            <v>โรงพยาบาลท่าลี่</v>
          </cell>
          <cell r="C556" t="str">
            <v>21002</v>
          </cell>
          <cell r="D556" t="str">
            <v>กระทรวงสาธารณสุข สำนักงานปลัดกระทรวงสาธารณสุข</v>
          </cell>
          <cell r="E556" t="str">
            <v>07</v>
          </cell>
          <cell r="F556" t="str">
            <v>โรงพยาบาลชุมชน</v>
          </cell>
          <cell r="G556" t="str">
            <v>30</v>
          </cell>
          <cell r="H556" t="str">
            <v>42</v>
          </cell>
          <cell r="I556" t="str">
            <v>จ.เลย</v>
          </cell>
          <cell r="J556" t="str">
            <v>08</v>
          </cell>
          <cell r="K556" t="str">
            <v xml:space="preserve"> อ.ท่าลี่</v>
          </cell>
          <cell r="L556" t="str">
            <v>01</v>
          </cell>
          <cell r="M556" t="str">
            <v xml:space="preserve"> 'ต.ท่าลี่'</v>
          </cell>
          <cell r="N556" t="str">
            <v>01</v>
          </cell>
          <cell r="O556" t="str">
            <v xml:space="preserve"> หมู่ 1</v>
          </cell>
          <cell r="P556" t="str">
            <v>01</v>
          </cell>
          <cell r="Q556" t="str">
            <v>เปิดดำเนินการ</v>
          </cell>
          <cell r="R556" t="str">
            <v xml:space="preserve">52 </v>
          </cell>
          <cell r="S556" t="str">
            <v>42140</v>
          </cell>
          <cell r="T556" t="str">
            <v>042889012</v>
          </cell>
          <cell r="U556" t="str">
            <v>042889012</v>
          </cell>
          <cell r="V556" t="str">
            <v>21</v>
          </cell>
          <cell r="W556" t="str">
            <v>2.1 ทุติยภูมิระดับต้น</v>
          </cell>
          <cell r="X556" t="str">
            <v>S</v>
          </cell>
          <cell r="Y556" t="str">
            <v xml:space="preserve">บริการ  </v>
          </cell>
          <cell r="AH556" t="str">
            <v>11035</v>
          </cell>
        </row>
        <row r="557">
          <cell r="A557" t="str">
            <v>001103600</v>
          </cell>
          <cell r="B557" t="str">
            <v>โรงพยาบาลวังสะพุง</v>
          </cell>
          <cell r="C557" t="str">
            <v>21002</v>
          </cell>
          <cell r="D557" t="str">
            <v>กระทรวงสาธารณสุข สำนักงานปลัดกระทรวงสาธารณสุข</v>
          </cell>
          <cell r="E557" t="str">
            <v>07</v>
          </cell>
          <cell r="F557" t="str">
            <v>โรงพยาบาลชุมชน</v>
          </cell>
          <cell r="G557" t="str">
            <v>60</v>
          </cell>
          <cell r="H557" t="str">
            <v>42</v>
          </cell>
          <cell r="I557" t="str">
            <v>จ.เลย</v>
          </cell>
          <cell r="J557" t="str">
            <v>09</v>
          </cell>
          <cell r="K557" t="str">
            <v xml:space="preserve"> อ.วังสะพุง</v>
          </cell>
          <cell r="L557" t="str">
            <v>01</v>
          </cell>
          <cell r="M557" t="str">
            <v xml:space="preserve"> 'ต.วังสะพุง'</v>
          </cell>
          <cell r="N557" t="str">
            <v>03</v>
          </cell>
          <cell r="O557" t="str">
            <v xml:space="preserve"> หมู่ 3</v>
          </cell>
          <cell r="P557" t="str">
            <v>01</v>
          </cell>
          <cell r="Q557" t="str">
            <v>เปิดดำเนินการ</v>
          </cell>
          <cell r="S557" t="str">
            <v>42130</v>
          </cell>
          <cell r="T557" t="str">
            <v>042841101</v>
          </cell>
          <cell r="U557" t="str">
            <v>042841101</v>
          </cell>
          <cell r="V557" t="str">
            <v>21</v>
          </cell>
          <cell r="W557" t="str">
            <v>2.1 ทุติยภูมิระดับต้น</v>
          </cell>
          <cell r="X557" t="str">
            <v>S</v>
          </cell>
          <cell r="Y557" t="str">
            <v xml:space="preserve">บริการ  </v>
          </cell>
          <cell r="AH557" t="str">
            <v>11036</v>
          </cell>
        </row>
        <row r="558">
          <cell r="A558" t="str">
            <v>001103800</v>
          </cell>
          <cell r="B558" t="str">
            <v>โรงพยาบาลภูหลวง</v>
          </cell>
          <cell r="C558" t="str">
            <v>21002</v>
          </cell>
          <cell r="D558" t="str">
            <v>กระทรวงสาธารณสุข สำนักงานปลัดกระทรวงสาธารณสุข</v>
          </cell>
          <cell r="E558" t="str">
            <v>07</v>
          </cell>
          <cell r="F558" t="str">
            <v>โรงพยาบาลชุมชน</v>
          </cell>
          <cell r="G558" t="str">
            <v>30</v>
          </cell>
          <cell r="H558" t="str">
            <v>42</v>
          </cell>
          <cell r="I558" t="str">
            <v>จ.เลย</v>
          </cell>
          <cell r="J558" t="str">
            <v>11</v>
          </cell>
          <cell r="K558" t="str">
            <v xml:space="preserve"> อ.ภูหลวง</v>
          </cell>
          <cell r="L558" t="str">
            <v>02</v>
          </cell>
          <cell r="M558" t="str">
            <v xml:space="preserve"> 'ต.หนองคัน'</v>
          </cell>
          <cell r="N558" t="str">
            <v>03</v>
          </cell>
          <cell r="O558" t="str">
            <v xml:space="preserve"> หมู่ 3</v>
          </cell>
          <cell r="P558" t="str">
            <v>01</v>
          </cell>
          <cell r="Q558" t="str">
            <v>เปิดดำเนินการ</v>
          </cell>
          <cell r="S558" t="str">
            <v>42230</v>
          </cell>
          <cell r="T558" t="str">
            <v>042879101</v>
          </cell>
          <cell r="U558" t="str">
            <v>042879064</v>
          </cell>
          <cell r="V558" t="str">
            <v>21</v>
          </cell>
          <cell r="W558" t="str">
            <v>2.1 ทุติยภูมิระดับต้น</v>
          </cell>
          <cell r="X558" t="str">
            <v>S</v>
          </cell>
          <cell r="Y558" t="str">
            <v xml:space="preserve">บริการ  </v>
          </cell>
          <cell r="AH558" t="str">
            <v>11038</v>
          </cell>
        </row>
        <row r="559">
          <cell r="A559" t="str">
            <v>001103200</v>
          </cell>
          <cell r="B559" t="str">
            <v>โรงพยาบาลปากชม</v>
          </cell>
          <cell r="C559" t="str">
            <v>21002</v>
          </cell>
          <cell r="D559" t="str">
            <v>กระทรวงสาธารณสุข สำนักงานปลัดกระทรวงสาธารณสุข</v>
          </cell>
          <cell r="E559" t="str">
            <v>07</v>
          </cell>
          <cell r="F559" t="str">
            <v>โรงพยาบาลชุมชน</v>
          </cell>
          <cell r="G559" t="str">
            <v>30</v>
          </cell>
          <cell r="H559" t="str">
            <v>42</v>
          </cell>
          <cell r="I559" t="str">
            <v>จ.เลย</v>
          </cell>
          <cell r="J559" t="str">
            <v>04</v>
          </cell>
          <cell r="K559" t="str">
            <v xml:space="preserve"> อ.ปากชม</v>
          </cell>
          <cell r="L559" t="str">
            <v>01</v>
          </cell>
          <cell r="M559" t="str">
            <v xml:space="preserve"> 'ต.ปากชม'</v>
          </cell>
          <cell r="N559" t="str">
            <v>01</v>
          </cell>
          <cell r="O559" t="str">
            <v xml:space="preserve"> หมู่ 1</v>
          </cell>
          <cell r="P559" t="str">
            <v>01</v>
          </cell>
          <cell r="Q559" t="str">
            <v>เปิดดำเนินการ</v>
          </cell>
          <cell r="S559" t="str">
            <v>42150</v>
          </cell>
          <cell r="T559" t="str">
            <v>042881060</v>
          </cell>
          <cell r="U559" t="str">
            <v>042881080</v>
          </cell>
          <cell r="V559" t="str">
            <v>21</v>
          </cell>
          <cell r="W559" t="str">
            <v>2.1 ทุติยภูมิระดับต้น</v>
          </cell>
          <cell r="X559" t="str">
            <v>S</v>
          </cell>
          <cell r="Y559" t="str">
            <v xml:space="preserve">บริการ  </v>
          </cell>
          <cell r="AH559" t="str">
            <v>11032</v>
          </cell>
        </row>
        <row r="560">
          <cell r="A560" t="str">
            <v>001103900</v>
          </cell>
          <cell r="B560" t="str">
            <v>โรงพยาบาลผาขาว</v>
          </cell>
          <cell r="C560" t="str">
            <v>21002</v>
          </cell>
          <cell r="D560" t="str">
            <v>กระทรวงสาธารณสุข สำนักงานปลัดกระทรวงสาธารณสุข</v>
          </cell>
          <cell r="E560" t="str">
            <v>07</v>
          </cell>
          <cell r="F560" t="str">
            <v>โรงพยาบาลชุมชน</v>
          </cell>
          <cell r="G560" t="str">
            <v>30</v>
          </cell>
          <cell r="H560" t="str">
            <v>42</v>
          </cell>
          <cell r="I560" t="str">
            <v>จ.เลย</v>
          </cell>
          <cell r="J560" t="str">
            <v>12</v>
          </cell>
          <cell r="K560" t="str">
            <v xml:space="preserve"> อ.ผาขาว</v>
          </cell>
          <cell r="L560" t="str">
            <v>03</v>
          </cell>
          <cell r="M560" t="str">
            <v xml:space="preserve"> 'ต.โนนปอแดง'</v>
          </cell>
          <cell r="N560" t="str">
            <v>08</v>
          </cell>
          <cell r="O560" t="str">
            <v xml:space="preserve"> หมู่ 8</v>
          </cell>
          <cell r="P560" t="str">
            <v>01</v>
          </cell>
          <cell r="Q560" t="str">
            <v>เปิดดำเนินการ</v>
          </cell>
          <cell r="R560" t="str">
            <v xml:space="preserve">155 </v>
          </cell>
          <cell r="S560" t="str">
            <v>42240</v>
          </cell>
          <cell r="T560" t="str">
            <v>042818101</v>
          </cell>
          <cell r="U560" t="str">
            <v>042818101</v>
          </cell>
          <cell r="V560" t="str">
            <v>21</v>
          </cell>
          <cell r="W560" t="str">
            <v>2.1 ทุติยภูมิระดับต้น</v>
          </cell>
          <cell r="AH560" t="str">
            <v>11039</v>
          </cell>
        </row>
        <row r="561">
          <cell r="A561" t="str">
            <v>001103000</v>
          </cell>
          <cell r="B561" t="str">
            <v>โรงพยาบาลนาด้วง</v>
          </cell>
          <cell r="C561" t="str">
            <v>21002</v>
          </cell>
          <cell r="D561" t="str">
            <v>กระทรวงสาธารณสุข สำนักงานปลัดกระทรวงสาธารณสุข</v>
          </cell>
          <cell r="E561" t="str">
            <v>07</v>
          </cell>
          <cell r="F561" t="str">
            <v>โรงพยาบาลชุมชน</v>
          </cell>
          <cell r="G561" t="str">
            <v>30</v>
          </cell>
          <cell r="H561" t="str">
            <v>42</v>
          </cell>
          <cell r="I561" t="str">
            <v>จ.เลย</v>
          </cell>
          <cell r="J561" t="str">
            <v>02</v>
          </cell>
          <cell r="K561" t="str">
            <v xml:space="preserve"> อ.นาด้วง</v>
          </cell>
          <cell r="L561" t="str">
            <v>01</v>
          </cell>
          <cell r="M561" t="str">
            <v xml:space="preserve"> 'ต.นาด้วง'</v>
          </cell>
          <cell r="N561" t="str">
            <v>06</v>
          </cell>
          <cell r="O561" t="str">
            <v xml:space="preserve"> หมู่ 6</v>
          </cell>
          <cell r="P561" t="str">
            <v>01</v>
          </cell>
          <cell r="Q561" t="str">
            <v>เปิดดำเนินการ</v>
          </cell>
          <cell r="R561" t="str">
            <v xml:space="preserve">155 </v>
          </cell>
          <cell r="S561" t="str">
            <v>42210</v>
          </cell>
          <cell r="T561" t="str">
            <v>042887094</v>
          </cell>
          <cell r="U561" t="str">
            <v>042887152</v>
          </cell>
          <cell r="V561" t="str">
            <v>21</v>
          </cell>
          <cell r="W561" t="str">
            <v>2.1 ทุติยภูมิระดับต้น</v>
          </cell>
          <cell r="X561" t="str">
            <v>S</v>
          </cell>
          <cell r="Y561" t="str">
            <v xml:space="preserve">บริการ  </v>
          </cell>
          <cell r="AH561" t="str">
            <v>11030</v>
          </cell>
        </row>
        <row r="562">
          <cell r="A562" t="str">
            <v>001101400</v>
          </cell>
          <cell r="B562" t="str">
            <v>โรงพยาบาลหนองวัวซอ</v>
          </cell>
          <cell r="C562" t="str">
            <v>21002</v>
          </cell>
          <cell r="D562" t="str">
            <v>กระทรวงสาธารณสุข สำนักงานปลัดกระทรวงสาธารณสุข</v>
          </cell>
          <cell r="E562" t="str">
            <v>07</v>
          </cell>
          <cell r="F562" t="str">
            <v>โรงพยาบาลชุมชน</v>
          </cell>
          <cell r="G562" t="str">
            <v>30</v>
          </cell>
          <cell r="H562" t="str">
            <v>41</v>
          </cell>
          <cell r="I562" t="str">
            <v>จ.อุดรธานี</v>
          </cell>
          <cell r="J562" t="str">
            <v>03</v>
          </cell>
          <cell r="K562" t="str">
            <v xml:space="preserve"> อ.หนองวัวซอ</v>
          </cell>
          <cell r="L562" t="str">
            <v>01</v>
          </cell>
          <cell r="M562" t="str">
            <v xml:space="preserve"> 'ต.หมากหญ้า'</v>
          </cell>
          <cell r="N562" t="str">
            <v>05</v>
          </cell>
          <cell r="O562" t="str">
            <v xml:space="preserve"> หมู่ 5</v>
          </cell>
          <cell r="P562" t="str">
            <v>01</v>
          </cell>
          <cell r="Q562" t="str">
            <v>เปิดดำเนินการ</v>
          </cell>
          <cell r="R562" t="str">
            <v xml:space="preserve">200 </v>
          </cell>
          <cell r="S562" t="str">
            <v>41220</v>
          </cell>
          <cell r="V562" t="str">
            <v>21</v>
          </cell>
          <cell r="W562" t="str">
            <v>2.1 ทุติยภูมิระดับต้น</v>
          </cell>
          <cell r="AH562" t="str">
            <v>11014</v>
          </cell>
        </row>
        <row r="563">
          <cell r="A563" t="str">
            <v>001102600</v>
          </cell>
          <cell r="B563" t="str">
            <v>โรงพยาบาลสร้างคอม</v>
          </cell>
          <cell r="C563" t="str">
            <v>21002</v>
          </cell>
          <cell r="D563" t="str">
            <v>กระทรวงสาธารณสุข สำนักงานปลัดกระทรวงสาธารณสุข</v>
          </cell>
          <cell r="E563" t="str">
            <v>07</v>
          </cell>
          <cell r="F563" t="str">
            <v>โรงพยาบาลชุมชน</v>
          </cell>
          <cell r="G563" t="str">
            <v>30</v>
          </cell>
          <cell r="H563" t="str">
            <v>41</v>
          </cell>
          <cell r="I563" t="str">
            <v>จ.อุดรธานี</v>
          </cell>
          <cell r="J563" t="str">
            <v>20</v>
          </cell>
          <cell r="K563" t="str">
            <v xml:space="preserve"> อ.สร้างคอม</v>
          </cell>
          <cell r="L563" t="str">
            <v>01</v>
          </cell>
          <cell r="M563" t="str">
            <v xml:space="preserve"> 'ต.สร้างคอม'</v>
          </cell>
          <cell r="N563" t="str">
            <v>04</v>
          </cell>
          <cell r="O563" t="str">
            <v xml:space="preserve"> หมู่ 4</v>
          </cell>
          <cell r="P563" t="str">
            <v>01</v>
          </cell>
          <cell r="Q563" t="str">
            <v>เปิดดำเนินการ</v>
          </cell>
          <cell r="V563" t="str">
            <v>21</v>
          </cell>
          <cell r="W563" t="str">
            <v>2.1 ทุติยภูมิระดับต้น</v>
          </cell>
          <cell r="AH563" t="str">
            <v>11026</v>
          </cell>
        </row>
        <row r="564">
          <cell r="A564" t="str">
            <v>001101500</v>
          </cell>
          <cell r="B564" t="str">
            <v>โรงพยาบาลกุมภวาปี</v>
          </cell>
          <cell r="C564" t="str">
            <v>21002</v>
          </cell>
          <cell r="D564" t="str">
            <v>กระทรวงสาธารณสุข สำนักงานปลัดกระทรวงสาธารณสุข</v>
          </cell>
          <cell r="E564" t="str">
            <v>07</v>
          </cell>
          <cell r="F564" t="str">
            <v>โรงพยาบาลชุมชน</v>
          </cell>
          <cell r="G564" t="str">
            <v>90</v>
          </cell>
          <cell r="H564" t="str">
            <v>41</v>
          </cell>
          <cell r="I564" t="str">
            <v>จ.อุดรธานี</v>
          </cell>
          <cell r="J564" t="str">
            <v>04</v>
          </cell>
          <cell r="K564" t="str">
            <v xml:space="preserve"> อ.กุมภวาปี</v>
          </cell>
          <cell r="L564" t="str">
            <v>15</v>
          </cell>
          <cell r="M564" t="str">
            <v xml:space="preserve"> 'ต.กุมภวาปี'</v>
          </cell>
          <cell r="N564" t="str">
            <v>05</v>
          </cell>
          <cell r="O564" t="str">
            <v xml:space="preserve"> หมู่ 5</v>
          </cell>
          <cell r="P564" t="str">
            <v>01</v>
          </cell>
          <cell r="Q564" t="str">
            <v>เปิดดำเนินการ</v>
          </cell>
          <cell r="R564" t="str">
            <v xml:space="preserve">7 ถ.จิตรประสงค์ </v>
          </cell>
          <cell r="S564" t="str">
            <v>41110</v>
          </cell>
          <cell r="V564" t="str">
            <v>21</v>
          </cell>
          <cell r="W564" t="str">
            <v>2.1 ทุติยภูมิระดับต้น</v>
          </cell>
          <cell r="AH564" t="str">
            <v>11015</v>
          </cell>
        </row>
        <row r="565">
          <cell r="A565" t="str">
            <v>001102000</v>
          </cell>
          <cell r="B565" t="str">
            <v>โรงพยาบาลไชยวาน</v>
          </cell>
          <cell r="C565" t="str">
            <v>21002</v>
          </cell>
          <cell r="D565" t="str">
            <v>กระทรวงสาธารณสุข สำนักงานปลัดกระทรวงสาธารณสุข</v>
          </cell>
          <cell r="E565" t="str">
            <v>07</v>
          </cell>
          <cell r="F565" t="str">
            <v>โรงพยาบาลชุมชน</v>
          </cell>
          <cell r="G565" t="str">
            <v>30</v>
          </cell>
          <cell r="H565" t="str">
            <v>41</v>
          </cell>
          <cell r="I565" t="str">
            <v>จ.อุดรธานี</v>
          </cell>
          <cell r="J565" t="str">
            <v>08</v>
          </cell>
          <cell r="K565" t="str">
            <v xml:space="preserve"> อ.ไชยวาน</v>
          </cell>
          <cell r="L565" t="str">
            <v>01</v>
          </cell>
          <cell r="M565" t="str">
            <v xml:space="preserve"> 'ต.ไชยวาน'</v>
          </cell>
          <cell r="N565" t="str">
            <v>05</v>
          </cell>
          <cell r="O565" t="str">
            <v xml:space="preserve"> หมู่ 5</v>
          </cell>
          <cell r="P565" t="str">
            <v>01</v>
          </cell>
          <cell r="Q565" t="str">
            <v>เปิดดำเนินการ</v>
          </cell>
          <cell r="R565" t="str">
            <v xml:space="preserve">200 </v>
          </cell>
          <cell r="S565" t="str">
            <v>41220</v>
          </cell>
          <cell r="V565" t="str">
            <v>21</v>
          </cell>
          <cell r="W565" t="str">
            <v>2.1 ทุติยภูมิระดับต้น</v>
          </cell>
          <cell r="AH565" t="str">
            <v>11020</v>
          </cell>
        </row>
        <row r="566">
          <cell r="A566" t="str">
            <v>001102700</v>
          </cell>
          <cell r="B566" t="str">
            <v>โรงพยาบาลหนองแสง</v>
          </cell>
          <cell r="C566" t="str">
            <v>21002</v>
          </cell>
          <cell r="D566" t="str">
            <v>กระทรวงสาธารณสุข สำนักงานปลัดกระทรวงสาธารณสุข</v>
          </cell>
          <cell r="E566" t="str">
            <v>07</v>
          </cell>
          <cell r="F566" t="str">
            <v>โรงพยาบาลชุมชน</v>
          </cell>
          <cell r="G566" t="str">
            <v>30</v>
          </cell>
          <cell r="H566" t="str">
            <v>41</v>
          </cell>
          <cell r="I566" t="str">
            <v>จ.อุดรธานี</v>
          </cell>
          <cell r="J566" t="str">
            <v>21</v>
          </cell>
          <cell r="K566" t="str">
            <v xml:space="preserve"> อ.หนองแสง</v>
          </cell>
          <cell r="L566" t="str">
            <v>04</v>
          </cell>
          <cell r="M566" t="str">
            <v xml:space="preserve"> 'ต.ทับกุง'</v>
          </cell>
          <cell r="N566" t="str">
            <v>07</v>
          </cell>
          <cell r="O566" t="str">
            <v xml:space="preserve"> หมู่ 7</v>
          </cell>
          <cell r="P566" t="str">
            <v>01</v>
          </cell>
          <cell r="Q566" t="str">
            <v>เปิดดำเนินการ</v>
          </cell>
          <cell r="S566" t="str">
            <v>41340</v>
          </cell>
          <cell r="V566" t="str">
            <v>21</v>
          </cell>
          <cell r="W566" t="str">
            <v>2.1 ทุติยภูมิระดับต้น</v>
          </cell>
          <cell r="AH566" t="str">
            <v>11027</v>
          </cell>
        </row>
        <row r="567">
          <cell r="A567" t="str">
            <v>001102500</v>
          </cell>
          <cell r="B567" t="str">
            <v>โรงพยาบาลเพ็ญ</v>
          </cell>
          <cell r="C567" t="str">
            <v>21002</v>
          </cell>
          <cell r="D567" t="str">
            <v>กระทรวงสาธารณสุข สำนักงานปลัดกระทรวงสาธารณสุข</v>
          </cell>
          <cell r="E567" t="str">
            <v>07</v>
          </cell>
          <cell r="F567" t="str">
            <v>โรงพยาบาลชุมชน</v>
          </cell>
          <cell r="G567" t="str">
            <v>60</v>
          </cell>
          <cell r="H567" t="str">
            <v>41</v>
          </cell>
          <cell r="I567" t="str">
            <v>จ.อุดรธานี</v>
          </cell>
          <cell r="J567" t="str">
            <v>19</v>
          </cell>
          <cell r="K567" t="str">
            <v xml:space="preserve"> อ.เพ็ญ</v>
          </cell>
          <cell r="L567" t="str">
            <v>01</v>
          </cell>
          <cell r="M567" t="str">
            <v xml:space="preserve"> 'ต.เพ็ญ'</v>
          </cell>
          <cell r="N567" t="str">
            <v>01</v>
          </cell>
          <cell r="O567" t="str">
            <v xml:space="preserve"> หมู่ 1</v>
          </cell>
          <cell r="P567" t="str">
            <v>01</v>
          </cell>
          <cell r="Q567" t="str">
            <v>เปิดดำเนินการ</v>
          </cell>
          <cell r="R567" t="str">
            <v xml:space="preserve">46 ม.1 ถ.วุฒาธิคุณ </v>
          </cell>
          <cell r="S567" t="str">
            <v>41150</v>
          </cell>
          <cell r="V567" t="str">
            <v>22</v>
          </cell>
          <cell r="W567" t="str">
            <v>2.2 ทุติยภูมิระดับกลาง</v>
          </cell>
          <cell r="AH567" t="str">
            <v>11025</v>
          </cell>
        </row>
        <row r="568">
          <cell r="A568" t="str">
            <v>001099500</v>
          </cell>
          <cell r="B568" t="str">
            <v>โรงพยาบาลบ้านฝาง</v>
          </cell>
          <cell r="C568" t="str">
            <v>21002</v>
          </cell>
          <cell r="D568" t="str">
            <v>กระทรวงสาธารณสุข สำนักงานปลัดกระทรวงสาธารณสุข</v>
          </cell>
          <cell r="E568" t="str">
            <v>07</v>
          </cell>
          <cell r="F568" t="str">
            <v>โรงพยาบาลชุมชน</v>
          </cell>
          <cell r="G568" t="str">
            <v>30</v>
          </cell>
          <cell r="H568" t="str">
            <v>40</v>
          </cell>
          <cell r="I568" t="str">
            <v>จ.ขอนแก่น</v>
          </cell>
          <cell r="J568" t="str">
            <v>02</v>
          </cell>
          <cell r="K568" t="str">
            <v xml:space="preserve"> อ.บ้านฝาง</v>
          </cell>
          <cell r="L568" t="str">
            <v>06</v>
          </cell>
          <cell r="M568" t="str">
            <v xml:space="preserve"> 'ต.บ้านฝาง'</v>
          </cell>
          <cell r="N568" t="str">
            <v>09</v>
          </cell>
          <cell r="O568" t="str">
            <v xml:space="preserve"> หมู่ 9</v>
          </cell>
          <cell r="P568" t="str">
            <v>01</v>
          </cell>
          <cell r="Q568" t="str">
            <v>เปิดดำเนินการ</v>
          </cell>
          <cell r="R568" t="str">
            <v xml:space="preserve">330  </v>
          </cell>
          <cell r="S568" t="str">
            <v>40270</v>
          </cell>
          <cell r="T568" t="str">
            <v>043269206</v>
          </cell>
          <cell r="V568" t="str">
            <v>21</v>
          </cell>
          <cell r="W568" t="str">
            <v>2.1 ทุติยภูมิระดับต้น</v>
          </cell>
          <cell r="X568" t="str">
            <v>S</v>
          </cell>
          <cell r="Y568" t="str">
            <v xml:space="preserve">บริการ  </v>
          </cell>
          <cell r="AH568" t="str">
            <v>10995</v>
          </cell>
        </row>
        <row r="569">
          <cell r="A569" t="str">
            <v>001099900</v>
          </cell>
          <cell r="B569" t="str">
            <v>โรงพยาบาลสีชมพู</v>
          </cell>
          <cell r="C569" t="str">
            <v>21002</v>
          </cell>
          <cell r="D569" t="str">
            <v>กระทรวงสาธารณสุข สำนักงานปลัดกระทรวงสาธารณสุข</v>
          </cell>
          <cell r="E569" t="str">
            <v>07</v>
          </cell>
          <cell r="F569" t="str">
            <v>โรงพยาบาลชุมชน</v>
          </cell>
          <cell r="G569" t="str">
            <v>30</v>
          </cell>
          <cell r="H569" t="str">
            <v>40</v>
          </cell>
          <cell r="I569" t="str">
            <v>จ.ขอนแก่น</v>
          </cell>
          <cell r="J569" t="str">
            <v>06</v>
          </cell>
          <cell r="K569" t="str">
            <v xml:space="preserve"> อ.สีชมพู</v>
          </cell>
          <cell r="L569" t="str">
            <v>04</v>
          </cell>
          <cell r="M569" t="str">
            <v xml:space="preserve"> 'ต.วังเพิ่ม'</v>
          </cell>
          <cell r="N569" t="str">
            <v>10</v>
          </cell>
          <cell r="O569" t="str">
            <v xml:space="preserve"> หมู่ 10</v>
          </cell>
          <cell r="P569" t="str">
            <v>01</v>
          </cell>
          <cell r="Q569" t="str">
            <v>เปิดดำเนินการ</v>
          </cell>
          <cell r="R569" t="str">
            <v xml:space="preserve">140 </v>
          </cell>
          <cell r="S569" t="str">
            <v>40220</v>
          </cell>
          <cell r="T569" t="str">
            <v>043399176</v>
          </cell>
          <cell r="V569" t="str">
            <v>21</v>
          </cell>
          <cell r="W569" t="str">
            <v>2.1 ทุติยภูมิระดับต้น</v>
          </cell>
          <cell r="X569" t="str">
            <v>S</v>
          </cell>
          <cell r="Y569" t="str">
            <v xml:space="preserve">บริการ  </v>
          </cell>
          <cell r="AH569" t="str">
            <v>10999</v>
          </cell>
        </row>
        <row r="570">
          <cell r="A570" t="str">
            <v>001100500</v>
          </cell>
          <cell r="B570" t="str">
            <v>โรงพยาบาลแวงใหญ่</v>
          </cell>
          <cell r="C570" t="str">
            <v>21002</v>
          </cell>
          <cell r="D570" t="str">
            <v>กระทรวงสาธารณสุข สำนักงานปลัดกระทรวงสาธารณสุข</v>
          </cell>
          <cell r="E570" t="str">
            <v>07</v>
          </cell>
          <cell r="F570" t="str">
            <v>โรงพยาบาลชุมชน</v>
          </cell>
          <cell r="G570" t="str">
            <v>30</v>
          </cell>
          <cell r="H570" t="str">
            <v>40</v>
          </cell>
          <cell r="I570" t="str">
            <v>จ.ขอนแก่น</v>
          </cell>
          <cell r="J570" t="str">
            <v>13</v>
          </cell>
          <cell r="K570" t="str">
            <v xml:space="preserve"> อ.แวงใหญ่</v>
          </cell>
          <cell r="L570" t="str">
            <v>01</v>
          </cell>
          <cell r="M570" t="str">
            <v xml:space="preserve"> 'ต.คอนฉิม'</v>
          </cell>
          <cell r="N570" t="str">
            <v>09</v>
          </cell>
          <cell r="O570" t="str">
            <v xml:space="preserve"> หมู่ 9</v>
          </cell>
          <cell r="P570" t="str">
            <v>01</v>
          </cell>
          <cell r="Q570" t="str">
            <v>เปิดดำเนินการ</v>
          </cell>
          <cell r="R570" t="str">
            <v xml:space="preserve">68 </v>
          </cell>
          <cell r="S570" t="str">
            <v>40330</v>
          </cell>
          <cell r="T570" t="str">
            <v>043496349</v>
          </cell>
          <cell r="V570" t="str">
            <v>21</v>
          </cell>
          <cell r="W570" t="str">
            <v>2.1 ทุติยภูมิระดับต้น</v>
          </cell>
          <cell r="X570" t="str">
            <v>S</v>
          </cell>
          <cell r="Y570" t="str">
            <v xml:space="preserve">บริการ  </v>
          </cell>
          <cell r="AH570" t="str">
            <v>11005</v>
          </cell>
        </row>
        <row r="571">
          <cell r="A571" t="str">
            <v>001099600</v>
          </cell>
          <cell r="B571" t="str">
            <v>โรงพยาบาลพระยืน</v>
          </cell>
          <cell r="C571" t="str">
            <v>21002</v>
          </cell>
          <cell r="D571" t="str">
            <v>กระทรวงสาธารณสุข สำนักงานปลัดกระทรวงสาธารณสุข</v>
          </cell>
          <cell r="E571" t="str">
            <v>07</v>
          </cell>
          <cell r="F571" t="str">
            <v>โรงพยาบาลชุมชน</v>
          </cell>
          <cell r="G571" t="str">
            <v>30</v>
          </cell>
          <cell r="H571" t="str">
            <v>40</v>
          </cell>
          <cell r="I571" t="str">
            <v>จ.ขอนแก่น</v>
          </cell>
          <cell r="J571" t="str">
            <v>03</v>
          </cell>
          <cell r="K571" t="str">
            <v xml:space="preserve"> อ.พระยืน</v>
          </cell>
          <cell r="L571" t="str">
            <v>01</v>
          </cell>
          <cell r="M571" t="str">
            <v xml:space="preserve"> 'ต.พระยืน'</v>
          </cell>
          <cell r="N571" t="str">
            <v>01</v>
          </cell>
          <cell r="O571" t="str">
            <v xml:space="preserve"> หมู่ 1</v>
          </cell>
          <cell r="P571" t="str">
            <v>01</v>
          </cell>
          <cell r="Q571" t="str">
            <v>เปิดดำเนินการ</v>
          </cell>
          <cell r="R571" t="str">
            <v xml:space="preserve">269 </v>
          </cell>
          <cell r="S571" t="str">
            <v>40320</v>
          </cell>
          <cell r="T571" t="str">
            <v>043266045</v>
          </cell>
          <cell r="V571" t="str">
            <v>21</v>
          </cell>
          <cell r="W571" t="str">
            <v>2.1 ทุติยภูมิระดับต้น</v>
          </cell>
          <cell r="X571" t="str">
            <v>S</v>
          </cell>
          <cell r="Y571" t="str">
            <v xml:space="preserve">บริการ  </v>
          </cell>
          <cell r="AH571" t="str">
            <v>10996</v>
          </cell>
        </row>
        <row r="572">
          <cell r="A572" t="str">
            <v>001098900</v>
          </cell>
          <cell r="B572" t="str">
            <v>โรงพยาบาลหัวตะพาน</v>
          </cell>
          <cell r="C572" t="str">
            <v>21002</v>
          </cell>
          <cell r="D572" t="str">
            <v>กระทรวงสาธารณสุข สำนักงานปลัดกระทรวงสาธารณสุข</v>
          </cell>
          <cell r="E572" t="str">
            <v>07</v>
          </cell>
          <cell r="F572" t="str">
            <v>โรงพยาบาลชุมชน</v>
          </cell>
          <cell r="G572" t="str">
            <v>30</v>
          </cell>
          <cell r="H572" t="str">
            <v>37</v>
          </cell>
          <cell r="I572" t="str">
            <v>จ.อำนาจเจริญ</v>
          </cell>
          <cell r="J572" t="str">
            <v>06</v>
          </cell>
          <cell r="K572" t="str">
            <v xml:space="preserve"> อ.หัวตะพาน</v>
          </cell>
          <cell r="L572" t="str">
            <v>08</v>
          </cell>
          <cell r="M572" t="str">
            <v xml:space="preserve"> 'ต.รัตนวารี'</v>
          </cell>
          <cell r="N572" t="str">
            <v>07</v>
          </cell>
          <cell r="O572" t="str">
            <v xml:space="preserve"> หมู่ 7</v>
          </cell>
          <cell r="P572" t="str">
            <v>01</v>
          </cell>
          <cell r="Q572" t="str">
            <v>เปิดดำเนินการ</v>
          </cell>
          <cell r="R572" t="str">
            <v xml:space="preserve">176 ม.7 </v>
          </cell>
          <cell r="S572" t="str">
            <v>37240</v>
          </cell>
          <cell r="V572" t="str">
            <v>22</v>
          </cell>
          <cell r="W572" t="str">
            <v>2.2 ทุติยภูมิระดับกลาง</v>
          </cell>
          <cell r="AH572" t="str">
            <v>10989</v>
          </cell>
        </row>
        <row r="573">
          <cell r="A573" t="str">
            <v>001099000</v>
          </cell>
          <cell r="B573" t="str">
            <v>โรงพยาบาลลืออำนาจ</v>
          </cell>
          <cell r="C573" t="str">
            <v>21002</v>
          </cell>
          <cell r="D573" t="str">
            <v>กระทรวงสาธารณสุข สำนักงานปลัดกระทรวงสาธารณสุข</v>
          </cell>
          <cell r="E573" t="str">
            <v>07</v>
          </cell>
          <cell r="F573" t="str">
            <v>โรงพยาบาลชุมชน</v>
          </cell>
          <cell r="G573" t="str">
            <v>10</v>
          </cell>
          <cell r="H573" t="str">
            <v>37</v>
          </cell>
          <cell r="I573" t="str">
            <v>จ.อำนาจเจริญ</v>
          </cell>
          <cell r="J573" t="str">
            <v>07</v>
          </cell>
          <cell r="K573" t="str">
            <v xml:space="preserve"> อ.ลืออำนาจ</v>
          </cell>
          <cell r="L573" t="str">
            <v>01</v>
          </cell>
          <cell r="M573" t="str">
            <v xml:space="preserve"> 'ต.อำนาจ'</v>
          </cell>
          <cell r="N573" t="str">
            <v>01</v>
          </cell>
          <cell r="O573" t="str">
            <v xml:space="preserve"> หมู่ 1</v>
          </cell>
          <cell r="P573" t="str">
            <v>01</v>
          </cell>
          <cell r="Q573" t="str">
            <v>เปิดดำเนินการ</v>
          </cell>
          <cell r="R573" t="str">
            <v xml:space="preserve">ถ.ชยางกูร </v>
          </cell>
          <cell r="S573" t="str">
            <v>37000</v>
          </cell>
          <cell r="V573" t="str">
            <v>22</v>
          </cell>
          <cell r="W573" t="str">
            <v>2.2 ทุติยภูมิระดับกลาง</v>
          </cell>
          <cell r="AH573" t="str">
            <v>10990</v>
          </cell>
        </row>
        <row r="574">
          <cell r="A574" t="str">
            <v>001106600</v>
          </cell>
          <cell r="B574" t="str">
            <v>โรงพยาบาลโพนทอง</v>
          </cell>
          <cell r="C574" t="str">
            <v>21002</v>
          </cell>
          <cell r="D574" t="str">
            <v>กระทรวงสาธารณสุข สำนักงานปลัดกระทรวงสาธารณสุข</v>
          </cell>
          <cell r="E574" t="str">
            <v>07</v>
          </cell>
          <cell r="F574" t="str">
            <v>โรงพยาบาลชุมชน</v>
          </cell>
          <cell r="G574" t="str">
            <v>60</v>
          </cell>
          <cell r="H574" t="str">
            <v>45</v>
          </cell>
          <cell r="I574" t="str">
            <v>จ.ร้อยเอ็ด</v>
          </cell>
          <cell r="J574" t="str">
            <v>07</v>
          </cell>
          <cell r="K574" t="str">
            <v xml:space="preserve"> อ.โพนทอง</v>
          </cell>
          <cell r="L574" t="str">
            <v>12</v>
          </cell>
          <cell r="M574" t="str">
            <v xml:space="preserve"> 'ต.สระนกแก้ว'</v>
          </cell>
          <cell r="N574" t="str">
            <v>10</v>
          </cell>
          <cell r="O574" t="str">
            <v xml:space="preserve"> หมู่ 10</v>
          </cell>
          <cell r="P574" t="str">
            <v>01</v>
          </cell>
          <cell r="Q574" t="str">
            <v>เปิดดำเนินการ</v>
          </cell>
          <cell r="R574" t="str">
            <v xml:space="preserve">196 ม.10 ถ.โพนทอง-ขอนแก่น </v>
          </cell>
          <cell r="S574" t="str">
            <v>45110</v>
          </cell>
          <cell r="V574" t="str">
            <v>22</v>
          </cell>
          <cell r="W574" t="str">
            <v>2.2 ทุติยภูมิระดับกลาง</v>
          </cell>
          <cell r="AH574" t="str">
            <v>11066</v>
          </cell>
        </row>
        <row r="575">
          <cell r="A575" t="str">
            <v>001106100</v>
          </cell>
          <cell r="B575" t="str">
            <v>โรงพยาบาลเกษตรวิสัย</v>
          </cell>
          <cell r="C575" t="str">
            <v>21002</v>
          </cell>
          <cell r="D575" t="str">
            <v>กระทรวงสาธารณสุข สำนักงานปลัดกระทรวงสาธารณสุข</v>
          </cell>
          <cell r="E575" t="str">
            <v>07</v>
          </cell>
          <cell r="F575" t="str">
            <v>โรงพยาบาลชุมชน</v>
          </cell>
          <cell r="G575" t="str">
            <v>30</v>
          </cell>
          <cell r="H575" t="str">
            <v>45</v>
          </cell>
          <cell r="I575" t="str">
            <v>จ.ร้อยเอ็ด</v>
          </cell>
          <cell r="J575" t="str">
            <v>02</v>
          </cell>
          <cell r="K575" t="str">
            <v xml:space="preserve"> อ.เกษตรวิสัย</v>
          </cell>
          <cell r="L575" t="str">
            <v>01</v>
          </cell>
          <cell r="M575" t="str">
            <v xml:space="preserve"> 'ต.เกษตรวิสัย'</v>
          </cell>
          <cell r="N575" t="str">
            <v>10</v>
          </cell>
          <cell r="O575" t="str">
            <v xml:space="preserve"> หมู่ 10</v>
          </cell>
          <cell r="P575" t="str">
            <v>01</v>
          </cell>
          <cell r="Q575" t="str">
            <v>เปิดดำเนินการ</v>
          </cell>
          <cell r="R575" t="str">
            <v xml:space="preserve">2 ม.10 ถ.หน้ารพ. </v>
          </cell>
          <cell r="S575" t="str">
            <v>45150</v>
          </cell>
          <cell r="V575" t="str">
            <v>21</v>
          </cell>
          <cell r="W575" t="str">
            <v>2.1 ทุติยภูมิระดับต้น</v>
          </cell>
          <cell r="AH575" t="str">
            <v>11061</v>
          </cell>
        </row>
        <row r="576">
          <cell r="A576" t="str">
            <v>001106900</v>
          </cell>
          <cell r="B576" t="str">
            <v>โรงพยาบาลเสลภูมิ</v>
          </cell>
          <cell r="C576" t="str">
            <v>21002</v>
          </cell>
          <cell r="D576" t="str">
            <v>กระทรวงสาธารณสุข สำนักงานปลัดกระทรวงสาธารณสุข</v>
          </cell>
          <cell r="E576" t="str">
            <v>07</v>
          </cell>
          <cell r="F576" t="str">
            <v>โรงพยาบาลชุมชน</v>
          </cell>
          <cell r="G576" t="str">
            <v>60</v>
          </cell>
          <cell r="H576" t="str">
            <v>45</v>
          </cell>
          <cell r="I576" t="str">
            <v>จ.ร้อยเอ็ด</v>
          </cell>
          <cell r="J576" t="str">
            <v>10</v>
          </cell>
          <cell r="K576" t="str">
            <v xml:space="preserve"> อ.เสลภูมิ</v>
          </cell>
          <cell r="L576" t="str">
            <v>17</v>
          </cell>
          <cell r="M576" t="str">
            <v xml:space="preserve"> 'ต.ขวัญเมือง'</v>
          </cell>
          <cell r="N576" t="str">
            <v>07</v>
          </cell>
          <cell r="O576" t="str">
            <v xml:space="preserve"> หมู่ 7</v>
          </cell>
          <cell r="P576" t="str">
            <v>01</v>
          </cell>
          <cell r="Q576" t="str">
            <v>เปิดดำเนินการ</v>
          </cell>
          <cell r="R576" t="str">
            <v xml:space="preserve">279 ม.7 </v>
          </cell>
          <cell r="S576" t="str">
            <v>45120</v>
          </cell>
          <cell r="V576" t="str">
            <v>22</v>
          </cell>
          <cell r="W576" t="str">
            <v>2.2 ทุติยภูมิระดับกลาง</v>
          </cell>
          <cell r="AH576" t="str">
            <v>11069</v>
          </cell>
        </row>
        <row r="577">
          <cell r="A577" t="str">
            <v>001109300</v>
          </cell>
          <cell r="B577" t="str">
            <v>โรงพยาบาลวาริชภูมิ</v>
          </cell>
          <cell r="C577" t="str">
            <v>21002</v>
          </cell>
          <cell r="D577" t="str">
            <v>กระทรวงสาธารณสุข สำนักงานปลัดกระทรวงสาธารณสุข</v>
          </cell>
          <cell r="E577" t="str">
            <v>07</v>
          </cell>
          <cell r="F577" t="str">
            <v>โรงพยาบาลชุมชน</v>
          </cell>
          <cell r="G577" t="str">
            <v>37</v>
          </cell>
          <cell r="H577" t="str">
            <v>47</v>
          </cell>
          <cell r="I577" t="str">
            <v>จ.สกลนคร</v>
          </cell>
          <cell r="J577" t="str">
            <v>06</v>
          </cell>
          <cell r="K577" t="str">
            <v xml:space="preserve"> อ.วาริชภูมิ</v>
          </cell>
          <cell r="L577" t="str">
            <v>01</v>
          </cell>
          <cell r="M577" t="str">
            <v xml:space="preserve"> 'ต.วาริชภูมิ'</v>
          </cell>
          <cell r="N577" t="str">
            <v>13</v>
          </cell>
          <cell r="O577" t="str">
            <v xml:space="preserve"> หมู่ 13</v>
          </cell>
          <cell r="P577" t="str">
            <v>01</v>
          </cell>
          <cell r="Q577" t="str">
            <v>เปิดดำเนินการ</v>
          </cell>
          <cell r="R577" t="str">
            <v xml:space="preserve">83  </v>
          </cell>
          <cell r="S577" t="str">
            <v>47150</v>
          </cell>
          <cell r="T577" t="str">
            <v>042973751</v>
          </cell>
          <cell r="U577" t="str">
            <v>042973751</v>
          </cell>
          <cell r="V577" t="str">
            <v>21</v>
          </cell>
          <cell r="W577" t="str">
            <v>2.1 ทุติยภูมิระดับต้น</v>
          </cell>
          <cell r="X577" t="str">
            <v>S</v>
          </cell>
          <cell r="Y577" t="str">
            <v xml:space="preserve">บริการ  </v>
          </cell>
          <cell r="AH577" t="str">
            <v>11093</v>
          </cell>
        </row>
        <row r="578">
          <cell r="A578" t="str">
            <v>001109800</v>
          </cell>
          <cell r="B578" t="str">
            <v>โรงพยาบาลอากาศอำนวย</v>
          </cell>
          <cell r="C578" t="str">
            <v>21002</v>
          </cell>
          <cell r="D578" t="str">
            <v>กระทรวงสาธารณสุข สำนักงานปลัดกระทรวงสาธารณสุข</v>
          </cell>
          <cell r="E578" t="str">
            <v>07</v>
          </cell>
          <cell r="F578" t="str">
            <v>โรงพยาบาลชุมชน</v>
          </cell>
          <cell r="G578" t="str">
            <v>90</v>
          </cell>
          <cell r="H578" t="str">
            <v>47</v>
          </cell>
          <cell r="I578" t="str">
            <v>จ.สกลนคร</v>
          </cell>
          <cell r="J578" t="str">
            <v>11</v>
          </cell>
          <cell r="K578" t="str">
            <v xml:space="preserve"> อ.อากาศอำนวย</v>
          </cell>
          <cell r="L578" t="str">
            <v>01</v>
          </cell>
          <cell r="M578" t="str">
            <v xml:space="preserve"> 'ต.อากาศ'</v>
          </cell>
          <cell r="N578" t="str">
            <v>03</v>
          </cell>
          <cell r="O578" t="str">
            <v xml:space="preserve"> หมู่ 3</v>
          </cell>
          <cell r="P578" t="str">
            <v>01</v>
          </cell>
          <cell r="Q578" t="str">
            <v>เปิดดำเนินการ</v>
          </cell>
          <cell r="R578" t="str">
            <v xml:space="preserve">386  </v>
          </cell>
          <cell r="S578" t="str">
            <v>47170</v>
          </cell>
          <cell r="T578" t="str">
            <v>04279900</v>
          </cell>
          <cell r="U578" t="str">
            <v>042794213</v>
          </cell>
          <cell r="V578" t="str">
            <v>21</v>
          </cell>
          <cell r="W578" t="str">
            <v>2.1 ทุติยภูมิระดับต้น</v>
          </cell>
          <cell r="X578" t="str">
            <v>S</v>
          </cell>
          <cell r="Y578" t="str">
            <v xml:space="preserve">บริการ  </v>
          </cell>
          <cell r="AH578" t="str">
            <v>11098</v>
          </cell>
        </row>
        <row r="579">
          <cell r="A579" t="str">
            <v>001109700</v>
          </cell>
          <cell r="B579" t="str">
            <v>โรงพยาบาลบ้านม่วง</v>
          </cell>
          <cell r="C579" t="str">
            <v>21002</v>
          </cell>
          <cell r="D579" t="str">
            <v>กระทรวงสาธารณสุข สำนักงานปลัดกระทรวงสาธารณสุข</v>
          </cell>
          <cell r="E579" t="str">
            <v>07</v>
          </cell>
          <cell r="F579" t="str">
            <v>โรงพยาบาลชุมชน</v>
          </cell>
          <cell r="G579" t="str">
            <v>77</v>
          </cell>
          <cell r="H579" t="str">
            <v>47</v>
          </cell>
          <cell r="I579" t="str">
            <v>จ.สกลนคร</v>
          </cell>
          <cell r="J579" t="str">
            <v>10</v>
          </cell>
          <cell r="K579" t="str">
            <v xml:space="preserve"> อ.บ้านม่วง</v>
          </cell>
          <cell r="L579" t="str">
            <v>01</v>
          </cell>
          <cell r="M579" t="str">
            <v xml:space="preserve"> 'ต.ม่วง'</v>
          </cell>
          <cell r="N579" t="str">
            <v>02</v>
          </cell>
          <cell r="O579" t="str">
            <v xml:space="preserve"> หมู่ 2</v>
          </cell>
          <cell r="P579" t="str">
            <v>01</v>
          </cell>
          <cell r="Q579" t="str">
            <v>เปิดดำเนินการ</v>
          </cell>
          <cell r="R579" t="str">
            <v xml:space="preserve">299  </v>
          </cell>
          <cell r="S579" t="str">
            <v>47140</v>
          </cell>
          <cell r="T579" t="str">
            <v>042794118</v>
          </cell>
          <cell r="U579" t="str">
            <v>042794213</v>
          </cell>
          <cell r="V579" t="str">
            <v>21</v>
          </cell>
          <cell r="W579" t="str">
            <v>2.1 ทุติยภูมิระดับต้น</v>
          </cell>
          <cell r="X579" t="str">
            <v>S</v>
          </cell>
          <cell r="Y579" t="str">
            <v xml:space="preserve">บริการ  </v>
          </cell>
          <cell r="AH579" t="str">
            <v>11097</v>
          </cell>
        </row>
        <row r="580">
          <cell r="A580" t="str">
            <v>001109500</v>
          </cell>
          <cell r="B580" t="str">
            <v>โรงพยาบาลวานรนิวาส</v>
          </cell>
          <cell r="C580" t="str">
            <v>21002</v>
          </cell>
          <cell r="D580" t="str">
            <v>กระทรวงสาธารณสุข สำนักงานปลัดกระทรวงสาธารณสุข</v>
          </cell>
          <cell r="E580" t="str">
            <v>07</v>
          </cell>
          <cell r="F580" t="str">
            <v>โรงพยาบาลชุมชน</v>
          </cell>
          <cell r="G580" t="str">
            <v>70</v>
          </cell>
          <cell r="H580" t="str">
            <v>47</v>
          </cell>
          <cell r="I580" t="str">
            <v>จ.สกลนคร</v>
          </cell>
          <cell r="J580" t="str">
            <v>08</v>
          </cell>
          <cell r="K580" t="str">
            <v xml:space="preserve"> อ.วานรนิวาส</v>
          </cell>
          <cell r="L580" t="str">
            <v>12</v>
          </cell>
          <cell r="M580" t="str">
            <v xml:space="preserve"> 'ต.คอนสวรรค์'</v>
          </cell>
          <cell r="N580" t="str">
            <v>09</v>
          </cell>
          <cell r="O580" t="str">
            <v xml:space="preserve"> หมู่ 9</v>
          </cell>
          <cell r="P580" t="str">
            <v>01</v>
          </cell>
          <cell r="Q580" t="str">
            <v>เปิดดำเนินการ</v>
          </cell>
          <cell r="R580" t="str">
            <v xml:space="preserve">1   </v>
          </cell>
          <cell r="S580" t="str">
            <v>47120</v>
          </cell>
          <cell r="T580" t="str">
            <v>042791122</v>
          </cell>
          <cell r="V580" t="str">
            <v>22</v>
          </cell>
          <cell r="W580" t="str">
            <v>2.2 ทุติยภูมิระดับกลาง</v>
          </cell>
          <cell r="X580" t="str">
            <v>S</v>
          </cell>
          <cell r="Y580" t="str">
            <v xml:space="preserve">บริการ  </v>
          </cell>
          <cell r="AH580" t="str">
            <v>11095</v>
          </cell>
        </row>
        <row r="581">
          <cell r="A581" t="str">
            <v>001109900</v>
          </cell>
          <cell r="B581" t="str">
            <v>โรงพยาบาลส่องดาว</v>
          </cell>
          <cell r="C581" t="str">
            <v>21002</v>
          </cell>
          <cell r="D581" t="str">
            <v>กระทรวงสาธารณสุข สำนักงานปลัดกระทรวงสาธารณสุข</v>
          </cell>
          <cell r="E581" t="str">
            <v>07</v>
          </cell>
          <cell r="F581" t="str">
            <v>โรงพยาบาลชุมชน</v>
          </cell>
          <cell r="G581" t="str">
            <v>35</v>
          </cell>
          <cell r="H581" t="str">
            <v>47</v>
          </cell>
          <cell r="I581" t="str">
            <v>จ.สกลนคร</v>
          </cell>
          <cell r="J581" t="str">
            <v>13</v>
          </cell>
          <cell r="K581" t="str">
            <v xml:space="preserve"> อ.ส่องดาว</v>
          </cell>
          <cell r="L581" t="str">
            <v>01</v>
          </cell>
          <cell r="M581" t="str">
            <v xml:space="preserve"> 'ต.ส่องดาว'</v>
          </cell>
          <cell r="N581" t="str">
            <v>09</v>
          </cell>
          <cell r="O581" t="str">
            <v xml:space="preserve"> หมู่ 9</v>
          </cell>
          <cell r="P581" t="str">
            <v>01</v>
          </cell>
          <cell r="Q581" t="str">
            <v>เปิดดำเนินการ</v>
          </cell>
          <cell r="R581" t="str">
            <v xml:space="preserve">87  </v>
          </cell>
          <cell r="V581" t="str">
            <v>21</v>
          </cell>
          <cell r="W581" t="str">
            <v>2.1 ทุติยภูมิระดับต้น</v>
          </cell>
          <cell r="AH581" t="str">
            <v>11099</v>
          </cell>
        </row>
        <row r="582">
          <cell r="A582" t="str">
            <v>001110100</v>
          </cell>
          <cell r="B582" t="str">
            <v>โรงพยาบาลโคกศรีสุพรรณ</v>
          </cell>
          <cell r="C582" t="str">
            <v>21002</v>
          </cell>
          <cell r="D582" t="str">
            <v>กระทรวงสาธารณสุข สำนักงานปลัดกระทรวงสาธารณสุข</v>
          </cell>
          <cell r="E582" t="str">
            <v>07</v>
          </cell>
          <cell r="F582" t="str">
            <v>โรงพยาบาลชุมชน</v>
          </cell>
          <cell r="G582" t="str">
            <v>37</v>
          </cell>
          <cell r="H582" t="str">
            <v>47</v>
          </cell>
          <cell r="I582" t="str">
            <v>จ.สกลนคร</v>
          </cell>
          <cell r="J582" t="str">
            <v>15</v>
          </cell>
          <cell r="K582" t="str">
            <v xml:space="preserve"> อ.โคกศรีสุพรรณ</v>
          </cell>
          <cell r="L582" t="str">
            <v>01</v>
          </cell>
          <cell r="M582" t="str">
            <v xml:space="preserve"> 'ต.ตองโขบ'</v>
          </cell>
          <cell r="N582" t="str">
            <v>08</v>
          </cell>
          <cell r="O582" t="str">
            <v xml:space="preserve"> หมู่ 8</v>
          </cell>
          <cell r="P582" t="str">
            <v>01</v>
          </cell>
          <cell r="Q582" t="str">
            <v>เปิดดำเนินการ</v>
          </cell>
          <cell r="R582" t="str">
            <v>76 ถ.สกล-นาแก</v>
          </cell>
          <cell r="S582" t="str">
            <v xml:space="preserve"> 47280</v>
          </cell>
          <cell r="T582" t="str">
            <v>042766054</v>
          </cell>
          <cell r="U582" t="str">
            <v>042766125</v>
          </cell>
          <cell r="V582" t="str">
            <v>21</v>
          </cell>
          <cell r="W582" t="str">
            <v>2.1 ทุติยภูมิระดับต้น</v>
          </cell>
          <cell r="AH582" t="str">
            <v>11101</v>
          </cell>
        </row>
        <row r="583">
          <cell r="A583" t="str">
            <v>001110200</v>
          </cell>
          <cell r="B583" t="str">
            <v>โรงพยาบาลเจริญศิลป์</v>
          </cell>
          <cell r="C583" t="str">
            <v>21002</v>
          </cell>
          <cell r="D583" t="str">
            <v>กระทรวงสาธารณสุข สำนักงานปลัดกระทรวงสาธารณสุข</v>
          </cell>
          <cell r="E583" t="str">
            <v>07</v>
          </cell>
          <cell r="F583" t="str">
            <v>โรงพยาบาลชุมชน</v>
          </cell>
          <cell r="G583" t="str">
            <v>42</v>
          </cell>
          <cell r="H583" t="str">
            <v>47</v>
          </cell>
          <cell r="I583" t="str">
            <v>จ.สกลนคร</v>
          </cell>
          <cell r="J583" t="str">
            <v>16</v>
          </cell>
          <cell r="K583" t="str">
            <v xml:space="preserve"> อ.เจริญศิลป์</v>
          </cell>
          <cell r="L583" t="str">
            <v>02</v>
          </cell>
          <cell r="M583" t="str">
            <v xml:space="preserve"> 'ต.เจริญศิลป์'</v>
          </cell>
          <cell r="N583" t="str">
            <v>02</v>
          </cell>
          <cell r="O583" t="str">
            <v xml:space="preserve"> หมู่ 2</v>
          </cell>
          <cell r="P583" t="str">
            <v>01</v>
          </cell>
          <cell r="Q583" t="str">
            <v>เปิดดำเนินการ</v>
          </cell>
          <cell r="R583" t="str">
            <v xml:space="preserve">374  </v>
          </cell>
          <cell r="S583" t="str">
            <v>47290</v>
          </cell>
          <cell r="T583" t="str">
            <v>042709149</v>
          </cell>
          <cell r="U583" t="str">
            <v>042709150</v>
          </cell>
          <cell r="V583" t="str">
            <v>21</v>
          </cell>
          <cell r="W583" t="str">
            <v>2.1 ทุติยภูมิระดับต้น</v>
          </cell>
          <cell r="X583" t="str">
            <v>S</v>
          </cell>
          <cell r="Y583" t="str">
            <v xml:space="preserve">บริการ  </v>
          </cell>
          <cell r="AH583" t="str">
            <v>11102</v>
          </cell>
        </row>
        <row r="584">
          <cell r="A584" t="str">
            <v>001110300</v>
          </cell>
          <cell r="B584" t="str">
            <v>โรงพยาบาลโพนนาแก้ว</v>
          </cell>
          <cell r="C584" t="str">
            <v>21002</v>
          </cell>
          <cell r="D584" t="str">
            <v>กระทรวงสาธารณสุข สำนักงานปลัดกระทรวงสาธารณสุข</v>
          </cell>
          <cell r="E584" t="str">
            <v>07</v>
          </cell>
          <cell r="F584" t="str">
            <v>โรงพยาบาลชุมชน</v>
          </cell>
          <cell r="G584" t="str">
            <v>32</v>
          </cell>
          <cell r="H584" t="str">
            <v>47</v>
          </cell>
          <cell r="I584" t="str">
            <v>จ.สกลนคร</v>
          </cell>
          <cell r="J584" t="str">
            <v>17</v>
          </cell>
          <cell r="K584" t="str">
            <v xml:space="preserve"> อ.โพนนาแก้ว</v>
          </cell>
          <cell r="L584" t="str">
            <v>02</v>
          </cell>
          <cell r="M584" t="str">
            <v xml:space="preserve"> 'ต.นาแก้ว'</v>
          </cell>
          <cell r="N584" t="str">
            <v>10</v>
          </cell>
          <cell r="O584" t="str">
            <v xml:space="preserve"> หมู่ 10</v>
          </cell>
          <cell r="P584" t="str">
            <v>01</v>
          </cell>
          <cell r="Q584" t="str">
            <v>เปิดดำเนินการ</v>
          </cell>
          <cell r="R584" t="str">
            <v xml:space="preserve">196  </v>
          </cell>
          <cell r="S584" t="str">
            <v>47230</v>
          </cell>
          <cell r="T584" t="str">
            <v>042707005</v>
          </cell>
          <cell r="U584" t="str">
            <v>042709150</v>
          </cell>
          <cell r="V584" t="str">
            <v>21</v>
          </cell>
          <cell r="W584" t="str">
            <v>2.1 ทุติยภูมิระดับต้น</v>
          </cell>
          <cell r="X584" t="str">
            <v>S</v>
          </cell>
          <cell r="Y584" t="str">
            <v xml:space="preserve">บริการ  </v>
          </cell>
          <cell r="AH584" t="str">
            <v>11103</v>
          </cell>
        </row>
        <row r="585">
          <cell r="A585" t="str">
            <v>001108800</v>
          </cell>
          <cell r="B585" t="str">
            <v>โรงพยาบาลห้วยผึ้ง</v>
          </cell>
          <cell r="C585" t="str">
            <v>21002</v>
          </cell>
          <cell r="D585" t="str">
            <v>กระทรวงสาธารณสุข สำนักงานปลัดกระทรวงสาธารณสุข</v>
          </cell>
          <cell r="E585" t="str">
            <v>07</v>
          </cell>
          <cell r="F585" t="str">
            <v>โรงพยาบาลชุมชน</v>
          </cell>
          <cell r="G585" t="str">
            <v>30</v>
          </cell>
          <cell r="H585" t="str">
            <v>46</v>
          </cell>
          <cell r="I585" t="str">
            <v>จ.กาฬสินธุ์</v>
          </cell>
          <cell r="J585" t="str">
            <v>14</v>
          </cell>
          <cell r="K585" t="str">
            <v xml:space="preserve"> อ.ห้วยผึ้ง</v>
          </cell>
          <cell r="L585" t="str">
            <v>03</v>
          </cell>
          <cell r="M585" t="str">
            <v xml:space="preserve"> 'ต.นิคมห้วยผึ้ง'</v>
          </cell>
          <cell r="N585" t="str">
            <v>08</v>
          </cell>
          <cell r="O585" t="str">
            <v xml:space="preserve"> หมู่ 8</v>
          </cell>
          <cell r="P585" t="str">
            <v>01</v>
          </cell>
          <cell r="Q585" t="str">
            <v>เปิดดำเนินการ</v>
          </cell>
          <cell r="R585" t="str">
            <v>177</v>
          </cell>
          <cell r="V585" t="str">
            <v>21</v>
          </cell>
          <cell r="W585" t="str">
            <v>2.1 ทุติยภูมิระดับต้น</v>
          </cell>
          <cell r="AH585" t="str">
            <v>11088</v>
          </cell>
        </row>
        <row r="586">
          <cell r="A586" t="str">
            <v>001111900</v>
          </cell>
          <cell r="B586" t="str">
            <v>โรงพยาบาลจอมทอง</v>
          </cell>
          <cell r="C586" t="str">
            <v>21002</v>
          </cell>
          <cell r="D586" t="str">
            <v>กระทรวงสาธารณสุข สำนักงานปลัดกระทรวงสาธารณสุข</v>
          </cell>
          <cell r="E586" t="str">
            <v>07</v>
          </cell>
          <cell r="F586" t="str">
            <v>โรงพยาบาลชุมชน</v>
          </cell>
          <cell r="G586" t="str">
            <v>90</v>
          </cell>
          <cell r="H586" t="str">
            <v>50</v>
          </cell>
          <cell r="I586" t="str">
            <v>จ.เชียงใหม่</v>
          </cell>
          <cell r="J586" t="str">
            <v>02</v>
          </cell>
          <cell r="K586" t="str">
            <v xml:space="preserve"> อ.จอมทอง</v>
          </cell>
          <cell r="L586" t="str">
            <v>07</v>
          </cell>
          <cell r="M586" t="str">
            <v xml:space="preserve"> 'ต.ดอยแก้ว'</v>
          </cell>
          <cell r="N586" t="str">
            <v>02</v>
          </cell>
          <cell r="O586" t="str">
            <v xml:space="preserve"> หมู่ 2</v>
          </cell>
          <cell r="P586" t="str">
            <v>01</v>
          </cell>
          <cell r="Q586" t="str">
            <v>เปิดดำเนินการ</v>
          </cell>
          <cell r="R586" t="str">
            <v xml:space="preserve">259 ม.2 ถ.เชียงใหม่-ฮอด </v>
          </cell>
          <cell r="S586" t="str">
            <v>50160</v>
          </cell>
          <cell r="V586" t="str">
            <v>23</v>
          </cell>
          <cell r="W586" t="str">
            <v>2.3 ทุติยภูมิระดับสูง</v>
          </cell>
          <cell r="AH586" t="str">
            <v>11119</v>
          </cell>
        </row>
        <row r="587">
          <cell r="A587" t="str">
            <v>001110500</v>
          </cell>
          <cell r="B587" t="str">
            <v>โรงพยาบาลท่าอุเทน</v>
          </cell>
          <cell r="C587" t="str">
            <v>21002</v>
          </cell>
          <cell r="D587" t="str">
            <v>กระทรวงสาธารณสุข สำนักงานปลัดกระทรวงสาธารณสุข</v>
          </cell>
          <cell r="E587" t="str">
            <v>07</v>
          </cell>
          <cell r="F587" t="str">
            <v>โรงพยาบาลชุมชน</v>
          </cell>
          <cell r="G587" t="str">
            <v>30</v>
          </cell>
          <cell r="H587" t="str">
            <v>48</v>
          </cell>
          <cell r="I587" t="str">
            <v>จ.นครพนม</v>
          </cell>
          <cell r="J587" t="str">
            <v>03</v>
          </cell>
          <cell r="K587" t="str">
            <v xml:space="preserve"> อ.ท่าอุเทน</v>
          </cell>
          <cell r="L587" t="str">
            <v>02</v>
          </cell>
          <cell r="M587" t="str">
            <v xml:space="preserve"> 'ต.โนนตาล'</v>
          </cell>
          <cell r="N587" t="str">
            <v>06</v>
          </cell>
          <cell r="O587" t="str">
            <v xml:space="preserve"> หมู่ 6</v>
          </cell>
          <cell r="P587" t="str">
            <v>01</v>
          </cell>
          <cell r="Q587" t="str">
            <v>เปิดดำเนินการ</v>
          </cell>
          <cell r="R587" t="str">
            <v xml:space="preserve">23/23 ม.6 ถ.ท่าอุเทน-นครพนม </v>
          </cell>
          <cell r="S587" t="str">
            <v>48120</v>
          </cell>
          <cell r="V587" t="str">
            <v>21</v>
          </cell>
          <cell r="W587" t="str">
            <v>2.1 ทุติยภูมิระดับต้น</v>
          </cell>
          <cell r="AH587" t="str">
            <v>11105</v>
          </cell>
        </row>
        <row r="588">
          <cell r="A588" t="str">
            <v>001109200</v>
          </cell>
          <cell r="B588" t="str">
            <v>โรงพยาบาลพังโคน</v>
          </cell>
          <cell r="C588" t="str">
            <v>21002</v>
          </cell>
          <cell r="D588" t="str">
            <v>กระทรวงสาธารณสุข สำนักงานปลัดกระทรวงสาธารณสุข</v>
          </cell>
          <cell r="E588" t="str">
            <v>07</v>
          </cell>
          <cell r="F588" t="str">
            <v>โรงพยาบาลชุมชน</v>
          </cell>
          <cell r="G588" t="str">
            <v>79</v>
          </cell>
          <cell r="H588" t="str">
            <v>47</v>
          </cell>
          <cell r="I588" t="str">
            <v>จ.สกลนคร</v>
          </cell>
          <cell r="J588" t="str">
            <v>05</v>
          </cell>
          <cell r="K588" t="str">
            <v xml:space="preserve"> อ.พังโคน</v>
          </cell>
          <cell r="L588" t="str">
            <v>01</v>
          </cell>
          <cell r="M588" t="str">
            <v xml:space="preserve"> 'ต.พังโคน'</v>
          </cell>
          <cell r="N588" t="str">
            <v>09</v>
          </cell>
          <cell r="O588" t="str">
            <v xml:space="preserve"> หมู่ 9</v>
          </cell>
          <cell r="P588" t="str">
            <v>01</v>
          </cell>
          <cell r="Q588" t="str">
            <v>เปิดดำเนินการ</v>
          </cell>
          <cell r="R588" t="str">
            <v xml:space="preserve">188  </v>
          </cell>
          <cell r="S588" t="str">
            <v>47160</v>
          </cell>
          <cell r="T588" t="str">
            <v>042771222</v>
          </cell>
          <cell r="U588" t="str">
            <v>042771290</v>
          </cell>
          <cell r="V588" t="str">
            <v>21</v>
          </cell>
          <cell r="W588" t="str">
            <v>2.1 ทุติยภูมิระดับต้น</v>
          </cell>
          <cell r="X588" t="str">
            <v>S</v>
          </cell>
          <cell r="Y588" t="str">
            <v xml:space="preserve">บริการ  </v>
          </cell>
          <cell r="AH588" t="str">
            <v>11092</v>
          </cell>
        </row>
        <row r="589">
          <cell r="A589" t="str">
            <v>001111200</v>
          </cell>
          <cell r="B589" t="str">
            <v>โรงพยาบาลโพนสวรรค์</v>
          </cell>
          <cell r="C589" t="str">
            <v>21002</v>
          </cell>
          <cell r="D589" t="str">
            <v>กระทรวงสาธารณสุข สำนักงานปลัดกระทรวงสาธารณสุข</v>
          </cell>
          <cell r="E589" t="str">
            <v>07</v>
          </cell>
          <cell r="F589" t="str">
            <v>โรงพยาบาลชุมชน</v>
          </cell>
          <cell r="G589" t="str">
            <v>30</v>
          </cell>
          <cell r="H589" t="str">
            <v>48</v>
          </cell>
          <cell r="I589" t="str">
            <v>จ.นครพนม</v>
          </cell>
          <cell r="J589" t="str">
            <v>10</v>
          </cell>
          <cell r="K589" t="str">
            <v xml:space="preserve"> อ.โพนสวรรค์</v>
          </cell>
          <cell r="L589" t="str">
            <v>01</v>
          </cell>
          <cell r="M589" t="str">
            <v xml:space="preserve"> 'ต.โพนสวรรค์'</v>
          </cell>
          <cell r="N589" t="str">
            <v>05</v>
          </cell>
          <cell r="O589" t="str">
            <v xml:space="preserve"> หมู่ 5</v>
          </cell>
          <cell r="P589" t="str">
            <v>01</v>
          </cell>
          <cell r="Q589" t="str">
            <v>เปิดดำเนินการ</v>
          </cell>
          <cell r="R589" t="str">
            <v xml:space="preserve">276 ม.5 ถ.ท่าอุเทน-กุสุมาลย์ </v>
          </cell>
          <cell r="S589" t="str">
            <v>48190</v>
          </cell>
          <cell r="V589" t="str">
            <v>21</v>
          </cell>
          <cell r="W589" t="str">
            <v>2.1 ทุติยภูมิระดับต้น</v>
          </cell>
          <cell r="AH589" t="str">
            <v>11112</v>
          </cell>
        </row>
        <row r="590">
          <cell r="A590" t="str">
            <v>001110000</v>
          </cell>
          <cell r="B590" t="str">
            <v>โรงพยาบาลเต่างอย</v>
          </cell>
          <cell r="C590" t="str">
            <v>21002</v>
          </cell>
          <cell r="D590" t="str">
            <v>กระทรวงสาธารณสุข สำนักงานปลัดกระทรวงสาธารณสุข</v>
          </cell>
          <cell r="E590" t="str">
            <v>07</v>
          </cell>
          <cell r="F590" t="str">
            <v>โรงพยาบาลชุมชน</v>
          </cell>
          <cell r="G590" t="str">
            <v>30</v>
          </cell>
          <cell r="H590" t="str">
            <v>47</v>
          </cell>
          <cell r="I590" t="str">
            <v>จ.สกลนคร</v>
          </cell>
          <cell r="J590" t="str">
            <v>14</v>
          </cell>
          <cell r="K590" t="str">
            <v xml:space="preserve"> อ.เต่างอย</v>
          </cell>
          <cell r="L590" t="str">
            <v>01</v>
          </cell>
          <cell r="M590" t="str">
            <v xml:space="preserve"> 'ต.เต่างอย'</v>
          </cell>
          <cell r="N590" t="str">
            <v>06</v>
          </cell>
          <cell r="O590" t="str">
            <v xml:space="preserve"> หมู่ 6</v>
          </cell>
          <cell r="P590" t="str">
            <v>01</v>
          </cell>
          <cell r="Q590" t="str">
            <v>เปิดดำเนินการ</v>
          </cell>
          <cell r="R590" t="str">
            <v>80</v>
          </cell>
          <cell r="S590" t="str">
            <v>47260</v>
          </cell>
          <cell r="T590" t="str">
            <v>042761021</v>
          </cell>
          <cell r="V590" t="str">
            <v>21</v>
          </cell>
          <cell r="W590" t="str">
            <v>2.1 ทุติยภูมิระดับต้น</v>
          </cell>
          <cell r="X590" t="str">
            <v>S</v>
          </cell>
          <cell r="Y590" t="str">
            <v xml:space="preserve">บริการ  </v>
          </cell>
          <cell r="AH590" t="str">
            <v>11100</v>
          </cell>
        </row>
        <row r="591">
          <cell r="A591" t="str">
            <v>001109100</v>
          </cell>
          <cell r="B591" t="str">
            <v>โรงพยาบาลพระอาจารย์ฝั้นอาจาโร</v>
          </cell>
          <cell r="C591" t="str">
            <v>21002</v>
          </cell>
          <cell r="D591" t="str">
            <v>กระทรวงสาธารณสุข สำนักงานปลัดกระทรวงสาธารณสุข</v>
          </cell>
          <cell r="E591" t="str">
            <v>07</v>
          </cell>
          <cell r="F591" t="str">
            <v>โรงพยาบาลชุมชน</v>
          </cell>
          <cell r="G591" t="str">
            <v>90</v>
          </cell>
          <cell r="H591" t="str">
            <v>47</v>
          </cell>
          <cell r="I591" t="str">
            <v>จ.สกลนคร</v>
          </cell>
          <cell r="J591" t="str">
            <v>04</v>
          </cell>
          <cell r="K591" t="str">
            <v xml:space="preserve"> อ.พรรณานิคม</v>
          </cell>
          <cell r="L591" t="str">
            <v>01</v>
          </cell>
          <cell r="M591" t="str">
            <v xml:space="preserve"> 'ต.พรรณา'</v>
          </cell>
          <cell r="N591" t="str">
            <v>10</v>
          </cell>
          <cell r="O591" t="str">
            <v xml:space="preserve"> หมู่ 10</v>
          </cell>
          <cell r="P591" t="str">
            <v>01</v>
          </cell>
          <cell r="Q591" t="str">
            <v>เปิดดำเนินการ</v>
          </cell>
          <cell r="S591" t="str">
            <v>47130</v>
          </cell>
          <cell r="T591" t="str">
            <v>042779105</v>
          </cell>
          <cell r="U591" t="str">
            <v>042779106</v>
          </cell>
          <cell r="V591" t="str">
            <v>21</v>
          </cell>
          <cell r="W591" t="str">
            <v>2.1 ทุติยภูมิระดับต้น</v>
          </cell>
          <cell r="X591" t="str">
            <v>S</v>
          </cell>
          <cell r="Y591" t="str">
            <v xml:space="preserve">บริการ  </v>
          </cell>
          <cell r="AH591" t="str">
            <v>11091</v>
          </cell>
        </row>
        <row r="592">
          <cell r="A592" t="str">
            <v>001109000</v>
          </cell>
          <cell r="B592" t="str">
            <v>โรงพยาบาลกุดบาก</v>
          </cell>
          <cell r="C592" t="str">
            <v>21002</v>
          </cell>
          <cell r="D592" t="str">
            <v>กระทรวงสาธารณสุข สำนักงานปลัดกระทรวงสาธารณสุข</v>
          </cell>
          <cell r="E592" t="str">
            <v>07</v>
          </cell>
          <cell r="F592" t="str">
            <v>โรงพยาบาลชุมชน</v>
          </cell>
          <cell r="G592" t="str">
            <v>38</v>
          </cell>
          <cell r="H592" t="str">
            <v>47</v>
          </cell>
          <cell r="I592" t="str">
            <v>จ.สกลนคร</v>
          </cell>
          <cell r="J592" t="str">
            <v>03</v>
          </cell>
          <cell r="K592" t="str">
            <v xml:space="preserve"> อ.กุดบาก</v>
          </cell>
          <cell r="L592" t="str">
            <v>01</v>
          </cell>
          <cell r="M592" t="str">
            <v xml:space="preserve"> 'ต.กุดบาก'</v>
          </cell>
          <cell r="N592" t="str">
            <v>01</v>
          </cell>
          <cell r="O592" t="str">
            <v xml:space="preserve"> หมู่ 1</v>
          </cell>
          <cell r="P592" t="str">
            <v>01</v>
          </cell>
          <cell r="Q592" t="str">
            <v>เปิดดำเนินการ</v>
          </cell>
          <cell r="R592" t="str">
            <v xml:space="preserve">249  ถ.เจริญราฎร์  </v>
          </cell>
          <cell r="S592" t="str">
            <v>47180</v>
          </cell>
          <cell r="T592" t="str">
            <v>042784021</v>
          </cell>
          <cell r="U592" t="str">
            <v>042784041</v>
          </cell>
          <cell r="V592" t="str">
            <v>21</v>
          </cell>
          <cell r="W592" t="str">
            <v>2.1 ทุติยภูมิระดับต้น</v>
          </cell>
          <cell r="X592" t="str">
            <v>S</v>
          </cell>
          <cell r="Y592" t="str">
            <v xml:space="preserve">บริการ  </v>
          </cell>
          <cell r="AH592" t="str">
            <v>11090</v>
          </cell>
        </row>
        <row r="593">
          <cell r="A593" t="str">
            <v>001108600</v>
          </cell>
          <cell r="B593" t="str">
            <v>โรงพยาบาลหนองกุงศรี</v>
          </cell>
          <cell r="C593" t="str">
            <v>21002</v>
          </cell>
          <cell r="D593" t="str">
            <v>กระทรวงสาธารณสุข สำนักงานปลัดกระทรวงสาธารณสุข</v>
          </cell>
          <cell r="E593" t="str">
            <v>07</v>
          </cell>
          <cell r="F593" t="str">
            <v>โรงพยาบาลชุมชน</v>
          </cell>
          <cell r="G593" t="str">
            <v>30</v>
          </cell>
          <cell r="H593" t="str">
            <v>46</v>
          </cell>
          <cell r="I593" t="str">
            <v>จ.กาฬสินธุ์</v>
          </cell>
          <cell r="J593" t="str">
            <v>12</v>
          </cell>
          <cell r="K593" t="str">
            <v xml:space="preserve"> อ.หนองกุงศรี</v>
          </cell>
          <cell r="L593" t="str">
            <v>01</v>
          </cell>
          <cell r="M593" t="str">
            <v xml:space="preserve"> 'ต.หนองกุงศรี'</v>
          </cell>
          <cell r="N593" t="str">
            <v>02</v>
          </cell>
          <cell r="O593" t="str">
            <v xml:space="preserve"> หมู่ 2</v>
          </cell>
          <cell r="P593" t="str">
            <v>01</v>
          </cell>
          <cell r="Q593" t="str">
            <v>เปิดดำเนินการ</v>
          </cell>
          <cell r="R593" t="str">
            <v xml:space="preserve">148 </v>
          </cell>
          <cell r="V593" t="str">
            <v>21</v>
          </cell>
          <cell r="W593" t="str">
            <v>2.1 ทุติยภูมิระดับต้น</v>
          </cell>
          <cell r="AH593" t="str">
            <v>11086</v>
          </cell>
        </row>
        <row r="594">
          <cell r="A594" t="str">
            <v>001108500</v>
          </cell>
          <cell r="B594" t="str">
            <v>โรงพยาบาลท่าคันโท</v>
          </cell>
          <cell r="C594" t="str">
            <v>21002</v>
          </cell>
          <cell r="D594" t="str">
            <v>กระทรวงสาธารณสุข สำนักงานปลัดกระทรวงสาธารณสุข</v>
          </cell>
          <cell r="E594" t="str">
            <v>07</v>
          </cell>
          <cell r="F594" t="str">
            <v>โรงพยาบาลชุมชน</v>
          </cell>
          <cell r="G594" t="str">
            <v>30</v>
          </cell>
          <cell r="H594" t="str">
            <v>46</v>
          </cell>
          <cell r="I594" t="str">
            <v>จ.กาฬสินธุ์</v>
          </cell>
          <cell r="J594" t="str">
            <v>11</v>
          </cell>
          <cell r="K594" t="str">
            <v xml:space="preserve"> อ.ท่าคันโท</v>
          </cell>
          <cell r="L594" t="str">
            <v>05</v>
          </cell>
          <cell r="M594" t="str">
            <v xml:space="preserve"> 'ต.นาตาล'</v>
          </cell>
          <cell r="N594" t="str">
            <v>01</v>
          </cell>
          <cell r="O594" t="str">
            <v xml:space="preserve"> หมู่ 1</v>
          </cell>
          <cell r="P594" t="str">
            <v>01</v>
          </cell>
          <cell r="Q594" t="str">
            <v>เปิดดำเนินการ</v>
          </cell>
          <cell r="R594" t="str">
            <v xml:space="preserve">183 </v>
          </cell>
          <cell r="V594" t="str">
            <v>21</v>
          </cell>
          <cell r="W594" t="str">
            <v>2.1 ทุติยภูมิระดับต้น</v>
          </cell>
          <cell r="AH594" t="str">
            <v>11085</v>
          </cell>
        </row>
        <row r="595">
          <cell r="A595" t="str">
            <v>001108400</v>
          </cell>
          <cell r="B595" t="str">
            <v>โรงพยาบาลคำม่วง</v>
          </cell>
          <cell r="C595" t="str">
            <v>21002</v>
          </cell>
          <cell r="D595" t="str">
            <v>กระทรวงสาธารณสุข สำนักงานปลัดกระทรวงสาธารณสุข</v>
          </cell>
          <cell r="E595" t="str">
            <v>07</v>
          </cell>
          <cell r="F595" t="str">
            <v>โรงพยาบาลชุมชน</v>
          </cell>
          <cell r="G595" t="str">
            <v>30</v>
          </cell>
          <cell r="H595" t="str">
            <v>46</v>
          </cell>
          <cell r="I595" t="str">
            <v>จ.กาฬสินธุ์</v>
          </cell>
          <cell r="J595" t="str">
            <v>10</v>
          </cell>
          <cell r="K595" t="str">
            <v xml:space="preserve"> อ.คำม่วง</v>
          </cell>
          <cell r="L595" t="str">
            <v>01</v>
          </cell>
          <cell r="M595" t="str">
            <v xml:space="preserve"> 'ต.ทุ่งคลอง'</v>
          </cell>
          <cell r="N595" t="str">
            <v>10</v>
          </cell>
          <cell r="O595" t="str">
            <v xml:space="preserve"> หมู่ 10</v>
          </cell>
          <cell r="P595" t="str">
            <v>01</v>
          </cell>
          <cell r="Q595" t="str">
            <v>เปิดดำเนินการ</v>
          </cell>
          <cell r="R595" t="str">
            <v xml:space="preserve">92 </v>
          </cell>
          <cell r="V595" t="str">
            <v>21</v>
          </cell>
          <cell r="W595" t="str">
            <v>2.1 ทุติยภูมิระดับต้น</v>
          </cell>
          <cell r="AH595" t="str">
            <v>11084</v>
          </cell>
        </row>
        <row r="596">
          <cell r="A596" t="str">
            <v>001108300</v>
          </cell>
          <cell r="B596" t="str">
            <v>โรงพยาบาลสหัสขันธ์</v>
          </cell>
          <cell r="C596" t="str">
            <v>21002</v>
          </cell>
          <cell r="D596" t="str">
            <v>กระทรวงสาธารณสุข สำนักงานปลัดกระทรวงสาธารณสุข</v>
          </cell>
          <cell r="E596" t="str">
            <v>07</v>
          </cell>
          <cell r="F596" t="str">
            <v>โรงพยาบาลชุมชน</v>
          </cell>
          <cell r="G596" t="str">
            <v>30</v>
          </cell>
          <cell r="H596" t="str">
            <v>46</v>
          </cell>
          <cell r="I596" t="str">
            <v>จ.กาฬสินธุ์</v>
          </cell>
          <cell r="J596" t="str">
            <v>09</v>
          </cell>
          <cell r="K596" t="str">
            <v xml:space="preserve"> อ.สหัสขันธ์</v>
          </cell>
          <cell r="L596" t="str">
            <v>07</v>
          </cell>
          <cell r="M596" t="str">
            <v xml:space="preserve"> 'ต.โนนบุรี'</v>
          </cell>
          <cell r="N596" t="str">
            <v>10</v>
          </cell>
          <cell r="O596" t="str">
            <v xml:space="preserve"> หมู่ 10</v>
          </cell>
          <cell r="P596" t="str">
            <v>01</v>
          </cell>
          <cell r="Q596" t="str">
            <v>เปิดดำเนินการ</v>
          </cell>
          <cell r="R596" t="str">
            <v>48</v>
          </cell>
          <cell r="V596" t="str">
            <v>21</v>
          </cell>
          <cell r="W596" t="str">
            <v>2.1 ทุติยภูมิระดับต้น</v>
          </cell>
          <cell r="AH596" t="str">
            <v>11083</v>
          </cell>
        </row>
        <row r="597">
          <cell r="A597" t="str">
            <v>001107700</v>
          </cell>
          <cell r="B597" t="str">
            <v>โรงพยาบาลนามน</v>
          </cell>
          <cell r="C597" t="str">
            <v>21002</v>
          </cell>
          <cell r="D597" t="str">
            <v>กระทรวงสาธารณสุข สำนักงานปลัดกระทรวงสาธารณสุข</v>
          </cell>
          <cell r="E597" t="str">
            <v>07</v>
          </cell>
          <cell r="F597" t="str">
            <v>โรงพยาบาลชุมชน</v>
          </cell>
          <cell r="G597" t="str">
            <v>30</v>
          </cell>
          <cell r="H597" t="str">
            <v>46</v>
          </cell>
          <cell r="I597" t="str">
            <v>จ.กาฬสินธุ์</v>
          </cell>
          <cell r="J597" t="str">
            <v>02</v>
          </cell>
          <cell r="K597" t="str">
            <v xml:space="preserve"> อ.นามน</v>
          </cell>
          <cell r="L597" t="str">
            <v>01</v>
          </cell>
          <cell r="M597" t="str">
            <v xml:space="preserve"> 'ต.นามน'</v>
          </cell>
          <cell r="N597" t="str">
            <v>07</v>
          </cell>
          <cell r="O597" t="str">
            <v xml:space="preserve"> หมู่ 7</v>
          </cell>
          <cell r="P597" t="str">
            <v>01</v>
          </cell>
          <cell r="Q597" t="str">
            <v>เปิดดำเนินการ</v>
          </cell>
          <cell r="R597" t="str">
            <v xml:space="preserve">183 </v>
          </cell>
          <cell r="V597" t="str">
            <v>21</v>
          </cell>
          <cell r="W597" t="str">
            <v>2.1 ทุติยภูมิระดับต้น</v>
          </cell>
          <cell r="AH597" t="str">
            <v>11077</v>
          </cell>
        </row>
        <row r="598">
          <cell r="A598" t="str">
            <v>001105300</v>
          </cell>
          <cell r="B598" t="str">
            <v>โรงพยาบาลกันทรวิชัย</v>
          </cell>
          <cell r="C598" t="str">
            <v>21002</v>
          </cell>
          <cell r="D598" t="str">
            <v>กระทรวงสาธารณสุข สำนักงานปลัดกระทรวงสาธารณสุข</v>
          </cell>
          <cell r="E598" t="str">
            <v>07</v>
          </cell>
          <cell r="F598" t="str">
            <v>โรงพยาบาลชุมชน</v>
          </cell>
          <cell r="G598" t="str">
            <v>30</v>
          </cell>
          <cell r="H598" t="str">
            <v>44</v>
          </cell>
          <cell r="I598" t="str">
            <v>จ.มหาสารคาม</v>
          </cell>
          <cell r="J598" t="str">
            <v>04</v>
          </cell>
          <cell r="K598" t="str">
            <v xml:space="preserve"> อ.กันทรวิชัย</v>
          </cell>
          <cell r="L598" t="str">
            <v>01</v>
          </cell>
          <cell r="M598" t="str">
            <v xml:space="preserve"> 'ต.โคกพระ'</v>
          </cell>
          <cell r="N598" t="str">
            <v>02</v>
          </cell>
          <cell r="O598" t="str">
            <v xml:space="preserve"> หมู่ 2</v>
          </cell>
          <cell r="P598" t="str">
            <v>01</v>
          </cell>
          <cell r="Q598" t="str">
            <v>เปิดดำเนินการ</v>
          </cell>
          <cell r="R598" t="str">
            <v xml:space="preserve"> ถ.ถีนานนท์ </v>
          </cell>
          <cell r="V598" t="str">
            <v>21</v>
          </cell>
          <cell r="W598" t="str">
            <v>2.1 ทุติยภูมิระดับต้น</v>
          </cell>
          <cell r="AH598" t="str">
            <v>11053</v>
          </cell>
        </row>
        <row r="599">
          <cell r="A599" t="str">
            <v>001106500</v>
          </cell>
          <cell r="B599" t="str">
            <v>โรงพยาบาลพนมไพร</v>
          </cell>
          <cell r="C599" t="str">
            <v>21002</v>
          </cell>
          <cell r="D599" t="str">
            <v>กระทรวงสาธารณสุข สำนักงานปลัดกระทรวงสาธารณสุข</v>
          </cell>
          <cell r="E599" t="str">
            <v>07</v>
          </cell>
          <cell r="F599" t="str">
            <v>โรงพยาบาลชุมชน</v>
          </cell>
          <cell r="G599" t="str">
            <v>30</v>
          </cell>
          <cell r="H599" t="str">
            <v>45</v>
          </cell>
          <cell r="I599" t="str">
            <v>จ.ร้อยเอ็ด</v>
          </cell>
          <cell r="J599" t="str">
            <v>06</v>
          </cell>
          <cell r="K599" t="str">
            <v xml:space="preserve"> อ.พนมไพร</v>
          </cell>
          <cell r="L599" t="str">
            <v>01</v>
          </cell>
          <cell r="M599" t="str">
            <v xml:space="preserve"> 'ต.พนมไพร'</v>
          </cell>
          <cell r="N599" t="str">
            <v>03</v>
          </cell>
          <cell r="O599" t="str">
            <v xml:space="preserve"> หมู่ 3</v>
          </cell>
          <cell r="P599" t="str">
            <v>01</v>
          </cell>
          <cell r="Q599" t="str">
            <v>เปิดดำเนินการ</v>
          </cell>
          <cell r="R599" t="str">
            <v xml:space="preserve">170 </v>
          </cell>
          <cell r="S599" t="str">
            <v>45140</v>
          </cell>
          <cell r="V599" t="str">
            <v>21</v>
          </cell>
          <cell r="W599" t="str">
            <v>2.1 ทุติยภูมิระดับต้น</v>
          </cell>
          <cell r="AH599" t="str">
            <v>11065</v>
          </cell>
        </row>
        <row r="600">
          <cell r="A600" t="str">
            <v>001106700</v>
          </cell>
          <cell r="B600" t="str">
            <v>โรงพยาบาลโพธิ์ชัย</v>
          </cell>
          <cell r="C600" t="str">
            <v>21002</v>
          </cell>
          <cell r="D600" t="str">
            <v>กระทรวงสาธารณสุข สำนักงานปลัดกระทรวงสาธารณสุข</v>
          </cell>
          <cell r="E600" t="str">
            <v>07</v>
          </cell>
          <cell r="F600" t="str">
            <v>โรงพยาบาลชุมชน</v>
          </cell>
          <cell r="G600" t="str">
            <v>30</v>
          </cell>
          <cell r="H600" t="str">
            <v>45</v>
          </cell>
          <cell r="I600" t="str">
            <v>จ.ร้อยเอ็ด</v>
          </cell>
          <cell r="J600" t="str">
            <v>08</v>
          </cell>
          <cell r="K600" t="str">
            <v xml:space="preserve"> อ.โพธิ์ชัย</v>
          </cell>
          <cell r="L600" t="str">
            <v>01</v>
          </cell>
          <cell r="M600" t="str">
            <v xml:space="preserve"> 'ต.ขามเบี้ย'</v>
          </cell>
          <cell r="N600" t="str">
            <v>02</v>
          </cell>
          <cell r="O600" t="str">
            <v xml:space="preserve"> หมู่ 2</v>
          </cell>
          <cell r="P600" t="str">
            <v>01</v>
          </cell>
          <cell r="Q600" t="str">
            <v>เปิดดำเนินการ</v>
          </cell>
          <cell r="R600" t="str">
            <v xml:space="preserve">185 ม.2 ถ.จรจำรูญ </v>
          </cell>
          <cell r="S600" t="str">
            <v>45230</v>
          </cell>
          <cell r="V600" t="str">
            <v>21</v>
          </cell>
          <cell r="W600" t="str">
            <v>2.1 ทุติยภูมิระดับต้น</v>
          </cell>
          <cell r="AH600" t="str">
            <v>11067</v>
          </cell>
        </row>
        <row r="601">
          <cell r="A601" t="str">
            <v>001106800</v>
          </cell>
          <cell r="B601" t="str">
            <v>โรงพยาบาลหนองพอก</v>
          </cell>
          <cell r="C601" t="str">
            <v>21002</v>
          </cell>
          <cell r="D601" t="str">
            <v>กระทรวงสาธารณสุข สำนักงานปลัดกระทรวงสาธารณสุข</v>
          </cell>
          <cell r="E601" t="str">
            <v>07</v>
          </cell>
          <cell r="F601" t="str">
            <v>โรงพยาบาลชุมชน</v>
          </cell>
          <cell r="G601" t="str">
            <v>30</v>
          </cell>
          <cell r="H601" t="str">
            <v>45</v>
          </cell>
          <cell r="I601" t="str">
            <v>จ.ร้อยเอ็ด</v>
          </cell>
          <cell r="J601" t="str">
            <v>09</v>
          </cell>
          <cell r="K601" t="str">
            <v xml:space="preserve"> อ.หนองพอก</v>
          </cell>
          <cell r="L601" t="str">
            <v>01</v>
          </cell>
          <cell r="M601" t="str">
            <v xml:space="preserve"> 'ต.หนองพอก'</v>
          </cell>
          <cell r="N601" t="str">
            <v>01</v>
          </cell>
          <cell r="O601" t="str">
            <v xml:space="preserve"> หมู่ 1</v>
          </cell>
          <cell r="P601" t="str">
            <v>01</v>
          </cell>
          <cell r="Q601" t="str">
            <v>เปิดดำเนินการ</v>
          </cell>
          <cell r="R601" t="str">
            <v xml:space="preserve">140 ม.1 ถ.ทรงบาดาล </v>
          </cell>
          <cell r="S601" t="str">
            <v>45210</v>
          </cell>
          <cell r="V601" t="str">
            <v>21</v>
          </cell>
          <cell r="W601" t="str">
            <v>2.1 ทุติยภูมิระดับต้น</v>
          </cell>
          <cell r="AH601" t="str">
            <v>11068</v>
          </cell>
        </row>
        <row r="602">
          <cell r="A602" t="str">
            <v>001107200</v>
          </cell>
          <cell r="B602" t="str">
            <v>โรงพยาบาลโพนทราย</v>
          </cell>
          <cell r="C602" t="str">
            <v>21002</v>
          </cell>
          <cell r="D602" t="str">
            <v>กระทรวงสาธารณสุข สำนักงานปลัดกระทรวงสาธารณสุข</v>
          </cell>
          <cell r="E602" t="str">
            <v>07</v>
          </cell>
          <cell r="F602" t="str">
            <v>โรงพยาบาลชุมชน</v>
          </cell>
          <cell r="G602" t="str">
            <v>30</v>
          </cell>
          <cell r="H602" t="str">
            <v>45</v>
          </cell>
          <cell r="I602" t="str">
            <v>จ.ร้อยเอ็ด</v>
          </cell>
          <cell r="J602" t="str">
            <v>13</v>
          </cell>
          <cell r="K602" t="str">
            <v xml:space="preserve"> อ.โพนทราย</v>
          </cell>
          <cell r="L602" t="str">
            <v>01</v>
          </cell>
          <cell r="M602" t="str">
            <v xml:space="preserve"> 'ต.โพนทราย'</v>
          </cell>
          <cell r="N602" t="str">
            <v>09</v>
          </cell>
          <cell r="O602" t="str">
            <v xml:space="preserve"> หมู่ 9</v>
          </cell>
          <cell r="P602" t="str">
            <v>01</v>
          </cell>
          <cell r="Q602" t="str">
            <v>เปิดดำเนินการ</v>
          </cell>
          <cell r="R602" t="str">
            <v xml:space="preserve">104 ม.9 ถ.ประชาสุขสันต์ </v>
          </cell>
          <cell r="S602" t="str">
            <v>45240</v>
          </cell>
          <cell r="V602" t="str">
            <v>21</v>
          </cell>
          <cell r="W602" t="str">
            <v>2.1 ทุติยภูมิระดับต้น</v>
          </cell>
          <cell r="AH602" t="str">
            <v>11072</v>
          </cell>
        </row>
        <row r="603">
          <cell r="A603" t="str">
            <v>001107300</v>
          </cell>
          <cell r="B603" t="str">
            <v>โรงพยาบาลอาจสามารถ</v>
          </cell>
          <cell r="C603" t="str">
            <v>21002</v>
          </cell>
          <cell r="D603" t="str">
            <v>กระทรวงสาธารณสุข สำนักงานปลัดกระทรวงสาธารณสุข</v>
          </cell>
          <cell r="E603" t="str">
            <v>07</v>
          </cell>
          <cell r="F603" t="str">
            <v>โรงพยาบาลชุมชน</v>
          </cell>
          <cell r="G603" t="str">
            <v>30</v>
          </cell>
          <cell r="H603" t="str">
            <v>45</v>
          </cell>
          <cell r="I603" t="str">
            <v>จ.ร้อยเอ็ด</v>
          </cell>
          <cell r="J603" t="str">
            <v>14</v>
          </cell>
          <cell r="K603" t="str">
            <v xml:space="preserve"> อ.อาจสามารถ</v>
          </cell>
          <cell r="L603" t="str">
            <v>01</v>
          </cell>
          <cell r="M603" t="str">
            <v xml:space="preserve"> 'ต.อาจสามารถ'</v>
          </cell>
          <cell r="N603" t="str">
            <v>07</v>
          </cell>
          <cell r="O603" t="str">
            <v xml:space="preserve"> หมู่ 7</v>
          </cell>
          <cell r="P603" t="str">
            <v>01</v>
          </cell>
          <cell r="Q603" t="str">
            <v>เปิดดำเนินการ</v>
          </cell>
          <cell r="R603" t="str">
            <v xml:space="preserve">7 ถ.รณชัยชาญยุทธ </v>
          </cell>
          <cell r="S603" t="str">
            <v>45160</v>
          </cell>
          <cell r="V603" t="str">
            <v>21</v>
          </cell>
          <cell r="W603" t="str">
            <v>2.1 ทุติยภูมิระดับต้น</v>
          </cell>
          <cell r="AH603" t="str">
            <v>11073</v>
          </cell>
        </row>
        <row r="604">
          <cell r="A604" t="str">
            <v>001107500</v>
          </cell>
          <cell r="B604" t="str">
            <v>โรงพยาบาลศรีสมเด็จ</v>
          </cell>
          <cell r="C604" t="str">
            <v>21002</v>
          </cell>
          <cell r="D604" t="str">
            <v>กระทรวงสาธารณสุข สำนักงานปลัดกระทรวงสาธารณสุข</v>
          </cell>
          <cell r="E604" t="str">
            <v>07</v>
          </cell>
          <cell r="F604" t="str">
            <v>โรงพยาบาลชุมชน</v>
          </cell>
          <cell r="G604" t="str">
            <v>30</v>
          </cell>
          <cell r="H604" t="str">
            <v>45</v>
          </cell>
          <cell r="I604" t="str">
            <v>จ.ร้อยเอ็ด</v>
          </cell>
          <cell r="J604" t="str">
            <v>16</v>
          </cell>
          <cell r="K604" t="str">
            <v xml:space="preserve"> อ.ศรีสมเด็จ</v>
          </cell>
          <cell r="L604" t="str">
            <v>02</v>
          </cell>
          <cell r="M604" t="str">
            <v xml:space="preserve"> 'ต.ศรีสมเด็จ'</v>
          </cell>
          <cell r="N604" t="str">
            <v>03</v>
          </cell>
          <cell r="O604" t="str">
            <v xml:space="preserve"> หมู่ 3</v>
          </cell>
          <cell r="P604" t="str">
            <v>01</v>
          </cell>
          <cell r="Q604" t="str">
            <v>เปิดดำเนินการ</v>
          </cell>
          <cell r="S604" t="str">
            <v>45000</v>
          </cell>
          <cell r="V604" t="str">
            <v>21</v>
          </cell>
          <cell r="W604" t="str">
            <v>2.1 ทุติยภูมิระดับต้น</v>
          </cell>
          <cell r="AH604" t="str">
            <v>11075</v>
          </cell>
        </row>
        <row r="605">
          <cell r="A605" t="str">
            <v>001106200</v>
          </cell>
          <cell r="B605" t="str">
            <v>โรงพยาบาลปทุมรัตต์</v>
          </cell>
          <cell r="C605" t="str">
            <v>21002</v>
          </cell>
          <cell r="D605" t="str">
            <v>กระทรวงสาธารณสุข สำนักงานปลัดกระทรวงสาธารณสุข</v>
          </cell>
          <cell r="E605" t="str">
            <v>07</v>
          </cell>
          <cell r="F605" t="str">
            <v>โรงพยาบาลชุมชน</v>
          </cell>
          <cell r="G605" t="str">
            <v>30</v>
          </cell>
          <cell r="H605" t="str">
            <v>45</v>
          </cell>
          <cell r="I605" t="str">
            <v>จ.ร้อยเอ็ด</v>
          </cell>
          <cell r="J605" t="str">
            <v>03</v>
          </cell>
          <cell r="K605" t="str">
            <v xml:space="preserve"> อ.ปทุมรัตต์</v>
          </cell>
          <cell r="L605" t="str">
            <v>01</v>
          </cell>
          <cell r="M605" t="str">
            <v xml:space="preserve"> 'ต.บัวแดง'</v>
          </cell>
          <cell r="N605" t="str">
            <v>09</v>
          </cell>
          <cell r="O605" t="str">
            <v xml:space="preserve"> หมู่ 9</v>
          </cell>
          <cell r="P605" t="str">
            <v>01</v>
          </cell>
          <cell r="Q605" t="str">
            <v>เปิดดำเนินการ</v>
          </cell>
          <cell r="R605" t="str">
            <v xml:space="preserve">44 </v>
          </cell>
          <cell r="S605" t="str">
            <v>45190</v>
          </cell>
          <cell r="V605" t="str">
            <v>21</v>
          </cell>
          <cell r="W605" t="str">
            <v>2.1 ทุติยภูมิระดับต้น</v>
          </cell>
          <cell r="AH605" t="str">
            <v>11062</v>
          </cell>
        </row>
        <row r="606">
          <cell r="A606" t="str">
            <v>001106400</v>
          </cell>
          <cell r="B606" t="str">
            <v>โรงพยาบาลธวัชบุรี</v>
          </cell>
          <cell r="C606" t="str">
            <v>21002</v>
          </cell>
          <cell r="D606" t="str">
            <v>กระทรวงสาธารณสุข สำนักงานปลัดกระทรวงสาธารณสุข</v>
          </cell>
          <cell r="E606" t="str">
            <v>07</v>
          </cell>
          <cell r="F606" t="str">
            <v>โรงพยาบาลชุมชน</v>
          </cell>
          <cell r="G606" t="str">
            <v>30</v>
          </cell>
          <cell r="H606" t="str">
            <v>45</v>
          </cell>
          <cell r="I606" t="str">
            <v>จ.ร้อยเอ็ด</v>
          </cell>
          <cell r="J606" t="str">
            <v>05</v>
          </cell>
          <cell r="K606" t="str">
            <v xml:space="preserve"> อ.ธวัชบุรี</v>
          </cell>
          <cell r="L606" t="str">
            <v>04</v>
          </cell>
          <cell r="M606" t="str">
            <v xml:space="preserve"> 'ต.ธวัชบุรี'</v>
          </cell>
          <cell r="N606" t="str">
            <v>03</v>
          </cell>
          <cell r="O606" t="str">
            <v xml:space="preserve"> หมู่ 3</v>
          </cell>
          <cell r="P606" t="str">
            <v>01</v>
          </cell>
          <cell r="Q606" t="str">
            <v>เปิดดำเนินการ</v>
          </cell>
          <cell r="R606" t="str">
            <v xml:space="preserve">172 ม.3 ถ.ร้อยเอ็ด-โพนทอง </v>
          </cell>
          <cell r="S606" t="str">
            <v>45170</v>
          </cell>
          <cell r="V606" t="str">
            <v>21</v>
          </cell>
          <cell r="W606" t="str">
            <v>2.1 ทุติยภูมิระดับต้น</v>
          </cell>
          <cell r="AH606" t="str">
            <v>11064</v>
          </cell>
        </row>
        <row r="607">
          <cell r="A607" t="str">
            <v>001107100</v>
          </cell>
          <cell r="B607" t="str">
            <v>โรงพยาบาลเมืองสรวง</v>
          </cell>
          <cell r="C607" t="str">
            <v>21002</v>
          </cell>
          <cell r="D607" t="str">
            <v>กระทรวงสาธารณสุข สำนักงานปลัดกระทรวงสาธารณสุข</v>
          </cell>
          <cell r="E607" t="str">
            <v>07</v>
          </cell>
          <cell r="F607" t="str">
            <v>โรงพยาบาลชุมชน</v>
          </cell>
          <cell r="G607" t="str">
            <v>30</v>
          </cell>
          <cell r="H607" t="str">
            <v>45</v>
          </cell>
          <cell r="I607" t="str">
            <v>จ.ร้อยเอ็ด</v>
          </cell>
          <cell r="J607" t="str">
            <v>12</v>
          </cell>
          <cell r="K607" t="str">
            <v xml:space="preserve"> อ.เมืองสรวง</v>
          </cell>
          <cell r="L607" t="str">
            <v>01</v>
          </cell>
          <cell r="M607" t="str">
            <v xml:space="preserve"> 'ต.หนองผือ'</v>
          </cell>
          <cell r="N607" t="str">
            <v>04</v>
          </cell>
          <cell r="O607" t="str">
            <v xml:space="preserve"> หมู่ 4</v>
          </cell>
          <cell r="P607" t="str">
            <v>01</v>
          </cell>
          <cell r="Q607" t="str">
            <v>เปิดดำเนินการ</v>
          </cell>
          <cell r="R607" t="str">
            <v xml:space="preserve">231 ม.4 ถ.ร้อยเอ็ด-สุวรรณภูมิ </v>
          </cell>
          <cell r="S607" t="str">
            <v>45220</v>
          </cell>
          <cell r="V607" t="str">
            <v>21</v>
          </cell>
          <cell r="W607" t="str">
            <v>2.1 ทุติยภูมิระดับต้น</v>
          </cell>
          <cell r="AH607" t="str">
            <v>11071</v>
          </cell>
        </row>
        <row r="608">
          <cell r="A608" t="str">
            <v>001107600</v>
          </cell>
          <cell r="B608" t="str">
            <v>โรงพยาบาลจังหาร</v>
          </cell>
          <cell r="C608" t="str">
            <v>21002</v>
          </cell>
          <cell r="D608" t="str">
            <v>กระทรวงสาธารณสุข สำนักงานปลัดกระทรวงสาธารณสุข</v>
          </cell>
          <cell r="E608" t="str">
            <v>07</v>
          </cell>
          <cell r="F608" t="str">
            <v>โรงพยาบาลชุมชน</v>
          </cell>
          <cell r="G608" t="str">
            <v>30</v>
          </cell>
          <cell r="H608" t="str">
            <v>45</v>
          </cell>
          <cell r="I608" t="str">
            <v>จ.ร้อยเอ็ด</v>
          </cell>
          <cell r="J608" t="str">
            <v>17</v>
          </cell>
          <cell r="K608" t="str">
            <v xml:space="preserve"> อ.จังหาร</v>
          </cell>
          <cell r="L608" t="str">
            <v>04</v>
          </cell>
          <cell r="M608" t="str">
            <v xml:space="preserve"> 'ต.จังหาร'</v>
          </cell>
          <cell r="N608" t="str">
            <v>03</v>
          </cell>
          <cell r="O608" t="str">
            <v xml:space="preserve"> หมู่ 3</v>
          </cell>
          <cell r="P608" t="str">
            <v>01</v>
          </cell>
          <cell r="Q608" t="str">
            <v>เปิดดำเนินการ</v>
          </cell>
          <cell r="R608" t="str">
            <v xml:space="preserve">159 </v>
          </cell>
          <cell r="S608" t="str">
            <v>45000</v>
          </cell>
          <cell r="V608" t="str">
            <v>21</v>
          </cell>
          <cell r="W608" t="str">
            <v>2.1 ทุติยภูมิระดับต้น</v>
          </cell>
          <cell r="AH608" t="str">
            <v>11076</v>
          </cell>
        </row>
        <row r="609">
          <cell r="A609" t="str">
            <v>001109600</v>
          </cell>
          <cell r="B609" t="str">
            <v>โรงพยาบาลคำตากล้า</v>
          </cell>
          <cell r="C609" t="str">
            <v>21002</v>
          </cell>
          <cell r="D609" t="str">
            <v>กระทรวงสาธารณสุข สำนักงานปลัดกระทรวงสาธารณสุข</v>
          </cell>
          <cell r="E609" t="str">
            <v>07</v>
          </cell>
          <cell r="F609" t="str">
            <v>โรงพยาบาลชุมชน</v>
          </cell>
          <cell r="G609" t="str">
            <v>30</v>
          </cell>
          <cell r="H609" t="str">
            <v>47</v>
          </cell>
          <cell r="I609" t="str">
            <v>จ.สกลนคร</v>
          </cell>
          <cell r="J609" t="str">
            <v>09</v>
          </cell>
          <cell r="K609" t="str">
            <v xml:space="preserve"> อ.คำตากล้า</v>
          </cell>
          <cell r="L609" t="str">
            <v>01</v>
          </cell>
          <cell r="M609" t="str">
            <v xml:space="preserve"> 'ต.คำตากล้า'</v>
          </cell>
          <cell r="N609" t="str">
            <v>11</v>
          </cell>
          <cell r="O609" t="str">
            <v xml:space="preserve"> หมู่ 11</v>
          </cell>
          <cell r="P609" t="str">
            <v>01</v>
          </cell>
          <cell r="Q609" t="str">
            <v>เปิดดำเนินการ</v>
          </cell>
          <cell r="R609" t="str">
            <v xml:space="preserve">80  </v>
          </cell>
          <cell r="S609" t="str">
            <v>47250</v>
          </cell>
          <cell r="T609" t="str">
            <v>042796046</v>
          </cell>
          <cell r="U609" t="str">
            <v>042796110</v>
          </cell>
          <cell r="V609" t="str">
            <v>21</v>
          </cell>
          <cell r="W609" t="str">
            <v>2.1 ทุติยภูมิระดับต้น</v>
          </cell>
          <cell r="X609" t="str">
            <v>S</v>
          </cell>
          <cell r="Y609" t="str">
            <v xml:space="preserve">บริการ  </v>
          </cell>
          <cell r="AH609" t="str">
            <v>11096</v>
          </cell>
        </row>
        <row r="610">
          <cell r="A610" t="str">
            <v>001114200</v>
          </cell>
          <cell r="B610" t="str">
            <v>โรงพยาบาลลี้</v>
          </cell>
          <cell r="C610" t="str">
            <v>21002</v>
          </cell>
          <cell r="D610" t="str">
            <v>กระทรวงสาธารณสุข สำนักงานปลัดกระทรวงสาธารณสุข</v>
          </cell>
          <cell r="E610" t="str">
            <v>07</v>
          </cell>
          <cell r="F610" t="str">
            <v>โรงพยาบาลชุมชน</v>
          </cell>
          <cell r="G610" t="str">
            <v>60</v>
          </cell>
          <cell r="H610" t="str">
            <v>51</v>
          </cell>
          <cell r="I610" t="str">
            <v>จ.ลำพูน</v>
          </cell>
          <cell r="J610" t="str">
            <v>04</v>
          </cell>
          <cell r="K610" t="str">
            <v xml:space="preserve"> อ.ลี้</v>
          </cell>
          <cell r="L610" t="str">
            <v>01</v>
          </cell>
          <cell r="M610" t="str">
            <v xml:space="preserve"> 'ต.ลี้'</v>
          </cell>
          <cell r="N610" t="str">
            <v>04</v>
          </cell>
          <cell r="O610" t="str">
            <v xml:space="preserve"> หมู่ 4</v>
          </cell>
          <cell r="P610" t="str">
            <v>01</v>
          </cell>
          <cell r="Q610" t="str">
            <v>เปิดดำเนินการ</v>
          </cell>
          <cell r="R610" t="str">
            <v xml:space="preserve">49 ม.4 ถ.พหลโยธิน </v>
          </cell>
          <cell r="S610" t="str">
            <v>51110</v>
          </cell>
          <cell r="V610" t="str">
            <v>22</v>
          </cell>
          <cell r="W610" t="str">
            <v>2.2 ทุติยภูมิระดับกลาง</v>
          </cell>
          <cell r="AH610" t="str">
            <v>11142</v>
          </cell>
        </row>
        <row r="611">
          <cell r="A611" t="str">
            <v>001114700</v>
          </cell>
          <cell r="B611" t="str">
            <v>โรงพยาบาลเกาะคา</v>
          </cell>
          <cell r="C611" t="str">
            <v>21002</v>
          </cell>
          <cell r="D611" t="str">
            <v>กระทรวงสาธารณสุข สำนักงานปลัดกระทรวงสาธารณสุข</v>
          </cell>
          <cell r="E611" t="str">
            <v>07</v>
          </cell>
          <cell r="F611" t="str">
            <v>โรงพยาบาลชุมชน</v>
          </cell>
          <cell r="G611" t="str">
            <v>30</v>
          </cell>
          <cell r="H611" t="str">
            <v>52</v>
          </cell>
          <cell r="I611" t="str">
            <v>จ.ลำปาง</v>
          </cell>
          <cell r="J611" t="str">
            <v>03</v>
          </cell>
          <cell r="K611" t="str">
            <v xml:space="preserve"> อ.เกาะคา</v>
          </cell>
          <cell r="L611" t="str">
            <v>05</v>
          </cell>
          <cell r="M611" t="str">
            <v xml:space="preserve"> 'ต.ศาลา'</v>
          </cell>
          <cell r="N611" t="str">
            <v>03</v>
          </cell>
          <cell r="O611" t="str">
            <v xml:space="preserve"> หมู่ 3</v>
          </cell>
          <cell r="P611" t="str">
            <v>01</v>
          </cell>
          <cell r="Q611" t="str">
            <v>เปิดดำเนินการ</v>
          </cell>
          <cell r="V611" t="str">
            <v>22</v>
          </cell>
          <cell r="W611" t="str">
            <v>2.2 ทุติยภูมิระดับกลาง</v>
          </cell>
          <cell r="AH611" t="str">
            <v>11147</v>
          </cell>
        </row>
        <row r="612">
          <cell r="A612" t="str">
            <v>001115200</v>
          </cell>
          <cell r="B612" t="str">
            <v>โรงพยาบาลเถิน</v>
          </cell>
          <cell r="C612" t="str">
            <v>21002</v>
          </cell>
          <cell r="D612" t="str">
            <v>กระทรวงสาธารณสุข สำนักงานปลัดกระทรวงสาธารณสุข</v>
          </cell>
          <cell r="E612" t="str">
            <v>07</v>
          </cell>
          <cell r="F612" t="str">
            <v>โรงพยาบาลชุมชน</v>
          </cell>
          <cell r="G612" t="str">
            <v>30</v>
          </cell>
          <cell r="H612" t="str">
            <v>52</v>
          </cell>
          <cell r="I612" t="str">
            <v>จ.ลำปาง</v>
          </cell>
          <cell r="J612" t="str">
            <v>08</v>
          </cell>
          <cell r="K612" t="str">
            <v xml:space="preserve"> อ.เถิน</v>
          </cell>
          <cell r="L612" t="str">
            <v>01</v>
          </cell>
          <cell r="M612" t="str">
            <v xml:space="preserve"> 'ต.ล้อมแรด'</v>
          </cell>
          <cell r="N612" t="str">
            <v>07</v>
          </cell>
          <cell r="O612" t="str">
            <v xml:space="preserve"> หมู่ 7</v>
          </cell>
          <cell r="P612" t="str">
            <v>01</v>
          </cell>
          <cell r="Q612" t="str">
            <v>เปิดดำเนินการ</v>
          </cell>
          <cell r="V612" t="str">
            <v>22</v>
          </cell>
          <cell r="W612" t="str">
            <v>2.2 ทุติยภูมิระดับกลาง</v>
          </cell>
          <cell r="AH612" t="str">
            <v>11152</v>
          </cell>
        </row>
        <row r="613">
          <cell r="A613" t="str">
            <v>001111700</v>
          </cell>
          <cell r="B613" t="str">
            <v>โรงพยาบาลหว้านใหญ่</v>
          </cell>
          <cell r="C613" t="str">
            <v>21002</v>
          </cell>
          <cell r="D613" t="str">
            <v>กระทรวงสาธารณสุข สำนักงานปลัดกระทรวงสาธารณสุข</v>
          </cell>
          <cell r="E613" t="str">
            <v>07</v>
          </cell>
          <cell r="F613" t="str">
            <v>โรงพยาบาลชุมชน</v>
          </cell>
          <cell r="G613" t="str">
            <v>30</v>
          </cell>
          <cell r="H613" t="str">
            <v>49</v>
          </cell>
          <cell r="I613" t="str">
            <v>จ.มุกดาหาร</v>
          </cell>
          <cell r="J613" t="str">
            <v>06</v>
          </cell>
          <cell r="K613" t="str">
            <v xml:space="preserve"> อ.หว้านใหญ่</v>
          </cell>
          <cell r="L613" t="str">
            <v>01</v>
          </cell>
          <cell r="M613" t="str">
            <v xml:space="preserve"> 'ต.หว้านใหญ่'</v>
          </cell>
          <cell r="N613" t="str">
            <v>09</v>
          </cell>
          <cell r="O613" t="str">
            <v xml:space="preserve"> หมู่ 9</v>
          </cell>
          <cell r="P613" t="str">
            <v>01</v>
          </cell>
          <cell r="Q613" t="str">
            <v>เปิดดำเนินการ</v>
          </cell>
          <cell r="R613" t="str">
            <v xml:space="preserve">45 ม.9 ถ.เฉลิมพระเกียรติ ร.9  </v>
          </cell>
          <cell r="S613" t="str">
            <v>49150</v>
          </cell>
          <cell r="T613" t="str">
            <v>042699239</v>
          </cell>
          <cell r="U613" t="str">
            <v>042399239</v>
          </cell>
          <cell r="V613" t="str">
            <v>21</v>
          </cell>
          <cell r="W613" t="str">
            <v>2.1 ทุติยภูมิระดับต้น</v>
          </cell>
          <cell r="AH613" t="str">
            <v>11117</v>
          </cell>
        </row>
        <row r="614">
          <cell r="A614" t="str">
            <v>001113000</v>
          </cell>
          <cell r="B614" t="str">
            <v>โรงพยาบาลสันทราย</v>
          </cell>
          <cell r="C614" t="str">
            <v>21002</v>
          </cell>
          <cell r="D614" t="str">
            <v>กระทรวงสาธารณสุข สำนักงานปลัดกระทรวงสาธารณสุข</v>
          </cell>
          <cell r="E614" t="str">
            <v>07</v>
          </cell>
          <cell r="F614" t="str">
            <v>โรงพยาบาลชุมชน</v>
          </cell>
          <cell r="G614" t="str">
            <v>60</v>
          </cell>
          <cell r="H614" t="str">
            <v>50</v>
          </cell>
          <cell r="I614" t="str">
            <v>จ.เชียงใหม่</v>
          </cell>
          <cell r="J614" t="str">
            <v>14</v>
          </cell>
          <cell r="K614" t="str">
            <v xml:space="preserve"> อ.สันทราย</v>
          </cell>
          <cell r="L614" t="str">
            <v>08</v>
          </cell>
          <cell r="M614" t="str">
            <v xml:space="preserve"> 'ต.หนองหาร'</v>
          </cell>
          <cell r="N614" t="str">
            <v>11</v>
          </cell>
          <cell r="O614" t="str">
            <v xml:space="preserve"> หมู่ 11</v>
          </cell>
          <cell r="P614" t="str">
            <v>01</v>
          </cell>
          <cell r="Q614" t="str">
            <v>เปิดดำเนินการ</v>
          </cell>
          <cell r="R614" t="str">
            <v>201</v>
          </cell>
          <cell r="S614" t="str">
            <v>50210</v>
          </cell>
          <cell r="V614" t="str">
            <v>21</v>
          </cell>
          <cell r="W614" t="str">
            <v>2.1 ทุติยภูมิระดับต้น</v>
          </cell>
          <cell r="AH614" t="str">
            <v>11130</v>
          </cell>
        </row>
        <row r="615">
          <cell r="A615" t="str">
            <v>001113100</v>
          </cell>
          <cell r="B615" t="str">
            <v>โรงพยาบาลหางดง</v>
          </cell>
          <cell r="C615" t="str">
            <v>21002</v>
          </cell>
          <cell r="D615" t="str">
            <v>กระทรวงสาธารณสุข สำนักงานปลัดกระทรวงสาธารณสุข</v>
          </cell>
          <cell r="E615" t="str">
            <v>07</v>
          </cell>
          <cell r="F615" t="str">
            <v>โรงพยาบาลชุมชน</v>
          </cell>
          <cell r="G615" t="str">
            <v>23</v>
          </cell>
          <cell r="H615" t="str">
            <v>50</v>
          </cell>
          <cell r="I615" t="str">
            <v>จ.เชียงใหม่</v>
          </cell>
          <cell r="J615" t="str">
            <v>15</v>
          </cell>
          <cell r="K615" t="str">
            <v xml:space="preserve"> อ.หางดง</v>
          </cell>
          <cell r="L615" t="str">
            <v>01</v>
          </cell>
          <cell r="M615" t="str">
            <v xml:space="preserve"> 'ต.หางดง'</v>
          </cell>
          <cell r="N615" t="str">
            <v>03</v>
          </cell>
          <cell r="O615" t="str">
            <v xml:space="preserve"> หมู่ 3</v>
          </cell>
          <cell r="P615" t="str">
            <v>01</v>
          </cell>
          <cell r="Q615" t="str">
            <v>เปิดดำเนินการ</v>
          </cell>
          <cell r="R615" t="str">
            <v xml:space="preserve">260 ม.3 ถ.เชียงใหม่-ฮอด </v>
          </cell>
          <cell r="S615" t="str">
            <v>50130</v>
          </cell>
          <cell r="V615" t="str">
            <v>21</v>
          </cell>
          <cell r="W615" t="str">
            <v>2.1 ทุติยภูมิระดับต้น</v>
          </cell>
          <cell r="AH615" t="str">
            <v>11131</v>
          </cell>
        </row>
        <row r="616">
          <cell r="A616" t="str">
            <v>001114000</v>
          </cell>
          <cell r="B616" t="str">
            <v>โรงพยาบาลแม่ทา</v>
          </cell>
          <cell r="C616" t="str">
            <v>21002</v>
          </cell>
          <cell r="D616" t="str">
            <v>กระทรวงสาธารณสุข สำนักงานปลัดกระทรวงสาธารณสุข</v>
          </cell>
          <cell r="E616" t="str">
            <v>07</v>
          </cell>
          <cell r="F616" t="str">
            <v>โรงพยาบาลชุมชน</v>
          </cell>
          <cell r="G616" t="str">
            <v>30</v>
          </cell>
          <cell r="H616" t="str">
            <v>51</v>
          </cell>
          <cell r="I616" t="str">
            <v>จ.ลำพูน</v>
          </cell>
          <cell r="J616" t="str">
            <v>02</v>
          </cell>
          <cell r="K616" t="str">
            <v xml:space="preserve"> อ.แม่ทา</v>
          </cell>
          <cell r="L616" t="str">
            <v>02</v>
          </cell>
          <cell r="M616" t="str">
            <v xml:space="preserve"> 'ต.ทาสบเส้า'</v>
          </cell>
          <cell r="N616" t="str">
            <v>08</v>
          </cell>
          <cell r="O616" t="str">
            <v xml:space="preserve"> หมู่ 8</v>
          </cell>
          <cell r="P616" t="str">
            <v>01</v>
          </cell>
          <cell r="Q616" t="str">
            <v>เปิดดำเนินการ</v>
          </cell>
          <cell r="R616" t="str">
            <v xml:space="preserve">238 ม.8 ถ.แม่ทา-ท่าจักร </v>
          </cell>
          <cell r="S616" t="str">
            <v>51140</v>
          </cell>
          <cell r="V616" t="str">
            <v>21</v>
          </cell>
          <cell r="W616" t="str">
            <v>2.1 ทุติยภูมิระดับต้น</v>
          </cell>
          <cell r="AH616" t="str">
            <v>11140</v>
          </cell>
        </row>
        <row r="617">
          <cell r="A617" t="str">
            <v>001115400</v>
          </cell>
          <cell r="B617" t="str">
            <v>โรงพยาบาลแม่ทะ</v>
          </cell>
          <cell r="C617" t="str">
            <v>21002</v>
          </cell>
          <cell r="D617" t="str">
            <v>กระทรวงสาธารณสุข สำนักงานปลัดกระทรวงสาธารณสุข</v>
          </cell>
          <cell r="E617" t="str">
            <v>07</v>
          </cell>
          <cell r="F617" t="str">
            <v>โรงพยาบาลชุมชน</v>
          </cell>
          <cell r="G617" t="str">
            <v>30</v>
          </cell>
          <cell r="H617" t="str">
            <v>52</v>
          </cell>
          <cell r="I617" t="str">
            <v>จ.ลำปาง</v>
          </cell>
          <cell r="J617" t="str">
            <v>10</v>
          </cell>
          <cell r="K617" t="str">
            <v xml:space="preserve"> อ.แม่ทะ</v>
          </cell>
          <cell r="L617" t="str">
            <v>02</v>
          </cell>
          <cell r="M617" t="str">
            <v xml:space="preserve"> 'ต.นาครัว'</v>
          </cell>
          <cell r="N617" t="str">
            <v>02</v>
          </cell>
          <cell r="O617" t="str">
            <v xml:space="preserve"> หมู่ 2</v>
          </cell>
          <cell r="P617" t="str">
            <v>01</v>
          </cell>
          <cell r="Q617" t="str">
            <v>เปิดดำเนินการ</v>
          </cell>
          <cell r="V617" t="str">
            <v>21</v>
          </cell>
          <cell r="W617" t="str">
            <v>2.1 ทุติยภูมิระดับต้น</v>
          </cell>
          <cell r="AH617" t="str">
            <v>11154</v>
          </cell>
        </row>
        <row r="618">
          <cell r="A618" t="str">
            <v>001114800</v>
          </cell>
          <cell r="B618" t="str">
            <v>โรงพยาบาลเสริมงาม</v>
          </cell>
          <cell r="C618" t="str">
            <v>21002</v>
          </cell>
          <cell r="D618" t="str">
            <v>กระทรวงสาธารณสุข สำนักงานปลัดกระทรวงสาธารณสุข</v>
          </cell>
          <cell r="E618" t="str">
            <v>07</v>
          </cell>
          <cell r="F618" t="str">
            <v>โรงพยาบาลชุมชน</v>
          </cell>
          <cell r="G618" t="str">
            <v>30</v>
          </cell>
          <cell r="H618" t="str">
            <v>52</v>
          </cell>
          <cell r="I618" t="str">
            <v>จ.ลำปาง</v>
          </cell>
          <cell r="J618" t="str">
            <v>04</v>
          </cell>
          <cell r="K618" t="str">
            <v xml:space="preserve"> อ.เสริมงาม</v>
          </cell>
          <cell r="L618" t="str">
            <v>01</v>
          </cell>
          <cell r="M618" t="str">
            <v xml:space="preserve"> 'ต.ทุ่งงาม'</v>
          </cell>
          <cell r="N618" t="str">
            <v>01</v>
          </cell>
          <cell r="O618" t="str">
            <v xml:space="preserve"> หมู่ 1</v>
          </cell>
          <cell r="P618" t="str">
            <v>01</v>
          </cell>
          <cell r="Q618" t="str">
            <v>เปิดดำเนินการ</v>
          </cell>
          <cell r="V618" t="str">
            <v>21</v>
          </cell>
          <cell r="W618" t="str">
            <v>2.1 ทุติยภูมิระดับต้น</v>
          </cell>
          <cell r="AH618" t="str">
            <v>11148</v>
          </cell>
        </row>
        <row r="619">
          <cell r="A619" t="str">
            <v>001115600</v>
          </cell>
          <cell r="B619" t="str">
            <v>โรงพยาบาลห้างฉัตร</v>
          </cell>
          <cell r="C619" t="str">
            <v>21002</v>
          </cell>
          <cell r="D619" t="str">
            <v>กระทรวงสาธารณสุข สำนักงานปลัดกระทรวงสาธารณสุข</v>
          </cell>
          <cell r="E619" t="str">
            <v>07</v>
          </cell>
          <cell r="F619" t="str">
            <v>โรงพยาบาลชุมชน</v>
          </cell>
          <cell r="G619" t="str">
            <v>30</v>
          </cell>
          <cell r="H619" t="str">
            <v>52</v>
          </cell>
          <cell r="I619" t="str">
            <v>จ.ลำปาง</v>
          </cell>
          <cell r="J619" t="str">
            <v>12</v>
          </cell>
          <cell r="K619" t="str">
            <v xml:space="preserve"> อ.ห้างฉัตร</v>
          </cell>
          <cell r="L619" t="str">
            <v>01</v>
          </cell>
          <cell r="M619" t="str">
            <v xml:space="preserve"> 'ต.ห้างฉัตร'</v>
          </cell>
          <cell r="N619" t="str">
            <v>05</v>
          </cell>
          <cell r="O619" t="str">
            <v xml:space="preserve"> หมู่ 5</v>
          </cell>
          <cell r="P619" t="str">
            <v>01</v>
          </cell>
          <cell r="Q619" t="str">
            <v>เปิดดำเนินการ</v>
          </cell>
          <cell r="V619" t="str">
            <v>21</v>
          </cell>
          <cell r="W619" t="str">
            <v>2.1 ทุติยภูมิระดับต้น</v>
          </cell>
          <cell r="AH619" t="str">
            <v>11156</v>
          </cell>
        </row>
        <row r="620">
          <cell r="A620" t="str">
            <v>001116600</v>
          </cell>
          <cell r="B620" t="str">
            <v>โรงพยาบาลร้องกวาง</v>
          </cell>
          <cell r="C620" t="str">
            <v>21002</v>
          </cell>
          <cell r="D620" t="str">
            <v>กระทรวงสาธารณสุข สำนักงานปลัดกระทรวงสาธารณสุข</v>
          </cell>
          <cell r="E620" t="str">
            <v>07</v>
          </cell>
          <cell r="F620" t="str">
            <v>โรงพยาบาลชุมชน</v>
          </cell>
          <cell r="G620" t="str">
            <v>30</v>
          </cell>
          <cell r="H620" t="str">
            <v>54</v>
          </cell>
          <cell r="I620" t="str">
            <v>จ.แพร่</v>
          </cell>
          <cell r="J620" t="str">
            <v>02</v>
          </cell>
          <cell r="K620" t="str">
            <v xml:space="preserve"> อ.ร้องกวาง</v>
          </cell>
          <cell r="L620" t="str">
            <v>04</v>
          </cell>
          <cell r="M620" t="str">
            <v xml:space="preserve"> 'ต.ร้องเข็ม'</v>
          </cell>
          <cell r="N620" t="str">
            <v>06</v>
          </cell>
          <cell r="O620" t="str">
            <v xml:space="preserve"> หมู่ 6</v>
          </cell>
          <cell r="P620" t="str">
            <v>01</v>
          </cell>
          <cell r="Q620" t="str">
            <v>เปิดดำเนินการ</v>
          </cell>
          <cell r="R620" t="str">
            <v xml:space="preserve">เลขที  323   </v>
          </cell>
          <cell r="V620" t="str">
            <v>22</v>
          </cell>
          <cell r="W620" t="str">
            <v>2.2 ทุติยภูมิระดับกลาง</v>
          </cell>
          <cell r="AH620" t="str">
            <v>11166</v>
          </cell>
        </row>
        <row r="621">
          <cell r="A621" t="str">
            <v>001110800</v>
          </cell>
          <cell r="B621" t="str">
            <v>โรงพยาบาลเรณูนคร</v>
          </cell>
          <cell r="C621" t="str">
            <v>21002</v>
          </cell>
          <cell r="D621" t="str">
            <v>กระทรวงสาธารณสุข สำนักงานปลัดกระทรวงสาธารณสุข</v>
          </cell>
          <cell r="E621" t="str">
            <v>07</v>
          </cell>
          <cell r="F621" t="str">
            <v>โรงพยาบาลชุมชน</v>
          </cell>
          <cell r="G621" t="str">
            <v>30</v>
          </cell>
          <cell r="H621" t="str">
            <v>48</v>
          </cell>
          <cell r="I621" t="str">
            <v>จ.นครพนม</v>
          </cell>
          <cell r="J621" t="str">
            <v>06</v>
          </cell>
          <cell r="K621" t="str">
            <v xml:space="preserve"> อ.เรณูนคร</v>
          </cell>
          <cell r="L621" t="str">
            <v>02</v>
          </cell>
          <cell r="M621" t="str">
            <v xml:space="preserve"> 'ต.โพนทอง'</v>
          </cell>
          <cell r="N621" t="str">
            <v>09</v>
          </cell>
          <cell r="O621" t="str">
            <v xml:space="preserve"> หมู่ 9</v>
          </cell>
          <cell r="P621" t="str">
            <v>01</v>
          </cell>
          <cell r="Q621" t="str">
            <v>เปิดดำเนินการ</v>
          </cell>
          <cell r="R621" t="str">
            <v xml:space="preserve">91/2 ม.9 </v>
          </cell>
          <cell r="S621" t="str">
            <v>47170</v>
          </cell>
          <cell r="V621" t="str">
            <v>21</v>
          </cell>
          <cell r="W621" t="str">
            <v>2.1 ทุติยภูมิระดับต้น</v>
          </cell>
          <cell r="AH621" t="str">
            <v>11108</v>
          </cell>
        </row>
        <row r="622">
          <cell r="A622" t="str">
            <v>001110900</v>
          </cell>
          <cell r="B622" t="str">
            <v>โรงพยาบาลนาแก</v>
          </cell>
          <cell r="C622" t="str">
            <v>21002</v>
          </cell>
          <cell r="D622" t="str">
            <v>กระทรวงสาธารณสุข สำนักงานปลัดกระทรวงสาธารณสุข</v>
          </cell>
          <cell r="E622" t="str">
            <v>07</v>
          </cell>
          <cell r="F622" t="str">
            <v>โรงพยาบาลชุมชน</v>
          </cell>
          <cell r="G622" t="str">
            <v>60</v>
          </cell>
          <cell r="H622" t="str">
            <v>48</v>
          </cell>
          <cell r="I622" t="str">
            <v>จ.นครพนม</v>
          </cell>
          <cell r="J622" t="str">
            <v>07</v>
          </cell>
          <cell r="K622" t="str">
            <v xml:space="preserve"> อ.นาแก</v>
          </cell>
          <cell r="L622" t="str">
            <v>01</v>
          </cell>
          <cell r="M622" t="str">
            <v xml:space="preserve"> 'ต.นาแก'</v>
          </cell>
          <cell r="N622" t="str">
            <v>07</v>
          </cell>
          <cell r="O622" t="str">
            <v xml:space="preserve"> หมู่ 7</v>
          </cell>
          <cell r="P622" t="str">
            <v>01</v>
          </cell>
          <cell r="Q622" t="str">
            <v>เปิดดำเนินการ</v>
          </cell>
          <cell r="R622" t="str">
            <v xml:space="preserve">75 ม.7 ถ.สกล-นาแก </v>
          </cell>
          <cell r="S622" t="str">
            <v>48130</v>
          </cell>
          <cell r="V622" t="str">
            <v>21</v>
          </cell>
          <cell r="W622" t="str">
            <v>2.1 ทุติยภูมิระดับต้น</v>
          </cell>
          <cell r="AH622" t="str">
            <v>11109</v>
          </cell>
        </row>
        <row r="623">
          <cell r="A623" t="str">
            <v>001111000</v>
          </cell>
          <cell r="B623" t="str">
            <v>โรงพยาบาลศรีสงคราม</v>
          </cell>
          <cell r="C623" t="str">
            <v>21002</v>
          </cell>
          <cell r="D623" t="str">
            <v>กระทรวงสาธารณสุข สำนักงานปลัดกระทรวงสาธารณสุข</v>
          </cell>
          <cell r="E623" t="str">
            <v>07</v>
          </cell>
          <cell r="F623" t="str">
            <v>โรงพยาบาลชุมชน</v>
          </cell>
          <cell r="G623" t="str">
            <v>30</v>
          </cell>
          <cell r="H623" t="str">
            <v>48</v>
          </cell>
          <cell r="I623" t="str">
            <v>จ.นครพนม</v>
          </cell>
          <cell r="J623" t="str">
            <v>08</v>
          </cell>
          <cell r="K623" t="str">
            <v xml:space="preserve"> อ.ศรีสงคราม</v>
          </cell>
          <cell r="L623" t="str">
            <v>01</v>
          </cell>
          <cell r="M623" t="str">
            <v xml:space="preserve"> 'ต.ศรีสงคราม'</v>
          </cell>
          <cell r="N623" t="str">
            <v>01</v>
          </cell>
          <cell r="O623" t="str">
            <v xml:space="preserve"> หมู่ 1</v>
          </cell>
          <cell r="P623" t="str">
            <v>01</v>
          </cell>
          <cell r="Q623" t="str">
            <v>เปิดดำเนินการ</v>
          </cell>
          <cell r="R623" t="str">
            <v xml:space="preserve">ถ.ศรีสงคราม-ท่าดอกแก้ว </v>
          </cell>
          <cell r="S623" t="str">
            <v>48150</v>
          </cell>
          <cell r="V623" t="str">
            <v>21</v>
          </cell>
          <cell r="W623" t="str">
            <v>2.1 ทุติยภูมิระดับต้น</v>
          </cell>
          <cell r="AH623" t="str">
            <v>11110</v>
          </cell>
        </row>
        <row r="624">
          <cell r="A624" t="str">
            <v>001111100</v>
          </cell>
          <cell r="B624" t="str">
            <v>โรงพยาบาลนาหว้า</v>
          </cell>
          <cell r="C624" t="str">
            <v>21002</v>
          </cell>
          <cell r="D624" t="str">
            <v>กระทรวงสาธารณสุข สำนักงานปลัดกระทรวงสาธารณสุข</v>
          </cell>
          <cell r="E624" t="str">
            <v>07</v>
          </cell>
          <cell r="F624" t="str">
            <v>โรงพยาบาลชุมชน</v>
          </cell>
          <cell r="G624" t="str">
            <v>30</v>
          </cell>
          <cell r="H624" t="str">
            <v>48</v>
          </cell>
          <cell r="I624" t="str">
            <v>จ.นครพนม</v>
          </cell>
          <cell r="J624" t="str">
            <v>09</v>
          </cell>
          <cell r="K624" t="str">
            <v xml:space="preserve"> อ.นาหว้า</v>
          </cell>
          <cell r="L624" t="str">
            <v>01</v>
          </cell>
          <cell r="M624" t="str">
            <v xml:space="preserve"> 'ต.นาหว้า'</v>
          </cell>
          <cell r="N624" t="str">
            <v>05</v>
          </cell>
          <cell r="O624" t="str">
            <v xml:space="preserve"> หมู่ 5</v>
          </cell>
          <cell r="P624" t="str">
            <v>01</v>
          </cell>
          <cell r="Q624" t="str">
            <v>เปิดดำเนินการ</v>
          </cell>
          <cell r="R624" t="str">
            <v xml:space="preserve">121 ม.5 ถ.สุดใจ </v>
          </cell>
          <cell r="S624" t="str">
            <v>48180</v>
          </cell>
          <cell r="V624" t="str">
            <v>21</v>
          </cell>
          <cell r="W624" t="str">
            <v>2.1 ทุติยภูมิระดับต้น</v>
          </cell>
          <cell r="AH624" t="str">
            <v>11111</v>
          </cell>
        </row>
        <row r="625">
          <cell r="A625" t="str">
            <v>001111500</v>
          </cell>
          <cell r="B625" t="str">
            <v>โรงพยาบาลดงหลวง</v>
          </cell>
          <cell r="C625" t="str">
            <v>21002</v>
          </cell>
          <cell r="D625" t="str">
            <v>กระทรวงสาธารณสุข สำนักงานปลัดกระทรวงสาธารณสุข</v>
          </cell>
          <cell r="E625" t="str">
            <v>07</v>
          </cell>
          <cell r="F625" t="str">
            <v>โรงพยาบาลชุมชน</v>
          </cell>
          <cell r="G625" t="str">
            <v>30</v>
          </cell>
          <cell r="H625" t="str">
            <v>49</v>
          </cell>
          <cell r="I625" t="str">
            <v>จ.มุกดาหาร</v>
          </cell>
          <cell r="J625" t="str">
            <v>04</v>
          </cell>
          <cell r="K625" t="str">
            <v xml:space="preserve"> อ.ดงหลวง</v>
          </cell>
          <cell r="L625" t="str">
            <v>01</v>
          </cell>
          <cell r="M625" t="str">
            <v xml:space="preserve"> 'ต.ดงหลวง'</v>
          </cell>
          <cell r="N625" t="str">
            <v>03</v>
          </cell>
          <cell r="O625" t="str">
            <v xml:space="preserve"> หมู่ 3</v>
          </cell>
          <cell r="P625" t="str">
            <v>01</v>
          </cell>
          <cell r="Q625" t="str">
            <v>เปิดดำเนินการ</v>
          </cell>
          <cell r="R625" t="str">
            <v>93</v>
          </cell>
          <cell r="S625" t="str">
            <v>19140</v>
          </cell>
          <cell r="T625" t="str">
            <v>042697023</v>
          </cell>
          <cell r="U625" t="str">
            <v>04269723</v>
          </cell>
          <cell r="V625" t="str">
            <v>21</v>
          </cell>
          <cell r="W625" t="str">
            <v>2.1 ทุติยภูมิระดับต้น</v>
          </cell>
          <cell r="AH625" t="str">
            <v>11115</v>
          </cell>
        </row>
        <row r="626">
          <cell r="A626" t="str">
            <v>001111400</v>
          </cell>
          <cell r="B626" t="str">
            <v>โรงพยาบาลดอนตาล</v>
          </cell>
          <cell r="C626" t="str">
            <v>21002</v>
          </cell>
          <cell r="D626" t="str">
            <v>กระทรวงสาธารณสุข สำนักงานปลัดกระทรวงสาธารณสุข</v>
          </cell>
          <cell r="E626" t="str">
            <v>07</v>
          </cell>
          <cell r="F626" t="str">
            <v>โรงพยาบาลชุมชน</v>
          </cell>
          <cell r="G626" t="str">
            <v>30</v>
          </cell>
          <cell r="H626" t="str">
            <v>49</v>
          </cell>
          <cell r="I626" t="str">
            <v>จ.มุกดาหาร</v>
          </cell>
          <cell r="J626" t="str">
            <v>03</v>
          </cell>
          <cell r="K626" t="str">
            <v xml:space="preserve"> อ.ดอนตาล</v>
          </cell>
          <cell r="L626" t="str">
            <v>01</v>
          </cell>
          <cell r="M626" t="str">
            <v xml:space="preserve"> 'ต.ดอนตาล'</v>
          </cell>
          <cell r="N626" t="str">
            <v>07</v>
          </cell>
          <cell r="O626" t="str">
            <v xml:space="preserve"> หมู่ 7</v>
          </cell>
          <cell r="P626" t="str">
            <v>01</v>
          </cell>
          <cell r="Q626" t="str">
            <v>เปิดดำเนินการ</v>
          </cell>
          <cell r="R626" t="str">
            <v xml:space="preserve">250 ถ.ดอนตาล-ชานุมาน </v>
          </cell>
          <cell r="S626" t="str">
            <v>49120</v>
          </cell>
          <cell r="T626" t="str">
            <v>042689085</v>
          </cell>
          <cell r="U626" t="str">
            <v>042689123</v>
          </cell>
          <cell r="V626" t="str">
            <v>21</v>
          </cell>
          <cell r="W626" t="str">
            <v>2.1 ทุติยภูมิระดับต้น</v>
          </cell>
          <cell r="AH626" t="str">
            <v>11114</v>
          </cell>
        </row>
        <row r="627">
          <cell r="A627" t="str">
            <v>001109400</v>
          </cell>
          <cell r="B627" t="str">
            <v>โรงพยาบาลนิคมน้ำอูน</v>
          </cell>
          <cell r="C627" t="str">
            <v>21002</v>
          </cell>
          <cell r="D627" t="str">
            <v>กระทรวงสาธารณสุข สำนักงานปลัดกระทรวงสาธารณสุข</v>
          </cell>
          <cell r="E627" t="str">
            <v>07</v>
          </cell>
          <cell r="F627" t="str">
            <v>โรงพยาบาลชุมชน</v>
          </cell>
          <cell r="G627" t="str">
            <v>10</v>
          </cell>
          <cell r="H627" t="str">
            <v>47</v>
          </cell>
          <cell r="I627" t="str">
            <v>จ.สกลนคร</v>
          </cell>
          <cell r="J627" t="str">
            <v>07</v>
          </cell>
          <cell r="K627" t="str">
            <v xml:space="preserve"> อ.นิคมน้ำอูน</v>
          </cell>
          <cell r="L627" t="str">
            <v>02</v>
          </cell>
          <cell r="M627" t="str">
            <v xml:space="preserve"> 'ต.หนองปลิง'</v>
          </cell>
          <cell r="N627" t="str">
            <v>05</v>
          </cell>
          <cell r="O627" t="str">
            <v xml:space="preserve"> หมู่ 5</v>
          </cell>
          <cell r="P627" t="str">
            <v>01</v>
          </cell>
          <cell r="Q627" t="str">
            <v>เปิดดำเนินการ</v>
          </cell>
          <cell r="R627" t="str">
            <v xml:space="preserve">64  </v>
          </cell>
          <cell r="S627" t="str">
            <v>47270</v>
          </cell>
          <cell r="T627" t="str">
            <v>042789015</v>
          </cell>
          <cell r="U627" t="str">
            <v>042789016</v>
          </cell>
          <cell r="V627" t="str">
            <v>21</v>
          </cell>
          <cell r="W627" t="str">
            <v>2.1 ทุติยภูมิระดับต้น</v>
          </cell>
          <cell r="X627" t="str">
            <v>S</v>
          </cell>
          <cell r="Y627" t="str">
            <v xml:space="preserve">บริการ  </v>
          </cell>
          <cell r="AH627" t="str">
            <v>11094</v>
          </cell>
        </row>
        <row r="628">
          <cell r="A628" t="str">
            <v>001112500</v>
          </cell>
          <cell r="B628" t="str">
            <v>โรงพยาบาลฝาง</v>
          </cell>
          <cell r="C628" t="str">
            <v>21002</v>
          </cell>
          <cell r="D628" t="str">
            <v>กระทรวงสาธารณสุข สำนักงานปลัดกระทรวงสาธารณสุข</v>
          </cell>
          <cell r="E628" t="str">
            <v>07</v>
          </cell>
          <cell r="F628" t="str">
            <v>โรงพยาบาลชุมชน</v>
          </cell>
          <cell r="G628" t="str">
            <v>120</v>
          </cell>
          <cell r="H628" t="str">
            <v>50</v>
          </cell>
          <cell r="I628" t="str">
            <v>จ.เชียงใหม่</v>
          </cell>
          <cell r="J628" t="str">
            <v>09</v>
          </cell>
          <cell r="K628" t="str">
            <v xml:space="preserve"> อ.ฝาง</v>
          </cell>
          <cell r="L628" t="str">
            <v>01</v>
          </cell>
          <cell r="M628" t="str">
            <v xml:space="preserve"> 'ต.เวียง'</v>
          </cell>
          <cell r="N628" t="str">
            <v>04</v>
          </cell>
          <cell r="O628" t="str">
            <v xml:space="preserve"> หมู่ 4</v>
          </cell>
          <cell r="P628" t="str">
            <v>01</v>
          </cell>
          <cell r="Q628" t="str">
            <v>เปิดดำเนินการ</v>
          </cell>
          <cell r="R628" t="str">
            <v xml:space="preserve">30 ม.4 ถ.โชตนา </v>
          </cell>
          <cell r="S628" t="str">
            <v>50110</v>
          </cell>
          <cell r="V628" t="str">
            <v>21</v>
          </cell>
          <cell r="W628" t="str">
            <v>2.1 ทุติยภูมิระดับต้น</v>
          </cell>
          <cell r="AH628" t="str">
            <v>11125</v>
          </cell>
        </row>
        <row r="629">
          <cell r="A629" t="str">
            <v>001112400</v>
          </cell>
          <cell r="B629" t="str">
            <v>โรงพยาบาลสะเมิง</v>
          </cell>
          <cell r="C629" t="str">
            <v>21002</v>
          </cell>
          <cell r="D629" t="str">
            <v>กระทรวงสาธารณสุข สำนักงานปลัดกระทรวงสาธารณสุข</v>
          </cell>
          <cell r="E629" t="str">
            <v>07</v>
          </cell>
          <cell r="F629" t="str">
            <v>โรงพยาบาลชุมชน</v>
          </cell>
          <cell r="G629" t="str">
            <v>30</v>
          </cell>
          <cell r="H629" t="str">
            <v>50</v>
          </cell>
          <cell r="I629" t="str">
            <v>จ.เชียงใหม่</v>
          </cell>
          <cell r="J629" t="str">
            <v>08</v>
          </cell>
          <cell r="K629" t="str">
            <v xml:space="preserve"> อ.สะเมิง</v>
          </cell>
          <cell r="L629" t="str">
            <v>01</v>
          </cell>
          <cell r="M629" t="str">
            <v xml:space="preserve"> 'ต.สะเมิงใต้'</v>
          </cell>
          <cell r="N629" t="str">
            <v>10</v>
          </cell>
          <cell r="O629" t="str">
            <v xml:space="preserve"> หมู่ 10</v>
          </cell>
          <cell r="P629" t="str">
            <v>01</v>
          </cell>
          <cell r="Q629" t="str">
            <v>เปิดดำเนินการ</v>
          </cell>
          <cell r="R629" t="str">
            <v>191 ม.10 ถ.สะเมิง-เชียงใหม่</v>
          </cell>
          <cell r="S629" t="str">
            <v>50150</v>
          </cell>
          <cell r="V629" t="str">
            <v>21</v>
          </cell>
          <cell r="W629" t="str">
            <v>2.1 ทุติยภูมิระดับต้น</v>
          </cell>
          <cell r="AH629" t="str">
            <v>11124</v>
          </cell>
        </row>
        <row r="630">
          <cell r="A630" t="str">
            <v>001113400</v>
          </cell>
          <cell r="B630" t="str">
            <v>โรงพยาบาลอมก๋อย</v>
          </cell>
          <cell r="C630" t="str">
            <v>21002</v>
          </cell>
          <cell r="D630" t="str">
            <v>กระทรวงสาธารณสุข สำนักงานปลัดกระทรวงสาธารณสุข</v>
          </cell>
          <cell r="E630" t="str">
            <v>07</v>
          </cell>
          <cell r="F630" t="str">
            <v>โรงพยาบาลชุมชน</v>
          </cell>
          <cell r="G630" t="str">
            <v>30</v>
          </cell>
          <cell r="H630" t="str">
            <v>50</v>
          </cell>
          <cell r="I630" t="str">
            <v>จ.เชียงใหม่</v>
          </cell>
          <cell r="J630" t="str">
            <v>18</v>
          </cell>
          <cell r="K630" t="str">
            <v xml:space="preserve"> อ.อมก๋อย</v>
          </cell>
          <cell r="L630" t="str">
            <v>01</v>
          </cell>
          <cell r="M630" t="str">
            <v xml:space="preserve"> 'ต.อมก๋อย'</v>
          </cell>
          <cell r="N630" t="str">
            <v>01</v>
          </cell>
          <cell r="O630" t="str">
            <v xml:space="preserve"> หมู่ 1</v>
          </cell>
          <cell r="P630" t="str">
            <v>01</v>
          </cell>
          <cell r="Q630" t="str">
            <v>เปิดดำเนินการ</v>
          </cell>
          <cell r="R630" t="str">
            <v xml:space="preserve">262 ม.1 ถ.เจริญทัศนา </v>
          </cell>
          <cell r="S630" t="str">
            <v>50310</v>
          </cell>
          <cell r="V630" t="str">
            <v>21</v>
          </cell>
          <cell r="W630" t="str">
            <v>2.1 ทุติยภูมิระดับต้น</v>
          </cell>
          <cell r="AH630" t="str">
            <v>11134</v>
          </cell>
        </row>
        <row r="631">
          <cell r="A631" t="str">
            <v>001113500</v>
          </cell>
          <cell r="B631" t="str">
            <v>โรงพยาบาลสารภี</v>
          </cell>
          <cell r="C631" t="str">
            <v>21002</v>
          </cell>
          <cell r="D631" t="str">
            <v>กระทรวงสาธารณสุข สำนักงานปลัดกระทรวงสาธารณสุข</v>
          </cell>
          <cell r="E631" t="str">
            <v>07</v>
          </cell>
          <cell r="F631" t="str">
            <v>โรงพยาบาลชุมชน</v>
          </cell>
          <cell r="G631" t="str">
            <v>30</v>
          </cell>
          <cell r="H631" t="str">
            <v>50</v>
          </cell>
          <cell r="I631" t="str">
            <v>จ.เชียงใหม่</v>
          </cell>
          <cell r="J631" t="str">
            <v>19</v>
          </cell>
          <cell r="K631" t="str">
            <v xml:space="preserve"> อ.สารภี</v>
          </cell>
          <cell r="L631" t="str">
            <v>02</v>
          </cell>
          <cell r="M631" t="str">
            <v xml:space="preserve"> 'ต.สารภี'</v>
          </cell>
          <cell r="N631" t="str">
            <v>03</v>
          </cell>
          <cell r="O631" t="str">
            <v xml:space="preserve"> หมู่ 3</v>
          </cell>
          <cell r="P631" t="str">
            <v>01</v>
          </cell>
          <cell r="Q631" t="str">
            <v>เปิดดำเนินการ</v>
          </cell>
          <cell r="R631" t="str">
            <v xml:space="preserve">147 </v>
          </cell>
          <cell r="S631" t="str">
            <v>50140</v>
          </cell>
          <cell r="V631" t="str">
            <v>21</v>
          </cell>
          <cell r="W631" t="str">
            <v>2.1 ทุติยภูมิระดับต้น</v>
          </cell>
          <cell r="AH631" t="str">
            <v>11135</v>
          </cell>
        </row>
        <row r="632">
          <cell r="A632" t="str">
            <v>001113600</v>
          </cell>
          <cell r="B632" t="str">
            <v>โรงพยาบาลเวียงแหง</v>
          </cell>
          <cell r="C632" t="str">
            <v>21002</v>
          </cell>
          <cell r="D632" t="str">
            <v>กระทรวงสาธารณสุข สำนักงานปลัดกระทรวงสาธารณสุข</v>
          </cell>
          <cell r="E632" t="str">
            <v>07</v>
          </cell>
          <cell r="F632" t="str">
            <v>โรงพยาบาลชุมชน</v>
          </cell>
          <cell r="G632" t="str">
            <v>30</v>
          </cell>
          <cell r="H632" t="str">
            <v>50</v>
          </cell>
          <cell r="I632" t="str">
            <v>จ.เชียงใหม่</v>
          </cell>
          <cell r="J632" t="str">
            <v>20</v>
          </cell>
          <cell r="K632" t="str">
            <v xml:space="preserve"> อ.เวียงแหง</v>
          </cell>
          <cell r="L632" t="str">
            <v>01</v>
          </cell>
          <cell r="M632" t="str">
            <v xml:space="preserve"> 'ต.เมืองแหง'</v>
          </cell>
          <cell r="N632" t="str">
            <v>03</v>
          </cell>
          <cell r="O632" t="str">
            <v xml:space="preserve"> หมู่ 3</v>
          </cell>
          <cell r="P632" t="str">
            <v>01</v>
          </cell>
          <cell r="Q632" t="str">
            <v>เปิดดำเนินการ</v>
          </cell>
          <cell r="S632" t="str">
            <v>50350</v>
          </cell>
          <cell r="V632" t="str">
            <v>21</v>
          </cell>
          <cell r="W632" t="str">
            <v>2.1 ทุติยภูมิระดับต้น</v>
          </cell>
          <cell r="AH632" t="str">
            <v>11136</v>
          </cell>
        </row>
        <row r="633">
          <cell r="A633" t="str">
            <v>001112100</v>
          </cell>
          <cell r="B633" t="str">
            <v>โรงพยาบาลเชียงดาว</v>
          </cell>
          <cell r="C633" t="str">
            <v>21002</v>
          </cell>
          <cell r="D633" t="str">
            <v>กระทรวงสาธารณสุข สำนักงานปลัดกระทรวงสาธารณสุข</v>
          </cell>
          <cell r="E633" t="str">
            <v>07</v>
          </cell>
          <cell r="F633" t="str">
            <v>โรงพยาบาลชุมชน</v>
          </cell>
          <cell r="G633" t="str">
            <v>60</v>
          </cell>
          <cell r="H633" t="str">
            <v>50</v>
          </cell>
          <cell r="I633" t="str">
            <v>จ.เชียงใหม่</v>
          </cell>
          <cell r="J633" t="str">
            <v>04</v>
          </cell>
          <cell r="K633" t="str">
            <v xml:space="preserve"> อ.เชียงดาว</v>
          </cell>
          <cell r="L633" t="str">
            <v>01</v>
          </cell>
          <cell r="M633" t="str">
            <v xml:space="preserve"> 'ต.เชียงดาว'</v>
          </cell>
          <cell r="N633" t="str">
            <v>02</v>
          </cell>
          <cell r="O633" t="str">
            <v xml:space="preserve"> หมู่ 2</v>
          </cell>
          <cell r="P633" t="str">
            <v>01</v>
          </cell>
          <cell r="Q633" t="str">
            <v>เปิดดำเนินการ</v>
          </cell>
          <cell r="R633" t="str">
            <v xml:space="preserve">285 ม.2 ถ.โชตนา </v>
          </cell>
          <cell r="S633" t="str">
            <v>50170</v>
          </cell>
          <cell r="V633" t="str">
            <v>21</v>
          </cell>
          <cell r="W633" t="str">
            <v>2.1 ทุติยภูมิระดับต้น</v>
          </cell>
          <cell r="AH633" t="str">
            <v>11121</v>
          </cell>
        </row>
        <row r="634">
          <cell r="A634" t="str">
            <v>001112200</v>
          </cell>
          <cell r="B634" t="str">
            <v>โรงพยาบาลดอยสะเก็ด</v>
          </cell>
          <cell r="C634" t="str">
            <v>21002</v>
          </cell>
          <cell r="D634" t="str">
            <v>กระทรวงสาธารณสุข สำนักงานปลัดกระทรวงสาธารณสุข</v>
          </cell>
          <cell r="E634" t="str">
            <v>07</v>
          </cell>
          <cell r="F634" t="str">
            <v>โรงพยาบาลชุมชน</v>
          </cell>
          <cell r="G634" t="str">
            <v>60</v>
          </cell>
          <cell r="H634" t="str">
            <v>50</v>
          </cell>
          <cell r="I634" t="str">
            <v>จ.เชียงใหม่</v>
          </cell>
          <cell r="J634" t="str">
            <v>05</v>
          </cell>
          <cell r="K634" t="str">
            <v xml:space="preserve"> อ.ดอยสะเก็ด</v>
          </cell>
          <cell r="L634" t="str">
            <v>01</v>
          </cell>
          <cell r="M634" t="str">
            <v xml:space="preserve"> 'ต.เชิงดอย'</v>
          </cell>
          <cell r="N634" t="str">
            <v>08</v>
          </cell>
          <cell r="O634" t="str">
            <v xml:space="preserve"> หมู่ 8</v>
          </cell>
          <cell r="P634" t="str">
            <v>01</v>
          </cell>
          <cell r="Q634" t="str">
            <v>เปิดดำเนินการ</v>
          </cell>
          <cell r="R634" t="str">
            <v xml:space="preserve">2 ม.8 ถ.เชียงใหม่-ดอยสะเก็ด </v>
          </cell>
          <cell r="S634" t="str">
            <v>50220</v>
          </cell>
          <cell r="V634" t="str">
            <v>21</v>
          </cell>
          <cell r="W634" t="str">
            <v>2.1 ทุติยภูมิระดับต้น</v>
          </cell>
          <cell r="AH634" t="str">
            <v>11122</v>
          </cell>
        </row>
        <row r="635">
          <cell r="A635" t="str">
            <v>001112300</v>
          </cell>
          <cell r="B635" t="str">
            <v>โรงพยาบาลแม่แตง</v>
          </cell>
          <cell r="C635" t="str">
            <v>21002</v>
          </cell>
          <cell r="D635" t="str">
            <v>กระทรวงสาธารณสุข สำนักงานปลัดกระทรวงสาธารณสุข</v>
          </cell>
          <cell r="E635" t="str">
            <v>07</v>
          </cell>
          <cell r="F635" t="str">
            <v>โรงพยาบาลชุมชน</v>
          </cell>
          <cell r="G635" t="str">
            <v>60</v>
          </cell>
          <cell r="H635" t="str">
            <v>50</v>
          </cell>
          <cell r="I635" t="str">
            <v>จ.เชียงใหม่</v>
          </cell>
          <cell r="J635" t="str">
            <v>06</v>
          </cell>
          <cell r="K635" t="str">
            <v xml:space="preserve"> อ.แม่แตง</v>
          </cell>
          <cell r="L635" t="str">
            <v>01</v>
          </cell>
          <cell r="M635" t="str">
            <v xml:space="preserve"> 'ต.สันมหาพน'</v>
          </cell>
          <cell r="N635" t="str">
            <v>07</v>
          </cell>
          <cell r="O635" t="str">
            <v xml:space="preserve"> หมู่ 7</v>
          </cell>
          <cell r="P635" t="str">
            <v>01</v>
          </cell>
          <cell r="Q635" t="str">
            <v>เปิดดำเนินการ</v>
          </cell>
          <cell r="R635" t="str">
            <v xml:space="preserve">300 </v>
          </cell>
          <cell r="S635" t="str">
            <v>50150</v>
          </cell>
          <cell r="V635" t="str">
            <v>21</v>
          </cell>
          <cell r="W635" t="str">
            <v>2.1 ทุติยภูมิระดับต้น</v>
          </cell>
          <cell r="AH635" t="str">
            <v>11123</v>
          </cell>
        </row>
        <row r="636">
          <cell r="A636" t="str">
            <v>001112600</v>
          </cell>
          <cell r="B636" t="str">
            <v>โรงพยาบาลแม่อาย</v>
          </cell>
          <cell r="C636" t="str">
            <v>21002</v>
          </cell>
          <cell r="D636" t="str">
            <v>กระทรวงสาธารณสุข สำนักงานปลัดกระทรวงสาธารณสุข</v>
          </cell>
          <cell r="E636" t="str">
            <v>07</v>
          </cell>
          <cell r="F636" t="str">
            <v>โรงพยาบาลชุมชน</v>
          </cell>
          <cell r="G636" t="str">
            <v>60</v>
          </cell>
          <cell r="H636" t="str">
            <v>50</v>
          </cell>
          <cell r="I636" t="str">
            <v>จ.เชียงใหม่</v>
          </cell>
          <cell r="J636" t="str">
            <v>10</v>
          </cell>
          <cell r="K636" t="str">
            <v xml:space="preserve"> อ.แม่อาย</v>
          </cell>
          <cell r="L636" t="str">
            <v>01</v>
          </cell>
          <cell r="M636" t="str">
            <v xml:space="preserve"> 'ต.แม่อาย'</v>
          </cell>
          <cell r="N636" t="str">
            <v>08</v>
          </cell>
          <cell r="O636" t="str">
            <v xml:space="preserve"> หมู่ 8</v>
          </cell>
          <cell r="P636" t="str">
            <v>01</v>
          </cell>
          <cell r="Q636" t="str">
            <v>เปิดดำเนินการ</v>
          </cell>
          <cell r="R636" t="str">
            <v xml:space="preserve">191 ม.8 ถ.ฝาง-ท่าตอน </v>
          </cell>
          <cell r="S636" t="str">
            <v>50280</v>
          </cell>
          <cell r="V636" t="str">
            <v>21</v>
          </cell>
          <cell r="W636" t="str">
            <v>2.1 ทุติยภูมิระดับต้น</v>
          </cell>
          <cell r="AH636" t="str">
            <v>11126</v>
          </cell>
        </row>
        <row r="637">
          <cell r="A637" t="str">
            <v>001113200</v>
          </cell>
          <cell r="B637" t="str">
            <v>โรงพยาบาลฮอด</v>
          </cell>
          <cell r="C637" t="str">
            <v>21002</v>
          </cell>
          <cell r="D637" t="str">
            <v>กระทรวงสาธารณสุข สำนักงานปลัดกระทรวงสาธารณสุข</v>
          </cell>
          <cell r="E637" t="str">
            <v>07</v>
          </cell>
          <cell r="F637" t="str">
            <v>โรงพยาบาลชุมชน</v>
          </cell>
          <cell r="G637" t="str">
            <v>60</v>
          </cell>
          <cell r="H637" t="str">
            <v>50</v>
          </cell>
          <cell r="I637" t="str">
            <v>จ.เชียงใหม่</v>
          </cell>
          <cell r="J637" t="str">
            <v>16</v>
          </cell>
          <cell r="K637" t="str">
            <v xml:space="preserve"> อ.ฮอด</v>
          </cell>
          <cell r="L637" t="str">
            <v>01</v>
          </cell>
          <cell r="M637" t="str">
            <v xml:space="preserve"> 'ต.หางดง'</v>
          </cell>
          <cell r="N637" t="str">
            <v>10</v>
          </cell>
          <cell r="O637" t="str">
            <v xml:space="preserve"> หมู่ 10</v>
          </cell>
          <cell r="P637" t="str">
            <v>01</v>
          </cell>
          <cell r="Q637" t="str">
            <v>เปิดดำเนินการ</v>
          </cell>
          <cell r="R637" t="str">
            <v xml:space="preserve">294 </v>
          </cell>
          <cell r="S637" t="str">
            <v>50240</v>
          </cell>
          <cell r="V637" t="str">
            <v>21</v>
          </cell>
          <cell r="W637" t="str">
            <v>2.1 ทุติยภูมิระดับต้น</v>
          </cell>
          <cell r="AH637" t="str">
            <v>11132</v>
          </cell>
        </row>
        <row r="638">
          <cell r="A638" t="str">
            <v>001115300</v>
          </cell>
          <cell r="B638" t="str">
            <v>โรงพยาบาลแม่พริก</v>
          </cell>
          <cell r="C638" t="str">
            <v>21002</v>
          </cell>
          <cell r="D638" t="str">
            <v>กระทรวงสาธารณสุข สำนักงานปลัดกระทรวงสาธารณสุข</v>
          </cell>
          <cell r="E638" t="str">
            <v>07</v>
          </cell>
          <cell r="F638" t="str">
            <v>โรงพยาบาลชุมชน</v>
          </cell>
          <cell r="G638" t="str">
            <v>30</v>
          </cell>
          <cell r="H638" t="str">
            <v>52</v>
          </cell>
          <cell r="I638" t="str">
            <v>จ.ลำปาง</v>
          </cell>
          <cell r="J638" t="str">
            <v>09</v>
          </cell>
          <cell r="K638" t="str">
            <v xml:space="preserve"> อ.แม่พริก</v>
          </cell>
          <cell r="L638" t="str">
            <v>04</v>
          </cell>
          <cell r="M638" t="str">
            <v xml:space="preserve"> 'ต.พระบาทวังตวง'</v>
          </cell>
          <cell r="N638" t="str">
            <v>05</v>
          </cell>
          <cell r="O638" t="str">
            <v xml:space="preserve"> หมู่ 5</v>
          </cell>
          <cell r="P638" t="str">
            <v>01</v>
          </cell>
          <cell r="Q638" t="str">
            <v>เปิดดำเนินการ</v>
          </cell>
          <cell r="V638" t="str">
            <v>21</v>
          </cell>
          <cell r="W638" t="str">
            <v>2.1 ทุติยภูมิระดับต้น</v>
          </cell>
          <cell r="AH638" t="str">
            <v>11153</v>
          </cell>
        </row>
        <row r="639">
          <cell r="A639" t="str">
            <v>001115000</v>
          </cell>
          <cell r="B639" t="str">
            <v>โรงพยาบาลแจ้ห่ม</v>
          </cell>
          <cell r="C639" t="str">
            <v>21002</v>
          </cell>
          <cell r="D639" t="str">
            <v>กระทรวงสาธารณสุข สำนักงานปลัดกระทรวงสาธารณสุข</v>
          </cell>
          <cell r="E639" t="str">
            <v>07</v>
          </cell>
          <cell r="F639" t="str">
            <v>โรงพยาบาลชุมชน</v>
          </cell>
          <cell r="G639" t="str">
            <v>60</v>
          </cell>
          <cell r="H639" t="str">
            <v>52</v>
          </cell>
          <cell r="I639" t="str">
            <v>จ.ลำปาง</v>
          </cell>
          <cell r="J639" t="str">
            <v>06</v>
          </cell>
          <cell r="K639" t="str">
            <v xml:space="preserve"> อ.แจ้ห่ม</v>
          </cell>
          <cell r="L639" t="str">
            <v>07</v>
          </cell>
          <cell r="M639" t="str">
            <v xml:space="preserve"> 'ต.วิเชตนคร'</v>
          </cell>
          <cell r="N639" t="str">
            <v>03</v>
          </cell>
          <cell r="O639" t="str">
            <v xml:space="preserve"> หมู่ 3</v>
          </cell>
          <cell r="P639" t="str">
            <v>01</v>
          </cell>
          <cell r="Q639" t="str">
            <v>เปิดดำเนินการ</v>
          </cell>
          <cell r="V639" t="str">
            <v>21</v>
          </cell>
          <cell r="W639" t="str">
            <v>2.1 ทุติยภูมิระดับต้น</v>
          </cell>
          <cell r="AH639" t="str">
            <v>11150</v>
          </cell>
        </row>
        <row r="640">
          <cell r="A640" t="str">
            <v>001115500</v>
          </cell>
          <cell r="B640" t="str">
            <v>โรงพยาบาลสบปราบ</v>
          </cell>
          <cell r="C640" t="str">
            <v>21002</v>
          </cell>
          <cell r="D640" t="str">
            <v>กระทรวงสาธารณสุข สำนักงานปลัดกระทรวงสาธารณสุข</v>
          </cell>
          <cell r="E640" t="str">
            <v>07</v>
          </cell>
          <cell r="F640" t="str">
            <v>โรงพยาบาลชุมชน</v>
          </cell>
          <cell r="G640" t="str">
            <v>30</v>
          </cell>
          <cell r="H640" t="str">
            <v>52</v>
          </cell>
          <cell r="I640" t="str">
            <v>จ.ลำปาง</v>
          </cell>
          <cell r="J640" t="str">
            <v>11</v>
          </cell>
          <cell r="K640" t="str">
            <v xml:space="preserve"> อ.สบปราบ</v>
          </cell>
          <cell r="L640" t="str">
            <v>01</v>
          </cell>
          <cell r="M640" t="str">
            <v xml:space="preserve"> 'ต.สบปราบ'</v>
          </cell>
          <cell r="N640" t="str">
            <v>02</v>
          </cell>
          <cell r="O640" t="str">
            <v xml:space="preserve"> หมู่ 2</v>
          </cell>
          <cell r="P640" t="str">
            <v>01</v>
          </cell>
          <cell r="Q640" t="str">
            <v>เปิดดำเนินการ</v>
          </cell>
          <cell r="V640" t="str">
            <v>21</v>
          </cell>
          <cell r="W640" t="str">
            <v>2.1 ทุติยภูมิระดับต้น</v>
          </cell>
          <cell r="AH640" t="str">
            <v>11155</v>
          </cell>
        </row>
        <row r="641">
          <cell r="A641" t="str">
            <v>001116700</v>
          </cell>
          <cell r="B641" t="str">
            <v>โรงพยาบาลลอง</v>
          </cell>
          <cell r="C641" t="str">
            <v>21002</v>
          </cell>
          <cell r="D641" t="str">
            <v>กระทรวงสาธารณสุข สำนักงานปลัดกระทรวงสาธารณสุข</v>
          </cell>
          <cell r="E641" t="str">
            <v>07</v>
          </cell>
          <cell r="F641" t="str">
            <v>โรงพยาบาลชุมชน</v>
          </cell>
          <cell r="G641" t="str">
            <v>60</v>
          </cell>
          <cell r="H641" t="str">
            <v>54</v>
          </cell>
          <cell r="I641" t="str">
            <v>จ.แพร่</v>
          </cell>
          <cell r="J641" t="str">
            <v>03</v>
          </cell>
          <cell r="K641" t="str">
            <v xml:space="preserve"> อ.ลอง</v>
          </cell>
          <cell r="L641" t="str">
            <v>02</v>
          </cell>
          <cell r="M641" t="str">
            <v xml:space="preserve"> 'ต.บ้านปิน'</v>
          </cell>
          <cell r="N641" t="str">
            <v>06</v>
          </cell>
          <cell r="O641" t="str">
            <v xml:space="preserve"> หมู่ 6</v>
          </cell>
          <cell r="P641" t="str">
            <v>01</v>
          </cell>
          <cell r="Q641" t="str">
            <v>เปิดดำเนินการ</v>
          </cell>
          <cell r="R641" t="str">
            <v xml:space="preserve">เลขที  156   </v>
          </cell>
          <cell r="V641" t="str">
            <v>22</v>
          </cell>
          <cell r="W641" t="str">
            <v>2.2 ทุติยภูมิระดับกลาง</v>
          </cell>
          <cell r="AH641" t="str">
            <v>11167</v>
          </cell>
        </row>
        <row r="642">
          <cell r="A642" t="str">
            <v>001115800</v>
          </cell>
          <cell r="B642" t="str">
            <v>โรงพยาบาลตรอน</v>
          </cell>
          <cell r="C642" t="str">
            <v>21002</v>
          </cell>
          <cell r="D642" t="str">
            <v>กระทรวงสาธารณสุข สำนักงานปลัดกระทรวงสาธารณสุข</v>
          </cell>
          <cell r="E642" t="str">
            <v>07</v>
          </cell>
          <cell r="F642" t="str">
            <v>โรงพยาบาลชุมชน</v>
          </cell>
          <cell r="G642" t="str">
            <v>30</v>
          </cell>
          <cell r="H642" t="str">
            <v>53</v>
          </cell>
          <cell r="I642" t="str">
            <v>จ.อุตรดิตถ์</v>
          </cell>
          <cell r="J642" t="str">
            <v>02</v>
          </cell>
          <cell r="K642" t="str">
            <v xml:space="preserve"> อ.ตรอน</v>
          </cell>
          <cell r="L642" t="str">
            <v>02</v>
          </cell>
          <cell r="M642" t="str">
            <v xml:space="preserve"> 'ต.บ้านแก่ง'</v>
          </cell>
          <cell r="N642" t="str">
            <v>02</v>
          </cell>
          <cell r="O642" t="str">
            <v xml:space="preserve"> หมู่ 2</v>
          </cell>
          <cell r="P642" t="str">
            <v>01</v>
          </cell>
          <cell r="Q642" t="str">
            <v>เปิดดำเนินการ</v>
          </cell>
          <cell r="R642" t="str">
            <v>252</v>
          </cell>
          <cell r="S642" t="str">
            <v>53140</v>
          </cell>
          <cell r="T642" t="str">
            <v>055491337</v>
          </cell>
          <cell r="U642" t="str">
            <v>055481061</v>
          </cell>
          <cell r="V642" t="str">
            <v>22</v>
          </cell>
          <cell r="W642" t="str">
            <v>2.2 ทุติยภูมิระดับกลาง</v>
          </cell>
          <cell r="AH642" t="str">
            <v>11158</v>
          </cell>
        </row>
        <row r="643">
          <cell r="A643" t="str">
            <v>001115900</v>
          </cell>
          <cell r="B643" t="str">
            <v>โรงพยาบาลท่าปลา</v>
          </cell>
          <cell r="C643" t="str">
            <v>21002</v>
          </cell>
          <cell r="D643" t="str">
            <v>กระทรวงสาธารณสุข สำนักงานปลัดกระทรวงสาธารณสุข</v>
          </cell>
          <cell r="E643" t="str">
            <v>07</v>
          </cell>
          <cell r="F643" t="str">
            <v>โรงพยาบาลชุมชน</v>
          </cell>
          <cell r="G643" t="str">
            <v>30</v>
          </cell>
          <cell r="H643" t="str">
            <v>53</v>
          </cell>
          <cell r="I643" t="str">
            <v>จ.อุตรดิตถ์</v>
          </cell>
          <cell r="J643" t="str">
            <v>03</v>
          </cell>
          <cell r="K643" t="str">
            <v xml:space="preserve"> อ.ท่าปลา</v>
          </cell>
          <cell r="L643" t="str">
            <v>01</v>
          </cell>
          <cell r="M643" t="str">
            <v xml:space="preserve"> 'ต.ท่าปลา'</v>
          </cell>
          <cell r="N643" t="str">
            <v>01</v>
          </cell>
          <cell r="O643" t="str">
            <v xml:space="preserve"> หมู่ 1</v>
          </cell>
          <cell r="P643" t="str">
            <v>01</v>
          </cell>
          <cell r="Q643" t="str">
            <v>เปิดดำเนินการ</v>
          </cell>
          <cell r="R643" t="str">
            <v>139</v>
          </cell>
          <cell r="S643" t="str">
            <v>53150</v>
          </cell>
          <cell r="T643" t="str">
            <v>055499013</v>
          </cell>
          <cell r="U643" t="str">
            <v>055499519</v>
          </cell>
          <cell r="V643" t="str">
            <v>22</v>
          </cell>
          <cell r="W643" t="str">
            <v>2.2 ทุติยภูมิระดับกลาง</v>
          </cell>
          <cell r="AH643" t="str">
            <v>11159</v>
          </cell>
        </row>
        <row r="644">
          <cell r="A644" t="str">
            <v>001116100</v>
          </cell>
          <cell r="B644" t="str">
            <v>โรงพยาบาลฟากท่า</v>
          </cell>
          <cell r="C644" t="str">
            <v>21002</v>
          </cell>
          <cell r="D644" t="str">
            <v>กระทรวงสาธารณสุข สำนักงานปลัดกระทรวงสาธารณสุข</v>
          </cell>
          <cell r="E644" t="str">
            <v>07</v>
          </cell>
          <cell r="F644" t="str">
            <v>โรงพยาบาลชุมชน</v>
          </cell>
          <cell r="G644" t="str">
            <v>30</v>
          </cell>
          <cell r="H644" t="str">
            <v>53</v>
          </cell>
          <cell r="I644" t="str">
            <v>จ.อุตรดิตถ์</v>
          </cell>
          <cell r="J644" t="str">
            <v>05</v>
          </cell>
          <cell r="K644" t="str">
            <v xml:space="preserve"> อ.ฟากท่า</v>
          </cell>
          <cell r="L644" t="str">
            <v>01</v>
          </cell>
          <cell r="M644" t="str">
            <v xml:space="preserve"> 'ต.ฟากท่า'</v>
          </cell>
          <cell r="N644" t="str">
            <v>01</v>
          </cell>
          <cell r="O644" t="str">
            <v xml:space="preserve"> หมู่ 1</v>
          </cell>
          <cell r="P644" t="str">
            <v>01</v>
          </cell>
          <cell r="Q644" t="str">
            <v>เปิดดำเนินการ</v>
          </cell>
          <cell r="R644" t="str">
            <v>21</v>
          </cell>
          <cell r="S644" t="str">
            <v>53160</v>
          </cell>
          <cell r="T644" t="str">
            <v>055489339</v>
          </cell>
          <cell r="U644" t="str">
            <v>055489339</v>
          </cell>
          <cell r="V644" t="str">
            <v>22</v>
          </cell>
          <cell r="W644" t="str">
            <v>2.2 ทุติยภูมิระดับกลาง</v>
          </cell>
          <cell r="AH644" t="str">
            <v>11161</v>
          </cell>
        </row>
        <row r="645">
          <cell r="A645" t="str">
            <v>001116300</v>
          </cell>
          <cell r="B645" t="str">
            <v>โรงพยาบาลพิชัย</v>
          </cell>
          <cell r="C645" t="str">
            <v>21002</v>
          </cell>
          <cell r="D645" t="str">
            <v>กระทรวงสาธารณสุข สำนักงานปลัดกระทรวงสาธารณสุข</v>
          </cell>
          <cell r="E645" t="str">
            <v>07</v>
          </cell>
          <cell r="F645" t="str">
            <v>โรงพยาบาลชุมชน</v>
          </cell>
          <cell r="G645" t="str">
            <v>60</v>
          </cell>
          <cell r="H645" t="str">
            <v>53</v>
          </cell>
          <cell r="I645" t="str">
            <v>จ.อุตรดิตถ์</v>
          </cell>
          <cell r="J645" t="str">
            <v>07</v>
          </cell>
          <cell r="K645" t="str">
            <v xml:space="preserve"> อ.พิชัย</v>
          </cell>
          <cell r="L645" t="str">
            <v>01</v>
          </cell>
          <cell r="M645" t="str">
            <v xml:space="preserve"> 'ต.ในเมือง'</v>
          </cell>
          <cell r="N645" t="str">
            <v>01</v>
          </cell>
          <cell r="O645" t="str">
            <v xml:space="preserve"> หมู่ 1</v>
          </cell>
          <cell r="P645" t="str">
            <v>01</v>
          </cell>
          <cell r="Q645" t="str">
            <v>เปิดดำเนินการ</v>
          </cell>
          <cell r="R645" t="str">
            <v>-</v>
          </cell>
          <cell r="S645" t="str">
            <v>53120</v>
          </cell>
          <cell r="T645" t="str">
            <v>055421064</v>
          </cell>
          <cell r="U645" t="str">
            <v>055421064</v>
          </cell>
          <cell r="V645" t="str">
            <v>22</v>
          </cell>
          <cell r="W645" t="str">
            <v>2.2 ทุติยภูมิระดับกลาง</v>
          </cell>
          <cell r="AH645" t="str">
            <v>11163</v>
          </cell>
        </row>
        <row r="646">
          <cell r="A646" t="str">
            <v>001116500</v>
          </cell>
          <cell r="B646" t="str">
            <v>โรงพยาบาลทองแสนขัน</v>
          </cell>
          <cell r="C646" t="str">
            <v>21002</v>
          </cell>
          <cell r="D646" t="str">
            <v>กระทรวงสาธารณสุข สำนักงานปลัดกระทรวงสาธารณสุข</v>
          </cell>
          <cell r="E646" t="str">
            <v>07</v>
          </cell>
          <cell r="F646" t="str">
            <v>โรงพยาบาลชุมชน</v>
          </cell>
          <cell r="G646" t="str">
            <v>30</v>
          </cell>
          <cell r="H646" t="str">
            <v>53</v>
          </cell>
          <cell r="I646" t="str">
            <v>จ.อุตรดิตถ์</v>
          </cell>
          <cell r="J646" t="str">
            <v>09</v>
          </cell>
          <cell r="K646" t="str">
            <v xml:space="preserve"> อ.ทองแสนขัน</v>
          </cell>
          <cell r="L646" t="str">
            <v>02</v>
          </cell>
          <cell r="M646" t="str">
            <v xml:space="preserve"> 'ต.บ่อทอง'</v>
          </cell>
          <cell r="N646" t="str">
            <v>09</v>
          </cell>
          <cell r="O646" t="str">
            <v xml:space="preserve"> หมู่ 9</v>
          </cell>
          <cell r="P646" t="str">
            <v>01</v>
          </cell>
          <cell r="Q646" t="str">
            <v>เปิดดำเนินการ</v>
          </cell>
          <cell r="R646" t="str">
            <v xml:space="preserve">ม.9  </v>
          </cell>
          <cell r="S646" t="str">
            <v>53230</v>
          </cell>
          <cell r="T646" t="str">
            <v>055418035</v>
          </cell>
          <cell r="U646" t="str">
            <v>055418041</v>
          </cell>
          <cell r="V646" t="str">
            <v>22</v>
          </cell>
          <cell r="W646" t="str">
            <v>2.2 ทุติยภูมิระดับกลาง</v>
          </cell>
          <cell r="AH646" t="str">
            <v>11165</v>
          </cell>
        </row>
        <row r="647">
          <cell r="A647" t="str">
            <v>001115700</v>
          </cell>
          <cell r="B647" t="str">
            <v>โรงพยาบาลเมืองปาน</v>
          </cell>
          <cell r="C647" t="str">
            <v>21002</v>
          </cell>
          <cell r="D647" t="str">
            <v>กระทรวงสาธารณสุข สำนักงานปลัดกระทรวงสาธารณสุข</v>
          </cell>
          <cell r="E647" t="str">
            <v>07</v>
          </cell>
          <cell r="F647" t="str">
            <v>โรงพยาบาลชุมชน</v>
          </cell>
          <cell r="G647" t="str">
            <v>10</v>
          </cell>
          <cell r="H647" t="str">
            <v>52</v>
          </cell>
          <cell r="I647" t="str">
            <v>จ.ลำปาง</v>
          </cell>
          <cell r="J647" t="str">
            <v>13</v>
          </cell>
          <cell r="K647" t="str">
            <v xml:space="preserve"> อ.เมืองปาน</v>
          </cell>
          <cell r="L647" t="str">
            <v>01</v>
          </cell>
          <cell r="M647" t="str">
            <v xml:space="preserve"> 'ต.เมืองปาน'</v>
          </cell>
          <cell r="N647" t="str">
            <v>04</v>
          </cell>
          <cell r="O647" t="str">
            <v xml:space="preserve"> หมู่ 4</v>
          </cell>
          <cell r="P647" t="str">
            <v>01</v>
          </cell>
          <cell r="Q647" t="str">
            <v>เปิดดำเนินการ</v>
          </cell>
          <cell r="V647" t="str">
            <v>21</v>
          </cell>
          <cell r="W647" t="str">
            <v>2.1 ทุติยภูมิระดับต้น</v>
          </cell>
          <cell r="AH647" t="str">
            <v>11157</v>
          </cell>
        </row>
        <row r="648">
          <cell r="A648" t="str">
            <v>001121800</v>
          </cell>
          <cell r="B648" t="str">
            <v>โรงพยาบาลลาดยาว</v>
          </cell>
          <cell r="C648" t="str">
            <v>21002</v>
          </cell>
          <cell r="D648" t="str">
            <v>กระทรวงสาธารณสุข สำนักงานปลัดกระทรวงสาธารณสุข</v>
          </cell>
          <cell r="E648" t="str">
            <v>07</v>
          </cell>
          <cell r="F648" t="str">
            <v>โรงพยาบาลชุมชน</v>
          </cell>
          <cell r="G648" t="str">
            <v>60</v>
          </cell>
          <cell r="H648" t="str">
            <v>60</v>
          </cell>
          <cell r="I648" t="str">
            <v>จ.นครสวรรค์</v>
          </cell>
          <cell r="J648" t="str">
            <v>11</v>
          </cell>
          <cell r="K648" t="str">
            <v xml:space="preserve"> อ.ลาดยาว</v>
          </cell>
          <cell r="L648" t="str">
            <v>01</v>
          </cell>
          <cell r="M648" t="str">
            <v xml:space="preserve"> 'ต.ลาดยาว'</v>
          </cell>
          <cell r="N648" t="str">
            <v>08</v>
          </cell>
          <cell r="O648" t="str">
            <v xml:space="preserve"> หมู่ 8</v>
          </cell>
          <cell r="P648" t="str">
            <v>01</v>
          </cell>
          <cell r="Q648" t="str">
            <v>เปิดดำเนินการ</v>
          </cell>
          <cell r="V648" t="str">
            <v>22</v>
          </cell>
          <cell r="W648" t="str">
            <v>2.2 ทุติยภูมิระดับกลาง</v>
          </cell>
          <cell r="AH648" t="str">
            <v>11218</v>
          </cell>
        </row>
        <row r="649">
          <cell r="A649" t="str">
            <v>001121000</v>
          </cell>
          <cell r="B649" t="str">
            <v>โรงพยาบาลชุมแสง</v>
          </cell>
          <cell r="C649" t="str">
            <v>21002</v>
          </cell>
          <cell r="D649" t="str">
            <v>กระทรวงสาธารณสุข สำนักงานปลัดกระทรวงสาธารณสุข</v>
          </cell>
          <cell r="E649" t="str">
            <v>07</v>
          </cell>
          <cell r="F649" t="str">
            <v>โรงพยาบาลชุมชน</v>
          </cell>
          <cell r="G649" t="str">
            <v>30</v>
          </cell>
          <cell r="H649" t="str">
            <v>60</v>
          </cell>
          <cell r="I649" t="str">
            <v>จ.นครสวรรค์</v>
          </cell>
          <cell r="J649" t="str">
            <v>03</v>
          </cell>
          <cell r="K649" t="str">
            <v xml:space="preserve"> อ.ชุมแสง</v>
          </cell>
          <cell r="L649" t="str">
            <v>04</v>
          </cell>
          <cell r="M649" t="str">
            <v xml:space="preserve"> 'ต.เกยไชย'</v>
          </cell>
          <cell r="N649" t="str">
            <v>04</v>
          </cell>
          <cell r="O649" t="str">
            <v xml:space="preserve"> หมู่ 4</v>
          </cell>
          <cell r="P649" t="str">
            <v>01</v>
          </cell>
          <cell r="Q649" t="str">
            <v>เปิดดำเนินการ</v>
          </cell>
          <cell r="R649" t="str">
            <v xml:space="preserve">150 </v>
          </cell>
          <cell r="S649" t="str">
            <v>60120</v>
          </cell>
          <cell r="V649" t="str">
            <v>22</v>
          </cell>
          <cell r="W649" t="str">
            <v>2.2 ทุติยภูมิระดับกลาง</v>
          </cell>
          <cell r="AH649" t="str">
            <v>11210</v>
          </cell>
        </row>
        <row r="650">
          <cell r="A650" t="str">
            <v>001119400</v>
          </cell>
          <cell r="B650" t="str">
            <v>โรงพยาบาลแม่สาย</v>
          </cell>
          <cell r="C650" t="str">
            <v>21002</v>
          </cell>
          <cell r="D650" t="str">
            <v>กระทรวงสาธารณสุข สำนักงานปลัดกระทรวงสาธารณสุข</v>
          </cell>
          <cell r="E650" t="str">
            <v>07</v>
          </cell>
          <cell r="F650" t="str">
            <v>โรงพยาบาลชุมชน</v>
          </cell>
          <cell r="G650" t="str">
            <v>90</v>
          </cell>
          <cell r="H650" t="str">
            <v>57</v>
          </cell>
          <cell r="I650" t="str">
            <v>จ.เชียงราย</v>
          </cell>
          <cell r="J650" t="str">
            <v>09</v>
          </cell>
          <cell r="K650" t="str">
            <v xml:space="preserve"> อ.แม่สาย</v>
          </cell>
          <cell r="L650" t="str">
            <v>06</v>
          </cell>
          <cell r="M650" t="str">
            <v xml:space="preserve"> 'ต.เวียงพางคำ'</v>
          </cell>
          <cell r="N650" t="str">
            <v>10</v>
          </cell>
          <cell r="O650" t="str">
            <v xml:space="preserve"> หมู่ 10</v>
          </cell>
          <cell r="P650" t="str">
            <v>01</v>
          </cell>
          <cell r="Q650" t="str">
            <v>เปิดดำเนินการ</v>
          </cell>
          <cell r="R650" t="str">
            <v>101</v>
          </cell>
          <cell r="S650" t="str">
            <v>57130</v>
          </cell>
          <cell r="T650" t="str">
            <v>053-731300</v>
          </cell>
          <cell r="U650" t="str">
            <v>053731301</v>
          </cell>
          <cell r="V650" t="str">
            <v>21</v>
          </cell>
          <cell r="W650" t="str">
            <v>2.1 ทุติยภูมิระดับต้น</v>
          </cell>
          <cell r="X650" t="str">
            <v>S</v>
          </cell>
          <cell r="Y650" t="str">
            <v xml:space="preserve">บริการ  </v>
          </cell>
          <cell r="AH650" t="str">
            <v>11194</v>
          </cell>
        </row>
        <row r="651">
          <cell r="A651" t="str">
            <v>001120400</v>
          </cell>
          <cell r="B651" t="str">
            <v>โรงพยาบาลปาย</v>
          </cell>
          <cell r="C651" t="str">
            <v>21002</v>
          </cell>
          <cell r="D651" t="str">
            <v>กระทรวงสาธารณสุข สำนักงานปลัดกระทรวงสาธารณสุข</v>
          </cell>
          <cell r="E651" t="str">
            <v>07</v>
          </cell>
          <cell r="F651" t="str">
            <v>โรงพยาบาลชุมชน</v>
          </cell>
          <cell r="G651" t="str">
            <v>60</v>
          </cell>
          <cell r="H651" t="str">
            <v>58</v>
          </cell>
          <cell r="I651" t="str">
            <v>จ.แม่ฮ่องสอน</v>
          </cell>
          <cell r="J651" t="str">
            <v>03</v>
          </cell>
          <cell r="K651" t="str">
            <v xml:space="preserve"> อ.ปาย</v>
          </cell>
          <cell r="L651" t="str">
            <v>01</v>
          </cell>
          <cell r="M651" t="str">
            <v xml:space="preserve"> 'ต.เวียงใต้'</v>
          </cell>
          <cell r="N651" t="str">
            <v>01</v>
          </cell>
          <cell r="O651" t="str">
            <v xml:space="preserve"> หมู่ 1</v>
          </cell>
          <cell r="P651" t="str">
            <v>01</v>
          </cell>
          <cell r="Q651" t="str">
            <v>เปิดดำเนินการ</v>
          </cell>
          <cell r="S651" t="str">
            <v>58130</v>
          </cell>
          <cell r="V651" t="str">
            <v>21</v>
          </cell>
          <cell r="W651" t="str">
            <v>2.1 ทุติยภูมิระดับต้น</v>
          </cell>
          <cell r="AH651" t="str">
            <v>11204</v>
          </cell>
        </row>
        <row r="652">
          <cell r="A652" t="str">
            <v>001119200</v>
          </cell>
          <cell r="B652" t="str">
            <v>โรงพยาบาลแม่จัน</v>
          </cell>
          <cell r="C652" t="str">
            <v>21002</v>
          </cell>
          <cell r="D652" t="str">
            <v>กระทรวงสาธารณสุข สำนักงานปลัดกระทรวงสาธารณสุข</v>
          </cell>
          <cell r="E652" t="str">
            <v>07</v>
          </cell>
          <cell r="F652" t="str">
            <v>โรงพยาบาลชุมชน</v>
          </cell>
          <cell r="G652" t="str">
            <v>101</v>
          </cell>
          <cell r="H652" t="str">
            <v>57</v>
          </cell>
          <cell r="I652" t="str">
            <v>จ.เชียงราย</v>
          </cell>
          <cell r="J652" t="str">
            <v>07</v>
          </cell>
          <cell r="K652" t="str">
            <v xml:space="preserve"> อ.แม่จัน</v>
          </cell>
          <cell r="L652" t="str">
            <v>01</v>
          </cell>
          <cell r="M652" t="str">
            <v xml:space="preserve"> 'ต.แม่จัน'</v>
          </cell>
          <cell r="N652" t="str">
            <v>05</v>
          </cell>
          <cell r="O652" t="str">
            <v xml:space="preserve"> หมู่ 5</v>
          </cell>
          <cell r="P652" t="str">
            <v>01</v>
          </cell>
          <cell r="Q652" t="str">
            <v>เปิดดำเนินการ</v>
          </cell>
          <cell r="R652" t="str">
            <v xml:space="preserve">274 ม.5 ถ.พหลโยธิน </v>
          </cell>
          <cell r="S652" t="str">
            <v>57110</v>
          </cell>
          <cell r="T652" t="str">
            <v>053-771056</v>
          </cell>
          <cell r="U652" t="str">
            <v>053-660961</v>
          </cell>
          <cell r="V652" t="str">
            <v>21</v>
          </cell>
          <cell r="W652" t="str">
            <v>2.1 ทุติยภูมิระดับต้น</v>
          </cell>
          <cell r="X652" t="str">
            <v>S</v>
          </cell>
          <cell r="Y652" t="str">
            <v xml:space="preserve">บริการ  </v>
          </cell>
          <cell r="AH652" t="str">
            <v>11192</v>
          </cell>
        </row>
        <row r="653">
          <cell r="A653" t="str">
            <v>001120500</v>
          </cell>
          <cell r="B653" t="str">
            <v>โรงพยาบาลแม่สะเรียง</v>
          </cell>
          <cell r="C653" t="str">
            <v>21002</v>
          </cell>
          <cell r="D653" t="str">
            <v>กระทรวงสาธารณสุข สำนักงานปลัดกระทรวงสาธารณสุข</v>
          </cell>
          <cell r="E653" t="str">
            <v>07</v>
          </cell>
          <cell r="F653" t="str">
            <v>โรงพยาบาลชุมชน</v>
          </cell>
          <cell r="G653" t="str">
            <v>90</v>
          </cell>
          <cell r="H653" t="str">
            <v>58</v>
          </cell>
          <cell r="I653" t="str">
            <v>จ.แม่ฮ่องสอน</v>
          </cell>
          <cell r="J653" t="str">
            <v>04</v>
          </cell>
          <cell r="K653" t="str">
            <v xml:space="preserve"> อ.แม่สะเรียง</v>
          </cell>
          <cell r="L653" t="str">
            <v>02</v>
          </cell>
          <cell r="M653" t="str">
            <v xml:space="preserve"> 'ต.แม่สะเรียง'</v>
          </cell>
          <cell r="N653" t="str">
            <v>01</v>
          </cell>
          <cell r="O653" t="str">
            <v xml:space="preserve"> หมู่ 1</v>
          </cell>
          <cell r="P653" t="str">
            <v>01</v>
          </cell>
          <cell r="Q653" t="str">
            <v>เปิดดำเนินการ</v>
          </cell>
          <cell r="R653" t="str">
            <v xml:space="preserve">74 </v>
          </cell>
          <cell r="S653" t="str">
            <v>58110</v>
          </cell>
          <cell r="V653" t="str">
            <v>21</v>
          </cell>
          <cell r="W653" t="str">
            <v>2.1 ทุติยภูมิระดับต้น</v>
          </cell>
          <cell r="AH653" t="str">
            <v>11205</v>
          </cell>
        </row>
        <row r="654">
          <cell r="A654" t="str">
            <v>001118800</v>
          </cell>
          <cell r="B654" t="str">
            <v>โรงพยาบาลแม่ใจ</v>
          </cell>
          <cell r="C654" t="str">
            <v>21002</v>
          </cell>
          <cell r="D654" t="str">
            <v>กระทรวงสาธารณสุข สำนักงานปลัดกระทรวงสาธารณสุข</v>
          </cell>
          <cell r="E654" t="str">
            <v>07</v>
          </cell>
          <cell r="F654" t="str">
            <v>โรงพยาบาลชุมชน</v>
          </cell>
          <cell r="G654" t="str">
            <v>30</v>
          </cell>
          <cell r="H654" t="str">
            <v>56</v>
          </cell>
          <cell r="I654" t="str">
            <v>จ.พะเยา</v>
          </cell>
          <cell r="J654" t="str">
            <v>07</v>
          </cell>
          <cell r="K654" t="str">
            <v xml:space="preserve"> อ.แม่ใจ</v>
          </cell>
          <cell r="L654" t="str">
            <v>02</v>
          </cell>
          <cell r="M654" t="str">
            <v xml:space="preserve"> 'ต.ศรีถ้อย'</v>
          </cell>
          <cell r="N654" t="str">
            <v>09</v>
          </cell>
          <cell r="O654" t="str">
            <v xml:space="preserve"> หมู่ 9</v>
          </cell>
          <cell r="P654" t="str">
            <v>01</v>
          </cell>
          <cell r="Q654" t="str">
            <v>เปิดดำเนินการ</v>
          </cell>
          <cell r="R654" t="str">
            <v xml:space="preserve">ถ.พหลโยยิน  </v>
          </cell>
          <cell r="S654" t="str">
            <v>56130</v>
          </cell>
          <cell r="T654" t="str">
            <v>054-409600</v>
          </cell>
          <cell r="U654" t="str">
            <v>054-409604</v>
          </cell>
          <cell r="V654" t="str">
            <v>21</v>
          </cell>
          <cell r="W654" t="str">
            <v>2.1 ทุติยภูมิระดับต้น</v>
          </cell>
          <cell r="X654" t="str">
            <v>S</v>
          </cell>
          <cell r="Y654" t="str">
            <v xml:space="preserve">บริการ  </v>
          </cell>
          <cell r="AH654" t="str">
            <v>11188</v>
          </cell>
        </row>
        <row r="655">
          <cell r="A655" t="str">
            <v>001120700</v>
          </cell>
          <cell r="B655" t="str">
            <v>โรงพยาบาลสบเมย</v>
          </cell>
          <cell r="C655" t="str">
            <v>21002</v>
          </cell>
          <cell r="D655" t="str">
            <v>กระทรวงสาธารณสุข สำนักงานปลัดกระทรวงสาธารณสุข</v>
          </cell>
          <cell r="E655" t="str">
            <v>07</v>
          </cell>
          <cell r="F655" t="str">
            <v>โรงพยาบาลชุมชน</v>
          </cell>
          <cell r="G655" t="str">
            <v>10</v>
          </cell>
          <cell r="H655" t="str">
            <v>58</v>
          </cell>
          <cell r="I655" t="str">
            <v>จ.แม่ฮ่องสอน</v>
          </cell>
          <cell r="J655" t="str">
            <v>06</v>
          </cell>
          <cell r="K655" t="str">
            <v xml:space="preserve"> อ.สบเมย</v>
          </cell>
          <cell r="L655" t="str">
            <v>04</v>
          </cell>
          <cell r="M655" t="str">
            <v xml:space="preserve"> 'ต.แม่สวด'</v>
          </cell>
          <cell r="N655" t="str">
            <v>01</v>
          </cell>
          <cell r="O655" t="str">
            <v xml:space="preserve"> หมู่ 1</v>
          </cell>
          <cell r="P655" t="str">
            <v>01</v>
          </cell>
          <cell r="Q655" t="str">
            <v>เปิดดำเนินการ</v>
          </cell>
          <cell r="R655" t="str">
            <v xml:space="preserve">135 ม.1 </v>
          </cell>
          <cell r="S655" t="str">
            <v>58110</v>
          </cell>
          <cell r="V655" t="str">
            <v>21</v>
          </cell>
          <cell r="W655" t="str">
            <v>2.1 ทุติยภูมิระดับต้น</v>
          </cell>
          <cell r="AH655" t="str">
            <v>11207</v>
          </cell>
        </row>
        <row r="656">
          <cell r="A656" t="str">
            <v>001119600</v>
          </cell>
          <cell r="B656" t="str">
            <v>โรงพยาบาลเวียงป่าเป้า</v>
          </cell>
          <cell r="C656" t="str">
            <v>21002</v>
          </cell>
          <cell r="D656" t="str">
            <v>กระทรวงสาธารณสุข สำนักงานปลัดกระทรวงสาธารณสุข</v>
          </cell>
          <cell r="E656" t="str">
            <v>07</v>
          </cell>
          <cell r="F656" t="str">
            <v>โรงพยาบาลชุมชน</v>
          </cell>
          <cell r="G656" t="str">
            <v>60</v>
          </cell>
          <cell r="H656" t="str">
            <v>57</v>
          </cell>
          <cell r="I656" t="str">
            <v>จ.เชียงราย</v>
          </cell>
          <cell r="J656" t="str">
            <v>11</v>
          </cell>
          <cell r="K656" t="str">
            <v xml:space="preserve"> อ.เวียงป่าเป้า</v>
          </cell>
          <cell r="L656" t="str">
            <v>02</v>
          </cell>
          <cell r="M656" t="str">
            <v xml:space="preserve"> 'ต.เวียง'</v>
          </cell>
          <cell r="N656" t="str">
            <v>11</v>
          </cell>
          <cell r="O656" t="str">
            <v xml:space="preserve"> หมู่ 11</v>
          </cell>
          <cell r="P656" t="str">
            <v>01</v>
          </cell>
          <cell r="Q656" t="str">
            <v>เปิดดำเนินการ</v>
          </cell>
          <cell r="R656" t="str">
            <v>131 บ้านใหม่พัฒนา</v>
          </cell>
          <cell r="S656" t="str">
            <v>57170</v>
          </cell>
          <cell r="T656" t="str">
            <v>053-781342</v>
          </cell>
          <cell r="U656" t="str">
            <v>053-781343</v>
          </cell>
          <cell r="V656" t="str">
            <v>21</v>
          </cell>
          <cell r="W656" t="str">
            <v>2.1 ทุติยภูมิระดับต้น</v>
          </cell>
          <cell r="X656" t="str">
            <v>S</v>
          </cell>
          <cell r="Y656" t="str">
            <v xml:space="preserve">บริการ  </v>
          </cell>
          <cell r="AH656" t="str">
            <v>11196</v>
          </cell>
        </row>
        <row r="657">
          <cell r="A657" t="str">
            <v>001119700</v>
          </cell>
          <cell r="B657" t="str">
            <v>โรงพยาบาลพญาเม็งราย</v>
          </cell>
          <cell r="C657" t="str">
            <v>21002</v>
          </cell>
          <cell r="D657" t="str">
            <v>กระทรวงสาธารณสุข สำนักงานปลัดกระทรวงสาธารณสุข</v>
          </cell>
          <cell r="E657" t="str">
            <v>07</v>
          </cell>
          <cell r="F657" t="str">
            <v>โรงพยาบาลชุมชน</v>
          </cell>
          <cell r="G657" t="str">
            <v>30</v>
          </cell>
          <cell r="H657" t="str">
            <v>57</v>
          </cell>
          <cell r="I657" t="str">
            <v>จ.เชียงราย</v>
          </cell>
          <cell r="J657" t="str">
            <v>12</v>
          </cell>
          <cell r="K657" t="str">
            <v xml:space="preserve"> อ.พญาเม็งราย</v>
          </cell>
          <cell r="L657" t="str">
            <v>01</v>
          </cell>
          <cell r="M657" t="str">
            <v xml:space="preserve"> 'ต.แม่เปา'</v>
          </cell>
          <cell r="N657" t="str">
            <v>10</v>
          </cell>
          <cell r="O657" t="str">
            <v xml:space="preserve"> หมู่ 10</v>
          </cell>
          <cell r="P657" t="str">
            <v>01</v>
          </cell>
          <cell r="Q657" t="str">
            <v>เปิดดำเนินการ</v>
          </cell>
          <cell r="R657" t="str">
            <v>156 บ้านสันเชียงใหม่</v>
          </cell>
          <cell r="S657" t="str">
            <v>57290</v>
          </cell>
          <cell r="T657" t="str">
            <v>053-799033</v>
          </cell>
          <cell r="U657" t="str">
            <v>053-799124</v>
          </cell>
          <cell r="V657" t="str">
            <v>21</v>
          </cell>
          <cell r="W657" t="str">
            <v>2.1 ทุติยภูมิระดับต้น</v>
          </cell>
          <cell r="X657" t="str">
            <v>S</v>
          </cell>
          <cell r="Y657" t="str">
            <v xml:space="preserve">บริการ  </v>
          </cell>
          <cell r="AH657" t="str">
            <v>11197</v>
          </cell>
        </row>
        <row r="658">
          <cell r="A658" t="str">
            <v>001119500</v>
          </cell>
          <cell r="B658" t="str">
            <v>โรงพยาบาลแม่สรวย</v>
          </cell>
          <cell r="C658" t="str">
            <v>21002</v>
          </cell>
          <cell r="D658" t="str">
            <v>กระทรวงสาธารณสุข สำนักงานปลัดกระทรวงสาธารณสุข</v>
          </cell>
          <cell r="E658" t="str">
            <v>07</v>
          </cell>
          <cell r="F658" t="str">
            <v>โรงพยาบาลชุมชน</v>
          </cell>
          <cell r="G658" t="str">
            <v>60</v>
          </cell>
          <cell r="H658" t="str">
            <v>57</v>
          </cell>
          <cell r="I658" t="str">
            <v>จ.เชียงราย</v>
          </cell>
          <cell r="J658" t="str">
            <v>10</v>
          </cell>
          <cell r="K658" t="str">
            <v xml:space="preserve"> อ.แม่สรวย</v>
          </cell>
          <cell r="L658" t="str">
            <v>03</v>
          </cell>
          <cell r="M658" t="str">
            <v xml:space="preserve"> 'ต.แม่พริก'</v>
          </cell>
          <cell r="N658" t="str">
            <v>13</v>
          </cell>
          <cell r="O658" t="str">
            <v xml:space="preserve"> หมู่ 13</v>
          </cell>
          <cell r="P658" t="str">
            <v>01</v>
          </cell>
          <cell r="Q658" t="str">
            <v>เปิดดำเนินการ</v>
          </cell>
          <cell r="R658" t="str">
            <v>108บ้านป่าซางพัฒนา</v>
          </cell>
          <cell r="S658" t="str">
            <v>57180</v>
          </cell>
          <cell r="T658" t="str">
            <v>053-786017</v>
          </cell>
          <cell r="U658" t="str">
            <v>053-786017</v>
          </cell>
          <cell r="V658" t="str">
            <v>21</v>
          </cell>
          <cell r="W658" t="str">
            <v>2.1 ทุติยภูมิระดับต้น</v>
          </cell>
          <cell r="X658" t="str">
            <v>S</v>
          </cell>
          <cell r="Y658" t="str">
            <v xml:space="preserve">บริการ  </v>
          </cell>
          <cell r="AH658" t="str">
            <v>11195</v>
          </cell>
        </row>
        <row r="659">
          <cell r="A659" t="str">
            <v>001120000</v>
          </cell>
          <cell r="B659" t="str">
            <v>โรงพยาบาลแม่ฟ้าหลวง</v>
          </cell>
          <cell r="C659" t="str">
            <v>21002</v>
          </cell>
          <cell r="D659" t="str">
            <v>กระทรวงสาธารณสุข สำนักงานปลัดกระทรวงสาธารณสุข</v>
          </cell>
          <cell r="E659" t="str">
            <v>07</v>
          </cell>
          <cell r="F659" t="str">
            <v>โรงพยาบาลชุมชน</v>
          </cell>
          <cell r="G659" t="str">
            <v>30</v>
          </cell>
          <cell r="H659" t="str">
            <v>57</v>
          </cell>
          <cell r="I659" t="str">
            <v>จ.เชียงราย</v>
          </cell>
          <cell r="J659" t="str">
            <v>15</v>
          </cell>
          <cell r="K659" t="str">
            <v xml:space="preserve"> อ.แม่ฟ้าหลวง</v>
          </cell>
          <cell r="L659" t="str">
            <v>02</v>
          </cell>
          <cell r="M659" t="str">
            <v xml:space="preserve"> 'ต.แม่สลองใน'</v>
          </cell>
          <cell r="N659" t="str">
            <v>01</v>
          </cell>
          <cell r="O659" t="str">
            <v xml:space="preserve"> หมู่ 1</v>
          </cell>
          <cell r="P659" t="str">
            <v>01</v>
          </cell>
          <cell r="Q659" t="str">
            <v>เปิดดำเนินการ</v>
          </cell>
          <cell r="R659" t="str">
            <v>200 บ้านห้วยหยวกหินแตก</v>
          </cell>
          <cell r="S659" t="str">
            <v>57240</v>
          </cell>
          <cell r="T659" t="str">
            <v>053-730357</v>
          </cell>
          <cell r="U659" t="str">
            <v>053-730191</v>
          </cell>
          <cell r="V659" t="str">
            <v>21</v>
          </cell>
          <cell r="W659" t="str">
            <v>2.1 ทุติยภูมิระดับต้น</v>
          </cell>
          <cell r="X659" t="str">
            <v>S</v>
          </cell>
          <cell r="Y659" t="str">
            <v xml:space="preserve">บริการ  </v>
          </cell>
          <cell r="AH659" t="str">
            <v>11200</v>
          </cell>
        </row>
        <row r="660">
          <cell r="A660" t="str">
            <v>001119900</v>
          </cell>
          <cell r="B660" t="str">
            <v>โรงพยาบาลขุนตาล</v>
          </cell>
          <cell r="C660" t="str">
            <v>21002</v>
          </cell>
          <cell r="D660" t="str">
            <v>กระทรวงสาธารณสุข สำนักงานปลัดกระทรวงสาธารณสุข</v>
          </cell>
          <cell r="E660" t="str">
            <v>07</v>
          </cell>
          <cell r="F660" t="str">
            <v>โรงพยาบาลชุมชน</v>
          </cell>
          <cell r="G660" t="str">
            <v>30</v>
          </cell>
          <cell r="H660" t="str">
            <v>57</v>
          </cell>
          <cell r="I660" t="str">
            <v>จ.เชียงราย</v>
          </cell>
          <cell r="J660" t="str">
            <v>14</v>
          </cell>
          <cell r="K660" t="str">
            <v xml:space="preserve"> อ.ขุนตาล</v>
          </cell>
          <cell r="L660" t="str">
            <v>01</v>
          </cell>
          <cell r="M660" t="str">
            <v xml:space="preserve"> 'ต.ต้า'</v>
          </cell>
          <cell r="N660" t="str">
            <v>12</v>
          </cell>
          <cell r="O660" t="str">
            <v xml:space="preserve"> หมู่ 12</v>
          </cell>
          <cell r="P660" t="str">
            <v>01</v>
          </cell>
          <cell r="Q660" t="str">
            <v>เปิดดำเนินการ</v>
          </cell>
          <cell r="R660" t="str">
            <v>208 บ้านยางฮอมใหม่</v>
          </cell>
          <cell r="S660" t="str">
            <v>57340</v>
          </cell>
          <cell r="T660" t="str">
            <v>053-606221</v>
          </cell>
          <cell r="U660" t="str">
            <v>053-606220</v>
          </cell>
          <cell r="V660" t="str">
            <v>21</v>
          </cell>
          <cell r="W660" t="str">
            <v>2.1 ทุติยภูมิระดับต้น</v>
          </cell>
          <cell r="X660" t="str">
            <v>S</v>
          </cell>
          <cell r="Y660" t="str">
            <v xml:space="preserve">บริการ  </v>
          </cell>
          <cell r="AH660" t="str">
            <v>11199</v>
          </cell>
        </row>
        <row r="661">
          <cell r="A661" t="str">
            <v>001120200</v>
          </cell>
          <cell r="B661" t="str">
            <v>โรงพยาบาลเวียงเชียงรุ้ง</v>
          </cell>
          <cell r="C661" t="str">
            <v>21002</v>
          </cell>
          <cell r="D661" t="str">
            <v>กระทรวงสาธารณสุข สำนักงานปลัดกระทรวงสาธารณสุข</v>
          </cell>
          <cell r="E661" t="str">
            <v>07</v>
          </cell>
          <cell r="F661" t="str">
            <v>โรงพยาบาลชุมชน</v>
          </cell>
          <cell r="G661" t="str">
            <v>30</v>
          </cell>
          <cell r="H661" t="str">
            <v>57</v>
          </cell>
          <cell r="I661" t="str">
            <v>จ.เชียงราย</v>
          </cell>
          <cell r="J661" t="str">
            <v>17</v>
          </cell>
          <cell r="K661" t="str">
            <v xml:space="preserve"> อ.เวียงเชียงรุ้ง</v>
          </cell>
          <cell r="L661" t="str">
            <v>01</v>
          </cell>
          <cell r="M661" t="str">
            <v xml:space="preserve"> 'ต.ทุ่งก่อ'</v>
          </cell>
          <cell r="N661" t="str">
            <v>01</v>
          </cell>
          <cell r="O661" t="str">
            <v xml:space="preserve"> หมู่ 1</v>
          </cell>
          <cell r="P661" t="str">
            <v>01</v>
          </cell>
          <cell r="Q661" t="str">
            <v>เปิดดำเนินการ</v>
          </cell>
          <cell r="R661" t="str">
            <v>54 บ้านโป่ง</v>
          </cell>
          <cell r="S661" t="str">
            <v>57210</v>
          </cell>
          <cell r="T661" t="str">
            <v>053-953137</v>
          </cell>
          <cell r="U661" t="str">
            <v>053-608154</v>
          </cell>
          <cell r="V661" t="str">
            <v>21</v>
          </cell>
          <cell r="W661" t="str">
            <v>2.1 ทุติยภูมิระดับต้น</v>
          </cell>
          <cell r="X661" t="str">
            <v>S</v>
          </cell>
          <cell r="Y661" t="str">
            <v xml:space="preserve">บริการ  </v>
          </cell>
          <cell r="AH661" t="str">
            <v>11202</v>
          </cell>
        </row>
        <row r="662">
          <cell r="A662" t="str">
            <v>001119300</v>
          </cell>
          <cell r="B662" t="str">
            <v>โรงพยาบาลเชียงแสน</v>
          </cell>
          <cell r="C662" t="str">
            <v>21002</v>
          </cell>
          <cell r="D662" t="str">
            <v>กระทรวงสาธารณสุข สำนักงานปลัดกระทรวงสาธารณสุข</v>
          </cell>
          <cell r="E662" t="str">
            <v>07</v>
          </cell>
          <cell r="F662" t="str">
            <v>โรงพยาบาลชุมชน</v>
          </cell>
          <cell r="G662" t="str">
            <v>60</v>
          </cell>
          <cell r="H662" t="str">
            <v>57</v>
          </cell>
          <cell r="I662" t="str">
            <v>จ.เชียงราย</v>
          </cell>
          <cell r="J662" t="str">
            <v>08</v>
          </cell>
          <cell r="K662" t="str">
            <v xml:space="preserve"> อ.เชียงแสน</v>
          </cell>
          <cell r="L662" t="str">
            <v>01</v>
          </cell>
          <cell r="M662" t="str">
            <v xml:space="preserve"> 'ต.เวียง'</v>
          </cell>
          <cell r="N662" t="str">
            <v>06</v>
          </cell>
          <cell r="O662" t="str">
            <v xml:space="preserve"> หมู่ 6</v>
          </cell>
          <cell r="P662" t="str">
            <v>01</v>
          </cell>
          <cell r="Q662" t="str">
            <v>เปิดดำเนินการ</v>
          </cell>
          <cell r="R662" t="str">
            <v xml:space="preserve">104 ม.6 </v>
          </cell>
          <cell r="S662" t="str">
            <v>57150</v>
          </cell>
          <cell r="T662" t="str">
            <v>053-777017</v>
          </cell>
          <cell r="U662" t="str">
            <v>053-777035</v>
          </cell>
          <cell r="V662" t="str">
            <v>21</v>
          </cell>
          <cell r="W662" t="str">
            <v>2.1 ทุติยภูมิระดับต้น</v>
          </cell>
          <cell r="X662" t="str">
            <v>S</v>
          </cell>
          <cell r="Y662" t="str">
            <v xml:space="preserve">บริการ  </v>
          </cell>
          <cell r="AH662" t="str">
            <v>11193</v>
          </cell>
        </row>
        <row r="663">
          <cell r="A663" t="str">
            <v>001119100</v>
          </cell>
          <cell r="B663" t="str">
            <v>โรงพยาบาลป่าแดด</v>
          </cell>
          <cell r="C663" t="str">
            <v>21002</v>
          </cell>
          <cell r="D663" t="str">
            <v>กระทรวงสาธารณสุข สำนักงานปลัดกระทรวงสาธารณสุข</v>
          </cell>
          <cell r="E663" t="str">
            <v>07</v>
          </cell>
          <cell r="F663" t="str">
            <v>โรงพยาบาลชุมชน</v>
          </cell>
          <cell r="G663" t="str">
            <v>30</v>
          </cell>
          <cell r="H663" t="str">
            <v>57</v>
          </cell>
          <cell r="I663" t="str">
            <v>จ.เชียงราย</v>
          </cell>
          <cell r="J663" t="str">
            <v>06</v>
          </cell>
          <cell r="K663" t="str">
            <v xml:space="preserve"> อ.ป่าแดด</v>
          </cell>
          <cell r="L663" t="str">
            <v>01</v>
          </cell>
          <cell r="M663" t="str">
            <v xml:space="preserve"> 'ต.ป่าแดด'</v>
          </cell>
          <cell r="N663" t="str">
            <v>04</v>
          </cell>
          <cell r="O663" t="str">
            <v xml:space="preserve"> หมู่ 4</v>
          </cell>
          <cell r="P663" t="str">
            <v>01</v>
          </cell>
          <cell r="Q663" t="str">
            <v>เปิดดำเนินการ</v>
          </cell>
          <cell r="R663" t="str">
            <v xml:space="preserve">196 ม.4 </v>
          </cell>
          <cell r="S663" t="str">
            <v>57190</v>
          </cell>
          <cell r="T663" t="str">
            <v>053-654467</v>
          </cell>
          <cell r="U663" t="str">
            <v>053-654468</v>
          </cell>
          <cell r="V663" t="str">
            <v>21</v>
          </cell>
          <cell r="W663" t="str">
            <v>2.1 ทุติยภูมิระดับต้น</v>
          </cell>
          <cell r="X663" t="str">
            <v>S</v>
          </cell>
          <cell r="Y663" t="str">
            <v xml:space="preserve">บริการ  </v>
          </cell>
          <cell r="AH663" t="str">
            <v>11191</v>
          </cell>
        </row>
        <row r="664">
          <cell r="A664" t="str">
            <v>001119000</v>
          </cell>
          <cell r="B664" t="str">
            <v>โรงพยาบาลพาน</v>
          </cell>
          <cell r="C664" t="str">
            <v>21002</v>
          </cell>
          <cell r="D664" t="str">
            <v>กระทรวงสาธารณสุข สำนักงานปลัดกระทรวงสาธารณสุข</v>
          </cell>
          <cell r="E664" t="str">
            <v>07</v>
          </cell>
          <cell r="F664" t="str">
            <v>โรงพยาบาลชุมชน</v>
          </cell>
          <cell r="G664" t="str">
            <v>90</v>
          </cell>
          <cell r="H664" t="str">
            <v>57</v>
          </cell>
          <cell r="I664" t="str">
            <v>จ.เชียงราย</v>
          </cell>
          <cell r="J664" t="str">
            <v>05</v>
          </cell>
          <cell r="K664" t="str">
            <v xml:space="preserve"> อ.พาน</v>
          </cell>
          <cell r="L664" t="str">
            <v>09</v>
          </cell>
          <cell r="M664" t="str">
            <v xml:space="preserve"> 'ต.ม่วงคำ'</v>
          </cell>
          <cell r="N664" t="str">
            <v>01</v>
          </cell>
          <cell r="O664" t="str">
            <v xml:space="preserve"> หมู่ 1</v>
          </cell>
          <cell r="P664" t="str">
            <v>01</v>
          </cell>
          <cell r="Q664" t="str">
            <v>เปิดดำเนินการ</v>
          </cell>
          <cell r="R664" t="str">
            <v>516 ม.1 บ้านม่วงคำ</v>
          </cell>
          <cell r="S664" t="str">
            <v>57120</v>
          </cell>
          <cell r="T664" t="str">
            <v>053-721345</v>
          </cell>
          <cell r="U664" t="str">
            <v>053-721346</v>
          </cell>
          <cell r="V664" t="str">
            <v>21</v>
          </cell>
          <cell r="W664" t="str">
            <v>2.1 ทุติยภูมิระดับต้น</v>
          </cell>
          <cell r="X664" t="str">
            <v>S</v>
          </cell>
          <cell r="Y664" t="str">
            <v xml:space="preserve">บริการ  </v>
          </cell>
          <cell r="AH664" t="str">
            <v>11190</v>
          </cell>
        </row>
        <row r="665">
          <cell r="A665" t="str">
            <v>001120100</v>
          </cell>
          <cell r="B665" t="str">
            <v>โรงพยาบาลแม่ลาว</v>
          </cell>
          <cell r="C665" t="str">
            <v>21002</v>
          </cell>
          <cell r="D665" t="str">
            <v>กระทรวงสาธารณสุข สำนักงานปลัดกระทรวงสาธารณสุข</v>
          </cell>
          <cell r="E665" t="str">
            <v>07</v>
          </cell>
          <cell r="F665" t="str">
            <v>โรงพยาบาลชุมชน</v>
          </cell>
          <cell r="G665" t="str">
            <v>30</v>
          </cell>
          <cell r="H665" t="str">
            <v>57</v>
          </cell>
          <cell r="I665" t="str">
            <v>จ.เชียงราย</v>
          </cell>
          <cell r="J665" t="str">
            <v>16</v>
          </cell>
          <cell r="K665" t="str">
            <v xml:space="preserve"> อ.แม่ลาว</v>
          </cell>
          <cell r="L665" t="str">
            <v>02</v>
          </cell>
          <cell r="M665" t="str">
            <v xml:space="preserve"> 'ต.จอมหมอกแก้ว'</v>
          </cell>
          <cell r="N665" t="str">
            <v>03</v>
          </cell>
          <cell r="O665" t="str">
            <v xml:space="preserve"> หมู่ 3</v>
          </cell>
          <cell r="P665" t="str">
            <v>01</v>
          </cell>
          <cell r="Q665" t="str">
            <v>เปิดดำเนินการ</v>
          </cell>
          <cell r="R665" t="str">
            <v>309 บ้านห้วยส้านดอกจั่น</v>
          </cell>
          <cell r="S665" t="str">
            <v>57250</v>
          </cell>
          <cell r="T665" t="str">
            <v>053-603100</v>
          </cell>
          <cell r="U665" t="str">
            <v>053-603101</v>
          </cell>
          <cell r="V665" t="str">
            <v>21</v>
          </cell>
          <cell r="W665" t="str">
            <v>2.1 ทุติยภูมิระดับต้น</v>
          </cell>
          <cell r="X665" t="str">
            <v>S</v>
          </cell>
          <cell r="Y665" t="str">
            <v xml:space="preserve">บริการ  </v>
          </cell>
          <cell r="AH665" t="str">
            <v>11201</v>
          </cell>
        </row>
        <row r="666">
          <cell r="A666" t="str">
            <v>001117300</v>
          </cell>
          <cell r="B666" t="str">
            <v>โรงพยาบาลแม่จริม</v>
          </cell>
          <cell r="C666" t="str">
            <v>21002</v>
          </cell>
          <cell r="D666" t="str">
            <v>กระทรวงสาธารณสุข สำนักงานปลัดกระทรวงสาธารณสุข</v>
          </cell>
          <cell r="E666" t="str">
            <v>07</v>
          </cell>
          <cell r="F666" t="str">
            <v>โรงพยาบาลชุมชน</v>
          </cell>
          <cell r="G666" t="str">
            <v>30</v>
          </cell>
          <cell r="H666" t="str">
            <v>55</v>
          </cell>
          <cell r="I666" t="str">
            <v>จ.น่าน</v>
          </cell>
          <cell r="J666" t="str">
            <v>02</v>
          </cell>
          <cell r="K666" t="str">
            <v xml:space="preserve"> อ.แม่จริม</v>
          </cell>
          <cell r="L666" t="str">
            <v>02</v>
          </cell>
          <cell r="M666" t="str">
            <v xml:space="preserve"> 'ต.หนองแดง'</v>
          </cell>
          <cell r="N666" t="str">
            <v>04</v>
          </cell>
          <cell r="O666" t="str">
            <v xml:space="preserve"> หมู่ 4</v>
          </cell>
          <cell r="P666" t="str">
            <v>01</v>
          </cell>
          <cell r="Q666" t="str">
            <v>เปิดดำเนินการ</v>
          </cell>
          <cell r="R666" t="str">
            <v xml:space="preserve"> เลขที่ 218 </v>
          </cell>
          <cell r="S666" t="str">
            <v>55170</v>
          </cell>
          <cell r="T666" t="str">
            <v>054769036</v>
          </cell>
          <cell r="V666" t="str">
            <v>22</v>
          </cell>
          <cell r="W666" t="str">
            <v>2.2 ทุติยภูมิระดับกลาง</v>
          </cell>
          <cell r="AH666" t="str">
            <v>11173</v>
          </cell>
        </row>
        <row r="667">
          <cell r="A667" t="str">
            <v>001117400</v>
          </cell>
          <cell r="B667" t="str">
            <v>โรงพยาบาลบ้านหลวง</v>
          </cell>
          <cell r="C667" t="str">
            <v>21002</v>
          </cell>
          <cell r="D667" t="str">
            <v>กระทรวงสาธารณสุข สำนักงานปลัดกระทรวงสาธารณสุข</v>
          </cell>
          <cell r="E667" t="str">
            <v>07</v>
          </cell>
          <cell r="F667" t="str">
            <v>โรงพยาบาลชุมชน</v>
          </cell>
          <cell r="G667" t="str">
            <v>30</v>
          </cell>
          <cell r="H667" t="str">
            <v>55</v>
          </cell>
          <cell r="I667" t="str">
            <v>จ.น่าน</v>
          </cell>
          <cell r="J667" t="str">
            <v>03</v>
          </cell>
          <cell r="K667" t="str">
            <v xml:space="preserve"> อ.บ้านหลวง</v>
          </cell>
          <cell r="L667" t="str">
            <v>01</v>
          </cell>
          <cell r="M667" t="str">
            <v xml:space="preserve"> 'ต.บ้านฟ้า'</v>
          </cell>
          <cell r="N667" t="str">
            <v>05</v>
          </cell>
          <cell r="O667" t="str">
            <v xml:space="preserve"> หมู่ 5</v>
          </cell>
          <cell r="P667" t="str">
            <v>01</v>
          </cell>
          <cell r="Q667" t="str">
            <v>เปิดดำเนินการ</v>
          </cell>
          <cell r="R667" t="str">
            <v xml:space="preserve"> เลขที่ 102 </v>
          </cell>
          <cell r="S667" t="str">
            <v>55190</v>
          </cell>
          <cell r="T667" t="str">
            <v>054761060</v>
          </cell>
          <cell r="V667" t="str">
            <v>22</v>
          </cell>
          <cell r="W667" t="str">
            <v>2.2 ทุติยภูมิระดับกลาง</v>
          </cell>
          <cell r="AH667" t="str">
            <v>11174</v>
          </cell>
        </row>
        <row r="668">
          <cell r="A668" t="str">
            <v>001117500</v>
          </cell>
          <cell r="B668" t="str">
            <v>โรงพยาบาลนาน้อย</v>
          </cell>
          <cell r="C668" t="str">
            <v>21002</v>
          </cell>
          <cell r="D668" t="str">
            <v>กระทรวงสาธารณสุข สำนักงานปลัดกระทรวงสาธารณสุข</v>
          </cell>
          <cell r="E668" t="str">
            <v>07</v>
          </cell>
          <cell r="F668" t="str">
            <v>โรงพยาบาลชุมชน</v>
          </cell>
          <cell r="G668" t="str">
            <v>30</v>
          </cell>
          <cell r="H668" t="str">
            <v>55</v>
          </cell>
          <cell r="I668" t="str">
            <v>จ.น่าน</v>
          </cell>
          <cell r="J668" t="str">
            <v>04</v>
          </cell>
          <cell r="K668" t="str">
            <v xml:space="preserve"> อ.นาน้อย</v>
          </cell>
          <cell r="L668" t="str">
            <v>03</v>
          </cell>
          <cell r="M668" t="str">
            <v xml:space="preserve"> 'ต.ศรีษะเกษ'</v>
          </cell>
          <cell r="N668" t="str">
            <v>06</v>
          </cell>
          <cell r="O668" t="str">
            <v xml:space="preserve"> หมู่ 6</v>
          </cell>
          <cell r="P668" t="str">
            <v>01</v>
          </cell>
          <cell r="Q668" t="str">
            <v>เปิดดำเนินการ</v>
          </cell>
          <cell r="R668" t="str">
            <v xml:space="preserve"> เลขที่ 110 </v>
          </cell>
          <cell r="S668" t="str">
            <v>55150</v>
          </cell>
          <cell r="T668" t="str">
            <v>054789089</v>
          </cell>
          <cell r="V668" t="str">
            <v>22</v>
          </cell>
          <cell r="W668" t="str">
            <v>2.2 ทุติยภูมิระดับกลาง</v>
          </cell>
          <cell r="AH668" t="str">
            <v>11175</v>
          </cell>
        </row>
        <row r="669">
          <cell r="A669" t="str">
            <v>001117700</v>
          </cell>
          <cell r="B669" t="str">
            <v>โรงพยาบาลเวียงสา</v>
          </cell>
          <cell r="C669" t="str">
            <v>21002</v>
          </cell>
          <cell r="D669" t="str">
            <v>กระทรวงสาธารณสุข สำนักงานปลัดกระทรวงสาธารณสุข</v>
          </cell>
          <cell r="E669" t="str">
            <v>07</v>
          </cell>
          <cell r="F669" t="str">
            <v>โรงพยาบาลชุมชน</v>
          </cell>
          <cell r="G669" t="str">
            <v>60</v>
          </cell>
          <cell r="H669" t="str">
            <v>55</v>
          </cell>
          <cell r="I669" t="str">
            <v>จ.น่าน</v>
          </cell>
          <cell r="J669" t="str">
            <v>07</v>
          </cell>
          <cell r="K669" t="str">
            <v xml:space="preserve"> อ.เวียงสา</v>
          </cell>
          <cell r="L669" t="str">
            <v>01</v>
          </cell>
          <cell r="M669" t="str">
            <v xml:space="preserve"> 'ต.กลางเวียง'</v>
          </cell>
          <cell r="N669" t="str">
            <v>11</v>
          </cell>
          <cell r="O669" t="str">
            <v xml:space="preserve"> หมู่ 11</v>
          </cell>
          <cell r="P669" t="str">
            <v>01</v>
          </cell>
          <cell r="Q669" t="str">
            <v>เปิดดำเนินการ</v>
          </cell>
          <cell r="R669" t="str">
            <v xml:space="preserve"> เลขที่ 131 </v>
          </cell>
          <cell r="S669" t="str">
            <v>55110</v>
          </cell>
          <cell r="T669" t="str">
            <v>054752012</v>
          </cell>
          <cell r="V669" t="str">
            <v>22</v>
          </cell>
          <cell r="W669" t="str">
            <v>2.2 ทุติยภูมิระดับกลาง</v>
          </cell>
          <cell r="AH669" t="str">
            <v>11177</v>
          </cell>
        </row>
        <row r="670">
          <cell r="A670" t="str">
            <v>001117800</v>
          </cell>
          <cell r="B670" t="str">
            <v>โรงพยาบาลทุ่งช้าง</v>
          </cell>
          <cell r="C670" t="str">
            <v>21002</v>
          </cell>
          <cell r="D670" t="str">
            <v>กระทรวงสาธารณสุข สำนักงานปลัดกระทรวงสาธารณสุข</v>
          </cell>
          <cell r="E670" t="str">
            <v>07</v>
          </cell>
          <cell r="F670" t="str">
            <v>โรงพยาบาลชุมชน</v>
          </cell>
          <cell r="G670" t="str">
            <v>30</v>
          </cell>
          <cell r="H670" t="str">
            <v>55</v>
          </cell>
          <cell r="I670" t="str">
            <v>จ.น่าน</v>
          </cell>
          <cell r="J670" t="str">
            <v>08</v>
          </cell>
          <cell r="K670" t="str">
            <v xml:space="preserve"> อ.ทุ่งช้าง</v>
          </cell>
          <cell r="L670" t="str">
            <v>04</v>
          </cell>
          <cell r="M670" t="str">
            <v xml:space="preserve"> 'ต.ทุ่งช้าง'</v>
          </cell>
          <cell r="N670" t="str">
            <v>02</v>
          </cell>
          <cell r="O670" t="str">
            <v xml:space="preserve"> หมู่ 2</v>
          </cell>
          <cell r="P670" t="str">
            <v>01</v>
          </cell>
          <cell r="Q670" t="str">
            <v>เปิดดำเนินการ</v>
          </cell>
          <cell r="R670" t="str">
            <v xml:space="preserve">เลขที่  1    </v>
          </cell>
          <cell r="S670" t="str">
            <v>55130</v>
          </cell>
          <cell r="T670" t="str">
            <v>054795100</v>
          </cell>
          <cell r="V670" t="str">
            <v>22</v>
          </cell>
          <cell r="W670" t="str">
            <v>2.2 ทุติยภูมิระดับกลาง</v>
          </cell>
          <cell r="AH670" t="str">
            <v>11178</v>
          </cell>
        </row>
        <row r="671">
          <cell r="A671" t="str">
            <v>001117900</v>
          </cell>
          <cell r="B671" t="str">
            <v>โรงพยาบาลเชียงกลาง</v>
          </cell>
          <cell r="C671" t="str">
            <v>21002</v>
          </cell>
          <cell r="D671" t="str">
            <v>กระทรวงสาธารณสุข สำนักงานปลัดกระทรวงสาธารณสุข</v>
          </cell>
          <cell r="E671" t="str">
            <v>07</v>
          </cell>
          <cell r="F671" t="str">
            <v>โรงพยาบาลชุมชน</v>
          </cell>
          <cell r="G671" t="str">
            <v>30</v>
          </cell>
          <cell r="H671" t="str">
            <v>55</v>
          </cell>
          <cell r="I671" t="str">
            <v>จ.น่าน</v>
          </cell>
          <cell r="J671" t="str">
            <v>09</v>
          </cell>
          <cell r="K671" t="str">
            <v xml:space="preserve"> อ.เชียงกลาง</v>
          </cell>
          <cell r="L671" t="str">
            <v>01</v>
          </cell>
          <cell r="M671" t="str">
            <v xml:space="preserve"> 'ต.เชียงกลาง'</v>
          </cell>
          <cell r="N671" t="str">
            <v>05</v>
          </cell>
          <cell r="O671" t="str">
            <v xml:space="preserve"> หมู่ 5</v>
          </cell>
          <cell r="P671" t="str">
            <v>01</v>
          </cell>
          <cell r="Q671" t="str">
            <v>เปิดดำเนินการ</v>
          </cell>
          <cell r="R671" t="str">
            <v>563</v>
          </cell>
          <cell r="S671" t="str">
            <v>55160</v>
          </cell>
          <cell r="T671" t="str">
            <v>054797111</v>
          </cell>
          <cell r="V671" t="str">
            <v>22</v>
          </cell>
          <cell r="W671" t="str">
            <v>2.2 ทุติยภูมิระดับกลาง</v>
          </cell>
          <cell r="AH671" t="str">
            <v>11179</v>
          </cell>
        </row>
        <row r="672">
          <cell r="A672" t="str">
            <v>001118100</v>
          </cell>
          <cell r="B672" t="str">
            <v>โรงพยาบาลสันติสุข</v>
          </cell>
          <cell r="C672" t="str">
            <v>21002</v>
          </cell>
          <cell r="D672" t="str">
            <v>กระทรวงสาธารณสุข สำนักงานปลัดกระทรวงสาธารณสุข</v>
          </cell>
          <cell r="E672" t="str">
            <v>07</v>
          </cell>
          <cell r="F672" t="str">
            <v>โรงพยาบาลชุมชน</v>
          </cell>
          <cell r="G672" t="str">
            <v>30</v>
          </cell>
          <cell r="H672" t="str">
            <v>55</v>
          </cell>
          <cell r="I672" t="str">
            <v>จ.น่าน</v>
          </cell>
          <cell r="J672" t="str">
            <v>11</v>
          </cell>
          <cell r="K672" t="str">
            <v xml:space="preserve"> อ.สันติสุข</v>
          </cell>
          <cell r="L672" t="str">
            <v>01</v>
          </cell>
          <cell r="M672" t="str">
            <v xml:space="preserve"> 'ต.ดู่พงษ์'</v>
          </cell>
          <cell r="N672" t="str">
            <v>04</v>
          </cell>
          <cell r="O672" t="str">
            <v xml:space="preserve"> หมู่ 4</v>
          </cell>
          <cell r="P672" t="str">
            <v>01</v>
          </cell>
          <cell r="Q672" t="str">
            <v>เปิดดำเนินการ</v>
          </cell>
          <cell r="R672" t="str">
            <v xml:space="preserve">เลขที่ 205 </v>
          </cell>
          <cell r="S672" t="str">
            <v>55210</v>
          </cell>
          <cell r="T672" t="str">
            <v>054767045</v>
          </cell>
          <cell r="V672" t="str">
            <v>22</v>
          </cell>
          <cell r="W672" t="str">
            <v>2.2 ทุติยภูมิระดับกลาง</v>
          </cell>
          <cell r="AH672" t="str">
            <v>11181</v>
          </cell>
        </row>
        <row r="673">
          <cell r="A673" t="str">
            <v>001118200</v>
          </cell>
          <cell r="B673" t="str">
            <v>โรงพยาบาลบ่อเกลือ</v>
          </cell>
          <cell r="C673" t="str">
            <v>21002</v>
          </cell>
          <cell r="D673" t="str">
            <v>กระทรวงสาธารณสุข สำนักงานปลัดกระทรวงสาธารณสุข</v>
          </cell>
          <cell r="E673" t="str">
            <v>07</v>
          </cell>
          <cell r="F673" t="str">
            <v>โรงพยาบาลชุมชน</v>
          </cell>
          <cell r="G673" t="str">
            <v>10</v>
          </cell>
          <cell r="H673" t="str">
            <v>55</v>
          </cell>
          <cell r="I673" t="str">
            <v>จ.น่าน</v>
          </cell>
          <cell r="J673" t="str">
            <v>12</v>
          </cell>
          <cell r="K673" t="str">
            <v xml:space="preserve"> อ.บ่อเกลือ</v>
          </cell>
          <cell r="L673" t="str">
            <v>02</v>
          </cell>
          <cell r="M673" t="str">
            <v xml:space="preserve"> 'ต.บ่อเกลือใต้'</v>
          </cell>
          <cell r="N673" t="str">
            <v>03</v>
          </cell>
          <cell r="O673" t="str">
            <v xml:space="preserve"> หมู่ 3</v>
          </cell>
          <cell r="P673" t="str">
            <v>01</v>
          </cell>
          <cell r="Q673" t="str">
            <v>เปิดดำเนินการ</v>
          </cell>
          <cell r="R673" t="str">
            <v xml:space="preserve"> เลขที่ 188 </v>
          </cell>
          <cell r="S673" t="str">
            <v>55220</v>
          </cell>
          <cell r="T673" t="str">
            <v>0547708066</v>
          </cell>
          <cell r="V673" t="str">
            <v>22</v>
          </cell>
          <cell r="W673" t="str">
            <v>2.2 ทุติยภูมิระดับกลาง</v>
          </cell>
          <cell r="AH673" t="str">
            <v>11182</v>
          </cell>
        </row>
        <row r="674">
          <cell r="A674" t="str">
            <v>001118700</v>
          </cell>
          <cell r="B674" t="str">
            <v>โรงพยาบาลปง</v>
          </cell>
          <cell r="C674" t="str">
            <v>21002</v>
          </cell>
          <cell r="D674" t="str">
            <v>กระทรวงสาธารณสุข สำนักงานปลัดกระทรวงสาธารณสุข</v>
          </cell>
          <cell r="E674" t="str">
            <v>07</v>
          </cell>
          <cell r="F674" t="str">
            <v>โรงพยาบาลชุมชน</v>
          </cell>
          <cell r="G674" t="str">
            <v>30</v>
          </cell>
          <cell r="H674" t="str">
            <v>56</v>
          </cell>
          <cell r="I674" t="str">
            <v>จ.พะเยา</v>
          </cell>
          <cell r="J674" t="str">
            <v>06</v>
          </cell>
          <cell r="K674" t="str">
            <v xml:space="preserve"> อ.ปง</v>
          </cell>
          <cell r="L674" t="str">
            <v>06</v>
          </cell>
          <cell r="M674" t="str">
            <v xml:space="preserve"> 'ต.นาปรัง'</v>
          </cell>
          <cell r="N674" t="str">
            <v>01</v>
          </cell>
          <cell r="O674" t="str">
            <v xml:space="preserve"> หมู่ 1</v>
          </cell>
          <cell r="P674" t="str">
            <v>01</v>
          </cell>
          <cell r="Q674" t="str">
            <v>เปิดดำเนินการ</v>
          </cell>
          <cell r="R674" t="str">
            <v xml:space="preserve">395 </v>
          </cell>
          <cell r="S674" t="str">
            <v>56140</v>
          </cell>
          <cell r="T674" t="str">
            <v>054-497-225</v>
          </cell>
          <cell r="U674" t="str">
            <v>054-429510</v>
          </cell>
          <cell r="V674" t="str">
            <v>21</v>
          </cell>
          <cell r="W674" t="str">
            <v>2.1 ทุติยภูมิระดับต้น</v>
          </cell>
          <cell r="X674" t="str">
            <v>S</v>
          </cell>
          <cell r="Y674" t="str">
            <v xml:space="preserve">บริการ  </v>
          </cell>
          <cell r="AH674" t="str">
            <v>11187</v>
          </cell>
        </row>
        <row r="675">
          <cell r="A675" t="str">
            <v>001116900</v>
          </cell>
          <cell r="B675" t="str">
            <v>โรงพยาบาลสูงเม่น</v>
          </cell>
          <cell r="C675" t="str">
            <v>21002</v>
          </cell>
          <cell r="D675" t="str">
            <v>กระทรวงสาธารณสุข สำนักงานปลัดกระทรวงสาธารณสุข</v>
          </cell>
          <cell r="E675" t="str">
            <v>07</v>
          </cell>
          <cell r="F675" t="str">
            <v>โรงพยาบาลชุมชน</v>
          </cell>
          <cell r="G675" t="str">
            <v>30</v>
          </cell>
          <cell r="H675" t="str">
            <v>54</v>
          </cell>
          <cell r="I675" t="str">
            <v>จ.แพร่</v>
          </cell>
          <cell r="J675" t="str">
            <v>04</v>
          </cell>
          <cell r="K675" t="str">
            <v xml:space="preserve"> อ.สูงเม่น</v>
          </cell>
          <cell r="L675" t="str">
            <v>04</v>
          </cell>
          <cell r="M675" t="str">
            <v xml:space="preserve"> 'ต.ดอนมูล'</v>
          </cell>
          <cell r="N675" t="str">
            <v>06</v>
          </cell>
          <cell r="O675" t="str">
            <v xml:space="preserve"> หมู่ 6</v>
          </cell>
          <cell r="P675" t="str">
            <v>01</v>
          </cell>
          <cell r="Q675" t="str">
            <v>เปิดดำเนินการ</v>
          </cell>
          <cell r="R675" t="str">
            <v xml:space="preserve"> เลขที  118   </v>
          </cell>
          <cell r="V675" t="str">
            <v>22</v>
          </cell>
          <cell r="W675" t="str">
            <v>2.2 ทุติยภูมิระดับกลาง</v>
          </cell>
          <cell r="AH675" t="str">
            <v>11169</v>
          </cell>
        </row>
        <row r="676">
          <cell r="A676" t="str">
            <v>001117000</v>
          </cell>
          <cell r="B676" t="str">
            <v>โรงพยาบาลสอง</v>
          </cell>
          <cell r="C676" t="str">
            <v>21002</v>
          </cell>
          <cell r="D676" t="str">
            <v>กระทรวงสาธารณสุข สำนักงานปลัดกระทรวงสาธารณสุข</v>
          </cell>
          <cell r="E676" t="str">
            <v>07</v>
          </cell>
          <cell r="F676" t="str">
            <v>โรงพยาบาลชุมชน</v>
          </cell>
          <cell r="G676" t="str">
            <v>30</v>
          </cell>
          <cell r="H676" t="str">
            <v>54</v>
          </cell>
          <cell r="I676" t="str">
            <v>จ.แพร่</v>
          </cell>
          <cell r="J676" t="str">
            <v>06</v>
          </cell>
          <cell r="K676" t="str">
            <v xml:space="preserve"> อ.สอง</v>
          </cell>
          <cell r="L676" t="str">
            <v>01</v>
          </cell>
          <cell r="M676" t="str">
            <v xml:space="preserve"> 'ต.บ้านหนุน'</v>
          </cell>
          <cell r="N676" t="str">
            <v>04</v>
          </cell>
          <cell r="O676" t="str">
            <v xml:space="preserve"> หมู่ 4</v>
          </cell>
          <cell r="P676" t="str">
            <v>01</v>
          </cell>
          <cell r="Q676" t="str">
            <v>เปิดดำเนินการ</v>
          </cell>
          <cell r="R676" t="str">
            <v xml:space="preserve"> เลขที  475   </v>
          </cell>
          <cell r="V676" t="str">
            <v>22</v>
          </cell>
          <cell r="W676" t="str">
            <v>2.2 ทุติยภูมิระดับกลาง</v>
          </cell>
          <cell r="AH676" t="str">
            <v>11170</v>
          </cell>
        </row>
        <row r="677">
          <cell r="A677" t="str">
            <v>001117100</v>
          </cell>
          <cell r="B677" t="str">
            <v>โรงพยาบาลวังชิ้น</v>
          </cell>
          <cell r="C677" t="str">
            <v>21002</v>
          </cell>
          <cell r="D677" t="str">
            <v>กระทรวงสาธารณสุข สำนักงานปลัดกระทรวงสาธารณสุข</v>
          </cell>
          <cell r="E677" t="str">
            <v>07</v>
          </cell>
          <cell r="F677" t="str">
            <v>โรงพยาบาลชุมชน</v>
          </cell>
          <cell r="G677" t="str">
            <v>30</v>
          </cell>
          <cell r="H677" t="str">
            <v>54</v>
          </cell>
          <cell r="I677" t="str">
            <v>จ.แพร่</v>
          </cell>
          <cell r="J677" t="str">
            <v>07</v>
          </cell>
          <cell r="K677" t="str">
            <v xml:space="preserve"> อ.วังชิ้น</v>
          </cell>
          <cell r="L677" t="str">
            <v>01</v>
          </cell>
          <cell r="M677" t="str">
            <v xml:space="preserve"> 'ต.วังชิ้น'</v>
          </cell>
          <cell r="N677" t="str">
            <v>08</v>
          </cell>
          <cell r="O677" t="str">
            <v xml:space="preserve"> หมู่ 8</v>
          </cell>
          <cell r="P677" t="str">
            <v>01</v>
          </cell>
          <cell r="Q677" t="str">
            <v>เปิดดำเนินการ</v>
          </cell>
          <cell r="R677" t="str">
            <v xml:space="preserve">เลขที  115   </v>
          </cell>
          <cell r="V677" t="str">
            <v>22</v>
          </cell>
          <cell r="W677" t="str">
            <v>2.2 ทุติยภูมิระดับกลาง</v>
          </cell>
          <cell r="AH677" t="str">
            <v>11171</v>
          </cell>
        </row>
        <row r="678">
          <cell r="A678" t="str">
            <v>001117200</v>
          </cell>
          <cell r="B678" t="str">
            <v>โรงพยาบาลหนองม่วงไข่</v>
          </cell>
          <cell r="C678" t="str">
            <v>21002</v>
          </cell>
          <cell r="D678" t="str">
            <v>กระทรวงสาธารณสุข สำนักงานปลัดกระทรวงสาธารณสุข</v>
          </cell>
          <cell r="E678" t="str">
            <v>07</v>
          </cell>
          <cell r="F678" t="str">
            <v>โรงพยาบาลชุมชน</v>
          </cell>
          <cell r="G678" t="str">
            <v>30</v>
          </cell>
          <cell r="H678" t="str">
            <v>54</v>
          </cell>
          <cell r="I678" t="str">
            <v>จ.แพร่</v>
          </cell>
          <cell r="J678" t="str">
            <v>08</v>
          </cell>
          <cell r="K678" t="str">
            <v xml:space="preserve"> อ.หนองม่วงไข่</v>
          </cell>
          <cell r="L678" t="str">
            <v>03</v>
          </cell>
          <cell r="M678" t="str">
            <v xml:space="preserve"> 'ต.น้ำรัด'</v>
          </cell>
          <cell r="N678" t="str">
            <v>04</v>
          </cell>
          <cell r="O678" t="str">
            <v xml:space="preserve"> หมู่ 4</v>
          </cell>
          <cell r="P678" t="str">
            <v>01</v>
          </cell>
          <cell r="Q678" t="str">
            <v>เปิดดำเนินการ</v>
          </cell>
          <cell r="R678" t="str">
            <v xml:space="preserve"> เลขที  329   </v>
          </cell>
          <cell r="V678" t="str">
            <v>22</v>
          </cell>
          <cell r="W678" t="str">
            <v>2.2 ทุติยภูมิระดับกลาง</v>
          </cell>
          <cell r="AH678" t="str">
            <v>11172</v>
          </cell>
        </row>
        <row r="679">
          <cell r="A679" t="str">
            <v>001121900</v>
          </cell>
          <cell r="B679" t="str">
            <v>โรงพยาบาลตากฟ้า</v>
          </cell>
          <cell r="C679" t="str">
            <v>21002</v>
          </cell>
          <cell r="D679" t="str">
            <v>กระทรวงสาธารณสุข สำนักงานปลัดกระทรวงสาธารณสุข</v>
          </cell>
          <cell r="E679" t="str">
            <v>07</v>
          </cell>
          <cell r="F679" t="str">
            <v>โรงพยาบาลชุมชน</v>
          </cell>
          <cell r="G679" t="str">
            <v>30</v>
          </cell>
          <cell r="H679" t="str">
            <v>60</v>
          </cell>
          <cell r="I679" t="str">
            <v>จ.นครสวรรค์</v>
          </cell>
          <cell r="J679" t="str">
            <v>12</v>
          </cell>
          <cell r="K679" t="str">
            <v xml:space="preserve"> อ.ตากฟ้า</v>
          </cell>
          <cell r="L679" t="str">
            <v>01</v>
          </cell>
          <cell r="M679" t="str">
            <v xml:space="preserve"> 'ต.ตากฟ้า'</v>
          </cell>
          <cell r="N679" t="str">
            <v>01</v>
          </cell>
          <cell r="O679" t="str">
            <v xml:space="preserve"> หมู่ 1</v>
          </cell>
          <cell r="P679" t="str">
            <v>01</v>
          </cell>
          <cell r="Q679" t="str">
            <v>เปิดดำเนินการ</v>
          </cell>
          <cell r="R679" t="str">
            <v xml:space="preserve">330 ม.1 ถ.พหลโยธิน </v>
          </cell>
          <cell r="S679" t="str">
            <v>60190</v>
          </cell>
          <cell r="V679" t="str">
            <v>21</v>
          </cell>
          <cell r="W679" t="str">
            <v>2.1 ทุติยภูมิระดับต้น</v>
          </cell>
          <cell r="AH679" t="str">
            <v>11219</v>
          </cell>
        </row>
        <row r="680">
          <cell r="A680" t="str">
            <v>001120800</v>
          </cell>
          <cell r="B680" t="str">
            <v>โรงพยาบาลปางมะผ้า</v>
          </cell>
          <cell r="C680" t="str">
            <v>21002</v>
          </cell>
          <cell r="D680" t="str">
            <v>กระทรวงสาธารณสุข สำนักงานปลัดกระทรวงสาธารณสุข</v>
          </cell>
          <cell r="E680" t="str">
            <v>07</v>
          </cell>
          <cell r="F680" t="str">
            <v>โรงพยาบาลชุมชน</v>
          </cell>
          <cell r="G680" t="str">
            <v>10</v>
          </cell>
          <cell r="H680" t="str">
            <v>58</v>
          </cell>
          <cell r="I680" t="str">
            <v>จ.แม่ฮ่องสอน</v>
          </cell>
          <cell r="J680" t="str">
            <v>07</v>
          </cell>
          <cell r="K680" t="str">
            <v xml:space="preserve"> อ.ปางมะผ้า</v>
          </cell>
          <cell r="L680" t="str">
            <v>01</v>
          </cell>
          <cell r="M680" t="str">
            <v xml:space="preserve"> 'ต.สบป่อง'</v>
          </cell>
          <cell r="N680" t="str">
            <v>01</v>
          </cell>
          <cell r="O680" t="str">
            <v xml:space="preserve"> หมู่ 1</v>
          </cell>
          <cell r="P680" t="str">
            <v>01</v>
          </cell>
          <cell r="Q680" t="str">
            <v>เปิดดำเนินการ</v>
          </cell>
          <cell r="R680" t="str">
            <v xml:space="preserve">240 ม.1 </v>
          </cell>
          <cell r="S680" t="str">
            <v>58150</v>
          </cell>
          <cell r="V680" t="str">
            <v>21</v>
          </cell>
          <cell r="W680" t="str">
            <v>2.1 ทุติยภูมิระดับต้น</v>
          </cell>
          <cell r="AH680" t="str">
            <v>11208</v>
          </cell>
        </row>
        <row r="681">
          <cell r="A681" t="str">
            <v>001123100</v>
          </cell>
          <cell r="B681" t="str">
            <v>โรงพยาบาลขาณุวรลักษบุรี</v>
          </cell>
          <cell r="C681" t="str">
            <v>21002</v>
          </cell>
          <cell r="D681" t="str">
            <v>กระทรวงสาธารณสุข สำนักงานปลัดกระทรวงสาธารณสุข</v>
          </cell>
          <cell r="E681" t="str">
            <v>07</v>
          </cell>
          <cell r="F681" t="str">
            <v>โรงพยาบาลชุมชน</v>
          </cell>
          <cell r="G681" t="str">
            <v>60</v>
          </cell>
          <cell r="H681" t="str">
            <v>62</v>
          </cell>
          <cell r="I681" t="str">
            <v>จ.กำแพงเพชร</v>
          </cell>
          <cell r="J681" t="str">
            <v>04</v>
          </cell>
          <cell r="K681" t="str">
            <v xml:space="preserve"> อ.ขาณุวรลักษบุรี</v>
          </cell>
          <cell r="L681" t="str">
            <v>05</v>
          </cell>
          <cell r="M681" t="str">
            <v xml:space="preserve"> 'ต.แสนตอ'</v>
          </cell>
          <cell r="N681" t="str">
            <v>02</v>
          </cell>
          <cell r="O681" t="str">
            <v xml:space="preserve"> หมู่ 2</v>
          </cell>
          <cell r="P681" t="str">
            <v>01</v>
          </cell>
          <cell r="Q681" t="str">
            <v>เปิดดำเนินการ</v>
          </cell>
          <cell r="S681" t="str">
            <v>62130</v>
          </cell>
          <cell r="V681" t="str">
            <v>21</v>
          </cell>
          <cell r="W681" t="str">
            <v>2.1 ทุติยภูมิระดับต้น</v>
          </cell>
          <cell r="AH681" t="str">
            <v>11231</v>
          </cell>
        </row>
        <row r="682">
          <cell r="A682" t="str">
            <v>001121600</v>
          </cell>
          <cell r="B682" t="str">
            <v>โรงพยาบาลไพศาลี</v>
          </cell>
          <cell r="C682" t="str">
            <v>21002</v>
          </cell>
          <cell r="D682" t="str">
            <v>กระทรวงสาธารณสุข สำนักงานปลัดกระทรวงสาธารณสุข</v>
          </cell>
          <cell r="E682" t="str">
            <v>07</v>
          </cell>
          <cell r="F682" t="str">
            <v>โรงพยาบาลชุมชน</v>
          </cell>
          <cell r="G682" t="str">
            <v>30</v>
          </cell>
          <cell r="H682" t="str">
            <v>60</v>
          </cell>
          <cell r="I682" t="str">
            <v>จ.นครสวรรค์</v>
          </cell>
          <cell r="J682" t="str">
            <v>09</v>
          </cell>
          <cell r="K682" t="str">
            <v xml:space="preserve"> อ.ไพศาลี</v>
          </cell>
          <cell r="L682" t="str">
            <v>08</v>
          </cell>
          <cell r="M682" t="str">
            <v xml:space="preserve"> 'ต.ไพศาลี'</v>
          </cell>
          <cell r="N682" t="str">
            <v>08</v>
          </cell>
          <cell r="O682" t="str">
            <v xml:space="preserve"> หมู่ 8</v>
          </cell>
          <cell r="P682" t="str">
            <v>01</v>
          </cell>
          <cell r="Q682" t="str">
            <v>เปิดดำเนินการ</v>
          </cell>
          <cell r="R682" t="str">
            <v xml:space="preserve">700 ม.8 ถ.ไพศาลี-วังพิกุล </v>
          </cell>
          <cell r="S682" t="str">
            <v>60220</v>
          </cell>
          <cell r="V682" t="str">
            <v>21</v>
          </cell>
          <cell r="W682" t="str">
            <v>2.1 ทุติยภูมิระดับต้น</v>
          </cell>
          <cell r="AH682" t="str">
            <v>11216</v>
          </cell>
        </row>
        <row r="683">
          <cell r="A683" t="str">
            <v>001124100</v>
          </cell>
          <cell r="B683" t="str">
            <v>โรงพยาบาลท่าสองยาง</v>
          </cell>
          <cell r="C683" t="str">
            <v>21002</v>
          </cell>
          <cell r="D683" t="str">
            <v>กระทรวงสาธารณสุข สำนักงานปลัดกระทรวงสาธารณสุข</v>
          </cell>
          <cell r="E683" t="str">
            <v>07</v>
          </cell>
          <cell r="F683" t="str">
            <v>โรงพยาบาลชุมชน</v>
          </cell>
          <cell r="G683" t="str">
            <v>60</v>
          </cell>
          <cell r="H683" t="str">
            <v>63</v>
          </cell>
          <cell r="I683" t="str">
            <v>จ.ตาก</v>
          </cell>
          <cell r="J683" t="str">
            <v>05</v>
          </cell>
          <cell r="K683" t="str">
            <v xml:space="preserve"> อ.ท่าสองยาง</v>
          </cell>
          <cell r="L683" t="str">
            <v>02</v>
          </cell>
          <cell r="M683" t="str">
            <v xml:space="preserve"> 'ต.แม่ต้าน'</v>
          </cell>
          <cell r="N683" t="str">
            <v>02</v>
          </cell>
          <cell r="O683" t="str">
            <v xml:space="preserve"> หมู่ 2</v>
          </cell>
          <cell r="P683" t="str">
            <v>01</v>
          </cell>
          <cell r="Q683" t="str">
            <v>เปิดดำเนินการ</v>
          </cell>
          <cell r="R683" t="str">
            <v xml:space="preserve">357 บ้านแม่ต้าน </v>
          </cell>
          <cell r="S683" t="str">
            <v>63150</v>
          </cell>
          <cell r="T683" t="str">
            <v>055589009</v>
          </cell>
          <cell r="U683" t="str">
            <v>055589009</v>
          </cell>
          <cell r="V683" t="str">
            <v>21</v>
          </cell>
          <cell r="W683" t="str">
            <v>2.1 ทุติยภูมิระดับต้น</v>
          </cell>
          <cell r="Z683" t="str">
            <v>06</v>
          </cell>
          <cell r="AA683" t="str">
            <v>แก้ไข/เปลี่ยนแปลงจำนวนเตียง</v>
          </cell>
          <cell r="AB683" t="str">
            <v>ปรับจำนวนเตียง 30 เป็น 60</v>
          </cell>
          <cell r="AH683" t="str">
            <v>11241</v>
          </cell>
        </row>
        <row r="684">
          <cell r="A684" t="str">
            <v>001126000</v>
          </cell>
          <cell r="B684" t="str">
            <v>โรงพยาบาลบางมูลนาก</v>
          </cell>
          <cell r="C684" t="str">
            <v>21002</v>
          </cell>
          <cell r="D684" t="str">
            <v>กระทรวงสาธารณสุข สำนักงานปลัดกระทรวงสาธารณสุข</v>
          </cell>
          <cell r="E684" t="str">
            <v>07</v>
          </cell>
          <cell r="F684" t="str">
            <v>โรงพยาบาลชุมชน</v>
          </cell>
          <cell r="G684" t="str">
            <v>90</v>
          </cell>
          <cell r="H684" t="str">
            <v>66</v>
          </cell>
          <cell r="I684" t="str">
            <v>จ.พิจิตร</v>
          </cell>
          <cell r="J684" t="str">
            <v>05</v>
          </cell>
          <cell r="K684" t="str">
            <v xml:space="preserve"> อ.บางมูลนาก</v>
          </cell>
          <cell r="L684" t="str">
            <v>01</v>
          </cell>
          <cell r="M684" t="str">
            <v xml:space="preserve"> 'ต.บางมูลนาก'</v>
          </cell>
          <cell r="N684" t="str">
            <v>09</v>
          </cell>
          <cell r="O684" t="str">
            <v xml:space="preserve"> หมู่ 9</v>
          </cell>
          <cell r="P684" t="str">
            <v>01</v>
          </cell>
          <cell r="Q684" t="str">
            <v>เปิดดำเนินการ</v>
          </cell>
          <cell r="S684" t="str">
            <v>66120</v>
          </cell>
          <cell r="T684" t="str">
            <v>056631131</v>
          </cell>
          <cell r="U684" t="str">
            <v>056631132</v>
          </cell>
          <cell r="V684" t="str">
            <v>21</v>
          </cell>
          <cell r="W684" t="str">
            <v>2.1 ทุติยภูมิระดับต้น</v>
          </cell>
          <cell r="AH684" t="str">
            <v>11260</v>
          </cell>
        </row>
        <row r="685">
          <cell r="A685" t="str">
            <v>001123200</v>
          </cell>
          <cell r="B685" t="str">
            <v>โรงพยาบาลคลองขลุง</v>
          </cell>
          <cell r="C685" t="str">
            <v>21002</v>
          </cell>
          <cell r="D685" t="str">
            <v>กระทรวงสาธารณสุข สำนักงานปลัดกระทรวงสาธารณสุข</v>
          </cell>
          <cell r="E685" t="str">
            <v>07</v>
          </cell>
          <cell r="F685" t="str">
            <v>โรงพยาบาลชุมชน</v>
          </cell>
          <cell r="G685" t="str">
            <v>60</v>
          </cell>
          <cell r="H685" t="str">
            <v>62</v>
          </cell>
          <cell r="I685" t="str">
            <v>จ.กำแพงเพชร</v>
          </cell>
          <cell r="J685" t="str">
            <v>05</v>
          </cell>
          <cell r="K685" t="str">
            <v xml:space="preserve"> อ.คลองขลุง</v>
          </cell>
          <cell r="L685" t="str">
            <v>01</v>
          </cell>
          <cell r="M685" t="str">
            <v xml:space="preserve"> 'ต.คลองขลุง'</v>
          </cell>
          <cell r="N685" t="str">
            <v>10</v>
          </cell>
          <cell r="O685" t="str">
            <v xml:space="preserve"> หมู่ 10</v>
          </cell>
          <cell r="P685" t="str">
            <v>01</v>
          </cell>
          <cell r="Q685" t="str">
            <v>เปิดดำเนินการ</v>
          </cell>
          <cell r="R685" t="str">
            <v xml:space="preserve">315 ม.10 ถ.พหลโยธิน </v>
          </cell>
          <cell r="S685" t="str">
            <v>62120</v>
          </cell>
          <cell r="V685" t="str">
            <v>21</v>
          </cell>
          <cell r="W685" t="str">
            <v>2.1 ทุติยภูมิระดับต้น</v>
          </cell>
          <cell r="AH685" t="str">
            <v>11232</v>
          </cell>
        </row>
        <row r="686">
          <cell r="A686" t="str">
            <v>001123900</v>
          </cell>
          <cell r="B686" t="str">
            <v>โรงพยาบาลสามเงา</v>
          </cell>
          <cell r="C686" t="str">
            <v>21002</v>
          </cell>
          <cell r="D686" t="str">
            <v>กระทรวงสาธารณสุข สำนักงานปลัดกระทรวงสาธารณสุข</v>
          </cell>
          <cell r="E686" t="str">
            <v>07</v>
          </cell>
          <cell r="F686" t="str">
            <v>โรงพยาบาลชุมชน</v>
          </cell>
          <cell r="G686" t="str">
            <v>30</v>
          </cell>
          <cell r="H686" t="str">
            <v>63</v>
          </cell>
          <cell r="I686" t="str">
            <v>จ.ตาก</v>
          </cell>
          <cell r="J686" t="str">
            <v>03</v>
          </cell>
          <cell r="K686" t="str">
            <v xml:space="preserve"> อ.สามเงา</v>
          </cell>
          <cell r="L686" t="str">
            <v>01</v>
          </cell>
          <cell r="M686" t="str">
            <v xml:space="preserve"> 'ต.สามเงา'</v>
          </cell>
          <cell r="N686" t="str">
            <v>04</v>
          </cell>
          <cell r="O686" t="str">
            <v xml:space="preserve"> หมู่ 4</v>
          </cell>
          <cell r="P686" t="str">
            <v>01</v>
          </cell>
          <cell r="Q686" t="str">
            <v>เปิดดำเนินการ</v>
          </cell>
          <cell r="R686" t="str">
            <v xml:space="preserve">371 บ้านจัดสรร </v>
          </cell>
          <cell r="S686" t="str">
            <v>63130</v>
          </cell>
          <cell r="T686" t="str">
            <v>055549257</v>
          </cell>
          <cell r="U686" t="str">
            <v>055599672</v>
          </cell>
          <cell r="V686" t="str">
            <v>21</v>
          </cell>
          <cell r="W686" t="str">
            <v>2.1 ทุติยภูมิระดับต้น</v>
          </cell>
          <cell r="AH686" t="str">
            <v>11239</v>
          </cell>
        </row>
        <row r="687">
          <cell r="A687" t="str">
            <v>001124000</v>
          </cell>
          <cell r="B687" t="str">
            <v>โรงพยาบาลแม่ระมาด</v>
          </cell>
          <cell r="C687" t="str">
            <v>21002</v>
          </cell>
          <cell r="D687" t="str">
            <v>กระทรวงสาธารณสุข สำนักงานปลัดกระทรวงสาธารณสุข</v>
          </cell>
          <cell r="E687" t="str">
            <v>07</v>
          </cell>
          <cell r="F687" t="str">
            <v>โรงพยาบาลชุมชน</v>
          </cell>
          <cell r="G687" t="str">
            <v>60</v>
          </cell>
          <cell r="H687" t="str">
            <v>63</v>
          </cell>
          <cell r="I687" t="str">
            <v>จ.ตาก</v>
          </cell>
          <cell r="J687" t="str">
            <v>04</v>
          </cell>
          <cell r="K687" t="str">
            <v xml:space="preserve"> อ.แม่ระมาด</v>
          </cell>
          <cell r="L687" t="str">
            <v>01</v>
          </cell>
          <cell r="M687" t="str">
            <v xml:space="preserve"> 'ต.แม่ระมาด'</v>
          </cell>
          <cell r="N687" t="str">
            <v>04</v>
          </cell>
          <cell r="O687" t="str">
            <v xml:space="preserve"> หมู่ 4</v>
          </cell>
          <cell r="P687" t="str">
            <v>01</v>
          </cell>
          <cell r="Q687" t="str">
            <v>เปิดดำเนินการ</v>
          </cell>
          <cell r="R687" t="str">
            <v xml:space="preserve">251 บ้านแม่ระมาด </v>
          </cell>
          <cell r="S687" t="str">
            <v>63140</v>
          </cell>
          <cell r="T687" t="str">
            <v>055581229</v>
          </cell>
          <cell r="U687" t="str">
            <v>055581085</v>
          </cell>
          <cell r="V687" t="str">
            <v>21</v>
          </cell>
          <cell r="W687" t="str">
            <v>2.1 ทุติยภูมิระดับต้น</v>
          </cell>
          <cell r="AH687" t="str">
            <v>11240</v>
          </cell>
        </row>
        <row r="688">
          <cell r="A688" t="str">
            <v>001123800</v>
          </cell>
          <cell r="B688" t="str">
            <v>โรงพยาบาลบ้านตาก</v>
          </cell>
          <cell r="C688" t="str">
            <v>21002</v>
          </cell>
          <cell r="D688" t="str">
            <v>กระทรวงสาธารณสุข สำนักงานปลัดกระทรวงสาธารณสุข</v>
          </cell>
          <cell r="E688" t="str">
            <v>07</v>
          </cell>
          <cell r="F688" t="str">
            <v>โรงพยาบาลชุมชน</v>
          </cell>
          <cell r="G688" t="str">
            <v>60</v>
          </cell>
          <cell r="H688" t="str">
            <v>63</v>
          </cell>
          <cell r="I688" t="str">
            <v>จ.ตาก</v>
          </cell>
          <cell r="J688" t="str">
            <v>02</v>
          </cell>
          <cell r="K688" t="str">
            <v xml:space="preserve"> อ.บ้านตาก</v>
          </cell>
          <cell r="L688" t="str">
            <v>01</v>
          </cell>
          <cell r="M688" t="str">
            <v xml:space="preserve"> 'ต.ตากออก'</v>
          </cell>
          <cell r="N688" t="str">
            <v>07</v>
          </cell>
          <cell r="O688" t="str">
            <v xml:space="preserve"> หมู่ 7</v>
          </cell>
          <cell r="P688" t="str">
            <v>01</v>
          </cell>
          <cell r="Q688" t="str">
            <v>เปิดดำเนินการ</v>
          </cell>
          <cell r="R688" t="str">
            <v xml:space="preserve">บ้านตะฝั่งสูง </v>
          </cell>
          <cell r="S688" t="str">
            <v>63120</v>
          </cell>
          <cell r="T688" t="str">
            <v>055591023</v>
          </cell>
          <cell r="U688" t="str">
            <v>055591023</v>
          </cell>
          <cell r="V688" t="str">
            <v>21</v>
          </cell>
          <cell r="W688" t="str">
            <v>2.1 ทุติยภูมิระดับต้น</v>
          </cell>
          <cell r="AH688" t="str">
            <v>11238</v>
          </cell>
        </row>
        <row r="689">
          <cell r="A689" t="str">
            <v>001124200</v>
          </cell>
          <cell r="B689" t="str">
            <v>โรงพยาบาลพบพระ</v>
          </cell>
          <cell r="C689" t="str">
            <v>21002</v>
          </cell>
          <cell r="D689" t="str">
            <v>กระทรวงสาธารณสุข สำนักงานปลัดกระทรวงสาธารณสุข</v>
          </cell>
          <cell r="E689" t="str">
            <v>07</v>
          </cell>
          <cell r="F689" t="str">
            <v>โรงพยาบาลชุมชน</v>
          </cell>
          <cell r="G689" t="str">
            <v>30</v>
          </cell>
          <cell r="H689" t="str">
            <v>63</v>
          </cell>
          <cell r="I689" t="str">
            <v>จ.ตาก</v>
          </cell>
          <cell r="J689" t="str">
            <v>07</v>
          </cell>
          <cell r="K689" t="str">
            <v xml:space="preserve"> อ.พบพระ</v>
          </cell>
          <cell r="L689" t="str">
            <v>01</v>
          </cell>
          <cell r="M689" t="str">
            <v xml:space="preserve"> 'ต.พบพระ'</v>
          </cell>
          <cell r="N689" t="str">
            <v>02</v>
          </cell>
          <cell r="O689" t="str">
            <v xml:space="preserve"> หมู่ 2</v>
          </cell>
          <cell r="P689" t="str">
            <v>01</v>
          </cell>
          <cell r="Q689" t="str">
            <v>เปิดดำเนินการ</v>
          </cell>
          <cell r="R689" t="str">
            <v xml:space="preserve">บ้านพบพระกลาง </v>
          </cell>
          <cell r="S689" t="str">
            <v>63160</v>
          </cell>
          <cell r="T689" t="str">
            <v>055569023</v>
          </cell>
          <cell r="U689" t="str">
            <v>055569117</v>
          </cell>
          <cell r="V689" t="str">
            <v>21</v>
          </cell>
          <cell r="W689" t="str">
            <v>2.1 ทุติยภูมิระดับต้น</v>
          </cell>
          <cell r="AH689" t="str">
            <v>11242</v>
          </cell>
        </row>
        <row r="690">
          <cell r="A690" t="str">
            <v>001125700</v>
          </cell>
          <cell r="B690" t="str">
            <v>โรงพยาบาลเนินมะปราง</v>
          </cell>
          <cell r="C690" t="str">
            <v>21002</v>
          </cell>
          <cell r="D690" t="str">
            <v>กระทรวงสาธารณสุข สำนักงานปลัดกระทรวงสาธารณสุข</v>
          </cell>
          <cell r="E690" t="str">
            <v>07</v>
          </cell>
          <cell r="F690" t="str">
            <v>โรงพยาบาลชุมชน</v>
          </cell>
          <cell r="G690" t="str">
            <v>30</v>
          </cell>
          <cell r="H690" t="str">
            <v>65</v>
          </cell>
          <cell r="I690" t="str">
            <v>จ.พิษณุโลก</v>
          </cell>
          <cell r="J690" t="str">
            <v>09</v>
          </cell>
          <cell r="K690" t="str">
            <v xml:space="preserve"> อ.เนินมะปราง</v>
          </cell>
          <cell r="L690" t="str">
            <v>06</v>
          </cell>
          <cell r="M690" t="str">
            <v xml:space="preserve"> 'ต.เนินมะปราง'</v>
          </cell>
          <cell r="N690" t="str">
            <v>02</v>
          </cell>
          <cell r="O690" t="str">
            <v xml:space="preserve"> หมู่ 2</v>
          </cell>
          <cell r="P690" t="str">
            <v>01</v>
          </cell>
          <cell r="Q690" t="str">
            <v>เปิดดำเนินการ</v>
          </cell>
          <cell r="R690" t="str">
            <v>364 ม.2 บ้านเนินมะปราง</v>
          </cell>
          <cell r="V690" t="str">
            <v>21</v>
          </cell>
          <cell r="W690" t="str">
            <v>2.1 ทุติยภูมิระดับต้น</v>
          </cell>
          <cell r="AH690" t="str">
            <v>11257</v>
          </cell>
        </row>
        <row r="691">
          <cell r="A691" t="str">
            <v>001126400</v>
          </cell>
          <cell r="B691" t="str">
            <v>โรงพยาบาลชนแดน</v>
          </cell>
          <cell r="C691" t="str">
            <v>21002</v>
          </cell>
          <cell r="D691" t="str">
            <v>กระทรวงสาธารณสุข สำนักงานปลัดกระทรวงสาธารณสุข</v>
          </cell>
          <cell r="E691" t="str">
            <v>07</v>
          </cell>
          <cell r="F691" t="str">
            <v>โรงพยาบาลชุมชน</v>
          </cell>
          <cell r="G691" t="str">
            <v>60</v>
          </cell>
          <cell r="H691" t="str">
            <v>67</v>
          </cell>
          <cell r="I691" t="str">
            <v>จ.เพชรบูรณ์</v>
          </cell>
          <cell r="J691" t="str">
            <v>02</v>
          </cell>
          <cell r="K691" t="str">
            <v xml:space="preserve"> อ.ชนแดน</v>
          </cell>
          <cell r="L691" t="str">
            <v>01</v>
          </cell>
          <cell r="M691" t="str">
            <v xml:space="preserve"> 'ต.ชนแดน'</v>
          </cell>
          <cell r="N691" t="str">
            <v>07</v>
          </cell>
          <cell r="O691" t="str">
            <v xml:space="preserve"> หมู่ 7</v>
          </cell>
          <cell r="P691" t="str">
            <v>01</v>
          </cell>
          <cell r="Q691" t="str">
            <v>เปิดดำเนินการ</v>
          </cell>
          <cell r="R691" t="str">
            <v xml:space="preserve">415 ม.7 ถ.ชมฐีระเวช </v>
          </cell>
          <cell r="S691" t="str">
            <v>67150</v>
          </cell>
          <cell r="V691" t="str">
            <v>21</v>
          </cell>
          <cell r="W691" t="str">
            <v>2.1 ทุติยภูมิระดับต้น</v>
          </cell>
          <cell r="AH691" t="str">
            <v>11264</v>
          </cell>
        </row>
        <row r="692">
          <cell r="A692" t="str">
            <v>001126700</v>
          </cell>
          <cell r="B692" t="str">
            <v>โรงพยาบาลศรีเทพ</v>
          </cell>
          <cell r="C692" t="str">
            <v>21002</v>
          </cell>
          <cell r="D692" t="str">
            <v>กระทรวงสาธารณสุข สำนักงานปลัดกระทรวงสาธารณสุข</v>
          </cell>
          <cell r="E692" t="str">
            <v>07</v>
          </cell>
          <cell r="F692" t="str">
            <v>โรงพยาบาลชุมชน</v>
          </cell>
          <cell r="G692" t="str">
            <v>30</v>
          </cell>
          <cell r="H692" t="str">
            <v>67</v>
          </cell>
          <cell r="I692" t="str">
            <v>จ.เพชรบูรณ์</v>
          </cell>
          <cell r="J692" t="str">
            <v>06</v>
          </cell>
          <cell r="K692" t="str">
            <v xml:space="preserve"> อ.ศรีเทพ</v>
          </cell>
          <cell r="L692" t="str">
            <v>02</v>
          </cell>
          <cell r="M692" t="str">
            <v xml:space="preserve"> 'ต.สระกรวด'</v>
          </cell>
          <cell r="N692" t="str">
            <v>12</v>
          </cell>
          <cell r="O692" t="str">
            <v xml:space="preserve"> หมู่ 12</v>
          </cell>
          <cell r="P692" t="str">
            <v>01</v>
          </cell>
          <cell r="Q692" t="str">
            <v>เปิดดำเนินการ</v>
          </cell>
          <cell r="R692" t="str">
            <v xml:space="preserve">70 ม.12 ถ.ศรีเทพ-หนองมะค่า </v>
          </cell>
          <cell r="S692" t="str">
            <v>67170</v>
          </cell>
          <cell r="V692" t="str">
            <v>21</v>
          </cell>
          <cell r="W692" t="str">
            <v>2.1 ทุติยภูมิระดับต้น</v>
          </cell>
          <cell r="AH692" t="str">
            <v>11267</v>
          </cell>
        </row>
        <row r="693">
          <cell r="A693" t="str">
            <v>001126900</v>
          </cell>
          <cell r="B693" t="str">
            <v>โรงพยาบาลบึงสามพัน</v>
          </cell>
          <cell r="C693" t="str">
            <v>21002</v>
          </cell>
          <cell r="D693" t="str">
            <v>กระทรวงสาธารณสุข สำนักงานปลัดกระทรวงสาธารณสุข</v>
          </cell>
          <cell r="E693" t="str">
            <v>07</v>
          </cell>
          <cell r="F693" t="str">
            <v>โรงพยาบาลชุมชน</v>
          </cell>
          <cell r="G693" t="str">
            <v>60</v>
          </cell>
          <cell r="H693" t="str">
            <v>67</v>
          </cell>
          <cell r="I693" t="str">
            <v>จ.เพชรบูรณ์</v>
          </cell>
          <cell r="J693" t="str">
            <v>08</v>
          </cell>
          <cell r="K693" t="str">
            <v xml:space="preserve"> อ.บึงสามพัน</v>
          </cell>
          <cell r="L693" t="str">
            <v>01</v>
          </cell>
          <cell r="M693" t="str">
            <v xml:space="preserve"> 'ต.ซับสมอทอด'</v>
          </cell>
          <cell r="N693" t="str">
            <v>09</v>
          </cell>
          <cell r="O693" t="str">
            <v xml:space="preserve"> หมู่ 9</v>
          </cell>
          <cell r="P693" t="str">
            <v>01</v>
          </cell>
          <cell r="Q693" t="str">
            <v>เปิดดำเนินการ</v>
          </cell>
          <cell r="R693" t="str">
            <v xml:space="preserve">333 </v>
          </cell>
          <cell r="S693" t="str">
            <v>67160</v>
          </cell>
          <cell r="V693" t="str">
            <v>21</v>
          </cell>
          <cell r="W693" t="str">
            <v>2.1 ทุติยภูมิระดับต้น</v>
          </cell>
          <cell r="AH693" t="str">
            <v>11269</v>
          </cell>
        </row>
        <row r="694">
          <cell r="A694" t="str">
            <v>001127100</v>
          </cell>
          <cell r="B694" t="str">
            <v>โรงพยาบาลวังโป่ง</v>
          </cell>
          <cell r="C694" t="str">
            <v>21002</v>
          </cell>
          <cell r="D694" t="str">
            <v>กระทรวงสาธารณสุข สำนักงานปลัดกระทรวงสาธารณสุข</v>
          </cell>
          <cell r="E694" t="str">
            <v>07</v>
          </cell>
          <cell r="F694" t="str">
            <v>โรงพยาบาลชุมชน</v>
          </cell>
          <cell r="G694" t="str">
            <v>30</v>
          </cell>
          <cell r="H694" t="str">
            <v>67</v>
          </cell>
          <cell r="I694" t="str">
            <v>จ.เพชรบูรณ์</v>
          </cell>
          <cell r="J694" t="str">
            <v>10</v>
          </cell>
          <cell r="K694" t="str">
            <v xml:space="preserve"> อ.วังโป่ง</v>
          </cell>
          <cell r="L694" t="str">
            <v>01</v>
          </cell>
          <cell r="M694" t="str">
            <v xml:space="preserve"> 'ต.วังโป่ง'</v>
          </cell>
          <cell r="N694" t="str">
            <v>01</v>
          </cell>
          <cell r="O694" t="str">
            <v xml:space="preserve"> หมู่ 1</v>
          </cell>
          <cell r="P694" t="str">
            <v>01</v>
          </cell>
          <cell r="Q694" t="str">
            <v>เปิดดำเนินการ</v>
          </cell>
          <cell r="R694" t="str">
            <v xml:space="preserve">630 </v>
          </cell>
          <cell r="S694" t="str">
            <v>67240</v>
          </cell>
          <cell r="V694" t="str">
            <v>21</v>
          </cell>
          <cell r="W694" t="str">
            <v>2.1 ทุติยภูมิระดับต้น</v>
          </cell>
          <cell r="AH694" t="str">
            <v>11271</v>
          </cell>
        </row>
        <row r="695">
          <cell r="A695" t="str">
            <v>001127000</v>
          </cell>
          <cell r="B695" t="str">
            <v>โรงพยาบาลน้ำหนาว</v>
          </cell>
          <cell r="C695" t="str">
            <v>21002</v>
          </cell>
          <cell r="D695" t="str">
            <v>กระทรวงสาธารณสุข สำนักงานปลัดกระทรวงสาธารณสุข</v>
          </cell>
          <cell r="E695" t="str">
            <v>07</v>
          </cell>
          <cell r="F695" t="str">
            <v>โรงพยาบาลชุมชน</v>
          </cell>
          <cell r="G695" t="str">
            <v>10</v>
          </cell>
          <cell r="H695" t="str">
            <v>67</v>
          </cell>
          <cell r="I695" t="str">
            <v>จ.เพชรบูรณ์</v>
          </cell>
          <cell r="J695" t="str">
            <v>09</v>
          </cell>
          <cell r="K695" t="str">
            <v xml:space="preserve"> อ.น้ำหนาว</v>
          </cell>
          <cell r="L695" t="str">
            <v>01</v>
          </cell>
          <cell r="M695" t="str">
            <v xml:space="preserve"> 'ต.น้ำหนาว'</v>
          </cell>
          <cell r="N695" t="str">
            <v>05</v>
          </cell>
          <cell r="O695" t="str">
            <v xml:space="preserve"> หมู่ 5</v>
          </cell>
          <cell r="P695" t="str">
            <v>01</v>
          </cell>
          <cell r="Q695" t="str">
            <v>เปิดดำเนินการ</v>
          </cell>
          <cell r="R695" t="str">
            <v xml:space="preserve">333 </v>
          </cell>
          <cell r="S695" t="str">
            <v>67160</v>
          </cell>
          <cell r="V695" t="str">
            <v>21</v>
          </cell>
          <cell r="W695" t="str">
            <v>2.1 ทุติยภูมิระดับต้น</v>
          </cell>
          <cell r="AH695" t="str">
            <v>11270</v>
          </cell>
        </row>
        <row r="696">
          <cell r="A696" t="str">
            <v>001124600</v>
          </cell>
          <cell r="B696" t="str">
            <v>โรงพยาบาลกงไกรลาศ</v>
          </cell>
          <cell r="C696" t="str">
            <v>21002</v>
          </cell>
          <cell r="D696" t="str">
            <v>กระทรวงสาธารณสุข สำนักงานปลัดกระทรวงสาธารณสุข</v>
          </cell>
          <cell r="E696" t="str">
            <v>07</v>
          </cell>
          <cell r="F696" t="str">
            <v>โรงพยาบาลชุมชน</v>
          </cell>
          <cell r="G696" t="str">
            <v>30</v>
          </cell>
          <cell r="H696" t="str">
            <v>64</v>
          </cell>
          <cell r="I696" t="str">
            <v>จ.สุโขทัย</v>
          </cell>
          <cell r="J696" t="str">
            <v>04</v>
          </cell>
          <cell r="K696" t="str">
            <v xml:space="preserve"> อ.กงไกรลาศ</v>
          </cell>
          <cell r="L696" t="str">
            <v>01</v>
          </cell>
          <cell r="M696" t="str">
            <v xml:space="preserve"> 'ต.กง'</v>
          </cell>
          <cell r="N696" t="str">
            <v>02</v>
          </cell>
          <cell r="O696" t="str">
            <v xml:space="preserve"> หมู่ 2</v>
          </cell>
          <cell r="P696" t="str">
            <v>01</v>
          </cell>
          <cell r="Q696" t="str">
            <v>เปิดดำเนินการ</v>
          </cell>
          <cell r="R696" t="str">
            <v>ถ.สิงหวัฒน์</v>
          </cell>
          <cell r="S696" t="str">
            <v>64170</v>
          </cell>
          <cell r="T696" t="str">
            <v>055625248</v>
          </cell>
          <cell r="U696" t="str">
            <v>055691152</v>
          </cell>
          <cell r="V696" t="str">
            <v>21</v>
          </cell>
          <cell r="W696" t="str">
            <v>2.1 ทุติยภูมิระดับต้น</v>
          </cell>
          <cell r="AH696" t="str">
            <v>11246</v>
          </cell>
        </row>
        <row r="697">
          <cell r="A697" t="str">
            <v>001124400</v>
          </cell>
          <cell r="B697" t="str">
            <v>โรงพยาบาลบ้านด่านลานหอย</v>
          </cell>
          <cell r="C697" t="str">
            <v>21002</v>
          </cell>
          <cell r="D697" t="str">
            <v>กระทรวงสาธารณสุข สำนักงานปลัดกระทรวงสาธารณสุข</v>
          </cell>
          <cell r="E697" t="str">
            <v>07</v>
          </cell>
          <cell r="F697" t="str">
            <v>โรงพยาบาลชุมชน</v>
          </cell>
          <cell r="G697" t="str">
            <v>30</v>
          </cell>
          <cell r="H697" t="str">
            <v>64</v>
          </cell>
          <cell r="I697" t="str">
            <v>จ.สุโขทัย</v>
          </cell>
          <cell r="J697" t="str">
            <v>02</v>
          </cell>
          <cell r="K697" t="str">
            <v xml:space="preserve"> อ.บ้านด่านลานหอย</v>
          </cell>
          <cell r="L697" t="str">
            <v>02</v>
          </cell>
          <cell r="M697" t="str">
            <v xml:space="preserve"> 'ต.บ้านด่าน'</v>
          </cell>
          <cell r="N697" t="str">
            <v>02</v>
          </cell>
          <cell r="O697" t="str">
            <v xml:space="preserve"> หมู่ 2</v>
          </cell>
          <cell r="P697" t="str">
            <v>01</v>
          </cell>
          <cell r="Q697" t="str">
            <v>เปิดดำเนินการ</v>
          </cell>
          <cell r="R697" t="str">
            <v xml:space="preserve">ม. 02 </v>
          </cell>
          <cell r="V697" t="str">
            <v>21</v>
          </cell>
          <cell r="W697" t="str">
            <v>2.1 ทุติยภูมิระดับต้น</v>
          </cell>
          <cell r="AH697" t="str">
            <v>11244</v>
          </cell>
        </row>
        <row r="698">
          <cell r="A698" t="str">
            <v>001123300</v>
          </cell>
          <cell r="B698" t="str">
            <v>โรงพยาบาลพรานกระต่าย</v>
          </cell>
          <cell r="C698" t="str">
            <v>21002</v>
          </cell>
          <cell r="D698" t="str">
            <v>กระทรวงสาธารณสุข สำนักงานปลัดกระทรวงสาธารณสุข</v>
          </cell>
          <cell r="E698" t="str">
            <v>07</v>
          </cell>
          <cell r="F698" t="str">
            <v>โรงพยาบาลชุมชน</v>
          </cell>
          <cell r="G698" t="str">
            <v>60</v>
          </cell>
          <cell r="H698" t="str">
            <v>62</v>
          </cell>
          <cell r="I698" t="str">
            <v>จ.กำแพงเพชร</v>
          </cell>
          <cell r="J698" t="str">
            <v>06</v>
          </cell>
          <cell r="K698" t="str">
            <v xml:space="preserve"> อ.พรานกระต่าย</v>
          </cell>
          <cell r="L698" t="str">
            <v>01</v>
          </cell>
          <cell r="M698" t="str">
            <v xml:space="preserve"> 'ต.พรานกระต่าย'</v>
          </cell>
          <cell r="N698" t="str">
            <v>11</v>
          </cell>
          <cell r="O698" t="str">
            <v xml:space="preserve"> หมู่ 11</v>
          </cell>
          <cell r="P698" t="str">
            <v>01</v>
          </cell>
          <cell r="Q698" t="str">
            <v>เปิดดำเนินการ</v>
          </cell>
          <cell r="R698" t="str">
            <v xml:space="preserve">114 </v>
          </cell>
          <cell r="S698" t="str">
            <v>62110</v>
          </cell>
          <cell r="V698" t="str">
            <v>21</v>
          </cell>
          <cell r="W698" t="str">
            <v>2.1 ทุติยภูมิระดับต้น</v>
          </cell>
          <cell r="AH698" t="str">
            <v>11233</v>
          </cell>
        </row>
        <row r="699">
          <cell r="A699" t="str">
            <v>001123400</v>
          </cell>
          <cell r="B699" t="str">
            <v>โรงพยาบาลลานกระบือ</v>
          </cell>
          <cell r="C699" t="str">
            <v>21002</v>
          </cell>
          <cell r="D699" t="str">
            <v>กระทรวงสาธารณสุข สำนักงานปลัดกระทรวงสาธารณสุข</v>
          </cell>
          <cell r="E699" t="str">
            <v>07</v>
          </cell>
          <cell r="F699" t="str">
            <v>โรงพยาบาลชุมชน</v>
          </cell>
          <cell r="G699" t="str">
            <v>30</v>
          </cell>
          <cell r="H699" t="str">
            <v>62</v>
          </cell>
          <cell r="I699" t="str">
            <v>จ.กำแพงเพชร</v>
          </cell>
          <cell r="J699" t="str">
            <v>07</v>
          </cell>
          <cell r="K699" t="str">
            <v xml:space="preserve"> อ.ลานกระบือ</v>
          </cell>
          <cell r="L699" t="str">
            <v>01</v>
          </cell>
          <cell r="M699" t="str">
            <v xml:space="preserve"> 'ต.ลานกระบือ'</v>
          </cell>
          <cell r="N699" t="str">
            <v>06</v>
          </cell>
          <cell r="O699" t="str">
            <v xml:space="preserve"> หมู่ 6</v>
          </cell>
          <cell r="P699" t="str">
            <v>01</v>
          </cell>
          <cell r="Q699" t="str">
            <v>เปิดดำเนินการ</v>
          </cell>
          <cell r="R699" t="str">
            <v>62</v>
          </cell>
          <cell r="S699" t="str">
            <v>62170</v>
          </cell>
          <cell r="V699" t="str">
            <v>21</v>
          </cell>
          <cell r="W699" t="str">
            <v>2.1 ทุติยภูมิระดับต้น</v>
          </cell>
          <cell r="AH699" t="str">
            <v>11234</v>
          </cell>
        </row>
        <row r="700">
          <cell r="A700" t="str">
            <v>001123500</v>
          </cell>
          <cell r="B700" t="str">
            <v>โรงพยาบาลทรายทองวัฒนา</v>
          </cell>
          <cell r="C700" t="str">
            <v>21002</v>
          </cell>
          <cell r="D700" t="str">
            <v>กระทรวงสาธารณสุข สำนักงานปลัดกระทรวงสาธารณสุข</v>
          </cell>
          <cell r="E700" t="str">
            <v>07</v>
          </cell>
          <cell r="F700" t="str">
            <v>โรงพยาบาลชุมชน</v>
          </cell>
          <cell r="G700" t="str">
            <v>10</v>
          </cell>
          <cell r="H700" t="str">
            <v>62</v>
          </cell>
          <cell r="I700" t="str">
            <v>จ.กำแพงเพชร</v>
          </cell>
          <cell r="J700" t="str">
            <v>08</v>
          </cell>
          <cell r="K700" t="str">
            <v xml:space="preserve"> อ.ทรายทองวัฒนา</v>
          </cell>
          <cell r="L700" t="str">
            <v>01</v>
          </cell>
          <cell r="M700" t="str">
            <v xml:space="preserve"> 'ต.ทุ่งทราย'</v>
          </cell>
          <cell r="N700" t="str">
            <v>01</v>
          </cell>
          <cell r="O700" t="str">
            <v xml:space="preserve"> หมู่ 1</v>
          </cell>
          <cell r="P700" t="str">
            <v>01</v>
          </cell>
          <cell r="Q700" t="str">
            <v>เปิดดำเนินการ</v>
          </cell>
          <cell r="S700" t="str">
            <v>62190</v>
          </cell>
          <cell r="V700" t="str">
            <v>21</v>
          </cell>
          <cell r="W700" t="str">
            <v>2.1 ทุติยภูมิระดับต้น</v>
          </cell>
          <cell r="AH700" t="str">
            <v>11235</v>
          </cell>
        </row>
        <row r="701">
          <cell r="A701" t="str">
            <v>001122800</v>
          </cell>
          <cell r="B701" t="str">
            <v>โรงพยาบาลทุ่งโพธิ์ทะเล</v>
          </cell>
          <cell r="C701" t="str">
            <v>21002</v>
          </cell>
          <cell r="D701" t="str">
            <v>กระทรวงสาธารณสุข สำนักงานปลัดกระทรวงสาธารณสุข</v>
          </cell>
          <cell r="E701" t="str">
            <v>07</v>
          </cell>
          <cell r="F701" t="str">
            <v>โรงพยาบาลชุมชน</v>
          </cell>
          <cell r="G701" t="str">
            <v>10</v>
          </cell>
          <cell r="H701" t="str">
            <v>62</v>
          </cell>
          <cell r="I701" t="str">
            <v>จ.กำแพงเพชร</v>
          </cell>
          <cell r="J701" t="str">
            <v>01</v>
          </cell>
          <cell r="K701" t="str">
            <v xml:space="preserve"> อ.เมืองกำแพงเพชร</v>
          </cell>
          <cell r="L701" t="str">
            <v>12</v>
          </cell>
          <cell r="M701" t="str">
            <v xml:space="preserve"> 'ต.นิคมทุ่งโพธิ์ทะเล'</v>
          </cell>
          <cell r="N701" t="str">
            <v>12</v>
          </cell>
          <cell r="O701" t="str">
            <v xml:space="preserve"> หมู่ 12</v>
          </cell>
          <cell r="P701" t="str">
            <v>01</v>
          </cell>
          <cell r="Q701" t="str">
            <v>เปิดดำเนินการ</v>
          </cell>
          <cell r="S701" t="str">
            <v>62000</v>
          </cell>
          <cell r="V701" t="str">
            <v>21</v>
          </cell>
          <cell r="W701" t="str">
            <v>2.1 ทุติยภูมิระดับต้น</v>
          </cell>
          <cell r="AH701" t="str">
            <v>11228</v>
          </cell>
        </row>
        <row r="702">
          <cell r="A702" t="str">
            <v>001122900</v>
          </cell>
          <cell r="B702" t="str">
            <v>โรงพยาบาลไทรงาม</v>
          </cell>
          <cell r="C702" t="str">
            <v>21002</v>
          </cell>
          <cell r="D702" t="str">
            <v>กระทรวงสาธารณสุข สำนักงานปลัดกระทรวงสาธารณสุข</v>
          </cell>
          <cell r="E702" t="str">
            <v>07</v>
          </cell>
          <cell r="F702" t="str">
            <v>โรงพยาบาลชุมชน</v>
          </cell>
          <cell r="G702" t="str">
            <v>30</v>
          </cell>
          <cell r="H702" t="str">
            <v>62</v>
          </cell>
          <cell r="I702" t="str">
            <v>จ.กำแพงเพชร</v>
          </cell>
          <cell r="J702" t="str">
            <v>02</v>
          </cell>
          <cell r="K702" t="str">
            <v xml:space="preserve"> อ.ไทรงาม</v>
          </cell>
          <cell r="L702" t="str">
            <v>01</v>
          </cell>
          <cell r="M702" t="str">
            <v xml:space="preserve"> 'ต.ไทรงาม'</v>
          </cell>
          <cell r="N702" t="str">
            <v>04</v>
          </cell>
          <cell r="O702" t="str">
            <v xml:space="preserve"> หมู่ 4</v>
          </cell>
          <cell r="P702" t="str">
            <v>01</v>
          </cell>
          <cell r="Q702" t="str">
            <v>เปิดดำเนินการ</v>
          </cell>
          <cell r="R702" t="str">
            <v xml:space="preserve">1 </v>
          </cell>
          <cell r="S702" t="str">
            <v>62150</v>
          </cell>
          <cell r="V702" t="str">
            <v>21</v>
          </cell>
          <cell r="W702" t="str">
            <v>2.1 ทุติยภูมิระดับต้น</v>
          </cell>
          <cell r="AH702" t="str">
            <v>11229</v>
          </cell>
        </row>
        <row r="703">
          <cell r="A703" t="str">
            <v>001123000</v>
          </cell>
          <cell r="B703" t="str">
            <v>โรงพยาบาลคลองลาน</v>
          </cell>
          <cell r="C703" t="str">
            <v>21002</v>
          </cell>
          <cell r="D703" t="str">
            <v>กระทรวงสาธารณสุข สำนักงานปลัดกระทรวงสาธารณสุข</v>
          </cell>
          <cell r="E703" t="str">
            <v>07</v>
          </cell>
          <cell r="F703" t="str">
            <v>โรงพยาบาลชุมชน</v>
          </cell>
          <cell r="G703" t="str">
            <v>60</v>
          </cell>
          <cell r="H703" t="str">
            <v>62</v>
          </cell>
          <cell r="I703" t="str">
            <v>จ.กำแพงเพชร</v>
          </cell>
          <cell r="J703" t="str">
            <v>03</v>
          </cell>
          <cell r="K703" t="str">
            <v xml:space="preserve"> อ.คลองลาน</v>
          </cell>
          <cell r="L703" t="str">
            <v>01</v>
          </cell>
          <cell r="M703" t="str">
            <v xml:space="preserve"> 'ต.คลองน้ำไหล'</v>
          </cell>
          <cell r="N703" t="str">
            <v>09</v>
          </cell>
          <cell r="O703" t="str">
            <v xml:space="preserve"> หมู่ 9</v>
          </cell>
          <cell r="P703" t="str">
            <v>01</v>
          </cell>
          <cell r="Q703" t="str">
            <v>เปิดดำเนินการ</v>
          </cell>
          <cell r="R703" t="str">
            <v xml:space="preserve">9 </v>
          </cell>
          <cell r="S703" t="str">
            <v>62180</v>
          </cell>
          <cell r="V703" t="str">
            <v>21</v>
          </cell>
          <cell r="W703" t="str">
            <v>2.1 ทุติยภูมิระดับต้น</v>
          </cell>
          <cell r="AH703" t="str">
            <v>11230</v>
          </cell>
        </row>
        <row r="704">
          <cell r="A704" t="str">
            <v>001123600</v>
          </cell>
          <cell r="B704" t="str">
            <v>โรงพยาบาลปางศิลาทอง</v>
          </cell>
          <cell r="C704" t="str">
            <v>21002</v>
          </cell>
          <cell r="D704" t="str">
            <v>กระทรวงสาธารณสุข สำนักงานปลัดกระทรวงสาธารณสุข</v>
          </cell>
          <cell r="E704" t="str">
            <v>07</v>
          </cell>
          <cell r="F704" t="str">
            <v>โรงพยาบาลชุมชน</v>
          </cell>
          <cell r="G704" t="str">
            <v>30</v>
          </cell>
          <cell r="H704" t="str">
            <v>62</v>
          </cell>
          <cell r="I704" t="str">
            <v>จ.กำแพงเพชร</v>
          </cell>
          <cell r="J704" t="str">
            <v>09</v>
          </cell>
          <cell r="K704" t="str">
            <v xml:space="preserve"> อ.ปางศิลาทอง</v>
          </cell>
          <cell r="L704" t="str">
            <v>02</v>
          </cell>
          <cell r="M704" t="str">
            <v xml:space="preserve"> 'ต.หินดาต'</v>
          </cell>
          <cell r="N704" t="str">
            <v>04</v>
          </cell>
          <cell r="O704" t="str">
            <v xml:space="preserve"> หมู่ 4</v>
          </cell>
          <cell r="P704" t="str">
            <v>01</v>
          </cell>
          <cell r="Q704" t="str">
            <v>เปิดดำเนินการ</v>
          </cell>
          <cell r="S704" t="str">
            <v>62120</v>
          </cell>
          <cell r="V704" t="str">
            <v>21</v>
          </cell>
          <cell r="W704" t="str">
            <v>2.1 ทุติยภูมิระดับต้น</v>
          </cell>
          <cell r="AH704" t="str">
            <v>11236</v>
          </cell>
        </row>
        <row r="705">
          <cell r="A705" t="str">
            <v>001125800</v>
          </cell>
          <cell r="B705" t="str">
            <v>โรงพยาบาลวังทรายพูน</v>
          </cell>
          <cell r="C705" t="str">
            <v>21002</v>
          </cell>
          <cell r="D705" t="str">
            <v>กระทรวงสาธารณสุข สำนักงานปลัดกระทรวงสาธารณสุข</v>
          </cell>
          <cell r="E705" t="str">
            <v>07</v>
          </cell>
          <cell r="F705" t="str">
            <v>โรงพยาบาลชุมชน</v>
          </cell>
          <cell r="G705" t="str">
            <v>30</v>
          </cell>
          <cell r="H705" t="str">
            <v>66</v>
          </cell>
          <cell r="I705" t="str">
            <v>จ.พิจิตร</v>
          </cell>
          <cell r="J705" t="str">
            <v>02</v>
          </cell>
          <cell r="K705" t="str">
            <v xml:space="preserve"> อ.วังทรายพูน</v>
          </cell>
          <cell r="L705" t="str">
            <v>01</v>
          </cell>
          <cell r="M705" t="str">
            <v xml:space="preserve"> 'ต.วังทรายพูน'</v>
          </cell>
          <cell r="N705" t="str">
            <v>01</v>
          </cell>
          <cell r="O705" t="str">
            <v xml:space="preserve"> หมู่ 1</v>
          </cell>
          <cell r="P705" t="str">
            <v>01</v>
          </cell>
          <cell r="Q705" t="str">
            <v>เปิดดำเนินการ</v>
          </cell>
          <cell r="R705" t="str">
            <v>340</v>
          </cell>
          <cell r="T705" t="str">
            <v>056695032</v>
          </cell>
          <cell r="V705" t="str">
            <v>21</v>
          </cell>
          <cell r="W705" t="str">
            <v>2.1 ทุติยภูมิระดับต้น</v>
          </cell>
          <cell r="AH705" t="str">
            <v>11258</v>
          </cell>
        </row>
        <row r="706">
          <cell r="A706" t="str">
            <v>001126200</v>
          </cell>
          <cell r="B706" t="str">
            <v>โรงพยาบาลสามง่าม</v>
          </cell>
          <cell r="C706" t="str">
            <v>21002</v>
          </cell>
          <cell r="D706" t="str">
            <v>กระทรวงสาธารณสุข สำนักงานปลัดกระทรวงสาธารณสุข</v>
          </cell>
          <cell r="E706" t="str">
            <v>07</v>
          </cell>
          <cell r="F706" t="str">
            <v>โรงพยาบาลชุมชน</v>
          </cell>
          <cell r="G706" t="str">
            <v>60</v>
          </cell>
          <cell r="H706" t="str">
            <v>66</v>
          </cell>
          <cell r="I706" t="str">
            <v>จ.พิจิตร</v>
          </cell>
          <cell r="J706" t="str">
            <v>07</v>
          </cell>
          <cell r="K706" t="str">
            <v xml:space="preserve"> อ.สามง่าม</v>
          </cell>
          <cell r="L706" t="str">
            <v>01</v>
          </cell>
          <cell r="M706" t="str">
            <v xml:space="preserve"> 'ต.สามง่าม'</v>
          </cell>
          <cell r="N706" t="str">
            <v>05</v>
          </cell>
          <cell r="O706" t="str">
            <v xml:space="preserve"> หมู่ 5</v>
          </cell>
          <cell r="P706" t="str">
            <v>01</v>
          </cell>
          <cell r="Q706" t="str">
            <v>เปิดดำเนินการ</v>
          </cell>
          <cell r="R706" t="str">
            <v xml:space="preserve">104 </v>
          </cell>
          <cell r="S706" t="str">
            <v>66140</v>
          </cell>
          <cell r="T706" t="str">
            <v>056691228</v>
          </cell>
          <cell r="V706" t="str">
            <v>21</v>
          </cell>
          <cell r="W706" t="str">
            <v>2.1 ทุติยภูมิระดับต้น</v>
          </cell>
          <cell r="AH706" t="str">
            <v>11262</v>
          </cell>
        </row>
        <row r="707">
          <cell r="A707" t="str">
            <v>001126100</v>
          </cell>
          <cell r="B707" t="str">
            <v>โรงพยาบาลโพทะเล</v>
          </cell>
          <cell r="C707" t="str">
            <v>21002</v>
          </cell>
          <cell r="D707" t="str">
            <v>กระทรวงสาธารณสุข สำนักงานปลัดกระทรวงสาธารณสุข</v>
          </cell>
          <cell r="E707" t="str">
            <v>07</v>
          </cell>
          <cell r="F707" t="str">
            <v>โรงพยาบาลชุมชน</v>
          </cell>
          <cell r="G707" t="str">
            <v>30</v>
          </cell>
          <cell r="H707" t="str">
            <v>66</v>
          </cell>
          <cell r="I707" t="str">
            <v>จ.พิจิตร</v>
          </cell>
          <cell r="J707" t="str">
            <v>06</v>
          </cell>
          <cell r="K707" t="str">
            <v xml:space="preserve"> อ.โพทะเล</v>
          </cell>
          <cell r="L707" t="str">
            <v>01</v>
          </cell>
          <cell r="M707" t="str">
            <v xml:space="preserve"> 'ต.โพทะเล'</v>
          </cell>
          <cell r="N707" t="str">
            <v>02</v>
          </cell>
          <cell r="O707" t="str">
            <v xml:space="preserve"> หมู่ 2</v>
          </cell>
          <cell r="P707" t="str">
            <v>01</v>
          </cell>
          <cell r="Q707" t="str">
            <v>เปิดดำเนินการ</v>
          </cell>
          <cell r="R707" t="str">
            <v xml:space="preserve">762  ถ.โพทะเล-บรรพต </v>
          </cell>
          <cell r="S707" t="str">
            <v>66130</v>
          </cell>
          <cell r="V707" t="str">
            <v>21</v>
          </cell>
          <cell r="W707" t="str">
            <v>2.1 ทุติยภูมิระดับต้น</v>
          </cell>
          <cell r="AH707" t="str">
            <v>11261</v>
          </cell>
        </row>
        <row r="708">
          <cell r="A708" t="str">
            <v>001126300</v>
          </cell>
          <cell r="B708" t="str">
            <v>โรงพยาบาลทับคล้อ</v>
          </cell>
          <cell r="C708" t="str">
            <v>21002</v>
          </cell>
          <cell r="D708" t="str">
            <v>กระทรวงสาธารณสุข สำนักงานปลัดกระทรวงสาธารณสุข</v>
          </cell>
          <cell r="E708" t="str">
            <v>07</v>
          </cell>
          <cell r="F708" t="str">
            <v>โรงพยาบาลชุมชน</v>
          </cell>
          <cell r="G708" t="str">
            <v>30</v>
          </cell>
          <cell r="H708" t="str">
            <v>66</v>
          </cell>
          <cell r="I708" t="str">
            <v>จ.พิจิตร</v>
          </cell>
          <cell r="J708" t="str">
            <v>08</v>
          </cell>
          <cell r="K708" t="str">
            <v xml:space="preserve"> อ.ทับคล้อ</v>
          </cell>
          <cell r="L708" t="str">
            <v>02</v>
          </cell>
          <cell r="M708" t="str">
            <v xml:space="preserve"> 'ต.เขาทราย'</v>
          </cell>
          <cell r="N708" t="str">
            <v>04</v>
          </cell>
          <cell r="O708" t="str">
            <v xml:space="preserve"> หมู่ 4</v>
          </cell>
          <cell r="P708" t="str">
            <v>01</v>
          </cell>
          <cell r="Q708" t="str">
            <v>เปิดดำเนินการ</v>
          </cell>
          <cell r="R708" t="str">
            <v xml:space="preserve">54 ม.4 ถ.ชมฐีระเวช </v>
          </cell>
          <cell r="S708" t="str">
            <v>66150</v>
          </cell>
          <cell r="V708" t="str">
            <v>21</v>
          </cell>
          <cell r="W708" t="str">
            <v>2.1 ทุติยภูมิระดับต้น</v>
          </cell>
          <cell r="AH708" t="str">
            <v>11263</v>
          </cell>
        </row>
        <row r="709">
          <cell r="A709" t="str">
            <v>001122600</v>
          </cell>
          <cell r="B709" t="str">
            <v>โรงพยาบาลลานสัก</v>
          </cell>
          <cell r="C709" t="str">
            <v>21002</v>
          </cell>
          <cell r="D709" t="str">
            <v>กระทรวงสาธารณสุข สำนักงานปลัดกระทรวงสาธารณสุข</v>
          </cell>
          <cell r="E709" t="str">
            <v>07</v>
          </cell>
          <cell r="F709" t="str">
            <v>โรงพยาบาลชุมชน</v>
          </cell>
          <cell r="G709" t="str">
            <v>60</v>
          </cell>
          <cell r="H709" t="str">
            <v>61</v>
          </cell>
          <cell r="I709" t="str">
            <v>จ.อุทัยธานี</v>
          </cell>
          <cell r="J709" t="str">
            <v>07</v>
          </cell>
          <cell r="K709" t="str">
            <v xml:space="preserve"> อ.ลานสัก</v>
          </cell>
          <cell r="L709" t="str">
            <v>01</v>
          </cell>
          <cell r="M709" t="str">
            <v xml:space="preserve"> 'ต.ลานสัก'</v>
          </cell>
          <cell r="N709" t="str">
            <v>02</v>
          </cell>
          <cell r="O709" t="str">
            <v xml:space="preserve"> หมู่ 2</v>
          </cell>
          <cell r="P709" t="str">
            <v>01</v>
          </cell>
          <cell r="Q709" t="str">
            <v>เปิดดำเนินการ</v>
          </cell>
          <cell r="R709" t="str">
            <v xml:space="preserve">466 </v>
          </cell>
          <cell r="S709" t="str">
            <v>61160</v>
          </cell>
          <cell r="T709" t="str">
            <v>056537130</v>
          </cell>
          <cell r="U709" t="str">
            <v>056537133</v>
          </cell>
          <cell r="V709" t="str">
            <v>21</v>
          </cell>
          <cell r="W709" t="str">
            <v>2.1 ทุติยภูมิระดับต้น</v>
          </cell>
          <cell r="X709" t="str">
            <v>S</v>
          </cell>
          <cell r="Y709" t="str">
            <v xml:space="preserve">บริการ  </v>
          </cell>
          <cell r="AH709" t="str">
            <v>11226</v>
          </cell>
        </row>
        <row r="710">
          <cell r="A710" t="str">
            <v>001122100</v>
          </cell>
          <cell r="B710" t="str">
            <v>โรงพยาบาลทัพทัน</v>
          </cell>
          <cell r="C710" t="str">
            <v>21002</v>
          </cell>
          <cell r="D710" t="str">
            <v>กระทรวงสาธารณสุข สำนักงานปลัดกระทรวงสาธารณสุข</v>
          </cell>
          <cell r="E710" t="str">
            <v>07</v>
          </cell>
          <cell r="F710" t="str">
            <v>โรงพยาบาลชุมชน</v>
          </cell>
          <cell r="G710" t="str">
            <v>90</v>
          </cell>
          <cell r="H710" t="str">
            <v>61</v>
          </cell>
          <cell r="I710" t="str">
            <v>จ.อุทัยธานี</v>
          </cell>
          <cell r="J710" t="str">
            <v>02</v>
          </cell>
          <cell r="K710" t="str">
            <v xml:space="preserve"> อ.ทัพทัน</v>
          </cell>
          <cell r="L710" t="str">
            <v>01</v>
          </cell>
          <cell r="M710" t="str">
            <v xml:space="preserve"> 'ต.ทัพทัน'</v>
          </cell>
          <cell r="N710" t="str">
            <v>01</v>
          </cell>
          <cell r="O710" t="str">
            <v xml:space="preserve"> หมู่ 1</v>
          </cell>
          <cell r="P710" t="str">
            <v>01</v>
          </cell>
          <cell r="Q710" t="str">
            <v>เปิดดำเนินการ</v>
          </cell>
          <cell r="R710" t="str">
            <v xml:space="preserve">375 </v>
          </cell>
          <cell r="S710" t="str">
            <v>61120</v>
          </cell>
          <cell r="T710" t="str">
            <v>056540026</v>
          </cell>
          <cell r="U710" t="str">
            <v>056540025</v>
          </cell>
          <cell r="V710" t="str">
            <v>21</v>
          </cell>
          <cell r="W710" t="str">
            <v>2.1 ทุติยภูมิระดับต้น</v>
          </cell>
          <cell r="X710" t="str">
            <v>S</v>
          </cell>
          <cell r="Y710" t="str">
            <v xml:space="preserve">บริการ  </v>
          </cell>
          <cell r="AH710" t="str">
            <v>11221</v>
          </cell>
        </row>
        <row r="711">
          <cell r="A711" t="str">
            <v>001122200</v>
          </cell>
          <cell r="B711" t="str">
            <v>โรงพยาบาลสว่างอารมณ์</v>
          </cell>
          <cell r="C711" t="str">
            <v>21002</v>
          </cell>
          <cell r="D711" t="str">
            <v>กระทรวงสาธารณสุข สำนักงานปลัดกระทรวงสาธารณสุข</v>
          </cell>
          <cell r="E711" t="str">
            <v>07</v>
          </cell>
          <cell r="F711" t="str">
            <v>โรงพยาบาลชุมชน</v>
          </cell>
          <cell r="G711" t="str">
            <v>30</v>
          </cell>
          <cell r="H711" t="str">
            <v>61</v>
          </cell>
          <cell r="I711" t="str">
            <v>จ.อุทัยธานี</v>
          </cell>
          <cell r="J711" t="str">
            <v>03</v>
          </cell>
          <cell r="K711" t="str">
            <v xml:space="preserve"> อ.สว่างอารมณ์</v>
          </cell>
          <cell r="L711" t="str">
            <v>01</v>
          </cell>
          <cell r="M711" t="str">
            <v xml:space="preserve"> 'ต.สว่างอารมณ์'</v>
          </cell>
          <cell r="N711" t="str">
            <v>01</v>
          </cell>
          <cell r="O711" t="str">
            <v xml:space="preserve"> หมู่ 1</v>
          </cell>
          <cell r="P711" t="str">
            <v>01</v>
          </cell>
          <cell r="Q711" t="str">
            <v>เปิดดำเนินการ</v>
          </cell>
          <cell r="R711" t="str">
            <v xml:space="preserve"> 80 </v>
          </cell>
          <cell r="S711" t="str">
            <v>61150</v>
          </cell>
          <cell r="T711" t="str">
            <v>056599000</v>
          </cell>
          <cell r="U711" t="str">
            <v>056599000</v>
          </cell>
          <cell r="V711" t="str">
            <v>21</v>
          </cell>
          <cell r="W711" t="str">
            <v>2.1 ทุติยภูมิระดับต้น</v>
          </cell>
          <cell r="X711" t="str">
            <v>S</v>
          </cell>
          <cell r="Y711" t="str">
            <v xml:space="preserve">บริการ  </v>
          </cell>
          <cell r="AH711" t="str">
            <v>11222</v>
          </cell>
        </row>
        <row r="712">
          <cell r="A712" t="str">
            <v>001122300</v>
          </cell>
          <cell r="B712" t="str">
            <v>โรงพยาบาลหนองฉาง</v>
          </cell>
          <cell r="C712" t="str">
            <v>21002</v>
          </cell>
          <cell r="D712" t="str">
            <v>กระทรวงสาธารณสุข สำนักงานปลัดกระทรวงสาธารณสุข</v>
          </cell>
          <cell r="E712" t="str">
            <v>07</v>
          </cell>
          <cell r="F712" t="str">
            <v>โรงพยาบาลชุมชน</v>
          </cell>
          <cell r="G712" t="str">
            <v>60</v>
          </cell>
          <cell r="H712" t="str">
            <v>61</v>
          </cell>
          <cell r="I712" t="str">
            <v>จ.อุทัยธานี</v>
          </cell>
          <cell r="J712" t="str">
            <v>04</v>
          </cell>
          <cell r="K712" t="str">
            <v xml:space="preserve"> อ.หนองฉาง</v>
          </cell>
          <cell r="L712" t="str">
            <v>01</v>
          </cell>
          <cell r="M712" t="str">
            <v xml:space="preserve"> 'ต.หนองฉาง'</v>
          </cell>
          <cell r="N712" t="str">
            <v>05</v>
          </cell>
          <cell r="O712" t="str">
            <v xml:space="preserve"> หมู่ 5</v>
          </cell>
          <cell r="P712" t="str">
            <v>01</v>
          </cell>
          <cell r="Q712" t="str">
            <v>เปิดดำเนินการ</v>
          </cell>
          <cell r="R712" t="str">
            <v xml:space="preserve"> 345 </v>
          </cell>
          <cell r="S712" t="str">
            <v>61110</v>
          </cell>
          <cell r="T712" t="str">
            <v>056531141</v>
          </cell>
          <cell r="U712" t="str">
            <v>046531544</v>
          </cell>
          <cell r="V712" t="str">
            <v>21</v>
          </cell>
          <cell r="W712" t="str">
            <v>2.1 ทุติยภูมิระดับต้น</v>
          </cell>
          <cell r="X712" t="str">
            <v>S</v>
          </cell>
          <cell r="Y712" t="str">
            <v xml:space="preserve">บริการ  </v>
          </cell>
          <cell r="AH712" t="str">
            <v>11223</v>
          </cell>
        </row>
        <row r="713">
          <cell r="A713" t="str">
            <v>001122400</v>
          </cell>
          <cell r="B713" t="str">
            <v>โรงพยาบาลหนองขาหย่าง</v>
          </cell>
          <cell r="C713" t="str">
            <v>21002</v>
          </cell>
          <cell r="D713" t="str">
            <v>กระทรวงสาธารณสุข สำนักงานปลัดกระทรวงสาธารณสุข</v>
          </cell>
          <cell r="E713" t="str">
            <v>07</v>
          </cell>
          <cell r="F713" t="str">
            <v>โรงพยาบาลชุมชน</v>
          </cell>
          <cell r="G713" t="str">
            <v>10</v>
          </cell>
          <cell r="H713" t="str">
            <v>61</v>
          </cell>
          <cell r="I713" t="str">
            <v>จ.อุทัยธานี</v>
          </cell>
          <cell r="J713" t="str">
            <v>05</v>
          </cell>
          <cell r="K713" t="str">
            <v xml:space="preserve"> อ.หนองขาหย่าง</v>
          </cell>
          <cell r="L713" t="str">
            <v>01</v>
          </cell>
          <cell r="M713" t="str">
            <v xml:space="preserve"> 'ต.หนองขาหย่าง'</v>
          </cell>
          <cell r="N713" t="str">
            <v>05</v>
          </cell>
          <cell r="O713" t="str">
            <v xml:space="preserve"> หมู่ 5</v>
          </cell>
          <cell r="P713" t="str">
            <v>01</v>
          </cell>
          <cell r="Q713" t="str">
            <v>เปิดดำเนินการ</v>
          </cell>
          <cell r="R713" t="str">
            <v>41/1</v>
          </cell>
          <cell r="S713" t="str">
            <v>61130</v>
          </cell>
          <cell r="T713" t="str">
            <v>056545210</v>
          </cell>
          <cell r="U713" t="str">
            <v>056545213</v>
          </cell>
          <cell r="V713" t="str">
            <v>21</v>
          </cell>
          <cell r="W713" t="str">
            <v>2.1 ทุติยภูมิระดับต้น</v>
          </cell>
          <cell r="X713" t="str">
            <v>S</v>
          </cell>
          <cell r="Y713" t="str">
            <v xml:space="preserve">บริการ  </v>
          </cell>
          <cell r="AH713" t="str">
            <v>11224</v>
          </cell>
        </row>
        <row r="714">
          <cell r="A714" t="str">
            <v>001122700</v>
          </cell>
          <cell r="B714" t="str">
            <v>โรงพยาบาลห้วยคต</v>
          </cell>
          <cell r="C714" t="str">
            <v>21002</v>
          </cell>
          <cell r="D714" t="str">
            <v>กระทรวงสาธารณสุข สำนักงานปลัดกระทรวงสาธารณสุข</v>
          </cell>
          <cell r="E714" t="str">
            <v>07</v>
          </cell>
          <cell r="F714" t="str">
            <v>โรงพยาบาลชุมชน</v>
          </cell>
          <cell r="G714" t="str">
            <v>30</v>
          </cell>
          <cell r="H714" t="str">
            <v>61</v>
          </cell>
          <cell r="I714" t="str">
            <v>จ.อุทัยธานี</v>
          </cell>
          <cell r="J714" t="str">
            <v>08</v>
          </cell>
          <cell r="K714" t="str">
            <v xml:space="preserve"> อ.ห้วยคต</v>
          </cell>
          <cell r="L714" t="str">
            <v>01</v>
          </cell>
          <cell r="M714" t="str">
            <v xml:space="preserve"> 'ต.สุขฤทัย'</v>
          </cell>
          <cell r="N714" t="str">
            <v>05</v>
          </cell>
          <cell r="O714" t="str">
            <v xml:space="preserve"> หมู่ 5</v>
          </cell>
          <cell r="P714" t="str">
            <v>01</v>
          </cell>
          <cell r="Q714" t="str">
            <v>เปิดดำเนินการ</v>
          </cell>
          <cell r="R714" t="str">
            <v xml:space="preserve">127 </v>
          </cell>
          <cell r="S714" t="str">
            <v>61170</v>
          </cell>
          <cell r="T714" t="str">
            <v>056518008</v>
          </cell>
          <cell r="U714" t="str">
            <v>056518009</v>
          </cell>
          <cell r="V714" t="str">
            <v>21</v>
          </cell>
          <cell r="W714" t="str">
            <v>2.1 ทุติยภูมิระดับต้น</v>
          </cell>
          <cell r="X714" t="str">
            <v>S</v>
          </cell>
          <cell r="Y714" t="str">
            <v xml:space="preserve">บริการ  </v>
          </cell>
          <cell r="AH714" t="str">
            <v>11227</v>
          </cell>
        </row>
        <row r="715">
          <cell r="A715" t="str">
            <v>001126600</v>
          </cell>
          <cell r="B715" t="str">
            <v>โรงพยาบาลวิเชียรบุรี</v>
          </cell>
          <cell r="C715" t="str">
            <v>21002</v>
          </cell>
          <cell r="D715" t="str">
            <v>กระทรวงสาธารณสุข สำนักงานปลัดกระทรวงสาธารณสุข</v>
          </cell>
          <cell r="E715" t="str">
            <v>07</v>
          </cell>
          <cell r="F715" t="str">
            <v>โรงพยาบาลชุมชน</v>
          </cell>
          <cell r="G715" t="str">
            <v>90</v>
          </cell>
          <cell r="H715" t="str">
            <v>67</v>
          </cell>
          <cell r="I715" t="str">
            <v>จ.เพชรบูรณ์</v>
          </cell>
          <cell r="J715" t="str">
            <v>05</v>
          </cell>
          <cell r="K715" t="str">
            <v xml:space="preserve"> อ.วิเชียรบุรี</v>
          </cell>
          <cell r="L715" t="str">
            <v>02</v>
          </cell>
          <cell r="M715" t="str">
            <v xml:space="preserve"> 'ต.สระประดู่'</v>
          </cell>
          <cell r="N715" t="str">
            <v>01</v>
          </cell>
          <cell r="O715" t="str">
            <v xml:space="preserve"> หมู่ 1</v>
          </cell>
          <cell r="P715" t="str">
            <v>01</v>
          </cell>
          <cell r="Q715" t="str">
            <v>เปิดดำเนินการ</v>
          </cell>
          <cell r="R715" t="str">
            <v xml:space="preserve">227ม.1 ถ.สระบุรี-หล่มสัก </v>
          </cell>
          <cell r="S715" t="str">
            <v>67130</v>
          </cell>
          <cell r="V715" t="str">
            <v>23</v>
          </cell>
          <cell r="W715" t="str">
            <v>2.3 ทุติยภูมิระดับสูง</v>
          </cell>
          <cell r="AH715" t="str">
            <v>11266</v>
          </cell>
        </row>
        <row r="716">
          <cell r="A716" t="str">
            <v>001131000</v>
          </cell>
          <cell r="B716" t="str">
            <v>โรงพยาบาลชะอำ</v>
          </cell>
          <cell r="C716" t="str">
            <v>21002</v>
          </cell>
          <cell r="D716" t="str">
            <v>กระทรวงสาธารณสุข สำนักงานปลัดกระทรวงสาธารณสุข</v>
          </cell>
          <cell r="E716" t="str">
            <v>07</v>
          </cell>
          <cell r="F716" t="str">
            <v>โรงพยาบาลชุมชน</v>
          </cell>
          <cell r="G716" t="str">
            <v>60</v>
          </cell>
          <cell r="H716" t="str">
            <v>76</v>
          </cell>
          <cell r="I716" t="str">
            <v>จ.เพชรบุรี</v>
          </cell>
          <cell r="J716" t="str">
            <v>04</v>
          </cell>
          <cell r="K716" t="str">
            <v xml:space="preserve"> อ.ชะอำ</v>
          </cell>
          <cell r="L716" t="str">
            <v>01</v>
          </cell>
          <cell r="M716" t="str">
            <v xml:space="preserve"> 'ต.ชะอำ'</v>
          </cell>
          <cell r="N716" t="str">
            <v>00</v>
          </cell>
          <cell r="O716" t="str">
            <v xml:space="preserve"> หมู่ 0</v>
          </cell>
          <cell r="P716" t="str">
            <v>01</v>
          </cell>
          <cell r="Q716" t="str">
            <v>เปิดดำเนินการ</v>
          </cell>
          <cell r="R716" t="str">
            <v xml:space="preserve">8 ถ.ชะอำ-คลองเทียน </v>
          </cell>
          <cell r="S716" t="str">
            <v>76120</v>
          </cell>
          <cell r="T716" t="str">
            <v>032471007</v>
          </cell>
          <cell r="U716" t="str">
            <v>032471666</v>
          </cell>
          <cell r="V716" t="str">
            <v>22</v>
          </cell>
          <cell r="W716" t="str">
            <v>2.2 ทุติยภูมิระดับกลาง</v>
          </cell>
          <cell r="X716" t="str">
            <v>S</v>
          </cell>
          <cell r="Y716" t="str">
            <v xml:space="preserve">บริการ  </v>
          </cell>
          <cell r="AH716" t="str">
            <v>11310</v>
          </cell>
        </row>
        <row r="717">
          <cell r="A717" t="str">
            <v>001131700</v>
          </cell>
          <cell r="B717" t="str">
            <v>โรงพยาบาลบางสะพาน</v>
          </cell>
          <cell r="C717" t="str">
            <v>21002</v>
          </cell>
          <cell r="D717" t="str">
            <v>กระทรวงสาธารณสุข สำนักงานปลัดกระทรวงสาธารณสุข</v>
          </cell>
          <cell r="E717" t="str">
            <v>07</v>
          </cell>
          <cell r="F717" t="str">
            <v>โรงพยาบาลชุมชน</v>
          </cell>
          <cell r="G717" t="str">
            <v>90</v>
          </cell>
          <cell r="H717" t="str">
            <v>77</v>
          </cell>
          <cell r="I717" t="str">
            <v>จ.ประจวบคีรีขันธ์</v>
          </cell>
          <cell r="J717" t="str">
            <v>04</v>
          </cell>
          <cell r="K717" t="str">
            <v xml:space="preserve"> อ.บางสะพาน</v>
          </cell>
          <cell r="L717" t="str">
            <v>01</v>
          </cell>
          <cell r="M717" t="str">
            <v xml:space="preserve"> 'ต.กำเนิดนพคุณ'</v>
          </cell>
          <cell r="N717" t="str">
            <v>05</v>
          </cell>
          <cell r="O717" t="str">
            <v xml:space="preserve"> หมู่ 5</v>
          </cell>
          <cell r="P717" t="str">
            <v>01</v>
          </cell>
          <cell r="Q717" t="str">
            <v>เปิดดำเนินการ</v>
          </cell>
          <cell r="R717" t="str">
            <v xml:space="preserve">93 </v>
          </cell>
          <cell r="V717" t="str">
            <v>22</v>
          </cell>
          <cell r="W717" t="str">
            <v>2.2 ทุติยภูมิระดับกลาง</v>
          </cell>
          <cell r="AH717" t="str">
            <v>11317</v>
          </cell>
        </row>
        <row r="718">
          <cell r="A718" t="str">
            <v>001130200</v>
          </cell>
          <cell r="B718" t="str">
            <v>โรงพยาบาลสามพราน</v>
          </cell>
          <cell r="C718" t="str">
            <v>21002</v>
          </cell>
          <cell r="D718" t="str">
            <v>กระทรวงสาธารณสุข สำนักงานปลัดกระทรวงสาธารณสุข</v>
          </cell>
          <cell r="E718" t="str">
            <v>07</v>
          </cell>
          <cell r="F718" t="str">
            <v>โรงพยาบาลชุมชน</v>
          </cell>
          <cell r="G718" t="str">
            <v>60</v>
          </cell>
          <cell r="H718" t="str">
            <v>73</v>
          </cell>
          <cell r="I718" t="str">
            <v>จ.นครปฐม</v>
          </cell>
          <cell r="J718" t="str">
            <v>06</v>
          </cell>
          <cell r="K718" t="str">
            <v xml:space="preserve"> อ.สามพราน</v>
          </cell>
          <cell r="L718" t="str">
            <v>09</v>
          </cell>
          <cell r="M718" t="str">
            <v xml:space="preserve"> 'ต.ท่าตลาด'</v>
          </cell>
          <cell r="N718" t="str">
            <v>01</v>
          </cell>
          <cell r="O718" t="str">
            <v xml:space="preserve"> หมู่ 1</v>
          </cell>
          <cell r="P718" t="str">
            <v>01</v>
          </cell>
          <cell r="Q718" t="str">
            <v>เปิดดำเนินการ</v>
          </cell>
          <cell r="R718" t="str">
            <v xml:space="preserve">35/10  ถ.เพชรเกษม </v>
          </cell>
          <cell r="V718" t="str">
            <v>22</v>
          </cell>
          <cell r="W718" t="str">
            <v>2.2 ทุติยภูมิระดับกลาง</v>
          </cell>
          <cell r="AH718" t="str">
            <v>11302</v>
          </cell>
        </row>
        <row r="719">
          <cell r="A719" t="str">
            <v>001130700</v>
          </cell>
          <cell r="B719" t="str">
            <v>โรงพยาบาลอัมพวา</v>
          </cell>
          <cell r="C719" t="str">
            <v>21002</v>
          </cell>
          <cell r="D719" t="str">
            <v>กระทรวงสาธารณสุข สำนักงานปลัดกระทรวงสาธารณสุข</v>
          </cell>
          <cell r="E719" t="str">
            <v>07</v>
          </cell>
          <cell r="F719" t="str">
            <v>โรงพยาบาลชุมชน</v>
          </cell>
          <cell r="G719" t="str">
            <v>30</v>
          </cell>
          <cell r="H719" t="str">
            <v>75</v>
          </cell>
          <cell r="I719" t="str">
            <v>จ.สมุทรสงคราม</v>
          </cell>
          <cell r="J719" t="str">
            <v>03</v>
          </cell>
          <cell r="K719" t="str">
            <v xml:space="preserve"> อ.อัมพวา</v>
          </cell>
          <cell r="L719" t="str">
            <v>07</v>
          </cell>
          <cell r="M719" t="str">
            <v xml:space="preserve"> 'ต.แควอ้อม'</v>
          </cell>
          <cell r="N719" t="str">
            <v>07</v>
          </cell>
          <cell r="O719" t="str">
            <v xml:space="preserve"> หมู่ 7</v>
          </cell>
          <cell r="P719" t="str">
            <v>01</v>
          </cell>
          <cell r="Q719" t="str">
            <v>เปิดดำเนินการ</v>
          </cell>
          <cell r="R719" t="str">
            <v>43/1</v>
          </cell>
          <cell r="V719" t="str">
            <v>22</v>
          </cell>
          <cell r="W719" t="str">
            <v>2.2 ทุติยภูมิระดับกลาง</v>
          </cell>
          <cell r="AH719" t="str">
            <v>11307</v>
          </cell>
        </row>
        <row r="720">
          <cell r="A720" t="str">
            <v>001126500</v>
          </cell>
          <cell r="B720" t="str">
            <v>โรงพยาบาลหล่มสัก</v>
          </cell>
          <cell r="C720" t="str">
            <v>21002</v>
          </cell>
          <cell r="D720" t="str">
            <v>กระทรวงสาธารณสุข สำนักงานปลัดกระทรวงสาธารณสุข</v>
          </cell>
          <cell r="E720" t="str">
            <v>07</v>
          </cell>
          <cell r="F720" t="str">
            <v>โรงพยาบาลชุมชน</v>
          </cell>
          <cell r="G720" t="str">
            <v>90</v>
          </cell>
          <cell r="H720" t="str">
            <v>67</v>
          </cell>
          <cell r="I720" t="str">
            <v>จ.เพชรบูรณ์</v>
          </cell>
          <cell r="J720" t="str">
            <v>03</v>
          </cell>
          <cell r="K720" t="str">
            <v xml:space="preserve"> อ.หล่มสัก</v>
          </cell>
          <cell r="L720" t="str">
            <v>01</v>
          </cell>
          <cell r="M720" t="str">
            <v xml:space="preserve"> 'ต.หล่มสัก'</v>
          </cell>
          <cell r="N720" t="str">
            <v>00</v>
          </cell>
          <cell r="O720" t="str">
            <v xml:space="preserve"> หมู่ 0</v>
          </cell>
          <cell r="P720" t="str">
            <v>01</v>
          </cell>
          <cell r="Q720" t="str">
            <v>เปิดดำเนินการ</v>
          </cell>
          <cell r="R720" t="str">
            <v xml:space="preserve">15 ถ.สามัคคีชัย </v>
          </cell>
          <cell r="S720" t="str">
            <v>67110</v>
          </cell>
          <cell r="V720" t="str">
            <v>22</v>
          </cell>
          <cell r="W720" t="str">
            <v>2.2 ทุติยภูมิระดับกลาง</v>
          </cell>
          <cell r="AH720" t="str">
            <v>11265</v>
          </cell>
        </row>
        <row r="721">
          <cell r="A721" t="str">
            <v>001127900</v>
          </cell>
          <cell r="B721" t="str">
            <v>โรงพยาบาลสมเด็จพระปิยะมหาราชรมณียเขต</v>
          </cell>
          <cell r="C721" t="str">
            <v>21002</v>
          </cell>
          <cell r="D721" t="str">
            <v>กระทรวงสาธารณสุข สำนักงานปลัดกระทรวงสาธารณสุข</v>
          </cell>
          <cell r="E721" t="str">
            <v>07</v>
          </cell>
          <cell r="F721" t="str">
            <v>โรงพยาบาลชุมชน</v>
          </cell>
          <cell r="G721" t="str">
            <v>30</v>
          </cell>
          <cell r="H721" t="str">
            <v>71</v>
          </cell>
          <cell r="I721" t="str">
            <v>จ.กาญจนบุรี</v>
          </cell>
          <cell r="J721" t="str">
            <v>02</v>
          </cell>
          <cell r="K721" t="str">
            <v xml:space="preserve"> อ.ไทรโยค</v>
          </cell>
          <cell r="L721" t="str">
            <v>04</v>
          </cell>
          <cell r="M721" t="str">
            <v xml:space="preserve"> 'ต.ไทรโยค'</v>
          </cell>
          <cell r="N721" t="str">
            <v>07</v>
          </cell>
          <cell r="O721" t="str">
            <v xml:space="preserve"> หมู่ 7</v>
          </cell>
          <cell r="P721" t="str">
            <v>01</v>
          </cell>
          <cell r="Q721" t="str">
            <v>เปิดดำเนินการ</v>
          </cell>
          <cell r="S721" t="str">
            <v>71150</v>
          </cell>
          <cell r="T721" t="str">
            <v>034686027</v>
          </cell>
          <cell r="U721" t="str">
            <v>034686027</v>
          </cell>
          <cell r="V721" t="str">
            <v>21</v>
          </cell>
          <cell r="W721" t="str">
            <v>2.1 ทุติยภูมิระดับต้น</v>
          </cell>
          <cell r="X721" t="str">
            <v>S</v>
          </cell>
          <cell r="Y721" t="str">
            <v xml:space="preserve">บริการ  </v>
          </cell>
          <cell r="AH721" t="str">
            <v>11279</v>
          </cell>
        </row>
        <row r="722">
          <cell r="A722" t="str">
            <v>001129300</v>
          </cell>
          <cell r="B722" t="str">
            <v>โรงพยาบาลดอนเจดีย์</v>
          </cell>
          <cell r="C722" t="str">
            <v>21002</v>
          </cell>
          <cell r="D722" t="str">
            <v>กระทรวงสาธารณสุข สำนักงานปลัดกระทรวงสาธารณสุข</v>
          </cell>
          <cell r="E722" t="str">
            <v>07</v>
          </cell>
          <cell r="F722" t="str">
            <v>โรงพยาบาลชุมชน</v>
          </cell>
          <cell r="G722" t="str">
            <v>60</v>
          </cell>
          <cell r="H722" t="str">
            <v>72</v>
          </cell>
          <cell r="I722" t="str">
            <v>จ.สุพรรณบุรี</v>
          </cell>
          <cell r="J722" t="str">
            <v>06</v>
          </cell>
          <cell r="K722" t="str">
            <v xml:space="preserve"> อ.ดอนเจดีย์</v>
          </cell>
          <cell r="L722" t="str">
            <v>01</v>
          </cell>
          <cell r="M722" t="str">
            <v xml:space="preserve"> 'ต.ดอนเจดีย์'</v>
          </cell>
          <cell r="N722" t="str">
            <v>05</v>
          </cell>
          <cell r="O722" t="str">
            <v xml:space="preserve"> หมู่ 5</v>
          </cell>
          <cell r="P722" t="str">
            <v>01</v>
          </cell>
          <cell r="Q722" t="str">
            <v>เปิดดำเนินการ</v>
          </cell>
          <cell r="R722" t="str">
            <v xml:space="preserve">747 </v>
          </cell>
          <cell r="V722" t="str">
            <v>22</v>
          </cell>
          <cell r="W722" t="str">
            <v>2.2 ทุติยภูมิระดับกลาง</v>
          </cell>
          <cell r="AH722" t="str">
            <v>11293</v>
          </cell>
        </row>
        <row r="723">
          <cell r="A723" t="str">
            <v>001130100</v>
          </cell>
          <cell r="B723" t="str">
            <v>โรงพยาบาลบางเลน</v>
          </cell>
          <cell r="C723" t="str">
            <v>21002</v>
          </cell>
          <cell r="D723" t="str">
            <v>กระทรวงสาธารณสุข สำนักงานปลัดกระทรวงสาธารณสุข</v>
          </cell>
          <cell r="E723" t="str">
            <v>07</v>
          </cell>
          <cell r="F723" t="str">
            <v>โรงพยาบาลชุมชน</v>
          </cell>
          <cell r="G723" t="str">
            <v>83</v>
          </cell>
          <cell r="H723" t="str">
            <v>73</v>
          </cell>
          <cell r="I723" t="str">
            <v>จ.นครปฐม</v>
          </cell>
          <cell r="J723" t="str">
            <v>05</v>
          </cell>
          <cell r="K723" t="str">
            <v xml:space="preserve"> อ.บางเลน</v>
          </cell>
          <cell r="L723" t="str">
            <v>01</v>
          </cell>
          <cell r="M723" t="str">
            <v xml:space="preserve"> 'ต.บางเลน'</v>
          </cell>
          <cell r="N723" t="str">
            <v>06</v>
          </cell>
          <cell r="O723" t="str">
            <v xml:space="preserve"> หมู่ 6</v>
          </cell>
          <cell r="P723" t="str">
            <v>01</v>
          </cell>
          <cell r="Q723" t="str">
            <v>เปิดดำเนินการ</v>
          </cell>
          <cell r="R723" t="str">
            <v xml:space="preserve">80 </v>
          </cell>
          <cell r="V723" t="str">
            <v>22</v>
          </cell>
          <cell r="W723" t="str">
            <v>2.2 ทุติยภูมิระดับกลาง</v>
          </cell>
          <cell r="Z723" t="str">
            <v>06</v>
          </cell>
          <cell r="AA723" t="str">
            <v>แก้ไข/เปลี่ยนแปลงจำนวนเตียง</v>
          </cell>
          <cell r="AB723" t="str">
            <v>แก้ไขจำนวนเตียง จาก 60 เตียง เป็น 83 เตียงตามหนังสือ รพ.บางเลนที่ นฐ 0032.301/3069 ลงวันที่ 12 ธค.56</v>
          </cell>
          <cell r="AH723" t="str">
            <v>11301</v>
          </cell>
        </row>
        <row r="724">
          <cell r="A724" t="str">
            <v>001124800</v>
          </cell>
          <cell r="B724" t="str">
            <v>โรงพยาบาลสวรรคโลก</v>
          </cell>
          <cell r="C724" t="str">
            <v>21002</v>
          </cell>
          <cell r="D724" t="str">
            <v>กระทรวงสาธารณสุข สำนักงานปลัดกระทรวงสาธารณสุข</v>
          </cell>
          <cell r="E724" t="str">
            <v>07</v>
          </cell>
          <cell r="F724" t="str">
            <v>โรงพยาบาลชุมชน</v>
          </cell>
          <cell r="G724" t="str">
            <v>120</v>
          </cell>
          <cell r="H724" t="str">
            <v>64</v>
          </cell>
          <cell r="I724" t="str">
            <v>จ.สุโขทัย</v>
          </cell>
          <cell r="J724" t="str">
            <v>07</v>
          </cell>
          <cell r="K724" t="str">
            <v xml:space="preserve"> อ.สวรรคโลก</v>
          </cell>
          <cell r="L724" t="str">
            <v>01</v>
          </cell>
          <cell r="M724" t="str">
            <v xml:space="preserve"> 'ต.เมืองสวรรคโลก'</v>
          </cell>
          <cell r="N724" t="str">
            <v>04</v>
          </cell>
          <cell r="O724" t="str">
            <v xml:space="preserve"> หมู่ 4</v>
          </cell>
          <cell r="P724" t="str">
            <v>01</v>
          </cell>
          <cell r="Q724" t="str">
            <v>เปิดดำเนินการ</v>
          </cell>
          <cell r="R724" t="str">
            <v>ถ.จรดวิถึถ่อง</v>
          </cell>
          <cell r="S724" t="str">
            <v>64110</v>
          </cell>
          <cell r="T724" t="str">
            <v>055641592</v>
          </cell>
          <cell r="U724" t="str">
            <v>055641027</v>
          </cell>
          <cell r="V724" t="str">
            <v>21</v>
          </cell>
          <cell r="W724" t="str">
            <v>2.1 ทุติยภูมิระดับต้น</v>
          </cell>
          <cell r="AH724" t="str">
            <v>11248</v>
          </cell>
        </row>
        <row r="725">
          <cell r="A725" t="str">
            <v>001128000</v>
          </cell>
          <cell r="B725" t="str">
            <v>โรงพยาบาลบ่อพลอย</v>
          </cell>
          <cell r="C725" t="str">
            <v>21002</v>
          </cell>
          <cell r="D725" t="str">
            <v>กระทรวงสาธารณสุข สำนักงานปลัดกระทรวงสาธารณสุข</v>
          </cell>
          <cell r="E725" t="str">
            <v>07</v>
          </cell>
          <cell r="F725" t="str">
            <v>โรงพยาบาลชุมชน</v>
          </cell>
          <cell r="G725" t="str">
            <v>70</v>
          </cell>
          <cell r="H725" t="str">
            <v>71</v>
          </cell>
          <cell r="I725" t="str">
            <v>จ.กาญจนบุรี</v>
          </cell>
          <cell r="J725" t="str">
            <v>03</v>
          </cell>
          <cell r="K725" t="str">
            <v xml:space="preserve"> อ.บ่อพลอย</v>
          </cell>
          <cell r="L725" t="str">
            <v>01</v>
          </cell>
          <cell r="M725" t="str">
            <v xml:space="preserve"> 'ต.บ่อพลอย'</v>
          </cell>
          <cell r="N725" t="str">
            <v>01</v>
          </cell>
          <cell r="O725" t="str">
            <v xml:space="preserve"> หมู่ 1</v>
          </cell>
          <cell r="P725" t="str">
            <v>01</v>
          </cell>
          <cell r="Q725" t="str">
            <v>เปิดดำเนินการ</v>
          </cell>
          <cell r="S725" t="str">
            <v>71160</v>
          </cell>
          <cell r="T725" t="str">
            <v>034581139</v>
          </cell>
          <cell r="U725" t="str">
            <v>034581160</v>
          </cell>
          <cell r="V725" t="str">
            <v>22</v>
          </cell>
          <cell r="W725" t="str">
            <v>2.2 ทุติยภูมิระดับกลาง</v>
          </cell>
          <cell r="X725" t="str">
            <v>S</v>
          </cell>
          <cell r="Y725" t="str">
            <v xml:space="preserve">บริการ  </v>
          </cell>
          <cell r="AH725" t="str">
            <v>11280</v>
          </cell>
        </row>
        <row r="726">
          <cell r="A726" t="str">
            <v>001128100</v>
          </cell>
          <cell r="B726" t="str">
            <v>โรงพยาบาลท่ากระดาน</v>
          </cell>
          <cell r="C726" t="str">
            <v>21002</v>
          </cell>
          <cell r="D726" t="str">
            <v>กระทรวงสาธารณสุข สำนักงานปลัดกระทรวงสาธารณสุข</v>
          </cell>
          <cell r="E726" t="str">
            <v>07</v>
          </cell>
          <cell r="F726" t="str">
            <v>โรงพยาบาลชุมชน</v>
          </cell>
          <cell r="G726" t="str">
            <v>30</v>
          </cell>
          <cell r="H726" t="str">
            <v>71</v>
          </cell>
          <cell r="I726" t="str">
            <v>จ.กาญจนบุรี</v>
          </cell>
          <cell r="J726" t="str">
            <v>04</v>
          </cell>
          <cell r="K726" t="str">
            <v xml:space="preserve"> อ.ศรีสวัสดิ์</v>
          </cell>
          <cell r="L726" t="str">
            <v>04</v>
          </cell>
          <cell r="M726" t="str">
            <v xml:space="preserve"> 'ต.ท่ากระดาน'</v>
          </cell>
          <cell r="N726" t="str">
            <v>02</v>
          </cell>
          <cell r="O726" t="str">
            <v xml:space="preserve"> หมู่ 2</v>
          </cell>
          <cell r="P726" t="str">
            <v>01</v>
          </cell>
          <cell r="Q726" t="str">
            <v>เปิดดำเนินการ</v>
          </cell>
          <cell r="R726" t="str">
            <v>187</v>
          </cell>
          <cell r="S726" t="str">
            <v>71520</v>
          </cell>
          <cell r="T726" t="str">
            <v>034696118</v>
          </cell>
          <cell r="U726" t="str">
            <v>034696117</v>
          </cell>
          <cell r="V726" t="str">
            <v>21</v>
          </cell>
          <cell r="W726" t="str">
            <v>2.1 ทุติยภูมิระดับต้น</v>
          </cell>
          <cell r="X726" t="str">
            <v>S</v>
          </cell>
          <cell r="Y726" t="str">
            <v xml:space="preserve">บริการ  </v>
          </cell>
          <cell r="AH726" t="str">
            <v>11281</v>
          </cell>
        </row>
        <row r="727">
          <cell r="A727" t="str">
            <v>001128500</v>
          </cell>
          <cell r="B727" t="str">
            <v>โรงพยาบาลเจ้าคุณไพบูลย์พนมทวน</v>
          </cell>
          <cell r="C727" t="str">
            <v>21002</v>
          </cell>
          <cell r="D727" t="str">
            <v>กระทรวงสาธารณสุข สำนักงานปลัดกระทรวงสาธารณสุข</v>
          </cell>
          <cell r="E727" t="str">
            <v>07</v>
          </cell>
          <cell r="F727" t="str">
            <v>โรงพยาบาลชุมชน</v>
          </cell>
          <cell r="G727" t="str">
            <v>60</v>
          </cell>
          <cell r="H727" t="str">
            <v>71</v>
          </cell>
          <cell r="I727" t="str">
            <v>จ.กาญจนบุรี</v>
          </cell>
          <cell r="J727" t="str">
            <v>09</v>
          </cell>
          <cell r="K727" t="str">
            <v xml:space="preserve"> อ.พนมทวน</v>
          </cell>
          <cell r="L727" t="str">
            <v>01</v>
          </cell>
          <cell r="M727" t="str">
            <v xml:space="preserve"> 'ต.พนมทวน'</v>
          </cell>
          <cell r="N727" t="str">
            <v>08</v>
          </cell>
          <cell r="O727" t="str">
            <v xml:space="preserve"> หมู่ 8</v>
          </cell>
          <cell r="P727" t="str">
            <v>01</v>
          </cell>
          <cell r="Q727" t="str">
            <v>เปิดดำเนินการ</v>
          </cell>
          <cell r="R727" t="str">
            <v>406</v>
          </cell>
          <cell r="S727" t="str">
            <v>71140</v>
          </cell>
          <cell r="T727" t="str">
            <v>034630409</v>
          </cell>
          <cell r="U727" t="str">
            <v>034630407</v>
          </cell>
          <cell r="V727" t="str">
            <v>21</v>
          </cell>
          <cell r="W727" t="str">
            <v>2.1 ทุติยภูมิระดับต้น</v>
          </cell>
          <cell r="X727" t="str">
            <v>S</v>
          </cell>
          <cell r="Y727" t="str">
            <v xml:space="preserve">บริการ  </v>
          </cell>
          <cell r="AH727" t="str">
            <v>11285</v>
          </cell>
        </row>
        <row r="728">
          <cell r="A728" t="str">
            <v>001128400</v>
          </cell>
          <cell r="B728" t="str">
            <v>โรงพยาบาลสังขละบุรี</v>
          </cell>
          <cell r="C728" t="str">
            <v>21002</v>
          </cell>
          <cell r="D728" t="str">
            <v>กระทรวงสาธารณสุข สำนักงานปลัดกระทรวงสาธารณสุข</v>
          </cell>
          <cell r="E728" t="str">
            <v>07</v>
          </cell>
          <cell r="F728" t="str">
            <v>โรงพยาบาลชุมชน</v>
          </cell>
          <cell r="G728" t="str">
            <v>51</v>
          </cell>
          <cell r="H728" t="str">
            <v>71</v>
          </cell>
          <cell r="I728" t="str">
            <v>จ.กาญจนบุรี</v>
          </cell>
          <cell r="J728" t="str">
            <v>08</v>
          </cell>
          <cell r="K728" t="str">
            <v xml:space="preserve"> อ.สังขละบุรี</v>
          </cell>
          <cell r="L728" t="str">
            <v>01</v>
          </cell>
          <cell r="M728" t="str">
            <v xml:space="preserve"> 'ต.หนองลู'</v>
          </cell>
          <cell r="N728" t="str">
            <v>03</v>
          </cell>
          <cell r="O728" t="str">
            <v xml:space="preserve"> หมู่ 3</v>
          </cell>
          <cell r="P728" t="str">
            <v>01</v>
          </cell>
          <cell r="Q728" t="str">
            <v>เปิดดำเนินการ</v>
          </cell>
          <cell r="S728" t="str">
            <v>71240</v>
          </cell>
          <cell r="T728" t="str">
            <v>034595058</v>
          </cell>
          <cell r="U728" t="str">
            <v>034595538</v>
          </cell>
          <cell r="V728" t="str">
            <v>21</v>
          </cell>
          <cell r="W728" t="str">
            <v>2.1 ทุติยภูมิระดับต้น</v>
          </cell>
          <cell r="X728" t="str">
            <v>S</v>
          </cell>
          <cell r="Y728" t="str">
            <v xml:space="preserve">บริการ  </v>
          </cell>
          <cell r="AH728" t="str">
            <v>11284</v>
          </cell>
        </row>
        <row r="729">
          <cell r="A729" t="str">
            <v>001128300</v>
          </cell>
          <cell r="B729" t="str">
            <v>โรงพยาบาลทองผาภูมิ</v>
          </cell>
          <cell r="C729" t="str">
            <v>21002</v>
          </cell>
          <cell r="D729" t="str">
            <v>กระทรวงสาธารณสุข สำนักงานปลัดกระทรวงสาธารณสุข</v>
          </cell>
          <cell r="E729" t="str">
            <v>07</v>
          </cell>
          <cell r="F729" t="str">
            <v>โรงพยาบาลชุมชน</v>
          </cell>
          <cell r="G729" t="str">
            <v>90</v>
          </cell>
          <cell r="H729" t="str">
            <v>71</v>
          </cell>
          <cell r="I729" t="str">
            <v>จ.กาญจนบุรี</v>
          </cell>
          <cell r="J729" t="str">
            <v>07</v>
          </cell>
          <cell r="K729" t="str">
            <v xml:space="preserve"> อ.ทองผาภูมิ</v>
          </cell>
          <cell r="L729" t="str">
            <v>01</v>
          </cell>
          <cell r="M729" t="str">
            <v xml:space="preserve"> 'ต.ท่าขนุน'</v>
          </cell>
          <cell r="N729" t="str">
            <v>01</v>
          </cell>
          <cell r="O729" t="str">
            <v xml:space="preserve"> หมู่ 1</v>
          </cell>
          <cell r="P729" t="str">
            <v>01</v>
          </cell>
          <cell r="Q729" t="str">
            <v>เปิดดำเนินการ</v>
          </cell>
          <cell r="R729" t="str">
            <v>279</v>
          </cell>
          <cell r="S729" t="str">
            <v>71180</v>
          </cell>
          <cell r="T729" t="str">
            <v>034599601</v>
          </cell>
          <cell r="U729" t="str">
            <v>034599097</v>
          </cell>
          <cell r="V729" t="str">
            <v>22</v>
          </cell>
          <cell r="W729" t="str">
            <v>2.2 ทุติยภูมิระดับกลาง</v>
          </cell>
          <cell r="X729" t="str">
            <v>S</v>
          </cell>
          <cell r="Y729" t="str">
            <v xml:space="preserve">บริการ  </v>
          </cell>
          <cell r="AH729" t="str">
            <v>11283</v>
          </cell>
        </row>
        <row r="730">
          <cell r="A730" t="str">
            <v>001129700</v>
          </cell>
          <cell r="B730" t="str">
            <v>โรงพยาบาลกำแพงแสน</v>
          </cell>
          <cell r="C730" t="str">
            <v>21002</v>
          </cell>
          <cell r="D730" t="str">
            <v>กระทรวงสาธารณสุข สำนักงานปลัดกระทรวงสาธารณสุข</v>
          </cell>
          <cell r="E730" t="str">
            <v>07</v>
          </cell>
          <cell r="F730" t="str">
            <v>โรงพยาบาลชุมชน</v>
          </cell>
          <cell r="G730" t="str">
            <v>60</v>
          </cell>
          <cell r="H730" t="str">
            <v>73</v>
          </cell>
          <cell r="I730" t="str">
            <v>จ.นครปฐม</v>
          </cell>
          <cell r="J730" t="str">
            <v>02</v>
          </cell>
          <cell r="K730" t="str">
            <v xml:space="preserve"> อ.กำแพงแสน</v>
          </cell>
          <cell r="L730" t="str">
            <v>01</v>
          </cell>
          <cell r="M730" t="str">
            <v xml:space="preserve"> 'ต.ทุ่งกระพังโหม'</v>
          </cell>
          <cell r="N730" t="str">
            <v>04</v>
          </cell>
          <cell r="O730" t="str">
            <v xml:space="preserve"> หมู่ 4</v>
          </cell>
          <cell r="P730" t="str">
            <v>01</v>
          </cell>
          <cell r="Q730" t="str">
            <v>เปิดดำเนินการ</v>
          </cell>
          <cell r="R730" t="str">
            <v xml:space="preserve">47 </v>
          </cell>
          <cell r="V730" t="str">
            <v>22</v>
          </cell>
          <cell r="W730" t="str">
            <v>2.2 ทุติยภูมิระดับกลาง</v>
          </cell>
          <cell r="AH730" t="str">
            <v>11297</v>
          </cell>
        </row>
        <row r="731">
          <cell r="A731" t="str">
            <v>001133400</v>
          </cell>
          <cell r="B731" t="str">
            <v>โรงพยาบาลร่อนพิบูลย์</v>
          </cell>
          <cell r="C731" t="str">
            <v>21002</v>
          </cell>
          <cell r="D731" t="str">
            <v>กระทรวงสาธารณสุข สำนักงานปลัดกระทรวงสาธารณสุข</v>
          </cell>
          <cell r="E731" t="str">
            <v>07</v>
          </cell>
          <cell r="F731" t="str">
            <v>โรงพยาบาลชุมชน</v>
          </cell>
          <cell r="G731" t="str">
            <v>30</v>
          </cell>
          <cell r="H731" t="str">
            <v>80</v>
          </cell>
          <cell r="I731" t="str">
            <v>จ.นครศรีธรรมราช</v>
          </cell>
          <cell r="J731" t="str">
            <v>13</v>
          </cell>
          <cell r="K731" t="str">
            <v xml:space="preserve"> อ.ร่อนพิบูลย์</v>
          </cell>
          <cell r="L731" t="str">
            <v>01</v>
          </cell>
          <cell r="M731" t="str">
            <v xml:space="preserve"> 'ต.ร่อนพิบูลย์'</v>
          </cell>
          <cell r="N731" t="str">
            <v>13</v>
          </cell>
          <cell r="O731" t="str">
            <v xml:space="preserve"> หมู่ 13</v>
          </cell>
          <cell r="P731" t="str">
            <v>01</v>
          </cell>
          <cell r="Q731" t="str">
            <v>เปิดดำเนินการ</v>
          </cell>
          <cell r="R731" t="str">
            <v xml:space="preserve">ม.13 </v>
          </cell>
          <cell r="V731" t="str">
            <v>22</v>
          </cell>
          <cell r="W731" t="str">
            <v>2.2 ทุติยภูมิระดับกลาง</v>
          </cell>
          <cell r="AH731" t="str">
            <v>11334</v>
          </cell>
        </row>
        <row r="732">
          <cell r="A732" t="str">
            <v>001133300</v>
          </cell>
          <cell r="B732" t="str">
            <v>โรงพยาบาลปากพนัง</v>
          </cell>
          <cell r="C732" t="str">
            <v>21002</v>
          </cell>
          <cell r="D732" t="str">
            <v>กระทรวงสาธารณสุข สำนักงานปลัดกระทรวงสาธารณสุข</v>
          </cell>
          <cell r="E732" t="str">
            <v>07</v>
          </cell>
          <cell r="F732" t="str">
            <v>โรงพยาบาลชุมชน</v>
          </cell>
          <cell r="G732" t="str">
            <v>30</v>
          </cell>
          <cell r="H732" t="str">
            <v>80</v>
          </cell>
          <cell r="I732" t="str">
            <v>จ.นครศรีธรรมราช</v>
          </cell>
          <cell r="J732" t="str">
            <v>12</v>
          </cell>
          <cell r="K732" t="str">
            <v xml:space="preserve"> อ.ปากพนัง</v>
          </cell>
          <cell r="L732" t="str">
            <v>14</v>
          </cell>
          <cell r="M732" t="str">
            <v xml:space="preserve"> 'ต.ปากพนังฝั่งตะวันออก'</v>
          </cell>
          <cell r="N732" t="str">
            <v>00</v>
          </cell>
          <cell r="O732" t="str">
            <v xml:space="preserve"> หมู่ 0</v>
          </cell>
          <cell r="P732" t="str">
            <v>01</v>
          </cell>
          <cell r="Q732" t="str">
            <v>เปิดดำเนินการ</v>
          </cell>
          <cell r="V732" t="str">
            <v>22</v>
          </cell>
          <cell r="W732" t="str">
            <v>2.2 ทุติยภูมิระดับกลาง</v>
          </cell>
          <cell r="AH732" t="str">
            <v>11333</v>
          </cell>
        </row>
        <row r="733">
          <cell r="A733" t="str">
            <v>001132200</v>
          </cell>
          <cell r="B733" t="str">
            <v>โรงพยาบาลพรหมคีรี</v>
          </cell>
          <cell r="C733" t="str">
            <v>21002</v>
          </cell>
          <cell r="D733" t="str">
            <v>กระทรวงสาธารณสุข สำนักงานปลัดกระทรวงสาธารณสุข</v>
          </cell>
          <cell r="E733" t="str">
            <v>07</v>
          </cell>
          <cell r="F733" t="str">
            <v>โรงพยาบาลชุมชน</v>
          </cell>
          <cell r="G733" t="str">
            <v>30</v>
          </cell>
          <cell r="H733" t="str">
            <v>80</v>
          </cell>
          <cell r="I733" t="str">
            <v>จ.นครศรีธรรมราช</v>
          </cell>
          <cell r="J733" t="str">
            <v>02</v>
          </cell>
          <cell r="K733" t="str">
            <v xml:space="preserve"> อ.พรหมคีรี</v>
          </cell>
          <cell r="L733" t="str">
            <v>01</v>
          </cell>
          <cell r="M733" t="str">
            <v xml:space="preserve"> 'ต.พรหมโลก'</v>
          </cell>
          <cell r="N733" t="str">
            <v>09</v>
          </cell>
          <cell r="O733" t="str">
            <v xml:space="preserve"> หมู่ 9</v>
          </cell>
          <cell r="P733" t="str">
            <v>01</v>
          </cell>
          <cell r="Q733" t="str">
            <v>เปิดดำเนินการ</v>
          </cell>
          <cell r="R733" t="str">
            <v xml:space="preserve">17 ม.1 </v>
          </cell>
          <cell r="V733" t="str">
            <v>21</v>
          </cell>
          <cell r="W733" t="str">
            <v>2.1 ทุติยภูมิระดับต้น</v>
          </cell>
          <cell r="AH733" t="str">
            <v>11322</v>
          </cell>
        </row>
        <row r="734">
          <cell r="A734" t="str">
            <v>001127200</v>
          </cell>
          <cell r="B734" t="str">
            <v>โรงพยาบาลเขาค้อ</v>
          </cell>
          <cell r="C734" t="str">
            <v>21002</v>
          </cell>
          <cell r="D734" t="str">
            <v>กระทรวงสาธารณสุข สำนักงานปลัดกระทรวงสาธารณสุข</v>
          </cell>
          <cell r="E734" t="str">
            <v>07</v>
          </cell>
          <cell r="F734" t="str">
            <v>โรงพยาบาลชุมชน</v>
          </cell>
          <cell r="G734" t="str">
            <v>30</v>
          </cell>
          <cell r="H734" t="str">
            <v>67</v>
          </cell>
          <cell r="I734" t="str">
            <v>จ.เพชรบูรณ์</v>
          </cell>
          <cell r="J734" t="str">
            <v>11</v>
          </cell>
          <cell r="K734" t="str">
            <v xml:space="preserve"> อ.เขาค้อ</v>
          </cell>
          <cell r="L734" t="str">
            <v>03</v>
          </cell>
          <cell r="M734" t="str">
            <v xml:space="preserve"> 'ต.เขาค้อ'</v>
          </cell>
          <cell r="N734" t="str">
            <v>01</v>
          </cell>
          <cell r="O734" t="str">
            <v xml:space="preserve"> หมู่ 1</v>
          </cell>
          <cell r="P734" t="str">
            <v>01</v>
          </cell>
          <cell r="Q734" t="str">
            <v>เปิดดำเนินการ</v>
          </cell>
          <cell r="R734" t="str">
            <v xml:space="preserve">75 ม.1 </v>
          </cell>
          <cell r="S734" t="str">
            <v>67270</v>
          </cell>
          <cell r="V734" t="str">
            <v>22</v>
          </cell>
          <cell r="W734" t="str">
            <v>2.2 ทุติยภูมิระดับกลาง</v>
          </cell>
          <cell r="AH734" t="str">
            <v>11272</v>
          </cell>
        </row>
        <row r="735">
          <cell r="A735" t="str">
            <v>001129500</v>
          </cell>
          <cell r="B735" t="str">
            <v>โรงพยาบาลอู่ทอง</v>
          </cell>
          <cell r="C735" t="str">
            <v>21002</v>
          </cell>
          <cell r="D735" t="str">
            <v>กระทรวงสาธารณสุข สำนักงานปลัดกระทรวงสาธารณสุข</v>
          </cell>
          <cell r="E735" t="str">
            <v>07</v>
          </cell>
          <cell r="F735" t="str">
            <v>โรงพยาบาลชุมชน</v>
          </cell>
          <cell r="G735" t="str">
            <v>134</v>
          </cell>
          <cell r="H735" t="str">
            <v>72</v>
          </cell>
          <cell r="I735" t="str">
            <v>จ.สุพรรณบุรี</v>
          </cell>
          <cell r="J735" t="str">
            <v>09</v>
          </cell>
          <cell r="K735" t="str">
            <v xml:space="preserve"> อ.อู่ทอง</v>
          </cell>
          <cell r="L735" t="str">
            <v>03</v>
          </cell>
          <cell r="M735" t="str">
            <v xml:space="preserve"> 'ต.จรเข้สามพัน'</v>
          </cell>
          <cell r="N735" t="str">
            <v>15</v>
          </cell>
          <cell r="O735" t="str">
            <v xml:space="preserve"> หมู่ 15</v>
          </cell>
          <cell r="P735" t="str">
            <v>01</v>
          </cell>
          <cell r="Q735" t="str">
            <v>เปิดดำเนินการ</v>
          </cell>
          <cell r="R735" t="str">
            <v>220</v>
          </cell>
          <cell r="V735" t="str">
            <v>22</v>
          </cell>
          <cell r="W735" t="str">
            <v>2.2 ทุติยภูมิระดับกลาง</v>
          </cell>
          <cell r="Z735" t="str">
            <v>01</v>
          </cell>
          <cell r="AA735" t="str">
            <v>ตั้งใหม่</v>
          </cell>
          <cell r="AH735" t="str">
            <v>11295</v>
          </cell>
        </row>
        <row r="736">
          <cell r="A736" t="str">
            <v>001128700</v>
          </cell>
          <cell r="B736" t="str">
            <v>โรงพยาบาลด่านมะขามเตี้ย</v>
          </cell>
          <cell r="C736" t="str">
            <v>21002</v>
          </cell>
          <cell r="D736" t="str">
            <v>กระทรวงสาธารณสุข สำนักงานปลัดกระทรวงสาธารณสุข</v>
          </cell>
          <cell r="E736" t="str">
            <v>07</v>
          </cell>
          <cell r="F736" t="str">
            <v>โรงพยาบาลชุมชน</v>
          </cell>
          <cell r="G736" t="str">
            <v>30</v>
          </cell>
          <cell r="H736" t="str">
            <v>71</v>
          </cell>
          <cell r="I736" t="str">
            <v>จ.กาญจนบุรี</v>
          </cell>
          <cell r="J736" t="str">
            <v>11</v>
          </cell>
          <cell r="K736" t="str">
            <v xml:space="preserve"> อ.ด่านมะขามเตี้ย</v>
          </cell>
          <cell r="L736" t="str">
            <v>01</v>
          </cell>
          <cell r="M736" t="str">
            <v xml:space="preserve"> 'ต.ด่านมะขามเตี้ย'</v>
          </cell>
          <cell r="N736" t="str">
            <v>01</v>
          </cell>
          <cell r="O736" t="str">
            <v xml:space="preserve"> หมู่ 1</v>
          </cell>
          <cell r="P736" t="str">
            <v>01</v>
          </cell>
          <cell r="Q736" t="str">
            <v>เปิดดำเนินการ</v>
          </cell>
          <cell r="S736" t="str">
            <v>71260</v>
          </cell>
          <cell r="T736" t="str">
            <v>034642347</v>
          </cell>
          <cell r="U736" t="str">
            <v>034642102</v>
          </cell>
          <cell r="V736" t="str">
            <v>21</v>
          </cell>
          <cell r="W736" t="str">
            <v>2.1 ทุติยภูมิระดับต้น</v>
          </cell>
          <cell r="X736" t="str">
            <v>S</v>
          </cell>
          <cell r="Y736" t="str">
            <v xml:space="preserve">บริการ  </v>
          </cell>
          <cell r="AH736" t="str">
            <v>11287</v>
          </cell>
        </row>
        <row r="737">
          <cell r="A737" t="str">
            <v>001128600</v>
          </cell>
          <cell r="B737" t="str">
            <v>โรงพยาบาลเลาขวัญ</v>
          </cell>
          <cell r="C737" t="str">
            <v>21002</v>
          </cell>
          <cell r="D737" t="str">
            <v>กระทรวงสาธารณสุข สำนักงานปลัดกระทรวงสาธารณสุข</v>
          </cell>
          <cell r="E737" t="str">
            <v>07</v>
          </cell>
          <cell r="F737" t="str">
            <v>โรงพยาบาลชุมชน</v>
          </cell>
          <cell r="G737" t="str">
            <v>30</v>
          </cell>
          <cell r="H737" t="str">
            <v>71</v>
          </cell>
          <cell r="I737" t="str">
            <v>จ.กาญจนบุรี</v>
          </cell>
          <cell r="J737" t="str">
            <v>10</v>
          </cell>
          <cell r="K737" t="str">
            <v xml:space="preserve"> อ.เลาขวัญ</v>
          </cell>
          <cell r="L737" t="str">
            <v>01</v>
          </cell>
          <cell r="M737" t="str">
            <v xml:space="preserve"> 'ต.เลาขวัญ'</v>
          </cell>
          <cell r="N737" t="str">
            <v>06</v>
          </cell>
          <cell r="O737" t="str">
            <v xml:space="preserve"> หมู่ 6</v>
          </cell>
          <cell r="P737" t="str">
            <v>01</v>
          </cell>
          <cell r="Q737" t="str">
            <v>เปิดดำเนินการ</v>
          </cell>
          <cell r="S737" t="str">
            <v>71210</v>
          </cell>
          <cell r="T737" t="str">
            <v>034576157</v>
          </cell>
          <cell r="U737" t="str">
            <v>034576050</v>
          </cell>
          <cell r="V737" t="str">
            <v>21</v>
          </cell>
          <cell r="W737" t="str">
            <v>2.1 ทุติยภูมิระดับต้น</v>
          </cell>
          <cell r="X737" t="str">
            <v>S</v>
          </cell>
          <cell r="Y737" t="str">
            <v xml:space="preserve">บริการ  </v>
          </cell>
          <cell r="AH737" t="str">
            <v>11286</v>
          </cell>
        </row>
        <row r="738">
          <cell r="A738" t="str">
            <v>001127800</v>
          </cell>
          <cell r="B738" t="str">
            <v>โรงพยาบาลไทรโยค</v>
          </cell>
          <cell r="C738" t="str">
            <v>21002</v>
          </cell>
          <cell r="D738" t="str">
            <v>กระทรวงสาธารณสุข สำนักงานปลัดกระทรวงสาธารณสุข</v>
          </cell>
          <cell r="E738" t="str">
            <v>07</v>
          </cell>
          <cell r="F738" t="str">
            <v>โรงพยาบาลชุมชน</v>
          </cell>
          <cell r="G738" t="str">
            <v>60</v>
          </cell>
          <cell r="H738" t="str">
            <v>71</v>
          </cell>
          <cell r="I738" t="str">
            <v>จ.กาญจนบุรี</v>
          </cell>
          <cell r="J738" t="str">
            <v>02</v>
          </cell>
          <cell r="K738" t="str">
            <v xml:space="preserve"> อ.ไทรโยค</v>
          </cell>
          <cell r="L738" t="str">
            <v>01</v>
          </cell>
          <cell r="M738" t="str">
            <v xml:space="preserve"> 'ต.ลุ่มสุ่ม'</v>
          </cell>
          <cell r="N738" t="str">
            <v>01</v>
          </cell>
          <cell r="O738" t="str">
            <v xml:space="preserve"> หมู่ 1</v>
          </cell>
          <cell r="P738" t="str">
            <v>01</v>
          </cell>
          <cell r="Q738" t="str">
            <v>เปิดดำเนินการ</v>
          </cell>
          <cell r="R738" t="str">
            <v>22</v>
          </cell>
          <cell r="S738" t="str">
            <v>71150</v>
          </cell>
          <cell r="T738" t="str">
            <v>034591300</v>
          </cell>
          <cell r="U738" t="str">
            <v>034591302</v>
          </cell>
          <cell r="V738" t="str">
            <v>21</v>
          </cell>
          <cell r="W738" t="str">
            <v>2.1 ทุติยภูมิระดับต้น</v>
          </cell>
          <cell r="X738" t="str">
            <v>S</v>
          </cell>
          <cell r="Y738" t="str">
            <v xml:space="preserve">บริการ  </v>
          </cell>
          <cell r="AH738" t="str">
            <v>11278</v>
          </cell>
        </row>
        <row r="739">
          <cell r="A739" t="str">
            <v>001129900</v>
          </cell>
          <cell r="B739" t="str">
            <v>โรงพยาบาลห้วยพลู</v>
          </cell>
          <cell r="C739" t="str">
            <v>21002</v>
          </cell>
          <cell r="D739" t="str">
            <v>กระทรวงสาธารณสุข สำนักงานปลัดกระทรวงสาธารณสุข</v>
          </cell>
          <cell r="E739" t="str">
            <v>07</v>
          </cell>
          <cell r="F739" t="str">
            <v>โรงพยาบาลชุมชน</v>
          </cell>
          <cell r="G739" t="str">
            <v>60</v>
          </cell>
          <cell r="H739" t="str">
            <v>73</v>
          </cell>
          <cell r="I739" t="str">
            <v>จ.นครปฐม</v>
          </cell>
          <cell r="J739" t="str">
            <v>03</v>
          </cell>
          <cell r="K739" t="str">
            <v xml:space="preserve"> อ.นครชัยศรี</v>
          </cell>
          <cell r="L739" t="str">
            <v>18</v>
          </cell>
          <cell r="M739" t="str">
            <v xml:space="preserve"> 'ต.ห้วยพลู'</v>
          </cell>
          <cell r="N739" t="str">
            <v>01</v>
          </cell>
          <cell r="O739" t="str">
            <v xml:space="preserve"> หมู่ 1</v>
          </cell>
          <cell r="P739" t="str">
            <v>01</v>
          </cell>
          <cell r="Q739" t="str">
            <v>เปิดดำเนินการ</v>
          </cell>
          <cell r="R739" t="str">
            <v xml:space="preserve">1/1 </v>
          </cell>
          <cell r="V739" t="str">
            <v>21</v>
          </cell>
          <cell r="W739" t="str">
            <v>2.1 ทุติยภูมิระดับต้น</v>
          </cell>
          <cell r="AH739" t="str">
            <v>11299</v>
          </cell>
        </row>
        <row r="740">
          <cell r="A740" t="str">
            <v>001130000</v>
          </cell>
          <cell r="B740" t="str">
            <v>โรงพยาบาลดอนตูม</v>
          </cell>
          <cell r="C740" t="str">
            <v>21002</v>
          </cell>
          <cell r="D740" t="str">
            <v>กระทรวงสาธารณสุข สำนักงานปลัดกระทรวงสาธารณสุข</v>
          </cell>
          <cell r="E740" t="str">
            <v>07</v>
          </cell>
          <cell r="F740" t="str">
            <v>โรงพยาบาลชุมชน</v>
          </cell>
          <cell r="G740" t="str">
            <v>30</v>
          </cell>
          <cell r="H740" t="str">
            <v>73</v>
          </cell>
          <cell r="I740" t="str">
            <v>จ.นครปฐม</v>
          </cell>
          <cell r="J740" t="str">
            <v>04</v>
          </cell>
          <cell r="K740" t="str">
            <v xml:space="preserve"> อ.ดอนตูม</v>
          </cell>
          <cell r="L740" t="str">
            <v>01</v>
          </cell>
          <cell r="M740" t="str">
            <v xml:space="preserve"> 'ต.สามง่าม'</v>
          </cell>
          <cell r="N740" t="str">
            <v>05</v>
          </cell>
          <cell r="O740" t="str">
            <v xml:space="preserve"> หมู่ 5</v>
          </cell>
          <cell r="P740" t="str">
            <v>01</v>
          </cell>
          <cell r="Q740" t="str">
            <v>เปิดดำเนินการ</v>
          </cell>
          <cell r="R740" t="str">
            <v xml:space="preserve">183 ม.5 ถ.คงทอง </v>
          </cell>
          <cell r="V740" t="str">
            <v>21</v>
          </cell>
          <cell r="W740" t="str">
            <v>2.1 ทุติยภูมิระดับต้น</v>
          </cell>
          <cell r="AH740" t="str">
            <v>11300</v>
          </cell>
        </row>
        <row r="741">
          <cell r="A741" t="str">
            <v>001127400</v>
          </cell>
          <cell r="B741" t="str">
            <v>โรงพยาบาลบางแพ</v>
          </cell>
          <cell r="C741" t="str">
            <v>21002</v>
          </cell>
          <cell r="D741" t="str">
            <v>กระทรวงสาธารณสุข สำนักงานปลัดกระทรวงสาธารณสุข</v>
          </cell>
          <cell r="E741" t="str">
            <v>07</v>
          </cell>
          <cell r="F741" t="str">
            <v>โรงพยาบาลชุมชน</v>
          </cell>
          <cell r="G741" t="str">
            <v>60</v>
          </cell>
          <cell r="H741" t="str">
            <v>70</v>
          </cell>
          <cell r="I741" t="str">
            <v>จ.ราชบุรี</v>
          </cell>
          <cell r="J741" t="str">
            <v>06</v>
          </cell>
          <cell r="K741" t="str">
            <v xml:space="preserve"> อ.บางแพ</v>
          </cell>
          <cell r="L741" t="str">
            <v>02</v>
          </cell>
          <cell r="M741" t="str">
            <v xml:space="preserve"> 'ต.วังเย็น'</v>
          </cell>
          <cell r="N741" t="str">
            <v>05</v>
          </cell>
          <cell r="O741" t="str">
            <v xml:space="preserve"> หมู่ 5</v>
          </cell>
          <cell r="P741" t="str">
            <v>01</v>
          </cell>
          <cell r="Q741" t="str">
            <v>เปิดดำเนินการ</v>
          </cell>
          <cell r="R741" t="str">
            <v xml:space="preserve">124 </v>
          </cell>
          <cell r="V741" t="str">
            <v>21</v>
          </cell>
          <cell r="W741" t="str">
            <v>2.1 ทุติยภูมิระดับต้น</v>
          </cell>
          <cell r="AH741" t="str">
            <v>11274</v>
          </cell>
        </row>
        <row r="742">
          <cell r="A742" t="str">
            <v>001127500</v>
          </cell>
          <cell r="B742" t="str">
            <v>โรงพยาบาลเจ็ดเสมียน</v>
          </cell>
          <cell r="C742" t="str">
            <v>21002</v>
          </cell>
          <cell r="D742" t="str">
            <v>กระทรวงสาธารณสุข สำนักงานปลัดกระทรวงสาธารณสุข</v>
          </cell>
          <cell r="E742" t="str">
            <v>07</v>
          </cell>
          <cell r="F742" t="str">
            <v>โรงพยาบาลชุมชน</v>
          </cell>
          <cell r="G742" t="str">
            <v>30</v>
          </cell>
          <cell r="H742" t="str">
            <v>70</v>
          </cell>
          <cell r="I742" t="str">
            <v>จ.ราชบุรี</v>
          </cell>
          <cell r="J742" t="str">
            <v>07</v>
          </cell>
          <cell r="K742" t="str">
            <v xml:space="preserve"> อ.โพธาราม</v>
          </cell>
          <cell r="L742" t="str">
            <v>09</v>
          </cell>
          <cell r="M742" t="str">
            <v xml:space="preserve"> 'ต.เจ็ดเสมียน'</v>
          </cell>
          <cell r="N742" t="str">
            <v>02</v>
          </cell>
          <cell r="O742" t="str">
            <v xml:space="preserve"> หมู่ 2</v>
          </cell>
          <cell r="P742" t="str">
            <v>01</v>
          </cell>
          <cell r="Q742" t="str">
            <v>เปิดดำเนินการ</v>
          </cell>
          <cell r="R742" t="str">
            <v xml:space="preserve">132/2 </v>
          </cell>
          <cell r="V742" t="str">
            <v>21</v>
          </cell>
          <cell r="W742" t="str">
            <v>2.1 ทุติยภูมิระดับต้น</v>
          </cell>
          <cell r="AH742" t="str">
            <v>11275</v>
          </cell>
        </row>
        <row r="743">
          <cell r="A743" t="str">
            <v>001127600</v>
          </cell>
          <cell r="B743" t="str">
            <v>โรงพยาบาลปากท่อ</v>
          </cell>
          <cell r="C743" t="str">
            <v>21002</v>
          </cell>
          <cell r="D743" t="str">
            <v>กระทรวงสาธารณสุข สำนักงานปลัดกระทรวงสาธารณสุข</v>
          </cell>
          <cell r="E743" t="str">
            <v>07</v>
          </cell>
          <cell r="F743" t="str">
            <v>โรงพยาบาลชุมชน</v>
          </cell>
          <cell r="G743" t="str">
            <v>30</v>
          </cell>
          <cell r="H743" t="str">
            <v>70</v>
          </cell>
          <cell r="I743" t="str">
            <v>จ.ราชบุรี</v>
          </cell>
          <cell r="J743" t="str">
            <v>08</v>
          </cell>
          <cell r="K743" t="str">
            <v xml:space="preserve"> อ.ปากท่อ</v>
          </cell>
          <cell r="L743" t="str">
            <v>05</v>
          </cell>
          <cell r="M743" t="str">
            <v xml:space="preserve"> 'ต.ปากท่อ'</v>
          </cell>
          <cell r="N743" t="str">
            <v>08</v>
          </cell>
          <cell r="O743" t="str">
            <v xml:space="preserve"> หมู่ 8</v>
          </cell>
          <cell r="P743" t="str">
            <v>01</v>
          </cell>
          <cell r="Q743" t="str">
            <v>เปิดดำเนินการ</v>
          </cell>
          <cell r="R743" t="str">
            <v xml:space="preserve">201/10 </v>
          </cell>
          <cell r="V743" t="str">
            <v>21</v>
          </cell>
          <cell r="W743" t="str">
            <v>2.1 ทุติยภูมิระดับต้น</v>
          </cell>
          <cell r="AH743" t="str">
            <v>11276</v>
          </cell>
        </row>
        <row r="744">
          <cell r="A744" t="str">
            <v>001129400</v>
          </cell>
          <cell r="B744" t="str">
            <v>โรงพยาบาลสามชุก</v>
          </cell>
          <cell r="C744" t="str">
            <v>21002</v>
          </cell>
          <cell r="D744" t="str">
            <v>กระทรวงสาธารณสุข สำนักงานปลัดกระทรวงสาธารณสุข</v>
          </cell>
          <cell r="E744" t="str">
            <v>07</v>
          </cell>
          <cell r="F744" t="str">
            <v>โรงพยาบาลชุมชน</v>
          </cell>
          <cell r="G744" t="str">
            <v>60</v>
          </cell>
          <cell r="H744" t="str">
            <v>72</v>
          </cell>
          <cell r="I744" t="str">
            <v>จ.สุพรรณบุรี</v>
          </cell>
          <cell r="J744" t="str">
            <v>08</v>
          </cell>
          <cell r="K744" t="str">
            <v xml:space="preserve"> อ.สามชุก</v>
          </cell>
          <cell r="L744" t="str">
            <v>04</v>
          </cell>
          <cell r="M744" t="str">
            <v xml:space="preserve"> 'ต.หนองผักนาก'</v>
          </cell>
          <cell r="N744" t="str">
            <v>07</v>
          </cell>
          <cell r="O744" t="str">
            <v xml:space="preserve"> หมู่ 7</v>
          </cell>
          <cell r="P744" t="str">
            <v>01</v>
          </cell>
          <cell r="Q744" t="str">
            <v>เปิดดำเนินการ</v>
          </cell>
          <cell r="R744" t="str">
            <v xml:space="preserve">4/1 </v>
          </cell>
          <cell r="V744" t="str">
            <v>22</v>
          </cell>
          <cell r="W744" t="str">
            <v>2.2 ทุติยภูมิระดับกลาง</v>
          </cell>
          <cell r="AH744" t="str">
            <v>11294</v>
          </cell>
        </row>
        <row r="745">
          <cell r="A745" t="str">
            <v>001124900</v>
          </cell>
          <cell r="B745" t="str">
            <v>โรงพยาบาลศรีนคร</v>
          </cell>
          <cell r="C745" t="str">
            <v>21002</v>
          </cell>
          <cell r="D745" t="str">
            <v>กระทรวงสาธารณสุข สำนักงานปลัดกระทรวงสาธารณสุข</v>
          </cell>
          <cell r="E745" t="str">
            <v>07</v>
          </cell>
          <cell r="F745" t="str">
            <v>โรงพยาบาลชุมชน</v>
          </cell>
          <cell r="G745" t="str">
            <v>30</v>
          </cell>
          <cell r="H745" t="str">
            <v>64</v>
          </cell>
          <cell r="I745" t="str">
            <v>จ.สุโขทัย</v>
          </cell>
          <cell r="J745" t="str">
            <v>08</v>
          </cell>
          <cell r="K745" t="str">
            <v xml:space="preserve"> อ.ศรีนคร</v>
          </cell>
          <cell r="L745" t="str">
            <v>01</v>
          </cell>
          <cell r="M745" t="str">
            <v xml:space="preserve"> 'ต.ศรีนคร'</v>
          </cell>
          <cell r="N745" t="str">
            <v>03</v>
          </cell>
          <cell r="O745" t="str">
            <v xml:space="preserve"> หมู่ 3</v>
          </cell>
          <cell r="P745" t="str">
            <v>01</v>
          </cell>
          <cell r="Q745" t="str">
            <v>เปิดดำเนินการ</v>
          </cell>
          <cell r="R745" t="str">
            <v>ถ.สวรรคโลก-ศรีนคร</v>
          </cell>
          <cell r="S745" t="str">
            <v>64180</v>
          </cell>
          <cell r="T745" t="str">
            <v>055652725</v>
          </cell>
          <cell r="U745" t="str">
            <v>05562726</v>
          </cell>
          <cell r="V745" t="str">
            <v>21</v>
          </cell>
          <cell r="W745" t="str">
            <v>2.1 ทุติยภูมิระดับต้น</v>
          </cell>
          <cell r="AH745" t="str">
            <v>11249</v>
          </cell>
        </row>
        <row r="746">
          <cell r="A746" t="str">
            <v>001124500</v>
          </cell>
          <cell r="B746" t="str">
            <v>โรงพยาบาลคีรีมาศ</v>
          </cell>
          <cell r="C746" t="str">
            <v>21002</v>
          </cell>
          <cell r="D746" t="str">
            <v>กระทรวงสาธารณสุข สำนักงานปลัดกระทรวงสาธารณสุข</v>
          </cell>
          <cell r="E746" t="str">
            <v>07</v>
          </cell>
          <cell r="F746" t="str">
            <v>โรงพยาบาลชุมชน</v>
          </cell>
          <cell r="G746" t="str">
            <v>30</v>
          </cell>
          <cell r="H746" t="str">
            <v>64</v>
          </cell>
          <cell r="I746" t="str">
            <v>จ.สุโขทัย</v>
          </cell>
          <cell r="J746" t="str">
            <v>03</v>
          </cell>
          <cell r="K746" t="str">
            <v xml:space="preserve"> อ.คีรีมาศ</v>
          </cell>
          <cell r="L746" t="str">
            <v>01</v>
          </cell>
          <cell r="M746" t="str">
            <v xml:space="preserve"> 'ต.โตนด'</v>
          </cell>
          <cell r="N746" t="str">
            <v>07</v>
          </cell>
          <cell r="O746" t="str">
            <v xml:space="preserve"> หมู่ 7</v>
          </cell>
          <cell r="P746" t="str">
            <v>01</v>
          </cell>
          <cell r="Q746" t="str">
            <v>เปิดดำเนินการ</v>
          </cell>
          <cell r="R746" t="str">
            <v>ถ.สุโขทัย-กำแพงเพชร</v>
          </cell>
          <cell r="S746" t="str">
            <v>64160</v>
          </cell>
          <cell r="T746" t="str">
            <v>055695145</v>
          </cell>
          <cell r="U746" t="str">
            <v>055693097</v>
          </cell>
          <cell r="V746" t="str">
            <v>21</v>
          </cell>
          <cell r="W746" t="str">
            <v>2.1 ทุติยภูมิระดับต้น</v>
          </cell>
          <cell r="AH746" t="str">
            <v>11245</v>
          </cell>
        </row>
        <row r="747">
          <cell r="A747" t="str">
            <v>001125000</v>
          </cell>
          <cell r="B747" t="str">
            <v>โรงพยาบาลทุ่งเสลี่ยม</v>
          </cell>
          <cell r="C747" t="str">
            <v>21002</v>
          </cell>
          <cell r="D747" t="str">
            <v>กระทรวงสาธารณสุข สำนักงานปลัดกระทรวงสาธารณสุข</v>
          </cell>
          <cell r="E747" t="str">
            <v>07</v>
          </cell>
          <cell r="F747" t="str">
            <v>โรงพยาบาลชุมชน</v>
          </cell>
          <cell r="G747" t="str">
            <v>30</v>
          </cell>
          <cell r="H747" t="str">
            <v>64</v>
          </cell>
          <cell r="I747" t="str">
            <v>จ.สุโขทัย</v>
          </cell>
          <cell r="J747" t="str">
            <v>09</v>
          </cell>
          <cell r="K747" t="str">
            <v xml:space="preserve"> อ.ทุ่งเสลี่ยม</v>
          </cell>
          <cell r="L747" t="str">
            <v>03</v>
          </cell>
          <cell r="M747" t="str">
            <v xml:space="preserve"> 'ต.ทุ่งเสลี่ยม'</v>
          </cell>
          <cell r="N747" t="str">
            <v>08</v>
          </cell>
          <cell r="O747" t="str">
            <v xml:space="preserve"> หมู่ 8</v>
          </cell>
          <cell r="P747" t="str">
            <v>01</v>
          </cell>
          <cell r="Q747" t="str">
            <v>เปิดดำเนินการ</v>
          </cell>
          <cell r="R747" t="str">
            <v>ถ.สุโขทัย-เถิน</v>
          </cell>
          <cell r="S747" t="str">
            <v>64150</v>
          </cell>
          <cell r="T747" t="str">
            <v>055659175</v>
          </cell>
          <cell r="U747" t="str">
            <v>055659411</v>
          </cell>
          <cell r="V747" t="str">
            <v>21</v>
          </cell>
          <cell r="W747" t="str">
            <v>2.1 ทุติยภูมิระดับต้น</v>
          </cell>
          <cell r="AH747" t="str">
            <v>11250</v>
          </cell>
        </row>
        <row r="748">
          <cell r="A748" t="str">
            <v>001130300</v>
          </cell>
          <cell r="B748" t="str">
            <v>โรงพยาบาลพุทธมณฑล</v>
          </cell>
          <cell r="C748" t="str">
            <v>21002</v>
          </cell>
          <cell r="D748" t="str">
            <v>กระทรวงสาธารณสุข สำนักงานปลัดกระทรวงสาธารณสุข</v>
          </cell>
          <cell r="E748" t="str">
            <v>07</v>
          </cell>
          <cell r="F748" t="str">
            <v>โรงพยาบาลชุมชน</v>
          </cell>
          <cell r="G748" t="str">
            <v>10</v>
          </cell>
          <cell r="H748" t="str">
            <v>73</v>
          </cell>
          <cell r="I748" t="str">
            <v>จ.นครปฐม</v>
          </cell>
          <cell r="J748" t="str">
            <v>07</v>
          </cell>
          <cell r="K748" t="str">
            <v xml:space="preserve"> อ.พุทธมณฑล</v>
          </cell>
          <cell r="L748" t="str">
            <v>01</v>
          </cell>
          <cell r="M748" t="str">
            <v xml:space="preserve"> 'ต.ศาลายา'</v>
          </cell>
          <cell r="N748" t="str">
            <v>01</v>
          </cell>
          <cell r="O748" t="str">
            <v xml:space="preserve"> หมู่ 1</v>
          </cell>
          <cell r="P748" t="str">
            <v>01</v>
          </cell>
          <cell r="Q748" t="str">
            <v>เปิดดำเนินการ</v>
          </cell>
          <cell r="V748" t="str">
            <v>21</v>
          </cell>
          <cell r="W748" t="str">
            <v>2.1 ทุติยภูมิระดับต้น</v>
          </cell>
          <cell r="AB748" t="str">
            <v xml:space="preserve">แก้ไชชื่อ รพ.พุทธมลฑล เป็น รพ.พุทธมณฑล </v>
          </cell>
          <cell r="AH748" t="str">
            <v>11303</v>
          </cell>
        </row>
        <row r="749">
          <cell r="A749" t="str">
            <v>001135700</v>
          </cell>
          <cell r="B749" t="str">
            <v>โรงพยาบาลกาญจนดิษฐ์</v>
          </cell>
          <cell r="C749" t="str">
            <v>21002</v>
          </cell>
          <cell r="D749" t="str">
            <v>กระทรวงสาธารณสุข สำนักงานปลัดกระทรวงสาธารณสุข</v>
          </cell>
          <cell r="E749" t="str">
            <v>07</v>
          </cell>
          <cell r="F749" t="str">
            <v>โรงพยาบาลชุมชน</v>
          </cell>
          <cell r="G749" t="str">
            <v>60</v>
          </cell>
          <cell r="H749" t="str">
            <v>84</v>
          </cell>
          <cell r="I749" t="str">
            <v>จ.สุราษฎร์ธานี</v>
          </cell>
          <cell r="J749" t="str">
            <v>02</v>
          </cell>
          <cell r="K749" t="str">
            <v xml:space="preserve"> อ.กาญจนดิษฐ์</v>
          </cell>
          <cell r="L749" t="str">
            <v>07</v>
          </cell>
          <cell r="M749" t="str">
            <v xml:space="preserve"> 'ต.พลายวาส'</v>
          </cell>
          <cell r="N749" t="str">
            <v>09</v>
          </cell>
          <cell r="O749" t="str">
            <v xml:space="preserve"> หมู่ 9</v>
          </cell>
          <cell r="P749" t="str">
            <v>01</v>
          </cell>
          <cell r="Q749" t="str">
            <v>เปิดดำเนินการ</v>
          </cell>
          <cell r="R749" t="str">
            <v xml:space="preserve">776 ม.9 ถ.สุราษฎร์-นครศรี </v>
          </cell>
          <cell r="S749" t="str">
            <v>84160</v>
          </cell>
          <cell r="T749" t="str">
            <v>077244518</v>
          </cell>
          <cell r="U749" t="str">
            <v>077255263t</v>
          </cell>
          <cell r="V749" t="str">
            <v>22</v>
          </cell>
          <cell r="W749" t="str">
            <v>2.2 ทุติยภูมิระดับกลาง</v>
          </cell>
          <cell r="X749" t="str">
            <v>S</v>
          </cell>
          <cell r="Y749" t="str">
            <v xml:space="preserve">บริการ  </v>
          </cell>
          <cell r="AH749" t="str">
            <v>11357</v>
          </cell>
        </row>
        <row r="750">
          <cell r="A750" t="str">
            <v>001135600</v>
          </cell>
          <cell r="B750" t="str">
            <v>โรงพยาบาลถลาง</v>
          </cell>
          <cell r="C750" t="str">
            <v>21002</v>
          </cell>
          <cell r="D750" t="str">
            <v>กระทรวงสาธารณสุข สำนักงานปลัดกระทรวงสาธารณสุข</v>
          </cell>
          <cell r="E750" t="str">
            <v>07</v>
          </cell>
          <cell r="F750" t="str">
            <v>โรงพยาบาลชุมชน</v>
          </cell>
          <cell r="G750" t="str">
            <v>66</v>
          </cell>
          <cell r="H750" t="str">
            <v>83</v>
          </cell>
          <cell r="I750" t="str">
            <v>จ.ภูเก็ต</v>
          </cell>
          <cell r="J750" t="str">
            <v>03</v>
          </cell>
          <cell r="K750" t="str">
            <v xml:space="preserve"> อ.ถลาง</v>
          </cell>
          <cell r="L750" t="str">
            <v>01</v>
          </cell>
          <cell r="M750" t="str">
            <v xml:space="preserve"> 'ต.เทพกระษัตรี'</v>
          </cell>
          <cell r="N750" t="str">
            <v>01</v>
          </cell>
          <cell r="O750" t="str">
            <v xml:space="preserve"> หมู่ 1</v>
          </cell>
          <cell r="P750" t="str">
            <v>01</v>
          </cell>
          <cell r="Q750" t="str">
            <v>เปิดดำเนินการ</v>
          </cell>
          <cell r="R750" t="str">
            <v xml:space="preserve">358  ถ.เทพกระษัตรี  </v>
          </cell>
          <cell r="S750" t="str">
            <v>83110</v>
          </cell>
          <cell r="T750" t="str">
            <v>076311033</v>
          </cell>
          <cell r="U750" t="str">
            <v>076275096</v>
          </cell>
          <cell r="V750" t="str">
            <v>22</v>
          </cell>
          <cell r="W750" t="str">
            <v>2.2 ทุติยภูมิระดับกลาง</v>
          </cell>
          <cell r="AH750" t="str">
            <v>11356</v>
          </cell>
        </row>
        <row r="751">
          <cell r="A751" t="str">
            <v>001135500</v>
          </cell>
          <cell r="B751" t="str">
            <v>โรงพยาบาลป่าตอง</v>
          </cell>
          <cell r="C751" t="str">
            <v>21002</v>
          </cell>
          <cell r="D751" t="str">
            <v>กระทรวงสาธารณสุข สำนักงานปลัดกระทรวงสาธารณสุข</v>
          </cell>
          <cell r="E751" t="str">
            <v>07</v>
          </cell>
          <cell r="F751" t="str">
            <v>โรงพยาบาลชุมชน</v>
          </cell>
          <cell r="G751" t="str">
            <v>60</v>
          </cell>
          <cell r="H751" t="str">
            <v>83</v>
          </cell>
          <cell r="I751" t="str">
            <v>จ.ภูเก็ต</v>
          </cell>
          <cell r="J751" t="str">
            <v>02</v>
          </cell>
          <cell r="K751" t="str">
            <v xml:space="preserve"> อ.กะทู้</v>
          </cell>
          <cell r="L751" t="str">
            <v>02</v>
          </cell>
          <cell r="M751" t="str">
            <v xml:space="preserve"> 'ต.ป่าตอง'</v>
          </cell>
          <cell r="N751" t="str">
            <v>03</v>
          </cell>
          <cell r="O751" t="str">
            <v xml:space="preserve"> หมู่ 3</v>
          </cell>
          <cell r="P751" t="str">
            <v>01</v>
          </cell>
          <cell r="Q751" t="str">
            <v>เปิดดำเนินการ</v>
          </cell>
          <cell r="R751" t="str">
            <v xml:space="preserve">57 ถ.ไสน้ำเย็น </v>
          </cell>
          <cell r="S751" t="str">
            <v>83150</v>
          </cell>
          <cell r="T751" t="str">
            <v>076342633</v>
          </cell>
          <cell r="U751" t="str">
            <v>076340617</v>
          </cell>
          <cell r="V751" t="str">
            <v>22</v>
          </cell>
          <cell r="W751" t="str">
            <v>2.2 ทุติยภูมิระดับกลาง</v>
          </cell>
          <cell r="AH751" t="str">
            <v>11355</v>
          </cell>
        </row>
        <row r="752">
          <cell r="A752" t="str">
            <v>001131900</v>
          </cell>
          <cell r="B752" t="str">
            <v>โรงพยาบาลปราณบุรี</v>
          </cell>
          <cell r="C752" t="str">
            <v>21002</v>
          </cell>
          <cell r="D752" t="str">
            <v>กระทรวงสาธารณสุข สำนักงานปลัดกระทรวงสาธารณสุข</v>
          </cell>
          <cell r="E752" t="str">
            <v>07</v>
          </cell>
          <cell r="F752" t="str">
            <v>โรงพยาบาลชุมชน</v>
          </cell>
          <cell r="G752" t="str">
            <v>30</v>
          </cell>
          <cell r="H752" t="str">
            <v>77</v>
          </cell>
          <cell r="I752" t="str">
            <v>จ.ประจวบคีรีขันธ์</v>
          </cell>
          <cell r="J752" t="str">
            <v>06</v>
          </cell>
          <cell r="K752" t="str">
            <v xml:space="preserve"> อ.ปราณบุรี</v>
          </cell>
          <cell r="L752" t="str">
            <v>08</v>
          </cell>
          <cell r="M752" t="str">
            <v xml:space="preserve"> 'ต.วังก์พง'</v>
          </cell>
          <cell r="N752" t="str">
            <v>05</v>
          </cell>
          <cell r="O752" t="str">
            <v xml:space="preserve"> หมู่ 5</v>
          </cell>
          <cell r="P752" t="str">
            <v>01</v>
          </cell>
          <cell r="Q752" t="str">
            <v>เปิดดำเนินการ</v>
          </cell>
          <cell r="R752" t="str">
            <v xml:space="preserve">19 </v>
          </cell>
          <cell r="V752" t="str">
            <v>21</v>
          </cell>
          <cell r="W752" t="str">
            <v>2.1 ทุติยภูมิระดับต้น</v>
          </cell>
          <cell r="AH752" t="str">
            <v>11319</v>
          </cell>
        </row>
        <row r="753">
          <cell r="A753" t="str">
            <v>001132600</v>
          </cell>
          <cell r="B753" t="str">
            <v>โรงพยาบาลพิปูน</v>
          </cell>
          <cell r="C753" t="str">
            <v>21002</v>
          </cell>
          <cell r="D753" t="str">
            <v>กระทรวงสาธารณสุข สำนักงานปลัดกระทรวงสาธารณสุข</v>
          </cell>
          <cell r="E753" t="str">
            <v>07</v>
          </cell>
          <cell r="F753" t="str">
            <v>โรงพยาบาลชุมชน</v>
          </cell>
          <cell r="G753" t="str">
            <v>30</v>
          </cell>
          <cell r="H753" t="str">
            <v>80</v>
          </cell>
          <cell r="I753" t="str">
            <v>จ.นครศรีธรรมราช</v>
          </cell>
          <cell r="J753" t="str">
            <v>05</v>
          </cell>
          <cell r="K753" t="str">
            <v xml:space="preserve"> อ.พิปูน</v>
          </cell>
          <cell r="L753" t="str">
            <v>04</v>
          </cell>
          <cell r="M753" t="str">
            <v xml:space="preserve"> 'ต.ยางค้อม'</v>
          </cell>
          <cell r="N753" t="str">
            <v>05</v>
          </cell>
          <cell r="O753" t="str">
            <v xml:space="preserve"> หมู่ 5</v>
          </cell>
          <cell r="P753" t="str">
            <v>01</v>
          </cell>
          <cell r="Q753" t="str">
            <v>เปิดดำเนินการ</v>
          </cell>
          <cell r="R753" t="str">
            <v xml:space="preserve">ม.5 </v>
          </cell>
          <cell r="V753" t="str">
            <v>21</v>
          </cell>
          <cell r="W753" t="str">
            <v>2.1 ทุติยภูมิระดับต้น</v>
          </cell>
          <cell r="AH753" t="str">
            <v>11326</v>
          </cell>
        </row>
        <row r="754">
          <cell r="A754" t="str">
            <v>001132700</v>
          </cell>
          <cell r="B754" t="str">
            <v>โรงพยาบาลเชียรใหญ่</v>
          </cell>
          <cell r="C754" t="str">
            <v>21002</v>
          </cell>
          <cell r="D754" t="str">
            <v>กระทรวงสาธารณสุข สำนักงานปลัดกระทรวงสาธารณสุข</v>
          </cell>
          <cell r="E754" t="str">
            <v>07</v>
          </cell>
          <cell r="F754" t="str">
            <v>โรงพยาบาลชุมชน</v>
          </cell>
          <cell r="G754" t="str">
            <v>30</v>
          </cell>
          <cell r="H754" t="str">
            <v>80</v>
          </cell>
          <cell r="I754" t="str">
            <v>จ.นครศรีธรรมราช</v>
          </cell>
          <cell r="J754" t="str">
            <v>06</v>
          </cell>
          <cell r="K754" t="str">
            <v xml:space="preserve"> อ.เชียรใหญ่</v>
          </cell>
          <cell r="L754" t="str">
            <v>07</v>
          </cell>
          <cell r="M754" t="str">
            <v xml:space="preserve"> 'ต.ท้องลำเจียก'</v>
          </cell>
          <cell r="N754" t="str">
            <v>01</v>
          </cell>
          <cell r="O754" t="str">
            <v xml:space="preserve"> หมู่ 1</v>
          </cell>
          <cell r="P754" t="str">
            <v>01</v>
          </cell>
          <cell r="Q754" t="str">
            <v>เปิดดำเนินการ</v>
          </cell>
          <cell r="R754" t="str">
            <v xml:space="preserve">ม.1 </v>
          </cell>
          <cell r="V754" t="str">
            <v>21</v>
          </cell>
          <cell r="W754" t="str">
            <v>2.1 ทุติยภูมิระดับต้น</v>
          </cell>
          <cell r="AH754" t="str">
            <v>11327</v>
          </cell>
        </row>
        <row r="755">
          <cell r="A755" t="str">
            <v>001133600</v>
          </cell>
          <cell r="B755" t="str">
            <v>โรงพยาบาลขนอม</v>
          </cell>
          <cell r="C755" t="str">
            <v>21002</v>
          </cell>
          <cell r="D755" t="str">
            <v>กระทรวงสาธารณสุข สำนักงานปลัดกระทรวงสาธารณสุข</v>
          </cell>
          <cell r="E755" t="str">
            <v>07</v>
          </cell>
          <cell r="F755" t="str">
            <v>โรงพยาบาลชุมชน</v>
          </cell>
          <cell r="G755" t="str">
            <v>30</v>
          </cell>
          <cell r="H755" t="str">
            <v>80</v>
          </cell>
          <cell r="I755" t="str">
            <v>จ.นครศรีธรรมราช</v>
          </cell>
          <cell r="J755" t="str">
            <v>15</v>
          </cell>
          <cell r="K755" t="str">
            <v xml:space="preserve"> อ.ขนอม</v>
          </cell>
          <cell r="L755" t="str">
            <v>01</v>
          </cell>
          <cell r="M755" t="str">
            <v xml:space="preserve"> 'ต.ขนอม'</v>
          </cell>
          <cell r="N755" t="str">
            <v>03</v>
          </cell>
          <cell r="O755" t="str">
            <v xml:space="preserve"> หมู่ 3</v>
          </cell>
          <cell r="P755" t="str">
            <v>01</v>
          </cell>
          <cell r="Q755" t="str">
            <v>เปิดดำเนินการ</v>
          </cell>
          <cell r="V755" t="str">
            <v>21</v>
          </cell>
          <cell r="W755" t="str">
            <v>2.1 ทุติยภูมิระดับต้น</v>
          </cell>
          <cell r="AH755" t="str">
            <v>11336</v>
          </cell>
        </row>
        <row r="756">
          <cell r="A756" t="str">
            <v>001132800</v>
          </cell>
          <cell r="B756" t="str">
            <v>โรงพยาบาลชะอวด</v>
          </cell>
          <cell r="C756" t="str">
            <v>21002</v>
          </cell>
          <cell r="D756" t="str">
            <v>กระทรวงสาธารณสุข สำนักงานปลัดกระทรวงสาธารณสุข</v>
          </cell>
          <cell r="E756" t="str">
            <v>07</v>
          </cell>
          <cell r="F756" t="str">
            <v>โรงพยาบาลชุมชน</v>
          </cell>
          <cell r="G756" t="str">
            <v>30</v>
          </cell>
          <cell r="H756" t="str">
            <v>80</v>
          </cell>
          <cell r="I756" t="str">
            <v>จ.นครศรีธรรมราช</v>
          </cell>
          <cell r="J756" t="str">
            <v>07</v>
          </cell>
          <cell r="K756" t="str">
            <v xml:space="preserve"> อ.ชะอวด</v>
          </cell>
          <cell r="L756" t="str">
            <v>01</v>
          </cell>
          <cell r="M756" t="str">
            <v xml:space="preserve"> 'ต.ชะอวด'</v>
          </cell>
          <cell r="N756" t="str">
            <v>08</v>
          </cell>
          <cell r="O756" t="str">
            <v xml:space="preserve"> หมู่ 8</v>
          </cell>
          <cell r="P756" t="str">
            <v>01</v>
          </cell>
          <cell r="Q756" t="str">
            <v>เปิดดำเนินการ</v>
          </cell>
          <cell r="R756" t="str">
            <v xml:space="preserve">23 </v>
          </cell>
          <cell r="V756" t="str">
            <v>21</v>
          </cell>
          <cell r="W756" t="str">
            <v>2.1 ทุติยภูมิระดับต้น</v>
          </cell>
          <cell r="AH756" t="str">
            <v>11328</v>
          </cell>
        </row>
        <row r="757">
          <cell r="A757" t="str">
            <v>001133200</v>
          </cell>
          <cell r="B757" t="str">
            <v>โรงพยาบาลทุ่งใหญ่</v>
          </cell>
          <cell r="C757" t="str">
            <v>21002</v>
          </cell>
          <cell r="D757" t="str">
            <v>กระทรวงสาธารณสุข สำนักงานปลัดกระทรวงสาธารณสุข</v>
          </cell>
          <cell r="E757" t="str">
            <v>07</v>
          </cell>
          <cell r="F757" t="str">
            <v>โรงพยาบาลชุมชน</v>
          </cell>
          <cell r="G757" t="str">
            <v>60</v>
          </cell>
          <cell r="H757" t="str">
            <v>80</v>
          </cell>
          <cell r="I757" t="str">
            <v>จ.นครศรีธรรมราช</v>
          </cell>
          <cell r="J757" t="str">
            <v>11</v>
          </cell>
          <cell r="K757" t="str">
            <v xml:space="preserve"> อ.ทุ่งใหญ่</v>
          </cell>
          <cell r="L757" t="str">
            <v>01</v>
          </cell>
          <cell r="M757" t="str">
            <v xml:space="preserve"> 'ต.ท่ายาง'</v>
          </cell>
          <cell r="N757" t="str">
            <v>02</v>
          </cell>
          <cell r="O757" t="str">
            <v xml:space="preserve"> หมู่ 2</v>
          </cell>
          <cell r="P757" t="str">
            <v>01</v>
          </cell>
          <cell r="Q757" t="str">
            <v>เปิดดำเนินการ</v>
          </cell>
          <cell r="R757" t="str">
            <v xml:space="preserve">599 </v>
          </cell>
          <cell r="V757" t="str">
            <v>21</v>
          </cell>
          <cell r="W757" t="str">
            <v>2.1 ทุติยภูมิระดับต้น</v>
          </cell>
          <cell r="AH757" t="str">
            <v>11332</v>
          </cell>
        </row>
        <row r="758">
          <cell r="A758" t="str">
            <v>001133700</v>
          </cell>
          <cell r="B758" t="str">
            <v>โรงพยาบาลหัวไทร</v>
          </cell>
          <cell r="C758" t="str">
            <v>21002</v>
          </cell>
          <cell r="D758" t="str">
            <v>กระทรวงสาธารณสุข สำนักงานปลัดกระทรวงสาธารณสุข</v>
          </cell>
          <cell r="E758" t="str">
            <v>07</v>
          </cell>
          <cell r="F758" t="str">
            <v>โรงพยาบาลชุมชน</v>
          </cell>
          <cell r="G758" t="str">
            <v>30</v>
          </cell>
          <cell r="H758" t="str">
            <v>80</v>
          </cell>
          <cell r="I758" t="str">
            <v>จ.นครศรีธรรมราช</v>
          </cell>
          <cell r="J758" t="str">
            <v>16</v>
          </cell>
          <cell r="K758" t="str">
            <v xml:space="preserve"> อ.หัวไทร</v>
          </cell>
          <cell r="L758" t="str">
            <v>01</v>
          </cell>
          <cell r="M758" t="str">
            <v xml:space="preserve"> 'ต.หัวไทร'</v>
          </cell>
          <cell r="N758" t="str">
            <v>04</v>
          </cell>
          <cell r="O758" t="str">
            <v xml:space="preserve"> หมู่ 4</v>
          </cell>
          <cell r="P758" t="str">
            <v>01</v>
          </cell>
          <cell r="Q758" t="str">
            <v>เปิดดำเนินการ</v>
          </cell>
          <cell r="R758" t="str">
            <v xml:space="preserve">16 </v>
          </cell>
          <cell r="V758" t="str">
            <v>21</v>
          </cell>
          <cell r="W758" t="str">
            <v>2.1 ทุติยภูมิระดับต้น</v>
          </cell>
          <cell r="AH758" t="str">
            <v>11337</v>
          </cell>
        </row>
        <row r="759">
          <cell r="A759" t="str">
            <v>001134900</v>
          </cell>
          <cell r="B759" t="str">
            <v>โรงพยาบาลตะกั่วทุ่ง</v>
          </cell>
          <cell r="C759" t="str">
            <v>21002</v>
          </cell>
          <cell r="D759" t="str">
            <v>กระทรวงสาธารณสุข สำนักงานปลัดกระทรวงสาธารณสุข</v>
          </cell>
          <cell r="E759" t="str">
            <v>07</v>
          </cell>
          <cell r="F759" t="str">
            <v>โรงพยาบาลชุมชน</v>
          </cell>
          <cell r="G759" t="str">
            <v>30</v>
          </cell>
          <cell r="H759" t="str">
            <v>82</v>
          </cell>
          <cell r="I759" t="str">
            <v>จ.พังงา</v>
          </cell>
          <cell r="J759" t="str">
            <v>04</v>
          </cell>
          <cell r="K759" t="str">
            <v xml:space="preserve"> อ.ตะกั่วทุ่ง</v>
          </cell>
          <cell r="L759" t="str">
            <v>06</v>
          </cell>
          <cell r="M759" t="str">
            <v xml:space="preserve"> 'ต.โคกกลอย'</v>
          </cell>
          <cell r="N759" t="str">
            <v>02</v>
          </cell>
          <cell r="O759" t="str">
            <v xml:space="preserve"> หมู่ 2</v>
          </cell>
          <cell r="P759" t="str">
            <v>01</v>
          </cell>
          <cell r="Q759" t="str">
            <v>เปิดดำเนินการ</v>
          </cell>
          <cell r="R759" t="str">
            <v xml:space="preserve">69/2 </v>
          </cell>
          <cell r="S759" t="str">
            <v>82130</v>
          </cell>
          <cell r="T759" t="str">
            <v>076581395</v>
          </cell>
          <cell r="U759" t="str">
            <v>076581395</v>
          </cell>
          <cell r="V759" t="str">
            <v>21</v>
          </cell>
          <cell r="W759" t="str">
            <v>2.1 ทุติยภูมิระดับต้น</v>
          </cell>
          <cell r="AH759" t="str">
            <v>11349</v>
          </cell>
        </row>
        <row r="760">
          <cell r="A760" t="str">
            <v>001133000</v>
          </cell>
          <cell r="B760" t="str">
            <v>โรงพยาบาลทุ่งสง</v>
          </cell>
          <cell r="C760" t="str">
            <v>21002</v>
          </cell>
          <cell r="D760" t="str">
            <v>กระทรวงสาธารณสุข สำนักงานปลัดกระทรวงสาธารณสุข</v>
          </cell>
          <cell r="E760" t="str">
            <v>07</v>
          </cell>
          <cell r="F760" t="str">
            <v>โรงพยาบาลชุมชน</v>
          </cell>
          <cell r="G760" t="str">
            <v>150</v>
          </cell>
          <cell r="H760" t="str">
            <v>80</v>
          </cell>
          <cell r="I760" t="str">
            <v>จ.นครศรีธรรมราช</v>
          </cell>
          <cell r="J760" t="str">
            <v>09</v>
          </cell>
          <cell r="K760" t="str">
            <v xml:space="preserve"> อ.ทุ่งสง</v>
          </cell>
          <cell r="L760" t="str">
            <v>01</v>
          </cell>
          <cell r="M760" t="str">
            <v xml:space="preserve"> 'ต.ปากแพรก'</v>
          </cell>
          <cell r="N760" t="str">
            <v>00</v>
          </cell>
          <cell r="O760" t="str">
            <v xml:space="preserve"> หมู่ 0</v>
          </cell>
          <cell r="P760" t="str">
            <v>01</v>
          </cell>
          <cell r="Q760" t="str">
            <v>เปิดดำเนินการ</v>
          </cell>
          <cell r="R760" t="str">
            <v xml:space="preserve">277 ถ.ชัยชุมพล </v>
          </cell>
          <cell r="V760" t="str">
            <v>23</v>
          </cell>
          <cell r="W760" t="str">
            <v>2.3 ทุติยภูมิระดับสูง</v>
          </cell>
          <cell r="AH760" t="str">
            <v>11330</v>
          </cell>
        </row>
        <row r="761">
          <cell r="A761" t="str">
            <v>001133100</v>
          </cell>
          <cell r="B761" t="str">
            <v>โรงพยาบาลนาบอน</v>
          </cell>
          <cell r="C761" t="str">
            <v>21002</v>
          </cell>
          <cell r="D761" t="str">
            <v>กระทรวงสาธารณสุข สำนักงานปลัดกระทรวงสาธารณสุข</v>
          </cell>
          <cell r="E761" t="str">
            <v>07</v>
          </cell>
          <cell r="F761" t="str">
            <v>โรงพยาบาลชุมชน</v>
          </cell>
          <cell r="G761" t="str">
            <v>30</v>
          </cell>
          <cell r="H761" t="str">
            <v>80</v>
          </cell>
          <cell r="I761" t="str">
            <v>จ.นครศรีธรรมราช</v>
          </cell>
          <cell r="J761" t="str">
            <v>10</v>
          </cell>
          <cell r="K761" t="str">
            <v xml:space="preserve"> อ.นาบอน</v>
          </cell>
          <cell r="L761" t="str">
            <v>01</v>
          </cell>
          <cell r="M761" t="str">
            <v xml:space="preserve"> 'ต.นาบอน'</v>
          </cell>
          <cell r="N761" t="str">
            <v>02</v>
          </cell>
          <cell r="O761" t="str">
            <v xml:space="preserve"> หมู่ 2</v>
          </cell>
          <cell r="P761" t="str">
            <v>01</v>
          </cell>
          <cell r="Q761" t="str">
            <v>เปิดดำเนินการ</v>
          </cell>
          <cell r="R761" t="str">
            <v xml:space="preserve">244 </v>
          </cell>
          <cell r="V761" t="str">
            <v>21</v>
          </cell>
          <cell r="W761" t="str">
            <v>2.1 ทุติยภูมิระดับต้น</v>
          </cell>
          <cell r="AH761" t="str">
            <v>11331</v>
          </cell>
        </row>
        <row r="762">
          <cell r="A762" t="str">
            <v>001133800</v>
          </cell>
          <cell r="B762" t="str">
            <v>โรงพยาบาลบางขัน</v>
          </cell>
          <cell r="C762" t="str">
            <v>21002</v>
          </cell>
          <cell r="D762" t="str">
            <v>กระทรวงสาธารณสุข สำนักงานปลัดกระทรวงสาธารณสุข</v>
          </cell>
          <cell r="E762" t="str">
            <v>07</v>
          </cell>
          <cell r="F762" t="str">
            <v>โรงพยาบาลชุมชน</v>
          </cell>
          <cell r="G762" t="str">
            <v>30</v>
          </cell>
          <cell r="H762" t="str">
            <v>80</v>
          </cell>
          <cell r="I762" t="str">
            <v>จ.นครศรีธรรมราช</v>
          </cell>
          <cell r="J762" t="str">
            <v>17</v>
          </cell>
          <cell r="K762" t="str">
            <v xml:space="preserve"> อ.บางขัน</v>
          </cell>
          <cell r="L762" t="str">
            <v>02</v>
          </cell>
          <cell r="M762" t="str">
            <v xml:space="preserve"> 'ต.บ้านลำนาว'</v>
          </cell>
          <cell r="N762" t="str">
            <v>01</v>
          </cell>
          <cell r="O762" t="str">
            <v xml:space="preserve"> หมู่ 1</v>
          </cell>
          <cell r="P762" t="str">
            <v>01</v>
          </cell>
          <cell r="Q762" t="str">
            <v>เปิดดำเนินการ</v>
          </cell>
          <cell r="R762" t="str">
            <v>3 ม.1 ต.บ้านลำนาว</v>
          </cell>
          <cell r="V762" t="str">
            <v>21</v>
          </cell>
          <cell r="W762" t="str">
            <v>2.1 ทุติยภูมิระดับต้น</v>
          </cell>
          <cell r="AH762" t="str">
            <v>11338</v>
          </cell>
        </row>
        <row r="763">
          <cell r="A763" t="str">
            <v>001136400</v>
          </cell>
          <cell r="B763" t="str">
            <v>โรงพยาบาลพนม</v>
          </cell>
          <cell r="C763" t="str">
            <v>21002</v>
          </cell>
          <cell r="D763" t="str">
            <v>กระทรวงสาธารณสุข สำนักงานปลัดกระทรวงสาธารณสุข</v>
          </cell>
          <cell r="E763" t="str">
            <v>07</v>
          </cell>
          <cell r="F763" t="str">
            <v>โรงพยาบาลชุมชน</v>
          </cell>
          <cell r="G763" t="str">
            <v>30</v>
          </cell>
          <cell r="H763" t="str">
            <v>84</v>
          </cell>
          <cell r="I763" t="str">
            <v>จ.สุราษฎร์ธานี</v>
          </cell>
          <cell r="J763" t="str">
            <v>10</v>
          </cell>
          <cell r="K763" t="str">
            <v xml:space="preserve"> อ.พนม</v>
          </cell>
          <cell r="L763" t="str">
            <v>05</v>
          </cell>
          <cell r="M763" t="str">
            <v xml:space="preserve"> 'ต.พังกาญจน์'</v>
          </cell>
          <cell r="N763" t="str">
            <v>03</v>
          </cell>
          <cell r="O763" t="str">
            <v xml:space="preserve"> หมู่ 3</v>
          </cell>
          <cell r="P763" t="str">
            <v>01</v>
          </cell>
          <cell r="Q763" t="str">
            <v>เปิดดำเนินการ</v>
          </cell>
          <cell r="R763" t="str">
            <v xml:space="preserve">60 </v>
          </cell>
          <cell r="S763" t="str">
            <v>84250</v>
          </cell>
          <cell r="T763" t="str">
            <v>077399125</v>
          </cell>
          <cell r="U763" t="str">
            <v>077399084</v>
          </cell>
          <cell r="V763" t="str">
            <v>21</v>
          </cell>
          <cell r="W763" t="str">
            <v>2.1 ทุติยภูมิระดับต้น</v>
          </cell>
          <cell r="X763" t="str">
            <v>S</v>
          </cell>
          <cell r="Y763" t="str">
            <v xml:space="preserve">บริการ  </v>
          </cell>
          <cell r="AH763" t="str">
            <v>11364</v>
          </cell>
        </row>
        <row r="764">
          <cell r="A764" t="str">
            <v>001134300</v>
          </cell>
          <cell r="B764" t="str">
            <v>โรงพยาบาลอ่าวลึก</v>
          </cell>
          <cell r="C764" t="str">
            <v>21002</v>
          </cell>
          <cell r="D764" t="str">
            <v>กระทรวงสาธารณสุข สำนักงานปลัดกระทรวงสาธารณสุข</v>
          </cell>
          <cell r="E764" t="str">
            <v>07</v>
          </cell>
          <cell r="F764" t="str">
            <v>โรงพยาบาลชุมชน</v>
          </cell>
          <cell r="G764" t="str">
            <v>60</v>
          </cell>
          <cell r="H764" t="str">
            <v>81</v>
          </cell>
          <cell r="I764" t="str">
            <v>จ.กระบี่</v>
          </cell>
          <cell r="J764" t="str">
            <v>05</v>
          </cell>
          <cell r="K764" t="str">
            <v xml:space="preserve"> อ.อ่าวลึก</v>
          </cell>
          <cell r="L764" t="str">
            <v>01</v>
          </cell>
          <cell r="M764" t="str">
            <v xml:space="preserve"> 'ต.อ่าวลึกใต้'</v>
          </cell>
          <cell r="N764" t="str">
            <v>07</v>
          </cell>
          <cell r="O764" t="str">
            <v xml:space="preserve"> หมู่ 7</v>
          </cell>
          <cell r="P764" t="str">
            <v>01</v>
          </cell>
          <cell r="Q764" t="str">
            <v>เปิดดำเนินการ</v>
          </cell>
          <cell r="R764" t="str">
            <v>3/1</v>
          </cell>
          <cell r="S764" t="str">
            <v>81110</v>
          </cell>
          <cell r="T764" t="str">
            <v>075619105</v>
          </cell>
          <cell r="V764" t="str">
            <v>21</v>
          </cell>
          <cell r="W764" t="str">
            <v>2.1 ทุติยภูมิระดับต้น</v>
          </cell>
          <cell r="AH764" t="str">
            <v>11343</v>
          </cell>
        </row>
        <row r="765">
          <cell r="A765" t="str">
            <v>001130900</v>
          </cell>
          <cell r="B765" t="str">
            <v>โรงพยาบาลหนองหญ้าปล้อง</v>
          </cell>
          <cell r="C765" t="str">
            <v>21002</v>
          </cell>
          <cell r="D765" t="str">
            <v>กระทรวงสาธารณสุข สำนักงานปลัดกระทรวงสาธารณสุข</v>
          </cell>
          <cell r="E765" t="str">
            <v>07</v>
          </cell>
          <cell r="F765" t="str">
            <v>โรงพยาบาลชุมชน</v>
          </cell>
          <cell r="G765" t="str">
            <v>30</v>
          </cell>
          <cell r="H765" t="str">
            <v>76</v>
          </cell>
          <cell r="I765" t="str">
            <v>จ.เพชรบุรี</v>
          </cell>
          <cell r="J765" t="str">
            <v>03</v>
          </cell>
          <cell r="K765" t="str">
            <v xml:space="preserve"> อ.หนองหญ้าปล้อง</v>
          </cell>
          <cell r="L765" t="str">
            <v>01</v>
          </cell>
          <cell r="M765" t="str">
            <v xml:space="preserve"> 'ต.หนองหญ้าปล้อง'</v>
          </cell>
          <cell r="N765" t="str">
            <v>11</v>
          </cell>
          <cell r="O765" t="str">
            <v xml:space="preserve"> หมู่ 11</v>
          </cell>
          <cell r="P765" t="str">
            <v>01</v>
          </cell>
          <cell r="Q765" t="str">
            <v>เปิดดำเนินการ</v>
          </cell>
          <cell r="R765" t="str">
            <v>192</v>
          </cell>
          <cell r="S765" t="str">
            <v>76160</v>
          </cell>
          <cell r="T765" t="str">
            <v>032494353</v>
          </cell>
          <cell r="U765" t="str">
            <v>032494353</v>
          </cell>
          <cell r="V765" t="str">
            <v>21</v>
          </cell>
          <cell r="W765" t="str">
            <v>2.1 ทุติยภูมิระดับต้น</v>
          </cell>
          <cell r="X765" t="str">
            <v>S</v>
          </cell>
          <cell r="Y765" t="str">
            <v xml:space="preserve">บริการ  </v>
          </cell>
          <cell r="Z765" t="str">
            <v>01</v>
          </cell>
          <cell r="AA765" t="str">
            <v>ตั้งใหม่</v>
          </cell>
          <cell r="AH765" t="str">
            <v>11309</v>
          </cell>
        </row>
        <row r="766">
          <cell r="A766" t="str">
            <v>001131600</v>
          </cell>
          <cell r="B766" t="str">
            <v>โรงพยาบาลทับสะแก</v>
          </cell>
          <cell r="C766" t="str">
            <v>21002</v>
          </cell>
          <cell r="D766" t="str">
            <v>กระทรวงสาธารณสุข สำนักงานปลัดกระทรวงสาธารณสุข</v>
          </cell>
          <cell r="E766" t="str">
            <v>07</v>
          </cell>
          <cell r="F766" t="str">
            <v>โรงพยาบาลชุมชน</v>
          </cell>
          <cell r="G766" t="str">
            <v>60</v>
          </cell>
          <cell r="H766" t="str">
            <v>77</v>
          </cell>
          <cell r="I766" t="str">
            <v>จ.ประจวบคีรีขันธ์</v>
          </cell>
          <cell r="J766" t="str">
            <v>03</v>
          </cell>
          <cell r="K766" t="str">
            <v xml:space="preserve"> อ.ทับสะแก</v>
          </cell>
          <cell r="L766" t="str">
            <v>03</v>
          </cell>
          <cell r="M766" t="str">
            <v xml:space="preserve"> 'ต.นาหูกวาง'</v>
          </cell>
          <cell r="N766" t="str">
            <v>06</v>
          </cell>
          <cell r="O766" t="str">
            <v xml:space="preserve"> หมู่ 6</v>
          </cell>
          <cell r="P766" t="str">
            <v>01</v>
          </cell>
          <cell r="Q766" t="str">
            <v>เปิดดำเนินการ</v>
          </cell>
          <cell r="R766" t="str">
            <v xml:space="preserve">111  ถ.เพชรเกษม </v>
          </cell>
          <cell r="V766" t="str">
            <v>21</v>
          </cell>
          <cell r="W766" t="str">
            <v>2.1 ทุติยภูมิระดับต้น</v>
          </cell>
          <cell r="AH766" t="str">
            <v>11316</v>
          </cell>
        </row>
        <row r="767">
          <cell r="A767" t="str">
            <v>001131800</v>
          </cell>
          <cell r="B767" t="str">
            <v>โรงพยาบาลบางสะพานน้อย</v>
          </cell>
          <cell r="C767" t="str">
            <v>21002</v>
          </cell>
          <cell r="D767" t="str">
            <v>กระทรวงสาธารณสุข สำนักงานปลัดกระทรวงสาธารณสุข</v>
          </cell>
          <cell r="E767" t="str">
            <v>07</v>
          </cell>
          <cell r="F767" t="str">
            <v>โรงพยาบาลชุมชน</v>
          </cell>
          <cell r="G767" t="str">
            <v>30</v>
          </cell>
          <cell r="H767" t="str">
            <v>77</v>
          </cell>
          <cell r="I767" t="str">
            <v>จ.ประจวบคีรีขันธ์</v>
          </cell>
          <cell r="J767" t="str">
            <v>05</v>
          </cell>
          <cell r="K767" t="str">
            <v xml:space="preserve"> อ.บางสะพานน้อย</v>
          </cell>
          <cell r="L767" t="str">
            <v>01</v>
          </cell>
          <cell r="M767" t="str">
            <v xml:space="preserve"> 'ต.ปากแพรก'</v>
          </cell>
          <cell r="N767" t="str">
            <v>04</v>
          </cell>
          <cell r="O767" t="str">
            <v xml:space="preserve"> หมู่ 4</v>
          </cell>
          <cell r="P767" t="str">
            <v>01</v>
          </cell>
          <cell r="Q767" t="str">
            <v>เปิดดำเนินการ</v>
          </cell>
          <cell r="R767" t="str">
            <v xml:space="preserve">60/2 </v>
          </cell>
          <cell r="V767" t="str">
            <v>21</v>
          </cell>
          <cell r="W767" t="str">
            <v>2.1 ทุติยภูมิระดับต้น</v>
          </cell>
          <cell r="AH767" t="str">
            <v>11318</v>
          </cell>
        </row>
        <row r="768">
          <cell r="A768" t="str">
            <v>001131200</v>
          </cell>
          <cell r="B768" t="str">
            <v>โรงพยาบาลบ้านลาด</v>
          </cell>
          <cell r="C768" t="str">
            <v>21002</v>
          </cell>
          <cell r="D768" t="str">
            <v>กระทรวงสาธารณสุข สำนักงานปลัดกระทรวงสาธารณสุข</v>
          </cell>
          <cell r="E768" t="str">
            <v>07</v>
          </cell>
          <cell r="F768" t="str">
            <v>โรงพยาบาลชุมชน</v>
          </cell>
          <cell r="G768" t="str">
            <v>30</v>
          </cell>
          <cell r="H768" t="str">
            <v>76</v>
          </cell>
          <cell r="I768" t="str">
            <v>จ.เพชรบุรี</v>
          </cell>
          <cell r="J768" t="str">
            <v>06</v>
          </cell>
          <cell r="K768" t="str">
            <v xml:space="preserve"> อ.บ้านลาด</v>
          </cell>
          <cell r="L768" t="str">
            <v>16</v>
          </cell>
          <cell r="M768" t="str">
            <v xml:space="preserve"> 'ต.ท่าช้าง'</v>
          </cell>
          <cell r="N768" t="str">
            <v>08</v>
          </cell>
          <cell r="O768" t="str">
            <v xml:space="preserve"> หมู่ 8</v>
          </cell>
          <cell r="P768" t="str">
            <v>01</v>
          </cell>
          <cell r="Q768" t="str">
            <v>เปิดดำเนินการ</v>
          </cell>
          <cell r="R768" t="str">
            <v xml:space="preserve">131 </v>
          </cell>
          <cell r="S768" t="str">
            <v>76150</v>
          </cell>
          <cell r="T768" t="str">
            <v>032491051</v>
          </cell>
          <cell r="U768" t="str">
            <v>032491242</v>
          </cell>
          <cell r="V768" t="str">
            <v>21</v>
          </cell>
          <cell r="W768" t="str">
            <v>2.1 ทุติยภูมิระดับต้น</v>
          </cell>
          <cell r="X768" t="str">
            <v>S</v>
          </cell>
          <cell r="Y768" t="str">
            <v xml:space="preserve">บริการ  </v>
          </cell>
          <cell r="AH768" t="str">
            <v>11312</v>
          </cell>
        </row>
        <row r="769">
          <cell r="A769" t="str">
            <v>001131300</v>
          </cell>
          <cell r="B769" t="str">
            <v>โรงพยาบาลบ้านแหลม</v>
          </cell>
          <cell r="C769" t="str">
            <v>21002</v>
          </cell>
          <cell r="D769" t="str">
            <v>กระทรวงสาธารณสุข สำนักงานปลัดกระทรวงสาธารณสุข</v>
          </cell>
          <cell r="E769" t="str">
            <v>07</v>
          </cell>
          <cell r="F769" t="str">
            <v>โรงพยาบาลชุมชน</v>
          </cell>
          <cell r="G769" t="str">
            <v>30</v>
          </cell>
          <cell r="H769" t="str">
            <v>76</v>
          </cell>
          <cell r="I769" t="str">
            <v>จ.เพชรบุรี</v>
          </cell>
          <cell r="J769" t="str">
            <v>07</v>
          </cell>
          <cell r="K769" t="str">
            <v xml:space="preserve"> อ.บ้านแหลม</v>
          </cell>
          <cell r="L769" t="str">
            <v>01</v>
          </cell>
          <cell r="M769" t="str">
            <v xml:space="preserve"> 'ต.บ้านแหลม'</v>
          </cell>
          <cell r="N769" t="str">
            <v>03</v>
          </cell>
          <cell r="O769" t="str">
            <v xml:space="preserve"> หมู่ 3</v>
          </cell>
          <cell r="P769" t="str">
            <v>01</v>
          </cell>
          <cell r="Q769" t="str">
            <v>เปิดดำเนินการ</v>
          </cell>
          <cell r="R769" t="str">
            <v xml:space="preserve">238 </v>
          </cell>
          <cell r="S769" t="str">
            <v>76110</v>
          </cell>
          <cell r="T769" t="str">
            <v>032481144</v>
          </cell>
          <cell r="U769" t="str">
            <v>032481144</v>
          </cell>
          <cell r="V769" t="str">
            <v>21</v>
          </cell>
          <cell r="W769" t="str">
            <v>2.1 ทุติยภูมิระดับต้น</v>
          </cell>
          <cell r="X769" t="str">
            <v>S</v>
          </cell>
          <cell r="Y769" t="str">
            <v xml:space="preserve">บริการ  </v>
          </cell>
          <cell r="AH769" t="str">
            <v>11313</v>
          </cell>
        </row>
        <row r="770">
          <cell r="A770" t="str">
            <v>001131100</v>
          </cell>
          <cell r="B770" t="str">
            <v>โรงพยาบาลท่ายาง</v>
          </cell>
          <cell r="C770" t="str">
            <v>21002</v>
          </cell>
          <cell r="D770" t="str">
            <v>กระทรวงสาธารณสุข สำนักงานปลัดกระทรวงสาธารณสุข</v>
          </cell>
          <cell r="E770" t="str">
            <v>07</v>
          </cell>
          <cell r="F770" t="str">
            <v>โรงพยาบาลชุมชน</v>
          </cell>
          <cell r="G770" t="str">
            <v>60</v>
          </cell>
          <cell r="H770" t="str">
            <v>76</v>
          </cell>
          <cell r="I770" t="str">
            <v>จ.เพชรบุรี</v>
          </cell>
          <cell r="J770" t="str">
            <v>05</v>
          </cell>
          <cell r="K770" t="str">
            <v xml:space="preserve"> อ.ท่ายาง</v>
          </cell>
          <cell r="L770" t="str">
            <v>01</v>
          </cell>
          <cell r="M770" t="str">
            <v xml:space="preserve"> 'ต.ท่ายาง'</v>
          </cell>
          <cell r="N770" t="str">
            <v>01</v>
          </cell>
          <cell r="O770" t="str">
            <v xml:space="preserve"> หมู่ 1</v>
          </cell>
          <cell r="P770" t="str">
            <v>01</v>
          </cell>
          <cell r="Q770" t="str">
            <v>เปิดดำเนินการ</v>
          </cell>
          <cell r="R770" t="str">
            <v xml:space="preserve">259/6 </v>
          </cell>
          <cell r="S770" t="str">
            <v>76130</v>
          </cell>
          <cell r="T770" t="str">
            <v>032461100</v>
          </cell>
          <cell r="U770" t="str">
            <v>032461100</v>
          </cell>
          <cell r="V770" t="str">
            <v>21</v>
          </cell>
          <cell r="W770" t="str">
            <v>2.1 ทุติยภูมิระดับต้น</v>
          </cell>
          <cell r="X770" t="str">
            <v>S</v>
          </cell>
          <cell r="Y770" t="str">
            <v xml:space="preserve">บริการ  </v>
          </cell>
          <cell r="AH770" t="str">
            <v>11311</v>
          </cell>
        </row>
        <row r="771">
          <cell r="A771" t="str">
            <v>001131400</v>
          </cell>
          <cell r="B771" t="str">
            <v>โรงพยาบาลแก่งกระจาน</v>
          </cell>
          <cell r="C771" t="str">
            <v>21002</v>
          </cell>
          <cell r="D771" t="str">
            <v>กระทรวงสาธารณสุข สำนักงานปลัดกระทรวงสาธารณสุข</v>
          </cell>
          <cell r="E771" t="str">
            <v>07</v>
          </cell>
          <cell r="F771" t="str">
            <v>โรงพยาบาลชุมชน</v>
          </cell>
          <cell r="G771" t="str">
            <v>30</v>
          </cell>
          <cell r="H771" t="str">
            <v>76</v>
          </cell>
          <cell r="I771" t="str">
            <v>จ.เพชรบุรี</v>
          </cell>
          <cell r="J771" t="str">
            <v>08</v>
          </cell>
          <cell r="K771" t="str">
            <v xml:space="preserve"> อ.แก่งกระจาน</v>
          </cell>
          <cell r="L771" t="str">
            <v>03</v>
          </cell>
          <cell r="M771" t="str">
            <v xml:space="preserve"> 'ต.วังจันทร์'</v>
          </cell>
          <cell r="N771" t="str">
            <v>05</v>
          </cell>
          <cell r="O771" t="str">
            <v xml:space="preserve"> หมู่ 5</v>
          </cell>
          <cell r="P771" t="str">
            <v>01</v>
          </cell>
          <cell r="Q771" t="str">
            <v>เปิดดำเนินการ</v>
          </cell>
          <cell r="R771" t="str">
            <v xml:space="preserve">6  ถ.เขื่อนเพชร </v>
          </cell>
          <cell r="S771" t="str">
            <v>76170</v>
          </cell>
          <cell r="T771" t="str">
            <v>03245925</v>
          </cell>
          <cell r="U771" t="str">
            <v>032459091</v>
          </cell>
          <cell r="V771" t="str">
            <v>21</v>
          </cell>
          <cell r="W771" t="str">
            <v>2.1 ทุติยภูมิระดับต้น</v>
          </cell>
          <cell r="X771" t="str">
            <v>S</v>
          </cell>
          <cell r="Y771" t="str">
            <v xml:space="preserve">บริการ  </v>
          </cell>
          <cell r="Z771" t="str">
            <v>01</v>
          </cell>
          <cell r="AA771" t="str">
            <v>ตั้งใหม่</v>
          </cell>
          <cell r="AH771" t="str">
            <v>11314</v>
          </cell>
        </row>
        <row r="772">
          <cell r="A772" t="str">
            <v>001133900</v>
          </cell>
          <cell r="B772" t="str">
            <v>โรงพยาบาลถ้ำพรรณรา</v>
          </cell>
          <cell r="C772" t="str">
            <v>21002</v>
          </cell>
          <cell r="D772" t="str">
            <v>กระทรวงสาธารณสุข สำนักงานปลัดกระทรวงสาธารณสุข</v>
          </cell>
          <cell r="E772" t="str">
            <v>07</v>
          </cell>
          <cell r="F772" t="str">
            <v>โรงพยาบาลชุมชน</v>
          </cell>
          <cell r="G772" t="str">
            <v>10</v>
          </cell>
          <cell r="H772" t="str">
            <v>80</v>
          </cell>
          <cell r="I772" t="str">
            <v>จ.นครศรีธรรมราช</v>
          </cell>
          <cell r="J772" t="str">
            <v>18</v>
          </cell>
          <cell r="K772" t="str">
            <v xml:space="preserve"> อ.ถ้ำพรรณรา</v>
          </cell>
          <cell r="L772" t="str">
            <v>01</v>
          </cell>
          <cell r="M772" t="str">
            <v xml:space="preserve"> 'ต.ถ้ำพรรณรา'</v>
          </cell>
          <cell r="N772" t="str">
            <v>02</v>
          </cell>
          <cell r="O772" t="str">
            <v xml:space="preserve"> หมู่ 2</v>
          </cell>
          <cell r="P772" t="str">
            <v>01</v>
          </cell>
          <cell r="Q772" t="str">
            <v>เปิดดำเนินการ</v>
          </cell>
          <cell r="R772" t="str">
            <v>ม.2 ต.ถ้ำพรรณรา</v>
          </cell>
          <cell r="V772" t="str">
            <v>21</v>
          </cell>
          <cell r="W772" t="str">
            <v>2.1 ทุติยภูมิระดับต้น</v>
          </cell>
          <cell r="AH772" t="str">
            <v>11339</v>
          </cell>
        </row>
        <row r="773">
          <cell r="A773" t="str">
            <v>001132400</v>
          </cell>
          <cell r="B773" t="str">
            <v>โรงพยาบาลลานสะกา</v>
          </cell>
          <cell r="C773" t="str">
            <v>21002</v>
          </cell>
          <cell r="D773" t="str">
            <v>กระทรวงสาธารณสุข สำนักงานปลัดกระทรวงสาธารณสุข</v>
          </cell>
          <cell r="E773" t="str">
            <v>07</v>
          </cell>
          <cell r="F773" t="str">
            <v>โรงพยาบาลชุมชน</v>
          </cell>
          <cell r="G773" t="str">
            <v>30</v>
          </cell>
          <cell r="H773" t="str">
            <v>80</v>
          </cell>
          <cell r="I773" t="str">
            <v>จ.นครศรีธรรมราช</v>
          </cell>
          <cell r="J773" t="str">
            <v>03</v>
          </cell>
          <cell r="K773" t="str">
            <v xml:space="preserve"> อ.ลานสกา</v>
          </cell>
          <cell r="L773" t="str">
            <v>01</v>
          </cell>
          <cell r="M773" t="str">
            <v xml:space="preserve"> 'ต.เขาแก้ว'</v>
          </cell>
          <cell r="N773" t="str">
            <v>01</v>
          </cell>
          <cell r="O773" t="str">
            <v xml:space="preserve"> หมู่ 1</v>
          </cell>
          <cell r="P773" t="str">
            <v>01</v>
          </cell>
          <cell r="Q773" t="str">
            <v>เปิดดำเนินการ</v>
          </cell>
          <cell r="R773" t="str">
            <v xml:space="preserve">ม.1 </v>
          </cell>
          <cell r="V773" t="str">
            <v>21</v>
          </cell>
          <cell r="W773" t="str">
            <v>2.1 ทุติยภูมิระดับต้น</v>
          </cell>
          <cell r="AH773" t="str">
            <v>11324</v>
          </cell>
        </row>
        <row r="774">
          <cell r="A774" t="str">
            <v>001135800</v>
          </cell>
          <cell r="B774" t="str">
            <v>โรงพยาบาลดอนสัก</v>
          </cell>
          <cell r="C774" t="str">
            <v>21002</v>
          </cell>
          <cell r="D774" t="str">
            <v>กระทรวงสาธารณสุข สำนักงานปลัดกระทรวงสาธารณสุข</v>
          </cell>
          <cell r="E774" t="str">
            <v>07</v>
          </cell>
          <cell r="F774" t="str">
            <v>โรงพยาบาลชุมชน</v>
          </cell>
          <cell r="G774" t="str">
            <v>30</v>
          </cell>
          <cell r="H774" t="str">
            <v>84</v>
          </cell>
          <cell r="I774" t="str">
            <v>จ.สุราษฎร์ธานี</v>
          </cell>
          <cell r="J774" t="str">
            <v>03</v>
          </cell>
          <cell r="K774" t="str">
            <v xml:space="preserve"> อ.ดอนสัก</v>
          </cell>
          <cell r="L774" t="str">
            <v>01</v>
          </cell>
          <cell r="M774" t="str">
            <v xml:space="preserve"> 'ต.ดอนสัก'</v>
          </cell>
          <cell r="N774" t="str">
            <v>05</v>
          </cell>
          <cell r="O774" t="str">
            <v xml:space="preserve"> หมู่ 5</v>
          </cell>
          <cell r="P774" t="str">
            <v>01</v>
          </cell>
          <cell r="Q774" t="str">
            <v>เปิดดำเนินการ</v>
          </cell>
          <cell r="R774" t="str">
            <v xml:space="preserve">13/2 </v>
          </cell>
          <cell r="S774" t="str">
            <v>84220</v>
          </cell>
          <cell r="T774" t="str">
            <v>077371400</v>
          </cell>
          <cell r="U774" t="str">
            <v>077371179</v>
          </cell>
          <cell r="V774" t="str">
            <v>21</v>
          </cell>
          <cell r="W774" t="str">
            <v>2.1 ทุติยภูมิระดับต้น</v>
          </cell>
          <cell r="X774" t="str">
            <v>S</v>
          </cell>
          <cell r="Y774" t="str">
            <v xml:space="preserve">บริการ  </v>
          </cell>
          <cell r="AH774" t="str">
            <v>11358</v>
          </cell>
        </row>
        <row r="775">
          <cell r="A775" t="str">
            <v>001135900</v>
          </cell>
          <cell r="B775" t="str">
            <v>โรงพยาบาลเกาะพงัน</v>
          </cell>
          <cell r="C775" t="str">
            <v>21002</v>
          </cell>
          <cell r="D775" t="str">
            <v>กระทรวงสาธารณสุข สำนักงานปลัดกระทรวงสาธารณสุข</v>
          </cell>
          <cell r="E775" t="str">
            <v>07</v>
          </cell>
          <cell r="F775" t="str">
            <v>โรงพยาบาลชุมชน</v>
          </cell>
          <cell r="G775" t="str">
            <v>30</v>
          </cell>
          <cell r="H775" t="str">
            <v>84</v>
          </cell>
          <cell r="I775" t="str">
            <v>จ.สุราษฎร์ธานี</v>
          </cell>
          <cell r="J775" t="str">
            <v>05</v>
          </cell>
          <cell r="K775" t="str">
            <v xml:space="preserve"> อ.เกาะพะงัน</v>
          </cell>
          <cell r="L775" t="str">
            <v>01</v>
          </cell>
          <cell r="M775" t="str">
            <v xml:space="preserve"> 'ต.เกาะพะงัน'</v>
          </cell>
          <cell r="N775" t="str">
            <v>04</v>
          </cell>
          <cell r="O775" t="str">
            <v xml:space="preserve"> หมู่ 4</v>
          </cell>
          <cell r="P775" t="str">
            <v>01</v>
          </cell>
          <cell r="Q775" t="str">
            <v>เปิดดำเนินการ</v>
          </cell>
          <cell r="R775" t="str">
            <v xml:space="preserve">6 </v>
          </cell>
          <cell r="S775" t="str">
            <v>84280</v>
          </cell>
          <cell r="T775" t="str">
            <v>077238315</v>
          </cell>
          <cell r="U775" t="str">
            <v>077238316</v>
          </cell>
          <cell r="V775" t="str">
            <v>21</v>
          </cell>
          <cell r="W775" t="str">
            <v>2.1 ทุติยภูมิระดับต้น</v>
          </cell>
          <cell r="X775" t="str">
            <v>S</v>
          </cell>
          <cell r="Y775" t="str">
            <v xml:space="preserve">บริการ  </v>
          </cell>
          <cell r="AH775" t="str">
            <v>11359</v>
          </cell>
        </row>
        <row r="776">
          <cell r="A776" t="str">
            <v>001134000</v>
          </cell>
          <cell r="B776" t="str">
            <v>โรงพยาบาลเขาพนม</v>
          </cell>
          <cell r="C776" t="str">
            <v>21002</v>
          </cell>
          <cell r="D776" t="str">
            <v>กระทรวงสาธารณสุข สำนักงานปลัดกระทรวงสาธารณสุข</v>
          </cell>
          <cell r="E776" t="str">
            <v>07</v>
          </cell>
          <cell r="F776" t="str">
            <v>โรงพยาบาลชุมชน</v>
          </cell>
          <cell r="G776" t="str">
            <v>45</v>
          </cell>
          <cell r="H776" t="str">
            <v>81</v>
          </cell>
          <cell r="I776" t="str">
            <v>จ.กระบี่</v>
          </cell>
          <cell r="J776" t="str">
            <v>02</v>
          </cell>
          <cell r="K776" t="str">
            <v xml:space="preserve"> อ.เขาพนม</v>
          </cell>
          <cell r="L776" t="str">
            <v>01</v>
          </cell>
          <cell r="M776" t="str">
            <v xml:space="preserve"> 'ต.เขาพนม'</v>
          </cell>
          <cell r="N776" t="str">
            <v>09</v>
          </cell>
          <cell r="O776" t="str">
            <v xml:space="preserve"> หมู่ 9</v>
          </cell>
          <cell r="P776" t="str">
            <v>01</v>
          </cell>
          <cell r="Q776" t="str">
            <v>เปิดดำเนินการ</v>
          </cell>
          <cell r="S776" t="str">
            <v>81140</v>
          </cell>
          <cell r="T776" t="str">
            <v>075689031</v>
          </cell>
          <cell r="U776" t="str">
            <v>075689511</v>
          </cell>
          <cell r="V776" t="str">
            <v>21</v>
          </cell>
          <cell r="W776" t="str">
            <v>2.1 ทุติยภูมิระดับต้น</v>
          </cell>
          <cell r="AH776" t="str">
            <v>11340</v>
          </cell>
        </row>
        <row r="777">
          <cell r="A777" t="str">
            <v>001134100</v>
          </cell>
          <cell r="B777" t="str">
            <v>โรงพยาบาลเกาะลันตา</v>
          </cell>
          <cell r="C777" t="str">
            <v>21002</v>
          </cell>
          <cell r="D777" t="str">
            <v>กระทรวงสาธารณสุข สำนักงานปลัดกระทรวงสาธารณสุข</v>
          </cell>
          <cell r="E777" t="str">
            <v>07</v>
          </cell>
          <cell r="F777" t="str">
            <v>โรงพยาบาลชุมชน</v>
          </cell>
          <cell r="G777" t="str">
            <v>10</v>
          </cell>
          <cell r="H777" t="str">
            <v>81</v>
          </cell>
          <cell r="I777" t="str">
            <v>จ.กระบี่</v>
          </cell>
          <cell r="J777" t="str">
            <v>03</v>
          </cell>
          <cell r="K777" t="str">
            <v xml:space="preserve"> อ.เกาะลันตา</v>
          </cell>
          <cell r="L777" t="str">
            <v>01</v>
          </cell>
          <cell r="M777" t="str">
            <v xml:space="preserve"> 'ต.เกาะลันตาใหญ่'</v>
          </cell>
          <cell r="N777" t="str">
            <v>01</v>
          </cell>
          <cell r="O777" t="str">
            <v xml:space="preserve"> หมู่ 1</v>
          </cell>
          <cell r="P777" t="str">
            <v>01</v>
          </cell>
          <cell r="Q777" t="str">
            <v>เปิดดำเนินการ</v>
          </cell>
          <cell r="R777" t="str">
            <v>118/1</v>
          </cell>
          <cell r="S777" t="str">
            <v>81150</v>
          </cell>
          <cell r="T777" t="str">
            <v>075697017</v>
          </cell>
          <cell r="V777" t="str">
            <v>21</v>
          </cell>
          <cell r="W777" t="str">
            <v>2.1 ทุติยภูมิระดับต้น</v>
          </cell>
          <cell r="AH777" t="str">
            <v>11341</v>
          </cell>
        </row>
        <row r="778">
          <cell r="A778" t="str">
            <v>001134400</v>
          </cell>
          <cell r="B778" t="str">
            <v>โรงพยาบาลปลายพระยา</v>
          </cell>
          <cell r="C778" t="str">
            <v>21002</v>
          </cell>
          <cell r="D778" t="str">
            <v>กระทรวงสาธารณสุข สำนักงานปลัดกระทรวงสาธารณสุข</v>
          </cell>
          <cell r="E778" t="str">
            <v>07</v>
          </cell>
          <cell r="F778" t="str">
            <v>โรงพยาบาลชุมชน</v>
          </cell>
          <cell r="G778" t="str">
            <v>30</v>
          </cell>
          <cell r="H778" t="str">
            <v>81</v>
          </cell>
          <cell r="I778" t="str">
            <v>จ.กระบี่</v>
          </cell>
          <cell r="J778" t="str">
            <v>06</v>
          </cell>
          <cell r="K778" t="str">
            <v xml:space="preserve"> อ.ปลายพระยา</v>
          </cell>
          <cell r="L778" t="str">
            <v>01</v>
          </cell>
          <cell r="M778" t="str">
            <v xml:space="preserve"> 'ต.ปลายพระยา'</v>
          </cell>
          <cell r="N778" t="str">
            <v>05</v>
          </cell>
          <cell r="O778" t="str">
            <v xml:space="preserve"> หมู่ 5</v>
          </cell>
          <cell r="P778" t="str">
            <v>01</v>
          </cell>
          <cell r="Q778" t="str">
            <v>เปิดดำเนินการ</v>
          </cell>
          <cell r="S778" t="str">
            <v>81160</v>
          </cell>
          <cell r="T778" t="str">
            <v>075687454</v>
          </cell>
          <cell r="U778" t="str">
            <v>075687125</v>
          </cell>
          <cell r="V778" t="str">
            <v>21</v>
          </cell>
          <cell r="W778" t="str">
            <v>2.1 ทุติยภูมิระดับต้น</v>
          </cell>
          <cell r="AH778" t="str">
            <v>11344</v>
          </cell>
        </row>
        <row r="779">
          <cell r="A779" t="str">
            <v>001134500</v>
          </cell>
          <cell r="B779" t="str">
            <v>โรงพยาบาลลำทับ</v>
          </cell>
          <cell r="C779" t="str">
            <v>21002</v>
          </cell>
          <cell r="D779" t="str">
            <v>กระทรวงสาธารณสุข สำนักงานปลัดกระทรวงสาธารณสุข</v>
          </cell>
          <cell r="E779" t="str">
            <v>07</v>
          </cell>
          <cell r="F779" t="str">
            <v>โรงพยาบาลชุมชน</v>
          </cell>
          <cell r="G779" t="str">
            <v>30</v>
          </cell>
          <cell r="H779" t="str">
            <v>81</v>
          </cell>
          <cell r="I779" t="str">
            <v>จ.กระบี่</v>
          </cell>
          <cell r="J779" t="str">
            <v>07</v>
          </cell>
          <cell r="K779" t="str">
            <v xml:space="preserve"> อ.ลำทับ</v>
          </cell>
          <cell r="L779" t="str">
            <v>01</v>
          </cell>
          <cell r="M779" t="str">
            <v xml:space="preserve"> 'ต.ลำทับ'</v>
          </cell>
          <cell r="N779" t="str">
            <v>05</v>
          </cell>
          <cell r="O779" t="str">
            <v xml:space="preserve"> หมู่ 5</v>
          </cell>
          <cell r="P779" t="str">
            <v>01</v>
          </cell>
          <cell r="Q779" t="str">
            <v>เปิดดำเนินการ</v>
          </cell>
          <cell r="R779" t="str">
            <v>94</v>
          </cell>
          <cell r="S779" t="str">
            <v>81120</v>
          </cell>
          <cell r="T779" t="str">
            <v>075643255</v>
          </cell>
          <cell r="V779" t="str">
            <v>21</v>
          </cell>
          <cell r="W779" t="str">
            <v>2.1 ทุติยภูมิระดับต้น</v>
          </cell>
          <cell r="AH779" t="str">
            <v>11345</v>
          </cell>
        </row>
        <row r="780">
          <cell r="A780" t="str">
            <v>001134600</v>
          </cell>
          <cell r="B780" t="str">
            <v>โรงพยาบาลเหนือคลอง</v>
          </cell>
          <cell r="C780" t="str">
            <v>21002</v>
          </cell>
          <cell r="D780" t="str">
            <v>กระทรวงสาธารณสุข สำนักงานปลัดกระทรวงสาธารณสุข</v>
          </cell>
          <cell r="E780" t="str">
            <v>07</v>
          </cell>
          <cell r="F780" t="str">
            <v>โรงพยาบาลชุมชน</v>
          </cell>
          <cell r="G780" t="str">
            <v>30</v>
          </cell>
          <cell r="H780" t="str">
            <v>81</v>
          </cell>
          <cell r="I780" t="str">
            <v>จ.กระบี่</v>
          </cell>
          <cell r="J780" t="str">
            <v>08</v>
          </cell>
          <cell r="K780" t="str">
            <v xml:space="preserve"> อ.เหนือคลอง</v>
          </cell>
          <cell r="L780" t="str">
            <v>01</v>
          </cell>
          <cell r="M780" t="str">
            <v xml:space="preserve"> 'ต.เหนือคลอง'</v>
          </cell>
          <cell r="N780" t="str">
            <v>01</v>
          </cell>
          <cell r="O780" t="str">
            <v xml:space="preserve"> หมู่ 1</v>
          </cell>
          <cell r="P780" t="str">
            <v>01</v>
          </cell>
          <cell r="Q780" t="str">
            <v>เปิดดำเนินการ</v>
          </cell>
          <cell r="S780" t="str">
            <v>81130</v>
          </cell>
          <cell r="T780" t="str">
            <v>075636596</v>
          </cell>
          <cell r="V780" t="str">
            <v>21</v>
          </cell>
          <cell r="W780" t="str">
            <v>2.1 ทุติยภูมิระดับต้น</v>
          </cell>
          <cell r="AH780" t="str">
            <v>11346</v>
          </cell>
        </row>
        <row r="781">
          <cell r="A781" t="str">
            <v>001134200</v>
          </cell>
          <cell r="B781" t="str">
            <v>โรงพยาบาลคลองท่อม</v>
          </cell>
          <cell r="C781" t="str">
            <v>21002</v>
          </cell>
          <cell r="D781" t="str">
            <v>กระทรวงสาธารณสุข สำนักงานปลัดกระทรวงสาธารณสุข</v>
          </cell>
          <cell r="E781" t="str">
            <v>07</v>
          </cell>
          <cell r="F781" t="str">
            <v>โรงพยาบาลชุมชน</v>
          </cell>
          <cell r="G781" t="str">
            <v>30</v>
          </cell>
          <cell r="H781" t="str">
            <v>81</v>
          </cell>
          <cell r="I781" t="str">
            <v>จ.กระบี่</v>
          </cell>
          <cell r="J781" t="str">
            <v>04</v>
          </cell>
          <cell r="K781" t="str">
            <v xml:space="preserve"> อ.คลองท่อม</v>
          </cell>
          <cell r="L781" t="str">
            <v>01</v>
          </cell>
          <cell r="M781" t="str">
            <v xml:space="preserve"> 'ต.คลองท่อมใต้'</v>
          </cell>
          <cell r="N781" t="str">
            <v>09</v>
          </cell>
          <cell r="O781" t="str">
            <v xml:space="preserve"> หมู่ 9</v>
          </cell>
          <cell r="P781" t="str">
            <v>01</v>
          </cell>
          <cell r="Q781" t="str">
            <v>เปิดดำเนินการ</v>
          </cell>
          <cell r="R781" t="str">
            <v>79</v>
          </cell>
          <cell r="S781" t="str">
            <v>81120</v>
          </cell>
          <cell r="T781" t="str">
            <v>075640320</v>
          </cell>
          <cell r="V781" t="str">
            <v>21</v>
          </cell>
          <cell r="W781" t="str">
            <v>2.1 ทุติยภูมิระดับต้น</v>
          </cell>
          <cell r="AH781" t="str">
            <v>11342</v>
          </cell>
        </row>
        <row r="782">
          <cell r="A782" t="str">
            <v>001135200</v>
          </cell>
          <cell r="B782" t="str">
            <v>โรงพยาบาลคุระบุรีชัยพัฒน์</v>
          </cell>
          <cell r="C782" t="str">
            <v>21002</v>
          </cell>
          <cell r="D782" t="str">
            <v>กระทรวงสาธารณสุข สำนักงานปลัดกระทรวงสาธารณสุข</v>
          </cell>
          <cell r="E782" t="str">
            <v>07</v>
          </cell>
          <cell r="F782" t="str">
            <v>โรงพยาบาลชุมชน</v>
          </cell>
          <cell r="G782" t="str">
            <v>30</v>
          </cell>
          <cell r="H782" t="str">
            <v>82</v>
          </cell>
          <cell r="I782" t="str">
            <v>จ.พังงา</v>
          </cell>
          <cell r="J782" t="str">
            <v>06</v>
          </cell>
          <cell r="K782" t="str">
            <v xml:space="preserve"> อ.คุระบุรี</v>
          </cell>
          <cell r="L782" t="str">
            <v>01</v>
          </cell>
          <cell r="M782" t="str">
            <v xml:space="preserve"> 'ต.คุระ'</v>
          </cell>
          <cell r="N782" t="str">
            <v>01</v>
          </cell>
          <cell r="O782" t="str">
            <v xml:space="preserve"> หมู่ 1</v>
          </cell>
          <cell r="P782" t="str">
            <v>01</v>
          </cell>
          <cell r="Q782" t="str">
            <v>เปิดดำเนินการ</v>
          </cell>
          <cell r="R782" t="str">
            <v xml:space="preserve">374  ถ.เพชรเกษม </v>
          </cell>
          <cell r="S782" t="str">
            <v>82150</v>
          </cell>
          <cell r="T782" t="str">
            <v>076461079</v>
          </cell>
          <cell r="U782" t="str">
            <v>076491379</v>
          </cell>
          <cell r="V782" t="str">
            <v>21</v>
          </cell>
          <cell r="W782" t="str">
            <v>2.1 ทุติยภูมิระดับต้น</v>
          </cell>
          <cell r="AH782" t="str">
            <v>11352</v>
          </cell>
        </row>
        <row r="783">
          <cell r="A783" t="str">
            <v>001135300</v>
          </cell>
          <cell r="B783" t="str">
            <v>โรงพยาบาลทับปุด</v>
          </cell>
          <cell r="C783" t="str">
            <v>21002</v>
          </cell>
          <cell r="D783" t="str">
            <v>กระทรวงสาธารณสุข สำนักงานปลัดกระทรวงสาธารณสุข</v>
          </cell>
          <cell r="E783" t="str">
            <v>07</v>
          </cell>
          <cell r="F783" t="str">
            <v>โรงพยาบาลชุมชน</v>
          </cell>
          <cell r="G783" t="str">
            <v>30</v>
          </cell>
          <cell r="H783" t="str">
            <v>82</v>
          </cell>
          <cell r="I783" t="str">
            <v>จ.พังงา</v>
          </cell>
          <cell r="J783" t="str">
            <v>07</v>
          </cell>
          <cell r="K783" t="str">
            <v xml:space="preserve"> อ.ทับปุด</v>
          </cell>
          <cell r="L783" t="str">
            <v>01</v>
          </cell>
          <cell r="M783" t="str">
            <v xml:space="preserve"> 'ต.ทับปุด'</v>
          </cell>
          <cell r="N783" t="str">
            <v>01</v>
          </cell>
          <cell r="O783" t="str">
            <v xml:space="preserve"> หมู่ 1</v>
          </cell>
          <cell r="P783" t="str">
            <v>01</v>
          </cell>
          <cell r="Q783" t="str">
            <v>เปิดดำเนินการ</v>
          </cell>
          <cell r="R783" t="str">
            <v xml:space="preserve">125  ถ.พังงา-ทับปุดสายใหม่ </v>
          </cell>
          <cell r="S783" t="str">
            <v>82180</v>
          </cell>
          <cell r="T783" t="str">
            <v>076599019</v>
          </cell>
          <cell r="U783" t="str">
            <v>076599115</v>
          </cell>
          <cell r="V783" t="str">
            <v>21</v>
          </cell>
          <cell r="W783" t="str">
            <v>2.1 ทุติยภูมิระดับต้น</v>
          </cell>
          <cell r="AH783" t="str">
            <v>11353</v>
          </cell>
        </row>
        <row r="784">
          <cell r="A784" t="str">
            <v>001137300</v>
          </cell>
          <cell r="B784" t="str">
            <v>โรงพยาบาลกระบุรี</v>
          </cell>
          <cell r="C784" t="str">
            <v>21002</v>
          </cell>
          <cell r="D784" t="str">
            <v>กระทรวงสาธารณสุข สำนักงานปลัดกระทรวงสาธารณสุข</v>
          </cell>
          <cell r="E784" t="str">
            <v>07</v>
          </cell>
          <cell r="F784" t="str">
            <v>โรงพยาบาลชุมชน</v>
          </cell>
          <cell r="G784" t="str">
            <v>30</v>
          </cell>
          <cell r="H784" t="str">
            <v>85</v>
          </cell>
          <cell r="I784" t="str">
            <v>จ.ระนอง</v>
          </cell>
          <cell r="J784" t="str">
            <v>04</v>
          </cell>
          <cell r="K784" t="str">
            <v xml:space="preserve"> อ.กระบุรี</v>
          </cell>
          <cell r="L784" t="str">
            <v>01</v>
          </cell>
          <cell r="M784" t="str">
            <v xml:space="preserve"> 'ต.น้ำจืด'</v>
          </cell>
          <cell r="N784" t="str">
            <v>03</v>
          </cell>
          <cell r="O784" t="str">
            <v xml:space="preserve"> หมู่ 3</v>
          </cell>
          <cell r="P784" t="str">
            <v>01</v>
          </cell>
          <cell r="Q784" t="str">
            <v>เปิดดำเนินการ</v>
          </cell>
          <cell r="R784" t="str">
            <v xml:space="preserve">168 </v>
          </cell>
          <cell r="S784" t="str">
            <v>85110</v>
          </cell>
          <cell r="T784" t="str">
            <v>077891036</v>
          </cell>
          <cell r="V784" t="str">
            <v>21</v>
          </cell>
          <cell r="W784" t="str">
            <v>2.1 ทุติยภูมิระดับต้น</v>
          </cell>
          <cell r="X784" t="str">
            <v>S</v>
          </cell>
          <cell r="Y784" t="str">
            <v xml:space="preserve">บริการ  </v>
          </cell>
          <cell r="AH784" t="str">
            <v>11373</v>
          </cell>
        </row>
        <row r="785">
          <cell r="A785" t="str">
            <v>001136300</v>
          </cell>
          <cell r="B785" t="str">
            <v>โรงพยาบาลบ้านตาขุน</v>
          </cell>
          <cell r="C785" t="str">
            <v>21002</v>
          </cell>
          <cell r="D785" t="str">
            <v>กระทรวงสาธารณสุข สำนักงานปลัดกระทรวงสาธารณสุข</v>
          </cell>
          <cell r="E785" t="str">
            <v>07</v>
          </cell>
          <cell r="F785" t="str">
            <v>โรงพยาบาลชุมชน</v>
          </cell>
          <cell r="G785" t="str">
            <v>10</v>
          </cell>
          <cell r="H785" t="str">
            <v>84</v>
          </cell>
          <cell r="I785" t="str">
            <v>จ.สุราษฎร์ธานี</v>
          </cell>
          <cell r="J785" t="str">
            <v>09</v>
          </cell>
          <cell r="K785" t="str">
            <v xml:space="preserve"> อ.บ้านตาขุน</v>
          </cell>
          <cell r="L785" t="str">
            <v>01</v>
          </cell>
          <cell r="M785" t="str">
            <v xml:space="preserve"> 'ต.เขาวง'</v>
          </cell>
          <cell r="N785" t="str">
            <v>03</v>
          </cell>
          <cell r="O785" t="str">
            <v xml:space="preserve"> หมู่ 3</v>
          </cell>
          <cell r="P785" t="str">
            <v>01</v>
          </cell>
          <cell r="Q785" t="str">
            <v>เปิดดำเนินการ</v>
          </cell>
          <cell r="R785" t="str">
            <v xml:space="preserve">74 </v>
          </cell>
          <cell r="S785" t="str">
            <v>84230</v>
          </cell>
          <cell r="T785" t="str">
            <v>077397373</v>
          </cell>
          <cell r="U785" t="str">
            <v>077261046</v>
          </cell>
          <cell r="V785" t="str">
            <v>21</v>
          </cell>
          <cell r="W785" t="str">
            <v>2.1 ทุติยภูมิระดับต้น</v>
          </cell>
          <cell r="X785" t="str">
            <v>S</v>
          </cell>
          <cell r="Y785" t="str">
            <v xml:space="preserve">บริการ  </v>
          </cell>
          <cell r="AH785" t="str">
            <v>11363</v>
          </cell>
        </row>
        <row r="786">
          <cell r="A786" t="str">
            <v>001137800</v>
          </cell>
          <cell r="B786" t="str">
            <v>โรงพยาบาลมาบอำมฤต</v>
          </cell>
          <cell r="C786" t="str">
            <v>21002</v>
          </cell>
          <cell r="D786" t="str">
            <v>กระทรวงสาธารณสุข สำนักงานปลัดกระทรวงสาธารณสุข</v>
          </cell>
          <cell r="E786" t="str">
            <v>07</v>
          </cell>
          <cell r="F786" t="str">
            <v>โรงพยาบาลชุมชน</v>
          </cell>
          <cell r="G786" t="str">
            <v>10</v>
          </cell>
          <cell r="H786" t="str">
            <v>86</v>
          </cell>
          <cell r="I786" t="str">
            <v>จ.ชุมพร</v>
          </cell>
          <cell r="J786" t="str">
            <v>03</v>
          </cell>
          <cell r="K786" t="str">
            <v xml:space="preserve"> อ.ปะทิว</v>
          </cell>
          <cell r="L786" t="str">
            <v>05</v>
          </cell>
          <cell r="M786" t="str">
            <v xml:space="preserve"> 'ต.ดอนยาง'</v>
          </cell>
          <cell r="N786" t="str">
            <v>12</v>
          </cell>
          <cell r="O786" t="str">
            <v xml:space="preserve"> หมู่ 12</v>
          </cell>
          <cell r="P786" t="str">
            <v>01</v>
          </cell>
          <cell r="Q786" t="str">
            <v>เปิดดำเนินการ</v>
          </cell>
          <cell r="V786" t="str">
            <v>21</v>
          </cell>
          <cell r="W786" t="str">
            <v>2.1 ทุติยภูมิระดับต้น</v>
          </cell>
          <cell r="AH786" t="str">
            <v>11378</v>
          </cell>
        </row>
        <row r="787">
          <cell r="A787" t="str">
            <v>001138000</v>
          </cell>
          <cell r="B787" t="str">
            <v>โรงพยาบาลปากน้ำหลังสวน</v>
          </cell>
          <cell r="C787" t="str">
            <v>21002</v>
          </cell>
          <cell r="D787" t="str">
            <v>กระทรวงสาธารณสุข สำนักงานปลัดกระทรวงสาธารณสุข</v>
          </cell>
          <cell r="E787" t="str">
            <v>07</v>
          </cell>
          <cell r="F787" t="str">
            <v>โรงพยาบาลชุมชน</v>
          </cell>
          <cell r="G787" t="str">
            <v>10</v>
          </cell>
          <cell r="H787" t="str">
            <v>86</v>
          </cell>
          <cell r="I787" t="str">
            <v>จ.ชุมพร</v>
          </cell>
          <cell r="J787" t="str">
            <v>04</v>
          </cell>
          <cell r="K787" t="str">
            <v xml:space="preserve"> อ.หลังสวน</v>
          </cell>
          <cell r="L787" t="str">
            <v>09</v>
          </cell>
          <cell r="M787" t="str">
            <v xml:space="preserve"> 'ต.ปากน้ำ'</v>
          </cell>
          <cell r="N787" t="str">
            <v>04</v>
          </cell>
          <cell r="O787" t="str">
            <v xml:space="preserve"> หมู่ 4</v>
          </cell>
          <cell r="P787" t="str">
            <v>01</v>
          </cell>
          <cell r="Q787" t="str">
            <v>เปิดดำเนินการ</v>
          </cell>
          <cell r="V787" t="str">
            <v>21</v>
          </cell>
          <cell r="W787" t="str">
            <v>2.1 ทุติยภูมิระดับต้น</v>
          </cell>
          <cell r="AH787" t="str">
            <v>11380</v>
          </cell>
        </row>
        <row r="788">
          <cell r="A788" t="str">
            <v>001138100</v>
          </cell>
          <cell r="B788" t="str">
            <v>โรงพยาบาลละแม</v>
          </cell>
          <cell r="C788" t="str">
            <v>21002</v>
          </cell>
          <cell r="D788" t="str">
            <v>กระทรวงสาธารณสุข สำนักงานปลัดกระทรวงสาธารณสุข</v>
          </cell>
          <cell r="E788" t="str">
            <v>07</v>
          </cell>
          <cell r="F788" t="str">
            <v>โรงพยาบาลชุมชน</v>
          </cell>
          <cell r="G788" t="str">
            <v>30</v>
          </cell>
          <cell r="H788" t="str">
            <v>86</v>
          </cell>
          <cell r="I788" t="str">
            <v>จ.ชุมพร</v>
          </cell>
          <cell r="J788" t="str">
            <v>05</v>
          </cell>
          <cell r="K788" t="str">
            <v xml:space="preserve"> อ.ละแม</v>
          </cell>
          <cell r="L788" t="str">
            <v>01</v>
          </cell>
          <cell r="M788" t="str">
            <v xml:space="preserve"> 'ต.ละแม'</v>
          </cell>
          <cell r="N788" t="str">
            <v>07</v>
          </cell>
          <cell r="O788" t="str">
            <v xml:space="preserve"> หมู่ 7</v>
          </cell>
          <cell r="P788" t="str">
            <v>01</v>
          </cell>
          <cell r="Q788" t="str">
            <v>เปิดดำเนินการ</v>
          </cell>
          <cell r="V788" t="str">
            <v>21</v>
          </cell>
          <cell r="W788" t="str">
            <v>2.1 ทุติยภูมิระดับต้น</v>
          </cell>
          <cell r="AH788" t="str">
            <v>11381</v>
          </cell>
        </row>
        <row r="789">
          <cell r="A789" t="str">
            <v>001138300</v>
          </cell>
          <cell r="B789" t="str">
            <v>โรงพยาบาลสวี</v>
          </cell>
          <cell r="C789" t="str">
            <v>21002</v>
          </cell>
          <cell r="D789" t="str">
            <v>กระทรวงสาธารณสุข สำนักงานปลัดกระทรวงสาธารณสุข</v>
          </cell>
          <cell r="E789" t="str">
            <v>07</v>
          </cell>
          <cell r="F789" t="str">
            <v>โรงพยาบาลชุมชน</v>
          </cell>
          <cell r="G789" t="str">
            <v>60</v>
          </cell>
          <cell r="H789" t="str">
            <v>86</v>
          </cell>
          <cell r="I789" t="str">
            <v>จ.ชุมพร</v>
          </cell>
          <cell r="J789" t="str">
            <v>07</v>
          </cell>
          <cell r="K789" t="str">
            <v xml:space="preserve"> อ.สวี</v>
          </cell>
          <cell r="L789" t="str">
            <v>01</v>
          </cell>
          <cell r="M789" t="str">
            <v xml:space="preserve"> 'ต.นาโพธิ์'</v>
          </cell>
          <cell r="N789" t="str">
            <v>07</v>
          </cell>
          <cell r="O789" t="str">
            <v xml:space="preserve"> หมู่ 7</v>
          </cell>
          <cell r="P789" t="str">
            <v>01</v>
          </cell>
          <cell r="Q789" t="str">
            <v>เปิดดำเนินการ</v>
          </cell>
          <cell r="R789" t="str">
            <v xml:space="preserve">120 </v>
          </cell>
          <cell r="V789" t="str">
            <v>21</v>
          </cell>
          <cell r="W789" t="str">
            <v>2.1 ทุติยภูมิระดับต้น</v>
          </cell>
          <cell r="AH789" t="str">
            <v>11383</v>
          </cell>
        </row>
        <row r="790">
          <cell r="A790" t="str">
            <v>001136500</v>
          </cell>
          <cell r="B790" t="str">
            <v>โรงพยาบาลท่าฉาง</v>
          </cell>
          <cell r="C790" t="str">
            <v>21002</v>
          </cell>
          <cell r="D790" t="str">
            <v>กระทรวงสาธารณสุข สำนักงานปลัดกระทรวงสาธารณสุข</v>
          </cell>
          <cell r="E790" t="str">
            <v>07</v>
          </cell>
          <cell r="F790" t="str">
            <v>โรงพยาบาลชุมชน</v>
          </cell>
          <cell r="G790" t="str">
            <v>30</v>
          </cell>
          <cell r="H790" t="str">
            <v>84</v>
          </cell>
          <cell r="I790" t="str">
            <v>จ.สุราษฎร์ธานี</v>
          </cell>
          <cell r="J790" t="str">
            <v>11</v>
          </cell>
          <cell r="K790" t="str">
            <v xml:space="preserve"> อ.ท่าฉาง</v>
          </cell>
          <cell r="L790" t="str">
            <v>01</v>
          </cell>
          <cell r="M790" t="str">
            <v xml:space="preserve"> 'ต.ท่าฉาง'</v>
          </cell>
          <cell r="N790" t="str">
            <v>01</v>
          </cell>
          <cell r="O790" t="str">
            <v xml:space="preserve"> หมู่ 1</v>
          </cell>
          <cell r="P790" t="str">
            <v>01</v>
          </cell>
          <cell r="Q790" t="str">
            <v>เปิดดำเนินการ</v>
          </cell>
          <cell r="S790" t="str">
            <v>84150</v>
          </cell>
          <cell r="T790" t="str">
            <v>077389111</v>
          </cell>
          <cell r="U790" t="str">
            <v>077260031</v>
          </cell>
          <cell r="V790" t="str">
            <v>21</v>
          </cell>
          <cell r="W790" t="str">
            <v>2.1 ทุติยภูมิระดับต้น</v>
          </cell>
          <cell r="X790" t="str">
            <v>S</v>
          </cell>
          <cell r="Y790" t="str">
            <v xml:space="preserve">บริการ  </v>
          </cell>
          <cell r="AH790" t="str">
            <v>11365</v>
          </cell>
        </row>
        <row r="791">
          <cell r="A791" t="str">
            <v>001138200</v>
          </cell>
          <cell r="B791" t="str">
            <v>โรงพยาบาลพะโต๊ะ</v>
          </cell>
          <cell r="C791" t="str">
            <v>21002</v>
          </cell>
          <cell r="D791" t="str">
            <v>กระทรวงสาธารณสุข สำนักงานปลัดกระทรวงสาธารณสุข</v>
          </cell>
          <cell r="E791" t="str">
            <v>07</v>
          </cell>
          <cell r="F791" t="str">
            <v>โรงพยาบาลชุมชน</v>
          </cell>
          <cell r="G791" t="str">
            <v>30</v>
          </cell>
          <cell r="H791" t="str">
            <v>86</v>
          </cell>
          <cell r="I791" t="str">
            <v>จ.ชุมพร</v>
          </cell>
          <cell r="J791" t="str">
            <v>06</v>
          </cell>
          <cell r="K791" t="str">
            <v xml:space="preserve"> อ.พะโต๊ะ</v>
          </cell>
          <cell r="L791" t="str">
            <v>01</v>
          </cell>
          <cell r="M791" t="str">
            <v xml:space="preserve"> 'ต.พะโต๊ะ'</v>
          </cell>
          <cell r="N791" t="str">
            <v>08</v>
          </cell>
          <cell r="O791" t="str">
            <v xml:space="preserve"> หมู่ 8</v>
          </cell>
          <cell r="P791" t="str">
            <v>01</v>
          </cell>
          <cell r="Q791" t="str">
            <v>เปิดดำเนินการ</v>
          </cell>
          <cell r="V791" t="str">
            <v>21</v>
          </cell>
          <cell r="W791" t="str">
            <v>2.1 ทุติยภูมิระดับต้น</v>
          </cell>
          <cell r="AH791" t="str">
            <v>11382</v>
          </cell>
        </row>
        <row r="792">
          <cell r="A792" t="str">
            <v>001135400</v>
          </cell>
          <cell r="B792" t="str">
            <v>โรงพยาบาลท้ายเหมืองชัยพัฒน์</v>
          </cell>
          <cell r="C792" t="str">
            <v>21002</v>
          </cell>
          <cell r="D792" t="str">
            <v>กระทรวงสาธารณสุข สำนักงานปลัดกระทรวงสาธารณสุข</v>
          </cell>
          <cell r="E792" t="str">
            <v>07</v>
          </cell>
          <cell r="F792" t="str">
            <v>โรงพยาบาลชุมชน</v>
          </cell>
          <cell r="G792" t="str">
            <v>30</v>
          </cell>
          <cell r="H792" t="str">
            <v>82</v>
          </cell>
          <cell r="I792" t="str">
            <v>จ.พังงา</v>
          </cell>
          <cell r="J792" t="str">
            <v>08</v>
          </cell>
          <cell r="K792" t="str">
            <v xml:space="preserve"> อ.ท้ายเหมือง</v>
          </cell>
          <cell r="L792" t="str">
            <v>01</v>
          </cell>
          <cell r="M792" t="str">
            <v xml:space="preserve"> 'ต.ท้ายเหมือง'</v>
          </cell>
          <cell r="N792" t="str">
            <v>09</v>
          </cell>
          <cell r="O792" t="str">
            <v xml:space="preserve"> หมู่ 9</v>
          </cell>
          <cell r="P792" t="str">
            <v>01</v>
          </cell>
          <cell r="Q792" t="str">
            <v>เปิดดำเนินการ</v>
          </cell>
          <cell r="R792" t="str">
            <v xml:space="preserve">166  ถ.เพชรเกษม </v>
          </cell>
          <cell r="S792" t="str">
            <v>82120</v>
          </cell>
          <cell r="T792" t="str">
            <v>076571505</v>
          </cell>
          <cell r="U792" t="str">
            <v>076572125</v>
          </cell>
          <cell r="V792" t="str">
            <v>21</v>
          </cell>
          <cell r="W792" t="str">
            <v>2.1 ทุติยภูมิระดับต้น</v>
          </cell>
          <cell r="X792" t="str">
            <v>S</v>
          </cell>
          <cell r="Y792" t="str">
            <v xml:space="preserve">บริการ  </v>
          </cell>
          <cell r="Z792" t="str">
            <v>02</v>
          </cell>
          <cell r="AA792" t="str">
            <v>แก้ไขชื่อ</v>
          </cell>
          <cell r="AB792" t="str">
            <v>แก้ชื่อโรงพยาบาลท้ายเหมือง เป็น โรงพยาบาลท้ายเหมืองชัยพัฒน์</v>
          </cell>
          <cell r="AH792" t="str">
            <v>11354</v>
          </cell>
        </row>
        <row r="793">
          <cell r="A793" t="str">
            <v>001140200</v>
          </cell>
          <cell r="B793" t="str">
            <v>โรงพยาบาลควนโดน</v>
          </cell>
          <cell r="C793" t="str">
            <v>21002</v>
          </cell>
          <cell r="D793" t="str">
            <v>กระทรวงสาธารณสุข สำนักงานปลัดกระทรวงสาธารณสุข</v>
          </cell>
          <cell r="E793" t="str">
            <v>07</v>
          </cell>
          <cell r="F793" t="str">
            <v>โรงพยาบาลชุมชน</v>
          </cell>
          <cell r="G793" t="str">
            <v>10</v>
          </cell>
          <cell r="H793" t="str">
            <v>91</v>
          </cell>
          <cell r="I793" t="str">
            <v>จ.สตูล</v>
          </cell>
          <cell r="J793" t="str">
            <v>02</v>
          </cell>
          <cell r="K793" t="str">
            <v xml:space="preserve"> อ.ควนโดน</v>
          </cell>
          <cell r="L793" t="str">
            <v>02</v>
          </cell>
          <cell r="M793" t="str">
            <v xml:space="preserve"> 'ต.ควนสตอ'</v>
          </cell>
          <cell r="N793" t="str">
            <v>06</v>
          </cell>
          <cell r="O793" t="str">
            <v xml:space="preserve"> หมู่ 6</v>
          </cell>
          <cell r="P793" t="str">
            <v>01</v>
          </cell>
          <cell r="Q793" t="str">
            <v>เปิดดำเนินการ</v>
          </cell>
          <cell r="V793" t="str">
            <v>21</v>
          </cell>
          <cell r="W793" t="str">
            <v>2.1 ทุติยภูมิระดับต้น</v>
          </cell>
          <cell r="AH793" t="str">
            <v>11402</v>
          </cell>
        </row>
        <row r="794">
          <cell r="A794" t="str">
            <v>001140300</v>
          </cell>
          <cell r="B794" t="str">
            <v>โรงพยาบาลควนกาหลง</v>
          </cell>
          <cell r="C794" t="str">
            <v>21002</v>
          </cell>
          <cell r="D794" t="str">
            <v>กระทรวงสาธารณสุข สำนักงานปลัดกระทรวงสาธารณสุข</v>
          </cell>
          <cell r="E794" t="str">
            <v>07</v>
          </cell>
          <cell r="F794" t="str">
            <v>โรงพยาบาลชุมชน</v>
          </cell>
          <cell r="G794" t="str">
            <v>30</v>
          </cell>
          <cell r="H794" t="str">
            <v>91</v>
          </cell>
          <cell r="I794" t="str">
            <v>จ.สตูล</v>
          </cell>
          <cell r="J794" t="str">
            <v>03</v>
          </cell>
          <cell r="K794" t="str">
            <v xml:space="preserve"> อ.ควนกาหลง</v>
          </cell>
          <cell r="L794" t="str">
            <v>02</v>
          </cell>
          <cell r="M794" t="str">
            <v xml:space="preserve"> 'ต.ควนกาหลง'</v>
          </cell>
          <cell r="N794" t="str">
            <v>07</v>
          </cell>
          <cell r="O794" t="str">
            <v xml:space="preserve"> หมู่ 7</v>
          </cell>
          <cell r="P794" t="str">
            <v>01</v>
          </cell>
          <cell r="Q794" t="str">
            <v>เปิดดำเนินการ</v>
          </cell>
          <cell r="V794" t="str">
            <v>21</v>
          </cell>
          <cell r="W794" t="str">
            <v>2.1 ทุติยภูมิระดับต้น</v>
          </cell>
          <cell r="AH794" t="str">
            <v>11403</v>
          </cell>
        </row>
        <row r="795">
          <cell r="A795" t="str">
            <v>001140400</v>
          </cell>
          <cell r="B795" t="str">
            <v>โรงพยาบาลท่าแพ</v>
          </cell>
          <cell r="C795" t="str">
            <v>21002</v>
          </cell>
          <cell r="D795" t="str">
            <v>กระทรวงสาธารณสุข สำนักงานปลัดกระทรวงสาธารณสุข</v>
          </cell>
          <cell r="E795" t="str">
            <v>07</v>
          </cell>
          <cell r="F795" t="str">
            <v>โรงพยาบาลชุมชน</v>
          </cell>
          <cell r="G795" t="str">
            <v>10</v>
          </cell>
          <cell r="H795" t="str">
            <v>91</v>
          </cell>
          <cell r="I795" t="str">
            <v>จ.สตูล</v>
          </cell>
          <cell r="J795" t="str">
            <v>04</v>
          </cell>
          <cell r="K795" t="str">
            <v xml:space="preserve"> อ.ท่าแพ</v>
          </cell>
          <cell r="L795" t="str">
            <v>01</v>
          </cell>
          <cell r="M795" t="str">
            <v xml:space="preserve"> 'ต.ท่าแพ'</v>
          </cell>
          <cell r="N795" t="str">
            <v>02</v>
          </cell>
          <cell r="O795" t="str">
            <v xml:space="preserve"> หมู่ 2</v>
          </cell>
          <cell r="P795" t="str">
            <v>01</v>
          </cell>
          <cell r="Q795" t="str">
            <v>เปิดดำเนินการ</v>
          </cell>
          <cell r="V795" t="str">
            <v>21</v>
          </cell>
          <cell r="W795" t="str">
            <v>2.1 ทุติยภูมิระดับต้น</v>
          </cell>
          <cell r="AH795" t="str">
            <v>11404</v>
          </cell>
        </row>
        <row r="796">
          <cell r="A796" t="str">
            <v>001138700</v>
          </cell>
          <cell r="B796" t="str">
            <v>โรงพยาบาลจะนะ</v>
          </cell>
          <cell r="C796" t="str">
            <v>21002</v>
          </cell>
          <cell r="D796" t="str">
            <v>กระทรวงสาธารณสุข สำนักงานปลัดกระทรวงสาธารณสุข</v>
          </cell>
          <cell r="E796" t="str">
            <v>07</v>
          </cell>
          <cell r="F796" t="str">
            <v>โรงพยาบาลชุมชน</v>
          </cell>
          <cell r="G796" t="str">
            <v>60</v>
          </cell>
          <cell r="H796" t="str">
            <v>90</v>
          </cell>
          <cell r="I796" t="str">
            <v>จ.สงขลา</v>
          </cell>
          <cell r="J796" t="str">
            <v>03</v>
          </cell>
          <cell r="K796" t="str">
            <v xml:space="preserve"> อ.จะนะ</v>
          </cell>
          <cell r="L796" t="str">
            <v>01</v>
          </cell>
          <cell r="M796" t="str">
            <v xml:space="preserve"> 'ต.บ้านนา'</v>
          </cell>
          <cell r="N796" t="str">
            <v>02</v>
          </cell>
          <cell r="O796" t="str">
            <v xml:space="preserve"> หมู่ 2</v>
          </cell>
          <cell r="P796" t="str">
            <v>01</v>
          </cell>
          <cell r="Q796" t="str">
            <v>เปิดดำเนินการ</v>
          </cell>
          <cell r="S796" t="str">
            <v>90130</v>
          </cell>
          <cell r="T796" t="str">
            <v>074207067</v>
          </cell>
          <cell r="U796" t="str">
            <v>074207067</v>
          </cell>
          <cell r="V796" t="str">
            <v>22</v>
          </cell>
          <cell r="W796" t="str">
            <v>2.2 ทุติยภูมิระดับกลาง</v>
          </cell>
          <cell r="X796" t="str">
            <v>S</v>
          </cell>
          <cell r="Y796" t="str">
            <v xml:space="preserve">บริการ  </v>
          </cell>
          <cell r="Z796" t="str">
            <v>06</v>
          </cell>
          <cell r="AA796" t="str">
            <v>แก้ไข/เปลี่ยนแปลงจำนวนเตียง</v>
          </cell>
          <cell r="AB796" t="str">
            <v>เพิ่มเตียง จาก 30 เป้น 60 และระดับจาก 2.1 เป็น 2.2 ตามหนังสือ สสจ.แจ้ง ที่ สข0032.002/1236</v>
          </cell>
          <cell r="AH796" t="str">
            <v>11387</v>
          </cell>
        </row>
        <row r="797">
          <cell r="A797" t="str">
            <v>001140600</v>
          </cell>
          <cell r="B797" t="str">
            <v>โรงพยาบาลทุ่งหว้า</v>
          </cell>
          <cell r="C797" t="str">
            <v>21002</v>
          </cell>
          <cell r="D797" t="str">
            <v>กระทรวงสาธารณสุข สำนักงานปลัดกระทรวงสาธารณสุข</v>
          </cell>
          <cell r="E797" t="str">
            <v>07</v>
          </cell>
          <cell r="F797" t="str">
            <v>โรงพยาบาลชุมชน</v>
          </cell>
          <cell r="G797" t="str">
            <v>10</v>
          </cell>
          <cell r="H797" t="str">
            <v>91</v>
          </cell>
          <cell r="I797" t="str">
            <v>จ.สตูล</v>
          </cell>
          <cell r="J797" t="str">
            <v>06</v>
          </cell>
          <cell r="K797" t="str">
            <v xml:space="preserve"> อ.ทุ่งหว้า</v>
          </cell>
          <cell r="L797" t="str">
            <v>01</v>
          </cell>
          <cell r="M797" t="str">
            <v xml:space="preserve"> 'ต.ทุ่งหว้า'</v>
          </cell>
          <cell r="N797" t="str">
            <v>08</v>
          </cell>
          <cell r="O797" t="str">
            <v xml:space="preserve"> หมู่ 8</v>
          </cell>
          <cell r="P797" t="str">
            <v>01</v>
          </cell>
          <cell r="Q797" t="str">
            <v>เปิดดำเนินการ</v>
          </cell>
          <cell r="V797" t="str">
            <v>21</v>
          </cell>
          <cell r="W797" t="str">
            <v>2.1 ทุติยภูมิระดับต้น</v>
          </cell>
          <cell r="AH797" t="str">
            <v>11406</v>
          </cell>
        </row>
        <row r="798">
          <cell r="A798" t="str">
            <v>001136100</v>
          </cell>
          <cell r="B798" t="str">
            <v>โรงพยาบาลท่าชนะ</v>
          </cell>
          <cell r="C798" t="str">
            <v>21002</v>
          </cell>
          <cell r="D798" t="str">
            <v>กระทรวงสาธารณสุข สำนักงานปลัดกระทรวงสาธารณสุข</v>
          </cell>
          <cell r="E798" t="str">
            <v>07</v>
          </cell>
          <cell r="F798" t="str">
            <v>โรงพยาบาลชุมชน</v>
          </cell>
          <cell r="G798" t="str">
            <v>30</v>
          </cell>
          <cell r="H798" t="str">
            <v>84</v>
          </cell>
          <cell r="I798" t="str">
            <v>จ.สุราษฎร์ธานี</v>
          </cell>
          <cell r="J798" t="str">
            <v>07</v>
          </cell>
          <cell r="K798" t="str">
            <v xml:space="preserve"> อ.ท่าชนะ</v>
          </cell>
          <cell r="L798" t="str">
            <v>01</v>
          </cell>
          <cell r="M798" t="str">
            <v xml:space="preserve"> 'ต.ท่าชนะ'</v>
          </cell>
          <cell r="N798" t="str">
            <v>10</v>
          </cell>
          <cell r="O798" t="str">
            <v xml:space="preserve"> หมู่ 10</v>
          </cell>
          <cell r="P798" t="str">
            <v>01</v>
          </cell>
          <cell r="Q798" t="str">
            <v>เปิดดำเนินการ</v>
          </cell>
          <cell r="R798" t="str">
            <v xml:space="preserve">1115 </v>
          </cell>
          <cell r="S798" t="str">
            <v>84170</v>
          </cell>
          <cell r="T798" t="str">
            <v>077381246</v>
          </cell>
          <cell r="U798" t="str">
            <v>077381167</v>
          </cell>
          <cell r="V798" t="str">
            <v>21</v>
          </cell>
          <cell r="W798" t="str">
            <v>2.1 ทุติยภูมิระดับต้น</v>
          </cell>
          <cell r="X798" t="str">
            <v>S</v>
          </cell>
          <cell r="Y798" t="str">
            <v xml:space="preserve">บริการ  </v>
          </cell>
          <cell r="AH798" t="str">
            <v>11361</v>
          </cell>
        </row>
        <row r="799">
          <cell r="A799" t="str">
            <v>001136800</v>
          </cell>
          <cell r="B799" t="str">
            <v>โรงพยาบาลเคียนซา</v>
          </cell>
          <cell r="C799" t="str">
            <v>21002</v>
          </cell>
          <cell r="D799" t="str">
            <v>กระทรวงสาธารณสุข สำนักงานปลัดกระทรวงสาธารณสุข</v>
          </cell>
          <cell r="E799" t="str">
            <v>07</v>
          </cell>
          <cell r="F799" t="str">
            <v>โรงพยาบาลชุมชน</v>
          </cell>
          <cell r="G799" t="str">
            <v>30</v>
          </cell>
          <cell r="H799" t="str">
            <v>84</v>
          </cell>
          <cell r="I799" t="str">
            <v>จ.สุราษฎร์ธานี</v>
          </cell>
          <cell r="J799" t="str">
            <v>14</v>
          </cell>
          <cell r="K799" t="str">
            <v xml:space="preserve"> อ.เคียนซา</v>
          </cell>
          <cell r="L799" t="str">
            <v>01</v>
          </cell>
          <cell r="M799" t="str">
            <v xml:space="preserve"> 'ต.เคียนซา'</v>
          </cell>
          <cell r="N799" t="str">
            <v>02</v>
          </cell>
          <cell r="O799" t="str">
            <v xml:space="preserve"> หมู่ 2</v>
          </cell>
          <cell r="P799" t="str">
            <v>01</v>
          </cell>
          <cell r="Q799" t="str">
            <v>เปิดดำเนินการ</v>
          </cell>
          <cell r="R799" t="str">
            <v xml:space="preserve">195 </v>
          </cell>
          <cell r="S799" t="str">
            <v>84260</v>
          </cell>
          <cell r="T799" t="str">
            <v>077387189</v>
          </cell>
          <cell r="U799" t="str">
            <v>077387190</v>
          </cell>
          <cell r="V799" t="str">
            <v>21</v>
          </cell>
          <cell r="W799" t="str">
            <v>2.1 ทุติยภูมิระดับต้น</v>
          </cell>
          <cell r="X799" t="str">
            <v>S</v>
          </cell>
          <cell r="Y799" t="str">
            <v xml:space="preserve">บริการ  </v>
          </cell>
          <cell r="AH799" t="str">
            <v>11368</v>
          </cell>
        </row>
        <row r="800">
          <cell r="A800" t="str">
            <v>001136200</v>
          </cell>
          <cell r="B800" t="str">
            <v>โรงพยาบาลคีรีรัฐนิคม</v>
          </cell>
          <cell r="C800" t="str">
            <v>21002</v>
          </cell>
          <cell r="D800" t="str">
            <v>กระทรวงสาธารณสุข สำนักงานปลัดกระทรวงสาธารณสุข</v>
          </cell>
          <cell r="E800" t="str">
            <v>07</v>
          </cell>
          <cell r="F800" t="str">
            <v>โรงพยาบาลชุมชน</v>
          </cell>
          <cell r="G800" t="str">
            <v>30</v>
          </cell>
          <cell r="H800" t="str">
            <v>84</v>
          </cell>
          <cell r="I800" t="str">
            <v>จ.สุราษฎร์ธานี</v>
          </cell>
          <cell r="J800" t="str">
            <v>08</v>
          </cell>
          <cell r="K800" t="str">
            <v xml:space="preserve"> อ.คีรีรัฐนิคม</v>
          </cell>
          <cell r="L800" t="str">
            <v>08</v>
          </cell>
          <cell r="M800" t="str">
            <v xml:space="preserve"> 'ต.ย่านยาว'</v>
          </cell>
          <cell r="N800" t="str">
            <v>07</v>
          </cell>
          <cell r="O800" t="str">
            <v xml:space="preserve"> หมู่ 7</v>
          </cell>
          <cell r="P800" t="str">
            <v>01</v>
          </cell>
          <cell r="Q800" t="str">
            <v>เปิดดำเนินการ</v>
          </cell>
          <cell r="R800" t="str">
            <v xml:space="preserve">41 </v>
          </cell>
          <cell r="S800" t="str">
            <v>84180</v>
          </cell>
          <cell r="T800" t="str">
            <v>077391117</v>
          </cell>
          <cell r="U800" t="str">
            <v>077391117</v>
          </cell>
          <cell r="V800" t="str">
            <v>21</v>
          </cell>
          <cell r="W800" t="str">
            <v>2.1 ทุติยภูมิระดับต้น</v>
          </cell>
          <cell r="X800" t="str">
            <v>S</v>
          </cell>
          <cell r="Y800" t="str">
            <v xml:space="preserve">บริการ  </v>
          </cell>
          <cell r="AH800" t="str">
            <v>11362</v>
          </cell>
        </row>
        <row r="801">
          <cell r="A801" t="str">
            <v>001132300</v>
          </cell>
          <cell r="B801" t="str">
            <v>โรงพยาบาลละอุ่น</v>
          </cell>
          <cell r="C801" t="str">
            <v>21002</v>
          </cell>
          <cell r="D801" t="str">
            <v>กระทรวงสาธารณสุข สำนักงานปลัดกระทรวงสาธารณสุข</v>
          </cell>
          <cell r="E801" t="str">
            <v>07</v>
          </cell>
          <cell r="F801" t="str">
            <v>โรงพยาบาลชุมชน</v>
          </cell>
          <cell r="G801" t="str">
            <v>10</v>
          </cell>
          <cell r="H801" t="str">
            <v>85</v>
          </cell>
          <cell r="I801" t="str">
            <v>จ.ระนอง</v>
          </cell>
          <cell r="J801" t="str">
            <v>02</v>
          </cell>
          <cell r="K801" t="str">
            <v xml:space="preserve"> อ.ละอุ่น</v>
          </cell>
          <cell r="L801" t="str">
            <v>03</v>
          </cell>
          <cell r="M801" t="str">
            <v xml:space="preserve"> 'ต.บางพระใต้'</v>
          </cell>
          <cell r="N801" t="str">
            <v>03</v>
          </cell>
          <cell r="O801" t="str">
            <v xml:space="preserve"> หมู่ 3</v>
          </cell>
          <cell r="P801" t="str">
            <v>01</v>
          </cell>
          <cell r="Q801" t="str">
            <v>เปิดดำเนินการ</v>
          </cell>
          <cell r="R801" t="str">
            <v xml:space="preserve">11 </v>
          </cell>
          <cell r="S801" t="str">
            <v>85130</v>
          </cell>
          <cell r="T801" t="str">
            <v>077899315</v>
          </cell>
          <cell r="U801" t="str">
            <v>077899101</v>
          </cell>
          <cell r="V801" t="str">
            <v>21</v>
          </cell>
          <cell r="W801" t="str">
            <v>2.1 ทุติยภูมิระดับต้น</v>
          </cell>
          <cell r="X801" t="str">
            <v>S</v>
          </cell>
          <cell r="Y801" t="str">
            <v xml:space="preserve">บริการ  </v>
          </cell>
          <cell r="AH801" t="str">
            <v>11323</v>
          </cell>
        </row>
        <row r="802">
          <cell r="A802" t="str">
            <v>001136600</v>
          </cell>
          <cell r="B802" t="str">
            <v>โรงพยาบาลบ้านนาสาร</v>
          </cell>
          <cell r="C802" t="str">
            <v>21002</v>
          </cell>
          <cell r="D802" t="str">
            <v>กระทรวงสาธารณสุข สำนักงานปลัดกระทรวงสาธารณสุข</v>
          </cell>
          <cell r="E802" t="str">
            <v>07</v>
          </cell>
          <cell r="F802" t="str">
            <v>โรงพยาบาลชุมชน</v>
          </cell>
          <cell r="G802" t="str">
            <v>60</v>
          </cell>
          <cell r="H802" t="str">
            <v>84</v>
          </cell>
          <cell r="I802" t="str">
            <v>จ.สุราษฎร์ธานี</v>
          </cell>
          <cell r="J802" t="str">
            <v>12</v>
          </cell>
          <cell r="K802" t="str">
            <v xml:space="preserve"> อ.บ้านนาสาร</v>
          </cell>
          <cell r="L802" t="str">
            <v>01</v>
          </cell>
          <cell r="M802" t="str">
            <v xml:space="preserve"> 'ต.นาสาร'</v>
          </cell>
          <cell r="N802" t="str">
            <v>00</v>
          </cell>
          <cell r="O802" t="str">
            <v xml:space="preserve"> หมู่ 0</v>
          </cell>
          <cell r="P802" t="str">
            <v>01</v>
          </cell>
          <cell r="Q802" t="str">
            <v>เปิดดำเนินการ</v>
          </cell>
          <cell r="R802" t="str">
            <v xml:space="preserve">83/4 ถ.คลองหา </v>
          </cell>
          <cell r="S802" t="str">
            <v>84120</v>
          </cell>
          <cell r="T802" t="str">
            <v>077341415</v>
          </cell>
          <cell r="U802" t="str">
            <v>077341057</v>
          </cell>
          <cell r="V802" t="str">
            <v>22</v>
          </cell>
          <cell r="W802" t="str">
            <v>2.2 ทุติยภูมิระดับกลาง</v>
          </cell>
          <cell r="X802" t="str">
            <v>S</v>
          </cell>
          <cell r="Y802" t="str">
            <v xml:space="preserve">บริการ  </v>
          </cell>
          <cell r="AH802" t="str">
            <v>11366</v>
          </cell>
        </row>
        <row r="803">
          <cell r="A803" t="str">
            <v>001138500</v>
          </cell>
          <cell r="B803" t="str">
            <v>โรงพยาบาลทุ่งตะโก</v>
          </cell>
          <cell r="C803" t="str">
            <v>21002</v>
          </cell>
          <cell r="D803" t="str">
            <v>กระทรวงสาธารณสุข สำนักงานปลัดกระทรวงสาธารณสุข</v>
          </cell>
          <cell r="E803" t="str">
            <v>07</v>
          </cell>
          <cell r="F803" t="str">
            <v>โรงพยาบาลชุมชน</v>
          </cell>
          <cell r="G803" t="str">
            <v>10</v>
          </cell>
          <cell r="H803" t="str">
            <v>86</v>
          </cell>
          <cell r="I803" t="str">
            <v>จ.ชุมพร</v>
          </cell>
          <cell r="J803" t="str">
            <v>08</v>
          </cell>
          <cell r="K803" t="str">
            <v xml:space="preserve"> อ.ทุ่งตะโก</v>
          </cell>
          <cell r="L803" t="str">
            <v>02</v>
          </cell>
          <cell r="M803" t="str">
            <v xml:space="preserve"> 'ต.ทุ่งตะไคร'</v>
          </cell>
          <cell r="N803" t="str">
            <v>01</v>
          </cell>
          <cell r="O803" t="str">
            <v xml:space="preserve"> หมู่ 1</v>
          </cell>
          <cell r="P803" t="str">
            <v>01</v>
          </cell>
          <cell r="Q803" t="str">
            <v>เปิดดำเนินการ</v>
          </cell>
          <cell r="V803" t="str">
            <v>22</v>
          </cell>
          <cell r="W803" t="str">
            <v>2.2 ทุติยภูมิระดับกลาง</v>
          </cell>
          <cell r="AH803" t="str">
            <v>11385</v>
          </cell>
        </row>
        <row r="804">
          <cell r="A804" t="str">
            <v>001140500</v>
          </cell>
          <cell r="B804" t="str">
            <v>โรงพยาบาลละงู</v>
          </cell>
          <cell r="C804" t="str">
            <v>21002</v>
          </cell>
          <cell r="D804" t="str">
            <v>กระทรวงสาธารณสุข สำนักงานปลัดกระทรวงสาธารณสุข</v>
          </cell>
          <cell r="E804" t="str">
            <v>07</v>
          </cell>
          <cell r="F804" t="str">
            <v>โรงพยาบาลชุมชน</v>
          </cell>
          <cell r="G804" t="str">
            <v>30</v>
          </cell>
          <cell r="H804" t="str">
            <v>91</v>
          </cell>
          <cell r="I804" t="str">
            <v>จ.สตูล</v>
          </cell>
          <cell r="J804" t="str">
            <v>05</v>
          </cell>
          <cell r="K804" t="str">
            <v xml:space="preserve"> อ.ละงู</v>
          </cell>
          <cell r="L804" t="str">
            <v>01</v>
          </cell>
          <cell r="M804" t="str">
            <v xml:space="preserve"> 'ต.กำแพง'</v>
          </cell>
          <cell r="N804" t="str">
            <v>06</v>
          </cell>
          <cell r="O804" t="str">
            <v xml:space="preserve"> หมู่ 6</v>
          </cell>
          <cell r="P804" t="str">
            <v>01</v>
          </cell>
          <cell r="Q804" t="str">
            <v>เปิดดำเนินการ</v>
          </cell>
          <cell r="V804" t="str">
            <v>22</v>
          </cell>
          <cell r="W804" t="str">
            <v>2.2 ทุติยภูมิระดับกลาง</v>
          </cell>
          <cell r="AH804" t="str">
            <v>11405</v>
          </cell>
        </row>
        <row r="805">
          <cell r="A805" t="str">
            <v>001137700</v>
          </cell>
          <cell r="B805" t="str">
            <v>โรงพยาบาลปะทิว</v>
          </cell>
          <cell r="C805" t="str">
            <v>21002</v>
          </cell>
          <cell r="D805" t="str">
            <v>กระทรวงสาธารณสุข สำนักงานปลัดกระทรวงสาธารณสุข</v>
          </cell>
          <cell r="E805" t="str">
            <v>07</v>
          </cell>
          <cell r="F805" t="str">
            <v>โรงพยาบาลชุมชน</v>
          </cell>
          <cell r="G805" t="str">
            <v>60</v>
          </cell>
          <cell r="H805" t="str">
            <v>86</v>
          </cell>
          <cell r="I805" t="str">
            <v>จ.ชุมพร</v>
          </cell>
          <cell r="J805" t="str">
            <v>03</v>
          </cell>
          <cell r="K805" t="str">
            <v xml:space="preserve"> อ.ปะทิว</v>
          </cell>
          <cell r="L805" t="str">
            <v>01</v>
          </cell>
          <cell r="M805" t="str">
            <v xml:space="preserve"> 'ต.บางสน'</v>
          </cell>
          <cell r="N805" t="str">
            <v>07</v>
          </cell>
          <cell r="O805" t="str">
            <v xml:space="preserve"> หมู่ 7</v>
          </cell>
          <cell r="P805" t="str">
            <v>01</v>
          </cell>
          <cell r="Q805" t="str">
            <v>เปิดดำเนินการ</v>
          </cell>
          <cell r="V805" t="str">
            <v>21</v>
          </cell>
          <cell r="W805" t="str">
            <v>2.1 ทุติยภูมิระดับต้น</v>
          </cell>
          <cell r="AH805" t="str">
            <v>11377</v>
          </cell>
        </row>
        <row r="806">
          <cell r="A806" t="str">
            <v>001136900</v>
          </cell>
          <cell r="B806" t="str">
            <v>โรงพยาบาลพระแสง</v>
          </cell>
          <cell r="C806" t="str">
            <v>21002</v>
          </cell>
          <cell r="D806" t="str">
            <v>กระทรวงสาธารณสุข สำนักงานปลัดกระทรวงสาธารณสุข</v>
          </cell>
          <cell r="E806" t="str">
            <v>07</v>
          </cell>
          <cell r="F806" t="str">
            <v>โรงพยาบาลชุมชน</v>
          </cell>
          <cell r="G806" t="str">
            <v>30</v>
          </cell>
          <cell r="H806" t="str">
            <v>84</v>
          </cell>
          <cell r="I806" t="str">
            <v>จ.สุราษฎร์ธานี</v>
          </cell>
          <cell r="J806" t="str">
            <v>16</v>
          </cell>
          <cell r="K806" t="str">
            <v xml:space="preserve"> อ.พระแสง</v>
          </cell>
          <cell r="L806" t="str">
            <v>01</v>
          </cell>
          <cell r="M806" t="str">
            <v xml:space="preserve"> 'ต.อิปัน'</v>
          </cell>
          <cell r="N806" t="str">
            <v>01</v>
          </cell>
          <cell r="O806" t="str">
            <v xml:space="preserve"> หมู่ 1</v>
          </cell>
          <cell r="P806" t="str">
            <v>01</v>
          </cell>
          <cell r="Q806" t="str">
            <v>เปิดดำเนินการ</v>
          </cell>
          <cell r="R806" t="str">
            <v xml:space="preserve">42 </v>
          </cell>
          <cell r="S806" t="str">
            <v>84120</v>
          </cell>
          <cell r="T806" t="str">
            <v>077369098</v>
          </cell>
          <cell r="U806" t="str">
            <v>077369052</v>
          </cell>
          <cell r="V806" t="str">
            <v>21</v>
          </cell>
          <cell r="W806" t="str">
            <v>2.1 ทุติยภูมิระดับต้น</v>
          </cell>
          <cell r="X806" t="str">
            <v>S</v>
          </cell>
          <cell r="Y806" t="str">
            <v xml:space="preserve">บริการ  </v>
          </cell>
          <cell r="AH806" t="str">
            <v>11369</v>
          </cell>
        </row>
        <row r="807">
          <cell r="A807" t="str">
            <v>001137000</v>
          </cell>
          <cell r="B807" t="str">
            <v>โรงพยาบาลพุนพิน</v>
          </cell>
          <cell r="C807" t="str">
            <v>21002</v>
          </cell>
          <cell r="D807" t="str">
            <v>กระทรวงสาธารณสุข สำนักงานปลัดกระทรวงสาธารณสุข</v>
          </cell>
          <cell r="E807" t="str">
            <v>07</v>
          </cell>
          <cell r="F807" t="str">
            <v>โรงพยาบาลชุมชน</v>
          </cell>
          <cell r="G807" t="str">
            <v>60</v>
          </cell>
          <cell r="H807" t="str">
            <v>84</v>
          </cell>
          <cell r="I807" t="str">
            <v>จ.สุราษฎร์ธานี</v>
          </cell>
          <cell r="J807" t="str">
            <v>17</v>
          </cell>
          <cell r="K807" t="str">
            <v xml:space="preserve"> อ.พุนพิน</v>
          </cell>
          <cell r="L807" t="str">
            <v>01</v>
          </cell>
          <cell r="M807" t="str">
            <v xml:space="preserve"> 'ต.ท่าข้าม'</v>
          </cell>
          <cell r="N807" t="str">
            <v>03</v>
          </cell>
          <cell r="O807" t="str">
            <v xml:space="preserve"> หมู่ 3</v>
          </cell>
          <cell r="P807" t="str">
            <v>01</v>
          </cell>
          <cell r="Q807" t="str">
            <v>เปิดดำเนินการ</v>
          </cell>
          <cell r="R807" t="str">
            <v xml:space="preserve">166 ถ.ธราธิบดี </v>
          </cell>
          <cell r="S807" t="str">
            <v>84130</v>
          </cell>
          <cell r="T807" t="str">
            <v>077311121</v>
          </cell>
          <cell r="U807" t="str">
            <v>077311385</v>
          </cell>
          <cell r="V807" t="str">
            <v>21</v>
          </cell>
          <cell r="W807" t="str">
            <v>2.1 ทุติยภูมิระดับต้น</v>
          </cell>
          <cell r="X807" t="str">
            <v>S</v>
          </cell>
          <cell r="Y807" t="str">
            <v xml:space="preserve">บริการ  </v>
          </cell>
          <cell r="AH807" t="str">
            <v>11370</v>
          </cell>
        </row>
        <row r="808">
          <cell r="A808" t="str">
            <v>001137100</v>
          </cell>
          <cell r="B808" t="str">
            <v>โรงพยาบาลชัยบุรี</v>
          </cell>
          <cell r="C808" t="str">
            <v>21002</v>
          </cell>
          <cell r="D808" t="str">
            <v>กระทรวงสาธารณสุข สำนักงานปลัดกระทรวงสาธารณสุข</v>
          </cell>
          <cell r="E808" t="str">
            <v>07</v>
          </cell>
          <cell r="F808" t="str">
            <v>โรงพยาบาลชุมชน</v>
          </cell>
          <cell r="G808" t="str">
            <v>31</v>
          </cell>
          <cell r="H808" t="str">
            <v>84</v>
          </cell>
          <cell r="I808" t="str">
            <v>จ.สุราษฎร์ธานี</v>
          </cell>
          <cell r="J808" t="str">
            <v>18</v>
          </cell>
          <cell r="K808" t="str">
            <v xml:space="preserve"> อ.ชัยบุรี</v>
          </cell>
          <cell r="L808" t="str">
            <v>01</v>
          </cell>
          <cell r="M808" t="str">
            <v xml:space="preserve"> 'ต.สองแพรก'</v>
          </cell>
          <cell r="N808" t="str">
            <v>03</v>
          </cell>
          <cell r="O808" t="str">
            <v xml:space="preserve"> หมู่ 3</v>
          </cell>
          <cell r="P808" t="str">
            <v>01</v>
          </cell>
          <cell r="Q808" t="str">
            <v>เปิดดำเนินการ</v>
          </cell>
          <cell r="R808" t="str">
            <v xml:space="preserve">114 ถ.เขาพนม-ชัยบุรี </v>
          </cell>
          <cell r="S808" t="str">
            <v>84120</v>
          </cell>
          <cell r="T808" t="str">
            <v>077367075</v>
          </cell>
          <cell r="U808" t="str">
            <v>077367336</v>
          </cell>
          <cell r="V808" t="str">
            <v>21</v>
          </cell>
          <cell r="W808" t="str">
            <v>2.1 ทุติยภูมิระดับต้น</v>
          </cell>
          <cell r="X808" t="str">
            <v>S</v>
          </cell>
          <cell r="Y808" t="str">
            <v xml:space="preserve">บริการ  </v>
          </cell>
          <cell r="AH808" t="str">
            <v>11371</v>
          </cell>
        </row>
        <row r="809">
          <cell r="A809" t="str">
            <v>001137400</v>
          </cell>
          <cell r="B809" t="str">
            <v>โรงพยาบาลสุขสำราญ</v>
          </cell>
          <cell r="C809" t="str">
            <v>21002</v>
          </cell>
          <cell r="D809" t="str">
            <v>กระทรวงสาธารณสุข สำนักงานปลัดกระทรวงสาธารณสุข</v>
          </cell>
          <cell r="E809" t="str">
            <v>07</v>
          </cell>
          <cell r="F809" t="str">
            <v>โรงพยาบาลชุมชน</v>
          </cell>
          <cell r="G809" t="str">
            <v>10</v>
          </cell>
          <cell r="H809" t="str">
            <v>85</v>
          </cell>
          <cell r="I809" t="str">
            <v>จ.ระนอง</v>
          </cell>
          <cell r="J809" t="str">
            <v>05</v>
          </cell>
          <cell r="K809" t="str">
            <v xml:space="preserve"> อ.สุขสำราญ</v>
          </cell>
          <cell r="L809" t="str">
            <v>02</v>
          </cell>
          <cell r="M809" t="str">
            <v xml:space="preserve"> 'ต.กำพวน'</v>
          </cell>
          <cell r="N809" t="str">
            <v>05</v>
          </cell>
          <cell r="O809" t="str">
            <v xml:space="preserve"> หมู่ 5</v>
          </cell>
          <cell r="P809" t="str">
            <v>01</v>
          </cell>
          <cell r="Q809" t="str">
            <v>เปิดดำเนินการ</v>
          </cell>
          <cell r="R809" t="str">
            <v>57/2</v>
          </cell>
          <cell r="S809" t="str">
            <v>85120</v>
          </cell>
          <cell r="T809" t="str">
            <v>077844143</v>
          </cell>
          <cell r="U809" t="str">
            <v>077844142</v>
          </cell>
          <cell r="V809" t="str">
            <v>22</v>
          </cell>
          <cell r="W809" t="str">
            <v>2.2 ทุติยภูมิระดับกลาง</v>
          </cell>
          <cell r="X809" t="str">
            <v>S</v>
          </cell>
          <cell r="Y809" t="str">
            <v xml:space="preserve">บริการ  </v>
          </cell>
          <cell r="AH809" t="str">
            <v>11374</v>
          </cell>
        </row>
        <row r="810">
          <cell r="A810" t="str">
            <v>001138600</v>
          </cell>
          <cell r="B810" t="str">
            <v>โรงพยาบาลสทิงพระ</v>
          </cell>
          <cell r="C810" t="str">
            <v>21002</v>
          </cell>
          <cell r="D810" t="str">
            <v>กระทรวงสาธารณสุข สำนักงานปลัดกระทรวงสาธารณสุข</v>
          </cell>
          <cell r="E810" t="str">
            <v>07</v>
          </cell>
          <cell r="F810" t="str">
            <v>โรงพยาบาลชุมชน</v>
          </cell>
          <cell r="G810" t="str">
            <v>30</v>
          </cell>
          <cell r="H810" t="str">
            <v>90</v>
          </cell>
          <cell r="I810" t="str">
            <v>จ.สงขลา</v>
          </cell>
          <cell r="J810" t="str">
            <v>02</v>
          </cell>
          <cell r="K810" t="str">
            <v xml:space="preserve"> อ.สทิงพระ</v>
          </cell>
          <cell r="L810" t="str">
            <v>01</v>
          </cell>
          <cell r="M810" t="str">
            <v xml:space="preserve"> 'ต.จะทิ้งพระ'</v>
          </cell>
          <cell r="N810" t="str">
            <v>01</v>
          </cell>
          <cell r="O810" t="str">
            <v xml:space="preserve"> หมู่ 1</v>
          </cell>
          <cell r="P810" t="str">
            <v>01</v>
          </cell>
          <cell r="Q810" t="str">
            <v>เปิดดำเนินการ</v>
          </cell>
          <cell r="R810" t="str">
            <v>96</v>
          </cell>
          <cell r="S810" t="str">
            <v>90190</v>
          </cell>
          <cell r="T810" t="str">
            <v>074397038</v>
          </cell>
          <cell r="U810" t="str">
            <v>074397109</v>
          </cell>
          <cell r="V810" t="str">
            <v>21</v>
          </cell>
          <cell r="W810" t="str">
            <v>2.1 ทุติยภูมิระดับต้น</v>
          </cell>
          <cell r="AH810" t="str">
            <v>11386</v>
          </cell>
        </row>
        <row r="811">
          <cell r="A811" t="str">
            <v>001139000</v>
          </cell>
          <cell r="B811" t="str">
            <v>โรงพยาบาลเทพา</v>
          </cell>
          <cell r="C811" t="str">
            <v>21002</v>
          </cell>
          <cell r="D811" t="str">
            <v>กระทรวงสาธารณสุข สำนักงานปลัดกระทรวงสาธารณสุข</v>
          </cell>
          <cell r="E811" t="str">
            <v>07</v>
          </cell>
          <cell r="F811" t="str">
            <v>โรงพยาบาลชุมชน</v>
          </cell>
          <cell r="G811" t="str">
            <v>60</v>
          </cell>
          <cell r="H811" t="str">
            <v>90</v>
          </cell>
          <cell r="I811" t="str">
            <v>จ.สงขลา</v>
          </cell>
          <cell r="J811" t="str">
            <v>05</v>
          </cell>
          <cell r="K811" t="str">
            <v xml:space="preserve"> อ.เทพา</v>
          </cell>
          <cell r="L811" t="str">
            <v>01</v>
          </cell>
          <cell r="M811" t="str">
            <v xml:space="preserve"> 'ต.เทพา'</v>
          </cell>
          <cell r="N811" t="str">
            <v>05</v>
          </cell>
          <cell r="O811" t="str">
            <v xml:space="preserve"> หมู่ 5</v>
          </cell>
          <cell r="P811" t="str">
            <v>01</v>
          </cell>
          <cell r="Q811" t="str">
            <v>เปิดดำเนินการ</v>
          </cell>
          <cell r="R811" t="str">
            <v xml:space="preserve">207  ถ.เทพา-ลำไพล  </v>
          </cell>
          <cell r="S811" t="str">
            <v>90150</v>
          </cell>
          <cell r="T811" t="str">
            <v>074376359</v>
          </cell>
          <cell r="U811" t="str">
            <v>074376359</v>
          </cell>
          <cell r="V811" t="str">
            <v>22</v>
          </cell>
          <cell r="W811" t="str">
            <v>2.2 ทุติยภูมิระดับกลาง</v>
          </cell>
          <cell r="X811" t="str">
            <v>S</v>
          </cell>
          <cell r="Y811" t="str">
            <v xml:space="preserve">บริการ  </v>
          </cell>
          <cell r="Z811" t="str">
            <v>06</v>
          </cell>
          <cell r="AA811" t="str">
            <v>แก้ไข/เปลี่ยนแปลงจำนวนเตียง</v>
          </cell>
          <cell r="AB811" t="str">
            <v>เพิ่มเตียง จาก 30 เป้น 60 และระดับจาก 2.1 เป็น 2.2 ตามหนังสือ สสจ.แจ้ง ที่ สข0032.002/1236</v>
          </cell>
          <cell r="AH811" t="str">
            <v>11390</v>
          </cell>
        </row>
        <row r="812">
          <cell r="A812" t="str">
            <v>001139200</v>
          </cell>
          <cell r="B812" t="str">
            <v>โรงพยาบาลระโนด</v>
          </cell>
          <cell r="C812" t="str">
            <v>21002</v>
          </cell>
          <cell r="D812" t="str">
            <v>กระทรวงสาธารณสุข สำนักงานปลัดกระทรวงสาธารณสุข</v>
          </cell>
          <cell r="E812" t="str">
            <v>07</v>
          </cell>
          <cell r="F812" t="str">
            <v>โรงพยาบาลชุมชน</v>
          </cell>
          <cell r="G812" t="str">
            <v>60</v>
          </cell>
          <cell r="H812" t="str">
            <v>90</v>
          </cell>
          <cell r="I812" t="str">
            <v>จ.สงขลา</v>
          </cell>
          <cell r="J812" t="str">
            <v>07</v>
          </cell>
          <cell r="K812" t="str">
            <v xml:space="preserve"> อ.ระโนด</v>
          </cell>
          <cell r="L812" t="str">
            <v>01</v>
          </cell>
          <cell r="M812" t="str">
            <v xml:space="preserve"> 'ต.ระโนด'</v>
          </cell>
          <cell r="N812" t="str">
            <v>05</v>
          </cell>
          <cell r="O812" t="str">
            <v xml:space="preserve"> หมู่ 5</v>
          </cell>
          <cell r="P812" t="str">
            <v>01</v>
          </cell>
          <cell r="Q812" t="str">
            <v>เปิดดำเนินการ</v>
          </cell>
          <cell r="R812" t="str">
            <v xml:space="preserve">5/1  ถ.ระโนด-หัวเขาแดง </v>
          </cell>
          <cell r="S812" t="str">
            <v>90140</v>
          </cell>
          <cell r="T812" t="str">
            <v>074392174</v>
          </cell>
          <cell r="U812" t="str">
            <v>074393121</v>
          </cell>
          <cell r="V812" t="str">
            <v>22</v>
          </cell>
          <cell r="W812" t="str">
            <v>2.2 ทุติยภูมิระดับกลาง</v>
          </cell>
          <cell r="X812" t="str">
            <v>S</v>
          </cell>
          <cell r="Y812" t="str">
            <v xml:space="preserve">บริการ  </v>
          </cell>
          <cell r="AH812" t="str">
            <v>11392</v>
          </cell>
        </row>
        <row r="813">
          <cell r="A813" t="str">
            <v>001139300</v>
          </cell>
          <cell r="B813" t="str">
            <v>โรงพยาบาลกระแสสินธุ์</v>
          </cell>
          <cell r="C813" t="str">
            <v>21002</v>
          </cell>
          <cell r="D813" t="str">
            <v>กระทรวงสาธารณสุข สำนักงานปลัดกระทรวงสาธารณสุข</v>
          </cell>
          <cell r="E813" t="str">
            <v>07</v>
          </cell>
          <cell r="F813" t="str">
            <v>โรงพยาบาลชุมชน</v>
          </cell>
          <cell r="G813" t="str">
            <v>30</v>
          </cell>
          <cell r="H813" t="str">
            <v>90</v>
          </cell>
          <cell r="I813" t="str">
            <v>จ.สงขลา</v>
          </cell>
          <cell r="J813" t="str">
            <v>08</v>
          </cell>
          <cell r="K813" t="str">
            <v xml:space="preserve"> อ.กระแสสินธุ์</v>
          </cell>
          <cell r="L813" t="str">
            <v>03</v>
          </cell>
          <cell r="M813" t="str">
            <v xml:space="preserve"> 'ต.เชิงแส'</v>
          </cell>
          <cell r="N813" t="str">
            <v>03</v>
          </cell>
          <cell r="O813" t="str">
            <v xml:space="preserve"> หมู่ 3</v>
          </cell>
          <cell r="P813" t="str">
            <v>01</v>
          </cell>
          <cell r="Q813" t="str">
            <v>เปิดดำเนินการ</v>
          </cell>
          <cell r="S813" t="str">
            <v>90270</v>
          </cell>
          <cell r="T813" t="str">
            <v>074399841</v>
          </cell>
          <cell r="U813" t="str">
            <v>074399843</v>
          </cell>
          <cell r="V813" t="str">
            <v>21</v>
          </cell>
          <cell r="W813" t="str">
            <v>2.1 ทุติยภูมิระดับต้น</v>
          </cell>
          <cell r="X813" t="str">
            <v>S</v>
          </cell>
          <cell r="Y813" t="str">
            <v xml:space="preserve">บริการ  </v>
          </cell>
          <cell r="AH813" t="str">
            <v>11393</v>
          </cell>
        </row>
        <row r="814">
          <cell r="A814" t="str">
            <v>001139400</v>
          </cell>
          <cell r="B814" t="str">
            <v>โรงพยาบาลรัตภูมิ</v>
          </cell>
          <cell r="C814" t="str">
            <v>21002</v>
          </cell>
          <cell r="D814" t="str">
            <v>กระทรวงสาธารณสุข สำนักงานปลัดกระทรวงสาธารณสุข</v>
          </cell>
          <cell r="E814" t="str">
            <v>07</v>
          </cell>
          <cell r="F814" t="str">
            <v>โรงพยาบาลชุมชน</v>
          </cell>
          <cell r="G814" t="str">
            <v>30</v>
          </cell>
          <cell r="H814" t="str">
            <v>90</v>
          </cell>
          <cell r="I814" t="str">
            <v>จ.สงขลา</v>
          </cell>
          <cell r="J814" t="str">
            <v>09</v>
          </cell>
          <cell r="K814" t="str">
            <v xml:space="preserve"> อ.รัตภูมิ</v>
          </cell>
          <cell r="L814" t="str">
            <v>01</v>
          </cell>
          <cell r="M814" t="str">
            <v xml:space="preserve"> 'ต.กำแพงเพชร'</v>
          </cell>
          <cell r="N814" t="str">
            <v>01</v>
          </cell>
          <cell r="O814" t="str">
            <v xml:space="preserve"> หมู่ 1</v>
          </cell>
          <cell r="P814" t="str">
            <v>01</v>
          </cell>
          <cell r="Q814" t="str">
            <v>เปิดดำเนินการ</v>
          </cell>
          <cell r="R814" t="str">
            <v xml:space="preserve">289  ถ.ยนตรการกำธร </v>
          </cell>
          <cell r="S814" t="str">
            <v>90180</v>
          </cell>
          <cell r="T814" t="str">
            <v>07443090</v>
          </cell>
          <cell r="U814" t="str">
            <v>074430390</v>
          </cell>
          <cell r="V814" t="str">
            <v>21</v>
          </cell>
          <cell r="W814" t="str">
            <v>2.1 ทุติยภูมิระดับต้น</v>
          </cell>
          <cell r="X814" t="str">
            <v>S</v>
          </cell>
          <cell r="Y814" t="str">
            <v xml:space="preserve">บริการ  </v>
          </cell>
          <cell r="AH814" t="str">
            <v>11394</v>
          </cell>
        </row>
        <row r="815">
          <cell r="A815" t="str">
            <v>001139100</v>
          </cell>
          <cell r="B815" t="str">
            <v>โรงพยาบาลสะบ้าย้อย</v>
          </cell>
          <cell r="C815" t="str">
            <v>21002</v>
          </cell>
          <cell r="D815" t="str">
            <v>กระทรวงสาธารณสุข สำนักงานปลัดกระทรวงสาธารณสุข</v>
          </cell>
          <cell r="E815" t="str">
            <v>07</v>
          </cell>
          <cell r="F815" t="str">
            <v>โรงพยาบาลชุมชน</v>
          </cell>
          <cell r="G815" t="str">
            <v>60</v>
          </cell>
          <cell r="H815" t="str">
            <v>90</v>
          </cell>
          <cell r="I815" t="str">
            <v>จ.สงขลา</v>
          </cell>
          <cell r="J815" t="str">
            <v>06</v>
          </cell>
          <cell r="K815" t="str">
            <v xml:space="preserve"> อ.สะบ้าย้อย</v>
          </cell>
          <cell r="L815" t="str">
            <v>01</v>
          </cell>
          <cell r="M815" t="str">
            <v xml:space="preserve"> 'ต.สะบ้าย้อย'</v>
          </cell>
          <cell r="N815" t="str">
            <v>01</v>
          </cell>
          <cell r="O815" t="str">
            <v xml:space="preserve"> หมู่ 1</v>
          </cell>
          <cell r="P815" t="str">
            <v>01</v>
          </cell>
          <cell r="Q815" t="str">
            <v>เปิดดำเนินการ</v>
          </cell>
          <cell r="R815" t="str">
            <v xml:space="preserve">2/17 </v>
          </cell>
          <cell r="S815" t="str">
            <v>90210</v>
          </cell>
          <cell r="T815" t="str">
            <v>074377100</v>
          </cell>
          <cell r="U815" t="str">
            <v>074377100</v>
          </cell>
          <cell r="V815" t="str">
            <v>22</v>
          </cell>
          <cell r="W815" t="str">
            <v>2.2 ทุติยภูมิระดับกลาง</v>
          </cell>
          <cell r="X815" t="str">
            <v>S</v>
          </cell>
          <cell r="Y815" t="str">
            <v xml:space="preserve">บริการ  </v>
          </cell>
          <cell r="Z815" t="str">
            <v>06</v>
          </cell>
          <cell r="AA815" t="str">
            <v>แก้ไข/เปลี่ยนแปลงจำนวนเตียง</v>
          </cell>
          <cell r="AB815" t="str">
            <v>เพิ่มเตียง จาก 30 เป้น 60 และระดับจาก 2.1 เป็น 2.2 ตามหนังสือ สสจ.แจ้ง ที่ สข0032.002/1236</v>
          </cell>
          <cell r="AH815" t="str">
            <v>11391</v>
          </cell>
        </row>
        <row r="816">
          <cell r="A816" t="str">
            <v>001140100</v>
          </cell>
          <cell r="B816" t="str">
            <v>โรงพยาบาลคลองหอยโข่ง</v>
          </cell>
          <cell r="C816" t="str">
            <v>21002</v>
          </cell>
          <cell r="D816" t="str">
            <v>กระทรวงสาธารณสุข สำนักงานปลัดกระทรวงสาธารณสุข</v>
          </cell>
          <cell r="E816" t="str">
            <v>07</v>
          </cell>
          <cell r="F816" t="str">
            <v>โรงพยาบาลชุมชน</v>
          </cell>
          <cell r="G816" t="str">
            <v>30</v>
          </cell>
          <cell r="H816" t="str">
            <v>90</v>
          </cell>
          <cell r="I816" t="str">
            <v>จ.สงขลา</v>
          </cell>
          <cell r="J816" t="str">
            <v>16</v>
          </cell>
          <cell r="K816" t="str">
            <v xml:space="preserve"> อ.คลองหอยโข่ง</v>
          </cell>
          <cell r="L816" t="str">
            <v>01</v>
          </cell>
          <cell r="M816" t="str">
            <v xml:space="preserve"> 'ต.คลองหอยโข่ง'</v>
          </cell>
          <cell r="N816" t="str">
            <v>01</v>
          </cell>
          <cell r="O816" t="str">
            <v xml:space="preserve"> หมู่ 1</v>
          </cell>
          <cell r="P816" t="str">
            <v>01</v>
          </cell>
          <cell r="Q816" t="str">
            <v>เปิดดำเนินการ</v>
          </cell>
          <cell r="R816" t="str">
            <v xml:space="preserve">21 </v>
          </cell>
          <cell r="S816" t="str">
            <v>90230</v>
          </cell>
          <cell r="T816" t="str">
            <v>074473488</v>
          </cell>
          <cell r="U816" t="str">
            <v>074473499</v>
          </cell>
          <cell r="V816" t="str">
            <v>21</v>
          </cell>
          <cell r="W816" t="str">
            <v>2.1 ทุติยภูมิระดับต้น</v>
          </cell>
          <cell r="X816" t="str">
            <v>S</v>
          </cell>
          <cell r="Y816" t="str">
            <v xml:space="preserve">บริการ  </v>
          </cell>
          <cell r="AH816" t="str">
            <v>11401</v>
          </cell>
        </row>
        <row r="817">
          <cell r="A817" t="str">
            <v>001141700</v>
          </cell>
          <cell r="B817" t="str">
            <v>โรงพยาบาลควนขนุน</v>
          </cell>
          <cell r="C817" t="str">
            <v>21002</v>
          </cell>
          <cell r="D817" t="str">
            <v>กระทรวงสาธารณสุข สำนักงานปลัดกระทรวงสาธารณสุข</v>
          </cell>
          <cell r="E817" t="str">
            <v>07</v>
          </cell>
          <cell r="F817" t="str">
            <v>โรงพยาบาลชุมชน</v>
          </cell>
          <cell r="G817" t="str">
            <v>90</v>
          </cell>
          <cell r="H817" t="str">
            <v>93</v>
          </cell>
          <cell r="I817" t="str">
            <v>จ.พัทลุง</v>
          </cell>
          <cell r="J817" t="str">
            <v>05</v>
          </cell>
          <cell r="K817" t="str">
            <v xml:space="preserve"> อ.ควนขนุน</v>
          </cell>
          <cell r="L817" t="str">
            <v>01</v>
          </cell>
          <cell r="M817" t="str">
            <v xml:space="preserve"> 'ต.ควนขนุน'</v>
          </cell>
          <cell r="N817" t="str">
            <v>09</v>
          </cell>
          <cell r="O817" t="str">
            <v xml:space="preserve"> หมู่ 9</v>
          </cell>
          <cell r="P817" t="str">
            <v>01</v>
          </cell>
          <cell r="Q817" t="str">
            <v>เปิดดำเนินการ</v>
          </cell>
          <cell r="R817" t="str">
            <v>232</v>
          </cell>
          <cell r="S817" t="str">
            <v>93110</v>
          </cell>
          <cell r="T817" t="str">
            <v>074682071</v>
          </cell>
          <cell r="U817" t="str">
            <v>074681781</v>
          </cell>
          <cell r="V817" t="str">
            <v>21</v>
          </cell>
          <cell r="W817" t="str">
            <v>2.1 ทุติยภูมิระดับต้น</v>
          </cell>
          <cell r="X817" t="str">
            <v>S</v>
          </cell>
          <cell r="Y817" t="str">
            <v xml:space="preserve">บริการ  </v>
          </cell>
          <cell r="AH817" t="str">
            <v>11417</v>
          </cell>
        </row>
        <row r="818">
          <cell r="A818" t="str">
            <v>001141900</v>
          </cell>
          <cell r="B818" t="str">
            <v>โรงพยาบาลศรีบรรพต</v>
          </cell>
          <cell r="C818" t="str">
            <v>21002</v>
          </cell>
          <cell r="D818" t="str">
            <v>กระทรวงสาธารณสุข สำนักงานปลัดกระทรวงสาธารณสุข</v>
          </cell>
          <cell r="E818" t="str">
            <v>07</v>
          </cell>
          <cell r="F818" t="str">
            <v>โรงพยาบาลชุมชน</v>
          </cell>
          <cell r="G818" t="str">
            <v>30</v>
          </cell>
          <cell r="H818" t="str">
            <v>93</v>
          </cell>
          <cell r="I818" t="str">
            <v>จ.พัทลุง</v>
          </cell>
          <cell r="J818" t="str">
            <v>07</v>
          </cell>
          <cell r="K818" t="str">
            <v xml:space="preserve"> อ.ศรีบรรพต</v>
          </cell>
          <cell r="L818" t="str">
            <v>01</v>
          </cell>
          <cell r="M818" t="str">
            <v xml:space="preserve"> 'ต.เขาย่า'</v>
          </cell>
          <cell r="N818" t="str">
            <v>09</v>
          </cell>
          <cell r="O818" t="str">
            <v xml:space="preserve"> หมู่ 9</v>
          </cell>
          <cell r="P818" t="str">
            <v>01</v>
          </cell>
          <cell r="Q818" t="str">
            <v>เปิดดำเนินการ</v>
          </cell>
          <cell r="S818" t="str">
            <v>93190</v>
          </cell>
          <cell r="T818" t="str">
            <v>074689106</v>
          </cell>
          <cell r="U818" t="str">
            <v>074689106</v>
          </cell>
          <cell r="V818" t="str">
            <v>21</v>
          </cell>
          <cell r="W818" t="str">
            <v>2.1 ทุติยภูมิระดับต้น</v>
          </cell>
          <cell r="X818" t="str">
            <v>S</v>
          </cell>
          <cell r="Y818" t="str">
            <v xml:space="preserve">บริการ  </v>
          </cell>
          <cell r="AH818" t="str">
            <v>11419</v>
          </cell>
        </row>
        <row r="819">
          <cell r="A819" t="str">
            <v>001142000</v>
          </cell>
          <cell r="B819" t="str">
            <v>โรงพยาบาลป่าบอน</v>
          </cell>
          <cell r="C819" t="str">
            <v>21002</v>
          </cell>
          <cell r="D819" t="str">
            <v>กระทรวงสาธารณสุข สำนักงานปลัดกระทรวงสาธารณสุข</v>
          </cell>
          <cell r="E819" t="str">
            <v>07</v>
          </cell>
          <cell r="F819" t="str">
            <v>โรงพยาบาลชุมชน</v>
          </cell>
          <cell r="G819" t="str">
            <v>30</v>
          </cell>
          <cell r="H819" t="str">
            <v>93</v>
          </cell>
          <cell r="I819" t="str">
            <v>จ.พัทลุง</v>
          </cell>
          <cell r="J819" t="str">
            <v>08</v>
          </cell>
          <cell r="K819" t="str">
            <v xml:space="preserve"> อ.ป่าบอน</v>
          </cell>
          <cell r="L819" t="str">
            <v>06</v>
          </cell>
          <cell r="M819" t="str">
            <v xml:space="preserve"> 'ต.วังใหม่'</v>
          </cell>
          <cell r="N819" t="str">
            <v>08</v>
          </cell>
          <cell r="O819" t="str">
            <v xml:space="preserve"> หมู่ 8</v>
          </cell>
          <cell r="P819" t="str">
            <v>01</v>
          </cell>
          <cell r="Q819" t="str">
            <v>เปิดดำเนินการ</v>
          </cell>
          <cell r="R819" t="str">
            <v xml:space="preserve">ถ.เพชรเกษม </v>
          </cell>
          <cell r="S819" t="str">
            <v>93170</v>
          </cell>
          <cell r="T819" t="str">
            <v>074625100</v>
          </cell>
          <cell r="U819" t="str">
            <v>074625100</v>
          </cell>
          <cell r="V819" t="str">
            <v>21</v>
          </cell>
          <cell r="W819" t="str">
            <v>2.1 ทุติยภูมิระดับต้น</v>
          </cell>
          <cell r="X819" t="str">
            <v>S</v>
          </cell>
          <cell r="Y819" t="str">
            <v xml:space="preserve">บริการ  </v>
          </cell>
          <cell r="AH819" t="str">
            <v>11420</v>
          </cell>
        </row>
        <row r="820">
          <cell r="A820" t="str">
            <v>001142100</v>
          </cell>
          <cell r="B820" t="str">
            <v>โรงพยาบาลบางแก้ว</v>
          </cell>
          <cell r="C820" t="str">
            <v>21002</v>
          </cell>
          <cell r="D820" t="str">
            <v>กระทรวงสาธารณสุข สำนักงานปลัดกระทรวงสาธารณสุข</v>
          </cell>
          <cell r="E820" t="str">
            <v>07</v>
          </cell>
          <cell r="F820" t="str">
            <v>โรงพยาบาลชุมชน</v>
          </cell>
          <cell r="G820" t="str">
            <v>30</v>
          </cell>
          <cell r="H820" t="str">
            <v>93</v>
          </cell>
          <cell r="I820" t="str">
            <v>จ.พัทลุง</v>
          </cell>
          <cell r="J820" t="str">
            <v>09</v>
          </cell>
          <cell r="K820" t="str">
            <v xml:space="preserve"> อ.บางแก้ว</v>
          </cell>
          <cell r="L820" t="str">
            <v>01</v>
          </cell>
          <cell r="M820" t="str">
            <v xml:space="preserve"> 'ต.ท่ามะเดื่อ'</v>
          </cell>
          <cell r="N820" t="str">
            <v>01</v>
          </cell>
          <cell r="O820" t="str">
            <v xml:space="preserve"> หมู่ 1</v>
          </cell>
          <cell r="P820" t="str">
            <v>01</v>
          </cell>
          <cell r="Q820" t="str">
            <v>เปิดดำเนินการ</v>
          </cell>
          <cell r="R820" t="str">
            <v xml:space="preserve">609 </v>
          </cell>
          <cell r="S820" t="str">
            <v>93140</v>
          </cell>
          <cell r="T820" t="str">
            <v>074697381</v>
          </cell>
          <cell r="U820" t="str">
            <v>074697381</v>
          </cell>
          <cell r="V820" t="str">
            <v>21</v>
          </cell>
          <cell r="W820" t="str">
            <v>2.1 ทุติยภูมิระดับต้น</v>
          </cell>
          <cell r="X820" t="str">
            <v>S</v>
          </cell>
          <cell r="Y820" t="str">
            <v xml:space="preserve">บริการ  </v>
          </cell>
          <cell r="AH820" t="str">
            <v>11421</v>
          </cell>
        </row>
        <row r="821">
          <cell r="A821" t="str">
            <v>001140700</v>
          </cell>
          <cell r="B821" t="str">
            <v>โรงพยาบาลกันตัง</v>
          </cell>
          <cell r="C821" t="str">
            <v>21002</v>
          </cell>
          <cell r="D821" t="str">
            <v>กระทรวงสาธารณสุข สำนักงานปลัดกระทรวงสาธารณสุข</v>
          </cell>
          <cell r="E821" t="str">
            <v>07</v>
          </cell>
          <cell r="F821" t="str">
            <v>โรงพยาบาลชุมชน</v>
          </cell>
          <cell r="G821" t="str">
            <v>60</v>
          </cell>
          <cell r="H821" t="str">
            <v>92</v>
          </cell>
          <cell r="I821" t="str">
            <v>จ.ตรัง</v>
          </cell>
          <cell r="J821" t="str">
            <v>02</v>
          </cell>
          <cell r="K821" t="str">
            <v xml:space="preserve"> อ.กันตัง</v>
          </cell>
          <cell r="L821" t="str">
            <v>04</v>
          </cell>
          <cell r="M821" t="str">
            <v xml:space="preserve"> 'ต.บางเป้า'</v>
          </cell>
          <cell r="N821" t="str">
            <v>02</v>
          </cell>
          <cell r="O821" t="str">
            <v xml:space="preserve"> หมู่ 2</v>
          </cell>
          <cell r="P821" t="str">
            <v>01</v>
          </cell>
          <cell r="Q821" t="str">
            <v>เปิดดำเนินการ</v>
          </cell>
          <cell r="R821" t="str">
            <v xml:space="preserve">17 </v>
          </cell>
          <cell r="S821" t="str">
            <v>92110</v>
          </cell>
          <cell r="V821" t="str">
            <v>21</v>
          </cell>
          <cell r="W821" t="str">
            <v>2.1 ทุติยภูมิระดับต้น</v>
          </cell>
          <cell r="X821" t="str">
            <v>S</v>
          </cell>
          <cell r="Y821" t="str">
            <v xml:space="preserve">บริการ  </v>
          </cell>
          <cell r="AH821" t="str">
            <v>11407</v>
          </cell>
        </row>
        <row r="822">
          <cell r="A822" t="str">
            <v>001142200</v>
          </cell>
          <cell r="B822" t="str">
            <v>โรงพยาบาลป่าพะยอม</v>
          </cell>
          <cell r="C822" t="str">
            <v>21002</v>
          </cell>
          <cell r="D822" t="str">
            <v>กระทรวงสาธารณสุข สำนักงานปลัดกระทรวงสาธารณสุข</v>
          </cell>
          <cell r="E822" t="str">
            <v>07</v>
          </cell>
          <cell r="F822" t="str">
            <v>โรงพยาบาลชุมชน</v>
          </cell>
          <cell r="G822" t="str">
            <v>30</v>
          </cell>
          <cell r="H822" t="str">
            <v>93</v>
          </cell>
          <cell r="I822" t="str">
            <v>จ.พัทลุง</v>
          </cell>
          <cell r="J822" t="str">
            <v>10</v>
          </cell>
          <cell r="K822" t="str">
            <v xml:space="preserve"> อ.ป่าพะยอม</v>
          </cell>
          <cell r="L822" t="str">
            <v>01</v>
          </cell>
          <cell r="M822" t="str">
            <v xml:space="preserve"> 'ต.ป่าพะยอม'</v>
          </cell>
          <cell r="N822" t="str">
            <v>01</v>
          </cell>
          <cell r="O822" t="str">
            <v xml:space="preserve"> หมู่ 1</v>
          </cell>
          <cell r="P822" t="str">
            <v>01</v>
          </cell>
          <cell r="Q822" t="str">
            <v>เปิดดำเนินการ</v>
          </cell>
          <cell r="R822" t="str">
            <v xml:space="preserve">29 ถ.เพชรเกษม </v>
          </cell>
          <cell r="S822" t="str">
            <v>93160</v>
          </cell>
          <cell r="T822" t="str">
            <v>074624163</v>
          </cell>
          <cell r="U822" t="str">
            <v>074624110</v>
          </cell>
          <cell r="V822" t="str">
            <v>21</v>
          </cell>
          <cell r="W822" t="str">
            <v>2.1 ทุติยภูมิระดับต้น</v>
          </cell>
          <cell r="X822" t="str">
            <v>S</v>
          </cell>
          <cell r="Y822" t="str">
            <v xml:space="preserve">บริการ  </v>
          </cell>
          <cell r="AH822" t="str">
            <v>11422</v>
          </cell>
        </row>
        <row r="823">
          <cell r="A823" t="str">
            <v>001142700</v>
          </cell>
          <cell r="B823" t="str">
            <v>โรงพยาบาลทุ่งยางแดง</v>
          </cell>
          <cell r="C823" t="str">
            <v>21002</v>
          </cell>
          <cell r="D823" t="str">
            <v>กระทรวงสาธารณสุข สำนักงานปลัดกระทรวงสาธารณสุข</v>
          </cell>
          <cell r="E823" t="str">
            <v>07</v>
          </cell>
          <cell r="F823" t="str">
            <v>โรงพยาบาลชุมชน</v>
          </cell>
          <cell r="G823" t="str">
            <v>30</v>
          </cell>
          <cell r="H823" t="str">
            <v>94</v>
          </cell>
          <cell r="I823" t="str">
            <v>จ.ปัตตานี</v>
          </cell>
          <cell r="J823" t="str">
            <v>06</v>
          </cell>
          <cell r="K823" t="str">
            <v xml:space="preserve"> อ.ทุ่งยางแดง</v>
          </cell>
          <cell r="L823" t="str">
            <v>01</v>
          </cell>
          <cell r="M823" t="str">
            <v xml:space="preserve"> 'ต.ตะโละแมะนา'</v>
          </cell>
          <cell r="N823" t="str">
            <v>01</v>
          </cell>
          <cell r="O823" t="str">
            <v xml:space="preserve"> หมู่ 1</v>
          </cell>
          <cell r="P823" t="str">
            <v>01</v>
          </cell>
          <cell r="Q823" t="str">
            <v>เปิดดำเนินการ</v>
          </cell>
          <cell r="R823" t="str">
            <v>95</v>
          </cell>
          <cell r="S823" t="str">
            <v>94140</v>
          </cell>
          <cell r="T823" t="str">
            <v>0733489070</v>
          </cell>
          <cell r="U823" t="str">
            <v>073489170</v>
          </cell>
          <cell r="V823" t="str">
            <v>21</v>
          </cell>
          <cell r="W823" t="str">
            <v>2.1 ทุติยภูมิระดับต้น</v>
          </cell>
          <cell r="X823" t="str">
            <v>S</v>
          </cell>
          <cell r="Y823" t="str">
            <v xml:space="preserve">บริการ  </v>
          </cell>
          <cell r="AH823" t="str">
            <v>11427</v>
          </cell>
        </row>
        <row r="824">
          <cell r="A824" t="str">
            <v>001143900</v>
          </cell>
          <cell r="B824" t="str">
            <v>โรงพยาบาลศรีสาคร</v>
          </cell>
          <cell r="C824" t="str">
            <v>21002</v>
          </cell>
          <cell r="D824" t="str">
            <v>กระทรวงสาธารณสุข สำนักงานปลัดกระทรวงสาธารณสุข</v>
          </cell>
          <cell r="E824" t="str">
            <v>07</v>
          </cell>
          <cell r="F824" t="str">
            <v>โรงพยาบาลชุมชน</v>
          </cell>
          <cell r="G824" t="str">
            <v>10</v>
          </cell>
          <cell r="H824" t="str">
            <v>96</v>
          </cell>
          <cell r="I824" t="str">
            <v>จ.นราธิวาส</v>
          </cell>
          <cell r="J824" t="str">
            <v>07</v>
          </cell>
          <cell r="K824" t="str">
            <v xml:space="preserve"> อ.ศรีสาคร</v>
          </cell>
          <cell r="L824" t="str">
            <v>01</v>
          </cell>
          <cell r="M824" t="str">
            <v xml:space="preserve"> 'ต.ซากอ'</v>
          </cell>
          <cell r="N824" t="str">
            <v>02</v>
          </cell>
          <cell r="O824" t="str">
            <v xml:space="preserve"> หมู่ 2</v>
          </cell>
          <cell r="P824" t="str">
            <v>01</v>
          </cell>
          <cell r="Q824" t="str">
            <v>เปิดดำเนินการ</v>
          </cell>
          <cell r="R824" t="str">
            <v>108</v>
          </cell>
          <cell r="S824" t="str">
            <v>96210</v>
          </cell>
          <cell r="V824" t="str">
            <v>21</v>
          </cell>
          <cell r="W824" t="str">
            <v>2.1 ทุติยภูมิระดับต้น</v>
          </cell>
          <cell r="AH824" t="str">
            <v>11439</v>
          </cell>
        </row>
        <row r="825">
          <cell r="A825" t="str">
            <v>001142300</v>
          </cell>
          <cell r="B825" t="str">
            <v>โรงพยาบาลโคกโพธิ์</v>
          </cell>
          <cell r="C825" t="str">
            <v>21002</v>
          </cell>
          <cell r="D825" t="str">
            <v>กระทรวงสาธารณสุข สำนักงานปลัดกระทรวงสาธารณสุข</v>
          </cell>
          <cell r="E825" t="str">
            <v>07</v>
          </cell>
          <cell r="F825" t="str">
            <v>โรงพยาบาลชุมชน</v>
          </cell>
          <cell r="G825" t="str">
            <v>60</v>
          </cell>
          <cell r="H825" t="str">
            <v>94</v>
          </cell>
          <cell r="I825" t="str">
            <v>จ.ปัตตานี</v>
          </cell>
          <cell r="J825" t="str">
            <v>02</v>
          </cell>
          <cell r="K825" t="str">
            <v xml:space="preserve"> อ.โคกโพธิ์</v>
          </cell>
          <cell r="L825" t="str">
            <v>02</v>
          </cell>
          <cell r="M825" t="str">
            <v xml:space="preserve"> 'ต.มะกรูด'</v>
          </cell>
          <cell r="N825" t="str">
            <v>03</v>
          </cell>
          <cell r="O825" t="str">
            <v xml:space="preserve"> หมู่ 3</v>
          </cell>
          <cell r="P825" t="str">
            <v>01</v>
          </cell>
          <cell r="Q825" t="str">
            <v>เปิดดำเนินการ</v>
          </cell>
          <cell r="R825" t="str">
            <v xml:space="preserve">40/2 ถ.เพชรเกษม </v>
          </cell>
          <cell r="S825" t="str">
            <v>94120</v>
          </cell>
          <cell r="T825" t="str">
            <v>073431353</v>
          </cell>
          <cell r="V825" t="str">
            <v>22</v>
          </cell>
          <cell r="W825" t="str">
            <v>2.2 ทุติยภูมิระดับกลาง</v>
          </cell>
          <cell r="X825" t="str">
            <v>S</v>
          </cell>
          <cell r="Y825" t="str">
            <v xml:space="preserve">บริการ  </v>
          </cell>
          <cell r="AH825" t="str">
            <v>11423</v>
          </cell>
        </row>
        <row r="826">
          <cell r="A826" t="str">
            <v>001141100</v>
          </cell>
          <cell r="B826" t="str">
            <v>โรงพยาบาลห้วยยอด</v>
          </cell>
          <cell r="C826" t="str">
            <v>21002</v>
          </cell>
          <cell r="D826" t="str">
            <v>กระทรวงสาธารณสุข สำนักงานปลัดกระทรวงสาธารณสุข</v>
          </cell>
          <cell r="E826" t="str">
            <v>07</v>
          </cell>
          <cell r="F826" t="str">
            <v>โรงพยาบาลชุมชน</v>
          </cell>
          <cell r="G826" t="str">
            <v>90</v>
          </cell>
          <cell r="H826" t="str">
            <v>92</v>
          </cell>
          <cell r="I826" t="str">
            <v>จ.ตรัง</v>
          </cell>
          <cell r="J826" t="str">
            <v>06</v>
          </cell>
          <cell r="K826" t="str">
            <v xml:space="preserve"> อ.ห้วยยอด</v>
          </cell>
          <cell r="L826" t="str">
            <v>08</v>
          </cell>
          <cell r="M826" t="str">
            <v xml:space="preserve"> 'ต.เขาขาว'</v>
          </cell>
          <cell r="N826" t="str">
            <v>02</v>
          </cell>
          <cell r="O826" t="str">
            <v xml:space="preserve"> หมู่ 2</v>
          </cell>
          <cell r="P826" t="str">
            <v>01</v>
          </cell>
          <cell r="Q826" t="str">
            <v>เปิดดำเนินการ</v>
          </cell>
          <cell r="R826" t="str">
            <v>17</v>
          </cell>
          <cell r="S826" t="str">
            <v>92130</v>
          </cell>
          <cell r="V826" t="str">
            <v>22</v>
          </cell>
          <cell r="W826" t="str">
            <v>2.2 ทุติยภูมิระดับกลาง</v>
          </cell>
          <cell r="X826" t="str">
            <v>S</v>
          </cell>
          <cell r="Y826" t="str">
            <v xml:space="preserve">บริการ  </v>
          </cell>
          <cell r="Z826" t="str">
            <v>01</v>
          </cell>
          <cell r="AA826" t="str">
            <v>ตั้งใหม่</v>
          </cell>
          <cell r="AH826" t="str">
            <v>11411</v>
          </cell>
        </row>
        <row r="827">
          <cell r="A827" t="str">
            <v>001144900</v>
          </cell>
          <cell r="B827" t="str">
            <v>โรงพยาบาลสมเด็จพระยุพราชกุฉินารายณ์</v>
          </cell>
          <cell r="C827" t="str">
            <v>21002</v>
          </cell>
          <cell r="D827" t="str">
            <v>กระทรวงสาธารณสุข สำนักงานปลัดกระทรวงสาธารณสุข</v>
          </cell>
          <cell r="E827" t="str">
            <v>07</v>
          </cell>
          <cell r="F827" t="str">
            <v>โรงพยาบาลชุมชน</v>
          </cell>
          <cell r="G827" t="str">
            <v>90</v>
          </cell>
          <cell r="H827" t="str">
            <v>46</v>
          </cell>
          <cell r="I827" t="str">
            <v>จ.กาฬสินธุ์</v>
          </cell>
          <cell r="J827" t="str">
            <v>05</v>
          </cell>
          <cell r="K827" t="str">
            <v xml:space="preserve"> อ.กุฉินารายณ์</v>
          </cell>
          <cell r="L827" t="str">
            <v>01</v>
          </cell>
          <cell r="M827" t="str">
            <v xml:space="preserve"> 'ต.บัวขาว'</v>
          </cell>
          <cell r="N827" t="str">
            <v>13</v>
          </cell>
          <cell r="O827" t="str">
            <v xml:space="preserve"> หมู่ 13</v>
          </cell>
          <cell r="P827" t="str">
            <v>01</v>
          </cell>
          <cell r="Q827" t="str">
            <v>เปิดดำเนินการ</v>
          </cell>
          <cell r="R827" t="str">
            <v>19</v>
          </cell>
          <cell r="V827" t="str">
            <v>22</v>
          </cell>
          <cell r="W827" t="str">
            <v>2.2 ทุติยภูมิระดับกลาง</v>
          </cell>
          <cell r="AH827" t="str">
            <v>11449</v>
          </cell>
        </row>
        <row r="828">
          <cell r="A828" t="str">
            <v>001143400</v>
          </cell>
          <cell r="B828" t="str">
            <v>โรงพยาบาลรามัน</v>
          </cell>
          <cell r="C828" t="str">
            <v>21002</v>
          </cell>
          <cell r="D828" t="str">
            <v>กระทรวงสาธารณสุข สำนักงานปลัดกระทรวงสาธารณสุข</v>
          </cell>
          <cell r="E828" t="str">
            <v>07</v>
          </cell>
          <cell r="F828" t="str">
            <v>โรงพยาบาลชุมชน</v>
          </cell>
          <cell r="G828" t="str">
            <v>60</v>
          </cell>
          <cell r="H828" t="str">
            <v>95</v>
          </cell>
          <cell r="I828" t="str">
            <v>จ.ยะลา</v>
          </cell>
          <cell r="J828" t="str">
            <v>06</v>
          </cell>
          <cell r="K828" t="str">
            <v xml:space="preserve"> อ.รามัน</v>
          </cell>
          <cell r="L828" t="str">
            <v>01</v>
          </cell>
          <cell r="M828" t="str">
            <v xml:space="preserve"> 'ต.กายูบอเกาะ'</v>
          </cell>
          <cell r="N828" t="str">
            <v>01</v>
          </cell>
          <cell r="O828" t="str">
            <v xml:space="preserve"> หมู่ 1</v>
          </cell>
          <cell r="P828" t="str">
            <v>01</v>
          </cell>
          <cell r="Q828" t="str">
            <v>เปิดดำเนินการ</v>
          </cell>
          <cell r="R828" t="str">
            <v xml:space="preserve">207  ถ.เมืองรามัน </v>
          </cell>
          <cell r="S828" t="str">
            <v>95140</v>
          </cell>
          <cell r="T828" t="str">
            <v>073295023</v>
          </cell>
          <cell r="U828" t="str">
            <v>073295499</v>
          </cell>
          <cell r="V828" t="str">
            <v>22</v>
          </cell>
          <cell r="W828" t="str">
            <v>2.2 ทุติยภูมิระดับกลาง</v>
          </cell>
          <cell r="X828" t="str">
            <v>S</v>
          </cell>
          <cell r="Y828" t="str">
            <v xml:space="preserve">บริการ  </v>
          </cell>
          <cell r="AH828" t="str">
            <v>11434</v>
          </cell>
        </row>
        <row r="829">
          <cell r="A829" t="str">
            <v>001141500</v>
          </cell>
          <cell r="B829" t="str">
            <v>โรงพยาบาลเขาชัยสน</v>
          </cell>
          <cell r="C829" t="str">
            <v>21002</v>
          </cell>
          <cell r="D829" t="str">
            <v>กระทรวงสาธารณสุข สำนักงานปลัดกระทรวงสาธารณสุข</v>
          </cell>
          <cell r="E829" t="str">
            <v>07</v>
          </cell>
          <cell r="F829" t="str">
            <v>โรงพยาบาลชุมชน</v>
          </cell>
          <cell r="G829" t="str">
            <v>30</v>
          </cell>
          <cell r="H829" t="str">
            <v>93</v>
          </cell>
          <cell r="I829" t="str">
            <v>จ.พัทลุง</v>
          </cell>
          <cell r="J829" t="str">
            <v>03</v>
          </cell>
          <cell r="K829" t="str">
            <v xml:space="preserve"> อ.เขาชัยสน</v>
          </cell>
          <cell r="L829" t="str">
            <v>01</v>
          </cell>
          <cell r="M829" t="str">
            <v xml:space="preserve"> 'ต.เขาชัยสน'</v>
          </cell>
          <cell r="N829" t="str">
            <v>03</v>
          </cell>
          <cell r="O829" t="str">
            <v xml:space="preserve"> หมู่ 3</v>
          </cell>
          <cell r="P829" t="str">
            <v>01</v>
          </cell>
          <cell r="Q829" t="str">
            <v>เปิดดำเนินการ</v>
          </cell>
          <cell r="R829" t="str">
            <v xml:space="preserve">543 </v>
          </cell>
          <cell r="S829" t="str">
            <v>93130</v>
          </cell>
          <cell r="T829" t="str">
            <v>074691031</v>
          </cell>
          <cell r="U829" t="str">
            <v>074691508</v>
          </cell>
          <cell r="V829" t="str">
            <v>21</v>
          </cell>
          <cell r="W829" t="str">
            <v>2.1 ทุติยภูมิระดับต้น</v>
          </cell>
          <cell r="X829" t="str">
            <v>S</v>
          </cell>
          <cell r="Y829" t="str">
            <v xml:space="preserve">บริการ  </v>
          </cell>
          <cell r="AH829" t="str">
            <v>11415</v>
          </cell>
        </row>
        <row r="830">
          <cell r="A830" t="str">
            <v>001141600</v>
          </cell>
          <cell r="B830" t="str">
            <v>โรงพยาบาลตะโหมด</v>
          </cell>
          <cell r="C830" t="str">
            <v>21002</v>
          </cell>
          <cell r="D830" t="str">
            <v>กระทรวงสาธารณสุข สำนักงานปลัดกระทรวงสาธารณสุข</v>
          </cell>
          <cell r="E830" t="str">
            <v>07</v>
          </cell>
          <cell r="F830" t="str">
            <v>โรงพยาบาลชุมชน</v>
          </cell>
          <cell r="G830" t="str">
            <v>30</v>
          </cell>
          <cell r="H830" t="str">
            <v>93</v>
          </cell>
          <cell r="I830" t="str">
            <v>จ.พัทลุง</v>
          </cell>
          <cell r="J830" t="str">
            <v>04</v>
          </cell>
          <cell r="K830" t="str">
            <v xml:space="preserve"> อ.ตะโหมด</v>
          </cell>
          <cell r="L830" t="str">
            <v>01</v>
          </cell>
          <cell r="M830" t="str">
            <v xml:space="preserve"> 'ต.แม่ขรี'</v>
          </cell>
          <cell r="N830" t="str">
            <v>01</v>
          </cell>
          <cell r="O830" t="str">
            <v xml:space="preserve"> หมู่ 1</v>
          </cell>
          <cell r="P830" t="str">
            <v>01</v>
          </cell>
          <cell r="Q830" t="str">
            <v>เปิดดำเนินการ</v>
          </cell>
          <cell r="R830" t="str">
            <v xml:space="preserve">29 ม.1 ถ.เพชรเกษม  </v>
          </cell>
          <cell r="S830" t="str">
            <v>93160</v>
          </cell>
          <cell r="T830" t="str">
            <v>074695140</v>
          </cell>
          <cell r="U830" t="str">
            <v>074633114</v>
          </cell>
          <cell r="V830" t="str">
            <v>21</v>
          </cell>
          <cell r="W830" t="str">
            <v>2.1 ทุติยภูมิระดับต้น</v>
          </cell>
          <cell r="X830" t="str">
            <v>S</v>
          </cell>
          <cell r="Y830" t="str">
            <v xml:space="preserve">บริการ  </v>
          </cell>
          <cell r="AH830" t="str">
            <v>11416</v>
          </cell>
        </row>
        <row r="831">
          <cell r="A831" t="str">
            <v>001141800</v>
          </cell>
          <cell r="B831" t="str">
            <v>โรงพยาบาลปากพะยูน</v>
          </cell>
          <cell r="C831" t="str">
            <v>21002</v>
          </cell>
          <cell r="D831" t="str">
            <v>กระทรวงสาธารณสุข สำนักงานปลัดกระทรวงสาธารณสุข</v>
          </cell>
          <cell r="E831" t="str">
            <v>07</v>
          </cell>
          <cell r="F831" t="str">
            <v>โรงพยาบาลชุมชน</v>
          </cell>
          <cell r="G831" t="str">
            <v>30</v>
          </cell>
          <cell r="H831" t="str">
            <v>93</v>
          </cell>
          <cell r="I831" t="str">
            <v>จ.พัทลุง</v>
          </cell>
          <cell r="J831" t="str">
            <v>06</v>
          </cell>
          <cell r="K831" t="str">
            <v xml:space="preserve"> อ.ปากพะยูน</v>
          </cell>
          <cell r="L831" t="str">
            <v>01</v>
          </cell>
          <cell r="M831" t="str">
            <v xml:space="preserve"> 'ต.ปากพะยูน'</v>
          </cell>
          <cell r="N831" t="str">
            <v>01</v>
          </cell>
          <cell r="O831" t="str">
            <v xml:space="preserve"> หมู่ 1</v>
          </cell>
          <cell r="P831" t="str">
            <v>01</v>
          </cell>
          <cell r="Q831" t="str">
            <v>เปิดดำเนินการ</v>
          </cell>
          <cell r="S831" t="str">
            <v>93120</v>
          </cell>
          <cell r="T831" t="str">
            <v>074699023</v>
          </cell>
          <cell r="U831" t="str">
            <v>074699023</v>
          </cell>
          <cell r="V831" t="str">
            <v>21</v>
          </cell>
          <cell r="W831" t="str">
            <v>2.1 ทุติยภูมิระดับต้น</v>
          </cell>
          <cell r="X831" t="str">
            <v>S</v>
          </cell>
          <cell r="Y831" t="str">
            <v xml:space="preserve">บริการ  </v>
          </cell>
          <cell r="AH831" t="str">
            <v>11418</v>
          </cell>
        </row>
        <row r="832">
          <cell r="A832" t="str">
            <v>001141400</v>
          </cell>
          <cell r="B832" t="str">
            <v>โรงพยาบาลกงหรา</v>
          </cell>
          <cell r="C832" t="str">
            <v>21002</v>
          </cell>
          <cell r="D832" t="str">
            <v>กระทรวงสาธารณสุข สำนักงานปลัดกระทรวงสาธารณสุข</v>
          </cell>
          <cell r="E832" t="str">
            <v>07</v>
          </cell>
          <cell r="F832" t="str">
            <v>โรงพยาบาลชุมชน</v>
          </cell>
          <cell r="G832" t="str">
            <v>30</v>
          </cell>
          <cell r="H832" t="str">
            <v>93</v>
          </cell>
          <cell r="I832" t="str">
            <v>จ.พัทลุง</v>
          </cell>
          <cell r="J832" t="str">
            <v>02</v>
          </cell>
          <cell r="K832" t="str">
            <v xml:space="preserve"> อ.กงหรา</v>
          </cell>
          <cell r="L832" t="str">
            <v>04</v>
          </cell>
          <cell r="M832" t="str">
            <v xml:space="preserve"> 'ต.คลองทรายขาว'</v>
          </cell>
          <cell r="N832" t="str">
            <v>01</v>
          </cell>
          <cell r="O832" t="str">
            <v xml:space="preserve"> หมู่ 1</v>
          </cell>
          <cell r="P832" t="str">
            <v>01</v>
          </cell>
          <cell r="Q832" t="str">
            <v>เปิดดำเนินการ</v>
          </cell>
          <cell r="R832" t="str">
            <v xml:space="preserve">164 </v>
          </cell>
          <cell r="S832" t="str">
            <v>93180</v>
          </cell>
          <cell r="T832" t="str">
            <v>074687076</v>
          </cell>
          <cell r="U832" t="str">
            <v>074687077</v>
          </cell>
          <cell r="V832" t="str">
            <v>21</v>
          </cell>
          <cell r="W832" t="str">
            <v>2.1 ทุติยภูมิระดับต้น</v>
          </cell>
          <cell r="X832" t="str">
            <v>S</v>
          </cell>
          <cell r="Y832" t="str">
            <v xml:space="preserve">บริการ  </v>
          </cell>
          <cell r="AH832" t="str">
            <v>11414</v>
          </cell>
        </row>
        <row r="833">
          <cell r="A833" t="str">
            <v>001140800</v>
          </cell>
          <cell r="B833" t="str">
            <v>โรงพยาบาลย่านตาขาว</v>
          </cell>
          <cell r="C833" t="str">
            <v>21002</v>
          </cell>
          <cell r="D833" t="str">
            <v>กระทรวงสาธารณสุข สำนักงานปลัดกระทรวงสาธารณสุข</v>
          </cell>
          <cell r="E833" t="str">
            <v>07</v>
          </cell>
          <cell r="F833" t="str">
            <v>โรงพยาบาลชุมชน</v>
          </cell>
          <cell r="G833" t="str">
            <v>60</v>
          </cell>
          <cell r="H833" t="str">
            <v>92</v>
          </cell>
          <cell r="I833" t="str">
            <v>จ.ตรัง</v>
          </cell>
          <cell r="J833" t="str">
            <v>03</v>
          </cell>
          <cell r="K833" t="str">
            <v xml:space="preserve"> อ.ย่านตาขาว</v>
          </cell>
          <cell r="L833" t="str">
            <v>01</v>
          </cell>
          <cell r="M833" t="str">
            <v xml:space="preserve"> 'ต.ย่านตาขาว'</v>
          </cell>
          <cell r="N833" t="str">
            <v>06</v>
          </cell>
          <cell r="O833" t="str">
            <v xml:space="preserve"> หมู่ 6</v>
          </cell>
          <cell r="P833" t="str">
            <v>01</v>
          </cell>
          <cell r="Q833" t="str">
            <v>เปิดดำเนินการ</v>
          </cell>
          <cell r="R833" t="str">
            <v>39</v>
          </cell>
          <cell r="S833" t="str">
            <v>92140</v>
          </cell>
          <cell r="V833" t="str">
            <v>21</v>
          </cell>
          <cell r="W833" t="str">
            <v>2.1 ทุติยภูมิระดับต้น</v>
          </cell>
          <cell r="X833" t="str">
            <v>S</v>
          </cell>
          <cell r="Y833" t="str">
            <v xml:space="preserve">บริการ  </v>
          </cell>
          <cell r="AH833" t="str">
            <v>11408</v>
          </cell>
        </row>
        <row r="834">
          <cell r="A834" t="str">
            <v>001140900</v>
          </cell>
          <cell r="B834" t="str">
            <v>โรงพยาบาลปะเหลียน</v>
          </cell>
          <cell r="C834" t="str">
            <v>21002</v>
          </cell>
          <cell r="D834" t="str">
            <v>กระทรวงสาธารณสุข สำนักงานปลัดกระทรวงสาธารณสุข</v>
          </cell>
          <cell r="E834" t="str">
            <v>07</v>
          </cell>
          <cell r="F834" t="str">
            <v>โรงพยาบาลชุมชน</v>
          </cell>
          <cell r="G834" t="str">
            <v>30</v>
          </cell>
          <cell r="H834" t="str">
            <v>92</v>
          </cell>
          <cell r="I834" t="str">
            <v>จ.ตรัง</v>
          </cell>
          <cell r="J834" t="str">
            <v>04</v>
          </cell>
          <cell r="K834" t="str">
            <v xml:space="preserve"> อ.ปะเหลียน</v>
          </cell>
          <cell r="L834" t="str">
            <v>01</v>
          </cell>
          <cell r="M834" t="str">
            <v xml:space="preserve"> 'ต.ท่าข้าม'</v>
          </cell>
          <cell r="N834" t="str">
            <v>01</v>
          </cell>
          <cell r="O834" t="str">
            <v xml:space="preserve"> หมู่ 1</v>
          </cell>
          <cell r="P834" t="str">
            <v>01</v>
          </cell>
          <cell r="Q834" t="str">
            <v>เปิดดำเนินการ</v>
          </cell>
          <cell r="R834" t="str">
            <v xml:space="preserve">293 </v>
          </cell>
          <cell r="S834" t="str">
            <v>92120</v>
          </cell>
          <cell r="V834" t="str">
            <v>21</v>
          </cell>
          <cell r="W834" t="str">
            <v>2.1 ทุติยภูมิระดับต้น</v>
          </cell>
          <cell r="X834" t="str">
            <v>S</v>
          </cell>
          <cell r="Y834" t="str">
            <v xml:space="preserve">บริการ  </v>
          </cell>
          <cell r="AH834" t="str">
            <v>11409</v>
          </cell>
        </row>
        <row r="835">
          <cell r="A835" t="str">
            <v>001141300</v>
          </cell>
          <cell r="B835" t="str">
            <v>โรงพยาบาลนาโยง</v>
          </cell>
          <cell r="C835" t="str">
            <v>21002</v>
          </cell>
          <cell r="D835" t="str">
            <v>กระทรวงสาธารณสุข สำนักงานปลัดกระทรวงสาธารณสุข</v>
          </cell>
          <cell r="E835" t="str">
            <v>07</v>
          </cell>
          <cell r="F835" t="str">
            <v>โรงพยาบาลชุมชน</v>
          </cell>
          <cell r="G835" t="str">
            <v>30</v>
          </cell>
          <cell r="H835" t="str">
            <v>92</v>
          </cell>
          <cell r="I835" t="str">
            <v>จ.ตรัง</v>
          </cell>
          <cell r="J835" t="str">
            <v>08</v>
          </cell>
          <cell r="K835" t="str">
            <v xml:space="preserve"> อ.นาโยง</v>
          </cell>
          <cell r="L835" t="str">
            <v>01</v>
          </cell>
          <cell r="M835" t="str">
            <v xml:space="preserve"> 'ต.นาโยงเหนือ'</v>
          </cell>
          <cell r="N835" t="str">
            <v>02</v>
          </cell>
          <cell r="O835" t="str">
            <v xml:space="preserve"> หมู่ 2</v>
          </cell>
          <cell r="P835" t="str">
            <v>01</v>
          </cell>
          <cell r="Q835" t="str">
            <v>เปิดดำเนินการ</v>
          </cell>
          <cell r="R835" t="str">
            <v xml:space="preserve">216 </v>
          </cell>
          <cell r="S835" t="str">
            <v>92170</v>
          </cell>
          <cell r="V835" t="str">
            <v>21</v>
          </cell>
          <cell r="W835" t="str">
            <v>2.1 ทุติยภูมิระดับต้น</v>
          </cell>
          <cell r="X835" t="str">
            <v>S</v>
          </cell>
          <cell r="Y835" t="str">
            <v xml:space="preserve">บริการ  </v>
          </cell>
          <cell r="AH835" t="str">
            <v>11413</v>
          </cell>
        </row>
        <row r="836">
          <cell r="A836" t="str">
            <v>001141200</v>
          </cell>
          <cell r="B836" t="str">
            <v>โรงพยาบาลวังวิเศษ</v>
          </cell>
          <cell r="C836" t="str">
            <v>21002</v>
          </cell>
          <cell r="D836" t="str">
            <v>กระทรวงสาธารณสุข สำนักงานปลัดกระทรวงสาธารณสุข</v>
          </cell>
          <cell r="E836" t="str">
            <v>07</v>
          </cell>
          <cell r="F836" t="str">
            <v>โรงพยาบาลชุมชน</v>
          </cell>
          <cell r="G836" t="str">
            <v>30</v>
          </cell>
          <cell r="H836" t="str">
            <v>92</v>
          </cell>
          <cell r="I836" t="str">
            <v>จ.ตรัง</v>
          </cell>
          <cell r="J836" t="str">
            <v>07</v>
          </cell>
          <cell r="K836" t="str">
            <v xml:space="preserve"> อ.วังวิเศษ</v>
          </cell>
          <cell r="L836" t="str">
            <v>05</v>
          </cell>
          <cell r="M836" t="str">
            <v xml:space="preserve"> 'ต.วังมะปรางเหนือ'</v>
          </cell>
          <cell r="N836" t="str">
            <v>07</v>
          </cell>
          <cell r="O836" t="str">
            <v xml:space="preserve"> หมู่ 7</v>
          </cell>
          <cell r="P836" t="str">
            <v>01</v>
          </cell>
          <cell r="Q836" t="str">
            <v>เปิดดำเนินการ</v>
          </cell>
          <cell r="R836" t="str">
            <v xml:space="preserve">239 </v>
          </cell>
          <cell r="S836" t="str">
            <v>92220</v>
          </cell>
          <cell r="V836" t="str">
            <v>21</v>
          </cell>
          <cell r="W836" t="str">
            <v>2.1 ทุติยภูมิระดับต้น</v>
          </cell>
          <cell r="X836" t="str">
            <v>S</v>
          </cell>
          <cell r="Y836" t="str">
            <v xml:space="preserve">บริการ  </v>
          </cell>
          <cell r="AH836" t="str">
            <v>11412</v>
          </cell>
        </row>
        <row r="837">
          <cell r="A837" t="str">
            <v>001144000</v>
          </cell>
          <cell r="B837" t="str">
            <v>โรงพยาบาลแว้ง</v>
          </cell>
          <cell r="C837" t="str">
            <v>21002</v>
          </cell>
          <cell r="D837" t="str">
            <v>กระทรวงสาธารณสุข สำนักงานปลัดกระทรวงสาธารณสุข</v>
          </cell>
          <cell r="E837" t="str">
            <v>07</v>
          </cell>
          <cell r="F837" t="str">
            <v>โรงพยาบาลชุมชน</v>
          </cell>
          <cell r="G837" t="str">
            <v>30</v>
          </cell>
          <cell r="H837" t="str">
            <v>96</v>
          </cell>
          <cell r="I837" t="str">
            <v>จ.นราธิวาส</v>
          </cell>
          <cell r="J837" t="str">
            <v>08</v>
          </cell>
          <cell r="K837" t="str">
            <v xml:space="preserve"> อ.แว้ง</v>
          </cell>
          <cell r="L837" t="str">
            <v>01</v>
          </cell>
          <cell r="M837" t="str">
            <v xml:space="preserve"> 'ต.แว้ง'</v>
          </cell>
          <cell r="N837" t="str">
            <v>07</v>
          </cell>
          <cell r="O837" t="str">
            <v xml:space="preserve"> หมู่ 7</v>
          </cell>
          <cell r="P837" t="str">
            <v>01</v>
          </cell>
          <cell r="Q837" t="str">
            <v>เปิดดำเนินการ</v>
          </cell>
          <cell r="R837" t="str">
            <v xml:space="preserve">263 </v>
          </cell>
          <cell r="S837" t="str">
            <v>96160</v>
          </cell>
          <cell r="V837" t="str">
            <v>21</v>
          </cell>
          <cell r="W837" t="str">
            <v>2.1 ทุติยภูมิระดับต้น</v>
          </cell>
          <cell r="AH837" t="str">
            <v>11440</v>
          </cell>
        </row>
        <row r="838">
          <cell r="A838" t="str">
            <v>001142800</v>
          </cell>
          <cell r="B838" t="str">
            <v>โรงพยาบาลไม้แก่น</v>
          </cell>
          <cell r="C838" t="str">
            <v>21002</v>
          </cell>
          <cell r="D838" t="str">
            <v>กระทรวงสาธารณสุข สำนักงานปลัดกระทรวงสาธารณสุข</v>
          </cell>
          <cell r="E838" t="str">
            <v>07</v>
          </cell>
          <cell r="F838" t="str">
            <v>โรงพยาบาลชุมชน</v>
          </cell>
          <cell r="G838" t="str">
            <v>30</v>
          </cell>
          <cell r="H838" t="str">
            <v>94</v>
          </cell>
          <cell r="I838" t="str">
            <v>จ.ปัตตานี</v>
          </cell>
          <cell r="J838" t="str">
            <v>08</v>
          </cell>
          <cell r="K838" t="str">
            <v xml:space="preserve"> อ.ไม้แก่น</v>
          </cell>
          <cell r="L838" t="str">
            <v>01</v>
          </cell>
          <cell r="M838" t="str">
            <v xml:space="preserve"> 'ต.ไทรทอง'</v>
          </cell>
          <cell r="N838" t="str">
            <v>04</v>
          </cell>
          <cell r="O838" t="str">
            <v xml:space="preserve"> หมู่ 4</v>
          </cell>
          <cell r="P838" t="str">
            <v>01</v>
          </cell>
          <cell r="Q838" t="str">
            <v>เปิดดำเนินการ</v>
          </cell>
          <cell r="R838" t="str">
            <v xml:space="preserve">108 </v>
          </cell>
          <cell r="S838" t="str">
            <v>94000</v>
          </cell>
          <cell r="T838" t="str">
            <v>073481111</v>
          </cell>
          <cell r="V838" t="str">
            <v>21</v>
          </cell>
          <cell r="W838" t="str">
            <v>2.1 ทุติยภูมิระดับต้น</v>
          </cell>
          <cell r="X838" t="str">
            <v>S</v>
          </cell>
          <cell r="Y838" t="str">
            <v xml:space="preserve">บริการ  </v>
          </cell>
          <cell r="AH838" t="str">
            <v>11428</v>
          </cell>
        </row>
        <row r="839">
          <cell r="A839" t="str">
            <v>001142600</v>
          </cell>
          <cell r="B839" t="str">
            <v>โรงพยาบาลมายอ</v>
          </cell>
          <cell r="C839" t="str">
            <v>21002</v>
          </cell>
          <cell r="D839" t="str">
            <v>กระทรวงสาธารณสุข สำนักงานปลัดกระทรวงสาธารณสุข</v>
          </cell>
          <cell r="E839" t="str">
            <v>07</v>
          </cell>
          <cell r="F839" t="str">
            <v>โรงพยาบาลชุมชน</v>
          </cell>
          <cell r="G839" t="str">
            <v>30</v>
          </cell>
          <cell r="H839" t="str">
            <v>94</v>
          </cell>
          <cell r="I839" t="str">
            <v>จ.ปัตตานี</v>
          </cell>
          <cell r="J839" t="str">
            <v>05</v>
          </cell>
          <cell r="K839" t="str">
            <v xml:space="preserve"> อ.มายอ</v>
          </cell>
          <cell r="L839" t="str">
            <v>01</v>
          </cell>
          <cell r="M839" t="str">
            <v xml:space="preserve"> 'ต.มายอ'</v>
          </cell>
          <cell r="N839" t="str">
            <v>01</v>
          </cell>
          <cell r="O839" t="str">
            <v xml:space="preserve"> หมู่ 1</v>
          </cell>
          <cell r="P839" t="str">
            <v>01</v>
          </cell>
          <cell r="Q839" t="str">
            <v>เปิดดำเนินการ</v>
          </cell>
          <cell r="R839" t="str">
            <v xml:space="preserve">147/2  ถ.มายอ-ปาลัส </v>
          </cell>
          <cell r="S839" t="str">
            <v>94140</v>
          </cell>
          <cell r="T839" t="str">
            <v>073497248</v>
          </cell>
          <cell r="U839" t="str">
            <v>073497249</v>
          </cell>
          <cell r="V839" t="str">
            <v>21</v>
          </cell>
          <cell r="W839" t="str">
            <v>2.1 ทุติยภูมิระดับต้น</v>
          </cell>
          <cell r="X839" t="str">
            <v>S</v>
          </cell>
          <cell r="Y839" t="str">
            <v xml:space="preserve">บริการ  </v>
          </cell>
          <cell r="AH839" t="str">
            <v>11426</v>
          </cell>
        </row>
        <row r="840">
          <cell r="A840" t="str">
            <v>001142900</v>
          </cell>
          <cell r="B840" t="str">
            <v>โรงพยาบาลยะหริ่ง</v>
          </cell>
          <cell r="C840" t="str">
            <v>21002</v>
          </cell>
          <cell r="D840" t="str">
            <v>กระทรวงสาธารณสุข สำนักงานปลัดกระทรวงสาธารณสุข</v>
          </cell>
          <cell r="E840" t="str">
            <v>07</v>
          </cell>
          <cell r="F840" t="str">
            <v>โรงพยาบาลชุมชน</v>
          </cell>
          <cell r="G840" t="str">
            <v>30</v>
          </cell>
          <cell r="H840" t="str">
            <v>94</v>
          </cell>
          <cell r="I840" t="str">
            <v>จ.ปัตตานี</v>
          </cell>
          <cell r="J840" t="str">
            <v>09</v>
          </cell>
          <cell r="K840" t="str">
            <v xml:space="preserve"> อ.ยะหริ่ง</v>
          </cell>
          <cell r="L840" t="str">
            <v>08</v>
          </cell>
          <cell r="M840" t="str">
            <v xml:space="preserve"> 'ต.ยามู'</v>
          </cell>
          <cell r="N840" t="str">
            <v>02</v>
          </cell>
          <cell r="O840" t="str">
            <v xml:space="preserve"> หมู่ 2</v>
          </cell>
          <cell r="P840" t="str">
            <v>01</v>
          </cell>
          <cell r="Q840" t="str">
            <v>เปิดดำเนินการ</v>
          </cell>
          <cell r="R840" t="str">
            <v>183ู</v>
          </cell>
          <cell r="S840" t="str">
            <v>94150</v>
          </cell>
          <cell r="T840" t="str">
            <v>073491316</v>
          </cell>
          <cell r="V840" t="str">
            <v>21</v>
          </cell>
          <cell r="W840" t="str">
            <v>2.1 ทุติยภูมิระดับต้น</v>
          </cell>
          <cell r="X840" t="str">
            <v>S</v>
          </cell>
          <cell r="Y840" t="str">
            <v xml:space="preserve">บริการ  </v>
          </cell>
          <cell r="AH840" t="str">
            <v>11429</v>
          </cell>
        </row>
        <row r="841">
          <cell r="A841" t="str">
            <v>001143100</v>
          </cell>
          <cell r="B841" t="str">
            <v>โรงพยาบาลแม่ลาน</v>
          </cell>
          <cell r="C841" t="str">
            <v>21002</v>
          </cell>
          <cell r="D841" t="str">
            <v>กระทรวงสาธารณสุข สำนักงานปลัดกระทรวงสาธารณสุข</v>
          </cell>
          <cell r="E841" t="str">
            <v>07</v>
          </cell>
          <cell r="F841" t="str">
            <v>โรงพยาบาลชุมชน</v>
          </cell>
          <cell r="G841" t="str">
            <v>10</v>
          </cell>
          <cell r="H841" t="str">
            <v>94</v>
          </cell>
          <cell r="I841" t="str">
            <v>จ.ปัตตานี</v>
          </cell>
          <cell r="J841" t="str">
            <v>12</v>
          </cell>
          <cell r="K841" t="str">
            <v xml:space="preserve"> อ.แม่ลาน</v>
          </cell>
          <cell r="L841" t="str">
            <v>01</v>
          </cell>
          <cell r="M841" t="str">
            <v xml:space="preserve"> 'ต.แม่ลาน'</v>
          </cell>
          <cell r="N841" t="str">
            <v>06</v>
          </cell>
          <cell r="O841" t="str">
            <v xml:space="preserve"> หมู่ 6</v>
          </cell>
          <cell r="P841" t="str">
            <v>01</v>
          </cell>
          <cell r="Q841" t="str">
            <v>เปิดดำเนินการ</v>
          </cell>
          <cell r="R841" t="str">
            <v xml:space="preserve">128  ถ.บ้านนางโจ-ปรีดี </v>
          </cell>
          <cell r="S841" t="str">
            <v>94180</v>
          </cell>
          <cell r="T841" t="str">
            <v>073356171</v>
          </cell>
          <cell r="V841" t="str">
            <v>21</v>
          </cell>
          <cell r="W841" t="str">
            <v>2.1 ทุติยภูมิระดับต้น</v>
          </cell>
          <cell r="X841" t="str">
            <v>S</v>
          </cell>
          <cell r="Y841" t="str">
            <v xml:space="preserve">บริการ  </v>
          </cell>
          <cell r="AH841" t="str">
            <v>11431</v>
          </cell>
        </row>
        <row r="842">
          <cell r="A842" t="str">
            <v>001142400</v>
          </cell>
          <cell r="B842" t="str">
            <v>โรงพยาบาลหนองจิก</v>
          </cell>
          <cell r="C842" t="str">
            <v>21002</v>
          </cell>
          <cell r="D842" t="str">
            <v>กระทรวงสาธารณสุข สำนักงานปลัดกระทรวงสาธารณสุข</v>
          </cell>
          <cell r="E842" t="str">
            <v>07</v>
          </cell>
          <cell r="F842" t="str">
            <v>โรงพยาบาลชุมชน</v>
          </cell>
          <cell r="G842" t="str">
            <v>48</v>
          </cell>
          <cell r="H842" t="str">
            <v>94</v>
          </cell>
          <cell r="I842" t="str">
            <v>จ.ปัตตานี</v>
          </cell>
          <cell r="J842" t="str">
            <v>03</v>
          </cell>
          <cell r="K842" t="str">
            <v xml:space="preserve"> อ.หนองจิก</v>
          </cell>
          <cell r="L842" t="str">
            <v>05</v>
          </cell>
          <cell r="M842" t="str">
            <v xml:space="preserve"> 'ต.ตุยง'</v>
          </cell>
          <cell r="N842" t="str">
            <v>02</v>
          </cell>
          <cell r="O842" t="str">
            <v xml:space="preserve"> หมู่ 2</v>
          </cell>
          <cell r="P842" t="str">
            <v>01</v>
          </cell>
          <cell r="Q842" t="str">
            <v>เปิดดำเนินการ</v>
          </cell>
          <cell r="R842" t="str">
            <v xml:space="preserve">223 ถ.เพชรเกษม </v>
          </cell>
          <cell r="S842" t="str">
            <v>94170</v>
          </cell>
          <cell r="T842" t="str">
            <v>073371174</v>
          </cell>
          <cell r="V842" t="str">
            <v>21</v>
          </cell>
          <cell r="W842" t="str">
            <v>2.1 ทุติยภูมิระดับต้น</v>
          </cell>
          <cell r="X842" t="str">
            <v>S</v>
          </cell>
          <cell r="Y842" t="str">
            <v xml:space="preserve">บริการ  </v>
          </cell>
          <cell r="AH842" t="str">
            <v>11424</v>
          </cell>
        </row>
        <row r="843">
          <cell r="A843" t="str">
            <v>001139600</v>
          </cell>
          <cell r="B843" t="str">
            <v>โรงพยาบาลนาหม่อม</v>
          </cell>
          <cell r="C843" t="str">
            <v>21002</v>
          </cell>
          <cell r="D843" t="str">
            <v>กระทรวงสาธารณสุข สำนักงานปลัดกระทรวงสาธารณสุข</v>
          </cell>
          <cell r="E843" t="str">
            <v>07</v>
          </cell>
          <cell r="F843" t="str">
            <v>โรงพยาบาลชุมชน</v>
          </cell>
          <cell r="G843" t="str">
            <v>30</v>
          </cell>
          <cell r="H843" t="str">
            <v>90</v>
          </cell>
          <cell r="I843" t="str">
            <v>จ.สงขลา</v>
          </cell>
          <cell r="J843" t="str">
            <v>12</v>
          </cell>
          <cell r="K843" t="str">
            <v xml:space="preserve"> อ.นาหม่อม</v>
          </cell>
          <cell r="L843" t="str">
            <v>02</v>
          </cell>
          <cell r="M843" t="str">
            <v xml:space="preserve"> 'ต.พิจิตร'</v>
          </cell>
          <cell r="N843" t="str">
            <v>03</v>
          </cell>
          <cell r="O843" t="str">
            <v xml:space="preserve"> หมู่ 3</v>
          </cell>
          <cell r="P843" t="str">
            <v>01</v>
          </cell>
          <cell r="Q843" t="str">
            <v>เปิดดำเนินการ</v>
          </cell>
          <cell r="S843" t="str">
            <v>90310</v>
          </cell>
          <cell r="T843" t="str">
            <v>074593774</v>
          </cell>
          <cell r="U843" t="str">
            <v>074593774</v>
          </cell>
          <cell r="V843" t="str">
            <v>21</v>
          </cell>
          <cell r="W843" t="str">
            <v>2.1 ทุติยภูมิระดับต้น</v>
          </cell>
          <cell r="X843" t="str">
            <v>S</v>
          </cell>
          <cell r="Y843" t="str">
            <v xml:space="preserve">บริการ  </v>
          </cell>
          <cell r="AH843" t="str">
            <v>11396</v>
          </cell>
        </row>
        <row r="844">
          <cell r="A844" t="str">
            <v>001139700</v>
          </cell>
          <cell r="B844" t="str">
            <v>โรงพยาบาลควนเนียง</v>
          </cell>
          <cell r="C844" t="str">
            <v>21002</v>
          </cell>
          <cell r="D844" t="str">
            <v>กระทรวงสาธารณสุข สำนักงานปลัดกระทรวงสาธารณสุข</v>
          </cell>
          <cell r="E844" t="str">
            <v>07</v>
          </cell>
          <cell r="F844" t="str">
            <v>โรงพยาบาลชุมชน</v>
          </cell>
          <cell r="G844" t="str">
            <v>30</v>
          </cell>
          <cell r="H844" t="str">
            <v>90</v>
          </cell>
          <cell r="I844" t="str">
            <v>จ.สงขลา</v>
          </cell>
          <cell r="J844" t="str">
            <v>13</v>
          </cell>
          <cell r="K844" t="str">
            <v xml:space="preserve"> อ.ควนเนียง</v>
          </cell>
          <cell r="L844" t="str">
            <v>01</v>
          </cell>
          <cell r="M844" t="str">
            <v xml:space="preserve"> 'ต.รัตภูมิ'</v>
          </cell>
          <cell r="N844" t="str">
            <v>10</v>
          </cell>
          <cell r="O844" t="str">
            <v xml:space="preserve"> หมู่ 10</v>
          </cell>
          <cell r="P844" t="str">
            <v>01</v>
          </cell>
          <cell r="Q844" t="str">
            <v>เปิดดำเนินการ</v>
          </cell>
          <cell r="R844" t="str">
            <v xml:space="preserve">1 </v>
          </cell>
          <cell r="S844" t="str">
            <v>90220</v>
          </cell>
          <cell r="T844" t="str">
            <v>074386646</v>
          </cell>
          <cell r="U844" t="str">
            <v>074386646</v>
          </cell>
          <cell r="V844" t="str">
            <v>21</v>
          </cell>
          <cell r="W844" t="str">
            <v>2.1 ทุติยภูมิระดับต้น</v>
          </cell>
          <cell r="X844" t="str">
            <v>S</v>
          </cell>
          <cell r="Y844" t="str">
            <v xml:space="preserve">บริการ  </v>
          </cell>
          <cell r="AH844" t="str">
            <v>11397</v>
          </cell>
        </row>
        <row r="845">
          <cell r="A845" t="str">
            <v>001139800</v>
          </cell>
          <cell r="B845" t="str">
            <v>โรงพยาบาลปาดังเบซาร์</v>
          </cell>
          <cell r="C845" t="str">
            <v>21002</v>
          </cell>
          <cell r="D845" t="str">
            <v>กระทรวงสาธารณสุข สำนักงานปลัดกระทรวงสาธารณสุข</v>
          </cell>
          <cell r="E845" t="str">
            <v>07</v>
          </cell>
          <cell r="F845" t="str">
            <v>โรงพยาบาลชุมชน</v>
          </cell>
          <cell r="G845" t="str">
            <v>30</v>
          </cell>
          <cell r="H845" t="str">
            <v>90</v>
          </cell>
          <cell r="I845" t="str">
            <v>จ.สงขลา</v>
          </cell>
          <cell r="J845" t="str">
            <v>10</v>
          </cell>
          <cell r="K845" t="str">
            <v xml:space="preserve"> อ.สะเดา</v>
          </cell>
          <cell r="L845" t="str">
            <v>07</v>
          </cell>
          <cell r="M845" t="str">
            <v xml:space="preserve"> 'ต.ปาดังเบซาร์'</v>
          </cell>
          <cell r="N845" t="str">
            <v>09</v>
          </cell>
          <cell r="O845" t="str">
            <v xml:space="preserve"> หมู่ 9</v>
          </cell>
          <cell r="P845" t="str">
            <v>01</v>
          </cell>
          <cell r="Q845" t="str">
            <v>เปิดดำเนินการ</v>
          </cell>
          <cell r="R845" t="str">
            <v xml:space="preserve">42 ถ.ปาดังเบซาร์ </v>
          </cell>
          <cell r="S845" t="str">
            <v>90240</v>
          </cell>
          <cell r="T845" t="str">
            <v>074522503</v>
          </cell>
          <cell r="U845" t="str">
            <v>074522503</v>
          </cell>
          <cell r="V845" t="str">
            <v>21</v>
          </cell>
          <cell r="W845" t="str">
            <v>2.1 ทุติยภูมิระดับต้น</v>
          </cell>
          <cell r="X845" t="str">
            <v>S</v>
          </cell>
          <cell r="Y845" t="str">
            <v xml:space="preserve">บริการ  </v>
          </cell>
          <cell r="AH845" t="str">
            <v>11398</v>
          </cell>
        </row>
        <row r="846">
          <cell r="A846" t="str">
            <v>001139900</v>
          </cell>
          <cell r="B846" t="str">
            <v>โรงพยาบาลบางกล่ำ</v>
          </cell>
          <cell r="C846" t="str">
            <v>21002</v>
          </cell>
          <cell r="D846" t="str">
            <v>กระทรวงสาธารณสุข สำนักงานปลัดกระทรวงสาธารณสุข</v>
          </cell>
          <cell r="E846" t="str">
            <v>07</v>
          </cell>
          <cell r="F846" t="str">
            <v>โรงพยาบาลชุมชน</v>
          </cell>
          <cell r="G846" t="str">
            <v>30</v>
          </cell>
          <cell r="H846" t="str">
            <v>90</v>
          </cell>
          <cell r="I846" t="str">
            <v>จ.สงขลา</v>
          </cell>
          <cell r="J846" t="str">
            <v>14</v>
          </cell>
          <cell r="K846" t="str">
            <v xml:space="preserve"> อ.บางกล่ำ</v>
          </cell>
          <cell r="L846" t="str">
            <v>01</v>
          </cell>
          <cell r="M846" t="str">
            <v xml:space="preserve"> 'ต.บางกล่ำ'</v>
          </cell>
          <cell r="N846" t="str">
            <v>01</v>
          </cell>
          <cell r="O846" t="str">
            <v xml:space="preserve"> หมู่ 1</v>
          </cell>
          <cell r="P846" t="str">
            <v>01</v>
          </cell>
          <cell r="Q846" t="str">
            <v>เปิดดำเนินการ</v>
          </cell>
          <cell r="R846" t="str">
            <v xml:space="preserve">117 </v>
          </cell>
          <cell r="S846" t="str">
            <v>90110</v>
          </cell>
          <cell r="T846" t="str">
            <v>074328221</v>
          </cell>
          <cell r="U846" t="str">
            <v>074328221</v>
          </cell>
          <cell r="V846" t="str">
            <v>21</v>
          </cell>
          <cell r="W846" t="str">
            <v>2.1 ทุติยภูมิระดับต้น</v>
          </cell>
          <cell r="X846" t="str">
            <v>S</v>
          </cell>
          <cell r="Y846" t="str">
            <v xml:space="preserve">บริการ  </v>
          </cell>
          <cell r="AH846" t="str">
            <v>11399</v>
          </cell>
        </row>
        <row r="847">
          <cell r="A847" t="str">
            <v>001140000</v>
          </cell>
          <cell r="B847" t="str">
            <v>โรงพยาบาลสิงหนคร</v>
          </cell>
          <cell r="C847" t="str">
            <v>21002</v>
          </cell>
          <cell r="D847" t="str">
            <v>กระทรวงสาธารณสุข สำนักงานปลัดกระทรวงสาธารณสุข</v>
          </cell>
          <cell r="E847" t="str">
            <v>07</v>
          </cell>
          <cell r="F847" t="str">
            <v>โรงพยาบาลชุมชน</v>
          </cell>
          <cell r="G847" t="str">
            <v>30</v>
          </cell>
          <cell r="H847" t="str">
            <v>90</v>
          </cell>
          <cell r="I847" t="str">
            <v>จ.สงขลา</v>
          </cell>
          <cell r="J847" t="str">
            <v>15</v>
          </cell>
          <cell r="K847" t="str">
            <v xml:space="preserve"> อ.สิงหนคร</v>
          </cell>
          <cell r="L847" t="str">
            <v>02</v>
          </cell>
          <cell r="M847" t="str">
            <v xml:space="preserve"> 'ต.สทิงหม้อ'</v>
          </cell>
          <cell r="N847" t="str">
            <v>05</v>
          </cell>
          <cell r="O847" t="str">
            <v xml:space="preserve"> หมู่ 5</v>
          </cell>
          <cell r="P847" t="str">
            <v>01</v>
          </cell>
          <cell r="Q847" t="str">
            <v>เปิดดำเนินการ</v>
          </cell>
          <cell r="R847" t="str">
            <v>80/1</v>
          </cell>
          <cell r="S847" t="str">
            <v>90280</v>
          </cell>
          <cell r="T847" t="str">
            <v>074332902</v>
          </cell>
          <cell r="U847" t="str">
            <v>074332005</v>
          </cell>
          <cell r="V847" t="str">
            <v>21</v>
          </cell>
          <cell r="W847" t="str">
            <v>2.1 ทุติยภูมิระดับต้น</v>
          </cell>
          <cell r="X847" t="str">
            <v>S</v>
          </cell>
          <cell r="Y847" t="str">
            <v xml:space="preserve">บริการ  </v>
          </cell>
          <cell r="AH847" t="str">
            <v>11400</v>
          </cell>
        </row>
        <row r="848">
          <cell r="A848" t="str">
            <v>001144400</v>
          </cell>
          <cell r="B848" t="str">
            <v>โรงพยาบาลสมเด็จพระยุพราชเลิงนกทา</v>
          </cell>
          <cell r="C848" t="str">
            <v>21002</v>
          </cell>
          <cell r="D848" t="str">
            <v>กระทรวงสาธารณสุข สำนักงานปลัดกระทรวงสาธารณสุข</v>
          </cell>
          <cell r="E848" t="str">
            <v>07</v>
          </cell>
          <cell r="F848" t="str">
            <v>โรงพยาบาลชุมชน</v>
          </cell>
          <cell r="G848" t="str">
            <v>60</v>
          </cell>
          <cell r="H848" t="str">
            <v>35</v>
          </cell>
          <cell r="I848" t="str">
            <v>จ.ยโสธร</v>
          </cell>
          <cell r="J848" t="str">
            <v>08</v>
          </cell>
          <cell r="K848" t="str">
            <v xml:space="preserve"> อ.เลิงนกทา</v>
          </cell>
          <cell r="L848" t="str">
            <v>03</v>
          </cell>
          <cell r="M848" t="str">
            <v xml:space="preserve"> 'ต.สวาท'</v>
          </cell>
          <cell r="N848" t="str">
            <v>01</v>
          </cell>
          <cell r="O848" t="str">
            <v xml:space="preserve"> หมู่ 1</v>
          </cell>
          <cell r="P848" t="str">
            <v>01</v>
          </cell>
          <cell r="Q848" t="str">
            <v>เปิดดำเนินการ</v>
          </cell>
          <cell r="V848" t="str">
            <v>22</v>
          </cell>
          <cell r="W848" t="str">
            <v>2.2 ทุติยภูมิระดับกลาง</v>
          </cell>
          <cell r="AH848" t="str">
            <v>11444</v>
          </cell>
        </row>
        <row r="849">
          <cell r="A849" t="str">
            <v>001146000</v>
          </cell>
          <cell r="B849" t="str">
            <v>โรงพยาบาลสมเด็จพระยุพราชสายบุรี</v>
          </cell>
          <cell r="C849" t="str">
            <v>21002</v>
          </cell>
          <cell r="D849" t="str">
            <v>กระทรวงสาธารณสุข สำนักงานปลัดกระทรวงสาธารณสุข</v>
          </cell>
          <cell r="E849" t="str">
            <v>07</v>
          </cell>
          <cell r="F849" t="str">
            <v>โรงพยาบาลชุมชน</v>
          </cell>
          <cell r="G849" t="str">
            <v>60</v>
          </cell>
          <cell r="H849" t="str">
            <v>94</v>
          </cell>
          <cell r="I849" t="str">
            <v>จ.ปัตตานี</v>
          </cell>
          <cell r="J849" t="str">
            <v>07</v>
          </cell>
          <cell r="K849" t="str">
            <v xml:space="preserve"> อ.สายบุรี</v>
          </cell>
          <cell r="L849" t="str">
            <v>01</v>
          </cell>
          <cell r="M849" t="str">
            <v xml:space="preserve"> 'ต.ตะลุบัน'</v>
          </cell>
          <cell r="N849" t="str">
            <v>00</v>
          </cell>
          <cell r="O849" t="str">
            <v xml:space="preserve"> หมู่ 0</v>
          </cell>
          <cell r="P849" t="str">
            <v>01</v>
          </cell>
          <cell r="Q849" t="str">
            <v>เปิดดำเนินการ</v>
          </cell>
          <cell r="R849" t="str">
            <v>162 ถ.ท่าเสด็จ</v>
          </cell>
          <cell r="V849" t="str">
            <v>22</v>
          </cell>
          <cell r="W849" t="str">
            <v>2.2 ทุติยภูมิระดับกลาง</v>
          </cell>
          <cell r="AH849" t="str">
            <v>11460</v>
          </cell>
        </row>
        <row r="850">
          <cell r="A850" t="str">
            <v>001145800</v>
          </cell>
          <cell r="B850" t="str">
            <v>โรงพยาบาลสมเด็จพระยุพราชจอมบึง</v>
          </cell>
          <cell r="C850" t="str">
            <v>21002</v>
          </cell>
          <cell r="D850" t="str">
            <v>กระทรวงสาธารณสุข สำนักงานปลัดกระทรวงสาธารณสุข</v>
          </cell>
          <cell r="E850" t="str">
            <v>07</v>
          </cell>
          <cell r="F850" t="str">
            <v>โรงพยาบาลชุมชน</v>
          </cell>
          <cell r="G850" t="str">
            <v>60</v>
          </cell>
          <cell r="H850" t="str">
            <v>70</v>
          </cell>
          <cell r="I850" t="str">
            <v>จ.ราชบุรี</v>
          </cell>
          <cell r="J850" t="str">
            <v>02</v>
          </cell>
          <cell r="K850" t="str">
            <v xml:space="preserve"> อ.จอมบึง</v>
          </cell>
          <cell r="L850" t="str">
            <v>01</v>
          </cell>
          <cell r="M850" t="str">
            <v xml:space="preserve"> 'ต.จอมบึง'</v>
          </cell>
          <cell r="N850" t="str">
            <v>08</v>
          </cell>
          <cell r="O850" t="str">
            <v xml:space="preserve"> หมู่ 8</v>
          </cell>
          <cell r="P850" t="str">
            <v>01</v>
          </cell>
          <cell r="Q850" t="str">
            <v>เปิดดำเนินการ</v>
          </cell>
          <cell r="R850" t="str">
            <v xml:space="preserve">5 </v>
          </cell>
          <cell r="V850" t="str">
            <v>21</v>
          </cell>
          <cell r="W850" t="str">
            <v>2.1 ทุติยภูมิระดับต้น</v>
          </cell>
          <cell r="AH850" t="str">
            <v>11458</v>
          </cell>
        </row>
        <row r="851">
          <cell r="A851" t="str">
            <v>001381900</v>
          </cell>
          <cell r="B851" t="str">
            <v>โรงพยาบาลหลวงพ่อเปิ่น</v>
          </cell>
          <cell r="C851" t="str">
            <v>21002</v>
          </cell>
          <cell r="D851" t="str">
            <v>กระทรวงสาธารณสุข สำนักงานปลัดกระทรวงสาธารณสุข</v>
          </cell>
          <cell r="E851" t="str">
            <v>07</v>
          </cell>
          <cell r="F851" t="str">
            <v>โรงพยาบาลชุมชน</v>
          </cell>
          <cell r="G851" t="str">
            <v>30</v>
          </cell>
          <cell r="H851" t="str">
            <v>73</v>
          </cell>
          <cell r="I851" t="str">
            <v>จ.นครปฐม</v>
          </cell>
          <cell r="J851" t="str">
            <v>03</v>
          </cell>
          <cell r="K851" t="str">
            <v xml:space="preserve"> อ.นครชัยศรี</v>
          </cell>
          <cell r="L851" t="str">
            <v>21</v>
          </cell>
          <cell r="M851" t="str">
            <v xml:space="preserve"> 'ต.บางแก้วฟ้า'</v>
          </cell>
          <cell r="N851" t="str">
            <v>02</v>
          </cell>
          <cell r="O851" t="str">
            <v xml:space="preserve"> หมู่ 2</v>
          </cell>
          <cell r="P851" t="str">
            <v>01</v>
          </cell>
          <cell r="Q851" t="str">
            <v>เปิดดำเนินการ</v>
          </cell>
          <cell r="V851" t="str">
            <v>21</v>
          </cell>
          <cell r="W851" t="str">
            <v>2.1 ทุติยภูมิระดับต้น</v>
          </cell>
          <cell r="AH851" t="str">
            <v>13819</v>
          </cell>
        </row>
        <row r="852">
          <cell r="A852" t="str">
            <v>001144700</v>
          </cell>
          <cell r="B852" t="str">
            <v>โรงพยาบาลสมเด็จพระยุพราชด่านซ้าย</v>
          </cell>
          <cell r="C852" t="str">
            <v>21002</v>
          </cell>
          <cell r="D852" t="str">
            <v>กระทรวงสาธารณสุข สำนักงานปลัดกระทรวงสาธารณสุข</v>
          </cell>
          <cell r="E852" t="str">
            <v>07</v>
          </cell>
          <cell r="F852" t="str">
            <v>โรงพยาบาลชุมชน</v>
          </cell>
          <cell r="G852" t="str">
            <v>60</v>
          </cell>
          <cell r="H852" t="str">
            <v>42</v>
          </cell>
          <cell r="I852" t="str">
            <v>จ.เลย</v>
          </cell>
          <cell r="J852" t="str">
            <v>05</v>
          </cell>
          <cell r="K852" t="str">
            <v xml:space="preserve"> อ.ด่านซ้าย</v>
          </cell>
          <cell r="L852" t="str">
            <v>01</v>
          </cell>
          <cell r="M852" t="str">
            <v xml:space="preserve"> 'ต.ด่านซ้าย'</v>
          </cell>
          <cell r="N852" t="str">
            <v>03</v>
          </cell>
          <cell r="O852" t="str">
            <v xml:space="preserve"> หมู่ 3</v>
          </cell>
          <cell r="P852" t="str">
            <v>01</v>
          </cell>
          <cell r="Q852" t="str">
            <v>เปิดดำเนินการ</v>
          </cell>
          <cell r="S852" t="str">
            <v>42120</v>
          </cell>
          <cell r="T852" t="str">
            <v>042891314</v>
          </cell>
          <cell r="U852" t="str">
            <v>0428911276</v>
          </cell>
          <cell r="V852" t="str">
            <v>22</v>
          </cell>
          <cell r="W852" t="str">
            <v>2.2 ทุติยภูมิระดับกลาง</v>
          </cell>
          <cell r="X852" t="str">
            <v>S</v>
          </cell>
          <cell r="Y852" t="str">
            <v xml:space="preserve">บริการ  </v>
          </cell>
          <cell r="AH852" t="str">
            <v>11447</v>
          </cell>
        </row>
        <row r="853">
          <cell r="A853" t="str">
            <v>001145900</v>
          </cell>
          <cell r="B853" t="str">
            <v>โรงพยาบาลสมเด็จพระยุพราชเวียงสระ</v>
          </cell>
          <cell r="C853" t="str">
            <v>21002</v>
          </cell>
          <cell r="D853" t="str">
            <v>กระทรวงสาธารณสุข สำนักงานปลัดกระทรวงสาธารณสุข</v>
          </cell>
          <cell r="E853" t="str">
            <v>07</v>
          </cell>
          <cell r="F853" t="str">
            <v>โรงพยาบาลชุมชน</v>
          </cell>
          <cell r="G853" t="str">
            <v>60</v>
          </cell>
          <cell r="H853" t="str">
            <v>84</v>
          </cell>
          <cell r="I853" t="str">
            <v>จ.สุราษฎร์ธานี</v>
          </cell>
          <cell r="J853" t="str">
            <v>15</v>
          </cell>
          <cell r="K853" t="str">
            <v xml:space="preserve"> อ.เวียงสระ</v>
          </cell>
          <cell r="L853" t="str">
            <v>01</v>
          </cell>
          <cell r="M853" t="str">
            <v xml:space="preserve"> 'ต.เวียงสระ'</v>
          </cell>
          <cell r="N853" t="str">
            <v>10</v>
          </cell>
          <cell r="O853" t="str">
            <v xml:space="preserve"> หมู่ 10</v>
          </cell>
          <cell r="P853" t="str">
            <v>01</v>
          </cell>
          <cell r="Q853" t="str">
            <v>เปิดดำเนินการ</v>
          </cell>
          <cell r="R853" t="str">
            <v xml:space="preserve">204/16 </v>
          </cell>
          <cell r="S853" t="str">
            <v>84190</v>
          </cell>
          <cell r="T853" t="str">
            <v>077362013</v>
          </cell>
          <cell r="U853" t="str">
            <v>077361283</v>
          </cell>
          <cell r="V853" t="str">
            <v>22</v>
          </cell>
          <cell r="W853" t="str">
            <v>2.2 ทุติยภูมิระดับกลาง</v>
          </cell>
          <cell r="X853" t="str">
            <v>S</v>
          </cell>
          <cell r="Y853" t="str">
            <v xml:space="preserve">บริการ  </v>
          </cell>
          <cell r="AH853" t="str">
            <v>11459</v>
          </cell>
        </row>
        <row r="854">
          <cell r="A854" t="str">
            <v>001164300</v>
          </cell>
          <cell r="B854" t="str">
            <v>โรงพยาบาลดอยหล่อ</v>
          </cell>
          <cell r="C854" t="str">
            <v>21002</v>
          </cell>
          <cell r="D854" t="str">
            <v>กระทรวงสาธารณสุข สำนักงานปลัดกระทรวงสาธารณสุข</v>
          </cell>
          <cell r="E854" t="str">
            <v>07</v>
          </cell>
          <cell r="F854" t="str">
            <v>โรงพยาบาลชุมชน</v>
          </cell>
          <cell r="G854" t="str">
            <v>30</v>
          </cell>
          <cell r="H854" t="str">
            <v>50</v>
          </cell>
          <cell r="I854" t="str">
            <v>จ.เชียงใหม่</v>
          </cell>
          <cell r="J854" t="str">
            <v>24</v>
          </cell>
          <cell r="K854" t="str">
            <v xml:space="preserve"> อ.ดอยหล่อ</v>
          </cell>
          <cell r="L854" t="str">
            <v>01</v>
          </cell>
          <cell r="M854" t="str">
            <v xml:space="preserve"> 'ต.ดอยหล่อ'</v>
          </cell>
          <cell r="N854" t="str">
            <v>05</v>
          </cell>
          <cell r="O854" t="str">
            <v xml:space="preserve"> หมู่ 5</v>
          </cell>
          <cell r="P854" t="str">
            <v>01</v>
          </cell>
          <cell r="Q854" t="str">
            <v>เปิดดำเนินการ</v>
          </cell>
          <cell r="S854" t="str">
            <v>50160</v>
          </cell>
          <cell r="V854" t="str">
            <v>22</v>
          </cell>
          <cell r="W854" t="str">
            <v>2.2 ทุติยภูมิระดับกลาง</v>
          </cell>
          <cell r="AH854" t="str">
            <v>11643</v>
          </cell>
        </row>
        <row r="855">
          <cell r="A855" t="str">
            <v>001145400</v>
          </cell>
          <cell r="B855" t="str">
            <v>โรงพยาบาลสมเด็จพระยุพราชเชียงของ</v>
          </cell>
          <cell r="C855" t="str">
            <v>21002</v>
          </cell>
          <cell r="D855" t="str">
            <v>กระทรวงสาธารณสุข สำนักงานปลัดกระทรวงสาธารณสุข</v>
          </cell>
          <cell r="E855" t="str">
            <v>07</v>
          </cell>
          <cell r="F855" t="str">
            <v>โรงพยาบาลชุมชน</v>
          </cell>
          <cell r="G855" t="str">
            <v>90</v>
          </cell>
          <cell r="H855" t="str">
            <v>57</v>
          </cell>
          <cell r="I855" t="str">
            <v>จ.เชียงราย</v>
          </cell>
          <cell r="J855" t="str">
            <v>03</v>
          </cell>
          <cell r="K855" t="str">
            <v xml:space="preserve"> อ.เชียงของ</v>
          </cell>
          <cell r="L855" t="str">
            <v>01</v>
          </cell>
          <cell r="M855" t="str">
            <v xml:space="preserve"> 'ต.เวียง'</v>
          </cell>
          <cell r="N855" t="str">
            <v>10</v>
          </cell>
          <cell r="O855" t="str">
            <v xml:space="preserve"> หมู่ 10</v>
          </cell>
          <cell r="P855" t="str">
            <v>01</v>
          </cell>
          <cell r="Q855" t="str">
            <v>เปิดดำเนินการ</v>
          </cell>
          <cell r="R855" t="str">
            <v>351</v>
          </cell>
          <cell r="S855" t="str">
            <v>57140</v>
          </cell>
          <cell r="T855" t="str">
            <v>053-791206</v>
          </cell>
          <cell r="U855" t="str">
            <v>053-791207</v>
          </cell>
          <cell r="V855" t="str">
            <v>21</v>
          </cell>
          <cell r="W855" t="str">
            <v>2.1 ทุติยภูมิระดับต้น</v>
          </cell>
          <cell r="X855" t="str">
            <v>S</v>
          </cell>
          <cell r="Y855" t="str">
            <v xml:space="preserve">บริการ  </v>
          </cell>
          <cell r="AH855" t="str">
            <v>11454</v>
          </cell>
        </row>
        <row r="856">
          <cell r="A856" t="str">
            <v>001146400</v>
          </cell>
          <cell r="B856" t="str">
            <v>โรงพยาบาลกะพ้อ</v>
          </cell>
          <cell r="C856" t="str">
            <v>21002</v>
          </cell>
          <cell r="D856" t="str">
            <v>กระทรวงสาธารณสุข สำนักงานปลัดกระทรวงสาธารณสุข</v>
          </cell>
          <cell r="E856" t="str">
            <v>07</v>
          </cell>
          <cell r="F856" t="str">
            <v>โรงพยาบาลชุมชน</v>
          </cell>
          <cell r="G856" t="str">
            <v>10</v>
          </cell>
          <cell r="H856" t="str">
            <v>94</v>
          </cell>
          <cell r="I856" t="str">
            <v>จ.ปัตตานี</v>
          </cell>
          <cell r="J856" t="str">
            <v>11</v>
          </cell>
          <cell r="K856" t="str">
            <v xml:space="preserve"> อ.กะพ้อ</v>
          </cell>
          <cell r="L856" t="str">
            <v>01</v>
          </cell>
          <cell r="M856" t="str">
            <v xml:space="preserve"> 'ต.กะรุบี'</v>
          </cell>
          <cell r="N856" t="str">
            <v>01</v>
          </cell>
          <cell r="O856" t="str">
            <v xml:space="preserve"> หมู่ 1</v>
          </cell>
          <cell r="P856" t="str">
            <v>01</v>
          </cell>
          <cell r="Q856" t="str">
            <v>เปิดดำเนินการ</v>
          </cell>
          <cell r="S856" t="str">
            <v>94140</v>
          </cell>
          <cell r="T856" t="str">
            <v>073497248</v>
          </cell>
          <cell r="U856" t="str">
            <v>073497249</v>
          </cell>
          <cell r="V856" t="str">
            <v>21</v>
          </cell>
          <cell r="W856" t="str">
            <v>2.1 ทุติยภูมิระดับต้น</v>
          </cell>
          <cell r="X856" t="str">
            <v>S</v>
          </cell>
          <cell r="Y856" t="str">
            <v xml:space="preserve">บริการ  </v>
          </cell>
          <cell r="AH856" t="str">
            <v>11464</v>
          </cell>
        </row>
        <row r="857">
          <cell r="A857" t="str">
            <v>001145600</v>
          </cell>
          <cell r="B857" t="str">
            <v>โรงพยาบาลสมเด็จพระยุพราชตะพานหิน</v>
          </cell>
          <cell r="C857" t="str">
            <v>21002</v>
          </cell>
          <cell r="D857" t="str">
            <v>กระทรวงสาธารณสุข สำนักงานปลัดกระทรวงสาธารณสุข</v>
          </cell>
          <cell r="E857" t="str">
            <v>07</v>
          </cell>
          <cell r="F857" t="str">
            <v>โรงพยาบาลชุมชน</v>
          </cell>
          <cell r="G857" t="str">
            <v>90</v>
          </cell>
          <cell r="H857" t="str">
            <v>66</v>
          </cell>
          <cell r="I857" t="str">
            <v>จ.พิจิตร</v>
          </cell>
          <cell r="J857" t="str">
            <v>04</v>
          </cell>
          <cell r="K857" t="str">
            <v xml:space="preserve"> อ.ตะพานหิน</v>
          </cell>
          <cell r="L857" t="str">
            <v>01</v>
          </cell>
          <cell r="M857" t="str">
            <v xml:space="preserve"> 'ต.ตะพานหิน'</v>
          </cell>
          <cell r="N857" t="str">
            <v>00</v>
          </cell>
          <cell r="O857" t="str">
            <v xml:space="preserve"> หมู่ 0</v>
          </cell>
          <cell r="P857" t="str">
            <v>01</v>
          </cell>
          <cell r="Q857" t="str">
            <v>เปิดดำเนินการ</v>
          </cell>
          <cell r="V857" t="str">
            <v>21</v>
          </cell>
          <cell r="W857" t="str">
            <v>2.1 ทุติยภูมิระดับต้น</v>
          </cell>
          <cell r="AH857" t="str">
            <v>11456</v>
          </cell>
        </row>
        <row r="858">
          <cell r="A858" t="str">
            <v>001145300</v>
          </cell>
          <cell r="B858" t="str">
            <v>โรงพยาบาลสมเด็จพระยุพราชปัว</v>
          </cell>
          <cell r="C858" t="str">
            <v>21002</v>
          </cell>
          <cell r="D858" t="str">
            <v>กระทรวงสาธารณสุข สำนักงานปลัดกระทรวงสาธารณสุข</v>
          </cell>
          <cell r="E858" t="str">
            <v>07</v>
          </cell>
          <cell r="F858" t="str">
            <v>โรงพยาบาลชุมชน</v>
          </cell>
          <cell r="G858" t="str">
            <v>90</v>
          </cell>
          <cell r="H858" t="str">
            <v>55</v>
          </cell>
          <cell r="I858" t="str">
            <v>จ.น่าน</v>
          </cell>
          <cell r="J858" t="str">
            <v>05</v>
          </cell>
          <cell r="K858" t="str">
            <v xml:space="preserve"> อ.ปัว</v>
          </cell>
          <cell r="L858" t="str">
            <v>14</v>
          </cell>
          <cell r="M858" t="str">
            <v xml:space="preserve"> 'ต.วรนคร'</v>
          </cell>
          <cell r="N858" t="str">
            <v>06</v>
          </cell>
          <cell r="O858" t="str">
            <v xml:space="preserve"> หมู่ 6</v>
          </cell>
          <cell r="P858" t="str">
            <v>01</v>
          </cell>
          <cell r="Q858" t="str">
            <v>เปิดดำเนินการ</v>
          </cell>
          <cell r="R858" t="str">
            <v xml:space="preserve"> เลขที่ 70  </v>
          </cell>
          <cell r="S858" t="str">
            <v>55120</v>
          </cell>
          <cell r="T858" t="str">
            <v>054791104</v>
          </cell>
          <cell r="V858" t="str">
            <v>22</v>
          </cell>
          <cell r="W858" t="str">
            <v>2.2 ทุติยภูมิระดับกลาง</v>
          </cell>
          <cell r="AH858" t="str">
            <v>11453</v>
          </cell>
        </row>
        <row r="859">
          <cell r="A859" t="str">
            <v>001144500</v>
          </cell>
          <cell r="B859" t="str">
            <v>โรงพยาบาลสมเด็จพระยุพราชกระนวน</v>
          </cell>
          <cell r="C859" t="str">
            <v>21002</v>
          </cell>
          <cell r="D859" t="str">
            <v>กระทรวงสาธารณสุข สำนักงานปลัดกระทรวงสาธารณสุข</v>
          </cell>
          <cell r="E859" t="str">
            <v>07</v>
          </cell>
          <cell r="F859" t="str">
            <v>โรงพยาบาลชุมชน</v>
          </cell>
          <cell r="G859" t="str">
            <v>90</v>
          </cell>
          <cell r="H859" t="str">
            <v>40</v>
          </cell>
          <cell r="I859" t="str">
            <v>จ.ขอนแก่น</v>
          </cell>
          <cell r="J859" t="str">
            <v>09</v>
          </cell>
          <cell r="K859" t="str">
            <v xml:space="preserve"> อ.กระนวน</v>
          </cell>
          <cell r="L859" t="str">
            <v>01</v>
          </cell>
          <cell r="M859" t="str">
            <v xml:space="preserve"> 'ต.หนองโก'</v>
          </cell>
          <cell r="N859" t="str">
            <v>11</v>
          </cell>
          <cell r="O859" t="str">
            <v xml:space="preserve"> หมู่ 11</v>
          </cell>
          <cell r="P859" t="str">
            <v>01</v>
          </cell>
          <cell r="Q859" t="str">
            <v>เปิดดำเนินการ</v>
          </cell>
          <cell r="R859" t="str">
            <v xml:space="preserve">1 </v>
          </cell>
          <cell r="S859" t="str">
            <v>40170</v>
          </cell>
          <cell r="T859" t="str">
            <v>043251302</v>
          </cell>
          <cell r="V859" t="str">
            <v>22</v>
          </cell>
          <cell r="W859" t="str">
            <v>2.2 ทุติยภูมิระดับกลาง</v>
          </cell>
          <cell r="X859" t="str">
            <v>S</v>
          </cell>
          <cell r="Y859" t="str">
            <v xml:space="preserve">บริการ  </v>
          </cell>
          <cell r="AH859" t="str">
            <v>11445</v>
          </cell>
        </row>
        <row r="860">
          <cell r="A860" t="str">
            <v>002198400</v>
          </cell>
          <cell r="B860" t="str">
            <v>โรงพยาบาล๕๐ พรรษา มหาวชิราลงกรณ์</v>
          </cell>
          <cell r="C860" t="str">
            <v>21002</v>
          </cell>
          <cell r="D860" t="str">
            <v>กระทรวงสาธารณสุข สำนักงานปลัดกระทรวงสาธารณสุข</v>
          </cell>
          <cell r="E860" t="str">
            <v>07</v>
          </cell>
          <cell r="F860" t="str">
            <v>โรงพยาบาลชุมชน</v>
          </cell>
          <cell r="G860" t="str">
            <v>80</v>
          </cell>
          <cell r="H860" t="str">
            <v>34</v>
          </cell>
          <cell r="I860" t="str">
            <v>จ.อุบลราชธานี</v>
          </cell>
          <cell r="J860" t="str">
            <v>01</v>
          </cell>
          <cell r="K860" t="str">
            <v xml:space="preserve"> อ.เมืองอุบลราชธานี</v>
          </cell>
          <cell r="L860" t="str">
            <v>12</v>
          </cell>
          <cell r="M860" t="str">
            <v xml:space="preserve"> 'ต.ไร่น้อย'</v>
          </cell>
          <cell r="N860" t="str">
            <v>00</v>
          </cell>
          <cell r="O860" t="str">
            <v xml:space="preserve"> หมู่ 0</v>
          </cell>
          <cell r="P860" t="str">
            <v>01</v>
          </cell>
          <cell r="Q860" t="str">
            <v>เปิดดำเนินการ</v>
          </cell>
          <cell r="R860" t="str">
            <v xml:space="preserve">300  ถนนอุบล-ตระการ </v>
          </cell>
          <cell r="S860" t="str">
            <v>34000</v>
          </cell>
          <cell r="T860" t="str">
            <v>-</v>
          </cell>
          <cell r="V860" t="str">
            <v>23</v>
          </cell>
          <cell r="W860" t="str">
            <v>2.3 ทุติยภูมิระดับสูง</v>
          </cell>
          <cell r="AH860" t="str">
            <v>21984</v>
          </cell>
        </row>
        <row r="861">
          <cell r="A861" t="str">
            <v>001413200</v>
          </cell>
          <cell r="B861" t="str">
            <v>โรงพยาบาลซำสูง</v>
          </cell>
          <cell r="C861" t="str">
            <v>21002</v>
          </cell>
          <cell r="D861" t="str">
            <v>กระทรวงสาธารณสุข สำนักงานปลัดกระทรวงสาธารณสุข</v>
          </cell>
          <cell r="E861" t="str">
            <v>07</v>
          </cell>
          <cell r="F861" t="str">
            <v>โรงพยาบาลชุมชน</v>
          </cell>
          <cell r="G861" t="str">
            <v>30</v>
          </cell>
          <cell r="H861" t="str">
            <v>40</v>
          </cell>
          <cell r="I861" t="str">
            <v>จ.ขอนแก่น</v>
          </cell>
          <cell r="J861" t="str">
            <v>21</v>
          </cell>
          <cell r="K861" t="str">
            <v xml:space="preserve"> อ.ซำสูง</v>
          </cell>
          <cell r="L861" t="str">
            <v>01</v>
          </cell>
          <cell r="M861" t="str">
            <v xml:space="preserve"> 'ต.กระนวน'</v>
          </cell>
          <cell r="N861" t="str">
            <v>03</v>
          </cell>
          <cell r="O861" t="str">
            <v xml:space="preserve"> หมู่ 3</v>
          </cell>
          <cell r="P861" t="str">
            <v>01</v>
          </cell>
          <cell r="Q861" t="str">
            <v>เปิดดำเนินการ</v>
          </cell>
          <cell r="R861" t="str">
            <v xml:space="preserve">231 </v>
          </cell>
          <cell r="S861" t="str">
            <v>40170</v>
          </cell>
          <cell r="T861" t="str">
            <v>043219192</v>
          </cell>
          <cell r="V861" t="str">
            <v>21</v>
          </cell>
          <cell r="W861" t="str">
            <v>2.1 ทุติยภูมิระดับต้น</v>
          </cell>
          <cell r="X861" t="str">
            <v>S</v>
          </cell>
          <cell r="Y861" t="str">
            <v xml:space="preserve">บริการ  </v>
          </cell>
          <cell r="AH861" t="str">
            <v>14132</v>
          </cell>
        </row>
        <row r="862">
          <cell r="A862" t="str">
            <v>001146100</v>
          </cell>
          <cell r="B862" t="str">
            <v>โรงพยาบาลสมเด็จพระยุพราชยะหา</v>
          </cell>
          <cell r="C862" t="str">
            <v>21002</v>
          </cell>
          <cell r="D862" t="str">
            <v>กระทรวงสาธารณสุข สำนักงานปลัดกระทรวงสาธารณสุข</v>
          </cell>
          <cell r="E862" t="str">
            <v>07</v>
          </cell>
          <cell r="F862" t="str">
            <v>โรงพยาบาลชุมชน</v>
          </cell>
          <cell r="G862" t="str">
            <v>77</v>
          </cell>
          <cell r="H862" t="str">
            <v>95</v>
          </cell>
          <cell r="I862" t="str">
            <v>จ.ยะลา</v>
          </cell>
          <cell r="J862" t="str">
            <v>05</v>
          </cell>
          <cell r="K862" t="str">
            <v xml:space="preserve"> อ.ยะหา</v>
          </cell>
          <cell r="L862" t="str">
            <v>01</v>
          </cell>
          <cell r="M862" t="str">
            <v xml:space="preserve"> 'ต.ยะหา'</v>
          </cell>
          <cell r="N862" t="str">
            <v>06</v>
          </cell>
          <cell r="O862" t="str">
            <v xml:space="preserve"> หมู่ 6</v>
          </cell>
          <cell r="P862" t="str">
            <v>01</v>
          </cell>
          <cell r="Q862" t="str">
            <v>เปิดดำเนินการ</v>
          </cell>
          <cell r="S862" t="str">
            <v>95120</v>
          </cell>
          <cell r="T862" t="str">
            <v>073291023</v>
          </cell>
          <cell r="U862" t="str">
            <v>073224422</v>
          </cell>
          <cell r="V862" t="str">
            <v>22</v>
          </cell>
          <cell r="W862" t="str">
            <v>2.2 ทุติยภูมิระดับกลาง</v>
          </cell>
          <cell r="X862" t="str">
            <v>S</v>
          </cell>
          <cell r="Y862" t="str">
            <v xml:space="preserve">บริการ  </v>
          </cell>
          <cell r="AH862" t="str">
            <v>11461</v>
          </cell>
        </row>
        <row r="863">
          <cell r="A863" t="str">
            <v>001145000</v>
          </cell>
          <cell r="B863" t="str">
            <v>โรงพยาบาลสมเด็จพระยุพราชสว่างแดนดิน</v>
          </cell>
          <cell r="C863" t="str">
            <v>21002</v>
          </cell>
          <cell r="D863" t="str">
            <v>กระทรวงสาธารณสุข สำนักงานปลัดกระทรวงสาธารณสุข</v>
          </cell>
          <cell r="E863" t="str">
            <v>07</v>
          </cell>
          <cell r="F863" t="str">
            <v>โรงพยาบาลชุมชน</v>
          </cell>
          <cell r="G863" t="str">
            <v>102</v>
          </cell>
          <cell r="H863" t="str">
            <v>47</v>
          </cell>
          <cell r="I863" t="str">
            <v>จ.สกลนคร</v>
          </cell>
          <cell r="J863" t="str">
            <v>12</v>
          </cell>
          <cell r="K863" t="str">
            <v xml:space="preserve"> อ.สว่างแดนดิน</v>
          </cell>
          <cell r="L863" t="str">
            <v>01</v>
          </cell>
          <cell r="M863" t="str">
            <v xml:space="preserve"> 'ต.สว่างแดนดิน'</v>
          </cell>
          <cell r="N863" t="str">
            <v>11</v>
          </cell>
          <cell r="O863" t="str">
            <v xml:space="preserve"> หมู่ 11</v>
          </cell>
          <cell r="P863" t="str">
            <v>01</v>
          </cell>
          <cell r="Q863" t="str">
            <v>เปิดดำเนินการ</v>
          </cell>
          <cell r="R863" t="str">
            <v xml:space="preserve">291  ถ.ภูมิภักดี  </v>
          </cell>
          <cell r="S863" t="str">
            <v>47110</v>
          </cell>
          <cell r="T863" t="str">
            <v>042721111</v>
          </cell>
          <cell r="U863" t="str">
            <v>042721636</v>
          </cell>
          <cell r="V863" t="str">
            <v>21</v>
          </cell>
          <cell r="W863" t="str">
            <v>2.1 ทุติยภูมิระดับต้น</v>
          </cell>
          <cell r="X863" t="str">
            <v>S</v>
          </cell>
          <cell r="Y863" t="str">
            <v xml:space="preserve">บริการ  </v>
          </cell>
          <cell r="AH863" t="str">
            <v>11450</v>
          </cell>
        </row>
        <row r="864">
          <cell r="A864" t="str">
            <v>001144300</v>
          </cell>
          <cell r="B864" t="str">
            <v>โรงพยาบาลสมเด็จพระยุพราชเดชอุดม</v>
          </cell>
          <cell r="C864" t="str">
            <v>21002</v>
          </cell>
          <cell r="D864" t="str">
            <v>กระทรวงสาธารณสุข สำนักงานปลัดกระทรวงสาธารณสุข</v>
          </cell>
          <cell r="E864" t="str">
            <v>07</v>
          </cell>
          <cell r="F864" t="str">
            <v>โรงพยาบาลชุมชน</v>
          </cell>
          <cell r="G864" t="str">
            <v>90</v>
          </cell>
          <cell r="H864" t="str">
            <v>34</v>
          </cell>
          <cell r="I864" t="str">
            <v>จ.อุบลราชธานี</v>
          </cell>
          <cell r="J864" t="str">
            <v>07</v>
          </cell>
          <cell r="K864" t="str">
            <v xml:space="preserve"> อ.เดชอุดม</v>
          </cell>
          <cell r="L864" t="str">
            <v>01</v>
          </cell>
          <cell r="M864" t="str">
            <v xml:space="preserve"> 'ต.เมืองเดช'</v>
          </cell>
          <cell r="N864" t="str">
            <v>19</v>
          </cell>
          <cell r="O864" t="str">
            <v xml:space="preserve"> หมู่ 19</v>
          </cell>
          <cell r="P864" t="str">
            <v>01</v>
          </cell>
          <cell r="Q864" t="str">
            <v>เปิดดำเนินการ</v>
          </cell>
          <cell r="V864" t="str">
            <v>23</v>
          </cell>
          <cell r="W864" t="str">
            <v>2.3 ทุติยภูมิระดับสูง</v>
          </cell>
          <cell r="AH864" t="str">
            <v>11443</v>
          </cell>
        </row>
        <row r="865">
          <cell r="A865" t="str">
            <v>001144800</v>
          </cell>
          <cell r="B865" t="str">
            <v>โรงพยาบาลสมเด็จพระยุพราชท่าบ่อ</v>
          </cell>
          <cell r="C865" t="str">
            <v>21002</v>
          </cell>
          <cell r="D865" t="str">
            <v>กระทรวงสาธารณสุข สำนักงานปลัดกระทรวงสาธารณสุข</v>
          </cell>
          <cell r="E865" t="str">
            <v>07</v>
          </cell>
          <cell r="F865" t="str">
            <v>โรงพยาบาลชุมชน</v>
          </cell>
          <cell r="G865" t="str">
            <v>150</v>
          </cell>
          <cell r="H865" t="str">
            <v>43</v>
          </cell>
          <cell r="I865" t="str">
            <v>จ.หนองคาย</v>
          </cell>
          <cell r="J865" t="str">
            <v>02</v>
          </cell>
          <cell r="K865" t="str">
            <v xml:space="preserve"> อ.ท่าบ่อ</v>
          </cell>
          <cell r="L865" t="str">
            <v>01</v>
          </cell>
          <cell r="M865" t="str">
            <v xml:space="preserve"> 'ต.ท่าบ่อ'</v>
          </cell>
          <cell r="N865" t="str">
            <v>13</v>
          </cell>
          <cell r="O865" t="str">
            <v xml:space="preserve"> หมู่ 13</v>
          </cell>
          <cell r="P865" t="str">
            <v>01</v>
          </cell>
          <cell r="Q865" t="str">
            <v>เปิดดำเนินการ</v>
          </cell>
          <cell r="R865" t="str">
            <v xml:space="preserve">161  </v>
          </cell>
          <cell r="S865" t="str">
            <v>43110</v>
          </cell>
          <cell r="T865" t="str">
            <v>042431015</v>
          </cell>
          <cell r="U865" t="str">
            <v>042431287</v>
          </cell>
          <cell r="V865" t="str">
            <v>22</v>
          </cell>
          <cell r="W865" t="str">
            <v>2.2 ทุติยภูมิระดับกลาง</v>
          </cell>
          <cell r="X865" t="str">
            <v>S</v>
          </cell>
          <cell r="Y865" t="str">
            <v xml:space="preserve">บริการ  </v>
          </cell>
          <cell r="AH865" t="str">
            <v>11448</v>
          </cell>
        </row>
        <row r="866">
          <cell r="A866" t="str">
            <v>001166000</v>
          </cell>
          <cell r="B866" t="str">
            <v>โรงพยาบาลจุฬาภรณ์</v>
          </cell>
          <cell r="C866" t="str">
            <v>21002</v>
          </cell>
          <cell r="D866" t="str">
            <v>กระทรวงสาธารณสุข สำนักงานปลัดกระทรวงสาธารณสุข</v>
          </cell>
          <cell r="E866" t="str">
            <v>07</v>
          </cell>
          <cell r="F866" t="str">
            <v>โรงพยาบาลชุมชน</v>
          </cell>
          <cell r="G866" t="str">
            <v>30</v>
          </cell>
          <cell r="H866" t="str">
            <v>80</v>
          </cell>
          <cell r="I866" t="str">
            <v>จ.นครศรีธรรมราช</v>
          </cell>
          <cell r="J866" t="str">
            <v>19</v>
          </cell>
          <cell r="K866" t="str">
            <v xml:space="preserve"> อ.จุฬาภรณ์</v>
          </cell>
          <cell r="L866" t="str">
            <v>06</v>
          </cell>
          <cell r="M866" t="str">
            <v xml:space="preserve"> 'ต.สามตำบล'</v>
          </cell>
          <cell r="N866" t="str">
            <v>04</v>
          </cell>
          <cell r="O866" t="str">
            <v xml:space="preserve"> หมู่ 4</v>
          </cell>
          <cell r="P866" t="str">
            <v>01</v>
          </cell>
          <cell r="Q866" t="str">
            <v>เปิดดำเนินการ</v>
          </cell>
          <cell r="R866" t="str">
            <v xml:space="preserve">111 </v>
          </cell>
          <cell r="V866" t="str">
            <v>21</v>
          </cell>
          <cell r="W866" t="str">
            <v>2.1 ทุติยภูมิระดับต้น</v>
          </cell>
          <cell r="AH866" t="str">
            <v>11660</v>
          </cell>
        </row>
        <row r="867">
          <cell r="A867" t="str">
            <v>001145500</v>
          </cell>
          <cell r="B867" t="str">
            <v>โรงพยาบาลสมเด็จพระยุพราชนครไทย</v>
          </cell>
          <cell r="C867" t="str">
            <v>21002</v>
          </cell>
          <cell r="D867" t="str">
            <v>กระทรวงสาธารณสุข สำนักงานปลัดกระทรวงสาธารณสุข</v>
          </cell>
          <cell r="E867" t="str">
            <v>07</v>
          </cell>
          <cell r="F867" t="str">
            <v>โรงพยาบาลชุมชน</v>
          </cell>
          <cell r="G867" t="str">
            <v>60</v>
          </cell>
          <cell r="H867" t="str">
            <v>65</v>
          </cell>
          <cell r="I867" t="str">
            <v>จ.พิษณุโลก</v>
          </cell>
          <cell r="J867" t="str">
            <v>02</v>
          </cell>
          <cell r="K867" t="str">
            <v xml:space="preserve"> อ.นครไทย</v>
          </cell>
          <cell r="L867" t="str">
            <v>01</v>
          </cell>
          <cell r="M867" t="str">
            <v xml:space="preserve"> 'ต.นครไทย'</v>
          </cell>
          <cell r="N867" t="str">
            <v>07</v>
          </cell>
          <cell r="O867" t="str">
            <v xml:space="preserve"> หมู่ 7</v>
          </cell>
          <cell r="P867" t="str">
            <v>01</v>
          </cell>
          <cell r="Q867" t="str">
            <v>เปิดดำเนินการ</v>
          </cell>
          <cell r="R867" t="str">
            <v xml:space="preserve">111 </v>
          </cell>
          <cell r="V867" t="str">
            <v>21</v>
          </cell>
          <cell r="W867" t="str">
            <v>2.1 ทุติยภูมิระดับต้น</v>
          </cell>
          <cell r="AH867" t="str">
            <v>11455</v>
          </cell>
        </row>
        <row r="868">
          <cell r="A868" t="str">
            <v>001380600</v>
          </cell>
          <cell r="B868" t="str">
            <v>โรงพยาบาลกาบัง</v>
          </cell>
          <cell r="C868" t="str">
            <v>21002</v>
          </cell>
          <cell r="D868" t="str">
            <v>กระทรวงสาธารณสุข สำนักงานปลัดกระทรวงสาธารณสุข</v>
          </cell>
          <cell r="E868" t="str">
            <v>07</v>
          </cell>
          <cell r="F868" t="str">
            <v>โรงพยาบาลชุมชน</v>
          </cell>
          <cell r="G868" t="str">
            <v>30</v>
          </cell>
          <cell r="H868" t="str">
            <v>95</v>
          </cell>
          <cell r="I868" t="str">
            <v>จ.ยะลา</v>
          </cell>
          <cell r="J868" t="str">
            <v>07</v>
          </cell>
          <cell r="K868" t="str">
            <v xml:space="preserve"> อ.กาบัง</v>
          </cell>
          <cell r="L868" t="str">
            <v>01</v>
          </cell>
          <cell r="M868" t="str">
            <v xml:space="preserve"> 'ต.กาบัง'</v>
          </cell>
          <cell r="N868" t="str">
            <v>05</v>
          </cell>
          <cell r="O868" t="str">
            <v xml:space="preserve"> หมู่ 5</v>
          </cell>
          <cell r="P868" t="str">
            <v>01</v>
          </cell>
          <cell r="Q868" t="str">
            <v>เปิดดำเนินการ</v>
          </cell>
          <cell r="S868" t="str">
            <v>95120</v>
          </cell>
          <cell r="V868" t="str">
            <v>21</v>
          </cell>
          <cell r="W868" t="str">
            <v>2.1 ทุติยภูมิระดับต้น</v>
          </cell>
          <cell r="AH868" t="str">
            <v>13806</v>
          </cell>
        </row>
        <row r="869">
          <cell r="A869" t="str">
            <v>001501000</v>
          </cell>
          <cell r="B869" t="str">
            <v>โรงพยาบาลเจาะไอร้อง</v>
          </cell>
          <cell r="C869" t="str">
            <v>21002</v>
          </cell>
          <cell r="D869" t="str">
            <v>กระทรวงสาธารณสุข สำนักงานปลัดกระทรวงสาธารณสุข</v>
          </cell>
          <cell r="E869" t="str">
            <v>07</v>
          </cell>
          <cell r="F869" t="str">
            <v>โรงพยาบาลชุมชน</v>
          </cell>
          <cell r="G869" t="str">
            <v>10</v>
          </cell>
          <cell r="H869" t="str">
            <v>96</v>
          </cell>
          <cell r="I869" t="str">
            <v>จ.นราธิวาส</v>
          </cell>
          <cell r="J869" t="str">
            <v>13</v>
          </cell>
          <cell r="K869" t="str">
            <v xml:space="preserve"> อ.เจาะไอร้อง</v>
          </cell>
          <cell r="L869" t="str">
            <v>01</v>
          </cell>
          <cell r="M869" t="str">
            <v xml:space="preserve"> 'ต.จวบ'</v>
          </cell>
          <cell r="N869" t="str">
            <v>01</v>
          </cell>
          <cell r="O869" t="str">
            <v xml:space="preserve"> หมู่ 1</v>
          </cell>
          <cell r="P869" t="str">
            <v>01</v>
          </cell>
          <cell r="Q869" t="str">
            <v>เปิดดำเนินการ</v>
          </cell>
          <cell r="S869" t="str">
            <v>96130</v>
          </cell>
          <cell r="V869" t="str">
            <v>21</v>
          </cell>
          <cell r="W869" t="str">
            <v>2.1 ทุติยภูมิระดับต้น</v>
          </cell>
          <cell r="AH869" t="str">
            <v>15010</v>
          </cell>
        </row>
        <row r="870">
          <cell r="A870" t="str">
            <v>001381700</v>
          </cell>
          <cell r="B870" t="str">
            <v>โรงพยาบาลเขาฉกรรจ์</v>
          </cell>
          <cell r="C870" t="str">
            <v>21002</v>
          </cell>
          <cell r="D870" t="str">
            <v>กระทรวงสาธารณสุข สำนักงานปลัดกระทรวงสาธารณสุข</v>
          </cell>
          <cell r="E870" t="str">
            <v>07</v>
          </cell>
          <cell r="F870" t="str">
            <v>โรงพยาบาลชุมชน</v>
          </cell>
          <cell r="G870" t="str">
            <v>30</v>
          </cell>
          <cell r="H870" t="str">
            <v>27</v>
          </cell>
          <cell r="I870" t="str">
            <v>จ.สระแก้ว</v>
          </cell>
          <cell r="J870" t="str">
            <v>07</v>
          </cell>
          <cell r="K870" t="str">
            <v xml:space="preserve"> อ.เขาฉกรรจ์</v>
          </cell>
          <cell r="L870" t="str">
            <v>01</v>
          </cell>
          <cell r="M870" t="str">
            <v xml:space="preserve"> 'ต.เขาฉกรรจ์'</v>
          </cell>
          <cell r="N870" t="str">
            <v>06</v>
          </cell>
          <cell r="O870" t="str">
            <v xml:space="preserve"> หมู่ 6</v>
          </cell>
          <cell r="P870" t="str">
            <v>01</v>
          </cell>
          <cell r="Q870" t="str">
            <v>เปิดดำเนินการ</v>
          </cell>
          <cell r="V870" t="str">
            <v>21</v>
          </cell>
          <cell r="W870" t="str">
            <v>2.1 ทุติยภูมิระดับต้น</v>
          </cell>
          <cell r="AH870" t="str">
            <v>13817</v>
          </cell>
        </row>
        <row r="871">
          <cell r="A871" t="str">
            <v>001165400</v>
          </cell>
          <cell r="B871" t="str">
            <v>โรงพยาบาลวิภาวดี</v>
          </cell>
          <cell r="C871" t="str">
            <v>21002</v>
          </cell>
          <cell r="D871" t="str">
            <v>กระทรวงสาธารณสุข สำนักงานปลัดกระทรวงสาธารณสุข</v>
          </cell>
          <cell r="E871" t="str">
            <v>07</v>
          </cell>
          <cell r="F871" t="str">
            <v>โรงพยาบาลชุมชน</v>
          </cell>
          <cell r="G871" t="str">
            <v>30</v>
          </cell>
          <cell r="H871" t="str">
            <v>84</v>
          </cell>
          <cell r="I871" t="str">
            <v>จ.สุราษฎร์ธานี</v>
          </cell>
          <cell r="J871" t="str">
            <v>19</v>
          </cell>
          <cell r="K871" t="str">
            <v xml:space="preserve"> อ.วิภาวดี</v>
          </cell>
          <cell r="L871" t="str">
            <v>02</v>
          </cell>
          <cell r="M871" t="str">
            <v xml:space="preserve"> 'ต.ตะกุกเหนือ'</v>
          </cell>
          <cell r="N871" t="str">
            <v>04</v>
          </cell>
          <cell r="O871" t="str">
            <v xml:space="preserve"> หมู่ 4</v>
          </cell>
          <cell r="P871" t="str">
            <v>01</v>
          </cell>
          <cell r="Q871" t="str">
            <v>เปิดดำเนินการ</v>
          </cell>
          <cell r="S871" t="str">
            <v>84180</v>
          </cell>
          <cell r="T871" t="str">
            <v>077292144</v>
          </cell>
          <cell r="U871" t="str">
            <v>077292135</v>
          </cell>
          <cell r="V871" t="str">
            <v>21</v>
          </cell>
          <cell r="W871" t="str">
            <v>2.1 ทุติยภูมิระดับต้น</v>
          </cell>
          <cell r="X871" t="str">
            <v>S</v>
          </cell>
          <cell r="Y871" t="str">
            <v xml:space="preserve">บริการ  </v>
          </cell>
          <cell r="AH871" t="str">
            <v>11654</v>
          </cell>
        </row>
        <row r="872">
          <cell r="A872" t="str">
            <v>001143300</v>
          </cell>
          <cell r="B872" t="str">
            <v>โรงพยาบาลธารโต</v>
          </cell>
          <cell r="C872" t="str">
            <v>21002</v>
          </cell>
          <cell r="D872" t="str">
            <v>กระทรวงสาธารณสุข สำนักงานปลัดกระทรวงสาธารณสุข</v>
          </cell>
          <cell r="E872" t="str">
            <v>07</v>
          </cell>
          <cell r="F872" t="str">
            <v>โรงพยาบาลชุมชน</v>
          </cell>
          <cell r="G872" t="str">
            <v>30</v>
          </cell>
          <cell r="H872" t="str">
            <v>95</v>
          </cell>
          <cell r="I872" t="str">
            <v>จ.ยะลา</v>
          </cell>
          <cell r="J872" t="str">
            <v>04</v>
          </cell>
          <cell r="K872" t="str">
            <v xml:space="preserve"> อ.ธารโต</v>
          </cell>
          <cell r="L872" t="str">
            <v>01</v>
          </cell>
          <cell r="M872" t="str">
            <v xml:space="preserve"> 'ต.ธารโต'</v>
          </cell>
          <cell r="N872" t="str">
            <v>01</v>
          </cell>
          <cell r="O872" t="str">
            <v xml:space="preserve"> หมู่ 1</v>
          </cell>
          <cell r="P872" t="str">
            <v>01</v>
          </cell>
          <cell r="Q872" t="str">
            <v>เปิดดำเนินการ</v>
          </cell>
          <cell r="R872" t="str">
            <v xml:space="preserve">104 ถ.สุขยางค์ </v>
          </cell>
          <cell r="S872" t="str">
            <v>95150</v>
          </cell>
          <cell r="T872" t="str">
            <v>073297041</v>
          </cell>
          <cell r="U872" t="str">
            <v>073297077</v>
          </cell>
          <cell r="V872" t="str">
            <v>21</v>
          </cell>
          <cell r="W872" t="str">
            <v>2.1 ทุติยภูมิระดับต้น</v>
          </cell>
          <cell r="X872" t="str">
            <v>S</v>
          </cell>
          <cell r="Y872" t="str">
            <v xml:space="preserve">บริการ  </v>
          </cell>
          <cell r="AH872" t="str">
            <v>11433</v>
          </cell>
        </row>
        <row r="873">
          <cell r="A873" t="str">
            <v>001145200</v>
          </cell>
          <cell r="B873" t="str">
            <v>โรงพยาบาลสมเด็จพระยุพราชเด่นชัย</v>
          </cell>
          <cell r="C873" t="str">
            <v>21002</v>
          </cell>
          <cell r="D873" t="str">
            <v>กระทรวงสาธารณสุข สำนักงานปลัดกระทรวงสาธารณสุข</v>
          </cell>
          <cell r="E873" t="str">
            <v>07</v>
          </cell>
          <cell r="F873" t="str">
            <v>โรงพยาบาลชุมชน</v>
          </cell>
          <cell r="G873" t="str">
            <v>30</v>
          </cell>
          <cell r="H873" t="str">
            <v>54</v>
          </cell>
          <cell r="I873" t="str">
            <v>จ.แพร่</v>
          </cell>
          <cell r="J873" t="str">
            <v>05</v>
          </cell>
          <cell r="K873" t="str">
            <v xml:space="preserve"> อ.เด่นชัย</v>
          </cell>
          <cell r="L873" t="str">
            <v>01</v>
          </cell>
          <cell r="M873" t="str">
            <v xml:space="preserve"> 'ต.เด่นชัย'</v>
          </cell>
          <cell r="N873" t="str">
            <v>09</v>
          </cell>
          <cell r="O873" t="str">
            <v xml:space="preserve"> หมู่ 9</v>
          </cell>
          <cell r="P873" t="str">
            <v>01</v>
          </cell>
          <cell r="Q873" t="str">
            <v>เปิดดำเนินการ</v>
          </cell>
          <cell r="R873" t="str">
            <v xml:space="preserve">เลขที  545   </v>
          </cell>
          <cell r="V873" t="str">
            <v>22</v>
          </cell>
          <cell r="W873" t="str">
            <v>2.2 ทุติยภูมิระดับกลาง</v>
          </cell>
          <cell r="AH873" t="str">
            <v>11452</v>
          </cell>
        </row>
        <row r="874">
          <cell r="A874" t="str">
            <v>001413800</v>
          </cell>
          <cell r="B874" t="str">
            <v>โรงพยาบาลท่าโรงช้าง</v>
          </cell>
          <cell r="C874" t="str">
            <v>21002</v>
          </cell>
          <cell r="D874" t="str">
            <v>กระทรวงสาธารณสุข สำนักงานปลัดกระทรวงสาธารณสุข</v>
          </cell>
          <cell r="E874" t="str">
            <v>07</v>
          </cell>
          <cell r="F874" t="str">
            <v>โรงพยาบาลชุมชน</v>
          </cell>
          <cell r="G874" t="str">
            <v>30</v>
          </cell>
          <cell r="H874" t="str">
            <v>84</v>
          </cell>
          <cell r="I874" t="str">
            <v>จ.สุราษฎร์ธานี</v>
          </cell>
          <cell r="J874" t="str">
            <v>17</v>
          </cell>
          <cell r="K874" t="str">
            <v xml:space="preserve"> อ.พุนพิน</v>
          </cell>
          <cell r="L874" t="str">
            <v>06</v>
          </cell>
          <cell r="M874" t="str">
            <v xml:space="preserve"> 'ต.ท่าโรงช้าง'</v>
          </cell>
          <cell r="N874" t="str">
            <v>03</v>
          </cell>
          <cell r="O874" t="str">
            <v xml:space="preserve"> หมู่ 3</v>
          </cell>
          <cell r="P874" t="str">
            <v>01</v>
          </cell>
          <cell r="Q874" t="str">
            <v>เปิดดำเนินการ</v>
          </cell>
          <cell r="R874" t="str">
            <v xml:space="preserve">114 </v>
          </cell>
          <cell r="S874" t="str">
            <v>84130</v>
          </cell>
          <cell r="T874" t="str">
            <v>077357164</v>
          </cell>
          <cell r="U874" t="str">
            <v>077357168</v>
          </cell>
          <cell r="V874" t="str">
            <v>22</v>
          </cell>
          <cell r="W874" t="str">
            <v>2.2 ทุติยภูมิระดับกลาง</v>
          </cell>
          <cell r="X874" t="str">
            <v>S</v>
          </cell>
          <cell r="Y874" t="str">
            <v xml:space="preserve">บริการ  </v>
          </cell>
          <cell r="AH874" t="str">
            <v>14138</v>
          </cell>
        </row>
        <row r="875">
          <cell r="A875" t="str">
            <v>001413600</v>
          </cell>
          <cell r="B875" t="str">
            <v>โรงพยาบาลศุกร์ศิริศรีสวัสดิ์</v>
          </cell>
          <cell r="C875" t="str">
            <v>21002</v>
          </cell>
          <cell r="D875" t="str">
            <v>กระทรวงสาธารณสุข สำนักงานปลัดกระทรวงสาธารณสุข</v>
          </cell>
          <cell r="E875" t="str">
            <v>07</v>
          </cell>
          <cell r="F875" t="str">
            <v>โรงพยาบาลชุมชน</v>
          </cell>
          <cell r="G875" t="str">
            <v>30</v>
          </cell>
          <cell r="H875" t="str">
            <v>71</v>
          </cell>
          <cell r="I875" t="str">
            <v>จ.กาญจนบุรี</v>
          </cell>
          <cell r="J875" t="str">
            <v>04</v>
          </cell>
          <cell r="K875" t="str">
            <v xml:space="preserve"> อ.ศรีสวัสดิ์</v>
          </cell>
          <cell r="L875" t="str">
            <v>02</v>
          </cell>
          <cell r="M875" t="str">
            <v xml:space="preserve"> 'ต.ด่านแม่แฉลบ'</v>
          </cell>
          <cell r="N875" t="str">
            <v>03</v>
          </cell>
          <cell r="O875" t="str">
            <v xml:space="preserve"> หมู่ 3</v>
          </cell>
          <cell r="P875" t="str">
            <v>01</v>
          </cell>
          <cell r="Q875" t="str">
            <v>เปิดดำเนินการ</v>
          </cell>
          <cell r="S875" t="str">
            <v>71250</v>
          </cell>
          <cell r="T875" t="str">
            <v>034597069</v>
          </cell>
          <cell r="U875" t="str">
            <v>034597111</v>
          </cell>
          <cell r="V875" t="str">
            <v>21</v>
          </cell>
          <cell r="W875" t="str">
            <v>2.1 ทุติยภูมิระดับต้น</v>
          </cell>
          <cell r="X875" t="str">
            <v>S</v>
          </cell>
          <cell r="Y875" t="str">
            <v xml:space="preserve">บริการ  </v>
          </cell>
          <cell r="AH875" t="str">
            <v>14136</v>
          </cell>
        </row>
        <row r="876">
          <cell r="A876" t="str">
            <v>001413900</v>
          </cell>
          <cell r="B876" t="str">
            <v>โรงพยาบาลรัษฎา</v>
          </cell>
          <cell r="C876" t="str">
            <v>21002</v>
          </cell>
          <cell r="D876" t="str">
            <v>กระทรวงสาธารณสุข สำนักงานปลัดกระทรวงสาธารณสุข</v>
          </cell>
          <cell r="E876" t="str">
            <v>07</v>
          </cell>
          <cell r="F876" t="str">
            <v>โรงพยาบาลชุมชน</v>
          </cell>
          <cell r="G876" t="str">
            <v>30</v>
          </cell>
          <cell r="H876" t="str">
            <v>92</v>
          </cell>
          <cell r="I876" t="str">
            <v>จ.ตรัง</v>
          </cell>
          <cell r="J876" t="str">
            <v>09</v>
          </cell>
          <cell r="K876" t="str">
            <v xml:space="preserve"> อ.รัษฎา</v>
          </cell>
          <cell r="L876" t="str">
            <v>01</v>
          </cell>
          <cell r="M876" t="str">
            <v xml:space="preserve"> 'ต.ควนเมา'</v>
          </cell>
          <cell r="N876" t="str">
            <v>00</v>
          </cell>
          <cell r="O876" t="str">
            <v xml:space="preserve"> หมู่ 0</v>
          </cell>
          <cell r="P876" t="str">
            <v>01</v>
          </cell>
          <cell r="Q876" t="str">
            <v>เปิดดำเนินการ</v>
          </cell>
          <cell r="R876" t="str">
            <v>184</v>
          </cell>
          <cell r="S876" t="str">
            <v>92160</v>
          </cell>
          <cell r="V876" t="str">
            <v>21</v>
          </cell>
          <cell r="W876" t="str">
            <v>2.1 ทุติยภูมิระดับต้น</v>
          </cell>
          <cell r="X876" t="str">
            <v>S</v>
          </cell>
          <cell r="Y876" t="str">
            <v xml:space="preserve">บริการ  </v>
          </cell>
          <cell r="AH876" t="str">
            <v>14139</v>
          </cell>
        </row>
        <row r="877">
          <cell r="A877" t="str">
            <v>001413500</v>
          </cell>
          <cell r="B877" t="str">
            <v>โรงพยาบาลบึงสามัคคี</v>
          </cell>
          <cell r="C877" t="str">
            <v>21002</v>
          </cell>
          <cell r="D877" t="str">
            <v>กระทรวงสาธารณสุข สำนักงานปลัดกระทรวงสาธารณสุข</v>
          </cell>
          <cell r="E877" t="str">
            <v>07</v>
          </cell>
          <cell r="F877" t="str">
            <v>โรงพยาบาลชุมชน</v>
          </cell>
          <cell r="G877" t="str">
            <v>30</v>
          </cell>
          <cell r="H877" t="str">
            <v>62</v>
          </cell>
          <cell r="I877" t="str">
            <v>จ.กำแพงเพชร</v>
          </cell>
          <cell r="J877" t="str">
            <v>10</v>
          </cell>
          <cell r="K877" t="str">
            <v xml:space="preserve"> อ.บึงสามัคคี</v>
          </cell>
          <cell r="L877" t="str">
            <v>03</v>
          </cell>
          <cell r="M877" t="str">
            <v xml:space="preserve"> 'ต.ระหาน'</v>
          </cell>
          <cell r="N877" t="str">
            <v>07</v>
          </cell>
          <cell r="O877" t="str">
            <v xml:space="preserve"> หมู่ 7</v>
          </cell>
          <cell r="P877" t="str">
            <v>01</v>
          </cell>
          <cell r="Q877" t="str">
            <v>เปิดดำเนินการ</v>
          </cell>
          <cell r="S877" t="str">
            <v>62210</v>
          </cell>
          <cell r="V877" t="str">
            <v>21</v>
          </cell>
          <cell r="W877" t="str">
            <v>2.1 ทุติยภูมิระดับต้น</v>
          </cell>
          <cell r="AH877" t="str">
            <v>14135</v>
          </cell>
        </row>
        <row r="878">
          <cell r="A878" t="str">
            <v>001080100</v>
          </cell>
          <cell r="B878" t="str">
            <v>โรงพยาบาลท่าช้าง</v>
          </cell>
          <cell r="C878" t="str">
            <v>21002</v>
          </cell>
          <cell r="D878" t="str">
            <v>กระทรวงสาธารณสุข สำนักงานปลัดกระทรวงสาธารณสุข</v>
          </cell>
          <cell r="E878" t="str">
            <v>07</v>
          </cell>
          <cell r="F878" t="str">
            <v>โรงพยาบาลชุมชน</v>
          </cell>
          <cell r="G878" t="str">
            <v>30</v>
          </cell>
          <cell r="H878" t="str">
            <v>17</v>
          </cell>
          <cell r="I878" t="str">
            <v>จ.สิงห์บุรี</v>
          </cell>
          <cell r="J878" t="str">
            <v>05</v>
          </cell>
          <cell r="K878" t="str">
            <v xml:space="preserve"> อ.ท่าช้าง</v>
          </cell>
          <cell r="L878" t="str">
            <v>02</v>
          </cell>
          <cell r="M878" t="str">
            <v xml:space="preserve"> 'ต.โพประจักษ์'</v>
          </cell>
          <cell r="N878" t="str">
            <v>04</v>
          </cell>
          <cell r="O878" t="str">
            <v xml:space="preserve"> หมู่ 4</v>
          </cell>
          <cell r="P878" t="str">
            <v>01</v>
          </cell>
          <cell r="Q878" t="str">
            <v>เปิดดำเนินการ</v>
          </cell>
          <cell r="R878" t="str">
            <v xml:space="preserve">76/4 </v>
          </cell>
          <cell r="S878" t="str">
            <v>16140</v>
          </cell>
          <cell r="T878" t="str">
            <v>036-595117</v>
          </cell>
          <cell r="U878" t="str">
            <v>036-595497</v>
          </cell>
          <cell r="V878" t="str">
            <v>22</v>
          </cell>
          <cell r="W878" t="str">
            <v>2.2 ทุติยภูมิระดับกลาง</v>
          </cell>
          <cell r="X878" t="str">
            <v>S</v>
          </cell>
          <cell r="Y878" t="str">
            <v xml:space="preserve">บริการ  </v>
          </cell>
          <cell r="AH878" t="str">
            <v>10801</v>
          </cell>
        </row>
        <row r="879">
          <cell r="A879" t="str">
            <v>001069200</v>
          </cell>
          <cell r="B879" t="str">
            <v>โรงพยาบาลสิงห์บุรี</v>
          </cell>
          <cell r="C879" t="str">
            <v>21002</v>
          </cell>
          <cell r="D879" t="str">
            <v>กระทรวงสาธารณสุข สำนักงานปลัดกระทรวงสาธารณสุข</v>
          </cell>
          <cell r="E879" t="str">
            <v>06</v>
          </cell>
          <cell r="F879" t="str">
            <v>โรงพยาบาลทั่วไป</v>
          </cell>
          <cell r="G879" t="str">
            <v>310</v>
          </cell>
          <cell r="H879" t="str">
            <v>17</v>
          </cell>
          <cell r="I879" t="str">
            <v>จ.สิงห์บุรี</v>
          </cell>
          <cell r="J879" t="str">
            <v>01</v>
          </cell>
          <cell r="K879" t="str">
            <v xml:space="preserve"> อ.เมืองสิงห์บุรี</v>
          </cell>
          <cell r="L879" t="str">
            <v>01</v>
          </cell>
          <cell r="M879" t="str">
            <v xml:space="preserve"> 'ต.บางพุทรา'</v>
          </cell>
          <cell r="N879" t="str">
            <v>00</v>
          </cell>
          <cell r="O879" t="str">
            <v xml:space="preserve"> หมู่ 0</v>
          </cell>
          <cell r="P879" t="str">
            <v>01</v>
          </cell>
          <cell r="Q879" t="str">
            <v>เปิดดำเนินการ</v>
          </cell>
          <cell r="R879" t="str">
            <v>917/3</v>
          </cell>
          <cell r="S879" t="str">
            <v>16000</v>
          </cell>
          <cell r="T879" t="str">
            <v>036-511060</v>
          </cell>
          <cell r="U879" t="str">
            <v>036-522515</v>
          </cell>
          <cell r="V879" t="str">
            <v>23</v>
          </cell>
          <cell r="W879" t="str">
            <v>2.3 ทุติยภูมิระดับสูง</v>
          </cell>
          <cell r="X879" t="str">
            <v>S</v>
          </cell>
          <cell r="Y879" t="str">
            <v xml:space="preserve">บริการ  </v>
          </cell>
          <cell r="AH879" t="str">
            <v>10692</v>
          </cell>
        </row>
        <row r="880">
          <cell r="A880" t="str">
            <v>001069000</v>
          </cell>
          <cell r="B880" t="str">
            <v>โรงพยาบาลพระนารายณ์มหาราช</v>
          </cell>
          <cell r="C880" t="str">
            <v>21002</v>
          </cell>
          <cell r="D880" t="str">
            <v>กระทรวงสาธารณสุข สำนักงานปลัดกระทรวงสาธารณสุข</v>
          </cell>
          <cell r="E880" t="str">
            <v>06</v>
          </cell>
          <cell r="F880" t="str">
            <v>โรงพยาบาลทั่วไป</v>
          </cell>
          <cell r="G880" t="str">
            <v>428</v>
          </cell>
          <cell r="H880" t="str">
            <v>16</v>
          </cell>
          <cell r="I880" t="str">
            <v>จ.ลพบุรี</v>
          </cell>
          <cell r="J880" t="str">
            <v>01</v>
          </cell>
          <cell r="K880" t="str">
            <v xml:space="preserve"> อ.เมืองลพบุรี</v>
          </cell>
          <cell r="L880" t="str">
            <v>06</v>
          </cell>
          <cell r="M880" t="str">
            <v xml:space="preserve"> 'ต.เขาสามยอด'</v>
          </cell>
          <cell r="N880" t="str">
            <v>01</v>
          </cell>
          <cell r="O880" t="str">
            <v xml:space="preserve"> หมู่ 1</v>
          </cell>
          <cell r="P880" t="str">
            <v>01</v>
          </cell>
          <cell r="Q880" t="str">
            <v>เปิดดำเนินการ</v>
          </cell>
          <cell r="R880" t="str">
            <v>260 ชุมชน 4 สันติสุข  ถ.พหลโยธิน เทศบาลเมืองเขาสามยอด</v>
          </cell>
          <cell r="S880" t="str">
            <v>15000</v>
          </cell>
          <cell r="T880" t="str">
            <v>036-621537</v>
          </cell>
          <cell r="U880" t="str">
            <v>036-412018</v>
          </cell>
          <cell r="V880" t="str">
            <v>23</v>
          </cell>
          <cell r="W880" t="str">
            <v>2.3 ทุติยภูมิระดับสูง</v>
          </cell>
          <cell r="X880" t="str">
            <v>S</v>
          </cell>
          <cell r="Y880" t="str">
            <v xml:space="preserve">บริการ  </v>
          </cell>
          <cell r="Z880" t="str">
            <v>02</v>
          </cell>
          <cell r="AA880" t="str">
            <v>แก้ไขชื่อ</v>
          </cell>
          <cell r="AB880" t="str">
            <v>เปลี่ยน จาก รพ.ลพบุรี เป็น รพ.พระนารายณ์มหาราช</v>
          </cell>
          <cell r="AH880" t="str">
            <v>10690</v>
          </cell>
        </row>
        <row r="881">
          <cell r="A881" t="str">
            <v>001079000</v>
          </cell>
          <cell r="B881" t="str">
            <v>โรงพยาบาลโคกสำโรง</v>
          </cell>
          <cell r="C881" t="str">
            <v>21002</v>
          </cell>
          <cell r="D881" t="str">
            <v>กระทรวงสาธารณสุข สำนักงานปลัดกระทรวงสาธารณสุข</v>
          </cell>
          <cell r="E881" t="str">
            <v>07</v>
          </cell>
          <cell r="F881" t="str">
            <v>โรงพยาบาลชุมชน</v>
          </cell>
          <cell r="G881" t="str">
            <v>120</v>
          </cell>
          <cell r="H881" t="str">
            <v>16</v>
          </cell>
          <cell r="I881" t="str">
            <v>จ.ลพบุรี</v>
          </cell>
          <cell r="J881" t="str">
            <v>03</v>
          </cell>
          <cell r="K881" t="str">
            <v xml:space="preserve"> อ.โคกสำโรง</v>
          </cell>
          <cell r="L881" t="str">
            <v>01</v>
          </cell>
          <cell r="M881" t="str">
            <v xml:space="preserve"> 'ต.โคกสำโรง'</v>
          </cell>
          <cell r="N881" t="str">
            <v>05</v>
          </cell>
          <cell r="O881" t="str">
            <v xml:space="preserve"> หมู่ 5</v>
          </cell>
          <cell r="P881" t="str">
            <v>01</v>
          </cell>
          <cell r="Q881" t="str">
            <v>เปิดดำเนินการ</v>
          </cell>
          <cell r="R881" t="str">
            <v>54/15 ถนนสุระนารายณ์</v>
          </cell>
          <cell r="S881" t="str">
            <v>15120</v>
          </cell>
          <cell r="T881" t="str">
            <v>036-624942</v>
          </cell>
          <cell r="U881" t="str">
            <v>036-624950</v>
          </cell>
          <cell r="V881" t="str">
            <v>22</v>
          </cell>
          <cell r="W881" t="str">
            <v>2.2 ทุติยภูมิระดับกลาง</v>
          </cell>
          <cell r="X881" t="str">
            <v>S</v>
          </cell>
          <cell r="Y881" t="str">
            <v xml:space="preserve">บริการ  </v>
          </cell>
          <cell r="AH881" t="str">
            <v>10790</v>
          </cell>
        </row>
        <row r="882">
          <cell r="A882" t="str">
            <v>001079700</v>
          </cell>
          <cell r="B882" t="str">
            <v>โรงพยาบาลหนองม่วง</v>
          </cell>
          <cell r="C882" t="str">
            <v>21002</v>
          </cell>
          <cell r="D882" t="str">
            <v>กระทรวงสาธารณสุข สำนักงานปลัดกระทรวงสาธารณสุข</v>
          </cell>
          <cell r="E882" t="str">
            <v>07</v>
          </cell>
          <cell r="F882" t="str">
            <v>โรงพยาบาลชุมชน</v>
          </cell>
          <cell r="G882" t="str">
            <v>30</v>
          </cell>
          <cell r="H882" t="str">
            <v>16</v>
          </cell>
          <cell r="I882" t="str">
            <v>จ.ลพบุรี</v>
          </cell>
          <cell r="J882" t="str">
            <v>11</v>
          </cell>
          <cell r="K882" t="str">
            <v xml:space="preserve"> อ.หนองม่วง</v>
          </cell>
          <cell r="L882" t="str">
            <v>01</v>
          </cell>
          <cell r="M882" t="str">
            <v xml:space="preserve"> 'ต.หนองม่วง'</v>
          </cell>
          <cell r="N882" t="str">
            <v>07</v>
          </cell>
          <cell r="O882" t="str">
            <v xml:space="preserve"> หมู่ 7</v>
          </cell>
          <cell r="P882" t="str">
            <v>01</v>
          </cell>
          <cell r="Q882" t="str">
            <v>เปิดดำเนินการ</v>
          </cell>
          <cell r="R882" t="str">
            <v>7/24 ถนนพหลโยธิน</v>
          </cell>
          <cell r="S882" t="str">
            <v>15170</v>
          </cell>
          <cell r="T882" t="str">
            <v>036-431585</v>
          </cell>
          <cell r="U882" t="str">
            <v>036-648412</v>
          </cell>
          <cell r="V882" t="str">
            <v>22</v>
          </cell>
          <cell r="W882" t="str">
            <v>2.2 ทุติยภูมิระดับกลาง</v>
          </cell>
          <cell r="X882" t="str">
            <v>S</v>
          </cell>
          <cell r="Y882" t="str">
            <v xml:space="preserve">บริการ  </v>
          </cell>
          <cell r="AH882" t="str">
            <v>10797</v>
          </cell>
        </row>
        <row r="883">
          <cell r="A883" t="str">
            <v>001079300</v>
          </cell>
          <cell r="B883" t="str">
            <v>โรงพยาบาลท่าหลวง</v>
          </cell>
          <cell r="C883" t="str">
            <v>21002</v>
          </cell>
          <cell r="D883" t="str">
            <v>กระทรวงสาธารณสุข สำนักงานปลัดกระทรวงสาธารณสุข</v>
          </cell>
          <cell r="E883" t="str">
            <v>07</v>
          </cell>
          <cell r="F883" t="str">
            <v>โรงพยาบาลชุมชน</v>
          </cell>
          <cell r="G883" t="str">
            <v>35</v>
          </cell>
          <cell r="H883" t="str">
            <v>16</v>
          </cell>
          <cell r="I883" t="str">
            <v>จ.ลพบุรี</v>
          </cell>
          <cell r="J883" t="str">
            <v>07</v>
          </cell>
          <cell r="K883" t="str">
            <v xml:space="preserve"> อ.ท่าหลวง</v>
          </cell>
          <cell r="L883" t="str">
            <v>01</v>
          </cell>
          <cell r="M883" t="str">
            <v xml:space="preserve"> 'ต.ท่าหลวง'</v>
          </cell>
          <cell r="N883" t="str">
            <v>09</v>
          </cell>
          <cell r="O883" t="str">
            <v xml:space="preserve"> หมู่ 9</v>
          </cell>
          <cell r="P883" t="str">
            <v>01</v>
          </cell>
          <cell r="Q883" t="str">
            <v>เปิดดำเนินการ</v>
          </cell>
          <cell r="R883" t="str">
            <v>29 ถนนชัยบาดาล-ด่านขุนทด</v>
          </cell>
          <cell r="S883" t="str">
            <v>15230</v>
          </cell>
          <cell r="T883" t="str">
            <v>036-497105</v>
          </cell>
          <cell r="U883" t="str">
            <v>036-646342</v>
          </cell>
          <cell r="V883" t="str">
            <v>21</v>
          </cell>
          <cell r="W883" t="str">
            <v>2.1 ทุติยภูมิระดับต้น</v>
          </cell>
          <cell r="X883" t="str">
            <v>S</v>
          </cell>
          <cell r="Y883" t="str">
            <v xml:space="preserve">บริการ  </v>
          </cell>
          <cell r="AH883" t="str">
            <v>10793</v>
          </cell>
        </row>
        <row r="884">
          <cell r="A884" t="str">
            <v>002469200</v>
          </cell>
          <cell r="B884" t="str">
            <v>โรงพยาบาลเฉลิมพระเกียรติ</v>
          </cell>
          <cell r="C884" t="str">
            <v>21002</v>
          </cell>
          <cell r="D884" t="str">
            <v>กระทรวงสาธารณสุข สำนักงานปลัดกระทรวงสาธารณสุข</v>
          </cell>
          <cell r="E884" t="str">
            <v>07</v>
          </cell>
          <cell r="F884" t="str">
            <v>โรงพยาบาลชุมชน</v>
          </cell>
          <cell r="G884" t="str">
            <v>30</v>
          </cell>
          <cell r="H884" t="str">
            <v>30</v>
          </cell>
          <cell r="I884" t="str">
            <v>จ.นครราชสีมา</v>
          </cell>
          <cell r="J884" t="str">
            <v>32</v>
          </cell>
          <cell r="K884" t="str">
            <v xml:space="preserve"> อ.เฉลิมพระเกียรติ</v>
          </cell>
          <cell r="L884" t="str">
            <v>02</v>
          </cell>
          <cell r="M884" t="str">
            <v xml:space="preserve"> 'ต.ท่าช้าง'</v>
          </cell>
          <cell r="N884" t="str">
            <v>15</v>
          </cell>
          <cell r="O884" t="str">
            <v xml:space="preserve"> หมู่ 15</v>
          </cell>
          <cell r="P884" t="str">
            <v>01</v>
          </cell>
          <cell r="Q884" t="str">
            <v>เปิดดำเนินการ</v>
          </cell>
          <cell r="R884" t="str">
            <v>เลขที่ 444</v>
          </cell>
          <cell r="S884" t="str">
            <v>30230</v>
          </cell>
          <cell r="T884" t="str">
            <v>081-7900797</v>
          </cell>
          <cell r="V884" t="str">
            <v>21</v>
          </cell>
          <cell r="W884" t="str">
            <v>2.1 ทุติยภูมิระดับต้น</v>
          </cell>
          <cell r="X884" t="str">
            <v>S</v>
          </cell>
          <cell r="Y884" t="str">
            <v xml:space="preserve">บริการ  </v>
          </cell>
          <cell r="AC884" t="str">
            <v>2011-05-11</v>
          </cell>
          <cell r="AE884" t="str">
            <v>2011-06-01</v>
          </cell>
          <cell r="AH884" t="str">
            <v>24692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%20-%20Line\TPS_Y2569Q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8.333189467594" createdVersion="8" refreshedVersion="8" minRefreshableVersion="3" recordCount="903" xr:uid="{AEBEE699-8ED6-4A75-A062-822E8215CED5}">
  <cacheSource type="worksheet">
    <worksheetSource ref="A3:P906" sheet="PlanfinQ2Y69" r:id="rId2"/>
  </cacheSource>
  <cacheFields count="16">
    <cacheField name="เขต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จังหวัด" numFmtId="0">
      <sharedItems count="76">
        <s v="เชียงราย"/>
        <s v="เชียงใหม่"/>
        <s v="น่าน"/>
        <s v="พะเยา"/>
        <s v="แพร่"/>
        <s v="แม่ฮ่องสอน"/>
        <s v="ลำปาง"/>
        <s v="ลำพูน"/>
        <s v="ตาก"/>
        <s v="พิษณุโลก"/>
        <s v="เพชรบูรณ์"/>
        <s v="สุโขทัย"/>
        <s v="อุตรดิตถ์"/>
        <s v="กำแพงเพขร"/>
        <s v="ชัยนาท"/>
        <s v="นครสวรรค์"/>
        <s v="พิจิตร"/>
        <s v="อุทัยธานี"/>
        <s v="นครนายก"/>
        <s v="นนทบุรี"/>
        <s v="ปทุมธานี"/>
        <s v="พระนครศรีอยุธยา"/>
        <s v="ลพบุรี"/>
        <s v="สระบุรี"/>
        <s v="สิงห์บุรี"/>
        <s v="อ่างทอง"/>
        <s v="กาญจนบุรี"/>
        <s v="นครปฐม"/>
        <s v="ประจวบคีรีขันธ์"/>
        <s v="เพชรบุรี"/>
        <s v="ราชบุรี"/>
        <s v="สมุทรสงคราม"/>
        <s v="สมุทรสาคร"/>
        <s v="สุพรรณบุรี"/>
        <s v="จันทบุรี"/>
        <s v="ฉะเชิงเทรา"/>
        <s v="ชลบุรี"/>
        <s v="ตราด"/>
        <s v="ปราจีนบุรี"/>
        <s v="ระยอง"/>
        <s v="สมุทรปราการ"/>
        <s v="สระแก้ว"/>
        <s v="กาฬสินธุ์"/>
        <s v="ขอนแก่น"/>
        <s v="มหาสารคาม"/>
        <s v="ร้อยเอ็ด"/>
        <s v="นครพนม"/>
        <s v="บึงกาฬ"/>
        <s v="เลย"/>
        <s v="สกลนคร"/>
        <s v="หนองคาย"/>
        <s v="หนองบัวลำภู"/>
        <s v="อุดรธานี"/>
        <s v="ชัยภูมิ"/>
        <s v="นครราชสีมา"/>
        <s v="บุรีรัมย์"/>
        <s v="สุรินทร์"/>
        <s v="มุกดาหาร"/>
        <s v="ยโสธร"/>
        <s v="ศรีสะเกษ"/>
        <s v="อำนาจเจริญ"/>
        <s v="อุบลราชธานี"/>
        <s v="กระบี่"/>
        <s v="ชุมพร"/>
        <s v="นครศรีธรรมราช"/>
        <s v="พังงา"/>
        <s v="ภูเก็ต"/>
        <s v="ระนอง"/>
        <s v="สุราษฎร์ธานี"/>
        <s v="ตรัง"/>
        <s v="นราธิวาส"/>
        <s v="ปัตตานี"/>
        <s v="พัทลุง"/>
        <s v="ยะลา"/>
        <s v="สงขลา"/>
        <s v="สตูล"/>
      </sharedItems>
    </cacheField>
    <cacheField name="รหัส" numFmtId="0">
      <sharedItems/>
    </cacheField>
    <cacheField name="หน่วยบริการ" numFmtId="0">
      <sharedItems count="903">
        <s v="รพ.เชียงรายประชานุเคราะห์"/>
        <s v="รพ.เทิง"/>
        <s v="รพ.พาน"/>
        <s v="รพ.ป่าแดด"/>
        <s v="รพ.แม่จัน"/>
        <s v="รพ.เชียงแสน"/>
        <s v="รพ.แม่สาย"/>
        <s v="รพ.แม่สรวย"/>
        <s v="รพ.เวียงป่าเป้า"/>
        <s v="รพ.พญาเม็งราย"/>
        <s v="รพ.เวียงแก่น"/>
        <s v="รพ.ขุนตาล"/>
        <s v="รพ.แม่ฟ้าหลวง"/>
        <s v="รพ.แม่ลาว"/>
        <s v="รพ.เวียงเชียงรุ้ง"/>
        <s v="รพ.สมเด็จพระยุพราชเชียงของ"/>
        <s v="รพ.สมเด็จพระญาณสังวร"/>
        <s v="รพ.ดอยหลวง"/>
        <s v="รพ.แม่ตื่น"/>
        <s v="รพ.นครพิงค์"/>
        <s v="รพ.จอมทอง"/>
        <s v="รพ.เทพรัตนเวชชานุกูลเฉลิมพระเกียรติ ๖๐ พรรษา"/>
        <s v="รพ.เชียงดาว"/>
        <s v="รพ.ดอยสะเก็ด"/>
        <s v="รพ.แม่แตง"/>
        <s v="รพ.สะเมิง"/>
        <s v="รพ.ฝาง"/>
        <s v="รพ.แม่อาย"/>
        <s v="รพ.พร้าว"/>
        <s v="รพ.สันป่าตอง"/>
        <s v="รพ.สันกำแพง"/>
        <s v="รพ.สันทราย"/>
        <s v="รพ.หางดง"/>
        <s v="รพ.ฮอด"/>
        <s v="รพ.ดอยเต่า"/>
        <s v="รพ.อมก๋อย"/>
        <s v="รพ.สารภี"/>
        <s v="รพ.เวียงแหง"/>
        <s v="รพ.ไชยปราการ"/>
        <s v="รพ.แม่วาง"/>
        <s v="รพ.แม่ออน"/>
        <s v="รพ.ดอยหล่อ"/>
        <s v="รพ.วัดจันทร์เฉลิมพระเกียรติ ๘๐ พรรษา"/>
        <s v="รพ.น่าน"/>
        <s v="รพ.แม่จริม"/>
        <s v="รพ.บ้านหลวง"/>
        <s v="รพ.นาน้อย"/>
        <s v="รพ.ท่าวังผา"/>
        <s v="รพ.เวียงสา"/>
        <s v="รพ.ทุ่งช้าง"/>
        <s v="รพ.เชียงกลาง"/>
        <s v="รพ.นาหมื่น"/>
        <s v="รพ.สันติสุข"/>
        <s v="รพ.บ่อเกลือ"/>
        <s v="รพ.สองแคว"/>
        <s v="รพ.สมเด็จพระยุพราชปัว"/>
        <s v="รพ.เฉลิมพระเกียรติ(น่าน)"/>
        <s v="รพ.ภูเพียง"/>
        <s v="รพ.พะเยา"/>
        <s v="รพ.เชียงคำ"/>
        <s v="รพ.จุน"/>
        <s v="รพ.เชียงม่วน"/>
        <s v="รพ.ดอกคำใต้"/>
        <s v="รพ.ปง"/>
        <s v="รพ.แม่ใจ"/>
        <s v="รพ.ภูซาง"/>
        <s v="รพ.ภูกามยาว"/>
        <s v="รพ.แพร่"/>
        <s v="รพ.ร้องกวาง"/>
        <s v="รพ.ลอง"/>
        <s v="รพ.สูงเม่น"/>
        <s v="รพ.สอง"/>
        <s v="รพ.วังชิ้น"/>
        <s v="รพ.หนองม่วงไข่"/>
        <s v="รพ.สมเด็จพระยุพราชเด่นชัย"/>
        <s v="รพ.ศรีสังวาลย์"/>
        <s v="รพ.ขุนยวม"/>
        <s v="รพ.ปาย"/>
        <s v="รพ.แม่สะเรียง"/>
        <s v="รพ.แม่ลาน้อย"/>
        <s v="รพ.สบเมย"/>
        <s v="รพ.ปางมะผ้า"/>
        <s v="รพ.ลำปาง"/>
        <s v="รพ.แม่เมาะ"/>
        <s v="รพ.เกาะคา"/>
        <s v="รพ.เสริมงาม"/>
        <s v="รพ.งาว"/>
        <s v="รพ.แจ้ห่ม"/>
        <s v="รพ.วังเหนือ"/>
        <s v="รพ.เถิน"/>
        <s v="รพ.แม่พริก"/>
        <s v="รพ.แม่ทะ"/>
        <s v="รพ.สบปราบ"/>
        <s v="รพ.ห้างฉัตร"/>
        <s v="รพ.เมืองปาน"/>
        <s v="รพ.ลำพูน"/>
        <s v="รพ.แม่ทา"/>
        <s v="รพ.บ้านโฮ่ง"/>
        <s v="รพ.ลี้"/>
        <s v="รพ.ทุ่งหัวช้าง"/>
        <s v="รพ.ป่าซาง"/>
        <s v="รพ.บ้านธิ"/>
        <s v="รพ.เวียงหนองล่อง"/>
        <s v="รพ.สมเด็จพระเจ้าตากสินมหาราช"/>
        <s v="รพ.แม่สอด"/>
        <s v="รพ.บ้านตาก"/>
        <s v="รพ.สามเงา"/>
        <s v="รพ.แม่ระมาด"/>
        <s v="รพ.ท่าสองยาง"/>
        <s v="รพ.พบพระ"/>
        <s v="รพ.อุ้มผาง"/>
        <s v="รพ.วังเจ้า"/>
        <s v="รพ.พุทธชินราช"/>
        <s v="รพ.ชาติตระการ"/>
        <s v="รพ.บางระกำ"/>
        <s v="รพ.บางกระทุ่ม"/>
        <s v="รพ.พรหมพิราม"/>
        <s v="รพ.วัดโบสถ์"/>
        <s v="รพ.วังทอง"/>
        <s v="รพ.เนินมะปราง"/>
        <s v="รพ.สมเด็จพระยุพราชนครไทย"/>
        <s v="รพ.เพชรบูรณ์"/>
        <s v="รพ.ชนแดน"/>
        <s v="รพ.หล่มสัก"/>
        <s v="รพ.วิเชียรบุรี"/>
        <s v="รพ.ศรีเทพ"/>
        <s v="รพ.หนองไผ่"/>
        <s v="รพ.บึงสามพัน"/>
        <s v="รพ.น้ำหนาว"/>
        <s v="รพ.วังโป่ง"/>
        <s v="รพ.เขาค้อ"/>
        <s v="รพ.สมเด็จพระยุพราชหล่มเก่า"/>
        <s v="รพ.สุโขทัย"/>
        <s v="รพ.ศรีสังวรสุโขทัย"/>
        <s v="รพ.บ้านด่านลานหอย"/>
        <s v="รพ.คีรีมาศ"/>
        <s v="รพ.กงไกรลาศ"/>
        <s v="รพ.ศรีสัชนาลัย"/>
        <s v="รพ.สวรรคโลก"/>
        <s v="รพ.ศรีนคร"/>
        <s v="รพ.ทุ่งเสลี่ยม"/>
        <s v="รพ.อุตรดิตถ์"/>
        <s v="รพ.ตรอน"/>
        <s v="รพ.ท่าปลา"/>
        <s v="รพ.น้ำปาด"/>
        <s v="รพ.ฟากท่า"/>
        <s v="รพ.บ้านโคก"/>
        <s v="รพ.พิชัย"/>
        <s v="รพ.ลับแล"/>
        <s v="รพ.ทองแสนขัน"/>
        <s v="รพ.กำแพงเพชร"/>
        <s v="รพ.ทุ่งโพธิ์ทะเล"/>
        <s v="รพ.ไทรงาม"/>
        <s v="รพ.คลองลาน"/>
        <s v="รพ.ขาณุวรลักษบุรี"/>
        <s v="รพ.คลองขลุง"/>
        <s v="รพ.พรานกระต่าย"/>
        <s v="รพ.ลานกระบือ"/>
        <s v="รพ.ทรายทองวัฒนา"/>
        <s v="รพ.ปางศิลาทอง"/>
        <s v="รพ.บึงสามัคคี"/>
        <s v="รพ.โกสัมพีนคร"/>
        <s v="รพ.ชัยนาทนเรนทร"/>
        <s v="รพ.มโนรมย์"/>
        <s v="รพ.วัดสิงห์"/>
        <s v="รพ.สรรพยา"/>
        <s v="รพ.สรรคบุรี"/>
        <s v="รพ.หันคา"/>
        <s v="รพ.หนองมะโมง"/>
        <s v="รพ.เนินขาม"/>
        <s v="รพ.สวรรค์ประชารักษ์"/>
        <s v="รพ.โกรกพระ"/>
        <s v="รพ.ชุมแสง"/>
        <s v="รพ.หนองบัว"/>
        <s v="รพ.บรรพตพิสัย"/>
        <s v="รพ.เก้าเลี้ยว"/>
        <s v="รพ.ตาคลี"/>
        <s v="รพ.ท่าตะโก"/>
        <s v="รพ.ไพศาลี"/>
        <s v="รพ.พยุหะคีรี"/>
        <s v="รพ.ลาดยาว"/>
        <s v="รพ.ตากฟ้า"/>
        <s v="รพ.แม่วงก์"/>
        <s v="รพ.ชุมตาบง"/>
        <s v="รพ.พิจิตร"/>
        <s v="รพ.วังทรายพูน"/>
        <s v="รพ.โพธิ์ประทับช้าง"/>
        <s v="รพ.บางมูลนาก"/>
        <s v="รพ.โพทะเล"/>
        <s v="รพ.สามง่าม"/>
        <s v="รพ.ทับคล้อ"/>
        <s v="รพ.สมเด็จพระยุพราชตะพานหิน"/>
        <s v="รพ.วชิรบารมี"/>
        <s v="รพ.สากเหล็ก"/>
        <s v="รพ.บึงนาราง"/>
        <s v="รพ.ดงเจริญ"/>
        <s v="รพ.อุทัยธานี"/>
        <s v="รพ.ทัพทัน"/>
        <s v="รพ.สว่างอารมณ์"/>
        <s v="รพ.หนองฉาง"/>
        <s v="รพ.หนองขาหย่าง"/>
        <s v="รพ.บ้านไร่"/>
        <s v="รพ.ลานสัก"/>
        <s v="รพ.ห้วยคต"/>
        <s v="รพ.นครนายก"/>
        <s v="รพ.ปากพลี"/>
        <s v="รพ.บ้านนา"/>
        <s v="รพ.องครักษ์"/>
        <s v="รพ.พระนั่งเกล้า"/>
        <s v="รพ.บางกรวย"/>
        <s v="รพ.บางใหญ่"/>
        <s v="รพ.บางบัวทอง"/>
        <s v="รพ.ไทรน้อย"/>
        <s v="รพ.ปากเกร็ด"/>
        <s v="รพ.พิมลราช"/>
        <s v="รพ.ศูนย์บริการการแพทย์นนทบุรี"/>
        <s v="รพ.ปทุมธานี"/>
        <s v="รพ.คลองหลวง"/>
        <s v="รพ.ธัญบุรี"/>
        <s v="รพ.ประชาธิปัตย์"/>
        <s v="รพ.หนองเสือ"/>
        <s v="รพ.ลาดหลุมแก้ว"/>
        <s v="รพ.ลำลูกกา"/>
        <s v="รพ.สามโคก"/>
        <s v="รพ.พระนครศรีอยุธยา"/>
        <s v="รพ.เสนา"/>
        <s v="รพ.ท่าเรือ"/>
        <s v="รพ.สมเด็จพระสังฆราชเจ้า กรมหลวงชินวราลงกรณ (วาสนมหาเถร)"/>
        <s v="รพ.บางไทร(พระนครศรีอยุธยา)"/>
        <s v="รพ.บางบาล"/>
        <s v="รพ.บางปะอิน"/>
        <s v="รพ.บางปะหัน"/>
        <s v="รพ.ผักไห่"/>
        <s v="รพ.ภาชี"/>
        <s v="รพ.ลาดบัวหลวง"/>
        <s v="รพ.วังน้อย"/>
        <s v="รพ.บางซ้าย"/>
        <s v="รพ.อุทัย"/>
        <s v="รพ.มหาราช"/>
        <s v="รพ.บ้านแพรก"/>
        <s v="รพ.พระนารายณ์มหาราช"/>
        <s v="รพ.บ้านหมี่"/>
        <s v="รพ.พัฒนานิคม"/>
        <s v="รพ.โคกสำโรง"/>
        <s v="รพ.ชัยบาดาล"/>
        <s v="รพ.ท่าวุ้ง"/>
        <s v="รพ.ท่าหลวง"/>
        <s v="รพ.สระโบสถ์"/>
        <s v="รพ.โคกเจริญ"/>
        <s v="รพ.ลำสนธิ"/>
        <s v="รพ.หนองม่วง"/>
        <s v="รพ.สระบุรี"/>
        <s v="รพ.พระพุทธบาท"/>
        <s v="รพ.แก่งคอย"/>
        <s v="รพ.หนองแค"/>
        <s v="รพ.วิหารแดง"/>
        <s v="รพ.หนองแซง"/>
        <s v="รพ.บ้านหมอ"/>
        <s v="รพ.ดอนพุด"/>
        <s v="รพ.หนองโดน"/>
        <s v="รพ.เสาไห้เฉลิมพระเกียรติ ๘๐ พรรษา"/>
        <s v="รพ.มวกเหล็ก"/>
        <s v="รพ.วังม่วงสัทธรรม"/>
        <s v="รพ.สิงห์บุรี"/>
        <s v="รพ.อินทร์บุรี"/>
        <s v="รพ.บางระจัน"/>
        <s v="รพ.ค่ายบางระจัน"/>
        <s v="รพ.พรหมบุรี"/>
        <s v="รพ.ท่าช้าง"/>
        <s v="รพ.อ่างทอง"/>
        <s v="รพ.ไชโย"/>
        <s v="รพ.ป่าโมก"/>
        <s v="รพ.โพธิ์ทอง"/>
        <s v="รพ.แสวงหา"/>
        <s v="รพ.วิเศษชัยชาญ"/>
        <s v="รพ.สามโก้"/>
        <s v="รพ.พหลพลพยุหเสนา"/>
        <s v="รพ.มะการักษ์"/>
        <s v="รพ.ไทรโยค"/>
        <s v="รพ.สมเด็จพระปิยมหาราชรมณียเขต"/>
        <s v="รพ.บ่อพลอย"/>
        <s v="รพ.ท่ากระดาน"/>
        <s v="รพ.สมเด็จพระสังฆราชองค์ที่๑๙"/>
        <s v="รพ.ทองผาภูมิ"/>
        <s v="รพ.สังขละบุรี"/>
        <s v="รพ.เจ้าคุณไพบูลย์พนมทวน"/>
        <s v="รพ.เลาขวัญ"/>
        <s v="รพ.ด่านมะขามเตี้ย"/>
        <s v="รพ.สถานพระบารมี"/>
        <s v="รพ.ศุกร์ศิริศรีสวัสดิ์"/>
        <s v="รพ.ห้วยกระเจาเฉลิมพระเกียรติ ๘๐ พรรษา"/>
        <s v="รพ.หนองปรือ"/>
        <s v="รพ.นครปฐม"/>
        <s v="รพ.กำแพงแสน"/>
        <s v="รพ.นครชัยศรี"/>
        <s v="รพ.ห้วยพลู"/>
        <s v="รพ.ดอนตูม"/>
        <s v="รพ.บางเลน"/>
        <s v="รพ.สามพราน"/>
        <s v="รพ.พุทธมณฑล"/>
        <s v="รพ.หลวงพ่อเปิ่น"/>
        <s v="รพ.ประจวบคีรีขันธ์"/>
        <s v="รพ.กุยบุรี"/>
        <s v="รพ.ทับสะแก"/>
        <s v="รพ.บางสะพาน"/>
        <s v="รพ.บางสะพานน้อย"/>
        <s v="รพ.ปราณบุรี"/>
        <s v="รพ.หัวหิน"/>
        <s v="รพ.สามร้อยยอด"/>
        <s v="รพ.พระจอมเกล้า"/>
        <s v="รพ.เขาย้อย"/>
        <s v="รพ.หนองหญ้าปล้อง"/>
        <s v="รพ.ชะอำ"/>
        <s v="รพ.ท่ายาง"/>
        <s v="รพ.บ้านลาด"/>
        <s v="รพ.บ้านแหลม"/>
        <s v="รพ.แก่งกระจาน"/>
        <s v="รพ.ราชบุรี"/>
        <s v="รพ.ดำเนินสะดวก"/>
        <s v="รพ.บ้านโป่ง"/>
        <s v="รพ.โพธาราม"/>
        <s v="รพ.สวนผึ้ง"/>
        <s v="รพ.บางแพ"/>
        <s v="รพ.เจ็ดเสมียน"/>
        <s v="รพ.ปากท่อ"/>
        <s v="รพ.วัดเพลง"/>
        <s v="รพ.สมเด็จพระยุพราชจอมบึง"/>
        <s v="รพ.บ้านคา"/>
        <s v="รพ.สมเด็จพระพุทธเลิศหล้า"/>
        <s v="รพ.นภาลัย"/>
        <s v="รพ.อัมพวา"/>
        <s v="รพ.สมุทรสาคร"/>
        <s v="รพ.กระทุ่มแบน"/>
        <s v="รพ.เจ้าพระยายมราช"/>
        <s v="รพ.สมเด็จพระสังฆราชองค์ที่๑๗"/>
        <s v="รพ.เดิมบางนางบวช"/>
        <s v="รพ.ด่านช้าง"/>
        <s v="รพ.บางปลาม้า"/>
        <s v="รพ.ศรีประจันต์"/>
        <s v="รพ.ดอนเจดีย์"/>
        <s v="รพ.สามชุก"/>
        <s v="รพ.อู่ทอง"/>
        <s v="รพ.หนองหญ้าไซ"/>
        <s v="รพ.พระปกเกล้า"/>
        <s v="รพ.ขลุง"/>
        <s v="รพ.ท่าใหม่"/>
        <s v="รพ.เขาสุกิม"/>
        <s v="รพ.สองพี่น้อง"/>
        <s v="รพ.โป่งน้ำร้อน"/>
        <s v="รพ.มะขาม"/>
        <s v="รพ.แหลมสิงห์"/>
        <s v="รพ.สอยดาว"/>
        <s v="รพ.แก่งหางแมว"/>
        <s v="รพ.นายายอาม"/>
        <s v="รพ.เขาคิชฌกูฏ"/>
        <s v="รพ.พุทธโสธร"/>
        <s v="รพ.ท่าตะเกียบ"/>
        <s v="รพ.บางคล้า"/>
        <s v="รพ.บางน้ำเปรี้ยว"/>
        <s v="รพ.บางปะกง"/>
        <s v="รพ.บ้านโพธิ์"/>
        <s v="รพ.พนมสารคาม"/>
        <s v="รพ.สนามชัยเขต"/>
        <s v="รพ.แปลงยาว"/>
        <s v="รพ.ราชสาส์น"/>
        <s v="รพ.คลองเขื่อน"/>
        <s v="รพ.ชลบุรี"/>
        <s v="รพ.บ้านบึง"/>
        <s v="รพ.หนองใหญ่"/>
        <s v="รพ.บางละมุง"/>
        <s v="รพ.วัดญาณสังวราราม"/>
        <s v="รพ.พานทอง"/>
        <s v="รพ.พนัสนิคม"/>
        <s v="รพ.แหลมฉบัง"/>
        <s v="รพ.เกาะสีชัง"/>
        <s v="รพ.สัตหีบกม.๑๐"/>
        <s v="รพ.บ่อทอง"/>
        <s v="รพ.เกาะจันทร์"/>
        <s v="รพ.ตราด"/>
        <s v="รพ.คลองใหญ่"/>
        <s v="รพ.เขาสมิง"/>
        <s v="รพ.บ่อไร่"/>
        <s v="รพ.แหลมงอบ"/>
        <s v="รพ.เกาะกูด"/>
        <s v="รพ.เกาะช้าง"/>
        <s v="รพ.เจ้าพระยาอภัยภูเบศร"/>
        <s v="รพ.กบินทร์บุรี"/>
        <s v="รพ.นาดี"/>
        <s v="รพ.บ้านสร้าง"/>
        <s v="รพ.ประจันตคาม"/>
        <s v="รพ.ศรีมหาโพธิ"/>
        <s v="รพ.ศรีมโหสถ"/>
        <s v="รพ.ระยอง"/>
        <s v="รพ.เฉลิมพระเกียรติสมเด็จพระเทพรัตนราชสุดาฯ สยามบรมราชกุมารี ระยอง"/>
        <s v="รพ.บ้านฉาง"/>
        <s v="รพ.แกลง"/>
        <s v="รพ.วังจันทร์"/>
        <s v="รพ.บ้านค่าย"/>
        <s v="รพ.ปลวกแดง"/>
        <s v="รพ.เขาชะเมาเฉลิมพระเกียรติ ๘๐ พรรษา"/>
        <s v="รพ.นิคมพัฒนา"/>
        <s v="รพ.สมุทรปราการ"/>
        <s v="รพ.บางบ่อ"/>
        <s v="รพ.บางพลี"/>
        <s v="รพ.บางจาก"/>
        <s v="รพ.พระสมุทรเจดีย์สวาทยานนท์"/>
        <s v="รพ.บางเสาธง"/>
        <s v="รพ.สมเด็จพระยุพราชสระแก้ว"/>
        <s v="รพ.คลองหาด"/>
        <s v="รพ.ตาพระยา"/>
        <s v="รพ.วังน้ำเย็น"/>
        <s v="รพ.วัฒนานคร"/>
        <s v="รพ.อรัญประเทศ"/>
        <s v="รพ.เขาฉกรรจ์"/>
        <s v="รพ.วังสมบูรณ์"/>
        <s v="รพ.โคกสูง"/>
        <s v="รพ.กาฬสินธุ์"/>
        <s v="รพ.นามน"/>
        <s v="รพ.กมลาไสย"/>
        <s v="รพ.ร่องคำ"/>
        <s v="รพ.เขาวง"/>
        <s v="รพ.ยางตลาด"/>
        <s v="รพ.ห้วยเม็ก"/>
        <s v="รพ.สหัสขันธ์"/>
        <s v="รพ.คำม่วง"/>
        <s v="รพ.ท่าคันโท"/>
        <s v="รพ.หนองกุงศรี"/>
        <s v="รพ.สมเด็จ"/>
        <s v="รพ.ห้วยผึ้ง"/>
        <s v="รพ.สมเด็จพระยุพราชกุฉินารายณ์"/>
        <s v="รพ.นาคู"/>
        <s v="รพ.ฆ้องชัย"/>
        <s v="รพ.ดอนจาน"/>
        <s v="รพ.สามชัย"/>
        <s v="รพ.ขอนแก่น"/>
        <s v="รพ.บ้านฝาง"/>
        <s v="รพ.พระยืน"/>
        <s v="รพ.หนองเรือ"/>
        <s v="รพ.ชุมแพ"/>
        <s v="รพ.สีชมพู"/>
        <s v="รพ.น้ำพอง"/>
        <s v="รพ.อุบลรัตน์"/>
        <s v="รพ.บ้านไผ่"/>
        <s v="รพ.เปือยน้อย"/>
        <s v="รพ.พล"/>
        <s v="รพ.แวงใหญ่"/>
        <s v="รพ.แวงน้อย"/>
        <s v="รพ.หนองสองห้อง"/>
        <s v="รพ.ภูเวียง"/>
        <s v="รพ.มัญจาคีรี"/>
        <s v="รพ.ชนบท"/>
        <s v="รพ.เขาสวนกวาง"/>
        <s v="รพ.ภูผาม่าน"/>
        <s v="รพ.สมเด็จพระยุพราชกระนวน"/>
        <s v="รพ.สิรินธร จังหวัดขอนแก่น"/>
        <s v="รพ.ซำสูง"/>
        <s v="รพ.หนองนาคำ"/>
        <s v="รพ.เวียงเก่า"/>
        <s v="รพ.โคกโพธิ์ไชย"/>
        <s v="รพ.โนนศิลา"/>
        <s v="รพ.มหาสารคาม"/>
        <s v="รพ.แกดำ"/>
        <s v="รพ.โกสุมพิสัย"/>
        <s v="รพ.กันทรวิชัย"/>
        <s v="รพ.เชียงยืน"/>
        <s v="รพ.บรบือ"/>
        <s v="รพ.นาเชือก"/>
        <s v="รพ.พยัคฆภูมิพิสัย"/>
        <s v="รพ.วาปีปทุม"/>
        <s v="รพ.นาดูน"/>
        <s v="รพ.ยางสีสุราช"/>
        <s v="รพ.กุดรัง"/>
        <s v="รพ.ชื่นชม"/>
        <s v="รพ.ร้อยเอ็ด"/>
        <s v="รพ.เกษตรวิสัย"/>
        <s v="รพ.ปทุมรัตต์"/>
        <s v="รพ.จตุรพักตรพิมาน"/>
        <s v="รพ.ธวัชบุรี"/>
        <s v="รพ.พนมไพร"/>
        <s v="รพ.โพนทอง"/>
        <s v="รพ.โพธิ์ชัย"/>
        <s v="รพ.หนองพอก"/>
        <s v="รพ.เสลภูมิ"/>
        <s v="รพ.สุวรรณภูมิ"/>
        <s v="รพ.เมืองสรวง"/>
        <s v="รพ.โพนทราย"/>
        <s v="รพ.อาจสามารถ"/>
        <s v="รพ.เมยวดี"/>
        <s v="รพ.ศรีสมเด็จ"/>
        <s v="รพ.จังหาร"/>
        <s v="รพ.ทุ่งเขาหลวง"/>
        <s v="รพ.เชียงขวัญ"/>
        <s v="รพ.หนองฮี"/>
        <s v="รพ.นครพนม"/>
        <s v="รพ.ปลาปาก"/>
        <s v="รพ.ท่าอุเทน"/>
        <s v="รพ.บ้านแพง"/>
        <s v="รพ.นาทม"/>
        <s v="รพ.เรณูนคร"/>
        <s v="รพ.นาแก"/>
        <s v="รพ.ศรีสงคราม"/>
        <s v="รพ.นาหว้า"/>
        <s v="รพ.โพนสวรรค์"/>
        <s v="รพ.สมเด็จพระยุพราชธาตุพนม"/>
        <s v="รพ.วังยาง"/>
        <s v="รพ.บึงกาฬ"/>
        <s v="รพ.พรเจริญ"/>
        <s v="รพ.โซ่พิสัย"/>
        <s v="รพ.เซกา"/>
        <s v="รพ.ปากคาด"/>
        <s v="รพ.บึงโขงหลง"/>
        <s v="รพ.ศรีวิไล"/>
        <s v="รพ.บุ่งคล้า"/>
        <s v="รพ.เลย"/>
        <s v="รพ.นาด้วง"/>
        <s v="รพ.เชียงคาน"/>
        <s v="รพ.ปากชม"/>
        <s v="รพ.นาแห้ว"/>
        <s v="รพ.ภูเรือ"/>
        <s v="รพ.ท่าลี่"/>
        <s v="รพ.วังสะพุง"/>
        <s v="รพ.ภูกระดึง"/>
        <s v="รพ.ภูหลวง"/>
        <s v="รพ.ผาขาว"/>
        <s v="รพ.สมเด็จพระยุพราชด่านซ้าย"/>
        <s v="รพ.เอราวัณ"/>
        <s v="รพ.หนองหิน"/>
        <s v="รพ.สกลนคร"/>
        <s v="รพ.กุสุมาลย์"/>
        <s v="รพ.กุดบาก"/>
        <s v="รพ.พระอาจารย์ฝั้นอาจาโร"/>
        <s v="รพ.พังโคน"/>
        <s v="รพ.วาริชภูมิ"/>
        <s v="รพ.นิคมน้ำอูน"/>
        <s v="รพ.วานรนิวาส"/>
        <s v="รพ.คำตากล้า"/>
        <s v="รพ.พระอาจารย์มั่น ภูริทัตโต"/>
        <s v="รพ.อากาศอำนวย"/>
        <s v="รพ.ส่องดาว"/>
        <s v="รพ.เต่างอย"/>
        <s v="รพ.โคกศรีสุพรรณ"/>
        <s v="รพ.เจริญศิลป์"/>
        <s v="รพ.โพนนาแก้ว"/>
        <s v="รพ.สมเด็จพระยุพราชสว่างแดนดิน"/>
        <s v="รพ.พระอาจารย์แบน  ธนากโร"/>
        <s v="รพ.หนองคาย"/>
        <s v="รพ.โพนพิสัย"/>
        <s v="รพ.ศรีเชียงใหม่"/>
        <s v="รพ.สังคม"/>
        <s v="รพ.สมเด็จพระยุพราชท่าบ่อ"/>
        <s v="รพ.สระใคร"/>
        <s v="รพ.โพธิ์ตาก"/>
        <s v="รพ.เฝ้าไร่"/>
        <s v="รพ.รัตนวาปี"/>
        <s v="รพ.หนองบัวลำภู"/>
        <s v="รพ.นากลาง"/>
        <s v="รพ.โนนสัง"/>
        <s v="รพ.ศรีบุญเรือง"/>
        <s v="รพ.สุวรรณคูหา"/>
        <s v="รพ.นาวังเฉลิมพระเกียรติ ๘๐ พรรษา"/>
        <s v="รพ.อุดรธานี"/>
        <s v="รพ.กุดจับ"/>
        <s v="รพ.หนองวัวซอ"/>
        <s v="รพ.กุมภวาปี"/>
        <s v="รพ.ห้วยเกิ้ง"/>
        <s v="รพ.โนนสะอาด"/>
        <s v="รพ.หนองหาน"/>
        <s v="รพ.ทุ่งฝน"/>
        <s v="รพ.ไชยวาน"/>
        <s v="รพ.ศรีธาตุ"/>
        <s v="รพ.วังสามหมอ"/>
        <s v="รพ.บ้านผือ"/>
        <s v="รพ.น้ำโสม"/>
        <s v="รพ.เพ็ญ"/>
        <s v="รพ.สร้างคอม"/>
        <s v="รพ.หนองแสง"/>
        <s v="รพ.นายูง"/>
        <s v="รพ.พิบูลย์รักษ์"/>
        <s v="รพ.สมเด็จพระยุพราชบ้านดุง"/>
        <s v="รพ.กู่แก้ว"/>
        <s v="รพ.ประจักษ์ศิลปาคม"/>
        <s v="รพ.ซับใหญ่"/>
        <s v="รพ.ชัยภูมิ"/>
        <s v="รพ.บ้านเขว้า"/>
        <s v="รพ.คอนสวรรค์"/>
        <s v="รพ.เกษตรสมบูรณ์"/>
        <s v="รพ.หนองบัวแดง"/>
        <s v="รพ.จัตุรัส"/>
        <s v="รพ.บำเหน็จณรงค์"/>
        <s v="รพ.หนองบัวระเหว"/>
        <s v="รพ.เทพสถิต"/>
        <s v="รพ.ภูเขียวเฉลิมพระเกียรติ"/>
        <s v="รพ.บ้านแท่น"/>
        <s v="รพ.แก้งคร้อ"/>
        <s v="รพ.คอนสาร"/>
        <s v="รพ.ภักดีชุมพล"/>
        <s v="รพ.เนินสง่า"/>
        <s v="รพ.มหาราชนครราชสีมา"/>
        <s v="รพ.ครบุรี"/>
        <s v="รพ.เสิงสาง"/>
        <s v="รพ.คง"/>
        <s v="รพ.บ้านเหลื่อม"/>
        <s v="รพ.จักราช"/>
        <s v="รพ.โชคชัย"/>
        <s v="รพ.ด่านขุนทด"/>
        <s v="รพ.โนนไทย"/>
        <s v="รพ.โนนสูง"/>
        <s v="รพ.ขามสะแกแสง"/>
        <s v="รพ.บัวใหญ่"/>
        <s v="รพ.ประทาย"/>
        <s v="รพ.ปักธงชัย"/>
        <s v="รพ.พิมาย"/>
        <s v="รพ.ห้วยแถลง"/>
        <s v="รพ.ชุมพวง"/>
        <s v="รพ.สูงเนิน"/>
        <s v="รพ.ขามทะเลสอ"/>
        <s v="รพ.สีคิ้ว"/>
        <s v="รพ.ปากช่องนานา"/>
        <s v="รพ.หนองบุญมาก"/>
        <s v="รพ.แก้งสนามนาง"/>
        <s v="รพ.โนนแดง"/>
        <s v="รพ.วังน้ำเขียว"/>
        <s v="รพ.เฉลิมพระเกียรติสมเด็จย่า ๑๐๐ ปี"/>
        <s v="รพ.ลำทะเมนชัย"/>
        <s v="รพ.พระทองคำเฉลิมพระเกียรติ ๘๐ พรรษา"/>
        <s v="รพ.เทพรัตน์นครราชสีมา"/>
        <s v="รพ.เฉลิมพระเกียรติ(นครราชสีมา)"/>
        <s v="รพ.บัวลาย"/>
        <s v="รพ.สีดา"/>
        <s v="รพ.เทพารักษ์"/>
        <s v="รพ.มกุฏคีรีวัน"/>
        <s v="รพ.บุรีรัมย์"/>
        <s v="รพ.คูเมือง"/>
        <s v="รพ.กระสัง"/>
        <s v="รพ.นางรอง"/>
        <s v="รพ.หนองกี่"/>
        <s v="รพ.ละหานทราย"/>
        <s v="รพ.ประโคนชัย"/>
        <s v="รพ.บ้านกรวด"/>
        <s v="รพ.พุทไธสง"/>
        <s v="รพ.ลำปลายมาศ"/>
        <s v="รพ.สตึก"/>
        <s v="รพ.ปะคำ"/>
        <s v="รพ.นาโพธิ์"/>
        <s v="รพ.หนองหงส์"/>
        <s v="รพ.พลับพลาชัย"/>
        <s v="รพ.ห้วยราช"/>
        <s v="รพ.โนนสุวรรณ"/>
        <s v="รพ.ชำนิ"/>
        <s v="รพ.บ้านใหม่ไชยพจน์"/>
        <s v="รพ.โนนดินแดง"/>
        <s v="รพ.เฉลิมพระเกียรติ(บุรีรัมย์)"/>
        <s v="รพ.แคนดง"/>
        <s v="รพ.บ้านด่าน"/>
        <s v="รพ.สุรินทร์"/>
        <s v="รพ.ชุมพลบุรี"/>
        <s v="รพ.ท่าตูม"/>
        <s v="รพ.จอมพระ"/>
        <s v="รพ.ปราสาท"/>
        <s v="รพ.กาบเชิง"/>
        <s v="รพ.รัตนบุรี"/>
        <s v="รพ.สนม"/>
        <s v="รพ.ศีขรภูมิ"/>
        <s v="รพ.สังขะ"/>
        <s v="รพ.ลำดวน"/>
        <s v="รพ.สำโรงทาบ"/>
        <s v="รพ.บัวเชด"/>
        <s v="รพ.พนมดงรักเฉลิมพระเกียรติ ๘๐ พรรษา"/>
        <s v="รพ.เขวาสินรินทร์"/>
        <s v="รพ.ศรีณรงค์"/>
        <s v="รพ.โนนนารายณ์"/>
        <s v="รพ.มุกดาหาร"/>
        <s v="รพ.นิคมคำสร้อย"/>
        <s v="รพ.ดอนตาล"/>
        <s v="รพ.ดงหลวง"/>
        <s v="รพ.คำชะอี"/>
        <s v="รพ.หว้านใหญ่"/>
        <s v="รพ.หนองสูง"/>
        <s v="รพ.ยโสธร"/>
        <s v="รพ.ทรายมูล"/>
        <s v="รพ.กุดชุม"/>
        <s v="รพ.คำเขื่อนแก้ว"/>
        <s v="รพ.ป่าติ้ว"/>
        <s v="รพ.มหาชนะชัย"/>
        <s v="รพ.ค้อวัง"/>
        <s v="รพ.ไทยเจริญ"/>
        <s v="รพ.สมเด็จพระยุพราชเลิงนกทา"/>
        <s v="รพ.ศรีสะเกษ"/>
        <s v="รพ.ยางชุมน้อย"/>
        <s v="รพ.กันทรารมย์"/>
        <s v="รพ.กันทรลักษ์"/>
        <s v="รพ.ขุขันธ์"/>
        <s v="รพ.ไพรบึง"/>
        <s v="รพ.ปรางค์กู่"/>
        <s v="รพ.ขุนหาญ"/>
        <s v="รพ.ราษีไศล"/>
        <s v="รพ.อุทุมพรพิสัย"/>
        <s v="รพ.บึงบูรพ์"/>
        <s v="รพ.ห้วยทับทัน"/>
        <s v="รพ.โนนคูณ"/>
        <s v="รพ.ศรีรัตนะ"/>
        <s v="รพ.วังหิน"/>
        <s v="รพ.น้ำเกลี้ยง"/>
        <s v="รพ.ภูสิงห์"/>
        <s v="รพ.เมืองจันทร์"/>
        <s v="รพ.เบญจลักษ์เฉลิมพระเกียรติ ๘๐ พรรษา"/>
        <s v="รพ.พยุห์"/>
        <s v="รพ.โพธิ์ศรีสุวรรณ"/>
        <s v="รพ.ศิลาลาด"/>
        <s v="รพ.โคกจาน"/>
        <s v="รพ.อำนาจเจริญ"/>
        <s v="รพ.ชานุมาน"/>
        <s v="รพ.ปทุมราชวงศา"/>
        <s v="รพ.พนา"/>
        <s v="รพ.เสนางคนิคม"/>
        <s v="รพ.หัวตะพาน"/>
        <s v="รพ.ลืออำนาจ"/>
        <s v="รพ.สรรพสิทธิประสงค์"/>
        <s v="รพ.ศรีเมืองใหม่"/>
        <s v="รพ.โขงเจียม"/>
        <s v="รพ.เขื่องใน"/>
        <s v="รพ.เขมราฐ"/>
        <s v="รพ.นาจะหลวย"/>
        <s v="รพ.น้ำยืน"/>
        <s v="รพ.บุณฑริก"/>
        <s v="รพ.ตระการพืชผล"/>
        <s v="รพ.กุดข้าวปุ้น"/>
        <s v="รพ.ม่วงสามสิบ"/>
        <s v="รพ.วารินชำราบ"/>
        <s v="รพ.พิบูลมังสาหาร"/>
        <s v="รพ.ตาลสุม"/>
        <s v="รพ.โพธิ์ไทร"/>
        <s v="รพ.สำโรง"/>
        <s v="รพ.ดอนมดแดง"/>
        <s v="รพ.สิรินธร"/>
        <s v="รพ.ทุ่งศรีอุดม"/>
        <s v="รพ.สมเด็จพระยุพราชเดชอุดม"/>
        <s v="รพ.๕๐ พรรษา มหาวชิราลงกรณ"/>
        <s v="รพ.นาตาล"/>
        <s v="รพ.นาเยีย"/>
        <s v="รพ.สว่างวีระวงศ์"/>
        <s v="รพ.น้ำขุ่น"/>
        <s v="รพ.เหล่าเสือโก้ก"/>
        <s v="รพ.กระบี่"/>
        <s v="รพ.เขาพนม"/>
        <s v="รพ.เกาะลันตา"/>
        <s v="รพ.คลองท่อม"/>
        <s v="รพ.อ่าวลึก"/>
        <s v="รพ.ปลายพระยา"/>
        <s v="รพ.ลำทับ"/>
        <s v="รพ.เหนือคลอง"/>
        <s v="รพ.เกาะพีพี"/>
        <s v="รพ.ชุมพรเขตรอุดมศักดิ์"/>
        <s v="รพ.ปากน้ำชุมพร"/>
        <s v="รพ.ท่าแซะ"/>
        <s v="รพ.ปะทิว"/>
        <s v="รพ.มาบอำมฤต"/>
        <s v="รพ.หลังสวน"/>
        <s v="รพ.ปากน้ำหลังสวน"/>
        <s v="รพ.ละแม"/>
        <s v="รพ.พะโต๊ะ"/>
        <s v="รพ.สวี"/>
        <s v="รพ.ทุ่งตะโก"/>
        <s v="รพ.มหาราชนครศรีธรรมราช"/>
        <s v="รพ.พรหมคีรี"/>
        <s v="รพ.ลานสกา"/>
        <s v="รพ.สมเด็จพระยุพราชฉวาง"/>
        <s v="รพ.พิปูน"/>
        <s v="รพ.เชียรใหญ่"/>
        <s v="รพ.ชะอวด"/>
        <s v="รพ.ท่าศาลา"/>
        <s v="รพ.ทุ่งสง"/>
        <s v="รพ.นาบอน"/>
        <s v="รพ.ทุ่งใหญ่"/>
        <s v="รพ.ปากพนัง"/>
        <s v="รพ.ร่อนพิบูลย์"/>
        <s v="รพ.สิชล"/>
        <s v="รพ.ขนอม"/>
        <s v="รพ.หัวไทร"/>
        <s v="รพ.บางขัน"/>
        <s v="รพ.ถ้ำพรรณรา"/>
        <s v="รพ.จุฬาภรณ์"/>
        <s v="รพ.เฉลิมพระเกียรติ(นครศรีธรรมราช)"/>
        <s v="รพ.พ่อท่านคล้ายวาจาสิทธิ์"/>
        <s v="รพ.นบพิตำ"/>
        <s v="รพ.พระพรหม"/>
        <s v="รพ.พังงา"/>
        <s v="รพ.ตะกั่วป่า"/>
        <s v="รพ.เกาะยาวชัยพัฒน์"/>
        <s v="รพ.กะปงชัยพัฒน์"/>
        <s v="รพ.ตะกั่วทุ่ง"/>
        <s v="รพ.บางไทร(พังงา)"/>
        <s v="รพ.คุระบุรีชัยพัฒน์"/>
        <s v="รพ.ทับปุด"/>
        <s v="รพ.ท้ายเหมืองชัยพัฒน์"/>
        <s v="รพ.วชิระภูเก็ต"/>
        <s v="รพ.ป่าตอง"/>
        <s v="รพ.ถลาง"/>
        <s v="รพ.ฉลอง"/>
        <s v="รพ.ระนอง"/>
        <s v="รพ.ละอุ่น"/>
        <s v="รพ.กะเปอร์"/>
        <s v="รพ.กระบุรี"/>
        <s v="รพ.สุขสำราญ"/>
        <s v="รพ.เกาะเต่า"/>
        <s v="รพ.สุราษฎร์ธานี"/>
        <s v="รพ.เกาะสมุย"/>
        <s v="รพ.กาญจนดิษฐ์"/>
        <s v="รพ.ดอนสัก"/>
        <s v="รพ.เกาะพงัน"/>
        <s v="รพ.ไชยา"/>
        <s v="รพ.ท่าชนะ"/>
        <s v="รพ.คีรีรัฐนิคม"/>
        <s v="รพ.บ้านตาขุน"/>
        <s v="รพ.พนม"/>
        <s v="รพ.ท่าฉาง"/>
        <s v="รพ.บ้านนาสาร"/>
        <s v="รพ.บ้านนาเดิม"/>
        <s v="รพ.เคียนซา"/>
        <s v="รพ.พระแสง"/>
        <s v="รพ.พุนพิน"/>
        <s v="รพ.ชัยบุรี"/>
        <s v="รพ.สมเด็จพระยุพราชเวียงสระ"/>
        <s v="รพ.วิภาวดี"/>
        <s v="รพ.ท่าโรงช้าง"/>
        <s v="รพ.ตรัง"/>
        <s v="รพ.กันตัง"/>
        <s v="รพ.ย่านตาขาว"/>
        <s v="รพ.ปะเหลียน"/>
        <s v="รพ.สิเกา"/>
        <s v="รพ.ห้วยยอด"/>
        <s v="รพ.วังวิเศษ"/>
        <s v="รพ.นาโยง"/>
        <s v="รพ.รัษฎา"/>
        <s v="รพ.หาดสำราญเฉลิมพระเกียรติ ๘๐ พรรษา"/>
        <s v="รพ.นราธิวาสราชนครินทร์"/>
        <s v="รพ.สุไหงโก-ลก"/>
        <s v="รพ.ตากใบ"/>
        <s v="รพ.บาเจาะ"/>
        <s v="รพ.ระแงะ"/>
        <s v="รพ.รือเสาะ"/>
        <s v="รพ.ศรีสาคร"/>
        <s v="รพ.แว้ง"/>
        <s v="รพ.สุคิริน"/>
        <s v="รพ.สุไหงปาดี"/>
        <s v="รพ.จะแนะ"/>
        <s v="รพ.เจาะไอร้อง"/>
        <s v="รพ.ยี่งอเฉลิมพระเกียรติ ๘๐ พรรษา"/>
        <s v="รพ.ปัตตานี"/>
        <s v="รพ.โคกโพธิ์"/>
        <s v="รพ.หนองจิก"/>
        <s v="รพ.ปะนาเระ"/>
        <s v="รพ.มายอ"/>
        <s v="รพ.ทุ่งยางแดง"/>
        <s v="รพ.ไม้แก่น"/>
        <s v="รพ.ยะหริ่ง"/>
        <s v="รพ.ยะรัง"/>
        <s v="รพ.แม่ลาน"/>
        <s v="รพ.สมเด็จพระยุพราชสายบุรี"/>
        <s v="รพ.กะพ้อ"/>
        <s v="รพ.พัทลุง"/>
        <s v="รพ.กงหรา"/>
        <s v="รพ.เขาชัยสน"/>
        <s v="รพ.ตะโหมด"/>
        <s v="รพ.ควนขนุน"/>
        <s v="รพ.ปากพะยูน"/>
        <s v="รพ.ศรีบรรพต"/>
        <s v="รพ.ป่าบอน"/>
        <s v="รพ.บางแก้ว"/>
        <s v="รพ.ป่าพะยอม"/>
        <s v="รพ.ศรีนครินทร์(ปัญญานันทภิกขุ)"/>
        <s v="รพ.ยะลา"/>
        <s v="รพ.เบตง"/>
        <s v="รพ.บันนังสตา"/>
        <s v="รพ.ธารโต"/>
        <s v="รพ.รามัน"/>
        <s v="รพ.สมเด็จพระยุพราชยะหา"/>
        <s v="รพ.กาบัง"/>
        <s v="รพ.กรงปินัง"/>
        <s v="รพ.หาดใหญ่"/>
        <s v="รพ.สงขลา"/>
        <s v="รพ.สทิงพระ"/>
        <s v="รพ.จะนะ"/>
        <s v="รพ.สมเด็จพระบรมราชินีนาถ ณ อำเภอนาทวี"/>
        <s v="รพ.เทพา"/>
        <s v="รพ.สะบ้าย้อย"/>
        <s v="รพ.ระโนด"/>
        <s v="รพ.กระแสสินธุ์"/>
        <s v="รพ.รัตภูมิ"/>
        <s v="รพ.สะเดา"/>
        <s v="รพ.นาหม่อม"/>
        <s v="รพ.ควนเนียง"/>
        <s v="รพ.ปาดังเบซาร์"/>
        <s v="รพ.บางกล่ำ"/>
        <s v="รพ.สิงหนคร"/>
        <s v="รพ.คลองหอยโข่ง"/>
        <s v="รพ.สตูล"/>
        <s v="รพ.ควนโดน"/>
        <s v="รพ.ควนกาหลง"/>
        <s v="รพ.ท่าแพ"/>
        <s v="รพ.ละงู"/>
        <s v="รพ.ทุ่งหว้า"/>
        <s v="รพ.มะนัง"/>
      </sharedItems>
    </cacheField>
    <cacheField name="แผนประมาณการQ2Y69" numFmtId="187">
      <sharedItems containsSemiMixedTypes="0" containsString="0" containsNumber="1" minValue="0" maxValue="2061280086.27"/>
    </cacheField>
    <cacheField name="ผลการดำเนินงานQ2Y69" numFmtId="187">
      <sharedItems containsSemiMixedTypes="0" containsString="0" containsNumber="1" minValue="1116582.9099999999" maxValue="2013028780.3499997"/>
    </cacheField>
    <cacheField name="ผลต่าง" numFmtId="187">
      <sharedItems containsSemiMixedTypes="0" containsString="0" containsNumber="1" minValue="-181635875.5" maxValue="417012868.04999995"/>
    </cacheField>
    <cacheField name="ร้อยละ" numFmtId="187">
      <sharedItems containsString="0" containsBlank="1" containsNumber="1" minValue="-70.02" maxValue="468.89"/>
    </cacheField>
    <cacheField name="แผนประมาณการQ2Y692" numFmtId="187">
      <sharedItems containsSemiMixedTypes="0" containsString="0" containsNumber="1" minValue="0" maxValue="2935089676.1000004"/>
    </cacheField>
    <cacheField name="ผลการดำเนินงานQ2Y692" numFmtId="187">
      <sharedItems containsSemiMixedTypes="0" containsString="0" containsNumber="1" minValue="934008.59" maxValue="3131039965.1700001"/>
    </cacheField>
    <cacheField name="ผลต่าง2" numFmtId="187">
      <sharedItems containsSemiMixedTypes="0" containsString="0" containsNumber="1" minValue="-280540994.13000011" maxValue="195950289.06999969"/>
    </cacheField>
    <cacheField name="ร้อยละ2" numFmtId="187">
      <sharedItems containsString="0" containsBlank="1" containsNumber="1" minValue="-34.659999999999997" maxValue="49.29"/>
    </cacheField>
    <cacheField name="ผลการประเมิน" numFmtId="0">
      <sharedItems containsString="0" containsBlank="1" containsNumber="1" containsInteger="1" minValue="0" maxValue="1"/>
    </cacheField>
    <cacheField name=" คชจ." numFmtId="0">
      <sharedItems containsString="0" containsBlank="1" containsNumber="1" containsInteger="1" minValue="0" maxValue="1"/>
    </cacheField>
    <cacheField name="INC." numFmtId="0">
      <sharedItems count="5">
        <s v="&gt;5"/>
        <s v="&gt;10"/>
        <s v="ผ่าน"/>
        <s v="&lt;-5"/>
        <s v="&lt;-10"/>
      </sharedItems>
    </cacheField>
    <cacheField name="EXP." numFmtId="0">
      <sharedItems count="5">
        <s v="ผ่าน"/>
        <s v="&gt;5"/>
        <s v="&gt;10"/>
        <s v="&lt;-5"/>
        <s v="&lt;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7.700489930554" createdVersion="8" refreshedVersion="8" minRefreshableVersion="3" recordCount="903" xr:uid="{F5237549-28BD-4F0E-9695-96374D37E605}">
  <cacheSource type="worksheet">
    <worksheetSource ref="A3:Q906" sheet="PlanfinQ2Y69"/>
  </cacheSource>
  <cacheFields count="17">
    <cacheField name="เขต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จังหวัด" numFmtId="0">
      <sharedItems count="76">
        <s v="เชียงราย"/>
        <s v="เชียงใหม่"/>
        <s v="น่าน"/>
        <s v="พะเยา"/>
        <s v="แพร่"/>
        <s v="แม่ฮ่องสอน"/>
        <s v="ลำปาง"/>
        <s v="ลำพูน"/>
        <s v="ตาก"/>
        <s v="พิษณุโลก"/>
        <s v="เพชรบูรณ์"/>
        <s v="สุโขทัย"/>
        <s v="อุตรดิตถ์"/>
        <s v="กำแพงเพขร"/>
        <s v="ชัยนาท"/>
        <s v="นครสวรรค์"/>
        <s v="พิจิตร"/>
        <s v="อุทัยธานี"/>
        <s v="นครนายก"/>
        <s v="นนทบุรี"/>
        <s v="ปทุมธานี"/>
        <s v="พระนครศรีอยุธยา"/>
        <s v="ลพบุรี"/>
        <s v="สระบุรี"/>
        <s v="สิงห์บุรี"/>
        <s v="อ่างทอง"/>
        <s v="กาญจนบุรี"/>
        <s v="นครปฐม"/>
        <s v="ประจวบคีรีขันธ์"/>
        <s v="เพชรบุรี"/>
        <s v="ราชบุรี"/>
        <s v="สมุทรสงคราม"/>
        <s v="สมุทรสาคร"/>
        <s v="สุพรรณบุรี"/>
        <s v="จันทบุรี"/>
        <s v="ฉะเชิงเทรา"/>
        <s v="ชลบุรี"/>
        <s v="ตราด"/>
        <s v="ปราจีนบุรี"/>
        <s v="ระยอง"/>
        <s v="สมุทรปราการ"/>
        <s v="สระแก้ว"/>
        <s v="กาฬสินธุ์"/>
        <s v="ขอนแก่น"/>
        <s v="มหาสารคาม"/>
        <s v="ร้อยเอ็ด"/>
        <s v="นครพนม"/>
        <s v="บึงกาฬ"/>
        <s v="เลย"/>
        <s v="สกลนคร"/>
        <s v="หนองคาย"/>
        <s v="หนองบัวลำภู"/>
        <s v="อุดรธานี"/>
        <s v="ชัยภูมิ"/>
        <s v="นครราชสีมา"/>
        <s v="บุรีรัมย์"/>
        <s v="สุรินทร์"/>
        <s v="มุกดาหาร"/>
        <s v="ยโสธร"/>
        <s v="ศรีสะเกษ"/>
        <s v="อำนาจเจริญ"/>
        <s v="อุบลราชธานี"/>
        <s v="กระบี่"/>
        <s v="ชุมพร"/>
        <s v="นครศรีธรรมราช"/>
        <s v="พังงา"/>
        <s v="ภูเก็ต"/>
        <s v="ระนอง"/>
        <s v="สุราษฎร์ธานี"/>
        <s v="ตรัง"/>
        <s v="นราธิวาส"/>
        <s v="ปัตตานี"/>
        <s v="พัทลุง"/>
        <s v="ยะลา"/>
        <s v="สงขลา"/>
        <s v="สตูล"/>
      </sharedItems>
    </cacheField>
    <cacheField name="รหัส" numFmtId="0">
      <sharedItems/>
    </cacheField>
    <cacheField name="หน่วยบริการ" numFmtId="0">
      <sharedItems count="903">
        <s v="รพ.เชียงรายประชานุเคราะห์"/>
        <s v="รพ.เทิง"/>
        <s v="รพ.พาน"/>
        <s v="รพ.ป่าแดด"/>
        <s v="รพ.แม่จัน"/>
        <s v="รพ.เชียงแสน"/>
        <s v="รพ.แม่สาย"/>
        <s v="รพ.แม่สรวย"/>
        <s v="รพ.เวียงป่าเป้า"/>
        <s v="รพ.พญาเม็งราย"/>
        <s v="รพ.เวียงแก่น"/>
        <s v="รพ.ขุนตาล"/>
        <s v="รพ.แม่ฟ้าหลวง"/>
        <s v="รพ.แม่ลาว"/>
        <s v="รพ.เวียงเชียงรุ้ง"/>
        <s v="รพ.สมเด็จพระยุพราชเชียงของ"/>
        <s v="รพ.สมเด็จพระญาณสังวร"/>
        <s v="รพ.ดอยหลวง"/>
        <s v="รพ.แม่ตื่น"/>
        <s v="รพ.นครพิงค์"/>
        <s v="รพ.จอมทอง"/>
        <s v="รพ.เทพรัตนเวชชานุกูลเฉลิมพระเกียรติ ๖๐ พรรษา"/>
        <s v="รพ.เชียงดาว"/>
        <s v="รพ.ดอยสะเก็ด"/>
        <s v="รพ.แม่แตง"/>
        <s v="รพ.สะเมิง"/>
        <s v="รพ.ฝาง"/>
        <s v="รพ.แม่อาย"/>
        <s v="รพ.พร้าว"/>
        <s v="รพ.สันป่าตอง"/>
        <s v="รพ.สันกำแพง"/>
        <s v="รพ.สันทราย"/>
        <s v="รพ.หางดง"/>
        <s v="รพ.ฮอด"/>
        <s v="รพ.ดอยเต่า"/>
        <s v="รพ.อมก๋อย"/>
        <s v="รพ.สารภี"/>
        <s v="รพ.เวียงแหง"/>
        <s v="รพ.ไชยปราการ"/>
        <s v="รพ.แม่วาง"/>
        <s v="รพ.แม่ออน"/>
        <s v="รพ.ดอยหล่อ"/>
        <s v="รพ.วัดจันทร์เฉลิมพระเกียรติ ๘๐ พรรษา"/>
        <s v="รพ.น่าน"/>
        <s v="รพ.แม่จริม"/>
        <s v="รพ.บ้านหลวง"/>
        <s v="รพ.นาน้อย"/>
        <s v="รพ.ท่าวังผา"/>
        <s v="รพ.เวียงสา"/>
        <s v="รพ.ทุ่งช้าง"/>
        <s v="รพ.เชียงกลาง"/>
        <s v="รพ.นาหมื่น"/>
        <s v="รพ.สันติสุข"/>
        <s v="รพ.บ่อเกลือ"/>
        <s v="รพ.สองแคว"/>
        <s v="รพ.สมเด็จพระยุพราชปัว"/>
        <s v="รพ.เฉลิมพระเกียรติ(น่าน)"/>
        <s v="รพ.ภูเพียง"/>
        <s v="รพ.พะเยา"/>
        <s v="รพ.เชียงคำ"/>
        <s v="รพ.จุน"/>
        <s v="รพ.เชียงม่วน"/>
        <s v="รพ.ดอกคำใต้"/>
        <s v="รพ.ปง"/>
        <s v="รพ.แม่ใจ"/>
        <s v="รพ.ภูซาง"/>
        <s v="รพ.ภูกามยาว"/>
        <s v="รพ.แพร่"/>
        <s v="รพ.ร้องกวาง"/>
        <s v="รพ.ลอง"/>
        <s v="รพ.สูงเม่น"/>
        <s v="รพ.สอง"/>
        <s v="รพ.วังชิ้น"/>
        <s v="รพ.หนองม่วงไข่"/>
        <s v="รพ.สมเด็จพระยุพราชเด่นชัย"/>
        <s v="รพ.ศรีสังวาลย์"/>
        <s v="รพ.ขุนยวม"/>
        <s v="รพ.ปาย"/>
        <s v="รพ.แม่สะเรียง"/>
        <s v="รพ.แม่ลาน้อย"/>
        <s v="รพ.สบเมย"/>
        <s v="รพ.ปางมะผ้า"/>
        <s v="รพ.ลำปาง"/>
        <s v="รพ.แม่เมาะ"/>
        <s v="รพ.เกาะคา"/>
        <s v="รพ.เสริมงาม"/>
        <s v="รพ.งาว"/>
        <s v="รพ.แจ้ห่ม"/>
        <s v="รพ.วังเหนือ"/>
        <s v="รพ.เถิน"/>
        <s v="รพ.แม่พริก"/>
        <s v="รพ.แม่ทะ"/>
        <s v="รพ.สบปราบ"/>
        <s v="รพ.ห้างฉัตร"/>
        <s v="รพ.เมืองปาน"/>
        <s v="รพ.ลำพูน"/>
        <s v="รพ.แม่ทา"/>
        <s v="รพ.บ้านโฮ่ง"/>
        <s v="รพ.ลี้"/>
        <s v="รพ.ทุ่งหัวช้าง"/>
        <s v="รพ.ป่าซาง"/>
        <s v="รพ.บ้านธิ"/>
        <s v="รพ.เวียงหนองล่อง"/>
        <s v="รพ.สมเด็จพระเจ้าตากสินมหาราช"/>
        <s v="รพ.แม่สอด"/>
        <s v="รพ.บ้านตาก"/>
        <s v="รพ.สามเงา"/>
        <s v="รพ.แม่ระมาด"/>
        <s v="รพ.ท่าสองยาง"/>
        <s v="รพ.พบพระ"/>
        <s v="รพ.อุ้มผาง"/>
        <s v="รพ.วังเจ้า"/>
        <s v="รพ.พุทธชินราช"/>
        <s v="รพ.ชาติตระการ"/>
        <s v="รพ.บางระกำ"/>
        <s v="รพ.บางกระทุ่ม"/>
        <s v="รพ.พรหมพิราม"/>
        <s v="รพ.วัดโบสถ์"/>
        <s v="รพ.วังทอง"/>
        <s v="รพ.เนินมะปราง"/>
        <s v="รพ.สมเด็จพระยุพราชนครไทย"/>
        <s v="รพ.เพชรบูรณ์"/>
        <s v="รพ.ชนแดน"/>
        <s v="รพ.หล่มสัก"/>
        <s v="รพ.วิเชียรบุรี"/>
        <s v="รพ.ศรีเทพ"/>
        <s v="รพ.หนองไผ่"/>
        <s v="รพ.บึงสามพัน"/>
        <s v="รพ.น้ำหนาว"/>
        <s v="รพ.วังโป่ง"/>
        <s v="รพ.เขาค้อ"/>
        <s v="รพ.สมเด็จพระยุพราชหล่มเก่า"/>
        <s v="รพ.สุโขทัย"/>
        <s v="รพ.ศรีสังวรสุโขทัย"/>
        <s v="รพ.บ้านด่านลานหอย"/>
        <s v="รพ.คีรีมาศ"/>
        <s v="รพ.กงไกรลาศ"/>
        <s v="รพ.ศรีสัชนาลัย"/>
        <s v="รพ.สวรรคโลก"/>
        <s v="รพ.ศรีนคร"/>
        <s v="รพ.ทุ่งเสลี่ยม"/>
        <s v="รพ.อุตรดิตถ์"/>
        <s v="รพ.ตรอน"/>
        <s v="รพ.ท่าปลา"/>
        <s v="รพ.น้ำปาด"/>
        <s v="รพ.ฟากท่า"/>
        <s v="รพ.บ้านโคก"/>
        <s v="รพ.พิชัย"/>
        <s v="รพ.ลับแล"/>
        <s v="รพ.ทองแสนขัน"/>
        <s v="รพ.กำแพงเพชร"/>
        <s v="รพ.ทุ่งโพธิ์ทะเล"/>
        <s v="รพ.ไทรงาม"/>
        <s v="รพ.คลองลาน"/>
        <s v="รพ.ขาณุวรลักษบุรี"/>
        <s v="รพ.คลองขลุง"/>
        <s v="รพ.พรานกระต่าย"/>
        <s v="รพ.ลานกระบือ"/>
        <s v="รพ.ทรายทองวัฒนา"/>
        <s v="รพ.ปางศิลาทอง"/>
        <s v="รพ.บึงสามัคคี"/>
        <s v="รพ.โกสัมพีนคร"/>
        <s v="รพ.ชัยนาทนเรนทร"/>
        <s v="รพ.มโนรมย์"/>
        <s v="รพ.วัดสิงห์"/>
        <s v="รพ.สรรพยา"/>
        <s v="รพ.สรรคบุรี"/>
        <s v="รพ.หันคา"/>
        <s v="รพ.หนองมะโมง"/>
        <s v="รพ.เนินขาม"/>
        <s v="รพ.สวรรค์ประชารักษ์"/>
        <s v="รพ.โกรกพระ"/>
        <s v="รพ.ชุมแสง"/>
        <s v="รพ.หนองบัว"/>
        <s v="รพ.บรรพตพิสัย"/>
        <s v="รพ.เก้าเลี้ยว"/>
        <s v="รพ.ตาคลี"/>
        <s v="รพ.ท่าตะโก"/>
        <s v="รพ.ไพศาลี"/>
        <s v="รพ.พยุหะคีรี"/>
        <s v="รพ.ลาดยาว"/>
        <s v="รพ.ตากฟ้า"/>
        <s v="รพ.แม่วงก์"/>
        <s v="รพ.ชุมตาบง"/>
        <s v="รพ.พิจิตร"/>
        <s v="รพ.วังทรายพูน"/>
        <s v="รพ.โพธิ์ประทับช้าง"/>
        <s v="รพ.บางมูลนาก"/>
        <s v="รพ.โพทะเล"/>
        <s v="รพ.สามง่าม"/>
        <s v="รพ.ทับคล้อ"/>
        <s v="รพ.สมเด็จพระยุพราชตะพานหิน"/>
        <s v="รพ.วชิรบารมี"/>
        <s v="รพ.สากเหล็ก"/>
        <s v="รพ.บึงนาราง"/>
        <s v="รพ.ดงเจริญ"/>
        <s v="รพ.อุทัยธานี"/>
        <s v="รพ.ทัพทัน"/>
        <s v="รพ.สว่างอารมณ์"/>
        <s v="รพ.หนองฉาง"/>
        <s v="รพ.หนองขาหย่าง"/>
        <s v="รพ.บ้านไร่"/>
        <s v="รพ.ลานสัก"/>
        <s v="รพ.ห้วยคต"/>
        <s v="รพ.นครนายก"/>
        <s v="รพ.ปากพลี"/>
        <s v="รพ.บ้านนา"/>
        <s v="รพ.องครักษ์"/>
        <s v="รพ.พระนั่งเกล้า"/>
        <s v="รพ.บางกรวย"/>
        <s v="รพ.บางใหญ่"/>
        <s v="รพ.บางบัวทอง"/>
        <s v="รพ.ไทรน้อย"/>
        <s v="รพ.ปากเกร็ด"/>
        <s v="รพ.พิมลราช"/>
        <s v="รพ.ศูนย์บริการการแพทย์นนทบุรี"/>
        <s v="รพ.ปทุมธานี"/>
        <s v="รพ.คลองหลวง"/>
        <s v="รพ.ธัญบุรี"/>
        <s v="รพ.ประชาธิปัตย์"/>
        <s v="รพ.หนองเสือ"/>
        <s v="รพ.ลาดหลุมแก้ว"/>
        <s v="รพ.ลำลูกกา"/>
        <s v="รพ.สามโคก"/>
        <s v="รพ.พระนครศรีอยุธยา"/>
        <s v="รพ.เสนา"/>
        <s v="รพ.ท่าเรือ"/>
        <s v="รพ.สมเด็จพระสังฆราชเจ้า กรมหลวงชินวราลงกรณ (วาสนมหาเถร)"/>
        <s v="รพ.บางไทร(พระนครศรีอยุธยา)"/>
        <s v="รพ.บางบาล"/>
        <s v="รพ.บางปะอิน"/>
        <s v="รพ.บางปะหัน"/>
        <s v="รพ.ผักไห่"/>
        <s v="รพ.ภาชี"/>
        <s v="รพ.ลาดบัวหลวง"/>
        <s v="รพ.วังน้อย"/>
        <s v="รพ.บางซ้าย"/>
        <s v="รพ.อุทัย"/>
        <s v="รพ.มหาราช"/>
        <s v="รพ.บ้านแพรก"/>
        <s v="รพ.พระนารายณ์มหาราช"/>
        <s v="รพ.บ้านหมี่"/>
        <s v="รพ.พัฒนานิคม"/>
        <s v="รพ.โคกสำโรง"/>
        <s v="รพ.ชัยบาดาล"/>
        <s v="รพ.ท่าวุ้ง"/>
        <s v="รพ.ท่าหลวง"/>
        <s v="รพ.สระโบสถ์"/>
        <s v="รพ.โคกเจริญ"/>
        <s v="รพ.ลำสนธิ"/>
        <s v="รพ.หนองม่วง"/>
        <s v="รพ.สระบุรี"/>
        <s v="รพ.พระพุทธบาท"/>
        <s v="รพ.แก่งคอย"/>
        <s v="รพ.หนองแค"/>
        <s v="รพ.วิหารแดง"/>
        <s v="รพ.หนองแซง"/>
        <s v="รพ.บ้านหมอ"/>
        <s v="รพ.ดอนพุด"/>
        <s v="รพ.หนองโดน"/>
        <s v="รพ.เสาไห้เฉลิมพระเกียรติ ๘๐ พรรษา"/>
        <s v="รพ.มวกเหล็ก"/>
        <s v="รพ.วังม่วงสัทธรรม"/>
        <s v="รพ.สิงห์บุรี"/>
        <s v="รพ.อินทร์บุรี"/>
        <s v="รพ.บางระจัน"/>
        <s v="รพ.ค่ายบางระจัน"/>
        <s v="รพ.พรหมบุรี"/>
        <s v="รพ.ท่าช้าง"/>
        <s v="รพ.อ่างทอง"/>
        <s v="รพ.ไชโย"/>
        <s v="รพ.ป่าโมก"/>
        <s v="รพ.โพธิ์ทอง"/>
        <s v="รพ.แสวงหา"/>
        <s v="รพ.วิเศษชัยชาญ"/>
        <s v="รพ.สามโก้"/>
        <s v="รพ.พหลพลพยุหเสนา"/>
        <s v="รพ.มะการักษ์"/>
        <s v="รพ.ไทรโยค"/>
        <s v="รพ.สมเด็จพระปิยมหาราชรมณียเขต"/>
        <s v="รพ.บ่อพลอย"/>
        <s v="รพ.ท่ากระดาน"/>
        <s v="รพ.สมเด็จพระสังฆราชองค์ที่๑๙"/>
        <s v="รพ.ทองผาภูมิ"/>
        <s v="รพ.สังขละบุรี"/>
        <s v="รพ.เจ้าคุณไพบูลย์พนมทวน"/>
        <s v="รพ.เลาขวัญ"/>
        <s v="รพ.ด่านมะขามเตี้ย"/>
        <s v="รพ.สถานพระบารมี"/>
        <s v="รพ.ศุกร์ศิริศรีสวัสดิ์"/>
        <s v="รพ.ห้วยกระเจาเฉลิมพระเกียรติ ๘๐ พรรษา"/>
        <s v="รพ.หนองปรือ"/>
        <s v="รพ.นครปฐม"/>
        <s v="รพ.กำแพงแสน"/>
        <s v="รพ.นครชัยศรี"/>
        <s v="รพ.ห้วยพลู"/>
        <s v="รพ.ดอนตูม"/>
        <s v="รพ.บางเลน"/>
        <s v="รพ.สามพราน"/>
        <s v="รพ.พุทธมณฑล"/>
        <s v="รพ.หลวงพ่อเปิ่น"/>
        <s v="รพ.ประจวบคีรีขันธ์"/>
        <s v="รพ.กุยบุรี"/>
        <s v="รพ.ทับสะแก"/>
        <s v="รพ.บางสะพาน"/>
        <s v="รพ.บางสะพานน้อย"/>
        <s v="รพ.ปราณบุรี"/>
        <s v="รพ.หัวหิน"/>
        <s v="รพ.สามร้อยยอด"/>
        <s v="รพ.พระจอมเกล้า"/>
        <s v="รพ.เขาย้อย"/>
        <s v="รพ.หนองหญ้าปล้อง"/>
        <s v="รพ.ชะอำ"/>
        <s v="รพ.ท่ายาง"/>
        <s v="รพ.บ้านลาด"/>
        <s v="รพ.บ้านแหลม"/>
        <s v="รพ.แก่งกระจาน"/>
        <s v="รพ.ราชบุรี"/>
        <s v="รพ.ดำเนินสะดวก"/>
        <s v="รพ.บ้านโป่ง"/>
        <s v="รพ.โพธาราม"/>
        <s v="รพ.สวนผึ้ง"/>
        <s v="รพ.บางแพ"/>
        <s v="รพ.เจ็ดเสมียน"/>
        <s v="รพ.ปากท่อ"/>
        <s v="รพ.วัดเพลง"/>
        <s v="รพ.สมเด็จพระยุพราชจอมบึง"/>
        <s v="รพ.บ้านคา"/>
        <s v="รพ.สมเด็จพระพุทธเลิศหล้า"/>
        <s v="รพ.นภาลัย"/>
        <s v="รพ.อัมพวา"/>
        <s v="รพ.สมุทรสาคร"/>
        <s v="รพ.กระทุ่มแบน"/>
        <s v="รพ.เจ้าพระยายมราช"/>
        <s v="รพ.สมเด็จพระสังฆราชองค์ที่๑๗"/>
        <s v="รพ.เดิมบางนางบวช"/>
        <s v="รพ.ด่านช้าง"/>
        <s v="รพ.บางปลาม้า"/>
        <s v="รพ.ศรีประจันต์"/>
        <s v="รพ.ดอนเจดีย์"/>
        <s v="รพ.สามชุก"/>
        <s v="รพ.อู่ทอง"/>
        <s v="รพ.หนองหญ้าไซ"/>
        <s v="รพ.พระปกเกล้า"/>
        <s v="รพ.ขลุง"/>
        <s v="รพ.ท่าใหม่"/>
        <s v="รพ.เขาสุกิม"/>
        <s v="รพ.สองพี่น้อง"/>
        <s v="รพ.โป่งน้ำร้อน"/>
        <s v="รพ.มะขาม"/>
        <s v="รพ.แหลมสิงห์"/>
        <s v="รพ.สอยดาว"/>
        <s v="รพ.แก่งหางแมว"/>
        <s v="รพ.นายายอาม"/>
        <s v="รพ.เขาคิชฌกูฏ"/>
        <s v="รพ.พุทธโสธร"/>
        <s v="รพ.ท่าตะเกียบ"/>
        <s v="รพ.บางคล้า"/>
        <s v="รพ.บางน้ำเปรี้ยว"/>
        <s v="รพ.บางปะกง"/>
        <s v="รพ.บ้านโพธิ์"/>
        <s v="รพ.พนมสารคาม"/>
        <s v="รพ.สนามชัยเขต"/>
        <s v="รพ.แปลงยาว"/>
        <s v="รพ.ราชสาส์น"/>
        <s v="รพ.คลองเขื่อน"/>
        <s v="รพ.ชลบุรี"/>
        <s v="รพ.บ้านบึง"/>
        <s v="รพ.หนองใหญ่"/>
        <s v="รพ.บางละมุง"/>
        <s v="รพ.วัดญาณสังวราราม"/>
        <s v="รพ.พานทอง"/>
        <s v="รพ.พนัสนิคม"/>
        <s v="รพ.แหลมฉบัง"/>
        <s v="รพ.เกาะสีชัง"/>
        <s v="รพ.สัตหีบกม.๑๐"/>
        <s v="รพ.บ่อทอง"/>
        <s v="รพ.เกาะจันทร์"/>
        <s v="รพ.ตราด"/>
        <s v="รพ.คลองใหญ่"/>
        <s v="รพ.เขาสมิง"/>
        <s v="รพ.บ่อไร่"/>
        <s v="รพ.แหลมงอบ"/>
        <s v="รพ.เกาะกูด"/>
        <s v="รพ.เกาะช้าง"/>
        <s v="รพ.เจ้าพระยาอภัยภูเบศร"/>
        <s v="รพ.กบินทร์บุรี"/>
        <s v="รพ.นาดี"/>
        <s v="รพ.บ้านสร้าง"/>
        <s v="รพ.ประจันตคาม"/>
        <s v="รพ.ศรีมหาโพธิ"/>
        <s v="รพ.ศรีมโหสถ"/>
        <s v="รพ.ระยอง"/>
        <s v="รพ.เฉลิมพระเกียรติสมเด็จพระเทพรัตนราชสุดาฯ สยามบรมราชกุมารี ระยอง"/>
        <s v="รพ.บ้านฉาง"/>
        <s v="รพ.แกลง"/>
        <s v="รพ.วังจันทร์"/>
        <s v="รพ.บ้านค่าย"/>
        <s v="รพ.ปลวกแดง"/>
        <s v="รพ.เขาชะเมาเฉลิมพระเกียรติ ๘๐ พรรษา"/>
        <s v="รพ.นิคมพัฒนา"/>
        <s v="รพ.สมุทรปราการ"/>
        <s v="รพ.บางบ่อ"/>
        <s v="รพ.บางพลี"/>
        <s v="รพ.บางจาก"/>
        <s v="รพ.พระสมุทรเจดีย์สวาทยานนท์"/>
        <s v="รพ.บางเสาธง"/>
        <s v="รพ.สมเด็จพระยุพราชสระแก้ว"/>
        <s v="รพ.คลองหาด"/>
        <s v="รพ.ตาพระยา"/>
        <s v="รพ.วังน้ำเย็น"/>
        <s v="รพ.วัฒนานคร"/>
        <s v="รพ.อรัญประเทศ"/>
        <s v="รพ.เขาฉกรรจ์"/>
        <s v="รพ.วังสมบูรณ์"/>
        <s v="รพ.โคกสูง"/>
        <s v="รพ.กาฬสินธุ์"/>
        <s v="รพ.นามน"/>
        <s v="รพ.กมลาไสย"/>
        <s v="รพ.ร่องคำ"/>
        <s v="รพ.เขาวง"/>
        <s v="รพ.ยางตลาด"/>
        <s v="รพ.ห้วยเม็ก"/>
        <s v="รพ.สหัสขันธ์"/>
        <s v="รพ.คำม่วง"/>
        <s v="รพ.ท่าคันโท"/>
        <s v="รพ.หนองกุงศรี"/>
        <s v="รพ.สมเด็จ"/>
        <s v="รพ.ห้วยผึ้ง"/>
        <s v="รพ.สมเด็จพระยุพราชกุฉินารายณ์"/>
        <s v="รพ.นาคู"/>
        <s v="รพ.ฆ้องชัย"/>
        <s v="รพ.ดอนจาน"/>
        <s v="รพ.สามชัย"/>
        <s v="รพ.ขอนแก่น"/>
        <s v="รพ.บ้านฝาง"/>
        <s v="รพ.พระยืน"/>
        <s v="รพ.หนองเรือ"/>
        <s v="รพ.ชุมแพ"/>
        <s v="รพ.สีชมพู"/>
        <s v="รพ.น้ำพอง"/>
        <s v="รพ.อุบลรัตน์"/>
        <s v="รพ.บ้านไผ่"/>
        <s v="รพ.เปือยน้อย"/>
        <s v="รพ.พล"/>
        <s v="รพ.แวงใหญ่"/>
        <s v="รพ.แวงน้อย"/>
        <s v="รพ.หนองสองห้อง"/>
        <s v="รพ.ภูเวียง"/>
        <s v="รพ.มัญจาคีรี"/>
        <s v="รพ.ชนบท"/>
        <s v="รพ.เขาสวนกวาง"/>
        <s v="รพ.ภูผาม่าน"/>
        <s v="รพ.สมเด็จพระยุพราชกระนวน"/>
        <s v="รพ.สิรินธร จังหวัดขอนแก่น"/>
        <s v="รพ.ซำสูง"/>
        <s v="รพ.หนองนาคำ"/>
        <s v="รพ.เวียงเก่า"/>
        <s v="รพ.โคกโพธิ์ไชย"/>
        <s v="รพ.โนนศิลา"/>
        <s v="รพ.มหาสารคาม"/>
        <s v="รพ.แกดำ"/>
        <s v="รพ.โกสุมพิสัย"/>
        <s v="รพ.กันทรวิชัย"/>
        <s v="รพ.เชียงยืน"/>
        <s v="รพ.บรบือ"/>
        <s v="รพ.นาเชือก"/>
        <s v="รพ.พยัคฆภูมิพิสัย"/>
        <s v="รพ.วาปีปทุม"/>
        <s v="รพ.นาดูน"/>
        <s v="รพ.ยางสีสุราช"/>
        <s v="รพ.กุดรัง"/>
        <s v="รพ.ชื่นชม"/>
        <s v="รพ.ร้อยเอ็ด"/>
        <s v="รพ.เกษตรวิสัย"/>
        <s v="รพ.ปทุมรัตต์"/>
        <s v="รพ.จตุรพักตรพิมาน"/>
        <s v="รพ.ธวัชบุรี"/>
        <s v="รพ.พนมไพร"/>
        <s v="รพ.โพนทอง"/>
        <s v="รพ.โพธิ์ชัย"/>
        <s v="รพ.หนองพอก"/>
        <s v="รพ.เสลภูมิ"/>
        <s v="รพ.สุวรรณภูมิ"/>
        <s v="รพ.เมืองสรวง"/>
        <s v="รพ.โพนทราย"/>
        <s v="รพ.อาจสามารถ"/>
        <s v="รพ.เมยวดี"/>
        <s v="รพ.ศรีสมเด็จ"/>
        <s v="รพ.จังหาร"/>
        <s v="รพ.ทุ่งเขาหลวง"/>
        <s v="รพ.เชียงขวัญ"/>
        <s v="รพ.หนองฮี"/>
        <s v="รพ.นครพนม"/>
        <s v="รพ.ปลาปาก"/>
        <s v="รพ.ท่าอุเทน"/>
        <s v="รพ.บ้านแพง"/>
        <s v="รพ.นาทม"/>
        <s v="รพ.เรณูนคร"/>
        <s v="รพ.นาแก"/>
        <s v="รพ.ศรีสงคราม"/>
        <s v="รพ.นาหว้า"/>
        <s v="รพ.โพนสวรรค์"/>
        <s v="รพ.สมเด็จพระยุพราชธาตุพนม"/>
        <s v="รพ.วังยาง"/>
        <s v="รพ.บึงกาฬ"/>
        <s v="รพ.พรเจริญ"/>
        <s v="รพ.โซ่พิสัย"/>
        <s v="รพ.เซกา"/>
        <s v="รพ.ปากคาด"/>
        <s v="รพ.บึงโขงหลง"/>
        <s v="รพ.ศรีวิไล"/>
        <s v="รพ.บุ่งคล้า"/>
        <s v="รพ.เลย"/>
        <s v="รพ.นาด้วง"/>
        <s v="รพ.เชียงคาน"/>
        <s v="รพ.ปากชม"/>
        <s v="รพ.นาแห้ว"/>
        <s v="รพ.ภูเรือ"/>
        <s v="รพ.ท่าลี่"/>
        <s v="รพ.วังสะพุง"/>
        <s v="รพ.ภูกระดึง"/>
        <s v="รพ.ภูหลวง"/>
        <s v="รพ.ผาขาว"/>
        <s v="รพ.สมเด็จพระยุพราชด่านซ้าย"/>
        <s v="รพ.เอราวัณ"/>
        <s v="รพ.หนองหิน"/>
        <s v="รพ.สกลนคร"/>
        <s v="รพ.กุสุมาลย์"/>
        <s v="รพ.กุดบาก"/>
        <s v="รพ.พระอาจารย์ฝั้นอาจาโร"/>
        <s v="รพ.พังโคน"/>
        <s v="รพ.วาริชภูมิ"/>
        <s v="รพ.นิคมน้ำอูน"/>
        <s v="รพ.วานรนิวาส"/>
        <s v="รพ.คำตากล้า"/>
        <s v="รพ.พระอาจารย์มั่น ภูริทัตโต"/>
        <s v="รพ.อากาศอำนวย"/>
        <s v="รพ.ส่องดาว"/>
        <s v="รพ.เต่างอย"/>
        <s v="รพ.โคกศรีสุพรรณ"/>
        <s v="รพ.เจริญศิลป์"/>
        <s v="รพ.โพนนาแก้ว"/>
        <s v="รพ.สมเด็จพระยุพราชสว่างแดนดิน"/>
        <s v="รพ.พระอาจารย์แบน  ธนากโร"/>
        <s v="รพ.หนองคาย"/>
        <s v="รพ.โพนพิสัย"/>
        <s v="รพ.ศรีเชียงใหม่"/>
        <s v="รพ.สังคม"/>
        <s v="รพ.สมเด็จพระยุพราชท่าบ่อ"/>
        <s v="รพ.สระใคร"/>
        <s v="รพ.โพธิ์ตาก"/>
        <s v="รพ.เฝ้าไร่"/>
        <s v="รพ.รัตนวาปี"/>
        <s v="รพ.หนองบัวลำภู"/>
        <s v="รพ.นากลาง"/>
        <s v="รพ.โนนสัง"/>
        <s v="รพ.ศรีบุญเรือง"/>
        <s v="รพ.สุวรรณคูหา"/>
        <s v="รพ.นาวังเฉลิมพระเกียรติ ๘๐ พรรษา"/>
        <s v="รพ.อุดรธานี"/>
        <s v="รพ.กุดจับ"/>
        <s v="รพ.หนองวัวซอ"/>
        <s v="รพ.กุมภวาปี"/>
        <s v="รพ.ห้วยเกิ้ง"/>
        <s v="รพ.โนนสะอาด"/>
        <s v="รพ.หนองหาน"/>
        <s v="รพ.ทุ่งฝน"/>
        <s v="รพ.ไชยวาน"/>
        <s v="รพ.ศรีธาตุ"/>
        <s v="รพ.วังสามหมอ"/>
        <s v="รพ.บ้านผือ"/>
        <s v="รพ.น้ำโสม"/>
        <s v="รพ.เพ็ญ"/>
        <s v="รพ.สร้างคอม"/>
        <s v="รพ.หนองแสง"/>
        <s v="รพ.นายูง"/>
        <s v="รพ.พิบูลย์รักษ์"/>
        <s v="รพ.สมเด็จพระยุพราชบ้านดุง"/>
        <s v="รพ.กู่แก้ว"/>
        <s v="รพ.ประจักษ์ศิลปาคม"/>
        <s v="รพ.ซับใหญ่"/>
        <s v="รพ.ชัยภูมิ"/>
        <s v="รพ.บ้านเขว้า"/>
        <s v="รพ.คอนสวรรค์"/>
        <s v="รพ.เกษตรสมบูรณ์"/>
        <s v="รพ.หนองบัวแดง"/>
        <s v="รพ.จัตุรัส"/>
        <s v="รพ.บำเหน็จณรงค์"/>
        <s v="รพ.หนองบัวระเหว"/>
        <s v="รพ.เทพสถิต"/>
        <s v="รพ.ภูเขียวเฉลิมพระเกียรติ"/>
        <s v="รพ.บ้านแท่น"/>
        <s v="รพ.แก้งคร้อ"/>
        <s v="รพ.คอนสาร"/>
        <s v="รพ.ภักดีชุมพล"/>
        <s v="รพ.เนินสง่า"/>
        <s v="รพ.มหาราชนครราชสีมา"/>
        <s v="รพ.ครบุรี"/>
        <s v="รพ.เสิงสาง"/>
        <s v="รพ.คง"/>
        <s v="รพ.บ้านเหลื่อม"/>
        <s v="รพ.จักราช"/>
        <s v="รพ.โชคชัย"/>
        <s v="รพ.ด่านขุนทด"/>
        <s v="รพ.โนนไทย"/>
        <s v="รพ.โนนสูง"/>
        <s v="รพ.ขามสะแกแสง"/>
        <s v="รพ.บัวใหญ่"/>
        <s v="รพ.ประทาย"/>
        <s v="รพ.ปักธงชัย"/>
        <s v="รพ.พิมาย"/>
        <s v="รพ.ห้วยแถลง"/>
        <s v="รพ.ชุมพวง"/>
        <s v="รพ.สูงเนิน"/>
        <s v="รพ.ขามทะเลสอ"/>
        <s v="รพ.สีคิ้ว"/>
        <s v="รพ.ปากช่องนานา"/>
        <s v="รพ.หนองบุญมาก"/>
        <s v="รพ.แก้งสนามนาง"/>
        <s v="รพ.โนนแดง"/>
        <s v="รพ.วังน้ำเขียว"/>
        <s v="รพ.เฉลิมพระเกียรติสมเด็จย่า ๑๐๐ ปี"/>
        <s v="รพ.ลำทะเมนชัย"/>
        <s v="รพ.พระทองคำเฉลิมพระเกียรติ ๘๐ พรรษา"/>
        <s v="รพ.เทพรัตน์นครราชสีมา"/>
        <s v="รพ.เฉลิมพระเกียรติ(นครราชสีมา)"/>
        <s v="รพ.บัวลาย"/>
        <s v="รพ.สีดา"/>
        <s v="รพ.เทพารักษ์"/>
        <s v="รพ.มกุฏคีรีวัน"/>
        <s v="รพ.บุรีรัมย์"/>
        <s v="รพ.คูเมือง"/>
        <s v="รพ.กระสัง"/>
        <s v="รพ.นางรอง"/>
        <s v="รพ.หนองกี่"/>
        <s v="รพ.ละหานทราย"/>
        <s v="รพ.ประโคนชัย"/>
        <s v="รพ.บ้านกรวด"/>
        <s v="รพ.พุทไธสง"/>
        <s v="รพ.ลำปลายมาศ"/>
        <s v="รพ.สตึก"/>
        <s v="รพ.ปะคำ"/>
        <s v="รพ.นาโพธิ์"/>
        <s v="รพ.หนองหงส์"/>
        <s v="รพ.พลับพลาชัย"/>
        <s v="รพ.ห้วยราช"/>
        <s v="รพ.โนนสุวรรณ"/>
        <s v="รพ.ชำนิ"/>
        <s v="รพ.บ้านใหม่ไชยพจน์"/>
        <s v="รพ.โนนดินแดง"/>
        <s v="รพ.เฉลิมพระเกียรติ(บุรีรัมย์)"/>
        <s v="รพ.แคนดง"/>
        <s v="รพ.บ้านด่าน"/>
        <s v="รพ.สุรินทร์"/>
        <s v="รพ.ชุมพลบุรี"/>
        <s v="รพ.ท่าตูม"/>
        <s v="รพ.จอมพระ"/>
        <s v="รพ.ปราสาท"/>
        <s v="รพ.กาบเชิง"/>
        <s v="รพ.รัตนบุรี"/>
        <s v="รพ.สนม"/>
        <s v="รพ.ศีขรภูมิ"/>
        <s v="รพ.สังขะ"/>
        <s v="รพ.ลำดวน"/>
        <s v="รพ.สำโรงทาบ"/>
        <s v="รพ.บัวเชด"/>
        <s v="รพ.พนมดงรักเฉลิมพระเกียรติ ๘๐ พรรษา"/>
        <s v="รพ.เขวาสินรินทร์"/>
        <s v="รพ.ศรีณรงค์"/>
        <s v="รพ.โนนนารายณ์"/>
        <s v="รพ.มุกดาหาร"/>
        <s v="รพ.นิคมคำสร้อย"/>
        <s v="รพ.ดอนตาล"/>
        <s v="รพ.ดงหลวง"/>
        <s v="รพ.คำชะอี"/>
        <s v="รพ.หว้านใหญ่"/>
        <s v="รพ.หนองสูง"/>
        <s v="รพ.ยโสธร"/>
        <s v="รพ.ทรายมูล"/>
        <s v="รพ.กุดชุม"/>
        <s v="รพ.คำเขื่อนแก้ว"/>
        <s v="รพ.ป่าติ้ว"/>
        <s v="รพ.มหาชนะชัย"/>
        <s v="รพ.ค้อวัง"/>
        <s v="รพ.ไทยเจริญ"/>
        <s v="รพ.สมเด็จพระยุพราชเลิงนกทา"/>
        <s v="รพ.ศรีสะเกษ"/>
        <s v="รพ.ยางชุมน้อย"/>
        <s v="รพ.กันทรารมย์"/>
        <s v="รพ.กันทรลักษ์"/>
        <s v="รพ.ขุขันธ์"/>
        <s v="รพ.ไพรบึง"/>
        <s v="รพ.ปรางค์กู่"/>
        <s v="รพ.ขุนหาญ"/>
        <s v="รพ.ราษีไศล"/>
        <s v="รพ.อุทุมพรพิสัย"/>
        <s v="รพ.บึงบูรพ์"/>
        <s v="รพ.ห้วยทับทัน"/>
        <s v="รพ.โนนคูณ"/>
        <s v="รพ.ศรีรัตนะ"/>
        <s v="รพ.วังหิน"/>
        <s v="รพ.น้ำเกลี้ยง"/>
        <s v="รพ.ภูสิงห์"/>
        <s v="รพ.เมืองจันทร์"/>
        <s v="รพ.เบญจลักษ์เฉลิมพระเกียรติ ๘๐ พรรษา"/>
        <s v="รพ.พยุห์"/>
        <s v="รพ.โพธิ์ศรีสุวรรณ"/>
        <s v="รพ.ศิลาลาด"/>
        <s v="รพ.โคกจาน"/>
        <s v="รพ.อำนาจเจริญ"/>
        <s v="รพ.ชานุมาน"/>
        <s v="รพ.ปทุมราชวงศา"/>
        <s v="รพ.พนา"/>
        <s v="รพ.เสนางคนิคม"/>
        <s v="รพ.หัวตะพาน"/>
        <s v="รพ.ลืออำนาจ"/>
        <s v="รพ.สรรพสิทธิประสงค์"/>
        <s v="รพ.ศรีเมืองใหม่"/>
        <s v="รพ.โขงเจียม"/>
        <s v="รพ.เขื่องใน"/>
        <s v="รพ.เขมราฐ"/>
        <s v="รพ.นาจะหลวย"/>
        <s v="รพ.น้ำยืน"/>
        <s v="รพ.บุณฑริก"/>
        <s v="รพ.ตระการพืชผล"/>
        <s v="รพ.กุดข้าวปุ้น"/>
        <s v="รพ.ม่วงสามสิบ"/>
        <s v="รพ.วารินชำราบ"/>
        <s v="รพ.พิบูลมังสาหาร"/>
        <s v="รพ.ตาลสุม"/>
        <s v="รพ.โพธิ์ไทร"/>
        <s v="รพ.สำโรง"/>
        <s v="รพ.ดอนมดแดง"/>
        <s v="รพ.สิรินธร"/>
        <s v="รพ.ทุ่งศรีอุดม"/>
        <s v="รพ.สมเด็จพระยุพราชเดชอุดม"/>
        <s v="รพ.๕๐ พรรษา มหาวชิราลงกรณ"/>
        <s v="รพ.นาตาล"/>
        <s v="รพ.นาเยีย"/>
        <s v="รพ.สว่างวีระวงศ์"/>
        <s v="รพ.น้ำขุ่น"/>
        <s v="รพ.เหล่าเสือโก้ก"/>
        <s v="รพ.กระบี่"/>
        <s v="รพ.เขาพนม"/>
        <s v="รพ.เกาะลันตา"/>
        <s v="รพ.คลองท่อม"/>
        <s v="รพ.อ่าวลึก"/>
        <s v="รพ.ปลายพระยา"/>
        <s v="รพ.ลำทับ"/>
        <s v="รพ.เหนือคลอง"/>
        <s v="รพ.เกาะพีพี"/>
        <s v="รพ.ชุมพรเขตรอุดมศักดิ์"/>
        <s v="รพ.ปากน้ำชุมพร"/>
        <s v="รพ.ท่าแซะ"/>
        <s v="รพ.ปะทิว"/>
        <s v="รพ.มาบอำมฤต"/>
        <s v="รพ.หลังสวน"/>
        <s v="รพ.ปากน้ำหลังสวน"/>
        <s v="รพ.ละแม"/>
        <s v="รพ.พะโต๊ะ"/>
        <s v="รพ.สวี"/>
        <s v="รพ.ทุ่งตะโก"/>
        <s v="รพ.มหาราชนครศรีธรรมราช"/>
        <s v="รพ.พรหมคีรี"/>
        <s v="รพ.ลานสกา"/>
        <s v="รพ.สมเด็จพระยุพราชฉวาง"/>
        <s v="รพ.พิปูน"/>
        <s v="รพ.เชียรใหญ่"/>
        <s v="รพ.ชะอวด"/>
        <s v="รพ.ท่าศาลา"/>
        <s v="รพ.ทุ่งสง"/>
        <s v="รพ.นาบอน"/>
        <s v="รพ.ทุ่งใหญ่"/>
        <s v="รพ.ปากพนัง"/>
        <s v="รพ.ร่อนพิบูลย์"/>
        <s v="รพ.สิชล"/>
        <s v="รพ.ขนอม"/>
        <s v="รพ.หัวไทร"/>
        <s v="รพ.บางขัน"/>
        <s v="รพ.ถ้ำพรรณรา"/>
        <s v="รพ.จุฬาภรณ์"/>
        <s v="รพ.เฉลิมพระเกียรติ(นครศรีธรรมราช)"/>
        <s v="รพ.พ่อท่านคล้ายวาจาสิทธิ์"/>
        <s v="รพ.นบพิตำ"/>
        <s v="รพ.พระพรหม"/>
        <s v="รพ.พังงา"/>
        <s v="รพ.ตะกั่วป่า"/>
        <s v="รพ.เกาะยาวชัยพัฒน์"/>
        <s v="รพ.กะปงชัยพัฒน์"/>
        <s v="รพ.ตะกั่วทุ่ง"/>
        <s v="รพ.บางไทร(พังงา)"/>
        <s v="รพ.คุระบุรีชัยพัฒน์"/>
        <s v="รพ.ทับปุด"/>
        <s v="รพ.ท้ายเหมืองชัยพัฒน์"/>
        <s v="รพ.วชิระภูเก็ต"/>
        <s v="รพ.ป่าตอง"/>
        <s v="รพ.ถลาง"/>
        <s v="รพ.ฉลอง"/>
        <s v="รพ.ระนอง"/>
        <s v="รพ.ละอุ่น"/>
        <s v="รพ.กะเปอร์"/>
        <s v="รพ.กระบุรี"/>
        <s v="รพ.สุขสำราญ"/>
        <s v="รพ.เกาะเต่า"/>
        <s v="รพ.สุราษฎร์ธานี"/>
        <s v="รพ.เกาะสมุย"/>
        <s v="รพ.กาญจนดิษฐ์"/>
        <s v="รพ.ดอนสัก"/>
        <s v="รพ.เกาะพงัน"/>
        <s v="รพ.ไชยา"/>
        <s v="รพ.ท่าชนะ"/>
        <s v="รพ.คีรีรัฐนิคม"/>
        <s v="รพ.บ้านตาขุน"/>
        <s v="รพ.พนม"/>
        <s v="รพ.ท่าฉาง"/>
        <s v="รพ.บ้านนาสาร"/>
        <s v="รพ.บ้านนาเดิม"/>
        <s v="รพ.เคียนซา"/>
        <s v="รพ.พระแสง"/>
        <s v="รพ.พุนพิน"/>
        <s v="รพ.ชัยบุรี"/>
        <s v="รพ.สมเด็จพระยุพราชเวียงสระ"/>
        <s v="รพ.วิภาวดี"/>
        <s v="รพ.ท่าโรงช้าง"/>
        <s v="รพ.ตรัง"/>
        <s v="รพ.กันตัง"/>
        <s v="รพ.ย่านตาขาว"/>
        <s v="รพ.ปะเหลียน"/>
        <s v="รพ.สิเกา"/>
        <s v="รพ.ห้วยยอด"/>
        <s v="รพ.วังวิเศษ"/>
        <s v="รพ.นาโยง"/>
        <s v="รพ.รัษฎา"/>
        <s v="รพ.หาดสำราญเฉลิมพระเกียรติ ๘๐ พรรษา"/>
        <s v="รพ.นราธิวาสราชนครินทร์"/>
        <s v="รพ.สุไหงโก-ลก"/>
        <s v="รพ.ตากใบ"/>
        <s v="รพ.บาเจาะ"/>
        <s v="รพ.ระแงะ"/>
        <s v="รพ.รือเสาะ"/>
        <s v="รพ.ศรีสาคร"/>
        <s v="รพ.แว้ง"/>
        <s v="รพ.สุคิริน"/>
        <s v="รพ.สุไหงปาดี"/>
        <s v="รพ.จะแนะ"/>
        <s v="รพ.เจาะไอร้อง"/>
        <s v="รพ.ยี่งอเฉลิมพระเกียรติ ๘๐ พรรษา"/>
        <s v="รพ.ปัตตานี"/>
        <s v="รพ.โคกโพธิ์"/>
        <s v="รพ.หนองจิก"/>
        <s v="รพ.ปะนาเระ"/>
        <s v="รพ.มายอ"/>
        <s v="รพ.ทุ่งยางแดง"/>
        <s v="รพ.ไม้แก่น"/>
        <s v="รพ.ยะหริ่ง"/>
        <s v="รพ.ยะรัง"/>
        <s v="รพ.แม่ลาน"/>
        <s v="รพ.สมเด็จพระยุพราชสายบุรี"/>
        <s v="รพ.กะพ้อ"/>
        <s v="รพ.พัทลุง"/>
        <s v="รพ.กงหรา"/>
        <s v="รพ.เขาชัยสน"/>
        <s v="รพ.ตะโหมด"/>
        <s v="รพ.ควนขนุน"/>
        <s v="รพ.ปากพะยูน"/>
        <s v="รพ.ศรีบรรพต"/>
        <s v="รพ.ป่าบอน"/>
        <s v="รพ.บางแก้ว"/>
        <s v="รพ.ป่าพะยอม"/>
        <s v="รพ.ศรีนครินทร์(ปัญญานันทภิกขุ)"/>
        <s v="รพ.ยะลา"/>
        <s v="รพ.เบตง"/>
        <s v="รพ.บันนังสตา"/>
        <s v="รพ.ธารโต"/>
        <s v="รพ.รามัน"/>
        <s v="รพ.สมเด็จพระยุพราชยะหา"/>
        <s v="รพ.กาบัง"/>
        <s v="รพ.กรงปินัง"/>
        <s v="รพ.หาดใหญ่"/>
        <s v="รพ.สงขลา"/>
        <s v="รพ.สทิงพระ"/>
        <s v="รพ.จะนะ"/>
        <s v="รพ.สมเด็จพระบรมราชินีนาถ ณ อำเภอนาทวี"/>
        <s v="รพ.เทพา"/>
        <s v="รพ.สะบ้าย้อย"/>
        <s v="รพ.ระโนด"/>
        <s v="รพ.กระแสสินธุ์"/>
        <s v="รพ.รัตภูมิ"/>
        <s v="รพ.สะเดา"/>
        <s v="รพ.นาหม่อม"/>
        <s v="รพ.ควนเนียง"/>
        <s v="รพ.ปาดังเบซาร์"/>
        <s v="รพ.บางกล่ำ"/>
        <s v="รพ.สิงหนคร"/>
        <s v="รพ.คลองหอยโข่ง"/>
        <s v="รพ.สตูล"/>
        <s v="รพ.ควนโดน"/>
        <s v="รพ.ควนกาหลง"/>
        <s v="รพ.ท่าแพ"/>
        <s v="รพ.ละงู"/>
        <s v="รพ.ทุ่งหว้า"/>
        <s v="รพ.มะนัง"/>
      </sharedItems>
    </cacheField>
    <cacheField name="แผนประมาณการQ2Y69" numFmtId="187">
      <sharedItems containsSemiMixedTypes="0" containsString="0" containsNumber="1" minValue="0" maxValue="2061280086.27"/>
    </cacheField>
    <cacheField name="ผลการดำเนินงานQ2Y69" numFmtId="187">
      <sharedItems containsSemiMixedTypes="0" containsString="0" containsNumber="1" minValue="1116582.9099999999" maxValue="2013028780.3499997"/>
    </cacheField>
    <cacheField name="ผลต่าง" numFmtId="187">
      <sharedItems containsSemiMixedTypes="0" containsString="0" containsNumber="1" minValue="-181635875.5" maxValue="417012868.04999995"/>
    </cacheField>
    <cacheField name="ร้อยละ" numFmtId="187">
      <sharedItems containsString="0" containsBlank="1" containsNumber="1" minValue="-70.02" maxValue="468.89"/>
    </cacheField>
    <cacheField name="แผนประมาณการQ2Y692" numFmtId="187">
      <sharedItems containsSemiMixedTypes="0" containsString="0" containsNumber="1" minValue="0" maxValue="2935089676.1000004"/>
    </cacheField>
    <cacheField name="ผลการดำเนินงานQ2Y692" numFmtId="187">
      <sharedItems containsSemiMixedTypes="0" containsString="0" containsNumber="1" minValue="934008.59" maxValue="3131039965.1700001"/>
    </cacheField>
    <cacheField name="ผลต่าง2" numFmtId="187">
      <sharedItems containsSemiMixedTypes="0" containsString="0" containsNumber="1" minValue="-280540994.13000011" maxValue="195950289.06999969"/>
    </cacheField>
    <cacheField name="ร้อยละ2" numFmtId="187">
      <sharedItems containsString="0" containsBlank="1" containsNumber="1" minValue="-34.659999999999997" maxValue="49.29"/>
    </cacheField>
    <cacheField name="ผลการประเมิน" numFmtId="0">
      <sharedItems containsString="0" containsBlank="1" containsNumber="1" containsInteger="1" minValue="0" maxValue="1"/>
    </cacheField>
    <cacheField name=" คชจ." numFmtId="0">
      <sharedItems containsString="0" containsBlank="1" containsNumber="1" containsInteger="1" minValue="0" maxValue="1"/>
    </cacheField>
    <cacheField name="INC." numFmtId="0">
      <sharedItems/>
    </cacheField>
    <cacheField name="EXP." numFmtId="0">
      <sharedItems/>
    </cacheField>
    <cacheField name="GRUP-1" numFmtId="0">
      <sharedItems count="4">
        <s v="2.ไม่ผ่านINC"/>
        <s v="4.ไม่ผ่านทั้ง 2 แผน"/>
        <s v="3.ไม่ผ่านEXP"/>
        <s v="1.ผ่านทั้ง 2 แผน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7.700490277777" createdVersion="8" refreshedVersion="8" minRefreshableVersion="3" recordCount="3811" xr:uid="{DF0C40A1-6FC4-4F3F-8840-FF1F7E996611}">
  <cacheSource type="worksheet">
    <worksheetSource ref="A1:AC3812" sheet="Mar69"/>
  </cacheSource>
  <cacheFields count="29">
    <cacheField name="TimeID" numFmtId="0">
      <sharedItems/>
    </cacheField>
    <cacheField name="Ket" numFmtId="0">
      <sharedItems containsSemiMixedTypes="0" containsString="0" containsNumber="1" containsInteger="1" minValue="1" maxValue="1"/>
    </cacheField>
    <cacheField name="Province2" numFmtId="0">
      <sharedItems/>
    </cacheField>
    <cacheField name="OrgID" numFmtId="0">
      <sharedItems/>
    </cacheField>
    <cacheField name="Org" numFmtId="0">
      <sharedItems/>
    </cacheField>
    <cacheField name="TypeID" numFmtId="0">
      <sharedItems/>
    </cacheField>
    <cacheField name="sort" numFmtId="0">
      <sharedItems containsSemiMixedTypes="0" containsString="0" containsNumber="1" containsInteger="1" minValue="4" maxValue="42"/>
    </cacheField>
    <cacheField name="GroupID" numFmtId="0">
      <sharedItems/>
    </cacheField>
    <cacheField name="PlanName" numFmtId="0">
      <sharedItems count="37">
        <s v="รายได้ UC"/>
        <s v="รายได้จาก  EMS"/>
        <s v="รายได้ค่ารักษาเบิกต้นสังกัด"/>
        <s v="รายได้ค่ารักษา อปท."/>
        <s v="รายได้ค่ารักษาเบิกจ่ายตรงกรมบัญชีกลาง"/>
        <s v="รายได้ประกันสังคม"/>
        <s v="รายได้แรงงานต่างด้าว"/>
        <s v="รายได้ค่ารักษาและบริการอื่น ๆ"/>
        <s v="รายได้งบประมาณส่วนบุคลากร"/>
        <s v="รายได้อื่น"/>
        <s v="รายได้อื่น (ระบบบัญชีบันทึกอัตโนมัติ)"/>
        <s v="รายได้งบลงทุน"/>
        <s v="รวมรายได้"/>
        <s v="ต้นทุนยา"/>
        <s v="ต้นทุนเวชภัณฑ์มิใช่ยาและวัสดุการแพทย์"/>
        <s v="ต้นทุนวัสดุทันตกรรม"/>
        <s v="ต้นทุนวัสดุวิทยาศาสตร์การแพทย์"/>
        <s v="เงินเดือนและค่าจ้างประจำ"/>
        <s v="ค่าจ้างชั่วคราว"/>
        <s v="ค่าตอบแทน"/>
        <s v="ค่าใช้จ่ายบุคลากรอื่น"/>
        <s v="ค่าใช้สอย"/>
        <s v="ค่าสาธารณูปโภค"/>
        <s v="วัสดุใช้ไป"/>
        <s v="ค่าเสื่อมราคาและค่าตัดจำหน่าย"/>
        <s v="หนี้สูญและสงสัยจะสูญ"/>
        <s v="ค่าใช้จ่ายอื่น"/>
        <s v="ค่าใช้จ่ายอื่น (ระบบบัญชีบันทึกอัตโนมัติ)"/>
        <s v="รวมค่าใช้จ่าย"/>
        <s v="ส่วนต่างรายได้หักค่าใช้จ่าย(NI)"/>
        <s v="รวมรายได้ (ไม่รวมรายได้อื่น(ระบบบัญชีอัตโนมัติ)และรายได้งบลงทุน)"/>
        <s v="รวมค่าใช้จ่าย (ไม่รวมค่าเสื่อมราคาและค่าตัดจำหน่ายและค่าใช้จ่ายอื่น (ระบบบัญชีบันทึกอัตโนมัติ)"/>
        <s v="EBITDA (รวมรายได้ (ไม่รวมรายได้งบลงทุน) - รวมค่าใช้จ่าย (ไม่รวมค่าเสื่อมราคาและค่าตัดจำหน่าย)"/>
        <s v="ทุนสำรองสุทธิ (Net working Capital)"/>
        <s v="เงินบำรุงคงเหลือ"/>
        <s v="หนี้สินและภาระผูกพัน"/>
        <s v="เงินบำรุงคงเหลือสุทธิ"/>
      </sharedItems>
    </cacheField>
    <cacheField name="คาดการณ์" numFmtId="43">
      <sharedItems containsString="0" containsBlank="1" containsNumber="1" minValue="-18975623.23" maxValue="5897688608.4300003"/>
    </cacheField>
    <cacheField name="แผนทั้งปี" numFmtId="43">
      <sharedItems containsSemiMixedTypes="0" containsString="0" containsNumber="1" minValue="-194585000" maxValue="10593911660"/>
    </cacheField>
    <cacheField name="แผนที่ควรจะเป็น" numFmtId="43">
      <sharedItems containsSemiMixedTypes="0" containsString="0" containsNumber="1" minValue="-97292500" maxValue="5296955830"/>
    </cacheField>
    <cacheField name="ผลที่เกิดขึ้น" numFmtId="43">
      <sharedItems containsSemiMixedTypes="0" containsString="0" containsNumber="1" minValue="-187887898.06" maxValue="5490561235.8999996"/>
    </cacheField>
    <cacheField name="Diff" numFmtId="43">
      <sharedItems containsSemiMixedTypes="0" containsString="0" containsNumber="1" minValue="-187887898.06" maxValue="872863418.24000001"/>
    </cacheField>
    <cacheField name="PerDiff" numFmtId="43">
      <sharedItems containsSemiMixedTypes="0" containsString="0" containsNumber="1" minValue="-57423.385803661004" maxValue="334121.352125693"/>
    </cacheField>
    <cacheField name="Definition" numFmtId="0">
      <sharedItems/>
    </cacheField>
    <cacheField name="pName" numFmtId="0">
      <sharedItems/>
    </cacheField>
    <cacheField name="FYear" numFmtId="0">
      <sharedItems/>
    </cacheField>
    <cacheField name="fName" numFmtId="0">
      <sharedItems/>
    </cacheField>
    <cacheField name="CYear" numFmtId="0">
      <sharedItems/>
    </cacheField>
    <cacheField name="G1" numFmtId="0">
      <sharedItems containsBlank="1"/>
    </cacheField>
    <cacheField name="G1Name" numFmtId="0">
      <sharedItems containsBlank="1" count="5">
        <s v="รวมรายได้"/>
        <m/>
        <s v="รวมค่าใช้จ่าย"/>
        <s v="ทุนสำรองสุทธิ (NWC)"/>
        <s v="เงินบำรุงคงเหลือสุทธิ"/>
      </sharedItems>
    </cacheField>
    <cacheField name="G2" numFmtId="0">
      <sharedItems containsBlank="1"/>
    </cacheField>
    <cacheField name="G2Name" numFmtId="0">
      <sharedItems containsBlank="1"/>
    </cacheField>
    <cacheField name="K1" numFmtId="0">
      <sharedItems containsString="0" containsBlank="1" containsNumber="1" containsInteger="1" minValue="-1" maxValue="1"/>
    </cacheField>
    <cacheField name="FOR_Analysi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GROUP1" numFmtId="0">
      <sharedItems count="4">
        <s v="3.ไม่ผ่านEXP"/>
        <s v="1.ผ่านทั้ง 2 แผน"/>
        <s v="4.ไม่ผ่านทั้ง 2 แผน"/>
        <s v="2.ไม่ผ่านINC"/>
      </sharedItems>
    </cacheField>
    <cacheField name="Pass/NotPass" numFmtId="0">
      <sharedItems count="2">
        <s v="ไม่ผ่าน"/>
        <s v="ผ่าน"/>
      </sharedItems>
    </cacheField>
    <cacheField name="Scale" numFmtId="0">
      <sharedItems count="9">
        <s v="&gt;25"/>
        <s v="&gt;5"/>
        <s v="ผ่าน"/>
        <s v="&gt;50"/>
        <s v="&lt;-50"/>
        <s v="&lt;-5"/>
        <s v="&lt;-25"/>
        <s v="&gt;100"/>
        <s v="&lt;-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7.700590972221" backgroundQuery="1" createdVersion="8" refreshedVersion="8" minRefreshableVersion="3" recordCount="0" supportSubquery="1" supportAdvancedDrill="1" xr:uid="{3A5DD418-179C-4FA7-A1BA-608562E1FCAA}">
  <cacheSource type="external" connectionId="1"/>
  <cacheFields count="7">
    <cacheField name="[Range 1].[GROUP1].[GROUP1]" caption="GROUP1" numFmtId="0" hierarchy="51" level="1">
      <sharedItems count="4">
        <s v="1.ผ่านทั้ง 2 แผน"/>
        <s v="2.ไม่ผ่านINC"/>
        <s v="3.ไม่ผ่านEXP"/>
        <s v="4.ไม่ผ่านทั้ง 2 แผน"/>
      </sharedItems>
    </cacheField>
    <cacheField name="[Range 1].[ผล].[ผล]" caption="ผล" numFmtId="0" hierarchy="56" level="1">
      <sharedItems count="3">
        <s v="เท่าเดิม"/>
        <s v="เพิ่มขึ้น"/>
        <s v="ลดลง"/>
      </sharedItems>
    </cacheField>
    <cacheField name="[Range 1].[แผนครึ่งปีหลัง].[แผนครึ่งปีหลัง]" caption="แผนครึ่งปีหลัง" numFmtId="0" hierarchy="55" level="1">
      <sharedItems containsSemiMixedTypes="0" containsNonDate="0" containsString="0"/>
    </cacheField>
    <cacheField name="[Measures].[Distinct Count of OrgID]" caption="Distinct Count of OrgID" numFmtId="0" hierarchy="65" level="32767"/>
    <cacheField name="[Range 1].[G1Name].[G1Name]" caption="G1Name" numFmtId="0" hierarchy="46" level="1">
      <sharedItems count="2">
        <s v="รวมค่าใช้จ่าย"/>
        <s v="รวมรายได้"/>
      </sharedItems>
    </cacheField>
    <cacheField name="[Range 1].[Org].[Org]" caption="Org" numFmtId="0" hierarchy="29" level="1">
      <sharedItems containsSemiMixedTypes="0" containsNonDate="0" containsString="0"/>
    </cacheField>
    <cacheField name="[Range 1].[PlanName].[PlanName]" caption="PlanName" numFmtId="0" hierarchy="33" level="1">
      <sharedItems count="30">
        <s v="ค่าจ้างชั่วคราว"/>
        <s v="ค่าใช้จ่ายบุคลากรอื่น"/>
        <s v="ค่าใช้จ่ายอื่น"/>
        <s v="ค่าใช้จ่ายอื่น (ระบบบัญชีบันทึกอัตโนมัติ)"/>
        <s v="ค่าใช้สอย"/>
        <s v="ค่าตอบแทน"/>
        <s v="ค่าสาธารณูปโภค"/>
        <s v="ค่าเสื่อมราคาและค่าตัดจำหน่าย"/>
        <s v="เงินเดือนและค่าจ้างประจำ"/>
        <s v="เงินบำรุงคงเหลือสุทธิ"/>
        <s v="ต้นทุนยา"/>
        <s v="ต้นทุนวัสดุทันตกรรม"/>
        <s v="ต้นทุนวัสดุวิทยาศาสตร์การแพทย์"/>
        <s v="ต้นทุนเวชภัณฑ์มิใช่ยาและวัสดุการแพทย์"/>
        <s v="รวมรายได้"/>
        <s v="รวมรายได้ (ไม่รวมรายได้อื่น(ระบบบัญชีอัตโนมัติ)และรายได้งบลงทุน)"/>
        <s v="รายได้ UC"/>
        <s v="รายได้ค่ารักษา อปท."/>
        <s v="รายได้ค่ารักษาเบิกจ่ายตรงกรมบัญชีกลาง"/>
        <s v="รายได้ค่ารักษาเบิกต้นสังกัด"/>
        <s v="รายได้ค่ารักษาและบริการอื่น ๆ"/>
        <s v="รายได้งบประมาณส่วนบุคลากร"/>
        <s v="รายได้งบลงทุน"/>
        <s v="รายได้จาก  EMS"/>
        <s v="รายได้ประกันสังคม"/>
        <s v="รายได้แรงงานต่างด้าว"/>
        <s v="รายได้อื่น"/>
        <s v="รายได้อื่น (ระบบบัญชีบันทึกอัตโนมัติ)"/>
        <s v="วัสดุใช้ไป"/>
        <s v="หนี้สูญและสงสัยจะสูญ"/>
      </sharedItems>
    </cacheField>
  </cacheFields>
  <cacheHierarchies count="68">
    <cacheHierarchy uniqueName="[Range].[TimeID]" caption="TimeID" attribute="1" defaultMemberUniqueName="[Range].[TimeID].[All]" allUniqueName="[Range].[TimeID].[All]" dimensionUniqueName="[Range]" displayFolder="" count="0" memberValueDatatype="130" unbalanced="0"/>
    <cacheHierarchy uniqueName="[Range].[Ket]" caption="Ket" attribute="1" defaultMemberUniqueName="[Range].[Ket].[All]" allUniqueName="[Range].[Ket].[All]" dimensionUniqueName="[Range]" displayFolder="" count="0" memberValueDatatype="20" unbalanced="0"/>
    <cacheHierarchy uniqueName="[Range].[Province2]" caption="Province2" attribute="1" defaultMemberUniqueName="[Range].[Province2].[All]" allUniqueName="[Range].[Province2].[All]" dimensionUniqueName="[Range]" displayFolder="" count="0" memberValueDatatype="130" unbalanced="0"/>
    <cacheHierarchy uniqueName="[Range].[OrgID]" caption="OrgID" attribute="1" defaultMemberUniqueName="[Range].[OrgID].[All]" allUniqueName="[Range].[OrgID].[All]" dimensionUniqueName="[Range]" displayFolder="" count="0" memberValueDatatype="130" unbalanced="0"/>
    <cacheHierarchy uniqueName="[Range].[Org]" caption="Org" attribute="1" defaultMemberUniqueName="[Range].[Org].[All]" allUniqueName="[Range].[Org].[All]" dimensionUniqueName="[Range]" displayFolder="" count="0" memberValueDatatype="130" unbalanced="0"/>
    <cacheHierarchy uniqueName="[Range].[TypeID]" caption="TypeID" attribute="1" defaultMemberUniqueName="[Range].[TypeID].[All]" allUniqueName="[Range].[TypeID].[All]" dimensionUniqueName="[Range]" displayFolder="" count="0" memberValueDatatype="130" unbalanced="0"/>
    <cacheHierarchy uniqueName="[Range].[sort]" caption="sort" attribute="1" defaultMemberUniqueName="[Range].[sort].[All]" allUniqueName="[Range].[sort].[All]" dimensionUniqueName="[Range]" displayFolder="" count="0" memberValueDatatype="20" unbalanced="0"/>
    <cacheHierarchy uniqueName="[Range].[GroupID]" caption="GroupID" attribute="1" defaultMemberUniqueName="[Range].[GroupID].[All]" allUniqueName="[Range].[GroupID].[All]" dimensionUniqueName="[Range]" displayFolder="" count="0" memberValueDatatype="130" unbalanced="0"/>
    <cacheHierarchy uniqueName="[Range].[PlanName]" caption="PlanName" attribute="1" defaultMemberUniqueName="[Range].[PlanName].[All]" allUniqueName="[Range].[PlanName].[All]" dimensionUniqueName="[Range]" displayFolder="" count="0" memberValueDatatype="130" unbalanced="0"/>
    <cacheHierarchy uniqueName="[Range].[คาดการณ์]" caption="คาดการณ์" attribute="1" defaultMemberUniqueName="[Range].[คาดการณ์].[All]" allUniqueName="[Range].[คาดการณ์].[All]" dimensionUniqueName="[Range]" displayFolder="" count="0" memberValueDatatype="5" unbalanced="0"/>
    <cacheHierarchy uniqueName="[Range].[แผนทั้งปี]" caption="แผนทั้งปี" attribute="1" defaultMemberUniqueName="[Range].[แผนทั้งปี].[All]" allUniqueName="[Range].[แผนทั้งปี].[All]" dimensionUniqueName="[Range]" displayFolder="" count="0" memberValueDatatype="5" unbalanced="0"/>
    <cacheHierarchy uniqueName="[Range].[แผนที่ควรจะเป็น]" caption="แผนที่ควรจะเป็น" attribute="1" defaultMemberUniqueName="[Range].[แผนที่ควรจะเป็น].[All]" allUniqueName="[Range].[แผนที่ควรจะเป็น].[All]" dimensionUniqueName="[Range]" displayFolder="" count="0" memberValueDatatype="5" unbalanced="0"/>
    <cacheHierarchy uniqueName="[Range].[ผลที่เกิดขึ้น]" caption="ผลที่เกิดขึ้น" attribute="1" defaultMemberUniqueName="[Range].[ผลที่เกิดขึ้น].[All]" allUniqueName="[Range].[ผลที่เกิดขึ้น].[All]" dimensionUniqueName="[Range]" displayFolder="" count="0" memberValueDatatype="5" unbalanced="0"/>
    <cacheHierarchy uniqueName="[Range].[Diff]" caption="Diff" attribute="1" defaultMemberUniqueName="[Range].[Diff].[All]" allUniqueName="[Range].[Diff].[All]" dimensionUniqueName="[Range]" displayFolder="" count="0" memberValueDatatype="5" unbalanced="0"/>
    <cacheHierarchy uniqueName="[Range].[PerDiff]" caption="PerDiff" attribute="1" defaultMemberUniqueName="[Range].[PerDiff].[All]" allUniqueName="[Range].[PerDiff].[All]" dimensionUniqueName="[Range]" displayFolder="" count="0" memberValueDatatype="5" unbalanced="0"/>
    <cacheHierarchy uniqueName="[Range].[Definition]" caption="Definition" attribute="1" defaultMemberUniqueName="[Range].[Definition].[All]" allUniqueName="[Range].[Definition].[All]" dimensionUniqueName="[Range]" displayFolder="" count="0" memberValueDatatype="130" unbalanced="0"/>
    <cacheHierarchy uniqueName="[Range].[pName]" caption="pName" attribute="1" defaultMemberUniqueName="[Range].[pName].[All]" allUniqueName="[Range].[pName].[All]" dimensionUniqueName="[Range]" displayFolder="" count="0" memberValueDatatype="130" unbalanced="0"/>
    <cacheHierarchy uniqueName="[Range].[FYear]" caption="FYear" attribute="1" defaultMemberUniqueName="[Range].[FYear].[All]" allUniqueName="[Range].[FYear].[All]" dimensionUniqueName="[Range]" displayFolder="" count="0" memberValueDatatype="130" unbalanced="0"/>
    <cacheHierarchy uniqueName="[Range].[fName]" caption="fName" attribute="1" defaultMemberUniqueName="[Range].[fName].[All]" allUniqueName="[Range].[fName].[All]" dimensionUniqueName="[Range]" displayFolder="" count="0" memberValueDatatype="130" unbalanced="0"/>
    <cacheHierarchy uniqueName="[Range].[CYear]" caption="CYear" attribute="1" defaultMemberUniqueName="[Range].[CYear].[All]" allUniqueName="[Range].[CYear].[All]" dimensionUniqueName="[Range]" displayFolder="" count="0" memberValueDatatype="130" unbalanced="0"/>
    <cacheHierarchy uniqueName="[Range].[G1]" caption="G1" attribute="1" defaultMemberUniqueName="[Range].[G1].[All]" allUniqueName="[Range].[G1].[All]" dimensionUniqueName="[Range]" displayFolder="" count="0" memberValueDatatype="130" unbalanced="0"/>
    <cacheHierarchy uniqueName="[Range].[G1Name]" caption="G1Name" attribute="1" defaultMemberUniqueName="[Range].[G1Name].[All]" allUniqueName="[Range].[G1Name].[All]" dimensionUniqueName="[Range]" displayFolder="" count="0" memberValueDatatype="130" unbalanced="0"/>
    <cacheHierarchy uniqueName="[Range].[G2]" caption="G2" attribute="1" defaultMemberUniqueName="[Range].[G2].[All]" allUniqueName="[Range].[G2].[All]" dimensionUniqueName="[Range]" displayFolder="" count="0" memberValueDatatype="130" unbalanced="0"/>
    <cacheHierarchy uniqueName="[Range].[G2Name]" caption="G2Name" attribute="1" defaultMemberUniqueName="[Range].[G2Name].[All]" allUniqueName="[Range].[G2Name].[All]" dimensionUniqueName="[Range]" displayFolder="" count="0" memberValueDatatype="130" unbalanced="0"/>
    <cacheHierarchy uniqueName="[Range].[K1]" caption="K1" attribute="1" defaultMemberUniqueName="[Range].[K1].[All]" allUniqueName="[Range].[K1].[All]" dimensionUniqueName="[Range]" displayFolder="" count="0" memberValueDatatype="20" unbalanced="0"/>
    <cacheHierarchy uniqueName="[Range 1].[TimeID]" caption="TimeID" attribute="1" defaultMemberUniqueName="[Range 1].[TimeID].[All]" allUniqueName="[Range 1].[TimeID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20" unbalanced="0"/>
    <cacheHierarchy uniqueName="[Range 1].[Province2]" caption="Province2" attribute="1" defaultMemberUniqueName="[Range 1].[Province2].[All]" allUniqueName="[Range 1].[Province2].[All]" dimensionUniqueName="[Range 1]" displayFolder="" count="0" memberValueDatatype="130" unbalanced="0"/>
    <cacheHierarchy uniqueName="[Range 1].[OrgID]" caption="OrgID" attribute="1" defaultMemberUniqueName="[Range 1].[OrgID].[All]" allUniqueName="[Range 1].[OrgID].[All]" dimensionUniqueName="[Range 1]" displayFolder="" count="0" memberValueDatatype="130" unbalanced="0"/>
    <cacheHierarchy uniqueName="[Range 1].[Org]" caption="Org" attribute="1" defaultMemberUniqueName="[Range 1].[Org].[All]" allUniqueName="[Range 1].[Org].[All]" dimensionUniqueName="[Range 1]" displayFolder="" count="2" memberValueDatatype="130" unbalanced="0">
      <fieldsUsage count="2">
        <fieldUsage x="-1"/>
        <fieldUsage x="5"/>
      </fieldsUsage>
    </cacheHierarchy>
    <cacheHierarchy uniqueName="[Range 1].[TypeID]" caption="TypeID" attribute="1" defaultMemberUniqueName="[Range 1].[TypeID].[All]" allUniqueName="[Range 1].[TypeID].[All]" dimensionUniqueName="[Range 1]" displayFolder="" count="0" memberValueDatatype="130" unbalanced="0"/>
    <cacheHierarchy uniqueName="[Range 1].[sort]" caption="sort" attribute="1" defaultMemberUniqueName="[Range 1].[sort].[All]" allUniqueName="[Range 1].[sort].[All]" dimensionUniqueName="[Range 1]" displayFolder="" count="0" memberValueDatatype="20" unbalanced="0"/>
    <cacheHierarchy uniqueName="[Range 1].[GroupID]" caption="GroupID" attribute="1" defaultMemberUniqueName="[Range 1].[GroupID].[All]" allUniqueName="[Range 1].[GroupID].[All]" dimensionUniqueName="[Range 1]" displayFolder="" count="0" memberValueDatatype="130" unbalanced="0"/>
    <cacheHierarchy uniqueName="[Range 1].[PlanName]" caption="PlanName" attribute="1" defaultMemberUniqueName="[Range 1].[PlanName].[All]" allUniqueName="[Range 1].[PlanName].[All]" dimensionUniqueName="[Range 1]" displayFolder="" count="2" memberValueDatatype="130" unbalanced="0">
      <fieldsUsage count="2">
        <fieldUsage x="-1"/>
        <fieldUsage x="6"/>
      </fieldsUsage>
    </cacheHierarchy>
    <cacheHierarchy uniqueName="[Range 1].[คาดการณ์]" caption="คาดการณ์" attribute="1" defaultMemberUniqueName="[Range 1].[คาดการณ์].[All]" allUniqueName="[Range 1].[คาดการณ์].[All]" dimensionUniqueName="[Range 1]" displayFolder="" count="0" memberValueDatatype="5" unbalanced="0"/>
    <cacheHierarchy uniqueName="[Range 1].[แผนทั้งปี]" caption="แผนทั้งปี" attribute="1" defaultMemberUniqueName="[Range 1].[แผนทั้งปี].[All]" allUniqueName="[Range 1].[แผนทั้งปี].[All]" dimensionUniqueName="[Range 1]" displayFolder="" count="0" memberValueDatatype="5" unbalanced="0"/>
    <cacheHierarchy uniqueName="[Range 1].[แผนที่ควรจะเป็น]" caption="แผนที่ควรจะเป็น" attribute="1" defaultMemberUniqueName="[Range 1].[แผนที่ควรจะเป็น].[All]" allUniqueName="[Range 1].[แผนที่ควรจะเป็น].[All]" dimensionUniqueName="[Range 1]" displayFolder="" count="0" memberValueDatatype="5" unbalanced="0"/>
    <cacheHierarchy uniqueName="[Range 1].[ผลที่เกิดขึ้น]" caption="ผลที่เกิดขึ้น" attribute="1" defaultMemberUniqueName="[Range 1].[ผลที่เกิดขึ้น].[All]" allUniqueName="[Range 1].[ผลที่เกิดขึ้น].[All]" dimensionUniqueName="[Range 1]" displayFolder="" count="0" memberValueDatatype="5" unbalanced="0"/>
    <cacheHierarchy uniqueName="[Range 1].[Diff]" caption="Diff" attribute="1" defaultMemberUniqueName="[Range 1].[Diff].[All]" allUniqueName="[Range 1].[Diff].[All]" dimensionUniqueName="[Range 1]" displayFolder="" count="0" memberValueDatatype="5" unbalanced="0"/>
    <cacheHierarchy uniqueName="[Range 1].[PerDiff]" caption="PerDiff" attribute="1" defaultMemberUniqueName="[Range 1].[PerDiff].[All]" allUniqueName="[Range 1].[PerDiff].[All]" dimensionUniqueName="[Range 1]" displayFolder="" count="0" memberValueDatatype="5" unbalanced="0"/>
    <cacheHierarchy uniqueName="[Range 1].[Definition]" caption="Definition" attribute="1" defaultMemberUniqueName="[Range 1].[Definition].[All]" allUniqueName="[Range 1].[Definition].[All]" dimensionUniqueName="[Range 1]" displayFolder="" count="0" memberValueDatatype="130" unbalanced="0"/>
    <cacheHierarchy uniqueName="[Range 1].[pName]" caption="pName" attribute="1" defaultMemberUniqueName="[Range 1].[pName].[All]" allUniqueName="[Range 1].[pName].[All]" dimensionUniqueName="[Range 1]" displayFolder="" count="0" memberValueDatatype="130" unbalanced="0"/>
    <cacheHierarchy uniqueName="[Range 1].[FYear]" caption="FYear" attribute="1" defaultMemberUniqueName="[Range 1].[FYear].[All]" allUniqueName="[Range 1].[FYear].[All]" dimensionUniqueName="[Range 1]" displayFolder="" count="0" memberValueDatatype="130" unbalanced="0"/>
    <cacheHierarchy uniqueName="[Range 1].[fName]" caption="fName" attribute="1" defaultMemberUniqueName="[Range 1].[fName].[All]" allUniqueName="[Range 1].[fName].[All]" dimensionUniqueName="[Range 1]" displayFolder="" count="0" memberValueDatatype="130" unbalanced="0"/>
    <cacheHierarchy uniqueName="[Range 1].[CYear]" caption="CYear" attribute="1" defaultMemberUniqueName="[Range 1].[CYear].[All]" allUniqueName="[Range 1].[CYear].[All]" dimensionUniqueName="[Range 1]" displayFolder="" count="0" memberValueDatatype="130" unbalanced="0"/>
    <cacheHierarchy uniqueName="[Range 1].[G1]" caption="G1" attribute="1" defaultMemberUniqueName="[Range 1].[G1].[All]" allUniqueName="[Range 1].[G1].[All]" dimensionUniqueName="[Range 1]" displayFolder="" count="0" memberValueDatatype="130" unbalanced="0"/>
    <cacheHierarchy uniqueName="[Range 1].[G1Name]" caption="G1Name" attribute="1" defaultMemberUniqueName="[Range 1].[G1Name].[All]" allUniqueName="[Range 1].[G1Name].[All]" dimensionUniqueName="[Range 1]" displayFolder="" count="2" memberValueDatatype="130" unbalanced="0">
      <fieldsUsage count="2">
        <fieldUsage x="-1"/>
        <fieldUsage x="4"/>
      </fieldsUsage>
    </cacheHierarchy>
    <cacheHierarchy uniqueName="[Range 1].[G2]" caption="G2" attribute="1" defaultMemberUniqueName="[Range 1].[G2].[All]" allUniqueName="[Range 1].[G2].[All]" dimensionUniqueName="[Range 1]" displayFolder="" count="0" memberValueDatatype="130" unbalanced="0"/>
    <cacheHierarchy uniqueName="[Range 1].[G2Name]" caption="G2Name" attribute="1" defaultMemberUniqueName="[Range 1].[G2Name].[All]" allUniqueName="[Range 1].[G2Name].[All]" dimensionUniqueName="[Range 1]" displayFolder="" count="0" memberValueDatatype="130" unbalanced="0"/>
    <cacheHierarchy uniqueName="[Range 1].[K1]" caption="K1" attribute="1" defaultMemberUniqueName="[Range 1].[K1].[All]" allUniqueName="[Range 1].[K1].[All]" dimensionUniqueName="[Range 1]" displayFolder="" count="0" memberValueDatatype="20" unbalanced="0"/>
    <cacheHierarchy uniqueName="[Range 1].[FOR_Analysis]" caption="FOR_Analysis" attribute="1" defaultMemberUniqueName="[Range 1].[FOR_Analysis].[All]" allUniqueName="[Range 1].[FOR_Analysis].[All]" dimensionUniqueName="[Range 1]" displayFolder="" count="0" memberValueDatatype="20" unbalanced="0"/>
    <cacheHierarchy uniqueName="[Range 1].[GROUP1]" caption="GROUP1" attribute="1" defaultMemberUniqueName="[Range 1].[GROUP1].[All]" allUniqueName="[Range 1].[GROUP1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ass/NotPass]" caption="Pass/NotPass" attribute="1" defaultMemberUniqueName="[Range 1].[Pass/NotPass].[All]" allUniqueName="[Range 1].[Pass/NotPass].[All]" dimensionUniqueName="[Range 1]" displayFolder="" count="0" memberValueDatatype="130" unbalanced="0"/>
    <cacheHierarchy uniqueName="[Range 1].[Scale]" caption="Scale" attribute="1" defaultMemberUniqueName="[Range 1].[Scale].[All]" allUniqueName="[Range 1].[Scale].[All]" dimensionUniqueName="[Range 1]" displayFolder="" count="0" memberValueDatatype="130" unbalanced="0"/>
    <cacheHierarchy uniqueName="[Range 1].[ว่าง]" caption="ว่าง" attribute="1" defaultMemberUniqueName="[Range 1].[ว่าง].[All]" allUniqueName="[Range 1].[ว่าง].[All]" dimensionUniqueName="[Range 1]" displayFolder="" count="0" memberValueDatatype="130" unbalanced="0"/>
    <cacheHierarchy uniqueName="[Range 1].[แผนครึ่งปีหลัง]" caption="แผนครึ่งปีหลัง" attribute="1" defaultMemberUniqueName="[Range 1].[แผนครึ่งปีหลัง].[All]" allUniqueName="[Range 1].[แผนครึ่งปีหลัง].[All]" dimensionUniqueName="[Range 1]" displayFolder="" count="2" memberValueDatatype="5" unbalanced="0">
      <fieldsUsage count="2">
        <fieldUsage x="-1"/>
        <fieldUsage x="2"/>
      </fieldsUsage>
    </cacheHierarchy>
    <cacheHierarchy uniqueName="[Range 1].[ผล]" caption="ผล" attribute="1" defaultMemberUniqueName="[Range 1].[ผล].[All]" allUniqueName="[Range 1].[ผล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ส่วนต่าง]" caption="ส่วนต่าง" attribute="1" defaultMemberUniqueName="[Range 1].[ส่วนต่าง].[All]" allUniqueName="[Range 1].[ส่วนต่าง].[All]" dimensionUniqueName="[Range 1]" displayFolder="" count="0" memberValueDatatype="5" unbalanced="0"/>
    <cacheHierarchy uniqueName="[Range 1].[%1Vs2]" caption="%1Vs2" attribute="1" defaultMemberUniqueName="[Range 1].[%1Vs2].[All]" allUniqueName="[Range 1].[%1Vs2].[All]" dimensionUniqueName="[Range 1]" displayFolder="" count="0" memberValueDatatype="130" unbalanced="0"/>
    <cacheHierarchy uniqueName="[Range 1].[รอบ 2]" caption="รอบ 2" attribute="1" defaultMemberUniqueName="[Range 1].[รอบ 2].[All]" allUniqueName="[Range 1].[รอบ 2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Ket]" caption="Sum of Ke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gID]" caption="Count of OrgID" measure="1" displayFolder="" measureGroup="Range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OrgID]" caption="Distinct Count of OrgID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ผล]" caption="Count of ผล" measure="1" displayFolder="" measureGroup="Range 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Distinct Count of ผล]" caption="Distinct Count of ผล" measure="1" displayFolder="" measureGroup="Range 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x v="0"/>
    <s v="10674"/>
    <x v="0"/>
    <n v="1402368999.99"/>
    <n v="1478522460.22"/>
    <n v="76153460.230000019"/>
    <n v="5.43"/>
    <n v="1859745053.99"/>
    <n v="1899808207.7799997"/>
    <n v="40063153.789999723"/>
    <n v="2.15"/>
    <n v="0"/>
    <n v="1"/>
    <x v="0"/>
    <x v="0"/>
  </r>
  <r>
    <x v="0"/>
    <x v="0"/>
    <s v="11189"/>
    <x v="1"/>
    <n v="60566549.030000001"/>
    <n v="70462305.590000004"/>
    <n v="9895756.5600000024"/>
    <n v="16.329999999999998"/>
    <n v="128242589.87"/>
    <n v="136468927.30000001"/>
    <n v="8226337.4300000072"/>
    <n v="6.41"/>
    <n v="0"/>
    <n v="0"/>
    <x v="1"/>
    <x v="1"/>
  </r>
  <r>
    <x v="0"/>
    <x v="0"/>
    <s v="11190"/>
    <x v="2"/>
    <n v="109713000"/>
    <n v="107283020.57000001"/>
    <n v="-2429979.4299999923"/>
    <n v="-2.21"/>
    <n v="221028018.53"/>
    <n v="237503249.90000004"/>
    <n v="16475231.370000035"/>
    <n v="7.45"/>
    <n v="1"/>
    <n v="0"/>
    <x v="2"/>
    <x v="1"/>
  </r>
  <r>
    <x v="0"/>
    <x v="0"/>
    <s v="11191"/>
    <x v="3"/>
    <n v="36279247.049999997"/>
    <n v="32805883.189999998"/>
    <n v="-3473363.8599999994"/>
    <n v="-9.57"/>
    <n v="56655349.289999999"/>
    <n v="56157510.980000004"/>
    <n v="-497838.30999999493"/>
    <n v="-0.87"/>
    <n v="0"/>
    <n v="1"/>
    <x v="3"/>
    <x v="0"/>
  </r>
  <r>
    <x v="0"/>
    <x v="0"/>
    <s v="11192"/>
    <x v="4"/>
    <n v="128087591.21000001"/>
    <n v="141738028.67999998"/>
    <n v="13650437.469999969"/>
    <n v="10.65"/>
    <n v="230430236.72"/>
    <n v="250477821.70999998"/>
    <n v="20047584.98999998"/>
    <n v="8.6999999999999993"/>
    <n v="0"/>
    <n v="0"/>
    <x v="1"/>
    <x v="1"/>
  </r>
  <r>
    <x v="0"/>
    <x v="0"/>
    <s v="11193"/>
    <x v="5"/>
    <n v="61802613.529999994"/>
    <n v="58937212.409999996"/>
    <n v="-2865401.1199999973"/>
    <n v="-4.63"/>
    <n v="90705170.649999991"/>
    <n v="88843047.519999981"/>
    <n v="-1862123.1300000101"/>
    <n v="-2.0499999999999998"/>
    <n v="1"/>
    <n v="1"/>
    <x v="2"/>
    <x v="0"/>
  </r>
  <r>
    <x v="0"/>
    <x v="0"/>
    <s v="11194"/>
    <x v="6"/>
    <n v="173842981.02000001"/>
    <n v="199528944.50000006"/>
    <n v="25685963.480000049"/>
    <n v="14.77"/>
    <n v="240257895.02000001"/>
    <n v="239526870.22999999"/>
    <n v="-731024.79000002146"/>
    <n v="-0.3"/>
    <n v="0"/>
    <n v="1"/>
    <x v="1"/>
    <x v="0"/>
  </r>
  <r>
    <x v="0"/>
    <x v="0"/>
    <s v="11195"/>
    <x v="7"/>
    <n v="52105099.990000002"/>
    <n v="57564784.280000001"/>
    <n v="5459684.2899999991"/>
    <n v="10.47"/>
    <n v="112424347.02"/>
    <n v="107638529.77"/>
    <n v="-4785817.25"/>
    <n v="-4.25"/>
    <n v="0"/>
    <n v="1"/>
    <x v="1"/>
    <x v="0"/>
  </r>
  <r>
    <x v="0"/>
    <x v="0"/>
    <s v="11196"/>
    <x v="8"/>
    <n v="59243849.250000007"/>
    <n v="61544440.599999994"/>
    <n v="2300591.3499999866"/>
    <n v="3.88"/>
    <n v="113647127.98"/>
    <n v="120219370.27"/>
    <n v="6572242.2899999917"/>
    <n v="5.78"/>
    <n v="1"/>
    <n v="0"/>
    <x v="2"/>
    <x v="1"/>
  </r>
  <r>
    <x v="0"/>
    <x v="0"/>
    <s v="11197"/>
    <x v="9"/>
    <n v="51668994.550000004"/>
    <n v="51470785.890000001"/>
    <n v="-198208.66000000387"/>
    <n v="-0.38"/>
    <n v="81364887.980000004"/>
    <n v="88874505.850000009"/>
    <n v="7509617.8700000048"/>
    <n v="9.2200000000000006"/>
    <n v="1"/>
    <n v="0"/>
    <x v="2"/>
    <x v="1"/>
  </r>
  <r>
    <x v="0"/>
    <x v="0"/>
    <s v="11198"/>
    <x v="10"/>
    <n v="31775697.57"/>
    <n v="30859538.039999999"/>
    <n v="-916159.53000000119"/>
    <n v="-2.88"/>
    <n v="58330020.359999999"/>
    <n v="61147531.820000008"/>
    <n v="2817511.4600000083"/>
    <n v="4.83"/>
    <n v="1"/>
    <n v="1"/>
    <x v="2"/>
    <x v="0"/>
  </r>
  <r>
    <x v="0"/>
    <x v="0"/>
    <s v="11199"/>
    <x v="11"/>
    <n v="32930704.359999999"/>
    <n v="33781655.640000001"/>
    <n v="850951.28000000119"/>
    <n v="2.58"/>
    <n v="53460778.25"/>
    <n v="62376033.539999999"/>
    <n v="8915255.2899999991"/>
    <n v="16.670000000000002"/>
    <n v="1"/>
    <n v="0"/>
    <x v="2"/>
    <x v="2"/>
  </r>
  <r>
    <x v="0"/>
    <x v="0"/>
    <s v="11200"/>
    <x v="12"/>
    <n v="52660066.289999999"/>
    <n v="45532540.180000007"/>
    <n v="-7127526.109999992"/>
    <n v="-13.53"/>
    <n v="76114470.150000006"/>
    <n v="77947238.709999993"/>
    <n v="1832768.5599999875"/>
    <n v="2.4"/>
    <n v="0"/>
    <n v="1"/>
    <x v="4"/>
    <x v="0"/>
  </r>
  <r>
    <x v="0"/>
    <x v="0"/>
    <s v="11201"/>
    <x v="13"/>
    <n v="45542338"/>
    <n v="46044795.579999998"/>
    <n v="502457.57999999821"/>
    <n v="1.1000000000000001"/>
    <n v="74235252.699999988"/>
    <n v="69349834.140000001"/>
    <n v="-4885418.5599999875"/>
    <n v="-6.58"/>
    <n v="1"/>
    <n v="0"/>
    <x v="2"/>
    <x v="3"/>
  </r>
  <r>
    <x v="0"/>
    <x v="0"/>
    <s v="11202"/>
    <x v="14"/>
    <n v="37858679.990000002"/>
    <n v="39483230.799999997"/>
    <n v="1624550.8099999949"/>
    <n v="4.29"/>
    <n v="57644395.129999995"/>
    <n v="56595829.579999998"/>
    <n v="-1048565.549999997"/>
    <n v="-1.81"/>
    <n v="1"/>
    <n v="1"/>
    <x v="2"/>
    <x v="0"/>
  </r>
  <r>
    <x v="0"/>
    <x v="0"/>
    <s v="11454"/>
    <x v="15"/>
    <n v="69535971.679999992"/>
    <n v="78562597.450000003"/>
    <n v="9026625.7700000107"/>
    <n v="12.98"/>
    <n v="128455563.68000001"/>
    <n v="142826359.66"/>
    <n v="14370795.979999989"/>
    <n v="11.18"/>
    <n v="0"/>
    <n v="0"/>
    <x v="1"/>
    <x v="2"/>
  </r>
  <r>
    <x v="0"/>
    <x v="0"/>
    <s v="15012"/>
    <x v="16"/>
    <n v="69673823.730000004"/>
    <n v="64631615.990000002"/>
    <n v="-5042207.7400000021"/>
    <n v="-7.23"/>
    <n v="129288706.28"/>
    <n v="122483521.01000001"/>
    <n v="-6805185.2699999958"/>
    <n v="-5.26"/>
    <n v="0"/>
    <n v="0"/>
    <x v="3"/>
    <x v="3"/>
  </r>
  <r>
    <x v="0"/>
    <x v="0"/>
    <s v="28823"/>
    <x v="17"/>
    <n v="19233229.920000002"/>
    <n v="15987319.01"/>
    <n v="-3245910.910000002"/>
    <n v="-16.87"/>
    <n v="29135126.649999999"/>
    <n v="31241824.130000003"/>
    <n v="2106697.4800000042"/>
    <n v="7.23"/>
    <n v="0"/>
    <n v="0"/>
    <x v="4"/>
    <x v="1"/>
  </r>
  <r>
    <x v="0"/>
    <x v="1"/>
    <s v="06009"/>
    <x v="18"/>
    <n v="26292239.870000001"/>
    <n v="7882012.5600000005"/>
    <n v="-18410227.310000002"/>
    <n v="-70.02"/>
    <n v="21104125.98"/>
    <n v="23630137.170000002"/>
    <n v="2526011.1900000013"/>
    <n v="11.96"/>
    <n v="0"/>
    <n v="0"/>
    <x v="4"/>
    <x v="2"/>
  </r>
  <r>
    <x v="0"/>
    <x v="1"/>
    <s v="10713"/>
    <x v="19"/>
    <n v="1224907500"/>
    <n v="1043271624.5"/>
    <n v="-181635875.5"/>
    <n v="-14.82"/>
    <n v="1684899999.99"/>
    <n v="1404359005.8599999"/>
    <n v="-280540994.13000011"/>
    <n v="-16.649999999999999"/>
    <n v="0"/>
    <n v="0"/>
    <x v="4"/>
    <x v="4"/>
  </r>
  <r>
    <x v="0"/>
    <x v="1"/>
    <s v="11119"/>
    <x v="20"/>
    <n v="209143441.84999996"/>
    <n v="202867199.48000002"/>
    <n v="-6276242.3699999452"/>
    <n v="-3"/>
    <n v="344020344.31999999"/>
    <n v="307496149.65999997"/>
    <n v="-36524194.660000026"/>
    <n v="-10.61"/>
    <n v="1"/>
    <n v="0"/>
    <x v="2"/>
    <x v="4"/>
  </r>
  <r>
    <x v="0"/>
    <x v="1"/>
    <s v="11120"/>
    <x v="21"/>
    <n v="41959657.300000004"/>
    <n v="42785302.720000006"/>
    <n v="825645.42000000179"/>
    <n v="1.96"/>
    <n v="75880725.49000001"/>
    <n v="72281724.139999986"/>
    <n v="-3599001.3500000238"/>
    <n v="-4.74"/>
    <n v="1"/>
    <n v="1"/>
    <x v="2"/>
    <x v="0"/>
  </r>
  <r>
    <x v="0"/>
    <x v="1"/>
    <s v="11121"/>
    <x v="22"/>
    <n v="70358592"/>
    <n v="75500657.200000003"/>
    <n v="5142065.200000003"/>
    <n v="7.3"/>
    <n v="120782598.90000001"/>
    <n v="118921581.58000001"/>
    <n v="-1861017.3199999928"/>
    <n v="-1.54"/>
    <n v="0"/>
    <n v="1"/>
    <x v="0"/>
    <x v="0"/>
  </r>
  <r>
    <x v="0"/>
    <x v="1"/>
    <s v="11122"/>
    <x v="23"/>
    <n v="57600436.520000003"/>
    <n v="65124336.260000005"/>
    <n v="7523899.7400000021"/>
    <n v="13.06"/>
    <n v="84536894.769999996"/>
    <n v="82739842.819999993"/>
    <n v="-1797051.950000003"/>
    <n v="-2.12"/>
    <n v="0"/>
    <n v="1"/>
    <x v="1"/>
    <x v="0"/>
  </r>
  <r>
    <x v="0"/>
    <x v="1"/>
    <s v="11123"/>
    <x v="24"/>
    <n v="50845000"/>
    <n v="54666874.840000004"/>
    <n v="3821874.8400000036"/>
    <n v="7.51"/>
    <n v="88620000"/>
    <n v="87769281.780000001"/>
    <n v="-850718.21999999881"/>
    <n v="-0.95"/>
    <n v="0"/>
    <n v="1"/>
    <x v="0"/>
    <x v="0"/>
  </r>
  <r>
    <x v="0"/>
    <x v="1"/>
    <s v="11124"/>
    <x v="25"/>
    <n v="29537291"/>
    <n v="29458151.240000002"/>
    <n v="-79139.759999997914"/>
    <n v="-0.26"/>
    <n v="46404665.980000004"/>
    <n v="45953694.690000005"/>
    <n v="-450971.28999999911"/>
    <n v="-0.97"/>
    <n v="1"/>
    <n v="1"/>
    <x v="2"/>
    <x v="0"/>
  </r>
  <r>
    <x v="0"/>
    <x v="1"/>
    <s v="11125"/>
    <x v="26"/>
    <n v="242401538.99000001"/>
    <n v="229392725.13999999"/>
    <n v="-13008813.850000024"/>
    <n v="-5.36"/>
    <n v="350207656.47000003"/>
    <n v="317175332.86000007"/>
    <n v="-33032323.609999955"/>
    <n v="-9.43"/>
    <n v="0"/>
    <n v="0"/>
    <x v="3"/>
    <x v="3"/>
  </r>
  <r>
    <x v="0"/>
    <x v="1"/>
    <s v="11126"/>
    <x v="27"/>
    <n v="73670310.290000007"/>
    <n v="60441350.399999999"/>
    <n v="-13228959.890000008"/>
    <n v="-17.95"/>
    <n v="116783766.89"/>
    <n v="105646388.91"/>
    <n v="-11137377.980000004"/>
    <n v="-9.5299999999999994"/>
    <n v="0"/>
    <n v="0"/>
    <x v="4"/>
    <x v="3"/>
  </r>
  <r>
    <x v="0"/>
    <x v="1"/>
    <s v="11127"/>
    <x v="28"/>
    <n v="32547562.990000002"/>
    <n v="34140396.480000004"/>
    <n v="1592833.4900000021"/>
    <n v="4.8899999999999997"/>
    <n v="60143877.49000001"/>
    <n v="56091883.089999996"/>
    <n v="-4051994.4000000134"/>
    <n v="-6.73"/>
    <n v="1"/>
    <n v="0"/>
    <x v="2"/>
    <x v="3"/>
  </r>
  <r>
    <x v="0"/>
    <x v="1"/>
    <s v="11128"/>
    <x v="29"/>
    <n v="182204989.98000002"/>
    <n v="179267962.08000001"/>
    <n v="-2937027.900000006"/>
    <n v="-1.61"/>
    <n v="305783299.97000003"/>
    <n v="301525613.66000009"/>
    <n v="-4257686.3099999428"/>
    <n v="-1.39"/>
    <n v="1"/>
    <n v="1"/>
    <x v="2"/>
    <x v="0"/>
  </r>
  <r>
    <x v="0"/>
    <x v="1"/>
    <s v="11129"/>
    <x v="30"/>
    <n v="48729349.990000002"/>
    <n v="48290967.329999998"/>
    <n v="-438382.66000000387"/>
    <n v="-0.89"/>
    <n v="77334824"/>
    <n v="71403601.730000004"/>
    <n v="-5931222.2699999958"/>
    <n v="-7.66"/>
    <n v="1"/>
    <n v="0"/>
    <x v="2"/>
    <x v="3"/>
  </r>
  <r>
    <x v="0"/>
    <x v="1"/>
    <s v="11130"/>
    <x v="31"/>
    <n v="207652902.95000002"/>
    <n v="209356213.04000002"/>
    <n v="1703310.0900000036"/>
    <n v="0.82"/>
    <n v="354343837.43999994"/>
    <n v="348667956.26999998"/>
    <n v="-5675881.1699999571"/>
    <n v="-1.6"/>
    <n v="1"/>
    <n v="1"/>
    <x v="2"/>
    <x v="0"/>
  </r>
  <r>
    <x v="0"/>
    <x v="1"/>
    <s v="11131"/>
    <x v="32"/>
    <n v="86387177.090000004"/>
    <n v="88814250.539999992"/>
    <n v="2427073.4499999881"/>
    <n v="2.8"/>
    <n v="135322520.90000001"/>
    <n v="118656434.34"/>
    <n v="-16666086.560000002"/>
    <n v="-12.31"/>
    <n v="1"/>
    <n v="0"/>
    <x v="2"/>
    <x v="4"/>
  </r>
  <r>
    <x v="0"/>
    <x v="1"/>
    <s v="11132"/>
    <x v="33"/>
    <n v="33186147.02"/>
    <n v="34402205.730000004"/>
    <n v="1216058.7100000046"/>
    <n v="3.66"/>
    <n v="69980037.780000001"/>
    <n v="74232763.180000007"/>
    <n v="4252725.400000006"/>
    <n v="6.07"/>
    <n v="1"/>
    <n v="0"/>
    <x v="2"/>
    <x v="1"/>
  </r>
  <r>
    <x v="0"/>
    <x v="1"/>
    <s v="11133"/>
    <x v="34"/>
    <n v="23327982.02"/>
    <n v="24419456.84"/>
    <n v="1091474.8200000003"/>
    <n v="4.67"/>
    <n v="48784711.899999999"/>
    <n v="47155311.269999996"/>
    <n v="-1629400.6300000027"/>
    <n v="-3.33"/>
    <n v="1"/>
    <n v="1"/>
    <x v="2"/>
    <x v="0"/>
  </r>
  <r>
    <x v="0"/>
    <x v="1"/>
    <s v="11134"/>
    <x v="35"/>
    <n v="29985452.800000001"/>
    <n v="32716744.719999999"/>
    <n v="2731291.9199999981"/>
    <n v="9.1"/>
    <n v="72334781.379999995"/>
    <n v="73992169.11999999"/>
    <n v="1657387.7399999946"/>
    <n v="2.29"/>
    <n v="0"/>
    <n v="1"/>
    <x v="0"/>
    <x v="0"/>
  </r>
  <r>
    <x v="0"/>
    <x v="1"/>
    <s v="11135"/>
    <x v="36"/>
    <n v="60653858.899999999"/>
    <n v="56669408.219999999"/>
    <n v="-3984450.6799999997"/>
    <n v="-6.56"/>
    <n v="84551996.140000001"/>
    <n v="85540463.689999998"/>
    <n v="988467.54999999702"/>
    <n v="1.1599999999999999"/>
    <n v="0"/>
    <n v="1"/>
    <x v="3"/>
    <x v="0"/>
  </r>
  <r>
    <x v="0"/>
    <x v="1"/>
    <s v="11136"/>
    <x v="37"/>
    <n v="31807333.75"/>
    <n v="40363251.950000003"/>
    <n v="8555918.200000003"/>
    <n v="26.89"/>
    <n v="48341365.780000001"/>
    <n v="52406399.049999997"/>
    <n v="4065033.2699999958"/>
    <n v="8.4"/>
    <n v="0"/>
    <n v="0"/>
    <x v="1"/>
    <x v="1"/>
  </r>
  <r>
    <x v="0"/>
    <x v="1"/>
    <s v="11137"/>
    <x v="38"/>
    <n v="57518925"/>
    <n v="46714005.319999993"/>
    <n v="-10804919.680000007"/>
    <n v="-18.78"/>
    <n v="61683179.990000002"/>
    <n v="58457396.289999999"/>
    <n v="-3225783.700000003"/>
    <n v="-5.22"/>
    <n v="0"/>
    <n v="0"/>
    <x v="4"/>
    <x v="3"/>
  </r>
  <r>
    <x v="0"/>
    <x v="1"/>
    <s v="11138"/>
    <x v="39"/>
    <n v="38931499.990000002"/>
    <n v="36720601.219999999"/>
    <n v="-2210898.7700000033"/>
    <n v="-5.67"/>
    <n v="63980787.390000001"/>
    <n v="61343938.850000009"/>
    <n v="-2636848.5399999917"/>
    <n v="-4.12"/>
    <n v="0"/>
    <n v="1"/>
    <x v="3"/>
    <x v="0"/>
  </r>
  <r>
    <x v="0"/>
    <x v="1"/>
    <s v="11139"/>
    <x v="40"/>
    <n v="31818244.990000002"/>
    <n v="34136449.950000003"/>
    <n v="2318204.9600000009"/>
    <n v="7.28"/>
    <n v="46712992.990000002"/>
    <n v="46965999.13000001"/>
    <n v="253006.14000000805"/>
    <n v="0.54"/>
    <n v="0"/>
    <n v="1"/>
    <x v="0"/>
    <x v="0"/>
  </r>
  <r>
    <x v="0"/>
    <x v="1"/>
    <s v="11643"/>
    <x v="41"/>
    <n v="28857586.300000001"/>
    <n v="28646720.809999999"/>
    <n v="-210865.49000000209"/>
    <n v="-0.73"/>
    <n v="46455043.350000001"/>
    <n v="49513213.659999996"/>
    <n v="3058170.3099999949"/>
    <n v="6.58"/>
    <n v="1"/>
    <n v="0"/>
    <x v="2"/>
    <x v="1"/>
  </r>
  <r>
    <x v="0"/>
    <x v="1"/>
    <s v="23736"/>
    <x v="42"/>
    <n v="18614500"/>
    <n v="16743842.810000002"/>
    <n v="-1870657.1899999976"/>
    <n v="-10.039999999999999"/>
    <n v="32220749.98"/>
    <n v="30696141.870000005"/>
    <n v="-1524608.1099999957"/>
    <n v="-4.7300000000000004"/>
    <n v="0"/>
    <n v="1"/>
    <x v="4"/>
    <x v="0"/>
  </r>
  <r>
    <x v="0"/>
    <x v="2"/>
    <s v="10716"/>
    <x v="43"/>
    <n v="750866500"/>
    <n v="1006256847.2599999"/>
    <n v="255390347.25999987"/>
    <n v="34.01"/>
    <n v="877057278.49000001"/>
    <n v="838429751.95999992"/>
    <n v="-38627526.530000091"/>
    <n v="-4.4000000000000004"/>
    <n v="0"/>
    <n v="1"/>
    <x v="1"/>
    <x v="0"/>
  </r>
  <r>
    <x v="0"/>
    <x v="2"/>
    <s v="11173"/>
    <x v="44"/>
    <n v="20723198.640000001"/>
    <n v="27744062.849999998"/>
    <n v="7020864.2099999972"/>
    <n v="33.869999999999997"/>
    <n v="34228723.660000004"/>
    <n v="38052636.399999999"/>
    <n v="3823912.7399999946"/>
    <n v="11.17"/>
    <n v="0"/>
    <n v="0"/>
    <x v="1"/>
    <x v="2"/>
  </r>
  <r>
    <x v="0"/>
    <x v="2"/>
    <s v="11174"/>
    <x v="45"/>
    <n v="29403198.369999997"/>
    <n v="21865304.489999998"/>
    <n v="-7537893.879999999"/>
    <n v="-25.63"/>
    <n v="33166955.82"/>
    <n v="33548317.629999999"/>
    <n v="381361.80999999866"/>
    <n v="1.1399999999999999"/>
    <n v="0"/>
    <n v="1"/>
    <x v="4"/>
    <x v="0"/>
  </r>
  <r>
    <x v="0"/>
    <x v="2"/>
    <s v="11175"/>
    <x v="46"/>
    <n v="39234902.489999995"/>
    <n v="28508255.850000001"/>
    <n v="-10726646.639999993"/>
    <n v="-27.33"/>
    <n v="54681206.470000006"/>
    <n v="48450175.319999993"/>
    <n v="-6231031.1500000134"/>
    <n v="-11.39"/>
    <n v="0"/>
    <n v="0"/>
    <x v="4"/>
    <x v="4"/>
  </r>
  <r>
    <x v="0"/>
    <x v="2"/>
    <s v="11176"/>
    <x v="47"/>
    <n v="56768983.32"/>
    <n v="51723729.080000006"/>
    <n v="-5045254.2399999946"/>
    <n v="-8.8800000000000008"/>
    <n v="85222814.209999993"/>
    <n v="93392177.919999972"/>
    <n v="8169363.7099999785"/>
    <n v="9.58"/>
    <n v="0"/>
    <n v="0"/>
    <x v="3"/>
    <x v="1"/>
  </r>
  <r>
    <x v="0"/>
    <x v="2"/>
    <s v="11177"/>
    <x v="48"/>
    <n v="92141703.599999994"/>
    <n v="99791268.530000001"/>
    <n v="7649564.9300000072"/>
    <n v="8.3000000000000007"/>
    <n v="124760028.64"/>
    <n v="130849763.03"/>
    <n v="6089734.3900000006"/>
    <n v="4.88"/>
    <n v="0"/>
    <n v="1"/>
    <x v="0"/>
    <x v="0"/>
  </r>
  <r>
    <x v="0"/>
    <x v="2"/>
    <s v="11178"/>
    <x v="49"/>
    <n v="25847624.57"/>
    <n v="32046938.210000001"/>
    <n v="6199313.6400000006"/>
    <n v="23.98"/>
    <n v="41417228.039999999"/>
    <n v="41721757.129999995"/>
    <n v="304529.08999999613"/>
    <n v="0.73"/>
    <n v="0"/>
    <n v="1"/>
    <x v="1"/>
    <x v="0"/>
  </r>
  <r>
    <x v="0"/>
    <x v="2"/>
    <s v="11179"/>
    <x v="50"/>
    <n v="31966264.07"/>
    <n v="47352291.710000008"/>
    <n v="15386027.640000008"/>
    <n v="48.13"/>
    <n v="45967481.689999998"/>
    <n v="43488289.630000003"/>
    <n v="-2479192.0599999949"/>
    <n v="-5.39"/>
    <n v="0"/>
    <n v="0"/>
    <x v="1"/>
    <x v="3"/>
  </r>
  <r>
    <x v="0"/>
    <x v="2"/>
    <s v="11180"/>
    <x v="51"/>
    <n v="23420347.870000001"/>
    <n v="27496027.120000001"/>
    <n v="4075679.25"/>
    <n v="17.399999999999999"/>
    <n v="36070890.699999996"/>
    <n v="37052475.859999999"/>
    <n v="981585.16000000387"/>
    <n v="2.72"/>
    <n v="0"/>
    <n v="1"/>
    <x v="1"/>
    <x v="0"/>
  </r>
  <r>
    <x v="0"/>
    <x v="2"/>
    <s v="11181"/>
    <x v="52"/>
    <n v="25595689.57"/>
    <n v="25466419.949999999"/>
    <n v="-129269.62000000104"/>
    <n v="-0.5"/>
    <n v="38638888.07"/>
    <n v="33851421.490000002"/>
    <n v="-4787466.5799999982"/>
    <n v="-12.39"/>
    <n v="1"/>
    <n v="0"/>
    <x v="2"/>
    <x v="4"/>
  </r>
  <r>
    <x v="0"/>
    <x v="2"/>
    <s v="11182"/>
    <x v="53"/>
    <n v="15512012"/>
    <n v="88247371.230000004"/>
    <n v="72735359.230000004"/>
    <n v="468.89"/>
    <n v="27080556.690000005"/>
    <n v="31730717.419999994"/>
    <n v="4650160.7299999893"/>
    <n v="17.170000000000002"/>
    <n v="0"/>
    <n v="0"/>
    <x v="1"/>
    <x v="2"/>
  </r>
  <r>
    <x v="0"/>
    <x v="2"/>
    <s v="11183"/>
    <x v="54"/>
    <n v="19886709.5"/>
    <n v="24536694.25"/>
    <n v="4649984.75"/>
    <n v="23.38"/>
    <n v="34483132.559999995"/>
    <n v="36431822.600000001"/>
    <n v="1948690.0400000066"/>
    <n v="5.65"/>
    <n v="0"/>
    <n v="0"/>
    <x v="1"/>
    <x v="1"/>
  </r>
  <r>
    <x v="0"/>
    <x v="2"/>
    <s v="11453"/>
    <x v="55"/>
    <n v="167487791.40000001"/>
    <n v="169067523.44"/>
    <n v="1579732.0399999917"/>
    <n v="0.94"/>
    <n v="221878539.31999999"/>
    <n v="216540774.76999995"/>
    <n v="-5337764.5500000417"/>
    <n v="-2.4"/>
    <n v="1"/>
    <n v="1"/>
    <x v="2"/>
    <x v="0"/>
  </r>
  <r>
    <x v="0"/>
    <x v="2"/>
    <s v="11625"/>
    <x v="56"/>
    <n v="20601631.220000003"/>
    <n v="21675626.120000001"/>
    <n v="1073994.8999999985"/>
    <n v="5.21"/>
    <n v="31014552.160000004"/>
    <n v="29001332.609999999"/>
    <n v="-2013219.5500000045"/>
    <n v="-6.49"/>
    <n v="0"/>
    <n v="0"/>
    <x v="0"/>
    <x v="3"/>
  </r>
  <r>
    <x v="0"/>
    <x v="2"/>
    <s v="25017"/>
    <x v="57"/>
    <n v="27520426.789999999"/>
    <n v="28562599.960000001"/>
    <n v="1042173.1700000018"/>
    <n v="3.78"/>
    <n v="40332208.640000001"/>
    <n v="29816190.449999999"/>
    <n v="-10516018.190000001"/>
    <n v="-26.07"/>
    <n v="1"/>
    <n v="0"/>
    <x v="2"/>
    <x v="4"/>
  </r>
  <r>
    <x v="0"/>
    <x v="3"/>
    <s v="10717"/>
    <x v="58"/>
    <n v="415766653.67999995"/>
    <n v="426895091.89299995"/>
    <n v="11128438.213"/>
    <n v="2.67"/>
    <n v="563797054.95999992"/>
    <n v="499993390.05000001"/>
    <n v="-63803664.909999907"/>
    <n v="-11.31"/>
    <n v="1"/>
    <n v="0"/>
    <x v="2"/>
    <x v="4"/>
  </r>
  <r>
    <x v="0"/>
    <x v="3"/>
    <s v="10718"/>
    <x v="59"/>
    <n v="276849904.38"/>
    <n v="268633578.99000001"/>
    <n v="-8216325.3899999857"/>
    <n v="-2.96"/>
    <n v="376917466.46000004"/>
    <n v="376825039.81999999"/>
    <n v="-92426.6400000453"/>
    <n v="-0.02"/>
    <n v="1"/>
    <n v="1"/>
    <x v="2"/>
    <x v="0"/>
  </r>
  <r>
    <x v="0"/>
    <x v="3"/>
    <s v="11184"/>
    <x v="60"/>
    <n v="18165999.990000002"/>
    <n v="45802365.219999999"/>
    <n v="27636365.229999997"/>
    <n v="152.13"/>
    <n v="51923968.600000001"/>
    <n v="77520203.989999995"/>
    <n v="25596235.389999993"/>
    <n v="49.29"/>
    <n v="0"/>
    <n v="0"/>
    <x v="1"/>
    <x v="2"/>
  </r>
  <r>
    <x v="0"/>
    <x v="3"/>
    <s v="11185"/>
    <x v="61"/>
    <n v="36565142.219999999"/>
    <n v="33371350.839999996"/>
    <n v="-3193791.3800000027"/>
    <n v="-8.73"/>
    <n v="46218536.280000001"/>
    <n v="46983301.970000006"/>
    <n v="764765.69000000507"/>
    <n v="1.65"/>
    <n v="0"/>
    <n v="1"/>
    <x v="3"/>
    <x v="0"/>
  </r>
  <r>
    <x v="0"/>
    <x v="3"/>
    <s v="11186"/>
    <x v="62"/>
    <n v="60683682.490000002"/>
    <n v="54743723.579999998"/>
    <n v="-5939958.9100000039"/>
    <n v="-9.7799999999999994"/>
    <n v="106190845.59"/>
    <n v="98788144.320000008"/>
    <n v="-7402701.2699999958"/>
    <n v="-6.97"/>
    <n v="0"/>
    <n v="0"/>
    <x v="3"/>
    <x v="3"/>
  </r>
  <r>
    <x v="0"/>
    <x v="3"/>
    <s v="11187"/>
    <x v="63"/>
    <n v="44688591.980000004"/>
    <n v="45503137.729999997"/>
    <n v="814545.74999999255"/>
    <n v="1.82"/>
    <n v="86800833.349999994"/>
    <n v="85997837.550000012"/>
    <n v="-802995.79999998212"/>
    <n v="-0.92"/>
    <n v="1"/>
    <n v="1"/>
    <x v="2"/>
    <x v="0"/>
  </r>
  <r>
    <x v="0"/>
    <x v="3"/>
    <s v="11188"/>
    <x v="64"/>
    <n v="39637363.769999996"/>
    <n v="39298643.119999997"/>
    <n v="-338720.64999999851"/>
    <n v="-0.85"/>
    <n v="57589038.960000001"/>
    <n v="57633975.219999999"/>
    <n v="44936.259999997914"/>
    <n v="7.0000000000000007E-2"/>
    <n v="1"/>
    <n v="1"/>
    <x v="2"/>
    <x v="0"/>
  </r>
  <r>
    <x v="0"/>
    <x v="3"/>
    <s v="40744"/>
    <x v="65"/>
    <n v="15991388.34"/>
    <n v="16207552.069999998"/>
    <n v="216163.72999999858"/>
    <n v="1.35"/>
    <n v="35142748.159999996"/>
    <n v="47722028.719999999"/>
    <n v="12579280.560000002"/>
    <n v="35.79"/>
    <n v="1"/>
    <n v="0"/>
    <x v="2"/>
    <x v="2"/>
  </r>
  <r>
    <x v="0"/>
    <x v="3"/>
    <s v="40745"/>
    <x v="66"/>
    <n v="12892834.609999999"/>
    <n v="13317576.25"/>
    <n v="424741.6400000006"/>
    <n v="3.29"/>
    <n v="23210592.189999998"/>
    <n v="26675759.16"/>
    <n v="3465166.9700000025"/>
    <n v="14.92"/>
    <n v="1"/>
    <n v="0"/>
    <x v="2"/>
    <x v="2"/>
  </r>
  <r>
    <x v="0"/>
    <x v="4"/>
    <s v="10715"/>
    <x v="67"/>
    <n v="603747415"/>
    <n v="586353900.68999994"/>
    <n v="-17393514.310000062"/>
    <n v="-2.88"/>
    <n v="807498856.5"/>
    <n v="743317826.51000011"/>
    <n v="-64181029.98999989"/>
    <n v="-7.94"/>
    <n v="1"/>
    <n v="0"/>
    <x v="2"/>
    <x v="3"/>
  </r>
  <r>
    <x v="0"/>
    <x v="4"/>
    <s v="11166"/>
    <x v="68"/>
    <n v="59731083.030000001"/>
    <n v="53010852.200000003"/>
    <n v="-6720230.8299999982"/>
    <n v="-11.25"/>
    <n v="89395319.199999988"/>
    <n v="88463531.269999996"/>
    <n v="-931787.92999999225"/>
    <n v="-1.04"/>
    <n v="0"/>
    <n v="1"/>
    <x v="4"/>
    <x v="0"/>
  </r>
  <r>
    <x v="0"/>
    <x v="4"/>
    <s v="11167"/>
    <x v="69"/>
    <n v="38284527.789999999"/>
    <n v="36285420.43"/>
    <n v="-1999107.3599999994"/>
    <n v="-5.22"/>
    <n v="78930356.120000005"/>
    <n v="74819519.469999999"/>
    <n v="-4110836.650000006"/>
    <n v="-5.2"/>
    <n v="0"/>
    <n v="0"/>
    <x v="3"/>
    <x v="3"/>
  </r>
  <r>
    <x v="0"/>
    <x v="4"/>
    <s v="11169"/>
    <x v="70"/>
    <n v="73807500"/>
    <n v="76001027.919999987"/>
    <n v="2193527.9199999869"/>
    <n v="2.97"/>
    <n v="129562097.14999998"/>
    <n v="128604487.94000003"/>
    <n v="-957609.20999994874"/>
    <n v="-0.73"/>
    <n v="1"/>
    <n v="1"/>
    <x v="2"/>
    <x v="0"/>
  </r>
  <r>
    <x v="0"/>
    <x v="4"/>
    <s v="11170"/>
    <x v="71"/>
    <n v="53413183.439999998"/>
    <n v="52660293.32"/>
    <n v="-752890.11999999732"/>
    <n v="-1.4"/>
    <n v="83532785.919999987"/>
    <n v="88040994.679999992"/>
    <n v="4508208.7600000054"/>
    <n v="5.39"/>
    <n v="1"/>
    <n v="0"/>
    <x v="2"/>
    <x v="1"/>
  </r>
  <r>
    <x v="0"/>
    <x v="4"/>
    <s v="11171"/>
    <x v="72"/>
    <n v="36231799.990000002"/>
    <n v="34076980.990000002"/>
    <n v="-2154819"/>
    <n v="-5.94"/>
    <n v="63328187.990000002"/>
    <n v="66016464.969999999"/>
    <n v="2688276.9799999967"/>
    <n v="4.24"/>
    <n v="0"/>
    <n v="1"/>
    <x v="3"/>
    <x v="0"/>
  </r>
  <r>
    <x v="0"/>
    <x v="4"/>
    <s v="11172"/>
    <x v="73"/>
    <n v="38465373.240000002"/>
    <n v="37071277.369999997"/>
    <n v="-1394095.8700000048"/>
    <n v="-3.62"/>
    <n v="47882706.020000003"/>
    <n v="52053676.68"/>
    <n v="4170970.6599999964"/>
    <n v="8.7100000000000009"/>
    <n v="1"/>
    <n v="0"/>
    <x v="2"/>
    <x v="1"/>
  </r>
  <r>
    <x v="0"/>
    <x v="4"/>
    <s v="11452"/>
    <x v="74"/>
    <n v="59898549.990000002"/>
    <n v="80011098.760000005"/>
    <n v="20112548.770000003"/>
    <n v="33.57"/>
    <n v="82371401.329999998"/>
    <n v="84176476.279999986"/>
    <n v="1805074.9499999881"/>
    <n v="2.19"/>
    <n v="0"/>
    <n v="1"/>
    <x v="1"/>
    <x v="0"/>
  </r>
  <r>
    <x v="0"/>
    <x v="5"/>
    <s v="10719"/>
    <x v="75"/>
    <n v="190430801.20999998"/>
    <n v="174698076.37"/>
    <n v="-15732724.839999974"/>
    <n v="-8.26"/>
    <n v="232564680.55000001"/>
    <n v="221887769.20999998"/>
    <n v="-10676911.340000033"/>
    <n v="-4.59"/>
    <n v="0"/>
    <n v="1"/>
    <x v="3"/>
    <x v="0"/>
  </r>
  <r>
    <x v="0"/>
    <x v="5"/>
    <s v="11203"/>
    <x v="76"/>
    <n v="41328500"/>
    <n v="40115350.490000002"/>
    <n v="-1213149.5099999979"/>
    <n v="-2.93"/>
    <n v="57567572.090000004"/>
    <n v="56220133.510000005"/>
    <n v="-1347438.5799999982"/>
    <n v="-2.34"/>
    <n v="1"/>
    <n v="1"/>
    <x v="2"/>
    <x v="0"/>
  </r>
  <r>
    <x v="0"/>
    <x v="5"/>
    <s v="11204"/>
    <x v="77"/>
    <n v="61864180.609999999"/>
    <n v="64499885.970000006"/>
    <n v="2635705.3600000069"/>
    <n v="4.26"/>
    <n v="88932306.160000026"/>
    <n v="91877958.309999987"/>
    <n v="2945652.1499999613"/>
    <n v="3.31"/>
    <n v="1"/>
    <n v="1"/>
    <x v="2"/>
    <x v="0"/>
  </r>
  <r>
    <x v="0"/>
    <x v="5"/>
    <s v="11205"/>
    <x v="78"/>
    <n v="104460470.25999999"/>
    <n v="107947479.36"/>
    <n v="3487009.1000000089"/>
    <n v="3.33"/>
    <n v="155314456.71000001"/>
    <n v="151758360.20000002"/>
    <n v="-3556096.5099999905"/>
    <n v="-2.2799999999999998"/>
    <n v="1"/>
    <n v="1"/>
    <x v="2"/>
    <x v="0"/>
  </r>
  <r>
    <x v="0"/>
    <x v="5"/>
    <s v="11206"/>
    <x v="79"/>
    <n v="31608659.780000001"/>
    <n v="30827597.780000001"/>
    <n v="-781062"/>
    <n v="-2.4700000000000002"/>
    <n v="57401070.179999992"/>
    <n v="51228014.420000002"/>
    <n v="-6173055.7599999905"/>
    <n v="-10.75"/>
    <n v="1"/>
    <n v="0"/>
    <x v="2"/>
    <x v="4"/>
  </r>
  <r>
    <x v="0"/>
    <x v="5"/>
    <s v="11207"/>
    <x v="80"/>
    <n v="28574778.520000003"/>
    <n v="28504668.780000001"/>
    <n v="-70109.740000002086"/>
    <n v="-0.24"/>
    <n v="53831271.850000001"/>
    <n v="55270865.050000012"/>
    <n v="1439593.2000000104"/>
    <n v="2.67"/>
    <n v="1"/>
    <n v="1"/>
    <x v="2"/>
    <x v="0"/>
  </r>
  <r>
    <x v="0"/>
    <x v="5"/>
    <s v="11208"/>
    <x v="81"/>
    <n v="28906681.980000004"/>
    <n v="35088199.510000005"/>
    <n v="6181517.5300000012"/>
    <n v="21.38"/>
    <n v="48904518"/>
    <n v="52539163.060000002"/>
    <n v="3634645.0600000024"/>
    <n v="7.43"/>
    <n v="0"/>
    <n v="0"/>
    <x v="1"/>
    <x v="1"/>
  </r>
  <r>
    <x v="0"/>
    <x v="6"/>
    <s v="10672"/>
    <x v="82"/>
    <n v="1290887499.99"/>
    <n v="1278308070.8499999"/>
    <n v="-12579429.140000105"/>
    <n v="-0.97"/>
    <n v="1776214500"/>
    <n v="1792995060.79"/>
    <n v="16780560.789999962"/>
    <n v="0.94"/>
    <n v="1"/>
    <n v="1"/>
    <x v="2"/>
    <x v="0"/>
  </r>
  <r>
    <x v="0"/>
    <x v="6"/>
    <s v="11146"/>
    <x v="83"/>
    <n v="44632335"/>
    <n v="50296299.18"/>
    <n v="5663964.1799999997"/>
    <n v="12.69"/>
    <n v="70288244.99000001"/>
    <n v="66526555.659999996"/>
    <n v="-3761689.3300000131"/>
    <n v="-5.35"/>
    <n v="0"/>
    <n v="0"/>
    <x v="1"/>
    <x v="3"/>
  </r>
  <r>
    <x v="0"/>
    <x v="6"/>
    <s v="11147"/>
    <x v="84"/>
    <n v="142251054.99000001"/>
    <n v="144368145.43000001"/>
    <n v="2117090.4399999976"/>
    <n v="1.48"/>
    <n v="238655839.98000002"/>
    <n v="227925694.71000004"/>
    <n v="-10730145.269999981"/>
    <n v="-4.49"/>
    <n v="1"/>
    <n v="1"/>
    <x v="2"/>
    <x v="0"/>
  </r>
  <r>
    <x v="0"/>
    <x v="6"/>
    <s v="11148"/>
    <x v="85"/>
    <n v="30904270"/>
    <n v="32455922.530000001"/>
    <n v="1551652.5300000012"/>
    <n v="5.0199999999999996"/>
    <n v="53365794.990000002"/>
    <n v="55565255.519999996"/>
    <n v="2199460.5299999937"/>
    <n v="4.12"/>
    <n v="0"/>
    <n v="1"/>
    <x v="0"/>
    <x v="0"/>
  </r>
  <r>
    <x v="0"/>
    <x v="6"/>
    <s v="11149"/>
    <x v="86"/>
    <n v="40905044.990000002"/>
    <n v="51249293.670000002"/>
    <n v="10344248.68"/>
    <n v="25.28"/>
    <n v="69943379.99000001"/>
    <n v="71537185.099999979"/>
    <n v="1593805.1099999696"/>
    <n v="2.27"/>
    <n v="0"/>
    <n v="1"/>
    <x v="1"/>
    <x v="0"/>
  </r>
  <r>
    <x v="0"/>
    <x v="6"/>
    <s v="11150"/>
    <x v="87"/>
    <n v="42538050"/>
    <n v="56305201.600000001"/>
    <n v="13767151.600000001"/>
    <n v="32.36"/>
    <n v="64297000"/>
    <n v="74849322.960000008"/>
    <n v="10552322.960000008"/>
    <n v="16.41"/>
    <n v="0"/>
    <n v="0"/>
    <x v="1"/>
    <x v="2"/>
  </r>
  <r>
    <x v="0"/>
    <x v="6"/>
    <s v="11151"/>
    <x v="88"/>
    <n v="42693810"/>
    <n v="44502702.270000003"/>
    <n v="1808892.2700000033"/>
    <n v="4.2300000000000004"/>
    <n v="77334019.980000004"/>
    <n v="77643048.830000013"/>
    <n v="309028.85000000894"/>
    <n v="0.39"/>
    <n v="1"/>
    <n v="1"/>
    <x v="2"/>
    <x v="0"/>
  </r>
  <r>
    <x v="0"/>
    <x v="6"/>
    <s v="11152"/>
    <x v="89"/>
    <n v="87521130"/>
    <n v="106336277.63"/>
    <n v="18815147.629999995"/>
    <n v="21.49"/>
    <n v="141639670"/>
    <n v="145340485.16"/>
    <n v="3700815.1599999964"/>
    <n v="2.61"/>
    <n v="0"/>
    <n v="1"/>
    <x v="1"/>
    <x v="0"/>
  </r>
  <r>
    <x v="0"/>
    <x v="6"/>
    <s v="11153"/>
    <x v="90"/>
    <n v="21815404.98"/>
    <n v="31785338.09"/>
    <n v="9969933.1099999994"/>
    <n v="45.7"/>
    <n v="33416215.739999998"/>
    <n v="36090830.130000003"/>
    <n v="2674614.3900000043"/>
    <n v="8"/>
    <n v="0"/>
    <n v="0"/>
    <x v="1"/>
    <x v="1"/>
  </r>
  <r>
    <x v="0"/>
    <x v="6"/>
    <s v="11154"/>
    <x v="91"/>
    <n v="38357534.990000002"/>
    <n v="44051020.579999998"/>
    <n v="5693485.5899999961"/>
    <n v="14.84"/>
    <n v="76786487.5"/>
    <n v="81142065.859999999"/>
    <n v="4355578.3599999994"/>
    <n v="5.67"/>
    <n v="0"/>
    <n v="0"/>
    <x v="1"/>
    <x v="1"/>
  </r>
  <r>
    <x v="0"/>
    <x v="6"/>
    <s v="11155"/>
    <x v="92"/>
    <n v="26315039.990000002"/>
    <n v="30737434.289999999"/>
    <n v="4422394.299999997"/>
    <n v="16.8"/>
    <n v="50937559.990000002"/>
    <n v="50686979.460000001"/>
    <n v="-250580.53000000119"/>
    <n v="-0.49"/>
    <n v="0"/>
    <n v="1"/>
    <x v="1"/>
    <x v="0"/>
  </r>
  <r>
    <x v="0"/>
    <x v="6"/>
    <s v="11156"/>
    <x v="93"/>
    <n v="45447525"/>
    <n v="53107080.690000005"/>
    <n v="7659555.6900000051"/>
    <n v="16.850000000000001"/>
    <n v="75804804.99000001"/>
    <n v="76027790.379999995"/>
    <n v="222985.38999998569"/>
    <n v="0.28999999999999998"/>
    <n v="0"/>
    <n v="1"/>
    <x v="1"/>
    <x v="0"/>
  </r>
  <r>
    <x v="0"/>
    <x v="6"/>
    <s v="11157"/>
    <x v="94"/>
    <n v="34430974.969999999"/>
    <n v="30945796.52"/>
    <n v="-3485178.4499999993"/>
    <n v="-10.119999999999999"/>
    <n v="58724424.990000002"/>
    <n v="55255400.269999996"/>
    <n v="-3469024.7200000063"/>
    <n v="-5.9"/>
    <n v="0"/>
    <n v="0"/>
    <x v="4"/>
    <x v="3"/>
  </r>
  <r>
    <x v="0"/>
    <x v="7"/>
    <s v="10714"/>
    <x v="95"/>
    <n v="529799999.99000001"/>
    <n v="510412517.80000001"/>
    <n v="-19387482.189999998"/>
    <n v="-3.65"/>
    <n v="715400000"/>
    <n v="695091816.63000011"/>
    <n v="-20308183.369999886"/>
    <n v="-2.83"/>
    <n v="1"/>
    <n v="1"/>
    <x v="2"/>
    <x v="0"/>
  </r>
  <r>
    <x v="0"/>
    <x v="7"/>
    <s v="11140"/>
    <x v="96"/>
    <n v="34300064.320000008"/>
    <n v="27913500.620000001"/>
    <n v="-6386563.7000000067"/>
    <n v="-18.61"/>
    <n v="59546473.109999999"/>
    <n v="52847783.470000006"/>
    <n v="-6698689.6399999931"/>
    <n v="-11.24"/>
    <n v="0"/>
    <n v="0"/>
    <x v="4"/>
    <x v="4"/>
  </r>
  <r>
    <x v="0"/>
    <x v="7"/>
    <s v="11141"/>
    <x v="97"/>
    <n v="41901260.220000006"/>
    <n v="45114532.100000001"/>
    <n v="3213271.8799999952"/>
    <n v="7.66"/>
    <n v="64087217.730000004"/>
    <n v="69883390.350000009"/>
    <n v="5796172.6200000048"/>
    <n v="9.0399999999999991"/>
    <n v="0"/>
    <n v="0"/>
    <x v="0"/>
    <x v="1"/>
  </r>
  <r>
    <x v="0"/>
    <x v="7"/>
    <s v="11142"/>
    <x v="98"/>
    <n v="69598750"/>
    <n v="80852094.090000004"/>
    <n v="11253344.090000004"/>
    <n v="16.16"/>
    <n v="129848120"/>
    <n v="130069566.78"/>
    <n v="221446.78000000119"/>
    <n v="0.17"/>
    <n v="0"/>
    <n v="1"/>
    <x v="1"/>
    <x v="0"/>
  </r>
  <r>
    <x v="0"/>
    <x v="7"/>
    <s v="11143"/>
    <x v="99"/>
    <n v="32240149.969999995"/>
    <n v="29494957.870000001"/>
    <n v="-2745192.099999994"/>
    <n v="-8.51"/>
    <n v="50824569.990000002"/>
    <n v="49924615.990000002"/>
    <n v="-899954"/>
    <n v="-1.77"/>
    <n v="0"/>
    <n v="1"/>
    <x v="3"/>
    <x v="0"/>
  </r>
  <r>
    <x v="0"/>
    <x v="7"/>
    <s v="11144"/>
    <x v="100"/>
    <n v="71823362.489999995"/>
    <n v="71535762.299999997"/>
    <n v="-287600.18999999762"/>
    <n v="-0.4"/>
    <n v="122548195.5"/>
    <n v="125569613.70999999"/>
    <n v="3021418.2099999934"/>
    <n v="2.46"/>
    <n v="1"/>
    <n v="1"/>
    <x v="2"/>
    <x v="0"/>
  </r>
  <r>
    <x v="0"/>
    <x v="7"/>
    <s v="11145"/>
    <x v="101"/>
    <n v="35464449.990000002"/>
    <n v="32471439.110000003"/>
    <n v="-2993010.879999999"/>
    <n v="-8.43"/>
    <n v="48631524.890000001"/>
    <n v="49479592.039999999"/>
    <n v="848067.14999999851"/>
    <n v="1.74"/>
    <n v="0"/>
    <n v="1"/>
    <x v="3"/>
    <x v="0"/>
  </r>
  <r>
    <x v="0"/>
    <x v="7"/>
    <s v="24956"/>
    <x v="102"/>
    <n v="25679450"/>
    <n v="25410895.98"/>
    <n v="-268554.01999999955"/>
    <n v="-1.04"/>
    <n v="39195020"/>
    <n v="35199645.969999999"/>
    <n v="-3995374.0300000012"/>
    <n v="-10.19"/>
    <n v="1"/>
    <n v="0"/>
    <x v="2"/>
    <x v="4"/>
  </r>
  <r>
    <x v="1"/>
    <x v="8"/>
    <s v="10722"/>
    <x v="103"/>
    <n v="494296760.87"/>
    <n v="456972747.10000002"/>
    <n v="-37324013.769999981"/>
    <n v="-7.55"/>
    <n v="642526235.67999995"/>
    <n v="554400870.01999998"/>
    <n v="-88125365.659999967"/>
    <n v="-13.71"/>
    <n v="0"/>
    <n v="0"/>
    <x v="3"/>
    <x v="4"/>
  </r>
  <r>
    <x v="1"/>
    <x v="8"/>
    <s v="10723"/>
    <x v="104"/>
    <n v="600352599.99000001"/>
    <n v="604220283.62999988"/>
    <n v="3867683.6399998665"/>
    <n v="0.64"/>
    <n v="680304549.49000001"/>
    <n v="614150030.4000001"/>
    <n v="-66154519.089999914"/>
    <n v="-9.7200000000000006"/>
    <n v="1"/>
    <n v="0"/>
    <x v="2"/>
    <x v="3"/>
  </r>
  <r>
    <x v="1"/>
    <x v="8"/>
    <s v="11238"/>
    <x v="105"/>
    <n v="56533593.419999994"/>
    <n v="50612230.110000007"/>
    <n v="-5921363.3099999875"/>
    <n v="-10.47"/>
    <n v="79176516.279999986"/>
    <n v="77648680.460000008"/>
    <n v="-1527835.8199999779"/>
    <n v="-1.92"/>
    <n v="0"/>
    <n v="1"/>
    <x v="4"/>
    <x v="0"/>
  </r>
  <r>
    <x v="1"/>
    <x v="8"/>
    <s v="11239"/>
    <x v="106"/>
    <n v="43349463.659999996"/>
    <n v="38919936.040000007"/>
    <n v="-4429527.6199999899"/>
    <n v="-10.210000000000001"/>
    <n v="56984817.560000002"/>
    <n v="56392643.390000001"/>
    <n v="-592174.17000000179"/>
    <n v="-1.03"/>
    <n v="0"/>
    <n v="1"/>
    <x v="4"/>
    <x v="0"/>
  </r>
  <r>
    <x v="1"/>
    <x v="8"/>
    <s v="11240"/>
    <x v="107"/>
    <n v="109447907.36999999"/>
    <n v="103093911.54999998"/>
    <n v="-6353995.8200000077"/>
    <n v="-5.8"/>
    <n v="150850613.12"/>
    <n v="143632583.17999998"/>
    <n v="-7218029.9400000274"/>
    <n v="-4.78"/>
    <n v="0"/>
    <n v="1"/>
    <x v="3"/>
    <x v="0"/>
  </r>
  <r>
    <x v="1"/>
    <x v="8"/>
    <s v="11241"/>
    <x v="108"/>
    <n v="91592629.86999999"/>
    <n v="93772476.280000001"/>
    <n v="2179846.4100000113"/>
    <n v="2.37"/>
    <n v="146632350.05000001"/>
    <n v="136137559.03999999"/>
    <n v="-10494791.01000002"/>
    <n v="-7.15"/>
    <n v="1"/>
    <n v="0"/>
    <x v="2"/>
    <x v="3"/>
  </r>
  <r>
    <x v="1"/>
    <x v="8"/>
    <s v="11242"/>
    <x v="109"/>
    <n v="90052996.510000005"/>
    <n v="93853059.450000018"/>
    <n v="3800062.9400000125"/>
    <n v="4.21"/>
    <n v="131479860.88999999"/>
    <n v="139623381.68000001"/>
    <n v="8143520.7900000215"/>
    <n v="6.19"/>
    <n v="1"/>
    <n v="0"/>
    <x v="2"/>
    <x v="1"/>
  </r>
  <r>
    <x v="1"/>
    <x v="8"/>
    <s v="11243"/>
    <x v="110"/>
    <n v="113312743.61999999"/>
    <n v="135166246.93999997"/>
    <n v="21853503.319999978"/>
    <n v="19.28"/>
    <n v="158309162.70999998"/>
    <n v="167776958.04000002"/>
    <n v="9467795.3300000429"/>
    <n v="5.98"/>
    <n v="0"/>
    <n v="0"/>
    <x v="1"/>
    <x v="1"/>
  </r>
  <r>
    <x v="1"/>
    <x v="8"/>
    <s v="27443"/>
    <x v="111"/>
    <n v="28200842"/>
    <n v="28718930.149999995"/>
    <n v="518088.14999999478"/>
    <n v="1.83"/>
    <n v="54210399.100000001"/>
    <n v="54940216.000000007"/>
    <n v="729816.90000000596"/>
    <n v="1.34"/>
    <n v="1"/>
    <n v="1"/>
    <x v="2"/>
    <x v="0"/>
  </r>
  <r>
    <x v="1"/>
    <x v="9"/>
    <s v="10676"/>
    <x v="112"/>
    <n v="1414722582.8699999"/>
    <n v="1427026355.23"/>
    <n v="12303772.360000134"/>
    <n v="0.86"/>
    <n v="1873585597.53"/>
    <n v="1900752659.25"/>
    <n v="27167061.720000029"/>
    <n v="1.45"/>
    <n v="1"/>
    <n v="1"/>
    <x v="2"/>
    <x v="0"/>
  </r>
  <r>
    <x v="1"/>
    <x v="9"/>
    <s v="11251"/>
    <x v="113"/>
    <n v="50508610.789999999"/>
    <n v="49288722.300000012"/>
    <n v="-1219888.4899999872"/>
    <n v="-2.41"/>
    <n v="85467383.520000011"/>
    <n v="73990600.039999992"/>
    <n v="-11476783.480000019"/>
    <n v="-13.42"/>
    <n v="1"/>
    <n v="0"/>
    <x v="2"/>
    <x v="4"/>
  </r>
  <r>
    <x v="1"/>
    <x v="9"/>
    <s v="11252"/>
    <x v="114"/>
    <n v="71119414.99000001"/>
    <n v="72273191.310000002"/>
    <n v="1153776.3199999928"/>
    <n v="1.62"/>
    <n v="130843219.03"/>
    <n v="112368043.62"/>
    <n v="-18475175.409999996"/>
    <n v="-14.12"/>
    <n v="1"/>
    <n v="0"/>
    <x v="2"/>
    <x v="4"/>
  </r>
  <r>
    <x v="1"/>
    <x v="9"/>
    <s v="11253"/>
    <x v="115"/>
    <n v="63831922.500000007"/>
    <n v="62060311.430000007"/>
    <n v="-1771611.0700000003"/>
    <n v="-2.77"/>
    <n v="89270843.359999999"/>
    <n v="77831280.069999993"/>
    <n v="-11439563.290000007"/>
    <n v="-12.81"/>
    <n v="1"/>
    <n v="0"/>
    <x v="2"/>
    <x v="4"/>
  </r>
  <r>
    <x v="1"/>
    <x v="9"/>
    <s v="11254"/>
    <x v="116"/>
    <n v="60396052.859999999"/>
    <n v="60121383.210000016"/>
    <n v="-274669.64999998361"/>
    <n v="-0.45"/>
    <n v="98645564.140000001"/>
    <n v="89248876.069999993"/>
    <n v="-9396688.0700000077"/>
    <n v="-9.52"/>
    <n v="1"/>
    <n v="0"/>
    <x v="2"/>
    <x v="3"/>
  </r>
  <r>
    <x v="1"/>
    <x v="9"/>
    <s v="11255"/>
    <x v="117"/>
    <n v="59965936.520000003"/>
    <n v="54781405.36999999"/>
    <n v="-5184531.1500000134"/>
    <n v="-8.64"/>
    <n v="90248738.25999999"/>
    <n v="79078749.639999986"/>
    <n v="-11169988.620000005"/>
    <n v="-12.37"/>
    <n v="0"/>
    <n v="0"/>
    <x v="3"/>
    <x v="4"/>
  </r>
  <r>
    <x v="1"/>
    <x v="9"/>
    <s v="11256"/>
    <x v="118"/>
    <n v="77538763.060000002"/>
    <n v="84464990.389999986"/>
    <n v="6926227.3299999833"/>
    <n v="8.93"/>
    <n v="170839507.45000002"/>
    <n v="153580968.81999999"/>
    <n v="-17258538.630000025"/>
    <n v="-10.1"/>
    <n v="0"/>
    <n v="0"/>
    <x v="0"/>
    <x v="4"/>
  </r>
  <r>
    <x v="1"/>
    <x v="9"/>
    <s v="11257"/>
    <x v="119"/>
    <n v="44032436.369999997"/>
    <n v="43166848.140000008"/>
    <n v="-865588.22999998927"/>
    <n v="-1.96"/>
    <n v="79080939.920000002"/>
    <n v="72599398.390000001"/>
    <n v="-6481541.5300000012"/>
    <n v="-8.19"/>
    <n v="1"/>
    <n v="0"/>
    <x v="2"/>
    <x v="3"/>
  </r>
  <r>
    <x v="1"/>
    <x v="9"/>
    <s v="11455"/>
    <x v="120"/>
    <n v="105693988.00000001"/>
    <n v="97589578.100000009"/>
    <n v="-8104409.900000006"/>
    <n v="-7.66"/>
    <n v="189234026.03999999"/>
    <n v="178830768.80000001"/>
    <n v="-10403257.23999998"/>
    <n v="-5.49"/>
    <n v="0"/>
    <n v="0"/>
    <x v="3"/>
    <x v="3"/>
  </r>
  <r>
    <x v="1"/>
    <x v="10"/>
    <s v="10727"/>
    <x v="121"/>
    <n v="505066482.76000005"/>
    <n v="488748203.05000001"/>
    <n v="-16318279.710000038"/>
    <n v="-3.23"/>
    <n v="687218696.38999987"/>
    <n v="643542241.25"/>
    <n v="-43676455.139999866"/>
    <n v="-6.35"/>
    <n v="1"/>
    <n v="0"/>
    <x v="2"/>
    <x v="3"/>
  </r>
  <r>
    <x v="1"/>
    <x v="10"/>
    <s v="11264"/>
    <x v="122"/>
    <n v="43307079.990000002"/>
    <n v="44380625.630000003"/>
    <n v="1073545.6400000006"/>
    <n v="2.4700000000000002"/>
    <n v="86396606"/>
    <n v="89148687.61999999"/>
    <n v="2752081.6199999899"/>
    <n v="3.18"/>
    <n v="1"/>
    <n v="1"/>
    <x v="2"/>
    <x v="0"/>
  </r>
  <r>
    <x v="1"/>
    <x v="10"/>
    <s v="11265"/>
    <x v="123"/>
    <n v="171959991.98000002"/>
    <n v="174728613.06"/>
    <n v="2768621.0799999833"/>
    <n v="1.61"/>
    <n v="294319949.97000003"/>
    <n v="280660182.38999999"/>
    <n v="-13659767.580000043"/>
    <n v="-4.6399999999999997"/>
    <n v="1"/>
    <n v="1"/>
    <x v="2"/>
    <x v="0"/>
  </r>
  <r>
    <x v="1"/>
    <x v="10"/>
    <s v="11266"/>
    <x v="124"/>
    <n v="155737055.22000003"/>
    <n v="155791108.58000001"/>
    <n v="54053.359999984503"/>
    <n v="0.03"/>
    <n v="268685766.40000004"/>
    <n v="268170019.28000003"/>
    <n v="-515747.12000000477"/>
    <n v="-0.19"/>
    <n v="1"/>
    <n v="1"/>
    <x v="2"/>
    <x v="0"/>
  </r>
  <r>
    <x v="1"/>
    <x v="10"/>
    <s v="11267"/>
    <x v="125"/>
    <n v="43077975.770000003"/>
    <n v="42206293.119999997"/>
    <n v="-871682.65000000596"/>
    <n v="-2.02"/>
    <n v="83834223.189999998"/>
    <n v="80307832.449999988"/>
    <n v="-3526390.7400000095"/>
    <n v="-4.2"/>
    <n v="1"/>
    <n v="1"/>
    <x v="2"/>
    <x v="0"/>
  </r>
  <r>
    <x v="1"/>
    <x v="10"/>
    <s v="11268"/>
    <x v="126"/>
    <n v="82764313.609999999"/>
    <n v="82631329.590000004"/>
    <n v="-132984.01999999583"/>
    <n v="-0.16"/>
    <n v="157017266.43000001"/>
    <n v="158717232.64999998"/>
    <n v="1699966.219999969"/>
    <n v="1.08"/>
    <n v="1"/>
    <n v="1"/>
    <x v="2"/>
    <x v="0"/>
  </r>
  <r>
    <x v="1"/>
    <x v="10"/>
    <s v="11269"/>
    <x v="127"/>
    <n v="61796749.990000002"/>
    <n v="56884913.610000007"/>
    <n v="-4911836.3799999952"/>
    <n v="-7.94"/>
    <n v="102890175"/>
    <n v="109481709.42999999"/>
    <n v="6591534.4299999923"/>
    <n v="6.4"/>
    <n v="0"/>
    <n v="0"/>
    <x v="3"/>
    <x v="1"/>
  </r>
  <r>
    <x v="1"/>
    <x v="10"/>
    <s v="11270"/>
    <x v="128"/>
    <n v="30448167.099999998"/>
    <n v="36532795.160000004"/>
    <n v="6084628.0600000061"/>
    <n v="19.98"/>
    <n v="36647882.740000002"/>
    <n v="35245183.039999999"/>
    <n v="-1402699.700000003"/>
    <n v="-3.82"/>
    <n v="0"/>
    <n v="1"/>
    <x v="1"/>
    <x v="0"/>
  </r>
  <r>
    <x v="1"/>
    <x v="10"/>
    <s v="11271"/>
    <x v="129"/>
    <n v="37150407.619999997"/>
    <n v="28832371.529999997"/>
    <n v="-8318036.0899999999"/>
    <n v="-22.39"/>
    <n v="57542334.299999997"/>
    <n v="59389647.039999999"/>
    <n v="1847312.7400000021"/>
    <n v="3.21"/>
    <n v="0"/>
    <n v="1"/>
    <x v="4"/>
    <x v="0"/>
  </r>
  <r>
    <x v="1"/>
    <x v="10"/>
    <s v="11272"/>
    <x v="130"/>
    <n v="40684481.059999995"/>
    <n v="35012651.530000001"/>
    <n v="-5671829.5299999937"/>
    <n v="-13.94"/>
    <n v="70170904.640000001"/>
    <n v="78110894.260000005"/>
    <n v="7939989.6200000048"/>
    <n v="11.31"/>
    <n v="0"/>
    <n v="0"/>
    <x v="4"/>
    <x v="2"/>
  </r>
  <r>
    <x v="1"/>
    <x v="10"/>
    <s v="11457"/>
    <x v="131"/>
    <n v="110865999.98999999"/>
    <n v="95966370.700000003"/>
    <n v="-14899629.289999992"/>
    <n v="-13.43"/>
    <n v="149178027.99000001"/>
    <n v="141957150.34999999"/>
    <n v="-7220877.6400000155"/>
    <n v="-4.84"/>
    <n v="0"/>
    <n v="1"/>
    <x v="4"/>
    <x v="0"/>
  </r>
  <r>
    <x v="1"/>
    <x v="11"/>
    <s v="10724"/>
    <x v="132"/>
    <n v="312553000"/>
    <n v="333975127.04000002"/>
    <n v="21422127.040000021"/>
    <n v="6.85"/>
    <n v="438785399.97000003"/>
    <n v="429971441.90999997"/>
    <n v="-8813958.060000062"/>
    <n v="-2"/>
    <n v="0"/>
    <n v="1"/>
    <x v="0"/>
    <x v="0"/>
  </r>
  <r>
    <x v="1"/>
    <x v="11"/>
    <s v="10725"/>
    <x v="133"/>
    <n v="256143700"/>
    <n v="266686731.25"/>
    <n v="10543031.25"/>
    <n v="4.1100000000000003"/>
    <n v="368144611.49000001"/>
    <n v="386071426.04000002"/>
    <n v="17926814.550000012"/>
    <n v="4.8600000000000003"/>
    <n v="1"/>
    <n v="1"/>
    <x v="2"/>
    <x v="0"/>
  </r>
  <r>
    <x v="1"/>
    <x v="11"/>
    <s v="11244"/>
    <x v="134"/>
    <n v="45849631.609999999"/>
    <n v="49450730.299999997"/>
    <n v="3601098.6899999976"/>
    <n v="7.85"/>
    <n v="82132628.269999996"/>
    <n v="77275913.729999989"/>
    <n v="-4856714.5400000066"/>
    <n v="-5.91"/>
    <n v="0"/>
    <n v="0"/>
    <x v="0"/>
    <x v="3"/>
  </r>
  <r>
    <x v="1"/>
    <x v="11"/>
    <s v="11245"/>
    <x v="135"/>
    <n v="49154482.929999992"/>
    <n v="45534649.019999996"/>
    <n v="-3619833.9099999964"/>
    <n v="-7.36"/>
    <n v="82116547.24000001"/>
    <n v="81610292.320000008"/>
    <n v="-506254.92000000179"/>
    <n v="-0.61"/>
    <n v="0"/>
    <n v="1"/>
    <x v="3"/>
    <x v="0"/>
  </r>
  <r>
    <x v="1"/>
    <x v="11"/>
    <s v="11246"/>
    <x v="136"/>
    <n v="39853584.129999995"/>
    <n v="45725395.260000005"/>
    <n v="5871811.1300000101"/>
    <n v="14.73"/>
    <n v="70628947.800000012"/>
    <n v="70969588.519999996"/>
    <n v="340640.71999998391"/>
    <n v="0.48"/>
    <n v="0"/>
    <n v="1"/>
    <x v="1"/>
    <x v="0"/>
  </r>
  <r>
    <x v="1"/>
    <x v="11"/>
    <s v="11247"/>
    <x v="137"/>
    <n v="64815696.140000001"/>
    <n v="61824312.149999991"/>
    <n v="-2991383.9900000095"/>
    <n v="-4.6100000000000003"/>
    <n v="111721164.42999999"/>
    <n v="105957431.76000001"/>
    <n v="-5763732.6699999869"/>
    <n v="-5.15"/>
    <n v="1"/>
    <n v="0"/>
    <x v="2"/>
    <x v="3"/>
  </r>
  <r>
    <x v="1"/>
    <x v="11"/>
    <s v="11248"/>
    <x v="138"/>
    <n v="98371097"/>
    <n v="103166617.27999999"/>
    <n v="4795520.2799999863"/>
    <n v="4.87"/>
    <n v="165838024.24000001"/>
    <n v="155747656.53"/>
    <n v="-10090367.710000008"/>
    <n v="-6.08"/>
    <n v="1"/>
    <n v="0"/>
    <x v="2"/>
    <x v="3"/>
  </r>
  <r>
    <x v="1"/>
    <x v="11"/>
    <s v="11249"/>
    <x v="139"/>
    <n v="33019115.5"/>
    <n v="33219174.020000003"/>
    <n v="200058.52000000328"/>
    <n v="0.6"/>
    <n v="48028882.310000002"/>
    <n v="44243216.039999999"/>
    <n v="-3785666.2700000033"/>
    <n v="-7.88"/>
    <n v="1"/>
    <n v="0"/>
    <x v="2"/>
    <x v="3"/>
  </r>
  <r>
    <x v="1"/>
    <x v="11"/>
    <s v="11250"/>
    <x v="140"/>
    <n v="35128489.990000002"/>
    <n v="34913674.68"/>
    <n v="-214815.31000000238"/>
    <n v="-0.61"/>
    <n v="64571561"/>
    <n v="61807522.670000002"/>
    <n v="-2764038.3299999982"/>
    <n v="-4.28"/>
    <n v="1"/>
    <n v="1"/>
    <x v="2"/>
    <x v="0"/>
  </r>
  <r>
    <x v="1"/>
    <x v="12"/>
    <s v="10673"/>
    <x v="141"/>
    <n v="847850226.6400001"/>
    <n v="855146087.66999996"/>
    <n v="7295861.0299998522"/>
    <n v="0.86"/>
    <n v="1024179194.1199999"/>
    <n v="1031320845.0899999"/>
    <n v="7141650.9700000286"/>
    <n v="0.69"/>
    <n v="1"/>
    <n v="1"/>
    <x v="2"/>
    <x v="0"/>
  </r>
  <r>
    <x v="1"/>
    <x v="12"/>
    <s v="11158"/>
    <x v="142"/>
    <n v="41960732.260000005"/>
    <n v="45407425.909999996"/>
    <n v="3446693.6499999911"/>
    <n v="8.2100000000000009"/>
    <n v="74445947.200000003"/>
    <n v="77206067.579999983"/>
    <n v="2760120.3799999803"/>
    <n v="3.7"/>
    <n v="0"/>
    <n v="1"/>
    <x v="0"/>
    <x v="0"/>
  </r>
  <r>
    <x v="1"/>
    <x v="12"/>
    <s v="11159"/>
    <x v="143"/>
    <n v="37326750"/>
    <n v="40999736.899999999"/>
    <n v="3672986.8999999985"/>
    <n v="9.84"/>
    <n v="74709268.789999992"/>
    <n v="75375117.870000005"/>
    <n v="665849.08000001311"/>
    <n v="0.89"/>
    <n v="0"/>
    <n v="1"/>
    <x v="0"/>
    <x v="0"/>
  </r>
  <r>
    <x v="1"/>
    <x v="12"/>
    <s v="11160"/>
    <x v="144"/>
    <n v="48225249.990000002"/>
    <n v="50700875.670000002"/>
    <n v="2475625.6799999997"/>
    <n v="5.13"/>
    <n v="89578989.989999995"/>
    <n v="87264949.640000001"/>
    <n v="-2314040.349999994"/>
    <n v="-2.58"/>
    <n v="0"/>
    <n v="1"/>
    <x v="0"/>
    <x v="0"/>
  </r>
  <r>
    <x v="1"/>
    <x v="12"/>
    <s v="11161"/>
    <x v="145"/>
    <n v="23884018.149999995"/>
    <n v="23938274.069999997"/>
    <n v="54255.920000001788"/>
    <n v="0.22"/>
    <n v="46885531.740000002"/>
    <n v="44862530.649999999"/>
    <n v="-2023001.0900000036"/>
    <n v="-4.3099999999999996"/>
    <n v="1"/>
    <n v="1"/>
    <x v="2"/>
    <x v="0"/>
  </r>
  <r>
    <x v="1"/>
    <x v="12"/>
    <s v="11162"/>
    <x v="146"/>
    <n v="24679536.57"/>
    <n v="25704777.180000003"/>
    <n v="1025240.6100000031"/>
    <n v="4.1500000000000004"/>
    <n v="40880202.010000005"/>
    <n v="41668373.219999991"/>
    <n v="788171.20999998599"/>
    <n v="1.92"/>
    <n v="1"/>
    <n v="1"/>
    <x v="2"/>
    <x v="0"/>
  </r>
  <r>
    <x v="1"/>
    <x v="12"/>
    <s v="11163"/>
    <x v="147"/>
    <n v="54929424.990000002"/>
    <n v="61314133.480000004"/>
    <n v="6384708.4900000021"/>
    <n v="11.62"/>
    <n v="119787499.23999999"/>
    <n v="129193249.06"/>
    <n v="9405749.8200000077"/>
    <n v="7.85"/>
    <n v="0"/>
    <n v="0"/>
    <x v="1"/>
    <x v="1"/>
  </r>
  <r>
    <x v="1"/>
    <x v="12"/>
    <s v="11164"/>
    <x v="148"/>
    <n v="66665737.789999999"/>
    <n v="61358413.620000005"/>
    <n v="-5307324.1699999943"/>
    <n v="-7.96"/>
    <n v="113994270.01000001"/>
    <n v="109011645.29000001"/>
    <n v="-4982624.7199999988"/>
    <n v="-4.37"/>
    <n v="0"/>
    <n v="1"/>
    <x v="3"/>
    <x v="0"/>
  </r>
  <r>
    <x v="1"/>
    <x v="12"/>
    <s v="11165"/>
    <x v="149"/>
    <n v="30523564.699999999"/>
    <n v="31341722.079999998"/>
    <n v="818157.37999999896"/>
    <n v="2.68"/>
    <n v="63215896.799999997"/>
    <n v="62696623.210000001"/>
    <n v="-519273.58999999613"/>
    <n v="-0.82"/>
    <n v="1"/>
    <n v="1"/>
    <x v="2"/>
    <x v="0"/>
  </r>
  <r>
    <x v="2"/>
    <x v="13"/>
    <s v="10721"/>
    <x v="150"/>
    <n v="526525000"/>
    <n v="496396778.98000002"/>
    <n v="-30128221.019999981"/>
    <n v="-5.72"/>
    <n v="786272650"/>
    <n v="751315490.35000014"/>
    <n v="-34957159.649999857"/>
    <n v="-4.4400000000000004"/>
    <n v="0"/>
    <n v="1"/>
    <x v="3"/>
    <x v="0"/>
  </r>
  <r>
    <x v="2"/>
    <x v="13"/>
    <s v="11228"/>
    <x v="151"/>
    <n v="17759548.289999999"/>
    <n v="16962020.27"/>
    <n v="-797528.01999999955"/>
    <n v="-4.49"/>
    <n v="31819639.359999999"/>
    <n v="32357393.270000003"/>
    <n v="537753.91000000387"/>
    <n v="1.69"/>
    <n v="1"/>
    <n v="1"/>
    <x v="2"/>
    <x v="0"/>
  </r>
  <r>
    <x v="2"/>
    <x v="13"/>
    <s v="11229"/>
    <x v="152"/>
    <n v="35672998.080000006"/>
    <n v="37162369.060000002"/>
    <n v="1489370.9799999967"/>
    <n v="4.17"/>
    <n v="61802429.019999996"/>
    <n v="68116132.160000011"/>
    <n v="6313703.1400000155"/>
    <n v="10.210000000000001"/>
    <n v="1"/>
    <n v="0"/>
    <x v="2"/>
    <x v="2"/>
  </r>
  <r>
    <x v="2"/>
    <x v="13"/>
    <s v="11230"/>
    <x v="153"/>
    <n v="49529120.25999999"/>
    <n v="50121366.670000009"/>
    <n v="592246.41000001878"/>
    <n v="1.19"/>
    <n v="92055224.450000018"/>
    <n v="100627746.53999999"/>
    <n v="8572522.0899999738"/>
    <n v="9.31"/>
    <n v="1"/>
    <n v="0"/>
    <x v="2"/>
    <x v="1"/>
  </r>
  <r>
    <x v="2"/>
    <x v="13"/>
    <s v="11231"/>
    <x v="154"/>
    <n v="71047749.289999992"/>
    <n v="68008939.969999999"/>
    <n v="-3038809.3199999928"/>
    <n v="-4.2699999999999996"/>
    <n v="133683241.32000001"/>
    <n v="142056007.80000001"/>
    <n v="8372766.4800000042"/>
    <n v="6.26"/>
    <n v="1"/>
    <n v="0"/>
    <x v="2"/>
    <x v="1"/>
  </r>
  <r>
    <x v="2"/>
    <x v="13"/>
    <s v="11232"/>
    <x v="155"/>
    <n v="76929525.659999996"/>
    <n v="74828529.48999998"/>
    <n v="-2100996.1700000167"/>
    <n v="-2.73"/>
    <n v="135309608.79999998"/>
    <n v="146156742.99000001"/>
    <n v="10847134.190000027"/>
    <n v="8.01"/>
    <n v="1"/>
    <n v="0"/>
    <x v="2"/>
    <x v="1"/>
  </r>
  <r>
    <x v="2"/>
    <x v="13"/>
    <s v="11233"/>
    <x v="156"/>
    <n v="54107886.280000001"/>
    <n v="51184504.149999999"/>
    <n v="-2923382.1300000027"/>
    <n v="-5.4"/>
    <n v="83339349.599999994"/>
    <n v="95376368.350000009"/>
    <n v="12037018.750000015"/>
    <n v="14.44"/>
    <n v="0"/>
    <n v="0"/>
    <x v="3"/>
    <x v="2"/>
  </r>
  <r>
    <x v="2"/>
    <x v="13"/>
    <s v="11234"/>
    <x v="157"/>
    <n v="43571374.950000003"/>
    <n v="41784709.43"/>
    <n v="-1786665.5200000033"/>
    <n v="-4.0999999999999996"/>
    <n v="69124473.239999995"/>
    <n v="75480617.289999992"/>
    <n v="6356144.049999997"/>
    <n v="9.19"/>
    <n v="1"/>
    <n v="0"/>
    <x v="2"/>
    <x v="1"/>
  </r>
  <r>
    <x v="2"/>
    <x v="13"/>
    <s v="11235"/>
    <x v="158"/>
    <n v="30026972.68"/>
    <n v="29677376.759999998"/>
    <n v="-349595.92000000179"/>
    <n v="-1.1599999999999999"/>
    <n v="55253545.960000001"/>
    <n v="56929811.240000017"/>
    <n v="1676265.2800000161"/>
    <n v="3.03"/>
    <n v="1"/>
    <n v="1"/>
    <x v="2"/>
    <x v="0"/>
  </r>
  <r>
    <x v="2"/>
    <x v="13"/>
    <s v="11236"/>
    <x v="159"/>
    <n v="23351078.949999999"/>
    <n v="23472077.620000001"/>
    <n v="120998.67000000179"/>
    <n v="0.51"/>
    <n v="52588704.460000008"/>
    <n v="55285387.160000004"/>
    <n v="2696682.6999999955"/>
    <n v="5.12"/>
    <n v="1"/>
    <n v="0"/>
    <x v="2"/>
    <x v="1"/>
  </r>
  <r>
    <x v="2"/>
    <x v="13"/>
    <s v="14135"/>
    <x v="160"/>
    <n v="25161209.679999996"/>
    <n v="24524265.270000003"/>
    <n v="-636944.4099999927"/>
    <n v="-2.5299999999999998"/>
    <n v="44906608.450000003"/>
    <n v="47746145.520000003"/>
    <n v="2839537.0700000003"/>
    <n v="6.32"/>
    <n v="1"/>
    <n v="0"/>
    <x v="2"/>
    <x v="1"/>
  </r>
  <r>
    <x v="2"/>
    <x v="13"/>
    <s v="28010"/>
    <x v="161"/>
    <n v="17400583.079999998"/>
    <n v="17229345.98"/>
    <n v="-171237.09999999776"/>
    <n v="-0.98"/>
    <n v="40740957.699999996"/>
    <n v="40973592.140000001"/>
    <n v="232634.44000000507"/>
    <n v="0.56999999999999995"/>
    <n v="1"/>
    <n v="1"/>
    <x v="2"/>
    <x v="0"/>
  </r>
  <r>
    <x v="2"/>
    <x v="14"/>
    <s v="10694"/>
    <x v="162"/>
    <n v="401614171"/>
    <n v="363172308.44000006"/>
    <n v="-38441862.559999943"/>
    <n v="-9.57"/>
    <n v="498329023.71999997"/>
    <n v="469836302.61000001"/>
    <n v="-28492721.109999955"/>
    <n v="-5.71"/>
    <n v="0"/>
    <n v="0"/>
    <x v="3"/>
    <x v="3"/>
  </r>
  <r>
    <x v="2"/>
    <x v="14"/>
    <s v="10802"/>
    <x v="163"/>
    <n v="31219539.890000001"/>
    <n v="32701190.430000003"/>
    <n v="1481650.5400000028"/>
    <n v="4.74"/>
    <n v="46378641.04999999"/>
    <n v="50282302.489999995"/>
    <n v="3903661.4400000051"/>
    <n v="8.41"/>
    <n v="1"/>
    <n v="0"/>
    <x v="2"/>
    <x v="1"/>
  </r>
  <r>
    <x v="2"/>
    <x v="14"/>
    <s v="10803"/>
    <x v="164"/>
    <n v="32038917.609999999"/>
    <n v="30101622.729999997"/>
    <n v="-1937294.8800000027"/>
    <n v="-6.04"/>
    <n v="44270070.800000004"/>
    <n v="43460006.999999993"/>
    <n v="-810063.80000001192"/>
    <n v="-1.82"/>
    <n v="0"/>
    <n v="1"/>
    <x v="3"/>
    <x v="0"/>
  </r>
  <r>
    <x v="2"/>
    <x v="14"/>
    <s v="10804"/>
    <x v="165"/>
    <n v="34796845.699999996"/>
    <n v="40228917.890000001"/>
    <n v="5432072.1900000051"/>
    <n v="15.61"/>
    <n v="51637844.119999997"/>
    <n v="52781316.890000001"/>
    <n v="1143472.7700000033"/>
    <n v="2.21"/>
    <n v="0"/>
    <n v="1"/>
    <x v="1"/>
    <x v="0"/>
  </r>
  <r>
    <x v="2"/>
    <x v="14"/>
    <s v="10805"/>
    <x v="166"/>
    <n v="71783031.480000004"/>
    <n v="68261701.769999996"/>
    <n v="-3521329.7100000083"/>
    <n v="-4.9000000000000004"/>
    <n v="100089342.93999998"/>
    <n v="101551892.86999999"/>
    <n v="1462549.9300000072"/>
    <n v="1.46"/>
    <n v="1"/>
    <n v="1"/>
    <x v="2"/>
    <x v="0"/>
  </r>
  <r>
    <x v="2"/>
    <x v="14"/>
    <s v="10806"/>
    <x v="167"/>
    <n v="41773179.769999996"/>
    <n v="41669932.990000002"/>
    <n v="-103246.77999999374"/>
    <n v="-0.24"/>
    <n v="75586874.640000015"/>
    <n v="76569034.359999985"/>
    <n v="982159.71999996901"/>
    <n v="1.29"/>
    <n v="1"/>
    <n v="1"/>
    <x v="2"/>
    <x v="0"/>
  </r>
  <r>
    <x v="2"/>
    <x v="14"/>
    <s v="27974"/>
    <x v="168"/>
    <n v="18591309"/>
    <n v="21031040.830000002"/>
    <n v="2439731.8300000019"/>
    <n v="13.12"/>
    <n v="33381121.599999998"/>
    <n v="34055353.060000002"/>
    <n v="674231.46000000462"/>
    <n v="2.0099999999999998"/>
    <n v="0"/>
    <n v="1"/>
    <x v="1"/>
    <x v="0"/>
  </r>
  <r>
    <x v="2"/>
    <x v="14"/>
    <s v="27975"/>
    <x v="169"/>
    <n v="11254970"/>
    <n v="11479229.200000001"/>
    <n v="224259.20000000112"/>
    <n v="1.99"/>
    <n v="19131604.579999998"/>
    <n v="19844352.330000002"/>
    <n v="712747.75000000373"/>
    <n v="3.72"/>
    <n v="1"/>
    <n v="1"/>
    <x v="2"/>
    <x v="0"/>
  </r>
  <r>
    <x v="2"/>
    <x v="15"/>
    <s v="10675"/>
    <x v="170"/>
    <n v="950002999.99000001"/>
    <n v="958537419.46000016"/>
    <n v="8534419.4700001478"/>
    <n v="0.89"/>
    <n v="1386022308.54"/>
    <n v="1417746528.48"/>
    <n v="31724219.940000057"/>
    <n v="2.2799999999999998"/>
    <n v="1"/>
    <n v="1"/>
    <x v="2"/>
    <x v="0"/>
  </r>
  <r>
    <x v="2"/>
    <x v="15"/>
    <s v="11209"/>
    <x v="171"/>
    <n v="40133499.989999995"/>
    <n v="42110244.359999999"/>
    <n v="1976744.3700000048"/>
    <n v="4.92"/>
    <n v="60492349.970000006"/>
    <n v="61187247.050000012"/>
    <n v="694897.08000000566"/>
    <n v="1.1399999999999999"/>
    <n v="1"/>
    <n v="1"/>
    <x v="2"/>
    <x v="0"/>
  </r>
  <r>
    <x v="2"/>
    <x v="15"/>
    <s v="11210"/>
    <x v="172"/>
    <n v="51634790.159999996"/>
    <n v="51951097.950000003"/>
    <n v="316307.79000000656"/>
    <n v="0.61"/>
    <n v="93275135.719999984"/>
    <n v="101385985.25"/>
    <n v="8110849.5300000161"/>
    <n v="8.69"/>
    <n v="1"/>
    <n v="0"/>
    <x v="2"/>
    <x v="1"/>
  </r>
  <r>
    <x v="2"/>
    <x v="15"/>
    <s v="11211"/>
    <x v="173"/>
    <n v="45483783.18"/>
    <n v="43607379.93"/>
    <n v="-1876403.25"/>
    <n v="-4.12"/>
    <n v="89324387.25"/>
    <n v="95444028.080000013"/>
    <n v="6119640.8300000131"/>
    <n v="6.85"/>
    <n v="1"/>
    <n v="0"/>
    <x v="2"/>
    <x v="1"/>
  </r>
  <r>
    <x v="2"/>
    <x v="15"/>
    <s v="11212"/>
    <x v="174"/>
    <n v="78028246.959999993"/>
    <n v="70804347.600000009"/>
    <n v="-7223899.3599999845"/>
    <n v="-9.25"/>
    <n v="131589833.34"/>
    <n v="144588666.81"/>
    <n v="12998833.469999999"/>
    <n v="9.8699999999999992"/>
    <n v="0"/>
    <n v="0"/>
    <x v="3"/>
    <x v="1"/>
  </r>
  <r>
    <x v="2"/>
    <x v="15"/>
    <s v="11213"/>
    <x v="175"/>
    <n v="29266999.989999998"/>
    <n v="29462458.490000002"/>
    <n v="195458.50000000373"/>
    <n v="0.66"/>
    <n v="52683199.990000002"/>
    <n v="56961106.910000004"/>
    <n v="4277906.9200000018"/>
    <n v="8.1199999999999992"/>
    <n v="1"/>
    <n v="0"/>
    <x v="2"/>
    <x v="1"/>
  </r>
  <r>
    <x v="2"/>
    <x v="15"/>
    <s v="11214"/>
    <x v="176"/>
    <n v="89864294"/>
    <n v="92481854.890000001"/>
    <n v="2617560.8900000006"/>
    <n v="2.91"/>
    <n v="162347164.63999999"/>
    <n v="181301165.73000002"/>
    <n v="18954001.090000033"/>
    <n v="11.67"/>
    <n v="1"/>
    <n v="0"/>
    <x v="2"/>
    <x v="2"/>
  </r>
  <r>
    <x v="2"/>
    <x v="15"/>
    <s v="11215"/>
    <x v="177"/>
    <n v="49747650"/>
    <n v="54400230.899999999"/>
    <n v="4652580.8999999985"/>
    <n v="9.35"/>
    <n v="94640665.049999997"/>
    <n v="109437028.11"/>
    <n v="14796363.060000002"/>
    <n v="15.63"/>
    <n v="0"/>
    <n v="0"/>
    <x v="0"/>
    <x v="2"/>
  </r>
  <r>
    <x v="2"/>
    <x v="15"/>
    <s v="11216"/>
    <x v="178"/>
    <n v="40900310.5"/>
    <n v="41600538.550000004"/>
    <n v="700228.05000000447"/>
    <n v="1.71"/>
    <n v="85416611.689999998"/>
    <n v="97256795.949999988"/>
    <n v="11840184.25999999"/>
    <n v="13.86"/>
    <n v="1"/>
    <n v="0"/>
    <x v="2"/>
    <x v="2"/>
  </r>
  <r>
    <x v="2"/>
    <x v="15"/>
    <s v="11217"/>
    <x v="179"/>
    <n v="33929999.989999995"/>
    <n v="32807992.599999998"/>
    <n v="-1122007.3899999969"/>
    <n v="-3.3"/>
    <n v="69503536.800000012"/>
    <n v="70755737.409999996"/>
    <n v="1252200.6099999845"/>
    <n v="1.8"/>
    <n v="1"/>
    <n v="1"/>
    <x v="2"/>
    <x v="0"/>
  </r>
  <r>
    <x v="2"/>
    <x v="15"/>
    <s v="11218"/>
    <x v="180"/>
    <n v="78185900.800000012"/>
    <n v="80195567.339999989"/>
    <n v="2009666.5399999768"/>
    <n v="2.57"/>
    <n v="151022048.38999999"/>
    <n v="153033481.17000002"/>
    <n v="2011432.780000031"/>
    <n v="1.33"/>
    <n v="1"/>
    <n v="1"/>
    <x v="2"/>
    <x v="0"/>
  </r>
  <r>
    <x v="2"/>
    <x v="15"/>
    <s v="11219"/>
    <x v="181"/>
    <n v="34811309.36999999"/>
    <n v="32897535.160000004"/>
    <n v="-1913774.209999986"/>
    <n v="-5.49"/>
    <n v="61316907.390000001"/>
    <n v="63719949.890000001"/>
    <n v="2403042.5"/>
    <n v="3.91"/>
    <n v="0"/>
    <n v="1"/>
    <x v="3"/>
    <x v="0"/>
  </r>
  <r>
    <x v="2"/>
    <x v="15"/>
    <s v="11220"/>
    <x v="182"/>
    <n v="22409547.789999995"/>
    <n v="23258914.000000004"/>
    <n v="849366.21000000834"/>
    <n v="3.79"/>
    <n v="54946647.299999997"/>
    <n v="59864673.189999998"/>
    <n v="4918025.8900000006"/>
    <n v="8.9499999999999993"/>
    <n v="1"/>
    <n v="0"/>
    <x v="2"/>
    <x v="1"/>
  </r>
  <r>
    <x v="2"/>
    <x v="15"/>
    <s v="40749"/>
    <x v="183"/>
    <n v="13091710.749999998"/>
    <n v="14297602.32"/>
    <n v="1205891.5700000022"/>
    <n v="9.2100000000000009"/>
    <n v="34768434.699999996"/>
    <n v="38415131.280000001"/>
    <n v="3646696.5800000057"/>
    <n v="10.48"/>
    <n v="0"/>
    <n v="0"/>
    <x v="0"/>
    <x v="2"/>
  </r>
  <r>
    <x v="2"/>
    <x v="16"/>
    <s v="10726"/>
    <x v="184"/>
    <n v="457798440"/>
    <n v="479926620.93999994"/>
    <n v="22128180.939999938"/>
    <n v="4.83"/>
    <n v="619152988.61999989"/>
    <n v="665335091.33000004"/>
    <n v="46182102.710000157"/>
    <n v="7.45"/>
    <n v="1"/>
    <n v="0"/>
    <x v="2"/>
    <x v="1"/>
  </r>
  <r>
    <x v="2"/>
    <x v="16"/>
    <s v="11258"/>
    <x v="185"/>
    <n v="27723565"/>
    <n v="27862411.07"/>
    <n v="138846.0700000003"/>
    <n v="0.5"/>
    <n v="49387595"/>
    <n v="50491972.769999996"/>
    <n v="1104377.7699999958"/>
    <n v="2.23"/>
    <n v="1"/>
    <n v="1"/>
    <x v="2"/>
    <x v="0"/>
  </r>
  <r>
    <x v="2"/>
    <x v="16"/>
    <s v="11259"/>
    <x v="186"/>
    <n v="27801423.610000007"/>
    <n v="29573964.140000001"/>
    <n v="1772540.5299999937"/>
    <n v="6.37"/>
    <n v="52970381.740000002"/>
    <n v="50200276.579999991"/>
    <n v="-2770105.1600000113"/>
    <n v="-5.22"/>
    <n v="0"/>
    <n v="0"/>
    <x v="0"/>
    <x v="3"/>
  </r>
  <r>
    <x v="2"/>
    <x v="16"/>
    <s v="11260"/>
    <x v="187"/>
    <n v="94435635.310000002"/>
    <n v="100622891.24999999"/>
    <n v="6187255.9399999827"/>
    <n v="6.55"/>
    <n v="158925075.81999999"/>
    <n v="148608623.38"/>
    <n v="-10316452.439999998"/>
    <n v="-6.49"/>
    <n v="0"/>
    <n v="0"/>
    <x v="0"/>
    <x v="3"/>
  </r>
  <r>
    <x v="2"/>
    <x v="16"/>
    <s v="11261"/>
    <x v="188"/>
    <n v="37308276.509999998"/>
    <n v="39090714.380000003"/>
    <n v="1782437.8700000048"/>
    <n v="4.7699999999999996"/>
    <n v="66145349.890000001"/>
    <n v="68447347.280000016"/>
    <n v="2301997.3900000155"/>
    <n v="3.48"/>
    <n v="1"/>
    <n v="1"/>
    <x v="2"/>
    <x v="0"/>
  </r>
  <r>
    <x v="2"/>
    <x v="16"/>
    <s v="11262"/>
    <x v="189"/>
    <n v="31440153.960000001"/>
    <n v="30610444.880000003"/>
    <n v="-829709.07999999821"/>
    <n v="-2.63"/>
    <n v="57553513.200000003"/>
    <n v="55370443.199999988"/>
    <n v="-2183070.0000000149"/>
    <n v="-3.79"/>
    <n v="1"/>
    <n v="1"/>
    <x v="2"/>
    <x v="0"/>
  </r>
  <r>
    <x v="2"/>
    <x v="16"/>
    <s v="11263"/>
    <x v="190"/>
    <n v="34503384.340000004"/>
    <n v="35418868.550000004"/>
    <n v="915484.21000000089"/>
    <n v="2.65"/>
    <n v="58283581.780000001"/>
    <n v="56556661.920000002"/>
    <n v="-1726919.8599999994"/>
    <n v="-2.96"/>
    <n v="1"/>
    <n v="1"/>
    <x v="2"/>
    <x v="0"/>
  </r>
  <r>
    <x v="2"/>
    <x v="16"/>
    <s v="11456"/>
    <x v="191"/>
    <n v="102899839.72"/>
    <n v="110029101.75999999"/>
    <n v="7129262.0399999917"/>
    <n v="6.92"/>
    <n v="170284837.38"/>
    <n v="174343909.05000001"/>
    <n v="4059071.6700000167"/>
    <n v="2.38"/>
    <n v="0"/>
    <n v="1"/>
    <x v="0"/>
    <x v="0"/>
  </r>
  <r>
    <x v="2"/>
    <x v="16"/>
    <s v="11631"/>
    <x v="192"/>
    <n v="27231507.129999999"/>
    <n v="26356066.959999993"/>
    <n v="-875440.17000000551"/>
    <n v="-3.21"/>
    <n v="51232966.25"/>
    <n v="50236770.490000002"/>
    <n v="-996195.75999999791"/>
    <n v="-1.94"/>
    <n v="1"/>
    <n v="1"/>
    <x v="2"/>
    <x v="0"/>
  </r>
  <r>
    <x v="2"/>
    <x v="16"/>
    <s v="27978"/>
    <x v="193"/>
    <n v="13758020.74"/>
    <n v="14629640.109999999"/>
    <n v="871619.36999999918"/>
    <n v="6.33"/>
    <n v="33286752.73"/>
    <n v="33112490.440000001"/>
    <n v="-174262.28999999911"/>
    <n v="-0.52"/>
    <n v="0"/>
    <n v="1"/>
    <x v="0"/>
    <x v="0"/>
  </r>
  <r>
    <x v="2"/>
    <x v="16"/>
    <s v="27979"/>
    <x v="194"/>
    <n v="20971236.5"/>
    <n v="32691266.490000002"/>
    <n v="11720029.990000002"/>
    <n v="55.88"/>
    <n v="29155941.140000001"/>
    <n v="28379926.559999999"/>
    <n v="-776014.58000000194"/>
    <n v="-2.66"/>
    <n v="0"/>
    <n v="1"/>
    <x v="1"/>
    <x v="0"/>
  </r>
  <r>
    <x v="2"/>
    <x v="16"/>
    <s v="27980"/>
    <x v="195"/>
    <n v="14162705.970000001"/>
    <n v="14196812.640000001"/>
    <n v="34106.669999999925"/>
    <n v="0.24"/>
    <n v="28434239.420000002"/>
    <n v="29647785.899999999"/>
    <n v="1213546.4799999967"/>
    <n v="4.26"/>
    <n v="1"/>
    <n v="1"/>
    <x v="2"/>
    <x v="0"/>
  </r>
  <r>
    <x v="2"/>
    <x v="17"/>
    <s v="10720"/>
    <x v="196"/>
    <n v="309424500"/>
    <n v="341070128.16999996"/>
    <n v="31645628.169999957"/>
    <n v="10.220000000000001"/>
    <n v="416464621.5"/>
    <n v="432991728.31999993"/>
    <n v="16527106.819999933"/>
    <n v="3.96"/>
    <n v="0"/>
    <n v="1"/>
    <x v="1"/>
    <x v="0"/>
  </r>
  <r>
    <x v="2"/>
    <x v="17"/>
    <s v="11221"/>
    <x v="197"/>
    <n v="69532315.439999998"/>
    <n v="65357880.990000002"/>
    <n v="-4174434.4499999955"/>
    <n v="-6"/>
    <n v="91925912.299999997"/>
    <n v="85556247.500000015"/>
    <n v="-6369664.7999999821"/>
    <n v="-6.92"/>
    <n v="0"/>
    <n v="0"/>
    <x v="3"/>
    <x v="3"/>
  </r>
  <r>
    <x v="2"/>
    <x v="17"/>
    <s v="11222"/>
    <x v="198"/>
    <n v="33638086.710000001"/>
    <n v="37164825.720000006"/>
    <n v="3526739.0100000054"/>
    <n v="10.48"/>
    <n v="50471185.340000004"/>
    <n v="51852854.920000002"/>
    <n v="1381669.5799999982"/>
    <n v="2.73"/>
    <n v="0"/>
    <n v="1"/>
    <x v="1"/>
    <x v="0"/>
  </r>
  <r>
    <x v="2"/>
    <x v="17"/>
    <s v="11223"/>
    <x v="199"/>
    <n v="76078557.329999998"/>
    <n v="79219871.86999999"/>
    <n v="3141314.5399999917"/>
    <n v="4.12"/>
    <n v="106004497.34999999"/>
    <n v="104385424.14"/>
    <n v="-1619073.2099999934"/>
    <n v="-1.52"/>
    <n v="1"/>
    <n v="1"/>
    <x v="2"/>
    <x v="0"/>
  </r>
  <r>
    <x v="2"/>
    <x v="17"/>
    <s v="11224"/>
    <x v="200"/>
    <n v="16594749.99"/>
    <n v="17133867.170000002"/>
    <n v="539117.18000000156"/>
    <n v="3.24"/>
    <n v="23532358.620000001"/>
    <n v="22010721.899999999"/>
    <n v="-1521636.7200000025"/>
    <n v="-6.46"/>
    <n v="1"/>
    <n v="0"/>
    <x v="2"/>
    <x v="3"/>
  </r>
  <r>
    <x v="2"/>
    <x v="17"/>
    <s v="11225"/>
    <x v="201"/>
    <n v="52705608.890000008"/>
    <n v="49608065.420000002"/>
    <n v="-3097543.4700000063"/>
    <n v="-5.87"/>
    <n v="87138335.479999989"/>
    <n v="80372687.589999989"/>
    <n v="-6765647.8900000006"/>
    <n v="-7.76"/>
    <n v="0"/>
    <n v="0"/>
    <x v="3"/>
    <x v="3"/>
  </r>
  <r>
    <x v="2"/>
    <x v="17"/>
    <s v="11226"/>
    <x v="202"/>
    <n v="43403928.930000007"/>
    <n v="45755809.589999996"/>
    <n v="2351880.659999989"/>
    <n v="5.41"/>
    <n v="75993842.909999996"/>
    <n v="72043775.210000008"/>
    <n v="-3950067.6999999881"/>
    <n v="-5.19"/>
    <n v="0"/>
    <n v="0"/>
    <x v="0"/>
    <x v="3"/>
  </r>
  <r>
    <x v="2"/>
    <x v="17"/>
    <s v="11227"/>
    <x v="203"/>
    <n v="22702754.059999995"/>
    <n v="24038569.919999998"/>
    <n v="1335815.8600000031"/>
    <n v="5.88"/>
    <n v="36688393.129999988"/>
    <n v="37610124.960000001"/>
    <n v="921731.83000001311"/>
    <n v="2.5099999999999998"/>
    <n v="0"/>
    <n v="1"/>
    <x v="0"/>
    <x v="0"/>
  </r>
  <r>
    <x v="3"/>
    <x v="18"/>
    <s v="10698"/>
    <x v="204"/>
    <n v="369719999.98000002"/>
    <n v="347834199.86000007"/>
    <n v="-21885800.119999945"/>
    <n v="-5.91"/>
    <n v="443329999.95000005"/>
    <n v="444318415.62"/>
    <n v="988415.66999995708"/>
    <n v="0.22"/>
    <n v="0"/>
    <n v="1"/>
    <x v="3"/>
    <x v="0"/>
  </r>
  <r>
    <x v="3"/>
    <x v="18"/>
    <s v="10863"/>
    <x v="205"/>
    <n v="32224999.979999997"/>
    <n v="35298189.549999997"/>
    <n v="3073189.5700000003"/>
    <n v="9.5299999999999994"/>
    <n v="41113750"/>
    <n v="39443594.230000004"/>
    <n v="-1670155.7699999958"/>
    <n v="-4.0599999999999996"/>
    <n v="0"/>
    <n v="1"/>
    <x v="0"/>
    <x v="0"/>
  </r>
  <r>
    <x v="3"/>
    <x v="18"/>
    <s v="10864"/>
    <x v="206"/>
    <n v="63263734.089999996"/>
    <n v="57975005.390000001"/>
    <n v="-5288728.6999999955"/>
    <n v="-8.35"/>
    <n v="83369133.469999999"/>
    <n v="80987709.539999992"/>
    <n v="-2381423.9300000072"/>
    <n v="-2.85"/>
    <n v="0"/>
    <n v="1"/>
    <x v="3"/>
    <x v="0"/>
  </r>
  <r>
    <x v="3"/>
    <x v="18"/>
    <s v="10865"/>
    <x v="207"/>
    <n v="54671713.049999997"/>
    <n v="37930675.609999999"/>
    <n v="-16741037.439999998"/>
    <n v="-30.62"/>
    <n v="74293722.939999998"/>
    <n v="60693912.189999998"/>
    <n v="-13599810.75"/>
    <n v="-18.3"/>
    <n v="0"/>
    <n v="0"/>
    <x v="4"/>
    <x v="4"/>
  </r>
  <r>
    <x v="3"/>
    <x v="19"/>
    <s v="10686"/>
    <x v="208"/>
    <n v="949599999.99000001"/>
    <n v="949597375.72000015"/>
    <n v="-2624.2699998617172"/>
    <n v="0"/>
    <n v="1298150000"/>
    <n v="1319249225.3099999"/>
    <n v="21099225.309999943"/>
    <n v="1.62"/>
    <n v="1"/>
    <n v="1"/>
    <x v="2"/>
    <x v="0"/>
  </r>
  <r>
    <x v="3"/>
    <x v="19"/>
    <s v="10756"/>
    <x v="209"/>
    <n v="62166500"/>
    <n v="66100917.869999997"/>
    <n v="3934417.8699999973"/>
    <n v="6.32"/>
    <n v="119048085.98999999"/>
    <n v="104467681.69"/>
    <n v="-14580404.299999997"/>
    <n v="-12.24"/>
    <n v="0"/>
    <n v="0"/>
    <x v="0"/>
    <x v="4"/>
  </r>
  <r>
    <x v="3"/>
    <x v="19"/>
    <s v="10757"/>
    <x v="210"/>
    <n v="177750000"/>
    <n v="159936393.22"/>
    <n v="-17813606.780000001"/>
    <n v="-10.02"/>
    <n v="238733549.98000002"/>
    <n v="224431811.98000002"/>
    <n v="-14301738"/>
    <n v="-5.99"/>
    <n v="0"/>
    <n v="0"/>
    <x v="4"/>
    <x v="3"/>
  </r>
  <r>
    <x v="3"/>
    <x v="19"/>
    <s v="10758"/>
    <x v="211"/>
    <n v="125499999.98999999"/>
    <n v="124710151.54000002"/>
    <n v="-789848.44999997318"/>
    <n v="-0.62"/>
    <n v="194906253.92999998"/>
    <n v="178575281.87"/>
    <n v="-16330972.059999973"/>
    <n v="-8.3699999999999992"/>
    <n v="1"/>
    <n v="0"/>
    <x v="2"/>
    <x v="3"/>
  </r>
  <r>
    <x v="3"/>
    <x v="19"/>
    <s v="10759"/>
    <x v="212"/>
    <n v="65533801.960000008"/>
    <n v="72025684.860000014"/>
    <n v="6491882.900000006"/>
    <n v="9.9"/>
    <n v="112737601"/>
    <n v="105815291.63"/>
    <n v="-6922309.3700000048"/>
    <n v="-6.14"/>
    <n v="0"/>
    <n v="0"/>
    <x v="0"/>
    <x v="3"/>
  </r>
  <r>
    <x v="3"/>
    <x v="19"/>
    <s v="10760"/>
    <x v="213"/>
    <n v="116392212.48999999"/>
    <n v="119804586.55"/>
    <n v="3412374.0600000024"/>
    <n v="2.93"/>
    <n v="174439620.09999999"/>
    <n v="161388899.03999999"/>
    <n v="-13050721.060000002"/>
    <n v="-7.48"/>
    <n v="1"/>
    <n v="0"/>
    <x v="2"/>
    <x v="3"/>
  </r>
  <r>
    <x v="3"/>
    <x v="19"/>
    <s v="28875"/>
    <x v="214"/>
    <n v="20629950"/>
    <n v="20803860.770000003"/>
    <n v="173910.77000000328"/>
    <n v="0.84"/>
    <n v="45968219.990000002"/>
    <n v="41065543.340000004"/>
    <n v="-4902676.6499999985"/>
    <n v="-10.66"/>
    <n v="1"/>
    <n v="0"/>
    <x v="2"/>
    <x v="4"/>
  </r>
  <r>
    <x v="3"/>
    <x v="19"/>
    <s v="41768"/>
    <x v="215"/>
    <n v="73039267.280000001"/>
    <n v="92354047.530000001"/>
    <n v="19314780.25"/>
    <n v="26.44"/>
    <n v="63795768.670000002"/>
    <n v="79385093.889999986"/>
    <n v="15589325.219999984"/>
    <n v="24.43"/>
    <n v="0"/>
    <n v="0"/>
    <x v="1"/>
    <x v="2"/>
  </r>
  <r>
    <x v="3"/>
    <x v="20"/>
    <s v="10687"/>
    <x v="216"/>
    <n v="538500000"/>
    <n v="506523437.91000003"/>
    <n v="-31976562.089999974"/>
    <n v="-5.93"/>
    <n v="722500000"/>
    <n v="806205537.21999991"/>
    <n v="83705537.219999909"/>
    <n v="11.58"/>
    <n v="0"/>
    <n v="0"/>
    <x v="3"/>
    <x v="2"/>
  </r>
  <r>
    <x v="3"/>
    <x v="20"/>
    <s v="10761"/>
    <x v="217"/>
    <n v="73614139.989999995"/>
    <n v="79835489.959999993"/>
    <n v="6221349.9699999988"/>
    <n v="8.4499999999999993"/>
    <n v="139901354.97999999"/>
    <n v="137281097.64300001"/>
    <n v="-2620257.3369999826"/>
    <n v="-1.87"/>
    <n v="0"/>
    <n v="1"/>
    <x v="0"/>
    <x v="0"/>
  </r>
  <r>
    <x v="3"/>
    <x v="20"/>
    <s v="10762"/>
    <x v="218"/>
    <n v="98308852.069999993"/>
    <n v="108801481.95"/>
    <n v="10492629.88000001"/>
    <n v="10.67"/>
    <n v="174652666.99000001"/>
    <n v="188578886.66000003"/>
    <n v="13926219.670000017"/>
    <n v="7.97"/>
    <n v="0"/>
    <n v="0"/>
    <x v="1"/>
    <x v="1"/>
  </r>
  <r>
    <x v="3"/>
    <x v="20"/>
    <s v="10763"/>
    <x v="219"/>
    <n v="54240392.090000004"/>
    <n v="46730850.069999993"/>
    <n v="-7509542.0200000107"/>
    <n v="-13.84"/>
    <n v="87112811.25999999"/>
    <n v="80488808.5"/>
    <n v="-6624002.7599999905"/>
    <n v="-7.6"/>
    <n v="0"/>
    <n v="0"/>
    <x v="4"/>
    <x v="3"/>
  </r>
  <r>
    <x v="3"/>
    <x v="20"/>
    <s v="10764"/>
    <x v="220"/>
    <n v="46922499.980000004"/>
    <n v="44352918.340000004"/>
    <n v="-2569581.6400000006"/>
    <n v="-5.47"/>
    <n v="66363145"/>
    <n v="68498306.039999992"/>
    <n v="2135161.0399999917"/>
    <n v="3.21"/>
    <n v="0"/>
    <n v="1"/>
    <x v="3"/>
    <x v="0"/>
  </r>
  <r>
    <x v="3"/>
    <x v="20"/>
    <s v="10765"/>
    <x v="221"/>
    <n v="38817500"/>
    <n v="43372879.150000006"/>
    <n v="4555379.150000006"/>
    <n v="11.73"/>
    <n v="63746449.990000002"/>
    <n v="62454937.079999998"/>
    <n v="-1291512.9100000039"/>
    <n v="-2.02"/>
    <n v="0"/>
    <n v="1"/>
    <x v="1"/>
    <x v="0"/>
  </r>
  <r>
    <x v="3"/>
    <x v="20"/>
    <s v="10766"/>
    <x v="222"/>
    <n v="54933359.990000002"/>
    <n v="49261339.370000005"/>
    <n v="-5672020.6199999973"/>
    <n v="-10.32"/>
    <n v="84622132.99000001"/>
    <n v="84503312.050000012"/>
    <n v="-118820.93999999762"/>
    <n v="-0.14000000000000001"/>
    <n v="0"/>
    <n v="1"/>
    <x v="4"/>
    <x v="0"/>
  </r>
  <r>
    <x v="3"/>
    <x v="20"/>
    <s v="10767"/>
    <x v="223"/>
    <n v="39344999.990000002"/>
    <n v="29693335.110000003"/>
    <n v="-9651664.879999999"/>
    <n v="-24.53"/>
    <n v="51663793"/>
    <n v="56541776.520000003"/>
    <n v="4877983.5200000033"/>
    <n v="9.44"/>
    <n v="0"/>
    <n v="0"/>
    <x v="4"/>
    <x v="1"/>
  </r>
  <r>
    <x v="3"/>
    <x v="21"/>
    <s v="10660"/>
    <x v="224"/>
    <n v="736360149.99000001"/>
    <n v="734153269.40999997"/>
    <n v="-2206880.5800000429"/>
    <n v="-0.28999999999999998"/>
    <n v="941977234.49000001"/>
    <n v="910528637.99000001"/>
    <n v="-31448596.5"/>
    <n v="-3.33"/>
    <n v="1"/>
    <n v="1"/>
    <x v="2"/>
    <x v="0"/>
  </r>
  <r>
    <x v="3"/>
    <x v="21"/>
    <s v="10688"/>
    <x v="225"/>
    <n v="230292500"/>
    <n v="217339574.08999997"/>
    <n v="-12952925.910000026"/>
    <n v="-5.62"/>
    <n v="306935849.99000001"/>
    <n v="289645110.80000001"/>
    <n v="-17290739.189999998"/>
    <n v="-5.63"/>
    <n v="0"/>
    <n v="0"/>
    <x v="3"/>
    <x v="3"/>
  </r>
  <r>
    <x v="3"/>
    <x v="21"/>
    <s v="10768"/>
    <x v="226"/>
    <n v="51309999.990000002"/>
    <n v="53018479.649999999"/>
    <n v="1708479.6599999964"/>
    <n v="3.32"/>
    <n v="71093385.620000005"/>
    <n v="65505121.950000003"/>
    <n v="-5588263.6700000018"/>
    <n v="-7.86"/>
    <n v="1"/>
    <n v="0"/>
    <x v="2"/>
    <x v="3"/>
  </r>
  <r>
    <x v="3"/>
    <x v="21"/>
    <s v="10769"/>
    <x v="227"/>
    <n v="35114860"/>
    <n v="33876145.739999995"/>
    <n v="-1238714.2600000054"/>
    <n v="-3.52"/>
    <n v="56521537.800000004"/>
    <n v="52352818.339999996"/>
    <n v="-4168719.4600000083"/>
    <n v="-7.37"/>
    <n v="1"/>
    <n v="0"/>
    <x v="2"/>
    <x v="3"/>
  </r>
  <r>
    <x v="3"/>
    <x v="21"/>
    <s v="10770"/>
    <x v="228"/>
    <n v="34980601.090000004"/>
    <n v="32264761.75"/>
    <n v="-2715839.3400000036"/>
    <n v="-7.76"/>
    <n v="51856599.88000001"/>
    <n v="51541834.640000008"/>
    <n v="-314765.24000000209"/>
    <n v="-0.6"/>
    <n v="0"/>
    <n v="1"/>
    <x v="3"/>
    <x v="0"/>
  </r>
  <r>
    <x v="3"/>
    <x v="21"/>
    <s v="10771"/>
    <x v="229"/>
    <n v="31711399.989999998"/>
    <n v="26376647.359999996"/>
    <n v="-5334752.6300000027"/>
    <n v="-16.82"/>
    <n v="44442353.93"/>
    <n v="37302195.149999999"/>
    <n v="-7140158.7800000012"/>
    <n v="-16.059999999999999"/>
    <n v="0"/>
    <n v="0"/>
    <x v="4"/>
    <x v="4"/>
  </r>
  <r>
    <x v="3"/>
    <x v="21"/>
    <s v="10772"/>
    <x v="230"/>
    <n v="85200000"/>
    <n v="85216187.629999995"/>
    <n v="16187.629999995232"/>
    <n v="0.01"/>
    <n v="174576780.25999999"/>
    <n v="164153110.95000002"/>
    <n v="-10423669.309999973"/>
    <n v="-5.97"/>
    <n v="1"/>
    <n v="0"/>
    <x v="2"/>
    <x v="3"/>
  </r>
  <r>
    <x v="3"/>
    <x v="21"/>
    <s v="10773"/>
    <x v="231"/>
    <n v="34997500"/>
    <n v="39643427.349999994"/>
    <n v="4645927.349999994"/>
    <n v="13.27"/>
    <n v="55286071.640000008"/>
    <n v="52821004.579999998"/>
    <n v="-2465067.0600000098"/>
    <n v="-4.45"/>
    <n v="0"/>
    <n v="1"/>
    <x v="1"/>
    <x v="0"/>
  </r>
  <r>
    <x v="3"/>
    <x v="21"/>
    <s v="10774"/>
    <x v="232"/>
    <n v="32756286.749999996"/>
    <n v="31515748.740000002"/>
    <n v="-1240538.0099999942"/>
    <n v="-3.78"/>
    <n v="52042122.150000006"/>
    <n v="46607797.660000004"/>
    <n v="-5434324.4900000021"/>
    <n v="-10.44"/>
    <n v="1"/>
    <n v="0"/>
    <x v="2"/>
    <x v="4"/>
  </r>
  <r>
    <x v="3"/>
    <x v="21"/>
    <s v="10775"/>
    <x v="233"/>
    <n v="42725249.990000002"/>
    <n v="33921818.380000003"/>
    <n v="-8803431.6099999994"/>
    <n v="-20.6"/>
    <n v="58951393.709999993"/>
    <n v="52365292.900000006"/>
    <n v="-6586100.8099999875"/>
    <n v="-11.17"/>
    <n v="0"/>
    <n v="0"/>
    <x v="4"/>
    <x v="4"/>
  </r>
  <r>
    <x v="3"/>
    <x v="21"/>
    <s v="10776"/>
    <x v="234"/>
    <n v="34700249.980000004"/>
    <n v="35342890.890000001"/>
    <n v="642640.90999999642"/>
    <n v="1.85"/>
    <n v="52386873.990000002"/>
    <n v="52881297.170000002"/>
    <n v="494423.1799999997"/>
    <n v="0.94"/>
    <n v="1"/>
    <n v="1"/>
    <x v="2"/>
    <x v="0"/>
  </r>
  <r>
    <x v="3"/>
    <x v="21"/>
    <s v="10777"/>
    <x v="235"/>
    <n v="76616590.390000015"/>
    <n v="68475573.620000005"/>
    <n v="-8141016.7700000107"/>
    <n v="-10.62"/>
    <n v="106045544.69"/>
    <n v="118107792.74000001"/>
    <n v="12062248.050000012"/>
    <n v="11.37"/>
    <n v="0"/>
    <n v="0"/>
    <x v="4"/>
    <x v="2"/>
  </r>
  <r>
    <x v="3"/>
    <x v="21"/>
    <s v="10778"/>
    <x v="236"/>
    <n v="19492000"/>
    <n v="17820268.68"/>
    <n v="-1671731.3200000003"/>
    <n v="-8.57"/>
    <n v="27958067.469999999"/>
    <n v="25055307.960000001"/>
    <n v="-2902759.5099999979"/>
    <n v="-10.38"/>
    <n v="0"/>
    <n v="0"/>
    <x v="3"/>
    <x v="4"/>
  </r>
  <r>
    <x v="3"/>
    <x v="21"/>
    <s v="10779"/>
    <x v="237"/>
    <n v="52693489.990000002"/>
    <n v="49484461.060000002"/>
    <n v="-3209028.9299999997"/>
    <n v="-6.08"/>
    <n v="74022961.819999993"/>
    <n v="80242814.419999987"/>
    <n v="6219852.599999994"/>
    <n v="8.4"/>
    <n v="0"/>
    <n v="0"/>
    <x v="3"/>
    <x v="1"/>
  </r>
  <r>
    <x v="3"/>
    <x v="21"/>
    <s v="10780"/>
    <x v="238"/>
    <n v="26032499.989999998"/>
    <n v="28627532.600000001"/>
    <n v="2595032.6100000031"/>
    <n v="9.9600000000000009"/>
    <n v="34914650"/>
    <n v="35762899.960000001"/>
    <n v="848249.96000000089"/>
    <n v="2.42"/>
    <n v="0"/>
    <n v="1"/>
    <x v="0"/>
    <x v="0"/>
  </r>
  <r>
    <x v="3"/>
    <x v="21"/>
    <s v="10781"/>
    <x v="239"/>
    <n v="25110250"/>
    <n v="25448699.700000003"/>
    <n v="338449.70000000298"/>
    <n v="1.34"/>
    <n v="35103918.57"/>
    <n v="35729752.450000003"/>
    <n v="625833.88000000268"/>
    <n v="1.78"/>
    <n v="1"/>
    <n v="1"/>
    <x v="2"/>
    <x v="0"/>
  </r>
  <r>
    <x v="3"/>
    <x v="22"/>
    <s v="10690"/>
    <x v="240"/>
    <n v="521903499.98000002"/>
    <n v="550234677.85000002"/>
    <n v="28331177.870000005"/>
    <n v="5.42"/>
    <n v="694378499.98000002"/>
    <n v="743040703.47000003"/>
    <n v="48662203.49000001"/>
    <n v="7"/>
    <n v="0"/>
    <n v="0"/>
    <x v="0"/>
    <x v="1"/>
  </r>
  <r>
    <x v="3"/>
    <x v="22"/>
    <s v="10691"/>
    <x v="241"/>
    <n v="175925849.99000001"/>
    <n v="167869979.48000002"/>
    <n v="-8055870.5099999905"/>
    <n v="-4.57"/>
    <n v="229629499.97"/>
    <n v="214774215.04000002"/>
    <n v="-14855284.929999977"/>
    <n v="-6.46"/>
    <n v="1"/>
    <n v="0"/>
    <x v="2"/>
    <x v="3"/>
  </r>
  <r>
    <x v="3"/>
    <x v="22"/>
    <s v="10789"/>
    <x v="242"/>
    <n v="57446345"/>
    <n v="53295635.450000003"/>
    <n v="-4150709.549999997"/>
    <n v="-7.22"/>
    <n v="90427885.489999995"/>
    <n v="90982941.690000013"/>
    <n v="555056.20000001788"/>
    <n v="0.61"/>
    <n v="0"/>
    <n v="1"/>
    <x v="3"/>
    <x v="0"/>
  </r>
  <r>
    <x v="3"/>
    <x v="22"/>
    <s v="10790"/>
    <x v="243"/>
    <n v="83929249.99000001"/>
    <n v="79815104.969999999"/>
    <n v="-4114145.0200000107"/>
    <n v="-4.9000000000000004"/>
    <n v="153245949.98000002"/>
    <n v="145374012.73999998"/>
    <n v="-7871937.2400000393"/>
    <n v="-5.13"/>
    <n v="1"/>
    <n v="0"/>
    <x v="2"/>
    <x v="3"/>
  </r>
  <r>
    <x v="3"/>
    <x v="22"/>
    <s v="10791"/>
    <x v="244"/>
    <n v="109446399.98999999"/>
    <n v="105583679.98999999"/>
    <n v="-3862720"/>
    <n v="-3.52"/>
    <n v="192731800"/>
    <n v="181972849.74000001"/>
    <n v="-10758950.25999999"/>
    <n v="-5.58"/>
    <n v="1"/>
    <n v="0"/>
    <x v="2"/>
    <x v="3"/>
  </r>
  <r>
    <x v="3"/>
    <x v="22"/>
    <s v="10792"/>
    <x v="245"/>
    <n v="45609311.259999998"/>
    <n v="49104544.600000001"/>
    <n v="3495233.3400000036"/>
    <n v="7.66"/>
    <n v="58617514.379999995"/>
    <n v="68348707.49000001"/>
    <n v="9731193.1100000143"/>
    <n v="16.600000000000001"/>
    <n v="0"/>
    <n v="0"/>
    <x v="0"/>
    <x v="2"/>
  </r>
  <r>
    <x v="3"/>
    <x v="22"/>
    <s v="10793"/>
    <x v="246"/>
    <n v="33985715.980000004"/>
    <n v="40895526.789999999"/>
    <n v="6909810.8099999949"/>
    <n v="20.329999999999998"/>
    <n v="56637562.5"/>
    <n v="59293235.849999994"/>
    <n v="2655673.349999994"/>
    <n v="4.68"/>
    <n v="0"/>
    <n v="1"/>
    <x v="1"/>
    <x v="0"/>
  </r>
  <r>
    <x v="3"/>
    <x v="22"/>
    <s v="10794"/>
    <x v="247"/>
    <n v="22982711.580000002"/>
    <n v="25008523.870000001"/>
    <n v="2025812.2899999991"/>
    <n v="8.81"/>
    <n v="38569855.93"/>
    <n v="39047682.030000001"/>
    <n v="477826.10000000149"/>
    <n v="1.23"/>
    <n v="0"/>
    <n v="1"/>
    <x v="0"/>
    <x v="0"/>
  </r>
  <r>
    <x v="3"/>
    <x v="22"/>
    <s v="10795"/>
    <x v="248"/>
    <n v="20799249.979999997"/>
    <n v="20292371.160000004"/>
    <n v="-506878.81999999285"/>
    <n v="-2.4300000000000002"/>
    <n v="40626861.030000001"/>
    <n v="40793555.940000005"/>
    <n v="166694.91000000387"/>
    <n v="0.41"/>
    <n v="1"/>
    <n v="1"/>
    <x v="2"/>
    <x v="0"/>
  </r>
  <r>
    <x v="3"/>
    <x v="22"/>
    <s v="10796"/>
    <x v="249"/>
    <n v="26391924.679999996"/>
    <n v="24380919.840000004"/>
    <n v="-2011004.8399999924"/>
    <n v="-7.61"/>
    <n v="39944293.870000005"/>
    <n v="43755477.859999999"/>
    <n v="3811183.9899999946"/>
    <n v="9.5399999999999991"/>
    <n v="0"/>
    <n v="0"/>
    <x v="3"/>
    <x v="1"/>
  </r>
  <r>
    <x v="3"/>
    <x v="22"/>
    <s v="10797"/>
    <x v="250"/>
    <n v="31835600"/>
    <n v="30346090.549999997"/>
    <n v="-1489509.450000003"/>
    <n v="-4.67"/>
    <n v="54660725.460000001"/>
    <n v="49306232.260000005"/>
    <n v="-5354493.1999999955"/>
    <n v="-9.7899999999999991"/>
    <n v="1"/>
    <n v="0"/>
    <x v="2"/>
    <x v="3"/>
  </r>
  <r>
    <x v="3"/>
    <x v="23"/>
    <s v="10661"/>
    <x v="251"/>
    <n v="991932499.99000001"/>
    <n v="1050150750.41"/>
    <n v="58218250.419999957"/>
    <n v="5.86"/>
    <n v="1159666300"/>
    <n v="1268046918.02"/>
    <n v="108380618.01999998"/>
    <n v="9.34"/>
    <n v="0"/>
    <n v="0"/>
    <x v="0"/>
    <x v="1"/>
  </r>
  <r>
    <x v="3"/>
    <x v="23"/>
    <s v="10695"/>
    <x v="252"/>
    <n v="304424999.99000001"/>
    <n v="303437172.00999999"/>
    <n v="-987827.98000001907"/>
    <n v="-0.32"/>
    <n v="350116550"/>
    <n v="362963414.28999996"/>
    <n v="12846864.289999962"/>
    <n v="3.66"/>
    <n v="1"/>
    <n v="1"/>
    <x v="2"/>
    <x v="0"/>
  </r>
  <r>
    <x v="3"/>
    <x v="23"/>
    <s v="10807"/>
    <x v="253"/>
    <n v="88121000"/>
    <n v="91014808.859999999"/>
    <n v="2893808.8599999994"/>
    <n v="3.28"/>
    <n v="118735499.98999999"/>
    <n v="121498273.08999997"/>
    <n v="2762773.0999999791"/>
    <n v="2.3199999999999998"/>
    <n v="1"/>
    <n v="1"/>
    <x v="2"/>
    <x v="0"/>
  </r>
  <r>
    <x v="3"/>
    <x v="23"/>
    <s v="10808"/>
    <x v="254"/>
    <n v="48507500"/>
    <n v="52097286.590000004"/>
    <n v="3589786.5900000036"/>
    <n v="7.4"/>
    <n v="66137771.490000002"/>
    <n v="80511823.349999994"/>
    <n v="14374051.859999992"/>
    <n v="21.73"/>
    <n v="0"/>
    <n v="0"/>
    <x v="0"/>
    <x v="2"/>
  </r>
  <r>
    <x v="3"/>
    <x v="23"/>
    <s v="10809"/>
    <x v="255"/>
    <n v="38270999.989999995"/>
    <n v="38997825.799999997"/>
    <n v="726825.81000000238"/>
    <n v="1.89"/>
    <n v="60378901.610000007"/>
    <n v="54780968.289999992"/>
    <n v="-5597933.3200000152"/>
    <n v="-9.27"/>
    <n v="1"/>
    <n v="0"/>
    <x v="2"/>
    <x v="3"/>
  </r>
  <r>
    <x v="3"/>
    <x v="23"/>
    <s v="10810"/>
    <x v="256"/>
    <n v="23240500"/>
    <n v="22128627.780000001"/>
    <n v="-1111872.2199999988"/>
    <n v="-4.78"/>
    <n v="31895088.359999999"/>
    <n v="30575405.579999998"/>
    <n v="-1319682.7800000012"/>
    <n v="-4.13"/>
    <n v="1"/>
    <n v="1"/>
    <x v="2"/>
    <x v="0"/>
  </r>
  <r>
    <x v="3"/>
    <x v="23"/>
    <s v="10811"/>
    <x v="257"/>
    <n v="32099168.300000001"/>
    <n v="31502846.309999999"/>
    <n v="-596321.99000000209"/>
    <n v="-1.85"/>
    <n v="50631232.450000003"/>
    <n v="47806110.920000002"/>
    <n v="-2825121.5300000012"/>
    <n v="-5.57"/>
    <n v="1"/>
    <n v="0"/>
    <x v="2"/>
    <x v="3"/>
  </r>
  <r>
    <x v="3"/>
    <x v="23"/>
    <s v="10812"/>
    <x v="258"/>
    <n v="19234417.229999997"/>
    <n v="19416494.470000003"/>
    <n v="182077.24000000581"/>
    <n v="0.94"/>
    <n v="29962658.440000001"/>
    <n v="30003268.380000003"/>
    <n v="40609.940000001341"/>
    <n v="0.13"/>
    <n v="1"/>
    <n v="1"/>
    <x v="2"/>
    <x v="0"/>
  </r>
  <r>
    <x v="3"/>
    <x v="23"/>
    <s v="10813"/>
    <x v="259"/>
    <n v="36323999.980000004"/>
    <n v="38523724.690000005"/>
    <n v="2199724.7100000009"/>
    <n v="6.05"/>
    <n v="43773342.560000002"/>
    <n v="40748088.160000004"/>
    <n v="-3025254.3999999985"/>
    <n v="-6.91"/>
    <n v="0"/>
    <n v="0"/>
    <x v="0"/>
    <x v="3"/>
  </r>
  <r>
    <x v="3"/>
    <x v="23"/>
    <s v="10814"/>
    <x v="260"/>
    <n v="42103392.850000001"/>
    <n v="44815619.469999999"/>
    <n v="2712226.6199999973"/>
    <n v="6.44"/>
    <n v="56952789.619999997"/>
    <n v="58886905.159999996"/>
    <n v="1934115.5399999991"/>
    <n v="3.39"/>
    <n v="0"/>
    <n v="1"/>
    <x v="0"/>
    <x v="0"/>
  </r>
  <r>
    <x v="3"/>
    <x v="23"/>
    <s v="10815"/>
    <x v="261"/>
    <n v="44278699.309999995"/>
    <n v="43103715.560000002"/>
    <n v="-1174983.7499999925"/>
    <n v="-2.65"/>
    <n v="68911910.480000004"/>
    <n v="70266465.480000004"/>
    <n v="1354555"/>
    <n v="1.96"/>
    <n v="1"/>
    <n v="1"/>
    <x v="2"/>
    <x v="0"/>
  </r>
  <r>
    <x v="3"/>
    <x v="23"/>
    <s v="10816"/>
    <x v="262"/>
    <n v="34630000"/>
    <n v="36945603.170000002"/>
    <n v="2315603.1700000018"/>
    <n v="6.68"/>
    <n v="45707094.289999999"/>
    <n v="52172649.240000002"/>
    <n v="6465554.950000003"/>
    <n v="14.14"/>
    <n v="0"/>
    <n v="0"/>
    <x v="0"/>
    <x v="2"/>
  </r>
  <r>
    <x v="3"/>
    <x v="24"/>
    <s v="10692"/>
    <x v="263"/>
    <n v="343273250"/>
    <n v="299450966.36000001"/>
    <n v="-43822283.639999986"/>
    <n v="-12.76"/>
    <n v="351126180"/>
    <n v="338068294.16000003"/>
    <n v="-13057885.839999974"/>
    <n v="-3.71"/>
    <n v="0"/>
    <n v="1"/>
    <x v="4"/>
    <x v="0"/>
  </r>
  <r>
    <x v="3"/>
    <x v="24"/>
    <s v="10693"/>
    <x v="264"/>
    <n v="161371000"/>
    <n v="152371122.21000001"/>
    <n v="-8999877.7899999917"/>
    <n v="-5.57"/>
    <n v="207536399.99000001"/>
    <n v="198842821.04999998"/>
    <n v="-8693578.9400000274"/>
    <n v="-4.18"/>
    <n v="0"/>
    <n v="1"/>
    <x v="3"/>
    <x v="0"/>
  </r>
  <r>
    <x v="3"/>
    <x v="24"/>
    <s v="10798"/>
    <x v="265"/>
    <n v="31315250"/>
    <n v="32971412.599999998"/>
    <n v="1656162.5999999978"/>
    <n v="5.28"/>
    <n v="47867800"/>
    <n v="50994991.409999996"/>
    <n v="3127191.4099999964"/>
    <n v="6.53"/>
    <n v="0"/>
    <n v="0"/>
    <x v="0"/>
    <x v="1"/>
  </r>
  <r>
    <x v="3"/>
    <x v="24"/>
    <s v="10799"/>
    <x v="266"/>
    <n v="30809999.989999998"/>
    <n v="30780824.699999999"/>
    <n v="-29175.289999999106"/>
    <n v="-0.09"/>
    <n v="46450799.990000002"/>
    <n v="45227555.980000004"/>
    <n v="-1223244.0099999979"/>
    <n v="-2.63"/>
    <n v="1"/>
    <n v="1"/>
    <x v="2"/>
    <x v="0"/>
  </r>
  <r>
    <x v="3"/>
    <x v="24"/>
    <s v="10800"/>
    <x v="267"/>
    <n v="33723199.990000002"/>
    <n v="32466496.679999996"/>
    <n v="-1256703.3100000061"/>
    <n v="-3.72"/>
    <n v="40126386.039999999"/>
    <n v="43709408.469999999"/>
    <n v="3583022.4299999997"/>
    <n v="8.92"/>
    <n v="1"/>
    <n v="0"/>
    <x v="2"/>
    <x v="1"/>
  </r>
  <r>
    <x v="3"/>
    <x v="24"/>
    <s v="10801"/>
    <x v="268"/>
    <n v="29693050"/>
    <n v="34202237.379999995"/>
    <n v="4509187.3799999952"/>
    <n v="15.18"/>
    <n v="42171722.579999998"/>
    <n v="43706255.390000001"/>
    <n v="1534532.8100000024"/>
    <n v="3.63"/>
    <n v="0"/>
    <n v="1"/>
    <x v="1"/>
    <x v="0"/>
  </r>
  <r>
    <x v="3"/>
    <x v="25"/>
    <s v="10689"/>
    <x v="269"/>
    <n v="342505229.99000001"/>
    <n v="346367963.33999997"/>
    <n v="3862733.3499999642"/>
    <n v="1.1200000000000001"/>
    <n v="429155930.5"/>
    <n v="415736416.63999999"/>
    <n v="-13419513.860000014"/>
    <n v="-3.12"/>
    <n v="1"/>
    <n v="1"/>
    <x v="2"/>
    <x v="0"/>
  </r>
  <r>
    <x v="3"/>
    <x v="25"/>
    <s v="10782"/>
    <x v="270"/>
    <n v="30713960.990000002"/>
    <n v="33706307.430000007"/>
    <n v="2992346.4400000051"/>
    <n v="9.74"/>
    <n v="47100798.75"/>
    <n v="53758935.879999995"/>
    <n v="6658137.1299999952"/>
    <n v="14.13"/>
    <n v="0"/>
    <n v="0"/>
    <x v="0"/>
    <x v="2"/>
  </r>
  <r>
    <x v="3"/>
    <x v="25"/>
    <s v="10784"/>
    <x v="271"/>
    <n v="42674911.980000004"/>
    <n v="41467098.770000003"/>
    <n v="-1207813.2100000009"/>
    <n v="-2.83"/>
    <n v="59196420.330000006"/>
    <n v="57872487.599999994"/>
    <n v="-1323932.7300000116"/>
    <n v="-2.23"/>
    <n v="1"/>
    <n v="1"/>
    <x v="2"/>
    <x v="0"/>
  </r>
  <r>
    <x v="3"/>
    <x v="25"/>
    <s v="10785"/>
    <x v="272"/>
    <n v="83134285"/>
    <n v="69454074.600000009"/>
    <n v="-13680210.399999991"/>
    <n v="-16.45"/>
    <n v="103798722.74000001"/>
    <n v="95581768.359999999"/>
    <n v="-8216954.3800000101"/>
    <n v="-7.91"/>
    <n v="0"/>
    <n v="0"/>
    <x v="4"/>
    <x v="3"/>
  </r>
  <r>
    <x v="3"/>
    <x v="25"/>
    <s v="10786"/>
    <x v="273"/>
    <n v="33670982.5"/>
    <n v="36462136.890000008"/>
    <n v="2791154.390000008"/>
    <n v="8.2799999999999994"/>
    <n v="53943482.480000004"/>
    <n v="55838969.960000008"/>
    <n v="1895487.4800000042"/>
    <n v="3.51"/>
    <n v="0"/>
    <n v="1"/>
    <x v="0"/>
    <x v="0"/>
  </r>
  <r>
    <x v="3"/>
    <x v="25"/>
    <s v="10787"/>
    <x v="274"/>
    <n v="74991981.23999998"/>
    <n v="75523552.310000002"/>
    <n v="531571.07000002265"/>
    <n v="0.7"/>
    <n v="99070589.200000003"/>
    <n v="106738408.91"/>
    <n v="7667819.7099999934"/>
    <n v="7.73"/>
    <n v="1"/>
    <n v="0"/>
    <x v="2"/>
    <x v="1"/>
  </r>
  <r>
    <x v="3"/>
    <x v="25"/>
    <s v="10788"/>
    <x v="275"/>
    <n v="26005000"/>
    <n v="29136602.240000002"/>
    <n v="3131602.2400000021"/>
    <n v="12.04"/>
    <n v="38160115.930000007"/>
    <n v="38398209.470000006"/>
    <n v="238093.53999999911"/>
    <n v="0.62"/>
    <n v="0"/>
    <n v="1"/>
    <x v="1"/>
    <x v="0"/>
  </r>
  <r>
    <x v="4"/>
    <x v="26"/>
    <s v="10731"/>
    <x v="276"/>
    <n v="733521597.75"/>
    <n v="767662285.60000002"/>
    <n v="34140687.850000024"/>
    <n v="4.6500000000000004"/>
    <n v="939824305.43000007"/>
    <n v="873991071.13"/>
    <n v="-65833234.300000072"/>
    <n v="-7"/>
    <n v="1"/>
    <n v="0"/>
    <x v="2"/>
    <x v="3"/>
  </r>
  <r>
    <x v="4"/>
    <x v="26"/>
    <s v="10732"/>
    <x v="277"/>
    <n v="273270694.28000003"/>
    <n v="262227747.40000001"/>
    <n v="-11042946.880000025"/>
    <n v="-4.04"/>
    <n v="368122809.31"/>
    <n v="353413367.20999998"/>
    <n v="-14709442.100000024"/>
    <n v="-3.99"/>
    <n v="1"/>
    <n v="1"/>
    <x v="2"/>
    <x v="0"/>
  </r>
  <r>
    <x v="4"/>
    <x v="26"/>
    <s v="11278"/>
    <x v="278"/>
    <n v="45637888.359999999"/>
    <n v="47816479.350000001"/>
    <n v="2178590.9900000021"/>
    <n v="4.7699999999999996"/>
    <n v="58493871.299999997"/>
    <n v="59550221.000000015"/>
    <n v="1056349.7000000179"/>
    <n v="1.8"/>
    <n v="1"/>
    <n v="1"/>
    <x v="2"/>
    <x v="0"/>
  </r>
  <r>
    <x v="4"/>
    <x v="26"/>
    <s v="11279"/>
    <x v="279"/>
    <n v="26210920.210000001"/>
    <n v="23351486.770000003"/>
    <n v="-2859433.4399999976"/>
    <n v="-10.9"/>
    <n v="36300231.519999996"/>
    <n v="33514732.48"/>
    <n v="-2785499.0399999954"/>
    <n v="-7.67"/>
    <n v="0"/>
    <n v="0"/>
    <x v="4"/>
    <x v="3"/>
  </r>
  <r>
    <x v="4"/>
    <x v="26"/>
    <s v="11280"/>
    <x v="280"/>
    <n v="52246978.780000001"/>
    <n v="54122451"/>
    <n v="1875472.2199999988"/>
    <n v="3.58"/>
    <n v="80236656.620000005"/>
    <n v="76530580.579999998"/>
    <n v="-3706076.0400000066"/>
    <n v="-4.6100000000000003"/>
    <n v="1"/>
    <n v="1"/>
    <x v="2"/>
    <x v="0"/>
  </r>
  <r>
    <x v="4"/>
    <x v="26"/>
    <s v="11281"/>
    <x v="281"/>
    <n v="24377012.479999997"/>
    <n v="32809132.859999996"/>
    <n v="8432120.379999999"/>
    <n v="34.590000000000003"/>
    <n v="27442300"/>
    <n v="26605885.5"/>
    <n v="-836414.5"/>
    <n v="-3.04"/>
    <n v="0"/>
    <n v="1"/>
    <x v="1"/>
    <x v="0"/>
  </r>
  <r>
    <x v="4"/>
    <x v="26"/>
    <s v="11282"/>
    <x v="282"/>
    <n v="119827699.99000001"/>
    <n v="132801708.88999997"/>
    <n v="12974008.899999961"/>
    <n v="10.82"/>
    <n v="176098709.97"/>
    <n v="174807843.44999999"/>
    <n v="-1290866.5200000107"/>
    <n v="-0.73"/>
    <n v="0"/>
    <n v="1"/>
    <x v="1"/>
    <x v="0"/>
  </r>
  <r>
    <x v="4"/>
    <x v="26"/>
    <s v="11283"/>
    <x v="283"/>
    <n v="93388408.780000001"/>
    <n v="114430365.38"/>
    <n v="21041956.599999994"/>
    <n v="22.53"/>
    <n v="120463241.66999999"/>
    <n v="117268066.25999999"/>
    <n v="-3195175.4099999964"/>
    <n v="-2.65"/>
    <n v="0"/>
    <n v="1"/>
    <x v="1"/>
    <x v="0"/>
  </r>
  <r>
    <x v="4"/>
    <x v="26"/>
    <s v="11284"/>
    <x v="284"/>
    <n v="48219035.700000003"/>
    <n v="49563505.020000011"/>
    <n v="1344469.3200000077"/>
    <n v="2.78"/>
    <n v="57777241.879999995"/>
    <n v="57247487.770000003"/>
    <n v="-529754.10999999195"/>
    <n v="-0.91"/>
    <n v="1"/>
    <n v="1"/>
    <x v="2"/>
    <x v="0"/>
  </r>
  <r>
    <x v="4"/>
    <x v="26"/>
    <s v="11285"/>
    <x v="285"/>
    <n v="64356675"/>
    <n v="61833235.799999997"/>
    <n v="-2523439.200000003"/>
    <n v="-3.92"/>
    <n v="81181096.99000001"/>
    <n v="73878579.750000015"/>
    <n v="-7302517.2399999946"/>
    <n v="-8.99"/>
    <n v="1"/>
    <n v="0"/>
    <x v="2"/>
    <x v="3"/>
  </r>
  <r>
    <x v="4"/>
    <x v="26"/>
    <s v="11286"/>
    <x v="286"/>
    <n v="37638249.990000002"/>
    <n v="38668402.120000012"/>
    <n v="1030152.1300000101"/>
    <n v="2.73"/>
    <n v="67292953.020000011"/>
    <n v="60941516.31000001"/>
    <n v="-6351436.7100000009"/>
    <n v="-9.43"/>
    <n v="1"/>
    <n v="0"/>
    <x v="2"/>
    <x v="3"/>
  </r>
  <r>
    <x v="4"/>
    <x v="26"/>
    <s v="11287"/>
    <x v="287"/>
    <n v="34252529.75"/>
    <n v="39476880.909999996"/>
    <n v="5224351.1599999964"/>
    <n v="15.25"/>
    <n v="51051439.830000006"/>
    <n v="55380836.670000002"/>
    <n v="4329396.8399999961"/>
    <n v="8.48"/>
    <n v="0"/>
    <n v="0"/>
    <x v="1"/>
    <x v="1"/>
  </r>
  <r>
    <x v="4"/>
    <x v="26"/>
    <s v="11288"/>
    <x v="288"/>
    <n v="24401746.450000007"/>
    <n v="22963554.709999997"/>
    <n v="-1438191.7400000095"/>
    <n v="-5.89"/>
    <n v="33916088.079999998"/>
    <n v="33454653.359999999"/>
    <n v="-461434.71999999881"/>
    <n v="-1.36"/>
    <n v="0"/>
    <n v="1"/>
    <x v="3"/>
    <x v="0"/>
  </r>
  <r>
    <x v="4"/>
    <x v="26"/>
    <s v="14136"/>
    <x v="289"/>
    <n v="13528000"/>
    <n v="15762355.779999999"/>
    <n v="2234355.7799999993"/>
    <n v="16.510000000000002"/>
    <n v="18367365"/>
    <n v="18165810.190000001"/>
    <n v="-201554.80999999866"/>
    <n v="-1.0900000000000001"/>
    <n v="0"/>
    <n v="1"/>
    <x v="1"/>
    <x v="0"/>
  </r>
  <r>
    <x v="4"/>
    <x v="26"/>
    <s v="21948"/>
    <x v="290"/>
    <n v="32616999.990000002"/>
    <n v="29305992.550000001"/>
    <n v="-3311007.4400000013"/>
    <n v="-10.15"/>
    <n v="46808830.140000001"/>
    <n v="44929433.649999999"/>
    <n v="-1879396.4900000021"/>
    <n v="-4.01"/>
    <n v="0"/>
    <n v="1"/>
    <x v="4"/>
    <x v="0"/>
  </r>
  <r>
    <x v="4"/>
    <x v="26"/>
    <s v="41701"/>
    <x v="291"/>
    <n v="8921550"/>
    <n v="10648299.780000001"/>
    <n v="1726749.7800000012"/>
    <n v="19.350000000000001"/>
    <n v="20807375"/>
    <n v="22123021.870000001"/>
    <n v="1315646.870000001"/>
    <n v="6.32"/>
    <n v="0"/>
    <n v="0"/>
    <x v="1"/>
    <x v="1"/>
  </r>
  <r>
    <x v="4"/>
    <x v="27"/>
    <s v="10679"/>
    <x v="292"/>
    <n v="1159487090"/>
    <n v="1094103247.28"/>
    <n v="-65383842.720000029"/>
    <n v="-5.63"/>
    <n v="1547042770"/>
    <n v="1486777752.1900003"/>
    <n v="-60265017.809999704"/>
    <n v="-3.89"/>
    <n v="0"/>
    <n v="1"/>
    <x v="3"/>
    <x v="0"/>
  </r>
  <r>
    <x v="4"/>
    <x v="27"/>
    <s v="11297"/>
    <x v="293"/>
    <n v="87282000"/>
    <n v="92822815.469999984"/>
    <n v="5540815.4699999839"/>
    <n v="6.34"/>
    <n v="147538805.99000001"/>
    <n v="164973261.84000003"/>
    <n v="17434455.850000024"/>
    <n v="11.81"/>
    <n v="0"/>
    <n v="0"/>
    <x v="0"/>
    <x v="2"/>
  </r>
  <r>
    <x v="4"/>
    <x v="27"/>
    <s v="11298"/>
    <x v="294"/>
    <n v="54892614.390000001"/>
    <n v="52867409.369999997"/>
    <n v="-2025205.0200000033"/>
    <n v="-3.68"/>
    <n v="86215140.629999995"/>
    <n v="85053100.340000018"/>
    <n v="-1162040.2899999768"/>
    <n v="-1.34"/>
    <n v="1"/>
    <n v="1"/>
    <x v="2"/>
    <x v="0"/>
  </r>
  <r>
    <x v="4"/>
    <x v="27"/>
    <s v="11299"/>
    <x v="295"/>
    <n v="69224999.99000001"/>
    <n v="65557715.350000001"/>
    <n v="-3667284.640000008"/>
    <n v="-5.29"/>
    <n v="97161537.789999992"/>
    <n v="95577581.779999986"/>
    <n v="-1583956.0100000054"/>
    <n v="-1.63"/>
    <n v="0"/>
    <n v="1"/>
    <x v="3"/>
    <x v="0"/>
  </r>
  <r>
    <x v="4"/>
    <x v="27"/>
    <s v="11300"/>
    <x v="296"/>
    <n v="60384104.389999993"/>
    <n v="65711437.909999996"/>
    <n v="5327333.5200000033"/>
    <n v="8.82"/>
    <n v="81666691.820000008"/>
    <n v="99147758.340000004"/>
    <n v="17481066.519999996"/>
    <n v="21.4"/>
    <n v="0"/>
    <n v="0"/>
    <x v="0"/>
    <x v="2"/>
  </r>
  <r>
    <x v="4"/>
    <x v="27"/>
    <s v="11301"/>
    <x v="297"/>
    <n v="52153685.890000001"/>
    <n v="63898221.189999998"/>
    <n v="11744535.299999997"/>
    <n v="22.51"/>
    <n v="86540681.239999995"/>
    <n v="84802839.609999999"/>
    <n v="-1737841.6299999952"/>
    <n v="-2"/>
    <n v="0"/>
    <n v="1"/>
    <x v="1"/>
    <x v="0"/>
  </r>
  <r>
    <x v="4"/>
    <x v="27"/>
    <s v="11302"/>
    <x v="298"/>
    <n v="139953535.35000002"/>
    <n v="140888619.34000003"/>
    <n v="935083.99000000954"/>
    <n v="0.66"/>
    <n v="253323092.61000001"/>
    <n v="271213283.40000004"/>
    <n v="17890190.790000021"/>
    <n v="7.06"/>
    <n v="1"/>
    <n v="0"/>
    <x v="2"/>
    <x v="1"/>
  </r>
  <r>
    <x v="4"/>
    <x v="27"/>
    <s v="11303"/>
    <x v="299"/>
    <n v="43041252.360000007"/>
    <n v="43342194.039999999"/>
    <n v="300941.67999999225"/>
    <n v="0.69"/>
    <n v="63220653.710000001"/>
    <n v="61108269.13000001"/>
    <n v="-2112384.5799999908"/>
    <n v="-3.34"/>
    <n v="1"/>
    <n v="1"/>
    <x v="2"/>
    <x v="0"/>
  </r>
  <r>
    <x v="4"/>
    <x v="27"/>
    <s v="13819"/>
    <x v="300"/>
    <n v="53155515.259999998"/>
    <n v="55186462.789999999"/>
    <n v="2030947.5300000012"/>
    <n v="3.82"/>
    <n v="66739701.050000004"/>
    <n v="67816659.450000003"/>
    <n v="1076958.3999999985"/>
    <n v="1.61"/>
    <n v="1"/>
    <n v="1"/>
    <x v="2"/>
    <x v="0"/>
  </r>
  <r>
    <x v="4"/>
    <x v="28"/>
    <s v="10737"/>
    <x v="301"/>
    <n v="321499999.99000001"/>
    <n v="314179789.74000001"/>
    <n v="-7320210.25"/>
    <n v="-2.27"/>
    <n v="419049999.99000001"/>
    <n v="380597232.23000008"/>
    <n v="-38452767.759999931"/>
    <n v="-9.17"/>
    <n v="1"/>
    <n v="0"/>
    <x v="2"/>
    <x v="3"/>
  </r>
  <r>
    <x v="4"/>
    <x v="28"/>
    <s v="11315"/>
    <x v="302"/>
    <n v="36195500"/>
    <n v="40303931.140000001"/>
    <n v="4108431.1400000006"/>
    <n v="11.35"/>
    <n v="57420199.57"/>
    <n v="56730465.289999999"/>
    <n v="-689734.28000000119"/>
    <n v="-1.2"/>
    <n v="0"/>
    <n v="1"/>
    <x v="1"/>
    <x v="0"/>
  </r>
  <r>
    <x v="4"/>
    <x v="28"/>
    <s v="11316"/>
    <x v="303"/>
    <n v="46140092.109999999"/>
    <n v="46916755.589999996"/>
    <n v="776663.47999999672"/>
    <n v="1.68"/>
    <n v="73327589.979999989"/>
    <n v="78170550.969999969"/>
    <n v="4842960.9899999797"/>
    <n v="6.6"/>
    <n v="1"/>
    <n v="0"/>
    <x v="2"/>
    <x v="1"/>
  </r>
  <r>
    <x v="4"/>
    <x v="28"/>
    <s v="11317"/>
    <x v="304"/>
    <n v="156044399.99000001"/>
    <n v="162864610.36000001"/>
    <n v="6820210.3700000048"/>
    <n v="4.37"/>
    <n v="231185459.99000001"/>
    <n v="233115058.41"/>
    <n v="1929598.4199999869"/>
    <n v="0.83"/>
    <n v="1"/>
    <n v="1"/>
    <x v="2"/>
    <x v="0"/>
  </r>
  <r>
    <x v="4"/>
    <x v="28"/>
    <s v="11318"/>
    <x v="305"/>
    <n v="33527829.990000002"/>
    <n v="35446222.950000003"/>
    <n v="1918392.9600000009"/>
    <n v="5.72"/>
    <n v="53050150"/>
    <n v="56167726.269999996"/>
    <n v="3117576.2699999958"/>
    <n v="5.87"/>
    <n v="0"/>
    <n v="0"/>
    <x v="0"/>
    <x v="1"/>
  </r>
  <r>
    <x v="4"/>
    <x v="28"/>
    <s v="11319"/>
    <x v="306"/>
    <n v="62059258.280000001"/>
    <n v="58065112.75"/>
    <n v="-3994145.5300000012"/>
    <n v="-6.43"/>
    <n v="88353029.379999995"/>
    <n v="91042344.810000002"/>
    <n v="2689315.4300000072"/>
    <n v="3.04"/>
    <n v="0"/>
    <n v="1"/>
    <x v="3"/>
    <x v="0"/>
  </r>
  <r>
    <x v="4"/>
    <x v="28"/>
    <s v="11320"/>
    <x v="307"/>
    <n v="521503200.23999995"/>
    <n v="504803187.65999997"/>
    <n v="-16700012.579999983"/>
    <n v="-3.2"/>
    <n v="673745934.51999998"/>
    <n v="697012928.27999997"/>
    <n v="23266993.75999999"/>
    <n v="3.45"/>
    <n v="1"/>
    <n v="1"/>
    <x v="2"/>
    <x v="0"/>
  </r>
  <r>
    <x v="4"/>
    <x v="28"/>
    <s v="11321"/>
    <x v="308"/>
    <n v="71156950"/>
    <n v="64097782.840000004"/>
    <n v="-7059167.1599999964"/>
    <n v="-9.92"/>
    <n v="94551510"/>
    <n v="94412527.000000015"/>
    <n v="-138982.9999999851"/>
    <n v="-0.14000000000000001"/>
    <n v="0"/>
    <n v="1"/>
    <x v="3"/>
    <x v="0"/>
  </r>
  <r>
    <x v="4"/>
    <x v="29"/>
    <s v="10736"/>
    <x v="309"/>
    <n v="616590800"/>
    <n v="572689324.37999988"/>
    <n v="-43901475.620000124"/>
    <n v="-7.12"/>
    <n v="724951390"/>
    <n v="679407944.26999998"/>
    <n v="-45543445.730000019"/>
    <n v="-6.28"/>
    <n v="0"/>
    <n v="0"/>
    <x v="3"/>
    <x v="3"/>
  </r>
  <r>
    <x v="4"/>
    <x v="29"/>
    <s v="11308"/>
    <x v="310"/>
    <n v="50000000"/>
    <n v="58595154.990000002"/>
    <n v="8595154.9900000021"/>
    <n v="17.190000000000001"/>
    <n v="72472035.879999995"/>
    <n v="72771244.24000001"/>
    <n v="299208.36000001431"/>
    <n v="0.41"/>
    <n v="0"/>
    <n v="1"/>
    <x v="1"/>
    <x v="0"/>
  </r>
  <r>
    <x v="4"/>
    <x v="29"/>
    <s v="11309"/>
    <x v="311"/>
    <n v="33892460"/>
    <n v="31557565.23"/>
    <n v="-2334894.7699999996"/>
    <n v="-6.88"/>
    <n v="49923350.399999999"/>
    <n v="49877295.550000004"/>
    <n v="-46054.84999999404"/>
    <n v="-0.09"/>
    <n v="0"/>
    <n v="1"/>
    <x v="3"/>
    <x v="0"/>
  </r>
  <r>
    <x v="4"/>
    <x v="29"/>
    <s v="11310"/>
    <x v="312"/>
    <n v="100970905.48999999"/>
    <n v="91044058.729999989"/>
    <n v="-9926846.7600000054"/>
    <n v="-9.83"/>
    <n v="152867286.10000002"/>
    <n v="157233324.62000003"/>
    <n v="4366038.5200000107"/>
    <n v="2.85"/>
    <n v="0"/>
    <n v="1"/>
    <x v="3"/>
    <x v="0"/>
  </r>
  <r>
    <x v="4"/>
    <x v="29"/>
    <s v="11311"/>
    <x v="313"/>
    <n v="95876862.529999986"/>
    <n v="81747950.469999999"/>
    <n v="-14128912.059999987"/>
    <n v="-14.73"/>
    <n v="128892081.38000001"/>
    <n v="134982164.04000002"/>
    <n v="6090082.6600000113"/>
    <n v="4.72"/>
    <n v="0"/>
    <n v="1"/>
    <x v="4"/>
    <x v="0"/>
  </r>
  <r>
    <x v="4"/>
    <x v="29"/>
    <s v="11312"/>
    <x v="314"/>
    <n v="57346178.870000005"/>
    <n v="56100515.710000001"/>
    <n v="-1245663.1600000039"/>
    <n v="-2.17"/>
    <n v="76182394.579999998"/>
    <n v="89748104.780000001"/>
    <n v="13565710.200000003"/>
    <n v="17.8"/>
    <n v="1"/>
    <n v="0"/>
    <x v="2"/>
    <x v="2"/>
  </r>
  <r>
    <x v="4"/>
    <x v="29"/>
    <s v="11313"/>
    <x v="315"/>
    <n v="44651224.5"/>
    <n v="33654710.290000007"/>
    <n v="-10996514.209999993"/>
    <n v="-24.62"/>
    <n v="70320316.670000002"/>
    <n v="72028612.74000001"/>
    <n v="1708296.0700000077"/>
    <n v="2.42"/>
    <n v="0"/>
    <n v="1"/>
    <x v="4"/>
    <x v="0"/>
  </r>
  <r>
    <x v="4"/>
    <x v="29"/>
    <s v="11314"/>
    <x v="316"/>
    <n v="38395134.210000001"/>
    <n v="45044759.259999998"/>
    <n v="6649625.049999997"/>
    <n v="17.309999999999999"/>
    <n v="70455161.829999998"/>
    <n v="63972833.880000003"/>
    <n v="-6482327.9499999955"/>
    <n v="-9.1999999999999993"/>
    <n v="0"/>
    <n v="0"/>
    <x v="1"/>
    <x v="3"/>
  </r>
  <r>
    <x v="4"/>
    <x v="30"/>
    <s v="10677"/>
    <x v="317"/>
    <n v="1246943895"/>
    <n v="1367112032.01"/>
    <n v="120168137.00999999"/>
    <n v="9.6300000000000008"/>
    <n v="1711829195.6500001"/>
    <n v="1664196193.1399999"/>
    <n v="-47633002.510000229"/>
    <n v="-2.78"/>
    <n v="0"/>
    <n v="1"/>
    <x v="0"/>
    <x v="0"/>
  </r>
  <r>
    <x v="4"/>
    <x v="30"/>
    <s v="10728"/>
    <x v="318"/>
    <n v="194569000"/>
    <n v="196169307.94"/>
    <n v="1600307.9399999976"/>
    <n v="0.82"/>
    <n v="255999000"/>
    <n v="238272383.90000004"/>
    <n v="-17726616.099999964"/>
    <n v="-6.92"/>
    <n v="1"/>
    <n v="0"/>
    <x v="2"/>
    <x v="3"/>
  </r>
  <r>
    <x v="4"/>
    <x v="30"/>
    <s v="10729"/>
    <x v="319"/>
    <n v="330249499.99000001"/>
    <n v="356059659.59000003"/>
    <n v="25810159.600000024"/>
    <n v="7.81"/>
    <n v="415077000"/>
    <n v="421876197.00999999"/>
    <n v="6799197.0099999905"/>
    <n v="1.63"/>
    <n v="0"/>
    <n v="1"/>
    <x v="0"/>
    <x v="0"/>
  </r>
  <r>
    <x v="4"/>
    <x v="30"/>
    <s v="10730"/>
    <x v="320"/>
    <n v="275500000"/>
    <n v="273754129.73999995"/>
    <n v="-1745870.2600000501"/>
    <n v="-0.63"/>
    <n v="335799999.99000001"/>
    <n v="346290028.51000005"/>
    <n v="10490028.520000041"/>
    <n v="3.12"/>
    <n v="1"/>
    <n v="1"/>
    <x v="2"/>
    <x v="0"/>
  </r>
  <r>
    <x v="4"/>
    <x v="30"/>
    <s v="11273"/>
    <x v="321"/>
    <n v="62427866.460000001"/>
    <n v="54303486.920000002"/>
    <n v="-8124379.5399999991"/>
    <n v="-13.01"/>
    <n v="76769277.719999999"/>
    <n v="63494343.469999999"/>
    <n v="-13274934.25"/>
    <n v="-17.29"/>
    <n v="0"/>
    <n v="0"/>
    <x v="4"/>
    <x v="4"/>
  </r>
  <r>
    <x v="4"/>
    <x v="30"/>
    <s v="11274"/>
    <x v="322"/>
    <n v="47429080"/>
    <n v="46178317.280000001"/>
    <n v="-1250762.7199999988"/>
    <n v="-2.63"/>
    <n v="61718890"/>
    <n v="60528923.049999997"/>
    <n v="-1189966.950000003"/>
    <n v="-1.92"/>
    <n v="1"/>
    <n v="1"/>
    <x v="2"/>
    <x v="0"/>
  </r>
  <r>
    <x v="4"/>
    <x v="30"/>
    <s v="11275"/>
    <x v="323"/>
    <n v="29686445"/>
    <n v="26662563.899999995"/>
    <n v="-3023881.1000000052"/>
    <n v="-10.18"/>
    <n v="39054322.849999994"/>
    <n v="36547547.529999994"/>
    <n v="-2506775.3200000003"/>
    <n v="-6.41"/>
    <n v="0"/>
    <n v="0"/>
    <x v="4"/>
    <x v="3"/>
  </r>
  <r>
    <x v="4"/>
    <x v="30"/>
    <s v="11276"/>
    <x v="324"/>
    <n v="56533583.020000003"/>
    <n v="54161684.959999993"/>
    <n v="-2371898.0600000098"/>
    <n v="-4.1900000000000004"/>
    <n v="76056155.959999993"/>
    <n v="76721587.75"/>
    <n v="665431.79000000656"/>
    <n v="0.87"/>
    <n v="1"/>
    <n v="1"/>
    <x v="2"/>
    <x v="0"/>
  </r>
  <r>
    <x v="4"/>
    <x v="30"/>
    <s v="11277"/>
    <x v="325"/>
    <n v="35449500"/>
    <n v="36499384.460000001"/>
    <n v="1049884.4600000009"/>
    <n v="2.96"/>
    <n v="44259249.990000002"/>
    <n v="44410702.479999997"/>
    <n v="151452.48999999464"/>
    <n v="0.34"/>
    <n v="1"/>
    <n v="1"/>
    <x v="2"/>
    <x v="0"/>
  </r>
  <r>
    <x v="4"/>
    <x v="30"/>
    <s v="11458"/>
    <x v="326"/>
    <n v="77762500"/>
    <n v="90611021.680000007"/>
    <n v="12848521.680000007"/>
    <n v="16.52"/>
    <n v="108874999.97"/>
    <n v="103333212.86000001"/>
    <n v="-5541787.1099999845"/>
    <n v="-5.09"/>
    <n v="0"/>
    <n v="0"/>
    <x v="1"/>
    <x v="3"/>
  </r>
  <r>
    <x v="4"/>
    <x v="30"/>
    <s v="28858"/>
    <x v="327"/>
    <n v="19123699.989999998"/>
    <n v="19819467.540000003"/>
    <n v="695767.55000000447"/>
    <n v="3.63"/>
    <n v="36500039.530000001"/>
    <n v="37391715.490000002"/>
    <n v="891675.96000000089"/>
    <n v="2.44"/>
    <n v="1"/>
    <n v="1"/>
    <x v="2"/>
    <x v="0"/>
  </r>
  <r>
    <x v="4"/>
    <x v="31"/>
    <s v="10735"/>
    <x v="328"/>
    <n v="310405599.99000001"/>
    <n v="312560893.88999999"/>
    <n v="2155293.8999999762"/>
    <n v="0.69"/>
    <n v="421626650"/>
    <n v="396118895.82999992"/>
    <n v="-25507754.170000076"/>
    <n v="-6.04"/>
    <n v="1"/>
    <n v="0"/>
    <x v="2"/>
    <x v="3"/>
  </r>
  <r>
    <x v="4"/>
    <x v="31"/>
    <s v="11306"/>
    <x v="329"/>
    <n v="63824999.980000004"/>
    <n v="57940683.779999994"/>
    <n v="-5884316.2000000104"/>
    <n v="-9.2100000000000009"/>
    <n v="81742499.989999995"/>
    <n v="85605418.719999984"/>
    <n v="3862918.7299999893"/>
    <n v="4.72"/>
    <n v="0"/>
    <n v="1"/>
    <x v="3"/>
    <x v="0"/>
  </r>
  <r>
    <x v="4"/>
    <x v="31"/>
    <s v="11307"/>
    <x v="330"/>
    <n v="34540700"/>
    <n v="32428574.789999999"/>
    <n v="-2112125.2100000009"/>
    <n v="-6.11"/>
    <n v="66832800"/>
    <n v="68582317.439999998"/>
    <n v="1749517.4399999976"/>
    <n v="2.61"/>
    <n v="0"/>
    <n v="1"/>
    <x v="3"/>
    <x v="0"/>
  </r>
  <r>
    <x v="4"/>
    <x v="32"/>
    <s v="10734"/>
    <x v="331"/>
    <n v="1003905650"/>
    <n v="867492122.77000034"/>
    <n v="-136413527.22999966"/>
    <n v="-13.58"/>
    <n v="1386297550"/>
    <n v="1281668110.6399999"/>
    <n v="-104629439.36000013"/>
    <n v="-7.54"/>
    <n v="0"/>
    <n v="0"/>
    <x v="4"/>
    <x v="3"/>
  </r>
  <r>
    <x v="4"/>
    <x v="32"/>
    <s v="11304"/>
    <x v="332"/>
    <n v="376235000"/>
    <n v="406451077.25"/>
    <n v="30216077.25"/>
    <n v="8.0299999999999994"/>
    <n v="548616465.74000001"/>
    <n v="503632552.78000003"/>
    <n v="-44983912.959999979"/>
    <n v="-8.19"/>
    <n v="0"/>
    <n v="0"/>
    <x v="0"/>
    <x v="3"/>
  </r>
  <r>
    <x v="4"/>
    <x v="33"/>
    <s v="10678"/>
    <x v="333"/>
    <n v="985927000"/>
    <n v="1032930061.77"/>
    <n v="47003061.769999981"/>
    <n v="4.76"/>
    <n v="1303903000"/>
    <n v="1299622211.71"/>
    <n v="-4280788.2899999619"/>
    <n v="-0.32"/>
    <n v="1"/>
    <n v="1"/>
    <x v="2"/>
    <x v="0"/>
  </r>
  <r>
    <x v="4"/>
    <x v="33"/>
    <s v="10733"/>
    <x v="334"/>
    <n v="229136000"/>
    <n v="235173161.98000002"/>
    <n v="6037161.9800000191"/>
    <n v="2.63"/>
    <n v="321091355.99000001"/>
    <n v="312200014.64000005"/>
    <n v="-8891341.3499999642"/>
    <n v="-2.76"/>
    <n v="1"/>
    <n v="1"/>
    <x v="2"/>
    <x v="0"/>
  </r>
  <r>
    <x v="4"/>
    <x v="33"/>
    <s v="11289"/>
    <x v="335"/>
    <n v="102277999.99000001"/>
    <n v="98432820.570000008"/>
    <n v="-3845179.4200000018"/>
    <n v="-3.75"/>
    <n v="137646747.06999999"/>
    <n v="138475344.53"/>
    <n v="828597.46000000834"/>
    <n v="0.6"/>
    <n v="1"/>
    <n v="1"/>
    <x v="2"/>
    <x v="0"/>
  </r>
  <r>
    <x v="4"/>
    <x v="33"/>
    <s v="11290"/>
    <x v="336"/>
    <n v="100933643.53"/>
    <n v="126114710.56000002"/>
    <n v="25181067.030000016"/>
    <n v="24.94"/>
    <n v="151420896.02999997"/>
    <n v="172194362.82999998"/>
    <n v="20773466.800000012"/>
    <n v="13.71"/>
    <n v="0"/>
    <n v="0"/>
    <x v="1"/>
    <x v="2"/>
  </r>
  <r>
    <x v="4"/>
    <x v="33"/>
    <s v="11291"/>
    <x v="337"/>
    <n v="88046249.99000001"/>
    <n v="87191328.299999997"/>
    <n v="-854921.69000001252"/>
    <n v="-0.97"/>
    <n v="124438250"/>
    <n v="123017847.58"/>
    <n v="-1420402.4200000018"/>
    <n v="-1.1399999999999999"/>
    <n v="1"/>
    <n v="1"/>
    <x v="2"/>
    <x v="0"/>
  </r>
  <r>
    <x v="4"/>
    <x v="33"/>
    <s v="11292"/>
    <x v="338"/>
    <n v="72256699.980000004"/>
    <n v="79748822.489999995"/>
    <n v="7492122.5099999905"/>
    <n v="10.36"/>
    <n v="97052660"/>
    <n v="98267805.86999999"/>
    <n v="1215145.8699999899"/>
    <n v="1.25"/>
    <n v="0"/>
    <n v="1"/>
    <x v="1"/>
    <x v="0"/>
  </r>
  <r>
    <x v="4"/>
    <x v="33"/>
    <s v="11293"/>
    <x v="339"/>
    <n v="75444067"/>
    <n v="79898911.160000011"/>
    <n v="4454844.1600000113"/>
    <n v="5.9"/>
    <n v="100480015.49000001"/>
    <n v="100251691.37"/>
    <n v="-228324.12000000477"/>
    <n v="-0.22"/>
    <n v="0"/>
    <n v="1"/>
    <x v="0"/>
    <x v="0"/>
  </r>
  <r>
    <x v="4"/>
    <x v="33"/>
    <s v="11294"/>
    <x v="340"/>
    <n v="100973999.99000001"/>
    <n v="110957852.98"/>
    <n v="9983852.9899999946"/>
    <n v="9.8800000000000008"/>
    <n v="128304156.52"/>
    <n v="120572593.81999999"/>
    <n v="-7731562.700000003"/>
    <n v="-6.02"/>
    <n v="0"/>
    <n v="0"/>
    <x v="0"/>
    <x v="3"/>
  </r>
  <r>
    <x v="4"/>
    <x v="33"/>
    <s v="11295"/>
    <x v="341"/>
    <n v="141625000"/>
    <n v="157552903.57000002"/>
    <n v="15927903.570000023"/>
    <n v="11.24"/>
    <n v="212290499.99000001"/>
    <n v="226251731.31999999"/>
    <n v="13961231.329999983"/>
    <n v="6.57"/>
    <n v="0"/>
    <n v="0"/>
    <x v="1"/>
    <x v="1"/>
  </r>
  <r>
    <x v="4"/>
    <x v="33"/>
    <s v="11296"/>
    <x v="342"/>
    <n v="42471270"/>
    <n v="47614629.330000006"/>
    <n v="5143359.3300000057"/>
    <n v="12.11"/>
    <n v="68171690.5"/>
    <n v="69227079.590000004"/>
    <n v="1055389.0900000036"/>
    <n v="1.54"/>
    <n v="0"/>
    <n v="1"/>
    <x v="1"/>
    <x v="0"/>
  </r>
  <r>
    <x v="5"/>
    <x v="34"/>
    <s v="10664"/>
    <x v="343"/>
    <n v="1169000000"/>
    <n v="1091932563.9300001"/>
    <n v="-77067436.069999933"/>
    <n v="-6.59"/>
    <n v="1530900000"/>
    <n v="1369375585.9099998"/>
    <n v="-161524414.09000015"/>
    <n v="-10.55"/>
    <n v="0"/>
    <n v="0"/>
    <x v="3"/>
    <x v="4"/>
  </r>
  <r>
    <x v="5"/>
    <x v="34"/>
    <s v="10834"/>
    <x v="344"/>
    <n v="46222862"/>
    <n v="47191017.009999998"/>
    <n v="968155.00999999791"/>
    <n v="2.09"/>
    <n v="80575075.480000004"/>
    <n v="87159716.879999995"/>
    <n v="6584641.3999999911"/>
    <n v="8.17"/>
    <n v="1"/>
    <n v="0"/>
    <x v="2"/>
    <x v="1"/>
  </r>
  <r>
    <x v="5"/>
    <x v="34"/>
    <s v="10835"/>
    <x v="345"/>
    <n v="25957500"/>
    <n v="28787950.789999995"/>
    <n v="2830450.7899999954"/>
    <n v="10.9"/>
    <n v="46106350"/>
    <n v="48828382.139999986"/>
    <n v="2722032.1399999857"/>
    <n v="5.9"/>
    <n v="0"/>
    <n v="0"/>
    <x v="1"/>
    <x v="1"/>
  </r>
  <r>
    <x v="5"/>
    <x v="34"/>
    <s v="10836"/>
    <x v="346"/>
    <n v="29166102.59"/>
    <n v="26461011.709999997"/>
    <n v="-2705090.8800000027"/>
    <n v="-9.27"/>
    <n v="46738401.420000002"/>
    <n v="44738942.409999996"/>
    <n v="-1999459.0100000054"/>
    <n v="-4.2699999999999996"/>
    <n v="0"/>
    <n v="1"/>
    <x v="3"/>
    <x v="0"/>
  </r>
  <r>
    <x v="5"/>
    <x v="34"/>
    <s v="10837"/>
    <x v="347"/>
    <n v="27909999.979999997"/>
    <n v="25829578.800000004"/>
    <n v="-2080421.1799999923"/>
    <n v="-7.45"/>
    <n v="45794999.969999999"/>
    <n v="44095514.039999999"/>
    <n v="-1699485.9299999997"/>
    <n v="-3.71"/>
    <n v="0"/>
    <n v="1"/>
    <x v="3"/>
    <x v="0"/>
  </r>
  <r>
    <x v="5"/>
    <x v="34"/>
    <s v="10838"/>
    <x v="348"/>
    <n v="35741449.039999992"/>
    <n v="28985294.559999999"/>
    <n v="-6756154.479999993"/>
    <n v="-18.899999999999999"/>
    <n v="65190288.310000002"/>
    <n v="64581567.860000007"/>
    <n v="-608720.44999999553"/>
    <n v="-0.93"/>
    <n v="0"/>
    <n v="1"/>
    <x v="4"/>
    <x v="0"/>
  </r>
  <r>
    <x v="5"/>
    <x v="34"/>
    <s v="10839"/>
    <x v="349"/>
    <n v="56679252.009999998"/>
    <n v="46777140.310000002"/>
    <n v="-9902111.6999999955"/>
    <n v="-17.47"/>
    <n v="72724999.989999995"/>
    <n v="72055405.980000004"/>
    <n v="-669594.00999999046"/>
    <n v="-0.92"/>
    <n v="0"/>
    <n v="1"/>
    <x v="4"/>
    <x v="0"/>
  </r>
  <r>
    <x v="5"/>
    <x v="34"/>
    <s v="10840"/>
    <x v="350"/>
    <n v="36041109.990000002"/>
    <n v="38285504.710000001"/>
    <n v="2244394.7199999988"/>
    <n v="6.22"/>
    <n v="59860657.219999999"/>
    <n v="57787593"/>
    <n v="-2073064.2199999988"/>
    <n v="-3.46"/>
    <n v="0"/>
    <n v="1"/>
    <x v="0"/>
    <x v="0"/>
  </r>
  <r>
    <x v="5"/>
    <x v="34"/>
    <s v="10841"/>
    <x v="351"/>
    <n v="55215462.990000002"/>
    <n v="53640775.530000001"/>
    <n v="-1574687.4600000009"/>
    <n v="-2.85"/>
    <n v="100334632.5"/>
    <n v="100069793.98"/>
    <n v="-264838.51999999583"/>
    <n v="-0.26"/>
    <n v="1"/>
    <n v="1"/>
    <x v="2"/>
    <x v="0"/>
  </r>
  <r>
    <x v="5"/>
    <x v="34"/>
    <s v="10842"/>
    <x v="352"/>
    <n v="26616080.489999998"/>
    <n v="26521263.77"/>
    <n v="-94816.719999998808"/>
    <n v="-0.35"/>
    <n v="57403975.960000008"/>
    <n v="56817446.289999999"/>
    <n v="-586529.67000000924"/>
    <n v="-1.02"/>
    <n v="1"/>
    <n v="1"/>
    <x v="2"/>
    <x v="0"/>
  </r>
  <r>
    <x v="5"/>
    <x v="34"/>
    <s v="10843"/>
    <x v="353"/>
    <n v="33030299.199999999"/>
    <n v="33314636.550000001"/>
    <n v="284337.35000000149"/>
    <n v="0.86"/>
    <n v="62114524.799999997"/>
    <n v="62649879.469999999"/>
    <n v="535354.67000000179"/>
    <n v="0.86"/>
    <n v="1"/>
    <n v="1"/>
    <x v="2"/>
    <x v="0"/>
  </r>
  <r>
    <x v="5"/>
    <x v="34"/>
    <s v="10844"/>
    <x v="354"/>
    <n v="29842556.84"/>
    <n v="31211591.690000001"/>
    <n v="1369034.8500000015"/>
    <n v="4.58"/>
    <n v="53685560.810000002"/>
    <n v="53251331.430000007"/>
    <n v="-434229.37999999523"/>
    <n v="-0.8"/>
    <n v="1"/>
    <n v="1"/>
    <x v="2"/>
    <x v="0"/>
  </r>
  <r>
    <x v="5"/>
    <x v="35"/>
    <s v="10697"/>
    <x v="355"/>
    <n v="783658812.5"/>
    <n v="677817851.13999999"/>
    <n v="-105840961.36000001"/>
    <n v="-13.5"/>
    <n v="1004234841.99"/>
    <n v="869242571.17000008"/>
    <n v="-134992270.81999993"/>
    <n v="-13.44"/>
    <n v="0"/>
    <n v="0"/>
    <x v="4"/>
    <x v="4"/>
  </r>
  <r>
    <x v="5"/>
    <x v="35"/>
    <s v="10833"/>
    <x v="356"/>
    <n v="30635749.989999998"/>
    <n v="32692935.939999998"/>
    <n v="2057185.9499999993"/>
    <n v="6.71"/>
    <n v="65637301.320000008"/>
    <n v="64556986.279999994"/>
    <n v="-1080315.040000014"/>
    <n v="-1.64"/>
    <n v="0"/>
    <n v="1"/>
    <x v="0"/>
    <x v="0"/>
  </r>
  <r>
    <x v="5"/>
    <x v="35"/>
    <s v="10850"/>
    <x v="357"/>
    <n v="70900021.519999996"/>
    <n v="78863391.219999999"/>
    <n v="7963369.700000003"/>
    <n v="11.23"/>
    <n v="88107570.790000007"/>
    <n v="79549997.88000001"/>
    <n v="-8557572.9099999964"/>
    <n v="-9.7100000000000009"/>
    <n v="0"/>
    <n v="0"/>
    <x v="1"/>
    <x v="3"/>
  </r>
  <r>
    <x v="5"/>
    <x v="35"/>
    <s v="10851"/>
    <x v="358"/>
    <n v="77046625.989999995"/>
    <n v="69266300.159999996"/>
    <n v="-7780325.8299999982"/>
    <n v="-10.09"/>
    <n v="118420591.58"/>
    <n v="115262638.31999999"/>
    <n v="-3157953.2600000054"/>
    <n v="-2.66"/>
    <n v="0"/>
    <n v="1"/>
    <x v="4"/>
    <x v="0"/>
  </r>
  <r>
    <x v="5"/>
    <x v="35"/>
    <s v="10852"/>
    <x v="359"/>
    <n v="66557958.270000003"/>
    <n v="76405498.479999989"/>
    <n v="9847540.209999986"/>
    <n v="14.79"/>
    <n v="125024122.38"/>
    <n v="121342139.88999999"/>
    <n v="-3681982.4900000095"/>
    <n v="-2.94"/>
    <n v="0"/>
    <n v="1"/>
    <x v="1"/>
    <x v="0"/>
  </r>
  <r>
    <x v="5"/>
    <x v="35"/>
    <s v="10853"/>
    <x v="360"/>
    <n v="41968543.25"/>
    <n v="37948727.699999996"/>
    <n v="-4019815.5500000045"/>
    <n v="-9.57"/>
    <n v="65516544.38000001"/>
    <n v="63714105.760000005"/>
    <n v="-1802438.6200000048"/>
    <n v="-2.75"/>
    <n v="0"/>
    <n v="1"/>
    <x v="3"/>
    <x v="0"/>
  </r>
  <r>
    <x v="5"/>
    <x v="35"/>
    <s v="10854"/>
    <x v="361"/>
    <n v="129316927.84000002"/>
    <n v="118211482.95"/>
    <n v="-11105444.890000015"/>
    <n v="-8.58"/>
    <n v="200371764.38"/>
    <n v="180371740.91"/>
    <n v="-20000023.469999999"/>
    <n v="-9.98"/>
    <n v="0"/>
    <n v="0"/>
    <x v="3"/>
    <x v="3"/>
  </r>
  <r>
    <x v="5"/>
    <x v="35"/>
    <s v="10855"/>
    <x v="362"/>
    <n v="78199999.969999984"/>
    <n v="78989175.849999994"/>
    <n v="789175.88000001013"/>
    <n v="1"/>
    <n v="131375599.98"/>
    <n v="134118854.39000002"/>
    <n v="2743254.4100000113"/>
    <n v="2.08"/>
    <n v="1"/>
    <n v="1"/>
    <x v="2"/>
    <x v="0"/>
  </r>
  <r>
    <x v="5"/>
    <x v="35"/>
    <s v="10856"/>
    <x v="363"/>
    <n v="60313752.489999995"/>
    <n v="54254223.950000003"/>
    <n v="-6059528.5399999917"/>
    <n v="-10.039999999999999"/>
    <n v="109839798.48"/>
    <n v="88800435.620000005"/>
    <n v="-21039362.859999999"/>
    <n v="-19.149999999999999"/>
    <n v="0"/>
    <n v="0"/>
    <x v="4"/>
    <x v="4"/>
  </r>
  <r>
    <x v="5"/>
    <x v="35"/>
    <s v="13747"/>
    <x v="364"/>
    <n v="22955043"/>
    <n v="18599085.440000001"/>
    <n v="-4355957.5599999987"/>
    <n v="-18.97"/>
    <n v="33168320.539999999"/>
    <n v="29494468.560000002"/>
    <n v="-3673851.9799999967"/>
    <n v="-11.07"/>
    <n v="0"/>
    <n v="0"/>
    <x v="4"/>
    <x v="4"/>
  </r>
  <r>
    <x v="5"/>
    <x v="35"/>
    <s v="31327"/>
    <x v="365"/>
    <n v="19250871.210000001"/>
    <n v="25249946.09"/>
    <n v="5999074.879999999"/>
    <n v="31.16"/>
    <n v="26877769.920000002"/>
    <n v="23800941.939999998"/>
    <n v="-3076827.9800000042"/>
    <n v="-11.44"/>
    <n v="0"/>
    <n v="0"/>
    <x v="1"/>
    <x v="4"/>
  </r>
  <r>
    <x v="5"/>
    <x v="36"/>
    <s v="10662"/>
    <x v="366"/>
    <n v="1399325342.1300001"/>
    <n v="1432266506.6299999"/>
    <n v="32941164.499999762"/>
    <n v="2.35"/>
    <n v="1785149225.48"/>
    <n v="1669624686.25"/>
    <n v="-115524539.23000002"/>
    <n v="-6.47"/>
    <n v="1"/>
    <n v="0"/>
    <x v="2"/>
    <x v="3"/>
  </r>
  <r>
    <x v="5"/>
    <x v="36"/>
    <s v="10817"/>
    <x v="367"/>
    <n v="203313473.5"/>
    <n v="198092113.89999998"/>
    <n v="-5221359.6000000238"/>
    <n v="-2.56"/>
    <n v="243423384.25999999"/>
    <n v="223539528.67000002"/>
    <n v="-19883855.589999974"/>
    <n v="-8.16"/>
    <n v="1"/>
    <n v="0"/>
    <x v="2"/>
    <x v="3"/>
  </r>
  <r>
    <x v="5"/>
    <x v="36"/>
    <s v="10818"/>
    <x v="368"/>
    <n v="42813320.100000001"/>
    <n v="42482180.169999994"/>
    <n v="-331139.93000000715"/>
    <n v="-0.77"/>
    <n v="55499393.5"/>
    <n v="57965522.719999999"/>
    <n v="2466129.2199999988"/>
    <n v="4.4400000000000004"/>
    <n v="1"/>
    <n v="1"/>
    <x v="2"/>
    <x v="0"/>
  </r>
  <r>
    <x v="5"/>
    <x v="36"/>
    <s v="10819"/>
    <x v="369"/>
    <n v="373737667.71000004"/>
    <n v="439234730.63999999"/>
    <n v="65497062.929999948"/>
    <n v="17.52"/>
    <n v="603018171.89999998"/>
    <n v="626250193.45000005"/>
    <n v="23232021.550000072"/>
    <n v="3.85"/>
    <n v="0"/>
    <n v="1"/>
    <x v="1"/>
    <x v="0"/>
  </r>
  <r>
    <x v="5"/>
    <x v="36"/>
    <s v="10820"/>
    <x v="370"/>
    <n v="36186711.969999999"/>
    <n v="100740494.86"/>
    <n v="64553782.890000001"/>
    <n v="178.39"/>
    <n v="53685293.399999991"/>
    <n v="54353082.359999992"/>
    <n v="667788.96000000089"/>
    <n v="1.24"/>
    <n v="0"/>
    <n v="1"/>
    <x v="1"/>
    <x v="0"/>
  </r>
  <r>
    <x v="5"/>
    <x v="36"/>
    <s v="10821"/>
    <x v="371"/>
    <n v="119429702.56999999"/>
    <n v="96265882.140000001"/>
    <n v="-23163820.429999992"/>
    <n v="-19.39"/>
    <n v="150055209.91"/>
    <n v="145810389.11000001"/>
    <n v="-4244820.7999999821"/>
    <n v="-2.82"/>
    <n v="0"/>
    <n v="1"/>
    <x v="4"/>
    <x v="0"/>
  </r>
  <r>
    <x v="5"/>
    <x v="36"/>
    <s v="10822"/>
    <x v="372"/>
    <n v="257919499.99000001"/>
    <n v="247419752.66"/>
    <n v="-10499747.330000013"/>
    <n v="-4.07"/>
    <n v="359225759.99000001"/>
    <n v="348105510.30000001"/>
    <n v="-11120249.689999998"/>
    <n v="-3.09"/>
    <n v="1"/>
    <n v="1"/>
    <x v="2"/>
    <x v="0"/>
  </r>
  <r>
    <x v="5"/>
    <x v="36"/>
    <s v="10823"/>
    <x v="373"/>
    <n v="143502771.66"/>
    <n v="148544760.40000001"/>
    <n v="5041988.7400000095"/>
    <n v="3.51"/>
    <n v="236954185.39000002"/>
    <n v="238019480.75000003"/>
    <n v="1065295.3600000143"/>
    <n v="0.44"/>
    <n v="1"/>
    <n v="1"/>
    <x v="2"/>
    <x v="0"/>
  </r>
  <r>
    <x v="5"/>
    <x v="36"/>
    <s v="10824"/>
    <x v="374"/>
    <n v="15851302.470000001"/>
    <n v="16149352.760000002"/>
    <n v="298050.29000000097"/>
    <n v="1.88"/>
    <n v="24324244.479999997"/>
    <n v="24171111.879999999"/>
    <n v="-153132.59999999776"/>
    <n v="-0.62"/>
    <n v="1"/>
    <n v="1"/>
    <x v="2"/>
    <x v="0"/>
  </r>
  <r>
    <x v="5"/>
    <x v="36"/>
    <s v="10825"/>
    <x v="375"/>
    <n v="50632917.159999996"/>
    <n v="46662049.150000013"/>
    <n v="-3970868.009999983"/>
    <n v="-7.84"/>
    <n v="104356721.27"/>
    <n v="99828023.149999991"/>
    <n v="-4528698.1200000048"/>
    <n v="-4.33"/>
    <n v="0"/>
    <n v="1"/>
    <x v="3"/>
    <x v="0"/>
  </r>
  <r>
    <x v="5"/>
    <x v="36"/>
    <s v="10826"/>
    <x v="376"/>
    <n v="53636098.790000007"/>
    <n v="56919517.579999998"/>
    <n v="3283418.7899999917"/>
    <n v="6.12"/>
    <n v="89655244.569999993"/>
    <n v="86581717.079999983"/>
    <n v="-3073527.4900000095"/>
    <n v="-3.42"/>
    <n v="0"/>
    <n v="1"/>
    <x v="0"/>
    <x v="0"/>
  </r>
  <r>
    <x v="5"/>
    <x v="36"/>
    <s v="28006"/>
    <x v="377"/>
    <n v="27548204.249999996"/>
    <n v="34616524.550000004"/>
    <n v="7068320.3000000082"/>
    <n v="25.65"/>
    <n v="56093319.230000004"/>
    <n v="58838449.030000009"/>
    <n v="2745129.8000000045"/>
    <n v="4.8899999999999997"/>
    <n v="0"/>
    <n v="1"/>
    <x v="1"/>
    <x v="0"/>
  </r>
  <r>
    <x v="5"/>
    <x v="37"/>
    <s v="10696"/>
    <x v="378"/>
    <n v="378796864.99000001"/>
    <n v="333716763.91000003"/>
    <n v="-45080101.079999983"/>
    <n v="-11.9"/>
    <n v="474892972.04000008"/>
    <n v="453699071.00999999"/>
    <n v="-21193901.030000091"/>
    <n v="-4.46"/>
    <n v="0"/>
    <n v="1"/>
    <x v="4"/>
    <x v="0"/>
  </r>
  <r>
    <x v="5"/>
    <x v="37"/>
    <s v="10845"/>
    <x v="379"/>
    <n v="40009760"/>
    <n v="36844285.310000002"/>
    <n v="-3165474.6899999976"/>
    <n v="-7.91"/>
    <n v="49738405.989999995"/>
    <n v="49935898.509999998"/>
    <n v="197492.52000000328"/>
    <n v="0.39"/>
    <n v="0"/>
    <n v="1"/>
    <x v="3"/>
    <x v="0"/>
  </r>
  <r>
    <x v="5"/>
    <x v="37"/>
    <s v="10846"/>
    <x v="380"/>
    <n v="37261165.390000001"/>
    <n v="38992812.529999994"/>
    <n v="1731647.1399999931"/>
    <n v="4.6399999999999997"/>
    <n v="63229862.75"/>
    <n v="62452272.399999999"/>
    <n v="-777590.35000000149"/>
    <n v="-1.22"/>
    <n v="1"/>
    <n v="1"/>
    <x v="2"/>
    <x v="0"/>
  </r>
  <r>
    <x v="5"/>
    <x v="37"/>
    <s v="10847"/>
    <x v="381"/>
    <n v="31480826.890000001"/>
    <n v="31434934.529999997"/>
    <n v="-45892.360000003129"/>
    <n v="-0.14000000000000001"/>
    <n v="49474126.640000008"/>
    <n v="50109282.289999992"/>
    <n v="635155.64999998361"/>
    <n v="1.28"/>
    <n v="1"/>
    <n v="1"/>
    <x v="2"/>
    <x v="0"/>
  </r>
  <r>
    <x v="5"/>
    <x v="37"/>
    <s v="10848"/>
    <x v="382"/>
    <n v="32365799.98"/>
    <n v="31134280.960000005"/>
    <n v="-1231519.0199999958"/>
    <n v="-3.8"/>
    <n v="45719296.230000004"/>
    <n v="46712402.730000004"/>
    <n v="993106.5"/>
    <n v="2.17"/>
    <n v="1"/>
    <n v="1"/>
    <x v="2"/>
    <x v="0"/>
  </r>
  <r>
    <x v="5"/>
    <x v="37"/>
    <s v="10849"/>
    <x v="383"/>
    <n v="13032742.300000001"/>
    <n v="16125893.809999999"/>
    <n v="3093151.5099999979"/>
    <n v="23.73"/>
    <n v="21031349.279999997"/>
    <n v="22536072.640000001"/>
    <n v="1504723.3600000031"/>
    <n v="7.15"/>
    <n v="0"/>
    <n v="0"/>
    <x v="1"/>
    <x v="1"/>
  </r>
  <r>
    <x v="5"/>
    <x v="37"/>
    <s v="13816"/>
    <x v="384"/>
    <n v="21352236.899999999"/>
    <n v="23053380.219999999"/>
    <n v="1701143.3200000003"/>
    <n v="7.96"/>
    <n v="30578469.260000002"/>
    <n v="30643294.420000006"/>
    <n v="64825.160000003874"/>
    <n v="0.21"/>
    <n v="0"/>
    <n v="1"/>
    <x v="0"/>
    <x v="0"/>
  </r>
  <r>
    <x v="5"/>
    <x v="38"/>
    <s v="10665"/>
    <x v="385"/>
    <n v="631143999.99000001"/>
    <n v="652366820.97000003"/>
    <n v="21222820.980000019"/>
    <n v="3.36"/>
    <n v="805358449.99000001"/>
    <n v="793800050.88"/>
    <n v="-11558399.110000014"/>
    <n v="-1.43"/>
    <n v="1"/>
    <n v="1"/>
    <x v="2"/>
    <x v="0"/>
  </r>
  <r>
    <x v="5"/>
    <x v="38"/>
    <s v="10857"/>
    <x v="386"/>
    <n v="214660112.46000001"/>
    <n v="173886502.12400004"/>
    <n v="-40773610.335999966"/>
    <n v="-18.989999999999998"/>
    <n v="323582472.97999996"/>
    <n v="268894535.52999997"/>
    <n v="-54687937.449999988"/>
    <n v="-16.899999999999999"/>
    <n v="0"/>
    <n v="0"/>
    <x v="4"/>
    <x v="4"/>
  </r>
  <r>
    <x v="5"/>
    <x v="38"/>
    <s v="10858"/>
    <x v="387"/>
    <n v="36757949.989999995"/>
    <n v="37076702.040000007"/>
    <n v="318752.05000001192"/>
    <n v="0.86"/>
    <n v="66658200"/>
    <n v="62561209.160000004"/>
    <n v="-4096990.8399999961"/>
    <n v="-6.14"/>
    <n v="1"/>
    <n v="0"/>
    <x v="2"/>
    <x v="3"/>
  </r>
  <r>
    <x v="5"/>
    <x v="38"/>
    <s v="10859"/>
    <x v="388"/>
    <n v="27210800"/>
    <n v="30297819.450000003"/>
    <n v="3087019.450000003"/>
    <n v="11.34"/>
    <n v="49874062.060000002"/>
    <n v="47732017.75"/>
    <n v="-2142044.3100000024"/>
    <n v="-4.29"/>
    <n v="0"/>
    <n v="1"/>
    <x v="1"/>
    <x v="0"/>
  </r>
  <r>
    <x v="5"/>
    <x v="38"/>
    <s v="10860"/>
    <x v="389"/>
    <n v="34441270.990000002"/>
    <n v="34535163.009999998"/>
    <n v="93892.019999995828"/>
    <n v="0.27"/>
    <n v="58967817.490000002"/>
    <n v="64850687.529999994"/>
    <n v="5882870.0399999917"/>
    <n v="9.9700000000000006"/>
    <n v="1"/>
    <n v="0"/>
    <x v="2"/>
    <x v="1"/>
  </r>
  <r>
    <x v="5"/>
    <x v="38"/>
    <s v="10861"/>
    <x v="390"/>
    <n v="52905949.990000002"/>
    <n v="54272443.420000002"/>
    <n v="1366493.4299999997"/>
    <n v="2.58"/>
    <n v="95209098.99000001"/>
    <n v="99244901.219999999"/>
    <n v="4035802.2299999893"/>
    <n v="4.2300000000000004"/>
    <n v="1"/>
    <n v="1"/>
    <x v="2"/>
    <x v="0"/>
  </r>
  <r>
    <x v="5"/>
    <x v="38"/>
    <s v="10862"/>
    <x v="391"/>
    <n v="26053500"/>
    <n v="29421830.529999997"/>
    <n v="3368330.5299999975"/>
    <n v="12.92"/>
    <n v="41244614.990000002"/>
    <n v="42356160.93"/>
    <n v="1111545.9399999976"/>
    <n v="2.69"/>
    <n v="0"/>
    <n v="1"/>
    <x v="1"/>
    <x v="0"/>
  </r>
  <r>
    <x v="5"/>
    <x v="39"/>
    <s v="10663"/>
    <x v="392"/>
    <n v="928605000"/>
    <n v="966241952.05000019"/>
    <n v="37636952.050000191"/>
    <n v="4.05"/>
    <n v="1211271000"/>
    <n v="1255530528.1300001"/>
    <n v="44259528.130000114"/>
    <n v="3.65"/>
    <n v="1"/>
    <n v="1"/>
    <x v="2"/>
    <x v="0"/>
  </r>
  <r>
    <x v="5"/>
    <x v="39"/>
    <s v="10827"/>
    <x v="393"/>
    <n v="226209750"/>
    <n v="202666355.82000002"/>
    <n v="-23543394.179999977"/>
    <n v="-10.4"/>
    <n v="284815749.99000001"/>
    <n v="261622949.22999999"/>
    <n v="-23192800.76000002"/>
    <n v="-8.14"/>
    <n v="0"/>
    <n v="0"/>
    <x v="4"/>
    <x v="3"/>
  </r>
  <r>
    <x v="5"/>
    <x v="39"/>
    <s v="10828"/>
    <x v="394"/>
    <n v="77219999.980000004"/>
    <n v="86751029.459999993"/>
    <n v="9531029.4799999893"/>
    <n v="12.34"/>
    <n v="129844827.94"/>
    <n v="125090637.1851"/>
    <n v="-4754190.7548999935"/>
    <n v="-3.66"/>
    <n v="0"/>
    <n v="1"/>
    <x v="1"/>
    <x v="0"/>
  </r>
  <r>
    <x v="5"/>
    <x v="39"/>
    <s v="10829"/>
    <x v="395"/>
    <n v="193428919.99000001"/>
    <n v="175174628.97999999"/>
    <n v="-18254291.01000002"/>
    <n v="-9.43"/>
    <n v="279377600"/>
    <n v="253017267.63"/>
    <n v="-26360332.370000005"/>
    <n v="-9.43"/>
    <n v="0"/>
    <n v="0"/>
    <x v="3"/>
    <x v="3"/>
  </r>
  <r>
    <x v="5"/>
    <x v="39"/>
    <s v="10830"/>
    <x v="396"/>
    <n v="45412593.490000002"/>
    <n v="49263390.030000001"/>
    <n v="3850796.5399999991"/>
    <n v="8.4700000000000006"/>
    <n v="70659585.410000011"/>
    <n v="73366613.810000002"/>
    <n v="2707028.3999999911"/>
    <n v="3.83"/>
    <n v="0"/>
    <n v="1"/>
    <x v="0"/>
    <x v="0"/>
  </r>
  <r>
    <x v="5"/>
    <x v="39"/>
    <s v="10831"/>
    <x v="397"/>
    <n v="50758609.990000002"/>
    <n v="48580740.129999995"/>
    <n v="-2177869.8600000069"/>
    <n v="-4.29"/>
    <n v="93188950"/>
    <n v="95984375.230000019"/>
    <n v="2795425.2300000191"/>
    <n v="2.99"/>
    <n v="1"/>
    <n v="1"/>
    <x v="2"/>
    <x v="0"/>
  </r>
  <r>
    <x v="5"/>
    <x v="39"/>
    <s v="10832"/>
    <x v="398"/>
    <n v="83137589.899999991"/>
    <n v="93682307.679999992"/>
    <n v="10544717.780000001"/>
    <n v="12.68"/>
    <n v="142299776.59999999"/>
    <n v="163485398.06999999"/>
    <n v="21185621.469999999"/>
    <n v="14.88"/>
    <n v="0"/>
    <n v="0"/>
    <x v="1"/>
    <x v="2"/>
  </r>
  <r>
    <x v="5"/>
    <x v="39"/>
    <s v="22734"/>
    <x v="399"/>
    <n v="26176619.5"/>
    <n v="23348663.060000002"/>
    <n v="-2827956.4399999976"/>
    <n v="-10.8"/>
    <n v="41640584"/>
    <n v="40189057.100000001"/>
    <n v="-1451526.8999999985"/>
    <n v="-3.48"/>
    <n v="0"/>
    <n v="1"/>
    <x v="4"/>
    <x v="0"/>
  </r>
  <r>
    <x v="5"/>
    <x v="39"/>
    <s v="23962"/>
    <x v="400"/>
    <n v="32737760.5"/>
    <n v="43065265.689999998"/>
    <n v="10327505.189999998"/>
    <n v="31.54"/>
    <n v="69098849.640000001"/>
    <n v="80158144.260000005"/>
    <n v="11059294.620000005"/>
    <n v="16"/>
    <n v="0"/>
    <n v="0"/>
    <x v="1"/>
    <x v="2"/>
  </r>
  <r>
    <x v="5"/>
    <x v="40"/>
    <s v="10685"/>
    <x v="401"/>
    <n v="592000000"/>
    <n v="582824550.04999995"/>
    <n v="-9175449.9500000477"/>
    <n v="-1.54"/>
    <n v="1036397000"/>
    <n v="1054653043.55"/>
    <n v="18256043.549999952"/>
    <n v="1.76"/>
    <n v="1"/>
    <n v="1"/>
    <x v="2"/>
    <x v="0"/>
  </r>
  <r>
    <x v="5"/>
    <x v="40"/>
    <s v="10752"/>
    <x v="402"/>
    <n v="151083739.94999999"/>
    <n v="145457818.22999999"/>
    <n v="-5625921.7199999988"/>
    <n v="-3.72"/>
    <n v="250913800.66999999"/>
    <n v="239654788.53"/>
    <n v="-11259012.139999986"/>
    <n v="-4.4800000000000004"/>
    <n v="1"/>
    <n v="1"/>
    <x v="2"/>
    <x v="0"/>
  </r>
  <r>
    <x v="5"/>
    <x v="40"/>
    <s v="10753"/>
    <x v="403"/>
    <n v="211450000"/>
    <n v="227793227.97999999"/>
    <n v="16343227.979999989"/>
    <n v="7.72"/>
    <n v="393547999.99000001"/>
    <n v="401504484.76000005"/>
    <n v="7956484.7700000405"/>
    <n v="2.02"/>
    <n v="0"/>
    <n v="1"/>
    <x v="0"/>
    <x v="0"/>
  </r>
  <r>
    <x v="5"/>
    <x v="40"/>
    <s v="10754"/>
    <x v="404"/>
    <n v="75004250"/>
    <n v="74487223.800000012"/>
    <n v="-517026.19999998808"/>
    <n v="-0.68"/>
    <n v="140030549.99000001"/>
    <n v="149231448.78999999"/>
    <n v="9200898.7999999821"/>
    <n v="6.57"/>
    <n v="1"/>
    <n v="0"/>
    <x v="2"/>
    <x v="1"/>
  </r>
  <r>
    <x v="5"/>
    <x v="40"/>
    <s v="10755"/>
    <x v="405"/>
    <n v="46438029.990000002"/>
    <n v="44259600.449999996"/>
    <n v="-2178429.5400000066"/>
    <n v="-4.6900000000000004"/>
    <n v="103560283.13000001"/>
    <n v="92927000.400000006"/>
    <n v="-10633282.730000004"/>
    <n v="-10.26"/>
    <n v="1"/>
    <n v="0"/>
    <x v="2"/>
    <x v="4"/>
  </r>
  <r>
    <x v="5"/>
    <x v="40"/>
    <s v="28785"/>
    <x v="406"/>
    <n v="23019996.73"/>
    <n v="18581974.340000004"/>
    <n v="-4438022.3899999969"/>
    <n v="-19.27"/>
    <n v="53461961.57"/>
    <n v="50926917.050000004"/>
    <n v="-2535044.5199999958"/>
    <n v="-4.74"/>
    <n v="0"/>
    <n v="1"/>
    <x v="4"/>
    <x v="0"/>
  </r>
  <r>
    <x v="5"/>
    <x v="41"/>
    <s v="10699"/>
    <x v="407"/>
    <n v="378887788.94"/>
    <n v="393681166.48000008"/>
    <n v="14793377.540000081"/>
    <n v="3.9"/>
    <n v="628037383.48999989"/>
    <n v="592761939.90999997"/>
    <n v="-35275443.579999924"/>
    <n v="-5.61"/>
    <n v="1"/>
    <n v="0"/>
    <x v="2"/>
    <x v="3"/>
  </r>
  <r>
    <x v="5"/>
    <x v="41"/>
    <s v="10866"/>
    <x v="408"/>
    <n v="28478327.550000001"/>
    <n v="33165599.089999996"/>
    <n v="4687271.5399999954"/>
    <n v="16.45"/>
    <n v="47280166.309999995"/>
    <n v="52477647.129999988"/>
    <n v="5197480.8199999928"/>
    <n v="10.99"/>
    <n v="0"/>
    <n v="0"/>
    <x v="1"/>
    <x v="2"/>
  </r>
  <r>
    <x v="5"/>
    <x v="41"/>
    <s v="10867"/>
    <x v="409"/>
    <n v="40871293.859999999"/>
    <n v="37377264.189999998"/>
    <n v="-3494029.6700000018"/>
    <n v="-8.5399999999999991"/>
    <n v="59528884.899999999"/>
    <n v="66156347.659999996"/>
    <n v="6627462.7599999979"/>
    <n v="11.13"/>
    <n v="0"/>
    <n v="0"/>
    <x v="3"/>
    <x v="2"/>
  </r>
  <r>
    <x v="5"/>
    <x v="41"/>
    <s v="10868"/>
    <x v="410"/>
    <n v="55198929.729999989"/>
    <n v="57111675.159999996"/>
    <n v="1912745.4300000072"/>
    <n v="3.46"/>
    <n v="103041265.49000001"/>
    <n v="116977824.73999999"/>
    <n v="13936559.249999985"/>
    <n v="13.52"/>
    <n v="1"/>
    <n v="0"/>
    <x v="2"/>
    <x v="2"/>
  </r>
  <r>
    <x v="5"/>
    <x v="41"/>
    <s v="10869"/>
    <x v="411"/>
    <n v="63090422.899999984"/>
    <n v="63841948.399999999"/>
    <n v="751525.5000000149"/>
    <n v="1.19"/>
    <n v="106391997.17"/>
    <n v="114678624.28"/>
    <n v="8286627.1099999994"/>
    <n v="7.78"/>
    <n v="1"/>
    <n v="0"/>
    <x v="2"/>
    <x v="1"/>
  </r>
  <r>
    <x v="5"/>
    <x v="41"/>
    <s v="10870"/>
    <x v="412"/>
    <n v="174674866.94"/>
    <n v="155745541.57999998"/>
    <n v="-18929325.360000014"/>
    <n v="-10.83"/>
    <n v="277335071.68000001"/>
    <n v="241203988.62"/>
    <n v="-36131083.060000002"/>
    <n v="-13.02"/>
    <n v="0"/>
    <n v="0"/>
    <x v="4"/>
    <x v="4"/>
  </r>
  <r>
    <x v="5"/>
    <x v="41"/>
    <s v="13817"/>
    <x v="413"/>
    <n v="38365999.5"/>
    <n v="42288027.280000001"/>
    <n v="3922027.7800000012"/>
    <n v="10.220000000000001"/>
    <n v="59929600.490000002"/>
    <n v="67018611.460000001"/>
    <n v="7089010.9699999988"/>
    <n v="11.82"/>
    <n v="0"/>
    <n v="0"/>
    <x v="1"/>
    <x v="2"/>
  </r>
  <r>
    <x v="5"/>
    <x v="41"/>
    <s v="28849"/>
    <x v="414"/>
    <n v="20419040"/>
    <n v="22295944.240000002"/>
    <n v="1876904.2400000021"/>
    <n v="9.19"/>
    <n v="39166776.920000002"/>
    <n v="46081069.930000007"/>
    <n v="6914293.0100000054"/>
    <n v="17.649999999999999"/>
    <n v="0"/>
    <n v="0"/>
    <x v="0"/>
    <x v="2"/>
  </r>
  <r>
    <x v="5"/>
    <x v="41"/>
    <s v="28850"/>
    <x v="415"/>
    <n v="29436001.070000004"/>
    <n v="37233475.660000004"/>
    <n v="7797474.5899999999"/>
    <n v="26.48"/>
    <n v="40309529.739999995"/>
    <n v="42575033.710000001"/>
    <n v="2265503.9700000063"/>
    <n v="5.62"/>
    <n v="0"/>
    <n v="0"/>
    <x v="1"/>
    <x v="1"/>
  </r>
  <r>
    <x v="6"/>
    <x v="42"/>
    <s v="10709"/>
    <x v="416"/>
    <n v="538364999.98000002"/>
    <n v="552400482.18000007"/>
    <n v="14035482.200000048"/>
    <n v="2.6"/>
    <n v="776504999.97000003"/>
    <n v="734759418.77999997"/>
    <n v="-41745581.190000057"/>
    <n v="-5.37"/>
    <n v="1"/>
    <n v="0"/>
    <x v="2"/>
    <x v="3"/>
  </r>
  <r>
    <x v="6"/>
    <x v="42"/>
    <s v="11077"/>
    <x v="417"/>
    <n v="34219416.649999999"/>
    <n v="31472039.659999996"/>
    <n v="-2747376.9900000021"/>
    <n v="-8.02"/>
    <n v="58852242.239999995"/>
    <n v="54574852.549999997"/>
    <n v="-4277389.6899999976"/>
    <n v="-7.26"/>
    <n v="0"/>
    <n v="0"/>
    <x v="3"/>
    <x v="3"/>
  </r>
  <r>
    <x v="6"/>
    <x v="42"/>
    <s v="11078"/>
    <x v="418"/>
    <n v="108363445.02"/>
    <n v="103301575.98"/>
    <n v="-5061869.0399999917"/>
    <n v="-4.67"/>
    <n v="146184055.09"/>
    <n v="140275225.37"/>
    <n v="-5908829.7199999988"/>
    <n v="-4.04"/>
    <n v="1"/>
    <n v="1"/>
    <x v="2"/>
    <x v="0"/>
  </r>
  <r>
    <x v="6"/>
    <x v="42"/>
    <s v="11079"/>
    <x v="419"/>
    <n v="29601473.469999999"/>
    <n v="25673934.110000003"/>
    <n v="-3927539.3599999957"/>
    <n v="-13.26"/>
    <n v="37801310.990000002"/>
    <n v="38606040.99000001"/>
    <n v="804730.00000000745"/>
    <n v="2.12"/>
    <n v="0"/>
    <n v="1"/>
    <x v="4"/>
    <x v="0"/>
  </r>
  <r>
    <x v="6"/>
    <x v="42"/>
    <s v="11080"/>
    <x v="420"/>
    <n v="62888062.670000002"/>
    <n v="57399938.710000001"/>
    <n v="-5488123.9600000009"/>
    <n v="-8.7200000000000006"/>
    <n v="95910677.670000002"/>
    <n v="92590202.569999993"/>
    <n v="-3320475.1000000089"/>
    <n v="-3.46"/>
    <n v="0"/>
    <n v="1"/>
    <x v="3"/>
    <x v="0"/>
  </r>
  <r>
    <x v="6"/>
    <x v="42"/>
    <s v="11081"/>
    <x v="421"/>
    <n v="124546228.13999999"/>
    <n v="111588935.67999999"/>
    <n v="-12957292.459999993"/>
    <n v="-10.4"/>
    <n v="177599582.38"/>
    <n v="189534225.78999999"/>
    <n v="11934643.409999996"/>
    <n v="6.71"/>
    <n v="0"/>
    <n v="0"/>
    <x v="4"/>
    <x v="1"/>
  </r>
  <r>
    <x v="6"/>
    <x v="42"/>
    <s v="11082"/>
    <x v="422"/>
    <n v="37241299.810000002"/>
    <n v="42249249.32"/>
    <n v="5007949.5099999979"/>
    <n v="13.44"/>
    <n v="64181386.850000001"/>
    <n v="62652283.070000008"/>
    <n v="-1529103.7799999937"/>
    <n v="-2.38"/>
    <n v="0"/>
    <n v="1"/>
    <x v="1"/>
    <x v="0"/>
  </r>
  <r>
    <x v="6"/>
    <x v="42"/>
    <s v="11083"/>
    <x v="423"/>
    <n v="28166176.619999997"/>
    <n v="30267330.650000002"/>
    <n v="2101154.0300000049"/>
    <n v="7.45"/>
    <n v="51645925.539999999"/>
    <n v="53917920.13000001"/>
    <n v="2271994.590000011"/>
    <n v="4.3899999999999997"/>
    <n v="0"/>
    <n v="1"/>
    <x v="0"/>
    <x v="0"/>
  </r>
  <r>
    <x v="6"/>
    <x v="42"/>
    <s v="11084"/>
    <x v="424"/>
    <n v="43397390.910000004"/>
    <n v="48821679.5"/>
    <n v="5424288.5899999961"/>
    <n v="12.49"/>
    <n v="74947560.150000006"/>
    <n v="74947811.319999993"/>
    <n v="251.16999998688698"/>
    <n v="0"/>
    <n v="0"/>
    <n v="1"/>
    <x v="1"/>
    <x v="0"/>
  </r>
  <r>
    <x v="6"/>
    <x v="42"/>
    <s v="11085"/>
    <x v="425"/>
    <n v="37077439.970000006"/>
    <n v="35550639.960000001"/>
    <n v="-1526800.0100000054"/>
    <n v="-4.1100000000000003"/>
    <n v="70537922.480000004"/>
    <n v="68465982.039999992"/>
    <n v="-2071940.4400000125"/>
    <n v="-2.93"/>
    <n v="1"/>
    <n v="1"/>
    <x v="2"/>
    <x v="0"/>
  </r>
  <r>
    <x v="6"/>
    <x v="42"/>
    <s v="11086"/>
    <x v="426"/>
    <n v="56618684.670000002"/>
    <n v="41228612.830000006"/>
    <n v="-15390071.839999996"/>
    <n v="-27.18"/>
    <n v="96482066"/>
    <n v="89136460.36999999"/>
    <n v="-7345605.6300000101"/>
    <n v="-7.61"/>
    <n v="0"/>
    <n v="0"/>
    <x v="4"/>
    <x v="3"/>
  </r>
  <r>
    <x v="6"/>
    <x v="42"/>
    <s v="11087"/>
    <x v="427"/>
    <n v="84256159.419999987"/>
    <n v="79727731.310000002"/>
    <n v="-4528428.1099999845"/>
    <n v="-5.37"/>
    <n v="124848304.69"/>
    <n v="128321483.67"/>
    <n v="3473178.9800000042"/>
    <n v="2.78"/>
    <n v="0"/>
    <n v="1"/>
    <x v="3"/>
    <x v="0"/>
  </r>
  <r>
    <x v="6"/>
    <x v="42"/>
    <s v="11088"/>
    <x v="428"/>
    <n v="39375254.040000007"/>
    <n v="30892752.829999998"/>
    <n v="-8482501.2100000083"/>
    <n v="-21.54"/>
    <n v="46161596.090000011"/>
    <n v="45787603.969999999"/>
    <n v="-373992.12000001222"/>
    <n v="-0.81"/>
    <n v="0"/>
    <n v="1"/>
    <x v="4"/>
    <x v="0"/>
  </r>
  <r>
    <x v="6"/>
    <x v="42"/>
    <s v="11449"/>
    <x v="429"/>
    <n v="159053512.81999999"/>
    <n v="174940933.49999997"/>
    <n v="15887420.679999977"/>
    <n v="9.98"/>
    <n v="231872034.87"/>
    <n v="232902669.18000001"/>
    <n v="1030634.3100000024"/>
    <n v="0.44"/>
    <n v="0"/>
    <n v="1"/>
    <x v="0"/>
    <x v="0"/>
  </r>
  <r>
    <x v="6"/>
    <x v="42"/>
    <s v="28017"/>
    <x v="430"/>
    <n v="40656278.93"/>
    <n v="33725286.579999998"/>
    <n v="-6930992.3500000015"/>
    <n v="-17.04"/>
    <n v="50965044.710000001"/>
    <n v="55582013.640000001"/>
    <n v="4616968.93"/>
    <n v="9.0500000000000007"/>
    <n v="0"/>
    <n v="0"/>
    <x v="4"/>
    <x v="1"/>
  </r>
  <r>
    <x v="6"/>
    <x v="42"/>
    <s v="28789"/>
    <x v="431"/>
    <n v="23239382.34"/>
    <n v="18613133.120000001"/>
    <n v="-4626249.2199999988"/>
    <n v="-19.899999999999999"/>
    <n v="36176485.32"/>
    <n v="34098958.810000002"/>
    <n v="-2077526.5099999979"/>
    <n v="-5.74"/>
    <n v="0"/>
    <n v="0"/>
    <x v="4"/>
    <x v="3"/>
  </r>
  <r>
    <x v="6"/>
    <x v="42"/>
    <s v="28790"/>
    <x v="432"/>
    <n v="15195080"/>
    <n v="14431673.399999999"/>
    <n v="-763406.60000000149"/>
    <n v="-5.0199999999999996"/>
    <n v="28805829.990000002"/>
    <n v="29600002.379999999"/>
    <n v="794172.38999999687"/>
    <n v="2.75"/>
    <n v="0"/>
    <n v="1"/>
    <x v="3"/>
    <x v="0"/>
  </r>
  <r>
    <x v="6"/>
    <x v="42"/>
    <s v="28791"/>
    <x v="433"/>
    <n v="18493592.710000001"/>
    <n v="20658542.530000001"/>
    <n v="2164949.8200000003"/>
    <n v="11.7"/>
    <n v="43112849.420000002"/>
    <n v="43493613.239999995"/>
    <n v="380763.81999999285"/>
    <n v="0.88"/>
    <n v="0"/>
    <n v="1"/>
    <x v="1"/>
    <x v="0"/>
  </r>
  <r>
    <x v="6"/>
    <x v="43"/>
    <s v="10670"/>
    <x v="434"/>
    <n v="1478637100"/>
    <n v="1417365111.51"/>
    <n v="-61271988.49000001"/>
    <n v="-4.1399999999999997"/>
    <n v="2213024130.8199997"/>
    <n v="2017526258.04"/>
    <n v="-195497872.77999973"/>
    <n v="-8.83"/>
    <n v="1"/>
    <n v="0"/>
    <x v="2"/>
    <x v="3"/>
  </r>
  <r>
    <x v="6"/>
    <x v="43"/>
    <s v="10995"/>
    <x v="435"/>
    <n v="42638417.490000002"/>
    <n v="40252942.960000008"/>
    <n v="-2385474.5299999937"/>
    <n v="-5.59"/>
    <n v="66893323.009999998"/>
    <n v="62791033.829999998"/>
    <n v="-4102289.1799999997"/>
    <n v="-6.13"/>
    <n v="0"/>
    <n v="0"/>
    <x v="3"/>
    <x v="3"/>
  </r>
  <r>
    <x v="6"/>
    <x v="43"/>
    <s v="10996"/>
    <x v="436"/>
    <n v="34900112.57"/>
    <n v="32211742.489999998"/>
    <n v="-2688370.0800000019"/>
    <n v="-7.7"/>
    <n v="54673297.390000001"/>
    <n v="55350893.559999995"/>
    <n v="677596.16999999434"/>
    <n v="1.23"/>
    <n v="0"/>
    <n v="1"/>
    <x v="3"/>
    <x v="0"/>
  </r>
  <r>
    <x v="6"/>
    <x v="43"/>
    <s v="10997"/>
    <x v="437"/>
    <n v="69173525.379999995"/>
    <n v="69558212.860000014"/>
    <n v="384687.48000001907"/>
    <n v="0.55000000000000004"/>
    <n v="119205829.87"/>
    <n v="113437082.85999998"/>
    <n v="-5768747.0100000203"/>
    <n v="-4.83"/>
    <n v="1"/>
    <n v="1"/>
    <x v="2"/>
    <x v="0"/>
  </r>
  <r>
    <x v="6"/>
    <x v="43"/>
    <s v="10998"/>
    <x v="438"/>
    <n v="269763021.85000002"/>
    <n v="266168205.62000003"/>
    <n v="-3594816.2299999893"/>
    <n v="-1.33"/>
    <n v="440489318.60000008"/>
    <n v="469149397.49000001"/>
    <n v="28660078.889999926"/>
    <n v="6.5"/>
    <n v="1"/>
    <n v="0"/>
    <x v="2"/>
    <x v="1"/>
  </r>
  <r>
    <x v="6"/>
    <x v="43"/>
    <s v="10999"/>
    <x v="439"/>
    <n v="51776828.609999999"/>
    <n v="46141638.179999992"/>
    <n v="-5635190.4300000072"/>
    <n v="-10.88"/>
    <n v="102746262.61000001"/>
    <n v="106661352.54000001"/>
    <n v="3915089.9299999923"/>
    <n v="3.81"/>
    <n v="0"/>
    <n v="1"/>
    <x v="4"/>
    <x v="0"/>
  </r>
  <r>
    <x v="6"/>
    <x v="43"/>
    <s v="11000"/>
    <x v="440"/>
    <n v="102442410.69999999"/>
    <n v="101164438.66999999"/>
    <n v="-1277972.0300000012"/>
    <n v="-1.24"/>
    <n v="168410717.25"/>
    <n v="162629743.84"/>
    <n v="-5780973.4099999964"/>
    <n v="-3.43"/>
    <n v="1"/>
    <n v="1"/>
    <x v="2"/>
    <x v="0"/>
  </r>
  <r>
    <x v="6"/>
    <x v="43"/>
    <s v="11001"/>
    <x v="441"/>
    <n v="39412891.880000003"/>
    <n v="41296601.390000001"/>
    <n v="1883709.5099999979"/>
    <n v="4.7699999999999996"/>
    <n v="61185908.859999999"/>
    <n v="67730319.069999993"/>
    <n v="6544410.2099999934"/>
    <n v="10.69"/>
    <n v="1"/>
    <n v="0"/>
    <x v="2"/>
    <x v="2"/>
  </r>
  <r>
    <x v="6"/>
    <x v="43"/>
    <s v="11002"/>
    <x v="442"/>
    <n v="117652611.71000001"/>
    <n v="110194311.76000001"/>
    <n v="-7458299.950000003"/>
    <n v="-6.33"/>
    <n v="206782434.40000001"/>
    <n v="191267015.56"/>
    <n v="-15515418.840000004"/>
    <n v="-7.5"/>
    <n v="0"/>
    <n v="0"/>
    <x v="3"/>
    <x v="3"/>
  </r>
  <r>
    <x v="6"/>
    <x v="43"/>
    <s v="11003"/>
    <x v="443"/>
    <n v="29089743.389999997"/>
    <n v="26176390.740000002"/>
    <n v="-2913352.6499999948"/>
    <n v="-10.01"/>
    <n v="46581769.120000005"/>
    <n v="45986353.299999997"/>
    <n v="-595415.82000000775"/>
    <n v="-1.27"/>
    <n v="0"/>
    <n v="1"/>
    <x v="4"/>
    <x v="0"/>
  </r>
  <r>
    <x v="6"/>
    <x v="43"/>
    <s v="11004"/>
    <x v="444"/>
    <n v="154668070.63"/>
    <n v="121258918.57000001"/>
    <n v="-33409152.059999987"/>
    <n v="-21.6"/>
    <n v="192229772.59999999"/>
    <n v="194642107.88999999"/>
    <n v="2412335.2899999917"/>
    <n v="1.25"/>
    <n v="0"/>
    <n v="1"/>
    <x v="4"/>
    <x v="0"/>
  </r>
  <r>
    <x v="6"/>
    <x v="43"/>
    <s v="11005"/>
    <x v="445"/>
    <n v="34395842.399999999"/>
    <n v="34018808.270000003"/>
    <n v="-377034.12999999523"/>
    <n v="-1.0900000000000001"/>
    <n v="52589582.379999995"/>
    <n v="53348873.149999991"/>
    <n v="759290.76999999583"/>
    <n v="1.44"/>
    <n v="1"/>
    <n v="1"/>
    <x v="2"/>
    <x v="0"/>
  </r>
  <r>
    <x v="6"/>
    <x v="43"/>
    <s v="11006"/>
    <x v="446"/>
    <n v="35079644.730000004"/>
    <n v="30540994.699999999"/>
    <n v="-4538650.0300000049"/>
    <n v="-12.93"/>
    <n v="65164365.459999986"/>
    <n v="64481264.729999989"/>
    <n v="-683100.72999999672"/>
    <n v="-1.04"/>
    <n v="0"/>
    <n v="1"/>
    <x v="4"/>
    <x v="0"/>
  </r>
  <r>
    <x v="6"/>
    <x v="43"/>
    <s v="11007"/>
    <x v="447"/>
    <n v="53350000"/>
    <n v="57812695.840000004"/>
    <n v="4462695.8400000036"/>
    <n v="8.36"/>
    <n v="90069530.5"/>
    <n v="92322988.26000002"/>
    <n v="2253457.7600000203"/>
    <n v="2.5"/>
    <n v="0"/>
    <n v="1"/>
    <x v="0"/>
    <x v="0"/>
  </r>
  <r>
    <x v="6"/>
    <x v="43"/>
    <s v="11008"/>
    <x v="448"/>
    <n v="56634999.990000002"/>
    <n v="56635578.090000004"/>
    <n v="578.10000000149012"/>
    <n v="0"/>
    <n v="98185418.250000015"/>
    <n v="100542668.8"/>
    <n v="2357250.5499999821"/>
    <n v="2.4"/>
    <n v="1"/>
    <n v="1"/>
    <x v="2"/>
    <x v="0"/>
  </r>
  <r>
    <x v="6"/>
    <x v="43"/>
    <s v="11009"/>
    <x v="449"/>
    <n v="69953957.269999996"/>
    <n v="80298277.209999993"/>
    <n v="10344319.939999998"/>
    <n v="14.78"/>
    <n v="105149606.24999999"/>
    <n v="101553783.95"/>
    <n v="-3595822.2999999821"/>
    <n v="-3.41"/>
    <n v="0"/>
    <n v="1"/>
    <x v="1"/>
    <x v="0"/>
  </r>
  <r>
    <x v="6"/>
    <x v="43"/>
    <s v="11010"/>
    <x v="450"/>
    <n v="40816500"/>
    <n v="33711402.350000001"/>
    <n v="-7105097.6499999985"/>
    <n v="-17.399999999999999"/>
    <n v="65193811.100000001"/>
    <n v="59887859.810000002"/>
    <n v="-5305951.2899999991"/>
    <n v="-8.1300000000000008"/>
    <n v="0"/>
    <n v="0"/>
    <x v="4"/>
    <x v="3"/>
  </r>
  <r>
    <x v="6"/>
    <x v="43"/>
    <s v="11011"/>
    <x v="451"/>
    <n v="32602650"/>
    <n v="34115236.450000003"/>
    <n v="1512586.450000003"/>
    <n v="4.63"/>
    <n v="58505577.5"/>
    <n v="55874231.75"/>
    <n v="-2631345.75"/>
    <n v="-4.49"/>
    <n v="1"/>
    <n v="1"/>
    <x v="2"/>
    <x v="0"/>
  </r>
  <r>
    <x v="6"/>
    <x v="43"/>
    <s v="11012"/>
    <x v="452"/>
    <n v="28573428.050000001"/>
    <n v="30616428.760000002"/>
    <n v="2043000.7100000009"/>
    <n v="7.15"/>
    <n v="44315728.569999993"/>
    <n v="45400319.390000008"/>
    <n v="1084590.8200000152"/>
    <n v="2.44"/>
    <n v="0"/>
    <n v="1"/>
    <x v="0"/>
    <x v="0"/>
  </r>
  <r>
    <x v="6"/>
    <x v="43"/>
    <s v="11445"/>
    <x v="453"/>
    <n v="100817107.51000001"/>
    <n v="102355000.58"/>
    <n v="1537893.0699999928"/>
    <n v="1.52"/>
    <n v="182078952.96000001"/>
    <n v="182451772.72999999"/>
    <n v="372819.76999998093"/>
    <n v="0.2"/>
    <n v="1"/>
    <n v="1"/>
    <x v="2"/>
    <x v="0"/>
  </r>
  <r>
    <x v="6"/>
    <x v="43"/>
    <s v="12275"/>
    <x v="454"/>
    <n v="176464098.50999999"/>
    <n v="142991517.87"/>
    <n v="-33472580.639999986"/>
    <n v="-18.96"/>
    <n v="217780520.49000001"/>
    <n v="240749504.04000002"/>
    <n v="22968983.550000012"/>
    <n v="10.54"/>
    <n v="0"/>
    <n v="0"/>
    <x v="4"/>
    <x v="2"/>
  </r>
  <r>
    <x v="6"/>
    <x v="43"/>
    <s v="14132"/>
    <x v="455"/>
    <n v="27807060.379999999"/>
    <n v="28812466.580000002"/>
    <n v="1005406.200000003"/>
    <n v="3.61"/>
    <n v="47617132.68"/>
    <n v="45088782.049999997"/>
    <n v="-2528350.6300000027"/>
    <n v="-5.3"/>
    <n v="1"/>
    <n v="0"/>
    <x v="2"/>
    <x v="3"/>
  </r>
  <r>
    <x v="6"/>
    <x v="43"/>
    <s v="77649"/>
    <x v="456"/>
    <n v="27455114.52"/>
    <n v="12653431.899999999"/>
    <n v="-14801682.620000001"/>
    <n v="-53.91"/>
    <n v="22617454.43"/>
    <n v="23285185.759999998"/>
    <n v="667731.32999999821"/>
    <n v="2.95"/>
    <n v="0"/>
    <n v="1"/>
    <x v="4"/>
    <x v="0"/>
  </r>
  <r>
    <x v="6"/>
    <x v="43"/>
    <s v="77650"/>
    <x v="457"/>
    <n v="15349805.210000001"/>
    <n v="20190854.550000001"/>
    <n v="4841049.34"/>
    <n v="31.53"/>
    <n v="25020531.640000001"/>
    <n v="25954283.330000002"/>
    <n v="933751.69000000134"/>
    <n v="3.73"/>
    <n v="0"/>
    <n v="1"/>
    <x v="1"/>
    <x v="0"/>
  </r>
  <r>
    <x v="6"/>
    <x v="43"/>
    <s v="77651"/>
    <x v="458"/>
    <n v="28068159.399999999"/>
    <n v="45022285.640000001"/>
    <n v="16954126.240000002"/>
    <n v="60.4"/>
    <n v="30082770.009999998"/>
    <n v="30460888.639999997"/>
    <n v="378118.62999999896"/>
    <n v="1.25"/>
    <n v="0"/>
    <n v="1"/>
    <x v="1"/>
    <x v="0"/>
  </r>
  <r>
    <x v="6"/>
    <x v="43"/>
    <s v="77652"/>
    <x v="459"/>
    <n v="12906736.16"/>
    <n v="17189510.280000001"/>
    <n v="4282774.120000001"/>
    <n v="33.18"/>
    <n v="26794508.649999999"/>
    <n v="28702328.030000001"/>
    <n v="1907819.3800000027"/>
    <n v="7.12"/>
    <n v="0"/>
    <n v="0"/>
    <x v="1"/>
    <x v="1"/>
  </r>
  <r>
    <x v="6"/>
    <x v="44"/>
    <s v="10707"/>
    <x v="460"/>
    <n v="704909000"/>
    <n v="650096592.30999994"/>
    <n v="-54812407.690000057"/>
    <n v="-7.77"/>
    <n v="1004056972.49"/>
    <n v="965763653.25999999"/>
    <n v="-38293319.230000019"/>
    <n v="-3.81"/>
    <n v="0"/>
    <n v="1"/>
    <x v="3"/>
    <x v="0"/>
  </r>
  <r>
    <x v="6"/>
    <x v="44"/>
    <s v="11051"/>
    <x v="461"/>
    <n v="29035999.989999998"/>
    <n v="29662518.32"/>
    <n v="626518.33000000194"/>
    <n v="2.15"/>
    <n v="46077500"/>
    <n v="45596862.869999997"/>
    <n v="-480637.13000000268"/>
    <n v="-1.04"/>
    <n v="1"/>
    <n v="1"/>
    <x v="2"/>
    <x v="0"/>
  </r>
  <r>
    <x v="6"/>
    <x v="44"/>
    <s v="11052"/>
    <x v="462"/>
    <n v="99049999.959999979"/>
    <n v="103272086.81000002"/>
    <n v="4222086.8500000387"/>
    <n v="4.26"/>
    <n v="161514999.99000001"/>
    <n v="157879649.49000001"/>
    <n v="-3635350.5"/>
    <n v="-2.25"/>
    <n v="1"/>
    <n v="1"/>
    <x v="2"/>
    <x v="0"/>
  </r>
  <r>
    <x v="6"/>
    <x v="44"/>
    <s v="11053"/>
    <x v="463"/>
    <n v="45534999.990000002"/>
    <n v="45362397.429999992"/>
    <n v="-172602.56000000983"/>
    <n v="-0.37"/>
    <n v="76879999.980000004"/>
    <n v="71632170.109999999"/>
    <n v="-5247829.8700000048"/>
    <n v="-6.82"/>
    <n v="1"/>
    <n v="0"/>
    <x v="2"/>
    <x v="3"/>
  </r>
  <r>
    <x v="6"/>
    <x v="44"/>
    <s v="11054"/>
    <x v="464"/>
    <n v="55019999.990000002"/>
    <n v="57569970.07"/>
    <n v="2549970.0799999982"/>
    <n v="4.63"/>
    <n v="98765000"/>
    <n v="102596258.81"/>
    <n v="3831258.8100000024"/>
    <n v="3.87"/>
    <n v="1"/>
    <n v="1"/>
    <x v="2"/>
    <x v="0"/>
  </r>
  <r>
    <x v="6"/>
    <x v="44"/>
    <s v="11055"/>
    <x v="465"/>
    <n v="109049999.97999999"/>
    <n v="111397471.33999999"/>
    <n v="2347471.3599999994"/>
    <n v="2.15"/>
    <n v="200204999.99000001"/>
    <n v="208700567.73999998"/>
    <n v="8495567.7499999702"/>
    <n v="4.24"/>
    <n v="1"/>
    <n v="1"/>
    <x v="2"/>
    <x v="0"/>
  </r>
  <r>
    <x v="6"/>
    <x v="44"/>
    <s v="11056"/>
    <x v="466"/>
    <n v="33778000"/>
    <n v="32967042.32"/>
    <n v="-810957.6799999997"/>
    <n v="-2.4"/>
    <n v="61524000"/>
    <n v="62175739.379999995"/>
    <n v="651739.37999999523"/>
    <n v="1.05"/>
    <n v="1"/>
    <n v="1"/>
    <x v="2"/>
    <x v="0"/>
  </r>
  <r>
    <x v="6"/>
    <x v="44"/>
    <s v="11057"/>
    <x v="467"/>
    <n v="97649999.980000004"/>
    <n v="93792312.309999987"/>
    <n v="-3857687.6700000167"/>
    <n v="-3.95"/>
    <n v="151684040"/>
    <n v="154149724.63999999"/>
    <n v="2465684.6399999857"/>
    <n v="1.62"/>
    <n v="1"/>
    <n v="1"/>
    <x v="2"/>
    <x v="0"/>
  </r>
  <r>
    <x v="6"/>
    <x v="44"/>
    <s v="11058"/>
    <x v="468"/>
    <n v="94080500"/>
    <n v="90164632.840000004"/>
    <n v="-3915867.1599999964"/>
    <n v="-4.16"/>
    <n v="162835000"/>
    <n v="153882205.48000002"/>
    <n v="-8952794.5199999809"/>
    <n v="-5.49"/>
    <n v="1"/>
    <n v="0"/>
    <x v="2"/>
    <x v="3"/>
  </r>
  <r>
    <x v="6"/>
    <x v="44"/>
    <s v="11059"/>
    <x v="469"/>
    <n v="30754000"/>
    <n v="28800760.420000002"/>
    <n v="-1953239.5799999982"/>
    <n v="-6.35"/>
    <n v="48497499.990000002"/>
    <n v="47664943.559999995"/>
    <n v="-832556.43000000715"/>
    <n v="-1.71"/>
    <n v="0"/>
    <n v="1"/>
    <x v="3"/>
    <x v="0"/>
  </r>
  <r>
    <x v="6"/>
    <x v="44"/>
    <s v="11060"/>
    <x v="470"/>
    <n v="28054999.989999998"/>
    <n v="24428827.199999999"/>
    <n v="-3626172.7899999991"/>
    <n v="-12.92"/>
    <n v="48281053.5"/>
    <n v="47112618"/>
    <n v="-1168435.5"/>
    <n v="-2.42"/>
    <n v="0"/>
    <n v="1"/>
    <x v="4"/>
    <x v="0"/>
  </r>
  <r>
    <x v="6"/>
    <x v="44"/>
    <s v="24704"/>
    <x v="471"/>
    <n v="16847550"/>
    <n v="16138557.390000001"/>
    <n v="-708992.6099999994"/>
    <n v="-4.2"/>
    <n v="36466052"/>
    <n v="36523161.799999997"/>
    <n v="57109.79999999702"/>
    <n v="0.15"/>
    <n v="1"/>
    <n v="1"/>
    <x v="2"/>
    <x v="0"/>
  </r>
  <r>
    <x v="6"/>
    <x v="44"/>
    <s v="28843"/>
    <x v="472"/>
    <n v="14937500"/>
    <n v="14038049.819999998"/>
    <n v="-899450.18000000156"/>
    <n v="-6.02"/>
    <n v="30214999.98"/>
    <n v="28846795.43"/>
    <n v="-1368204.5500000007"/>
    <n v="-4.5199999999999996"/>
    <n v="0"/>
    <n v="1"/>
    <x v="3"/>
    <x v="0"/>
  </r>
  <r>
    <x v="6"/>
    <x v="45"/>
    <s v="10708"/>
    <x v="473"/>
    <n v="1067024999.99"/>
    <n v="1085196771.97"/>
    <n v="18171771.980000019"/>
    <n v="1.7"/>
    <n v="1611999999.99"/>
    <n v="1559702640.5599999"/>
    <n v="-52297359.430000067"/>
    <n v="-3.24"/>
    <n v="1"/>
    <n v="1"/>
    <x v="2"/>
    <x v="0"/>
  </r>
  <r>
    <x v="6"/>
    <x v="45"/>
    <s v="11061"/>
    <x v="474"/>
    <n v="105674247.38"/>
    <n v="99790308.429999992"/>
    <n v="-5883938.950000003"/>
    <n v="-5.56"/>
    <n v="196318550.75999999"/>
    <n v="181479684.27000001"/>
    <n v="-14838866.48999998"/>
    <n v="-7.55"/>
    <n v="0"/>
    <n v="0"/>
    <x v="3"/>
    <x v="3"/>
  </r>
  <r>
    <x v="6"/>
    <x v="45"/>
    <s v="11062"/>
    <x v="475"/>
    <n v="43758216.869999997"/>
    <n v="40863688.509999998"/>
    <n v="-2894528.3599999994"/>
    <n v="-6.61"/>
    <n v="87524088.629999995"/>
    <n v="82039620.050000012"/>
    <n v="-5484468.5799999833"/>
    <n v="-6.26"/>
    <n v="0"/>
    <n v="0"/>
    <x v="3"/>
    <x v="3"/>
  </r>
  <r>
    <x v="6"/>
    <x v="45"/>
    <s v="11063"/>
    <x v="476"/>
    <n v="50636500"/>
    <n v="51437957.309999995"/>
    <n v="801457.30999999493"/>
    <n v="1.58"/>
    <n v="90892500"/>
    <n v="94124918.75999999"/>
    <n v="3232418.7599999905"/>
    <n v="3.55"/>
    <n v="1"/>
    <n v="1"/>
    <x v="2"/>
    <x v="0"/>
  </r>
  <r>
    <x v="6"/>
    <x v="45"/>
    <s v="11064"/>
    <x v="477"/>
    <n v="38815000"/>
    <n v="36592434.120000012"/>
    <n v="-2222565.8799999878"/>
    <n v="-5.72"/>
    <n v="86068499.989999995"/>
    <n v="96901191.080000013"/>
    <n v="10832691.090000018"/>
    <n v="12.58"/>
    <n v="0"/>
    <n v="0"/>
    <x v="3"/>
    <x v="2"/>
  </r>
  <r>
    <x v="6"/>
    <x v="45"/>
    <s v="11065"/>
    <x v="478"/>
    <n v="62118499.990000002"/>
    <n v="59048214.159999996"/>
    <n v="-3070285.8300000057"/>
    <n v="-4.9400000000000004"/>
    <n v="114374700"/>
    <n v="109731970.99000001"/>
    <n v="-4642729.0099999905"/>
    <n v="-4.05"/>
    <n v="1"/>
    <n v="1"/>
    <x v="2"/>
    <x v="0"/>
  </r>
  <r>
    <x v="6"/>
    <x v="45"/>
    <s v="11066"/>
    <x v="479"/>
    <n v="120318455"/>
    <n v="111897691.59999999"/>
    <n v="-8420763.400000006"/>
    <n v="-6.99"/>
    <n v="217280064"/>
    <n v="216375317.04000002"/>
    <n v="-904746.95999997854"/>
    <n v="-0.41"/>
    <n v="0"/>
    <n v="1"/>
    <x v="3"/>
    <x v="0"/>
  </r>
  <r>
    <x v="6"/>
    <x v="45"/>
    <s v="11067"/>
    <x v="480"/>
    <n v="33715806.109999999"/>
    <n v="34002700.340000004"/>
    <n v="286894.23000000417"/>
    <n v="0.85"/>
    <n v="66910310.460000001"/>
    <n v="65087670.590000004"/>
    <n v="-1822639.8699999973"/>
    <n v="-2.72"/>
    <n v="1"/>
    <n v="1"/>
    <x v="2"/>
    <x v="0"/>
  </r>
  <r>
    <x v="6"/>
    <x v="45"/>
    <s v="11068"/>
    <x v="481"/>
    <n v="46529500"/>
    <n v="44982158.510000005"/>
    <n v="-1547341.4899999946"/>
    <n v="-3.32"/>
    <n v="86329999.950000003"/>
    <n v="79378236.00999999"/>
    <n v="-6951763.9400000125"/>
    <n v="-8.0500000000000007"/>
    <n v="1"/>
    <n v="0"/>
    <x v="2"/>
    <x v="3"/>
  </r>
  <r>
    <x v="6"/>
    <x v="45"/>
    <s v="11069"/>
    <x v="482"/>
    <n v="99310000"/>
    <n v="94386781.260000005"/>
    <n v="-4923218.7399999946"/>
    <n v="-4.95"/>
    <n v="191658500"/>
    <n v="187319771.05000004"/>
    <n v="-4338728.9499999583"/>
    <n v="-2.2599999999999998"/>
    <n v="1"/>
    <n v="1"/>
    <x v="2"/>
    <x v="0"/>
  </r>
  <r>
    <x v="6"/>
    <x v="45"/>
    <s v="11070"/>
    <x v="483"/>
    <n v="111253499.98999999"/>
    <n v="114577139.02000001"/>
    <n v="3323639.0300000161"/>
    <n v="2.98"/>
    <n v="226763250"/>
    <n v="217406767.92000002"/>
    <n v="-9356482.0799999833"/>
    <n v="-4.12"/>
    <n v="1"/>
    <n v="1"/>
    <x v="2"/>
    <x v="0"/>
  </r>
  <r>
    <x v="6"/>
    <x v="45"/>
    <s v="11071"/>
    <x v="484"/>
    <n v="28117601.209999997"/>
    <n v="28905561.300000001"/>
    <n v="787960.09000000358"/>
    <n v="2.8"/>
    <n v="43567172.720000006"/>
    <n v="43681371.729999997"/>
    <n v="114199.00999999046"/>
    <n v="0.26"/>
    <n v="1"/>
    <n v="1"/>
    <x v="2"/>
    <x v="0"/>
  </r>
  <r>
    <x v="6"/>
    <x v="45"/>
    <s v="11072"/>
    <x v="485"/>
    <n v="25864251.159999996"/>
    <n v="28555494.959999997"/>
    <n v="2691243.8000000007"/>
    <n v="10.4"/>
    <n v="52496227.350000009"/>
    <n v="45236010.299999997"/>
    <n v="-7260217.0500000119"/>
    <n v="-13.82"/>
    <n v="0"/>
    <n v="0"/>
    <x v="1"/>
    <x v="4"/>
  </r>
  <r>
    <x v="6"/>
    <x v="45"/>
    <s v="11073"/>
    <x v="486"/>
    <n v="38687514.840000004"/>
    <n v="38365988.759999998"/>
    <n v="-321526.08000000566"/>
    <n v="-0.83"/>
    <n v="69005070.789999992"/>
    <n v="71074468.539999992"/>
    <n v="2069397.75"/>
    <n v="2.99"/>
    <n v="1"/>
    <n v="1"/>
    <x v="2"/>
    <x v="0"/>
  </r>
  <r>
    <x v="6"/>
    <x v="45"/>
    <s v="11074"/>
    <x v="487"/>
    <n v="24354369.539999999"/>
    <n v="24717021.419999998"/>
    <n v="362651.87999999896"/>
    <n v="1.48"/>
    <n v="45056226.799999997"/>
    <n v="43633628.209999993"/>
    <n v="-1422598.5900000036"/>
    <n v="-3.15"/>
    <n v="1"/>
    <n v="1"/>
    <x v="2"/>
    <x v="0"/>
  </r>
  <r>
    <x v="6"/>
    <x v="45"/>
    <s v="11075"/>
    <x v="488"/>
    <n v="37726655.749999993"/>
    <n v="39874240.960000001"/>
    <n v="2147585.2100000083"/>
    <n v="5.69"/>
    <n v="58378530.599999994"/>
    <n v="56094302.299999997"/>
    <n v="-2284228.299999997"/>
    <n v="-3.91"/>
    <n v="0"/>
    <n v="1"/>
    <x v="0"/>
    <x v="0"/>
  </r>
  <r>
    <x v="6"/>
    <x v="45"/>
    <s v="11076"/>
    <x v="489"/>
    <n v="35038645"/>
    <n v="33110828.040000003"/>
    <n v="-1927816.9599999972"/>
    <n v="-5.5"/>
    <n v="56421644.980000004"/>
    <n v="55681840.339999996"/>
    <n v="-739804.64000000805"/>
    <n v="-1.31"/>
    <n v="0"/>
    <n v="1"/>
    <x v="3"/>
    <x v="0"/>
  </r>
  <r>
    <x v="6"/>
    <x v="45"/>
    <s v="27988"/>
    <x v="490"/>
    <n v="16533149.99"/>
    <n v="16479798.85"/>
    <n v="-53351.140000000596"/>
    <n v="-0.32"/>
    <n v="33212649.98"/>
    <n v="34175855.359999999"/>
    <n v="963205.37999999896"/>
    <n v="2.9"/>
    <n v="1"/>
    <n v="1"/>
    <x v="2"/>
    <x v="0"/>
  </r>
  <r>
    <x v="6"/>
    <x v="45"/>
    <s v="27989"/>
    <x v="491"/>
    <n v="14655121.149999999"/>
    <n v="15809960.329999998"/>
    <n v="1154839.1799999997"/>
    <n v="7.88"/>
    <n v="27656225.390000001"/>
    <n v="26990484.100000001"/>
    <n v="-665741.28999999911"/>
    <n v="-2.4"/>
    <n v="0"/>
    <n v="1"/>
    <x v="0"/>
    <x v="0"/>
  </r>
  <r>
    <x v="6"/>
    <x v="45"/>
    <s v="27990"/>
    <x v="492"/>
    <n v="22079659.02"/>
    <n v="14051311.100000001"/>
    <n v="-8028347.9199999981"/>
    <n v="-36.36"/>
    <n v="36960898.530000001"/>
    <n v="32972786.109999996"/>
    <n v="-3988112.4200000055"/>
    <n v="-10.79"/>
    <n v="0"/>
    <n v="0"/>
    <x v="4"/>
    <x v="4"/>
  </r>
  <r>
    <x v="7"/>
    <x v="46"/>
    <s v="10711"/>
    <x v="493"/>
    <n v="360624805.87"/>
    <n v="383053268.55000001"/>
    <n v="22428462.680000007"/>
    <n v="6.21"/>
    <n v="508499850.40000004"/>
    <n v="495383473.79000002"/>
    <n v="-13116376.610000014"/>
    <n v="-2.57"/>
    <n v="0"/>
    <n v="1"/>
    <x v="0"/>
    <x v="0"/>
  </r>
  <r>
    <x v="7"/>
    <x v="46"/>
    <s v="11104"/>
    <x v="494"/>
    <n v="33097342.349999998"/>
    <n v="28629838.399999995"/>
    <n v="-4467503.950000003"/>
    <n v="-13.49"/>
    <n v="62601918.729999997"/>
    <n v="59507431.320000008"/>
    <n v="-3094487.409999989"/>
    <n v="-4.9400000000000004"/>
    <n v="0"/>
    <n v="1"/>
    <x v="4"/>
    <x v="0"/>
  </r>
  <r>
    <x v="7"/>
    <x v="46"/>
    <s v="11105"/>
    <x v="495"/>
    <n v="31964562.5"/>
    <n v="56142155.460000001"/>
    <n v="24177592.960000001"/>
    <n v="75.63"/>
    <n v="59231462.490000002"/>
    <n v="86550941.909999996"/>
    <n v="27319479.419999994"/>
    <n v="46.12"/>
    <n v="0"/>
    <n v="0"/>
    <x v="1"/>
    <x v="2"/>
  </r>
  <r>
    <x v="7"/>
    <x v="46"/>
    <s v="11106"/>
    <x v="496"/>
    <n v="35650799.080000006"/>
    <n v="38553285.900000006"/>
    <n v="2902486.8200000003"/>
    <n v="8.14"/>
    <n v="56608117.559999995"/>
    <n v="65227943.769999996"/>
    <n v="8619826.2100000009"/>
    <n v="15.22"/>
    <n v="0"/>
    <n v="0"/>
    <x v="0"/>
    <x v="2"/>
  </r>
  <r>
    <x v="7"/>
    <x v="46"/>
    <s v="11107"/>
    <x v="497"/>
    <n v="21849088.100000001"/>
    <n v="25227305.060000002"/>
    <n v="3378216.9600000009"/>
    <n v="15.46"/>
    <n v="41999713.299999997"/>
    <n v="44208136.019999996"/>
    <n v="2208422.7199999988"/>
    <n v="5.25"/>
    <n v="0"/>
    <n v="0"/>
    <x v="1"/>
    <x v="1"/>
  </r>
  <r>
    <x v="7"/>
    <x v="46"/>
    <s v="11108"/>
    <x v="498"/>
    <n v="44195889.670000002"/>
    <n v="50508708.899999999"/>
    <n v="6312819.2299999967"/>
    <n v="14.28"/>
    <n v="65457269.990000002"/>
    <n v="70771431.090000004"/>
    <n v="5314161.1000000015"/>
    <n v="8.11"/>
    <n v="0"/>
    <n v="0"/>
    <x v="1"/>
    <x v="1"/>
  </r>
  <r>
    <x v="7"/>
    <x v="46"/>
    <s v="11109"/>
    <x v="499"/>
    <n v="49906397.499999993"/>
    <n v="47255570.990000002"/>
    <n v="-2650826.5099999905"/>
    <n v="-5.31"/>
    <n v="88150526.129999995"/>
    <n v="92033826.899999991"/>
    <n v="3883300.7699999958"/>
    <n v="4.4000000000000004"/>
    <n v="0"/>
    <n v="1"/>
    <x v="3"/>
    <x v="0"/>
  </r>
  <r>
    <x v="7"/>
    <x v="46"/>
    <s v="11110"/>
    <x v="500"/>
    <n v="67156766.039999992"/>
    <n v="68413167.129999995"/>
    <n v="1256401.0900000036"/>
    <n v="1.87"/>
    <n v="122258581.05999999"/>
    <n v="136870821.28000003"/>
    <n v="14612240.220000044"/>
    <n v="11.95"/>
    <n v="1"/>
    <n v="0"/>
    <x v="2"/>
    <x v="2"/>
  </r>
  <r>
    <x v="7"/>
    <x v="46"/>
    <s v="11111"/>
    <x v="501"/>
    <n v="35116750"/>
    <n v="32681447.300000001"/>
    <n v="-2435302.6999999993"/>
    <n v="-6.93"/>
    <n v="64583850"/>
    <n v="68110911.049999982"/>
    <n v="3527061.0499999821"/>
    <n v="5.46"/>
    <n v="0"/>
    <n v="0"/>
    <x v="3"/>
    <x v="1"/>
  </r>
  <r>
    <x v="7"/>
    <x v="46"/>
    <s v="11112"/>
    <x v="502"/>
    <n v="34863149.990000002"/>
    <n v="33975223.829999998"/>
    <n v="-887926.16000000387"/>
    <n v="-2.54"/>
    <n v="72232181.469999999"/>
    <n v="78454768.310000002"/>
    <n v="6222586.8400000036"/>
    <n v="8.61"/>
    <n v="1"/>
    <n v="0"/>
    <x v="2"/>
    <x v="1"/>
  </r>
  <r>
    <x v="7"/>
    <x v="46"/>
    <s v="11451"/>
    <x v="503"/>
    <n v="108843976.03"/>
    <n v="122245482.58999999"/>
    <n v="13401506.559999987"/>
    <n v="12.31"/>
    <n v="174149947.35999998"/>
    <n v="166085034.65000001"/>
    <n v="-8064912.7099999785"/>
    <n v="-4.63"/>
    <n v="0"/>
    <n v="1"/>
    <x v="1"/>
    <x v="0"/>
  </r>
  <r>
    <x v="7"/>
    <x v="46"/>
    <s v="40840"/>
    <x v="504"/>
    <n v="16499491.090000002"/>
    <n v="13917104.500000004"/>
    <n v="-2582386.589999998"/>
    <n v="-15.65"/>
    <n v="26890252.600000001"/>
    <n v="27143954.27"/>
    <n v="253701.66999999806"/>
    <n v="0.94"/>
    <n v="0"/>
    <n v="1"/>
    <x v="4"/>
    <x v="0"/>
  </r>
  <r>
    <x v="7"/>
    <x v="47"/>
    <s v="11040"/>
    <x v="505"/>
    <n v="214698361.73999998"/>
    <n v="208666426.44"/>
    <n v="-6031935.2999999821"/>
    <n v="-2.8"/>
    <n v="363864315.45999998"/>
    <n v="369452439.37"/>
    <n v="5588123.9100000262"/>
    <n v="1.53"/>
    <n v="1"/>
    <n v="1"/>
    <x v="2"/>
    <x v="0"/>
  </r>
  <r>
    <x v="7"/>
    <x v="47"/>
    <s v="11041"/>
    <x v="506"/>
    <n v="35415311.009999998"/>
    <n v="34998711.730000004"/>
    <n v="-416599.27999999374"/>
    <n v="-1.17"/>
    <n v="68390684.75"/>
    <n v="72439431.810000002"/>
    <n v="4048747.0600000024"/>
    <n v="5.92"/>
    <n v="1"/>
    <n v="0"/>
    <x v="2"/>
    <x v="1"/>
  </r>
  <r>
    <x v="7"/>
    <x v="47"/>
    <s v="11043"/>
    <x v="507"/>
    <n v="47608329.440000005"/>
    <n v="46591634.879999995"/>
    <n v="-1016694.5600000098"/>
    <n v="-2.13"/>
    <n v="94337873.11999999"/>
    <n v="91680652.280000001"/>
    <n v="-2657220.8399999887"/>
    <n v="-2.81"/>
    <n v="1"/>
    <n v="1"/>
    <x v="2"/>
    <x v="0"/>
  </r>
  <r>
    <x v="7"/>
    <x v="47"/>
    <s v="11046"/>
    <x v="508"/>
    <n v="75316440.320000008"/>
    <n v="70573450.479999989"/>
    <n v="-4742989.8400000185"/>
    <n v="-6.29"/>
    <n v="129531998.98999998"/>
    <n v="128106291"/>
    <n v="-1425707.9899999797"/>
    <n v="-1.1000000000000001"/>
    <n v="0"/>
    <n v="1"/>
    <x v="3"/>
    <x v="0"/>
  </r>
  <r>
    <x v="7"/>
    <x v="47"/>
    <s v="11047"/>
    <x v="509"/>
    <n v="33955892.25"/>
    <n v="34757471.93"/>
    <n v="801579.6799999997"/>
    <n v="2.36"/>
    <n v="63156374.980000004"/>
    <n v="65017542.700000003"/>
    <n v="1861167.7199999988"/>
    <n v="2.94"/>
    <n v="1"/>
    <n v="1"/>
    <x v="2"/>
    <x v="0"/>
  </r>
  <r>
    <x v="7"/>
    <x v="47"/>
    <s v="11048"/>
    <x v="510"/>
    <n v="38921401.620000005"/>
    <n v="35543887.530000001"/>
    <n v="-3377514.0900000036"/>
    <n v="-8.67"/>
    <n v="62549047.470000006"/>
    <n v="63317810.729999997"/>
    <n v="768763.25999999046"/>
    <n v="1.22"/>
    <n v="0"/>
    <n v="1"/>
    <x v="3"/>
    <x v="0"/>
  </r>
  <r>
    <x v="7"/>
    <x v="47"/>
    <s v="11049"/>
    <x v="511"/>
    <n v="31317475.279999997"/>
    <n v="33778587.670000002"/>
    <n v="2461112.3900000043"/>
    <n v="7.85"/>
    <n v="54729090.470000006"/>
    <n v="64051941.82"/>
    <n v="9322851.349999994"/>
    <n v="17.03"/>
    <n v="0"/>
    <n v="0"/>
    <x v="0"/>
    <x v="2"/>
  </r>
  <r>
    <x v="7"/>
    <x v="47"/>
    <s v="11050"/>
    <x v="512"/>
    <n v="21670999.989999998"/>
    <n v="21727436.899999999"/>
    <n v="56436.910000000149"/>
    <n v="0.26"/>
    <n v="33299199.990000002"/>
    <n v="35037209.880000003"/>
    <n v="1738009.8900000006"/>
    <n v="5.21"/>
    <n v="1"/>
    <n v="0"/>
    <x v="2"/>
    <x v="1"/>
  </r>
  <r>
    <x v="7"/>
    <x v="48"/>
    <s v="10705"/>
    <x v="513"/>
    <n v="501113000"/>
    <n v="473494734.93000007"/>
    <n v="-27618265.069999933"/>
    <n v="-5.51"/>
    <n v="663849849.99000001"/>
    <n v="643432914.88"/>
    <n v="-20416935.110000014"/>
    <n v="-3.07"/>
    <n v="0"/>
    <n v="1"/>
    <x v="3"/>
    <x v="0"/>
  </r>
  <r>
    <x v="7"/>
    <x v="48"/>
    <s v="11030"/>
    <x v="514"/>
    <n v="30526709.979999997"/>
    <n v="45178440.43999999"/>
    <n v="14651730.459999993"/>
    <n v="47.99"/>
    <n v="48795619.490000002"/>
    <n v="48146123.890000001"/>
    <n v="-649495.60000000149"/>
    <n v="-1.33"/>
    <n v="0"/>
    <n v="1"/>
    <x v="1"/>
    <x v="0"/>
  </r>
  <r>
    <x v="7"/>
    <x v="48"/>
    <s v="11031"/>
    <x v="515"/>
    <n v="43969279.300000004"/>
    <n v="49347342.830000006"/>
    <n v="5378063.5300000012"/>
    <n v="12.23"/>
    <n v="88885656.959999993"/>
    <n v="85982370.75"/>
    <n v="-2903286.2099999934"/>
    <n v="-3.26"/>
    <n v="0"/>
    <n v="1"/>
    <x v="1"/>
    <x v="0"/>
  </r>
  <r>
    <x v="7"/>
    <x v="48"/>
    <s v="11032"/>
    <x v="516"/>
    <n v="31897629.989999998"/>
    <n v="43508060.679999992"/>
    <n v="11610430.689999994"/>
    <n v="36.39"/>
    <n v="66060881"/>
    <n v="69597804.470000014"/>
    <n v="3536923.4700000137"/>
    <n v="5.35"/>
    <n v="0"/>
    <n v="0"/>
    <x v="1"/>
    <x v="1"/>
  </r>
  <r>
    <x v="7"/>
    <x v="48"/>
    <s v="11033"/>
    <x v="517"/>
    <n v="21052299"/>
    <n v="23686207.689999998"/>
    <n v="2633908.6899999976"/>
    <n v="12.51"/>
    <n v="33194344.98"/>
    <n v="32770593.830000002"/>
    <n v="-423751.14999999851"/>
    <n v="-1.27"/>
    <n v="0"/>
    <n v="1"/>
    <x v="1"/>
    <x v="0"/>
  </r>
  <r>
    <x v="7"/>
    <x v="48"/>
    <s v="11034"/>
    <x v="518"/>
    <n v="30400930.869999997"/>
    <n v="26087791.780000001"/>
    <n v="-4313139.0899999961"/>
    <n v="-14.18"/>
    <n v="44945043.299999997"/>
    <n v="40438946.090000011"/>
    <n v="-4506097.209999986"/>
    <n v="-10.02"/>
    <n v="0"/>
    <n v="0"/>
    <x v="4"/>
    <x v="4"/>
  </r>
  <r>
    <x v="7"/>
    <x v="48"/>
    <s v="11035"/>
    <x v="519"/>
    <n v="34533499.980000004"/>
    <n v="32050460.969999999"/>
    <n v="-2483039.0100000054"/>
    <n v="-7.19"/>
    <n v="52173749.990000002"/>
    <n v="50063562.770000003"/>
    <n v="-2110187.2199999988"/>
    <n v="-4.04"/>
    <n v="0"/>
    <n v="1"/>
    <x v="3"/>
    <x v="0"/>
  </r>
  <r>
    <x v="7"/>
    <x v="48"/>
    <s v="11036"/>
    <x v="520"/>
    <n v="95401599.980000004"/>
    <n v="90123942.86999999"/>
    <n v="-5277657.1100000143"/>
    <n v="-5.53"/>
    <n v="167351599.97000003"/>
    <n v="169368956.06"/>
    <n v="2017356.0899999738"/>
    <n v="1.2"/>
    <n v="0"/>
    <n v="1"/>
    <x v="3"/>
    <x v="0"/>
  </r>
  <r>
    <x v="7"/>
    <x v="48"/>
    <s v="11037"/>
    <x v="521"/>
    <n v="26576049.979999997"/>
    <n v="30821661.289999999"/>
    <n v="4245611.3100000024"/>
    <n v="15.97"/>
    <n v="47138241.530000001"/>
    <n v="50303553.390000001"/>
    <n v="3165311.8599999994"/>
    <n v="6.71"/>
    <n v="0"/>
    <n v="0"/>
    <x v="1"/>
    <x v="1"/>
  </r>
  <r>
    <x v="7"/>
    <x v="48"/>
    <s v="11038"/>
    <x v="522"/>
    <n v="32210524.239999998"/>
    <n v="47808715.789999999"/>
    <n v="15598191.550000001"/>
    <n v="48.42"/>
    <n v="49953886.010000005"/>
    <n v="50827407.43"/>
    <n v="873521.41999999434"/>
    <n v="1.74"/>
    <n v="0"/>
    <n v="1"/>
    <x v="1"/>
    <x v="0"/>
  </r>
  <r>
    <x v="7"/>
    <x v="48"/>
    <s v="11039"/>
    <x v="523"/>
    <n v="28482350"/>
    <n v="28482906.180000003"/>
    <n v="556.18000000342727"/>
    <n v="0"/>
    <n v="63972849.980000004"/>
    <n v="61562470.75"/>
    <n v="-2410379.2300000042"/>
    <n v="-3.76"/>
    <n v="1"/>
    <n v="1"/>
    <x v="2"/>
    <x v="0"/>
  </r>
  <r>
    <x v="7"/>
    <x v="48"/>
    <s v="11447"/>
    <x v="524"/>
    <n v="73353843.980000004"/>
    <n v="77391782.660000011"/>
    <n v="4037938.6800000072"/>
    <n v="5.5"/>
    <n v="107215413.5"/>
    <n v="105010428.79000001"/>
    <n v="-2204984.7099999934"/>
    <n v="-2.0499999999999998"/>
    <n v="0"/>
    <n v="1"/>
    <x v="0"/>
    <x v="0"/>
  </r>
  <r>
    <x v="7"/>
    <x v="48"/>
    <s v="14133"/>
    <x v="525"/>
    <n v="27988578"/>
    <n v="26977323.190000005"/>
    <n v="-1011254.8099999949"/>
    <n v="-3.61"/>
    <n v="50996001.490000002"/>
    <n v="49947963.920000002"/>
    <n v="-1048037.5700000003"/>
    <n v="-2.0499999999999998"/>
    <n v="1"/>
    <n v="1"/>
    <x v="2"/>
    <x v="0"/>
  </r>
  <r>
    <x v="7"/>
    <x v="48"/>
    <s v="28861"/>
    <x v="526"/>
    <n v="33569630"/>
    <n v="30981869.82"/>
    <n v="-2587760.1799999997"/>
    <n v="-7.7"/>
    <n v="51767990.740000002"/>
    <n v="55796081.849999994"/>
    <n v="4028091.109999992"/>
    <n v="7.78"/>
    <n v="0"/>
    <n v="0"/>
    <x v="3"/>
    <x v="1"/>
  </r>
  <r>
    <x v="7"/>
    <x v="49"/>
    <s v="10710"/>
    <x v="527"/>
    <n v="1004048408.3499999"/>
    <n v="941282584.34000003"/>
    <n v="-62765824.009999871"/>
    <n v="-6.25"/>
    <n v="1463112657.1199999"/>
    <n v="1579302572.9400001"/>
    <n v="116189915.82000017"/>
    <n v="7.94"/>
    <n v="0"/>
    <n v="0"/>
    <x v="3"/>
    <x v="1"/>
  </r>
  <r>
    <x v="7"/>
    <x v="49"/>
    <s v="11089"/>
    <x v="528"/>
    <n v="34087379.810000002"/>
    <n v="41946318.219999999"/>
    <n v="7858938.4099999964"/>
    <n v="23.05"/>
    <n v="66774685.810000002"/>
    <n v="65245372.760000005"/>
    <n v="-1529313.049999997"/>
    <n v="-2.29"/>
    <n v="0"/>
    <n v="1"/>
    <x v="1"/>
    <x v="0"/>
  </r>
  <r>
    <x v="7"/>
    <x v="49"/>
    <s v="11090"/>
    <x v="529"/>
    <n v="27890349.409999996"/>
    <n v="34646661.479999997"/>
    <n v="6756312.0700000003"/>
    <n v="24.22"/>
    <n v="46694843.329999998"/>
    <n v="45228178.600000001"/>
    <n v="-1466664.7299999967"/>
    <n v="-3.14"/>
    <n v="0"/>
    <n v="1"/>
    <x v="1"/>
    <x v="0"/>
  </r>
  <r>
    <x v="7"/>
    <x v="49"/>
    <s v="11091"/>
    <x v="530"/>
    <n v="78624276.580000013"/>
    <n v="84564118.030000001"/>
    <n v="5939841.4499999881"/>
    <n v="7.55"/>
    <n v="123745485.34"/>
    <n v="130169338.04000002"/>
    <n v="6423852.7000000179"/>
    <n v="5.19"/>
    <n v="0"/>
    <n v="0"/>
    <x v="0"/>
    <x v="1"/>
  </r>
  <r>
    <x v="7"/>
    <x v="49"/>
    <s v="11092"/>
    <x v="531"/>
    <n v="72255979.090000004"/>
    <n v="69099140.909999996"/>
    <n v="-3156838.1800000072"/>
    <n v="-4.3600000000000003"/>
    <n v="120370139.23"/>
    <n v="124574228.84999999"/>
    <n v="4204089.6199999899"/>
    <n v="3.49"/>
    <n v="1"/>
    <n v="1"/>
    <x v="2"/>
    <x v="0"/>
  </r>
  <r>
    <x v="7"/>
    <x v="49"/>
    <s v="11093"/>
    <x v="532"/>
    <n v="35255538.199999996"/>
    <n v="34179119.840000004"/>
    <n v="-1076418.359999992"/>
    <n v="-3.05"/>
    <n v="62084586.359999999"/>
    <n v="63241579.850000001"/>
    <n v="1156993.4900000021"/>
    <n v="1.86"/>
    <n v="1"/>
    <n v="1"/>
    <x v="2"/>
    <x v="0"/>
  </r>
  <r>
    <x v="7"/>
    <x v="49"/>
    <s v="11094"/>
    <x v="533"/>
    <n v="18153853.699999999"/>
    <n v="17375164.530000001"/>
    <n v="-778689.16999999806"/>
    <n v="-4.28"/>
    <n v="29230587.09"/>
    <n v="29150469.440000001"/>
    <n v="-80117.64999999851"/>
    <n v="-0.27"/>
    <n v="1"/>
    <n v="1"/>
    <x v="2"/>
    <x v="0"/>
  </r>
  <r>
    <x v="7"/>
    <x v="49"/>
    <s v="11095"/>
    <x v="534"/>
    <n v="176012985.44"/>
    <n v="164158158.25999999"/>
    <n v="-11854827.180000007"/>
    <n v="-6.73"/>
    <n v="319434979.53999996"/>
    <n v="323484003.18000001"/>
    <n v="4049023.6400000453"/>
    <n v="1.26"/>
    <n v="0"/>
    <n v="1"/>
    <x v="3"/>
    <x v="0"/>
  </r>
  <r>
    <x v="7"/>
    <x v="49"/>
    <s v="11096"/>
    <x v="535"/>
    <n v="36693772.079999998"/>
    <n v="35231461.210000001"/>
    <n v="-1462310.8699999973"/>
    <n v="-3.98"/>
    <n v="66654920.359999999"/>
    <n v="63188092.289999992"/>
    <n v="-3466828.0700000077"/>
    <n v="-5.2"/>
    <n v="1"/>
    <n v="0"/>
    <x v="2"/>
    <x v="3"/>
  </r>
  <r>
    <x v="7"/>
    <x v="49"/>
    <s v="11097"/>
    <x v="536"/>
    <n v="60304404.250000007"/>
    <n v="61467984.089999996"/>
    <n v="1163579.8399999887"/>
    <n v="1.92"/>
    <n v="113804748.42000002"/>
    <n v="111967267.78999999"/>
    <n v="-1837480.630000025"/>
    <n v="-1.61"/>
    <n v="1"/>
    <n v="1"/>
    <x v="2"/>
    <x v="0"/>
  </r>
  <r>
    <x v="7"/>
    <x v="49"/>
    <s v="11098"/>
    <x v="537"/>
    <n v="66678535.770000003"/>
    <n v="72749303.639999986"/>
    <n v="6070767.8699999824"/>
    <n v="9.1"/>
    <n v="109327512.64"/>
    <n v="115154055.69"/>
    <n v="5826543.049999997"/>
    <n v="5.32"/>
    <n v="0"/>
    <n v="0"/>
    <x v="0"/>
    <x v="1"/>
  </r>
  <r>
    <x v="7"/>
    <x v="49"/>
    <s v="11099"/>
    <x v="538"/>
    <n v="37074760.540000007"/>
    <n v="32724493.120000001"/>
    <n v="-4350267.4200000055"/>
    <n v="-11.73"/>
    <n v="56746653.449999996"/>
    <n v="55951092.130000003"/>
    <n v="-795561.31999999285"/>
    <n v="-1.4"/>
    <n v="0"/>
    <n v="1"/>
    <x v="4"/>
    <x v="0"/>
  </r>
  <r>
    <x v="7"/>
    <x v="49"/>
    <s v="11100"/>
    <x v="539"/>
    <n v="23366356.640000001"/>
    <n v="22815371.710000001"/>
    <n v="-550984.9299999997"/>
    <n v="-2.35"/>
    <n v="38848069.909999996"/>
    <n v="39110355.230000004"/>
    <n v="262285.32000000775"/>
    <n v="0.67"/>
    <n v="1"/>
    <n v="1"/>
    <x v="2"/>
    <x v="0"/>
  </r>
  <r>
    <x v="7"/>
    <x v="49"/>
    <s v="11101"/>
    <x v="540"/>
    <n v="42450829.020000003"/>
    <n v="47955129.060000002"/>
    <n v="5504300.0399999991"/>
    <n v="12.96"/>
    <n v="66786249.310000002"/>
    <n v="74870249.530000001"/>
    <n v="8084000.2199999988"/>
    <n v="12.1"/>
    <n v="0"/>
    <n v="0"/>
    <x v="1"/>
    <x v="2"/>
  </r>
  <r>
    <x v="7"/>
    <x v="49"/>
    <s v="11102"/>
    <x v="541"/>
    <n v="33751930.519999996"/>
    <n v="30958983.250000004"/>
    <n v="-2792947.2699999921"/>
    <n v="-8.27"/>
    <n v="58998721.630000003"/>
    <n v="57163030.799999997"/>
    <n v="-1835690.8300000057"/>
    <n v="-3.11"/>
    <n v="0"/>
    <n v="1"/>
    <x v="3"/>
    <x v="0"/>
  </r>
  <r>
    <x v="7"/>
    <x v="49"/>
    <s v="11103"/>
    <x v="542"/>
    <n v="26224476.77"/>
    <n v="26006086.689999998"/>
    <n v="-218390.08000000194"/>
    <n v="-0.83"/>
    <n v="51065911.950000003"/>
    <n v="45361153.609999999"/>
    <n v="-5704758.3400000036"/>
    <n v="-11.17"/>
    <n v="1"/>
    <n v="0"/>
    <x v="2"/>
    <x v="4"/>
  </r>
  <r>
    <x v="7"/>
    <x v="49"/>
    <s v="11450"/>
    <x v="543"/>
    <n v="203822409.00999999"/>
    <n v="227794529.48999998"/>
    <n v="23972120.479999989"/>
    <n v="11.76"/>
    <n v="353441261.69999999"/>
    <n v="330746809.64999998"/>
    <n v="-22694452.050000012"/>
    <n v="-6.42"/>
    <n v="0"/>
    <n v="0"/>
    <x v="1"/>
    <x v="3"/>
  </r>
  <r>
    <x v="7"/>
    <x v="49"/>
    <s v="21323"/>
    <x v="544"/>
    <n v="27494444.489999998"/>
    <n v="29053364.470000003"/>
    <n v="1558919.9800000042"/>
    <n v="5.66"/>
    <n v="46868367.490000002"/>
    <n v="49538566.660000004"/>
    <n v="2670199.1700000018"/>
    <n v="5.69"/>
    <n v="0"/>
    <n v="0"/>
    <x v="0"/>
    <x v="1"/>
  </r>
  <r>
    <x v="7"/>
    <x v="50"/>
    <s v="10706"/>
    <x v="545"/>
    <n v="527249999.99000001"/>
    <n v="744292448.83000004"/>
    <n v="217042448.84000003"/>
    <n v="41.16"/>
    <n v="695534999.98000002"/>
    <n v="671974129.67000008"/>
    <n v="-23560870.309999943"/>
    <n v="-3.38"/>
    <n v="0"/>
    <n v="1"/>
    <x v="1"/>
    <x v="0"/>
  </r>
  <r>
    <x v="7"/>
    <x v="50"/>
    <s v="11042"/>
    <x v="546"/>
    <n v="128368499.98999999"/>
    <n v="88464795.36999999"/>
    <n v="-39903704.620000005"/>
    <n v="-31.08"/>
    <n v="158130999.99000001"/>
    <n v="147866182.86999997"/>
    <n v="-10264817.120000035"/>
    <n v="-6.49"/>
    <n v="0"/>
    <n v="0"/>
    <x v="4"/>
    <x v="3"/>
  </r>
  <r>
    <x v="7"/>
    <x v="50"/>
    <s v="11044"/>
    <x v="547"/>
    <n v="31135626.650000002"/>
    <n v="34980062.650000006"/>
    <n v="3844436.0000000037"/>
    <n v="12.34"/>
    <n v="48803749.159999996"/>
    <n v="50285912.399999999"/>
    <n v="1482163.2400000021"/>
    <n v="3.03"/>
    <n v="0"/>
    <n v="1"/>
    <x v="1"/>
    <x v="0"/>
  </r>
  <r>
    <x v="7"/>
    <x v="50"/>
    <s v="11045"/>
    <x v="548"/>
    <n v="34719162.520000003"/>
    <n v="33966312.829999998"/>
    <n v="-752849.69000000507"/>
    <n v="-2.16"/>
    <n v="59760164.280000001"/>
    <n v="59906981.969999999"/>
    <n v="146817.68999999762"/>
    <n v="0.24"/>
    <n v="1"/>
    <n v="1"/>
    <x v="2"/>
    <x v="0"/>
  </r>
  <r>
    <x v="7"/>
    <x v="50"/>
    <s v="11448"/>
    <x v="549"/>
    <n v="256168719.98000002"/>
    <n v="240858410.33000001"/>
    <n v="-15310309.650000006"/>
    <n v="-5.97"/>
    <n v="358480119.99000001"/>
    <n v="347033269.13999999"/>
    <n v="-11446850.850000024"/>
    <n v="-3.19"/>
    <n v="0"/>
    <n v="1"/>
    <x v="3"/>
    <x v="0"/>
  </r>
  <r>
    <x v="7"/>
    <x v="50"/>
    <s v="21356"/>
    <x v="550"/>
    <n v="24970214.609999999"/>
    <n v="18880797.069999997"/>
    <n v="-6089417.5400000028"/>
    <n v="-24.38"/>
    <n v="42850786.660000004"/>
    <n v="38487162.07"/>
    <n v="-4363624.5900000036"/>
    <n v="-10.18"/>
    <n v="0"/>
    <n v="0"/>
    <x v="4"/>
    <x v="4"/>
  </r>
  <r>
    <x v="7"/>
    <x v="50"/>
    <s v="28778"/>
    <x v="551"/>
    <n v="18708956.859999999"/>
    <n v="15808916.92"/>
    <n v="-2900039.9399999995"/>
    <n v="-15.5"/>
    <n v="32370850.5"/>
    <n v="29980201.609999999"/>
    <n v="-2390648.8900000006"/>
    <n v="-7.38"/>
    <n v="0"/>
    <n v="0"/>
    <x v="4"/>
    <x v="3"/>
  </r>
  <r>
    <x v="7"/>
    <x v="50"/>
    <s v="28811"/>
    <x v="552"/>
    <n v="18371619.740000006"/>
    <n v="19116433.079999998"/>
    <n v="744813.3399999924"/>
    <n v="4.05"/>
    <n v="47146111.710000001"/>
    <n v="40979684.870000005"/>
    <n v="-6166426.8399999961"/>
    <n v="-13.07"/>
    <n v="1"/>
    <n v="0"/>
    <x v="2"/>
    <x v="4"/>
  </r>
  <r>
    <x v="7"/>
    <x v="50"/>
    <s v="28815"/>
    <x v="553"/>
    <n v="18979146.199999999"/>
    <n v="20145540.43"/>
    <n v="1166394.2300000004"/>
    <n v="6.14"/>
    <n v="41858898.5"/>
    <n v="43191405.440000005"/>
    <n v="1332506.9400000051"/>
    <n v="3.18"/>
    <n v="0"/>
    <n v="1"/>
    <x v="0"/>
    <x v="0"/>
  </r>
  <r>
    <x v="7"/>
    <x v="51"/>
    <s v="10704"/>
    <x v="554"/>
    <n v="305699999.99000001"/>
    <n v="281748101.32000005"/>
    <n v="-23951898.669999957"/>
    <n v="-7.83"/>
    <n v="449049999.96000004"/>
    <n v="431506226.27999997"/>
    <n v="-17543773.680000067"/>
    <n v="-3.9"/>
    <n v="0"/>
    <n v="1"/>
    <x v="3"/>
    <x v="0"/>
  </r>
  <r>
    <x v="7"/>
    <x v="51"/>
    <s v="10991"/>
    <x v="555"/>
    <n v="50576840.32"/>
    <n v="48791789.630000003"/>
    <n v="-1785050.6899999976"/>
    <n v="-3.52"/>
    <n v="99059800.49000001"/>
    <n v="95406369.670000017"/>
    <n v="-3653430.8199999928"/>
    <n v="-3.68"/>
    <n v="1"/>
    <n v="1"/>
    <x v="2"/>
    <x v="0"/>
  </r>
  <r>
    <x v="7"/>
    <x v="51"/>
    <s v="10992"/>
    <x v="556"/>
    <n v="41452139.390000001"/>
    <n v="38621071.580000006"/>
    <n v="-2831067.8099999949"/>
    <n v="-6.82"/>
    <n v="77998669.099999994"/>
    <n v="75801965.989999995"/>
    <n v="-2196703.1099999994"/>
    <n v="-2.81"/>
    <n v="0"/>
    <n v="1"/>
    <x v="3"/>
    <x v="0"/>
  </r>
  <r>
    <x v="7"/>
    <x v="51"/>
    <s v="10993"/>
    <x v="557"/>
    <n v="58310855.390000001"/>
    <n v="54659154.43"/>
    <n v="-3651700.9600000009"/>
    <n v="-6.26"/>
    <n v="117167298.13"/>
    <n v="116710027.18999998"/>
    <n v="-457270.94000001252"/>
    <n v="-0.39"/>
    <n v="0"/>
    <n v="1"/>
    <x v="3"/>
    <x v="0"/>
  </r>
  <r>
    <x v="7"/>
    <x v="51"/>
    <s v="10994"/>
    <x v="558"/>
    <n v="45371169.810000002"/>
    <n v="46482481.469999999"/>
    <n v="1111311.6599999964"/>
    <n v="2.44"/>
    <n v="78595208.109999999"/>
    <n v="73574046.549999997"/>
    <n v="-5021161.5600000024"/>
    <n v="-6.38"/>
    <n v="1"/>
    <n v="0"/>
    <x v="2"/>
    <x v="3"/>
  </r>
  <r>
    <x v="7"/>
    <x v="51"/>
    <s v="23367"/>
    <x v="559"/>
    <n v="28067103.699999999"/>
    <n v="29677887.459999997"/>
    <n v="1610783.7599999979"/>
    <n v="5.73"/>
    <n v="58862043.619999997"/>
    <n v="61358565.089999996"/>
    <n v="2496521.4699999988"/>
    <n v="4.24"/>
    <n v="0"/>
    <n v="1"/>
    <x v="0"/>
    <x v="0"/>
  </r>
  <r>
    <x v="7"/>
    <x v="52"/>
    <s v="10671"/>
    <x v="560"/>
    <n v="1532101500"/>
    <n v="1513544747.99"/>
    <n v="-18556752.00999999"/>
    <n v="-1.21"/>
    <n v="2206079910.4899998"/>
    <n v="2112767084.6399999"/>
    <n v="-93312825.849999905"/>
    <n v="-4.22"/>
    <n v="1"/>
    <n v="1"/>
    <x v="2"/>
    <x v="0"/>
  </r>
  <r>
    <x v="7"/>
    <x v="52"/>
    <s v="11013"/>
    <x v="561"/>
    <n v="42169049.019999996"/>
    <n v="43573375.439999998"/>
    <n v="1404326.4200000018"/>
    <n v="3.33"/>
    <n v="86832712.780000001"/>
    <n v="78800209.540000007"/>
    <n v="-8032503.2399999946"/>
    <n v="-9.25"/>
    <n v="1"/>
    <n v="0"/>
    <x v="2"/>
    <x v="3"/>
  </r>
  <r>
    <x v="7"/>
    <x v="52"/>
    <s v="11014"/>
    <x v="562"/>
    <n v="41664614.109999999"/>
    <n v="38058124.270000003"/>
    <n v="-3606489.8399999961"/>
    <n v="-8.65"/>
    <n v="73306575.25"/>
    <n v="68206662.13000001"/>
    <n v="-5099913.1199999899"/>
    <n v="-6.95"/>
    <n v="0"/>
    <n v="0"/>
    <x v="3"/>
    <x v="3"/>
  </r>
  <r>
    <x v="7"/>
    <x v="52"/>
    <s v="11015"/>
    <x v="563"/>
    <n v="197742366.53999999"/>
    <n v="191561448.88"/>
    <n v="-6180917.6599999964"/>
    <n v="-3.12"/>
    <n v="327148685.02999997"/>
    <n v="330662763.18000001"/>
    <n v="3514078.1500000358"/>
    <n v="1.07"/>
    <n v="1"/>
    <n v="1"/>
    <x v="2"/>
    <x v="0"/>
  </r>
  <r>
    <x v="7"/>
    <x v="52"/>
    <s v="11016"/>
    <x v="564"/>
    <n v="22495328.870000001"/>
    <n v="23220385.890000001"/>
    <n v="725057.01999999955"/>
    <n v="3.22"/>
    <n v="24713853.419999998"/>
    <n v="22650164.719999995"/>
    <n v="-2063688.700000003"/>
    <n v="-8.35"/>
    <n v="1"/>
    <n v="0"/>
    <x v="2"/>
    <x v="3"/>
  </r>
  <r>
    <x v="7"/>
    <x v="52"/>
    <s v="11017"/>
    <x v="565"/>
    <n v="36939529.789999999"/>
    <n v="36023528.660000004"/>
    <n v="-916001.12999999523"/>
    <n v="-2.4700000000000002"/>
    <n v="65366299.560000002"/>
    <n v="62634188.589999996"/>
    <n v="-2732110.9700000063"/>
    <n v="-4.17"/>
    <n v="1"/>
    <n v="1"/>
    <x v="2"/>
    <x v="0"/>
  </r>
  <r>
    <x v="7"/>
    <x v="52"/>
    <s v="11018"/>
    <x v="566"/>
    <n v="99815749.99000001"/>
    <n v="100996369.34000002"/>
    <n v="1180619.3500000089"/>
    <n v="1.18"/>
    <n v="195761371.23000005"/>
    <n v="191700331.80999994"/>
    <n v="-4061039.4200001061"/>
    <n v="-2.0699999999999998"/>
    <n v="1"/>
    <n v="1"/>
    <x v="2"/>
    <x v="0"/>
  </r>
  <r>
    <x v="7"/>
    <x v="52"/>
    <s v="11019"/>
    <x v="567"/>
    <n v="23694085.589999996"/>
    <n v="23621961.66"/>
    <n v="-72123.929999995977"/>
    <n v="-0.3"/>
    <n v="47141961.149999991"/>
    <n v="43783397.459999993"/>
    <n v="-3358563.6899999976"/>
    <n v="-7.12"/>
    <n v="1"/>
    <n v="0"/>
    <x v="2"/>
    <x v="3"/>
  </r>
  <r>
    <x v="7"/>
    <x v="52"/>
    <s v="11020"/>
    <x v="568"/>
    <n v="24327944.960000001"/>
    <n v="25973567.280000001"/>
    <n v="1645622.3200000003"/>
    <n v="6.76"/>
    <n v="49682280.609999992"/>
    <n v="47215801.000000007"/>
    <n v="-2466479.6099999845"/>
    <n v="-4.96"/>
    <n v="0"/>
    <n v="1"/>
    <x v="0"/>
    <x v="0"/>
  </r>
  <r>
    <x v="7"/>
    <x v="52"/>
    <s v="11021"/>
    <x v="569"/>
    <n v="36194414.990000002"/>
    <n v="34878820.410000004"/>
    <n v="-1315594.5799999982"/>
    <n v="-3.63"/>
    <n v="64421875.490000002"/>
    <n v="58292563.700000003"/>
    <n v="-6129311.7899999991"/>
    <n v="-9.51"/>
    <n v="1"/>
    <n v="0"/>
    <x v="2"/>
    <x v="3"/>
  </r>
  <r>
    <x v="7"/>
    <x v="52"/>
    <s v="11022"/>
    <x v="570"/>
    <n v="49737010.560000002"/>
    <n v="45343168.280000001"/>
    <n v="-4393842.2800000012"/>
    <n v="-8.83"/>
    <n v="94560906.280000001"/>
    <n v="90298755.680000007"/>
    <n v="-4262150.599999994"/>
    <n v="-4.5"/>
    <n v="0"/>
    <n v="1"/>
    <x v="3"/>
    <x v="0"/>
  </r>
  <r>
    <x v="7"/>
    <x v="52"/>
    <s v="11023"/>
    <x v="571"/>
    <n v="96130946.140000001"/>
    <n v="95956772.860000014"/>
    <n v="-174173.27999998629"/>
    <n v="-0.18"/>
    <n v="174076493.93000001"/>
    <n v="168981318.75000003"/>
    <n v="-5095175.1799999774"/>
    <n v="-2.92"/>
    <n v="1"/>
    <n v="1"/>
    <x v="2"/>
    <x v="0"/>
  </r>
  <r>
    <x v="7"/>
    <x v="52"/>
    <s v="11024"/>
    <x v="572"/>
    <n v="45520548.43"/>
    <n v="42935846.329999998"/>
    <n v="-2584702.1000000015"/>
    <n v="-5.67"/>
    <n v="82981592.939999998"/>
    <n v="80994905.060000017"/>
    <n v="-1986687.8799999803"/>
    <n v="-2.39"/>
    <n v="0"/>
    <n v="1"/>
    <x v="3"/>
    <x v="0"/>
  </r>
  <r>
    <x v="7"/>
    <x v="52"/>
    <s v="11025"/>
    <x v="573"/>
    <n v="75118278.179999992"/>
    <n v="75719465.069999993"/>
    <n v="601186.8900000006"/>
    <n v="0.8"/>
    <n v="147749394.46000001"/>
    <n v="140225693.26000002"/>
    <n v="-7523701.1999999881"/>
    <n v="-5.09"/>
    <n v="1"/>
    <n v="0"/>
    <x v="2"/>
    <x v="3"/>
  </r>
  <r>
    <x v="7"/>
    <x v="52"/>
    <s v="11026"/>
    <x v="574"/>
    <n v="24122193.640000001"/>
    <n v="25347424.480000004"/>
    <n v="1225230.8400000036"/>
    <n v="5.07"/>
    <n v="44035735.609999999"/>
    <n v="42500195.839999996"/>
    <n v="-1535539.7700000033"/>
    <n v="-3.48"/>
    <n v="0"/>
    <n v="1"/>
    <x v="0"/>
    <x v="0"/>
  </r>
  <r>
    <x v="7"/>
    <x v="52"/>
    <s v="11027"/>
    <x v="575"/>
    <n v="24779895.800000001"/>
    <n v="23975773.739999995"/>
    <n v="-804122.06000000611"/>
    <n v="-3.24"/>
    <n v="42100458.949999988"/>
    <n v="41880137.859999999"/>
    <n v="-220321.08999998868"/>
    <n v="-0.52"/>
    <n v="1"/>
    <n v="1"/>
    <x v="2"/>
    <x v="0"/>
  </r>
  <r>
    <x v="7"/>
    <x v="52"/>
    <s v="11028"/>
    <x v="576"/>
    <n v="20355393.670000002"/>
    <n v="19128794.720000003"/>
    <n v="-1226598.9499999993"/>
    <n v="-6.02"/>
    <n v="41087441.93"/>
    <n v="40810667.350000001"/>
    <n v="-276774.57999999821"/>
    <n v="-0.67"/>
    <n v="0"/>
    <n v="1"/>
    <x v="3"/>
    <x v="0"/>
  </r>
  <r>
    <x v="7"/>
    <x v="52"/>
    <s v="11029"/>
    <x v="577"/>
    <n v="25918906.989999998"/>
    <n v="36203524.210000001"/>
    <n v="10284617.220000003"/>
    <n v="39.67"/>
    <n v="44724477.609999999"/>
    <n v="43981292.810000002"/>
    <n v="-743184.79999999702"/>
    <n v="-1.66"/>
    <n v="0"/>
    <n v="1"/>
    <x v="1"/>
    <x v="0"/>
  </r>
  <r>
    <x v="7"/>
    <x v="52"/>
    <s v="11446"/>
    <x v="578"/>
    <n v="99892304.440000013"/>
    <n v="112448908.7"/>
    <n v="12556604.25999999"/>
    <n v="12.57"/>
    <n v="206312959.91"/>
    <n v="203033434.77000001"/>
    <n v="-3279525.1399999857"/>
    <n v="-1.58"/>
    <n v="0"/>
    <n v="1"/>
    <x v="1"/>
    <x v="0"/>
  </r>
  <r>
    <x v="7"/>
    <x v="52"/>
    <s v="25058"/>
    <x v="579"/>
    <n v="18871408.18"/>
    <n v="17569639"/>
    <n v="-1301769.1799999997"/>
    <n v="-6.89"/>
    <n v="37526811.32"/>
    <n v="33786745.090000004"/>
    <n v="-3740066.2299999967"/>
    <n v="-9.9600000000000009"/>
    <n v="0"/>
    <n v="0"/>
    <x v="3"/>
    <x v="3"/>
  </r>
  <r>
    <x v="7"/>
    <x v="52"/>
    <s v="25059"/>
    <x v="580"/>
    <n v="15311856.59"/>
    <n v="16070004.209999999"/>
    <n v="758147.61999999918"/>
    <n v="4.95"/>
    <n v="31038151.84"/>
    <n v="32377476.48"/>
    <n v="1339324.6400000006"/>
    <n v="4.3099999999999996"/>
    <n v="1"/>
    <n v="1"/>
    <x v="2"/>
    <x v="0"/>
  </r>
  <r>
    <x v="8"/>
    <x v="53"/>
    <s v="04007"/>
    <x v="581"/>
    <n v="14781999.98"/>
    <n v="16263575.880000001"/>
    <n v="1481575.9000000004"/>
    <n v="10.02"/>
    <n v="26762500"/>
    <n v="27124074.570000004"/>
    <n v="361574.57000000402"/>
    <n v="1.35"/>
    <n v="0"/>
    <n v="1"/>
    <x v="1"/>
    <x v="0"/>
  </r>
  <r>
    <x v="8"/>
    <x v="53"/>
    <s v="10702"/>
    <x v="582"/>
    <n v="600679350"/>
    <n v="631851753.06999993"/>
    <n v="31172403.069999933"/>
    <n v="5.18"/>
    <n v="981281849.99000001"/>
    <n v="1001758689.15"/>
    <n v="20476839.159999967"/>
    <n v="2.08"/>
    <n v="0"/>
    <n v="1"/>
    <x v="0"/>
    <x v="0"/>
  </r>
  <r>
    <x v="8"/>
    <x v="53"/>
    <s v="10970"/>
    <x v="583"/>
    <n v="43709999.990000002"/>
    <n v="41939533.360000007"/>
    <n v="-1770466.6299999952"/>
    <n v="-4.05"/>
    <n v="66500999.980000004"/>
    <n v="73364907.290000007"/>
    <n v="6863907.3100000024"/>
    <n v="10.32"/>
    <n v="1"/>
    <n v="0"/>
    <x v="2"/>
    <x v="2"/>
  </r>
  <r>
    <x v="8"/>
    <x v="53"/>
    <s v="10971"/>
    <x v="584"/>
    <n v="43723999.990000002"/>
    <n v="44896493.329999998"/>
    <n v="1172493.3399999961"/>
    <n v="2.68"/>
    <n v="70501999.980000004"/>
    <n v="71801716.75"/>
    <n v="1299716.7699999958"/>
    <n v="1.84"/>
    <n v="1"/>
    <n v="1"/>
    <x v="2"/>
    <x v="0"/>
  </r>
  <r>
    <x v="8"/>
    <x v="53"/>
    <s v="10972"/>
    <x v="585"/>
    <n v="58606910"/>
    <n v="56367835.649999999"/>
    <n v="-2239074.3500000015"/>
    <n v="-3.82"/>
    <n v="117681160"/>
    <n v="106676420.28"/>
    <n v="-11004739.719999999"/>
    <n v="-9.35"/>
    <n v="1"/>
    <n v="0"/>
    <x v="2"/>
    <x v="3"/>
  </r>
  <r>
    <x v="8"/>
    <x v="53"/>
    <s v="10973"/>
    <x v="586"/>
    <n v="82784999.980000004"/>
    <n v="95173615.569999993"/>
    <n v="12388615.589999989"/>
    <n v="14.96"/>
    <n v="169500999.97"/>
    <n v="206221899.53"/>
    <n v="36720899.560000002"/>
    <n v="21.66"/>
    <n v="0"/>
    <n v="0"/>
    <x v="1"/>
    <x v="2"/>
  </r>
  <r>
    <x v="8"/>
    <x v="53"/>
    <s v="10974"/>
    <x v="587"/>
    <n v="88960000"/>
    <n v="85976883.530000016"/>
    <n v="-2983116.4699999839"/>
    <n v="-3.35"/>
    <n v="131986999.97999999"/>
    <n v="136758187.86999997"/>
    <n v="4771187.8899999857"/>
    <n v="3.61"/>
    <n v="1"/>
    <n v="1"/>
    <x v="2"/>
    <x v="0"/>
  </r>
  <r>
    <x v="8"/>
    <x v="53"/>
    <s v="10975"/>
    <x v="588"/>
    <n v="50040434.990000002"/>
    <n v="47149916.489999995"/>
    <n v="-2890518.5000000075"/>
    <n v="-5.77"/>
    <n v="87766078.079999998"/>
    <n v="85484059.519999996"/>
    <n v="-2282018.5600000024"/>
    <n v="-2.6"/>
    <n v="0"/>
    <n v="1"/>
    <x v="3"/>
    <x v="0"/>
  </r>
  <r>
    <x v="8"/>
    <x v="53"/>
    <s v="10976"/>
    <x v="589"/>
    <n v="38635599.980000004"/>
    <n v="34345377.689999998"/>
    <n v="-4290222.2900000066"/>
    <n v="-11.1"/>
    <n v="63527900"/>
    <n v="56313470.5"/>
    <n v="-7214429.5"/>
    <n v="-11.35"/>
    <n v="0"/>
    <n v="0"/>
    <x v="4"/>
    <x v="4"/>
  </r>
  <r>
    <x v="8"/>
    <x v="53"/>
    <s v="10977"/>
    <x v="590"/>
    <n v="31401499.989999998"/>
    <n v="33165278.750999998"/>
    <n v="1763778.7609999999"/>
    <n v="5.61"/>
    <n v="64131999.990000002"/>
    <n v="65310322.811000004"/>
    <n v="1178322.8210000023"/>
    <n v="1.83"/>
    <n v="0"/>
    <n v="1"/>
    <x v="0"/>
    <x v="0"/>
  </r>
  <r>
    <x v="8"/>
    <x v="53"/>
    <s v="10978"/>
    <x v="591"/>
    <n v="189692000"/>
    <n v="193359034.16999999"/>
    <n v="3667034.1699999869"/>
    <n v="1.93"/>
    <n v="379561750"/>
    <n v="372955230.97000003"/>
    <n v="-6606519.0299999714"/>
    <n v="-1.74"/>
    <n v="1"/>
    <n v="1"/>
    <x v="2"/>
    <x v="0"/>
  </r>
  <r>
    <x v="8"/>
    <x v="53"/>
    <s v="10979"/>
    <x v="592"/>
    <n v="36901599.990000002"/>
    <n v="35414794.460000001"/>
    <n v="-1486805.5300000012"/>
    <n v="-4.0199999999999996"/>
    <n v="64412399.990000002"/>
    <n v="63006603.400000006"/>
    <n v="-1405796.5899999961"/>
    <n v="-2.1800000000000002"/>
    <n v="1"/>
    <n v="1"/>
    <x v="2"/>
    <x v="0"/>
  </r>
  <r>
    <x v="8"/>
    <x v="53"/>
    <s v="10980"/>
    <x v="593"/>
    <n v="81318050"/>
    <n v="82035725.410000011"/>
    <n v="717675.41000001132"/>
    <n v="0.88"/>
    <n v="140851800"/>
    <n v="156158984.33999997"/>
    <n v="15307184.339999974"/>
    <n v="10.86"/>
    <n v="1"/>
    <n v="0"/>
    <x v="2"/>
    <x v="2"/>
  </r>
  <r>
    <x v="8"/>
    <x v="53"/>
    <s v="10981"/>
    <x v="594"/>
    <n v="33151499.989999998"/>
    <n v="33577180.829999998"/>
    <n v="425680.83999999985"/>
    <n v="1.28"/>
    <n v="72942100"/>
    <n v="71295168.940000013"/>
    <n v="-1646931.0599999875"/>
    <n v="-2.25"/>
    <n v="1"/>
    <n v="1"/>
    <x v="2"/>
    <x v="0"/>
  </r>
  <r>
    <x v="8"/>
    <x v="53"/>
    <s v="10982"/>
    <x v="595"/>
    <n v="28562649.990000002"/>
    <n v="26156450.200000003"/>
    <n v="-2406199.7899999991"/>
    <n v="-8.42"/>
    <n v="56062649.990000002"/>
    <n v="56993723.059999995"/>
    <n v="931073.06999999285"/>
    <n v="1.66"/>
    <n v="0"/>
    <n v="1"/>
    <x v="3"/>
    <x v="0"/>
  </r>
  <r>
    <x v="8"/>
    <x v="53"/>
    <s v="10983"/>
    <x v="596"/>
    <n v="31505147.149999999"/>
    <n v="28563677.18"/>
    <n v="-2941469.9699999988"/>
    <n v="-9.33"/>
    <n v="46331160.629999995"/>
    <n v="44542445.630000003"/>
    <n v="-1788714.9999999925"/>
    <n v="-3.86"/>
    <n v="0"/>
    <n v="1"/>
    <x v="3"/>
    <x v="0"/>
  </r>
  <r>
    <x v="8"/>
    <x v="54"/>
    <s v="10666"/>
    <x v="597"/>
    <n v="2061280086.27"/>
    <n v="2013028780.3499997"/>
    <n v="-48251305.920000315"/>
    <n v="-2.34"/>
    <n v="2935089676.1000004"/>
    <n v="3131039965.1700001"/>
    <n v="195950289.06999969"/>
    <n v="6.67"/>
    <n v="1"/>
    <n v="0"/>
    <x v="2"/>
    <x v="1"/>
  </r>
  <r>
    <x v="8"/>
    <x v="54"/>
    <s v="10871"/>
    <x v="598"/>
    <n v="78826681.529999986"/>
    <n v="75969447.710000008"/>
    <n v="-2857233.8199999779"/>
    <n v="-3.62"/>
    <n v="147295515.37"/>
    <n v="138144466.90000001"/>
    <n v="-9151048.4699999988"/>
    <n v="-6.21"/>
    <n v="1"/>
    <n v="0"/>
    <x v="2"/>
    <x v="3"/>
  </r>
  <r>
    <x v="8"/>
    <x v="54"/>
    <s v="10872"/>
    <x v="599"/>
    <n v="44779741.25"/>
    <n v="45053434.550000004"/>
    <n v="273693.30000000447"/>
    <n v="0.61"/>
    <n v="83505775.399999991"/>
    <n v="85570430.810000002"/>
    <n v="2064655.4100000113"/>
    <n v="2.4700000000000002"/>
    <n v="1"/>
    <n v="1"/>
    <x v="2"/>
    <x v="0"/>
  </r>
  <r>
    <x v="8"/>
    <x v="54"/>
    <s v="10873"/>
    <x v="600"/>
    <n v="40417906.900000006"/>
    <n v="39659074.660000004"/>
    <n v="-758832.24000000209"/>
    <n v="-1.87"/>
    <n v="72851031.00999999"/>
    <n v="78076208.969999999"/>
    <n v="5225177.9600000083"/>
    <n v="7.17"/>
    <n v="1"/>
    <n v="0"/>
    <x v="2"/>
    <x v="1"/>
  </r>
  <r>
    <x v="8"/>
    <x v="54"/>
    <s v="10874"/>
    <x v="601"/>
    <n v="27746022.379999995"/>
    <n v="27318658.940000005"/>
    <n v="-427363.43999999017"/>
    <n v="-1.54"/>
    <n v="47183218.549999997"/>
    <n v="51763592.049999997"/>
    <n v="4580373.5"/>
    <n v="9.6999999999999993"/>
    <n v="1"/>
    <n v="0"/>
    <x v="2"/>
    <x v="1"/>
  </r>
  <r>
    <x v="8"/>
    <x v="54"/>
    <s v="10875"/>
    <x v="602"/>
    <n v="53741951.25"/>
    <n v="64299336.979999997"/>
    <n v="10557385.729999997"/>
    <n v="19.64"/>
    <n v="90499851.530000001"/>
    <n v="91317229.840000004"/>
    <n v="817378.31000000238"/>
    <n v="0.9"/>
    <n v="0"/>
    <n v="1"/>
    <x v="1"/>
    <x v="0"/>
  </r>
  <r>
    <x v="8"/>
    <x v="54"/>
    <s v="10876"/>
    <x v="603"/>
    <n v="85999292.920000002"/>
    <n v="91953794.669999987"/>
    <n v="5954501.7499999851"/>
    <n v="6.92"/>
    <n v="130251369.63000001"/>
    <n v="145087797.87"/>
    <n v="14836428.239999995"/>
    <n v="11.39"/>
    <n v="0"/>
    <n v="0"/>
    <x v="0"/>
    <x v="2"/>
  </r>
  <r>
    <x v="8"/>
    <x v="54"/>
    <s v="10877"/>
    <x v="604"/>
    <n v="86929335.75"/>
    <n v="82860059.949999988"/>
    <n v="-4069275.8000000119"/>
    <n v="-4.68"/>
    <n v="160243753.69999999"/>
    <n v="154383129.27000001"/>
    <n v="-5860624.4299999774"/>
    <n v="-3.65"/>
    <n v="1"/>
    <n v="1"/>
    <x v="2"/>
    <x v="0"/>
  </r>
  <r>
    <x v="8"/>
    <x v="54"/>
    <s v="10878"/>
    <x v="605"/>
    <n v="50362369.5"/>
    <n v="55088211.909999989"/>
    <n v="4725842.409999989"/>
    <n v="9.3800000000000008"/>
    <n v="90046471.079999998"/>
    <n v="99126826.859999985"/>
    <n v="9080355.7799999863"/>
    <n v="10.08"/>
    <n v="0"/>
    <n v="0"/>
    <x v="0"/>
    <x v="2"/>
  </r>
  <r>
    <x v="8"/>
    <x v="54"/>
    <s v="10879"/>
    <x v="606"/>
    <n v="73725684.370000005"/>
    <n v="73025550.460000008"/>
    <n v="-700133.90999999642"/>
    <n v="-0.94"/>
    <n v="122638043.16999999"/>
    <n v="117378988.16999999"/>
    <n v="-5259055"/>
    <n v="-4.28"/>
    <n v="1"/>
    <n v="1"/>
    <x v="2"/>
    <x v="0"/>
  </r>
  <r>
    <x v="8"/>
    <x v="54"/>
    <s v="10880"/>
    <x v="607"/>
    <n v="41563389.980000004"/>
    <n v="41276721.93"/>
    <n v="-286668.05000000447"/>
    <n v="-0.68"/>
    <n v="73076259.11999999"/>
    <n v="70541957.25999999"/>
    <n v="-2534301.8599999994"/>
    <n v="-3.46"/>
    <n v="1"/>
    <n v="1"/>
    <x v="2"/>
    <x v="0"/>
  </r>
  <r>
    <x v="8"/>
    <x v="54"/>
    <s v="10881"/>
    <x v="608"/>
    <n v="134224996.31999999"/>
    <n v="129434794.92"/>
    <n v="-4790201.3999999911"/>
    <n v="-3.56"/>
    <n v="246105432.71000001"/>
    <n v="244888508.09"/>
    <n v="-1216924.6200000048"/>
    <n v="-0.49"/>
    <n v="1"/>
    <n v="1"/>
    <x v="2"/>
    <x v="0"/>
  </r>
  <r>
    <x v="8"/>
    <x v="54"/>
    <s v="10882"/>
    <x v="609"/>
    <n v="61371348.030000001"/>
    <n v="57006477.140000001"/>
    <n v="-4364870.8900000006"/>
    <n v="-7.11"/>
    <n v="106500327.86"/>
    <n v="98367923.520000011"/>
    <n v="-8132404.3399999887"/>
    <n v="-7.63"/>
    <n v="0"/>
    <n v="0"/>
    <x v="3"/>
    <x v="3"/>
  </r>
  <r>
    <x v="8"/>
    <x v="54"/>
    <s v="10883"/>
    <x v="610"/>
    <n v="84997620.970000014"/>
    <n v="76925066.899999991"/>
    <n v="-8072554.0700000226"/>
    <n v="-9.49"/>
    <n v="143816412.06999999"/>
    <n v="142346251.84"/>
    <n v="-1470160.2299999893"/>
    <n v="-1.02"/>
    <n v="0"/>
    <n v="1"/>
    <x v="3"/>
    <x v="0"/>
  </r>
  <r>
    <x v="8"/>
    <x v="54"/>
    <s v="10884"/>
    <x v="611"/>
    <n v="141222237.17000002"/>
    <n v="146298459.02000001"/>
    <n v="5076221.849999994"/>
    <n v="3.59"/>
    <n v="284639606.81999999"/>
    <n v="269984078.59000003"/>
    <n v="-14655528.229999959"/>
    <n v="-5.14"/>
    <n v="1"/>
    <n v="0"/>
    <x v="2"/>
    <x v="3"/>
  </r>
  <r>
    <x v="8"/>
    <x v="54"/>
    <s v="10885"/>
    <x v="612"/>
    <n v="41321484.670000002"/>
    <n v="43413872.93"/>
    <n v="2092388.2599999979"/>
    <n v="5.0599999999999996"/>
    <n v="95689851.109999999"/>
    <n v="86329266.510000005"/>
    <n v="-9360584.599999994"/>
    <n v="-9.7799999999999994"/>
    <n v="0"/>
    <n v="0"/>
    <x v="0"/>
    <x v="3"/>
  </r>
  <r>
    <x v="8"/>
    <x v="54"/>
    <s v="10886"/>
    <x v="613"/>
    <n v="54623106.119999997"/>
    <n v="59023999.829999998"/>
    <n v="4400893.7100000009"/>
    <n v="8.0500000000000007"/>
    <n v="103383631.64"/>
    <n v="108263866.02"/>
    <n v="4880234.3799999952"/>
    <n v="4.72"/>
    <n v="0"/>
    <n v="1"/>
    <x v="0"/>
    <x v="0"/>
  </r>
  <r>
    <x v="8"/>
    <x v="54"/>
    <s v="10887"/>
    <x v="614"/>
    <n v="77428427.700000018"/>
    <n v="72083374.049999997"/>
    <n v="-5345053.6500000209"/>
    <n v="-6.9"/>
    <n v="115590728.79000001"/>
    <n v="111345461.14999998"/>
    <n v="-4245267.6400000304"/>
    <n v="-3.67"/>
    <n v="0"/>
    <n v="1"/>
    <x v="3"/>
    <x v="0"/>
  </r>
  <r>
    <x v="8"/>
    <x v="54"/>
    <s v="10888"/>
    <x v="615"/>
    <n v="40274242.630000003"/>
    <n v="40734448.960000001"/>
    <n v="460206.32999999821"/>
    <n v="1.1399999999999999"/>
    <n v="60287146.380000003"/>
    <n v="58074552.620000005"/>
    <n v="-2212593.7599999979"/>
    <n v="-3.67"/>
    <n v="1"/>
    <n v="1"/>
    <x v="2"/>
    <x v="0"/>
  </r>
  <r>
    <x v="8"/>
    <x v="54"/>
    <s v="10889"/>
    <x v="616"/>
    <n v="96143767.629999995"/>
    <n v="95086469.189999983"/>
    <n v="-1057298.4400000125"/>
    <n v="-1.0900000000000001"/>
    <n v="178534048.79000002"/>
    <n v="174965153.74000001"/>
    <n v="-3568895.0500000119"/>
    <n v="-1.99"/>
    <n v="1"/>
    <n v="1"/>
    <x v="2"/>
    <x v="0"/>
  </r>
  <r>
    <x v="8"/>
    <x v="54"/>
    <s v="10890"/>
    <x v="617"/>
    <n v="281416967.40999997"/>
    <n v="277851061.36100006"/>
    <n v="-3565906.0489999056"/>
    <n v="-1.26"/>
    <n v="446592696.22999996"/>
    <n v="407134034.17000008"/>
    <n v="-39458662.059999883"/>
    <n v="-8.83"/>
    <n v="1"/>
    <n v="0"/>
    <x v="2"/>
    <x v="3"/>
  </r>
  <r>
    <x v="8"/>
    <x v="54"/>
    <s v="10891"/>
    <x v="618"/>
    <n v="46489280.210000001"/>
    <n v="48788923.969999991"/>
    <n v="2299643.7599999905"/>
    <n v="4.9400000000000004"/>
    <n v="72137955.620000005"/>
    <n v="70988408.120000005"/>
    <n v="-1149547.5"/>
    <n v="-1.59"/>
    <n v="1"/>
    <n v="1"/>
    <x v="2"/>
    <x v="0"/>
  </r>
  <r>
    <x v="8"/>
    <x v="54"/>
    <s v="10892"/>
    <x v="619"/>
    <n v="26403641.640000001"/>
    <n v="28664704.720000003"/>
    <n v="2261063.0800000019"/>
    <n v="8.56"/>
    <n v="50869967.269999996"/>
    <n v="50693641.609999999"/>
    <n v="-176325.65999999642"/>
    <n v="-0.34"/>
    <n v="0"/>
    <n v="1"/>
    <x v="0"/>
    <x v="0"/>
  </r>
  <r>
    <x v="8"/>
    <x v="54"/>
    <s v="10893"/>
    <x v="620"/>
    <n v="25612942.800000001"/>
    <n v="29510623.919999998"/>
    <n v="3897681.1199999973"/>
    <n v="15.21"/>
    <n v="45914674.139999993"/>
    <n v="47187610.719999999"/>
    <n v="1272936.5800000057"/>
    <n v="2.77"/>
    <n v="0"/>
    <n v="1"/>
    <x v="1"/>
    <x v="0"/>
  </r>
  <r>
    <x v="8"/>
    <x v="54"/>
    <s v="10894"/>
    <x v="621"/>
    <n v="38524190"/>
    <n v="47184084.679999992"/>
    <n v="8659894.6799999923"/>
    <n v="22.47"/>
    <n v="62199820.149999999"/>
    <n v="60173949.049999997"/>
    <n v="-2025871.1000000015"/>
    <n v="-3.25"/>
    <n v="0"/>
    <n v="1"/>
    <x v="1"/>
    <x v="0"/>
  </r>
  <r>
    <x v="8"/>
    <x v="54"/>
    <s v="11602"/>
    <x v="622"/>
    <n v="26334786.140000001"/>
    <n v="26760316.439999998"/>
    <n v="425530.29999999702"/>
    <n v="1.61"/>
    <n v="50697719.899999999"/>
    <n v="49516551.409999996"/>
    <n v="-1181168.4900000021"/>
    <n v="-2.3199999999999998"/>
    <n v="1"/>
    <n v="1"/>
    <x v="2"/>
    <x v="0"/>
  </r>
  <r>
    <x v="8"/>
    <x v="54"/>
    <s v="11608"/>
    <x v="623"/>
    <n v="26497629.239999998"/>
    <n v="27124632.249999996"/>
    <n v="627003.00999999791"/>
    <n v="2.36"/>
    <n v="45000819.910000004"/>
    <n v="44672120.459999993"/>
    <n v="-328699.45000001043"/>
    <n v="-0.73"/>
    <n v="1"/>
    <n v="1"/>
    <x v="2"/>
    <x v="0"/>
  </r>
  <r>
    <x v="8"/>
    <x v="54"/>
    <s v="22456"/>
    <x v="624"/>
    <n v="29539298.430000003"/>
    <n v="27109568.809999999"/>
    <n v="-2429729.6200000048"/>
    <n v="-8.2200000000000006"/>
    <n v="55447893.169999994"/>
    <n v="53931828.960000001"/>
    <n v="-1516064.2099999934"/>
    <n v="-2.73"/>
    <n v="0"/>
    <n v="1"/>
    <x v="3"/>
    <x v="0"/>
  </r>
  <r>
    <x v="8"/>
    <x v="54"/>
    <s v="23839"/>
    <x v="625"/>
    <n v="202236768.45000002"/>
    <n v="212187389"/>
    <n v="9950620.5499999821"/>
    <n v="4.92"/>
    <n v="368048156.94"/>
    <n v="290142379.56999999"/>
    <n v="-77905777.370000005"/>
    <n v="-21.16"/>
    <n v="1"/>
    <n v="0"/>
    <x v="2"/>
    <x v="4"/>
  </r>
  <r>
    <x v="8"/>
    <x v="54"/>
    <s v="24692"/>
    <x v="626"/>
    <n v="24065780.829999998"/>
    <n v="26952858.010000002"/>
    <n v="2887077.1800000034"/>
    <n v="11.99"/>
    <n v="42396391.68"/>
    <n v="42647845.289999999"/>
    <n v="251453.6099999994"/>
    <n v="0.59"/>
    <n v="0"/>
    <n v="1"/>
    <x v="1"/>
    <x v="0"/>
  </r>
  <r>
    <x v="8"/>
    <x v="54"/>
    <s v="27839"/>
    <x v="627"/>
    <n v="14446697.180000002"/>
    <n v="15671149.539999999"/>
    <n v="1224452.3599999975"/>
    <n v="8.4700000000000006"/>
    <n v="28074067.189999998"/>
    <n v="28900940.689999998"/>
    <n v="826873.5"/>
    <n v="2.94"/>
    <n v="0"/>
    <n v="1"/>
    <x v="0"/>
    <x v="0"/>
  </r>
  <r>
    <x v="8"/>
    <x v="54"/>
    <s v="27840"/>
    <x v="628"/>
    <n v="15485875.99"/>
    <n v="16380146"/>
    <n v="894270.00999999978"/>
    <n v="5.77"/>
    <n v="29491291.48"/>
    <n v="28556643.23"/>
    <n v="-934648.25"/>
    <n v="-3.16"/>
    <n v="0"/>
    <n v="1"/>
    <x v="0"/>
    <x v="0"/>
  </r>
  <r>
    <x v="8"/>
    <x v="54"/>
    <s v="27841"/>
    <x v="629"/>
    <n v="15457511.389999999"/>
    <n v="16052425.110000001"/>
    <n v="594913.72000000253"/>
    <n v="3.84"/>
    <n v="31095435.02"/>
    <n v="33697467.310000002"/>
    <n v="2602032.2900000028"/>
    <n v="8.36"/>
    <n v="1"/>
    <n v="0"/>
    <x v="2"/>
    <x v="1"/>
  </r>
  <r>
    <x v="8"/>
    <x v="54"/>
    <s v="77498"/>
    <x v="630"/>
    <n v="7331874.9900000012"/>
    <n v="6472155.9899999993"/>
    <n v="-859719.00000000186"/>
    <n v="-11.72"/>
    <n v="17267019.310000002"/>
    <n v="17874957.899999999"/>
    <n v="607938.58999999613"/>
    <n v="3.52"/>
    <n v="0"/>
    <n v="1"/>
    <x v="4"/>
    <x v="0"/>
  </r>
  <r>
    <x v="8"/>
    <x v="55"/>
    <s v="10667"/>
    <x v="631"/>
    <n v="1071959588.79"/>
    <n v="1093454563.29"/>
    <n v="21494974.5"/>
    <n v="2"/>
    <n v="1610722699.4000001"/>
    <n v="1671267705.77"/>
    <n v="60545006.369999886"/>
    <n v="3.75"/>
    <n v="1"/>
    <n v="1"/>
    <x v="2"/>
    <x v="0"/>
  </r>
  <r>
    <x v="8"/>
    <x v="55"/>
    <s v="10895"/>
    <x v="632"/>
    <n v="62574213.030000001"/>
    <n v="71672013.899999991"/>
    <n v="9097800.8699999899"/>
    <n v="14.53"/>
    <n v="119996112.08000001"/>
    <n v="115028596.62999998"/>
    <n v="-4967515.4500000328"/>
    <n v="-4.13"/>
    <n v="0"/>
    <n v="1"/>
    <x v="1"/>
    <x v="0"/>
  </r>
  <r>
    <x v="8"/>
    <x v="55"/>
    <s v="10896"/>
    <x v="633"/>
    <n v="61947307.690000005"/>
    <n v="61165679.740000002"/>
    <n v="-781627.95000000298"/>
    <n v="-1.26"/>
    <n v="126343201.18000001"/>
    <n v="127646453.22"/>
    <n v="1303252.0399999917"/>
    <n v="1.03"/>
    <n v="1"/>
    <n v="1"/>
    <x v="2"/>
    <x v="0"/>
  </r>
  <r>
    <x v="8"/>
    <x v="55"/>
    <s v="10897"/>
    <x v="634"/>
    <n v="354601988.00999999"/>
    <n v="293811222.21999997"/>
    <n v="-60790765.790000021"/>
    <n v="-17.14"/>
    <n v="471204950.47000003"/>
    <n v="465508583.36000001"/>
    <n v="-5696367.1100000143"/>
    <n v="-1.2"/>
    <n v="0"/>
    <n v="1"/>
    <x v="4"/>
    <x v="0"/>
  </r>
  <r>
    <x v="8"/>
    <x v="55"/>
    <s v="10898"/>
    <x v="635"/>
    <n v="57373350.490000002"/>
    <n v="55868622.380000003"/>
    <n v="-1504728.1099999994"/>
    <n v="-2.62"/>
    <n v="107974086.97"/>
    <n v="105121652.66"/>
    <n v="-2852434.3100000024"/>
    <n v="-2.64"/>
    <n v="1"/>
    <n v="1"/>
    <x v="2"/>
    <x v="0"/>
  </r>
  <r>
    <x v="8"/>
    <x v="55"/>
    <s v="10899"/>
    <x v="636"/>
    <n v="56128734.75"/>
    <n v="63715505.719999999"/>
    <n v="7586770.9699999988"/>
    <n v="13.51"/>
    <n v="113997309.83"/>
    <n v="118296208.31000002"/>
    <n v="4298898.4800000191"/>
    <n v="3.77"/>
    <n v="0"/>
    <n v="1"/>
    <x v="1"/>
    <x v="0"/>
  </r>
  <r>
    <x v="8"/>
    <x v="55"/>
    <s v="10900"/>
    <x v="637"/>
    <n v="104174587.73999999"/>
    <n v="104785514.42000002"/>
    <n v="610926.68000002205"/>
    <n v="0.57999999999999996"/>
    <n v="188030536.37"/>
    <n v="187253861.19"/>
    <n v="-776675.18000000715"/>
    <n v="-0.41"/>
    <n v="1"/>
    <n v="1"/>
    <x v="2"/>
    <x v="0"/>
  </r>
  <r>
    <x v="8"/>
    <x v="55"/>
    <s v="10901"/>
    <x v="638"/>
    <n v="48859526.780000001"/>
    <n v="49431444.260000005"/>
    <n v="571917.48000000417"/>
    <n v="1.17"/>
    <n v="102045894.48999999"/>
    <n v="109697475.05"/>
    <n v="7651580.5600000024"/>
    <n v="7.49"/>
    <n v="1"/>
    <n v="0"/>
    <x v="2"/>
    <x v="1"/>
  </r>
  <r>
    <x v="8"/>
    <x v="55"/>
    <s v="10902"/>
    <x v="639"/>
    <n v="54200918.140000001"/>
    <n v="58449261.659999996"/>
    <n v="4248343.5199999958"/>
    <n v="7.83"/>
    <n v="103611867.22"/>
    <n v="103145996.98999999"/>
    <n v="-465870.23000000417"/>
    <n v="-0.44"/>
    <n v="0"/>
    <n v="1"/>
    <x v="0"/>
    <x v="0"/>
  </r>
  <r>
    <x v="8"/>
    <x v="55"/>
    <s v="10904"/>
    <x v="640"/>
    <n v="111291732.47999999"/>
    <n v="118777021.59"/>
    <n v="7485289.1100000143"/>
    <n v="6.72"/>
    <n v="196551769.38999999"/>
    <n v="203483194.12"/>
    <n v="6931424.7300000191"/>
    <n v="3.52"/>
    <n v="0"/>
    <n v="1"/>
    <x v="0"/>
    <x v="0"/>
  </r>
  <r>
    <x v="8"/>
    <x v="55"/>
    <s v="10905"/>
    <x v="641"/>
    <n v="84022451.25999999"/>
    <n v="92334227.159999996"/>
    <n v="8311775.900000006"/>
    <n v="9.89"/>
    <n v="162492857.49000001"/>
    <n v="168311329.08999997"/>
    <n v="5818471.5999999642"/>
    <n v="3.58"/>
    <n v="0"/>
    <n v="1"/>
    <x v="0"/>
    <x v="0"/>
  </r>
  <r>
    <x v="8"/>
    <x v="55"/>
    <s v="10906"/>
    <x v="642"/>
    <n v="31168994.599999998"/>
    <n v="32479867.75"/>
    <n v="1310873.1500000022"/>
    <n v="4.2"/>
    <n v="60461963.660000004"/>
    <n v="57254742.269999996"/>
    <n v="-3207221.390000008"/>
    <n v="-5.3"/>
    <n v="1"/>
    <n v="0"/>
    <x v="2"/>
    <x v="3"/>
  </r>
  <r>
    <x v="8"/>
    <x v="55"/>
    <s v="10907"/>
    <x v="643"/>
    <n v="33631916.490000002"/>
    <n v="36134150.530000001"/>
    <n v="2502234.0399999991"/>
    <n v="7.44"/>
    <n v="52102660.82"/>
    <n v="56115794.630000003"/>
    <n v="4013133.8100000024"/>
    <n v="7.7"/>
    <n v="0"/>
    <n v="0"/>
    <x v="0"/>
    <x v="1"/>
  </r>
  <r>
    <x v="8"/>
    <x v="55"/>
    <s v="10908"/>
    <x v="644"/>
    <n v="39791610.019999996"/>
    <n v="43484683.119999997"/>
    <n v="3693073.1000000015"/>
    <n v="9.2799999999999994"/>
    <n v="76245582.920000002"/>
    <n v="81357090.209999993"/>
    <n v="5111507.2899999917"/>
    <n v="6.7"/>
    <n v="0"/>
    <n v="0"/>
    <x v="0"/>
    <x v="1"/>
  </r>
  <r>
    <x v="8"/>
    <x v="55"/>
    <s v="10909"/>
    <x v="645"/>
    <n v="38199249.990000002"/>
    <n v="32795406.100000001"/>
    <n v="-5403843.8900000006"/>
    <n v="-14.14"/>
    <n v="66574890.590000004"/>
    <n v="69879564.890000015"/>
    <n v="3304674.3000000119"/>
    <n v="4.96"/>
    <n v="0"/>
    <n v="1"/>
    <x v="4"/>
    <x v="0"/>
  </r>
  <r>
    <x v="8"/>
    <x v="55"/>
    <s v="10910"/>
    <x v="646"/>
    <n v="32200701.839999996"/>
    <n v="72410996.790000007"/>
    <n v="40210294.95000001"/>
    <n v="124.87"/>
    <n v="59109415.090000004"/>
    <n v="60479014.070000008"/>
    <n v="1369598.9800000042"/>
    <n v="2.31"/>
    <n v="0"/>
    <n v="1"/>
    <x v="1"/>
    <x v="0"/>
  </r>
  <r>
    <x v="8"/>
    <x v="55"/>
    <s v="10911"/>
    <x v="647"/>
    <n v="24014997.049999997"/>
    <n v="23162250.609999999"/>
    <n v="-852746.43999999762"/>
    <n v="-3.55"/>
    <n v="47052983.950000003"/>
    <n v="42894100.779999994"/>
    <n v="-4158883.1700000092"/>
    <n v="-8.83"/>
    <n v="1"/>
    <n v="0"/>
    <x v="2"/>
    <x v="3"/>
  </r>
  <r>
    <x v="8"/>
    <x v="55"/>
    <s v="10912"/>
    <x v="648"/>
    <n v="24852740.989999998"/>
    <n v="29992120.25"/>
    <n v="5139379.2600000016"/>
    <n v="20.67"/>
    <n v="56769961.93"/>
    <n v="56714820.509999998"/>
    <n v="-55141.420000001788"/>
    <n v="-0.09"/>
    <n v="0"/>
    <n v="1"/>
    <x v="1"/>
    <x v="0"/>
  </r>
  <r>
    <x v="8"/>
    <x v="55"/>
    <s v="10913"/>
    <x v="649"/>
    <n v="28142729.989999998"/>
    <n v="27782374.879999999"/>
    <n v="-360355.1099999994"/>
    <n v="-1.28"/>
    <n v="46146728.470000006"/>
    <n v="47948580.780000001"/>
    <n v="1801852.3099999949"/>
    <n v="3.9"/>
    <n v="1"/>
    <n v="1"/>
    <x v="2"/>
    <x v="0"/>
  </r>
  <r>
    <x v="8"/>
    <x v="55"/>
    <s v="10914"/>
    <x v="650"/>
    <n v="24899098.509999998"/>
    <n v="24410245.900000002"/>
    <n v="-488852.60999999568"/>
    <n v="-1.96"/>
    <n v="49986023.370000005"/>
    <n v="47735337.590000004"/>
    <n v="-2250685.7800000012"/>
    <n v="-4.5"/>
    <n v="1"/>
    <n v="1"/>
    <x v="2"/>
    <x v="0"/>
  </r>
  <r>
    <x v="8"/>
    <x v="55"/>
    <s v="11619"/>
    <x v="651"/>
    <n v="26506267.489999998"/>
    <n v="30200022.629999999"/>
    <n v="3693755.1400000006"/>
    <n v="13.93"/>
    <n v="47253697.780000001"/>
    <n v="49841438.029999994"/>
    <n v="2587740.2499999925"/>
    <n v="5.47"/>
    <n v="0"/>
    <n v="0"/>
    <x v="1"/>
    <x v="1"/>
  </r>
  <r>
    <x v="8"/>
    <x v="55"/>
    <s v="23578"/>
    <x v="652"/>
    <n v="19995846.089999996"/>
    <n v="22068030.490000002"/>
    <n v="2072184.400000006"/>
    <n v="10.36"/>
    <n v="45957815.880000003"/>
    <n v="48274880.13000001"/>
    <n v="2317064.2500000075"/>
    <n v="5.04"/>
    <n v="0"/>
    <n v="0"/>
    <x v="1"/>
    <x v="1"/>
  </r>
  <r>
    <x v="8"/>
    <x v="55"/>
    <s v="28020"/>
    <x v="653"/>
    <n v="26356415"/>
    <n v="28650456.779999997"/>
    <n v="2294041.7799999975"/>
    <n v="8.6999999999999993"/>
    <n v="52021299.890000001"/>
    <n v="48948191.930000007"/>
    <n v="-3073107.9599999934"/>
    <n v="-5.9"/>
    <n v="0"/>
    <n v="0"/>
    <x v="0"/>
    <x v="3"/>
  </r>
  <r>
    <x v="8"/>
    <x v="56"/>
    <s v="10668"/>
    <x v="654"/>
    <n v="1027101876.3200001"/>
    <n v="1140181482.49"/>
    <n v="113079606.16999996"/>
    <n v="11"/>
    <n v="1520636472.98"/>
    <n v="1555936434.8000002"/>
    <n v="35299961.820000172"/>
    <n v="2.3199999999999998"/>
    <n v="0"/>
    <n v="1"/>
    <x v="1"/>
    <x v="0"/>
  </r>
  <r>
    <x v="8"/>
    <x v="56"/>
    <s v="10915"/>
    <x v="655"/>
    <n v="45195928.38000001"/>
    <n v="51340210.960000001"/>
    <n v="6144282.5799999908"/>
    <n v="13.59"/>
    <n v="80202823.569999993"/>
    <n v="83481508.339999989"/>
    <n v="3278684.7699999958"/>
    <n v="4.08"/>
    <n v="0"/>
    <n v="1"/>
    <x v="1"/>
    <x v="0"/>
  </r>
  <r>
    <x v="8"/>
    <x v="56"/>
    <s v="10916"/>
    <x v="656"/>
    <n v="116622457.17"/>
    <n v="104202644.21999998"/>
    <n v="-12419812.950000018"/>
    <n v="-10.64"/>
    <n v="197348109.55000001"/>
    <n v="181241672.53"/>
    <n v="-16106437.020000011"/>
    <n v="-8.16"/>
    <n v="0"/>
    <n v="0"/>
    <x v="4"/>
    <x v="3"/>
  </r>
  <r>
    <x v="8"/>
    <x v="56"/>
    <s v="10917"/>
    <x v="657"/>
    <n v="43740010"/>
    <n v="45106488.670000002"/>
    <n v="1366478.6700000018"/>
    <n v="3.12"/>
    <n v="76989484.480000004"/>
    <n v="82325795.299999997"/>
    <n v="5336310.8199999928"/>
    <n v="6.93"/>
    <n v="1"/>
    <n v="0"/>
    <x v="2"/>
    <x v="1"/>
  </r>
  <r>
    <x v="8"/>
    <x v="56"/>
    <s v="10918"/>
    <x v="658"/>
    <n v="189406230.37"/>
    <n v="169095721.86999997"/>
    <n v="-20310508.50000003"/>
    <n v="-10.72"/>
    <n v="371223621.72000003"/>
    <n v="309827493.65000004"/>
    <n v="-61396128.069999993"/>
    <n v="-16.53"/>
    <n v="0"/>
    <n v="0"/>
    <x v="4"/>
    <x v="4"/>
  </r>
  <r>
    <x v="8"/>
    <x v="56"/>
    <s v="10919"/>
    <x v="659"/>
    <n v="44453669.019999996"/>
    <n v="43285154.229999997"/>
    <n v="-1168514.7899999991"/>
    <n v="-2.62"/>
    <n v="82356386.5"/>
    <n v="87563368.629999995"/>
    <n v="5206982.1299999952"/>
    <n v="6.32"/>
    <n v="1"/>
    <n v="0"/>
    <x v="2"/>
    <x v="1"/>
  </r>
  <r>
    <x v="8"/>
    <x v="56"/>
    <s v="10920"/>
    <x v="660"/>
    <n v="103873898.42"/>
    <n v="110764535.66"/>
    <n v="6890637.2399999946"/>
    <n v="6.63"/>
    <n v="177807316.42000002"/>
    <n v="176228899.33999997"/>
    <n v="-1578417.0800000429"/>
    <n v="-0.88"/>
    <n v="0"/>
    <n v="1"/>
    <x v="0"/>
    <x v="0"/>
  </r>
  <r>
    <x v="8"/>
    <x v="56"/>
    <s v="10921"/>
    <x v="661"/>
    <n v="31483612.839999996"/>
    <n v="31683809.07"/>
    <n v="200196.23000000417"/>
    <n v="0.63"/>
    <n v="50877584.909999996"/>
    <n v="49249998.769999996"/>
    <n v="-1627586.1400000006"/>
    <n v="-3.19"/>
    <n v="1"/>
    <n v="1"/>
    <x v="2"/>
    <x v="0"/>
  </r>
  <r>
    <x v="8"/>
    <x v="56"/>
    <s v="10922"/>
    <x v="662"/>
    <n v="113753499.99000001"/>
    <n v="113794804.09000002"/>
    <n v="41304.100000008941"/>
    <n v="0.03"/>
    <n v="228867827.04000002"/>
    <n v="301539567.15999997"/>
    <n v="72671740.119999945"/>
    <n v="31.75"/>
    <n v="1"/>
    <n v="0"/>
    <x v="2"/>
    <x v="2"/>
  </r>
  <r>
    <x v="8"/>
    <x v="56"/>
    <s v="10923"/>
    <x v="663"/>
    <n v="106628662.81999999"/>
    <n v="100238845.39000002"/>
    <n v="-6389817.4299999774"/>
    <n v="-5.99"/>
    <n v="217066897.85000005"/>
    <n v="194937210.56999999"/>
    <n v="-22129687.280000061"/>
    <n v="-10.19"/>
    <n v="0"/>
    <n v="0"/>
    <x v="3"/>
    <x v="4"/>
  </r>
  <r>
    <x v="8"/>
    <x v="56"/>
    <s v="10924"/>
    <x v="664"/>
    <n v="55932235.730000004"/>
    <n v="53658119.969999999"/>
    <n v="-2274115.7600000054"/>
    <n v="-4.0599999999999996"/>
    <n v="111586196.81999999"/>
    <n v="102399555.88"/>
    <n v="-9186640.9399999976"/>
    <n v="-8.23"/>
    <n v="1"/>
    <n v="0"/>
    <x v="2"/>
    <x v="3"/>
  </r>
  <r>
    <x v="8"/>
    <x v="56"/>
    <s v="10925"/>
    <x v="665"/>
    <n v="40690216.060000002"/>
    <n v="42704311.619999997"/>
    <n v="2014095.5599999949"/>
    <n v="4.9400000000000004"/>
    <n v="77837075.810000002"/>
    <n v="71810064.50999999"/>
    <n v="-6027011.3000000119"/>
    <n v="-7.74"/>
    <n v="1"/>
    <n v="0"/>
    <x v="2"/>
    <x v="3"/>
  </r>
  <r>
    <x v="8"/>
    <x v="56"/>
    <s v="10926"/>
    <x v="666"/>
    <n v="28395626.18"/>
    <n v="28684057.380000003"/>
    <n v="288431.20000000298"/>
    <n v="1.01"/>
    <n v="47684095.789999999"/>
    <n v="57194182.149999999"/>
    <n v="9510086.3599999994"/>
    <n v="19.940000000000001"/>
    <n v="1"/>
    <n v="0"/>
    <x v="2"/>
    <x v="2"/>
  </r>
  <r>
    <x v="8"/>
    <x v="56"/>
    <s v="22302"/>
    <x v="667"/>
    <n v="47697439.990000002"/>
    <n v="71431123.469999999"/>
    <n v="23733683.479999997"/>
    <n v="49.75"/>
    <n v="56348474.560000002"/>
    <n v="58478132.210000001"/>
    <n v="2129657.6499999985"/>
    <n v="3.77"/>
    <n v="0"/>
    <n v="1"/>
    <x v="1"/>
    <x v="0"/>
  </r>
  <r>
    <x v="8"/>
    <x v="56"/>
    <s v="27842"/>
    <x v="668"/>
    <n v="23081830.119999997"/>
    <n v="22940438.710000001"/>
    <n v="-141391.40999999642"/>
    <n v="-0.61"/>
    <n v="46719002.969999999"/>
    <n v="45329996.600000001"/>
    <n v="-1389006.3699999973"/>
    <n v="-2.97"/>
    <n v="1"/>
    <n v="1"/>
    <x v="2"/>
    <x v="0"/>
  </r>
  <r>
    <x v="8"/>
    <x v="56"/>
    <s v="27843"/>
    <x v="669"/>
    <n v="18361258.530000001"/>
    <n v="16842213.060000002"/>
    <n v="-1519045.4699999988"/>
    <n v="-8.27"/>
    <n v="52466973.479999997"/>
    <n v="43013391.670000009"/>
    <n v="-9453581.8099999875"/>
    <n v="-18.010000000000002"/>
    <n v="0"/>
    <n v="0"/>
    <x v="3"/>
    <x v="4"/>
  </r>
  <r>
    <x v="8"/>
    <x v="56"/>
    <s v="27844"/>
    <x v="670"/>
    <n v="17027198.5"/>
    <n v="17774509.479999997"/>
    <n v="747310.97999999672"/>
    <n v="4.38"/>
    <n v="44147229.090000004"/>
    <n v="42475893.909999996"/>
    <n v="-1671335.1800000072"/>
    <n v="-3.78"/>
    <n v="1"/>
    <n v="1"/>
    <x v="2"/>
    <x v="0"/>
  </r>
  <r>
    <x v="9"/>
    <x v="57"/>
    <s v="10712"/>
    <x v="671"/>
    <n v="391179385.20000005"/>
    <n v="400557153.17999995"/>
    <n v="9377767.9799998999"/>
    <n v="2.39"/>
    <n v="554640677.20000005"/>
    <n v="557568710.55999994"/>
    <n v="2928033.3599998951"/>
    <n v="0.52"/>
    <n v="1"/>
    <n v="1"/>
    <x v="2"/>
    <x v="0"/>
  </r>
  <r>
    <x v="9"/>
    <x v="57"/>
    <s v="11113"/>
    <x v="672"/>
    <n v="53003134.540000007"/>
    <n v="44039112.330000006"/>
    <n v="-8964022.2100000009"/>
    <n v="-16.91"/>
    <n v="82122224.760000005"/>
    <n v="81000245.680000007"/>
    <n v="-1121979.0799999982"/>
    <n v="-1.36"/>
    <n v="0"/>
    <n v="1"/>
    <x v="4"/>
    <x v="0"/>
  </r>
  <r>
    <x v="9"/>
    <x v="57"/>
    <s v="11114"/>
    <x v="673"/>
    <n v="37436447.310000002"/>
    <n v="45530915"/>
    <n v="8094467.6899999976"/>
    <n v="21.62"/>
    <n v="58779300.360000007"/>
    <n v="72946881.050000012"/>
    <n v="14167580.690000005"/>
    <n v="24.1"/>
    <n v="0"/>
    <n v="0"/>
    <x v="1"/>
    <x v="2"/>
  </r>
  <r>
    <x v="9"/>
    <x v="57"/>
    <s v="11115"/>
    <x v="674"/>
    <n v="35678113.239999995"/>
    <n v="41324795.199999996"/>
    <n v="5646681.9600000009"/>
    <n v="15.82"/>
    <n v="56014746.820000008"/>
    <n v="59823283.5"/>
    <n v="3808536.6799999923"/>
    <n v="6.79"/>
    <n v="0"/>
    <n v="0"/>
    <x v="1"/>
    <x v="1"/>
  </r>
  <r>
    <x v="9"/>
    <x v="57"/>
    <s v="11116"/>
    <x v="675"/>
    <n v="46624950.820000008"/>
    <n v="58215113.239999987"/>
    <n v="11590162.419999979"/>
    <n v="24.85"/>
    <n v="70459821.430000007"/>
    <n v="69698821.319999993"/>
    <n v="-761000.11000001431"/>
    <n v="-1.08"/>
    <n v="0"/>
    <n v="1"/>
    <x v="1"/>
    <x v="0"/>
  </r>
  <r>
    <x v="9"/>
    <x v="57"/>
    <s v="11117"/>
    <x v="676"/>
    <n v="28850500"/>
    <n v="29156343.760000002"/>
    <n v="305843.76000000164"/>
    <n v="1.06"/>
    <n v="43901685.990000002"/>
    <n v="42487416.760000005"/>
    <n v="-1414269.2299999967"/>
    <n v="-3.22"/>
    <n v="1"/>
    <n v="1"/>
    <x v="2"/>
    <x v="0"/>
  </r>
  <r>
    <x v="9"/>
    <x v="57"/>
    <s v="11118"/>
    <x v="677"/>
    <n v="37453037.079999998"/>
    <n v="39063280.119999997"/>
    <n v="1610243.0399999991"/>
    <n v="4.29"/>
    <n v="48226848.630000003"/>
    <n v="45804208.400000006"/>
    <n v="-2422640.2299999967"/>
    <n v="-5.0199999999999996"/>
    <n v="1"/>
    <n v="0"/>
    <x v="2"/>
    <x v="3"/>
  </r>
  <r>
    <x v="9"/>
    <x v="58"/>
    <s v="10701"/>
    <x v="678"/>
    <n v="428777000"/>
    <n v="419429749.89999998"/>
    <n v="-9347250.1000000238"/>
    <n v="-2.17"/>
    <n v="620675743.49000001"/>
    <n v="617374282.50999999"/>
    <n v="-3301460.9800000191"/>
    <n v="-0.53"/>
    <n v="1"/>
    <n v="1"/>
    <x v="2"/>
    <x v="0"/>
  </r>
  <r>
    <x v="9"/>
    <x v="58"/>
    <s v="10963"/>
    <x v="679"/>
    <n v="32089459.98"/>
    <n v="32363674.950000003"/>
    <n v="274214.97000000253"/>
    <n v="0.85"/>
    <n v="49568066.990000002"/>
    <n v="48124691.57"/>
    <n v="-1443375.4200000018"/>
    <n v="-2.91"/>
    <n v="1"/>
    <n v="1"/>
    <x v="2"/>
    <x v="0"/>
  </r>
  <r>
    <x v="9"/>
    <x v="58"/>
    <s v="10964"/>
    <x v="680"/>
    <n v="48202378.490000002"/>
    <n v="47711507.32"/>
    <n v="-490871.17000000179"/>
    <n v="-1.01"/>
    <n v="84610117.49000001"/>
    <n v="80864450.310000002"/>
    <n v="-3745667.1800000072"/>
    <n v="-4.42"/>
    <n v="1"/>
    <n v="1"/>
    <x v="2"/>
    <x v="0"/>
  </r>
  <r>
    <x v="9"/>
    <x v="58"/>
    <s v="10965"/>
    <x v="681"/>
    <n v="50670600"/>
    <n v="49199589.480000004"/>
    <n v="-1471010.5199999958"/>
    <n v="-2.9"/>
    <n v="82216079.99000001"/>
    <n v="81690815.489999995"/>
    <n v="-525264.5000000149"/>
    <n v="-0.63"/>
    <n v="1"/>
    <n v="1"/>
    <x v="2"/>
    <x v="0"/>
  </r>
  <r>
    <x v="9"/>
    <x v="58"/>
    <s v="10966"/>
    <x v="682"/>
    <n v="31082575"/>
    <n v="32215724.870000005"/>
    <n v="1133149.8700000048"/>
    <n v="3.64"/>
    <n v="43393089.990000002"/>
    <n v="45400668.349999994"/>
    <n v="2007578.359999992"/>
    <n v="4.62"/>
    <n v="1"/>
    <n v="1"/>
    <x v="2"/>
    <x v="0"/>
  </r>
  <r>
    <x v="9"/>
    <x v="58"/>
    <s v="10967"/>
    <x v="683"/>
    <n v="44717895.289999999"/>
    <n v="41740169.189999998"/>
    <n v="-2977726.1000000015"/>
    <n v="-6.65"/>
    <n v="73600006.569999993"/>
    <n v="67429840.280000001"/>
    <n v="-6170166.2899999917"/>
    <n v="-8.3800000000000008"/>
    <n v="0"/>
    <n v="0"/>
    <x v="3"/>
    <x v="3"/>
  </r>
  <r>
    <x v="9"/>
    <x v="58"/>
    <s v="10968"/>
    <x v="684"/>
    <n v="25955500.989999998"/>
    <n v="25085174.890000001"/>
    <n v="-870326.09999999776"/>
    <n v="-3.35"/>
    <n v="40371595.5"/>
    <n v="39740942.780000001"/>
    <n v="-630652.71999999881"/>
    <n v="-1.56"/>
    <n v="1"/>
    <n v="1"/>
    <x v="2"/>
    <x v="0"/>
  </r>
  <r>
    <x v="9"/>
    <x v="58"/>
    <s v="10969"/>
    <x v="685"/>
    <n v="22851340"/>
    <n v="23336453.550000001"/>
    <n v="485113.55000000075"/>
    <n v="2.12"/>
    <n v="37057614.980000004"/>
    <n v="36820696.189999998"/>
    <n v="-236918.79000000656"/>
    <n v="-0.63"/>
    <n v="1"/>
    <n v="1"/>
    <x v="2"/>
    <x v="0"/>
  </r>
  <r>
    <x v="9"/>
    <x v="58"/>
    <s v="11444"/>
    <x v="686"/>
    <n v="111119959.16999999"/>
    <n v="114755185.97999999"/>
    <n v="3635226.8100000024"/>
    <n v="3.27"/>
    <n v="188501999.98000002"/>
    <n v="181618980.94699997"/>
    <n v="-6883019.033000052"/>
    <n v="-3.65"/>
    <n v="1"/>
    <n v="1"/>
    <x v="2"/>
    <x v="0"/>
  </r>
  <r>
    <x v="9"/>
    <x v="59"/>
    <s v="10700"/>
    <x v="687"/>
    <n v="836144499.99000001"/>
    <n v="1003814665.87"/>
    <n v="167670165.88"/>
    <n v="20.05"/>
    <n v="1215838500"/>
    <n v="1236786376.1099999"/>
    <n v="20947876.109999895"/>
    <n v="1.72"/>
    <n v="0"/>
    <n v="1"/>
    <x v="1"/>
    <x v="0"/>
  </r>
  <r>
    <x v="9"/>
    <x v="59"/>
    <s v="10927"/>
    <x v="688"/>
    <n v="30952496.539999995"/>
    <n v="33066788.619999994"/>
    <n v="2114292.0799999982"/>
    <n v="6.83"/>
    <n v="48433335.310000002"/>
    <n v="52389278.369999997"/>
    <n v="3955943.0599999949"/>
    <n v="8.16"/>
    <n v="0"/>
    <n v="0"/>
    <x v="0"/>
    <x v="1"/>
  </r>
  <r>
    <x v="9"/>
    <x v="59"/>
    <s v="10928"/>
    <x v="689"/>
    <n v="87551310.030000001"/>
    <n v="95763899.88000001"/>
    <n v="8212589.8500000089"/>
    <n v="9.3800000000000008"/>
    <n v="138709588.44"/>
    <n v="149005885.92000002"/>
    <n v="10296297.480000019"/>
    <n v="7.42"/>
    <n v="0"/>
    <n v="0"/>
    <x v="0"/>
    <x v="1"/>
  </r>
  <r>
    <x v="9"/>
    <x v="59"/>
    <s v="10929"/>
    <x v="690"/>
    <n v="192419567.44"/>
    <n v="180678360.00999999"/>
    <n v="-11741207.430000007"/>
    <n v="-6.1"/>
    <n v="358071810.34999996"/>
    <n v="335259028.45000005"/>
    <n v="-22812781.899999917"/>
    <n v="-6.37"/>
    <n v="0"/>
    <n v="0"/>
    <x v="3"/>
    <x v="3"/>
  </r>
  <r>
    <x v="9"/>
    <x v="59"/>
    <s v="10930"/>
    <x v="691"/>
    <n v="103663777.58"/>
    <n v="105350235.44000001"/>
    <n v="1686457.8600000143"/>
    <n v="1.62"/>
    <n v="181045147.75999999"/>
    <n v="186849590.43000001"/>
    <n v="5804442.6700000167"/>
    <n v="3.2"/>
    <n v="1"/>
    <n v="1"/>
    <x v="2"/>
    <x v="0"/>
  </r>
  <r>
    <x v="9"/>
    <x v="59"/>
    <s v="10931"/>
    <x v="692"/>
    <n v="35639404.809999995"/>
    <n v="35971756.090000004"/>
    <n v="332351.28000000864"/>
    <n v="0.93"/>
    <n v="59034792.650000006"/>
    <n v="60041170.159999996"/>
    <n v="1006377.5099999905"/>
    <n v="1.7"/>
    <n v="1"/>
    <n v="1"/>
    <x v="2"/>
    <x v="0"/>
  </r>
  <r>
    <x v="9"/>
    <x v="59"/>
    <s v="10932"/>
    <x v="693"/>
    <n v="40602120.729999997"/>
    <n v="39816131.670000002"/>
    <n v="-785989.05999999493"/>
    <n v="-1.93"/>
    <n v="76795453.539999992"/>
    <n v="72190699.75"/>
    <n v="-4604753.7899999917"/>
    <n v="-5.99"/>
    <n v="1"/>
    <n v="0"/>
    <x v="2"/>
    <x v="3"/>
  </r>
  <r>
    <x v="9"/>
    <x v="59"/>
    <s v="10933"/>
    <x v="694"/>
    <n v="76343742.209999993"/>
    <n v="74649591"/>
    <n v="-1694151.2099999934"/>
    <n v="-2.21"/>
    <n v="140826009.36000001"/>
    <n v="133799544.77000001"/>
    <n v="-7026464.5900000036"/>
    <n v="-4.9800000000000004"/>
    <n v="1"/>
    <n v="1"/>
    <x v="2"/>
    <x v="0"/>
  </r>
  <r>
    <x v="9"/>
    <x v="59"/>
    <s v="10934"/>
    <x v="695"/>
    <n v="94622607.569999978"/>
    <n v="90251666.440000013"/>
    <n v="-4370941.1299999654"/>
    <n v="-4.6100000000000003"/>
    <n v="150256678.13"/>
    <n v="153613893.91999999"/>
    <n v="3357215.7899999917"/>
    <n v="2.23"/>
    <n v="1"/>
    <n v="1"/>
    <x v="2"/>
    <x v="0"/>
  </r>
  <r>
    <x v="9"/>
    <x v="59"/>
    <s v="10935"/>
    <x v="696"/>
    <n v="123447904.12"/>
    <n v="118799906.13"/>
    <n v="-4647997.9900000095"/>
    <n v="-3.76"/>
    <n v="196594458.56999999"/>
    <n v="199285820.76999998"/>
    <n v="2691362.1999999881"/>
    <n v="1.36"/>
    <n v="1"/>
    <n v="1"/>
    <x v="2"/>
    <x v="0"/>
  </r>
  <r>
    <x v="9"/>
    <x v="59"/>
    <s v="10936"/>
    <x v="697"/>
    <n v="24718775.82"/>
    <n v="25864674.860000007"/>
    <n v="1145899.0400000066"/>
    <n v="4.63"/>
    <n v="40720742.25"/>
    <n v="39450838.710000001"/>
    <n v="-1269903.5399999991"/>
    <n v="-3.11"/>
    <n v="1"/>
    <n v="1"/>
    <x v="2"/>
    <x v="0"/>
  </r>
  <r>
    <x v="9"/>
    <x v="59"/>
    <s v="10937"/>
    <x v="698"/>
    <n v="35234167.520000003"/>
    <n v="35631733.5"/>
    <n v="397565.97999999672"/>
    <n v="1.1200000000000001"/>
    <n v="51171348.840000004"/>
    <n v="57999554.890000001"/>
    <n v="6828206.049999997"/>
    <n v="13.34"/>
    <n v="1"/>
    <n v="0"/>
    <x v="2"/>
    <x v="2"/>
  </r>
  <r>
    <x v="9"/>
    <x v="59"/>
    <s v="10938"/>
    <x v="699"/>
    <n v="28158894.260000002"/>
    <n v="28803177.160000004"/>
    <n v="644282.90000000224"/>
    <n v="2.2799999999999998"/>
    <n v="53838114"/>
    <n v="52812425.18"/>
    <n v="-1025688.8200000003"/>
    <n v="-1.9"/>
    <n v="1"/>
    <n v="1"/>
    <x v="2"/>
    <x v="0"/>
  </r>
  <r>
    <x v="9"/>
    <x v="59"/>
    <s v="10939"/>
    <x v="700"/>
    <n v="44406103.659999996"/>
    <n v="44891735.489999995"/>
    <n v="485631.82999999821"/>
    <n v="1.0900000000000001"/>
    <n v="96153730.730000004"/>
    <n v="113765516.34999998"/>
    <n v="17611785.619999975"/>
    <n v="18.309999999999999"/>
    <n v="1"/>
    <n v="0"/>
    <x v="2"/>
    <x v="2"/>
  </r>
  <r>
    <x v="9"/>
    <x v="59"/>
    <s v="10940"/>
    <x v="701"/>
    <n v="32701657.210000005"/>
    <n v="31515491.77"/>
    <n v="-1186165.4400000051"/>
    <n v="-3.62"/>
    <n v="54175509.790000007"/>
    <n v="56244118.809999995"/>
    <n v="2068609.0199999884"/>
    <n v="3.81"/>
    <n v="1"/>
    <n v="1"/>
    <x v="2"/>
    <x v="0"/>
  </r>
  <r>
    <x v="9"/>
    <x v="59"/>
    <s v="10941"/>
    <x v="702"/>
    <n v="29013038.539999999"/>
    <n v="28687973.079999998"/>
    <n v="-325065.46000000089"/>
    <n v="-1.1200000000000001"/>
    <n v="56637462.319999993"/>
    <n v="54284675.539999999"/>
    <n v="-2352786.7799999937"/>
    <n v="-4.1500000000000004"/>
    <n v="1"/>
    <n v="1"/>
    <x v="2"/>
    <x v="0"/>
  </r>
  <r>
    <x v="9"/>
    <x v="59"/>
    <s v="10942"/>
    <x v="703"/>
    <n v="33798351.379999995"/>
    <n v="33455675.709999997"/>
    <n v="-342675.66999999806"/>
    <n v="-1.01"/>
    <n v="68790799.980000004"/>
    <n v="67568457.549999997"/>
    <n v="-1222342.4300000072"/>
    <n v="-1.77"/>
    <n v="1"/>
    <n v="1"/>
    <x v="2"/>
    <x v="0"/>
  </r>
  <r>
    <x v="9"/>
    <x v="59"/>
    <s v="10943"/>
    <x v="704"/>
    <n v="21415063.649999999"/>
    <n v="21662513.579999998"/>
    <n v="247449.9299999997"/>
    <n v="1.1499999999999999"/>
    <n v="44312485.170000009"/>
    <n v="45494885.600000001"/>
    <n v="1182400.4299999923"/>
    <n v="2.66"/>
    <n v="1"/>
    <n v="1"/>
    <x v="2"/>
    <x v="0"/>
  </r>
  <r>
    <x v="9"/>
    <x v="59"/>
    <s v="23125"/>
    <x v="705"/>
    <n v="26448788.710000005"/>
    <n v="28600830.139999997"/>
    <n v="2152041.4299999923"/>
    <n v="8.1300000000000008"/>
    <n v="54015765.120000005"/>
    <n v="55164770.260000005"/>
    <n v="1149005.1400000006"/>
    <n v="2.12"/>
    <n v="0"/>
    <n v="1"/>
    <x v="0"/>
    <x v="0"/>
  </r>
  <r>
    <x v="9"/>
    <x v="59"/>
    <s v="28014"/>
    <x v="706"/>
    <n v="25497325.189999998"/>
    <n v="23700854.949999996"/>
    <n v="-1796470.2400000021"/>
    <n v="-7.04"/>
    <n v="49410276.969999991"/>
    <n v="47079185.890000001"/>
    <n v="-2331091.0799999908"/>
    <n v="-4.71"/>
    <n v="0"/>
    <n v="1"/>
    <x v="3"/>
    <x v="0"/>
  </r>
  <r>
    <x v="9"/>
    <x v="59"/>
    <s v="28015"/>
    <x v="707"/>
    <n v="18218438.789999995"/>
    <n v="17269540.920000002"/>
    <n v="-948897.86999999359"/>
    <n v="-5.2"/>
    <n v="39223772.239999995"/>
    <n v="40083547.460000001"/>
    <n v="859775.22000000626"/>
    <n v="2.19"/>
    <n v="0"/>
    <n v="1"/>
    <x v="3"/>
    <x v="0"/>
  </r>
  <r>
    <x v="9"/>
    <x v="59"/>
    <s v="28016"/>
    <x v="708"/>
    <n v="13546002.540000001"/>
    <n v="13222372.809999999"/>
    <n v="-323629.73000000231"/>
    <n v="-2.38"/>
    <n v="27973108.780000001"/>
    <n v="27167641.539999999"/>
    <n v="-805467.24000000209"/>
    <n v="-2.87"/>
    <n v="1"/>
    <n v="1"/>
    <x v="2"/>
    <x v="0"/>
  </r>
  <r>
    <x v="9"/>
    <x v="59"/>
    <s v="53964"/>
    <x v="709"/>
    <n v="0"/>
    <n v="1116582.9099999999"/>
    <n v="1116582.9099999999"/>
    <m/>
    <n v="0"/>
    <n v="934008.59"/>
    <n v="934008.59"/>
    <m/>
    <m/>
    <m/>
    <x v="2"/>
    <x v="0"/>
  </r>
  <r>
    <x v="9"/>
    <x v="60"/>
    <s v="10703"/>
    <x v="710"/>
    <n v="334255000"/>
    <n v="357995916.22999996"/>
    <n v="23740916.229999959"/>
    <n v="7.1"/>
    <n v="470294999.98000002"/>
    <n v="479478346.85000008"/>
    <n v="9183346.8700000644"/>
    <n v="1.95"/>
    <n v="0"/>
    <n v="1"/>
    <x v="0"/>
    <x v="0"/>
  </r>
  <r>
    <x v="9"/>
    <x v="60"/>
    <s v="10985"/>
    <x v="711"/>
    <n v="28994982.889999997"/>
    <n v="29979810.830000002"/>
    <n v="984827.94000000507"/>
    <n v="3.39"/>
    <n v="53033175.639999993"/>
    <n v="55663754.320000008"/>
    <n v="2630578.6800000146"/>
    <n v="4.96"/>
    <n v="1"/>
    <n v="1"/>
    <x v="2"/>
    <x v="0"/>
  </r>
  <r>
    <x v="9"/>
    <x v="60"/>
    <s v="10986"/>
    <x v="712"/>
    <n v="45228052.670000002"/>
    <n v="44065529.240000002"/>
    <n v="-1162523.4299999997"/>
    <n v="-2.57"/>
    <n v="75616426.99000001"/>
    <n v="75342161.779999986"/>
    <n v="-274265.21000002325"/>
    <n v="-0.36"/>
    <n v="1"/>
    <n v="1"/>
    <x v="2"/>
    <x v="0"/>
  </r>
  <r>
    <x v="9"/>
    <x v="60"/>
    <s v="10987"/>
    <x v="713"/>
    <n v="46686299.989999995"/>
    <n v="51199154.539999999"/>
    <n v="4512854.5500000045"/>
    <n v="9.66"/>
    <n v="68848015.99000001"/>
    <n v="68230708.129999995"/>
    <n v="-617307.86000001431"/>
    <n v="-0.89"/>
    <n v="0"/>
    <n v="1"/>
    <x v="0"/>
    <x v="0"/>
  </r>
  <r>
    <x v="9"/>
    <x v="60"/>
    <s v="10988"/>
    <x v="714"/>
    <n v="31406560.190000005"/>
    <n v="34135898.949999996"/>
    <n v="2729338.7599999905"/>
    <n v="8.69"/>
    <n v="50412608.25"/>
    <n v="52910208.149999999"/>
    <n v="2497599.8999999985"/>
    <n v="4.95"/>
    <n v="0"/>
    <n v="1"/>
    <x v="0"/>
    <x v="0"/>
  </r>
  <r>
    <x v="9"/>
    <x v="60"/>
    <s v="10989"/>
    <x v="715"/>
    <n v="56300000"/>
    <n v="50520966.109999999"/>
    <n v="-5779033.8900000006"/>
    <n v="-10.26"/>
    <n v="96771999.980000004"/>
    <n v="92395335.989999995"/>
    <n v="-4376663.9900000095"/>
    <n v="-4.5199999999999996"/>
    <n v="0"/>
    <n v="1"/>
    <x v="4"/>
    <x v="0"/>
  </r>
  <r>
    <x v="9"/>
    <x v="60"/>
    <s v="10990"/>
    <x v="716"/>
    <n v="36689670.019999996"/>
    <n v="36450906.310000002"/>
    <n v="-238763.70999999344"/>
    <n v="-0.65"/>
    <n v="58350686.769999996"/>
    <n v="51645851.000000007"/>
    <n v="-6704835.7699999884"/>
    <n v="-11.49"/>
    <n v="1"/>
    <n v="0"/>
    <x v="2"/>
    <x v="4"/>
  </r>
  <r>
    <x v="9"/>
    <x v="61"/>
    <s v="10669"/>
    <x v="717"/>
    <n v="1851168272.1000001"/>
    <n v="1840644989.1199999"/>
    <n v="-10523282.980000257"/>
    <n v="-0.56000000000000005"/>
    <n v="2376874831.6700001"/>
    <n v="2337397112.6000004"/>
    <n v="-39477719.069999695"/>
    <n v="-1.66"/>
    <n v="1"/>
    <n v="1"/>
    <x v="2"/>
    <x v="0"/>
  </r>
  <r>
    <x v="9"/>
    <x v="61"/>
    <s v="10944"/>
    <x v="718"/>
    <n v="46659639.82"/>
    <n v="49535129.320000008"/>
    <n v="2875489.5000000075"/>
    <n v="6.16"/>
    <n v="90667375.530000001"/>
    <n v="90238706.969999999"/>
    <n v="-428668.56000000238"/>
    <n v="-0.47"/>
    <n v="0"/>
    <n v="1"/>
    <x v="0"/>
    <x v="0"/>
  </r>
  <r>
    <x v="9"/>
    <x v="61"/>
    <s v="10945"/>
    <x v="719"/>
    <n v="29061745.179999996"/>
    <n v="32016652.869999997"/>
    <n v="2954907.6900000013"/>
    <n v="10.16"/>
    <n v="56625595.490000002"/>
    <n v="55243972.220000006"/>
    <n v="-1381623.2699999958"/>
    <n v="-2.4300000000000002"/>
    <n v="0"/>
    <n v="1"/>
    <x v="1"/>
    <x v="0"/>
  </r>
  <r>
    <x v="9"/>
    <x v="61"/>
    <s v="10946"/>
    <x v="720"/>
    <n v="121849312.92"/>
    <n v="135328608.93000001"/>
    <n v="13479296.010000005"/>
    <n v="11.06"/>
    <n v="182932499.10000002"/>
    <n v="186661326.42000002"/>
    <n v="3728827.3199999928"/>
    <n v="2.0299999999999998"/>
    <n v="0"/>
    <n v="1"/>
    <x v="1"/>
    <x v="0"/>
  </r>
  <r>
    <x v="9"/>
    <x v="61"/>
    <s v="10947"/>
    <x v="721"/>
    <n v="62325690"/>
    <n v="73404334.190000013"/>
    <n v="11078644.190000013"/>
    <n v="17.77"/>
    <n v="110159935.61"/>
    <n v="110464109.38999999"/>
    <n v="304173.77999998629"/>
    <n v="0.27"/>
    <n v="0"/>
    <n v="1"/>
    <x v="1"/>
    <x v="0"/>
  </r>
  <r>
    <x v="9"/>
    <x v="61"/>
    <s v="10948"/>
    <x v="722"/>
    <n v="38971247.600000001"/>
    <n v="38665908.589999996"/>
    <n v="-305339.01000000536"/>
    <n v="-0.78"/>
    <n v="75763541.170000002"/>
    <n v="76017667.809999987"/>
    <n v="254126.63999998569"/>
    <n v="0.33"/>
    <n v="1"/>
    <n v="1"/>
    <x v="2"/>
    <x v="0"/>
  </r>
  <r>
    <x v="9"/>
    <x v="61"/>
    <s v="10949"/>
    <x v="723"/>
    <n v="57966155.890000001"/>
    <n v="55015815.420000002"/>
    <n v="-2950340.4699999988"/>
    <n v="-5.08"/>
    <n v="111508196.71000001"/>
    <n v="98967503.110000014"/>
    <n v="-12540693.599999994"/>
    <n v="-11.24"/>
    <n v="0"/>
    <n v="0"/>
    <x v="3"/>
    <x v="4"/>
  </r>
  <r>
    <x v="9"/>
    <x v="61"/>
    <s v="10950"/>
    <x v="724"/>
    <n v="52979435.600000001"/>
    <n v="56813030.259999998"/>
    <n v="3833594.6599999964"/>
    <n v="7.23"/>
    <n v="109512285.39"/>
    <n v="114338847.83999999"/>
    <n v="4826562.4499999881"/>
    <n v="4.4000000000000004"/>
    <n v="0"/>
    <n v="1"/>
    <x v="0"/>
    <x v="0"/>
  </r>
  <r>
    <x v="9"/>
    <x v="61"/>
    <s v="10951"/>
    <x v="725"/>
    <n v="134455962.23000002"/>
    <n v="128073073.89"/>
    <n v="-6382888.3400000185"/>
    <n v="-4.74"/>
    <n v="229525565.31"/>
    <n v="228358478.68999994"/>
    <n v="-1167086.6200000644"/>
    <n v="-0.5"/>
    <n v="1"/>
    <n v="1"/>
    <x v="2"/>
    <x v="0"/>
  </r>
  <r>
    <x v="9"/>
    <x v="61"/>
    <s v="10952"/>
    <x v="726"/>
    <n v="30958916.899999999"/>
    <n v="31631395.870000001"/>
    <n v="672478.97000000253"/>
    <n v="2.17"/>
    <n v="57280190.009999998"/>
    <n v="60574680.640000008"/>
    <n v="3294490.6300000101"/>
    <n v="5.75"/>
    <n v="1"/>
    <n v="0"/>
    <x v="2"/>
    <x v="1"/>
  </r>
  <r>
    <x v="9"/>
    <x v="61"/>
    <s v="10953"/>
    <x v="727"/>
    <n v="70137790.719999999"/>
    <n v="72480826.219999984"/>
    <n v="2343035.4999999851"/>
    <n v="3.34"/>
    <n v="127108721.06"/>
    <n v="119868490.69"/>
    <n v="-7240230.3700000048"/>
    <n v="-5.69"/>
    <n v="1"/>
    <n v="0"/>
    <x v="2"/>
    <x v="3"/>
  </r>
  <r>
    <x v="9"/>
    <x v="61"/>
    <s v="10954"/>
    <x v="728"/>
    <n v="257891299.99000001"/>
    <n v="246181303.79999998"/>
    <n v="-11709996.190000027"/>
    <n v="-4.54"/>
    <n v="417123775.38999999"/>
    <n v="401539577.76999998"/>
    <n v="-15584197.620000005"/>
    <n v="-3.73"/>
    <n v="1"/>
    <n v="1"/>
    <x v="2"/>
    <x v="0"/>
  </r>
  <r>
    <x v="9"/>
    <x v="61"/>
    <s v="10956"/>
    <x v="729"/>
    <n v="126194439.98"/>
    <n v="114188704.19000001"/>
    <n v="-12005735.789999992"/>
    <n v="-9.51"/>
    <n v="221452294.52000001"/>
    <n v="229851411.54000002"/>
    <n v="8399117.0200000107"/>
    <n v="3.79"/>
    <n v="0"/>
    <n v="1"/>
    <x v="3"/>
    <x v="0"/>
  </r>
  <r>
    <x v="9"/>
    <x v="61"/>
    <s v="10957"/>
    <x v="730"/>
    <n v="27288809.899999999"/>
    <n v="32630060.59"/>
    <n v="5341250.6900000013"/>
    <n v="19.57"/>
    <n v="45922388.700000003"/>
    <n v="42230628.280000001"/>
    <n v="-3691760.4200000018"/>
    <n v="-8.0299999999999994"/>
    <n v="0"/>
    <n v="0"/>
    <x v="1"/>
    <x v="3"/>
  </r>
  <r>
    <x v="9"/>
    <x v="61"/>
    <s v="10958"/>
    <x v="731"/>
    <n v="29547119.760000002"/>
    <n v="29596553.749999996"/>
    <n v="49433.989999994636"/>
    <n v="0.16"/>
    <n v="62387334.68"/>
    <n v="61065154.110000007"/>
    <n v="-1322180.5699999928"/>
    <n v="-2.11"/>
    <n v="1"/>
    <n v="1"/>
    <x v="2"/>
    <x v="0"/>
  </r>
  <r>
    <x v="9"/>
    <x v="61"/>
    <s v="10959"/>
    <x v="732"/>
    <n v="35335898.900000006"/>
    <n v="34874235.839999996"/>
    <n v="-461663.06000000983"/>
    <n v="-1.3"/>
    <n v="62492073.81000001"/>
    <n v="61478160.689999998"/>
    <n v="-1013913.1200000122"/>
    <n v="-1.62"/>
    <n v="1"/>
    <n v="1"/>
    <x v="2"/>
    <x v="0"/>
  </r>
  <r>
    <x v="9"/>
    <x v="61"/>
    <s v="10960"/>
    <x v="733"/>
    <n v="24908000.669999998"/>
    <n v="25913651.48"/>
    <n v="1005650.8100000024"/>
    <n v="4.03"/>
    <n v="49197272.989999995"/>
    <n v="48306988.780000001"/>
    <n v="-890284.20999999344"/>
    <n v="-1.8"/>
    <n v="1"/>
    <n v="1"/>
    <x v="2"/>
    <x v="0"/>
  </r>
  <r>
    <x v="9"/>
    <x v="61"/>
    <s v="10961"/>
    <x v="734"/>
    <n v="35125775.450000003"/>
    <n v="33109052.170000002"/>
    <n v="-2016723.2800000012"/>
    <n v="-5.74"/>
    <n v="65786304.300000004"/>
    <n v="63535285.560000002"/>
    <n v="-2251018.7400000021"/>
    <n v="-3.42"/>
    <n v="0"/>
    <n v="1"/>
    <x v="3"/>
    <x v="0"/>
  </r>
  <r>
    <x v="9"/>
    <x v="61"/>
    <s v="10962"/>
    <x v="735"/>
    <n v="25754123.419999994"/>
    <n v="31467494.420000002"/>
    <n v="5713371.0000000075"/>
    <n v="22.18"/>
    <n v="49043527.880000003"/>
    <n v="50292044.280000001"/>
    <n v="1248516.3999999985"/>
    <n v="2.54"/>
    <n v="0"/>
    <n v="1"/>
    <x v="1"/>
    <x v="0"/>
  </r>
  <r>
    <x v="9"/>
    <x v="61"/>
    <s v="11443"/>
    <x v="736"/>
    <n v="294725284.39000005"/>
    <n v="287816941.93999994"/>
    <n v="-6908342.4500001073"/>
    <n v="-2.34"/>
    <n v="471037768.51999998"/>
    <n v="481810337.84999996"/>
    <n v="10772569.329999983"/>
    <n v="2.2799999999999998"/>
    <n v="1"/>
    <n v="1"/>
    <x v="2"/>
    <x v="0"/>
  </r>
  <r>
    <x v="9"/>
    <x v="61"/>
    <s v="21984"/>
    <x v="737"/>
    <n v="225184685.38"/>
    <n v="221629379.01999998"/>
    <n v="-3555306.3600000143"/>
    <n v="-1.57"/>
    <n v="402821331.95999998"/>
    <n v="368476516.18000001"/>
    <n v="-34344815.779999971"/>
    <n v="-8.52"/>
    <n v="1"/>
    <n v="0"/>
    <x v="2"/>
    <x v="3"/>
  </r>
  <r>
    <x v="9"/>
    <x v="61"/>
    <s v="24032"/>
    <x v="738"/>
    <n v="27117421.489999998"/>
    <n v="30671191.240000006"/>
    <n v="3553769.7500000075"/>
    <n v="13.1"/>
    <n v="57131739.729999997"/>
    <n v="54573413.960000008"/>
    <n v="-2558325.7699999884"/>
    <n v="-4.47"/>
    <n v="0"/>
    <n v="1"/>
    <x v="1"/>
    <x v="0"/>
  </r>
  <r>
    <x v="9"/>
    <x v="61"/>
    <s v="24821"/>
    <x v="739"/>
    <n v="20052548.549999997"/>
    <n v="20396745.5"/>
    <n v="344196.95000000298"/>
    <n v="1.71"/>
    <n v="45839881.729999997"/>
    <n v="45088851.939999998"/>
    <n v="-751029.78999999911"/>
    <n v="-1.63"/>
    <n v="1"/>
    <n v="1"/>
    <x v="2"/>
    <x v="0"/>
  </r>
  <r>
    <x v="9"/>
    <x v="61"/>
    <s v="27967"/>
    <x v="740"/>
    <n v="20144811"/>
    <n v="20085204.290000003"/>
    <n v="-59606.709999997169"/>
    <n v="-0.28999999999999998"/>
    <n v="39711614.860000007"/>
    <n v="38494572.229999989"/>
    <n v="-1217042.6300000176"/>
    <n v="-3.06"/>
    <n v="1"/>
    <n v="1"/>
    <x v="2"/>
    <x v="0"/>
  </r>
  <r>
    <x v="9"/>
    <x v="61"/>
    <s v="27968"/>
    <x v="741"/>
    <n v="16130911.99"/>
    <n v="15392747.800000001"/>
    <n v="-738164.18999999948"/>
    <n v="-4.57"/>
    <n v="39761305.5"/>
    <n v="41735590.130000003"/>
    <n v="1974284.6300000027"/>
    <n v="4.96"/>
    <n v="1"/>
    <n v="1"/>
    <x v="2"/>
    <x v="0"/>
  </r>
  <r>
    <x v="9"/>
    <x v="61"/>
    <s v="27976"/>
    <x v="742"/>
    <n v="20698306.77"/>
    <n v="20744736.070000004"/>
    <n v="46429.30000000447"/>
    <n v="0.22"/>
    <n v="37778654.400000006"/>
    <n v="38627057.140000001"/>
    <n v="848402.73999999464"/>
    <n v="2.2400000000000002"/>
    <n v="1"/>
    <n v="1"/>
    <x v="2"/>
    <x v="0"/>
  </r>
  <r>
    <x v="10"/>
    <x v="62"/>
    <s v="10738"/>
    <x v="743"/>
    <n v="474440821.34999996"/>
    <n v="495662026.86999995"/>
    <n v="21221205.519999981"/>
    <n v="4.47"/>
    <n v="635518631.88999999"/>
    <n v="641547341.73000002"/>
    <n v="6028709.8400000334"/>
    <n v="0.94"/>
    <n v="1"/>
    <n v="1"/>
    <x v="2"/>
    <x v="0"/>
  </r>
  <r>
    <x v="10"/>
    <x v="62"/>
    <s v="11340"/>
    <x v="744"/>
    <n v="46876730.980000004"/>
    <n v="48132584.409999996"/>
    <n v="1255853.4299999923"/>
    <n v="2.67"/>
    <n v="79966460.140000001"/>
    <n v="91046671.449999988"/>
    <n v="11080211.309999987"/>
    <n v="13.85"/>
    <n v="1"/>
    <n v="0"/>
    <x v="2"/>
    <x v="2"/>
  </r>
  <r>
    <x v="10"/>
    <x v="62"/>
    <s v="11341"/>
    <x v="745"/>
    <n v="29141468.159999996"/>
    <n v="31516316.390000004"/>
    <n v="2374848.2300000079"/>
    <n v="8.14"/>
    <n v="64773437.390000001"/>
    <n v="63640978.149999999"/>
    <n v="-1132459.2400000021"/>
    <n v="-1.74"/>
    <n v="0"/>
    <n v="1"/>
    <x v="0"/>
    <x v="0"/>
  </r>
  <r>
    <x v="10"/>
    <x v="62"/>
    <s v="11342"/>
    <x v="746"/>
    <n v="62053782.75"/>
    <n v="69180914.600000009"/>
    <n v="7127131.8500000089"/>
    <n v="11.48"/>
    <n v="104877854.12"/>
    <n v="123728892.73999999"/>
    <n v="18851038.61999999"/>
    <n v="17.97"/>
    <n v="0"/>
    <n v="0"/>
    <x v="1"/>
    <x v="2"/>
  </r>
  <r>
    <x v="10"/>
    <x v="62"/>
    <s v="11343"/>
    <x v="747"/>
    <n v="66634038.770000003"/>
    <n v="73092903.980000004"/>
    <n v="6458865.2100000009"/>
    <n v="9.69"/>
    <n v="112753668.52999999"/>
    <n v="113569507.91000001"/>
    <n v="815839.38000002503"/>
    <n v="0.72"/>
    <n v="0"/>
    <n v="1"/>
    <x v="0"/>
    <x v="0"/>
  </r>
  <r>
    <x v="10"/>
    <x v="62"/>
    <s v="11344"/>
    <x v="748"/>
    <n v="40482691.780000001"/>
    <n v="46421975.470000006"/>
    <n v="5939283.6900000051"/>
    <n v="14.67"/>
    <n v="72428512.549999997"/>
    <n v="82562955.120000005"/>
    <n v="10134442.570000008"/>
    <n v="13.99"/>
    <n v="0"/>
    <n v="0"/>
    <x v="1"/>
    <x v="2"/>
  </r>
  <r>
    <x v="10"/>
    <x v="62"/>
    <s v="11345"/>
    <x v="749"/>
    <n v="35809533.910000004"/>
    <n v="35299876.609999999"/>
    <n v="-509657.30000000447"/>
    <n v="-1.42"/>
    <n v="59086717.010000005"/>
    <n v="54207890.959999993"/>
    <n v="-4878826.0500000119"/>
    <n v="-8.25"/>
    <n v="1"/>
    <n v="0"/>
    <x v="2"/>
    <x v="3"/>
  </r>
  <r>
    <x v="10"/>
    <x v="62"/>
    <s v="11346"/>
    <x v="750"/>
    <n v="45273970.86999999"/>
    <n v="48821383.18"/>
    <n v="3547412.3100000098"/>
    <n v="7.83"/>
    <n v="69536996.269999996"/>
    <n v="91836276.870000005"/>
    <n v="22299280.600000009"/>
    <n v="32.06"/>
    <n v="0"/>
    <n v="0"/>
    <x v="0"/>
    <x v="2"/>
  </r>
  <r>
    <x v="10"/>
    <x v="62"/>
    <s v="77753"/>
    <x v="751"/>
    <n v="15400999.970000001"/>
    <n v="14384089.960000001"/>
    <n v="-1016910.0099999998"/>
    <n v="-6.6"/>
    <n v="22258799.969999999"/>
    <n v="22898834.579999998"/>
    <n v="640034.6099999994"/>
    <n v="2.87"/>
    <n v="0"/>
    <n v="1"/>
    <x v="3"/>
    <x v="0"/>
  </r>
  <r>
    <x v="10"/>
    <x v="63"/>
    <s v="10744"/>
    <x v="752"/>
    <n v="637200000"/>
    <n v="636331281.9799999"/>
    <n v="-868718.02000010014"/>
    <n v="-0.13"/>
    <n v="793672720"/>
    <n v="747212706.48999989"/>
    <n v="-46460013.51000011"/>
    <n v="-5.85"/>
    <n v="1"/>
    <n v="0"/>
    <x v="2"/>
    <x v="3"/>
  </r>
  <r>
    <x v="10"/>
    <x v="63"/>
    <s v="11375"/>
    <x v="753"/>
    <n v="30526292.989999998"/>
    <n v="30085744.82"/>
    <n v="-440548.16999999806"/>
    <n v="-1.44"/>
    <n v="36373601.530000001"/>
    <n v="39816685.549999997"/>
    <n v="3443084.0199999958"/>
    <n v="9.4600000000000009"/>
    <n v="1"/>
    <n v="0"/>
    <x v="2"/>
    <x v="1"/>
  </r>
  <r>
    <x v="10"/>
    <x v="63"/>
    <s v="11376"/>
    <x v="754"/>
    <n v="71979190"/>
    <n v="74200200.709999993"/>
    <n v="2221010.7099999934"/>
    <n v="3.08"/>
    <n v="117490064.96999998"/>
    <n v="119276736.17"/>
    <n v="1786671.2000000179"/>
    <n v="1.52"/>
    <n v="1"/>
    <n v="1"/>
    <x v="2"/>
    <x v="0"/>
  </r>
  <r>
    <x v="10"/>
    <x v="63"/>
    <s v="11377"/>
    <x v="755"/>
    <n v="32931108.489999998"/>
    <n v="31866621.259999998"/>
    <n v="-1064487.2300000004"/>
    <n v="-3.23"/>
    <n v="45337852.5"/>
    <n v="48117341.109999999"/>
    <n v="2779488.6099999994"/>
    <n v="6.13"/>
    <n v="1"/>
    <n v="0"/>
    <x v="2"/>
    <x v="1"/>
  </r>
  <r>
    <x v="10"/>
    <x v="63"/>
    <s v="11378"/>
    <x v="756"/>
    <n v="33724079.469999999"/>
    <n v="40420990.380000003"/>
    <n v="6696910.9100000039"/>
    <n v="19.850000000000001"/>
    <n v="43584684.980000004"/>
    <n v="42193352.099999994"/>
    <n v="-1391332.8800000101"/>
    <n v="-3.19"/>
    <n v="0"/>
    <n v="1"/>
    <x v="1"/>
    <x v="0"/>
  </r>
  <r>
    <x v="10"/>
    <x v="63"/>
    <s v="11379"/>
    <x v="757"/>
    <n v="141074450"/>
    <n v="123553538.99999999"/>
    <n v="-17520911.000000015"/>
    <n v="-12.41"/>
    <n v="194991615"/>
    <n v="179042988.77000001"/>
    <n v="-15948626.229999989"/>
    <n v="-8.17"/>
    <n v="0"/>
    <n v="0"/>
    <x v="4"/>
    <x v="3"/>
  </r>
  <r>
    <x v="10"/>
    <x v="63"/>
    <s v="11380"/>
    <x v="758"/>
    <n v="29359999.989999998"/>
    <n v="25026427.560000002"/>
    <n v="-4333572.429999996"/>
    <n v="-14.76"/>
    <n v="45199999.980000004"/>
    <n v="40221540.109999999"/>
    <n v="-4978459.8700000048"/>
    <n v="-11.01"/>
    <n v="0"/>
    <n v="0"/>
    <x v="4"/>
    <x v="4"/>
  </r>
  <r>
    <x v="10"/>
    <x v="63"/>
    <s v="11381"/>
    <x v="759"/>
    <n v="38833297.129999995"/>
    <n v="36725831.670000002"/>
    <n v="-2107465.4599999934"/>
    <n v="-5.42"/>
    <n v="55642240.269999996"/>
    <n v="53042714.709999993"/>
    <n v="-2599525.5600000024"/>
    <n v="-4.67"/>
    <n v="0"/>
    <n v="1"/>
    <x v="3"/>
    <x v="0"/>
  </r>
  <r>
    <x v="10"/>
    <x v="63"/>
    <s v="11382"/>
    <x v="760"/>
    <n v="33040220"/>
    <n v="30611051.680000003"/>
    <n v="-2429168.3199999966"/>
    <n v="-7.35"/>
    <n v="48365663.840000004"/>
    <n v="50172758.009999998"/>
    <n v="1807094.1699999943"/>
    <n v="3.73"/>
    <n v="0"/>
    <n v="1"/>
    <x v="3"/>
    <x v="0"/>
  </r>
  <r>
    <x v="10"/>
    <x v="63"/>
    <s v="11383"/>
    <x v="761"/>
    <n v="61086871.030000001"/>
    <n v="27795867.43"/>
    <n v="-33291003.600000001"/>
    <n v="-54.49"/>
    <n v="92592464.99000001"/>
    <n v="60492574.519999996"/>
    <n v="-32099890.470000014"/>
    <n v="-34.659999999999997"/>
    <n v="0"/>
    <n v="0"/>
    <x v="4"/>
    <x v="4"/>
  </r>
  <r>
    <x v="10"/>
    <x v="63"/>
    <s v="11385"/>
    <x v="762"/>
    <n v="21489850"/>
    <n v="25464276.669999998"/>
    <n v="3974426.6699999981"/>
    <n v="18.489999999999998"/>
    <n v="33832435"/>
    <n v="40103160.119999997"/>
    <n v="6270725.1199999973"/>
    <n v="18.53"/>
    <n v="0"/>
    <n v="0"/>
    <x v="1"/>
    <x v="2"/>
  </r>
  <r>
    <x v="10"/>
    <x v="64"/>
    <s v="10680"/>
    <x v="763"/>
    <n v="1159000000"/>
    <n v="1141963942.8399999"/>
    <n v="-17036057.160000086"/>
    <n v="-1.46"/>
    <n v="1564815000"/>
    <n v="1635355676.5699999"/>
    <n v="70540676.569999933"/>
    <n v="4.5"/>
    <n v="1"/>
    <n v="1"/>
    <x v="2"/>
    <x v="0"/>
  </r>
  <r>
    <x v="10"/>
    <x v="64"/>
    <s v="11322"/>
    <x v="764"/>
    <n v="30998108.050000004"/>
    <n v="30289682.400000002"/>
    <n v="-708425.65000000224"/>
    <n v="-2.2799999999999998"/>
    <n v="47406276.590000004"/>
    <n v="47673874.829999991"/>
    <n v="267598.23999998719"/>
    <n v="0.56000000000000005"/>
    <n v="1"/>
    <n v="1"/>
    <x v="2"/>
    <x v="0"/>
  </r>
  <r>
    <x v="10"/>
    <x v="64"/>
    <s v="11324"/>
    <x v="765"/>
    <n v="49835842.5"/>
    <n v="50611104.360000007"/>
    <n v="775261.86000000685"/>
    <n v="1.55"/>
    <n v="67666171.319999993"/>
    <n v="68182830.719999999"/>
    <n v="516659.40000000596"/>
    <n v="0.76"/>
    <n v="1"/>
    <n v="1"/>
    <x v="2"/>
    <x v="0"/>
  </r>
  <r>
    <x v="10"/>
    <x v="64"/>
    <s v="11325"/>
    <x v="766"/>
    <n v="69976779.99000001"/>
    <n v="66235777.990000002"/>
    <n v="-3741002.0000000075"/>
    <n v="-5.34"/>
    <n v="112499489.5"/>
    <n v="113846314.04999998"/>
    <n v="1346824.5499999821"/>
    <n v="1.19"/>
    <n v="0"/>
    <n v="1"/>
    <x v="3"/>
    <x v="0"/>
  </r>
  <r>
    <x v="10"/>
    <x v="64"/>
    <s v="11326"/>
    <x v="767"/>
    <n v="23743391.799999997"/>
    <n v="32972149.400000002"/>
    <n v="9228757.6000000052"/>
    <n v="38.86"/>
    <n v="40518508.43"/>
    <n v="42720438.93999999"/>
    <n v="2201930.5099999905"/>
    <n v="5.43"/>
    <n v="0"/>
    <n v="0"/>
    <x v="1"/>
    <x v="1"/>
  </r>
  <r>
    <x v="10"/>
    <x v="64"/>
    <s v="11327"/>
    <x v="768"/>
    <n v="45080302.07"/>
    <n v="41634102.359999999"/>
    <n v="-3446199.7100000009"/>
    <n v="-7.64"/>
    <n v="60313003.719999999"/>
    <n v="64568966.899999999"/>
    <n v="4255963.18"/>
    <n v="7.05"/>
    <n v="0"/>
    <n v="0"/>
    <x v="3"/>
    <x v="1"/>
  </r>
  <r>
    <x v="10"/>
    <x v="64"/>
    <s v="11328"/>
    <x v="769"/>
    <n v="65174999.990000002"/>
    <n v="63641944.730000004"/>
    <n v="-1533055.2599999979"/>
    <n v="-2.35"/>
    <n v="100441050"/>
    <n v="94236118.820000008"/>
    <n v="-6204931.1799999923"/>
    <n v="-6.17"/>
    <n v="1"/>
    <n v="0"/>
    <x v="2"/>
    <x v="3"/>
  </r>
  <r>
    <x v="10"/>
    <x v="64"/>
    <s v="11329"/>
    <x v="770"/>
    <n v="211532184.77000004"/>
    <n v="199665208.09"/>
    <n v="-11866976.680000037"/>
    <n v="-5.61"/>
    <n v="320299022.40000004"/>
    <n v="341154632.89999998"/>
    <n v="20855610.49999994"/>
    <n v="6.51"/>
    <n v="0"/>
    <n v="0"/>
    <x v="3"/>
    <x v="1"/>
  </r>
  <r>
    <x v="10"/>
    <x v="64"/>
    <s v="11330"/>
    <x v="771"/>
    <n v="318481738.12"/>
    <n v="340771189.06999999"/>
    <n v="22289450.949999988"/>
    <n v="6.99"/>
    <n v="447057673.63999999"/>
    <n v="461233624.07999998"/>
    <n v="14175950.439999998"/>
    <n v="3.17"/>
    <n v="0"/>
    <n v="1"/>
    <x v="0"/>
    <x v="0"/>
  </r>
  <r>
    <x v="10"/>
    <x v="64"/>
    <s v="11331"/>
    <x v="772"/>
    <n v="45699189.970000006"/>
    <n v="37909090.93"/>
    <n v="-7790099.0400000066"/>
    <n v="-17.04"/>
    <n v="53062512.369999997"/>
    <n v="53899273.359999999"/>
    <n v="836760.99000000209"/>
    <n v="1.57"/>
    <n v="0"/>
    <n v="1"/>
    <x v="4"/>
    <x v="0"/>
  </r>
  <r>
    <x v="10"/>
    <x v="64"/>
    <s v="11332"/>
    <x v="773"/>
    <n v="50285481.390000001"/>
    <n v="49736320.529999986"/>
    <n v="-549160.86000001431"/>
    <n v="-1.0900000000000001"/>
    <n v="95006747.379999995"/>
    <n v="93973067.559999987"/>
    <n v="-1033679.8200000077"/>
    <n v="-1.08"/>
    <n v="1"/>
    <n v="1"/>
    <x v="2"/>
    <x v="0"/>
  </r>
  <r>
    <x v="10"/>
    <x v="64"/>
    <s v="11333"/>
    <x v="774"/>
    <n v="72644924.74000001"/>
    <n v="65732339.509999998"/>
    <n v="-6912585.2300000116"/>
    <n v="-9.51"/>
    <n v="118664127.96000001"/>
    <n v="116710074.69000003"/>
    <n v="-1954053.2699999809"/>
    <n v="-1.64"/>
    <n v="0"/>
    <n v="1"/>
    <x v="3"/>
    <x v="0"/>
  </r>
  <r>
    <x v="10"/>
    <x v="64"/>
    <s v="11334"/>
    <x v="775"/>
    <n v="47016780.289999999"/>
    <n v="54797419.579999998"/>
    <n v="7780639.2899999991"/>
    <n v="16.54"/>
    <n v="91684992.849999994"/>
    <n v="94229144.140000015"/>
    <n v="2544151.2900000215"/>
    <n v="2.77"/>
    <n v="0"/>
    <n v="1"/>
    <x v="1"/>
    <x v="0"/>
  </r>
  <r>
    <x v="10"/>
    <x v="64"/>
    <s v="11335"/>
    <x v="776"/>
    <n v="215848489.97000003"/>
    <n v="228617477.71000001"/>
    <n v="12768987.73999998"/>
    <n v="5.91"/>
    <n v="360776477.46000004"/>
    <n v="340617204.4799999"/>
    <n v="-20159272.980000138"/>
    <n v="-5.58"/>
    <n v="0"/>
    <n v="0"/>
    <x v="0"/>
    <x v="3"/>
  </r>
  <r>
    <x v="10"/>
    <x v="64"/>
    <s v="11336"/>
    <x v="777"/>
    <n v="39969999.980000004"/>
    <n v="37917137.100000009"/>
    <n v="-2052862.8799999952"/>
    <n v="-5.13"/>
    <n v="56243112.570000008"/>
    <n v="59265111.869999997"/>
    <n v="3021999.2999999896"/>
    <n v="5.37"/>
    <n v="0"/>
    <n v="0"/>
    <x v="3"/>
    <x v="1"/>
  </r>
  <r>
    <x v="10"/>
    <x v="64"/>
    <s v="11337"/>
    <x v="778"/>
    <n v="55360914.020000003"/>
    <n v="57382777.099999994"/>
    <n v="2021863.0799999908"/>
    <n v="3.65"/>
    <n v="85206542.629999995"/>
    <n v="79697856.189999998"/>
    <n v="-5508686.4399999976"/>
    <n v="-6.46"/>
    <n v="1"/>
    <n v="0"/>
    <x v="2"/>
    <x v="3"/>
  </r>
  <r>
    <x v="10"/>
    <x v="64"/>
    <s v="11338"/>
    <x v="779"/>
    <n v="29602958.389999997"/>
    <n v="29683685.310000002"/>
    <n v="80726.920000005513"/>
    <n v="0.27"/>
    <n v="53521342.890000001"/>
    <n v="59899048.120000005"/>
    <n v="6377705.2300000042"/>
    <n v="11.91"/>
    <n v="1"/>
    <n v="0"/>
    <x v="2"/>
    <x v="2"/>
  </r>
  <r>
    <x v="10"/>
    <x v="64"/>
    <s v="11339"/>
    <x v="780"/>
    <n v="21025382.739999998"/>
    <n v="17562229.059999999"/>
    <n v="-3463153.6799999997"/>
    <n v="-16.47"/>
    <n v="31513787.109999999"/>
    <n v="32643371.939999998"/>
    <n v="1129584.8299999982"/>
    <n v="3.58"/>
    <n v="0"/>
    <n v="1"/>
    <x v="4"/>
    <x v="0"/>
  </r>
  <r>
    <x v="10"/>
    <x v="64"/>
    <s v="11660"/>
    <x v="781"/>
    <n v="30006187.489999998"/>
    <n v="28871332.170000002"/>
    <n v="-1134855.3199999966"/>
    <n v="-3.78"/>
    <n v="43568100.119999997"/>
    <n v="44155744.489999995"/>
    <n v="587644.36999999732"/>
    <n v="1.34"/>
    <n v="1"/>
    <n v="1"/>
    <x v="2"/>
    <x v="0"/>
  </r>
  <r>
    <x v="10"/>
    <x v="64"/>
    <s v="40491"/>
    <x v="782"/>
    <n v="23716399.989999998"/>
    <n v="29677319.569999997"/>
    <n v="5960919.5799999982"/>
    <n v="25.13"/>
    <n v="39465804.390000001"/>
    <n v="39814079.890000001"/>
    <n v="348275.5"/>
    <n v="0.88"/>
    <n v="0"/>
    <n v="1"/>
    <x v="1"/>
    <x v="0"/>
  </r>
  <r>
    <x v="10"/>
    <x v="64"/>
    <s v="40492"/>
    <x v="783"/>
    <n v="21393727.650000002"/>
    <n v="22211999.969999999"/>
    <n v="818272.31999999657"/>
    <n v="3.82"/>
    <n v="34615828.390000001"/>
    <n v="35909070.490000002"/>
    <n v="1293242.1000000015"/>
    <n v="3.73"/>
    <n v="1"/>
    <n v="1"/>
    <x v="2"/>
    <x v="0"/>
  </r>
  <r>
    <x v="10"/>
    <x v="64"/>
    <s v="40742"/>
    <x v="784"/>
    <n v="15944500"/>
    <n v="14200816.189999999"/>
    <n v="-1743683.8100000005"/>
    <n v="-10.93"/>
    <n v="27749488.490000002"/>
    <n v="26630405.98"/>
    <n v="-1119082.5100000016"/>
    <n v="-4.03"/>
    <n v="0"/>
    <n v="1"/>
    <x v="4"/>
    <x v="0"/>
  </r>
  <r>
    <x v="10"/>
    <x v="64"/>
    <s v="40743"/>
    <x v="785"/>
    <n v="30903232.479999997"/>
    <n v="38077327.920000002"/>
    <n v="7174095.4400000051"/>
    <n v="23.21"/>
    <n v="53733193.260000005"/>
    <n v="51731564.239999995"/>
    <n v="-2001629.0200000107"/>
    <n v="-3.72"/>
    <n v="0"/>
    <n v="1"/>
    <x v="1"/>
    <x v="0"/>
  </r>
  <r>
    <x v="10"/>
    <x v="65"/>
    <s v="10739"/>
    <x v="786"/>
    <n v="274284420.63999999"/>
    <n v="288440062.35000002"/>
    <n v="14155641.710000038"/>
    <n v="5.16"/>
    <n v="303384314.90999997"/>
    <n v="325308241.33000004"/>
    <n v="21923926.420000076"/>
    <n v="7.22"/>
    <n v="0"/>
    <n v="0"/>
    <x v="0"/>
    <x v="1"/>
  </r>
  <r>
    <x v="10"/>
    <x v="65"/>
    <s v="10740"/>
    <x v="787"/>
    <n v="209888292.88999999"/>
    <n v="227354627.63000003"/>
    <n v="17466334.740000039"/>
    <n v="8.32"/>
    <n v="244629625.09"/>
    <n v="245915162.75"/>
    <n v="1285537.6599999964"/>
    <n v="0.52"/>
    <n v="0"/>
    <n v="1"/>
    <x v="0"/>
    <x v="0"/>
  </r>
  <r>
    <x v="10"/>
    <x v="65"/>
    <s v="11347"/>
    <x v="788"/>
    <n v="27908869.740000002"/>
    <n v="28500816.150000002"/>
    <n v="591946.41000000015"/>
    <n v="2.12"/>
    <n v="38461507.160000004"/>
    <n v="37002616.820000008"/>
    <n v="-1458890.3399999961"/>
    <n v="-3.79"/>
    <n v="1"/>
    <n v="1"/>
    <x v="2"/>
    <x v="0"/>
  </r>
  <r>
    <x v="10"/>
    <x v="65"/>
    <s v="11348"/>
    <x v="789"/>
    <n v="25915170.75"/>
    <n v="22982911.649999995"/>
    <n v="-2932259.1000000052"/>
    <n v="-11.31"/>
    <n v="33708797.469999999"/>
    <n v="33883742.659999996"/>
    <n v="174945.18999999762"/>
    <n v="0.51"/>
    <n v="0"/>
    <n v="1"/>
    <x v="4"/>
    <x v="0"/>
  </r>
  <r>
    <x v="10"/>
    <x v="65"/>
    <s v="11349"/>
    <x v="790"/>
    <n v="30281121.050000001"/>
    <n v="33360992.450000003"/>
    <n v="3079871.4000000022"/>
    <n v="10.17"/>
    <n v="50635978.619999997"/>
    <n v="52940045.620000005"/>
    <n v="2304067.0000000075"/>
    <n v="4.55"/>
    <n v="0"/>
    <n v="1"/>
    <x v="1"/>
    <x v="0"/>
  </r>
  <r>
    <x v="10"/>
    <x v="65"/>
    <s v="11350"/>
    <x v="791"/>
    <n v="22832500"/>
    <n v="27256638.779999997"/>
    <n v="4424138.7799999975"/>
    <n v="19.37"/>
    <n v="25781999.990000002"/>
    <n v="25441495.319999997"/>
    <n v="-340504.67000000551"/>
    <n v="-1.32"/>
    <n v="0"/>
    <n v="1"/>
    <x v="1"/>
    <x v="0"/>
  </r>
  <r>
    <x v="10"/>
    <x v="65"/>
    <s v="11352"/>
    <x v="792"/>
    <n v="30781675.84"/>
    <n v="32794669.805000007"/>
    <n v="2012993.9650000073"/>
    <n v="6.53"/>
    <n v="46542096.329999998"/>
    <n v="48765243.994999997"/>
    <n v="2223147.6649999991"/>
    <n v="4.7699999999999996"/>
    <n v="0"/>
    <n v="1"/>
    <x v="0"/>
    <x v="0"/>
  </r>
  <r>
    <x v="10"/>
    <x v="65"/>
    <s v="11353"/>
    <x v="793"/>
    <n v="34328119.980000004"/>
    <n v="31470880.050000001"/>
    <n v="-2857239.9300000034"/>
    <n v="-8.32"/>
    <n v="43681474.990000002"/>
    <n v="46400926.839999996"/>
    <n v="2719451.849999994"/>
    <n v="6.22"/>
    <n v="0"/>
    <n v="0"/>
    <x v="3"/>
    <x v="1"/>
  </r>
  <r>
    <x v="10"/>
    <x v="65"/>
    <s v="11354"/>
    <x v="794"/>
    <n v="32167674.899999999"/>
    <n v="35895833.93"/>
    <n v="3728159.0300000012"/>
    <n v="11.58"/>
    <n v="54522004"/>
    <n v="55298499.380000003"/>
    <n v="776495.38000000268"/>
    <n v="1.42"/>
    <n v="0"/>
    <n v="1"/>
    <x v="1"/>
    <x v="0"/>
  </r>
  <r>
    <x v="10"/>
    <x v="66"/>
    <s v="10741"/>
    <x v="795"/>
    <n v="1391850000"/>
    <n v="1308695862.52"/>
    <n v="-83154137.480000019"/>
    <n v="-5.97"/>
    <n v="1467233097.53"/>
    <n v="1449208424.6300001"/>
    <n v="-18024672.899999857"/>
    <n v="-1.22"/>
    <n v="0"/>
    <n v="1"/>
    <x v="3"/>
    <x v="0"/>
  </r>
  <r>
    <x v="10"/>
    <x v="66"/>
    <s v="11355"/>
    <x v="796"/>
    <n v="153503925.09999999"/>
    <n v="162475305.60000002"/>
    <n v="8971380.5000000298"/>
    <n v="5.84"/>
    <n v="165857933.99000001"/>
    <n v="157959951.72999999"/>
    <n v="-7897982.2600000203"/>
    <n v="-4.76"/>
    <n v="0"/>
    <n v="1"/>
    <x v="0"/>
    <x v="0"/>
  </r>
  <r>
    <x v="10"/>
    <x v="66"/>
    <s v="11356"/>
    <x v="797"/>
    <n v="122258400"/>
    <n v="148023021.66000003"/>
    <n v="25764621.660000026"/>
    <n v="21.07"/>
    <n v="167341586.58999997"/>
    <n v="152190345.16999999"/>
    <n v="-15151241.419999987"/>
    <n v="-9.0500000000000007"/>
    <n v="0"/>
    <n v="0"/>
    <x v="1"/>
    <x v="3"/>
  </r>
  <r>
    <x v="10"/>
    <x v="66"/>
    <s v="41436"/>
    <x v="798"/>
    <n v="57395869.990000002"/>
    <n v="65453197.660000004"/>
    <n v="8057327.6700000018"/>
    <n v="14.03"/>
    <n v="87036679.989999995"/>
    <n v="76577251.100000009"/>
    <n v="-10459428.889999986"/>
    <n v="-12.01"/>
    <n v="0"/>
    <n v="0"/>
    <x v="1"/>
    <x v="4"/>
  </r>
  <r>
    <x v="10"/>
    <x v="67"/>
    <s v="10743"/>
    <x v="799"/>
    <n v="347114749.96000004"/>
    <n v="353317873.90000004"/>
    <n v="6203123.9399999976"/>
    <n v="1.78"/>
    <n v="396754999.99000001"/>
    <n v="373123937.73000002"/>
    <n v="-23631062.25999999"/>
    <n v="-5.95"/>
    <n v="1"/>
    <n v="0"/>
    <x v="2"/>
    <x v="3"/>
  </r>
  <r>
    <x v="10"/>
    <x v="67"/>
    <s v="11323"/>
    <x v="800"/>
    <n v="23010118.989999998"/>
    <n v="20856687.140000001"/>
    <n v="-2153431.8499999978"/>
    <n v="-9.35"/>
    <n v="29257802.469999999"/>
    <n v="29313527.969999995"/>
    <n v="55725.499999996275"/>
    <n v="0.19"/>
    <n v="0"/>
    <n v="1"/>
    <x v="3"/>
    <x v="0"/>
  </r>
  <r>
    <x v="10"/>
    <x v="67"/>
    <s v="11372"/>
    <x v="801"/>
    <n v="23447054.389999997"/>
    <n v="23431868.09"/>
    <n v="-15186.29999999702"/>
    <n v="-0.06"/>
    <n v="41109359.740000002"/>
    <n v="40127910.18"/>
    <n v="-981449.56000000238"/>
    <n v="-2.38"/>
    <n v="1"/>
    <n v="1"/>
    <x v="2"/>
    <x v="0"/>
  </r>
  <r>
    <x v="10"/>
    <x v="67"/>
    <s v="11373"/>
    <x v="802"/>
    <n v="47363449.990000002"/>
    <n v="47082827.819999993"/>
    <n v="-280622.17000000924"/>
    <n v="-0.59"/>
    <n v="66170736.630000003"/>
    <n v="63980871.210000001"/>
    <n v="-2189865.4200000018"/>
    <n v="-3.3"/>
    <n v="1"/>
    <n v="1"/>
    <x v="2"/>
    <x v="0"/>
  </r>
  <r>
    <x v="10"/>
    <x v="67"/>
    <s v="11374"/>
    <x v="803"/>
    <n v="17492687.699999999"/>
    <n v="15610555.42"/>
    <n v="-1882132.2799999993"/>
    <n v="-10.75"/>
    <n v="32896678.019999996"/>
    <n v="28613177.09"/>
    <n v="-4283500.929999996"/>
    <n v="-13.02"/>
    <n v="0"/>
    <n v="0"/>
    <x v="4"/>
    <x v="4"/>
  </r>
  <r>
    <x v="10"/>
    <x v="68"/>
    <s v="09192"/>
    <x v="804"/>
    <n v="28133343.620000001"/>
    <n v="30042185.349999998"/>
    <n v="1908841.7299999967"/>
    <n v="6.78"/>
    <n v="35079960.669999994"/>
    <n v="28856273.959999997"/>
    <n v="-6223686.7099999972"/>
    <n v="-17.739999999999998"/>
    <n v="0"/>
    <n v="0"/>
    <x v="0"/>
    <x v="4"/>
  </r>
  <r>
    <x v="10"/>
    <x v="68"/>
    <s v="10681"/>
    <x v="805"/>
    <n v="1449082968"/>
    <n v="1332179957.4499998"/>
    <n v="-116903010.55000019"/>
    <n v="-8.06"/>
    <n v="1620773576.4300001"/>
    <n v="1578260841.5199997"/>
    <n v="-42512734.910000324"/>
    <n v="-2.62"/>
    <n v="0"/>
    <n v="1"/>
    <x v="3"/>
    <x v="0"/>
  </r>
  <r>
    <x v="10"/>
    <x v="68"/>
    <s v="10742"/>
    <x v="806"/>
    <n v="231348359.63999999"/>
    <n v="279021109.02999997"/>
    <n v="47672749.389999986"/>
    <n v="20.6"/>
    <n v="279298359.62"/>
    <n v="282482910.73000002"/>
    <n v="3184551.1100000143"/>
    <n v="1.1399999999999999"/>
    <n v="0"/>
    <n v="1"/>
    <x v="1"/>
    <x v="0"/>
  </r>
  <r>
    <x v="10"/>
    <x v="68"/>
    <s v="11357"/>
    <x v="807"/>
    <n v="147577217.49000001"/>
    <n v="151713778.85000002"/>
    <n v="4136561.3600000143"/>
    <n v="2.8"/>
    <n v="228311869.99000001"/>
    <n v="213654301.25"/>
    <n v="-14657568.74000001"/>
    <n v="-6.41"/>
    <n v="1"/>
    <n v="0"/>
    <x v="2"/>
    <x v="3"/>
  </r>
  <r>
    <x v="10"/>
    <x v="68"/>
    <s v="11358"/>
    <x v="808"/>
    <n v="38476183.539999999"/>
    <n v="37611871.739999995"/>
    <n v="-864311.80000000447"/>
    <n v="-2.2400000000000002"/>
    <n v="56613640.539999999"/>
    <n v="59891480.700000003"/>
    <n v="3277840.1600000039"/>
    <n v="5.78"/>
    <n v="1"/>
    <n v="0"/>
    <x v="2"/>
    <x v="1"/>
  </r>
  <r>
    <x v="10"/>
    <x v="68"/>
    <s v="11359"/>
    <x v="809"/>
    <n v="76489085.99000001"/>
    <n v="81248220.930000007"/>
    <n v="4759134.9399999976"/>
    <n v="6.22"/>
    <n v="90730128.470000014"/>
    <n v="96890941.950000003"/>
    <n v="6160813.4799999893"/>
    <n v="6.79"/>
    <n v="0"/>
    <n v="0"/>
    <x v="0"/>
    <x v="1"/>
  </r>
  <r>
    <x v="10"/>
    <x v="68"/>
    <s v="11360"/>
    <x v="810"/>
    <n v="84048676.5"/>
    <n v="93198465.039999992"/>
    <n v="9149788.5399999917"/>
    <n v="10.88"/>
    <n v="128433357.52"/>
    <n v="130203126.31"/>
    <n v="1769768.7900000066"/>
    <n v="1.37"/>
    <n v="0"/>
    <n v="1"/>
    <x v="1"/>
    <x v="0"/>
  </r>
  <r>
    <x v="10"/>
    <x v="68"/>
    <s v="11361"/>
    <x v="811"/>
    <n v="37427150"/>
    <n v="38539318.079999998"/>
    <n v="1112168.0799999982"/>
    <n v="2.97"/>
    <n v="63455534.990000002"/>
    <n v="75275534.760000005"/>
    <n v="11819999.770000003"/>
    <n v="18.62"/>
    <n v="1"/>
    <n v="0"/>
    <x v="2"/>
    <x v="2"/>
  </r>
  <r>
    <x v="10"/>
    <x v="68"/>
    <s v="11362"/>
    <x v="812"/>
    <n v="45420000"/>
    <n v="43358201.569999993"/>
    <n v="-2061798.4300000072"/>
    <n v="-4.53"/>
    <n v="73865499.989999995"/>
    <n v="77313454.530000001"/>
    <n v="3447954.5400000066"/>
    <n v="4.66"/>
    <n v="1"/>
    <n v="1"/>
    <x v="2"/>
    <x v="0"/>
  </r>
  <r>
    <x v="10"/>
    <x v="68"/>
    <s v="11363"/>
    <x v="813"/>
    <n v="36066374.990000002"/>
    <n v="39603579.550000004"/>
    <n v="3537204.5600000024"/>
    <n v="9.8000000000000007"/>
    <n v="52557053.340000004"/>
    <n v="58376359.619999997"/>
    <n v="5819306.2799999937"/>
    <n v="11.07"/>
    <n v="0"/>
    <n v="0"/>
    <x v="0"/>
    <x v="2"/>
  </r>
  <r>
    <x v="10"/>
    <x v="68"/>
    <s v="11364"/>
    <x v="814"/>
    <n v="30613175"/>
    <n v="35124385.600000001"/>
    <n v="4511210.6000000015"/>
    <n v="14.73"/>
    <n v="59368949.990000002"/>
    <n v="59904000.549999997"/>
    <n v="535050.55999999493"/>
    <n v="0.9"/>
    <n v="0"/>
    <n v="1"/>
    <x v="1"/>
    <x v="0"/>
  </r>
  <r>
    <x v="10"/>
    <x v="68"/>
    <s v="11365"/>
    <x v="815"/>
    <n v="59426957.670000002"/>
    <n v="46879470.170000002"/>
    <n v="-12547487.5"/>
    <n v="-21.11"/>
    <n v="79397857.649999991"/>
    <n v="74169927.280000001"/>
    <n v="-5227930.3699999899"/>
    <n v="-6.58"/>
    <n v="0"/>
    <n v="0"/>
    <x v="4"/>
    <x v="3"/>
  </r>
  <r>
    <x v="10"/>
    <x v="68"/>
    <s v="11366"/>
    <x v="816"/>
    <n v="67512499.99000001"/>
    <n v="79021370.939999998"/>
    <n v="11508870.949999988"/>
    <n v="17.04"/>
    <n v="127653250"/>
    <n v="127804393.31999999"/>
    <n v="151143.31999999285"/>
    <n v="0.11"/>
    <n v="0"/>
    <n v="1"/>
    <x v="1"/>
    <x v="0"/>
  </r>
  <r>
    <x v="10"/>
    <x v="68"/>
    <s v="11367"/>
    <x v="817"/>
    <n v="40683968.980000004"/>
    <n v="40972332.199999996"/>
    <n v="288363.21999999136"/>
    <n v="0.7"/>
    <n v="56183551.5"/>
    <n v="57884257.460000001"/>
    <n v="1700705.9600000009"/>
    <n v="3.02"/>
    <n v="1"/>
    <n v="1"/>
    <x v="2"/>
    <x v="0"/>
  </r>
  <r>
    <x v="10"/>
    <x v="68"/>
    <s v="11368"/>
    <x v="818"/>
    <n v="39582199.990000002"/>
    <n v="41306771.239999995"/>
    <n v="1724571.2499999925"/>
    <n v="4.3499999999999996"/>
    <n v="73965500"/>
    <n v="70538805.799999997"/>
    <n v="-3426694.200000003"/>
    <n v="-4.63"/>
    <n v="1"/>
    <n v="1"/>
    <x v="2"/>
    <x v="0"/>
  </r>
  <r>
    <x v="10"/>
    <x v="68"/>
    <s v="11369"/>
    <x v="819"/>
    <n v="52821535"/>
    <n v="54027261.530000001"/>
    <n v="1205726.5300000012"/>
    <n v="2.2799999999999998"/>
    <n v="97783979.790000007"/>
    <n v="101696154.73999998"/>
    <n v="3912174.9499999732"/>
    <n v="4"/>
    <n v="1"/>
    <n v="1"/>
    <x v="2"/>
    <x v="0"/>
  </r>
  <r>
    <x v="10"/>
    <x v="68"/>
    <s v="11370"/>
    <x v="820"/>
    <n v="56235468.430000007"/>
    <n v="58560599.460000001"/>
    <n v="2325131.0299999937"/>
    <n v="4.13"/>
    <n v="92803126.640000001"/>
    <n v="88190256.030000001"/>
    <n v="-4612870.6099999994"/>
    <n v="-4.97"/>
    <n v="1"/>
    <n v="1"/>
    <x v="2"/>
    <x v="0"/>
  </r>
  <r>
    <x v="10"/>
    <x v="68"/>
    <s v="11371"/>
    <x v="821"/>
    <n v="31648772.510000002"/>
    <n v="31527517.330000002"/>
    <n v="-121255.1799999997"/>
    <n v="-0.38"/>
    <n v="55394583.510000005"/>
    <n v="55637501.56000001"/>
    <n v="242918.05000000447"/>
    <n v="0.43"/>
    <n v="1"/>
    <n v="1"/>
    <x v="2"/>
    <x v="0"/>
  </r>
  <r>
    <x v="10"/>
    <x v="68"/>
    <s v="11459"/>
    <x v="822"/>
    <n v="103811154.25"/>
    <n v="107878677.20999999"/>
    <n v="4067522.9599999934"/>
    <n v="3.91"/>
    <n v="161422110.75"/>
    <n v="164327289.43000001"/>
    <n v="2905178.6800000072"/>
    <n v="1.79"/>
    <n v="1"/>
    <n v="1"/>
    <x v="2"/>
    <x v="0"/>
  </r>
  <r>
    <x v="10"/>
    <x v="68"/>
    <s v="11654"/>
    <x v="823"/>
    <n v="25439600"/>
    <n v="26426645.889999997"/>
    <n v="987045.88999999687"/>
    <n v="3.87"/>
    <n v="42953475"/>
    <n v="46250659.559999987"/>
    <n v="3297184.5599999875"/>
    <n v="7.67"/>
    <n v="1"/>
    <n v="0"/>
    <x v="2"/>
    <x v="1"/>
  </r>
  <r>
    <x v="10"/>
    <x v="68"/>
    <s v="14138"/>
    <x v="824"/>
    <n v="128583770"/>
    <n v="114672061.37"/>
    <n v="-13911708.629999995"/>
    <n v="-10.81"/>
    <n v="169303029.99000001"/>
    <n v="164324231.70000002"/>
    <n v="-4978798.2899999917"/>
    <n v="-2.94"/>
    <n v="0"/>
    <n v="1"/>
    <x v="4"/>
    <x v="0"/>
  </r>
  <r>
    <x v="11"/>
    <x v="69"/>
    <s v="10683"/>
    <x v="825"/>
    <n v="753505000"/>
    <n v="781586728.42000008"/>
    <n v="28081728.420000076"/>
    <n v="3.72"/>
    <n v="981768124.98000002"/>
    <n v="993121148.61000001"/>
    <n v="11353023.629999995"/>
    <n v="1.1499999999999999"/>
    <n v="1"/>
    <n v="1"/>
    <x v="2"/>
    <x v="0"/>
  </r>
  <r>
    <x v="11"/>
    <x v="69"/>
    <s v="11407"/>
    <x v="826"/>
    <n v="66388999.980000004"/>
    <n v="72434511.180000007"/>
    <n v="6045511.200000003"/>
    <n v="9.1"/>
    <n v="105417911.09999999"/>
    <n v="125548555.34"/>
    <n v="20130644.24000001"/>
    <n v="19.09"/>
    <n v="0"/>
    <n v="0"/>
    <x v="0"/>
    <x v="2"/>
  </r>
  <r>
    <x v="11"/>
    <x v="69"/>
    <s v="11408"/>
    <x v="827"/>
    <n v="72462267.689999998"/>
    <n v="71622282.379999995"/>
    <n v="-839985.31000000238"/>
    <n v="-1.1499999999999999"/>
    <n v="108856224.3"/>
    <n v="118776001.83000001"/>
    <n v="9919777.5300000161"/>
    <n v="9.11"/>
    <n v="1"/>
    <n v="0"/>
    <x v="2"/>
    <x v="1"/>
  </r>
  <r>
    <x v="11"/>
    <x v="69"/>
    <s v="11409"/>
    <x v="828"/>
    <n v="42885480"/>
    <n v="45252408.039999992"/>
    <n v="2366928.0399999917"/>
    <n v="5.51"/>
    <n v="75811833.49000001"/>
    <n v="82289816.480000004"/>
    <n v="6477982.9899999946"/>
    <n v="8.5399999999999991"/>
    <n v="0"/>
    <n v="0"/>
    <x v="0"/>
    <x v="1"/>
  </r>
  <r>
    <x v="11"/>
    <x v="69"/>
    <s v="11410"/>
    <x v="829"/>
    <n v="37544500"/>
    <n v="40098210.75"/>
    <n v="2553710.75"/>
    <n v="6.8"/>
    <n v="67067265.009999998"/>
    <n v="66114679.81000001"/>
    <n v="-952585.19999998808"/>
    <n v="-1.42"/>
    <n v="0"/>
    <n v="1"/>
    <x v="0"/>
    <x v="0"/>
  </r>
  <r>
    <x v="11"/>
    <x v="69"/>
    <s v="11411"/>
    <x v="830"/>
    <n v="119000145.37"/>
    <n v="109632680.58999999"/>
    <n v="-9367464.7800000161"/>
    <n v="-7.87"/>
    <n v="168979322.56"/>
    <n v="161310057.83000001"/>
    <n v="-7669264.7299999893"/>
    <n v="-4.53"/>
    <n v="0"/>
    <n v="1"/>
    <x v="3"/>
    <x v="0"/>
  </r>
  <r>
    <x v="11"/>
    <x v="69"/>
    <s v="11412"/>
    <x v="831"/>
    <n v="41931562.909999996"/>
    <n v="38024694.339999996"/>
    <n v="-3906868.5700000003"/>
    <n v="-9.31"/>
    <n v="64675582.990000002"/>
    <n v="64752201.729999997"/>
    <n v="76618.739999994636"/>
    <n v="0.11"/>
    <n v="0"/>
    <n v="1"/>
    <x v="3"/>
    <x v="0"/>
  </r>
  <r>
    <x v="11"/>
    <x v="69"/>
    <s v="11413"/>
    <x v="832"/>
    <n v="50401995.480000004"/>
    <n v="56084043.340000004"/>
    <n v="5682047.8599999994"/>
    <n v="11.27"/>
    <n v="73975766.739999995"/>
    <n v="80553967.75"/>
    <n v="6578201.0100000054"/>
    <n v="8.89"/>
    <n v="0"/>
    <n v="0"/>
    <x v="1"/>
    <x v="1"/>
  </r>
  <r>
    <x v="11"/>
    <x v="69"/>
    <s v="14139"/>
    <x v="833"/>
    <n v="35491650"/>
    <n v="33663497.169999994"/>
    <n v="-1828152.8300000057"/>
    <n v="-5.15"/>
    <n v="55500431.630000003"/>
    <n v="53317784.750000007"/>
    <n v="-2182646.8799999952"/>
    <n v="-3.93"/>
    <n v="0"/>
    <n v="1"/>
    <x v="3"/>
    <x v="0"/>
  </r>
  <r>
    <x v="11"/>
    <x v="69"/>
    <s v="28817"/>
    <x v="834"/>
    <n v="17570830.829999998"/>
    <n v="19211112.48"/>
    <n v="1640281.6500000022"/>
    <n v="9.33"/>
    <n v="33780966.950000003"/>
    <n v="35334531.269999996"/>
    <n v="1553564.3199999928"/>
    <n v="4.59"/>
    <n v="0"/>
    <n v="1"/>
    <x v="0"/>
    <x v="0"/>
  </r>
  <r>
    <x v="11"/>
    <x v="70"/>
    <s v="10750"/>
    <x v="835"/>
    <n v="469721054.23999989"/>
    <n v="480808830.72000003"/>
    <n v="11087776.480000138"/>
    <n v="2.36"/>
    <n v="638922142.74000001"/>
    <n v="646870989.86000001"/>
    <n v="7948847.1200000048"/>
    <n v="1.24"/>
    <n v="1"/>
    <n v="1"/>
    <x v="2"/>
    <x v="0"/>
  </r>
  <r>
    <x v="11"/>
    <x v="70"/>
    <s v="10751"/>
    <x v="836"/>
    <n v="251267588.32000002"/>
    <n v="255062602.66"/>
    <n v="3795014.3399999738"/>
    <n v="1.51"/>
    <n v="358614661.06999999"/>
    <n v="333336363.06999999"/>
    <n v="-25278298"/>
    <n v="-7.04"/>
    <n v="1"/>
    <n v="0"/>
    <x v="2"/>
    <x v="3"/>
  </r>
  <r>
    <x v="11"/>
    <x v="70"/>
    <s v="11435"/>
    <x v="837"/>
    <n v="65159726.900000006"/>
    <n v="66089322.050000004"/>
    <n v="929595.14999999851"/>
    <n v="1.42"/>
    <n v="123412448.39"/>
    <n v="118490570.97999999"/>
    <n v="-4921877.4100000113"/>
    <n v="-3.98"/>
    <n v="1"/>
    <n v="1"/>
    <x v="2"/>
    <x v="0"/>
  </r>
  <r>
    <x v="11"/>
    <x v="70"/>
    <s v="11436"/>
    <x v="838"/>
    <n v="53907104.309999995"/>
    <n v="57413818.989999995"/>
    <n v="3506714.6799999997"/>
    <n v="6.5"/>
    <n v="84173682.049999997"/>
    <n v="82046481.960000008"/>
    <n v="-2127200.0899999887"/>
    <n v="-2.52"/>
    <n v="0"/>
    <n v="1"/>
    <x v="0"/>
    <x v="0"/>
  </r>
  <r>
    <x v="11"/>
    <x v="70"/>
    <s v="11437"/>
    <x v="839"/>
    <n v="86219425.299999997"/>
    <n v="87752564.079999998"/>
    <n v="1533138.7800000012"/>
    <n v="1.77"/>
    <n v="152623012.57999998"/>
    <n v="159198032.77000001"/>
    <n v="6575020.1900000274"/>
    <n v="4.3"/>
    <n v="1"/>
    <n v="1"/>
    <x v="2"/>
    <x v="0"/>
  </r>
  <r>
    <x v="11"/>
    <x v="70"/>
    <s v="11438"/>
    <x v="840"/>
    <n v="60056792.140000008"/>
    <n v="61948826.990000002"/>
    <n v="1892034.849999994"/>
    <n v="3.15"/>
    <n v="103853212.86000001"/>
    <n v="104820321.56000002"/>
    <n v="967108.70000000298"/>
    <n v="0.93"/>
    <n v="1"/>
    <n v="1"/>
    <x v="2"/>
    <x v="0"/>
  </r>
  <r>
    <x v="11"/>
    <x v="70"/>
    <s v="11439"/>
    <x v="841"/>
    <n v="38847821.660000004"/>
    <n v="38261449.650000006"/>
    <n v="-586372.00999999791"/>
    <n v="-1.5"/>
    <n v="70982165.419999987"/>
    <n v="72380250.620000005"/>
    <n v="1398085.2000000179"/>
    <n v="1.96"/>
    <n v="1"/>
    <n v="1"/>
    <x v="2"/>
    <x v="0"/>
  </r>
  <r>
    <x v="11"/>
    <x v="70"/>
    <s v="11440"/>
    <x v="842"/>
    <n v="46785785.410000004"/>
    <n v="47402680.490000002"/>
    <n v="616895.07999999821"/>
    <n v="1.31"/>
    <n v="81393815.760000005"/>
    <n v="78408543.50999999"/>
    <n v="-2985272.2500000149"/>
    <n v="-3.66"/>
    <n v="1"/>
    <n v="1"/>
    <x v="2"/>
    <x v="0"/>
  </r>
  <r>
    <x v="11"/>
    <x v="70"/>
    <s v="11441"/>
    <x v="843"/>
    <n v="36599250"/>
    <n v="34186191.770000003"/>
    <n v="-2413058.2299999967"/>
    <n v="-6.59"/>
    <n v="59163530"/>
    <n v="56580139.449999996"/>
    <n v="-2583390.5500000045"/>
    <n v="-4.3600000000000003"/>
    <n v="0"/>
    <n v="1"/>
    <x v="3"/>
    <x v="0"/>
  </r>
  <r>
    <x v="11"/>
    <x v="70"/>
    <s v="11442"/>
    <x v="844"/>
    <n v="53237489.940000005"/>
    <n v="52959454.859999999"/>
    <n v="-278035.08000000566"/>
    <n v="-0.52"/>
    <n v="87841650.409999996"/>
    <n v="87435595.300000012"/>
    <n v="-406055.1099999845"/>
    <n v="-0.46"/>
    <n v="1"/>
    <n v="1"/>
    <x v="2"/>
    <x v="0"/>
  </r>
  <r>
    <x v="11"/>
    <x v="70"/>
    <s v="13818"/>
    <x v="845"/>
    <n v="51187866.799999997"/>
    <n v="54191976.439999998"/>
    <n v="3004109.6400000006"/>
    <n v="5.86"/>
    <n v="80194101.799999997"/>
    <n v="75546186.520000011"/>
    <n v="-4647915.2799999863"/>
    <n v="-5.79"/>
    <n v="0"/>
    <n v="0"/>
    <x v="0"/>
    <x v="3"/>
  </r>
  <r>
    <x v="11"/>
    <x v="70"/>
    <s v="15010"/>
    <x v="846"/>
    <n v="40202979.280000001"/>
    <n v="43987268.109999999"/>
    <n v="3784288.8299999982"/>
    <n v="9.41"/>
    <n v="69431244.849999994"/>
    <n v="70570111.209999993"/>
    <n v="1138866.3599999994"/>
    <n v="1.64"/>
    <n v="0"/>
    <n v="1"/>
    <x v="0"/>
    <x v="0"/>
  </r>
  <r>
    <x v="11"/>
    <x v="70"/>
    <s v="23771"/>
    <x v="847"/>
    <n v="58497117.109999999"/>
    <n v="51889497.729999997"/>
    <n v="-6607619.3800000027"/>
    <n v="-11.29"/>
    <n v="83636161.319999993"/>
    <n v="80793062.410000011"/>
    <n v="-2843098.9099999815"/>
    <n v="-3.39"/>
    <n v="0"/>
    <n v="1"/>
    <x v="4"/>
    <x v="0"/>
  </r>
  <r>
    <x v="11"/>
    <x v="71"/>
    <s v="10748"/>
    <x v="848"/>
    <n v="469697250"/>
    <n v="483993417.80999994"/>
    <n v="14296167.809999943"/>
    <n v="3.04"/>
    <n v="728016907.52999997"/>
    <n v="692650786.00999999"/>
    <n v="-35366121.519999981"/>
    <n v="-4.8499999999999996"/>
    <n v="1"/>
    <n v="1"/>
    <x v="2"/>
    <x v="0"/>
  </r>
  <r>
    <x v="11"/>
    <x v="71"/>
    <s v="11423"/>
    <x v="849"/>
    <n v="99558387.049999997"/>
    <n v="105954364.97999999"/>
    <n v="6395977.9299999923"/>
    <n v="6.42"/>
    <n v="147136656.20999998"/>
    <n v="151260694.97"/>
    <n v="4124038.7600000203"/>
    <n v="2.8"/>
    <n v="0"/>
    <n v="1"/>
    <x v="0"/>
    <x v="0"/>
  </r>
  <r>
    <x v="11"/>
    <x v="71"/>
    <s v="11424"/>
    <x v="850"/>
    <n v="53965311"/>
    <n v="51078570.519999996"/>
    <n v="-2886740.4800000042"/>
    <n v="-5.34"/>
    <n v="86764137.450000003"/>
    <n v="87087938.049999997"/>
    <n v="323800.59999999404"/>
    <n v="0.37"/>
    <n v="0"/>
    <n v="1"/>
    <x v="3"/>
    <x v="0"/>
  </r>
  <r>
    <x v="11"/>
    <x v="71"/>
    <s v="11425"/>
    <x v="851"/>
    <n v="59625733.360000007"/>
    <n v="52173002.130000003"/>
    <n v="-7452731.2300000042"/>
    <n v="-12.49"/>
    <n v="76963464.980000019"/>
    <n v="80705733.819999993"/>
    <n v="3742268.8399999738"/>
    <n v="4.8600000000000003"/>
    <n v="0"/>
    <n v="1"/>
    <x v="4"/>
    <x v="0"/>
  </r>
  <r>
    <x v="11"/>
    <x v="71"/>
    <s v="11426"/>
    <x v="852"/>
    <n v="53664829.059999995"/>
    <n v="54845486.800000012"/>
    <n v="1180657.740000017"/>
    <n v="2.2000000000000002"/>
    <n v="82625579.329999998"/>
    <n v="82355906.680000007"/>
    <n v="-269672.64999999106"/>
    <n v="-0.32"/>
    <n v="1"/>
    <n v="1"/>
    <x v="2"/>
    <x v="0"/>
  </r>
  <r>
    <x v="11"/>
    <x v="71"/>
    <s v="11427"/>
    <x v="853"/>
    <n v="46023480.859999999"/>
    <n v="52170728.38000001"/>
    <n v="6147247.5200000107"/>
    <n v="13.35"/>
    <n v="55835547.620000005"/>
    <n v="54685032.899999999"/>
    <n v="-1150514.7200000063"/>
    <n v="-2.06"/>
    <n v="0"/>
    <n v="1"/>
    <x v="1"/>
    <x v="0"/>
  </r>
  <r>
    <x v="11"/>
    <x v="71"/>
    <s v="11428"/>
    <x v="854"/>
    <n v="32779900"/>
    <n v="32950878.370000001"/>
    <n v="170978.37000000104"/>
    <n v="0.52"/>
    <n v="50555595"/>
    <n v="50204464.770000003"/>
    <n v="-351130.22999999672"/>
    <n v="-0.69"/>
    <n v="1"/>
    <n v="1"/>
    <x v="2"/>
    <x v="0"/>
  </r>
  <r>
    <x v="11"/>
    <x v="71"/>
    <s v="11429"/>
    <x v="855"/>
    <n v="67524861.519999996"/>
    <n v="69603485.11999999"/>
    <n v="2078623.599999994"/>
    <n v="3.07"/>
    <n v="110892613.14"/>
    <n v="115103501.17"/>
    <n v="4210888.0300000012"/>
    <n v="3.79"/>
    <n v="1"/>
    <n v="1"/>
    <x v="2"/>
    <x v="0"/>
  </r>
  <r>
    <x v="11"/>
    <x v="71"/>
    <s v="11430"/>
    <x v="856"/>
    <n v="55632761.470000006"/>
    <n v="56724021.380000003"/>
    <n v="1091259.9099999964"/>
    <n v="1.96"/>
    <n v="95912452.819999993"/>
    <n v="96908369.140000015"/>
    <n v="995916.32000002265"/>
    <n v="1.03"/>
    <n v="1"/>
    <n v="1"/>
    <x v="2"/>
    <x v="0"/>
  </r>
  <r>
    <x v="11"/>
    <x v="71"/>
    <s v="11431"/>
    <x v="857"/>
    <n v="37484430.729999997"/>
    <n v="41119373.25"/>
    <n v="3634942.5200000033"/>
    <n v="9.69"/>
    <n v="54637133.200000003"/>
    <n v="54426951.420000002"/>
    <n v="-210181.78000000119"/>
    <n v="-0.38"/>
    <n v="0"/>
    <n v="1"/>
    <x v="0"/>
    <x v="0"/>
  </r>
  <r>
    <x v="11"/>
    <x v="71"/>
    <s v="11460"/>
    <x v="858"/>
    <n v="84977729.63000001"/>
    <n v="89784889.160000011"/>
    <n v="4807159.5300000012"/>
    <n v="5.65"/>
    <n v="149800706.90000001"/>
    <n v="144189337.03"/>
    <n v="-5611369.8700000048"/>
    <n v="-3.74"/>
    <n v="0"/>
    <n v="1"/>
    <x v="0"/>
    <x v="0"/>
  </r>
  <r>
    <x v="11"/>
    <x v="71"/>
    <s v="11464"/>
    <x v="859"/>
    <n v="30434450.179999996"/>
    <n v="31909271.439999998"/>
    <n v="1474821.2600000016"/>
    <n v="4.84"/>
    <n v="53684378.090000004"/>
    <n v="52795349.769999996"/>
    <n v="-889028.32000000775"/>
    <n v="-1.65"/>
    <n v="1"/>
    <n v="1"/>
    <x v="2"/>
    <x v="0"/>
  </r>
  <r>
    <x v="11"/>
    <x v="72"/>
    <s v="10747"/>
    <x v="860"/>
    <n v="739289696.69000006"/>
    <n v="739567605.5400002"/>
    <n v="277908.85000014305"/>
    <n v="0.03"/>
    <n v="986654425.49000001"/>
    <n v="927614249.04999995"/>
    <n v="-59040176.440000057"/>
    <n v="-5.98"/>
    <n v="1"/>
    <n v="0"/>
    <x v="2"/>
    <x v="3"/>
  </r>
  <r>
    <x v="11"/>
    <x v="72"/>
    <s v="11414"/>
    <x v="861"/>
    <n v="33570504.989999995"/>
    <n v="31975911.460000001"/>
    <n v="-1594593.5299999937"/>
    <n v="-4.74"/>
    <n v="59167878.799999997"/>
    <n v="58331533.610000014"/>
    <n v="-836345.18999998271"/>
    <n v="-1.41"/>
    <n v="1"/>
    <n v="1"/>
    <x v="2"/>
    <x v="0"/>
  </r>
  <r>
    <x v="11"/>
    <x v="72"/>
    <s v="11415"/>
    <x v="862"/>
    <n v="39307690.850000001"/>
    <n v="37609896.910000004"/>
    <n v="-1697793.9399999976"/>
    <n v="-4.3099999999999996"/>
    <n v="68381380.00999999"/>
    <n v="65244777.010000005"/>
    <n v="-3136602.9999999851"/>
    <n v="-4.58"/>
    <n v="1"/>
    <n v="1"/>
    <x v="2"/>
    <x v="0"/>
  </r>
  <r>
    <x v="11"/>
    <x v="72"/>
    <s v="11416"/>
    <x v="863"/>
    <n v="43863317.160000004"/>
    <n v="45850884.399999999"/>
    <n v="1987567.2399999946"/>
    <n v="4.53"/>
    <n v="81481308.920000002"/>
    <n v="72694804.629999995"/>
    <n v="-8786504.2900000066"/>
    <n v="-10.78"/>
    <n v="1"/>
    <n v="0"/>
    <x v="2"/>
    <x v="4"/>
  </r>
  <r>
    <x v="11"/>
    <x v="72"/>
    <s v="11417"/>
    <x v="864"/>
    <n v="125133480"/>
    <n v="122903955.40000001"/>
    <n v="-2229524.599999994"/>
    <n v="-1.78"/>
    <n v="170627320.13"/>
    <n v="172786472.65999997"/>
    <n v="2159152.5299999714"/>
    <n v="1.26"/>
    <n v="1"/>
    <n v="1"/>
    <x v="2"/>
    <x v="0"/>
  </r>
  <r>
    <x v="11"/>
    <x v="72"/>
    <s v="11418"/>
    <x v="865"/>
    <n v="44256263.700000003"/>
    <n v="44568411.170000002"/>
    <n v="312147.46999999881"/>
    <n v="0.7"/>
    <n v="78403953.519999996"/>
    <n v="78541629.920000017"/>
    <n v="137676.40000002086"/>
    <n v="0.17"/>
    <n v="1"/>
    <n v="1"/>
    <x v="2"/>
    <x v="0"/>
  </r>
  <r>
    <x v="11"/>
    <x v="72"/>
    <s v="11419"/>
    <x v="866"/>
    <n v="32169315.699999999"/>
    <n v="30504778.93"/>
    <n v="-1664536.7699999996"/>
    <n v="-5.17"/>
    <n v="48633525"/>
    <n v="45109384.82"/>
    <n v="-3524140.1799999997"/>
    <n v="-7.24"/>
    <n v="0"/>
    <n v="0"/>
    <x v="3"/>
    <x v="3"/>
  </r>
  <r>
    <x v="11"/>
    <x v="72"/>
    <s v="11420"/>
    <x v="867"/>
    <n v="35043350.600000001"/>
    <n v="34399693.370000005"/>
    <n v="-643657.22999999672"/>
    <n v="-1.83"/>
    <n v="65571413.93"/>
    <n v="59217420.280000009"/>
    <n v="-6353993.6499999911"/>
    <n v="-9.69"/>
    <n v="1"/>
    <n v="0"/>
    <x v="2"/>
    <x v="3"/>
  </r>
  <r>
    <x v="11"/>
    <x v="72"/>
    <s v="11421"/>
    <x v="868"/>
    <n v="30743123.719999999"/>
    <n v="30771347.219999999"/>
    <n v="28223.5"/>
    <n v="0.09"/>
    <n v="50240732.74000001"/>
    <n v="48675029.159999996"/>
    <n v="-1565703.5800000131"/>
    <n v="-3.11"/>
    <n v="1"/>
    <n v="1"/>
    <x v="2"/>
    <x v="0"/>
  </r>
  <r>
    <x v="11"/>
    <x v="72"/>
    <s v="11422"/>
    <x v="869"/>
    <n v="43779457.770000003"/>
    <n v="43421388.350000001"/>
    <n v="-358069.42000000179"/>
    <n v="-0.81"/>
    <n v="71623640.080000013"/>
    <n v="70299113.930000007"/>
    <n v="-1324526.150000006"/>
    <n v="-1.84"/>
    <n v="1"/>
    <n v="1"/>
    <x v="2"/>
    <x v="0"/>
  </r>
  <r>
    <x v="11"/>
    <x v="72"/>
    <s v="24673"/>
    <x v="870"/>
    <n v="27131721.98"/>
    <n v="27790670.23"/>
    <n v="658948.25"/>
    <n v="2.42"/>
    <n v="52475053.060000002"/>
    <n v="49857116.920000002"/>
    <n v="-2617936.1400000006"/>
    <n v="-4.9800000000000004"/>
    <n v="1"/>
    <n v="1"/>
    <x v="2"/>
    <x v="0"/>
  </r>
  <r>
    <x v="11"/>
    <x v="73"/>
    <s v="10684"/>
    <x v="871"/>
    <n v="803801499.98000002"/>
    <n v="784498849.67000008"/>
    <n v="-19302650.309999943"/>
    <n v="-2.4"/>
    <n v="974114350"/>
    <n v="1078918723.3099999"/>
    <n v="104804373.30999994"/>
    <n v="10.75"/>
    <n v="1"/>
    <n v="0"/>
    <x v="2"/>
    <x v="2"/>
  </r>
  <r>
    <x v="11"/>
    <x v="73"/>
    <s v="10749"/>
    <x v="872"/>
    <n v="149817499.99000001"/>
    <n v="142622469.46000004"/>
    <n v="-7195030.5299999714"/>
    <n v="-4.8"/>
    <n v="197081999.99000001"/>
    <n v="196478648.38"/>
    <n v="-603351.61000001431"/>
    <n v="-0.3"/>
    <n v="1"/>
    <n v="1"/>
    <x v="2"/>
    <x v="0"/>
  </r>
  <r>
    <x v="11"/>
    <x v="73"/>
    <s v="11432"/>
    <x v="873"/>
    <n v="71703363.230000004"/>
    <n v="56611726.32"/>
    <n v="-15091636.910000004"/>
    <n v="-21.04"/>
    <n v="111398573.73"/>
    <n v="112671162.09"/>
    <n v="1272588.3599999994"/>
    <n v="1.1399999999999999"/>
    <n v="0"/>
    <n v="1"/>
    <x v="4"/>
    <x v="0"/>
  </r>
  <r>
    <x v="11"/>
    <x v="73"/>
    <s v="11433"/>
    <x v="874"/>
    <n v="39731706.990000002"/>
    <n v="38663343.550000004"/>
    <n v="-1068363.4399999976"/>
    <n v="-2.68"/>
    <n v="56489154.520000003"/>
    <n v="54580960.220000006"/>
    <n v="-1908194.299999997"/>
    <n v="-3.37"/>
    <n v="1"/>
    <n v="1"/>
    <x v="2"/>
    <x v="0"/>
  </r>
  <r>
    <x v="11"/>
    <x v="73"/>
    <s v="11434"/>
    <x v="875"/>
    <n v="84567595.660000011"/>
    <n v="78156676.25"/>
    <n v="-6410919.4100000113"/>
    <n v="-7.58"/>
    <n v="126292967.45"/>
    <n v="134435506.06000003"/>
    <n v="8142538.6100000292"/>
    <n v="6.44"/>
    <n v="0"/>
    <n v="0"/>
    <x v="3"/>
    <x v="1"/>
  </r>
  <r>
    <x v="11"/>
    <x v="73"/>
    <s v="11461"/>
    <x v="876"/>
    <n v="79691386.49000001"/>
    <n v="77300083.690000013"/>
    <n v="-2391302.799999997"/>
    <n v="-3"/>
    <n v="116470167.8"/>
    <n v="109897890.18000002"/>
    <n v="-6572277.619999975"/>
    <n v="-5.64"/>
    <n v="1"/>
    <n v="0"/>
    <x v="2"/>
    <x v="3"/>
  </r>
  <r>
    <x v="11"/>
    <x v="73"/>
    <s v="13806"/>
    <x v="877"/>
    <n v="29427071.300000001"/>
    <n v="30495821.300000001"/>
    <n v="1068750"/>
    <n v="3.63"/>
    <n v="49441528.340000004"/>
    <n v="48733692.519999996"/>
    <n v="-707835.82000000775"/>
    <n v="-1.43"/>
    <n v="1"/>
    <n v="1"/>
    <x v="2"/>
    <x v="0"/>
  </r>
  <r>
    <x v="11"/>
    <x v="73"/>
    <s v="24689"/>
    <x v="878"/>
    <n v="32611296.149999999"/>
    <n v="38855945.290000007"/>
    <n v="6244649.140000008"/>
    <n v="19.14"/>
    <n v="54666231.980000012"/>
    <n v="50930329.140000001"/>
    <n v="-3735902.840000011"/>
    <n v="-6.83"/>
    <n v="0"/>
    <n v="0"/>
    <x v="1"/>
    <x v="3"/>
  </r>
  <r>
    <x v="11"/>
    <x v="74"/>
    <s v="10682"/>
    <x v="879"/>
    <n v="1189999999.99"/>
    <n v="1607012868.04"/>
    <n v="417012868.04999995"/>
    <n v="35.04"/>
    <n v="1719246980.1800001"/>
    <n v="1565812599.5"/>
    <n v="-153434380.68000007"/>
    <n v="-8.92"/>
    <n v="0"/>
    <n v="0"/>
    <x v="1"/>
    <x v="3"/>
  </r>
  <r>
    <x v="11"/>
    <x v="74"/>
    <s v="10745"/>
    <x v="880"/>
    <n v="636880000"/>
    <n v="637747309.7299999"/>
    <n v="867309.72999989986"/>
    <n v="0.13"/>
    <n v="877736999.99000001"/>
    <n v="872229410.82000017"/>
    <n v="-5507589.1699998379"/>
    <n v="-0.62"/>
    <n v="1"/>
    <n v="1"/>
    <x v="2"/>
    <x v="0"/>
  </r>
  <r>
    <x v="11"/>
    <x v="74"/>
    <s v="11386"/>
    <x v="881"/>
    <n v="49648736.550000004"/>
    <n v="43355347.100000001"/>
    <n v="-6293389.450000003"/>
    <n v="-12.67"/>
    <n v="65589967.490000002"/>
    <n v="60635071.469999999"/>
    <n v="-4954896.0200000033"/>
    <n v="-7.55"/>
    <n v="0"/>
    <n v="0"/>
    <x v="4"/>
    <x v="3"/>
  </r>
  <r>
    <x v="11"/>
    <x v="74"/>
    <s v="11387"/>
    <x v="882"/>
    <n v="94626315"/>
    <n v="102202089.38"/>
    <n v="7575774.3799999952"/>
    <n v="8"/>
    <n v="150035427.49000001"/>
    <n v="177352451.8973"/>
    <n v="27317024.407299995"/>
    <n v="18.2"/>
    <n v="0"/>
    <n v="0"/>
    <x v="0"/>
    <x v="2"/>
  </r>
  <r>
    <x v="11"/>
    <x v="74"/>
    <s v="11388"/>
    <x v="883"/>
    <n v="135489553"/>
    <n v="138162820.52999997"/>
    <n v="2673267.5299999714"/>
    <n v="1.97"/>
    <n v="201695143.74999997"/>
    <n v="199074502.03999999"/>
    <n v="-2620641.7099999785"/>
    <n v="-1.29"/>
    <n v="1"/>
    <n v="1"/>
    <x v="2"/>
    <x v="0"/>
  </r>
  <r>
    <x v="11"/>
    <x v="74"/>
    <s v="11390"/>
    <x v="884"/>
    <n v="85128419.360000014"/>
    <n v="93868683.610000014"/>
    <n v="8740264.25"/>
    <n v="10.26"/>
    <n v="141797703.41"/>
    <n v="131627863.40000001"/>
    <n v="-10169840.00999999"/>
    <n v="-7.17"/>
    <n v="0"/>
    <n v="0"/>
    <x v="1"/>
    <x v="3"/>
  </r>
  <r>
    <x v="11"/>
    <x v="74"/>
    <s v="11391"/>
    <x v="885"/>
    <n v="71307750"/>
    <n v="64427923.189999998"/>
    <n v="-6879826.8100000024"/>
    <n v="-9.64"/>
    <n v="113154647.39"/>
    <n v="110613041.90000001"/>
    <n v="-2541605.4899999946"/>
    <n v="-2.2400000000000002"/>
    <n v="0"/>
    <n v="1"/>
    <x v="3"/>
    <x v="0"/>
  </r>
  <r>
    <x v="11"/>
    <x v="74"/>
    <s v="11392"/>
    <x v="886"/>
    <n v="66322894.990000002"/>
    <n v="68464055.689999998"/>
    <n v="2141160.6999999955"/>
    <n v="3.22"/>
    <n v="109596769"/>
    <n v="105366515.92999999"/>
    <n v="-4230253.0700000077"/>
    <n v="-3.85"/>
    <n v="1"/>
    <n v="1"/>
    <x v="2"/>
    <x v="0"/>
  </r>
  <r>
    <x v="11"/>
    <x v="74"/>
    <s v="11393"/>
    <x v="887"/>
    <n v="23017253.840000004"/>
    <n v="24297221.509999998"/>
    <n v="1279967.6699999943"/>
    <n v="5.56"/>
    <n v="41545641.200000003"/>
    <n v="39927404.309999995"/>
    <n v="-1618236.890000008"/>
    <n v="-3.89"/>
    <n v="0"/>
    <n v="1"/>
    <x v="0"/>
    <x v="0"/>
  </r>
  <r>
    <x v="11"/>
    <x v="74"/>
    <s v="11394"/>
    <x v="888"/>
    <n v="66808297.980000004"/>
    <n v="52000350.870000012"/>
    <n v="-14807947.109999992"/>
    <n v="-22.16"/>
    <n v="104534106.94000003"/>
    <n v="84806308.909999996"/>
    <n v="-19727798.030000031"/>
    <n v="-18.87"/>
    <n v="0"/>
    <n v="0"/>
    <x v="4"/>
    <x v="4"/>
  </r>
  <r>
    <x v="11"/>
    <x v="74"/>
    <s v="11395"/>
    <x v="889"/>
    <n v="69696401.149999991"/>
    <n v="71370271.870000005"/>
    <n v="1673870.7200000137"/>
    <n v="2.4"/>
    <n v="128528677.91"/>
    <n v="127225935.00000001"/>
    <n v="-1302742.9099999815"/>
    <n v="-1.01"/>
    <n v="1"/>
    <n v="1"/>
    <x v="2"/>
    <x v="0"/>
  </r>
  <r>
    <x v="11"/>
    <x v="74"/>
    <s v="11396"/>
    <x v="890"/>
    <n v="31167662.23"/>
    <n v="33455049.049999997"/>
    <n v="2287386.8199999966"/>
    <n v="7.33"/>
    <n v="43254224.490000002"/>
    <n v="50286079.219999999"/>
    <n v="7031854.7299999967"/>
    <n v="16.25"/>
    <n v="0"/>
    <n v="0"/>
    <x v="0"/>
    <x v="2"/>
  </r>
  <r>
    <x v="11"/>
    <x v="74"/>
    <s v="11397"/>
    <x v="891"/>
    <n v="36199221.689999998"/>
    <n v="39545249.109999992"/>
    <n v="3346027.4199999943"/>
    <n v="9.24"/>
    <n v="50016636.859999999"/>
    <n v="51249098.030000001"/>
    <n v="1232461.1700000018"/>
    <n v="2.46"/>
    <n v="0"/>
    <n v="1"/>
    <x v="0"/>
    <x v="0"/>
  </r>
  <r>
    <x v="11"/>
    <x v="74"/>
    <s v="11398"/>
    <x v="892"/>
    <n v="31009824.749999996"/>
    <n v="33151847.039999995"/>
    <n v="2142022.2899999991"/>
    <n v="6.9"/>
    <n v="59641719.590000004"/>
    <n v="60492621.179999992"/>
    <n v="850901.58999998868"/>
    <n v="1.42"/>
    <n v="0"/>
    <n v="1"/>
    <x v="0"/>
    <x v="0"/>
  </r>
  <r>
    <x v="11"/>
    <x v="74"/>
    <s v="11399"/>
    <x v="893"/>
    <n v="39495294"/>
    <n v="40441045.460000001"/>
    <n v="945751.46000000089"/>
    <n v="2.39"/>
    <n v="59848925.990000002"/>
    <n v="57628764.550000004"/>
    <n v="-2220161.4399999976"/>
    <n v="-3.7"/>
    <n v="1"/>
    <n v="1"/>
    <x v="2"/>
    <x v="0"/>
  </r>
  <r>
    <x v="11"/>
    <x v="74"/>
    <s v="11400"/>
    <x v="894"/>
    <n v="46333570.18"/>
    <n v="41497499.409999989"/>
    <n v="-4836070.7700000107"/>
    <n v="-10.43"/>
    <n v="63699431.050000004"/>
    <n v="68198614.439999998"/>
    <n v="4499183.3899999931"/>
    <n v="7.06"/>
    <n v="0"/>
    <n v="0"/>
    <x v="4"/>
    <x v="1"/>
  </r>
  <r>
    <x v="11"/>
    <x v="74"/>
    <s v="11401"/>
    <x v="895"/>
    <n v="30453913"/>
    <n v="32423947.02"/>
    <n v="1970034.0199999996"/>
    <n v="6.46"/>
    <n v="52624002.509999998"/>
    <n v="48729551.43"/>
    <n v="-3894451.0799999982"/>
    <n v="-7.4"/>
    <n v="0"/>
    <n v="0"/>
    <x v="0"/>
    <x v="3"/>
  </r>
  <r>
    <x v="11"/>
    <x v="75"/>
    <s v="10746"/>
    <x v="896"/>
    <n v="356416289.12"/>
    <n v="364581882.79999995"/>
    <n v="8165593.6799999475"/>
    <n v="2.29"/>
    <n v="434571906.87"/>
    <n v="432640571.07000005"/>
    <n v="-1931335.7999999523"/>
    <n v="-0.44"/>
    <n v="1"/>
    <n v="1"/>
    <x v="2"/>
    <x v="0"/>
  </r>
  <r>
    <x v="11"/>
    <x v="75"/>
    <s v="11402"/>
    <x v="897"/>
    <n v="41933896.490000002"/>
    <n v="40715596.82"/>
    <n v="-1218299.6700000018"/>
    <n v="-2.9"/>
    <n v="57428787.579999998"/>
    <n v="59514281.680000007"/>
    <n v="2085494.1000000089"/>
    <n v="3.63"/>
    <n v="1"/>
    <n v="1"/>
    <x v="2"/>
    <x v="0"/>
  </r>
  <r>
    <x v="11"/>
    <x v="75"/>
    <s v="11403"/>
    <x v="898"/>
    <n v="47102442.630000003"/>
    <n v="47772939.210000001"/>
    <n v="670496.57999999821"/>
    <n v="1.42"/>
    <n v="69127458.769999996"/>
    <n v="68294654.739999995"/>
    <n v="-832804.03000000119"/>
    <n v="-1.2"/>
    <n v="1"/>
    <n v="1"/>
    <x v="2"/>
    <x v="0"/>
  </r>
  <r>
    <x v="11"/>
    <x v="75"/>
    <s v="11404"/>
    <x v="899"/>
    <n v="47556966.490000002"/>
    <n v="45681957.979999997"/>
    <n v="-1875008.5100000054"/>
    <n v="-3.94"/>
    <n v="66817744.149999999"/>
    <n v="71236217.530000001"/>
    <n v="4418473.3800000027"/>
    <n v="6.61"/>
    <n v="1"/>
    <n v="0"/>
    <x v="2"/>
    <x v="1"/>
  </r>
  <r>
    <x v="11"/>
    <x v="75"/>
    <s v="11405"/>
    <x v="900"/>
    <n v="89856600"/>
    <n v="154989950.24000001"/>
    <n v="65133350.24000001"/>
    <n v="72.48"/>
    <n v="139651679.99000001"/>
    <n v="136354264.54000002"/>
    <n v="-3297415.4499999881"/>
    <n v="-2.36"/>
    <n v="0"/>
    <n v="1"/>
    <x v="1"/>
    <x v="0"/>
  </r>
  <r>
    <x v="11"/>
    <x v="75"/>
    <s v="11406"/>
    <x v="901"/>
    <n v="37942141.690000005"/>
    <n v="35607175.089999996"/>
    <n v="-2334966.6000000089"/>
    <n v="-6.15"/>
    <n v="55442696.409999996"/>
    <n v="54669079.809999995"/>
    <n v="-773616.60000000149"/>
    <n v="-1.39"/>
    <n v="0"/>
    <n v="1"/>
    <x v="3"/>
    <x v="0"/>
  </r>
  <r>
    <x v="11"/>
    <x v="75"/>
    <s v="28786"/>
    <x v="902"/>
    <n v="21295619.989999998"/>
    <n v="21007804.66"/>
    <n v="-287815.32999999821"/>
    <n v="-1.35"/>
    <n v="39223036.5"/>
    <n v="38879174.600000001"/>
    <n v="-343861.89999999851"/>
    <n v="-0.87"/>
    <n v="1"/>
    <n v="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x v="0"/>
    <s v="10674"/>
    <x v="0"/>
    <n v="1402368999.99"/>
    <n v="1478522460.22"/>
    <n v="76153460.230000019"/>
    <n v="5.43"/>
    <n v="1859745053.99"/>
    <n v="1899808207.7799997"/>
    <n v="40063153.789999723"/>
    <n v="2.15"/>
    <n v="0"/>
    <n v="1"/>
    <s v="&gt;5"/>
    <s v="ผ่าน"/>
    <x v="0"/>
  </r>
  <r>
    <x v="0"/>
    <x v="0"/>
    <s v="11189"/>
    <x v="1"/>
    <n v="60566549.030000001"/>
    <n v="70462305.590000004"/>
    <n v="9895756.5600000024"/>
    <n v="16.329999999999998"/>
    <n v="128242589.87"/>
    <n v="136468927.30000001"/>
    <n v="8226337.4300000072"/>
    <n v="6.41"/>
    <n v="0"/>
    <n v="0"/>
    <s v="&gt;10"/>
    <s v="&gt;5"/>
    <x v="1"/>
  </r>
  <r>
    <x v="0"/>
    <x v="0"/>
    <s v="11190"/>
    <x v="2"/>
    <n v="109713000"/>
    <n v="107283020.57000001"/>
    <n v="-2429979.4299999923"/>
    <n v="-2.21"/>
    <n v="221028018.53"/>
    <n v="237503249.90000004"/>
    <n v="16475231.370000035"/>
    <n v="7.45"/>
    <n v="1"/>
    <n v="0"/>
    <s v="ผ่าน"/>
    <s v="&gt;5"/>
    <x v="2"/>
  </r>
  <r>
    <x v="0"/>
    <x v="0"/>
    <s v="11191"/>
    <x v="3"/>
    <n v="36279247.049999997"/>
    <n v="32805883.189999998"/>
    <n v="-3473363.8599999994"/>
    <n v="-9.57"/>
    <n v="56655349.289999999"/>
    <n v="56157510.980000004"/>
    <n v="-497838.30999999493"/>
    <n v="-0.87"/>
    <n v="0"/>
    <n v="1"/>
    <s v="&lt;-5"/>
    <s v="ผ่าน"/>
    <x v="0"/>
  </r>
  <r>
    <x v="0"/>
    <x v="0"/>
    <s v="11192"/>
    <x v="4"/>
    <n v="128087591.21000001"/>
    <n v="141738028.67999998"/>
    <n v="13650437.469999969"/>
    <n v="10.65"/>
    <n v="230430236.72"/>
    <n v="250477821.70999998"/>
    <n v="20047584.98999998"/>
    <n v="8.6999999999999993"/>
    <n v="0"/>
    <n v="0"/>
    <s v="&gt;10"/>
    <s v="&gt;5"/>
    <x v="1"/>
  </r>
  <r>
    <x v="0"/>
    <x v="0"/>
    <s v="11193"/>
    <x v="5"/>
    <n v="61802613.529999994"/>
    <n v="58937212.409999996"/>
    <n v="-2865401.1199999973"/>
    <n v="-4.63"/>
    <n v="90705170.649999991"/>
    <n v="88843047.519999981"/>
    <n v="-1862123.1300000101"/>
    <n v="-2.0499999999999998"/>
    <n v="1"/>
    <n v="1"/>
    <s v="ผ่าน"/>
    <s v="ผ่าน"/>
    <x v="3"/>
  </r>
  <r>
    <x v="0"/>
    <x v="0"/>
    <s v="11194"/>
    <x v="6"/>
    <n v="173842981.02000001"/>
    <n v="199528944.50000006"/>
    <n v="25685963.480000049"/>
    <n v="14.77"/>
    <n v="240257895.02000001"/>
    <n v="239526870.22999999"/>
    <n v="-731024.79000002146"/>
    <n v="-0.3"/>
    <n v="0"/>
    <n v="1"/>
    <s v="&gt;10"/>
    <s v="ผ่าน"/>
    <x v="0"/>
  </r>
  <r>
    <x v="0"/>
    <x v="0"/>
    <s v="11195"/>
    <x v="7"/>
    <n v="52105099.990000002"/>
    <n v="57564784.280000001"/>
    <n v="5459684.2899999991"/>
    <n v="10.47"/>
    <n v="112424347.02"/>
    <n v="107638529.77"/>
    <n v="-4785817.25"/>
    <n v="-4.25"/>
    <n v="0"/>
    <n v="1"/>
    <s v="&gt;10"/>
    <s v="ผ่าน"/>
    <x v="0"/>
  </r>
  <r>
    <x v="0"/>
    <x v="0"/>
    <s v="11196"/>
    <x v="8"/>
    <n v="59243849.250000007"/>
    <n v="61544440.599999994"/>
    <n v="2300591.3499999866"/>
    <n v="3.88"/>
    <n v="113647127.98"/>
    <n v="120219370.27"/>
    <n v="6572242.2899999917"/>
    <n v="5.78"/>
    <n v="1"/>
    <n v="0"/>
    <s v="ผ่าน"/>
    <s v="&gt;5"/>
    <x v="2"/>
  </r>
  <r>
    <x v="0"/>
    <x v="0"/>
    <s v="11197"/>
    <x v="9"/>
    <n v="51668994.550000004"/>
    <n v="51470785.890000001"/>
    <n v="-198208.66000000387"/>
    <n v="-0.38"/>
    <n v="81364887.980000004"/>
    <n v="88874505.850000009"/>
    <n v="7509617.8700000048"/>
    <n v="9.2200000000000006"/>
    <n v="1"/>
    <n v="0"/>
    <s v="ผ่าน"/>
    <s v="&gt;5"/>
    <x v="2"/>
  </r>
  <r>
    <x v="0"/>
    <x v="0"/>
    <s v="11198"/>
    <x v="10"/>
    <n v="31775697.57"/>
    <n v="30859538.039999999"/>
    <n v="-916159.53000000119"/>
    <n v="-2.88"/>
    <n v="58330020.359999999"/>
    <n v="61147531.820000008"/>
    <n v="2817511.4600000083"/>
    <n v="4.83"/>
    <n v="1"/>
    <n v="1"/>
    <s v="ผ่าน"/>
    <s v="ผ่าน"/>
    <x v="3"/>
  </r>
  <r>
    <x v="0"/>
    <x v="0"/>
    <s v="11199"/>
    <x v="11"/>
    <n v="32930704.359999999"/>
    <n v="33781655.640000001"/>
    <n v="850951.28000000119"/>
    <n v="2.58"/>
    <n v="53460778.25"/>
    <n v="62376033.539999999"/>
    <n v="8915255.2899999991"/>
    <n v="16.670000000000002"/>
    <n v="1"/>
    <n v="0"/>
    <s v="ผ่าน"/>
    <s v="&gt;10"/>
    <x v="2"/>
  </r>
  <r>
    <x v="0"/>
    <x v="0"/>
    <s v="11200"/>
    <x v="12"/>
    <n v="52660066.289999999"/>
    <n v="45532540.180000007"/>
    <n v="-7127526.109999992"/>
    <n v="-13.53"/>
    <n v="76114470.150000006"/>
    <n v="77947238.709999993"/>
    <n v="1832768.5599999875"/>
    <n v="2.4"/>
    <n v="0"/>
    <n v="1"/>
    <s v="&lt;-10"/>
    <s v="ผ่าน"/>
    <x v="0"/>
  </r>
  <r>
    <x v="0"/>
    <x v="0"/>
    <s v="11201"/>
    <x v="13"/>
    <n v="45542338"/>
    <n v="46044795.579999998"/>
    <n v="502457.57999999821"/>
    <n v="1.1000000000000001"/>
    <n v="74235252.699999988"/>
    <n v="69349834.140000001"/>
    <n v="-4885418.5599999875"/>
    <n v="-6.58"/>
    <n v="1"/>
    <n v="0"/>
    <s v="ผ่าน"/>
    <s v="&lt;-5"/>
    <x v="2"/>
  </r>
  <r>
    <x v="0"/>
    <x v="0"/>
    <s v="11202"/>
    <x v="14"/>
    <n v="37858679.990000002"/>
    <n v="39483230.799999997"/>
    <n v="1624550.8099999949"/>
    <n v="4.29"/>
    <n v="57644395.129999995"/>
    <n v="56595829.579999998"/>
    <n v="-1048565.549999997"/>
    <n v="-1.81"/>
    <n v="1"/>
    <n v="1"/>
    <s v="ผ่าน"/>
    <s v="ผ่าน"/>
    <x v="3"/>
  </r>
  <r>
    <x v="0"/>
    <x v="0"/>
    <s v="11454"/>
    <x v="15"/>
    <n v="69535971.679999992"/>
    <n v="78562597.450000003"/>
    <n v="9026625.7700000107"/>
    <n v="12.98"/>
    <n v="128455563.68000001"/>
    <n v="142826359.66"/>
    <n v="14370795.979999989"/>
    <n v="11.18"/>
    <n v="0"/>
    <n v="0"/>
    <s v="&gt;10"/>
    <s v="&gt;10"/>
    <x v="1"/>
  </r>
  <r>
    <x v="0"/>
    <x v="0"/>
    <s v="15012"/>
    <x v="16"/>
    <n v="69673823.730000004"/>
    <n v="64631615.990000002"/>
    <n v="-5042207.7400000021"/>
    <n v="-7.23"/>
    <n v="129288706.28"/>
    <n v="122483521.01000001"/>
    <n v="-6805185.2699999958"/>
    <n v="-5.26"/>
    <n v="0"/>
    <n v="0"/>
    <s v="&lt;-5"/>
    <s v="&lt;-5"/>
    <x v="1"/>
  </r>
  <r>
    <x v="0"/>
    <x v="0"/>
    <s v="28823"/>
    <x v="17"/>
    <n v="19233229.920000002"/>
    <n v="15987319.01"/>
    <n v="-3245910.910000002"/>
    <n v="-16.87"/>
    <n v="29135126.649999999"/>
    <n v="31241824.130000003"/>
    <n v="2106697.4800000042"/>
    <n v="7.23"/>
    <n v="0"/>
    <n v="0"/>
    <s v="&lt;-10"/>
    <s v="&gt;5"/>
    <x v="1"/>
  </r>
  <r>
    <x v="0"/>
    <x v="1"/>
    <s v="06009"/>
    <x v="18"/>
    <n v="26292239.870000001"/>
    <n v="7882012.5600000005"/>
    <n v="-18410227.310000002"/>
    <n v="-70.02"/>
    <n v="21104125.98"/>
    <n v="23630137.170000002"/>
    <n v="2526011.1900000013"/>
    <n v="11.96"/>
    <n v="0"/>
    <n v="0"/>
    <s v="&lt;-10"/>
    <s v="&gt;10"/>
    <x v="1"/>
  </r>
  <r>
    <x v="0"/>
    <x v="1"/>
    <s v="10713"/>
    <x v="19"/>
    <n v="1224907500"/>
    <n v="1043271624.5"/>
    <n v="-181635875.5"/>
    <n v="-14.82"/>
    <n v="1684899999.99"/>
    <n v="1404359005.8599999"/>
    <n v="-280540994.13000011"/>
    <n v="-16.649999999999999"/>
    <n v="0"/>
    <n v="0"/>
    <s v="&lt;-10"/>
    <s v="&lt;-10"/>
    <x v="1"/>
  </r>
  <r>
    <x v="0"/>
    <x v="1"/>
    <s v="11119"/>
    <x v="20"/>
    <n v="209143441.84999996"/>
    <n v="202867199.48000002"/>
    <n v="-6276242.3699999452"/>
    <n v="-3"/>
    <n v="344020344.31999999"/>
    <n v="307496149.65999997"/>
    <n v="-36524194.660000026"/>
    <n v="-10.61"/>
    <n v="1"/>
    <n v="0"/>
    <s v="ผ่าน"/>
    <s v="&lt;-10"/>
    <x v="2"/>
  </r>
  <r>
    <x v="0"/>
    <x v="1"/>
    <s v="11120"/>
    <x v="21"/>
    <n v="41959657.300000004"/>
    <n v="42785302.720000006"/>
    <n v="825645.42000000179"/>
    <n v="1.96"/>
    <n v="75880725.49000001"/>
    <n v="72281724.139999986"/>
    <n v="-3599001.3500000238"/>
    <n v="-4.74"/>
    <n v="1"/>
    <n v="1"/>
    <s v="ผ่าน"/>
    <s v="ผ่าน"/>
    <x v="3"/>
  </r>
  <r>
    <x v="0"/>
    <x v="1"/>
    <s v="11121"/>
    <x v="22"/>
    <n v="70358592"/>
    <n v="75500657.200000003"/>
    <n v="5142065.200000003"/>
    <n v="7.3"/>
    <n v="120782598.90000001"/>
    <n v="118921581.58000001"/>
    <n v="-1861017.3199999928"/>
    <n v="-1.54"/>
    <n v="0"/>
    <n v="1"/>
    <s v="&gt;5"/>
    <s v="ผ่าน"/>
    <x v="0"/>
  </r>
  <r>
    <x v="0"/>
    <x v="1"/>
    <s v="11122"/>
    <x v="23"/>
    <n v="57600436.520000003"/>
    <n v="65124336.260000005"/>
    <n v="7523899.7400000021"/>
    <n v="13.06"/>
    <n v="84536894.769999996"/>
    <n v="82739842.819999993"/>
    <n v="-1797051.950000003"/>
    <n v="-2.12"/>
    <n v="0"/>
    <n v="1"/>
    <s v="&gt;10"/>
    <s v="ผ่าน"/>
    <x v="0"/>
  </r>
  <r>
    <x v="0"/>
    <x v="1"/>
    <s v="11123"/>
    <x v="24"/>
    <n v="50845000"/>
    <n v="54666874.840000004"/>
    <n v="3821874.8400000036"/>
    <n v="7.51"/>
    <n v="88620000"/>
    <n v="87769281.780000001"/>
    <n v="-850718.21999999881"/>
    <n v="-0.95"/>
    <n v="0"/>
    <n v="1"/>
    <s v="&gt;5"/>
    <s v="ผ่าน"/>
    <x v="0"/>
  </r>
  <r>
    <x v="0"/>
    <x v="1"/>
    <s v="11124"/>
    <x v="25"/>
    <n v="29537291"/>
    <n v="29458151.240000002"/>
    <n v="-79139.759999997914"/>
    <n v="-0.26"/>
    <n v="46404665.980000004"/>
    <n v="45953694.690000005"/>
    <n v="-450971.28999999911"/>
    <n v="-0.97"/>
    <n v="1"/>
    <n v="1"/>
    <s v="ผ่าน"/>
    <s v="ผ่าน"/>
    <x v="3"/>
  </r>
  <r>
    <x v="0"/>
    <x v="1"/>
    <s v="11125"/>
    <x v="26"/>
    <n v="242401538.99000001"/>
    <n v="229392725.13999999"/>
    <n v="-13008813.850000024"/>
    <n v="-5.36"/>
    <n v="350207656.47000003"/>
    <n v="317175332.86000007"/>
    <n v="-33032323.609999955"/>
    <n v="-9.43"/>
    <n v="0"/>
    <n v="0"/>
    <s v="&lt;-5"/>
    <s v="&lt;-5"/>
    <x v="1"/>
  </r>
  <r>
    <x v="0"/>
    <x v="1"/>
    <s v="11126"/>
    <x v="27"/>
    <n v="73670310.290000007"/>
    <n v="60441350.399999999"/>
    <n v="-13228959.890000008"/>
    <n v="-17.95"/>
    <n v="116783766.89"/>
    <n v="105646388.91"/>
    <n v="-11137377.980000004"/>
    <n v="-9.5299999999999994"/>
    <n v="0"/>
    <n v="0"/>
    <s v="&lt;-10"/>
    <s v="&lt;-5"/>
    <x v="1"/>
  </r>
  <r>
    <x v="0"/>
    <x v="1"/>
    <s v="11127"/>
    <x v="28"/>
    <n v="32547562.990000002"/>
    <n v="34140396.480000004"/>
    <n v="1592833.4900000021"/>
    <n v="4.8899999999999997"/>
    <n v="60143877.49000001"/>
    <n v="56091883.089999996"/>
    <n v="-4051994.4000000134"/>
    <n v="-6.73"/>
    <n v="1"/>
    <n v="0"/>
    <s v="ผ่าน"/>
    <s v="&lt;-5"/>
    <x v="2"/>
  </r>
  <r>
    <x v="0"/>
    <x v="1"/>
    <s v="11128"/>
    <x v="29"/>
    <n v="182204989.98000002"/>
    <n v="179267962.08000001"/>
    <n v="-2937027.900000006"/>
    <n v="-1.61"/>
    <n v="305783299.97000003"/>
    <n v="301525613.66000009"/>
    <n v="-4257686.3099999428"/>
    <n v="-1.39"/>
    <n v="1"/>
    <n v="1"/>
    <s v="ผ่าน"/>
    <s v="ผ่าน"/>
    <x v="3"/>
  </r>
  <r>
    <x v="0"/>
    <x v="1"/>
    <s v="11129"/>
    <x v="30"/>
    <n v="48729349.990000002"/>
    <n v="48290967.329999998"/>
    <n v="-438382.66000000387"/>
    <n v="-0.89"/>
    <n v="77334824"/>
    <n v="71403601.730000004"/>
    <n v="-5931222.2699999958"/>
    <n v="-7.66"/>
    <n v="1"/>
    <n v="0"/>
    <s v="ผ่าน"/>
    <s v="&lt;-5"/>
    <x v="2"/>
  </r>
  <r>
    <x v="0"/>
    <x v="1"/>
    <s v="11130"/>
    <x v="31"/>
    <n v="207652902.95000002"/>
    <n v="209356213.04000002"/>
    <n v="1703310.0900000036"/>
    <n v="0.82"/>
    <n v="354343837.43999994"/>
    <n v="348667956.26999998"/>
    <n v="-5675881.1699999571"/>
    <n v="-1.6"/>
    <n v="1"/>
    <n v="1"/>
    <s v="ผ่าน"/>
    <s v="ผ่าน"/>
    <x v="3"/>
  </r>
  <r>
    <x v="0"/>
    <x v="1"/>
    <s v="11131"/>
    <x v="32"/>
    <n v="86387177.090000004"/>
    <n v="88814250.539999992"/>
    <n v="2427073.4499999881"/>
    <n v="2.8"/>
    <n v="135322520.90000001"/>
    <n v="118656434.34"/>
    <n v="-16666086.560000002"/>
    <n v="-12.31"/>
    <n v="1"/>
    <n v="0"/>
    <s v="ผ่าน"/>
    <s v="&lt;-10"/>
    <x v="2"/>
  </r>
  <r>
    <x v="0"/>
    <x v="1"/>
    <s v="11132"/>
    <x v="33"/>
    <n v="33186147.02"/>
    <n v="34402205.730000004"/>
    <n v="1216058.7100000046"/>
    <n v="3.66"/>
    <n v="69980037.780000001"/>
    <n v="74232763.180000007"/>
    <n v="4252725.400000006"/>
    <n v="6.07"/>
    <n v="1"/>
    <n v="0"/>
    <s v="ผ่าน"/>
    <s v="&gt;5"/>
    <x v="2"/>
  </r>
  <r>
    <x v="0"/>
    <x v="1"/>
    <s v="11133"/>
    <x v="34"/>
    <n v="23327982.02"/>
    <n v="24419456.84"/>
    <n v="1091474.8200000003"/>
    <n v="4.67"/>
    <n v="48784711.899999999"/>
    <n v="47155311.269999996"/>
    <n v="-1629400.6300000027"/>
    <n v="-3.33"/>
    <n v="1"/>
    <n v="1"/>
    <s v="ผ่าน"/>
    <s v="ผ่าน"/>
    <x v="3"/>
  </r>
  <r>
    <x v="0"/>
    <x v="1"/>
    <s v="11134"/>
    <x v="35"/>
    <n v="29985452.800000001"/>
    <n v="32716744.719999999"/>
    <n v="2731291.9199999981"/>
    <n v="9.1"/>
    <n v="72334781.379999995"/>
    <n v="73992169.11999999"/>
    <n v="1657387.7399999946"/>
    <n v="2.29"/>
    <n v="0"/>
    <n v="1"/>
    <s v="&gt;5"/>
    <s v="ผ่าน"/>
    <x v="0"/>
  </r>
  <r>
    <x v="0"/>
    <x v="1"/>
    <s v="11135"/>
    <x v="36"/>
    <n v="60653858.899999999"/>
    <n v="56669408.219999999"/>
    <n v="-3984450.6799999997"/>
    <n v="-6.56"/>
    <n v="84551996.140000001"/>
    <n v="85540463.689999998"/>
    <n v="988467.54999999702"/>
    <n v="1.1599999999999999"/>
    <n v="0"/>
    <n v="1"/>
    <s v="&lt;-5"/>
    <s v="ผ่าน"/>
    <x v="0"/>
  </r>
  <r>
    <x v="0"/>
    <x v="1"/>
    <s v="11136"/>
    <x v="37"/>
    <n v="31807333.75"/>
    <n v="40363251.950000003"/>
    <n v="8555918.200000003"/>
    <n v="26.89"/>
    <n v="48341365.780000001"/>
    <n v="52406399.049999997"/>
    <n v="4065033.2699999958"/>
    <n v="8.4"/>
    <n v="0"/>
    <n v="0"/>
    <s v="&gt;10"/>
    <s v="&gt;5"/>
    <x v="1"/>
  </r>
  <r>
    <x v="0"/>
    <x v="1"/>
    <s v="11137"/>
    <x v="38"/>
    <n v="57518925"/>
    <n v="46714005.319999993"/>
    <n v="-10804919.680000007"/>
    <n v="-18.78"/>
    <n v="61683179.990000002"/>
    <n v="58457396.289999999"/>
    <n v="-3225783.700000003"/>
    <n v="-5.22"/>
    <n v="0"/>
    <n v="0"/>
    <s v="&lt;-10"/>
    <s v="&lt;-5"/>
    <x v="1"/>
  </r>
  <r>
    <x v="0"/>
    <x v="1"/>
    <s v="11138"/>
    <x v="39"/>
    <n v="38931499.990000002"/>
    <n v="36720601.219999999"/>
    <n v="-2210898.7700000033"/>
    <n v="-5.67"/>
    <n v="63980787.390000001"/>
    <n v="61343938.850000009"/>
    <n v="-2636848.5399999917"/>
    <n v="-4.12"/>
    <n v="0"/>
    <n v="1"/>
    <s v="&lt;-5"/>
    <s v="ผ่าน"/>
    <x v="0"/>
  </r>
  <r>
    <x v="0"/>
    <x v="1"/>
    <s v="11139"/>
    <x v="40"/>
    <n v="31818244.990000002"/>
    <n v="34136449.950000003"/>
    <n v="2318204.9600000009"/>
    <n v="7.28"/>
    <n v="46712992.990000002"/>
    <n v="46965999.13000001"/>
    <n v="253006.14000000805"/>
    <n v="0.54"/>
    <n v="0"/>
    <n v="1"/>
    <s v="&gt;5"/>
    <s v="ผ่าน"/>
    <x v="0"/>
  </r>
  <r>
    <x v="0"/>
    <x v="1"/>
    <s v="11643"/>
    <x v="41"/>
    <n v="28857586.300000001"/>
    <n v="28646720.809999999"/>
    <n v="-210865.49000000209"/>
    <n v="-0.73"/>
    <n v="46455043.350000001"/>
    <n v="49513213.659999996"/>
    <n v="3058170.3099999949"/>
    <n v="6.58"/>
    <n v="1"/>
    <n v="0"/>
    <s v="ผ่าน"/>
    <s v="&gt;5"/>
    <x v="2"/>
  </r>
  <r>
    <x v="0"/>
    <x v="1"/>
    <s v="23736"/>
    <x v="42"/>
    <n v="18614500"/>
    <n v="16743842.810000002"/>
    <n v="-1870657.1899999976"/>
    <n v="-10.039999999999999"/>
    <n v="32220749.98"/>
    <n v="30696141.870000005"/>
    <n v="-1524608.1099999957"/>
    <n v="-4.7300000000000004"/>
    <n v="0"/>
    <n v="1"/>
    <s v="&lt;-10"/>
    <s v="ผ่าน"/>
    <x v="0"/>
  </r>
  <r>
    <x v="0"/>
    <x v="2"/>
    <s v="10716"/>
    <x v="43"/>
    <n v="750866500"/>
    <n v="1006256847.2599999"/>
    <n v="255390347.25999987"/>
    <n v="34.01"/>
    <n v="877057278.49000001"/>
    <n v="838429751.95999992"/>
    <n v="-38627526.530000091"/>
    <n v="-4.4000000000000004"/>
    <n v="0"/>
    <n v="1"/>
    <s v="&gt;10"/>
    <s v="ผ่าน"/>
    <x v="0"/>
  </r>
  <r>
    <x v="0"/>
    <x v="2"/>
    <s v="11173"/>
    <x v="44"/>
    <n v="20723198.640000001"/>
    <n v="27744062.849999998"/>
    <n v="7020864.2099999972"/>
    <n v="33.869999999999997"/>
    <n v="34228723.660000004"/>
    <n v="38052636.399999999"/>
    <n v="3823912.7399999946"/>
    <n v="11.17"/>
    <n v="0"/>
    <n v="0"/>
    <s v="&gt;10"/>
    <s v="&gt;10"/>
    <x v="1"/>
  </r>
  <r>
    <x v="0"/>
    <x v="2"/>
    <s v="11174"/>
    <x v="45"/>
    <n v="29403198.369999997"/>
    <n v="21865304.489999998"/>
    <n v="-7537893.879999999"/>
    <n v="-25.63"/>
    <n v="33166955.82"/>
    <n v="33548317.629999999"/>
    <n v="381361.80999999866"/>
    <n v="1.1399999999999999"/>
    <n v="0"/>
    <n v="1"/>
    <s v="&lt;-10"/>
    <s v="ผ่าน"/>
    <x v="0"/>
  </r>
  <r>
    <x v="0"/>
    <x v="2"/>
    <s v="11175"/>
    <x v="46"/>
    <n v="39234902.489999995"/>
    <n v="28508255.850000001"/>
    <n v="-10726646.639999993"/>
    <n v="-27.33"/>
    <n v="54681206.470000006"/>
    <n v="48450175.319999993"/>
    <n v="-6231031.1500000134"/>
    <n v="-11.39"/>
    <n v="0"/>
    <n v="0"/>
    <s v="&lt;-10"/>
    <s v="&lt;-10"/>
    <x v="1"/>
  </r>
  <r>
    <x v="0"/>
    <x v="2"/>
    <s v="11176"/>
    <x v="47"/>
    <n v="56768983.32"/>
    <n v="51723729.080000006"/>
    <n v="-5045254.2399999946"/>
    <n v="-8.8800000000000008"/>
    <n v="85222814.209999993"/>
    <n v="93392177.919999972"/>
    <n v="8169363.7099999785"/>
    <n v="9.58"/>
    <n v="0"/>
    <n v="0"/>
    <s v="&lt;-5"/>
    <s v="&gt;5"/>
    <x v="1"/>
  </r>
  <r>
    <x v="0"/>
    <x v="2"/>
    <s v="11177"/>
    <x v="48"/>
    <n v="92141703.599999994"/>
    <n v="99791268.530000001"/>
    <n v="7649564.9300000072"/>
    <n v="8.3000000000000007"/>
    <n v="124760028.64"/>
    <n v="130849763.03"/>
    <n v="6089734.3900000006"/>
    <n v="4.88"/>
    <n v="0"/>
    <n v="1"/>
    <s v="&gt;5"/>
    <s v="ผ่าน"/>
    <x v="0"/>
  </r>
  <r>
    <x v="0"/>
    <x v="2"/>
    <s v="11178"/>
    <x v="49"/>
    <n v="25847624.57"/>
    <n v="32046938.210000001"/>
    <n v="6199313.6400000006"/>
    <n v="23.98"/>
    <n v="41417228.039999999"/>
    <n v="41721757.129999995"/>
    <n v="304529.08999999613"/>
    <n v="0.73"/>
    <n v="0"/>
    <n v="1"/>
    <s v="&gt;10"/>
    <s v="ผ่าน"/>
    <x v="0"/>
  </r>
  <r>
    <x v="0"/>
    <x v="2"/>
    <s v="11179"/>
    <x v="50"/>
    <n v="31966264.07"/>
    <n v="47352291.710000008"/>
    <n v="15386027.640000008"/>
    <n v="48.13"/>
    <n v="45967481.689999998"/>
    <n v="43488289.630000003"/>
    <n v="-2479192.0599999949"/>
    <n v="-5.39"/>
    <n v="0"/>
    <n v="0"/>
    <s v="&gt;10"/>
    <s v="&lt;-5"/>
    <x v="1"/>
  </r>
  <r>
    <x v="0"/>
    <x v="2"/>
    <s v="11180"/>
    <x v="51"/>
    <n v="23420347.870000001"/>
    <n v="27496027.120000001"/>
    <n v="4075679.25"/>
    <n v="17.399999999999999"/>
    <n v="36070890.699999996"/>
    <n v="37052475.859999999"/>
    <n v="981585.16000000387"/>
    <n v="2.72"/>
    <n v="0"/>
    <n v="1"/>
    <s v="&gt;10"/>
    <s v="ผ่าน"/>
    <x v="0"/>
  </r>
  <r>
    <x v="0"/>
    <x v="2"/>
    <s v="11181"/>
    <x v="52"/>
    <n v="25595689.57"/>
    <n v="25466419.949999999"/>
    <n v="-129269.62000000104"/>
    <n v="-0.5"/>
    <n v="38638888.07"/>
    <n v="33851421.490000002"/>
    <n v="-4787466.5799999982"/>
    <n v="-12.39"/>
    <n v="1"/>
    <n v="0"/>
    <s v="ผ่าน"/>
    <s v="&lt;-10"/>
    <x v="2"/>
  </r>
  <r>
    <x v="0"/>
    <x v="2"/>
    <s v="11182"/>
    <x v="53"/>
    <n v="15512012"/>
    <n v="88247371.230000004"/>
    <n v="72735359.230000004"/>
    <n v="468.89"/>
    <n v="27080556.690000005"/>
    <n v="31730717.419999994"/>
    <n v="4650160.7299999893"/>
    <n v="17.170000000000002"/>
    <n v="0"/>
    <n v="0"/>
    <s v="&gt;10"/>
    <s v="&gt;10"/>
    <x v="1"/>
  </r>
  <r>
    <x v="0"/>
    <x v="2"/>
    <s v="11183"/>
    <x v="54"/>
    <n v="19886709.5"/>
    <n v="24536694.25"/>
    <n v="4649984.75"/>
    <n v="23.38"/>
    <n v="34483132.559999995"/>
    <n v="36431822.600000001"/>
    <n v="1948690.0400000066"/>
    <n v="5.65"/>
    <n v="0"/>
    <n v="0"/>
    <s v="&gt;10"/>
    <s v="&gt;5"/>
    <x v="1"/>
  </r>
  <r>
    <x v="0"/>
    <x v="2"/>
    <s v="11453"/>
    <x v="55"/>
    <n v="167487791.40000001"/>
    <n v="169067523.44"/>
    <n v="1579732.0399999917"/>
    <n v="0.94"/>
    <n v="221878539.31999999"/>
    <n v="216540774.76999995"/>
    <n v="-5337764.5500000417"/>
    <n v="-2.4"/>
    <n v="1"/>
    <n v="1"/>
    <s v="ผ่าน"/>
    <s v="ผ่าน"/>
    <x v="3"/>
  </r>
  <r>
    <x v="0"/>
    <x v="2"/>
    <s v="11625"/>
    <x v="56"/>
    <n v="20601631.220000003"/>
    <n v="21675626.120000001"/>
    <n v="1073994.8999999985"/>
    <n v="5.21"/>
    <n v="31014552.160000004"/>
    <n v="29001332.609999999"/>
    <n v="-2013219.5500000045"/>
    <n v="-6.49"/>
    <n v="0"/>
    <n v="0"/>
    <s v="&gt;5"/>
    <s v="&lt;-5"/>
    <x v="1"/>
  </r>
  <r>
    <x v="0"/>
    <x v="2"/>
    <s v="25017"/>
    <x v="57"/>
    <n v="27520426.789999999"/>
    <n v="28562599.960000001"/>
    <n v="1042173.1700000018"/>
    <n v="3.78"/>
    <n v="40332208.640000001"/>
    <n v="29816190.449999999"/>
    <n v="-10516018.190000001"/>
    <n v="-26.07"/>
    <n v="1"/>
    <n v="0"/>
    <s v="ผ่าน"/>
    <s v="&lt;-10"/>
    <x v="2"/>
  </r>
  <r>
    <x v="0"/>
    <x v="3"/>
    <s v="10717"/>
    <x v="58"/>
    <n v="415766653.67999995"/>
    <n v="426895091.89299995"/>
    <n v="11128438.213"/>
    <n v="2.67"/>
    <n v="563797054.95999992"/>
    <n v="499993390.05000001"/>
    <n v="-63803664.909999907"/>
    <n v="-11.31"/>
    <n v="1"/>
    <n v="0"/>
    <s v="ผ่าน"/>
    <s v="&lt;-10"/>
    <x v="2"/>
  </r>
  <r>
    <x v="0"/>
    <x v="3"/>
    <s v="10718"/>
    <x v="59"/>
    <n v="276849904.38"/>
    <n v="268633578.99000001"/>
    <n v="-8216325.3899999857"/>
    <n v="-2.96"/>
    <n v="376917466.46000004"/>
    <n v="376825039.81999999"/>
    <n v="-92426.6400000453"/>
    <n v="-0.02"/>
    <n v="1"/>
    <n v="1"/>
    <s v="ผ่าน"/>
    <s v="ผ่าน"/>
    <x v="3"/>
  </r>
  <r>
    <x v="0"/>
    <x v="3"/>
    <s v="11184"/>
    <x v="60"/>
    <n v="18165999.990000002"/>
    <n v="45802365.219999999"/>
    <n v="27636365.229999997"/>
    <n v="152.13"/>
    <n v="51923968.600000001"/>
    <n v="77520203.989999995"/>
    <n v="25596235.389999993"/>
    <n v="49.29"/>
    <n v="0"/>
    <n v="0"/>
    <s v="&gt;10"/>
    <s v="&gt;10"/>
    <x v="1"/>
  </r>
  <r>
    <x v="0"/>
    <x v="3"/>
    <s v="11185"/>
    <x v="61"/>
    <n v="36565142.219999999"/>
    <n v="33371350.839999996"/>
    <n v="-3193791.3800000027"/>
    <n v="-8.73"/>
    <n v="46218536.280000001"/>
    <n v="46983301.970000006"/>
    <n v="764765.69000000507"/>
    <n v="1.65"/>
    <n v="0"/>
    <n v="1"/>
    <s v="&lt;-5"/>
    <s v="ผ่าน"/>
    <x v="0"/>
  </r>
  <r>
    <x v="0"/>
    <x v="3"/>
    <s v="11186"/>
    <x v="62"/>
    <n v="60683682.490000002"/>
    <n v="54743723.579999998"/>
    <n v="-5939958.9100000039"/>
    <n v="-9.7799999999999994"/>
    <n v="106190845.59"/>
    <n v="98788144.320000008"/>
    <n v="-7402701.2699999958"/>
    <n v="-6.97"/>
    <n v="0"/>
    <n v="0"/>
    <s v="&lt;-5"/>
    <s v="&lt;-5"/>
    <x v="1"/>
  </r>
  <r>
    <x v="0"/>
    <x v="3"/>
    <s v="11187"/>
    <x v="63"/>
    <n v="44688591.980000004"/>
    <n v="45503137.729999997"/>
    <n v="814545.74999999255"/>
    <n v="1.82"/>
    <n v="86800833.349999994"/>
    <n v="85997837.550000012"/>
    <n v="-802995.79999998212"/>
    <n v="-0.92"/>
    <n v="1"/>
    <n v="1"/>
    <s v="ผ่าน"/>
    <s v="ผ่าน"/>
    <x v="3"/>
  </r>
  <r>
    <x v="0"/>
    <x v="3"/>
    <s v="11188"/>
    <x v="64"/>
    <n v="39637363.769999996"/>
    <n v="39298643.119999997"/>
    <n v="-338720.64999999851"/>
    <n v="-0.85"/>
    <n v="57589038.960000001"/>
    <n v="57633975.219999999"/>
    <n v="44936.259999997914"/>
    <n v="7.0000000000000007E-2"/>
    <n v="1"/>
    <n v="1"/>
    <s v="ผ่าน"/>
    <s v="ผ่าน"/>
    <x v="3"/>
  </r>
  <r>
    <x v="0"/>
    <x v="3"/>
    <s v="40744"/>
    <x v="65"/>
    <n v="15991388.34"/>
    <n v="16207552.069999998"/>
    <n v="216163.72999999858"/>
    <n v="1.35"/>
    <n v="35142748.159999996"/>
    <n v="47722028.719999999"/>
    <n v="12579280.560000002"/>
    <n v="35.79"/>
    <n v="1"/>
    <n v="0"/>
    <s v="ผ่าน"/>
    <s v="&gt;10"/>
    <x v="2"/>
  </r>
  <r>
    <x v="0"/>
    <x v="3"/>
    <s v="40745"/>
    <x v="66"/>
    <n v="12892834.609999999"/>
    <n v="13317576.25"/>
    <n v="424741.6400000006"/>
    <n v="3.29"/>
    <n v="23210592.189999998"/>
    <n v="26675759.16"/>
    <n v="3465166.9700000025"/>
    <n v="14.92"/>
    <n v="1"/>
    <n v="0"/>
    <s v="ผ่าน"/>
    <s v="&gt;10"/>
    <x v="2"/>
  </r>
  <r>
    <x v="0"/>
    <x v="4"/>
    <s v="10715"/>
    <x v="67"/>
    <n v="603747415"/>
    <n v="586353900.68999994"/>
    <n v="-17393514.310000062"/>
    <n v="-2.88"/>
    <n v="807498856.5"/>
    <n v="743317826.51000011"/>
    <n v="-64181029.98999989"/>
    <n v="-7.94"/>
    <n v="1"/>
    <n v="0"/>
    <s v="ผ่าน"/>
    <s v="&lt;-5"/>
    <x v="2"/>
  </r>
  <r>
    <x v="0"/>
    <x v="4"/>
    <s v="11166"/>
    <x v="68"/>
    <n v="59731083.030000001"/>
    <n v="53010852.200000003"/>
    <n v="-6720230.8299999982"/>
    <n v="-11.25"/>
    <n v="89395319.199999988"/>
    <n v="88463531.269999996"/>
    <n v="-931787.92999999225"/>
    <n v="-1.04"/>
    <n v="0"/>
    <n v="1"/>
    <s v="&lt;-10"/>
    <s v="ผ่าน"/>
    <x v="0"/>
  </r>
  <r>
    <x v="0"/>
    <x v="4"/>
    <s v="11167"/>
    <x v="69"/>
    <n v="38284527.789999999"/>
    <n v="36285420.43"/>
    <n v="-1999107.3599999994"/>
    <n v="-5.22"/>
    <n v="78930356.120000005"/>
    <n v="74819519.469999999"/>
    <n v="-4110836.650000006"/>
    <n v="-5.2"/>
    <n v="0"/>
    <n v="0"/>
    <s v="&lt;-5"/>
    <s v="&lt;-5"/>
    <x v="1"/>
  </r>
  <r>
    <x v="0"/>
    <x v="4"/>
    <s v="11169"/>
    <x v="70"/>
    <n v="73807500"/>
    <n v="76001027.919999987"/>
    <n v="2193527.9199999869"/>
    <n v="2.97"/>
    <n v="129562097.14999998"/>
    <n v="128604487.94000003"/>
    <n v="-957609.20999994874"/>
    <n v="-0.73"/>
    <n v="1"/>
    <n v="1"/>
    <s v="ผ่าน"/>
    <s v="ผ่าน"/>
    <x v="3"/>
  </r>
  <r>
    <x v="0"/>
    <x v="4"/>
    <s v="11170"/>
    <x v="71"/>
    <n v="53413183.439999998"/>
    <n v="52660293.32"/>
    <n v="-752890.11999999732"/>
    <n v="-1.4"/>
    <n v="83532785.919999987"/>
    <n v="88040994.679999992"/>
    <n v="4508208.7600000054"/>
    <n v="5.39"/>
    <n v="1"/>
    <n v="0"/>
    <s v="ผ่าน"/>
    <s v="&gt;5"/>
    <x v="2"/>
  </r>
  <r>
    <x v="0"/>
    <x v="4"/>
    <s v="11171"/>
    <x v="72"/>
    <n v="36231799.990000002"/>
    <n v="34076980.990000002"/>
    <n v="-2154819"/>
    <n v="-5.94"/>
    <n v="63328187.990000002"/>
    <n v="66016464.969999999"/>
    <n v="2688276.9799999967"/>
    <n v="4.24"/>
    <n v="0"/>
    <n v="1"/>
    <s v="&lt;-5"/>
    <s v="ผ่าน"/>
    <x v="0"/>
  </r>
  <r>
    <x v="0"/>
    <x v="4"/>
    <s v="11172"/>
    <x v="73"/>
    <n v="38465373.240000002"/>
    <n v="37071277.369999997"/>
    <n v="-1394095.8700000048"/>
    <n v="-3.62"/>
    <n v="47882706.020000003"/>
    <n v="52053676.68"/>
    <n v="4170970.6599999964"/>
    <n v="8.7100000000000009"/>
    <n v="1"/>
    <n v="0"/>
    <s v="ผ่าน"/>
    <s v="&gt;5"/>
    <x v="2"/>
  </r>
  <r>
    <x v="0"/>
    <x v="4"/>
    <s v="11452"/>
    <x v="74"/>
    <n v="59898549.990000002"/>
    <n v="80011098.760000005"/>
    <n v="20112548.770000003"/>
    <n v="33.57"/>
    <n v="82371401.329999998"/>
    <n v="84176476.279999986"/>
    <n v="1805074.9499999881"/>
    <n v="2.19"/>
    <n v="0"/>
    <n v="1"/>
    <s v="&gt;10"/>
    <s v="ผ่าน"/>
    <x v="0"/>
  </r>
  <r>
    <x v="0"/>
    <x v="5"/>
    <s v="10719"/>
    <x v="75"/>
    <n v="190430801.20999998"/>
    <n v="174698076.37"/>
    <n v="-15732724.839999974"/>
    <n v="-8.26"/>
    <n v="232564680.55000001"/>
    <n v="221887769.20999998"/>
    <n v="-10676911.340000033"/>
    <n v="-4.59"/>
    <n v="0"/>
    <n v="1"/>
    <s v="&lt;-5"/>
    <s v="ผ่าน"/>
    <x v="0"/>
  </r>
  <r>
    <x v="0"/>
    <x v="5"/>
    <s v="11203"/>
    <x v="76"/>
    <n v="41328500"/>
    <n v="40115350.490000002"/>
    <n v="-1213149.5099999979"/>
    <n v="-2.93"/>
    <n v="57567572.090000004"/>
    <n v="56220133.510000005"/>
    <n v="-1347438.5799999982"/>
    <n v="-2.34"/>
    <n v="1"/>
    <n v="1"/>
    <s v="ผ่าน"/>
    <s v="ผ่าน"/>
    <x v="3"/>
  </r>
  <r>
    <x v="0"/>
    <x v="5"/>
    <s v="11204"/>
    <x v="77"/>
    <n v="61864180.609999999"/>
    <n v="64499885.970000006"/>
    <n v="2635705.3600000069"/>
    <n v="4.26"/>
    <n v="88932306.160000026"/>
    <n v="91877958.309999987"/>
    <n v="2945652.1499999613"/>
    <n v="3.31"/>
    <n v="1"/>
    <n v="1"/>
    <s v="ผ่าน"/>
    <s v="ผ่าน"/>
    <x v="3"/>
  </r>
  <r>
    <x v="0"/>
    <x v="5"/>
    <s v="11205"/>
    <x v="78"/>
    <n v="104460470.25999999"/>
    <n v="107947479.36"/>
    <n v="3487009.1000000089"/>
    <n v="3.33"/>
    <n v="155314456.71000001"/>
    <n v="151758360.20000002"/>
    <n v="-3556096.5099999905"/>
    <n v="-2.2799999999999998"/>
    <n v="1"/>
    <n v="1"/>
    <s v="ผ่าน"/>
    <s v="ผ่าน"/>
    <x v="3"/>
  </r>
  <r>
    <x v="0"/>
    <x v="5"/>
    <s v="11206"/>
    <x v="79"/>
    <n v="31608659.780000001"/>
    <n v="30827597.780000001"/>
    <n v="-781062"/>
    <n v="-2.4700000000000002"/>
    <n v="57401070.179999992"/>
    <n v="51228014.420000002"/>
    <n v="-6173055.7599999905"/>
    <n v="-10.75"/>
    <n v="1"/>
    <n v="0"/>
    <s v="ผ่าน"/>
    <s v="&lt;-10"/>
    <x v="2"/>
  </r>
  <r>
    <x v="0"/>
    <x v="5"/>
    <s v="11207"/>
    <x v="80"/>
    <n v="28574778.520000003"/>
    <n v="28504668.780000001"/>
    <n v="-70109.740000002086"/>
    <n v="-0.24"/>
    <n v="53831271.850000001"/>
    <n v="55270865.050000012"/>
    <n v="1439593.2000000104"/>
    <n v="2.67"/>
    <n v="1"/>
    <n v="1"/>
    <s v="ผ่าน"/>
    <s v="ผ่าน"/>
    <x v="3"/>
  </r>
  <r>
    <x v="0"/>
    <x v="5"/>
    <s v="11208"/>
    <x v="81"/>
    <n v="28906681.980000004"/>
    <n v="35088199.510000005"/>
    <n v="6181517.5300000012"/>
    <n v="21.38"/>
    <n v="48904518"/>
    <n v="52539163.060000002"/>
    <n v="3634645.0600000024"/>
    <n v="7.43"/>
    <n v="0"/>
    <n v="0"/>
    <s v="&gt;10"/>
    <s v="&gt;5"/>
    <x v="1"/>
  </r>
  <r>
    <x v="0"/>
    <x v="6"/>
    <s v="10672"/>
    <x v="82"/>
    <n v="1290887499.99"/>
    <n v="1278308070.8499999"/>
    <n v="-12579429.140000105"/>
    <n v="-0.97"/>
    <n v="1776214500"/>
    <n v="1792995060.79"/>
    <n v="16780560.789999962"/>
    <n v="0.94"/>
    <n v="1"/>
    <n v="1"/>
    <s v="ผ่าน"/>
    <s v="ผ่าน"/>
    <x v="3"/>
  </r>
  <r>
    <x v="0"/>
    <x v="6"/>
    <s v="11146"/>
    <x v="83"/>
    <n v="44632335"/>
    <n v="50296299.18"/>
    <n v="5663964.1799999997"/>
    <n v="12.69"/>
    <n v="70288244.99000001"/>
    <n v="66526555.659999996"/>
    <n v="-3761689.3300000131"/>
    <n v="-5.35"/>
    <n v="0"/>
    <n v="0"/>
    <s v="&gt;10"/>
    <s v="&lt;-5"/>
    <x v="1"/>
  </r>
  <r>
    <x v="0"/>
    <x v="6"/>
    <s v="11147"/>
    <x v="84"/>
    <n v="142251054.99000001"/>
    <n v="144368145.43000001"/>
    <n v="2117090.4399999976"/>
    <n v="1.48"/>
    <n v="238655839.98000002"/>
    <n v="227925694.71000004"/>
    <n v="-10730145.269999981"/>
    <n v="-4.49"/>
    <n v="1"/>
    <n v="1"/>
    <s v="ผ่าน"/>
    <s v="ผ่าน"/>
    <x v="3"/>
  </r>
  <r>
    <x v="0"/>
    <x v="6"/>
    <s v="11148"/>
    <x v="85"/>
    <n v="30904270"/>
    <n v="32455922.530000001"/>
    <n v="1551652.5300000012"/>
    <n v="5.0199999999999996"/>
    <n v="53365794.990000002"/>
    <n v="55565255.519999996"/>
    <n v="2199460.5299999937"/>
    <n v="4.12"/>
    <n v="0"/>
    <n v="1"/>
    <s v="&gt;5"/>
    <s v="ผ่าน"/>
    <x v="0"/>
  </r>
  <r>
    <x v="0"/>
    <x v="6"/>
    <s v="11149"/>
    <x v="86"/>
    <n v="40905044.990000002"/>
    <n v="51249293.670000002"/>
    <n v="10344248.68"/>
    <n v="25.28"/>
    <n v="69943379.99000001"/>
    <n v="71537185.099999979"/>
    <n v="1593805.1099999696"/>
    <n v="2.27"/>
    <n v="0"/>
    <n v="1"/>
    <s v="&gt;10"/>
    <s v="ผ่าน"/>
    <x v="0"/>
  </r>
  <r>
    <x v="0"/>
    <x v="6"/>
    <s v="11150"/>
    <x v="87"/>
    <n v="42538050"/>
    <n v="56305201.600000001"/>
    <n v="13767151.600000001"/>
    <n v="32.36"/>
    <n v="64297000"/>
    <n v="74849322.960000008"/>
    <n v="10552322.960000008"/>
    <n v="16.41"/>
    <n v="0"/>
    <n v="0"/>
    <s v="&gt;10"/>
    <s v="&gt;10"/>
    <x v="1"/>
  </r>
  <r>
    <x v="0"/>
    <x v="6"/>
    <s v="11151"/>
    <x v="88"/>
    <n v="42693810"/>
    <n v="44502702.270000003"/>
    <n v="1808892.2700000033"/>
    <n v="4.2300000000000004"/>
    <n v="77334019.980000004"/>
    <n v="77643048.830000013"/>
    <n v="309028.85000000894"/>
    <n v="0.39"/>
    <n v="1"/>
    <n v="1"/>
    <s v="ผ่าน"/>
    <s v="ผ่าน"/>
    <x v="3"/>
  </r>
  <r>
    <x v="0"/>
    <x v="6"/>
    <s v="11152"/>
    <x v="89"/>
    <n v="87521130"/>
    <n v="106336277.63"/>
    <n v="18815147.629999995"/>
    <n v="21.49"/>
    <n v="141639670"/>
    <n v="145340485.16"/>
    <n v="3700815.1599999964"/>
    <n v="2.61"/>
    <n v="0"/>
    <n v="1"/>
    <s v="&gt;10"/>
    <s v="ผ่าน"/>
    <x v="0"/>
  </r>
  <r>
    <x v="0"/>
    <x v="6"/>
    <s v="11153"/>
    <x v="90"/>
    <n v="21815404.98"/>
    <n v="31785338.09"/>
    <n v="9969933.1099999994"/>
    <n v="45.7"/>
    <n v="33416215.739999998"/>
    <n v="36090830.130000003"/>
    <n v="2674614.3900000043"/>
    <n v="8"/>
    <n v="0"/>
    <n v="0"/>
    <s v="&gt;10"/>
    <s v="&gt;5"/>
    <x v="1"/>
  </r>
  <r>
    <x v="0"/>
    <x v="6"/>
    <s v="11154"/>
    <x v="91"/>
    <n v="38357534.990000002"/>
    <n v="44051020.579999998"/>
    <n v="5693485.5899999961"/>
    <n v="14.84"/>
    <n v="76786487.5"/>
    <n v="81142065.859999999"/>
    <n v="4355578.3599999994"/>
    <n v="5.67"/>
    <n v="0"/>
    <n v="0"/>
    <s v="&gt;10"/>
    <s v="&gt;5"/>
    <x v="1"/>
  </r>
  <r>
    <x v="0"/>
    <x v="6"/>
    <s v="11155"/>
    <x v="92"/>
    <n v="26315039.990000002"/>
    <n v="30737434.289999999"/>
    <n v="4422394.299999997"/>
    <n v="16.8"/>
    <n v="50937559.990000002"/>
    <n v="50686979.460000001"/>
    <n v="-250580.53000000119"/>
    <n v="-0.49"/>
    <n v="0"/>
    <n v="1"/>
    <s v="&gt;10"/>
    <s v="ผ่าน"/>
    <x v="0"/>
  </r>
  <r>
    <x v="0"/>
    <x v="6"/>
    <s v="11156"/>
    <x v="93"/>
    <n v="45447525"/>
    <n v="53107080.690000005"/>
    <n v="7659555.6900000051"/>
    <n v="16.850000000000001"/>
    <n v="75804804.99000001"/>
    <n v="76027790.379999995"/>
    <n v="222985.38999998569"/>
    <n v="0.28999999999999998"/>
    <n v="0"/>
    <n v="1"/>
    <s v="&gt;10"/>
    <s v="ผ่าน"/>
    <x v="0"/>
  </r>
  <r>
    <x v="0"/>
    <x v="6"/>
    <s v="11157"/>
    <x v="94"/>
    <n v="34430974.969999999"/>
    <n v="30945796.52"/>
    <n v="-3485178.4499999993"/>
    <n v="-10.119999999999999"/>
    <n v="58724424.990000002"/>
    <n v="55255400.269999996"/>
    <n v="-3469024.7200000063"/>
    <n v="-5.9"/>
    <n v="0"/>
    <n v="0"/>
    <s v="&lt;-10"/>
    <s v="&lt;-5"/>
    <x v="1"/>
  </r>
  <r>
    <x v="0"/>
    <x v="7"/>
    <s v="10714"/>
    <x v="95"/>
    <n v="529799999.99000001"/>
    <n v="510412517.80000001"/>
    <n v="-19387482.189999998"/>
    <n v="-3.65"/>
    <n v="715400000"/>
    <n v="695091816.63000011"/>
    <n v="-20308183.369999886"/>
    <n v="-2.83"/>
    <n v="1"/>
    <n v="1"/>
    <s v="ผ่าน"/>
    <s v="ผ่าน"/>
    <x v="3"/>
  </r>
  <r>
    <x v="0"/>
    <x v="7"/>
    <s v="11140"/>
    <x v="96"/>
    <n v="34300064.320000008"/>
    <n v="27913500.620000001"/>
    <n v="-6386563.7000000067"/>
    <n v="-18.61"/>
    <n v="59546473.109999999"/>
    <n v="52847783.470000006"/>
    <n v="-6698689.6399999931"/>
    <n v="-11.24"/>
    <n v="0"/>
    <n v="0"/>
    <s v="&lt;-10"/>
    <s v="&lt;-10"/>
    <x v="1"/>
  </r>
  <r>
    <x v="0"/>
    <x v="7"/>
    <s v="11141"/>
    <x v="97"/>
    <n v="41901260.220000006"/>
    <n v="45114532.100000001"/>
    <n v="3213271.8799999952"/>
    <n v="7.66"/>
    <n v="64087217.730000004"/>
    <n v="69883390.350000009"/>
    <n v="5796172.6200000048"/>
    <n v="9.0399999999999991"/>
    <n v="0"/>
    <n v="0"/>
    <s v="&gt;5"/>
    <s v="&gt;5"/>
    <x v="1"/>
  </r>
  <r>
    <x v="0"/>
    <x v="7"/>
    <s v="11142"/>
    <x v="98"/>
    <n v="69598750"/>
    <n v="80852094.090000004"/>
    <n v="11253344.090000004"/>
    <n v="16.16"/>
    <n v="129848120"/>
    <n v="130069566.78"/>
    <n v="221446.78000000119"/>
    <n v="0.17"/>
    <n v="0"/>
    <n v="1"/>
    <s v="&gt;10"/>
    <s v="ผ่าน"/>
    <x v="0"/>
  </r>
  <r>
    <x v="0"/>
    <x v="7"/>
    <s v="11143"/>
    <x v="99"/>
    <n v="32240149.969999995"/>
    <n v="29494957.870000001"/>
    <n v="-2745192.099999994"/>
    <n v="-8.51"/>
    <n v="50824569.990000002"/>
    <n v="49924615.990000002"/>
    <n v="-899954"/>
    <n v="-1.77"/>
    <n v="0"/>
    <n v="1"/>
    <s v="&lt;-5"/>
    <s v="ผ่าน"/>
    <x v="0"/>
  </r>
  <r>
    <x v="0"/>
    <x v="7"/>
    <s v="11144"/>
    <x v="100"/>
    <n v="71823362.489999995"/>
    <n v="71535762.299999997"/>
    <n v="-287600.18999999762"/>
    <n v="-0.4"/>
    <n v="122548195.5"/>
    <n v="125569613.70999999"/>
    <n v="3021418.2099999934"/>
    <n v="2.46"/>
    <n v="1"/>
    <n v="1"/>
    <s v="ผ่าน"/>
    <s v="ผ่าน"/>
    <x v="3"/>
  </r>
  <r>
    <x v="0"/>
    <x v="7"/>
    <s v="11145"/>
    <x v="101"/>
    <n v="35464449.990000002"/>
    <n v="32471439.110000003"/>
    <n v="-2993010.879999999"/>
    <n v="-8.43"/>
    <n v="48631524.890000001"/>
    <n v="49479592.039999999"/>
    <n v="848067.14999999851"/>
    <n v="1.74"/>
    <n v="0"/>
    <n v="1"/>
    <s v="&lt;-5"/>
    <s v="ผ่าน"/>
    <x v="0"/>
  </r>
  <r>
    <x v="0"/>
    <x v="7"/>
    <s v="24956"/>
    <x v="102"/>
    <n v="25679450"/>
    <n v="25410895.98"/>
    <n v="-268554.01999999955"/>
    <n v="-1.04"/>
    <n v="39195020"/>
    <n v="35199645.969999999"/>
    <n v="-3995374.0300000012"/>
    <n v="-10.19"/>
    <n v="1"/>
    <n v="0"/>
    <s v="ผ่าน"/>
    <s v="&lt;-10"/>
    <x v="2"/>
  </r>
  <r>
    <x v="1"/>
    <x v="8"/>
    <s v="10722"/>
    <x v="103"/>
    <n v="494296760.87"/>
    <n v="456972747.10000002"/>
    <n v="-37324013.769999981"/>
    <n v="-7.55"/>
    <n v="642526235.67999995"/>
    <n v="554400870.01999998"/>
    <n v="-88125365.659999967"/>
    <n v="-13.71"/>
    <n v="0"/>
    <n v="0"/>
    <s v="&lt;-5"/>
    <s v="&lt;-10"/>
    <x v="1"/>
  </r>
  <r>
    <x v="1"/>
    <x v="8"/>
    <s v="10723"/>
    <x v="104"/>
    <n v="600352599.99000001"/>
    <n v="604220283.62999988"/>
    <n v="3867683.6399998665"/>
    <n v="0.64"/>
    <n v="680304549.49000001"/>
    <n v="614150030.4000001"/>
    <n v="-66154519.089999914"/>
    <n v="-9.7200000000000006"/>
    <n v="1"/>
    <n v="0"/>
    <s v="ผ่าน"/>
    <s v="&lt;-5"/>
    <x v="2"/>
  </r>
  <r>
    <x v="1"/>
    <x v="8"/>
    <s v="11238"/>
    <x v="105"/>
    <n v="56533593.419999994"/>
    <n v="50612230.110000007"/>
    <n v="-5921363.3099999875"/>
    <n v="-10.47"/>
    <n v="79176516.279999986"/>
    <n v="77648680.460000008"/>
    <n v="-1527835.8199999779"/>
    <n v="-1.92"/>
    <n v="0"/>
    <n v="1"/>
    <s v="&lt;-10"/>
    <s v="ผ่าน"/>
    <x v="0"/>
  </r>
  <r>
    <x v="1"/>
    <x v="8"/>
    <s v="11239"/>
    <x v="106"/>
    <n v="43349463.659999996"/>
    <n v="38919936.040000007"/>
    <n v="-4429527.6199999899"/>
    <n v="-10.210000000000001"/>
    <n v="56984817.560000002"/>
    <n v="56392643.390000001"/>
    <n v="-592174.17000000179"/>
    <n v="-1.03"/>
    <n v="0"/>
    <n v="1"/>
    <s v="&lt;-10"/>
    <s v="ผ่าน"/>
    <x v="0"/>
  </r>
  <r>
    <x v="1"/>
    <x v="8"/>
    <s v="11240"/>
    <x v="107"/>
    <n v="109447907.36999999"/>
    <n v="103093911.54999998"/>
    <n v="-6353995.8200000077"/>
    <n v="-5.8"/>
    <n v="150850613.12"/>
    <n v="143632583.17999998"/>
    <n v="-7218029.9400000274"/>
    <n v="-4.78"/>
    <n v="0"/>
    <n v="1"/>
    <s v="&lt;-5"/>
    <s v="ผ่าน"/>
    <x v="0"/>
  </r>
  <r>
    <x v="1"/>
    <x v="8"/>
    <s v="11241"/>
    <x v="108"/>
    <n v="91592629.86999999"/>
    <n v="93772476.280000001"/>
    <n v="2179846.4100000113"/>
    <n v="2.37"/>
    <n v="146632350.05000001"/>
    <n v="136137559.03999999"/>
    <n v="-10494791.01000002"/>
    <n v="-7.15"/>
    <n v="1"/>
    <n v="0"/>
    <s v="ผ่าน"/>
    <s v="&lt;-5"/>
    <x v="2"/>
  </r>
  <r>
    <x v="1"/>
    <x v="8"/>
    <s v="11242"/>
    <x v="109"/>
    <n v="90052996.510000005"/>
    <n v="93853059.450000018"/>
    <n v="3800062.9400000125"/>
    <n v="4.21"/>
    <n v="131479860.88999999"/>
    <n v="139623381.68000001"/>
    <n v="8143520.7900000215"/>
    <n v="6.19"/>
    <n v="1"/>
    <n v="0"/>
    <s v="ผ่าน"/>
    <s v="&gt;5"/>
    <x v="2"/>
  </r>
  <r>
    <x v="1"/>
    <x v="8"/>
    <s v="11243"/>
    <x v="110"/>
    <n v="113312743.61999999"/>
    <n v="135166246.93999997"/>
    <n v="21853503.319999978"/>
    <n v="19.28"/>
    <n v="158309162.70999998"/>
    <n v="167776958.04000002"/>
    <n v="9467795.3300000429"/>
    <n v="5.98"/>
    <n v="0"/>
    <n v="0"/>
    <s v="&gt;10"/>
    <s v="&gt;5"/>
    <x v="1"/>
  </r>
  <r>
    <x v="1"/>
    <x v="8"/>
    <s v="27443"/>
    <x v="111"/>
    <n v="28200842"/>
    <n v="28718930.149999995"/>
    <n v="518088.14999999478"/>
    <n v="1.83"/>
    <n v="54210399.100000001"/>
    <n v="54940216.000000007"/>
    <n v="729816.90000000596"/>
    <n v="1.34"/>
    <n v="1"/>
    <n v="1"/>
    <s v="ผ่าน"/>
    <s v="ผ่าน"/>
    <x v="3"/>
  </r>
  <r>
    <x v="1"/>
    <x v="9"/>
    <s v="10676"/>
    <x v="112"/>
    <n v="1414722582.8699999"/>
    <n v="1427026355.23"/>
    <n v="12303772.360000134"/>
    <n v="0.86"/>
    <n v="1873585597.53"/>
    <n v="1900752659.25"/>
    <n v="27167061.720000029"/>
    <n v="1.45"/>
    <n v="1"/>
    <n v="1"/>
    <s v="ผ่าน"/>
    <s v="ผ่าน"/>
    <x v="3"/>
  </r>
  <r>
    <x v="1"/>
    <x v="9"/>
    <s v="11251"/>
    <x v="113"/>
    <n v="50508610.789999999"/>
    <n v="49288722.300000012"/>
    <n v="-1219888.4899999872"/>
    <n v="-2.41"/>
    <n v="85467383.520000011"/>
    <n v="73990600.039999992"/>
    <n v="-11476783.480000019"/>
    <n v="-13.42"/>
    <n v="1"/>
    <n v="0"/>
    <s v="ผ่าน"/>
    <s v="&lt;-10"/>
    <x v="2"/>
  </r>
  <r>
    <x v="1"/>
    <x v="9"/>
    <s v="11252"/>
    <x v="114"/>
    <n v="71119414.99000001"/>
    <n v="72273191.310000002"/>
    <n v="1153776.3199999928"/>
    <n v="1.62"/>
    <n v="130843219.03"/>
    <n v="112368043.62"/>
    <n v="-18475175.409999996"/>
    <n v="-14.12"/>
    <n v="1"/>
    <n v="0"/>
    <s v="ผ่าน"/>
    <s v="&lt;-10"/>
    <x v="2"/>
  </r>
  <r>
    <x v="1"/>
    <x v="9"/>
    <s v="11253"/>
    <x v="115"/>
    <n v="63831922.500000007"/>
    <n v="62060311.430000007"/>
    <n v="-1771611.0700000003"/>
    <n v="-2.77"/>
    <n v="89270843.359999999"/>
    <n v="77831280.069999993"/>
    <n v="-11439563.290000007"/>
    <n v="-12.81"/>
    <n v="1"/>
    <n v="0"/>
    <s v="ผ่าน"/>
    <s v="&lt;-10"/>
    <x v="2"/>
  </r>
  <r>
    <x v="1"/>
    <x v="9"/>
    <s v="11254"/>
    <x v="116"/>
    <n v="60396052.859999999"/>
    <n v="60121383.210000016"/>
    <n v="-274669.64999998361"/>
    <n v="-0.45"/>
    <n v="98645564.140000001"/>
    <n v="89248876.069999993"/>
    <n v="-9396688.0700000077"/>
    <n v="-9.52"/>
    <n v="1"/>
    <n v="0"/>
    <s v="ผ่าน"/>
    <s v="&lt;-5"/>
    <x v="2"/>
  </r>
  <r>
    <x v="1"/>
    <x v="9"/>
    <s v="11255"/>
    <x v="117"/>
    <n v="59965936.520000003"/>
    <n v="54781405.36999999"/>
    <n v="-5184531.1500000134"/>
    <n v="-8.64"/>
    <n v="90248738.25999999"/>
    <n v="79078749.639999986"/>
    <n v="-11169988.620000005"/>
    <n v="-12.37"/>
    <n v="0"/>
    <n v="0"/>
    <s v="&lt;-5"/>
    <s v="&lt;-10"/>
    <x v="1"/>
  </r>
  <r>
    <x v="1"/>
    <x v="9"/>
    <s v="11256"/>
    <x v="118"/>
    <n v="77538763.060000002"/>
    <n v="84464990.389999986"/>
    <n v="6926227.3299999833"/>
    <n v="8.93"/>
    <n v="170839507.45000002"/>
    <n v="153580968.81999999"/>
    <n v="-17258538.630000025"/>
    <n v="-10.1"/>
    <n v="0"/>
    <n v="0"/>
    <s v="&gt;5"/>
    <s v="&lt;-10"/>
    <x v="1"/>
  </r>
  <r>
    <x v="1"/>
    <x v="9"/>
    <s v="11257"/>
    <x v="119"/>
    <n v="44032436.369999997"/>
    <n v="43166848.140000008"/>
    <n v="-865588.22999998927"/>
    <n v="-1.96"/>
    <n v="79080939.920000002"/>
    <n v="72599398.390000001"/>
    <n v="-6481541.5300000012"/>
    <n v="-8.19"/>
    <n v="1"/>
    <n v="0"/>
    <s v="ผ่าน"/>
    <s v="&lt;-5"/>
    <x v="2"/>
  </r>
  <r>
    <x v="1"/>
    <x v="9"/>
    <s v="11455"/>
    <x v="120"/>
    <n v="105693988.00000001"/>
    <n v="97589578.100000009"/>
    <n v="-8104409.900000006"/>
    <n v="-7.66"/>
    <n v="189234026.03999999"/>
    <n v="178830768.80000001"/>
    <n v="-10403257.23999998"/>
    <n v="-5.49"/>
    <n v="0"/>
    <n v="0"/>
    <s v="&lt;-5"/>
    <s v="&lt;-5"/>
    <x v="1"/>
  </r>
  <r>
    <x v="1"/>
    <x v="10"/>
    <s v="10727"/>
    <x v="121"/>
    <n v="505066482.76000005"/>
    <n v="488748203.05000001"/>
    <n v="-16318279.710000038"/>
    <n v="-3.23"/>
    <n v="687218696.38999987"/>
    <n v="643542241.25"/>
    <n v="-43676455.139999866"/>
    <n v="-6.35"/>
    <n v="1"/>
    <n v="0"/>
    <s v="ผ่าน"/>
    <s v="&lt;-5"/>
    <x v="2"/>
  </r>
  <r>
    <x v="1"/>
    <x v="10"/>
    <s v="11264"/>
    <x v="122"/>
    <n v="43307079.990000002"/>
    <n v="44380625.630000003"/>
    <n v="1073545.6400000006"/>
    <n v="2.4700000000000002"/>
    <n v="86396606"/>
    <n v="89148687.61999999"/>
    <n v="2752081.6199999899"/>
    <n v="3.18"/>
    <n v="1"/>
    <n v="1"/>
    <s v="ผ่าน"/>
    <s v="ผ่าน"/>
    <x v="3"/>
  </r>
  <r>
    <x v="1"/>
    <x v="10"/>
    <s v="11265"/>
    <x v="123"/>
    <n v="171959991.98000002"/>
    <n v="174728613.06"/>
    <n v="2768621.0799999833"/>
    <n v="1.61"/>
    <n v="294319949.97000003"/>
    <n v="280660182.38999999"/>
    <n v="-13659767.580000043"/>
    <n v="-4.6399999999999997"/>
    <n v="1"/>
    <n v="1"/>
    <s v="ผ่าน"/>
    <s v="ผ่าน"/>
    <x v="3"/>
  </r>
  <r>
    <x v="1"/>
    <x v="10"/>
    <s v="11266"/>
    <x v="124"/>
    <n v="155737055.22000003"/>
    <n v="155791108.58000001"/>
    <n v="54053.359999984503"/>
    <n v="0.03"/>
    <n v="268685766.40000004"/>
    <n v="268170019.28000003"/>
    <n v="-515747.12000000477"/>
    <n v="-0.19"/>
    <n v="1"/>
    <n v="1"/>
    <s v="ผ่าน"/>
    <s v="ผ่าน"/>
    <x v="3"/>
  </r>
  <r>
    <x v="1"/>
    <x v="10"/>
    <s v="11267"/>
    <x v="125"/>
    <n v="43077975.770000003"/>
    <n v="42206293.119999997"/>
    <n v="-871682.65000000596"/>
    <n v="-2.02"/>
    <n v="83834223.189999998"/>
    <n v="80307832.449999988"/>
    <n v="-3526390.7400000095"/>
    <n v="-4.2"/>
    <n v="1"/>
    <n v="1"/>
    <s v="ผ่าน"/>
    <s v="ผ่าน"/>
    <x v="3"/>
  </r>
  <r>
    <x v="1"/>
    <x v="10"/>
    <s v="11268"/>
    <x v="126"/>
    <n v="82764313.609999999"/>
    <n v="82631329.590000004"/>
    <n v="-132984.01999999583"/>
    <n v="-0.16"/>
    <n v="157017266.43000001"/>
    <n v="158717232.64999998"/>
    <n v="1699966.219999969"/>
    <n v="1.08"/>
    <n v="1"/>
    <n v="1"/>
    <s v="ผ่าน"/>
    <s v="ผ่าน"/>
    <x v="3"/>
  </r>
  <r>
    <x v="1"/>
    <x v="10"/>
    <s v="11269"/>
    <x v="127"/>
    <n v="61796749.990000002"/>
    <n v="56884913.610000007"/>
    <n v="-4911836.3799999952"/>
    <n v="-7.94"/>
    <n v="102890175"/>
    <n v="109481709.42999999"/>
    <n v="6591534.4299999923"/>
    <n v="6.4"/>
    <n v="0"/>
    <n v="0"/>
    <s v="&lt;-5"/>
    <s v="&gt;5"/>
    <x v="1"/>
  </r>
  <r>
    <x v="1"/>
    <x v="10"/>
    <s v="11270"/>
    <x v="128"/>
    <n v="30448167.099999998"/>
    <n v="36532795.160000004"/>
    <n v="6084628.0600000061"/>
    <n v="19.98"/>
    <n v="36647882.740000002"/>
    <n v="35245183.039999999"/>
    <n v="-1402699.700000003"/>
    <n v="-3.82"/>
    <n v="0"/>
    <n v="1"/>
    <s v="&gt;10"/>
    <s v="ผ่าน"/>
    <x v="0"/>
  </r>
  <r>
    <x v="1"/>
    <x v="10"/>
    <s v="11271"/>
    <x v="129"/>
    <n v="37150407.619999997"/>
    <n v="28832371.529999997"/>
    <n v="-8318036.0899999999"/>
    <n v="-22.39"/>
    <n v="57542334.299999997"/>
    <n v="59389647.039999999"/>
    <n v="1847312.7400000021"/>
    <n v="3.21"/>
    <n v="0"/>
    <n v="1"/>
    <s v="&lt;-10"/>
    <s v="ผ่าน"/>
    <x v="0"/>
  </r>
  <r>
    <x v="1"/>
    <x v="10"/>
    <s v="11272"/>
    <x v="130"/>
    <n v="40684481.059999995"/>
    <n v="35012651.530000001"/>
    <n v="-5671829.5299999937"/>
    <n v="-13.94"/>
    <n v="70170904.640000001"/>
    <n v="78110894.260000005"/>
    <n v="7939989.6200000048"/>
    <n v="11.31"/>
    <n v="0"/>
    <n v="0"/>
    <s v="&lt;-10"/>
    <s v="&gt;10"/>
    <x v="1"/>
  </r>
  <r>
    <x v="1"/>
    <x v="10"/>
    <s v="11457"/>
    <x v="131"/>
    <n v="110865999.98999999"/>
    <n v="95966370.700000003"/>
    <n v="-14899629.289999992"/>
    <n v="-13.43"/>
    <n v="149178027.99000001"/>
    <n v="141957150.34999999"/>
    <n v="-7220877.6400000155"/>
    <n v="-4.84"/>
    <n v="0"/>
    <n v="1"/>
    <s v="&lt;-10"/>
    <s v="ผ่าน"/>
    <x v="0"/>
  </r>
  <r>
    <x v="1"/>
    <x v="11"/>
    <s v="10724"/>
    <x v="132"/>
    <n v="312553000"/>
    <n v="333975127.04000002"/>
    <n v="21422127.040000021"/>
    <n v="6.85"/>
    <n v="438785399.97000003"/>
    <n v="429971441.90999997"/>
    <n v="-8813958.060000062"/>
    <n v="-2"/>
    <n v="0"/>
    <n v="1"/>
    <s v="&gt;5"/>
    <s v="ผ่าน"/>
    <x v="0"/>
  </r>
  <r>
    <x v="1"/>
    <x v="11"/>
    <s v="10725"/>
    <x v="133"/>
    <n v="256143700"/>
    <n v="266686731.25"/>
    <n v="10543031.25"/>
    <n v="4.1100000000000003"/>
    <n v="368144611.49000001"/>
    <n v="386071426.04000002"/>
    <n v="17926814.550000012"/>
    <n v="4.8600000000000003"/>
    <n v="1"/>
    <n v="1"/>
    <s v="ผ่าน"/>
    <s v="ผ่าน"/>
    <x v="3"/>
  </r>
  <r>
    <x v="1"/>
    <x v="11"/>
    <s v="11244"/>
    <x v="134"/>
    <n v="45849631.609999999"/>
    <n v="49450730.299999997"/>
    <n v="3601098.6899999976"/>
    <n v="7.85"/>
    <n v="82132628.269999996"/>
    <n v="77275913.729999989"/>
    <n v="-4856714.5400000066"/>
    <n v="-5.91"/>
    <n v="0"/>
    <n v="0"/>
    <s v="&gt;5"/>
    <s v="&lt;-5"/>
    <x v="1"/>
  </r>
  <r>
    <x v="1"/>
    <x v="11"/>
    <s v="11245"/>
    <x v="135"/>
    <n v="49154482.929999992"/>
    <n v="45534649.019999996"/>
    <n v="-3619833.9099999964"/>
    <n v="-7.36"/>
    <n v="82116547.24000001"/>
    <n v="81610292.320000008"/>
    <n v="-506254.92000000179"/>
    <n v="-0.61"/>
    <n v="0"/>
    <n v="1"/>
    <s v="&lt;-5"/>
    <s v="ผ่าน"/>
    <x v="0"/>
  </r>
  <r>
    <x v="1"/>
    <x v="11"/>
    <s v="11246"/>
    <x v="136"/>
    <n v="39853584.129999995"/>
    <n v="45725395.260000005"/>
    <n v="5871811.1300000101"/>
    <n v="14.73"/>
    <n v="70628947.800000012"/>
    <n v="70969588.519999996"/>
    <n v="340640.71999998391"/>
    <n v="0.48"/>
    <n v="0"/>
    <n v="1"/>
    <s v="&gt;10"/>
    <s v="ผ่าน"/>
    <x v="0"/>
  </r>
  <r>
    <x v="1"/>
    <x v="11"/>
    <s v="11247"/>
    <x v="137"/>
    <n v="64815696.140000001"/>
    <n v="61824312.149999991"/>
    <n v="-2991383.9900000095"/>
    <n v="-4.6100000000000003"/>
    <n v="111721164.42999999"/>
    <n v="105957431.76000001"/>
    <n v="-5763732.6699999869"/>
    <n v="-5.15"/>
    <n v="1"/>
    <n v="0"/>
    <s v="ผ่าน"/>
    <s v="&lt;-5"/>
    <x v="2"/>
  </r>
  <r>
    <x v="1"/>
    <x v="11"/>
    <s v="11248"/>
    <x v="138"/>
    <n v="98371097"/>
    <n v="103166617.27999999"/>
    <n v="4795520.2799999863"/>
    <n v="4.87"/>
    <n v="165838024.24000001"/>
    <n v="155747656.53"/>
    <n v="-10090367.710000008"/>
    <n v="-6.08"/>
    <n v="1"/>
    <n v="0"/>
    <s v="ผ่าน"/>
    <s v="&lt;-5"/>
    <x v="2"/>
  </r>
  <r>
    <x v="1"/>
    <x v="11"/>
    <s v="11249"/>
    <x v="139"/>
    <n v="33019115.5"/>
    <n v="33219174.020000003"/>
    <n v="200058.52000000328"/>
    <n v="0.6"/>
    <n v="48028882.310000002"/>
    <n v="44243216.039999999"/>
    <n v="-3785666.2700000033"/>
    <n v="-7.88"/>
    <n v="1"/>
    <n v="0"/>
    <s v="ผ่าน"/>
    <s v="&lt;-5"/>
    <x v="2"/>
  </r>
  <r>
    <x v="1"/>
    <x v="11"/>
    <s v="11250"/>
    <x v="140"/>
    <n v="35128489.990000002"/>
    <n v="34913674.68"/>
    <n v="-214815.31000000238"/>
    <n v="-0.61"/>
    <n v="64571561"/>
    <n v="61807522.670000002"/>
    <n v="-2764038.3299999982"/>
    <n v="-4.28"/>
    <n v="1"/>
    <n v="1"/>
    <s v="ผ่าน"/>
    <s v="ผ่าน"/>
    <x v="3"/>
  </r>
  <r>
    <x v="1"/>
    <x v="12"/>
    <s v="10673"/>
    <x v="141"/>
    <n v="847850226.6400001"/>
    <n v="855146087.66999996"/>
    <n v="7295861.0299998522"/>
    <n v="0.86"/>
    <n v="1024179194.1199999"/>
    <n v="1031320845.0899999"/>
    <n v="7141650.9700000286"/>
    <n v="0.69"/>
    <n v="1"/>
    <n v="1"/>
    <s v="ผ่าน"/>
    <s v="ผ่าน"/>
    <x v="3"/>
  </r>
  <r>
    <x v="1"/>
    <x v="12"/>
    <s v="11158"/>
    <x v="142"/>
    <n v="41960732.260000005"/>
    <n v="45407425.909999996"/>
    <n v="3446693.6499999911"/>
    <n v="8.2100000000000009"/>
    <n v="74445947.200000003"/>
    <n v="77206067.579999983"/>
    <n v="2760120.3799999803"/>
    <n v="3.7"/>
    <n v="0"/>
    <n v="1"/>
    <s v="&gt;5"/>
    <s v="ผ่าน"/>
    <x v="0"/>
  </r>
  <r>
    <x v="1"/>
    <x v="12"/>
    <s v="11159"/>
    <x v="143"/>
    <n v="37326750"/>
    <n v="40999736.899999999"/>
    <n v="3672986.8999999985"/>
    <n v="9.84"/>
    <n v="74709268.789999992"/>
    <n v="75375117.870000005"/>
    <n v="665849.08000001311"/>
    <n v="0.89"/>
    <n v="0"/>
    <n v="1"/>
    <s v="&gt;5"/>
    <s v="ผ่าน"/>
    <x v="0"/>
  </r>
  <r>
    <x v="1"/>
    <x v="12"/>
    <s v="11160"/>
    <x v="144"/>
    <n v="48225249.990000002"/>
    <n v="50700875.670000002"/>
    <n v="2475625.6799999997"/>
    <n v="5.13"/>
    <n v="89578989.989999995"/>
    <n v="87264949.640000001"/>
    <n v="-2314040.349999994"/>
    <n v="-2.58"/>
    <n v="0"/>
    <n v="1"/>
    <s v="&gt;5"/>
    <s v="ผ่าน"/>
    <x v="0"/>
  </r>
  <r>
    <x v="1"/>
    <x v="12"/>
    <s v="11161"/>
    <x v="145"/>
    <n v="23884018.149999995"/>
    <n v="23938274.069999997"/>
    <n v="54255.920000001788"/>
    <n v="0.22"/>
    <n v="46885531.740000002"/>
    <n v="44862530.649999999"/>
    <n v="-2023001.0900000036"/>
    <n v="-4.3099999999999996"/>
    <n v="1"/>
    <n v="1"/>
    <s v="ผ่าน"/>
    <s v="ผ่าน"/>
    <x v="3"/>
  </r>
  <r>
    <x v="1"/>
    <x v="12"/>
    <s v="11162"/>
    <x v="146"/>
    <n v="24679536.57"/>
    <n v="25704777.180000003"/>
    <n v="1025240.6100000031"/>
    <n v="4.1500000000000004"/>
    <n v="40880202.010000005"/>
    <n v="41668373.219999991"/>
    <n v="788171.20999998599"/>
    <n v="1.92"/>
    <n v="1"/>
    <n v="1"/>
    <s v="ผ่าน"/>
    <s v="ผ่าน"/>
    <x v="3"/>
  </r>
  <r>
    <x v="1"/>
    <x v="12"/>
    <s v="11163"/>
    <x v="147"/>
    <n v="54929424.990000002"/>
    <n v="61314133.480000004"/>
    <n v="6384708.4900000021"/>
    <n v="11.62"/>
    <n v="119787499.23999999"/>
    <n v="129193249.06"/>
    <n v="9405749.8200000077"/>
    <n v="7.85"/>
    <n v="0"/>
    <n v="0"/>
    <s v="&gt;10"/>
    <s v="&gt;5"/>
    <x v="1"/>
  </r>
  <r>
    <x v="1"/>
    <x v="12"/>
    <s v="11164"/>
    <x v="148"/>
    <n v="66665737.789999999"/>
    <n v="61358413.620000005"/>
    <n v="-5307324.1699999943"/>
    <n v="-7.96"/>
    <n v="113994270.01000001"/>
    <n v="109011645.29000001"/>
    <n v="-4982624.7199999988"/>
    <n v="-4.37"/>
    <n v="0"/>
    <n v="1"/>
    <s v="&lt;-5"/>
    <s v="ผ่าน"/>
    <x v="0"/>
  </r>
  <r>
    <x v="1"/>
    <x v="12"/>
    <s v="11165"/>
    <x v="149"/>
    <n v="30523564.699999999"/>
    <n v="31341722.079999998"/>
    <n v="818157.37999999896"/>
    <n v="2.68"/>
    <n v="63215896.799999997"/>
    <n v="62696623.210000001"/>
    <n v="-519273.58999999613"/>
    <n v="-0.82"/>
    <n v="1"/>
    <n v="1"/>
    <s v="ผ่าน"/>
    <s v="ผ่าน"/>
    <x v="3"/>
  </r>
  <r>
    <x v="2"/>
    <x v="13"/>
    <s v="10721"/>
    <x v="150"/>
    <n v="526525000"/>
    <n v="496396778.98000002"/>
    <n v="-30128221.019999981"/>
    <n v="-5.72"/>
    <n v="786272650"/>
    <n v="751315490.35000014"/>
    <n v="-34957159.649999857"/>
    <n v="-4.4400000000000004"/>
    <n v="0"/>
    <n v="1"/>
    <s v="&lt;-5"/>
    <s v="ผ่าน"/>
    <x v="0"/>
  </r>
  <r>
    <x v="2"/>
    <x v="13"/>
    <s v="11228"/>
    <x v="151"/>
    <n v="17759548.289999999"/>
    <n v="16962020.27"/>
    <n v="-797528.01999999955"/>
    <n v="-4.49"/>
    <n v="31819639.359999999"/>
    <n v="32357393.270000003"/>
    <n v="537753.91000000387"/>
    <n v="1.69"/>
    <n v="1"/>
    <n v="1"/>
    <s v="ผ่าน"/>
    <s v="ผ่าน"/>
    <x v="3"/>
  </r>
  <r>
    <x v="2"/>
    <x v="13"/>
    <s v="11229"/>
    <x v="152"/>
    <n v="35672998.080000006"/>
    <n v="37162369.060000002"/>
    <n v="1489370.9799999967"/>
    <n v="4.17"/>
    <n v="61802429.019999996"/>
    <n v="68116132.160000011"/>
    <n v="6313703.1400000155"/>
    <n v="10.210000000000001"/>
    <n v="1"/>
    <n v="0"/>
    <s v="ผ่าน"/>
    <s v="&gt;10"/>
    <x v="2"/>
  </r>
  <r>
    <x v="2"/>
    <x v="13"/>
    <s v="11230"/>
    <x v="153"/>
    <n v="49529120.25999999"/>
    <n v="50121366.670000009"/>
    <n v="592246.41000001878"/>
    <n v="1.19"/>
    <n v="92055224.450000018"/>
    <n v="100627746.53999999"/>
    <n v="8572522.0899999738"/>
    <n v="9.31"/>
    <n v="1"/>
    <n v="0"/>
    <s v="ผ่าน"/>
    <s v="&gt;5"/>
    <x v="2"/>
  </r>
  <r>
    <x v="2"/>
    <x v="13"/>
    <s v="11231"/>
    <x v="154"/>
    <n v="71047749.289999992"/>
    <n v="68008939.969999999"/>
    <n v="-3038809.3199999928"/>
    <n v="-4.2699999999999996"/>
    <n v="133683241.32000001"/>
    <n v="142056007.80000001"/>
    <n v="8372766.4800000042"/>
    <n v="6.26"/>
    <n v="1"/>
    <n v="0"/>
    <s v="ผ่าน"/>
    <s v="&gt;5"/>
    <x v="2"/>
  </r>
  <r>
    <x v="2"/>
    <x v="13"/>
    <s v="11232"/>
    <x v="155"/>
    <n v="76929525.659999996"/>
    <n v="74828529.48999998"/>
    <n v="-2100996.1700000167"/>
    <n v="-2.73"/>
    <n v="135309608.79999998"/>
    <n v="146156742.99000001"/>
    <n v="10847134.190000027"/>
    <n v="8.01"/>
    <n v="1"/>
    <n v="0"/>
    <s v="ผ่าน"/>
    <s v="&gt;5"/>
    <x v="2"/>
  </r>
  <r>
    <x v="2"/>
    <x v="13"/>
    <s v="11233"/>
    <x v="156"/>
    <n v="54107886.280000001"/>
    <n v="51184504.149999999"/>
    <n v="-2923382.1300000027"/>
    <n v="-5.4"/>
    <n v="83339349.599999994"/>
    <n v="95376368.350000009"/>
    <n v="12037018.750000015"/>
    <n v="14.44"/>
    <n v="0"/>
    <n v="0"/>
    <s v="&lt;-5"/>
    <s v="&gt;10"/>
    <x v="1"/>
  </r>
  <r>
    <x v="2"/>
    <x v="13"/>
    <s v="11234"/>
    <x v="157"/>
    <n v="43571374.950000003"/>
    <n v="41784709.43"/>
    <n v="-1786665.5200000033"/>
    <n v="-4.0999999999999996"/>
    <n v="69124473.239999995"/>
    <n v="75480617.289999992"/>
    <n v="6356144.049999997"/>
    <n v="9.19"/>
    <n v="1"/>
    <n v="0"/>
    <s v="ผ่าน"/>
    <s v="&gt;5"/>
    <x v="2"/>
  </r>
  <r>
    <x v="2"/>
    <x v="13"/>
    <s v="11235"/>
    <x v="158"/>
    <n v="30026972.68"/>
    <n v="29677376.759999998"/>
    <n v="-349595.92000000179"/>
    <n v="-1.1599999999999999"/>
    <n v="55253545.960000001"/>
    <n v="56929811.240000017"/>
    <n v="1676265.2800000161"/>
    <n v="3.03"/>
    <n v="1"/>
    <n v="1"/>
    <s v="ผ่าน"/>
    <s v="ผ่าน"/>
    <x v="3"/>
  </r>
  <r>
    <x v="2"/>
    <x v="13"/>
    <s v="11236"/>
    <x v="159"/>
    <n v="23351078.949999999"/>
    <n v="23472077.620000001"/>
    <n v="120998.67000000179"/>
    <n v="0.51"/>
    <n v="52588704.460000008"/>
    <n v="55285387.160000004"/>
    <n v="2696682.6999999955"/>
    <n v="5.12"/>
    <n v="1"/>
    <n v="0"/>
    <s v="ผ่าน"/>
    <s v="&gt;5"/>
    <x v="2"/>
  </r>
  <r>
    <x v="2"/>
    <x v="13"/>
    <s v="14135"/>
    <x v="160"/>
    <n v="25161209.679999996"/>
    <n v="24524265.270000003"/>
    <n v="-636944.4099999927"/>
    <n v="-2.5299999999999998"/>
    <n v="44906608.450000003"/>
    <n v="47746145.520000003"/>
    <n v="2839537.0700000003"/>
    <n v="6.32"/>
    <n v="1"/>
    <n v="0"/>
    <s v="ผ่าน"/>
    <s v="&gt;5"/>
    <x v="2"/>
  </r>
  <r>
    <x v="2"/>
    <x v="13"/>
    <s v="28010"/>
    <x v="161"/>
    <n v="17400583.079999998"/>
    <n v="17229345.98"/>
    <n v="-171237.09999999776"/>
    <n v="-0.98"/>
    <n v="40740957.699999996"/>
    <n v="40973592.140000001"/>
    <n v="232634.44000000507"/>
    <n v="0.56999999999999995"/>
    <n v="1"/>
    <n v="1"/>
    <s v="ผ่าน"/>
    <s v="ผ่าน"/>
    <x v="3"/>
  </r>
  <r>
    <x v="2"/>
    <x v="14"/>
    <s v="10694"/>
    <x v="162"/>
    <n v="401614171"/>
    <n v="363172308.44000006"/>
    <n v="-38441862.559999943"/>
    <n v="-9.57"/>
    <n v="498329023.71999997"/>
    <n v="469836302.61000001"/>
    <n v="-28492721.109999955"/>
    <n v="-5.71"/>
    <n v="0"/>
    <n v="0"/>
    <s v="&lt;-5"/>
    <s v="&lt;-5"/>
    <x v="1"/>
  </r>
  <r>
    <x v="2"/>
    <x v="14"/>
    <s v="10802"/>
    <x v="163"/>
    <n v="31219539.890000001"/>
    <n v="32701190.430000003"/>
    <n v="1481650.5400000028"/>
    <n v="4.74"/>
    <n v="46378641.04999999"/>
    <n v="50282302.489999995"/>
    <n v="3903661.4400000051"/>
    <n v="8.41"/>
    <n v="1"/>
    <n v="0"/>
    <s v="ผ่าน"/>
    <s v="&gt;5"/>
    <x v="2"/>
  </r>
  <r>
    <x v="2"/>
    <x v="14"/>
    <s v="10803"/>
    <x v="164"/>
    <n v="32038917.609999999"/>
    <n v="30101622.729999997"/>
    <n v="-1937294.8800000027"/>
    <n v="-6.04"/>
    <n v="44270070.800000004"/>
    <n v="43460006.999999993"/>
    <n v="-810063.80000001192"/>
    <n v="-1.82"/>
    <n v="0"/>
    <n v="1"/>
    <s v="&lt;-5"/>
    <s v="ผ่าน"/>
    <x v="0"/>
  </r>
  <r>
    <x v="2"/>
    <x v="14"/>
    <s v="10804"/>
    <x v="165"/>
    <n v="34796845.699999996"/>
    <n v="40228917.890000001"/>
    <n v="5432072.1900000051"/>
    <n v="15.61"/>
    <n v="51637844.119999997"/>
    <n v="52781316.890000001"/>
    <n v="1143472.7700000033"/>
    <n v="2.21"/>
    <n v="0"/>
    <n v="1"/>
    <s v="&gt;10"/>
    <s v="ผ่าน"/>
    <x v="0"/>
  </r>
  <r>
    <x v="2"/>
    <x v="14"/>
    <s v="10805"/>
    <x v="166"/>
    <n v="71783031.480000004"/>
    <n v="68261701.769999996"/>
    <n v="-3521329.7100000083"/>
    <n v="-4.9000000000000004"/>
    <n v="100089342.93999998"/>
    <n v="101551892.86999999"/>
    <n v="1462549.9300000072"/>
    <n v="1.46"/>
    <n v="1"/>
    <n v="1"/>
    <s v="ผ่าน"/>
    <s v="ผ่าน"/>
    <x v="3"/>
  </r>
  <r>
    <x v="2"/>
    <x v="14"/>
    <s v="10806"/>
    <x v="167"/>
    <n v="41773179.769999996"/>
    <n v="41669932.990000002"/>
    <n v="-103246.77999999374"/>
    <n v="-0.24"/>
    <n v="75586874.640000015"/>
    <n v="76569034.359999985"/>
    <n v="982159.71999996901"/>
    <n v="1.29"/>
    <n v="1"/>
    <n v="1"/>
    <s v="ผ่าน"/>
    <s v="ผ่าน"/>
    <x v="3"/>
  </r>
  <r>
    <x v="2"/>
    <x v="14"/>
    <s v="27974"/>
    <x v="168"/>
    <n v="18591309"/>
    <n v="21031040.830000002"/>
    <n v="2439731.8300000019"/>
    <n v="13.12"/>
    <n v="33381121.599999998"/>
    <n v="34055353.060000002"/>
    <n v="674231.46000000462"/>
    <n v="2.0099999999999998"/>
    <n v="0"/>
    <n v="1"/>
    <s v="&gt;10"/>
    <s v="ผ่าน"/>
    <x v="0"/>
  </r>
  <r>
    <x v="2"/>
    <x v="14"/>
    <s v="27975"/>
    <x v="169"/>
    <n v="11254970"/>
    <n v="11479229.200000001"/>
    <n v="224259.20000000112"/>
    <n v="1.99"/>
    <n v="19131604.579999998"/>
    <n v="19844352.330000002"/>
    <n v="712747.75000000373"/>
    <n v="3.72"/>
    <n v="1"/>
    <n v="1"/>
    <s v="ผ่าน"/>
    <s v="ผ่าน"/>
    <x v="3"/>
  </r>
  <r>
    <x v="2"/>
    <x v="15"/>
    <s v="10675"/>
    <x v="170"/>
    <n v="950002999.99000001"/>
    <n v="958537419.46000016"/>
    <n v="8534419.4700001478"/>
    <n v="0.89"/>
    <n v="1386022308.54"/>
    <n v="1417746528.48"/>
    <n v="31724219.940000057"/>
    <n v="2.2799999999999998"/>
    <n v="1"/>
    <n v="1"/>
    <s v="ผ่าน"/>
    <s v="ผ่าน"/>
    <x v="3"/>
  </r>
  <r>
    <x v="2"/>
    <x v="15"/>
    <s v="11209"/>
    <x v="171"/>
    <n v="40133499.989999995"/>
    <n v="42110244.359999999"/>
    <n v="1976744.3700000048"/>
    <n v="4.92"/>
    <n v="60492349.970000006"/>
    <n v="61187247.050000012"/>
    <n v="694897.08000000566"/>
    <n v="1.1399999999999999"/>
    <n v="1"/>
    <n v="1"/>
    <s v="ผ่าน"/>
    <s v="ผ่าน"/>
    <x v="3"/>
  </r>
  <r>
    <x v="2"/>
    <x v="15"/>
    <s v="11210"/>
    <x v="172"/>
    <n v="51634790.159999996"/>
    <n v="51951097.950000003"/>
    <n v="316307.79000000656"/>
    <n v="0.61"/>
    <n v="93275135.719999984"/>
    <n v="101385985.25"/>
    <n v="8110849.5300000161"/>
    <n v="8.69"/>
    <n v="1"/>
    <n v="0"/>
    <s v="ผ่าน"/>
    <s v="&gt;5"/>
    <x v="2"/>
  </r>
  <r>
    <x v="2"/>
    <x v="15"/>
    <s v="11211"/>
    <x v="173"/>
    <n v="45483783.18"/>
    <n v="43607379.93"/>
    <n v="-1876403.25"/>
    <n v="-4.12"/>
    <n v="89324387.25"/>
    <n v="95444028.080000013"/>
    <n v="6119640.8300000131"/>
    <n v="6.85"/>
    <n v="1"/>
    <n v="0"/>
    <s v="ผ่าน"/>
    <s v="&gt;5"/>
    <x v="2"/>
  </r>
  <r>
    <x v="2"/>
    <x v="15"/>
    <s v="11212"/>
    <x v="174"/>
    <n v="78028246.959999993"/>
    <n v="70804347.600000009"/>
    <n v="-7223899.3599999845"/>
    <n v="-9.25"/>
    <n v="131589833.34"/>
    <n v="144588666.81"/>
    <n v="12998833.469999999"/>
    <n v="9.8699999999999992"/>
    <n v="0"/>
    <n v="0"/>
    <s v="&lt;-5"/>
    <s v="&gt;5"/>
    <x v="1"/>
  </r>
  <r>
    <x v="2"/>
    <x v="15"/>
    <s v="11213"/>
    <x v="175"/>
    <n v="29266999.989999998"/>
    <n v="29462458.490000002"/>
    <n v="195458.50000000373"/>
    <n v="0.66"/>
    <n v="52683199.990000002"/>
    <n v="56961106.910000004"/>
    <n v="4277906.9200000018"/>
    <n v="8.1199999999999992"/>
    <n v="1"/>
    <n v="0"/>
    <s v="ผ่าน"/>
    <s v="&gt;5"/>
    <x v="2"/>
  </r>
  <r>
    <x v="2"/>
    <x v="15"/>
    <s v="11214"/>
    <x v="176"/>
    <n v="89864294"/>
    <n v="92481854.890000001"/>
    <n v="2617560.8900000006"/>
    <n v="2.91"/>
    <n v="162347164.63999999"/>
    <n v="181301165.73000002"/>
    <n v="18954001.090000033"/>
    <n v="11.67"/>
    <n v="1"/>
    <n v="0"/>
    <s v="ผ่าน"/>
    <s v="&gt;10"/>
    <x v="2"/>
  </r>
  <r>
    <x v="2"/>
    <x v="15"/>
    <s v="11215"/>
    <x v="177"/>
    <n v="49747650"/>
    <n v="54400230.899999999"/>
    <n v="4652580.8999999985"/>
    <n v="9.35"/>
    <n v="94640665.049999997"/>
    <n v="109437028.11"/>
    <n v="14796363.060000002"/>
    <n v="15.63"/>
    <n v="0"/>
    <n v="0"/>
    <s v="&gt;5"/>
    <s v="&gt;10"/>
    <x v="1"/>
  </r>
  <r>
    <x v="2"/>
    <x v="15"/>
    <s v="11216"/>
    <x v="178"/>
    <n v="40900310.5"/>
    <n v="41600538.550000004"/>
    <n v="700228.05000000447"/>
    <n v="1.71"/>
    <n v="85416611.689999998"/>
    <n v="97256795.949999988"/>
    <n v="11840184.25999999"/>
    <n v="13.86"/>
    <n v="1"/>
    <n v="0"/>
    <s v="ผ่าน"/>
    <s v="&gt;10"/>
    <x v="2"/>
  </r>
  <r>
    <x v="2"/>
    <x v="15"/>
    <s v="11217"/>
    <x v="179"/>
    <n v="33929999.989999995"/>
    <n v="32807992.599999998"/>
    <n v="-1122007.3899999969"/>
    <n v="-3.3"/>
    <n v="69503536.800000012"/>
    <n v="70755737.409999996"/>
    <n v="1252200.6099999845"/>
    <n v="1.8"/>
    <n v="1"/>
    <n v="1"/>
    <s v="ผ่าน"/>
    <s v="ผ่าน"/>
    <x v="3"/>
  </r>
  <r>
    <x v="2"/>
    <x v="15"/>
    <s v="11218"/>
    <x v="180"/>
    <n v="78185900.800000012"/>
    <n v="80195567.339999989"/>
    <n v="2009666.5399999768"/>
    <n v="2.57"/>
    <n v="151022048.38999999"/>
    <n v="153033481.17000002"/>
    <n v="2011432.780000031"/>
    <n v="1.33"/>
    <n v="1"/>
    <n v="1"/>
    <s v="ผ่าน"/>
    <s v="ผ่าน"/>
    <x v="3"/>
  </r>
  <r>
    <x v="2"/>
    <x v="15"/>
    <s v="11219"/>
    <x v="181"/>
    <n v="34811309.36999999"/>
    <n v="32897535.160000004"/>
    <n v="-1913774.209999986"/>
    <n v="-5.49"/>
    <n v="61316907.390000001"/>
    <n v="63719949.890000001"/>
    <n v="2403042.5"/>
    <n v="3.91"/>
    <n v="0"/>
    <n v="1"/>
    <s v="&lt;-5"/>
    <s v="ผ่าน"/>
    <x v="0"/>
  </r>
  <r>
    <x v="2"/>
    <x v="15"/>
    <s v="11220"/>
    <x v="182"/>
    <n v="22409547.789999995"/>
    <n v="23258914.000000004"/>
    <n v="849366.21000000834"/>
    <n v="3.79"/>
    <n v="54946647.299999997"/>
    <n v="59864673.189999998"/>
    <n v="4918025.8900000006"/>
    <n v="8.9499999999999993"/>
    <n v="1"/>
    <n v="0"/>
    <s v="ผ่าน"/>
    <s v="&gt;5"/>
    <x v="2"/>
  </r>
  <r>
    <x v="2"/>
    <x v="15"/>
    <s v="40749"/>
    <x v="183"/>
    <n v="13091710.749999998"/>
    <n v="14297602.32"/>
    <n v="1205891.5700000022"/>
    <n v="9.2100000000000009"/>
    <n v="34768434.699999996"/>
    <n v="38415131.280000001"/>
    <n v="3646696.5800000057"/>
    <n v="10.48"/>
    <n v="0"/>
    <n v="0"/>
    <s v="&gt;5"/>
    <s v="&gt;10"/>
    <x v="1"/>
  </r>
  <r>
    <x v="2"/>
    <x v="16"/>
    <s v="10726"/>
    <x v="184"/>
    <n v="457798440"/>
    <n v="479926620.93999994"/>
    <n v="22128180.939999938"/>
    <n v="4.83"/>
    <n v="619152988.61999989"/>
    <n v="665335091.33000004"/>
    <n v="46182102.710000157"/>
    <n v="7.45"/>
    <n v="1"/>
    <n v="0"/>
    <s v="ผ่าน"/>
    <s v="&gt;5"/>
    <x v="2"/>
  </r>
  <r>
    <x v="2"/>
    <x v="16"/>
    <s v="11258"/>
    <x v="185"/>
    <n v="27723565"/>
    <n v="27862411.07"/>
    <n v="138846.0700000003"/>
    <n v="0.5"/>
    <n v="49387595"/>
    <n v="50491972.769999996"/>
    <n v="1104377.7699999958"/>
    <n v="2.23"/>
    <n v="1"/>
    <n v="1"/>
    <s v="ผ่าน"/>
    <s v="ผ่าน"/>
    <x v="3"/>
  </r>
  <r>
    <x v="2"/>
    <x v="16"/>
    <s v="11259"/>
    <x v="186"/>
    <n v="27801423.610000007"/>
    <n v="29573964.140000001"/>
    <n v="1772540.5299999937"/>
    <n v="6.37"/>
    <n v="52970381.740000002"/>
    <n v="50200276.579999991"/>
    <n v="-2770105.1600000113"/>
    <n v="-5.22"/>
    <n v="0"/>
    <n v="0"/>
    <s v="&gt;5"/>
    <s v="&lt;-5"/>
    <x v="1"/>
  </r>
  <r>
    <x v="2"/>
    <x v="16"/>
    <s v="11260"/>
    <x v="187"/>
    <n v="94435635.310000002"/>
    <n v="100622891.24999999"/>
    <n v="6187255.9399999827"/>
    <n v="6.55"/>
    <n v="158925075.81999999"/>
    <n v="148608623.38"/>
    <n v="-10316452.439999998"/>
    <n v="-6.49"/>
    <n v="0"/>
    <n v="0"/>
    <s v="&gt;5"/>
    <s v="&lt;-5"/>
    <x v="1"/>
  </r>
  <r>
    <x v="2"/>
    <x v="16"/>
    <s v="11261"/>
    <x v="188"/>
    <n v="37308276.509999998"/>
    <n v="39090714.380000003"/>
    <n v="1782437.8700000048"/>
    <n v="4.7699999999999996"/>
    <n v="66145349.890000001"/>
    <n v="68447347.280000016"/>
    <n v="2301997.3900000155"/>
    <n v="3.48"/>
    <n v="1"/>
    <n v="1"/>
    <s v="ผ่าน"/>
    <s v="ผ่าน"/>
    <x v="3"/>
  </r>
  <r>
    <x v="2"/>
    <x v="16"/>
    <s v="11262"/>
    <x v="189"/>
    <n v="31440153.960000001"/>
    <n v="30610444.880000003"/>
    <n v="-829709.07999999821"/>
    <n v="-2.63"/>
    <n v="57553513.200000003"/>
    <n v="55370443.199999988"/>
    <n v="-2183070.0000000149"/>
    <n v="-3.79"/>
    <n v="1"/>
    <n v="1"/>
    <s v="ผ่าน"/>
    <s v="ผ่าน"/>
    <x v="3"/>
  </r>
  <r>
    <x v="2"/>
    <x v="16"/>
    <s v="11263"/>
    <x v="190"/>
    <n v="34503384.340000004"/>
    <n v="35418868.550000004"/>
    <n v="915484.21000000089"/>
    <n v="2.65"/>
    <n v="58283581.780000001"/>
    <n v="56556661.920000002"/>
    <n v="-1726919.8599999994"/>
    <n v="-2.96"/>
    <n v="1"/>
    <n v="1"/>
    <s v="ผ่าน"/>
    <s v="ผ่าน"/>
    <x v="3"/>
  </r>
  <r>
    <x v="2"/>
    <x v="16"/>
    <s v="11456"/>
    <x v="191"/>
    <n v="102899839.72"/>
    <n v="110029101.75999999"/>
    <n v="7129262.0399999917"/>
    <n v="6.92"/>
    <n v="170284837.38"/>
    <n v="174343909.05000001"/>
    <n v="4059071.6700000167"/>
    <n v="2.38"/>
    <n v="0"/>
    <n v="1"/>
    <s v="&gt;5"/>
    <s v="ผ่าน"/>
    <x v="0"/>
  </r>
  <r>
    <x v="2"/>
    <x v="16"/>
    <s v="11631"/>
    <x v="192"/>
    <n v="27231507.129999999"/>
    <n v="26356066.959999993"/>
    <n v="-875440.17000000551"/>
    <n v="-3.21"/>
    <n v="51232966.25"/>
    <n v="50236770.490000002"/>
    <n v="-996195.75999999791"/>
    <n v="-1.94"/>
    <n v="1"/>
    <n v="1"/>
    <s v="ผ่าน"/>
    <s v="ผ่าน"/>
    <x v="3"/>
  </r>
  <r>
    <x v="2"/>
    <x v="16"/>
    <s v="27978"/>
    <x v="193"/>
    <n v="13758020.74"/>
    <n v="14629640.109999999"/>
    <n v="871619.36999999918"/>
    <n v="6.33"/>
    <n v="33286752.73"/>
    <n v="33112490.440000001"/>
    <n v="-174262.28999999911"/>
    <n v="-0.52"/>
    <n v="0"/>
    <n v="1"/>
    <s v="&gt;5"/>
    <s v="ผ่าน"/>
    <x v="0"/>
  </r>
  <r>
    <x v="2"/>
    <x v="16"/>
    <s v="27979"/>
    <x v="194"/>
    <n v="20971236.5"/>
    <n v="32691266.490000002"/>
    <n v="11720029.990000002"/>
    <n v="55.88"/>
    <n v="29155941.140000001"/>
    <n v="28379926.559999999"/>
    <n v="-776014.58000000194"/>
    <n v="-2.66"/>
    <n v="0"/>
    <n v="1"/>
    <s v="&gt;10"/>
    <s v="ผ่าน"/>
    <x v="0"/>
  </r>
  <r>
    <x v="2"/>
    <x v="16"/>
    <s v="27980"/>
    <x v="195"/>
    <n v="14162705.970000001"/>
    <n v="14196812.640000001"/>
    <n v="34106.669999999925"/>
    <n v="0.24"/>
    <n v="28434239.420000002"/>
    <n v="29647785.899999999"/>
    <n v="1213546.4799999967"/>
    <n v="4.26"/>
    <n v="1"/>
    <n v="1"/>
    <s v="ผ่าน"/>
    <s v="ผ่าน"/>
    <x v="3"/>
  </r>
  <r>
    <x v="2"/>
    <x v="17"/>
    <s v="10720"/>
    <x v="196"/>
    <n v="309424500"/>
    <n v="341070128.16999996"/>
    <n v="31645628.169999957"/>
    <n v="10.220000000000001"/>
    <n v="416464621.5"/>
    <n v="432991728.31999993"/>
    <n v="16527106.819999933"/>
    <n v="3.96"/>
    <n v="0"/>
    <n v="1"/>
    <s v="&gt;10"/>
    <s v="ผ่าน"/>
    <x v="0"/>
  </r>
  <r>
    <x v="2"/>
    <x v="17"/>
    <s v="11221"/>
    <x v="197"/>
    <n v="69532315.439999998"/>
    <n v="65357880.990000002"/>
    <n v="-4174434.4499999955"/>
    <n v="-6"/>
    <n v="91925912.299999997"/>
    <n v="85556247.500000015"/>
    <n v="-6369664.7999999821"/>
    <n v="-6.92"/>
    <n v="0"/>
    <n v="0"/>
    <s v="&lt;-5"/>
    <s v="&lt;-5"/>
    <x v="1"/>
  </r>
  <r>
    <x v="2"/>
    <x v="17"/>
    <s v="11222"/>
    <x v="198"/>
    <n v="33638086.710000001"/>
    <n v="37164825.720000006"/>
    <n v="3526739.0100000054"/>
    <n v="10.48"/>
    <n v="50471185.340000004"/>
    <n v="51852854.920000002"/>
    <n v="1381669.5799999982"/>
    <n v="2.73"/>
    <n v="0"/>
    <n v="1"/>
    <s v="&gt;10"/>
    <s v="ผ่าน"/>
    <x v="0"/>
  </r>
  <r>
    <x v="2"/>
    <x v="17"/>
    <s v="11223"/>
    <x v="199"/>
    <n v="76078557.329999998"/>
    <n v="79219871.86999999"/>
    <n v="3141314.5399999917"/>
    <n v="4.12"/>
    <n v="106004497.34999999"/>
    <n v="104385424.14"/>
    <n v="-1619073.2099999934"/>
    <n v="-1.52"/>
    <n v="1"/>
    <n v="1"/>
    <s v="ผ่าน"/>
    <s v="ผ่าน"/>
    <x v="3"/>
  </r>
  <r>
    <x v="2"/>
    <x v="17"/>
    <s v="11224"/>
    <x v="200"/>
    <n v="16594749.99"/>
    <n v="17133867.170000002"/>
    <n v="539117.18000000156"/>
    <n v="3.24"/>
    <n v="23532358.620000001"/>
    <n v="22010721.899999999"/>
    <n v="-1521636.7200000025"/>
    <n v="-6.46"/>
    <n v="1"/>
    <n v="0"/>
    <s v="ผ่าน"/>
    <s v="&lt;-5"/>
    <x v="2"/>
  </r>
  <r>
    <x v="2"/>
    <x v="17"/>
    <s v="11225"/>
    <x v="201"/>
    <n v="52705608.890000008"/>
    <n v="49608065.420000002"/>
    <n v="-3097543.4700000063"/>
    <n v="-5.87"/>
    <n v="87138335.479999989"/>
    <n v="80372687.589999989"/>
    <n v="-6765647.8900000006"/>
    <n v="-7.76"/>
    <n v="0"/>
    <n v="0"/>
    <s v="&lt;-5"/>
    <s v="&lt;-5"/>
    <x v="1"/>
  </r>
  <r>
    <x v="2"/>
    <x v="17"/>
    <s v="11226"/>
    <x v="202"/>
    <n v="43403928.930000007"/>
    <n v="45755809.589999996"/>
    <n v="2351880.659999989"/>
    <n v="5.41"/>
    <n v="75993842.909999996"/>
    <n v="72043775.210000008"/>
    <n v="-3950067.6999999881"/>
    <n v="-5.19"/>
    <n v="0"/>
    <n v="0"/>
    <s v="&gt;5"/>
    <s v="&lt;-5"/>
    <x v="1"/>
  </r>
  <r>
    <x v="2"/>
    <x v="17"/>
    <s v="11227"/>
    <x v="203"/>
    <n v="22702754.059999995"/>
    <n v="24038569.919999998"/>
    <n v="1335815.8600000031"/>
    <n v="5.88"/>
    <n v="36688393.129999988"/>
    <n v="37610124.960000001"/>
    <n v="921731.83000001311"/>
    <n v="2.5099999999999998"/>
    <n v="0"/>
    <n v="1"/>
    <s v="&gt;5"/>
    <s v="ผ่าน"/>
    <x v="0"/>
  </r>
  <r>
    <x v="3"/>
    <x v="18"/>
    <s v="10698"/>
    <x v="204"/>
    <n v="369719999.98000002"/>
    <n v="347834199.86000007"/>
    <n v="-21885800.119999945"/>
    <n v="-5.91"/>
    <n v="443329999.95000005"/>
    <n v="444318415.62"/>
    <n v="988415.66999995708"/>
    <n v="0.22"/>
    <n v="0"/>
    <n v="1"/>
    <s v="&lt;-5"/>
    <s v="ผ่าน"/>
    <x v="0"/>
  </r>
  <r>
    <x v="3"/>
    <x v="18"/>
    <s v="10863"/>
    <x v="205"/>
    <n v="32224999.979999997"/>
    <n v="35298189.549999997"/>
    <n v="3073189.5700000003"/>
    <n v="9.5299999999999994"/>
    <n v="41113750"/>
    <n v="39443594.230000004"/>
    <n v="-1670155.7699999958"/>
    <n v="-4.0599999999999996"/>
    <n v="0"/>
    <n v="1"/>
    <s v="&gt;5"/>
    <s v="ผ่าน"/>
    <x v="0"/>
  </r>
  <r>
    <x v="3"/>
    <x v="18"/>
    <s v="10864"/>
    <x v="206"/>
    <n v="63263734.089999996"/>
    <n v="57975005.390000001"/>
    <n v="-5288728.6999999955"/>
    <n v="-8.35"/>
    <n v="83369133.469999999"/>
    <n v="80987709.539999992"/>
    <n v="-2381423.9300000072"/>
    <n v="-2.85"/>
    <n v="0"/>
    <n v="1"/>
    <s v="&lt;-5"/>
    <s v="ผ่าน"/>
    <x v="0"/>
  </r>
  <r>
    <x v="3"/>
    <x v="18"/>
    <s v="10865"/>
    <x v="207"/>
    <n v="54671713.049999997"/>
    <n v="37930675.609999999"/>
    <n v="-16741037.439999998"/>
    <n v="-30.62"/>
    <n v="74293722.939999998"/>
    <n v="60693912.189999998"/>
    <n v="-13599810.75"/>
    <n v="-18.3"/>
    <n v="0"/>
    <n v="0"/>
    <s v="&lt;-10"/>
    <s v="&lt;-10"/>
    <x v="1"/>
  </r>
  <r>
    <x v="3"/>
    <x v="19"/>
    <s v="10686"/>
    <x v="208"/>
    <n v="949599999.99000001"/>
    <n v="949597375.72000015"/>
    <n v="-2624.2699998617172"/>
    <n v="0"/>
    <n v="1298150000"/>
    <n v="1319249225.3099999"/>
    <n v="21099225.309999943"/>
    <n v="1.62"/>
    <n v="1"/>
    <n v="1"/>
    <s v="ผ่าน"/>
    <s v="ผ่าน"/>
    <x v="3"/>
  </r>
  <r>
    <x v="3"/>
    <x v="19"/>
    <s v="10756"/>
    <x v="209"/>
    <n v="62166500"/>
    <n v="66100917.869999997"/>
    <n v="3934417.8699999973"/>
    <n v="6.32"/>
    <n v="119048085.98999999"/>
    <n v="104467681.69"/>
    <n v="-14580404.299999997"/>
    <n v="-12.24"/>
    <n v="0"/>
    <n v="0"/>
    <s v="&gt;5"/>
    <s v="&lt;-10"/>
    <x v="1"/>
  </r>
  <r>
    <x v="3"/>
    <x v="19"/>
    <s v="10757"/>
    <x v="210"/>
    <n v="177750000"/>
    <n v="159936393.22"/>
    <n v="-17813606.780000001"/>
    <n v="-10.02"/>
    <n v="238733549.98000002"/>
    <n v="224431811.98000002"/>
    <n v="-14301738"/>
    <n v="-5.99"/>
    <n v="0"/>
    <n v="0"/>
    <s v="&lt;-10"/>
    <s v="&lt;-5"/>
    <x v="1"/>
  </r>
  <r>
    <x v="3"/>
    <x v="19"/>
    <s v="10758"/>
    <x v="211"/>
    <n v="125499999.98999999"/>
    <n v="124710151.54000002"/>
    <n v="-789848.44999997318"/>
    <n v="-0.62"/>
    <n v="194906253.92999998"/>
    <n v="178575281.87"/>
    <n v="-16330972.059999973"/>
    <n v="-8.3699999999999992"/>
    <n v="1"/>
    <n v="0"/>
    <s v="ผ่าน"/>
    <s v="&lt;-5"/>
    <x v="2"/>
  </r>
  <r>
    <x v="3"/>
    <x v="19"/>
    <s v="10759"/>
    <x v="212"/>
    <n v="65533801.960000008"/>
    <n v="72025684.860000014"/>
    <n v="6491882.900000006"/>
    <n v="9.9"/>
    <n v="112737601"/>
    <n v="105815291.63"/>
    <n v="-6922309.3700000048"/>
    <n v="-6.14"/>
    <n v="0"/>
    <n v="0"/>
    <s v="&gt;5"/>
    <s v="&lt;-5"/>
    <x v="1"/>
  </r>
  <r>
    <x v="3"/>
    <x v="19"/>
    <s v="10760"/>
    <x v="213"/>
    <n v="116392212.48999999"/>
    <n v="119804586.55"/>
    <n v="3412374.0600000024"/>
    <n v="2.93"/>
    <n v="174439620.09999999"/>
    <n v="161388899.03999999"/>
    <n v="-13050721.060000002"/>
    <n v="-7.48"/>
    <n v="1"/>
    <n v="0"/>
    <s v="ผ่าน"/>
    <s v="&lt;-5"/>
    <x v="2"/>
  </r>
  <r>
    <x v="3"/>
    <x v="19"/>
    <s v="28875"/>
    <x v="214"/>
    <n v="20629950"/>
    <n v="20803860.770000003"/>
    <n v="173910.77000000328"/>
    <n v="0.84"/>
    <n v="45968219.990000002"/>
    <n v="41065543.340000004"/>
    <n v="-4902676.6499999985"/>
    <n v="-10.66"/>
    <n v="1"/>
    <n v="0"/>
    <s v="ผ่าน"/>
    <s v="&lt;-10"/>
    <x v="2"/>
  </r>
  <r>
    <x v="3"/>
    <x v="19"/>
    <s v="41768"/>
    <x v="215"/>
    <n v="73039267.280000001"/>
    <n v="92354047.530000001"/>
    <n v="19314780.25"/>
    <n v="26.44"/>
    <n v="63795768.670000002"/>
    <n v="79385093.889999986"/>
    <n v="15589325.219999984"/>
    <n v="24.43"/>
    <n v="0"/>
    <n v="0"/>
    <s v="&gt;10"/>
    <s v="&gt;10"/>
    <x v="1"/>
  </r>
  <r>
    <x v="3"/>
    <x v="20"/>
    <s v="10687"/>
    <x v="216"/>
    <n v="538500000"/>
    <n v="506523437.91000003"/>
    <n v="-31976562.089999974"/>
    <n v="-5.93"/>
    <n v="722500000"/>
    <n v="806205537.21999991"/>
    <n v="83705537.219999909"/>
    <n v="11.58"/>
    <n v="0"/>
    <n v="0"/>
    <s v="&lt;-5"/>
    <s v="&gt;10"/>
    <x v="1"/>
  </r>
  <r>
    <x v="3"/>
    <x v="20"/>
    <s v="10761"/>
    <x v="217"/>
    <n v="73614139.989999995"/>
    <n v="79835489.959999993"/>
    <n v="6221349.9699999988"/>
    <n v="8.4499999999999993"/>
    <n v="139901354.97999999"/>
    <n v="137281097.64300001"/>
    <n v="-2620257.3369999826"/>
    <n v="-1.87"/>
    <n v="0"/>
    <n v="1"/>
    <s v="&gt;5"/>
    <s v="ผ่าน"/>
    <x v="0"/>
  </r>
  <r>
    <x v="3"/>
    <x v="20"/>
    <s v="10762"/>
    <x v="218"/>
    <n v="98308852.069999993"/>
    <n v="108801481.95"/>
    <n v="10492629.88000001"/>
    <n v="10.67"/>
    <n v="174652666.99000001"/>
    <n v="188578886.66000003"/>
    <n v="13926219.670000017"/>
    <n v="7.97"/>
    <n v="0"/>
    <n v="0"/>
    <s v="&gt;10"/>
    <s v="&gt;5"/>
    <x v="1"/>
  </r>
  <r>
    <x v="3"/>
    <x v="20"/>
    <s v="10763"/>
    <x v="219"/>
    <n v="54240392.090000004"/>
    <n v="46730850.069999993"/>
    <n v="-7509542.0200000107"/>
    <n v="-13.84"/>
    <n v="87112811.25999999"/>
    <n v="80488808.5"/>
    <n v="-6624002.7599999905"/>
    <n v="-7.6"/>
    <n v="0"/>
    <n v="0"/>
    <s v="&lt;-10"/>
    <s v="&lt;-5"/>
    <x v="1"/>
  </r>
  <r>
    <x v="3"/>
    <x v="20"/>
    <s v="10764"/>
    <x v="220"/>
    <n v="46922499.980000004"/>
    <n v="44352918.340000004"/>
    <n v="-2569581.6400000006"/>
    <n v="-5.47"/>
    <n v="66363145"/>
    <n v="68498306.039999992"/>
    <n v="2135161.0399999917"/>
    <n v="3.21"/>
    <n v="0"/>
    <n v="1"/>
    <s v="&lt;-5"/>
    <s v="ผ่าน"/>
    <x v="0"/>
  </r>
  <r>
    <x v="3"/>
    <x v="20"/>
    <s v="10765"/>
    <x v="221"/>
    <n v="38817500"/>
    <n v="43372879.150000006"/>
    <n v="4555379.150000006"/>
    <n v="11.73"/>
    <n v="63746449.990000002"/>
    <n v="62454937.079999998"/>
    <n v="-1291512.9100000039"/>
    <n v="-2.02"/>
    <n v="0"/>
    <n v="1"/>
    <s v="&gt;10"/>
    <s v="ผ่าน"/>
    <x v="0"/>
  </r>
  <r>
    <x v="3"/>
    <x v="20"/>
    <s v="10766"/>
    <x v="222"/>
    <n v="54933359.990000002"/>
    <n v="49261339.370000005"/>
    <n v="-5672020.6199999973"/>
    <n v="-10.32"/>
    <n v="84622132.99000001"/>
    <n v="84503312.050000012"/>
    <n v="-118820.93999999762"/>
    <n v="-0.14000000000000001"/>
    <n v="0"/>
    <n v="1"/>
    <s v="&lt;-10"/>
    <s v="ผ่าน"/>
    <x v="0"/>
  </r>
  <r>
    <x v="3"/>
    <x v="20"/>
    <s v="10767"/>
    <x v="223"/>
    <n v="39344999.990000002"/>
    <n v="29693335.110000003"/>
    <n v="-9651664.879999999"/>
    <n v="-24.53"/>
    <n v="51663793"/>
    <n v="56541776.520000003"/>
    <n v="4877983.5200000033"/>
    <n v="9.44"/>
    <n v="0"/>
    <n v="0"/>
    <s v="&lt;-10"/>
    <s v="&gt;5"/>
    <x v="1"/>
  </r>
  <r>
    <x v="3"/>
    <x v="21"/>
    <s v="10660"/>
    <x v="224"/>
    <n v="736360149.99000001"/>
    <n v="734153269.40999997"/>
    <n v="-2206880.5800000429"/>
    <n v="-0.28999999999999998"/>
    <n v="941977234.49000001"/>
    <n v="910528637.99000001"/>
    <n v="-31448596.5"/>
    <n v="-3.33"/>
    <n v="1"/>
    <n v="1"/>
    <s v="ผ่าน"/>
    <s v="ผ่าน"/>
    <x v="3"/>
  </r>
  <r>
    <x v="3"/>
    <x v="21"/>
    <s v="10688"/>
    <x v="225"/>
    <n v="230292500"/>
    <n v="217339574.08999997"/>
    <n v="-12952925.910000026"/>
    <n v="-5.62"/>
    <n v="306935849.99000001"/>
    <n v="289645110.80000001"/>
    <n v="-17290739.189999998"/>
    <n v="-5.63"/>
    <n v="0"/>
    <n v="0"/>
    <s v="&lt;-5"/>
    <s v="&lt;-5"/>
    <x v="1"/>
  </r>
  <r>
    <x v="3"/>
    <x v="21"/>
    <s v="10768"/>
    <x v="226"/>
    <n v="51309999.990000002"/>
    <n v="53018479.649999999"/>
    <n v="1708479.6599999964"/>
    <n v="3.32"/>
    <n v="71093385.620000005"/>
    <n v="65505121.950000003"/>
    <n v="-5588263.6700000018"/>
    <n v="-7.86"/>
    <n v="1"/>
    <n v="0"/>
    <s v="ผ่าน"/>
    <s v="&lt;-5"/>
    <x v="2"/>
  </r>
  <r>
    <x v="3"/>
    <x v="21"/>
    <s v="10769"/>
    <x v="227"/>
    <n v="35114860"/>
    <n v="33876145.739999995"/>
    <n v="-1238714.2600000054"/>
    <n v="-3.52"/>
    <n v="56521537.800000004"/>
    <n v="52352818.339999996"/>
    <n v="-4168719.4600000083"/>
    <n v="-7.37"/>
    <n v="1"/>
    <n v="0"/>
    <s v="ผ่าน"/>
    <s v="&lt;-5"/>
    <x v="2"/>
  </r>
  <r>
    <x v="3"/>
    <x v="21"/>
    <s v="10770"/>
    <x v="228"/>
    <n v="34980601.090000004"/>
    <n v="32264761.75"/>
    <n v="-2715839.3400000036"/>
    <n v="-7.76"/>
    <n v="51856599.88000001"/>
    <n v="51541834.640000008"/>
    <n v="-314765.24000000209"/>
    <n v="-0.6"/>
    <n v="0"/>
    <n v="1"/>
    <s v="&lt;-5"/>
    <s v="ผ่าน"/>
    <x v="0"/>
  </r>
  <r>
    <x v="3"/>
    <x v="21"/>
    <s v="10771"/>
    <x v="229"/>
    <n v="31711399.989999998"/>
    <n v="26376647.359999996"/>
    <n v="-5334752.6300000027"/>
    <n v="-16.82"/>
    <n v="44442353.93"/>
    <n v="37302195.149999999"/>
    <n v="-7140158.7800000012"/>
    <n v="-16.059999999999999"/>
    <n v="0"/>
    <n v="0"/>
    <s v="&lt;-10"/>
    <s v="&lt;-10"/>
    <x v="1"/>
  </r>
  <r>
    <x v="3"/>
    <x v="21"/>
    <s v="10772"/>
    <x v="230"/>
    <n v="85200000"/>
    <n v="85216187.629999995"/>
    <n v="16187.629999995232"/>
    <n v="0.01"/>
    <n v="174576780.25999999"/>
    <n v="164153110.95000002"/>
    <n v="-10423669.309999973"/>
    <n v="-5.97"/>
    <n v="1"/>
    <n v="0"/>
    <s v="ผ่าน"/>
    <s v="&lt;-5"/>
    <x v="2"/>
  </r>
  <r>
    <x v="3"/>
    <x v="21"/>
    <s v="10773"/>
    <x v="231"/>
    <n v="34997500"/>
    <n v="39643427.349999994"/>
    <n v="4645927.349999994"/>
    <n v="13.27"/>
    <n v="55286071.640000008"/>
    <n v="52821004.579999998"/>
    <n v="-2465067.0600000098"/>
    <n v="-4.45"/>
    <n v="0"/>
    <n v="1"/>
    <s v="&gt;10"/>
    <s v="ผ่าน"/>
    <x v="0"/>
  </r>
  <r>
    <x v="3"/>
    <x v="21"/>
    <s v="10774"/>
    <x v="232"/>
    <n v="32756286.749999996"/>
    <n v="31515748.740000002"/>
    <n v="-1240538.0099999942"/>
    <n v="-3.78"/>
    <n v="52042122.150000006"/>
    <n v="46607797.660000004"/>
    <n v="-5434324.4900000021"/>
    <n v="-10.44"/>
    <n v="1"/>
    <n v="0"/>
    <s v="ผ่าน"/>
    <s v="&lt;-10"/>
    <x v="2"/>
  </r>
  <r>
    <x v="3"/>
    <x v="21"/>
    <s v="10775"/>
    <x v="233"/>
    <n v="42725249.990000002"/>
    <n v="33921818.380000003"/>
    <n v="-8803431.6099999994"/>
    <n v="-20.6"/>
    <n v="58951393.709999993"/>
    <n v="52365292.900000006"/>
    <n v="-6586100.8099999875"/>
    <n v="-11.17"/>
    <n v="0"/>
    <n v="0"/>
    <s v="&lt;-10"/>
    <s v="&lt;-10"/>
    <x v="1"/>
  </r>
  <r>
    <x v="3"/>
    <x v="21"/>
    <s v="10776"/>
    <x v="234"/>
    <n v="34700249.980000004"/>
    <n v="35342890.890000001"/>
    <n v="642640.90999999642"/>
    <n v="1.85"/>
    <n v="52386873.990000002"/>
    <n v="52881297.170000002"/>
    <n v="494423.1799999997"/>
    <n v="0.94"/>
    <n v="1"/>
    <n v="1"/>
    <s v="ผ่าน"/>
    <s v="ผ่าน"/>
    <x v="3"/>
  </r>
  <r>
    <x v="3"/>
    <x v="21"/>
    <s v="10777"/>
    <x v="235"/>
    <n v="76616590.390000015"/>
    <n v="68475573.620000005"/>
    <n v="-8141016.7700000107"/>
    <n v="-10.62"/>
    <n v="106045544.69"/>
    <n v="118107792.74000001"/>
    <n v="12062248.050000012"/>
    <n v="11.37"/>
    <n v="0"/>
    <n v="0"/>
    <s v="&lt;-10"/>
    <s v="&gt;10"/>
    <x v="1"/>
  </r>
  <r>
    <x v="3"/>
    <x v="21"/>
    <s v="10778"/>
    <x v="236"/>
    <n v="19492000"/>
    <n v="17820268.68"/>
    <n v="-1671731.3200000003"/>
    <n v="-8.57"/>
    <n v="27958067.469999999"/>
    <n v="25055307.960000001"/>
    <n v="-2902759.5099999979"/>
    <n v="-10.38"/>
    <n v="0"/>
    <n v="0"/>
    <s v="&lt;-5"/>
    <s v="&lt;-10"/>
    <x v="1"/>
  </r>
  <r>
    <x v="3"/>
    <x v="21"/>
    <s v="10779"/>
    <x v="237"/>
    <n v="52693489.990000002"/>
    <n v="49484461.060000002"/>
    <n v="-3209028.9299999997"/>
    <n v="-6.08"/>
    <n v="74022961.819999993"/>
    <n v="80242814.419999987"/>
    <n v="6219852.599999994"/>
    <n v="8.4"/>
    <n v="0"/>
    <n v="0"/>
    <s v="&lt;-5"/>
    <s v="&gt;5"/>
    <x v="1"/>
  </r>
  <r>
    <x v="3"/>
    <x v="21"/>
    <s v="10780"/>
    <x v="238"/>
    <n v="26032499.989999998"/>
    <n v="28627532.600000001"/>
    <n v="2595032.6100000031"/>
    <n v="9.9600000000000009"/>
    <n v="34914650"/>
    <n v="35762899.960000001"/>
    <n v="848249.96000000089"/>
    <n v="2.42"/>
    <n v="0"/>
    <n v="1"/>
    <s v="&gt;5"/>
    <s v="ผ่าน"/>
    <x v="0"/>
  </r>
  <r>
    <x v="3"/>
    <x v="21"/>
    <s v="10781"/>
    <x v="239"/>
    <n v="25110250"/>
    <n v="25448699.700000003"/>
    <n v="338449.70000000298"/>
    <n v="1.34"/>
    <n v="35103918.57"/>
    <n v="35729752.450000003"/>
    <n v="625833.88000000268"/>
    <n v="1.78"/>
    <n v="1"/>
    <n v="1"/>
    <s v="ผ่าน"/>
    <s v="ผ่าน"/>
    <x v="3"/>
  </r>
  <r>
    <x v="3"/>
    <x v="22"/>
    <s v="10690"/>
    <x v="240"/>
    <n v="521903499.98000002"/>
    <n v="550234677.85000002"/>
    <n v="28331177.870000005"/>
    <n v="5.42"/>
    <n v="694378499.98000002"/>
    <n v="743040703.47000003"/>
    <n v="48662203.49000001"/>
    <n v="7"/>
    <n v="0"/>
    <n v="0"/>
    <s v="&gt;5"/>
    <s v="&gt;5"/>
    <x v="1"/>
  </r>
  <r>
    <x v="3"/>
    <x v="22"/>
    <s v="10691"/>
    <x v="241"/>
    <n v="175925849.99000001"/>
    <n v="167869979.48000002"/>
    <n v="-8055870.5099999905"/>
    <n v="-4.57"/>
    <n v="229629499.97"/>
    <n v="214774215.04000002"/>
    <n v="-14855284.929999977"/>
    <n v="-6.46"/>
    <n v="1"/>
    <n v="0"/>
    <s v="ผ่าน"/>
    <s v="&lt;-5"/>
    <x v="2"/>
  </r>
  <r>
    <x v="3"/>
    <x v="22"/>
    <s v="10789"/>
    <x v="242"/>
    <n v="57446345"/>
    <n v="53295635.450000003"/>
    <n v="-4150709.549999997"/>
    <n v="-7.22"/>
    <n v="90427885.489999995"/>
    <n v="90982941.690000013"/>
    <n v="555056.20000001788"/>
    <n v="0.61"/>
    <n v="0"/>
    <n v="1"/>
    <s v="&lt;-5"/>
    <s v="ผ่าน"/>
    <x v="0"/>
  </r>
  <r>
    <x v="3"/>
    <x v="22"/>
    <s v="10790"/>
    <x v="243"/>
    <n v="83929249.99000001"/>
    <n v="79815104.969999999"/>
    <n v="-4114145.0200000107"/>
    <n v="-4.9000000000000004"/>
    <n v="153245949.98000002"/>
    <n v="145374012.73999998"/>
    <n v="-7871937.2400000393"/>
    <n v="-5.13"/>
    <n v="1"/>
    <n v="0"/>
    <s v="ผ่าน"/>
    <s v="&lt;-5"/>
    <x v="2"/>
  </r>
  <r>
    <x v="3"/>
    <x v="22"/>
    <s v="10791"/>
    <x v="244"/>
    <n v="109446399.98999999"/>
    <n v="105583679.98999999"/>
    <n v="-3862720"/>
    <n v="-3.52"/>
    <n v="192731800"/>
    <n v="181972849.74000001"/>
    <n v="-10758950.25999999"/>
    <n v="-5.58"/>
    <n v="1"/>
    <n v="0"/>
    <s v="ผ่าน"/>
    <s v="&lt;-5"/>
    <x v="2"/>
  </r>
  <r>
    <x v="3"/>
    <x v="22"/>
    <s v="10792"/>
    <x v="245"/>
    <n v="45609311.259999998"/>
    <n v="49104544.600000001"/>
    <n v="3495233.3400000036"/>
    <n v="7.66"/>
    <n v="58617514.379999995"/>
    <n v="68348707.49000001"/>
    <n v="9731193.1100000143"/>
    <n v="16.600000000000001"/>
    <n v="0"/>
    <n v="0"/>
    <s v="&gt;5"/>
    <s v="&gt;10"/>
    <x v="1"/>
  </r>
  <r>
    <x v="3"/>
    <x v="22"/>
    <s v="10793"/>
    <x v="246"/>
    <n v="33985715.980000004"/>
    <n v="40895526.789999999"/>
    <n v="6909810.8099999949"/>
    <n v="20.329999999999998"/>
    <n v="56637562.5"/>
    <n v="59293235.849999994"/>
    <n v="2655673.349999994"/>
    <n v="4.68"/>
    <n v="0"/>
    <n v="1"/>
    <s v="&gt;10"/>
    <s v="ผ่าน"/>
    <x v="0"/>
  </r>
  <r>
    <x v="3"/>
    <x v="22"/>
    <s v="10794"/>
    <x v="247"/>
    <n v="22982711.580000002"/>
    <n v="25008523.870000001"/>
    <n v="2025812.2899999991"/>
    <n v="8.81"/>
    <n v="38569855.93"/>
    <n v="39047682.030000001"/>
    <n v="477826.10000000149"/>
    <n v="1.23"/>
    <n v="0"/>
    <n v="1"/>
    <s v="&gt;5"/>
    <s v="ผ่าน"/>
    <x v="0"/>
  </r>
  <r>
    <x v="3"/>
    <x v="22"/>
    <s v="10795"/>
    <x v="248"/>
    <n v="20799249.979999997"/>
    <n v="20292371.160000004"/>
    <n v="-506878.81999999285"/>
    <n v="-2.4300000000000002"/>
    <n v="40626861.030000001"/>
    <n v="40793555.940000005"/>
    <n v="166694.91000000387"/>
    <n v="0.41"/>
    <n v="1"/>
    <n v="1"/>
    <s v="ผ่าน"/>
    <s v="ผ่าน"/>
    <x v="3"/>
  </r>
  <r>
    <x v="3"/>
    <x v="22"/>
    <s v="10796"/>
    <x v="249"/>
    <n v="26391924.679999996"/>
    <n v="24380919.840000004"/>
    <n v="-2011004.8399999924"/>
    <n v="-7.61"/>
    <n v="39944293.870000005"/>
    <n v="43755477.859999999"/>
    <n v="3811183.9899999946"/>
    <n v="9.5399999999999991"/>
    <n v="0"/>
    <n v="0"/>
    <s v="&lt;-5"/>
    <s v="&gt;5"/>
    <x v="1"/>
  </r>
  <r>
    <x v="3"/>
    <x v="22"/>
    <s v="10797"/>
    <x v="250"/>
    <n v="31835600"/>
    <n v="30346090.549999997"/>
    <n v="-1489509.450000003"/>
    <n v="-4.67"/>
    <n v="54660725.460000001"/>
    <n v="49306232.260000005"/>
    <n v="-5354493.1999999955"/>
    <n v="-9.7899999999999991"/>
    <n v="1"/>
    <n v="0"/>
    <s v="ผ่าน"/>
    <s v="&lt;-5"/>
    <x v="2"/>
  </r>
  <r>
    <x v="3"/>
    <x v="23"/>
    <s v="10661"/>
    <x v="251"/>
    <n v="991932499.99000001"/>
    <n v="1050150750.41"/>
    <n v="58218250.419999957"/>
    <n v="5.86"/>
    <n v="1159666300"/>
    <n v="1268046918.02"/>
    <n v="108380618.01999998"/>
    <n v="9.34"/>
    <n v="0"/>
    <n v="0"/>
    <s v="&gt;5"/>
    <s v="&gt;5"/>
    <x v="1"/>
  </r>
  <r>
    <x v="3"/>
    <x v="23"/>
    <s v="10695"/>
    <x v="252"/>
    <n v="304424999.99000001"/>
    <n v="303437172.00999999"/>
    <n v="-987827.98000001907"/>
    <n v="-0.32"/>
    <n v="350116550"/>
    <n v="362963414.28999996"/>
    <n v="12846864.289999962"/>
    <n v="3.66"/>
    <n v="1"/>
    <n v="1"/>
    <s v="ผ่าน"/>
    <s v="ผ่าน"/>
    <x v="3"/>
  </r>
  <r>
    <x v="3"/>
    <x v="23"/>
    <s v="10807"/>
    <x v="253"/>
    <n v="88121000"/>
    <n v="91014808.859999999"/>
    <n v="2893808.8599999994"/>
    <n v="3.28"/>
    <n v="118735499.98999999"/>
    <n v="121498273.08999997"/>
    <n v="2762773.0999999791"/>
    <n v="2.3199999999999998"/>
    <n v="1"/>
    <n v="1"/>
    <s v="ผ่าน"/>
    <s v="ผ่าน"/>
    <x v="3"/>
  </r>
  <r>
    <x v="3"/>
    <x v="23"/>
    <s v="10808"/>
    <x v="254"/>
    <n v="48507500"/>
    <n v="52097286.590000004"/>
    <n v="3589786.5900000036"/>
    <n v="7.4"/>
    <n v="66137771.490000002"/>
    <n v="80511823.349999994"/>
    <n v="14374051.859999992"/>
    <n v="21.73"/>
    <n v="0"/>
    <n v="0"/>
    <s v="&gt;5"/>
    <s v="&gt;10"/>
    <x v="1"/>
  </r>
  <r>
    <x v="3"/>
    <x v="23"/>
    <s v="10809"/>
    <x v="255"/>
    <n v="38270999.989999995"/>
    <n v="38997825.799999997"/>
    <n v="726825.81000000238"/>
    <n v="1.89"/>
    <n v="60378901.610000007"/>
    <n v="54780968.289999992"/>
    <n v="-5597933.3200000152"/>
    <n v="-9.27"/>
    <n v="1"/>
    <n v="0"/>
    <s v="ผ่าน"/>
    <s v="&lt;-5"/>
    <x v="2"/>
  </r>
  <r>
    <x v="3"/>
    <x v="23"/>
    <s v="10810"/>
    <x v="256"/>
    <n v="23240500"/>
    <n v="22128627.780000001"/>
    <n v="-1111872.2199999988"/>
    <n v="-4.78"/>
    <n v="31895088.359999999"/>
    <n v="30575405.579999998"/>
    <n v="-1319682.7800000012"/>
    <n v="-4.13"/>
    <n v="1"/>
    <n v="1"/>
    <s v="ผ่าน"/>
    <s v="ผ่าน"/>
    <x v="3"/>
  </r>
  <r>
    <x v="3"/>
    <x v="23"/>
    <s v="10811"/>
    <x v="257"/>
    <n v="32099168.300000001"/>
    <n v="31502846.309999999"/>
    <n v="-596321.99000000209"/>
    <n v="-1.85"/>
    <n v="50631232.450000003"/>
    <n v="47806110.920000002"/>
    <n v="-2825121.5300000012"/>
    <n v="-5.57"/>
    <n v="1"/>
    <n v="0"/>
    <s v="ผ่าน"/>
    <s v="&lt;-5"/>
    <x v="2"/>
  </r>
  <r>
    <x v="3"/>
    <x v="23"/>
    <s v="10812"/>
    <x v="258"/>
    <n v="19234417.229999997"/>
    <n v="19416494.470000003"/>
    <n v="182077.24000000581"/>
    <n v="0.94"/>
    <n v="29962658.440000001"/>
    <n v="30003268.380000003"/>
    <n v="40609.940000001341"/>
    <n v="0.13"/>
    <n v="1"/>
    <n v="1"/>
    <s v="ผ่าน"/>
    <s v="ผ่าน"/>
    <x v="3"/>
  </r>
  <r>
    <x v="3"/>
    <x v="23"/>
    <s v="10813"/>
    <x v="259"/>
    <n v="36323999.980000004"/>
    <n v="38523724.690000005"/>
    <n v="2199724.7100000009"/>
    <n v="6.05"/>
    <n v="43773342.560000002"/>
    <n v="40748088.160000004"/>
    <n v="-3025254.3999999985"/>
    <n v="-6.91"/>
    <n v="0"/>
    <n v="0"/>
    <s v="&gt;5"/>
    <s v="&lt;-5"/>
    <x v="1"/>
  </r>
  <r>
    <x v="3"/>
    <x v="23"/>
    <s v="10814"/>
    <x v="260"/>
    <n v="42103392.850000001"/>
    <n v="44815619.469999999"/>
    <n v="2712226.6199999973"/>
    <n v="6.44"/>
    <n v="56952789.619999997"/>
    <n v="58886905.159999996"/>
    <n v="1934115.5399999991"/>
    <n v="3.39"/>
    <n v="0"/>
    <n v="1"/>
    <s v="&gt;5"/>
    <s v="ผ่าน"/>
    <x v="0"/>
  </r>
  <r>
    <x v="3"/>
    <x v="23"/>
    <s v="10815"/>
    <x v="261"/>
    <n v="44278699.309999995"/>
    <n v="43103715.560000002"/>
    <n v="-1174983.7499999925"/>
    <n v="-2.65"/>
    <n v="68911910.480000004"/>
    <n v="70266465.480000004"/>
    <n v="1354555"/>
    <n v="1.96"/>
    <n v="1"/>
    <n v="1"/>
    <s v="ผ่าน"/>
    <s v="ผ่าน"/>
    <x v="3"/>
  </r>
  <r>
    <x v="3"/>
    <x v="23"/>
    <s v="10816"/>
    <x v="262"/>
    <n v="34630000"/>
    <n v="36945603.170000002"/>
    <n v="2315603.1700000018"/>
    <n v="6.68"/>
    <n v="45707094.289999999"/>
    <n v="52172649.240000002"/>
    <n v="6465554.950000003"/>
    <n v="14.14"/>
    <n v="0"/>
    <n v="0"/>
    <s v="&gt;5"/>
    <s v="&gt;10"/>
    <x v="1"/>
  </r>
  <r>
    <x v="3"/>
    <x v="24"/>
    <s v="10692"/>
    <x v="263"/>
    <n v="343273250"/>
    <n v="299450966.36000001"/>
    <n v="-43822283.639999986"/>
    <n v="-12.76"/>
    <n v="351126180"/>
    <n v="338068294.16000003"/>
    <n v="-13057885.839999974"/>
    <n v="-3.71"/>
    <n v="0"/>
    <n v="1"/>
    <s v="&lt;-10"/>
    <s v="ผ่าน"/>
    <x v="0"/>
  </r>
  <r>
    <x v="3"/>
    <x v="24"/>
    <s v="10693"/>
    <x v="264"/>
    <n v="161371000"/>
    <n v="152371122.21000001"/>
    <n v="-8999877.7899999917"/>
    <n v="-5.57"/>
    <n v="207536399.99000001"/>
    <n v="198842821.04999998"/>
    <n v="-8693578.9400000274"/>
    <n v="-4.18"/>
    <n v="0"/>
    <n v="1"/>
    <s v="&lt;-5"/>
    <s v="ผ่าน"/>
    <x v="0"/>
  </r>
  <r>
    <x v="3"/>
    <x v="24"/>
    <s v="10798"/>
    <x v="265"/>
    <n v="31315250"/>
    <n v="32971412.599999998"/>
    <n v="1656162.5999999978"/>
    <n v="5.28"/>
    <n v="47867800"/>
    <n v="50994991.409999996"/>
    <n v="3127191.4099999964"/>
    <n v="6.53"/>
    <n v="0"/>
    <n v="0"/>
    <s v="&gt;5"/>
    <s v="&gt;5"/>
    <x v="1"/>
  </r>
  <r>
    <x v="3"/>
    <x v="24"/>
    <s v="10799"/>
    <x v="266"/>
    <n v="30809999.989999998"/>
    <n v="30780824.699999999"/>
    <n v="-29175.289999999106"/>
    <n v="-0.09"/>
    <n v="46450799.990000002"/>
    <n v="45227555.980000004"/>
    <n v="-1223244.0099999979"/>
    <n v="-2.63"/>
    <n v="1"/>
    <n v="1"/>
    <s v="ผ่าน"/>
    <s v="ผ่าน"/>
    <x v="3"/>
  </r>
  <r>
    <x v="3"/>
    <x v="24"/>
    <s v="10800"/>
    <x v="267"/>
    <n v="33723199.990000002"/>
    <n v="32466496.679999996"/>
    <n v="-1256703.3100000061"/>
    <n v="-3.72"/>
    <n v="40126386.039999999"/>
    <n v="43709408.469999999"/>
    <n v="3583022.4299999997"/>
    <n v="8.92"/>
    <n v="1"/>
    <n v="0"/>
    <s v="ผ่าน"/>
    <s v="&gt;5"/>
    <x v="2"/>
  </r>
  <r>
    <x v="3"/>
    <x v="24"/>
    <s v="10801"/>
    <x v="268"/>
    <n v="29693050"/>
    <n v="34202237.379999995"/>
    <n v="4509187.3799999952"/>
    <n v="15.18"/>
    <n v="42171722.579999998"/>
    <n v="43706255.390000001"/>
    <n v="1534532.8100000024"/>
    <n v="3.63"/>
    <n v="0"/>
    <n v="1"/>
    <s v="&gt;10"/>
    <s v="ผ่าน"/>
    <x v="0"/>
  </r>
  <r>
    <x v="3"/>
    <x v="25"/>
    <s v="10689"/>
    <x v="269"/>
    <n v="342505229.99000001"/>
    <n v="346367963.33999997"/>
    <n v="3862733.3499999642"/>
    <n v="1.1200000000000001"/>
    <n v="429155930.5"/>
    <n v="415736416.63999999"/>
    <n v="-13419513.860000014"/>
    <n v="-3.12"/>
    <n v="1"/>
    <n v="1"/>
    <s v="ผ่าน"/>
    <s v="ผ่าน"/>
    <x v="3"/>
  </r>
  <r>
    <x v="3"/>
    <x v="25"/>
    <s v="10782"/>
    <x v="270"/>
    <n v="30713960.990000002"/>
    <n v="33706307.430000007"/>
    <n v="2992346.4400000051"/>
    <n v="9.74"/>
    <n v="47100798.75"/>
    <n v="53758935.879999995"/>
    <n v="6658137.1299999952"/>
    <n v="14.13"/>
    <n v="0"/>
    <n v="0"/>
    <s v="&gt;5"/>
    <s v="&gt;10"/>
    <x v="1"/>
  </r>
  <r>
    <x v="3"/>
    <x v="25"/>
    <s v="10784"/>
    <x v="271"/>
    <n v="42674911.980000004"/>
    <n v="41467098.770000003"/>
    <n v="-1207813.2100000009"/>
    <n v="-2.83"/>
    <n v="59196420.330000006"/>
    <n v="57872487.599999994"/>
    <n v="-1323932.7300000116"/>
    <n v="-2.23"/>
    <n v="1"/>
    <n v="1"/>
    <s v="ผ่าน"/>
    <s v="ผ่าน"/>
    <x v="3"/>
  </r>
  <r>
    <x v="3"/>
    <x v="25"/>
    <s v="10785"/>
    <x v="272"/>
    <n v="83134285"/>
    <n v="69454074.600000009"/>
    <n v="-13680210.399999991"/>
    <n v="-16.45"/>
    <n v="103798722.74000001"/>
    <n v="95581768.359999999"/>
    <n v="-8216954.3800000101"/>
    <n v="-7.91"/>
    <n v="0"/>
    <n v="0"/>
    <s v="&lt;-10"/>
    <s v="&lt;-5"/>
    <x v="1"/>
  </r>
  <r>
    <x v="3"/>
    <x v="25"/>
    <s v="10786"/>
    <x v="273"/>
    <n v="33670982.5"/>
    <n v="36462136.890000008"/>
    <n v="2791154.390000008"/>
    <n v="8.2799999999999994"/>
    <n v="53943482.480000004"/>
    <n v="55838969.960000008"/>
    <n v="1895487.4800000042"/>
    <n v="3.51"/>
    <n v="0"/>
    <n v="1"/>
    <s v="&gt;5"/>
    <s v="ผ่าน"/>
    <x v="0"/>
  </r>
  <r>
    <x v="3"/>
    <x v="25"/>
    <s v="10787"/>
    <x v="274"/>
    <n v="74991981.23999998"/>
    <n v="75523552.310000002"/>
    <n v="531571.07000002265"/>
    <n v="0.7"/>
    <n v="99070589.200000003"/>
    <n v="106738408.91"/>
    <n v="7667819.7099999934"/>
    <n v="7.73"/>
    <n v="1"/>
    <n v="0"/>
    <s v="ผ่าน"/>
    <s v="&gt;5"/>
    <x v="2"/>
  </r>
  <r>
    <x v="3"/>
    <x v="25"/>
    <s v="10788"/>
    <x v="275"/>
    <n v="26005000"/>
    <n v="29136602.240000002"/>
    <n v="3131602.2400000021"/>
    <n v="12.04"/>
    <n v="38160115.930000007"/>
    <n v="38398209.470000006"/>
    <n v="238093.53999999911"/>
    <n v="0.62"/>
    <n v="0"/>
    <n v="1"/>
    <s v="&gt;10"/>
    <s v="ผ่าน"/>
    <x v="0"/>
  </r>
  <r>
    <x v="4"/>
    <x v="26"/>
    <s v="10731"/>
    <x v="276"/>
    <n v="733521597.75"/>
    <n v="767662285.60000002"/>
    <n v="34140687.850000024"/>
    <n v="4.6500000000000004"/>
    <n v="939824305.43000007"/>
    <n v="873991071.13"/>
    <n v="-65833234.300000072"/>
    <n v="-7"/>
    <n v="1"/>
    <n v="0"/>
    <s v="ผ่าน"/>
    <s v="&lt;-5"/>
    <x v="2"/>
  </r>
  <r>
    <x v="4"/>
    <x v="26"/>
    <s v="10732"/>
    <x v="277"/>
    <n v="273270694.28000003"/>
    <n v="262227747.40000001"/>
    <n v="-11042946.880000025"/>
    <n v="-4.04"/>
    <n v="368122809.31"/>
    <n v="353413367.20999998"/>
    <n v="-14709442.100000024"/>
    <n v="-3.99"/>
    <n v="1"/>
    <n v="1"/>
    <s v="ผ่าน"/>
    <s v="ผ่าน"/>
    <x v="3"/>
  </r>
  <r>
    <x v="4"/>
    <x v="26"/>
    <s v="11278"/>
    <x v="278"/>
    <n v="45637888.359999999"/>
    <n v="47816479.350000001"/>
    <n v="2178590.9900000021"/>
    <n v="4.7699999999999996"/>
    <n v="58493871.299999997"/>
    <n v="59550221.000000015"/>
    <n v="1056349.7000000179"/>
    <n v="1.8"/>
    <n v="1"/>
    <n v="1"/>
    <s v="ผ่าน"/>
    <s v="ผ่าน"/>
    <x v="3"/>
  </r>
  <r>
    <x v="4"/>
    <x v="26"/>
    <s v="11279"/>
    <x v="279"/>
    <n v="26210920.210000001"/>
    <n v="23351486.770000003"/>
    <n v="-2859433.4399999976"/>
    <n v="-10.9"/>
    <n v="36300231.519999996"/>
    <n v="33514732.48"/>
    <n v="-2785499.0399999954"/>
    <n v="-7.67"/>
    <n v="0"/>
    <n v="0"/>
    <s v="&lt;-10"/>
    <s v="&lt;-5"/>
    <x v="1"/>
  </r>
  <r>
    <x v="4"/>
    <x v="26"/>
    <s v="11280"/>
    <x v="280"/>
    <n v="52246978.780000001"/>
    <n v="54122451"/>
    <n v="1875472.2199999988"/>
    <n v="3.58"/>
    <n v="80236656.620000005"/>
    <n v="76530580.579999998"/>
    <n v="-3706076.0400000066"/>
    <n v="-4.6100000000000003"/>
    <n v="1"/>
    <n v="1"/>
    <s v="ผ่าน"/>
    <s v="ผ่าน"/>
    <x v="3"/>
  </r>
  <r>
    <x v="4"/>
    <x v="26"/>
    <s v="11281"/>
    <x v="281"/>
    <n v="24377012.479999997"/>
    <n v="32809132.859999996"/>
    <n v="8432120.379999999"/>
    <n v="34.590000000000003"/>
    <n v="27442300"/>
    <n v="26605885.5"/>
    <n v="-836414.5"/>
    <n v="-3.04"/>
    <n v="0"/>
    <n v="1"/>
    <s v="&gt;10"/>
    <s v="ผ่าน"/>
    <x v="0"/>
  </r>
  <r>
    <x v="4"/>
    <x v="26"/>
    <s v="11282"/>
    <x v="282"/>
    <n v="119827699.99000001"/>
    <n v="132801708.88999997"/>
    <n v="12974008.899999961"/>
    <n v="10.82"/>
    <n v="176098709.97"/>
    <n v="174807843.44999999"/>
    <n v="-1290866.5200000107"/>
    <n v="-0.73"/>
    <n v="0"/>
    <n v="1"/>
    <s v="&gt;10"/>
    <s v="ผ่าน"/>
    <x v="0"/>
  </r>
  <r>
    <x v="4"/>
    <x v="26"/>
    <s v="11283"/>
    <x v="283"/>
    <n v="93388408.780000001"/>
    <n v="114430365.38"/>
    <n v="21041956.599999994"/>
    <n v="22.53"/>
    <n v="120463241.66999999"/>
    <n v="117268066.25999999"/>
    <n v="-3195175.4099999964"/>
    <n v="-2.65"/>
    <n v="0"/>
    <n v="1"/>
    <s v="&gt;10"/>
    <s v="ผ่าน"/>
    <x v="0"/>
  </r>
  <r>
    <x v="4"/>
    <x v="26"/>
    <s v="11284"/>
    <x v="284"/>
    <n v="48219035.700000003"/>
    <n v="49563505.020000011"/>
    <n v="1344469.3200000077"/>
    <n v="2.78"/>
    <n v="57777241.879999995"/>
    <n v="57247487.770000003"/>
    <n v="-529754.10999999195"/>
    <n v="-0.91"/>
    <n v="1"/>
    <n v="1"/>
    <s v="ผ่าน"/>
    <s v="ผ่าน"/>
    <x v="3"/>
  </r>
  <r>
    <x v="4"/>
    <x v="26"/>
    <s v="11285"/>
    <x v="285"/>
    <n v="64356675"/>
    <n v="61833235.799999997"/>
    <n v="-2523439.200000003"/>
    <n v="-3.92"/>
    <n v="81181096.99000001"/>
    <n v="73878579.750000015"/>
    <n v="-7302517.2399999946"/>
    <n v="-8.99"/>
    <n v="1"/>
    <n v="0"/>
    <s v="ผ่าน"/>
    <s v="&lt;-5"/>
    <x v="2"/>
  </r>
  <r>
    <x v="4"/>
    <x v="26"/>
    <s v="11286"/>
    <x v="286"/>
    <n v="37638249.990000002"/>
    <n v="38668402.120000012"/>
    <n v="1030152.1300000101"/>
    <n v="2.73"/>
    <n v="67292953.020000011"/>
    <n v="60941516.31000001"/>
    <n v="-6351436.7100000009"/>
    <n v="-9.43"/>
    <n v="1"/>
    <n v="0"/>
    <s v="ผ่าน"/>
    <s v="&lt;-5"/>
    <x v="2"/>
  </r>
  <r>
    <x v="4"/>
    <x v="26"/>
    <s v="11287"/>
    <x v="287"/>
    <n v="34252529.75"/>
    <n v="39476880.909999996"/>
    <n v="5224351.1599999964"/>
    <n v="15.25"/>
    <n v="51051439.830000006"/>
    <n v="55380836.670000002"/>
    <n v="4329396.8399999961"/>
    <n v="8.48"/>
    <n v="0"/>
    <n v="0"/>
    <s v="&gt;10"/>
    <s v="&gt;5"/>
    <x v="1"/>
  </r>
  <r>
    <x v="4"/>
    <x v="26"/>
    <s v="11288"/>
    <x v="288"/>
    <n v="24401746.450000007"/>
    <n v="22963554.709999997"/>
    <n v="-1438191.7400000095"/>
    <n v="-5.89"/>
    <n v="33916088.079999998"/>
    <n v="33454653.359999999"/>
    <n v="-461434.71999999881"/>
    <n v="-1.36"/>
    <n v="0"/>
    <n v="1"/>
    <s v="&lt;-5"/>
    <s v="ผ่าน"/>
    <x v="0"/>
  </r>
  <r>
    <x v="4"/>
    <x v="26"/>
    <s v="14136"/>
    <x v="289"/>
    <n v="13528000"/>
    <n v="15762355.779999999"/>
    <n v="2234355.7799999993"/>
    <n v="16.510000000000002"/>
    <n v="18367365"/>
    <n v="18165810.190000001"/>
    <n v="-201554.80999999866"/>
    <n v="-1.0900000000000001"/>
    <n v="0"/>
    <n v="1"/>
    <s v="&gt;10"/>
    <s v="ผ่าน"/>
    <x v="0"/>
  </r>
  <r>
    <x v="4"/>
    <x v="26"/>
    <s v="21948"/>
    <x v="290"/>
    <n v="32616999.990000002"/>
    <n v="29305992.550000001"/>
    <n v="-3311007.4400000013"/>
    <n v="-10.15"/>
    <n v="46808830.140000001"/>
    <n v="44929433.649999999"/>
    <n v="-1879396.4900000021"/>
    <n v="-4.01"/>
    <n v="0"/>
    <n v="1"/>
    <s v="&lt;-10"/>
    <s v="ผ่าน"/>
    <x v="0"/>
  </r>
  <r>
    <x v="4"/>
    <x v="26"/>
    <s v="41701"/>
    <x v="291"/>
    <n v="8921550"/>
    <n v="10648299.780000001"/>
    <n v="1726749.7800000012"/>
    <n v="19.350000000000001"/>
    <n v="20807375"/>
    <n v="22123021.870000001"/>
    <n v="1315646.870000001"/>
    <n v="6.32"/>
    <n v="0"/>
    <n v="0"/>
    <s v="&gt;10"/>
    <s v="&gt;5"/>
    <x v="1"/>
  </r>
  <r>
    <x v="4"/>
    <x v="27"/>
    <s v="10679"/>
    <x v="292"/>
    <n v="1159487090"/>
    <n v="1094103247.28"/>
    <n v="-65383842.720000029"/>
    <n v="-5.63"/>
    <n v="1547042770"/>
    <n v="1486777752.1900003"/>
    <n v="-60265017.809999704"/>
    <n v="-3.89"/>
    <n v="0"/>
    <n v="1"/>
    <s v="&lt;-5"/>
    <s v="ผ่าน"/>
    <x v="0"/>
  </r>
  <r>
    <x v="4"/>
    <x v="27"/>
    <s v="11297"/>
    <x v="293"/>
    <n v="87282000"/>
    <n v="92822815.469999984"/>
    <n v="5540815.4699999839"/>
    <n v="6.34"/>
    <n v="147538805.99000001"/>
    <n v="164973261.84000003"/>
    <n v="17434455.850000024"/>
    <n v="11.81"/>
    <n v="0"/>
    <n v="0"/>
    <s v="&gt;5"/>
    <s v="&gt;10"/>
    <x v="1"/>
  </r>
  <r>
    <x v="4"/>
    <x v="27"/>
    <s v="11298"/>
    <x v="294"/>
    <n v="54892614.390000001"/>
    <n v="52867409.369999997"/>
    <n v="-2025205.0200000033"/>
    <n v="-3.68"/>
    <n v="86215140.629999995"/>
    <n v="85053100.340000018"/>
    <n v="-1162040.2899999768"/>
    <n v="-1.34"/>
    <n v="1"/>
    <n v="1"/>
    <s v="ผ่าน"/>
    <s v="ผ่าน"/>
    <x v="3"/>
  </r>
  <r>
    <x v="4"/>
    <x v="27"/>
    <s v="11299"/>
    <x v="295"/>
    <n v="69224999.99000001"/>
    <n v="65557715.350000001"/>
    <n v="-3667284.640000008"/>
    <n v="-5.29"/>
    <n v="97161537.789999992"/>
    <n v="95577581.779999986"/>
    <n v="-1583956.0100000054"/>
    <n v="-1.63"/>
    <n v="0"/>
    <n v="1"/>
    <s v="&lt;-5"/>
    <s v="ผ่าน"/>
    <x v="0"/>
  </r>
  <r>
    <x v="4"/>
    <x v="27"/>
    <s v="11300"/>
    <x v="296"/>
    <n v="60384104.389999993"/>
    <n v="65711437.909999996"/>
    <n v="5327333.5200000033"/>
    <n v="8.82"/>
    <n v="81666691.820000008"/>
    <n v="99147758.340000004"/>
    <n v="17481066.519999996"/>
    <n v="21.4"/>
    <n v="0"/>
    <n v="0"/>
    <s v="&gt;5"/>
    <s v="&gt;10"/>
    <x v="1"/>
  </r>
  <r>
    <x v="4"/>
    <x v="27"/>
    <s v="11301"/>
    <x v="297"/>
    <n v="52153685.890000001"/>
    <n v="63898221.189999998"/>
    <n v="11744535.299999997"/>
    <n v="22.51"/>
    <n v="86540681.239999995"/>
    <n v="84802839.609999999"/>
    <n v="-1737841.6299999952"/>
    <n v="-2"/>
    <n v="0"/>
    <n v="1"/>
    <s v="&gt;10"/>
    <s v="ผ่าน"/>
    <x v="0"/>
  </r>
  <r>
    <x v="4"/>
    <x v="27"/>
    <s v="11302"/>
    <x v="298"/>
    <n v="139953535.35000002"/>
    <n v="140888619.34000003"/>
    <n v="935083.99000000954"/>
    <n v="0.66"/>
    <n v="253323092.61000001"/>
    <n v="271213283.40000004"/>
    <n v="17890190.790000021"/>
    <n v="7.06"/>
    <n v="1"/>
    <n v="0"/>
    <s v="ผ่าน"/>
    <s v="&gt;5"/>
    <x v="2"/>
  </r>
  <r>
    <x v="4"/>
    <x v="27"/>
    <s v="11303"/>
    <x v="299"/>
    <n v="43041252.360000007"/>
    <n v="43342194.039999999"/>
    <n v="300941.67999999225"/>
    <n v="0.69"/>
    <n v="63220653.710000001"/>
    <n v="61108269.13000001"/>
    <n v="-2112384.5799999908"/>
    <n v="-3.34"/>
    <n v="1"/>
    <n v="1"/>
    <s v="ผ่าน"/>
    <s v="ผ่าน"/>
    <x v="3"/>
  </r>
  <r>
    <x v="4"/>
    <x v="27"/>
    <s v="13819"/>
    <x v="300"/>
    <n v="53155515.259999998"/>
    <n v="55186462.789999999"/>
    <n v="2030947.5300000012"/>
    <n v="3.82"/>
    <n v="66739701.050000004"/>
    <n v="67816659.450000003"/>
    <n v="1076958.3999999985"/>
    <n v="1.61"/>
    <n v="1"/>
    <n v="1"/>
    <s v="ผ่าน"/>
    <s v="ผ่าน"/>
    <x v="3"/>
  </r>
  <r>
    <x v="4"/>
    <x v="28"/>
    <s v="10737"/>
    <x v="301"/>
    <n v="321499999.99000001"/>
    <n v="314179789.74000001"/>
    <n v="-7320210.25"/>
    <n v="-2.27"/>
    <n v="419049999.99000001"/>
    <n v="380597232.23000008"/>
    <n v="-38452767.759999931"/>
    <n v="-9.17"/>
    <n v="1"/>
    <n v="0"/>
    <s v="ผ่าน"/>
    <s v="&lt;-5"/>
    <x v="2"/>
  </r>
  <r>
    <x v="4"/>
    <x v="28"/>
    <s v="11315"/>
    <x v="302"/>
    <n v="36195500"/>
    <n v="40303931.140000001"/>
    <n v="4108431.1400000006"/>
    <n v="11.35"/>
    <n v="57420199.57"/>
    <n v="56730465.289999999"/>
    <n v="-689734.28000000119"/>
    <n v="-1.2"/>
    <n v="0"/>
    <n v="1"/>
    <s v="&gt;10"/>
    <s v="ผ่าน"/>
    <x v="0"/>
  </r>
  <r>
    <x v="4"/>
    <x v="28"/>
    <s v="11316"/>
    <x v="303"/>
    <n v="46140092.109999999"/>
    <n v="46916755.589999996"/>
    <n v="776663.47999999672"/>
    <n v="1.68"/>
    <n v="73327589.979999989"/>
    <n v="78170550.969999969"/>
    <n v="4842960.9899999797"/>
    <n v="6.6"/>
    <n v="1"/>
    <n v="0"/>
    <s v="ผ่าน"/>
    <s v="&gt;5"/>
    <x v="2"/>
  </r>
  <r>
    <x v="4"/>
    <x v="28"/>
    <s v="11317"/>
    <x v="304"/>
    <n v="156044399.99000001"/>
    <n v="162864610.36000001"/>
    <n v="6820210.3700000048"/>
    <n v="4.37"/>
    <n v="231185459.99000001"/>
    <n v="233115058.41"/>
    <n v="1929598.4199999869"/>
    <n v="0.83"/>
    <n v="1"/>
    <n v="1"/>
    <s v="ผ่าน"/>
    <s v="ผ่าน"/>
    <x v="3"/>
  </r>
  <r>
    <x v="4"/>
    <x v="28"/>
    <s v="11318"/>
    <x v="305"/>
    <n v="33527829.990000002"/>
    <n v="35446222.950000003"/>
    <n v="1918392.9600000009"/>
    <n v="5.72"/>
    <n v="53050150"/>
    <n v="56167726.269999996"/>
    <n v="3117576.2699999958"/>
    <n v="5.87"/>
    <n v="0"/>
    <n v="0"/>
    <s v="&gt;5"/>
    <s v="&gt;5"/>
    <x v="1"/>
  </r>
  <r>
    <x v="4"/>
    <x v="28"/>
    <s v="11319"/>
    <x v="306"/>
    <n v="62059258.280000001"/>
    <n v="58065112.75"/>
    <n v="-3994145.5300000012"/>
    <n v="-6.43"/>
    <n v="88353029.379999995"/>
    <n v="91042344.810000002"/>
    <n v="2689315.4300000072"/>
    <n v="3.04"/>
    <n v="0"/>
    <n v="1"/>
    <s v="&lt;-5"/>
    <s v="ผ่าน"/>
    <x v="0"/>
  </r>
  <r>
    <x v="4"/>
    <x v="28"/>
    <s v="11320"/>
    <x v="307"/>
    <n v="521503200.23999995"/>
    <n v="504803187.65999997"/>
    <n v="-16700012.579999983"/>
    <n v="-3.2"/>
    <n v="673745934.51999998"/>
    <n v="697012928.27999997"/>
    <n v="23266993.75999999"/>
    <n v="3.45"/>
    <n v="1"/>
    <n v="1"/>
    <s v="ผ่าน"/>
    <s v="ผ่าน"/>
    <x v="3"/>
  </r>
  <r>
    <x v="4"/>
    <x v="28"/>
    <s v="11321"/>
    <x v="308"/>
    <n v="71156950"/>
    <n v="64097782.840000004"/>
    <n v="-7059167.1599999964"/>
    <n v="-9.92"/>
    <n v="94551510"/>
    <n v="94412527.000000015"/>
    <n v="-138982.9999999851"/>
    <n v="-0.14000000000000001"/>
    <n v="0"/>
    <n v="1"/>
    <s v="&lt;-5"/>
    <s v="ผ่าน"/>
    <x v="0"/>
  </r>
  <r>
    <x v="4"/>
    <x v="29"/>
    <s v="10736"/>
    <x v="309"/>
    <n v="616590800"/>
    <n v="572689324.37999988"/>
    <n v="-43901475.620000124"/>
    <n v="-7.12"/>
    <n v="724951390"/>
    <n v="679407944.26999998"/>
    <n v="-45543445.730000019"/>
    <n v="-6.28"/>
    <n v="0"/>
    <n v="0"/>
    <s v="&lt;-5"/>
    <s v="&lt;-5"/>
    <x v="1"/>
  </r>
  <r>
    <x v="4"/>
    <x v="29"/>
    <s v="11308"/>
    <x v="310"/>
    <n v="50000000"/>
    <n v="58595154.990000002"/>
    <n v="8595154.9900000021"/>
    <n v="17.190000000000001"/>
    <n v="72472035.879999995"/>
    <n v="72771244.24000001"/>
    <n v="299208.36000001431"/>
    <n v="0.41"/>
    <n v="0"/>
    <n v="1"/>
    <s v="&gt;10"/>
    <s v="ผ่าน"/>
    <x v="0"/>
  </r>
  <r>
    <x v="4"/>
    <x v="29"/>
    <s v="11309"/>
    <x v="311"/>
    <n v="33892460"/>
    <n v="31557565.23"/>
    <n v="-2334894.7699999996"/>
    <n v="-6.88"/>
    <n v="49923350.399999999"/>
    <n v="49877295.550000004"/>
    <n v="-46054.84999999404"/>
    <n v="-0.09"/>
    <n v="0"/>
    <n v="1"/>
    <s v="&lt;-5"/>
    <s v="ผ่าน"/>
    <x v="0"/>
  </r>
  <r>
    <x v="4"/>
    <x v="29"/>
    <s v="11310"/>
    <x v="312"/>
    <n v="100970905.48999999"/>
    <n v="91044058.729999989"/>
    <n v="-9926846.7600000054"/>
    <n v="-9.83"/>
    <n v="152867286.10000002"/>
    <n v="157233324.62000003"/>
    <n v="4366038.5200000107"/>
    <n v="2.85"/>
    <n v="0"/>
    <n v="1"/>
    <s v="&lt;-5"/>
    <s v="ผ่าน"/>
    <x v="0"/>
  </r>
  <r>
    <x v="4"/>
    <x v="29"/>
    <s v="11311"/>
    <x v="313"/>
    <n v="95876862.529999986"/>
    <n v="81747950.469999999"/>
    <n v="-14128912.059999987"/>
    <n v="-14.73"/>
    <n v="128892081.38000001"/>
    <n v="134982164.04000002"/>
    <n v="6090082.6600000113"/>
    <n v="4.72"/>
    <n v="0"/>
    <n v="1"/>
    <s v="&lt;-10"/>
    <s v="ผ่าน"/>
    <x v="0"/>
  </r>
  <r>
    <x v="4"/>
    <x v="29"/>
    <s v="11312"/>
    <x v="314"/>
    <n v="57346178.870000005"/>
    <n v="56100515.710000001"/>
    <n v="-1245663.1600000039"/>
    <n v="-2.17"/>
    <n v="76182394.579999998"/>
    <n v="89748104.780000001"/>
    <n v="13565710.200000003"/>
    <n v="17.8"/>
    <n v="1"/>
    <n v="0"/>
    <s v="ผ่าน"/>
    <s v="&gt;10"/>
    <x v="2"/>
  </r>
  <r>
    <x v="4"/>
    <x v="29"/>
    <s v="11313"/>
    <x v="315"/>
    <n v="44651224.5"/>
    <n v="33654710.290000007"/>
    <n v="-10996514.209999993"/>
    <n v="-24.62"/>
    <n v="70320316.670000002"/>
    <n v="72028612.74000001"/>
    <n v="1708296.0700000077"/>
    <n v="2.42"/>
    <n v="0"/>
    <n v="1"/>
    <s v="&lt;-10"/>
    <s v="ผ่าน"/>
    <x v="0"/>
  </r>
  <r>
    <x v="4"/>
    <x v="29"/>
    <s v="11314"/>
    <x v="316"/>
    <n v="38395134.210000001"/>
    <n v="45044759.259999998"/>
    <n v="6649625.049999997"/>
    <n v="17.309999999999999"/>
    <n v="70455161.829999998"/>
    <n v="63972833.880000003"/>
    <n v="-6482327.9499999955"/>
    <n v="-9.1999999999999993"/>
    <n v="0"/>
    <n v="0"/>
    <s v="&gt;10"/>
    <s v="&lt;-5"/>
    <x v="1"/>
  </r>
  <r>
    <x v="4"/>
    <x v="30"/>
    <s v="10677"/>
    <x v="317"/>
    <n v="1246943895"/>
    <n v="1367112032.01"/>
    <n v="120168137.00999999"/>
    <n v="9.6300000000000008"/>
    <n v="1711829195.6500001"/>
    <n v="1664196193.1399999"/>
    <n v="-47633002.510000229"/>
    <n v="-2.78"/>
    <n v="0"/>
    <n v="1"/>
    <s v="&gt;5"/>
    <s v="ผ่าน"/>
    <x v="0"/>
  </r>
  <r>
    <x v="4"/>
    <x v="30"/>
    <s v="10728"/>
    <x v="318"/>
    <n v="194569000"/>
    <n v="196169307.94"/>
    <n v="1600307.9399999976"/>
    <n v="0.82"/>
    <n v="255999000"/>
    <n v="238272383.90000004"/>
    <n v="-17726616.099999964"/>
    <n v="-6.92"/>
    <n v="1"/>
    <n v="0"/>
    <s v="ผ่าน"/>
    <s v="&lt;-5"/>
    <x v="2"/>
  </r>
  <r>
    <x v="4"/>
    <x v="30"/>
    <s v="10729"/>
    <x v="319"/>
    <n v="330249499.99000001"/>
    <n v="356059659.59000003"/>
    <n v="25810159.600000024"/>
    <n v="7.81"/>
    <n v="415077000"/>
    <n v="421876197.00999999"/>
    <n v="6799197.0099999905"/>
    <n v="1.63"/>
    <n v="0"/>
    <n v="1"/>
    <s v="&gt;5"/>
    <s v="ผ่าน"/>
    <x v="0"/>
  </r>
  <r>
    <x v="4"/>
    <x v="30"/>
    <s v="10730"/>
    <x v="320"/>
    <n v="275500000"/>
    <n v="273754129.73999995"/>
    <n v="-1745870.2600000501"/>
    <n v="-0.63"/>
    <n v="335799999.99000001"/>
    <n v="346290028.51000005"/>
    <n v="10490028.520000041"/>
    <n v="3.12"/>
    <n v="1"/>
    <n v="1"/>
    <s v="ผ่าน"/>
    <s v="ผ่าน"/>
    <x v="3"/>
  </r>
  <r>
    <x v="4"/>
    <x v="30"/>
    <s v="11273"/>
    <x v="321"/>
    <n v="62427866.460000001"/>
    <n v="54303486.920000002"/>
    <n v="-8124379.5399999991"/>
    <n v="-13.01"/>
    <n v="76769277.719999999"/>
    <n v="63494343.469999999"/>
    <n v="-13274934.25"/>
    <n v="-17.29"/>
    <n v="0"/>
    <n v="0"/>
    <s v="&lt;-10"/>
    <s v="&lt;-10"/>
    <x v="1"/>
  </r>
  <r>
    <x v="4"/>
    <x v="30"/>
    <s v="11274"/>
    <x v="322"/>
    <n v="47429080"/>
    <n v="46178317.280000001"/>
    <n v="-1250762.7199999988"/>
    <n v="-2.63"/>
    <n v="61718890"/>
    <n v="60528923.049999997"/>
    <n v="-1189966.950000003"/>
    <n v="-1.92"/>
    <n v="1"/>
    <n v="1"/>
    <s v="ผ่าน"/>
    <s v="ผ่าน"/>
    <x v="3"/>
  </r>
  <r>
    <x v="4"/>
    <x v="30"/>
    <s v="11275"/>
    <x v="323"/>
    <n v="29686445"/>
    <n v="26662563.899999995"/>
    <n v="-3023881.1000000052"/>
    <n v="-10.18"/>
    <n v="39054322.849999994"/>
    <n v="36547547.529999994"/>
    <n v="-2506775.3200000003"/>
    <n v="-6.41"/>
    <n v="0"/>
    <n v="0"/>
    <s v="&lt;-10"/>
    <s v="&lt;-5"/>
    <x v="1"/>
  </r>
  <r>
    <x v="4"/>
    <x v="30"/>
    <s v="11276"/>
    <x v="324"/>
    <n v="56533583.020000003"/>
    <n v="54161684.959999993"/>
    <n v="-2371898.0600000098"/>
    <n v="-4.1900000000000004"/>
    <n v="76056155.959999993"/>
    <n v="76721587.75"/>
    <n v="665431.79000000656"/>
    <n v="0.87"/>
    <n v="1"/>
    <n v="1"/>
    <s v="ผ่าน"/>
    <s v="ผ่าน"/>
    <x v="3"/>
  </r>
  <r>
    <x v="4"/>
    <x v="30"/>
    <s v="11277"/>
    <x v="325"/>
    <n v="35449500"/>
    <n v="36499384.460000001"/>
    <n v="1049884.4600000009"/>
    <n v="2.96"/>
    <n v="44259249.990000002"/>
    <n v="44410702.479999997"/>
    <n v="151452.48999999464"/>
    <n v="0.34"/>
    <n v="1"/>
    <n v="1"/>
    <s v="ผ่าน"/>
    <s v="ผ่าน"/>
    <x v="3"/>
  </r>
  <r>
    <x v="4"/>
    <x v="30"/>
    <s v="11458"/>
    <x v="326"/>
    <n v="77762500"/>
    <n v="90611021.680000007"/>
    <n v="12848521.680000007"/>
    <n v="16.52"/>
    <n v="108874999.97"/>
    <n v="103333212.86000001"/>
    <n v="-5541787.1099999845"/>
    <n v="-5.09"/>
    <n v="0"/>
    <n v="0"/>
    <s v="&gt;10"/>
    <s v="&lt;-5"/>
    <x v="1"/>
  </r>
  <r>
    <x v="4"/>
    <x v="30"/>
    <s v="28858"/>
    <x v="327"/>
    <n v="19123699.989999998"/>
    <n v="19819467.540000003"/>
    <n v="695767.55000000447"/>
    <n v="3.63"/>
    <n v="36500039.530000001"/>
    <n v="37391715.490000002"/>
    <n v="891675.96000000089"/>
    <n v="2.44"/>
    <n v="1"/>
    <n v="1"/>
    <s v="ผ่าน"/>
    <s v="ผ่าน"/>
    <x v="3"/>
  </r>
  <r>
    <x v="4"/>
    <x v="31"/>
    <s v="10735"/>
    <x v="328"/>
    <n v="310405599.99000001"/>
    <n v="312560893.88999999"/>
    <n v="2155293.8999999762"/>
    <n v="0.69"/>
    <n v="421626650"/>
    <n v="396118895.82999992"/>
    <n v="-25507754.170000076"/>
    <n v="-6.04"/>
    <n v="1"/>
    <n v="0"/>
    <s v="ผ่าน"/>
    <s v="&lt;-5"/>
    <x v="2"/>
  </r>
  <r>
    <x v="4"/>
    <x v="31"/>
    <s v="11306"/>
    <x v="329"/>
    <n v="63824999.980000004"/>
    <n v="57940683.779999994"/>
    <n v="-5884316.2000000104"/>
    <n v="-9.2100000000000009"/>
    <n v="81742499.989999995"/>
    <n v="85605418.719999984"/>
    <n v="3862918.7299999893"/>
    <n v="4.72"/>
    <n v="0"/>
    <n v="1"/>
    <s v="&lt;-5"/>
    <s v="ผ่าน"/>
    <x v="0"/>
  </r>
  <r>
    <x v="4"/>
    <x v="31"/>
    <s v="11307"/>
    <x v="330"/>
    <n v="34540700"/>
    <n v="32428574.789999999"/>
    <n v="-2112125.2100000009"/>
    <n v="-6.11"/>
    <n v="66832800"/>
    <n v="68582317.439999998"/>
    <n v="1749517.4399999976"/>
    <n v="2.61"/>
    <n v="0"/>
    <n v="1"/>
    <s v="&lt;-5"/>
    <s v="ผ่าน"/>
    <x v="0"/>
  </r>
  <r>
    <x v="4"/>
    <x v="32"/>
    <s v="10734"/>
    <x v="331"/>
    <n v="1003905650"/>
    <n v="867492122.77000034"/>
    <n v="-136413527.22999966"/>
    <n v="-13.58"/>
    <n v="1386297550"/>
    <n v="1281668110.6399999"/>
    <n v="-104629439.36000013"/>
    <n v="-7.54"/>
    <n v="0"/>
    <n v="0"/>
    <s v="&lt;-10"/>
    <s v="&lt;-5"/>
    <x v="1"/>
  </r>
  <r>
    <x v="4"/>
    <x v="32"/>
    <s v="11304"/>
    <x v="332"/>
    <n v="376235000"/>
    <n v="406451077.25"/>
    <n v="30216077.25"/>
    <n v="8.0299999999999994"/>
    <n v="548616465.74000001"/>
    <n v="503632552.78000003"/>
    <n v="-44983912.959999979"/>
    <n v="-8.19"/>
    <n v="0"/>
    <n v="0"/>
    <s v="&gt;5"/>
    <s v="&lt;-5"/>
    <x v="1"/>
  </r>
  <r>
    <x v="4"/>
    <x v="33"/>
    <s v="10678"/>
    <x v="333"/>
    <n v="985927000"/>
    <n v="1032930061.77"/>
    <n v="47003061.769999981"/>
    <n v="4.76"/>
    <n v="1303903000"/>
    <n v="1299622211.71"/>
    <n v="-4280788.2899999619"/>
    <n v="-0.32"/>
    <n v="1"/>
    <n v="1"/>
    <s v="ผ่าน"/>
    <s v="ผ่าน"/>
    <x v="3"/>
  </r>
  <r>
    <x v="4"/>
    <x v="33"/>
    <s v="10733"/>
    <x v="334"/>
    <n v="229136000"/>
    <n v="235173161.98000002"/>
    <n v="6037161.9800000191"/>
    <n v="2.63"/>
    <n v="321091355.99000001"/>
    <n v="312200014.64000005"/>
    <n v="-8891341.3499999642"/>
    <n v="-2.76"/>
    <n v="1"/>
    <n v="1"/>
    <s v="ผ่าน"/>
    <s v="ผ่าน"/>
    <x v="3"/>
  </r>
  <r>
    <x v="4"/>
    <x v="33"/>
    <s v="11289"/>
    <x v="335"/>
    <n v="102277999.99000001"/>
    <n v="98432820.570000008"/>
    <n v="-3845179.4200000018"/>
    <n v="-3.75"/>
    <n v="137646747.06999999"/>
    <n v="138475344.53"/>
    <n v="828597.46000000834"/>
    <n v="0.6"/>
    <n v="1"/>
    <n v="1"/>
    <s v="ผ่าน"/>
    <s v="ผ่าน"/>
    <x v="3"/>
  </r>
  <r>
    <x v="4"/>
    <x v="33"/>
    <s v="11290"/>
    <x v="336"/>
    <n v="100933643.53"/>
    <n v="126114710.56000002"/>
    <n v="25181067.030000016"/>
    <n v="24.94"/>
    <n v="151420896.02999997"/>
    <n v="172194362.82999998"/>
    <n v="20773466.800000012"/>
    <n v="13.71"/>
    <n v="0"/>
    <n v="0"/>
    <s v="&gt;10"/>
    <s v="&gt;10"/>
    <x v="1"/>
  </r>
  <r>
    <x v="4"/>
    <x v="33"/>
    <s v="11291"/>
    <x v="337"/>
    <n v="88046249.99000001"/>
    <n v="87191328.299999997"/>
    <n v="-854921.69000001252"/>
    <n v="-0.97"/>
    <n v="124438250"/>
    <n v="123017847.58"/>
    <n v="-1420402.4200000018"/>
    <n v="-1.1399999999999999"/>
    <n v="1"/>
    <n v="1"/>
    <s v="ผ่าน"/>
    <s v="ผ่าน"/>
    <x v="3"/>
  </r>
  <r>
    <x v="4"/>
    <x v="33"/>
    <s v="11292"/>
    <x v="338"/>
    <n v="72256699.980000004"/>
    <n v="79748822.489999995"/>
    <n v="7492122.5099999905"/>
    <n v="10.36"/>
    <n v="97052660"/>
    <n v="98267805.86999999"/>
    <n v="1215145.8699999899"/>
    <n v="1.25"/>
    <n v="0"/>
    <n v="1"/>
    <s v="&gt;10"/>
    <s v="ผ่าน"/>
    <x v="0"/>
  </r>
  <r>
    <x v="4"/>
    <x v="33"/>
    <s v="11293"/>
    <x v="339"/>
    <n v="75444067"/>
    <n v="79898911.160000011"/>
    <n v="4454844.1600000113"/>
    <n v="5.9"/>
    <n v="100480015.49000001"/>
    <n v="100251691.37"/>
    <n v="-228324.12000000477"/>
    <n v="-0.22"/>
    <n v="0"/>
    <n v="1"/>
    <s v="&gt;5"/>
    <s v="ผ่าน"/>
    <x v="0"/>
  </r>
  <r>
    <x v="4"/>
    <x v="33"/>
    <s v="11294"/>
    <x v="340"/>
    <n v="100973999.99000001"/>
    <n v="110957852.98"/>
    <n v="9983852.9899999946"/>
    <n v="9.8800000000000008"/>
    <n v="128304156.52"/>
    <n v="120572593.81999999"/>
    <n v="-7731562.700000003"/>
    <n v="-6.02"/>
    <n v="0"/>
    <n v="0"/>
    <s v="&gt;5"/>
    <s v="&lt;-5"/>
    <x v="1"/>
  </r>
  <r>
    <x v="4"/>
    <x v="33"/>
    <s v="11295"/>
    <x v="341"/>
    <n v="141625000"/>
    <n v="157552903.57000002"/>
    <n v="15927903.570000023"/>
    <n v="11.24"/>
    <n v="212290499.99000001"/>
    <n v="226251731.31999999"/>
    <n v="13961231.329999983"/>
    <n v="6.57"/>
    <n v="0"/>
    <n v="0"/>
    <s v="&gt;10"/>
    <s v="&gt;5"/>
    <x v="1"/>
  </r>
  <r>
    <x v="4"/>
    <x v="33"/>
    <s v="11296"/>
    <x v="342"/>
    <n v="42471270"/>
    <n v="47614629.330000006"/>
    <n v="5143359.3300000057"/>
    <n v="12.11"/>
    <n v="68171690.5"/>
    <n v="69227079.590000004"/>
    <n v="1055389.0900000036"/>
    <n v="1.54"/>
    <n v="0"/>
    <n v="1"/>
    <s v="&gt;10"/>
    <s v="ผ่าน"/>
    <x v="0"/>
  </r>
  <r>
    <x v="5"/>
    <x v="34"/>
    <s v="10664"/>
    <x v="343"/>
    <n v="1169000000"/>
    <n v="1091932563.9300001"/>
    <n v="-77067436.069999933"/>
    <n v="-6.59"/>
    <n v="1530900000"/>
    <n v="1369375585.9099998"/>
    <n v="-161524414.09000015"/>
    <n v="-10.55"/>
    <n v="0"/>
    <n v="0"/>
    <s v="&lt;-5"/>
    <s v="&lt;-10"/>
    <x v="1"/>
  </r>
  <r>
    <x v="5"/>
    <x v="34"/>
    <s v="10834"/>
    <x v="344"/>
    <n v="46222862"/>
    <n v="47191017.009999998"/>
    <n v="968155.00999999791"/>
    <n v="2.09"/>
    <n v="80575075.480000004"/>
    <n v="87159716.879999995"/>
    <n v="6584641.3999999911"/>
    <n v="8.17"/>
    <n v="1"/>
    <n v="0"/>
    <s v="ผ่าน"/>
    <s v="&gt;5"/>
    <x v="2"/>
  </r>
  <r>
    <x v="5"/>
    <x v="34"/>
    <s v="10835"/>
    <x v="345"/>
    <n v="25957500"/>
    <n v="28787950.789999995"/>
    <n v="2830450.7899999954"/>
    <n v="10.9"/>
    <n v="46106350"/>
    <n v="48828382.139999986"/>
    <n v="2722032.1399999857"/>
    <n v="5.9"/>
    <n v="0"/>
    <n v="0"/>
    <s v="&gt;10"/>
    <s v="&gt;5"/>
    <x v="1"/>
  </r>
  <r>
    <x v="5"/>
    <x v="34"/>
    <s v="10836"/>
    <x v="346"/>
    <n v="29166102.59"/>
    <n v="26461011.709999997"/>
    <n v="-2705090.8800000027"/>
    <n v="-9.27"/>
    <n v="46738401.420000002"/>
    <n v="44738942.409999996"/>
    <n v="-1999459.0100000054"/>
    <n v="-4.2699999999999996"/>
    <n v="0"/>
    <n v="1"/>
    <s v="&lt;-5"/>
    <s v="ผ่าน"/>
    <x v="0"/>
  </r>
  <r>
    <x v="5"/>
    <x v="34"/>
    <s v="10837"/>
    <x v="347"/>
    <n v="27909999.979999997"/>
    <n v="25829578.800000004"/>
    <n v="-2080421.1799999923"/>
    <n v="-7.45"/>
    <n v="45794999.969999999"/>
    <n v="44095514.039999999"/>
    <n v="-1699485.9299999997"/>
    <n v="-3.71"/>
    <n v="0"/>
    <n v="1"/>
    <s v="&lt;-5"/>
    <s v="ผ่าน"/>
    <x v="0"/>
  </r>
  <r>
    <x v="5"/>
    <x v="34"/>
    <s v="10838"/>
    <x v="348"/>
    <n v="35741449.039999992"/>
    <n v="28985294.559999999"/>
    <n v="-6756154.479999993"/>
    <n v="-18.899999999999999"/>
    <n v="65190288.310000002"/>
    <n v="64581567.860000007"/>
    <n v="-608720.44999999553"/>
    <n v="-0.93"/>
    <n v="0"/>
    <n v="1"/>
    <s v="&lt;-10"/>
    <s v="ผ่าน"/>
    <x v="0"/>
  </r>
  <r>
    <x v="5"/>
    <x v="34"/>
    <s v="10839"/>
    <x v="349"/>
    <n v="56679252.009999998"/>
    <n v="46777140.310000002"/>
    <n v="-9902111.6999999955"/>
    <n v="-17.47"/>
    <n v="72724999.989999995"/>
    <n v="72055405.980000004"/>
    <n v="-669594.00999999046"/>
    <n v="-0.92"/>
    <n v="0"/>
    <n v="1"/>
    <s v="&lt;-10"/>
    <s v="ผ่าน"/>
    <x v="0"/>
  </r>
  <r>
    <x v="5"/>
    <x v="34"/>
    <s v="10840"/>
    <x v="350"/>
    <n v="36041109.990000002"/>
    <n v="38285504.710000001"/>
    <n v="2244394.7199999988"/>
    <n v="6.22"/>
    <n v="59860657.219999999"/>
    <n v="57787593"/>
    <n v="-2073064.2199999988"/>
    <n v="-3.46"/>
    <n v="0"/>
    <n v="1"/>
    <s v="&gt;5"/>
    <s v="ผ่าน"/>
    <x v="0"/>
  </r>
  <r>
    <x v="5"/>
    <x v="34"/>
    <s v="10841"/>
    <x v="351"/>
    <n v="55215462.990000002"/>
    <n v="53640775.530000001"/>
    <n v="-1574687.4600000009"/>
    <n v="-2.85"/>
    <n v="100334632.5"/>
    <n v="100069793.98"/>
    <n v="-264838.51999999583"/>
    <n v="-0.26"/>
    <n v="1"/>
    <n v="1"/>
    <s v="ผ่าน"/>
    <s v="ผ่าน"/>
    <x v="3"/>
  </r>
  <r>
    <x v="5"/>
    <x v="34"/>
    <s v="10842"/>
    <x v="352"/>
    <n v="26616080.489999998"/>
    <n v="26521263.77"/>
    <n v="-94816.719999998808"/>
    <n v="-0.35"/>
    <n v="57403975.960000008"/>
    <n v="56817446.289999999"/>
    <n v="-586529.67000000924"/>
    <n v="-1.02"/>
    <n v="1"/>
    <n v="1"/>
    <s v="ผ่าน"/>
    <s v="ผ่าน"/>
    <x v="3"/>
  </r>
  <r>
    <x v="5"/>
    <x v="34"/>
    <s v="10843"/>
    <x v="353"/>
    <n v="33030299.199999999"/>
    <n v="33314636.550000001"/>
    <n v="284337.35000000149"/>
    <n v="0.86"/>
    <n v="62114524.799999997"/>
    <n v="62649879.469999999"/>
    <n v="535354.67000000179"/>
    <n v="0.86"/>
    <n v="1"/>
    <n v="1"/>
    <s v="ผ่าน"/>
    <s v="ผ่าน"/>
    <x v="3"/>
  </r>
  <r>
    <x v="5"/>
    <x v="34"/>
    <s v="10844"/>
    <x v="354"/>
    <n v="29842556.84"/>
    <n v="31211591.690000001"/>
    <n v="1369034.8500000015"/>
    <n v="4.58"/>
    <n v="53685560.810000002"/>
    <n v="53251331.430000007"/>
    <n v="-434229.37999999523"/>
    <n v="-0.8"/>
    <n v="1"/>
    <n v="1"/>
    <s v="ผ่าน"/>
    <s v="ผ่าน"/>
    <x v="3"/>
  </r>
  <r>
    <x v="5"/>
    <x v="35"/>
    <s v="10697"/>
    <x v="355"/>
    <n v="783658812.5"/>
    <n v="677817851.13999999"/>
    <n v="-105840961.36000001"/>
    <n v="-13.5"/>
    <n v="1004234841.99"/>
    <n v="869242571.17000008"/>
    <n v="-134992270.81999993"/>
    <n v="-13.44"/>
    <n v="0"/>
    <n v="0"/>
    <s v="&lt;-10"/>
    <s v="&lt;-10"/>
    <x v="1"/>
  </r>
  <r>
    <x v="5"/>
    <x v="35"/>
    <s v="10833"/>
    <x v="356"/>
    <n v="30635749.989999998"/>
    <n v="32692935.939999998"/>
    <n v="2057185.9499999993"/>
    <n v="6.71"/>
    <n v="65637301.320000008"/>
    <n v="64556986.279999994"/>
    <n v="-1080315.040000014"/>
    <n v="-1.64"/>
    <n v="0"/>
    <n v="1"/>
    <s v="&gt;5"/>
    <s v="ผ่าน"/>
    <x v="0"/>
  </r>
  <r>
    <x v="5"/>
    <x v="35"/>
    <s v="10850"/>
    <x v="357"/>
    <n v="70900021.519999996"/>
    <n v="78863391.219999999"/>
    <n v="7963369.700000003"/>
    <n v="11.23"/>
    <n v="88107570.790000007"/>
    <n v="79549997.88000001"/>
    <n v="-8557572.9099999964"/>
    <n v="-9.7100000000000009"/>
    <n v="0"/>
    <n v="0"/>
    <s v="&gt;10"/>
    <s v="&lt;-5"/>
    <x v="1"/>
  </r>
  <r>
    <x v="5"/>
    <x v="35"/>
    <s v="10851"/>
    <x v="358"/>
    <n v="77046625.989999995"/>
    <n v="69266300.159999996"/>
    <n v="-7780325.8299999982"/>
    <n v="-10.09"/>
    <n v="118420591.58"/>
    <n v="115262638.31999999"/>
    <n v="-3157953.2600000054"/>
    <n v="-2.66"/>
    <n v="0"/>
    <n v="1"/>
    <s v="&lt;-10"/>
    <s v="ผ่าน"/>
    <x v="0"/>
  </r>
  <r>
    <x v="5"/>
    <x v="35"/>
    <s v="10852"/>
    <x v="359"/>
    <n v="66557958.270000003"/>
    <n v="76405498.479999989"/>
    <n v="9847540.209999986"/>
    <n v="14.79"/>
    <n v="125024122.38"/>
    <n v="121342139.88999999"/>
    <n v="-3681982.4900000095"/>
    <n v="-2.94"/>
    <n v="0"/>
    <n v="1"/>
    <s v="&gt;10"/>
    <s v="ผ่าน"/>
    <x v="0"/>
  </r>
  <r>
    <x v="5"/>
    <x v="35"/>
    <s v="10853"/>
    <x v="360"/>
    <n v="41968543.25"/>
    <n v="37948727.699999996"/>
    <n v="-4019815.5500000045"/>
    <n v="-9.57"/>
    <n v="65516544.38000001"/>
    <n v="63714105.760000005"/>
    <n v="-1802438.6200000048"/>
    <n v="-2.75"/>
    <n v="0"/>
    <n v="1"/>
    <s v="&lt;-5"/>
    <s v="ผ่าน"/>
    <x v="0"/>
  </r>
  <r>
    <x v="5"/>
    <x v="35"/>
    <s v="10854"/>
    <x v="361"/>
    <n v="129316927.84000002"/>
    <n v="118211482.95"/>
    <n v="-11105444.890000015"/>
    <n v="-8.58"/>
    <n v="200371764.38"/>
    <n v="180371740.91"/>
    <n v="-20000023.469999999"/>
    <n v="-9.98"/>
    <n v="0"/>
    <n v="0"/>
    <s v="&lt;-5"/>
    <s v="&lt;-5"/>
    <x v="1"/>
  </r>
  <r>
    <x v="5"/>
    <x v="35"/>
    <s v="10855"/>
    <x v="362"/>
    <n v="78199999.969999984"/>
    <n v="78989175.849999994"/>
    <n v="789175.88000001013"/>
    <n v="1"/>
    <n v="131375599.98"/>
    <n v="134118854.39000002"/>
    <n v="2743254.4100000113"/>
    <n v="2.08"/>
    <n v="1"/>
    <n v="1"/>
    <s v="ผ่าน"/>
    <s v="ผ่าน"/>
    <x v="3"/>
  </r>
  <r>
    <x v="5"/>
    <x v="35"/>
    <s v="10856"/>
    <x v="363"/>
    <n v="60313752.489999995"/>
    <n v="54254223.950000003"/>
    <n v="-6059528.5399999917"/>
    <n v="-10.039999999999999"/>
    <n v="109839798.48"/>
    <n v="88800435.620000005"/>
    <n v="-21039362.859999999"/>
    <n v="-19.149999999999999"/>
    <n v="0"/>
    <n v="0"/>
    <s v="&lt;-10"/>
    <s v="&lt;-10"/>
    <x v="1"/>
  </r>
  <r>
    <x v="5"/>
    <x v="35"/>
    <s v="13747"/>
    <x v="364"/>
    <n v="22955043"/>
    <n v="18599085.440000001"/>
    <n v="-4355957.5599999987"/>
    <n v="-18.97"/>
    <n v="33168320.539999999"/>
    <n v="29494468.560000002"/>
    <n v="-3673851.9799999967"/>
    <n v="-11.07"/>
    <n v="0"/>
    <n v="0"/>
    <s v="&lt;-10"/>
    <s v="&lt;-10"/>
    <x v="1"/>
  </r>
  <r>
    <x v="5"/>
    <x v="35"/>
    <s v="31327"/>
    <x v="365"/>
    <n v="19250871.210000001"/>
    <n v="25249946.09"/>
    <n v="5999074.879999999"/>
    <n v="31.16"/>
    <n v="26877769.920000002"/>
    <n v="23800941.939999998"/>
    <n v="-3076827.9800000042"/>
    <n v="-11.44"/>
    <n v="0"/>
    <n v="0"/>
    <s v="&gt;10"/>
    <s v="&lt;-10"/>
    <x v="1"/>
  </r>
  <r>
    <x v="5"/>
    <x v="36"/>
    <s v="10662"/>
    <x v="366"/>
    <n v="1399325342.1300001"/>
    <n v="1432266506.6299999"/>
    <n v="32941164.499999762"/>
    <n v="2.35"/>
    <n v="1785149225.48"/>
    <n v="1669624686.25"/>
    <n v="-115524539.23000002"/>
    <n v="-6.47"/>
    <n v="1"/>
    <n v="0"/>
    <s v="ผ่าน"/>
    <s v="&lt;-5"/>
    <x v="2"/>
  </r>
  <r>
    <x v="5"/>
    <x v="36"/>
    <s v="10817"/>
    <x v="367"/>
    <n v="203313473.5"/>
    <n v="198092113.89999998"/>
    <n v="-5221359.6000000238"/>
    <n v="-2.56"/>
    <n v="243423384.25999999"/>
    <n v="223539528.67000002"/>
    <n v="-19883855.589999974"/>
    <n v="-8.16"/>
    <n v="1"/>
    <n v="0"/>
    <s v="ผ่าน"/>
    <s v="&lt;-5"/>
    <x v="2"/>
  </r>
  <r>
    <x v="5"/>
    <x v="36"/>
    <s v="10818"/>
    <x v="368"/>
    <n v="42813320.100000001"/>
    <n v="42482180.169999994"/>
    <n v="-331139.93000000715"/>
    <n v="-0.77"/>
    <n v="55499393.5"/>
    <n v="57965522.719999999"/>
    <n v="2466129.2199999988"/>
    <n v="4.4400000000000004"/>
    <n v="1"/>
    <n v="1"/>
    <s v="ผ่าน"/>
    <s v="ผ่าน"/>
    <x v="3"/>
  </r>
  <r>
    <x v="5"/>
    <x v="36"/>
    <s v="10819"/>
    <x v="369"/>
    <n v="373737667.71000004"/>
    <n v="439234730.63999999"/>
    <n v="65497062.929999948"/>
    <n v="17.52"/>
    <n v="603018171.89999998"/>
    <n v="626250193.45000005"/>
    <n v="23232021.550000072"/>
    <n v="3.85"/>
    <n v="0"/>
    <n v="1"/>
    <s v="&gt;10"/>
    <s v="ผ่าน"/>
    <x v="0"/>
  </r>
  <r>
    <x v="5"/>
    <x v="36"/>
    <s v="10820"/>
    <x v="370"/>
    <n v="36186711.969999999"/>
    <n v="100740494.86"/>
    <n v="64553782.890000001"/>
    <n v="178.39"/>
    <n v="53685293.399999991"/>
    <n v="54353082.359999992"/>
    <n v="667788.96000000089"/>
    <n v="1.24"/>
    <n v="0"/>
    <n v="1"/>
    <s v="&gt;10"/>
    <s v="ผ่าน"/>
    <x v="0"/>
  </r>
  <r>
    <x v="5"/>
    <x v="36"/>
    <s v="10821"/>
    <x v="371"/>
    <n v="119429702.56999999"/>
    <n v="96265882.140000001"/>
    <n v="-23163820.429999992"/>
    <n v="-19.39"/>
    <n v="150055209.91"/>
    <n v="145810389.11000001"/>
    <n v="-4244820.7999999821"/>
    <n v="-2.82"/>
    <n v="0"/>
    <n v="1"/>
    <s v="&lt;-10"/>
    <s v="ผ่าน"/>
    <x v="0"/>
  </r>
  <r>
    <x v="5"/>
    <x v="36"/>
    <s v="10822"/>
    <x v="372"/>
    <n v="257919499.99000001"/>
    <n v="247419752.66"/>
    <n v="-10499747.330000013"/>
    <n v="-4.07"/>
    <n v="359225759.99000001"/>
    <n v="348105510.30000001"/>
    <n v="-11120249.689999998"/>
    <n v="-3.09"/>
    <n v="1"/>
    <n v="1"/>
    <s v="ผ่าน"/>
    <s v="ผ่าน"/>
    <x v="3"/>
  </r>
  <r>
    <x v="5"/>
    <x v="36"/>
    <s v="10823"/>
    <x v="373"/>
    <n v="143502771.66"/>
    <n v="148544760.40000001"/>
    <n v="5041988.7400000095"/>
    <n v="3.51"/>
    <n v="236954185.39000002"/>
    <n v="238019480.75000003"/>
    <n v="1065295.3600000143"/>
    <n v="0.44"/>
    <n v="1"/>
    <n v="1"/>
    <s v="ผ่าน"/>
    <s v="ผ่าน"/>
    <x v="3"/>
  </r>
  <r>
    <x v="5"/>
    <x v="36"/>
    <s v="10824"/>
    <x v="374"/>
    <n v="15851302.470000001"/>
    <n v="16149352.760000002"/>
    <n v="298050.29000000097"/>
    <n v="1.88"/>
    <n v="24324244.479999997"/>
    <n v="24171111.879999999"/>
    <n v="-153132.59999999776"/>
    <n v="-0.62"/>
    <n v="1"/>
    <n v="1"/>
    <s v="ผ่าน"/>
    <s v="ผ่าน"/>
    <x v="3"/>
  </r>
  <r>
    <x v="5"/>
    <x v="36"/>
    <s v="10825"/>
    <x v="375"/>
    <n v="50632917.159999996"/>
    <n v="46662049.150000013"/>
    <n v="-3970868.009999983"/>
    <n v="-7.84"/>
    <n v="104356721.27"/>
    <n v="99828023.149999991"/>
    <n v="-4528698.1200000048"/>
    <n v="-4.33"/>
    <n v="0"/>
    <n v="1"/>
    <s v="&lt;-5"/>
    <s v="ผ่าน"/>
    <x v="0"/>
  </r>
  <r>
    <x v="5"/>
    <x v="36"/>
    <s v="10826"/>
    <x v="376"/>
    <n v="53636098.790000007"/>
    <n v="56919517.579999998"/>
    <n v="3283418.7899999917"/>
    <n v="6.12"/>
    <n v="89655244.569999993"/>
    <n v="86581717.079999983"/>
    <n v="-3073527.4900000095"/>
    <n v="-3.42"/>
    <n v="0"/>
    <n v="1"/>
    <s v="&gt;5"/>
    <s v="ผ่าน"/>
    <x v="0"/>
  </r>
  <r>
    <x v="5"/>
    <x v="36"/>
    <s v="28006"/>
    <x v="377"/>
    <n v="27548204.249999996"/>
    <n v="34616524.550000004"/>
    <n v="7068320.3000000082"/>
    <n v="25.65"/>
    <n v="56093319.230000004"/>
    <n v="58838449.030000009"/>
    <n v="2745129.8000000045"/>
    <n v="4.8899999999999997"/>
    <n v="0"/>
    <n v="1"/>
    <s v="&gt;10"/>
    <s v="ผ่าน"/>
    <x v="0"/>
  </r>
  <r>
    <x v="5"/>
    <x v="37"/>
    <s v="10696"/>
    <x v="378"/>
    <n v="378796864.99000001"/>
    <n v="333716763.91000003"/>
    <n v="-45080101.079999983"/>
    <n v="-11.9"/>
    <n v="474892972.04000008"/>
    <n v="453699071.00999999"/>
    <n v="-21193901.030000091"/>
    <n v="-4.46"/>
    <n v="0"/>
    <n v="1"/>
    <s v="&lt;-10"/>
    <s v="ผ่าน"/>
    <x v="0"/>
  </r>
  <r>
    <x v="5"/>
    <x v="37"/>
    <s v="10845"/>
    <x v="379"/>
    <n v="40009760"/>
    <n v="36844285.310000002"/>
    <n v="-3165474.6899999976"/>
    <n v="-7.91"/>
    <n v="49738405.989999995"/>
    <n v="49935898.509999998"/>
    <n v="197492.52000000328"/>
    <n v="0.39"/>
    <n v="0"/>
    <n v="1"/>
    <s v="&lt;-5"/>
    <s v="ผ่าน"/>
    <x v="0"/>
  </r>
  <r>
    <x v="5"/>
    <x v="37"/>
    <s v="10846"/>
    <x v="380"/>
    <n v="37261165.390000001"/>
    <n v="38992812.529999994"/>
    <n v="1731647.1399999931"/>
    <n v="4.6399999999999997"/>
    <n v="63229862.75"/>
    <n v="62452272.399999999"/>
    <n v="-777590.35000000149"/>
    <n v="-1.22"/>
    <n v="1"/>
    <n v="1"/>
    <s v="ผ่าน"/>
    <s v="ผ่าน"/>
    <x v="3"/>
  </r>
  <r>
    <x v="5"/>
    <x v="37"/>
    <s v="10847"/>
    <x v="381"/>
    <n v="31480826.890000001"/>
    <n v="31434934.529999997"/>
    <n v="-45892.360000003129"/>
    <n v="-0.14000000000000001"/>
    <n v="49474126.640000008"/>
    <n v="50109282.289999992"/>
    <n v="635155.64999998361"/>
    <n v="1.28"/>
    <n v="1"/>
    <n v="1"/>
    <s v="ผ่าน"/>
    <s v="ผ่าน"/>
    <x v="3"/>
  </r>
  <r>
    <x v="5"/>
    <x v="37"/>
    <s v="10848"/>
    <x v="382"/>
    <n v="32365799.98"/>
    <n v="31134280.960000005"/>
    <n v="-1231519.0199999958"/>
    <n v="-3.8"/>
    <n v="45719296.230000004"/>
    <n v="46712402.730000004"/>
    <n v="993106.5"/>
    <n v="2.17"/>
    <n v="1"/>
    <n v="1"/>
    <s v="ผ่าน"/>
    <s v="ผ่าน"/>
    <x v="3"/>
  </r>
  <r>
    <x v="5"/>
    <x v="37"/>
    <s v="10849"/>
    <x v="383"/>
    <n v="13032742.300000001"/>
    <n v="16125893.809999999"/>
    <n v="3093151.5099999979"/>
    <n v="23.73"/>
    <n v="21031349.279999997"/>
    <n v="22536072.640000001"/>
    <n v="1504723.3600000031"/>
    <n v="7.15"/>
    <n v="0"/>
    <n v="0"/>
    <s v="&gt;10"/>
    <s v="&gt;5"/>
    <x v="1"/>
  </r>
  <r>
    <x v="5"/>
    <x v="37"/>
    <s v="13816"/>
    <x v="384"/>
    <n v="21352236.899999999"/>
    <n v="23053380.219999999"/>
    <n v="1701143.3200000003"/>
    <n v="7.96"/>
    <n v="30578469.260000002"/>
    <n v="30643294.420000006"/>
    <n v="64825.160000003874"/>
    <n v="0.21"/>
    <n v="0"/>
    <n v="1"/>
    <s v="&gt;5"/>
    <s v="ผ่าน"/>
    <x v="0"/>
  </r>
  <r>
    <x v="5"/>
    <x v="38"/>
    <s v="10665"/>
    <x v="385"/>
    <n v="631143999.99000001"/>
    <n v="652366820.97000003"/>
    <n v="21222820.980000019"/>
    <n v="3.36"/>
    <n v="805358449.99000001"/>
    <n v="793800050.88"/>
    <n v="-11558399.110000014"/>
    <n v="-1.43"/>
    <n v="1"/>
    <n v="1"/>
    <s v="ผ่าน"/>
    <s v="ผ่าน"/>
    <x v="3"/>
  </r>
  <r>
    <x v="5"/>
    <x v="38"/>
    <s v="10857"/>
    <x v="386"/>
    <n v="214660112.46000001"/>
    <n v="173886502.12400004"/>
    <n v="-40773610.335999966"/>
    <n v="-18.989999999999998"/>
    <n v="323582472.97999996"/>
    <n v="268894535.52999997"/>
    <n v="-54687937.449999988"/>
    <n v="-16.899999999999999"/>
    <n v="0"/>
    <n v="0"/>
    <s v="&lt;-10"/>
    <s v="&lt;-10"/>
    <x v="1"/>
  </r>
  <r>
    <x v="5"/>
    <x v="38"/>
    <s v="10858"/>
    <x v="387"/>
    <n v="36757949.989999995"/>
    <n v="37076702.040000007"/>
    <n v="318752.05000001192"/>
    <n v="0.86"/>
    <n v="66658200"/>
    <n v="62561209.160000004"/>
    <n v="-4096990.8399999961"/>
    <n v="-6.14"/>
    <n v="1"/>
    <n v="0"/>
    <s v="ผ่าน"/>
    <s v="&lt;-5"/>
    <x v="2"/>
  </r>
  <r>
    <x v="5"/>
    <x v="38"/>
    <s v="10859"/>
    <x v="388"/>
    <n v="27210800"/>
    <n v="30297819.450000003"/>
    <n v="3087019.450000003"/>
    <n v="11.34"/>
    <n v="49874062.060000002"/>
    <n v="47732017.75"/>
    <n v="-2142044.3100000024"/>
    <n v="-4.29"/>
    <n v="0"/>
    <n v="1"/>
    <s v="&gt;10"/>
    <s v="ผ่าน"/>
    <x v="0"/>
  </r>
  <r>
    <x v="5"/>
    <x v="38"/>
    <s v="10860"/>
    <x v="389"/>
    <n v="34441270.990000002"/>
    <n v="34535163.009999998"/>
    <n v="93892.019999995828"/>
    <n v="0.27"/>
    <n v="58967817.490000002"/>
    <n v="64850687.529999994"/>
    <n v="5882870.0399999917"/>
    <n v="9.9700000000000006"/>
    <n v="1"/>
    <n v="0"/>
    <s v="ผ่าน"/>
    <s v="&gt;5"/>
    <x v="2"/>
  </r>
  <r>
    <x v="5"/>
    <x v="38"/>
    <s v="10861"/>
    <x v="390"/>
    <n v="52905949.990000002"/>
    <n v="54272443.420000002"/>
    <n v="1366493.4299999997"/>
    <n v="2.58"/>
    <n v="95209098.99000001"/>
    <n v="99244901.219999999"/>
    <n v="4035802.2299999893"/>
    <n v="4.2300000000000004"/>
    <n v="1"/>
    <n v="1"/>
    <s v="ผ่าน"/>
    <s v="ผ่าน"/>
    <x v="3"/>
  </r>
  <r>
    <x v="5"/>
    <x v="38"/>
    <s v="10862"/>
    <x v="391"/>
    <n v="26053500"/>
    <n v="29421830.529999997"/>
    <n v="3368330.5299999975"/>
    <n v="12.92"/>
    <n v="41244614.990000002"/>
    <n v="42356160.93"/>
    <n v="1111545.9399999976"/>
    <n v="2.69"/>
    <n v="0"/>
    <n v="1"/>
    <s v="&gt;10"/>
    <s v="ผ่าน"/>
    <x v="0"/>
  </r>
  <r>
    <x v="5"/>
    <x v="39"/>
    <s v="10663"/>
    <x v="392"/>
    <n v="928605000"/>
    <n v="966241952.05000019"/>
    <n v="37636952.050000191"/>
    <n v="4.05"/>
    <n v="1211271000"/>
    <n v="1255530528.1300001"/>
    <n v="44259528.130000114"/>
    <n v="3.65"/>
    <n v="1"/>
    <n v="1"/>
    <s v="ผ่าน"/>
    <s v="ผ่าน"/>
    <x v="3"/>
  </r>
  <r>
    <x v="5"/>
    <x v="39"/>
    <s v="10827"/>
    <x v="393"/>
    <n v="226209750"/>
    <n v="202666355.82000002"/>
    <n v="-23543394.179999977"/>
    <n v="-10.4"/>
    <n v="284815749.99000001"/>
    <n v="261622949.22999999"/>
    <n v="-23192800.76000002"/>
    <n v="-8.14"/>
    <n v="0"/>
    <n v="0"/>
    <s v="&lt;-10"/>
    <s v="&lt;-5"/>
    <x v="1"/>
  </r>
  <r>
    <x v="5"/>
    <x v="39"/>
    <s v="10828"/>
    <x v="394"/>
    <n v="77219999.980000004"/>
    <n v="86751029.459999993"/>
    <n v="9531029.4799999893"/>
    <n v="12.34"/>
    <n v="129844827.94"/>
    <n v="125090637.1851"/>
    <n v="-4754190.7548999935"/>
    <n v="-3.66"/>
    <n v="0"/>
    <n v="1"/>
    <s v="&gt;10"/>
    <s v="ผ่าน"/>
    <x v="0"/>
  </r>
  <r>
    <x v="5"/>
    <x v="39"/>
    <s v="10829"/>
    <x v="395"/>
    <n v="193428919.99000001"/>
    <n v="175174628.97999999"/>
    <n v="-18254291.01000002"/>
    <n v="-9.43"/>
    <n v="279377600"/>
    <n v="253017267.63"/>
    <n v="-26360332.370000005"/>
    <n v="-9.43"/>
    <n v="0"/>
    <n v="0"/>
    <s v="&lt;-5"/>
    <s v="&lt;-5"/>
    <x v="1"/>
  </r>
  <r>
    <x v="5"/>
    <x v="39"/>
    <s v="10830"/>
    <x v="396"/>
    <n v="45412593.490000002"/>
    <n v="49263390.030000001"/>
    <n v="3850796.5399999991"/>
    <n v="8.4700000000000006"/>
    <n v="70659585.410000011"/>
    <n v="73366613.810000002"/>
    <n v="2707028.3999999911"/>
    <n v="3.83"/>
    <n v="0"/>
    <n v="1"/>
    <s v="&gt;5"/>
    <s v="ผ่าน"/>
    <x v="0"/>
  </r>
  <r>
    <x v="5"/>
    <x v="39"/>
    <s v="10831"/>
    <x v="397"/>
    <n v="50758609.990000002"/>
    <n v="48580740.129999995"/>
    <n v="-2177869.8600000069"/>
    <n v="-4.29"/>
    <n v="93188950"/>
    <n v="95984375.230000019"/>
    <n v="2795425.2300000191"/>
    <n v="2.99"/>
    <n v="1"/>
    <n v="1"/>
    <s v="ผ่าน"/>
    <s v="ผ่าน"/>
    <x v="3"/>
  </r>
  <r>
    <x v="5"/>
    <x v="39"/>
    <s v="10832"/>
    <x v="398"/>
    <n v="83137589.899999991"/>
    <n v="93682307.679999992"/>
    <n v="10544717.780000001"/>
    <n v="12.68"/>
    <n v="142299776.59999999"/>
    <n v="163485398.06999999"/>
    <n v="21185621.469999999"/>
    <n v="14.88"/>
    <n v="0"/>
    <n v="0"/>
    <s v="&gt;10"/>
    <s v="&gt;10"/>
    <x v="1"/>
  </r>
  <r>
    <x v="5"/>
    <x v="39"/>
    <s v="22734"/>
    <x v="399"/>
    <n v="26176619.5"/>
    <n v="23348663.060000002"/>
    <n v="-2827956.4399999976"/>
    <n v="-10.8"/>
    <n v="41640584"/>
    <n v="40189057.100000001"/>
    <n v="-1451526.8999999985"/>
    <n v="-3.48"/>
    <n v="0"/>
    <n v="1"/>
    <s v="&lt;-10"/>
    <s v="ผ่าน"/>
    <x v="0"/>
  </r>
  <r>
    <x v="5"/>
    <x v="39"/>
    <s v="23962"/>
    <x v="400"/>
    <n v="32737760.5"/>
    <n v="43065265.689999998"/>
    <n v="10327505.189999998"/>
    <n v="31.54"/>
    <n v="69098849.640000001"/>
    <n v="80158144.260000005"/>
    <n v="11059294.620000005"/>
    <n v="16"/>
    <n v="0"/>
    <n v="0"/>
    <s v="&gt;10"/>
    <s v="&gt;10"/>
    <x v="1"/>
  </r>
  <r>
    <x v="5"/>
    <x v="40"/>
    <s v="10685"/>
    <x v="401"/>
    <n v="592000000"/>
    <n v="582824550.04999995"/>
    <n v="-9175449.9500000477"/>
    <n v="-1.54"/>
    <n v="1036397000"/>
    <n v="1054653043.55"/>
    <n v="18256043.549999952"/>
    <n v="1.76"/>
    <n v="1"/>
    <n v="1"/>
    <s v="ผ่าน"/>
    <s v="ผ่าน"/>
    <x v="3"/>
  </r>
  <r>
    <x v="5"/>
    <x v="40"/>
    <s v="10752"/>
    <x v="402"/>
    <n v="151083739.94999999"/>
    <n v="145457818.22999999"/>
    <n v="-5625921.7199999988"/>
    <n v="-3.72"/>
    <n v="250913800.66999999"/>
    <n v="239654788.53"/>
    <n v="-11259012.139999986"/>
    <n v="-4.4800000000000004"/>
    <n v="1"/>
    <n v="1"/>
    <s v="ผ่าน"/>
    <s v="ผ่าน"/>
    <x v="3"/>
  </r>
  <r>
    <x v="5"/>
    <x v="40"/>
    <s v="10753"/>
    <x v="403"/>
    <n v="211450000"/>
    <n v="227793227.97999999"/>
    <n v="16343227.979999989"/>
    <n v="7.72"/>
    <n v="393547999.99000001"/>
    <n v="401504484.76000005"/>
    <n v="7956484.7700000405"/>
    <n v="2.02"/>
    <n v="0"/>
    <n v="1"/>
    <s v="&gt;5"/>
    <s v="ผ่าน"/>
    <x v="0"/>
  </r>
  <r>
    <x v="5"/>
    <x v="40"/>
    <s v="10754"/>
    <x v="404"/>
    <n v="75004250"/>
    <n v="74487223.800000012"/>
    <n v="-517026.19999998808"/>
    <n v="-0.68"/>
    <n v="140030549.99000001"/>
    <n v="149231448.78999999"/>
    <n v="9200898.7999999821"/>
    <n v="6.57"/>
    <n v="1"/>
    <n v="0"/>
    <s v="ผ่าน"/>
    <s v="&gt;5"/>
    <x v="2"/>
  </r>
  <r>
    <x v="5"/>
    <x v="40"/>
    <s v="10755"/>
    <x v="405"/>
    <n v="46438029.990000002"/>
    <n v="44259600.449999996"/>
    <n v="-2178429.5400000066"/>
    <n v="-4.6900000000000004"/>
    <n v="103560283.13000001"/>
    <n v="92927000.400000006"/>
    <n v="-10633282.730000004"/>
    <n v="-10.26"/>
    <n v="1"/>
    <n v="0"/>
    <s v="ผ่าน"/>
    <s v="&lt;-10"/>
    <x v="2"/>
  </r>
  <r>
    <x v="5"/>
    <x v="40"/>
    <s v="28785"/>
    <x v="406"/>
    <n v="23019996.73"/>
    <n v="18581974.340000004"/>
    <n v="-4438022.3899999969"/>
    <n v="-19.27"/>
    <n v="53461961.57"/>
    <n v="50926917.050000004"/>
    <n v="-2535044.5199999958"/>
    <n v="-4.74"/>
    <n v="0"/>
    <n v="1"/>
    <s v="&lt;-10"/>
    <s v="ผ่าน"/>
    <x v="0"/>
  </r>
  <r>
    <x v="5"/>
    <x v="41"/>
    <s v="10699"/>
    <x v="407"/>
    <n v="378887788.94"/>
    <n v="393681166.48000008"/>
    <n v="14793377.540000081"/>
    <n v="3.9"/>
    <n v="628037383.48999989"/>
    <n v="592761939.90999997"/>
    <n v="-35275443.579999924"/>
    <n v="-5.61"/>
    <n v="1"/>
    <n v="0"/>
    <s v="ผ่าน"/>
    <s v="&lt;-5"/>
    <x v="2"/>
  </r>
  <r>
    <x v="5"/>
    <x v="41"/>
    <s v="10866"/>
    <x v="408"/>
    <n v="28478327.550000001"/>
    <n v="33165599.089999996"/>
    <n v="4687271.5399999954"/>
    <n v="16.45"/>
    <n v="47280166.309999995"/>
    <n v="52477647.129999988"/>
    <n v="5197480.8199999928"/>
    <n v="10.99"/>
    <n v="0"/>
    <n v="0"/>
    <s v="&gt;10"/>
    <s v="&gt;10"/>
    <x v="1"/>
  </r>
  <r>
    <x v="5"/>
    <x v="41"/>
    <s v="10867"/>
    <x v="409"/>
    <n v="40871293.859999999"/>
    <n v="37377264.189999998"/>
    <n v="-3494029.6700000018"/>
    <n v="-8.5399999999999991"/>
    <n v="59528884.899999999"/>
    <n v="66156347.659999996"/>
    <n v="6627462.7599999979"/>
    <n v="11.13"/>
    <n v="0"/>
    <n v="0"/>
    <s v="&lt;-5"/>
    <s v="&gt;10"/>
    <x v="1"/>
  </r>
  <r>
    <x v="5"/>
    <x v="41"/>
    <s v="10868"/>
    <x v="410"/>
    <n v="55198929.729999989"/>
    <n v="57111675.159999996"/>
    <n v="1912745.4300000072"/>
    <n v="3.46"/>
    <n v="103041265.49000001"/>
    <n v="116977824.73999999"/>
    <n v="13936559.249999985"/>
    <n v="13.52"/>
    <n v="1"/>
    <n v="0"/>
    <s v="ผ่าน"/>
    <s v="&gt;10"/>
    <x v="2"/>
  </r>
  <r>
    <x v="5"/>
    <x v="41"/>
    <s v="10869"/>
    <x v="411"/>
    <n v="63090422.899999984"/>
    <n v="63841948.399999999"/>
    <n v="751525.5000000149"/>
    <n v="1.19"/>
    <n v="106391997.17"/>
    <n v="114678624.28"/>
    <n v="8286627.1099999994"/>
    <n v="7.78"/>
    <n v="1"/>
    <n v="0"/>
    <s v="ผ่าน"/>
    <s v="&gt;5"/>
    <x v="2"/>
  </r>
  <r>
    <x v="5"/>
    <x v="41"/>
    <s v="10870"/>
    <x v="412"/>
    <n v="174674866.94"/>
    <n v="155745541.57999998"/>
    <n v="-18929325.360000014"/>
    <n v="-10.83"/>
    <n v="277335071.68000001"/>
    <n v="241203988.62"/>
    <n v="-36131083.060000002"/>
    <n v="-13.02"/>
    <n v="0"/>
    <n v="0"/>
    <s v="&lt;-10"/>
    <s v="&lt;-10"/>
    <x v="1"/>
  </r>
  <r>
    <x v="5"/>
    <x v="41"/>
    <s v="13817"/>
    <x v="413"/>
    <n v="38365999.5"/>
    <n v="42288027.280000001"/>
    <n v="3922027.7800000012"/>
    <n v="10.220000000000001"/>
    <n v="59929600.490000002"/>
    <n v="67018611.460000001"/>
    <n v="7089010.9699999988"/>
    <n v="11.82"/>
    <n v="0"/>
    <n v="0"/>
    <s v="&gt;10"/>
    <s v="&gt;10"/>
    <x v="1"/>
  </r>
  <r>
    <x v="5"/>
    <x v="41"/>
    <s v="28849"/>
    <x v="414"/>
    <n v="20419040"/>
    <n v="22295944.240000002"/>
    <n v="1876904.2400000021"/>
    <n v="9.19"/>
    <n v="39166776.920000002"/>
    <n v="46081069.930000007"/>
    <n v="6914293.0100000054"/>
    <n v="17.649999999999999"/>
    <n v="0"/>
    <n v="0"/>
    <s v="&gt;5"/>
    <s v="&gt;10"/>
    <x v="1"/>
  </r>
  <r>
    <x v="5"/>
    <x v="41"/>
    <s v="28850"/>
    <x v="415"/>
    <n v="29436001.070000004"/>
    <n v="37233475.660000004"/>
    <n v="7797474.5899999999"/>
    <n v="26.48"/>
    <n v="40309529.739999995"/>
    <n v="42575033.710000001"/>
    <n v="2265503.9700000063"/>
    <n v="5.62"/>
    <n v="0"/>
    <n v="0"/>
    <s v="&gt;10"/>
    <s v="&gt;5"/>
    <x v="1"/>
  </r>
  <r>
    <x v="6"/>
    <x v="42"/>
    <s v="10709"/>
    <x v="416"/>
    <n v="538364999.98000002"/>
    <n v="552400482.18000007"/>
    <n v="14035482.200000048"/>
    <n v="2.6"/>
    <n v="776504999.97000003"/>
    <n v="734759418.77999997"/>
    <n v="-41745581.190000057"/>
    <n v="-5.37"/>
    <n v="1"/>
    <n v="0"/>
    <s v="ผ่าน"/>
    <s v="&lt;-5"/>
    <x v="2"/>
  </r>
  <r>
    <x v="6"/>
    <x v="42"/>
    <s v="11077"/>
    <x v="417"/>
    <n v="34219416.649999999"/>
    <n v="31472039.659999996"/>
    <n v="-2747376.9900000021"/>
    <n v="-8.02"/>
    <n v="58852242.239999995"/>
    <n v="54574852.549999997"/>
    <n v="-4277389.6899999976"/>
    <n v="-7.26"/>
    <n v="0"/>
    <n v="0"/>
    <s v="&lt;-5"/>
    <s v="&lt;-5"/>
    <x v="1"/>
  </r>
  <r>
    <x v="6"/>
    <x v="42"/>
    <s v="11078"/>
    <x v="418"/>
    <n v="108363445.02"/>
    <n v="103301575.98"/>
    <n v="-5061869.0399999917"/>
    <n v="-4.67"/>
    <n v="146184055.09"/>
    <n v="140275225.37"/>
    <n v="-5908829.7199999988"/>
    <n v="-4.04"/>
    <n v="1"/>
    <n v="1"/>
    <s v="ผ่าน"/>
    <s v="ผ่าน"/>
    <x v="3"/>
  </r>
  <r>
    <x v="6"/>
    <x v="42"/>
    <s v="11079"/>
    <x v="419"/>
    <n v="29601473.469999999"/>
    <n v="25673934.110000003"/>
    <n v="-3927539.3599999957"/>
    <n v="-13.26"/>
    <n v="37801310.990000002"/>
    <n v="38606040.99000001"/>
    <n v="804730.00000000745"/>
    <n v="2.12"/>
    <n v="0"/>
    <n v="1"/>
    <s v="&lt;-10"/>
    <s v="ผ่าน"/>
    <x v="0"/>
  </r>
  <r>
    <x v="6"/>
    <x v="42"/>
    <s v="11080"/>
    <x v="420"/>
    <n v="62888062.670000002"/>
    <n v="57399938.710000001"/>
    <n v="-5488123.9600000009"/>
    <n v="-8.7200000000000006"/>
    <n v="95910677.670000002"/>
    <n v="92590202.569999993"/>
    <n v="-3320475.1000000089"/>
    <n v="-3.46"/>
    <n v="0"/>
    <n v="1"/>
    <s v="&lt;-5"/>
    <s v="ผ่าน"/>
    <x v="0"/>
  </r>
  <r>
    <x v="6"/>
    <x v="42"/>
    <s v="11081"/>
    <x v="421"/>
    <n v="124546228.13999999"/>
    <n v="111588935.67999999"/>
    <n v="-12957292.459999993"/>
    <n v="-10.4"/>
    <n v="177599582.38"/>
    <n v="189534225.78999999"/>
    <n v="11934643.409999996"/>
    <n v="6.71"/>
    <n v="0"/>
    <n v="0"/>
    <s v="&lt;-10"/>
    <s v="&gt;5"/>
    <x v="1"/>
  </r>
  <r>
    <x v="6"/>
    <x v="42"/>
    <s v="11082"/>
    <x v="422"/>
    <n v="37241299.810000002"/>
    <n v="42249249.32"/>
    <n v="5007949.5099999979"/>
    <n v="13.44"/>
    <n v="64181386.850000001"/>
    <n v="62652283.070000008"/>
    <n v="-1529103.7799999937"/>
    <n v="-2.38"/>
    <n v="0"/>
    <n v="1"/>
    <s v="&gt;10"/>
    <s v="ผ่าน"/>
    <x v="0"/>
  </r>
  <r>
    <x v="6"/>
    <x v="42"/>
    <s v="11083"/>
    <x v="423"/>
    <n v="28166176.619999997"/>
    <n v="30267330.650000002"/>
    <n v="2101154.0300000049"/>
    <n v="7.45"/>
    <n v="51645925.539999999"/>
    <n v="53917920.13000001"/>
    <n v="2271994.590000011"/>
    <n v="4.3899999999999997"/>
    <n v="0"/>
    <n v="1"/>
    <s v="&gt;5"/>
    <s v="ผ่าน"/>
    <x v="0"/>
  </r>
  <r>
    <x v="6"/>
    <x v="42"/>
    <s v="11084"/>
    <x v="424"/>
    <n v="43397390.910000004"/>
    <n v="48821679.5"/>
    <n v="5424288.5899999961"/>
    <n v="12.49"/>
    <n v="74947560.150000006"/>
    <n v="74947811.319999993"/>
    <n v="251.16999998688698"/>
    <n v="0"/>
    <n v="0"/>
    <n v="1"/>
    <s v="&gt;10"/>
    <s v="ผ่าน"/>
    <x v="0"/>
  </r>
  <r>
    <x v="6"/>
    <x v="42"/>
    <s v="11085"/>
    <x v="425"/>
    <n v="37077439.970000006"/>
    <n v="35550639.960000001"/>
    <n v="-1526800.0100000054"/>
    <n v="-4.1100000000000003"/>
    <n v="70537922.480000004"/>
    <n v="68465982.039999992"/>
    <n v="-2071940.4400000125"/>
    <n v="-2.93"/>
    <n v="1"/>
    <n v="1"/>
    <s v="ผ่าน"/>
    <s v="ผ่าน"/>
    <x v="3"/>
  </r>
  <r>
    <x v="6"/>
    <x v="42"/>
    <s v="11086"/>
    <x v="426"/>
    <n v="56618684.670000002"/>
    <n v="41228612.830000006"/>
    <n v="-15390071.839999996"/>
    <n v="-27.18"/>
    <n v="96482066"/>
    <n v="89136460.36999999"/>
    <n v="-7345605.6300000101"/>
    <n v="-7.61"/>
    <n v="0"/>
    <n v="0"/>
    <s v="&lt;-10"/>
    <s v="&lt;-5"/>
    <x v="1"/>
  </r>
  <r>
    <x v="6"/>
    <x v="42"/>
    <s v="11087"/>
    <x v="427"/>
    <n v="84256159.419999987"/>
    <n v="79727731.310000002"/>
    <n v="-4528428.1099999845"/>
    <n v="-5.37"/>
    <n v="124848304.69"/>
    <n v="128321483.67"/>
    <n v="3473178.9800000042"/>
    <n v="2.78"/>
    <n v="0"/>
    <n v="1"/>
    <s v="&lt;-5"/>
    <s v="ผ่าน"/>
    <x v="0"/>
  </r>
  <r>
    <x v="6"/>
    <x v="42"/>
    <s v="11088"/>
    <x v="428"/>
    <n v="39375254.040000007"/>
    <n v="30892752.829999998"/>
    <n v="-8482501.2100000083"/>
    <n v="-21.54"/>
    <n v="46161596.090000011"/>
    <n v="45787603.969999999"/>
    <n v="-373992.12000001222"/>
    <n v="-0.81"/>
    <n v="0"/>
    <n v="1"/>
    <s v="&lt;-10"/>
    <s v="ผ่าน"/>
    <x v="0"/>
  </r>
  <r>
    <x v="6"/>
    <x v="42"/>
    <s v="11449"/>
    <x v="429"/>
    <n v="159053512.81999999"/>
    <n v="174940933.49999997"/>
    <n v="15887420.679999977"/>
    <n v="9.98"/>
    <n v="231872034.87"/>
    <n v="232902669.18000001"/>
    <n v="1030634.3100000024"/>
    <n v="0.44"/>
    <n v="0"/>
    <n v="1"/>
    <s v="&gt;5"/>
    <s v="ผ่าน"/>
    <x v="0"/>
  </r>
  <r>
    <x v="6"/>
    <x v="42"/>
    <s v="28017"/>
    <x v="430"/>
    <n v="40656278.93"/>
    <n v="33725286.579999998"/>
    <n v="-6930992.3500000015"/>
    <n v="-17.04"/>
    <n v="50965044.710000001"/>
    <n v="55582013.640000001"/>
    <n v="4616968.93"/>
    <n v="9.0500000000000007"/>
    <n v="0"/>
    <n v="0"/>
    <s v="&lt;-10"/>
    <s v="&gt;5"/>
    <x v="1"/>
  </r>
  <r>
    <x v="6"/>
    <x v="42"/>
    <s v="28789"/>
    <x v="431"/>
    <n v="23239382.34"/>
    <n v="18613133.120000001"/>
    <n v="-4626249.2199999988"/>
    <n v="-19.899999999999999"/>
    <n v="36176485.32"/>
    <n v="34098958.810000002"/>
    <n v="-2077526.5099999979"/>
    <n v="-5.74"/>
    <n v="0"/>
    <n v="0"/>
    <s v="&lt;-10"/>
    <s v="&lt;-5"/>
    <x v="1"/>
  </r>
  <r>
    <x v="6"/>
    <x v="42"/>
    <s v="28790"/>
    <x v="432"/>
    <n v="15195080"/>
    <n v="14431673.399999999"/>
    <n v="-763406.60000000149"/>
    <n v="-5.0199999999999996"/>
    <n v="28805829.990000002"/>
    <n v="29600002.379999999"/>
    <n v="794172.38999999687"/>
    <n v="2.75"/>
    <n v="0"/>
    <n v="1"/>
    <s v="&lt;-5"/>
    <s v="ผ่าน"/>
    <x v="0"/>
  </r>
  <r>
    <x v="6"/>
    <x v="42"/>
    <s v="28791"/>
    <x v="433"/>
    <n v="18493592.710000001"/>
    <n v="20658542.530000001"/>
    <n v="2164949.8200000003"/>
    <n v="11.7"/>
    <n v="43112849.420000002"/>
    <n v="43493613.239999995"/>
    <n v="380763.81999999285"/>
    <n v="0.88"/>
    <n v="0"/>
    <n v="1"/>
    <s v="&gt;10"/>
    <s v="ผ่าน"/>
    <x v="0"/>
  </r>
  <r>
    <x v="6"/>
    <x v="43"/>
    <s v="10670"/>
    <x v="434"/>
    <n v="1478637100"/>
    <n v="1417365111.51"/>
    <n v="-61271988.49000001"/>
    <n v="-4.1399999999999997"/>
    <n v="2213024130.8199997"/>
    <n v="2017526258.04"/>
    <n v="-195497872.77999973"/>
    <n v="-8.83"/>
    <n v="1"/>
    <n v="0"/>
    <s v="ผ่าน"/>
    <s v="&lt;-5"/>
    <x v="2"/>
  </r>
  <r>
    <x v="6"/>
    <x v="43"/>
    <s v="10995"/>
    <x v="435"/>
    <n v="42638417.490000002"/>
    <n v="40252942.960000008"/>
    <n v="-2385474.5299999937"/>
    <n v="-5.59"/>
    <n v="66893323.009999998"/>
    <n v="62791033.829999998"/>
    <n v="-4102289.1799999997"/>
    <n v="-6.13"/>
    <n v="0"/>
    <n v="0"/>
    <s v="&lt;-5"/>
    <s v="&lt;-5"/>
    <x v="1"/>
  </r>
  <r>
    <x v="6"/>
    <x v="43"/>
    <s v="10996"/>
    <x v="436"/>
    <n v="34900112.57"/>
    <n v="32211742.489999998"/>
    <n v="-2688370.0800000019"/>
    <n v="-7.7"/>
    <n v="54673297.390000001"/>
    <n v="55350893.559999995"/>
    <n v="677596.16999999434"/>
    <n v="1.23"/>
    <n v="0"/>
    <n v="1"/>
    <s v="&lt;-5"/>
    <s v="ผ่าน"/>
    <x v="0"/>
  </r>
  <r>
    <x v="6"/>
    <x v="43"/>
    <s v="10997"/>
    <x v="437"/>
    <n v="69173525.379999995"/>
    <n v="69558212.860000014"/>
    <n v="384687.48000001907"/>
    <n v="0.55000000000000004"/>
    <n v="119205829.87"/>
    <n v="113437082.85999998"/>
    <n v="-5768747.0100000203"/>
    <n v="-4.83"/>
    <n v="1"/>
    <n v="1"/>
    <s v="ผ่าน"/>
    <s v="ผ่าน"/>
    <x v="3"/>
  </r>
  <r>
    <x v="6"/>
    <x v="43"/>
    <s v="10998"/>
    <x v="438"/>
    <n v="269763021.85000002"/>
    <n v="266168205.62000003"/>
    <n v="-3594816.2299999893"/>
    <n v="-1.33"/>
    <n v="440489318.60000008"/>
    <n v="469149397.49000001"/>
    <n v="28660078.889999926"/>
    <n v="6.5"/>
    <n v="1"/>
    <n v="0"/>
    <s v="ผ่าน"/>
    <s v="&gt;5"/>
    <x v="2"/>
  </r>
  <r>
    <x v="6"/>
    <x v="43"/>
    <s v="10999"/>
    <x v="439"/>
    <n v="51776828.609999999"/>
    <n v="46141638.179999992"/>
    <n v="-5635190.4300000072"/>
    <n v="-10.88"/>
    <n v="102746262.61000001"/>
    <n v="106661352.54000001"/>
    <n v="3915089.9299999923"/>
    <n v="3.81"/>
    <n v="0"/>
    <n v="1"/>
    <s v="&lt;-10"/>
    <s v="ผ่าน"/>
    <x v="0"/>
  </r>
  <r>
    <x v="6"/>
    <x v="43"/>
    <s v="11000"/>
    <x v="440"/>
    <n v="102442410.69999999"/>
    <n v="101164438.66999999"/>
    <n v="-1277972.0300000012"/>
    <n v="-1.24"/>
    <n v="168410717.25"/>
    <n v="162629743.84"/>
    <n v="-5780973.4099999964"/>
    <n v="-3.43"/>
    <n v="1"/>
    <n v="1"/>
    <s v="ผ่าน"/>
    <s v="ผ่าน"/>
    <x v="3"/>
  </r>
  <r>
    <x v="6"/>
    <x v="43"/>
    <s v="11001"/>
    <x v="441"/>
    <n v="39412891.880000003"/>
    <n v="41296601.390000001"/>
    <n v="1883709.5099999979"/>
    <n v="4.7699999999999996"/>
    <n v="61185908.859999999"/>
    <n v="67730319.069999993"/>
    <n v="6544410.2099999934"/>
    <n v="10.69"/>
    <n v="1"/>
    <n v="0"/>
    <s v="ผ่าน"/>
    <s v="&gt;10"/>
    <x v="2"/>
  </r>
  <r>
    <x v="6"/>
    <x v="43"/>
    <s v="11002"/>
    <x v="442"/>
    <n v="117652611.71000001"/>
    <n v="110194311.76000001"/>
    <n v="-7458299.950000003"/>
    <n v="-6.33"/>
    <n v="206782434.40000001"/>
    <n v="191267015.56"/>
    <n v="-15515418.840000004"/>
    <n v="-7.5"/>
    <n v="0"/>
    <n v="0"/>
    <s v="&lt;-5"/>
    <s v="&lt;-5"/>
    <x v="1"/>
  </r>
  <r>
    <x v="6"/>
    <x v="43"/>
    <s v="11003"/>
    <x v="443"/>
    <n v="29089743.389999997"/>
    <n v="26176390.740000002"/>
    <n v="-2913352.6499999948"/>
    <n v="-10.01"/>
    <n v="46581769.120000005"/>
    <n v="45986353.299999997"/>
    <n v="-595415.82000000775"/>
    <n v="-1.27"/>
    <n v="0"/>
    <n v="1"/>
    <s v="&lt;-10"/>
    <s v="ผ่าน"/>
    <x v="0"/>
  </r>
  <r>
    <x v="6"/>
    <x v="43"/>
    <s v="11004"/>
    <x v="444"/>
    <n v="154668070.63"/>
    <n v="121258918.57000001"/>
    <n v="-33409152.059999987"/>
    <n v="-21.6"/>
    <n v="192229772.59999999"/>
    <n v="194642107.88999999"/>
    <n v="2412335.2899999917"/>
    <n v="1.25"/>
    <n v="0"/>
    <n v="1"/>
    <s v="&lt;-10"/>
    <s v="ผ่าน"/>
    <x v="0"/>
  </r>
  <r>
    <x v="6"/>
    <x v="43"/>
    <s v="11005"/>
    <x v="445"/>
    <n v="34395842.399999999"/>
    <n v="34018808.270000003"/>
    <n v="-377034.12999999523"/>
    <n v="-1.0900000000000001"/>
    <n v="52589582.379999995"/>
    <n v="53348873.149999991"/>
    <n v="759290.76999999583"/>
    <n v="1.44"/>
    <n v="1"/>
    <n v="1"/>
    <s v="ผ่าน"/>
    <s v="ผ่าน"/>
    <x v="3"/>
  </r>
  <r>
    <x v="6"/>
    <x v="43"/>
    <s v="11006"/>
    <x v="446"/>
    <n v="35079644.730000004"/>
    <n v="30540994.699999999"/>
    <n v="-4538650.0300000049"/>
    <n v="-12.93"/>
    <n v="65164365.459999986"/>
    <n v="64481264.729999989"/>
    <n v="-683100.72999999672"/>
    <n v="-1.04"/>
    <n v="0"/>
    <n v="1"/>
    <s v="&lt;-10"/>
    <s v="ผ่าน"/>
    <x v="0"/>
  </r>
  <r>
    <x v="6"/>
    <x v="43"/>
    <s v="11007"/>
    <x v="447"/>
    <n v="53350000"/>
    <n v="57812695.840000004"/>
    <n v="4462695.8400000036"/>
    <n v="8.36"/>
    <n v="90069530.5"/>
    <n v="92322988.26000002"/>
    <n v="2253457.7600000203"/>
    <n v="2.5"/>
    <n v="0"/>
    <n v="1"/>
    <s v="&gt;5"/>
    <s v="ผ่าน"/>
    <x v="0"/>
  </r>
  <r>
    <x v="6"/>
    <x v="43"/>
    <s v="11008"/>
    <x v="448"/>
    <n v="56634999.990000002"/>
    <n v="56635578.090000004"/>
    <n v="578.10000000149012"/>
    <n v="0"/>
    <n v="98185418.250000015"/>
    <n v="100542668.8"/>
    <n v="2357250.5499999821"/>
    <n v="2.4"/>
    <n v="1"/>
    <n v="1"/>
    <s v="ผ่าน"/>
    <s v="ผ่าน"/>
    <x v="3"/>
  </r>
  <r>
    <x v="6"/>
    <x v="43"/>
    <s v="11009"/>
    <x v="449"/>
    <n v="69953957.269999996"/>
    <n v="80298277.209999993"/>
    <n v="10344319.939999998"/>
    <n v="14.78"/>
    <n v="105149606.24999999"/>
    <n v="101553783.95"/>
    <n v="-3595822.2999999821"/>
    <n v="-3.41"/>
    <n v="0"/>
    <n v="1"/>
    <s v="&gt;10"/>
    <s v="ผ่าน"/>
    <x v="0"/>
  </r>
  <r>
    <x v="6"/>
    <x v="43"/>
    <s v="11010"/>
    <x v="450"/>
    <n v="40816500"/>
    <n v="33711402.350000001"/>
    <n v="-7105097.6499999985"/>
    <n v="-17.399999999999999"/>
    <n v="65193811.100000001"/>
    <n v="59887859.810000002"/>
    <n v="-5305951.2899999991"/>
    <n v="-8.1300000000000008"/>
    <n v="0"/>
    <n v="0"/>
    <s v="&lt;-10"/>
    <s v="&lt;-5"/>
    <x v="1"/>
  </r>
  <r>
    <x v="6"/>
    <x v="43"/>
    <s v="11011"/>
    <x v="451"/>
    <n v="32602650"/>
    <n v="34115236.450000003"/>
    <n v="1512586.450000003"/>
    <n v="4.63"/>
    <n v="58505577.5"/>
    <n v="55874231.75"/>
    <n v="-2631345.75"/>
    <n v="-4.49"/>
    <n v="1"/>
    <n v="1"/>
    <s v="ผ่าน"/>
    <s v="ผ่าน"/>
    <x v="3"/>
  </r>
  <r>
    <x v="6"/>
    <x v="43"/>
    <s v="11012"/>
    <x v="452"/>
    <n v="28573428.050000001"/>
    <n v="30616428.760000002"/>
    <n v="2043000.7100000009"/>
    <n v="7.15"/>
    <n v="44315728.569999993"/>
    <n v="45400319.390000008"/>
    <n v="1084590.8200000152"/>
    <n v="2.44"/>
    <n v="0"/>
    <n v="1"/>
    <s v="&gt;5"/>
    <s v="ผ่าน"/>
    <x v="0"/>
  </r>
  <r>
    <x v="6"/>
    <x v="43"/>
    <s v="11445"/>
    <x v="453"/>
    <n v="100817107.51000001"/>
    <n v="102355000.58"/>
    <n v="1537893.0699999928"/>
    <n v="1.52"/>
    <n v="182078952.96000001"/>
    <n v="182451772.72999999"/>
    <n v="372819.76999998093"/>
    <n v="0.2"/>
    <n v="1"/>
    <n v="1"/>
    <s v="ผ่าน"/>
    <s v="ผ่าน"/>
    <x v="3"/>
  </r>
  <r>
    <x v="6"/>
    <x v="43"/>
    <s v="12275"/>
    <x v="454"/>
    <n v="176464098.50999999"/>
    <n v="142991517.87"/>
    <n v="-33472580.639999986"/>
    <n v="-18.96"/>
    <n v="217780520.49000001"/>
    <n v="240749504.04000002"/>
    <n v="22968983.550000012"/>
    <n v="10.54"/>
    <n v="0"/>
    <n v="0"/>
    <s v="&lt;-10"/>
    <s v="&gt;10"/>
    <x v="1"/>
  </r>
  <r>
    <x v="6"/>
    <x v="43"/>
    <s v="14132"/>
    <x v="455"/>
    <n v="27807060.379999999"/>
    <n v="28812466.580000002"/>
    <n v="1005406.200000003"/>
    <n v="3.61"/>
    <n v="47617132.68"/>
    <n v="45088782.049999997"/>
    <n v="-2528350.6300000027"/>
    <n v="-5.3"/>
    <n v="1"/>
    <n v="0"/>
    <s v="ผ่าน"/>
    <s v="&lt;-5"/>
    <x v="2"/>
  </r>
  <r>
    <x v="6"/>
    <x v="43"/>
    <s v="77649"/>
    <x v="456"/>
    <n v="27455114.52"/>
    <n v="12653431.899999999"/>
    <n v="-14801682.620000001"/>
    <n v="-53.91"/>
    <n v="22617454.43"/>
    <n v="23285185.759999998"/>
    <n v="667731.32999999821"/>
    <n v="2.95"/>
    <n v="0"/>
    <n v="1"/>
    <s v="&lt;-10"/>
    <s v="ผ่าน"/>
    <x v="0"/>
  </r>
  <r>
    <x v="6"/>
    <x v="43"/>
    <s v="77650"/>
    <x v="457"/>
    <n v="15349805.210000001"/>
    <n v="20190854.550000001"/>
    <n v="4841049.34"/>
    <n v="31.53"/>
    <n v="25020531.640000001"/>
    <n v="25954283.330000002"/>
    <n v="933751.69000000134"/>
    <n v="3.73"/>
    <n v="0"/>
    <n v="1"/>
    <s v="&gt;10"/>
    <s v="ผ่าน"/>
    <x v="0"/>
  </r>
  <r>
    <x v="6"/>
    <x v="43"/>
    <s v="77651"/>
    <x v="458"/>
    <n v="28068159.399999999"/>
    <n v="45022285.640000001"/>
    <n v="16954126.240000002"/>
    <n v="60.4"/>
    <n v="30082770.009999998"/>
    <n v="30460888.639999997"/>
    <n v="378118.62999999896"/>
    <n v="1.25"/>
    <n v="0"/>
    <n v="1"/>
    <s v="&gt;10"/>
    <s v="ผ่าน"/>
    <x v="0"/>
  </r>
  <r>
    <x v="6"/>
    <x v="43"/>
    <s v="77652"/>
    <x v="459"/>
    <n v="12906736.16"/>
    <n v="17189510.280000001"/>
    <n v="4282774.120000001"/>
    <n v="33.18"/>
    <n v="26794508.649999999"/>
    <n v="28702328.030000001"/>
    <n v="1907819.3800000027"/>
    <n v="7.12"/>
    <n v="0"/>
    <n v="0"/>
    <s v="&gt;10"/>
    <s v="&gt;5"/>
    <x v="1"/>
  </r>
  <r>
    <x v="6"/>
    <x v="44"/>
    <s v="10707"/>
    <x v="460"/>
    <n v="704909000"/>
    <n v="650096592.30999994"/>
    <n v="-54812407.690000057"/>
    <n v="-7.77"/>
    <n v="1004056972.49"/>
    <n v="965763653.25999999"/>
    <n v="-38293319.230000019"/>
    <n v="-3.81"/>
    <n v="0"/>
    <n v="1"/>
    <s v="&lt;-5"/>
    <s v="ผ่าน"/>
    <x v="0"/>
  </r>
  <r>
    <x v="6"/>
    <x v="44"/>
    <s v="11051"/>
    <x v="461"/>
    <n v="29035999.989999998"/>
    <n v="29662518.32"/>
    <n v="626518.33000000194"/>
    <n v="2.15"/>
    <n v="46077500"/>
    <n v="45596862.869999997"/>
    <n v="-480637.13000000268"/>
    <n v="-1.04"/>
    <n v="1"/>
    <n v="1"/>
    <s v="ผ่าน"/>
    <s v="ผ่าน"/>
    <x v="3"/>
  </r>
  <r>
    <x v="6"/>
    <x v="44"/>
    <s v="11052"/>
    <x v="462"/>
    <n v="99049999.959999979"/>
    <n v="103272086.81000002"/>
    <n v="4222086.8500000387"/>
    <n v="4.26"/>
    <n v="161514999.99000001"/>
    <n v="157879649.49000001"/>
    <n v="-3635350.5"/>
    <n v="-2.25"/>
    <n v="1"/>
    <n v="1"/>
    <s v="ผ่าน"/>
    <s v="ผ่าน"/>
    <x v="3"/>
  </r>
  <r>
    <x v="6"/>
    <x v="44"/>
    <s v="11053"/>
    <x v="463"/>
    <n v="45534999.990000002"/>
    <n v="45362397.429999992"/>
    <n v="-172602.56000000983"/>
    <n v="-0.37"/>
    <n v="76879999.980000004"/>
    <n v="71632170.109999999"/>
    <n v="-5247829.8700000048"/>
    <n v="-6.82"/>
    <n v="1"/>
    <n v="0"/>
    <s v="ผ่าน"/>
    <s v="&lt;-5"/>
    <x v="2"/>
  </r>
  <r>
    <x v="6"/>
    <x v="44"/>
    <s v="11054"/>
    <x v="464"/>
    <n v="55019999.990000002"/>
    <n v="57569970.07"/>
    <n v="2549970.0799999982"/>
    <n v="4.63"/>
    <n v="98765000"/>
    <n v="102596258.81"/>
    <n v="3831258.8100000024"/>
    <n v="3.87"/>
    <n v="1"/>
    <n v="1"/>
    <s v="ผ่าน"/>
    <s v="ผ่าน"/>
    <x v="3"/>
  </r>
  <r>
    <x v="6"/>
    <x v="44"/>
    <s v="11055"/>
    <x v="465"/>
    <n v="109049999.97999999"/>
    <n v="111397471.33999999"/>
    <n v="2347471.3599999994"/>
    <n v="2.15"/>
    <n v="200204999.99000001"/>
    <n v="208700567.73999998"/>
    <n v="8495567.7499999702"/>
    <n v="4.24"/>
    <n v="1"/>
    <n v="1"/>
    <s v="ผ่าน"/>
    <s v="ผ่าน"/>
    <x v="3"/>
  </r>
  <r>
    <x v="6"/>
    <x v="44"/>
    <s v="11056"/>
    <x v="466"/>
    <n v="33778000"/>
    <n v="32967042.32"/>
    <n v="-810957.6799999997"/>
    <n v="-2.4"/>
    <n v="61524000"/>
    <n v="62175739.379999995"/>
    <n v="651739.37999999523"/>
    <n v="1.05"/>
    <n v="1"/>
    <n v="1"/>
    <s v="ผ่าน"/>
    <s v="ผ่าน"/>
    <x v="3"/>
  </r>
  <r>
    <x v="6"/>
    <x v="44"/>
    <s v="11057"/>
    <x v="467"/>
    <n v="97649999.980000004"/>
    <n v="93792312.309999987"/>
    <n v="-3857687.6700000167"/>
    <n v="-3.95"/>
    <n v="151684040"/>
    <n v="154149724.63999999"/>
    <n v="2465684.6399999857"/>
    <n v="1.62"/>
    <n v="1"/>
    <n v="1"/>
    <s v="ผ่าน"/>
    <s v="ผ่าน"/>
    <x v="3"/>
  </r>
  <r>
    <x v="6"/>
    <x v="44"/>
    <s v="11058"/>
    <x v="468"/>
    <n v="94080500"/>
    <n v="90164632.840000004"/>
    <n v="-3915867.1599999964"/>
    <n v="-4.16"/>
    <n v="162835000"/>
    <n v="153882205.48000002"/>
    <n v="-8952794.5199999809"/>
    <n v="-5.49"/>
    <n v="1"/>
    <n v="0"/>
    <s v="ผ่าน"/>
    <s v="&lt;-5"/>
    <x v="2"/>
  </r>
  <r>
    <x v="6"/>
    <x v="44"/>
    <s v="11059"/>
    <x v="469"/>
    <n v="30754000"/>
    <n v="28800760.420000002"/>
    <n v="-1953239.5799999982"/>
    <n v="-6.35"/>
    <n v="48497499.990000002"/>
    <n v="47664943.559999995"/>
    <n v="-832556.43000000715"/>
    <n v="-1.71"/>
    <n v="0"/>
    <n v="1"/>
    <s v="&lt;-5"/>
    <s v="ผ่าน"/>
    <x v="0"/>
  </r>
  <r>
    <x v="6"/>
    <x v="44"/>
    <s v="11060"/>
    <x v="470"/>
    <n v="28054999.989999998"/>
    <n v="24428827.199999999"/>
    <n v="-3626172.7899999991"/>
    <n v="-12.92"/>
    <n v="48281053.5"/>
    <n v="47112618"/>
    <n v="-1168435.5"/>
    <n v="-2.42"/>
    <n v="0"/>
    <n v="1"/>
    <s v="&lt;-10"/>
    <s v="ผ่าน"/>
    <x v="0"/>
  </r>
  <r>
    <x v="6"/>
    <x v="44"/>
    <s v="24704"/>
    <x v="471"/>
    <n v="16847550"/>
    <n v="16138557.390000001"/>
    <n v="-708992.6099999994"/>
    <n v="-4.2"/>
    <n v="36466052"/>
    <n v="36523161.799999997"/>
    <n v="57109.79999999702"/>
    <n v="0.15"/>
    <n v="1"/>
    <n v="1"/>
    <s v="ผ่าน"/>
    <s v="ผ่าน"/>
    <x v="3"/>
  </r>
  <r>
    <x v="6"/>
    <x v="44"/>
    <s v="28843"/>
    <x v="472"/>
    <n v="14937500"/>
    <n v="14038049.819999998"/>
    <n v="-899450.18000000156"/>
    <n v="-6.02"/>
    <n v="30214999.98"/>
    <n v="28846795.43"/>
    <n v="-1368204.5500000007"/>
    <n v="-4.5199999999999996"/>
    <n v="0"/>
    <n v="1"/>
    <s v="&lt;-5"/>
    <s v="ผ่าน"/>
    <x v="0"/>
  </r>
  <r>
    <x v="6"/>
    <x v="45"/>
    <s v="10708"/>
    <x v="473"/>
    <n v="1067024999.99"/>
    <n v="1085196771.97"/>
    <n v="18171771.980000019"/>
    <n v="1.7"/>
    <n v="1611999999.99"/>
    <n v="1559702640.5599999"/>
    <n v="-52297359.430000067"/>
    <n v="-3.24"/>
    <n v="1"/>
    <n v="1"/>
    <s v="ผ่าน"/>
    <s v="ผ่าน"/>
    <x v="3"/>
  </r>
  <r>
    <x v="6"/>
    <x v="45"/>
    <s v="11061"/>
    <x v="474"/>
    <n v="105674247.38"/>
    <n v="99790308.429999992"/>
    <n v="-5883938.950000003"/>
    <n v="-5.56"/>
    <n v="196318550.75999999"/>
    <n v="181479684.27000001"/>
    <n v="-14838866.48999998"/>
    <n v="-7.55"/>
    <n v="0"/>
    <n v="0"/>
    <s v="&lt;-5"/>
    <s v="&lt;-5"/>
    <x v="1"/>
  </r>
  <r>
    <x v="6"/>
    <x v="45"/>
    <s v="11062"/>
    <x v="475"/>
    <n v="43758216.869999997"/>
    <n v="40863688.509999998"/>
    <n v="-2894528.3599999994"/>
    <n v="-6.61"/>
    <n v="87524088.629999995"/>
    <n v="82039620.050000012"/>
    <n v="-5484468.5799999833"/>
    <n v="-6.26"/>
    <n v="0"/>
    <n v="0"/>
    <s v="&lt;-5"/>
    <s v="&lt;-5"/>
    <x v="1"/>
  </r>
  <r>
    <x v="6"/>
    <x v="45"/>
    <s v="11063"/>
    <x v="476"/>
    <n v="50636500"/>
    <n v="51437957.309999995"/>
    <n v="801457.30999999493"/>
    <n v="1.58"/>
    <n v="90892500"/>
    <n v="94124918.75999999"/>
    <n v="3232418.7599999905"/>
    <n v="3.55"/>
    <n v="1"/>
    <n v="1"/>
    <s v="ผ่าน"/>
    <s v="ผ่าน"/>
    <x v="3"/>
  </r>
  <r>
    <x v="6"/>
    <x v="45"/>
    <s v="11064"/>
    <x v="477"/>
    <n v="38815000"/>
    <n v="36592434.120000012"/>
    <n v="-2222565.8799999878"/>
    <n v="-5.72"/>
    <n v="86068499.989999995"/>
    <n v="96901191.080000013"/>
    <n v="10832691.090000018"/>
    <n v="12.58"/>
    <n v="0"/>
    <n v="0"/>
    <s v="&lt;-5"/>
    <s v="&gt;10"/>
    <x v="1"/>
  </r>
  <r>
    <x v="6"/>
    <x v="45"/>
    <s v="11065"/>
    <x v="478"/>
    <n v="62118499.990000002"/>
    <n v="59048214.159999996"/>
    <n v="-3070285.8300000057"/>
    <n v="-4.9400000000000004"/>
    <n v="114374700"/>
    <n v="109731970.99000001"/>
    <n v="-4642729.0099999905"/>
    <n v="-4.05"/>
    <n v="1"/>
    <n v="1"/>
    <s v="ผ่าน"/>
    <s v="ผ่าน"/>
    <x v="3"/>
  </r>
  <r>
    <x v="6"/>
    <x v="45"/>
    <s v="11066"/>
    <x v="479"/>
    <n v="120318455"/>
    <n v="111897691.59999999"/>
    <n v="-8420763.400000006"/>
    <n v="-6.99"/>
    <n v="217280064"/>
    <n v="216375317.04000002"/>
    <n v="-904746.95999997854"/>
    <n v="-0.41"/>
    <n v="0"/>
    <n v="1"/>
    <s v="&lt;-5"/>
    <s v="ผ่าน"/>
    <x v="0"/>
  </r>
  <r>
    <x v="6"/>
    <x v="45"/>
    <s v="11067"/>
    <x v="480"/>
    <n v="33715806.109999999"/>
    <n v="34002700.340000004"/>
    <n v="286894.23000000417"/>
    <n v="0.85"/>
    <n v="66910310.460000001"/>
    <n v="65087670.590000004"/>
    <n v="-1822639.8699999973"/>
    <n v="-2.72"/>
    <n v="1"/>
    <n v="1"/>
    <s v="ผ่าน"/>
    <s v="ผ่าน"/>
    <x v="3"/>
  </r>
  <r>
    <x v="6"/>
    <x v="45"/>
    <s v="11068"/>
    <x v="481"/>
    <n v="46529500"/>
    <n v="44982158.510000005"/>
    <n v="-1547341.4899999946"/>
    <n v="-3.32"/>
    <n v="86329999.950000003"/>
    <n v="79378236.00999999"/>
    <n v="-6951763.9400000125"/>
    <n v="-8.0500000000000007"/>
    <n v="1"/>
    <n v="0"/>
    <s v="ผ่าน"/>
    <s v="&lt;-5"/>
    <x v="2"/>
  </r>
  <r>
    <x v="6"/>
    <x v="45"/>
    <s v="11069"/>
    <x v="482"/>
    <n v="99310000"/>
    <n v="94386781.260000005"/>
    <n v="-4923218.7399999946"/>
    <n v="-4.95"/>
    <n v="191658500"/>
    <n v="187319771.05000004"/>
    <n v="-4338728.9499999583"/>
    <n v="-2.2599999999999998"/>
    <n v="1"/>
    <n v="1"/>
    <s v="ผ่าน"/>
    <s v="ผ่าน"/>
    <x v="3"/>
  </r>
  <r>
    <x v="6"/>
    <x v="45"/>
    <s v="11070"/>
    <x v="483"/>
    <n v="111253499.98999999"/>
    <n v="114577139.02000001"/>
    <n v="3323639.0300000161"/>
    <n v="2.98"/>
    <n v="226763250"/>
    <n v="217406767.92000002"/>
    <n v="-9356482.0799999833"/>
    <n v="-4.12"/>
    <n v="1"/>
    <n v="1"/>
    <s v="ผ่าน"/>
    <s v="ผ่าน"/>
    <x v="3"/>
  </r>
  <r>
    <x v="6"/>
    <x v="45"/>
    <s v="11071"/>
    <x v="484"/>
    <n v="28117601.209999997"/>
    <n v="28905561.300000001"/>
    <n v="787960.09000000358"/>
    <n v="2.8"/>
    <n v="43567172.720000006"/>
    <n v="43681371.729999997"/>
    <n v="114199.00999999046"/>
    <n v="0.26"/>
    <n v="1"/>
    <n v="1"/>
    <s v="ผ่าน"/>
    <s v="ผ่าน"/>
    <x v="3"/>
  </r>
  <r>
    <x v="6"/>
    <x v="45"/>
    <s v="11072"/>
    <x v="485"/>
    <n v="25864251.159999996"/>
    <n v="28555494.959999997"/>
    <n v="2691243.8000000007"/>
    <n v="10.4"/>
    <n v="52496227.350000009"/>
    <n v="45236010.299999997"/>
    <n v="-7260217.0500000119"/>
    <n v="-13.82"/>
    <n v="0"/>
    <n v="0"/>
    <s v="&gt;10"/>
    <s v="&lt;-10"/>
    <x v="1"/>
  </r>
  <r>
    <x v="6"/>
    <x v="45"/>
    <s v="11073"/>
    <x v="486"/>
    <n v="38687514.840000004"/>
    <n v="38365988.759999998"/>
    <n v="-321526.08000000566"/>
    <n v="-0.83"/>
    <n v="69005070.789999992"/>
    <n v="71074468.539999992"/>
    <n v="2069397.75"/>
    <n v="2.99"/>
    <n v="1"/>
    <n v="1"/>
    <s v="ผ่าน"/>
    <s v="ผ่าน"/>
    <x v="3"/>
  </r>
  <r>
    <x v="6"/>
    <x v="45"/>
    <s v="11074"/>
    <x v="487"/>
    <n v="24354369.539999999"/>
    <n v="24717021.419999998"/>
    <n v="362651.87999999896"/>
    <n v="1.48"/>
    <n v="45056226.799999997"/>
    <n v="43633628.209999993"/>
    <n v="-1422598.5900000036"/>
    <n v="-3.15"/>
    <n v="1"/>
    <n v="1"/>
    <s v="ผ่าน"/>
    <s v="ผ่าน"/>
    <x v="3"/>
  </r>
  <r>
    <x v="6"/>
    <x v="45"/>
    <s v="11075"/>
    <x v="488"/>
    <n v="37726655.749999993"/>
    <n v="39874240.960000001"/>
    <n v="2147585.2100000083"/>
    <n v="5.69"/>
    <n v="58378530.599999994"/>
    <n v="56094302.299999997"/>
    <n v="-2284228.299999997"/>
    <n v="-3.91"/>
    <n v="0"/>
    <n v="1"/>
    <s v="&gt;5"/>
    <s v="ผ่าน"/>
    <x v="0"/>
  </r>
  <r>
    <x v="6"/>
    <x v="45"/>
    <s v="11076"/>
    <x v="489"/>
    <n v="35038645"/>
    <n v="33110828.040000003"/>
    <n v="-1927816.9599999972"/>
    <n v="-5.5"/>
    <n v="56421644.980000004"/>
    <n v="55681840.339999996"/>
    <n v="-739804.64000000805"/>
    <n v="-1.31"/>
    <n v="0"/>
    <n v="1"/>
    <s v="&lt;-5"/>
    <s v="ผ่าน"/>
    <x v="0"/>
  </r>
  <r>
    <x v="6"/>
    <x v="45"/>
    <s v="27988"/>
    <x v="490"/>
    <n v="16533149.99"/>
    <n v="16479798.85"/>
    <n v="-53351.140000000596"/>
    <n v="-0.32"/>
    <n v="33212649.98"/>
    <n v="34175855.359999999"/>
    <n v="963205.37999999896"/>
    <n v="2.9"/>
    <n v="1"/>
    <n v="1"/>
    <s v="ผ่าน"/>
    <s v="ผ่าน"/>
    <x v="3"/>
  </r>
  <r>
    <x v="6"/>
    <x v="45"/>
    <s v="27989"/>
    <x v="491"/>
    <n v="14655121.149999999"/>
    <n v="15809960.329999998"/>
    <n v="1154839.1799999997"/>
    <n v="7.88"/>
    <n v="27656225.390000001"/>
    <n v="26990484.100000001"/>
    <n v="-665741.28999999911"/>
    <n v="-2.4"/>
    <n v="0"/>
    <n v="1"/>
    <s v="&gt;5"/>
    <s v="ผ่าน"/>
    <x v="0"/>
  </r>
  <r>
    <x v="6"/>
    <x v="45"/>
    <s v="27990"/>
    <x v="492"/>
    <n v="22079659.02"/>
    <n v="14051311.100000001"/>
    <n v="-8028347.9199999981"/>
    <n v="-36.36"/>
    <n v="36960898.530000001"/>
    <n v="32972786.109999996"/>
    <n v="-3988112.4200000055"/>
    <n v="-10.79"/>
    <n v="0"/>
    <n v="0"/>
    <s v="&lt;-10"/>
    <s v="&lt;-10"/>
    <x v="1"/>
  </r>
  <r>
    <x v="7"/>
    <x v="46"/>
    <s v="10711"/>
    <x v="493"/>
    <n v="360624805.87"/>
    <n v="383053268.55000001"/>
    <n v="22428462.680000007"/>
    <n v="6.21"/>
    <n v="508499850.40000004"/>
    <n v="495383473.79000002"/>
    <n v="-13116376.610000014"/>
    <n v="-2.57"/>
    <n v="0"/>
    <n v="1"/>
    <s v="&gt;5"/>
    <s v="ผ่าน"/>
    <x v="0"/>
  </r>
  <r>
    <x v="7"/>
    <x v="46"/>
    <s v="11104"/>
    <x v="494"/>
    <n v="33097342.349999998"/>
    <n v="28629838.399999995"/>
    <n v="-4467503.950000003"/>
    <n v="-13.49"/>
    <n v="62601918.729999997"/>
    <n v="59507431.320000008"/>
    <n v="-3094487.409999989"/>
    <n v="-4.9400000000000004"/>
    <n v="0"/>
    <n v="1"/>
    <s v="&lt;-10"/>
    <s v="ผ่าน"/>
    <x v="0"/>
  </r>
  <r>
    <x v="7"/>
    <x v="46"/>
    <s v="11105"/>
    <x v="495"/>
    <n v="31964562.5"/>
    <n v="56142155.460000001"/>
    <n v="24177592.960000001"/>
    <n v="75.63"/>
    <n v="59231462.490000002"/>
    <n v="86550941.909999996"/>
    <n v="27319479.419999994"/>
    <n v="46.12"/>
    <n v="0"/>
    <n v="0"/>
    <s v="&gt;10"/>
    <s v="&gt;10"/>
    <x v="1"/>
  </r>
  <r>
    <x v="7"/>
    <x v="46"/>
    <s v="11106"/>
    <x v="496"/>
    <n v="35650799.080000006"/>
    <n v="38553285.900000006"/>
    <n v="2902486.8200000003"/>
    <n v="8.14"/>
    <n v="56608117.559999995"/>
    <n v="65227943.769999996"/>
    <n v="8619826.2100000009"/>
    <n v="15.22"/>
    <n v="0"/>
    <n v="0"/>
    <s v="&gt;5"/>
    <s v="&gt;10"/>
    <x v="1"/>
  </r>
  <r>
    <x v="7"/>
    <x v="46"/>
    <s v="11107"/>
    <x v="497"/>
    <n v="21849088.100000001"/>
    <n v="25227305.060000002"/>
    <n v="3378216.9600000009"/>
    <n v="15.46"/>
    <n v="41999713.299999997"/>
    <n v="44208136.019999996"/>
    <n v="2208422.7199999988"/>
    <n v="5.25"/>
    <n v="0"/>
    <n v="0"/>
    <s v="&gt;10"/>
    <s v="&gt;5"/>
    <x v="1"/>
  </r>
  <r>
    <x v="7"/>
    <x v="46"/>
    <s v="11108"/>
    <x v="498"/>
    <n v="44195889.670000002"/>
    <n v="50508708.899999999"/>
    <n v="6312819.2299999967"/>
    <n v="14.28"/>
    <n v="65457269.990000002"/>
    <n v="70771431.090000004"/>
    <n v="5314161.1000000015"/>
    <n v="8.11"/>
    <n v="0"/>
    <n v="0"/>
    <s v="&gt;10"/>
    <s v="&gt;5"/>
    <x v="1"/>
  </r>
  <r>
    <x v="7"/>
    <x v="46"/>
    <s v="11109"/>
    <x v="499"/>
    <n v="49906397.499999993"/>
    <n v="47255570.990000002"/>
    <n v="-2650826.5099999905"/>
    <n v="-5.31"/>
    <n v="88150526.129999995"/>
    <n v="92033826.899999991"/>
    <n v="3883300.7699999958"/>
    <n v="4.4000000000000004"/>
    <n v="0"/>
    <n v="1"/>
    <s v="&lt;-5"/>
    <s v="ผ่าน"/>
    <x v="0"/>
  </r>
  <r>
    <x v="7"/>
    <x v="46"/>
    <s v="11110"/>
    <x v="500"/>
    <n v="67156766.039999992"/>
    <n v="68413167.129999995"/>
    <n v="1256401.0900000036"/>
    <n v="1.87"/>
    <n v="122258581.05999999"/>
    <n v="136870821.28000003"/>
    <n v="14612240.220000044"/>
    <n v="11.95"/>
    <n v="1"/>
    <n v="0"/>
    <s v="ผ่าน"/>
    <s v="&gt;10"/>
    <x v="2"/>
  </r>
  <r>
    <x v="7"/>
    <x v="46"/>
    <s v="11111"/>
    <x v="501"/>
    <n v="35116750"/>
    <n v="32681447.300000001"/>
    <n v="-2435302.6999999993"/>
    <n v="-6.93"/>
    <n v="64583850"/>
    <n v="68110911.049999982"/>
    <n v="3527061.0499999821"/>
    <n v="5.46"/>
    <n v="0"/>
    <n v="0"/>
    <s v="&lt;-5"/>
    <s v="&gt;5"/>
    <x v="1"/>
  </r>
  <r>
    <x v="7"/>
    <x v="46"/>
    <s v="11112"/>
    <x v="502"/>
    <n v="34863149.990000002"/>
    <n v="33975223.829999998"/>
    <n v="-887926.16000000387"/>
    <n v="-2.54"/>
    <n v="72232181.469999999"/>
    <n v="78454768.310000002"/>
    <n v="6222586.8400000036"/>
    <n v="8.61"/>
    <n v="1"/>
    <n v="0"/>
    <s v="ผ่าน"/>
    <s v="&gt;5"/>
    <x v="2"/>
  </r>
  <r>
    <x v="7"/>
    <x v="46"/>
    <s v="11451"/>
    <x v="503"/>
    <n v="108843976.03"/>
    <n v="122245482.58999999"/>
    <n v="13401506.559999987"/>
    <n v="12.31"/>
    <n v="174149947.35999998"/>
    <n v="166085034.65000001"/>
    <n v="-8064912.7099999785"/>
    <n v="-4.63"/>
    <n v="0"/>
    <n v="1"/>
    <s v="&gt;10"/>
    <s v="ผ่าน"/>
    <x v="0"/>
  </r>
  <r>
    <x v="7"/>
    <x v="46"/>
    <s v="40840"/>
    <x v="504"/>
    <n v="16499491.090000002"/>
    <n v="13917104.500000004"/>
    <n v="-2582386.589999998"/>
    <n v="-15.65"/>
    <n v="26890252.600000001"/>
    <n v="27143954.27"/>
    <n v="253701.66999999806"/>
    <n v="0.94"/>
    <n v="0"/>
    <n v="1"/>
    <s v="&lt;-10"/>
    <s v="ผ่าน"/>
    <x v="0"/>
  </r>
  <r>
    <x v="7"/>
    <x v="47"/>
    <s v="11040"/>
    <x v="505"/>
    <n v="214698361.73999998"/>
    <n v="208666426.44"/>
    <n v="-6031935.2999999821"/>
    <n v="-2.8"/>
    <n v="363864315.45999998"/>
    <n v="369452439.37"/>
    <n v="5588123.9100000262"/>
    <n v="1.53"/>
    <n v="1"/>
    <n v="1"/>
    <s v="ผ่าน"/>
    <s v="ผ่าน"/>
    <x v="3"/>
  </r>
  <r>
    <x v="7"/>
    <x v="47"/>
    <s v="11041"/>
    <x v="506"/>
    <n v="35415311.009999998"/>
    <n v="34998711.730000004"/>
    <n v="-416599.27999999374"/>
    <n v="-1.17"/>
    <n v="68390684.75"/>
    <n v="72439431.810000002"/>
    <n v="4048747.0600000024"/>
    <n v="5.92"/>
    <n v="1"/>
    <n v="0"/>
    <s v="ผ่าน"/>
    <s v="&gt;5"/>
    <x v="2"/>
  </r>
  <r>
    <x v="7"/>
    <x v="47"/>
    <s v="11043"/>
    <x v="507"/>
    <n v="47608329.440000005"/>
    <n v="46591634.879999995"/>
    <n v="-1016694.5600000098"/>
    <n v="-2.13"/>
    <n v="94337873.11999999"/>
    <n v="91680652.280000001"/>
    <n v="-2657220.8399999887"/>
    <n v="-2.81"/>
    <n v="1"/>
    <n v="1"/>
    <s v="ผ่าน"/>
    <s v="ผ่าน"/>
    <x v="3"/>
  </r>
  <r>
    <x v="7"/>
    <x v="47"/>
    <s v="11046"/>
    <x v="508"/>
    <n v="75316440.320000008"/>
    <n v="70573450.479999989"/>
    <n v="-4742989.8400000185"/>
    <n v="-6.29"/>
    <n v="129531998.98999998"/>
    <n v="128106291"/>
    <n v="-1425707.9899999797"/>
    <n v="-1.1000000000000001"/>
    <n v="0"/>
    <n v="1"/>
    <s v="&lt;-5"/>
    <s v="ผ่าน"/>
    <x v="0"/>
  </r>
  <r>
    <x v="7"/>
    <x v="47"/>
    <s v="11047"/>
    <x v="509"/>
    <n v="33955892.25"/>
    <n v="34757471.93"/>
    <n v="801579.6799999997"/>
    <n v="2.36"/>
    <n v="63156374.980000004"/>
    <n v="65017542.700000003"/>
    <n v="1861167.7199999988"/>
    <n v="2.94"/>
    <n v="1"/>
    <n v="1"/>
    <s v="ผ่าน"/>
    <s v="ผ่าน"/>
    <x v="3"/>
  </r>
  <r>
    <x v="7"/>
    <x v="47"/>
    <s v="11048"/>
    <x v="510"/>
    <n v="38921401.620000005"/>
    <n v="35543887.530000001"/>
    <n v="-3377514.0900000036"/>
    <n v="-8.67"/>
    <n v="62549047.470000006"/>
    <n v="63317810.729999997"/>
    <n v="768763.25999999046"/>
    <n v="1.22"/>
    <n v="0"/>
    <n v="1"/>
    <s v="&lt;-5"/>
    <s v="ผ่าน"/>
    <x v="0"/>
  </r>
  <r>
    <x v="7"/>
    <x v="47"/>
    <s v="11049"/>
    <x v="511"/>
    <n v="31317475.279999997"/>
    <n v="33778587.670000002"/>
    <n v="2461112.3900000043"/>
    <n v="7.85"/>
    <n v="54729090.470000006"/>
    <n v="64051941.82"/>
    <n v="9322851.349999994"/>
    <n v="17.03"/>
    <n v="0"/>
    <n v="0"/>
    <s v="&gt;5"/>
    <s v="&gt;10"/>
    <x v="1"/>
  </r>
  <r>
    <x v="7"/>
    <x v="47"/>
    <s v="11050"/>
    <x v="512"/>
    <n v="21670999.989999998"/>
    <n v="21727436.899999999"/>
    <n v="56436.910000000149"/>
    <n v="0.26"/>
    <n v="33299199.990000002"/>
    <n v="35037209.880000003"/>
    <n v="1738009.8900000006"/>
    <n v="5.21"/>
    <n v="1"/>
    <n v="0"/>
    <s v="ผ่าน"/>
    <s v="&gt;5"/>
    <x v="2"/>
  </r>
  <r>
    <x v="7"/>
    <x v="48"/>
    <s v="10705"/>
    <x v="513"/>
    <n v="501113000"/>
    <n v="473494734.93000007"/>
    <n v="-27618265.069999933"/>
    <n v="-5.51"/>
    <n v="663849849.99000001"/>
    <n v="643432914.88"/>
    <n v="-20416935.110000014"/>
    <n v="-3.07"/>
    <n v="0"/>
    <n v="1"/>
    <s v="&lt;-5"/>
    <s v="ผ่าน"/>
    <x v="0"/>
  </r>
  <r>
    <x v="7"/>
    <x v="48"/>
    <s v="11030"/>
    <x v="514"/>
    <n v="30526709.979999997"/>
    <n v="45178440.43999999"/>
    <n v="14651730.459999993"/>
    <n v="47.99"/>
    <n v="48795619.490000002"/>
    <n v="48146123.890000001"/>
    <n v="-649495.60000000149"/>
    <n v="-1.33"/>
    <n v="0"/>
    <n v="1"/>
    <s v="&gt;10"/>
    <s v="ผ่าน"/>
    <x v="0"/>
  </r>
  <r>
    <x v="7"/>
    <x v="48"/>
    <s v="11031"/>
    <x v="515"/>
    <n v="43969279.300000004"/>
    <n v="49347342.830000006"/>
    <n v="5378063.5300000012"/>
    <n v="12.23"/>
    <n v="88885656.959999993"/>
    <n v="85982370.75"/>
    <n v="-2903286.2099999934"/>
    <n v="-3.26"/>
    <n v="0"/>
    <n v="1"/>
    <s v="&gt;10"/>
    <s v="ผ่าน"/>
    <x v="0"/>
  </r>
  <r>
    <x v="7"/>
    <x v="48"/>
    <s v="11032"/>
    <x v="516"/>
    <n v="31897629.989999998"/>
    <n v="43508060.679999992"/>
    <n v="11610430.689999994"/>
    <n v="36.39"/>
    <n v="66060881"/>
    <n v="69597804.470000014"/>
    <n v="3536923.4700000137"/>
    <n v="5.35"/>
    <n v="0"/>
    <n v="0"/>
    <s v="&gt;10"/>
    <s v="&gt;5"/>
    <x v="1"/>
  </r>
  <r>
    <x v="7"/>
    <x v="48"/>
    <s v="11033"/>
    <x v="517"/>
    <n v="21052299"/>
    <n v="23686207.689999998"/>
    <n v="2633908.6899999976"/>
    <n v="12.51"/>
    <n v="33194344.98"/>
    <n v="32770593.830000002"/>
    <n v="-423751.14999999851"/>
    <n v="-1.27"/>
    <n v="0"/>
    <n v="1"/>
    <s v="&gt;10"/>
    <s v="ผ่าน"/>
    <x v="0"/>
  </r>
  <r>
    <x v="7"/>
    <x v="48"/>
    <s v="11034"/>
    <x v="518"/>
    <n v="30400930.869999997"/>
    <n v="26087791.780000001"/>
    <n v="-4313139.0899999961"/>
    <n v="-14.18"/>
    <n v="44945043.299999997"/>
    <n v="40438946.090000011"/>
    <n v="-4506097.209999986"/>
    <n v="-10.02"/>
    <n v="0"/>
    <n v="0"/>
    <s v="&lt;-10"/>
    <s v="&lt;-10"/>
    <x v="1"/>
  </r>
  <r>
    <x v="7"/>
    <x v="48"/>
    <s v="11035"/>
    <x v="519"/>
    <n v="34533499.980000004"/>
    <n v="32050460.969999999"/>
    <n v="-2483039.0100000054"/>
    <n v="-7.19"/>
    <n v="52173749.990000002"/>
    <n v="50063562.770000003"/>
    <n v="-2110187.2199999988"/>
    <n v="-4.04"/>
    <n v="0"/>
    <n v="1"/>
    <s v="&lt;-5"/>
    <s v="ผ่าน"/>
    <x v="0"/>
  </r>
  <r>
    <x v="7"/>
    <x v="48"/>
    <s v="11036"/>
    <x v="520"/>
    <n v="95401599.980000004"/>
    <n v="90123942.86999999"/>
    <n v="-5277657.1100000143"/>
    <n v="-5.53"/>
    <n v="167351599.97000003"/>
    <n v="169368956.06"/>
    <n v="2017356.0899999738"/>
    <n v="1.2"/>
    <n v="0"/>
    <n v="1"/>
    <s v="&lt;-5"/>
    <s v="ผ่าน"/>
    <x v="0"/>
  </r>
  <r>
    <x v="7"/>
    <x v="48"/>
    <s v="11037"/>
    <x v="521"/>
    <n v="26576049.979999997"/>
    <n v="30821661.289999999"/>
    <n v="4245611.3100000024"/>
    <n v="15.97"/>
    <n v="47138241.530000001"/>
    <n v="50303553.390000001"/>
    <n v="3165311.8599999994"/>
    <n v="6.71"/>
    <n v="0"/>
    <n v="0"/>
    <s v="&gt;10"/>
    <s v="&gt;5"/>
    <x v="1"/>
  </r>
  <r>
    <x v="7"/>
    <x v="48"/>
    <s v="11038"/>
    <x v="522"/>
    <n v="32210524.239999998"/>
    <n v="47808715.789999999"/>
    <n v="15598191.550000001"/>
    <n v="48.42"/>
    <n v="49953886.010000005"/>
    <n v="50827407.43"/>
    <n v="873521.41999999434"/>
    <n v="1.74"/>
    <n v="0"/>
    <n v="1"/>
    <s v="&gt;10"/>
    <s v="ผ่าน"/>
    <x v="0"/>
  </r>
  <r>
    <x v="7"/>
    <x v="48"/>
    <s v="11039"/>
    <x v="523"/>
    <n v="28482350"/>
    <n v="28482906.180000003"/>
    <n v="556.18000000342727"/>
    <n v="0"/>
    <n v="63972849.980000004"/>
    <n v="61562470.75"/>
    <n v="-2410379.2300000042"/>
    <n v="-3.76"/>
    <n v="1"/>
    <n v="1"/>
    <s v="ผ่าน"/>
    <s v="ผ่าน"/>
    <x v="3"/>
  </r>
  <r>
    <x v="7"/>
    <x v="48"/>
    <s v="11447"/>
    <x v="524"/>
    <n v="73353843.980000004"/>
    <n v="77391782.660000011"/>
    <n v="4037938.6800000072"/>
    <n v="5.5"/>
    <n v="107215413.5"/>
    <n v="105010428.79000001"/>
    <n v="-2204984.7099999934"/>
    <n v="-2.0499999999999998"/>
    <n v="0"/>
    <n v="1"/>
    <s v="&gt;5"/>
    <s v="ผ่าน"/>
    <x v="0"/>
  </r>
  <r>
    <x v="7"/>
    <x v="48"/>
    <s v="14133"/>
    <x v="525"/>
    <n v="27988578"/>
    <n v="26977323.190000005"/>
    <n v="-1011254.8099999949"/>
    <n v="-3.61"/>
    <n v="50996001.490000002"/>
    <n v="49947963.920000002"/>
    <n v="-1048037.5700000003"/>
    <n v="-2.0499999999999998"/>
    <n v="1"/>
    <n v="1"/>
    <s v="ผ่าน"/>
    <s v="ผ่าน"/>
    <x v="3"/>
  </r>
  <r>
    <x v="7"/>
    <x v="48"/>
    <s v="28861"/>
    <x v="526"/>
    <n v="33569630"/>
    <n v="30981869.82"/>
    <n v="-2587760.1799999997"/>
    <n v="-7.7"/>
    <n v="51767990.740000002"/>
    <n v="55796081.849999994"/>
    <n v="4028091.109999992"/>
    <n v="7.78"/>
    <n v="0"/>
    <n v="0"/>
    <s v="&lt;-5"/>
    <s v="&gt;5"/>
    <x v="1"/>
  </r>
  <r>
    <x v="7"/>
    <x v="49"/>
    <s v="10710"/>
    <x v="527"/>
    <n v="1004048408.3499999"/>
    <n v="941282584.34000003"/>
    <n v="-62765824.009999871"/>
    <n v="-6.25"/>
    <n v="1463112657.1199999"/>
    <n v="1579302572.9400001"/>
    <n v="116189915.82000017"/>
    <n v="7.94"/>
    <n v="0"/>
    <n v="0"/>
    <s v="&lt;-5"/>
    <s v="&gt;5"/>
    <x v="1"/>
  </r>
  <r>
    <x v="7"/>
    <x v="49"/>
    <s v="11089"/>
    <x v="528"/>
    <n v="34087379.810000002"/>
    <n v="41946318.219999999"/>
    <n v="7858938.4099999964"/>
    <n v="23.05"/>
    <n v="66774685.810000002"/>
    <n v="65245372.760000005"/>
    <n v="-1529313.049999997"/>
    <n v="-2.29"/>
    <n v="0"/>
    <n v="1"/>
    <s v="&gt;10"/>
    <s v="ผ่าน"/>
    <x v="0"/>
  </r>
  <r>
    <x v="7"/>
    <x v="49"/>
    <s v="11090"/>
    <x v="529"/>
    <n v="27890349.409999996"/>
    <n v="34646661.479999997"/>
    <n v="6756312.0700000003"/>
    <n v="24.22"/>
    <n v="46694843.329999998"/>
    <n v="45228178.600000001"/>
    <n v="-1466664.7299999967"/>
    <n v="-3.14"/>
    <n v="0"/>
    <n v="1"/>
    <s v="&gt;10"/>
    <s v="ผ่าน"/>
    <x v="0"/>
  </r>
  <r>
    <x v="7"/>
    <x v="49"/>
    <s v="11091"/>
    <x v="530"/>
    <n v="78624276.580000013"/>
    <n v="84564118.030000001"/>
    <n v="5939841.4499999881"/>
    <n v="7.55"/>
    <n v="123745485.34"/>
    <n v="130169338.04000002"/>
    <n v="6423852.7000000179"/>
    <n v="5.19"/>
    <n v="0"/>
    <n v="0"/>
    <s v="&gt;5"/>
    <s v="&gt;5"/>
    <x v="1"/>
  </r>
  <r>
    <x v="7"/>
    <x v="49"/>
    <s v="11092"/>
    <x v="531"/>
    <n v="72255979.090000004"/>
    <n v="69099140.909999996"/>
    <n v="-3156838.1800000072"/>
    <n v="-4.3600000000000003"/>
    <n v="120370139.23"/>
    <n v="124574228.84999999"/>
    <n v="4204089.6199999899"/>
    <n v="3.49"/>
    <n v="1"/>
    <n v="1"/>
    <s v="ผ่าน"/>
    <s v="ผ่าน"/>
    <x v="3"/>
  </r>
  <r>
    <x v="7"/>
    <x v="49"/>
    <s v="11093"/>
    <x v="532"/>
    <n v="35255538.199999996"/>
    <n v="34179119.840000004"/>
    <n v="-1076418.359999992"/>
    <n v="-3.05"/>
    <n v="62084586.359999999"/>
    <n v="63241579.850000001"/>
    <n v="1156993.4900000021"/>
    <n v="1.86"/>
    <n v="1"/>
    <n v="1"/>
    <s v="ผ่าน"/>
    <s v="ผ่าน"/>
    <x v="3"/>
  </r>
  <r>
    <x v="7"/>
    <x v="49"/>
    <s v="11094"/>
    <x v="533"/>
    <n v="18153853.699999999"/>
    <n v="17375164.530000001"/>
    <n v="-778689.16999999806"/>
    <n v="-4.28"/>
    <n v="29230587.09"/>
    <n v="29150469.440000001"/>
    <n v="-80117.64999999851"/>
    <n v="-0.27"/>
    <n v="1"/>
    <n v="1"/>
    <s v="ผ่าน"/>
    <s v="ผ่าน"/>
    <x v="3"/>
  </r>
  <r>
    <x v="7"/>
    <x v="49"/>
    <s v="11095"/>
    <x v="534"/>
    <n v="176012985.44"/>
    <n v="164158158.25999999"/>
    <n v="-11854827.180000007"/>
    <n v="-6.73"/>
    <n v="319434979.53999996"/>
    <n v="323484003.18000001"/>
    <n v="4049023.6400000453"/>
    <n v="1.26"/>
    <n v="0"/>
    <n v="1"/>
    <s v="&lt;-5"/>
    <s v="ผ่าน"/>
    <x v="0"/>
  </r>
  <r>
    <x v="7"/>
    <x v="49"/>
    <s v="11096"/>
    <x v="535"/>
    <n v="36693772.079999998"/>
    <n v="35231461.210000001"/>
    <n v="-1462310.8699999973"/>
    <n v="-3.98"/>
    <n v="66654920.359999999"/>
    <n v="63188092.289999992"/>
    <n v="-3466828.0700000077"/>
    <n v="-5.2"/>
    <n v="1"/>
    <n v="0"/>
    <s v="ผ่าน"/>
    <s v="&lt;-5"/>
    <x v="2"/>
  </r>
  <r>
    <x v="7"/>
    <x v="49"/>
    <s v="11097"/>
    <x v="536"/>
    <n v="60304404.250000007"/>
    <n v="61467984.089999996"/>
    <n v="1163579.8399999887"/>
    <n v="1.92"/>
    <n v="113804748.42000002"/>
    <n v="111967267.78999999"/>
    <n v="-1837480.630000025"/>
    <n v="-1.61"/>
    <n v="1"/>
    <n v="1"/>
    <s v="ผ่าน"/>
    <s v="ผ่าน"/>
    <x v="3"/>
  </r>
  <r>
    <x v="7"/>
    <x v="49"/>
    <s v="11098"/>
    <x v="537"/>
    <n v="66678535.770000003"/>
    <n v="72749303.639999986"/>
    <n v="6070767.8699999824"/>
    <n v="9.1"/>
    <n v="109327512.64"/>
    <n v="115154055.69"/>
    <n v="5826543.049999997"/>
    <n v="5.32"/>
    <n v="0"/>
    <n v="0"/>
    <s v="&gt;5"/>
    <s v="&gt;5"/>
    <x v="1"/>
  </r>
  <r>
    <x v="7"/>
    <x v="49"/>
    <s v="11099"/>
    <x v="538"/>
    <n v="37074760.540000007"/>
    <n v="32724493.120000001"/>
    <n v="-4350267.4200000055"/>
    <n v="-11.73"/>
    <n v="56746653.449999996"/>
    <n v="55951092.130000003"/>
    <n v="-795561.31999999285"/>
    <n v="-1.4"/>
    <n v="0"/>
    <n v="1"/>
    <s v="&lt;-10"/>
    <s v="ผ่าน"/>
    <x v="0"/>
  </r>
  <r>
    <x v="7"/>
    <x v="49"/>
    <s v="11100"/>
    <x v="539"/>
    <n v="23366356.640000001"/>
    <n v="22815371.710000001"/>
    <n v="-550984.9299999997"/>
    <n v="-2.35"/>
    <n v="38848069.909999996"/>
    <n v="39110355.230000004"/>
    <n v="262285.32000000775"/>
    <n v="0.67"/>
    <n v="1"/>
    <n v="1"/>
    <s v="ผ่าน"/>
    <s v="ผ่าน"/>
    <x v="3"/>
  </r>
  <r>
    <x v="7"/>
    <x v="49"/>
    <s v="11101"/>
    <x v="540"/>
    <n v="42450829.020000003"/>
    <n v="47955129.060000002"/>
    <n v="5504300.0399999991"/>
    <n v="12.96"/>
    <n v="66786249.310000002"/>
    <n v="74870249.530000001"/>
    <n v="8084000.2199999988"/>
    <n v="12.1"/>
    <n v="0"/>
    <n v="0"/>
    <s v="&gt;10"/>
    <s v="&gt;10"/>
    <x v="1"/>
  </r>
  <r>
    <x v="7"/>
    <x v="49"/>
    <s v="11102"/>
    <x v="541"/>
    <n v="33751930.519999996"/>
    <n v="30958983.250000004"/>
    <n v="-2792947.2699999921"/>
    <n v="-8.27"/>
    <n v="58998721.630000003"/>
    <n v="57163030.799999997"/>
    <n v="-1835690.8300000057"/>
    <n v="-3.11"/>
    <n v="0"/>
    <n v="1"/>
    <s v="&lt;-5"/>
    <s v="ผ่าน"/>
    <x v="0"/>
  </r>
  <r>
    <x v="7"/>
    <x v="49"/>
    <s v="11103"/>
    <x v="542"/>
    <n v="26224476.77"/>
    <n v="26006086.689999998"/>
    <n v="-218390.08000000194"/>
    <n v="-0.83"/>
    <n v="51065911.950000003"/>
    <n v="45361153.609999999"/>
    <n v="-5704758.3400000036"/>
    <n v="-11.17"/>
    <n v="1"/>
    <n v="0"/>
    <s v="ผ่าน"/>
    <s v="&lt;-10"/>
    <x v="2"/>
  </r>
  <r>
    <x v="7"/>
    <x v="49"/>
    <s v="11450"/>
    <x v="543"/>
    <n v="203822409.00999999"/>
    <n v="227794529.48999998"/>
    <n v="23972120.479999989"/>
    <n v="11.76"/>
    <n v="353441261.69999999"/>
    <n v="330746809.64999998"/>
    <n v="-22694452.050000012"/>
    <n v="-6.42"/>
    <n v="0"/>
    <n v="0"/>
    <s v="&gt;10"/>
    <s v="&lt;-5"/>
    <x v="1"/>
  </r>
  <r>
    <x v="7"/>
    <x v="49"/>
    <s v="21323"/>
    <x v="544"/>
    <n v="27494444.489999998"/>
    <n v="29053364.470000003"/>
    <n v="1558919.9800000042"/>
    <n v="5.66"/>
    <n v="46868367.490000002"/>
    <n v="49538566.660000004"/>
    <n v="2670199.1700000018"/>
    <n v="5.69"/>
    <n v="0"/>
    <n v="0"/>
    <s v="&gt;5"/>
    <s v="&gt;5"/>
    <x v="1"/>
  </r>
  <r>
    <x v="7"/>
    <x v="50"/>
    <s v="10706"/>
    <x v="545"/>
    <n v="527249999.99000001"/>
    <n v="744292448.83000004"/>
    <n v="217042448.84000003"/>
    <n v="41.16"/>
    <n v="695534999.98000002"/>
    <n v="671974129.67000008"/>
    <n v="-23560870.309999943"/>
    <n v="-3.38"/>
    <n v="0"/>
    <n v="1"/>
    <s v="&gt;10"/>
    <s v="ผ่าน"/>
    <x v="0"/>
  </r>
  <r>
    <x v="7"/>
    <x v="50"/>
    <s v="11042"/>
    <x v="546"/>
    <n v="128368499.98999999"/>
    <n v="88464795.36999999"/>
    <n v="-39903704.620000005"/>
    <n v="-31.08"/>
    <n v="158130999.99000001"/>
    <n v="147866182.86999997"/>
    <n v="-10264817.120000035"/>
    <n v="-6.49"/>
    <n v="0"/>
    <n v="0"/>
    <s v="&lt;-10"/>
    <s v="&lt;-5"/>
    <x v="1"/>
  </r>
  <r>
    <x v="7"/>
    <x v="50"/>
    <s v="11044"/>
    <x v="547"/>
    <n v="31135626.650000002"/>
    <n v="34980062.650000006"/>
    <n v="3844436.0000000037"/>
    <n v="12.34"/>
    <n v="48803749.159999996"/>
    <n v="50285912.399999999"/>
    <n v="1482163.2400000021"/>
    <n v="3.03"/>
    <n v="0"/>
    <n v="1"/>
    <s v="&gt;10"/>
    <s v="ผ่าน"/>
    <x v="0"/>
  </r>
  <r>
    <x v="7"/>
    <x v="50"/>
    <s v="11045"/>
    <x v="548"/>
    <n v="34719162.520000003"/>
    <n v="33966312.829999998"/>
    <n v="-752849.69000000507"/>
    <n v="-2.16"/>
    <n v="59760164.280000001"/>
    <n v="59906981.969999999"/>
    <n v="146817.68999999762"/>
    <n v="0.24"/>
    <n v="1"/>
    <n v="1"/>
    <s v="ผ่าน"/>
    <s v="ผ่าน"/>
    <x v="3"/>
  </r>
  <r>
    <x v="7"/>
    <x v="50"/>
    <s v="11448"/>
    <x v="549"/>
    <n v="256168719.98000002"/>
    <n v="240858410.33000001"/>
    <n v="-15310309.650000006"/>
    <n v="-5.97"/>
    <n v="358480119.99000001"/>
    <n v="347033269.13999999"/>
    <n v="-11446850.850000024"/>
    <n v="-3.19"/>
    <n v="0"/>
    <n v="1"/>
    <s v="&lt;-5"/>
    <s v="ผ่าน"/>
    <x v="0"/>
  </r>
  <r>
    <x v="7"/>
    <x v="50"/>
    <s v="21356"/>
    <x v="550"/>
    <n v="24970214.609999999"/>
    <n v="18880797.069999997"/>
    <n v="-6089417.5400000028"/>
    <n v="-24.38"/>
    <n v="42850786.660000004"/>
    <n v="38487162.07"/>
    <n v="-4363624.5900000036"/>
    <n v="-10.18"/>
    <n v="0"/>
    <n v="0"/>
    <s v="&lt;-10"/>
    <s v="&lt;-10"/>
    <x v="1"/>
  </r>
  <r>
    <x v="7"/>
    <x v="50"/>
    <s v="28778"/>
    <x v="551"/>
    <n v="18708956.859999999"/>
    <n v="15808916.92"/>
    <n v="-2900039.9399999995"/>
    <n v="-15.5"/>
    <n v="32370850.5"/>
    <n v="29980201.609999999"/>
    <n v="-2390648.8900000006"/>
    <n v="-7.38"/>
    <n v="0"/>
    <n v="0"/>
    <s v="&lt;-10"/>
    <s v="&lt;-5"/>
    <x v="1"/>
  </r>
  <r>
    <x v="7"/>
    <x v="50"/>
    <s v="28811"/>
    <x v="552"/>
    <n v="18371619.740000006"/>
    <n v="19116433.079999998"/>
    <n v="744813.3399999924"/>
    <n v="4.05"/>
    <n v="47146111.710000001"/>
    <n v="40979684.870000005"/>
    <n v="-6166426.8399999961"/>
    <n v="-13.07"/>
    <n v="1"/>
    <n v="0"/>
    <s v="ผ่าน"/>
    <s v="&lt;-10"/>
    <x v="2"/>
  </r>
  <r>
    <x v="7"/>
    <x v="50"/>
    <s v="28815"/>
    <x v="553"/>
    <n v="18979146.199999999"/>
    <n v="20145540.43"/>
    <n v="1166394.2300000004"/>
    <n v="6.14"/>
    <n v="41858898.5"/>
    <n v="43191405.440000005"/>
    <n v="1332506.9400000051"/>
    <n v="3.18"/>
    <n v="0"/>
    <n v="1"/>
    <s v="&gt;5"/>
    <s v="ผ่าน"/>
    <x v="0"/>
  </r>
  <r>
    <x v="7"/>
    <x v="51"/>
    <s v="10704"/>
    <x v="554"/>
    <n v="305699999.99000001"/>
    <n v="281748101.32000005"/>
    <n v="-23951898.669999957"/>
    <n v="-7.83"/>
    <n v="449049999.96000004"/>
    <n v="431506226.27999997"/>
    <n v="-17543773.680000067"/>
    <n v="-3.9"/>
    <n v="0"/>
    <n v="1"/>
    <s v="&lt;-5"/>
    <s v="ผ่าน"/>
    <x v="0"/>
  </r>
  <r>
    <x v="7"/>
    <x v="51"/>
    <s v="10991"/>
    <x v="555"/>
    <n v="50576840.32"/>
    <n v="48791789.630000003"/>
    <n v="-1785050.6899999976"/>
    <n v="-3.52"/>
    <n v="99059800.49000001"/>
    <n v="95406369.670000017"/>
    <n v="-3653430.8199999928"/>
    <n v="-3.68"/>
    <n v="1"/>
    <n v="1"/>
    <s v="ผ่าน"/>
    <s v="ผ่าน"/>
    <x v="3"/>
  </r>
  <r>
    <x v="7"/>
    <x v="51"/>
    <s v="10992"/>
    <x v="556"/>
    <n v="41452139.390000001"/>
    <n v="38621071.580000006"/>
    <n v="-2831067.8099999949"/>
    <n v="-6.82"/>
    <n v="77998669.099999994"/>
    <n v="75801965.989999995"/>
    <n v="-2196703.1099999994"/>
    <n v="-2.81"/>
    <n v="0"/>
    <n v="1"/>
    <s v="&lt;-5"/>
    <s v="ผ่าน"/>
    <x v="0"/>
  </r>
  <r>
    <x v="7"/>
    <x v="51"/>
    <s v="10993"/>
    <x v="557"/>
    <n v="58310855.390000001"/>
    <n v="54659154.43"/>
    <n v="-3651700.9600000009"/>
    <n v="-6.26"/>
    <n v="117167298.13"/>
    <n v="116710027.18999998"/>
    <n v="-457270.94000001252"/>
    <n v="-0.39"/>
    <n v="0"/>
    <n v="1"/>
    <s v="&lt;-5"/>
    <s v="ผ่าน"/>
    <x v="0"/>
  </r>
  <r>
    <x v="7"/>
    <x v="51"/>
    <s v="10994"/>
    <x v="558"/>
    <n v="45371169.810000002"/>
    <n v="46482481.469999999"/>
    <n v="1111311.6599999964"/>
    <n v="2.44"/>
    <n v="78595208.109999999"/>
    <n v="73574046.549999997"/>
    <n v="-5021161.5600000024"/>
    <n v="-6.38"/>
    <n v="1"/>
    <n v="0"/>
    <s v="ผ่าน"/>
    <s v="&lt;-5"/>
    <x v="2"/>
  </r>
  <r>
    <x v="7"/>
    <x v="51"/>
    <s v="23367"/>
    <x v="559"/>
    <n v="28067103.699999999"/>
    <n v="29677887.459999997"/>
    <n v="1610783.7599999979"/>
    <n v="5.73"/>
    <n v="58862043.619999997"/>
    <n v="61358565.089999996"/>
    <n v="2496521.4699999988"/>
    <n v="4.24"/>
    <n v="0"/>
    <n v="1"/>
    <s v="&gt;5"/>
    <s v="ผ่าน"/>
    <x v="0"/>
  </r>
  <r>
    <x v="7"/>
    <x v="52"/>
    <s v="10671"/>
    <x v="560"/>
    <n v="1532101500"/>
    <n v="1513544747.99"/>
    <n v="-18556752.00999999"/>
    <n v="-1.21"/>
    <n v="2206079910.4899998"/>
    <n v="2112767084.6399999"/>
    <n v="-93312825.849999905"/>
    <n v="-4.22"/>
    <n v="1"/>
    <n v="1"/>
    <s v="ผ่าน"/>
    <s v="ผ่าน"/>
    <x v="3"/>
  </r>
  <r>
    <x v="7"/>
    <x v="52"/>
    <s v="11013"/>
    <x v="561"/>
    <n v="42169049.019999996"/>
    <n v="43573375.439999998"/>
    <n v="1404326.4200000018"/>
    <n v="3.33"/>
    <n v="86832712.780000001"/>
    <n v="78800209.540000007"/>
    <n v="-8032503.2399999946"/>
    <n v="-9.25"/>
    <n v="1"/>
    <n v="0"/>
    <s v="ผ่าน"/>
    <s v="&lt;-5"/>
    <x v="2"/>
  </r>
  <r>
    <x v="7"/>
    <x v="52"/>
    <s v="11014"/>
    <x v="562"/>
    <n v="41664614.109999999"/>
    <n v="38058124.270000003"/>
    <n v="-3606489.8399999961"/>
    <n v="-8.65"/>
    <n v="73306575.25"/>
    <n v="68206662.13000001"/>
    <n v="-5099913.1199999899"/>
    <n v="-6.95"/>
    <n v="0"/>
    <n v="0"/>
    <s v="&lt;-5"/>
    <s v="&lt;-5"/>
    <x v="1"/>
  </r>
  <r>
    <x v="7"/>
    <x v="52"/>
    <s v="11015"/>
    <x v="563"/>
    <n v="197742366.53999999"/>
    <n v="191561448.88"/>
    <n v="-6180917.6599999964"/>
    <n v="-3.12"/>
    <n v="327148685.02999997"/>
    <n v="330662763.18000001"/>
    <n v="3514078.1500000358"/>
    <n v="1.07"/>
    <n v="1"/>
    <n v="1"/>
    <s v="ผ่าน"/>
    <s v="ผ่าน"/>
    <x v="3"/>
  </r>
  <r>
    <x v="7"/>
    <x v="52"/>
    <s v="11016"/>
    <x v="564"/>
    <n v="22495328.870000001"/>
    <n v="23220385.890000001"/>
    <n v="725057.01999999955"/>
    <n v="3.22"/>
    <n v="24713853.419999998"/>
    <n v="22650164.719999995"/>
    <n v="-2063688.700000003"/>
    <n v="-8.35"/>
    <n v="1"/>
    <n v="0"/>
    <s v="ผ่าน"/>
    <s v="&lt;-5"/>
    <x v="2"/>
  </r>
  <r>
    <x v="7"/>
    <x v="52"/>
    <s v="11017"/>
    <x v="565"/>
    <n v="36939529.789999999"/>
    <n v="36023528.660000004"/>
    <n v="-916001.12999999523"/>
    <n v="-2.4700000000000002"/>
    <n v="65366299.560000002"/>
    <n v="62634188.589999996"/>
    <n v="-2732110.9700000063"/>
    <n v="-4.17"/>
    <n v="1"/>
    <n v="1"/>
    <s v="ผ่าน"/>
    <s v="ผ่าน"/>
    <x v="3"/>
  </r>
  <r>
    <x v="7"/>
    <x v="52"/>
    <s v="11018"/>
    <x v="566"/>
    <n v="99815749.99000001"/>
    <n v="100996369.34000002"/>
    <n v="1180619.3500000089"/>
    <n v="1.18"/>
    <n v="195761371.23000005"/>
    <n v="191700331.80999994"/>
    <n v="-4061039.4200001061"/>
    <n v="-2.0699999999999998"/>
    <n v="1"/>
    <n v="1"/>
    <s v="ผ่าน"/>
    <s v="ผ่าน"/>
    <x v="3"/>
  </r>
  <r>
    <x v="7"/>
    <x v="52"/>
    <s v="11019"/>
    <x v="567"/>
    <n v="23694085.589999996"/>
    <n v="23621961.66"/>
    <n v="-72123.929999995977"/>
    <n v="-0.3"/>
    <n v="47141961.149999991"/>
    <n v="43783397.459999993"/>
    <n v="-3358563.6899999976"/>
    <n v="-7.12"/>
    <n v="1"/>
    <n v="0"/>
    <s v="ผ่าน"/>
    <s v="&lt;-5"/>
    <x v="2"/>
  </r>
  <r>
    <x v="7"/>
    <x v="52"/>
    <s v="11020"/>
    <x v="568"/>
    <n v="24327944.960000001"/>
    <n v="25973567.280000001"/>
    <n v="1645622.3200000003"/>
    <n v="6.76"/>
    <n v="49682280.609999992"/>
    <n v="47215801.000000007"/>
    <n v="-2466479.6099999845"/>
    <n v="-4.96"/>
    <n v="0"/>
    <n v="1"/>
    <s v="&gt;5"/>
    <s v="ผ่าน"/>
    <x v="0"/>
  </r>
  <r>
    <x v="7"/>
    <x v="52"/>
    <s v="11021"/>
    <x v="569"/>
    <n v="36194414.990000002"/>
    <n v="34878820.410000004"/>
    <n v="-1315594.5799999982"/>
    <n v="-3.63"/>
    <n v="64421875.490000002"/>
    <n v="58292563.700000003"/>
    <n v="-6129311.7899999991"/>
    <n v="-9.51"/>
    <n v="1"/>
    <n v="0"/>
    <s v="ผ่าน"/>
    <s v="&lt;-5"/>
    <x v="2"/>
  </r>
  <r>
    <x v="7"/>
    <x v="52"/>
    <s v="11022"/>
    <x v="570"/>
    <n v="49737010.560000002"/>
    <n v="45343168.280000001"/>
    <n v="-4393842.2800000012"/>
    <n v="-8.83"/>
    <n v="94560906.280000001"/>
    <n v="90298755.680000007"/>
    <n v="-4262150.599999994"/>
    <n v="-4.5"/>
    <n v="0"/>
    <n v="1"/>
    <s v="&lt;-5"/>
    <s v="ผ่าน"/>
    <x v="0"/>
  </r>
  <r>
    <x v="7"/>
    <x v="52"/>
    <s v="11023"/>
    <x v="571"/>
    <n v="96130946.140000001"/>
    <n v="95956772.860000014"/>
    <n v="-174173.27999998629"/>
    <n v="-0.18"/>
    <n v="174076493.93000001"/>
    <n v="168981318.75000003"/>
    <n v="-5095175.1799999774"/>
    <n v="-2.92"/>
    <n v="1"/>
    <n v="1"/>
    <s v="ผ่าน"/>
    <s v="ผ่าน"/>
    <x v="3"/>
  </r>
  <r>
    <x v="7"/>
    <x v="52"/>
    <s v="11024"/>
    <x v="572"/>
    <n v="45520548.43"/>
    <n v="42935846.329999998"/>
    <n v="-2584702.1000000015"/>
    <n v="-5.67"/>
    <n v="82981592.939999998"/>
    <n v="80994905.060000017"/>
    <n v="-1986687.8799999803"/>
    <n v="-2.39"/>
    <n v="0"/>
    <n v="1"/>
    <s v="&lt;-5"/>
    <s v="ผ่าน"/>
    <x v="0"/>
  </r>
  <r>
    <x v="7"/>
    <x v="52"/>
    <s v="11025"/>
    <x v="573"/>
    <n v="75118278.179999992"/>
    <n v="75719465.069999993"/>
    <n v="601186.8900000006"/>
    <n v="0.8"/>
    <n v="147749394.46000001"/>
    <n v="140225693.26000002"/>
    <n v="-7523701.1999999881"/>
    <n v="-5.09"/>
    <n v="1"/>
    <n v="0"/>
    <s v="ผ่าน"/>
    <s v="&lt;-5"/>
    <x v="2"/>
  </r>
  <r>
    <x v="7"/>
    <x v="52"/>
    <s v="11026"/>
    <x v="574"/>
    <n v="24122193.640000001"/>
    <n v="25347424.480000004"/>
    <n v="1225230.8400000036"/>
    <n v="5.07"/>
    <n v="44035735.609999999"/>
    <n v="42500195.839999996"/>
    <n v="-1535539.7700000033"/>
    <n v="-3.48"/>
    <n v="0"/>
    <n v="1"/>
    <s v="&gt;5"/>
    <s v="ผ่าน"/>
    <x v="0"/>
  </r>
  <r>
    <x v="7"/>
    <x v="52"/>
    <s v="11027"/>
    <x v="575"/>
    <n v="24779895.800000001"/>
    <n v="23975773.739999995"/>
    <n v="-804122.06000000611"/>
    <n v="-3.24"/>
    <n v="42100458.949999988"/>
    <n v="41880137.859999999"/>
    <n v="-220321.08999998868"/>
    <n v="-0.52"/>
    <n v="1"/>
    <n v="1"/>
    <s v="ผ่าน"/>
    <s v="ผ่าน"/>
    <x v="3"/>
  </r>
  <r>
    <x v="7"/>
    <x v="52"/>
    <s v="11028"/>
    <x v="576"/>
    <n v="20355393.670000002"/>
    <n v="19128794.720000003"/>
    <n v="-1226598.9499999993"/>
    <n v="-6.02"/>
    <n v="41087441.93"/>
    <n v="40810667.350000001"/>
    <n v="-276774.57999999821"/>
    <n v="-0.67"/>
    <n v="0"/>
    <n v="1"/>
    <s v="&lt;-5"/>
    <s v="ผ่าน"/>
    <x v="0"/>
  </r>
  <r>
    <x v="7"/>
    <x v="52"/>
    <s v="11029"/>
    <x v="577"/>
    <n v="25918906.989999998"/>
    <n v="36203524.210000001"/>
    <n v="10284617.220000003"/>
    <n v="39.67"/>
    <n v="44724477.609999999"/>
    <n v="43981292.810000002"/>
    <n v="-743184.79999999702"/>
    <n v="-1.66"/>
    <n v="0"/>
    <n v="1"/>
    <s v="&gt;10"/>
    <s v="ผ่าน"/>
    <x v="0"/>
  </r>
  <r>
    <x v="7"/>
    <x v="52"/>
    <s v="11446"/>
    <x v="578"/>
    <n v="99892304.440000013"/>
    <n v="112448908.7"/>
    <n v="12556604.25999999"/>
    <n v="12.57"/>
    <n v="206312959.91"/>
    <n v="203033434.77000001"/>
    <n v="-3279525.1399999857"/>
    <n v="-1.58"/>
    <n v="0"/>
    <n v="1"/>
    <s v="&gt;10"/>
    <s v="ผ่าน"/>
    <x v="0"/>
  </r>
  <r>
    <x v="7"/>
    <x v="52"/>
    <s v="25058"/>
    <x v="579"/>
    <n v="18871408.18"/>
    <n v="17569639"/>
    <n v="-1301769.1799999997"/>
    <n v="-6.89"/>
    <n v="37526811.32"/>
    <n v="33786745.090000004"/>
    <n v="-3740066.2299999967"/>
    <n v="-9.9600000000000009"/>
    <n v="0"/>
    <n v="0"/>
    <s v="&lt;-5"/>
    <s v="&lt;-5"/>
    <x v="1"/>
  </r>
  <r>
    <x v="7"/>
    <x v="52"/>
    <s v="25059"/>
    <x v="580"/>
    <n v="15311856.59"/>
    <n v="16070004.209999999"/>
    <n v="758147.61999999918"/>
    <n v="4.95"/>
    <n v="31038151.84"/>
    <n v="32377476.48"/>
    <n v="1339324.6400000006"/>
    <n v="4.3099999999999996"/>
    <n v="1"/>
    <n v="1"/>
    <s v="ผ่าน"/>
    <s v="ผ่าน"/>
    <x v="3"/>
  </r>
  <r>
    <x v="8"/>
    <x v="53"/>
    <s v="04007"/>
    <x v="581"/>
    <n v="14781999.98"/>
    <n v="16263575.880000001"/>
    <n v="1481575.9000000004"/>
    <n v="10.02"/>
    <n v="26762500"/>
    <n v="27124074.570000004"/>
    <n v="361574.57000000402"/>
    <n v="1.35"/>
    <n v="0"/>
    <n v="1"/>
    <s v="&gt;10"/>
    <s v="ผ่าน"/>
    <x v="0"/>
  </r>
  <r>
    <x v="8"/>
    <x v="53"/>
    <s v="10702"/>
    <x v="582"/>
    <n v="600679350"/>
    <n v="631851753.06999993"/>
    <n v="31172403.069999933"/>
    <n v="5.18"/>
    <n v="981281849.99000001"/>
    <n v="1001758689.15"/>
    <n v="20476839.159999967"/>
    <n v="2.08"/>
    <n v="0"/>
    <n v="1"/>
    <s v="&gt;5"/>
    <s v="ผ่าน"/>
    <x v="0"/>
  </r>
  <r>
    <x v="8"/>
    <x v="53"/>
    <s v="10970"/>
    <x v="583"/>
    <n v="43709999.990000002"/>
    <n v="41939533.360000007"/>
    <n v="-1770466.6299999952"/>
    <n v="-4.05"/>
    <n v="66500999.980000004"/>
    <n v="73364907.290000007"/>
    <n v="6863907.3100000024"/>
    <n v="10.32"/>
    <n v="1"/>
    <n v="0"/>
    <s v="ผ่าน"/>
    <s v="&gt;10"/>
    <x v="2"/>
  </r>
  <r>
    <x v="8"/>
    <x v="53"/>
    <s v="10971"/>
    <x v="584"/>
    <n v="43723999.990000002"/>
    <n v="44896493.329999998"/>
    <n v="1172493.3399999961"/>
    <n v="2.68"/>
    <n v="70501999.980000004"/>
    <n v="71801716.75"/>
    <n v="1299716.7699999958"/>
    <n v="1.84"/>
    <n v="1"/>
    <n v="1"/>
    <s v="ผ่าน"/>
    <s v="ผ่าน"/>
    <x v="3"/>
  </r>
  <r>
    <x v="8"/>
    <x v="53"/>
    <s v="10972"/>
    <x v="585"/>
    <n v="58606910"/>
    <n v="56367835.649999999"/>
    <n v="-2239074.3500000015"/>
    <n v="-3.82"/>
    <n v="117681160"/>
    <n v="106676420.28"/>
    <n v="-11004739.719999999"/>
    <n v="-9.35"/>
    <n v="1"/>
    <n v="0"/>
    <s v="ผ่าน"/>
    <s v="&lt;-5"/>
    <x v="2"/>
  </r>
  <r>
    <x v="8"/>
    <x v="53"/>
    <s v="10973"/>
    <x v="586"/>
    <n v="82784999.980000004"/>
    <n v="95173615.569999993"/>
    <n v="12388615.589999989"/>
    <n v="14.96"/>
    <n v="169500999.97"/>
    <n v="206221899.53"/>
    <n v="36720899.560000002"/>
    <n v="21.66"/>
    <n v="0"/>
    <n v="0"/>
    <s v="&gt;10"/>
    <s v="&gt;10"/>
    <x v="1"/>
  </r>
  <r>
    <x v="8"/>
    <x v="53"/>
    <s v="10974"/>
    <x v="587"/>
    <n v="88960000"/>
    <n v="85976883.530000016"/>
    <n v="-2983116.4699999839"/>
    <n v="-3.35"/>
    <n v="131986999.97999999"/>
    <n v="136758187.86999997"/>
    <n v="4771187.8899999857"/>
    <n v="3.61"/>
    <n v="1"/>
    <n v="1"/>
    <s v="ผ่าน"/>
    <s v="ผ่าน"/>
    <x v="3"/>
  </r>
  <r>
    <x v="8"/>
    <x v="53"/>
    <s v="10975"/>
    <x v="588"/>
    <n v="50040434.990000002"/>
    <n v="47149916.489999995"/>
    <n v="-2890518.5000000075"/>
    <n v="-5.77"/>
    <n v="87766078.079999998"/>
    <n v="85484059.519999996"/>
    <n v="-2282018.5600000024"/>
    <n v="-2.6"/>
    <n v="0"/>
    <n v="1"/>
    <s v="&lt;-5"/>
    <s v="ผ่าน"/>
    <x v="0"/>
  </r>
  <r>
    <x v="8"/>
    <x v="53"/>
    <s v="10976"/>
    <x v="589"/>
    <n v="38635599.980000004"/>
    <n v="34345377.689999998"/>
    <n v="-4290222.2900000066"/>
    <n v="-11.1"/>
    <n v="63527900"/>
    <n v="56313470.5"/>
    <n v="-7214429.5"/>
    <n v="-11.35"/>
    <n v="0"/>
    <n v="0"/>
    <s v="&lt;-10"/>
    <s v="&lt;-10"/>
    <x v="1"/>
  </r>
  <r>
    <x v="8"/>
    <x v="53"/>
    <s v="10977"/>
    <x v="590"/>
    <n v="31401499.989999998"/>
    <n v="33165278.750999998"/>
    <n v="1763778.7609999999"/>
    <n v="5.61"/>
    <n v="64131999.990000002"/>
    <n v="65310322.811000004"/>
    <n v="1178322.8210000023"/>
    <n v="1.83"/>
    <n v="0"/>
    <n v="1"/>
    <s v="&gt;5"/>
    <s v="ผ่าน"/>
    <x v="0"/>
  </r>
  <r>
    <x v="8"/>
    <x v="53"/>
    <s v="10978"/>
    <x v="591"/>
    <n v="189692000"/>
    <n v="193359034.16999999"/>
    <n v="3667034.1699999869"/>
    <n v="1.93"/>
    <n v="379561750"/>
    <n v="372955230.97000003"/>
    <n v="-6606519.0299999714"/>
    <n v="-1.74"/>
    <n v="1"/>
    <n v="1"/>
    <s v="ผ่าน"/>
    <s v="ผ่าน"/>
    <x v="3"/>
  </r>
  <r>
    <x v="8"/>
    <x v="53"/>
    <s v="10979"/>
    <x v="592"/>
    <n v="36901599.990000002"/>
    <n v="35414794.460000001"/>
    <n v="-1486805.5300000012"/>
    <n v="-4.0199999999999996"/>
    <n v="64412399.990000002"/>
    <n v="63006603.400000006"/>
    <n v="-1405796.5899999961"/>
    <n v="-2.1800000000000002"/>
    <n v="1"/>
    <n v="1"/>
    <s v="ผ่าน"/>
    <s v="ผ่าน"/>
    <x v="3"/>
  </r>
  <r>
    <x v="8"/>
    <x v="53"/>
    <s v="10980"/>
    <x v="593"/>
    <n v="81318050"/>
    <n v="82035725.410000011"/>
    <n v="717675.41000001132"/>
    <n v="0.88"/>
    <n v="140851800"/>
    <n v="156158984.33999997"/>
    <n v="15307184.339999974"/>
    <n v="10.86"/>
    <n v="1"/>
    <n v="0"/>
    <s v="ผ่าน"/>
    <s v="&gt;10"/>
    <x v="2"/>
  </r>
  <r>
    <x v="8"/>
    <x v="53"/>
    <s v="10981"/>
    <x v="594"/>
    <n v="33151499.989999998"/>
    <n v="33577180.829999998"/>
    <n v="425680.83999999985"/>
    <n v="1.28"/>
    <n v="72942100"/>
    <n v="71295168.940000013"/>
    <n v="-1646931.0599999875"/>
    <n v="-2.25"/>
    <n v="1"/>
    <n v="1"/>
    <s v="ผ่าน"/>
    <s v="ผ่าน"/>
    <x v="3"/>
  </r>
  <r>
    <x v="8"/>
    <x v="53"/>
    <s v="10982"/>
    <x v="595"/>
    <n v="28562649.990000002"/>
    <n v="26156450.200000003"/>
    <n v="-2406199.7899999991"/>
    <n v="-8.42"/>
    <n v="56062649.990000002"/>
    <n v="56993723.059999995"/>
    <n v="931073.06999999285"/>
    <n v="1.66"/>
    <n v="0"/>
    <n v="1"/>
    <s v="&lt;-5"/>
    <s v="ผ่าน"/>
    <x v="0"/>
  </r>
  <r>
    <x v="8"/>
    <x v="53"/>
    <s v="10983"/>
    <x v="596"/>
    <n v="31505147.149999999"/>
    <n v="28563677.18"/>
    <n v="-2941469.9699999988"/>
    <n v="-9.33"/>
    <n v="46331160.629999995"/>
    <n v="44542445.630000003"/>
    <n v="-1788714.9999999925"/>
    <n v="-3.86"/>
    <n v="0"/>
    <n v="1"/>
    <s v="&lt;-5"/>
    <s v="ผ่าน"/>
    <x v="0"/>
  </r>
  <r>
    <x v="8"/>
    <x v="54"/>
    <s v="10666"/>
    <x v="597"/>
    <n v="2061280086.27"/>
    <n v="2013028780.3499997"/>
    <n v="-48251305.920000315"/>
    <n v="-2.34"/>
    <n v="2935089676.1000004"/>
    <n v="3131039965.1700001"/>
    <n v="195950289.06999969"/>
    <n v="6.67"/>
    <n v="1"/>
    <n v="0"/>
    <s v="ผ่าน"/>
    <s v="&gt;5"/>
    <x v="2"/>
  </r>
  <r>
    <x v="8"/>
    <x v="54"/>
    <s v="10871"/>
    <x v="598"/>
    <n v="78826681.529999986"/>
    <n v="75969447.710000008"/>
    <n v="-2857233.8199999779"/>
    <n v="-3.62"/>
    <n v="147295515.37"/>
    <n v="138144466.90000001"/>
    <n v="-9151048.4699999988"/>
    <n v="-6.21"/>
    <n v="1"/>
    <n v="0"/>
    <s v="ผ่าน"/>
    <s v="&lt;-5"/>
    <x v="2"/>
  </r>
  <r>
    <x v="8"/>
    <x v="54"/>
    <s v="10872"/>
    <x v="599"/>
    <n v="44779741.25"/>
    <n v="45053434.550000004"/>
    <n v="273693.30000000447"/>
    <n v="0.61"/>
    <n v="83505775.399999991"/>
    <n v="85570430.810000002"/>
    <n v="2064655.4100000113"/>
    <n v="2.4700000000000002"/>
    <n v="1"/>
    <n v="1"/>
    <s v="ผ่าน"/>
    <s v="ผ่าน"/>
    <x v="3"/>
  </r>
  <r>
    <x v="8"/>
    <x v="54"/>
    <s v="10873"/>
    <x v="600"/>
    <n v="40417906.900000006"/>
    <n v="39659074.660000004"/>
    <n v="-758832.24000000209"/>
    <n v="-1.87"/>
    <n v="72851031.00999999"/>
    <n v="78076208.969999999"/>
    <n v="5225177.9600000083"/>
    <n v="7.17"/>
    <n v="1"/>
    <n v="0"/>
    <s v="ผ่าน"/>
    <s v="&gt;5"/>
    <x v="2"/>
  </r>
  <r>
    <x v="8"/>
    <x v="54"/>
    <s v="10874"/>
    <x v="601"/>
    <n v="27746022.379999995"/>
    <n v="27318658.940000005"/>
    <n v="-427363.43999999017"/>
    <n v="-1.54"/>
    <n v="47183218.549999997"/>
    <n v="51763592.049999997"/>
    <n v="4580373.5"/>
    <n v="9.6999999999999993"/>
    <n v="1"/>
    <n v="0"/>
    <s v="ผ่าน"/>
    <s v="&gt;5"/>
    <x v="2"/>
  </r>
  <r>
    <x v="8"/>
    <x v="54"/>
    <s v="10875"/>
    <x v="602"/>
    <n v="53741951.25"/>
    <n v="64299336.979999997"/>
    <n v="10557385.729999997"/>
    <n v="19.64"/>
    <n v="90499851.530000001"/>
    <n v="91317229.840000004"/>
    <n v="817378.31000000238"/>
    <n v="0.9"/>
    <n v="0"/>
    <n v="1"/>
    <s v="&gt;10"/>
    <s v="ผ่าน"/>
    <x v="0"/>
  </r>
  <r>
    <x v="8"/>
    <x v="54"/>
    <s v="10876"/>
    <x v="603"/>
    <n v="85999292.920000002"/>
    <n v="91953794.669999987"/>
    <n v="5954501.7499999851"/>
    <n v="6.92"/>
    <n v="130251369.63000001"/>
    <n v="145087797.87"/>
    <n v="14836428.239999995"/>
    <n v="11.39"/>
    <n v="0"/>
    <n v="0"/>
    <s v="&gt;5"/>
    <s v="&gt;10"/>
    <x v="1"/>
  </r>
  <r>
    <x v="8"/>
    <x v="54"/>
    <s v="10877"/>
    <x v="604"/>
    <n v="86929335.75"/>
    <n v="82860059.949999988"/>
    <n v="-4069275.8000000119"/>
    <n v="-4.68"/>
    <n v="160243753.69999999"/>
    <n v="154383129.27000001"/>
    <n v="-5860624.4299999774"/>
    <n v="-3.65"/>
    <n v="1"/>
    <n v="1"/>
    <s v="ผ่าน"/>
    <s v="ผ่าน"/>
    <x v="3"/>
  </r>
  <r>
    <x v="8"/>
    <x v="54"/>
    <s v="10878"/>
    <x v="605"/>
    <n v="50362369.5"/>
    <n v="55088211.909999989"/>
    <n v="4725842.409999989"/>
    <n v="9.3800000000000008"/>
    <n v="90046471.079999998"/>
    <n v="99126826.859999985"/>
    <n v="9080355.7799999863"/>
    <n v="10.08"/>
    <n v="0"/>
    <n v="0"/>
    <s v="&gt;5"/>
    <s v="&gt;10"/>
    <x v="1"/>
  </r>
  <r>
    <x v="8"/>
    <x v="54"/>
    <s v="10879"/>
    <x v="606"/>
    <n v="73725684.370000005"/>
    <n v="73025550.460000008"/>
    <n v="-700133.90999999642"/>
    <n v="-0.94"/>
    <n v="122638043.16999999"/>
    <n v="117378988.16999999"/>
    <n v="-5259055"/>
    <n v="-4.28"/>
    <n v="1"/>
    <n v="1"/>
    <s v="ผ่าน"/>
    <s v="ผ่าน"/>
    <x v="3"/>
  </r>
  <r>
    <x v="8"/>
    <x v="54"/>
    <s v="10880"/>
    <x v="607"/>
    <n v="41563389.980000004"/>
    <n v="41276721.93"/>
    <n v="-286668.05000000447"/>
    <n v="-0.68"/>
    <n v="73076259.11999999"/>
    <n v="70541957.25999999"/>
    <n v="-2534301.8599999994"/>
    <n v="-3.46"/>
    <n v="1"/>
    <n v="1"/>
    <s v="ผ่าน"/>
    <s v="ผ่าน"/>
    <x v="3"/>
  </r>
  <r>
    <x v="8"/>
    <x v="54"/>
    <s v="10881"/>
    <x v="608"/>
    <n v="134224996.31999999"/>
    <n v="129434794.92"/>
    <n v="-4790201.3999999911"/>
    <n v="-3.56"/>
    <n v="246105432.71000001"/>
    <n v="244888508.09"/>
    <n v="-1216924.6200000048"/>
    <n v="-0.49"/>
    <n v="1"/>
    <n v="1"/>
    <s v="ผ่าน"/>
    <s v="ผ่าน"/>
    <x v="3"/>
  </r>
  <r>
    <x v="8"/>
    <x v="54"/>
    <s v="10882"/>
    <x v="609"/>
    <n v="61371348.030000001"/>
    <n v="57006477.140000001"/>
    <n v="-4364870.8900000006"/>
    <n v="-7.11"/>
    <n v="106500327.86"/>
    <n v="98367923.520000011"/>
    <n v="-8132404.3399999887"/>
    <n v="-7.63"/>
    <n v="0"/>
    <n v="0"/>
    <s v="&lt;-5"/>
    <s v="&lt;-5"/>
    <x v="1"/>
  </r>
  <r>
    <x v="8"/>
    <x v="54"/>
    <s v="10883"/>
    <x v="610"/>
    <n v="84997620.970000014"/>
    <n v="76925066.899999991"/>
    <n v="-8072554.0700000226"/>
    <n v="-9.49"/>
    <n v="143816412.06999999"/>
    <n v="142346251.84"/>
    <n v="-1470160.2299999893"/>
    <n v="-1.02"/>
    <n v="0"/>
    <n v="1"/>
    <s v="&lt;-5"/>
    <s v="ผ่าน"/>
    <x v="0"/>
  </r>
  <r>
    <x v="8"/>
    <x v="54"/>
    <s v="10884"/>
    <x v="611"/>
    <n v="141222237.17000002"/>
    <n v="146298459.02000001"/>
    <n v="5076221.849999994"/>
    <n v="3.59"/>
    <n v="284639606.81999999"/>
    <n v="269984078.59000003"/>
    <n v="-14655528.229999959"/>
    <n v="-5.14"/>
    <n v="1"/>
    <n v="0"/>
    <s v="ผ่าน"/>
    <s v="&lt;-5"/>
    <x v="2"/>
  </r>
  <r>
    <x v="8"/>
    <x v="54"/>
    <s v="10885"/>
    <x v="612"/>
    <n v="41321484.670000002"/>
    <n v="43413872.93"/>
    <n v="2092388.2599999979"/>
    <n v="5.0599999999999996"/>
    <n v="95689851.109999999"/>
    <n v="86329266.510000005"/>
    <n v="-9360584.599999994"/>
    <n v="-9.7799999999999994"/>
    <n v="0"/>
    <n v="0"/>
    <s v="&gt;5"/>
    <s v="&lt;-5"/>
    <x v="1"/>
  </r>
  <r>
    <x v="8"/>
    <x v="54"/>
    <s v="10886"/>
    <x v="613"/>
    <n v="54623106.119999997"/>
    <n v="59023999.829999998"/>
    <n v="4400893.7100000009"/>
    <n v="8.0500000000000007"/>
    <n v="103383631.64"/>
    <n v="108263866.02"/>
    <n v="4880234.3799999952"/>
    <n v="4.72"/>
    <n v="0"/>
    <n v="1"/>
    <s v="&gt;5"/>
    <s v="ผ่าน"/>
    <x v="0"/>
  </r>
  <r>
    <x v="8"/>
    <x v="54"/>
    <s v="10887"/>
    <x v="614"/>
    <n v="77428427.700000018"/>
    <n v="72083374.049999997"/>
    <n v="-5345053.6500000209"/>
    <n v="-6.9"/>
    <n v="115590728.79000001"/>
    <n v="111345461.14999998"/>
    <n v="-4245267.6400000304"/>
    <n v="-3.67"/>
    <n v="0"/>
    <n v="1"/>
    <s v="&lt;-5"/>
    <s v="ผ่าน"/>
    <x v="0"/>
  </r>
  <r>
    <x v="8"/>
    <x v="54"/>
    <s v="10888"/>
    <x v="615"/>
    <n v="40274242.630000003"/>
    <n v="40734448.960000001"/>
    <n v="460206.32999999821"/>
    <n v="1.1399999999999999"/>
    <n v="60287146.380000003"/>
    <n v="58074552.620000005"/>
    <n v="-2212593.7599999979"/>
    <n v="-3.67"/>
    <n v="1"/>
    <n v="1"/>
    <s v="ผ่าน"/>
    <s v="ผ่าน"/>
    <x v="3"/>
  </r>
  <r>
    <x v="8"/>
    <x v="54"/>
    <s v="10889"/>
    <x v="616"/>
    <n v="96143767.629999995"/>
    <n v="95086469.189999983"/>
    <n v="-1057298.4400000125"/>
    <n v="-1.0900000000000001"/>
    <n v="178534048.79000002"/>
    <n v="174965153.74000001"/>
    <n v="-3568895.0500000119"/>
    <n v="-1.99"/>
    <n v="1"/>
    <n v="1"/>
    <s v="ผ่าน"/>
    <s v="ผ่าน"/>
    <x v="3"/>
  </r>
  <r>
    <x v="8"/>
    <x v="54"/>
    <s v="10890"/>
    <x v="617"/>
    <n v="281416967.40999997"/>
    <n v="277851061.36100006"/>
    <n v="-3565906.0489999056"/>
    <n v="-1.26"/>
    <n v="446592696.22999996"/>
    <n v="407134034.17000008"/>
    <n v="-39458662.059999883"/>
    <n v="-8.83"/>
    <n v="1"/>
    <n v="0"/>
    <s v="ผ่าน"/>
    <s v="&lt;-5"/>
    <x v="2"/>
  </r>
  <r>
    <x v="8"/>
    <x v="54"/>
    <s v="10891"/>
    <x v="618"/>
    <n v="46489280.210000001"/>
    <n v="48788923.969999991"/>
    <n v="2299643.7599999905"/>
    <n v="4.9400000000000004"/>
    <n v="72137955.620000005"/>
    <n v="70988408.120000005"/>
    <n v="-1149547.5"/>
    <n v="-1.59"/>
    <n v="1"/>
    <n v="1"/>
    <s v="ผ่าน"/>
    <s v="ผ่าน"/>
    <x v="3"/>
  </r>
  <r>
    <x v="8"/>
    <x v="54"/>
    <s v="10892"/>
    <x v="619"/>
    <n v="26403641.640000001"/>
    <n v="28664704.720000003"/>
    <n v="2261063.0800000019"/>
    <n v="8.56"/>
    <n v="50869967.269999996"/>
    <n v="50693641.609999999"/>
    <n v="-176325.65999999642"/>
    <n v="-0.34"/>
    <n v="0"/>
    <n v="1"/>
    <s v="&gt;5"/>
    <s v="ผ่าน"/>
    <x v="0"/>
  </r>
  <r>
    <x v="8"/>
    <x v="54"/>
    <s v="10893"/>
    <x v="620"/>
    <n v="25612942.800000001"/>
    <n v="29510623.919999998"/>
    <n v="3897681.1199999973"/>
    <n v="15.21"/>
    <n v="45914674.139999993"/>
    <n v="47187610.719999999"/>
    <n v="1272936.5800000057"/>
    <n v="2.77"/>
    <n v="0"/>
    <n v="1"/>
    <s v="&gt;10"/>
    <s v="ผ่าน"/>
    <x v="0"/>
  </r>
  <r>
    <x v="8"/>
    <x v="54"/>
    <s v="10894"/>
    <x v="621"/>
    <n v="38524190"/>
    <n v="47184084.679999992"/>
    <n v="8659894.6799999923"/>
    <n v="22.47"/>
    <n v="62199820.149999999"/>
    <n v="60173949.049999997"/>
    <n v="-2025871.1000000015"/>
    <n v="-3.25"/>
    <n v="0"/>
    <n v="1"/>
    <s v="&gt;10"/>
    <s v="ผ่าน"/>
    <x v="0"/>
  </r>
  <r>
    <x v="8"/>
    <x v="54"/>
    <s v="11602"/>
    <x v="622"/>
    <n v="26334786.140000001"/>
    <n v="26760316.439999998"/>
    <n v="425530.29999999702"/>
    <n v="1.61"/>
    <n v="50697719.899999999"/>
    <n v="49516551.409999996"/>
    <n v="-1181168.4900000021"/>
    <n v="-2.3199999999999998"/>
    <n v="1"/>
    <n v="1"/>
    <s v="ผ่าน"/>
    <s v="ผ่าน"/>
    <x v="3"/>
  </r>
  <r>
    <x v="8"/>
    <x v="54"/>
    <s v="11608"/>
    <x v="623"/>
    <n v="26497629.239999998"/>
    <n v="27124632.249999996"/>
    <n v="627003.00999999791"/>
    <n v="2.36"/>
    <n v="45000819.910000004"/>
    <n v="44672120.459999993"/>
    <n v="-328699.45000001043"/>
    <n v="-0.73"/>
    <n v="1"/>
    <n v="1"/>
    <s v="ผ่าน"/>
    <s v="ผ่าน"/>
    <x v="3"/>
  </r>
  <r>
    <x v="8"/>
    <x v="54"/>
    <s v="22456"/>
    <x v="624"/>
    <n v="29539298.430000003"/>
    <n v="27109568.809999999"/>
    <n v="-2429729.6200000048"/>
    <n v="-8.2200000000000006"/>
    <n v="55447893.169999994"/>
    <n v="53931828.960000001"/>
    <n v="-1516064.2099999934"/>
    <n v="-2.73"/>
    <n v="0"/>
    <n v="1"/>
    <s v="&lt;-5"/>
    <s v="ผ่าน"/>
    <x v="0"/>
  </r>
  <r>
    <x v="8"/>
    <x v="54"/>
    <s v="23839"/>
    <x v="625"/>
    <n v="202236768.45000002"/>
    <n v="212187389"/>
    <n v="9950620.5499999821"/>
    <n v="4.92"/>
    <n v="368048156.94"/>
    <n v="290142379.56999999"/>
    <n v="-77905777.370000005"/>
    <n v="-21.16"/>
    <n v="1"/>
    <n v="0"/>
    <s v="ผ่าน"/>
    <s v="&lt;-10"/>
    <x v="2"/>
  </r>
  <r>
    <x v="8"/>
    <x v="54"/>
    <s v="24692"/>
    <x v="626"/>
    <n v="24065780.829999998"/>
    <n v="26952858.010000002"/>
    <n v="2887077.1800000034"/>
    <n v="11.99"/>
    <n v="42396391.68"/>
    <n v="42647845.289999999"/>
    <n v="251453.6099999994"/>
    <n v="0.59"/>
    <n v="0"/>
    <n v="1"/>
    <s v="&gt;10"/>
    <s v="ผ่าน"/>
    <x v="0"/>
  </r>
  <r>
    <x v="8"/>
    <x v="54"/>
    <s v="27839"/>
    <x v="627"/>
    <n v="14446697.180000002"/>
    <n v="15671149.539999999"/>
    <n v="1224452.3599999975"/>
    <n v="8.4700000000000006"/>
    <n v="28074067.189999998"/>
    <n v="28900940.689999998"/>
    <n v="826873.5"/>
    <n v="2.94"/>
    <n v="0"/>
    <n v="1"/>
    <s v="&gt;5"/>
    <s v="ผ่าน"/>
    <x v="0"/>
  </r>
  <r>
    <x v="8"/>
    <x v="54"/>
    <s v="27840"/>
    <x v="628"/>
    <n v="15485875.99"/>
    <n v="16380146"/>
    <n v="894270.00999999978"/>
    <n v="5.77"/>
    <n v="29491291.48"/>
    <n v="28556643.23"/>
    <n v="-934648.25"/>
    <n v="-3.16"/>
    <n v="0"/>
    <n v="1"/>
    <s v="&gt;5"/>
    <s v="ผ่าน"/>
    <x v="0"/>
  </r>
  <r>
    <x v="8"/>
    <x v="54"/>
    <s v="27841"/>
    <x v="629"/>
    <n v="15457511.389999999"/>
    <n v="16052425.110000001"/>
    <n v="594913.72000000253"/>
    <n v="3.84"/>
    <n v="31095435.02"/>
    <n v="33697467.310000002"/>
    <n v="2602032.2900000028"/>
    <n v="8.36"/>
    <n v="1"/>
    <n v="0"/>
    <s v="ผ่าน"/>
    <s v="&gt;5"/>
    <x v="2"/>
  </r>
  <r>
    <x v="8"/>
    <x v="54"/>
    <s v="77498"/>
    <x v="630"/>
    <n v="7331874.9900000012"/>
    <n v="6472155.9899999993"/>
    <n v="-859719.00000000186"/>
    <n v="-11.72"/>
    <n v="17267019.310000002"/>
    <n v="17874957.899999999"/>
    <n v="607938.58999999613"/>
    <n v="3.52"/>
    <n v="0"/>
    <n v="1"/>
    <s v="&lt;-10"/>
    <s v="ผ่าน"/>
    <x v="0"/>
  </r>
  <r>
    <x v="8"/>
    <x v="55"/>
    <s v="10667"/>
    <x v="631"/>
    <n v="1071959588.79"/>
    <n v="1093454563.29"/>
    <n v="21494974.5"/>
    <n v="2"/>
    <n v="1610722699.4000001"/>
    <n v="1671267705.77"/>
    <n v="60545006.369999886"/>
    <n v="3.75"/>
    <n v="1"/>
    <n v="1"/>
    <s v="ผ่าน"/>
    <s v="ผ่าน"/>
    <x v="3"/>
  </r>
  <r>
    <x v="8"/>
    <x v="55"/>
    <s v="10895"/>
    <x v="632"/>
    <n v="62574213.030000001"/>
    <n v="71672013.899999991"/>
    <n v="9097800.8699999899"/>
    <n v="14.53"/>
    <n v="119996112.08000001"/>
    <n v="115028596.62999998"/>
    <n v="-4967515.4500000328"/>
    <n v="-4.13"/>
    <n v="0"/>
    <n v="1"/>
    <s v="&gt;10"/>
    <s v="ผ่าน"/>
    <x v="0"/>
  </r>
  <r>
    <x v="8"/>
    <x v="55"/>
    <s v="10896"/>
    <x v="633"/>
    <n v="61947307.690000005"/>
    <n v="61165679.740000002"/>
    <n v="-781627.95000000298"/>
    <n v="-1.26"/>
    <n v="126343201.18000001"/>
    <n v="127646453.22"/>
    <n v="1303252.0399999917"/>
    <n v="1.03"/>
    <n v="1"/>
    <n v="1"/>
    <s v="ผ่าน"/>
    <s v="ผ่าน"/>
    <x v="3"/>
  </r>
  <r>
    <x v="8"/>
    <x v="55"/>
    <s v="10897"/>
    <x v="634"/>
    <n v="354601988.00999999"/>
    <n v="293811222.21999997"/>
    <n v="-60790765.790000021"/>
    <n v="-17.14"/>
    <n v="471204950.47000003"/>
    <n v="465508583.36000001"/>
    <n v="-5696367.1100000143"/>
    <n v="-1.2"/>
    <n v="0"/>
    <n v="1"/>
    <s v="&lt;-10"/>
    <s v="ผ่าน"/>
    <x v="0"/>
  </r>
  <r>
    <x v="8"/>
    <x v="55"/>
    <s v="10898"/>
    <x v="635"/>
    <n v="57373350.490000002"/>
    <n v="55868622.380000003"/>
    <n v="-1504728.1099999994"/>
    <n v="-2.62"/>
    <n v="107974086.97"/>
    <n v="105121652.66"/>
    <n v="-2852434.3100000024"/>
    <n v="-2.64"/>
    <n v="1"/>
    <n v="1"/>
    <s v="ผ่าน"/>
    <s v="ผ่าน"/>
    <x v="3"/>
  </r>
  <r>
    <x v="8"/>
    <x v="55"/>
    <s v="10899"/>
    <x v="636"/>
    <n v="56128734.75"/>
    <n v="63715505.719999999"/>
    <n v="7586770.9699999988"/>
    <n v="13.51"/>
    <n v="113997309.83"/>
    <n v="118296208.31000002"/>
    <n v="4298898.4800000191"/>
    <n v="3.77"/>
    <n v="0"/>
    <n v="1"/>
    <s v="&gt;10"/>
    <s v="ผ่าน"/>
    <x v="0"/>
  </r>
  <r>
    <x v="8"/>
    <x v="55"/>
    <s v="10900"/>
    <x v="637"/>
    <n v="104174587.73999999"/>
    <n v="104785514.42000002"/>
    <n v="610926.68000002205"/>
    <n v="0.57999999999999996"/>
    <n v="188030536.37"/>
    <n v="187253861.19"/>
    <n v="-776675.18000000715"/>
    <n v="-0.41"/>
    <n v="1"/>
    <n v="1"/>
    <s v="ผ่าน"/>
    <s v="ผ่าน"/>
    <x v="3"/>
  </r>
  <r>
    <x v="8"/>
    <x v="55"/>
    <s v="10901"/>
    <x v="638"/>
    <n v="48859526.780000001"/>
    <n v="49431444.260000005"/>
    <n v="571917.48000000417"/>
    <n v="1.17"/>
    <n v="102045894.48999999"/>
    <n v="109697475.05"/>
    <n v="7651580.5600000024"/>
    <n v="7.49"/>
    <n v="1"/>
    <n v="0"/>
    <s v="ผ่าน"/>
    <s v="&gt;5"/>
    <x v="2"/>
  </r>
  <r>
    <x v="8"/>
    <x v="55"/>
    <s v="10902"/>
    <x v="639"/>
    <n v="54200918.140000001"/>
    <n v="58449261.659999996"/>
    <n v="4248343.5199999958"/>
    <n v="7.83"/>
    <n v="103611867.22"/>
    <n v="103145996.98999999"/>
    <n v="-465870.23000000417"/>
    <n v="-0.44"/>
    <n v="0"/>
    <n v="1"/>
    <s v="&gt;5"/>
    <s v="ผ่าน"/>
    <x v="0"/>
  </r>
  <r>
    <x v="8"/>
    <x v="55"/>
    <s v="10904"/>
    <x v="640"/>
    <n v="111291732.47999999"/>
    <n v="118777021.59"/>
    <n v="7485289.1100000143"/>
    <n v="6.72"/>
    <n v="196551769.38999999"/>
    <n v="203483194.12"/>
    <n v="6931424.7300000191"/>
    <n v="3.52"/>
    <n v="0"/>
    <n v="1"/>
    <s v="&gt;5"/>
    <s v="ผ่าน"/>
    <x v="0"/>
  </r>
  <r>
    <x v="8"/>
    <x v="55"/>
    <s v="10905"/>
    <x v="641"/>
    <n v="84022451.25999999"/>
    <n v="92334227.159999996"/>
    <n v="8311775.900000006"/>
    <n v="9.89"/>
    <n v="162492857.49000001"/>
    <n v="168311329.08999997"/>
    <n v="5818471.5999999642"/>
    <n v="3.58"/>
    <n v="0"/>
    <n v="1"/>
    <s v="&gt;5"/>
    <s v="ผ่าน"/>
    <x v="0"/>
  </r>
  <r>
    <x v="8"/>
    <x v="55"/>
    <s v="10906"/>
    <x v="642"/>
    <n v="31168994.599999998"/>
    <n v="32479867.75"/>
    <n v="1310873.1500000022"/>
    <n v="4.2"/>
    <n v="60461963.660000004"/>
    <n v="57254742.269999996"/>
    <n v="-3207221.390000008"/>
    <n v="-5.3"/>
    <n v="1"/>
    <n v="0"/>
    <s v="ผ่าน"/>
    <s v="&lt;-5"/>
    <x v="2"/>
  </r>
  <r>
    <x v="8"/>
    <x v="55"/>
    <s v="10907"/>
    <x v="643"/>
    <n v="33631916.490000002"/>
    <n v="36134150.530000001"/>
    <n v="2502234.0399999991"/>
    <n v="7.44"/>
    <n v="52102660.82"/>
    <n v="56115794.630000003"/>
    <n v="4013133.8100000024"/>
    <n v="7.7"/>
    <n v="0"/>
    <n v="0"/>
    <s v="&gt;5"/>
    <s v="&gt;5"/>
    <x v="1"/>
  </r>
  <r>
    <x v="8"/>
    <x v="55"/>
    <s v="10908"/>
    <x v="644"/>
    <n v="39791610.019999996"/>
    <n v="43484683.119999997"/>
    <n v="3693073.1000000015"/>
    <n v="9.2799999999999994"/>
    <n v="76245582.920000002"/>
    <n v="81357090.209999993"/>
    <n v="5111507.2899999917"/>
    <n v="6.7"/>
    <n v="0"/>
    <n v="0"/>
    <s v="&gt;5"/>
    <s v="&gt;5"/>
    <x v="1"/>
  </r>
  <r>
    <x v="8"/>
    <x v="55"/>
    <s v="10909"/>
    <x v="645"/>
    <n v="38199249.990000002"/>
    <n v="32795406.100000001"/>
    <n v="-5403843.8900000006"/>
    <n v="-14.14"/>
    <n v="66574890.590000004"/>
    <n v="69879564.890000015"/>
    <n v="3304674.3000000119"/>
    <n v="4.96"/>
    <n v="0"/>
    <n v="1"/>
    <s v="&lt;-10"/>
    <s v="ผ่าน"/>
    <x v="0"/>
  </r>
  <r>
    <x v="8"/>
    <x v="55"/>
    <s v="10910"/>
    <x v="646"/>
    <n v="32200701.839999996"/>
    <n v="72410996.790000007"/>
    <n v="40210294.95000001"/>
    <n v="124.87"/>
    <n v="59109415.090000004"/>
    <n v="60479014.070000008"/>
    <n v="1369598.9800000042"/>
    <n v="2.31"/>
    <n v="0"/>
    <n v="1"/>
    <s v="&gt;10"/>
    <s v="ผ่าน"/>
    <x v="0"/>
  </r>
  <r>
    <x v="8"/>
    <x v="55"/>
    <s v="10911"/>
    <x v="647"/>
    <n v="24014997.049999997"/>
    <n v="23162250.609999999"/>
    <n v="-852746.43999999762"/>
    <n v="-3.55"/>
    <n v="47052983.950000003"/>
    <n v="42894100.779999994"/>
    <n v="-4158883.1700000092"/>
    <n v="-8.83"/>
    <n v="1"/>
    <n v="0"/>
    <s v="ผ่าน"/>
    <s v="&lt;-5"/>
    <x v="2"/>
  </r>
  <r>
    <x v="8"/>
    <x v="55"/>
    <s v="10912"/>
    <x v="648"/>
    <n v="24852740.989999998"/>
    <n v="29992120.25"/>
    <n v="5139379.2600000016"/>
    <n v="20.67"/>
    <n v="56769961.93"/>
    <n v="56714820.509999998"/>
    <n v="-55141.420000001788"/>
    <n v="-0.09"/>
    <n v="0"/>
    <n v="1"/>
    <s v="&gt;10"/>
    <s v="ผ่าน"/>
    <x v="0"/>
  </r>
  <r>
    <x v="8"/>
    <x v="55"/>
    <s v="10913"/>
    <x v="649"/>
    <n v="28142729.989999998"/>
    <n v="27782374.879999999"/>
    <n v="-360355.1099999994"/>
    <n v="-1.28"/>
    <n v="46146728.470000006"/>
    <n v="47948580.780000001"/>
    <n v="1801852.3099999949"/>
    <n v="3.9"/>
    <n v="1"/>
    <n v="1"/>
    <s v="ผ่าน"/>
    <s v="ผ่าน"/>
    <x v="3"/>
  </r>
  <r>
    <x v="8"/>
    <x v="55"/>
    <s v="10914"/>
    <x v="650"/>
    <n v="24899098.509999998"/>
    <n v="24410245.900000002"/>
    <n v="-488852.60999999568"/>
    <n v="-1.96"/>
    <n v="49986023.370000005"/>
    <n v="47735337.590000004"/>
    <n v="-2250685.7800000012"/>
    <n v="-4.5"/>
    <n v="1"/>
    <n v="1"/>
    <s v="ผ่าน"/>
    <s v="ผ่าน"/>
    <x v="3"/>
  </r>
  <r>
    <x v="8"/>
    <x v="55"/>
    <s v="11619"/>
    <x v="651"/>
    <n v="26506267.489999998"/>
    <n v="30200022.629999999"/>
    <n v="3693755.1400000006"/>
    <n v="13.93"/>
    <n v="47253697.780000001"/>
    <n v="49841438.029999994"/>
    <n v="2587740.2499999925"/>
    <n v="5.47"/>
    <n v="0"/>
    <n v="0"/>
    <s v="&gt;10"/>
    <s v="&gt;5"/>
    <x v="1"/>
  </r>
  <r>
    <x v="8"/>
    <x v="55"/>
    <s v="23578"/>
    <x v="652"/>
    <n v="19995846.089999996"/>
    <n v="22068030.490000002"/>
    <n v="2072184.400000006"/>
    <n v="10.36"/>
    <n v="45957815.880000003"/>
    <n v="48274880.13000001"/>
    <n v="2317064.2500000075"/>
    <n v="5.04"/>
    <n v="0"/>
    <n v="0"/>
    <s v="&gt;10"/>
    <s v="&gt;5"/>
    <x v="1"/>
  </r>
  <r>
    <x v="8"/>
    <x v="55"/>
    <s v="28020"/>
    <x v="653"/>
    <n v="26356415"/>
    <n v="28650456.779999997"/>
    <n v="2294041.7799999975"/>
    <n v="8.6999999999999993"/>
    <n v="52021299.890000001"/>
    <n v="48948191.930000007"/>
    <n v="-3073107.9599999934"/>
    <n v="-5.9"/>
    <n v="0"/>
    <n v="0"/>
    <s v="&gt;5"/>
    <s v="&lt;-5"/>
    <x v="1"/>
  </r>
  <r>
    <x v="8"/>
    <x v="56"/>
    <s v="10668"/>
    <x v="654"/>
    <n v="1027101876.3200001"/>
    <n v="1140181482.49"/>
    <n v="113079606.16999996"/>
    <n v="11"/>
    <n v="1520636472.98"/>
    <n v="1555936434.8000002"/>
    <n v="35299961.820000172"/>
    <n v="2.3199999999999998"/>
    <n v="0"/>
    <n v="1"/>
    <s v="&gt;10"/>
    <s v="ผ่าน"/>
    <x v="0"/>
  </r>
  <r>
    <x v="8"/>
    <x v="56"/>
    <s v="10915"/>
    <x v="655"/>
    <n v="45195928.38000001"/>
    <n v="51340210.960000001"/>
    <n v="6144282.5799999908"/>
    <n v="13.59"/>
    <n v="80202823.569999993"/>
    <n v="83481508.339999989"/>
    <n v="3278684.7699999958"/>
    <n v="4.08"/>
    <n v="0"/>
    <n v="1"/>
    <s v="&gt;10"/>
    <s v="ผ่าน"/>
    <x v="0"/>
  </r>
  <r>
    <x v="8"/>
    <x v="56"/>
    <s v="10916"/>
    <x v="656"/>
    <n v="116622457.17"/>
    <n v="104202644.21999998"/>
    <n v="-12419812.950000018"/>
    <n v="-10.64"/>
    <n v="197348109.55000001"/>
    <n v="181241672.53"/>
    <n v="-16106437.020000011"/>
    <n v="-8.16"/>
    <n v="0"/>
    <n v="0"/>
    <s v="&lt;-10"/>
    <s v="&lt;-5"/>
    <x v="1"/>
  </r>
  <r>
    <x v="8"/>
    <x v="56"/>
    <s v="10917"/>
    <x v="657"/>
    <n v="43740010"/>
    <n v="45106488.670000002"/>
    <n v="1366478.6700000018"/>
    <n v="3.12"/>
    <n v="76989484.480000004"/>
    <n v="82325795.299999997"/>
    <n v="5336310.8199999928"/>
    <n v="6.93"/>
    <n v="1"/>
    <n v="0"/>
    <s v="ผ่าน"/>
    <s v="&gt;5"/>
    <x v="2"/>
  </r>
  <r>
    <x v="8"/>
    <x v="56"/>
    <s v="10918"/>
    <x v="658"/>
    <n v="189406230.37"/>
    <n v="169095721.86999997"/>
    <n v="-20310508.50000003"/>
    <n v="-10.72"/>
    <n v="371223621.72000003"/>
    <n v="309827493.65000004"/>
    <n v="-61396128.069999993"/>
    <n v="-16.53"/>
    <n v="0"/>
    <n v="0"/>
    <s v="&lt;-10"/>
    <s v="&lt;-10"/>
    <x v="1"/>
  </r>
  <r>
    <x v="8"/>
    <x v="56"/>
    <s v="10919"/>
    <x v="659"/>
    <n v="44453669.019999996"/>
    <n v="43285154.229999997"/>
    <n v="-1168514.7899999991"/>
    <n v="-2.62"/>
    <n v="82356386.5"/>
    <n v="87563368.629999995"/>
    <n v="5206982.1299999952"/>
    <n v="6.32"/>
    <n v="1"/>
    <n v="0"/>
    <s v="ผ่าน"/>
    <s v="&gt;5"/>
    <x v="2"/>
  </r>
  <r>
    <x v="8"/>
    <x v="56"/>
    <s v="10920"/>
    <x v="660"/>
    <n v="103873898.42"/>
    <n v="110764535.66"/>
    <n v="6890637.2399999946"/>
    <n v="6.63"/>
    <n v="177807316.42000002"/>
    <n v="176228899.33999997"/>
    <n v="-1578417.0800000429"/>
    <n v="-0.88"/>
    <n v="0"/>
    <n v="1"/>
    <s v="&gt;5"/>
    <s v="ผ่าน"/>
    <x v="0"/>
  </r>
  <r>
    <x v="8"/>
    <x v="56"/>
    <s v="10921"/>
    <x v="661"/>
    <n v="31483612.839999996"/>
    <n v="31683809.07"/>
    <n v="200196.23000000417"/>
    <n v="0.63"/>
    <n v="50877584.909999996"/>
    <n v="49249998.769999996"/>
    <n v="-1627586.1400000006"/>
    <n v="-3.19"/>
    <n v="1"/>
    <n v="1"/>
    <s v="ผ่าน"/>
    <s v="ผ่าน"/>
    <x v="3"/>
  </r>
  <r>
    <x v="8"/>
    <x v="56"/>
    <s v="10922"/>
    <x v="662"/>
    <n v="113753499.99000001"/>
    <n v="113794804.09000002"/>
    <n v="41304.100000008941"/>
    <n v="0.03"/>
    <n v="228867827.04000002"/>
    <n v="301539567.15999997"/>
    <n v="72671740.119999945"/>
    <n v="31.75"/>
    <n v="1"/>
    <n v="0"/>
    <s v="ผ่าน"/>
    <s v="&gt;10"/>
    <x v="2"/>
  </r>
  <r>
    <x v="8"/>
    <x v="56"/>
    <s v="10923"/>
    <x v="663"/>
    <n v="106628662.81999999"/>
    <n v="100238845.39000002"/>
    <n v="-6389817.4299999774"/>
    <n v="-5.99"/>
    <n v="217066897.85000005"/>
    <n v="194937210.56999999"/>
    <n v="-22129687.280000061"/>
    <n v="-10.19"/>
    <n v="0"/>
    <n v="0"/>
    <s v="&lt;-5"/>
    <s v="&lt;-10"/>
    <x v="1"/>
  </r>
  <r>
    <x v="8"/>
    <x v="56"/>
    <s v="10924"/>
    <x v="664"/>
    <n v="55932235.730000004"/>
    <n v="53658119.969999999"/>
    <n v="-2274115.7600000054"/>
    <n v="-4.0599999999999996"/>
    <n v="111586196.81999999"/>
    <n v="102399555.88"/>
    <n v="-9186640.9399999976"/>
    <n v="-8.23"/>
    <n v="1"/>
    <n v="0"/>
    <s v="ผ่าน"/>
    <s v="&lt;-5"/>
    <x v="2"/>
  </r>
  <r>
    <x v="8"/>
    <x v="56"/>
    <s v="10925"/>
    <x v="665"/>
    <n v="40690216.060000002"/>
    <n v="42704311.619999997"/>
    <n v="2014095.5599999949"/>
    <n v="4.9400000000000004"/>
    <n v="77837075.810000002"/>
    <n v="71810064.50999999"/>
    <n v="-6027011.3000000119"/>
    <n v="-7.74"/>
    <n v="1"/>
    <n v="0"/>
    <s v="ผ่าน"/>
    <s v="&lt;-5"/>
    <x v="2"/>
  </r>
  <r>
    <x v="8"/>
    <x v="56"/>
    <s v="10926"/>
    <x v="666"/>
    <n v="28395626.18"/>
    <n v="28684057.380000003"/>
    <n v="288431.20000000298"/>
    <n v="1.01"/>
    <n v="47684095.789999999"/>
    <n v="57194182.149999999"/>
    <n v="9510086.3599999994"/>
    <n v="19.940000000000001"/>
    <n v="1"/>
    <n v="0"/>
    <s v="ผ่าน"/>
    <s v="&gt;10"/>
    <x v="2"/>
  </r>
  <r>
    <x v="8"/>
    <x v="56"/>
    <s v="22302"/>
    <x v="667"/>
    <n v="47697439.990000002"/>
    <n v="71431123.469999999"/>
    <n v="23733683.479999997"/>
    <n v="49.75"/>
    <n v="56348474.560000002"/>
    <n v="58478132.210000001"/>
    <n v="2129657.6499999985"/>
    <n v="3.77"/>
    <n v="0"/>
    <n v="1"/>
    <s v="&gt;10"/>
    <s v="ผ่าน"/>
    <x v="0"/>
  </r>
  <r>
    <x v="8"/>
    <x v="56"/>
    <s v="27842"/>
    <x v="668"/>
    <n v="23081830.119999997"/>
    <n v="22940438.710000001"/>
    <n v="-141391.40999999642"/>
    <n v="-0.61"/>
    <n v="46719002.969999999"/>
    <n v="45329996.600000001"/>
    <n v="-1389006.3699999973"/>
    <n v="-2.97"/>
    <n v="1"/>
    <n v="1"/>
    <s v="ผ่าน"/>
    <s v="ผ่าน"/>
    <x v="3"/>
  </r>
  <r>
    <x v="8"/>
    <x v="56"/>
    <s v="27843"/>
    <x v="669"/>
    <n v="18361258.530000001"/>
    <n v="16842213.060000002"/>
    <n v="-1519045.4699999988"/>
    <n v="-8.27"/>
    <n v="52466973.479999997"/>
    <n v="43013391.670000009"/>
    <n v="-9453581.8099999875"/>
    <n v="-18.010000000000002"/>
    <n v="0"/>
    <n v="0"/>
    <s v="&lt;-5"/>
    <s v="&lt;-10"/>
    <x v="1"/>
  </r>
  <r>
    <x v="8"/>
    <x v="56"/>
    <s v="27844"/>
    <x v="670"/>
    <n v="17027198.5"/>
    <n v="17774509.479999997"/>
    <n v="747310.97999999672"/>
    <n v="4.38"/>
    <n v="44147229.090000004"/>
    <n v="42475893.909999996"/>
    <n v="-1671335.1800000072"/>
    <n v="-3.78"/>
    <n v="1"/>
    <n v="1"/>
    <s v="ผ่าน"/>
    <s v="ผ่าน"/>
    <x v="3"/>
  </r>
  <r>
    <x v="9"/>
    <x v="57"/>
    <s v="10712"/>
    <x v="671"/>
    <n v="391179385.20000005"/>
    <n v="400557153.17999995"/>
    <n v="9377767.9799998999"/>
    <n v="2.39"/>
    <n v="554640677.20000005"/>
    <n v="557568710.55999994"/>
    <n v="2928033.3599998951"/>
    <n v="0.52"/>
    <n v="1"/>
    <n v="1"/>
    <s v="ผ่าน"/>
    <s v="ผ่าน"/>
    <x v="3"/>
  </r>
  <r>
    <x v="9"/>
    <x v="57"/>
    <s v="11113"/>
    <x v="672"/>
    <n v="53003134.540000007"/>
    <n v="44039112.330000006"/>
    <n v="-8964022.2100000009"/>
    <n v="-16.91"/>
    <n v="82122224.760000005"/>
    <n v="81000245.680000007"/>
    <n v="-1121979.0799999982"/>
    <n v="-1.36"/>
    <n v="0"/>
    <n v="1"/>
    <s v="&lt;-10"/>
    <s v="ผ่าน"/>
    <x v="0"/>
  </r>
  <r>
    <x v="9"/>
    <x v="57"/>
    <s v="11114"/>
    <x v="673"/>
    <n v="37436447.310000002"/>
    <n v="45530915"/>
    <n v="8094467.6899999976"/>
    <n v="21.62"/>
    <n v="58779300.360000007"/>
    <n v="72946881.050000012"/>
    <n v="14167580.690000005"/>
    <n v="24.1"/>
    <n v="0"/>
    <n v="0"/>
    <s v="&gt;10"/>
    <s v="&gt;10"/>
    <x v="1"/>
  </r>
  <r>
    <x v="9"/>
    <x v="57"/>
    <s v="11115"/>
    <x v="674"/>
    <n v="35678113.239999995"/>
    <n v="41324795.199999996"/>
    <n v="5646681.9600000009"/>
    <n v="15.82"/>
    <n v="56014746.820000008"/>
    <n v="59823283.5"/>
    <n v="3808536.6799999923"/>
    <n v="6.79"/>
    <n v="0"/>
    <n v="0"/>
    <s v="&gt;10"/>
    <s v="&gt;5"/>
    <x v="1"/>
  </r>
  <r>
    <x v="9"/>
    <x v="57"/>
    <s v="11116"/>
    <x v="675"/>
    <n v="46624950.820000008"/>
    <n v="58215113.239999987"/>
    <n v="11590162.419999979"/>
    <n v="24.85"/>
    <n v="70459821.430000007"/>
    <n v="69698821.319999993"/>
    <n v="-761000.11000001431"/>
    <n v="-1.08"/>
    <n v="0"/>
    <n v="1"/>
    <s v="&gt;10"/>
    <s v="ผ่าน"/>
    <x v="0"/>
  </r>
  <r>
    <x v="9"/>
    <x v="57"/>
    <s v="11117"/>
    <x v="676"/>
    <n v="28850500"/>
    <n v="29156343.760000002"/>
    <n v="305843.76000000164"/>
    <n v="1.06"/>
    <n v="43901685.990000002"/>
    <n v="42487416.760000005"/>
    <n v="-1414269.2299999967"/>
    <n v="-3.22"/>
    <n v="1"/>
    <n v="1"/>
    <s v="ผ่าน"/>
    <s v="ผ่าน"/>
    <x v="3"/>
  </r>
  <r>
    <x v="9"/>
    <x v="57"/>
    <s v="11118"/>
    <x v="677"/>
    <n v="37453037.079999998"/>
    <n v="39063280.119999997"/>
    <n v="1610243.0399999991"/>
    <n v="4.29"/>
    <n v="48226848.630000003"/>
    <n v="45804208.400000006"/>
    <n v="-2422640.2299999967"/>
    <n v="-5.0199999999999996"/>
    <n v="1"/>
    <n v="0"/>
    <s v="ผ่าน"/>
    <s v="&lt;-5"/>
    <x v="2"/>
  </r>
  <r>
    <x v="9"/>
    <x v="58"/>
    <s v="10701"/>
    <x v="678"/>
    <n v="428777000"/>
    <n v="419429749.89999998"/>
    <n v="-9347250.1000000238"/>
    <n v="-2.17"/>
    <n v="620675743.49000001"/>
    <n v="617374282.50999999"/>
    <n v="-3301460.9800000191"/>
    <n v="-0.53"/>
    <n v="1"/>
    <n v="1"/>
    <s v="ผ่าน"/>
    <s v="ผ่าน"/>
    <x v="3"/>
  </r>
  <r>
    <x v="9"/>
    <x v="58"/>
    <s v="10963"/>
    <x v="679"/>
    <n v="32089459.98"/>
    <n v="32363674.950000003"/>
    <n v="274214.97000000253"/>
    <n v="0.85"/>
    <n v="49568066.990000002"/>
    <n v="48124691.57"/>
    <n v="-1443375.4200000018"/>
    <n v="-2.91"/>
    <n v="1"/>
    <n v="1"/>
    <s v="ผ่าน"/>
    <s v="ผ่าน"/>
    <x v="3"/>
  </r>
  <r>
    <x v="9"/>
    <x v="58"/>
    <s v="10964"/>
    <x v="680"/>
    <n v="48202378.490000002"/>
    <n v="47711507.32"/>
    <n v="-490871.17000000179"/>
    <n v="-1.01"/>
    <n v="84610117.49000001"/>
    <n v="80864450.310000002"/>
    <n v="-3745667.1800000072"/>
    <n v="-4.42"/>
    <n v="1"/>
    <n v="1"/>
    <s v="ผ่าน"/>
    <s v="ผ่าน"/>
    <x v="3"/>
  </r>
  <r>
    <x v="9"/>
    <x v="58"/>
    <s v="10965"/>
    <x v="681"/>
    <n v="50670600"/>
    <n v="49199589.480000004"/>
    <n v="-1471010.5199999958"/>
    <n v="-2.9"/>
    <n v="82216079.99000001"/>
    <n v="81690815.489999995"/>
    <n v="-525264.5000000149"/>
    <n v="-0.63"/>
    <n v="1"/>
    <n v="1"/>
    <s v="ผ่าน"/>
    <s v="ผ่าน"/>
    <x v="3"/>
  </r>
  <r>
    <x v="9"/>
    <x v="58"/>
    <s v="10966"/>
    <x v="682"/>
    <n v="31082575"/>
    <n v="32215724.870000005"/>
    <n v="1133149.8700000048"/>
    <n v="3.64"/>
    <n v="43393089.990000002"/>
    <n v="45400668.349999994"/>
    <n v="2007578.359999992"/>
    <n v="4.62"/>
    <n v="1"/>
    <n v="1"/>
    <s v="ผ่าน"/>
    <s v="ผ่าน"/>
    <x v="3"/>
  </r>
  <r>
    <x v="9"/>
    <x v="58"/>
    <s v="10967"/>
    <x v="683"/>
    <n v="44717895.289999999"/>
    <n v="41740169.189999998"/>
    <n v="-2977726.1000000015"/>
    <n v="-6.65"/>
    <n v="73600006.569999993"/>
    <n v="67429840.280000001"/>
    <n v="-6170166.2899999917"/>
    <n v="-8.3800000000000008"/>
    <n v="0"/>
    <n v="0"/>
    <s v="&lt;-5"/>
    <s v="&lt;-5"/>
    <x v="1"/>
  </r>
  <r>
    <x v="9"/>
    <x v="58"/>
    <s v="10968"/>
    <x v="684"/>
    <n v="25955500.989999998"/>
    <n v="25085174.890000001"/>
    <n v="-870326.09999999776"/>
    <n v="-3.35"/>
    <n v="40371595.5"/>
    <n v="39740942.780000001"/>
    <n v="-630652.71999999881"/>
    <n v="-1.56"/>
    <n v="1"/>
    <n v="1"/>
    <s v="ผ่าน"/>
    <s v="ผ่าน"/>
    <x v="3"/>
  </r>
  <r>
    <x v="9"/>
    <x v="58"/>
    <s v="10969"/>
    <x v="685"/>
    <n v="22851340"/>
    <n v="23336453.550000001"/>
    <n v="485113.55000000075"/>
    <n v="2.12"/>
    <n v="37057614.980000004"/>
    <n v="36820696.189999998"/>
    <n v="-236918.79000000656"/>
    <n v="-0.63"/>
    <n v="1"/>
    <n v="1"/>
    <s v="ผ่าน"/>
    <s v="ผ่าน"/>
    <x v="3"/>
  </r>
  <r>
    <x v="9"/>
    <x v="58"/>
    <s v="11444"/>
    <x v="686"/>
    <n v="111119959.16999999"/>
    <n v="114755185.97999999"/>
    <n v="3635226.8100000024"/>
    <n v="3.27"/>
    <n v="188501999.98000002"/>
    <n v="181618980.94699997"/>
    <n v="-6883019.033000052"/>
    <n v="-3.65"/>
    <n v="1"/>
    <n v="1"/>
    <s v="ผ่าน"/>
    <s v="ผ่าน"/>
    <x v="3"/>
  </r>
  <r>
    <x v="9"/>
    <x v="59"/>
    <s v="10700"/>
    <x v="687"/>
    <n v="836144499.99000001"/>
    <n v="1003814665.87"/>
    <n v="167670165.88"/>
    <n v="20.05"/>
    <n v="1215838500"/>
    <n v="1236786376.1099999"/>
    <n v="20947876.109999895"/>
    <n v="1.72"/>
    <n v="0"/>
    <n v="1"/>
    <s v="&gt;10"/>
    <s v="ผ่าน"/>
    <x v="0"/>
  </r>
  <r>
    <x v="9"/>
    <x v="59"/>
    <s v="10927"/>
    <x v="688"/>
    <n v="30952496.539999995"/>
    <n v="33066788.619999994"/>
    <n v="2114292.0799999982"/>
    <n v="6.83"/>
    <n v="48433335.310000002"/>
    <n v="52389278.369999997"/>
    <n v="3955943.0599999949"/>
    <n v="8.16"/>
    <n v="0"/>
    <n v="0"/>
    <s v="&gt;5"/>
    <s v="&gt;5"/>
    <x v="1"/>
  </r>
  <r>
    <x v="9"/>
    <x v="59"/>
    <s v="10928"/>
    <x v="689"/>
    <n v="87551310.030000001"/>
    <n v="95763899.88000001"/>
    <n v="8212589.8500000089"/>
    <n v="9.3800000000000008"/>
    <n v="138709588.44"/>
    <n v="149005885.92000002"/>
    <n v="10296297.480000019"/>
    <n v="7.42"/>
    <n v="0"/>
    <n v="0"/>
    <s v="&gt;5"/>
    <s v="&gt;5"/>
    <x v="1"/>
  </r>
  <r>
    <x v="9"/>
    <x v="59"/>
    <s v="10929"/>
    <x v="690"/>
    <n v="192419567.44"/>
    <n v="180678360.00999999"/>
    <n v="-11741207.430000007"/>
    <n v="-6.1"/>
    <n v="358071810.34999996"/>
    <n v="335259028.45000005"/>
    <n v="-22812781.899999917"/>
    <n v="-6.37"/>
    <n v="0"/>
    <n v="0"/>
    <s v="&lt;-5"/>
    <s v="&lt;-5"/>
    <x v="1"/>
  </r>
  <r>
    <x v="9"/>
    <x v="59"/>
    <s v="10930"/>
    <x v="691"/>
    <n v="103663777.58"/>
    <n v="105350235.44000001"/>
    <n v="1686457.8600000143"/>
    <n v="1.62"/>
    <n v="181045147.75999999"/>
    <n v="186849590.43000001"/>
    <n v="5804442.6700000167"/>
    <n v="3.2"/>
    <n v="1"/>
    <n v="1"/>
    <s v="ผ่าน"/>
    <s v="ผ่าน"/>
    <x v="3"/>
  </r>
  <r>
    <x v="9"/>
    <x v="59"/>
    <s v="10931"/>
    <x v="692"/>
    <n v="35639404.809999995"/>
    <n v="35971756.090000004"/>
    <n v="332351.28000000864"/>
    <n v="0.93"/>
    <n v="59034792.650000006"/>
    <n v="60041170.159999996"/>
    <n v="1006377.5099999905"/>
    <n v="1.7"/>
    <n v="1"/>
    <n v="1"/>
    <s v="ผ่าน"/>
    <s v="ผ่าน"/>
    <x v="3"/>
  </r>
  <r>
    <x v="9"/>
    <x v="59"/>
    <s v="10932"/>
    <x v="693"/>
    <n v="40602120.729999997"/>
    <n v="39816131.670000002"/>
    <n v="-785989.05999999493"/>
    <n v="-1.93"/>
    <n v="76795453.539999992"/>
    <n v="72190699.75"/>
    <n v="-4604753.7899999917"/>
    <n v="-5.99"/>
    <n v="1"/>
    <n v="0"/>
    <s v="ผ่าน"/>
    <s v="&lt;-5"/>
    <x v="2"/>
  </r>
  <r>
    <x v="9"/>
    <x v="59"/>
    <s v="10933"/>
    <x v="694"/>
    <n v="76343742.209999993"/>
    <n v="74649591"/>
    <n v="-1694151.2099999934"/>
    <n v="-2.21"/>
    <n v="140826009.36000001"/>
    <n v="133799544.77000001"/>
    <n v="-7026464.5900000036"/>
    <n v="-4.9800000000000004"/>
    <n v="1"/>
    <n v="1"/>
    <s v="ผ่าน"/>
    <s v="ผ่าน"/>
    <x v="3"/>
  </r>
  <r>
    <x v="9"/>
    <x v="59"/>
    <s v="10934"/>
    <x v="695"/>
    <n v="94622607.569999978"/>
    <n v="90251666.440000013"/>
    <n v="-4370941.1299999654"/>
    <n v="-4.6100000000000003"/>
    <n v="150256678.13"/>
    <n v="153613893.91999999"/>
    <n v="3357215.7899999917"/>
    <n v="2.23"/>
    <n v="1"/>
    <n v="1"/>
    <s v="ผ่าน"/>
    <s v="ผ่าน"/>
    <x v="3"/>
  </r>
  <r>
    <x v="9"/>
    <x v="59"/>
    <s v="10935"/>
    <x v="696"/>
    <n v="123447904.12"/>
    <n v="118799906.13"/>
    <n v="-4647997.9900000095"/>
    <n v="-3.76"/>
    <n v="196594458.56999999"/>
    <n v="199285820.76999998"/>
    <n v="2691362.1999999881"/>
    <n v="1.36"/>
    <n v="1"/>
    <n v="1"/>
    <s v="ผ่าน"/>
    <s v="ผ่าน"/>
    <x v="3"/>
  </r>
  <r>
    <x v="9"/>
    <x v="59"/>
    <s v="10936"/>
    <x v="697"/>
    <n v="24718775.82"/>
    <n v="25864674.860000007"/>
    <n v="1145899.0400000066"/>
    <n v="4.63"/>
    <n v="40720742.25"/>
    <n v="39450838.710000001"/>
    <n v="-1269903.5399999991"/>
    <n v="-3.11"/>
    <n v="1"/>
    <n v="1"/>
    <s v="ผ่าน"/>
    <s v="ผ่าน"/>
    <x v="3"/>
  </r>
  <r>
    <x v="9"/>
    <x v="59"/>
    <s v="10937"/>
    <x v="698"/>
    <n v="35234167.520000003"/>
    <n v="35631733.5"/>
    <n v="397565.97999999672"/>
    <n v="1.1200000000000001"/>
    <n v="51171348.840000004"/>
    <n v="57999554.890000001"/>
    <n v="6828206.049999997"/>
    <n v="13.34"/>
    <n v="1"/>
    <n v="0"/>
    <s v="ผ่าน"/>
    <s v="&gt;10"/>
    <x v="2"/>
  </r>
  <r>
    <x v="9"/>
    <x v="59"/>
    <s v="10938"/>
    <x v="699"/>
    <n v="28158894.260000002"/>
    <n v="28803177.160000004"/>
    <n v="644282.90000000224"/>
    <n v="2.2799999999999998"/>
    <n v="53838114"/>
    <n v="52812425.18"/>
    <n v="-1025688.8200000003"/>
    <n v="-1.9"/>
    <n v="1"/>
    <n v="1"/>
    <s v="ผ่าน"/>
    <s v="ผ่าน"/>
    <x v="3"/>
  </r>
  <r>
    <x v="9"/>
    <x v="59"/>
    <s v="10939"/>
    <x v="700"/>
    <n v="44406103.659999996"/>
    <n v="44891735.489999995"/>
    <n v="485631.82999999821"/>
    <n v="1.0900000000000001"/>
    <n v="96153730.730000004"/>
    <n v="113765516.34999998"/>
    <n v="17611785.619999975"/>
    <n v="18.309999999999999"/>
    <n v="1"/>
    <n v="0"/>
    <s v="ผ่าน"/>
    <s v="&gt;10"/>
    <x v="2"/>
  </r>
  <r>
    <x v="9"/>
    <x v="59"/>
    <s v="10940"/>
    <x v="701"/>
    <n v="32701657.210000005"/>
    <n v="31515491.77"/>
    <n v="-1186165.4400000051"/>
    <n v="-3.62"/>
    <n v="54175509.790000007"/>
    <n v="56244118.809999995"/>
    <n v="2068609.0199999884"/>
    <n v="3.81"/>
    <n v="1"/>
    <n v="1"/>
    <s v="ผ่าน"/>
    <s v="ผ่าน"/>
    <x v="3"/>
  </r>
  <r>
    <x v="9"/>
    <x v="59"/>
    <s v="10941"/>
    <x v="702"/>
    <n v="29013038.539999999"/>
    <n v="28687973.079999998"/>
    <n v="-325065.46000000089"/>
    <n v="-1.1200000000000001"/>
    <n v="56637462.319999993"/>
    <n v="54284675.539999999"/>
    <n v="-2352786.7799999937"/>
    <n v="-4.1500000000000004"/>
    <n v="1"/>
    <n v="1"/>
    <s v="ผ่าน"/>
    <s v="ผ่าน"/>
    <x v="3"/>
  </r>
  <r>
    <x v="9"/>
    <x v="59"/>
    <s v="10942"/>
    <x v="703"/>
    <n v="33798351.379999995"/>
    <n v="33455675.709999997"/>
    <n v="-342675.66999999806"/>
    <n v="-1.01"/>
    <n v="68790799.980000004"/>
    <n v="67568457.549999997"/>
    <n v="-1222342.4300000072"/>
    <n v="-1.77"/>
    <n v="1"/>
    <n v="1"/>
    <s v="ผ่าน"/>
    <s v="ผ่าน"/>
    <x v="3"/>
  </r>
  <r>
    <x v="9"/>
    <x v="59"/>
    <s v="10943"/>
    <x v="704"/>
    <n v="21415063.649999999"/>
    <n v="21662513.579999998"/>
    <n v="247449.9299999997"/>
    <n v="1.1499999999999999"/>
    <n v="44312485.170000009"/>
    <n v="45494885.600000001"/>
    <n v="1182400.4299999923"/>
    <n v="2.66"/>
    <n v="1"/>
    <n v="1"/>
    <s v="ผ่าน"/>
    <s v="ผ่าน"/>
    <x v="3"/>
  </r>
  <r>
    <x v="9"/>
    <x v="59"/>
    <s v="23125"/>
    <x v="705"/>
    <n v="26448788.710000005"/>
    <n v="28600830.139999997"/>
    <n v="2152041.4299999923"/>
    <n v="8.1300000000000008"/>
    <n v="54015765.120000005"/>
    <n v="55164770.260000005"/>
    <n v="1149005.1400000006"/>
    <n v="2.12"/>
    <n v="0"/>
    <n v="1"/>
    <s v="&gt;5"/>
    <s v="ผ่าน"/>
    <x v="0"/>
  </r>
  <r>
    <x v="9"/>
    <x v="59"/>
    <s v="28014"/>
    <x v="706"/>
    <n v="25497325.189999998"/>
    <n v="23700854.949999996"/>
    <n v="-1796470.2400000021"/>
    <n v="-7.04"/>
    <n v="49410276.969999991"/>
    <n v="47079185.890000001"/>
    <n v="-2331091.0799999908"/>
    <n v="-4.71"/>
    <n v="0"/>
    <n v="1"/>
    <s v="&lt;-5"/>
    <s v="ผ่าน"/>
    <x v="0"/>
  </r>
  <r>
    <x v="9"/>
    <x v="59"/>
    <s v="28015"/>
    <x v="707"/>
    <n v="18218438.789999995"/>
    <n v="17269540.920000002"/>
    <n v="-948897.86999999359"/>
    <n v="-5.2"/>
    <n v="39223772.239999995"/>
    <n v="40083547.460000001"/>
    <n v="859775.22000000626"/>
    <n v="2.19"/>
    <n v="0"/>
    <n v="1"/>
    <s v="&lt;-5"/>
    <s v="ผ่าน"/>
    <x v="0"/>
  </r>
  <r>
    <x v="9"/>
    <x v="59"/>
    <s v="28016"/>
    <x v="708"/>
    <n v="13546002.540000001"/>
    <n v="13222372.809999999"/>
    <n v="-323629.73000000231"/>
    <n v="-2.38"/>
    <n v="27973108.780000001"/>
    <n v="27167641.539999999"/>
    <n v="-805467.24000000209"/>
    <n v="-2.87"/>
    <n v="1"/>
    <n v="1"/>
    <s v="ผ่าน"/>
    <s v="ผ่าน"/>
    <x v="3"/>
  </r>
  <r>
    <x v="9"/>
    <x v="59"/>
    <s v="53964"/>
    <x v="709"/>
    <n v="0"/>
    <n v="1116582.9099999999"/>
    <n v="1116582.9099999999"/>
    <m/>
    <n v="0"/>
    <n v="934008.59"/>
    <n v="934008.59"/>
    <m/>
    <m/>
    <m/>
    <s v="ผ่าน"/>
    <s v="ผ่าน"/>
    <x v="3"/>
  </r>
  <r>
    <x v="9"/>
    <x v="60"/>
    <s v="10703"/>
    <x v="710"/>
    <n v="334255000"/>
    <n v="357995916.22999996"/>
    <n v="23740916.229999959"/>
    <n v="7.1"/>
    <n v="470294999.98000002"/>
    <n v="479478346.85000008"/>
    <n v="9183346.8700000644"/>
    <n v="1.95"/>
    <n v="0"/>
    <n v="1"/>
    <s v="&gt;5"/>
    <s v="ผ่าน"/>
    <x v="0"/>
  </r>
  <r>
    <x v="9"/>
    <x v="60"/>
    <s v="10985"/>
    <x v="711"/>
    <n v="28994982.889999997"/>
    <n v="29979810.830000002"/>
    <n v="984827.94000000507"/>
    <n v="3.39"/>
    <n v="53033175.639999993"/>
    <n v="55663754.320000008"/>
    <n v="2630578.6800000146"/>
    <n v="4.96"/>
    <n v="1"/>
    <n v="1"/>
    <s v="ผ่าน"/>
    <s v="ผ่าน"/>
    <x v="3"/>
  </r>
  <r>
    <x v="9"/>
    <x v="60"/>
    <s v="10986"/>
    <x v="712"/>
    <n v="45228052.670000002"/>
    <n v="44065529.240000002"/>
    <n v="-1162523.4299999997"/>
    <n v="-2.57"/>
    <n v="75616426.99000001"/>
    <n v="75342161.779999986"/>
    <n v="-274265.21000002325"/>
    <n v="-0.36"/>
    <n v="1"/>
    <n v="1"/>
    <s v="ผ่าน"/>
    <s v="ผ่าน"/>
    <x v="3"/>
  </r>
  <r>
    <x v="9"/>
    <x v="60"/>
    <s v="10987"/>
    <x v="713"/>
    <n v="46686299.989999995"/>
    <n v="51199154.539999999"/>
    <n v="4512854.5500000045"/>
    <n v="9.66"/>
    <n v="68848015.99000001"/>
    <n v="68230708.129999995"/>
    <n v="-617307.86000001431"/>
    <n v="-0.89"/>
    <n v="0"/>
    <n v="1"/>
    <s v="&gt;5"/>
    <s v="ผ่าน"/>
    <x v="0"/>
  </r>
  <r>
    <x v="9"/>
    <x v="60"/>
    <s v="10988"/>
    <x v="714"/>
    <n v="31406560.190000005"/>
    <n v="34135898.949999996"/>
    <n v="2729338.7599999905"/>
    <n v="8.69"/>
    <n v="50412608.25"/>
    <n v="52910208.149999999"/>
    <n v="2497599.8999999985"/>
    <n v="4.95"/>
    <n v="0"/>
    <n v="1"/>
    <s v="&gt;5"/>
    <s v="ผ่าน"/>
    <x v="0"/>
  </r>
  <r>
    <x v="9"/>
    <x v="60"/>
    <s v="10989"/>
    <x v="715"/>
    <n v="56300000"/>
    <n v="50520966.109999999"/>
    <n v="-5779033.8900000006"/>
    <n v="-10.26"/>
    <n v="96771999.980000004"/>
    <n v="92395335.989999995"/>
    <n v="-4376663.9900000095"/>
    <n v="-4.5199999999999996"/>
    <n v="0"/>
    <n v="1"/>
    <s v="&lt;-10"/>
    <s v="ผ่าน"/>
    <x v="0"/>
  </r>
  <r>
    <x v="9"/>
    <x v="60"/>
    <s v="10990"/>
    <x v="716"/>
    <n v="36689670.019999996"/>
    <n v="36450906.310000002"/>
    <n v="-238763.70999999344"/>
    <n v="-0.65"/>
    <n v="58350686.769999996"/>
    <n v="51645851.000000007"/>
    <n v="-6704835.7699999884"/>
    <n v="-11.49"/>
    <n v="1"/>
    <n v="0"/>
    <s v="ผ่าน"/>
    <s v="&lt;-10"/>
    <x v="2"/>
  </r>
  <r>
    <x v="9"/>
    <x v="61"/>
    <s v="10669"/>
    <x v="717"/>
    <n v="1851168272.1000001"/>
    <n v="1840644989.1199999"/>
    <n v="-10523282.980000257"/>
    <n v="-0.56000000000000005"/>
    <n v="2376874831.6700001"/>
    <n v="2337397112.6000004"/>
    <n v="-39477719.069999695"/>
    <n v="-1.66"/>
    <n v="1"/>
    <n v="1"/>
    <s v="ผ่าน"/>
    <s v="ผ่าน"/>
    <x v="3"/>
  </r>
  <r>
    <x v="9"/>
    <x v="61"/>
    <s v="10944"/>
    <x v="718"/>
    <n v="46659639.82"/>
    <n v="49535129.320000008"/>
    <n v="2875489.5000000075"/>
    <n v="6.16"/>
    <n v="90667375.530000001"/>
    <n v="90238706.969999999"/>
    <n v="-428668.56000000238"/>
    <n v="-0.47"/>
    <n v="0"/>
    <n v="1"/>
    <s v="&gt;5"/>
    <s v="ผ่าน"/>
    <x v="0"/>
  </r>
  <r>
    <x v="9"/>
    <x v="61"/>
    <s v="10945"/>
    <x v="719"/>
    <n v="29061745.179999996"/>
    <n v="32016652.869999997"/>
    <n v="2954907.6900000013"/>
    <n v="10.16"/>
    <n v="56625595.490000002"/>
    <n v="55243972.220000006"/>
    <n v="-1381623.2699999958"/>
    <n v="-2.4300000000000002"/>
    <n v="0"/>
    <n v="1"/>
    <s v="&gt;10"/>
    <s v="ผ่าน"/>
    <x v="0"/>
  </r>
  <r>
    <x v="9"/>
    <x v="61"/>
    <s v="10946"/>
    <x v="720"/>
    <n v="121849312.92"/>
    <n v="135328608.93000001"/>
    <n v="13479296.010000005"/>
    <n v="11.06"/>
    <n v="182932499.10000002"/>
    <n v="186661326.42000002"/>
    <n v="3728827.3199999928"/>
    <n v="2.0299999999999998"/>
    <n v="0"/>
    <n v="1"/>
    <s v="&gt;10"/>
    <s v="ผ่าน"/>
    <x v="0"/>
  </r>
  <r>
    <x v="9"/>
    <x v="61"/>
    <s v="10947"/>
    <x v="721"/>
    <n v="62325690"/>
    <n v="73404334.190000013"/>
    <n v="11078644.190000013"/>
    <n v="17.77"/>
    <n v="110159935.61"/>
    <n v="110464109.38999999"/>
    <n v="304173.77999998629"/>
    <n v="0.27"/>
    <n v="0"/>
    <n v="1"/>
    <s v="&gt;10"/>
    <s v="ผ่าน"/>
    <x v="0"/>
  </r>
  <r>
    <x v="9"/>
    <x v="61"/>
    <s v="10948"/>
    <x v="722"/>
    <n v="38971247.600000001"/>
    <n v="38665908.589999996"/>
    <n v="-305339.01000000536"/>
    <n v="-0.78"/>
    <n v="75763541.170000002"/>
    <n v="76017667.809999987"/>
    <n v="254126.63999998569"/>
    <n v="0.33"/>
    <n v="1"/>
    <n v="1"/>
    <s v="ผ่าน"/>
    <s v="ผ่าน"/>
    <x v="3"/>
  </r>
  <r>
    <x v="9"/>
    <x v="61"/>
    <s v="10949"/>
    <x v="723"/>
    <n v="57966155.890000001"/>
    <n v="55015815.420000002"/>
    <n v="-2950340.4699999988"/>
    <n v="-5.08"/>
    <n v="111508196.71000001"/>
    <n v="98967503.110000014"/>
    <n v="-12540693.599999994"/>
    <n v="-11.24"/>
    <n v="0"/>
    <n v="0"/>
    <s v="&lt;-5"/>
    <s v="&lt;-10"/>
    <x v="1"/>
  </r>
  <r>
    <x v="9"/>
    <x v="61"/>
    <s v="10950"/>
    <x v="724"/>
    <n v="52979435.600000001"/>
    <n v="56813030.259999998"/>
    <n v="3833594.6599999964"/>
    <n v="7.23"/>
    <n v="109512285.39"/>
    <n v="114338847.83999999"/>
    <n v="4826562.4499999881"/>
    <n v="4.4000000000000004"/>
    <n v="0"/>
    <n v="1"/>
    <s v="&gt;5"/>
    <s v="ผ่าน"/>
    <x v="0"/>
  </r>
  <r>
    <x v="9"/>
    <x v="61"/>
    <s v="10951"/>
    <x v="725"/>
    <n v="134455962.23000002"/>
    <n v="128073073.89"/>
    <n v="-6382888.3400000185"/>
    <n v="-4.74"/>
    <n v="229525565.31"/>
    <n v="228358478.68999994"/>
    <n v="-1167086.6200000644"/>
    <n v="-0.5"/>
    <n v="1"/>
    <n v="1"/>
    <s v="ผ่าน"/>
    <s v="ผ่าน"/>
    <x v="3"/>
  </r>
  <r>
    <x v="9"/>
    <x v="61"/>
    <s v="10952"/>
    <x v="726"/>
    <n v="30958916.899999999"/>
    <n v="31631395.870000001"/>
    <n v="672478.97000000253"/>
    <n v="2.17"/>
    <n v="57280190.009999998"/>
    <n v="60574680.640000008"/>
    <n v="3294490.6300000101"/>
    <n v="5.75"/>
    <n v="1"/>
    <n v="0"/>
    <s v="ผ่าน"/>
    <s v="&gt;5"/>
    <x v="2"/>
  </r>
  <r>
    <x v="9"/>
    <x v="61"/>
    <s v="10953"/>
    <x v="727"/>
    <n v="70137790.719999999"/>
    <n v="72480826.219999984"/>
    <n v="2343035.4999999851"/>
    <n v="3.34"/>
    <n v="127108721.06"/>
    <n v="119868490.69"/>
    <n v="-7240230.3700000048"/>
    <n v="-5.69"/>
    <n v="1"/>
    <n v="0"/>
    <s v="ผ่าน"/>
    <s v="&lt;-5"/>
    <x v="2"/>
  </r>
  <r>
    <x v="9"/>
    <x v="61"/>
    <s v="10954"/>
    <x v="728"/>
    <n v="257891299.99000001"/>
    <n v="246181303.79999998"/>
    <n v="-11709996.190000027"/>
    <n v="-4.54"/>
    <n v="417123775.38999999"/>
    <n v="401539577.76999998"/>
    <n v="-15584197.620000005"/>
    <n v="-3.73"/>
    <n v="1"/>
    <n v="1"/>
    <s v="ผ่าน"/>
    <s v="ผ่าน"/>
    <x v="3"/>
  </r>
  <r>
    <x v="9"/>
    <x v="61"/>
    <s v="10956"/>
    <x v="729"/>
    <n v="126194439.98"/>
    <n v="114188704.19000001"/>
    <n v="-12005735.789999992"/>
    <n v="-9.51"/>
    <n v="221452294.52000001"/>
    <n v="229851411.54000002"/>
    <n v="8399117.0200000107"/>
    <n v="3.79"/>
    <n v="0"/>
    <n v="1"/>
    <s v="&lt;-5"/>
    <s v="ผ่าน"/>
    <x v="0"/>
  </r>
  <r>
    <x v="9"/>
    <x v="61"/>
    <s v="10957"/>
    <x v="730"/>
    <n v="27288809.899999999"/>
    <n v="32630060.59"/>
    <n v="5341250.6900000013"/>
    <n v="19.57"/>
    <n v="45922388.700000003"/>
    <n v="42230628.280000001"/>
    <n v="-3691760.4200000018"/>
    <n v="-8.0299999999999994"/>
    <n v="0"/>
    <n v="0"/>
    <s v="&gt;10"/>
    <s v="&lt;-5"/>
    <x v="1"/>
  </r>
  <r>
    <x v="9"/>
    <x v="61"/>
    <s v="10958"/>
    <x v="731"/>
    <n v="29547119.760000002"/>
    <n v="29596553.749999996"/>
    <n v="49433.989999994636"/>
    <n v="0.16"/>
    <n v="62387334.68"/>
    <n v="61065154.110000007"/>
    <n v="-1322180.5699999928"/>
    <n v="-2.11"/>
    <n v="1"/>
    <n v="1"/>
    <s v="ผ่าน"/>
    <s v="ผ่าน"/>
    <x v="3"/>
  </r>
  <r>
    <x v="9"/>
    <x v="61"/>
    <s v="10959"/>
    <x v="732"/>
    <n v="35335898.900000006"/>
    <n v="34874235.839999996"/>
    <n v="-461663.06000000983"/>
    <n v="-1.3"/>
    <n v="62492073.81000001"/>
    <n v="61478160.689999998"/>
    <n v="-1013913.1200000122"/>
    <n v="-1.62"/>
    <n v="1"/>
    <n v="1"/>
    <s v="ผ่าน"/>
    <s v="ผ่าน"/>
    <x v="3"/>
  </r>
  <r>
    <x v="9"/>
    <x v="61"/>
    <s v="10960"/>
    <x v="733"/>
    <n v="24908000.669999998"/>
    <n v="25913651.48"/>
    <n v="1005650.8100000024"/>
    <n v="4.03"/>
    <n v="49197272.989999995"/>
    <n v="48306988.780000001"/>
    <n v="-890284.20999999344"/>
    <n v="-1.8"/>
    <n v="1"/>
    <n v="1"/>
    <s v="ผ่าน"/>
    <s v="ผ่าน"/>
    <x v="3"/>
  </r>
  <r>
    <x v="9"/>
    <x v="61"/>
    <s v="10961"/>
    <x v="734"/>
    <n v="35125775.450000003"/>
    <n v="33109052.170000002"/>
    <n v="-2016723.2800000012"/>
    <n v="-5.74"/>
    <n v="65786304.300000004"/>
    <n v="63535285.560000002"/>
    <n v="-2251018.7400000021"/>
    <n v="-3.42"/>
    <n v="0"/>
    <n v="1"/>
    <s v="&lt;-5"/>
    <s v="ผ่าน"/>
    <x v="0"/>
  </r>
  <r>
    <x v="9"/>
    <x v="61"/>
    <s v="10962"/>
    <x v="735"/>
    <n v="25754123.419999994"/>
    <n v="31467494.420000002"/>
    <n v="5713371.0000000075"/>
    <n v="22.18"/>
    <n v="49043527.880000003"/>
    <n v="50292044.280000001"/>
    <n v="1248516.3999999985"/>
    <n v="2.54"/>
    <n v="0"/>
    <n v="1"/>
    <s v="&gt;10"/>
    <s v="ผ่าน"/>
    <x v="0"/>
  </r>
  <r>
    <x v="9"/>
    <x v="61"/>
    <s v="11443"/>
    <x v="736"/>
    <n v="294725284.39000005"/>
    <n v="287816941.93999994"/>
    <n v="-6908342.4500001073"/>
    <n v="-2.34"/>
    <n v="471037768.51999998"/>
    <n v="481810337.84999996"/>
    <n v="10772569.329999983"/>
    <n v="2.2799999999999998"/>
    <n v="1"/>
    <n v="1"/>
    <s v="ผ่าน"/>
    <s v="ผ่าน"/>
    <x v="3"/>
  </r>
  <r>
    <x v="9"/>
    <x v="61"/>
    <s v="21984"/>
    <x v="737"/>
    <n v="225184685.38"/>
    <n v="221629379.01999998"/>
    <n v="-3555306.3600000143"/>
    <n v="-1.57"/>
    <n v="402821331.95999998"/>
    <n v="368476516.18000001"/>
    <n v="-34344815.779999971"/>
    <n v="-8.52"/>
    <n v="1"/>
    <n v="0"/>
    <s v="ผ่าน"/>
    <s v="&lt;-5"/>
    <x v="2"/>
  </r>
  <r>
    <x v="9"/>
    <x v="61"/>
    <s v="24032"/>
    <x v="738"/>
    <n v="27117421.489999998"/>
    <n v="30671191.240000006"/>
    <n v="3553769.7500000075"/>
    <n v="13.1"/>
    <n v="57131739.729999997"/>
    <n v="54573413.960000008"/>
    <n v="-2558325.7699999884"/>
    <n v="-4.47"/>
    <n v="0"/>
    <n v="1"/>
    <s v="&gt;10"/>
    <s v="ผ่าน"/>
    <x v="0"/>
  </r>
  <r>
    <x v="9"/>
    <x v="61"/>
    <s v="24821"/>
    <x v="739"/>
    <n v="20052548.549999997"/>
    <n v="20396745.5"/>
    <n v="344196.95000000298"/>
    <n v="1.71"/>
    <n v="45839881.729999997"/>
    <n v="45088851.939999998"/>
    <n v="-751029.78999999911"/>
    <n v="-1.63"/>
    <n v="1"/>
    <n v="1"/>
    <s v="ผ่าน"/>
    <s v="ผ่าน"/>
    <x v="3"/>
  </r>
  <r>
    <x v="9"/>
    <x v="61"/>
    <s v="27967"/>
    <x v="740"/>
    <n v="20144811"/>
    <n v="20085204.290000003"/>
    <n v="-59606.709999997169"/>
    <n v="-0.28999999999999998"/>
    <n v="39711614.860000007"/>
    <n v="38494572.229999989"/>
    <n v="-1217042.6300000176"/>
    <n v="-3.06"/>
    <n v="1"/>
    <n v="1"/>
    <s v="ผ่าน"/>
    <s v="ผ่าน"/>
    <x v="3"/>
  </r>
  <r>
    <x v="9"/>
    <x v="61"/>
    <s v="27968"/>
    <x v="741"/>
    <n v="16130911.99"/>
    <n v="15392747.800000001"/>
    <n v="-738164.18999999948"/>
    <n v="-4.57"/>
    <n v="39761305.5"/>
    <n v="41735590.130000003"/>
    <n v="1974284.6300000027"/>
    <n v="4.96"/>
    <n v="1"/>
    <n v="1"/>
    <s v="ผ่าน"/>
    <s v="ผ่าน"/>
    <x v="3"/>
  </r>
  <r>
    <x v="9"/>
    <x v="61"/>
    <s v="27976"/>
    <x v="742"/>
    <n v="20698306.77"/>
    <n v="20744736.070000004"/>
    <n v="46429.30000000447"/>
    <n v="0.22"/>
    <n v="37778654.400000006"/>
    <n v="38627057.140000001"/>
    <n v="848402.73999999464"/>
    <n v="2.2400000000000002"/>
    <n v="1"/>
    <n v="1"/>
    <s v="ผ่าน"/>
    <s v="ผ่าน"/>
    <x v="3"/>
  </r>
  <r>
    <x v="10"/>
    <x v="62"/>
    <s v="10738"/>
    <x v="743"/>
    <n v="474440821.34999996"/>
    <n v="495662026.86999995"/>
    <n v="21221205.519999981"/>
    <n v="4.47"/>
    <n v="635518631.88999999"/>
    <n v="641547341.73000002"/>
    <n v="6028709.8400000334"/>
    <n v="0.94"/>
    <n v="1"/>
    <n v="1"/>
    <s v="ผ่าน"/>
    <s v="ผ่าน"/>
    <x v="3"/>
  </r>
  <r>
    <x v="10"/>
    <x v="62"/>
    <s v="11340"/>
    <x v="744"/>
    <n v="46876730.980000004"/>
    <n v="48132584.409999996"/>
    <n v="1255853.4299999923"/>
    <n v="2.67"/>
    <n v="79966460.140000001"/>
    <n v="91046671.449999988"/>
    <n v="11080211.309999987"/>
    <n v="13.85"/>
    <n v="1"/>
    <n v="0"/>
    <s v="ผ่าน"/>
    <s v="&gt;10"/>
    <x v="2"/>
  </r>
  <r>
    <x v="10"/>
    <x v="62"/>
    <s v="11341"/>
    <x v="745"/>
    <n v="29141468.159999996"/>
    <n v="31516316.390000004"/>
    <n v="2374848.2300000079"/>
    <n v="8.14"/>
    <n v="64773437.390000001"/>
    <n v="63640978.149999999"/>
    <n v="-1132459.2400000021"/>
    <n v="-1.74"/>
    <n v="0"/>
    <n v="1"/>
    <s v="&gt;5"/>
    <s v="ผ่าน"/>
    <x v="0"/>
  </r>
  <r>
    <x v="10"/>
    <x v="62"/>
    <s v="11342"/>
    <x v="746"/>
    <n v="62053782.75"/>
    <n v="69180914.600000009"/>
    <n v="7127131.8500000089"/>
    <n v="11.48"/>
    <n v="104877854.12"/>
    <n v="123728892.73999999"/>
    <n v="18851038.61999999"/>
    <n v="17.97"/>
    <n v="0"/>
    <n v="0"/>
    <s v="&gt;10"/>
    <s v="&gt;10"/>
    <x v="1"/>
  </r>
  <r>
    <x v="10"/>
    <x v="62"/>
    <s v="11343"/>
    <x v="747"/>
    <n v="66634038.770000003"/>
    <n v="73092903.980000004"/>
    <n v="6458865.2100000009"/>
    <n v="9.69"/>
    <n v="112753668.52999999"/>
    <n v="113569507.91000001"/>
    <n v="815839.38000002503"/>
    <n v="0.72"/>
    <n v="0"/>
    <n v="1"/>
    <s v="&gt;5"/>
    <s v="ผ่าน"/>
    <x v="0"/>
  </r>
  <r>
    <x v="10"/>
    <x v="62"/>
    <s v="11344"/>
    <x v="748"/>
    <n v="40482691.780000001"/>
    <n v="46421975.470000006"/>
    <n v="5939283.6900000051"/>
    <n v="14.67"/>
    <n v="72428512.549999997"/>
    <n v="82562955.120000005"/>
    <n v="10134442.570000008"/>
    <n v="13.99"/>
    <n v="0"/>
    <n v="0"/>
    <s v="&gt;10"/>
    <s v="&gt;10"/>
    <x v="1"/>
  </r>
  <r>
    <x v="10"/>
    <x v="62"/>
    <s v="11345"/>
    <x v="749"/>
    <n v="35809533.910000004"/>
    <n v="35299876.609999999"/>
    <n v="-509657.30000000447"/>
    <n v="-1.42"/>
    <n v="59086717.010000005"/>
    <n v="54207890.959999993"/>
    <n v="-4878826.0500000119"/>
    <n v="-8.25"/>
    <n v="1"/>
    <n v="0"/>
    <s v="ผ่าน"/>
    <s v="&lt;-5"/>
    <x v="2"/>
  </r>
  <r>
    <x v="10"/>
    <x v="62"/>
    <s v="11346"/>
    <x v="750"/>
    <n v="45273970.86999999"/>
    <n v="48821383.18"/>
    <n v="3547412.3100000098"/>
    <n v="7.83"/>
    <n v="69536996.269999996"/>
    <n v="91836276.870000005"/>
    <n v="22299280.600000009"/>
    <n v="32.06"/>
    <n v="0"/>
    <n v="0"/>
    <s v="&gt;5"/>
    <s v="&gt;10"/>
    <x v="1"/>
  </r>
  <r>
    <x v="10"/>
    <x v="62"/>
    <s v="77753"/>
    <x v="751"/>
    <n v="15400999.970000001"/>
    <n v="14384089.960000001"/>
    <n v="-1016910.0099999998"/>
    <n v="-6.6"/>
    <n v="22258799.969999999"/>
    <n v="22898834.579999998"/>
    <n v="640034.6099999994"/>
    <n v="2.87"/>
    <n v="0"/>
    <n v="1"/>
    <s v="&lt;-5"/>
    <s v="ผ่าน"/>
    <x v="0"/>
  </r>
  <r>
    <x v="10"/>
    <x v="63"/>
    <s v="10744"/>
    <x v="752"/>
    <n v="637200000"/>
    <n v="636331281.9799999"/>
    <n v="-868718.02000010014"/>
    <n v="-0.13"/>
    <n v="793672720"/>
    <n v="747212706.48999989"/>
    <n v="-46460013.51000011"/>
    <n v="-5.85"/>
    <n v="1"/>
    <n v="0"/>
    <s v="ผ่าน"/>
    <s v="&lt;-5"/>
    <x v="2"/>
  </r>
  <r>
    <x v="10"/>
    <x v="63"/>
    <s v="11375"/>
    <x v="753"/>
    <n v="30526292.989999998"/>
    <n v="30085744.82"/>
    <n v="-440548.16999999806"/>
    <n v="-1.44"/>
    <n v="36373601.530000001"/>
    <n v="39816685.549999997"/>
    <n v="3443084.0199999958"/>
    <n v="9.4600000000000009"/>
    <n v="1"/>
    <n v="0"/>
    <s v="ผ่าน"/>
    <s v="&gt;5"/>
    <x v="2"/>
  </r>
  <r>
    <x v="10"/>
    <x v="63"/>
    <s v="11376"/>
    <x v="754"/>
    <n v="71979190"/>
    <n v="74200200.709999993"/>
    <n v="2221010.7099999934"/>
    <n v="3.08"/>
    <n v="117490064.96999998"/>
    <n v="119276736.17"/>
    <n v="1786671.2000000179"/>
    <n v="1.52"/>
    <n v="1"/>
    <n v="1"/>
    <s v="ผ่าน"/>
    <s v="ผ่าน"/>
    <x v="3"/>
  </r>
  <r>
    <x v="10"/>
    <x v="63"/>
    <s v="11377"/>
    <x v="755"/>
    <n v="32931108.489999998"/>
    <n v="31866621.259999998"/>
    <n v="-1064487.2300000004"/>
    <n v="-3.23"/>
    <n v="45337852.5"/>
    <n v="48117341.109999999"/>
    <n v="2779488.6099999994"/>
    <n v="6.13"/>
    <n v="1"/>
    <n v="0"/>
    <s v="ผ่าน"/>
    <s v="&gt;5"/>
    <x v="2"/>
  </r>
  <r>
    <x v="10"/>
    <x v="63"/>
    <s v="11378"/>
    <x v="756"/>
    <n v="33724079.469999999"/>
    <n v="40420990.380000003"/>
    <n v="6696910.9100000039"/>
    <n v="19.850000000000001"/>
    <n v="43584684.980000004"/>
    <n v="42193352.099999994"/>
    <n v="-1391332.8800000101"/>
    <n v="-3.19"/>
    <n v="0"/>
    <n v="1"/>
    <s v="&gt;10"/>
    <s v="ผ่าน"/>
    <x v="0"/>
  </r>
  <r>
    <x v="10"/>
    <x v="63"/>
    <s v="11379"/>
    <x v="757"/>
    <n v="141074450"/>
    <n v="123553538.99999999"/>
    <n v="-17520911.000000015"/>
    <n v="-12.41"/>
    <n v="194991615"/>
    <n v="179042988.77000001"/>
    <n v="-15948626.229999989"/>
    <n v="-8.17"/>
    <n v="0"/>
    <n v="0"/>
    <s v="&lt;-10"/>
    <s v="&lt;-5"/>
    <x v="1"/>
  </r>
  <r>
    <x v="10"/>
    <x v="63"/>
    <s v="11380"/>
    <x v="758"/>
    <n v="29359999.989999998"/>
    <n v="25026427.560000002"/>
    <n v="-4333572.429999996"/>
    <n v="-14.76"/>
    <n v="45199999.980000004"/>
    <n v="40221540.109999999"/>
    <n v="-4978459.8700000048"/>
    <n v="-11.01"/>
    <n v="0"/>
    <n v="0"/>
    <s v="&lt;-10"/>
    <s v="&lt;-10"/>
    <x v="1"/>
  </r>
  <r>
    <x v="10"/>
    <x v="63"/>
    <s v="11381"/>
    <x v="759"/>
    <n v="38833297.129999995"/>
    <n v="36725831.670000002"/>
    <n v="-2107465.4599999934"/>
    <n v="-5.42"/>
    <n v="55642240.269999996"/>
    <n v="53042714.709999993"/>
    <n v="-2599525.5600000024"/>
    <n v="-4.67"/>
    <n v="0"/>
    <n v="1"/>
    <s v="&lt;-5"/>
    <s v="ผ่าน"/>
    <x v="0"/>
  </r>
  <r>
    <x v="10"/>
    <x v="63"/>
    <s v="11382"/>
    <x v="760"/>
    <n v="33040220"/>
    <n v="30611051.680000003"/>
    <n v="-2429168.3199999966"/>
    <n v="-7.35"/>
    <n v="48365663.840000004"/>
    <n v="50172758.009999998"/>
    <n v="1807094.1699999943"/>
    <n v="3.73"/>
    <n v="0"/>
    <n v="1"/>
    <s v="&lt;-5"/>
    <s v="ผ่าน"/>
    <x v="0"/>
  </r>
  <r>
    <x v="10"/>
    <x v="63"/>
    <s v="11383"/>
    <x v="761"/>
    <n v="61086871.030000001"/>
    <n v="27795867.43"/>
    <n v="-33291003.600000001"/>
    <n v="-54.49"/>
    <n v="92592464.99000001"/>
    <n v="60492574.519999996"/>
    <n v="-32099890.470000014"/>
    <n v="-34.659999999999997"/>
    <n v="0"/>
    <n v="0"/>
    <s v="&lt;-10"/>
    <s v="&lt;-10"/>
    <x v="1"/>
  </r>
  <r>
    <x v="10"/>
    <x v="63"/>
    <s v="11385"/>
    <x v="762"/>
    <n v="21489850"/>
    <n v="25464276.669999998"/>
    <n v="3974426.6699999981"/>
    <n v="18.489999999999998"/>
    <n v="33832435"/>
    <n v="40103160.119999997"/>
    <n v="6270725.1199999973"/>
    <n v="18.53"/>
    <n v="0"/>
    <n v="0"/>
    <s v="&gt;10"/>
    <s v="&gt;10"/>
    <x v="1"/>
  </r>
  <r>
    <x v="10"/>
    <x v="64"/>
    <s v="10680"/>
    <x v="763"/>
    <n v="1159000000"/>
    <n v="1141963942.8399999"/>
    <n v="-17036057.160000086"/>
    <n v="-1.46"/>
    <n v="1564815000"/>
    <n v="1635355676.5699999"/>
    <n v="70540676.569999933"/>
    <n v="4.5"/>
    <n v="1"/>
    <n v="1"/>
    <s v="ผ่าน"/>
    <s v="ผ่าน"/>
    <x v="3"/>
  </r>
  <r>
    <x v="10"/>
    <x v="64"/>
    <s v="11322"/>
    <x v="764"/>
    <n v="30998108.050000004"/>
    <n v="30289682.400000002"/>
    <n v="-708425.65000000224"/>
    <n v="-2.2799999999999998"/>
    <n v="47406276.590000004"/>
    <n v="47673874.829999991"/>
    <n v="267598.23999998719"/>
    <n v="0.56000000000000005"/>
    <n v="1"/>
    <n v="1"/>
    <s v="ผ่าน"/>
    <s v="ผ่าน"/>
    <x v="3"/>
  </r>
  <r>
    <x v="10"/>
    <x v="64"/>
    <s v="11324"/>
    <x v="765"/>
    <n v="49835842.5"/>
    <n v="50611104.360000007"/>
    <n v="775261.86000000685"/>
    <n v="1.55"/>
    <n v="67666171.319999993"/>
    <n v="68182830.719999999"/>
    <n v="516659.40000000596"/>
    <n v="0.76"/>
    <n v="1"/>
    <n v="1"/>
    <s v="ผ่าน"/>
    <s v="ผ่าน"/>
    <x v="3"/>
  </r>
  <r>
    <x v="10"/>
    <x v="64"/>
    <s v="11325"/>
    <x v="766"/>
    <n v="69976779.99000001"/>
    <n v="66235777.990000002"/>
    <n v="-3741002.0000000075"/>
    <n v="-5.34"/>
    <n v="112499489.5"/>
    <n v="113846314.04999998"/>
    <n v="1346824.5499999821"/>
    <n v="1.19"/>
    <n v="0"/>
    <n v="1"/>
    <s v="&lt;-5"/>
    <s v="ผ่าน"/>
    <x v="0"/>
  </r>
  <r>
    <x v="10"/>
    <x v="64"/>
    <s v="11326"/>
    <x v="767"/>
    <n v="23743391.799999997"/>
    <n v="32972149.400000002"/>
    <n v="9228757.6000000052"/>
    <n v="38.86"/>
    <n v="40518508.43"/>
    <n v="42720438.93999999"/>
    <n v="2201930.5099999905"/>
    <n v="5.43"/>
    <n v="0"/>
    <n v="0"/>
    <s v="&gt;10"/>
    <s v="&gt;5"/>
    <x v="1"/>
  </r>
  <r>
    <x v="10"/>
    <x v="64"/>
    <s v="11327"/>
    <x v="768"/>
    <n v="45080302.07"/>
    <n v="41634102.359999999"/>
    <n v="-3446199.7100000009"/>
    <n v="-7.64"/>
    <n v="60313003.719999999"/>
    <n v="64568966.899999999"/>
    <n v="4255963.18"/>
    <n v="7.05"/>
    <n v="0"/>
    <n v="0"/>
    <s v="&lt;-5"/>
    <s v="&gt;5"/>
    <x v="1"/>
  </r>
  <r>
    <x v="10"/>
    <x v="64"/>
    <s v="11328"/>
    <x v="769"/>
    <n v="65174999.990000002"/>
    <n v="63641944.730000004"/>
    <n v="-1533055.2599999979"/>
    <n v="-2.35"/>
    <n v="100441050"/>
    <n v="94236118.820000008"/>
    <n v="-6204931.1799999923"/>
    <n v="-6.17"/>
    <n v="1"/>
    <n v="0"/>
    <s v="ผ่าน"/>
    <s v="&lt;-5"/>
    <x v="2"/>
  </r>
  <r>
    <x v="10"/>
    <x v="64"/>
    <s v="11329"/>
    <x v="770"/>
    <n v="211532184.77000004"/>
    <n v="199665208.09"/>
    <n v="-11866976.680000037"/>
    <n v="-5.61"/>
    <n v="320299022.40000004"/>
    <n v="341154632.89999998"/>
    <n v="20855610.49999994"/>
    <n v="6.51"/>
    <n v="0"/>
    <n v="0"/>
    <s v="&lt;-5"/>
    <s v="&gt;5"/>
    <x v="1"/>
  </r>
  <r>
    <x v="10"/>
    <x v="64"/>
    <s v="11330"/>
    <x v="771"/>
    <n v="318481738.12"/>
    <n v="340771189.06999999"/>
    <n v="22289450.949999988"/>
    <n v="6.99"/>
    <n v="447057673.63999999"/>
    <n v="461233624.07999998"/>
    <n v="14175950.439999998"/>
    <n v="3.17"/>
    <n v="0"/>
    <n v="1"/>
    <s v="&gt;5"/>
    <s v="ผ่าน"/>
    <x v="0"/>
  </r>
  <r>
    <x v="10"/>
    <x v="64"/>
    <s v="11331"/>
    <x v="772"/>
    <n v="45699189.970000006"/>
    <n v="37909090.93"/>
    <n v="-7790099.0400000066"/>
    <n v="-17.04"/>
    <n v="53062512.369999997"/>
    <n v="53899273.359999999"/>
    <n v="836760.99000000209"/>
    <n v="1.57"/>
    <n v="0"/>
    <n v="1"/>
    <s v="&lt;-10"/>
    <s v="ผ่าน"/>
    <x v="0"/>
  </r>
  <r>
    <x v="10"/>
    <x v="64"/>
    <s v="11332"/>
    <x v="773"/>
    <n v="50285481.390000001"/>
    <n v="49736320.529999986"/>
    <n v="-549160.86000001431"/>
    <n v="-1.0900000000000001"/>
    <n v="95006747.379999995"/>
    <n v="93973067.559999987"/>
    <n v="-1033679.8200000077"/>
    <n v="-1.08"/>
    <n v="1"/>
    <n v="1"/>
    <s v="ผ่าน"/>
    <s v="ผ่าน"/>
    <x v="3"/>
  </r>
  <r>
    <x v="10"/>
    <x v="64"/>
    <s v="11333"/>
    <x v="774"/>
    <n v="72644924.74000001"/>
    <n v="65732339.509999998"/>
    <n v="-6912585.2300000116"/>
    <n v="-9.51"/>
    <n v="118664127.96000001"/>
    <n v="116710074.69000003"/>
    <n v="-1954053.2699999809"/>
    <n v="-1.64"/>
    <n v="0"/>
    <n v="1"/>
    <s v="&lt;-5"/>
    <s v="ผ่าน"/>
    <x v="0"/>
  </r>
  <r>
    <x v="10"/>
    <x v="64"/>
    <s v="11334"/>
    <x v="775"/>
    <n v="47016780.289999999"/>
    <n v="54797419.579999998"/>
    <n v="7780639.2899999991"/>
    <n v="16.54"/>
    <n v="91684992.849999994"/>
    <n v="94229144.140000015"/>
    <n v="2544151.2900000215"/>
    <n v="2.77"/>
    <n v="0"/>
    <n v="1"/>
    <s v="&gt;10"/>
    <s v="ผ่าน"/>
    <x v="0"/>
  </r>
  <r>
    <x v="10"/>
    <x v="64"/>
    <s v="11335"/>
    <x v="776"/>
    <n v="215848489.97000003"/>
    <n v="228617477.71000001"/>
    <n v="12768987.73999998"/>
    <n v="5.91"/>
    <n v="360776477.46000004"/>
    <n v="340617204.4799999"/>
    <n v="-20159272.980000138"/>
    <n v="-5.58"/>
    <n v="0"/>
    <n v="0"/>
    <s v="&gt;5"/>
    <s v="&lt;-5"/>
    <x v="1"/>
  </r>
  <r>
    <x v="10"/>
    <x v="64"/>
    <s v="11336"/>
    <x v="777"/>
    <n v="39969999.980000004"/>
    <n v="37917137.100000009"/>
    <n v="-2052862.8799999952"/>
    <n v="-5.13"/>
    <n v="56243112.570000008"/>
    <n v="59265111.869999997"/>
    <n v="3021999.2999999896"/>
    <n v="5.37"/>
    <n v="0"/>
    <n v="0"/>
    <s v="&lt;-5"/>
    <s v="&gt;5"/>
    <x v="1"/>
  </r>
  <r>
    <x v="10"/>
    <x v="64"/>
    <s v="11337"/>
    <x v="778"/>
    <n v="55360914.020000003"/>
    <n v="57382777.099999994"/>
    <n v="2021863.0799999908"/>
    <n v="3.65"/>
    <n v="85206542.629999995"/>
    <n v="79697856.189999998"/>
    <n v="-5508686.4399999976"/>
    <n v="-6.46"/>
    <n v="1"/>
    <n v="0"/>
    <s v="ผ่าน"/>
    <s v="&lt;-5"/>
    <x v="2"/>
  </r>
  <r>
    <x v="10"/>
    <x v="64"/>
    <s v="11338"/>
    <x v="779"/>
    <n v="29602958.389999997"/>
    <n v="29683685.310000002"/>
    <n v="80726.920000005513"/>
    <n v="0.27"/>
    <n v="53521342.890000001"/>
    <n v="59899048.120000005"/>
    <n v="6377705.2300000042"/>
    <n v="11.91"/>
    <n v="1"/>
    <n v="0"/>
    <s v="ผ่าน"/>
    <s v="&gt;10"/>
    <x v="2"/>
  </r>
  <r>
    <x v="10"/>
    <x v="64"/>
    <s v="11339"/>
    <x v="780"/>
    <n v="21025382.739999998"/>
    <n v="17562229.059999999"/>
    <n v="-3463153.6799999997"/>
    <n v="-16.47"/>
    <n v="31513787.109999999"/>
    <n v="32643371.939999998"/>
    <n v="1129584.8299999982"/>
    <n v="3.58"/>
    <n v="0"/>
    <n v="1"/>
    <s v="&lt;-10"/>
    <s v="ผ่าน"/>
    <x v="0"/>
  </r>
  <r>
    <x v="10"/>
    <x v="64"/>
    <s v="11660"/>
    <x v="781"/>
    <n v="30006187.489999998"/>
    <n v="28871332.170000002"/>
    <n v="-1134855.3199999966"/>
    <n v="-3.78"/>
    <n v="43568100.119999997"/>
    <n v="44155744.489999995"/>
    <n v="587644.36999999732"/>
    <n v="1.34"/>
    <n v="1"/>
    <n v="1"/>
    <s v="ผ่าน"/>
    <s v="ผ่าน"/>
    <x v="3"/>
  </r>
  <r>
    <x v="10"/>
    <x v="64"/>
    <s v="40491"/>
    <x v="782"/>
    <n v="23716399.989999998"/>
    <n v="29677319.569999997"/>
    <n v="5960919.5799999982"/>
    <n v="25.13"/>
    <n v="39465804.390000001"/>
    <n v="39814079.890000001"/>
    <n v="348275.5"/>
    <n v="0.88"/>
    <n v="0"/>
    <n v="1"/>
    <s v="&gt;10"/>
    <s v="ผ่าน"/>
    <x v="0"/>
  </r>
  <r>
    <x v="10"/>
    <x v="64"/>
    <s v="40492"/>
    <x v="783"/>
    <n v="21393727.650000002"/>
    <n v="22211999.969999999"/>
    <n v="818272.31999999657"/>
    <n v="3.82"/>
    <n v="34615828.390000001"/>
    <n v="35909070.490000002"/>
    <n v="1293242.1000000015"/>
    <n v="3.73"/>
    <n v="1"/>
    <n v="1"/>
    <s v="ผ่าน"/>
    <s v="ผ่าน"/>
    <x v="3"/>
  </r>
  <r>
    <x v="10"/>
    <x v="64"/>
    <s v="40742"/>
    <x v="784"/>
    <n v="15944500"/>
    <n v="14200816.189999999"/>
    <n v="-1743683.8100000005"/>
    <n v="-10.93"/>
    <n v="27749488.490000002"/>
    <n v="26630405.98"/>
    <n v="-1119082.5100000016"/>
    <n v="-4.03"/>
    <n v="0"/>
    <n v="1"/>
    <s v="&lt;-10"/>
    <s v="ผ่าน"/>
    <x v="0"/>
  </r>
  <r>
    <x v="10"/>
    <x v="64"/>
    <s v="40743"/>
    <x v="785"/>
    <n v="30903232.479999997"/>
    <n v="38077327.920000002"/>
    <n v="7174095.4400000051"/>
    <n v="23.21"/>
    <n v="53733193.260000005"/>
    <n v="51731564.239999995"/>
    <n v="-2001629.0200000107"/>
    <n v="-3.72"/>
    <n v="0"/>
    <n v="1"/>
    <s v="&gt;10"/>
    <s v="ผ่าน"/>
    <x v="0"/>
  </r>
  <r>
    <x v="10"/>
    <x v="65"/>
    <s v="10739"/>
    <x v="786"/>
    <n v="274284420.63999999"/>
    <n v="288440062.35000002"/>
    <n v="14155641.710000038"/>
    <n v="5.16"/>
    <n v="303384314.90999997"/>
    <n v="325308241.33000004"/>
    <n v="21923926.420000076"/>
    <n v="7.22"/>
    <n v="0"/>
    <n v="0"/>
    <s v="&gt;5"/>
    <s v="&gt;5"/>
    <x v="1"/>
  </r>
  <r>
    <x v="10"/>
    <x v="65"/>
    <s v="10740"/>
    <x v="787"/>
    <n v="209888292.88999999"/>
    <n v="227354627.63000003"/>
    <n v="17466334.740000039"/>
    <n v="8.32"/>
    <n v="244629625.09"/>
    <n v="245915162.75"/>
    <n v="1285537.6599999964"/>
    <n v="0.52"/>
    <n v="0"/>
    <n v="1"/>
    <s v="&gt;5"/>
    <s v="ผ่าน"/>
    <x v="0"/>
  </r>
  <r>
    <x v="10"/>
    <x v="65"/>
    <s v="11347"/>
    <x v="788"/>
    <n v="27908869.740000002"/>
    <n v="28500816.150000002"/>
    <n v="591946.41000000015"/>
    <n v="2.12"/>
    <n v="38461507.160000004"/>
    <n v="37002616.820000008"/>
    <n v="-1458890.3399999961"/>
    <n v="-3.79"/>
    <n v="1"/>
    <n v="1"/>
    <s v="ผ่าน"/>
    <s v="ผ่าน"/>
    <x v="3"/>
  </r>
  <r>
    <x v="10"/>
    <x v="65"/>
    <s v="11348"/>
    <x v="789"/>
    <n v="25915170.75"/>
    <n v="22982911.649999995"/>
    <n v="-2932259.1000000052"/>
    <n v="-11.31"/>
    <n v="33708797.469999999"/>
    <n v="33883742.659999996"/>
    <n v="174945.18999999762"/>
    <n v="0.51"/>
    <n v="0"/>
    <n v="1"/>
    <s v="&lt;-10"/>
    <s v="ผ่าน"/>
    <x v="0"/>
  </r>
  <r>
    <x v="10"/>
    <x v="65"/>
    <s v="11349"/>
    <x v="790"/>
    <n v="30281121.050000001"/>
    <n v="33360992.450000003"/>
    <n v="3079871.4000000022"/>
    <n v="10.17"/>
    <n v="50635978.619999997"/>
    <n v="52940045.620000005"/>
    <n v="2304067.0000000075"/>
    <n v="4.55"/>
    <n v="0"/>
    <n v="1"/>
    <s v="&gt;10"/>
    <s v="ผ่าน"/>
    <x v="0"/>
  </r>
  <r>
    <x v="10"/>
    <x v="65"/>
    <s v="11350"/>
    <x v="791"/>
    <n v="22832500"/>
    <n v="27256638.779999997"/>
    <n v="4424138.7799999975"/>
    <n v="19.37"/>
    <n v="25781999.990000002"/>
    <n v="25441495.319999997"/>
    <n v="-340504.67000000551"/>
    <n v="-1.32"/>
    <n v="0"/>
    <n v="1"/>
    <s v="&gt;10"/>
    <s v="ผ่าน"/>
    <x v="0"/>
  </r>
  <r>
    <x v="10"/>
    <x v="65"/>
    <s v="11352"/>
    <x v="792"/>
    <n v="30781675.84"/>
    <n v="32794669.805000007"/>
    <n v="2012993.9650000073"/>
    <n v="6.53"/>
    <n v="46542096.329999998"/>
    <n v="48765243.994999997"/>
    <n v="2223147.6649999991"/>
    <n v="4.7699999999999996"/>
    <n v="0"/>
    <n v="1"/>
    <s v="&gt;5"/>
    <s v="ผ่าน"/>
    <x v="0"/>
  </r>
  <r>
    <x v="10"/>
    <x v="65"/>
    <s v="11353"/>
    <x v="793"/>
    <n v="34328119.980000004"/>
    <n v="31470880.050000001"/>
    <n v="-2857239.9300000034"/>
    <n v="-8.32"/>
    <n v="43681474.990000002"/>
    <n v="46400926.839999996"/>
    <n v="2719451.849999994"/>
    <n v="6.22"/>
    <n v="0"/>
    <n v="0"/>
    <s v="&lt;-5"/>
    <s v="&gt;5"/>
    <x v="1"/>
  </r>
  <r>
    <x v="10"/>
    <x v="65"/>
    <s v="11354"/>
    <x v="794"/>
    <n v="32167674.899999999"/>
    <n v="35895833.93"/>
    <n v="3728159.0300000012"/>
    <n v="11.58"/>
    <n v="54522004"/>
    <n v="55298499.380000003"/>
    <n v="776495.38000000268"/>
    <n v="1.42"/>
    <n v="0"/>
    <n v="1"/>
    <s v="&gt;10"/>
    <s v="ผ่าน"/>
    <x v="0"/>
  </r>
  <r>
    <x v="10"/>
    <x v="66"/>
    <s v="10741"/>
    <x v="795"/>
    <n v="1391850000"/>
    <n v="1308695862.52"/>
    <n v="-83154137.480000019"/>
    <n v="-5.97"/>
    <n v="1467233097.53"/>
    <n v="1449208424.6300001"/>
    <n v="-18024672.899999857"/>
    <n v="-1.22"/>
    <n v="0"/>
    <n v="1"/>
    <s v="&lt;-5"/>
    <s v="ผ่าน"/>
    <x v="0"/>
  </r>
  <r>
    <x v="10"/>
    <x v="66"/>
    <s v="11355"/>
    <x v="796"/>
    <n v="153503925.09999999"/>
    <n v="162475305.60000002"/>
    <n v="8971380.5000000298"/>
    <n v="5.84"/>
    <n v="165857933.99000001"/>
    <n v="157959951.72999999"/>
    <n v="-7897982.2600000203"/>
    <n v="-4.76"/>
    <n v="0"/>
    <n v="1"/>
    <s v="&gt;5"/>
    <s v="ผ่าน"/>
    <x v="0"/>
  </r>
  <r>
    <x v="10"/>
    <x v="66"/>
    <s v="11356"/>
    <x v="797"/>
    <n v="122258400"/>
    <n v="148023021.66000003"/>
    <n v="25764621.660000026"/>
    <n v="21.07"/>
    <n v="167341586.58999997"/>
    <n v="152190345.16999999"/>
    <n v="-15151241.419999987"/>
    <n v="-9.0500000000000007"/>
    <n v="0"/>
    <n v="0"/>
    <s v="&gt;10"/>
    <s v="&lt;-5"/>
    <x v="1"/>
  </r>
  <r>
    <x v="10"/>
    <x v="66"/>
    <s v="41436"/>
    <x v="798"/>
    <n v="57395869.990000002"/>
    <n v="65453197.660000004"/>
    <n v="8057327.6700000018"/>
    <n v="14.03"/>
    <n v="87036679.989999995"/>
    <n v="76577251.100000009"/>
    <n v="-10459428.889999986"/>
    <n v="-12.01"/>
    <n v="0"/>
    <n v="0"/>
    <s v="&gt;10"/>
    <s v="&lt;-10"/>
    <x v="1"/>
  </r>
  <r>
    <x v="10"/>
    <x v="67"/>
    <s v="10743"/>
    <x v="799"/>
    <n v="347114749.96000004"/>
    <n v="353317873.90000004"/>
    <n v="6203123.9399999976"/>
    <n v="1.78"/>
    <n v="396754999.99000001"/>
    <n v="373123937.73000002"/>
    <n v="-23631062.25999999"/>
    <n v="-5.95"/>
    <n v="1"/>
    <n v="0"/>
    <s v="ผ่าน"/>
    <s v="&lt;-5"/>
    <x v="2"/>
  </r>
  <r>
    <x v="10"/>
    <x v="67"/>
    <s v="11323"/>
    <x v="800"/>
    <n v="23010118.989999998"/>
    <n v="20856687.140000001"/>
    <n v="-2153431.8499999978"/>
    <n v="-9.35"/>
    <n v="29257802.469999999"/>
    <n v="29313527.969999995"/>
    <n v="55725.499999996275"/>
    <n v="0.19"/>
    <n v="0"/>
    <n v="1"/>
    <s v="&lt;-5"/>
    <s v="ผ่าน"/>
    <x v="0"/>
  </r>
  <r>
    <x v="10"/>
    <x v="67"/>
    <s v="11372"/>
    <x v="801"/>
    <n v="23447054.389999997"/>
    <n v="23431868.09"/>
    <n v="-15186.29999999702"/>
    <n v="-0.06"/>
    <n v="41109359.740000002"/>
    <n v="40127910.18"/>
    <n v="-981449.56000000238"/>
    <n v="-2.38"/>
    <n v="1"/>
    <n v="1"/>
    <s v="ผ่าน"/>
    <s v="ผ่าน"/>
    <x v="3"/>
  </r>
  <r>
    <x v="10"/>
    <x v="67"/>
    <s v="11373"/>
    <x v="802"/>
    <n v="47363449.990000002"/>
    <n v="47082827.819999993"/>
    <n v="-280622.17000000924"/>
    <n v="-0.59"/>
    <n v="66170736.630000003"/>
    <n v="63980871.210000001"/>
    <n v="-2189865.4200000018"/>
    <n v="-3.3"/>
    <n v="1"/>
    <n v="1"/>
    <s v="ผ่าน"/>
    <s v="ผ่าน"/>
    <x v="3"/>
  </r>
  <r>
    <x v="10"/>
    <x v="67"/>
    <s v="11374"/>
    <x v="803"/>
    <n v="17492687.699999999"/>
    <n v="15610555.42"/>
    <n v="-1882132.2799999993"/>
    <n v="-10.75"/>
    <n v="32896678.019999996"/>
    <n v="28613177.09"/>
    <n v="-4283500.929999996"/>
    <n v="-13.02"/>
    <n v="0"/>
    <n v="0"/>
    <s v="&lt;-10"/>
    <s v="&lt;-10"/>
    <x v="1"/>
  </r>
  <r>
    <x v="10"/>
    <x v="68"/>
    <s v="09192"/>
    <x v="804"/>
    <n v="28133343.620000001"/>
    <n v="30042185.349999998"/>
    <n v="1908841.7299999967"/>
    <n v="6.78"/>
    <n v="35079960.669999994"/>
    <n v="28856273.959999997"/>
    <n v="-6223686.7099999972"/>
    <n v="-17.739999999999998"/>
    <n v="0"/>
    <n v="0"/>
    <s v="&gt;5"/>
    <s v="&lt;-10"/>
    <x v="1"/>
  </r>
  <r>
    <x v="10"/>
    <x v="68"/>
    <s v="10681"/>
    <x v="805"/>
    <n v="1449082968"/>
    <n v="1332179957.4499998"/>
    <n v="-116903010.55000019"/>
    <n v="-8.06"/>
    <n v="1620773576.4300001"/>
    <n v="1578260841.5199997"/>
    <n v="-42512734.910000324"/>
    <n v="-2.62"/>
    <n v="0"/>
    <n v="1"/>
    <s v="&lt;-5"/>
    <s v="ผ่าน"/>
    <x v="0"/>
  </r>
  <r>
    <x v="10"/>
    <x v="68"/>
    <s v="10742"/>
    <x v="806"/>
    <n v="231348359.63999999"/>
    <n v="279021109.02999997"/>
    <n v="47672749.389999986"/>
    <n v="20.6"/>
    <n v="279298359.62"/>
    <n v="282482910.73000002"/>
    <n v="3184551.1100000143"/>
    <n v="1.1399999999999999"/>
    <n v="0"/>
    <n v="1"/>
    <s v="&gt;10"/>
    <s v="ผ่าน"/>
    <x v="0"/>
  </r>
  <r>
    <x v="10"/>
    <x v="68"/>
    <s v="11357"/>
    <x v="807"/>
    <n v="147577217.49000001"/>
    <n v="151713778.85000002"/>
    <n v="4136561.3600000143"/>
    <n v="2.8"/>
    <n v="228311869.99000001"/>
    <n v="213654301.25"/>
    <n v="-14657568.74000001"/>
    <n v="-6.41"/>
    <n v="1"/>
    <n v="0"/>
    <s v="ผ่าน"/>
    <s v="&lt;-5"/>
    <x v="2"/>
  </r>
  <r>
    <x v="10"/>
    <x v="68"/>
    <s v="11358"/>
    <x v="808"/>
    <n v="38476183.539999999"/>
    <n v="37611871.739999995"/>
    <n v="-864311.80000000447"/>
    <n v="-2.2400000000000002"/>
    <n v="56613640.539999999"/>
    <n v="59891480.700000003"/>
    <n v="3277840.1600000039"/>
    <n v="5.78"/>
    <n v="1"/>
    <n v="0"/>
    <s v="ผ่าน"/>
    <s v="&gt;5"/>
    <x v="2"/>
  </r>
  <r>
    <x v="10"/>
    <x v="68"/>
    <s v="11359"/>
    <x v="809"/>
    <n v="76489085.99000001"/>
    <n v="81248220.930000007"/>
    <n v="4759134.9399999976"/>
    <n v="6.22"/>
    <n v="90730128.470000014"/>
    <n v="96890941.950000003"/>
    <n v="6160813.4799999893"/>
    <n v="6.79"/>
    <n v="0"/>
    <n v="0"/>
    <s v="&gt;5"/>
    <s v="&gt;5"/>
    <x v="1"/>
  </r>
  <r>
    <x v="10"/>
    <x v="68"/>
    <s v="11360"/>
    <x v="810"/>
    <n v="84048676.5"/>
    <n v="93198465.039999992"/>
    <n v="9149788.5399999917"/>
    <n v="10.88"/>
    <n v="128433357.52"/>
    <n v="130203126.31"/>
    <n v="1769768.7900000066"/>
    <n v="1.37"/>
    <n v="0"/>
    <n v="1"/>
    <s v="&gt;10"/>
    <s v="ผ่าน"/>
    <x v="0"/>
  </r>
  <r>
    <x v="10"/>
    <x v="68"/>
    <s v="11361"/>
    <x v="811"/>
    <n v="37427150"/>
    <n v="38539318.079999998"/>
    <n v="1112168.0799999982"/>
    <n v="2.97"/>
    <n v="63455534.990000002"/>
    <n v="75275534.760000005"/>
    <n v="11819999.770000003"/>
    <n v="18.62"/>
    <n v="1"/>
    <n v="0"/>
    <s v="ผ่าน"/>
    <s v="&gt;10"/>
    <x v="2"/>
  </r>
  <r>
    <x v="10"/>
    <x v="68"/>
    <s v="11362"/>
    <x v="812"/>
    <n v="45420000"/>
    <n v="43358201.569999993"/>
    <n v="-2061798.4300000072"/>
    <n v="-4.53"/>
    <n v="73865499.989999995"/>
    <n v="77313454.530000001"/>
    <n v="3447954.5400000066"/>
    <n v="4.66"/>
    <n v="1"/>
    <n v="1"/>
    <s v="ผ่าน"/>
    <s v="ผ่าน"/>
    <x v="3"/>
  </r>
  <r>
    <x v="10"/>
    <x v="68"/>
    <s v="11363"/>
    <x v="813"/>
    <n v="36066374.990000002"/>
    <n v="39603579.550000004"/>
    <n v="3537204.5600000024"/>
    <n v="9.8000000000000007"/>
    <n v="52557053.340000004"/>
    <n v="58376359.619999997"/>
    <n v="5819306.2799999937"/>
    <n v="11.07"/>
    <n v="0"/>
    <n v="0"/>
    <s v="&gt;5"/>
    <s v="&gt;10"/>
    <x v="1"/>
  </r>
  <r>
    <x v="10"/>
    <x v="68"/>
    <s v="11364"/>
    <x v="814"/>
    <n v="30613175"/>
    <n v="35124385.600000001"/>
    <n v="4511210.6000000015"/>
    <n v="14.73"/>
    <n v="59368949.990000002"/>
    <n v="59904000.549999997"/>
    <n v="535050.55999999493"/>
    <n v="0.9"/>
    <n v="0"/>
    <n v="1"/>
    <s v="&gt;10"/>
    <s v="ผ่าน"/>
    <x v="0"/>
  </r>
  <r>
    <x v="10"/>
    <x v="68"/>
    <s v="11365"/>
    <x v="815"/>
    <n v="59426957.670000002"/>
    <n v="46879470.170000002"/>
    <n v="-12547487.5"/>
    <n v="-21.11"/>
    <n v="79397857.649999991"/>
    <n v="74169927.280000001"/>
    <n v="-5227930.3699999899"/>
    <n v="-6.58"/>
    <n v="0"/>
    <n v="0"/>
    <s v="&lt;-10"/>
    <s v="&lt;-5"/>
    <x v="1"/>
  </r>
  <r>
    <x v="10"/>
    <x v="68"/>
    <s v="11366"/>
    <x v="816"/>
    <n v="67512499.99000001"/>
    <n v="79021370.939999998"/>
    <n v="11508870.949999988"/>
    <n v="17.04"/>
    <n v="127653250"/>
    <n v="127804393.31999999"/>
    <n v="151143.31999999285"/>
    <n v="0.11"/>
    <n v="0"/>
    <n v="1"/>
    <s v="&gt;10"/>
    <s v="ผ่าน"/>
    <x v="0"/>
  </r>
  <r>
    <x v="10"/>
    <x v="68"/>
    <s v="11367"/>
    <x v="817"/>
    <n v="40683968.980000004"/>
    <n v="40972332.199999996"/>
    <n v="288363.21999999136"/>
    <n v="0.7"/>
    <n v="56183551.5"/>
    <n v="57884257.460000001"/>
    <n v="1700705.9600000009"/>
    <n v="3.02"/>
    <n v="1"/>
    <n v="1"/>
    <s v="ผ่าน"/>
    <s v="ผ่าน"/>
    <x v="3"/>
  </r>
  <r>
    <x v="10"/>
    <x v="68"/>
    <s v="11368"/>
    <x v="818"/>
    <n v="39582199.990000002"/>
    <n v="41306771.239999995"/>
    <n v="1724571.2499999925"/>
    <n v="4.3499999999999996"/>
    <n v="73965500"/>
    <n v="70538805.799999997"/>
    <n v="-3426694.200000003"/>
    <n v="-4.63"/>
    <n v="1"/>
    <n v="1"/>
    <s v="ผ่าน"/>
    <s v="ผ่าน"/>
    <x v="3"/>
  </r>
  <r>
    <x v="10"/>
    <x v="68"/>
    <s v="11369"/>
    <x v="819"/>
    <n v="52821535"/>
    <n v="54027261.530000001"/>
    <n v="1205726.5300000012"/>
    <n v="2.2799999999999998"/>
    <n v="97783979.790000007"/>
    <n v="101696154.73999998"/>
    <n v="3912174.9499999732"/>
    <n v="4"/>
    <n v="1"/>
    <n v="1"/>
    <s v="ผ่าน"/>
    <s v="ผ่าน"/>
    <x v="3"/>
  </r>
  <r>
    <x v="10"/>
    <x v="68"/>
    <s v="11370"/>
    <x v="820"/>
    <n v="56235468.430000007"/>
    <n v="58560599.460000001"/>
    <n v="2325131.0299999937"/>
    <n v="4.13"/>
    <n v="92803126.640000001"/>
    <n v="88190256.030000001"/>
    <n v="-4612870.6099999994"/>
    <n v="-4.97"/>
    <n v="1"/>
    <n v="1"/>
    <s v="ผ่าน"/>
    <s v="ผ่าน"/>
    <x v="3"/>
  </r>
  <r>
    <x v="10"/>
    <x v="68"/>
    <s v="11371"/>
    <x v="821"/>
    <n v="31648772.510000002"/>
    <n v="31527517.330000002"/>
    <n v="-121255.1799999997"/>
    <n v="-0.38"/>
    <n v="55394583.510000005"/>
    <n v="55637501.56000001"/>
    <n v="242918.05000000447"/>
    <n v="0.43"/>
    <n v="1"/>
    <n v="1"/>
    <s v="ผ่าน"/>
    <s v="ผ่าน"/>
    <x v="3"/>
  </r>
  <r>
    <x v="10"/>
    <x v="68"/>
    <s v="11459"/>
    <x v="822"/>
    <n v="103811154.25"/>
    <n v="107878677.20999999"/>
    <n v="4067522.9599999934"/>
    <n v="3.91"/>
    <n v="161422110.75"/>
    <n v="164327289.43000001"/>
    <n v="2905178.6800000072"/>
    <n v="1.79"/>
    <n v="1"/>
    <n v="1"/>
    <s v="ผ่าน"/>
    <s v="ผ่าน"/>
    <x v="3"/>
  </r>
  <r>
    <x v="10"/>
    <x v="68"/>
    <s v="11654"/>
    <x v="823"/>
    <n v="25439600"/>
    <n v="26426645.889999997"/>
    <n v="987045.88999999687"/>
    <n v="3.87"/>
    <n v="42953475"/>
    <n v="46250659.559999987"/>
    <n v="3297184.5599999875"/>
    <n v="7.67"/>
    <n v="1"/>
    <n v="0"/>
    <s v="ผ่าน"/>
    <s v="&gt;5"/>
    <x v="2"/>
  </r>
  <r>
    <x v="10"/>
    <x v="68"/>
    <s v="14138"/>
    <x v="824"/>
    <n v="128583770"/>
    <n v="114672061.37"/>
    <n v="-13911708.629999995"/>
    <n v="-10.81"/>
    <n v="169303029.99000001"/>
    <n v="164324231.70000002"/>
    <n v="-4978798.2899999917"/>
    <n v="-2.94"/>
    <n v="0"/>
    <n v="1"/>
    <s v="&lt;-10"/>
    <s v="ผ่าน"/>
    <x v="0"/>
  </r>
  <r>
    <x v="11"/>
    <x v="69"/>
    <s v="10683"/>
    <x v="825"/>
    <n v="753505000"/>
    <n v="781586728.42000008"/>
    <n v="28081728.420000076"/>
    <n v="3.72"/>
    <n v="981768124.98000002"/>
    <n v="993121148.61000001"/>
    <n v="11353023.629999995"/>
    <n v="1.1499999999999999"/>
    <n v="1"/>
    <n v="1"/>
    <s v="ผ่าน"/>
    <s v="ผ่าน"/>
    <x v="3"/>
  </r>
  <r>
    <x v="11"/>
    <x v="69"/>
    <s v="11407"/>
    <x v="826"/>
    <n v="66388999.980000004"/>
    <n v="72434511.180000007"/>
    <n v="6045511.200000003"/>
    <n v="9.1"/>
    <n v="105417911.09999999"/>
    <n v="125548555.34"/>
    <n v="20130644.24000001"/>
    <n v="19.09"/>
    <n v="0"/>
    <n v="0"/>
    <s v="&gt;5"/>
    <s v="&gt;10"/>
    <x v="1"/>
  </r>
  <r>
    <x v="11"/>
    <x v="69"/>
    <s v="11408"/>
    <x v="827"/>
    <n v="72462267.689999998"/>
    <n v="71622282.379999995"/>
    <n v="-839985.31000000238"/>
    <n v="-1.1499999999999999"/>
    <n v="108856224.3"/>
    <n v="118776001.83000001"/>
    <n v="9919777.5300000161"/>
    <n v="9.11"/>
    <n v="1"/>
    <n v="0"/>
    <s v="ผ่าน"/>
    <s v="&gt;5"/>
    <x v="2"/>
  </r>
  <r>
    <x v="11"/>
    <x v="69"/>
    <s v="11409"/>
    <x v="828"/>
    <n v="42885480"/>
    <n v="45252408.039999992"/>
    <n v="2366928.0399999917"/>
    <n v="5.51"/>
    <n v="75811833.49000001"/>
    <n v="82289816.480000004"/>
    <n v="6477982.9899999946"/>
    <n v="8.5399999999999991"/>
    <n v="0"/>
    <n v="0"/>
    <s v="&gt;5"/>
    <s v="&gt;5"/>
    <x v="1"/>
  </r>
  <r>
    <x v="11"/>
    <x v="69"/>
    <s v="11410"/>
    <x v="829"/>
    <n v="37544500"/>
    <n v="40098210.75"/>
    <n v="2553710.75"/>
    <n v="6.8"/>
    <n v="67067265.009999998"/>
    <n v="66114679.81000001"/>
    <n v="-952585.19999998808"/>
    <n v="-1.42"/>
    <n v="0"/>
    <n v="1"/>
    <s v="&gt;5"/>
    <s v="ผ่าน"/>
    <x v="0"/>
  </r>
  <r>
    <x v="11"/>
    <x v="69"/>
    <s v="11411"/>
    <x v="830"/>
    <n v="119000145.37"/>
    <n v="109632680.58999999"/>
    <n v="-9367464.7800000161"/>
    <n v="-7.87"/>
    <n v="168979322.56"/>
    <n v="161310057.83000001"/>
    <n v="-7669264.7299999893"/>
    <n v="-4.53"/>
    <n v="0"/>
    <n v="1"/>
    <s v="&lt;-5"/>
    <s v="ผ่าน"/>
    <x v="0"/>
  </r>
  <r>
    <x v="11"/>
    <x v="69"/>
    <s v="11412"/>
    <x v="831"/>
    <n v="41931562.909999996"/>
    <n v="38024694.339999996"/>
    <n v="-3906868.5700000003"/>
    <n v="-9.31"/>
    <n v="64675582.990000002"/>
    <n v="64752201.729999997"/>
    <n v="76618.739999994636"/>
    <n v="0.11"/>
    <n v="0"/>
    <n v="1"/>
    <s v="&lt;-5"/>
    <s v="ผ่าน"/>
    <x v="0"/>
  </r>
  <r>
    <x v="11"/>
    <x v="69"/>
    <s v="11413"/>
    <x v="832"/>
    <n v="50401995.480000004"/>
    <n v="56084043.340000004"/>
    <n v="5682047.8599999994"/>
    <n v="11.27"/>
    <n v="73975766.739999995"/>
    <n v="80553967.75"/>
    <n v="6578201.0100000054"/>
    <n v="8.89"/>
    <n v="0"/>
    <n v="0"/>
    <s v="&gt;10"/>
    <s v="&gt;5"/>
    <x v="1"/>
  </r>
  <r>
    <x v="11"/>
    <x v="69"/>
    <s v="14139"/>
    <x v="833"/>
    <n v="35491650"/>
    <n v="33663497.169999994"/>
    <n v="-1828152.8300000057"/>
    <n v="-5.15"/>
    <n v="55500431.630000003"/>
    <n v="53317784.750000007"/>
    <n v="-2182646.8799999952"/>
    <n v="-3.93"/>
    <n v="0"/>
    <n v="1"/>
    <s v="&lt;-5"/>
    <s v="ผ่าน"/>
    <x v="0"/>
  </r>
  <r>
    <x v="11"/>
    <x v="69"/>
    <s v="28817"/>
    <x v="834"/>
    <n v="17570830.829999998"/>
    <n v="19211112.48"/>
    <n v="1640281.6500000022"/>
    <n v="9.33"/>
    <n v="33780966.950000003"/>
    <n v="35334531.269999996"/>
    <n v="1553564.3199999928"/>
    <n v="4.59"/>
    <n v="0"/>
    <n v="1"/>
    <s v="&gt;5"/>
    <s v="ผ่าน"/>
    <x v="0"/>
  </r>
  <r>
    <x v="11"/>
    <x v="70"/>
    <s v="10750"/>
    <x v="835"/>
    <n v="469721054.23999989"/>
    <n v="480808830.72000003"/>
    <n v="11087776.480000138"/>
    <n v="2.36"/>
    <n v="638922142.74000001"/>
    <n v="646870989.86000001"/>
    <n v="7948847.1200000048"/>
    <n v="1.24"/>
    <n v="1"/>
    <n v="1"/>
    <s v="ผ่าน"/>
    <s v="ผ่าน"/>
    <x v="3"/>
  </r>
  <r>
    <x v="11"/>
    <x v="70"/>
    <s v="10751"/>
    <x v="836"/>
    <n v="251267588.32000002"/>
    <n v="255062602.66"/>
    <n v="3795014.3399999738"/>
    <n v="1.51"/>
    <n v="358614661.06999999"/>
    <n v="333336363.06999999"/>
    <n v="-25278298"/>
    <n v="-7.04"/>
    <n v="1"/>
    <n v="0"/>
    <s v="ผ่าน"/>
    <s v="&lt;-5"/>
    <x v="2"/>
  </r>
  <r>
    <x v="11"/>
    <x v="70"/>
    <s v="11435"/>
    <x v="837"/>
    <n v="65159726.900000006"/>
    <n v="66089322.050000004"/>
    <n v="929595.14999999851"/>
    <n v="1.42"/>
    <n v="123412448.39"/>
    <n v="118490570.97999999"/>
    <n v="-4921877.4100000113"/>
    <n v="-3.98"/>
    <n v="1"/>
    <n v="1"/>
    <s v="ผ่าน"/>
    <s v="ผ่าน"/>
    <x v="3"/>
  </r>
  <r>
    <x v="11"/>
    <x v="70"/>
    <s v="11436"/>
    <x v="838"/>
    <n v="53907104.309999995"/>
    <n v="57413818.989999995"/>
    <n v="3506714.6799999997"/>
    <n v="6.5"/>
    <n v="84173682.049999997"/>
    <n v="82046481.960000008"/>
    <n v="-2127200.0899999887"/>
    <n v="-2.52"/>
    <n v="0"/>
    <n v="1"/>
    <s v="&gt;5"/>
    <s v="ผ่าน"/>
    <x v="0"/>
  </r>
  <r>
    <x v="11"/>
    <x v="70"/>
    <s v="11437"/>
    <x v="839"/>
    <n v="86219425.299999997"/>
    <n v="87752564.079999998"/>
    <n v="1533138.7800000012"/>
    <n v="1.77"/>
    <n v="152623012.57999998"/>
    <n v="159198032.77000001"/>
    <n v="6575020.1900000274"/>
    <n v="4.3"/>
    <n v="1"/>
    <n v="1"/>
    <s v="ผ่าน"/>
    <s v="ผ่าน"/>
    <x v="3"/>
  </r>
  <r>
    <x v="11"/>
    <x v="70"/>
    <s v="11438"/>
    <x v="840"/>
    <n v="60056792.140000008"/>
    <n v="61948826.990000002"/>
    <n v="1892034.849999994"/>
    <n v="3.15"/>
    <n v="103853212.86000001"/>
    <n v="104820321.56000002"/>
    <n v="967108.70000000298"/>
    <n v="0.93"/>
    <n v="1"/>
    <n v="1"/>
    <s v="ผ่าน"/>
    <s v="ผ่าน"/>
    <x v="3"/>
  </r>
  <r>
    <x v="11"/>
    <x v="70"/>
    <s v="11439"/>
    <x v="841"/>
    <n v="38847821.660000004"/>
    <n v="38261449.650000006"/>
    <n v="-586372.00999999791"/>
    <n v="-1.5"/>
    <n v="70982165.419999987"/>
    <n v="72380250.620000005"/>
    <n v="1398085.2000000179"/>
    <n v="1.96"/>
    <n v="1"/>
    <n v="1"/>
    <s v="ผ่าน"/>
    <s v="ผ่าน"/>
    <x v="3"/>
  </r>
  <r>
    <x v="11"/>
    <x v="70"/>
    <s v="11440"/>
    <x v="842"/>
    <n v="46785785.410000004"/>
    <n v="47402680.490000002"/>
    <n v="616895.07999999821"/>
    <n v="1.31"/>
    <n v="81393815.760000005"/>
    <n v="78408543.50999999"/>
    <n v="-2985272.2500000149"/>
    <n v="-3.66"/>
    <n v="1"/>
    <n v="1"/>
    <s v="ผ่าน"/>
    <s v="ผ่าน"/>
    <x v="3"/>
  </r>
  <r>
    <x v="11"/>
    <x v="70"/>
    <s v="11441"/>
    <x v="843"/>
    <n v="36599250"/>
    <n v="34186191.770000003"/>
    <n v="-2413058.2299999967"/>
    <n v="-6.59"/>
    <n v="59163530"/>
    <n v="56580139.449999996"/>
    <n v="-2583390.5500000045"/>
    <n v="-4.3600000000000003"/>
    <n v="0"/>
    <n v="1"/>
    <s v="&lt;-5"/>
    <s v="ผ่าน"/>
    <x v="0"/>
  </r>
  <r>
    <x v="11"/>
    <x v="70"/>
    <s v="11442"/>
    <x v="844"/>
    <n v="53237489.940000005"/>
    <n v="52959454.859999999"/>
    <n v="-278035.08000000566"/>
    <n v="-0.52"/>
    <n v="87841650.409999996"/>
    <n v="87435595.300000012"/>
    <n v="-406055.1099999845"/>
    <n v="-0.46"/>
    <n v="1"/>
    <n v="1"/>
    <s v="ผ่าน"/>
    <s v="ผ่าน"/>
    <x v="3"/>
  </r>
  <r>
    <x v="11"/>
    <x v="70"/>
    <s v="13818"/>
    <x v="845"/>
    <n v="51187866.799999997"/>
    <n v="54191976.439999998"/>
    <n v="3004109.6400000006"/>
    <n v="5.86"/>
    <n v="80194101.799999997"/>
    <n v="75546186.520000011"/>
    <n v="-4647915.2799999863"/>
    <n v="-5.79"/>
    <n v="0"/>
    <n v="0"/>
    <s v="&gt;5"/>
    <s v="&lt;-5"/>
    <x v="1"/>
  </r>
  <r>
    <x v="11"/>
    <x v="70"/>
    <s v="15010"/>
    <x v="846"/>
    <n v="40202979.280000001"/>
    <n v="43987268.109999999"/>
    <n v="3784288.8299999982"/>
    <n v="9.41"/>
    <n v="69431244.849999994"/>
    <n v="70570111.209999993"/>
    <n v="1138866.3599999994"/>
    <n v="1.64"/>
    <n v="0"/>
    <n v="1"/>
    <s v="&gt;5"/>
    <s v="ผ่าน"/>
    <x v="0"/>
  </r>
  <r>
    <x v="11"/>
    <x v="70"/>
    <s v="23771"/>
    <x v="847"/>
    <n v="58497117.109999999"/>
    <n v="51889497.729999997"/>
    <n v="-6607619.3800000027"/>
    <n v="-11.29"/>
    <n v="83636161.319999993"/>
    <n v="80793062.410000011"/>
    <n v="-2843098.9099999815"/>
    <n v="-3.39"/>
    <n v="0"/>
    <n v="1"/>
    <s v="&lt;-10"/>
    <s v="ผ่าน"/>
    <x v="0"/>
  </r>
  <r>
    <x v="11"/>
    <x v="71"/>
    <s v="10748"/>
    <x v="848"/>
    <n v="469697250"/>
    <n v="483993417.80999994"/>
    <n v="14296167.809999943"/>
    <n v="3.04"/>
    <n v="728016907.52999997"/>
    <n v="692650786.00999999"/>
    <n v="-35366121.519999981"/>
    <n v="-4.8499999999999996"/>
    <n v="1"/>
    <n v="1"/>
    <s v="ผ่าน"/>
    <s v="ผ่าน"/>
    <x v="3"/>
  </r>
  <r>
    <x v="11"/>
    <x v="71"/>
    <s v="11423"/>
    <x v="849"/>
    <n v="99558387.049999997"/>
    <n v="105954364.97999999"/>
    <n v="6395977.9299999923"/>
    <n v="6.42"/>
    <n v="147136656.20999998"/>
    <n v="151260694.97"/>
    <n v="4124038.7600000203"/>
    <n v="2.8"/>
    <n v="0"/>
    <n v="1"/>
    <s v="&gt;5"/>
    <s v="ผ่าน"/>
    <x v="0"/>
  </r>
  <r>
    <x v="11"/>
    <x v="71"/>
    <s v="11424"/>
    <x v="850"/>
    <n v="53965311"/>
    <n v="51078570.519999996"/>
    <n v="-2886740.4800000042"/>
    <n v="-5.34"/>
    <n v="86764137.450000003"/>
    <n v="87087938.049999997"/>
    <n v="323800.59999999404"/>
    <n v="0.37"/>
    <n v="0"/>
    <n v="1"/>
    <s v="&lt;-5"/>
    <s v="ผ่าน"/>
    <x v="0"/>
  </r>
  <r>
    <x v="11"/>
    <x v="71"/>
    <s v="11425"/>
    <x v="851"/>
    <n v="59625733.360000007"/>
    <n v="52173002.130000003"/>
    <n v="-7452731.2300000042"/>
    <n v="-12.49"/>
    <n v="76963464.980000019"/>
    <n v="80705733.819999993"/>
    <n v="3742268.8399999738"/>
    <n v="4.8600000000000003"/>
    <n v="0"/>
    <n v="1"/>
    <s v="&lt;-10"/>
    <s v="ผ่าน"/>
    <x v="0"/>
  </r>
  <r>
    <x v="11"/>
    <x v="71"/>
    <s v="11426"/>
    <x v="852"/>
    <n v="53664829.059999995"/>
    <n v="54845486.800000012"/>
    <n v="1180657.740000017"/>
    <n v="2.2000000000000002"/>
    <n v="82625579.329999998"/>
    <n v="82355906.680000007"/>
    <n v="-269672.64999999106"/>
    <n v="-0.32"/>
    <n v="1"/>
    <n v="1"/>
    <s v="ผ่าน"/>
    <s v="ผ่าน"/>
    <x v="3"/>
  </r>
  <r>
    <x v="11"/>
    <x v="71"/>
    <s v="11427"/>
    <x v="853"/>
    <n v="46023480.859999999"/>
    <n v="52170728.38000001"/>
    <n v="6147247.5200000107"/>
    <n v="13.35"/>
    <n v="55835547.620000005"/>
    <n v="54685032.899999999"/>
    <n v="-1150514.7200000063"/>
    <n v="-2.06"/>
    <n v="0"/>
    <n v="1"/>
    <s v="&gt;10"/>
    <s v="ผ่าน"/>
    <x v="0"/>
  </r>
  <r>
    <x v="11"/>
    <x v="71"/>
    <s v="11428"/>
    <x v="854"/>
    <n v="32779900"/>
    <n v="32950878.370000001"/>
    <n v="170978.37000000104"/>
    <n v="0.52"/>
    <n v="50555595"/>
    <n v="50204464.770000003"/>
    <n v="-351130.22999999672"/>
    <n v="-0.69"/>
    <n v="1"/>
    <n v="1"/>
    <s v="ผ่าน"/>
    <s v="ผ่าน"/>
    <x v="3"/>
  </r>
  <r>
    <x v="11"/>
    <x v="71"/>
    <s v="11429"/>
    <x v="855"/>
    <n v="67524861.519999996"/>
    <n v="69603485.11999999"/>
    <n v="2078623.599999994"/>
    <n v="3.07"/>
    <n v="110892613.14"/>
    <n v="115103501.17"/>
    <n v="4210888.0300000012"/>
    <n v="3.79"/>
    <n v="1"/>
    <n v="1"/>
    <s v="ผ่าน"/>
    <s v="ผ่าน"/>
    <x v="3"/>
  </r>
  <r>
    <x v="11"/>
    <x v="71"/>
    <s v="11430"/>
    <x v="856"/>
    <n v="55632761.470000006"/>
    <n v="56724021.380000003"/>
    <n v="1091259.9099999964"/>
    <n v="1.96"/>
    <n v="95912452.819999993"/>
    <n v="96908369.140000015"/>
    <n v="995916.32000002265"/>
    <n v="1.03"/>
    <n v="1"/>
    <n v="1"/>
    <s v="ผ่าน"/>
    <s v="ผ่าน"/>
    <x v="3"/>
  </r>
  <r>
    <x v="11"/>
    <x v="71"/>
    <s v="11431"/>
    <x v="857"/>
    <n v="37484430.729999997"/>
    <n v="41119373.25"/>
    <n v="3634942.5200000033"/>
    <n v="9.69"/>
    <n v="54637133.200000003"/>
    <n v="54426951.420000002"/>
    <n v="-210181.78000000119"/>
    <n v="-0.38"/>
    <n v="0"/>
    <n v="1"/>
    <s v="&gt;5"/>
    <s v="ผ่าน"/>
    <x v="0"/>
  </r>
  <r>
    <x v="11"/>
    <x v="71"/>
    <s v="11460"/>
    <x v="858"/>
    <n v="84977729.63000001"/>
    <n v="89784889.160000011"/>
    <n v="4807159.5300000012"/>
    <n v="5.65"/>
    <n v="149800706.90000001"/>
    <n v="144189337.03"/>
    <n v="-5611369.8700000048"/>
    <n v="-3.74"/>
    <n v="0"/>
    <n v="1"/>
    <s v="&gt;5"/>
    <s v="ผ่าน"/>
    <x v="0"/>
  </r>
  <r>
    <x v="11"/>
    <x v="71"/>
    <s v="11464"/>
    <x v="859"/>
    <n v="30434450.179999996"/>
    <n v="31909271.439999998"/>
    <n v="1474821.2600000016"/>
    <n v="4.84"/>
    <n v="53684378.090000004"/>
    <n v="52795349.769999996"/>
    <n v="-889028.32000000775"/>
    <n v="-1.65"/>
    <n v="1"/>
    <n v="1"/>
    <s v="ผ่าน"/>
    <s v="ผ่าน"/>
    <x v="3"/>
  </r>
  <r>
    <x v="11"/>
    <x v="72"/>
    <s v="10747"/>
    <x v="860"/>
    <n v="739289696.69000006"/>
    <n v="739567605.5400002"/>
    <n v="277908.85000014305"/>
    <n v="0.03"/>
    <n v="986654425.49000001"/>
    <n v="927614249.04999995"/>
    <n v="-59040176.440000057"/>
    <n v="-5.98"/>
    <n v="1"/>
    <n v="0"/>
    <s v="ผ่าน"/>
    <s v="&lt;-5"/>
    <x v="2"/>
  </r>
  <r>
    <x v="11"/>
    <x v="72"/>
    <s v="11414"/>
    <x v="861"/>
    <n v="33570504.989999995"/>
    <n v="31975911.460000001"/>
    <n v="-1594593.5299999937"/>
    <n v="-4.74"/>
    <n v="59167878.799999997"/>
    <n v="58331533.610000014"/>
    <n v="-836345.18999998271"/>
    <n v="-1.41"/>
    <n v="1"/>
    <n v="1"/>
    <s v="ผ่าน"/>
    <s v="ผ่าน"/>
    <x v="3"/>
  </r>
  <r>
    <x v="11"/>
    <x v="72"/>
    <s v="11415"/>
    <x v="862"/>
    <n v="39307690.850000001"/>
    <n v="37609896.910000004"/>
    <n v="-1697793.9399999976"/>
    <n v="-4.3099999999999996"/>
    <n v="68381380.00999999"/>
    <n v="65244777.010000005"/>
    <n v="-3136602.9999999851"/>
    <n v="-4.58"/>
    <n v="1"/>
    <n v="1"/>
    <s v="ผ่าน"/>
    <s v="ผ่าน"/>
    <x v="3"/>
  </r>
  <r>
    <x v="11"/>
    <x v="72"/>
    <s v="11416"/>
    <x v="863"/>
    <n v="43863317.160000004"/>
    <n v="45850884.399999999"/>
    <n v="1987567.2399999946"/>
    <n v="4.53"/>
    <n v="81481308.920000002"/>
    <n v="72694804.629999995"/>
    <n v="-8786504.2900000066"/>
    <n v="-10.78"/>
    <n v="1"/>
    <n v="0"/>
    <s v="ผ่าน"/>
    <s v="&lt;-10"/>
    <x v="2"/>
  </r>
  <r>
    <x v="11"/>
    <x v="72"/>
    <s v="11417"/>
    <x v="864"/>
    <n v="125133480"/>
    <n v="122903955.40000001"/>
    <n v="-2229524.599999994"/>
    <n v="-1.78"/>
    <n v="170627320.13"/>
    <n v="172786472.65999997"/>
    <n v="2159152.5299999714"/>
    <n v="1.26"/>
    <n v="1"/>
    <n v="1"/>
    <s v="ผ่าน"/>
    <s v="ผ่าน"/>
    <x v="3"/>
  </r>
  <r>
    <x v="11"/>
    <x v="72"/>
    <s v="11418"/>
    <x v="865"/>
    <n v="44256263.700000003"/>
    <n v="44568411.170000002"/>
    <n v="312147.46999999881"/>
    <n v="0.7"/>
    <n v="78403953.519999996"/>
    <n v="78541629.920000017"/>
    <n v="137676.40000002086"/>
    <n v="0.17"/>
    <n v="1"/>
    <n v="1"/>
    <s v="ผ่าน"/>
    <s v="ผ่าน"/>
    <x v="3"/>
  </r>
  <r>
    <x v="11"/>
    <x v="72"/>
    <s v="11419"/>
    <x v="866"/>
    <n v="32169315.699999999"/>
    <n v="30504778.93"/>
    <n v="-1664536.7699999996"/>
    <n v="-5.17"/>
    <n v="48633525"/>
    <n v="45109384.82"/>
    <n v="-3524140.1799999997"/>
    <n v="-7.24"/>
    <n v="0"/>
    <n v="0"/>
    <s v="&lt;-5"/>
    <s v="&lt;-5"/>
    <x v="1"/>
  </r>
  <r>
    <x v="11"/>
    <x v="72"/>
    <s v="11420"/>
    <x v="867"/>
    <n v="35043350.600000001"/>
    <n v="34399693.370000005"/>
    <n v="-643657.22999999672"/>
    <n v="-1.83"/>
    <n v="65571413.93"/>
    <n v="59217420.280000009"/>
    <n v="-6353993.6499999911"/>
    <n v="-9.69"/>
    <n v="1"/>
    <n v="0"/>
    <s v="ผ่าน"/>
    <s v="&lt;-5"/>
    <x v="2"/>
  </r>
  <r>
    <x v="11"/>
    <x v="72"/>
    <s v="11421"/>
    <x v="868"/>
    <n v="30743123.719999999"/>
    <n v="30771347.219999999"/>
    <n v="28223.5"/>
    <n v="0.09"/>
    <n v="50240732.74000001"/>
    <n v="48675029.159999996"/>
    <n v="-1565703.5800000131"/>
    <n v="-3.11"/>
    <n v="1"/>
    <n v="1"/>
    <s v="ผ่าน"/>
    <s v="ผ่าน"/>
    <x v="3"/>
  </r>
  <r>
    <x v="11"/>
    <x v="72"/>
    <s v="11422"/>
    <x v="869"/>
    <n v="43779457.770000003"/>
    <n v="43421388.350000001"/>
    <n v="-358069.42000000179"/>
    <n v="-0.81"/>
    <n v="71623640.080000013"/>
    <n v="70299113.930000007"/>
    <n v="-1324526.150000006"/>
    <n v="-1.84"/>
    <n v="1"/>
    <n v="1"/>
    <s v="ผ่าน"/>
    <s v="ผ่าน"/>
    <x v="3"/>
  </r>
  <r>
    <x v="11"/>
    <x v="72"/>
    <s v="24673"/>
    <x v="870"/>
    <n v="27131721.98"/>
    <n v="27790670.23"/>
    <n v="658948.25"/>
    <n v="2.42"/>
    <n v="52475053.060000002"/>
    <n v="49857116.920000002"/>
    <n v="-2617936.1400000006"/>
    <n v="-4.9800000000000004"/>
    <n v="1"/>
    <n v="1"/>
    <s v="ผ่าน"/>
    <s v="ผ่าน"/>
    <x v="3"/>
  </r>
  <r>
    <x v="11"/>
    <x v="73"/>
    <s v="10684"/>
    <x v="871"/>
    <n v="803801499.98000002"/>
    <n v="784498849.67000008"/>
    <n v="-19302650.309999943"/>
    <n v="-2.4"/>
    <n v="974114350"/>
    <n v="1078918723.3099999"/>
    <n v="104804373.30999994"/>
    <n v="10.75"/>
    <n v="1"/>
    <n v="0"/>
    <s v="ผ่าน"/>
    <s v="&gt;10"/>
    <x v="2"/>
  </r>
  <r>
    <x v="11"/>
    <x v="73"/>
    <s v="10749"/>
    <x v="872"/>
    <n v="149817499.99000001"/>
    <n v="142622469.46000004"/>
    <n v="-7195030.5299999714"/>
    <n v="-4.8"/>
    <n v="197081999.99000001"/>
    <n v="196478648.38"/>
    <n v="-603351.61000001431"/>
    <n v="-0.3"/>
    <n v="1"/>
    <n v="1"/>
    <s v="ผ่าน"/>
    <s v="ผ่าน"/>
    <x v="3"/>
  </r>
  <r>
    <x v="11"/>
    <x v="73"/>
    <s v="11432"/>
    <x v="873"/>
    <n v="71703363.230000004"/>
    <n v="56611726.32"/>
    <n v="-15091636.910000004"/>
    <n v="-21.04"/>
    <n v="111398573.73"/>
    <n v="112671162.09"/>
    <n v="1272588.3599999994"/>
    <n v="1.1399999999999999"/>
    <n v="0"/>
    <n v="1"/>
    <s v="&lt;-10"/>
    <s v="ผ่าน"/>
    <x v="0"/>
  </r>
  <r>
    <x v="11"/>
    <x v="73"/>
    <s v="11433"/>
    <x v="874"/>
    <n v="39731706.990000002"/>
    <n v="38663343.550000004"/>
    <n v="-1068363.4399999976"/>
    <n v="-2.68"/>
    <n v="56489154.520000003"/>
    <n v="54580960.220000006"/>
    <n v="-1908194.299999997"/>
    <n v="-3.37"/>
    <n v="1"/>
    <n v="1"/>
    <s v="ผ่าน"/>
    <s v="ผ่าน"/>
    <x v="3"/>
  </r>
  <r>
    <x v="11"/>
    <x v="73"/>
    <s v="11434"/>
    <x v="875"/>
    <n v="84567595.660000011"/>
    <n v="78156676.25"/>
    <n v="-6410919.4100000113"/>
    <n v="-7.58"/>
    <n v="126292967.45"/>
    <n v="134435506.06000003"/>
    <n v="8142538.6100000292"/>
    <n v="6.44"/>
    <n v="0"/>
    <n v="0"/>
    <s v="&lt;-5"/>
    <s v="&gt;5"/>
    <x v="1"/>
  </r>
  <r>
    <x v="11"/>
    <x v="73"/>
    <s v="11461"/>
    <x v="876"/>
    <n v="79691386.49000001"/>
    <n v="77300083.690000013"/>
    <n v="-2391302.799999997"/>
    <n v="-3"/>
    <n v="116470167.8"/>
    <n v="109897890.18000002"/>
    <n v="-6572277.619999975"/>
    <n v="-5.64"/>
    <n v="1"/>
    <n v="0"/>
    <s v="ผ่าน"/>
    <s v="&lt;-5"/>
    <x v="2"/>
  </r>
  <r>
    <x v="11"/>
    <x v="73"/>
    <s v="13806"/>
    <x v="877"/>
    <n v="29427071.300000001"/>
    <n v="30495821.300000001"/>
    <n v="1068750"/>
    <n v="3.63"/>
    <n v="49441528.340000004"/>
    <n v="48733692.519999996"/>
    <n v="-707835.82000000775"/>
    <n v="-1.43"/>
    <n v="1"/>
    <n v="1"/>
    <s v="ผ่าน"/>
    <s v="ผ่าน"/>
    <x v="3"/>
  </r>
  <r>
    <x v="11"/>
    <x v="73"/>
    <s v="24689"/>
    <x v="878"/>
    <n v="32611296.149999999"/>
    <n v="38855945.290000007"/>
    <n v="6244649.140000008"/>
    <n v="19.14"/>
    <n v="54666231.980000012"/>
    <n v="50930329.140000001"/>
    <n v="-3735902.840000011"/>
    <n v="-6.83"/>
    <n v="0"/>
    <n v="0"/>
    <s v="&gt;10"/>
    <s v="&lt;-5"/>
    <x v="1"/>
  </r>
  <r>
    <x v="11"/>
    <x v="74"/>
    <s v="10682"/>
    <x v="879"/>
    <n v="1189999999.99"/>
    <n v="1607012868.04"/>
    <n v="417012868.04999995"/>
    <n v="35.04"/>
    <n v="1719246980.1800001"/>
    <n v="1565812599.5"/>
    <n v="-153434380.68000007"/>
    <n v="-8.92"/>
    <n v="0"/>
    <n v="0"/>
    <s v="&gt;10"/>
    <s v="&lt;-5"/>
    <x v="1"/>
  </r>
  <r>
    <x v="11"/>
    <x v="74"/>
    <s v="10745"/>
    <x v="880"/>
    <n v="636880000"/>
    <n v="637747309.7299999"/>
    <n v="867309.72999989986"/>
    <n v="0.13"/>
    <n v="877736999.99000001"/>
    <n v="872229410.82000017"/>
    <n v="-5507589.1699998379"/>
    <n v="-0.62"/>
    <n v="1"/>
    <n v="1"/>
    <s v="ผ่าน"/>
    <s v="ผ่าน"/>
    <x v="3"/>
  </r>
  <r>
    <x v="11"/>
    <x v="74"/>
    <s v="11386"/>
    <x v="881"/>
    <n v="49648736.550000004"/>
    <n v="43355347.100000001"/>
    <n v="-6293389.450000003"/>
    <n v="-12.67"/>
    <n v="65589967.490000002"/>
    <n v="60635071.469999999"/>
    <n v="-4954896.0200000033"/>
    <n v="-7.55"/>
    <n v="0"/>
    <n v="0"/>
    <s v="&lt;-10"/>
    <s v="&lt;-5"/>
    <x v="1"/>
  </r>
  <r>
    <x v="11"/>
    <x v="74"/>
    <s v="11387"/>
    <x v="882"/>
    <n v="94626315"/>
    <n v="102202089.38"/>
    <n v="7575774.3799999952"/>
    <n v="8"/>
    <n v="150035427.49000001"/>
    <n v="177352451.8973"/>
    <n v="27317024.407299995"/>
    <n v="18.2"/>
    <n v="0"/>
    <n v="0"/>
    <s v="&gt;5"/>
    <s v="&gt;10"/>
    <x v="1"/>
  </r>
  <r>
    <x v="11"/>
    <x v="74"/>
    <s v="11388"/>
    <x v="883"/>
    <n v="135489553"/>
    <n v="138162820.52999997"/>
    <n v="2673267.5299999714"/>
    <n v="1.97"/>
    <n v="201695143.74999997"/>
    <n v="199074502.03999999"/>
    <n v="-2620641.7099999785"/>
    <n v="-1.29"/>
    <n v="1"/>
    <n v="1"/>
    <s v="ผ่าน"/>
    <s v="ผ่าน"/>
    <x v="3"/>
  </r>
  <r>
    <x v="11"/>
    <x v="74"/>
    <s v="11390"/>
    <x v="884"/>
    <n v="85128419.360000014"/>
    <n v="93868683.610000014"/>
    <n v="8740264.25"/>
    <n v="10.26"/>
    <n v="141797703.41"/>
    <n v="131627863.40000001"/>
    <n v="-10169840.00999999"/>
    <n v="-7.17"/>
    <n v="0"/>
    <n v="0"/>
    <s v="&gt;10"/>
    <s v="&lt;-5"/>
    <x v="1"/>
  </r>
  <r>
    <x v="11"/>
    <x v="74"/>
    <s v="11391"/>
    <x v="885"/>
    <n v="71307750"/>
    <n v="64427923.189999998"/>
    <n v="-6879826.8100000024"/>
    <n v="-9.64"/>
    <n v="113154647.39"/>
    <n v="110613041.90000001"/>
    <n v="-2541605.4899999946"/>
    <n v="-2.2400000000000002"/>
    <n v="0"/>
    <n v="1"/>
    <s v="&lt;-5"/>
    <s v="ผ่าน"/>
    <x v="0"/>
  </r>
  <r>
    <x v="11"/>
    <x v="74"/>
    <s v="11392"/>
    <x v="886"/>
    <n v="66322894.990000002"/>
    <n v="68464055.689999998"/>
    <n v="2141160.6999999955"/>
    <n v="3.22"/>
    <n v="109596769"/>
    <n v="105366515.92999999"/>
    <n v="-4230253.0700000077"/>
    <n v="-3.85"/>
    <n v="1"/>
    <n v="1"/>
    <s v="ผ่าน"/>
    <s v="ผ่าน"/>
    <x v="3"/>
  </r>
  <r>
    <x v="11"/>
    <x v="74"/>
    <s v="11393"/>
    <x v="887"/>
    <n v="23017253.840000004"/>
    <n v="24297221.509999998"/>
    <n v="1279967.6699999943"/>
    <n v="5.56"/>
    <n v="41545641.200000003"/>
    <n v="39927404.309999995"/>
    <n v="-1618236.890000008"/>
    <n v="-3.89"/>
    <n v="0"/>
    <n v="1"/>
    <s v="&gt;5"/>
    <s v="ผ่าน"/>
    <x v="0"/>
  </r>
  <r>
    <x v="11"/>
    <x v="74"/>
    <s v="11394"/>
    <x v="888"/>
    <n v="66808297.980000004"/>
    <n v="52000350.870000012"/>
    <n v="-14807947.109999992"/>
    <n v="-22.16"/>
    <n v="104534106.94000003"/>
    <n v="84806308.909999996"/>
    <n v="-19727798.030000031"/>
    <n v="-18.87"/>
    <n v="0"/>
    <n v="0"/>
    <s v="&lt;-10"/>
    <s v="&lt;-10"/>
    <x v="1"/>
  </r>
  <r>
    <x v="11"/>
    <x v="74"/>
    <s v="11395"/>
    <x v="889"/>
    <n v="69696401.149999991"/>
    <n v="71370271.870000005"/>
    <n v="1673870.7200000137"/>
    <n v="2.4"/>
    <n v="128528677.91"/>
    <n v="127225935.00000001"/>
    <n v="-1302742.9099999815"/>
    <n v="-1.01"/>
    <n v="1"/>
    <n v="1"/>
    <s v="ผ่าน"/>
    <s v="ผ่าน"/>
    <x v="3"/>
  </r>
  <r>
    <x v="11"/>
    <x v="74"/>
    <s v="11396"/>
    <x v="890"/>
    <n v="31167662.23"/>
    <n v="33455049.049999997"/>
    <n v="2287386.8199999966"/>
    <n v="7.33"/>
    <n v="43254224.490000002"/>
    <n v="50286079.219999999"/>
    <n v="7031854.7299999967"/>
    <n v="16.25"/>
    <n v="0"/>
    <n v="0"/>
    <s v="&gt;5"/>
    <s v="&gt;10"/>
    <x v="1"/>
  </r>
  <r>
    <x v="11"/>
    <x v="74"/>
    <s v="11397"/>
    <x v="891"/>
    <n v="36199221.689999998"/>
    <n v="39545249.109999992"/>
    <n v="3346027.4199999943"/>
    <n v="9.24"/>
    <n v="50016636.859999999"/>
    <n v="51249098.030000001"/>
    <n v="1232461.1700000018"/>
    <n v="2.46"/>
    <n v="0"/>
    <n v="1"/>
    <s v="&gt;5"/>
    <s v="ผ่าน"/>
    <x v="0"/>
  </r>
  <r>
    <x v="11"/>
    <x v="74"/>
    <s v="11398"/>
    <x v="892"/>
    <n v="31009824.749999996"/>
    <n v="33151847.039999995"/>
    <n v="2142022.2899999991"/>
    <n v="6.9"/>
    <n v="59641719.590000004"/>
    <n v="60492621.179999992"/>
    <n v="850901.58999998868"/>
    <n v="1.42"/>
    <n v="0"/>
    <n v="1"/>
    <s v="&gt;5"/>
    <s v="ผ่าน"/>
    <x v="0"/>
  </r>
  <r>
    <x v="11"/>
    <x v="74"/>
    <s v="11399"/>
    <x v="893"/>
    <n v="39495294"/>
    <n v="40441045.460000001"/>
    <n v="945751.46000000089"/>
    <n v="2.39"/>
    <n v="59848925.990000002"/>
    <n v="57628764.550000004"/>
    <n v="-2220161.4399999976"/>
    <n v="-3.7"/>
    <n v="1"/>
    <n v="1"/>
    <s v="ผ่าน"/>
    <s v="ผ่าน"/>
    <x v="3"/>
  </r>
  <r>
    <x v="11"/>
    <x v="74"/>
    <s v="11400"/>
    <x v="894"/>
    <n v="46333570.18"/>
    <n v="41497499.409999989"/>
    <n v="-4836070.7700000107"/>
    <n v="-10.43"/>
    <n v="63699431.050000004"/>
    <n v="68198614.439999998"/>
    <n v="4499183.3899999931"/>
    <n v="7.06"/>
    <n v="0"/>
    <n v="0"/>
    <s v="&lt;-10"/>
    <s v="&gt;5"/>
    <x v="1"/>
  </r>
  <r>
    <x v="11"/>
    <x v="74"/>
    <s v="11401"/>
    <x v="895"/>
    <n v="30453913"/>
    <n v="32423947.02"/>
    <n v="1970034.0199999996"/>
    <n v="6.46"/>
    <n v="52624002.509999998"/>
    <n v="48729551.43"/>
    <n v="-3894451.0799999982"/>
    <n v="-7.4"/>
    <n v="0"/>
    <n v="0"/>
    <s v="&gt;5"/>
    <s v="&lt;-5"/>
    <x v="1"/>
  </r>
  <r>
    <x v="11"/>
    <x v="75"/>
    <s v="10746"/>
    <x v="896"/>
    <n v="356416289.12"/>
    <n v="364581882.79999995"/>
    <n v="8165593.6799999475"/>
    <n v="2.29"/>
    <n v="434571906.87"/>
    <n v="432640571.07000005"/>
    <n v="-1931335.7999999523"/>
    <n v="-0.44"/>
    <n v="1"/>
    <n v="1"/>
    <s v="ผ่าน"/>
    <s v="ผ่าน"/>
    <x v="3"/>
  </r>
  <r>
    <x v="11"/>
    <x v="75"/>
    <s v="11402"/>
    <x v="897"/>
    <n v="41933896.490000002"/>
    <n v="40715596.82"/>
    <n v="-1218299.6700000018"/>
    <n v="-2.9"/>
    <n v="57428787.579999998"/>
    <n v="59514281.680000007"/>
    <n v="2085494.1000000089"/>
    <n v="3.63"/>
    <n v="1"/>
    <n v="1"/>
    <s v="ผ่าน"/>
    <s v="ผ่าน"/>
    <x v="3"/>
  </r>
  <r>
    <x v="11"/>
    <x v="75"/>
    <s v="11403"/>
    <x v="898"/>
    <n v="47102442.630000003"/>
    <n v="47772939.210000001"/>
    <n v="670496.57999999821"/>
    <n v="1.42"/>
    <n v="69127458.769999996"/>
    <n v="68294654.739999995"/>
    <n v="-832804.03000000119"/>
    <n v="-1.2"/>
    <n v="1"/>
    <n v="1"/>
    <s v="ผ่าน"/>
    <s v="ผ่าน"/>
    <x v="3"/>
  </r>
  <r>
    <x v="11"/>
    <x v="75"/>
    <s v="11404"/>
    <x v="899"/>
    <n v="47556966.490000002"/>
    <n v="45681957.979999997"/>
    <n v="-1875008.5100000054"/>
    <n v="-3.94"/>
    <n v="66817744.149999999"/>
    <n v="71236217.530000001"/>
    <n v="4418473.3800000027"/>
    <n v="6.61"/>
    <n v="1"/>
    <n v="0"/>
    <s v="ผ่าน"/>
    <s v="&gt;5"/>
    <x v="2"/>
  </r>
  <r>
    <x v="11"/>
    <x v="75"/>
    <s v="11405"/>
    <x v="900"/>
    <n v="89856600"/>
    <n v="154989950.24000001"/>
    <n v="65133350.24000001"/>
    <n v="72.48"/>
    <n v="139651679.99000001"/>
    <n v="136354264.54000002"/>
    <n v="-3297415.4499999881"/>
    <n v="-2.36"/>
    <n v="0"/>
    <n v="1"/>
    <s v="&gt;10"/>
    <s v="ผ่าน"/>
    <x v="0"/>
  </r>
  <r>
    <x v="11"/>
    <x v="75"/>
    <s v="11406"/>
    <x v="901"/>
    <n v="37942141.690000005"/>
    <n v="35607175.089999996"/>
    <n v="-2334966.6000000089"/>
    <n v="-6.15"/>
    <n v="55442696.409999996"/>
    <n v="54669079.809999995"/>
    <n v="-773616.60000000149"/>
    <n v="-1.39"/>
    <n v="0"/>
    <n v="1"/>
    <s v="&lt;-5"/>
    <s v="ผ่าน"/>
    <x v="0"/>
  </r>
  <r>
    <x v="11"/>
    <x v="75"/>
    <s v="28786"/>
    <x v="902"/>
    <n v="21295619.989999998"/>
    <n v="21007804.66"/>
    <n v="-287815.32999999821"/>
    <n v="-1.35"/>
    <n v="39223036.5"/>
    <n v="38879174.600000001"/>
    <n v="-343861.89999999851"/>
    <n v="-0.87"/>
    <n v="1"/>
    <n v="1"/>
    <s v="ผ่าน"/>
    <s v="ผ่าน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1">
  <r>
    <s v="256906"/>
    <n v="1"/>
    <s v="เชียงราย"/>
    <s v="11199"/>
    <s v="รพ. ขุนตาล"/>
    <s v="รพช."/>
    <n v="4"/>
    <s v="P04"/>
    <x v="0"/>
    <n v="51338305.460000001"/>
    <n v="51072911.329999998"/>
    <n v="25536455.664999999"/>
    <n v="37976712.939999998"/>
    <n v="12440257.275"/>
    <n v="48.715677062617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ราย"/>
    <s v="11202"/>
    <s v="รพ. เวียงเชียงรุ้ง"/>
    <s v="รพช."/>
    <n v="4"/>
    <s v="P04"/>
    <x v="0"/>
    <n v="30283709.420000002"/>
    <n v="44510000"/>
    <n v="22255000"/>
    <n v="27371551.289999999"/>
    <n v="5116551.29"/>
    <n v="22.990569714670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เชียงราย"/>
    <s v="28823"/>
    <s v="รพ. ดอยหลวง"/>
    <s v="รพช."/>
    <n v="4"/>
    <s v="P04"/>
    <x v="0"/>
    <n v="22308244.5"/>
    <n v="29345000"/>
    <n v="14672500"/>
    <n v="17695660.07"/>
    <n v="3023160.07"/>
    <n v="20.604260146532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ราย"/>
    <s v="15012"/>
    <s v="รพ. สมเด็จพระญาณสังวร"/>
    <s v="รพช."/>
    <n v="4"/>
    <s v="P04"/>
    <x v="0"/>
    <n v="128919737.8"/>
    <n v="132774459.78"/>
    <n v="66387229.890000001"/>
    <n v="70958819.340000004"/>
    <n v="4571589.45"/>
    <n v="6.8862482401734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ราย"/>
    <s v="11200"/>
    <s v="รพ. แม่ฟ้าหลวง"/>
    <s v="รพช."/>
    <n v="4"/>
    <s v="P04"/>
    <x v="0"/>
    <n v="79860041.549999997"/>
    <n v="112110000"/>
    <n v="56055000"/>
    <n v="66882361.200000003"/>
    <n v="10827361.199999999"/>
    <n v="19.315602890018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เชียงราย"/>
    <s v="11201"/>
    <s v="รพ. แม่ลาว"/>
    <s v="รพช."/>
    <n v="4"/>
    <s v="P04"/>
    <x v="0"/>
    <n v="44136102.219999999"/>
    <n v="69575832.390000001"/>
    <n v="34787916.195"/>
    <n v="36035460.210000001"/>
    <n v="1247544.0149999999"/>
    <n v="3.5861418315688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454"/>
    <s v="รพ. สมเด็จพระยุพราชเชียงของ"/>
    <s v="รพช."/>
    <n v="4"/>
    <s v="P04"/>
    <x v="0"/>
    <n v="106847592.13"/>
    <n v="135392181.66999999"/>
    <n v="67696090.834999993"/>
    <n v="79451210.430000007"/>
    <n v="11755119.595000001"/>
    <n v="17.364547125256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ราย"/>
    <s v="10674"/>
    <s v="รพ. เชียงรายประชานุเคราะห์"/>
    <s v="รพศ."/>
    <n v="4"/>
    <s v="P04"/>
    <x v="0"/>
    <n v="1184280622.3900001"/>
    <n v="1100000000"/>
    <n v="550000000"/>
    <n v="770028977.32000005"/>
    <n v="220028977.31999999"/>
    <n v="40.0052686036364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ราย"/>
    <s v="11192"/>
    <s v="รพ. แม่จัน"/>
    <s v="รพช."/>
    <n v="4"/>
    <s v="P04"/>
    <x v="0"/>
    <n v="173378230.27000001"/>
    <n v="204700000"/>
    <n v="102350000"/>
    <n v="121025967.56"/>
    <n v="18675967.559999999"/>
    <n v="18.247159316072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ราย"/>
    <s v="11196"/>
    <s v="รพ. เวียงป่าเป้า"/>
    <s v="รพช."/>
    <n v="4"/>
    <s v="P04"/>
    <x v="0"/>
    <n v="79283809.829999998"/>
    <n v="112274354.92"/>
    <n v="56137177.460000001"/>
    <n v="78011685.189999998"/>
    <n v="21874507.73"/>
    <n v="38.966169515000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ราย"/>
    <s v="11194"/>
    <s v="รพ. แม่สาย"/>
    <s v="รพท."/>
    <n v="4"/>
    <s v="P04"/>
    <x v="0"/>
    <n v="150074359.84999999"/>
    <n v="170000000"/>
    <n v="85000000"/>
    <n v="116236748.54000001"/>
    <n v="31236748.539999999"/>
    <n v="36.749115929411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ราย"/>
    <s v="11195"/>
    <s v="รพ. แม่สรวย"/>
    <s v="รพช."/>
    <n v="4"/>
    <s v="P04"/>
    <x v="0"/>
    <n v="111584587.95999999"/>
    <n v="140210000"/>
    <n v="70105000"/>
    <n v="80528725.659999996"/>
    <n v="10423725.66"/>
    <n v="14.868733556807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เชียงราย"/>
    <s v="11193"/>
    <s v="รพ. เชียงแสน"/>
    <s v="รพช."/>
    <n v="4"/>
    <s v="P04"/>
    <x v="0"/>
    <n v="47570897.670000002"/>
    <n v="71250751.769999996"/>
    <n v="35625375.884999998"/>
    <n v="38838265.799999997"/>
    <n v="3212889.915"/>
    <n v="9.0185432018214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เชียงราย"/>
    <s v="11197"/>
    <s v="รพ. พญาเม็งราย"/>
    <s v="รพช."/>
    <n v="4"/>
    <s v="P04"/>
    <x v="0"/>
    <n v="67029564.740000002"/>
    <n v="65954029.93"/>
    <n v="32977014.965"/>
    <n v="49701203.310000002"/>
    <n v="16724188.345000001"/>
    <n v="50.7146822195705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เชียงราย"/>
    <s v="11189"/>
    <s v="รพ. เทิง"/>
    <s v="รพช."/>
    <n v="4"/>
    <s v="P04"/>
    <x v="0"/>
    <n v="130699391.45"/>
    <n v="142183433.88999999"/>
    <n v="71091716.944999993"/>
    <n v="87592299.359999999"/>
    <n v="16500582.414999999"/>
    <n v="23.210274169866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ราย"/>
    <s v="11190"/>
    <s v="รพ. พาน"/>
    <s v="รพช."/>
    <n v="4"/>
    <s v="P04"/>
    <x v="0"/>
    <n v="212185143.97999999"/>
    <n v="264865000"/>
    <n v="132432500"/>
    <n v="176958751.63"/>
    <n v="44526251.630000003"/>
    <n v="33.621846321711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ราย"/>
    <s v="11198"/>
    <s v="รพ. เวียงแก่น"/>
    <s v="รพช."/>
    <n v="4"/>
    <s v="P04"/>
    <x v="0"/>
    <n v="52780910.579999998"/>
    <n v="60358446.189999998"/>
    <n v="30179223.094999999"/>
    <n v="38986299.920000002"/>
    <n v="8807076.8249999993"/>
    <n v="29.182582988556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เชียงราย"/>
    <s v="11191"/>
    <s v="รพ. ป่าแดด"/>
    <s v="รพช."/>
    <n v="4"/>
    <s v="P04"/>
    <x v="0"/>
    <n v="35876606.960000001"/>
    <n v="40844267.020000003"/>
    <n v="20422133.510000002"/>
    <n v="27314825.940000001"/>
    <n v="6892692.4299999997"/>
    <n v="33.751088869460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ราย"/>
    <s v="11202"/>
    <s v="รพ. เวียงเชียงรุ้ง"/>
    <s v="รพช."/>
    <n v="5"/>
    <s v="P05"/>
    <x v="1"/>
    <n v="214309.09"/>
    <n v="300000"/>
    <n v="150000"/>
    <n v="165850"/>
    <n v="15850"/>
    <n v="10.566666666666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5012"/>
    <s v="รพ. สมเด็จพระญาณสังวร"/>
    <s v="รพช."/>
    <n v="5"/>
    <s v="P05"/>
    <x v="1"/>
    <n v="254672.72"/>
    <n v="270711.46999999997"/>
    <n v="135355.73499999999"/>
    <n v="64850"/>
    <n v="-70505.735000000001"/>
    <n v="-52.089211439766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454"/>
    <s v="รพ. สมเด็จพระยุพราชเชียงของ"/>
    <s v="รพช."/>
    <n v="5"/>
    <s v="P05"/>
    <x v="1"/>
    <n v="286745.45"/>
    <n v="360000"/>
    <n v="180000"/>
    <n v="69700"/>
    <n v="-110300"/>
    <n v="-61.277777777777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199"/>
    <s v="รพ. ขุนตาล"/>
    <s v="รพช."/>
    <n v="5"/>
    <s v="P05"/>
    <x v="1"/>
    <n v="329836.36"/>
    <n v="280000"/>
    <n v="140000"/>
    <n v="128350"/>
    <n v="-11650"/>
    <n v="-8.32142857142856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201"/>
    <s v="รพ. แม่ลาว"/>
    <s v="รพช."/>
    <n v="5"/>
    <s v="P05"/>
    <x v="1"/>
    <n v="422672.72"/>
    <n v="500000"/>
    <n v="250000"/>
    <n v="220100"/>
    <n v="-29900"/>
    <n v="-11.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200"/>
    <s v="รพ. แม่ฟ้าหลวง"/>
    <s v="รพช."/>
    <n v="5"/>
    <s v="P05"/>
    <x v="1"/>
    <n v="363163.63"/>
    <n v="200000"/>
    <n v="100000"/>
    <n v="58050"/>
    <n v="-41950"/>
    <n v="-41.9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28823"/>
    <s v="รพ. ดอยหลวง"/>
    <s v="รพช."/>
    <n v="5"/>
    <s v="P05"/>
    <x v="1"/>
    <n v="396600"/>
    <n v="500000"/>
    <n v="250000"/>
    <n v="14700"/>
    <n v="-235300"/>
    <n v="-94.1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0674"/>
    <s v="รพ. เชียงรายประชานุเคราะห์"/>
    <s v="รพศ."/>
    <n v="5"/>
    <s v="P05"/>
    <x v="1"/>
    <n v="4633037.45"/>
    <n v="4000000"/>
    <n v="2000000"/>
    <n v="1307050"/>
    <n v="-692950"/>
    <n v="-34.647500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197"/>
    <s v="รพ. พญาเม็งราย"/>
    <s v="รพช."/>
    <n v="5"/>
    <s v="P05"/>
    <x v="1"/>
    <n v="564927.27"/>
    <n v="548500"/>
    <n v="274250"/>
    <n v="318350"/>
    <n v="44100"/>
    <n v="16.080218778486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192"/>
    <s v="รพ. แม่จัน"/>
    <s v="รพช."/>
    <n v="5"/>
    <s v="P05"/>
    <x v="1"/>
    <n v="1326872.72"/>
    <n v="1000000"/>
    <n v="500000"/>
    <n v="909500"/>
    <n v="409500"/>
    <n v="81.9000000000000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ราย"/>
    <s v="11193"/>
    <s v="รพ. เชียงแสน"/>
    <s v="รพช."/>
    <n v="5"/>
    <s v="P05"/>
    <x v="1"/>
    <n v="429654.54"/>
    <n v="663120"/>
    <n v="331560"/>
    <n v="210000"/>
    <n v="-121560"/>
    <n v="-36.6630474122330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ราย"/>
    <s v="11195"/>
    <s v="รพ. แม่สรวย"/>
    <s v="รพช."/>
    <n v="5"/>
    <s v="P05"/>
    <x v="1"/>
    <n v="1010563.63"/>
    <n v="800000"/>
    <n v="400000"/>
    <n v="584750"/>
    <n v="184750"/>
    <n v="46.187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4"/>
    <s v="รพ. แม่สาย"/>
    <s v="รพท."/>
    <n v="5"/>
    <s v="P05"/>
    <x v="1"/>
    <n v="0"/>
    <n v="1000000"/>
    <n v="500000"/>
    <n v="661200"/>
    <n v="161200"/>
    <n v="32.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0"/>
    <s v="รพ. พาน"/>
    <s v="รพช."/>
    <n v="5"/>
    <s v="P05"/>
    <x v="1"/>
    <n v="1427672.72"/>
    <n v="2000000"/>
    <n v="1000000"/>
    <n v="1129600"/>
    <n v="129600"/>
    <n v="12.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191"/>
    <s v="รพ. ป่าแดด"/>
    <s v="รพช."/>
    <n v="5"/>
    <s v="P05"/>
    <x v="1"/>
    <n v="427090.9"/>
    <n v="350000"/>
    <n v="175000"/>
    <n v="107600"/>
    <n v="-67400"/>
    <n v="-38.514285714285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198"/>
    <s v="รพ. เวียงแก่น"/>
    <s v="รพช."/>
    <n v="5"/>
    <s v="P05"/>
    <x v="1"/>
    <n v="204545.45"/>
    <n v="400000"/>
    <n v="200000"/>
    <n v="8500"/>
    <n v="-191500"/>
    <n v="-95.7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ราย"/>
    <s v="11189"/>
    <s v="รพ. เทิง"/>
    <s v="รพช."/>
    <n v="5"/>
    <s v="P05"/>
    <x v="1"/>
    <n v="691636.36"/>
    <n v="676050"/>
    <n v="338025"/>
    <n v="245620"/>
    <n v="-92405"/>
    <n v="-27.3367354485615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ราย"/>
    <s v="11196"/>
    <s v="รพ. เวียงป่าเป้า"/>
    <s v="รพช."/>
    <n v="5"/>
    <s v="P05"/>
    <x v="1"/>
    <n v="854290.9"/>
    <n v="1582533.33"/>
    <n v="791266.66500000004"/>
    <n v="1396350"/>
    <n v="605083.33499999996"/>
    <n v="76.470216902161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เชียงราย"/>
    <s v="11202"/>
    <s v="รพ. เวียงเชียงรุ้ง"/>
    <s v="รพช."/>
    <n v="6"/>
    <s v="P06"/>
    <x v="2"/>
    <n v="52204.36"/>
    <n v="55000"/>
    <n v="27500"/>
    <n v="48343.5"/>
    <n v="20843.5"/>
    <n v="75.794545454545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เชียงราย"/>
    <s v="11199"/>
    <s v="รพ. ขุนตาล"/>
    <s v="รพช."/>
    <n v="6"/>
    <s v="P06"/>
    <x v="2"/>
    <n v="57710.18"/>
    <n v="60000"/>
    <n v="30000"/>
    <n v="27505"/>
    <n v="-2495"/>
    <n v="-8.316666666666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8"/>
    <s v="รพ. เวียงแก่น"/>
    <s v="รพช."/>
    <n v="6"/>
    <s v="P06"/>
    <x v="2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ราย"/>
    <s v="15012"/>
    <s v="รพ. สมเด็จพระญาณสังวร"/>
    <s v="รพช."/>
    <n v="6"/>
    <s v="P06"/>
    <x v="2"/>
    <n v="9617.4500000000007"/>
    <n v="309246.61"/>
    <n v="154623.30499999999"/>
    <n v="46853"/>
    <n v="-107770.30499999999"/>
    <n v="-69.698616906422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200"/>
    <s v="รพ. แม่ฟ้าหลวง"/>
    <s v="รพช."/>
    <n v="6"/>
    <s v="P06"/>
    <x v="2"/>
    <n v="189786.54"/>
    <n v="622000"/>
    <n v="311000"/>
    <n v="853499"/>
    <n v="542499"/>
    <n v="174.43697749196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เชียงราย"/>
    <s v="28823"/>
    <s v="รพ. ดอยหลวง"/>
    <s v="รพช."/>
    <n v="6"/>
    <s v="P06"/>
    <x v="2"/>
    <n v="24998.18"/>
    <n v="25000"/>
    <n v="12500"/>
    <n v="11401"/>
    <n v="-1099"/>
    <n v="-8.7919999999999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ราย"/>
    <s v="11201"/>
    <s v="รพ. แม่ลาว"/>
    <s v="รพช."/>
    <n v="6"/>
    <s v="P06"/>
    <x v="2"/>
    <n v="115900.36"/>
    <n v="190000"/>
    <n v="95000"/>
    <n v="41570"/>
    <n v="-53430"/>
    <n v="-56.2421052631579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เชียงราย"/>
    <s v="11454"/>
    <s v="รพ. สมเด็จพระยุพราชเชียงของ"/>
    <s v="รพช."/>
    <n v="6"/>
    <s v="P06"/>
    <x v="2"/>
    <n v="582355.63"/>
    <n v="360000"/>
    <n v="180000"/>
    <n v="301180.25"/>
    <n v="121180.25"/>
    <n v="67.3223611111111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ราย"/>
    <s v="10674"/>
    <s v="รพ. เชียงรายประชานุเคราะห์"/>
    <s v="รพศ."/>
    <n v="6"/>
    <s v="P06"/>
    <x v="2"/>
    <n v="9458594.5700000003"/>
    <n v="10000000"/>
    <n v="5000000"/>
    <n v="5462987.9699999997"/>
    <n v="462987.97"/>
    <n v="9.2597594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3"/>
    <s v="รพ. เชียงแสน"/>
    <s v="รพช."/>
    <n v="6"/>
    <s v="P06"/>
    <x v="2"/>
    <n v="17158.900000000001"/>
    <n v="57632.5"/>
    <n v="28816.25"/>
    <n v="29048.25"/>
    <n v="232"/>
    <n v="0.805101288335575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ราย"/>
    <s v="11190"/>
    <s v="รพ. พาน"/>
    <s v="รพช."/>
    <n v="6"/>
    <s v="P06"/>
    <x v="2"/>
    <n v="791668.01"/>
    <n v="1050000"/>
    <n v="525000"/>
    <n v="131820.25"/>
    <n v="-393179.75"/>
    <n v="-74.891380952380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เชียงราย"/>
    <s v="11189"/>
    <s v="รพ. เทิง"/>
    <s v="รพช."/>
    <n v="6"/>
    <s v="P06"/>
    <x v="2"/>
    <n v="81934.899999999994"/>
    <n v="169872"/>
    <n v="84936"/>
    <n v="82404"/>
    <n v="-2532"/>
    <n v="-2.9810680983328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7"/>
    <s v="รพ. พญาเม็งราย"/>
    <s v="รพช."/>
    <n v="6"/>
    <s v="P06"/>
    <x v="2"/>
    <n v="0"/>
    <n v="41000"/>
    <n v="20500"/>
    <n v="16828.5"/>
    <n v="-3671.5"/>
    <n v="-17.909756097561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4"/>
    <s v="รพ. แม่สาย"/>
    <s v="รพท."/>
    <n v="6"/>
    <s v="P06"/>
    <x v="2"/>
    <n v="1487036.9"/>
    <n v="2100000"/>
    <n v="1050000"/>
    <n v="1163594"/>
    <n v="113594"/>
    <n v="10.818476190476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5"/>
    <s v="รพ. แม่สรวย"/>
    <s v="รพช."/>
    <n v="6"/>
    <s v="P06"/>
    <x v="2"/>
    <n v="972668.97"/>
    <n v="1000000"/>
    <n v="500000"/>
    <n v="687052.75"/>
    <n v="187052.75"/>
    <n v="37.41055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6"/>
    <s v="รพ. เวียงป่าเป้า"/>
    <s v="รพช."/>
    <n v="6"/>
    <s v="P06"/>
    <x v="2"/>
    <n v="305341.90000000002"/>
    <n v="164182.99"/>
    <n v="82091.494999999995"/>
    <n v="180524.02"/>
    <n v="98432.524999999994"/>
    <n v="119.90587453669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เชียงราย"/>
    <s v="11192"/>
    <s v="รพ. แม่จัน"/>
    <s v="รพช."/>
    <n v="6"/>
    <s v="P06"/>
    <x v="2"/>
    <n v="755564.18"/>
    <n v="1500000"/>
    <n v="750000"/>
    <n v="418600.25"/>
    <n v="-331399.75"/>
    <n v="-44.1866333333332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ราย"/>
    <s v="11191"/>
    <s v="รพ. ป่าแดด"/>
    <s v="รพช."/>
    <n v="6"/>
    <s v="P06"/>
    <x v="2"/>
    <n v="36958.14"/>
    <n v="20000"/>
    <n v="10000"/>
    <n v="18631.75"/>
    <n v="8631.75"/>
    <n v="86.3174999999999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ราย"/>
    <s v="11200"/>
    <s v="รพ. แม่ฟ้าหลวง"/>
    <s v="รพช."/>
    <n v="7"/>
    <s v="P61"/>
    <x v="3"/>
    <n v="301674.33"/>
    <n v="360400"/>
    <n v="180200"/>
    <n v="191143"/>
    <n v="10943"/>
    <n v="6.07269700332962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201"/>
    <s v="รพ. แม่ลาว"/>
    <s v="รพช."/>
    <n v="7"/>
    <s v="P61"/>
    <x v="3"/>
    <n v="3264325.48"/>
    <n v="3379000"/>
    <n v="1689500"/>
    <n v="1751941.28"/>
    <n v="62441.279999999999"/>
    <n v="3.695843740751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9"/>
    <s v="รพ. ขุนตาล"/>
    <s v="รพช."/>
    <n v="7"/>
    <s v="P61"/>
    <x v="3"/>
    <n v="2102584.85"/>
    <n v="2993464.38"/>
    <n v="1496732.19"/>
    <n v="1706287.25"/>
    <n v="209555.06"/>
    <n v="14.00083872051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5012"/>
    <s v="รพ. สมเด็จพระญาณสังวร"/>
    <s v="รพช."/>
    <n v="7"/>
    <s v="P61"/>
    <x v="3"/>
    <n v="6328658.1399999997"/>
    <n v="6314578.8399999999"/>
    <n v="3157289.42"/>
    <n v="3310827.25"/>
    <n v="153537.82999999999"/>
    <n v="4.86296343399522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454"/>
    <s v="รพ. สมเด็จพระยุพราชเชียงของ"/>
    <s v="รพช."/>
    <n v="7"/>
    <s v="P61"/>
    <x v="3"/>
    <n v="3858688.63"/>
    <n v="4160000"/>
    <n v="2080000"/>
    <n v="2629611.04"/>
    <n v="549611.04"/>
    <n v="26.4236076923077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ราย"/>
    <s v="28823"/>
    <s v="รพ. ดอยหลวง"/>
    <s v="รพช."/>
    <n v="7"/>
    <s v="P61"/>
    <x v="3"/>
    <n v="884654.45"/>
    <n v="1000000"/>
    <n v="500000"/>
    <n v="639604.75"/>
    <n v="139604.75"/>
    <n v="27.92095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ราย"/>
    <s v="11202"/>
    <s v="รพ. เวียงเชียงรุ้ง"/>
    <s v="รพช."/>
    <n v="7"/>
    <s v="P61"/>
    <x v="3"/>
    <n v="924816.61"/>
    <n v="1560000"/>
    <n v="780000"/>
    <n v="934284.1"/>
    <n v="154284.1"/>
    <n v="19.7800128205127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1198"/>
    <s v="รพ. เวียงแก่น"/>
    <s v="รพช."/>
    <n v="7"/>
    <s v="P61"/>
    <x v="3"/>
    <n v="987133.93"/>
    <n v="2415982.5499999998"/>
    <n v="1207991.2749999999"/>
    <n v="559328"/>
    <n v="-648663.27500000002"/>
    <n v="-53.6976788180857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ราย"/>
    <s v="10674"/>
    <s v="รพ. เชียงรายประชานุเคราะห์"/>
    <s v="รพศ."/>
    <n v="7"/>
    <s v="P61"/>
    <x v="3"/>
    <n v="94760168.840000004"/>
    <n v="150000000"/>
    <n v="75000000"/>
    <n v="57677104.729999997"/>
    <n v="-17322895.27"/>
    <n v="-23.097193693333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94"/>
    <s v="รพ. แม่สาย"/>
    <s v="รพท."/>
    <n v="7"/>
    <s v="P61"/>
    <x v="3"/>
    <n v="4034619.02"/>
    <n v="3300000"/>
    <n v="1650000"/>
    <n v="2195857.98"/>
    <n v="545857.98"/>
    <n v="33.0823018181817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0"/>
    <s v="รพ. พาน"/>
    <s v="รพช."/>
    <n v="7"/>
    <s v="P61"/>
    <x v="3"/>
    <n v="6945222.2800000003"/>
    <n v="12255000"/>
    <n v="6127500"/>
    <n v="3568706.65"/>
    <n v="-2558793.35"/>
    <n v="-41.7591733986128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192"/>
    <s v="รพ. แม่จัน"/>
    <s v="รพช."/>
    <n v="7"/>
    <s v="P61"/>
    <x v="3"/>
    <n v="5177623.26"/>
    <n v="5000000"/>
    <n v="2500000"/>
    <n v="2764677.59"/>
    <n v="264677.59000000003"/>
    <n v="10.5871036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6"/>
    <s v="รพ. เวียงป่าเป้า"/>
    <s v="รพช."/>
    <n v="7"/>
    <s v="P61"/>
    <x v="3"/>
    <n v="2493458.91"/>
    <n v="3105928.5"/>
    <n v="1552964.25"/>
    <n v="1693561.95"/>
    <n v="140597.70000000001"/>
    <n v="9.05350525615770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197"/>
    <s v="รพ. พญาเม็งราย"/>
    <s v="รพช."/>
    <n v="7"/>
    <s v="P61"/>
    <x v="3"/>
    <n v="1859592.87"/>
    <n v="3064493.12"/>
    <n v="1532246.56"/>
    <n v="1281109.6499999999"/>
    <n v="-251136.91"/>
    <n v="-16.390110870929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3"/>
    <s v="รพ. เชียงแสน"/>
    <s v="รพช."/>
    <n v="7"/>
    <s v="P61"/>
    <x v="3"/>
    <n v="1438568.45"/>
    <n v="3824609.75"/>
    <n v="1912304.875"/>
    <n v="1311559.47"/>
    <n v="-600745.40500000003"/>
    <n v="-31.4147295681604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ราย"/>
    <s v="11195"/>
    <s v="รพ. แม่สรวย"/>
    <s v="รพช."/>
    <n v="7"/>
    <s v="P61"/>
    <x v="3"/>
    <n v="2035424.4"/>
    <n v="2000000"/>
    <n v="1000000"/>
    <n v="915920.25"/>
    <n v="-84079.75"/>
    <n v="-8.40797500000000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89"/>
    <s v="รพ. เทิง"/>
    <s v="รพช."/>
    <n v="7"/>
    <s v="P61"/>
    <x v="3"/>
    <n v="3214414.34"/>
    <n v="3672609.68"/>
    <n v="1836304.84"/>
    <n v="2591335.67"/>
    <n v="755030.83"/>
    <n v="41.116856719715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ราย"/>
    <s v="11191"/>
    <s v="รพ. ป่าแดด"/>
    <s v="รพช."/>
    <n v="7"/>
    <s v="P61"/>
    <x v="3"/>
    <n v="1603736.45"/>
    <n v="2000000"/>
    <n v="1000000"/>
    <n v="883744.81"/>
    <n v="-116255.19"/>
    <n v="-11.625519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98"/>
    <s v="รพ. เวียงแก่น"/>
    <s v="รพช."/>
    <n v="8"/>
    <s v="P07"/>
    <x v="4"/>
    <n v="4999956.53"/>
    <n v="6092614.5"/>
    <n v="3046307.25"/>
    <n v="3207614.09"/>
    <n v="161306.84"/>
    <n v="5.29515990220618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1201"/>
    <s v="รพ. แม่ลาว"/>
    <s v="รพช."/>
    <n v="8"/>
    <s v="P07"/>
    <x v="4"/>
    <n v="15679185.1"/>
    <n v="19150000"/>
    <n v="9575000"/>
    <n v="7974985.5099999998"/>
    <n v="-1600014.49"/>
    <n v="-16.710334099216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200"/>
    <s v="รพ. แม่ฟ้าหลวง"/>
    <s v="รพช."/>
    <n v="8"/>
    <s v="P07"/>
    <x v="4"/>
    <n v="1498626.2"/>
    <n v="1348000"/>
    <n v="674000"/>
    <n v="1149649.06"/>
    <n v="475649.06"/>
    <n v="70.571077151335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ราย"/>
    <s v="11454"/>
    <s v="รพ. สมเด็จพระยุพราชเชียงของ"/>
    <s v="รพช."/>
    <n v="8"/>
    <s v="P07"/>
    <x v="4"/>
    <n v="28280031.41"/>
    <n v="31000000"/>
    <n v="15500000"/>
    <n v="15695440.26"/>
    <n v="195440.26"/>
    <n v="1.2609049032258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28823"/>
    <s v="รพ. ดอยหลวง"/>
    <s v="รพช."/>
    <n v="8"/>
    <s v="P07"/>
    <x v="4"/>
    <n v="3492576"/>
    <n v="4820640"/>
    <n v="2410320"/>
    <n v="2294915.75"/>
    <n v="-115404.25"/>
    <n v="-4.7879223505592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5012"/>
    <s v="รพ. สมเด็จพระญาณสังวร"/>
    <s v="รพช."/>
    <n v="8"/>
    <s v="P07"/>
    <x v="4"/>
    <n v="28106428.59"/>
    <n v="32371321.120000001"/>
    <n v="16185660.560000001"/>
    <n v="14266575.26"/>
    <n v="-1919085.3"/>
    <n v="-11.856700521341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ราย"/>
    <s v="11199"/>
    <s v="รพ. ขุนตาล"/>
    <s v="รพช."/>
    <n v="8"/>
    <s v="P07"/>
    <x v="4"/>
    <n v="11379282.77"/>
    <n v="13403117.199999999"/>
    <n v="6701558.5999999996"/>
    <n v="6891294.3399999999"/>
    <n v="189735.74"/>
    <n v="2.831218099025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202"/>
    <s v="รพ. เวียงเชียงรุ้ง"/>
    <s v="รพช."/>
    <n v="8"/>
    <s v="P07"/>
    <x v="4"/>
    <n v="5255519.18"/>
    <n v="9550000"/>
    <n v="4775000"/>
    <n v="6289174.7999999998"/>
    <n v="1514174.8"/>
    <n v="31.710467015706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ราย"/>
    <s v="10674"/>
    <s v="รพ. เชียงรายประชานุเคราะห์"/>
    <s v="รพศ."/>
    <n v="8"/>
    <s v="P07"/>
    <x v="4"/>
    <n v="625247284.38999999"/>
    <n v="620000000"/>
    <n v="310000000"/>
    <n v="374977133.01999998"/>
    <n v="64977133.020000003"/>
    <n v="20.960365490322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1"/>
    <s v="รพ. ป่าแดด"/>
    <s v="รพช."/>
    <n v="8"/>
    <s v="P07"/>
    <x v="4"/>
    <n v="6889686.6799999997"/>
    <n v="9500000"/>
    <n v="4750000"/>
    <n v="4754452.04"/>
    <n v="4452.04"/>
    <n v="9.3727157894736804E-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ราย"/>
    <s v="11192"/>
    <s v="รพ. แม่จัน"/>
    <s v="รพช."/>
    <n v="8"/>
    <s v="P07"/>
    <x v="4"/>
    <n v="30981922.219999999"/>
    <n v="34000000"/>
    <n v="17000000"/>
    <n v="19208589.780000001"/>
    <n v="2208589.7799999998"/>
    <n v="12.991704588235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5"/>
    <s v="รพ. แม่สรวย"/>
    <s v="รพช."/>
    <n v="8"/>
    <s v="P07"/>
    <x v="4"/>
    <n v="6974812.25"/>
    <n v="7000000"/>
    <n v="3500000"/>
    <n v="4348196.4800000004"/>
    <n v="848196.48"/>
    <n v="24.234185142857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0"/>
    <s v="รพ. พาน"/>
    <s v="รพช."/>
    <n v="8"/>
    <s v="P07"/>
    <x v="4"/>
    <n v="36494967.5"/>
    <n v="43750000"/>
    <n v="21875000"/>
    <n v="16371267.460000001"/>
    <n v="-5503732.54"/>
    <n v="-25.159920182857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196"/>
    <s v="รพ. เวียงป่าเป้า"/>
    <s v="รพช."/>
    <n v="8"/>
    <s v="P07"/>
    <x v="4"/>
    <n v="13246524.48"/>
    <n v="18510512.809999999"/>
    <n v="9255256.4049999993"/>
    <n v="10362990.75"/>
    <n v="1107734.345"/>
    <n v="11.968705096074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193"/>
    <s v="รพ. เชียงแสน"/>
    <s v="รพช."/>
    <n v="8"/>
    <s v="P07"/>
    <x v="4"/>
    <n v="9481536.7599999998"/>
    <n v="13106953.710000001"/>
    <n v="6553476.8550000004"/>
    <n v="5851421.8399999999"/>
    <n v="-702055.01500000001"/>
    <n v="-10.712710680657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ราย"/>
    <s v="11189"/>
    <s v="รพ. เทิง"/>
    <s v="รพช."/>
    <n v="8"/>
    <s v="P07"/>
    <x v="4"/>
    <n v="20292607.66"/>
    <n v="23392712.120000001"/>
    <n v="11696356.060000001"/>
    <n v="13404430.17"/>
    <n v="1708074.11"/>
    <n v="14.603472237318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4"/>
    <s v="รพ. แม่สาย"/>
    <s v="รพท."/>
    <n v="8"/>
    <s v="P07"/>
    <x v="4"/>
    <n v="21391929.379999999"/>
    <n v="25000000"/>
    <n v="12500000"/>
    <n v="14460673.539999999"/>
    <n v="1960673.54"/>
    <n v="15.68538831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7"/>
    <s v="รพ. พญาเม็งราย"/>
    <s v="รพช."/>
    <n v="8"/>
    <s v="P07"/>
    <x v="4"/>
    <n v="8776401.9700000007"/>
    <n v="10589929.09"/>
    <n v="5294964.5449999999"/>
    <n v="6571837.2400000002"/>
    <n v="1276872.6950000001"/>
    <n v="24.1148488181237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28823"/>
    <s v="รพ. ดอยหลวง"/>
    <s v="รพช."/>
    <n v="9"/>
    <s v="P08"/>
    <x v="5"/>
    <n v="430751.7"/>
    <n v="760000"/>
    <n v="380000"/>
    <n v="412025"/>
    <n v="32025"/>
    <n v="8.4276315789473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9"/>
    <s v="รพ. ขุนตาล"/>
    <s v="รพช."/>
    <n v="9"/>
    <s v="P08"/>
    <x v="5"/>
    <n v="1740141.78"/>
    <n v="1876534.71"/>
    <n v="938267.35499999998"/>
    <n v="832369.55"/>
    <n v="-105897.80499999999"/>
    <n v="-11.286527708299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200"/>
    <s v="รพ. แม่ฟ้าหลวง"/>
    <s v="รพช."/>
    <n v="9"/>
    <s v="P08"/>
    <x v="5"/>
    <n v="-258040.47"/>
    <n v="1225000"/>
    <n v="612500"/>
    <n v="85554.050000000105"/>
    <n v="-526945.94999999995"/>
    <n v="-86.0319918367347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ราย"/>
    <s v="15012"/>
    <s v="รพ. สมเด็จพระญาณสังวร"/>
    <s v="รพช."/>
    <n v="9"/>
    <s v="P08"/>
    <x v="5"/>
    <n v="13653087.93"/>
    <n v="14596118.42"/>
    <n v="7298059.21"/>
    <n v="5985052.3200000003"/>
    <n v="-1313006.8899999999"/>
    <n v="-17.991178917826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ราย"/>
    <s v="11201"/>
    <s v="รพ. แม่ลาว"/>
    <s v="รพช."/>
    <n v="9"/>
    <s v="P08"/>
    <x v="5"/>
    <n v="2481853.42"/>
    <n v="2698000"/>
    <n v="1349000"/>
    <n v="1728399.02"/>
    <n v="379399.02"/>
    <n v="28.124464047442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ราย"/>
    <s v="11454"/>
    <s v="รพ. สมเด็จพระยุพราชเชียงของ"/>
    <s v="รพช."/>
    <n v="9"/>
    <s v="P08"/>
    <x v="5"/>
    <n v="6468944.4500000002"/>
    <n v="6500000"/>
    <n v="3250000"/>
    <n v="3323389.59"/>
    <n v="73389.59"/>
    <n v="2.2581412307692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8"/>
    <s v="รพ. เวียงแก่น"/>
    <s v="รพช."/>
    <n v="9"/>
    <s v="P08"/>
    <x v="5"/>
    <n v="1508271.01"/>
    <n v="1340000"/>
    <n v="670000"/>
    <n v="600036.1"/>
    <n v="-69963.899999999994"/>
    <n v="-10.4423731343284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ราย"/>
    <s v="11202"/>
    <s v="รพ. เวียงเชียงรุ้ง"/>
    <s v="รพช."/>
    <n v="9"/>
    <s v="P08"/>
    <x v="5"/>
    <n v="1695064.48"/>
    <n v="2000000"/>
    <n v="1000000"/>
    <n v="708232.39"/>
    <n v="-291767.61"/>
    <n v="-29.176760999999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ราย"/>
    <s v="10674"/>
    <s v="รพ. เชียงรายประชานุเคราะห์"/>
    <s v="รพศ."/>
    <n v="9"/>
    <s v="P08"/>
    <x v="5"/>
    <n v="206357432.58000001"/>
    <n v="220000000"/>
    <n v="110000000"/>
    <n v="97017347.189999998"/>
    <n v="-12982652.810000001"/>
    <n v="-11.802411645454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91"/>
    <s v="รพ. ป่าแดด"/>
    <s v="รพช."/>
    <n v="9"/>
    <s v="P08"/>
    <x v="5"/>
    <n v="1045734.09"/>
    <n v="1500000"/>
    <n v="750000"/>
    <n v="789651.09"/>
    <n v="39651.089999999997"/>
    <n v="5.28681200000000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89"/>
    <s v="รพ. เทิง"/>
    <s v="รพช."/>
    <n v="9"/>
    <s v="P08"/>
    <x v="5"/>
    <n v="4733919.92"/>
    <n v="5564688.7800000003"/>
    <n v="2782344.39"/>
    <n v="2583628.89"/>
    <n v="-198715.5"/>
    <n v="-7.14201666458694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ราย"/>
    <s v="11193"/>
    <s v="รพ. เชียงแสน"/>
    <s v="รพช."/>
    <n v="9"/>
    <s v="P08"/>
    <x v="5"/>
    <n v="1723481.32"/>
    <n v="4771025.26"/>
    <n v="2385512.63"/>
    <n v="925167.81"/>
    <n v="-1460344.82"/>
    <n v="-61.217232792433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ราย"/>
    <s v="11196"/>
    <s v="รพ. เวียงป่าเป้า"/>
    <s v="รพช."/>
    <n v="9"/>
    <s v="P08"/>
    <x v="5"/>
    <n v="3782902.09"/>
    <n v="3868460.66"/>
    <n v="1934230.33"/>
    <n v="1819693.4"/>
    <n v="-114536.93"/>
    <n v="-5.9215765683914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0"/>
    <s v="รพ. พาน"/>
    <s v="รพช."/>
    <n v="9"/>
    <s v="P08"/>
    <x v="5"/>
    <n v="8209631.04"/>
    <n v="17000000"/>
    <n v="8500000"/>
    <n v="5847462.4900000002"/>
    <n v="-2652537.5099999998"/>
    <n v="-31.206323647058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195"/>
    <s v="รพ. แม่สรวย"/>
    <s v="รพช."/>
    <n v="9"/>
    <s v="P08"/>
    <x v="5"/>
    <n v="2790192.73"/>
    <n v="2004700"/>
    <n v="1002350"/>
    <n v="1842695.95"/>
    <n v="840345.95"/>
    <n v="83.83757669476729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ราย"/>
    <s v="11194"/>
    <s v="รพ. แม่สาย"/>
    <s v="รพท."/>
    <n v="9"/>
    <s v="P08"/>
    <x v="5"/>
    <n v="6524073.7400000002"/>
    <n v="7000000"/>
    <n v="3500000"/>
    <n v="4348203.92"/>
    <n v="848203.92"/>
    <n v="24.234397714285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7"/>
    <s v="รพ. พญาเม็งราย"/>
    <s v="รพช."/>
    <n v="9"/>
    <s v="P08"/>
    <x v="5"/>
    <n v="1507927.35"/>
    <n v="2098402.25"/>
    <n v="1049201.125"/>
    <n v="1038206.39"/>
    <n v="-10994.735000000001"/>
    <n v="-1.0479149076398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2"/>
    <s v="รพ. แม่จัน"/>
    <s v="รพช."/>
    <n v="9"/>
    <s v="P08"/>
    <x v="5"/>
    <n v="5071897.32"/>
    <n v="10000000"/>
    <n v="5000000"/>
    <n v="6469689.1500000004"/>
    <n v="1469689.15"/>
    <n v="29.39378299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ราย"/>
    <s v="11201"/>
    <s v="รพ. แม่ลาว"/>
    <s v="รพช."/>
    <n v="10"/>
    <s v="P09"/>
    <x v="6"/>
    <n v="142040.29"/>
    <n v="223800"/>
    <n v="111900"/>
    <n v="168686.24"/>
    <n v="56786.239999999998"/>
    <n v="50.7473100983021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เชียงราย"/>
    <s v="28823"/>
    <s v="รพ. ดอยหลวง"/>
    <s v="รพช."/>
    <n v="10"/>
    <s v="P09"/>
    <x v="6"/>
    <n v="180238.34"/>
    <n v="1500000"/>
    <n v="750000"/>
    <n v="52977.1"/>
    <n v="-697022.9"/>
    <n v="-92.93638666666670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199"/>
    <s v="รพ. ขุนตาล"/>
    <s v="รพช."/>
    <n v="10"/>
    <s v="P09"/>
    <x v="6"/>
    <n v="192173.9"/>
    <n v="292010.90000000002"/>
    <n v="146005.45000000001"/>
    <n v="297247.09000000003"/>
    <n v="151241.64000000001"/>
    <n v="103.5862976347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เชียงราย"/>
    <s v="11198"/>
    <s v="รพ. เวียงแก่น"/>
    <s v="รพช."/>
    <n v="10"/>
    <s v="P09"/>
    <x v="6"/>
    <n v="240852.16"/>
    <n v="431797.2"/>
    <n v="215898.6"/>
    <n v="380426.9"/>
    <n v="164528.29999999999"/>
    <n v="76.206283875856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เชียงราย"/>
    <s v="11454"/>
    <s v="รพ. สมเด็จพระยุพราชเชียงของ"/>
    <s v="รพช."/>
    <n v="10"/>
    <s v="P09"/>
    <x v="6"/>
    <n v="23407.63"/>
    <n v="70000"/>
    <n v="35000"/>
    <n v="23247.1"/>
    <n v="-11752.9"/>
    <n v="-33.5797142857143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ราย"/>
    <s v="11200"/>
    <s v="รพ. แม่ฟ้าหลวง"/>
    <s v="รพช."/>
    <n v="10"/>
    <s v="P09"/>
    <x v="6"/>
    <n v="2875779.31"/>
    <n v="3533500"/>
    <n v="1766750"/>
    <n v="854855.63"/>
    <n v="-911894.37"/>
    <n v="-51.6142278194424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ราย"/>
    <s v="15012"/>
    <s v="รพ. สมเด็จพระญาณสังวร"/>
    <s v="รพช."/>
    <n v="10"/>
    <s v="P09"/>
    <x v="6"/>
    <n v="745962.98"/>
    <n v="1038064.86"/>
    <n v="519032.43"/>
    <n v="617464.81999999995"/>
    <n v="98432.39"/>
    <n v="18.964593407005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202"/>
    <s v="รพ. เวียงเชียงรุ้ง"/>
    <s v="รพช."/>
    <n v="10"/>
    <s v="P09"/>
    <x v="6"/>
    <n v="55830.92"/>
    <n v="140000"/>
    <n v="70000"/>
    <n v="30972.67"/>
    <n v="-39027.33"/>
    <n v="-55.7533285714285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ราย"/>
    <s v="10674"/>
    <s v="รพ. เชียงรายประชานุเคราะห์"/>
    <s v="รพศ."/>
    <n v="10"/>
    <s v="P09"/>
    <x v="6"/>
    <n v="11791310.640000001"/>
    <n v="15000000"/>
    <n v="7500000"/>
    <n v="5414957.9500000002"/>
    <n v="-2085042.05"/>
    <n v="-27.800560666666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196"/>
    <s v="รพ. เวียงป่าเป้า"/>
    <s v="รพช."/>
    <n v="10"/>
    <s v="P09"/>
    <x v="6"/>
    <n v="628165.85"/>
    <n v="990059.7"/>
    <n v="495029.85"/>
    <n v="482195.93"/>
    <n v="-12833.92"/>
    <n v="-2.59255477220211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2"/>
    <s v="รพ. แม่จัน"/>
    <s v="รพช."/>
    <n v="10"/>
    <s v="P09"/>
    <x v="6"/>
    <n v="515941.15"/>
    <n v="1000000"/>
    <n v="500000"/>
    <n v="943133.15"/>
    <n v="443133.15"/>
    <n v="88.6266300000000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ราย"/>
    <s v="11197"/>
    <s v="รพ. พญาเม็งราย"/>
    <s v="รพช."/>
    <n v="10"/>
    <s v="P09"/>
    <x v="6"/>
    <n v="78075.87"/>
    <n v="91286.41"/>
    <n v="45643.205000000002"/>
    <n v="27199"/>
    <n v="-18444.205000000002"/>
    <n v="-40.4095308381608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191"/>
    <s v="รพ. ป่าแดด"/>
    <s v="รพช."/>
    <n v="10"/>
    <s v="P09"/>
    <x v="6"/>
    <n v="49812"/>
    <n v="125000"/>
    <n v="62500"/>
    <n v="30167.75"/>
    <n v="-32332.25"/>
    <n v="-51.731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ราย"/>
    <s v="11190"/>
    <s v="รพ. พาน"/>
    <s v="รพช."/>
    <n v="10"/>
    <s v="P09"/>
    <x v="6"/>
    <n v="527194.06000000006"/>
    <n v="990000"/>
    <n v="495000"/>
    <n v="255569.9"/>
    <n v="-239430.1"/>
    <n v="-48.3697171717171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194"/>
    <s v="รพ. แม่สาย"/>
    <s v="รพท."/>
    <n v="10"/>
    <s v="P09"/>
    <x v="6"/>
    <n v="2389618.14"/>
    <n v="3500000"/>
    <n v="1750000"/>
    <n v="1892215.58"/>
    <n v="142215.57999999999"/>
    <n v="8.12660457142857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89"/>
    <s v="รพ. เทิง"/>
    <s v="รพช."/>
    <n v="10"/>
    <s v="P09"/>
    <x v="6"/>
    <n v="361501.18"/>
    <n v="788719.42"/>
    <n v="394359.71"/>
    <n v="159101.75"/>
    <n v="-235257.96"/>
    <n v="-59.6556783146027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193"/>
    <s v="รพ. เชียงแสน"/>
    <s v="รพช."/>
    <n v="10"/>
    <s v="P09"/>
    <x v="6"/>
    <n v="362219.44"/>
    <n v="861586.25"/>
    <n v="430793.125"/>
    <n v="468726.42"/>
    <n v="37933.294999999998"/>
    <n v="8.80545505455780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1195"/>
    <s v="รพ. แม่สรวย"/>
    <s v="รพช."/>
    <n v="10"/>
    <s v="P09"/>
    <x v="6"/>
    <n v="1189442.6100000001"/>
    <n v="1820000"/>
    <n v="910000"/>
    <n v="659760.04"/>
    <n v="-250239.96"/>
    <n v="-27.498896703296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201"/>
    <s v="รพ. แม่ลาว"/>
    <s v="รพช."/>
    <n v="11"/>
    <s v="P10"/>
    <x v="7"/>
    <n v="3782129.83"/>
    <n v="4192000"/>
    <n v="2096000"/>
    <n v="2321687.54"/>
    <n v="225687.54"/>
    <n v="10.767535305343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200"/>
    <s v="รพ. แม่ฟ้าหลวง"/>
    <s v="รพช."/>
    <n v="11"/>
    <s v="P10"/>
    <x v="7"/>
    <n v="31845681.02"/>
    <n v="59846000"/>
    <n v="29923000"/>
    <n v="23721726.010000002"/>
    <n v="-6201273.9900000002"/>
    <n v="-20.724105169936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28823"/>
    <s v="รพ. ดอยหลวง"/>
    <s v="รพช."/>
    <n v="11"/>
    <s v="P10"/>
    <x v="7"/>
    <n v="1740136.28"/>
    <n v="3352000"/>
    <n v="1676000"/>
    <n v="1684133.96"/>
    <n v="8133.96"/>
    <n v="0.48531980906921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454"/>
    <s v="รพ. สมเด็จพระยุพราชเชียงของ"/>
    <s v="รพช."/>
    <n v="11"/>
    <s v="P10"/>
    <x v="7"/>
    <n v="18098616.16"/>
    <n v="23494000"/>
    <n v="11747000"/>
    <n v="13384040.220000001"/>
    <n v="1637040.22"/>
    <n v="13.935815271984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8"/>
    <s v="รพ. เวียงแก่น"/>
    <s v="รพช."/>
    <n v="11"/>
    <s v="P10"/>
    <x v="7"/>
    <n v="7344141.4199999999"/>
    <n v="12071158.52"/>
    <n v="6035579.2599999998"/>
    <n v="5203935.09"/>
    <n v="-831644.17"/>
    <n v="-13.779028228684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ราย"/>
    <s v="15012"/>
    <s v="รพ. สมเด็จพระญาณสังวร"/>
    <s v="รพช."/>
    <n v="11"/>
    <s v="P10"/>
    <x v="7"/>
    <n v="15000231.779999999"/>
    <n v="17508991.109999999"/>
    <n v="8754495.5549999997"/>
    <n v="6666210.8499999996"/>
    <n v="-2088284.7050000001"/>
    <n v="-23.853855335014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ราย"/>
    <s v="11199"/>
    <s v="รพ. ขุนตาล"/>
    <s v="รพช."/>
    <n v="11"/>
    <s v="P10"/>
    <x v="7"/>
    <n v="14681735.17"/>
    <n v="7976870.0199999996"/>
    <n v="3988435.01"/>
    <n v="2987153.39"/>
    <n v="-1001281.62"/>
    <n v="-25.1046241819043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ราย"/>
    <s v="11202"/>
    <s v="รพ. เวียงเชียงรุ้ง"/>
    <s v="รพช."/>
    <n v="11"/>
    <s v="P10"/>
    <x v="7"/>
    <n v="2951760.99"/>
    <n v="3600000"/>
    <n v="1800000"/>
    <n v="2017098.23"/>
    <n v="217098.23"/>
    <n v="12.061012777777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0674"/>
    <s v="รพ. เชียงรายประชานุเคราะห์"/>
    <s v="รพศ."/>
    <n v="11"/>
    <s v="P10"/>
    <x v="7"/>
    <n v="642264101.17999995"/>
    <n v="580850000"/>
    <n v="290425000"/>
    <n v="366797137.38999999"/>
    <n v="76372137.390000001"/>
    <n v="26.296681549453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1"/>
    <s v="รพ. ป่าแดด"/>
    <s v="รพช."/>
    <n v="11"/>
    <s v="P10"/>
    <x v="7"/>
    <n v="2196557.4700000002"/>
    <n v="3500000"/>
    <n v="1750000"/>
    <n v="1151221.44"/>
    <n v="-598778.56000000006"/>
    <n v="-34.215917714285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189"/>
    <s v="รพ. เทิง"/>
    <s v="รพช."/>
    <n v="11"/>
    <s v="P10"/>
    <x v="7"/>
    <n v="9919603.5399999991"/>
    <n v="12530641.939999999"/>
    <n v="6265320.9699999997"/>
    <n v="6217052.75"/>
    <n v="-48268.22"/>
    <n v="-0.770402988627732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3"/>
    <s v="รพ. เชียงแสน"/>
    <s v="รพช."/>
    <n v="11"/>
    <s v="P10"/>
    <x v="7"/>
    <n v="23540877.039999999"/>
    <n v="29199310.91"/>
    <n v="14599655.455"/>
    <n v="14645987.810000001"/>
    <n v="46332.355000000003"/>
    <n v="0.317352386450546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ราย"/>
    <s v="11190"/>
    <s v="รพ. พาน"/>
    <s v="รพช."/>
    <n v="11"/>
    <s v="P10"/>
    <x v="7"/>
    <n v="16128324.939999999"/>
    <n v="24272000"/>
    <n v="12136000"/>
    <n v="9709585.2400000002"/>
    <n v="-2426414.7599999998"/>
    <n v="-19.99352966381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5"/>
    <s v="รพ. แม่สรวย"/>
    <s v="รพช."/>
    <n v="11"/>
    <s v="P10"/>
    <x v="7"/>
    <n v="13422833.359999999"/>
    <n v="16680000"/>
    <n v="8340000"/>
    <n v="8992770.3599999994"/>
    <n v="652770.36"/>
    <n v="7.8269827338129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197"/>
    <s v="รพ. พญาเม็งราย"/>
    <s v="รพช."/>
    <n v="11"/>
    <s v="P10"/>
    <x v="7"/>
    <n v="14261616.33"/>
    <n v="19583899.809999999"/>
    <n v="9791949.9049999993"/>
    <n v="9133125.1699999999"/>
    <n v="-658824.73499999999"/>
    <n v="-6.7282282016535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96"/>
    <s v="รพ. เวียงป่าเป้า"/>
    <s v="รพช."/>
    <n v="11"/>
    <s v="P10"/>
    <x v="7"/>
    <n v="14528627.02"/>
    <n v="15390776.779999999"/>
    <n v="7695388.3899999997"/>
    <n v="7743972.6799999997"/>
    <n v="48584.29"/>
    <n v="0.63134292303081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2"/>
    <s v="รพ. แม่จัน"/>
    <s v="รพช."/>
    <n v="11"/>
    <s v="P10"/>
    <x v="7"/>
    <n v="56433514.340000004"/>
    <n v="60000000"/>
    <n v="30000000"/>
    <n v="34343024.700000003"/>
    <n v="4343024.7"/>
    <n v="14.47674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4"/>
    <s v="รพ. แม่สาย"/>
    <s v="รพท."/>
    <n v="11"/>
    <s v="P10"/>
    <x v="7"/>
    <n v="183831243.13999999"/>
    <n v="190000000"/>
    <n v="95000000"/>
    <n v="108906088.45999999"/>
    <n v="13906088.460000001"/>
    <n v="14.637987852631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ราย"/>
    <s v="11201"/>
    <s v="รพ. แม่ลาว"/>
    <s v="รพช."/>
    <n v="12"/>
    <s v="P11"/>
    <x v="8"/>
    <n v="45449652.240000002"/>
    <n v="50978840"/>
    <n v="25489420"/>
    <n v="26406204.059999999"/>
    <n v="916784.06"/>
    <n v="3.5967238956398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454"/>
    <s v="รพ. สมเด็จพระยุพราชเชียงของ"/>
    <s v="รพช."/>
    <n v="12"/>
    <s v="P11"/>
    <x v="8"/>
    <n v="59224074.520000003"/>
    <n v="65245622.990000002"/>
    <n v="32622811.495000001"/>
    <n v="32869290.280000001"/>
    <n v="246478.785"/>
    <n v="0.755541210903227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8"/>
    <s v="รพ. เวียงแก่น"/>
    <s v="รพช."/>
    <n v="12"/>
    <s v="P11"/>
    <x v="8"/>
    <n v="31888165.890000001"/>
    <n v="34245018"/>
    <n v="17122509"/>
    <n v="18205916.129999999"/>
    <n v="1083407.1299999999"/>
    <n v="6.32738537325341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1202"/>
    <s v="รพ. เวียงเชียงรุ้ง"/>
    <s v="รพช."/>
    <n v="12"/>
    <s v="P11"/>
    <x v="8"/>
    <n v="43119536"/>
    <n v="46868160"/>
    <n v="23434080"/>
    <n v="23896841.030000001"/>
    <n v="462761.03"/>
    <n v="1.9747352146958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ราย"/>
    <s v="11200"/>
    <s v="รพ. แม่ฟ้าหลวง"/>
    <s v="รพช."/>
    <n v="12"/>
    <s v="P11"/>
    <x v="8"/>
    <n v="25353390.600000001"/>
    <n v="28662430"/>
    <n v="14331215"/>
    <n v="14184510.42"/>
    <n v="-146704.57999999999"/>
    <n v="-1.0236716147235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ราย"/>
    <s v="28823"/>
    <s v="รพ. ดอยหลวง"/>
    <s v="รพช."/>
    <n v="12"/>
    <s v="P11"/>
    <x v="8"/>
    <n v="15037996.359999999"/>
    <n v="15873857.050000001"/>
    <n v="7936928.5250000004"/>
    <n v="9044000.3900000006"/>
    <n v="1107071.865"/>
    <n v="13.948366317183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5012"/>
    <s v="รพ. สมเด็จพระญาณสังวร"/>
    <s v="รพช."/>
    <n v="12"/>
    <s v="P11"/>
    <x v="8"/>
    <n v="55060282.539999999"/>
    <n v="56530750.880000003"/>
    <n v="28265375.440000001"/>
    <n v="26976867.34"/>
    <n v="-1288508.1000000001"/>
    <n v="-4.5586095353134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9"/>
    <s v="รพ. ขุนตาล"/>
    <s v="รพช."/>
    <n v="12"/>
    <s v="P11"/>
    <x v="8"/>
    <n v="32408742.77"/>
    <n v="30745852.48"/>
    <n v="15372926.24"/>
    <n v="16774686.08"/>
    <n v="1401759.84"/>
    <n v="9.1183670442173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0674"/>
    <s v="รพ. เชียงรายประชานุเคราะห์"/>
    <s v="รพศ."/>
    <n v="12"/>
    <s v="P11"/>
    <x v="8"/>
    <n v="816043621.24000001"/>
    <n v="864878000"/>
    <n v="432439000"/>
    <n v="411645586.14999998"/>
    <n v="-20793413.850000001"/>
    <n v="-4.8084039251778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ราย"/>
    <s v="11189"/>
    <s v="รพ. เทิง"/>
    <s v="รพช."/>
    <n v="12"/>
    <s v="P11"/>
    <x v="8"/>
    <n v="61832723.039999999"/>
    <n v="63862261.020000003"/>
    <n v="31931130.510000002"/>
    <n v="32839283.879999999"/>
    <n v="908153.37"/>
    <n v="2.844100272978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196"/>
    <s v="รพ. เวียงป่าเป้า"/>
    <s v="รพช."/>
    <n v="12"/>
    <s v="P11"/>
    <x v="8"/>
    <n v="59849189.979999997"/>
    <n v="62000000"/>
    <n v="31000000"/>
    <n v="32468791.09"/>
    <n v="1468791.09"/>
    <n v="4.7380357741935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4"/>
    <s v="รพ. แม่สาย"/>
    <s v="รพท."/>
    <n v="12"/>
    <s v="P11"/>
    <x v="8"/>
    <n v="92313510.040000007"/>
    <n v="99000000"/>
    <n v="49500000"/>
    <n v="51938778.950000003"/>
    <n v="2438778.9500000002"/>
    <n v="4.92682616161615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ราย"/>
    <s v="11191"/>
    <s v="รพ. ป่าแดด"/>
    <s v="รพช."/>
    <n v="12"/>
    <s v="P11"/>
    <x v="8"/>
    <n v="39441157.32"/>
    <n v="44625528.600000001"/>
    <n v="22312764.300000001"/>
    <n v="21082860.539999999"/>
    <n v="-1229903.76"/>
    <n v="-5.5121084212770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93"/>
    <s v="รพ. เชียงแสน"/>
    <s v="รพช."/>
    <n v="12"/>
    <s v="P11"/>
    <x v="8"/>
    <n v="55161976.420000002"/>
    <n v="59127660"/>
    <n v="29563830"/>
    <n v="28598167.309999999"/>
    <n v="-965662.69"/>
    <n v="-3.26636531870193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ราย"/>
    <s v="11195"/>
    <s v="รพ. แม่สรวย"/>
    <s v="รพช."/>
    <n v="12"/>
    <s v="P11"/>
    <x v="8"/>
    <n v="57204303.780000001"/>
    <n v="61000000"/>
    <n v="30500000"/>
    <n v="31884320.890000001"/>
    <n v="1384320.89"/>
    <n v="4.5387570163934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ราย"/>
    <s v="11197"/>
    <s v="รพ. พญาเม็งราย"/>
    <s v="รพช."/>
    <n v="12"/>
    <s v="P11"/>
    <x v="8"/>
    <n v="49124924.369999997"/>
    <n v="53454391.340000004"/>
    <n v="26727195.670000002"/>
    <n v="27605765.829999998"/>
    <n v="878570.16"/>
    <n v="3.2871767425497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1190"/>
    <s v="รพ. พาน"/>
    <s v="รพช."/>
    <n v="12"/>
    <s v="P11"/>
    <x v="8"/>
    <n v="89575291.200000003"/>
    <n v="90035000"/>
    <n v="45017500"/>
    <n v="49122859.530000001"/>
    <n v="4105359.53"/>
    <n v="9.1194747153884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11192"/>
    <s v="รพ. แม่จัน"/>
    <s v="รพช."/>
    <n v="12"/>
    <s v="P11"/>
    <x v="8"/>
    <n v="107958234.12"/>
    <n v="117441357.23999999"/>
    <n v="58720678.619999997"/>
    <n v="60728194.859999999"/>
    <n v="2007516.24"/>
    <n v="3.4187551765048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ราย"/>
    <s v="11202"/>
    <s v="รพ. เวียงเชียงรุ้ง"/>
    <s v="รพช."/>
    <n v="13"/>
    <s v="P12"/>
    <x v="9"/>
    <n v="14086223.49"/>
    <n v="11644200"/>
    <n v="5822100"/>
    <n v="5392434.0800000001"/>
    <n v="-429665.92"/>
    <n v="-7.3799130897785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ราย"/>
    <s v="11454"/>
    <s v="รพ. สมเด็จพระยุพราชเชียงของ"/>
    <s v="รพช."/>
    <n v="13"/>
    <s v="P12"/>
    <x v="9"/>
    <n v="15466958.449999999"/>
    <n v="7882320.3799999999"/>
    <n v="3941160.19"/>
    <n v="10266698.710000001"/>
    <n v="6325538.5199999996"/>
    <n v="160.49940157342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เชียงราย"/>
    <s v="11201"/>
    <s v="รพ. แม่ลาว"/>
    <s v="รพช."/>
    <n v="13"/>
    <s v="P12"/>
    <x v="9"/>
    <n v="16052199.550000001"/>
    <n v="9773036"/>
    <n v="4886518"/>
    <n v="5431221.9299999997"/>
    <n v="544703.93000000005"/>
    <n v="11.14707712117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ราย"/>
    <s v="28823"/>
    <s v="รพ. ดอยหลวง"/>
    <s v="รพช."/>
    <n v="13"/>
    <s v="P12"/>
    <x v="9"/>
    <n v="7930306.1600000001"/>
    <n v="10634962.82"/>
    <n v="5317481.41"/>
    <n v="1833561.06"/>
    <n v="-3483920.35"/>
    <n v="-65.51824221610209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ราย"/>
    <s v="11198"/>
    <s v="รพ. เวียงแก่น"/>
    <s v="รพช."/>
    <n v="13"/>
    <s v="P12"/>
    <x v="9"/>
    <n v="5150244.4000000004"/>
    <n v="6554824.3799999999"/>
    <n v="3277412.19"/>
    <n v="2693781.73"/>
    <n v="-583630.46"/>
    <n v="-17.8076612328704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ราย"/>
    <s v="11199"/>
    <s v="รพ. ขุนตาล"/>
    <s v="รพช."/>
    <n v="13"/>
    <s v="P12"/>
    <x v="9"/>
    <n v="9353334.3100000005"/>
    <n v="8233559.0700000003"/>
    <n v="4116779.5350000001"/>
    <n v="4136762.94"/>
    <n v="19983.404999999999"/>
    <n v="0.48541353332393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ราย"/>
    <s v="15012"/>
    <s v="รพ. สมเด็จพระญาณสังวร"/>
    <s v="รพช."/>
    <n v="13"/>
    <s v="P12"/>
    <x v="9"/>
    <n v="11649917.710000001"/>
    <n v="10407864.189999999"/>
    <n v="5203932.0949999997"/>
    <n v="6696915.1500000004"/>
    <n v="1492983.0549999999"/>
    <n v="28.689518382349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ราย"/>
    <s v="11200"/>
    <s v="รพ. แม่ฟ้าหลวง"/>
    <s v="รพช."/>
    <n v="13"/>
    <s v="P12"/>
    <x v="9"/>
    <n v="7262694.6500000004"/>
    <n v="9522802.6199999992"/>
    <n v="4761401.3099999996"/>
    <n v="4433553.01"/>
    <n v="-327848.3"/>
    <n v="-6.8855422732682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0674"/>
    <s v="รพ. เชียงรายประชานุเคราะห์"/>
    <s v="รพศ."/>
    <n v="13"/>
    <s v="P12"/>
    <x v="9"/>
    <n v="315177736.42000002"/>
    <n v="340010000"/>
    <n v="170005000"/>
    <n v="158223155.81999999"/>
    <n v="-11781844.18"/>
    <n v="-6.93029274433104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ราย"/>
    <s v="11194"/>
    <s v="รพ. แม่สาย"/>
    <s v="รพท."/>
    <n v="13"/>
    <s v="P12"/>
    <x v="9"/>
    <n v="20106776.809999999"/>
    <n v="16785962.059999999"/>
    <n v="8392981.0299999993"/>
    <n v="13962332.07"/>
    <n v="5569351.04"/>
    <n v="66.3572456567318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ราย"/>
    <s v="11191"/>
    <s v="รพ. ป่าแดด"/>
    <s v="รพช."/>
    <n v="13"/>
    <s v="P12"/>
    <x v="9"/>
    <n v="7881747.7999999998"/>
    <n v="10937965.51"/>
    <n v="5468982.7549999999"/>
    <n v="3987553.77"/>
    <n v="-1481428.9850000001"/>
    <n v="-27.087834271293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ราย"/>
    <s v="11195"/>
    <s v="รพ. แม่สรวย"/>
    <s v="รพช."/>
    <n v="13"/>
    <s v="P12"/>
    <x v="9"/>
    <n v="10430177.68"/>
    <n v="11905500"/>
    <n v="5952750"/>
    <n v="7649317.5599999996"/>
    <n v="1696567.56"/>
    <n v="28.500567972785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ราย"/>
    <s v="11192"/>
    <s v="รพ. แม่จัน"/>
    <s v="รพช."/>
    <n v="13"/>
    <s v="P12"/>
    <x v="9"/>
    <n v="29657295.449999999"/>
    <n v="26233825.25"/>
    <n v="13116912.625"/>
    <n v="15952619.199999999"/>
    <n v="2835706.5750000002"/>
    <n v="21.618704462476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ราย"/>
    <s v="11193"/>
    <s v="รพ. เชียงแสน"/>
    <s v="รพช."/>
    <n v="13"/>
    <s v="P12"/>
    <x v="9"/>
    <n v="10511969.710000001"/>
    <n v="11993328.73"/>
    <n v="5996664.3650000002"/>
    <n v="6897133.5"/>
    <n v="900469.13500000001"/>
    <n v="15.016166992030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ราย"/>
    <s v="11190"/>
    <s v="รพ. พาน"/>
    <s v="รพช."/>
    <n v="13"/>
    <s v="P12"/>
    <x v="9"/>
    <n v="29249863.629999999"/>
    <n v="28074000"/>
    <n v="14037000"/>
    <n v="21146149.050000001"/>
    <n v="7109149.0499999998"/>
    <n v="50.645786492840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เชียงราย"/>
    <s v="11197"/>
    <s v="รพ. พญาเม็งราย"/>
    <s v="รพช."/>
    <n v="13"/>
    <s v="P12"/>
    <x v="9"/>
    <n v="13091409.33"/>
    <n v="13866087.130000001"/>
    <n v="6933043.5650000004"/>
    <n v="5478364.1100000003"/>
    <n v="-1454679.4550000001"/>
    <n v="-20.9818305822227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189"/>
    <s v="รพ. เทิง"/>
    <s v="รพช."/>
    <n v="13"/>
    <s v="P12"/>
    <x v="9"/>
    <n v="15786539.52"/>
    <n v="10475543.1"/>
    <n v="5237771.55"/>
    <n v="12339448.48"/>
    <n v="7101676.9299999997"/>
    <n v="135.58584719106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เชียงราย"/>
    <s v="11196"/>
    <s v="รพ. เวียงป่าเป้า"/>
    <s v="รพช."/>
    <n v="13"/>
    <s v="P12"/>
    <x v="9"/>
    <n v="10322546.720000001"/>
    <n v="12875243.76"/>
    <n v="6437621.8799999999"/>
    <n v="5396360.7800000003"/>
    <n v="-1041261.1"/>
    <n v="-16.174623477575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ราย"/>
    <s v="11454"/>
    <s v="รพ. สมเด็จพระยุพราชเชียงขอ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200"/>
    <s v="รพ. แม่ฟ้าหลว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28823"/>
    <s v="รพ. ดอยหลว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201"/>
    <s v="รพ. แม่ลา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199"/>
    <s v="รพ. ขุนตาล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198"/>
    <s v="รพ. เวียงแก่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ราย"/>
    <s v="15012"/>
    <s v="รพ. สมเด็จพระญาณสังวร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202"/>
    <s v="รพ. เวียงเชียงรุ้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ราย"/>
    <s v="10674"/>
    <s v="รพ. เชียงรายประชานุเคราะห์"/>
    <s v="รพศ."/>
    <n v="14"/>
    <s v="P121"/>
    <x v="10"/>
    <n v="5896697424.5100002"/>
    <n v="6045500000"/>
    <n v="3022750000"/>
    <n v="3010800638.3600001"/>
    <n v="-11949361.640000001"/>
    <n v="-0.39531425490033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11189"/>
    <s v="รพ. เทิ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195"/>
    <s v="รพ. แม่สรว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11194"/>
    <s v="รพ. แม่สาย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11191"/>
    <s v="รพ. ป่าแดด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11196"/>
    <s v="รพ. เวียงป่าเป้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197"/>
    <s v="รพ. พญาเม็งรา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193"/>
    <s v="รพ. เชียงแส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ราย"/>
    <s v="11192"/>
    <s v="รพ. แม่จั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190"/>
    <s v="รพ. พา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200"/>
    <s v="รพ. แม่ฟ้าหลวง"/>
    <s v="รพช."/>
    <n v="15"/>
    <s v="P13"/>
    <x v="11"/>
    <n v="1646802.08"/>
    <n v="1270200"/>
    <n v="635100"/>
    <n v="248000"/>
    <n v="-387100"/>
    <n v="-60.9510313336482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ราย"/>
    <s v="11454"/>
    <s v="รพ. สมเด็จพระยุพราชเชียงของ"/>
    <s v="รพช."/>
    <n v="15"/>
    <s v="P13"/>
    <x v="11"/>
    <n v="10242484.77"/>
    <n v="1910140"/>
    <n v="955070"/>
    <n v="0"/>
    <n v="-95507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ราย"/>
    <s v="11199"/>
    <s v="รพ. ขุนตาล"/>
    <s v="รพช."/>
    <n v="15"/>
    <s v="P13"/>
    <x v="11"/>
    <n v="8717275.8900000006"/>
    <n v="5599104"/>
    <n v="2799552"/>
    <n v="0"/>
    <n v="-2799552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ราย"/>
    <s v="11198"/>
    <s v="รพ. เวียงแก่น"/>
    <s v="รพช."/>
    <n v="15"/>
    <s v="P13"/>
    <x v="11"/>
    <n v="6766117.1200000001"/>
    <n v="2748000"/>
    <n v="1374000"/>
    <n v="14483488.300000001"/>
    <n v="13109488.300000001"/>
    <n v="954.111229985443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7"/>
  </r>
  <r>
    <s v="256906"/>
    <n v="1"/>
    <s v="เชียงราย"/>
    <s v="11201"/>
    <s v="รพ. แม่ลาว"/>
    <s v="รพช."/>
    <n v="15"/>
    <s v="P13"/>
    <x v="11"/>
    <n v="33896626.899999999"/>
    <n v="850000"/>
    <n v="425000"/>
    <n v="0"/>
    <n v="-425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ราย"/>
    <s v="15012"/>
    <s v="รพ. สมเด็จพระญาณสังวร"/>
    <s v="รพช."/>
    <n v="15"/>
    <s v="P13"/>
    <x v="11"/>
    <n v="2332420.37"/>
    <n v="4200000"/>
    <n v="2100000"/>
    <n v="7219400"/>
    <n v="5119400"/>
    <n v="243.78095238095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7"/>
  </r>
  <r>
    <s v="256906"/>
    <n v="1"/>
    <s v="เชียงราย"/>
    <s v="11202"/>
    <s v="รพ. เวียงเชียงรุ้ง"/>
    <s v="รพช."/>
    <n v="15"/>
    <s v="P13"/>
    <x v="11"/>
    <n v="2168228.84"/>
    <n v="2515000"/>
    <n v="1257500"/>
    <n v="862250"/>
    <n v="-395250"/>
    <n v="-31.431411530815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6"/>
  </r>
  <r>
    <s v="256906"/>
    <n v="1"/>
    <s v="เชียงราย"/>
    <s v="28823"/>
    <s v="รพ. ดอยหลวง"/>
    <s v="รพช."/>
    <n v="15"/>
    <s v="P13"/>
    <x v="11"/>
    <n v="920599.59"/>
    <n v="948229.86"/>
    <n v="474114.93"/>
    <n v="0"/>
    <n v="-474114.93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ราย"/>
    <s v="10674"/>
    <s v="รพ. เชียงรายประชานุเคราะห์"/>
    <s v="รพศ."/>
    <n v="15"/>
    <s v="P13"/>
    <x v="11"/>
    <n v="267923861.40000001"/>
    <n v="643673660"/>
    <n v="321836830"/>
    <n v="231209160"/>
    <n v="-90627670"/>
    <n v="-28.159508655364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6"/>
  </r>
  <r>
    <s v="256906"/>
    <n v="1"/>
    <s v="เชียงราย"/>
    <s v="11189"/>
    <s v="รพ. เทิง"/>
    <s v="รพช."/>
    <n v="15"/>
    <s v="P13"/>
    <x v="11"/>
    <n v="6406802.2999999998"/>
    <n v="13206721.800000001"/>
    <n v="6603360.9000000004"/>
    <n v="0"/>
    <n v="-6603360.9000000004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ราย"/>
    <s v="11196"/>
    <s v="รพ. เวียงป่าเป้า"/>
    <s v="รพช."/>
    <n v="15"/>
    <s v="P13"/>
    <x v="11"/>
    <n v="8251678.6799999997"/>
    <n v="1700000"/>
    <n v="850000"/>
    <n v="0"/>
    <n v="-8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ราย"/>
    <s v="11190"/>
    <s v="รพ. พาน"/>
    <s v="รพช."/>
    <n v="15"/>
    <s v="P13"/>
    <x v="11"/>
    <n v="15414942.119999999"/>
    <n v="36000000"/>
    <n v="18000000"/>
    <n v="23827545.5"/>
    <n v="5827545.5"/>
    <n v="32.375252777777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ราย"/>
    <s v="11192"/>
    <s v="รพ. แม่จัน"/>
    <s v="รพช."/>
    <n v="15"/>
    <s v="P13"/>
    <x v="11"/>
    <n v="14955625.93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ราย"/>
    <s v="11197"/>
    <s v="รพ. พญาเม็งราย"/>
    <s v="รพช."/>
    <n v="15"/>
    <s v="P13"/>
    <x v="11"/>
    <n v="5444957.5800000001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ราย"/>
    <s v="11195"/>
    <s v="รพ. แม่สรวย"/>
    <s v="รพช."/>
    <n v="15"/>
    <s v="P13"/>
    <x v="11"/>
    <n v="2196921.36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ราย"/>
    <s v="11194"/>
    <s v="รพ. แม่สาย"/>
    <s v="รพท."/>
    <n v="15"/>
    <s v="P13"/>
    <x v="11"/>
    <n v="21755331.289999999"/>
    <n v="8005000"/>
    <n v="4002500"/>
    <n v="4275000"/>
    <n v="272500"/>
    <n v="6.80824484697063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เชียงราย"/>
    <s v="11193"/>
    <s v="รพ. เชียงแสน"/>
    <s v="รพช."/>
    <n v="15"/>
    <s v="P13"/>
    <x v="11"/>
    <n v="3913128.01"/>
    <n v="8991400"/>
    <n v="4495700"/>
    <n v="3450000"/>
    <n v="-1045700"/>
    <n v="-23.2600040038259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5"/>
  </r>
  <r>
    <s v="256906"/>
    <n v="1"/>
    <s v="เชียงราย"/>
    <s v="11191"/>
    <s v="รพ. ป่าแดด"/>
    <s v="รพช."/>
    <n v="15"/>
    <s v="P13"/>
    <x v="11"/>
    <n v="5295327.96"/>
    <n v="5727000"/>
    <n v="2863500"/>
    <n v="19800"/>
    <n v="-2843700"/>
    <n v="-99.3085385018333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ราย"/>
    <s v="28823"/>
    <s v="รพ. ดอยหลวง"/>
    <s v="รพช."/>
    <n v="16"/>
    <s v="P13S"/>
    <x v="12"/>
    <m/>
    <n v="68759689.730000004"/>
    <n v="34379844.865000002"/>
    <n v="33682979.079999998"/>
    <n v="-696865.78500000003"/>
    <n v="-2.0269602371284599"/>
    <s v="Not OK"/>
    <s v="มี.ค."/>
    <s v="2569"/>
    <s v="มีนาคม"/>
    <s v="2569"/>
    <m/>
    <x v="1"/>
    <m/>
    <m/>
    <m/>
    <x v="2"/>
    <x v="2"/>
    <x v="1"/>
    <x v="2"/>
  </r>
  <r>
    <s v="256906"/>
    <n v="1"/>
    <s v="เชียงราย"/>
    <s v="11199"/>
    <s v="รพ. ขุนตาล"/>
    <s v="รพช."/>
    <n v="16"/>
    <s v="P13S"/>
    <x v="12"/>
    <m/>
    <n v="122533424.09"/>
    <n v="61266712.045000002"/>
    <n v="71758368.579999998"/>
    <n v="10491656.535"/>
    <n v="17.124562727136301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ราย"/>
    <s v="11454"/>
    <s v="รพ. สมเด็จพระยุพราชเชียงของ"/>
    <s v="รพช."/>
    <n v="16"/>
    <s v="P13S"/>
    <x v="12"/>
    <m/>
    <n v="276374265.04000002"/>
    <n v="138187132.52000001"/>
    <n v="158013807.88"/>
    <n v="19826675.359999999"/>
    <n v="14.347700106687199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ราย"/>
    <s v="11202"/>
    <s v="รพ. เวียงเชียงรุ้ง"/>
    <s v="รพช."/>
    <n v="16"/>
    <s v="P13S"/>
    <x v="12"/>
    <m/>
    <n v="122742360"/>
    <n v="61371180"/>
    <n v="67717032.090000004"/>
    <n v="6345852.0899999999"/>
    <n v="10.340117446006399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เชียงราย"/>
    <s v="15012"/>
    <s v="รพ. สมเด็จพระญาณสังวร"/>
    <s v="รพช."/>
    <n v="16"/>
    <s v="P13S"/>
    <x v="12"/>
    <m/>
    <n v="276322107.27999997"/>
    <n v="138161053.63999999"/>
    <n v="142809835.33000001"/>
    <n v="4648781.6900000004"/>
    <n v="3.3647555280760399"/>
    <s v="OK"/>
    <s v="มี.ค."/>
    <s v="2569"/>
    <s v="มีนาคม"/>
    <s v="2569"/>
    <m/>
    <x v="1"/>
    <m/>
    <m/>
    <m/>
    <x v="2"/>
    <x v="2"/>
    <x v="1"/>
    <x v="2"/>
  </r>
  <r>
    <s v="256906"/>
    <n v="1"/>
    <s v="เชียงราย"/>
    <s v="11200"/>
    <s v="รพ. แม่ฟ้าหลวง"/>
    <s v="รพช."/>
    <n v="16"/>
    <s v="P13S"/>
    <x v="12"/>
    <m/>
    <n v="218700332.62"/>
    <n v="109350166.31"/>
    <n v="112662901.38"/>
    <n v="3312735.07"/>
    <n v="3.0294741944960801"/>
    <s v="OK"/>
    <s v="มี.ค."/>
    <s v="2569"/>
    <s v="มีนาคม"/>
    <s v="2569"/>
    <m/>
    <x v="1"/>
    <m/>
    <m/>
    <m/>
    <x v="2"/>
    <x v="3"/>
    <x v="1"/>
    <x v="2"/>
  </r>
  <r>
    <s v="256906"/>
    <n v="1"/>
    <s v="เชียงราย"/>
    <s v="11198"/>
    <s v="รพ. เวียงแก่น"/>
    <s v="รพช."/>
    <n v="16"/>
    <s v="P13S"/>
    <x v="12"/>
    <m/>
    <n v="126657841.34"/>
    <n v="63328920.670000002"/>
    <n v="84329326.260000005"/>
    <n v="21000405.59"/>
    <n v="33.160845578642999"/>
    <s v="OK"/>
    <s v="มี.ค."/>
    <s v="2569"/>
    <s v="มีนาคม"/>
    <s v="2569"/>
    <m/>
    <x v="1"/>
    <m/>
    <m/>
    <m/>
    <x v="2"/>
    <x v="1"/>
    <x v="0"/>
    <x v="0"/>
  </r>
  <r>
    <s v="256906"/>
    <n v="1"/>
    <s v="เชียงราย"/>
    <s v="11201"/>
    <s v="รพ. แม่ลาว"/>
    <s v="รพช."/>
    <n v="16"/>
    <s v="P13S"/>
    <x v="12"/>
    <m/>
    <n v="161510508.38999999"/>
    <n v="80755254.194999993"/>
    <n v="82080255.790000007"/>
    <n v="1325001.595"/>
    <n v="1.6407620881243401"/>
    <s v="OK"/>
    <s v="มี.ค."/>
    <s v="2569"/>
    <s v="มีนาคม"/>
    <s v="2569"/>
    <m/>
    <x v="1"/>
    <m/>
    <m/>
    <m/>
    <x v="2"/>
    <x v="0"/>
    <x v="1"/>
    <x v="2"/>
  </r>
  <r>
    <s v="256906"/>
    <n v="1"/>
    <s v="เชียงราย"/>
    <s v="10674"/>
    <s v="รพ. เชียงรายประชานุเคราะห์"/>
    <s v="รพศ."/>
    <n v="16"/>
    <s v="P13S"/>
    <x v="12"/>
    <m/>
    <n v="10593911660"/>
    <n v="5296955830"/>
    <n v="5490561235.8999996"/>
    <n v="193605405.90000001"/>
    <n v="3.65503153346098"/>
    <s v="OK"/>
    <s v="มี.ค."/>
    <s v="2569"/>
    <s v="มีนาคม"/>
    <s v="2569"/>
    <m/>
    <x v="1"/>
    <m/>
    <m/>
    <m/>
    <x v="2"/>
    <x v="3"/>
    <x v="1"/>
    <x v="2"/>
  </r>
  <r>
    <s v="256906"/>
    <n v="1"/>
    <s v="เชียงราย"/>
    <s v="11190"/>
    <s v="รพ. พาน"/>
    <s v="รพช."/>
    <n v="16"/>
    <s v="P13S"/>
    <x v="12"/>
    <m/>
    <n v="520291000"/>
    <n v="260145500"/>
    <n v="308069317.69999999"/>
    <n v="47923817.700000003"/>
    <n v="18.421928382386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ราย"/>
    <s v="11189"/>
    <s v="รพ. เทิง"/>
    <s v="รพช."/>
    <n v="16"/>
    <s v="P13S"/>
    <x v="12"/>
    <m/>
    <n v="276523253.75"/>
    <n v="138261626.875"/>
    <n v="158054604.94999999"/>
    <n v="19792978.074999999"/>
    <n v="14.315597553972401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ราย"/>
    <s v="11196"/>
    <s v="รพ. เวียงป่าเป้า"/>
    <s v="รพช."/>
    <n v="16"/>
    <s v="P13S"/>
    <x v="12"/>
    <m/>
    <n v="232462053.44999999"/>
    <n v="116231026.72499999"/>
    <n v="139556125.78999999"/>
    <n v="23325099.065000001"/>
    <n v="20.067876643804102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ราย"/>
    <s v="11192"/>
    <s v="รพ. แม่จัน"/>
    <s v="รพช."/>
    <n v="16"/>
    <s v="P13S"/>
    <x v="12"/>
    <m/>
    <n v="460875182.49000001"/>
    <n v="230437591.245"/>
    <n v="262763996.24000001"/>
    <n v="32326404.995000001"/>
    <n v="14.0282689210333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ราย"/>
    <s v="11195"/>
    <s v="รพ. แม่สรวย"/>
    <s v="รพช."/>
    <n v="16"/>
    <s v="P13S"/>
    <x v="12"/>
    <m/>
    <n v="244420200"/>
    <n v="122210100"/>
    <n v="138093509.94"/>
    <n v="15883409.939999999"/>
    <n v="12.99680627051279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ราย"/>
    <s v="11194"/>
    <s v="รพ. แม่สาย"/>
    <s v="รพท."/>
    <n v="16"/>
    <s v="P13S"/>
    <x v="12"/>
    <m/>
    <n v="525690962.06"/>
    <n v="262845481.03"/>
    <n v="320040693.04000002"/>
    <n v="57195212.009999998"/>
    <n v="21.760013444352101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ราย"/>
    <s v="11197"/>
    <s v="รพ. พญาเม็งราย"/>
    <s v="รพช."/>
    <n v="16"/>
    <s v="P13S"/>
    <x v="12"/>
    <m/>
    <n v="169292019.08000001"/>
    <n v="84646009.540000007"/>
    <n v="101171989.2"/>
    <n v="16525979.66"/>
    <n v="19.5236370264927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ราย"/>
    <s v="11193"/>
    <s v="รพ. เชียงแสน"/>
    <s v="รพช."/>
    <n v="16"/>
    <s v="P13S"/>
    <x v="12"/>
    <m/>
    <n v="203847378.88"/>
    <n v="101923689.44"/>
    <n v="101225478.20999999"/>
    <n v="-698211.23"/>
    <n v="-0.68503331643132903"/>
    <s v="Not OK"/>
    <s v="มี.ค."/>
    <s v="2569"/>
    <s v="มีนาคม"/>
    <s v="2569"/>
    <m/>
    <x v="1"/>
    <m/>
    <m/>
    <m/>
    <x v="2"/>
    <x v="1"/>
    <x v="1"/>
    <x v="2"/>
  </r>
  <r>
    <s v="256906"/>
    <n v="1"/>
    <s v="เชียงราย"/>
    <s v="11191"/>
    <s v="รพ. ป่าแดด"/>
    <s v="รพช."/>
    <n v="16"/>
    <s v="P13S"/>
    <x v="12"/>
    <m/>
    <n v="119129761.13"/>
    <n v="59564880.564999998"/>
    <n v="60140509.130000003"/>
    <n v="575628.56499999994"/>
    <n v="0.96638918695026499"/>
    <s v="OK"/>
    <s v="มี.ค."/>
    <s v="2569"/>
    <s v="มีนาคม"/>
    <s v="2569"/>
    <m/>
    <x v="1"/>
    <m/>
    <m/>
    <m/>
    <x v="2"/>
    <x v="3"/>
    <x v="1"/>
    <x v="2"/>
  </r>
  <r>
    <s v="256906"/>
    <n v="1"/>
    <s v="เชียงราย"/>
    <s v="11454"/>
    <s v="รพ. สมเด็จพระยุพราชเชียงของ"/>
    <s v="รพช."/>
    <n v="17"/>
    <s v="P14"/>
    <x v="13"/>
    <n v="17176766.199999999"/>
    <n v="21859000"/>
    <n v="10929500"/>
    <n v="11113514.23"/>
    <n v="184014.23"/>
    <n v="1.6836472848712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9"/>
    <s v="รพ. ขุนตาล"/>
    <s v="รพช."/>
    <n v="17"/>
    <s v="P14"/>
    <x v="13"/>
    <n v="12038311.949999999"/>
    <n v="6752875.3300000001"/>
    <n v="3376437.665"/>
    <n v="4903118.99"/>
    <n v="1526681.325"/>
    <n v="45.215741455129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15012"/>
    <s v="รพ. สมเด็จพระญาณสังวร"/>
    <s v="รพช."/>
    <n v="17"/>
    <s v="P14"/>
    <x v="13"/>
    <n v="24891386.609999999"/>
    <n v="29770430.710000001"/>
    <n v="14885215.355"/>
    <n v="12304192.15"/>
    <n v="-2581023.2050000001"/>
    <n v="-17.3395086563730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8"/>
    <s v="รพ. เวียงแก่น"/>
    <s v="รพช."/>
    <n v="17"/>
    <s v="P14"/>
    <x v="13"/>
    <n v="6288908.3499999996"/>
    <n v="7500000"/>
    <n v="3750000"/>
    <n v="4818601.7300000004"/>
    <n v="1068601.73"/>
    <n v="28.496046133333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เชียงราย"/>
    <s v="11200"/>
    <s v="รพ. แม่ฟ้าหลวง"/>
    <s v="รพช."/>
    <n v="17"/>
    <s v="P14"/>
    <x v="13"/>
    <n v="11420911.619999999"/>
    <n v="18531131.420000002"/>
    <n v="9265565.7100000009"/>
    <n v="5124915.21"/>
    <n v="-4140650.5"/>
    <n v="-44.688588150976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201"/>
    <s v="รพ. แม่ลาว"/>
    <s v="รพช."/>
    <n v="17"/>
    <s v="P14"/>
    <x v="13"/>
    <n v="8563588.4800000004"/>
    <n v="10513800"/>
    <n v="5256900"/>
    <n v="4867044.18"/>
    <n v="-389855.82"/>
    <n v="-7.4160782970952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28823"/>
    <s v="รพ. ดอยหลวง"/>
    <s v="รพช."/>
    <n v="17"/>
    <s v="P14"/>
    <x v="13"/>
    <n v="3735973.42"/>
    <n v="3698400.59"/>
    <n v="1849200.2949999999"/>
    <n v="1725341.64"/>
    <n v="-123858.655"/>
    <n v="-6.6979577785542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202"/>
    <s v="รพ. เวียงเชียงรุ้ง"/>
    <s v="รพช."/>
    <n v="17"/>
    <s v="P14"/>
    <x v="13"/>
    <n v="6306783.6299999999"/>
    <n v="7051059.9100000001"/>
    <n v="3525529.9550000001"/>
    <n v="3778154.36"/>
    <n v="252624.405"/>
    <n v="7.165572501850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0674"/>
    <s v="รพ. เชียงรายประชานุเคราะห์"/>
    <s v="รพศ."/>
    <n v="17"/>
    <s v="P14"/>
    <x v="13"/>
    <n v="809442661"/>
    <n v="785000000"/>
    <n v="392500000"/>
    <n v="486503169.30000001"/>
    <n v="94003169.299999997"/>
    <n v="23.949852050955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4"/>
    <s v="รพ. แม่สาย"/>
    <s v="รพท."/>
    <n v="17"/>
    <s v="P14"/>
    <x v="13"/>
    <n v="59310785.409999996"/>
    <n v="66000000"/>
    <n v="33000000"/>
    <n v="30185789.780000001"/>
    <n v="-2814210.22"/>
    <n v="-8.52790975757575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0"/>
    <s v="รพ. พาน"/>
    <s v="รพช."/>
    <n v="17"/>
    <s v="P14"/>
    <x v="13"/>
    <n v="49984654.009999998"/>
    <n v="50000000"/>
    <n v="25000000"/>
    <n v="23652150.620000001"/>
    <n v="-1347849.38"/>
    <n v="-5.39139751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2"/>
    <s v="รพ. แม่จัน"/>
    <s v="รพช."/>
    <n v="17"/>
    <s v="P14"/>
    <x v="13"/>
    <n v="55688266.299999997"/>
    <n v="55846192.799999997"/>
    <n v="27923096.399999999"/>
    <n v="28093413.579999998"/>
    <n v="170317.18"/>
    <n v="0.609950907879972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6"/>
    <s v="รพ. เวียงป่าเป้า"/>
    <s v="รพช."/>
    <n v="17"/>
    <s v="P14"/>
    <x v="13"/>
    <n v="23569892.859999999"/>
    <n v="22934257.399999999"/>
    <n v="11467128.699999999"/>
    <n v="14286190.49"/>
    <n v="2819061.79"/>
    <n v="24.583850619902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3"/>
    <s v="รพ. เชียงแสน"/>
    <s v="รพช."/>
    <n v="17"/>
    <s v="P14"/>
    <x v="13"/>
    <n v="16601598.07"/>
    <n v="20568563.510000002"/>
    <n v="10284281.755000001"/>
    <n v="10089498.83"/>
    <n v="-194782.92499999999"/>
    <n v="-1.8939866647012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197"/>
    <s v="รพ. พญาเม็งราย"/>
    <s v="รพช."/>
    <n v="17"/>
    <s v="P14"/>
    <x v="13"/>
    <n v="14960381.460000001"/>
    <n v="14216412.98"/>
    <n v="7108206.4900000002"/>
    <n v="7047481.7800000003"/>
    <n v="-60724.71"/>
    <n v="-0.85429017974406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89"/>
    <s v="รพ. เทิง"/>
    <s v="รพช."/>
    <n v="17"/>
    <s v="P14"/>
    <x v="13"/>
    <n v="32117502.190000001"/>
    <n v="28359405.07"/>
    <n v="14179702.535"/>
    <n v="16115505.52"/>
    <n v="1935802.9850000001"/>
    <n v="13.651929440845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5"/>
    <s v="รพ. แม่สรวย"/>
    <s v="รพช."/>
    <n v="17"/>
    <s v="P14"/>
    <x v="13"/>
    <n v="15940417.6"/>
    <n v="19614160.210000001"/>
    <n v="9807080.1050000004"/>
    <n v="9410647.3900000006"/>
    <n v="-396432.71500000003"/>
    <n v="-4.042311378673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1"/>
    <s v="รพ. ป่าแดด"/>
    <s v="รพช."/>
    <n v="17"/>
    <s v="P14"/>
    <x v="13"/>
    <n v="7411783.5899999999"/>
    <n v="11000000"/>
    <n v="5500000"/>
    <n v="4229313.5999999996"/>
    <n v="-1270686.3999999999"/>
    <n v="-23.103389090909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8"/>
    <s v="รพ. เวียงแก่น"/>
    <s v="รพช."/>
    <n v="18"/>
    <s v="P15"/>
    <x v="14"/>
    <n v="2900533.97"/>
    <n v="3800000"/>
    <n v="1900000"/>
    <n v="1367518.63"/>
    <n v="-532481.37"/>
    <n v="-28.025335263157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454"/>
    <s v="รพ. สมเด็จพระยุพราชเชียงของ"/>
    <s v="รพช."/>
    <n v="18"/>
    <s v="P15"/>
    <x v="14"/>
    <n v="6587955.54"/>
    <n v="9100000"/>
    <n v="4550000"/>
    <n v="3638902.87"/>
    <n v="-911097.13"/>
    <n v="-20.024112747252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9"/>
    <s v="รพ. ขุนตาล"/>
    <s v="รพช."/>
    <n v="18"/>
    <s v="P15"/>
    <x v="14"/>
    <n v="5501941.54"/>
    <n v="4101046.65"/>
    <n v="2050523.325"/>
    <n v="1575900.34"/>
    <n v="-474622.98499999999"/>
    <n v="-23.146431899281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200"/>
    <s v="รพ. แม่ฟ้าหลวง"/>
    <s v="รพช."/>
    <n v="18"/>
    <s v="P15"/>
    <x v="14"/>
    <n v="3398523.18"/>
    <n v="4405210"/>
    <n v="2202605"/>
    <n v="2558315.21"/>
    <n v="355710.21"/>
    <n v="16.149523405240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201"/>
    <s v="รพ. แม่ลาว"/>
    <s v="รพช."/>
    <n v="18"/>
    <s v="P15"/>
    <x v="14"/>
    <n v="2755749.25"/>
    <n v="2800000"/>
    <n v="1400000"/>
    <n v="1117553.6399999999"/>
    <n v="-282446.36"/>
    <n v="-20.1747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202"/>
    <s v="รพ. เวียงเชียงรุ้ง"/>
    <s v="รพช."/>
    <n v="18"/>
    <s v="P15"/>
    <x v="14"/>
    <n v="2074241.53"/>
    <n v="2177584.71"/>
    <n v="1088792.355"/>
    <n v="1091104.42"/>
    <n v="2312.0650000000001"/>
    <n v="0.2123513257034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5012"/>
    <s v="รพ. สมเด็จพระญาณสังวร"/>
    <s v="รพช."/>
    <n v="18"/>
    <s v="P15"/>
    <x v="14"/>
    <n v="4094408.74"/>
    <n v="5223722.6100000003"/>
    <n v="2611861.3050000002"/>
    <n v="2208113.5299999998"/>
    <n v="-403747.77500000002"/>
    <n v="-15.458239464212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28823"/>
    <s v="รพ. ดอยหลวง"/>
    <s v="รพช."/>
    <n v="18"/>
    <s v="P15"/>
    <x v="14"/>
    <n v="1458461.53"/>
    <n v="2215659"/>
    <n v="1107829.5"/>
    <n v="808796.81"/>
    <n v="-299032.69"/>
    <n v="-26.992663582256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ราย"/>
    <s v="10674"/>
    <s v="รพ. เชียงรายประชานุเคราะห์"/>
    <s v="รพศ."/>
    <n v="18"/>
    <s v="P15"/>
    <x v="14"/>
    <n v="430898022.26999998"/>
    <n v="475000000"/>
    <n v="237500000"/>
    <n v="253709417.08000001"/>
    <n v="16209417.08"/>
    <n v="6.8250177178947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7"/>
    <s v="รพ. พญาเม็งราย"/>
    <s v="รพช."/>
    <n v="18"/>
    <s v="P15"/>
    <x v="14"/>
    <n v="4016948.5"/>
    <n v="8165368.7000000002"/>
    <n v="4082684.35"/>
    <n v="2029118.44"/>
    <n v="-2053565.91"/>
    <n v="-50.299404361250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ราย"/>
    <s v="11195"/>
    <s v="รพ. แม่สรวย"/>
    <s v="รพช."/>
    <n v="18"/>
    <s v="P15"/>
    <x v="14"/>
    <n v="5456124.0199999996"/>
    <n v="7816629.7000000002"/>
    <n v="3908314.85"/>
    <n v="2069158.62"/>
    <n v="-1839156.23"/>
    <n v="-47.057524805096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3"/>
    <s v="รพ. เชียงแสน"/>
    <s v="รพช."/>
    <n v="18"/>
    <s v="P15"/>
    <x v="14"/>
    <n v="4513574.6100000003"/>
    <n v="4127927.39"/>
    <n v="2063963.6950000001"/>
    <n v="1541276.44"/>
    <n v="-522687.255"/>
    <n v="-25.324440360371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194"/>
    <s v="รพ. แม่สาย"/>
    <s v="รพท."/>
    <n v="18"/>
    <s v="P15"/>
    <x v="14"/>
    <n v="34104300.619999997"/>
    <n v="46000000"/>
    <n v="23000000"/>
    <n v="18605951.879999999"/>
    <n v="-4394048.12"/>
    <n v="-19.1045570434783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1"/>
    <s v="รพ. ป่าแดด"/>
    <s v="รพช."/>
    <n v="18"/>
    <s v="P15"/>
    <x v="14"/>
    <n v="2196428.91"/>
    <n v="2500000"/>
    <n v="1250000"/>
    <n v="1166683.75"/>
    <n v="-83316.25"/>
    <n v="-6.6653000000000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0"/>
    <s v="รพ. พาน"/>
    <s v="รพช."/>
    <n v="18"/>
    <s v="P15"/>
    <x v="14"/>
    <n v="10113803.84"/>
    <n v="13600000"/>
    <n v="6800000"/>
    <n v="8640901.1500000004"/>
    <n v="1840901.15"/>
    <n v="27.072075735294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11189"/>
    <s v="รพ. เทิง"/>
    <s v="รพช."/>
    <n v="18"/>
    <s v="P15"/>
    <x v="14"/>
    <n v="4574865.16"/>
    <n v="4496243.0999999996"/>
    <n v="2248121.5499999998"/>
    <n v="2436037.73"/>
    <n v="187916.18"/>
    <n v="8.3588087129897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6"/>
    <s v="รพ. เวียงป่าเป้า"/>
    <s v="รพช."/>
    <n v="18"/>
    <s v="P15"/>
    <x v="14"/>
    <n v="5149841.4000000004"/>
    <n v="6146890"/>
    <n v="3073445"/>
    <n v="2486283.11"/>
    <n v="-587161.89"/>
    <n v="-19.104356511992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2"/>
    <s v="รพ. แม่จัน"/>
    <s v="รพช."/>
    <n v="18"/>
    <s v="P15"/>
    <x v="14"/>
    <n v="32550139.420000002"/>
    <n v="33312185.739999998"/>
    <n v="16656092.869999999"/>
    <n v="20213039.100000001"/>
    <n v="3556946.23"/>
    <n v="21.355225728877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202"/>
    <s v="รพ. เวียงเชียงรุ้ง"/>
    <s v="รพช."/>
    <n v="19"/>
    <s v="P151"/>
    <x v="15"/>
    <n v="391452.87"/>
    <n v="406447"/>
    <n v="203223.5"/>
    <n v="217901.1"/>
    <n v="14677.6"/>
    <n v="7.22239307954050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1200"/>
    <s v="รพ. แม่ฟ้าหลวง"/>
    <s v="รพช."/>
    <n v="19"/>
    <s v="P151"/>
    <x v="15"/>
    <n v="1295297.07"/>
    <n v="1229612.31"/>
    <n v="614806.15500000003"/>
    <n v="389975.13"/>
    <n v="-224831.02499999999"/>
    <n v="-36.569416745673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5012"/>
    <s v="รพ. สมเด็จพระญาณสังวร"/>
    <s v="รพช."/>
    <n v="19"/>
    <s v="P151"/>
    <x v="15"/>
    <n v="747592.73"/>
    <n v="785007.19"/>
    <n v="392503.59499999997"/>
    <n v="328652.75"/>
    <n v="-63850.845000000001"/>
    <n v="-16.267582211571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9"/>
    <s v="รพ. ขุนตาล"/>
    <s v="รพช."/>
    <n v="19"/>
    <s v="P151"/>
    <x v="15"/>
    <n v="482341.03"/>
    <n v="289938.43"/>
    <n v="144969.215"/>
    <n v="129016.5"/>
    <n v="-15952.715"/>
    <n v="-11.004208721141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201"/>
    <s v="รพ. แม่ลาว"/>
    <s v="รพช."/>
    <n v="19"/>
    <s v="P151"/>
    <x v="15"/>
    <n v="551958.87"/>
    <n v="400000"/>
    <n v="200000"/>
    <n v="275306.71999999997"/>
    <n v="75306.720000000001"/>
    <n v="37.6533599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28823"/>
    <s v="รพ. ดอยหลวง"/>
    <s v="รพช."/>
    <n v="19"/>
    <s v="P151"/>
    <x v="15"/>
    <n v="352019.83"/>
    <n v="397059"/>
    <n v="198529.5"/>
    <n v="76204.7"/>
    <n v="-122324.8"/>
    <n v="-61.6154274301803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ราย"/>
    <s v="11198"/>
    <s v="รพ. เวียงแก่น"/>
    <s v="รพช."/>
    <n v="19"/>
    <s v="P151"/>
    <x v="15"/>
    <n v="340024.16"/>
    <n v="480000"/>
    <n v="240000"/>
    <n v="209461.83"/>
    <n v="-30538.17"/>
    <n v="-12.7242374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454"/>
    <s v="รพ. สมเด็จพระยุพราชเชียงของ"/>
    <s v="รพช."/>
    <n v="19"/>
    <s v="P151"/>
    <x v="15"/>
    <n v="465194.61"/>
    <n v="865310"/>
    <n v="432655"/>
    <n v="292513.75"/>
    <n v="-140141.25"/>
    <n v="-32.3909928233811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ราย"/>
    <s v="10674"/>
    <s v="รพ. เชียงรายประชานุเคราะห์"/>
    <s v="รพศ."/>
    <n v="19"/>
    <s v="P151"/>
    <x v="15"/>
    <n v="6240254.3499999996"/>
    <n v="6000000"/>
    <n v="3000000"/>
    <n v="3760237.25"/>
    <n v="760237.25"/>
    <n v="25.341241666666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11191"/>
    <s v="รพ. ป่าแดด"/>
    <s v="รพช."/>
    <n v="19"/>
    <s v="P151"/>
    <x v="15"/>
    <n v="402211.2"/>
    <n v="432200"/>
    <n v="216100"/>
    <n v="173407.38"/>
    <n v="-42692.62"/>
    <n v="-19.755955576122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89"/>
    <s v="รพ. เทิง"/>
    <s v="รพช."/>
    <n v="19"/>
    <s v="P151"/>
    <x v="15"/>
    <n v="568347.81000000006"/>
    <n v="813423"/>
    <n v="406711.5"/>
    <n v="311576"/>
    <n v="-95135.5"/>
    <n v="-23.391396604226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5"/>
    <s v="รพ. แม่สรวย"/>
    <s v="รพช."/>
    <n v="19"/>
    <s v="P151"/>
    <x v="15"/>
    <n v="867665.01"/>
    <n v="1034901.35"/>
    <n v="517450.67499999999"/>
    <n v="425245.88"/>
    <n v="-92204.794999999998"/>
    <n v="-17.819050095934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4"/>
    <s v="รพ. แม่สาย"/>
    <s v="รพท."/>
    <n v="19"/>
    <s v="P151"/>
    <x v="15"/>
    <n v="952457.44"/>
    <n v="1500000"/>
    <n v="750000"/>
    <n v="577204.36"/>
    <n v="-172795.64"/>
    <n v="-23.039418666666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7"/>
    <s v="รพ. พญาเม็งราย"/>
    <s v="รพช."/>
    <n v="19"/>
    <s v="P151"/>
    <x v="15"/>
    <n v="1047979.54"/>
    <n v="875667.16"/>
    <n v="437833.58"/>
    <n v="431875.12"/>
    <n v="-5958.46"/>
    <n v="-1.3608960738004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3"/>
    <s v="รพ. เชียงแสน"/>
    <s v="รพช."/>
    <n v="19"/>
    <s v="P151"/>
    <x v="15"/>
    <n v="444622.52"/>
    <n v="606000"/>
    <n v="303000"/>
    <n v="245641.27"/>
    <n v="-57358.73"/>
    <n v="-18.930273927392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0"/>
    <s v="รพ. พาน"/>
    <s v="รพช."/>
    <n v="19"/>
    <s v="P151"/>
    <x v="15"/>
    <n v="1323372.26"/>
    <n v="1200000"/>
    <n v="600000"/>
    <n v="726134.1"/>
    <n v="126134.1"/>
    <n v="21.0223499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6"/>
    <s v="รพ. เวียงป่าเป้า"/>
    <s v="รพช."/>
    <n v="19"/>
    <s v="P151"/>
    <x v="15"/>
    <n v="1154723.1599999999"/>
    <n v="1022795.1"/>
    <n v="511397.55"/>
    <n v="624205.80000000005"/>
    <n v="112808.25"/>
    <n v="22.058817059252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2"/>
    <s v="รพ. แม่จัน"/>
    <s v="รพช."/>
    <n v="19"/>
    <s v="P151"/>
    <x v="15"/>
    <n v="1789376.23"/>
    <n v="1517269.03"/>
    <n v="758634.51500000001"/>
    <n v="734991.84"/>
    <n v="-23642.674999999999"/>
    <n v="-3.1164776361381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454"/>
    <s v="รพ. สมเด็จพระยุพราชเชียงของ"/>
    <s v="รพช."/>
    <n v="20"/>
    <s v="P16"/>
    <x v="16"/>
    <n v="8332878.0099999998"/>
    <n v="3900000"/>
    <n v="1950000"/>
    <n v="2338585.48"/>
    <n v="388585.48"/>
    <n v="19.927460512820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8"/>
    <s v="รพ. เวียงแก่น"/>
    <s v="รพช."/>
    <n v="20"/>
    <s v="P16"/>
    <x v="16"/>
    <n v="3171164.94"/>
    <n v="2800000"/>
    <n v="1400000"/>
    <n v="1418809.1"/>
    <n v="18809.099999999999"/>
    <n v="1.3435071428571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201"/>
    <s v="รพ. แม่ลาว"/>
    <s v="รพช."/>
    <n v="20"/>
    <s v="P16"/>
    <x v="16"/>
    <n v="3212248.74"/>
    <n v="1600000"/>
    <n v="800000"/>
    <n v="884727.1"/>
    <n v="84727.1"/>
    <n v="10.5908874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28823"/>
    <s v="รพ. ดอยหลวง"/>
    <s v="รพช."/>
    <n v="20"/>
    <s v="P16"/>
    <x v="16"/>
    <n v="1465253.2"/>
    <n v="706245.5"/>
    <n v="353122.75"/>
    <n v="251634.3"/>
    <n v="-101488.45"/>
    <n v="-28.740275159275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ราย"/>
    <s v="15012"/>
    <s v="รพ. สมเด็จพระญาณสังวร"/>
    <s v="รพช."/>
    <n v="20"/>
    <s v="P16"/>
    <x v="16"/>
    <n v="1716599.35"/>
    <n v="1350572.53"/>
    <n v="675286.26500000001"/>
    <n v="718576.2"/>
    <n v="43289.934999999998"/>
    <n v="6.4106049898704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9"/>
    <s v="รพ. ขุนตาล"/>
    <s v="รพช."/>
    <n v="20"/>
    <s v="P16"/>
    <x v="16"/>
    <n v="1023406.85"/>
    <n v="882374"/>
    <n v="441187"/>
    <n v="557048.46"/>
    <n v="115861.46"/>
    <n v="26.261304163540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11202"/>
    <s v="รพ. เวียงเชียงรุ้ง"/>
    <s v="รพช."/>
    <n v="20"/>
    <s v="P16"/>
    <x v="16"/>
    <n v="1440436.14"/>
    <n v="611341.23"/>
    <n v="305670.61499999999"/>
    <n v="499150.22"/>
    <n v="193479.60500000001"/>
    <n v="63.2967630859774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3"/>
  </r>
  <r>
    <s v="256906"/>
    <n v="1"/>
    <s v="เชียงราย"/>
    <s v="11200"/>
    <s v="รพ. แม่ฟ้าหลวง"/>
    <s v="รพช."/>
    <n v="20"/>
    <s v="P16"/>
    <x v="16"/>
    <n v="2539722.7599999998"/>
    <n v="2170580.35"/>
    <n v="1085290.175"/>
    <n v="762134.4"/>
    <n v="-323155.77500000002"/>
    <n v="-29.775979037127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0674"/>
    <s v="รพ. เชียงรายประชานุเคราะห์"/>
    <s v="รพศ."/>
    <n v="20"/>
    <s v="P16"/>
    <x v="16"/>
    <n v="20895831.690000001"/>
    <n v="15000000"/>
    <n v="7500000"/>
    <n v="8574808.0700000003"/>
    <n v="1074808.07"/>
    <n v="14.330774266666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3"/>
    <s v="รพ. เชียงแสน"/>
    <s v="รพช."/>
    <n v="20"/>
    <s v="P16"/>
    <x v="16"/>
    <n v="1431333.31"/>
    <n v="980000"/>
    <n v="490000"/>
    <n v="515881.29"/>
    <n v="25881.29"/>
    <n v="5.28189591836734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1197"/>
    <s v="รพ. พญาเม็งราย"/>
    <s v="รพช."/>
    <n v="20"/>
    <s v="P16"/>
    <x v="16"/>
    <n v="1815476.67"/>
    <n v="1861173"/>
    <n v="930586.5"/>
    <n v="1220551"/>
    <n v="289964.5"/>
    <n v="31.159328015181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11192"/>
    <s v="รพ. แม่จัน"/>
    <s v="รพช."/>
    <n v="20"/>
    <s v="P16"/>
    <x v="16"/>
    <n v="3204280.61"/>
    <n v="3832470"/>
    <n v="1916235"/>
    <n v="1568357.84"/>
    <n v="-347877.16"/>
    <n v="-18.154201337518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0"/>
    <s v="รพ. พาน"/>
    <s v="รพช."/>
    <n v="20"/>
    <s v="P16"/>
    <x v="16"/>
    <n v="2826727.36"/>
    <n v="3200000"/>
    <n v="1600000"/>
    <n v="1829551.26"/>
    <n v="229551.26"/>
    <n v="14.346953750000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4"/>
    <s v="รพ. แม่สาย"/>
    <s v="รพท."/>
    <n v="20"/>
    <s v="P16"/>
    <x v="16"/>
    <n v="5374937.4699999997"/>
    <n v="4400000"/>
    <n v="2200000"/>
    <n v="1451546.7"/>
    <n v="-748453.3"/>
    <n v="-34.020604545454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89"/>
    <s v="รพ. เทิง"/>
    <s v="รพช."/>
    <n v="20"/>
    <s v="P16"/>
    <x v="16"/>
    <n v="8205663.9800000004"/>
    <n v="2398263"/>
    <n v="1199131.5"/>
    <n v="1887645.71"/>
    <n v="688514.21"/>
    <n v="57.4177402561770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ราย"/>
    <s v="11195"/>
    <s v="รพ. แม่สรวย"/>
    <s v="รพช."/>
    <n v="20"/>
    <s v="P16"/>
    <x v="16"/>
    <n v="3091184.12"/>
    <n v="2651082.1"/>
    <n v="1325541.05"/>
    <n v="965301.6"/>
    <n v="-360239.45"/>
    <n v="-27.176785660466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6"/>
    <s v="รพ. เวียงป่าเป้า"/>
    <s v="รพช."/>
    <n v="20"/>
    <s v="P16"/>
    <x v="16"/>
    <n v="7544637.2400000002"/>
    <n v="2381315.5"/>
    <n v="1190657.75"/>
    <n v="766136.5"/>
    <n v="-424521.25"/>
    <n v="-35.6543473554848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ราย"/>
    <s v="11191"/>
    <s v="รพ. ป่าแดด"/>
    <s v="รพช."/>
    <n v="20"/>
    <s v="P16"/>
    <x v="16"/>
    <n v="765162.16"/>
    <n v="1219341.55"/>
    <n v="609670.77500000002"/>
    <n v="463229.5"/>
    <n v="-146441.27499999999"/>
    <n v="-24.019730156821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202"/>
    <s v="รพ. เวียงเชียงรุ้ง"/>
    <s v="รพช."/>
    <n v="21"/>
    <s v="P17"/>
    <x v="17"/>
    <n v="43072562.810000002"/>
    <n v="46868160"/>
    <n v="23434080"/>
    <n v="23896841.030000001"/>
    <n v="462761.03"/>
    <n v="1.9747352146958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454"/>
    <s v="รพ. สมเด็จพระยุพราชเชียงของ"/>
    <s v="รพช."/>
    <n v="21"/>
    <s v="P17"/>
    <x v="17"/>
    <n v="59115811.490000002"/>
    <n v="65264462.990000002"/>
    <n v="32632231.495000001"/>
    <n v="32869290.280000001"/>
    <n v="237058.785"/>
    <n v="0.726455942911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9"/>
    <s v="รพ. ขุนตาล"/>
    <s v="รพช."/>
    <n v="21"/>
    <s v="P17"/>
    <x v="17"/>
    <n v="32366355.190000001"/>
    <n v="30745852.48"/>
    <n v="15372926.24"/>
    <n v="16774686.08"/>
    <n v="1401759.84"/>
    <n v="9.1183670442173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5012"/>
    <s v="รพ. สมเด็จพระญาณสังวร"/>
    <s v="รพช."/>
    <n v="21"/>
    <s v="P17"/>
    <x v="17"/>
    <n v="54848590.520000003"/>
    <n v="56530750.880000003"/>
    <n v="28265375.440000001"/>
    <n v="26976867.34"/>
    <n v="-1288508.1000000001"/>
    <n v="-4.5586095353134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200"/>
    <s v="รพ. แม่ฟ้าหลวง"/>
    <s v="รพช."/>
    <n v="21"/>
    <s v="P17"/>
    <x v="17"/>
    <n v="25353390.600000001"/>
    <n v="28662430"/>
    <n v="14331215"/>
    <n v="14184510.42"/>
    <n v="-146704.57999999999"/>
    <n v="-1.0236716147235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28823"/>
    <s v="รพ. ดอยหลวง"/>
    <s v="รพช."/>
    <n v="21"/>
    <s v="P17"/>
    <x v="17"/>
    <n v="15037996.359999999"/>
    <n v="15873857.050000001"/>
    <n v="7936928.5250000004"/>
    <n v="9044000.3900000006"/>
    <n v="1107071.865"/>
    <n v="13.948366317183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8"/>
    <s v="รพ. เวียงแก่น"/>
    <s v="รพช."/>
    <n v="21"/>
    <s v="P17"/>
    <x v="17"/>
    <n v="31854526.510000002"/>
    <n v="34245018"/>
    <n v="17122509"/>
    <n v="18205916.129999999"/>
    <n v="1083407.1299999999"/>
    <n v="6.3273853732534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1201"/>
    <s v="รพ. แม่ลาว"/>
    <s v="รพช."/>
    <n v="21"/>
    <s v="P17"/>
    <x v="17"/>
    <n v="45357002.960000001"/>
    <n v="50978840"/>
    <n v="25489420"/>
    <n v="26406204.059999999"/>
    <n v="916784.06"/>
    <n v="3.5967238956398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0674"/>
    <s v="รพ. เชียงรายประชานุเคราะห์"/>
    <s v="รพศ."/>
    <n v="21"/>
    <s v="P17"/>
    <x v="17"/>
    <n v="747947764.34000003"/>
    <n v="864878000"/>
    <n v="432439000"/>
    <n v="411645586.14999998"/>
    <n v="-20793413.850000001"/>
    <n v="-4.8084039251778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1"/>
    <s v="รพ. ป่าแดด"/>
    <s v="รพช."/>
    <n v="21"/>
    <s v="P17"/>
    <x v="17"/>
    <n v="39393480.450000003"/>
    <n v="44625528.600000001"/>
    <n v="22312764.300000001"/>
    <n v="21082860.539999999"/>
    <n v="-1229903.76"/>
    <n v="-5.5121084212770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4"/>
    <s v="รพ. แม่สาย"/>
    <s v="รพท."/>
    <n v="21"/>
    <s v="P17"/>
    <x v="17"/>
    <n v="92223961.290000007"/>
    <n v="99000000"/>
    <n v="49500000"/>
    <n v="51938778.950000003"/>
    <n v="2438778.9500000002"/>
    <n v="4.92682616161615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6"/>
    <s v="รพ. เวียงป่าเป้า"/>
    <s v="รพช."/>
    <n v="21"/>
    <s v="P17"/>
    <x v="17"/>
    <n v="59797323.049999997"/>
    <n v="62000000"/>
    <n v="31000000"/>
    <n v="32468791.09"/>
    <n v="1468791.09"/>
    <n v="4.7380357741935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3"/>
    <s v="รพ. เชียงแสน"/>
    <s v="รพช."/>
    <n v="21"/>
    <s v="P17"/>
    <x v="17"/>
    <n v="55062344.840000004"/>
    <n v="59127660"/>
    <n v="29563830"/>
    <n v="28598167.309999999"/>
    <n v="-965662.69"/>
    <n v="-3.2663653187019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190"/>
    <s v="รพ. พาน"/>
    <s v="รพช."/>
    <n v="21"/>
    <s v="P17"/>
    <x v="17"/>
    <n v="89390259.439999998"/>
    <n v="90035000"/>
    <n v="45017500"/>
    <n v="49122859.530000001"/>
    <n v="4105359.53"/>
    <n v="9.1194747153884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2"/>
    <s v="รพ. แม่จัน"/>
    <s v="รพช."/>
    <n v="21"/>
    <s v="P17"/>
    <x v="17"/>
    <n v="107805726.14"/>
    <n v="117441357.23999999"/>
    <n v="58720678.619999997"/>
    <n v="60728194.859999999"/>
    <n v="2007516.24"/>
    <n v="3.4187551765048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5"/>
    <s v="รพ. แม่สรวย"/>
    <s v="รพช."/>
    <n v="21"/>
    <s v="P17"/>
    <x v="17"/>
    <n v="57067163.229999997"/>
    <n v="61000000"/>
    <n v="30500000"/>
    <n v="31884320.890000001"/>
    <n v="1384320.89"/>
    <n v="4.5387570163934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89"/>
    <s v="รพ. เทิง"/>
    <s v="รพช."/>
    <n v="21"/>
    <s v="P17"/>
    <x v="17"/>
    <n v="61755118.030000001"/>
    <n v="63862261.020000003"/>
    <n v="31931130.510000002"/>
    <n v="32839283.879999999"/>
    <n v="908153.37"/>
    <n v="2.844100272978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7"/>
    <s v="รพ. พญาเม็งราย"/>
    <s v="รพช."/>
    <n v="21"/>
    <s v="P17"/>
    <x v="17"/>
    <n v="49069991.759999998"/>
    <n v="53454391.340000004"/>
    <n v="26727195.670000002"/>
    <n v="27605765.829999998"/>
    <n v="878570.16"/>
    <n v="3.2871767425497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200"/>
    <s v="รพ. แม่ฟ้าหลวง"/>
    <s v="รพช."/>
    <n v="22"/>
    <s v="P18"/>
    <x v="18"/>
    <n v="17201817.809999999"/>
    <n v="19142040"/>
    <n v="9571020"/>
    <n v="10131493.02"/>
    <n v="560473.02"/>
    <n v="5.8559382385576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201"/>
    <s v="รพ. แม่ลาว"/>
    <s v="รพช."/>
    <n v="22"/>
    <s v="P18"/>
    <x v="18"/>
    <n v="15694006.359999999"/>
    <n v="18383136"/>
    <n v="9191568"/>
    <n v="8842202"/>
    <n v="-349366"/>
    <n v="-3.8009401660304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8"/>
    <s v="รพ. เวียงแก่น"/>
    <s v="รพช."/>
    <n v="22"/>
    <s v="P18"/>
    <x v="18"/>
    <n v="14680222.529999999"/>
    <n v="16016556"/>
    <n v="8008278"/>
    <n v="8262236.9100000001"/>
    <n v="253958.91"/>
    <n v="3.1712049706566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199"/>
    <s v="รพ. ขุนตาล"/>
    <s v="รพช."/>
    <n v="22"/>
    <s v="P18"/>
    <x v="18"/>
    <n v="14324130.67"/>
    <n v="18769524"/>
    <n v="9384762"/>
    <n v="8264281.0599999996"/>
    <n v="-1120480.94"/>
    <n v="-11.939364471896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28823"/>
    <s v="รพ. ดอยหลวง"/>
    <s v="รพช."/>
    <n v="22"/>
    <s v="P18"/>
    <x v="18"/>
    <n v="8711083.6099999994"/>
    <n v="9093840"/>
    <n v="4546920"/>
    <n v="4536284.96"/>
    <n v="-10635.04"/>
    <n v="-0.2338954720997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454"/>
    <s v="รพ. สมเด็จพระยุพราชเชียงของ"/>
    <s v="รพช."/>
    <n v="22"/>
    <s v="P18"/>
    <x v="18"/>
    <n v="24382402.370000001"/>
    <n v="24681926.399999999"/>
    <n v="12340963.199999999"/>
    <n v="11872397.289999999"/>
    <n v="-468565.91"/>
    <n v="-3.7968341887608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202"/>
    <s v="รพ. เวียงเชียงรุ้ง"/>
    <s v="รพช."/>
    <n v="22"/>
    <s v="P18"/>
    <x v="18"/>
    <n v="11923740.960000001"/>
    <n v="12230100"/>
    <n v="6115050"/>
    <n v="6100719"/>
    <n v="-14331"/>
    <n v="-0.23435621949125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5012"/>
    <s v="รพ. สมเด็จพระญาณสังวร"/>
    <s v="รพช."/>
    <n v="22"/>
    <s v="P18"/>
    <x v="18"/>
    <n v="14985257.189999999"/>
    <n v="15485280"/>
    <n v="7742640"/>
    <n v="8052317.8700000001"/>
    <n v="309677.87"/>
    <n v="3.9996418534246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0674"/>
    <s v="รพ. เชียงรายประชานุเคราะห์"/>
    <s v="รพศ."/>
    <n v="22"/>
    <s v="P18"/>
    <x v="18"/>
    <n v="176932586.18000001"/>
    <n v="200000000"/>
    <n v="100000000"/>
    <n v="98831170.920000002"/>
    <n v="-1168829.08"/>
    <n v="-1.16882908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0"/>
    <s v="รพ. พาน"/>
    <s v="รพช."/>
    <n v="22"/>
    <s v="P18"/>
    <x v="18"/>
    <n v="35862313.090000004"/>
    <n v="40582482"/>
    <n v="20291241"/>
    <n v="22648806"/>
    <n v="2357565"/>
    <n v="11.618633872615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3"/>
    <s v="รพ. เชียงแสน"/>
    <s v="รพช."/>
    <n v="22"/>
    <s v="P18"/>
    <x v="18"/>
    <n v="16574529.27"/>
    <n v="24163200"/>
    <n v="12081600"/>
    <n v="10150446.52"/>
    <n v="-1931153.48"/>
    <n v="-15.984252747980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5"/>
    <s v="รพ. แม่สรวย"/>
    <s v="รพช."/>
    <n v="22"/>
    <s v="P18"/>
    <x v="18"/>
    <n v="26277637.329999998"/>
    <n v="30184440"/>
    <n v="15092220"/>
    <n v="13942570.939999999"/>
    <n v="-1149649.06"/>
    <n v="-7.61749470919454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1"/>
    <s v="รพ. ป่าแดด"/>
    <s v="รพช."/>
    <n v="22"/>
    <s v="P18"/>
    <x v="18"/>
    <n v="12559463.9"/>
    <n v="13147200"/>
    <n v="6573600"/>
    <n v="6610364"/>
    <n v="36764"/>
    <n v="0.559267372520385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7"/>
    <s v="รพ. พญาเม็งราย"/>
    <s v="รพช."/>
    <n v="22"/>
    <s v="P18"/>
    <x v="18"/>
    <n v="23813618.18"/>
    <n v="27152244"/>
    <n v="13576122"/>
    <n v="12012715"/>
    <n v="-1563407"/>
    <n v="-11.515858505101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6"/>
    <s v="รพ. เวียงป่าเป้า"/>
    <s v="รพช."/>
    <n v="22"/>
    <s v="P18"/>
    <x v="18"/>
    <n v="26826006.75"/>
    <n v="30068870"/>
    <n v="15034435"/>
    <n v="14553073.66"/>
    <n v="-481361.34"/>
    <n v="-3.2017255054812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2"/>
    <s v="รพ. แม่จัน"/>
    <s v="รพช."/>
    <n v="22"/>
    <s v="P18"/>
    <x v="18"/>
    <n v="39205311.75"/>
    <n v="42130160.219999999"/>
    <n v="21065080.109999999"/>
    <n v="21237757.129999999"/>
    <n v="172677.02"/>
    <n v="0.819731133697549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4"/>
    <s v="รพ. แม่สาย"/>
    <s v="รพท."/>
    <n v="22"/>
    <s v="P18"/>
    <x v="18"/>
    <n v="39845555.159999996"/>
    <n v="55476000"/>
    <n v="27738000"/>
    <n v="25555448.59"/>
    <n v="-2182551.41"/>
    <n v="-7.8684527002667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89"/>
    <s v="รพ. เทิง"/>
    <s v="รพช."/>
    <n v="22"/>
    <s v="P18"/>
    <x v="18"/>
    <n v="17595047.449999999"/>
    <n v="21921861.48"/>
    <n v="10960930.74"/>
    <n v="10635730.99"/>
    <n v="-325199.75"/>
    <n v="-2.9668990500344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201"/>
    <s v="รพ. แม่ลาว"/>
    <s v="รพช."/>
    <n v="23"/>
    <s v="P19"/>
    <x v="19"/>
    <n v="22143170.719999999"/>
    <n v="23220929"/>
    <n v="11610464.5"/>
    <n v="10802450"/>
    <n v="-808014.5"/>
    <n v="-6.9593641150188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8"/>
    <s v="รพ. เวียงแก่น"/>
    <s v="รพช."/>
    <n v="23"/>
    <s v="P19"/>
    <x v="19"/>
    <n v="23424102.629999999"/>
    <n v="30360540"/>
    <n v="15180270"/>
    <n v="14426018.24"/>
    <n v="-754251.76"/>
    <n v="-4.96863204672907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202"/>
    <s v="รพ. เวียงเชียงรุ้ง"/>
    <s v="รพช."/>
    <n v="23"/>
    <s v="P19"/>
    <x v="19"/>
    <n v="18600648.539999999"/>
    <n v="19601200"/>
    <n v="9800600"/>
    <n v="9922985.25"/>
    <n v="122385.25"/>
    <n v="1.2487526273901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1199"/>
    <s v="รพ. ขุนตาล"/>
    <s v="รพช."/>
    <n v="23"/>
    <s v="P19"/>
    <x v="19"/>
    <n v="20323983.370000001"/>
    <n v="21844190.010000002"/>
    <n v="10922095.005000001"/>
    <n v="10456916.67"/>
    <n v="-465178.33500000002"/>
    <n v="-4.259057761235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200"/>
    <s v="รพ. แม่ฟ้าหลวง"/>
    <s v="รพช."/>
    <n v="23"/>
    <s v="P19"/>
    <x v="19"/>
    <n v="25537789.629999999"/>
    <n v="29267250.84"/>
    <n v="14633625.42"/>
    <n v="14042615.68"/>
    <n v="-591009.74"/>
    <n v="-4.03871031981081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5012"/>
    <s v="รพ. สมเด็จพระญาณสังวร"/>
    <s v="รพช."/>
    <n v="23"/>
    <s v="P19"/>
    <x v="19"/>
    <n v="23153952.77"/>
    <n v="23959680"/>
    <n v="11979840"/>
    <n v="12590122.91"/>
    <n v="610282.91"/>
    <n v="5.0942492554157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28823"/>
    <s v="รพ. ดอยหลวง"/>
    <s v="รพช."/>
    <n v="23"/>
    <s v="P19"/>
    <x v="19"/>
    <n v="9658581.6400000006"/>
    <n v="12089040"/>
    <n v="6044520"/>
    <n v="6318968.1900000004"/>
    <n v="274448.19"/>
    <n v="4.5404463878025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454"/>
    <s v="รพ. สมเด็จพระยุพราชเชียงของ"/>
    <s v="รพช."/>
    <n v="23"/>
    <s v="P19"/>
    <x v="19"/>
    <n v="45208985.840000004"/>
    <n v="44688372.960000001"/>
    <n v="22344186.48"/>
    <n v="22768182.91"/>
    <n v="423996.43"/>
    <n v="1.89756933142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0674"/>
    <s v="รพ. เชียงรายประชานุเคราะห์"/>
    <s v="รพศ."/>
    <n v="23"/>
    <s v="P19"/>
    <x v="19"/>
    <n v="559222058.96000004"/>
    <n v="600480000"/>
    <n v="300240000"/>
    <n v="284539417.13999999"/>
    <n v="-15700582.859999999"/>
    <n v="-5.2293441446842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2"/>
    <s v="รพ. แม่จัน"/>
    <s v="รพช."/>
    <n v="23"/>
    <s v="P19"/>
    <x v="19"/>
    <n v="66582169.579999998"/>
    <n v="67730205.799999997"/>
    <n v="33865102.899999999"/>
    <n v="35443826.539999999"/>
    <n v="1578723.64"/>
    <n v="4.66180080616261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89"/>
    <s v="รพ. เทิง"/>
    <s v="รพช."/>
    <n v="23"/>
    <s v="P19"/>
    <x v="19"/>
    <n v="31938841.23"/>
    <n v="34890009.719999999"/>
    <n v="17445004.859999999"/>
    <n v="17096704.370000001"/>
    <n v="-348300.49"/>
    <n v="-1.9965628716941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0"/>
    <s v="รพ. พาน"/>
    <s v="รพช."/>
    <n v="23"/>
    <s v="P19"/>
    <x v="19"/>
    <n v="52964579.200000003"/>
    <n v="60251440"/>
    <n v="30125720"/>
    <n v="30202243.300000001"/>
    <n v="76523.3"/>
    <n v="0.254013182091582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1"/>
    <s v="รพ. ป่าแดด"/>
    <s v="รพช."/>
    <n v="23"/>
    <s v="P19"/>
    <x v="19"/>
    <n v="16062614.32"/>
    <n v="15987600"/>
    <n v="7993800"/>
    <n v="8570348"/>
    <n v="576548"/>
    <n v="7.2124396407215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6"/>
    <s v="รพ. เวียงป่าเป้า"/>
    <s v="รพช."/>
    <n v="23"/>
    <s v="P19"/>
    <x v="19"/>
    <n v="37421803.039999999"/>
    <n v="36336008"/>
    <n v="18168004"/>
    <n v="20242461.66"/>
    <n v="2074457.66"/>
    <n v="11.418192444255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3"/>
    <s v="รพ. เชียงแสน"/>
    <s v="รพช."/>
    <n v="23"/>
    <s v="P19"/>
    <x v="19"/>
    <n v="27489651.370000001"/>
    <n v="32483841"/>
    <n v="16241920.5"/>
    <n v="13750444.970000001"/>
    <n v="-2491475.5299999998"/>
    <n v="-15.339784048321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5"/>
    <s v="รพ. แม่สรวย"/>
    <s v="รพช."/>
    <n v="23"/>
    <s v="P19"/>
    <x v="19"/>
    <n v="38130752.520000003"/>
    <n v="42298912"/>
    <n v="21149456"/>
    <n v="19587865.91"/>
    <n v="-1561590.09"/>
    <n v="-7.38359459458436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7"/>
    <s v="รพ. พญาเม็งราย"/>
    <s v="รพช."/>
    <n v="23"/>
    <s v="P19"/>
    <x v="19"/>
    <n v="26463750.27"/>
    <n v="26394393.77"/>
    <n v="13197196.885"/>
    <n v="14027125.01"/>
    <n v="829928.125"/>
    <n v="6.2886697245784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4"/>
    <s v="รพ. แม่สาย"/>
    <s v="รพท."/>
    <n v="23"/>
    <s v="P19"/>
    <x v="19"/>
    <n v="61795756.57"/>
    <n v="70556520"/>
    <n v="35278260"/>
    <n v="36185065.57"/>
    <n v="906805.57"/>
    <n v="2.5704373458328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28823"/>
    <s v="รพ. ดอยหลวง"/>
    <s v="รพช."/>
    <n v="24"/>
    <s v="P20"/>
    <x v="20"/>
    <n v="1304138.6100000001"/>
    <n v="1357284.42"/>
    <n v="678642.21"/>
    <n v="677441.42"/>
    <n v="-1200.79"/>
    <n v="-0.17694006979023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8"/>
    <s v="รพ. เวียงแก่น"/>
    <s v="รพช."/>
    <n v="24"/>
    <s v="P20"/>
    <x v="20"/>
    <n v="2157847.58"/>
    <n v="2754542.86"/>
    <n v="1377271.43"/>
    <n v="960173.95"/>
    <n v="-417097.48"/>
    <n v="-30.284334003791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199"/>
    <s v="รพ. ขุนตาล"/>
    <s v="รพช."/>
    <n v="24"/>
    <s v="P20"/>
    <x v="20"/>
    <n v="2871599.82"/>
    <n v="2923865.58"/>
    <n v="1461932.79"/>
    <n v="1709478.16"/>
    <n v="247545.37"/>
    <n v="16.932746272145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202"/>
    <s v="รพ. เวียงเชียงรุ้ง"/>
    <s v="รพช."/>
    <n v="24"/>
    <s v="P20"/>
    <x v="20"/>
    <n v="2899331.96"/>
    <n v="3547916.88"/>
    <n v="1773958.44"/>
    <n v="2186001.88"/>
    <n v="412043.44"/>
    <n v="23.227344604533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1200"/>
    <s v="รพ. แม่ฟ้าหลวง"/>
    <s v="รพช."/>
    <n v="24"/>
    <s v="P20"/>
    <x v="20"/>
    <n v="5764676.4500000002"/>
    <n v="2964810.62"/>
    <n v="1482405.31"/>
    <n v="2289101.04"/>
    <n v="806695.73"/>
    <n v="54.418027550103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เชียงราย"/>
    <s v="11201"/>
    <s v="รพ. แม่ลาว"/>
    <s v="รพช."/>
    <n v="24"/>
    <s v="P20"/>
    <x v="20"/>
    <n v="3561399.98"/>
    <n v="4756993.5999999996"/>
    <n v="2378496.7999999998"/>
    <n v="2041908.02"/>
    <n v="-336588.78"/>
    <n v="-14.151323642731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5012"/>
    <s v="รพ. สมเด็จพระญาณสังวร"/>
    <s v="รพช."/>
    <n v="24"/>
    <s v="P20"/>
    <x v="20"/>
    <n v="4630590.9400000004"/>
    <n v="5853453.0099999998"/>
    <n v="2926726.5049999999"/>
    <n v="2318011.52"/>
    <n v="-608714.98499999999"/>
    <n v="-20.79849223902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454"/>
    <s v="รพ. สมเด็จพระยุพราชเชียงของ"/>
    <s v="รพช."/>
    <n v="24"/>
    <s v="P20"/>
    <x v="20"/>
    <n v="3980914.78"/>
    <n v="4059927"/>
    <n v="2029963.5"/>
    <n v="2054391.63"/>
    <n v="24428.13"/>
    <n v="1.2033777947238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0674"/>
    <s v="รพ. เชียงรายประชานุเคราะห์"/>
    <s v="รพศ."/>
    <n v="24"/>
    <s v="P20"/>
    <x v="20"/>
    <n v="68361205.739999995"/>
    <n v="78640000"/>
    <n v="39320000"/>
    <n v="33763497.340000004"/>
    <n v="-5556502.6600000001"/>
    <n v="-14.131492014242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2"/>
    <s v="รพ. แม่จัน"/>
    <s v="รพช."/>
    <n v="24"/>
    <s v="P20"/>
    <x v="20"/>
    <n v="9110767.25"/>
    <n v="8947022.0299999993"/>
    <n v="4473511.0149999997"/>
    <n v="5109317.17"/>
    <n v="635806.15500000003"/>
    <n v="14.212687816529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5"/>
    <s v="รพ. แม่สรวย"/>
    <s v="รพช."/>
    <n v="24"/>
    <s v="P20"/>
    <x v="20"/>
    <n v="5306810.58"/>
    <n v="6410601.1200000001"/>
    <n v="3205300.56"/>
    <n v="2594355.73"/>
    <n v="-610944.82999999996"/>
    <n v="-19.060453725437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1"/>
    <s v="รพ. ป่าแดด"/>
    <s v="รพช."/>
    <n v="24"/>
    <s v="P20"/>
    <x v="20"/>
    <n v="3236721.48"/>
    <n v="3520645.51"/>
    <n v="1760322.7549999999"/>
    <n v="1606853.31"/>
    <n v="-153469.44500000001"/>
    <n v="-8.71825604503987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4"/>
    <s v="รพ. แม่สาย"/>
    <s v="รพท."/>
    <n v="24"/>
    <s v="P20"/>
    <x v="20"/>
    <n v="7487720.54"/>
    <n v="6984940"/>
    <n v="3492470"/>
    <n v="4898866.59"/>
    <n v="1406396.59"/>
    <n v="40.269396444350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11190"/>
    <s v="รพ. พาน"/>
    <s v="รพช."/>
    <n v="24"/>
    <s v="P20"/>
    <x v="20"/>
    <n v="7590847.9900000002"/>
    <n v="11327219.199999999"/>
    <n v="5663609.5999999996"/>
    <n v="4655870.2699999996"/>
    <n v="-1007739.33"/>
    <n v="-17.793234371239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89"/>
    <s v="รพ. เทิง"/>
    <s v="รพช."/>
    <n v="24"/>
    <s v="P20"/>
    <x v="20"/>
    <n v="5081230.0199999996"/>
    <n v="5445407.5499999998"/>
    <n v="2722703.7749999999"/>
    <n v="2622631.15"/>
    <n v="-100072.625"/>
    <n v="-3.675487062488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7"/>
    <s v="รพ. พญาเม็งราย"/>
    <s v="รพช."/>
    <n v="24"/>
    <s v="P20"/>
    <x v="20"/>
    <n v="4923057.87"/>
    <n v="4583139.9000000004"/>
    <n v="2291569.9500000002"/>
    <n v="2225795.58"/>
    <n v="-65774.37"/>
    <n v="-2.8702754633346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193"/>
    <s v="รพ. เชียงแสน"/>
    <s v="รพช."/>
    <n v="24"/>
    <s v="P20"/>
    <x v="20"/>
    <n v="4435635.21"/>
    <n v="5405726.7300000004"/>
    <n v="2702863.3650000002"/>
    <n v="1949338.53"/>
    <n v="-753524.83499999996"/>
    <n v="-27.878761640620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196"/>
    <s v="รพ. เวียงป่าเป้า"/>
    <s v="รพช."/>
    <n v="24"/>
    <s v="P20"/>
    <x v="20"/>
    <n v="5824040.1100000003"/>
    <n v="6695752"/>
    <n v="3347876"/>
    <n v="2718253.96"/>
    <n v="-629622.04"/>
    <n v="-18.806611714412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200"/>
    <s v="รพ. แม่ฟ้าหลวง"/>
    <s v="รพช."/>
    <n v="25"/>
    <s v="P21"/>
    <x v="21"/>
    <n v="8644168.8200000003"/>
    <n v="14572279.57"/>
    <n v="7286139.7850000001"/>
    <n v="8321378.3499999996"/>
    <n v="1035238.5649999999"/>
    <n v="14.208326981747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201"/>
    <s v="รพ. แม่ลาว"/>
    <s v="รพช."/>
    <n v="25"/>
    <s v="P21"/>
    <x v="21"/>
    <n v="11560613.970000001"/>
    <n v="20755320"/>
    <n v="10377660"/>
    <n v="6606956.4000000004"/>
    <n v="-3770703.6"/>
    <n v="-36.334815363000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ราย"/>
    <s v="11202"/>
    <s v="รพ. เวียงเชียงรุ้ง"/>
    <s v="รพช."/>
    <n v="25"/>
    <s v="P21"/>
    <x v="21"/>
    <n v="5036515.2"/>
    <n v="6193177"/>
    <n v="3096588.5"/>
    <n v="2494845.08"/>
    <n v="-601743.42000000004"/>
    <n v="-19.432463176815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5012"/>
    <s v="รพ. สมเด็จพระญาณสังวร"/>
    <s v="รพช."/>
    <n v="25"/>
    <s v="P21"/>
    <x v="21"/>
    <n v="87835845.239999995"/>
    <n v="88913571"/>
    <n v="44456785.5"/>
    <n v="39029799.390000001"/>
    <n v="-5426986.1100000003"/>
    <n v="-12.207329092653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28823"/>
    <s v="รพ. ดอยหลวง"/>
    <s v="รพช."/>
    <n v="25"/>
    <s v="P21"/>
    <x v="21"/>
    <n v="2631497.2999999998"/>
    <n v="4320461"/>
    <n v="2160230.5"/>
    <n v="2634443.5499999998"/>
    <n v="474213.05"/>
    <n v="21.951965311109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9"/>
    <s v="รพ. ขุนตาล"/>
    <s v="รพช."/>
    <n v="25"/>
    <s v="P21"/>
    <x v="21"/>
    <n v="16843480.16"/>
    <n v="8583975"/>
    <n v="4291987.5"/>
    <n v="4509963.88"/>
    <n v="217976.38"/>
    <n v="5.07868161312213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454"/>
    <s v="รพ. สมเด็จพระยุพราชเชียงของ"/>
    <s v="รพช."/>
    <n v="25"/>
    <s v="P21"/>
    <x v="21"/>
    <n v="41982004.289999999"/>
    <n v="55957896"/>
    <n v="27978948"/>
    <n v="32899481.940000001"/>
    <n v="4920533.9400000004"/>
    <n v="17.586558079310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8"/>
    <s v="รพ. เวียงแก่น"/>
    <s v="รพช."/>
    <n v="25"/>
    <s v="P21"/>
    <x v="21"/>
    <n v="4516030.82"/>
    <n v="3858240"/>
    <n v="1929120"/>
    <n v="1849315.23"/>
    <n v="-79804.77"/>
    <n v="-4.1368484075640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ราย"/>
    <s v="10674"/>
    <s v="รพ. เชียงรายประชานุเคราะห์"/>
    <s v="รพศ."/>
    <n v="25"/>
    <s v="P21"/>
    <x v="21"/>
    <n v="351655547.56"/>
    <n v="447470000"/>
    <n v="223735000"/>
    <n v="226203716.5"/>
    <n v="2468716.5"/>
    <n v="1.1034109549243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3"/>
    <s v="รพ. เชียงแสน"/>
    <s v="รพช."/>
    <n v="25"/>
    <s v="P21"/>
    <x v="21"/>
    <n v="8924606.0500000007"/>
    <n v="12316384.34"/>
    <n v="6158192.1699999999"/>
    <n v="4565823.82"/>
    <n v="-1592368.35"/>
    <n v="-25.857724248316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189"/>
    <s v="รพ. เทิง"/>
    <s v="รพช."/>
    <n v="25"/>
    <s v="P21"/>
    <x v="21"/>
    <n v="43474012.369999997"/>
    <n v="50434535.710000001"/>
    <n v="25217267.855"/>
    <n v="24060512.260000002"/>
    <n v="-1156755.595"/>
    <n v="-4.58715671202518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190"/>
    <s v="รพ. พาน"/>
    <s v="รพช."/>
    <n v="25"/>
    <s v="P21"/>
    <x v="21"/>
    <n v="84123512.640000001"/>
    <n v="97553760"/>
    <n v="48776880"/>
    <n v="58704852.920000002"/>
    <n v="9927972.9199999999"/>
    <n v="20.353849856735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1"/>
    <s v="รพ. ป่าแดด"/>
    <s v="รพช."/>
    <n v="25"/>
    <s v="P21"/>
    <x v="21"/>
    <n v="5946597.0300000003"/>
    <n v="6839500"/>
    <n v="3419750"/>
    <n v="3907067.57"/>
    <n v="487317.57"/>
    <n v="14.250093427882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4"/>
    <s v="รพ. แม่สาย"/>
    <s v="รพท."/>
    <n v="25"/>
    <s v="P21"/>
    <x v="21"/>
    <n v="77842382.799999997"/>
    <n v="76580000"/>
    <n v="38290000"/>
    <n v="40854579.950000003"/>
    <n v="2564579.9500000002"/>
    <n v="6.6977799686602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5"/>
    <s v="รพ. แม่สรวย"/>
    <s v="รพช."/>
    <n v="25"/>
    <s v="P21"/>
    <x v="21"/>
    <n v="12167188.109999999"/>
    <n v="15414440"/>
    <n v="7707220"/>
    <n v="5425824.9699999997"/>
    <n v="-2281395.0299999998"/>
    <n v="-29.600751373387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6"/>
    <s v="รพ. เวียงป่าเป้า"/>
    <s v="รพช."/>
    <n v="25"/>
    <s v="P21"/>
    <x v="21"/>
    <n v="6040661.7300000004"/>
    <n v="36673925.960000001"/>
    <n v="18336962.98"/>
    <n v="10574921.49"/>
    <n v="-7762041.4900000002"/>
    <n v="-42.330027597623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ราย"/>
    <s v="11192"/>
    <s v="รพ. แม่จัน"/>
    <s v="รพช."/>
    <n v="25"/>
    <s v="P21"/>
    <x v="21"/>
    <n v="58327494.979999997"/>
    <n v="85551229.180000007"/>
    <n v="42775614.590000004"/>
    <n v="45669109.780000001"/>
    <n v="2893495.19"/>
    <n v="6.7643567900399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7"/>
    <s v="รพ. พญาเม็งราย"/>
    <s v="รพช."/>
    <n v="25"/>
    <s v="P21"/>
    <x v="21"/>
    <n v="8302529.5"/>
    <n v="3380058.6"/>
    <n v="1690029.3"/>
    <n v="4339600.6900000004"/>
    <n v="2649571.39"/>
    <n v="156.7766541088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ราย"/>
    <s v="11200"/>
    <s v="รพ. แม่ฟ้าหลวง"/>
    <s v="รพช."/>
    <n v="26"/>
    <s v="P22"/>
    <x v="22"/>
    <n v="2772068.41"/>
    <n v="3284699.16"/>
    <n v="1642349.58"/>
    <n v="1312147.8"/>
    <n v="-330201.78000000003"/>
    <n v="-20.105450387730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8"/>
    <s v="รพ. เวียงแก่น"/>
    <s v="รพช."/>
    <n v="26"/>
    <s v="P22"/>
    <x v="22"/>
    <n v="2342542.37"/>
    <n v="3265000"/>
    <n v="1632500"/>
    <n v="1512674.84"/>
    <n v="-119825.16"/>
    <n v="-7.3399791730474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202"/>
    <s v="รพ. เวียงเชียงรุ้ง"/>
    <s v="รพช."/>
    <n v="26"/>
    <s v="P22"/>
    <x v="22"/>
    <n v="2360566.2000000002"/>
    <n v="2469000"/>
    <n v="1234500"/>
    <n v="975314.68"/>
    <n v="-259185.32"/>
    <n v="-20.995165654110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9"/>
    <s v="รพ. ขุนตาล"/>
    <s v="รพช."/>
    <n v="26"/>
    <s v="P22"/>
    <x v="22"/>
    <n v="2829404.78"/>
    <n v="2842400"/>
    <n v="1421200"/>
    <n v="1209448.8700000001"/>
    <n v="-211751.13"/>
    <n v="-14.899460315226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5012"/>
    <s v="รพ. สมเด็จพระญาณสังวร"/>
    <s v="รพช."/>
    <n v="26"/>
    <s v="P22"/>
    <x v="22"/>
    <n v="5535584.8499999996"/>
    <n v="5904000"/>
    <n v="2952000"/>
    <n v="2693665.64"/>
    <n v="-258334.36"/>
    <n v="-8.751163956639569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454"/>
    <s v="รพ. สมเด็จพระยุพราชเชียงของ"/>
    <s v="รพช."/>
    <n v="26"/>
    <s v="P22"/>
    <x v="22"/>
    <n v="5649094.1600000001"/>
    <n v="5000000"/>
    <n v="2500000"/>
    <n v="1755120.72"/>
    <n v="-744879.28"/>
    <n v="-29.7951711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ราย"/>
    <s v="28823"/>
    <s v="รพ. ดอยหลวง"/>
    <s v="รพช."/>
    <n v="26"/>
    <s v="P22"/>
    <x v="22"/>
    <n v="1375095.85"/>
    <n v="1457268"/>
    <n v="728634"/>
    <n v="622746.38"/>
    <n v="-105887.62"/>
    <n v="-14.532346829821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201"/>
    <s v="รพ. แม่ลาว"/>
    <s v="รพช."/>
    <n v="26"/>
    <s v="P22"/>
    <x v="22"/>
    <n v="2726022.28"/>
    <n v="3319387.2"/>
    <n v="1659693.6"/>
    <n v="1272162.5"/>
    <n v="-387531.1"/>
    <n v="-23.349556809763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0674"/>
    <s v="รพ. เชียงรายประชานุเคราะห์"/>
    <s v="รพศ."/>
    <n v="26"/>
    <s v="P22"/>
    <x v="22"/>
    <n v="49278385.299999997"/>
    <n v="52200000"/>
    <n v="26100000"/>
    <n v="19244279.949999999"/>
    <n v="-6855720.0499999998"/>
    <n v="-26.267126628352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1"/>
    <s v="รพ. ป่าแดด"/>
    <s v="รพช."/>
    <n v="26"/>
    <s v="P22"/>
    <x v="22"/>
    <n v="2246769.08"/>
    <n v="2540700"/>
    <n v="1270350"/>
    <n v="769414.62"/>
    <n v="-500935.38"/>
    <n v="-39.432863384106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4"/>
    <s v="รพ. แม่สาย"/>
    <s v="รพท."/>
    <n v="26"/>
    <s v="P22"/>
    <x v="22"/>
    <n v="13136301.91"/>
    <n v="15900000"/>
    <n v="7950000"/>
    <n v="6550329.4500000002"/>
    <n v="-1399670.55"/>
    <n v="-17.605918867924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89"/>
    <s v="รพ. เทิง"/>
    <s v="รพช."/>
    <n v="26"/>
    <s v="P22"/>
    <x v="22"/>
    <n v="5223242.13"/>
    <n v="5266150.47"/>
    <n v="2633075.2349999999"/>
    <n v="2363481.41"/>
    <n v="-269593.82500000001"/>
    <n v="-10.238743709881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7"/>
    <s v="รพ. พญาเม็งราย"/>
    <s v="รพช."/>
    <n v="26"/>
    <s v="P22"/>
    <x v="22"/>
    <n v="3760775.66"/>
    <n v="4028500"/>
    <n v="2014250"/>
    <n v="1722885.11"/>
    <n v="-291364.89"/>
    <n v="-14.465180091845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0"/>
    <s v="รพ. พาน"/>
    <s v="รพช."/>
    <n v="26"/>
    <s v="P22"/>
    <x v="22"/>
    <n v="6652800.9199999999"/>
    <n v="8136000"/>
    <n v="4068000"/>
    <n v="3160812.2"/>
    <n v="-907187.8"/>
    <n v="-22.300585054080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2"/>
    <s v="รพ. แม่จัน"/>
    <s v="รพช."/>
    <n v="26"/>
    <s v="P22"/>
    <x v="22"/>
    <n v="10395094.960000001"/>
    <n v="10560000"/>
    <n v="5280000"/>
    <n v="4153534.85"/>
    <n v="-1126465.1499999999"/>
    <n v="-21.334567234848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ราย"/>
    <s v="11193"/>
    <s v="รพ. เชียงแสน"/>
    <s v="รพช."/>
    <n v="26"/>
    <s v="P22"/>
    <x v="22"/>
    <n v="4156946.91"/>
    <n v="4404000"/>
    <n v="2202000"/>
    <n v="1581035.91"/>
    <n v="-620964.09"/>
    <n v="-28.2000040871934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1195"/>
    <s v="รพ. แม่สรวย"/>
    <s v="รพช."/>
    <n v="26"/>
    <s v="P22"/>
    <x v="22"/>
    <n v="5161391.8499999996"/>
    <n v="6518160"/>
    <n v="3259080"/>
    <n v="2299214.34"/>
    <n v="-959865.66"/>
    <n v="-29.452043521484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6"/>
    <s v="รพ. เวียงป่าเป้า"/>
    <s v="รพช."/>
    <n v="26"/>
    <s v="P22"/>
    <x v="22"/>
    <n v="4733797"/>
    <n v="5425000"/>
    <n v="2712500"/>
    <n v="2130370.8199999998"/>
    <n v="-582129.18000000005"/>
    <n v="-21.46098359447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5012"/>
    <s v="รพ. สมเด็จพระญาณสังวร"/>
    <s v="รพช."/>
    <n v="27"/>
    <s v="P23"/>
    <x v="23"/>
    <n v="6364627.3799999999"/>
    <n v="9657310"/>
    <n v="4828655"/>
    <n v="3568728.75"/>
    <n v="-1259926.25"/>
    <n v="-26.092695585002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ราย"/>
    <s v="11199"/>
    <s v="รพ. ขุนตาล"/>
    <s v="รพช."/>
    <n v="27"/>
    <s v="P23"/>
    <x v="23"/>
    <n v="5118959.95"/>
    <n v="3506888.5"/>
    <n v="1753444.25"/>
    <n v="1583052.78"/>
    <n v="-170391.47"/>
    <n v="-9.71752994142813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454"/>
    <s v="รพ. สมเด็จพระยุพราชเชียงของ"/>
    <s v="รพช."/>
    <n v="27"/>
    <s v="P23"/>
    <x v="23"/>
    <n v="6477106.1500000004"/>
    <n v="5800729"/>
    <n v="2900364.5"/>
    <n v="3398880.7"/>
    <n v="498516.2"/>
    <n v="17.188053432594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28823"/>
    <s v="รพ. ดอยหลวง"/>
    <s v="รพช."/>
    <n v="27"/>
    <s v="P23"/>
    <x v="23"/>
    <n v="1670958.81"/>
    <n v="1271546.5"/>
    <n v="635773.25"/>
    <n v="801465.2"/>
    <n v="165691.95000000001"/>
    <n v="26.061484971253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ราย"/>
    <s v="11201"/>
    <s v="รพ. แม่ลาว"/>
    <s v="รพช."/>
    <n v="27"/>
    <s v="P23"/>
    <x v="23"/>
    <n v="4672270.1399999997"/>
    <n v="4878338"/>
    <n v="2439169"/>
    <n v="1756199.73"/>
    <n v="-682969.27"/>
    <n v="-28.00007994526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ราย"/>
    <s v="11200"/>
    <s v="รพ. แม่ฟ้าหลวง"/>
    <s v="รพช."/>
    <n v="27"/>
    <s v="P23"/>
    <x v="23"/>
    <n v="5721524.29"/>
    <n v="6300790"/>
    <n v="3150395"/>
    <n v="3410762.35"/>
    <n v="260367.35"/>
    <n v="8.26459380490383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8"/>
    <s v="รพ. เวียงแก่น"/>
    <s v="รพช."/>
    <n v="27"/>
    <s v="P23"/>
    <x v="23"/>
    <n v="4596401.25"/>
    <n v="4681125"/>
    <n v="2340562.5"/>
    <n v="2584416.6"/>
    <n v="243854.1"/>
    <n v="10.418610910838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ราย"/>
    <s v="11202"/>
    <s v="รพ. เวียงเชียงรุ้ง"/>
    <s v="รพช."/>
    <n v="27"/>
    <s v="P23"/>
    <x v="23"/>
    <n v="3375925.44"/>
    <n v="3586981"/>
    <n v="1793490.5"/>
    <n v="1584092.17"/>
    <n v="-209398.33"/>
    <n v="-11.675463572290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0674"/>
    <s v="รพ. เชียงรายประชานุเคราะห์"/>
    <s v="รพศ."/>
    <n v="27"/>
    <s v="P23"/>
    <x v="23"/>
    <n v="61543163.920000002"/>
    <n v="57130000"/>
    <n v="28565000"/>
    <n v="31179931.699999999"/>
    <n v="2614931.7000000002"/>
    <n v="9.154320672151229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ราย"/>
    <s v="11193"/>
    <s v="รพ. เชียงแสน"/>
    <s v="รพช."/>
    <n v="27"/>
    <s v="P23"/>
    <x v="23"/>
    <n v="4064933.65"/>
    <n v="4977953.1500000004"/>
    <n v="2488976.5750000002"/>
    <n v="2201465.0499999998"/>
    <n v="-287511.52500000002"/>
    <n v="-11.551395376230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4"/>
    <s v="รพ. แม่สาย"/>
    <s v="รพท."/>
    <n v="27"/>
    <s v="P23"/>
    <x v="23"/>
    <n v="15494052.84"/>
    <n v="15801088"/>
    <n v="7900544"/>
    <n v="7551919.7000000002"/>
    <n v="-348624.3"/>
    <n v="-4.4126619635306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6"/>
    <s v="รพ. เวียงป่าเป้า"/>
    <s v="รพช."/>
    <n v="27"/>
    <s v="P23"/>
    <x v="23"/>
    <n v="6651214.1200000001"/>
    <n v="7998670"/>
    <n v="3999335"/>
    <n v="3687194.43"/>
    <n v="-312140.57"/>
    <n v="-7.80481179996174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2"/>
    <s v="รพ. แม่จัน"/>
    <s v="รพช."/>
    <n v="27"/>
    <s v="P23"/>
    <x v="23"/>
    <n v="15949529.890000001"/>
    <n v="11149379.74"/>
    <n v="5574689.8700000001"/>
    <n v="7157459.4800000004"/>
    <n v="1582769.61"/>
    <n v="28.392065691718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ราย"/>
    <s v="11190"/>
    <s v="รพ. พาน"/>
    <s v="รพช."/>
    <n v="27"/>
    <s v="P23"/>
    <x v="23"/>
    <n v="10973587.34"/>
    <n v="14291505"/>
    <n v="7145752.5"/>
    <n v="5536286.5700000003"/>
    <n v="-1609465.93"/>
    <n v="-22.523393162581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ราย"/>
    <s v="11197"/>
    <s v="รพ. พญาเม็งราย"/>
    <s v="รพช."/>
    <n v="27"/>
    <s v="P23"/>
    <x v="23"/>
    <n v="11532207.99"/>
    <n v="6802862.6799999997"/>
    <n v="3401431.34"/>
    <n v="5824575.21"/>
    <n v="2423143.87"/>
    <n v="71.2389470134064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เชียงราย"/>
    <s v="11195"/>
    <s v="รพ. แม่สรวย"/>
    <s v="รพช."/>
    <n v="27"/>
    <s v="P23"/>
    <x v="23"/>
    <n v="8201196.04"/>
    <n v="12609046"/>
    <n v="6304523"/>
    <n v="3461432.74"/>
    <n v="-2843090.26"/>
    <n v="-45.096040731392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1"/>
    <s v="รพ. ป่าแดด"/>
    <s v="รพช."/>
    <n v="27"/>
    <s v="P23"/>
    <x v="23"/>
    <n v="3815126.2"/>
    <n v="3327500"/>
    <n v="1663750"/>
    <n v="1625909.6"/>
    <n v="-37840.400000000001"/>
    <n v="-2.2744042073628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89"/>
    <s v="รพ. เทิง"/>
    <s v="รพช."/>
    <n v="27"/>
    <s v="P23"/>
    <x v="23"/>
    <n v="7566917.2300000004"/>
    <n v="7409421"/>
    <n v="3704710.5"/>
    <n v="3575553.37"/>
    <n v="-129157.13"/>
    <n v="-3.4862948130494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ราย"/>
    <s v="11200"/>
    <s v="รพ. แม่ฟ้าหลวง"/>
    <s v="รพช."/>
    <n v="28"/>
    <s v="P24"/>
    <x v="24"/>
    <n v="10484519.07"/>
    <n v="30907025.760000002"/>
    <n v="15453512.880000001"/>
    <n v="6011025.2199999997"/>
    <n v="-9442487.6600000001"/>
    <n v="-61.102532047716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4"/>
  </r>
  <r>
    <s v="256906"/>
    <n v="1"/>
    <s v="เชียงราย"/>
    <s v="11202"/>
    <s v="รพ. เวียงเชียงรุ้ง"/>
    <s v="รพช."/>
    <n v="28"/>
    <s v="P24"/>
    <x v="24"/>
    <n v="7405902.4800000004"/>
    <n v="7566300"/>
    <n v="3783150"/>
    <n v="3922326.9"/>
    <n v="139176.9"/>
    <n v="3.6788628523849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ราย"/>
    <s v="11201"/>
    <s v="รพ. แม่ลาว"/>
    <s v="รพช."/>
    <n v="28"/>
    <s v="P24"/>
    <x v="24"/>
    <n v="9174462.4399999995"/>
    <n v="9787990.6899999995"/>
    <n v="4893995.3449999997"/>
    <n v="6229315.8399999999"/>
    <n v="1335320.4950000001"/>
    <n v="27.284874644685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0"/>
  </r>
  <r>
    <s v="256906"/>
    <n v="1"/>
    <s v="เชียงราย"/>
    <s v="15012"/>
    <s v="รพ. สมเด็จพระญาณสังวร"/>
    <s v="รพช."/>
    <n v="28"/>
    <s v="P24"/>
    <x v="24"/>
    <n v="10222916.5"/>
    <n v="12174290.4"/>
    <n v="6087145.2000000002"/>
    <n v="6606857.3700000001"/>
    <n v="519712.17"/>
    <n v="8.537863857757159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เชียงราย"/>
    <s v="11198"/>
    <s v="รพ. เวียงแก่น"/>
    <s v="รพช."/>
    <n v="28"/>
    <s v="P24"/>
    <x v="24"/>
    <n v="18724993.460000001"/>
    <n v="11860890.640000001"/>
    <n v="5930445.3200000003"/>
    <n v="2722187.29"/>
    <n v="-3208258.03"/>
    <n v="-54.0980964647018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4"/>
  </r>
  <r>
    <s v="256906"/>
    <n v="1"/>
    <s v="เชียงราย"/>
    <s v="11454"/>
    <s v="รพ. สมเด็จพระยุพราชเชียงของ"/>
    <s v="รพช."/>
    <n v="28"/>
    <s v="P24"/>
    <x v="24"/>
    <n v="16861134.390000001"/>
    <n v="18433956"/>
    <n v="9216978"/>
    <n v="10479178.869999999"/>
    <n v="1262200.8700000001"/>
    <n v="13.694302731329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เชียงราย"/>
    <s v="28823"/>
    <s v="รพ. ดอยหลวง"/>
    <s v="รพช."/>
    <n v="28"/>
    <s v="P24"/>
    <x v="24"/>
    <n v="5050206.4400000004"/>
    <n v="6731127.04"/>
    <n v="3365563.52"/>
    <n v="2868934.58"/>
    <n v="-496628.94"/>
    <n v="-14.756189774721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เชียงราย"/>
    <s v="11199"/>
    <s v="รพ. ขุนตาล"/>
    <s v="รพช."/>
    <n v="28"/>
    <s v="P24"/>
    <x v="24"/>
    <n v="5854200.5999999996"/>
    <n v="10010334.85"/>
    <n v="5005167.4249999998"/>
    <n v="2779327.09"/>
    <n v="-2225840.335"/>
    <n v="-44.4708467469496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6"/>
  </r>
  <r>
    <s v="256906"/>
    <n v="1"/>
    <s v="เชียงราย"/>
    <s v="10674"/>
    <s v="รพ. เชียงรายประชานุเคราะห์"/>
    <s v="รพศ."/>
    <n v="28"/>
    <s v="P24"/>
    <x v="24"/>
    <n v="236602443.91"/>
    <n v="255500000"/>
    <n v="127750000"/>
    <n v="127013901.08"/>
    <n v="-736098.92"/>
    <n v="-0.57620267710371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89"/>
    <s v="รพ. เทิง"/>
    <s v="รพช."/>
    <n v="28"/>
    <s v="P24"/>
    <x v="24"/>
    <n v="11158943.24"/>
    <n v="12014625.4"/>
    <n v="6007312.7000000002"/>
    <n v="5923292.79"/>
    <n v="-84019.91"/>
    <n v="-1.3986272098004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195"/>
    <s v="รพ. แม่สรวย"/>
    <s v="รพช."/>
    <n v="28"/>
    <s v="P24"/>
    <x v="24"/>
    <n v="18439587.960000001"/>
    <n v="19643600"/>
    <n v="9821800"/>
    <n v="9791596.3599999994"/>
    <n v="-30203.64"/>
    <n v="-0.3075163412001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91"/>
    <s v="รพ. ป่าแดด"/>
    <s v="รพช."/>
    <n v="28"/>
    <s v="P24"/>
    <x v="24"/>
    <n v="5331792.93"/>
    <n v="5956258.4199999999"/>
    <n v="2978129.21"/>
    <n v="3187349.05"/>
    <n v="209219.84"/>
    <n v="7.02521029972369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เชียงราย"/>
    <s v="11196"/>
    <s v="รพ. เวียงป่าเป้า"/>
    <s v="รพช."/>
    <n v="28"/>
    <s v="P24"/>
    <x v="24"/>
    <n v="15269099.279999999"/>
    <n v="5025500"/>
    <n v="2512750"/>
    <n v="7422986.0700000003"/>
    <n v="4910236.07"/>
    <n v="195.41283732961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7"/>
  </r>
  <r>
    <s v="256906"/>
    <n v="1"/>
    <s v="เชียงราย"/>
    <s v="11190"/>
    <s v="รพ. พาน"/>
    <s v="รพช."/>
    <n v="28"/>
    <s v="P24"/>
    <x v="24"/>
    <n v="13962237.689999999"/>
    <n v="16990000"/>
    <n v="8495000"/>
    <n v="11598816.34"/>
    <n v="3103816.34"/>
    <n v="36.536978693348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0"/>
  </r>
  <r>
    <s v="256906"/>
    <n v="1"/>
    <s v="เชียงราย"/>
    <s v="11197"/>
    <s v="รพ. พญาเม็งราย"/>
    <s v="รพช."/>
    <n v="28"/>
    <s v="P24"/>
    <x v="24"/>
    <n v="10998411.16"/>
    <n v="11937821.57"/>
    <n v="5968910.7850000001"/>
    <n v="5842967.04"/>
    <n v="-125943.745"/>
    <n v="-2.1099954336141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11192"/>
    <s v="รพ. แม่จัน"/>
    <s v="รพช."/>
    <n v="28"/>
    <s v="P24"/>
    <x v="24"/>
    <n v="33705988.859999999"/>
    <n v="35240909.350000001"/>
    <n v="17620454.675000001"/>
    <n v="19044300.649999999"/>
    <n v="1423845.9750000001"/>
    <n v="8.080642646640450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เชียงราย"/>
    <s v="11193"/>
    <s v="รพ. เชียงแสน"/>
    <s v="รพช."/>
    <n v="28"/>
    <s v="P24"/>
    <x v="24"/>
    <n v="11037071.310000001"/>
    <n v="11903468.67"/>
    <n v="5951734.335"/>
    <n v="6251888.7800000003"/>
    <n v="300154.44500000001"/>
    <n v="5.0431425212462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เชียงราย"/>
    <s v="11194"/>
    <s v="รพ. แม่สาย"/>
    <s v="รพท."/>
    <n v="28"/>
    <s v="P24"/>
    <x v="24"/>
    <n v="46770819.060000002"/>
    <n v="40348000"/>
    <n v="20174000"/>
    <n v="29270159.190000001"/>
    <n v="9096159.1899999995"/>
    <n v="45.088525775751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0"/>
  </r>
  <r>
    <s v="256906"/>
    <n v="1"/>
    <s v="เชียงราย"/>
    <s v="11201"/>
    <s v="รพ. แม่ลาว"/>
    <s v="รพช."/>
    <n v="29"/>
    <s v="P241"/>
    <x v="25"/>
    <n v="20243.759999999998"/>
    <n v="26000"/>
    <n v="13000"/>
    <n v="50199.19"/>
    <n v="37199.19"/>
    <n v="286.14761538461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ราย"/>
    <s v="11198"/>
    <s v="รพ. เวียงแก่น"/>
    <s v="รพช."/>
    <n v="29"/>
    <s v="P241"/>
    <x v="25"/>
    <n v="13421.11"/>
    <n v="152000"/>
    <n v="76000"/>
    <n v="13147.24"/>
    <n v="-62852.76"/>
    <n v="-82.70099999999999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เชียงราย"/>
    <s v="11454"/>
    <s v="รพ. สมเด็จพระยุพราชเชียงของ"/>
    <s v="รพช."/>
    <n v="29"/>
    <s v="P241"/>
    <x v="25"/>
    <n v="8044.73"/>
    <n v="102526.75"/>
    <n v="51263.375"/>
    <n v="59150.3"/>
    <n v="7886.9250000000002"/>
    <n v="15.385106813587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5012"/>
    <s v="รพ. สมเด็จพระญาณสังวร"/>
    <s v="รพช."/>
    <n v="29"/>
    <s v="P241"/>
    <x v="25"/>
    <n v="36338.35"/>
    <n v="45954.59"/>
    <n v="22977.294999999998"/>
    <n v="49777.9"/>
    <n v="26800.605"/>
    <n v="116.6395130497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เชียงราย"/>
    <s v="11200"/>
    <s v="รพ. แม่ฟ้าหลวง"/>
    <s v="รพช."/>
    <n v="29"/>
    <s v="P241"/>
    <x v="25"/>
    <n v="64512.58"/>
    <n v="0"/>
    <n v="0"/>
    <n v="28579.27"/>
    <n v="28579.27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9"/>
    <s v="รพ. ขุนตาล"/>
    <s v="รพช."/>
    <n v="29"/>
    <s v="P241"/>
    <x v="25"/>
    <n v="88611.37"/>
    <n v="16392"/>
    <n v="8196"/>
    <n v="352.24"/>
    <n v="-7843.76"/>
    <n v="-95.70229380185459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ราย"/>
    <s v="28823"/>
    <s v="รพ. ดอยหลวง"/>
    <s v="รพช."/>
    <n v="29"/>
    <s v="P241"/>
    <x v="25"/>
    <n v="23618.400000000001"/>
    <n v="13564.22"/>
    <n v="6782.11"/>
    <n v="13081.26"/>
    <n v="6299.15"/>
    <n v="92.8789123148989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ราย"/>
    <s v="11202"/>
    <s v="รพ. เวียงเชียงรุ้ง"/>
    <s v="รพช."/>
    <n v="29"/>
    <s v="P241"/>
    <x v="25"/>
    <n v="9946.32"/>
    <n v="16000"/>
    <n v="8000"/>
    <n v="19583.740000000002"/>
    <n v="11583.74"/>
    <n v="144.7967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เชียงราย"/>
    <s v="10674"/>
    <s v="รพ. เชียงรายประชานุเคราะห์"/>
    <s v="รพศ."/>
    <n v="29"/>
    <s v="P241"/>
    <x v="25"/>
    <n v="2480401.06"/>
    <n v="3000000"/>
    <n v="1500000"/>
    <n v="1950403.55"/>
    <n v="450403.55"/>
    <n v="30.026903333333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11195"/>
    <s v="รพ. แม่สรวย"/>
    <s v="รพช."/>
    <n v="29"/>
    <s v="P241"/>
    <x v="25"/>
    <n v="70422.81"/>
    <n v="88000"/>
    <n v="44000"/>
    <n v="34808.46"/>
    <n v="-9191.5400000000009"/>
    <n v="-20.889863636363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ราย"/>
    <s v="11192"/>
    <s v="รพ. แม่จัน"/>
    <s v="รพช."/>
    <n v="29"/>
    <s v="P241"/>
    <x v="25"/>
    <n v="251846.02"/>
    <n v="421459.88"/>
    <n v="210729.94"/>
    <n v="245141.68"/>
    <n v="34411.74"/>
    <n v="16.32978208981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ราย"/>
    <s v="11191"/>
    <s v="รพ. ป่าแดด"/>
    <s v="รพช."/>
    <n v="29"/>
    <s v="P241"/>
    <x v="25"/>
    <n v="5956.36"/>
    <n v="40000"/>
    <n v="20000"/>
    <n v="6541.2"/>
    <n v="-13458.8"/>
    <n v="-67.293999999999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เชียงราย"/>
    <s v="11189"/>
    <s v="รพ. เทิง"/>
    <s v="รพช."/>
    <n v="29"/>
    <s v="P241"/>
    <x v="25"/>
    <n v="60080.17"/>
    <n v="67502.100000000006"/>
    <n v="33751.050000000003"/>
    <n v="46569.440000000002"/>
    <n v="12818.39"/>
    <n v="37.97923323866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ราย"/>
    <s v="11197"/>
    <s v="รพ. พญาเม็งราย"/>
    <s v="รพช."/>
    <n v="29"/>
    <s v="P241"/>
    <x v="25"/>
    <n v="40228.82"/>
    <n v="961.96"/>
    <n v="480.98"/>
    <n v="60138.54"/>
    <n v="59657.56"/>
    <n v="12403.334857998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ราย"/>
    <s v="11190"/>
    <s v="รพ. พาน"/>
    <s v="รพช."/>
    <n v="29"/>
    <s v="P241"/>
    <x v="25"/>
    <n v="118892.78"/>
    <n v="120000"/>
    <n v="60000"/>
    <n v="24371.74"/>
    <n v="-35628.26"/>
    <n v="-59.380433333333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ราย"/>
    <s v="11194"/>
    <s v="รพ. แม่สาย"/>
    <s v="รพท."/>
    <n v="29"/>
    <s v="P241"/>
    <x v="25"/>
    <n v="138357.81"/>
    <n v="360000"/>
    <n v="180000"/>
    <n v="185498.6"/>
    <n v="5498.6"/>
    <n v="3.0547777777777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ราย"/>
    <s v="11193"/>
    <s v="รพ. เชียงแสน"/>
    <s v="รพช."/>
    <n v="29"/>
    <s v="P241"/>
    <x v="25"/>
    <n v="56215.33"/>
    <n v="60000"/>
    <n v="30000"/>
    <n v="28085.41"/>
    <n v="-1914.59"/>
    <n v="-6.38196666666666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ราย"/>
    <s v="11196"/>
    <s v="รพ. เวียงป่าเป้า"/>
    <s v="รพช."/>
    <n v="29"/>
    <s v="P241"/>
    <x v="25"/>
    <n v="56959.24"/>
    <n v="0"/>
    <n v="0"/>
    <n v="98826"/>
    <n v="98826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ราย"/>
    <s v="11201"/>
    <s v="รพ. แม่ลาว"/>
    <s v="รพช."/>
    <n v="30"/>
    <s v="P25"/>
    <x v="26"/>
    <n v="9285640.9700000007"/>
    <n v="6837761.6100000003"/>
    <n v="3418880.8050000002"/>
    <n v="4426920.5999999996"/>
    <n v="1008039.795"/>
    <n v="29.484496608532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ราย"/>
    <s v="11199"/>
    <s v="รพ. ขุนตาล"/>
    <s v="รพช."/>
    <n v="30"/>
    <s v="P25"/>
    <x v="26"/>
    <n v="14123278.279999999"/>
    <n v="5662234.5700000003"/>
    <n v="2831117.2850000001"/>
    <n v="10702769.51"/>
    <n v="7871652.2249999996"/>
    <n v="278.04048481869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ราย"/>
    <s v="11198"/>
    <s v="รพ. เวียงแก่น"/>
    <s v="รพช."/>
    <n v="30"/>
    <s v="P25"/>
    <x v="26"/>
    <n v="9428374.2799999993"/>
    <n v="6747018.8700000001"/>
    <n v="3373509.4350000001"/>
    <n v="5519241.3899999997"/>
    <n v="2145731.9550000001"/>
    <n v="63.605334336348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3"/>
  </r>
  <r>
    <s v="256906"/>
    <n v="1"/>
    <s v="เชียงราย"/>
    <s v="11202"/>
    <s v="รพ. เวียงเชียงรุ้ง"/>
    <s v="รพช."/>
    <n v="30"/>
    <s v="P25"/>
    <x v="26"/>
    <n v="6210608.9000000004"/>
    <n v="10529822.57"/>
    <n v="5264911.2850000001"/>
    <n v="3829136.65"/>
    <n v="-1435774.635"/>
    <n v="-27.270633013144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ราย"/>
    <s v="15012"/>
    <s v="รพ. สมเด็จพระญาณสังวร"/>
    <s v="รพช."/>
    <n v="30"/>
    <s v="P25"/>
    <x v="26"/>
    <n v="24368009.34"/>
    <n v="15097680.119999999"/>
    <n v="7548840.0599999996"/>
    <n v="11644695.060000001"/>
    <n v="4095855"/>
    <n v="54.2580710075343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ราย"/>
    <s v="11200"/>
    <s v="รพ. แม่ฟ้าหลวง"/>
    <s v="รพช."/>
    <n v="30"/>
    <s v="P25"/>
    <x v="26"/>
    <n v="29564727.780000001"/>
    <n v="21698106.059999999"/>
    <n v="10849053.029999999"/>
    <n v="15391310.83"/>
    <n v="4542257.8"/>
    <n v="41.867781339437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28823"/>
    <s v="รพ. ดอยหลวง"/>
    <s v="รพช."/>
    <n v="30"/>
    <s v="P25"/>
    <x v="26"/>
    <n v="7005566.4500000002"/>
    <n v="5776028.0700000003"/>
    <n v="2888014.0350000001"/>
    <n v="3731415.33"/>
    <n v="843401.29500000004"/>
    <n v="29.2035040266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ราย"/>
    <s v="11454"/>
    <s v="รพ. สมเด็จพระยุพราชเชียงของ"/>
    <s v="รพช."/>
    <n v="30"/>
    <s v="P25"/>
    <x v="26"/>
    <n v="21622812.170000002"/>
    <n v="15630976.300000001"/>
    <n v="7815488.1500000004"/>
    <n v="17765947.559999999"/>
    <n v="9950459.4100000001"/>
    <n v="127.31718376413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เชียงราย"/>
    <s v="10674"/>
    <s v="รพ. เชียงรายประชานุเคราะห์"/>
    <s v="รพศ."/>
    <n v="30"/>
    <s v="P25"/>
    <x v="26"/>
    <n v="117377123.42"/>
    <n v="134692108"/>
    <n v="67346054"/>
    <n v="39902572.829999998"/>
    <n v="-27443481.170000002"/>
    <n v="-40.7499467897554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ราย"/>
    <s v="11197"/>
    <s v="รพ. พญาเม็งราย"/>
    <s v="รพช."/>
    <n v="30"/>
    <s v="P25"/>
    <x v="26"/>
    <n v="12475214.859999999"/>
    <n v="11814601.91"/>
    <n v="5907300.9550000001"/>
    <n v="10326878.539999999"/>
    <n v="4419577.585"/>
    <n v="74.8155142029664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เชียงราย"/>
    <s v="11196"/>
    <s v="รพ. เวียงป่าเป้า"/>
    <s v="รพช."/>
    <n v="30"/>
    <s v="P25"/>
    <x v="26"/>
    <n v="6295753.4800000004"/>
    <n v="9610772"/>
    <n v="4805386"/>
    <n v="15582661.26"/>
    <n v="10777275.26"/>
    <n v="224.27491277495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ราย"/>
    <s v="11194"/>
    <s v="รพ. แม่สาย"/>
    <s v="รพท."/>
    <n v="30"/>
    <s v="P25"/>
    <x v="26"/>
    <n v="31784335.609999999"/>
    <n v="21957242.059999999"/>
    <n v="10978621.029999999"/>
    <n v="14985890.109999999"/>
    <n v="4007269.08"/>
    <n v="36.500659500403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11189"/>
    <s v="รพ. เทิง"/>
    <s v="รพช."/>
    <n v="30"/>
    <s v="P25"/>
    <x v="26"/>
    <n v="29175380.670000002"/>
    <n v="31120696.57"/>
    <n v="15560348.285"/>
    <n v="22477695.469999999"/>
    <n v="6917347.1849999996"/>
    <n v="44.4549637212698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ราย"/>
    <s v="11190"/>
    <s v="รพ. พาน"/>
    <s v="รพช."/>
    <n v="30"/>
    <s v="P25"/>
    <x v="26"/>
    <n v="27565011.34"/>
    <n v="51758630.899999999"/>
    <n v="25879315.449999999"/>
    <n v="28598410.239999998"/>
    <n v="2719094.79"/>
    <n v="10.506826562910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ราย"/>
    <s v="11192"/>
    <s v="รพ. แม่จัน"/>
    <s v="รพช."/>
    <n v="30"/>
    <s v="P25"/>
    <x v="26"/>
    <n v="21154047.73"/>
    <n v="22421541.82"/>
    <n v="11210770.91"/>
    <n v="20123677.859999999"/>
    <n v="8912906.9499999993"/>
    <n v="79.5030691604775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ราย"/>
    <s v="11191"/>
    <s v="รพ. ป่าแดด"/>
    <s v="รพช."/>
    <n v="30"/>
    <s v="P25"/>
    <x v="26"/>
    <n v="7490105.5800000001"/>
    <n v="8130482.9500000002"/>
    <n v="4065241.4750000001"/>
    <n v="5945517.9100000001"/>
    <n v="1880276.4350000001"/>
    <n v="46.2525152949247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ราย"/>
    <s v="11195"/>
    <s v="รพ. แม่สรวย"/>
    <s v="รพช."/>
    <n v="30"/>
    <s v="P25"/>
    <x v="26"/>
    <n v="22514506.109999999"/>
    <n v="19208321.600000001"/>
    <n v="9604160.8000000007"/>
    <n v="15537782.300000001"/>
    <n v="5933621.5"/>
    <n v="61.781780038501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เชียงราย"/>
    <s v="11193"/>
    <s v="รพ. เชียงแสน"/>
    <s v="รพช."/>
    <n v="30"/>
    <s v="P25"/>
    <x v="26"/>
    <n v="14852296.85"/>
    <n v="12189085.220000001"/>
    <n v="6094542.6100000003"/>
    <n v="13625942.17"/>
    <n v="7531399.5599999996"/>
    <n v="123.5761244435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เชียงราย"/>
    <s v="15012"/>
    <s v="รพ. สมเด็จพระญาณสังวร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200"/>
    <s v="รพ. แม่ฟ้าหลว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202"/>
    <s v="รพ. เวียงเชียงรุ้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ราย"/>
    <s v="11454"/>
    <s v="รพ. สมเด็จพระยุพราชเชียงขอ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199"/>
    <s v="รพ. ขุนตาล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11201"/>
    <s v="รพ. แม่ลา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28823"/>
    <s v="รพ. ดอยหลว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198"/>
    <s v="รพ. เวียงแก่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ราย"/>
    <s v="10674"/>
    <s v="รพ. เชียงรายประชานุเคราะห์"/>
    <s v="รพศ."/>
    <n v="31"/>
    <s v="P251"/>
    <x v="27"/>
    <n v="5897688608.4300003"/>
    <n v="6045500000"/>
    <n v="3022750000"/>
    <n v="3011010243.75"/>
    <n v="-11739756.25"/>
    <n v="-0.38837999338350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97"/>
    <s v="รพ. พญาเม็งรา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11196"/>
    <s v="รพ. เวียงป่าเป้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11192"/>
    <s v="รพ. แม่จั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189"/>
    <s v="รพ. เทิ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ราย"/>
    <s v="11195"/>
    <s v="รพ. แม่สรว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93"/>
    <s v="รพ. เชียงแส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ราย"/>
    <s v="11191"/>
    <s v="รพ. ป่าแดด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94"/>
    <s v="รพ. แม่สาย"/>
    <s v="รพท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ราย"/>
    <s v="11190"/>
    <s v="รพ. พา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ราย"/>
    <s v="15012"/>
    <s v="รพ. สมเด็จพระญาณสังวร"/>
    <s v="รพช."/>
    <n v="32"/>
    <s v="P26S"/>
    <x v="28"/>
    <m/>
    <n v="270751703.04000002"/>
    <n v="135375851.52000001"/>
    <n v="129090378.38"/>
    <n v="-6285473.1399999997"/>
    <n v="-4.6429795782827696"/>
    <s v="OK"/>
    <s v="มี.ค."/>
    <s v="2569"/>
    <s v="มีนาคม"/>
    <s v="2569"/>
    <m/>
    <x v="1"/>
    <m/>
    <m/>
    <m/>
    <x v="4"/>
    <x v="2"/>
    <x v="1"/>
    <x v="2"/>
  </r>
  <r>
    <s v="256906"/>
    <n v="1"/>
    <s v="เชียงราย"/>
    <s v="11198"/>
    <s v="รพ. เวียงแก่น"/>
    <s v="รพช."/>
    <n v="32"/>
    <s v="P26S"/>
    <x v="28"/>
    <m/>
    <n v="128520931.37"/>
    <n v="64260465.685000002"/>
    <n v="63869719.109999999"/>
    <n v="-390746.57500000001"/>
    <n v="-0.60806682745719698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ราย"/>
    <s v="11201"/>
    <s v="รพ. แม่ลาว"/>
    <s v="รพช."/>
    <n v="32"/>
    <s v="P26S"/>
    <x v="28"/>
    <m/>
    <n v="158258496.09999999"/>
    <n v="79129248.049999997"/>
    <n v="75579149.980000004"/>
    <n v="-3550098.07"/>
    <n v="-4.4864549550082602"/>
    <s v="OK"/>
    <s v="มี.ค."/>
    <s v="2569"/>
    <s v="มีนาคม"/>
    <s v="2569"/>
    <m/>
    <x v="1"/>
    <m/>
    <m/>
    <m/>
    <x v="4"/>
    <x v="0"/>
    <x v="1"/>
    <x v="2"/>
  </r>
  <r>
    <s v="256906"/>
    <n v="1"/>
    <s v="เชียงราย"/>
    <s v="11454"/>
    <s v="รพ. สมเด็จพระยุพราชเชียงของ"/>
    <s v="รพช."/>
    <n v="32"/>
    <s v="P26S"/>
    <x v="28"/>
    <m/>
    <n v="275345083.39999998"/>
    <n v="137672541.69999999"/>
    <n v="153305538.53"/>
    <n v="15632996.83"/>
    <n v="11.355203177744499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เชียงราย"/>
    <s v="11199"/>
    <s v="รพ. ขุนตาล"/>
    <s v="รพช."/>
    <n v="32"/>
    <s v="P26S"/>
    <x v="28"/>
    <m/>
    <n v="116931891.40000001"/>
    <n v="58465945.700000003"/>
    <n v="65155360.630000003"/>
    <n v="6689414.9299999997"/>
    <n v="11.441557730588499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ราย"/>
    <s v="11200"/>
    <s v="รพ. แม่ฟ้าหลวง"/>
    <s v="รพช."/>
    <n v="32"/>
    <s v="P26S"/>
    <x v="28"/>
    <m/>
    <n v="183135966.09"/>
    <n v="91567983.045000002"/>
    <n v="83958263.930000007"/>
    <n v="-7609719.1150000002"/>
    <n v="-8.3104583741462292"/>
    <s v="OK"/>
    <s v="มี.ค."/>
    <s v="2569"/>
    <s v="มีนาคม"/>
    <s v="2569"/>
    <m/>
    <x v="1"/>
    <m/>
    <m/>
    <m/>
    <x v="4"/>
    <x v="3"/>
    <x v="0"/>
    <x v="5"/>
  </r>
  <r>
    <s v="256906"/>
    <n v="1"/>
    <s v="เชียงราย"/>
    <s v="11202"/>
    <s v="รพ. เวียงเชียงรุ้ง"/>
    <s v="รพช."/>
    <n v="32"/>
    <s v="P26S"/>
    <x v="28"/>
    <m/>
    <n v="122855090.3"/>
    <n v="61427545.149999999"/>
    <n v="60518156.479999997"/>
    <n v="-909388.67"/>
    <n v="-1.48042489371724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ราย"/>
    <s v="28823"/>
    <s v="รพ. ดอยหลวง"/>
    <s v="รพช."/>
    <n v="32"/>
    <s v="P26S"/>
    <x v="28"/>
    <m/>
    <n v="65001380.390000001"/>
    <n v="32500690.195"/>
    <n v="34110758.710000001"/>
    <n v="1610068.5149999999"/>
    <n v="4.95395176330039"/>
    <s v="Not OK"/>
    <s v="มี.ค."/>
    <s v="2569"/>
    <s v="มีนาคม"/>
    <s v="2569"/>
    <m/>
    <x v="1"/>
    <m/>
    <m/>
    <m/>
    <x v="4"/>
    <x v="2"/>
    <x v="1"/>
    <x v="2"/>
  </r>
  <r>
    <s v="256906"/>
    <n v="1"/>
    <s v="เชียงราย"/>
    <s v="10674"/>
    <s v="รพ. เชียงรายประชานุเคราะห์"/>
    <s v="รพศ."/>
    <n v="32"/>
    <s v="P26S"/>
    <x v="28"/>
    <m/>
    <n v="10020490108"/>
    <n v="5010245054"/>
    <n v="5037832352.6099997"/>
    <n v="27587298.609999999"/>
    <n v="0.5506177504825889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ราย"/>
    <s v="11190"/>
    <s v="รพ. พาน"/>
    <s v="รพช."/>
    <n v="32"/>
    <s v="P26S"/>
    <x v="28"/>
    <m/>
    <n v="459046037.10000002"/>
    <n v="229523018.55000001"/>
    <n v="249102066.24000001"/>
    <n v="19579047.690000001"/>
    <n v="8.5303198841186507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ราย"/>
    <s v="11195"/>
    <s v="รพ. แม่สรวย"/>
    <s v="รพช."/>
    <n v="32"/>
    <s v="P26S"/>
    <x v="28"/>
    <m/>
    <n v="244492294.08000001"/>
    <n v="122246147.04000001"/>
    <n v="117430126.13"/>
    <n v="-4816020.91"/>
    <n v="-3.9396095718453701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ราย"/>
    <s v="11192"/>
    <s v="รพ. แม่จัน"/>
    <s v="รพช."/>
    <n v="32"/>
    <s v="P26S"/>
    <x v="28"/>
    <m/>
    <n v="496101382.82999998"/>
    <n v="248050691.41499999"/>
    <n v="269522122.36000001"/>
    <n v="21471430.945"/>
    <n v="8.6560657511239594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เชียงราย"/>
    <s v="11189"/>
    <s v="รพ. เทิง"/>
    <s v="รพช."/>
    <n v="32"/>
    <s v="P26S"/>
    <x v="28"/>
    <m/>
    <n v="268499805.19"/>
    <n v="134249902.595"/>
    <n v="142392220.09"/>
    <n v="8142317.4950000001"/>
    <n v="6.0650453651079603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เชียงราย"/>
    <s v="11193"/>
    <s v="รพ. เชียงแสน"/>
    <s v="รพช."/>
    <n v="32"/>
    <s v="P26S"/>
    <x v="28"/>
    <m/>
    <n v="193313810.00999999"/>
    <n v="96656905.004999995"/>
    <n v="95094936.299999997"/>
    <n v="-1561968.7050000001"/>
    <n v="-1.61599288216315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ราย"/>
    <s v="11194"/>
    <s v="รพ. แม่สาย"/>
    <s v="รพท."/>
    <n v="32"/>
    <s v="P26S"/>
    <x v="28"/>
    <m/>
    <n v="520863790.06"/>
    <n v="260431895.03"/>
    <n v="268797029.42000002"/>
    <n v="8365134.3899999997"/>
    <n v="3.212023776518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ราย"/>
    <s v="11191"/>
    <s v="รพ. ป่าแดด"/>
    <s v="รพช."/>
    <n v="32"/>
    <s v="P26S"/>
    <x v="28"/>
    <m/>
    <n v="119266957.03"/>
    <n v="59633478.515000001"/>
    <n v="59344860.030000001"/>
    <n v="-288618.48499999999"/>
    <n v="-0.48398733762848001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ราย"/>
    <s v="11196"/>
    <s v="รพ. เวียงป่าเป้า"/>
    <s v="รพช."/>
    <n v="32"/>
    <s v="P26S"/>
    <x v="28"/>
    <m/>
    <n v="232319755.96000001"/>
    <n v="116159877.98"/>
    <n v="127642356.34"/>
    <n v="11482478.359999999"/>
    <n v="9.8850640683154101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ราย"/>
    <s v="11197"/>
    <s v="รพ. พญาเม็งราย"/>
    <s v="รพช."/>
    <n v="32"/>
    <s v="P26S"/>
    <x v="28"/>
    <m/>
    <n v="174667597.56999999"/>
    <n v="87333798.784999996"/>
    <n v="94717472.890000001"/>
    <n v="7383674.1050000004"/>
    <n v="8.4545436105181597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ราย"/>
    <s v="11454"/>
    <s v="รพ. สมเด็จพระยุพราชเชียงของ"/>
    <s v="รพช."/>
    <n v="33"/>
    <s v="P27S"/>
    <x v="29"/>
    <m/>
    <n v="1029181.64"/>
    <n v="514590.82"/>
    <n v="4708269.3499999801"/>
    <n v="4193678.5299999798"/>
    <n v="814.95401142211995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ราย"/>
    <s v="11200"/>
    <s v="รพ. แม่ฟ้าหลวง"/>
    <s v="รพช."/>
    <n v="33"/>
    <s v="P27S"/>
    <x v="29"/>
    <m/>
    <n v="35564366.530000001"/>
    <n v="17782183.265000001"/>
    <n v="28704637.449999999"/>
    <n v="10922454.185000001"/>
    <n v="61.423583494937098"/>
    <s v="OK"/>
    <s v="มี.ค."/>
    <s v="2569"/>
    <s v="มีนาคม"/>
    <s v="2569"/>
    <m/>
    <x v="1"/>
    <m/>
    <m/>
    <m/>
    <x v="0"/>
    <x v="3"/>
    <x v="0"/>
    <x v="3"/>
  </r>
  <r>
    <s v="256906"/>
    <n v="1"/>
    <s v="เชียงราย"/>
    <s v="28823"/>
    <s v="รพ. ดอยหลวง"/>
    <s v="รพช."/>
    <n v="33"/>
    <s v="P27S"/>
    <x v="29"/>
    <m/>
    <n v="3758309.34"/>
    <n v="1879154.67"/>
    <n v="-427779.63000000699"/>
    <n v="-2306934.3000000101"/>
    <n v="-122.76447153762"/>
    <s v="Not OK"/>
    <s v="มี.ค."/>
    <s v="2569"/>
    <s v="มีนาคม"/>
    <s v="2569"/>
    <m/>
    <x v="1"/>
    <m/>
    <m/>
    <m/>
    <x v="0"/>
    <x v="2"/>
    <x v="0"/>
    <x v="8"/>
  </r>
  <r>
    <s v="256906"/>
    <n v="1"/>
    <s v="เชียงราย"/>
    <s v="11202"/>
    <s v="รพ. เวียงเชียงรุ้ง"/>
    <s v="รพช."/>
    <n v="33"/>
    <s v="P27S"/>
    <x v="29"/>
    <m/>
    <n v="-112730.3"/>
    <n v="-56365.15"/>
    <n v="7198875.6100000003"/>
    <n v="7255240.7599999998"/>
    <n v="-12871.855676779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เชียงราย"/>
    <s v="11199"/>
    <s v="รพ. ขุนตาล"/>
    <s v="รพช."/>
    <n v="33"/>
    <s v="P27S"/>
    <x v="29"/>
    <m/>
    <n v="5601532.6900000004"/>
    <n v="2800766.3450000002"/>
    <n v="6603007.9500000104"/>
    <n v="3802241.6050000102"/>
    <n v="135.75718702089799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5012"/>
    <s v="รพ. สมเด็จพระญาณสังวร"/>
    <s v="รพช."/>
    <n v="33"/>
    <s v="P27S"/>
    <x v="29"/>
    <m/>
    <n v="5570404.2400000002"/>
    <n v="2785202.12"/>
    <n v="13719456.949999999"/>
    <n v="10934254.83"/>
    <n v="392.58389010561302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ราย"/>
    <s v="11201"/>
    <s v="รพ. แม่ลาว"/>
    <s v="รพช."/>
    <n v="33"/>
    <s v="P27S"/>
    <x v="29"/>
    <m/>
    <n v="3252012.29"/>
    <n v="1626006.145"/>
    <n v="6501105.8100000201"/>
    <n v="4875099.6650000196"/>
    <n v="299.82049452832899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1198"/>
    <s v="รพ. เวียงแก่น"/>
    <s v="รพช."/>
    <n v="33"/>
    <s v="P27S"/>
    <x v="29"/>
    <m/>
    <n v="-1863090.03"/>
    <n v="-931545.01500000001"/>
    <n v="20459607.149999999"/>
    <n v="21391152.164999999"/>
    <n v="-2296.3090157269498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เชียงราย"/>
    <s v="10674"/>
    <s v="รพ. เชียงรายประชานุเคราะห์"/>
    <s v="รพศ."/>
    <n v="33"/>
    <s v="P27S"/>
    <x v="29"/>
    <m/>
    <n v="573421552"/>
    <n v="286710776"/>
    <n v="452728883.29000002"/>
    <n v="166018107.28999999"/>
    <n v="57.904383506673597"/>
    <s v="OK"/>
    <s v="มี.ค."/>
    <s v="2569"/>
    <s v="มีนาคม"/>
    <s v="2569"/>
    <m/>
    <x v="1"/>
    <m/>
    <m/>
    <m/>
    <x v="0"/>
    <x v="3"/>
    <x v="0"/>
    <x v="3"/>
  </r>
  <r>
    <s v="256906"/>
    <n v="1"/>
    <s v="เชียงราย"/>
    <s v="11192"/>
    <s v="รพ. แม่จัน"/>
    <s v="รพช."/>
    <n v="33"/>
    <s v="P27S"/>
    <x v="29"/>
    <m/>
    <n v="-35226200.340000004"/>
    <n v="-17613100.170000002"/>
    <n v="-6758126.12000007"/>
    <n v="10854974.0499999"/>
    <n v="-61.630115909344397"/>
    <s v="OK"/>
    <s v="มี.ค."/>
    <s v="2569"/>
    <s v="มีนาคม"/>
    <s v="2569"/>
    <m/>
    <x v="1"/>
    <m/>
    <m/>
    <m/>
    <x v="0"/>
    <x v="2"/>
    <x v="0"/>
    <x v="4"/>
  </r>
  <r>
    <s v="256906"/>
    <n v="1"/>
    <s v="เชียงราย"/>
    <s v="11191"/>
    <s v="รพ. ป่าแดด"/>
    <s v="รพช."/>
    <n v="33"/>
    <s v="P27S"/>
    <x v="29"/>
    <m/>
    <n v="-137195.9"/>
    <n v="-68597.95"/>
    <n v="795649.10000000906"/>
    <n v="864247.05000000901"/>
    <n v="-1259.8729991202499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ราย"/>
    <s v="11195"/>
    <s v="รพ. แม่สรวย"/>
    <s v="รพช."/>
    <n v="33"/>
    <s v="P27S"/>
    <x v="29"/>
    <m/>
    <n v="-72094.080000000002"/>
    <n v="-36047.040000000001"/>
    <n v="20663383.809999999"/>
    <n v="20699430.850000001"/>
    <n v="-57423.385803661004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ราย"/>
    <s v="11196"/>
    <s v="รพ. เวียงป่าเป้า"/>
    <s v="รพช."/>
    <n v="33"/>
    <s v="P27S"/>
    <x v="29"/>
    <m/>
    <n v="142297.49"/>
    <n v="71148.744999999995"/>
    <n v="11913769.449999999"/>
    <n v="11842620.705"/>
    <n v="16644.876455656398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1197"/>
    <s v="รพ. พญาเม็งราย"/>
    <s v="รพช."/>
    <n v="33"/>
    <s v="P27S"/>
    <x v="29"/>
    <m/>
    <n v="-5375578.4900000002"/>
    <n v="-2687789.2450000001"/>
    <n v="6454516.3099999996"/>
    <n v="9142305.5549999997"/>
    <n v="-340.14220318825602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เชียงราย"/>
    <s v="11194"/>
    <s v="รพ. แม่สาย"/>
    <s v="รพท."/>
    <n v="33"/>
    <s v="P27S"/>
    <x v="29"/>
    <m/>
    <n v="4827172"/>
    <n v="2413586"/>
    <n v="51243663.6199999"/>
    <n v="48830077.6199999"/>
    <n v="2023.13394343520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ราย"/>
    <s v="11190"/>
    <s v="รพ. พาน"/>
    <s v="รพช."/>
    <n v="33"/>
    <s v="P27S"/>
    <x v="29"/>
    <m/>
    <n v="61244962.899999999"/>
    <n v="30622481.449999999"/>
    <n v="58967251.460000001"/>
    <n v="28344770.010000002"/>
    <n v="92.561963197793006"/>
    <s v="OK"/>
    <s v="มี.ค."/>
    <s v="2569"/>
    <s v="มีนาคม"/>
    <s v="2569"/>
    <m/>
    <x v="1"/>
    <m/>
    <m/>
    <m/>
    <x v="0"/>
    <x v="0"/>
    <x v="0"/>
    <x v="3"/>
  </r>
  <r>
    <s v="256906"/>
    <n v="1"/>
    <s v="เชียงราย"/>
    <s v="11193"/>
    <s v="รพ. เชียงแสน"/>
    <s v="รพช."/>
    <n v="33"/>
    <s v="P27S"/>
    <x v="29"/>
    <m/>
    <n v="10533568.869999999"/>
    <n v="5266784.4349999996"/>
    <n v="6130541.9100000197"/>
    <n v="863757.47500002"/>
    <n v="16.400091662381101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เชียงราย"/>
    <s v="11189"/>
    <s v="รพ. เทิง"/>
    <s v="รพช."/>
    <n v="33"/>
    <s v="P27S"/>
    <x v="29"/>
    <m/>
    <n v="8023448.5599999996"/>
    <n v="4011724.28"/>
    <n v="15662384.859999999"/>
    <n v="11650660.58"/>
    <n v="290.4152869648360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ราย"/>
    <s v="11454"/>
    <s v="รพ. สมเด็จพระยุพราชเชียงของ"/>
    <s v="รพช."/>
    <n v="34"/>
    <s v="P291"/>
    <x v="30"/>
    <m/>
    <n v="274464125.04000002"/>
    <n v="137232062.52000001"/>
    <n v="158013807.88"/>
    <n v="20781745.359999999"/>
    <n v="15.1435058093449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5012"/>
    <s v="รพ. สมเด็จพระญาณสังวร"/>
    <s v="รพช."/>
    <n v="34"/>
    <s v="P291"/>
    <x v="30"/>
    <m/>
    <n v="272122107.27999997"/>
    <n v="136061053.63999999"/>
    <n v="135590435.33000001"/>
    <n v="-470618.31"/>
    <n v="-0.34588759781707701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202"/>
    <s v="รพ. เวียงเชียงรุ้ง"/>
    <s v="รพช."/>
    <n v="34"/>
    <s v="P291"/>
    <x v="30"/>
    <m/>
    <n v="120227360"/>
    <n v="60113680"/>
    <n v="66854782.090000004"/>
    <n v="6741102.0899999999"/>
    <n v="11.2139235029364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เชียงราย"/>
    <s v="11201"/>
    <s v="รพ. แม่ลาว"/>
    <s v="รพช."/>
    <n v="34"/>
    <s v="P291"/>
    <x v="30"/>
    <m/>
    <n v="160660508.38999999"/>
    <n v="80330254.194999993"/>
    <n v="82080255.790000007"/>
    <n v="1750001.595"/>
    <n v="2.1785087231915199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9"/>
    <s v="รพ. ขุนตาล"/>
    <s v="รพช."/>
    <n v="34"/>
    <s v="P291"/>
    <x v="30"/>
    <m/>
    <n v="116934320.09"/>
    <n v="58467160.045000002"/>
    <n v="71758368.579999998"/>
    <n v="13291208.535"/>
    <n v="22.732776014381798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28823"/>
    <s v="รพ. ดอยหลวง"/>
    <s v="รพช."/>
    <n v="34"/>
    <s v="P291"/>
    <x v="30"/>
    <m/>
    <n v="67811459.870000005"/>
    <n v="33905729.935000002"/>
    <n v="33682979.079999998"/>
    <n v="-222750.85500000001"/>
    <n v="-0.65697112383963197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200"/>
    <s v="รพ. แม่ฟ้าหลวง"/>
    <s v="รพช."/>
    <n v="34"/>
    <s v="P291"/>
    <x v="30"/>
    <m/>
    <n v="217430132.62"/>
    <n v="108715066.31"/>
    <n v="112414901.38"/>
    <n v="3699835.07"/>
    <n v="3.4032404114531398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8"/>
    <s v="รพ. เวียงแก่น"/>
    <s v="รพช."/>
    <n v="34"/>
    <s v="P291"/>
    <x v="30"/>
    <m/>
    <n v="123909841.34"/>
    <n v="61954920.670000002"/>
    <n v="69845837.959999993"/>
    <n v="7890917.29"/>
    <n v="12.7365465158621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เชียงราย"/>
    <s v="10674"/>
    <s v="รพ. เชียงรายประชานุเคราะห์"/>
    <s v="รพศ."/>
    <n v="34"/>
    <s v="P291"/>
    <x v="30"/>
    <m/>
    <n v="3904738000"/>
    <n v="1952369000"/>
    <n v="2248551437.54"/>
    <n v="296182437.54000002"/>
    <n v="15.1704128440884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ราย"/>
    <s v="11196"/>
    <s v="รพ. เวียงป่าเป้า"/>
    <s v="รพช."/>
    <n v="34"/>
    <s v="P291"/>
    <x v="30"/>
    <m/>
    <n v="230762053.44999999"/>
    <n v="115381026.72499999"/>
    <n v="139556125.78999999"/>
    <n v="24175099.065000001"/>
    <n v="20.952404178738298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2"/>
    <s v="รพ. แม่จัน"/>
    <s v="รพช."/>
    <n v="34"/>
    <s v="P291"/>
    <x v="30"/>
    <m/>
    <n v="460875182.49000001"/>
    <n v="230437591.245"/>
    <n v="262763996.24000001"/>
    <n v="32326404.995000001"/>
    <n v="14.0282689210333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1194"/>
    <s v="รพ. แม่สาย"/>
    <s v="รพท."/>
    <n v="34"/>
    <s v="P291"/>
    <x v="30"/>
    <m/>
    <n v="517685962.06"/>
    <n v="258842981.03"/>
    <n v="315765693.04000002"/>
    <n v="56922712.009999998"/>
    <n v="21.991213276670901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ราย"/>
    <s v="11189"/>
    <s v="รพ. เทิง"/>
    <s v="รพช."/>
    <n v="34"/>
    <s v="P291"/>
    <x v="30"/>
    <m/>
    <n v="263316531.94999999"/>
    <n v="131658265.97499999"/>
    <n v="158054604.94999999"/>
    <n v="26396338.975000001"/>
    <n v="20.049131575234501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1191"/>
    <s v="รพ. ป่าแดด"/>
    <s v="รพช."/>
    <n v="34"/>
    <s v="P291"/>
    <x v="30"/>
    <m/>
    <n v="113402761.13"/>
    <n v="56701380.564999998"/>
    <n v="60120709.130000003"/>
    <n v="3419328.5649999999"/>
    <n v="6.0304150109365198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ราย"/>
    <s v="11195"/>
    <s v="รพ. แม่สรวย"/>
    <s v="รพช."/>
    <n v="34"/>
    <s v="P291"/>
    <x v="30"/>
    <m/>
    <n v="244420200"/>
    <n v="122210100"/>
    <n v="138093509.94"/>
    <n v="15883409.939999999"/>
    <n v="12.996806270512799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ราย"/>
    <s v="11197"/>
    <s v="รพ. พญาเม็งราย"/>
    <s v="รพช."/>
    <n v="34"/>
    <s v="P291"/>
    <x v="30"/>
    <m/>
    <n v="169292019.08000001"/>
    <n v="84646009.540000007"/>
    <n v="101171989.2"/>
    <n v="16525979.66"/>
    <n v="19.5236370264927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0"/>
    <s v="รพ. พาน"/>
    <s v="รพช."/>
    <n v="34"/>
    <s v="P291"/>
    <x v="30"/>
    <m/>
    <n v="484291000"/>
    <n v="242145500"/>
    <n v="284241772.19999999"/>
    <n v="42096272.200000003"/>
    <n v="17.3847014295124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3"/>
    <s v="รพ. เชียงแสน"/>
    <s v="รพช."/>
    <n v="34"/>
    <s v="P291"/>
    <x v="30"/>
    <m/>
    <n v="194855978.88"/>
    <n v="97427989.439999998"/>
    <n v="97775478.209999993"/>
    <n v="347488.77"/>
    <n v="0.356662158376980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11199"/>
    <s v="รพ. ขุนตาล"/>
    <s v="รพช."/>
    <n v="35"/>
    <s v="P292"/>
    <x v="31"/>
    <m/>
    <n v="106921556.55"/>
    <n v="53460778.274999999"/>
    <n v="62376033.539999999"/>
    <n v="8915255.2650000006"/>
    <n v="16.676254167382901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202"/>
    <s v="รพ. เวียงเชียงรุ้ง"/>
    <s v="รพช."/>
    <n v="35"/>
    <s v="P292"/>
    <x v="31"/>
    <m/>
    <n v="115288790.3"/>
    <n v="57644395.149999999"/>
    <n v="56595829.579999998"/>
    <n v="-1048565.57"/>
    <n v="-1.81902432538578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15012"/>
    <s v="รพ. สมเด็จพระญาณสังวร"/>
    <s v="รพช."/>
    <n v="35"/>
    <s v="P292"/>
    <x v="31"/>
    <m/>
    <n v="258577412.63999999"/>
    <n v="129288706.31999999"/>
    <n v="122483521.01000001"/>
    <n v="-6805185.3099999996"/>
    <n v="-5.2635574318120399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ราย"/>
    <s v="11201"/>
    <s v="รพ. แม่ลาว"/>
    <s v="รพช."/>
    <n v="35"/>
    <s v="P292"/>
    <x v="31"/>
    <m/>
    <n v="148470505.41"/>
    <n v="74235252.704999998"/>
    <n v="69349834.140000001"/>
    <n v="-4885418.5650000004"/>
    <n v="-6.5809953990645598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เชียงราย"/>
    <s v="11198"/>
    <s v="รพ. เวียงแก่น"/>
    <s v="รพช."/>
    <n v="35"/>
    <s v="P292"/>
    <x v="31"/>
    <m/>
    <n v="116660040.73"/>
    <n v="58330020.365000002"/>
    <n v="61147531.82"/>
    <n v="2817511.4550000001"/>
    <n v="4.8302939676163801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28823"/>
    <s v="รพ. ดอยหลวง"/>
    <s v="รพช."/>
    <n v="35"/>
    <s v="P292"/>
    <x v="31"/>
    <m/>
    <n v="58270253.350000001"/>
    <n v="29135126.675000001"/>
    <n v="31241824.129999999"/>
    <n v="2106697.4550000001"/>
    <n v="7.2307818617026802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1200"/>
    <s v="รพ. แม่ฟ้าหลวง"/>
    <s v="รพช."/>
    <n v="35"/>
    <s v="P292"/>
    <x v="31"/>
    <m/>
    <n v="152228940.33000001"/>
    <n v="76114470.165000007"/>
    <n v="77947238.709999993"/>
    <n v="1832768.5449999999"/>
    <n v="2.40791079676038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454"/>
    <s v="รพ. สมเด็จพระยุพราชเชียงของ"/>
    <s v="รพช."/>
    <n v="35"/>
    <s v="P292"/>
    <x v="31"/>
    <m/>
    <n v="256911127.40000001"/>
    <n v="128455563.7"/>
    <n v="142826359.66"/>
    <n v="14370795.960000001"/>
    <n v="11.1873674802923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0674"/>
    <s v="รพ. เชียงรายประชานุเคราะห์"/>
    <s v="รพศ."/>
    <n v="35"/>
    <s v="P292"/>
    <x v="31"/>
    <m/>
    <n v="3719490108"/>
    <n v="1859745054"/>
    <n v="1899808207.78"/>
    <n v="40063153.780000001"/>
    <n v="2.15422827412987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3"/>
    <s v="รพ. เชียงแสน"/>
    <s v="รพช."/>
    <n v="35"/>
    <s v="P292"/>
    <x v="31"/>
    <m/>
    <n v="181410341.34"/>
    <n v="90705170.670000002"/>
    <n v="88843047.519999996"/>
    <n v="-1862123.15"/>
    <n v="-2.05294046220882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11191"/>
    <s v="รพ. ป่าแดด"/>
    <s v="รพช."/>
    <n v="35"/>
    <s v="P292"/>
    <x v="31"/>
    <m/>
    <n v="113310698.61"/>
    <n v="56655349.305"/>
    <n v="56157510.979999997"/>
    <n v="-497838.32500000001"/>
    <n v="-0.87871371566332301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89"/>
    <s v="รพ. เทิง"/>
    <s v="รพช."/>
    <n v="35"/>
    <s v="P292"/>
    <x v="31"/>
    <m/>
    <n v="256485179.78999999"/>
    <n v="128242589.895"/>
    <n v="136468927.30000001"/>
    <n v="8226337.4050000003"/>
    <n v="6.4146688021002998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1197"/>
    <s v="รพ. พญาเม็งราย"/>
    <s v="รพช."/>
    <n v="35"/>
    <s v="P292"/>
    <x v="31"/>
    <m/>
    <n v="162729776"/>
    <n v="81364888"/>
    <n v="88874505.849999994"/>
    <n v="7509617.8499999996"/>
    <n v="9.2295559357249992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6"/>
    <s v="รพ. เวียงป่าเป้า"/>
    <s v="รพช."/>
    <n v="35"/>
    <s v="P292"/>
    <x v="31"/>
    <m/>
    <n v="227294255.96000001"/>
    <n v="113647127.98"/>
    <n v="120219370.27"/>
    <n v="6572242.29"/>
    <n v="5.7830254110395201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5"/>
    <s v="รพ. แม่สรวย"/>
    <s v="รพช."/>
    <n v="35"/>
    <s v="P292"/>
    <x v="31"/>
    <m/>
    <n v="224848694.08000001"/>
    <n v="112424347.04000001"/>
    <n v="107638529.77"/>
    <n v="-4785817.2699999996"/>
    <n v="-4.25692245141279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4"/>
    <s v="รพ. แม่สาย"/>
    <s v="รพท."/>
    <n v="35"/>
    <s v="P292"/>
    <x v="31"/>
    <m/>
    <n v="480515790.06"/>
    <n v="240257895.03"/>
    <n v="239526870.22999999"/>
    <n v="-731024.8"/>
    <n v="-0.30426671302881397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2"/>
    <s v="รพ. แม่จัน"/>
    <s v="รพช."/>
    <n v="35"/>
    <s v="P292"/>
    <x v="31"/>
    <m/>
    <n v="460860473.48000002"/>
    <n v="230430236.74000001"/>
    <n v="250477821.71000001"/>
    <n v="20047584.969999999"/>
    <n v="8.7000669936472708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ราย"/>
    <s v="11190"/>
    <s v="รพ. พาน"/>
    <s v="รพช."/>
    <n v="35"/>
    <s v="P292"/>
    <x v="31"/>
    <m/>
    <n v="442056037.10000002"/>
    <n v="221028018.55000001"/>
    <n v="237503249.90000001"/>
    <n v="16475231.35"/>
    <n v="7.4539108019343896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ราย"/>
    <s v="11198"/>
    <s v="รพ. เวียงแก่น"/>
    <s v="รพช."/>
    <n v="36"/>
    <s v="P29S"/>
    <x v="32"/>
    <m/>
    <n v="7249800.6100000003"/>
    <n v="3624900.3050000002"/>
    <n v="8698306.1399999894"/>
    <n v="5073405.8349999897"/>
    <n v="139.95987222054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ราย"/>
    <s v="28823"/>
    <s v="รพ. ดอยหลวง"/>
    <s v="รพช."/>
    <n v="36"/>
    <s v="P29S"/>
    <x v="32"/>
    <m/>
    <n v="9541206.5199999996"/>
    <n v="4770603.26"/>
    <n v="2441154.9499999899"/>
    <n v="-2329448.3100000098"/>
    <n v="-48.829218927754901"/>
    <s v="Not OK"/>
    <s v="มี.ค."/>
    <s v="2569"/>
    <s v="มีนาคม"/>
    <s v="2569"/>
    <m/>
    <x v="1"/>
    <m/>
    <m/>
    <m/>
    <x v="0"/>
    <x v="2"/>
    <x v="0"/>
    <x v="6"/>
  </r>
  <r>
    <s v="256906"/>
    <n v="1"/>
    <s v="เชียงราย"/>
    <s v="11199"/>
    <s v="รพ. ขุนตาล"/>
    <s v="รพช."/>
    <n v="36"/>
    <s v="P29S"/>
    <x v="32"/>
    <m/>
    <n v="10012763.539999999"/>
    <n v="5006381.7699999996"/>
    <n v="9382335.0400000103"/>
    <n v="4375953.2700000098"/>
    <n v="87.407502484573996"/>
    <s v="OK"/>
    <s v="มี.ค."/>
    <s v="2569"/>
    <s v="มีนาคม"/>
    <s v="2569"/>
    <m/>
    <x v="1"/>
    <m/>
    <m/>
    <m/>
    <x v="0"/>
    <x v="0"/>
    <x v="0"/>
    <x v="3"/>
  </r>
  <r>
    <s v="256906"/>
    <n v="1"/>
    <s v="เชียงราย"/>
    <s v="11200"/>
    <s v="รพ. แม่ฟ้าหลวง"/>
    <s v="รพช."/>
    <n v="36"/>
    <s v="P29S"/>
    <x v="32"/>
    <m/>
    <n v="65201192.289999999"/>
    <n v="32600596.145"/>
    <n v="34467662.670000002"/>
    <n v="1867066.5249999999"/>
    <n v="5.7270932000620904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ราย"/>
    <s v="11454"/>
    <s v="รพ. สมเด็จพระยุพราชเชียงของ"/>
    <s v="รพช."/>
    <n v="36"/>
    <s v="P29S"/>
    <x v="32"/>
    <m/>
    <n v="17552997.640000001"/>
    <n v="8776498.8200000003"/>
    <n v="15187448.220000001"/>
    <n v="6410949.4000000004"/>
    <n v="73.046775616156197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เชียงราย"/>
    <s v="11202"/>
    <s v="รพ. เวียงเชียงรุ้ง"/>
    <s v="รพช."/>
    <n v="36"/>
    <s v="P29S"/>
    <x v="32"/>
    <m/>
    <n v="4938569.7"/>
    <n v="2469284.85"/>
    <n v="10258952.51"/>
    <n v="7789667.6600000001"/>
    <n v="315.46249757293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ราย"/>
    <s v="11201"/>
    <s v="รพ. แม่ลาว"/>
    <s v="รพช."/>
    <n v="36"/>
    <s v="P29S"/>
    <x v="32"/>
    <m/>
    <n v="12190002.98"/>
    <n v="6095001.4900000002"/>
    <n v="12730421.65"/>
    <n v="6635420.1600000001"/>
    <n v="108.866587988316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5012"/>
    <s v="รพ. สมเด็จพระญาณสังวร"/>
    <s v="รพช."/>
    <n v="36"/>
    <s v="P29S"/>
    <x v="32"/>
    <m/>
    <n v="13544694.640000001"/>
    <n v="6772347.3200000003"/>
    <n v="13106914.32"/>
    <n v="6334567"/>
    <n v="93.535766857273302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เชียงราย"/>
    <s v="10674"/>
    <s v="รพ. เชียงรายประชานุเคราะห์"/>
    <s v="รพศ."/>
    <n v="36"/>
    <s v="P29S"/>
    <x v="32"/>
    <m/>
    <n v="185247892"/>
    <n v="92623946"/>
    <n v="348743229.75999898"/>
    <n v="256119283.75999901"/>
    <n v="276.515193770732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ราย"/>
    <s v="11196"/>
    <s v="รพ. เวียงป่าเป้า"/>
    <s v="รพช."/>
    <n v="36"/>
    <s v="P29S"/>
    <x v="32"/>
    <m/>
    <n v="3467797.49"/>
    <n v="1733898.7450000001"/>
    <n v="19336755.52"/>
    <n v="17602856.774999999"/>
    <n v="1015.21826610469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1189"/>
    <s v="รพ. เทิง"/>
    <s v="รพช."/>
    <n v="36"/>
    <s v="P29S"/>
    <x v="32"/>
    <m/>
    <n v="6831352.1600000001"/>
    <n v="3415676.08"/>
    <n v="21585677.649999999"/>
    <n v="18170001.57"/>
    <n v="531.95915374973094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ราย"/>
    <s v="11197"/>
    <s v="รพ. พญาเม็งราย"/>
    <s v="รพช."/>
    <n v="36"/>
    <s v="P29S"/>
    <x v="32"/>
    <m/>
    <n v="6562243.0800000001"/>
    <n v="3281121.54"/>
    <n v="12297483.35"/>
    <n v="9016361.8100000005"/>
    <n v="274.79511807416901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1194"/>
    <s v="รพ. แม่สาย"/>
    <s v="รพท."/>
    <n v="36"/>
    <s v="P29S"/>
    <x v="32"/>
    <m/>
    <n v="37170172"/>
    <n v="18585086"/>
    <n v="76238822.809999898"/>
    <n v="57653736.809999898"/>
    <n v="310.2150660481199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ราย"/>
    <s v="11192"/>
    <s v="รพ. แม่จัน"/>
    <s v="รพช."/>
    <n v="36"/>
    <s v="P29S"/>
    <x v="32"/>
    <m/>
    <n v="14709.01"/>
    <n v="7354.5050000000001"/>
    <n v="12286174.529999901"/>
    <n v="12278820.0249999"/>
    <n v="166956.444043478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ราย"/>
    <s v="11193"/>
    <s v="รพ. เชียงแสน"/>
    <s v="รพช."/>
    <n v="36"/>
    <s v="P29S"/>
    <x v="32"/>
    <m/>
    <n v="13445637.539999999"/>
    <n v="6722818.7699999996"/>
    <n v="8932430.69000002"/>
    <n v="2209611.9200000199"/>
    <n v="32.867343231982098"/>
    <s v="OK"/>
    <s v="มี.ค."/>
    <s v="2569"/>
    <s v="มีนาคม"/>
    <s v="2569"/>
    <m/>
    <x v="1"/>
    <m/>
    <m/>
    <m/>
    <x v="0"/>
    <x v="1"/>
    <x v="0"/>
    <x v="0"/>
  </r>
  <r>
    <s v="256906"/>
    <n v="1"/>
    <s v="เชียงราย"/>
    <s v="11191"/>
    <s v="รพ. ป่าแดด"/>
    <s v="รพช."/>
    <n v="36"/>
    <s v="P29S"/>
    <x v="32"/>
    <m/>
    <n v="92062.52"/>
    <n v="46031.26"/>
    <n v="3963198.1500000102"/>
    <n v="3917166.8900000099"/>
    <n v="8509.7972334452897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ราย"/>
    <s v="11195"/>
    <s v="รพ. แม่สรวย"/>
    <s v="รพช."/>
    <n v="36"/>
    <s v="P29S"/>
    <x v="32"/>
    <m/>
    <n v="19571505.920000002"/>
    <n v="9785752.9600000009"/>
    <n v="30454980.170000002"/>
    <n v="20669227.210000001"/>
    <n v="211.217545491767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ราย"/>
    <s v="11190"/>
    <s v="รพ. พาน"/>
    <s v="รพช."/>
    <n v="36"/>
    <s v="P29S"/>
    <x v="32"/>
    <m/>
    <n v="42234962.899999999"/>
    <n v="21117481.449999999"/>
    <n v="46738522.2999999"/>
    <n v="25621040.849999901"/>
    <n v="121.32621454250101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ราย"/>
    <s v="11198"/>
    <s v="รพ. เวียงแก่น"/>
    <s v="รพช."/>
    <n v="38"/>
    <s v="P40"/>
    <x v="33"/>
    <n v="7884545.2000000002"/>
    <n v="7884545.2000000002"/>
    <n v="3942272.6"/>
    <n v="3510906"/>
    <n v="-431366.6"/>
    <n v="-10.942079449300399"/>
    <s v="Not OK"/>
    <s v="มี.ค."/>
    <s v="2569"/>
    <s v="มีนาคม"/>
    <s v="2569"/>
    <s v="4"/>
    <x v="3"/>
    <s v="2"/>
    <m/>
    <m/>
    <x v="0"/>
    <x v="1"/>
    <x v="0"/>
    <x v="5"/>
  </r>
  <r>
    <s v="256906"/>
    <n v="1"/>
    <s v="เชียงราย"/>
    <s v="15012"/>
    <s v="รพ. สมเด็จพระญาณสังวร"/>
    <s v="รพช."/>
    <n v="38"/>
    <s v="P40"/>
    <x v="33"/>
    <n v="80184585.290000007"/>
    <n v="80184585.290000007"/>
    <n v="40092292.645000003"/>
    <n v="48925684.600000001"/>
    <n v="8833391.9550000001"/>
    <n v="22.032643613613899"/>
    <s v="OK"/>
    <s v="มี.ค."/>
    <s v="2569"/>
    <s v="มีนาคม"/>
    <s v="2569"/>
    <s v="4"/>
    <x v="3"/>
    <s v="2"/>
    <m/>
    <m/>
    <x v="0"/>
    <x v="2"/>
    <x v="0"/>
    <x v="1"/>
  </r>
  <r>
    <s v="256906"/>
    <n v="1"/>
    <s v="เชียงราย"/>
    <s v="11202"/>
    <s v="รพ. เวียงเชียงรุ้ง"/>
    <s v="รพช."/>
    <n v="38"/>
    <s v="P40"/>
    <x v="33"/>
    <n v="-1808414.32"/>
    <n v="-1808414.32"/>
    <n v="-904207.16"/>
    <n v="8697387.4600000102"/>
    <n v="9601594.6200000104"/>
    <n v="-1061.8799590129299"/>
    <s v="OK"/>
    <s v="มี.ค."/>
    <s v="2569"/>
    <s v="มีนาคม"/>
    <s v="2569"/>
    <s v="4"/>
    <x v="3"/>
    <s v="2"/>
    <m/>
    <m/>
    <x v="0"/>
    <x v="1"/>
    <x v="0"/>
    <x v="8"/>
  </r>
  <r>
    <s v="256906"/>
    <n v="1"/>
    <s v="เชียงราย"/>
    <s v="11200"/>
    <s v="รพ. แม่ฟ้าหลวง"/>
    <s v="รพช."/>
    <n v="38"/>
    <s v="P40"/>
    <x v="33"/>
    <n v="204963086.08000001"/>
    <n v="204963086.08000001"/>
    <n v="102481543.04000001"/>
    <n v="186146310.75"/>
    <n v="83664767.709999993"/>
    <n v="81.638864158538695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เชียงราย"/>
    <s v="11201"/>
    <s v="รพ. แม่ลาว"/>
    <s v="รพช."/>
    <n v="38"/>
    <s v="P40"/>
    <x v="33"/>
    <n v="15884646.880000001"/>
    <n v="15884646.880000001"/>
    <n v="7942323.4400000004"/>
    <n v="22378923.329999998"/>
    <n v="14436599.890000001"/>
    <n v="181.76796751052501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ราย"/>
    <s v="11199"/>
    <s v="รพ. ขุนตาล"/>
    <s v="รพช."/>
    <n v="38"/>
    <s v="P40"/>
    <x v="33"/>
    <n v="26965768.75"/>
    <n v="26965768.75"/>
    <n v="13482884.375"/>
    <n v="10490794.82"/>
    <n v="-2992089.5550000002"/>
    <n v="-22.1917615829143"/>
    <s v="Not OK"/>
    <s v="มี.ค."/>
    <s v="2569"/>
    <s v="มีนาคม"/>
    <s v="2569"/>
    <s v="4"/>
    <x v="3"/>
    <s v="2"/>
    <m/>
    <m/>
    <x v="0"/>
    <x v="0"/>
    <x v="0"/>
    <x v="5"/>
  </r>
  <r>
    <s v="256906"/>
    <n v="1"/>
    <s v="เชียงราย"/>
    <s v="28823"/>
    <s v="รพ. ดอยหลวง"/>
    <s v="รพช."/>
    <n v="38"/>
    <s v="P40"/>
    <x v="33"/>
    <n v="-366021.25"/>
    <n v="-366021.25"/>
    <n v="-183010.625"/>
    <n v="4515190.88"/>
    <n v="4698201.5049999999"/>
    <n v="-2567.1741763627101"/>
    <s v="OK"/>
    <s v="มี.ค."/>
    <s v="2569"/>
    <s v="มีนาคม"/>
    <s v="2569"/>
    <s v="4"/>
    <x v="3"/>
    <s v="2"/>
    <m/>
    <m/>
    <x v="0"/>
    <x v="2"/>
    <x v="0"/>
    <x v="8"/>
  </r>
  <r>
    <s v="256906"/>
    <n v="1"/>
    <s v="เชียงราย"/>
    <s v="11454"/>
    <s v="รพ. สมเด็จพระยุพราชเชียงของ"/>
    <s v="รพช."/>
    <n v="38"/>
    <s v="P40"/>
    <x v="33"/>
    <n v="863176.32"/>
    <n v="863176.32"/>
    <n v="431588.16"/>
    <n v="34544425.700000003"/>
    <n v="34112837.539999999"/>
    <n v="7904.0253421224497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เชียงราย"/>
    <s v="10674"/>
    <s v="รพ. เชียงรายประชานุเคราะห์"/>
    <s v="รพศ."/>
    <n v="38"/>
    <s v="P40"/>
    <x v="33"/>
    <n v="1454777252.8800001"/>
    <n v="1454777252.8800001"/>
    <n v="727388626.44000006"/>
    <n v="1600252044.6800001"/>
    <n v="872863418.24000001"/>
    <n v="119.99959670966901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ราย"/>
    <s v="11191"/>
    <s v="รพ. ป่าแดด"/>
    <s v="รพช."/>
    <n v="38"/>
    <s v="P40"/>
    <x v="33"/>
    <n v="13167567.859999999"/>
    <n v="13167567.859999999"/>
    <n v="6583783.9299999997"/>
    <n v="7819446.7199999904"/>
    <n v="1235662.78999999"/>
    <n v="18.768276771197002"/>
    <s v="OK"/>
    <s v="มี.ค."/>
    <s v="2569"/>
    <s v="มีนาคม"/>
    <s v="2569"/>
    <s v="4"/>
    <x v="3"/>
    <s v="2"/>
    <m/>
    <m/>
    <x v="0"/>
    <x v="3"/>
    <x v="0"/>
    <x v="1"/>
  </r>
  <r>
    <s v="256906"/>
    <n v="1"/>
    <s v="เชียงราย"/>
    <s v="11189"/>
    <s v="รพ. เทิง"/>
    <s v="รพช."/>
    <n v="38"/>
    <s v="P40"/>
    <x v="33"/>
    <n v="23264647.379999999"/>
    <n v="23264647.379999999"/>
    <n v="11632323.689999999"/>
    <n v="12855162.869999999"/>
    <n v="1222839.18"/>
    <n v="10.5124239368549"/>
    <s v="OK"/>
    <s v="มี.ค."/>
    <s v="2569"/>
    <s v="มีนาคม"/>
    <s v="2569"/>
    <s v="4"/>
    <x v="3"/>
    <s v="2"/>
    <m/>
    <m/>
    <x v="0"/>
    <x v="2"/>
    <x v="0"/>
    <x v="1"/>
  </r>
  <r>
    <s v="256906"/>
    <n v="1"/>
    <s v="เชียงราย"/>
    <s v="11195"/>
    <s v="รพ. แม่สรวย"/>
    <s v="รพช."/>
    <n v="38"/>
    <s v="P40"/>
    <x v="33"/>
    <n v="72523307.060000002"/>
    <n v="72523307.060000002"/>
    <n v="36261653.530000001"/>
    <n v="44169416.810000002"/>
    <n v="7907763.2800000003"/>
    <n v="21.807508787368899"/>
    <s v="OK"/>
    <s v="มี.ค."/>
    <s v="2569"/>
    <s v="มีนาคม"/>
    <s v="2569"/>
    <s v="4"/>
    <x v="3"/>
    <s v="2"/>
    <m/>
    <m/>
    <x v="0"/>
    <x v="3"/>
    <x v="0"/>
    <x v="1"/>
  </r>
  <r>
    <s v="256906"/>
    <n v="1"/>
    <s v="เชียงราย"/>
    <s v="11197"/>
    <s v="รพ. พญาเม็งราย"/>
    <s v="รพช."/>
    <n v="38"/>
    <s v="P40"/>
    <x v="33"/>
    <n v="31292594.600000001"/>
    <n v="31292594.600000001"/>
    <n v="15646297.300000001"/>
    <n v="12352196.310000001"/>
    <n v="-3294100.99"/>
    <n v="-21.0535497750001"/>
    <s v="Not OK"/>
    <s v="มี.ค."/>
    <s v="2569"/>
    <s v="มีนาคม"/>
    <s v="2569"/>
    <s v="4"/>
    <x v="3"/>
    <s v="2"/>
    <m/>
    <m/>
    <x v="0"/>
    <x v="0"/>
    <x v="0"/>
    <x v="5"/>
  </r>
  <r>
    <s v="256906"/>
    <n v="1"/>
    <s v="เชียงราย"/>
    <s v="11190"/>
    <s v="รพ. พาน"/>
    <s v="รพช."/>
    <n v="38"/>
    <s v="P40"/>
    <x v="33"/>
    <n v="32226904.559999999"/>
    <n v="32226904.559999999"/>
    <n v="16113452.279999999"/>
    <n v="42073916.630000003"/>
    <n v="25960464.350000001"/>
    <n v="161.11050505435199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ราย"/>
    <s v="11192"/>
    <s v="รพ. แม่จัน"/>
    <s v="รพช."/>
    <n v="38"/>
    <s v="P40"/>
    <x v="33"/>
    <n v="83265969.700000003"/>
    <n v="83265969.700000003"/>
    <n v="41632984.850000001"/>
    <n v="52068049.270000003"/>
    <n v="10435064.42"/>
    <n v="25.064415769363201"/>
    <s v="OK"/>
    <s v="มี.ค."/>
    <s v="2569"/>
    <s v="มีนาคม"/>
    <s v="2569"/>
    <s v="4"/>
    <x v="3"/>
    <s v="2"/>
    <m/>
    <m/>
    <x v="0"/>
    <x v="2"/>
    <x v="0"/>
    <x v="0"/>
  </r>
  <r>
    <s v="256906"/>
    <n v="1"/>
    <s v="เชียงราย"/>
    <s v="11193"/>
    <s v="รพ. เชียงแสน"/>
    <s v="รพช."/>
    <n v="38"/>
    <s v="P40"/>
    <x v="33"/>
    <n v="27544161.649999999"/>
    <n v="27544161.649999999"/>
    <n v="13772080.824999999"/>
    <n v="16898184.449999999"/>
    <n v="3126103.625"/>
    <n v="22.698847506945299"/>
    <s v="OK"/>
    <s v="มี.ค."/>
    <s v="2569"/>
    <s v="มีนาคม"/>
    <s v="2569"/>
    <s v="4"/>
    <x v="3"/>
    <s v="2"/>
    <m/>
    <m/>
    <x v="0"/>
    <x v="1"/>
    <x v="0"/>
    <x v="1"/>
  </r>
  <r>
    <s v="256906"/>
    <n v="1"/>
    <s v="เชียงราย"/>
    <s v="11194"/>
    <s v="รพ. แม่สาย"/>
    <s v="รพท."/>
    <n v="38"/>
    <s v="P40"/>
    <x v="33"/>
    <n v="526411322.47000003"/>
    <n v="526411322.47000003"/>
    <n v="263205661.23500001"/>
    <n v="490516872.11000001"/>
    <n v="227311210.875"/>
    <n v="86.362584227262502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เชียงราย"/>
    <s v="11196"/>
    <s v="รพ. เวียงป่าเป้า"/>
    <s v="รพช."/>
    <n v="38"/>
    <s v="P40"/>
    <x v="33"/>
    <n v="27434678.859999999"/>
    <n v="27434678.859999999"/>
    <n v="13717339.43"/>
    <n v="24696870.449999999"/>
    <n v="10979531.02"/>
    <n v="80.041257825753206"/>
    <s v="OK"/>
    <s v="มี.ค."/>
    <s v="2569"/>
    <s v="มีนาคม"/>
    <s v="2569"/>
    <s v="4"/>
    <x v="3"/>
    <s v="2"/>
    <m/>
    <m/>
    <x v="0"/>
    <x v="0"/>
    <x v="0"/>
    <x v="3"/>
  </r>
  <r>
    <s v="256906"/>
    <n v="1"/>
    <s v="เชียงราย"/>
    <s v="11202"/>
    <s v="รพ. เวียงเชียงรุ้ง"/>
    <s v="รพช."/>
    <n v="40"/>
    <s v="P50"/>
    <x v="34"/>
    <n v="4239497.34"/>
    <n v="4239497.34"/>
    <n v="2119748.67"/>
    <n v="10428775.609999999"/>
    <n v="8309026.9400000004"/>
    <n v="391.98170318936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ราย"/>
    <s v="28823"/>
    <s v="รพ. ดอยหลวง"/>
    <s v="รพช."/>
    <n v="40"/>
    <s v="P50"/>
    <x v="34"/>
    <n v="5867916.8099999996"/>
    <n v="5867916.8099999996"/>
    <n v="2933958.4049999998"/>
    <n v="7539445.5300000003"/>
    <n v="4605487.125"/>
    <n v="156.971793368010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ราย"/>
    <s v="11454"/>
    <s v="รพ. สมเด็จพระยุพราชเชียงของ"/>
    <s v="รพช."/>
    <n v="40"/>
    <s v="P50"/>
    <x v="34"/>
    <n v="23564463.41"/>
    <n v="23564463.41"/>
    <n v="11782231.705"/>
    <n v="41981815.090000004"/>
    <n v="30199583.385000002"/>
    <n v="256.314628171708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ราย"/>
    <s v="11198"/>
    <s v="รพ. เวียงแก่น"/>
    <s v="รพช."/>
    <n v="40"/>
    <s v="P50"/>
    <x v="34"/>
    <n v="10400929.23"/>
    <n v="10400929.23"/>
    <n v="5200464.6150000002"/>
    <n v="14727833.119999999"/>
    <n v="9527368.5050000008"/>
    <n v="183.202256150723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ราย"/>
    <s v="15012"/>
    <s v="รพ. สมเด็จพระญาณสังวร"/>
    <s v="รพช."/>
    <n v="40"/>
    <s v="P50"/>
    <x v="34"/>
    <n v="53282369.159999996"/>
    <n v="53282369.159999996"/>
    <n v="26641184.579999998"/>
    <n v="40393019.969999999"/>
    <n v="13751835.390000001"/>
    <n v="51.618708427566503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เชียงราย"/>
    <s v="11199"/>
    <s v="รพ. ขุนตาล"/>
    <s v="รพช."/>
    <n v="40"/>
    <s v="P50"/>
    <x v="34"/>
    <n v="7667546.0499999998"/>
    <n v="7667546.0499999998"/>
    <n v="3833773.0249999999"/>
    <n v="10574434.689999999"/>
    <n v="6740661.665"/>
    <n v="175.823180481582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201"/>
    <s v="รพ. แม่ลาว"/>
    <s v="รพช."/>
    <n v="40"/>
    <s v="P50"/>
    <x v="34"/>
    <n v="21259264.68"/>
    <n v="21259264.68"/>
    <n v="10629632.34"/>
    <n v="24137600.940000001"/>
    <n v="13507968.6"/>
    <n v="127.07841784112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200"/>
    <s v="รพ. แม่ฟ้าหลวง"/>
    <s v="รพช."/>
    <n v="40"/>
    <s v="P50"/>
    <x v="34"/>
    <n v="190827591.30000001"/>
    <n v="190827591.30000001"/>
    <n v="95413795.650000006"/>
    <n v="179573297.84"/>
    <n v="84159502.189999998"/>
    <n v="88.204752380585106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ราย"/>
    <s v="10674"/>
    <s v="รพ. เชียงรายประชานุเคราะห์"/>
    <s v="รพศ."/>
    <n v="40"/>
    <s v="P50"/>
    <x v="34"/>
    <n v="876146003.71000004"/>
    <n v="876146003.71000004"/>
    <n v="438073001.85500002"/>
    <n v="1048658996.3099999"/>
    <n v="610585994.45500004"/>
    <n v="139.379964496670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ราย"/>
    <s v="11197"/>
    <s v="รพ. พญาเม็งราย"/>
    <s v="รพช."/>
    <n v="40"/>
    <s v="P50"/>
    <x v="34"/>
    <n v="19669572.920000002"/>
    <n v="19669572.920000002"/>
    <n v="9834786.4600000009"/>
    <n v="19837735.710000001"/>
    <n v="10002949.25"/>
    <n v="101.70987738965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192"/>
    <s v="รพ. แม่จัน"/>
    <s v="รพช."/>
    <n v="40"/>
    <s v="P50"/>
    <x v="34"/>
    <n v="49182750.939999998"/>
    <n v="49182750.939999998"/>
    <n v="24591375.469999999"/>
    <n v="66204870.759999998"/>
    <n v="41613495.289999999"/>
    <n v="169.219876866042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ราย"/>
    <s v="11195"/>
    <s v="รพ. แม่สรวย"/>
    <s v="รพช."/>
    <n v="40"/>
    <s v="P50"/>
    <x v="34"/>
    <n v="67318270.390000001"/>
    <n v="67318270.390000001"/>
    <n v="33659135.195"/>
    <n v="47058260.200000003"/>
    <n v="13399125.005000001"/>
    <n v="39.808286598493503"/>
    <s v="OK"/>
    <s v="มี.ค."/>
    <s v="2569"/>
    <s v="มีนาคม"/>
    <s v="2569"/>
    <s v="5"/>
    <x v="4"/>
    <s v="3"/>
    <m/>
    <m/>
    <x v="0"/>
    <x v="3"/>
    <x v="0"/>
    <x v="0"/>
  </r>
  <r>
    <s v="256906"/>
    <n v="1"/>
    <s v="เชียงราย"/>
    <s v="11193"/>
    <s v="รพ. เชียงแสน"/>
    <s v="รพช."/>
    <n v="40"/>
    <s v="P50"/>
    <x v="34"/>
    <n v="11262670.949999999"/>
    <n v="11262670.949999999"/>
    <n v="5631335.4749999996"/>
    <n v="14637672.699999999"/>
    <n v="9006337.2249999996"/>
    <n v="159.93252870448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ราย"/>
    <s v="11191"/>
    <s v="รพ. ป่าแดด"/>
    <s v="รพช."/>
    <n v="40"/>
    <s v="P50"/>
    <x v="34"/>
    <n v="12940590.779999999"/>
    <n v="12940590.779999999"/>
    <n v="6470295.3899999997"/>
    <n v="11922911.32"/>
    <n v="5452615.9299999997"/>
    <n v="84.271514688914394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ราย"/>
    <s v="11196"/>
    <s v="รพ. เวียงป่าเป้า"/>
    <s v="รพช."/>
    <n v="40"/>
    <s v="P50"/>
    <x v="34"/>
    <n v="24536990.550000001"/>
    <n v="24536990.550000001"/>
    <n v="12268495.275"/>
    <n v="28561927.690000001"/>
    <n v="16293432.414999999"/>
    <n v="132.807096956721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189"/>
    <s v="รพ. เทิง"/>
    <s v="รพช."/>
    <n v="40"/>
    <s v="P50"/>
    <x v="34"/>
    <n v="27237967.649999999"/>
    <n v="27237967.649999999"/>
    <n v="13618983.824999999"/>
    <n v="14979232"/>
    <n v="1360248.175"/>
    <n v="9.9878830350251899"/>
    <s v="OK"/>
    <s v="มี.ค."/>
    <s v="2569"/>
    <s v="มีนาคม"/>
    <s v="2569"/>
    <s v="5"/>
    <x v="4"/>
    <s v="3"/>
    <m/>
    <m/>
    <x v="0"/>
    <x v="2"/>
    <x v="0"/>
    <x v="1"/>
  </r>
  <r>
    <s v="256906"/>
    <n v="1"/>
    <s v="เชียงราย"/>
    <s v="11190"/>
    <s v="รพ. พาน"/>
    <s v="รพช."/>
    <n v="40"/>
    <s v="P50"/>
    <x v="34"/>
    <n v="39596419.829999998"/>
    <n v="39596419.829999998"/>
    <n v="19798209.914999999"/>
    <n v="38555084.25"/>
    <n v="18756874.335000001"/>
    <n v="94.740253869057895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เชียงราย"/>
    <s v="11194"/>
    <s v="รพ. แม่สาย"/>
    <s v="รพท."/>
    <n v="40"/>
    <s v="P50"/>
    <x v="34"/>
    <n v="502201392.67000002"/>
    <n v="502201392.67000002"/>
    <n v="251100696.33500001"/>
    <n v="463014981.30000001"/>
    <n v="211914284.965"/>
    <n v="84.394144683007795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ราย"/>
    <s v="15012"/>
    <s v="รพ. สมเด็จพระญาณสังวร"/>
    <s v="รพช."/>
    <n v="41"/>
    <s v="P60"/>
    <x v="35"/>
    <n v="14598894.98"/>
    <n v="14598894.98"/>
    <n v="7299447.4900000002"/>
    <n v="18278351.059999999"/>
    <n v="10978903.57"/>
    <n v="150.407323089052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ราย"/>
    <s v="11199"/>
    <s v="รพ. ขุนตาล"/>
    <s v="รพช."/>
    <n v="41"/>
    <s v="P60"/>
    <x v="35"/>
    <n v="12410038.41"/>
    <n v="12410038.41"/>
    <n v="6205019.2050000001"/>
    <n v="13948811.619999999"/>
    <n v="7743792.415"/>
    <n v="124.798846855463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201"/>
    <s v="รพ. แม่ลาว"/>
    <s v="รพช."/>
    <n v="41"/>
    <s v="P60"/>
    <x v="35"/>
    <n v="21530371.149999999"/>
    <n v="21530371.149999999"/>
    <n v="10765185.574999999"/>
    <n v="18058862.32"/>
    <n v="7293676.7450000001"/>
    <n v="67.752447871759102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เชียงราย"/>
    <s v="28823"/>
    <s v="รพ. ดอยหลวง"/>
    <s v="รพช."/>
    <n v="41"/>
    <s v="P60"/>
    <x v="35"/>
    <n v="9221553.5399999991"/>
    <n v="9221553.5399999991"/>
    <n v="4610776.7699999996"/>
    <n v="8200743.0199999996"/>
    <n v="3589966.25"/>
    <n v="77.860335233709407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เชียงราย"/>
    <s v="11202"/>
    <s v="รพ. เวียงเชียงรุ้ง"/>
    <s v="รพช."/>
    <n v="41"/>
    <s v="P60"/>
    <x v="35"/>
    <n v="14453089.279999999"/>
    <n v="14453089.279999999"/>
    <n v="7226544.6399999997"/>
    <n v="10245972.52"/>
    <n v="3019427.88"/>
    <n v="41.782456629230801"/>
    <s v="OK"/>
    <s v="มี.ค."/>
    <s v="2569"/>
    <s v="มีนาคม"/>
    <s v="2569"/>
    <s v="5"/>
    <x v="4"/>
    <s v="3"/>
    <m/>
    <m/>
    <x v="0"/>
    <x v="1"/>
    <x v="0"/>
    <x v="0"/>
  </r>
  <r>
    <s v="256906"/>
    <n v="1"/>
    <s v="เชียงราย"/>
    <s v="11200"/>
    <s v="รพ. แม่ฟ้าหลวง"/>
    <s v="รพช."/>
    <n v="41"/>
    <s v="P60"/>
    <x v="35"/>
    <n v="17922420.440000001"/>
    <n v="17922420.440000001"/>
    <n v="8961210.2200000007"/>
    <n v="15604766.189999999"/>
    <n v="6643555.9699999997"/>
    <n v="74.136816422101504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ราย"/>
    <s v="11454"/>
    <s v="รพ. สมเด็จพระยุพราชเชียงของ"/>
    <s v="รพช."/>
    <n v="41"/>
    <s v="P60"/>
    <x v="35"/>
    <n v="53037672.409999996"/>
    <n v="53037672.409999996"/>
    <n v="26518836.204999998"/>
    <n v="36922129.119999997"/>
    <n v="10403292.914999999"/>
    <n v="39.229824546518003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เชียงราย"/>
    <s v="11198"/>
    <s v="รพ. เวียงแก่น"/>
    <s v="รพช."/>
    <n v="41"/>
    <s v="P60"/>
    <x v="35"/>
    <n v="17022730.140000001"/>
    <n v="17022730.140000001"/>
    <n v="8511365.0700000003"/>
    <n v="24609441.719999999"/>
    <n v="16098076.65"/>
    <n v="189.136249210375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ราย"/>
    <s v="10674"/>
    <s v="รพ. เชียงรายประชานุเคราะห์"/>
    <s v="รพศ."/>
    <n v="41"/>
    <s v="P60"/>
    <x v="35"/>
    <n v="397818213.54000002"/>
    <n v="397818213.54000002"/>
    <n v="198909106.77000001"/>
    <n v="597693116.19000006"/>
    <n v="398784009.42000002"/>
    <n v="200.485546336054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ราย"/>
    <s v="11192"/>
    <s v="รพ. แม่จัน"/>
    <s v="รพช."/>
    <n v="41"/>
    <s v="P60"/>
    <x v="35"/>
    <n v="56836655.539999999"/>
    <n v="56836655.539999999"/>
    <n v="28418327.77"/>
    <n v="98617581.049999997"/>
    <n v="70199253.280000001"/>
    <n v="247.021055736102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ราย"/>
    <s v="11190"/>
    <s v="รพ. พาน"/>
    <s v="รพช."/>
    <n v="41"/>
    <s v="P60"/>
    <x v="35"/>
    <n v="71298249.370000005"/>
    <n v="71298249.370000005"/>
    <n v="35649124.685000002"/>
    <n v="65877938.479999997"/>
    <n v="30228813.795000002"/>
    <n v="84.795388560323602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เชียงราย"/>
    <s v="11191"/>
    <s v="รพ. ป่าแดด"/>
    <s v="รพช."/>
    <n v="41"/>
    <s v="P60"/>
    <x v="35"/>
    <n v="8238523.0199999996"/>
    <n v="8238523.0199999996"/>
    <n v="4119261.51"/>
    <n v="12568761.140000001"/>
    <n v="8449499.6300000008"/>
    <n v="205.121709546428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ราย"/>
    <s v="11195"/>
    <s v="รพ. แม่สรวย"/>
    <s v="รพช."/>
    <n v="41"/>
    <s v="P60"/>
    <x v="35"/>
    <n v="16522922.84"/>
    <n v="16522922.84"/>
    <n v="8261461.4199999999"/>
    <n v="19203463.030000001"/>
    <n v="10942001.609999999"/>
    <n v="132.446319769898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ราย"/>
    <s v="11197"/>
    <s v="รพ. พญาเม็งราย"/>
    <s v="รพช."/>
    <n v="41"/>
    <s v="P60"/>
    <x v="35"/>
    <n v="11216116.32"/>
    <n v="11216116.32"/>
    <n v="5608058.1600000001"/>
    <n v="27136541.690000001"/>
    <n v="21528483.530000001"/>
    <n v="383.88481210045097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193"/>
    <s v="รพ. เชียงแสน"/>
    <s v="รพช."/>
    <n v="41"/>
    <s v="P60"/>
    <x v="35"/>
    <n v="9254036.7699999996"/>
    <n v="9254036.7699999996"/>
    <n v="4627018.3849999998"/>
    <n v="16598109.58"/>
    <n v="11971091.195"/>
    <n v="258.72149619738298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ราย"/>
    <s v="11196"/>
    <s v="รพ. เวียงป่าเป้า"/>
    <s v="รพช."/>
    <n v="41"/>
    <s v="P60"/>
    <x v="35"/>
    <n v="18075700.109999999"/>
    <n v="18075700.109999999"/>
    <n v="9037850.0549999997"/>
    <n v="28354443.57"/>
    <n v="19316593.515000001"/>
    <n v="213.729962296878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ราย"/>
    <s v="11194"/>
    <s v="รพ. แม่สาย"/>
    <s v="รพท."/>
    <n v="41"/>
    <s v="P60"/>
    <x v="35"/>
    <n v="70995674.829999998"/>
    <n v="70995674.829999998"/>
    <n v="35497837.414999999"/>
    <n v="59858043.539999999"/>
    <n v="24360206.125"/>
    <n v="68.6244794019658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ราย"/>
    <s v="11189"/>
    <s v="รพ. เทิง"/>
    <s v="รพช."/>
    <n v="41"/>
    <s v="P60"/>
    <x v="35"/>
    <n v="39182647.840000004"/>
    <n v="39182647.840000004"/>
    <n v="19591323.920000002"/>
    <n v="35301731.189999998"/>
    <n v="15710407.27"/>
    <n v="80.190636090508804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เชียงราย"/>
    <s v="15012"/>
    <s v="รพ. สมเด็จพระญาณสังวร"/>
    <s v="รพช."/>
    <n v="42"/>
    <s v="P70"/>
    <x v="36"/>
    <m/>
    <n v="0"/>
    <n v="0"/>
    <n v="22114668.91"/>
    <n v="22114668.9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28823"/>
    <s v="รพ. ดอยหลวง"/>
    <s v="รพช."/>
    <n v="42"/>
    <s v="P70"/>
    <x v="36"/>
    <m/>
    <n v="0"/>
    <n v="0"/>
    <n v="-661297.49000000104"/>
    <n v="-661297.49000000104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454"/>
    <s v="รพ. สมเด็จพระยุพราชเชียงของ"/>
    <s v="รพช."/>
    <n v="42"/>
    <s v="P70"/>
    <x v="36"/>
    <m/>
    <n v="0"/>
    <n v="0"/>
    <n v="5059685.97000001"/>
    <n v="5059685.9700000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201"/>
    <s v="รพ. แม่ลาว"/>
    <s v="รพช."/>
    <n v="42"/>
    <s v="P70"/>
    <x v="36"/>
    <m/>
    <n v="0"/>
    <n v="0"/>
    <n v="6078738.6200000001"/>
    <n v="6078738.6200000001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9"/>
    <s v="รพ. ขุนตาล"/>
    <s v="รพช."/>
    <n v="42"/>
    <s v="P70"/>
    <x v="36"/>
    <m/>
    <n v="0"/>
    <n v="0"/>
    <n v="-3374376.93"/>
    <n v="-3374376.93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8"/>
    <s v="รพ. เวียงแก่น"/>
    <s v="รพช."/>
    <n v="42"/>
    <s v="P70"/>
    <x v="36"/>
    <m/>
    <n v="0"/>
    <n v="0"/>
    <n v="-9881608.5999999996"/>
    <n v="-9881608.5999999996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11200"/>
    <s v="รพ. แม่ฟ้าหลวง"/>
    <s v="รพช."/>
    <n v="42"/>
    <s v="P70"/>
    <x v="36"/>
    <m/>
    <n v="0"/>
    <n v="0"/>
    <n v="163968531.65000001"/>
    <n v="163968531.65000001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202"/>
    <s v="รพ. เวียงเชียงรุ้ง"/>
    <s v="รพช."/>
    <n v="42"/>
    <s v="P70"/>
    <x v="36"/>
    <m/>
    <n v="0"/>
    <n v="0"/>
    <n v="182803.090000002"/>
    <n v="182803.090000002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ราย"/>
    <s v="10674"/>
    <s v="รพ. เชียงรายประชานุเคราะห์"/>
    <s v="รพศ."/>
    <n v="42"/>
    <s v="P70"/>
    <x v="36"/>
    <m/>
    <n v="0"/>
    <n v="0"/>
    <n v="450965880.12"/>
    <n v="450965880.12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89"/>
    <s v="รพ. เทิง"/>
    <s v="รพช."/>
    <n v="42"/>
    <s v="P70"/>
    <x v="36"/>
    <m/>
    <n v="0"/>
    <n v="0"/>
    <n v="-20322499.190000001"/>
    <n v="-20322499.190000001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192"/>
    <s v="รพ. แม่จัน"/>
    <s v="รพช."/>
    <n v="42"/>
    <s v="P70"/>
    <x v="36"/>
    <m/>
    <n v="0"/>
    <n v="0"/>
    <n v="-32412710.289999999"/>
    <n v="-32412710.289999999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ราย"/>
    <s v="11197"/>
    <s v="รพ. พญาเม็งราย"/>
    <s v="รพช."/>
    <n v="42"/>
    <s v="P70"/>
    <x v="36"/>
    <m/>
    <n v="0"/>
    <n v="0"/>
    <n v="-7298805.9800000004"/>
    <n v="-7298805.9800000004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1"/>
    <s v="รพ. ป่าแดด"/>
    <s v="รพช."/>
    <n v="42"/>
    <s v="P70"/>
    <x v="36"/>
    <m/>
    <n v="0"/>
    <n v="0"/>
    <n v="-645849.81999999902"/>
    <n v="-645849.81999999902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6"/>
    <s v="รพ. เวียงป่าเป้า"/>
    <s v="รพช."/>
    <n v="42"/>
    <s v="P70"/>
    <x v="36"/>
    <m/>
    <n v="0"/>
    <n v="0"/>
    <n v="207484.12000000401"/>
    <n v="207484.12000000401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5"/>
    <s v="รพ. แม่สรวย"/>
    <s v="รพช."/>
    <n v="42"/>
    <s v="P70"/>
    <x v="36"/>
    <m/>
    <n v="0"/>
    <n v="0"/>
    <n v="27854797.170000002"/>
    <n v="27854797.170000002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0"/>
    <s v="รพ. พาน"/>
    <s v="รพช."/>
    <n v="42"/>
    <s v="P70"/>
    <x v="36"/>
    <m/>
    <n v="0"/>
    <n v="0"/>
    <n v="-27322854.23"/>
    <n v="-27322854.23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ราย"/>
    <s v="11194"/>
    <s v="รพ. แม่สาย"/>
    <s v="รพท."/>
    <n v="42"/>
    <s v="P70"/>
    <x v="36"/>
    <m/>
    <n v="0"/>
    <n v="0"/>
    <n v="403156937.75999999"/>
    <n v="403156937.75999999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ราย"/>
    <s v="11193"/>
    <s v="รพ. เชียงแสน"/>
    <s v="รพช."/>
    <n v="42"/>
    <s v="P70"/>
    <x v="36"/>
    <m/>
    <n v="0"/>
    <n v="0"/>
    <n v="-1960436.88"/>
    <n v="-1960436.88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643"/>
    <s v="รพ. ดอยหล่อ"/>
    <s v="รพช."/>
    <n v="4"/>
    <s v="P04"/>
    <x v="0"/>
    <n v="29272925.100000001"/>
    <n v="35622559.789999999"/>
    <n v="17811279.895"/>
    <n v="22674899.449999999"/>
    <n v="4863619.5549999997"/>
    <n v="27.306401245007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ใหม่"/>
    <s v="23736"/>
    <s v="รพ. วัดจันทร์ เฉลิมพระเกียรติ 80 พรรษา"/>
    <s v="รพช."/>
    <n v="4"/>
    <s v="P04"/>
    <x v="0"/>
    <n v="28302261.149999999"/>
    <n v="29422000"/>
    <n v="14711000"/>
    <n v="24734306.5"/>
    <n v="10023306.5"/>
    <n v="68.13477329889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เชียงใหม่"/>
    <s v="11119"/>
    <s v="รพ. จอมทอง"/>
    <s v="รพท."/>
    <n v="4"/>
    <s v="P04"/>
    <x v="0"/>
    <n v="261139176.16"/>
    <n v="283070000"/>
    <n v="141535000"/>
    <n v="138807466.09999999"/>
    <n v="-2727533.9"/>
    <n v="-1.9271091249514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11124"/>
    <s v="รพ. สะเมิง"/>
    <s v="รพช."/>
    <n v="4"/>
    <s v="P04"/>
    <x v="0"/>
    <n v="43539626.299999997"/>
    <n v="42121145"/>
    <n v="21060572.5"/>
    <n v="28316868.100000001"/>
    <n v="7256295.5999999996"/>
    <n v="34.4544081125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เชียงใหม่"/>
    <s v="10713"/>
    <s v="รพ. นครพิงค์"/>
    <s v="รพศ."/>
    <n v="4"/>
    <s v="P04"/>
    <x v="0"/>
    <n v="1019498654.23"/>
    <n v="943900000"/>
    <n v="471950000"/>
    <n v="776974105.07000005"/>
    <n v="305024105.06999999"/>
    <n v="64.6305975357558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เชียงใหม่"/>
    <s v="11122"/>
    <s v="รพ. ดอยสะเก็ด"/>
    <s v="รพช."/>
    <n v="4"/>
    <s v="P04"/>
    <x v="0"/>
    <n v="70217609.340000004"/>
    <n v="62509443.799999997"/>
    <n v="31254721.899999999"/>
    <n v="39651554.119999997"/>
    <n v="8396832.2200000007"/>
    <n v="26.865803659574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ใหม่"/>
    <s v="11125"/>
    <s v="รพ. ฝาง"/>
    <s v="รพท."/>
    <n v="4"/>
    <s v="P04"/>
    <x v="0"/>
    <n v="269061067.94999999"/>
    <n v="267000000"/>
    <n v="133500000"/>
    <n v="125297470.05"/>
    <n v="-8202529.9500000002"/>
    <n v="-6.1442171910112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5"/>
  </r>
  <r>
    <s v="256906"/>
    <n v="1"/>
    <s v="เชียงใหม่"/>
    <s v="11136"/>
    <s v="รพ. เวียงแหง"/>
    <s v="รพช."/>
    <n v="4"/>
    <s v="P04"/>
    <x v="0"/>
    <n v="30473219.670000002"/>
    <n v="41635000"/>
    <n v="20817500"/>
    <n v="24835864.620000001"/>
    <n v="4018364.62"/>
    <n v="19.302820319442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ใหม่"/>
    <s v="11127"/>
    <s v="รพ. พร้าว"/>
    <s v="รพช."/>
    <n v="4"/>
    <s v="P04"/>
    <x v="0"/>
    <n v="70833801.129999995"/>
    <n v="55230117.259999998"/>
    <n v="27615058.629999999"/>
    <n v="37574493.93"/>
    <n v="9959435.3000000007"/>
    <n v="36.065233224529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ใหม่"/>
    <s v="11130"/>
    <s v="รพ. สันทราย"/>
    <s v="รพท."/>
    <n v="4"/>
    <s v="P04"/>
    <x v="0"/>
    <n v="321427961.76999998"/>
    <n v="355061926.57999998"/>
    <n v="177530963.28999999"/>
    <n v="178890423.56999999"/>
    <n v="1359460.28"/>
    <n v="0.76575953557988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ใหม่"/>
    <s v="11132"/>
    <s v="รพ. ฮอด"/>
    <s v="รพช."/>
    <n v="4"/>
    <s v="P04"/>
    <x v="0"/>
    <n v="74435017.969999999"/>
    <n v="82865812.189999998"/>
    <n v="41432906.094999999"/>
    <n v="53904180.140000001"/>
    <n v="12471274.045"/>
    <n v="30.099925929417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ใหม่"/>
    <s v="11137"/>
    <s v="รพ. ไชยปราการ"/>
    <s v="รพช."/>
    <n v="4"/>
    <s v="P04"/>
    <x v="0"/>
    <n v="49153134.170000002"/>
    <n v="45722540"/>
    <n v="22861270"/>
    <n v="27765159.600000001"/>
    <n v="4903889.5999999996"/>
    <n v="21.450643818125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เชียงใหม่"/>
    <s v="11134"/>
    <s v="รพ. อมก๋อย"/>
    <s v="รพช."/>
    <n v="4"/>
    <s v="P04"/>
    <x v="0"/>
    <n v="91659558.5"/>
    <n v="91548069.579999998"/>
    <n v="45774034.789999999"/>
    <n v="68605415.189999998"/>
    <n v="22831380.399999999"/>
    <n v="49.8784529367898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ใหม่"/>
    <s v="11138"/>
    <s v="รพ. แม่วาง"/>
    <s v="รพช."/>
    <n v="4"/>
    <s v="P04"/>
    <x v="0"/>
    <n v="46257748.009999998"/>
    <n v="47980000"/>
    <n v="23990000"/>
    <n v="28010979.879999999"/>
    <n v="4020979.88"/>
    <n v="16.761066611088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เชียงใหม่"/>
    <s v="11121"/>
    <s v="รพ. เชียงดาว"/>
    <s v="รพช."/>
    <n v="4"/>
    <s v="P04"/>
    <x v="0"/>
    <n v="103530524.7"/>
    <n v="120591000"/>
    <n v="60295500"/>
    <n v="73960479.269999996"/>
    <n v="13664979.27"/>
    <n v="22.663348458840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เชียงใหม่"/>
    <s v="11128"/>
    <s v="รพ. สันป่าตอง"/>
    <s v="รพท."/>
    <n v="4"/>
    <s v="P04"/>
    <x v="0"/>
    <n v="235069519.84"/>
    <n v="273675480"/>
    <n v="136837740"/>
    <n v="153222125.86000001"/>
    <n v="16384385.859999999"/>
    <n v="11.97358700896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เชียงใหม่"/>
    <s v="11131"/>
    <s v="รพ. หางดง"/>
    <s v="รพช."/>
    <n v="4"/>
    <s v="P04"/>
    <x v="0"/>
    <n v="78717626.319999993"/>
    <n v="118859774"/>
    <n v="59429887"/>
    <n v="52407355.899999999"/>
    <n v="-7022531.0999999996"/>
    <n v="-11.81649748046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5"/>
  </r>
  <r>
    <s v="256906"/>
    <n v="1"/>
    <s v="เชียงใหม่"/>
    <s v="11133"/>
    <s v="รพ. ดอยเต่า"/>
    <s v="รพช."/>
    <n v="4"/>
    <s v="P04"/>
    <x v="0"/>
    <n v="41099630.130000003"/>
    <n v="54418553.159999996"/>
    <n v="27209276.579999998"/>
    <n v="37193855.299999997"/>
    <n v="9984578.7200000007"/>
    <n v="36.695494974456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เชียงใหม่"/>
    <s v="11126"/>
    <s v="รพ. แม่อาย"/>
    <s v="รพช."/>
    <n v="4"/>
    <s v="P04"/>
    <x v="0"/>
    <n v="94120815.650000006"/>
    <n v="113731216.48999999"/>
    <n v="56865608.244999997"/>
    <n v="51486596.920000002"/>
    <n v="-5379011.3250000002"/>
    <n v="-9.45916431918752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5"/>
  </r>
  <r>
    <s v="256906"/>
    <n v="1"/>
    <s v="เชียงใหม่"/>
    <s v="11135"/>
    <s v="รพ. สารภี"/>
    <s v="รพช."/>
    <n v="4"/>
    <s v="P04"/>
    <x v="0"/>
    <n v="74773316.540000007"/>
    <n v="60501440.060000002"/>
    <n v="30250720.030000001"/>
    <n v="46372285.399999999"/>
    <n v="16121565.369999999"/>
    <n v="53.2931624569994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เชียงใหม่"/>
    <s v="11139"/>
    <s v="รพ. แม่ออน"/>
    <s v="รพช."/>
    <n v="4"/>
    <s v="P04"/>
    <x v="0"/>
    <n v="33274505.789999999"/>
    <n v="29845720"/>
    <n v="14922860"/>
    <n v="19338990.550000001"/>
    <n v="4416130.55"/>
    <n v="29.5930575640325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4"/>
    <s v="P04"/>
    <x v="0"/>
    <n v="70938363.939999998"/>
    <n v="68381890"/>
    <n v="34190945"/>
    <n v="57444454.469999999"/>
    <n v="23253509.469999999"/>
    <n v="68.010724681637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เชียงใหม่"/>
    <s v="11129"/>
    <s v="รพ. สันกำแพง"/>
    <s v="รพช."/>
    <n v="4"/>
    <s v="P04"/>
    <x v="0"/>
    <n v="69170251.280000001"/>
    <n v="68980000"/>
    <n v="34490000"/>
    <n v="45973836.469999999"/>
    <n v="11483836.470000001"/>
    <n v="33.296133574949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ใหม่"/>
    <s v="11123"/>
    <s v="รพ. แม่แตง"/>
    <s v="รพช."/>
    <n v="4"/>
    <s v="P04"/>
    <x v="0"/>
    <n v="95089616.219999999"/>
    <n v="93000000"/>
    <n v="46500000"/>
    <n v="59552120.579999998"/>
    <n v="13052120.58"/>
    <n v="28.0690765161290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เชียงใหม่"/>
    <s v="06009"/>
    <s v="รพ. แม่ตื่น"/>
    <s v="รพช."/>
    <n v="4"/>
    <s v="P04"/>
    <x v="0"/>
    <n v="29532269.379999999"/>
    <n v="28862907.449999999"/>
    <n v="14431453.725"/>
    <n v="41744487.32"/>
    <n v="27313033.594999999"/>
    <n v="189.26044538177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7"/>
  </r>
  <r>
    <s v="256906"/>
    <n v="1"/>
    <s v="เชียงใหม่"/>
    <s v="11643"/>
    <s v="รพ. ดอยหล่อ"/>
    <s v="รพช."/>
    <n v="5"/>
    <s v="P05"/>
    <x v="1"/>
    <n v="103800"/>
    <n v="100000"/>
    <n v="50000"/>
    <n v="54950"/>
    <n v="4950"/>
    <n v="9.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5"/>
    <s v="P05"/>
    <x v="1"/>
    <n v="0"/>
    <n v="150000"/>
    <n v="75000"/>
    <n v="64420"/>
    <n v="-10580"/>
    <n v="-14.106666666666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1"/>
    <s v="รพ. หางดง"/>
    <s v="รพช."/>
    <n v="5"/>
    <s v="P05"/>
    <x v="1"/>
    <n v="405818.18"/>
    <n v="300000"/>
    <n v="150000"/>
    <n v="79900"/>
    <n v="-70100"/>
    <n v="-46.733333333333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30"/>
    <s v="รพ. สันทราย"/>
    <s v="รพท."/>
    <n v="5"/>
    <s v="P05"/>
    <x v="1"/>
    <n v="527890.9"/>
    <n v="332625"/>
    <n v="166312.5"/>
    <n v="502350"/>
    <n v="336037.5"/>
    <n v="202.051860202931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เชียงใหม่"/>
    <s v="11132"/>
    <s v="รพ. ฮอด"/>
    <s v="รพช."/>
    <n v="5"/>
    <s v="P05"/>
    <x v="1"/>
    <n v="221563.63"/>
    <n v="370000"/>
    <n v="185000"/>
    <n v="168800"/>
    <n v="-16200"/>
    <n v="-8.75675675675675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5"/>
    <s v="รพ. ฝาง"/>
    <s v="รพท."/>
    <n v="5"/>
    <s v="P05"/>
    <x v="1"/>
    <n v="382963.63"/>
    <n v="500000"/>
    <n v="250000"/>
    <n v="51350"/>
    <n v="-198650"/>
    <n v="-79.4599999999999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38"/>
    <s v="รพ. แม่วาง"/>
    <s v="รพช."/>
    <n v="5"/>
    <s v="P05"/>
    <x v="1"/>
    <n v="53400"/>
    <n v="54000"/>
    <n v="27000"/>
    <n v="23250"/>
    <n v="-3750"/>
    <n v="-13.888888888888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3"/>
    <s v="รพ. ดอยเต่า"/>
    <s v="รพช."/>
    <n v="5"/>
    <s v="P05"/>
    <x v="1"/>
    <n v="147381.81"/>
    <n v="30000"/>
    <n v="15000"/>
    <n v="44300"/>
    <n v="29300"/>
    <n v="195.3333333333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เชียงใหม่"/>
    <s v="11124"/>
    <s v="รพ. สะเมิง"/>
    <s v="รพช."/>
    <n v="5"/>
    <s v="P05"/>
    <x v="1"/>
    <n v="138109.09"/>
    <n v="128835"/>
    <n v="64417.5"/>
    <n v="114000"/>
    <n v="49582.5"/>
    <n v="76.9705437187100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เชียงใหม่"/>
    <s v="11134"/>
    <s v="รพ. อมก๋อย"/>
    <s v="รพช."/>
    <n v="5"/>
    <s v="P05"/>
    <x v="1"/>
    <n v="167181.81"/>
    <n v="227159.09"/>
    <n v="113579.545"/>
    <n v="126000"/>
    <n v="12420.455"/>
    <n v="10.935468177830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9"/>
    <s v="รพ. สันกำแพง"/>
    <s v="รพช."/>
    <n v="5"/>
    <s v="P05"/>
    <x v="1"/>
    <n v="244625.45"/>
    <n v="200000"/>
    <n v="100000"/>
    <n v="125830"/>
    <n v="25830"/>
    <n v="25.8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22"/>
    <s v="รพ. ดอยสะเก็ด"/>
    <s v="รพช."/>
    <n v="5"/>
    <s v="P05"/>
    <x v="1"/>
    <n v="485672.72"/>
    <n v="600000"/>
    <n v="300000"/>
    <n v="287750"/>
    <n v="-12250"/>
    <n v="-4.08333333333333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3"/>
    <s v="รพ. แม่แตง"/>
    <s v="รพช."/>
    <n v="5"/>
    <s v="P05"/>
    <x v="1"/>
    <n v="65672.72"/>
    <n v="150000"/>
    <n v="75000"/>
    <n v="77550"/>
    <n v="2550"/>
    <n v="3.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7"/>
    <s v="รพ. ไชยปราการ"/>
    <s v="รพช."/>
    <n v="5"/>
    <s v="P05"/>
    <x v="1"/>
    <n v="107236.36"/>
    <n v="128790"/>
    <n v="64395"/>
    <n v="14850"/>
    <n v="-49545"/>
    <n v="-76.9392033542977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5"/>
    <s v="P05"/>
    <x v="1"/>
    <n v="211581.81"/>
    <n v="200000"/>
    <n v="100000"/>
    <n v="120100"/>
    <n v="20100"/>
    <n v="20.10000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19"/>
    <s v="รพ. จอมทอง"/>
    <s v="รพท."/>
    <n v="5"/>
    <s v="P05"/>
    <x v="1"/>
    <n v="254672.72"/>
    <n v="400000"/>
    <n v="200000"/>
    <n v="109400"/>
    <n v="-90600"/>
    <n v="-45.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35"/>
    <s v="รพ. สารภี"/>
    <s v="รพช."/>
    <n v="5"/>
    <s v="P05"/>
    <x v="1"/>
    <n v="174054.54"/>
    <n v="400000"/>
    <n v="200000"/>
    <n v="114400"/>
    <n v="-85600"/>
    <n v="-42.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ใหม่"/>
    <s v="11139"/>
    <s v="รพ. แม่ออน"/>
    <s v="รพช."/>
    <n v="5"/>
    <s v="P05"/>
    <x v="1"/>
    <n v="76581.81"/>
    <n v="51800"/>
    <n v="25900"/>
    <n v="54100"/>
    <n v="28200"/>
    <n v="108.88030888030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เชียงใหม่"/>
    <s v="11128"/>
    <s v="รพ. สันป่าตอง"/>
    <s v="รพท."/>
    <n v="5"/>
    <s v="P05"/>
    <x v="1"/>
    <n v="374803.63"/>
    <n v="551180"/>
    <n v="275590"/>
    <n v="236500"/>
    <n v="-39090"/>
    <n v="-14.184114082513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0713"/>
    <s v="รพ. นครพิงค์"/>
    <s v="รพศ."/>
    <n v="5"/>
    <s v="P05"/>
    <x v="1"/>
    <n v="2075161.09"/>
    <n v="1500000"/>
    <n v="750000"/>
    <n v="1026445"/>
    <n v="276445"/>
    <n v="36.8593333333333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36"/>
    <s v="รพ. เวียงแหง"/>
    <s v="รพช."/>
    <n v="5"/>
    <s v="P05"/>
    <x v="1"/>
    <n v="132709.09"/>
    <n v="70000"/>
    <n v="35000"/>
    <n v="111800"/>
    <n v="76800"/>
    <n v="219.42857142857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เชียงใหม่"/>
    <s v="11127"/>
    <s v="รพ. พร้าว"/>
    <s v="รพช."/>
    <n v="5"/>
    <s v="P05"/>
    <x v="1"/>
    <n v="415036.36"/>
    <n v="240000"/>
    <n v="120000"/>
    <n v="122100"/>
    <n v="2100"/>
    <n v="1.7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26"/>
    <s v="รพ. แม่อาย"/>
    <s v="รพช."/>
    <n v="5"/>
    <s v="P05"/>
    <x v="1"/>
    <n v="77181.81"/>
    <n v="142380"/>
    <n v="71190"/>
    <n v="28550"/>
    <n v="-42640"/>
    <n v="-59.8960528164068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21"/>
    <s v="รพ. เชียงดาว"/>
    <s v="รพช."/>
    <n v="5"/>
    <s v="P05"/>
    <x v="1"/>
    <n v="52636.36"/>
    <n v="45000"/>
    <n v="22500"/>
    <n v="26250"/>
    <n v="3750"/>
    <n v="16.666666666666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06009"/>
    <s v="รพ. แม่ตื่น"/>
    <s v="รพช."/>
    <n v="5"/>
    <s v="P05"/>
    <x v="1"/>
    <n v="212.72"/>
    <n v="44900"/>
    <n v="22450"/>
    <n v="0"/>
    <n v="-224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643"/>
    <s v="รพ. ดอยหล่อ"/>
    <s v="รพช."/>
    <n v="6"/>
    <s v="P06"/>
    <x v="2"/>
    <n v="0"/>
    <n v="0"/>
    <n v="0"/>
    <n v="-3640"/>
    <n v="-3640"/>
    <n v="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6"/>
    <s v="P06"/>
    <x v="2"/>
    <n v="0"/>
    <n v="53000"/>
    <n v="26500"/>
    <n v="8958"/>
    <n v="-17542"/>
    <n v="-66.196226415094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ใหม่"/>
    <s v="11129"/>
    <s v="รพ. สันกำแพง"/>
    <s v="รพช."/>
    <n v="6"/>
    <s v="P06"/>
    <x v="2"/>
    <n v="101602.09"/>
    <n v="200000"/>
    <n v="100000"/>
    <n v="42888"/>
    <n v="-57112"/>
    <n v="-57.1120000000000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6"/>
    <s v="P06"/>
    <x v="2"/>
    <n v="730.9"/>
    <n v="0"/>
    <n v="0"/>
    <n v="182"/>
    <n v="182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9"/>
    <s v="รพ. แม่ออน"/>
    <s v="รพช."/>
    <n v="6"/>
    <s v="P06"/>
    <x v="2"/>
    <n v="23638.9"/>
    <n v="152770"/>
    <n v="76385"/>
    <n v="19589"/>
    <n v="-56796"/>
    <n v="-74.35491261373310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ใหม่"/>
    <s v="11138"/>
    <s v="รพ. แม่วาง"/>
    <s v="รพช."/>
    <n v="6"/>
    <s v="P06"/>
    <x v="2"/>
    <n v="0"/>
    <n v="10000"/>
    <n v="5000"/>
    <n v="6907"/>
    <n v="1907"/>
    <n v="38.1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ใหม่"/>
    <s v="11123"/>
    <s v="รพ. แม่แตง"/>
    <s v="รพช."/>
    <n v="6"/>
    <s v="P06"/>
    <x v="2"/>
    <n v="14809.13"/>
    <n v="40000"/>
    <n v="20000"/>
    <n v="4627"/>
    <n v="-15373"/>
    <n v="-76.86499999999999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ใหม่"/>
    <s v="11134"/>
    <s v="รพ. อมก๋อย"/>
    <s v="รพช."/>
    <n v="6"/>
    <s v="P06"/>
    <x v="2"/>
    <n v="139873.09"/>
    <n v="83305.09"/>
    <n v="41652.544999999998"/>
    <n v="69034"/>
    <n v="27381.455000000002"/>
    <n v="65.737771845633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ใหม่"/>
    <s v="11128"/>
    <s v="รพ. สันป่าตอง"/>
    <s v="รพท."/>
    <n v="6"/>
    <s v="P06"/>
    <x v="2"/>
    <n v="1069935.07"/>
    <n v="992910"/>
    <n v="496455"/>
    <n v="283914.5"/>
    <n v="-212540.5"/>
    <n v="-42.8116344885236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ใหม่"/>
    <s v="10713"/>
    <s v="รพ. นครพิงค์"/>
    <s v="รพศ."/>
    <n v="6"/>
    <s v="P06"/>
    <x v="2"/>
    <n v="54866070.880000003"/>
    <n v="18000000"/>
    <n v="9000000"/>
    <n v="11795525.800000001"/>
    <n v="2795525.8"/>
    <n v="31.061397777777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24"/>
    <s v="รพ. สะเมิง"/>
    <s v="รพช."/>
    <n v="6"/>
    <s v="P06"/>
    <x v="2"/>
    <n v="710.18"/>
    <n v="0"/>
    <n v="0"/>
    <n v="7326.79"/>
    <n v="7326.79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27"/>
    <s v="รพ. พร้าว"/>
    <s v="รพช."/>
    <n v="6"/>
    <s v="P06"/>
    <x v="2"/>
    <n v="0"/>
    <n v="10000"/>
    <n v="5000"/>
    <n v="18413.75"/>
    <n v="13413.75"/>
    <n v="268.274999999999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เชียงใหม่"/>
    <s v="11137"/>
    <s v="รพ. ไชยปราการ"/>
    <s v="รพช."/>
    <n v="6"/>
    <s v="P06"/>
    <x v="2"/>
    <n v="162729"/>
    <n v="139590"/>
    <n v="69795"/>
    <n v="71383"/>
    <n v="1588"/>
    <n v="2.2752346156601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33"/>
    <s v="รพ. ดอยเต่า"/>
    <s v="รพช."/>
    <n v="6"/>
    <s v="P06"/>
    <x v="2"/>
    <n v="144972.54"/>
    <n v="50000"/>
    <n v="25000"/>
    <n v="65089.75"/>
    <n v="40089.75"/>
    <n v="160.3590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เชียงใหม่"/>
    <s v="11119"/>
    <s v="รพ. จอมทอง"/>
    <s v="รพท."/>
    <n v="6"/>
    <s v="P06"/>
    <x v="2"/>
    <n v="1369586.18"/>
    <n v="559500"/>
    <n v="279750"/>
    <n v="360423"/>
    <n v="80673"/>
    <n v="28.837533512064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31"/>
    <s v="รพ. หางดง"/>
    <s v="รพช."/>
    <n v="6"/>
    <s v="P06"/>
    <x v="2"/>
    <n v="50341.36"/>
    <n v="290000"/>
    <n v="145000"/>
    <n v="278059.7"/>
    <n v="133059.70000000001"/>
    <n v="91.7653103448275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เชียงใหม่"/>
    <s v="11135"/>
    <s v="รพ. สารภี"/>
    <s v="รพช."/>
    <n v="6"/>
    <s v="P06"/>
    <x v="2"/>
    <n v="90273"/>
    <n v="250000"/>
    <n v="125000"/>
    <n v="168854.5"/>
    <n v="43854.5"/>
    <n v="35.0835999999999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ใหม่"/>
    <s v="06009"/>
    <s v="รพ. แม่ตื่น"/>
    <s v="รพช."/>
    <n v="6"/>
    <s v="P06"/>
    <x v="2"/>
    <n v="9780.2099999999991"/>
    <n v="15000"/>
    <n v="7500"/>
    <n v="0"/>
    <n v="-7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26"/>
    <s v="รพ. แม่อาย"/>
    <s v="รพช."/>
    <n v="6"/>
    <s v="P06"/>
    <x v="2"/>
    <n v="28783.94"/>
    <n v="39254.400000000001"/>
    <n v="19627.2"/>
    <n v="15082"/>
    <n v="-4545.2"/>
    <n v="-23.157658759272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22"/>
    <s v="รพ. ดอยสะเก็ด"/>
    <s v="รพช."/>
    <n v="6"/>
    <s v="P06"/>
    <x v="2"/>
    <n v="19805.72"/>
    <n v="185000"/>
    <n v="92500"/>
    <n v="5551.5"/>
    <n v="-86948.5"/>
    <n v="-93.99837837837840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ใหม่"/>
    <s v="11125"/>
    <s v="รพ. ฝาง"/>
    <s v="รพท."/>
    <n v="6"/>
    <s v="P06"/>
    <x v="2"/>
    <n v="2093655.81"/>
    <n v="2830000"/>
    <n v="1415000"/>
    <n v="846506.5"/>
    <n v="-568493.5"/>
    <n v="-40.1762190812721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ใหม่"/>
    <s v="11132"/>
    <s v="รพ. ฮอด"/>
    <s v="รพช."/>
    <n v="6"/>
    <s v="P06"/>
    <x v="2"/>
    <n v="216026.18"/>
    <n v="139576"/>
    <n v="69788"/>
    <n v="49637.25"/>
    <n v="-20150.75"/>
    <n v="-28.874233392560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36"/>
    <s v="รพ. เวียงแหง"/>
    <s v="รพช."/>
    <n v="6"/>
    <s v="P06"/>
    <x v="2"/>
    <n v="5062.7299999999996"/>
    <n v="5000"/>
    <n v="2500"/>
    <n v="150"/>
    <n v="-2350"/>
    <n v="-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30"/>
    <s v="รพ. สันทราย"/>
    <s v="รพท."/>
    <n v="6"/>
    <s v="P06"/>
    <x v="2"/>
    <n v="1652882.18"/>
    <n v="1378723.5"/>
    <n v="689361.75"/>
    <n v="271408"/>
    <n v="-417953.75"/>
    <n v="-60.629089153844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ใหม่"/>
    <s v="11121"/>
    <s v="รพ. เชียงดาว"/>
    <s v="รพช."/>
    <n v="6"/>
    <s v="P06"/>
    <x v="2"/>
    <n v="85458.54"/>
    <n v="20000"/>
    <n v="10000"/>
    <n v="58373"/>
    <n v="48373"/>
    <n v="483.7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เชียงใหม่"/>
    <s v="11643"/>
    <s v="รพ. ดอยหล่อ"/>
    <s v="รพช."/>
    <n v="7"/>
    <s v="P61"/>
    <x v="3"/>
    <n v="254049.21"/>
    <n v="273369.40000000002"/>
    <n v="136684.70000000001"/>
    <n v="152185.5"/>
    <n v="15500.8"/>
    <n v="11.340552380771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7"/>
    <s v="P61"/>
    <x v="3"/>
    <n v="229313.5"/>
    <n v="225000"/>
    <n v="112500"/>
    <n v="124311.99"/>
    <n v="11811.99"/>
    <n v="10.499546666666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37"/>
    <s v="รพ. ไชยปราการ"/>
    <s v="รพช."/>
    <n v="7"/>
    <s v="P61"/>
    <x v="3"/>
    <n v="562084.25"/>
    <n v="666230"/>
    <n v="333115"/>
    <n v="326448.61"/>
    <n v="-6666.39"/>
    <n v="-2.0012278042117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06009"/>
    <s v="รพ. แม่ตื่น"/>
    <s v="รพช."/>
    <n v="7"/>
    <s v="P61"/>
    <x v="3"/>
    <n v="206629.41"/>
    <n v="227279.41"/>
    <n v="113639.705"/>
    <n v="171550.71"/>
    <n v="57911.004999999997"/>
    <n v="50.960185966691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ใหม่"/>
    <s v="11121"/>
    <s v="รพ. เชียงดาว"/>
    <s v="รพช."/>
    <n v="7"/>
    <s v="P61"/>
    <x v="3"/>
    <n v="1054078.74"/>
    <n v="1200000"/>
    <n v="600000"/>
    <n v="641244.49"/>
    <n v="41244.49"/>
    <n v="6.8740816666666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33"/>
    <s v="รพ. ดอยเต่า"/>
    <s v="รพช."/>
    <n v="7"/>
    <s v="P61"/>
    <x v="3"/>
    <n v="888280.37"/>
    <n v="1050000"/>
    <n v="525000"/>
    <n v="381009.27"/>
    <n v="-143990.73000000001"/>
    <n v="-27.426805714285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ใหม่"/>
    <s v="11122"/>
    <s v="รพ. ดอยสะเก็ด"/>
    <s v="รพช."/>
    <n v="7"/>
    <s v="P61"/>
    <x v="3"/>
    <n v="1114982.69"/>
    <n v="1492081.11"/>
    <n v="746040.55500000005"/>
    <n v="890543.71"/>
    <n v="144503.155"/>
    <n v="19.369343131755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3"/>
    <s v="รพ. แม่แตง"/>
    <s v="รพช."/>
    <n v="7"/>
    <s v="P61"/>
    <x v="3"/>
    <n v="1020184.69"/>
    <n v="1500000"/>
    <n v="750000"/>
    <n v="510699.52000000002"/>
    <n v="-239300.48000000001"/>
    <n v="-31.90673066666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ใหม่"/>
    <s v="11129"/>
    <s v="รพ. สันกำแพง"/>
    <s v="รพช."/>
    <n v="7"/>
    <s v="P61"/>
    <x v="3"/>
    <n v="597955.22"/>
    <n v="919000"/>
    <n v="459500"/>
    <n v="411579.96"/>
    <n v="-47920.04"/>
    <n v="-10.428735582154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7"/>
    <s v="P61"/>
    <x v="3"/>
    <n v="1873228.54"/>
    <n v="2120000"/>
    <n v="1060000"/>
    <n v="1324862.5"/>
    <n v="264862.5"/>
    <n v="24.987028301886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9"/>
    <s v="รพ. แม่ออน"/>
    <s v="รพช."/>
    <n v="7"/>
    <s v="P61"/>
    <x v="3"/>
    <n v="632596.31999999995"/>
    <n v="847330"/>
    <n v="423665"/>
    <n v="415204"/>
    <n v="-8461"/>
    <n v="-1.9970967627724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0"/>
    <s v="รพ. สันทราย"/>
    <s v="รพท."/>
    <n v="7"/>
    <s v="P61"/>
    <x v="3"/>
    <n v="5023399.47"/>
    <n v="4646213.49"/>
    <n v="2323106.7450000001"/>
    <n v="3274067.73"/>
    <n v="950960.98499999999"/>
    <n v="40.934881147702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1124"/>
    <s v="รพ. สะเมิง"/>
    <s v="รพช."/>
    <n v="7"/>
    <s v="P61"/>
    <x v="3"/>
    <n v="632460.31000000006"/>
    <n v="535154"/>
    <n v="267577"/>
    <n v="340755.22"/>
    <n v="73178.22"/>
    <n v="27.3484716548881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0713"/>
    <s v="รพ. นครพิงค์"/>
    <s v="รพศ."/>
    <n v="7"/>
    <s v="P61"/>
    <x v="3"/>
    <n v="52360511.409999996"/>
    <n v="85000000"/>
    <n v="42500000"/>
    <n v="39276703.170000002"/>
    <n v="-3223296.83"/>
    <n v="-7.58422783529412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25"/>
    <s v="รพ. ฝาง"/>
    <s v="รพท."/>
    <n v="7"/>
    <s v="P61"/>
    <x v="3"/>
    <n v="11556433.41"/>
    <n v="11700000"/>
    <n v="5850000"/>
    <n v="6731092.1100000003"/>
    <n v="881092.11"/>
    <n v="15.061403589743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28"/>
    <s v="รพ. สันป่าตอง"/>
    <s v="รพท."/>
    <n v="7"/>
    <s v="P61"/>
    <x v="3"/>
    <n v="12224471.609999999"/>
    <n v="13059070"/>
    <n v="6529535"/>
    <n v="7680151.9000000004"/>
    <n v="1150616.8999999999"/>
    <n v="17.621728040358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26"/>
    <s v="รพ. แม่อาย"/>
    <s v="รพช."/>
    <n v="7"/>
    <s v="P61"/>
    <x v="3"/>
    <n v="846522.87"/>
    <n v="1230809.6399999999"/>
    <n v="615404.81999999995"/>
    <n v="492848.95"/>
    <n v="-122555.87"/>
    <n v="-19.914675026432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35"/>
    <s v="รพ. สารภี"/>
    <s v="รพช."/>
    <n v="7"/>
    <s v="P61"/>
    <x v="3"/>
    <n v="1269477.8799999999"/>
    <n v="1558960.59"/>
    <n v="779480.29500000004"/>
    <n v="785715.31"/>
    <n v="6235.0150000000003"/>
    <n v="0.799893857483593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6"/>
    <s v="รพ. เวียงแหง"/>
    <s v="รพช."/>
    <n v="7"/>
    <s v="P61"/>
    <x v="3"/>
    <n v="388004.25"/>
    <n v="370000"/>
    <n v="185000"/>
    <n v="274118.65000000002"/>
    <n v="89118.65"/>
    <n v="48.172243243243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31"/>
    <s v="รพ. หางดง"/>
    <s v="รพช."/>
    <n v="7"/>
    <s v="P61"/>
    <x v="3"/>
    <n v="2181325.0499999998"/>
    <n v="2220000"/>
    <n v="1110000"/>
    <n v="1459528.82"/>
    <n v="349528.82"/>
    <n v="31.489082882882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34"/>
    <s v="รพ. อมก๋อย"/>
    <s v="รพช."/>
    <n v="7"/>
    <s v="P61"/>
    <x v="3"/>
    <n v="327413.45"/>
    <n v="401738.54"/>
    <n v="200869.27"/>
    <n v="246646.25"/>
    <n v="45776.98"/>
    <n v="22.789439121275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7"/>
    <s v="รพ. พร้าว"/>
    <s v="รพช."/>
    <n v="7"/>
    <s v="P61"/>
    <x v="3"/>
    <n v="1324928.98"/>
    <n v="1408400"/>
    <n v="704200"/>
    <n v="789132.41"/>
    <n v="84932.41"/>
    <n v="12.060836410110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32"/>
    <s v="รพ. ฮอด"/>
    <s v="รพช."/>
    <n v="7"/>
    <s v="P61"/>
    <x v="3"/>
    <n v="664247.55000000005"/>
    <n v="1243000"/>
    <n v="621500"/>
    <n v="579925.04"/>
    <n v="-41574.959999999999"/>
    <n v="-6.68945454545455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19"/>
    <s v="รพ. จอมทอง"/>
    <s v="รพท."/>
    <n v="7"/>
    <s v="P61"/>
    <x v="3"/>
    <n v="11255212.390000001"/>
    <n v="15437000"/>
    <n v="7718500"/>
    <n v="7176699.4000000004"/>
    <n v="-541800.6"/>
    <n v="-7.01950638077347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38"/>
    <s v="รพ. แม่วาง"/>
    <s v="รพช."/>
    <n v="7"/>
    <s v="P61"/>
    <x v="3"/>
    <n v="398424"/>
    <n v="525000"/>
    <n v="262500"/>
    <n v="287879.24"/>
    <n v="25379.24"/>
    <n v="9.66828190476189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8"/>
    <s v="P07"/>
    <x v="4"/>
    <n v="1391266.99"/>
    <n v="2128000"/>
    <n v="1064000"/>
    <n v="890556.54"/>
    <n v="-173443.46"/>
    <n v="-16.301077067669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643"/>
    <s v="รพ. ดอยหล่อ"/>
    <s v="รพช."/>
    <n v="8"/>
    <s v="P07"/>
    <x v="4"/>
    <n v="2482764.7999999998"/>
    <n v="3004106"/>
    <n v="1502053"/>
    <n v="1836528.68"/>
    <n v="334475.68"/>
    <n v="22.267901332376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27"/>
    <s v="รพ. พร้าว"/>
    <s v="รพช."/>
    <n v="8"/>
    <s v="P07"/>
    <x v="4"/>
    <n v="7881198.2800000003"/>
    <n v="6833990"/>
    <n v="3416995"/>
    <n v="4341687.5599999996"/>
    <n v="924692.56"/>
    <n v="27.061571936745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30"/>
    <s v="รพ. สันทราย"/>
    <s v="รพท."/>
    <n v="8"/>
    <s v="P07"/>
    <x v="4"/>
    <n v="48299045.420000002"/>
    <n v="67736412.560000002"/>
    <n v="33868206.280000001"/>
    <n v="28296699.989999998"/>
    <n v="-5571506.29"/>
    <n v="-16.450550241540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1121"/>
    <s v="รพ. เชียงดาว"/>
    <s v="รพช."/>
    <n v="8"/>
    <s v="P07"/>
    <x v="4"/>
    <n v="8127876.5800000001"/>
    <n v="8350000"/>
    <n v="4175000"/>
    <n v="4171080.37"/>
    <n v="-3919.63"/>
    <n v="-9.3883353293413199E-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5"/>
    <s v="รพ. สารภี"/>
    <s v="รพช."/>
    <n v="8"/>
    <s v="P07"/>
    <x v="4"/>
    <n v="8997954.4000000004"/>
    <n v="13168592.24"/>
    <n v="6584296.1200000001"/>
    <n v="6179081.7800000003"/>
    <n v="-405214.34"/>
    <n v="-6.15425449607513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25"/>
    <s v="รพ. ฝาง"/>
    <s v="รพท."/>
    <n v="8"/>
    <s v="P07"/>
    <x v="4"/>
    <n v="64203025.810000002"/>
    <n v="68500000"/>
    <n v="34250000"/>
    <n v="38976812.93"/>
    <n v="4726812.93"/>
    <n v="13.800913664233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26"/>
    <s v="รพ. แม่อาย"/>
    <s v="รพช."/>
    <n v="8"/>
    <s v="P07"/>
    <x v="4"/>
    <n v="6375324.5800000001"/>
    <n v="7008930.5999999996"/>
    <n v="3504465.3"/>
    <n v="3524689.18"/>
    <n v="20223.88"/>
    <n v="0.577088892847647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24"/>
    <s v="รพ. สะเมิง"/>
    <s v="รพช."/>
    <n v="8"/>
    <s v="P07"/>
    <x v="4"/>
    <n v="3315605.24"/>
    <n v="3758398"/>
    <n v="1879199"/>
    <n v="2718827.06"/>
    <n v="839628.06"/>
    <n v="44.68010359733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1136"/>
    <s v="รพ. เวียงแหง"/>
    <s v="รพช."/>
    <n v="8"/>
    <s v="P07"/>
    <x v="4"/>
    <n v="2014912.1"/>
    <n v="2435000"/>
    <n v="1217500"/>
    <n v="1379525.08"/>
    <n v="162025.07999999999"/>
    <n v="13.308014784394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38"/>
    <s v="รพ. แม่วาง"/>
    <s v="รพช."/>
    <n v="8"/>
    <s v="P07"/>
    <x v="4"/>
    <n v="2513089.08"/>
    <n v="2970000"/>
    <n v="1485000"/>
    <n v="1649735.95"/>
    <n v="164735.95000000001"/>
    <n v="11.093329966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2"/>
    <s v="รพ. ดอยสะเก็ด"/>
    <s v="รพช."/>
    <n v="8"/>
    <s v="P07"/>
    <x v="4"/>
    <n v="7940895.7699999996"/>
    <n v="11139749.84"/>
    <n v="5569874.9199999999"/>
    <n v="8115618.8600000003"/>
    <n v="2545743.94"/>
    <n v="45.7055854317101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ใหม่"/>
    <s v="11128"/>
    <s v="รพ. สันป่าตอง"/>
    <s v="รพท."/>
    <n v="8"/>
    <s v="P07"/>
    <x v="4"/>
    <n v="70310505.010000005"/>
    <n v="83735680"/>
    <n v="41867840"/>
    <n v="40011329.219999999"/>
    <n v="-1856510.78"/>
    <n v="-4.4342167639887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9"/>
    <s v="รพ. แม่ออน"/>
    <s v="รพช."/>
    <n v="8"/>
    <s v="P07"/>
    <x v="4"/>
    <n v="3401642.48"/>
    <n v="3440660"/>
    <n v="1720330"/>
    <n v="2064178.29"/>
    <n v="343848.29"/>
    <n v="19.98734486987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34"/>
    <s v="รพ. อมก๋อย"/>
    <s v="รพช."/>
    <n v="8"/>
    <s v="P07"/>
    <x v="4"/>
    <n v="3081194.45"/>
    <n v="4093337.14"/>
    <n v="2046668.57"/>
    <n v="2368881.15"/>
    <n v="322212.58"/>
    <n v="15.743271027023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3"/>
    <s v="รพ. แม่แตง"/>
    <s v="รพช."/>
    <n v="8"/>
    <s v="P07"/>
    <x v="4"/>
    <n v="4403647.22"/>
    <n v="7000000"/>
    <n v="3500000"/>
    <n v="2712193.38"/>
    <n v="-787806.62"/>
    <n v="-22.508760571428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3"/>
    <s v="รพ. ดอยเต่า"/>
    <s v="รพช."/>
    <n v="8"/>
    <s v="P07"/>
    <x v="4"/>
    <n v="3535034.46"/>
    <n v="3140000"/>
    <n v="1570000"/>
    <n v="2062530.37"/>
    <n v="492530.37"/>
    <n v="31.371361146496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8"/>
    <s v="P07"/>
    <x v="4"/>
    <n v="10401772.640000001"/>
    <n v="13152400"/>
    <n v="6576200"/>
    <n v="5670571.6900000004"/>
    <n v="-905628.31"/>
    <n v="-13.771301207384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0713"/>
    <s v="รพ. นครพิงค์"/>
    <s v="รพศ."/>
    <n v="8"/>
    <s v="P07"/>
    <x v="4"/>
    <n v="569527128.25"/>
    <n v="630000000"/>
    <n v="315000000"/>
    <n v="314538542.75999999"/>
    <n v="-461457.24"/>
    <n v="-0.14649436190476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06009"/>
    <s v="รพ. แม่ตื่น"/>
    <s v="รพช."/>
    <n v="8"/>
    <s v="P07"/>
    <x v="4"/>
    <n v="1209603.54"/>
    <n v="1231836.92"/>
    <n v="615918.46"/>
    <n v="1099811.56"/>
    <n v="483893.1"/>
    <n v="78.564474264986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ใหม่"/>
    <s v="11137"/>
    <s v="รพ. ไชยปราการ"/>
    <s v="รพช."/>
    <n v="8"/>
    <s v="P07"/>
    <x v="4"/>
    <n v="4266927.54"/>
    <n v="4950020"/>
    <n v="2475010"/>
    <n v="2652406.38"/>
    <n v="177396.38"/>
    <n v="7.16750154544830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19"/>
    <s v="รพ. จอมทอง"/>
    <s v="รพท."/>
    <n v="8"/>
    <s v="P07"/>
    <x v="4"/>
    <n v="78996776.010000005"/>
    <n v="91700000"/>
    <n v="45850000"/>
    <n v="46663562.140000001"/>
    <n v="813562.14"/>
    <n v="1.7743994329334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2"/>
    <s v="รพ. ฮอด"/>
    <s v="รพช."/>
    <n v="8"/>
    <s v="P07"/>
    <x v="4"/>
    <n v="4592776.45"/>
    <n v="5890000"/>
    <n v="2945000"/>
    <n v="3068619.25"/>
    <n v="123619.25"/>
    <n v="4.19759762308997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29"/>
    <s v="รพ. สันกำแพง"/>
    <s v="รพช."/>
    <n v="8"/>
    <s v="P07"/>
    <x v="4"/>
    <n v="6918886.54"/>
    <n v="9000000"/>
    <n v="4500000"/>
    <n v="4580138.97"/>
    <n v="80138.97"/>
    <n v="1.780866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1"/>
    <s v="รพ. หางดง"/>
    <s v="รพช."/>
    <n v="8"/>
    <s v="P07"/>
    <x v="4"/>
    <n v="14063914.039999999"/>
    <n v="18050000"/>
    <n v="9025000"/>
    <n v="9668414.9000000004"/>
    <n v="643414.9"/>
    <n v="7.12925096952908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643"/>
    <s v="รพ. ดอยหล่อ"/>
    <s v="รพช."/>
    <n v="9"/>
    <s v="P08"/>
    <x v="5"/>
    <n v="599289.17000000004"/>
    <n v="1099591.8"/>
    <n v="549795.9"/>
    <n v="379633.91"/>
    <n v="-170161.99"/>
    <n v="-30.9500289107284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23736"/>
    <s v="รพ. วัดจันทร์ เฉลิมพระเกียรติ 80 พรรษา"/>
    <s v="รพช."/>
    <n v="9"/>
    <s v="P08"/>
    <x v="5"/>
    <n v="567179.02"/>
    <n v="297000"/>
    <n v="148500"/>
    <n v="223103.91"/>
    <n v="74603.91"/>
    <n v="50.2383232323231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ใหม่"/>
    <s v="11123"/>
    <s v="รพ. แม่แตง"/>
    <s v="รพช."/>
    <n v="9"/>
    <s v="P08"/>
    <x v="5"/>
    <n v="1589474.91"/>
    <n v="3000000"/>
    <n v="1500000"/>
    <n v="1034280.42"/>
    <n v="-465719.58"/>
    <n v="-31.047972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ใหม่"/>
    <s v="11138"/>
    <s v="รพ. แม่วาง"/>
    <s v="รพช."/>
    <n v="9"/>
    <s v="P08"/>
    <x v="5"/>
    <n v="374960.95"/>
    <n v="440000"/>
    <n v="220000"/>
    <n v="504305.79"/>
    <n v="284305.78999999998"/>
    <n v="129.22990454545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เชียงใหม่"/>
    <s v="11127"/>
    <s v="รพ. พร้าว"/>
    <s v="รพช."/>
    <n v="9"/>
    <s v="P08"/>
    <x v="5"/>
    <n v="1291528.6499999999"/>
    <n v="953900"/>
    <n v="476950"/>
    <n v="1101518.44"/>
    <n v="624568.43999999994"/>
    <n v="130.95050634238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เชียงใหม่"/>
    <s v="11126"/>
    <s v="รพ. แม่อาย"/>
    <s v="รพช."/>
    <n v="9"/>
    <s v="P08"/>
    <x v="5"/>
    <n v="1190866.2"/>
    <n v="2012299.73"/>
    <n v="1006149.865"/>
    <n v="844844.42"/>
    <n v="-161305.44500000001"/>
    <n v="-16.031950170763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0713"/>
    <s v="รพ. นครพิงค์"/>
    <s v="รพศ."/>
    <n v="9"/>
    <s v="P08"/>
    <x v="5"/>
    <n v="230039462.41"/>
    <n v="200000000"/>
    <n v="100000000"/>
    <n v="81160069.540000007"/>
    <n v="-18839930.460000001"/>
    <n v="-18.83993046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36"/>
    <s v="รพ. เวียงแหง"/>
    <s v="รพช."/>
    <n v="9"/>
    <s v="P08"/>
    <x v="5"/>
    <n v="551886.27"/>
    <n v="728600"/>
    <n v="364300"/>
    <n v="341320.66"/>
    <n v="-22979.34"/>
    <n v="-6.30780675267637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34"/>
    <s v="รพ. อมก๋อย"/>
    <s v="รพช."/>
    <n v="9"/>
    <s v="P08"/>
    <x v="5"/>
    <n v="397748.33"/>
    <n v="861495.91"/>
    <n v="430747.95500000002"/>
    <n v="374950.51"/>
    <n v="-55797.445"/>
    <n v="-12.953618085081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9"/>
    <s v="รพ. แม่ออน"/>
    <s v="รพช."/>
    <n v="9"/>
    <s v="P08"/>
    <x v="5"/>
    <n v="995436.61"/>
    <n v="1236000"/>
    <n v="618000"/>
    <n v="595988.23"/>
    <n v="-22011.77"/>
    <n v="-3.5617750809061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8"/>
    <s v="รพ. สันป่าตอง"/>
    <s v="รพท."/>
    <n v="9"/>
    <s v="P08"/>
    <x v="5"/>
    <n v="24586334.329999998"/>
    <n v="31032630"/>
    <n v="15516315"/>
    <n v="11814502.98"/>
    <n v="-3701812.02"/>
    <n v="-23.857546202174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1131"/>
    <s v="รพ. หางดง"/>
    <s v="รพช."/>
    <n v="9"/>
    <s v="P08"/>
    <x v="5"/>
    <n v="1449789.56"/>
    <n v="2553000"/>
    <n v="1276500"/>
    <n v="652736.65"/>
    <n v="-623763.35"/>
    <n v="-48.865127301214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9"/>
    <s v="P08"/>
    <x v="5"/>
    <n v="1199619.25"/>
    <n v="909516"/>
    <n v="454758"/>
    <n v="673312.07"/>
    <n v="218554.07"/>
    <n v="48.0594228138921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1124"/>
    <s v="รพ. สะเมิง"/>
    <s v="รพช."/>
    <n v="9"/>
    <s v="P08"/>
    <x v="5"/>
    <n v="686750.26"/>
    <n v="1091912"/>
    <n v="545956"/>
    <n v="574488.34"/>
    <n v="28532.34"/>
    <n v="5.22612444958934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06009"/>
    <s v="รพ. แม่ตื่น"/>
    <s v="รพช."/>
    <n v="9"/>
    <s v="P08"/>
    <x v="5"/>
    <n v="490966.64"/>
    <n v="235605.27"/>
    <n v="117802.63499999999"/>
    <n v="307740.90999999997"/>
    <n v="189938.27499999999"/>
    <n v="161.2343178911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เชียงใหม่"/>
    <s v="11133"/>
    <s v="รพ. ดอยเต่า"/>
    <s v="รพช."/>
    <n v="9"/>
    <s v="P08"/>
    <x v="5"/>
    <n v="530495.69999999995"/>
    <n v="1254500"/>
    <n v="627250"/>
    <n v="450552.19"/>
    <n v="-176697.81"/>
    <n v="-28.1702367477083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ใหม่"/>
    <s v="11137"/>
    <s v="รพ. ไชยปราการ"/>
    <s v="รพช."/>
    <n v="9"/>
    <s v="P08"/>
    <x v="5"/>
    <n v="1047692.48"/>
    <n v="2728770"/>
    <n v="1364385"/>
    <n v="690804.97"/>
    <n v="-673580.03"/>
    <n v="-49.3687654144541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ใหม่"/>
    <s v="11119"/>
    <s v="รพ. จอมทอง"/>
    <s v="รพท."/>
    <n v="9"/>
    <s v="P08"/>
    <x v="5"/>
    <n v="10320165.560000001"/>
    <n v="13445000"/>
    <n v="6722500"/>
    <n v="4871820.12"/>
    <n v="-1850679.88"/>
    <n v="-27.529637486054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21"/>
    <s v="รพ. เชียงดาว"/>
    <s v="รพช."/>
    <n v="9"/>
    <s v="P08"/>
    <x v="5"/>
    <n v="1505305.88"/>
    <n v="2469000"/>
    <n v="1234500"/>
    <n v="1190808.31"/>
    <n v="-43691.69"/>
    <n v="-3.5392215471850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2"/>
    <s v="รพ. ฮอด"/>
    <s v="รพช."/>
    <n v="9"/>
    <s v="P08"/>
    <x v="5"/>
    <n v="1877651.6"/>
    <n v="1860000"/>
    <n v="930000"/>
    <n v="878857.83"/>
    <n v="-51142.17"/>
    <n v="-5.4991580645161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2"/>
    <s v="รพ. ดอยสะเก็ด"/>
    <s v="รพช."/>
    <n v="9"/>
    <s v="P08"/>
    <x v="5"/>
    <n v="1201569.8"/>
    <n v="1482702"/>
    <n v="741351"/>
    <n v="1159388.07"/>
    <n v="418037.07"/>
    <n v="56.388548744117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ใหม่"/>
    <s v="11129"/>
    <s v="รพ. สันกำแพง"/>
    <s v="รพช."/>
    <n v="9"/>
    <s v="P08"/>
    <x v="5"/>
    <n v="861852.67"/>
    <n v="1720000"/>
    <n v="860000"/>
    <n v="505694.47"/>
    <n v="-354305.53"/>
    <n v="-41.1983174418605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25"/>
    <s v="รพ. ฝาง"/>
    <s v="รพท."/>
    <n v="9"/>
    <s v="P08"/>
    <x v="5"/>
    <n v="10510584.93"/>
    <n v="14500000"/>
    <n v="7250000"/>
    <n v="8462932.4100000001"/>
    <n v="1212932.4099999999"/>
    <n v="16.730102206896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35"/>
    <s v="รพ. สารภี"/>
    <s v="รพช."/>
    <n v="9"/>
    <s v="P08"/>
    <x v="5"/>
    <n v="1760225.7"/>
    <n v="1103961.45"/>
    <n v="551980.72499999998"/>
    <n v="654392.74"/>
    <n v="102412.015"/>
    <n v="18.553549129817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30"/>
    <s v="รพ. สันทราย"/>
    <s v="รพท."/>
    <n v="9"/>
    <s v="P08"/>
    <x v="5"/>
    <n v="2752875.77"/>
    <n v="5535596.79"/>
    <n v="2767798.395"/>
    <n v="1688414.69"/>
    <n v="-1079383.7050000001"/>
    <n v="-38.9979164288084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ใหม่"/>
    <s v="23736"/>
    <s v="รพ. วัดจันทร์ เฉลิมพระเกียรติ 80 พรรษา"/>
    <s v="รพช."/>
    <n v="10"/>
    <s v="P09"/>
    <x v="6"/>
    <n v="35478.94"/>
    <n v="18000"/>
    <n v="9000"/>
    <n v="7595"/>
    <n v="-1405"/>
    <n v="-15.611111111111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643"/>
    <s v="รพ. ดอยหล่อ"/>
    <s v="รพช."/>
    <n v="10"/>
    <s v="P09"/>
    <x v="6"/>
    <n v="1792214.95"/>
    <n v="2972880.02"/>
    <n v="1486440.01"/>
    <n v="1287141.75"/>
    <n v="-199298.26"/>
    <n v="-13.407756697829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5"/>
    <s v="รพ. ฝาง"/>
    <s v="รพท."/>
    <n v="10"/>
    <s v="P09"/>
    <x v="6"/>
    <n v="13496769.6"/>
    <n v="20300000"/>
    <n v="10150000"/>
    <n v="5456576"/>
    <n v="-4693424"/>
    <n v="-46.240630541871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ใหม่"/>
    <s v="11131"/>
    <s v="รพ. หางดง"/>
    <s v="รพช."/>
    <n v="10"/>
    <s v="P09"/>
    <x v="6"/>
    <n v="8305206.4400000004"/>
    <n v="8281000"/>
    <n v="4140500"/>
    <n v="5882833.9100000001"/>
    <n v="1742333.91"/>
    <n v="42.080277985750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23"/>
    <s v="รพ. แม่แตง"/>
    <s v="รพช."/>
    <n v="10"/>
    <s v="P09"/>
    <x v="6"/>
    <n v="1614809.3"/>
    <n v="3000000"/>
    <n v="1500000"/>
    <n v="1140096.7"/>
    <n v="-359903.3"/>
    <n v="-23.993553333333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2"/>
    <s v="รพ. ฮอด"/>
    <s v="รพช."/>
    <n v="10"/>
    <s v="P09"/>
    <x v="6"/>
    <n v="315383.65000000002"/>
    <n v="777000"/>
    <n v="388500"/>
    <n v="211063.23"/>
    <n v="-177436.77"/>
    <n v="-45.6722702702703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35"/>
    <s v="รพ. สารภี"/>
    <s v="รพช."/>
    <n v="10"/>
    <s v="P09"/>
    <x v="6"/>
    <n v="3493894.65"/>
    <n v="5467327.5800000001"/>
    <n v="2733663.79"/>
    <n v="2916414.27"/>
    <n v="182750.48"/>
    <n v="6.68518494002512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8"/>
    <s v="รพ. สันป่าตอง"/>
    <s v="รพท."/>
    <n v="10"/>
    <s v="P09"/>
    <x v="6"/>
    <n v="6768010.8600000003"/>
    <n v="8132380"/>
    <n v="4066190"/>
    <n v="4059219.33"/>
    <n v="-6970.67"/>
    <n v="-0.17143001187844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4"/>
    <s v="รพ. อมก๋อย"/>
    <s v="รพช."/>
    <n v="10"/>
    <s v="P09"/>
    <x v="6"/>
    <n v="1450.03"/>
    <n v="3510"/>
    <n v="1755"/>
    <n v="3127.5"/>
    <n v="1372.5"/>
    <n v="78.2051282051282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ใหม่"/>
    <s v="11126"/>
    <s v="รพ. แม่อาย"/>
    <s v="รพช."/>
    <n v="10"/>
    <s v="P09"/>
    <x v="6"/>
    <n v="3845686.54"/>
    <n v="4259828.42"/>
    <n v="2129914.21"/>
    <n v="2744986.07"/>
    <n v="615071.86"/>
    <n v="28.877776255598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24"/>
    <s v="รพ. สะเมิง"/>
    <s v="รพช."/>
    <n v="10"/>
    <s v="P09"/>
    <x v="6"/>
    <n v="1688714.28"/>
    <n v="1727773"/>
    <n v="863886.5"/>
    <n v="790392"/>
    <n v="-73494.5"/>
    <n v="-8.50742545461701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1133"/>
    <s v="รพ. ดอยเต่า"/>
    <s v="รพช."/>
    <n v="10"/>
    <s v="P09"/>
    <x v="6"/>
    <n v="91227.27"/>
    <n v="152765"/>
    <n v="76382.5"/>
    <n v="50161"/>
    <n v="-26221.5"/>
    <n v="-34.3291984420514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เชียงใหม่"/>
    <s v="10713"/>
    <s v="รพ. นครพิงค์"/>
    <s v="รพศ."/>
    <n v="10"/>
    <s v="P09"/>
    <x v="6"/>
    <n v="42162437.579999998"/>
    <n v="25000000"/>
    <n v="12500000"/>
    <n v="27301358.329999998"/>
    <n v="14801358.33"/>
    <n v="118.41086663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เชียงใหม่"/>
    <s v="11119"/>
    <s v="รพ. จอมทอง"/>
    <s v="รพท."/>
    <n v="10"/>
    <s v="P09"/>
    <x v="6"/>
    <n v="2252880.9900000002"/>
    <n v="3930000"/>
    <n v="1965000"/>
    <n v="2063382.84"/>
    <n v="98382.84"/>
    <n v="5.00676030534351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37"/>
    <s v="รพ. ไชยปราการ"/>
    <s v="รพช."/>
    <n v="10"/>
    <s v="P09"/>
    <x v="6"/>
    <n v="3136765.54"/>
    <n v="5627260"/>
    <n v="2813630"/>
    <n v="3075233.45"/>
    <n v="261603.45"/>
    <n v="9.29772038256628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30"/>
    <s v="รพ. สันทราย"/>
    <s v="รพท."/>
    <n v="10"/>
    <s v="P09"/>
    <x v="6"/>
    <n v="5331815.5999999996"/>
    <n v="14485172.289999999"/>
    <n v="7242586.1449999996"/>
    <n v="3225008.5"/>
    <n v="-4017577.645"/>
    <n v="-55.471589354495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เชียงใหม่"/>
    <s v="11136"/>
    <s v="รพ. เวียงแหง"/>
    <s v="รพช."/>
    <n v="10"/>
    <s v="P09"/>
    <x v="6"/>
    <n v="32556.43"/>
    <n v="97050"/>
    <n v="48525"/>
    <n v="66563"/>
    <n v="18038"/>
    <n v="37.1725914477073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39"/>
    <s v="รพ. แม่ออน"/>
    <s v="รพช."/>
    <n v="10"/>
    <s v="P09"/>
    <x v="6"/>
    <n v="863763.87"/>
    <n v="1291230"/>
    <n v="645615"/>
    <n v="440496.66"/>
    <n v="-205118.34"/>
    <n v="-31.770999744429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0"/>
    <s v="P09"/>
    <x v="6"/>
    <n v="1393301"/>
    <n v="1838100"/>
    <n v="919050"/>
    <n v="1155931"/>
    <n v="236881"/>
    <n v="25.774549806865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เชียงใหม่"/>
    <s v="11122"/>
    <s v="รพ. ดอยสะเก็ด"/>
    <s v="รพช."/>
    <n v="10"/>
    <s v="P09"/>
    <x v="6"/>
    <n v="2973853.01"/>
    <n v="2084494.29"/>
    <n v="1042247.145"/>
    <n v="870644.59"/>
    <n v="-171602.55499999999"/>
    <n v="-16.464670191061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8"/>
    <s v="รพ. แม่วาง"/>
    <s v="รพช."/>
    <n v="10"/>
    <s v="P09"/>
    <x v="6"/>
    <n v="1579276.15"/>
    <n v="3410000"/>
    <n v="1705000"/>
    <n v="523636.03"/>
    <n v="-1181363.97"/>
    <n v="-69.28820938416420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เชียงใหม่"/>
    <s v="06009"/>
    <s v="รพ. แม่ตื่น"/>
    <s v="รพช."/>
    <n v="10"/>
    <s v="P09"/>
    <x v="6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29"/>
    <s v="รพ. สันกำแพง"/>
    <s v="รพช."/>
    <n v="10"/>
    <s v="P09"/>
    <x v="6"/>
    <n v="2241548.11"/>
    <n v="4039700"/>
    <n v="2019850"/>
    <n v="1450970.7"/>
    <n v="-568879.30000000005"/>
    <n v="-28.164433002450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11127"/>
    <s v="รพ. พร้าว"/>
    <s v="รพช."/>
    <n v="10"/>
    <s v="P09"/>
    <x v="6"/>
    <n v="511611.02"/>
    <n v="862800"/>
    <n v="431400"/>
    <n v="516136.72"/>
    <n v="84736.72"/>
    <n v="19.642262401483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21"/>
    <s v="รพ. เชียงดาว"/>
    <s v="รพช."/>
    <n v="10"/>
    <s v="P09"/>
    <x v="6"/>
    <n v="1820797.62"/>
    <n v="4542000"/>
    <n v="2271000"/>
    <n v="1613944.64"/>
    <n v="-657055.36"/>
    <n v="-28.9324244826068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เชียงใหม่"/>
    <s v="11643"/>
    <s v="รพ. ดอยหล่อ"/>
    <s v="รพช."/>
    <n v="11"/>
    <s v="P10"/>
    <x v="7"/>
    <n v="3331574.68"/>
    <n v="5315215.8099999996"/>
    <n v="2657607.9049999998"/>
    <n v="1970573.91"/>
    <n v="-687033.995"/>
    <n v="-25.851593596911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เชียงใหม่"/>
    <s v="23736"/>
    <s v="รพ. วัดจันทร์ เฉลิมพระเกียรติ 80 พรรษา"/>
    <s v="รพช."/>
    <n v="11"/>
    <s v="P10"/>
    <x v="7"/>
    <n v="1038778.63"/>
    <n v="1230000"/>
    <n v="615000"/>
    <n v="477555.45"/>
    <n v="-137444.54999999999"/>
    <n v="-22.348707317073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21"/>
    <s v="รพ. เชียงดาว"/>
    <s v="รพช."/>
    <n v="11"/>
    <s v="P10"/>
    <x v="7"/>
    <n v="42106551.700000003"/>
    <n v="46135000"/>
    <n v="23067500"/>
    <n v="26322966.739999998"/>
    <n v="3255466.74"/>
    <n v="14.112785260648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5"/>
    <s v="รพ. ฝาง"/>
    <s v="รพท."/>
    <n v="11"/>
    <s v="P10"/>
    <x v="7"/>
    <n v="134238698.28999999"/>
    <n v="158900000"/>
    <n v="79450000"/>
    <n v="71127010.859999999"/>
    <n v="-8322989.1399999997"/>
    <n v="-10.475757256135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26"/>
    <s v="รพ. แม่อาย"/>
    <s v="รพช."/>
    <n v="11"/>
    <s v="P10"/>
    <x v="7"/>
    <n v="27509207.620000001"/>
    <n v="39455874.549999997"/>
    <n v="19727937.274999999"/>
    <n v="12557490.310000001"/>
    <n v="-7170446.9649999999"/>
    <n v="-36.346663440007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ใหม่"/>
    <s v="11119"/>
    <s v="รพ. จอมทอง"/>
    <s v="รพท."/>
    <n v="11"/>
    <s v="P10"/>
    <x v="7"/>
    <n v="37618797.409999996"/>
    <n v="46450000"/>
    <n v="23225000"/>
    <n v="22811597.98"/>
    <n v="-413402.02"/>
    <n v="-1.779987168998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23"/>
    <s v="รพ. แม่แตง"/>
    <s v="รพช."/>
    <n v="11"/>
    <s v="P10"/>
    <x v="7"/>
    <n v="13260651.01"/>
    <n v="18000000"/>
    <n v="9000000"/>
    <n v="10611313.810000001"/>
    <n v="1611313.81"/>
    <n v="17.903486777777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06009"/>
    <s v="รพ. แม่ตื่น"/>
    <s v="รพช."/>
    <n v="11"/>
    <s v="P10"/>
    <x v="7"/>
    <n v="1010551.65"/>
    <n v="588458.17000000004"/>
    <n v="294229.08500000002"/>
    <n v="525694.52"/>
    <n v="231465.435"/>
    <n v="78.6684412929469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ใหม่"/>
    <s v="10713"/>
    <s v="รพ. นครพิงค์"/>
    <s v="รพศ."/>
    <n v="11"/>
    <s v="P10"/>
    <x v="7"/>
    <n v="503475766.24000001"/>
    <n v="501550000"/>
    <n v="250775000"/>
    <n v="294422442.38999999"/>
    <n v="43647442.390000001"/>
    <n v="17.405021389691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เชียงใหม่"/>
    <s v="11129"/>
    <s v="รพ. สันกำแพง"/>
    <s v="รพช."/>
    <n v="11"/>
    <s v="P10"/>
    <x v="7"/>
    <n v="9814973.0700000003"/>
    <n v="10260000"/>
    <n v="5130000"/>
    <n v="4034805.83"/>
    <n v="-1095194.17"/>
    <n v="-21.3488142300194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34"/>
    <s v="รพ. อมก๋อย"/>
    <s v="รพช."/>
    <n v="11"/>
    <s v="P10"/>
    <x v="7"/>
    <n v="2978047.47"/>
    <n v="2517750.2999999998"/>
    <n v="1258875.1499999999"/>
    <n v="1177471.1399999999"/>
    <n v="-81404.009999999995"/>
    <n v="-6.4664085235140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2"/>
    <s v="รพ. ฮอด"/>
    <s v="รพช."/>
    <n v="11"/>
    <s v="P10"/>
    <x v="7"/>
    <n v="6280937.9400000004"/>
    <n v="6759593.0499999998"/>
    <n v="3379796.5249999999"/>
    <n v="2927180.08"/>
    <n v="-452616.44500000001"/>
    <n v="-13.39182526675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2"/>
    <s v="รพ. ดอยสะเก็ด"/>
    <s v="รพช."/>
    <n v="11"/>
    <s v="P10"/>
    <x v="7"/>
    <n v="14941537.130000001"/>
    <n v="20780916.059999999"/>
    <n v="10390458.029999999"/>
    <n v="16472982.880000001"/>
    <n v="6082524.8499999996"/>
    <n v="58.539525711360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เชียงใหม่"/>
    <s v="11136"/>
    <s v="รพ. เวียงแหง"/>
    <s v="รพช."/>
    <n v="11"/>
    <s v="P10"/>
    <x v="7"/>
    <n v="30093612.559999999"/>
    <n v="28013000"/>
    <n v="14006500"/>
    <n v="19814093.73"/>
    <n v="5807593.7300000004"/>
    <n v="41.4635614179130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เชียงใหม่"/>
    <s v="11133"/>
    <s v="รพ. ดอยเต่า"/>
    <s v="รพช."/>
    <n v="11"/>
    <s v="P10"/>
    <x v="7"/>
    <n v="1605142.78"/>
    <n v="2420199.04"/>
    <n v="1210099.52"/>
    <n v="1417891.71"/>
    <n v="207792.19"/>
    <n v="17.1714959443997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0"/>
    <s v="รพ. สันทราย"/>
    <s v="รพท."/>
    <n v="11"/>
    <s v="P10"/>
    <x v="7"/>
    <n v="118373853.03"/>
    <n v="141171227.03"/>
    <n v="70585613.515000001"/>
    <n v="70211159.310000002"/>
    <n v="-374454.20500000002"/>
    <n v="-0.530496494048925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24"/>
    <s v="รพ. สะเมิง"/>
    <s v="รพช."/>
    <n v="11"/>
    <s v="P10"/>
    <x v="7"/>
    <n v="4848017"/>
    <n v="5968815"/>
    <n v="2984407.5"/>
    <n v="3294695.44"/>
    <n v="310287.94"/>
    <n v="10.396969582739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1"/>
    <s v="P10"/>
    <x v="7"/>
    <n v="4340145.74"/>
    <n v="5833000"/>
    <n v="2916500"/>
    <n v="3400239.72"/>
    <n v="483739.72"/>
    <n v="16.58630961769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9"/>
    <s v="รพ. แม่ออน"/>
    <s v="รพช."/>
    <n v="11"/>
    <s v="P10"/>
    <x v="7"/>
    <n v="4649598.41"/>
    <n v="4258370"/>
    <n v="2129185"/>
    <n v="2166383.15"/>
    <n v="37198.15"/>
    <n v="1.7470604949781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7"/>
    <s v="รพ. พร้าว"/>
    <s v="รพช."/>
    <n v="11"/>
    <s v="P10"/>
    <x v="7"/>
    <n v="4555831.53"/>
    <n v="5969890"/>
    <n v="2984945"/>
    <n v="2946454.83"/>
    <n v="-38490.17"/>
    <n v="-1.2894766905252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8"/>
    <s v="รพ. แม่วาง"/>
    <s v="รพช."/>
    <n v="11"/>
    <s v="P10"/>
    <x v="7"/>
    <n v="5966789.6500000004"/>
    <n v="6694000"/>
    <n v="3347000"/>
    <n v="2947346.77"/>
    <n v="-399653.23"/>
    <n v="-11.940640274872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5"/>
    <s v="รพ. สารภี"/>
    <s v="รพช."/>
    <n v="11"/>
    <s v="P10"/>
    <x v="7"/>
    <n v="18803115.57"/>
    <n v="20141998.16"/>
    <n v="10070999.08"/>
    <n v="8557303.4700000007"/>
    <n v="-1513695.61"/>
    <n v="-15.030242759192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7"/>
    <s v="รพ. ไชยปราการ"/>
    <s v="รพช."/>
    <n v="11"/>
    <s v="P10"/>
    <x v="7"/>
    <n v="16451940.970000001"/>
    <n v="28209260"/>
    <n v="14104630"/>
    <n v="13964446.029999999"/>
    <n v="-140183.97"/>
    <n v="-0.993886191980930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28"/>
    <s v="รพ. สันป่าตอง"/>
    <s v="รพท."/>
    <n v="11"/>
    <s v="P10"/>
    <x v="7"/>
    <n v="48373175.289999999"/>
    <n v="56496010"/>
    <n v="28248005"/>
    <n v="28467857.539999999"/>
    <n v="219852.54"/>
    <n v="0.77829404235803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1"/>
    <s v="รพ. หางดง"/>
    <s v="รพช."/>
    <n v="11"/>
    <s v="P10"/>
    <x v="7"/>
    <n v="30210149.789999999"/>
    <n v="35687536.740000002"/>
    <n v="17843768.370000001"/>
    <n v="16937722.98"/>
    <n v="-906045.39"/>
    <n v="-5.07765720341503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643"/>
    <s v="รพ. ดอยหล่อ"/>
    <s v="รพช."/>
    <n v="12"/>
    <s v="P11"/>
    <x v="8"/>
    <n v="32972930.73"/>
    <n v="37067280"/>
    <n v="18533640"/>
    <n v="18632767.739999998"/>
    <n v="99127.74"/>
    <n v="0.534853056388275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12"/>
    <s v="P11"/>
    <x v="8"/>
    <n v="17021162.809999999"/>
    <n v="20000000"/>
    <n v="10000000"/>
    <n v="9006141.9800000004"/>
    <n v="-993858.02"/>
    <n v="-9.938580200000000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7"/>
    <s v="รพ. ไชยปราการ"/>
    <s v="รพช."/>
    <n v="12"/>
    <s v="P11"/>
    <x v="8"/>
    <n v="37153300.939999998"/>
    <n v="42327280"/>
    <n v="21163640"/>
    <n v="20969240.109999999"/>
    <n v="-194399.89"/>
    <n v="-0.91855602344398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06009"/>
    <s v="รพ. แม่ตื่น"/>
    <s v="รพช."/>
    <n v="12"/>
    <s v="P11"/>
    <x v="8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30"/>
    <s v="รพ. สันทราย"/>
    <s v="รพท."/>
    <n v="12"/>
    <s v="P11"/>
    <x v="8"/>
    <n v="146552855.69999999"/>
    <n v="147982133.13"/>
    <n v="73991066.564999998"/>
    <n v="84596254.709999993"/>
    <n v="10605188.145"/>
    <n v="14.333065648788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1"/>
    <s v="รพ. หางดง"/>
    <s v="รพช."/>
    <n v="12"/>
    <s v="P11"/>
    <x v="8"/>
    <n v="82490009.689999998"/>
    <n v="85898565.719999999"/>
    <n v="42949282.859999999"/>
    <n v="43322915.229999997"/>
    <n v="373632.37"/>
    <n v="0.86993855338147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9"/>
    <s v="รพ. แม่ออน"/>
    <s v="รพช."/>
    <n v="12"/>
    <s v="P11"/>
    <x v="8"/>
    <n v="37738580.020000003"/>
    <n v="36422030"/>
    <n v="18211015"/>
    <n v="18146805.920000002"/>
    <n v="-64209.08"/>
    <n v="-0.352583752196129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32"/>
    <s v="รพ. ฮอด"/>
    <s v="รพช."/>
    <n v="12"/>
    <s v="P11"/>
    <x v="8"/>
    <n v="40057777.990000002"/>
    <n v="40813104.439999998"/>
    <n v="20406552.219999999"/>
    <n v="20742832.530000001"/>
    <n v="336280.31"/>
    <n v="1.6479036065211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6"/>
    <s v="รพ. เวียงแหง"/>
    <s v="รพช."/>
    <n v="12"/>
    <s v="P11"/>
    <x v="8"/>
    <n v="22883859.489999998"/>
    <n v="26733017.510000002"/>
    <n v="13366508.755000001"/>
    <n v="13864589.35"/>
    <n v="498080.59499999997"/>
    <n v="3.7263327629489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38"/>
    <s v="รพ. แม่วาง"/>
    <s v="รพช."/>
    <n v="12"/>
    <s v="P11"/>
    <x v="8"/>
    <n v="47680329.740000002"/>
    <n v="53402000"/>
    <n v="26701000"/>
    <n v="26029814.84"/>
    <n v="-671185.16"/>
    <n v="-2.5137079510130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19"/>
    <s v="รพ. จอมทอง"/>
    <s v="รพท."/>
    <n v="12"/>
    <s v="P11"/>
    <x v="8"/>
    <n v="170801401.90000001"/>
    <n v="184806295.53999999"/>
    <n v="92403147.769999996"/>
    <n v="94361842.510000005"/>
    <n v="1958694.74"/>
    <n v="2.1197272898920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33"/>
    <s v="รพ. ดอยเต่า"/>
    <s v="รพช."/>
    <n v="12"/>
    <s v="P11"/>
    <x v="8"/>
    <n v="29142705.440000001"/>
    <n v="31985500"/>
    <n v="15992750"/>
    <n v="15879194.85"/>
    <n v="-113555.15"/>
    <n v="-0.71004142502071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21"/>
    <s v="รพ. เชียงดาว"/>
    <s v="รพช."/>
    <n v="12"/>
    <s v="P11"/>
    <x v="8"/>
    <n v="59894455.520000003"/>
    <n v="62240000"/>
    <n v="31120000"/>
    <n v="32121362.370000001"/>
    <n v="1001362.37"/>
    <n v="3.2177454048843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7"/>
    <s v="รพ. พร้าว"/>
    <s v="รพช."/>
    <n v="12"/>
    <s v="P11"/>
    <x v="8"/>
    <n v="38912850.840000004"/>
    <n v="36917160"/>
    <n v="18458580"/>
    <n v="19109367.84"/>
    <n v="650787.83999999997"/>
    <n v="3.5256657879425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23"/>
    <s v="รพ. แม่แตง"/>
    <s v="รพช."/>
    <n v="12"/>
    <s v="P11"/>
    <x v="8"/>
    <n v="53672865.729999997"/>
    <n v="54000000"/>
    <n v="27000000"/>
    <n v="28000668.620000001"/>
    <n v="1000668.62"/>
    <n v="3.7061800740740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2"/>
    <s v="P11"/>
    <x v="8"/>
    <n v="39769946.490000002"/>
    <n v="44838140"/>
    <n v="22419070"/>
    <n v="22768288.030000001"/>
    <n v="349218.03"/>
    <n v="1.5576829458135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24"/>
    <s v="รพ. สะเมิง"/>
    <s v="รพช."/>
    <n v="12"/>
    <s v="P11"/>
    <x v="8"/>
    <n v="31526988.920000002"/>
    <n v="37880184"/>
    <n v="18940092"/>
    <n v="18178610"/>
    <n v="-761482"/>
    <n v="-4.02047677487522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5"/>
    <s v="รพ. สารภี"/>
    <s v="รพช."/>
    <n v="12"/>
    <s v="P11"/>
    <x v="8"/>
    <n v="59896979.170000002"/>
    <n v="65196435.450000003"/>
    <n v="32598217.725000001"/>
    <n v="30555560.649999999"/>
    <n v="-2042657.075"/>
    <n v="-6.26616182587633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29"/>
    <s v="รพ. สันกำแพง"/>
    <s v="รพช."/>
    <n v="12"/>
    <s v="P11"/>
    <x v="8"/>
    <n v="54571066.340000004"/>
    <n v="58000000"/>
    <n v="29000000"/>
    <n v="28307640.640000001"/>
    <n v="-692359.36"/>
    <n v="-2.3874460689655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เชียงใหม่"/>
    <s v="11126"/>
    <s v="รพ. แม่อาย"/>
    <s v="รพช."/>
    <n v="12"/>
    <s v="P11"/>
    <x v="8"/>
    <n v="62926182.869999997"/>
    <n v="78673820.700000003"/>
    <n v="39336910.350000001"/>
    <n v="32871764.850000001"/>
    <n v="-6465145.5"/>
    <n v="-16.4353159474813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25"/>
    <s v="รพ. ฝาง"/>
    <s v="รพท."/>
    <n v="12"/>
    <s v="P11"/>
    <x v="8"/>
    <n v="163905710.88"/>
    <n v="162044880"/>
    <n v="81022440"/>
    <n v="84175390.700000003"/>
    <n v="3152950.7"/>
    <n v="3.8914536516056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22"/>
    <s v="รพ. ดอยสะเก็ด"/>
    <s v="รพช."/>
    <n v="12"/>
    <s v="P11"/>
    <x v="8"/>
    <n v="60592969.600000001"/>
    <n v="61471224.140000001"/>
    <n v="30735612.07"/>
    <n v="30392704.34"/>
    <n v="-342907.73"/>
    <n v="-1.1156691111894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11128"/>
    <s v="รพ. สันป่าตอง"/>
    <s v="รพท."/>
    <n v="12"/>
    <s v="P11"/>
    <x v="8"/>
    <n v="126597853.83"/>
    <n v="134715490"/>
    <n v="67357745"/>
    <n v="69515213.590000004"/>
    <n v="2157468.59"/>
    <n v="3.2030000262033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4"/>
    <s v="รพ. อมก๋อย"/>
    <s v="รพช."/>
    <n v="12"/>
    <s v="P11"/>
    <x v="8"/>
    <n v="39624247.390000001"/>
    <n v="41924213.43"/>
    <n v="20962106.715"/>
    <n v="23088077.809999999"/>
    <n v="2125971.0950000002"/>
    <n v="10.14197248351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0713"/>
    <s v="รพ. นครพิงค์"/>
    <s v="รพศ."/>
    <n v="12"/>
    <s v="P11"/>
    <x v="8"/>
    <n v="675417369.19000006"/>
    <n v="663465000"/>
    <n v="331732500"/>
    <n v="341504854.36000001"/>
    <n v="9772354.3599999994"/>
    <n v="2.945853770733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13"/>
    <s v="P12"/>
    <x v="9"/>
    <n v="24318432.989999998"/>
    <n v="13128000"/>
    <n v="6564000"/>
    <n v="5941199.9400000004"/>
    <n v="-622800.06000000006"/>
    <n v="-9.48811791590492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643"/>
    <s v="รพ. ดอยหล่อ"/>
    <s v="รพช."/>
    <n v="13"/>
    <s v="P12"/>
    <x v="9"/>
    <n v="17472238.120000001"/>
    <n v="7882729.5999999996"/>
    <n v="3941364.8"/>
    <n v="4336579.32"/>
    <n v="395214.52"/>
    <n v="10.027351946716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27"/>
    <s v="รพ. พร้าว"/>
    <s v="รพช."/>
    <n v="13"/>
    <s v="P12"/>
    <x v="9"/>
    <n v="11735640.380000001"/>
    <n v="11898986"/>
    <n v="5949493"/>
    <n v="5195584.93"/>
    <n v="-753908.07"/>
    <n v="-12.671803630998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8"/>
    <s v="รพ. สันป่าตอง"/>
    <s v="รพท."/>
    <n v="13"/>
    <s v="P12"/>
    <x v="9"/>
    <n v="69489342.75"/>
    <n v="35694630"/>
    <n v="17847315"/>
    <n v="17199273.02"/>
    <n v="-648041.98"/>
    <n v="-3.6310334635770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39"/>
    <s v="รพ. แม่ออน"/>
    <s v="รพช."/>
    <n v="13"/>
    <s v="P12"/>
    <x v="9"/>
    <n v="19057304.57"/>
    <n v="15936300"/>
    <n v="7968150"/>
    <n v="10233704.699999999"/>
    <n v="2265554.7000000002"/>
    <n v="28.43263116281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ใหม่"/>
    <s v="11136"/>
    <s v="รพ. เวียงแหง"/>
    <s v="รพช."/>
    <n v="13"/>
    <s v="P12"/>
    <x v="9"/>
    <n v="5131812.63"/>
    <n v="5163000"/>
    <n v="2581500"/>
    <n v="4511091.4800000004"/>
    <n v="1929591.48"/>
    <n v="74.7469099360836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เชียงใหม่"/>
    <s v="10713"/>
    <s v="รพ. นครพิงค์"/>
    <s v="รพศ."/>
    <n v="13"/>
    <s v="P12"/>
    <x v="9"/>
    <n v="217818691.90000001"/>
    <n v="325300000"/>
    <n v="162650000"/>
    <n v="142502363.75"/>
    <n v="-20147636.25"/>
    <n v="-12.38711112818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เชียงใหม่"/>
    <s v="11135"/>
    <s v="รพ. สารภี"/>
    <s v="รพช."/>
    <n v="13"/>
    <s v="P12"/>
    <x v="9"/>
    <n v="14192983.01"/>
    <n v="14020442.380000001"/>
    <n v="7010221.1900000004"/>
    <n v="6737685.5"/>
    <n v="-272535.69"/>
    <n v="-3.88769031123824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เชียงใหม่"/>
    <s v="06009"/>
    <s v="รพ. แม่ตื่น"/>
    <s v="รพช."/>
    <n v="13"/>
    <s v="P12"/>
    <x v="9"/>
    <n v="10034308.720000001"/>
    <n v="50241400"/>
    <n v="25120700"/>
    <n v="5777214.8600000003"/>
    <n v="-19343485.140000001"/>
    <n v="-77.002174063620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37"/>
    <s v="รพ. ไชยปราการ"/>
    <s v="รพช."/>
    <n v="13"/>
    <s v="P12"/>
    <x v="9"/>
    <n v="8008092.0199999996"/>
    <n v="30260650"/>
    <n v="15130325"/>
    <n v="4949192.7699999996"/>
    <n v="-10181132.23"/>
    <n v="-67.2895805608933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เชียงใหม่"/>
    <s v="11126"/>
    <s v="รพ. แม่อาย"/>
    <s v="รพช."/>
    <n v="13"/>
    <s v="P12"/>
    <x v="9"/>
    <n v="16380749.16"/>
    <n v="14517422.57"/>
    <n v="7258711.2850000001"/>
    <n v="7361094.6200000001"/>
    <n v="102383.33500000001"/>
    <n v="1.410489148556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เชียงใหม่"/>
    <s v="11131"/>
    <s v="รพ. หางดง"/>
    <s v="รพช."/>
    <n v="13"/>
    <s v="P12"/>
    <x v="9"/>
    <n v="64636463.710000001"/>
    <n v="19494251.719999999"/>
    <n v="9747125.8599999994"/>
    <n v="10532138.35"/>
    <n v="785012.49"/>
    <n v="8.05378427728643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เชียงใหม่"/>
    <s v="11130"/>
    <s v="รพ. สันทราย"/>
    <s v="รพท."/>
    <n v="13"/>
    <s v="P12"/>
    <x v="9"/>
    <n v="16303700.01"/>
    <n v="32037702.16"/>
    <n v="16018851.08"/>
    <n v="17290850.109999999"/>
    <n v="1271999.03"/>
    <n v="7.94063833696617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8"/>
    <s v="รพ. แม่วาง"/>
    <s v="รพช."/>
    <n v="13"/>
    <s v="P12"/>
    <x v="9"/>
    <n v="12615849.960000001"/>
    <n v="10358000"/>
    <n v="5179000"/>
    <n v="4747725.5999999996"/>
    <n v="-431274.4"/>
    <n v="-8.327368217802659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23"/>
    <s v="รพ. แม่แตง"/>
    <s v="รพช."/>
    <n v="13"/>
    <s v="P12"/>
    <x v="9"/>
    <n v="12262060.539999999"/>
    <n v="15000000"/>
    <n v="7500000"/>
    <n v="10575445.390000001"/>
    <n v="3075445.39"/>
    <n v="41.00593853333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เชียงใหม่"/>
    <s v="11124"/>
    <s v="รพ. สะเมิง"/>
    <s v="รพช."/>
    <n v="13"/>
    <s v="P12"/>
    <x v="9"/>
    <n v="27739855.239999998"/>
    <n v="7983511"/>
    <n v="3991755.5"/>
    <n v="3439056.39"/>
    <n v="-552699.11"/>
    <n v="-13.846016119975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3"/>
    <s v="P12"/>
    <x v="9"/>
    <n v="11869036.699999999"/>
    <n v="15028158.619999999"/>
    <n v="7514079.3099999996"/>
    <n v="7671815.71"/>
    <n v="157736.4"/>
    <n v="2.0992112738293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เชียงใหม่"/>
    <s v="11129"/>
    <s v="รพ. สันกำแพง"/>
    <s v="รพช."/>
    <n v="13"/>
    <s v="P12"/>
    <x v="9"/>
    <n v="11282244.41"/>
    <n v="13120000"/>
    <n v="6560000"/>
    <n v="8831418.7599999998"/>
    <n v="2271418.7599999998"/>
    <n v="34.625285975609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19"/>
    <s v="รพ. จอมทอง"/>
    <s v="รพท."/>
    <n v="13"/>
    <s v="P12"/>
    <x v="9"/>
    <n v="44723684.530000001"/>
    <n v="61559088.159999996"/>
    <n v="30779544.079999998"/>
    <n v="24448471.489999998"/>
    <n v="-6331072.5899999999"/>
    <n v="-20.569091515926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เชียงใหม่"/>
    <s v="11122"/>
    <s v="รพ. ดอยสะเก็ด"/>
    <s v="รพช."/>
    <n v="13"/>
    <s v="P12"/>
    <x v="9"/>
    <n v="12571841.82"/>
    <n v="15964705.630000001"/>
    <n v="7982352.8150000004"/>
    <n v="6929152.3099999996"/>
    <n v="-1053200.5049999999"/>
    <n v="-13.194111177607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เชียงใหม่"/>
    <s v="11133"/>
    <s v="รพ. ดอยเต่า"/>
    <s v="รพช."/>
    <n v="13"/>
    <s v="P12"/>
    <x v="9"/>
    <n v="10415970.560000001"/>
    <n v="6573000"/>
    <n v="3286500"/>
    <n v="4068727.7"/>
    <n v="782227.7"/>
    <n v="23.801238399513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เชียงใหม่"/>
    <s v="11132"/>
    <s v="รพ. ฮอด"/>
    <s v="รพช."/>
    <n v="13"/>
    <s v="P12"/>
    <x v="9"/>
    <n v="11270635.640000001"/>
    <n v="8520020.5999999996"/>
    <n v="4260010.3"/>
    <n v="5775290.5199999996"/>
    <n v="1515280.22"/>
    <n v="35.569872213689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เชียงใหม่"/>
    <s v="11125"/>
    <s v="รพ. ฝาง"/>
    <s v="รพท."/>
    <n v="13"/>
    <s v="P12"/>
    <x v="9"/>
    <n v="24348498.579999998"/>
    <n v="45528198"/>
    <n v="22764099"/>
    <n v="13565053.630000001"/>
    <n v="-9199045.3699999992"/>
    <n v="-40.41032052267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เชียงใหม่"/>
    <s v="11134"/>
    <s v="รพ. อมก๋อย"/>
    <s v="รพช."/>
    <n v="13"/>
    <s v="P12"/>
    <x v="9"/>
    <n v="8695821.7699999996"/>
    <n v="9858396.1400000006"/>
    <n v="4929198.07"/>
    <n v="5262556.3600000003"/>
    <n v="333358.28999999998"/>
    <n v="6.7629315208264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121"/>
    <s v="รพ. เชียงดาว"/>
    <s v="รพช."/>
    <n v="13"/>
    <s v="P12"/>
    <x v="9"/>
    <n v="23783545.760000002"/>
    <n v="15716184"/>
    <n v="7858092"/>
    <n v="9354627.2799999993"/>
    <n v="1496535.28"/>
    <n v="19.044512077486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เชียงใหม่"/>
    <s v="11643"/>
    <s v="รพ. ดอยหล่อ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23"/>
    <s v="รพ. แม่แต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35"/>
    <s v="รพ. สารภี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31"/>
    <s v="รพ. หางด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11138"/>
    <s v="รพ. แม่ว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25"/>
    <s v="รพ. ฝาง"/>
    <s v="รพท."/>
    <n v="14"/>
    <s v="P121"/>
    <x v="10"/>
    <n v="291526342.98000002"/>
    <n v="360000000"/>
    <n v="180000000"/>
    <n v="107405255.66"/>
    <n v="-72594744.340000004"/>
    <n v="-40.330413522222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6"/>
  </r>
  <r>
    <s v="256906"/>
    <n v="1"/>
    <s v="เชียงใหม่"/>
    <s v="11127"/>
    <s v="รพ. พร้า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11134"/>
    <s v="รพ. อมก๋อ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22"/>
    <s v="รพ. ดอยสะเก็ด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06009"/>
    <s v="รพ. แม่ตื่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ใหม่"/>
    <s v="11133"/>
    <s v="รพ. ดอยเต่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ใหม่"/>
    <s v="11136"/>
    <s v="รพ. เวียงแห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ใหม่"/>
    <s v="11139"/>
    <s v="รพ. แม่ออ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21"/>
    <s v="รพ. เชียงดา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เชียงใหม่"/>
    <s v="11137"/>
    <s v="รพ. ไชยปราการ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ใหม่"/>
    <s v="11128"/>
    <s v="รพ. สันป่าตอง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ใหม่"/>
    <s v="11130"/>
    <s v="รพ. สันทราย"/>
    <s v="รพท."/>
    <n v="14"/>
    <s v="P121"/>
    <x v="10"/>
    <n v="77006535.060000002"/>
    <n v="177367318.94999999"/>
    <n v="88683659.474999994"/>
    <n v="102995411.28"/>
    <n v="14311751.805"/>
    <n v="16.137980649112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เชียงใหม่"/>
    <s v="11129"/>
    <s v="รพ. สันกำแพ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11132"/>
    <s v="รพ. ฮอด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10713"/>
    <s v="รพ. นครพิงค์"/>
    <s v="รพศ."/>
    <n v="14"/>
    <s v="P121"/>
    <x v="10"/>
    <n v="4279664251.0599999"/>
    <n v="4470000000"/>
    <n v="2235000000"/>
    <n v="2333677685.6500001"/>
    <n v="98677685.650000006"/>
    <n v="4.41510897762862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ใหม่"/>
    <s v="11124"/>
    <s v="รพ. สะเมิ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เชียงใหม่"/>
    <s v="11119"/>
    <s v="รพ. จอมทอง"/>
    <s v="รพท."/>
    <n v="14"/>
    <s v="P121"/>
    <x v="10"/>
    <n v="168301747.56999999"/>
    <n v="382000000"/>
    <n v="191000000"/>
    <n v="244994005.87"/>
    <n v="53994005.869999997"/>
    <n v="28.269113020942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เชียงใหม่"/>
    <s v="11126"/>
    <s v="รพ. แม่อา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15"/>
    <s v="P13"/>
    <x v="11"/>
    <n v="3660359.1"/>
    <n v="1048000"/>
    <n v="524000"/>
    <n v="0"/>
    <n v="-524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643"/>
    <s v="รพ. ดอยหล่อ"/>
    <s v="รพช."/>
    <n v="15"/>
    <s v="P13"/>
    <x v="11"/>
    <n v="2381854.9"/>
    <n v="2000000"/>
    <n v="1000000"/>
    <n v="0"/>
    <n v="-100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ใหม่"/>
    <s v="11132"/>
    <s v="รพ. ฮอด"/>
    <s v="รพช."/>
    <n v="15"/>
    <s v="P13"/>
    <x v="11"/>
    <n v="2829568.85"/>
    <n v="1988700"/>
    <n v="994350"/>
    <n v="999000"/>
    <n v="4650"/>
    <n v="0.46764217830743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เชียงใหม่"/>
    <s v="06009"/>
    <s v="รพ. แม่ตื่น"/>
    <s v="รพช."/>
    <n v="15"/>
    <s v="P13"/>
    <x v="11"/>
    <n v="2560714.27"/>
    <n v="3555000"/>
    <n v="1777500"/>
    <n v="0"/>
    <n v="-1777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ใหม่"/>
    <s v="11139"/>
    <s v="รพ. แม่ออน"/>
    <s v="รพช."/>
    <n v="15"/>
    <s v="P13"/>
    <x v="11"/>
    <n v="60443618.350000001"/>
    <n v="749930"/>
    <n v="374965"/>
    <n v="0"/>
    <n v="-374965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0713"/>
    <s v="รพ. นครพิงค์"/>
    <s v="รพศ."/>
    <n v="15"/>
    <s v="P13"/>
    <x v="11"/>
    <n v="78200149.180000007"/>
    <n v="94000000"/>
    <n v="47000000"/>
    <n v="38230000"/>
    <n v="-8770000"/>
    <n v="-18.659574468085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5"/>
  </r>
  <r>
    <s v="256906"/>
    <n v="1"/>
    <s v="เชียงใหม่"/>
    <s v="11122"/>
    <s v="รพ. ดอยสะเก็ด"/>
    <s v="รพช."/>
    <n v="15"/>
    <s v="P13"/>
    <x v="11"/>
    <n v="4868509.2699999996"/>
    <n v="2700000"/>
    <n v="1350000"/>
    <n v="0"/>
    <n v="-13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126"/>
    <s v="รพ. แม่อาย"/>
    <s v="รพช."/>
    <n v="15"/>
    <s v="P13"/>
    <x v="11"/>
    <n v="5149148.97"/>
    <n v="1800000"/>
    <n v="900000"/>
    <n v="53700"/>
    <n v="-846300"/>
    <n v="-94.0333333333333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ใหม่"/>
    <s v="11137"/>
    <s v="รพ. ไชยปราการ"/>
    <s v="รพช."/>
    <n v="15"/>
    <s v="P13"/>
    <x v="11"/>
    <n v="3851392.62"/>
    <n v="1100000"/>
    <n v="550000"/>
    <n v="0"/>
    <n v="-5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ใหม่"/>
    <s v="11131"/>
    <s v="รพ. หางดง"/>
    <s v="รพช."/>
    <n v="15"/>
    <s v="P13"/>
    <x v="11"/>
    <n v="8865386.3499999996"/>
    <n v="11315000"/>
    <n v="5657500"/>
    <n v="0"/>
    <n v="-5657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5"/>
    <s v="P13"/>
    <x v="11"/>
    <n v="2076763.92"/>
    <n v="1900000"/>
    <n v="950000"/>
    <n v="0"/>
    <n v="-9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เชียงใหม่"/>
    <s v="11127"/>
    <s v="รพ. พร้าว"/>
    <s v="รพช."/>
    <n v="15"/>
    <s v="P13"/>
    <x v="11"/>
    <n v="1951351.15"/>
    <n v="1467477.93"/>
    <n v="733738.96499999997"/>
    <n v="336750"/>
    <n v="-396988.96500000003"/>
    <n v="-54.1049315814923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ใหม่"/>
    <s v="11133"/>
    <s v="รพ. ดอยเต่า"/>
    <s v="รพช."/>
    <n v="15"/>
    <s v="P13"/>
    <x v="11"/>
    <n v="483408.37"/>
    <n v="2706113.99"/>
    <n v="1353056.9950000001"/>
    <n v="0"/>
    <n v="-1353056.9950000001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เชียงใหม่"/>
    <s v="11130"/>
    <s v="รพ. สันทราย"/>
    <s v="รพท."/>
    <n v="15"/>
    <s v="P13"/>
    <x v="11"/>
    <n v="55368190.539999999"/>
    <n v="5600000"/>
    <n v="2800000"/>
    <n v="4627000"/>
    <n v="1827000"/>
    <n v="65.2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เชียงใหม่"/>
    <s v="11138"/>
    <s v="รพ. แม่วาง"/>
    <s v="รพช."/>
    <n v="15"/>
    <s v="P13"/>
    <x v="11"/>
    <n v="4486034.66"/>
    <n v="3000000"/>
    <n v="1500000"/>
    <n v="0"/>
    <n v="-150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125"/>
    <s v="รพ. ฝาง"/>
    <s v="รพท."/>
    <n v="15"/>
    <s v="P13"/>
    <x v="11"/>
    <n v="14968422.9"/>
    <n v="14250000"/>
    <n v="7125000"/>
    <n v="0"/>
    <n v="-7125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ใหม่"/>
    <s v="11129"/>
    <s v="รพ. สันกำแพง"/>
    <s v="รพช."/>
    <n v="15"/>
    <s v="P13"/>
    <x v="11"/>
    <n v="11814377.640000001"/>
    <n v="2300000"/>
    <n v="1150000"/>
    <n v="0"/>
    <n v="-11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เชียงใหม่"/>
    <s v="11119"/>
    <s v="รพ. จอมทอง"/>
    <s v="รพท."/>
    <n v="15"/>
    <s v="P13"/>
    <x v="11"/>
    <n v="56370054.899999999"/>
    <n v="73357961.659999996"/>
    <n v="36678980.829999998"/>
    <n v="41330304.75"/>
    <n v="4651323.92"/>
    <n v="12.681170018212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1"/>
  </r>
  <r>
    <s v="256906"/>
    <n v="1"/>
    <s v="เชียงใหม่"/>
    <s v="11121"/>
    <s v="รพ. เชียงดาว"/>
    <s v="รพช."/>
    <n v="15"/>
    <s v="P13"/>
    <x v="11"/>
    <n v="2982598.06"/>
    <n v="2785000"/>
    <n v="1392500"/>
    <n v="0"/>
    <n v="-1392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136"/>
    <s v="รพ. เวียงแหง"/>
    <s v="รพช."/>
    <n v="15"/>
    <s v="P13"/>
    <x v="11"/>
    <n v="2950438.7"/>
    <n v="700000"/>
    <n v="350000"/>
    <n v="0"/>
    <n v="-3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เชียงใหม่"/>
    <s v="11134"/>
    <s v="รพ. อมก๋อย"/>
    <s v="รพช."/>
    <n v="15"/>
    <s v="P13"/>
    <x v="11"/>
    <n v="2570819.1800000002"/>
    <n v="1779896.72"/>
    <n v="889948.36"/>
    <n v="0"/>
    <n v="-889948.36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135"/>
    <s v="รพ. สารภี"/>
    <s v="รพช."/>
    <n v="15"/>
    <s v="P13"/>
    <x v="11"/>
    <n v="1743009"/>
    <n v="1822000"/>
    <n v="911000"/>
    <n v="0"/>
    <n v="-911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128"/>
    <s v="รพ. สันป่าตอง"/>
    <s v="รพท."/>
    <n v="15"/>
    <s v="P13"/>
    <x v="11"/>
    <n v="6235474.1399999997"/>
    <n v="33508660"/>
    <n v="16754330"/>
    <n v="0"/>
    <n v="-1675433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เชียงใหม่"/>
    <s v="11124"/>
    <s v="รพ. สะเมิง"/>
    <s v="รพช."/>
    <n v="15"/>
    <s v="P13"/>
    <x v="11"/>
    <n v="1684521.52"/>
    <n v="941276"/>
    <n v="470638"/>
    <n v="0"/>
    <n v="-470638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เชียงใหม่"/>
    <s v="11123"/>
    <s v="รพ. แม่แตง"/>
    <s v="รพช."/>
    <n v="15"/>
    <s v="P13"/>
    <x v="11"/>
    <n v="2563593.54"/>
    <n v="1723700"/>
    <n v="861850"/>
    <n v="0"/>
    <n v="-8618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เชียงใหม่"/>
    <s v="11643"/>
    <s v="รพ. ดอยหล่อ"/>
    <s v="รพช."/>
    <n v="16"/>
    <s v="P13S"/>
    <x v="12"/>
    <m/>
    <n v="95337732.420000002"/>
    <n v="47668866.210000001"/>
    <n v="51321620.259999998"/>
    <n v="3652754.05"/>
    <n v="7.6627667918682798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16"/>
    <s v="P13S"/>
    <x v="12"/>
    <m/>
    <n v="67699000"/>
    <n v="33849500"/>
    <n v="41478149.310000002"/>
    <n v="7628649.3099999996"/>
    <n v="22.53696305706139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11121"/>
    <s v="รพ. เชียงดาว"/>
    <s v="รพช."/>
    <n v="16"/>
    <s v="P13S"/>
    <x v="12"/>
    <m/>
    <n v="264093184"/>
    <n v="132046592"/>
    <n v="149461136.47"/>
    <n v="17414544.469999999"/>
    <n v="13.1881816912018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11129"/>
    <s v="รพ. สันกำแพง"/>
    <s v="รพช."/>
    <n v="16"/>
    <s v="P13S"/>
    <x v="12"/>
    <m/>
    <n v="168738700"/>
    <n v="84369350"/>
    <n v="94264803.799999997"/>
    <n v="9895453.8000000007"/>
    <n v="11.7287306349996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6"/>
    <s v="P13S"/>
    <x v="12"/>
    <m/>
    <n v="154201204.62"/>
    <n v="77100602.310000002"/>
    <n v="100229757.19"/>
    <n v="23129154.879999999"/>
    <n v="29.998669513636401"/>
    <s v="OK"/>
    <s v="มี.ค."/>
    <s v="2569"/>
    <s v="มีนาคม"/>
    <s v="2569"/>
    <m/>
    <x v="1"/>
    <m/>
    <m/>
    <m/>
    <x v="2"/>
    <x v="1"/>
    <x v="0"/>
    <x v="0"/>
  </r>
  <r>
    <s v="256906"/>
    <n v="1"/>
    <s v="เชียงใหม่"/>
    <s v="11136"/>
    <s v="รพ. เวียงแหง"/>
    <s v="รพช."/>
    <n v="16"/>
    <s v="P13S"/>
    <x v="12"/>
    <m/>
    <n v="105949667.51000001"/>
    <n v="52974833.755000003"/>
    <n v="65199116.57"/>
    <n v="12224282.814999999"/>
    <n v="23.075641674564402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ใหม่"/>
    <s v="11133"/>
    <s v="รพ. ดอยเต่า"/>
    <s v="รพช."/>
    <n v="16"/>
    <s v="P13S"/>
    <x v="12"/>
    <m/>
    <n v="103780631.19"/>
    <n v="51890315.594999999"/>
    <n v="61613312.140000001"/>
    <n v="9722996.5449999999"/>
    <n v="18.7375937754691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เชียงใหม่"/>
    <s v="11139"/>
    <s v="รพ. แม่ออน"/>
    <s v="รพช."/>
    <n v="16"/>
    <s v="P13S"/>
    <x v="12"/>
    <m/>
    <n v="94232140"/>
    <n v="47116070"/>
    <n v="53475440.5"/>
    <n v="6359370.5"/>
    <n v="13.4972430850026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11125"/>
    <s v="รพ. ฝาง"/>
    <s v="รพท."/>
    <n v="16"/>
    <s v="P13S"/>
    <x v="12"/>
    <m/>
    <n v="1126053078"/>
    <n v="563026539"/>
    <n v="462095450.85000002"/>
    <n v="-100931088.15000001"/>
    <n v="-17.926524090545598"/>
    <s v="Not OK"/>
    <s v="มี.ค."/>
    <s v="2569"/>
    <s v="มีนาคม"/>
    <s v="2569"/>
    <m/>
    <x v="1"/>
    <m/>
    <m/>
    <m/>
    <x v="2"/>
    <x v="2"/>
    <x v="0"/>
    <x v="5"/>
  </r>
  <r>
    <s v="256906"/>
    <n v="1"/>
    <s v="เชียงใหม่"/>
    <s v="11130"/>
    <s v="รพ. สันทราย"/>
    <s v="รพท."/>
    <n v="16"/>
    <s v="P13S"/>
    <x v="12"/>
    <m/>
    <n v="953335051.48000002"/>
    <n v="476667525.74000001"/>
    <n v="495869047.88999999"/>
    <n v="19201522.149999999"/>
    <n v="4.0282841001577996"/>
    <s v="OK"/>
    <s v="มี.ค."/>
    <s v="2569"/>
    <s v="มีนาคม"/>
    <s v="2569"/>
    <m/>
    <x v="1"/>
    <m/>
    <m/>
    <m/>
    <x v="2"/>
    <x v="1"/>
    <x v="1"/>
    <x v="2"/>
  </r>
  <r>
    <s v="256906"/>
    <n v="1"/>
    <s v="เชียงใหม่"/>
    <s v="11119"/>
    <s v="รพ. จอมทอง"/>
    <s v="รพท."/>
    <n v="16"/>
    <s v="P13S"/>
    <x v="12"/>
    <m/>
    <n v="1156714845.3599999"/>
    <n v="578357422.67999995"/>
    <n v="627998976.20000005"/>
    <n v="49641553.520000003"/>
    <n v="8.5831964064661506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ใหม่"/>
    <s v="11137"/>
    <s v="รพ. ไชยปราการ"/>
    <s v="รพช."/>
    <n v="16"/>
    <s v="P13S"/>
    <x v="12"/>
    <m/>
    <n v="161860390"/>
    <n v="80930195"/>
    <n v="74479164.920000002"/>
    <n v="-6451030.0800000001"/>
    <n v="-7.9711040854405502"/>
    <s v="Not OK"/>
    <s v="มี.ค."/>
    <s v="2569"/>
    <s v="มีนาคม"/>
    <s v="2569"/>
    <m/>
    <x v="1"/>
    <m/>
    <m/>
    <m/>
    <x v="2"/>
    <x v="2"/>
    <x v="0"/>
    <x v="5"/>
  </r>
  <r>
    <s v="256906"/>
    <n v="1"/>
    <s v="เชียงใหม่"/>
    <s v="11132"/>
    <s v="รพ. ฮอด"/>
    <s v="รพช."/>
    <n v="16"/>
    <s v="P13S"/>
    <x v="12"/>
    <m/>
    <n v="151226806.28"/>
    <n v="75613403.140000001"/>
    <n v="89305385.870000005"/>
    <n v="13691982.73"/>
    <n v="18.1078779176874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ใหม่"/>
    <s v="11123"/>
    <s v="รพ. แม่แตง"/>
    <s v="รพช."/>
    <n v="16"/>
    <s v="P13S"/>
    <x v="12"/>
    <m/>
    <n v="196413700"/>
    <n v="98206850"/>
    <n v="114218995.42"/>
    <n v="16012145.42"/>
    <n v="16.30450973633709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11135"/>
    <s v="รพ. สารภี"/>
    <s v="รพช."/>
    <n v="16"/>
    <s v="P13S"/>
    <x v="12"/>
    <m/>
    <n v="183631157.91"/>
    <n v="91815578.954999998"/>
    <n v="103041693.62"/>
    <n v="11226114.664999999"/>
    <n v="12.226808122074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11134"/>
    <s v="รพ. อมก๋อย"/>
    <s v="รพช."/>
    <n v="16"/>
    <s v="P13S"/>
    <x v="12"/>
    <m/>
    <n v="153298871.94"/>
    <n v="76649435.969999999"/>
    <n v="101322159.91"/>
    <n v="24672723.940000001"/>
    <n v="32.189048265999901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เชียงใหม่"/>
    <s v="11131"/>
    <s v="รพ. หางดง"/>
    <s v="รพช."/>
    <n v="16"/>
    <s v="P13S"/>
    <x v="12"/>
    <m/>
    <n v="302949128.18000001"/>
    <n v="151474564.09"/>
    <n v="141221606.44"/>
    <n v="-10252957.65"/>
    <n v="-6.7687652455683001"/>
    <s v="Not OK"/>
    <s v="มี.ค."/>
    <s v="2569"/>
    <s v="มีนาคม"/>
    <s v="2569"/>
    <m/>
    <x v="1"/>
    <m/>
    <m/>
    <m/>
    <x v="2"/>
    <x v="0"/>
    <x v="0"/>
    <x v="5"/>
  </r>
  <r>
    <s v="256906"/>
    <n v="1"/>
    <s v="เชียงใหม่"/>
    <s v="10713"/>
    <s v="รพ. นครพิงค์"/>
    <s v="รพศ."/>
    <n v="16"/>
    <s v="P13S"/>
    <x v="12"/>
    <m/>
    <n v="7957715000"/>
    <n v="3978857500"/>
    <n v="4402410095.8199997"/>
    <n v="423552595.81999999"/>
    <n v="10.6450808007072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ใหม่"/>
    <s v="11138"/>
    <s v="รพ. แม่วาง"/>
    <s v="รพช."/>
    <n v="16"/>
    <s v="P13S"/>
    <x v="12"/>
    <m/>
    <n v="128843000"/>
    <n v="64421500"/>
    <n v="64731581.100000001"/>
    <n v="310081.09999999998"/>
    <n v="0.48133169826843503"/>
    <s v="OK"/>
    <s v="มี.ค."/>
    <s v="2569"/>
    <s v="มีนาคม"/>
    <s v="2569"/>
    <m/>
    <x v="1"/>
    <m/>
    <m/>
    <m/>
    <x v="2"/>
    <x v="3"/>
    <x v="1"/>
    <x v="2"/>
  </r>
  <r>
    <s v="256906"/>
    <n v="1"/>
    <s v="เชียงใหม่"/>
    <s v="11124"/>
    <s v="รพ. สะเมิง"/>
    <s v="รพช."/>
    <n v="16"/>
    <s v="P13S"/>
    <x v="12"/>
    <m/>
    <n v="102137003"/>
    <n v="51068501.5"/>
    <n v="57775019.340000004"/>
    <n v="6706517.8399999999"/>
    <n v="13.1323959838532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เชียงใหม่"/>
    <s v="11127"/>
    <s v="รพ. พร้าว"/>
    <s v="รพช."/>
    <n v="16"/>
    <s v="P13S"/>
    <x v="12"/>
    <m/>
    <n v="121792721.19"/>
    <n v="60896360.594999999"/>
    <n v="72051640.409999996"/>
    <n v="11155279.814999999"/>
    <n v="18.318467156337601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เชียงใหม่"/>
    <s v="11126"/>
    <s v="รพ. แม่อาย"/>
    <s v="รพช."/>
    <n v="16"/>
    <s v="P13S"/>
    <x v="12"/>
    <m/>
    <n v="262871837.09999999"/>
    <n v="131435918.55"/>
    <n v="111981647.31999999"/>
    <n v="-19454271.23"/>
    <n v="-14.8013354679751"/>
    <s v="Not OK"/>
    <s v="มี.ค."/>
    <s v="2569"/>
    <s v="มีนาคม"/>
    <s v="2569"/>
    <m/>
    <x v="1"/>
    <m/>
    <m/>
    <m/>
    <x v="2"/>
    <x v="2"/>
    <x v="0"/>
    <x v="5"/>
  </r>
  <r>
    <s v="256906"/>
    <n v="1"/>
    <s v="เชียงใหม่"/>
    <s v="11122"/>
    <s v="รพ. ดอยสะเก็ด"/>
    <s v="รพช."/>
    <n v="16"/>
    <s v="P13S"/>
    <x v="12"/>
    <m/>
    <n v="180410316.87"/>
    <n v="90205158.435000002"/>
    <n v="104775890.38"/>
    <n v="14570731.945"/>
    <n v="16.152881052250901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เชียงใหม่"/>
    <s v="06009"/>
    <s v="รพ. แม่ตื่น"/>
    <s v="รพช."/>
    <n v="16"/>
    <s v="P13S"/>
    <x v="12"/>
    <m/>
    <n v="85002387.219999999"/>
    <n v="42501193.609999999"/>
    <n v="49626499.880000003"/>
    <n v="7125306.2699999996"/>
    <n v="16.764955674853098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เชียงใหม่"/>
    <s v="11128"/>
    <s v="รพ. สันป่าตอง"/>
    <s v="รพท."/>
    <n v="16"/>
    <s v="P13S"/>
    <x v="12"/>
    <m/>
    <n v="671594120"/>
    <n v="335797060"/>
    <n v="332490087.94"/>
    <n v="-3306972.06"/>
    <n v="-0.98481269014088402"/>
    <s v="Not OK"/>
    <s v="มี.ค."/>
    <s v="2569"/>
    <s v="มีนาคม"/>
    <s v="2569"/>
    <m/>
    <x v="1"/>
    <m/>
    <m/>
    <m/>
    <x v="2"/>
    <x v="1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17"/>
    <s v="P14"/>
    <x v="13"/>
    <n v="2663139.17"/>
    <n v="2500000"/>
    <n v="1250000"/>
    <n v="1366768.81"/>
    <n v="116768.81"/>
    <n v="9.341504799999999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643"/>
    <s v="รพ. ดอยหล่อ"/>
    <s v="รพช."/>
    <n v="17"/>
    <s v="P14"/>
    <x v="13"/>
    <n v="7069637.1600000001"/>
    <n v="7700000"/>
    <n v="3850000"/>
    <n v="3162880.95"/>
    <n v="-687119.05"/>
    <n v="-17.847248051948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8"/>
    <s v="รพ. สันป่าตอง"/>
    <s v="รพท."/>
    <n v="17"/>
    <s v="P14"/>
    <x v="13"/>
    <n v="73099820.019999996"/>
    <n v="85024650"/>
    <n v="42512325"/>
    <n v="40014858.950000003"/>
    <n v="-2497466.0499999998"/>
    <n v="-5.8746870466388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7"/>
    <s v="รพ. ไชยปราการ"/>
    <s v="รพช."/>
    <n v="17"/>
    <s v="P14"/>
    <x v="13"/>
    <n v="9633974.3699999992"/>
    <n v="9800000"/>
    <n v="4900000"/>
    <n v="5686124.5999999996"/>
    <n v="786124.6"/>
    <n v="16.0433591836734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8"/>
    <s v="รพ. แม่วาง"/>
    <s v="รพช."/>
    <n v="17"/>
    <s v="P14"/>
    <x v="13"/>
    <n v="11206089.34"/>
    <n v="10500000"/>
    <n v="5250000"/>
    <n v="5427041.4000000004"/>
    <n v="177041.4"/>
    <n v="3.3722171428571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6"/>
    <s v="รพ. เวียงแหง"/>
    <s v="รพช."/>
    <n v="17"/>
    <s v="P14"/>
    <x v="13"/>
    <n v="8925722.3100000005"/>
    <n v="8900000"/>
    <n v="4450000"/>
    <n v="5003885.93"/>
    <n v="553885.93000000005"/>
    <n v="12.446874831460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3"/>
    <s v="รพ. แม่แตง"/>
    <s v="รพช."/>
    <n v="17"/>
    <s v="P14"/>
    <x v="13"/>
    <n v="21882141.670000002"/>
    <n v="22000000"/>
    <n v="11000000"/>
    <n v="11763869.75"/>
    <n v="763869.75"/>
    <n v="6.94427045454544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1"/>
    <s v="รพ. หางดง"/>
    <s v="รพช."/>
    <n v="17"/>
    <s v="P14"/>
    <x v="13"/>
    <n v="31531325.43"/>
    <n v="33586385.149999999"/>
    <n v="16793192.574999999"/>
    <n v="14805220.6"/>
    <n v="-1987971.9750000001"/>
    <n v="-11.837963306390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5"/>
    <s v="รพ. ฝาง"/>
    <s v="รพท."/>
    <n v="17"/>
    <s v="P14"/>
    <x v="13"/>
    <n v="91715068.730000004"/>
    <n v="97400000"/>
    <n v="48700000"/>
    <n v="48630353.340000004"/>
    <n v="-69646.66"/>
    <n v="-0.14301162217659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0"/>
    <s v="รพ. สันทราย"/>
    <s v="รพท."/>
    <n v="17"/>
    <s v="P14"/>
    <x v="13"/>
    <n v="86505099.640000001"/>
    <n v="107970876.25"/>
    <n v="53985438.125"/>
    <n v="48325225.329999998"/>
    <n v="-5660212.7949999999"/>
    <n v="-10.484702896907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9"/>
    <s v="รพ. แม่ออน"/>
    <s v="รพช."/>
    <n v="17"/>
    <s v="P14"/>
    <x v="13"/>
    <n v="6930299.0800000001"/>
    <n v="6830950"/>
    <n v="3415475"/>
    <n v="3010498.32"/>
    <n v="-404976.68"/>
    <n v="-11.857111529143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4"/>
    <s v="รพ. สะเมิง"/>
    <s v="รพช."/>
    <n v="17"/>
    <s v="P14"/>
    <x v="13"/>
    <n v="5519194.0899999999"/>
    <n v="6500000"/>
    <n v="3250000"/>
    <n v="3710555.06"/>
    <n v="460555.06"/>
    <n v="14.170924923076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2"/>
    <s v="รพ. ฮอด"/>
    <s v="รพช."/>
    <n v="17"/>
    <s v="P14"/>
    <x v="13"/>
    <n v="11159181.6"/>
    <n v="13500000"/>
    <n v="6750000"/>
    <n v="6566239.46"/>
    <n v="-183760.54"/>
    <n v="-2.7223783703703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4"/>
    <s v="รพ. อมก๋อย"/>
    <s v="รพช."/>
    <n v="17"/>
    <s v="P14"/>
    <x v="13"/>
    <n v="10073351.720000001"/>
    <n v="10024098.73"/>
    <n v="5012049.3650000002"/>
    <n v="5459906"/>
    <n v="447856.63500000001"/>
    <n v="8.935599041131949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5"/>
    <s v="รพ. สารภี"/>
    <s v="รพช."/>
    <n v="17"/>
    <s v="P14"/>
    <x v="13"/>
    <n v="18175786.539999999"/>
    <n v="17262171.949999999"/>
    <n v="8631085.9749999996"/>
    <n v="8992723.6699999999"/>
    <n v="361637.69500000001"/>
    <n v="4.18994430188142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0713"/>
    <s v="รพ. นครพิงค์"/>
    <s v="รพศ."/>
    <n v="17"/>
    <s v="P14"/>
    <x v="13"/>
    <n v="708257171.73000002"/>
    <n v="787000000"/>
    <n v="393500000"/>
    <n v="457733547.19999999"/>
    <n v="64233547.200000003"/>
    <n v="16.323646048284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7"/>
    <s v="รพ. พร้าว"/>
    <s v="รพช."/>
    <n v="17"/>
    <s v="P14"/>
    <x v="13"/>
    <n v="13078283.76"/>
    <n v="13000000"/>
    <n v="6500000"/>
    <n v="7105435.5999999996"/>
    <n v="605435.6"/>
    <n v="9.3143938461538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11126"/>
    <s v="รพ. แม่อาย"/>
    <s v="รพช."/>
    <n v="17"/>
    <s v="P14"/>
    <x v="13"/>
    <n v="20394077.5"/>
    <n v="21000000"/>
    <n v="10500000"/>
    <n v="9770099.5600000005"/>
    <n v="-729900.44"/>
    <n v="-6.9514327619047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2"/>
    <s v="รพ. ดอยสะเก็ด"/>
    <s v="รพช."/>
    <n v="17"/>
    <s v="P14"/>
    <x v="13"/>
    <n v="17373665.050000001"/>
    <n v="13719354.439999999"/>
    <n v="6859677.2199999997"/>
    <n v="7971499.8899999997"/>
    <n v="1111822.67"/>
    <n v="16.208090181829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1"/>
    <s v="รพ. เชียงดาว"/>
    <s v="รพช."/>
    <n v="17"/>
    <s v="P14"/>
    <x v="13"/>
    <n v="25221275.780000001"/>
    <n v="25200000"/>
    <n v="12600000"/>
    <n v="12666413.73"/>
    <n v="66413.73"/>
    <n v="0.5270930952380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3"/>
    <s v="รพ. ดอยเต่า"/>
    <s v="รพช."/>
    <n v="17"/>
    <s v="P14"/>
    <x v="13"/>
    <n v="7304863.29"/>
    <n v="6184301"/>
    <n v="3092150.5"/>
    <n v="3965201.69"/>
    <n v="873051.19"/>
    <n v="28.234433931983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เชียงใหม่"/>
    <s v="11119"/>
    <s v="รพ. จอมทอง"/>
    <s v="รพท."/>
    <n v="17"/>
    <s v="P14"/>
    <x v="13"/>
    <n v="84090206.980000004"/>
    <n v="97012315.340000004"/>
    <n v="48506157.670000002"/>
    <n v="44272142.799999997"/>
    <n v="-4234014.87"/>
    <n v="-8.7288193363100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9"/>
    <s v="รพ. สันกำแพง"/>
    <s v="รพช."/>
    <n v="17"/>
    <s v="P14"/>
    <x v="13"/>
    <n v="14861293.050000001"/>
    <n v="13401800"/>
    <n v="6700900"/>
    <n v="6770061.5599999996"/>
    <n v="69161.56"/>
    <n v="1.0321234461042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06009"/>
    <s v="รพ. แม่ตื่น"/>
    <s v="รพช."/>
    <n v="17"/>
    <s v="P14"/>
    <x v="13"/>
    <n v="1723231.53"/>
    <n v="4500000"/>
    <n v="2250000"/>
    <n v="2709600.04"/>
    <n v="459600.04"/>
    <n v="20.426668444444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7"/>
    <s v="P14"/>
    <x v="13"/>
    <n v="11113981.029999999"/>
    <n v="13082000"/>
    <n v="6541000"/>
    <n v="6051672.5499999998"/>
    <n v="-489327.45"/>
    <n v="-7.48092722825256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23736"/>
    <s v="รพ. วัดจันทร์ เฉลิมพระเกียรติ 80 พรรษา"/>
    <s v="รพช."/>
    <n v="18"/>
    <s v="P15"/>
    <x v="14"/>
    <n v="987535.72"/>
    <n v="845000"/>
    <n v="422500"/>
    <n v="308961.55"/>
    <n v="-113538.45"/>
    <n v="-26.873005917159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11643"/>
    <s v="รพ. ดอยหล่อ"/>
    <s v="รพช."/>
    <n v="18"/>
    <s v="P15"/>
    <x v="14"/>
    <n v="1542416.3"/>
    <n v="1500000"/>
    <n v="750000"/>
    <n v="604728.05000000005"/>
    <n v="-145271.95000000001"/>
    <n v="-19.369593333333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8"/>
    <s v="รพ. แม่วาง"/>
    <s v="รพช."/>
    <n v="18"/>
    <s v="P15"/>
    <x v="14"/>
    <n v="1522935.31"/>
    <n v="1700000"/>
    <n v="850000"/>
    <n v="706952.16"/>
    <n v="-143047.84"/>
    <n v="-16.829157647058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19"/>
    <s v="รพ. จอมทอง"/>
    <s v="รพท."/>
    <n v="18"/>
    <s v="P15"/>
    <x v="14"/>
    <n v="41251190.780000001"/>
    <n v="51450654.689999998"/>
    <n v="25725327.344999999"/>
    <n v="15069478.630000001"/>
    <n v="-10655848.715"/>
    <n v="-41.421625358135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23"/>
    <s v="รพ. แม่แตง"/>
    <s v="รพช."/>
    <n v="18"/>
    <s v="P15"/>
    <x v="14"/>
    <n v="3227859.74"/>
    <n v="3200000"/>
    <n v="1600000"/>
    <n v="2150108.31"/>
    <n v="550108.31000000006"/>
    <n v="34.3817693749999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36"/>
    <s v="รพ. เวียงแหง"/>
    <s v="รพช."/>
    <n v="18"/>
    <s v="P15"/>
    <x v="14"/>
    <n v="1379626.47"/>
    <n v="1500000"/>
    <n v="750000"/>
    <n v="1190698.8799999999"/>
    <n v="440698.88"/>
    <n v="58.759850666666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ใหม่"/>
    <s v="11122"/>
    <s v="รพ. ดอยสะเก็ด"/>
    <s v="รพช."/>
    <n v="18"/>
    <s v="P15"/>
    <x v="14"/>
    <n v="3983921.04"/>
    <n v="4643200"/>
    <n v="2321600"/>
    <n v="2311204.86"/>
    <n v="-10395.14"/>
    <n v="-0.44775758097863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8"/>
    <s v="P15"/>
    <x v="14"/>
    <n v="4626492.67"/>
    <n v="4783000"/>
    <n v="2391500"/>
    <n v="2832480.69"/>
    <n v="440980.69"/>
    <n v="18.439501986201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3"/>
    <s v="รพ. ดอยเต่า"/>
    <s v="รพช."/>
    <n v="18"/>
    <s v="P15"/>
    <x v="14"/>
    <n v="1861241.7"/>
    <n v="2610209.29"/>
    <n v="1305104.645"/>
    <n v="1299850.72"/>
    <n v="-5253.9250000000002"/>
    <n v="-0.40256733589359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1"/>
    <s v="รพ. เชียงดาว"/>
    <s v="รพช."/>
    <n v="18"/>
    <s v="P15"/>
    <x v="14"/>
    <n v="9649442.4000000004"/>
    <n v="10500000"/>
    <n v="5250000"/>
    <n v="3921532.73"/>
    <n v="-1328467.27"/>
    <n v="-25.304138476190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11128"/>
    <s v="รพ. สันป่าตอง"/>
    <s v="รพท."/>
    <n v="18"/>
    <s v="P15"/>
    <x v="14"/>
    <n v="64651744.950000003"/>
    <n v="75950000"/>
    <n v="37975000"/>
    <n v="33920941.549999997"/>
    <n v="-4054058.45"/>
    <n v="-10.675598288347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2"/>
    <s v="รพ. ฮอด"/>
    <s v="รพช."/>
    <n v="18"/>
    <s v="P15"/>
    <x v="14"/>
    <n v="2922420.92"/>
    <n v="3614362.13"/>
    <n v="1807181.0649999999"/>
    <n v="1852552.68"/>
    <n v="45371.614999999998"/>
    <n v="2.510629171515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5"/>
    <s v="รพ. สารภี"/>
    <s v="รพช."/>
    <n v="18"/>
    <s v="P15"/>
    <x v="14"/>
    <n v="3285030.17"/>
    <n v="3553949.4"/>
    <n v="1776974.7"/>
    <n v="1691974.05"/>
    <n v="-85000.65"/>
    <n v="-4.7834473951711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9"/>
    <s v="รพ. แม่ออน"/>
    <s v="รพช."/>
    <n v="18"/>
    <s v="P15"/>
    <x v="14"/>
    <n v="1521666.28"/>
    <n v="1681330"/>
    <n v="840665"/>
    <n v="885154.18"/>
    <n v="44489.18"/>
    <n v="5.2921413404863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9"/>
    <s v="รพ. สันกำแพง"/>
    <s v="รพช."/>
    <n v="18"/>
    <s v="P15"/>
    <x v="14"/>
    <n v="3020642.66"/>
    <n v="2774420"/>
    <n v="1387210"/>
    <n v="1033378.49"/>
    <n v="-353831.51"/>
    <n v="-25.506701220435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06009"/>
    <s v="รพ. แม่ตื่น"/>
    <s v="รพช."/>
    <n v="18"/>
    <s v="P15"/>
    <x v="14"/>
    <n v="1061810.82"/>
    <n v="1300000"/>
    <n v="650000"/>
    <n v="1100873.1200000001"/>
    <n v="450873.12"/>
    <n v="69.365095384615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ใหม่"/>
    <s v="11137"/>
    <s v="รพ. ไชยปราการ"/>
    <s v="รพช."/>
    <n v="18"/>
    <s v="P15"/>
    <x v="14"/>
    <n v="1792106.77"/>
    <n v="2215000"/>
    <n v="1107500"/>
    <n v="1197204.04"/>
    <n v="89704.04"/>
    <n v="8.099687584650110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7"/>
    <s v="รพ. พร้าว"/>
    <s v="รพช."/>
    <n v="18"/>
    <s v="P15"/>
    <x v="14"/>
    <n v="2388131.02"/>
    <n v="2682350"/>
    <n v="1341175"/>
    <n v="1032499.22"/>
    <n v="-308675.78000000003"/>
    <n v="-23.015324622066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4"/>
    <s v="รพ. สะเมิง"/>
    <s v="รพช."/>
    <n v="18"/>
    <s v="P15"/>
    <x v="14"/>
    <n v="1581557.57"/>
    <n v="1700000"/>
    <n v="850000"/>
    <n v="785279.32"/>
    <n v="-64720.68"/>
    <n v="-7.61419764705881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6"/>
    <s v="รพ. แม่อาย"/>
    <s v="รพช."/>
    <n v="18"/>
    <s v="P15"/>
    <x v="14"/>
    <n v="5037509.6500000004"/>
    <n v="5520000"/>
    <n v="2760000"/>
    <n v="2802363.02"/>
    <n v="42363.02"/>
    <n v="1.5348920289855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1"/>
    <s v="รพ. หางดง"/>
    <s v="รพช."/>
    <n v="18"/>
    <s v="P15"/>
    <x v="14"/>
    <n v="6042493.1799999997"/>
    <n v="5784900.8700000001"/>
    <n v="2892450.4350000001"/>
    <n v="2596306.17"/>
    <n v="-296144.26500000001"/>
    <n v="-10.238525141745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5"/>
    <s v="รพ. ฝาง"/>
    <s v="รพท."/>
    <n v="18"/>
    <s v="P15"/>
    <x v="14"/>
    <n v="59914569.649999999"/>
    <n v="60268000"/>
    <n v="30134000"/>
    <n v="26906529.18"/>
    <n v="-3227470.82"/>
    <n v="-10.710396296542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4"/>
    <s v="รพ. อมก๋อย"/>
    <s v="รพช."/>
    <n v="18"/>
    <s v="P15"/>
    <x v="14"/>
    <n v="3334300.88"/>
    <n v="3912924.66"/>
    <n v="1956462.33"/>
    <n v="1924163.73"/>
    <n v="-32298.6"/>
    <n v="-1.6508674613735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0"/>
    <s v="รพ. สันทราย"/>
    <s v="รพท."/>
    <n v="18"/>
    <s v="P15"/>
    <x v="14"/>
    <n v="79671032.359999999"/>
    <n v="97351383.829999998"/>
    <n v="48675691.914999999"/>
    <n v="47093571.509999998"/>
    <n v="-1582120.405"/>
    <n v="-3.2503295644215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0713"/>
    <s v="รพ. นครพิงค์"/>
    <s v="รพศ."/>
    <n v="18"/>
    <s v="P15"/>
    <x v="14"/>
    <n v="369110038.25"/>
    <n v="428130000"/>
    <n v="214065000"/>
    <n v="253885526.50999999"/>
    <n v="39820526.509999998"/>
    <n v="18.602072506014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19"/>
    <s v="P151"/>
    <x v="15"/>
    <n v="157536.45000000001"/>
    <n v="170000"/>
    <n v="85000"/>
    <n v="66160"/>
    <n v="-18840"/>
    <n v="-22.164705882352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643"/>
    <s v="รพ. ดอยหล่อ"/>
    <s v="รพช."/>
    <n v="19"/>
    <s v="P151"/>
    <x v="15"/>
    <n v="299083.13"/>
    <n v="360000"/>
    <n v="180000"/>
    <n v="125604.1"/>
    <n v="-54395.9"/>
    <n v="-30.219944444444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1"/>
    <s v="รพ. หางดง"/>
    <s v="รพช."/>
    <n v="19"/>
    <s v="P151"/>
    <x v="15"/>
    <n v="565406.56999999995"/>
    <n v="736545.88"/>
    <n v="368272.94"/>
    <n v="359008.6"/>
    <n v="-9264.34"/>
    <n v="-2.5156179001367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0713"/>
    <s v="รพ. นครพิงค์"/>
    <s v="รพศ."/>
    <n v="19"/>
    <s v="P151"/>
    <x v="15"/>
    <n v="3644823.27"/>
    <n v="3500000"/>
    <n v="1750000"/>
    <n v="2173447.87"/>
    <n v="423447.87"/>
    <n v="24.197021142857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7"/>
    <s v="รพ. ไชยปราการ"/>
    <s v="รพช."/>
    <n v="19"/>
    <s v="P151"/>
    <x v="15"/>
    <n v="677670.17"/>
    <n v="294000"/>
    <n v="147000"/>
    <n v="215226.96"/>
    <n v="68226.960000000006"/>
    <n v="46.412897959183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ใหม่"/>
    <s v="06009"/>
    <s v="รพ. แม่ตื่น"/>
    <s v="รพช."/>
    <n v="19"/>
    <s v="P151"/>
    <x v="15"/>
    <n v="105197.55"/>
    <n v="300000"/>
    <n v="150000"/>
    <n v="136398.47"/>
    <n v="-13601.53"/>
    <n v="-9.06768666666667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19"/>
    <s v="P151"/>
    <x v="15"/>
    <n v="489651.63"/>
    <n v="508000"/>
    <n v="254000"/>
    <n v="307135.40000000002"/>
    <n v="53135.4"/>
    <n v="20.919448818897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19"/>
    <s v="รพ. จอมทอง"/>
    <s v="รพท."/>
    <n v="19"/>
    <s v="P151"/>
    <x v="15"/>
    <n v="683067.82"/>
    <n v="1139251.05"/>
    <n v="569625.52500000002"/>
    <n v="450975.63"/>
    <n v="-118649.895"/>
    <n v="-20.829455456723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2"/>
    <s v="รพ. ฮอด"/>
    <s v="รพช."/>
    <n v="19"/>
    <s v="P151"/>
    <x v="15"/>
    <n v="310223.34000000003"/>
    <n v="420000"/>
    <n v="210000"/>
    <n v="153972.6"/>
    <n v="-56027.4"/>
    <n v="-26.679714285714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6"/>
    <s v="รพ. เวียงแหง"/>
    <s v="รพช."/>
    <n v="19"/>
    <s v="P151"/>
    <x v="15"/>
    <n v="279783.38"/>
    <n v="400000"/>
    <n v="200000"/>
    <n v="154257.29999999999"/>
    <n v="-45742.7"/>
    <n v="-22.8713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9"/>
    <s v="รพ. แม่ออน"/>
    <s v="รพช."/>
    <n v="19"/>
    <s v="P151"/>
    <x v="15"/>
    <n v="238635.48"/>
    <n v="343240"/>
    <n v="171620"/>
    <n v="129993.06"/>
    <n v="-41626.94"/>
    <n v="-24.255296585479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9"/>
    <s v="รพ. สันกำแพง"/>
    <s v="รพช."/>
    <n v="19"/>
    <s v="P151"/>
    <x v="15"/>
    <n v="409095.43"/>
    <n v="400000"/>
    <n v="200000"/>
    <n v="111404.5"/>
    <n v="-88595.5"/>
    <n v="-44.2977500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5"/>
    <s v="รพ. สารภี"/>
    <s v="รพช."/>
    <n v="19"/>
    <s v="P151"/>
    <x v="15"/>
    <n v="200732.09"/>
    <n v="353898.87"/>
    <n v="176949.435"/>
    <n v="204824.6"/>
    <n v="27875.165000000001"/>
    <n v="15.753181127704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6"/>
    <s v="รพ. แม่อาย"/>
    <s v="รพช."/>
    <n v="19"/>
    <s v="P151"/>
    <x v="15"/>
    <n v="687981.92"/>
    <n v="800000"/>
    <n v="400000"/>
    <n v="338268.15"/>
    <n v="-61731.85"/>
    <n v="-15.432962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5"/>
    <s v="รพ. ฝาง"/>
    <s v="รพท."/>
    <n v="19"/>
    <s v="P151"/>
    <x v="15"/>
    <n v="2842801.3"/>
    <n v="3400000"/>
    <n v="1700000"/>
    <n v="835203.89"/>
    <n v="-864796.11"/>
    <n v="-50.870359411764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ใหม่"/>
    <s v="11134"/>
    <s v="รพ. อมก๋อย"/>
    <s v="รพช."/>
    <n v="19"/>
    <s v="P151"/>
    <x v="15"/>
    <n v="423360.32"/>
    <n v="440578.84"/>
    <n v="220289.42"/>
    <n v="205556.85"/>
    <n v="-14732.57"/>
    <n v="-6.6878245900325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8"/>
    <s v="รพ. สันป่าตอง"/>
    <s v="รพท."/>
    <n v="19"/>
    <s v="P151"/>
    <x v="15"/>
    <n v="883086.33"/>
    <n v="1100000"/>
    <n v="550000"/>
    <n v="505616.9"/>
    <n v="-44383.1"/>
    <n v="-8.06965454545455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4"/>
    <s v="รพ. สะเมิง"/>
    <s v="รพช."/>
    <n v="19"/>
    <s v="P151"/>
    <x v="15"/>
    <n v="237984.09"/>
    <n v="440000"/>
    <n v="220000"/>
    <n v="96050.15"/>
    <n v="-123949.85"/>
    <n v="-56.34084090909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เชียงใหม่"/>
    <s v="11123"/>
    <s v="รพ. แม่แตง"/>
    <s v="รพช."/>
    <n v="19"/>
    <s v="P151"/>
    <x v="15"/>
    <n v="843812.56"/>
    <n v="750000"/>
    <n v="375000"/>
    <n v="380149.89"/>
    <n v="5149.8900000000003"/>
    <n v="1.3733040000000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8"/>
    <s v="รพ. แม่วาง"/>
    <s v="รพช."/>
    <n v="19"/>
    <s v="P151"/>
    <x v="15"/>
    <n v="420584.23"/>
    <n v="462000"/>
    <n v="231000"/>
    <n v="203092.48000000001"/>
    <n v="-27907.52"/>
    <n v="-12.081177489177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7"/>
    <s v="รพ. พร้าว"/>
    <s v="รพช."/>
    <n v="19"/>
    <s v="P151"/>
    <x v="15"/>
    <n v="267843.81"/>
    <n v="350000"/>
    <n v="175000"/>
    <n v="208894.75"/>
    <n v="33894.75"/>
    <n v="19.3684285714285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11130"/>
    <s v="รพ. สันทราย"/>
    <s v="รพท."/>
    <n v="19"/>
    <s v="P151"/>
    <x v="15"/>
    <n v="1139004.3600000001"/>
    <n v="1393102"/>
    <n v="696551"/>
    <n v="325348.3"/>
    <n v="-371202.7"/>
    <n v="-53.2915321347610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เชียงใหม่"/>
    <s v="11122"/>
    <s v="รพ. ดอยสะเก็ด"/>
    <s v="รพช."/>
    <n v="19"/>
    <s v="P151"/>
    <x v="15"/>
    <n v="615853.61"/>
    <n v="640789.75"/>
    <n v="320394.875"/>
    <n v="242266.95"/>
    <n v="-78127.925000000003"/>
    <n v="-24.384885994196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3"/>
    <s v="รพ. ดอยเต่า"/>
    <s v="รพช."/>
    <n v="19"/>
    <s v="P151"/>
    <x v="15"/>
    <n v="124763.8"/>
    <n v="155300"/>
    <n v="77650"/>
    <n v="57507.75"/>
    <n v="-20142.25"/>
    <n v="-25.939793947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ใหม่"/>
    <s v="11121"/>
    <s v="รพ. เชียงดาว"/>
    <s v="รพช."/>
    <n v="19"/>
    <s v="P151"/>
    <x v="15"/>
    <n v="910113.7"/>
    <n v="1100000"/>
    <n v="550000"/>
    <n v="387382.6"/>
    <n v="-162617.4"/>
    <n v="-29.5668000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23736"/>
    <s v="รพ. วัดจันทร์ เฉลิมพระเกียรติ 80 พรรษา"/>
    <s v="รพช."/>
    <n v="20"/>
    <s v="P16"/>
    <x v="16"/>
    <n v="1300125.98"/>
    <n v="2200000"/>
    <n v="1100000"/>
    <n v="687080.3"/>
    <n v="-412919.7"/>
    <n v="-37.538154545454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11643"/>
    <s v="รพ. ดอยหล่อ"/>
    <s v="รพช."/>
    <n v="20"/>
    <s v="P16"/>
    <x v="16"/>
    <n v="778197.5"/>
    <n v="1100000"/>
    <n v="550000"/>
    <n v="405826.85"/>
    <n v="-144173.15"/>
    <n v="-26.213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0"/>
    <s v="รพ. สันทราย"/>
    <s v="รพท."/>
    <n v="20"/>
    <s v="P16"/>
    <x v="16"/>
    <n v="10528983.41"/>
    <n v="9385910"/>
    <n v="4692955"/>
    <n v="4326715.09"/>
    <n v="-366239.91"/>
    <n v="-7.8040362628663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4"/>
    <s v="รพ. อมก๋อย"/>
    <s v="รพช."/>
    <n v="20"/>
    <s v="P16"/>
    <x v="16"/>
    <n v="4264201.47"/>
    <n v="4326072.38"/>
    <n v="2163036.19"/>
    <n v="2003993.13"/>
    <n v="-159043.06"/>
    <n v="-7.35276925718011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3"/>
    <s v="รพ. ดอยเต่า"/>
    <s v="รพช."/>
    <n v="20"/>
    <s v="P16"/>
    <x v="16"/>
    <n v="2271166.9"/>
    <n v="1842506.76"/>
    <n v="921253.38"/>
    <n v="1074292.5"/>
    <n v="153039.12"/>
    <n v="16.6120551981040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2"/>
    <s v="รพ. ฮอด"/>
    <s v="รพช."/>
    <n v="20"/>
    <s v="P16"/>
    <x v="16"/>
    <n v="4930999"/>
    <n v="3668559.84"/>
    <n v="1834279.92"/>
    <n v="731206.89"/>
    <n v="-1103073.03"/>
    <n v="-60.136570104305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ใหม่"/>
    <s v="11131"/>
    <s v="รพ. หางดง"/>
    <s v="รพช."/>
    <n v="20"/>
    <s v="P16"/>
    <x v="16"/>
    <n v="4682162.8"/>
    <n v="3861731.7"/>
    <n v="1930865.85"/>
    <n v="1593169.1"/>
    <n v="-337696.75"/>
    <n v="-17.489394718954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5"/>
    <s v="รพ. สารภี"/>
    <s v="รพช."/>
    <n v="20"/>
    <s v="P16"/>
    <x v="16"/>
    <n v="6060666.0499999998"/>
    <n v="6990258.5999999996"/>
    <n v="3495129.3"/>
    <n v="2885868.17"/>
    <n v="-609261.13"/>
    <n v="-17.43171933581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9"/>
    <s v="รพ. สันกำแพง"/>
    <s v="รพช."/>
    <n v="20"/>
    <s v="P16"/>
    <x v="16"/>
    <n v="2048906.69"/>
    <n v="2500000"/>
    <n v="1250000"/>
    <n v="1203172.6100000001"/>
    <n v="-46827.39"/>
    <n v="-3.7461912000000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6"/>
    <s v="รพ. เวียงแหง"/>
    <s v="รพช."/>
    <n v="20"/>
    <s v="P16"/>
    <x v="16"/>
    <n v="1480939.63"/>
    <n v="2000000"/>
    <n v="1000000"/>
    <n v="1614688.9"/>
    <n v="614688.9"/>
    <n v="61.468890000000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ใหม่"/>
    <s v="11139"/>
    <s v="รพ. แม่ออน"/>
    <s v="รพช."/>
    <n v="20"/>
    <s v="P16"/>
    <x v="16"/>
    <n v="966441.85"/>
    <n v="920000"/>
    <n v="460000"/>
    <n v="545519.91"/>
    <n v="85519.91"/>
    <n v="18.591284782608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0"/>
    <s v="P16"/>
    <x v="16"/>
    <n v="2211013.83"/>
    <n v="2983000"/>
    <n v="1491500"/>
    <n v="3009453.76"/>
    <n v="1517953.76"/>
    <n v="101.77363459604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เชียงใหม่"/>
    <s v="11138"/>
    <s v="รพ. แม่วาง"/>
    <s v="รพช."/>
    <n v="20"/>
    <s v="P16"/>
    <x v="16"/>
    <n v="1452432.98"/>
    <n v="1144000"/>
    <n v="572000"/>
    <n v="452727.5"/>
    <n v="-119272.5"/>
    <n v="-20.851835664335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8"/>
    <s v="รพ. สันป่าตอง"/>
    <s v="รพท."/>
    <n v="20"/>
    <s v="P16"/>
    <x v="16"/>
    <n v="14738586.43"/>
    <n v="17000000"/>
    <n v="8500000"/>
    <n v="7385786.0499999998"/>
    <n v="-1114213.95"/>
    <n v="-13.108399411764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4"/>
    <s v="รพ. สะเมิง"/>
    <s v="รพช."/>
    <n v="20"/>
    <s v="P16"/>
    <x v="16"/>
    <n v="1383681.9"/>
    <n v="2000000"/>
    <n v="1000000"/>
    <n v="1189180.18"/>
    <n v="189180.18"/>
    <n v="18.91801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21"/>
    <s v="รพ. เชียงดาว"/>
    <s v="รพช."/>
    <n v="20"/>
    <s v="P16"/>
    <x v="16"/>
    <n v="11292245.24"/>
    <n v="12000000"/>
    <n v="6000000"/>
    <n v="4548191.97"/>
    <n v="-1451808.03"/>
    <n v="-24.196800499999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19"/>
    <s v="รพ. จอมทอง"/>
    <s v="รพท."/>
    <n v="20"/>
    <s v="P16"/>
    <x v="16"/>
    <n v="6364240.5199999996"/>
    <n v="6996197.4900000002"/>
    <n v="3498098.7450000001"/>
    <n v="2036184.84"/>
    <n v="-1461913.905"/>
    <n v="-41.7916706064853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27"/>
    <s v="รพ. พร้าว"/>
    <s v="รพช."/>
    <n v="20"/>
    <s v="P16"/>
    <x v="16"/>
    <n v="1284846.49"/>
    <n v="1127560"/>
    <n v="563780"/>
    <n v="543674.9"/>
    <n v="-20105.099999999999"/>
    <n v="-3.5661250842527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5"/>
    <s v="รพ. ฝาง"/>
    <s v="รพท."/>
    <n v="20"/>
    <s v="P16"/>
    <x v="16"/>
    <n v="3629440.84"/>
    <n v="5688600"/>
    <n v="2844300"/>
    <n v="2022249.69"/>
    <n v="-822050.31"/>
    <n v="-28.901673874063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0713"/>
    <s v="รพ. นครพิงค์"/>
    <s v="รพศ."/>
    <n v="20"/>
    <s v="P16"/>
    <x v="16"/>
    <n v="50111542.439999998"/>
    <n v="57000000"/>
    <n v="28500000"/>
    <n v="26042573.109999999"/>
    <n v="-2457426.89"/>
    <n v="-8.6225504912280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6"/>
    <s v="รพ. แม่อาย"/>
    <s v="รพช."/>
    <n v="20"/>
    <s v="P16"/>
    <x v="16"/>
    <n v="3147010.37"/>
    <n v="3300000"/>
    <n v="1650000"/>
    <n v="1411529.1"/>
    <n v="-238470.9"/>
    <n v="-14.452781818181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06009"/>
    <s v="รพ. แม่ตื่น"/>
    <s v="รพช."/>
    <n v="20"/>
    <s v="P16"/>
    <x v="16"/>
    <n v="294213.27"/>
    <n v="1195500"/>
    <n v="597750"/>
    <n v="61672.62"/>
    <n v="-536077.38"/>
    <n v="-89.68253952321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ใหม่"/>
    <s v="11122"/>
    <s v="รพ. ดอยสะเก็ด"/>
    <s v="รพช."/>
    <n v="20"/>
    <s v="P16"/>
    <x v="16"/>
    <n v="3100218.75"/>
    <n v="1903036"/>
    <n v="951518"/>
    <n v="1053194.45"/>
    <n v="101676.45"/>
    <n v="10.685709571442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3"/>
    <s v="รพ. แม่แตง"/>
    <s v="รพช."/>
    <n v="20"/>
    <s v="P16"/>
    <x v="16"/>
    <n v="1906109.57"/>
    <n v="1750000"/>
    <n v="875000"/>
    <n v="902150.22"/>
    <n v="27150.22"/>
    <n v="3.1028822857142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7"/>
    <s v="รพ. ไชยปราการ"/>
    <s v="รพช."/>
    <n v="20"/>
    <s v="P16"/>
    <x v="16"/>
    <n v="5843712.7000000002"/>
    <n v="2300000"/>
    <n v="1150000"/>
    <n v="1379705.54"/>
    <n v="229705.54"/>
    <n v="19.974394782608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21"/>
    <s v="P17"/>
    <x v="17"/>
    <n v="17021162.809999999"/>
    <n v="20140000"/>
    <n v="10070000"/>
    <n v="9006141.9800000004"/>
    <n v="-1063858.02"/>
    <n v="-10.564627805362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643"/>
    <s v="รพ. ดอยหล่อ"/>
    <s v="รพช."/>
    <n v="21"/>
    <s v="P17"/>
    <x v="17"/>
    <n v="32891171"/>
    <n v="37067280"/>
    <n v="18533640"/>
    <n v="18632767.739999998"/>
    <n v="99127.74"/>
    <n v="0.534853056388275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9"/>
    <s v="รพ. สันกำแพง"/>
    <s v="รพช."/>
    <n v="21"/>
    <s v="P17"/>
    <x v="17"/>
    <n v="54305086.079999998"/>
    <n v="59295000"/>
    <n v="29647500"/>
    <n v="28307640.640000001"/>
    <n v="-1339859.3600000001"/>
    <n v="-4.5192996374061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3"/>
    <s v="รพ. แม่แตง"/>
    <s v="รพช."/>
    <n v="21"/>
    <s v="P17"/>
    <x v="17"/>
    <n v="53627032.950000003"/>
    <n v="54000000"/>
    <n v="27000000"/>
    <n v="28000668.620000001"/>
    <n v="1000668.62"/>
    <n v="3.7061800740740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4"/>
    <s v="รพ. อมก๋อย"/>
    <s v="รพช."/>
    <n v="21"/>
    <s v="P17"/>
    <x v="17"/>
    <n v="39578111.909999996"/>
    <n v="41873511.100000001"/>
    <n v="20936755.550000001"/>
    <n v="23088077.809999999"/>
    <n v="2151322.2599999998"/>
    <n v="10.275337336113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3"/>
    <s v="รพ. ดอยเต่า"/>
    <s v="รพช."/>
    <n v="21"/>
    <s v="P17"/>
    <x v="17"/>
    <n v="29109088.77"/>
    <n v="31839320"/>
    <n v="15919660"/>
    <n v="15879194.85"/>
    <n v="-40465.15"/>
    <n v="-0.25418350643166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2"/>
    <s v="รพ. ดอยสะเก็ด"/>
    <s v="รพช."/>
    <n v="21"/>
    <s v="P17"/>
    <x v="17"/>
    <n v="60341209.299999997"/>
    <n v="64485548.350000001"/>
    <n v="32242774.175000001"/>
    <n v="30392704.34"/>
    <n v="-1850069.835"/>
    <n v="-5.7379362735930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1"/>
    <s v="P17"/>
    <x v="17"/>
    <n v="39759811.32"/>
    <n v="44838140"/>
    <n v="22419070"/>
    <n v="22768288.030000001"/>
    <n v="349218.03"/>
    <n v="1.5576829458135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6"/>
    <s v="รพ. เวียงแหง"/>
    <s v="รพช."/>
    <n v="21"/>
    <s v="P17"/>
    <x v="17"/>
    <n v="22883474.609999999"/>
    <n v="26711000"/>
    <n v="13355500"/>
    <n v="13864589.35"/>
    <n v="509089.35"/>
    <n v="3.8118329527161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4"/>
    <s v="รพ. สะเมิง"/>
    <s v="รพช."/>
    <n v="21"/>
    <s v="P17"/>
    <x v="17"/>
    <n v="31506324.140000001"/>
    <n v="37880184"/>
    <n v="18940092"/>
    <n v="18178610"/>
    <n v="-761482"/>
    <n v="-4.02047677487522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7"/>
    <s v="รพ. พร้าว"/>
    <s v="รพช."/>
    <n v="21"/>
    <s v="P17"/>
    <x v="17"/>
    <n v="38795386.850000001"/>
    <n v="34315080"/>
    <n v="17157540"/>
    <n v="19109367.84"/>
    <n v="1951827.84"/>
    <n v="11.37591892544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11121"/>
    <s v="รพ. เชียงดาว"/>
    <s v="รพช."/>
    <n v="21"/>
    <s v="P17"/>
    <x v="17"/>
    <n v="59825017.939999998"/>
    <n v="62240000"/>
    <n v="31120000"/>
    <n v="32121362.370000001"/>
    <n v="1001362.37"/>
    <n v="3.2177454048843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5"/>
    <s v="รพ. ฝาง"/>
    <s v="รพท."/>
    <n v="21"/>
    <s v="P17"/>
    <x v="17"/>
    <n v="148480343.47999999"/>
    <n v="162044880"/>
    <n v="81022440"/>
    <n v="84175390.700000003"/>
    <n v="3152950.7"/>
    <n v="3.8914536516056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7"/>
    <s v="รพ. ไชยปราการ"/>
    <s v="รพช."/>
    <n v="21"/>
    <s v="P17"/>
    <x v="17"/>
    <n v="37108877.590000004"/>
    <n v="41431930"/>
    <n v="20715965"/>
    <n v="20969240.109999999"/>
    <n v="253275.11"/>
    <n v="1.2226083119951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6"/>
    <s v="รพ. แม่อาย"/>
    <s v="รพช."/>
    <n v="21"/>
    <s v="P17"/>
    <x v="17"/>
    <n v="62772141.390000001"/>
    <n v="78673820.700000003"/>
    <n v="39336910.350000001"/>
    <n v="32871764.850000001"/>
    <n v="-6465145.5"/>
    <n v="-16.435315947481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1"/>
    <s v="รพ. หางดง"/>
    <s v="รพช."/>
    <n v="21"/>
    <s v="P17"/>
    <x v="17"/>
    <n v="82245838.859999999"/>
    <n v="85898565.719999999"/>
    <n v="42949282.859999999"/>
    <n v="43322915.229999997"/>
    <n v="373632.37"/>
    <n v="0.869938553381470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06009"/>
    <s v="รพ. แม่ตื่น"/>
    <s v="รพช."/>
    <n v="21"/>
    <s v="P17"/>
    <x v="1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0713"/>
    <s v="รพ. นครพิงค์"/>
    <s v="รพศ."/>
    <n v="21"/>
    <s v="P17"/>
    <x v="17"/>
    <n v="621607945.44000006"/>
    <n v="663465000"/>
    <n v="331732500"/>
    <n v="341504854.36000001"/>
    <n v="9772354.3599999994"/>
    <n v="2.945853770733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0"/>
    <s v="รพ. สันทราย"/>
    <s v="รพท."/>
    <n v="21"/>
    <s v="P17"/>
    <x v="17"/>
    <n v="129985485.77"/>
    <n v="147923301.38999999"/>
    <n v="73961650.694999993"/>
    <n v="84596254.709999993"/>
    <n v="10634604.015000001"/>
    <n v="14.378537951856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5"/>
    <s v="รพ. สารภี"/>
    <s v="รพช."/>
    <n v="21"/>
    <s v="P17"/>
    <x v="17"/>
    <n v="59649067.240000002"/>
    <n v="65196435.450000003"/>
    <n v="32598217.725000001"/>
    <n v="30555560.649999999"/>
    <n v="-2042657.075"/>
    <n v="-6.2661618258763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8"/>
    <s v="รพ. สันป่าตอง"/>
    <s v="รพท."/>
    <n v="21"/>
    <s v="P17"/>
    <x v="17"/>
    <n v="126182387.48"/>
    <n v="131027680"/>
    <n v="65513840"/>
    <n v="69515213.590000004"/>
    <n v="4001373.59"/>
    <n v="6.1076767748616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8"/>
    <s v="รพ. แม่วาง"/>
    <s v="รพช."/>
    <n v="21"/>
    <s v="P17"/>
    <x v="17"/>
    <n v="47636191.32"/>
    <n v="53402000"/>
    <n v="26701000"/>
    <n v="26029814.84"/>
    <n v="-671185.16"/>
    <n v="-2.5137079510130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19"/>
    <s v="รพ. จอมทอง"/>
    <s v="รพท."/>
    <n v="21"/>
    <s v="P17"/>
    <x v="17"/>
    <n v="156761268.30000001"/>
    <n v="184806295.55000001"/>
    <n v="92403147.775000006"/>
    <n v="94361842.510000005"/>
    <n v="1958694.7350000001"/>
    <n v="2.1197272843663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9"/>
    <s v="รพ. แม่ออน"/>
    <s v="รพช."/>
    <n v="21"/>
    <s v="P17"/>
    <x v="17"/>
    <n v="37557569.539999999"/>
    <n v="36422040"/>
    <n v="18211020"/>
    <n v="18146805.920000002"/>
    <n v="-64214.080000000002"/>
    <n v="-0.35261111129415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2"/>
    <s v="รพ. ฮอด"/>
    <s v="รพช."/>
    <n v="21"/>
    <s v="P17"/>
    <x v="17"/>
    <n v="40054256.799999997"/>
    <n v="40813104.439999998"/>
    <n v="20406552.219999999"/>
    <n v="20742832.530000001"/>
    <n v="336280.31"/>
    <n v="1.6479036065211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22"/>
    <s v="P18"/>
    <x v="18"/>
    <n v="10191419.939999999"/>
    <n v="10735000"/>
    <n v="5367500"/>
    <n v="5513335.4199999999"/>
    <n v="145835.42000000001"/>
    <n v="2.7170082906381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643"/>
    <s v="รพ. ดอยหล่อ"/>
    <s v="รพช."/>
    <n v="22"/>
    <s v="P18"/>
    <x v="18"/>
    <n v="7393378.8300000001"/>
    <n v="8168280"/>
    <n v="4084140"/>
    <n v="4117047.42"/>
    <n v="32907.42"/>
    <n v="0.80573682586786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3"/>
    <s v="รพ. แม่แตง"/>
    <s v="รพช."/>
    <n v="22"/>
    <s v="P18"/>
    <x v="18"/>
    <n v="15114592.710000001"/>
    <n v="15000000"/>
    <n v="7500000"/>
    <n v="7593296.46"/>
    <n v="93296.46"/>
    <n v="1.243952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4"/>
    <s v="รพ. อมก๋อย"/>
    <s v="รพช."/>
    <n v="22"/>
    <s v="P18"/>
    <x v="18"/>
    <n v="20385404.109999999"/>
    <n v="17847591.41"/>
    <n v="8923795.7050000001"/>
    <n v="9145885.4700000007"/>
    <n v="222089.76500000001"/>
    <n v="2.4887365459920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5"/>
    <s v="รพ. ฝาง"/>
    <s v="รพท."/>
    <n v="22"/>
    <s v="P18"/>
    <x v="18"/>
    <n v="57659224.469999999"/>
    <n v="64253160"/>
    <n v="32126580"/>
    <n v="28777608"/>
    <n v="-3348972"/>
    <n v="-10.424302866971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5"/>
    <s v="รพ. สารภี"/>
    <s v="รพช."/>
    <n v="22"/>
    <s v="P18"/>
    <x v="18"/>
    <n v="16116156.5"/>
    <n v="17245459"/>
    <n v="8622729.5"/>
    <n v="8398979"/>
    <n v="-223750.5"/>
    <n v="-2.5948917915145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7"/>
    <s v="รพ. พร้าว"/>
    <s v="รพช."/>
    <n v="22"/>
    <s v="P18"/>
    <x v="18"/>
    <n v="13575079.02"/>
    <n v="13679160"/>
    <n v="6839580"/>
    <n v="6540891.8300000001"/>
    <n v="-298688.17"/>
    <n v="-4.36705426356589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6"/>
    <s v="รพ. แม่อาย"/>
    <s v="รพช."/>
    <n v="22"/>
    <s v="P18"/>
    <x v="18"/>
    <n v="26422875.530000001"/>
    <n v="24000000"/>
    <n v="12000000"/>
    <n v="12110787.74"/>
    <n v="110787.74"/>
    <n v="0.923231166666667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2"/>
    <s v="รพ. ดอยสะเก็ด"/>
    <s v="รพช."/>
    <n v="22"/>
    <s v="P18"/>
    <x v="18"/>
    <n v="16853106.760000002"/>
    <n v="16645760.5"/>
    <n v="8322880.25"/>
    <n v="8060936.79"/>
    <n v="-261943.46"/>
    <n v="-3.1472693602674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9"/>
    <s v="รพ. สันกำแพง"/>
    <s v="รพช."/>
    <n v="22"/>
    <s v="P18"/>
    <x v="18"/>
    <n v="14775279.689999999"/>
    <n v="16500000"/>
    <n v="8250000"/>
    <n v="7609129.0899999999"/>
    <n v="-640870.91"/>
    <n v="-7.76813224242424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4"/>
    <s v="รพ. สะเมิง"/>
    <s v="รพช."/>
    <n v="22"/>
    <s v="P18"/>
    <x v="18"/>
    <n v="9969941.6999999993"/>
    <n v="10211260"/>
    <n v="5105630"/>
    <n v="5021759.4000000004"/>
    <n v="-83870.600000000006"/>
    <n v="-1.6427081476722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8"/>
    <s v="รพ. แม่วาง"/>
    <s v="รพช."/>
    <n v="22"/>
    <s v="P18"/>
    <x v="18"/>
    <n v="10878814.609999999"/>
    <n v="10700000"/>
    <n v="5350000"/>
    <n v="5374565.96"/>
    <n v="24565.96"/>
    <n v="0.45917682242990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1"/>
    <s v="รพ. เชียงดาว"/>
    <s v="รพช."/>
    <n v="22"/>
    <s v="P18"/>
    <x v="18"/>
    <n v="24982902.77"/>
    <n v="23866080"/>
    <n v="11933040"/>
    <n v="12367712.07"/>
    <n v="434672.07"/>
    <n v="3.6425929184851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8"/>
    <s v="รพ. สันป่าตอง"/>
    <s v="รพท."/>
    <n v="22"/>
    <s v="P18"/>
    <x v="18"/>
    <n v="43019887.950000003"/>
    <n v="47704290"/>
    <n v="23852145"/>
    <n v="24820505.390000001"/>
    <n v="968360.39"/>
    <n v="4.0598461480089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0"/>
    <s v="รพ. สันทราย"/>
    <s v="รพท."/>
    <n v="22"/>
    <s v="P18"/>
    <x v="18"/>
    <n v="49021212.810000002"/>
    <n v="64910595.600000001"/>
    <n v="32455297.800000001"/>
    <n v="32902696.989999998"/>
    <n v="447399.19"/>
    <n v="1.3785089656456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6"/>
    <s v="รพ. เวียงแหง"/>
    <s v="รพช."/>
    <n v="22"/>
    <s v="P18"/>
    <x v="18"/>
    <n v="11493811.48"/>
    <n v="11865000"/>
    <n v="5932500"/>
    <n v="6370833.9400000004"/>
    <n v="438333.94"/>
    <n v="7.3886884112937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2"/>
    <s v="P18"/>
    <x v="18"/>
    <n v="16985533.809999999"/>
    <n v="19746340"/>
    <n v="9873170"/>
    <n v="9539480"/>
    <n v="-333690"/>
    <n v="-3.3797655666822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19"/>
    <s v="รพ. จอมทอง"/>
    <s v="รพท."/>
    <n v="22"/>
    <s v="P18"/>
    <x v="18"/>
    <n v="52846830.789999999"/>
    <n v="58297103.880000003"/>
    <n v="29148551.940000001"/>
    <n v="29781949.359999999"/>
    <n v="633397.42000000004"/>
    <n v="2.1729978947283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0713"/>
    <s v="รพ. นครพิงค์"/>
    <s v="รพศ."/>
    <n v="22"/>
    <s v="P18"/>
    <x v="18"/>
    <n v="140845180"/>
    <n v="145000000"/>
    <n v="72500000"/>
    <n v="77344274.599999994"/>
    <n v="4844274.5999999996"/>
    <n v="6.6817580689655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2"/>
    <s v="รพ. ฮอด"/>
    <s v="รพช."/>
    <n v="22"/>
    <s v="P18"/>
    <x v="18"/>
    <n v="17651167.800000001"/>
    <n v="19822857"/>
    <n v="9911428.5"/>
    <n v="10027067.42"/>
    <n v="115638.92"/>
    <n v="1.1667230409824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9"/>
    <s v="รพ. แม่ออน"/>
    <s v="รพช."/>
    <n v="22"/>
    <s v="P18"/>
    <x v="18"/>
    <n v="10172184.619999999"/>
    <n v="9178720"/>
    <n v="4589360"/>
    <n v="4919084.5"/>
    <n v="329724.5"/>
    <n v="7.18454207122561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3"/>
    <s v="รพ. ดอยเต่า"/>
    <s v="รพช."/>
    <n v="22"/>
    <s v="P18"/>
    <x v="18"/>
    <n v="10823343.630000001"/>
    <n v="11500000"/>
    <n v="5750000"/>
    <n v="5624734.5099999998"/>
    <n v="-125265.49"/>
    <n v="-2.1785302608695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06009"/>
    <s v="รพ. แม่ตื่น"/>
    <s v="รพช."/>
    <n v="22"/>
    <s v="P18"/>
    <x v="18"/>
    <n v="6925440"/>
    <n v="17345000"/>
    <n v="8672500"/>
    <n v="3476477.42"/>
    <n v="-5196022.58"/>
    <n v="-59.913780109541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ใหม่"/>
    <s v="11131"/>
    <s v="รพ. หางดง"/>
    <s v="รพช."/>
    <n v="22"/>
    <s v="P18"/>
    <x v="18"/>
    <n v="26397453.780000001"/>
    <n v="27804600"/>
    <n v="13902300"/>
    <n v="12119568.289999999"/>
    <n v="-1782731.71"/>
    <n v="-12.823286146896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7"/>
    <s v="รพ. ไชยปราการ"/>
    <s v="รพช."/>
    <n v="22"/>
    <s v="P18"/>
    <x v="18"/>
    <n v="12974918.460000001"/>
    <n v="13001760"/>
    <n v="6500880"/>
    <n v="6562426.8899999997"/>
    <n v="61546.89"/>
    <n v="0.946747055783217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23"/>
    <s v="P19"/>
    <x v="19"/>
    <n v="14373559.199999999"/>
    <n v="17191000"/>
    <n v="8595500"/>
    <n v="7292613.8499999996"/>
    <n v="-1302886.1499999999"/>
    <n v="-15.157770344947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643"/>
    <s v="รพ. ดอยหล่อ"/>
    <s v="รพช."/>
    <n v="23"/>
    <s v="P19"/>
    <x v="19"/>
    <n v="15522258.26"/>
    <n v="15464371"/>
    <n v="7732185.5"/>
    <n v="8364045"/>
    <n v="631859.5"/>
    <n v="8.1718098977320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06009"/>
    <s v="รพ. แม่ตื่น"/>
    <s v="รพช."/>
    <n v="23"/>
    <s v="P19"/>
    <x v="19"/>
    <n v="10350416.439999999"/>
    <n v="3695000"/>
    <n v="1847500"/>
    <n v="6694394.4299999997"/>
    <n v="4846894.43"/>
    <n v="262.34881894452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เชียงใหม่"/>
    <s v="11125"/>
    <s v="รพ. ฝาง"/>
    <s v="รพท."/>
    <n v="23"/>
    <s v="P19"/>
    <x v="19"/>
    <n v="122158655.06"/>
    <n v="142969828"/>
    <n v="71484914"/>
    <n v="62937552.75"/>
    <n v="-8547361.25"/>
    <n v="-11.956874215446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0713"/>
    <s v="รพ. นครพิงค์"/>
    <s v="รพศ."/>
    <n v="23"/>
    <s v="P19"/>
    <x v="19"/>
    <n v="445720120.97000003"/>
    <n v="493400000"/>
    <n v="246700000"/>
    <n v="243749551.21000001"/>
    <n v="-2950448.79"/>
    <n v="-1.1959662707742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4"/>
    <s v="รพ. อมก๋อย"/>
    <s v="รพช."/>
    <n v="23"/>
    <s v="P19"/>
    <x v="19"/>
    <n v="30097482.559999999"/>
    <n v="34316169.009999998"/>
    <n v="17158084.504999999"/>
    <n v="17585386.789999999"/>
    <n v="427302.28499999997"/>
    <n v="2.49038454657033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19"/>
    <s v="รพ. จอมทอง"/>
    <s v="รพท."/>
    <n v="23"/>
    <s v="P19"/>
    <x v="19"/>
    <n v="119391336.69"/>
    <n v="133707969.76000001"/>
    <n v="66853984.880000003"/>
    <n v="60520440.710000001"/>
    <n v="-6333544.1699999999"/>
    <n v="-9.47369731418170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2"/>
    <s v="รพ. ฮอด"/>
    <s v="รพช."/>
    <n v="23"/>
    <s v="P19"/>
    <x v="19"/>
    <n v="23855993.949999999"/>
    <n v="27691135"/>
    <n v="13845567.5"/>
    <n v="13569755.5"/>
    <n v="-275812"/>
    <n v="-1.9920599137593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3"/>
    <s v="รพ. แม่แตง"/>
    <s v="รพช."/>
    <n v="23"/>
    <s v="P19"/>
    <x v="19"/>
    <n v="28031597.899999999"/>
    <n v="29000000"/>
    <n v="14500000"/>
    <n v="14345369.279999999"/>
    <n v="-154630.72"/>
    <n v="-1.0664187586206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3"/>
    <s v="P19"/>
    <x v="19"/>
    <n v="29391792.390000001"/>
    <n v="31807200"/>
    <n v="15903600"/>
    <n v="15387321.92"/>
    <n v="-516278.08"/>
    <n v="-3.2462969390578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6"/>
    <s v="รพ. แม่อาย"/>
    <s v="รพช."/>
    <n v="23"/>
    <s v="P19"/>
    <x v="19"/>
    <n v="36028014.130000003"/>
    <n v="40022514.380000003"/>
    <n v="20011257.190000001"/>
    <n v="19193498.02"/>
    <n v="-817759.17"/>
    <n v="-4.08649572705832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1"/>
    <s v="รพ. เชียงดาว"/>
    <s v="รพช."/>
    <n v="23"/>
    <s v="P19"/>
    <x v="19"/>
    <n v="47952578.240000002"/>
    <n v="47980484"/>
    <n v="23990242"/>
    <n v="24356933.379999999"/>
    <n v="366691.38"/>
    <n v="1.5285022135249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2"/>
    <s v="รพ. ดอยสะเก็ด"/>
    <s v="รพช."/>
    <n v="23"/>
    <s v="P19"/>
    <x v="19"/>
    <n v="24877261.09"/>
    <n v="28581599.93"/>
    <n v="14290799.965"/>
    <n v="13682894.699999999"/>
    <n v="-607905.26500000001"/>
    <n v="-4.25382250461021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3"/>
    <s v="รพ. ดอยเต่า"/>
    <s v="รพช."/>
    <n v="23"/>
    <s v="P19"/>
    <x v="19"/>
    <n v="18788924.190000001"/>
    <n v="23575000"/>
    <n v="11787500"/>
    <n v="9564719.5"/>
    <n v="-2222780.5"/>
    <n v="-18.857098621420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0"/>
    <s v="รพ. สันทราย"/>
    <s v="รพท."/>
    <n v="23"/>
    <s v="P19"/>
    <x v="19"/>
    <n v="109420770.44"/>
    <n v="128524868.34999999"/>
    <n v="64262434.174999997"/>
    <n v="57979729.899999999"/>
    <n v="-6282704.2750000004"/>
    <n v="-9.77663600151043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4"/>
    <s v="รพ. สะเมิง"/>
    <s v="รพช."/>
    <n v="23"/>
    <s v="P19"/>
    <x v="19"/>
    <n v="17728339.629999999"/>
    <n v="14522452"/>
    <n v="7261226"/>
    <n v="8783812.5"/>
    <n v="1522586.5"/>
    <n v="20.968724840681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29"/>
    <s v="รพ. สันกำแพง"/>
    <s v="รพช."/>
    <n v="23"/>
    <s v="P19"/>
    <x v="19"/>
    <n v="22832116.899999999"/>
    <n v="24840000"/>
    <n v="12420000"/>
    <n v="10485015.1"/>
    <n v="-1934984.9"/>
    <n v="-15.579588566827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6"/>
    <s v="รพ. เวียงแหง"/>
    <s v="รพช."/>
    <n v="23"/>
    <s v="P19"/>
    <x v="19"/>
    <n v="20887798.280000001"/>
    <n v="22986500"/>
    <n v="11493250"/>
    <n v="11251304.73"/>
    <n v="-241945.27"/>
    <n v="-2.105107519631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9"/>
    <s v="รพ. แม่ออน"/>
    <s v="รพช."/>
    <n v="23"/>
    <s v="P19"/>
    <x v="19"/>
    <n v="14780208.93"/>
    <n v="16025036"/>
    <n v="8012518"/>
    <n v="8094799.0999999996"/>
    <n v="82281.100000000006"/>
    <n v="1.0269068974322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8"/>
    <s v="รพ. แม่วาง"/>
    <s v="รพช."/>
    <n v="23"/>
    <s v="P19"/>
    <x v="19"/>
    <n v="17994465.550000001"/>
    <n v="20892880"/>
    <n v="10446440"/>
    <n v="8606622.5899999999"/>
    <n v="-1839817.41"/>
    <n v="-17.611908075861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8"/>
    <s v="รพ. สันป่าตอง"/>
    <s v="รพท."/>
    <n v="23"/>
    <s v="P19"/>
    <x v="19"/>
    <n v="94764503.719999999"/>
    <n v="110504930"/>
    <n v="55252465"/>
    <n v="53520671.43"/>
    <n v="-1731793.57"/>
    <n v="-3.1343281607436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1"/>
    <s v="รพ. หางดง"/>
    <s v="รพช."/>
    <n v="23"/>
    <s v="P19"/>
    <x v="19"/>
    <n v="47208699.75"/>
    <n v="50874400"/>
    <n v="25437200"/>
    <n v="21796136.66"/>
    <n v="-3641063.34"/>
    <n v="-14.31393132891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5"/>
    <s v="รพ. สารภี"/>
    <s v="รพช."/>
    <n v="23"/>
    <s v="P19"/>
    <x v="19"/>
    <n v="27130259.399999999"/>
    <n v="26669886.23"/>
    <n v="13334943.115"/>
    <n v="13732178.5"/>
    <n v="397235.38500000001"/>
    <n v="2.9789057334122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7"/>
    <s v="รพ. พร้าว"/>
    <s v="รพช."/>
    <n v="23"/>
    <s v="P19"/>
    <x v="19"/>
    <n v="17571875.859999999"/>
    <n v="17580800"/>
    <n v="8790400"/>
    <n v="8173433.7300000004"/>
    <n v="-616966.27"/>
    <n v="-7.01863703585730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7"/>
    <s v="รพ. ไชยปราการ"/>
    <s v="รพช."/>
    <n v="23"/>
    <s v="P19"/>
    <x v="19"/>
    <n v="21919807.27"/>
    <n v="21928080"/>
    <n v="10964040"/>
    <n v="10488442.5"/>
    <n v="-475597.5"/>
    <n v="-4.3377942802105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24"/>
    <s v="P20"/>
    <x v="20"/>
    <n v="1346360.37"/>
    <n v="1600000"/>
    <n v="800000"/>
    <n v="652820.47999999998"/>
    <n v="-147179.51999999999"/>
    <n v="-18.3974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643"/>
    <s v="รพ. ดอยหล่อ"/>
    <s v="รพช."/>
    <n v="24"/>
    <s v="P20"/>
    <x v="20"/>
    <n v="2633362.62"/>
    <n v="2775688"/>
    <n v="1387844"/>
    <n v="1315801.24"/>
    <n v="-72042.759999999995"/>
    <n v="-5.19098400108369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4"/>
    <s v="รพ. อมก๋อย"/>
    <s v="รพช."/>
    <n v="24"/>
    <s v="P20"/>
    <x v="20"/>
    <n v="3473905.9"/>
    <n v="3267353.25"/>
    <n v="1633676.625"/>
    <n v="1962332.37"/>
    <n v="328655.745"/>
    <n v="20.117552027776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9"/>
    <s v="รพ. สันกำแพง"/>
    <s v="รพช."/>
    <n v="24"/>
    <s v="P20"/>
    <x v="20"/>
    <n v="4024903.26"/>
    <n v="4331000"/>
    <n v="2165500"/>
    <n v="1740064.86"/>
    <n v="-425435.14"/>
    <n v="-19.64604664049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3"/>
    <s v="รพ. แม่แตง"/>
    <s v="รพช."/>
    <n v="24"/>
    <s v="P20"/>
    <x v="20"/>
    <n v="3938747.4"/>
    <n v="4200000"/>
    <n v="2100000"/>
    <n v="1789859.44"/>
    <n v="-310140.56"/>
    <n v="-14.768598095238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2"/>
    <s v="รพ. ดอยสะเก็ด"/>
    <s v="รพช."/>
    <n v="24"/>
    <s v="P20"/>
    <x v="20"/>
    <n v="4381095.03"/>
    <n v="5163911.2300000004"/>
    <n v="2581955.6150000002"/>
    <n v="2201866.56"/>
    <n v="-380089.05499999999"/>
    <n v="-14.72097555790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7"/>
    <s v="รพ. พร้าว"/>
    <s v="รพช."/>
    <n v="24"/>
    <s v="P20"/>
    <x v="20"/>
    <n v="2960697.15"/>
    <n v="4417788"/>
    <n v="2208894"/>
    <n v="1426028.8"/>
    <n v="-782865.2"/>
    <n v="-35.441501493507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19"/>
    <s v="รพ. จอมทอง"/>
    <s v="รพท."/>
    <n v="24"/>
    <s v="P20"/>
    <x v="20"/>
    <n v="14254502.77"/>
    <n v="15818463.24"/>
    <n v="7909231.6200000001"/>
    <n v="7666713.9800000004"/>
    <n v="-242517.64"/>
    <n v="-3.0662604365605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30"/>
    <s v="รพ. สันทราย"/>
    <s v="รพท."/>
    <n v="24"/>
    <s v="P20"/>
    <x v="20"/>
    <n v="13476018.210000001"/>
    <n v="12961582.289999999"/>
    <n v="6480791.1449999996"/>
    <n v="8527891.7899999991"/>
    <n v="2047100.645"/>
    <n v="31.587202846050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เชียงใหม่"/>
    <s v="10713"/>
    <s v="รพ. นครพิงค์"/>
    <s v="รพศ."/>
    <n v="24"/>
    <s v="P20"/>
    <x v="20"/>
    <n v="81337491.840000004"/>
    <n v="85005000"/>
    <n v="42502500"/>
    <n v="41610953.170000002"/>
    <n v="-891546.83"/>
    <n v="-2.0976338568319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8"/>
    <s v="รพ. สันป่าตอง"/>
    <s v="รพท."/>
    <n v="24"/>
    <s v="P20"/>
    <x v="20"/>
    <n v="10004980.689999999"/>
    <n v="11348020"/>
    <n v="5674010"/>
    <n v="6435899.1799999997"/>
    <n v="761889.18"/>
    <n v="13.4277024538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เชียงใหม่"/>
    <s v="11133"/>
    <s v="รพ. ดอยเต่า"/>
    <s v="รพช."/>
    <n v="24"/>
    <s v="P20"/>
    <x v="20"/>
    <n v="2221758.62"/>
    <n v="2473800"/>
    <n v="1236900"/>
    <n v="1219957"/>
    <n v="-16943"/>
    <n v="-1.3697954563828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5"/>
    <s v="รพ. สารภี"/>
    <s v="รพช."/>
    <n v="24"/>
    <s v="P20"/>
    <x v="20"/>
    <n v="4181434.97"/>
    <n v="4237065.0599999996"/>
    <n v="2118532.5299999998"/>
    <n v="2133796.0099999998"/>
    <n v="15263.48"/>
    <n v="0.720474185968719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1"/>
    <s v="รพ. หางดง"/>
    <s v="รพช."/>
    <n v="24"/>
    <s v="P20"/>
    <x v="20"/>
    <n v="6602490.6600000001"/>
    <n v="7419608.7199999997"/>
    <n v="3709804.36"/>
    <n v="3395108.75"/>
    <n v="-314695.61"/>
    <n v="-8.4828087807843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2"/>
    <s v="รพ. ฮอด"/>
    <s v="รพช."/>
    <n v="24"/>
    <s v="P20"/>
    <x v="20"/>
    <n v="3138574.17"/>
    <n v="3182628.6"/>
    <n v="1591314.3"/>
    <n v="1728037.17"/>
    <n v="136722.87"/>
    <n v="8.59182061017109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06009"/>
    <s v="รพ. แม่ตื่น"/>
    <s v="รพช."/>
    <n v="24"/>
    <s v="P20"/>
    <x v="20"/>
    <n v="128227.63"/>
    <n v="807500"/>
    <n v="403750"/>
    <n v="355960.72"/>
    <n v="-47789.279999999999"/>
    <n v="-11.836354179566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6"/>
    <s v="รพ. แม่อาย"/>
    <s v="รพช."/>
    <n v="24"/>
    <s v="P20"/>
    <x v="20"/>
    <n v="5279598.17"/>
    <n v="6472891.2300000004"/>
    <n v="3236445.6150000002"/>
    <n v="2220597.02"/>
    <n v="-1015848.595"/>
    <n v="-31.387785114998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24"/>
    <s v="รพ. สะเมิง"/>
    <s v="รพช."/>
    <n v="24"/>
    <s v="P20"/>
    <x v="20"/>
    <n v="1995473.77"/>
    <n v="2366915"/>
    <n v="1183457.5"/>
    <n v="1198867.68"/>
    <n v="15410.18"/>
    <n v="1.3021321002232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4"/>
    <s v="P20"/>
    <x v="20"/>
    <n v="4889663.3099999996"/>
    <n v="4415401"/>
    <n v="2207700.5"/>
    <n v="1937809.36"/>
    <n v="-269891.14"/>
    <n v="-12.224988851522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1"/>
    <s v="รพ. เชียงดาว"/>
    <s v="รพช."/>
    <n v="24"/>
    <s v="P20"/>
    <x v="20"/>
    <n v="4897323.1399999997"/>
    <n v="5056162.8"/>
    <n v="2528081.4"/>
    <n v="2366594.2200000002"/>
    <n v="-161487.18"/>
    <n v="-6.3877365657608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7"/>
    <s v="รพ. ไชยปราการ"/>
    <s v="รพช."/>
    <n v="24"/>
    <s v="P20"/>
    <x v="20"/>
    <n v="2664223.08"/>
    <n v="3087600"/>
    <n v="1543800"/>
    <n v="1526982.43"/>
    <n v="-16817.57"/>
    <n v="-1.0893619639849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9"/>
    <s v="รพ. แม่ออน"/>
    <s v="รพช."/>
    <n v="24"/>
    <s v="P20"/>
    <x v="20"/>
    <n v="2409638.2200000002"/>
    <n v="2476430"/>
    <n v="1238215"/>
    <n v="1311856.1399999999"/>
    <n v="73641.14"/>
    <n v="5.94736293777736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5"/>
    <s v="รพ. ฝาง"/>
    <s v="รพท."/>
    <n v="24"/>
    <s v="P20"/>
    <x v="20"/>
    <n v="12975622.390000001"/>
    <n v="13376046"/>
    <n v="6688023"/>
    <n v="6882580.7999999998"/>
    <n v="194557.8"/>
    <n v="2.9090480101518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6"/>
    <s v="รพ. เวียงแหง"/>
    <s v="รพช."/>
    <n v="24"/>
    <s v="P20"/>
    <x v="20"/>
    <n v="2105299.66"/>
    <n v="2556000"/>
    <n v="1278000"/>
    <n v="1297465.47"/>
    <n v="19465.47"/>
    <n v="1.5231197183098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8"/>
    <s v="รพ. แม่วาง"/>
    <s v="รพช."/>
    <n v="24"/>
    <s v="P20"/>
    <x v="20"/>
    <n v="3261732.37"/>
    <n v="3502000"/>
    <n v="1751000"/>
    <n v="1889530.03"/>
    <n v="138530.03"/>
    <n v="7.91148086807539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643"/>
    <s v="รพ. ดอยหล่อ"/>
    <s v="รพช."/>
    <n v="25"/>
    <s v="P21"/>
    <x v="21"/>
    <n v="7160203.71"/>
    <n v="7836268.1200000001"/>
    <n v="3918134.06"/>
    <n v="3228033.79"/>
    <n v="-690100.27"/>
    <n v="-17.612982594066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23736"/>
    <s v="รพ. วัดจันทร์ เฉลิมพระเกียรติ 80 พรรษา"/>
    <s v="รพช."/>
    <n v="25"/>
    <s v="P21"/>
    <x v="21"/>
    <n v="2980555.34"/>
    <n v="2666200"/>
    <n v="1333100"/>
    <n v="2352539.69"/>
    <n v="1019439.69"/>
    <n v="76.4713592378665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เชียงใหม่"/>
    <s v="11131"/>
    <s v="รพ. หางดง"/>
    <s v="รพช."/>
    <n v="25"/>
    <s v="P21"/>
    <x v="21"/>
    <n v="29535450.399999999"/>
    <n v="32776177"/>
    <n v="16388088.5"/>
    <n v="11674098.84"/>
    <n v="-4713989.66"/>
    <n v="-28.764731530464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5"/>
    <s v="P21"/>
    <x v="21"/>
    <n v="14053974.970000001"/>
    <n v="10789060"/>
    <n v="5394530"/>
    <n v="3833442.1"/>
    <n v="-1561087.9"/>
    <n v="-28.938348660587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ใหม่"/>
    <s v="11122"/>
    <s v="รพ. ดอยสะเก็ด"/>
    <s v="รพช."/>
    <n v="25"/>
    <s v="P21"/>
    <x v="21"/>
    <n v="12235432.77"/>
    <n v="11432294"/>
    <n v="5716147"/>
    <n v="7980944.5"/>
    <n v="2264797.5"/>
    <n v="39.621050683266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38"/>
    <s v="รพ. แม่วาง"/>
    <s v="รพช."/>
    <n v="25"/>
    <s v="P21"/>
    <x v="21"/>
    <n v="9770422.8399999999"/>
    <n v="12037860"/>
    <n v="6018930"/>
    <n v="4175663.82"/>
    <n v="-1843266.18"/>
    <n v="-30.624482756902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11127"/>
    <s v="รพ. พร้าว"/>
    <s v="รพช."/>
    <n v="25"/>
    <s v="P21"/>
    <x v="21"/>
    <n v="12615496.380000001"/>
    <n v="14110675"/>
    <n v="7055337.5"/>
    <n v="6805219.3899999997"/>
    <n v="-250118.11"/>
    <n v="-3.5450906494551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6"/>
    <s v="รพ. แม่อาย"/>
    <s v="รพช."/>
    <n v="25"/>
    <s v="P21"/>
    <x v="21"/>
    <n v="22302976.609999999"/>
    <n v="23769234.600000001"/>
    <n v="11884617.300000001"/>
    <n v="10757663.15"/>
    <n v="-1126954.1499999999"/>
    <n v="-9.482460575318649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2"/>
    <s v="รพ. ฮอด"/>
    <s v="รพช."/>
    <n v="25"/>
    <s v="P21"/>
    <x v="21"/>
    <n v="10128290.92"/>
    <n v="12521197.970000001"/>
    <n v="6260598.9850000003"/>
    <n v="5085715.47"/>
    <n v="-1174883.5149999999"/>
    <n v="-18.766311623136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6"/>
    <s v="รพ. เวียงแหง"/>
    <s v="รพช."/>
    <n v="25"/>
    <s v="P21"/>
    <x v="21"/>
    <n v="8417888.8499999996"/>
    <n v="7664400"/>
    <n v="3832200"/>
    <n v="4805958.04"/>
    <n v="973758.04"/>
    <n v="25.409896143207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ใหม่"/>
    <s v="11133"/>
    <s v="รพ. ดอยเต่า"/>
    <s v="รพช."/>
    <n v="25"/>
    <s v="P21"/>
    <x v="21"/>
    <n v="7791453.4199999999"/>
    <n v="10070200"/>
    <n v="5035100"/>
    <n v="4144479.11"/>
    <n v="-890620.89"/>
    <n v="-17.688246310897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1"/>
    <s v="รพ. เชียงดาว"/>
    <s v="รพช."/>
    <n v="25"/>
    <s v="P21"/>
    <x v="21"/>
    <n v="17948149.289999999"/>
    <n v="25288620"/>
    <n v="12644310"/>
    <n v="9610538.9199999999"/>
    <n v="-3033771.08"/>
    <n v="-23.993172264836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0"/>
    <s v="รพ. สันทราย"/>
    <s v="รพท."/>
    <n v="25"/>
    <s v="P21"/>
    <x v="21"/>
    <n v="68631742.129999995"/>
    <n v="78382500.670000002"/>
    <n v="39191250.335000001"/>
    <n v="38931162.890000001"/>
    <n v="-260087.44500000001"/>
    <n v="-0.66363650757967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39"/>
    <s v="รพ. แม่ออน"/>
    <s v="รพช."/>
    <n v="25"/>
    <s v="P21"/>
    <x v="21"/>
    <n v="5967989.9400000004"/>
    <n v="11375260"/>
    <n v="5687630"/>
    <n v="5968169.0199999996"/>
    <n v="280539.02"/>
    <n v="4.93244145628320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19"/>
    <s v="รพ. จอมทอง"/>
    <s v="รพท."/>
    <n v="25"/>
    <s v="P21"/>
    <x v="21"/>
    <n v="67237548.629999995"/>
    <n v="82662005.790000007"/>
    <n v="41331002.895000003"/>
    <n v="32817286.129999999"/>
    <n v="-8513716.7650000006"/>
    <n v="-20.598863247109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0713"/>
    <s v="รพ. นครพิงค์"/>
    <s v="รพศ."/>
    <n v="25"/>
    <s v="P21"/>
    <x v="21"/>
    <n v="339192029.29000002"/>
    <n v="343030000"/>
    <n v="171515000"/>
    <n v="180637901.84"/>
    <n v="9122901.8399999999"/>
    <n v="5.31901107191790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5"/>
    <s v="รพ. สารภี"/>
    <s v="รพช."/>
    <n v="25"/>
    <s v="P21"/>
    <x v="21"/>
    <n v="9292792.0800000001"/>
    <n v="8061982.3799999999"/>
    <n v="4030991.19"/>
    <n v="5251228.5999999996"/>
    <n v="1220237.4099999999"/>
    <n v="30.271398583731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24"/>
    <s v="รพ. สะเมิง"/>
    <s v="รพช."/>
    <n v="25"/>
    <s v="P21"/>
    <x v="21"/>
    <n v="7370277.5"/>
    <n v="7634726"/>
    <n v="3817363"/>
    <n v="3256781.07"/>
    <n v="-560581.93000000005"/>
    <n v="-14.685056935900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8"/>
    <s v="รพ. สันป่าตอง"/>
    <s v="รพท."/>
    <n v="25"/>
    <s v="P21"/>
    <x v="21"/>
    <n v="77503703.129999995"/>
    <n v="96034950"/>
    <n v="48017475"/>
    <n v="50124682.649999999"/>
    <n v="2107207.65"/>
    <n v="4.38841827897030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9"/>
    <s v="รพ. สันกำแพง"/>
    <s v="รพช."/>
    <n v="25"/>
    <s v="P21"/>
    <x v="21"/>
    <n v="15795217.57"/>
    <n v="13982838"/>
    <n v="6991419"/>
    <n v="6072647.5300000003"/>
    <n v="-918771.47"/>
    <n v="-13.141416213217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4"/>
    <s v="รพ. อมก๋อย"/>
    <s v="รพช."/>
    <n v="25"/>
    <s v="P21"/>
    <x v="21"/>
    <n v="6563026.4500000002"/>
    <n v="7363792.6299999999"/>
    <n v="3681896.3149999999"/>
    <n v="2843117.57"/>
    <n v="-838778.745"/>
    <n v="-22.78116147874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7"/>
    <s v="รพ. ไชยปราการ"/>
    <s v="รพช."/>
    <n v="25"/>
    <s v="P21"/>
    <x v="21"/>
    <n v="7789858.4900000002"/>
    <n v="12634100"/>
    <n v="6317050"/>
    <n v="5486783.8099999996"/>
    <n v="-830266.19"/>
    <n v="-13.14325816639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3"/>
    <s v="รพ. แม่แตง"/>
    <s v="รพช."/>
    <n v="25"/>
    <s v="P21"/>
    <x v="21"/>
    <n v="13219195.140000001"/>
    <n v="17000000"/>
    <n v="8500000"/>
    <n v="7476703.5999999996"/>
    <n v="-1023296.4"/>
    <n v="-12.03878117647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5"/>
    <s v="รพ. ฝาง"/>
    <s v="รพท."/>
    <n v="25"/>
    <s v="P21"/>
    <x v="21"/>
    <n v="89888335.120000005"/>
    <n v="109056879"/>
    <n v="54528439.5"/>
    <n v="41109540.32"/>
    <n v="-13418899.18"/>
    <n v="-24.608991753743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06009"/>
    <s v="รพ. แม่ตื่น"/>
    <s v="รพช."/>
    <n v="25"/>
    <s v="P21"/>
    <x v="21"/>
    <n v="3781673.81"/>
    <n v="2980000"/>
    <n v="1490000"/>
    <n v="4356402.3499999996"/>
    <n v="2866402.35"/>
    <n v="192.37599664429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เชียงใหม่"/>
    <s v="23736"/>
    <s v="รพ. วัดจันทร์ เฉลิมพระเกียรติ 80 พรรษา"/>
    <s v="รพช."/>
    <n v="26"/>
    <s v="P22"/>
    <x v="22"/>
    <n v="961763.62"/>
    <n v="895000"/>
    <n v="447500"/>
    <n v="440035.68"/>
    <n v="-7464.32"/>
    <n v="-1.6680044692737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643"/>
    <s v="รพ. ดอยหล่อ"/>
    <s v="รพช."/>
    <n v="26"/>
    <s v="P22"/>
    <x v="22"/>
    <n v="1278428.54"/>
    <n v="1517579.6"/>
    <n v="758789.8"/>
    <n v="583933.92000000004"/>
    <n v="-174855.88"/>
    <n v="-23.044047244704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7"/>
    <s v="รพ. ไชยปราการ"/>
    <s v="รพช."/>
    <n v="26"/>
    <s v="P22"/>
    <x v="22"/>
    <n v="2423303.85"/>
    <n v="2401870"/>
    <n v="1200935"/>
    <n v="1077743.05"/>
    <n v="-123191.95"/>
    <n v="-10.258003139220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6"/>
    <s v="รพ. แม่อาย"/>
    <s v="รพช."/>
    <n v="26"/>
    <s v="P22"/>
    <x v="22"/>
    <n v="4142360.89"/>
    <n v="3598515.76"/>
    <n v="1799257.88"/>
    <n v="1628313.55"/>
    <n v="-170944.33"/>
    <n v="-9.50082430651909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6"/>
    <s v="P22"/>
    <x v="22"/>
    <n v="2883381.14"/>
    <n v="2844330"/>
    <n v="1422165"/>
    <n v="1175878.8700000001"/>
    <n v="-246286.13"/>
    <n v="-17.317690282069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9"/>
    <s v="รพ. แม่ออน"/>
    <s v="รพช."/>
    <n v="26"/>
    <s v="P22"/>
    <x v="22"/>
    <n v="1715049.31"/>
    <n v="1318370"/>
    <n v="659185"/>
    <n v="572848.63"/>
    <n v="-86336.37"/>
    <n v="-13.097441537656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06009"/>
    <s v="รพ. แม่ตื่น"/>
    <s v="รพช."/>
    <n v="26"/>
    <s v="P22"/>
    <x v="22"/>
    <n v="612844.11"/>
    <n v="1000000"/>
    <n v="500000"/>
    <n v="279160.32000000001"/>
    <n v="-220839.67999999999"/>
    <n v="-44.167935999999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24"/>
    <s v="รพ. สะเมิง"/>
    <s v="รพช."/>
    <n v="26"/>
    <s v="P22"/>
    <x v="22"/>
    <n v="2372385.98"/>
    <n v="1983656"/>
    <n v="991828"/>
    <n v="750958.71"/>
    <n v="-240869.29"/>
    <n v="-24.285389200546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2"/>
    <s v="รพ. ฮอด"/>
    <s v="รพช."/>
    <n v="26"/>
    <s v="P22"/>
    <x v="22"/>
    <n v="3462362.89"/>
    <n v="3438528.19"/>
    <n v="1719264.095"/>
    <n v="1454706.51"/>
    <n v="-264557.58500000002"/>
    <n v="-15.387838655468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25"/>
    <s v="รพ. ฝาง"/>
    <s v="รพท."/>
    <n v="26"/>
    <s v="P22"/>
    <x v="22"/>
    <n v="17124355.649999999"/>
    <n v="15460000"/>
    <n v="7730000"/>
    <n v="6570997.6100000003"/>
    <n v="-1159002.3899999999"/>
    <n v="-14.993562613195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8"/>
    <s v="รพ. สันป่าตอง"/>
    <s v="รพท."/>
    <n v="26"/>
    <s v="P22"/>
    <x v="22"/>
    <n v="9433760.1199999992"/>
    <n v="10505000"/>
    <n v="5252500"/>
    <n v="4320125.79"/>
    <n v="-932374.21"/>
    <n v="-17.751055878153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0"/>
    <s v="รพ. สันทราย"/>
    <s v="รพท."/>
    <n v="26"/>
    <s v="P22"/>
    <x v="22"/>
    <n v="14468064.15"/>
    <n v="17000000"/>
    <n v="8500000"/>
    <n v="7912706.7999999998"/>
    <n v="-587293.19999999995"/>
    <n v="-6.9093317647058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7"/>
    <s v="รพ. พร้าว"/>
    <s v="รพช."/>
    <n v="26"/>
    <s v="P22"/>
    <x v="22"/>
    <n v="1684215.25"/>
    <n v="2107002.04"/>
    <n v="1053501.02"/>
    <n v="541822.80000000005"/>
    <n v="-511678.22"/>
    <n v="-48.569314152159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1"/>
    <s v="รพ. หางดง"/>
    <s v="รพช."/>
    <n v="26"/>
    <s v="P22"/>
    <x v="22"/>
    <n v="6283319.5499999998"/>
    <n v="5057000"/>
    <n v="2528500"/>
    <n v="1828671.96"/>
    <n v="-699828.04"/>
    <n v="-27.677596994265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5"/>
    <s v="รพ. สารภี"/>
    <s v="รพช."/>
    <n v="26"/>
    <s v="P22"/>
    <x v="22"/>
    <n v="3317174.31"/>
    <n v="3212496.47"/>
    <n v="1606248.2350000001"/>
    <n v="1482572.89"/>
    <n v="-123675.345"/>
    <n v="-7.69964083415787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1"/>
    <s v="รพ. เชียงดาว"/>
    <s v="รพช."/>
    <n v="26"/>
    <s v="P22"/>
    <x v="22"/>
    <n v="4920564.88"/>
    <n v="4594416"/>
    <n v="2297208"/>
    <n v="1915939.53"/>
    <n v="-381268.47"/>
    <n v="-16.597037360134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3"/>
    <s v="รพ. ดอยเต่า"/>
    <s v="รพช."/>
    <n v="26"/>
    <s v="P22"/>
    <x v="22"/>
    <n v="1571364.82"/>
    <n v="2545600"/>
    <n v="1272800"/>
    <n v="961433.24"/>
    <n v="-311366.76"/>
    <n v="-24.463133249528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6"/>
    <s v="รพ. เวียงแหง"/>
    <s v="รพช."/>
    <n v="26"/>
    <s v="P22"/>
    <x v="22"/>
    <n v="1542540.36"/>
    <n v="1301000"/>
    <n v="650500"/>
    <n v="796737.92"/>
    <n v="146237.92000000001"/>
    <n v="22.480848578016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22"/>
    <s v="รพ. ดอยสะเก็ด"/>
    <s v="รพช."/>
    <n v="26"/>
    <s v="P22"/>
    <x v="22"/>
    <n v="3178038.77"/>
    <n v="3370685"/>
    <n v="1685342.5"/>
    <n v="1269634.22"/>
    <n v="-415708.28"/>
    <n v="-24.66610080740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9"/>
    <s v="รพ. สันกำแพง"/>
    <s v="รพช."/>
    <n v="26"/>
    <s v="P22"/>
    <x v="22"/>
    <n v="2802983.91"/>
    <n v="3159000"/>
    <n v="1579500"/>
    <n v="1009869.71"/>
    <n v="-569630.29"/>
    <n v="-36.063962646407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19"/>
    <s v="รพ. จอมทอง"/>
    <s v="รพท."/>
    <n v="26"/>
    <s v="P22"/>
    <x v="22"/>
    <n v="15917276.640000001"/>
    <n v="17610000"/>
    <n v="8805000"/>
    <n v="5984788.4000000004"/>
    <n v="-2820211.6"/>
    <n v="-32.029660420215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8"/>
    <s v="รพ. แม่วาง"/>
    <s v="รพช."/>
    <n v="26"/>
    <s v="P22"/>
    <x v="22"/>
    <n v="2420984.21"/>
    <n v="2097761.6"/>
    <n v="1048880.8"/>
    <n v="951196.81"/>
    <n v="-97683.99"/>
    <n v="-9.31316408880780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3"/>
    <s v="รพ. แม่แตง"/>
    <s v="รพช."/>
    <n v="26"/>
    <s v="P22"/>
    <x v="22"/>
    <n v="4358267.0199999996"/>
    <n v="4000000"/>
    <n v="2000000"/>
    <n v="2006523.81"/>
    <n v="6523.81"/>
    <n v="0.326190499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4"/>
    <s v="รพ. อมก๋อย"/>
    <s v="รพช."/>
    <n v="26"/>
    <s v="P22"/>
    <x v="22"/>
    <n v="1544902.96"/>
    <n v="1865782.18"/>
    <n v="932891.09"/>
    <n v="924653.6"/>
    <n v="-8237.49"/>
    <n v="-0.88300661120045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0713"/>
    <s v="รพ. นครพิงค์"/>
    <s v="รพศ."/>
    <n v="26"/>
    <s v="P22"/>
    <x v="22"/>
    <n v="56397389.890000001"/>
    <n v="49300000"/>
    <n v="24650000"/>
    <n v="20764032.920000002"/>
    <n v="-3885967.08"/>
    <n v="-15.764572332657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23736"/>
    <s v="รพ. วัดจันทร์ เฉลิมพระเกียรติ 80 พรรษา"/>
    <s v="รพช."/>
    <n v="27"/>
    <s v="P23"/>
    <x v="23"/>
    <n v="1780242.79"/>
    <n v="1769000"/>
    <n v="884500"/>
    <n v="952117.8"/>
    <n v="67617.8"/>
    <n v="7.64474844544940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643"/>
    <s v="รพ. ดอยหล่อ"/>
    <s v="รพช."/>
    <n v="27"/>
    <s v="P23"/>
    <x v="23"/>
    <n v="1677450.72"/>
    <n v="2017000"/>
    <n v="1008500"/>
    <n v="856309.6"/>
    <n v="-152190.39999999999"/>
    <n v="-15.090768468021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0713"/>
    <s v="รพ. นครพิงค์"/>
    <s v="รพศ."/>
    <n v="27"/>
    <s v="P23"/>
    <x v="23"/>
    <n v="64627307.619999997"/>
    <n v="63070000"/>
    <n v="31535000"/>
    <n v="28781653.16"/>
    <n v="-2753346.84"/>
    <n v="-8.73108241636277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37"/>
    <s v="รพ. ไชยปราการ"/>
    <s v="รพช."/>
    <n v="27"/>
    <s v="P23"/>
    <x v="23"/>
    <n v="3403362.64"/>
    <n v="3537520"/>
    <n v="1768760"/>
    <n v="1685640.12"/>
    <n v="-83119.88"/>
    <n v="-4.6993306044912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19"/>
    <s v="รพ. จอมทอง"/>
    <s v="รพท."/>
    <n v="27"/>
    <s v="P23"/>
    <x v="23"/>
    <n v="15292994.09"/>
    <n v="20439667.079999998"/>
    <n v="10219833.539999999"/>
    <n v="7593865.71"/>
    <n v="-2625967.83"/>
    <n v="-25.694819976490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1"/>
    <s v="รพ. หางดง"/>
    <s v="รพช."/>
    <n v="27"/>
    <s v="P23"/>
    <x v="23"/>
    <n v="4475592.5599999996"/>
    <n v="2823500"/>
    <n v="1411750"/>
    <n v="1473290.32"/>
    <n v="61540.32"/>
    <n v="4.35915140782716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06009"/>
    <s v="รพ. แม่ตื่น"/>
    <s v="รพช."/>
    <n v="27"/>
    <s v="P23"/>
    <x v="23"/>
    <n v="3738530.34"/>
    <n v="3657252"/>
    <n v="1828626"/>
    <n v="1080997.8400000001"/>
    <n v="-747628.16"/>
    <n v="-40.8846948473880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28"/>
    <s v="รพ. สันป่าตอง"/>
    <s v="รพท."/>
    <n v="27"/>
    <s v="P23"/>
    <x v="23"/>
    <n v="8408311.8699999992"/>
    <n v="9886260"/>
    <n v="4943130"/>
    <n v="4344670.8600000003"/>
    <n v="-598459.14"/>
    <n v="-12.106886527362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6"/>
    <s v="รพ. เวียงแหง"/>
    <s v="รพช."/>
    <n v="27"/>
    <s v="P23"/>
    <x v="23"/>
    <n v="4132993.38"/>
    <n v="3910000"/>
    <n v="1955000"/>
    <n v="1927380.59"/>
    <n v="-27619.41"/>
    <n v="-1.41275754475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32"/>
    <s v="รพ. ฮอด"/>
    <s v="รพช."/>
    <n v="27"/>
    <s v="P23"/>
    <x v="23"/>
    <n v="2648485"/>
    <n v="4412260.16"/>
    <n v="2206130.08"/>
    <n v="2004405.76"/>
    <n v="-201724.32"/>
    <n v="-9.143808963431569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11138"/>
    <s v="รพ. แม่วาง"/>
    <s v="รพช."/>
    <n v="27"/>
    <s v="P23"/>
    <x v="23"/>
    <n v="2878162.22"/>
    <n v="2659973.2000000002"/>
    <n v="1329986.6000000001"/>
    <n v="1105683.1100000001"/>
    <n v="-224303.49"/>
    <n v="-16.865093979142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3"/>
    <s v="รพ. ดอยเต่า"/>
    <s v="รพช."/>
    <n v="27"/>
    <s v="P23"/>
    <x v="23"/>
    <n v="2381146.29"/>
    <n v="2951886.81"/>
    <n v="1475943.405"/>
    <n v="1193413.44"/>
    <n v="-282529.96500000003"/>
    <n v="-19.142330528588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7"/>
    <s v="รพ. พร้าว"/>
    <s v="รพช."/>
    <n v="27"/>
    <s v="P23"/>
    <x v="23"/>
    <n v="2099727.7400000002"/>
    <n v="2166340"/>
    <n v="1083170"/>
    <n v="1041029.49"/>
    <n v="-42140.51"/>
    <n v="-3.8904797954153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เชียงใหม่"/>
    <s v="11122"/>
    <s v="รพ. ดอยสะเก็ด"/>
    <s v="รพช."/>
    <n v="27"/>
    <s v="P23"/>
    <x v="23"/>
    <n v="3475435.35"/>
    <n v="6049342"/>
    <n v="3024671"/>
    <n v="2434149.69"/>
    <n v="-590521.31000000006"/>
    <n v="-19.523489000952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3"/>
    <s v="รพ. แม่แตง"/>
    <s v="รพช."/>
    <n v="27"/>
    <s v="P23"/>
    <x v="23"/>
    <n v="4468292.8"/>
    <n v="4100000"/>
    <n v="2050000"/>
    <n v="1641339.99"/>
    <n v="-408660.01"/>
    <n v="-19.934634634146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21"/>
    <s v="รพ. เชียงดาว"/>
    <s v="รพช."/>
    <n v="27"/>
    <s v="P23"/>
    <x v="23"/>
    <n v="6456746.6399999997"/>
    <n v="5448050"/>
    <n v="2724025"/>
    <n v="2824335.9"/>
    <n v="100310.9"/>
    <n v="3.6824515193509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4"/>
    <s v="รพ. สะเมิง"/>
    <s v="รพช."/>
    <n v="27"/>
    <s v="P23"/>
    <x v="23"/>
    <n v="3384727.81"/>
    <n v="3875000"/>
    <n v="1937500"/>
    <n v="1402177.84"/>
    <n v="-535322.16"/>
    <n v="-27.629530838709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ใหม่"/>
    <s v="11134"/>
    <s v="รพ. อมก๋อย"/>
    <s v="รพช."/>
    <n v="27"/>
    <s v="P23"/>
    <x v="23"/>
    <n v="8256356.9000000004"/>
    <n v="8156411.9699999997"/>
    <n v="4078205.9849999999"/>
    <n v="3550990.32"/>
    <n v="-527215.66500000004"/>
    <n v="-12.927636979082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9"/>
    <s v="รพ. แม่ออน"/>
    <s v="รพช."/>
    <n v="27"/>
    <s v="P23"/>
    <x v="23"/>
    <n v="1770830.49"/>
    <n v="1787320"/>
    <n v="893660"/>
    <n v="1111466.03"/>
    <n v="217806.03"/>
    <n v="24.372359734127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25"/>
    <s v="รพ. ฝาง"/>
    <s v="รพท."/>
    <n v="27"/>
    <s v="P23"/>
    <x v="23"/>
    <n v="11937920.619999999"/>
    <n v="13383560"/>
    <n v="6691780"/>
    <n v="4710193.3099999996"/>
    <n v="-1981586.69"/>
    <n v="-29.612251000481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35"/>
    <s v="รพ. สารภี"/>
    <s v="รพช."/>
    <n v="27"/>
    <s v="P23"/>
    <x v="23"/>
    <n v="2805525.04"/>
    <n v="2582150.08"/>
    <n v="1291075.04"/>
    <n v="1276584.71"/>
    <n v="-14490.33"/>
    <n v="-1.122346072153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26"/>
    <s v="รพ. แม่อาย"/>
    <s v="รพช."/>
    <n v="27"/>
    <s v="P23"/>
    <x v="23"/>
    <n v="5561533.9000000004"/>
    <n v="4571000"/>
    <n v="2285500"/>
    <n v="1982486.67"/>
    <n v="-303013.33"/>
    <n v="-13.258076132137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7"/>
    <s v="P23"/>
    <x v="23"/>
    <n v="5617542.4299999997"/>
    <n v="4846680"/>
    <n v="2423340"/>
    <n v="2254790.06"/>
    <n v="-168549.94"/>
    <n v="-6.95527412579332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0"/>
    <s v="รพ. สันทราย"/>
    <s v="รพท."/>
    <n v="27"/>
    <s v="P23"/>
    <x v="23"/>
    <n v="21337988.559999999"/>
    <n v="23910106"/>
    <n v="11955053"/>
    <n v="10391732.869999999"/>
    <n v="-1563320.13"/>
    <n v="-13.076647422642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9"/>
    <s v="รพ. สันกำแพง"/>
    <s v="รพช."/>
    <n v="27"/>
    <s v="P23"/>
    <x v="23"/>
    <n v="2384128.71"/>
    <n v="2437590"/>
    <n v="1218795"/>
    <n v="735648.57"/>
    <n v="-483146.43"/>
    <n v="-39.641320320480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23736"/>
    <s v="รพ. วัดจันทร์ เฉลิมพระเกียรติ 80 พรรษา"/>
    <s v="รพช."/>
    <n v="28"/>
    <s v="P24"/>
    <x v="24"/>
    <n v="8682780.6300000008"/>
    <n v="11377592.32"/>
    <n v="5688796.1600000001"/>
    <n v="5707111.54"/>
    <n v="18315.38"/>
    <n v="0.32195528693367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643"/>
    <s v="รพ. ดอยหล่อ"/>
    <s v="รพช."/>
    <n v="28"/>
    <s v="P24"/>
    <x v="24"/>
    <n v="4888526.1100000003"/>
    <n v="6344373.5999999996"/>
    <n v="3172186.8"/>
    <n v="3994647.91"/>
    <n v="822461.11"/>
    <n v="25.927259706143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0"/>
  </r>
  <r>
    <s v="256906"/>
    <n v="1"/>
    <s v="เชียงใหม่"/>
    <s v="11135"/>
    <s v="รพ. สารภี"/>
    <s v="รพช."/>
    <n v="28"/>
    <s v="P24"/>
    <x v="24"/>
    <n v="5213214.33"/>
    <n v="7078030.1799999997"/>
    <n v="3539015.09"/>
    <n v="3209552.1"/>
    <n v="-329462.99"/>
    <n v="-9.30945423010333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เชียงใหม่"/>
    <s v="06009"/>
    <s v="รพ. แม่ตื่น"/>
    <s v="รพช."/>
    <n v="28"/>
    <s v="P24"/>
    <x v="24"/>
    <n v="1680790.81"/>
    <n v="1171000"/>
    <n v="585500"/>
    <n v="1146277.08"/>
    <n v="560777.07999999996"/>
    <n v="95.7774688300598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3"/>
  </r>
  <r>
    <s v="256906"/>
    <n v="1"/>
    <s v="เชียงใหม่"/>
    <s v="11134"/>
    <s v="รพ. อมก๋อย"/>
    <s v="รพช."/>
    <n v="28"/>
    <s v="P24"/>
    <x v="24"/>
    <n v="5713717.4500000002"/>
    <n v="7114882.1200000001"/>
    <n v="3557441.06"/>
    <n v="3295068.89"/>
    <n v="-262372.17"/>
    <n v="-7.3753061702166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เชียงใหม่"/>
    <s v="11124"/>
    <s v="รพ. สะเมิง"/>
    <s v="รพช."/>
    <n v="28"/>
    <s v="P24"/>
    <x v="24"/>
    <n v="6134128.4400000004"/>
    <n v="2508150"/>
    <n v="1254075"/>
    <n v="913804.87"/>
    <n v="-340270.13"/>
    <n v="-27.133156310427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6"/>
  </r>
  <r>
    <s v="256906"/>
    <n v="1"/>
    <s v="เชียงใหม่"/>
    <s v="11121"/>
    <s v="รพ. เชียงดาว"/>
    <s v="รพช."/>
    <n v="28"/>
    <s v="P24"/>
    <x v="24"/>
    <n v="20061332.129999999"/>
    <n v="21917650"/>
    <n v="10958825"/>
    <n v="11285098.699999999"/>
    <n v="326273.7"/>
    <n v="2.9772690046606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37"/>
    <s v="รพ. ไชยปราการ"/>
    <s v="รพช."/>
    <n v="28"/>
    <s v="P24"/>
    <x v="24"/>
    <n v="5342948.4000000004"/>
    <n v="5194910"/>
    <n v="2597455"/>
    <n v="2973281.12"/>
    <n v="375826.12"/>
    <n v="14.469013707648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เชียงใหม่"/>
    <s v="11126"/>
    <s v="รพ. แม่อาย"/>
    <s v="รพช."/>
    <n v="28"/>
    <s v="P24"/>
    <x v="24"/>
    <n v="13788070.01"/>
    <n v="14487977.050000001"/>
    <n v="7243988.5250000004"/>
    <n v="6571966.6699999999"/>
    <n v="-672021.85499999998"/>
    <n v="-9.2769591321239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เชียงใหม่"/>
    <s v="11129"/>
    <s v="รพ. สันกำแพง"/>
    <s v="รพช."/>
    <n v="28"/>
    <s v="P24"/>
    <x v="24"/>
    <n v="10819408.199999999"/>
    <n v="11327800"/>
    <n v="5663900"/>
    <n v="5549382.7800000003"/>
    <n v="-114517.22"/>
    <n v="-2.0218792704673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31"/>
    <s v="รพ. หางดง"/>
    <s v="รพช."/>
    <n v="28"/>
    <s v="P24"/>
    <x v="24"/>
    <n v="12593420.84"/>
    <n v="15341526.699999999"/>
    <n v="7670763.3499999996"/>
    <n v="7415658.9199999999"/>
    <n v="-255104.43"/>
    <n v="-3.3256720141157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25"/>
    <s v="รพ. ฝาง"/>
    <s v="รพท."/>
    <n v="28"/>
    <s v="P24"/>
    <x v="24"/>
    <n v="41800450.600000001"/>
    <n v="49286500"/>
    <n v="24643250"/>
    <n v="22049618.260000002"/>
    <n v="-2593631.7400000002"/>
    <n v="-10.52471463788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เชียงใหม่"/>
    <s v="11128"/>
    <s v="รพ. สันป่าตอง"/>
    <s v="รพท."/>
    <n v="28"/>
    <s v="P24"/>
    <x v="24"/>
    <n v="26725306.18"/>
    <n v="31754270"/>
    <n v="15877135"/>
    <n v="17490112.140000001"/>
    <n v="1612977.14"/>
    <n v="10.159119639657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เชียงใหม่"/>
    <s v="11136"/>
    <s v="รพ. เวียงแหง"/>
    <s v="รพช."/>
    <n v="28"/>
    <s v="P24"/>
    <x v="24"/>
    <n v="6278100.3899999997"/>
    <n v="6939713.8300000001"/>
    <n v="3469856.915"/>
    <n v="3765179"/>
    <n v="295322.08500000002"/>
    <n v="8.5110738636898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เชียงใหม่"/>
    <s v="11123"/>
    <s v="รพ. แม่แตง"/>
    <s v="รพช."/>
    <n v="28"/>
    <s v="P24"/>
    <x v="24"/>
    <n v="6961854.8799999999"/>
    <n v="9448010"/>
    <n v="4724005"/>
    <n v="4300873.63"/>
    <n v="-423131.37"/>
    <n v="-8.95704746290489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เชียงใหม่"/>
    <s v="11132"/>
    <s v="รพ. ฮอด"/>
    <s v="รพช."/>
    <n v="28"/>
    <s v="P24"/>
    <x v="24"/>
    <n v="11842185.960000001"/>
    <n v="9152126"/>
    <n v="4576063"/>
    <n v="5378441.1500000004"/>
    <n v="802378.15"/>
    <n v="17.534246141279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เชียงใหม่"/>
    <s v="10713"/>
    <s v="รพ. นครพิงค์"/>
    <s v="รพศ."/>
    <n v="28"/>
    <s v="P24"/>
    <x v="24"/>
    <n v="242629584.03999999"/>
    <n v="246500000"/>
    <n v="123250000"/>
    <n v="108562284.65000001"/>
    <n v="-14687715.35"/>
    <n v="-11.917010425963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เชียงใหม่"/>
    <s v="11133"/>
    <s v="รพ. ดอยเต่า"/>
    <s v="รพช."/>
    <n v="28"/>
    <s v="P24"/>
    <x v="24"/>
    <n v="8025890.0800000001"/>
    <n v="8173300"/>
    <n v="4086650"/>
    <n v="4331447.84"/>
    <n v="244797.84"/>
    <n v="5.99018364675222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เชียงใหม่"/>
    <s v="11119"/>
    <s v="รพ. จอมทอง"/>
    <s v="รพท."/>
    <n v="28"/>
    <s v="P24"/>
    <x v="24"/>
    <n v="38185174.159999996"/>
    <n v="42333059.350000001"/>
    <n v="21166529.675000001"/>
    <n v="22561532.309999999"/>
    <n v="1395002.635"/>
    <n v="6.59060628463650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เชียงใหม่"/>
    <s v="11138"/>
    <s v="รพ. แม่วาง"/>
    <s v="รพช."/>
    <n v="28"/>
    <s v="P24"/>
    <x v="24"/>
    <n v="7646549.3300000001"/>
    <n v="7850500"/>
    <n v="3925250"/>
    <n v="4476542.49"/>
    <n v="551292.49"/>
    <n v="14.044773963441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เชียงใหม่"/>
    <s v="11127"/>
    <s v="รพ. พร้าว"/>
    <s v="รพช."/>
    <n v="28"/>
    <s v="P24"/>
    <x v="24"/>
    <n v="5491968.3099999996"/>
    <n v="7837687.9199999999"/>
    <n v="3918843.96"/>
    <n v="3123976.59"/>
    <n v="-794867.37"/>
    <n v="-20.283210510887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5"/>
  </r>
  <r>
    <s v="256906"/>
    <n v="1"/>
    <s v="เชียงใหม่"/>
    <s v="11139"/>
    <s v="รพ. แม่ออน"/>
    <s v="รพช."/>
    <n v="28"/>
    <s v="P24"/>
    <x v="24"/>
    <n v="7009772.1299999999"/>
    <n v="11024898.57"/>
    <n v="5512449.2850000001"/>
    <n v="5582627.5999999996"/>
    <n v="70178.315000000002"/>
    <n v="1.2730877214773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22"/>
    <s v="รพ. ดอยสะเก็ด"/>
    <s v="รพช."/>
    <n v="28"/>
    <s v="P24"/>
    <x v="24"/>
    <n v="3861806.74"/>
    <n v="8002388.5199999996"/>
    <n v="4001194.26"/>
    <n v="25580956.890000001"/>
    <n v="21579762.629999999"/>
    <n v="539.333039780977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7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8"/>
    <s v="P24"/>
    <x v="24"/>
    <n v="15989146.9"/>
    <n v="15438900"/>
    <n v="7719450"/>
    <n v="7648838.4000000004"/>
    <n v="-70611.600000000006"/>
    <n v="-0.91472319919165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ใหม่"/>
    <s v="11130"/>
    <s v="รพ. สันทราย"/>
    <s v="รพท."/>
    <n v="28"/>
    <s v="P24"/>
    <x v="24"/>
    <n v="60120906.090000004"/>
    <n v="59961704.829999998"/>
    <n v="29980852.414999999"/>
    <n v="35542431.539999999"/>
    <n v="5561579.125"/>
    <n v="18.550436952277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29"/>
    <s v="P241"/>
    <x v="25"/>
    <n v="20826"/>
    <n v="10300"/>
    <n v="5150"/>
    <n v="1911.06"/>
    <n v="-3238.94"/>
    <n v="-62.892038834951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เชียงใหม่"/>
    <s v="11643"/>
    <s v="รพ. ดอยหล่อ"/>
    <s v="รพช."/>
    <n v="29"/>
    <s v="P241"/>
    <x v="25"/>
    <n v="0"/>
    <n v="103620"/>
    <n v="51810"/>
    <n v="15269.73"/>
    <n v="-36540.269999999997"/>
    <n v="-70.5274464389113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29"/>
    <s v="P241"/>
    <x v="25"/>
    <n v="49305.88"/>
    <n v="52800"/>
    <n v="26400"/>
    <n v="24852.799999999999"/>
    <n v="-1547.2"/>
    <n v="-5.86060606060606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5"/>
    <s v="รพ. ฝาง"/>
    <s v="รพท."/>
    <n v="29"/>
    <s v="P241"/>
    <x v="25"/>
    <n v="831214.23"/>
    <n v="804000"/>
    <n v="402000"/>
    <n v="292244.3"/>
    <n v="-109755.7"/>
    <n v="-27.302412935323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30"/>
    <s v="รพ. สันทราย"/>
    <s v="รพท."/>
    <n v="29"/>
    <s v="P241"/>
    <x v="25"/>
    <n v="1487819.09"/>
    <n v="2294335.81"/>
    <n v="1147167.905"/>
    <n v="1072370.58"/>
    <n v="-74797.324999999997"/>
    <n v="-6.52017238923713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9"/>
    <s v="รพ. สันกำแพง"/>
    <s v="รพช."/>
    <n v="29"/>
    <s v="P241"/>
    <x v="25"/>
    <n v="17600.95"/>
    <n v="38000"/>
    <n v="19000"/>
    <n v="27209.66"/>
    <n v="8209.66"/>
    <n v="43.2087368421053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เชียงใหม่"/>
    <s v="11119"/>
    <s v="รพ. จอมทอง"/>
    <s v="รพท."/>
    <n v="29"/>
    <s v="P241"/>
    <x v="25"/>
    <n v="478865.73"/>
    <n v="369040.14"/>
    <n v="184520.07"/>
    <n v="315594.95"/>
    <n v="131074.88"/>
    <n v="71.0355681092034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เชียงใหม่"/>
    <s v="11126"/>
    <s v="รพ. แม่อาย"/>
    <s v="รพช."/>
    <n v="29"/>
    <s v="P241"/>
    <x v="25"/>
    <n v="200662.35"/>
    <n v="140000"/>
    <n v="70000"/>
    <n v="62188.88"/>
    <n v="-7811.12"/>
    <n v="-11.158742857142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เชียงใหม่"/>
    <s v="11124"/>
    <s v="รพ. สะเมิง"/>
    <s v="รพช."/>
    <n v="29"/>
    <s v="P241"/>
    <x v="25"/>
    <n v="50795.91"/>
    <n v="20139"/>
    <n v="10069.5"/>
    <n v="8436.0400000000009"/>
    <n v="-1633.46"/>
    <n v="-16.221858086300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7"/>
    <s v="รพ. พร้าว"/>
    <s v="รพช."/>
    <n v="29"/>
    <s v="P241"/>
    <x v="25"/>
    <n v="42793.83"/>
    <n v="62500"/>
    <n v="31250"/>
    <n v="27628.89"/>
    <n v="-3621.11"/>
    <n v="-11.5875520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เชียงใหม่"/>
    <s v="06009"/>
    <s v="รพ. แม่ตื่น"/>
    <s v="รพช."/>
    <n v="29"/>
    <s v="P241"/>
    <x v="25"/>
    <n v="39699"/>
    <n v="28000"/>
    <n v="14000"/>
    <n v="21135.94"/>
    <n v="7135.94"/>
    <n v="50.9709999999999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เชียงใหม่"/>
    <s v="11128"/>
    <s v="รพ. สันป่าตอง"/>
    <s v="รพท."/>
    <n v="29"/>
    <s v="P241"/>
    <x v="25"/>
    <n v="435199.08"/>
    <n v="722850"/>
    <n v="361425"/>
    <n v="348131.41"/>
    <n v="-13293.59"/>
    <n v="-3.6781047243549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เชียงใหม่"/>
    <s v="11122"/>
    <s v="รพ. ดอยสะเก็ด"/>
    <s v="รพช."/>
    <n v="29"/>
    <s v="P241"/>
    <x v="25"/>
    <n v="37392.660000000003"/>
    <n v="655000"/>
    <n v="327500"/>
    <n v="582342.16"/>
    <n v="254842.16"/>
    <n v="77.81440000000000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เชียงใหม่"/>
    <s v="10713"/>
    <s v="รพ. นครพิงค์"/>
    <s v="รพศ."/>
    <n v="29"/>
    <s v="P241"/>
    <x v="25"/>
    <n v="23348306.140000001"/>
    <n v="8930000"/>
    <n v="4465000"/>
    <n v="2326015.77"/>
    <n v="-2138984.23"/>
    <n v="-47.90558185890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1123"/>
    <s v="รพ. แม่แตง"/>
    <s v="รพช."/>
    <n v="29"/>
    <s v="P241"/>
    <x v="25"/>
    <n v="15252.48"/>
    <n v="40000"/>
    <n v="20000"/>
    <n v="28134.41"/>
    <n v="8134.41"/>
    <n v="40.6720499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21"/>
    <s v="รพ. เชียงดาว"/>
    <s v="รพช."/>
    <n v="29"/>
    <s v="P241"/>
    <x v="25"/>
    <n v="345017.18"/>
    <n v="355200"/>
    <n v="177600"/>
    <n v="176323.13"/>
    <n v="-1276.8699999999999"/>
    <n v="-0.71895833333333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เชียงใหม่"/>
    <s v="11137"/>
    <s v="รพ. ไชยปราการ"/>
    <s v="รพช."/>
    <n v="29"/>
    <s v="P241"/>
    <x v="25"/>
    <n v="22011.67"/>
    <n v="38200"/>
    <n v="19100"/>
    <n v="24405.7"/>
    <n v="5305.7"/>
    <n v="27.778534031413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ใหม่"/>
    <s v="11132"/>
    <s v="รพ. ฮอด"/>
    <s v="รพช."/>
    <n v="29"/>
    <s v="P241"/>
    <x v="25"/>
    <n v="50942.45"/>
    <n v="264000"/>
    <n v="132000"/>
    <n v="73795.38"/>
    <n v="-58204.62"/>
    <n v="-44.0944090909091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3"/>
    <s v="รพ. ดอยเต่า"/>
    <s v="รพช."/>
    <n v="29"/>
    <s v="P241"/>
    <x v="25"/>
    <n v="20013.509999999998"/>
    <n v="16300"/>
    <n v="8150"/>
    <n v="7680.44"/>
    <n v="-469.56"/>
    <n v="-5.7614723926380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35"/>
    <s v="รพ. สารภี"/>
    <s v="รพช."/>
    <n v="29"/>
    <s v="P241"/>
    <x v="25"/>
    <n v="25381.1"/>
    <n v="56159.040000000001"/>
    <n v="28079.52"/>
    <n v="49328.800000000003"/>
    <n v="21249.279999999999"/>
    <n v="75.6753676701026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เชียงใหม่"/>
    <s v="11136"/>
    <s v="รพ. เวียงแหง"/>
    <s v="รพช."/>
    <n v="29"/>
    <s v="P241"/>
    <x v="25"/>
    <n v="82129.87"/>
    <n v="73831.570000000007"/>
    <n v="36915.785000000003"/>
    <n v="48538.64"/>
    <n v="11622.855"/>
    <n v="31.484783541782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เชียงใหม่"/>
    <s v="11139"/>
    <s v="รพ. แม่ออน"/>
    <s v="รพช."/>
    <n v="29"/>
    <s v="P241"/>
    <x v="25"/>
    <n v="39007.839999999997"/>
    <n v="54090"/>
    <n v="27045"/>
    <n v="10714.45"/>
    <n v="-16330.55"/>
    <n v="-60.382880384544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เชียงใหม่"/>
    <s v="11131"/>
    <s v="รพ. หางดง"/>
    <s v="รพช."/>
    <n v="29"/>
    <s v="P241"/>
    <x v="25"/>
    <n v="136772.97"/>
    <n v="267826.78999999998"/>
    <n v="133913.39499999999"/>
    <n v="37329.26"/>
    <n v="-96584.134999999995"/>
    <n v="-72.1243270697453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ใหม่"/>
    <s v="11138"/>
    <s v="รพ. แม่วาง"/>
    <s v="รพช."/>
    <n v="29"/>
    <s v="P241"/>
    <x v="25"/>
    <n v="90351.84"/>
    <n v="43500"/>
    <n v="21750"/>
    <n v="23399.5"/>
    <n v="1649.5"/>
    <n v="7.58390804597700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4"/>
    <s v="รพ. อมก๋อย"/>
    <s v="รพช."/>
    <n v="29"/>
    <s v="P241"/>
    <x v="25"/>
    <n v="95216.19"/>
    <n v="49882.36"/>
    <n v="24941.18"/>
    <n v="18045.25"/>
    <n v="-6895.93"/>
    <n v="-27.648772030834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เชียงใหม่"/>
    <s v="11643"/>
    <s v="รพ. ดอยหล่อ"/>
    <s v="รพช."/>
    <n v="30"/>
    <s v="P25"/>
    <x v="26"/>
    <n v="9135873.3399999999"/>
    <n v="7300000"/>
    <n v="3650000"/>
    <n v="8100965.2699999996"/>
    <n v="4450965.2699999996"/>
    <n v="121.94425397260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ใหม่"/>
    <s v="23736"/>
    <s v="รพ. วัดจันทร์ เฉลิมพระเกียรติ 80 พรรษา"/>
    <s v="รพช."/>
    <n v="30"/>
    <s v="P25"/>
    <x v="26"/>
    <n v="7072581.4500000002"/>
    <n v="3720000"/>
    <n v="1860000"/>
    <n v="2055655.25"/>
    <n v="195655.25"/>
    <n v="10.519099462365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เชียงใหม่"/>
    <s v="11137"/>
    <s v="รพ. ไชยปราการ"/>
    <s v="รพช."/>
    <n v="30"/>
    <s v="P25"/>
    <x v="26"/>
    <n v="15657383.039999999"/>
    <n v="10696300"/>
    <n v="5348150"/>
    <n v="2157470.54"/>
    <n v="-3190679.46"/>
    <n v="-59.659498331198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ใหม่"/>
    <s v="11138"/>
    <s v="รพ. แม่วาง"/>
    <s v="รพช."/>
    <n v="30"/>
    <s v="P25"/>
    <x v="26"/>
    <n v="12586306.92"/>
    <n v="8819600"/>
    <n v="4409800"/>
    <n v="6397648.6500000004"/>
    <n v="1987848.65"/>
    <n v="45.077977459295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39"/>
    <s v="รพ. แม่ออน"/>
    <s v="รพช."/>
    <n v="30"/>
    <s v="P25"/>
    <x v="26"/>
    <n v="13439795.32"/>
    <n v="5013200"/>
    <n v="2506600"/>
    <n v="2259089.87"/>
    <n v="-247510.13"/>
    <n v="-9.874336950450809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4"/>
    <s v="รพ. อมก๋อย"/>
    <s v="รพช."/>
    <n v="30"/>
    <s v="P25"/>
    <x v="26"/>
    <n v="31043746.210000001"/>
    <n v="11225394.300000001"/>
    <n v="5612697.1500000004"/>
    <n v="5280060.2300000004"/>
    <n v="-332636.92"/>
    <n v="-5.92650754370383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133"/>
    <s v="รพ. ดอยเต่า"/>
    <s v="รพช."/>
    <n v="30"/>
    <s v="P25"/>
    <x v="26"/>
    <n v="3965243.14"/>
    <n v="1805000"/>
    <n v="902500"/>
    <n v="2162846.52"/>
    <n v="1260346.52"/>
    <n v="139.65058393351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เชียงใหม่"/>
    <s v="11127"/>
    <s v="รพ. พร้าว"/>
    <s v="รพช."/>
    <n v="30"/>
    <s v="P25"/>
    <x v="26"/>
    <n v="23673703.920000002"/>
    <n v="14688500"/>
    <n v="7344250"/>
    <n v="3535955.85"/>
    <n v="-3808294.15"/>
    <n v="-51.854091976716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เชียงใหม่"/>
    <s v="11122"/>
    <s v="รพ. ดอยสะเก็ด"/>
    <s v="รพช."/>
    <n v="30"/>
    <s v="P25"/>
    <x v="26"/>
    <n v="29432738.800000001"/>
    <n v="11783268.4"/>
    <n v="5891634.2000000002"/>
    <n v="4556203.71"/>
    <n v="-1335430.49"/>
    <n v="-22.666554722626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06009"/>
    <s v="รพ. แม่ตื่น"/>
    <s v="รพช."/>
    <n v="30"/>
    <s v="P25"/>
    <x v="26"/>
    <n v="875799.48"/>
    <n v="5400000"/>
    <n v="2700000"/>
    <n v="3357063.9"/>
    <n v="657063.9"/>
    <n v="24.33569999999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6"/>
    <s v="รพ. เวียงแหง"/>
    <s v="รพช."/>
    <n v="30"/>
    <s v="P25"/>
    <x v="26"/>
    <n v="24307644.289999999"/>
    <n v="6815000"/>
    <n v="3407500"/>
    <n v="4080059.36"/>
    <n v="672559.36"/>
    <n v="19.737618782098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เชียงใหม่"/>
    <s v="11130"/>
    <s v="รพ. สันทราย"/>
    <s v="รพท."/>
    <n v="30"/>
    <s v="P25"/>
    <x v="26"/>
    <n v="37173932.689999998"/>
    <n v="16679112.779999999"/>
    <n v="8339556.3899999997"/>
    <n v="6282549.5099999998"/>
    <n v="-2057006.88"/>
    <n v="-24.665663061725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1"/>
    <s v="รพ. เชียงดาว"/>
    <s v="รพช."/>
    <n v="30"/>
    <s v="P25"/>
    <x v="26"/>
    <n v="55604511.049999997"/>
    <n v="17936185"/>
    <n v="8968092.5"/>
    <n v="11658321.029999999"/>
    <n v="2690228.53"/>
    <n v="29.997778568853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31"/>
    <s v="รพ. หางดง"/>
    <s v="รพช."/>
    <n v="30"/>
    <s v="P25"/>
    <x v="26"/>
    <n v="26366661.620000001"/>
    <n v="13753800"/>
    <n v="6876900"/>
    <n v="3655610.56"/>
    <n v="-3221289.44"/>
    <n v="-46.842173653826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0"/>
    <s v="P25"/>
    <x v="26"/>
    <n v="16356802.810000001"/>
    <n v="11065500"/>
    <n v="5532750"/>
    <n v="3159118.6"/>
    <n v="-2373631.4"/>
    <n v="-42.901475757986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เชียงใหม่"/>
    <s v="11128"/>
    <s v="รพ. สันป่าตอง"/>
    <s v="รพท."/>
    <n v="30"/>
    <s v="P25"/>
    <x v="26"/>
    <n v="25632465.18"/>
    <n v="14757970"/>
    <n v="7378985"/>
    <n v="6268509.9100000001"/>
    <n v="-1110475.0900000001"/>
    <n v="-15.0491577093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4"/>
    <s v="รพ. สะเมิง"/>
    <s v="รพช."/>
    <n v="30"/>
    <s v="P25"/>
    <x v="26"/>
    <n v="16491905.1"/>
    <n v="3675000"/>
    <n v="1837500"/>
    <n v="1571226.74"/>
    <n v="-266273.26"/>
    <n v="-14.491061768707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เชียงใหม่"/>
    <s v="11129"/>
    <s v="รพ. สันกำแพง"/>
    <s v="รพช."/>
    <n v="30"/>
    <s v="P25"/>
    <x v="26"/>
    <n v="34615955.229999997"/>
    <n v="11010000"/>
    <n v="5505000"/>
    <n v="6298359.4100000001"/>
    <n v="793359.41"/>
    <n v="14.411615077202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เชียงใหม่"/>
    <s v="11125"/>
    <s v="รพ. ฝาง"/>
    <s v="รพท."/>
    <n v="30"/>
    <s v="P25"/>
    <x v="26"/>
    <n v="17429229.309999999"/>
    <n v="12310360"/>
    <n v="6155180"/>
    <n v="3324888.97"/>
    <n v="-2830291.03"/>
    <n v="-45.9822625820852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เชียงใหม่"/>
    <s v="10713"/>
    <s v="รพ. นครพิงค์"/>
    <s v="รพศ."/>
    <n v="30"/>
    <s v="P25"/>
    <x v="26"/>
    <n v="80745374.950000003"/>
    <n v="242970000"/>
    <n v="121485000"/>
    <n v="27894887.43"/>
    <n v="-93590112.569999993"/>
    <n v="-77.038410149401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เชียงใหม่"/>
    <s v="11119"/>
    <s v="รพ. จอมทอง"/>
    <s v="รพท."/>
    <n v="30"/>
    <s v="P25"/>
    <x v="26"/>
    <n v="15502156.1"/>
    <n v="17731724.699999999"/>
    <n v="8865862.3499999996"/>
    <n v="6624886.0099999998"/>
    <n v="-2240976.34"/>
    <n v="-25.276462136816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เชียงใหม่"/>
    <s v="11132"/>
    <s v="รพ. ฮอด"/>
    <s v="รพช."/>
    <n v="30"/>
    <s v="P25"/>
    <x v="26"/>
    <n v="16424021.689999999"/>
    <n v="6611442.2599999998"/>
    <n v="3305721.13"/>
    <n v="10242475.810000001"/>
    <n v="6936754.6799999997"/>
    <n v="209.84089120669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เชียงใหม่"/>
    <s v="11135"/>
    <s v="รพ. สารภี"/>
    <s v="รพช."/>
    <n v="30"/>
    <s v="P25"/>
    <x v="26"/>
    <n v="26453899.800000001"/>
    <n v="13682079.82"/>
    <n v="6841039.9100000001"/>
    <n v="8884844.0399999991"/>
    <n v="2043804.13"/>
    <n v="29.875635238034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เชียงใหม่"/>
    <s v="11126"/>
    <s v="รพ. แม่อาย"/>
    <s v="รพช."/>
    <n v="30"/>
    <s v="P25"/>
    <x v="26"/>
    <n v="30388553.359999999"/>
    <n v="21699557.120000001"/>
    <n v="10849778.560000001"/>
    <n v="10496829.199999999"/>
    <n v="-352949.36"/>
    <n v="-3.25305588540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เชียงใหม่"/>
    <s v="11123"/>
    <s v="รพ. แม่แตง"/>
    <s v="รพช."/>
    <n v="30"/>
    <s v="P25"/>
    <x v="26"/>
    <n v="54723524.240000002"/>
    <n v="22200000"/>
    <n v="11100000"/>
    <n v="9691108"/>
    <n v="-1408892"/>
    <n v="-12.69272072072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เชียงใหม่"/>
    <s v="11643"/>
    <s v="รพ. ดอยหล่อ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28"/>
    <s v="รพ. สันป่าตอง"/>
    <s v="รพท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ใหม่"/>
    <s v="11129"/>
    <s v="รพ. สันกำแพ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36"/>
    <s v="รพ. เวียงแห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ใหม่"/>
    <s v="11135"/>
    <s v="รพ. สารภี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37"/>
    <s v="รพ. ไชยปราการ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ใหม่"/>
    <s v="11138"/>
    <s v="รพ. แม่ว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27"/>
    <s v="รพ. พร้า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26"/>
    <s v="รพ. แม่อา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ใหม่"/>
    <s v="11122"/>
    <s v="รพ. ดอยสะเก็ด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06009"/>
    <s v="รพ. แม่ตื่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ใหม่"/>
    <s v="11125"/>
    <s v="รพ. ฝาง"/>
    <s v="รพท."/>
    <n v="31"/>
    <s v="P251"/>
    <x v="27"/>
    <n v="291582240.31"/>
    <n v="360060000"/>
    <n v="180030000"/>
    <n v="107528298.56999999"/>
    <n v="-72501701.430000007"/>
    <n v="-40.272011014830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6"/>
  </r>
  <r>
    <s v="256906"/>
    <n v="1"/>
    <s v="เชียงใหม่"/>
    <s v="11119"/>
    <s v="รพ. จอมทอง"/>
    <s v="รพท."/>
    <n v="31"/>
    <s v="P251"/>
    <x v="27"/>
    <n v="172698635.61000001"/>
    <n v="371960301.22000003"/>
    <n v="185980150.61000001"/>
    <n v="245003348.91999999"/>
    <n v="59023198.310000002"/>
    <n v="31.736289123548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0"/>
  </r>
  <r>
    <s v="256906"/>
    <n v="1"/>
    <s v="เชียงใหม่"/>
    <s v="11121"/>
    <s v="รพ. เชียงดา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0713"/>
    <s v="รพ. นครพิงค์"/>
    <s v="รพศ."/>
    <n v="31"/>
    <s v="P251"/>
    <x v="27"/>
    <n v="4281874067.5900002"/>
    <n v="4536000000"/>
    <n v="2268000000"/>
    <n v="2334592194.2800002"/>
    <n v="66592194.280000001"/>
    <n v="2.93616376895944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เชียงใหม่"/>
    <s v="11123"/>
    <s v="รพ. แม่แต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24"/>
    <s v="รพ. สะเมิ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ใหม่"/>
    <s v="11139"/>
    <s v="รพ. แม่ออ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31"/>
    <s v="รพ. หางด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33"/>
    <s v="รพ. ดอยเต่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เชียงใหม่"/>
    <s v="11134"/>
    <s v="รพ. อมก๋อ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เชียงใหม่"/>
    <s v="11132"/>
    <s v="รพ. ฮอด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เชียงใหม่"/>
    <s v="11130"/>
    <s v="รพ. สันทราย"/>
    <s v="รพท."/>
    <n v="31"/>
    <s v="P251"/>
    <x v="27"/>
    <n v="77060017.709999993"/>
    <n v="177367318.94999999"/>
    <n v="88683659.474999994"/>
    <n v="103067663.34"/>
    <n v="14384003.865"/>
    <n v="16.219452320925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เชียงใหม่"/>
    <s v="11643"/>
    <s v="รพ. ดอยหล่อ"/>
    <s v="รพช."/>
    <n v="32"/>
    <s v="P26S"/>
    <x v="28"/>
    <m/>
    <n v="99254460.319999993"/>
    <n v="49627230.159999996"/>
    <n v="53507861.57"/>
    <n v="3880631.41"/>
    <n v="7.8195607481793798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32"/>
    <s v="P26S"/>
    <x v="28"/>
    <m/>
    <n v="75819092.319999993"/>
    <n v="37909546.159999996"/>
    <n v="36403253.409999996"/>
    <n v="-1506292.75"/>
    <n v="-3.9733863962459002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06009"/>
    <s v="รพ. แม่ตื่น"/>
    <s v="รพช."/>
    <n v="32"/>
    <s v="P26S"/>
    <x v="28"/>
    <m/>
    <n v="43379252"/>
    <n v="21689626"/>
    <n v="24776414.25"/>
    <n v="3086788.25"/>
    <n v="14.231634284519201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เชียงใหม่"/>
    <s v="11127"/>
    <s v="รพ. พร้าว"/>
    <s v="รพช."/>
    <n v="32"/>
    <s v="P26S"/>
    <x v="28"/>
    <m/>
    <n v="128125442.95999999"/>
    <n v="64062721.479999997"/>
    <n v="59215859.68"/>
    <n v="-4846861.8"/>
    <n v="-7.5658068967818703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เชียงใหม่"/>
    <s v="11138"/>
    <s v="รพ. แม่วาง"/>
    <s v="รพช."/>
    <n v="32"/>
    <s v="P26S"/>
    <x v="28"/>
    <m/>
    <n v="135812074.80000001"/>
    <n v="67906037.400000006"/>
    <n v="65820481.340000004"/>
    <n v="-2085556.06"/>
    <n v="-3.0712380516551798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128"/>
    <s v="รพ. สันป่าตอง"/>
    <s v="รพท."/>
    <n v="32"/>
    <s v="P26S"/>
    <x v="28"/>
    <m/>
    <n v="643320870"/>
    <n v="321660435"/>
    <n v="319015725.80000001"/>
    <n v="-2644709.2000000002"/>
    <n v="-0.82220531723150803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ใหม่"/>
    <s v="11122"/>
    <s v="รพ. ดอยสะเก็ด"/>
    <s v="รพช."/>
    <n v="32"/>
    <s v="P26S"/>
    <x v="28"/>
    <m/>
    <n v="177076178.12"/>
    <n v="88538089.060000002"/>
    <n v="108320799.70999999"/>
    <n v="19782710.649999999"/>
    <n v="22.343728964597101"/>
    <s v="Not OK"/>
    <s v="มี.ค."/>
    <s v="2569"/>
    <s v="มีนาคม"/>
    <s v="2569"/>
    <m/>
    <x v="1"/>
    <m/>
    <m/>
    <m/>
    <x v="4"/>
    <x v="3"/>
    <x v="0"/>
    <x v="1"/>
  </r>
  <r>
    <s v="256906"/>
    <n v="1"/>
    <s v="เชียงใหม่"/>
    <s v="11119"/>
    <s v="รพ. จอมทอง"/>
    <s v="รพท."/>
    <n v="32"/>
    <s v="P26S"/>
    <x v="28"/>
    <m/>
    <n v="1102334049.28"/>
    <n v="551167024.63999999"/>
    <n v="575061030.88999999"/>
    <n v="23894006.25"/>
    <n v="4.3351661441659397"/>
    <s v="Not OK"/>
    <s v="มี.ค."/>
    <s v="2569"/>
    <s v="มีนาคม"/>
    <s v="2569"/>
    <m/>
    <x v="1"/>
    <m/>
    <m/>
    <m/>
    <x v="4"/>
    <x v="0"/>
    <x v="1"/>
    <x v="2"/>
  </r>
  <r>
    <s v="256906"/>
    <n v="1"/>
    <s v="เชียงใหม่"/>
    <s v="11135"/>
    <s v="รพ. สารภี"/>
    <s v="รพช."/>
    <n v="32"/>
    <s v="P26S"/>
    <x v="28"/>
    <m/>
    <n v="176182022.53"/>
    <n v="88091011.265000001"/>
    <n v="88750015.790000007"/>
    <n v="659004.52500000002"/>
    <n v="0.74809508431858995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137"/>
    <s v="รพ. ไชยปราการ"/>
    <s v="รพช."/>
    <n v="32"/>
    <s v="P26S"/>
    <x v="28"/>
    <m/>
    <n v="128561270"/>
    <n v="64280635"/>
    <n v="61430677.409999996"/>
    <n v="-2849957.59"/>
    <n v="-4.4336176672803598"/>
    <s v="OK"/>
    <s v="มี.ค."/>
    <s v="2569"/>
    <s v="มีนาคม"/>
    <s v="2569"/>
    <m/>
    <x v="1"/>
    <m/>
    <m/>
    <m/>
    <x v="4"/>
    <x v="2"/>
    <x v="1"/>
    <x v="2"/>
  </r>
  <r>
    <s v="256906"/>
    <n v="1"/>
    <s v="เชียงใหม่"/>
    <s v="11126"/>
    <s v="รพ. แม่อาย"/>
    <s v="รพช."/>
    <n v="32"/>
    <s v="P26S"/>
    <x v="28"/>
    <m/>
    <n v="248055510.84"/>
    <n v="124027755.42"/>
    <n v="112218355.58"/>
    <n v="-11809399.84"/>
    <n v="-9.5215782951238399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เชียงใหม่"/>
    <s v="11123"/>
    <s v="รพ. แม่แตง"/>
    <s v="รพช."/>
    <n v="32"/>
    <s v="P26S"/>
    <x v="28"/>
    <m/>
    <n v="186688010"/>
    <n v="93344005"/>
    <n v="92070155.409999996"/>
    <n v="-1273849.5900000001"/>
    <n v="-1.3646828095709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124"/>
    <s v="รพ. สะเมิง"/>
    <s v="รพช."/>
    <n v="32"/>
    <s v="P26S"/>
    <x v="28"/>
    <m/>
    <n v="95317482"/>
    <n v="47658741"/>
    <n v="46867499.560000002"/>
    <n v="-791241.44"/>
    <n v="-1.6602231267502401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ใหม่"/>
    <s v="11133"/>
    <s v="รพ. ดอยเต่า"/>
    <s v="รพช."/>
    <n v="32"/>
    <s v="P26S"/>
    <x v="28"/>
    <m/>
    <n v="105742723.86"/>
    <n v="52871361.93"/>
    <n v="51486759.109999999"/>
    <n v="-1384602.82"/>
    <n v="-2.6188143627417202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ใหม่"/>
    <s v="11136"/>
    <s v="รพ. เวียงแหง"/>
    <s v="รพช."/>
    <n v="32"/>
    <s v="P26S"/>
    <x v="28"/>
    <m/>
    <n v="103622445.40000001"/>
    <n v="51811222.700000003"/>
    <n v="56171578.049999997"/>
    <n v="4360355.3499999996"/>
    <n v="8.4158510893432403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เชียงใหม่"/>
    <s v="11129"/>
    <s v="รพ. สันกำแพง"/>
    <s v="รพช."/>
    <n v="32"/>
    <s v="P26S"/>
    <x v="28"/>
    <m/>
    <n v="165997448"/>
    <n v="82998724"/>
    <n v="76952984.510000095"/>
    <n v="-6045739.4900000002"/>
    <n v="-7.2841354645403902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เชียงใหม่"/>
    <s v="10713"/>
    <s v="รพ. นครพิงค์"/>
    <s v="รพศ."/>
    <n v="32"/>
    <s v="P26S"/>
    <x v="28"/>
    <m/>
    <n v="8152300000"/>
    <n v="4076150000"/>
    <n v="4147603698.0799999"/>
    <n v="71453698.079999998"/>
    <n v="1.7529702802889999"/>
    <s v="Not OK"/>
    <s v="มี.ค."/>
    <s v="2569"/>
    <s v="มีนาคม"/>
    <s v="2569"/>
    <m/>
    <x v="1"/>
    <m/>
    <m/>
    <m/>
    <x v="4"/>
    <x v="2"/>
    <x v="1"/>
    <x v="2"/>
  </r>
  <r>
    <s v="256906"/>
    <n v="1"/>
    <s v="เชียงใหม่"/>
    <s v="11139"/>
    <s v="รพ. แม่ออน"/>
    <s v="รพช."/>
    <n v="32"/>
    <s v="P26S"/>
    <x v="28"/>
    <m/>
    <n v="104450884.56999999"/>
    <n v="52225442.284999996"/>
    <n v="52548626.729999997"/>
    <n v="323184.44500000001"/>
    <n v="0.61882567357945395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130"/>
    <s v="รพ. สันทราย"/>
    <s v="รพท."/>
    <n v="32"/>
    <s v="P26S"/>
    <x v="28"/>
    <m/>
    <n v="946016698.75"/>
    <n v="473008349.375"/>
    <n v="487278051.14999998"/>
    <n v="14269701.775"/>
    <n v="3.0167970171890199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ใหม่"/>
    <s v="11125"/>
    <s v="รพ. ฝาง"/>
    <s v="รพท."/>
    <n v="32"/>
    <s v="P26S"/>
    <x v="28"/>
    <m/>
    <n v="1109761813"/>
    <n v="554880906.5"/>
    <n v="446753249.69"/>
    <n v="-108127656.81"/>
    <n v="-19.486642186344501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2"/>
    <s v="P26S"/>
    <x v="28"/>
    <m/>
    <n v="167200351"/>
    <n v="83600175.5"/>
    <n v="79930562.540000007"/>
    <n v="-3669612.96"/>
    <n v="-4.3894799718452697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เชียงใหม่"/>
    <s v="11131"/>
    <s v="รพ. หางดง"/>
    <s v="รพช."/>
    <n v="32"/>
    <s v="P26S"/>
    <x v="28"/>
    <m/>
    <n v="285986568.52999997"/>
    <n v="142993284.26499999"/>
    <n v="126072093.26000001"/>
    <n v="-16921191.004999999"/>
    <n v="-11.8335564442601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เชียงใหม่"/>
    <s v="11132"/>
    <s v="รพ. ฮอด"/>
    <s v="รพช."/>
    <n v="32"/>
    <s v="P26S"/>
    <x v="28"/>
    <m/>
    <n v="149112201.59"/>
    <n v="74556100.795000002"/>
    <n v="79611204.329999998"/>
    <n v="5055103.5350000001"/>
    <n v="6.78026812171891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เชียงใหม่"/>
    <s v="11134"/>
    <s v="รพ. อมก๋อย"/>
    <s v="รพช."/>
    <n v="32"/>
    <s v="P26S"/>
    <x v="28"/>
    <m/>
    <n v="151784444.94"/>
    <n v="75892222.469999999"/>
    <n v="77287238.010000005"/>
    <n v="1395015.54"/>
    <n v="1.838153495309019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121"/>
    <s v="รพ. เชียงดาว"/>
    <s v="รพช."/>
    <n v="32"/>
    <s v="P26S"/>
    <x v="28"/>
    <m/>
    <n v="263482847.80000001"/>
    <n v="131741423.90000001"/>
    <n v="130206680.28"/>
    <n v="-1534743.62"/>
    <n v="-1.16496662520132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เชียงใหม่"/>
    <s v="11643"/>
    <s v="รพ. ดอยหล่อ"/>
    <s v="รพช."/>
    <n v="33"/>
    <s v="P27S"/>
    <x v="29"/>
    <m/>
    <n v="-3916727.9"/>
    <n v="-1958363.95"/>
    <n v="-2186241.3100000098"/>
    <n v="-227877.36000001"/>
    <n v="11.6361088039846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33"/>
    <s v="P27S"/>
    <x v="29"/>
    <m/>
    <n v="-8120092.3200000003"/>
    <n v="-4060046.16"/>
    <n v="5074895.9000000004"/>
    <n v="9134942.0600000005"/>
    <n v="-224.996014823634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ใหม่"/>
    <s v="11122"/>
    <s v="รพ. ดอยสะเก็ด"/>
    <s v="รพช."/>
    <n v="33"/>
    <s v="P27S"/>
    <x v="29"/>
    <m/>
    <n v="3334138.75"/>
    <n v="1667069.375"/>
    <n v="-3544909.3300000401"/>
    <n v="-5211978.7050000401"/>
    <n v="-312.64317989166102"/>
    <s v="Not 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ใหม่"/>
    <s v="11126"/>
    <s v="รพ. แม่อาย"/>
    <s v="รพช."/>
    <n v="33"/>
    <s v="P27S"/>
    <x v="29"/>
    <m/>
    <n v="14816326.26"/>
    <n v="7408163.1299999999"/>
    <n v="-236708.260000001"/>
    <n v="-7644871.3899999997"/>
    <n v="-103.195235523924"/>
    <s v="Not OK"/>
    <s v="มี.ค."/>
    <s v="2569"/>
    <s v="มีนาคม"/>
    <s v="2569"/>
    <m/>
    <x v="1"/>
    <m/>
    <m/>
    <m/>
    <x v="0"/>
    <x v="2"/>
    <x v="0"/>
    <x v="8"/>
  </r>
  <r>
    <s v="256906"/>
    <n v="1"/>
    <s v="เชียงใหม่"/>
    <s v="11130"/>
    <s v="รพ. สันทราย"/>
    <s v="รพท."/>
    <n v="33"/>
    <s v="P27S"/>
    <x v="29"/>
    <m/>
    <n v="7318352.7300000004"/>
    <n v="3659176.3650000002"/>
    <n v="8590996.7399998195"/>
    <n v="4931820.3749998203"/>
    <n v="134.779520937352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27"/>
    <s v="รพ. พร้าว"/>
    <s v="รพช."/>
    <n v="33"/>
    <s v="P27S"/>
    <x v="29"/>
    <m/>
    <n v="-6332721.7699999996"/>
    <n v="-3166360.8849999998"/>
    <n v="12835780.73"/>
    <n v="16002141.615"/>
    <n v="-505.37958862512897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เชียงใหม่"/>
    <s v="11128"/>
    <s v="รพ. สันป่าตอง"/>
    <s v="รพท."/>
    <n v="33"/>
    <s v="P27S"/>
    <x v="29"/>
    <m/>
    <n v="28273250"/>
    <n v="14136625"/>
    <n v="13474362.1399999"/>
    <n v="-662262.86000009999"/>
    <n v="-4.6847310443624304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19"/>
    <s v="รพ. จอมทอง"/>
    <s v="รพท."/>
    <n v="33"/>
    <s v="P27S"/>
    <x v="29"/>
    <m/>
    <n v="54380796.079999998"/>
    <n v="27190398.039999999"/>
    <n v="52937945.310000204"/>
    <n v="25747547.270000201"/>
    <n v="94.693528326149504"/>
    <s v="OK"/>
    <s v="มี.ค."/>
    <s v="2569"/>
    <s v="มีนาคม"/>
    <s v="2569"/>
    <m/>
    <x v="1"/>
    <m/>
    <m/>
    <m/>
    <x v="0"/>
    <x v="0"/>
    <x v="0"/>
    <x v="3"/>
  </r>
  <r>
    <s v="256906"/>
    <n v="1"/>
    <s v="เชียงใหม่"/>
    <s v="11124"/>
    <s v="รพ. สะเมิง"/>
    <s v="รพช."/>
    <n v="33"/>
    <s v="P27S"/>
    <x v="29"/>
    <m/>
    <n v="6819521"/>
    <n v="3409760.5"/>
    <n v="10907519.779999999"/>
    <n v="7497759.2800000003"/>
    <n v="219.891082672815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3"/>
    <s v="P27S"/>
    <x v="29"/>
    <m/>
    <n v="-12999146.380000001"/>
    <n v="-6499573.1900000004"/>
    <n v="20299194.649999999"/>
    <n v="26798767.84"/>
    <n v="-412.31580992474397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เชียงใหม่"/>
    <s v="11139"/>
    <s v="รพ. แม่ออน"/>
    <s v="รพช."/>
    <n v="33"/>
    <s v="P27S"/>
    <x v="29"/>
    <m/>
    <n v="-10218744.57"/>
    <n v="-5109372.2850000001"/>
    <n v="926813.76999999001"/>
    <n v="6036186.0549999904"/>
    <n v="-118.139484036442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ใหม่"/>
    <s v="11138"/>
    <s v="รพ. แม่วาง"/>
    <s v="รพช."/>
    <n v="33"/>
    <s v="P27S"/>
    <x v="29"/>
    <m/>
    <n v="-6969074.7999999998"/>
    <n v="-3484537.4"/>
    <n v="-1088900.24"/>
    <n v="2395637.16"/>
    <n v="-68.750507886642296"/>
    <s v="OK"/>
    <s v="มี.ค."/>
    <s v="2569"/>
    <s v="มีนาคม"/>
    <s v="2569"/>
    <m/>
    <x v="1"/>
    <m/>
    <m/>
    <m/>
    <x v="0"/>
    <x v="3"/>
    <x v="0"/>
    <x v="4"/>
  </r>
  <r>
    <s v="256906"/>
    <n v="1"/>
    <s v="เชียงใหม่"/>
    <s v="11131"/>
    <s v="รพ. หางดง"/>
    <s v="รพช."/>
    <n v="33"/>
    <s v="P27S"/>
    <x v="29"/>
    <m/>
    <n v="16962559.649999999"/>
    <n v="8481279.8249999993"/>
    <n v="15149513.18"/>
    <n v="6668233.3550000004"/>
    <n v="78.622961305253199"/>
    <s v="OK"/>
    <s v="มี.ค."/>
    <s v="2569"/>
    <s v="มีนาคม"/>
    <s v="2569"/>
    <m/>
    <x v="1"/>
    <m/>
    <m/>
    <m/>
    <x v="0"/>
    <x v="0"/>
    <x v="0"/>
    <x v="3"/>
  </r>
  <r>
    <s v="256906"/>
    <n v="1"/>
    <s v="เชียงใหม่"/>
    <s v="11137"/>
    <s v="รพ. ไชยปราการ"/>
    <s v="รพช."/>
    <n v="33"/>
    <s v="P27S"/>
    <x v="29"/>
    <m/>
    <n v="33299120"/>
    <n v="16649560"/>
    <n v="13048487.51"/>
    <n v="-3601072.49"/>
    <n v="-21.6286345705232"/>
    <s v="Not 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29"/>
    <s v="รพ. สันกำแพง"/>
    <s v="รพช."/>
    <n v="33"/>
    <s v="P27S"/>
    <x v="29"/>
    <m/>
    <n v="2741252"/>
    <n v="1370626"/>
    <n v="17311819.289999999"/>
    <n v="15941193.289999999"/>
    <n v="1163.0593093958501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23"/>
    <s v="รพ. แม่แตง"/>
    <s v="รพช."/>
    <n v="33"/>
    <s v="P27S"/>
    <x v="29"/>
    <m/>
    <n v="9725690"/>
    <n v="4862845"/>
    <n v="22148840.010000002"/>
    <n v="17285995.010000002"/>
    <n v="355.4708202708500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21"/>
    <s v="รพ. เชียงดาว"/>
    <s v="รพช."/>
    <n v="33"/>
    <s v="P27S"/>
    <x v="29"/>
    <m/>
    <n v="610336.19999999995"/>
    <n v="305168.09999999998"/>
    <n v="19254456.190000098"/>
    <n v="18949288.0900001"/>
    <n v="6209.4590129178296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35"/>
    <s v="รพ. สารภี"/>
    <s v="รพช."/>
    <n v="33"/>
    <s v="P27S"/>
    <x v="29"/>
    <m/>
    <n v="7449135.3799999999"/>
    <n v="3724567.69"/>
    <n v="14291677.83"/>
    <n v="10567110.140000001"/>
    <n v="283.7137359154830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06009"/>
    <s v="รพ. แม่ตื่น"/>
    <s v="รพช."/>
    <n v="33"/>
    <s v="P27S"/>
    <x v="29"/>
    <m/>
    <n v="41623135.219999999"/>
    <n v="20811567.609999999"/>
    <n v="24850085.629999999"/>
    <n v="4038518.02"/>
    <n v="19.405160128636702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0713"/>
    <s v="รพ. นครพิงค์"/>
    <s v="รพศ."/>
    <n v="33"/>
    <s v="P27S"/>
    <x v="29"/>
    <m/>
    <n v="-194585000"/>
    <n v="-97292500"/>
    <n v="254806397.74000001"/>
    <n v="352098897.74000001"/>
    <n v="-361.89726622298701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เชียงใหม่"/>
    <s v="11125"/>
    <s v="รพ. ฝาง"/>
    <s v="รพท."/>
    <n v="33"/>
    <s v="P27S"/>
    <x v="29"/>
    <m/>
    <n v="16291265"/>
    <n v="8145632.5"/>
    <n v="15342201.160000101"/>
    <n v="7196568.6600000998"/>
    <n v="88.348801152029594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เชียงใหม่"/>
    <s v="11132"/>
    <s v="รพ. ฮอด"/>
    <s v="รพช."/>
    <n v="33"/>
    <s v="P27S"/>
    <x v="29"/>
    <m/>
    <n v="2114604.69"/>
    <n v="1057302.345"/>
    <n v="9694181.5399999991"/>
    <n v="8636879.1950000003"/>
    <n v="816.87884604095905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33"/>
    <s v="รพ. ดอยเต่า"/>
    <s v="รพช."/>
    <n v="33"/>
    <s v="P27S"/>
    <x v="29"/>
    <m/>
    <n v="-1962092.67"/>
    <n v="-981046.33499999996"/>
    <n v="10126553.029999999"/>
    <n v="11107599.365"/>
    <n v="-1132.2196484226199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เชียงใหม่"/>
    <s v="11136"/>
    <s v="รพ. เวียงแหง"/>
    <s v="รพช."/>
    <n v="33"/>
    <s v="P27S"/>
    <x v="29"/>
    <m/>
    <n v="2327222.11"/>
    <n v="1163611.0549999999"/>
    <n v="9027538.5200000107"/>
    <n v="7863927.4650000101"/>
    <n v="675.82096536544202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ใหม่"/>
    <s v="11134"/>
    <s v="รพ. อมก๋อย"/>
    <s v="รพช."/>
    <n v="33"/>
    <s v="P27S"/>
    <x v="29"/>
    <m/>
    <n v="1514427"/>
    <n v="757213.5"/>
    <n v="24034921.899999999"/>
    <n v="23277708.399999999"/>
    <n v="3074.1274950856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643"/>
    <s v="รพ. ดอยหล่อ"/>
    <s v="รพช."/>
    <n v="34"/>
    <s v="P291"/>
    <x v="30"/>
    <m/>
    <n v="93337732.420000002"/>
    <n v="46668866.210000001"/>
    <n v="51321620.259999998"/>
    <n v="4652754.05"/>
    <n v="9.9697173466001807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34"/>
    <s v="P291"/>
    <x v="30"/>
    <m/>
    <n v="66651000"/>
    <n v="33325500"/>
    <n v="41478149.310000002"/>
    <n v="8152649.3099999996"/>
    <n v="24.4636968987712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1132"/>
    <s v="รพ. ฮอด"/>
    <s v="รพช."/>
    <n v="34"/>
    <s v="P291"/>
    <x v="30"/>
    <m/>
    <n v="149238106.28"/>
    <n v="74619053.140000001"/>
    <n v="88306385.870000005"/>
    <n v="13687332.73"/>
    <n v="18.342946143151799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11139"/>
    <s v="รพ. แม่ออน"/>
    <s v="รพช."/>
    <n v="34"/>
    <s v="P291"/>
    <x v="30"/>
    <m/>
    <n v="93482210"/>
    <n v="46741105"/>
    <n v="53475440.5"/>
    <n v="6734335.5"/>
    <n v="14.407737044299701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1125"/>
    <s v="รพ. ฝาง"/>
    <s v="รพท."/>
    <n v="34"/>
    <s v="P291"/>
    <x v="30"/>
    <m/>
    <n v="751803078"/>
    <n v="375901539"/>
    <n v="354690195.19"/>
    <n v="-21211343.809999999"/>
    <n v="-5.6427924893385404"/>
    <s v="Not 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19"/>
    <s v="รพ. จอมทอง"/>
    <s v="รพท."/>
    <n v="34"/>
    <s v="P291"/>
    <x v="30"/>
    <m/>
    <n v="701356883.70000005"/>
    <n v="350678441.85000002"/>
    <n v="341674665.57999998"/>
    <n v="-9003776.2699999996"/>
    <n v="-2.56753059084576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35"/>
    <s v="รพ. สารภี"/>
    <s v="รพช."/>
    <n v="34"/>
    <s v="P291"/>
    <x v="30"/>
    <m/>
    <n v="181809157.91"/>
    <n v="90904578.954999998"/>
    <n v="103041693.62"/>
    <n v="12137114.664999999"/>
    <n v="13.3514887858489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1131"/>
    <s v="รพ. หางดง"/>
    <s v="รพช."/>
    <n v="34"/>
    <s v="P291"/>
    <x v="30"/>
    <m/>
    <n v="291634128.18000001"/>
    <n v="145817064.09"/>
    <n v="141221606.44"/>
    <n v="-4595457.6500000004"/>
    <n v="-3.15152254551198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4"/>
    <s v="P291"/>
    <x v="30"/>
    <m/>
    <n v="152301204.62"/>
    <n v="76150602.310000002"/>
    <n v="100229757.19"/>
    <n v="24079154.879999999"/>
    <n v="31.6204391686577"/>
    <s v="OK"/>
    <s v="มี.ค."/>
    <s v="2569"/>
    <s v="มีนาคม"/>
    <s v="2569"/>
    <m/>
    <x v="1"/>
    <m/>
    <m/>
    <m/>
    <x v="0"/>
    <x v="1"/>
    <x v="0"/>
    <x v="0"/>
  </r>
  <r>
    <s v="256906"/>
    <n v="1"/>
    <s v="เชียงใหม่"/>
    <s v="11128"/>
    <s v="รพ. สันป่าตอง"/>
    <s v="รพท."/>
    <n v="34"/>
    <s v="P291"/>
    <x v="30"/>
    <m/>
    <n v="638085460"/>
    <n v="319042730"/>
    <n v="332490087.94"/>
    <n v="13447357.939999999"/>
    <n v="4.2149081221816296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1"/>
    <s v="รพ. เชียงดาว"/>
    <s v="รพช."/>
    <n v="34"/>
    <s v="P291"/>
    <x v="30"/>
    <m/>
    <n v="261308184"/>
    <n v="130654092"/>
    <n v="149461136.47"/>
    <n v="18807044.469999999"/>
    <n v="14.3945315313967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1138"/>
    <s v="รพ. แม่วาง"/>
    <s v="รพช."/>
    <n v="34"/>
    <s v="P291"/>
    <x v="30"/>
    <m/>
    <n v="125843000"/>
    <n v="62921500"/>
    <n v="64731581.100000001"/>
    <n v="1810081.1"/>
    <n v="2.87672909895663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24"/>
    <s v="รพ. สะเมิง"/>
    <s v="รพช."/>
    <n v="34"/>
    <s v="P291"/>
    <x v="30"/>
    <m/>
    <n v="101195727"/>
    <n v="50597863.5"/>
    <n v="57775019.340000004"/>
    <n v="7177155.8399999999"/>
    <n v="14.184701375780399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เชียงใหม่"/>
    <s v="11134"/>
    <s v="รพ. อมก๋อย"/>
    <s v="รพช."/>
    <n v="34"/>
    <s v="P291"/>
    <x v="30"/>
    <m/>
    <n v="151518975.22"/>
    <n v="75759487.609999999"/>
    <n v="101322159.91"/>
    <n v="25562672.300000001"/>
    <n v="33.741875910768201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เชียงใหม่"/>
    <s v="11129"/>
    <s v="รพ. สันกำแพง"/>
    <s v="รพช."/>
    <n v="34"/>
    <s v="P291"/>
    <x v="30"/>
    <m/>
    <n v="166438700"/>
    <n v="83219350"/>
    <n v="94264803.799999997"/>
    <n v="11045453.800000001"/>
    <n v="13.272698957634301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11123"/>
    <s v="รพ. แม่แตง"/>
    <s v="รพช."/>
    <n v="34"/>
    <s v="P291"/>
    <x v="30"/>
    <m/>
    <n v="194690000"/>
    <n v="97345000"/>
    <n v="114218995.42"/>
    <n v="16873995.420000002"/>
    <n v="17.3342189326622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1122"/>
    <s v="รพ. ดอยสะเก็ด"/>
    <s v="รพช."/>
    <n v="34"/>
    <s v="P291"/>
    <x v="30"/>
    <m/>
    <n v="177710316.87"/>
    <n v="88855158.435000002"/>
    <n v="104775890.38"/>
    <n v="15920731.945"/>
    <n v="17.917622595480999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เชียงใหม่"/>
    <s v="10713"/>
    <s v="รพ. นครพิงค์"/>
    <s v="รพศ."/>
    <n v="34"/>
    <s v="P291"/>
    <x v="30"/>
    <m/>
    <n v="3393715000"/>
    <n v="1696857500"/>
    <n v="2030502410.1700001"/>
    <n v="333644910.17000002"/>
    <n v="19.662517929172001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1126"/>
    <s v="รพ. แม่อาย"/>
    <s v="รพช."/>
    <n v="34"/>
    <s v="P291"/>
    <x v="30"/>
    <m/>
    <n v="261071837.09999999"/>
    <n v="130535918.55"/>
    <n v="111927947.31999999"/>
    <n v="-18607971.23"/>
    <n v="-14.255058252700399"/>
    <s v="Not 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06009"/>
    <s v="รพ. แม่ตื่น"/>
    <s v="รพช."/>
    <n v="34"/>
    <s v="P291"/>
    <x v="30"/>
    <m/>
    <n v="81447387.219999999"/>
    <n v="40723693.609999999"/>
    <n v="49626499.880000003"/>
    <n v="8902806.2699999996"/>
    <n v="21.861490156712701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1136"/>
    <s v="รพ. เวียงแหง"/>
    <s v="รพช."/>
    <n v="34"/>
    <s v="P291"/>
    <x v="30"/>
    <m/>
    <n v="105249667.51000001"/>
    <n v="52624833.755000003"/>
    <n v="65199116.57"/>
    <n v="12574282.814999999"/>
    <n v="23.894199596982698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1133"/>
    <s v="รพ. ดอยเต่า"/>
    <s v="รพช."/>
    <n v="34"/>
    <s v="P291"/>
    <x v="30"/>
    <m/>
    <n v="101074517.2"/>
    <n v="50537258.600000001"/>
    <n v="61613312.140000001"/>
    <n v="11076053.539999999"/>
    <n v="21.916609342953201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เชียงใหม่"/>
    <s v="11127"/>
    <s v="รพ. พร้าว"/>
    <s v="รพช."/>
    <n v="34"/>
    <s v="P291"/>
    <x v="30"/>
    <m/>
    <n v="120325243.26000001"/>
    <n v="60162621.630000003"/>
    <n v="71714890.409999996"/>
    <n v="11552268.779999999"/>
    <n v="19.201737668691401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11130"/>
    <s v="รพ. สันทราย"/>
    <s v="รพท."/>
    <n v="34"/>
    <s v="P291"/>
    <x v="30"/>
    <m/>
    <n v="770367732.52999997"/>
    <n v="385183866.26499999"/>
    <n v="388246636.61000001"/>
    <n v="3062770.3450000002"/>
    <n v="0.79514502377751906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37"/>
    <s v="รพ. ไชยปราการ"/>
    <s v="รพช."/>
    <n v="34"/>
    <s v="P291"/>
    <x v="30"/>
    <m/>
    <n v="160760390"/>
    <n v="80380195"/>
    <n v="74479164.920000002"/>
    <n v="-5901030.0800000001"/>
    <n v="-7.34139806453567"/>
    <s v="Not 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23736"/>
    <s v="รพ. วัดจันทร์ เฉลิมพระเกียรติ 80 พรรษา"/>
    <s v="รพช."/>
    <n v="35"/>
    <s v="P292"/>
    <x v="31"/>
    <m/>
    <n v="64441500"/>
    <n v="32220750"/>
    <n v="30696141.870000001"/>
    <n v="-1524608.13"/>
    <n v="-4.7317586648355503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643"/>
    <s v="รพ. ดอยหล่อ"/>
    <s v="รพช."/>
    <n v="35"/>
    <s v="P292"/>
    <x v="31"/>
    <m/>
    <n v="92910086.719999999"/>
    <n v="46455043.359999999"/>
    <n v="49513213.659999996"/>
    <n v="3058170.3"/>
    <n v="6.58307490168706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11131"/>
    <s v="รพ. หางดง"/>
    <s v="รพช."/>
    <n v="35"/>
    <s v="P292"/>
    <x v="31"/>
    <m/>
    <n v="270645041.82999998"/>
    <n v="135322520.91499999"/>
    <n v="118656434.34"/>
    <n v="-16666086.574999999"/>
    <n v="-12.3158262662491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เชียงใหม่"/>
    <s v="11132"/>
    <s v="รพ. ฮอด"/>
    <s v="รพช."/>
    <n v="35"/>
    <s v="P292"/>
    <x v="31"/>
    <m/>
    <n v="139960075.59"/>
    <n v="69980037.795000002"/>
    <n v="74232763.180000007"/>
    <n v="4252725.3849999998"/>
    <n v="6.0770549988240399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เชียงใหม่"/>
    <s v="11122"/>
    <s v="รพ. ดอยสะเก็ด"/>
    <s v="รพช."/>
    <n v="35"/>
    <s v="P292"/>
    <x v="31"/>
    <m/>
    <n v="169073789.59999999"/>
    <n v="84536894.799999997"/>
    <n v="82739842.819999993"/>
    <n v="-1797051.98"/>
    <n v="-2.12576057383172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0"/>
    <s v="รพ. สันทราย"/>
    <s v="รพท."/>
    <n v="35"/>
    <s v="P292"/>
    <x v="31"/>
    <m/>
    <n v="708687674.97000003"/>
    <n v="354343837.48500001"/>
    <n v="348667956.26999998"/>
    <n v="-5675881.2149999999"/>
    <n v="-1.60180045892297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1"/>
    <s v="รพ. เชียงดาว"/>
    <s v="รพช."/>
    <n v="35"/>
    <s v="P292"/>
    <x v="31"/>
    <m/>
    <n v="241565197.80000001"/>
    <n v="120782598.90000001"/>
    <n v="118921581.58"/>
    <n v="-1861017.32"/>
    <n v="-1.5407992019949801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0713"/>
    <s v="รพ. นครพิงค์"/>
    <s v="รพศ."/>
    <n v="35"/>
    <s v="P292"/>
    <x v="31"/>
    <m/>
    <n v="3369800000"/>
    <n v="1684900000"/>
    <n v="1704449219.1500001"/>
    <n v="19549219.149999999"/>
    <n v="1.1602599056323799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25"/>
    <s v="รพ. ฝาง"/>
    <s v="รพท."/>
    <n v="35"/>
    <s v="P292"/>
    <x v="31"/>
    <m/>
    <n v="700415313"/>
    <n v="350207656.5"/>
    <n v="317175332.86000001"/>
    <n v="-33032323.640000001"/>
    <n v="-9.4322105833228704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24"/>
    <s v="รพ. สะเมิง"/>
    <s v="รพช."/>
    <n v="35"/>
    <s v="P292"/>
    <x v="31"/>
    <m/>
    <n v="92809332"/>
    <n v="46404666"/>
    <n v="45953694.689999998"/>
    <n v="-450971.31"/>
    <n v="-0.97182319984804999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19"/>
    <s v="รพ. จอมทอง"/>
    <s v="รพท."/>
    <n v="35"/>
    <s v="P292"/>
    <x v="31"/>
    <m/>
    <n v="688040688.71000004"/>
    <n v="344020344.35500002"/>
    <n v="307496149.66000003"/>
    <n v="-36524194.695"/>
    <n v="-10.616870570105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เชียงใหม่"/>
    <s v="11139"/>
    <s v="รพ. แม่ออน"/>
    <s v="รพช."/>
    <n v="35"/>
    <s v="P292"/>
    <x v="31"/>
    <m/>
    <n v="93425986"/>
    <n v="46712993"/>
    <n v="46965999.130000003"/>
    <n v="253006.13"/>
    <n v="0.54161832447773195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06009"/>
    <s v="รพ. แม่ตื่น"/>
    <s v="รพช."/>
    <n v="35"/>
    <s v="P292"/>
    <x v="31"/>
    <m/>
    <n v="42208252"/>
    <n v="21104126"/>
    <n v="23630137.170000002"/>
    <n v="2526011.17"/>
    <n v="11.969276386996601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1126"/>
    <s v="รพ. แม่อาย"/>
    <s v="รพช."/>
    <n v="35"/>
    <s v="P292"/>
    <x v="31"/>
    <m/>
    <n v="233567533.78999999"/>
    <n v="116783766.895"/>
    <n v="105646388.91"/>
    <n v="-11137377.984999999"/>
    <n v="-9.5367517944626599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36"/>
    <s v="รพ. เวียงแหง"/>
    <s v="รพช."/>
    <n v="35"/>
    <s v="P292"/>
    <x v="31"/>
    <m/>
    <n v="96682731.569999993"/>
    <n v="48341365.784999996"/>
    <n v="52406399.049999997"/>
    <n v="4065033.2650000001"/>
    <n v="8.4090161686357501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5"/>
    <s v="P292"/>
    <x v="31"/>
    <m/>
    <n v="151761451"/>
    <n v="75880725.5"/>
    <n v="72281724.140000001"/>
    <n v="-3599001.36"/>
    <n v="-4.74297173133907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37"/>
    <s v="รพ. ไชยปราการ"/>
    <s v="รพช."/>
    <n v="35"/>
    <s v="P292"/>
    <x v="31"/>
    <m/>
    <n v="123366360"/>
    <n v="61683180"/>
    <n v="58457396.289999999"/>
    <n v="-3225783.71"/>
    <n v="-5.2296002086792504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28"/>
    <s v="รพ. สันป่าตอง"/>
    <s v="รพท."/>
    <n v="35"/>
    <s v="P292"/>
    <x v="31"/>
    <m/>
    <n v="611566600"/>
    <n v="305783300"/>
    <n v="301525613.66000003"/>
    <n v="-4257686.34"/>
    <n v="-1.39238681118295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9"/>
    <s v="รพ. สันกำแพง"/>
    <s v="รพช."/>
    <n v="35"/>
    <s v="P292"/>
    <x v="31"/>
    <m/>
    <n v="154669648"/>
    <n v="77334824"/>
    <n v="71403601.730000004"/>
    <n v="-5931222.2699999996"/>
    <n v="-7.66953613290696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เชียงใหม่"/>
    <s v="11138"/>
    <s v="รพ. แม่วาง"/>
    <s v="รพช."/>
    <n v="35"/>
    <s v="P292"/>
    <x v="31"/>
    <m/>
    <n v="127961574.8"/>
    <n v="63980787.399999999"/>
    <n v="61343938.850000001"/>
    <n v="-2636848.5499999998"/>
    <n v="-4.12131306467790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27"/>
    <s v="รพ. พร้าว"/>
    <s v="รพช."/>
    <n v="35"/>
    <s v="P292"/>
    <x v="31"/>
    <m/>
    <n v="120287755.04000001"/>
    <n v="60143877.520000003"/>
    <n v="56091883.090000004"/>
    <n v="-4051994.43"/>
    <n v="-6.7371685981712197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เชียงใหม่"/>
    <s v="11135"/>
    <s v="รพ. สารภี"/>
    <s v="รพช."/>
    <n v="35"/>
    <s v="P292"/>
    <x v="31"/>
    <m/>
    <n v="169103992.34999999"/>
    <n v="84551996.174999997"/>
    <n v="85540463.689999998"/>
    <n v="988467.51500000001"/>
    <n v="1.16906466992705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3"/>
    <s v="รพ. ดอยเต่า"/>
    <s v="รพช."/>
    <n v="35"/>
    <s v="P292"/>
    <x v="31"/>
    <m/>
    <n v="97569423.859999999"/>
    <n v="48784711.93"/>
    <n v="47155311.270000003"/>
    <n v="-1629400.66"/>
    <n v="-3.33998212870046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34"/>
    <s v="รพ. อมก๋อย"/>
    <s v="รพช."/>
    <n v="35"/>
    <s v="P292"/>
    <x v="31"/>
    <m/>
    <n v="144669562.81999999"/>
    <n v="72334781.409999996"/>
    <n v="73992169.120000005"/>
    <n v="1657387.71"/>
    <n v="2.2912735446116601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23"/>
    <s v="รพ. แม่แตง"/>
    <s v="รพช."/>
    <n v="35"/>
    <s v="P292"/>
    <x v="31"/>
    <m/>
    <n v="177240000"/>
    <n v="88620000"/>
    <n v="87769281.780000001"/>
    <n v="-850718.22"/>
    <n v="-0.95996188219363598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36"/>
    <s v="P29S"/>
    <x v="32"/>
    <m/>
    <n v="2209500"/>
    <n v="1104750"/>
    <n v="10782007.439999999"/>
    <n v="9677257.4399999995"/>
    <n v="875.9680868974879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643"/>
    <s v="รพ. ดอยหล่อ"/>
    <s v="รพช."/>
    <n v="36"/>
    <s v="P29S"/>
    <x v="32"/>
    <m/>
    <n v="427645.7"/>
    <n v="213822.85"/>
    <n v="1808406.5999999901"/>
    <n v="1594583.74999999"/>
    <n v="745.74992803621797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19"/>
    <s v="รพ. จอมทอง"/>
    <s v="รพท."/>
    <n v="36"/>
    <s v="P29S"/>
    <x v="32"/>
    <m/>
    <n v="13316194.99"/>
    <n v="6658097.4950000001"/>
    <n v="34178515.920000002"/>
    <n v="27520418.425000001"/>
    <n v="413.33757046463899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28"/>
    <s v="รพ. สันป่าตอง"/>
    <s v="รพท."/>
    <n v="36"/>
    <s v="P29S"/>
    <x v="32"/>
    <m/>
    <n v="26518860"/>
    <n v="13259430"/>
    <n v="30964474.279999901"/>
    <n v="17705044.279999901"/>
    <n v="133.527944112227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25"/>
    <s v="รพ. ฝาง"/>
    <s v="รพท."/>
    <n v="36"/>
    <s v="P29S"/>
    <x v="32"/>
    <m/>
    <n v="51387765"/>
    <n v="25693882.5"/>
    <n v="37514862.329999998"/>
    <n v="11820979.83"/>
    <n v="46.006981739719599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เชียงใหม่"/>
    <s v="06009"/>
    <s v="รพ. แม่ตื่น"/>
    <s v="รพช."/>
    <n v="36"/>
    <s v="P29S"/>
    <x v="32"/>
    <m/>
    <n v="39239135.219999999"/>
    <n v="19619567.609999999"/>
    <n v="25996362.710000001"/>
    <n v="6376795.0999999996"/>
    <n v="32.502220368759701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เชียงใหม่"/>
    <s v="11129"/>
    <s v="รพ. สันกำแพง"/>
    <s v="รพช."/>
    <n v="36"/>
    <s v="P29S"/>
    <x v="32"/>
    <m/>
    <n v="11769052"/>
    <n v="5884526"/>
    <n v="22861202.07"/>
    <n v="16976676.07"/>
    <n v="288.496916659048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26"/>
    <s v="รพ. แม่อาย"/>
    <s v="รพช."/>
    <n v="36"/>
    <s v="P29S"/>
    <x v="32"/>
    <m/>
    <n v="27504303.309999999"/>
    <n v="13752151.654999999"/>
    <n v="6281558.4100000001"/>
    <n v="-7470593.2450000001"/>
    <n v="-54.323086542489101"/>
    <s v="Not OK"/>
    <s v="มี.ค."/>
    <s v="2569"/>
    <s v="มีนาคม"/>
    <s v="2569"/>
    <m/>
    <x v="1"/>
    <m/>
    <m/>
    <m/>
    <x v="0"/>
    <x v="2"/>
    <x v="0"/>
    <x v="4"/>
  </r>
  <r>
    <s v="256906"/>
    <n v="1"/>
    <s v="เชียงใหม่"/>
    <s v="11123"/>
    <s v="รพ. แม่แตง"/>
    <s v="รพช."/>
    <n v="36"/>
    <s v="P29S"/>
    <x v="32"/>
    <m/>
    <n v="17450000"/>
    <n v="8725000"/>
    <n v="26449713.640000001"/>
    <n v="17724713.640000001"/>
    <n v="203.148580401146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27"/>
    <s v="รพ. พร้าว"/>
    <s v="รพช."/>
    <n v="36"/>
    <s v="P29S"/>
    <x v="32"/>
    <m/>
    <n v="37488.22"/>
    <n v="18744.11"/>
    <n v="15623007.32"/>
    <n v="15604263.210000001"/>
    <n v="83248.888370800196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36"/>
    <s v="รพ. เวียงแหง"/>
    <s v="รพช."/>
    <n v="36"/>
    <s v="P29S"/>
    <x v="32"/>
    <m/>
    <n v="8566935.9399999995"/>
    <n v="4283467.97"/>
    <n v="12792717.52"/>
    <n v="8509249.5500000007"/>
    <n v="198.653278362204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ใหม่"/>
    <s v="11133"/>
    <s v="รพ. ดอยเต่า"/>
    <s v="รพช."/>
    <n v="36"/>
    <s v="P29S"/>
    <x v="32"/>
    <m/>
    <n v="3505093.34"/>
    <n v="1752546.67"/>
    <n v="14458000.869999999"/>
    <n v="12705454.199999999"/>
    <n v="724.97094756398099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21"/>
    <s v="รพ. เชียงดาว"/>
    <s v="รพช."/>
    <n v="36"/>
    <s v="P29S"/>
    <x v="32"/>
    <m/>
    <n v="19742986.199999999"/>
    <n v="9871493.0999999996"/>
    <n v="30539554.890000101"/>
    <n v="20668061.7900001"/>
    <n v="209.3711820555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0713"/>
    <s v="รพ. นครพิงค์"/>
    <s v="รพศ."/>
    <n v="36"/>
    <s v="P29S"/>
    <x v="32"/>
    <m/>
    <n v="23915000"/>
    <n v="11957500"/>
    <n v="326053191.01999903"/>
    <n v="314095691.01999903"/>
    <n v="2626.7672257578802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เชียงใหม่"/>
    <s v="11135"/>
    <s v="รพ. สารภี"/>
    <s v="รพช."/>
    <n v="36"/>
    <s v="P29S"/>
    <x v="32"/>
    <m/>
    <n v="12705165.560000001"/>
    <n v="6352582.7800000003"/>
    <n v="17501229.93"/>
    <n v="11148647.15"/>
    <n v="175.497864980202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30"/>
    <s v="รพ. สันทราย"/>
    <s v="รพท."/>
    <n v="36"/>
    <s v="P29S"/>
    <x v="32"/>
    <m/>
    <n v="61680057.560000002"/>
    <n v="30840028.780000001"/>
    <n v="39578680.340000004"/>
    <n v="8738651.5600000005"/>
    <n v="28.3354196013821"/>
    <s v="OK"/>
    <s v="มี.ค."/>
    <s v="2569"/>
    <s v="มีนาคม"/>
    <s v="2569"/>
    <m/>
    <x v="1"/>
    <m/>
    <m/>
    <m/>
    <x v="0"/>
    <x v="1"/>
    <x v="0"/>
    <x v="0"/>
  </r>
  <r>
    <s v="256906"/>
    <n v="1"/>
    <s v="เชียงใหม่"/>
    <s v="11132"/>
    <s v="รพ. ฮอด"/>
    <s v="รพช."/>
    <n v="36"/>
    <s v="P29S"/>
    <x v="32"/>
    <m/>
    <n v="9278030.6899999995"/>
    <n v="4639015.3449999997"/>
    <n v="14073622.689999999"/>
    <n v="9434607.3450000007"/>
    <n v="203.37521312941499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22"/>
    <s v="รพ. ดอยสะเก็ด"/>
    <s v="รพช."/>
    <n v="36"/>
    <s v="P29S"/>
    <x v="32"/>
    <m/>
    <n v="8636527.2699999996"/>
    <n v="4318263.6349999998"/>
    <n v="22036047.559999999"/>
    <n v="17717783.925000001"/>
    <n v="410.2988011522829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38"/>
    <s v="รพ. แม่วาง"/>
    <s v="รพช."/>
    <n v="36"/>
    <s v="P29S"/>
    <x v="32"/>
    <m/>
    <n v="-2118574.7999999998"/>
    <n v="-1059287.3999999999"/>
    <n v="3387642.25"/>
    <n v="4446929.6500000004"/>
    <n v="-419.80388419611103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เชียงใหม่"/>
    <s v="11124"/>
    <s v="รพ. สะเมิง"/>
    <s v="รพช."/>
    <n v="36"/>
    <s v="P29S"/>
    <x v="32"/>
    <m/>
    <n v="8386395"/>
    <n v="4193197.5"/>
    <n v="11821324.65"/>
    <n v="7628127.1500000004"/>
    <n v="181.91671510821999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37"/>
    <s v="รพ. ไชยปราการ"/>
    <s v="รพช."/>
    <n v="36"/>
    <s v="P29S"/>
    <x v="32"/>
    <m/>
    <n v="37394030"/>
    <n v="18697015"/>
    <n v="16021768.630000001"/>
    <n v="-2675246.37"/>
    <n v="-14.3084143110545"/>
    <s v="Not OK"/>
    <s v="มี.ค."/>
    <s v="2569"/>
    <s v="มีนาคม"/>
    <s v="2569"/>
    <m/>
    <x v="1"/>
    <m/>
    <m/>
    <m/>
    <x v="0"/>
    <x v="2"/>
    <x v="0"/>
    <x v="5"/>
  </r>
  <r>
    <s v="256906"/>
    <n v="1"/>
    <s v="เชียงใหม่"/>
    <s v="11134"/>
    <s v="รพ. อมก๋อย"/>
    <s v="รพช."/>
    <n v="36"/>
    <s v="P29S"/>
    <x v="32"/>
    <m/>
    <n v="6849412.4000000004"/>
    <n v="3424706.2"/>
    <n v="27329990.789999999"/>
    <n v="23905284.59"/>
    <n v="698.024390822197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131"/>
    <s v="รพ. หางดง"/>
    <s v="รพช."/>
    <n v="36"/>
    <s v="P29S"/>
    <x v="32"/>
    <m/>
    <n v="20989086.350000001"/>
    <n v="10494543.175000001"/>
    <n v="22565172.100000001"/>
    <n v="12070628.925000001"/>
    <n v="115.018145370582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6"/>
    <s v="P29S"/>
    <x v="32"/>
    <m/>
    <n v="539753.62"/>
    <n v="269876.81"/>
    <n v="27948033.050000001"/>
    <n v="27678156.239999998"/>
    <n v="10255.848303527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เชียงใหม่"/>
    <s v="11139"/>
    <s v="รพ. แม่ออน"/>
    <s v="รพช."/>
    <n v="36"/>
    <s v="P29S"/>
    <x v="32"/>
    <m/>
    <n v="56224"/>
    <n v="28112"/>
    <n v="6509441.3699999899"/>
    <n v="6481329.3699999899"/>
    <n v="23055.3833594194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เชียงใหม่"/>
    <s v="11643"/>
    <s v="รพ. ดอยหล่อ"/>
    <s v="รพช."/>
    <n v="38"/>
    <s v="P40"/>
    <x v="33"/>
    <n v="-2666508.29"/>
    <n v="-2666508.29"/>
    <n v="-1333254.145"/>
    <n v="-11723408.43"/>
    <n v="-10390154.285"/>
    <n v="779.30785544266996"/>
    <s v="Not 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ใหม่"/>
    <s v="23736"/>
    <s v="รพ. วัดจันทร์ เฉลิมพระเกียรติ 80 พรรษา"/>
    <s v="รพช."/>
    <n v="38"/>
    <s v="P40"/>
    <x v="33"/>
    <n v="7464846.0099999998"/>
    <n v="7464846.0099999998"/>
    <n v="3732423.0049999999"/>
    <n v="7830365.8300000001"/>
    <n v="4097942.8250000002"/>
    <n v="109.793097393043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ใหม่"/>
    <s v="11130"/>
    <s v="รพ. สันทราย"/>
    <s v="รพท."/>
    <n v="38"/>
    <s v="P40"/>
    <x v="33"/>
    <n v="213362909.12"/>
    <n v="213362909.12"/>
    <n v="106681454.56"/>
    <n v="103623967.27"/>
    <n v="-3057487.29"/>
    <n v="-2.8659970025815502"/>
    <s v="Not OK"/>
    <s v="มี.ค."/>
    <s v="2569"/>
    <s v="มีนาคม"/>
    <s v="2569"/>
    <s v="4"/>
    <x v="3"/>
    <s v="2"/>
    <m/>
    <m/>
    <x v="0"/>
    <x v="1"/>
    <x v="1"/>
    <x v="2"/>
  </r>
  <r>
    <s v="256906"/>
    <n v="1"/>
    <s v="เชียงใหม่"/>
    <s v="11138"/>
    <s v="รพ. แม่วาง"/>
    <s v="รพช."/>
    <n v="38"/>
    <s v="P40"/>
    <x v="33"/>
    <n v="-8974486.6500000004"/>
    <n v="-8974486.6500000004"/>
    <n v="-4487243.3250000002"/>
    <n v="-13798939.859999999"/>
    <n v="-9311696.5350000001"/>
    <n v="207.51485623971601"/>
    <s v="Not 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ใหม่"/>
    <s v="11131"/>
    <s v="รพ. หางดง"/>
    <s v="รพช."/>
    <n v="38"/>
    <s v="P40"/>
    <x v="33"/>
    <n v="-18975623.23"/>
    <n v="-18975623.23"/>
    <n v="-9487811.6150000002"/>
    <n v="-32836025.300000001"/>
    <n v="-23348213.684999999"/>
    <n v="246.086396235851"/>
    <s v="Not 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ใหม่"/>
    <s v="11134"/>
    <s v="รพ. อมก๋อย"/>
    <s v="รพช."/>
    <n v="38"/>
    <s v="P40"/>
    <x v="33"/>
    <n v="27094087.870000001"/>
    <n v="27094087.870000001"/>
    <n v="13547043.935000001"/>
    <n v="52728474.450000003"/>
    <n v="39181430.515000001"/>
    <n v="289.22494606938801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ใหม่"/>
    <s v="11121"/>
    <s v="รพ. เชียงดาว"/>
    <s v="รพช."/>
    <n v="38"/>
    <s v="P40"/>
    <x v="33"/>
    <n v="83840101.140000001"/>
    <n v="83840101.140000001"/>
    <n v="41920050.57"/>
    <n v="55444021.18"/>
    <n v="13523970.609999999"/>
    <n v="32.261341353625198"/>
    <s v="OK"/>
    <s v="มี.ค."/>
    <s v="2569"/>
    <s v="มีนาคม"/>
    <s v="2569"/>
    <s v="4"/>
    <x v="3"/>
    <s v="2"/>
    <m/>
    <m/>
    <x v="0"/>
    <x v="3"/>
    <x v="0"/>
    <x v="0"/>
  </r>
  <r>
    <s v="256906"/>
    <n v="1"/>
    <s v="เชียงใหม่"/>
    <s v="11133"/>
    <s v="รพ. ดอยเต่า"/>
    <s v="รพช."/>
    <n v="38"/>
    <s v="P40"/>
    <x v="33"/>
    <n v="-1834225.09"/>
    <n v="-1834225.09"/>
    <n v="-917112.54500000004"/>
    <n v="4375530.72000001"/>
    <n v="5292643.2650000099"/>
    <n v="-577.09855718962103"/>
    <s v="OK"/>
    <s v="มี.ค."/>
    <s v="2569"/>
    <s v="มีนาคม"/>
    <s v="2569"/>
    <s v="4"/>
    <x v="3"/>
    <s v="2"/>
    <m/>
    <m/>
    <x v="0"/>
    <x v="1"/>
    <x v="0"/>
    <x v="8"/>
  </r>
  <r>
    <s v="256906"/>
    <n v="1"/>
    <s v="เชียงใหม่"/>
    <s v="11139"/>
    <s v="รพ. แม่ออน"/>
    <s v="รพช."/>
    <n v="38"/>
    <s v="P40"/>
    <x v="33"/>
    <n v="7770358.1799999997"/>
    <n v="7770358.1799999997"/>
    <n v="3885179.09"/>
    <n v="-3176295.4"/>
    <n v="-7061474.4900000002"/>
    <n v="-181.754156666173"/>
    <s v="Not OK"/>
    <s v="มี.ค."/>
    <s v="2569"/>
    <s v="มีนาคม"/>
    <s v="2569"/>
    <s v="4"/>
    <x v="3"/>
    <s v="2"/>
    <m/>
    <m/>
    <x v="0"/>
    <x v="3"/>
    <x v="0"/>
    <x v="8"/>
  </r>
  <r>
    <s v="256906"/>
    <n v="1"/>
    <s v="เชียงใหม่"/>
    <s v="10713"/>
    <s v="รพ. นครพิงค์"/>
    <s v="รพศ."/>
    <n v="38"/>
    <s v="P40"/>
    <x v="33"/>
    <n v="1760941930.1300001"/>
    <n v="1760941930.1300001"/>
    <n v="880470965.06500006"/>
    <n v="1621475028.3"/>
    <n v="741004063.23500001"/>
    <n v="84.159965817872902"/>
    <s v="OK"/>
    <s v="มี.ค."/>
    <s v="2569"/>
    <s v="มีนาคม"/>
    <s v="2569"/>
    <s v="4"/>
    <x v="3"/>
    <s v="2"/>
    <m/>
    <m/>
    <x v="0"/>
    <x v="2"/>
    <x v="0"/>
    <x v="3"/>
  </r>
  <r>
    <s v="256906"/>
    <n v="1"/>
    <s v="เชียงใหม่"/>
    <s v="06009"/>
    <s v="รพ. แม่ตื่น"/>
    <s v="รพช."/>
    <n v="38"/>
    <s v="P40"/>
    <x v="33"/>
    <n v="20149428.640000001"/>
    <n v="20149428.640000001"/>
    <n v="10074714.32"/>
    <n v="93271703.7700001"/>
    <n v="83196989.450000107"/>
    <n v="825.79998605856304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เชียงใหม่"/>
    <s v="11135"/>
    <s v="รพ. สารภี"/>
    <s v="รพช."/>
    <n v="38"/>
    <s v="P40"/>
    <x v="33"/>
    <n v="13692343.08"/>
    <n v="13692343.08"/>
    <n v="6846171.54"/>
    <n v="20069598.57"/>
    <n v="13223427.029999999"/>
    <n v="193.150682140226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ใหม่"/>
    <s v="11127"/>
    <s v="รพ. พร้าว"/>
    <s v="รพช."/>
    <n v="38"/>
    <s v="P40"/>
    <x v="33"/>
    <n v="21467392.399999999"/>
    <n v="21467392.399999999"/>
    <n v="10733696.199999999"/>
    <n v="7730412.2700000098"/>
    <n v="-3003283.93"/>
    <n v="-27.9799602489215"/>
    <s v="Not OK"/>
    <s v="มี.ค."/>
    <s v="2569"/>
    <s v="มีนาคม"/>
    <s v="2569"/>
    <s v="4"/>
    <x v="3"/>
    <s v="2"/>
    <m/>
    <m/>
    <x v="0"/>
    <x v="0"/>
    <x v="0"/>
    <x v="6"/>
  </r>
  <r>
    <s v="256906"/>
    <n v="1"/>
    <s v="เชียงใหม่"/>
    <s v="11132"/>
    <s v="รพ. ฮอด"/>
    <s v="รพช."/>
    <n v="38"/>
    <s v="P40"/>
    <x v="33"/>
    <n v="10674337.130000001"/>
    <n v="10674337.130000001"/>
    <n v="5337168.5650000004"/>
    <n v="6098114.2499999804"/>
    <n v="760945.68499998003"/>
    <n v="14.2574789559786"/>
    <s v="OK"/>
    <s v="มี.ค."/>
    <s v="2569"/>
    <s v="มีนาคม"/>
    <s v="2569"/>
    <s v="4"/>
    <x v="3"/>
    <s v="2"/>
    <m/>
    <m/>
    <x v="0"/>
    <x v="0"/>
    <x v="0"/>
    <x v="1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38"/>
    <s v="P40"/>
    <x v="33"/>
    <n v="28555587.859999999"/>
    <n v="28555587.859999999"/>
    <n v="14277793.93"/>
    <n v="57491722.130000003"/>
    <n v="43213928.200000003"/>
    <n v="302.66530258011602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เชียงใหม่"/>
    <s v="11129"/>
    <s v="รพ. สันกำแพง"/>
    <s v="รพช."/>
    <n v="38"/>
    <s v="P40"/>
    <x v="33"/>
    <n v="5329478.2300000004"/>
    <n v="5329478.2300000004"/>
    <n v="2664739.1150000002"/>
    <n v="22121185.43"/>
    <n v="19456446.315000001"/>
    <n v="730.14450853662595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ใหม่"/>
    <s v="11124"/>
    <s v="รพ. สะเมิง"/>
    <s v="รพช."/>
    <n v="38"/>
    <s v="P40"/>
    <x v="33"/>
    <n v="-2062191.67"/>
    <n v="-2062191.67"/>
    <n v="-1031095.835"/>
    <n v="6160278.4099999899"/>
    <n v="7191374.2449999899"/>
    <n v="-697.44964540565604"/>
    <s v="OK"/>
    <s v="มี.ค."/>
    <s v="2569"/>
    <s v="มีนาคม"/>
    <s v="2569"/>
    <s v="4"/>
    <x v="3"/>
    <s v="2"/>
    <m/>
    <m/>
    <x v="0"/>
    <x v="1"/>
    <x v="0"/>
    <x v="8"/>
  </r>
  <r>
    <s v="256906"/>
    <n v="1"/>
    <s v="เชียงใหม่"/>
    <s v="11137"/>
    <s v="รพ. ไชยปราการ"/>
    <s v="รพช."/>
    <n v="38"/>
    <s v="P40"/>
    <x v="33"/>
    <n v="10405889.1"/>
    <n v="10405889.1"/>
    <n v="5202944.55"/>
    <n v="27928523.989999998"/>
    <n v="22725579.440000001"/>
    <n v="436.78304124920999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เชียงใหม่"/>
    <s v="11119"/>
    <s v="รพ. จอมทอง"/>
    <s v="รพท."/>
    <n v="38"/>
    <s v="P40"/>
    <x v="33"/>
    <n v="132550246.05"/>
    <n v="132550246.05"/>
    <n v="66275123.024999999"/>
    <n v="132925809.98999999"/>
    <n v="66650686.965000004"/>
    <n v="100.56667407446101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เชียงใหม่"/>
    <s v="11128"/>
    <s v="รพ. สันป่าตอง"/>
    <s v="รพท."/>
    <n v="38"/>
    <s v="P40"/>
    <x v="33"/>
    <n v="5129619.5"/>
    <n v="5129619.5"/>
    <n v="2564809.75"/>
    <n v="-20872052.809999999"/>
    <n v="-23436862.559999999"/>
    <n v="-913.78561548278606"/>
    <s v="Not OK"/>
    <s v="มี.ค."/>
    <s v="2569"/>
    <s v="มีนาคม"/>
    <s v="2569"/>
    <s v="4"/>
    <x v="3"/>
    <s v="2"/>
    <m/>
    <m/>
    <x v="0"/>
    <x v="1"/>
    <x v="0"/>
    <x v="8"/>
  </r>
  <r>
    <s v="256906"/>
    <n v="1"/>
    <s v="เชียงใหม่"/>
    <s v="11125"/>
    <s v="รพ. ฝาง"/>
    <s v="รพท."/>
    <n v="38"/>
    <s v="P40"/>
    <x v="33"/>
    <n v="150073955.16999999"/>
    <n v="150073955.16999999"/>
    <n v="75036977.584999993"/>
    <n v="117362209.17"/>
    <n v="42325231.585000001"/>
    <n v="56.40583209399"/>
    <s v="OK"/>
    <s v="มี.ค."/>
    <s v="2569"/>
    <s v="มีนาคม"/>
    <s v="2569"/>
    <s v="4"/>
    <x v="3"/>
    <s v="2"/>
    <m/>
    <m/>
    <x v="0"/>
    <x v="2"/>
    <x v="0"/>
    <x v="3"/>
  </r>
  <r>
    <s v="256906"/>
    <n v="1"/>
    <s v="เชียงใหม่"/>
    <s v="11123"/>
    <s v="รพ. แม่แตง"/>
    <s v="รพช."/>
    <n v="38"/>
    <s v="P40"/>
    <x v="33"/>
    <n v="41625601.32"/>
    <n v="41625601.32"/>
    <n v="20812800.66"/>
    <n v="30606885.559999999"/>
    <n v="9794084.9000000004"/>
    <n v="47.057986380579699"/>
    <s v="OK"/>
    <s v="มี.ค."/>
    <s v="2569"/>
    <s v="มีนาคม"/>
    <s v="2569"/>
    <s v="4"/>
    <x v="3"/>
    <s v="2"/>
    <m/>
    <m/>
    <x v="0"/>
    <x v="3"/>
    <x v="0"/>
    <x v="0"/>
  </r>
  <r>
    <s v="256906"/>
    <n v="1"/>
    <s v="เชียงใหม่"/>
    <s v="11122"/>
    <s v="รพ. ดอยสะเก็ด"/>
    <s v="รพช."/>
    <n v="38"/>
    <s v="P40"/>
    <x v="33"/>
    <n v="15075228.08"/>
    <n v="15075228.08"/>
    <n v="7537614.04"/>
    <n v="20753982.199999899"/>
    <n v="13216368.1599999"/>
    <n v="175.33888163899499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เชียงใหม่"/>
    <s v="11136"/>
    <s v="รพ. เวียงแหง"/>
    <s v="รพช."/>
    <n v="38"/>
    <s v="P40"/>
    <x v="33"/>
    <n v="50948852.890000001"/>
    <n v="50948852.890000001"/>
    <n v="25474426.445"/>
    <n v="45847209.759999998"/>
    <n v="20372783.315000001"/>
    <n v="79.973472058283306"/>
    <s v="OK"/>
    <s v="มี.ค."/>
    <s v="2569"/>
    <s v="มีนาคม"/>
    <s v="2569"/>
    <s v="4"/>
    <x v="3"/>
    <s v="2"/>
    <m/>
    <m/>
    <x v="0"/>
    <x v="2"/>
    <x v="0"/>
    <x v="3"/>
  </r>
  <r>
    <s v="256906"/>
    <n v="1"/>
    <s v="เชียงใหม่"/>
    <s v="11126"/>
    <s v="รพ. แม่อาย"/>
    <s v="รพช."/>
    <n v="38"/>
    <s v="P40"/>
    <x v="33"/>
    <n v="23620031.82"/>
    <n v="23620031.82"/>
    <n v="11810015.91"/>
    <n v="7142082.5099999905"/>
    <n v="-4667933.4000000097"/>
    <n v="-39.525208395760799"/>
    <s v="Not OK"/>
    <s v="มี.ค."/>
    <s v="2569"/>
    <s v="มีนาคม"/>
    <s v="2569"/>
    <s v="4"/>
    <x v="3"/>
    <s v="2"/>
    <m/>
    <m/>
    <x v="0"/>
    <x v="2"/>
    <x v="0"/>
    <x v="6"/>
  </r>
  <r>
    <s v="256906"/>
    <n v="1"/>
    <s v="เชียงใหม่"/>
    <s v="11643"/>
    <s v="รพ. ดอยหล่อ"/>
    <s v="รพช."/>
    <n v="40"/>
    <s v="P50"/>
    <x v="34"/>
    <n v="23055352.809999999"/>
    <n v="23055352.809999999"/>
    <n v="11527676.404999999"/>
    <n v="22521933.859999999"/>
    <n v="10994257.455"/>
    <n v="95.37271058572879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เชียงใหม่"/>
    <s v="23736"/>
    <s v="รพ. วัดจันทร์ เฉลิมพระเกียรติ 80 พรรษา"/>
    <s v="รพช."/>
    <n v="40"/>
    <s v="P50"/>
    <x v="34"/>
    <n v="9698472.5800000001"/>
    <n v="9698472.5800000001"/>
    <n v="4849236.29"/>
    <n v="9655575.4700000007"/>
    <n v="4806339.18"/>
    <n v="99.115384208262597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ใหม่"/>
    <s v="11133"/>
    <s v="รพ. ดอยเต่า"/>
    <s v="รพช."/>
    <n v="40"/>
    <s v="P50"/>
    <x v="34"/>
    <n v="16607664.84"/>
    <n v="16607664.84"/>
    <n v="8303832.4199999999"/>
    <n v="24338925.710000001"/>
    <n v="16035093.289999999"/>
    <n v="193.104731393410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06009"/>
    <s v="รพ. แม่ตื่น"/>
    <s v="รพช."/>
    <n v="40"/>
    <s v="P50"/>
    <x v="34"/>
    <n v="16879702.120000001"/>
    <n v="16879702.120000001"/>
    <n v="8439851.0600000005"/>
    <n v="86721116.469999999"/>
    <n v="78281265.409999996"/>
    <n v="927.51951253035497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25"/>
    <s v="รพ. ฝาง"/>
    <s v="รพท."/>
    <n v="40"/>
    <s v="P50"/>
    <x v="34"/>
    <n v="83758093.810000002"/>
    <n v="83758093.810000002"/>
    <n v="41879046.905000001"/>
    <n v="96487568.920000002"/>
    <n v="54608522.015000001"/>
    <n v="130.395809004145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23"/>
    <s v="รพ. แม่แตง"/>
    <s v="รพช."/>
    <n v="40"/>
    <s v="P50"/>
    <x v="34"/>
    <n v="37780729.009999998"/>
    <n v="37780729.009999998"/>
    <n v="18890364.504999999"/>
    <n v="43922339.649999999"/>
    <n v="25031975.145"/>
    <n v="132.51186941561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4"/>
    <s v="รพ. อมก๋อย"/>
    <s v="รพช."/>
    <n v="40"/>
    <s v="P50"/>
    <x v="34"/>
    <n v="26500725.719999999"/>
    <n v="26500725.719999999"/>
    <n v="13250362.859999999"/>
    <n v="54813339.009999998"/>
    <n v="41562976.149999999"/>
    <n v="313.674248691481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29"/>
    <s v="รพ. สันกำแพง"/>
    <s v="รพช."/>
    <n v="40"/>
    <s v="P50"/>
    <x v="34"/>
    <n v="28609320.510000002"/>
    <n v="28609320.510000002"/>
    <n v="14304660.255000001"/>
    <n v="43515202.780000001"/>
    <n v="29210542.524999999"/>
    <n v="204.202980037851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8"/>
    <s v="รพ. สันป่าตอง"/>
    <s v="รพท."/>
    <n v="40"/>
    <s v="P50"/>
    <x v="34"/>
    <n v="82578680.719999999"/>
    <n v="82578680.719999999"/>
    <n v="41289340.359999999"/>
    <n v="52042733.340000004"/>
    <n v="10753392.98"/>
    <n v="26.0439931620162"/>
    <s v="OK"/>
    <s v="มี.ค."/>
    <s v="2569"/>
    <s v="มีนาคม"/>
    <s v="2569"/>
    <s v="5"/>
    <x v="4"/>
    <s v="3"/>
    <m/>
    <m/>
    <x v="0"/>
    <x v="1"/>
    <x v="0"/>
    <x v="0"/>
  </r>
  <r>
    <s v="256906"/>
    <n v="1"/>
    <s v="เชียงใหม่"/>
    <s v="11139"/>
    <s v="รพ. แม่ออน"/>
    <s v="รพช."/>
    <n v="40"/>
    <s v="P50"/>
    <x v="34"/>
    <n v="18213801.32"/>
    <n v="18213801.32"/>
    <n v="9106900.6600000001"/>
    <n v="15260875.91"/>
    <n v="6153975.25"/>
    <n v="67.574858667668806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ใหม่"/>
    <s v="11137"/>
    <s v="รพ. ไชยปราการ"/>
    <s v="รพช."/>
    <n v="40"/>
    <s v="P50"/>
    <x v="34"/>
    <n v="16911989.609999999"/>
    <n v="16911989.609999999"/>
    <n v="8455994.8049999997"/>
    <n v="33210544.030000001"/>
    <n v="24754549.225000001"/>
    <n v="292.745558575351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24"/>
    <s v="รพ. สะเมิง"/>
    <s v="รพช."/>
    <n v="40"/>
    <s v="P50"/>
    <x v="34"/>
    <n v="12225747.85"/>
    <n v="12225747.85"/>
    <n v="6112873.9249999998"/>
    <n v="29098891.879999999"/>
    <n v="22986017.954999998"/>
    <n v="376.026370525873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11136"/>
    <s v="รพ. เวียงแหง"/>
    <s v="รพช."/>
    <n v="40"/>
    <s v="P50"/>
    <x v="34"/>
    <n v="37940458.390000001"/>
    <n v="37940458.390000001"/>
    <n v="18970229.195"/>
    <n v="55640566.710000001"/>
    <n v="36670337.515000001"/>
    <n v="193.304662469049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38"/>
    <s v="รพ. แม่วาง"/>
    <s v="รพช."/>
    <n v="40"/>
    <s v="P50"/>
    <x v="34"/>
    <n v="12457373.359999999"/>
    <n v="12457373.359999999"/>
    <n v="6228686.6799999997"/>
    <n v="17663637.27"/>
    <n v="11434950.59"/>
    <n v="183.585259260464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5"/>
    <s v="รพ. สารภี"/>
    <s v="รพช."/>
    <n v="40"/>
    <s v="P50"/>
    <x v="34"/>
    <n v="17372427.129999999"/>
    <n v="17372427.129999999"/>
    <n v="8686213.5649999995"/>
    <n v="25145240.350000001"/>
    <n v="16459026.785"/>
    <n v="189.484482068452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2"/>
    <s v="รพ. ฮอด"/>
    <s v="รพช."/>
    <n v="40"/>
    <s v="P50"/>
    <x v="34"/>
    <n v="23677956.190000001"/>
    <n v="23677956.190000001"/>
    <n v="11838978.095000001"/>
    <n v="44802157.969999999"/>
    <n v="32963179.875"/>
    <n v="278.429266533750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6"/>
    <s v="รพ. แม่อาย"/>
    <s v="รพช."/>
    <n v="40"/>
    <s v="P50"/>
    <x v="34"/>
    <n v="37338148.850000001"/>
    <n v="37338148.850000001"/>
    <n v="18669074.425000001"/>
    <n v="41263387.549999997"/>
    <n v="22594313.125"/>
    <n v="121.02535246602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40"/>
    <s v="P50"/>
    <x v="34"/>
    <n v="46034174.479999997"/>
    <n v="46034174.479999997"/>
    <n v="23017087.239999998"/>
    <n v="62261692.579999998"/>
    <n v="39244605.340000004"/>
    <n v="170.50204889435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11127"/>
    <s v="รพ. พร้าว"/>
    <s v="รพช."/>
    <n v="40"/>
    <s v="P50"/>
    <x v="34"/>
    <n v="23804637.969999999"/>
    <n v="23804637.969999999"/>
    <n v="11902318.984999999"/>
    <n v="25666252.25"/>
    <n v="13763933.265000001"/>
    <n v="115.640769520175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2"/>
    <s v="รพ. ดอยสะเก็ด"/>
    <s v="รพช."/>
    <n v="40"/>
    <s v="P50"/>
    <x v="34"/>
    <n v="19494084.809999999"/>
    <n v="19494084.809999999"/>
    <n v="9747042.4049999993"/>
    <n v="37612325.219999999"/>
    <n v="27865282.815000001"/>
    <n v="285.88449354345403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0713"/>
    <s v="รพ. นครพิงค์"/>
    <s v="รพศ."/>
    <n v="40"/>
    <s v="P50"/>
    <x v="34"/>
    <n v="885608609.90999997"/>
    <n v="885608609.90999997"/>
    <n v="442804304.95499998"/>
    <n v="749683262.00999999"/>
    <n v="306878957.05500001"/>
    <n v="69.303517066345293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เชียงใหม่"/>
    <s v="11130"/>
    <s v="รพ. สันทราย"/>
    <s v="รพท."/>
    <n v="40"/>
    <s v="P50"/>
    <x v="34"/>
    <n v="99985321.25"/>
    <n v="99985321.25"/>
    <n v="49992660.625"/>
    <n v="92352125.549999997"/>
    <n v="42359464.924999997"/>
    <n v="84.731367355585704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เชียงใหม่"/>
    <s v="11131"/>
    <s v="รพ. หางดง"/>
    <s v="รพช."/>
    <n v="40"/>
    <s v="P50"/>
    <x v="34"/>
    <n v="40945083.869999997"/>
    <n v="40945083.869999997"/>
    <n v="20472541.934999999"/>
    <n v="68122396.510000005"/>
    <n v="47649854.575000003"/>
    <n v="232.750064580586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1"/>
    <s v="รพ. เชียงดาว"/>
    <s v="รพช."/>
    <n v="40"/>
    <s v="P50"/>
    <x v="34"/>
    <n v="70389330.760000005"/>
    <n v="70389330.760000005"/>
    <n v="35194665.380000003"/>
    <n v="62530311.780000001"/>
    <n v="27335646.399999999"/>
    <n v="77.6698573629115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ใหม่"/>
    <s v="11119"/>
    <s v="รพ. จอมทอง"/>
    <s v="รพท."/>
    <n v="40"/>
    <s v="P50"/>
    <x v="34"/>
    <n v="90216261.099999994"/>
    <n v="90216261.099999994"/>
    <n v="45108130.549999997"/>
    <n v="52349549.329999998"/>
    <n v="7241418.7800000003"/>
    <n v="16.0534668400262"/>
    <s v="OK"/>
    <s v="มี.ค."/>
    <s v="2569"/>
    <s v="มีนาคม"/>
    <s v="2569"/>
    <s v="5"/>
    <x v="4"/>
    <s v="3"/>
    <m/>
    <m/>
    <x v="0"/>
    <x v="0"/>
    <x v="0"/>
    <x v="1"/>
  </r>
  <r>
    <s v="256906"/>
    <n v="1"/>
    <s v="เชียงใหม่"/>
    <s v="23736"/>
    <s v="รพ. วัดจันทร์ เฉลิมพระเกียรติ 80 พรรษา"/>
    <s v="รพช."/>
    <n v="41"/>
    <s v="P60"/>
    <x v="35"/>
    <n v="15173662.720000001"/>
    <n v="15173662.720000001"/>
    <n v="7586831.3600000003"/>
    <n v="14595554.85"/>
    <n v="7008723.4900000002"/>
    <n v="92.380114403913694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ใหม่"/>
    <s v="11643"/>
    <s v="รพ. ดอยหล่อ"/>
    <s v="รพช."/>
    <n v="41"/>
    <s v="P60"/>
    <x v="35"/>
    <n v="33621701.450000003"/>
    <n v="33621701.450000003"/>
    <n v="16810850.725000001"/>
    <n v="45097804.25"/>
    <n v="28286953.524999999"/>
    <n v="168.26604428134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3"/>
    <s v="รพ. แม่แตง"/>
    <s v="รพช."/>
    <n v="41"/>
    <s v="P60"/>
    <x v="35"/>
    <n v="17008950.859999999"/>
    <n v="17008950.859999999"/>
    <n v="8504475.4299999997"/>
    <n v="34085703.590000004"/>
    <n v="25581228.16"/>
    <n v="300.79724929018897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1"/>
    <s v="รพ. หางดง"/>
    <s v="รพช."/>
    <n v="41"/>
    <s v="P60"/>
    <x v="35"/>
    <n v="114485184.12"/>
    <n v="114485184.12"/>
    <n v="57242592.060000002"/>
    <n v="134142580.64"/>
    <n v="76899988.579999998"/>
    <n v="134.340507326075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19"/>
    <s v="รพ. จอมทอง"/>
    <s v="รพท."/>
    <n v="41"/>
    <s v="P60"/>
    <x v="35"/>
    <n v="108942210.08"/>
    <n v="108942210.08"/>
    <n v="54471105.039999999"/>
    <n v="112679444.89"/>
    <n v="58208339.850000001"/>
    <n v="106.860949134877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41"/>
    <s v="P60"/>
    <x v="35"/>
    <n v="35348871.960000001"/>
    <n v="35348871.960000001"/>
    <n v="17674435.98"/>
    <n v="22062787.300000001"/>
    <n v="4388351.32"/>
    <n v="24.828805428166199"/>
    <s v="OK"/>
    <s v="มี.ค."/>
    <s v="2569"/>
    <s v="มีนาคม"/>
    <s v="2569"/>
    <s v="5"/>
    <x v="4"/>
    <s v="3"/>
    <m/>
    <m/>
    <x v="0"/>
    <x v="1"/>
    <x v="0"/>
    <x v="1"/>
  </r>
  <r>
    <s v="256906"/>
    <n v="1"/>
    <s v="เชียงใหม่"/>
    <s v="10713"/>
    <s v="รพ. นครพิงค์"/>
    <s v="รพศ."/>
    <n v="41"/>
    <s v="P60"/>
    <x v="35"/>
    <n v="388336242.94"/>
    <n v="388336242.94"/>
    <n v="194168121.47"/>
    <n v="579745633.54999995"/>
    <n v="385577512.07999998"/>
    <n v="198.579205052243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24"/>
    <s v="รพ. สะเมิง"/>
    <s v="รพช."/>
    <n v="41"/>
    <s v="P60"/>
    <x v="35"/>
    <n v="31495917.199999999"/>
    <n v="31495917.199999999"/>
    <n v="15747958.6"/>
    <n v="32963246.079999998"/>
    <n v="17215287.48"/>
    <n v="109.317581518153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11121"/>
    <s v="รพ. เชียงดาว"/>
    <s v="รพช."/>
    <n v="41"/>
    <s v="P60"/>
    <x v="35"/>
    <n v="38053768.359999999"/>
    <n v="38053768.359999999"/>
    <n v="19026884.18"/>
    <n v="62736326.759999998"/>
    <n v="43709442.579999998"/>
    <n v="229.724647327936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28"/>
    <s v="รพ. สันป่าตอง"/>
    <s v="รพท."/>
    <n v="41"/>
    <s v="P60"/>
    <x v="35"/>
    <n v="207649926.50999999"/>
    <n v="207649926.50999999"/>
    <n v="103824963.255"/>
    <n v="239930631.40000001"/>
    <n v="136105668.14500001"/>
    <n v="131.091467675954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11122"/>
    <s v="รพ. ดอยสะเก็ด"/>
    <s v="รพช."/>
    <n v="41"/>
    <s v="P60"/>
    <x v="35"/>
    <n v="36216490.810000002"/>
    <n v="36216490.810000002"/>
    <n v="18108245.405000001"/>
    <n v="54118187.030000001"/>
    <n v="36009941.625"/>
    <n v="198.859363895394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26"/>
    <s v="รพ. แม่อาย"/>
    <s v="รพช."/>
    <n v="41"/>
    <s v="P60"/>
    <x v="35"/>
    <n v="57113523.359999999"/>
    <n v="57113523.359999999"/>
    <n v="28556761.68"/>
    <n v="81246374.400000006"/>
    <n v="52689612.719999999"/>
    <n v="184.508360263067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32"/>
    <s v="รพ. ฮอด"/>
    <s v="รพช."/>
    <n v="41"/>
    <s v="P60"/>
    <x v="35"/>
    <n v="27143503.870000001"/>
    <n v="27143503.870000001"/>
    <n v="13571751.935000001"/>
    <n v="56436000.219999999"/>
    <n v="42864248.284999996"/>
    <n v="315.834304150946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39"/>
    <s v="รพ. แม่ออน"/>
    <s v="รพช."/>
    <n v="41"/>
    <s v="P60"/>
    <x v="35"/>
    <n v="24583587.09"/>
    <n v="24583587.09"/>
    <n v="12291793.545"/>
    <n v="32752826.960000001"/>
    <n v="20461033.414999999"/>
    <n v="166.460926471736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6"/>
    <s v="รพ. เวียงแหง"/>
    <s v="รพช."/>
    <n v="41"/>
    <s v="P60"/>
    <x v="35"/>
    <n v="13492715.08"/>
    <n v="13492715.08"/>
    <n v="6746357.54"/>
    <n v="33518645.210000001"/>
    <n v="26772287.670000002"/>
    <n v="396.84062860978997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37"/>
    <s v="รพ. ไชยปราการ"/>
    <s v="รพช."/>
    <n v="41"/>
    <s v="P60"/>
    <x v="35"/>
    <n v="23383385.289999999"/>
    <n v="23383385.289999999"/>
    <n v="11691692.645"/>
    <n v="27005403.550000001"/>
    <n v="15313710.904999999"/>
    <n v="130.979417351935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35"/>
    <s v="รพ. สารภี"/>
    <s v="รพช."/>
    <n v="41"/>
    <s v="P60"/>
    <x v="35"/>
    <n v="45546486.810000002"/>
    <n v="45546486.810000002"/>
    <n v="22773243.405000001"/>
    <n v="49021977.950000003"/>
    <n v="26248734.545000002"/>
    <n v="115.261291851107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130"/>
    <s v="รพ. สันทราย"/>
    <s v="รพท."/>
    <n v="41"/>
    <s v="P60"/>
    <x v="35"/>
    <n v="109282166.56999999"/>
    <n v="109282166.56999999"/>
    <n v="54641083.284999996"/>
    <n v="224582034.78"/>
    <n v="169940951.495"/>
    <n v="311.013144832090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11133"/>
    <s v="รพ. ดอยเต่า"/>
    <s v="รพช."/>
    <n v="41"/>
    <s v="P60"/>
    <x v="35"/>
    <n v="25273376.68"/>
    <n v="25273376.68"/>
    <n v="12636688.34"/>
    <n v="27870453.609999999"/>
    <n v="15233765.27"/>
    <n v="120.551879259214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เชียงใหม่"/>
    <s v="06009"/>
    <s v="รพ. แม่ตื่น"/>
    <s v="รพช."/>
    <n v="41"/>
    <s v="P60"/>
    <x v="35"/>
    <n v="3030028.36"/>
    <n v="3030028.36"/>
    <n v="1515014.18"/>
    <n v="6585374.6900000004"/>
    <n v="5070360.51"/>
    <n v="334.674128924655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เชียงใหม่"/>
    <s v="11134"/>
    <s v="รพ. อมก๋อย"/>
    <s v="รพช."/>
    <n v="41"/>
    <s v="P60"/>
    <x v="35"/>
    <n v="21861212.399999999"/>
    <n v="21861212.399999999"/>
    <n v="10930606.199999999"/>
    <n v="21098478.719999999"/>
    <n v="10167872.52"/>
    <n v="93.022036783284705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เชียงใหม่"/>
    <s v="11125"/>
    <s v="รพ. ฝาง"/>
    <s v="รพท."/>
    <n v="41"/>
    <s v="P60"/>
    <x v="35"/>
    <n v="229385211.55000001"/>
    <n v="229385211.55000001"/>
    <n v="114692605.77500001"/>
    <n v="229254537.88"/>
    <n v="114561932.105"/>
    <n v="99.886066177399101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เชียงใหม่"/>
    <s v="11129"/>
    <s v="รพ. สันกำแพง"/>
    <s v="รพช."/>
    <n v="41"/>
    <s v="P60"/>
    <x v="35"/>
    <n v="40788630.609999999"/>
    <n v="40788630.609999999"/>
    <n v="20394315.305"/>
    <n v="39323953.719999999"/>
    <n v="18929638.414999999"/>
    <n v="92.818210035024293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เชียงใหม่"/>
    <s v="11127"/>
    <s v="รพ. พร้าว"/>
    <s v="รพช."/>
    <n v="41"/>
    <s v="P60"/>
    <x v="35"/>
    <n v="24206180.329999998"/>
    <n v="24206180.329999998"/>
    <n v="12103090.164999999"/>
    <n v="45198825.590000004"/>
    <n v="33095735.425000001"/>
    <n v="273.44863975901802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เชียงใหม่"/>
    <s v="11138"/>
    <s v="รพ. แม่วาง"/>
    <s v="รพช."/>
    <n v="41"/>
    <s v="P60"/>
    <x v="35"/>
    <n v="44050370.020000003"/>
    <n v="44050370.020000003"/>
    <n v="22025185.010000002"/>
    <n v="47087908.609999999"/>
    <n v="25062723.600000001"/>
    <n v="113.791205788377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เชียงใหม่"/>
    <s v="11643"/>
    <s v="รพ. ดอยหล่อ"/>
    <s v="รพช."/>
    <n v="42"/>
    <s v="P70"/>
    <x v="36"/>
    <m/>
    <n v="0"/>
    <n v="0"/>
    <n v="-22575870.390000001"/>
    <n v="-22575870.390000001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23736"/>
    <s v="รพ. วัดจันทร์ เฉลิมพระเกียรติ 80 พรรษา"/>
    <s v="รพช."/>
    <n v="42"/>
    <s v="P70"/>
    <x v="36"/>
    <m/>
    <n v="0"/>
    <n v="0"/>
    <n v="-4939979.38"/>
    <n v="-4939979.38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6"/>
    <s v="รพ. เวียงแหง"/>
    <s v="รพช."/>
    <n v="42"/>
    <s v="P70"/>
    <x v="36"/>
    <m/>
    <n v="0"/>
    <n v="0"/>
    <n v="22121921.5"/>
    <n v="22121921.5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38"/>
    <s v="รพ. แม่วาง"/>
    <s v="รพช."/>
    <n v="42"/>
    <s v="P70"/>
    <x v="36"/>
    <m/>
    <n v="0"/>
    <n v="0"/>
    <n v="-29424271.34"/>
    <n v="-29424271.34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2"/>
    <s v="รพ. ฮอด"/>
    <s v="รพช."/>
    <n v="42"/>
    <s v="P70"/>
    <x v="36"/>
    <m/>
    <n v="0"/>
    <n v="0"/>
    <n v="-11633842.25"/>
    <n v="-11633842.25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27"/>
    <s v="รพ. พร้าว"/>
    <s v="รพช."/>
    <n v="42"/>
    <s v="P70"/>
    <x v="36"/>
    <m/>
    <n v="0"/>
    <n v="0"/>
    <n v="-19532573.34"/>
    <n v="-19532573.34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37"/>
    <s v="รพ. ไชยปราการ"/>
    <s v="รพช."/>
    <n v="42"/>
    <s v="P70"/>
    <x v="36"/>
    <m/>
    <n v="0"/>
    <n v="0"/>
    <n v="6205140.4800000004"/>
    <n v="6205140.4800000004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20"/>
    <s v="รพ. เทพรัตนเวชชานุกูล เฉลิมพระเกียรติ 60 พรรษา"/>
    <s v="รพช."/>
    <n v="42"/>
    <s v="P70"/>
    <x v="36"/>
    <m/>
    <n v="0"/>
    <n v="0"/>
    <n v="40198905.280000001"/>
    <n v="40198905.280000001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3"/>
    <s v="รพ. แม่แตง"/>
    <s v="รพช."/>
    <n v="42"/>
    <s v="P70"/>
    <x v="36"/>
    <m/>
    <n v="0"/>
    <n v="0"/>
    <n v="9836636.0600000005"/>
    <n v="9836636.0600000005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0713"/>
    <s v="รพ. นครพิงค์"/>
    <s v="รพศ."/>
    <n v="42"/>
    <s v="P70"/>
    <x v="36"/>
    <m/>
    <n v="0"/>
    <n v="0"/>
    <n v="169937628.46000001"/>
    <n v="169937628.4600000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35"/>
    <s v="รพ. สารภี"/>
    <s v="รพช."/>
    <n v="42"/>
    <s v="P70"/>
    <x v="36"/>
    <m/>
    <n v="0"/>
    <n v="0"/>
    <n v="-23876737.600000001"/>
    <n v="-23876737.6000000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4"/>
    <s v="รพ. อมก๋อย"/>
    <s v="รพช."/>
    <n v="42"/>
    <s v="P70"/>
    <x v="36"/>
    <m/>
    <n v="0"/>
    <n v="0"/>
    <n v="33714860.289999999"/>
    <n v="33714860.289999999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3"/>
    <s v="รพ. ดอยเต่า"/>
    <s v="รพช."/>
    <n v="42"/>
    <s v="P70"/>
    <x v="36"/>
    <m/>
    <n v="0"/>
    <n v="0"/>
    <n v="-3531527.8999999901"/>
    <n v="-3531527.8999999901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9"/>
    <s v="รพ. สันกำแพง"/>
    <s v="รพช."/>
    <n v="42"/>
    <s v="P70"/>
    <x v="36"/>
    <m/>
    <n v="0"/>
    <n v="0"/>
    <n v="4191249.0599999898"/>
    <n v="4191249.0599999898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28"/>
    <s v="รพ. สันป่าตอง"/>
    <s v="รพท."/>
    <n v="42"/>
    <s v="P70"/>
    <x v="36"/>
    <m/>
    <n v="0"/>
    <n v="0"/>
    <n v="-187887898.06"/>
    <n v="-187887898.06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4"/>
    <s v="รพ. สะเมิง"/>
    <s v="รพช."/>
    <n v="42"/>
    <s v="P70"/>
    <x v="36"/>
    <m/>
    <n v="0"/>
    <n v="0"/>
    <n v="-3864354.2"/>
    <n v="-3864354.2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31"/>
    <s v="รพ. หางดง"/>
    <s v="รพช."/>
    <n v="42"/>
    <s v="P70"/>
    <x v="36"/>
    <m/>
    <n v="0"/>
    <n v="0"/>
    <n v="-66020184.130000003"/>
    <n v="-66020184.130000003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06009"/>
    <s v="รพ. แม่ตื่น"/>
    <s v="รพช."/>
    <n v="42"/>
    <s v="P70"/>
    <x v="36"/>
    <m/>
    <n v="0"/>
    <n v="0"/>
    <n v="80135741.780000001"/>
    <n v="80135741.78000000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25"/>
    <s v="รพ. ฝาง"/>
    <s v="รพท."/>
    <n v="42"/>
    <s v="P70"/>
    <x v="36"/>
    <m/>
    <n v="0"/>
    <n v="0"/>
    <n v="-132766968.95999999"/>
    <n v="-132766968.95999999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30"/>
    <s v="รพ. สันทราย"/>
    <s v="รพท."/>
    <n v="42"/>
    <s v="P70"/>
    <x v="36"/>
    <m/>
    <n v="0"/>
    <n v="0"/>
    <n v="-132229909.23"/>
    <n v="-132229909.23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เชียงใหม่"/>
    <s v="11121"/>
    <s v="รพ. เชียงดาว"/>
    <s v="รพช."/>
    <n v="42"/>
    <s v="P70"/>
    <x v="36"/>
    <m/>
    <n v="0"/>
    <n v="0"/>
    <n v="-206014.98000000601"/>
    <n v="-206014.980000006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26"/>
    <s v="รพ. แม่อาย"/>
    <s v="รพช."/>
    <n v="42"/>
    <s v="P70"/>
    <x v="36"/>
    <m/>
    <n v="0"/>
    <n v="0"/>
    <n v="-39982986.850000001"/>
    <n v="-39982986.850000001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เชียงใหม่"/>
    <s v="11119"/>
    <s v="รพ. จอมทอง"/>
    <s v="รพท."/>
    <n v="42"/>
    <s v="P70"/>
    <x v="36"/>
    <m/>
    <n v="0"/>
    <n v="0"/>
    <n v="-60329895.560000002"/>
    <n v="-60329895.560000002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เชียงใหม่"/>
    <s v="11122"/>
    <s v="รพ. ดอยสะเก็ด"/>
    <s v="รพช."/>
    <n v="42"/>
    <s v="P70"/>
    <x v="36"/>
    <m/>
    <n v="0"/>
    <n v="0"/>
    <n v="-16505861.810000001"/>
    <n v="-16505861.8100000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เชียงใหม่"/>
    <s v="11139"/>
    <s v="รพ. แม่ออน"/>
    <s v="รพช."/>
    <n v="42"/>
    <s v="P70"/>
    <x v="36"/>
    <m/>
    <n v="0"/>
    <n v="0"/>
    <n v="-17491951.050000001"/>
    <n v="-17491951.0500000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453"/>
    <s v="รพ. สมเด็จพระยุพราชปัว"/>
    <s v="รพช."/>
    <n v="4"/>
    <s v="P04"/>
    <x v="0"/>
    <n v="105944996.09999999"/>
    <n v="143417400"/>
    <n v="71708700"/>
    <n v="113908827.44"/>
    <n v="42200127.439999998"/>
    <n v="58.8493829061187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น่าน"/>
    <s v="25017"/>
    <s v="รพ. ภูเพียง"/>
    <s v="รพช."/>
    <n v="4"/>
    <s v="P04"/>
    <x v="0"/>
    <n v="17390066.609999999"/>
    <n v="33288333.100000001"/>
    <n v="16644166.550000001"/>
    <n v="21821776.66"/>
    <n v="5177610.1100000003"/>
    <n v="31.107656213641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น่าน"/>
    <s v="11625"/>
    <s v="รพ. เฉลิมพระเกียรติ (น่าน)"/>
    <s v="รพช."/>
    <n v="4"/>
    <s v="P04"/>
    <x v="0"/>
    <n v="19949452.760000002"/>
    <n v="28212082.030000001"/>
    <n v="14106041.015000001"/>
    <n v="16033884.23"/>
    <n v="1927843.2150000001"/>
    <n v="13.666791504079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น่าน"/>
    <s v="10716"/>
    <s v="รพ. น่าน"/>
    <s v="รพท."/>
    <n v="4"/>
    <s v="P04"/>
    <x v="0"/>
    <n v="361776755.56999999"/>
    <n v="350000000"/>
    <n v="175000000"/>
    <n v="251129673.81999999"/>
    <n v="76129673.819999993"/>
    <n v="43.502670754285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น่าน"/>
    <s v="11178"/>
    <s v="รพ. ทุ่งช้าง"/>
    <s v="รพช."/>
    <n v="4"/>
    <s v="P04"/>
    <x v="0"/>
    <n v="30856042.129999999"/>
    <n v="31224000"/>
    <n v="15612000"/>
    <n v="20832171.329999998"/>
    <n v="5220171.33"/>
    <n v="33.4369160261337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น่าน"/>
    <s v="11181"/>
    <s v="รพ. สันติสุข"/>
    <s v="รพช."/>
    <n v="4"/>
    <s v="P04"/>
    <x v="0"/>
    <n v="21762771.34"/>
    <n v="29779135.260000002"/>
    <n v="14889567.630000001"/>
    <n v="18638502.57"/>
    <n v="3748934.94"/>
    <n v="25.178265972253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น่าน"/>
    <s v="11177"/>
    <s v="รพ. เวียงสา"/>
    <s v="รพช."/>
    <n v="4"/>
    <s v="P04"/>
    <x v="0"/>
    <n v="72599366.569999993"/>
    <n v="96586813.390000001"/>
    <n v="48293406.695"/>
    <n v="65590688.579999998"/>
    <n v="17297281.885000002"/>
    <n v="35.817067108647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น่าน"/>
    <s v="11176"/>
    <s v="รพ. ท่าวังผา"/>
    <s v="รพช."/>
    <n v="4"/>
    <s v="P04"/>
    <x v="0"/>
    <n v="56158867.979999997"/>
    <n v="58834081.350000001"/>
    <n v="29417040.675000001"/>
    <n v="50153550.469999999"/>
    <n v="20736509.795000002"/>
    <n v="70.491488331873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83"/>
    <s v="รพ. สองแคว"/>
    <s v="รพช."/>
    <n v="4"/>
    <s v="P04"/>
    <x v="0"/>
    <n v="35264617.609999999"/>
    <n v="31222848.309999999"/>
    <n v="15611424.154999999"/>
    <n v="26168159.399999999"/>
    <n v="10556735.244999999"/>
    <n v="67.6218590961728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75"/>
    <s v="รพ. นาน้อย"/>
    <s v="รพช."/>
    <n v="4"/>
    <s v="P04"/>
    <x v="0"/>
    <n v="42059336.289999999"/>
    <n v="49399769.439999998"/>
    <n v="24699884.719999999"/>
    <n v="34369835.020000003"/>
    <n v="9669950.3000000007"/>
    <n v="39.1497790763777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0"/>
  </r>
  <r>
    <s v="256906"/>
    <n v="1"/>
    <s v="น่าน"/>
    <s v="11182"/>
    <s v="รพ. บ่อเกลือ"/>
    <s v="รพช."/>
    <n v="4"/>
    <s v="P04"/>
    <x v="0"/>
    <n v="22695392.98"/>
    <n v="36200359.979999997"/>
    <n v="18100179.989999998"/>
    <n v="30325576.91"/>
    <n v="12225396.92"/>
    <n v="67.5429577316595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74"/>
    <s v="รพ. บ้านหลวง"/>
    <s v="รพช."/>
    <n v="4"/>
    <s v="P04"/>
    <x v="0"/>
    <n v="21532032.16"/>
    <n v="20657426.460000001"/>
    <n v="10328713.23"/>
    <n v="18976557.5"/>
    <n v="8647844.2699999996"/>
    <n v="83.726250089722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น่าน"/>
    <s v="11180"/>
    <s v="รพ. นาหมื่น"/>
    <s v="รพช."/>
    <n v="4"/>
    <s v="P04"/>
    <x v="0"/>
    <n v="22484350.760000002"/>
    <n v="27455000"/>
    <n v="13727500"/>
    <n v="20980865.359999999"/>
    <n v="7253365.3600000003"/>
    <n v="52.838210599162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น่าน"/>
    <s v="11173"/>
    <s v="รพ. แม่จริม"/>
    <s v="รพช."/>
    <n v="4"/>
    <s v="P04"/>
    <x v="0"/>
    <n v="25375298.239999998"/>
    <n v="28642524.329999998"/>
    <n v="14321262.164999999"/>
    <n v="25447633.239999998"/>
    <n v="11126371.074999999"/>
    <n v="77.691274322119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79"/>
    <s v="รพ. เชียงกลาง"/>
    <s v="รพช."/>
    <n v="4"/>
    <s v="P04"/>
    <x v="0"/>
    <n v="30314224.27"/>
    <n v="32695000"/>
    <n v="16347500"/>
    <n v="20181179.48"/>
    <n v="3833679.48"/>
    <n v="23.451166722740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น่าน"/>
    <s v="11453"/>
    <s v="รพ. สมเด็จพระยุพราชปัว"/>
    <s v="รพช."/>
    <n v="5"/>
    <s v="P05"/>
    <x v="1"/>
    <n v="254127.27"/>
    <n v="210000"/>
    <n v="105000"/>
    <n v="95435"/>
    <n v="-9565"/>
    <n v="-9.109523809523809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น่าน"/>
    <s v="25017"/>
    <s v="รพ. ภูเพียง"/>
    <s v="รพช."/>
    <n v="5"/>
    <s v="P05"/>
    <x v="1"/>
    <n v="146509.09"/>
    <n v="200000"/>
    <n v="100000"/>
    <n v="73100"/>
    <n v="-26900"/>
    <n v="-26.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น่าน"/>
    <s v="11625"/>
    <s v="รพ. เฉลิมพระเกียรติ (น่าน)"/>
    <s v="รพช."/>
    <n v="5"/>
    <s v="P05"/>
    <x v="1"/>
    <n v="42109.09"/>
    <n v="32605"/>
    <n v="16302.5"/>
    <n v="20200"/>
    <n v="3897.5"/>
    <n v="23.907376169299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0716"/>
    <s v="รพ. น่าน"/>
    <s v="รพท."/>
    <n v="5"/>
    <s v="P05"/>
    <x v="1"/>
    <n v="3111000"/>
    <n v="3000000"/>
    <n v="1500000"/>
    <n v="1606100"/>
    <n v="106100"/>
    <n v="7.07333333333332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75"/>
    <s v="รพ. นาน้อย"/>
    <s v="รพช."/>
    <n v="5"/>
    <s v="P05"/>
    <x v="1"/>
    <n v="80781.81"/>
    <n v="70000"/>
    <n v="35000"/>
    <n v="48300"/>
    <n v="13300"/>
    <n v="3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183"/>
    <s v="รพ. สองแคว"/>
    <s v="รพช."/>
    <n v="5"/>
    <s v="P05"/>
    <x v="1"/>
    <n v="102927.27"/>
    <n v="114000"/>
    <n v="57000"/>
    <n v="25750"/>
    <n v="-31250"/>
    <n v="-54.8245614035088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82"/>
    <s v="รพ. บ่อเกลือ"/>
    <s v="รพช."/>
    <n v="5"/>
    <s v="P05"/>
    <x v="1"/>
    <n v="105654.54"/>
    <n v="145640"/>
    <n v="72820"/>
    <n v="77850"/>
    <n v="5030"/>
    <n v="6.9074430101620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176"/>
    <s v="รพ. ท่าวังผา"/>
    <s v="รพช."/>
    <n v="5"/>
    <s v="P05"/>
    <x v="1"/>
    <n v="257400"/>
    <n v="400000"/>
    <n v="200000"/>
    <n v="216850"/>
    <n v="16850"/>
    <n v="8.42500000000000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173"/>
    <s v="รพ. แม่จริม"/>
    <s v="รพช."/>
    <n v="5"/>
    <s v="P05"/>
    <x v="1"/>
    <n v="20890.900000000001"/>
    <n v="30000"/>
    <n v="15000"/>
    <n v="7700"/>
    <n v="-7300"/>
    <n v="-48.66666666666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77"/>
    <s v="รพ. เวียงสา"/>
    <s v="รพช."/>
    <n v="5"/>
    <s v="P05"/>
    <x v="1"/>
    <n v="216000"/>
    <n v="250000"/>
    <n v="125000"/>
    <n v="81350"/>
    <n v="-43650"/>
    <n v="-34.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น่าน"/>
    <s v="11174"/>
    <s v="รพ. บ้านหลวง"/>
    <s v="รพช."/>
    <n v="5"/>
    <s v="P05"/>
    <x v="1"/>
    <n v="6818.18"/>
    <n v="23150"/>
    <n v="11575"/>
    <n v="9200"/>
    <n v="-2375"/>
    <n v="-20.5183585313174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81"/>
    <s v="รพ. สันติสุข"/>
    <s v="รพช."/>
    <n v="5"/>
    <s v="P05"/>
    <x v="1"/>
    <n v="112145.45"/>
    <n v="120000"/>
    <n v="60000"/>
    <n v="66596"/>
    <n v="6596"/>
    <n v="10.99333333333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น่าน"/>
    <s v="11180"/>
    <s v="รพ. นาหมื่น"/>
    <s v="รพช."/>
    <n v="5"/>
    <s v="P05"/>
    <x v="1"/>
    <n v="46909.09"/>
    <n v="33000"/>
    <n v="16500"/>
    <n v="22900"/>
    <n v="6400"/>
    <n v="38.787878787878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น่าน"/>
    <s v="11178"/>
    <s v="รพ. ทุ่งช้าง"/>
    <s v="รพช."/>
    <n v="5"/>
    <s v="P05"/>
    <x v="1"/>
    <n v="230509.09"/>
    <n v="200000"/>
    <n v="100000"/>
    <n v="106200"/>
    <n v="6200"/>
    <n v="6.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79"/>
    <s v="รพ. เชียงกลาง"/>
    <s v="รพช."/>
    <n v="5"/>
    <s v="P05"/>
    <x v="1"/>
    <n v="153654.54"/>
    <n v="190000"/>
    <n v="95000"/>
    <n v="96800"/>
    <n v="1800"/>
    <n v="1.8947368421052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25017"/>
    <s v="รพ. ภูเพียง"/>
    <s v="รพช."/>
    <n v="6"/>
    <s v="P06"/>
    <x v="2"/>
    <n v="1278.54"/>
    <n v="61300"/>
    <n v="30650"/>
    <n v="0"/>
    <n v="-306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น่าน"/>
    <s v="11453"/>
    <s v="รพ. สมเด็จพระยุพราชปัว"/>
    <s v="รพช."/>
    <n v="6"/>
    <s v="P06"/>
    <x v="2"/>
    <n v="607539.27"/>
    <n v="750000"/>
    <n v="375000"/>
    <n v="277334.14"/>
    <n v="-97665.86"/>
    <n v="-26.044229333333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น่าน"/>
    <s v="11625"/>
    <s v="รพ. เฉลิมพระเกียรติ (น่าน)"/>
    <s v="รพช."/>
    <n v="6"/>
    <s v="P06"/>
    <x v="2"/>
    <n v="0"/>
    <n v="10708.8"/>
    <n v="5354.4"/>
    <n v="934"/>
    <n v="-4420.3999999999996"/>
    <n v="-82.55640221126550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0716"/>
    <s v="รพ. น่าน"/>
    <s v="รพท."/>
    <n v="6"/>
    <s v="P06"/>
    <x v="2"/>
    <n v="3840173.85"/>
    <n v="4500000"/>
    <n v="2250000"/>
    <n v="2891217.38"/>
    <n v="641217.38"/>
    <n v="28.498550222222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น่าน"/>
    <s v="11182"/>
    <s v="รพ. บ่อเกลือ"/>
    <s v="รพช."/>
    <n v="6"/>
    <s v="P06"/>
    <x v="2"/>
    <n v="0"/>
    <n v="500"/>
    <n v="250"/>
    <n v="0"/>
    <n v="-2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79"/>
    <s v="รพ. เชียงกลาง"/>
    <s v="รพช."/>
    <n v="6"/>
    <s v="P06"/>
    <x v="2"/>
    <n v="19312.36"/>
    <n v="40000"/>
    <n v="20000"/>
    <n v="16936"/>
    <n v="-3064"/>
    <n v="-15.3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8"/>
    <s v="รพ. ทุ่งช้าง"/>
    <s v="รพช."/>
    <n v="6"/>
    <s v="P06"/>
    <x v="2"/>
    <n v="0"/>
    <n v="10000"/>
    <n v="5000"/>
    <n v="11600.75"/>
    <n v="6600.75"/>
    <n v="132.0149999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น่าน"/>
    <s v="11177"/>
    <s v="รพ. เวียงสา"/>
    <s v="รพช."/>
    <n v="6"/>
    <s v="P06"/>
    <x v="2"/>
    <n v="128968.36"/>
    <n v="270000"/>
    <n v="135000"/>
    <n v="33129"/>
    <n v="-101871"/>
    <n v="-75.4599999999999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น่าน"/>
    <s v="11174"/>
    <s v="รพ. บ้านหลวง"/>
    <s v="รพช."/>
    <n v="6"/>
    <s v="P06"/>
    <x v="2"/>
    <n v="32607.1"/>
    <n v="121616.61"/>
    <n v="60808.305"/>
    <n v="44310"/>
    <n v="-16498.305"/>
    <n v="-27.131664005434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น่าน"/>
    <s v="11183"/>
    <s v="รพ. สองแคว"/>
    <s v="รพช."/>
    <n v="6"/>
    <s v="P06"/>
    <x v="2"/>
    <n v="51623.45"/>
    <n v="17187.25"/>
    <n v="8593.625"/>
    <n v="700"/>
    <n v="-7893.625"/>
    <n v="-91.854426973483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73"/>
    <s v="รพ. แม่จริม"/>
    <s v="รพช."/>
    <n v="6"/>
    <s v="P06"/>
    <x v="2"/>
    <n v="13050.54"/>
    <n v="34650"/>
    <n v="17325"/>
    <n v="10968"/>
    <n v="-6357"/>
    <n v="-36.692640692640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80"/>
    <s v="รพ. นาหมื่น"/>
    <s v="รพช."/>
    <n v="6"/>
    <s v="P06"/>
    <x v="2"/>
    <n v="44633.72"/>
    <n v="46500"/>
    <n v="23250"/>
    <n v="25621.5"/>
    <n v="2371.5"/>
    <n v="10.19999999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75"/>
    <s v="รพ. นาน้อย"/>
    <s v="รพช."/>
    <n v="6"/>
    <s v="P06"/>
    <x v="2"/>
    <n v="98566.9"/>
    <n v="70000"/>
    <n v="35000"/>
    <n v="45633.5"/>
    <n v="10633.5"/>
    <n v="30.381428571428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181"/>
    <s v="รพ. สันติสุข"/>
    <s v="รพช."/>
    <n v="6"/>
    <s v="P06"/>
    <x v="2"/>
    <n v="3781.09"/>
    <n v="10000"/>
    <n v="5000"/>
    <n v="4975"/>
    <n v="-25"/>
    <n v="-0.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น่าน"/>
    <s v="11176"/>
    <s v="รพ. ท่าวังผา"/>
    <s v="รพช."/>
    <n v="6"/>
    <s v="P06"/>
    <x v="2"/>
    <n v="35175.81"/>
    <n v="353580.5"/>
    <n v="176790.25"/>
    <n v="215"/>
    <n v="-176575.25"/>
    <n v="-99.8783869585568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453"/>
    <s v="รพ. สมเด็จพระยุพราชปัว"/>
    <s v="รพช."/>
    <n v="7"/>
    <s v="P61"/>
    <x v="3"/>
    <n v="14164444.859999999"/>
    <n v="12600000"/>
    <n v="6300000"/>
    <n v="7423720.8399999999"/>
    <n v="1123720.8400000001"/>
    <n v="17.836838730158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น่าน"/>
    <s v="25017"/>
    <s v="รพ. ภูเพียง"/>
    <s v="รพช."/>
    <n v="7"/>
    <s v="P61"/>
    <x v="3"/>
    <n v="1196299.0900000001"/>
    <n v="3261875.27"/>
    <n v="1630937.635"/>
    <n v="1718279.3"/>
    <n v="87341.664999999994"/>
    <n v="5.3553037912452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น่าน"/>
    <s v="11625"/>
    <s v="รพ. เฉลิมพระเกียรติ (น่าน)"/>
    <s v="รพช."/>
    <n v="7"/>
    <s v="P61"/>
    <x v="3"/>
    <n v="150281.51999999999"/>
    <n v="113005.49"/>
    <n v="56502.745000000003"/>
    <n v="23408.25"/>
    <n v="-33094.495000000003"/>
    <n v="-58.57148179261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0716"/>
    <s v="รพ. น่าน"/>
    <s v="รพท."/>
    <n v="7"/>
    <s v="P61"/>
    <x v="3"/>
    <n v="66525487.539999999"/>
    <n v="75000000"/>
    <n v="37500000"/>
    <n v="34451209.630000003"/>
    <n v="-3048790.37"/>
    <n v="-8.13010765333332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80"/>
    <s v="รพ. นาหมื่น"/>
    <s v="รพช."/>
    <n v="7"/>
    <s v="P61"/>
    <x v="3"/>
    <n v="808371.28"/>
    <n v="932000"/>
    <n v="466000"/>
    <n v="600044.94999999995"/>
    <n v="134044.95000000001"/>
    <n v="28.765010729613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น่าน"/>
    <s v="11175"/>
    <s v="รพ. นาน้อย"/>
    <s v="รพช."/>
    <n v="7"/>
    <s v="P61"/>
    <x v="3"/>
    <n v="2022103.74"/>
    <n v="2500000"/>
    <n v="1250000"/>
    <n v="847651.25"/>
    <n v="-402348.75"/>
    <n v="-32.187899999999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73"/>
    <s v="รพ. แม่จริม"/>
    <s v="รพช."/>
    <n v="7"/>
    <s v="P61"/>
    <x v="3"/>
    <n v="852124.61"/>
    <n v="1366217.93"/>
    <n v="683108.96499999997"/>
    <n v="874189.99"/>
    <n v="191081.02499999999"/>
    <n v="27.972261350720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178"/>
    <s v="รพ. ทุ่งช้าง"/>
    <s v="รพช."/>
    <n v="7"/>
    <s v="P61"/>
    <x v="3"/>
    <n v="892116.84"/>
    <n v="1380000"/>
    <n v="690000"/>
    <n v="576347.88"/>
    <n v="-113652.12"/>
    <n v="-16.4713217391303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74"/>
    <s v="รพ. บ้านหลวง"/>
    <s v="รพช."/>
    <n v="7"/>
    <s v="P61"/>
    <x v="3"/>
    <n v="1200753.8500000001"/>
    <n v="2254068.81"/>
    <n v="1127034.405"/>
    <n v="1097778.48"/>
    <n v="-29255.924999999999"/>
    <n v="-2.59583246706651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6"/>
    <s v="รพ. ท่าวังผา"/>
    <s v="รพช."/>
    <n v="7"/>
    <s v="P61"/>
    <x v="3"/>
    <n v="2917623.36"/>
    <n v="7610287.2599999998"/>
    <n v="3805143.63"/>
    <n v="3634471.65"/>
    <n v="-170671.98"/>
    <n v="-4.4852966562000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179"/>
    <s v="รพ. เชียงกลาง"/>
    <s v="รพช."/>
    <n v="7"/>
    <s v="P61"/>
    <x v="3"/>
    <n v="1379405.88"/>
    <n v="1310000"/>
    <n v="655000"/>
    <n v="615032.72"/>
    <n v="-39967.279999999999"/>
    <n v="-6.1018748091603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83"/>
    <s v="รพ. สองแคว"/>
    <s v="รพช."/>
    <n v="7"/>
    <s v="P61"/>
    <x v="3"/>
    <n v="1164827.55"/>
    <n v="1027761.18"/>
    <n v="513880.59"/>
    <n v="856660.25"/>
    <n v="342779.66"/>
    <n v="66.704146190849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1182"/>
    <s v="รพ. บ่อเกลือ"/>
    <s v="รพช."/>
    <n v="7"/>
    <s v="P61"/>
    <x v="3"/>
    <n v="366471.89"/>
    <n v="349830"/>
    <n v="174915"/>
    <n v="566002.19999999995"/>
    <n v="391087.2"/>
    <n v="223.58699939970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น่าน"/>
    <s v="11177"/>
    <s v="รพ. เวียงสา"/>
    <s v="รพช."/>
    <n v="7"/>
    <s v="P61"/>
    <x v="3"/>
    <n v="4653933.84"/>
    <n v="6645000"/>
    <n v="3322500"/>
    <n v="3506244.95"/>
    <n v="183744.95"/>
    <n v="5.53032204665162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81"/>
    <s v="รพ. สันติสุข"/>
    <s v="รพช."/>
    <n v="7"/>
    <s v="P61"/>
    <x v="3"/>
    <n v="1183839.48"/>
    <n v="1200000"/>
    <n v="600000"/>
    <n v="403940.62"/>
    <n v="-196059.38"/>
    <n v="-32.676563333333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น่าน"/>
    <s v="25017"/>
    <s v="รพ. ภูเพียง"/>
    <s v="รพช."/>
    <n v="8"/>
    <s v="P07"/>
    <x v="4"/>
    <n v="6980401.5199999996"/>
    <n v="14021712.59"/>
    <n v="7010856.2949999999"/>
    <n v="7144398.0099999998"/>
    <n v="133541.715"/>
    <n v="1.90478465655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น่าน"/>
    <s v="11453"/>
    <s v="รพ. สมเด็จพระยุพราชปัว"/>
    <s v="รพช."/>
    <n v="8"/>
    <s v="P07"/>
    <x v="4"/>
    <n v="76535369.560000002"/>
    <n v="95000000"/>
    <n v="47500000"/>
    <n v="46265698.210000001"/>
    <n v="-1234301.79"/>
    <n v="-2.5985300842105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น่าน"/>
    <s v="11625"/>
    <s v="รพ. เฉลิมพระเกียรติ (น่าน)"/>
    <s v="รพช."/>
    <n v="8"/>
    <s v="P07"/>
    <x v="4"/>
    <n v="832011.64"/>
    <n v="1694845.45"/>
    <n v="847422.72499999998"/>
    <n v="677574.94"/>
    <n v="-169847.785"/>
    <n v="-20.042864085335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0716"/>
    <s v="รพ. น่าน"/>
    <s v="รพท."/>
    <n v="8"/>
    <s v="P07"/>
    <x v="4"/>
    <n v="397277813.62"/>
    <n v="410000000"/>
    <n v="205000000"/>
    <n v="214965912.24000001"/>
    <n v="9965912.2400000002"/>
    <n v="4.86142060487804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6"/>
    <s v="รพ. ท่าวังผา"/>
    <s v="รพช."/>
    <n v="8"/>
    <s v="P07"/>
    <x v="4"/>
    <n v="17244782.460000001"/>
    <n v="26584246.879999999"/>
    <n v="13292123.439999999"/>
    <n v="11915938.4"/>
    <n v="-1376185.04"/>
    <n v="-10.353387449432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9"/>
    <s v="รพ. เชียงกลาง"/>
    <s v="รพช."/>
    <n v="8"/>
    <s v="P07"/>
    <x v="4"/>
    <n v="9942020.9299999997"/>
    <n v="10460000"/>
    <n v="5230000"/>
    <n v="5556164.3300000001"/>
    <n v="326164.33"/>
    <n v="6.23641166347992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183"/>
    <s v="รพ. สองแคว"/>
    <s v="รพช."/>
    <n v="8"/>
    <s v="P07"/>
    <x v="4"/>
    <n v="3947839.78"/>
    <n v="4200659.6500000004"/>
    <n v="2100329.8250000002"/>
    <n v="3257474.07"/>
    <n v="1157144.2450000001"/>
    <n v="55.0934539531190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1177"/>
    <s v="รพ. เวียงสา"/>
    <s v="รพช."/>
    <n v="8"/>
    <s v="P07"/>
    <x v="4"/>
    <n v="23703585.280000001"/>
    <n v="37535000"/>
    <n v="18767500"/>
    <n v="19637466.879999999"/>
    <n v="869966.88"/>
    <n v="4.63549689623019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3"/>
    <s v="รพ. แม่จริม"/>
    <s v="รพช."/>
    <n v="8"/>
    <s v="P07"/>
    <x v="4"/>
    <n v="3112375.25"/>
    <n v="4131092.95"/>
    <n v="2065546.4750000001"/>
    <n v="4009877.55"/>
    <n v="1944331.075"/>
    <n v="94.1315578483897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1180"/>
    <s v="รพ. นาหมื่น"/>
    <s v="รพช."/>
    <n v="8"/>
    <s v="P07"/>
    <x v="4"/>
    <n v="4361926.16"/>
    <n v="6100000"/>
    <n v="3050000"/>
    <n v="3397125.87"/>
    <n v="347125.87"/>
    <n v="11.381176065573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75"/>
    <s v="รพ. นาน้อย"/>
    <s v="รพช."/>
    <n v="8"/>
    <s v="P07"/>
    <x v="4"/>
    <n v="10124859.1"/>
    <n v="10500000"/>
    <n v="5250000"/>
    <n v="5275541.92"/>
    <n v="25541.919999999998"/>
    <n v="0.48651276190476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181"/>
    <s v="รพ. สันติสุข"/>
    <s v="รพช."/>
    <n v="8"/>
    <s v="P07"/>
    <x v="4"/>
    <n v="2793861.6"/>
    <n v="3600000"/>
    <n v="1800000"/>
    <n v="1881080.08"/>
    <n v="81080.08"/>
    <n v="4.50444888888888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น่าน"/>
    <s v="11178"/>
    <s v="รพ. ทุ่งช้าง"/>
    <s v="รพช."/>
    <n v="8"/>
    <s v="P07"/>
    <x v="4"/>
    <n v="6028144.2699999996"/>
    <n v="7530000"/>
    <n v="3765000"/>
    <n v="3697881.89"/>
    <n v="-67118.11"/>
    <n v="-1.7826855245683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4"/>
    <s v="รพ. บ้านหลวง"/>
    <s v="รพช."/>
    <n v="8"/>
    <s v="P07"/>
    <x v="4"/>
    <n v="4652904.63"/>
    <n v="6683599.3399999999"/>
    <n v="3341799.67"/>
    <n v="3281763.39"/>
    <n v="-60036.28"/>
    <n v="-1.7965254033315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82"/>
    <s v="รพ. บ่อเกลือ"/>
    <s v="รพช."/>
    <n v="8"/>
    <s v="P07"/>
    <x v="4"/>
    <n v="1454748.4"/>
    <n v="2575190"/>
    <n v="1287595"/>
    <n v="2423720.2799999998"/>
    <n v="1136125.28"/>
    <n v="88.236229559760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25017"/>
    <s v="รพ. ภูเพียง"/>
    <s v="รพช."/>
    <n v="9"/>
    <s v="P08"/>
    <x v="5"/>
    <n v="1186218.81"/>
    <n v="2546200"/>
    <n v="1273100"/>
    <n v="766376.08"/>
    <n v="-506723.92"/>
    <n v="-39.8023658785641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น่าน"/>
    <s v="11453"/>
    <s v="รพ. สมเด็จพระยุพราชปัว"/>
    <s v="รพช."/>
    <n v="9"/>
    <s v="P08"/>
    <x v="5"/>
    <n v="10253851.380000001"/>
    <n v="15100000"/>
    <n v="7550000"/>
    <n v="5264073.5"/>
    <n v="-2285926.5"/>
    <n v="-30.277172185430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น่าน"/>
    <s v="11625"/>
    <s v="รพ. เฉลิมพระเกียรติ (น่าน)"/>
    <s v="รพช."/>
    <n v="9"/>
    <s v="P08"/>
    <x v="5"/>
    <n v="239327.17"/>
    <n v="392349.24"/>
    <n v="196174.62"/>
    <n v="373023"/>
    <n v="176848.38"/>
    <n v="90.1484503958769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0716"/>
    <s v="รพ. น่าน"/>
    <s v="รพท."/>
    <n v="9"/>
    <s v="P08"/>
    <x v="5"/>
    <n v="61032034.619999997"/>
    <n v="65000000"/>
    <n v="32500000"/>
    <n v="34721977.210000001"/>
    <n v="2221977.21"/>
    <n v="6.8368529538461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81"/>
    <s v="รพ. สันติสุข"/>
    <s v="รพช."/>
    <n v="9"/>
    <s v="P08"/>
    <x v="5"/>
    <n v="819542.73"/>
    <n v="1130000"/>
    <n v="565000"/>
    <n v="366799.99"/>
    <n v="-198200.01"/>
    <n v="-35.0796477876105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น่าน"/>
    <s v="11173"/>
    <s v="รพ. แม่จริม"/>
    <s v="รพช."/>
    <n v="9"/>
    <s v="P08"/>
    <x v="5"/>
    <n v="606113.09"/>
    <n v="695785.32"/>
    <n v="347892.66"/>
    <n v="269910.18"/>
    <n v="-77982.48"/>
    <n v="-22.415672696285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80"/>
    <s v="รพ. นาหมื่น"/>
    <s v="รพช."/>
    <n v="9"/>
    <s v="P08"/>
    <x v="5"/>
    <n v="1043707.75"/>
    <n v="1148000"/>
    <n v="574000"/>
    <n v="959318.57"/>
    <n v="385318.57"/>
    <n v="67.128670731707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น่าน"/>
    <s v="11174"/>
    <s v="รพ. บ้านหลวง"/>
    <s v="รพช."/>
    <n v="9"/>
    <s v="P08"/>
    <x v="5"/>
    <n v="560496.55000000005"/>
    <n v="672804.38"/>
    <n v="336402.19"/>
    <n v="432142.59"/>
    <n v="95740.4"/>
    <n v="28.460100096256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น่าน"/>
    <s v="11178"/>
    <s v="รพ. ทุ่งช้าง"/>
    <s v="รพช."/>
    <n v="9"/>
    <s v="P08"/>
    <x v="5"/>
    <n v="801498.14"/>
    <n v="1205000"/>
    <n v="602500"/>
    <n v="476888.19"/>
    <n v="-125611.81"/>
    <n v="-20.848433195020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77"/>
    <s v="รพ. เวียงสา"/>
    <s v="รพช."/>
    <n v="9"/>
    <s v="P08"/>
    <x v="5"/>
    <n v="3551235.84"/>
    <n v="8975500"/>
    <n v="4487750"/>
    <n v="2066774.73"/>
    <n v="-2420975.27"/>
    <n v="-53.9463042727425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น่าน"/>
    <s v="11176"/>
    <s v="รพ. ท่าวังผา"/>
    <s v="รพช."/>
    <n v="9"/>
    <s v="P08"/>
    <x v="5"/>
    <n v="1574379.62"/>
    <n v="2062035.45"/>
    <n v="1031017.725"/>
    <n v="669084.39"/>
    <n v="-361933.33500000002"/>
    <n v="-35.1044726219425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82"/>
    <s v="รพ. บ่อเกลือ"/>
    <s v="รพช."/>
    <n v="9"/>
    <s v="P08"/>
    <x v="5"/>
    <n v="813434.93"/>
    <n v="1647819.99"/>
    <n v="823909.995"/>
    <n v="753215.05"/>
    <n v="-70694.945000000007"/>
    <n v="-8.5804208504595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5"/>
    <s v="รพ. นาน้อย"/>
    <s v="รพช."/>
    <n v="9"/>
    <s v="P08"/>
    <x v="5"/>
    <n v="1296014.67"/>
    <n v="1500000"/>
    <n v="750000"/>
    <n v="501960.07"/>
    <n v="-248039.93"/>
    <n v="-33.07199066666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79"/>
    <s v="รพ. เชียงกลาง"/>
    <s v="รพช."/>
    <n v="9"/>
    <s v="P08"/>
    <x v="5"/>
    <n v="1539961.89"/>
    <n v="1575000"/>
    <n v="787500"/>
    <n v="1063900.52"/>
    <n v="276400.52"/>
    <n v="35.098478730158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183"/>
    <s v="รพ. สองแคว"/>
    <s v="รพช."/>
    <n v="9"/>
    <s v="P08"/>
    <x v="5"/>
    <n v="851533.42"/>
    <n v="617992.06999999995"/>
    <n v="308996.03499999997"/>
    <n v="437936.59"/>
    <n v="128940.55499999999"/>
    <n v="41.728870404437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625"/>
    <s v="รพ. เฉลิมพระเกียรติ (น่าน)"/>
    <s v="รพช."/>
    <n v="10"/>
    <s v="P09"/>
    <x v="6"/>
    <n v="224.72"/>
    <n v="1720"/>
    <n v="860"/>
    <n v="0"/>
    <n v="-86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25017"/>
    <s v="รพ. ภูเพียง"/>
    <s v="รพช."/>
    <n v="10"/>
    <s v="P09"/>
    <x v="6"/>
    <n v="1090.9000000000001"/>
    <n v="152000"/>
    <n v="76000"/>
    <n v="15421"/>
    <n v="-60579"/>
    <n v="-79.709210526315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น่าน"/>
    <s v="11453"/>
    <s v="รพ. สมเด็จพระยุพราชปัว"/>
    <s v="รพช."/>
    <n v="10"/>
    <s v="P09"/>
    <x v="6"/>
    <n v="22847.18"/>
    <n v="50000"/>
    <n v="25000"/>
    <n v="12972.75"/>
    <n v="-12027.25"/>
    <n v="-48.1090000000000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น่าน"/>
    <s v="10716"/>
    <s v="รพ. น่าน"/>
    <s v="รพท."/>
    <n v="10"/>
    <s v="P09"/>
    <x v="6"/>
    <n v="519210.55"/>
    <n v="500000"/>
    <n v="250000"/>
    <n v="282622.12"/>
    <n v="32622.12"/>
    <n v="13.04884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80"/>
    <s v="รพ. นาหมื่น"/>
    <s v="รพช."/>
    <n v="10"/>
    <s v="P09"/>
    <x v="6"/>
    <n v="1542.54"/>
    <n v="18000"/>
    <n v="9000"/>
    <n v="5800"/>
    <n v="-3200"/>
    <n v="-35.555555555555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น่าน"/>
    <s v="11182"/>
    <s v="รพ. บ่อเกลือ"/>
    <s v="รพช."/>
    <n v="10"/>
    <s v="P09"/>
    <x v="6"/>
    <n v="5307.27"/>
    <n v="7950"/>
    <n v="3975"/>
    <n v="3240"/>
    <n v="-735"/>
    <n v="-18.490566037735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83"/>
    <s v="รพ. สองแคว"/>
    <s v="รพช."/>
    <n v="10"/>
    <s v="P09"/>
    <x v="6"/>
    <n v="27264.54"/>
    <n v="21212.58"/>
    <n v="10606.29"/>
    <n v="34508.35"/>
    <n v="23902.06"/>
    <n v="225.35740584125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น่าน"/>
    <s v="11174"/>
    <s v="รพ. บ้านหลวง"/>
    <s v="รพช."/>
    <n v="10"/>
    <s v="P09"/>
    <x v="6"/>
    <n v="20007.27"/>
    <n v="11465.2"/>
    <n v="5732.6"/>
    <n v="5822.5"/>
    <n v="89.9"/>
    <n v="1.5682238425845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6"/>
    <s v="รพ. ท่าวังผา"/>
    <s v="รพช."/>
    <n v="10"/>
    <s v="P09"/>
    <x v="6"/>
    <n v="96302.18"/>
    <n v="71281.02"/>
    <n v="35640.51"/>
    <n v="16664.5"/>
    <n v="-18976.009999999998"/>
    <n v="-53.2428127431398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77"/>
    <s v="รพ. เวียงสา"/>
    <s v="รพช."/>
    <n v="10"/>
    <s v="P09"/>
    <x v="6"/>
    <n v="32338.9"/>
    <n v="70000"/>
    <n v="35000"/>
    <n v="40602.75"/>
    <n v="5602.75"/>
    <n v="16.007857142857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81"/>
    <s v="รพ. สันติสุข"/>
    <s v="รพช."/>
    <n v="10"/>
    <s v="P09"/>
    <x v="6"/>
    <n v="0"/>
    <n v="20000"/>
    <n v="10000"/>
    <n v="0"/>
    <n v="-1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น่าน"/>
    <s v="11178"/>
    <s v="รพ. ทุ่งช้าง"/>
    <s v="รพช."/>
    <n v="10"/>
    <s v="P09"/>
    <x v="6"/>
    <n v="1365.25"/>
    <n v="5000"/>
    <n v="2500"/>
    <n v="1129.5"/>
    <n v="-1370.5"/>
    <n v="-54.8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น่าน"/>
    <s v="11175"/>
    <s v="รพ. นาน้อย"/>
    <s v="รพช."/>
    <n v="10"/>
    <s v="P09"/>
    <x v="6"/>
    <n v="11890.9"/>
    <n v="55000"/>
    <n v="27500"/>
    <n v="5000"/>
    <n v="-22500"/>
    <n v="-81.818181818181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79"/>
    <s v="รพ. เชียงกลาง"/>
    <s v="รพช."/>
    <n v="10"/>
    <s v="P09"/>
    <x v="6"/>
    <n v="21889.63"/>
    <n v="30000"/>
    <n v="15000"/>
    <n v="8697.75"/>
    <n v="-6302.25"/>
    <n v="-42.015000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73"/>
    <s v="รพ. แม่จริม"/>
    <s v="รพช."/>
    <n v="10"/>
    <s v="P09"/>
    <x v="6"/>
    <n v="22483.63"/>
    <n v="3746.25"/>
    <n v="1873.125"/>
    <n v="0"/>
    <n v="-1873.125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625"/>
    <s v="รพ. เฉลิมพระเกียรติ (น่าน)"/>
    <s v="รพช."/>
    <n v="11"/>
    <s v="P10"/>
    <x v="7"/>
    <n v="6858114.1299999999"/>
    <n v="9310350.5199999996"/>
    <n v="4655175.26"/>
    <n v="4110840"/>
    <n v="-544335.26"/>
    <n v="-11.693120658146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453"/>
    <s v="รพ. สมเด็จพระยุพราชปัว"/>
    <s v="รพช."/>
    <n v="11"/>
    <s v="P10"/>
    <x v="7"/>
    <n v="30933478.289999999"/>
    <n v="46334442.840000004"/>
    <n v="23167221.420000002"/>
    <n v="20549676.120000001"/>
    <n v="-2617545.2999999998"/>
    <n v="-11.298486134985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น่าน"/>
    <s v="25017"/>
    <s v="รพ. ภูเพียง"/>
    <s v="รพช."/>
    <n v="11"/>
    <s v="P10"/>
    <x v="7"/>
    <n v="1174687.08"/>
    <n v="2168087.8199999998"/>
    <n v="1084043.9099999999"/>
    <n v="932051.98"/>
    <n v="-151991.93"/>
    <n v="-14.020827809456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น่าน"/>
    <s v="10716"/>
    <s v="รพ. น่าน"/>
    <s v="รพท."/>
    <n v="11"/>
    <s v="P10"/>
    <x v="7"/>
    <n v="156410051.58000001"/>
    <n v="160000000"/>
    <n v="80000000"/>
    <n v="69040848.900000006"/>
    <n v="-10959151.1"/>
    <n v="-13.69893887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80"/>
    <s v="รพ. นาหมื่น"/>
    <s v="รพช."/>
    <n v="11"/>
    <s v="P10"/>
    <x v="7"/>
    <n v="2293082.9500000002"/>
    <n v="1910108.25"/>
    <n v="955054.125"/>
    <n v="1001749.7"/>
    <n v="46695.574999999997"/>
    <n v="4.88931190156368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81"/>
    <s v="รพ. สันติสุข"/>
    <s v="รพช."/>
    <n v="11"/>
    <s v="P10"/>
    <x v="7"/>
    <n v="1857285.5"/>
    <n v="2252000"/>
    <n v="1126000"/>
    <n v="879050.62"/>
    <n v="-246949.38"/>
    <n v="-21.931561278863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น่าน"/>
    <s v="11178"/>
    <s v="รพ. ทุ่งช้าง"/>
    <s v="รพช."/>
    <n v="11"/>
    <s v="P10"/>
    <x v="7"/>
    <n v="2965146.96"/>
    <n v="3395000"/>
    <n v="1697500"/>
    <n v="1344103.21"/>
    <n v="-353396.79"/>
    <n v="-20.818662150220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น่าน"/>
    <s v="11174"/>
    <s v="รพ. บ้านหลวง"/>
    <s v="รพช."/>
    <n v="11"/>
    <s v="P10"/>
    <x v="7"/>
    <n v="1358125.94"/>
    <n v="1342015.44"/>
    <n v="671007.72"/>
    <n v="679492.83"/>
    <n v="8485.11"/>
    <n v="1.264532396139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83"/>
    <s v="รพ. สองแคว"/>
    <s v="รพช."/>
    <n v="11"/>
    <s v="P10"/>
    <x v="7"/>
    <n v="2320120.54"/>
    <n v="2837696.9"/>
    <n v="1418848.45"/>
    <n v="1194447.3600000001"/>
    <n v="-224401.09"/>
    <n v="-15.815719430782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9"/>
    <s v="รพ. เชียงกลาง"/>
    <s v="รพช."/>
    <n v="11"/>
    <s v="P10"/>
    <x v="7"/>
    <n v="5430404.6799999997"/>
    <n v="3797615.14"/>
    <n v="1898807.57"/>
    <n v="2192652.25"/>
    <n v="293844.68"/>
    <n v="15.475221641337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176"/>
    <s v="รพ. ท่าวังผา"/>
    <s v="รพช."/>
    <n v="11"/>
    <s v="P10"/>
    <x v="7"/>
    <n v="7560256.7199999997"/>
    <n v="8110056.0999999996"/>
    <n v="4055028.05"/>
    <n v="3986088.72"/>
    <n v="-68939.33"/>
    <n v="-1.7000950215375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177"/>
    <s v="รพ. เวียงสา"/>
    <s v="รพช."/>
    <n v="11"/>
    <s v="P10"/>
    <x v="7"/>
    <n v="10757232.68"/>
    <n v="22480000"/>
    <n v="11240000"/>
    <n v="8009461.4500000002"/>
    <n v="-3230538.55"/>
    <n v="-28.741446174377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น่าน"/>
    <s v="11182"/>
    <s v="รพ. บ่อเกลือ"/>
    <s v="รพช."/>
    <n v="11"/>
    <s v="P10"/>
    <x v="7"/>
    <n v="1233832.3600000001"/>
    <n v="1509900"/>
    <n v="754950"/>
    <n v="944300.52"/>
    <n v="189350.52"/>
    <n v="25.081200079475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1175"/>
    <s v="รพ. นาน้อย"/>
    <s v="รพช."/>
    <n v="11"/>
    <s v="P10"/>
    <x v="7"/>
    <n v="2682396.89"/>
    <n v="3740000"/>
    <n v="1870000"/>
    <n v="1510748.09"/>
    <n v="-359251.91"/>
    <n v="-19.2113320855615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3"/>
    <s v="รพ. แม่จริม"/>
    <s v="รพช."/>
    <n v="11"/>
    <s v="P10"/>
    <x v="7"/>
    <n v="1552867.7"/>
    <n v="1604515.27"/>
    <n v="802257.63500000001"/>
    <n v="829417.24"/>
    <n v="27159.605"/>
    <n v="3.38539688687413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625"/>
    <s v="รพ. เฉลิมพระเกียรติ (น่าน)"/>
    <s v="รพช."/>
    <n v="12"/>
    <s v="P11"/>
    <x v="8"/>
    <n v="21251649.43"/>
    <n v="23493000"/>
    <n v="11746500"/>
    <n v="12415266.130000001"/>
    <n v="668766.13"/>
    <n v="5.6933225216021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25017"/>
    <s v="รพ. ภูเพียง"/>
    <s v="รพช."/>
    <n v="12"/>
    <s v="P11"/>
    <x v="8"/>
    <n v="20465744.59"/>
    <n v="25560607.719999999"/>
    <n v="12780303.859999999"/>
    <n v="12953404.439999999"/>
    <n v="173100.58"/>
    <n v="1.3544324289641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น่าน"/>
    <s v="11453"/>
    <s v="รพ. สมเด็จพระยุพราชปัว"/>
    <s v="รพช."/>
    <n v="12"/>
    <s v="P11"/>
    <x v="8"/>
    <n v="104025303.88"/>
    <n v="114450040"/>
    <n v="57225020"/>
    <n v="58413055.32"/>
    <n v="1188035.32"/>
    <n v="2.07607672308370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น่าน"/>
    <s v="10716"/>
    <s v="รพ. น่าน"/>
    <s v="รพท."/>
    <n v="12"/>
    <s v="P11"/>
    <x v="8"/>
    <n v="459957670.75999999"/>
    <n v="456504000"/>
    <n v="228252000"/>
    <n v="233253905.84999999"/>
    <n v="5001905.8499999996"/>
    <n v="2.1913962856842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8"/>
    <s v="รพ. ทุ่งช้าง"/>
    <s v="รพช."/>
    <n v="12"/>
    <s v="P11"/>
    <x v="8"/>
    <n v="29745017.300000001"/>
    <n v="30018907.719999999"/>
    <n v="15009453.859999999"/>
    <n v="15499258.380000001"/>
    <n v="489804.52"/>
    <n v="3.26330674366055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5"/>
    <s v="รพ. นาน้อย"/>
    <s v="รพช."/>
    <n v="12"/>
    <s v="P11"/>
    <x v="8"/>
    <n v="35845095.600000001"/>
    <n v="37760168.979999997"/>
    <n v="18880084.489999998"/>
    <n v="17303294.940000001"/>
    <n v="-1576789.55"/>
    <n v="-8.351602191373460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81"/>
    <s v="รพ. สันติสุข"/>
    <s v="รพช."/>
    <n v="12"/>
    <s v="P11"/>
    <x v="8"/>
    <n v="29928091.25"/>
    <n v="34993079.159999996"/>
    <n v="17496539.579999998"/>
    <n v="16067591.6"/>
    <n v="-1428947.98"/>
    <n v="-8.16703196347125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น่าน"/>
    <s v="11182"/>
    <s v="รพ. บ่อเกลือ"/>
    <s v="รพช."/>
    <n v="12"/>
    <s v="P11"/>
    <x v="8"/>
    <n v="17668175.059999999"/>
    <n v="18283914.030000001"/>
    <n v="9141957.0150000006"/>
    <n v="9128120"/>
    <n v="-13837.014999999999"/>
    <n v="-0.15135725290872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179"/>
    <s v="รพ. เชียงกลาง"/>
    <s v="รพช."/>
    <n v="12"/>
    <s v="P11"/>
    <x v="8"/>
    <n v="33173066.760000002"/>
    <n v="35533913.020000003"/>
    <n v="17766956.510000002"/>
    <n v="16288940"/>
    <n v="-1478016.51"/>
    <n v="-8.31890655649496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น่าน"/>
    <s v="11177"/>
    <s v="รพ. เวียงสา"/>
    <s v="รพช."/>
    <n v="12"/>
    <s v="P11"/>
    <x v="8"/>
    <n v="63995489.049999997"/>
    <n v="65570407.200000003"/>
    <n v="32785203.600000001"/>
    <n v="32884356.170000002"/>
    <n v="99152.57"/>
    <n v="0.30243085023879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3"/>
    <s v="รพ. แม่จริม"/>
    <s v="รพช."/>
    <n v="12"/>
    <s v="P11"/>
    <x v="8"/>
    <n v="24302354.07"/>
    <n v="24538918.239999998"/>
    <n v="12269459.119999999"/>
    <n v="13319323.779999999"/>
    <n v="1049864.6599999999"/>
    <n v="8.556731390780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183"/>
    <s v="รพ. สองแคว"/>
    <s v="รพช."/>
    <n v="12"/>
    <s v="P11"/>
    <x v="8"/>
    <n v="22926992.109999999"/>
    <n v="23474403"/>
    <n v="11737201.5"/>
    <n v="12152090"/>
    <n v="414888.5"/>
    <n v="3.5348161995855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น่าน"/>
    <s v="11180"/>
    <s v="รพ. นาหมื่น"/>
    <s v="รพช."/>
    <n v="12"/>
    <s v="P11"/>
    <x v="8"/>
    <n v="28598378.52"/>
    <n v="30609045.82"/>
    <n v="15304522.91"/>
    <n v="15818131.42"/>
    <n v="513608.51"/>
    <n v="3.35592630374911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น่าน"/>
    <s v="11174"/>
    <s v="รพ. บ้านหลวง"/>
    <s v="รพช."/>
    <n v="12"/>
    <s v="P11"/>
    <x v="8"/>
    <n v="22601524.23"/>
    <n v="24960458.620000001"/>
    <n v="12480229.310000001"/>
    <n v="13195770"/>
    <n v="715540.69"/>
    <n v="5.7333937720732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น่าน"/>
    <s v="11176"/>
    <s v="รพ. ท่าวังผา"/>
    <s v="รพช."/>
    <n v="12"/>
    <s v="P11"/>
    <x v="8"/>
    <n v="48134842.890000001"/>
    <n v="44982328.009999998"/>
    <n v="22491164.004999999"/>
    <n v="23899966.350000001"/>
    <n v="1408802.345"/>
    <n v="6.26380361944277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น่าน"/>
    <s v="11453"/>
    <s v="รพ. สมเด็จพระยุพราชปัว"/>
    <s v="รพช."/>
    <n v="13"/>
    <s v="P12"/>
    <x v="9"/>
    <n v="63133340.520000003"/>
    <n v="50481100"/>
    <n v="25240550"/>
    <n v="30765557.559999999"/>
    <n v="5525007.5599999996"/>
    <n v="21.889410333768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น่าน"/>
    <s v="25017"/>
    <s v="รพ. ภูเพียง"/>
    <s v="รพช."/>
    <n v="13"/>
    <s v="P12"/>
    <x v="9"/>
    <n v="4648444.7"/>
    <n v="7069070.2000000002"/>
    <n v="3534535.1"/>
    <n v="4959569.1500000004"/>
    <n v="1425034.05"/>
    <n v="40.317439484474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น่าน"/>
    <s v="11625"/>
    <s v="รพ. เฉลิมพระเกียรติ (น่าน)"/>
    <s v="รพช."/>
    <n v="13"/>
    <s v="P12"/>
    <x v="9"/>
    <n v="6297844.5899999999"/>
    <n v="6154677.9699999997"/>
    <n v="3077338.9849999999"/>
    <n v="4054379.8"/>
    <n v="977040.81499999994"/>
    <n v="31.749534898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น่าน"/>
    <s v="10716"/>
    <s v="รพ. น่าน"/>
    <s v="รพท."/>
    <n v="13"/>
    <s v="P12"/>
    <x v="9"/>
    <n v="260534636.83000001"/>
    <n v="327229000"/>
    <n v="163614500"/>
    <n v="414963053.93000001"/>
    <n v="251348553.93000001"/>
    <n v="153.62241973052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น่าน"/>
    <s v="11173"/>
    <s v="รพ. แม่จริม"/>
    <s v="รพช."/>
    <n v="13"/>
    <s v="P12"/>
    <x v="9"/>
    <n v="7638222.8499999996"/>
    <n v="9041471.3599999994"/>
    <n v="4520735.68"/>
    <n v="8422676.1099999994"/>
    <n v="3901940.43"/>
    <n v="86.312067464205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1178"/>
    <s v="รพ. ทุ่งช้าง"/>
    <s v="รพช."/>
    <n v="13"/>
    <s v="P12"/>
    <x v="9"/>
    <n v="8939467.9600000009"/>
    <n v="7951341.4500000002"/>
    <n v="3975670.7250000001"/>
    <n v="10333528.41"/>
    <n v="6357857.6849999996"/>
    <n v="159.91912119432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น่าน"/>
    <s v="11175"/>
    <s v="รพ. นาน้อย"/>
    <s v="รพช."/>
    <n v="13"/>
    <s v="P12"/>
    <x v="9"/>
    <n v="4188855.45"/>
    <n v="22274636"/>
    <n v="11137318"/>
    <n v="2970126.08"/>
    <n v="-8167191.9199999999"/>
    <n v="-73.3317655112299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น่าน"/>
    <s v="11181"/>
    <s v="รพ. สันติสุข"/>
    <s v="รพช."/>
    <n v="13"/>
    <s v="P12"/>
    <x v="9"/>
    <n v="8574825.8399999999"/>
    <n v="7866300"/>
    <n v="3933150"/>
    <n v="5796386.04"/>
    <n v="1863236.04"/>
    <n v="47.3726158422637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น่าน"/>
    <s v="11176"/>
    <s v="รพ. ท่าวังผา"/>
    <s v="รพช."/>
    <n v="13"/>
    <s v="P12"/>
    <x v="9"/>
    <n v="22311010.010000002"/>
    <n v="23364151.449999999"/>
    <n v="11682075.725"/>
    <n v="7384450.0700000003"/>
    <n v="-4297625.6550000003"/>
    <n v="-36.7882023380738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น่าน"/>
    <s v="11179"/>
    <s v="รพ. เชียงกลาง"/>
    <s v="รพช."/>
    <n v="13"/>
    <s v="P12"/>
    <x v="9"/>
    <n v="5297426.76"/>
    <n v="10996000"/>
    <n v="5498000"/>
    <n v="21513168.140000001"/>
    <n v="16015168.140000001"/>
    <n v="291.29079919970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น่าน"/>
    <s v="11177"/>
    <s v="รพ. เวียงสา"/>
    <s v="รพช."/>
    <n v="13"/>
    <s v="P12"/>
    <x v="9"/>
    <n v="18144577.199999999"/>
    <n v="42487500"/>
    <n v="21243750"/>
    <n v="33531882.600000001"/>
    <n v="12288132.6"/>
    <n v="57.8435191526919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น่าน"/>
    <s v="11182"/>
    <s v="รพ. บ่อเกลือ"/>
    <s v="รพช."/>
    <n v="13"/>
    <s v="P12"/>
    <x v="9"/>
    <n v="4977851.04"/>
    <n v="6503280"/>
    <n v="3251640"/>
    <n v="74350923.180000007"/>
    <n v="71099283.180000007"/>
    <n v="2186.5668764069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น่าน"/>
    <s v="11180"/>
    <s v="รพ. นาหมื่น"/>
    <s v="รพช."/>
    <n v="13"/>
    <s v="P12"/>
    <x v="9"/>
    <n v="5411371.2300000004"/>
    <n v="6044041.6900000004"/>
    <n v="3022020.8450000002"/>
    <n v="5665335.1100000003"/>
    <n v="2643314.2650000001"/>
    <n v="87.4684325680090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น่าน"/>
    <s v="11174"/>
    <s v="รพ. บ้านหลวง"/>
    <s v="รพช."/>
    <n v="13"/>
    <s v="P12"/>
    <x v="9"/>
    <n v="4483511.49"/>
    <n v="22737218.379999999"/>
    <n v="11368609.189999999"/>
    <n v="3119024.7"/>
    <n v="-8249584.4900000002"/>
    <n v="-72.564588615258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น่าน"/>
    <s v="11183"/>
    <s v="รพ. สองแคว"/>
    <s v="รพช."/>
    <n v="13"/>
    <s v="P12"/>
    <x v="9"/>
    <n v="8461563.1999999993"/>
    <n v="7462506.4000000004"/>
    <n v="3731253.2"/>
    <n v="6577127.6299999999"/>
    <n v="2845874.43"/>
    <n v="76.2712760956560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น่าน"/>
    <s v="11625"/>
    <s v="รพ. เฉลิมพระเกียรติ (น่าน)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25017"/>
    <s v="รพ. ภูเพีย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น่าน"/>
    <s v="11453"/>
    <s v="รพ. สมเด็จพระยุพราชปั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น่าน"/>
    <s v="10716"/>
    <s v="รพ. น่าน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น่าน"/>
    <s v="11181"/>
    <s v="รพ. สันติสุข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น่าน"/>
    <s v="11183"/>
    <s v="รพ. สองแค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80"/>
    <s v="รพ. นาหมื่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น่าน"/>
    <s v="11176"/>
    <s v="รพ. ท่าวังผ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75"/>
    <s v="รพ. นาน้อ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79"/>
    <s v="รพ. เชียงกล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77"/>
    <s v="รพ. เวียงส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น่าน"/>
    <s v="11182"/>
    <s v="รพ. บ่อเกลือ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73"/>
    <s v="รพ. แม่จริม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น่าน"/>
    <s v="11178"/>
    <s v="รพ. ทุ่งช้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น่าน"/>
    <s v="11174"/>
    <s v="รพ. บ้านหลว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น่าน"/>
    <s v="11453"/>
    <s v="รพ. สมเด็จพระยุพราชปัว"/>
    <s v="รพช."/>
    <n v="15"/>
    <s v="P13"/>
    <x v="11"/>
    <n v="8464276.0899999999"/>
    <n v="7000000"/>
    <n v="3500000"/>
    <n v="4451159"/>
    <n v="951159"/>
    <n v="27.175971428571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น่าน"/>
    <s v="11625"/>
    <s v="รพ. เฉลิมพระเกียรติ (น่าน)"/>
    <s v="รพช."/>
    <n v="15"/>
    <s v="P13"/>
    <x v="11"/>
    <n v="420774.54"/>
    <n v="1150000"/>
    <n v="575000"/>
    <n v="0"/>
    <n v="-575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น่าน"/>
    <s v="25017"/>
    <s v="รพ. ภูเพียง"/>
    <s v="รพช."/>
    <n v="15"/>
    <s v="P13"/>
    <x v="11"/>
    <n v="2629090.9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น่าน"/>
    <s v="10716"/>
    <s v="รพ. น่าน"/>
    <s v="รพท."/>
    <n v="15"/>
    <s v="P13"/>
    <x v="11"/>
    <n v="34963677.659999996"/>
    <n v="125550000"/>
    <n v="62775000"/>
    <n v="52709306.140000001"/>
    <n v="-10065693.859999999"/>
    <n v="-16.0345581202707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5"/>
  </r>
  <r>
    <s v="256906"/>
    <n v="1"/>
    <s v="น่าน"/>
    <s v="11180"/>
    <s v="รพ. นาหมื่น"/>
    <s v="รพช."/>
    <n v="15"/>
    <s v="P13"/>
    <x v="11"/>
    <n v="1996363.63"/>
    <n v="422985.22"/>
    <n v="211492.61"/>
    <n v="460000"/>
    <n v="248507.39"/>
    <n v="117.50168953893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7"/>
  </r>
  <r>
    <s v="256906"/>
    <n v="1"/>
    <s v="น่าน"/>
    <s v="11181"/>
    <s v="รพ. สันติสุข"/>
    <s v="รพช."/>
    <n v="15"/>
    <s v="P13"/>
    <x v="11"/>
    <n v="839267.04"/>
    <n v="546000"/>
    <n v="273000"/>
    <n v="590252"/>
    <n v="317252"/>
    <n v="116.2095238095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7"/>
  </r>
  <r>
    <s v="256906"/>
    <n v="1"/>
    <s v="น่าน"/>
    <s v="11183"/>
    <s v="รพ. สองแคว"/>
    <s v="รพช."/>
    <n v="15"/>
    <s v="P13"/>
    <x v="11"/>
    <n v="1440790.96"/>
    <n v="750000"/>
    <n v="375000"/>
    <n v="659111"/>
    <n v="284111"/>
    <n v="75.7629333333332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74"/>
    <s v="รพ. บ้านหลวง"/>
    <s v="รพช."/>
    <n v="15"/>
    <s v="P13"/>
    <x v="11"/>
    <n v="1522800"/>
    <n v="786266.68"/>
    <n v="393133.34"/>
    <n v="0"/>
    <n v="-393133.34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น่าน"/>
    <s v="11173"/>
    <s v="รพ. แม่จริม"/>
    <s v="รพช."/>
    <n v="15"/>
    <s v="P13"/>
    <x v="11"/>
    <n v="2662845.48"/>
    <n v="488640.22"/>
    <n v="244320.11"/>
    <n v="0"/>
    <n v="-244320.11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น่าน"/>
    <s v="11182"/>
    <s v="รพ. บ่อเกลือ"/>
    <s v="รพช."/>
    <n v="15"/>
    <s v="P13"/>
    <x v="11"/>
    <n v="1185381.81"/>
    <n v="1020046.04"/>
    <n v="510023.02"/>
    <n v="968078"/>
    <n v="458054.98"/>
    <n v="89.810648154665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น่าน"/>
    <s v="11178"/>
    <s v="รพ. ทุ่งช้าง"/>
    <s v="รพช."/>
    <n v="15"/>
    <s v="P13"/>
    <x v="11"/>
    <n v="1737054.54"/>
    <n v="1406800"/>
    <n v="703400"/>
    <n v="382229"/>
    <n v="-321171"/>
    <n v="-45.659795280068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6"/>
  </r>
  <r>
    <s v="256906"/>
    <n v="1"/>
    <s v="น่าน"/>
    <s v="11176"/>
    <s v="รพ. ท่าวังผา"/>
    <s v="รพช."/>
    <n v="15"/>
    <s v="P13"/>
    <x v="11"/>
    <n v="3436363.63"/>
    <n v="3688000"/>
    <n v="1844000"/>
    <n v="0"/>
    <n v="-1844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น่าน"/>
    <s v="11175"/>
    <s v="รพ. นาน้อย"/>
    <s v="รพช."/>
    <n v="15"/>
    <s v="P13"/>
    <x v="11"/>
    <n v="3568573.57"/>
    <n v="7648000"/>
    <n v="3824000"/>
    <n v="0"/>
    <n v="-3824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น่าน"/>
    <s v="11179"/>
    <s v="รพ. เชียงกลาง"/>
    <s v="รพช."/>
    <n v="15"/>
    <s v="P13"/>
    <x v="11"/>
    <n v="1985533.56"/>
    <n v="680000"/>
    <n v="340000"/>
    <n v="890000"/>
    <n v="550000"/>
    <n v="161.76470588235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7"/>
  </r>
  <r>
    <s v="256906"/>
    <n v="1"/>
    <s v="น่าน"/>
    <s v="11177"/>
    <s v="รพ. เวียงสา"/>
    <s v="รพช."/>
    <n v="15"/>
    <s v="P13"/>
    <x v="11"/>
    <n v="6126444.6100000003"/>
    <n v="1871000"/>
    <n v="935500"/>
    <n v="0"/>
    <n v="-935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น่าน"/>
    <s v="11453"/>
    <s v="รพ. สมเด็จพระยุพราชปัว"/>
    <s v="รพช."/>
    <n v="16"/>
    <s v="P13S"/>
    <x v="12"/>
    <m/>
    <n v="485392982.83999997"/>
    <n v="242696491.41999999"/>
    <n v="287427509.88"/>
    <n v="44731018.460000001"/>
    <n v="18.4308467742084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น่าน"/>
    <s v="25017"/>
    <s v="รพ. ภูเพียง"/>
    <s v="รพช."/>
    <n v="16"/>
    <s v="P13S"/>
    <x v="12"/>
    <m/>
    <n v="88329186.700000003"/>
    <n v="44164593.350000001"/>
    <n v="50384376.619999997"/>
    <n v="6219783.2699999996"/>
    <n v="14.083189265910001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น่าน"/>
    <s v="11625"/>
    <s v="รพ. เฉลิมพระเกียรติ (น่าน)"/>
    <s v="รพช."/>
    <n v="16"/>
    <s v="P13S"/>
    <x v="12"/>
    <m/>
    <n v="70565344.5"/>
    <n v="35282672.25"/>
    <n v="37709510.350000001"/>
    <n v="2426838.1"/>
    <n v="6.8782718123058304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น่าน"/>
    <s v="10716"/>
    <s v="รพ. น่าน"/>
    <s v="รพท."/>
    <n v="16"/>
    <s v="P13S"/>
    <x v="12"/>
    <m/>
    <n v="1977283000"/>
    <n v="988641500"/>
    <n v="1310015827.22"/>
    <n v="321374327.22000003"/>
    <n v="32.506659615239698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น่าน"/>
    <s v="11174"/>
    <s v="รพ. บ้านหลวง"/>
    <s v="รพช."/>
    <n v="16"/>
    <s v="P13S"/>
    <x v="12"/>
    <m/>
    <n v="80250089.920000002"/>
    <n v="40125044.960000001"/>
    <n v="40841861.990000002"/>
    <n v="716817.03"/>
    <n v="1.78645788612719"/>
    <s v="OK"/>
    <s v="มี.ค."/>
    <s v="2569"/>
    <s v="มีนาคม"/>
    <s v="2569"/>
    <m/>
    <x v="1"/>
    <m/>
    <m/>
    <m/>
    <x v="2"/>
    <x v="3"/>
    <x v="1"/>
    <x v="2"/>
  </r>
  <r>
    <s v="256906"/>
    <n v="1"/>
    <s v="น่าน"/>
    <s v="11175"/>
    <s v="รพ. นาน้อย"/>
    <s v="รพช."/>
    <n v="16"/>
    <s v="P13S"/>
    <x v="12"/>
    <m/>
    <n v="135517574.41999999"/>
    <n v="67758787.209999993"/>
    <n v="62878090.869999997"/>
    <n v="-4880696.34"/>
    <n v="-7.2030455989030697"/>
    <s v="Not OK"/>
    <s v="มี.ค."/>
    <s v="2569"/>
    <s v="มีนาคม"/>
    <s v="2569"/>
    <m/>
    <x v="1"/>
    <m/>
    <m/>
    <m/>
    <x v="2"/>
    <x v="2"/>
    <x v="0"/>
    <x v="5"/>
  </r>
  <r>
    <s v="256906"/>
    <n v="1"/>
    <s v="น่าน"/>
    <s v="11179"/>
    <s v="รพ. เชียงกลาง"/>
    <s v="รพช."/>
    <n v="16"/>
    <s v="P13S"/>
    <x v="12"/>
    <m/>
    <n v="97307528.159999996"/>
    <n v="48653764.079999998"/>
    <n v="68423471.189999998"/>
    <n v="19769707.109999999"/>
    <n v="40.633458651818202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น่าน"/>
    <s v="11178"/>
    <s v="รพ. ทุ่งช้าง"/>
    <s v="รพช."/>
    <n v="16"/>
    <s v="P13S"/>
    <x v="12"/>
    <m/>
    <n v="84326049.170000002"/>
    <n v="42163024.585000001"/>
    <n v="53261338.539999999"/>
    <n v="11098313.955"/>
    <n v="26.322385702254302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น่าน"/>
    <s v="11183"/>
    <s v="รพ. สองแคว"/>
    <s v="รพช."/>
    <n v="16"/>
    <s v="P13S"/>
    <x v="12"/>
    <m/>
    <n v="71746267.340000004"/>
    <n v="35873133.670000002"/>
    <n v="51363964.649999999"/>
    <n v="15490830.98"/>
    <n v="43.182263145733103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น่าน"/>
    <s v="11182"/>
    <s v="รพ. บ่อเกลือ"/>
    <s v="รพช."/>
    <n v="16"/>
    <s v="P13S"/>
    <x v="12"/>
    <m/>
    <n v="68244430.040000007"/>
    <n v="34122215.020000003"/>
    <n v="119541026.14"/>
    <n v="85418811.120000005"/>
    <n v="250.33196429344801"/>
    <s v="OK"/>
    <s v="มี.ค."/>
    <s v="2569"/>
    <s v="มีนาคม"/>
    <s v="2569"/>
    <m/>
    <x v="1"/>
    <m/>
    <m/>
    <m/>
    <x v="2"/>
    <x v="2"/>
    <x v="0"/>
    <x v="7"/>
  </r>
  <r>
    <s v="256906"/>
    <n v="1"/>
    <s v="น่าน"/>
    <s v="11173"/>
    <s v="รพ. แม่จริม"/>
    <s v="รพช."/>
    <n v="16"/>
    <s v="P13S"/>
    <x v="12"/>
    <m/>
    <n v="70577561.870000005"/>
    <n v="35288780.935000002"/>
    <n v="53191696.090000004"/>
    <n v="17902915.155000001"/>
    <n v="50.732597388320599"/>
    <s v="OK"/>
    <s v="มี.ค."/>
    <s v="2569"/>
    <s v="มีนาคม"/>
    <s v="2569"/>
    <m/>
    <x v="1"/>
    <m/>
    <m/>
    <m/>
    <x v="2"/>
    <x v="2"/>
    <x v="0"/>
    <x v="3"/>
  </r>
  <r>
    <s v="256906"/>
    <n v="1"/>
    <s v="น่าน"/>
    <s v="11177"/>
    <s v="รพ. เวียงสา"/>
    <s v="รพช."/>
    <n v="16"/>
    <s v="P13S"/>
    <x v="12"/>
    <m/>
    <n v="282741220.58999997"/>
    <n v="141370610.29499999"/>
    <n v="165381957.11000001"/>
    <n v="24011346.815000001"/>
    <n v="16.984680737315301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น่าน"/>
    <s v="11176"/>
    <s v="รพ. ท่าวังผา"/>
    <s v="รพช."/>
    <n v="16"/>
    <s v="P13S"/>
    <x v="12"/>
    <m/>
    <n v="176060048.02000001"/>
    <n v="88030024.010000005"/>
    <n v="101877279.55"/>
    <n v="13847255.539999999"/>
    <n v="15.7301508158478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น่าน"/>
    <s v="11180"/>
    <s v="รพ. นาหมื่น"/>
    <s v="รพช."/>
    <n v="16"/>
    <s v="P13S"/>
    <x v="12"/>
    <m/>
    <n v="74718680.980000004"/>
    <n v="37359340.490000002"/>
    <n v="48936892.479999997"/>
    <n v="11577551.99"/>
    <n v="30.9897119118015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น่าน"/>
    <s v="11181"/>
    <s v="รพ. สันติสุข"/>
    <s v="รพช."/>
    <n v="16"/>
    <s v="P13S"/>
    <x v="12"/>
    <m/>
    <n v="81516514.420000002"/>
    <n v="40758257.210000001"/>
    <n v="44695174.520000003"/>
    <n v="3936917.31"/>
    <n v="9.6591895225443594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น่าน"/>
    <s v="11453"/>
    <s v="รพ. สมเด็จพระยุพราชปัว"/>
    <s v="รพช."/>
    <n v="17"/>
    <s v="P14"/>
    <x v="13"/>
    <n v="52672718.07"/>
    <n v="64759885.869999997"/>
    <n v="32379942.934999999"/>
    <n v="27758136.920000002"/>
    <n v="-4621806.0149999997"/>
    <n v="-14.273669426403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น่าน"/>
    <s v="25017"/>
    <s v="รพ. ภูเพียง"/>
    <s v="รพช."/>
    <n v="17"/>
    <s v="P14"/>
    <x v="13"/>
    <n v="5636927.6900000004"/>
    <n v="5579425.29"/>
    <n v="2789712.645"/>
    <n v="3150371.59"/>
    <n v="360658.94500000001"/>
    <n v="12.92817543937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น่าน"/>
    <s v="11625"/>
    <s v="รพ. เฉลิมพระเกียรติ (น่าน)"/>
    <s v="รพช."/>
    <n v="17"/>
    <s v="P14"/>
    <x v="13"/>
    <n v="2385515.6"/>
    <n v="3527512.49"/>
    <n v="1763756.2450000001"/>
    <n v="981789.42"/>
    <n v="-781966.82499999995"/>
    <n v="-44.335311481774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0716"/>
    <s v="รพ. น่าน"/>
    <s v="รพท."/>
    <n v="17"/>
    <s v="P14"/>
    <x v="13"/>
    <n v="344310395.60000002"/>
    <n v="345000000"/>
    <n v="172500000"/>
    <n v="171099619.38"/>
    <n v="-1400380.62"/>
    <n v="-0.81181485217391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8"/>
    <s v="รพ. ทุ่งช้าง"/>
    <s v="รพช."/>
    <n v="17"/>
    <s v="P14"/>
    <x v="13"/>
    <n v="6901580.5499999998"/>
    <n v="6000000"/>
    <n v="3000000"/>
    <n v="3686497.11"/>
    <n v="686497.11"/>
    <n v="22.883237000000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7"/>
    <s v="รพ. เวียงสา"/>
    <s v="รพช."/>
    <n v="17"/>
    <s v="P14"/>
    <x v="13"/>
    <n v="20426873.699999999"/>
    <n v="25538967.539999999"/>
    <n v="12769483.77"/>
    <n v="13027757.5"/>
    <n v="258273.73"/>
    <n v="2.0225855222650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3"/>
    <s v="รพ. แม่จริม"/>
    <s v="รพช."/>
    <n v="17"/>
    <s v="P14"/>
    <x v="13"/>
    <n v="3517776.86"/>
    <n v="3578001"/>
    <n v="1789000.5"/>
    <n v="2127935.11"/>
    <n v="338934.61"/>
    <n v="18.945473184607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9"/>
    <s v="รพ. เชียงกลาง"/>
    <s v="รพช."/>
    <n v="17"/>
    <s v="P14"/>
    <x v="13"/>
    <n v="8305548.9800000004"/>
    <n v="9758533.0700000003"/>
    <n v="4879266.5350000001"/>
    <n v="4558879.58"/>
    <n v="-320386.95500000002"/>
    <n v="-6.5662933701571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5"/>
    <s v="รพ. นาน้อย"/>
    <s v="รพช."/>
    <n v="17"/>
    <s v="P14"/>
    <x v="13"/>
    <n v="8803181.0899999999"/>
    <n v="8936024.6400000006"/>
    <n v="4468012.32"/>
    <n v="4402474.6399999997"/>
    <n v="-65537.679999999993"/>
    <n v="-1.4668195901483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1"/>
    <s v="รพ. สันติสุข"/>
    <s v="รพช."/>
    <n v="17"/>
    <s v="P14"/>
    <x v="13"/>
    <n v="4088708.21"/>
    <n v="5417089"/>
    <n v="2708544.5"/>
    <n v="2040345.52"/>
    <n v="-668198.98"/>
    <n v="-24.670038834510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183"/>
    <s v="รพ. สองแคว"/>
    <s v="รพช."/>
    <n v="17"/>
    <s v="P14"/>
    <x v="13"/>
    <n v="3794910.01"/>
    <n v="3950946.34"/>
    <n v="1975473.17"/>
    <n v="1983064.14"/>
    <n v="7590.97"/>
    <n v="0.38426085027517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2"/>
    <s v="รพ. บ่อเกลือ"/>
    <s v="รพช."/>
    <n v="17"/>
    <s v="P14"/>
    <x v="13"/>
    <n v="3686822.53"/>
    <n v="4157584.56"/>
    <n v="2078792.28"/>
    <n v="1968369.82"/>
    <n v="-110422.46"/>
    <n v="-5.31185636306095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0"/>
    <s v="รพ. นาหมื่น"/>
    <s v="รพช."/>
    <n v="17"/>
    <s v="P14"/>
    <x v="13"/>
    <n v="5502997.3600000003"/>
    <n v="4633560.45"/>
    <n v="2316780.2250000001"/>
    <n v="2394935.29"/>
    <n v="78155.065000000002"/>
    <n v="3.3734345690903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4"/>
    <s v="รพ. บ้านหลวง"/>
    <s v="รพช."/>
    <n v="17"/>
    <s v="P14"/>
    <x v="13"/>
    <n v="3805016.97"/>
    <n v="2933113.72"/>
    <n v="1466556.86"/>
    <n v="1627252.19"/>
    <n v="160695.32999999999"/>
    <n v="10.957320127362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6"/>
    <s v="รพ. ท่าวังผา"/>
    <s v="รพช."/>
    <n v="17"/>
    <s v="P14"/>
    <x v="13"/>
    <n v="13788297.369999999"/>
    <n v="12000000"/>
    <n v="6000000"/>
    <n v="5918511.04"/>
    <n v="-81488.960000000006"/>
    <n v="-1.3581493333333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625"/>
    <s v="รพ. เฉลิมพระเกียรติ (น่าน)"/>
    <s v="รพช."/>
    <n v="18"/>
    <s v="P15"/>
    <x v="14"/>
    <n v="739066.74"/>
    <n v="1419258.55"/>
    <n v="709629.27500000002"/>
    <n v="441171.56"/>
    <n v="-268457.71500000003"/>
    <n v="-37.830698994203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25017"/>
    <s v="รพ. ภูเพียง"/>
    <s v="รพช."/>
    <n v="18"/>
    <s v="P15"/>
    <x v="14"/>
    <n v="1346528.4"/>
    <n v="1723391.57"/>
    <n v="861695.78500000003"/>
    <n v="761018.75"/>
    <n v="-100677.035"/>
    <n v="-11.683593763894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453"/>
    <s v="รพ. สมเด็จพระยุพราชปัว"/>
    <s v="รพช."/>
    <n v="18"/>
    <s v="P15"/>
    <x v="14"/>
    <n v="30686230.02"/>
    <n v="36800676.539999999"/>
    <n v="18400338.27"/>
    <n v="26092933.809999999"/>
    <n v="7692595.54"/>
    <n v="41.806815870021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น่าน"/>
    <s v="10716"/>
    <s v="รพ. น่าน"/>
    <s v="รพท."/>
    <n v="18"/>
    <s v="P15"/>
    <x v="14"/>
    <n v="175531142.09"/>
    <n v="216000000"/>
    <n v="108000000"/>
    <n v="91968520.390000001"/>
    <n v="-16031479.609999999"/>
    <n v="-14.843962601851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9"/>
    <s v="รพ. เชียงกลาง"/>
    <s v="รพช."/>
    <n v="18"/>
    <s v="P15"/>
    <x v="14"/>
    <n v="2232478.15"/>
    <n v="2857394.83"/>
    <n v="1428697.415"/>
    <n v="1046048.81"/>
    <n v="-382648.60499999998"/>
    <n v="-26.783040340280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81"/>
    <s v="รพ. สันติสุข"/>
    <s v="รพช."/>
    <n v="18"/>
    <s v="P15"/>
    <x v="14"/>
    <n v="879030.6"/>
    <n v="1085000"/>
    <n v="542500"/>
    <n v="371177.09"/>
    <n v="-171322.91"/>
    <n v="-31.580259907834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182"/>
    <s v="รพ. บ่อเกลือ"/>
    <s v="รพช."/>
    <n v="18"/>
    <s v="P15"/>
    <x v="14"/>
    <n v="1006339.83"/>
    <n v="1196619.1100000001"/>
    <n v="598309.55500000005"/>
    <n v="953016.26"/>
    <n v="354706.70500000002"/>
    <n v="59.284813694810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น่าน"/>
    <s v="11180"/>
    <s v="รพ. นาหมื่น"/>
    <s v="รพช."/>
    <n v="18"/>
    <s v="P15"/>
    <x v="14"/>
    <n v="1232257.82"/>
    <n v="1220688.0900000001"/>
    <n v="610344.04500000004"/>
    <n v="499644.49"/>
    <n v="-110699.55499999999"/>
    <n v="-18.137238481617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83"/>
    <s v="รพ. สองแคว"/>
    <s v="รพช."/>
    <n v="18"/>
    <s v="P15"/>
    <x v="14"/>
    <n v="1076132.77"/>
    <n v="1215128.08"/>
    <n v="607564.04"/>
    <n v="1093558.71"/>
    <n v="485994.67"/>
    <n v="79.9906903640972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น่าน"/>
    <s v="11173"/>
    <s v="รพ. แม่จริม"/>
    <s v="รพช."/>
    <n v="18"/>
    <s v="P15"/>
    <x v="14"/>
    <n v="876194.25"/>
    <n v="1130213.8799999999"/>
    <n v="565106.93999999994"/>
    <n v="989726.82"/>
    <n v="424619.88"/>
    <n v="75.1397390377120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น่าน"/>
    <s v="11174"/>
    <s v="รพ. บ้านหลวง"/>
    <s v="รพช."/>
    <n v="18"/>
    <s v="P15"/>
    <x v="14"/>
    <n v="584007.34"/>
    <n v="922181.8"/>
    <n v="461090.9"/>
    <n v="284113.18"/>
    <n v="-176977.72"/>
    <n v="-38.382392712586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5"/>
    <s v="รพ. นาน้อย"/>
    <s v="รพช."/>
    <n v="18"/>
    <s v="P15"/>
    <x v="14"/>
    <n v="4265999.5199999996"/>
    <n v="3752108.55"/>
    <n v="1876054.2749999999"/>
    <n v="1875476"/>
    <n v="-578.27499999999998"/>
    <n v="-3.0824001613705999E-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7"/>
    <s v="รพ. เวียงสา"/>
    <s v="รพช."/>
    <n v="18"/>
    <s v="P15"/>
    <x v="14"/>
    <n v="5396837.7300000004"/>
    <n v="9562357.9000000004"/>
    <n v="4781178.95"/>
    <n v="4320992.26"/>
    <n v="-460186.69"/>
    <n v="-9.62496268833442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6"/>
    <s v="รพ. ท่าวังผา"/>
    <s v="รพช."/>
    <n v="18"/>
    <s v="P15"/>
    <x v="14"/>
    <n v="3914490.58"/>
    <n v="4896550.7"/>
    <n v="2448275.35"/>
    <n v="1991896.55"/>
    <n v="-456378.8"/>
    <n v="-18.640828124173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18"/>
    <s v="P15"/>
    <x v="14"/>
    <n v="1222817.21"/>
    <n v="1198000"/>
    <n v="599000"/>
    <n v="514963.35"/>
    <n v="-84036.65"/>
    <n v="-14.029490818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625"/>
    <s v="รพ. เฉลิมพระเกียรติ (น่าน)"/>
    <s v="รพช."/>
    <n v="19"/>
    <s v="P151"/>
    <x v="15"/>
    <n v="204964.41"/>
    <n v="249658.25"/>
    <n v="124829.125"/>
    <n v="101585.28"/>
    <n v="-23243.845000000001"/>
    <n v="-18.620530264872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25017"/>
    <s v="รพ. ภูเพียง"/>
    <s v="รพช."/>
    <n v="19"/>
    <s v="P151"/>
    <x v="15"/>
    <n v="269773.92"/>
    <n v="284326.3"/>
    <n v="142163.15"/>
    <n v="124129.5"/>
    <n v="-18033.650000000001"/>
    <n v="-12.685178965153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453"/>
    <s v="รพ. สมเด็จพระยุพราชปัว"/>
    <s v="รพช."/>
    <n v="19"/>
    <s v="P151"/>
    <x v="15"/>
    <n v="1141728.1000000001"/>
    <n v="1911097.4"/>
    <n v="955548.7"/>
    <n v="520852"/>
    <n v="-434696.7"/>
    <n v="-45.491841493792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น่าน"/>
    <s v="10716"/>
    <s v="รพ. น่าน"/>
    <s v="รพท."/>
    <n v="19"/>
    <s v="P151"/>
    <x v="15"/>
    <n v="4138455.32"/>
    <n v="4000000"/>
    <n v="2000000"/>
    <n v="2347211.56"/>
    <n v="347211.56"/>
    <n v="17.36057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6"/>
    <s v="รพ. ท่าวังผา"/>
    <s v="รพช."/>
    <n v="19"/>
    <s v="P151"/>
    <x v="15"/>
    <n v="834789.08"/>
    <n v="1000000"/>
    <n v="500000"/>
    <n v="396296.79"/>
    <n v="-103703.21"/>
    <n v="-20.7406420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7"/>
    <s v="รพ. เวียงสา"/>
    <s v="รพช."/>
    <n v="19"/>
    <s v="P151"/>
    <x v="15"/>
    <n v="382439.67"/>
    <n v="790271.8"/>
    <n v="395135.9"/>
    <n v="234334.12"/>
    <n v="-160801.78"/>
    <n v="-40.6953101451930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4"/>
    <s v="รพ. บ้านหลวง"/>
    <s v="รพช."/>
    <n v="19"/>
    <s v="P151"/>
    <x v="15"/>
    <n v="354333.72"/>
    <n v="341708.78"/>
    <n v="170854.39"/>
    <n v="102509.4"/>
    <n v="-68344.990000000005"/>
    <n v="-40.001892839862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9"/>
    <s v="รพ. เชียงกลาง"/>
    <s v="รพช."/>
    <n v="19"/>
    <s v="P151"/>
    <x v="15"/>
    <n v="212700.07"/>
    <n v="220000"/>
    <n v="110000"/>
    <n v="115829.3"/>
    <n v="5829.3"/>
    <n v="5.29936363636363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83"/>
    <s v="รพ. สองแคว"/>
    <s v="รพช."/>
    <n v="19"/>
    <s v="P151"/>
    <x v="15"/>
    <n v="218865.78"/>
    <n v="170000"/>
    <n v="85000"/>
    <n v="143832.85"/>
    <n v="58832.85"/>
    <n v="69.2151176470588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น่าน"/>
    <s v="11182"/>
    <s v="รพ. บ่อเกลือ"/>
    <s v="รพช."/>
    <n v="19"/>
    <s v="P151"/>
    <x v="15"/>
    <n v="202020.07"/>
    <n v="155503.6"/>
    <n v="77751.8"/>
    <n v="69789.649999999994"/>
    <n v="-7962.15"/>
    <n v="-10.240470317085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19"/>
    <s v="P151"/>
    <x v="15"/>
    <n v="333956.82"/>
    <n v="550000"/>
    <n v="275000"/>
    <n v="219733.7"/>
    <n v="-55266.3"/>
    <n v="-20.096836363636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81"/>
    <s v="รพ. สันติสุข"/>
    <s v="รพช."/>
    <n v="19"/>
    <s v="P151"/>
    <x v="15"/>
    <n v="245102.07"/>
    <n v="287507.09999999998"/>
    <n v="143753.54999999999"/>
    <n v="44699.1"/>
    <n v="-99054.45"/>
    <n v="-68.9057418060284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น่าน"/>
    <s v="11180"/>
    <s v="รพ. นาหมื่น"/>
    <s v="รพช."/>
    <n v="19"/>
    <s v="P151"/>
    <x v="15"/>
    <n v="91886.720000000001"/>
    <n v="96502.74"/>
    <n v="48251.37"/>
    <n v="37743.629999999997"/>
    <n v="-10507.74"/>
    <n v="-21.777081148162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5"/>
    <s v="รพ. นาน้อย"/>
    <s v="รพช."/>
    <n v="19"/>
    <s v="P151"/>
    <x v="15"/>
    <n v="282297.49"/>
    <n v="399872.75"/>
    <n v="199936.375"/>
    <n v="45680"/>
    <n v="-154256.375"/>
    <n v="-77.152731712776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น่าน"/>
    <s v="11173"/>
    <s v="รพ. แม่จริม"/>
    <s v="รพช."/>
    <n v="19"/>
    <s v="P151"/>
    <x v="15"/>
    <n v="269088.78999999998"/>
    <n v="382342.1"/>
    <n v="191171.05"/>
    <n v="106305.24"/>
    <n v="-84865.81"/>
    <n v="-44.392605470336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625"/>
    <s v="รพ. เฉลิมพระเกียรติ (น่าน)"/>
    <s v="รพช."/>
    <n v="20"/>
    <s v="P16"/>
    <x v="16"/>
    <n v="1157278.81"/>
    <n v="1256029.92"/>
    <n v="628014.96"/>
    <n v="494284.2"/>
    <n v="-133730.76"/>
    <n v="-21.294199743267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453"/>
    <s v="รพ. สมเด็จพระยุพราชปัว"/>
    <s v="รพช."/>
    <n v="20"/>
    <s v="P16"/>
    <x v="16"/>
    <n v="10605639.130000001"/>
    <n v="3492275.8"/>
    <n v="1746137.9"/>
    <n v="7364099.2199999997"/>
    <n v="5617961.3200000003"/>
    <n v="321.73640581308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น่าน"/>
    <s v="25017"/>
    <s v="รพ. ภูเพียง"/>
    <s v="รพช."/>
    <n v="20"/>
    <s v="P16"/>
    <x v="16"/>
    <n v="1970598.76"/>
    <n v="1590821.89"/>
    <n v="795410.94499999995"/>
    <n v="388836"/>
    <n v="-406574.94500000001"/>
    <n v="-51.115080519793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น่าน"/>
    <s v="10716"/>
    <s v="รพ. น่าน"/>
    <s v="รพท."/>
    <n v="20"/>
    <s v="P16"/>
    <x v="16"/>
    <n v="25093913.539999999"/>
    <n v="18000000"/>
    <n v="9000000"/>
    <n v="7729266.3300000001"/>
    <n v="-1270733.67"/>
    <n v="-14.11926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4"/>
    <s v="รพ. บ้านหลวง"/>
    <s v="รพช."/>
    <n v="20"/>
    <s v="P16"/>
    <x v="16"/>
    <n v="1343999.45"/>
    <n v="1090575"/>
    <n v="545287.5"/>
    <n v="438760.8"/>
    <n v="-106526.7"/>
    <n v="-19.535877862595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5"/>
    <s v="รพ. นาน้อย"/>
    <s v="รพช."/>
    <n v="20"/>
    <s v="P16"/>
    <x v="16"/>
    <n v="5625592.4199999999"/>
    <n v="1871506"/>
    <n v="935753"/>
    <n v="925930.6"/>
    <n v="-9822.4"/>
    <n v="-1.0496787079496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3"/>
    <s v="รพ. สองแคว"/>
    <s v="รพช."/>
    <n v="20"/>
    <s v="P16"/>
    <x v="16"/>
    <n v="1612892.18"/>
    <n v="667053"/>
    <n v="333526.5"/>
    <n v="348980.28"/>
    <n v="15453.78"/>
    <n v="4.633448916352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2"/>
    <s v="รพ. บ่อเกลือ"/>
    <s v="รพช."/>
    <n v="20"/>
    <s v="P16"/>
    <x v="16"/>
    <n v="667283.56000000006"/>
    <n v="958602.99"/>
    <n v="479301.495"/>
    <n v="715977"/>
    <n v="236675.505"/>
    <n v="49.3792544919977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79"/>
    <s v="รพ. เชียงกลาง"/>
    <s v="รพช."/>
    <n v="20"/>
    <s v="P16"/>
    <x v="16"/>
    <n v="4743759.45"/>
    <n v="1586053.5"/>
    <n v="793026.75"/>
    <n v="2428149.98"/>
    <n v="1635123.23"/>
    <n v="206.18765129927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น่าน"/>
    <s v="11181"/>
    <s v="รพ. สันติสุข"/>
    <s v="รพช."/>
    <n v="20"/>
    <s v="P16"/>
    <x v="16"/>
    <n v="508809.22"/>
    <n v="605612.76"/>
    <n v="302806.38"/>
    <n v="283513.7"/>
    <n v="-19292.68"/>
    <n v="-6.3712924410641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176"/>
    <s v="รพ. ท่าวังผา"/>
    <s v="รพช."/>
    <n v="20"/>
    <s v="P16"/>
    <x v="16"/>
    <n v="5137650"/>
    <n v="2765291.2"/>
    <n v="1382645.6"/>
    <n v="1308645.1000000001"/>
    <n v="-74000.5"/>
    <n v="-5.3520945642180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20"/>
    <s v="P16"/>
    <x v="16"/>
    <n v="1936043.45"/>
    <n v="2063000"/>
    <n v="1031500"/>
    <n v="958191.32"/>
    <n v="-73308.679999999993"/>
    <n v="-7.10699757634512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80"/>
    <s v="รพ. นาหมื่น"/>
    <s v="รพช."/>
    <n v="20"/>
    <s v="P16"/>
    <x v="16"/>
    <n v="1722460.92"/>
    <n v="2014826"/>
    <n v="1007413"/>
    <n v="619892"/>
    <n v="-387521"/>
    <n v="-38.4669445401241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3"/>
    <s v="รพ. แม่จริม"/>
    <s v="รพช."/>
    <n v="20"/>
    <s v="P16"/>
    <x v="16"/>
    <n v="610950.31999999995"/>
    <n v="787165"/>
    <n v="393582.5"/>
    <n v="502626.95"/>
    <n v="109044.45"/>
    <n v="27.70561445186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77"/>
    <s v="รพ. เวียงสา"/>
    <s v="รพช."/>
    <n v="20"/>
    <s v="P16"/>
    <x v="16"/>
    <n v="7004144.04"/>
    <n v="6893972.5"/>
    <n v="3446986.25"/>
    <n v="2399943.6"/>
    <n v="-1047042.65"/>
    <n v="-30.375596943561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25017"/>
    <s v="รพ. ภูเพียง"/>
    <s v="รพช."/>
    <n v="21"/>
    <s v="P17"/>
    <x v="17"/>
    <n v="20465744.59"/>
    <n v="25560607.719999999"/>
    <n v="12780303.859999999"/>
    <n v="12953404.439999999"/>
    <n v="173100.58"/>
    <n v="1.3544324289641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น่าน"/>
    <s v="11453"/>
    <s v="รพ. สมเด็จพระยุพราชปัว"/>
    <s v="รพช."/>
    <n v="21"/>
    <s v="P17"/>
    <x v="17"/>
    <n v="103844407.84999999"/>
    <n v="114293040"/>
    <n v="57146520"/>
    <n v="58413055.32"/>
    <n v="1266535.32"/>
    <n v="2.2162947455068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น่าน"/>
    <s v="11625"/>
    <s v="รพ. เฉลิมพระเกียรติ (น่าน)"/>
    <s v="รพช."/>
    <n v="21"/>
    <s v="P17"/>
    <x v="17"/>
    <n v="21251649.43"/>
    <n v="23493000"/>
    <n v="11746500"/>
    <n v="12415266.130000001"/>
    <n v="668766.13"/>
    <n v="5.69332252160218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0716"/>
    <s v="รพ. น่าน"/>
    <s v="รพท."/>
    <n v="21"/>
    <s v="P17"/>
    <x v="17"/>
    <n v="429159900.75999999"/>
    <n v="456504000"/>
    <n v="228252000"/>
    <n v="233253905.84999999"/>
    <n v="5001905.8499999996"/>
    <n v="2.1913962856842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80"/>
    <s v="รพ. นาหมื่น"/>
    <s v="รพช."/>
    <n v="21"/>
    <s v="P17"/>
    <x v="17"/>
    <n v="28598378.52"/>
    <n v="30609045.82"/>
    <n v="15304522.91"/>
    <n v="15818131.42"/>
    <n v="513608.51"/>
    <n v="3.3559263037491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4"/>
    <s v="รพ. บ้านหลวง"/>
    <s v="รพช."/>
    <n v="21"/>
    <s v="P17"/>
    <x v="17"/>
    <n v="22587173.780000001"/>
    <n v="24960458.620000001"/>
    <n v="12480229.310000001"/>
    <n v="13195770"/>
    <n v="715540.69"/>
    <n v="5.7333937720732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83"/>
    <s v="รพ. สองแคว"/>
    <s v="รพช."/>
    <n v="21"/>
    <s v="P17"/>
    <x v="17"/>
    <n v="22917801.640000001"/>
    <n v="23474403"/>
    <n v="11737201.5"/>
    <n v="12152090"/>
    <n v="414888.5"/>
    <n v="3.5348161995855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6"/>
    <s v="รพ. ท่าวังผา"/>
    <s v="รพช."/>
    <n v="21"/>
    <s v="P17"/>
    <x v="17"/>
    <n v="48034443.149999999"/>
    <n v="44719981.009999998"/>
    <n v="22359990.504999999"/>
    <n v="23899966.350000001"/>
    <n v="1539975.845"/>
    <n v="6.88719364462896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5"/>
    <s v="รพ. นาน้อย"/>
    <s v="รพช."/>
    <n v="21"/>
    <s v="P17"/>
    <x v="17"/>
    <n v="35845095.600000001"/>
    <n v="37760168.979999997"/>
    <n v="18880084.489999998"/>
    <n v="17303294.940000001"/>
    <n v="-1576789.55"/>
    <n v="-8.351602191373460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2"/>
    <s v="รพ. บ่อเกลือ"/>
    <s v="รพช."/>
    <n v="21"/>
    <s v="P17"/>
    <x v="17"/>
    <n v="17665198.18"/>
    <n v="15586180"/>
    <n v="7793090"/>
    <n v="9128120"/>
    <n v="1335030"/>
    <n v="17.130945491454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9"/>
    <s v="รพ. เชียงกลาง"/>
    <s v="รพช."/>
    <n v="21"/>
    <s v="P17"/>
    <x v="17"/>
    <n v="33173066.760000002"/>
    <n v="35416507.75"/>
    <n v="17708253.875"/>
    <n v="16288940"/>
    <n v="-1419313.875"/>
    <n v="-8.01498490488521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7"/>
    <s v="รพ. เวียงสา"/>
    <s v="รพช."/>
    <n v="21"/>
    <s v="P17"/>
    <x v="17"/>
    <n v="63781054.200000003"/>
    <n v="65570407.200000003"/>
    <n v="32785203.600000001"/>
    <n v="32884356.170000002"/>
    <n v="99152.57"/>
    <n v="0.30243085023879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3"/>
    <s v="รพ. แม่จริม"/>
    <s v="รพช."/>
    <n v="21"/>
    <s v="P17"/>
    <x v="17"/>
    <n v="24302354.07"/>
    <n v="24411093.780000001"/>
    <n v="12205546.890000001"/>
    <n v="13319323.779999999"/>
    <n v="1113776.8899999999"/>
    <n v="9.1251698923258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8"/>
    <s v="รพ. ทุ่งช้าง"/>
    <s v="รพช."/>
    <n v="21"/>
    <s v="P17"/>
    <x v="17"/>
    <n v="29735862.039999999"/>
    <n v="30018907.719999999"/>
    <n v="15009453.859999999"/>
    <n v="15499258.380000001"/>
    <n v="489804.52"/>
    <n v="3.26330674366055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81"/>
    <s v="รพ. สันติสุข"/>
    <s v="รพช."/>
    <n v="21"/>
    <s v="P17"/>
    <x v="17"/>
    <n v="29860295.719999999"/>
    <n v="34993079.159999996"/>
    <n v="17496539.579999998"/>
    <n v="16067591.6"/>
    <n v="-1428947.98"/>
    <n v="-8.1670319634712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453"/>
    <s v="รพ. สมเด็จพระยุพราชปัว"/>
    <s v="รพช."/>
    <n v="22"/>
    <s v="P18"/>
    <x v="18"/>
    <n v="29207577.539999999"/>
    <n v="31858682.399999999"/>
    <n v="15929341.199999999"/>
    <n v="15013328"/>
    <n v="-916013.2"/>
    <n v="-5.7504776154835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น่าน"/>
    <s v="25017"/>
    <s v="รพ. ภูเพียง"/>
    <s v="รพช."/>
    <n v="22"/>
    <s v="P18"/>
    <x v="18"/>
    <n v="6534696"/>
    <n v="6310260"/>
    <n v="3155130"/>
    <n v="3488845"/>
    <n v="333715"/>
    <n v="10.576901744143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น่าน"/>
    <s v="11625"/>
    <s v="รพ. เฉลิมพระเกียรติ (น่าน)"/>
    <s v="รพช."/>
    <n v="22"/>
    <s v="P18"/>
    <x v="18"/>
    <n v="3888531.27"/>
    <n v="4520340"/>
    <n v="2260170"/>
    <n v="2183470"/>
    <n v="-76700"/>
    <n v="-3.393550042695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0716"/>
    <s v="รพ. น่าน"/>
    <s v="รพท."/>
    <n v="22"/>
    <s v="P18"/>
    <x v="18"/>
    <n v="133691163.93000001"/>
    <n v="148000000"/>
    <n v="74000000"/>
    <n v="74930609.840000004"/>
    <n v="930609.84"/>
    <n v="1.2575808648648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5"/>
    <s v="รพ. นาน้อย"/>
    <s v="รพช."/>
    <n v="22"/>
    <s v="P18"/>
    <x v="18"/>
    <n v="8847839.3000000007"/>
    <n v="9502640"/>
    <n v="4751320"/>
    <n v="4686713.5599999996"/>
    <n v="-64606.44"/>
    <n v="-1.3597577094365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3"/>
    <s v="รพ. แม่จริม"/>
    <s v="รพช."/>
    <n v="22"/>
    <s v="P18"/>
    <x v="18"/>
    <n v="7127796"/>
    <n v="8580540"/>
    <n v="4290270"/>
    <n v="3676544"/>
    <n v="-613726"/>
    <n v="-14.305067047062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22"/>
    <s v="P18"/>
    <x v="18"/>
    <n v="9436613.4000000004"/>
    <n v="9231014"/>
    <n v="4615507"/>
    <n v="4617297.49"/>
    <n v="1790.49"/>
    <n v="3.8792921341035798E-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6"/>
    <s v="รพ. ท่าวังผา"/>
    <s v="รพช."/>
    <n v="22"/>
    <s v="P18"/>
    <x v="18"/>
    <n v="14877636.41"/>
    <n v="18036600"/>
    <n v="9018300"/>
    <n v="9123920.25"/>
    <n v="105620.25"/>
    <n v="1.1711769402215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2"/>
    <s v="รพ. บ่อเกลือ"/>
    <s v="รพช."/>
    <n v="22"/>
    <s v="P18"/>
    <x v="18"/>
    <n v="5731267.0599999996"/>
    <n v="5815140"/>
    <n v="2907570"/>
    <n v="3017971.61"/>
    <n v="110401.61"/>
    <n v="3.7970404839780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7"/>
    <s v="รพ. เวียงสา"/>
    <s v="รพช."/>
    <n v="22"/>
    <s v="P18"/>
    <x v="18"/>
    <n v="17365809.559999999"/>
    <n v="18324720"/>
    <n v="9162360"/>
    <n v="8937253.7899999991"/>
    <n v="-225106.21"/>
    <n v="-2.45685838583071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9"/>
    <s v="รพ. เชียงกลาง"/>
    <s v="รพช."/>
    <n v="22"/>
    <s v="P18"/>
    <x v="18"/>
    <n v="9707717.5500000007"/>
    <n v="10735050.970000001"/>
    <n v="5367525.4850000003"/>
    <n v="5312566.2300000004"/>
    <n v="-54959.254999999997"/>
    <n v="-1.02392164049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0"/>
    <s v="รพ. นาหมื่น"/>
    <s v="รพช."/>
    <n v="22"/>
    <s v="P18"/>
    <x v="18"/>
    <n v="6617905.3399999999"/>
    <n v="7316515.0999999996"/>
    <n v="3658257.55"/>
    <n v="3666970.26"/>
    <n v="8712.7099999999991"/>
    <n v="0.23816557147541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4"/>
    <s v="รพ. บ้านหลวง"/>
    <s v="รพช."/>
    <n v="22"/>
    <s v="P18"/>
    <x v="18"/>
    <n v="6694351.6299999999"/>
    <n v="6966961.4199999999"/>
    <n v="3483480.71"/>
    <n v="3657219.49"/>
    <n v="173738.78"/>
    <n v="4.9875051554397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83"/>
    <s v="รพ. สองแคว"/>
    <s v="รพช."/>
    <n v="22"/>
    <s v="P18"/>
    <x v="18"/>
    <n v="5903920.3600000003"/>
    <n v="7283220"/>
    <n v="3641610"/>
    <n v="3746390"/>
    <n v="104780"/>
    <n v="2.877298777189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1"/>
    <s v="รพ. สันติสุข"/>
    <s v="รพช."/>
    <n v="22"/>
    <s v="P18"/>
    <x v="18"/>
    <n v="6554264.7199999997"/>
    <n v="7181788.7999999998"/>
    <n v="3590894.4"/>
    <n v="3438523.57"/>
    <n v="-152370.82999999999"/>
    <n v="-4.24325566354722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น่าน"/>
    <s v="11453"/>
    <s v="รพ. สมเด็จพระยุพราชปัว"/>
    <s v="รพช."/>
    <n v="23"/>
    <s v="P19"/>
    <x v="19"/>
    <n v="70618053.120000005"/>
    <n v="75410349"/>
    <n v="37705174.5"/>
    <n v="38859543.609999999"/>
    <n v="1154369.1100000001"/>
    <n v="3.0615668149208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น่าน"/>
    <s v="25017"/>
    <s v="รพ. ภูเพียง"/>
    <s v="รพช."/>
    <n v="23"/>
    <s v="P19"/>
    <x v="19"/>
    <n v="8403971.4499999993"/>
    <n v="12744458.32"/>
    <n v="6372229.1600000001"/>
    <n v="3998360"/>
    <n v="-2373869.16"/>
    <n v="-37.253355150837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625"/>
    <s v="รพ. เฉลิมพระเกียรติ (น่าน)"/>
    <s v="รพช."/>
    <n v="23"/>
    <s v="P19"/>
    <x v="19"/>
    <n v="14166139.460000001"/>
    <n v="13847332.25"/>
    <n v="6923666.125"/>
    <n v="6941808"/>
    <n v="18141.875"/>
    <n v="0.26202700523777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0716"/>
    <s v="รพ. น่าน"/>
    <s v="รพท."/>
    <n v="23"/>
    <s v="P19"/>
    <x v="19"/>
    <n v="235952703.41"/>
    <n v="260867730"/>
    <n v="130433865"/>
    <n v="123146872.52"/>
    <n v="-7286992.4800000004"/>
    <n v="-5.5867335373370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5"/>
    <s v="รพ. นาน้อย"/>
    <s v="รพช."/>
    <n v="23"/>
    <s v="P19"/>
    <x v="19"/>
    <n v="16838321.449999999"/>
    <n v="17455600"/>
    <n v="8727800"/>
    <n v="8017899.0199999996"/>
    <n v="-709900.98"/>
    <n v="-8.133790645981800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4"/>
    <s v="รพ. บ้านหลวง"/>
    <s v="รพช."/>
    <n v="23"/>
    <s v="P19"/>
    <x v="19"/>
    <n v="13805989.09"/>
    <n v="14682054.6"/>
    <n v="7341027.2999999998"/>
    <n v="7112260"/>
    <n v="-228767.3"/>
    <n v="-3.1162845559776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3"/>
    <s v="รพ. แม่จริม"/>
    <s v="รพช."/>
    <n v="23"/>
    <s v="P19"/>
    <x v="19"/>
    <n v="13772571.529999999"/>
    <n v="13647095.01"/>
    <n v="6823547.5049999999"/>
    <n v="6901476.2400000002"/>
    <n v="77928.735000000001"/>
    <n v="1.1420560191439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8"/>
    <s v="รพ. ทุ่งช้าง"/>
    <s v="รพช."/>
    <n v="23"/>
    <s v="P19"/>
    <x v="19"/>
    <n v="15534591.810000001"/>
    <n v="15729350"/>
    <n v="7864675"/>
    <n v="7915496.4699999997"/>
    <n v="50821.47"/>
    <n v="0.646199239002246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7"/>
    <s v="รพ. เวียงสา"/>
    <s v="รพช."/>
    <n v="23"/>
    <s v="P19"/>
    <x v="19"/>
    <n v="31653484.010000002"/>
    <n v="42582100"/>
    <n v="21291050"/>
    <n v="17986182.280000001"/>
    <n v="-3304867.72"/>
    <n v="-15.522333186949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6"/>
    <s v="รพ. ท่าวังผา"/>
    <s v="รพช."/>
    <n v="23"/>
    <s v="P19"/>
    <x v="19"/>
    <n v="23362277.309999999"/>
    <n v="26208999.5"/>
    <n v="13104499.75"/>
    <n v="11129874.33"/>
    <n v="-1974625.42"/>
    <n v="-15.068300642304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2"/>
    <s v="รพ. บ่อเกลือ"/>
    <s v="รพช."/>
    <n v="23"/>
    <s v="P19"/>
    <x v="19"/>
    <n v="13577680.9"/>
    <n v="11866457.5"/>
    <n v="5933228.75"/>
    <n v="7723205"/>
    <n v="1789976.25"/>
    <n v="30.168670810138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80"/>
    <s v="รพ. นาหมื่น"/>
    <s v="รพช."/>
    <n v="23"/>
    <s v="P19"/>
    <x v="19"/>
    <n v="10820999.92"/>
    <n v="10799119.449999999"/>
    <n v="5399559.7249999996"/>
    <n v="6737811.5999999996"/>
    <n v="1338251.875"/>
    <n v="24.784462866553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9"/>
    <s v="รพ. เชียงกลาง"/>
    <s v="รพช."/>
    <n v="23"/>
    <s v="P19"/>
    <x v="19"/>
    <n v="13490575.27"/>
    <n v="13315462.130000001"/>
    <n v="6657731.0650000004"/>
    <n v="7216325"/>
    <n v="558593.93500000006"/>
    <n v="8.39015468703074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81"/>
    <s v="รพ. สันติสุข"/>
    <s v="รพช."/>
    <n v="23"/>
    <s v="P19"/>
    <x v="19"/>
    <n v="13161064.359999999"/>
    <n v="13618000"/>
    <n v="6809000"/>
    <n v="6327296"/>
    <n v="-481704"/>
    <n v="-7.0745190189455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183"/>
    <s v="รพ. สองแคว"/>
    <s v="รพช."/>
    <n v="23"/>
    <s v="P19"/>
    <x v="19"/>
    <n v="12977981.449999999"/>
    <n v="13750805"/>
    <n v="6875402.5"/>
    <n v="6604152.5"/>
    <n v="-271250"/>
    <n v="-3.9452235705473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25017"/>
    <s v="รพ. ภูเพียง"/>
    <s v="รพช."/>
    <n v="24"/>
    <s v="P20"/>
    <x v="20"/>
    <n v="1408035.7"/>
    <n v="1472328.38"/>
    <n v="736164.19"/>
    <n v="823621.07"/>
    <n v="87456.88"/>
    <n v="11.880078002707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น่าน"/>
    <s v="11453"/>
    <s v="รพ. สมเด็จพระยุพราชปัว"/>
    <s v="รพช."/>
    <n v="24"/>
    <s v="P20"/>
    <x v="20"/>
    <n v="10618164.41"/>
    <n v="14745790.369999999"/>
    <n v="7372895.1849999996"/>
    <n v="6945005.1699999999"/>
    <n v="-427890.01500000001"/>
    <n v="-5.8035548351552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น่าน"/>
    <s v="11625"/>
    <s v="รพ. เฉลิมพระเกียรติ (น่าน)"/>
    <s v="รพช."/>
    <n v="24"/>
    <s v="P20"/>
    <x v="20"/>
    <n v="1308162.21"/>
    <n v="1515748"/>
    <n v="757874"/>
    <n v="755858.56"/>
    <n v="-2015.44"/>
    <n v="-0.26593338734407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0716"/>
    <s v="รพ. น่าน"/>
    <s v="รพท."/>
    <n v="24"/>
    <s v="P20"/>
    <x v="20"/>
    <n v="35056282.700000003"/>
    <n v="36484000"/>
    <n v="18242000"/>
    <n v="19593816.73"/>
    <n v="1351816.73"/>
    <n v="7.4104633812082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81"/>
    <s v="รพ. สันติสุข"/>
    <s v="รพช."/>
    <n v="24"/>
    <s v="P20"/>
    <x v="20"/>
    <n v="1632962.67"/>
    <n v="1491608.51"/>
    <n v="745804.255"/>
    <n v="890864.6"/>
    <n v="145060.345"/>
    <n v="19.450190050202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น่าน"/>
    <s v="11182"/>
    <s v="รพ. บ่อเกลือ"/>
    <s v="รพช."/>
    <n v="24"/>
    <s v="P20"/>
    <x v="20"/>
    <n v="1095810.6499999999"/>
    <n v="1413681"/>
    <n v="706840.5"/>
    <n v="584231.4"/>
    <n v="-122609.1"/>
    <n v="-17.346077368232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3"/>
    <s v="รพ. แม่จริม"/>
    <s v="รพช."/>
    <n v="24"/>
    <s v="P20"/>
    <x v="20"/>
    <n v="1653670.24"/>
    <n v="1762384.46"/>
    <n v="881192.23"/>
    <n v="995000.9"/>
    <n v="113808.67"/>
    <n v="12.915305664917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4"/>
    <s v="รพ. บ้านหลวง"/>
    <s v="รพช."/>
    <n v="24"/>
    <s v="P20"/>
    <x v="20"/>
    <n v="1606051.75"/>
    <n v="1690891.28"/>
    <n v="845445.64"/>
    <n v="920662.61"/>
    <n v="75216.97"/>
    <n v="8.896724572380550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80"/>
    <s v="รพ. นาหมื่น"/>
    <s v="รพช."/>
    <n v="24"/>
    <s v="P20"/>
    <x v="20"/>
    <n v="2003651.92"/>
    <n v="1841490.81"/>
    <n v="920745.40500000003"/>
    <n v="1136008.18"/>
    <n v="215262.77499999999"/>
    <n v="23.379185367750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5"/>
    <s v="รพ. นาน้อย"/>
    <s v="รพช."/>
    <n v="24"/>
    <s v="P20"/>
    <x v="20"/>
    <n v="1502552.44"/>
    <n v="2056386"/>
    <n v="1028193"/>
    <n v="779923.39"/>
    <n v="-248269.61"/>
    <n v="-24.146206986431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9"/>
    <s v="รพ. เชียงกลาง"/>
    <s v="รพช."/>
    <n v="24"/>
    <s v="P20"/>
    <x v="20"/>
    <n v="1681485.9"/>
    <n v="1854794.72"/>
    <n v="927397.36"/>
    <n v="876577.1"/>
    <n v="-50820.26"/>
    <n v="-5.47987973569388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7"/>
    <s v="รพ. เวียงสา"/>
    <s v="รพช."/>
    <n v="24"/>
    <s v="P20"/>
    <x v="20"/>
    <n v="4794641.0199999996"/>
    <n v="4896312.4800000004"/>
    <n v="2448156.2400000002"/>
    <n v="2510090.0299999998"/>
    <n v="61933.79"/>
    <n v="2.52981362006535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78"/>
    <s v="รพ. ทุ่งช้าง"/>
    <s v="รพช."/>
    <n v="24"/>
    <s v="P20"/>
    <x v="20"/>
    <n v="2266971.85"/>
    <n v="2906981.45"/>
    <n v="1453490.7250000001"/>
    <n v="1573099.16"/>
    <n v="119608.435"/>
    <n v="8.22904700681871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83"/>
    <s v="รพ. สองแคว"/>
    <s v="รพช."/>
    <n v="24"/>
    <s v="P20"/>
    <x v="20"/>
    <n v="1740079.45"/>
    <n v="1668567.4"/>
    <n v="834283.7"/>
    <n v="964889.59999999998"/>
    <n v="130605.9"/>
    <n v="15.654854577645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6"/>
    <s v="รพ. ท่าวังผา"/>
    <s v="รพช."/>
    <n v="24"/>
    <s v="P20"/>
    <x v="20"/>
    <n v="4048971.43"/>
    <n v="4042384.21"/>
    <n v="2021192.105"/>
    <n v="2074682.66"/>
    <n v="53490.555"/>
    <n v="2.6464854512184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25017"/>
    <s v="รพ. ภูเพียง"/>
    <s v="รพช."/>
    <n v="25"/>
    <s v="P21"/>
    <x v="21"/>
    <n v="4129818.31"/>
    <n v="9666577.2599999998"/>
    <n v="4833288.63"/>
    <n v="2531147.4500000002"/>
    <n v="-2302141.1800000002"/>
    <n v="-47.630947709406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625"/>
    <s v="รพ. เฉลิมพระเกียรติ (น่าน)"/>
    <s v="รพช."/>
    <n v="25"/>
    <s v="P21"/>
    <x v="21"/>
    <n v="2668694.38"/>
    <n v="5480000.6799999997"/>
    <n v="2740000.34"/>
    <n v="1597522.63"/>
    <n v="-1142477.71"/>
    <n v="-41.696261614332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453"/>
    <s v="รพ. สมเด็จพระยุพราชปัว"/>
    <s v="รพช."/>
    <n v="25"/>
    <s v="P21"/>
    <x v="21"/>
    <n v="59448320.5"/>
    <n v="70199473.280000001"/>
    <n v="35099736.640000001"/>
    <n v="23679613.699999999"/>
    <n v="-11420122.939999999"/>
    <n v="-32.53620691553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น่าน"/>
    <s v="10716"/>
    <s v="รพ. น่าน"/>
    <s v="รพท."/>
    <n v="25"/>
    <s v="P21"/>
    <x v="21"/>
    <n v="124566860.26000001"/>
    <n v="153435827"/>
    <n v="76717913.5"/>
    <n v="63117378.049999997"/>
    <n v="-13600535.449999999"/>
    <n v="-17.727978811623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5"/>
    <s v="รพ. นาน้อย"/>
    <s v="รพช."/>
    <n v="25"/>
    <s v="P21"/>
    <x v="21"/>
    <n v="8272033.96"/>
    <n v="14848490.5"/>
    <n v="7424245.25"/>
    <n v="4625344.57"/>
    <n v="-2798900.68"/>
    <n v="-37.699464198061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80"/>
    <s v="รพ. นาหมื่น"/>
    <s v="รพช."/>
    <n v="25"/>
    <s v="P21"/>
    <x v="21"/>
    <n v="4146676.68"/>
    <n v="2654999.34"/>
    <n v="1327499.67"/>
    <n v="1663004.77"/>
    <n v="335505.09999999998"/>
    <n v="25.2734601433084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น่าน"/>
    <s v="11174"/>
    <s v="รพ. บ้านหลวง"/>
    <s v="รพช."/>
    <n v="25"/>
    <s v="P21"/>
    <x v="21"/>
    <n v="2860367.84"/>
    <n v="2806615.31"/>
    <n v="1403307.655"/>
    <n v="878326.18"/>
    <n v="-524981.47499999998"/>
    <n v="-37.410290831770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81"/>
    <s v="รพ. สันติสุข"/>
    <s v="รพช."/>
    <n v="25"/>
    <s v="P21"/>
    <x v="21"/>
    <n v="3738665.33"/>
    <n v="3711767"/>
    <n v="1855883.5"/>
    <n v="1511498.28"/>
    <n v="-344385.22"/>
    <n v="-18.556402920765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183"/>
    <s v="รพ. สองแคว"/>
    <s v="รพช."/>
    <n v="25"/>
    <s v="P21"/>
    <x v="21"/>
    <n v="5932418.4000000004"/>
    <n v="5131735.38"/>
    <n v="2565867.69"/>
    <n v="3416201.84"/>
    <n v="850334.15"/>
    <n v="33.140218153649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79"/>
    <s v="รพ. เชียงกลาง"/>
    <s v="รพช."/>
    <n v="25"/>
    <s v="P21"/>
    <x v="21"/>
    <n v="4326053.1900000004"/>
    <n v="4738893.97"/>
    <n v="2369446.9849999999"/>
    <n v="1548439.97"/>
    <n v="-821007.01500000001"/>
    <n v="-34.649731359150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77"/>
    <s v="รพ. เวียงสา"/>
    <s v="รพช."/>
    <n v="25"/>
    <s v="P21"/>
    <x v="21"/>
    <n v="23728510.920000002"/>
    <n v="46700058.530000001"/>
    <n v="23350029.265000001"/>
    <n v="19712144.219999999"/>
    <n v="-3637885.0449999999"/>
    <n v="-15.579787946788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3"/>
    <s v="รพ. แม่จริม"/>
    <s v="รพช."/>
    <n v="25"/>
    <s v="P21"/>
    <x v="21"/>
    <n v="4055820.61"/>
    <n v="6288902.4299999997"/>
    <n v="3144451.2149999999"/>
    <n v="2563374.91"/>
    <n v="-581076.30500000005"/>
    <n v="-18.479418673378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2"/>
    <s v="รพ. บ่อเกลือ"/>
    <s v="รพช."/>
    <n v="25"/>
    <s v="P21"/>
    <x v="21"/>
    <n v="2798446.88"/>
    <n v="3681956.82"/>
    <n v="1840978.41"/>
    <n v="1505242.98"/>
    <n v="-335735.43"/>
    <n v="-18.236793445068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25"/>
    <s v="P21"/>
    <x v="21"/>
    <n v="3880580.59"/>
    <n v="4231000"/>
    <n v="2115500"/>
    <n v="2476433.46"/>
    <n v="360933.46"/>
    <n v="17.061378397542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6"/>
    <s v="รพ. ท่าวังผา"/>
    <s v="รพช."/>
    <n v="25"/>
    <s v="P21"/>
    <x v="21"/>
    <n v="8413483.3499999996"/>
    <n v="25516294.420000002"/>
    <n v="12758147.210000001"/>
    <n v="17227015.289999999"/>
    <n v="4468868.08"/>
    <n v="35.0275632224813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625"/>
    <s v="รพ. เฉลิมพระเกียรติ (น่าน)"/>
    <s v="รพช."/>
    <n v="26"/>
    <s v="P22"/>
    <x v="22"/>
    <n v="1206750.3400000001"/>
    <n v="1151542.2"/>
    <n v="575771.1"/>
    <n v="582667.71"/>
    <n v="6896.61"/>
    <n v="1.1978041273693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25017"/>
    <s v="รพ. ภูเพียง"/>
    <s v="รพช."/>
    <n v="26"/>
    <s v="P22"/>
    <x v="22"/>
    <n v="1324964.1000000001"/>
    <n v="1870109.99"/>
    <n v="935054.995"/>
    <n v="497241.95"/>
    <n v="-437813.04499999998"/>
    <n v="-46.822170603986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453"/>
    <s v="รพ. สมเด็จพระยุพราชปัว"/>
    <s v="รพช."/>
    <n v="26"/>
    <s v="P22"/>
    <x v="22"/>
    <n v="7888738.3300000001"/>
    <n v="7000000"/>
    <n v="3500000"/>
    <n v="2937413.12"/>
    <n v="-562586.88"/>
    <n v="-16.073910857142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น่าน"/>
    <s v="10716"/>
    <s v="รพ. น่าน"/>
    <s v="รพท."/>
    <n v="26"/>
    <s v="P22"/>
    <x v="22"/>
    <n v="42309620.359999999"/>
    <n v="41424500"/>
    <n v="20712250"/>
    <n v="16512006.630000001"/>
    <n v="-4200243.37"/>
    <n v="-20.279029897765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5"/>
    <s v="รพ. นาน้อย"/>
    <s v="รพช."/>
    <n v="26"/>
    <s v="P22"/>
    <x v="22"/>
    <n v="3044169.52"/>
    <n v="2643115.5699999998"/>
    <n v="1321557.7849999999"/>
    <n v="1213893.6499999999"/>
    <n v="-107664.13499999999"/>
    <n v="-8.1467595455918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8"/>
    <s v="รพ. ทุ่งช้าง"/>
    <s v="รพช."/>
    <n v="26"/>
    <s v="P22"/>
    <x v="22"/>
    <n v="1894288.33"/>
    <n v="1766540"/>
    <n v="883270"/>
    <n v="846721.39"/>
    <n v="-36548.61"/>
    <n v="-4.1378751684082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น่าน"/>
    <s v="11180"/>
    <s v="รพ. นาหมื่น"/>
    <s v="รพช."/>
    <n v="26"/>
    <s v="P22"/>
    <x v="22"/>
    <n v="1255908.78"/>
    <n v="1543451.05"/>
    <n v="771725.52500000002"/>
    <n v="542986.23999999999"/>
    <n v="-228739.285"/>
    <n v="-29.639979188196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83"/>
    <s v="รพ. สองแคว"/>
    <s v="รพช."/>
    <n v="26"/>
    <s v="P22"/>
    <x v="22"/>
    <n v="1586933.81"/>
    <n v="1404564.64"/>
    <n v="702282.32"/>
    <n v="613333.30000000005"/>
    <n v="-88949.02"/>
    <n v="-12.665706862732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4"/>
    <s v="รพ. บ้านหลวง"/>
    <s v="รพช."/>
    <n v="26"/>
    <s v="P22"/>
    <x v="22"/>
    <n v="1322911.51"/>
    <n v="1407795.31"/>
    <n v="703897.65500000003"/>
    <n v="531811.44999999995"/>
    <n v="-172086.20499999999"/>
    <n v="-24.447617317321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7"/>
    <s v="รพ. เวียงสา"/>
    <s v="รพช."/>
    <n v="26"/>
    <s v="P22"/>
    <x v="22"/>
    <n v="5275672.0199999996"/>
    <n v="5378428"/>
    <n v="2689214"/>
    <n v="2081732.28"/>
    <n v="-607481.72"/>
    <n v="-22.589564088242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81"/>
    <s v="รพ. สันติสุข"/>
    <s v="รพช."/>
    <n v="26"/>
    <s v="P22"/>
    <x v="22"/>
    <n v="1519889.96"/>
    <n v="1748880"/>
    <n v="874440"/>
    <n v="532454.86"/>
    <n v="-341985.14"/>
    <n v="-39.109045789305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173"/>
    <s v="รพ. แม่จริม"/>
    <s v="รพช."/>
    <n v="26"/>
    <s v="P22"/>
    <x v="22"/>
    <n v="1446631.53"/>
    <n v="2062440"/>
    <n v="1031220"/>
    <n v="779035.91"/>
    <n v="-252184.09"/>
    <n v="-24.454926203913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2"/>
    <s v="รพ. บ่อเกลือ"/>
    <s v="รพช."/>
    <n v="26"/>
    <s v="P22"/>
    <x v="22"/>
    <n v="1657012.25"/>
    <n v="2538300"/>
    <n v="1269150"/>
    <n v="804401.4"/>
    <n v="-464748.6"/>
    <n v="-36.6188866564235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79"/>
    <s v="รพ. เชียงกลาง"/>
    <s v="รพช."/>
    <n v="26"/>
    <s v="P22"/>
    <x v="22"/>
    <n v="2205857.81"/>
    <n v="1935000"/>
    <n v="967500"/>
    <n v="938016.37"/>
    <n v="-29483.63"/>
    <n v="-3.0474036175710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6"/>
    <s v="รพ. ท่าวังผา"/>
    <s v="รพช."/>
    <n v="26"/>
    <s v="P22"/>
    <x v="22"/>
    <n v="2304356.5"/>
    <n v="3075931.5"/>
    <n v="1537965.75"/>
    <n v="945368.97"/>
    <n v="-592596.78"/>
    <n v="-38.531207863374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25017"/>
    <s v="รพ. ภูเพียง"/>
    <s v="รพช."/>
    <n v="27"/>
    <s v="P23"/>
    <x v="23"/>
    <n v="1629476.8"/>
    <n v="792332.54"/>
    <n v="396166.27"/>
    <n v="628669.51"/>
    <n v="232503.24"/>
    <n v="58.688297719036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น่าน"/>
    <s v="11625"/>
    <s v="รพ. เฉลิมพระเกียรติ (น่าน)"/>
    <s v="รพช."/>
    <n v="27"/>
    <s v="P23"/>
    <x v="23"/>
    <n v="1999754.62"/>
    <n v="1852312.75"/>
    <n v="926156.375"/>
    <n v="689687.91"/>
    <n v="-236468.465"/>
    <n v="-25.53223962854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453"/>
    <s v="รพ. สมเด็จพระยุพราชปัว"/>
    <s v="รพช."/>
    <n v="27"/>
    <s v="P23"/>
    <x v="23"/>
    <n v="14767699.59"/>
    <n v="16518808"/>
    <n v="8259404"/>
    <n v="5874176.7599999998"/>
    <n v="-2385227.2400000002"/>
    <n v="-28.878926857192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น่าน"/>
    <s v="10716"/>
    <s v="รพ. น่าน"/>
    <s v="รพท."/>
    <n v="27"/>
    <s v="P23"/>
    <x v="23"/>
    <n v="49416117.060000002"/>
    <n v="51260000"/>
    <n v="25630000"/>
    <n v="21456982.629999999"/>
    <n v="-4173017.37"/>
    <n v="-16.281768903628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3"/>
    <s v="รพ. แม่จริม"/>
    <s v="รพช."/>
    <n v="27"/>
    <s v="P23"/>
    <x v="23"/>
    <n v="2033345.18"/>
    <n v="2408148"/>
    <n v="1204074"/>
    <n v="956283.66"/>
    <n v="-247790.34"/>
    <n v="-20.579328180826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9"/>
    <s v="รพ. เชียงกลาง"/>
    <s v="รพช."/>
    <n v="27"/>
    <s v="P23"/>
    <x v="23"/>
    <n v="4175359.52"/>
    <n v="3846272.5"/>
    <n v="1923136.25"/>
    <n v="1396217.28"/>
    <n v="-526918.97"/>
    <n v="-27.398941182664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80"/>
    <s v="รพ. นาหมื่น"/>
    <s v="รพช."/>
    <n v="27"/>
    <s v="P23"/>
    <x v="23"/>
    <n v="1616452.53"/>
    <n v="1557486.77"/>
    <n v="778743.38500000001"/>
    <n v="714200.48"/>
    <n v="-64542.904999999999"/>
    <n v="-8.288083885296819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7"/>
    <s v="รพ. เวียงสา"/>
    <s v="รพช."/>
    <n v="27"/>
    <s v="P23"/>
    <x v="23"/>
    <n v="5561210.0199999996"/>
    <n v="10465461.4"/>
    <n v="5232730.7"/>
    <n v="2400905.65"/>
    <n v="-2831825.05"/>
    <n v="-54.117538477567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น่าน"/>
    <s v="11178"/>
    <s v="รพ. ทุ่งช้าง"/>
    <s v="รพช."/>
    <n v="27"/>
    <s v="P23"/>
    <x v="23"/>
    <n v="2609206.17"/>
    <n v="1880000"/>
    <n v="940000"/>
    <n v="770819.4"/>
    <n v="-169180.6"/>
    <n v="-17.997936170212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81"/>
    <s v="รพ. สันติสุข"/>
    <s v="รพช."/>
    <n v="27"/>
    <s v="P23"/>
    <x v="23"/>
    <n v="3409704.91"/>
    <n v="3006531.35"/>
    <n v="1503265.675"/>
    <n v="803983.49"/>
    <n v="-699282.18500000006"/>
    <n v="-46.5175382255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176"/>
    <s v="รพ. ท่าวังผา"/>
    <s v="รพช."/>
    <n v="27"/>
    <s v="P23"/>
    <x v="23"/>
    <n v="6578126.0599999996"/>
    <n v="5126770.54"/>
    <n v="2563385.27"/>
    <n v="3477991.32"/>
    <n v="914606.05"/>
    <n v="35.6796171337911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75"/>
    <s v="รพ. นาน้อย"/>
    <s v="รพช."/>
    <n v="27"/>
    <s v="P23"/>
    <x v="23"/>
    <n v="4671880.01"/>
    <n v="5274850"/>
    <n v="2637425"/>
    <n v="2356001.1800000002"/>
    <n v="-281423.82"/>
    <n v="-10.67040086447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3"/>
    <s v="รพ. สองแคว"/>
    <s v="รพช."/>
    <n v="27"/>
    <s v="P23"/>
    <x v="23"/>
    <n v="2307723.5099999998"/>
    <n v="3087998"/>
    <n v="1543999"/>
    <n v="1497588.87"/>
    <n v="-46410.13"/>
    <n v="-3.0058393820203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82"/>
    <s v="รพ. บ่อเกลือ"/>
    <s v="รพช."/>
    <n v="27"/>
    <s v="P23"/>
    <x v="23"/>
    <n v="2369421.8199999998"/>
    <n v="3154375.88"/>
    <n v="1577187.94"/>
    <n v="1027502.57"/>
    <n v="-549685.37"/>
    <n v="-34.8522427834440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74"/>
    <s v="รพ. บ้านหลวง"/>
    <s v="รพช."/>
    <n v="27"/>
    <s v="P23"/>
    <x v="23"/>
    <n v="2305786.69"/>
    <n v="1963676.9"/>
    <n v="981838.45"/>
    <n v="806799.7"/>
    <n v="-175038.75"/>
    <n v="-17.8276528078524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25017"/>
    <s v="รพ. ภูเพียง"/>
    <s v="รพช."/>
    <n v="28"/>
    <s v="P24"/>
    <x v="24"/>
    <n v="6567443.29"/>
    <n v="6954384.1200000001"/>
    <n v="3477192.06"/>
    <n v="3342295.29"/>
    <n v="-134896.76999999999"/>
    <n v="-3.8794742330108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น่าน"/>
    <s v="11625"/>
    <s v="รพ. เฉลิมพระเกียรติ (น่าน)"/>
    <s v="รพช."/>
    <n v="28"/>
    <s v="P24"/>
    <x v="24"/>
    <n v="8469817.2300000004"/>
    <n v="6327034.7800000003"/>
    <n v="3163517.39"/>
    <n v="3349447.7"/>
    <n v="185930.31"/>
    <n v="5.8773285263970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น่าน"/>
    <s v="11453"/>
    <s v="รพ. สมเด็จพระยุพราชปัว"/>
    <s v="รพช."/>
    <n v="28"/>
    <s v="P24"/>
    <x v="24"/>
    <n v="28669397.219999999"/>
    <n v="41987000"/>
    <n v="20993500"/>
    <n v="11794467.34"/>
    <n v="-9199032.6600000001"/>
    <n v="-43.8184802915188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6"/>
  </r>
  <r>
    <s v="256906"/>
    <n v="1"/>
    <s v="น่าน"/>
    <s v="10716"/>
    <s v="รพ. น่าน"/>
    <s v="รพท."/>
    <n v="28"/>
    <s v="P24"/>
    <x v="24"/>
    <n v="148848231.94"/>
    <n v="221177206"/>
    <n v="110588603"/>
    <n v="125008371.34999999"/>
    <n v="14419768.35"/>
    <n v="13.039108876346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น่าน"/>
    <s v="11182"/>
    <s v="รพ. บ่อเกลือ"/>
    <s v="รพช."/>
    <n v="28"/>
    <s v="P24"/>
    <x v="24"/>
    <n v="4328088.57"/>
    <n v="3646630"/>
    <n v="1823315"/>
    <n v="2946803.15"/>
    <n v="1123488.1499999999"/>
    <n v="61.617885554608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3"/>
  </r>
  <r>
    <s v="256906"/>
    <n v="1"/>
    <s v="น่าน"/>
    <s v="11179"/>
    <s v="รพ. เชียงกลาง"/>
    <s v="รพช."/>
    <n v="28"/>
    <s v="P24"/>
    <x v="24"/>
    <n v="3827948.54"/>
    <n v="3425140.47"/>
    <n v="1712570.2350000001"/>
    <n v="1842373.14"/>
    <n v="129802.905"/>
    <n v="7.57942082299473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น่าน"/>
    <s v="11178"/>
    <s v="รพ. ทุ่งช้าง"/>
    <s v="รพช."/>
    <n v="28"/>
    <s v="P24"/>
    <x v="24"/>
    <n v="2997541.25"/>
    <n v="4596903.17"/>
    <n v="2298451.585"/>
    <n v="2293325.06"/>
    <n v="-5126.5249999999996"/>
    <n v="-0.22304254888188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73"/>
    <s v="รพ. แม่จริม"/>
    <s v="รพช."/>
    <n v="28"/>
    <s v="P24"/>
    <x v="24"/>
    <n v="4751801.8099999996"/>
    <n v="4625255.9400000004"/>
    <n v="2312627.9700000002"/>
    <n v="3081268.55"/>
    <n v="768640.58"/>
    <n v="33.236672304019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0"/>
  </r>
  <r>
    <s v="256906"/>
    <n v="1"/>
    <s v="น่าน"/>
    <s v="11174"/>
    <s v="รพ. บ้านหลวง"/>
    <s v="รพช."/>
    <n v="28"/>
    <s v="P24"/>
    <x v="24"/>
    <n v="3486824.93"/>
    <n v="4432508.58"/>
    <n v="2216254.29"/>
    <n v="1802984.4"/>
    <n v="-413269.89"/>
    <n v="-18.6472234645961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น่าน"/>
    <s v="11177"/>
    <s v="รพ. เวียงสา"/>
    <s v="รพช."/>
    <n v="28"/>
    <s v="P24"/>
    <x v="24"/>
    <n v="9442780.7799999993"/>
    <n v="15750435.25"/>
    <n v="7875217.625"/>
    <n v="5139833.6900000004"/>
    <n v="-2735383.9350000001"/>
    <n v="-34.7340742218535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6"/>
  </r>
  <r>
    <s v="256906"/>
    <n v="1"/>
    <s v="น่าน"/>
    <s v="11181"/>
    <s v="รพ. สันติสุข"/>
    <s v="รพช."/>
    <n v="28"/>
    <s v="P24"/>
    <x v="24"/>
    <n v="3567543.49"/>
    <n v="3580126.93"/>
    <n v="1790063.4650000001"/>
    <n v="1844646.33"/>
    <n v="54582.864999999998"/>
    <n v="3.04921395622137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น่าน"/>
    <s v="11176"/>
    <s v="รพ. ท่าวังผา"/>
    <s v="รพช."/>
    <n v="28"/>
    <s v="P24"/>
    <x v="24"/>
    <n v="8396548.4199999999"/>
    <n v="16766848.439999999"/>
    <n v="8383424.2199999997"/>
    <n v="6645210.4000000004"/>
    <n v="-1738213.82"/>
    <n v="-20.73393609085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น่าน"/>
    <s v="11175"/>
    <s v="รพ. นาน้อย"/>
    <s v="รพช."/>
    <n v="28"/>
    <s v="P24"/>
    <x v="24"/>
    <n v="3218078.76"/>
    <n v="3253000"/>
    <n v="1626500"/>
    <n v="1270179.42"/>
    <n v="-356320.58"/>
    <n v="-21.907198278512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น่าน"/>
    <s v="11180"/>
    <s v="รพ. นาหมื่น"/>
    <s v="รพช."/>
    <n v="28"/>
    <s v="P24"/>
    <x v="24"/>
    <n v="1566261.02"/>
    <n v="1339652.82"/>
    <n v="669826.41"/>
    <n v="938929.06"/>
    <n v="269102.65000000002"/>
    <n v="40.1749835453636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0"/>
  </r>
  <r>
    <s v="256906"/>
    <n v="1"/>
    <s v="น่าน"/>
    <s v="11183"/>
    <s v="รพ. สองแคว"/>
    <s v="รพช."/>
    <n v="28"/>
    <s v="P24"/>
    <x v="24"/>
    <n v="2509312.37"/>
    <n v="4122246.9"/>
    <n v="2061123.45"/>
    <n v="2397186.63"/>
    <n v="336063.18"/>
    <n v="16.304854519994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น่าน"/>
    <s v="11453"/>
    <s v="รพ. สมเด็จพระยุพราชปัว"/>
    <s v="รพช."/>
    <n v="29"/>
    <s v="P241"/>
    <x v="25"/>
    <n v="19988.37"/>
    <n v="67000"/>
    <n v="33500"/>
    <n v="11513.14"/>
    <n v="-21986.86"/>
    <n v="-65.632417910447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น่าน"/>
    <s v="25017"/>
    <s v="รพ. ภูเพียง"/>
    <s v="รพช."/>
    <n v="29"/>
    <s v="P241"/>
    <x v="25"/>
    <n v="15520.17"/>
    <n v="78191.41"/>
    <n v="39095.705000000002"/>
    <n v="34114.239999999998"/>
    <n v="-4981.4650000000001"/>
    <n v="-12.74171932696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625"/>
    <s v="รพ. เฉลิมพระเกียรติ (น่าน)"/>
    <s v="รพช."/>
    <n v="29"/>
    <s v="P241"/>
    <x v="25"/>
    <n v="15677.5"/>
    <n v="918.15"/>
    <n v="459.07499999999999"/>
    <n v="3728.37"/>
    <n v="3269.2950000000001"/>
    <n v="712.148341774219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น่าน"/>
    <s v="10716"/>
    <s v="รพ. น่าน"/>
    <s v="รพท."/>
    <n v="29"/>
    <s v="P241"/>
    <x v="25"/>
    <n v="360450.39"/>
    <n v="600000"/>
    <n v="300000"/>
    <n v="134367.04999999999"/>
    <n v="-165632.95000000001"/>
    <n v="-55.210983333333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น่าน"/>
    <s v="11175"/>
    <s v="รพ. นาน้อย"/>
    <s v="รพช."/>
    <n v="29"/>
    <s v="P241"/>
    <x v="25"/>
    <n v="34646.879999999997"/>
    <n v="30200"/>
    <n v="15100"/>
    <n v="11701.27"/>
    <n v="-3398.73"/>
    <n v="-22.508145695364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73"/>
    <s v="รพ. แม่จริม"/>
    <s v="รพช."/>
    <n v="29"/>
    <s v="P241"/>
    <x v="25"/>
    <n v="7772.64"/>
    <n v="6539.28"/>
    <n v="3269.64"/>
    <n v="1273.5999999999999"/>
    <n v="-1996.04"/>
    <n v="-61.04769944091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น่าน"/>
    <s v="11178"/>
    <s v="รพ. ทุ่งช้าง"/>
    <s v="รพช."/>
    <n v="29"/>
    <s v="P241"/>
    <x v="25"/>
    <n v="20907.29"/>
    <n v="13652.94"/>
    <n v="6826.47"/>
    <n v="3730.5"/>
    <n v="-3095.97"/>
    <n v="-45.3524295865945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7"/>
    <s v="รพ. เวียงสา"/>
    <s v="รพช."/>
    <n v="29"/>
    <s v="P241"/>
    <x v="25"/>
    <n v="38430.54"/>
    <n v="57000"/>
    <n v="28500"/>
    <n v="39329.86"/>
    <n v="10829.86"/>
    <n v="37.9995087719297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น่าน"/>
    <s v="11182"/>
    <s v="รพ. บ่อเกลือ"/>
    <s v="รพช."/>
    <n v="29"/>
    <s v="P241"/>
    <x v="25"/>
    <n v="14810.35"/>
    <n v="9200"/>
    <n v="4600"/>
    <n v="9130.08"/>
    <n v="4530.08"/>
    <n v="98.4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น่าน"/>
    <s v="11176"/>
    <s v="รพ. ท่าวังผา"/>
    <s v="รพช."/>
    <n v="29"/>
    <s v="P241"/>
    <x v="25"/>
    <n v="85816.4"/>
    <n v="83285.919999999998"/>
    <n v="41642.959999999999"/>
    <n v="41644.86"/>
    <n v="1.9"/>
    <n v="4.5625959345829397E-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174"/>
    <s v="รพ. บ้านหลวง"/>
    <s v="รพช."/>
    <n v="29"/>
    <s v="P241"/>
    <x v="25"/>
    <n v="6553"/>
    <n v="5325.21"/>
    <n v="2662.605"/>
    <n v="2973.52"/>
    <n v="310.91500000000002"/>
    <n v="11.677098180165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81"/>
    <s v="รพ. สันติสุข"/>
    <s v="รพช."/>
    <n v="29"/>
    <s v="P241"/>
    <x v="25"/>
    <n v="42702.61"/>
    <n v="39000"/>
    <n v="19500"/>
    <n v="17523.32"/>
    <n v="-1976.68"/>
    <n v="-10.136820512820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น่าน"/>
    <s v="11180"/>
    <s v="รพ. นาหมื่น"/>
    <s v="รพช."/>
    <n v="29"/>
    <s v="P241"/>
    <x v="25"/>
    <n v="4022.23"/>
    <n v="4859.18"/>
    <n v="2429.59"/>
    <n v="3945.44"/>
    <n v="1515.85"/>
    <n v="62.3911853440292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น่าน"/>
    <s v="11183"/>
    <s v="รพ. สองแคว"/>
    <s v="รพช."/>
    <n v="29"/>
    <s v="P241"/>
    <x v="25"/>
    <n v="30728.400000000001"/>
    <n v="33406.18"/>
    <n v="16703.09"/>
    <n v="20545.93"/>
    <n v="3842.84"/>
    <n v="23.006761024457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79"/>
    <s v="รพ. เชียงกลาง"/>
    <s v="รพช."/>
    <n v="29"/>
    <s v="P241"/>
    <x v="25"/>
    <n v="14808.84"/>
    <n v="15000"/>
    <n v="7500"/>
    <n v="6506.28"/>
    <n v="-993.72"/>
    <n v="-13.24959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625"/>
    <s v="รพ. เฉลิมพระเกียรติ (น่าน)"/>
    <s v="รพช."/>
    <n v="30"/>
    <s v="P25"/>
    <x v="26"/>
    <n v="1824757.68"/>
    <n v="3715451.17"/>
    <n v="1857725.585"/>
    <n v="1812492.84"/>
    <n v="-45232.745000000003"/>
    <n v="-2.4348453488086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น่าน"/>
    <s v="11453"/>
    <s v="รพ. สมเด็จพระยุพราชปัว"/>
    <s v="รพช."/>
    <n v="30"/>
    <s v="P25"/>
    <x v="26"/>
    <n v="2702874.48"/>
    <n v="6700000"/>
    <n v="3350000"/>
    <n v="3071104"/>
    <n v="-278896"/>
    <n v="-8.325253731343279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น่าน"/>
    <s v="25017"/>
    <s v="รพ. ภูเพียง"/>
    <s v="รพช."/>
    <n v="30"/>
    <s v="P25"/>
    <x v="26"/>
    <n v="5049064.96"/>
    <n v="12991586.689999999"/>
    <n v="6495793.3449999997"/>
    <n v="436430.95"/>
    <n v="-6059362.3949999996"/>
    <n v="-93.2813295186501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น่าน"/>
    <s v="10716"/>
    <s v="รพ. น่าน"/>
    <s v="รพท."/>
    <n v="30"/>
    <s v="P25"/>
    <x v="26"/>
    <n v="24271497.129999999"/>
    <n v="22538500"/>
    <n v="11269250"/>
    <n v="13139195"/>
    <n v="1869945"/>
    <n v="16.593340284402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4"/>
    <s v="รพ. บ้านหลวง"/>
    <s v="รพช."/>
    <n v="30"/>
    <s v="P25"/>
    <x v="26"/>
    <n v="2118770.7200000002"/>
    <n v="6562553.7300000004"/>
    <n v="3281276.8650000002"/>
    <n v="3989859.11"/>
    <n v="708582.245"/>
    <n v="21.594710661515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น่าน"/>
    <s v="11173"/>
    <s v="รพ. แม่จริม"/>
    <s v="รพช."/>
    <n v="30"/>
    <s v="P25"/>
    <x v="26"/>
    <n v="2433717.1"/>
    <n v="3412582.3999999999"/>
    <n v="1706291.2"/>
    <n v="5133729.28"/>
    <n v="3427438.08"/>
    <n v="200.87064154113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น่าน"/>
    <s v="11177"/>
    <s v="รพ. เวียงสา"/>
    <s v="รพช."/>
    <n v="30"/>
    <s v="P25"/>
    <x v="26"/>
    <n v="20567054.710000001"/>
    <n v="12760000"/>
    <n v="6380000"/>
    <n v="24314741.27"/>
    <n v="17934741.27"/>
    <n v="281.10879733542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7"/>
  </r>
  <r>
    <s v="256906"/>
    <n v="1"/>
    <s v="น่าน"/>
    <s v="11175"/>
    <s v="รพ. นาน้อย"/>
    <s v="รพช."/>
    <n v="30"/>
    <s v="P25"/>
    <x v="26"/>
    <n v="2516172.54"/>
    <n v="4831450"/>
    <n v="2415725"/>
    <n v="2205842.5"/>
    <n v="-209882.5"/>
    <n v="-8.68817849713854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น่าน"/>
    <s v="11180"/>
    <s v="รพ. นาหมื่น"/>
    <s v="รพช."/>
    <n v="30"/>
    <s v="P25"/>
    <x v="26"/>
    <n v="3363086.14"/>
    <n v="7849236.6600000001"/>
    <n v="3924618.33"/>
    <n v="3217202.06"/>
    <n v="-707416.27"/>
    <n v="-18.025097232830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น่าน"/>
    <s v="11178"/>
    <s v="รพ. ทุ่งช้าง"/>
    <s v="รพช."/>
    <n v="30"/>
    <s v="P25"/>
    <x v="26"/>
    <n v="7131864.4400000004"/>
    <n v="7246010"/>
    <n v="3623005"/>
    <n v="2639515.4"/>
    <n v="-983489.6"/>
    <n v="-27.145687074679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น่าน"/>
    <s v="11179"/>
    <s v="รพ. เชียงกลาง"/>
    <s v="รพช."/>
    <n v="30"/>
    <s v="P25"/>
    <x v="26"/>
    <n v="6688444.9000000004"/>
    <n v="5656000"/>
    <n v="2828000"/>
    <n v="1755793.73"/>
    <n v="-1072206.27"/>
    <n v="-37.9139416548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น่าน"/>
    <s v="11176"/>
    <s v="รพ. ท่าวังผา"/>
    <s v="รพช."/>
    <n v="30"/>
    <s v="P25"/>
    <x v="26"/>
    <n v="16651103.140000001"/>
    <n v="22973539.460000001"/>
    <n v="11486769.73"/>
    <n v="15856364.41"/>
    <n v="4369594.68"/>
    <n v="38.040239185677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น่าน"/>
    <s v="11181"/>
    <s v="รพ. สันติสุข"/>
    <s v="รพช."/>
    <n v="30"/>
    <s v="P25"/>
    <x v="26"/>
    <n v="1499825.97"/>
    <n v="4091912.5"/>
    <n v="2045956.25"/>
    <n v="1521950.36"/>
    <n v="-524005.89"/>
    <n v="-25.611783731934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น่าน"/>
    <s v="11183"/>
    <s v="รพ. สองแคว"/>
    <s v="รพช."/>
    <n v="30"/>
    <s v="P25"/>
    <x v="26"/>
    <n v="5679962.0999999996"/>
    <n v="7128438.1500000004"/>
    <n v="3564219.0750000002"/>
    <n v="3847194.58"/>
    <n v="282975.505"/>
    <n v="7.9393409620871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น่าน"/>
    <s v="11182"/>
    <s v="รพ. บ่อเกลือ"/>
    <s v="รพช."/>
    <n v="30"/>
    <s v="P25"/>
    <x v="26"/>
    <n v="2352920.19"/>
    <n v="3627512"/>
    <n v="1813756"/>
    <n v="4223759.6500000004"/>
    <n v="2410003.65"/>
    <n v="132.87364176879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น่าน"/>
    <s v="11453"/>
    <s v="รพ. สมเด็จพระยุพราชปั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น่าน"/>
    <s v="25017"/>
    <s v="รพ. ภูเพีย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น่าน"/>
    <s v="11625"/>
    <s v="รพ. เฉลิมพระเกียรติ (น่าน)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0716"/>
    <s v="รพ. น่าน"/>
    <s v="รพท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78"/>
    <s v="รพ. ทุ่งช้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82"/>
    <s v="รพ. บ่อเกลือ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74"/>
    <s v="รพ. บ้านหลว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83"/>
    <s v="รพ. สองแค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80"/>
    <s v="รพ. นาหมื่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75"/>
    <s v="รพ. นาน้อ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79"/>
    <s v="รพ. เชียงกล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77"/>
    <s v="รพ. เวียงส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น่าน"/>
    <s v="11173"/>
    <s v="รพ. แม่จริม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76"/>
    <s v="รพ. ท่าวังผ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น่าน"/>
    <s v="11181"/>
    <s v="รพ. สันติสุข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น่าน"/>
    <s v="11453"/>
    <s v="รพ. สมเด็จพระยุพราชปัว"/>
    <s v="รพช."/>
    <n v="32"/>
    <s v="P26S"/>
    <x v="28"/>
    <m/>
    <n v="485744078.66000003"/>
    <n v="242872039.33000001"/>
    <n v="228335242.11000001"/>
    <n v="-14536797.220000001"/>
    <n v="-5.9853728984620904"/>
    <s v="OK"/>
    <s v="มี.ค."/>
    <s v="2569"/>
    <s v="มีนาคม"/>
    <s v="2569"/>
    <m/>
    <x v="1"/>
    <m/>
    <m/>
    <m/>
    <x v="4"/>
    <x v="1"/>
    <x v="0"/>
    <x v="5"/>
  </r>
  <r>
    <s v="256906"/>
    <n v="1"/>
    <s v="น่าน"/>
    <s v="25017"/>
    <s v="รพ. ภูเพียง"/>
    <s v="รพช."/>
    <n v="32"/>
    <s v="P26S"/>
    <x v="28"/>
    <m/>
    <n v="87618801.480000004"/>
    <n v="43809400.740000002"/>
    <n v="33158485.739999998"/>
    <n v="-10650915"/>
    <n v="-24.3119394926469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น่าน"/>
    <s v="11625"/>
    <s v="รพ. เฉลิมพระเกียรติ (น่าน)"/>
    <s v="รพช."/>
    <n v="32"/>
    <s v="P26S"/>
    <x v="28"/>
    <m/>
    <n v="68356139.189999998"/>
    <n v="34178069.594999999"/>
    <n v="32350780.309999999"/>
    <n v="-1827289.2849999999"/>
    <n v="-5.3463794376125904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น่าน"/>
    <s v="10716"/>
    <s v="รพ. น่าน"/>
    <s v="รพท."/>
    <n v="32"/>
    <s v="P26S"/>
    <x v="28"/>
    <m/>
    <n v="1975291763"/>
    <n v="987645881.5"/>
    <n v="963438123.30999994"/>
    <n v="-24207758.190000001"/>
    <n v="-2.4510564609690002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น่าน"/>
    <s v="11179"/>
    <s v="รพ. เชียงกลาง"/>
    <s v="รพช."/>
    <n v="32"/>
    <s v="P26S"/>
    <x v="28"/>
    <m/>
    <n v="95360103.909999996"/>
    <n v="47680051.954999998"/>
    <n v="45330662.770000003"/>
    <n v="-2349389.1850000001"/>
    <n v="-4.9274048342424903"/>
    <s v="OK"/>
    <s v="มี.ค."/>
    <s v="2569"/>
    <s v="มีนาคม"/>
    <s v="2569"/>
    <m/>
    <x v="1"/>
    <m/>
    <m/>
    <m/>
    <x v="4"/>
    <x v="2"/>
    <x v="1"/>
    <x v="2"/>
  </r>
  <r>
    <s v="256906"/>
    <n v="1"/>
    <s v="น่าน"/>
    <s v="11177"/>
    <s v="รพ. เวียงสา"/>
    <s v="รพช."/>
    <n v="32"/>
    <s v="P26S"/>
    <x v="28"/>
    <m/>
    <n v="265270492.59999999"/>
    <n v="132635246.3"/>
    <n v="135989596.72"/>
    <n v="3354350.42"/>
    <n v="2.529003800703919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น่าน"/>
    <s v="11183"/>
    <s v="รพ. สองแคว"/>
    <s v="รพช."/>
    <n v="32"/>
    <s v="P26S"/>
    <x v="28"/>
    <m/>
    <n v="73088512.069999993"/>
    <n v="36544256.034999996"/>
    <n v="38829009.229999997"/>
    <n v="2284753.1949999998"/>
    <n v="6.2520172604192403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น่าน"/>
    <s v="11173"/>
    <s v="รพ. แม่จริม"/>
    <s v="รพช."/>
    <n v="32"/>
    <s v="P26S"/>
    <x v="28"/>
    <m/>
    <n v="73082703.280000001"/>
    <n v="36541351.640000001"/>
    <n v="41133904.950000003"/>
    <n v="4592553.3099999996"/>
    <n v="12.568099164051601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น่าน"/>
    <s v="11175"/>
    <s v="รพ. นาน้อย"/>
    <s v="รพช."/>
    <n v="32"/>
    <s v="P26S"/>
    <x v="28"/>
    <m/>
    <n v="112615412.98999999"/>
    <n v="56307706.494999997"/>
    <n v="49720354.740000002"/>
    <n v="-6587351.7549999999"/>
    <n v="-11.698845797572901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น่าน"/>
    <s v="11182"/>
    <s v="รพ. บ่อเกลือ"/>
    <s v="รพช."/>
    <n v="32"/>
    <s v="P26S"/>
    <x v="28"/>
    <m/>
    <n v="57807743.460000001"/>
    <n v="28903871.73"/>
    <n v="34677520.57"/>
    <n v="5773648.8399999999"/>
    <n v="19.975347572579299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น่าน"/>
    <s v="11176"/>
    <s v="รพ. ท่าวังผา"/>
    <s v="รพช."/>
    <n v="32"/>
    <s v="P26S"/>
    <x v="28"/>
    <m/>
    <n v="187212476.90000001"/>
    <n v="93606238.450000003"/>
    <n v="100037388.31999999"/>
    <n v="6431149.8700000001"/>
    <n v="6.8704286984410903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น่าน"/>
    <s v="11181"/>
    <s v="รพ. สันติสุข"/>
    <s v="รพช."/>
    <n v="32"/>
    <s v="P26S"/>
    <x v="28"/>
    <m/>
    <n v="80857903.109999999"/>
    <n v="40428951.555"/>
    <n v="35696067.82"/>
    <n v="-4732883.7350000003"/>
    <n v="-11.706669485508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น่าน"/>
    <s v="11174"/>
    <s v="รพ. บ้านหลวง"/>
    <s v="รพช."/>
    <n v="32"/>
    <s v="P26S"/>
    <x v="28"/>
    <m/>
    <n v="70766420.260000005"/>
    <n v="35383210.130000003"/>
    <n v="35351302.030000001"/>
    <n v="-31908.1"/>
    <n v="-9.0178646546674998E-2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น่าน"/>
    <s v="11178"/>
    <s v="รพ. ทุ่งช้าง"/>
    <s v="รพช."/>
    <n v="32"/>
    <s v="P26S"/>
    <x v="28"/>
    <m/>
    <n v="87431359.280000001"/>
    <n v="43715679.640000001"/>
    <n v="44015082.189999998"/>
    <n v="299402.55"/>
    <n v="0.6848859550293839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น่าน"/>
    <s v="11180"/>
    <s v="รพ. นาหมื่น"/>
    <s v="รพช."/>
    <n v="32"/>
    <s v="P26S"/>
    <x v="28"/>
    <m/>
    <n v="73481434.280000001"/>
    <n v="36740717.140000001"/>
    <n v="37991404.920000002"/>
    <n v="1250687.78"/>
    <n v="3.40409191043896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น่าน"/>
    <s v="11625"/>
    <s v="รพ. เฉลิมพระเกียรติ (น่าน)"/>
    <s v="รพช."/>
    <n v="33"/>
    <s v="P27S"/>
    <x v="29"/>
    <m/>
    <n v="2209205.31"/>
    <n v="1104602.655"/>
    <n v="5358730.0399999898"/>
    <n v="4254127.3849999905"/>
    <n v="385.127390898764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453"/>
    <s v="รพ. สมเด็จพระยุพราชปัว"/>
    <s v="รพช."/>
    <n v="33"/>
    <s v="P27S"/>
    <x v="29"/>
    <m/>
    <n v="-351095.82"/>
    <n v="-175547.91"/>
    <n v="59092267.769999899"/>
    <n v="59267815.679999903"/>
    <n v="-33761.618512006098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น่าน"/>
    <s v="25017"/>
    <s v="รพ. ภูเพียง"/>
    <s v="รพช."/>
    <n v="33"/>
    <s v="P27S"/>
    <x v="29"/>
    <m/>
    <n v="710385.22"/>
    <n v="355192.61"/>
    <n v="17225890.879999999"/>
    <n v="16870698.27"/>
    <n v="4749.7323409966202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น่าน"/>
    <s v="10716"/>
    <s v="รพ. น่าน"/>
    <s v="รพท."/>
    <n v="33"/>
    <s v="P27S"/>
    <x v="29"/>
    <m/>
    <n v="1991237"/>
    <n v="995618.5"/>
    <n v="346577703.91000003"/>
    <n v="345582085.41000003"/>
    <n v="34710.2916840135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73"/>
    <s v="รพ. แม่จริม"/>
    <s v="รพช."/>
    <n v="33"/>
    <s v="P27S"/>
    <x v="29"/>
    <m/>
    <n v="-2505141.41"/>
    <n v="-1252570.7050000001"/>
    <n v="12057791.140000001"/>
    <n v="13310361.845000001"/>
    <n v="-1062.6435531238101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น่าน"/>
    <s v="11176"/>
    <s v="รพ. ท่าวังผา"/>
    <s v="รพช."/>
    <n v="33"/>
    <s v="P27S"/>
    <x v="29"/>
    <m/>
    <n v="-11152428.880000001"/>
    <n v="-5576214.4400000004"/>
    <n v="1839891.23000001"/>
    <n v="7416105.6700000102"/>
    <n v="-132.99534567397299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น่าน"/>
    <s v="11178"/>
    <s v="รพ. ทุ่งช้าง"/>
    <s v="รพช."/>
    <n v="33"/>
    <s v="P27S"/>
    <x v="29"/>
    <m/>
    <n v="-3105310.11"/>
    <n v="-1552655.0549999999"/>
    <n v="9246256.3499999996"/>
    <n v="10798911.404999999"/>
    <n v="-695.51259117241602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น่าน"/>
    <s v="11180"/>
    <s v="รพ. นาหมื่น"/>
    <s v="รพช."/>
    <n v="33"/>
    <s v="P27S"/>
    <x v="29"/>
    <m/>
    <n v="1237246.7"/>
    <n v="618623.35"/>
    <n v="10945487.560000001"/>
    <n v="10326864.210000001"/>
    <n v="1669.329845050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79"/>
    <s v="รพ. เชียงกลาง"/>
    <s v="รพช."/>
    <n v="33"/>
    <s v="P27S"/>
    <x v="29"/>
    <m/>
    <n v="1947424.25"/>
    <n v="973712.125"/>
    <n v="23092808.420000002"/>
    <n v="22119096.295000002"/>
    <n v="2271.6258457806498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75"/>
    <s v="รพ. นาน้อย"/>
    <s v="รพช."/>
    <n v="33"/>
    <s v="P27S"/>
    <x v="29"/>
    <m/>
    <n v="22902161.43"/>
    <n v="11451080.715"/>
    <n v="13157736.130000001"/>
    <n v="1706655.415"/>
    <n v="14.903880755677701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77"/>
    <s v="รพ. เวียงสา"/>
    <s v="รพช."/>
    <n v="33"/>
    <s v="P27S"/>
    <x v="29"/>
    <m/>
    <n v="17470727.989999998"/>
    <n v="8735363.9949999992"/>
    <n v="29392360.390000101"/>
    <n v="20656996.3950001"/>
    <n v="236.475508139373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83"/>
    <s v="รพ. สองแคว"/>
    <s v="รพช."/>
    <n v="33"/>
    <s v="P27S"/>
    <x v="29"/>
    <m/>
    <n v="-1342244.73"/>
    <n v="-671122.36499999999"/>
    <n v="12534955.42"/>
    <n v="13206077.785"/>
    <n v="-1967.7600499873099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น่าน"/>
    <s v="11181"/>
    <s v="รพ. สันติสุข"/>
    <s v="รพช."/>
    <n v="33"/>
    <s v="P27S"/>
    <x v="29"/>
    <m/>
    <n v="658611.31000000006"/>
    <n v="329305.65500000003"/>
    <n v="8999106.6999999899"/>
    <n v="8669801.0449999906"/>
    <n v="2632.7519474270798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น่าน"/>
    <s v="11174"/>
    <s v="รพ. บ้านหลวง"/>
    <s v="รพช."/>
    <n v="33"/>
    <s v="P27S"/>
    <x v="29"/>
    <m/>
    <n v="9483669.6600000001"/>
    <n v="4741834.83"/>
    <n v="5490559.9599999897"/>
    <n v="748725.12999998999"/>
    <n v="15.7897766759622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น่าน"/>
    <s v="11182"/>
    <s v="รพ. บ่อเกลือ"/>
    <s v="รพช."/>
    <n v="33"/>
    <s v="P27S"/>
    <x v="29"/>
    <m/>
    <n v="10436686.58"/>
    <n v="5218343.29"/>
    <n v="84863505.569999993"/>
    <n v="79645162.280000001"/>
    <n v="1526.25379078884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25017"/>
    <s v="รพ. ภูเพียง"/>
    <s v="รพช."/>
    <n v="34"/>
    <s v="P291"/>
    <x v="30"/>
    <m/>
    <n v="88329186.700000003"/>
    <n v="44164593.350000001"/>
    <n v="50384376.619999997"/>
    <n v="6219783.2699999996"/>
    <n v="14.083189265910001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น่าน"/>
    <s v="11625"/>
    <s v="รพ. เฉลิมพระเกียรติ (น่าน)"/>
    <s v="รพช."/>
    <n v="34"/>
    <s v="P291"/>
    <x v="30"/>
    <m/>
    <n v="69415344.5"/>
    <n v="34707672.25"/>
    <n v="37709510.350000001"/>
    <n v="3001838.1"/>
    <n v="8.6489179636643598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453"/>
    <s v="รพ. สมเด็จพระยุพราชปัว"/>
    <s v="รพช."/>
    <n v="34"/>
    <s v="P291"/>
    <x v="30"/>
    <m/>
    <n v="478392982.83999997"/>
    <n v="239196491.41999999"/>
    <n v="282976350.88"/>
    <n v="43779859.460000001"/>
    <n v="18.302885297396699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น่าน"/>
    <s v="10716"/>
    <s v="รพ. น่าน"/>
    <s v="รพท."/>
    <n v="34"/>
    <s v="P291"/>
    <x v="30"/>
    <m/>
    <n v="1851733000"/>
    <n v="925866500"/>
    <n v="1257306521.0799999"/>
    <n v="331440021.07999998"/>
    <n v="35.797819780713503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น่าน"/>
    <s v="11179"/>
    <s v="รพ. เชียงกลาง"/>
    <s v="รพช."/>
    <n v="34"/>
    <s v="P291"/>
    <x v="30"/>
    <m/>
    <n v="96627528.159999996"/>
    <n v="48313764.079999998"/>
    <n v="67533471.189999998"/>
    <n v="19219707.109999999"/>
    <n v="39.781017844470099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น่าน"/>
    <s v="11175"/>
    <s v="รพ. นาน้อย"/>
    <s v="รพช."/>
    <n v="34"/>
    <s v="P291"/>
    <x v="30"/>
    <m/>
    <n v="127869574.42"/>
    <n v="63934787.210000001"/>
    <n v="62878090.869999997"/>
    <n v="-1056696.3400000001"/>
    <n v="-1.6527721231466299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81"/>
    <s v="รพ. สันติสุข"/>
    <s v="รพช."/>
    <n v="34"/>
    <s v="P291"/>
    <x v="30"/>
    <m/>
    <n v="80970514.420000002"/>
    <n v="40485257.210000001"/>
    <n v="44104922.520000003"/>
    <n v="3619665.31"/>
    <n v="8.9406997990022195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น่าน"/>
    <s v="11177"/>
    <s v="รพ. เวียงสา"/>
    <s v="รพช."/>
    <n v="34"/>
    <s v="P291"/>
    <x v="30"/>
    <m/>
    <n v="280870220.58999997"/>
    <n v="140435110.29499999"/>
    <n v="165381957.11000001"/>
    <n v="24946846.815000001"/>
    <n v="17.763967118049301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น่าน"/>
    <s v="11176"/>
    <s v="รพ. ท่าวังผา"/>
    <s v="รพช."/>
    <n v="34"/>
    <s v="P291"/>
    <x v="30"/>
    <m/>
    <n v="172372048.02000001"/>
    <n v="86186024.010000005"/>
    <n v="101877279.55"/>
    <n v="15691255.539999999"/>
    <n v="18.206264554192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74"/>
    <s v="รพ. บ้านหลวง"/>
    <s v="รพช."/>
    <n v="34"/>
    <s v="P291"/>
    <x v="30"/>
    <m/>
    <n v="79463823.239999995"/>
    <n v="39731911.619999997"/>
    <n v="40841861.990000002"/>
    <n v="1109950.3700000001"/>
    <n v="2.79359921217906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80"/>
    <s v="รพ. นาหมื่น"/>
    <s v="รพช."/>
    <n v="34"/>
    <s v="P291"/>
    <x v="30"/>
    <m/>
    <n v="74295695.760000005"/>
    <n v="37147847.880000003"/>
    <n v="48476892.479999997"/>
    <n v="11329044.6"/>
    <n v="30.4971761395078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น่าน"/>
    <s v="11173"/>
    <s v="รพ. แม่จริม"/>
    <s v="รพช."/>
    <n v="34"/>
    <s v="P291"/>
    <x v="30"/>
    <m/>
    <n v="70088921.650000006"/>
    <n v="35044460.825000003"/>
    <n v="53191696.090000004"/>
    <n v="18147235.265000001"/>
    <n v="51.783462600897401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น่าน"/>
    <s v="11182"/>
    <s v="รพ. บ่อเกลือ"/>
    <s v="รพช."/>
    <n v="34"/>
    <s v="P291"/>
    <x v="30"/>
    <m/>
    <n v="67224384"/>
    <n v="33612192"/>
    <n v="118572948.14"/>
    <n v="84960756.140000001"/>
    <n v="252.767674717555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78"/>
    <s v="รพ. ทุ่งช้าง"/>
    <s v="รพช."/>
    <n v="34"/>
    <s v="P291"/>
    <x v="30"/>
    <m/>
    <n v="82919249.170000002"/>
    <n v="41459624.585000001"/>
    <n v="52879109.539999999"/>
    <n v="11419484.955"/>
    <n v="27.543628456133099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น่าน"/>
    <s v="11183"/>
    <s v="รพ. สองแคว"/>
    <s v="รพช."/>
    <n v="34"/>
    <s v="P291"/>
    <x v="30"/>
    <m/>
    <n v="70996267.340000004"/>
    <n v="35498133.670000002"/>
    <n v="50704853.649999999"/>
    <n v="15206719.98"/>
    <n v="42.8380830422401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น่าน"/>
    <s v="11625"/>
    <s v="รพ. เฉลิมพระเกียรติ (น่าน)"/>
    <s v="รพช."/>
    <n v="35"/>
    <s v="P292"/>
    <x v="31"/>
    <m/>
    <n v="62029104.409999996"/>
    <n v="31014552.204999998"/>
    <n v="29001332.609999999"/>
    <n v="-2013219.595"/>
    <n v="-6.4912096157088497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น่าน"/>
    <s v="25017"/>
    <s v="รพ. ภูเพียง"/>
    <s v="รพช."/>
    <n v="35"/>
    <s v="P292"/>
    <x v="31"/>
    <m/>
    <n v="80664417.359999999"/>
    <n v="40332208.68"/>
    <n v="29816190.449999999"/>
    <n v="-10516018.23"/>
    <n v="-26.0734995036726"/>
    <s v="OK"/>
    <s v="มี.ค."/>
    <s v="2569"/>
    <s v="มีนาคม"/>
    <s v="2569"/>
    <m/>
    <x v="1"/>
    <m/>
    <m/>
    <m/>
    <x v="0"/>
    <x v="0"/>
    <x v="0"/>
    <x v="6"/>
  </r>
  <r>
    <s v="256906"/>
    <n v="1"/>
    <s v="น่าน"/>
    <s v="11453"/>
    <s v="รพ. สมเด็จพระยุพราชปัว"/>
    <s v="รพช."/>
    <n v="35"/>
    <s v="P292"/>
    <x v="31"/>
    <m/>
    <n v="443757078.66000003"/>
    <n v="221878539.33000001"/>
    <n v="216540774.77000001"/>
    <n v="-5337764.5599999996"/>
    <n v="-2.4057146653832699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น่าน"/>
    <s v="10716"/>
    <s v="รพ. น่าน"/>
    <s v="รพท."/>
    <n v="35"/>
    <s v="P292"/>
    <x v="31"/>
    <m/>
    <n v="1754114557"/>
    <n v="877057278.5"/>
    <n v="838429751.96000004"/>
    <n v="-38627526.539999999"/>
    <n v="-4.4042193693510301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81"/>
    <s v="รพ. สันติสุข"/>
    <s v="รพช."/>
    <n v="35"/>
    <s v="P292"/>
    <x v="31"/>
    <m/>
    <n v="77277776.180000007"/>
    <n v="38638888.090000004"/>
    <n v="33851421.490000002"/>
    <n v="-4787466.5999999996"/>
    <n v="-12.3902804574727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น่าน"/>
    <s v="11183"/>
    <s v="รพ. สองแคว"/>
    <s v="รพช."/>
    <n v="35"/>
    <s v="P292"/>
    <x v="31"/>
    <m/>
    <n v="68966265.170000002"/>
    <n v="34483132.585000001"/>
    <n v="36431822.600000001"/>
    <n v="1948690.0149999999"/>
    <n v="5.6511397570871198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82"/>
    <s v="รพ. บ่อเกลือ"/>
    <s v="รพช."/>
    <n v="35"/>
    <s v="P292"/>
    <x v="31"/>
    <m/>
    <n v="54161113.460000001"/>
    <n v="27080556.73"/>
    <n v="31730717.420000002"/>
    <n v="4650160.6900000004"/>
    <n v="17.171584529680398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76"/>
    <s v="รพ. ท่าวังผา"/>
    <s v="รพช."/>
    <n v="35"/>
    <s v="P292"/>
    <x v="31"/>
    <m/>
    <n v="170445628.46000001"/>
    <n v="85222814.230000004"/>
    <n v="93392177.920000002"/>
    <n v="8169363.6900000004"/>
    <n v="9.5858881965015303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78"/>
    <s v="รพ. ทุ่งช้าง"/>
    <s v="รพช."/>
    <n v="35"/>
    <s v="P292"/>
    <x v="31"/>
    <m/>
    <n v="82834456.109999999"/>
    <n v="41417228.055"/>
    <n v="41721757.130000003"/>
    <n v="304529.07500000001"/>
    <n v="0.73527150246656003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3"/>
    <s v="รพ. แม่จริม"/>
    <s v="รพช."/>
    <n v="35"/>
    <s v="P292"/>
    <x v="31"/>
    <m/>
    <n v="68457447.340000004"/>
    <n v="34228723.670000002"/>
    <n v="38052636.399999999"/>
    <n v="3823912.73"/>
    <n v="11.1716486038639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น่าน"/>
    <s v="11177"/>
    <s v="รพ. เวียงสา"/>
    <s v="รพช."/>
    <n v="35"/>
    <s v="P292"/>
    <x v="31"/>
    <m/>
    <n v="249520057.34999999"/>
    <n v="124760028.675"/>
    <n v="130849763.03"/>
    <n v="6089734.3550000004"/>
    <n v="4.8811581879832397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4"/>
    <s v="รพ. บ้านหลวง"/>
    <s v="รพช."/>
    <n v="35"/>
    <s v="P292"/>
    <x v="31"/>
    <m/>
    <n v="66333911.68"/>
    <n v="33166955.84"/>
    <n v="33548317.629999999"/>
    <n v="381361.79"/>
    <n v="1.1498245176305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80"/>
    <s v="รพ. นาหมื่น"/>
    <s v="รพช."/>
    <n v="35"/>
    <s v="P292"/>
    <x v="31"/>
    <m/>
    <n v="72141781.459999993"/>
    <n v="36070890.729999997"/>
    <n v="37052475.859999999"/>
    <n v="981585.13"/>
    <n v="2.72126667829585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9"/>
    <s v="รพ. เชียงกลาง"/>
    <s v="รพช."/>
    <n v="35"/>
    <s v="P292"/>
    <x v="31"/>
    <m/>
    <n v="91934963.439999998"/>
    <n v="45967481.719999999"/>
    <n v="43488289.630000003"/>
    <n v="-2479192.09"/>
    <n v="-5.3933606915893497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น่าน"/>
    <s v="11175"/>
    <s v="รพ. นาน้อย"/>
    <s v="รพช."/>
    <n v="35"/>
    <s v="P292"/>
    <x v="31"/>
    <m/>
    <n v="109362412.98999999"/>
    <n v="54681206.494999997"/>
    <n v="48450175.32"/>
    <n v="-6231031.1749999998"/>
    <n v="-11.395196950472799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น่าน"/>
    <s v="25017"/>
    <s v="รพ. ภูเพียง"/>
    <s v="รพช."/>
    <n v="36"/>
    <s v="P29S"/>
    <x v="32"/>
    <m/>
    <n v="7664769.3399999999"/>
    <n v="3832384.67"/>
    <n v="20568186.170000002"/>
    <n v="16735801.5"/>
    <n v="436.69419802788201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น่าน"/>
    <s v="11625"/>
    <s v="รพ. เฉลิมพระเกียรติ (น่าน)"/>
    <s v="รพช."/>
    <n v="36"/>
    <s v="P29S"/>
    <x v="32"/>
    <m/>
    <n v="7386240.0899999999"/>
    <n v="3693120.0449999999"/>
    <n v="8708177.7399999909"/>
    <n v="5015057.6949999901"/>
    <n v="135.794602771976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453"/>
    <s v="รพ. สมเด็จพระยุพราชปัว"/>
    <s v="รพช."/>
    <n v="36"/>
    <s v="P29S"/>
    <x v="32"/>
    <m/>
    <n v="34635904.18"/>
    <n v="17317952.09"/>
    <n v="66435576.109999903"/>
    <n v="49117624.019999899"/>
    <n v="283.6225886567859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น่าน"/>
    <s v="10716"/>
    <s v="รพ. น่าน"/>
    <s v="รพท."/>
    <n v="36"/>
    <s v="P29S"/>
    <x v="32"/>
    <m/>
    <n v="97618443"/>
    <n v="48809221.5"/>
    <n v="418876769.12"/>
    <n v="370067547.62"/>
    <n v="758.19186671518605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77"/>
    <s v="รพ. เวียงสา"/>
    <s v="รพช."/>
    <n v="36"/>
    <s v="P29S"/>
    <x v="32"/>
    <m/>
    <n v="31350163.239999998"/>
    <n v="15675081.619999999"/>
    <n v="34532194.080000103"/>
    <n v="18857112.460000101"/>
    <n v="120.299931554679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75"/>
    <s v="รพ. นาน้อย"/>
    <s v="รพช."/>
    <n v="36"/>
    <s v="P29S"/>
    <x v="32"/>
    <m/>
    <n v="18507161.43"/>
    <n v="9253580.7149999999"/>
    <n v="14427915.550000001"/>
    <n v="5174334.835"/>
    <n v="55.917109218190902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น่าน"/>
    <s v="11178"/>
    <s v="รพ. ทุ่งช้าง"/>
    <s v="รพช."/>
    <n v="36"/>
    <s v="P29S"/>
    <x v="32"/>
    <m/>
    <n v="84793.06"/>
    <n v="42396.53"/>
    <n v="11157352.41"/>
    <n v="11114955.880000001"/>
    <n v="26216.6641468064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73"/>
    <s v="รพ. แม่จริม"/>
    <s v="รพช."/>
    <n v="36"/>
    <s v="P29S"/>
    <x v="32"/>
    <m/>
    <n v="1631474.31"/>
    <n v="815737.15500000003"/>
    <n v="15139059.689999999"/>
    <n v="14323322.535"/>
    <n v="1755.874725971010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83"/>
    <s v="รพ. สองแคว"/>
    <s v="รพช."/>
    <n v="36"/>
    <s v="P29S"/>
    <x v="32"/>
    <m/>
    <n v="2030002.17"/>
    <n v="1015001.085"/>
    <n v="14273031.050000001"/>
    <n v="13258029.965"/>
    <n v="1306.20845247667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74"/>
    <s v="รพ. บ้านหลวง"/>
    <s v="รพช."/>
    <n v="36"/>
    <s v="P29S"/>
    <x v="32"/>
    <m/>
    <n v="13129911.560000001"/>
    <n v="6564955.7800000003"/>
    <n v="7293544.3599999901"/>
    <n v="728588.58"/>
    <n v="11.098149087608901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น่าน"/>
    <s v="11180"/>
    <s v="รพ. นาหมื่น"/>
    <s v="รพช."/>
    <n v="36"/>
    <s v="P29S"/>
    <x v="32"/>
    <m/>
    <n v="2153914.2999999998"/>
    <n v="1076957.1499999999"/>
    <n v="11424416.619999999"/>
    <n v="10347459.470000001"/>
    <n v="960.805123026482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น่าน"/>
    <s v="11181"/>
    <s v="รพ. สันติสุข"/>
    <s v="รพช."/>
    <n v="36"/>
    <s v="P29S"/>
    <x v="32"/>
    <m/>
    <n v="3692738.24"/>
    <n v="1846369.12"/>
    <n v="10253501.029999999"/>
    <n v="8407131.9100000001"/>
    <n v="455.33321690302103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น่าน"/>
    <s v="11182"/>
    <s v="รพ. บ่อเกลือ"/>
    <s v="รพช."/>
    <n v="36"/>
    <s v="P29S"/>
    <x v="32"/>
    <m/>
    <n v="13063270.539999999"/>
    <n v="6531635.2699999996"/>
    <n v="86842230.719999999"/>
    <n v="80310595.450000003"/>
    <n v="1229.56338084076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79"/>
    <s v="รพ. เชียงกลาง"/>
    <s v="รพช."/>
    <n v="36"/>
    <s v="P29S"/>
    <x v="32"/>
    <m/>
    <n v="4692564.72"/>
    <n v="2346282.36"/>
    <n v="24045181.559999999"/>
    <n v="21698899.199999999"/>
    <n v="924.82045511350998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176"/>
    <s v="รพ. ท่าวังผา"/>
    <s v="รพช."/>
    <n v="36"/>
    <s v="P29S"/>
    <x v="32"/>
    <m/>
    <n v="1926419.56"/>
    <n v="963209.78"/>
    <n v="8485101.6300000101"/>
    <n v="7521891.8500000099"/>
    <n v="780.91938082273305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น่าน"/>
    <s v="11625"/>
    <s v="รพ. เฉลิมพระเกียรติ (น่าน)"/>
    <s v="รพช."/>
    <n v="38"/>
    <s v="P40"/>
    <x v="33"/>
    <n v="5687603.29"/>
    <n v="5687603.29"/>
    <n v="2843801.645"/>
    <n v="7843816.71"/>
    <n v="5000015.0650000004"/>
    <n v="175.82151250918201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น่าน"/>
    <s v="25017"/>
    <s v="รพ. ภูเพียง"/>
    <s v="รพช."/>
    <n v="38"/>
    <s v="P40"/>
    <x v="33"/>
    <n v="10060455.960000001"/>
    <n v="10060455.960000001"/>
    <n v="5030227.9800000004"/>
    <n v="15896935.99"/>
    <n v="10866708.01"/>
    <n v="216.028141332871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น่าน"/>
    <s v="11453"/>
    <s v="รพ. สมเด็จพระยุพราชปัว"/>
    <s v="รพช."/>
    <n v="38"/>
    <s v="P40"/>
    <x v="33"/>
    <n v="18359026.75"/>
    <n v="18359026.75"/>
    <n v="9179513.375"/>
    <n v="61556430.539999999"/>
    <n v="52376917.164999999"/>
    <n v="570.58489949637396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น่าน"/>
    <s v="10716"/>
    <s v="รพ. น่าน"/>
    <s v="รพท."/>
    <n v="38"/>
    <s v="P40"/>
    <x v="33"/>
    <n v="186972962.5"/>
    <n v="186972962.5"/>
    <n v="93486481.25"/>
    <n v="382442800.66000003"/>
    <n v="288956319.41000003"/>
    <n v="309.088881671862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น่าน"/>
    <s v="11181"/>
    <s v="รพ. สันติสุข"/>
    <s v="รพช."/>
    <n v="38"/>
    <s v="P40"/>
    <x v="33"/>
    <n v="12259104.869999999"/>
    <n v="12259104.869999999"/>
    <n v="6129552.4349999996"/>
    <n v="12490041.300000001"/>
    <n v="6360488.8650000002"/>
    <n v="103.767590414617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น่าน"/>
    <s v="11174"/>
    <s v="รพ. บ้านหลวง"/>
    <s v="รพช."/>
    <n v="38"/>
    <s v="P40"/>
    <x v="33"/>
    <n v="10079455.140000001"/>
    <n v="10079455.140000001"/>
    <n v="5039727.57"/>
    <n v="8376115.5300000003"/>
    <n v="3336387.96"/>
    <n v="66.201752250667795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น่าน"/>
    <s v="11180"/>
    <s v="รพ. นาหมื่น"/>
    <s v="รพช."/>
    <n v="38"/>
    <s v="P40"/>
    <x v="33"/>
    <n v="5573290.4100000001"/>
    <n v="5573290.4100000001"/>
    <n v="2786645.2050000001"/>
    <n v="12473381.880000001"/>
    <n v="9686736.6750000007"/>
    <n v="347.61284492261001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น่าน"/>
    <s v="11178"/>
    <s v="รพ. ทุ่งช้าง"/>
    <s v="รพช."/>
    <n v="38"/>
    <s v="P40"/>
    <x v="33"/>
    <n v="15220308.550000001"/>
    <n v="15220308.550000001"/>
    <n v="7610154.2750000004"/>
    <n v="11998530.869999999"/>
    <n v="4388376.5949999997"/>
    <n v="57.6647520723225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น่าน"/>
    <s v="11182"/>
    <s v="รพ. บ่อเกลือ"/>
    <s v="รพช."/>
    <n v="38"/>
    <s v="P40"/>
    <x v="33"/>
    <n v="5100645.5999999996"/>
    <n v="5100645.5999999996"/>
    <n v="2550322.7999999998"/>
    <n v="15083451.029999999"/>
    <n v="12533128.23"/>
    <n v="491.43301506773997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น่าน"/>
    <s v="11176"/>
    <s v="รพ. ท่าวังผา"/>
    <s v="รพช."/>
    <n v="38"/>
    <s v="P40"/>
    <x v="33"/>
    <n v="50847371.200000003"/>
    <n v="50847371.200000003"/>
    <n v="25423685.600000001"/>
    <n v="27702815.670000002"/>
    <n v="2279130.0699999998"/>
    <n v="8.9645935127517493"/>
    <s v="OK"/>
    <s v="มี.ค."/>
    <s v="2569"/>
    <s v="มีนาคม"/>
    <s v="2569"/>
    <s v="4"/>
    <x v="3"/>
    <s v="2"/>
    <m/>
    <m/>
    <x v="0"/>
    <x v="2"/>
    <x v="0"/>
    <x v="1"/>
  </r>
  <r>
    <s v="256906"/>
    <n v="1"/>
    <s v="น่าน"/>
    <s v="11175"/>
    <s v="รพ. นาน้อย"/>
    <s v="รพช."/>
    <n v="38"/>
    <s v="P40"/>
    <x v="33"/>
    <n v="19951311.530000001"/>
    <n v="19951311.530000001"/>
    <n v="9975655.7650000006"/>
    <n v="19592831.050000001"/>
    <n v="9617175.2850000001"/>
    <n v="96.406446970055399"/>
    <s v="OK"/>
    <s v="มี.ค."/>
    <s v="2569"/>
    <s v="มีนาคม"/>
    <s v="2569"/>
    <s v="4"/>
    <x v="3"/>
    <s v="2"/>
    <m/>
    <m/>
    <x v="0"/>
    <x v="2"/>
    <x v="0"/>
    <x v="3"/>
  </r>
  <r>
    <s v="256906"/>
    <n v="1"/>
    <s v="น่าน"/>
    <s v="11179"/>
    <s v="รพ. เชียงกลาง"/>
    <s v="รพช."/>
    <n v="38"/>
    <s v="P40"/>
    <x v="33"/>
    <n v="15806843.92"/>
    <n v="15806843.92"/>
    <n v="7903421.96"/>
    <n v="8611853.7799999993"/>
    <n v="708431.82"/>
    <n v="8.9636087201903596"/>
    <s v="OK"/>
    <s v="มี.ค."/>
    <s v="2569"/>
    <s v="มีนาคม"/>
    <s v="2569"/>
    <s v="4"/>
    <x v="3"/>
    <s v="2"/>
    <m/>
    <m/>
    <x v="0"/>
    <x v="2"/>
    <x v="0"/>
    <x v="1"/>
  </r>
  <r>
    <s v="256906"/>
    <n v="1"/>
    <s v="น่าน"/>
    <s v="11173"/>
    <s v="รพ. แม่จริม"/>
    <s v="รพช."/>
    <n v="38"/>
    <s v="P40"/>
    <x v="33"/>
    <n v="9131871.7899999991"/>
    <n v="9131871.7899999991"/>
    <n v="4565935.8949999996"/>
    <n v="11384468.4"/>
    <n v="6818532.5049999999"/>
    <n v="149.33482777247801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น่าน"/>
    <s v="11177"/>
    <s v="รพ. เวียงสา"/>
    <s v="รพช."/>
    <n v="38"/>
    <s v="P40"/>
    <x v="33"/>
    <n v="25537980.960000001"/>
    <n v="25537980.960000001"/>
    <n v="12768990.48"/>
    <n v="12473765.039999999"/>
    <n v="-295225.44"/>
    <n v="-2.3120499655975899"/>
    <s v="Not OK"/>
    <s v="มี.ค."/>
    <s v="2569"/>
    <s v="มีนาคม"/>
    <s v="2569"/>
    <s v="4"/>
    <x v="3"/>
    <s v="2"/>
    <m/>
    <m/>
    <x v="0"/>
    <x v="3"/>
    <x v="1"/>
    <x v="2"/>
  </r>
  <r>
    <s v="256906"/>
    <n v="1"/>
    <s v="น่าน"/>
    <s v="11183"/>
    <s v="รพ. สองแคว"/>
    <s v="รพช."/>
    <n v="38"/>
    <s v="P40"/>
    <x v="33"/>
    <n v="15385446.68"/>
    <n v="15385446.68"/>
    <n v="7692723.3399999999"/>
    <n v="15569121.1"/>
    <n v="7876397.7599999998"/>
    <n v="102.387638445867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น่าน"/>
    <s v="11453"/>
    <s v="รพ. สมเด็จพระยุพราชปัว"/>
    <s v="รพช."/>
    <n v="40"/>
    <s v="P50"/>
    <x v="34"/>
    <n v="31266175.280000001"/>
    <n v="31266175.280000001"/>
    <n v="15633087.640000001"/>
    <n v="88283454.5"/>
    <n v="72650366.859999999"/>
    <n v="464.72180373447998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น่าน"/>
    <s v="11625"/>
    <s v="รพ. เฉลิมพระเกียรติ (น่าน)"/>
    <s v="รพช."/>
    <n v="40"/>
    <s v="P50"/>
    <x v="34"/>
    <n v="6099521.8399999999"/>
    <n v="6099521.8399999999"/>
    <n v="3049760.92"/>
    <n v="8885596.8499999996"/>
    <n v="5835835.9299999997"/>
    <n v="191.353882585654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25017"/>
    <s v="รพ. ภูเพียง"/>
    <s v="รพช."/>
    <n v="40"/>
    <s v="P50"/>
    <x v="34"/>
    <n v="8118959.3200000003"/>
    <n v="8118959.3200000003"/>
    <n v="4059479.66"/>
    <n v="14207903.83"/>
    <n v="10148424.17"/>
    <n v="249.993226225451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น่าน"/>
    <s v="10716"/>
    <s v="รพ. น่าน"/>
    <s v="รพท."/>
    <n v="40"/>
    <s v="P50"/>
    <x v="34"/>
    <n v="249456856.99000001"/>
    <n v="249456856.99000001"/>
    <n v="124728428.495"/>
    <n v="279684893.92000002"/>
    <n v="154956465.42500001"/>
    <n v="124.235082005552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76"/>
    <s v="รพ. ท่าวังผา"/>
    <s v="รพช."/>
    <n v="40"/>
    <s v="P50"/>
    <x v="34"/>
    <n v="36657226.159999996"/>
    <n v="36657226.159999996"/>
    <n v="18328613.079999998"/>
    <n v="22574808.940000001"/>
    <n v="4246195.8600000003"/>
    <n v="23.167033105376699"/>
    <s v="OK"/>
    <s v="มี.ค."/>
    <s v="2569"/>
    <s v="มีนาคม"/>
    <s v="2569"/>
    <s v="5"/>
    <x v="4"/>
    <s v="3"/>
    <m/>
    <m/>
    <x v="0"/>
    <x v="2"/>
    <x v="0"/>
    <x v="1"/>
  </r>
  <r>
    <s v="256906"/>
    <n v="1"/>
    <s v="น่าน"/>
    <s v="11175"/>
    <s v="รพ. นาน้อย"/>
    <s v="รพช."/>
    <n v="40"/>
    <s v="P50"/>
    <x v="34"/>
    <n v="18779547.140000001"/>
    <n v="18779547.140000001"/>
    <n v="9389773.5700000003"/>
    <n v="17214359.75"/>
    <n v="7824586.1799999997"/>
    <n v="83.330935742681604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น่าน"/>
    <s v="11174"/>
    <s v="รพ. บ้านหลวง"/>
    <s v="รพช."/>
    <n v="40"/>
    <s v="P50"/>
    <x v="34"/>
    <n v="8710707.0299999993"/>
    <n v="8710707.0299999993"/>
    <n v="4355353.5149999997"/>
    <n v="11778288.32"/>
    <n v="7422934.8049999997"/>
    <n v="170.43242940980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73"/>
    <s v="รพ. แม่จริม"/>
    <s v="รพช."/>
    <n v="40"/>
    <s v="P50"/>
    <x v="34"/>
    <n v="13620336.75"/>
    <n v="13620336.75"/>
    <n v="6810168.375"/>
    <n v="15047679.390000001"/>
    <n v="8237511.0149999997"/>
    <n v="120.958991928008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177"/>
    <s v="รพ. เวียงสา"/>
    <s v="รพช."/>
    <n v="40"/>
    <s v="P50"/>
    <x v="34"/>
    <n v="28699460.050000001"/>
    <n v="28699460.050000001"/>
    <n v="14349730.025"/>
    <n v="37773828.5"/>
    <n v="23424098.475000001"/>
    <n v="163.237206791978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79"/>
    <s v="รพ. เชียงกลาง"/>
    <s v="รพช."/>
    <n v="40"/>
    <s v="P50"/>
    <x v="34"/>
    <n v="18250542.68"/>
    <n v="18250542.68"/>
    <n v="9125271.3399999999"/>
    <n v="13441203.390000001"/>
    <n v="4315932.05"/>
    <n v="47.296479076533402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น่าน"/>
    <s v="11178"/>
    <s v="รพ. ทุ่งช้าง"/>
    <s v="รพช."/>
    <n v="40"/>
    <s v="P50"/>
    <x v="34"/>
    <n v="19748712.170000002"/>
    <n v="19748712.170000002"/>
    <n v="9874356.0850000009"/>
    <n v="11403553.939999999"/>
    <n v="1529197.855"/>
    <n v="15.486557724234601"/>
    <s v="OK"/>
    <s v="มี.ค."/>
    <s v="2569"/>
    <s v="มีนาคม"/>
    <s v="2569"/>
    <s v="5"/>
    <x v="4"/>
    <s v="3"/>
    <m/>
    <m/>
    <x v="0"/>
    <x v="3"/>
    <x v="0"/>
    <x v="1"/>
  </r>
  <r>
    <s v="256906"/>
    <n v="1"/>
    <s v="น่าน"/>
    <s v="11180"/>
    <s v="รพ. นาหมื่น"/>
    <s v="รพช."/>
    <n v="40"/>
    <s v="P50"/>
    <x v="34"/>
    <n v="8177151.9000000004"/>
    <n v="8177151.9000000004"/>
    <n v="4088575.95"/>
    <n v="15218536.91"/>
    <n v="11129960.960000001"/>
    <n v="272.220966324473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83"/>
    <s v="รพ. สองแคว"/>
    <s v="รพช."/>
    <n v="40"/>
    <s v="P50"/>
    <x v="34"/>
    <n v="18328429.940000001"/>
    <n v="18328429.940000001"/>
    <n v="9164214.9700000007"/>
    <n v="18660469.48"/>
    <n v="9496254.5099999998"/>
    <n v="103.6232185854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181"/>
    <s v="รพ. สันติสุข"/>
    <s v="รพช."/>
    <n v="40"/>
    <s v="P50"/>
    <x v="34"/>
    <n v="10853373.99"/>
    <n v="10853373.99"/>
    <n v="5426686.9950000001"/>
    <n v="14129375.91"/>
    <n v="8702688.9149999991"/>
    <n v="160.368359609066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น่าน"/>
    <s v="11182"/>
    <s v="รพ. บ่อเกลือ"/>
    <s v="รพช."/>
    <n v="40"/>
    <s v="P50"/>
    <x v="34"/>
    <n v="12336556.08"/>
    <n v="12336556.08"/>
    <n v="6168278.04"/>
    <n v="15426245.27"/>
    <n v="9257967.2300000004"/>
    <n v="150.089979244840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625"/>
    <s v="รพ. เฉลิมพระเกียรติ (น่าน)"/>
    <s v="รพช."/>
    <n v="41"/>
    <s v="P60"/>
    <x v="35"/>
    <n v="4415201.24"/>
    <n v="4415201.24"/>
    <n v="2207600.62"/>
    <n v="4270885.74"/>
    <n v="2063285.12"/>
    <n v="93.462789478651203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น่าน"/>
    <s v="11453"/>
    <s v="รพ. สมเด็จพระยุพราชปัว"/>
    <s v="รพช."/>
    <n v="41"/>
    <s v="P60"/>
    <x v="35"/>
    <n v="68068765.469999999"/>
    <n v="68068765.469999999"/>
    <n v="34034382.734999999"/>
    <n v="79049017.420000002"/>
    <n v="45014634.685000002"/>
    <n v="132.262233270086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น่าน"/>
    <s v="25017"/>
    <s v="รพ. ภูเพียง"/>
    <s v="รพช."/>
    <n v="41"/>
    <s v="P60"/>
    <x v="35"/>
    <n v="5494412.9199999999"/>
    <n v="5494412.9199999999"/>
    <n v="2747206.46"/>
    <n v="4657645.34"/>
    <n v="1910438.88"/>
    <n v="69.54114690018600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น่าน"/>
    <s v="10716"/>
    <s v="รพ. น่าน"/>
    <s v="รพท."/>
    <n v="41"/>
    <s v="P60"/>
    <x v="35"/>
    <n v="353878676.29000002"/>
    <n v="353878676.29000002"/>
    <n v="176939338.14500001"/>
    <n v="240036366.27000001"/>
    <n v="63097028.125"/>
    <n v="35.660260056637398"/>
    <s v="OK"/>
    <s v="มี.ค."/>
    <s v="2569"/>
    <s v="มีนาคม"/>
    <s v="2569"/>
    <s v="5"/>
    <x v="4"/>
    <s v="3"/>
    <m/>
    <m/>
    <x v="0"/>
    <x v="3"/>
    <x v="0"/>
    <x v="0"/>
  </r>
  <r>
    <s v="256906"/>
    <n v="1"/>
    <s v="น่าน"/>
    <s v="11176"/>
    <s v="รพ. ท่าวังผา"/>
    <s v="รพช."/>
    <n v="41"/>
    <s v="P60"/>
    <x v="35"/>
    <n v="11701837.720000001"/>
    <n v="11701837.720000001"/>
    <n v="5850918.8600000003"/>
    <n v="24978215.829999998"/>
    <n v="19127296.969999999"/>
    <n v="326.910993429841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177"/>
    <s v="รพ. เวียงสา"/>
    <s v="รพช."/>
    <n v="41"/>
    <s v="P60"/>
    <x v="35"/>
    <n v="22055717.960000001"/>
    <n v="22055717.960000001"/>
    <n v="11027858.98"/>
    <n v="53525844.409999996"/>
    <n v="42497985.43"/>
    <n v="385.36932243215898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75"/>
    <s v="รพ. นาน้อย"/>
    <s v="รพช."/>
    <n v="41"/>
    <s v="P60"/>
    <x v="35"/>
    <n v="13322305.85"/>
    <n v="13322305.85"/>
    <n v="6661152.9249999998"/>
    <n v="9159087.6400000006"/>
    <n v="2497934.7149999999"/>
    <n v="37.500035551278103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น่าน"/>
    <s v="11183"/>
    <s v="รพ. สองแคว"/>
    <s v="รพช."/>
    <n v="41"/>
    <s v="P60"/>
    <x v="35"/>
    <n v="10215883.73"/>
    <n v="10215883.73"/>
    <n v="5107941.8650000002"/>
    <n v="9684334.9399999995"/>
    <n v="4576393.0750000002"/>
    <n v="89.593679723682598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น่าน"/>
    <s v="11173"/>
    <s v="รพ. แม่จริม"/>
    <s v="รพช."/>
    <n v="41"/>
    <s v="P60"/>
    <x v="35"/>
    <n v="9197625.6999999993"/>
    <n v="9197625.6999999993"/>
    <n v="4598812.8499999996"/>
    <n v="10018749.310000001"/>
    <n v="5419936.46"/>
    <n v="117.855121240692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179"/>
    <s v="รพ. เชียงกลาง"/>
    <s v="รพช."/>
    <n v="41"/>
    <s v="P60"/>
    <x v="35"/>
    <n v="12683346.93"/>
    <n v="12683346.93"/>
    <n v="6341673.4649999999"/>
    <n v="13089854.84"/>
    <n v="6748181.375"/>
    <n v="106.410104718312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น่าน"/>
    <s v="11182"/>
    <s v="รพ. บ่อเกลือ"/>
    <s v="รพช."/>
    <n v="41"/>
    <s v="P60"/>
    <x v="35"/>
    <n v="10582983.93"/>
    <n v="10582983.93"/>
    <n v="5291491.9649999999"/>
    <n v="6888637.8200000003"/>
    <n v="1597145.855"/>
    <n v="30.183280359568698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น่าน"/>
    <s v="11178"/>
    <s v="รพ. ทุ่งช้าง"/>
    <s v="รพช."/>
    <n v="41"/>
    <s v="P60"/>
    <x v="35"/>
    <n v="10145367.640000001"/>
    <n v="10145367.640000001"/>
    <n v="5072683.82"/>
    <n v="6091289.3799999999"/>
    <n v="1018605.56"/>
    <n v="20.080209927217599"/>
    <s v="OK"/>
    <s v="มี.ค."/>
    <s v="2569"/>
    <s v="มีนาคม"/>
    <s v="2569"/>
    <s v="5"/>
    <x v="4"/>
    <s v="3"/>
    <m/>
    <m/>
    <x v="0"/>
    <x v="3"/>
    <x v="0"/>
    <x v="1"/>
  </r>
  <r>
    <s v="256906"/>
    <n v="1"/>
    <s v="น่าน"/>
    <s v="11180"/>
    <s v="รพ. นาหมื่น"/>
    <s v="รพช."/>
    <n v="41"/>
    <s v="P60"/>
    <x v="35"/>
    <n v="8357267.4299999997"/>
    <n v="8357267.4299999997"/>
    <n v="4178633.7149999999"/>
    <n v="8746171.1099999994"/>
    <n v="4567537.3949999996"/>
    <n v="109.30695788443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น่าน"/>
    <s v="11181"/>
    <s v="รพ. สันติสุข"/>
    <s v="รพช."/>
    <n v="41"/>
    <s v="P60"/>
    <x v="35"/>
    <n v="8361811.7000000002"/>
    <n v="8361811.7000000002"/>
    <n v="4180905.85"/>
    <n v="7570765.3700000001"/>
    <n v="3389859.52"/>
    <n v="81.079546912064501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น่าน"/>
    <s v="11174"/>
    <s v="รพ. บ้านหลวง"/>
    <s v="รพช."/>
    <n v="41"/>
    <s v="P60"/>
    <x v="35"/>
    <n v="8530335.1799999997"/>
    <n v="8530335.1799999997"/>
    <n v="4265167.59"/>
    <n v="8118375.79"/>
    <n v="3853208.2"/>
    <n v="90.341308253259001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น่าน"/>
    <s v="25017"/>
    <s v="รพ. ภูเพียง"/>
    <s v="รพช."/>
    <n v="42"/>
    <s v="P70"/>
    <x v="36"/>
    <m/>
    <n v="0"/>
    <n v="0"/>
    <n v="9550258.4900000002"/>
    <n v="9550258.4900000002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น่าน"/>
    <s v="11453"/>
    <s v="รพ. สมเด็จพระยุพราชปัว"/>
    <s v="รพช."/>
    <n v="42"/>
    <s v="P70"/>
    <x v="36"/>
    <m/>
    <n v="0"/>
    <n v="0"/>
    <n v="9234437.0800000206"/>
    <n v="9234437.0800000206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น่าน"/>
    <s v="11625"/>
    <s v="รพ. เฉลิมพระเกียรติ (น่าน)"/>
    <s v="รพช."/>
    <n v="42"/>
    <s v="P70"/>
    <x v="36"/>
    <m/>
    <n v="0"/>
    <n v="0"/>
    <n v="4614711.1100000003"/>
    <n v="4614711.1100000003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0716"/>
    <s v="รพ. น่าน"/>
    <s v="รพท."/>
    <n v="42"/>
    <s v="P70"/>
    <x v="36"/>
    <m/>
    <n v="0"/>
    <n v="0"/>
    <n v="39648527.650000103"/>
    <n v="39648527.649999999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5"/>
    <s v="รพ. นาน้อย"/>
    <s v="รพช."/>
    <n v="42"/>
    <s v="P70"/>
    <x v="36"/>
    <m/>
    <n v="0"/>
    <n v="0"/>
    <n v="8055272.1100000003"/>
    <n v="8055272.1100000003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73"/>
    <s v="รพ. แม่จริม"/>
    <s v="รพช."/>
    <n v="42"/>
    <s v="P70"/>
    <x v="36"/>
    <m/>
    <n v="0"/>
    <n v="0"/>
    <n v="5028930.08"/>
    <n v="5028930.08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76"/>
    <s v="รพ. ท่าวังผา"/>
    <s v="รพช."/>
    <n v="42"/>
    <s v="P70"/>
    <x v="36"/>
    <m/>
    <n v="0"/>
    <n v="0"/>
    <n v="-2403406.89"/>
    <n v="-2403406.89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80"/>
    <s v="รพ. นาหมื่น"/>
    <s v="รพช."/>
    <n v="42"/>
    <s v="P70"/>
    <x v="36"/>
    <m/>
    <n v="0"/>
    <n v="0"/>
    <n v="6472365.7999999998"/>
    <n v="6472365.7999999998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9"/>
    <s v="รพ. เชียงกลาง"/>
    <s v="รพช."/>
    <n v="42"/>
    <s v="P70"/>
    <x v="36"/>
    <m/>
    <n v="0"/>
    <n v="0"/>
    <n v="351348.549999999"/>
    <n v="351348.549999999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83"/>
    <s v="รพ. สองแคว"/>
    <s v="รพช."/>
    <n v="42"/>
    <s v="P70"/>
    <x v="36"/>
    <m/>
    <n v="0"/>
    <n v="0"/>
    <n v="8976134.5399999991"/>
    <n v="8976134.539999999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81"/>
    <s v="รพ. สันติสุข"/>
    <s v="รพช."/>
    <n v="42"/>
    <s v="P70"/>
    <x v="36"/>
    <m/>
    <n v="0"/>
    <n v="0"/>
    <n v="6558610.54"/>
    <n v="6558610.54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น่าน"/>
    <s v="11182"/>
    <s v="รพ. บ่อเกลือ"/>
    <s v="รพช."/>
    <n v="42"/>
    <s v="P70"/>
    <x v="36"/>
    <m/>
    <n v="0"/>
    <n v="0"/>
    <n v="8537607.4499999993"/>
    <n v="8537607.4499999993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น่าน"/>
    <s v="11178"/>
    <s v="รพ. ทุ่งช้าง"/>
    <s v="รพช."/>
    <n v="42"/>
    <s v="P70"/>
    <x v="36"/>
    <m/>
    <n v="0"/>
    <n v="0"/>
    <n v="5312264.5599999996"/>
    <n v="5312264.5599999996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7"/>
    <s v="รพ. เวียงสา"/>
    <s v="รพช."/>
    <n v="42"/>
    <s v="P70"/>
    <x v="36"/>
    <m/>
    <n v="0"/>
    <n v="0"/>
    <n v="-15752015.91"/>
    <n v="-15752015.9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น่าน"/>
    <s v="11174"/>
    <s v="รพ. บ้านหลวง"/>
    <s v="รพช."/>
    <n v="42"/>
    <s v="P70"/>
    <x v="36"/>
    <m/>
    <n v="0"/>
    <n v="0"/>
    <n v="3659912.53"/>
    <n v="3659912.53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พะเยา"/>
    <s v="40744"/>
    <s v="รพ. ภูซาง"/>
    <s v="รพช."/>
    <n v="4"/>
    <s v="P04"/>
    <x v="0"/>
    <n v="27728057.84"/>
    <n v="38961700.579999998"/>
    <n v="19480850.289999999"/>
    <n v="39668703.829999998"/>
    <n v="20187853.539999999"/>
    <n v="103.62922172017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7"/>
  </r>
  <r>
    <s v="256906"/>
    <n v="1"/>
    <s v="พะเยา"/>
    <s v="40745"/>
    <s v="รพ. ภูกามยาว"/>
    <s v="รพช."/>
    <n v="4"/>
    <s v="P04"/>
    <x v="0"/>
    <n v="14817299.66"/>
    <n v="20983300"/>
    <n v="10491650"/>
    <n v="20084807.93"/>
    <n v="9593157.9299999997"/>
    <n v="91.4361223449124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พะเยา"/>
    <s v="10717"/>
    <s v="รพ. พะเยา"/>
    <s v="รพท."/>
    <n v="4"/>
    <s v="P04"/>
    <x v="0"/>
    <n v="338836287.73000002"/>
    <n v="280026836.68000001"/>
    <n v="140013418.34"/>
    <n v="211593618.539"/>
    <n v="71580200.199000001"/>
    <n v="51.1238144512542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พะเยา"/>
    <s v="10718"/>
    <s v="รพ. เชียงคำ"/>
    <s v="รพท."/>
    <n v="4"/>
    <s v="P04"/>
    <x v="0"/>
    <n v="238919334.87"/>
    <n v="220000000"/>
    <n v="110000000"/>
    <n v="179195967.96000001"/>
    <n v="69195967.959999993"/>
    <n v="62.905425418181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พะเยา"/>
    <s v="11184"/>
    <s v="รพ. จุน"/>
    <s v="รพช."/>
    <n v="4"/>
    <s v="P04"/>
    <x v="0"/>
    <n v="62338585.409999996"/>
    <n v="69486577.489999995"/>
    <n v="34743288.744999997"/>
    <n v="42831808.909999996"/>
    <n v="8088520.165"/>
    <n v="23.280813236668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พะเยา"/>
    <s v="11185"/>
    <s v="รพ. เชียงม่วน"/>
    <s v="รพช."/>
    <n v="4"/>
    <s v="P04"/>
    <x v="0"/>
    <n v="27701968.989999998"/>
    <n v="22709250.859999999"/>
    <n v="11354625.43"/>
    <n v="24254970.129999999"/>
    <n v="12900344.699999999"/>
    <n v="113.6131242684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7"/>
  </r>
  <r>
    <s v="256906"/>
    <n v="1"/>
    <s v="พะเยา"/>
    <s v="11186"/>
    <s v="รพ. ดอกคำใต้"/>
    <s v="รพช."/>
    <n v="4"/>
    <s v="P04"/>
    <x v="0"/>
    <n v="82432837.719999999"/>
    <n v="96622389.060000002"/>
    <n v="48311194.530000001"/>
    <n v="52848169.619999997"/>
    <n v="4536975.09"/>
    <n v="9.39114657407747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พะเยา"/>
    <s v="11187"/>
    <s v="รพ. ปง"/>
    <s v="รพช."/>
    <n v="4"/>
    <s v="P04"/>
    <x v="0"/>
    <n v="75862940.219999999"/>
    <n v="87290869"/>
    <n v="43645434.5"/>
    <n v="59349443.609999999"/>
    <n v="15704009.109999999"/>
    <n v="35.980874723563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พะเยา"/>
    <s v="11188"/>
    <s v="รพ. แม่ใจ"/>
    <s v="รพช."/>
    <n v="4"/>
    <s v="P04"/>
    <x v="0"/>
    <n v="37680863.710000001"/>
    <n v="45165372.579999998"/>
    <n v="22582686.289999999"/>
    <n v="29996938.66"/>
    <n v="7414252.3700000001"/>
    <n v="32.831578470286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พะเยา"/>
    <s v="40745"/>
    <s v="รพ. ภูกามยาว"/>
    <s v="รพช."/>
    <n v="5"/>
    <s v="P05"/>
    <x v="1"/>
    <n v="133963.63"/>
    <n v="200000"/>
    <n v="100000"/>
    <n v="141950"/>
    <n v="41950"/>
    <n v="41.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พะเยา"/>
    <s v="40744"/>
    <s v="รพ. ภูซาง"/>
    <s v="รพช."/>
    <n v="5"/>
    <s v="P05"/>
    <x v="1"/>
    <n v="214581.81"/>
    <n v="240000"/>
    <n v="120000"/>
    <n v="85400"/>
    <n v="-34600"/>
    <n v="-28.833333333333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พะเยา"/>
    <s v="10717"/>
    <s v="รพ. พะเยา"/>
    <s v="รพท."/>
    <n v="5"/>
    <s v="P05"/>
    <x v="1"/>
    <n v="1377600"/>
    <n v="1750000"/>
    <n v="875000"/>
    <n v="1251551"/>
    <n v="376551"/>
    <n v="43.0343999999999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พะเยา"/>
    <s v="10718"/>
    <s v="รพ. เชียงคำ"/>
    <s v="รพท."/>
    <n v="5"/>
    <s v="P05"/>
    <x v="1"/>
    <n v="486272.72"/>
    <n v="820850"/>
    <n v="410425"/>
    <n v="634250"/>
    <n v="223825"/>
    <n v="54.534933300846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พะเยา"/>
    <s v="11188"/>
    <s v="รพ. แม่ใจ"/>
    <s v="รพช."/>
    <n v="5"/>
    <s v="P05"/>
    <x v="1"/>
    <n v="110563.63"/>
    <n v="150000"/>
    <n v="75000"/>
    <n v="57850"/>
    <n v="-17150"/>
    <n v="-22.866666666666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1185"/>
    <s v="รพ. เชียงม่วน"/>
    <s v="รพช."/>
    <n v="5"/>
    <s v="P05"/>
    <x v="1"/>
    <n v="191563.63"/>
    <n v="108750"/>
    <n v="54375"/>
    <n v="47600"/>
    <n v="-6775"/>
    <n v="-12.459770114942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พะเยา"/>
    <s v="11187"/>
    <s v="รพ. ปง"/>
    <s v="รพช."/>
    <n v="5"/>
    <s v="P05"/>
    <x v="1"/>
    <n v="139854.54"/>
    <n v="130000"/>
    <n v="65000"/>
    <n v="78700"/>
    <n v="13700"/>
    <n v="21.076923076923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พะเยา"/>
    <s v="11186"/>
    <s v="รพ. ดอกคำใต้"/>
    <s v="รพช."/>
    <n v="5"/>
    <s v="P05"/>
    <x v="1"/>
    <n v="66272.72"/>
    <n v="230000"/>
    <n v="115000"/>
    <n v="126150"/>
    <n v="11150"/>
    <n v="9.69565217391303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4"/>
    <s v="รพ. จุน"/>
    <s v="รพช."/>
    <n v="5"/>
    <s v="P05"/>
    <x v="1"/>
    <n v="166800"/>
    <n v="150000"/>
    <n v="75000"/>
    <n v="109300"/>
    <n v="34300"/>
    <n v="45.733333333333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พะเยา"/>
    <s v="40745"/>
    <s v="รพ. ภูกามยาว"/>
    <s v="รพช."/>
    <n v="6"/>
    <s v="P06"/>
    <x v="2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พะเยา"/>
    <s v="40744"/>
    <s v="รพ. ภูซาง"/>
    <s v="รพช."/>
    <n v="6"/>
    <s v="P06"/>
    <x v="2"/>
    <n v="0"/>
    <n v="5000"/>
    <n v="2500"/>
    <n v="2964.75"/>
    <n v="464.75"/>
    <n v="18.5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พะเยา"/>
    <s v="10717"/>
    <s v="รพ. พะเยา"/>
    <s v="รพท."/>
    <n v="6"/>
    <s v="P06"/>
    <x v="2"/>
    <n v="4092074.38"/>
    <n v="5237263.83"/>
    <n v="2618631.915"/>
    <n v="1894365.99"/>
    <n v="-724265.92500000005"/>
    <n v="-27.658179862976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พะเยา"/>
    <s v="10718"/>
    <s v="รพ. เชียงคำ"/>
    <s v="รพท."/>
    <n v="6"/>
    <s v="P06"/>
    <x v="2"/>
    <n v="655916.06999999995"/>
    <n v="1200000"/>
    <n v="600000"/>
    <n v="564495.64"/>
    <n v="-35504.36"/>
    <n v="-5.91739333333333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1188"/>
    <s v="รพ. แม่ใจ"/>
    <s v="รพช."/>
    <n v="6"/>
    <s v="P06"/>
    <x v="2"/>
    <n v="23874.54"/>
    <n v="17000"/>
    <n v="8500"/>
    <n v="18438"/>
    <n v="9938"/>
    <n v="116.9176470588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พะเยา"/>
    <s v="11186"/>
    <s v="รพ. ดอกคำใต้"/>
    <s v="รพช."/>
    <n v="6"/>
    <s v="P06"/>
    <x v="2"/>
    <n v="112995"/>
    <n v="35600"/>
    <n v="17800"/>
    <n v="57878.5"/>
    <n v="40078.5"/>
    <n v="225.16011235955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พะเยา"/>
    <s v="11187"/>
    <s v="รพ. ปง"/>
    <s v="รพช."/>
    <n v="6"/>
    <s v="P06"/>
    <x v="2"/>
    <n v="0"/>
    <n v="15000"/>
    <n v="7500"/>
    <n v="35226"/>
    <n v="27726"/>
    <n v="369.6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พะเยา"/>
    <s v="11184"/>
    <s v="รพ. จุน"/>
    <s v="รพช."/>
    <n v="6"/>
    <s v="P06"/>
    <x v="2"/>
    <n v="7687.63"/>
    <n v="60000"/>
    <n v="30000"/>
    <n v="45819"/>
    <n v="15819"/>
    <n v="52.7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พะเยา"/>
    <s v="11185"/>
    <s v="รพ. เชียงม่วน"/>
    <s v="รพช."/>
    <n v="6"/>
    <s v="P06"/>
    <x v="2"/>
    <n v="31599.07"/>
    <n v="12000"/>
    <n v="6000"/>
    <n v="24102"/>
    <n v="18102"/>
    <n v="301.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พะเยา"/>
    <s v="40745"/>
    <s v="รพ. ภูกามยาว"/>
    <s v="รพช."/>
    <n v="7"/>
    <s v="P61"/>
    <x v="3"/>
    <n v="549016.09"/>
    <n v="920000"/>
    <n v="460000"/>
    <n v="372675.68"/>
    <n v="-87324.32"/>
    <n v="-18.983547826087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พะเยา"/>
    <s v="40744"/>
    <s v="รพ. ภูซาง"/>
    <s v="รพช."/>
    <n v="7"/>
    <s v="P61"/>
    <x v="3"/>
    <n v="352955.54"/>
    <n v="527000"/>
    <n v="263500"/>
    <n v="339021.93"/>
    <n v="75521.929999999993"/>
    <n v="28.661074003795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พะเยา"/>
    <s v="10718"/>
    <s v="รพ. เชียงคำ"/>
    <s v="รพท."/>
    <n v="7"/>
    <s v="P61"/>
    <x v="3"/>
    <n v="21336021.690000001"/>
    <n v="25000000"/>
    <n v="12500000"/>
    <n v="12774007.640000001"/>
    <n v="274007.64"/>
    <n v="2.1920611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0717"/>
    <s v="รพ. พะเยา"/>
    <s v="รพท."/>
    <n v="7"/>
    <s v="P61"/>
    <x v="3"/>
    <n v="28014187.73"/>
    <n v="28743474.989999998"/>
    <n v="14371737.494999999"/>
    <n v="13578468.25"/>
    <n v="-793269.245"/>
    <n v="-5.51964746973692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พะเยา"/>
    <s v="11187"/>
    <s v="รพ. ปง"/>
    <s v="รพช."/>
    <n v="7"/>
    <s v="P61"/>
    <x v="3"/>
    <n v="1588440.13"/>
    <n v="2120000"/>
    <n v="1060000"/>
    <n v="1045726.79"/>
    <n v="-14273.21"/>
    <n v="-1.346529245283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1184"/>
    <s v="รพ. จุน"/>
    <s v="รพช."/>
    <n v="7"/>
    <s v="P61"/>
    <x v="3"/>
    <n v="1077755.9099999999"/>
    <n v="1566500"/>
    <n v="783250"/>
    <n v="667131.28"/>
    <n v="-116118.72"/>
    <n v="-14.8252435365464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พะเยา"/>
    <s v="11186"/>
    <s v="รพ. ดอกคำใต้"/>
    <s v="รพช."/>
    <n v="7"/>
    <s v="P61"/>
    <x v="3"/>
    <n v="1879012.14"/>
    <n v="1850000"/>
    <n v="925000"/>
    <n v="945260.43"/>
    <n v="20260.43"/>
    <n v="2.1903167567567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พะเยา"/>
    <s v="11188"/>
    <s v="รพ. แม่ใจ"/>
    <s v="รพช."/>
    <n v="7"/>
    <s v="P61"/>
    <x v="3"/>
    <n v="1749721.33"/>
    <n v="1964564.9"/>
    <n v="982282.45"/>
    <n v="916553.78"/>
    <n v="-65728.67"/>
    <n v="-6.6914226147479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1185"/>
    <s v="รพ. เชียงม่วน"/>
    <s v="รพช."/>
    <n v="7"/>
    <s v="P61"/>
    <x v="3"/>
    <n v="1376386.49"/>
    <n v="1320132.48"/>
    <n v="660066.24"/>
    <n v="721948.8"/>
    <n v="61882.559999999998"/>
    <n v="9.3752045249276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พะเยา"/>
    <s v="40745"/>
    <s v="รพ. ภูกามยาว"/>
    <s v="รพช."/>
    <n v="8"/>
    <s v="P07"/>
    <x v="4"/>
    <n v="2680862.1800000002"/>
    <n v="4600000"/>
    <n v="2300000"/>
    <n v="2601368.5"/>
    <n v="301368.5"/>
    <n v="13.10297826086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พะเยา"/>
    <s v="40744"/>
    <s v="รพ. ภูซาง"/>
    <s v="รพช."/>
    <n v="8"/>
    <s v="P07"/>
    <x v="4"/>
    <n v="2132677.9"/>
    <n v="4390000"/>
    <n v="2195000"/>
    <n v="3491702.07"/>
    <n v="1296702.07"/>
    <n v="59.075265148063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พะเยา"/>
    <s v="10717"/>
    <s v="รพ. พะเยา"/>
    <s v="รพท."/>
    <n v="8"/>
    <s v="P07"/>
    <x v="4"/>
    <n v="201554913.87"/>
    <n v="205933262.34"/>
    <n v="102966631.17"/>
    <n v="99268344.810000002"/>
    <n v="-3698286.36"/>
    <n v="-3.59173289246888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พะเยา"/>
    <s v="10718"/>
    <s v="รพ. เชียงคำ"/>
    <s v="รพท."/>
    <n v="8"/>
    <s v="P07"/>
    <x v="4"/>
    <n v="130163671.17"/>
    <n v="150000000"/>
    <n v="75000000"/>
    <n v="72326369.959999993"/>
    <n v="-2673630.04"/>
    <n v="-3.5648400533333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1185"/>
    <s v="รพ. เชียงม่วน"/>
    <s v="รพช."/>
    <n v="8"/>
    <s v="P07"/>
    <x v="4"/>
    <n v="9438769.2300000004"/>
    <n v="9618000"/>
    <n v="4809000"/>
    <n v="4830148.87"/>
    <n v="21148.87"/>
    <n v="0.439776876689540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พะเยา"/>
    <s v="11188"/>
    <s v="รพ. แม่ใจ"/>
    <s v="รพช."/>
    <n v="8"/>
    <s v="P07"/>
    <x v="4"/>
    <n v="10783444.24"/>
    <n v="13126947.51"/>
    <n v="6563473.7549999999"/>
    <n v="6217102.6799999997"/>
    <n v="-346371.07500000001"/>
    <n v="-5.27725238081644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1184"/>
    <s v="รพ. จุน"/>
    <s v="รพช."/>
    <n v="8"/>
    <s v="P07"/>
    <x v="4"/>
    <n v="8693055.5299999993"/>
    <n v="9790000"/>
    <n v="4895000"/>
    <n v="5632855.0800000001"/>
    <n v="737855.08"/>
    <n v="15.073648212461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6"/>
    <s v="รพ. ดอกคำใต้"/>
    <s v="รพช."/>
    <n v="8"/>
    <s v="P07"/>
    <x v="4"/>
    <n v="12659443.140000001"/>
    <n v="22695000"/>
    <n v="11347500"/>
    <n v="6165109.4100000001"/>
    <n v="-5182390.59"/>
    <n v="-45.669888433575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พะเยา"/>
    <s v="11187"/>
    <s v="รพ. ปง"/>
    <s v="รพช."/>
    <n v="8"/>
    <s v="P07"/>
    <x v="4"/>
    <n v="8900708.0600000005"/>
    <n v="10680800"/>
    <n v="5340400"/>
    <n v="5650486.9900000002"/>
    <n v="310086.99"/>
    <n v="5.8064375327690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พะเยา"/>
    <s v="40745"/>
    <s v="รพ. ภูกามยาว"/>
    <s v="รพช."/>
    <n v="9"/>
    <s v="P08"/>
    <x v="5"/>
    <n v="666500.76"/>
    <n v="915000"/>
    <n v="457500"/>
    <n v="431854.59"/>
    <n v="-25645.41"/>
    <n v="-5.60555409836065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พะเยา"/>
    <s v="40744"/>
    <s v="รพ. ภูซาง"/>
    <s v="รพช."/>
    <n v="9"/>
    <s v="P08"/>
    <x v="5"/>
    <n v="433943.37"/>
    <n v="553400"/>
    <n v="276700"/>
    <n v="157085.4"/>
    <n v="-119614.6"/>
    <n v="-43.2289844597035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พะเยา"/>
    <s v="10718"/>
    <s v="รพ. เชียงคำ"/>
    <s v="รพท."/>
    <n v="9"/>
    <s v="P08"/>
    <x v="5"/>
    <n v="34885183.380000003"/>
    <n v="32225757.710000001"/>
    <n v="16112878.855"/>
    <n v="15399547.32"/>
    <n v="-713331.53500000003"/>
    <n v="-4.42708929558324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0717"/>
    <s v="รพ. พะเยา"/>
    <s v="รพท."/>
    <n v="9"/>
    <s v="P08"/>
    <x v="5"/>
    <n v="57716256.130000003"/>
    <n v="66489503.090000004"/>
    <n v="33244751.545000002"/>
    <n v="50231502.862999998"/>
    <n v="16986751.318"/>
    <n v="51.0960393101653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พะเยา"/>
    <s v="11187"/>
    <s v="รพ. ปง"/>
    <s v="รพช."/>
    <n v="9"/>
    <s v="P08"/>
    <x v="5"/>
    <n v="1146731"/>
    <n v="1510000"/>
    <n v="755000"/>
    <n v="533480.89"/>
    <n v="-221519.11"/>
    <n v="-29.340279470198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พะเยา"/>
    <s v="11186"/>
    <s v="รพ. ดอกคำใต้"/>
    <s v="รพช."/>
    <n v="9"/>
    <s v="P08"/>
    <x v="5"/>
    <n v="2778987.6"/>
    <n v="1992500"/>
    <n v="996250"/>
    <n v="1238858.8799999999"/>
    <n v="242608.88"/>
    <n v="24.35220878293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4"/>
    <s v="รพ. จุน"/>
    <s v="รพช."/>
    <n v="9"/>
    <s v="P08"/>
    <x v="5"/>
    <n v="829623.09"/>
    <n v="1008000"/>
    <n v="504000"/>
    <n v="286702"/>
    <n v="-217298"/>
    <n v="-43.1146825396824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พะเยา"/>
    <s v="11188"/>
    <s v="รพ. แม่ใจ"/>
    <s v="รพช."/>
    <n v="9"/>
    <s v="P08"/>
    <x v="5"/>
    <n v="1660192.04"/>
    <n v="1505313.77"/>
    <n v="752656.88500000001"/>
    <n v="858855.18"/>
    <n v="106198.295"/>
    <n v="14.109788552588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พะเยา"/>
    <s v="11185"/>
    <s v="รพ. เชียงม่วน"/>
    <s v="รพช."/>
    <n v="9"/>
    <s v="P08"/>
    <x v="5"/>
    <n v="986943.09"/>
    <n v="1167000"/>
    <n v="583500"/>
    <n v="598812.04"/>
    <n v="15312.04"/>
    <n v="2.6241713796058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พะเยา"/>
    <s v="40745"/>
    <s v="รพ. ภูกามยาว"/>
    <s v="รพช."/>
    <n v="10"/>
    <s v="P09"/>
    <x v="6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พะเยา"/>
    <s v="40744"/>
    <s v="รพ. ภูซาง"/>
    <s v="รพช."/>
    <n v="10"/>
    <s v="P09"/>
    <x v="6"/>
    <n v="6783.27"/>
    <n v="6000"/>
    <n v="3000"/>
    <n v="6499"/>
    <n v="3499"/>
    <n v="116.63333333333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พะเยา"/>
    <s v="10718"/>
    <s v="รพ. เชียงคำ"/>
    <s v="รพท."/>
    <n v="10"/>
    <s v="P09"/>
    <x v="6"/>
    <n v="295456.71999999997"/>
    <n v="332217.96000000002"/>
    <n v="166108.98000000001"/>
    <n v="66365.61"/>
    <n v="-99743.37"/>
    <n v="-60.0469462879129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พะเยา"/>
    <s v="10717"/>
    <s v="รพ. พะเยา"/>
    <s v="รพท."/>
    <n v="10"/>
    <s v="P09"/>
    <x v="6"/>
    <n v="547903.68000000005"/>
    <n v="1059297.3500000001"/>
    <n v="529648.67500000005"/>
    <n v="261488.28"/>
    <n v="-268160.39500000002"/>
    <n v="-50.629862332800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พะเยา"/>
    <s v="11185"/>
    <s v="รพ. เชียงม่วน"/>
    <s v="รพช."/>
    <n v="10"/>
    <s v="P09"/>
    <x v="6"/>
    <n v="3370.36"/>
    <n v="50000"/>
    <n v="25000"/>
    <n v="25028.26"/>
    <n v="28.26"/>
    <n v="0.113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พะเยา"/>
    <s v="11186"/>
    <s v="รพ. ดอกคำใต้"/>
    <s v="รพช."/>
    <n v="10"/>
    <s v="P09"/>
    <x v="6"/>
    <n v="98775.06"/>
    <n v="203100"/>
    <n v="101550"/>
    <n v="116178.82"/>
    <n v="14628.82"/>
    <n v="14.405534219596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4"/>
    <s v="รพ. จุน"/>
    <s v="รพช."/>
    <n v="10"/>
    <s v="P09"/>
    <x v="6"/>
    <n v="48092.41"/>
    <n v="78000"/>
    <n v="39000"/>
    <n v="-2923.23"/>
    <n v="-41923.230000000003"/>
    <n v="-107.49546153846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8"/>
  </r>
  <r>
    <s v="256906"/>
    <n v="1"/>
    <s v="พะเยา"/>
    <s v="11187"/>
    <s v="รพ. ปง"/>
    <s v="รพช."/>
    <n v="10"/>
    <s v="P09"/>
    <x v="6"/>
    <n v="62757.34"/>
    <n v="77000"/>
    <n v="38500"/>
    <n v="53276"/>
    <n v="14776"/>
    <n v="38.379220779220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พะเยา"/>
    <s v="11188"/>
    <s v="รพ. แม่ใจ"/>
    <s v="รพช."/>
    <n v="10"/>
    <s v="P09"/>
    <x v="6"/>
    <n v="10909.09"/>
    <n v="20000"/>
    <n v="10000"/>
    <n v="20502"/>
    <n v="10502"/>
    <n v="105.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พะเยา"/>
    <s v="40745"/>
    <s v="รพ. ภูกามยาว"/>
    <s v="รพช."/>
    <n v="11"/>
    <s v="P10"/>
    <x v="7"/>
    <n v="788507.69"/>
    <n v="1191130.78"/>
    <n v="595565.39"/>
    <n v="472801.81"/>
    <n v="-122763.58"/>
    <n v="-20.612947303737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พะเยา"/>
    <s v="40744"/>
    <s v="รพ. ภูซาง"/>
    <s v="รพช."/>
    <n v="11"/>
    <s v="P10"/>
    <x v="7"/>
    <n v="2150680"/>
    <n v="3629900"/>
    <n v="1814950"/>
    <n v="1423595.9"/>
    <n v="-391354.1"/>
    <n v="-21.562803383013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พะเยา"/>
    <s v="10718"/>
    <s v="รพ. เชียงคำ"/>
    <s v="รพท."/>
    <n v="11"/>
    <s v="P10"/>
    <x v="7"/>
    <n v="82831446.530000001"/>
    <n v="84715933.739999995"/>
    <n v="42357966.869999997"/>
    <n v="39941306.969999999"/>
    <n v="-2416659.9"/>
    <n v="-5.70532553513941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0717"/>
    <s v="รพ. พะเยา"/>
    <s v="รพท."/>
    <n v="11"/>
    <s v="P10"/>
    <x v="7"/>
    <n v="78749102.689999998"/>
    <n v="85463240.989999995"/>
    <n v="42731620.494999997"/>
    <n v="43008587.979999997"/>
    <n v="276967.48499999999"/>
    <n v="0.648155819488306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พะเยา"/>
    <s v="11185"/>
    <s v="รพ. เชียงม่วน"/>
    <s v="รพช."/>
    <n v="11"/>
    <s v="P10"/>
    <x v="7"/>
    <n v="3796003.71"/>
    <n v="3796300.07"/>
    <n v="1898150.0349999999"/>
    <n v="1608833.53"/>
    <n v="-289316.505"/>
    <n v="-15.242025112098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พะเยา"/>
    <s v="11184"/>
    <s v="รพ. จุน"/>
    <s v="รพช."/>
    <n v="11"/>
    <s v="P10"/>
    <x v="7"/>
    <n v="8181037.8399999999"/>
    <n v="3573000"/>
    <n v="1786500"/>
    <n v="2144570.52"/>
    <n v="358070.52"/>
    <n v="20.043130142737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8"/>
    <s v="รพ. แม่ใจ"/>
    <s v="รพช."/>
    <n v="11"/>
    <s v="P10"/>
    <x v="7"/>
    <n v="9408553.4600000009"/>
    <n v="10845500"/>
    <n v="5422750"/>
    <n v="5674353.2599999998"/>
    <n v="251603.26"/>
    <n v="4.63977244018256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1186"/>
    <s v="รพ. ดอกคำใต้"/>
    <s v="รพช."/>
    <n v="11"/>
    <s v="P10"/>
    <x v="7"/>
    <n v="4498521.1399999997"/>
    <n v="5963000"/>
    <n v="2981500"/>
    <n v="2560249.29"/>
    <n v="-421250.71"/>
    <n v="-14.128818044608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พะเยา"/>
    <s v="11187"/>
    <s v="รพ. ปง"/>
    <s v="รพช."/>
    <n v="11"/>
    <s v="P10"/>
    <x v="7"/>
    <n v="4135179.2"/>
    <n v="4800000"/>
    <n v="2400000"/>
    <n v="2587665.1"/>
    <n v="187665.1"/>
    <n v="7.8193791666666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พะเยา"/>
    <s v="40745"/>
    <s v="รพ. ภูกามยาว"/>
    <s v="รพช."/>
    <n v="12"/>
    <s v="P11"/>
    <x v="8"/>
    <n v="11782630.02"/>
    <n v="14771040.619999999"/>
    <n v="7385520.3099999996"/>
    <n v="8161957.0999999996"/>
    <n v="776436.79"/>
    <n v="10.512959919001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พะเยา"/>
    <s v="40744"/>
    <s v="รพ. ภูซาง"/>
    <s v="รพช."/>
    <n v="12"/>
    <s v="P11"/>
    <x v="8"/>
    <n v="13775235.07"/>
    <n v="16619129.050000001"/>
    <n v="8309564.5250000004"/>
    <n v="8836182.8300000001"/>
    <n v="526618.30500000005"/>
    <n v="6.33749582683455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พะเยา"/>
    <s v="10718"/>
    <s v="รพ. เชียงคำ"/>
    <s v="รพท."/>
    <n v="12"/>
    <s v="P11"/>
    <x v="8"/>
    <n v="227794756.49000001"/>
    <n v="222718790.56999999"/>
    <n v="111359395.285"/>
    <n v="109508150.34999999"/>
    <n v="-1851244.9350000001"/>
    <n v="-1.6624057002663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0717"/>
    <s v="รพ. พะเยา"/>
    <s v="รพท."/>
    <n v="12"/>
    <s v="P11"/>
    <x v="8"/>
    <n v="363294301.51999998"/>
    <n v="357655668.14999998"/>
    <n v="178827834.07499999"/>
    <n v="175199967.38"/>
    <n v="-3627866.6949999998"/>
    <n v="-2.02869240896720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พะเยา"/>
    <s v="11188"/>
    <s v="รพ. แม่ใจ"/>
    <s v="รพช."/>
    <n v="12"/>
    <s v="P11"/>
    <x v="8"/>
    <n v="41091547.649999999"/>
    <n v="44863379.719999999"/>
    <n v="22431689.859999999"/>
    <n v="22618168.390000001"/>
    <n v="186478.53"/>
    <n v="0.831317351317908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1187"/>
    <s v="รพ. ปง"/>
    <s v="รพช."/>
    <n v="12"/>
    <s v="P11"/>
    <x v="8"/>
    <n v="55693882.159999996"/>
    <n v="60918784"/>
    <n v="30459392"/>
    <n v="30431475.5"/>
    <n v="-27916.5"/>
    <n v="-9.1651533950513495E-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พะเยา"/>
    <s v="11185"/>
    <s v="รพ. เชียงม่วน"/>
    <s v="รพช."/>
    <n v="12"/>
    <s v="P11"/>
    <x v="8"/>
    <n v="38196617.689999998"/>
    <n v="41906921.920000002"/>
    <n v="20953460.960000001"/>
    <n v="20660913.739999998"/>
    <n v="-292547.21999999997"/>
    <n v="-1.3961761284136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พะเยา"/>
    <s v="11184"/>
    <s v="รพ. จุน"/>
    <s v="รพช."/>
    <n v="12"/>
    <s v="P11"/>
    <x v="8"/>
    <n v="59378813.609999999"/>
    <n v="9547500"/>
    <n v="4773750"/>
    <n v="31339562.960000001"/>
    <n v="26565812.960000001"/>
    <n v="556.49778392249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พะเยา"/>
    <s v="11186"/>
    <s v="รพ. ดอกคำใต้"/>
    <s v="รพช."/>
    <n v="12"/>
    <s v="P11"/>
    <x v="8"/>
    <n v="72851144.760000005"/>
    <n v="76278800"/>
    <n v="38139400"/>
    <n v="38740056.240000002"/>
    <n v="600656.24"/>
    <n v="1.574896930733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พะเยา"/>
    <s v="40745"/>
    <s v="รพ. ภูกามยาว"/>
    <s v="รพช."/>
    <n v="13"/>
    <s v="P12"/>
    <x v="9"/>
    <n v="4157532.02"/>
    <n v="3188497.85"/>
    <n v="1594248.925"/>
    <n v="1134968.57"/>
    <n v="-459280.35499999998"/>
    <n v="-28.808572350142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พะเยา"/>
    <s v="40744"/>
    <s v="รพ. ภูซาง"/>
    <s v="รพช."/>
    <n v="13"/>
    <s v="P12"/>
    <x v="9"/>
    <n v="8809784.25"/>
    <n v="6012347.6500000004"/>
    <n v="3006173.8250000002"/>
    <n v="1865100.19"/>
    <n v="-1141073.635"/>
    <n v="-37.9576731561755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พะเยา"/>
    <s v="10718"/>
    <s v="รพ. เชียงคำ"/>
    <s v="รพท."/>
    <n v="13"/>
    <s v="P12"/>
    <x v="9"/>
    <n v="16929761.809999999"/>
    <n v="36686258.799999997"/>
    <n v="18343129.399999999"/>
    <n v="17419085.5"/>
    <n v="-924043.9"/>
    <n v="-5.03754773708350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0717"/>
    <s v="รพ. พะเยา"/>
    <s v="รพท."/>
    <n v="13"/>
    <s v="P12"/>
    <x v="9"/>
    <n v="50785454.090000004"/>
    <n v="79201596.689999998"/>
    <n v="39600798.344999999"/>
    <n v="42200815.340000004"/>
    <n v="2600016.9950000001"/>
    <n v="6.5655671189979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พะเยา"/>
    <s v="11188"/>
    <s v="รพ. แม่ใจ"/>
    <s v="รพช."/>
    <n v="13"/>
    <s v="P12"/>
    <x v="9"/>
    <n v="5295549.8499999996"/>
    <n v="6782021.6600000001"/>
    <n v="3391010.83"/>
    <n v="2916819.83"/>
    <n v="-474191"/>
    <n v="-13.9837654248954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พะเยา"/>
    <s v="11187"/>
    <s v="รพ. ปง"/>
    <s v="รพช."/>
    <n v="13"/>
    <s v="P12"/>
    <x v="9"/>
    <n v="10761465.9"/>
    <n v="9125600"/>
    <n v="4562800"/>
    <n v="5087100.46"/>
    <n v="524300.46"/>
    <n v="11.490761374594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พะเยา"/>
    <s v="11184"/>
    <s v="รพ. จุน"/>
    <s v="รพช."/>
    <n v="13"/>
    <s v="P12"/>
    <x v="9"/>
    <n v="9369014.8300000001"/>
    <n v="10559000"/>
    <n v="5279500"/>
    <n v="5579347.6100000003"/>
    <n v="299847.61"/>
    <n v="5.6794698361587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พะเยา"/>
    <s v="11185"/>
    <s v="รพ. เชียงม่วน"/>
    <s v="รพช."/>
    <n v="13"/>
    <s v="P12"/>
    <x v="9"/>
    <n v="5576466.6600000001"/>
    <n v="15151180"/>
    <n v="7575590"/>
    <n v="4853963.5999999996"/>
    <n v="-2721626.4"/>
    <n v="-35.9262631689412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พะเยา"/>
    <s v="11186"/>
    <s v="รพ. ดอกคำใต้"/>
    <s v="รพช."/>
    <n v="13"/>
    <s v="P12"/>
    <x v="9"/>
    <n v="11690079.189999999"/>
    <n v="12119365"/>
    <n v="6059682.5"/>
    <n v="4793982.01"/>
    <n v="-1265700.49"/>
    <n v="-20.887241039443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พะเยา"/>
    <s v="40744"/>
    <s v="รพ. ภูซ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พะเยา"/>
    <s v="40745"/>
    <s v="รพ. ภูกามยา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พะเยา"/>
    <s v="10717"/>
    <s v="รพ. พะเยา"/>
    <s v="รพท."/>
    <n v="14"/>
    <s v="P121"/>
    <x v="10"/>
    <n v="860861441.94000006"/>
    <n v="871760000"/>
    <n v="435880000"/>
    <n v="496991155.87"/>
    <n v="61111155.869999997"/>
    <n v="14.0201789185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1"/>
  </r>
  <r>
    <s v="256906"/>
    <n v="1"/>
    <s v="พะเยา"/>
    <s v="10718"/>
    <s v="รพ. เชียงคำ"/>
    <s v="รพท."/>
    <n v="14"/>
    <s v="P121"/>
    <x v="10"/>
    <n v="679437057.42999995"/>
    <n v="749121941.04999995"/>
    <n v="374560970.52499998"/>
    <n v="348788636.54000002"/>
    <n v="-25772333.984999999"/>
    <n v="-6.88067791710291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5"/>
  </r>
  <r>
    <s v="256906"/>
    <n v="1"/>
    <s v="พะเยา"/>
    <s v="11185"/>
    <s v="รพ. เชียงม่ว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พะเยา"/>
    <s v="11187"/>
    <s v="รพ. ป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พะเยา"/>
    <s v="11184"/>
    <s v="รพ. จุ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พะเยา"/>
    <s v="11186"/>
    <s v="รพ. ดอกคำใต้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พะเยา"/>
    <s v="11188"/>
    <s v="รพ. แม่ใจ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พะเยา"/>
    <s v="40744"/>
    <s v="รพ. ภูซาง"/>
    <s v="รพช."/>
    <n v="15"/>
    <s v="P13"/>
    <x v="11"/>
    <n v="334641.81"/>
    <n v="11747300"/>
    <n v="5873650"/>
    <n v="0"/>
    <n v="-58736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พะเยา"/>
    <s v="40745"/>
    <s v="รพ. ภูกามยาว"/>
    <s v="รพช."/>
    <n v="15"/>
    <s v="P13"/>
    <x v="11"/>
    <n v="96243.97"/>
    <n v="414000"/>
    <n v="207000"/>
    <n v="7240000"/>
    <n v="7033000"/>
    <n v="3397.5845410627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7"/>
  </r>
  <r>
    <s v="256906"/>
    <n v="1"/>
    <s v="พะเยา"/>
    <s v="10717"/>
    <s v="รพ. พะเยา"/>
    <s v="รพท."/>
    <n v="15"/>
    <s v="P13"/>
    <x v="11"/>
    <n v="16549197.33"/>
    <n v="21508179.690000001"/>
    <n v="10754089.845000001"/>
    <n v="8977560"/>
    <n v="-1776529.845"/>
    <n v="-16.519574139749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5"/>
  </r>
  <r>
    <s v="256906"/>
    <n v="1"/>
    <s v="พะเยา"/>
    <s v="10718"/>
    <s v="รพ. เชียงคำ"/>
    <s v="รพท."/>
    <n v="15"/>
    <s v="P13"/>
    <x v="11"/>
    <n v="28095180.379999999"/>
    <n v="21928734.34"/>
    <n v="10964367.17"/>
    <n v="3800000"/>
    <n v="-7164367.1699999999"/>
    <n v="-65.342277022632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พะเยา"/>
    <s v="11185"/>
    <s v="รพ. เชียงม่วน"/>
    <s v="รพช."/>
    <n v="15"/>
    <s v="P13"/>
    <x v="11"/>
    <n v="938122.34"/>
    <n v="1978000"/>
    <n v="989000"/>
    <n v="7280000"/>
    <n v="6291000"/>
    <n v="636.097067745197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7"/>
  </r>
  <r>
    <s v="256906"/>
    <n v="1"/>
    <s v="พะเยา"/>
    <s v="11188"/>
    <s v="รพ. แม่ใจ"/>
    <s v="รพช."/>
    <n v="15"/>
    <s v="P13"/>
    <x v="11"/>
    <n v="1059652.5"/>
    <n v="4195000"/>
    <n v="2097500"/>
    <n v="1278833.2"/>
    <n v="-818666.8"/>
    <n v="-39.0305983313468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6"/>
  </r>
  <r>
    <s v="256906"/>
    <n v="1"/>
    <s v="พะเยา"/>
    <s v="11186"/>
    <s v="รพ. ดอกคำใต้"/>
    <s v="รพช."/>
    <n v="15"/>
    <s v="P13"/>
    <x v="11"/>
    <n v="2944640.34"/>
    <n v="3210000"/>
    <n v="1605000"/>
    <n v="0"/>
    <n v="-1605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พะเยา"/>
    <s v="11184"/>
    <s v="รพ. จุน"/>
    <s v="รพช."/>
    <n v="15"/>
    <s v="P13"/>
    <x v="11"/>
    <n v="842691.74"/>
    <n v="3661500"/>
    <n v="1830750"/>
    <n v="469788.8"/>
    <n v="-1360961.2"/>
    <n v="-74.3389976785470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พะเยา"/>
    <s v="11187"/>
    <s v="รพ. ปง"/>
    <s v="รพช."/>
    <n v="15"/>
    <s v="P13"/>
    <x v="11"/>
    <n v="941381"/>
    <n v="3853000"/>
    <n v="1926500"/>
    <n v="0"/>
    <n v="-19265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พะเยา"/>
    <s v="40744"/>
    <s v="รพ. ภูซาง"/>
    <s v="รพช."/>
    <n v="16"/>
    <s v="P13S"/>
    <x v="12"/>
    <m/>
    <n v="82691777.280000001"/>
    <n v="41345888.640000001"/>
    <n v="55876255.899999999"/>
    <n v="14530367.26"/>
    <n v="35.143439258293299"/>
    <s v="OK"/>
    <s v="มี.ค."/>
    <s v="2569"/>
    <s v="มีนาคม"/>
    <s v="2569"/>
    <m/>
    <x v="1"/>
    <m/>
    <m/>
    <m/>
    <x v="2"/>
    <x v="0"/>
    <x v="0"/>
    <x v="0"/>
  </r>
  <r>
    <s v="256906"/>
    <n v="1"/>
    <s v="พะเยา"/>
    <s v="40745"/>
    <s v="รพ. ภูกามยาว"/>
    <s v="รพช."/>
    <n v="16"/>
    <s v="P13S"/>
    <x v="12"/>
    <m/>
    <n v="47182969.25"/>
    <n v="23591484.625"/>
    <n v="40642384.18"/>
    <n v="17050899.555"/>
    <n v="72.2756529571313"/>
    <s v="OK"/>
    <s v="มี.ค."/>
    <s v="2569"/>
    <s v="มีนาคม"/>
    <s v="2569"/>
    <m/>
    <x v="1"/>
    <m/>
    <m/>
    <m/>
    <x v="2"/>
    <x v="0"/>
    <x v="0"/>
    <x v="3"/>
  </r>
  <r>
    <s v="256906"/>
    <n v="1"/>
    <s v="พะเยา"/>
    <s v="10718"/>
    <s v="รพ. เชียงคำ"/>
    <s v="รพท."/>
    <n v="16"/>
    <s v="P13S"/>
    <x v="12"/>
    <m/>
    <n v="1544750484.1700001"/>
    <n v="772375242.08500004"/>
    <n v="800418183.49000001"/>
    <n v="28042941.405000001"/>
    <n v="3.6307405878649202"/>
    <s v="OK"/>
    <s v="มี.ค."/>
    <s v="2569"/>
    <s v="มีนาคม"/>
    <s v="2569"/>
    <m/>
    <x v="1"/>
    <m/>
    <m/>
    <m/>
    <x v="2"/>
    <x v="1"/>
    <x v="1"/>
    <x v="2"/>
  </r>
  <r>
    <s v="256906"/>
    <n v="1"/>
    <s v="พะเยา"/>
    <s v="10717"/>
    <s v="รพ. พะเยา"/>
    <s v="รพท."/>
    <n v="16"/>
    <s v="P13S"/>
    <x v="12"/>
    <m/>
    <n v="2004828323.8"/>
    <n v="1002414161.9"/>
    <n v="1144457426.302"/>
    <n v="142043264.40200001"/>
    <n v="14.1701174824553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พะเยา"/>
    <s v="11188"/>
    <s v="รพ. แม่ใจ"/>
    <s v="รพช."/>
    <n v="16"/>
    <s v="P13S"/>
    <x v="12"/>
    <m/>
    <n v="128635100.14"/>
    <n v="64317550.07"/>
    <n v="70574414.980000004"/>
    <n v="6256864.9100000001"/>
    <n v="9.7280833974402707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พะเยา"/>
    <s v="11185"/>
    <s v="รพ. เชียงม่วน"/>
    <s v="รพช."/>
    <n v="16"/>
    <s v="P13S"/>
    <x v="12"/>
    <m/>
    <n v="97817535.329999998"/>
    <n v="48908767.664999999"/>
    <n v="64906320.969999999"/>
    <n v="15997553.305"/>
    <n v="32.708968286780497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พะเยา"/>
    <s v="11184"/>
    <s v="รพ. จุน"/>
    <s v="รพช."/>
    <n v="16"/>
    <s v="P13S"/>
    <x v="12"/>
    <m/>
    <n v="109480077.48999999"/>
    <n v="54740038.744999997"/>
    <n v="89103962.930000007"/>
    <n v="34363924.185000002"/>
    <n v="62.776579945586597"/>
    <s v="OK"/>
    <s v="มี.ค."/>
    <s v="2569"/>
    <s v="มีนาคม"/>
    <s v="2569"/>
    <m/>
    <x v="1"/>
    <m/>
    <m/>
    <m/>
    <x v="2"/>
    <x v="2"/>
    <x v="0"/>
    <x v="3"/>
  </r>
  <r>
    <s v="256906"/>
    <n v="1"/>
    <s v="พะเยา"/>
    <s v="11187"/>
    <s v="รพ. ปง"/>
    <s v="รพช."/>
    <n v="16"/>
    <s v="P13S"/>
    <x v="12"/>
    <m/>
    <n v="180521053"/>
    <n v="90260526.5"/>
    <n v="104852581.34"/>
    <n v="14592054.84"/>
    <n v="16.1665961919688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พะเยา"/>
    <s v="11186"/>
    <s v="รพ. ดอกคำใต้"/>
    <s v="รพช."/>
    <n v="16"/>
    <s v="P13S"/>
    <x v="12"/>
    <m/>
    <n v="221199754.06"/>
    <n v="110599877.03"/>
    <n v="107591893.2"/>
    <n v="-3007983.83"/>
    <n v="-2.7196990727070101"/>
    <s v="Not OK"/>
    <s v="มี.ค."/>
    <s v="2569"/>
    <s v="มีนาคม"/>
    <s v="2569"/>
    <m/>
    <x v="1"/>
    <m/>
    <m/>
    <m/>
    <x v="2"/>
    <x v="2"/>
    <x v="1"/>
    <x v="2"/>
  </r>
  <r>
    <s v="256906"/>
    <n v="1"/>
    <s v="พะเยา"/>
    <s v="40745"/>
    <s v="รพ. ภูกามยาว"/>
    <s v="รพช."/>
    <n v="17"/>
    <s v="P14"/>
    <x v="13"/>
    <n v="2777062.11"/>
    <n v="2992085.94"/>
    <n v="1496042.97"/>
    <n v="1601842.04"/>
    <n v="105799.07"/>
    <n v="7.07192721877501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พะเยา"/>
    <s v="40744"/>
    <s v="รพ. ภูซาง"/>
    <s v="รพช."/>
    <n v="17"/>
    <s v="P14"/>
    <x v="13"/>
    <n v="2789517.8"/>
    <n v="3198990.11"/>
    <n v="1599495.0549999999"/>
    <n v="1926016.33"/>
    <n v="326521.27500000002"/>
    <n v="20.414022161512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พะเยา"/>
    <s v="10717"/>
    <s v="รพ. พะเยา"/>
    <s v="รพท."/>
    <n v="17"/>
    <s v="P14"/>
    <x v="13"/>
    <n v="181343108.47"/>
    <n v="196373530.58000001"/>
    <n v="98186765.290000007"/>
    <n v="86566768.659999996"/>
    <n v="-11619996.630000001"/>
    <n v="-11.834585441000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8"/>
    <s v="รพ. เชียงคำ"/>
    <s v="รพท."/>
    <n v="17"/>
    <s v="P14"/>
    <x v="13"/>
    <n v="119483564.04000001"/>
    <n v="118200024.53"/>
    <n v="59100012.265000001"/>
    <n v="60565933.740000002"/>
    <n v="1465921.4750000001"/>
    <n v="2.4804080723823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8"/>
    <s v="รพ. แม่ใจ"/>
    <s v="รพช."/>
    <n v="17"/>
    <s v="P14"/>
    <x v="13"/>
    <n v="11087074.35"/>
    <n v="11356376.18"/>
    <n v="5678188.0899999999"/>
    <n v="6209230.3799999999"/>
    <n v="531042.29"/>
    <n v="9.352319464993280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พะเยา"/>
    <s v="11187"/>
    <s v="รพ. ปง"/>
    <s v="รพช."/>
    <n v="17"/>
    <s v="P14"/>
    <x v="13"/>
    <n v="14263999.949999999"/>
    <n v="15109589.050000001"/>
    <n v="7554794.5250000004"/>
    <n v="8057670.1299999999"/>
    <n v="502875.60499999998"/>
    <n v="6.6563769978906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พะเยา"/>
    <s v="11184"/>
    <s v="รพ. จุน"/>
    <s v="รพช."/>
    <n v="17"/>
    <s v="P14"/>
    <x v="13"/>
    <n v="14986349.26"/>
    <n v="15500000"/>
    <n v="7750000"/>
    <n v="8268677.6500000004"/>
    <n v="518677.65"/>
    <n v="6.69261483870968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พะเยา"/>
    <s v="11186"/>
    <s v="รพ. ดอกคำใต้"/>
    <s v="รพช."/>
    <n v="17"/>
    <s v="P14"/>
    <x v="13"/>
    <n v="20174911.399999999"/>
    <n v="20228000"/>
    <n v="10114000"/>
    <n v="10053511.720000001"/>
    <n v="-60488.28"/>
    <n v="-0.59806486058928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5"/>
    <s v="รพ. เชียงม่วน"/>
    <s v="รพช."/>
    <n v="17"/>
    <s v="P14"/>
    <x v="13"/>
    <n v="7026919.6799999997"/>
    <n v="6583292.8700000001"/>
    <n v="3291646.4350000001"/>
    <n v="3388818.41"/>
    <n v="97171.975000000006"/>
    <n v="2.9520781444438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40745"/>
    <s v="รพ. ภูกามยาว"/>
    <s v="รพช."/>
    <n v="18"/>
    <s v="P15"/>
    <x v="14"/>
    <n v="898630.48"/>
    <n v="1760758.61"/>
    <n v="880379.30500000005"/>
    <n v="467281.49"/>
    <n v="-413097.815"/>
    <n v="-46.9227085023312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40744"/>
    <s v="รพ. ภูซาง"/>
    <s v="รพช."/>
    <n v="18"/>
    <s v="P15"/>
    <x v="14"/>
    <n v="1030533.34"/>
    <n v="1078224.03"/>
    <n v="539112.01500000001"/>
    <n v="786481.48"/>
    <n v="247369.465"/>
    <n v="45.884613608546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พะเยา"/>
    <s v="10717"/>
    <s v="รพ. พะเยา"/>
    <s v="รพท."/>
    <n v="18"/>
    <s v="P15"/>
    <x v="14"/>
    <n v="95059027.269999996"/>
    <n v="103627724.2"/>
    <n v="51813862.100000001"/>
    <n v="36590892.729999997"/>
    <n v="-15222969.369999999"/>
    <n v="-29.380109401263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0718"/>
    <s v="รพ. เชียงคำ"/>
    <s v="รพท."/>
    <n v="18"/>
    <s v="P15"/>
    <x v="14"/>
    <n v="74229915.170000002"/>
    <n v="73020785.739999995"/>
    <n v="36510392.869999997"/>
    <n v="38300742.240000002"/>
    <n v="1790349.37"/>
    <n v="4.90367051478950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5"/>
    <s v="รพ. เชียงม่วน"/>
    <s v="รพช."/>
    <n v="18"/>
    <s v="P15"/>
    <x v="14"/>
    <n v="1824361.66"/>
    <n v="2617229.9"/>
    <n v="1308614.95"/>
    <n v="1078097.31"/>
    <n v="-230517.64"/>
    <n v="-17.615390990298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พะเยา"/>
    <s v="11188"/>
    <s v="รพ. แม่ใจ"/>
    <s v="รพช."/>
    <n v="18"/>
    <s v="P15"/>
    <x v="14"/>
    <n v="3890454.32"/>
    <n v="4371315.38"/>
    <n v="2185657.69"/>
    <n v="2740456.37"/>
    <n v="554798.68000000005"/>
    <n v="25.383603413213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พะเยา"/>
    <s v="11187"/>
    <s v="รพ. ปง"/>
    <s v="รพช."/>
    <n v="18"/>
    <s v="P15"/>
    <x v="14"/>
    <n v="3350811.92"/>
    <n v="4056003.17"/>
    <n v="2028001.585"/>
    <n v="1986995.35"/>
    <n v="-41006.235000000001"/>
    <n v="-2.0220021179125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4"/>
    <s v="รพ. จุน"/>
    <s v="รพช."/>
    <n v="18"/>
    <s v="P15"/>
    <x v="14"/>
    <n v="3986066.42"/>
    <n v="4190000"/>
    <n v="2095000"/>
    <n v="1744215.53"/>
    <n v="-350784.47"/>
    <n v="-16.743888782816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11186"/>
    <s v="รพ. ดอกคำใต้"/>
    <s v="รพช."/>
    <n v="18"/>
    <s v="P15"/>
    <x v="14"/>
    <n v="4263982.01"/>
    <n v="3433500"/>
    <n v="1716750"/>
    <n v="1672372.7"/>
    <n v="-44377.3"/>
    <n v="-2.5849599534003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40745"/>
    <s v="รพ. ภูกามยาว"/>
    <s v="รพช."/>
    <n v="19"/>
    <s v="P151"/>
    <x v="15"/>
    <n v="142317.69"/>
    <n v="217906"/>
    <n v="108953"/>
    <n v="95785.3"/>
    <n v="-13167.7"/>
    <n v="-12.08566996778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40744"/>
    <s v="รพ. ภูซาง"/>
    <s v="รพช."/>
    <n v="19"/>
    <s v="P151"/>
    <x v="15"/>
    <n v="126867.65"/>
    <n v="166586.5"/>
    <n v="83293.25"/>
    <n v="49372.55"/>
    <n v="-33920.699999999997"/>
    <n v="-40.7244284500845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0717"/>
    <s v="รพ. พะเยา"/>
    <s v="รพท."/>
    <n v="19"/>
    <s v="P151"/>
    <x v="15"/>
    <n v="1585804.11"/>
    <n v="2653509.4700000002"/>
    <n v="1326754.7350000001"/>
    <n v="667716.09"/>
    <n v="-659038.64500000002"/>
    <n v="-49.672982324046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0718"/>
    <s v="รพ. เชียงคำ"/>
    <s v="รพท."/>
    <n v="19"/>
    <s v="P151"/>
    <x v="15"/>
    <n v="1460574.43"/>
    <n v="1496018.19"/>
    <n v="748009.09499999997"/>
    <n v="410926.2"/>
    <n v="-337082.89500000002"/>
    <n v="-45.0640102176831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พะเยา"/>
    <s v="11184"/>
    <s v="รพ. จุน"/>
    <s v="รพช."/>
    <n v="19"/>
    <s v="P151"/>
    <x v="15"/>
    <n v="366256.54"/>
    <n v="410000"/>
    <n v="205000"/>
    <n v="177492.75"/>
    <n v="-27507.25"/>
    <n v="-13.418170731707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11188"/>
    <s v="รพ. แม่ใจ"/>
    <s v="รพช."/>
    <n v="19"/>
    <s v="P151"/>
    <x v="15"/>
    <n v="271218.26"/>
    <n v="338219.45"/>
    <n v="169109.72500000001"/>
    <n v="120745.4"/>
    <n v="-48364.324999999997"/>
    <n v="-28.599375346391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พะเยา"/>
    <s v="11185"/>
    <s v="รพ. เชียงม่วน"/>
    <s v="รพช."/>
    <n v="19"/>
    <s v="P151"/>
    <x v="15"/>
    <n v="183750.55"/>
    <n v="319530.49"/>
    <n v="159765.245"/>
    <n v="78115.72"/>
    <n v="-81649.524999999994"/>
    <n v="-51.105936713582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พะเยา"/>
    <s v="11187"/>
    <s v="รพ. ปง"/>
    <s v="รพช."/>
    <n v="19"/>
    <s v="P151"/>
    <x v="15"/>
    <n v="646592.6"/>
    <n v="766480.65"/>
    <n v="383240.32500000001"/>
    <n v="308506.59999999998"/>
    <n v="-74733.725000000006"/>
    <n v="-19.500485759164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6"/>
    <s v="รพ. ดอกคำใต้"/>
    <s v="รพช."/>
    <n v="19"/>
    <s v="P151"/>
    <x v="15"/>
    <n v="577739.54"/>
    <n v="760000"/>
    <n v="380000"/>
    <n v="335630.93"/>
    <n v="-44369.07"/>
    <n v="-11.676071052631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40745"/>
    <s v="รพ. ภูกามยาว"/>
    <s v="รพช."/>
    <n v="20"/>
    <s v="P16"/>
    <x v="16"/>
    <n v="1286598"/>
    <n v="1381550.23"/>
    <n v="690775.11499999999"/>
    <n v="970944.93"/>
    <n v="280169.815"/>
    <n v="40.5587591266949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พะเยา"/>
    <s v="40744"/>
    <s v="รพ. ภูซาง"/>
    <s v="รพช."/>
    <n v="20"/>
    <s v="P16"/>
    <x v="16"/>
    <n v="1448125.09"/>
    <n v="1464230.4"/>
    <n v="732115.2"/>
    <n v="988385"/>
    <n v="256269.8"/>
    <n v="35.004026688696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พะเยา"/>
    <s v="10718"/>
    <s v="รพ. เชียงคำ"/>
    <s v="รพท."/>
    <n v="20"/>
    <s v="P16"/>
    <x v="16"/>
    <n v="25613886.09"/>
    <n v="14097120"/>
    <n v="7048560"/>
    <n v="9123626.3000000007"/>
    <n v="2075066.3"/>
    <n v="29.439577729351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พะเยา"/>
    <s v="10717"/>
    <s v="รพ. พะเยา"/>
    <s v="รพท."/>
    <n v="20"/>
    <s v="P16"/>
    <x v="16"/>
    <n v="10226931.92"/>
    <n v="15578509.83"/>
    <n v="7789254.915"/>
    <n v="3826375.96"/>
    <n v="-3962878.9550000001"/>
    <n v="-50.876226266116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พะเยา"/>
    <s v="11184"/>
    <s v="รพ. จุน"/>
    <s v="รพช."/>
    <n v="20"/>
    <s v="P16"/>
    <x v="16"/>
    <n v="3288274.49"/>
    <n v="3500000"/>
    <n v="1750000"/>
    <n v="1752036.74"/>
    <n v="2036.74"/>
    <n v="0.11638514285714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8"/>
    <s v="รพ. แม่ใจ"/>
    <s v="รพช."/>
    <n v="20"/>
    <s v="P16"/>
    <x v="16"/>
    <n v="1670536.8"/>
    <n v="2289693.23"/>
    <n v="1144846.615"/>
    <n v="1250724.8799999999"/>
    <n v="105878.265"/>
    <n v="9.24824894555852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พะเยา"/>
    <s v="11187"/>
    <s v="รพ. ปง"/>
    <s v="รพช."/>
    <n v="20"/>
    <s v="P16"/>
    <x v="16"/>
    <n v="4207186.92"/>
    <n v="4181014"/>
    <n v="2090507"/>
    <n v="2128954.8199999998"/>
    <n v="38447.82"/>
    <n v="1.8391624615464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6"/>
    <s v="รพ. ดอกคำใต้"/>
    <s v="รพช."/>
    <n v="20"/>
    <s v="P16"/>
    <x v="16"/>
    <n v="5410169.1600000001"/>
    <n v="4700000"/>
    <n v="2350000"/>
    <n v="2559896.39"/>
    <n v="209896.39"/>
    <n v="8.931761276595750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พะเยา"/>
    <s v="11185"/>
    <s v="รพ. เชียงม่วน"/>
    <s v="รพช."/>
    <n v="20"/>
    <s v="P16"/>
    <x v="16"/>
    <n v="2261555.52"/>
    <n v="2330401"/>
    <n v="1165200.5"/>
    <n v="1231311.0900000001"/>
    <n v="66110.59"/>
    <n v="5.67375228555085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พะเยา"/>
    <s v="40744"/>
    <s v="รพ. ภูซาง"/>
    <s v="รพช."/>
    <n v="21"/>
    <s v="P17"/>
    <x v="17"/>
    <n v="13727910.26"/>
    <n v="17607355"/>
    <n v="8803677.5"/>
    <n v="8836182.8300000001"/>
    <n v="32505.33"/>
    <n v="0.36922445194067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40745"/>
    <s v="รพ. ภูกามยาว"/>
    <s v="รพช."/>
    <n v="21"/>
    <s v="P17"/>
    <x v="17"/>
    <n v="11782630.02"/>
    <n v="14771040.619999999"/>
    <n v="7385520.3099999996"/>
    <n v="8161957.0999999996"/>
    <n v="776436.79"/>
    <n v="10.512959919001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พะเยา"/>
    <s v="10718"/>
    <s v="รพ. เชียงคำ"/>
    <s v="รพท."/>
    <n v="21"/>
    <s v="P17"/>
    <x v="17"/>
    <n v="211257985.13"/>
    <n v="222718790.56999999"/>
    <n v="111359395.285"/>
    <n v="109508150.34999999"/>
    <n v="-1851244.9350000001"/>
    <n v="-1.6624057002663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0717"/>
    <s v="รพ. พะเยา"/>
    <s v="รพท."/>
    <n v="21"/>
    <s v="P17"/>
    <x v="17"/>
    <n v="333508841.92000002"/>
    <n v="357664402.17000002"/>
    <n v="178832201.08500001"/>
    <n v="175199967.38"/>
    <n v="-3632233.7050000001"/>
    <n v="-2.0310848286621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11188"/>
    <s v="รพ. แม่ใจ"/>
    <s v="รพช."/>
    <n v="21"/>
    <s v="P17"/>
    <x v="17"/>
    <n v="41091547.649999999"/>
    <n v="44863379.719999999"/>
    <n v="22431689.859999999"/>
    <n v="22618168.390000001"/>
    <n v="186478.53"/>
    <n v="0.831317351317908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5"/>
    <s v="รพ. เชียงม่วน"/>
    <s v="รพช."/>
    <n v="21"/>
    <s v="P17"/>
    <x v="17"/>
    <n v="38183056.420000002"/>
    <n v="41906921.920000002"/>
    <n v="20953460.960000001"/>
    <n v="20660913.739999998"/>
    <n v="-292547.21999999997"/>
    <n v="-1.3961761284136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11186"/>
    <s v="รพ. ดอกคำใต้"/>
    <s v="รพช."/>
    <n v="21"/>
    <s v="P17"/>
    <x v="17"/>
    <n v="72463578.620000005"/>
    <n v="76278800"/>
    <n v="38139400"/>
    <n v="38740056.240000002"/>
    <n v="600656.24"/>
    <n v="1.574896930733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7"/>
    <s v="รพ. ปง"/>
    <s v="รพช."/>
    <n v="21"/>
    <s v="P17"/>
    <x v="17"/>
    <n v="55558668.030000001"/>
    <n v="60918784"/>
    <n v="30459392"/>
    <n v="30431475.5"/>
    <n v="-27916.5"/>
    <n v="-9.1651533950513495E-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4"/>
    <s v="รพ. จุน"/>
    <s v="รพช."/>
    <n v="21"/>
    <s v="P17"/>
    <x v="17"/>
    <n v="59236120.729999997"/>
    <n v="9547500"/>
    <n v="4773750"/>
    <n v="31339562.960000001"/>
    <n v="26565812.960000001"/>
    <n v="556.49778392249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พะเยา"/>
    <s v="40744"/>
    <s v="รพ. ภูซาง"/>
    <s v="รพช."/>
    <n v="22"/>
    <s v="P18"/>
    <x v="18"/>
    <n v="3758138.5"/>
    <n v="5407122.0999999996"/>
    <n v="2703561.05"/>
    <n v="2515586.92"/>
    <n v="-187974.13"/>
    <n v="-6.9528346696665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40745"/>
    <s v="รพ. ภูกามยาว"/>
    <s v="รพช."/>
    <n v="22"/>
    <s v="P18"/>
    <x v="18"/>
    <n v="3802154.86"/>
    <n v="4300000"/>
    <n v="2150000"/>
    <n v="2458730.0299999998"/>
    <n v="308730.03000000003"/>
    <n v="14.3595362790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พะเยา"/>
    <s v="10718"/>
    <s v="รพ. เชียงคำ"/>
    <s v="รพท."/>
    <n v="22"/>
    <s v="P18"/>
    <x v="18"/>
    <n v="36975313.090000004"/>
    <n v="45000000"/>
    <n v="22500000"/>
    <n v="24149856"/>
    <n v="1649856"/>
    <n v="7.33269333333332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พะเยา"/>
    <s v="10717"/>
    <s v="รพ. พะเยา"/>
    <s v="รพท."/>
    <n v="22"/>
    <s v="P18"/>
    <x v="18"/>
    <n v="57215378.710000001"/>
    <n v="59222025.68"/>
    <n v="29611012.84"/>
    <n v="29778387.68"/>
    <n v="167374.84"/>
    <n v="0.56524523799436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11184"/>
    <s v="รพ. จุน"/>
    <s v="รพช."/>
    <n v="22"/>
    <s v="P18"/>
    <x v="18"/>
    <n v="9789215.1999999993"/>
    <n v="10560000"/>
    <n v="5280000"/>
    <n v="5328975.58"/>
    <n v="48975.58"/>
    <n v="0.927567803030302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8"/>
    <s v="รพ. แม่ใจ"/>
    <s v="รพช."/>
    <n v="22"/>
    <s v="P18"/>
    <x v="18"/>
    <n v="7817970.5199999996"/>
    <n v="8450101.7599999998"/>
    <n v="4225050.88"/>
    <n v="4213666.2699999996"/>
    <n v="-11384.61"/>
    <n v="-0.26945497991257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6"/>
    <s v="รพ. ดอกคำใต้"/>
    <s v="รพช."/>
    <n v="22"/>
    <s v="P18"/>
    <x v="18"/>
    <n v="14658004.49"/>
    <n v="14901500"/>
    <n v="7450750"/>
    <n v="7758491.3600000003"/>
    <n v="307741.36"/>
    <n v="4.1303407039559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7"/>
    <s v="รพ. ปง"/>
    <s v="รพช."/>
    <n v="22"/>
    <s v="P18"/>
    <x v="18"/>
    <n v="12222694.9"/>
    <n v="13243812.960000001"/>
    <n v="6621906.4800000004"/>
    <n v="6749490"/>
    <n v="127583.52"/>
    <n v="1.9266886414862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5"/>
    <s v="รพ. เชียงม่วน"/>
    <s v="รพช."/>
    <n v="22"/>
    <s v="P18"/>
    <x v="18"/>
    <n v="7113163.4100000001"/>
    <n v="7114097.8899999997"/>
    <n v="3557048.9449999998"/>
    <n v="3581772.53"/>
    <n v="24723.584999999999"/>
    <n v="0.695058892421285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40745"/>
    <s v="รพ. ภูกามยาว"/>
    <s v="รพช."/>
    <n v="23"/>
    <s v="P19"/>
    <x v="19"/>
    <n v="5709747.2699999996"/>
    <n v="7632000"/>
    <n v="3816000"/>
    <n v="3656638"/>
    <n v="-159362"/>
    <n v="-4.17615303983228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40744"/>
    <s v="รพ. ภูซาง"/>
    <s v="รพช."/>
    <n v="23"/>
    <s v="P19"/>
    <x v="19"/>
    <n v="6753081.75"/>
    <n v="9224958.0700000003"/>
    <n v="4612479.0350000001"/>
    <n v="4618501"/>
    <n v="6021.9650000000001"/>
    <n v="0.13055810019524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10717"/>
    <s v="รพ. พะเยา"/>
    <s v="รพท."/>
    <n v="23"/>
    <s v="P19"/>
    <x v="19"/>
    <n v="175255815.16999999"/>
    <n v="193963725.91"/>
    <n v="96981862.954999998"/>
    <n v="84538840.370000005"/>
    <n v="-12443022.585000001"/>
    <n v="-12.830257334583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8"/>
    <s v="รพ. เชียงคำ"/>
    <s v="รพท."/>
    <n v="23"/>
    <s v="P19"/>
    <x v="19"/>
    <n v="108886445.64"/>
    <n v="113636663.39"/>
    <n v="56818331.695"/>
    <n v="54593885.740000002"/>
    <n v="-2224445.9550000001"/>
    <n v="-3.91501455364933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7"/>
    <s v="รพ. ปง"/>
    <s v="รพช."/>
    <n v="23"/>
    <s v="P19"/>
    <x v="19"/>
    <n v="21855407.579999998"/>
    <n v="21817239"/>
    <n v="10908619.5"/>
    <n v="10525972.050000001"/>
    <n v="-382647.45"/>
    <n v="-3.5077532037853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6"/>
    <s v="รพ. ดอกคำใต้"/>
    <s v="รพช."/>
    <n v="23"/>
    <s v="P19"/>
    <x v="19"/>
    <n v="20718004.510000002"/>
    <n v="23972700"/>
    <n v="11986350"/>
    <n v="11653911.57"/>
    <n v="-332438.43"/>
    <n v="-2.7734750779011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8"/>
    <s v="รพ. แม่ใจ"/>
    <s v="รพช."/>
    <n v="23"/>
    <s v="P19"/>
    <x v="19"/>
    <n v="12487646.26"/>
    <n v="13855319.640000001"/>
    <n v="6927659.8200000003"/>
    <n v="6622244.1100000003"/>
    <n v="-305415.71000000002"/>
    <n v="-4.40864184927602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5"/>
    <s v="รพ. เชียงม่วน"/>
    <s v="รพช."/>
    <n v="23"/>
    <s v="P19"/>
    <x v="19"/>
    <n v="16889347.870000001"/>
    <n v="17856800"/>
    <n v="8928400"/>
    <n v="8730463.8100000005"/>
    <n v="-197936.19"/>
    <n v="-2.2169278930155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11184"/>
    <s v="รพ. จุน"/>
    <s v="รพช."/>
    <n v="23"/>
    <s v="P19"/>
    <x v="19"/>
    <n v="20730709.25"/>
    <n v="20131237"/>
    <n v="10065618.5"/>
    <n v="10183548.6"/>
    <n v="117930.1"/>
    <n v="1.171613050901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40744"/>
    <s v="รพ. ภูซาง"/>
    <s v="รพช."/>
    <n v="24"/>
    <s v="P20"/>
    <x v="20"/>
    <n v="950486.92"/>
    <n v="1373624.58"/>
    <n v="686812.29"/>
    <n v="652476.46"/>
    <n v="-34335.83"/>
    <n v="-4.99930337589038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40745"/>
    <s v="รพ. ภูกามยาว"/>
    <s v="รพช."/>
    <n v="24"/>
    <s v="P20"/>
    <x v="20"/>
    <n v="1720546.04"/>
    <n v="1299240"/>
    <n v="649620"/>
    <n v="593400.5"/>
    <n v="-56219.5"/>
    <n v="-8.65421323235121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7"/>
    <s v="รพ. พะเยา"/>
    <s v="รพท."/>
    <n v="24"/>
    <s v="P20"/>
    <x v="20"/>
    <n v="27730608.170000002"/>
    <n v="29382691.73"/>
    <n v="14691345.865"/>
    <n v="13619205.539999999"/>
    <n v="-1072140.325"/>
    <n v="-7.29776791624121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8"/>
    <s v="รพ. เชียงคำ"/>
    <s v="รพท."/>
    <n v="24"/>
    <s v="P20"/>
    <x v="20"/>
    <n v="15585498.68"/>
    <n v="17935219.969999999"/>
    <n v="8967609.9849999994"/>
    <n v="9252367.5700000003"/>
    <n v="284757.58500000002"/>
    <n v="3.1754010876511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8"/>
    <s v="รพ. แม่ใจ"/>
    <s v="รพช."/>
    <n v="24"/>
    <s v="P20"/>
    <x v="20"/>
    <n v="2969824.53"/>
    <n v="4568138.32"/>
    <n v="2284069.16"/>
    <n v="1636710.7"/>
    <n v="-647358.46"/>
    <n v="-28.342331805749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พะเยา"/>
    <s v="11186"/>
    <s v="รพ. ดอกคำใต้"/>
    <s v="รพช."/>
    <n v="24"/>
    <s v="P20"/>
    <x v="20"/>
    <n v="5494922.8300000001"/>
    <n v="5112165"/>
    <n v="2556082.5"/>
    <n v="2619634.4500000002"/>
    <n v="63551.95"/>
    <n v="2.4863027699614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5"/>
    <s v="รพ. เชียงม่วน"/>
    <s v="รพช."/>
    <n v="24"/>
    <s v="P20"/>
    <x v="20"/>
    <n v="2310811.84"/>
    <n v="2481080.0299999998"/>
    <n v="1240540.0149999999"/>
    <n v="1228248.1299999999"/>
    <n v="-12291.885"/>
    <n v="-0.99084953740891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11184"/>
    <s v="รพ. จุน"/>
    <s v="รพช."/>
    <n v="24"/>
    <s v="P20"/>
    <x v="20"/>
    <n v="3861232.84"/>
    <n v="4400000"/>
    <n v="2200000"/>
    <n v="2095377.04"/>
    <n v="-104622.96"/>
    <n v="-4.75558909090908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11187"/>
    <s v="รพ. ปง"/>
    <s v="รพช."/>
    <n v="24"/>
    <s v="P20"/>
    <x v="20"/>
    <n v="3685116.64"/>
    <n v="4446392"/>
    <n v="2223196"/>
    <n v="2043441.19"/>
    <n v="-179754.81"/>
    <n v="-8.0854234174584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40744"/>
    <s v="รพ. ภูซาง"/>
    <s v="รพช."/>
    <n v="25"/>
    <s v="P21"/>
    <x v="21"/>
    <n v="6208823.3399999999"/>
    <n v="6666849.5099999998"/>
    <n v="3333424.7549999999"/>
    <n v="3173370.35"/>
    <n v="-160054.405"/>
    <n v="-4.80150046164759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40745"/>
    <s v="รพ. ภูกามยาว"/>
    <s v="รพช."/>
    <n v="25"/>
    <s v="P21"/>
    <x v="21"/>
    <n v="2439665.1800000002"/>
    <n v="4107000"/>
    <n v="2053500"/>
    <n v="1681472.72"/>
    <n v="-372027.28"/>
    <n v="-18.116741173605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8"/>
    <s v="รพ. เชียงคำ"/>
    <s v="รพท."/>
    <n v="25"/>
    <s v="P21"/>
    <x v="21"/>
    <n v="87709683.670000002"/>
    <n v="101168930"/>
    <n v="50584465"/>
    <n v="50072331.759999998"/>
    <n v="-512133.24"/>
    <n v="-1.0124318602559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0717"/>
    <s v="รพ. พะเยา"/>
    <s v="รพท."/>
    <n v="25"/>
    <s v="P21"/>
    <x v="21"/>
    <n v="98252754"/>
    <n v="87142273.739999995"/>
    <n v="43571136.869999997"/>
    <n v="39978291.240000002"/>
    <n v="-3592845.63"/>
    <n v="-8.24593042114027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1187"/>
    <s v="รพ. ปง"/>
    <s v="รพช."/>
    <n v="25"/>
    <s v="P21"/>
    <x v="21"/>
    <n v="8293680.5700000003"/>
    <n v="8410080"/>
    <n v="4205040"/>
    <n v="3989589.26"/>
    <n v="-215450.74"/>
    <n v="-5.12363116640983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8"/>
    <s v="รพ. แม่ใจ"/>
    <s v="รพช."/>
    <n v="25"/>
    <s v="P21"/>
    <x v="21"/>
    <n v="5543877.21"/>
    <n v="8574558.1300000008"/>
    <n v="4287279.0650000004"/>
    <n v="4058430.36"/>
    <n v="-228848.70499999999"/>
    <n v="-5.3378541851462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4"/>
    <s v="รพ. จุน"/>
    <s v="รพช."/>
    <n v="25"/>
    <s v="P21"/>
    <x v="21"/>
    <n v="7203052.1200000001"/>
    <n v="7918077"/>
    <n v="3959038.5"/>
    <n v="2874109.97"/>
    <n v="-1084928.53"/>
    <n v="-27.403838836121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พะเยา"/>
    <s v="11185"/>
    <s v="รพ. เชียงม่วน"/>
    <s v="รพช."/>
    <n v="25"/>
    <s v="P21"/>
    <x v="21"/>
    <n v="4158830.9"/>
    <n v="3515667.13"/>
    <n v="1757833.5649999999"/>
    <n v="1710616.02"/>
    <n v="-47217.544999999998"/>
    <n v="-2.6861214815863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พะเยา"/>
    <s v="11186"/>
    <s v="รพ. ดอกคำใต้"/>
    <s v="รพช."/>
    <n v="25"/>
    <s v="P21"/>
    <x v="21"/>
    <n v="5931982.7999999998"/>
    <n v="27545276.969999999"/>
    <n v="13772638.484999999"/>
    <n v="3281338"/>
    <n v="-10491300.484999999"/>
    <n v="-76.174950038993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พะเยา"/>
    <s v="40744"/>
    <s v="รพ. ภูซาง"/>
    <s v="รพช."/>
    <n v="26"/>
    <s v="P22"/>
    <x v="22"/>
    <n v="646771.46"/>
    <n v="725120.38"/>
    <n v="362560.19"/>
    <n v="243493.53"/>
    <n v="-119066.66"/>
    <n v="-32.840522286796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40745"/>
    <s v="รพ. ภูกามยาว"/>
    <s v="รพช."/>
    <n v="26"/>
    <s v="P22"/>
    <x v="22"/>
    <n v="731365.94"/>
    <n v="777000"/>
    <n v="388500"/>
    <n v="280509.36"/>
    <n v="-107990.64"/>
    <n v="-27.796818532818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0718"/>
    <s v="รพ. เชียงคำ"/>
    <s v="รพท."/>
    <n v="26"/>
    <s v="P22"/>
    <x v="22"/>
    <n v="18208198.719999999"/>
    <n v="16000000"/>
    <n v="8000000"/>
    <n v="6886680.1699999999"/>
    <n v="-1113319.83"/>
    <n v="-13.916497874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0717"/>
    <s v="รพ. พะเยา"/>
    <s v="รพท."/>
    <n v="26"/>
    <s v="P22"/>
    <x v="22"/>
    <n v="25941316.93"/>
    <n v="25470341.640000001"/>
    <n v="12735170.82"/>
    <n v="9405738.4900000002"/>
    <n v="-3329432.33"/>
    <n v="-26.143601660774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1188"/>
    <s v="รพ. แม่ใจ"/>
    <s v="รพช."/>
    <n v="26"/>
    <s v="P22"/>
    <x v="22"/>
    <n v="1594086.73"/>
    <n v="1572573.74"/>
    <n v="786286.87"/>
    <n v="730112.33"/>
    <n v="-56174.54"/>
    <n v="-7.14428056009634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4"/>
    <s v="รพ. จุน"/>
    <s v="รพช."/>
    <n v="26"/>
    <s v="P22"/>
    <x v="22"/>
    <n v="2684752.77"/>
    <n v="2596663.2000000002"/>
    <n v="1298331.6000000001"/>
    <n v="991643.29"/>
    <n v="-306688.31"/>
    <n v="-23.62172421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11186"/>
    <s v="รพ. ดอกคำใต้"/>
    <s v="รพช."/>
    <n v="26"/>
    <s v="P22"/>
    <x v="22"/>
    <n v="3262607.58"/>
    <n v="3654164.8"/>
    <n v="1827082.4"/>
    <n v="1285174.47"/>
    <n v="-541907.93000000005"/>
    <n v="-29.659742220712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พะเยา"/>
    <s v="11187"/>
    <s v="รพ. ปง"/>
    <s v="รพช."/>
    <n v="26"/>
    <s v="P22"/>
    <x v="22"/>
    <n v="3091149.2"/>
    <n v="2717591.92"/>
    <n v="1358795.96"/>
    <n v="1270382.4099999999"/>
    <n v="-88413.55"/>
    <n v="-6.5067569085206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5"/>
    <s v="รพ. เชียงม่วน"/>
    <s v="รพช."/>
    <n v="26"/>
    <s v="P22"/>
    <x v="22"/>
    <n v="1792684.65"/>
    <n v="1675000"/>
    <n v="837500"/>
    <n v="618549.31999999995"/>
    <n v="-218950.68"/>
    <n v="-26.1433647761194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พะเยา"/>
    <s v="40744"/>
    <s v="รพ. ภูซาง"/>
    <s v="รพช."/>
    <n v="27"/>
    <s v="P23"/>
    <x v="23"/>
    <n v="1237843.68"/>
    <n v="1518688.14"/>
    <n v="759344.07"/>
    <n v="817285.71"/>
    <n v="57941.64"/>
    <n v="7.630485611087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พะเยา"/>
    <s v="40745"/>
    <s v="รพ. ภูกามยาว"/>
    <s v="รพช."/>
    <n v="27"/>
    <s v="P23"/>
    <x v="23"/>
    <n v="1035881.56"/>
    <n v="1692603"/>
    <n v="846301.5"/>
    <n v="791992.72"/>
    <n v="-54308.78"/>
    <n v="-6.4171905638829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7"/>
    <s v="รพ. พะเยา"/>
    <s v="รพท."/>
    <n v="27"/>
    <s v="P23"/>
    <x v="23"/>
    <n v="14120344.810000001"/>
    <n v="30811943.710000001"/>
    <n v="15405971.855"/>
    <n v="7989499.2800000003"/>
    <n v="-7416472.5750000002"/>
    <n v="-48.140244866103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พะเยา"/>
    <s v="10718"/>
    <s v="รพ. เชียงคำ"/>
    <s v="รพท."/>
    <n v="27"/>
    <s v="P23"/>
    <x v="23"/>
    <n v="25313858.460000001"/>
    <n v="24636633.91"/>
    <n v="12318316.955"/>
    <n v="11592965.65"/>
    <n v="-725351.30500000005"/>
    <n v="-5.8883961798497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7"/>
    <s v="รพ. ปง"/>
    <s v="รพช."/>
    <n v="27"/>
    <s v="P23"/>
    <x v="23"/>
    <n v="5016239.28"/>
    <n v="5349850"/>
    <n v="2674925"/>
    <n v="2279202"/>
    <n v="-395723"/>
    <n v="-14.793797956952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8"/>
    <s v="รพ. แม่ใจ"/>
    <s v="รพช."/>
    <n v="27"/>
    <s v="P23"/>
    <x v="23"/>
    <n v="2629826.89"/>
    <n v="3989760.5"/>
    <n v="1994880.25"/>
    <n v="1480103.73"/>
    <n v="-514776.52"/>
    <n v="-25.804883275575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พะเยา"/>
    <s v="11185"/>
    <s v="รพ. เชียงม่วน"/>
    <s v="รพช."/>
    <n v="27"/>
    <s v="P23"/>
    <x v="23"/>
    <n v="2150150.94"/>
    <n v="3029652"/>
    <n v="1514826"/>
    <n v="999122.42"/>
    <n v="-515703.58"/>
    <n v="-34.0437502393014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พะเยา"/>
    <s v="11184"/>
    <s v="รพ. จุน"/>
    <s v="รพช."/>
    <n v="27"/>
    <s v="P23"/>
    <x v="23"/>
    <n v="3880656.49"/>
    <n v="4189150"/>
    <n v="2094575"/>
    <n v="1971228.36"/>
    <n v="-123346.64"/>
    <n v="-5.8888624183903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11186"/>
    <s v="รพ. ดอกคำใต้"/>
    <s v="รพช."/>
    <n v="27"/>
    <s v="P23"/>
    <x v="23"/>
    <n v="4680754.7"/>
    <n v="4380055"/>
    <n v="2190027.5"/>
    <n v="1922448.59"/>
    <n v="-267578.90999999997"/>
    <n v="-12.218061645344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พะเยา"/>
    <s v="40745"/>
    <s v="รพ. ภูกามยาว"/>
    <s v="รพช."/>
    <n v="28"/>
    <s v="P24"/>
    <x v="24"/>
    <n v="4366222.72"/>
    <n v="4359003.74"/>
    <n v="2179501.87"/>
    <n v="2480069.6"/>
    <n v="300567.73"/>
    <n v="13.790661716661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พะเยา"/>
    <s v="40744"/>
    <s v="รพ. ภูซาง"/>
    <s v="รพช."/>
    <n v="28"/>
    <s v="P24"/>
    <x v="24"/>
    <n v="4582266.38"/>
    <n v="5210204.42"/>
    <n v="2605102.21"/>
    <n v="2888565.91"/>
    <n v="283463.7"/>
    <n v="10.881097060679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พะเยา"/>
    <s v="10718"/>
    <s v="รพ. เชียงคำ"/>
    <s v="รพท."/>
    <n v="28"/>
    <s v="P24"/>
    <x v="24"/>
    <n v="43692640.270000003"/>
    <n v="47111481.469999999"/>
    <n v="23555740.734999999"/>
    <n v="24834100.420000002"/>
    <n v="1278359.6850000001"/>
    <n v="5.4269559993100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พะเยา"/>
    <s v="10717"/>
    <s v="รพ. พะเยา"/>
    <s v="รพท."/>
    <n v="28"/>
    <s v="P24"/>
    <x v="24"/>
    <n v="83173085.060000002"/>
    <n v="109607032.94"/>
    <n v="54803516.469999999"/>
    <n v="59303260.07"/>
    <n v="4499743.5999999996"/>
    <n v="8.21068407620012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พะเยา"/>
    <s v="11187"/>
    <s v="รพ. ปง"/>
    <s v="รพช."/>
    <n v="28"/>
    <s v="P24"/>
    <x v="24"/>
    <n v="6654543.3899999997"/>
    <n v="6637340.04"/>
    <n v="3318670.02"/>
    <n v="3844678.73"/>
    <n v="526008.71"/>
    <n v="15.849985290191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พะเยา"/>
    <s v="11186"/>
    <s v="รพ. ดอกคำใต้"/>
    <s v="รพช."/>
    <n v="28"/>
    <s v="P24"/>
    <x v="24"/>
    <n v="8710991.1300000008"/>
    <n v="9067968.0600000005"/>
    <n v="4533984.03"/>
    <n v="3907819.47"/>
    <n v="-626164.56000000006"/>
    <n v="-13.810471229207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5"/>
  </r>
  <r>
    <s v="256906"/>
    <n v="1"/>
    <s v="พะเยา"/>
    <s v="11188"/>
    <s v="รพ. แม่ใจ"/>
    <s v="รพช."/>
    <n v="28"/>
    <s v="P24"/>
    <x v="24"/>
    <n v="8251507.0899999999"/>
    <n v="5713305.25"/>
    <n v="2856652.625"/>
    <n v="4488829.12"/>
    <n v="1632176.4950000001"/>
    <n v="57.135980788003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3"/>
  </r>
  <r>
    <s v="256906"/>
    <n v="1"/>
    <s v="พะเยา"/>
    <s v="11184"/>
    <s v="รพ. จุน"/>
    <s v="รพช."/>
    <n v="28"/>
    <s v="P24"/>
    <x v="24"/>
    <n v="8626578.2699999996"/>
    <n v="8366755.8300000001"/>
    <n v="4183377.915"/>
    <n v="4192380.96"/>
    <n v="9003.0450000000001"/>
    <n v="0.2152099375893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พะเยา"/>
    <s v="11185"/>
    <s v="รพ. เชียงม่วน"/>
    <s v="รพช."/>
    <n v="28"/>
    <s v="P24"/>
    <x v="24"/>
    <n v="3962159.68"/>
    <n v="4286480.32"/>
    <n v="2143240.16"/>
    <n v="2041603.21"/>
    <n v="-101636.95"/>
    <n v="-4.74221003772157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พะเยา"/>
    <s v="40744"/>
    <s v="รพ. ภูซาง"/>
    <s v="รพช."/>
    <n v="29"/>
    <s v="P241"/>
    <x v="25"/>
    <n v="25.52"/>
    <n v="4500"/>
    <n v="2250"/>
    <n v="1698.68"/>
    <n v="-551.32000000000005"/>
    <n v="-24.503111111111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40745"/>
    <s v="รพ. ภูกามยาว"/>
    <s v="รพช."/>
    <n v="29"/>
    <s v="P241"/>
    <x v="25"/>
    <n v="0"/>
    <n v="0"/>
    <n v="0"/>
    <n v="113.1"/>
    <n v="113.1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พะเยา"/>
    <s v="10718"/>
    <s v="รพ. เชียงคำ"/>
    <s v="รพท."/>
    <n v="29"/>
    <s v="P241"/>
    <x v="25"/>
    <n v="268827.32"/>
    <n v="90050.96"/>
    <n v="45025.48"/>
    <n v="91235.13"/>
    <n v="46209.65"/>
    <n v="102.629999724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พะเยา"/>
    <s v="10717"/>
    <s v="รพ. พะเยา"/>
    <s v="รพท."/>
    <n v="29"/>
    <s v="P241"/>
    <x v="25"/>
    <n v="427306.05"/>
    <n v="385172.1"/>
    <n v="192586.05"/>
    <n v="274045.03999999998"/>
    <n v="81458.990000000005"/>
    <n v="42.2974509316743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พะเยา"/>
    <s v="11184"/>
    <s v="รพ. จุน"/>
    <s v="รพช."/>
    <n v="29"/>
    <s v="P241"/>
    <x v="25"/>
    <n v="9044.1200000000008"/>
    <n v="710"/>
    <n v="355"/>
    <n v="4754.62"/>
    <n v="4399.62"/>
    <n v="1239.3295774647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พะเยา"/>
    <s v="11185"/>
    <s v="รพ. เชียงม่วน"/>
    <s v="รพช."/>
    <n v="29"/>
    <s v="P241"/>
    <x v="25"/>
    <n v="1008.92"/>
    <n v="2033.42"/>
    <n v="1016.71"/>
    <n v="490.87"/>
    <n v="-525.84"/>
    <n v="-51.7197627642100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พะเยา"/>
    <s v="11186"/>
    <s v="รพ. ดอกคำใต้"/>
    <s v="รพช."/>
    <n v="29"/>
    <s v="P241"/>
    <x v="25"/>
    <n v="10199.32"/>
    <n v="15829.43"/>
    <n v="7914.7150000000001"/>
    <n v="3767.12"/>
    <n v="-4147.5950000000003"/>
    <n v="-52.403592548815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พะเยา"/>
    <s v="11188"/>
    <s v="รพ. แม่ใจ"/>
    <s v="รพช."/>
    <n v="29"/>
    <s v="P241"/>
    <x v="25"/>
    <n v="599.71"/>
    <n v="447.35"/>
    <n v="223.67500000000001"/>
    <n v="280"/>
    <n v="56.325000000000003"/>
    <n v="25.181625125740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พะเยา"/>
    <s v="11187"/>
    <s v="รพ. ปง"/>
    <s v="รพช."/>
    <n v="29"/>
    <s v="P241"/>
    <x v="25"/>
    <n v="4345.33"/>
    <n v="13000"/>
    <n v="6500"/>
    <n v="23.4"/>
    <n v="-6476.6"/>
    <n v="-99.6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พะเยา"/>
    <s v="40745"/>
    <s v="รพ. ภูกามยาว"/>
    <s v="รพช."/>
    <n v="30"/>
    <s v="P25"/>
    <x v="26"/>
    <n v="4636319.91"/>
    <n v="5490000"/>
    <n v="2745000"/>
    <n v="5915091.8700000001"/>
    <n v="3170091.87"/>
    <n v="115.48604262295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พะเยา"/>
    <s v="40744"/>
    <s v="รพ. ภูซาง"/>
    <s v="รพช."/>
    <n v="30"/>
    <s v="P25"/>
    <x v="26"/>
    <n v="9020015.7400000002"/>
    <n v="21849247.550000001"/>
    <n v="10924623.775"/>
    <n v="23113177.879999999"/>
    <n v="12188554.105"/>
    <n v="111.56955476025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พะเยา"/>
    <s v="10717"/>
    <s v="รพ. พะเยา"/>
    <s v="รพท."/>
    <n v="30"/>
    <s v="P25"/>
    <x v="26"/>
    <n v="27012676.98"/>
    <n v="25318259.239999998"/>
    <n v="12659129.619999999"/>
    <n v="11557661.59"/>
    <n v="-1101468.03"/>
    <n v="-8.70097757953124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พะเยา"/>
    <s v="10718"/>
    <s v="รพ. เชียงคำ"/>
    <s v="รพท."/>
    <n v="30"/>
    <s v="P25"/>
    <x v="26"/>
    <n v="11871384.720000001"/>
    <n v="5834695.7300000004"/>
    <n v="2917347.8650000002"/>
    <n v="2276338.9700000002"/>
    <n v="-641008.89500000002"/>
    <n v="-21.972316112531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พะเยา"/>
    <s v="11185"/>
    <s v="รพ. เชียงม่วน"/>
    <s v="รพช."/>
    <n v="30"/>
    <s v="P25"/>
    <x v="26"/>
    <n v="6325011"/>
    <n v="3005365.97"/>
    <n v="1502682.9850000001"/>
    <n v="3676782.6"/>
    <n v="2174099.6150000002"/>
    <n v="144.68118935944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7"/>
  </r>
  <r>
    <s v="256906"/>
    <n v="1"/>
    <s v="พะเยา"/>
    <s v="11188"/>
    <s v="รพ. แม่ใจ"/>
    <s v="รพช."/>
    <n v="30"/>
    <s v="P25"/>
    <x v="26"/>
    <n v="12068940.199999999"/>
    <n v="10948194.57"/>
    <n v="5474097.2850000001"/>
    <n v="5953102.2999999998"/>
    <n v="479005.01500000001"/>
    <n v="8.7503928056331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พะเยา"/>
    <s v="11186"/>
    <s v="รพ. ดอกคำใต้"/>
    <s v="รพช."/>
    <n v="30"/>
    <s v="P25"/>
    <x v="26"/>
    <n v="26438991.059999999"/>
    <n v="27399700"/>
    <n v="13699850"/>
    <n v="16901910.780000001"/>
    <n v="3202060.78"/>
    <n v="23.372962331704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พะเยา"/>
    <s v="11187"/>
    <s v="รพ. ปง"/>
    <s v="รพช."/>
    <n v="30"/>
    <s v="P25"/>
    <x v="26"/>
    <n v="27157495.359999999"/>
    <n v="32571830"/>
    <n v="16285915"/>
    <n v="16226134.84"/>
    <n v="-59780.160000000003"/>
    <n v="-0.36706663395946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พะเยา"/>
    <s v="11184"/>
    <s v="รพ. จุน"/>
    <s v="รพช."/>
    <n v="30"/>
    <s v="P25"/>
    <x v="26"/>
    <n v="24381149.350000001"/>
    <n v="20904600"/>
    <n v="10452300"/>
    <n v="10788580.9"/>
    <n v="336280.9"/>
    <n v="3.2172909311826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พะเยา"/>
    <s v="40745"/>
    <s v="รพ. ภูกามยา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พะเยา"/>
    <s v="40744"/>
    <s v="รพ. ภูซ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พะเยา"/>
    <s v="10717"/>
    <s v="รพ. พะเยา"/>
    <s v="รพท."/>
    <n v="31"/>
    <s v="P251"/>
    <x v="27"/>
    <n v="864701997.42999995"/>
    <n v="871763750"/>
    <n v="435881875"/>
    <n v="497603182.19999999"/>
    <n v="61721307.200000003"/>
    <n v="14.160099499434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พะเยา"/>
    <s v="10718"/>
    <s v="รพ. เชียงคำ"/>
    <s v="รพท."/>
    <n v="31"/>
    <s v="P251"/>
    <x v="27"/>
    <n v="681252833.23000002"/>
    <n v="749812778.48000002"/>
    <n v="374906389.24000001"/>
    <n v="348857926.54000002"/>
    <n v="-26048462.699999999"/>
    <n v="-6.9479911379490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5"/>
  </r>
  <r>
    <s v="256906"/>
    <n v="1"/>
    <s v="พะเยา"/>
    <s v="11187"/>
    <s v="รพ. ป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พะเยา"/>
    <s v="11185"/>
    <s v="รพ. เชียงม่ว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พะเยา"/>
    <s v="11186"/>
    <s v="รพ. ดอกคำใต้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พะเยา"/>
    <s v="11188"/>
    <s v="รพ. แม่ใจ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พะเยา"/>
    <s v="11184"/>
    <s v="รพ. จุ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พะเยา"/>
    <s v="40745"/>
    <s v="รพ. ภูกามยาว"/>
    <s v="รพช."/>
    <n v="32"/>
    <s v="P26S"/>
    <x v="28"/>
    <m/>
    <n v="50780188.140000001"/>
    <n v="25390094.07"/>
    <n v="29155828.760000002"/>
    <n v="3765734.69"/>
    <n v="14.8315113745461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พะเยา"/>
    <s v="40744"/>
    <s v="รพ. ภูซาง"/>
    <s v="รพช."/>
    <n v="32"/>
    <s v="P26S"/>
    <x v="28"/>
    <m/>
    <n v="75495700.790000007"/>
    <n v="37747850.395000003"/>
    <n v="50610594.630000003"/>
    <n v="12862744.234999999"/>
    <n v="34.075435025841301"/>
    <s v="Not OK"/>
    <s v="มี.ค."/>
    <s v="2569"/>
    <s v="มีนาคม"/>
    <s v="2569"/>
    <m/>
    <x v="1"/>
    <m/>
    <m/>
    <m/>
    <x v="4"/>
    <x v="0"/>
    <x v="0"/>
    <x v="0"/>
  </r>
  <r>
    <s v="256906"/>
    <n v="1"/>
    <s v="พะเยา"/>
    <s v="10718"/>
    <s v="รพ. เชียงคำ"/>
    <s v="รพท."/>
    <n v="32"/>
    <s v="P26S"/>
    <x v="28"/>
    <m/>
    <n v="1550759192.9400001"/>
    <n v="775379596.47000003"/>
    <n v="750517066.77999997"/>
    <n v="-24862529.690000001"/>
    <n v="-3.2064977983931202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พะเยา"/>
    <s v="10717"/>
    <s v="รพ. พะเยา"/>
    <s v="รพท."/>
    <n v="32"/>
    <s v="P26S"/>
    <x v="28"/>
    <m/>
    <n v="2108964892.9400001"/>
    <n v="1054482446.47"/>
    <n v="1056899832.3200001"/>
    <n v="2417385.85"/>
    <n v="0.22924856246706399"/>
    <s v="Not OK"/>
    <s v="มี.ค."/>
    <s v="2569"/>
    <s v="มีนาคม"/>
    <s v="2569"/>
    <m/>
    <x v="1"/>
    <m/>
    <m/>
    <m/>
    <x v="4"/>
    <x v="0"/>
    <x v="1"/>
    <x v="2"/>
  </r>
  <r>
    <s v="256906"/>
    <n v="1"/>
    <s v="พะเยา"/>
    <s v="11188"/>
    <s v="รพ. แม่ใจ"/>
    <s v="รพช."/>
    <n v="32"/>
    <s v="P26S"/>
    <x v="28"/>
    <m/>
    <n v="120891383.22"/>
    <n v="60445691.609999999"/>
    <n v="62122804.340000004"/>
    <n v="1677112.73"/>
    <n v="2.7745777826827598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พะเยา"/>
    <s v="11187"/>
    <s v="รพ. ปง"/>
    <s v="รพช."/>
    <n v="32"/>
    <s v="P26S"/>
    <x v="28"/>
    <m/>
    <n v="180239006.78999999"/>
    <n v="90119503.394999996"/>
    <n v="89842516.280000001"/>
    <n v="-276987.11499999999"/>
    <n v="-0.30735534991348801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พะเยา"/>
    <s v="11186"/>
    <s v="รพ. ดอกคำใต้"/>
    <s v="รพช."/>
    <n v="32"/>
    <s v="P26S"/>
    <x v="28"/>
    <m/>
    <n v="221449659.25999999"/>
    <n v="110724829.63"/>
    <n v="102695963.79000001"/>
    <n v="-8028865.8399999999"/>
    <n v="-7.2511882536459096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พะเยา"/>
    <s v="11185"/>
    <s v="รพ. เชียงม่วน"/>
    <s v="รพช."/>
    <n v="32"/>
    <s v="P26S"/>
    <x v="28"/>
    <m/>
    <n v="96723552.939999998"/>
    <n v="48361776.469999999"/>
    <n v="49024905.18"/>
    <n v="663128.71"/>
    <n v="1.371183522200339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พะเยา"/>
    <s v="11184"/>
    <s v="รพ. จุน"/>
    <s v="รพช."/>
    <n v="32"/>
    <s v="P26S"/>
    <x v="28"/>
    <m/>
    <n v="112214693.03"/>
    <n v="56107346.515000001"/>
    <n v="81712584.950000003"/>
    <n v="25605238.434999999"/>
    <n v="45.636160013652699"/>
    <s v="Not OK"/>
    <s v="มี.ค."/>
    <s v="2569"/>
    <s v="มีนาคม"/>
    <s v="2569"/>
    <m/>
    <x v="1"/>
    <m/>
    <m/>
    <m/>
    <x v="4"/>
    <x v="2"/>
    <x v="0"/>
    <x v="0"/>
  </r>
  <r>
    <s v="256906"/>
    <n v="1"/>
    <s v="พะเยา"/>
    <s v="40745"/>
    <s v="รพ. ภูกามยาว"/>
    <s v="รพช."/>
    <n v="33"/>
    <s v="P27S"/>
    <x v="29"/>
    <m/>
    <n v="-3597218.89"/>
    <n v="-1798609.4450000001"/>
    <n v="11486555.42"/>
    <n v="13285164.865"/>
    <n v="-738.63533308644401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พะเยา"/>
    <s v="40744"/>
    <s v="รพ. ภูซาง"/>
    <s v="รพช."/>
    <n v="33"/>
    <s v="P27S"/>
    <x v="29"/>
    <m/>
    <n v="7196076.4900000002"/>
    <n v="3598038.2450000001"/>
    <n v="5265661.2699999902"/>
    <n v="1667623.0249999899"/>
    <n v="46.348118375823198"/>
    <s v="OK"/>
    <s v="มี.ค."/>
    <s v="2569"/>
    <s v="มีนาคม"/>
    <s v="2569"/>
    <m/>
    <x v="1"/>
    <m/>
    <m/>
    <m/>
    <x v="0"/>
    <x v="0"/>
    <x v="0"/>
    <x v="0"/>
  </r>
  <r>
    <s v="256906"/>
    <n v="1"/>
    <s v="พะเยา"/>
    <s v="10718"/>
    <s v="รพ. เชียงคำ"/>
    <s v="รพท."/>
    <n v="33"/>
    <s v="P27S"/>
    <x v="29"/>
    <m/>
    <n v="-6008708.7699999996"/>
    <n v="-3004354.3849999998"/>
    <n v="49901116.709999897"/>
    <n v="52905471.094999902"/>
    <n v="-1760.95973761098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พะเยา"/>
    <s v="10717"/>
    <s v="รพ. พะเยา"/>
    <s v="รพท."/>
    <n v="33"/>
    <s v="P27S"/>
    <x v="29"/>
    <m/>
    <n v="-104136569.14"/>
    <n v="-52068284.57"/>
    <n v="87557593.981999502"/>
    <n v="139625878.55199999"/>
    <n v="-268.15916772577401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พะเยา"/>
    <s v="11186"/>
    <s v="รพ. ดอกคำใต้"/>
    <s v="รพช."/>
    <n v="33"/>
    <s v="P27S"/>
    <x v="29"/>
    <m/>
    <n v="-249905.2"/>
    <n v="-124952.6"/>
    <n v="4895929.4099999797"/>
    <n v="5020882.0099999802"/>
    <n v="-4018.2293205583401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พะเยา"/>
    <s v="11185"/>
    <s v="รพ. เชียงม่วน"/>
    <s v="รพช."/>
    <n v="33"/>
    <s v="P27S"/>
    <x v="29"/>
    <m/>
    <n v="1093982.3899999999"/>
    <n v="546991.19499999995"/>
    <n v="15881415.789999999"/>
    <n v="15334424.595000001"/>
    <n v="2803.413425146629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พะเยา"/>
    <s v="11187"/>
    <s v="รพ. ปง"/>
    <s v="รพช."/>
    <n v="33"/>
    <s v="P27S"/>
    <x v="29"/>
    <m/>
    <n v="282046.21000000002"/>
    <n v="141023.10500000001"/>
    <n v="15010065.060000001"/>
    <n v="14869041.955"/>
    <n v="10543.69208152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พะเยา"/>
    <s v="11188"/>
    <s v="รพ. แม่ใจ"/>
    <s v="รพช."/>
    <n v="33"/>
    <s v="P27S"/>
    <x v="29"/>
    <m/>
    <n v="7743716.9199999999"/>
    <n v="3871858.46"/>
    <n v="8451610.6400000006"/>
    <n v="4579752.18"/>
    <n v="118.28304746449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พะเยา"/>
    <s v="11184"/>
    <s v="รพ. จุน"/>
    <s v="รพช."/>
    <n v="33"/>
    <s v="P27S"/>
    <x v="29"/>
    <m/>
    <n v="-2734615.54"/>
    <n v="-1367307.77"/>
    <n v="7391377.9799999902"/>
    <n v="8758685.7499999907"/>
    <n v="-640.57894953672303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พะเยา"/>
    <s v="40744"/>
    <s v="รพ. ภูซาง"/>
    <s v="รพช."/>
    <n v="34"/>
    <s v="P291"/>
    <x v="30"/>
    <m/>
    <n v="70944477.280000001"/>
    <n v="35472238.640000001"/>
    <n v="55876255.899999999"/>
    <n v="20404017.260000002"/>
    <n v="57.521087031117197"/>
    <s v="OK"/>
    <s v="มี.ค."/>
    <s v="2569"/>
    <s v="มีนาคม"/>
    <s v="2569"/>
    <m/>
    <x v="1"/>
    <m/>
    <m/>
    <m/>
    <x v="0"/>
    <x v="0"/>
    <x v="0"/>
    <x v="3"/>
  </r>
  <r>
    <s v="256906"/>
    <n v="1"/>
    <s v="พะเยา"/>
    <s v="40745"/>
    <s v="รพ. ภูกามยาว"/>
    <s v="รพช."/>
    <n v="34"/>
    <s v="P291"/>
    <x v="30"/>
    <m/>
    <n v="46768969.25"/>
    <n v="23384484.625"/>
    <n v="33402384.18"/>
    <n v="10017899.555"/>
    <n v="42.839941592255599"/>
    <s v="OK"/>
    <s v="มี.ค."/>
    <s v="2569"/>
    <s v="มีนาคม"/>
    <s v="2569"/>
    <m/>
    <x v="1"/>
    <m/>
    <m/>
    <m/>
    <x v="0"/>
    <x v="0"/>
    <x v="0"/>
    <x v="0"/>
  </r>
  <r>
    <s v="256906"/>
    <n v="1"/>
    <s v="พะเยา"/>
    <s v="10717"/>
    <s v="รพ. พะเยา"/>
    <s v="รพท."/>
    <n v="34"/>
    <s v="P291"/>
    <x v="30"/>
    <m/>
    <n v="1111560144.1099999"/>
    <n v="555780072.05499995"/>
    <n v="638488710.43200004"/>
    <n v="82708638.377000004"/>
    <n v="14.8815408352416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พะเยา"/>
    <s v="10718"/>
    <s v="รพ. เชียงคำ"/>
    <s v="รพท."/>
    <n v="34"/>
    <s v="P291"/>
    <x v="30"/>
    <m/>
    <n v="773699808.77999997"/>
    <n v="386849904.38999999"/>
    <n v="447829546.94999999"/>
    <n v="60979642.560000002"/>
    <n v="15.7631272149737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พะเยา"/>
    <s v="11186"/>
    <s v="รพ. ดอกคำใต้"/>
    <s v="รพช."/>
    <n v="34"/>
    <s v="P291"/>
    <x v="30"/>
    <m/>
    <n v="217989754.06"/>
    <n v="108994877.03"/>
    <n v="107591893.2"/>
    <n v="-1402983.83"/>
    <n v="-1.2872016265625399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พะเยา"/>
    <s v="11187"/>
    <s v="รพ. ปง"/>
    <s v="รพช."/>
    <n v="34"/>
    <s v="P291"/>
    <x v="30"/>
    <m/>
    <n v="176668053"/>
    <n v="88334026.5"/>
    <n v="104852581.34"/>
    <n v="16518554.84"/>
    <n v="18.7001040193724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พะเยา"/>
    <s v="11185"/>
    <s v="รพ. เชียงม่วน"/>
    <s v="รพช."/>
    <n v="34"/>
    <s v="P291"/>
    <x v="30"/>
    <m/>
    <n v="95839535.329999998"/>
    <n v="47919767.664999999"/>
    <n v="57626320.969999999"/>
    <n v="9706553.3049999997"/>
    <n v="20.255843836424798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พะเยา"/>
    <s v="11184"/>
    <s v="รพ. จุน"/>
    <s v="รพช."/>
    <n v="34"/>
    <s v="P291"/>
    <x v="30"/>
    <m/>
    <n v="105818577.48999999"/>
    <n v="52909288.744999997"/>
    <n v="88634174.129999995"/>
    <n v="35724885.384999998"/>
    <n v="67.5210085646371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พะเยา"/>
    <s v="11188"/>
    <s v="รพ. แม่ใจ"/>
    <s v="รพช."/>
    <n v="34"/>
    <s v="P291"/>
    <x v="30"/>
    <m/>
    <n v="124440100.14"/>
    <n v="62220050.07"/>
    <n v="69295581.780000001"/>
    <n v="7075531.71"/>
    <n v="11.371787232636001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พะเยา"/>
    <s v="40744"/>
    <s v="รพ. ภูซาง"/>
    <s v="รพช."/>
    <n v="35"/>
    <s v="P292"/>
    <x v="31"/>
    <m/>
    <n v="70285496.370000005"/>
    <n v="35142748.185000002"/>
    <n v="47722028.719999999"/>
    <n v="12579280.535"/>
    <n v="35.794811688544101"/>
    <s v="Not OK"/>
    <s v="มี.ค."/>
    <s v="2569"/>
    <s v="มีนาคม"/>
    <s v="2569"/>
    <m/>
    <x v="1"/>
    <m/>
    <m/>
    <m/>
    <x v="0"/>
    <x v="0"/>
    <x v="0"/>
    <x v="0"/>
  </r>
  <r>
    <s v="256906"/>
    <n v="1"/>
    <s v="พะเยา"/>
    <s v="40745"/>
    <s v="รพ. ภูกามยาว"/>
    <s v="รพช."/>
    <n v="35"/>
    <s v="P292"/>
    <x v="31"/>
    <m/>
    <n v="46421184.399999999"/>
    <n v="23210592.199999999"/>
    <n v="26675759.16"/>
    <n v="3465166.96"/>
    <n v="14.9292483799702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พะเยา"/>
    <s v="10717"/>
    <s v="รพ. พะเยา"/>
    <s v="รพท."/>
    <n v="35"/>
    <s v="P292"/>
    <x v="31"/>
    <m/>
    <n v="1127594110"/>
    <n v="563797055"/>
    <n v="499993390.05000001"/>
    <n v="-63803664.950000003"/>
    <n v="-11.316778685550201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พะเยา"/>
    <s v="10718"/>
    <s v="รพ. เชียงคำ"/>
    <s v="รพท."/>
    <n v="35"/>
    <s v="P292"/>
    <x v="31"/>
    <m/>
    <n v="753834932.99000001"/>
    <n v="376917466.495"/>
    <n v="376825039.81999999"/>
    <n v="-92426.675000000003"/>
    <n v="-2.4521727756340501E-2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7"/>
    <s v="รพ. ปง"/>
    <s v="รพช."/>
    <n v="35"/>
    <s v="P292"/>
    <x v="31"/>
    <m/>
    <n v="173601666.75"/>
    <n v="86800833.375"/>
    <n v="85997837.549999997"/>
    <n v="-802995.82499999995"/>
    <n v="-0.92510151547839303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4"/>
    <s v="รพ. จุน"/>
    <s v="รพช."/>
    <n v="35"/>
    <s v="P292"/>
    <x v="31"/>
    <m/>
    <n v="103847937.2"/>
    <n v="51923968.600000001"/>
    <n v="77520203.989999995"/>
    <n v="25596235.390000001"/>
    <n v="49.295606788422603"/>
    <s v="Not OK"/>
    <s v="มี.ค."/>
    <s v="2569"/>
    <s v="มีนาคม"/>
    <s v="2569"/>
    <m/>
    <x v="1"/>
    <m/>
    <m/>
    <m/>
    <x v="0"/>
    <x v="2"/>
    <x v="0"/>
    <x v="0"/>
  </r>
  <r>
    <s v="256906"/>
    <n v="1"/>
    <s v="พะเยา"/>
    <s v="11186"/>
    <s v="รพ. ดอกคำใต้"/>
    <s v="รพช."/>
    <n v="35"/>
    <s v="P292"/>
    <x v="31"/>
    <m/>
    <n v="212381691.19999999"/>
    <n v="106190845.59999999"/>
    <n v="98788144.319999993"/>
    <n v="-7402701.2800000003"/>
    <n v="-6.9711294209714803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พะเยา"/>
    <s v="11188"/>
    <s v="รพ. แม่ใจ"/>
    <s v="รพช."/>
    <n v="35"/>
    <s v="P292"/>
    <x v="31"/>
    <m/>
    <n v="115178077.97"/>
    <n v="57589038.984999999"/>
    <n v="57633975.219999999"/>
    <n v="44936.235000000001"/>
    <n v="7.8029145462393201E-2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5"/>
    <s v="รพ. เชียงม่วน"/>
    <s v="รพช."/>
    <n v="35"/>
    <s v="P292"/>
    <x v="31"/>
    <m/>
    <n v="92437072.620000005"/>
    <n v="46218536.310000002"/>
    <n v="46983301.969999999"/>
    <n v="764765.66"/>
    <n v="1.65467304042368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พะเยา"/>
    <s v="40744"/>
    <s v="รพ. ภูซาง"/>
    <s v="รพช."/>
    <n v="36"/>
    <s v="P29S"/>
    <x v="32"/>
    <m/>
    <n v="658980.91"/>
    <n v="329490.45500000002"/>
    <n v="8154227.1799999904"/>
    <n v="7824736.7249999903"/>
    <n v="2374.7992107995901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พะเยา"/>
    <s v="40745"/>
    <s v="รพ. ภูกามยาว"/>
    <s v="รพช."/>
    <n v="36"/>
    <s v="P29S"/>
    <x v="32"/>
    <m/>
    <n v="347784.85"/>
    <n v="173892.42499999999"/>
    <n v="6726625.0199999996"/>
    <n v="6552732.5949999997"/>
    <n v="3768.2679938473502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พะเยา"/>
    <s v="10717"/>
    <s v="รพ. พะเยา"/>
    <s v="รพท."/>
    <n v="36"/>
    <s v="P29S"/>
    <x v="32"/>
    <m/>
    <n v="-16033965.890000001"/>
    <n v="-8016982.9450000003"/>
    <n v="138495320.382"/>
    <n v="146512303.32699999"/>
    <n v="-1827.5241987183699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พะเยา"/>
    <s v="10718"/>
    <s v="รพ. เชียงคำ"/>
    <s v="รพท."/>
    <n v="36"/>
    <s v="P29S"/>
    <x v="32"/>
    <m/>
    <n v="19864875.789999999"/>
    <n v="9932437.8949999996"/>
    <n v="71004507.129999995"/>
    <n v="61072069.234999999"/>
    <n v="614.8749167185200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พะเยา"/>
    <s v="11184"/>
    <s v="รพ. จุน"/>
    <s v="รพช."/>
    <n v="36"/>
    <s v="P29S"/>
    <x v="32"/>
    <m/>
    <n v="1970640.29"/>
    <n v="985320.14500000002"/>
    <n v="11113970.140000001"/>
    <n v="10128649.994999999"/>
    <n v="1027.9552332709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พะเยา"/>
    <s v="11185"/>
    <s v="รพ. เชียงม่วน"/>
    <s v="รพช."/>
    <n v="36"/>
    <s v="P29S"/>
    <x v="32"/>
    <m/>
    <n v="3402462.71"/>
    <n v="1701231.355"/>
    <n v="10643019"/>
    <n v="8941787.6449999996"/>
    <n v="525.60679761278004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พะเยา"/>
    <s v="11188"/>
    <s v="รพ. แม่ใจ"/>
    <s v="รพช."/>
    <n v="36"/>
    <s v="P29S"/>
    <x v="32"/>
    <m/>
    <n v="9262022.1699999999"/>
    <n v="4631011.085"/>
    <n v="11661606.560000001"/>
    <n v="7030595.4749999996"/>
    <n v="151.815561352732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พะเยา"/>
    <s v="11187"/>
    <s v="รพ. ปง"/>
    <s v="รพช."/>
    <n v="36"/>
    <s v="P29S"/>
    <x v="32"/>
    <m/>
    <n v="3066386.25"/>
    <n v="1533193.125"/>
    <n v="18854743.789999999"/>
    <n v="17321550.664999999"/>
    <n v="1129.769654100160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พะเยา"/>
    <s v="11186"/>
    <s v="รพ. ดอกคำใต้"/>
    <s v="รพช."/>
    <n v="36"/>
    <s v="P29S"/>
    <x v="32"/>
    <m/>
    <n v="5608062.8600000003"/>
    <n v="2804031.43"/>
    <n v="8803748.8799999803"/>
    <n v="5999717.4499999797"/>
    <n v="213.967553494932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พะเยา"/>
    <s v="40744"/>
    <s v="รพ. ภูซาง"/>
    <s v="รพช."/>
    <n v="38"/>
    <s v="P40"/>
    <x v="33"/>
    <n v="36640069.859999999"/>
    <n v="36640069.859999999"/>
    <n v="18320034.93"/>
    <n v="25491454.289999999"/>
    <n v="7171419.3600000003"/>
    <n v="39.145227546790501"/>
    <s v="OK"/>
    <s v="มี.ค."/>
    <s v="2569"/>
    <s v="มีนาคม"/>
    <s v="2569"/>
    <s v="4"/>
    <x v="3"/>
    <s v="2"/>
    <m/>
    <m/>
    <x v="0"/>
    <x v="0"/>
    <x v="0"/>
    <x v="0"/>
  </r>
  <r>
    <s v="256906"/>
    <n v="1"/>
    <s v="พะเยา"/>
    <s v="40745"/>
    <s v="รพ. ภูกามยาว"/>
    <s v="รพช."/>
    <n v="38"/>
    <s v="P40"/>
    <x v="33"/>
    <n v="15410346.67"/>
    <n v="15410346.67"/>
    <n v="7705173.335"/>
    <n v="11552383.82"/>
    <n v="3847210.4849999999"/>
    <n v="49.930226326310198"/>
    <s v="OK"/>
    <s v="มี.ค."/>
    <s v="2569"/>
    <s v="มีนาคม"/>
    <s v="2569"/>
    <s v="4"/>
    <x v="3"/>
    <s v="2"/>
    <m/>
    <m/>
    <x v="0"/>
    <x v="0"/>
    <x v="0"/>
    <x v="0"/>
  </r>
  <r>
    <s v="256906"/>
    <n v="1"/>
    <s v="พะเยา"/>
    <s v="10717"/>
    <s v="รพ. พะเยา"/>
    <s v="รพท."/>
    <n v="38"/>
    <s v="P40"/>
    <x v="33"/>
    <n v="525571008.92000002"/>
    <n v="525571008.92000002"/>
    <n v="262785504.46000001"/>
    <n v="395374977.852"/>
    <n v="132589473.392"/>
    <n v="50.455398468214298"/>
    <s v="OK"/>
    <s v="มี.ค."/>
    <s v="2569"/>
    <s v="มีนาคม"/>
    <s v="2569"/>
    <s v="4"/>
    <x v="3"/>
    <s v="2"/>
    <m/>
    <m/>
    <x v="0"/>
    <x v="0"/>
    <x v="0"/>
    <x v="3"/>
  </r>
  <r>
    <s v="256906"/>
    <n v="1"/>
    <s v="พะเยา"/>
    <s v="10718"/>
    <s v="รพ. เชียงคำ"/>
    <s v="รพท."/>
    <n v="38"/>
    <s v="P40"/>
    <x v="33"/>
    <n v="217451373.31999999"/>
    <n v="217451373.31999999"/>
    <n v="108725686.66"/>
    <n v="207202403.37"/>
    <n v="98476716.709999993"/>
    <n v="90.573552336303095"/>
    <s v="OK"/>
    <s v="มี.ค."/>
    <s v="2569"/>
    <s v="มีนาคม"/>
    <s v="2569"/>
    <s v="4"/>
    <x v="3"/>
    <s v="2"/>
    <m/>
    <m/>
    <x v="0"/>
    <x v="1"/>
    <x v="0"/>
    <x v="3"/>
  </r>
  <r>
    <s v="256906"/>
    <n v="1"/>
    <s v="พะเยา"/>
    <s v="11185"/>
    <s v="รพ. เชียงม่วน"/>
    <s v="รพช."/>
    <n v="38"/>
    <s v="P40"/>
    <x v="33"/>
    <n v="15670944"/>
    <n v="15670944"/>
    <n v="7835472"/>
    <n v="12701956.73"/>
    <n v="4866484.7300000004"/>
    <n v="62.108380069509501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พะเยา"/>
    <s v="11184"/>
    <s v="รพ. จุน"/>
    <s v="รพช."/>
    <n v="38"/>
    <s v="P40"/>
    <x v="33"/>
    <n v="9477527.0500000007"/>
    <n v="9477527.0500000007"/>
    <n v="4738763.5250000004"/>
    <n v="21230397.789999999"/>
    <n v="16491634.265000001"/>
    <n v="348.01555675855298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พะเยา"/>
    <s v="11188"/>
    <s v="รพ. แม่ใจ"/>
    <s v="รพช."/>
    <n v="38"/>
    <s v="P40"/>
    <x v="33"/>
    <n v="18631011.100000001"/>
    <n v="18631011.100000001"/>
    <n v="9315505.5500000007"/>
    <n v="17905855.399999999"/>
    <n v="8590349.8499999996"/>
    <n v="92.215605518049401"/>
    <s v="OK"/>
    <s v="มี.ค."/>
    <s v="2569"/>
    <s v="มีนาคม"/>
    <s v="2569"/>
    <s v="4"/>
    <x v="3"/>
    <s v="2"/>
    <m/>
    <m/>
    <x v="0"/>
    <x v="1"/>
    <x v="0"/>
    <x v="3"/>
  </r>
  <r>
    <s v="256906"/>
    <n v="1"/>
    <s v="พะเยา"/>
    <s v="11187"/>
    <s v="รพ. ปง"/>
    <s v="รพช."/>
    <n v="38"/>
    <s v="P40"/>
    <x v="33"/>
    <n v="42930694.950000003"/>
    <n v="42930694.950000003"/>
    <n v="21465347.475000001"/>
    <n v="56945982.289999999"/>
    <n v="35480634.814999998"/>
    <n v="165.29261805019999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พะเยา"/>
    <s v="11186"/>
    <s v="รพ. ดอกคำใต้"/>
    <s v="รพช."/>
    <n v="38"/>
    <s v="P40"/>
    <x v="33"/>
    <n v="5930375.5599999996"/>
    <n v="5930375.5599999996"/>
    <n v="2965187.78"/>
    <n v="2741436.3199999901"/>
    <n v="-223751.46000001"/>
    <n v="-7.5459457073578697"/>
    <s v="Not OK"/>
    <s v="มี.ค."/>
    <s v="2569"/>
    <s v="มีนาคม"/>
    <s v="2569"/>
    <s v="4"/>
    <x v="3"/>
    <s v="2"/>
    <m/>
    <m/>
    <x v="0"/>
    <x v="2"/>
    <x v="0"/>
    <x v="5"/>
  </r>
  <r>
    <s v="256906"/>
    <n v="1"/>
    <s v="พะเยา"/>
    <s v="40744"/>
    <s v="รพ. ภูซาง"/>
    <s v="รพช."/>
    <n v="40"/>
    <s v="P50"/>
    <x v="34"/>
    <n v="46086156.990000002"/>
    <n v="46086156.990000002"/>
    <n v="23043078.495000001"/>
    <n v="34866376.439999998"/>
    <n v="11823297.945"/>
    <n v="51.30954159430339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พะเยา"/>
    <s v="40745"/>
    <s v="รพ. ภูกามยาว"/>
    <s v="รพช."/>
    <n v="40"/>
    <s v="P50"/>
    <x v="34"/>
    <n v="21485925.260000002"/>
    <n v="21485925.260000002"/>
    <n v="10742962.630000001"/>
    <n v="16848194.510000002"/>
    <n v="6105231.8799999999"/>
    <n v="56.83005787389579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พะเยา"/>
    <s v="10717"/>
    <s v="รพ. พะเยา"/>
    <s v="รพท."/>
    <n v="40"/>
    <s v="P50"/>
    <x v="34"/>
    <n v="384942963.06999999"/>
    <n v="384942963.06999999"/>
    <n v="192471481.535"/>
    <n v="222875415.15000001"/>
    <n v="30403933.614999998"/>
    <n v="15.7965914599515"/>
    <s v="OK"/>
    <s v="มี.ค."/>
    <s v="2569"/>
    <s v="มีนาคม"/>
    <s v="2569"/>
    <s v="5"/>
    <x v="4"/>
    <s v="3"/>
    <m/>
    <m/>
    <x v="0"/>
    <x v="0"/>
    <x v="0"/>
    <x v="1"/>
  </r>
  <r>
    <s v="256906"/>
    <n v="1"/>
    <s v="พะเยา"/>
    <s v="10718"/>
    <s v="รพ. เชียงคำ"/>
    <s v="รพท."/>
    <n v="40"/>
    <s v="P50"/>
    <x v="34"/>
    <n v="218513994.15000001"/>
    <n v="218513994.15000001"/>
    <n v="109256997.075"/>
    <n v="191783456.40000001"/>
    <n v="82526459.325000003"/>
    <n v="75.534255502509694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พะเยา"/>
    <s v="11184"/>
    <s v="รพ. จุน"/>
    <s v="รพช."/>
    <n v="40"/>
    <s v="P50"/>
    <x v="34"/>
    <n v="29825433.210000001"/>
    <n v="29825433.210000001"/>
    <n v="14912716.605"/>
    <n v="29243579.329999998"/>
    <n v="14330862.725"/>
    <n v="96.098270386195694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พะเยา"/>
    <s v="11188"/>
    <s v="รพ. แม่ใจ"/>
    <s v="รพช."/>
    <n v="40"/>
    <s v="P50"/>
    <x v="34"/>
    <n v="14989450.060000001"/>
    <n v="14989450.060000001"/>
    <n v="7494725.0300000003"/>
    <n v="18498748.359999999"/>
    <n v="11004023.33"/>
    <n v="146.823576394769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พะเยา"/>
    <s v="11187"/>
    <s v="รพ. ปง"/>
    <s v="รพช."/>
    <n v="40"/>
    <s v="P50"/>
    <x v="34"/>
    <n v="53319336.43"/>
    <n v="53319336.43"/>
    <n v="26659668.215"/>
    <n v="62738905.109999999"/>
    <n v="36079236.895000003"/>
    <n v="135.33265532051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พะเยา"/>
    <s v="11186"/>
    <s v="รพ. ดอกคำใต้"/>
    <s v="รพช."/>
    <n v="40"/>
    <s v="P50"/>
    <x v="34"/>
    <n v="24232365.600000001"/>
    <n v="24232365.600000001"/>
    <n v="12116182.800000001"/>
    <n v="31364052.960000001"/>
    <n v="19247870.16"/>
    <n v="158.860843202201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พะเยา"/>
    <s v="11185"/>
    <s v="รพ. เชียงม่วน"/>
    <s v="รพช."/>
    <n v="40"/>
    <s v="P50"/>
    <x v="34"/>
    <n v="13946034.33"/>
    <n v="13946034.33"/>
    <n v="6973017.165"/>
    <n v="14611586.41"/>
    <n v="7638569.2450000001"/>
    <n v="109.544678641272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พะเยา"/>
    <s v="40744"/>
    <s v="รพ. ภูซาง"/>
    <s v="รพช."/>
    <n v="41"/>
    <s v="P60"/>
    <x v="35"/>
    <n v="11423536.689999999"/>
    <n v="11423536.689999999"/>
    <n v="5711768.3449999997"/>
    <n v="12944441.23"/>
    <n v="7232672.8849999998"/>
    <n v="126.627559945273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พะเยา"/>
    <s v="40745"/>
    <s v="รพ. ภูกามยาว"/>
    <s v="รพช."/>
    <n v="41"/>
    <s v="P60"/>
    <x v="35"/>
    <n v="8529197.9800000004"/>
    <n v="8529197.9800000004"/>
    <n v="4264598.99"/>
    <n v="7510115.9199999999"/>
    <n v="3245516.93"/>
    <n v="76.103683783876704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พะเยา"/>
    <s v="10718"/>
    <s v="รพ. เชียงคำ"/>
    <s v="รพท."/>
    <n v="41"/>
    <s v="P60"/>
    <x v="35"/>
    <n v="100457508.03"/>
    <n v="100457508.03"/>
    <n v="50228754.015000001"/>
    <n v="89452982.863999993"/>
    <n v="39224228.848999999"/>
    <n v="78.091184259291595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พะเยา"/>
    <s v="10717"/>
    <s v="รพ. พะเยา"/>
    <s v="รพท."/>
    <n v="41"/>
    <s v="P60"/>
    <x v="35"/>
    <n v="102587551.05"/>
    <n v="102587551.05"/>
    <n v="51293775.524999999"/>
    <n v="78881568.569999993"/>
    <n v="27587793.045000002"/>
    <n v="53.783900215249403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พะเยา"/>
    <s v="11188"/>
    <s v="รพ. แม่ใจ"/>
    <s v="รพช."/>
    <n v="41"/>
    <s v="P60"/>
    <x v="35"/>
    <n v="9616444.7400000002"/>
    <n v="9616444.7400000002"/>
    <n v="4808222.37"/>
    <n v="11704996.57"/>
    <n v="6896774.2000000002"/>
    <n v="143.437088996364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พะเยา"/>
    <s v="11187"/>
    <s v="รพ. ปง"/>
    <s v="รพช."/>
    <n v="41"/>
    <s v="P60"/>
    <x v="35"/>
    <n v="22051184.719999999"/>
    <n v="22051184.719999999"/>
    <n v="11025592.359999999"/>
    <n v="21983969.469999999"/>
    <n v="10958377.109999999"/>
    <n v="99.390370623134501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พะเยา"/>
    <s v="11186"/>
    <s v="รพ. ดอกคำใต้"/>
    <s v="รพช."/>
    <n v="41"/>
    <s v="P60"/>
    <x v="35"/>
    <n v="34060294.869999997"/>
    <n v="34060294.869999997"/>
    <n v="17030147.434999999"/>
    <n v="41870220.57"/>
    <n v="24840073.135000002"/>
    <n v="145.859413312823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พะเยา"/>
    <s v="11184"/>
    <s v="รพ. จุน"/>
    <s v="รพช."/>
    <n v="41"/>
    <s v="P60"/>
    <x v="35"/>
    <n v="31103024.600000001"/>
    <n v="31103024.600000001"/>
    <n v="15551512.300000001"/>
    <n v="20805391.309999999"/>
    <n v="5253879.01"/>
    <n v="33.783717677412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พะเยา"/>
    <s v="11185"/>
    <s v="รพ. เชียงม่วน"/>
    <s v="รพช."/>
    <n v="41"/>
    <s v="P60"/>
    <x v="35"/>
    <n v="6631327.8799999999"/>
    <n v="6631327.8799999999"/>
    <n v="3315663.94"/>
    <n v="8583345.9800000004"/>
    <n v="5267682.04"/>
    <n v="158.87261602272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พะเยา"/>
    <s v="40744"/>
    <s v="รพ. ภูซาง"/>
    <s v="รพช."/>
    <n v="42"/>
    <s v="P70"/>
    <x v="36"/>
    <m/>
    <n v="0"/>
    <n v="0"/>
    <n v="21921935.210000001"/>
    <n v="21921935.210000001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พะเยา"/>
    <s v="40745"/>
    <s v="รพ. ภูกามยาว"/>
    <s v="รพช."/>
    <n v="42"/>
    <s v="P70"/>
    <x v="36"/>
    <m/>
    <n v="0"/>
    <n v="0"/>
    <n v="9338078.5899999999"/>
    <n v="9338078.5899999999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พะเยา"/>
    <s v="10717"/>
    <s v="รพ. พะเยา"/>
    <s v="รพท."/>
    <n v="42"/>
    <s v="P70"/>
    <x v="36"/>
    <m/>
    <n v="0"/>
    <n v="0"/>
    <n v="143993846.58000001"/>
    <n v="143993846.58000001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พะเยา"/>
    <s v="10718"/>
    <s v="รพ. เชียงคำ"/>
    <s v="รพท."/>
    <n v="42"/>
    <s v="P70"/>
    <x v="36"/>
    <m/>
    <n v="0"/>
    <n v="0"/>
    <n v="102330473.536"/>
    <n v="102330473.536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5"/>
    <s v="รพ. เชียงม่วน"/>
    <s v="รพช."/>
    <n v="42"/>
    <s v="P70"/>
    <x v="36"/>
    <m/>
    <n v="0"/>
    <n v="0"/>
    <n v="6028240.4299999997"/>
    <n v="6028240.4299999997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พะเยา"/>
    <s v="11187"/>
    <s v="รพ. ปง"/>
    <s v="รพช."/>
    <n v="42"/>
    <s v="P70"/>
    <x v="36"/>
    <m/>
    <n v="0"/>
    <n v="0"/>
    <n v="40754935.640000001"/>
    <n v="40754935.640000001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8"/>
    <s v="รพ. แม่ใจ"/>
    <s v="รพช."/>
    <n v="42"/>
    <s v="P70"/>
    <x v="36"/>
    <m/>
    <n v="0"/>
    <n v="0"/>
    <n v="6793751.79"/>
    <n v="6793751.79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พะเยา"/>
    <s v="11184"/>
    <s v="รพ. จุน"/>
    <s v="รพช."/>
    <n v="42"/>
    <s v="P70"/>
    <x v="36"/>
    <m/>
    <n v="0"/>
    <n v="0"/>
    <n v="8438188.0200000107"/>
    <n v="8438188.0200000107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พะเยา"/>
    <s v="11186"/>
    <s v="รพ. ดอกคำใต้"/>
    <s v="รพช."/>
    <n v="42"/>
    <s v="P70"/>
    <x v="36"/>
    <m/>
    <n v="0"/>
    <n v="0"/>
    <n v="-10506167.609999999"/>
    <n v="-10506167.609999999"/>
    <n v="0"/>
    <s v="Not OK"/>
    <s v="มี.ค."/>
    <s v="2569"/>
    <s v="มีนาคม"/>
    <s v="2569"/>
    <m/>
    <x v="1"/>
    <m/>
    <m/>
    <m/>
    <x v="0"/>
    <x v="2"/>
    <x v="1"/>
    <x v="2"/>
  </r>
  <r>
    <s v="256906"/>
    <n v="1"/>
    <s v="แพร่"/>
    <s v="11452"/>
    <s v="รพ. สมเด็จพระยุพราชเด่นชัย"/>
    <s v="รพช."/>
    <n v="4"/>
    <s v="P04"/>
    <x v="0"/>
    <n v="40403817.920000002"/>
    <n v="45265511.259999998"/>
    <n v="22632755.629999999"/>
    <n v="39570472.329999998"/>
    <n v="16937716.699999999"/>
    <n v="74.8371827845339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แพร่"/>
    <s v="10715"/>
    <s v="รพ. แพร่"/>
    <s v="รพท."/>
    <n v="4"/>
    <s v="P04"/>
    <x v="0"/>
    <n v="437218666.24000001"/>
    <n v="474400000"/>
    <n v="237200000"/>
    <n v="284218424.85000002"/>
    <n v="47018424.850000001"/>
    <n v="19.822270172849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1"/>
  </r>
  <r>
    <s v="256906"/>
    <n v="1"/>
    <s v="แพร่"/>
    <s v="11172"/>
    <s v="รพ. หนองม่วงไข่"/>
    <s v="รพช."/>
    <n v="4"/>
    <s v="P04"/>
    <x v="0"/>
    <n v="27863586"/>
    <n v="21815863.600000001"/>
    <n v="10907931.800000001"/>
    <n v="15933223.27"/>
    <n v="5025291.47"/>
    <n v="46.0700668297173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0"/>
  </r>
  <r>
    <s v="256906"/>
    <n v="1"/>
    <s v="แพร่"/>
    <s v="11171"/>
    <s v="รพ. วังชิ้น"/>
    <s v="รพช."/>
    <n v="4"/>
    <s v="P04"/>
    <x v="0"/>
    <n v="59761588.829999998"/>
    <n v="57685622.939999998"/>
    <n v="28842811.469999999"/>
    <n v="40961532.340000004"/>
    <n v="12118720.869999999"/>
    <n v="42.016434086548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แพร่"/>
    <s v="11166"/>
    <s v="รพ. ร้องกวาง"/>
    <s v="รพช."/>
    <n v="4"/>
    <s v="P04"/>
    <x v="0"/>
    <n v="55828375.759999998"/>
    <n v="55449972.18"/>
    <n v="27724986.09"/>
    <n v="46047817.57"/>
    <n v="18322831.48"/>
    <n v="66.08779322925890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แพร่"/>
    <s v="11167"/>
    <s v="รพ. ลอง"/>
    <s v="รพช."/>
    <n v="4"/>
    <s v="P04"/>
    <x v="0"/>
    <n v="65757398.090000004"/>
    <n v="83567411.530000001"/>
    <n v="41783705.765000001"/>
    <n v="51806951.469999999"/>
    <n v="10023245.705"/>
    <n v="23.988407733322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แพร่"/>
    <s v="11170"/>
    <s v="รพ. สอง"/>
    <s v="รพช."/>
    <n v="4"/>
    <s v="P04"/>
    <x v="0"/>
    <n v="73734371.099999994"/>
    <n v="65399073.18"/>
    <n v="32699536.59"/>
    <n v="37992044.530000001"/>
    <n v="5292507.9400000004"/>
    <n v="16.185268942369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1"/>
  </r>
  <r>
    <s v="256906"/>
    <n v="1"/>
    <s v="แพร่"/>
    <s v="11169"/>
    <s v="รพ. สูงเม่น"/>
    <s v="รพช."/>
    <n v="4"/>
    <s v="P04"/>
    <x v="0"/>
    <n v="100842518.48"/>
    <n v="121322000"/>
    <n v="60661000"/>
    <n v="75843560.269999996"/>
    <n v="15182560.27"/>
    <n v="25.028536077545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แพร่"/>
    <s v="11452"/>
    <s v="รพ. สมเด็จพระยุพราชเด่นชัย"/>
    <s v="รพช."/>
    <n v="5"/>
    <s v="P05"/>
    <x v="1"/>
    <n v="412472.72"/>
    <n v="400000"/>
    <n v="200000"/>
    <n v="117200"/>
    <n v="-82800"/>
    <n v="-41.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แพร่"/>
    <s v="10715"/>
    <s v="รพ. แพร่"/>
    <s v="รพท."/>
    <n v="5"/>
    <s v="P05"/>
    <x v="1"/>
    <n v="1403345.45"/>
    <n v="1600000"/>
    <n v="800000"/>
    <n v="340650"/>
    <n v="-459350"/>
    <n v="-57.4187500000000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แพร่"/>
    <s v="11169"/>
    <s v="รพ. สูงเม่น"/>
    <s v="รพช."/>
    <n v="5"/>
    <s v="P05"/>
    <x v="1"/>
    <n v="796963.63"/>
    <n v="640000"/>
    <n v="320000"/>
    <n v="252000"/>
    <n v="-68000"/>
    <n v="-21.2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พร่"/>
    <s v="11170"/>
    <s v="รพ. สอง"/>
    <s v="รพช."/>
    <n v="5"/>
    <s v="P05"/>
    <x v="1"/>
    <n v="1070127.27"/>
    <n v="705450"/>
    <n v="352725"/>
    <n v="378300"/>
    <n v="25575"/>
    <n v="7.25069104826706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67"/>
    <s v="รพ. ลอง"/>
    <s v="รพช."/>
    <n v="5"/>
    <s v="P05"/>
    <x v="1"/>
    <n v="430854.54"/>
    <n v="450000"/>
    <n v="225000"/>
    <n v="147150"/>
    <n v="-77850"/>
    <n v="-34.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แพร่"/>
    <s v="11172"/>
    <s v="รพ. หนองม่วงไข่"/>
    <s v="รพช."/>
    <n v="5"/>
    <s v="P05"/>
    <x v="1"/>
    <n v="365127.27"/>
    <n v="650000"/>
    <n v="325000"/>
    <n v="243200"/>
    <n v="-81800"/>
    <n v="-25.1692307692308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แพร่"/>
    <s v="11171"/>
    <s v="รพ. วังชิ้น"/>
    <s v="รพช."/>
    <n v="5"/>
    <s v="P05"/>
    <x v="1"/>
    <n v="144218.18"/>
    <n v="250000"/>
    <n v="125000"/>
    <n v="147150"/>
    <n v="22150"/>
    <n v="17.7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แพร่"/>
    <s v="11166"/>
    <s v="รพ. ร้องกวาง"/>
    <s v="รพช."/>
    <n v="5"/>
    <s v="P05"/>
    <x v="1"/>
    <n v="434072.72"/>
    <n v="459050"/>
    <n v="229525"/>
    <n v="242550"/>
    <n v="13025"/>
    <n v="5.67476309770177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แพร่"/>
    <s v="11452"/>
    <s v="รพ. สมเด็จพระยุพราชเด่นชัย"/>
    <s v="รพช."/>
    <n v="6"/>
    <s v="P06"/>
    <x v="2"/>
    <n v="901271.47"/>
    <n v="485000"/>
    <n v="242500"/>
    <n v="468867.24"/>
    <n v="226367.24"/>
    <n v="93.347315463917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แพร่"/>
    <s v="10715"/>
    <s v="รพ. แพร่"/>
    <s v="รพท."/>
    <n v="6"/>
    <s v="P06"/>
    <x v="2"/>
    <n v="7110314.7199999997"/>
    <n v="8000000"/>
    <n v="4000000"/>
    <n v="4391354"/>
    <n v="391354"/>
    <n v="9.783849999999999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70"/>
    <s v="รพ. สอง"/>
    <s v="รพช."/>
    <n v="6"/>
    <s v="P06"/>
    <x v="2"/>
    <n v="226086.54"/>
    <n v="166371.5"/>
    <n v="83185.75"/>
    <n v="139152.5"/>
    <n v="55966.75"/>
    <n v="67.27925155450300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3"/>
  </r>
  <r>
    <s v="256906"/>
    <n v="1"/>
    <s v="แพร่"/>
    <s v="11172"/>
    <s v="รพ. หนองม่วงไข่"/>
    <s v="รพช."/>
    <n v="6"/>
    <s v="P06"/>
    <x v="2"/>
    <n v="61272.81"/>
    <n v="30000"/>
    <n v="15000"/>
    <n v="21418.5"/>
    <n v="6418.5"/>
    <n v="42.7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แพร่"/>
    <s v="11169"/>
    <s v="รพ. สูงเม่น"/>
    <s v="รพช."/>
    <n v="6"/>
    <s v="P06"/>
    <x v="2"/>
    <n v="44093.72"/>
    <n v="91000"/>
    <n v="45500"/>
    <n v="165730.25"/>
    <n v="120230.25"/>
    <n v="264.242307692307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แพร่"/>
    <s v="11171"/>
    <s v="รพ. วังชิ้น"/>
    <s v="รพช."/>
    <n v="6"/>
    <s v="P06"/>
    <x v="2"/>
    <n v="9662.08"/>
    <n v="19000"/>
    <n v="9500"/>
    <n v="2260"/>
    <n v="-7240"/>
    <n v="-76.21052631578949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แพร่"/>
    <s v="11167"/>
    <s v="รพ. ลอง"/>
    <s v="รพช."/>
    <n v="6"/>
    <s v="P06"/>
    <x v="2"/>
    <n v="150769.53"/>
    <n v="90500"/>
    <n v="45250"/>
    <n v="136792.5"/>
    <n v="91542.5"/>
    <n v="202.30386740331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แพร่"/>
    <s v="11166"/>
    <s v="รพ. ร้องกวาง"/>
    <s v="รพช."/>
    <n v="6"/>
    <s v="P06"/>
    <x v="2"/>
    <n v="49992"/>
    <n v="128204.5"/>
    <n v="64102.25"/>
    <n v="98083.16"/>
    <n v="33980.910000000003"/>
    <n v="53.010479351348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แพร่"/>
    <s v="11452"/>
    <s v="รพ. สมเด็จพระยุพราชเด่นชัย"/>
    <s v="รพช."/>
    <n v="7"/>
    <s v="P61"/>
    <x v="3"/>
    <n v="1274210.98"/>
    <n v="1850000"/>
    <n v="925000"/>
    <n v="909809.72"/>
    <n v="-15190.28"/>
    <n v="-1.6421924324324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0715"/>
    <s v="รพ. แพร่"/>
    <s v="รพท."/>
    <n v="7"/>
    <s v="P61"/>
    <x v="3"/>
    <n v="46446675.850000001"/>
    <n v="60000000"/>
    <n v="30000000"/>
    <n v="27031610.07"/>
    <n v="-2968389.93"/>
    <n v="-9.8946331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พร่"/>
    <s v="11169"/>
    <s v="รพ. สูงเม่น"/>
    <s v="รพช."/>
    <n v="7"/>
    <s v="P61"/>
    <x v="3"/>
    <n v="4264804.1100000003"/>
    <n v="4270000"/>
    <n v="2135000"/>
    <n v="2411135.42"/>
    <n v="276135.42"/>
    <n v="12.933743325526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พร่"/>
    <s v="11166"/>
    <s v="รพ. ร้องกวาง"/>
    <s v="รพช."/>
    <n v="7"/>
    <s v="P61"/>
    <x v="3"/>
    <n v="3357670.5"/>
    <n v="3300659.64"/>
    <n v="1650329.82"/>
    <n v="1810629.28"/>
    <n v="160299.46"/>
    <n v="9.71317721205570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แพร่"/>
    <s v="11167"/>
    <s v="รพ. ลอง"/>
    <s v="รพช."/>
    <n v="7"/>
    <s v="P61"/>
    <x v="3"/>
    <n v="1116123.6299999999"/>
    <n v="1346500"/>
    <n v="673250"/>
    <n v="675761.76"/>
    <n v="2511.7600000000002"/>
    <n v="0.37307983661344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แพร่"/>
    <s v="11170"/>
    <s v="รพ. สอง"/>
    <s v="รพช."/>
    <n v="7"/>
    <s v="P61"/>
    <x v="3"/>
    <n v="2334749.04"/>
    <n v="2879250.87"/>
    <n v="1439625.4350000001"/>
    <n v="1695171.57"/>
    <n v="255546.13500000001"/>
    <n v="17.7508766368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71"/>
    <s v="รพ. วังชิ้น"/>
    <s v="รพช."/>
    <n v="7"/>
    <s v="P61"/>
    <x v="3"/>
    <n v="1090966.3999999999"/>
    <n v="1210000"/>
    <n v="605000"/>
    <n v="788800.55"/>
    <n v="183800.55"/>
    <n v="30.380256198347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แพร่"/>
    <s v="11172"/>
    <s v="รพ. หนองม่วงไข่"/>
    <s v="รพช."/>
    <n v="7"/>
    <s v="P61"/>
    <x v="3"/>
    <n v="1787541.58"/>
    <n v="1968277.22"/>
    <n v="984138.61"/>
    <n v="1264099.17"/>
    <n v="279960.56"/>
    <n v="28.447269231719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แพร่"/>
    <s v="11452"/>
    <s v="รพ. สมเด็จพระยุพราชเด่นชัย"/>
    <s v="รพช."/>
    <n v="8"/>
    <s v="P07"/>
    <x v="4"/>
    <n v="13521032.83"/>
    <n v="14200000"/>
    <n v="7100000"/>
    <n v="7402254.7699999996"/>
    <n v="302254.77"/>
    <n v="4.25710943661971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0715"/>
    <s v="รพ. แพร่"/>
    <s v="รพท."/>
    <n v="8"/>
    <s v="P07"/>
    <x v="4"/>
    <n v="306138195.48000002"/>
    <n v="336000000"/>
    <n v="168000000"/>
    <n v="160942467.36000001"/>
    <n v="-7057532.6399999997"/>
    <n v="-4.20091228571429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พร่"/>
    <s v="11172"/>
    <s v="รพ. หนองม่วงไข่"/>
    <s v="รพช."/>
    <n v="8"/>
    <s v="P07"/>
    <x v="4"/>
    <n v="8647688.0800000001"/>
    <n v="10869867.359999999"/>
    <n v="5434933.6799999997"/>
    <n v="6175589.8200000003"/>
    <n v="740656.14"/>
    <n v="13.6276941653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69"/>
    <s v="รพ. สูงเม่น"/>
    <s v="รพช."/>
    <n v="8"/>
    <s v="P07"/>
    <x v="4"/>
    <n v="32694156.530000001"/>
    <n v="34790000"/>
    <n v="17395000"/>
    <n v="19188199.699999999"/>
    <n v="1793199.7"/>
    <n v="10.308707674619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พร่"/>
    <s v="11170"/>
    <s v="รพ. สอง"/>
    <s v="รพช."/>
    <n v="8"/>
    <s v="P07"/>
    <x v="4"/>
    <n v="15548655.199999999"/>
    <n v="17253002.620000001"/>
    <n v="8626501.3100000005"/>
    <n v="9444877.1999999993"/>
    <n v="818375.89"/>
    <n v="9.48676480291405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67"/>
    <s v="รพ. ลอง"/>
    <s v="รพช."/>
    <n v="8"/>
    <s v="P07"/>
    <x v="4"/>
    <n v="8002301.8600000003"/>
    <n v="9356000"/>
    <n v="4678000"/>
    <n v="4964813.26"/>
    <n v="286813.26"/>
    <n v="6.13110859341599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แพร่"/>
    <s v="11171"/>
    <s v="รพ. วังชิ้น"/>
    <s v="รพช."/>
    <n v="8"/>
    <s v="P07"/>
    <x v="4"/>
    <n v="5600360.46"/>
    <n v="6750000"/>
    <n v="3375000"/>
    <n v="3444022.92"/>
    <n v="69022.92"/>
    <n v="2.0451235555555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166"/>
    <s v="รพ. ร้องกวาง"/>
    <s v="รพช."/>
    <n v="8"/>
    <s v="P07"/>
    <x v="4"/>
    <n v="17715006.34"/>
    <n v="17756257.09"/>
    <n v="8878128.5449999999"/>
    <n v="9119991.7799999993"/>
    <n v="241863.23499999999"/>
    <n v="2.7242592149244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452"/>
    <s v="รพ. สมเด็จพระยุพราชเด่นชัย"/>
    <s v="รพช."/>
    <n v="9"/>
    <s v="P08"/>
    <x v="5"/>
    <n v="2572121.71"/>
    <n v="3000000"/>
    <n v="1500000"/>
    <n v="1637902.16"/>
    <n v="137902.16"/>
    <n v="9.19347733333333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แพร่"/>
    <s v="10715"/>
    <s v="รพ. แพร่"/>
    <s v="รพท."/>
    <n v="9"/>
    <s v="P08"/>
    <x v="5"/>
    <n v="88035950.480000004"/>
    <n v="93215000"/>
    <n v="46607500"/>
    <n v="44567541.490000002"/>
    <n v="-2039958.51"/>
    <n v="-4.37688893418440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พร่"/>
    <s v="11170"/>
    <s v="รพ. สอง"/>
    <s v="รพช."/>
    <n v="9"/>
    <s v="P08"/>
    <x v="5"/>
    <n v="2362875.4500000002"/>
    <n v="3005645.39"/>
    <n v="1502822.6950000001"/>
    <n v="1453582.28"/>
    <n v="-49240.415000000001"/>
    <n v="-3.2765285727868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พร่"/>
    <s v="11169"/>
    <s v="รพ. สูงเม่น"/>
    <s v="รพช."/>
    <n v="9"/>
    <s v="P08"/>
    <x v="5"/>
    <n v="4243876.51"/>
    <n v="4266000"/>
    <n v="2133000"/>
    <n v="2569784.14"/>
    <n v="436784.14"/>
    <n v="20.477456165025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พร่"/>
    <s v="11172"/>
    <s v="รพ. หนองม่วงไข่"/>
    <s v="รพช."/>
    <n v="9"/>
    <s v="P08"/>
    <x v="5"/>
    <n v="1037393.25"/>
    <n v="1078744.53"/>
    <n v="539372.26500000001"/>
    <n v="505958.86"/>
    <n v="-33413.404999999999"/>
    <n v="-6.19486895567387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พร่"/>
    <s v="11171"/>
    <s v="รพ. วังชิ้น"/>
    <s v="รพช."/>
    <n v="9"/>
    <s v="P08"/>
    <x v="5"/>
    <n v="1056505.0900000001"/>
    <n v="1541000"/>
    <n v="770500"/>
    <n v="566680.28"/>
    <n v="-203819.72"/>
    <n v="-26.4529162881246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แพร่"/>
    <s v="11166"/>
    <s v="รพ. ร้องกวาง"/>
    <s v="รพช."/>
    <n v="9"/>
    <s v="P08"/>
    <x v="5"/>
    <n v="1905297.98"/>
    <n v="2058422.66"/>
    <n v="1029211.33"/>
    <n v="1131060.83"/>
    <n v="101849.5"/>
    <n v="9.8958782352308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แพร่"/>
    <s v="11167"/>
    <s v="รพ. ลอง"/>
    <s v="รพช."/>
    <n v="9"/>
    <s v="P08"/>
    <x v="5"/>
    <n v="1490309.53"/>
    <n v="1639840"/>
    <n v="819920"/>
    <n v="742899.16"/>
    <n v="-77020.84"/>
    <n v="-9.39370182456825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แพร่"/>
    <s v="11452"/>
    <s v="รพ. สมเด็จพระยุพราชเด่นชัย"/>
    <s v="รพช."/>
    <n v="10"/>
    <s v="P09"/>
    <x v="6"/>
    <n v="37916.18"/>
    <n v="37000"/>
    <n v="18500"/>
    <n v="15513.5"/>
    <n v="-2986.5"/>
    <n v="-16.143243243243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พร่"/>
    <s v="10715"/>
    <s v="รพ. แพร่"/>
    <s v="รพท."/>
    <n v="10"/>
    <s v="P09"/>
    <x v="6"/>
    <n v="34601.449999999997"/>
    <n v="215000"/>
    <n v="107500"/>
    <n v="118816.06"/>
    <n v="11316.06"/>
    <n v="10.52656744186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70"/>
    <s v="รพ. สอง"/>
    <s v="รพช."/>
    <n v="10"/>
    <s v="P09"/>
    <x v="6"/>
    <n v="35727.269999999997"/>
    <n v="38522.18"/>
    <n v="19261.09"/>
    <n v="12529"/>
    <n v="-6732.09"/>
    <n v="-34.9517602586354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แพร่"/>
    <s v="11171"/>
    <s v="รพ. วังชิ้น"/>
    <s v="รพช."/>
    <n v="10"/>
    <s v="P09"/>
    <x v="6"/>
    <n v="4666.8999999999996"/>
    <n v="12000"/>
    <n v="6000"/>
    <n v="14803.38"/>
    <n v="8803.3799999999992"/>
    <n v="146.72300000000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แพร่"/>
    <s v="11172"/>
    <s v="รพ. หนองม่วงไข่"/>
    <s v="รพช."/>
    <n v="10"/>
    <s v="P09"/>
    <x v="6"/>
    <n v="2181.81"/>
    <n v="10660"/>
    <n v="5330"/>
    <n v="0"/>
    <n v="-533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แพร่"/>
    <s v="11167"/>
    <s v="รพ. ลอง"/>
    <s v="รพช."/>
    <n v="10"/>
    <s v="P09"/>
    <x v="6"/>
    <n v="21818.18"/>
    <n v="50000"/>
    <n v="25000"/>
    <n v="35000"/>
    <n v="10000"/>
    <n v="4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แพร่"/>
    <s v="11169"/>
    <s v="รพ. สูงเม่น"/>
    <s v="รพช."/>
    <n v="10"/>
    <s v="P09"/>
    <x v="6"/>
    <n v="26837.45"/>
    <n v="95000"/>
    <n v="47500"/>
    <n v="22557"/>
    <n v="-24943"/>
    <n v="-52.5115789473683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แพร่"/>
    <s v="11166"/>
    <s v="รพ. ร้องกวาง"/>
    <s v="รพช."/>
    <n v="10"/>
    <s v="P09"/>
    <x v="6"/>
    <n v="110413.61"/>
    <n v="34150.839999999997"/>
    <n v="17075.419999999998"/>
    <n v="36413"/>
    <n v="19337.580000000002"/>
    <n v="113.2480489498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แพร่"/>
    <s v="11452"/>
    <s v="รพ. สมเด็จพระยุพราชเด่นชัย"/>
    <s v="รพช."/>
    <n v="11"/>
    <s v="P10"/>
    <x v="7"/>
    <n v="7493305.7000000002"/>
    <n v="9695000"/>
    <n v="4847500"/>
    <n v="3854314.52"/>
    <n v="-993185.48"/>
    <n v="-20.488612274368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พร่"/>
    <s v="10715"/>
    <s v="รพ. แพร่"/>
    <s v="รพท."/>
    <n v="11"/>
    <s v="P10"/>
    <x v="7"/>
    <n v="112938954.98999999"/>
    <n v="128992500"/>
    <n v="64496250"/>
    <n v="57172330.719999999"/>
    <n v="-7323919.2800000003"/>
    <n v="-11.355573820183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พร่"/>
    <s v="11167"/>
    <s v="รพ. ลอง"/>
    <s v="รพช."/>
    <n v="11"/>
    <s v="P10"/>
    <x v="7"/>
    <n v="2853785.12"/>
    <n v="4791300"/>
    <n v="2395650"/>
    <n v="1434486.79"/>
    <n v="-961163.21"/>
    <n v="-40.1211867342892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แพร่"/>
    <s v="11169"/>
    <s v="รพ. สูงเม่น"/>
    <s v="รพช."/>
    <n v="11"/>
    <s v="P10"/>
    <x v="7"/>
    <n v="5975098.9500000002"/>
    <n v="7179000"/>
    <n v="3589500"/>
    <n v="3302471.93"/>
    <n v="-287028.07"/>
    <n v="-7.9963245577378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พร่"/>
    <s v="11166"/>
    <s v="รพ. ร้องกวาง"/>
    <s v="รพช."/>
    <n v="11"/>
    <s v="P10"/>
    <x v="7"/>
    <n v="6012094.1699999999"/>
    <n v="5489311.3200000003"/>
    <n v="2744655.66"/>
    <n v="2741376.76"/>
    <n v="-3278.9"/>
    <n v="-0.11946489491508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172"/>
    <s v="รพ. หนองม่วงไข่"/>
    <s v="รพช."/>
    <n v="11"/>
    <s v="P10"/>
    <x v="7"/>
    <n v="1809357.77"/>
    <n v="3056586"/>
    <n v="1528293"/>
    <n v="1020656.7"/>
    <n v="-507636.3"/>
    <n v="-33.215901662835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แพร่"/>
    <s v="11171"/>
    <s v="รพ. วังชิ้น"/>
    <s v="รพช."/>
    <n v="11"/>
    <s v="P10"/>
    <x v="7"/>
    <n v="2559331.6"/>
    <n v="2305000"/>
    <n v="1152500"/>
    <n v="1143340.79"/>
    <n v="-9159.2099999999991"/>
    <n v="-0.794725379609544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170"/>
    <s v="รพ. สอง"/>
    <s v="รพช."/>
    <n v="11"/>
    <s v="P10"/>
    <x v="7"/>
    <n v="5708480.9800000004"/>
    <n v="6157530.4299999997"/>
    <n v="3078765.2149999999"/>
    <n v="3023481.99"/>
    <n v="-55283.224999999999"/>
    <n v="-1.7956297781544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พร่"/>
    <s v="11452"/>
    <s v="รพ. สมเด็จพระยุพราชเด่นชัย"/>
    <s v="รพช."/>
    <n v="12"/>
    <s v="P11"/>
    <x v="8"/>
    <n v="67140851.680000007"/>
    <n v="71030000"/>
    <n v="35515000"/>
    <n v="33986018.380000003"/>
    <n v="-1528981.62"/>
    <n v="-4.3051713923694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0715"/>
    <s v="รพ. แพร่"/>
    <s v="รพท."/>
    <n v="12"/>
    <s v="P11"/>
    <x v="8"/>
    <n v="469094693.23000002"/>
    <n v="485751330"/>
    <n v="242875665"/>
    <n v="229940990.84"/>
    <n v="-12934674.16"/>
    <n v="-5.32563612743993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พร่"/>
    <s v="11169"/>
    <s v="รพ. สูงเม่น"/>
    <s v="รพช."/>
    <n v="12"/>
    <s v="P11"/>
    <x v="8"/>
    <n v="71451573.739999995"/>
    <n v="78499000"/>
    <n v="39249500"/>
    <n v="40637396.229999997"/>
    <n v="1387896.23"/>
    <n v="3.5360863960050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พร่"/>
    <s v="11166"/>
    <s v="รพ. ร้องกวาง"/>
    <s v="รพช."/>
    <n v="12"/>
    <s v="P11"/>
    <x v="8"/>
    <n v="65717958.619999997"/>
    <n v="66616384.82"/>
    <n v="33308192.41"/>
    <n v="32459771.829999998"/>
    <n v="-848420.58"/>
    <n v="-2.54718289589705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167"/>
    <s v="รพ. ลอง"/>
    <s v="รพช."/>
    <n v="12"/>
    <s v="P11"/>
    <x v="8"/>
    <n v="44140909.530000001"/>
    <n v="48144380"/>
    <n v="24072190"/>
    <n v="24230811.129999999"/>
    <n v="158621.13"/>
    <n v="0.658939340375760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แพร่"/>
    <s v="11170"/>
    <s v="รพ. สอง"/>
    <s v="รพช."/>
    <n v="12"/>
    <s v="P11"/>
    <x v="8"/>
    <n v="55601672.07"/>
    <n v="55721734.119999997"/>
    <n v="27860867.059999999"/>
    <n v="29406477.140000001"/>
    <n v="1545610.08"/>
    <n v="5.5476022216804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พร่"/>
    <s v="11172"/>
    <s v="รพ. หนองม่วงไข่"/>
    <s v="รพช."/>
    <n v="12"/>
    <s v="P11"/>
    <x v="8"/>
    <n v="42408355.780000001"/>
    <n v="47219118.920000002"/>
    <n v="23609559.460000001"/>
    <n v="23712378.399999999"/>
    <n v="102818.94"/>
    <n v="0.43549707132061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พร่"/>
    <s v="11171"/>
    <s v="รพ. วังชิ้น"/>
    <s v="รพช."/>
    <n v="12"/>
    <s v="P11"/>
    <x v="8"/>
    <n v="44016536.950000003"/>
    <n v="46786600"/>
    <n v="23393300"/>
    <n v="23791882.25"/>
    <n v="398582.25"/>
    <n v="1.7038307977070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พร่"/>
    <s v="11452"/>
    <s v="รพ. สมเด็จพระยุพราชเด่นชัย"/>
    <s v="รพช."/>
    <n v="13"/>
    <s v="P12"/>
    <x v="9"/>
    <n v="18276848.199999999"/>
    <n v="19100100"/>
    <n v="9550050"/>
    <n v="31619218.469999999"/>
    <n v="22069168.469999999"/>
    <n v="231.0895594263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แพร่"/>
    <s v="10715"/>
    <s v="รพ. แพร่"/>
    <s v="รพท."/>
    <n v="13"/>
    <s v="P12"/>
    <x v="9"/>
    <n v="86397310.810000002"/>
    <n v="93721000"/>
    <n v="46860500"/>
    <n v="61848140.149999999"/>
    <n v="14987640.15"/>
    <n v="31.983525890675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แพร่"/>
    <s v="11171"/>
    <s v="รพ. วังชิ้น"/>
    <s v="รพช."/>
    <n v="13"/>
    <s v="P12"/>
    <x v="9"/>
    <n v="9601999.1400000006"/>
    <n v="13590000"/>
    <n v="6795000"/>
    <n v="4178040.82"/>
    <n v="-2616959.1800000002"/>
    <n v="-38.513012214863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แพร่"/>
    <s v="11169"/>
    <s v="รพ. สูงเม่น"/>
    <s v="รพช."/>
    <n v="13"/>
    <s v="P12"/>
    <x v="9"/>
    <n v="17764874.710000001"/>
    <n v="17785000"/>
    <n v="8892500"/>
    <n v="7451753.25"/>
    <n v="-1440746.75"/>
    <n v="-16.201818948552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พร่"/>
    <s v="11166"/>
    <s v="รพ. ร้องกวาง"/>
    <s v="รพช."/>
    <n v="13"/>
    <s v="P12"/>
    <x v="9"/>
    <n v="13044466.98"/>
    <n v="23619725.219999999"/>
    <n v="11809862.609999999"/>
    <n v="5370975.5599999996"/>
    <n v="-6438887.0499999998"/>
    <n v="-54.521269744051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แพร่"/>
    <s v="11172"/>
    <s v="รพ. หนองม่วงไข่"/>
    <s v="รพช."/>
    <n v="13"/>
    <s v="P12"/>
    <x v="9"/>
    <n v="8103388.6100000003"/>
    <n v="12047492.5"/>
    <n v="6023746.25"/>
    <n v="4127975.92"/>
    <n v="-1895770.33"/>
    <n v="-31.471616687040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แพร่"/>
    <s v="11170"/>
    <s v="รพ. สอง"/>
    <s v="รพช."/>
    <n v="13"/>
    <s v="P12"/>
    <x v="9"/>
    <n v="13057512.07"/>
    <n v="20898859.800000001"/>
    <n v="10449429.9"/>
    <n v="7106721.6399999997"/>
    <n v="-3342708.26"/>
    <n v="-31.989384033285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แพร่"/>
    <s v="11167"/>
    <s v="รพ. ลอง"/>
    <s v="รพช."/>
    <n v="13"/>
    <s v="P12"/>
    <x v="9"/>
    <n v="13026619.039999999"/>
    <n v="10700535.6"/>
    <n v="5350267.8"/>
    <n v="3917705.83"/>
    <n v="-1432561.97"/>
    <n v="-26.77551897495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แพร่"/>
    <s v="11452"/>
    <s v="รพ. สมเด็จพระยุพราชเด่นชั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แพร่"/>
    <s v="10715"/>
    <s v="รพ. แพร่"/>
    <s v="รพท."/>
    <n v="14"/>
    <s v="P121"/>
    <x v="10"/>
    <n v="1350783569.6099999"/>
    <n v="1390000000"/>
    <n v="695000000"/>
    <n v="715267236.40999997"/>
    <n v="20267236.41"/>
    <n v="2.9161491237410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แพร่"/>
    <s v="11166"/>
    <s v="รพ. ร้องกว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แพร่"/>
    <s v="11167"/>
    <s v="รพ. ลอ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แพร่"/>
    <s v="11169"/>
    <s v="รพ. สูงเม่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แพร่"/>
    <s v="11170"/>
    <s v="รพ. สอ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แพร่"/>
    <s v="11172"/>
    <s v="รพ. หนองม่วงไข่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แพร่"/>
    <s v="11171"/>
    <s v="รพ. วังชิ้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แพร่"/>
    <s v="11452"/>
    <s v="รพ. สมเด็จพระยุพราชเด่นชัย"/>
    <s v="รพช."/>
    <n v="15"/>
    <s v="P13"/>
    <x v="11"/>
    <n v="4208344.33"/>
    <n v="1734900"/>
    <n v="867450"/>
    <n v="1132306"/>
    <n v="264856"/>
    <n v="30.532710819067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แพร่"/>
    <s v="10715"/>
    <s v="รพ. แพร่"/>
    <s v="รพท."/>
    <n v="15"/>
    <s v="P13"/>
    <x v="11"/>
    <n v="19328144.82"/>
    <n v="75000000"/>
    <n v="37500000"/>
    <n v="61667419.490000002"/>
    <n v="24167419.489999998"/>
    <n v="64.4464519733332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แพร่"/>
    <s v="11171"/>
    <s v="รพ. วังชิ้น"/>
    <s v="รพช."/>
    <n v="15"/>
    <s v="P13"/>
    <x v="11"/>
    <n v="3216087.74"/>
    <n v="1900000"/>
    <n v="950000"/>
    <n v="655418.12"/>
    <n v="-294581.88"/>
    <n v="-31.0086189473684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6"/>
  </r>
  <r>
    <s v="256906"/>
    <n v="1"/>
    <s v="แพร่"/>
    <s v="11172"/>
    <s v="รพ. หนองม่วงไข่"/>
    <s v="รพช."/>
    <n v="15"/>
    <s v="P13"/>
    <x v="11"/>
    <n v="1772248.71"/>
    <n v="290480"/>
    <n v="145240"/>
    <n v="267348.38"/>
    <n v="122108.38"/>
    <n v="84.0735196915450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แพร่"/>
    <s v="11169"/>
    <s v="รพ. สูงเม่น"/>
    <s v="รพช."/>
    <n v="15"/>
    <s v="P13"/>
    <x v="11"/>
    <n v="4518595.88"/>
    <n v="2238060.71"/>
    <n v="1119030.355"/>
    <n v="1583350.75"/>
    <n v="464320.39500000002"/>
    <n v="41.4931009623953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แพร่"/>
    <s v="11170"/>
    <s v="รพ. สอง"/>
    <s v="รพช."/>
    <n v="15"/>
    <s v="P13"/>
    <x v="11"/>
    <n v="3929507.01"/>
    <n v="1043082.51"/>
    <n v="521541.255"/>
    <n v="1003411"/>
    <n v="481869.745"/>
    <n v="92.393409031467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3"/>
  </r>
  <r>
    <s v="256906"/>
    <n v="1"/>
    <s v="แพร่"/>
    <s v="11166"/>
    <s v="รพ. ร้องกวาง"/>
    <s v="รพช."/>
    <n v="15"/>
    <s v="P13"/>
    <x v="11"/>
    <n v="1770417.01"/>
    <n v="4291345.72"/>
    <n v="2145672.86"/>
    <n v="1032400"/>
    <n v="-1113272.8600000001"/>
    <n v="-51.884557089471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แพร่"/>
    <s v="11167"/>
    <s v="รพ. ลอง"/>
    <s v="รพช."/>
    <n v="15"/>
    <s v="P13"/>
    <x v="11"/>
    <n v="5107359.8"/>
    <n v="5400000"/>
    <n v="2700000"/>
    <n v="0"/>
    <n v="-270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แพร่"/>
    <s v="11452"/>
    <s v="รพ. สมเด็จพระยุพราชเด่นชัย"/>
    <s v="รพช."/>
    <n v="16"/>
    <s v="P13S"/>
    <x v="12"/>
    <m/>
    <n v="166797511.25999999"/>
    <n v="83398755.629999995"/>
    <n v="120713877.09"/>
    <n v="37315121.460000001"/>
    <n v="44.743019458886401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แพร่"/>
    <s v="10715"/>
    <s v="รพ. แพร่"/>
    <s v="รพท."/>
    <n v="16"/>
    <s v="P13S"/>
    <x v="12"/>
    <m/>
    <n v="3146894830"/>
    <n v="1573447415"/>
    <n v="1647506981.4400001"/>
    <n v="74059566.439999998"/>
    <n v="4.7068345426720199"/>
    <s v="OK"/>
    <s v="มี.ค."/>
    <s v="2569"/>
    <s v="มีนาคม"/>
    <s v="2569"/>
    <m/>
    <x v="1"/>
    <m/>
    <m/>
    <m/>
    <x v="2"/>
    <x v="0"/>
    <x v="1"/>
    <x v="2"/>
  </r>
  <r>
    <s v="256906"/>
    <n v="1"/>
    <s v="แพร่"/>
    <s v="11166"/>
    <s v="รพ. ร้องกวาง"/>
    <s v="รพช."/>
    <n v="16"/>
    <s v="P13S"/>
    <x v="12"/>
    <m/>
    <n v="179203483.99000001"/>
    <n v="89601741.995000005"/>
    <n v="100091069.77"/>
    <n v="10489327.775"/>
    <n v="11.70661143573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แพร่"/>
    <s v="11169"/>
    <s v="รพ. สูงเม่น"/>
    <s v="รพช."/>
    <n v="16"/>
    <s v="P13S"/>
    <x v="12"/>
    <m/>
    <n v="271175060.70999998"/>
    <n v="135587530.35499999"/>
    <n v="153427938.94"/>
    <n v="17840408.585000001"/>
    <n v="13.1578534827573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แพร่"/>
    <s v="11167"/>
    <s v="รพ. ลอง"/>
    <s v="รพช."/>
    <n v="16"/>
    <s v="P13S"/>
    <x v="12"/>
    <m/>
    <n v="165536467.13"/>
    <n v="82768233.564999998"/>
    <n v="88092371.900000006"/>
    <n v="5324138.335"/>
    <n v="6.4325866406449501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แพร่"/>
    <s v="11170"/>
    <s v="รพ. สอง"/>
    <s v="รพช."/>
    <n v="16"/>
    <s v="P13S"/>
    <x v="12"/>
    <m/>
    <n v="173268522.59999999"/>
    <n v="86634261.299999997"/>
    <n v="91655748.849999994"/>
    <n v="5021487.55"/>
    <n v="5.7961913389108597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แพร่"/>
    <s v="11172"/>
    <s v="รพ. หนองม่วงไข่"/>
    <s v="รพช."/>
    <n v="16"/>
    <s v="P13S"/>
    <x v="12"/>
    <m/>
    <n v="99037090.129999995"/>
    <n v="49518545.064999998"/>
    <n v="53271849.020000003"/>
    <n v="3753303.9550000001"/>
    <n v="7.5795925548161103"/>
    <s v="OK"/>
    <s v="มี.ค."/>
    <s v="2569"/>
    <s v="มีนาคม"/>
    <s v="2569"/>
    <m/>
    <x v="1"/>
    <m/>
    <m/>
    <m/>
    <x v="2"/>
    <x v="0"/>
    <x v="0"/>
    <x v="1"/>
  </r>
  <r>
    <s v="256906"/>
    <n v="1"/>
    <s v="แพร่"/>
    <s v="11171"/>
    <s v="รพ. วังชิ้น"/>
    <s v="รพช."/>
    <n v="16"/>
    <s v="P13S"/>
    <x v="12"/>
    <m/>
    <n v="132049222.94"/>
    <n v="66024611.469999999"/>
    <n v="75693931.450000003"/>
    <n v="9669319.9800000004"/>
    <n v="14.645023673321401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แพร่"/>
    <s v="11452"/>
    <s v="รพ. สมเด็จพระยุพราชเด่นชัย"/>
    <s v="รพช."/>
    <n v="17"/>
    <s v="P14"/>
    <x v="13"/>
    <n v="15417588.33"/>
    <n v="13000000"/>
    <n v="6500000"/>
    <n v="7217858.46"/>
    <n v="717858.46"/>
    <n v="11.043976307692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0715"/>
    <s v="รพ. แพร่"/>
    <s v="รพท."/>
    <n v="17"/>
    <s v="P14"/>
    <x v="13"/>
    <n v="260363830.53"/>
    <n v="250000000"/>
    <n v="125000000"/>
    <n v="130586235.04000001"/>
    <n v="5586235.04"/>
    <n v="4.46898803200000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2"/>
    <s v="รพ. หนองม่วงไข่"/>
    <s v="รพช."/>
    <n v="17"/>
    <s v="P14"/>
    <x v="13"/>
    <n v="4929054.9000000004"/>
    <n v="4778305.46"/>
    <n v="2389152.73"/>
    <n v="2832326.65"/>
    <n v="443173.92"/>
    <n v="18.54941772600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9"/>
    <s v="รพ. สูงเม่น"/>
    <s v="รพช."/>
    <n v="17"/>
    <s v="P14"/>
    <x v="13"/>
    <n v="21826101.530000001"/>
    <n v="21798894.609999999"/>
    <n v="10899447.305"/>
    <n v="12200158.9"/>
    <n v="1300711.595"/>
    <n v="11.933739010814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พร่"/>
    <s v="11166"/>
    <s v="รพ. ร้องกวาง"/>
    <s v="รพช."/>
    <n v="17"/>
    <s v="P14"/>
    <x v="13"/>
    <n v="12586262.369999999"/>
    <n v="13337808.65"/>
    <n v="6668904.3250000002"/>
    <n v="6414858.2800000003"/>
    <n v="-254046.04500000001"/>
    <n v="-3.80941205060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170"/>
    <s v="รพ. สอง"/>
    <s v="รพช."/>
    <n v="17"/>
    <s v="P14"/>
    <x v="13"/>
    <n v="14975572.5"/>
    <n v="11015414.880000001"/>
    <n v="5507707.4400000004"/>
    <n v="6109652.3600000003"/>
    <n v="601944.92000000004"/>
    <n v="10.929137514246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1"/>
    <s v="รพ. วังชิ้น"/>
    <s v="รพช."/>
    <n v="17"/>
    <s v="P14"/>
    <x v="13"/>
    <n v="12466167.32"/>
    <n v="11500000"/>
    <n v="5750000"/>
    <n v="6293512.8399999999"/>
    <n v="543512.84"/>
    <n v="9.452397217391299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67"/>
    <s v="รพ. ลอง"/>
    <s v="รพช."/>
    <n v="17"/>
    <s v="P14"/>
    <x v="13"/>
    <n v="13255439.300000001"/>
    <n v="12800000"/>
    <n v="6400000"/>
    <n v="6703581.8600000003"/>
    <n v="303581.86"/>
    <n v="4.7434665625000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แพร่"/>
    <s v="11452"/>
    <s v="รพ. สมเด็จพระยุพราชเด่นชัย"/>
    <s v="รพช."/>
    <n v="18"/>
    <s v="P15"/>
    <x v="14"/>
    <n v="2919069.04"/>
    <n v="2676340"/>
    <n v="1338170"/>
    <n v="1910479.13"/>
    <n v="572309.13"/>
    <n v="42.7680436715813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แพร่"/>
    <s v="10715"/>
    <s v="รพ. แพร่"/>
    <s v="รพท."/>
    <n v="18"/>
    <s v="P15"/>
    <x v="14"/>
    <n v="167045263.75999999"/>
    <n v="145700000"/>
    <n v="72850000"/>
    <n v="75484765.090000004"/>
    <n v="2634765.09"/>
    <n v="3.6166988194921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0"/>
    <s v="รพ. สอง"/>
    <s v="รพช."/>
    <n v="18"/>
    <s v="P15"/>
    <x v="14"/>
    <n v="3182613.19"/>
    <n v="4441205.62"/>
    <n v="2220602.81"/>
    <n v="1821686.24"/>
    <n v="-398916.57"/>
    <n v="-17.96433690003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69"/>
    <s v="รพ. สูงเม่น"/>
    <s v="รพช."/>
    <n v="18"/>
    <s v="P15"/>
    <x v="14"/>
    <n v="10183430.189999999"/>
    <n v="11528309.48"/>
    <n v="5764154.7400000002"/>
    <n v="5799971.1699999999"/>
    <n v="35816.43"/>
    <n v="0.62136482477567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พร่"/>
    <s v="11172"/>
    <s v="รพ. หนองม่วงไข่"/>
    <s v="รพช."/>
    <n v="18"/>
    <s v="P15"/>
    <x v="14"/>
    <n v="1790536.7"/>
    <n v="1626195"/>
    <n v="813097.5"/>
    <n v="886668.09"/>
    <n v="73570.59"/>
    <n v="9.04818794793981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7"/>
    <s v="รพ. ลอง"/>
    <s v="รพช."/>
    <n v="18"/>
    <s v="P15"/>
    <x v="14"/>
    <n v="2360377.52"/>
    <n v="2200000"/>
    <n v="1100000"/>
    <n v="1556142.83"/>
    <n v="456142.83"/>
    <n v="41.4675299999999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แพร่"/>
    <s v="11166"/>
    <s v="รพ. ร้องกวาง"/>
    <s v="รพช."/>
    <n v="18"/>
    <s v="P15"/>
    <x v="14"/>
    <n v="2595581.41"/>
    <n v="2478832.4300000002"/>
    <n v="1239416.2150000001"/>
    <n v="1371355.42"/>
    <n v="131939.20499999999"/>
    <n v="10.645270200858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71"/>
    <s v="รพ. วังชิ้น"/>
    <s v="รพช."/>
    <n v="18"/>
    <s v="P15"/>
    <x v="14"/>
    <n v="2572666.21"/>
    <n v="2202000"/>
    <n v="1101000"/>
    <n v="1388009.91"/>
    <n v="287009.90999999997"/>
    <n v="26.068111716621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แพร่"/>
    <s v="11452"/>
    <s v="รพ. สมเด็จพระยุพราชเด่นชัย"/>
    <s v="รพช."/>
    <n v="19"/>
    <s v="P151"/>
    <x v="15"/>
    <n v="314435.43"/>
    <n v="300000"/>
    <n v="150000"/>
    <n v="149125.29"/>
    <n v="-874.71"/>
    <n v="-0.5831399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19"/>
    <s v="P151"/>
    <x v="15"/>
    <n v="1828755.57"/>
    <n v="2000000"/>
    <n v="1000000"/>
    <n v="1060470.56"/>
    <n v="60470.559999999998"/>
    <n v="6.04705600000000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6"/>
    <s v="รพ. ร้องกวาง"/>
    <s v="รพช."/>
    <n v="19"/>
    <s v="P151"/>
    <x v="15"/>
    <n v="608437.59"/>
    <n v="612063"/>
    <n v="306031.5"/>
    <n v="209514.66"/>
    <n v="-96516.84"/>
    <n v="-31.538204400527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แพร่"/>
    <s v="11172"/>
    <s v="รพ. หนองม่วงไข่"/>
    <s v="รพช."/>
    <n v="19"/>
    <s v="P151"/>
    <x v="15"/>
    <n v="309997.69"/>
    <n v="305215.40000000002"/>
    <n v="152607.70000000001"/>
    <n v="119483.1"/>
    <n v="-33124.6"/>
    <n v="-21.705719960395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69"/>
    <s v="รพ. สูงเม่น"/>
    <s v="รพช."/>
    <n v="19"/>
    <s v="P151"/>
    <x v="15"/>
    <n v="641931.68000000005"/>
    <n v="800954.2"/>
    <n v="400477.1"/>
    <n v="303115.42"/>
    <n v="-97361.68"/>
    <n v="-24.311422550752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พร่"/>
    <s v="11170"/>
    <s v="รพ. สอง"/>
    <s v="รพช."/>
    <n v="19"/>
    <s v="P151"/>
    <x v="15"/>
    <n v="473647.42"/>
    <n v="1141366.22"/>
    <n v="570683.11"/>
    <n v="212787.61"/>
    <n v="-357895.5"/>
    <n v="-62.7135259005650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แพร่"/>
    <s v="11171"/>
    <s v="รพ. วังชิ้น"/>
    <s v="รพช."/>
    <n v="19"/>
    <s v="P151"/>
    <x v="15"/>
    <n v="290605.34999999998"/>
    <n v="360000"/>
    <n v="180000"/>
    <n v="208711.85"/>
    <n v="28711.85"/>
    <n v="15.951027777777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67"/>
    <s v="รพ. ลอง"/>
    <s v="รพช."/>
    <n v="19"/>
    <s v="P151"/>
    <x v="15"/>
    <n v="366345.54"/>
    <n v="350000"/>
    <n v="175000"/>
    <n v="203777.15"/>
    <n v="28777.15"/>
    <n v="16.4440857142856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พร่"/>
    <s v="11452"/>
    <s v="รพ. สมเด็จพระยุพราชเด่นชัย"/>
    <s v="รพช."/>
    <n v="20"/>
    <s v="P16"/>
    <x v="16"/>
    <n v="2067936.61"/>
    <n v="2769893.7"/>
    <n v="1384946.85"/>
    <n v="1353445.3"/>
    <n v="-31501.55"/>
    <n v="-2.2745674319559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20"/>
    <s v="P16"/>
    <x v="16"/>
    <n v="22906746"/>
    <n v="16500000"/>
    <n v="8250000"/>
    <n v="6798110.5499999998"/>
    <n v="-1451889.45"/>
    <n v="-17.59865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67"/>
    <s v="รพ. ลอง"/>
    <s v="รพช."/>
    <n v="20"/>
    <s v="P16"/>
    <x v="16"/>
    <n v="2417945.02"/>
    <n v="2300000"/>
    <n v="1150000"/>
    <n v="1334420.8"/>
    <n v="184420.8"/>
    <n v="16.0365913043478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พร่"/>
    <s v="11172"/>
    <s v="รพ. หนองม่วงไข่"/>
    <s v="รพช."/>
    <n v="20"/>
    <s v="P16"/>
    <x v="16"/>
    <n v="3042003.98"/>
    <n v="1986000"/>
    <n v="993000"/>
    <n v="279446.7"/>
    <n v="-713553.3"/>
    <n v="-71.8583383685801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แพร่"/>
    <s v="11166"/>
    <s v="รพ. ร้องกวาง"/>
    <s v="รพช."/>
    <n v="20"/>
    <s v="P16"/>
    <x v="16"/>
    <n v="2197846.85"/>
    <n v="1952789.3"/>
    <n v="976394.65"/>
    <n v="1032949.51"/>
    <n v="56554.86"/>
    <n v="5.7922132203407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69"/>
    <s v="รพ. สูงเม่น"/>
    <s v="รพช."/>
    <n v="20"/>
    <s v="P16"/>
    <x v="16"/>
    <n v="7575965.5999999996"/>
    <n v="5128040"/>
    <n v="2564020"/>
    <n v="2348533.98"/>
    <n v="-215486.02"/>
    <n v="-8.40422539605775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พร่"/>
    <s v="11170"/>
    <s v="รพ. สอง"/>
    <s v="รพช."/>
    <n v="20"/>
    <s v="P16"/>
    <x v="16"/>
    <n v="3539826.98"/>
    <n v="4723234.5"/>
    <n v="2361617.25"/>
    <n v="1842661.15"/>
    <n v="-518956.1"/>
    <n v="-21.974606596390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71"/>
    <s v="รพ. วังชิ้น"/>
    <s v="รพช."/>
    <n v="20"/>
    <s v="P16"/>
    <x v="16"/>
    <n v="848037.3"/>
    <n v="850000"/>
    <n v="425000"/>
    <n v="472961.26"/>
    <n v="47961.26"/>
    <n v="11.285002352941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452"/>
    <s v="รพ. สมเด็จพระยุพราชเด่นชัย"/>
    <s v="รพช."/>
    <n v="21"/>
    <s v="P17"/>
    <x v="17"/>
    <n v="66998369.369999997"/>
    <n v="71030000"/>
    <n v="35515000"/>
    <n v="33986018.380000003"/>
    <n v="-1528981.62"/>
    <n v="-4.3051713923694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21"/>
    <s v="P17"/>
    <x v="17"/>
    <n v="435228217.05000001"/>
    <n v="485751330"/>
    <n v="242875665"/>
    <n v="229940990.84"/>
    <n v="-12934674.16"/>
    <n v="-5.32563612743993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67"/>
    <s v="รพ. ลอง"/>
    <s v="รพช."/>
    <n v="21"/>
    <s v="P17"/>
    <x v="17"/>
    <n v="44129569.439999998"/>
    <n v="48144380"/>
    <n v="24072190"/>
    <n v="24230811.129999999"/>
    <n v="158621.13"/>
    <n v="0.658939340375760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แพร่"/>
    <s v="11172"/>
    <s v="รพ. หนองม่วงไข่"/>
    <s v="รพช."/>
    <n v="21"/>
    <s v="P17"/>
    <x v="17"/>
    <n v="42358640.219999999"/>
    <n v="47219118.93"/>
    <n v="23609559.465"/>
    <n v="23712378.399999999"/>
    <n v="102818.935"/>
    <n v="0.43549705005052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0"/>
    <s v="รพ. สอง"/>
    <s v="รพช."/>
    <n v="21"/>
    <s v="P17"/>
    <x v="17"/>
    <n v="55500760.57"/>
    <n v="55021734.119999997"/>
    <n v="27510867.059999999"/>
    <n v="29406477.140000001"/>
    <n v="1895610.08"/>
    <n v="6.8904047112210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9"/>
    <s v="รพ. สูงเม่น"/>
    <s v="รพช."/>
    <n v="21"/>
    <s v="P17"/>
    <x v="17"/>
    <n v="71278260.280000001"/>
    <n v="78499000"/>
    <n v="39249500"/>
    <n v="40637396.229999997"/>
    <n v="1387896.23"/>
    <n v="3.5360863960050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พร่"/>
    <s v="11171"/>
    <s v="รพ. วังชิ้น"/>
    <s v="รพช."/>
    <n v="21"/>
    <s v="P17"/>
    <x v="17"/>
    <n v="43995884.140000001"/>
    <n v="46786600"/>
    <n v="23393300"/>
    <n v="23791882.25"/>
    <n v="398582.25"/>
    <n v="1.7038307977070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166"/>
    <s v="รพ. ร้องกวาง"/>
    <s v="รพช."/>
    <n v="21"/>
    <s v="P17"/>
    <x v="17"/>
    <n v="65587197.649999999"/>
    <n v="66616384.82"/>
    <n v="33308192.41"/>
    <n v="32459771.829999998"/>
    <n v="-848420.58"/>
    <n v="-2.5471828958970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452"/>
    <s v="รพ. สมเด็จพระยุพราชเด่นชัย"/>
    <s v="รพช."/>
    <n v="22"/>
    <s v="P18"/>
    <x v="18"/>
    <n v="11399021.449999999"/>
    <n v="13454400"/>
    <n v="6727200"/>
    <n v="6897377"/>
    <n v="170177"/>
    <n v="2.5296854560589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22"/>
    <s v="P18"/>
    <x v="18"/>
    <n v="69672363.269999996"/>
    <n v="74496683"/>
    <n v="37248341.5"/>
    <n v="36515306"/>
    <n v="-733035.5"/>
    <n v="-1.9679681577232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67"/>
    <s v="รพ. ลอง"/>
    <s v="รพช."/>
    <n v="22"/>
    <s v="P18"/>
    <x v="18"/>
    <n v="11642023.630000001"/>
    <n v="14266390"/>
    <n v="7133195"/>
    <n v="7010175.5"/>
    <n v="-123019.5"/>
    <n v="-1.724605874366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แพร่"/>
    <s v="11169"/>
    <s v="รพ. สูงเม่น"/>
    <s v="รพช."/>
    <n v="22"/>
    <s v="P18"/>
    <x v="18"/>
    <n v="16440572.130000001"/>
    <n v="19361160"/>
    <n v="9680580"/>
    <n v="9625854.1099999994"/>
    <n v="-54725.89"/>
    <n v="-0.56531623105227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พร่"/>
    <s v="11171"/>
    <s v="รพ. วังชิ้น"/>
    <s v="รพช."/>
    <n v="22"/>
    <s v="P18"/>
    <x v="18"/>
    <n v="9852674.0999999996"/>
    <n v="11849040"/>
    <n v="5924520"/>
    <n v="5820563.2599999998"/>
    <n v="-103956.74"/>
    <n v="-1.7546862868215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170"/>
    <s v="รพ. สอง"/>
    <s v="รพช."/>
    <n v="22"/>
    <s v="P18"/>
    <x v="18"/>
    <n v="15274540.460000001"/>
    <n v="13058870"/>
    <n v="6529435"/>
    <n v="7134165.5099999998"/>
    <n v="604730.51"/>
    <n v="9.26160548347598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6"/>
    <s v="รพ. ร้องกวาง"/>
    <s v="รพช."/>
    <n v="22"/>
    <s v="P18"/>
    <x v="18"/>
    <n v="13180458.189999999"/>
    <n v="13060006.939999999"/>
    <n v="6530003.4699999997"/>
    <n v="6582446.7999999998"/>
    <n v="52443.33"/>
    <n v="0.803113355772842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172"/>
    <s v="รพ. หนองม่วงไข่"/>
    <s v="รพช."/>
    <n v="22"/>
    <s v="P18"/>
    <x v="18"/>
    <n v="9335763.8100000005"/>
    <n v="9808680"/>
    <n v="4904340"/>
    <n v="5177307"/>
    <n v="272967"/>
    <n v="5.56582537099793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452"/>
    <s v="รพ. สมเด็จพระยุพราชเด่นชัย"/>
    <s v="รพช."/>
    <n v="23"/>
    <s v="P19"/>
    <x v="19"/>
    <n v="19019628.98"/>
    <n v="19298795"/>
    <n v="9649397.5"/>
    <n v="9165962.75"/>
    <n v="-483434.75"/>
    <n v="-5.0099993289736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0715"/>
    <s v="รพ. แพร่"/>
    <s v="รพท."/>
    <n v="23"/>
    <s v="P19"/>
    <x v="19"/>
    <n v="181487833.91999999"/>
    <n v="209430000"/>
    <n v="104715000"/>
    <n v="100987007.70999999"/>
    <n v="-3727992.29"/>
    <n v="-3.5601320632192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0"/>
    <s v="รพ. สอง"/>
    <s v="รพช."/>
    <n v="23"/>
    <s v="P19"/>
    <x v="19"/>
    <n v="20286866.41"/>
    <n v="21805705.559999999"/>
    <n v="10902852.779999999"/>
    <n v="11467492.859999999"/>
    <n v="564640.07999999996"/>
    <n v="5.1788288019055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2"/>
    <s v="รพ. หนองม่วงไข่"/>
    <s v="รพช."/>
    <n v="23"/>
    <s v="P19"/>
    <x v="19"/>
    <n v="14865705.609999999"/>
    <n v="12973460"/>
    <n v="6486730"/>
    <n v="7330794"/>
    <n v="844064"/>
    <n v="13.012164834978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6"/>
    <s v="รพ. ร้องกวาง"/>
    <s v="รพช."/>
    <n v="23"/>
    <s v="P19"/>
    <x v="19"/>
    <n v="23235648.010000002"/>
    <n v="24979739.59"/>
    <n v="12489869.795"/>
    <n v="11331735.5"/>
    <n v="-1158134.2949999999"/>
    <n v="-9.27258901821081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9"/>
    <s v="รพ. สูงเม่น"/>
    <s v="รพช."/>
    <n v="23"/>
    <s v="P19"/>
    <x v="19"/>
    <n v="27900843"/>
    <n v="30672750.600000001"/>
    <n v="15336375.300000001"/>
    <n v="15152826.699999999"/>
    <n v="-183548.6"/>
    <n v="-1.1968186511450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พร่"/>
    <s v="11167"/>
    <s v="รพ. ลอง"/>
    <s v="รพช."/>
    <n v="23"/>
    <s v="P19"/>
    <x v="19"/>
    <n v="20773190.699999999"/>
    <n v="22942100"/>
    <n v="11471050"/>
    <n v="10301720.029999999"/>
    <n v="-1169329.97"/>
    <n v="-10.193748349104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พร่"/>
    <s v="11171"/>
    <s v="รพ. วังชิ้น"/>
    <s v="รพช."/>
    <n v="23"/>
    <s v="P19"/>
    <x v="19"/>
    <n v="18924777.800000001"/>
    <n v="18531290"/>
    <n v="9265645"/>
    <n v="10192272.470000001"/>
    <n v="926627.47"/>
    <n v="10.000679607302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452"/>
    <s v="รพ. สมเด็จพระยุพราชเด่นชัย"/>
    <s v="รพช."/>
    <n v="24"/>
    <s v="P20"/>
    <x v="20"/>
    <n v="3854954.78"/>
    <n v="4560100"/>
    <n v="2280050"/>
    <n v="2233149.7200000002"/>
    <n v="-46900.28"/>
    <n v="-2.0569847152474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24"/>
    <s v="P20"/>
    <x v="20"/>
    <n v="37654243"/>
    <n v="35131000"/>
    <n v="17565500"/>
    <n v="17920306.260000002"/>
    <n v="354806.26"/>
    <n v="2.0199041302553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69"/>
    <s v="รพ. สูงเม่น"/>
    <s v="รพช."/>
    <n v="24"/>
    <s v="P20"/>
    <x v="20"/>
    <n v="4897260.21"/>
    <n v="7723938.6399999997"/>
    <n v="3861969.32"/>
    <n v="4233565.9000000004"/>
    <n v="371596.58"/>
    <n v="9.62194541721527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พร่"/>
    <s v="11170"/>
    <s v="รพ. สอง"/>
    <s v="รพช."/>
    <n v="24"/>
    <s v="P20"/>
    <x v="20"/>
    <n v="3833158.02"/>
    <n v="3409441.16"/>
    <n v="1704720.58"/>
    <n v="2039156.55"/>
    <n v="334435.96999999997"/>
    <n v="19.618227991358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2"/>
    <s v="รพ. หนองม่วงไข่"/>
    <s v="รพช."/>
    <n v="24"/>
    <s v="P20"/>
    <x v="20"/>
    <n v="2562506.1800000002"/>
    <n v="2493373.86"/>
    <n v="1246686.93"/>
    <n v="1361255.24"/>
    <n v="114568.31"/>
    <n v="9.18982201890895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1"/>
    <s v="รพ. วังชิ้น"/>
    <s v="รพช."/>
    <n v="24"/>
    <s v="P20"/>
    <x v="20"/>
    <n v="2774160.58"/>
    <n v="2655460"/>
    <n v="1327730"/>
    <n v="1553181.34"/>
    <n v="225451.34"/>
    <n v="16.980209831818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66"/>
    <s v="รพ. ร้องกวาง"/>
    <s v="รพช."/>
    <n v="24"/>
    <s v="P20"/>
    <x v="20"/>
    <n v="4487877.21"/>
    <n v="4382617.08"/>
    <n v="2191308.54"/>
    <n v="2037642.86"/>
    <n v="-153665.68"/>
    <n v="-7.0125076955160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7"/>
    <s v="รพ. ลอง"/>
    <s v="รพช."/>
    <n v="24"/>
    <s v="P20"/>
    <x v="20"/>
    <n v="3150873.57"/>
    <n v="3679700"/>
    <n v="1839850"/>
    <n v="1543727.52"/>
    <n v="-296122.48"/>
    <n v="-16.094925129766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พร่"/>
    <s v="11452"/>
    <s v="รพ. สมเด็จพระยุพราชเด่นชัย"/>
    <s v="รพช."/>
    <n v="25"/>
    <s v="P21"/>
    <x v="21"/>
    <n v="15221310.970000001"/>
    <n v="15459142"/>
    <n v="7729571"/>
    <n v="8541476.5999999996"/>
    <n v="811905.6"/>
    <n v="10.503889543158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0715"/>
    <s v="รพ. แพร่"/>
    <s v="รพท."/>
    <n v="25"/>
    <s v="P21"/>
    <x v="21"/>
    <n v="165966882.80000001"/>
    <n v="299196700"/>
    <n v="149598350"/>
    <n v="94581677.430000007"/>
    <n v="-55016672.57"/>
    <n v="-36.7762562688692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แพร่"/>
    <s v="11169"/>
    <s v="รพ. สูงเม่น"/>
    <s v="รพช."/>
    <n v="25"/>
    <s v="P21"/>
    <x v="21"/>
    <n v="29733767.789999999"/>
    <n v="36951282.590000004"/>
    <n v="18475641.295000002"/>
    <n v="14656534.15"/>
    <n v="-3819107.145"/>
    <n v="-20.671039689613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พร่"/>
    <s v="11171"/>
    <s v="รพ. วังชิ้น"/>
    <s v="รพช."/>
    <n v="25"/>
    <s v="P21"/>
    <x v="21"/>
    <n v="7131938.9000000004"/>
    <n v="8395055"/>
    <n v="4197527.5"/>
    <n v="3937426.97"/>
    <n v="-260100.53"/>
    <n v="-6.1965175927971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6"/>
    <s v="รพ. ร้องกวาง"/>
    <s v="รพช."/>
    <n v="25"/>
    <s v="P21"/>
    <x v="21"/>
    <n v="22952664.489999998"/>
    <n v="22143447.350000001"/>
    <n v="11071723.675000001"/>
    <n v="11402311.26"/>
    <n v="330587.58500000002"/>
    <n v="2.9858727936506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167"/>
    <s v="รพ. ลอง"/>
    <s v="รพช."/>
    <n v="25"/>
    <s v="P21"/>
    <x v="21"/>
    <n v="6340123.4199999999"/>
    <n v="15079310"/>
    <n v="7539655"/>
    <n v="2862985.62"/>
    <n v="-4676669.38"/>
    <n v="-62.027630972504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แพร่"/>
    <s v="11170"/>
    <s v="รพ. สอง"/>
    <s v="รพช."/>
    <n v="25"/>
    <s v="P21"/>
    <x v="21"/>
    <n v="6644300.0999999996"/>
    <n v="6861881.6600000001"/>
    <n v="3430940.83"/>
    <n v="3286798.14"/>
    <n v="-144142.69"/>
    <n v="-4.20125840526371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2"/>
    <s v="รพ. หนองม่วงไข่"/>
    <s v="รพช."/>
    <n v="25"/>
    <s v="P21"/>
    <x v="21"/>
    <n v="3452743.17"/>
    <n v="3203980"/>
    <n v="1601990"/>
    <n v="2621577.84"/>
    <n v="1019587.84"/>
    <n v="63.6450814299714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แพร่"/>
    <s v="11452"/>
    <s v="รพ. สมเด็จพระยุพราชเด่นชัย"/>
    <s v="รพช."/>
    <n v="26"/>
    <s v="P22"/>
    <x v="22"/>
    <n v="3102131.07"/>
    <n v="2782640"/>
    <n v="1391320"/>
    <n v="1136257.78"/>
    <n v="-255062.22"/>
    <n v="-18.332390823103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0715"/>
    <s v="รพ. แพร่"/>
    <s v="รพท."/>
    <n v="26"/>
    <s v="P22"/>
    <x v="22"/>
    <n v="31945465.120000001"/>
    <n v="29000000"/>
    <n v="14500000"/>
    <n v="13537378.109999999"/>
    <n v="-962621.89"/>
    <n v="-6.6387716551724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71"/>
    <s v="รพ. วังชิ้น"/>
    <s v="รพช."/>
    <n v="26"/>
    <s v="P22"/>
    <x v="22"/>
    <n v="2252914.75"/>
    <n v="2718000"/>
    <n v="1359000"/>
    <n v="1070664.77"/>
    <n v="-288335.23"/>
    <n v="-21.21672038263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70"/>
    <s v="รพ. สอง"/>
    <s v="รพช."/>
    <n v="26"/>
    <s v="P22"/>
    <x v="22"/>
    <n v="3552679.89"/>
    <n v="3357739.25"/>
    <n v="1678869.625"/>
    <n v="1458694.53"/>
    <n v="-220175.095"/>
    <n v="-13.114484396011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72"/>
    <s v="รพ. หนองม่วงไข่"/>
    <s v="รพช."/>
    <n v="26"/>
    <s v="P22"/>
    <x v="22"/>
    <n v="2527457.6800000002"/>
    <n v="2147580"/>
    <n v="1073790"/>
    <n v="1005930.99"/>
    <n v="-67859.009999999995"/>
    <n v="-6.3195792473388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พร่"/>
    <s v="11166"/>
    <s v="รพ. ร้องกวาง"/>
    <s v="รพช."/>
    <n v="26"/>
    <s v="P22"/>
    <x v="22"/>
    <n v="3402459.97"/>
    <n v="4336047.57"/>
    <n v="2168023.7850000001"/>
    <n v="1831750.52"/>
    <n v="-336273.26500000001"/>
    <n v="-15.510589289960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7"/>
    <s v="รพ. ลอง"/>
    <s v="รพช."/>
    <n v="26"/>
    <s v="P22"/>
    <x v="22"/>
    <n v="3477266.56"/>
    <n v="3860000"/>
    <n v="1930000"/>
    <n v="1423434.08"/>
    <n v="-506565.92"/>
    <n v="-26.246938860103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แพร่"/>
    <s v="11169"/>
    <s v="รพ. สูงเม่น"/>
    <s v="รพช."/>
    <n v="26"/>
    <s v="P22"/>
    <x v="22"/>
    <n v="6344546.0499999998"/>
    <n v="6324021.5999999996"/>
    <n v="3162010.8"/>
    <n v="2278075.5"/>
    <n v="-883935.3"/>
    <n v="-27.954847592550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พร่"/>
    <s v="11452"/>
    <s v="รพ. สมเด็จพระยุพราชเด่นชัย"/>
    <s v="รพช."/>
    <n v="27"/>
    <s v="P23"/>
    <x v="23"/>
    <n v="6317169.0700000003"/>
    <n v="6082462"/>
    <n v="3041231"/>
    <n v="3139201.25"/>
    <n v="97970.25"/>
    <n v="3.2214011365792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0715"/>
    <s v="รพ. แพร่"/>
    <s v="รพท."/>
    <n v="27"/>
    <s v="P23"/>
    <x v="23"/>
    <n v="40618028.07"/>
    <n v="40400000"/>
    <n v="20200000"/>
    <n v="21533369.609999999"/>
    <n v="1333369.6100000001"/>
    <n v="6.6008396534653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0"/>
    <s v="รพ. สอง"/>
    <s v="รพช."/>
    <n v="27"/>
    <s v="P23"/>
    <x v="23"/>
    <n v="9416864.4600000009"/>
    <n v="12938074.01"/>
    <n v="6469037.0049999999"/>
    <n v="7862823.7999999998"/>
    <n v="1393786.7949999999"/>
    <n v="21.5455066020293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2"/>
    <s v="รพ. หนองม่วงไข่"/>
    <s v="รพช."/>
    <n v="27"/>
    <s v="P23"/>
    <x v="23"/>
    <n v="2201953.09"/>
    <n v="2144443"/>
    <n v="1072221.5"/>
    <n v="1024003.16"/>
    <n v="-48218.34"/>
    <n v="-4.49705028298723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พร่"/>
    <s v="11171"/>
    <s v="รพ. วังชิ้น"/>
    <s v="รพช."/>
    <n v="27"/>
    <s v="P23"/>
    <x v="23"/>
    <n v="2934052.76"/>
    <n v="2726631"/>
    <n v="1363315.5"/>
    <n v="1157060.1399999999"/>
    <n v="-206255.35999999999"/>
    <n v="-15.128952909286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9"/>
    <s v="รพ. สูงเม่น"/>
    <s v="รพช."/>
    <n v="27"/>
    <s v="P23"/>
    <x v="23"/>
    <n v="3429376.25"/>
    <n v="5812886.5999999996"/>
    <n v="2906443.3"/>
    <n v="1744717.15"/>
    <n v="-1161726.1499999999"/>
    <n v="-39.970714377947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พร่"/>
    <s v="11167"/>
    <s v="รพ. ลอง"/>
    <s v="รพช."/>
    <n v="27"/>
    <s v="P23"/>
    <x v="23"/>
    <n v="3777357.2"/>
    <n v="3387715"/>
    <n v="1693857.5"/>
    <n v="1991136.95"/>
    <n v="297279.45"/>
    <n v="17.5504403410558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พร่"/>
    <s v="11166"/>
    <s v="รพ. ร้องกวาง"/>
    <s v="รพช."/>
    <n v="27"/>
    <s v="P23"/>
    <x v="23"/>
    <n v="3484596.94"/>
    <n v="3201291.5"/>
    <n v="1600645.75"/>
    <n v="1640892.7"/>
    <n v="40246.949999999997"/>
    <n v="2.51441957097628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พร่"/>
    <s v="11452"/>
    <s v="รพ. สมเด็จพระยุพราชเด่นชัย"/>
    <s v="รพช."/>
    <n v="28"/>
    <s v="P24"/>
    <x v="24"/>
    <n v="7005080.25"/>
    <n v="8216041.3300000001"/>
    <n v="4108020.665"/>
    <n v="3709400"/>
    <n v="-398620.66499999998"/>
    <n v="-9.703472730704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แพร่"/>
    <s v="10715"/>
    <s v="รพ. แพร่"/>
    <s v="รพท."/>
    <n v="28"/>
    <s v="P24"/>
    <x v="24"/>
    <n v="133068246.73999999"/>
    <n v="138788000"/>
    <n v="69394000"/>
    <n v="59374673.060000002"/>
    <n v="-10019326.939999999"/>
    <n v="-14.438318788367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5"/>
  </r>
  <r>
    <s v="256906"/>
    <n v="1"/>
    <s v="แพร่"/>
    <s v="11172"/>
    <s v="รพ. หนองม่วงไข่"/>
    <s v="รพช."/>
    <n v="28"/>
    <s v="P24"/>
    <x v="24"/>
    <n v="3567031.77"/>
    <n v="3199876.67"/>
    <n v="1599938.335"/>
    <n v="1574959.76"/>
    <n v="-24978.575000000001"/>
    <n v="-1.561221107937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แพร่"/>
    <s v="11166"/>
    <s v="รพ. ร้องกวาง"/>
    <s v="รพช."/>
    <n v="28"/>
    <s v="P24"/>
    <x v="24"/>
    <n v="8476408.6799999997"/>
    <n v="7979580.96"/>
    <n v="3989790.48"/>
    <n v="3679934.06"/>
    <n v="-309856.42"/>
    <n v="-7.7662328774717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แพร่"/>
    <s v="11169"/>
    <s v="รพ. สูงเม่น"/>
    <s v="รพช."/>
    <n v="28"/>
    <s v="P24"/>
    <x v="24"/>
    <n v="12089234.810000001"/>
    <n v="10859200"/>
    <n v="5429600"/>
    <n v="9731281.9000000004"/>
    <n v="4301681.9000000004"/>
    <n v="79.2264973478709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3"/>
  </r>
  <r>
    <s v="256906"/>
    <n v="1"/>
    <s v="แพร่"/>
    <s v="11167"/>
    <s v="รพ. ลอง"/>
    <s v="รพช."/>
    <n v="28"/>
    <s v="P24"/>
    <x v="24"/>
    <n v="5985722.9100000001"/>
    <n v="6181719.9900000002"/>
    <n v="3090859.9950000001"/>
    <n v="3169262.62"/>
    <n v="78402.625"/>
    <n v="2.5365958059190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แพร่"/>
    <s v="11170"/>
    <s v="รพ. สอง"/>
    <s v="รพช."/>
    <n v="28"/>
    <s v="P24"/>
    <x v="24"/>
    <n v="5243380.9800000004"/>
    <n v="5715052.1200000001"/>
    <n v="2857526.06"/>
    <n v="3604656.53"/>
    <n v="747130.47"/>
    <n v="26.146059714325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0"/>
  </r>
  <r>
    <s v="256906"/>
    <n v="1"/>
    <s v="แพร่"/>
    <s v="11171"/>
    <s v="รพ. วังชิ้น"/>
    <s v="รพช."/>
    <n v="28"/>
    <s v="P24"/>
    <x v="24"/>
    <n v="4301742.25"/>
    <n v="4718572.6399999997"/>
    <n v="2359286.3199999998"/>
    <n v="2369730.5600000001"/>
    <n v="10444.24"/>
    <n v="0.442686413745661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พร่"/>
    <s v="11452"/>
    <s v="รพ. สมเด็จพระยุพราชเด่นชัย"/>
    <s v="รพช."/>
    <n v="29"/>
    <s v="P241"/>
    <x v="25"/>
    <n v="383.65"/>
    <n v="19000"/>
    <n v="9500"/>
    <n v="3022.02"/>
    <n v="-6477.98"/>
    <n v="-68.189263157894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แพร่"/>
    <s v="10715"/>
    <s v="รพ. แพร่"/>
    <s v="รพท."/>
    <n v="29"/>
    <s v="P241"/>
    <x v="25"/>
    <n v="287613.86"/>
    <n v="482000"/>
    <n v="241000"/>
    <n v="67852.02"/>
    <n v="-173147.98"/>
    <n v="-71.8456348547718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แพร่"/>
    <s v="11170"/>
    <s v="รพ. สอง"/>
    <s v="รพช."/>
    <n v="29"/>
    <s v="P241"/>
    <x v="25"/>
    <n v="2302.13"/>
    <n v="3342.4"/>
    <n v="1671.2"/>
    <n v="2821.1"/>
    <n v="1149.9000000000001"/>
    <n v="68.8068453805648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แพร่"/>
    <s v="11167"/>
    <s v="รพ. ลอง"/>
    <s v="รพช."/>
    <n v="29"/>
    <s v="P241"/>
    <x v="25"/>
    <n v="25087.7"/>
    <n v="6400"/>
    <n v="3200"/>
    <n v="5273.34"/>
    <n v="2073.34"/>
    <n v="64.7918750000000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แพร่"/>
    <s v="11172"/>
    <s v="รพ. หนองม่วงไข่"/>
    <s v="รพช."/>
    <n v="29"/>
    <s v="P241"/>
    <x v="25"/>
    <n v="2433.16"/>
    <n v="14000"/>
    <n v="7000"/>
    <n v="19319.38"/>
    <n v="12319.38"/>
    <n v="175.99114285714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7"/>
  </r>
  <r>
    <s v="256906"/>
    <n v="1"/>
    <s v="แพร่"/>
    <s v="11166"/>
    <s v="รพ. ร้องกวาง"/>
    <s v="รพช."/>
    <n v="29"/>
    <s v="P241"/>
    <x v="25"/>
    <n v="13450.93"/>
    <n v="15196.15"/>
    <n v="7598.0749999999998"/>
    <n v="6896.68"/>
    <n v="-701.39499999999998"/>
    <n v="-9.231219749739240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พร่"/>
    <s v="11169"/>
    <s v="รพ. สูงเม่น"/>
    <s v="รพช."/>
    <n v="29"/>
    <s v="P241"/>
    <x v="25"/>
    <n v="49473.99"/>
    <n v="26236"/>
    <n v="13118"/>
    <n v="83655.05"/>
    <n v="70537.05"/>
    <n v="537.71192254916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แพร่"/>
    <s v="11171"/>
    <s v="รพ. วังชิ้น"/>
    <s v="รพช."/>
    <n v="29"/>
    <s v="P241"/>
    <x v="25"/>
    <n v="6407.38"/>
    <n v="11000"/>
    <n v="5500"/>
    <n v="26364.71"/>
    <n v="20864.71"/>
    <n v="379.35836363636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7"/>
  </r>
  <r>
    <s v="256906"/>
    <n v="1"/>
    <s v="แพร่"/>
    <s v="11452"/>
    <s v="รพ. สมเด็จพระยุพราชเด่นชัย"/>
    <s v="รพช."/>
    <n v="30"/>
    <s v="P25"/>
    <x v="26"/>
    <n v="18448788.539999999"/>
    <n v="13310030"/>
    <n v="6655015"/>
    <n v="8443102.5999999996"/>
    <n v="1788087.6"/>
    <n v="26.868273024177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แพร่"/>
    <s v="10715"/>
    <s v="รพ. แพร่"/>
    <s v="รพท."/>
    <n v="30"/>
    <s v="P25"/>
    <x v="26"/>
    <n v="32625006.390000001"/>
    <n v="26910000"/>
    <n v="13455000"/>
    <n v="14304357.289999999"/>
    <n v="849357.29"/>
    <n v="6.3125774061687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71"/>
    <s v="รพ. วังชิ้น"/>
    <s v="รพช."/>
    <n v="30"/>
    <s v="P25"/>
    <x v="26"/>
    <n v="22669396.059999999"/>
    <n v="18071300"/>
    <n v="9035650"/>
    <n v="10103853.199999999"/>
    <n v="1068203.2"/>
    <n v="11.822095809377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167"/>
    <s v="รพ. ลอง"/>
    <s v="รพช."/>
    <n v="30"/>
    <s v="P25"/>
    <x v="26"/>
    <n v="27567718.260000002"/>
    <n v="28844717.27"/>
    <n v="14422358.635"/>
    <n v="15652332.66"/>
    <n v="1229974.0249999999"/>
    <n v="8.52824462439252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พร่"/>
    <s v="11170"/>
    <s v="รพ. สอง"/>
    <s v="รพช."/>
    <n v="30"/>
    <s v="P25"/>
    <x v="26"/>
    <n v="32072885.77"/>
    <n v="29287562.48"/>
    <n v="14643781.24"/>
    <n v="15395777.689999999"/>
    <n v="751996.45"/>
    <n v="5.1352614306057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แพร่"/>
    <s v="11169"/>
    <s v="รพ. สูงเม่น"/>
    <s v="รพช."/>
    <n v="30"/>
    <s v="P25"/>
    <x v="26"/>
    <n v="37154308.859999999"/>
    <n v="34496720"/>
    <n v="17248360"/>
    <n v="19540083.68"/>
    <n v="2291723.6800000002"/>
    <n v="13.286617858161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พร่"/>
    <s v="11172"/>
    <s v="รพ. หนองม่วงไข่"/>
    <s v="รพช."/>
    <n v="30"/>
    <s v="P25"/>
    <x v="26"/>
    <n v="10353173.119999999"/>
    <n v="7065060.4000000004"/>
    <n v="3532530.2"/>
    <n v="5683186.1299999999"/>
    <n v="2150655.9300000002"/>
    <n v="60.8814591309085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3"/>
  </r>
  <r>
    <s v="256906"/>
    <n v="1"/>
    <s v="แพร่"/>
    <s v="11166"/>
    <s v="รพ. ร้องกวาง"/>
    <s v="รพช."/>
    <n v="30"/>
    <s v="P25"/>
    <x v="26"/>
    <n v="22625050.829999998"/>
    <n v="21674414.09"/>
    <n v="10837207.045"/>
    <n v="12141405.25"/>
    <n v="1304198.2050000001"/>
    <n v="12.03444946271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พร่"/>
    <s v="11452"/>
    <s v="รพ. สมเด็จพระยุพราชเด่นชั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พร่"/>
    <s v="10715"/>
    <s v="รพ. แพร่"/>
    <s v="รพท."/>
    <n v="31"/>
    <s v="P251"/>
    <x v="27"/>
    <n v="1351041100.73"/>
    <n v="1391500000"/>
    <n v="695750000"/>
    <n v="715527604.88999999"/>
    <n v="19777604.890000001"/>
    <n v="2.8426309579590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แพร่"/>
    <s v="11170"/>
    <s v="รพ. สอ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แพร่"/>
    <s v="11166"/>
    <s v="รพ. ร้องกว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พร่"/>
    <s v="11172"/>
    <s v="รพ. หนองม่วงไข่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แพร่"/>
    <s v="11171"/>
    <s v="รพ. วังชิ้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พร่"/>
    <s v="11167"/>
    <s v="รพ. ลอ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แพร่"/>
    <s v="11169"/>
    <s v="รพ. สูงเม่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พร่"/>
    <s v="11452"/>
    <s v="รพ. สมเด็จพระยุพราชเด่นชัย"/>
    <s v="รพช."/>
    <n v="32"/>
    <s v="P26S"/>
    <x v="28"/>
    <m/>
    <n v="172958844.03"/>
    <n v="86479422.015000001"/>
    <n v="87885876.280000001"/>
    <n v="1406454.2649999999"/>
    <n v="1.62634558861419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แพร่"/>
    <s v="10715"/>
    <s v="รพ. แพร่"/>
    <s v="รพท."/>
    <n v="32"/>
    <s v="P26S"/>
    <x v="28"/>
    <m/>
    <n v="3145285713"/>
    <n v="1572642856.5"/>
    <n v="1518220104.46"/>
    <n v="-54422752.039999999"/>
    <n v="-3.4605919465479098"/>
    <s v="OK"/>
    <s v="มี.ค."/>
    <s v="2569"/>
    <s v="มีนาคม"/>
    <s v="2569"/>
    <m/>
    <x v="1"/>
    <m/>
    <m/>
    <m/>
    <x v="4"/>
    <x v="0"/>
    <x v="1"/>
    <x v="2"/>
  </r>
  <r>
    <s v="256906"/>
    <n v="1"/>
    <s v="แพร่"/>
    <s v="11167"/>
    <s v="รพ. ลอง"/>
    <s v="รพช."/>
    <n v="32"/>
    <s v="P26S"/>
    <x v="28"/>
    <m/>
    <n v="164042432.25999999"/>
    <n v="82021216.129999995"/>
    <n v="77988782.090000004"/>
    <n v="-4032434.04"/>
    <n v="-4.9163304694345999"/>
    <s v="OK"/>
    <s v="มี.ค."/>
    <s v="2569"/>
    <s v="มีนาคม"/>
    <s v="2569"/>
    <m/>
    <x v="1"/>
    <m/>
    <m/>
    <m/>
    <x v="4"/>
    <x v="2"/>
    <x v="1"/>
    <x v="2"/>
  </r>
  <r>
    <s v="256906"/>
    <n v="1"/>
    <s v="แพร่"/>
    <s v="11166"/>
    <s v="รพ. ร้องกวาง"/>
    <s v="รพช."/>
    <n v="32"/>
    <s v="P26S"/>
    <x v="28"/>
    <m/>
    <n v="186770219.43000001"/>
    <n v="93385109.715000004"/>
    <n v="92143465.329999998"/>
    <n v="-1241644.385"/>
    <n v="-1.32959568049912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แพร่"/>
    <s v="11171"/>
    <s v="รพ. วังชิ้น"/>
    <s v="รพช."/>
    <n v="32"/>
    <s v="P26S"/>
    <x v="28"/>
    <m/>
    <n v="131374948.64"/>
    <n v="65687474.32"/>
    <n v="68386195.530000001"/>
    <n v="2698721.21"/>
    <n v="4.1084259030162098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แพร่"/>
    <s v="11170"/>
    <s v="รพ. สอง"/>
    <s v="รพช."/>
    <n v="32"/>
    <s v="P26S"/>
    <x v="28"/>
    <m/>
    <n v="172780623.97999999"/>
    <n v="86390311.989999995"/>
    <n v="91645651.209999993"/>
    <n v="5255339.22"/>
    <n v="6.0832506550136403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แพร่"/>
    <s v="11172"/>
    <s v="รพ. หนองม่วงไข่"/>
    <s v="รพช."/>
    <n v="32"/>
    <s v="P26S"/>
    <x v="28"/>
    <m/>
    <n v="98965288.719999999"/>
    <n v="49482644.359999999"/>
    <n v="53628636.439999998"/>
    <n v="4145992.08"/>
    <n v="8.3786792998303703"/>
    <s v="Not OK"/>
    <s v="มี.ค."/>
    <s v="2569"/>
    <s v="มีนาคม"/>
    <s v="2569"/>
    <m/>
    <x v="1"/>
    <m/>
    <m/>
    <m/>
    <x v="4"/>
    <x v="0"/>
    <x v="0"/>
    <x v="1"/>
  </r>
  <r>
    <s v="256906"/>
    <n v="1"/>
    <s v="แพร่"/>
    <s v="11169"/>
    <s v="รพ. สูงเม่น"/>
    <s v="รพช."/>
    <n v="32"/>
    <s v="P26S"/>
    <x v="28"/>
    <m/>
    <n v="269983394.31999999"/>
    <n v="134991697.16"/>
    <n v="138335769.84"/>
    <n v="3344072.68"/>
    <n v="2.4772432307717498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แพร่"/>
    <s v="11452"/>
    <s v="รพ. สมเด็จพระยุพราชเด่นชัย"/>
    <s v="รพช."/>
    <n v="33"/>
    <s v="P27S"/>
    <x v="29"/>
    <m/>
    <n v="-6161332.7699999996"/>
    <n v="-3080666.3849999998"/>
    <n v="32828000.809999999"/>
    <n v="35908667.195"/>
    <n v="-1165.6136272931701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แพร่"/>
    <s v="10715"/>
    <s v="รพ. แพร่"/>
    <s v="รพท."/>
    <n v="33"/>
    <s v="P27S"/>
    <x v="29"/>
    <m/>
    <n v="1609117"/>
    <n v="804558.5"/>
    <n v="129286876.98"/>
    <n v="128482318.48"/>
    <n v="15969.294772226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แพร่"/>
    <s v="11166"/>
    <s v="รพ. ร้องกวาง"/>
    <s v="รพช."/>
    <n v="33"/>
    <s v="P27S"/>
    <x v="29"/>
    <m/>
    <n v="-7566735.4400000004"/>
    <n v="-3783367.72"/>
    <n v="7947604.4399999799"/>
    <n v="11730972.16"/>
    <n v="-310.066930528233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แพร่"/>
    <s v="11171"/>
    <s v="รพ. วังชิ้น"/>
    <s v="รพช."/>
    <n v="33"/>
    <s v="P27S"/>
    <x v="29"/>
    <m/>
    <n v="674274.3"/>
    <n v="337137.15"/>
    <n v="7307735.9199999897"/>
    <n v="6970598.7699999902"/>
    <n v="2067.5854826440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แพร่"/>
    <s v="11169"/>
    <s v="รพ. สูงเม่น"/>
    <s v="รพช."/>
    <n v="33"/>
    <s v="P27S"/>
    <x v="29"/>
    <m/>
    <n v="1191666.3899999999"/>
    <n v="595833.19499999995"/>
    <n v="15092169.099999901"/>
    <n v="14496335.904999901"/>
    <n v="2432.95204541263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แพร่"/>
    <s v="11172"/>
    <s v="รพ. หนองม่วงไข่"/>
    <s v="รพช."/>
    <n v="33"/>
    <s v="P27S"/>
    <x v="29"/>
    <m/>
    <n v="71801.41"/>
    <n v="35900.705000000002"/>
    <n v="-356787.42000000901"/>
    <n v="-392688.12500001001"/>
    <n v="-1093.8173080445399"/>
    <s v="Not OK"/>
    <s v="มี.ค."/>
    <s v="2569"/>
    <s v="มีนาคม"/>
    <s v="2569"/>
    <m/>
    <x v="1"/>
    <m/>
    <m/>
    <m/>
    <x v="0"/>
    <x v="0"/>
    <x v="0"/>
    <x v="8"/>
  </r>
  <r>
    <s v="256906"/>
    <n v="1"/>
    <s v="แพร่"/>
    <s v="11170"/>
    <s v="รพ. สอง"/>
    <s v="รพช."/>
    <n v="33"/>
    <s v="P27S"/>
    <x v="29"/>
    <m/>
    <n v="487898.62"/>
    <n v="243949.31"/>
    <n v="10097.6399999938"/>
    <n v="-233851.67000000601"/>
    <n v="-95.860763041308104"/>
    <s v="Not OK"/>
    <s v="มี.ค."/>
    <s v="2569"/>
    <s v="มีนาคม"/>
    <s v="2569"/>
    <m/>
    <x v="1"/>
    <m/>
    <m/>
    <m/>
    <x v="0"/>
    <x v="0"/>
    <x v="0"/>
    <x v="4"/>
  </r>
  <r>
    <s v="256906"/>
    <n v="1"/>
    <s v="แพร่"/>
    <s v="11167"/>
    <s v="รพ. ลอง"/>
    <s v="รพช."/>
    <n v="33"/>
    <s v="P27S"/>
    <x v="29"/>
    <m/>
    <n v="1494034.87"/>
    <n v="747017.43500000006"/>
    <n v="10103589.810000001"/>
    <n v="9356572.375"/>
    <n v="1252.52396217498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แพร่"/>
    <s v="11452"/>
    <s v="รพ. สมเด็จพระยุพราชเด่นชัย"/>
    <s v="รพช."/>
    <n v="34"/>
    <s v="P291"/>
    <x v="30"/>
    <m/>
    <n v="165062611.25999999"/>
    <n v="82531305.629999995"/>
    <n v="119581571.09"/>
    <n v="37050265.460000001"/>
    <n v="44.8923777191916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แพร่"/>
    <s v="10715"/>
    <s v="รพ. แพร่"/>
    <s v="รพท."/>
    <n v="34"/>
    <s v="P291"/>
    <x v="30"/>
    <m/>
    <n v="1681894830"/>
    <n v="840947415"/>
    <n v="870572325.53999996"/>
    <n v="29624910.539999999"/>
    <n v="3.5228017842233301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แพร่"/>
    <s v="11171"/>
    <s v="รพ. วังชิ้น"/>
    <s v="รพช."/>
    <n v="34"/>
    <s v="P291"/>
    <x v="30"/>
    <m/>
    <n v="130149222.94"/>
    <n v="65074611.469999999"/>
    <n v="75038513.329999998"/>
    <n v="9963901.8599999994"/>
    <n v="15.311504187149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แพร่"/>
    <s v="11169"/>
    <s v="รพ. สูงเม่น"/>
    <s v="รพช."/>
    <n v="34"/>
    <s v="P291"/>
    <x v="30"/>
    <m/>
    <n v="268937000"/>
    <n v="134468500"/>
    <n v="151844588.19"/>
    <n v="17376088.190000001"/>
    <n v="12.9220510305388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แพร่"/>
    <s v="11172"/>
    <s v="รพ. หนองม่วงไข่"/>
    <s v="รพช."/>
    <n v="34"/>
    <s v="P291"/>
    <x v="30"/>
    <m/>
    <n v="98746610.129999995"/>
    <n v="49373305.064999998"/>
    <n v="53004500.640000001"/>
    <n v="3631195.5750000002"/>
    <n v="7.3545726181780404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แพร่"/>
    <s v="11166"/>
    <s v="รพ. ร้องกวาง"/>
    <s v="รพช."/>
    <n v="34"/>
    <s v="P291"/>
    <x v="30"/>
    <m/>
    <n v="174912138.27000001"/>
    <n v="87456069.135000005"/>
    <n v="99058669.769999996"/>
    <n v="11602600.635"/>
    <n v="13.2667758221443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แพร่"/>
    <s v="11167"/>
    <s v="รพ. ลอง"/>
    <s v="รพช."/>
    <n v="34"/>
    <s v="P291"/>
    <x v="30"/>
    <m/>
    <n v="160136467.13"/>
    <n v="80068233.564999998"/>
    <n v="88092371.900000006"/>
    <n v="8024138.335"/>
    <n v="10.021625278501901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แพร่"/>
    <s v="11170"/>
    <s v="รพ. สอง"/>
    <s v="รพช."/>
    <n v="34"/>
    <s v="P291"/>
    <x v="30"/>
    <m/>
    <n v="172225440.09"/>
    <n v="86112720.045000002"/>
    <n v="90652337.849999994"/>
    <n v="4539617.8049999997"/>
    <n v="5.2717157263499796"/>
    <s v="OK"/>
    <s v="มี.ค."/>
    <s v="2569"/>
    <s v="มีนาคม"/>
    <s v="2569"/>
    <m/>
    <x v="1"/>
    <m/>
    <m/>
    <m/>
    <x v="0"/>
    <x v="0"/>
    <x v="0"/>
    <x v="1"/>
  </r>
  <r>
    <s v="256906"/>
    <n v="1"/>
    <s v="แพร่"/>
    <s v="11452"/>
    <s v="รพ. สมเด็จพระยุพราชเด่นชัย"/>
    <s v="รพช."/>
    <n v="35"/>
    <s v="P292"/>
    <x v="31"/>
    <m/>
    <n v="164742802.69999999"/>
    <n v="82371401.349999994"/>
    <n v="84176476.280000001"/>
    <n v="1805074.93"/>
    <n v="2.1913854813883198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0715"/>
    <s v="รพ. แพร่"/>
    <s v="รพท."/>
    <n v="35"/>
    <s v="P292"/>
    <x v="31"/>
    <m/>
    <n v="1614997713"/>
    <n v="807498856.5"/>
    <n v="743317826.50999999"/>
    <n v="-64181029.990000002"/>
    <n v="-7.9481264243747001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แพร่"/>
    <s v="11166"/>
    <s v="รพ. ร้องกวาง"/>
    <s v="รพช."/>
    <n v="35"/>
    <s v="P292"/>
    <x v="31"/>
    <m/>
    <n v="178790638.47"/>
    <n v="89395319.234999999"/>
    <n v="88463531.269999996"/>
    <n v="-931787.96499999997"/>
    <n v="-1.0423229907044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1169"/>
    <s v="รพ. สูงเม่น"/>
    <s v="รพช."/>
    <n v="35"/>
    <s v="P292"/>
    <x v="31"/>
    <m/>
    <n v="259124194.31999999"/>
    <n v="129562097.16"/>
    <n v="128604487.94"/>
    <n v="-957609.22"/>
    <n v="-0.73911216396676604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แพร่"/>
    <s v="11172"/>
    <s v="รพ. หนองม่วงไข่"/>
    <s v="รพช."/>
    <n v="35"/>
    <s v="P292"/>
    <x v="31"/>
    <m/>
    <n v="95765412.049999997"/>
    <n v="47882706.024999999"/>
    <n v="52053676.68"/>
    <n v="4170970.6549999998"/>
    <n v="8.7108081419256003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แพร่"/>
    <s v="11170"/>
    <s v="รพ. สอง"/>
    <s v="รพช."/>
    <n v="35"/>
    <s v="P292"/>
    <x v="31"/>
    <m/>
    <n v="167065571.86000001"/>
    <n v="83532785.930000007"/>
    <n v="88040994.680000007"/>
    <n v="4508208.75"/>
    <n v="5.3969333116434699"/>
    <s v="Not OK"/>
    <s v="มี.ค."/>
    <s v="2569"/>
    <s v="มีนาคม"/>
    <s v="2569"/>
    <m/>
    <x v="1"/>
    <m/>
    <m/>
    <m/>
    <x v="0"/>
    <x v="0"/>
    <x v="0"/>
    <x v="1"/>
  </r>
  <r>
    <s v="256906"/>
    <n v="1"/>
    <s v="แพร่"/>
    <s v="11167"/>
    <s v="รพ. ลอง"/>
    <s v="รพช."/>
    <n v="35"/>
    <s v="P292"/>
    <x v="31"/>
    <m/>
    <n v="157860712.27000001"/>
    <n v="78930356.135000005"/>
    <n v="74819519.469999999"/>
    <n v="-4110836.665"/>
    <n v="-5.2081820813895199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แพร่"/>
    <s v="11171"/>
    <s v="รพ. วังชิ้น"/>
    <s v="รพช."/>
    <n v="35"/>
    <s v="P292"/>
    <x v="31"/>
    <m/>
    <n v="126656376"/>
    <n v="63328188"/>
    <n v="66016464.969999999"/>
    <n v="2688276.97"/>
    <n v="4.24499271951378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1452"/>
    <s v="รพ. สมเด็จพระยุพราชเด่นชัย"/>
    <s v="รพช."/>
    <n v="36"/>
    <s v="P29S"/>
    <x v="32"/>
    <m/>
    <n v="319808.56"/>
    <n v="159904.28"/>
    <n v="35405094.810000002"/>
    <n v="35245190.530000001"/>
    <n v="22041.4303669670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แพร่"/>
    <s v="10715"/>
    <s v="รพ. แพร่"/>
    <s v="รพท."/>
    <n v="36"/>
    <s v="P29S"/>
    <x v="32"/>
    <m/>
    <n v="66897117"/>
    <n v="33448558.5"/>
    <n v="127254499.03"/>
    <n v="93805940.530000001"/>
    <n v="280.44838024933102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แพร่"/>
    <s v="11169"/>
    <s v="รพ. สูงเม่น"/>
    <s v="รพช."/>
    <n v="36"/>
    <s v="P29S"/>
    <x v="32"/>
    <m/>
    <n v="9812805.6799999997"/>
    <n v="4906402.84"/>
    <n v="23240100.249999899"/>
    <n v="18333697.4099999"/>
    <n v="373.6688161952860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แพร่"/>
    <s v="11172"/>
    <s v="รพ. หนองม่วงไข่"/>
    <s v="รพช."/>
    <n v="36"/>
    <s v="P29S"/>
    <x v="32"/>
    <m/>
    <n v="2981198.08"/>
    <n v="1490599.04"/>
    <n v="950823.95999999496"/>
    <n v="-539775.08000000496"/>
    <n v="-36.211956771420198"/>
    <s v="Not OK"/>
    <s v="มี.ค."/>
    <s v="2569"/>
    <s v="มีนาคม"/>
    <s v="2569"/>
    <m/>
    <x v="1"/>
    <m/>
    <m/>
    <m/>
    <x v="0"/>
    <x v="0"/>
    <x v="0"/>
    <x v="6"/>
  </r>
  <r>
    <s v="256906"/>
    <n v="1"/>
    <s v="แพร่"/>
    <s v="11167"/>
    <s v="รพ. ลอง"/>
    <s v="รพช."/>
    <n v="36"/>
    <s v="P29S"/>
    <x v="32"/>
    <m/>
    <n v="2275754.86"/>
    <n v="1137877.43"/>
    <n v="13272852.43"/>
    <n v="12134975"/>
    <n v="1066.457131503170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แพร่"/>
    <s v="11170"/>
    <s v="รพ. สอง"/>
    <s v="รพช."/>
    <n v="36"/>
    <s v="P29S"/>
    <x v="32"/>
    <m/>
    <n v="5159868.2300000004"/>
    <n v="2579934.1150000002"/>
    <n v="2611343.1700000102"/>
    <n v="31409.055000010001"/>
    <n v="1.2174363220128199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แพร่"/>
    <s v="11166"/>
    <s v="รพ. ร้องกวาง"/>
    <s v="รพช."/>
    <n v="36"/>
    <s v="P29S"/>
    <x v="32"/>
    <m/>
    <n v="-3878500.2"/>
    <n v="-1939250.1"/>
    <n v="10595138.5"/>
    <n v="12534388.6"/>
    <n v="-646.35235032345702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แพร่"/>
    <s v="11171"/>
    <s v="รพ. วังชิ้น"/>
    <s v="รพช."/>
    <n v="36"/>
    <s v="P29S"/>
    <x v="32"/>
    <m/>
    <n v="3492846.94"/>
    <n v="1746423.47"/>
    <n v="9022048.3600000106"/>
    <n v="7275624.8900000099"/>
    <n v="416.60141511955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แพร่"/>
    <s v="11452"/>
    <s v="รพ. สมเด็จพระยุพราชเด่นชัย"/>
    <s v="รพช."/>
    <n v="38"/>
    <s v="P40"/>
    <x v="33"/>
    <n v="974576.02"/>
    <n v="974576.02"/>
    <n v="487288.01"/>
    <n v="14268189.359999999"/>
    <n v="13780901.35"/>
    <n v="2828.0813537767899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แพร่"/>
    <s v="10715"/>
    <s v="รพ. แพร่"/>
    <s v="รพท."/>
    <n v="38"/>
    <s v="P40"/>
    <x v="33"/>
    <n v="443988761.75999999"/>
    <n v="443988761.75999999"/>
    <n v="221994380.88"/>
    <n v="286609937.74000001"/>
    <n v="64615556.859999999"/>
    <n v="29.106843427234399"/>
    <s v="OK"/>
    <s v="มี.ค."/>
    <s v="2569"/>
    <s v="มีนาคม"/>
    <s v="2569"/>
    <s v="4"/>
    <x v="3"/>
    <s v="2"/>
    <m/>
    <m/>
    <x v="0"/>
    <x v="0"/>
    <x v="0"/>
    <x v="0"/>
  </r>
  <r>
    <s v="256906"/>
    <n v="1"/>
    <s v="แพร่"/>
    <s v="11170"/>
    <s v="รพ. สอง"/>
    <s v="รพช."/>
    <n v="38"/>
    <s v="P40"/>
    <x v="33"/>
    <n v="25359744.920000002"/>
    <n v="25359744.920000002"/>
    <n v="12679872.460000001"/>
    <n v="21821265.34"/>
    <n v="9141392.8800000008"/>
    <n v="72.093728930140998"/>
    <s v="OK"/>
    <s v="มี.ค."/>
    <s v="2569"/>
    <s v="มีนาคม"/>
    <s v="2569"/>
    <s v="4"/>
    <x v="3"/>
    <s v="2"/>
    <m/>
    <m/>
    <x v="0"/>
    <x v="0"/>
    <x v="0"/>
    <x v="3"/>
  </r>
  <r>
    <s v="256906"/>
    <n v="1"/>
    <s v="แพร่"/>
    <s v="11169"/>
    <s v="รพ. สูงเม่น"/>
    <s v="รพช."/>
    <n v="38"/>
    <s v="P40"/>
    <x v="33"/>
    <n v="47013631.259999998"/>
    <n v="47013631.259999998"/>
    <n v="23506815.629999999"/>
    <n v="61499548.840000004"/>
    <n v="37992733.210000001"/>
    <n v="161.62432976039801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แพร่"/>
    <s v="11167"/>
    <s v="รพ. ลอง"/>
    <s v="รพช."/>
    <n v="38"/>
    <s v="P40"/>
    <x v="33"/>
    <n v="6587637.8799999999"/>
    <n v="6587637.8799999999"/>
    <n v="3293818.94"/>
    <n v="16290362.99"/>
    <n v="12996544.050000001"/>
    <n v="394.57372389752499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แพร่"/>
    <s v="11171"/>
    <s v="รพ. วังชิ้น"/>
    <s v="รพช."/>
    <n v="38"/>
    <s v="P40"/>
    <x v="33"/>
    <n v="3739107.31"/>
    <n v="3739107.31"/>
    <n v="1869553.655"/>
    <n v="7461394.0700000096"/>
    <n v="5591840.4150000103"/>
    <n v="299.100290598507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แพร่"/>
    <s v="11166"/>
    <s v="รพ. ร้องกวาง"/>
    <s v="รพช."/>
    <n v="38"/>
    <s v="P40"/>
    <x v="33"/>
    <n v="14963702.25"/>
    <n v="14963702.25"/>
    <n v="7481851.125"/>
    <n v="13910693.4"/>
    <n v="6428842.2750000004"/>
    <n v="85.925824606674496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แพร่"/>
    <s v="11172"/>
    <s v="รพ. หนองม่วงไข่"/>
    <s v="รพช."/>
    <n v="38"/>
    <s v="P40"/>
    <x v="33"/>
    <n v="3081063.27"/>
    <n v="3081063.27"/>
    <n v="1540531.635"/>
    <n v="1314055.4099999999"/>
    <n v="-226476.22500000001"/>
    <n v="-14.7011732738614"/>
    <s v="Not OK"/>
    <s v="มี.ค."/>
    <s v="2569"/>
    <s v="มีนาคม"/>
    <s v="2569"/>
    <s v="4"/>
    <x v="3"/>
    <s v="2"/>
    <m/>
    <m/>
    <x v="0"/>
    <x v="0"/>
    <x v="0"/>
    <x v="5"/>
  </r>
  <r>
    <s v="256906"/>
    <n v="1"/>
    <s v="แพร่"/>
    <s v="11452"/>
    <s v="รพ. สมเด็จพระยุพราชเด่นชัย"/>
    <s v="รพช."/>
    <n v="40"/>
    <s v="P50"/>
    <x v="34"/>
    <n v="5117114.12"/>
    <n v="5117114.12"/>
    <n v="2558557.06"/>
    <n v="24894937.710000001"/>
    <n v="22336380.649999999"/>
    <n v="873.00693813723296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0715"/>
    <s v="รพ. แพร่"/>
    <s v="รพท."/>
    <n v="40"/>
    <s v="P50"/>
    <x v="34"/>
    <n v="274589308.42000002"/>
    <n v="274589308.42000002"/>
    <n v="137294654.21000001"/>
    <n v="208958281.68000001"/>
    <n v="71663627.469999999"/>
    <n v="52.196953976362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แพร่"/>
    <s v="11172"/>
    <s v="รพ. หนองม่วงไข่"/>
    <s v="รพช."/>
    <n v="40"/>
    <s v="P50"/>
    <x v="34"/>
    <n v="7091393.5599999996"/>
    <n v="7091393.5599999996"/>
    <n v="3545696.78"/>
    <n v="10989880.550000001"/>
    <n v="7444183.7699999996"/>
    <n v="209.949813305807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พร่"/>
    <s v="11170"/>
    <s v="รพ. สอง"/>
    <s v="รพช."/>
    <n v="40"/>
    <s v="P50"/>
    <x v="34"/>
    <n v="27271056.210000001"/>
    <n v="27271056.210000001"/>
    <n v="13635528.105"/>
    <n v="33705674.969999999"/>
    <n v="20070146.864999998"/>
    <n v="147.19009568569999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พร่"/>
    <s v="11171"/>
    <s v="รพ. วังชิ้น"/>
    <s v="รพช."/>
    <n v="40"/>
    <s v="P50"/>
    <x v="34"/>
    <n v="11842433.1"/>
    <n v="11842433.1"/>
    <n v="5921216.5499999998"/>
    <n v="17874976.82"/>
    <n v="11953760.27"/>
    <n v="201.880140154644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1169"/>
    <s v="รพ. สูงเม่น"/>
    <s v="รพช."/>
    <n v="40"/>
    <s v="P50"/>
    <x v="34"/>
    <n v="46693106.340000004"/>
    <n v="46693106.340000004"/>
    <n v="23346553.170000002"/>
    <n v="61887008.950000003"/>
    <n v="38540455.780000001"/>
    <n v="165.079853541395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พร่"/>
    <s v="11166"/>
    <s v="รพ. ร้องกวาง"/>
    <s v="รพช."/>
    <n v="40"/>
    <s v="P50"/>
    <x v="34"/>
    <n v="14231509.02"/>
    <n v="14231509.02"/>
    <n v="7115754.5099999998"/>
    <n v="27217084.760000002"/>
    <n v="20101330.25"/>
    <n v="282.49049656998397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1167"/>
    <s v="รพ. ลอง"/>
    <s v="รพช."/>
    <n v="40"/>
    <s v="P50"/>
    <x v="34"/>
    <n v="10452991.58"/>
    <n v="10452991.58"/>
    <n v="5226495.79"/>
    <n v="21495289.449999999"/>
    <n v="16268793.66"/>
    <n v="311.27536142146198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แพร่"/>
    <s v="11452"/>
    <s v="รพ. สมเด็จพระยุพราชเด่นชัย"/>
    <s v="รพช."/>
    <n v="41"/>
    <s v="P60"/>
    <x v="35"/>
    <n v="22496716.449999999"/>
    <n v="22496716.449999999"/>
    <n v="11248358.225"/>
    <n v="27243566.98"/>
    <n v="15995208.755000001"/>
    <n v="142.200385470031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0715"/>
    <s v="รพ. แพร่"/>
    <s v="รพท."/>
    <n v="41"/>
    <s v="P60"/>
    <x v="35"/>
    <n v="172391407.49000001"/>
    <n v="172391407.49000001"/>
    <n v="86195703.745000005"/>
    <n v="207236437.97"/>
    <n v="121040734.22499999"/>
    <n v="140.425484062506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พร่"/>
    <s v="11172"/>
    <s v="รพ. หนองม่วงไข่"/>
    <s v="รพช."/>
    <n v="41"/>
    <s v="P60"/>
    <x v="35"/>
    <n v="10110754.99"/>
    <n v="10110754.99"/>
    <n v="5055377.4950000001"/>
    <n v="17171849.399999999"/>
    <n v="12116471.904999999"/>
    <n v="239.674918776763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พร่"/>
    <s v="11166"/>
    <s v="รพ. ร้องกวาง"/>
    <s v="รพช."/>
    <n v="41"/>
    <s v="P60"/>
    <x v="35"/>
    <n v="16346806.439999999"/>
    <n v="16346806.439999999"/>
    <n v="8173403.2199999997"/>
    <n v="25145033.370000001"/>
    <n v="16971630.149999999"/>
    <n v="207.64459666532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1167"/>
    <s v="รพ. ลอง"/>
    <s v="รพช."/>
    <n v="41"/>
    <s v="P60"/>
    <x v="35"/>
    <n v="21837481.260000002"/>
    <n v="21837481.260000002"/>
    <n v="10918740.630000001"/>
    <n v="19199819.57"/>
    <n v="8281078.9400000004"/>
    <n v="75.842802944207307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แพร่"/>
    <s v="11169"/>
    <s v="รพ. สูงเม่น"/>
    <s v="รพช."/>
    <n v="41"/>
    <s v="P60"/>
    <x v="35"/>
    <n v="24977614.239999998"/>
    <n v="24977614.239999998"/>
    <n v="12488807.119999999"/>
    <n v="27652242.859999999"/>
    <n v="15163435.74"/>
    <n v="121.41620568162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พร่"/>
    <s v="11170"/>
    <s v="รพ. สอง"/>
    <s v="รพช."/>
    <n v="41"/>
    <s v="P60"/>
    <x v="35"/>
    <n v="16284345.09"/>
    <n v="16284345.09"/>
    <n v="8142172.5449999999"/>
    <n v="27549701.379999999"/>
    <n v="19407528.835000001"/>
    <n v="238.35811299427601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พร่"/>
    <s v="11171"/>
    <s v="รพ. วังชิ้น"/>
    <s v="รพช."/>
    <n v="41"/>
    <s v="P60"/>
    <x v="35"/>
    <n v="14974509.810000001"/>
    <n v="14974509.810000001"/>
    <n v="7487254.9050000003"/>
    <n v="19988148.800000001"/>
    <n v="12500893.895"/>
    <n v="166.96231200372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พร่"/>
    <s v="11452"/>
    <s v="รพ. สมเด็จพระยุพราชเด่นชัย"/>
    <s v="รพช."/>
    <n v="42"/>
    <s v="P70"/>
    <x v="36"/>
    <m/>
    <n v="0"/>
    <n v="0"/>
    <n v="-2348629.27"/>
    <n v="-2348629.27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0715"/>
    <s v="รพ. แพร่"/>
    <s v="รพท."/>
    <n v="42"/>
    <s v="P70"/>
    <x v="36"/>
    <m/>
    <n v="0"/>
    <n v="0"/>
    <n v="1721843.7099999699"/>
    <n v="1721843.7099999699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แพร่"/>
    <s v="11169"/>
    <s v="รพ. สูงเม่น"/>
    <s v="รพช."/>
    <n v="42"/>
    <s v="P70"/>
    <x v="36"/>
    <m/>
    <n v="0"/>
    <n v="0"/>
    <n v="34234766.090000004"/>
    <n v="34234766.090000004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แพร่"/>
    <s v="11166"/>
    <s v="รพ. ร้องกวาง"/>
    <s v="รพช."/>
    <n v="42"/>
    <s v="P70"/>
    <x v="36"/>
    <m/>
    <n v="0"/>
    <n v="0"/>
    <n v="2072051.3899999899"/>
    <n v="2072051.3899999899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1171"/>
    <s v="รพ. วังชิ้น"/>
    <s v="รพช."/>
    <n v="42"/>
    <s v="P70"/>
    <x v="36"/>
    <m/>
    <n v="0"/>
    <n v="0"/>
    <n v="-2113171.98"/>
    <n v="-2113171.98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แพร่"/>
    <s v="11170"/>
    <s v="รพ. สอง"/>
    <s v="รพช."/>
    <n v="42"/>
    <s v="P70"/>
    <x v="36"/>
    <m/>
    <n v="0"/>
    <n v="0"/>
    <n v="6155973.5899999999"/>
    <n v="6155973.5899999999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แพร่"/>
    <s v="11167"/>
    <s v="รพ. ลอง"/>
    <s v="รพช."/>
    <n v="42"/>
    <s v="P70"/>
    <x v="36"/>
    <m/>
    <n v="0"/>
    <n v="0"/>
    <n v="2295469.88"/>
    <n v="2295469.88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แพร่"/>
    <s v="11172"/>
    <s v="รพ. หนองม่วงไข่"/>
    <s v="รพช."/>
    <n v="42"/>
    <s v="P70"/>
    <x v="36"/>
    <m/>
    <n v="0"/>
    <n v="0"/>
    <n v="-6181968.8499999996"/>
    <n v="-6181968.8499999996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แม่ฮ่องสอน"/>
    <s v="11203"/>
    <s v="รพ. ขุนยวม"/>
    <s v="รพช."/>
    <n v="4"/>
    <s v="P04"/>
    <x v="0"/>
    <n v="37869376.729999997"/>
    <n v="32866237.07"/>
    <n v="16433118.535"/>
    <n v="27581060.829999998"/>
    <n v="11147942.295"/>
    <n v="67.838263755334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แม่ฮ่องสอน"/>
    <s v="11204"/>
    <s v="รพ. ปาย"/>
    <s v="รพช."/>
    <n v="4"/>
    <s v="P04"/>
    <x v="0"/>
    <n v="54949679.229999997"/>
    <n v="46232643.530000001"/>
    <n v="23116321.765000001"/>
    <n v="30528977.43"/>
    <n v="7412655.665"/>
    <n v="32.0667610546214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แม่ฮ่องสอน"/>
    <s v="11208"/>
    <s v="รพ. ปางมะผ้า"/>
    <s v="รพช."/>
    <n v="4"/>
    <s v="P04"/>
    <x v="0"/>
    <n v="33532971.359999999"/>
    <n v="37475237"/>
    <n v="18737618.5"/>
    <n v="34410213.770000003"/>
    <n v="15672595.27"/>
    <n v="83.642407758488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แม่ฮ่องสอน"/>
    <s v="11207"/>
    <s v="รพ. สบเมย"/>
    <s v="รพช."/>
    <n v="4"/>
    <s v="P04"/>
    <x v="0"/>
    <n v="60581626.969999999"/>
    <n v="50783314.590000004"/>
    <n v="25391657.295000002"/>
    <n v="39334274.039999999"/>
    <n v="13942616.744999999"/>
    <n v="54.910227335753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แม่ฮ่องสอน"/>
    <s v="11205"/>
    <s v="รพ. แม่สะเรียง"/>
    <s v="รพช."/>
    <n v="4"/>
    <s v="P04"/>
    <x v="0"/>
    <n v="91923640.739999995"/>
    <n v="92236800.230000004"/>
    <n v="46118400.115000002"/>
    <n v="76351191.340000004"/>
    <n v="30232791.225000001"/>
    <n v="65.5547268543836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แม่ฮ่องสอน"/>
    <s v="11206"/>
    <s v="รพ. แม่ลาน้อย"/>
    <s v="รพช."/>
    <n v="4"/>
    <s v="P04"/>
    <x v="0"/>
    <n v="54054277.530000001"/>
    <n v="50396756.229999997"/>
    <n v="25198378.114999998"/>
    <n v="51711483.850000001"/>
    <n v="26513105.734999999"/>
    <n v="105.217508896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7"/>
  </r>
  <r>
    <s v="256906"/>
    <n v="1"/>
    <s v="แม่ฮ่องสอน"/>
    <s v="10719"/>
    <s v="รพ. ศรีสังวาลย์"/>
    <s v="รพท."/>
    <n v="4"/>
    <s v="P04"/>
    <x v="0"/>
    <n v="109121245.3"/>
    <n v="89878924.859999999"/>
    <n v="44939462.43"/>
    <n v="55160056.909999996"/>
    <n v="10220594.48"/>
    <n v="22.743027903193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แม่ฮ่องสอน"/>
    <s v="11205"/>
    <s v="รพ. แม่สะเรียง"/>
    <s v="รพช."/>
    <n v="5"/>
    <s v="P05"/>
    <x v="1"/>
    <n v="722241.81"/>
    <n v="550000"/>
    <n v="275000"/>
    <n v="253300"/>
    <n v="-21700"/>
    <n v="-7.8909090909090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ม่ฮ่องสอน"/>
    <s v="11208"/>
    <s v="รพ. ปางมะผ้า"/>
    <s v="รพช."/>
    <n v="5"/>
    <s v="P05"/>
    <x v="1"/>
    <n v="288709.09000000003"/>
    <n v="181850"/>
    <n v="90925"/>
    <n v="88500"/>
    <n v="-2425"/>
    <n v="-2.66703326917789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แม่ฮ่องสอน"/>
    <s v="11203"/>
    <s v="รพ. ขุนยวม"/>
    <s v="รพช."/>
    <n v="5"/>
    <s v="P05"/>
    <x v="1"/>
    <n v="141600"/>
    <n v="150000"/>
    <n v="75000"/>
    <n v="86100"/>
    <n v="11100"/>
    <n v="14.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4"/>
    <s v="รพ. ปาย"/>
    <s v="รพช."/>
    <n v="5"/>
    <s v="P05"/>
    <x v="1"/>
    <n v="195000"/>
    <n v="262300"/>
    <n v="131150"/>
    <n v="29250"/>
    <n v="-101900"/>
    <n v="-77.6972931757530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แม่ฮ่องสอน"/>
    <s v="11207"/>
    <s v="รพ. สบเมย"/>
    <s v="รพช."/>
    <n v="5"/>
    <s v="P05"/>
    <x v="1"/>
    <n v="257727.27"/>
    <n v="260000"/>
    <n v="130000"/>
    <n v="129950"/>
    <n v="-50"/>
    <n v="-3.8461538461538498E-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ม่ฮ่องสอน"/>
    <s v="11206"/>
    <s v="รพ. แม่ลาน้อย"/>
    <s v="รพช."/>
    <n v="5"/>
    <s v="P05"/>
    <x v="1"/>
    <n v="277540.90000000002"/>
    <n v="200000"/>
    <n v="100000"/>
    <n v="2600"/>
    <n v="-97400"/>
    <n v="-97.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แม่ฮ่องสอน"/>
    <s v="10719"/>
    <s v="รพ. ศรีสังวาลย์"/>
    <s v="รพท."/>
    <n v="5"/>
    <s v="P05"/>
    <x v="1"/>
    <n v="779345.45"/>
    <n v="700000"/>
    <n v="350000"/>
    <n v="314450"/>
    <n v="-35550"/>
    <n v="-10.157142857142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ม่ฮ่องสอน"/>
    <s v="11207"/>
    <s v="รพ. สบเมย"/>
    <s v="รพช."/>
    <n v="6"/>
    <s v="P06"/>
    <x v="2"/>
    <n v="621587.44999999995"/>
    <n v="551500"/>
    <n v="275750"/>
    <n v="366795"/>
    <n v="91045"/>
    <n v="33.0172257479600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แม่ฮ่องสอน"/>
    <s v="11208"/>
    <s v="รพ. ปางมะผ้า"/>
    <s v="รพช."/>
    <n v="6"/>
    <s v="P06"/>
    <x v="2"/>
    <n v="63917.45"/>
    <n v="19464"/>
    <n v="9732"/>
    <n v="6863"/>
    <n v="-2869"/>
    <n v="-29.480065762433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แม่ฮ่องสอน"/>
    <s v="11203"/>
    <s v="รพ. ขุนยวม"/>
    <s v="รพช."/>
    <n v="6"/>
    <s v="P06"/>
    <x v="2"/>
    <n v="2989656.6"/>
    <n v="3080000"/>
    <n v="1540000"/>
    <n v="1003135.3"/>
    <n v="-536864.69999999995"/>
    <n v="-34.861344155844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1206"/>
    <s v="รพ. แม่ลาน้อย"/>
    <s v="รพช."/>
    <n v="6"/>
    <s v="P06"/>
    <x v="2"/>
    <n v="0"/>
    <n v="150000"/>
    <n v="75000"/>
    <n v="0"/>
    <n v="-75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แม่ฮ่องสอน"/>
    <s v="11204"/>
    <s v="รพ. ปาย"/>
    <s v="รพช."/>
    <n v="6"/>
    <s v="P06"/>
    <x v="2"/>
    <n v="86799.16"/>
    <n v="22390.52"/>
    <n v="11195.26"/>
    <n v="77633"/>
    <n v="66437.740000000005"/>
    <n v="593.44526165537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แม่ฮ่องสอน"/>
    <s v="11205"/>
    <s v="รพ. แม่สะเรียง"/>
    <s v="รพช."/>
    <n v="6"/>
    <s v="P06"/>
    <x v="2"/>
    <n v="10322232.73"/>
    <n v="11703000"/>
    <n v="5851500"/>
    <n v="6444860.8200000003"/>
    <n v="593360.81999999995"/>
    <n v="10.14031991796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0719"/>
    <s v="รพ. ศรีสังวาลย์"/>
    <s v="รพท."/>
    <n v="6"/>
    <s v="P06"/>
    <x v="2"/>
    <n v="20480596.989999998"/>
    <n v="12210000"/>
    <n v="6105000"/>
    <n v="6101921.6500000004"/>
    <n v="-3078.35"/>
    <n v="-5.0423423423423402E-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ม่ฮ่องสอน"/>
    <s v="11207"/>
    <s v="รพ. สบเมย"/>
    <s v="รพช."/>
    <n v="7"/>
    <s v="P61"/>
    <x v="3"/>
    <n v="464566.74"/>
    <n v="528981.37"/>
    <n v="264490.685"/>
    <n v="278546.33"/>
    <n v="14055.645"/>
    <n v="5.3142306316005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4"/>
    <s v="รพ. ปาย"/>
    <s v="รพช."/>
    <n v="7"/>
    <s v="P61"/>
    <x v="3"/>
    <n v="1781179.65"/>
    <n v="1384698.22"/>
    <n v="692349.11"/>
    <n v="748638.78"/>
    <n v="56289.67"/>
    <n v="8.13024371476407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3"/>
    <s v="รพ. ขุนยวม"/>
    <s v="รพช."/>
    <n v="7"/>
    <s v="P61"/>
    <x v="3"/>
    <n v="1815199.96"/>
    <n v="1750000"/>
    <n v="875000"/>
    <n v="952629.09"/>
    <n v="77629.09"/>
    <n v="8.87189599999999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8"/>
    <s v="รพ. ปางมะผ้า"/>
    <s v="รพช."/>
    <n v="7"/>
    <s v="P61"/>
    <x v="3"/>
    <n v="424801.05"/>
    <n v="363096"/>
    <n v="181548"/>
    <n v="314025.02"/>
    <n v="132477.01999999999"/>
    <n v="72.97079560226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แม่ฮ่องสอน"/>
    <s v="11206"/>
    <s v="รพ. แม่ลาน้อย"/>
    <s v="รพช."/>
    <n v="7"/>
    <s v="P61"/>
    <x v="3"/>
    <n v="1289967.56"/>
    <n v="1359000"/>
    <n v="679500"/>
    <n v="595913.89"/>
    <n v="-83586.11"/>
    <n v="-12.301119941133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ม่ฮ่องสอน"/>
    <s v="11205"/>
    <s v="รพ. แม่สะเรียง"/>
    <s v="รพช."/>
    <n v="7"/>
    <s v="P61"/>
    <x v="3"/>
    <n v="2812514.25"/>
    <n v="3205000"/>
    <n v="1602500"/>
    <n v="2027062.88"/>
    <n v="424562.88"/>
    <n v="26.493783463338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แม่ฮ่องสอน"/>
    <s v="10719"/>
    <s v="รพ. ศรีสังวาลย์"/>
    <s v="รพท."/>
    <n v="7"/>
    <s v="P61"/>
    <x v="3"/>
    <n v="9240540.1500000004"/>
    <n v="8469162"/>
    <n v="4234581"/>
    <n v="4405479.08"/>
    <n v="170898.08"/>
    <n v="4.03577307884771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ม่ฮ่องสอน"/>
    <s v="11207"/>
    <s v="รพ. สบเมย"/>
    <s v="รพช."/>
    <n v="8"/>
    <s v="P07"/>
    <x v="4"/>
    <n v="4984409.2300000004"/>
    <n v="4825895.3"/>
    <n v="2412947.65"/>
    <n v="3145610.36"/>
    <n v="732662.71"/>
    <n v="30.3638046188031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แม่ฮ่องสอน"/>
    <s v="11208"/>
    <s v="รพ. ปางมะผ้า"/>
    <s v="รพช."/>
    <n v="8"/>
    <s v="P07"/>
    <x v="4"/>
    <n v="2633102.91"/>
    <n v="2721307"/>
    <n v="1360653.5"/>
    <n v="2450890.59"/>
    <n v="1090237.0900000001"/>
    <n v="80.1259901951524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แม่ฮ่องสอน"/>
    <s v="11203"/>
    <s v="รพ. ขุนยวม"/>
    <s v="รพช."/>
    <n v="8"/>
    <s v="P07"/>
    <x v="4"/>
    <n v="8883136.2400000002"/>
    <n v="10775000"/>
    <n v="5387500"/>
    <n v="5985716.71"/>
    <n v="598216.71"/>
    <n v="11.103790440835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4"/>
    <s v="รพ. ปาย"/>
    <s v="รพช."/>
    <n v="8"/>
    <s v="P07"/>
    <x v="4"/>
    <n v="12920679.74"/>
    <n v="13117144.550000001"/>
    <n v="6558572.2750000004"/>
    <n v="6812290.1900000004"/>
    <n v="253717.91500000001"/>
    <n v="3.8684930860200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ม่ฮ่องสอน"/>
    <s v="11206"/>
    <s v="รพ. แม่ลาน้อย"/>
    <s v="รพช."/>
    <n v="8"/>
    <s v="P07"/>
    <x v="4"/>
    <n v="7523504.79"/>
    <n v="8685000"/>
    <n v="4342500"/>
    <n v="4355376.2300000004"/>
    <n v="12876.23"/>
    <n v="0.29651652274035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ม่ฮ่องสอน"/>
    <s v="11205"/>
    <s v="รพ. แม่สะเรียง"/>
    <s v="รพช."/>
    <n v="8"/>
    <s v="P07"/>
    <x v="4"/>
    <n v="31364568.699999999"/>
    <n v="38700000"/>
    <n v="19350000"/>
    <n v="21093018.539999999"/>
    <n v="1743018.54"/>
    <n v="9.00784775193798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0719"/>
    <s v="รพ. ศรีสังวาลย์"/>
    <s v="รพท."/>
    <n v="8"/>
    <s v="P07"/>
    <x v="4"/>
    <n v="66026997.979999997"/>
    <n v="71166258.790000007"/>
    <n v="35583129.395000003"/>
    <n v="33621223.799999997"/>
    <n v="-1961905.595"/>
    <n v="-5.51358362335516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ม่ฮ่องสอน"/>
    <s v="11206"/>
    <s v="รพ. แม่ลาน้อย"/>
    <s v="รพช."/>
    <n v="9"/>
    <s v="P08"/>
    <x v="5"/>
    <n v="1212794.18"/>
    <n v="1230000"/>
    <n v="615000"/>
    <n v="727796"/>
    <n v="112796"/>
    <n v="18.340813008130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ม่ฮ่องสอน"/>
    <s v="11208"/>
    <s v="รพ. ปางมะผ้า"/>
    <s v="รพช."/>
    <n v="9"/>
    <s v="P08"/>
    <x v="5"/>
    <n v="459299.17"/>
    <n v="1248369"/>
    <n v="624184.5"/>
    <n v="313247.09999999998"/>
    <n v="-310937.40000000002"/>
    <n v="-49.814982589282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แม่ฮ่องสอน"/>
    <s v="11207"/>
    <s v="รพ. สบเมย"/>
    <s v="รพช."/>
    <n v="9"/>
    <s v="P08"/>
    <x v="5"/>
    <n v="530260.68000000005"/>
    <n v="835243.87"/>
    <n v="417621.935"/>
    <n v="242524.94"/>
    <n v="-175096.995"/>
    <n v="-41.927154760202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1204"/>
    <s v="รพ. ปาย"/>
    <s v="รพช."/>
    <n v="9"/>
    <s v="P08"/>
    <x v="5"/>
    <n v="3070564.35"/>
    <n v="2423347.11"/>
    <n v="1211673.5549999999"/>
    <n v="2041093.29"/>
    <n v="829419.73499999999"/>
    <n v="68.452408784311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แม่ฮ่องสอน"/>
    <s v="11203"/>
    <s v="รพ. ขุนยวม"/>
    <s v="รพช."/>
    <n v="9"/>
    <s v="P08"/>
    <x v="5"/>
    <n v="1285982.3700000001"/>
    <n v="1755000"/>
    <n v="877500"/>
    <n v="493322.91"/>
    <n v="-384177.09"/>
    <n v="-43.7808649572650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1205"/>
    <s v="รพ. แม่สะเรียง"/>
    <s v="รพช."/>
    <n v="9"/>
    <s v="P08"/>
    <x v="5"/>
    <n v="4721804.92"/>
    <n v="5473500"/>
    <n v="2736750"/>
    <n v="3326273.81"/>
    <n v="589523.81000000006"/>
    <n v="21.541017995797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0719"/>
    <s v="รพ. ศรีสังวาลย์"/>
    <s v="รพท."/>
    <n v="9"/>
    <s v="P08"/>
    <x v="5"/>
    <n v="9470619.1400000006"/>
    <n v="15500410.82"/>
    <n v="7750205.4100000001"/>
    <n v="3403833.55"/>
    <n v="-4346371.8600000003"/>
    <n v="-56.080731155743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แม่ฮ่องสอน"/>
    <s v="11208"/>
    <s v="รพ. ปางมะผ้า"/>
    <s v="รพช."/>
    <n v="10"/>
    <s v="P09"/>
    <x v="6"/>
    <n v="164667.75"/>
    <n v="320077"/>
    <n v="160038.5"/>
    <n v="191911.3"/>
    <n v="31872.799999999999"/>
    <n v="19.915707782814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แม่ฮ่องสอน"/>
    <s v="11207"/>
    <s v="รพ. สบเมย"/>
    <s v="รพช."/>
    <n v="10"/>
    <s v="P09"/>
    <x v="6"/>
    <n v="2181.81"/>
    <n v="37000"/>
    <n v="18500"/>
    <n v="244480.25"/>
    <n v="225980.25"/>
    <n v="1221.5148648648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แม่ฮ่องสอน"/>
    <s v="11206"/>
    <s v="รพ. แม่ลาน้อย"/>
    <s v="รพช."/>
    <n v="10"/>
    <s v="P09"/>
    <x v="6"/>
    <n v="545.45000000000005"/>
    <n v="5500"/>
    <n v="2750"/>
    <n v="49040"/>
    <n v="46290"/>
    <n v="1683.2727272727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7"/>
  </r>
  <r>
    <s v="256906"/>
    <n v="1"/>
    <s v="แม่ฮ่องสอน"/>
    <s v="11205"/>
    <s v="รพ. แม่สะเรียง"/>
    <s v="รพช."/>
    <n v="10"/>
    <s v="P09"/>
    <x v="6"/>
    <n v="220313.72"/>
    <n v="480000"/>
    <n v="240000"/>
    <n v="412772.2"/>
    <n v="172772.2"/>
    <n v="71.9884166666666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แม่ฮ่องสอน"/>
    <s v="11203"/>
    <s v="รพ. ขุนยวม"/>
    <s v="รพช."/>
    <n v="10"/>
    <s v="P09"/>
    <x v="6"/>
    <n v="221907.85"/>
    <n v="235000"/>
    <n v="117500"/>
    <n v="210776.21"/>
    <n v="93276.21"/>
    <n v="79.3840085106382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แม่ฮ่องสอน"/>
    <s v="11204"/>
    <s v="รพ. ปาย"/>
    <s v="รพช."/>
    <n v="10"/>
    <s v="P09"/>
    <x v="6"/>
    <n v="481273.85"/>
    <n v="1591943.07"/>
    <n v="795971.53500000003"/>
    <n v="428021.34"/>
    <n v="-367950.19500000001"/>
    <n v="-46.2265519331668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0719"/>
    <s v="รพ. ศรีสังวาลย์"/>
    <s v="รพท."/>
    <n v="10"/>
    <s v="P09"/>
    <x v="6"/>
    <n v="1682540.05"/>
    <n v="2435589.86"/>
    <n v="1217794.93"/>
    <n v="1953663.03"/>
    <n v="735868.1"/>
    <n v="60.426273904753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แม่ฮ่องสอน"/>
    <s v="11205"/>
    <s v="รพ. แม่สะเรียง"/>
    <s v="รพช."/>
    <n v="11"/>
    <s v="P10"/>
    <x v="7"/>
    <n v="20997338.350000001"/>
    <n v="23475000"/>
    <n v="11737500"/>
    <n v="14148384.880000001"/>
    <n v="2410884.88"/>
    <n v="20.540020276890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6"/>
    <s v="รพ. แม่ลาน้อย"/>
    <s v="รพช."/>
    <n v="11"/>
    <s v="P10"/>
    <x v="7"/>
    <n v="3050526"/>
    <n v="2637000"/>
    <n v="1318500"/>
    <n v="1445609.61"/>
    <n v="127109.61"/>
    <n v="9.64047098976108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แม่ฮ่องสอน"/>
    <s v="11204"/>
    <s v="รพ. ปาย"/>
    <s v="รพช."/>
    <n v="11"/>
    <s v="P10"/>
    <x v="7"/>
    <n v="25060752.66"/>
    <n v="32059608.59"/>
    <n v="16029804.295"/>
    <n v="20363717.780000001"/>
    <n v="4333913.4850000003"/>
    <n v="27.036596362887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แม่ฮ่องสอน"/>
    <s v="11207"/>
    <s v="รพ. สบเมย"/>
    <s v="รพช."/>
    <n v="11"/>
    <s v="P10"/>
    <x v="7"/>
    <n v="2995614.38"/>
    <n v="4128838.61"/>
    <n v="2064419.3049999999"/>
    <n v="2698647.81"/>
    <n v="634228.505"/>
    <n v="30.721884040897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แม่ฮ่องสอน"/>
    <s v="11203"/>
    <s v="รพ. ขุนยวม"/>
    <s v="รพช."/>
    <n v="11"/>
    <s v="P10"/>
    <x v="7"/>
    <n v="8560114.0399999991"/>
    <n v="9295000"/>
    <n v="4647500"/>
    <n v="4340920.3600000003"/>
    <n v="-306579.64"/>
    <n v="-6.5966571274878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ม่ฮ่องสอน"/>
    <s v="11208"/>
    <s v="รพ. ปางมะผ้า"/>
    <s v="รพช."/>
    <n v="11"/>
    <s v="P10"/>
    <x v="7"/>
    <n v="11266228.84"/>
    <n v="11789815"/>
    <n v="5894907.5"/>
    <n v="8206280.1100000003"/>
    <n v="2311372.61"/>
    <n v="39.209650193832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แม่ฮ่องสอน"/>
    <s v="10719"/>
    <s v="รพ. ศรีสังวาลย์"/>
    <s v="รพท."/>
    <n v="11"/>
    <s v="P10"/>
    <x v="7"/>
    <n v="60467167.969999999"/>
    <n v="70867934.939999998"/>
    <n v="35433967.469999999"/>
    <n v="33787652.810000002"/>
    <n v="-1646314.66"/>
    <n v="-4.6461482513744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แม่ฮ่องสอน"/>
    <s v="11208"/>
    <s v="รพ. ปางมะผ้า"/>
    <s v="รพช."/>
    <n v="12"/>
    <s v="P11"/>
    <x v="8"/>
    <n v="26531885.039999999"/>
    <n v="27550180"/>
    <n v="13775090"/>
    <n v="15050890.23"/>
    <n v="1275800.23"/>
    <n v="9.26164714713297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แม่ฮ่องสอน"/>
    <s v="11207"/>
    <s v="รพ. สบเมย"/>
    <s v="รพช."/>
    <n v="12"/>
    <s v="P11"/>
    <x v="8"/>
    <n v="28800279.899999999"/>
    <n v="30797108.780000001"/>
    <n v="15398554.390000001"/>
    <n v="16237520"/>
    <n v="838965.61"/>
    <n v="5.44834007629205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แม่ฮ่องสอน"/>
    <s v="11205"/>
    <s v="รพ. แม่สะเรียง"/>
    <s v="รพช."/>
    <n v="12"/>
    <s v="P11"/>
    <x v="8"/>
    <n v="79251951.409999996"/>
    <n v="84632581.219999999"/>
    <n v="42316290.609999999"/>
    <n v="42134660.039999999"/>
    <n v="-181630.57"/>
    <n v="-0.429221388221296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ม่ฮ่องสอน"/>
    <s v="11203"/>
    <s v="รพ. ขุนยวม"/>
    <s v="รพช."/>
    <n v="12"/>
    <s v="P11"/>
    <x v="8"/>
    <n v="34972616.460000001"/>
    <n v="38000000"/>
    <n v="19000000"/>
    <n v="19542250.640000001"/>
    <n v="542250.64"/>
    <n v="2.85395073684211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ม่ฮ่องสอน"/>
    <s v="11206"/>
    <s v="รพ. แม่ลาน้อย"/>
    <s v="รพช."/>
    <n v="12"/>
    <s v="P11"/>
    <x v="8"/>
    <n v="29964046.960000001"/>
    <n v="35367019.399999999"/>
    <n v="17683509.699999999"/>
    <n v="18037517.879999999"/>
    <n v="354008.18"/>
    <n v="2.0019113061023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แม่ฮ่องสอน"/>
    <s v="11204"/>
    <s v="รพ. ปาย"/>
    <s v="รพช."/>
    <n v="12"/>
    <s v="P11"/>
    <x v="8"/>
    <n v="50694783.659999996"/>
    <n v="56084480.850000001"/>
    <n v="28042240.425000001"/>
    <n v="28087017.379999999"/>
    <n v="44776.955000000002"/>
    <n v="0.15967681013133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แม่ฮ่องสอน"/>
    <s v="10719"/>
    <s v="รพ. ศรีสังวาลย์"/>
    <s v="รพท."/>
    <n v="12"/>
    <s v="P11"/>
    <x v="8"/>
    <n v="165549849.75"/>
    <n v="155313656.77000001"/>
    <n v="77656828.385000005"/>
    <n v="72032876.379999995"/>
    <n v="-5623952.0049999999"/>
    <n v="-7.24205729484350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ม่ฮ่องสอน"/>
    <s v="11204"/>
    <s v="รพ. ปาย"/>
    <s v="รพช."/>
    <n v="13"/>
    <s v="P12"/>
    <x v="9"/>
    <n v="20390166.460000001"/>
    <n v="16782448.390000001"/>
    <n v="8391224.1950000003"/>
    <n v="5912224.21"/>
    <n v="-2478999.9849999999"/>
    <n v="-29.542769057191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1205"/>
    <s v="รพ. แม่สะเรียง"/>
    <s v="รพช."/>
    <n v="13"/>
    <s v="P12"/>
    <x v="9"/>
    <n v="24166101.91"/>
    <n v="40701859.310000002"/>
    <n v="20350929.655000001"/>
    <n v="18107146.190000001"/>
    <n v="-2243783.4649999999"/>
    <n v="-11.025459293692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ม่ฮ่องสอน"/>
    <s v="11203"/>
    <s v="รพ. ขุนยวม"/>
    <s v="รพช."/>
    <n v="13"/>
    <s v="P12"/>
    <x v="9"/>
    <n v="10001016.02"/>
    <n v="17617000"/>
    <n v="8808500"/>
    <n v="7500499.2699999996"/>
    <n v="-1308000.73"/>
    <n v="-14.849301583697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แม่ฮ่องสอน"/>
    <s v="11208"/>
    <s v="รพ. ปางมะผ้า"/>
    <s v="รพช."/>
    <n v="13"/>
    <s v="P12"/>
    <x v="9"/>
    <n v="15843622.689999999"/>
    <n v="13619206"/>
    <n v="6809603"/>
    <n v="8465592.1600000001"/>
    <n v="1655989.16"/>
    <n v="24.318439121928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แม่ฮ่องสอน"/>
    <s v="11206"/>
    <s v="รพ. แม่ลาน้อย"/>
    <s v="รพช."/>
    <n v="13"/>
    <s v="P12"/>
    <x v="9"/>
    <n v="7848302.3099999996"/>
    <n v="13583800.18"/>
    <n v="6791900.0899999999"/>
    <n v="5613744.1699999999"/>
    <n v="-1178155.92"/>
    <n v="-17.346484847953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แม่ฮ่องสอน"/>
    <s v="11207"/>
    <s v="รพ. สบเมย"/>
    <s v="รพช."/>
    <n v="13"/>
    <s v="P12"/>
    <x v="9"/>
    <n v="13479233.23"/>
    <n v="15184989.140000001"/>
    <n v="7592494.5700000003"/>
    <n v="5160594.09"/>
    <n v="-2431900.48"/>
    <n v="-32.0303222818110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แม่ฮ่องสอน"/>
    <s v="10719"/>
    <s v="รพ. ศรีสังวาลย์"/>
    <s v="รพท."/>
    <n v="13"/>
    <s v="P12"/>
    <x v="9"/>
    <n v="20293288.73"/>
    <n v="44198589.270000003"/>
    <n v="22099294.635000002"/>
    <n v="19076976.07"/>
    <n v="-3022318.5649999999"/>
    <n v="-13.6760861145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แม่ฮ่องสอน"/>
    <s v="11208"/>
    <s v="รพ. ปางมะผ้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แม่ฮ่องสอน"/>
    <s v="11203"/>
    <s v="รพ. ขุนยวม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แม่ฮ่องสอน"/>
    <s v="11204"/>
    <s v="รพ. ปา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แม่ฮ่องสอน"/>
    <s v="11205"/>
    <s v="รพ. แม่สะเรีย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แม่ฮ่องสอน"/>
    <s v="11206"/>
    <s v="รพ. แม่ลาน้อ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แม่ฮ่องสอน"/>
    <s v="11207"/>
    <s v="รพ. สบเมย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แม่ฮ่องสอน"/>
    <s v="10719"/>
    <s v="รพ. ศรีสังวาลย์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แม่ฮ่องสอน"/>
    <s v="11206"/>
    <s v="รพ. แม่ลาน้อย"/>
    <s v="รพช."/>
    <n v="15"/>
    <s v="P13"/>
    <x v="11"/>
    <n v="2862600.96"/>
    <n v="2512322.4300000002"/>
    <n v="1256161.2150000001"/>
    <n v="0"/>
    <n v="-1256161.2150000001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แม่ฮ่องสอน"/>
    <s v="11204"/>
    <s v="รพ. ปาย"/>
    <s v="รพช."/>
    <n v="15"/>
    <s v="P13"/>
    <x v="11"/>
    <n v="4728446.18"/>
    <n v="5418951.5800000001"/>
    <n v="2709475.79"/>
    <n v="500000"/>
    <n v="-2209475.79"/>
    <n v="-81.54624588839749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แม่ฮ่องสอน"/>
    <s v="11205"/>
    <s v="รพ. แม่สะเรียง"/>
    <s v="รพช."/>
    <n v="15"/>
    <s v="P13"/>
    <x v="11"/>
    <n v="9359866.2699999996"/>
    <n v="3838095.87"/>
    <n v="1919047.9350000001"/>
    <n v="0"/>
    <n v="-1919047.9350000001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แม่ฮ่องสอน"/>
    <s v="11207"/>
    <s v="รพ. สบเมย"/>
    <s v="รพช."/>
    <n v="15"/>
    <s v="P13"/>
    <x v="11"/>
    <n v="5154331.33"/>
    <n v="2500000"/>
    <n v="1250000"/>
    <n v="978000"/>
    <n v="-272000"/>
    <n v="-21.7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5"/>
  </r>
  <r>
    <s v="256906"/>
    <n v="1"/>
    <s v="แม่ฮ่องสอน"/>
    <s v="11208"/>
    <s v="รพ. ปางมะผ้า"/>
    <s v="รพช."/>
    <n v="15"/>
    <s v="P13"/>
    <x v="11"/>
    <n v="3899648.28"/>
    <n v="740758"/>
    <n v="370379"/>
    <n v="300000"/>
    <n v="-70379"/>
    <n v="-19.001887256026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5"/>
  </r>
  <r>
    <s v="256906"/>
    <n v="1"/>
    <s v="แม่ฮ่องสอน"/>
    <s v="11203"/>
    <s v="รพ. ขุนยวม"/>
    <s v="รพช."/>
    <n v="15"/>
    <s v="P13"/>
    <x v="11"/>
    <n v="4562816.79"/>
    <n v="3160177.5"/>
    <n v="1580088.75"/>
    <n v="522422.1"/>
    <n v="-1057666.6499999999"/>
    <n v="-66.937167295191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4"/>
  </r>
  <r>
    <s v="256906"/>
    <n v="1"/>
    <s v="แม่ฮ่องสอน"/>
    <s v="10719"/>
    <s v="รพ. ศรีสังวาลย์"/>
    <s v="รพท."/>
    <n v="15"/>
    <s v="P13"/>
    <x v="11"/>
    <n v="15156632.460000001"/>
    <n v="62860090.149999999"/>
    <n v="31430045.074999999"/>
    <n v="66432073.130000003"/>
    <n v="35002028.055"/>
    <n v="111.364867506478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7"/>
  </r>
  <r>
    <s v="256906"/>
    <n v="1"/>
    <s v="แม่ฮ่องสอน"/>
    <s v="11206"/>
    <s v="รพ. แม่ลาน้อย"/>
    <s v="รพช."/>
    <n v="16"/>
    <s v="P13S"/>
    <x v="12"/>
    <m/>
    <n v="116126398.23999999"/>
    <n v="58063199.119999997"/>
    <n v="82539081.629999995"/>
    <n v="24475882.510000002"/>
    <n v="42.153864893691697"/>
    <s v="OK"/>
    <s v="มี.ค."/>
    <s v="2569"/>
    <s v="มีนาคม"/>
    <s v="2569"/>
    <m/>
    <x v="1"/>
    <m/>
    <m/>
    <m/>
    <x v="2"/>
    <x v="0"/>
    <x v="0"/>
    <x v="0"/>
  </r>
  <r>
    <s v="256906"/>
    <n v="1"/>
    <s v="แม่ฮ่องสอน"/>
    <s v="11207"/>
    <s v="รพ. สบเมย"/>
    <s v="รพช."/>
    <n v="16"/>
    <s v="P13S"/>
    <x v="12"/>
    <m/>
    <n v="110432871.66"/>
    <n v="55216435.829999998"/>
    <n v="68816942.819999993"/>
    <n v="13600506.99"/>
    <n v="24.6312656468323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แม่ฮ่องสอน"/>
    <s v="11204"/>
    <s v="รพ. ปาย"/>
    <s v="รพช."/>
    <n v="16"/>
    <s v="P13S"/>
    <x v="12"/>
    <m/>
    <n v="175379956.41"/>
    <n v="87689978.204999998"/>
    <n v="95528863.400000006"/>
    <n v="7838885.1950000003"/>
    <n v="8.9393170752926903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แม่ฮ่องสอน"/>
    <s v="11205"/>
    <s v="รพ. แม่สะเรียง"/>
    <s v="รพช."/>
    <n v="16"/>
    <s v="P13S"/>
    <x v="12"/>
    <m/>
    <n v="304995836.63"/>
    <n v="152497918.315"/>
    <n v="184298670.69999999"/>
    <n v="31800752.385000002"/>
    <n v="20.8532370384967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แม่ฮ่องสอน"/>
    <s v="11208"/>
    <s v="รพ. ปางมะผ้า"/>
    <s v="รพช."/>
    <n v="16"/>
    <s v="P13S"/>
    <x v="12"/>
    <m/>
    <n v="96029359"/>
    <n v="48014679.5"/>
    <n v="69798413.280000001"/>
    <n v="21783733.780000001"/>
    <n v="45.368903857829601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แม่ฮ่องสอน"/>
    <s v="11203"/>
    <s v="รพ. ขุนยวม"/>
    <s v="รพช."/>
    <n v="16"/>
    <s v="P13S"/>
    <x v="12"/>
    <m/>
    <n v="118683414.56999999"/>
    <n v="59341707.284999996"/>
    <n v="68218833.420000002"/>
    <n v="8877126.1349999998"/>
    <n v="14.9593372707763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แม่ฮ่องสอน"/>
    <s v="10719"/>
    <s v="รพ. ศรีสังวาลย์"/>
    <s v="รพท."/>
    <n v="16"/>
    <s v="P13S"/>
    <x v="12"/>
    <m/>
    <n v="533600617.45999998"/>
    <n v="266800308.72999999"/>
    <n v="296290206.41000003"/>
    <n v="29489897.68"/>
    <n v="11.05317224720439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แม่ฮ่องสอน"/>
    <s v="11207"/>
    <s v="รพ. สบเมย"/>
    <s v="รพช."/>
    <n v="17"/>
    <s v="P14"/>
    <x v="13"/>
    <n v="6096023.7400000002"/>
    <n v="6800000"/>
    <n v="3400000"/>
    <n v="4060533.02"/>
    <n v="660533.02"/>
    <n v="19.427441764705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5"/>
    <s v="รพ. แม่สะเรียง"/>
    <s v="รพช."/>
    <n v="17"/>
    <s v="P14"/>
    <x v="13"/>
    <n v="31320769.940000001"/>
    <n v="32851500.129999999"/>
    <n v="16425750.064999999"/>
    <n v="17327911.460000001"/>
    <n v="902161.39500000002"/>
    <n v="5.4923604184281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8"/>
    <s v="รพ. ปางมะผ้า"/>
    <s v="รพช."/>
    <n v="17"/>
    <s v="P14"/>
    <x v="13"/>
    <n v="6212755.0800000001"/>
    <n v="5955077"/>
    <n v="2977538.5"/>
    <n v="2811690.44"/>
    <n v="-165848.06"/>
    <n v="-5.5699719751734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1203"/>
    <s v="รพ. ขุนยวม"/>
    <s v="รพช."/>
    <n v="17"/>
    <s v="P14"/>
    <x v="13"/>
    <n v="8431659.0999999996"/>
    <n v="9233000"/>
    <n v="4616500"/>
    <n v="4392481.25"/>
    <n v="-224018.75"/>
    <n v="-4.8525668796707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4"/>
    <s v="รพ. ปาย"/>
    <s v="รพช."/>
    <n v="17"/>
    <s v="P14"/>
    <x v="13"/>
    <n v="16005709.9"/>
    <n v="15165128.539999999"/>
    <n v="7582564.2699999996"/>
    <n v="8755467.8100000005"/>
    <n v="1172903.54"/>
    <n v="15.468428597968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6"/>
    <s v="รพ. แม่ลาน้อย"/>
    <s v="รพช."/>
    <n v="17"/>
    <s v="P14"/>
    <x v="13"/>
    <n v="8481559.5"/>
    <n v="10518803.26"/>
    <n v="5259401.63"/>
    <n v="3807665.66"/>
    <n v="-1451735.97"/>
    <n v="-27.602683197251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แม่ฮ่องสอน"/>
    <s v="10719"/>
    <s v="รพ. ศรีสังวาลย์"/>
    <s v="รพท."/>
    <n v="17"/>
    <s v="P14"/>
    <x v="13"/>
    <n v="73286899.159999996"/>
    <n v="71432724.439999998"/>
    <n v="35716362.219999999"/>
    <n v="41988136.530000001"/>
    <n v="6271774.3099999996"/>
    <n v="17.5599470947463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ม่ฮ่องสอน"/>
    <s v="11204"/>
    <s v="รพ. ปาย"/>
    <s v="รพช."/>
    <n v="18"/>
    <s v="P15"/>
    <x v="14"/>
    <n v="3922628.29"/>
    <n v="4600000"/>
    <n v="2300000"/>
    <n v="2885403.67"/>
    <n v="585403.67000000004"/>
    <n v="25.452333478260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แม่ฮ่องสอน"/>
    <s v="11203"/>
    <s v="รพ. ขุนยวม"/>
    <s v="รพช."/>
    <n v="18"/>
    <s v="P15"/>
    <x v="14"/>
    <n v="2948689.15"/>
    <n v="3610000"/>
    <n v="1805000"/>
    <n v="1616942.56"/>
    <n v="-188057.44"/>
    <n v="-10.418694736842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7"/>
    <s v="รพ. สบเมย"/>
    <s v="รพช."/>
    <n v="18"/>
    <s v="P15"/>
    <x v="14"/>
    <n v="1745584.32"/>
    <n v="2100000"/>
    <n v="1050000"/>
    <n v="1136596.01"/>
    <n v="86596.01"/>
    <n v="8.24723904761905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6"/>
    <s v="รพ. แม่ลาน้อย"/>
    <s v="รพช."/>
    <n v="18"/>
    <s v="P15"/>
    <x v="14"/>
    <n v="2038285.76"/>
    <n v="3361318.6"/>
    <n v="1680659.3"/>
    <n v="764456.91"/>
    <n v="-916202.39"/>
    <n v="-54.514462865852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แม่ฮ่องสอน"/>
    <s v="11208"/>
    <s v="รพ. ปางมะผ้า"/>
    <s v="รพช."/>
    <n v="18"/>
    <s v="P15"/>
    <x v="14"/>
    <n v="1258266.31"/>
    <n v="1654548"/>
    <n v="827274"/>
    <n v="682034.66"/>
    <n v="-145239.34"/>
    <n v="-17.556376726453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1205"/>
    <s v="รพ. แม่สะเรียง"/>
    <s v="รพช."/>
    <n v="18"/>
    <s v="P15"/>
    <x v="14"/>
    <n v="13669267.75"/>
    <n v="12043356.699999999"/>
    <n v="6021678.3499999996"/>
    <n v="5085982.91"/>
    <n v="-935695.44"/>
    <n v="-15.538781476097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0719"/>
    <s v="รพ. ศรีสังวาลย์"/>
    <s v="รพท."/>
    <n v="18"/>
    <s v="P15"/>
    <x v="14"/>
    <n v="26254286.039999999"/>
    <n v="28154254.370000001"/>
    <n v="14077127.185000001"/>
    <n v="12436522.210000001"/>
    <n v="-1640604.9750000001"/>
    <n v="-11.654401877878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ม่ฮ่องสอน"/>
    <s v="11203"/>
    <s v="รพ. ขุนยวม"/>
    <s v="รพช."/>
    <n v="19"/>
    <s v="P151"/>
    <x v="15"/>
    <n v="420003.87"/>
    <n v="481000"/>
    <n v="240500"/>
    <n v="208801.7"/>
    <n v="-31698.3"/>
    <n v="-13.180166320166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8"/>
    <s v="รพ. ปางมะผ้า"/>
    <s v="รพช."/>
    <n v="19"/>
    <s v="P151"/>
    <x v="15"/>
    <n v="332951.67"/>
    <n v="346044"/>
    <n v="173022"/>
    <n v="147497"/>
    <n v="-25525"/>
    <n v="-14.752459224838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1207"/>
    <s v="รพ. สบเมย"/>
    <s v="รพช."/>
    <n v="19"/>
    <s v="P151"/>
    <x v="15"/>
    <n v="386910.65"/>
    <n v="448000"/>
    <n v="224000"/>
    <n v="241430.5"/>
    <n v="17430.5"/>
    <n v="7.7814732142857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5"/>
    <s v="รพ. แม่สะเรียง"/>
    <s v="รพช."/>
    <n v="19"/>
    <s v="P151"/>
    <x v="15"/>
    <n v="701633.82"/>
    <n v="938811"/>
    <n v="469405.5"/>
    <n v="329240.3"/>
    <n v="-140165.20000000001"/>
    <n v="-29.860152895524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1206"/>
    <s v="รพ. แม่ลาน้อย"/>
    <s v="รพช."/>
    <n v="19"/>
    <s v="P151"/>
    <x v="15"/>
    <n v="230869.37"/>
    <n v="472003.38"/>
    <n v="236001.69"/>
    <n v="112559.2"/>
    <n v="-123442.49"/>
    <n v="-52.305765268036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แม่ฮ่องสอน"/>
    <s v="11204"/>
    <s v="รพ. ปาย"/>
    <s v="รพช."/>
    <n v="19"/>
    <s v="P151"/>
    <x v="15"/>
    <n v="495547.04"/>
    <n v="631811"/>
    <n v="315905.5"/>
    <n v="169493.05"/>
    <n v="-146412.45000000001"/>
    <n v="-46.3469138713951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0719"/>
    <s v="รพ. ศรีสังวาลย์"/>
    <s v="รพท."/>
    <n v="19"/>
    <s v="P151"/>
    <x v="15"/>
    <n v="536555.13"/>
    <n v="625993.32999999996"/>
    <n v="312996.66499999998"/>
    <n v="281372.92"/>
    <n v="-31623.744999999999"/>
    <n v="-10.10354056008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ม่ฮ่องสอน"/>
    <s v="11208"/>
    <s v="รพ. ปางมะผ้า"/>
    <s v="รพช."/>
    <n v="20"/>
    <s v="P16"/>
    <x v="16"/>
    <n v="2709632.4"/>
    <n v="4480303"/>
    <n v="2240151.5"/>
    <n v="2171241.25"/>
    <n v="-68910.25"/>
    <n v="-3.0761423948335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แม่ฮ่องสอน"/>
    <s v="11206"/>
    <s v="รพ. แม่ลาน้อย"/>
    <s v="รพช."/>
    <n v="20"/>
    <s v="P16"/>
    <x v="16"/>
    <n v="3906448.25"/>
    <n v="5147207.0999999996"/>
    <n v="2573603.5499999998"/>
    <n v="1826687.1"/>
    <n v="-746916.45"/>
    <n v="-29.022203128372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แม่ฮ่องสอน"/>
    <s v="11205"/>
    <s v="รพ. แม่สะเรียง"/>
    <s v="รพช."/>
    <n v="20"/>
    <s v="P16"/>
    <x v="16"/>
    <n v="20539494.98"/>
    <n v="19620915.600000001"/>
    <n v="9810457.8000000007"/>
    <n v="9725515.8100000005"/>
    <n v="-84941.99"/>
    <n v="-0.86583105224712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7"/>
    <s v="รพ. สบเมย"/>
    <s v="รพช."/>
    <n v="20"/>
    <s v="P16"/>
    <x v="16"/>
    <n v="3368290.9"/>
    <n v="3700000"/>
    <n v="1850000"/>
    <n v="2071328"/>
    <n v="221328"/>
    <n v="11.963675675675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3"/>
    <s v="รพ. ขุนยวม"/>
    <s v="รพช."/>
    <n v="20"/>
    <s v="P16"/>
    <x v="16"/>
    <n v="2807503.09"/>
    <n v="4420000"/>
    <n v="2210000"/>
    <n v="1506065.25"/>
    <n v="-703934.75"/>
    <n v="-31.852251131221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1204"/>
    <s v="รพ. ปาย"/>
    <s v="รพช."/>
    <n v="20"/>
    <s v="P16"/>
    <x v="16"/>
    <n v="5272187.6100000003"/>
    <n v="6788792.7999999998"/>
    <n v="3394396.4"/>
    <n v="3088495.08"/>
    <n v="-305901.32"/>
    <n v="-9.011950401550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0719"/>
    <s v="รพ. ศรีสังวาลย์"/>
    <s v="รพท."/>
    <n v="20"/>
    <s v="P16"/>
    <x v="16"/>
    <n v="8147067.3799999999"/>
    <n v="6299454.5"/>
    <n v="3149727.25"/>
    <n v="3346009.45"/>
    <n v="196282.2"/>
    <n v="6.2317205402467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แม่ฮ่องสอน"/>
    <s v="11207"/>
    <s v="รพ. สบเมย"/>
    <s v="รพช."/>
    <n v="21"/>
    <s v="P17"/>
    <x v="17"/>
    <n v="28805188.989999998"/>
    <n v="30797108.780000001"/>
    <n v="15398554.390000001"/>
    <n v="16237520"/>
    <n v="838965.61"/>
    <n v="5.44834007629205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8"/>
    <s v="รพ. ปางมะผ้า"/>
    <s v="รพช."/>
    <n v="21"/>
    <s v="P17"/>
    <x v="17"/>
    <n v="26519966.640000001"/>
    <n v="27550180"/>
    <n v="13775090"/>
    <n v="15027616.07"/>
    <n v="1252526.07"/>
    <n v="9.09268883179709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ม่ฮ่องสอน"/>
    <s v="11205"/>
    <s v="รพ. แม่สะเรียง"/>
    <s v="รพช."/>
    <n v="21"/>
    <s v="P17"/>
    <x v="17"/>
    <n v="78992214.560000002"/>
    <n v="84632581.219999999"/>
    <n v="42316290.609999999"/>
    <n v="42134660.039999999"/>
    <n v="-181630.57"/>
    <n v="-0.42922138822129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4"/>
    <s v="รพ. ปาย"/>
    <s v="รพช."/>
    <n v="21"/>
    <s v="P17"/>
    <x v="17"/>
    <n v="50610531.799999997"/>
    <n v="56084480.850000001"/>
    <n v="28042240.425000001"/>
    <n v="28087017.379999999"/>
    <n v="44776.955000000002"/>
    <n v="0.15967681013133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3"/>
    <s v="รพ. ขุนยวม"/>
    <s v="รพช."/>
    <n v="21"/>
    <s v="P17"/>
    <x v="17"/>
    <n v="34940586.799999997"/>
    <n v="39032240"/>
    <n v="19516120"/>
    <n v="19542250.640000001"/>
    <n v="26130.639999999999"/>
    <n v="0.13389259750401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6"/>
    <s v="รพ. แม่ลาน้อย"/>
    <s v="รพช."/>
    <n v="21"/>
    <s v="P17"/>
    <x v="17"/>
    <n v="29951159.329999998"/>
    <n v="35367019.399999999"/>
    <n v="17683509.699999999"/>
    <n v="18037517.879999999"/>
    <n v="354008.18"/>
    <n v="2.00191130610232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ม่ฮ่องสอน"/>
    <s v="10719"/>
    <s v="รพ. ศรีสังวาลย์"/>
    <s v="รพท."/>
    <n v="21"/>
    <s v="P17"/>
    <x v="17"/>
    <n v="149327716.09"/>
    <n v="155313656.77000001"/>
    <n v="77656828.385000005"/>
    <n v="72032876.379999995"/>
    <n v="-5623952.0049999999"/>
    <n v="-7.2420572948435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ม่ฮ่องสอน"/>
    <s v="11204"/>
    <s v="รพ. ปาย"/>
    <s v="รพช."/>
    <n v="22"/>
    <s v="P18"/>
    <x v="18"/>
    <n v="19208983.440000001"/>
    <n v="22004498"/>
    <n v="11002249"/>
    <n v="9939012.8300000001"/>
    <n v="-1063236.17"/>
    <n v="-9.66380755425550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6"/>
    <s v="รพ. แม่ลาน้อย"/>
    <s v="รพช."/>
    <n v="22"/>
    <s v="P18"/>
    <x v="18"/>
    <n v="12270997.82"/>
    <n v="13532965.039999999"/>
    <n v="6766482.5199999996"/>
    <n v="6837790"/>
    <n v="71307.48"/>
    <n v="1.0538338019677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ม่ฮ่องสอน"/>
    <s v="11203"/>
    <s v="รพ. ขุนยวม"/>
    <s v="รพช."/>
    <n v="22"/>
    <s v="P18"/>
    <x v="18"/>
    <n v="11422610.02"/>
    <n v="12020000"/>
    <n v="6010000"/>
    <n v="6199684.5"/>
    <n v="189684.5"/>
    <n v="3.15614808652245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7"/>
    <s v="รพ. สบเมย"/>
    <s v="รพช."/>
    <n v="22"/>
    <s v="P18"/>
    <x v="18"/>
    <n v="15721568.109999999"/>
    <n v="16779881.73"/>
    <n v="8389940.8650000002"/>
    <n v="8875581.6799999997"/>
    <n v="485640.815"/>
    <n v="5.78836993983985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8"/>
    <s v="รพ. ปางมะผ้า"/>
    <s v="รพช."/>
    <n v="22"/>
    <s v="P18"/>
    <x v="18"/>
    <n v="9758712.8200000003"/>
    <n v="11374200"/>
    <n v="5687100"/>
    <n v="5564391"/>
    <n v="-122709"/>
    <n v="-2.1576726275254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แม่ฮ่องสอน"/>
    <s v="11205"/>
    <s v="รพ. แม่สะเรียง"/>
    <s v="รพช."/>
    <n v="22"/>
    <s v="P18"/>
    <x v="18"/>
    <n v="29724529.539999999"/>
    <n v="30164606.66"/>
    <n v="15082303.33"/>
    <n v="15071169.449999999"/>
    <n v="-11133.88"/>
    <n v="-7.3820820045793406E-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0719"/>
    <s v="รพ. ศรีสังวาลย์"/>
    <s v="รพท."/>
    <n v="22"/>
    <s v="P18"/>
    <x v="18"/>
    <n v="32330452.300000001"/>
    <n v="36659172.57"/>
    <n v="18329586.285"/>
    <n v="16984157.870000001"/>
    <n v="-1345428.415"/>
    <n v="-7.3402006683643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ม่ฮ่องสอน"/>
    <s v="11203"/>
    <s v="รพ. ขุนยวม"/>
    <s v="รพช."/>
    <n v="23"/>
    <s v="P19"/>
    <x v="19"/>
    <n v="22598532.489999998"/>
    <n v="24578000"/>
    <n v="12289000"/>
    <n v="11877945"/>
    <n v="-411055"/>
    <n v="-3.3449019448287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5"/>
    <s v="รพ. แม่สะเรียง"/>
    <s v="รพช."/>
    <n v="23"/>
    <s v="P19"/>
    <x v="19"/>
    <n v="47494722.259999998"/>
    <n v="57658383.640000001"/>
    <n v="28829191.82"/>
    <n v="27644568.649999999"/>
    <n v="-1184623.17"/>
    <n v="-4.10910988208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7"/>
    <s v="รพ. สบเมย"/>
    <s v="รพช."/>
    <n v="23"/>
    <s v="P19"/>
    <x v="19"/>
    <n v="21777839.98"/>
    <n v="21804869.34"/>
    <n v="10902434.67"/>
    <n v="10745530"/>
    <n v="-156904.67000000001"/>
    <n v="-1.439170926029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8"/>
    <s v="รพ. ปางมะผ้า"/>
    <s v="รพช."/>
    <n v="23"/>
    <s v="P19"/>
    <x v="19"/>
    <n v="19333234.68"/>
    <n v="20766910"/>
    <n v="10383455"/>
    <n v="11774390"/>
    <n v="1390935"/>
    <n v="13.395685732735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แม่ฮ่องสอน"/>
    <s v="11206"/>
    <s v="รพ. แม่ลาน้อย"/>
    <s v="รพช."/>
    <n v="23"/>
    <s v="P19"/>
    <x v="19"/>
    <n v="20956830.219999999"/>
    <n v="21948815.73"/>
    <n v="10974407.865"/>
    <n v="10965313.66"/>
    <n v="-9094.2049999999999"/>
    <n v="-8.2867386667882001E-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ม่ฮ่องสอน"/>
    <s v="11204"/>
    <s v="รพ. ปาย"/>
    <s v="รพช."/>
    <n v="23"/>
    <s v="P19"/>
    <x v="19"/>
    <n v="32058492.760000002"/>
    <n v="32873717.780000001"/>
    <n v="16436858.890000001"/>
    <n v="18446576.5"/>
    <n v="2009717.61"/>
    <n v="12.226895804420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0719"/>
    <s v="รพ. ศรีสังวาลย์"/>
    <s v="รพท."/>
    <n v="23"/>
    <s v="P19"/>
    <x v="19"/>
    <n v="80610942.75"/>
    <n v="82136780.709999993"/>
    <n v="41068390.354999997"/>
    <n v="39084778"/>
    <n v="-1983612.355"/>
    <n v="-4.83002216023910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ม่ฮ่องสอน"/>
    <s v="11205"/>
    <s v="รพ. แม่สะเรียง"/>
    <s v="รพช."/>
    <n v="24"/>
    <s v="P20"/>
    <x v="20"/>
    <n v="10233795.699999999"/>
    <n v="10948748.199999999"/>
    <n v="5474374.0999999996"/>
    <n v="5068400.45"/>
    <n v="-405973.65"/>
    <n v="-7.4158916176371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4"/>
    <s v="รพ. ปาย"/>
    <s v="รพช."/>
    <n v="24"/>
    <s v="P20"/>
    <x v="20"/>
    <n v="4614129.26"/>
    <n v="5016166.3600000003"/>
    <n v="2508083.1800000002"/>
    <n v="2613226.54"/>
    <n v="105143.36"/>
    <n v="4.19217994197464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8"/>
    <s v="รพ. ปางมะผ้า"/>
    <s v="รพช."/>
    <n v="24"/>
    <s v="P20"/>
    <x v="20"/>
    <n v="2110492.69"/>
    <n v="2172483"/>
    <n v="1086241.5"/>
    <n v="975718.77"/>
    <n v="-110522.73"/>
    <n v="-10.174784336632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1206"/>
    <s v="รพ. แม่ลาน้อย"/>
    <s v="รพช."/>
    <n v="24"/>
    <s v="P20"/>
    <x v="20"/>
    <n v="2516746.2799999998"/>
    <n v="2613925"/>
    <n v="1306962.5"/>
    <n v="1268098.95"/>
    <n v="-38863.550000000003"/>
    <n v="-2.9735780483372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แม่ฮ่องสอน"/>
    <s v="11203"/>
    <s v="รพ. ขุนยวม"/>
    <s v="รพช."/>
    <n v="24"/>
    <s v="P20"/>
    <x v="20"/>
    <n v="3756175.51"/>
    <n v="4542000"/>
    <n v="2271000"/>
    <n v="2225495.5499999998"/>
    <n v="-45504.45"/>
    <n v="-2.0037186261558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7"/>
    <s v="รพ. สบเมย"/>
    <s v="รพช."/>
    <n v="24"/>
    <s v="P20"/>
    <x v="20"/>
    <n v="4372110.4000000004"/>
    <n v="3875800.25"/>
    <n v="1937900.125"/>
    <n v="2169287"/>
    <n v="231386.875"/>
    <n v="11.940082567464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0719"/>
    <s v="รพ. ศรีสังวาลย์"/>
    <s v="รพท."/>
    <n v="24"/>
    <s v="P20"/>
    <x v="20"/>
    <n v="9038677.1400000006"/>
    <n v="8380808.4400000004"/>
    <n v="4190404.22"/>
    <n v="4200675.7300000004"/>
    <n v="10271.51"/>
    <n v="0.24511978942212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ม่ฮ่องสอน"/>
    <s v="11204"/>
    <s v="รพ. ปาย"/>
    <s v="รพช."/>
    <n v="25"/>
    <s v="P21"/>
    <x v="21"/>
    <n v="9515145"/>
    <n v="10926534.74"/>
    <n v="5463267.3700000001"/>
    <n v="7568678.5300000003"/>
    <n v="2105411.16"/>
    <n v="38.537582318619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แม่ฮ่องสอน"/>
    <s v="11208"/>
    <s v="รพ. ปางมะผ้า"/>
    <s v="รพช."/>
    <n v="25"/>
    <s v="P21"/>
    <x v="21"/>
    <n v="6886495.3600000003"/>
    <n v="8985654"/>
    <n v="4492827"/>
    <n v="3613994.29"/>
    <n v="-878832.71"/>
    <n v="-19.560795686101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1205"/>
    <s v="รพ. แม่สะเรียง"/>
    <s v="รพช."/>
    <n v="25"/>
    <s v="P21"/>
    <x v="21"/>
    <n v="19965811.52"/>
    <n v="34012648"/>
    <n v="17006324"/>
    <n v="16170133.210000001"/>
    <n v="-836190.79"/>
    <n v="-4.91694025116774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6"/>
    <s v="รพ. แม่ลาน้อย"/>
    <s v="รพช."/>
    <n v="25"/>
    <s v="P21"/>
    <x v="21"/>
    <n v="8285168.3600000003"/>
    <n v="9942332"/>
    <n v="4971166"/>
    <n v="3976842.47"/>
    <n v="-994323.53"/>
    <n v="-20.001817078729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ม่ฮ่องสอน"/>
    <s v="11203"/>
    <s v="รพ. ขุนยวม"/>
    <s v="รพช."/>
    <n v="25"/>
    <s v="P21"/>
    <x v="21"/>
    <n v="5339830.03"/>
    <n v="5864300"/>
    <n v="2932150"/>
    <n v="2368080.2999999998"/>
    <n v="-564069.69999999995"/>
    <n v="-19.237409409477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7"/>
    <s v="รพ. สบเมย"/>
    <s v="รพช."/>
    <n v="25"/>
    <s v="P21"/>
    <x v="21"/>
    <n v="4961667.5999999996"/>
    <n v="4236053"/>
    <n v="2118026.5"/>
    <n v="2345664.2400000002"/>
    <n v="227637.74"/>
    <n v="10.747634177381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0719"/>
    <s v="รพ. ศรีสังวาลย์"/>
    <s v="รพท."/>
    <n v="25"/>
    <s v="P21"/>
    <x v="21"/>
    <n v="24282611.140000001"/>
    <n v="36001368.670000002"/>
    <n v="18000684.335000001"/>
    <n v="15380336.470000001"/>
    <n v="-2620347.8650000002"/>
    <n v="-14.556934704449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แม่ฮ่องสอน"/>
    <s v="11207"/>
    <s v="รพ. สบเมย"/>
    <s v="รพช."/>
    <n v="26"/>
    <s v="P22"/>
    <x v="22"/>
    <n v="2125415.9700000002"/>
    <n v="1736787.93"/>
    <n v="868393.96499999997"/>
    <n v="762019.24"/>
    <n v="-106374.72500000001"/>
    <n v="-12.249592844648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4"/>
    <s v="รพ. ปาย"/>
    <s v="รพช."/>
    <n v="26"/>
    <s v="P22"/>
    <x v="22"/>
    <n v="4065668.06"/>
    <n v="4353000"/>
    <n v="2176500"/>
    <n v="1461444.6"/>
    <n v="-715055.4"/>
    <n v="-32.8534527911784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1205"/>
    <s v="รพ. แม่สะเรียง"/>
    <s v="รพช."/>
    <n v="26"/>
    <s v="P22"/>
    <x v="22"/>
    <n v="10168660.09"/>
    <n v="8295000"/>
    <n v="4147500"/>
    <n v="4309782.6500000004"/>
    <n v="162282.65"/>
    <n v="3.9127823990355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6"/>
    <s v="รพ. แม่ลาน้อย"/>
    <s v="รพช."/>
    <n v="26"/>
    <s v="P22"/>
    <x v="22"/>
    <n v="2035256.49"/>
    <n v="1905000"/>
    <n v="952500"/>
    <n v="587797.49"/>
    <n v="-364702.51"/>
    <n v="-38.288977427821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แม่ฮ่องสอน"/>
    <s v="11203"/>
    <s v="รพ. ขุนยวม"/>
    <s v="รพช."/>
    <n v="26"/>
    <s v="P22"/>
    <x v="22"/>
    <n v="1742249.9"/>
    <n v="1448000"/>
    <n v="724000"/>
    <n v="605577.06000000006"/>
    <n v="-118422.94"/>
    <n v="-16.356759668508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8"/>
    <s v="รพ. ปางมะผ้า"/>
    <s v="รพช."/>
    <n v="26"/>
    <s v="P22"/>
    <x v="22"/>
    <n v="2396175.89"/>
    <n v="2454000"/>
    <n v="1227000"/>
    <n v="1098792.74"/>
    <n v="-128207.26"/>
    <n v="-10.448839445802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แม่ฮ่องสอน"/>
    <s v="10719"/>
    <s v="รพ. ศรีสังวาลย์"/>
    <s v="รพท."/>
    <n v="26"/>
    <s v="P22"/>
    <x v="22"/>
    <n v="8217931"/>
    <n v="10000000"/>
    <n v="5000000"/>
    <n v="3057027.17"/>
    <n v="-1942972.83"/>
    <n v="-38.8594566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แม่ฮ่องสอน"/>
    <s v="11206"/>
    <s v="รพ. แม่ลาน้อย"/>
    <s v="รพช."/>
    <n v="27"/>
    <s v="P23"/>
    <x v="23"/>
    <n v="2362191.2200000002"/>
    <n v="3188600"/>
    <n v="1594300"/>
    <n v="1196774.6100000001"/>
    <n v="-397525.39"/>
    <n v="-24.934164837232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แม่ฮ่องสอน"/>
    <s v="11203"/>
    <s v="รพ. ขุนยวม"/>
    <s v="รพช."/>
    <n v="27"/>
    <s v="P23"/>
    <x v="23"/>
    <n v="3528295.52"/>
    <n v="4066590"/>
    <n v="2033295"/>
    <n v="1971573.78"/>
    <n v="-61721.22"/>
    <n v="-3.0355270632151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7"/>
    <s v="รพ. สบเมย"/>
    <s v="รพช."/>
    <n v="27"/>
    <s v="P23"/>
    <x v="23"/>
    <n v="4732417.32"/>
    <n v="4232000"/>
    <n v="2116000"/>
    <n v="2498721.02"/>
    <n v="382721.02"/>
    <n v="18.087004725897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8"/>
    <s v="รพ. ปางมะผ้า"/>
    <s v="รพช."/>
    <n v="27"/>
    <s v="P23"/>
    <x v="23"/>
    <n v="2286544.5699999998"/>
    <n v="3279390"/>
    <n v="1639695"/>
    <n v="1220591.3"/>
    <n v="-419103.7"/>
    <n v="-25.559857168558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แม่ฮ่องสอน"/>
    <s v="11204"/>
    <s v="รพ. ปาย"/>
    <s v="รพช."/>
    <n v="27"/>
    <s v="P23"/>
    <x v="23"/>
    <n v="8545365.3000000007"/>
    <n v="9539588.9600000009"/>
    <n v="4769794.4800000004"/>
    <n v="4042943.02"/>
    <n v="-726851.46"/>
    <n v="-15.238632671653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แม่ฮ่องสอน"/>
    <s v="11205"/>
    <s v="รพ. แม่สะเรียง"/>
    <s v="รพช."/>
    <n v="27"/>
    <s v="P23"/>
    <x v="23"/>
    <n v="10092105.039999999"/>
    <n v="12386368.130000001"/>
    <n v="6193184.0650000004"/>
    <n v="4266535.1900000004"/>
    <n v="-1926648.875"/>
    <n v="-31.109181557968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0719"/>
    <s v="รพ. ศรีสังวาลย์"/>
    <s v="รพท."/>
    <n v="27"/>
    <s v="P23"/>
    <x v="23"/>
    <n v="10121024.16"/>
    <n v="13714347.220000001"/>
    <n v="6857173.6100000003"/>
    <n v="4928307.53"/>
    <n v="-1928866.08"/>
    <n v="-28.12917084652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แม่ฮ่องสอน"/>
    <s v="11207"/>
    <s v="รพ. สบเมย"/>
    <s v="รพช."/>
    <n v="28"/>
    <s v="P24"/>
    <x v="24"/>
    <n v="6360347.7000000002"/>
    <n v="6388124.4299999997"/>
    <n v="3194062.2149999999"/>
    <n v="3870192.74"/>
    <n v="676130.52500000002"/>
    <n v="21.1683580183487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แม่ฮ่องสอน"/>
    <s v="11208"/>
    <s v="รพ. ปางมะผ้า"/>
    <s v="รพช."/>
    <n v="28"/>
    <s v="P24"/>
    <x v="24"/>
    <n v="5731370.0999999996"/>
    <n v="5573652"/>
    <n v="2786826"/>
    <n v="5701718.0800000001"/>
    <n v="2914892.08"/>
    <n v="104.59540997536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7"/>
  </r>
  <r>
    <s v="256906"/>
    <n v="1"/>
    <s v="แม่ฮ่องสอน"/>
    <s v="11204"/>
    <s v="รพ. ปาย"/>
    <s v="รพช."/>
    <n v="28"/>
    <s v="P24"/>
    <x v="24"/>
    <n v="11194926.189999999"/>
    <n v="12361721.99"/>
    <n v="6180860.9950000001"/>
    <n v="6129698.4199999999"/>
    <n v="-51162.574999999997"/>
    <n v="-0.82775805897249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ม่ฮ่องสอน"/>
    <s v="11205"/>
    <s v="รพ. แม่สะเรียง"/>
    <s v="รพช."/>
    <n v="28"/>
    <s v="P24"/>
    <x v="24"/>
    <n v="25844873.68"/>
    <n v="32346612.98"/>
    <n v="16173306.49"/>
    <n v="25620491.149999999"/>
    <n v="9447184.6600000001"/>
    <n v="58.412203255043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3"/>
  </r>
  <r>
    <s v="256906"/>
    <n v="1"/>
    <s v="แม่ฮ่องสอน"/>
    <s v="11203"/>
    <s v="รพ. ขุนยวม"/>
    <s v="รพช."/>
    <n v="28"/>
    <s v="P24"/>
    <x v="24"/>
    <n v="7165121.0199999996"/>
    <n v="6957300"/>
    <n v="3478650"/>
    <n v="3964853.29"/>
    <n v="486203.29"/>
    <n v="13.976780935132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แม่ฮ่องสอน"/>
    <s v="11206"/>
    <s v="รพ. แม่ลาน้อย"/>
    <s v="รพช."/>
    <n v="28"/>
    <s v="P24"/>
    <x v="24"/>
    <n v="3617858.42"/>
    <n v="3341915"/>
    <n v="1670957.5"/>
    <n v="1819907.94"/>
    <n v="148950.44"/>
    <n v="8.914077108484210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แม่ฮ่องสอน"/>
    <s v="10719"/>
    <s v="รพ. ศรีสังวาลย์"/>
    <s v="รพท."/>
    <n v="28"/>
    <s v="P24"/>
    <x v="24"/>
    <n v="54148630.740000002"/>
    <n v="45833657.25"/>
    <n v="22916828.625"/>
    <n v="21991949.609999999"/>
    <n v="-924879.01500000001"/>
    <n v="-4.0358071796681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ม่ฮ่องสอน"/>
    <s v="11204"/>
    <s v="รพ. ปาย"/>
    <s v="รพช."/>
    <n v="29"/>
    <s v="P241"/>
    <x v="25"/>
    <n v="436180.42"/>
    <n v="280963.78000000003"/>
    <n v="140481.89000000001"/>
    <n v="171091.08"/>
    <n v="30609.19"/>
    <n v="21.788708850656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1205"/>
    <s v="รพ. แม่สะเรียง"/>
    <s v="รพช."/>
    <n v="29"/>
    <s v="P241"/>
    <x v="25"/>
    <n v="713958.97"/>
    <n v="813998.2"/>
    <n v="406999.1"/>
    <n v="930240.11"/>
    <n v="523241.01"/>
    <n v="128.56072900406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แม่ฮ่องสอน"/>
    <s v="11206"/>
    <s v="รพ. แม่ลาน้อย"/>
    <s v="รพช."/>
    <n v="29"/>
    <s v="P241"/>
    <x v="25"/>
    <n v="17973.2"/>
    <n v="14150.88"/>
    <n v="7075.44"/>
    <n v="9441.84"/>
    <n v="2366.4"/>
    <n v="33.4452698348088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0"/>
  </r>
  <r>
    <s v="256906"/>
    <n v="1"/>
    <s v="แม่ฮ่องสอน"/>
    <s v="11207"/>
    <s v="รพ. สบเมย"/>
    <s v="รพช."/>
    <n v="29"/>
    <s v="P241"/>
    <x v="25"/>
    <n v="62985.38"/>
    <n v="85542.73"/>
    <n v="42771.364999999998"/>
    <n v="62456.74"/>
    <n v="19685.375"/>
    <n v="46.024659255088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แม่ฮ่องสอน"/>
    <s v="11208"/>
    <s v="รพ. ปางมะผ้า"/>
    <s v="รพช."/>
    <n v="29"/>
    <s v="P241"/>
    <x v="25"/>
    <n v="82395.38"/>
    <n v="87728"/>
    <n v="43864"/>
    <n v="31827.11"/>
    <n v="-12036.89"/>
    <n v="-27.441387014408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แม่ฮ่องสอน"/>
    <s v="11203"/>
    <s v="รพ. ขุนยวม"/>
    <s v="รพช."/>
    <n v="29"/>
    <s v="P241"/>
    <x v="25"/>
    <n v="172941.66"/>
    <n v="120000"/>
    <n v="60000"/>
    <n v="27521.22"/>
    <n v="-32478.78"/>
    <n v="-54.1313000000000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แม่ฮ่องสอน"/>
    <s v="10719"/>
    <s v="รพ. ศรีสังวาลย์"/>
    <s v="รพท."/>
    <n v="29"/>
    <s v="P241"/>
    <x v="25"/>
    <n v="726813.26"/>
    <n v="597742.19999999995"/>
    <n v="298871.09999999998"/>
    <n v="465110.51"/>
    <n v="166239.41"/>
    <n v="55.6224439231494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แม่ฮ่องสอน"/>
    <s v="11207"/>
    <s v="รพ. สบเมย"/>
    <s v="รพช."/>
    <n v="30"/>
    <s v="P25"/>
    <x v="26"/>
    <n v="8819800.8499999996"/>
    <n v="11066500"/>
    <n v="5533250"/>
    <n v="4064197.6"/>
    <n v="-1469052.4"/>
    <n v="-26.5495396015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แม่ฮ่องสอน"/>
    <s v="11206"/>
    <s v="รพ. แม่ลาน้อย"/>
    <s v="รพช."/>
    <n v="30"/>
    <s v="P25"/>
    <x v="26"/>
    <n v="5272075.54"/>
    <n v="6790000"/>
    <n v="3395000"/>
    <n v="1837068.65"/>
    <n v="-1557931.35"/>
    <n v="-45.8889941089838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แม่ฮ่องสอน"/>
    <s v="11204"/>
    <s v="รพ. ปาย"/>
    <s v="รพช."/>
    <n v="30"/>
    <s v="P25"/>
    <x v="26"/>
    <n v="14542308.310000001"/>
    <n v="9599929.5399999991"/>
    <n v="4799964.7699999996"/>
    <n v="4649108.22"/>
    <n v="-150856.54999999999"/>
    <n v="-3.1428678590072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แม่ฮ่องสอน"/>
    <s v="11203"/>
    <s v="รพ. ขุนยวม"/>
    <s v="รพช."/>
    <n v="30"/>
    <s v="P25"/>
    <x v="26"/>
    <n v="6939600.25"/>
    <n v="5720014.1799999997"/>
    <n v="2860007.09"/>
    <n v="3677714.7"/>
    <n v="817707.61"/>
    <n v="28.5911042968777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แม่ฮ่องสอน"/>
    <s v="11208"/>
    <s v="รพ. ปางมะผ้า"/>
    <s v="รพช."/>
    <n v="30"/>
    <s v="P25"/>
    <x v="26"/>
    <n v="5468434.3600000003"/>
    <n v="8702519"/>
    <n v="4351259.5"/>
    <n v="7419378.4299999997"/>
    <n v="3068118.93"/>
    <n v="70.5110538684259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แม่ฮ่องสอน"/>
    <s v="11205"/>
    <s v="รพ. แม่สะเรียง"/>
    <s v="รพช."/>
    <n v="30"/>
    <s v="P25"/>
    <x v="26"/>
    <n v="4005693.91"/>
    <n v="6261996"/>
    <n v="3130998"/>
    <n v="3694219.97"/>
    <n v="563221.97"/>
    <n v="17.988576485836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แม่ฮ่องสอน"/>
    <s v="10719"/>
    <s v="รพ. ศรีสังวาลย์"/>
    <s v="รพท."/>
    <n v="30"/>
    <s v="P25"/>
    <x v="26"/>
    <n v="11570014.76"/>
    <n v="15813058"/>
    <n v="7906529"/>
    <n v="7702458.4400000004"/>
    <n v="-204070.56"/>
    <n v="-2.58103853157308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แม่ฮ่องสอน"/>
    <s v="11208"/>
    <s v="รพ. ปางมะผ้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แม่ฮ่องสอน"/>
    <s v="11204"/>
    <s v="รพ. ปา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ม่ฮ่องสอน"/>
    <s v="11203"/>
    <s v="รพ. ขุนยวม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ม่ฮ่องสอน"/>
    <s v="11205"/>
    <s v="รพ. แม่สะเรีย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ม่ฮ่องสอน"/>
    <s v="11207"/>
    <s v="รพ. สบเม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แม่ฮ่องสอน"/>
    <s v="11206"/>
    <s v="รพ. แม่ลาน้อย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แม่ฮ่องสอน"/>
    <s v="10719"/>
    <s v="รพ. ศรีสังวาลย์"/>
    <s v="รพท."/>
    <n v="31"/>
    <s v="P251"/>
    <x v="27"/>
    <n v="3123882.39"/>
    <n v="0"/>
    <n v="0"/>
    <n v="3338904.65"/>
    <n v="3338904.65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แม่ฮ่องสอน"/>
    <s v="11206"/>
    <s v="รพ. แม่ลาน้อย"/>
    <s v="รพช."/>
    <n v="32"/>
    <s v="P26S"/>
    <x v="28"/>
    <m/>
    <n v="118144055.39"/>
    <n v="59072027.695"/>
    <n v="53047922.359999999"/>
    <n v="-6024105.335"/>
    <n v="-10.1978983455648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แม่ฮ่องสอน"/>
    <s v="11204"/>
    <s v="รพ. ปาย"/>
    <s v="รพช."/>
    <n v="32"/>
    <s v="P26S"/>
    <x v="28"/>
    <m/>
    <n v="190226334.34"/>
    <n v="95113167.170000002"/>
    <n v="98007656.730000004"/>
    <n v="2894489.56"/>
    <n v="3.0432059473180502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แม่ฮ่องสอน"/>
    <s v="11208"/>
    <s v="รพ. ปางมะผ้า"/>
    <s v="รพช."/>
    <n v="32"/>
    <s v="P26S"/>
    <x v="28"/>
    <m/>
    <n v="103382688"/>
    <n v="51691344"/>
    <n v="58240881.140000001"/>
    <n v="6549537.1399999997"/>
    <n v="12.6704717524853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แม่ฮ่องสอน"/>
    <s v="11203"/>
    <s v="รพ. ขุนยวม"/>
    <s v="รพช."/>
    <n v="32"/>
    <s v="P26S"/>
    <x v="28"/>
    <m/>
    <n v="122092444.18000001"/>
    <n v="61046222.090000004"/>
    <n v="60184986.799999997"/>
    <n v="-861235.29"/>
    <n v="-1.4107921186839201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แม่ฮ่องสอน"/>
    <s v="11205"/>
    <s v="รพ. แม่สะเรียง"/>
    <s v="รพช."/>
    <n v="32"/>
    <s v="P26S"/>
    <x v="28"/>
    <m/>
    <n v="342975526.45999998"/>
    <n v="171487763.22999999"/>
    <n v="177378851.34999999"/>
    <n v="5891088.1200000001"/>
    <n v="3.4352819169370399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แม่ฮ่องสอน"/>
    <s v="11207"/>
    <s v="รพ. สบเมย"/>
    <s v="รพช."/>
    <n v="32"/>
    <s v="P26S"/>
    <x v="28"/>
    <m/>
    <n v="114050668.19"/>
    <n v="57025334.094999999"/>
    <n v="59141057.789999999"/>
    <n v="2115723.6949999998"/>
    <n v="3.7101469523621899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แม่ฮ่องสอน"/>
    <s v="10719"/>
    <s v="รพ. ศรีสังวาลย์"/>
    <s v="รพท."/>
    <n v="32"/>
    <s v="P26S"/>
    <x v="28"/>
    <m/>
    <n v="510963018.47000003"/>
    <n v="255481509.23500001"/>
    <n v="247218623.47"/>
    <n v="-8262885.7649999997"/>
    <n v="-3.2342402351316699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แม่ฮ่องสอน"/>
    <s v="11204"/>
    <s v="รพ. ปาย"/>
    <s v="รพช."/>
    <n v="33"/>
    <s v="P27S"/>
    <x v="29"/>
    <m/>
    <n v="-14846377.93"/>
    <n v="-7423188.9649999999"/>
    <n v="-2478793.3300000299"/>
    <n v="4944395.63499997"/>
    <n v="-66.607433251565794"/>
    <s v="OK"/>
    <s v="มี.ค."/>
    <s v="2569"/>
    <s v="มีนาคม"/>
    <s v="2569"/>
    <m/>
    <x v="1"/>
    <m/>
    <m/>
    <m/>
    <x v="0"/>
    <x v="1"/>
    <x v="0"/>
    <x v="4"/>
  </r>
  <r>
    <s v="256906"/>
    <n v="1"/>
    <s v="แม่ฮ่องสอน"/>
    <s v="11205"/>
    <s v="รพ. แม่สะเรียง"/>
    <s v="รพช."/>
    <n v="33"/>
    <s v="P27S"/>
    <x v="29"/>
    <m/>
    <n v="-37979689.829999998"/>
    <n v="-18989844.914999999"/>
    <n v="6919819.35000013"/>
    <n v="25909664.265000101"/>
    <n v="-136.43957800063001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แม่ฮ่องสอน"/>
    <s v="11208"/>
    <s v="รพ. ปางมะผ้า"/>
    <s v="รพช."/>
    <n v="33"/>
    <s v="P27S"/>
    <x v="29"/>
    <m/>
    <n v="-7353329"/>
    <n v="-3676664.5"/>
    <n v="11557532.140000001"/>
    <n v="15234196.640000001"/>
    <n v="-414.34829422156997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แม่ฮ่องสอน"/>
    <s v="11203"/>
    <s v="รพ. ขุนยวม"/>
    <s v="รพช."/>
    <n v="33"/>
    <s v="P27S"/>
    <x v="29"/>
    <m/>
    <n v="-3409029.61"/>
    <n v="-1704514.8049999999"/>
    <n v="8033846.6200000001"/>
    <n v="9738361.4250000007"/>
    <n v="-571.32747667744695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แม่ฮ่องสอน"/>
    <s v="11206"/>
    <s v="รพ. แม่ลาน้อย"/>
    <s v="รพช."/>
    <n v="33"/>
    <s v="P27S"/>
    <x v="29"/>
    <m/>
    <n v="-2017657.15"/>
    <n v="-1008828.575"/>
    <n v="29491159.27"/>
    <n v="30499987.844999999"/>
    <n v="-3023.3072893479398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แม่ฮ่องสอน"/>
    <s v="11207"/>
    <s v="รพ. สบเมย"/>
    <s v="รพช."/>
    <n v="33"/>
    <s v="P27S"/>
    <x v="29"/>
    <m/>
    <n v="-3617796.53"/>
    <n v="-1808898.2649999999"/>
    <n v="9675885.0300000291"/>
    <n v="11484783.295"/>
    <n v="-634.90487647739701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แม่ฮ่องสอน"/>
    <s v="10719"/>
    <s v="รพ. ศรีสังวาลย์"/>
    <s v="รพท."/>
    <n v="33"/>
    <s v="P27S"/>
    <x v="29"/>
    <m/>
    <n v="22637598.989999998"/>
    <n v="11318799.494999999"/>
    <n v="49071582.939999998"/>
    <n v="37752783.445"/>
    <n v="333.540526640454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แม่ฮ่องสอน"/>
    <s v="11203"/>
    <s v="รพ. ขุนยวม"/>
    <s v="รพช."/>
    <n v="34"/>
    <s v="P291"/>
    <x v="30"/>
    <m/>
    <n v="115523237.06999999"/>
    <n v="57761618.534999996"/>
    <n v="67696411.319999993"/>
    <n v="9934792.7850000001"/>
    <n v="17.199644049067199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แม่ฮ่องสอน"/>
    <s v="11206"/>
    <s v="รพ. แม่ลาน้อย"/>
    <s v="รพช."/>
    <n v="34"/>
    <s v="P291"/>
    <x v="30"/>
    <m/>
    <n v="113614075.81"/>
    <n v="56807037.905000001"/>
    <n v="82539081.629999995"/>
    <n v="25732043.725000001"/>
    <n v="45.2972812418638"/>
    <s v="OK"/>
    <s v="มี.ค."/>
    <s v="2569"/>
    <s v="มีนาคม"/>
    <s v="2569"/>
    <m/>
    <x v="1"/>
    <m/>
    <m/>
    <m/>
    <x v="0"/>
    <x v="0"/>
    <x v="0"/>
    <x v="0"/>
  </r>
  <r>
    <s v="256906"/>
    <n v="1"/>
    <s v="แม่ฮ่องสอน"/>
    <s v="11207"/>
    <s v="รพ. สบเมย"/>
    <s v="รพช."/>
    <n v="34"/>
    <s v="P291"/>
    <x v="30"/>
    <m/>
    <n v="107932871.66"/>
    <n v="53966435.829999998"/>
    <n v="67838942.819999993"/>
    <n v="13872506.99"/>
    <n v="25.705805426357699"/>
    <s v="OK"/>
    <s v="มี.ค."/>
    <s v="2569"/>
    <s v="มีนาคม"/>
    <s v="2569"/>
    <m/>
    <x v="1"/>
    <m/>
    <m/>
    <m/>
    <x v="0"/>
    <x v="1"/>
    <x v="0"/>
    <x v="0"/>
  </r>
  <r>
    <s v="256906"/>
    <n v="1"/>
    <s v="แม่ฮ่องสอน"/>
    <s v="11208"/>
    <s v="รพ. ปางมะผ้า"/>
    <s v="รพช."/>
    <n v="34"/>
    <s v="P291"/>
    <x v="30"/>
    <m/>
    <n v="95288601"/>
    <n v="47644300.5"/>
    <n v="69498413.280000001"/>
    <n v="21854112.780000001"/>
    <n v="45.869311860292697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แม่ฮ่องสอน"/>
    <s v="11204"/>
    <s v="รพ. ปาย"/>
    <s v="รพช."/>
    <n v="34"/>
    <s v="P291"/>
    <x v="30"/>
    <m/>
    <n v="169961004.83000001"/>
    <n v="84980502.415000007"/>
    <n v="95028863.400000006"/>
    <n v="10048360.984999999"/>
    <n v="11.824313459491099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แม่ฮ่องสอน"/>
    <s v="11205"/>
    <s v="รพ. แม่สะเรียง"/>
    <s v="รพช."/>
    <n v="34"/>
    <s v="P291"/>
    <x v="30"/>
    <m/>
    <n v="301157740.75999999"/>
    <n v="150578870.38"/>
    <n v="184298670.69999999"/>
    <n v="33719800.32"/>
    <n v="22.3934475234838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แม่ฮ่องสอน"/>
    <s v="10719"/>
    <s v="รพ. ศรีสังวาลย์"/>
    <s v="รพท."/>
    <n v="34"/>
    <s v="P291"/>
    <x v="30"/>
    <m/>
    <n v="470740527.31"/>
    <n v="235370263.655"/>
    <n v="229858133.28"/>
    <n v="-5512130.375"/>
    <n v="-2.34189752324853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แม่ฮ่องสอน"/>
    <s v="11206"/>
    <s v="รพ. แม่ลาน้อย"/>
    <s v="รพช."/>
    <n v="35"/>
    <s v="P292"/>
    <x v="31"/>
    <m/>
    <n v="114802140.39"/>
    <n v="57401070.195"/>
    <n v="51228014.420000002"/>
    <n v="-6173055.7750000004"/>
    <n v="-10.754252061902701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แม่ฮ่องสอน"/>
    <s v="11208"/>
    <s v="รพ. ปางมะผ้า"/>
    <s v="รพช."/>
    <n v="35"/>
    <s v="P292"/>
    <x v="31"/>
    <m/>
    <n v="97809036"/>
    <n v="48904518"/>
    <n v="52539163.060000002"/>
    <n v="3634645.06"/>
    <n v="7.4321253099764704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แม่ฮ่องสอน"/>
    <s v="11203"/>
    <s v="รพ. ขุนยวม"/>
    <s v="รพช."/>
    <n v="35"/>
    <s v="P292"/>
    <x v="31"/>
    <m/>
    <n v="115135144.18000001"/>
    <n v="57567572.090000004"/>
    <n v="56220133.509999998"/>
    <n v="-1347438.58"/>
    <n v="-2.34062082363564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5"/>
    <s v="รพ. แม่สะเรียง"/>
    <s v="รพช."/>
    <n v="35"/>
    <s v="P292"/>
    <x v="31"/>
    <m/>
    <n v="310628913.48000002"/>
    <n v="155314456.74000001"/>
    <n v="151758360.19999999"/>
    <n v="-3556096.54"/>
    <n v="-2.2896107771557901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7"/>
    <s v="รพ. สบเมย"/>
    <s v="รพช."/>
    <n v="35"/>
    <s v="P292"/>
    <x v="31"/>
    <m/>
    <n v="107662543.76000001"/>
    <n v="53831271.880000003"/>
    <n v="55270865.049999997"/>
    <n v="1439593.17"/>
    <n v="2.6742692857213601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4"/>
    <s v="รพ. ปาย"/>
    <s v="รพช."/>
    <n v="35"/>
    <s v="P292"/>
    <x v="31"/>
    <m/>
    <n v="177864612.34999999"/>
    <n v="88932306.174999997"/>
    <n v="91877958.310000002"/>
    <n v="2945652.1349999998"/>
    <n v="3.31224080617406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0719"/>
    <s v="รพ. ศรีสังวาลย์"/>
    <s v="รพท."/>
    <n v="35"/>
    <s v="P292"/>
    <x v="31"/>
    <m/>
    <n v="465129361.22000003"/>
    <n v="232564680.61000001"/>
    <n v="221887769.21000001"/>
    <n v="-10676911.4"/>
    <n v="-4.59094277428336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แม่ฮ่องสอน"/>
    <s v="11203"/>
    <s v="รพ. ขุนยวม"/>
    <s v="รพช."/>
    <n v="36"/>
    <s v="P29S"/>
    <x v="32"/>
    <m/>
    <n v="388092.89"/>
    <n v="194046.44500000001"/>
    <n v="11476277.810000001"/>
    <n v="11282231.365"/>
    <n v="5814.191218499259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แม่ฮ่องสอน"/>
    <s v="11208"/>
    <s v="รพ. ปางมะผ้า"/>
    <s v="รพช."/>
    <n v="36"/>
    <s v="P29S"/>
    <x v="32"/>
    <m/>
    <n v="-2520435"/>
    <n v="-1260217.5"/>
    <n v="16959250.219999999"/>
    <n v="18219467.719999999"/>
    <n v="-1445.7399393358701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แม่ฮ่องสอน"/>
    <s v="11207"/>
    <s v="รพ. สบเมย"/>
    <s v="รพช."/>
    <n v="36"/>
    <s v="P29S"/>
    <x v="32"/>
    <m/>
    <n v="270327.90000000002"/>
    <n v="135163.95000000001"/>
    <n v="12568077.77"/>
    <n v="12432913.82"/>
    <n v="9198.394853065479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แม่ฮ่องสอน"/>
    <s v="11205"/>
    <s v="รพ. แม่สะเรียง"/>
    <s v="รพช."/>
    <n v="36"/>
    <s v="P29S"/>
    <x v="32"/>
    <m/>
    <n v="-9471172.7200000007"/>
    <n v="-4735586.3600000003"/>
    <n v="32540310.500000101"/>
    <n v="37275896.860000104"/>
    <n v="-787.14427372411205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แม่ฮ่องสอน"/>
    <s v="11204"/>
    <s v="รพ. ปาย"/>
    <s v="รพช."/>
    <n v="36"/>
    <s v="P29S"/>
    <x v="32"/>
    <m/>
    <n v="-7903607.5199999996"/>
    <n v="-3951803.76"/>
    <n v="3150905.08999997"/>
    <n v="7102708.8499999698"/>
    <n v="-179.73333903604501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แม่ฮ่องสอน"/>
    <s v="11206"/>
    <s v="รพ. แม่ลาน้อย"/>
    <s v="รพช."/>
    <n v="36"/>
    <s v="P29S"/>
    <x v="32"/>
    <m/>
    <n v="-1188064.58"/>
    <n v="-594032.29"/>
    <n v="31311067.210000001"/>
    <n v="31905099.5"/>
    <n v="-5370.9369064769198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แม่ฮ่องสอน"/>
    <s v="10719"/>
    <s v="รพ. ศรีสังวาลย์"/>
    <s v="รพท."/>
    <n v="36"/>
    <s v="P29S"/>
    <x v="32"/>
    <m/>
    <n v="5611166.0899999999"/>
    <n v="2805583.0449999999"/>
    <n v="7970364.0700000301"/>
    <n v="5164781.0250000302"/>
    <n v="184.089401103435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แม่ฮ่องสอน"/>
    <s v="11204"/>
    <s v="รพ. ปาย"/>
    <s v="รพช."/>
    <n v="38"/>
    <s v="P40"/>
    <x v="33"/>
    <n v="1717973.77"/>
    <n v="1717973.77"/>
    <n v="858986.88500000001"/>
    <n v="57914.920000013502"/>
    <n v="-801071.964999986"/>
    <n v="-93.257764348752104"/>
    <s v="Not OK"/>
    <s v="มี.ค."/>
    <s v="2569"/>
    <s v="มีนาคม"/>
    <s v="2569"/>
    <s v="4"/>
    <x v="3"/>
    <s v="2"/>
    <m/>
    <m/>
    <x v="0"/>
    <x v="1"/>
    <x v="0"/>
    <x v="4"/>
  </r>
  <r>
    <s v="256906"/>
    <n v="1"/>
    <s v="แม่ฮ่องสอน"/>
    <s v="11203"/>
    <s v="รพ. ขุนยวม"/>
    <s v="รพช."/>
    <n v="38"/>
    <s v="P40"/>
    <x v="33"/>
    <n v="7138583.8499999996"/>
    <n v="7138583.8499999996"/>
    <n v="3569291.9249999998"/>
    <n v="14516910.609999999"/>
    <n v="10947618.685000001"/>
    <n v="306.716819891385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แม่ฮ่องสอน"/>
    <s v="11208"/>
    <s v="รพ. ปางมะผ้า"/>
    <s v="รพช."/>
    <n v="38"/>
    <s v="P40"/>
    <x v="33"/>
    <n v="1603940.21"/>
    <n v="1603940.21"/>
    <n v="801970.10499999998"/>
    <n v="19987411.66"/>
    <n v="19185441.555"/>
    <n v="2392.28886904706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แม่ฮ่องสอน"/>
    <s v="11207"/>
    <s v="รพ. สบเมย"/>
    <s v="รพช."/>
    <n v="38"/>
    <s v="P40"/>
    <x v="33"/>
    <n v="25011689.579999998"/>
    <n v="25011689.579999998"/>
    <n v="12505844.789999999"/>
    <n v="11448106.67"/>
    <n v="-1057738.1200000001"/>
    <n v="-8.4579501645965998"/>
    <s v="Not OK"/>
    <s v="มี.ค."/>
    <s v="2569"/>
    <s v="มีนาคม"/>
    <s v="2569"/>
    <s v="4"/>
    <x v="3"/>
    <s v="2"/>
    <m/>
    <m/>
    <x v="0"/>
    <x v="1"/>
    <x v="0"/>
    <x v="5"/>
  </r>
  <r>
    <s v="256906"/>
    <n v="1"/>
    <s v="แม่ฮ่องสอน"/>
    <s v="11205"/>
    <s v="รพ. แม่สะเรียง"/>
    <s v="รพช."/>
    <n v="38"/>
    <s v="P40"/>
    <x v="33"/>
    <n v="25767793.449999999"/>
    <n v="25767793.449999999"/>
    <n v="12883896.725"/>
    <n v="27170771.050000001"/>
    <n v="14286874.324999999"/>
    <n v="110.889388745857"/>
    <s v="OK"/>
    <s v="มี.ค."/>
    <s v="2569"/>
    <s v="มีนาคม"/>
    <s v="2569"/>
    <s v="4"/>
    <x v="3"/>
    <s v="2"/>
    <m/>
    <m/>
    <x v="0"/>
    <x v="1"/>
    <x v="0"/>
    <x v="7"/>
  </r>
  <r>
    <s v="256906"/>
    <n v="1"/>
    <s v="แม่ฮ่องสอน"/>
    <s v="11206"/>
    <s v="รพ. แม่ลาน้อย"/>
    <s v="รพช."/>
    <n v="38"/>
    <s v="P40"/>
    <x v="33"/>
    <n v="7277436.5499999998"/>
    <n v="7277436.5499999998"/>
    <n v="3638718.2749999999"/>
    <n v="25456146.98"/>
    <n v="21817428.704999998"/>
    <n v="599.59103882533998"/>
    <s v="OK"/>
    <s v="มี.ค."/>
    <s v="2569"/>
    <s v="มีนาคม"/>
    <s v="2569"/>
    <s v="4"/>
    <x v="3"/>
    <s v="2"/>
    <m/>
    <m/>
    <x v="0"/>
    <x v="0"/>
    <x v="0"/>
    <x v="7"/>
  </r>
  <r>
    <s v="256906"/>
    <n v="1"/>
    <s v="แม่ฮ่องสอน"/>
    <s v="10719"/>
    <s v="รพ. ศรีสังวาลย์"/>
    <s v="รพท."/>
    <n v="38"/>
    <s v="P40"/>
    <x v="33"/>
    <n v="232002407.53999999"/>
    <n v="232002407.53999999"/>
    <n v="116001203.77"/>
    <n v="210364943.03999999"/>
    <n v="94363739.269999996"/>
    <n v="81.347206928213097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แม่ฮ่องสอน"/>
    <s v="11203"/>
    <s v="รพ. ขุนยวม"/>
    <s v="รพช."/>
    <n v="40"/>
    <s v="P50"/>
    <x v="34"/>
    <n v="9368197.0099999998"/>
    <n v="9368197.0099999998"/>
    <n v="4684098.5049999999"/>
    <n v="16973749.789999999"/>
    <n v="12289651.285"/>
    <n v="262.369616520265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6"/>
    <s v="รพ. แม่ลาน้อย"/>
    <s v="รพช."/>
    <n v="40"/>
    <s v="P50"/>
    <x v="34"/>
    <n v="12243339.73"/>
    <n v="12243339.73"/>
    <n v="6121669.8650000002"/>
    <n v="33780071.299999997"/>
    <n v="27658401.434999999"/>
    <n v="451.81138553606098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แม่ฮ่องสอน"/>
    <s v="11208"/>
    <s v="รพ. ปางมะผ้า"/>
    <s v="รพช."/>
    <n v="40"/>
    <s v="P50"/>
    <x v="34"/>
    <n v="10965215.220000001"/>
    <n v="10965215.220000001"/>
    <n v="5482607.6100000003"/>
    <n v="27757544.52"/>
    <n v="22274936.91"/>
    <n v="406.283624408423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แม่ฮ่องสอน"/>
    <s v="11205"/>
    <s v="รพ. แม่สะเรียง"/>
    <s v="รพช."/>
    <n v="40"/>
    <s v="P50"/>
    <x v="34"/>
    <n v="40315017.359999999"/>
    <n v="40315017.359999999"/>
    <n v="20157508.68"/>
    <n v="48403233.359999999"/>
    <n v="28245724.68"/>
    <n v="140.12507759961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4"/>
    <s v="รพ. ปาย"/>
    <s v="รพช."/>
    <n v="40"/>
    <s v="P50"/>
    <x v="34"/>
    <n v="11820177.970000001"/>
    <n v="11820177.970000001"/>
    <n v="5910088.9850000003"/>
    <n v="13566821.07"/>
    <n v="7656732.085"/>
    <n v="129.553583785845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7"/>
    <s v="รพ. สบเมย"/>
    <s v="รพช."/>
    <n v="40"/>
    <s v="P50"/>
    <x v="34"/>
    <n v="24647342.539999999"/>
    <n v="24647342.539999999"/>
    <n v="12323671.27"/>
    <n v="23242966.75"/>
    <n v="10919295.48"/>
    <n v="88.604241713110895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แม่ฮ่องสอน"/>
    <s v="10719"/>
    <s v="รพ. ศรีสังวาลย์"/>
    <s v="รพท."/>
    <n v="40"/>
    <s v="P50"/>
    <x v="34"/>
    <n v="141926023.34999999"/>
    <n v="141926023.34999999"/>
    <n v="70963011.674999997"/>
    <n v="133810809.48"/>
    <n v="62847797.805"/>
    <n v="88.564163669988403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แม่ฮ่องสอน"/>
    <s v="11204"/>
    <s v="รพ. ปาย"/>
    <s v="รพช."/>
    <n v="41"/>
    <s v="P60"/>
    <x v="35"/>
    <n v="45812067.020000003"/>
    <n v="45812067.020000003"/>
    <n v="22906033.510000002"/>
    <n v="52048708.950000003"/>
    <n v="29142675.440000001"/>
    <n v="127.22707066361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5"/>
    <s v="รพ. แม่สะเรียง"/>
    <s v="รพช."/>
    <n v="41"/>
    <s v="P60"/>
    <x v="35"/>
    <n v="63223159.840000004"/>
    <n v="63223159.840000004"/>
    <n v="31611579.920000002"/>
    <n v="66229113.549999997"/>
    <n v="34617533.630000003"/>
    <n v="109.509027127424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7"/>
    <s v="รพ. สบเมย"/>
    <s v="รพช."/>
    <n v="41"/>
    <s v="P60"/>
    <x v="35"/>
    <n v="17716178.260000002"/>
    <n v="17716178.260000002"/>
    <n v="8858089.1300000008"/>
    <n v="26739751.280000001"/>
    <n v="17881662.149999999"/>
    <n v="201.86816691017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แม่ฮ่องสอน"/>
    <s v="11203"/>
    <s v="รพ. ขุนยวม"/>
    <s v="รพช."/>
    <n v="41"/>
    <s v="P60"/>
    <x v="35"/>
    <n v="23956827.890000001"/>
    <n v="23956827.890000001"/>
    <n v="11978413.945"/>
    <n v="21944546.309999999"/>
    <n v="9966132.3650000002"/>
    <n v="83.200767737368395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แม่ฮ่องสอน"/>
    <s v="11208"/>
    <s v="รพ. ปางมะผ้า"/>
    <s v="รพช."/>
    <n v="41"/>
    <s v="P60"/>
    <x v="35"/>
    <n v="24352383.550000001"/>
    <n v="24352383.550000001"/>
    <n v="12176191.775"/>
    <n v="19726654.640000001"/>
    <n v="7550462.8650000002"/>
    <n v="62.010052112537501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แม่ฮ่องสอน"/>
    <s v="11206"/>
    <s v="รพ. แม่ลาน้อย"/>
    <s v="รพช."/>
    <n v="41"/>
    <s v="P60"/>
    <x v="35"/>
    <n v="26449949.129999999"/>
    <n v="26449949.129999999"/>
    <n v="13224974.564999999"/>
    <n v="23380046.100000001"/>
    <n v="10155071.535"/>
    <n v="76.787078002217697"/>
    <s v="OK"/>
    <s v="มี.ค."/>
    <s v="2569"/>
    <s v="มีนาคม"/>
    <s v="2569"/>
    <s v="5"/>
    <x v="4"/>
    <s v="3"/>
    <m/>
    <m/>
    <x v="0"/>
    <x v="0"/>
    <x v="0"/>
    <x v="3"/>
  </r>
  <r>
    <s v="256906"/>
    <n v="1"/>
    <s v="แม่ฮ่องสอน"/>
    <s v="10719"/>
    <s v="รพ. ศรีสังวาลย์"/>
    <s v="รพท."/>
    <n v="41"/>
    <s v="P60"/>
    <x v="35"/>
    <n v="78640294.659999996"/>
    <n v="78640294.659999996"/>
    <n v="39320147.329999998"/>
    <n v="89453982.040000007"/>
    <n v="50133834.710000001"/>
    <n v="127.501645121633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แม่ฮ่องสอน"/>
    <s v="11204"/>
    <s v="รพ. ปาย"/>
    <s v="รพช."/>
    <n v="42"/>
    <s v="P70"/>
    <x v="36"/>
    <m/>
    <n v="0"/>
    <n v="0"/>
    <n v="-38481887.880000003"/>
    <n v="-38481887.880000003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5"/>
    <s v="รพ. แม่สะเรียง"/>
    <s v="รพช."/>
    <n v="42"/>
    <s v="P70"/>
    <x v="36"/>
    <m/>
    <n v="0"/>
    <n v="0"/>
    <n v="-17825880.190000001"/>
    <n v="-17825880.190000001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7"/>
    <s v="รพ. สบเมย"/>
    <s v="รพช."/>
    <n v="42"/>
    <s v="P70"/>
    <x v="36"/>
    <m/>
    <n v="0"/>
    <n v="0"/>
    <n v="-3496784.53"/>
    <n v="-3496784.53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3"/>
    <s v="รพ. ขุนยวม"/>
    <s v="รพช."/>
    <n v="42"/>
    <s v="P70"/>
    <x v="36"/>
    <m/>
    <n v="0"/>
    <n v="0"/>
    <n v="-4970796.5199999996"/>
    <n v="-4970796.5199999996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แม่ฮ่องสอน"/>
    <s v="11208"/>
    <s v="รพ. ปางมะผ้า"/>
    <s v="รพช."/>
    <n v="42"/>
    <s v="P70"/>
    <x v="36"/>
    <m/>
    <n v="0"/>
    <n v="0"/>
    <n v="8030889.8799999896"/>
    <n v="8030889.8799999896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แม่ฮ่องสอน"/>
    <s v="11206"/>
    <s v="รพ. แม่ลาน้อย"/>
    <s v="รพช."/>
    <n v="42"/>
    <s v="P70"/>
    <x v="36"/>
    <m/>
    <n v="0"/>
    <n v="0"/>
    <n v="10400025.199999999"/>
    <n v="10400025.199999999"/>
    <n v="0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แม่ฮ่องสอน"/>
    <s v="10719"/>
    <s v="รพ. ศรีสังวาลย์"/>
    <s v="รพท."/>
    <n v="42"/>
    <s v="P70"/>
    <x v="36"/>
    <m/>
    <n v="0"/>
    <n v="0"/>
    <n v="44356827.439999998"/>
    <n v="44356827.439999998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47"/>
    <s v="รพ. เกาะคา"/>
    <s v="รพท."/>
    <n v="4"/>
    <s v="P04"/>
    <x v="0"/>
    <n v="169139239.36000001"/>
    <n v="196552830"/>
    <n v="98276415"/>
    <n v="127220023.78"/>
    <n v="28943608.780000001"/>
    <n v="29.451225688279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ลำปาง"/>
    <s v="10672"/>
    <s v="รพ. ลำปาง"/>
    <s v="รพศ."/>
    <n v="4"/>
    <s v="P04"/>
    <x v="0"/>
    <n v="955052913.38"/>
    <n v="1000000000"/>
    <n v="500000000"/>
    <n v="616452810.27999997"/>
    <n v="116452810.28"/>
    <n v="23.290562055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ลำปาง"/>
    <s v="11148"/>
    <s v="รพ. เสริมงาม"/>
    <s v="รพช."/>
    <n v="4"/>
    <s v="P04"/>
    <x v="0"/>
    <n v="47569946.829999998"/>
    <n v="44956660"/>
    <n v="22478330"/>
    <n v="38303134.979999997"/>
    <n v="15824804.98"/>
    <n v="70.4002698599050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ปาง"/>
    <s v="11146"/>
    <s v="รพ. แม่เมาะ"/>
    <s v="รพช."/>
    <n v="4"/>
    <s v="P04"/>
    <x v="0"/>
    <n v="43974261.200000003"/>
    <n v="39749940"/>
    <n v="19874970"/>
    <n v="33325717.649999999"/>
    <n v="13450747.65"/>
    <n v="67.6768198895395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ลำปาง"/>
    <s v="11149"/>
    <s v="รพ. งาว"/>
    <s v="รพช."/>
    <n v="4"/>
    <s v="P04"/>
    <x v="0"/>
    <n v="62089788.270000003"/>
    <n v="58431630"/>
    <n v="29215815"/>
    <n v="42911894.68"/>
    <n v="13696079.68"/>
    <n v="46.878992353969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ลำปาง"/>
    <s v="11157"/>
    <s v="รพ. เมืองปาน"/>
    <s v="รพช."/>
    <n v="4"/>
    <s v="P04"/>
    <x v="0"/>
    <n v="43148313.210000001"/>
    <n v="48641060"/>
    <n v="24320530"/>
    <n v="31958432.02"/>
    <n v="7637902.0199999996"/>
    <n v="31.4051627164374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0"/>
  </r>
  <r>
    <s v="256906"/>
    <n v="1"/>
    <s v="ลำปาง"/>
    <s v="11150"/>
    <s v="รพ. แจ้ห่ม"/>
    <s v="รพช."/>
    <n v="4"/>
    <s v="P04"/>
    <x v="0"/>
    <n v="48286339.810000002"/>
    <n v="43744620"/>
    <n v="21872310"/>
    <n v="40790636.939999998"/>
    <n v="18918326.940000001"/>
    <n v="86.4944166391204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ลำปาง"/>
    <s v="11151"/>
    <s v="รพ. วังเหนือ"/>
    <s v="รพช."/>
    <n v="4"/>
    <s v="P04"/>
    <x v="0"/>
    <n v="67537325.829999998"/>
    <n v="69475760"/>
    <n v="34737880"/>
    <n v="50021712.090000004"/>
    <n v="15283832.09"/>
    <n v="43.997595967284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ลำปาง"/>
    <s v="11152"/>
    <s v="รพ. เถิน"/>
    <s v="รพช."/>
    <n v="4"/>
    <s v="P04"/>
    <x v="0"/>
    <n v="107791689.92"/>
    <n v="112304210"/>
    <n v="56152105"/>
    <n v="77429690.560000002"/>
    <n v="21277585.559999999"/>
    <n v="37.892765658562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ลำปาง"/>
    <s v="11156"/>
    <s v="รพ. ห้างฉัตร"/>
    <s v="รพช."/>
    <n v="4"/>
    <s v="P04"/>
    <x v="0"/>
    <n v="56373530.719999999"/>
    <n v="57478720"/>
    <n v="28739360"/>
    <n v="47871023.75"/>
    <n v="19131663.75"/>
    <n v="66.5695539149097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ปาง"/>
    <s v="11153"/>
    <s v="รพ. แม่พริก"/>
    <s v="รพช."/>
    <n v="4"/>
    <s v="P04"/>
    <x v="0"/>
    <n v="26880892.59"/>
    <n v="24096682.969999999"/>
    <n v="12048341.484999999"/>
    <n v="19444695.579999998"/>
    <n v="7396354.0949999997"/>
    <n v="61.3889812486503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ลำปาง"/>
    <s v="11154"/>
    <s v="รพ. แม่ทะ"/>
    <s v="รพช."/>
    <n v="4"/>
    <s v="P04"/>
    <x v="0"/>
    <n v="79265273.120000005"/>
    <n v="62257690"/>
    <n v="31128845"/>
    <n v="55018667.289999999"/>
    <n v="23889822.289999999"/>
    <n v="76.7449685010799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ลำปาง"/>
    <s v="11155"/>
    <s v="รพ. สบปราบ"/>
    <s v="รพช."/>
    <n v="4"/>
    <s v="P04"/>
    <x v="0"/>
    <n v="47331005.409999996"/>
    <n v="49255860"/>
    <n v="24627930"/>
    <n v="38030920.32"/>
    <n v="13402990.32"/>
    <n v="54.421911707561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ปาง"/>
    <s v="11147"/>
    <s v="รพ. เกาะคา"/>
    <s v="รพท."/>
    <n v="5"/>
    <s v="P05"/>
    <x v="1"/>
    <n v="161018.18"/>
    <n v="300000"/>
    <n v="150000"/>
    <n v="45750"/>
    <n v="-104250"/>
    <n v="-69.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ลำปาง"/>
    <s v="11146"/>
    <s v="รพ. แม่เมาะ"/>
    <s v="รพช."/>
    <n v="5"/>
    <s v="P05"/>
    <x v="1"/>
    <n v="225763.63"/>
    <n v="240000"/>
    <n v="120000"/>
    <n v="108100"/>
    <n v="-11900"/>
    <n v="-9.91666666666666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0672"/>
    <s v="รพ. ลำปาง"/>
    <s v="รพศ."/>
    <n v="5"/>
    <s v="P05"/>
    <x v="1"/>
    <n v="960000"/>
    <n v="1800000"/>
    <n v="900000"/>
    <n v="685450"/>
    <n v="-214550"/>
    <n v="-23.8388888888888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8"/>
    <s v="รพ. เสริมงาม"/>
    <s v="รพช."/>
    <n v="5"/>
    <s v="P05"/>
    <x v="1"/>
    <n v="165109.09"/>
    <n v="210000"/>
    <n v="105000"/>
    <n v="145600"/>
    <n v="40600"/>
    <n v="38.666666666666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ปาง"/>
    <s v="11153"/>
    <s v="รพ. แม่พริก"/>
    <s v="รพช."/>
    <n v="5"/>
    <s v="P05"/>
    <x v="1"/>
    <n v="118690.9"/>
    <n v="100000"/>
    <n v="50000"/>
    <n v="59850"/>
    <n v="9850"/>
    <n v="19.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6"/>
    <s v="รพ. ห้างฉัตร"/>
    <s v="รพช."/>
    <n v="5"/>
    <s v="P05"/>
    <x v="1"/>
    <n v="329618.18"/>
    <n v="500000"/>
    <n v="250000"/>
    <n v="273100"/>
    <n v="23100"/>
    <n v="9.2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52"/>
    <s v="รพ. เถิน"/>
    <s v="รพช."/>
    <n v="5"/>
    <s v="P05"/>
    <x v="1"/>
    <n v="184963.63"/>
    <n v="236160"/>
    <n v="118080"/>
    <n v="155850"/>
    <n v="37770"/>
    <n v="31.986788617886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ปาง"/>
    <s v="11151"/>
    <s v="รพ. วังเหนือ"/>
    <s v="รพช."/>
    <n v="5"/>
    <s v="P05"/>
    <x v="1"/>
    <n v="116563.63"/>
    <n v="250000"/>
    <n v="125000"/>
    <n v="108250"/>
    <n v="-16750"/>
    <n v="-13.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7"/>
    <s v="รพ. เมืองปาน"/>
    <s v="รพช."/>
    <n v="5"/>
    <s v="P05"/>
    <x v="1"/>
    <n v="116618.18"/>
    <n v="145000"/>
    <n v="72500"/>
    <n v="69500"/>
    <n v="-3000"/>
    <n v="-4.13793103448275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55"/>
    <s v="รพ. สบปราบ"/>
    <s v="รพช."/>
    <n v="5"/>
    <s v="P05"/>
    <x v="1"/>
    <n v="286472.71999999997"/>
    <n v="200000"/>
    <n v="100000"/>
    <n v="164850"/>
    <n v="64850"/>
    <n v="64.8499999999999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ปาง"/>
    <s v="11154"/>
    <s v="รพ. แม่ทะ"/>
    <s v="รพช."/>
    <n v="5"/>
    <s v="P05"/>
    <x v="1"/>
    <n v="165818.18"/>
    <n v="160000"/>
    <n v="80000"/>
    <n v="85700"/>
    <n v="5700"/>
    <n v="7.12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0"/>
    <s v="รพ. แจ้ห่ม"/>
    <s v="รพช."/>
    <n v="5"/>
    <s v="P05"/>
    <x v="1"/>
    <n v="337418.18"/>
    <n v="360000"/>
    <n v="180000"/>
    <n v="181350"/>
    <n v="1350"/>
    <n v="0.7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49"/>
    <s v="รพ. งาว"/>
    <s v="รพช."/>
    <n v="5"/>
    <s v="P05"/>
    <x v="1"/>
    <n v="0"/>
    <n v="118000"/>
    <n v="59000"/>
    <n v="45950"/>
    <n v="-13050"/>
    <n v="-22.1186440677965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46"/>
    <s v="รพ. แม่เมาะ"/>
    <s v="รพช."/>
    <n v="6"/>
    <s v="P06"/>
    <x v="2"/>
    <n v="289938.53999999998"/>
    <n v="669640"/>
    <n v="334820"/>
    <n v="541318.5"/>
    <n v="206498.5"/>
    <n v="61.6744818111223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ลำปาง"/>
    <s v="11147"/>
    <s v="รพ. เกาะคา"/>
    <s v="รพท."/>
    <n v="6"/>
    <s v="P06"/>
    <x v="2"/>
    <n v="1742174.18"/>
    <n v="3000000"/>
    <n v="1500000"/>
    <n v="724675.5"/>
    <n v="-775324.5"/>
    <n v="-51.688299999999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ลำปาง"/>
    <s v="10672"/>
    <s v="รพ. ลำปาง"/>
    <s v="รพศ."/>
    <n v="6"/>
    <s v="P06"/>
    <x v="2"/>
    <n v="40464093.259999998"/>
    <n v="40000000"/>
    <n v="20000000"/>
    <n v="15331824.76"/>
    <n v="-4668175.24"/>
    <n v="-23.340876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8"/>
    <s v="รพ. เสริมงาม"/>
    <s v="รพช."/>
    <n v="6"/>
    <s v="P06"/>
    <x v="2"/>
    <n v="26554.9"/>
    <n v="35000"/>
    <n v="17500"/>
    <n v="9270.25"/>
    <n v="-8229.75"/>
    <n v="-47.027142857142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3"/>
    <s v="รพ. แม่พริก"/>
    <s v="รพช."/>
    <n v="6"/>
    <s v="P06"/>
    <x v="2"/>
    <n v="10300.9"/>
    <n v="14000"/>
    <n v="7000"/>
    <n v="-390"/>
    <n v="-7390"/>
    <n v="-105.57142857142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8"/>
  </r>
  <r>
    <s v="256906"/>
    <n v="1"/>
    <s v="ลำปาง"/>
    <s v="11152"/>
    <s v="รพ. เถิน"/>
    <s v="รพช."/>
    <n v="6"/>
    <s v="P06"/>
    <x v="2"/>
    <n v="201516"/>
    <n v="543000"/>
    <n v="271500"/>
    <n v="367830.5"/>
    <n v="96330.5"/>
    <n v="35.480847145487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ปาง"/>
    <s v="11151"/>
    <s v="รพ. วังเหนือ"/>
    <s v="รพช."/>
    <n v="6"/>
    <s v="P06"/>
    <x v="2"/>
    <n v="0"/>
    <n v="9000"/>
    <n v="4500"/>
    <n v="2672.5"/>
    <n v="-1827.5"/>
    <n v="-40.611111111111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ลำปาง"/>
    <s v="11149"/>
    <s v="รพ. งาว"/>
    <s v="รพช."/>
    <n v="6"/>
    <s v="P06"/>
    <x v="2"/>
    <n v="34619.18"/>
    <n v="75000"/>
    <n v="37500"/>
    <n v="39187.25"/>
    <n v="1687.25"/>
    <n v="4.4993333333333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6"/>
    <s v="รพ. ห้างฉัตร"/>
    <s v="รพช."/>
    <n v="6"/>
    <s v="P06"/>
    <x v="2"/>
    <n v="218969.18"/>
    <n v="170000"/>
    <n v="85000"/>
    <n v="59444.75"/>
    <n v="-25555.25"/>
    <n v="-30.0650000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0"/>
    <s v="รพ. แจ้ห่ม"/>
    <s v="รพช."/>
    <n v="6"/>
    <s v="P06"/>
    <x v="2"/>
    <n v="5242.3599999999997"/>
    <n v="70500"/>
    <n v="35250"/>
    <n v="80461.5"/>
    <n v="45211.5"/>
    <n v="128.25957446808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7"/>
    <s v="รพ. เมืองปาน"/>
    <s v="รพช."/>
    <n v="6"/>
    <s v="P06"/>
    <x v="2"/>
    <n v="30535.63"/>
    <n v="100000"/>
    <n v="50000"/>
    <n v="0"/>
    <n v="-50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ลำปาง"/>
    <s v="11154"/>
    <s v="รพ. แม่ทะ"/>
    <s v="รพช."/>
    <n v="6"/>
    <s v="P06"/>
    <x v="2"/>
    <n v="62701.09"/>
    <n v="36900"/>
    <n v="18450"/>
    <n v="65043"/>
    <n v="46593"/>
    <n v="252.536585365853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5"/>
    <s v="รพ. สบปราบ"/>
    <s v="รพช."/>
    <n v="6"/>
    <s v="P06"/>
    <x v="2"/>
    <n v="7892.72"/>
    <n v="10000"/>
    <n v="5000"/>
    <n v="4761.75"/>
    <n v="-238.25"/>
    <n v="-4.76499999999999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46"/>
    <s v="รพ. แม่เมาะ"/>
    <s v="รพช."/>
    <n v="7"/>
    <s v="P61"/>
    <x v="3"/>
    <n v="863719.37"/>
    <n v="1445960"/>
    <n v="722980"/>
    <n v="694421"/>
    <n v="-28559"/>
    <n v="-3.9501784281722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48"/>
    <s v="รพ. เสริมงาม"/>
    <s v="รพช."/>
    <n v="7"/>
    <s v="P61"/>
    <x v="3"/>
    <n v="1127885.7"/>
    <n v="1247000"/>
    <n v="623500"/>
    <n v="511908.09"/>
    <n v="-111591.91"/>
    <n v="-17.897659983961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47"/>
    <s v="รพ. เกาะคา"/>
    <s v="รพท."/>
    <n v="7"/>
    <s v="P61"/>
    <x v="3"/>
    <n v="5869459.6200000001"/>
    <n v="10725000"/>
    <n v="5362500"/>
    <n v="4897314.58"/>
    <n v="-465185.42"/>
    <n v="-8.674786386946390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0672"/>
    <s v="รพ. ลำปาง"/>
    <s v="รพศ."/>
    <n v="7"/>
    <s v="P61"/>
    <x v="3"/>
    <n v="95641896.769999996"/>
    <n v="100000000"/>
    <n v="50000000"/>
    <n v="41247409.5"/>
    <n v="-8752590.5"/>
    <n v="-17.50518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4"/>
    <s v="รพ. แม่ทะ"/>
    <s v="รพช."/>
    <n v="7"/>
    <s v="P61"/>
    <x v="3"/>
    <n v="1308491.48"/>
    <n v="1209990"/>
    <n v="604995"/>
    <n v="727802.4"/>
    <n v="122807.4"/>
    <n v="20.2989115612525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6"/>
    <s v="รพ. ห้างฉัตร"/>
    <s v="รพช."/>
    <n v="7"/>
    <s v="P61"/>
    <x v="3"/>
    <n v="1313539.8500000001"/>
    <n v="1509000"/>
    <n v="754500"/>
    <n v="657374.91"/>
    <n v="-97125.09"/>
    <n v="-12.872775347912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49"/>
    <s v="รพ. งาว"/>
    <s v="รพช."/>
    <n v="7"/>
    <s v="P61"/>
    <x v="3"/>
    <n v="1583652.16"/>
    <n v="1212860"/>
    <n v="606430"/>
    <n v="594828.49"/>
    <n v="-11601.51"/>
    <n v="-1.913083125834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2"/>
    <s v="รพ. เถิน"/>
    <s v="รพช."/>
    <n v="7"/>
    <s v="P61"/>
    <x v="3"/>
    <n v="4273839.33"/>
    <n v="4656360"/>
    <n v="2328180"/>
    <n v="3069569"/>
    <n v="741389"/>
    <n v="31.84414435309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ปาง"/>
    <s v="11155"/>
    <s v="รพ. สบปราบ"/>
    <s v="รพช."/>
    <n v="7"/>
    <s v="P61"/>
    <x v="3"/>
    <n v="866842.89"/>
    <n v="952200"/>
    <n v="476100"/>
    <n v="442514.71"/>
    <n v="-33585.29"/>
    <n v="-7.0542512077294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51"/>
    <s v="รพ. วังเหนือ"/>
    <s v="รพช."/>
    <n v="7"/>
    <s v="P61"/>
    <x v="3"/>
    <n v="2034018.96"/>
    <n v="3177390"/>
    <n v="1588695"/>
    <n v="1211378.1399999999"/>
    <n v="-377316.86"/>
    <n v="-23.7501131431772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3"/>
    <s v="รพ. แม่พริก"/>
    <s v="รพช."/>
    <n v="7"/>
    <s v="P61"/>
    <x v="3"/>
    <n v="631957.99"/>
    <n v="748000"/>
    <n v="374000"/>
    <n v="1118227.19"/>
    <n v="744227.19"/>
    <n v="198.99122727272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7"/>
    <s v="รพ. เมืองปาน"/>
    <s v="รพช."/>
    <n v="7"/>
    <s v="P61"/>
    <x v="3"/>
    <n v="811274.1"/>
    <n v="1045120"/>
    <n v="522560"/>
    <n v="685940.2"/>
    <n v="163380.20000000001"/>
    <n v="31.265347519902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ปาง"/>
    <s v="11150"/>
    <s v="รพ. แจ้ห่ม"/>
    <s v="รพช."/>
    <n v="7"/>
    <s v="P61"/>
    <x v="3"/>
    <n v="1488576.54"/>
    <n v="3442500"/>
    <n v="1721250"/>
    <n v="1136292"/>
    <n v="-584958"/>
    <n v="-33.98448801742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ปาง"/>
    <s v="11148"/>
    <s v="รพ. เสริมงาม"/>
    <s v="รพช."/>
    <n v="8"/>
    <s v="P07"/>
    <x v="4"/>
    <n v="5833078.4699999997"/>
    <n v="6710000"/>
    <n v="3355000"/>
    <n v="3851772.24"/>
    <n v="496772.24"/>
    <n v="14.806922205663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47"/>
    <s v="รพ. เกาะคา"/>
    <s v="รพท."/>
    <n v="8"/>
    <s v="P07"/>
    <x v="4"/>
    <n v="49235313.640000001"/>
    <n v="64000000"/>
    <n v="32000000"/>
    <n v="34678000.310000002"/>
    <n v="2678000.31"/>
    <n v="8.36875096874999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ปาง"/>
    <s v="11146"/>
    <s v="รพ. แม่เมาะ"/>
    <s v="รพช."/>
    <n v="8"/>
    <s v="P07"/>
    <x v="4"/>
    <n v="4998677.0999999996"/>
    <n v="7745000"/>
    <n v="3872500"/>
    <n v="5564989.1799999997"/>
    <n v="1692489.18"/>
    <n v="43.705337120723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ปาง"/>
    <s v="10672"/>
    <s v="รพ. ลำปาง"/>
    <s v="รพศ."/>
    <n v="8"/>
    <s v="P07"/>
    <x v="4"/>
    <n v="747144479.38"/>
    <n v="800000000"/>
    <n v="400000000"/>
    <n v="419510521.08999997"/>
    <n v="19510521.09"/>
    <n v="4.87763027250000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ปาง"/>
    <s v="11151"/>
    <s v="รพ. วังเหนือ"/>
    <s v="รพช."/>
    <n v="8"/>
    <s v="P07"/>
    <x v="4"/>
    <n v="9173161.2899999991"/>
    <n v="12464030"/>
    <n v="6232015"/>
    <n v="6332990.3499999996"/>
    <n v="100975.35"/>
    <n v="1.6202680834369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ปาง"/>
    <s v="11156"/>
    <s v="รพ. ห้างฉัตร"/>
    <s v="รพช."/>
    <n v="8"/>
    <s v="P07"/>
    <x v="4"/>
    <n v="10080401.800000001"/>
    <n v="13700000"/>
    <n v="6850000"/>
    <n v="5085630.16"/>
    <n v="-1764369.84"/>
    <n v="-25.7572239416058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3"/>
    <s v="รพ. แม่พริก"/>
    <s v="รพช."/>
    <n v="8"/>
    <s v="P07"/>
    <x v="4"/>
    <n v="3758645.02"/>
    <n v="6632400"/>
    <n v="3316200"/>
    <n v="5202904.7"/>
    <n v="1886704.7"/>
    <n v="56.893573970206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ลำปาง"/>
    <s v="11155"/>
    <s v="รพ. สบปราบ"/>
    <s v="รพช."/>
    <n v="8"/>
    <s v="P07"/>
    <x v="4"/>
    <n v="3992538.06"/>
    <n v="4108700"/>
    <n v="2054350"/>
    <n v="2546092.2999999998"/>
    <n v="491742.3"/>
    <n v="23.9366368924477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52"/>
    <s v="รพ. เถิน"/>
    <s v="รพช."/>
    <n v="8"/>
    <s v="P07"/>
    <x v="4"/>
    <n v="28087487.48"/>
    <n v="29721600"/>
    <n v="14860800"/>
    <n v="17669617.800000001"/>
    <n v="2808817.8"/>
    <n v="18.900851905684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57"/>
    <s v="รพ. เมืองปาน"/>
    <s v="รพช."/>
    <n v="8"/>
    <s v="P07"/>
    <x v="4"/>
    <n v="4819384.8499999996"/>
    <n v="5628830"/>
    <n v="2814415"/>
    <n v="3421051.04"/>
    <n v="606636.04"/>
    <n v="21.554605131084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4"/>
    <s v="รพ. แม่ทะ"/>
    <s v="รพช."/>
    <n v="8"/>
    <s v="P07"/>
    <x v="4"/>
    <n v="6104566.9699999997"/>
    <n v="6707350"/>
    <n v="3353675"/>
    <n v="3341356.6"/>
    <n v="-12318.4"/>
    <n v="-0.367310487748514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49"/>
    <s v="รพ. งาว"/>
    <s v="รพช."/>
    <n v="8"/>
    <s v="P07"/>
    <x v="4"/>
    <n v="7384179.54"/>
    <n v="7954020"/>
    <n v="3977010"/>
    <n v="4856895.6100000003"/>
    <n v="879885.61"/>
    <n v="22.124299662309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50"/>
    <s v="รพ. แจ้ห่ม"/>
    <s v="รพช."/>
    <n v="8"/>
    <s v="P07"/>
    <x v="4"/>
    <n v="11853885.869999999"/>
    <n v="18151000"/>
    <n v="9075500"/>
    <n v="11742710.640000001"/>
    <n v="2667210.64"/>
    <n v="29.3891316180927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ปาง"/>
    <s v="11148"/>
    <s v="รพ. เสริมงาม"/>
    <s v="รพช."/>
    <n v="9"/>
    <s v="P08"/>
    <x v="5"/>
    <n v="1062652.6100000001"/>
    <n v="1405500"/>
    <n v="702750"/>
    <n v="720285.97"/>
    <n v="17535.97"/>
    <n v="2.4953354678050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46"/>
    <s v="รพ. แม่เมาะ"/>
    <s v="รพช."/>
    <n v="9"/>
    <s v="P08"/>
    <x v="5"/>
    <n v="4948152.3099999996"/>
    <n v="4732840"/>
    <n v="2366420"/>
    <n v="2754789.54"/>
    <n v="388369.54"/>
    <n v="16.4116910776616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0672"/>
    <s v="รพ. ลำปาง"/>
    <s v="รพศ."/>
    <n v="9"/>
    <s v="P08"/>
    <x v="5"/>
    <n v="265477950.44999999"/>
    <n v="250000000"/>
    <n v="125000000"/>
    <n v="108976479.26000001"/>
    <n v="-16023520.74"/>
    <n v="-12.818816591999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7"/>
    <s v="รพ. เกาะคา"/>
    <s v="รพท."/>
    <n v="9"/>
    <s v="P08"/>
    <x v="5"/>
    <n v="12146814.01"/>
    <n v="12030030"/>
    <n v="6015015"/>
    <n v="5234249.6100000003"/>
    <n v="-780765.39"/>
    <n v="-12.980273365901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2"/>
    <s v="รพ. เถิน"/>
    <s v="รพช."/>
    <n v="9"/>
    <s v="P08"/>
    <x v="5"/>
    <n v="6892582.5599999996"/>
    <n v="7588440"/>
    <n v="3794220"/>
    <n v="2687743.94"/>
    <n v="-1106476.06"/>
    <n v="-29.162148214916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6"/>
    <s v="รพ. ห้างฉัตร"/>
    <s v="รพช."/>
    <n v="9"/>
    <s v="P08"/>
    <x v="5"/>
    <n v="3712061.14"/>
    <n v="3815000"/>
    <n v="1907500"/>
    <n v="2133518.77"/>
    <n v="226018.77"/>
    <n v="11.848952555701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49"/>
    <s v="รพ. งาว"/>
    <s v="รพช."/>
    <n v="9"/>
    <s v="P08"/>
    <x v="5"/>
    <n v="1360444.83"/>
    <n v="1813990"/>
    <n v="906995"/>
    <n v="736210.63"/>
    <n v="-170784.37"/>
    <n v="-18.829692556188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55"/>
    <s v="รพ. สบปราบ"/>
    <s v="รพช."/>
    <n v="9"/>
    <s v="P08"/>
    <x v="5"/>
    <n v="1085379.6200000001"/>
    <n v="1347000"/>
    <n v="673500"/>
    <n v="581174.9"/>
    <n v="-92325.1"/>
    <n v="-13.708255382331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53"/>
    <s v="รพ. แม่พริก"/>
    <s v="รพช."/>
    <n v="9"/>
    <s v="P08"/>
    <x v="5"/>
    <n v="582012.73"/>
    <n v="674000"/>
    <n v="337000"/>
    <n v="243362.95"/>
    <n v="-93637.05"/>
    <n v="-27.7854747774481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ปาง"/>
    <s v="11154"/>
    <s v="รพ. แม่ทะ"/>
    <s v="รพช."/>
    <n v="9"/>
    <s v="P08"/>
    <x v="5"/>
    <n v="2406245.65"/>
    <n v="2404480"/>
    <n v="1202240"/>
    <n v="1398319.19"/>
    <n v="196079.19"/>
    <n v="16.309488122171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0"/>
    <s v="รพ. แจ้ห่ม"/>
    <s v="รพช."/>
    <n v="9"/>
    <s v="P08"/>
    <x v="5"/>
    <n v="1521561.27"/>
    <n v="3097900"/>
    <n v="1548950"/>
    <n v="1278879.4099999999"/>
    <n v="-270070.59000000003"/>
    <n v="-17.435720326672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1151"/>
    <s v="รพ. วังเหนือ"/>
    <s v="รพช."/>
    <n v="9"/>
    <s v="P08"/>
    <x v="5"/>
    <n v="1452909.54"/>
    <n v="2439470"/>
    <n v="1219735"/>
    <n v="1137706.1299999999"/>
    <n v="-82028.87"/>
    <n v="-6.72513865716734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7"/>
    <s v="รพ. เมืองปาน"/>
    <s v="รพช."/>
    <n v="9"/>
    <s v="P08"/>
    <x v="5"/>
    <n v="831165.34"/>
    <n v="951800"/>
    <n v="475900"/>
    <n v="583646.52"/>
    <n v="107746.52"/>
    <n v="22.640579953771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46"/>
    <s v="รพ. แม่เมาะ"/>
    <s v="รพช."/>
    <n v="10"/>
    <s v="P09"/>
    <x v="6"/>
    <n v="59665.45"/>
    <n v="84110"/>
    <n v="42055"/>
    <n v="44939"/>
    <n v="2884"/>
    <n v="6.8576863630959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0672"/>
    <s v="รพ. ลำปาง"/>
    <s v="รพศ."/>
    <n v="10"/>
    <s v="P09"/>
    <x v="6"/>
    <n v="4822789.3600000003"/>
    <n v="4000000"/>
    <n v="2000000"/>
    <n v="1854361.12"/>
    <n v="-145638.88"/>
    <n v="-7.28194400000000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8"/>
    <s v="รพ. เสริมงาม"/>
    <s v="รพช."/>
    <n v="10"/>
    <s v="P09"/>
    <x v="6"/>
    <n v="24267.49"/>
    <n v="35000"/>
    <n v="17500"/>
    <n v="31980"/>
    <n v="14480"/>
    <n v="82.7428571428571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ปาง"/>
    <s v="11147"/>
    <s v="รพ. เกาะคา"/>
    <s v="รพท."/>
    <n v="10"/>
    <s v="P09"/>
    <x v="6"/>
    <n v="603316.01"/>
    <n v="604500"/>
    <n v="302250"/>
    <n v="249655.79"/>
    <n v="-52594.21"/>
    <n v="-17.400896608767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2"/>
    <s v="รพ. เถิน"/>
    <s v="รพช."/>
    <n v="10"/>
    <s v="P09"/>
    <x v="6"/>
    <n v="238323.19"/>
    <n v="267960"/>
    <n v="133980"/>
    <n v="106746.29"/>
    <n v="-27233.71"/>
    <n v="-20.3266980146289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57"/>
    <s v="รพ. เมืองปาน"/>
    <s v="รพช."/>
    <n v="10"/>
    <s v="P09"/>
    <x v="6"/>
    <n v="59332.3"/>
    <n v="69700"/>
    <n v="34850"/>
    <n v="32444.75"/>
    <n v="-2405.25"/>
    <n v="-6.90172166427547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1151"/>
    <s v="รพ. วังเหนือ"/>
    <s v="รพช."/>
    <n v="10"/>
    <s v="P09"/>
    <x v="6"/>
    <n v="28405.09"/>
    <n v="21810"/>
    <n v="10905"/>
    <n v="23921.759999999998"/>
    <n v="13016.76"/>
    <n v="119.36506189821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ลำปาง"/>
    <s v="11149"/>
    <s v="รพ. งาว"/>
    <s v="รพช."/>
    <n v="10"/>
    <s v="P09"/>
    <x v="6"/>
    <n v="42622.63"/>
    <n v="132810"/>
    <n v="66405"/>
    <n v="38532.25"/>
    <n v="-27872.75"/>
    <n v="-41.9738724493638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3"/>
    <s v="รพ. แม่พริก"/>
    <s v="รพช."/>
    <n v="10"/>
    <s v="P09"/>
    <x v="6"/>
    <n v="2181.81"/>
    <n v="7000"/>
    <n v="3500"/>
    <n v="29308"/>
    <n v="25808"/>
    <n v="737.371428571428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5"/>
    <s v="รพ. สบปราบ"/>
    <s v="รพช."/>
    <n v="10"/>
    <s v="P09"/>
    <x v="6"/>
    <n v="8251.09"/>
    <n v="35000"/>
    <n v="17500"/>
    <n v="11556"/>
    <n v="-5944"/>
    <n v="-33.9657142857142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50"/>
    <s v="รพ. แจ้ห่ม"/>
    <s v="รพช."/>
    <n v="10"/>
    <s v="P09"/>
    <x v="6"/>
    <n v="111715.63"/>
    <n v="85000"/>
    <n v="42500"/>
    <n v="21773"/>
    <n v="-20727"/>
    <n v="-48.769411764705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ปาง"/>
    <s v="11154"/>
    <s v="รพ. แม่ทะ"/>
    <s v="รพช."/>
    <n v="10"/>
    <s v="P09"/>
    <x v="6"/>
    <n v="103585.09"/>
    <n v="108220"/>
    <n v="54110"/>
    <n v="35461"/>
    <n v="-18649"/>
    <n v="-34.464978746996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ปาง"/>
    <s v="11156"/>
    <s v="รพ. ห้างฉัตร"/>
    <s v="รพช."/>
    <n v="10"/>
    <s v="P09"/>
    <x v="6"/>
    <n v="1378775.46"/>
    <n v="972000"/>
    <n v="486000"/>
    <n v="354944.25"/>
    <n v="-131055.75"/>
    <n v="-26.966203703703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ปาง"/>
    <s v="11148"/>
    <s v="รพ. เสริมงาม"/>
    <s v="รพช."/>
    <n v="11"/>
    <s v="P10"/>
    <x v="7"/>
    <n v="2197920.6"/>
    <n v="2283200"/>
    <n v="1141600"/>
    <n v="970077"/>
    <n v="-171523"/>
    <n v="-15.024789768745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0672"/>
    <s v="รพ. ลำปาง"/>
    <s v="รพศ."/>
    <n v="11"/>
    <s v="P10"/>
    <x v="7"/>
    <n v="299763458"/>
    <n v="323200000"/>
    <n v="161600000"/>
    <n v="156884529.31999999"/>
    <n v="-4715470.68"/>
    <n v="-2.91798928217821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ปาง"/>
    <s v="11146"/>
    <s v="รพ. แม่เมาะ"/>
    <s v="รพช."/>
    <n v="11"/>
    <s v="P10"/>
    <x v="7"/>
    <n v="6874413.6500000004"/>
    <n v="6544940"/>
    <n v="3272470"/>
    <n v="3252056.48"/>
    <n v="-20413.52"/>
    <n v="-0.623795481700367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47"/>
    <s v="รพ. เกาะคา"/>
    <s v="รพท."/>
    <n v="11"/>
    <s v="P10"/>
    <x v="7"/>
    <n v="31524555.030000001"/>
    <n v="37176000"/>
    <n v="18588000"/>
    <n v="17416321.59"/>
    <n v="-1171678.4099999999"/>
    <n v="-6.30341300839250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55"/>
    <s v="รพ. สบปราบ"/>
    <s v="รพช."/>
    <n v="11"/>
    <s v="P10"/>
    <x v="7"/>
    <n v="1816870.97"/>
    <n v="2004780"/>
    <n v="1002390"/>
    <n v="931945"/>
    <n v="-70445"/>
    <n v="-7.02770378794680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ปาง"/>
    <s v="11150"/>
    <s v="รพ. แจ้ห่ม"/>
    <s v="รพช."/>
    <n v="11"/>
    <s v="P10"/>
    <x v="7"/>
    <n v="2508619.2000000002"/>
    <n v="2870000"/>
    <n v="1435000"/>
    <n v="1247703"/>
    <n v="-187297"/>
    <n v="-13.052055749128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1153"/>
    <s v="รพ. แม่พริก"/>
    <s v="รพช."/>
    <n v="11"/>
    <s v="P10"/>
    <x v="7"/>
    <n v="1281492.7"/>
    <n v="1553770"/>
    <n v="776885"/>
    <n v="681236.61"/>
    <n v="-95648.39"/>
    <n v="-12.311782310123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1157"/>
    <s v="รพ. เมืองปาน"/>
    <s v="รพช."/>
    <n v="11"/>
    <s v="P10"/>
    <x v="7"/>
    <n v="2014930.48"/>
    <n v="1637050"/>
    <n v="818525"/>
    <n v="895020.9"/>
    <n v="76495.899999999994"/>
    <n v="9.34557893772334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49"/>
    <s v="รพ. งาว"/>
    <s v="รพช."/>
    <n v="11"/>
    <s v="P10"/>
    <x v="7"/>
    <n v="2897704.96"/>
    <n v="3365940"/>
    <n v="1682970"/>
    <n v="1756743.51"/>
    <n v="73773.509999999995"/>
    <n v="4.38353090072907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4"/>
    <s v="รพ. แม่ทะ"/>
    <s v="รพช."/>
    <n v="11"/>
    <s v="P10"/>
    <x v="7"/>
    <n v="2590173.81"/>
    <n v="2541240"/>
    <n v="1270620"/>
    <n v="1308846.5"/>
    <n v="38226.5"/>
    <n v="3.00849191733170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56"/>
    <s v="รพ. ห้างฉัตร"/>
    <s v="รพช."/>
    <n v="11"/>
    <s v="P10"/>
    <x v="7"/>
    <n v="3939423.21"/>
    <n v="4324400"/>
    <n v="2162200"/>
    <n v="3300278.44"/>
    <n v="1138078.44"/>
    <n v="52.635206733882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ปาง"/>
    <s v="11152"/>
    <s v="รพ. เถิน"/>
    <s v="รพช."/>
    <n v="11"/>
    <s v="P10"/>
    <x v="7"/>
    <n v="13078666.630000001"/>
    <n v="14445360"/>
    <n v="7222680"/>
    <n v="8098023.3600000003"/>
    <n v="875343.35999999999"/>
    <n v="12.119370649121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ปาง"/>
    <s v="11151"/>
    <s v="รพ. วังเหนือ"/>
    <s v="รพช."/>
    <n v="11"/>
    <s v="P10"/>
    <x v="7"/>
    <n v="2911066.09"/>
    <n v="3412980"/>
    <n v="1706490"/>
    <n v="1600838.92"/>
    <n v="-105651.08"/>
    <n v="-6.1911338478397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7"/>
    <s v="รพ. เกาะคา"/>
    <s v="รพท."/>
    <n v="12"/>
    <s v="P11"/>
    <x v="8"/>
    <n v="109535699.68000001"/>
    <n v="126239800"/>
    <n v="63119900"/>
    <n v="63214865.670000002"/>
    <n v="94965.67"/>
    <n v="0.150452820742744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ปาง"/>
    <s v="11146"/>
    <s v="รพ. แม่เมาะ"/>
    <s v="รพช."/>
    <n v="12"/>
    <s v="P11"/>
    <x v="8"/>
    <n v="47476818.810000002"/>
    <n v="51686240"/>
    <n v="25843120"/>
    <n v="23839758.16"/>
    <n v="-2003361.84"/>
    <n v="-7.752012295729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0672"/>
    <s v="รพ. ลำปาง"/>
    <s v="รพศ."/>
    <n v="12"/>
    <s v="P11"/>
    <x v="8"/>
    <n v="760041383.72000003"/>
    <n v="812147000"/>
    <n v="406073500"/>
    <n v="378003197.19"/>
    <n v="-28070302.809999999"/>
    <n v="-6.9126162652820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ปาง"/>
    <s v="11148"/>
    <s v="รพ. เสริมงาม"/>
    <s v="รพช."/>
    <n v="12"/>
    <s v="P11"/>
    <x v="8"/>
    <n v="39164489.590000004"/>
    <n v="39897610"/>
    <n v="19948805"/>
    <n v="19692683.579999998"/>
    <n v="-256121.42"/>
    <n v="-1.283893546505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5"/>
    <s v="รพ. สบปราบ"/>
    <s v="รพช."/>
    <n v="12"/>
    <s v="P11"/>
    <x v="8"/>
    <n v="34320997.509999998"/>
    <n v="37502100"/>
    <n v="18751050"/>
    <n v="18053927.739999998"/>
    <n v="-697122.26"/>
    <n v="-3.71777719114396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7"/>
    <s v="รพ. เมืองปาน"/>
    <s v="รพช."/>
    <n v="12"/>
    <s v="P11"/>
    <x v="8"/>
    <n v="38301031.579999998"/>
    <n v="42128570"/>
    <n v="21064285"/>
    <n v="19656708.899999999"/>
    <n v="-1407576.1"/>
    <n v="-6.68228757823966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ปาง"/>
    <s v="11156"/>
    <s v="รพ. ห้างฉัตร"/>
    <s v="รพช."/>
    <n v="12"/>
    <s v="P11"/>
    <x v="8"/>
    <n v="55116471.700000003"/>
    <n v="55044600"/>
    <n v="27522300"/>
    <n v="27705089.260000002"/>
    <n v="182789.26"/>
    <n v="0.664149653190322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49"/>
    <s v="รพ. งาว"/>
    <s v="รพช."/>
    <n v="12"/>
    <s v="P11"/>
    <x v="8"/>
    <n v="49248240.490000002"/>
    <n v="48525330"/>
    <n v="24262665"/>
    <n v="24799035.170000002"/>
    <n v="536370.17000000004"/>
    <n v="2.2106811844453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3"/>
    <s v="รพ. แม่พริก"/>
    <s v="รพช."/>
    <n v="12"/>
    <s v="P11"/>
    <x v="8"/>
    <n v="27934112.379999999"/>
    <n v="26849200"/>
    <n v="13424600"/>
    <n v="13289972.279999999"/>
    <n v="-134627.72"/>
    <n v="-1.0028434366759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ปาง"/>
    <s v="11151"/>
    <s v="รพ. วังเหนือ"/>
    <s v="รพช."/>
    <n v="12"/>
    <s v="P11"/>
    <x v="8"/>
    <n v="47432495.109999999"/>
    <n v="50734720"/>
    <n v="25367360"/>
    <n v="24389670.149999999"/>
    <n v="-977689.85"/>
    <n v="-3.8541253405951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ปาง"/>
    <s v="11152"/>
    <s v="รพ. เถิน"/>
    <s v="รพช."/>
    <n v="12"/>
    <s v="P11"/>
    <x v="8"/>
    <n v="80914202.790000007"/>
    <n v="83448240"/>
    <n v="41724120"/>
    <n v="42626681.5"/>
    <n v="902561.5"/>
    <n v="2.16316485524439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ปาง"/>
    <s v="11150"/>
    <s v="รพ. แจ้ห่ม"/>
    <s v="รพช."/>
    <n v="12"/>
    <s v="P11"/>
    <x v="8"/>
    <n v="49509320.619999997"/>
    <n v="47839500"/>
    <n v="23919750"/>
    <n v="28089642.280000001"/>
    <n v="4169892.28"/>
    <n v="17.4328422328829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54"/>
    <s v="รพ. แม่ทะ"/>
    <s v="รพช."/>
    <n v="12"/>
    <s v="P11"/>
    <x v="8"/>
    <n v="45897127.810000002"/>
    <n v="47526640"/>
    <n v="23763320"/>
    <n v="25590270.059999999"/>
    <n v="1826950.06"/>
    <n v="7.68810948975143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ปาง"/>
    <s v="11148"/>
    <s v="รพ. เสริมงาม"/>
    <s v="รพช."/>
    <n v="13"/>
    <s v="P12"/>
    <x v="9"/>
    <n v="6993911.04"/>
    <n v="9985230"/>
    <n v="4992615"/>
    <n v="6522345.4000000004"/>
    <n v="1529730.4"/>
    <n v="30.6398630777658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ปาง"/>
    <s v="10672"/>
    <s v="รพ. ลำปาง"/>
    <s v="รพศ."/>
    <n v="13"/>
    <s v="P12"/>
    <x v="9"/>
    <n v="189066756.06"/>
    <n v="250628000"/>
    <n v="125314000"/>
    <n v="155814298.61000001"/>
    <n v="30500298.609999999"/>
    <n v="24.339099071133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ปาง"/>
    <s v="11147"/>
    <s v="รพ. เกาะคา"/>
    <s v="รพท."/>
    <n v="13"/>
    <s v="P12"/>
    <x v="9"/>
    <n v="30299719.68"/>
    <n v="30426780"/>
    <n v="15213390"/>
    <n v="17907312.379999999"/>
    <n v="2693922.38"/>
    <n v="17.707574577395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ปาง"/>
    <s v="11146"/>
    <s v="รพ. แม่เมาะ"/>
    <s v="รพช."/>
    <n v="13"/>
    <s v="P12"/>
    <x v="9"/>
    <n v="16590229.119999999"/>
    <n v="16115940"/>
    <n v="8057970"/>
    <n v="13495927.32"/>
    <n v="5437957.3200000003"/>
    <n v="67.48545005752069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3"/>
  </r>
  <r>
    <s v="256906"/>
    <n v="1"/>
    <s v="ลำปาง"/>
    <s v="11151"/>
    <s v="รพ. วังเหนือ"/>
    <s v="รพช."/>
    <n v="13"/>
    <s v="P12"/>
    <x v="9"/>
    <n v="10774292.779999999"/>
    <n v="12878220"/>
    <n v="6439110"/>
    <n v="9695274.3200000003"/>
    <n v="3256164.32"/>
    <n v="50.568546274252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3"/>
  </r>
  <r>
    <s v="256906"/>
    <n v="1"/>
    <s v="ลำปาง"/>
    <s v="11157"/>
    <s v="รพ. เมืองปาน"/>
    <s v="รพช."/>
    <n v="13"/>
    <s v="P12"/>
    <x v="9"/>
    <n v="8260172.6699999999"/>
    <n v="17155880"/>
    <n v="8577940"/>
    <n v="5601484.21"/>
    <n v="-2976455.79"/>
    <n v="-34.6989579083089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ปาง"/>
    <s v="11150"/>
    <s v="รพ. แจ้ห่ม"/>
    <s v="รพช."/>
    <n v="13"/>
    <s v="P12"/>
    <x v="9"/>
    <n v="14652601.359999999"/>
    <n v="9159700"/>
    <n v="4579850"/>
    <n v="12526389.77"/>
    <n v="7946539.7699999996"/>
    <n v="173.51091782482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4"/>
    <s v="รพ. แม่ทะ"/>
    <s v="รพช."/>
    <n v="13"/>
    <s v="P12"/>
    <x v="9"/>
    <n v="9528412.2899999991"/>
    <n v="16020250"/>
    <n v="8010125"/>
    <n v="11498221.83"/>
    <n v="3488096.83"/>
    <n v="43.5460973455469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ปาง"/>
    <s v="11153"/>
    <s v="รพ. แม่พริก"/>
    <s v="รพช."/>
    <n v="13"/>
    <s v="P12"/>
    <x v="9"/>
    <n v="5717153.1900000004"/>
    <n v="7052440"/>
    <n v="3526220"/>
    <n v="11160866.359999999"/>
    <n v="7634646.3600000003"/>
    <n v="216.510778113674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7"/>
  </r>
  <r>
    <s v="256906"/>
    <n v="1"/>
    <s v="ลำปาง"/>
    <s v="11155"/>
    <s v="รพ. สบปราบ"/>
    <s v="รพช."/>
    <n v="13"/>
    <s v="P12"/>
    <x v="9"/>
    <n v="9295176.4800000004"/>
    <n v="6470300"/>
    <n v="3235150"/>
    <n v="8000611.8899999997"/>
    <n v="4765461.8899999997"/>
    <n v="147.302656445605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ลำปาง"/>
    <s v="11152"/>
    <s v="รพ. เถิน"/>
    <s v="รพช."/>
    <n v="13"/>
    <s v="P12"/>
    <x v="9"/>
    <n v="31070363.719999999"/>
    <n v="34135140"/>
    <n v="17067570"/>
    <n v="31554215.239999998"/>
    <n v="14486645.24"/>
    <n v="84.8781943768210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ปาง"/>
    <s v="11149"/>
    <s v="รพ. งาว"/>
    <s v="รพช."/>
    <n v="13"/>
    <s v="P12"/>
    <x v="9"/>
    <n v="13656888.460000001"/>
    <n v="18612140"/>
    <n v="9306070"/>
    <n v="18381910.760000002"/>
    <n v="9075840.7599999998"/>
    <n v="97.526031504168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ปาง"/>
    <s v="11156"/>
    <s v="รพ. ห้างฉัตร"/>
    <s v="รพช."/>
    <n v="13"/>
    <s v="P12"/>
    <x v="9"/>
    <n v="9485930.2100000009"/>
    <n v="10860050"/>
    <n v="5430025"/>
    <n v="13537700.15"/>
    <n v="8107675.1500000004"/>
    <n v="149.31193042389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ลำปาง"/>
    <s v="10672"/>
    <s v="รพ. ลำปาง"/>
    <s v="รพศ."/>
    <n v="14"/>
    <s v="P121"/>
    <x v="10"/>
    <n v="2248585461.0300002"/>
    <n v="1943000000"/>
    <n v="971500000"/>
    <n v="1121086399.6800001"/>
    <n v="149586399.68000001"/>
    <n v="15.3974678003087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ลำปาง"/>
    <s v="11147"/>
    <s v="รพ. เกาะคา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ลำปาง"/>
    <s v="11148"/>
    <s v="รพ. เสริมงาม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ปาง"/>
    <s v="11146"/>
    <s v="รพ. แม่เมาะ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ปาง"/>
    <s v="11154"/>
    <s v="รพ. แม่ทะ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ปาง"/>
    <s v="11151"/>
    <s v="รพ. วังเหนือ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ลำปาง"/>
    <s v="11149"/>
    <s v="รพ. งาว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ปาง"/>
    <s v="11150"/>
    <s v="รพ. แจ้ห่ม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ปาง"/>
    <s v="11157"/>
    <s v="รพ. เมืองปา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ปาง"/>
    <s v="11152"/>
    <s v="รพ. เถิน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ปาง"/>
    <s v="11155"/>
    <s v="รพ. สบปราบ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ปาง"/>
    <s v="11153"/>
    <s v="รพ. แม่พริก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ปาง"/>
    <s v="11156"/>
    <s v="รพ. ห้างฉัตร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ปาง"/>
    <s v="11146"/>
    <s v="รพ. แม่เมาะ"/>
    <s v="รพช."/>
    <n v="15"/>
    <s v="P13"/>
    <x v="11"/>
    <n v="7806423.6399999997"/>
    <n v="1357880"/>
    <n v="678940"/>
    <n v="4034746.01"/>
    <n v="3355806.01"/>
    <n v="494.271365658232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7"/>
  </r>
  <r>
    <s v="256906"/>
    <n v="1"/>
    <s v="ลำปาง"/>
    <s v="11148"/>
    <s v="รพ. เสริมงาม"/>
    <s v="รพช."/>
    <n v="15"/>
    <s v="P13"/>
    <x v="11"/>
    <n v="3106656.65"/>
    <n v="14260500"/>
    <n v="7130250"/>
    <n v="2416291.4500000002"/>
    <n v="-4713958.55"/>
    <n v="-66.1121075698607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ลำปาง"/>
    <s v="11147"/>
    <s v="รพ. เกาะคา"/>
    <s v="รพท."/>
    <n v="15"/>
    <s v="P13"/>
    <x v="11"/>
    <n v="54869806.100000001"/>
    <n v="5762000"/>
    <n v="2881000"/>
    <n v="8546719.5700000003"/>
    <n v="5665719.5700000003"/>
    <n v="196.658089899340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7"/>
  </r>
  <r>
    <s v="256906"/>
    <n v="1"/>
    <s v="ลำปาง"/>
    <s v="10672"/>
    <s v="รพ. ลำปาง"/>
    <s v="รพศ."/>
    <n v="15"/>
    <s v="P13"/>
    <x v="11"/>
    <n v="24544258.16"/>
    <n v="27444800"/>
    <n v="13722400"/>
    <n v="18713129.149999999"/>
    <n v="4990729.1500000004"/>
    <n v="36.3692149332477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ลำปาง"/>
    <s v="11151"/>
    <s v="รพ. วังเหนือ"/>
    <s v="รพช."/>
    <n v="15"/>
    <s v="P13"/>
    <x v="11"/>
    <n v="4868144.2300000004"/>
    <n v="2986027.72"/>
    <n v="1493013.86"/>
    <n v="2974117.51"/>
    <n v="1481103.65"/>
    <n v="99.2022706339779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3"/>
  </r>
  <r>
    <s v="256906"/>
    <n v="1"/>
    <s v="ลำปาง"/>
    <s v="11154"/>
    <s v="รพ. แม่ทะ"/>
    <s v="รพช."/>
    <n v="15"/>
    <s v="P13"/>
    <x v="11"/>
    <n v="1926860.79"/>
    <n v="2064800"/>
    <n v="1032400"/>
    <n v="0"/>
    <n v="-10324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ลำปาง"/>
    <s v="11149"/>
    <s v="รพ. งาว"/>
    <s v="รพช."/>
    <n v="15"/>
    <s v="P13"/>
    <x v="11"/>
    <n v="4623818.37"/>
    <n v="7202600"/>
    <n v="3601300"/>
    <n v="0"/>
    <n v="-36013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ลำปาง"/>
    <s v="11156"/>
    <s v="รพ. ห้างฉัตร"/>
    <s v="รพช."/>
    <n v="15"/>
    <s v="P13"/>
    <x v="11"/>
    <n v="1865089.84"/>
    <n v="1063200"/>
    <n v="531600"/>
    <n v="1007586.46"/>
    <n v="475986.46"/>
    <n v="89.5384612490593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ปาง"/>
    <s v="11153"/>
    <s v="รพ. แม่พริก"/>
    <s v="รพช."/>
    <n v="15"/>
    <s v="P13"/>
    <x v="11"/>
    <n v="3122892.24"/>
    <n v="880000"/>
    <n v="440000"/>
    <n v="382000"/>
    <n v="-58000"/>
    <n v="-13.181818181818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5"/>
  </r>
  <r>
    <s v="256906"/>
    <n v="1"/>
    <s v="ลำปาง"/>
    <s v="11150"/>
    <s v="รพ. แจ้ห่ม"/>
    <s v="รพช."/>
    <n v="15"/>
    <s v="P13"/>
    <x v="11"/>
    <n v="1801408.13"/>
    <n v="17422400"/>
    <n v="8711200"/>
    <n v="9679200"/>
    <n v="968000"/>
    <n v="11.112131508862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1"/>
  </r>
  <r>
    <s v="256906"/>
    <n v="1"/>
    <s v="ลำปาง"/>
    <s v="11155"/>
    <s v="รพ. สบปราบ"/>
    <s v="รพช."/>
    <n v="15"/>
    <s v="P13"/>
    <x v="11"/>
    <n v="3594074.58"/>
    <n v="4205300"/>
    <n v="2102650"/>
    <n v="0"/>
    <n v="-210265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4"/>
  </r>
  <r>
    <s v="256906"/>
    <n v="1"/>
    <s v="ลำปาง"/>
    <s v="11157"/>
    <s v="รพ. เมืองปาน"/>
    <s v="รพช."/>
    <n v="15"/>
    <s v="P13"/>
    <x v="11"/>
    <n v="1194406.3"/>
    <n v="5871650"/>
    <n v="2935825"/>
    <n v="0"/>
    <n v="-2935825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ลำปาง"/>
    <s v="11152"/>
    <s v="รพ. เถิน"/>
    <s v="รพช."/>
    <n v="15"/>
    <s v="P13"/>
    <x v="11"/>
    <n v="8845331.5999999996"/>
    <n v="8965950"/>
    <n v="4482975"/>
    <n v="3896236"/>
    <n v="-586739"/>
    <n v="-13.088161321443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5"/>
  </r>
  <r>
    <s v="256906"/>
    <n v="1"/>
    <s v="ลำปาง"/>
    <s v="11147"/>
    <s v="รพ. เกาะคา"/>
    <s v="รพท."/>
    <n v="16"/>
    <s v="P13S"/>
    <x v="12"/>
    <m/>
    <n v="486816940"/>
    <n v="243408470"/>
    <n v="280134888.77999997"/>
    <n v="36726418.780000001"/>
    <n v="15.088389808292201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ลำปาง"/>
    <s v="11146"/>
    <s v="รพ. แม่เมาะ"/>
    <s v="รพช."/>
    <n v="16"/>
    <s v="P13S"/>
    <x v="12"/>
    <m/>
    <n v="130372490"/>
    <n v="65186245"/>
    <n v="87656762.840000004"/>
    <n v="22470517.84"/>
    <n v="34.471256689198803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ลำปาง"/>
    <s v="11148"/>
    <s v="รพ. เสริมงาม"/>
    <s v="รพช."/>
    <n v="16"/>
    <s v="P13S"/>
    <x v="12"/>
    <m/>
    <n v="121025700"/>
    <n v="60512850"/>
    <n v="73175348.959999993"/>
    <n v="12662498.960000001"/>
    <n v="20.925305881312799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ลำปาง"/>
    <s v="10672"/>
    <s v="รพ. ลำปาง"/>
    <s v="รพศ."/>
    <n v="16"/>
    <s v="P13S"/>
    <x v="12"/>
    <m/>
    <n v="5552219800"/>
    <n v="2776109900"/>
    <n v="3034560409.96"/>
    <n v="258450509.96000001"/>
    <n v="9.3098083026179896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ลำปาง"/>
    <s v="11154"/>
    <s v="รพ. แม่ทะ"/>
    <s v="รพช."/>
    <n v="16"/>
    <s v="P13S"/>
    <x v="12"/>
    <m/>
    <n v="141037560"/>
    <n v="70518780"/>
    <n v="99069687.870000005"/>
    <n v="28550907.870000001"/>
    <n v="40.486956623469702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ลำปาง"/>
    <s v="11155"/>
    <s v="รพ. สบปราบ"/>
    <s v="รพช."/>
    <n v="16"/>
    <s v="P13S"/>
    <x v="12"/>
    <m/>
    <n v="106091240"/>
    <n v="53045620"/>
    <n v="68768354.609999999"/>
    <n v="15722734.609999999"/>
    <n v="29.6400242093504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ลำปาง"/>
    <s v="11151"/>
    <s v="รพ. วังเหนือ"/>
    <s v="รพช."/>
    <n v="16"/>
    <s v="P13S"/>
    <x v="12"/>
    <m/>
    <n v="157849407.72"/>
    <n v="78924703.859999999"/>
    <n v="97498531.870000005"/>
    <n v="18573828.010000002"/>
    <n v="23.533604944463299"/>
    <s v="OK"/>
    <s v="มี.ค."/>
    <s v="2569"/>
    <s v="มีนาคม"/>
    <s v="2569"/>
    <m/>
    <x v="1"/>
    <m/>
    <m/>
    <m/>
    <x v="2"/>
    <x v="1"/>
    <x v="0"/>
    <x v="1"/>
  </r>
  <r>
    <s v="256906"/>
    <n v="1"/>
    <s v="ลำปาง"/>
    <s v="11149"/>
    <s v="รพ. งาว"/>
    <s v="รพช."/>
    <n v="16"/>
    <s v="P13S"/>
    <x v="12"/>
    <m/>
    <n v="147444320"/>
    <n v="73722160"/>
    <n v="94161188.349999994"/>
    <n v="20439028.350000001"/>
    <n v="27.724402472743598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ลำปาง"/>
    <s v="11157"/>
    <s v="รพ. เมืองปาน"/>
    <s v="รพช."/>
    <n v="16"/>
    <s v="P13S"/>
    <x v="12"/>
    <m/>
    <n v="123374660"/>
    <n v="61687330"/>
    <n v="62904228.539999999"/>
    <n v="1216898.54"/>
    <n v="1.97268797336503"/>
    <s v="OK"/>
    <s v="มี.ค."/>
    <s v="2569"/>
    <s v="มีนาคม"/>
    <s v="2569"/>
    <m/>
    <x v="1"/>
    <m/>
    <m/>
    <m/>
    <x v="2"/>
    <x v="2"/>
    <x v="1"/>
    <x v="2"/>
  </r>
  <r>
    <s v="256906"/>
    <n v="1"/>
    <s v="ลำปาง"/>
    <s v="11152"/>
    <s v="รพ. เถิน"/>
    <s v="รพช."/>
    <n v="16"/>
    <s v="P13S"/>
    <x v="12"/>
    <m/>
    <n v="296312420"/>
    <n v="148156210"/>
    <n v="187662204.19"/>
    <n v="39505994.189999998"/>
    <n v="26.665095030441201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ลำปาง"/>
    <s v="11150"/>
    <s v="รพ. แจ้ห่ม"/>
    <s v="รพช."/>
    <n v="16"/>
    <s v="P13S"/>
    <x v="12"/>
    <m/>
    <n v="146243120"/>
    <n v="73121560"/>
    <n v="106775038.54000001"/>
    <n v="33653478.539999999"/>
    <n v="46.024016090466297"/>
    <s v="OK"/>
    <s v="มี.ค."/>
    <s v="2569"/>
    <s v="มีนาคม"/>
    <s v="2569"/>
    <m/>
    <x v="1"/>
    <m/>
    <m/>
    <m/>
    <x v="2"/>
    <x v="2"/>
    <x v="0"/>
    <x v="0"/>
  </r>
  <r>
    <s v="256906"/>
    <n v="1"/>
    <s v="ลำปาง"/>
    <s v="11153"/>
    <s v="รพ. แม่พริก"/>
    <s v="รพช."/>
    <n v="16"/>
    <s v="P13S"/>
    <x v="12"/>
    <m/>
    <n v="68607492.969999999"/>
    <n v="34303746.484999999"/>
    <n v="51612033.670000002"/>
    <n v="17308287.184999999"/>
    <n v="50.4559675211231"/>
    <s v="OK"/>
    <s v="มี.ค."/>
    <s v="2569"/>
    <s v="มีนาคม"/>
    <s v="2569"/>
    <m/>
    <x v="1"/>
    <m/>
    <m/>
    <m/>
    <x v="2"/>
    <x v="2"/>
    <x v="0"/>
    <x v="3"/>
  </r>
  <r>
    <s v="256906"/>
    <n v="1"/>
    <s v="ลำปาง"/>
    <s v="11156"/>
    <s v="รพ. ห้างฉัตร"/>
    <s v="รพช."/>
    <n v="16"/>
    <s v="P13S"/>
    <x v="12"/>
    <m/>
    <n v="149436970"/>
    <n v="74718485"/>
    <n v="101985690.90000001"/>
    <n v="27267205.899999999"/>
    <n v="36.493253175569599"/>
    <s v="OK"/>
    <s v="มี.ค."/>
    <s v="2569"/>
    <s v="มีนาคม"/>
    <s v="2569"/>
    <m/>
    <x v="1"/>
    <m/>
    <m/>
    <m/>
    <x v="2"/>
    <x v="3"/>
    <x v="0"/>
    <x v="0"/>
  </r>
  <r>
    <s v="256906"/>
    <n v="1"/>
    <s v="ลำปาง"/>
    <s v="11148"/>
    <s v="รพ. เสริมงาม"/>
    <s v="รพช."/>
    <n v="17"/>
    <s v="P14"/>
    <x v="13"/>
    <n v="8553776.1899999995"/>
    <n v="9452180"/>
    <n v="4726090"/>
    <n v="4376135.03"/>
    <n v="-349954.97"/>
    <n v="-7.40474620669518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6"/>
    <s v="รพ. แม่เมาะ"/>
    <s v="รพช."/>
    <n v="17"/>
    <s v="P14"/>
    <x v="13"/>
    <n v="14213561.279999999"/>
    <n v="13000000"/>
    <n v="6500000"/>
    <n v="6303291.0499999998"/>
    <n v="-196708.95"/>
    <n v="-3.0262915384615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0672"/>
    <s v="รพ. ลำปาง"/>
    <s v="รพศ."/>
    <n v="17"/>
    <s v="P14"/>
    <x v="13"/>
    <n v="794461750.65999997"/>
    <n v="814520000"/>
    <n v="407260000"/>
    <n v="429627982.25"/>
    <n v="22367982.25"/>
    <n v="5.4923101335756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47"/>
    <s v="รพ. เกาะคา"/>
    <s v="รพท."/>
    <n v="17"/>
    <s v="P14"/>
    <x v="13"/>
    <n v="46772154.240000002"/>
    <n v="54819640"/>
    <n v="27409820"/>
    <n v="29099539.469999999"/>
    <n v="1689719.47"/>
    <n v="6.16465000499820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52"/>
    <s v="รพ. เถิน"/>
    <s v="รพช."/>
    <n v="17"/>
    <s v="P14"/>
    <x v="13"/>
    <n v="24814805.370000001"/>
    <n v="29012440"/>
    <n v="14506220"/>
    <n v="13580638.68"/>
    <n v="-925581.32"/>
    <n v="-6.38058239844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3"/>
    <s v="รพ. แม่พริก"/>
    <s v="รพช."/>
    <n v="17"/>
    <s v="P14"/>
    <x v="13"/>
    <n v="5864012.9800000004"/>
    <n v="5500000"/>
    <n v="2750000"/>
    <n v="3208200.96"/>
    <n v="458200.96"/>
    <n v="16.661853090909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4"/>
    <s v="รพ. แม่ทะ"/>
    <s v="รพช."/>
    <n v="17"/>
    <s v="P14"/>
    <x v="13"/>
    <n v="13294272.77"/>
    <n v="13134030"/>
    <n v="6567015"/>
    <n v="6704382.1600000001"/>
    <n v="137367.16"/>
    <n v="2.09177472565542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0"/>
    <s v="รพ. แจ้ห่ม"/>
    <s v="รพช."/>
    <n v="17"/>
    <s v="P14"/>
    <x v="13"/>
    <n v="11215455.85"/>
    <n v="11820000"/>
    <n v="5910000"/>
    <n v="6989947.9400000004"/>
    <n v="1079947.94"/>
    <n v="18.273230795262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49"/>
    <s v="รพ. งาว"/>
    <s v="รพช."/>
    <n v="17"/>
    <s v="P14"/>
    <x v="13"/>
    <n v="13419224.310000001"/>
    <n v="13410000"/>
    <n v="6705000"/>
    <n v="6917540.5199999996"/>
    <n v="212540.52"/>
    <n v="3.1698809843400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1"/>
    <s v="รพ. วังเหนือ"/>
    <s v="รพช."/>
    <n v="17"/>
    <s v="P14"/>
    <x v="13"/>
    <n v="16335080.82"/>
    <n v="15000000"/>
    <n v="7500000"/>
    <n v="8157746.7199999997"/>
    <n v="657746.72"/>
    <n v="8.76995626666666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57"/>
    <s v="รพ. เมืองปาน"/>
    <s v="รพช."/>
    <n v="17"/>
    <s v="P14"/>
    <x v="13"/>
    <n v="8561697.0700000003"/>
    <n v="6500000"/>
    <n v="3250000"/>
    <n v="4094424.31"/>
    <n v="844424.31"/>
    <n v="25.982286461538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56"/>
    <s v="รพ. ห้างฉัตร"/>
    <s v="รพช."/>
    <n v="17"/>
    <s v="P14"/>
    <x v="13"/>
    <n v="19357257.370000001"/>
    <n v="14560860"/>
    <n v="7280430"/>
    <n v="8126207.6399999997"/>
    <n v="845777.64"/>
    <n v="11.617138548135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5"/>
    <s v="รพ. สบปราบ"/>
    <s v="รพช."/>
    <n v="17"/>
    <s v="P14"/>
    <x v="13"/>
    <n v="8008081.2199999997"/>
    <n v="7487900"/>
    <n v="3743950"/>
    <n v="3388376.42"/>
    <n v="-355573.58"/>
    <n v="-9.49728441886242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7"/>
    <s v="รพ. เกาะคา"/>
    <s v="รพท."/>
    <n v="18"/>
    <s v="P15"/>
    <x v="14"/>
    <n v="26876631.190000001"/>
    <n v="43286000"/>
    <n v="21643000"/>
    <n v="18868889.949999999"/>
    <n v="-2774110.05"/>
    <n v="-12.817585593494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8"/>
    <s v="รพ. เสริมงาม"/>
    <s v="รพช."/>
    <n v="18"/>
    <s v="P15"/>
    <x v="14"/>
    <n v="1835251.98"/>
    <n v="2144310"/>
    <n v="1072155"/>
    <n v="991516.14"/>
    <n v="-80638.86"/>
    <n v="-7.5211942303118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6"/>
    <s v="รพ. แม่เมาะ"/>
    <s v="รพช."/>
    <n v="18"/>
    <s v="P15"/>
    <x v="14"/>
    <n v="2532236.67"/>
    <n v="3200000"/>
    <n v="1600000"/>
    <n v="1157532.45"/>
    <n v="-442467.55"/>
    <n v="-27.654221875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0672"/>
    <s v="รพ. ลำปาง"/>
    <s v="รพศ."/>
    <n v="18"/>
    <s v="P15"/>
    <x v="14"/>
    <n v="519424494.45999998"/>
    <n v="461008000"/>
    <n v="230504000"/>
    <n v="259169850.97999999"/>
    <n v="28665850.98"/>
    <n v="12.436162053586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56"/>
    <s v="รพ. ห้างฉัตร"/>
    <s v="รพช."/>
    <n v="18"/>
    <s v="P15"/>
    <x v="14"/>
    <n v="2736177.46"/>
    <n v="3412180"/>
    <n v="1706090"/>
    <n v="1164096.97"/>
    <n v="-541993.03"/>
    <n v="-31.768138257653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51"/>
    <s v="รพ. วังเหนือ"/>
    <s v="รพช."/>
    <n v="18"/>
    <s v="P15"/>
    <x v="14"/>
    <n v="2361166.06"/>
    <n v="2550000"/>
    <n v="1275000"/>
    <n v="1246287.03"/>
    <n v="-28712.97"/>
    <n v="-2.2519976470588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53"/>
    <s v="รพ. แม่พริก"/>
    <s v="รพช."/>
    <n v="18"/>
    <s v="P15"/>
    <x v="14"/>
    <n v="1007276.71"/>
    <n v="830000"/>
    <n v="415000"/>
    <n v="457165.11"/>
    <n v="42165.11"/>
    <n v="10.16026746987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0"/>
    <s v="รพ. แจ้ห่ม"/>
    <s v="รพช."/>
    <n v="18"/>
    <s v="P15"/>
    <x v="14"/>
    <n v="2181521.46"/>
    <n v="2265000"/>
    <n v="1132500"/>
    <n v="1291507.3700000001"/>
    <n v="159007.37"/>
    <n v="14.040385871964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5"/>
    <s v="รพ. สบปราบ"/>
    <s v="รพช."/>
    <n v="18"/>
    <s v="P15"/>
    <x v="14"/>
    <n v="2147895.5699999998"/>
    <n v="1849450"/>
    <n v="924725"/>
    <n v="1187005.82"/>
    <n v="262280.82"/>
    <n v="28.363115520830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ปาง"/>
    <s v="11157"/>
    <s v="รพ. เมืองปาน"/>
    <s v="รพช."/>
    <n v="18"/>
    <s v="P15"/>
    <x v="14"/>
    <n v="2140331.52"/>
    <n v="1320000"/>
    <n v="660000"/>
    <n v="964559.93"/>
    <n v="304559.93"/>
    <n v="46.145443939393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52"/>
    <s v="รพ. เถิน"/>
    <s v="รพช."/>
    <n v="18"/>
    <s v="P15"/>
    <x v="14"/>
    <n v="8435615.0700000003"/>
    <n v="8507040"/>
    <n v="4253520"/>
    <n v="4166312.02"/>
    <n v="-87207.98"/>
    <n v="-2.0502543775508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9"/>
    <s v="รพ. งาว"/>
    <s v="รพช."/>
    <n v="18"/>
    <s v="P15"/>
    <x v="14"/>
    <n v="2729978.19"/>
    <n v="2843530"/>
    <n v="1421765"/>
    <n v="1328183.33"/>
    <n v="-93581.67"/>
    <n v="-6.5820772068520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4"/>
    <s v="รพ. แม่ทะ"/>
    <s v="รพช."/>
    <n v="18"/>
    <s v="P15"/>
    <x v="14"/>
    <n v="1959867.58"/>
    <n v="2725000"/>
    <n v="1362500"/>
    <n v="1029134.61"/>
    <n v="-333365.39"/>
    <n v="-24.467184587156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0672"/>
    <s v="รพ. ลำปาง"/>
    <s v="รพศ."/>
    <n v="19"/>
    <s v="P151"/>
    <x v="15"/>
    <n v="4176436.68"/>
    <n v="3210000"/>
    <n v="1605000"/>
    <n v="816542.71999999997"/>
    <n v="-788457.28"/>
    <n v="-49.125064174454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ปาง"/>
    <s v="11147"/>
    <s v="รพ. เกาะคา"/>
    <s v="รพท."/>
    <n v="19"/>
    <s v="P151"/>
    <x v="15"/>
    <n v="2470780.36"/>
    <n v="2450000"/>
    <n v="1225000"/>
    <n v="986106.44"/>
    <n v="-238893.56"/>
    <n v="-19.501515102040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6"/>
    <s v="รพ. แม่เมาะ"/>
    <s v="รพช."/>
    <n v="19"/>
    <s v="P151"/>
    <x v="15"/>
    <n v="424368.67"/>
    <n v="380000"/>
    <n v="190000"/>
    <n v="175244.55"/>
    <n v="-14755.45"/>
    <n v="-7.7660263157894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48"/>
    <s v="รพ. เสริมงาม"/>
    <s v="รพช."/>
    <n v="19"/>
    <s v="P151"/>
    <x v="15"/>
    <n v="306907.71999999997"/>
    <n v="358720"/>
    <n v="179360"/>
    <n v="103519.75"/>
    <n v="-75840.25"/>
    <n v="-42.283814674397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53"/>
    <s v="รพ. แม่พริก"/>
    <s v="รพช."/>
    <n v="19"/>
    <s v="P151"/>
    <x v="15"/>
    <n v="102523.14"/>
    <n v="230000"/>
    <n v="115000"/>
    <n v="66908.78"/>
    <n v="-48091.22"/>
    <n v="-41.818452173913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57"/>
    <s v="รพ. เมืองปาน"/>
    <s v="รพช."/>
    <n v="19"/>
    <s v="P151"/>
    <x v="15"/>
    <n v="152769.56"/>
    <n v="150000"/>
    <n v="75000"/>
    <n v="89594.2"/>
    <n v="14594.2"/>
    <n v="19.458933333333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4"/>
    <s v="รพ. แม่ทะ"/>
    <s v="รพช."/>
    <n v="19"/>
    <s v="P151"/>
    <x v="15"/>
    <n v="295138.36"/>
    <n v="507960"/>
    <n v="253980"/>
    <n v="150755.16"/>
    <n v="-103224.84"/>
    <n v="-40.642901015828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55"/>
    <s v="รพ. สบปราบ"/>
    <s v="รพช."/>
    <n v="19"/>
    <s v="P151"/>
    <x v="15"/>
    <n v="214709.77"/>
    <n v="230000"/>
    <n v="115000"/>
    <n v="97902.74"/>
    <n v="-17097.259999999998"/>
    <n v="-14.867182608695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1"/>
    <s v="รพ. วังเหนือ"/>
    <s v="รพช."/>
    <n v="19"/>
    <s v="P151"/>
    <x v="15"/>
    <n v="263173.21999999997"/>
    <n v="320000"/>
    <n v="160000"/>
    <n v="142196.4"/>
    <n v="-17803.599999999999"/>
    <n v="-11.1272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0"/>
    <s v="รพ. แจ้ห่ม"/>
    <s v="รพช."/>
    <n v="19"/>
    <s v="P151"/>
    <x v="15"/>
    <n v="229379.48"/>
    <n v="200000"/>
    <n v="100000"/>
    <n v="79728.7"/>
    <n v="-20271.3"/>
    <n v="-20.271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52"/>
    <s v="รพ. เถิน"/>
    <s v="รพช."/>
    <n v="19"/>
    <s v="P151"/>
    <x v="15"/>
    <n v="1061886.6000000001"/>
    <n v="1094310"/>
    <n v="547155"/>
    <n v="658226.65"/>
    <n v="111071.65"/>
    <n v="20.299851047692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6"/>
    <s v="รพ. ห้างฉัตร"/>
    <s v="รพช."/>
    <n v="19"/>
    <s v="P151"/>
    <x v="15"/>
    <n v="499904.76"/>
    <n v="528700"/>
    <n v="264350"/>
    <n v="280366.07"/>
    <n v="16016.07"/>
    <n v="6.0586608662757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49"/>
    <s v="รพ. งาว"/>
    <s v="รพช."/>
    <n v="19"/>
    <s v="P151"/>
    <x v="15"/>
    <n v="657724.84"/>
    <n v="640930"/>
    <n v="320465"/>
    <n v="293845.19"/>
    <n v="-26619.81"/>
    <n v="-8.3066200677140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6"/>
    <s v="รพ. แม่เมาะ"/>
    <s v="รพช."/>
    <n v="20"/>
    <s v="P16"/>
    <x v="16"/>
    <n v="927693.27"/>
    <n v="750000"/>
    <n v="375000"/>
    <n v="479130.53"/>
    <n v="104130.53"/>
    <n v="27.768141333333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0672"/>
    <s v="รพ. ลำปาง"/>
    <s v="รพศ."/>
    <n v="20"/>
    <s v="P16"/>
    <x v="16"/>
    <n v="45733494.009999998"/>
    <n v="44620000"/>
    <n v="22310000"/>
    <n v="17905989.23"/>
    <n v="-4404010.7699999996"/>
    <n v="-19.740075168086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7"/>
    <s v="รพ. เกาะคา"/>
    <s v="รพท."/>
    <n v="20"/>
    <s v="P16"/>
    <x v="16"/>
    <n v="8436476.3800000008"/>
    <n v="6099000"/>
    <n v="3049500"/>
    <n v="2201497"/>
    <n v="-848003"/>
    <n v="-27.807935727168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ปาง"/>
    <s v="11153"/>
    <s v="รพ. แม่พริก"/>
    <s v="รพช."/>
    <n v="20"/>
    <s v="P16"/>
    <x v="16"/>
    <n v="362587.8"/>
    <n v="450000"/>
    <n v="225000"/>
    <n v="247019.2"/>
    <n v="22019.200000000001"/>
    <n v="9.786311111111109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6"/>
    <s v="รพ. ห้างฉัตร"/>
    <s v="รพช."/>
    <n v="20"/>
    <s v="P16"/>
    <x v="16"/>
    <n v="1877962.14"/>
    <n v="1880000"/>
    <n v="940000"/>
    <n v="735657.23"/>
    <n v="-204342.77"/>
    <n v="-21.738592553191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5"/>
    <s v="รพ. สบปราบ"/>
    <s v="รพช."/>
    <n v="20"/>
    <s v="P16"/>
    <x v="16"/>
    <n v="1574328.54"/>
    <n v="1190000"/>
    <n v="595000"/>
    <n v="566056.25"/>
    <n v="-28943.75"/>
    <n v="-4.86449579831933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8"/>
    <s v="รพ. เสริมงาม"/>
    <s v="รพช."/>
    <n v="20"/>
    <s v="P16"/>
    <x v="16"/>
    <n v="1442967.72"/>
    <n v="1069400"/>
    <n v="534700"/>
    <n v="662247.88"/>
    <n v="127547.88"/>
    <n v="23.8541013652514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1"/>
    <s v="รพ. วังเหนือ"/>
    <s v="รพช."/>
    <n v="20"/>
    <s v="P16"/>
    <x v="16"/>
    <n v="3071798.72"/>
    <n v="2500000"/>
    <n v="1250000"/>
    <n v="1119727.5"/>
    <n v="-130272.5"/>
    <n v="-10.42179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7"/>
    <s v="รพ. เมืองปาน"/>
    <s v="รพช."/>
    <n v="20"/>
    <s v="P16"/>
    <x v="16"/>
    <n v="1454461.81"/>
    <n v="1040000"/>
    <n v="520000"/>
    <n v="582811.53"/>
    <n v="62811.53"/>
    <n v="12.079140384615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4"/>
    <s v="รพ. แม่ทะ"/>
    <s v="รพช."/>
    <n v="20"/>
    <s v="P16"/>
    <x v="16"/>
    <n v="2347670.56"/>
    <n v="2350490"/>
    <n v="1175245"/>
    <n v="740669.63"/>
    <n v="-434575.37"/>
    <n v="-36.9774276852911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49"/>
    <s v="รพ. งาว"/>
    <s v="รพช."/>
    <n v="20"/>
    <s v="P16"/>
    <x v="16"/>
    <n v="1643319.43"/>
    <n v="1546150"/>
    <n v="773075"/>
    <n v="787454.7"/>
    <n v="14379.7"/>
    <n v="1.8600653235455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2"/>
    <s v="รพ. เถิน"/>
    <s v="รพช."/>
    <n v="20"/>
    <s v="P16"/>
    <x v="16"/>
    <n v="5260528.0599999996"/>
    <n v="4200000"/>
    <n v="2100000"/>
    <n v="2315268.5499999998"/>
    <n v="215268.55"/>
    <n v="10.250883333333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0"/>
    <s v="รพ. แจ้ห่ม"/>
    <s v="รพช."/>
    <n v="20"/>
    <s v="P16"/>
    <x v="16"/>
    <n v="1743032.95"/>
    <n v="1025000"/>
    <n v="512500"/>
    <n v="491613.84"/>
    <n v="-20886.16"/>
    <n v="-4.0753482926829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46"/>
    <s v="รพ. แม่เมาะ"/>
    <s v="รพช."/>
    <n v="21"/>
    <s v="P17"/>
    <x v="17"/>
    <n v="47332171.840000004"/>
    <n v="51686240"/>
    <n v="25843120"/>
    <n v="23839758.16"/>
    <n v="-2003361.84"/>
    <n v="-7.752012295729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47"/>
    <s v="รพ. เกาะคา"/>
    <s v="รพท."/>
    <n v="21"/>
    <s v="P17"/>
    <x v="17"/>
    <n v="109135927.36"/>
    <n v="126241600"/>
    <n v="63120800"/>
    <n v="63214865.670000002"/>
    <n v="94065.67"/>
    <n v="0.149024838088236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0672"/>
    <s v="รพ. ลำปาง"/>
    <s v="รพศ."/>
    <n v="21"/>
    <s v="P17"/>
    <x v="17"/>
    <n v="703410701.54999995"/>
    <n v="812147000"/>
    <n v="406073500"/>
    <n v="378003197.19"/>
    <n v="-28070302.809999999"/>
    <n v="-6.9126162652820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8"/>
    <s v="รพ. เสริมงาม"/>
    <s v="รพช."/>
    <n v="21"/>
    <s v="P17"/>
    <x v="17"/>
    <n v="39047275.560000002"/>
    <n v="39897610"/>
    <n v="19948805"/>
    <n v="19692683.579999998"/>
    <n v="-256121.42"/>
    <n v="-1.2838935465056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9"/>
    <s v="รพ. งาว"/>
    <s v="รพช."/>
    <n v="21"/>
    <s v="P17"/>
    <x v="17"/>
    <n v="49118159.140000001"/>
    <n v="48525330"/>
    <n v="24262665"/>
    <n v="24799035.170000002"/>
    <n v="536370.17000000004"/>
    <n v="2.2106811844453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6"/>
    <s v="รพ. ห้างฉัตร"/>
    <s v="รพช."/>
    <n v="21"/>
    <s v="P17"/>
    <x v="17"/>
    <n v="55116471.700000003"/>
    <n v="55044600"/>
    <n v="27522300"/>
    <n v="27705089.260000002"/>
    <n v="182789.26"/>
    <n v="0.664149653190322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5"/>
    <s v="รพ. สบปราบ"/>
    <s v="รพช."/>
    <n v="21"/>
    <s v="P17"/>
    <x v="17"/>
    <n v="34258229.479999997"/>
    <n v="37502100"/>
    <n v="18751050"/>
    <n v="18053927.739999998"/>
    <n v="-697122.26"/>
    <n v="-3.7177771911439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7"/>
    <s v="รพ. เมืองปาน"/>
    <s v="รพช."/>
    <n v="21"/>
    <s v="P17"/>
    <x v="17"/>
    <n v="38196409.140000001"/>
    <n v="42128570"/>
    <n v="21064285"/>
    <n v="19656708.899999999"/>
    <n v="-1407576.1"/>
    <n v="-6.68228757823966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52"/>
    <s v="รพ. เถิน"/>
    <s v="รพช."/>
    <n v="21"/>
    <s v="P17"/>
    <x v="17"/>
    <n v="80734266.219999999"/>
    <n v="83448240"/>
    <n v="41724120"/>
    <n v="42626681.5"/>
    <n v="902561.5"/>
    <n v="2.16316485524439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0"/>
    <s v="รพ. แจ้ห่ม"/>
    <s v="รพช."/>
    <n v="21"/>
    <s v="P17"/>
    <x v="17"/>
    <n v="49293209.299999997"/>
    <n v="47629000"/>
    <n v="23814500"/>
    <n v="28010976.879999999"/>
    <n v="4196476.88"/>
    <n v="17.6215199983204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3"/>
    <s v="รพ. แม่พริก"/>
    <s v="รพช."/>
    <n v="21"/>
    <s v="P17"/>
    <x v="17"/>
    <n v="27872699.460000001"/>
    <n v="26849200"/>
    <n v="13424600"/>
    <n v="13276980"/>
    <n v="-147620"/>
    <n v="-1.09962308001727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4"/>
    <s v="รพ. แม่ทะ"/>
    <s v="รพช."/>
    <n v="21"/>
    <s v="P17"/>
    <x v="17"/>
    <n v="45874977.390000001"/>
    <n v="47526640"/>
    <n v="23763320"/>
    <n v="25590270.059999999"/>
    <n v="1826950.06"/>
    <n v="7.68810948975143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1"/>
    <s v="รพ. วังเหนือ"/>
    <s v="รพช."/>
    <n v="21"/>
    <s v="P17"/>
    <x v="17"/>
    <n v="47352857.950000003"/>
    <n v="50734720"/>
    <n v="25367360"/>
    <n v="24389670.149999999"/>
    <n v="-977689.85"/>
    <n v="-3.8541253405951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46"/>
    <s v="รพ. แม่เมาะ"/>
    <s v="รพช."/>
    <n v="22"/>
    <s v="P18"/>
    <x v="18"/>
    <n v="8261405.4500000002"/>
    <n v="10154970"/>
    <n v="5077485"/>
    <n v="5523290.5999999996"/>
    <n v="445805.6"/>
    <n v="8.7800476023070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0672"/>
    <s v="รพ. ลำปาง"/>
    <s v="รพศ."/>
    <n v="22"/>
    <s v="P18"/>
    <x v="18"/>
    <n v="129718194.94"/>
    <n v="162570000"/>
    <n v="81285000"/>
    <n v="80908738.450000003"/>
    <n v="-376261.55"/>
    <n v="-0.46289173894322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47"/>
    <s v="รพ. เกาะคา"/>
    <s v="รพท."/>
    <n v="22"/>
    <s v="P18"/>
    <x v="18"/>
    <n v="34573365.840000004"/>
    <n v="31593480"/>
    <n v="15796740"/>
    <n v="15488372.949999999"/>
    <n v="-308367.05"/>
    <n v="-1.952092963484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52"/>
    <s v="รพ. เถิน"/>
    <s v="รพช."/>
    <n v="22"/>
    <s v="P18"/>
    <x v="18"/>
    <n v="15233096.109999999"/>
    <n v="16851700"/>
    <n v="8425850"/>
    <n v="9029993.5399999991"/>
    <n v="604143.54"/>
    <n v="7.1701198098708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5"/>
    <s v="รพ. สบปราบ"/>
    <s v="รพช."/>
    <n v="22"/>
    <s v="P18"/>
    <x v="18"/>
    <n v="9652830.1400000006"/>
    <n v="9508400"/>
    <n v="4754200"/>
    <n v="4844092.97"/>
    <n v="89892.97"/>
    <n v="1.89081170333599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3"/>
    <s v="รพ. แม่พริก"/>
    <s v="รพช."/>
    <n v="22"/>
    <s v="P18"/>
    <x v="18"/>
    <n v="4857285.8099999996"/>
    <n v="5268000"/>
    <n v="2634000"/>
    <n v="2428200"/>
    <n v="-205800"/>
    <n v="-7.81321184510250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56"/>
    <s v="รพ. ห้างฉัตร"/>
    <s v="รพช."/>
    <n v="22"/>
    <s v="P18"/>
    <x v="18"/>
    <n v="10687802.07"/>
    <n v="12409330"/>
    <n v="6204665"/>
    <n v="6195791.4299999997"/>
    <n v="-8873.57"/>
    <n v="-0.14301448990396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0"/>
    <s v="รพ. แจ้ห่ม"/>
    <s v="รพช."/>
    <n v="22"/>
    <s v="P18"/>
    <x v="18"/>
    <n v="10687890"/>
    <n v="12051000"/>
    <n v="6025500"/>
    <n v="6077935.3899999997"/>
    <n v="52435.39"/>
    <n v="0.8702247116421869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1"/>
    <s v="รพ. วังเหนือ"/>
    <s v="รพช."/>
    <n v="22"/>
    <s v="P18"/>
    <x v="18"/>
    <n v="7730233.5099999998"/>
    <n v="11467480"/>
    <n v="5733740"/>
    <n v="5377345.2800000003"/>
    <n v="-356394.72"/>
    <n v="-6.2157460924283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7"/>
    <s v="รพ. เมืองปาน"/>
    <s v="รพช."/>
    <n v="22"/>
    <s v="P18"/>
    <x v="18"/>
    <n v="10246469.119999999"/>
    <n v="10436390"/>
    <n v="5218195"/>
    <n v="4884444.83"/>
    <n v="-333750.17"/>
    <n v="-6.39589302431205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49"/>
    <s v="รพ. งาว"/>
    <s v="รพช."/>
    <n v="22"/>
    <s v="P18"/>
    <x v="18"/>
    <n v="9507459.25"/>
    <n v="12525560"/>
    <n v="6262780"/>
    <n v="6481637.0499999998"/>
    <n v="218857.05"/>
    <n v="3.4945671091751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4"/>
    <s v="รพ. แม่ทะ"/>
    <s v="รพช."/>
    <n v="22"/>
    <s v="P18"/>
    <x v="18"/>
    <n v="11010020.4"/>
    <n v="13690590"/>
    <n v="6845295"/>
    <n v="6657154.75"/>
    <n v="-188140.25"/>
    <n v="-2.7484608040997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48"/>
    <s v="รพ. เสริมงาม"/>
    <s v="รพช."/>
    <n v="22"/>
    <s v="P18"/>
    <x v="18"/>
    <n v="10282930.9"/>
    <n v="10227200"/>
    <n v="5113600"/>
    <n v="5283540"/>
    <n v="169940"/>
    <n v="3.3232947434292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7"/>
    <s v="รพ. เกาะคา"/>
    <s v="รพท."/>
    <n v="23"/>
    <s v="P19"/>
    <x v="19"/>
    <n v="72758557.459999993"/>
    <n v="89127400"/>
    <n v="44563700"/>
    <n v="41041558.75"/>
    <n v="-3522141.25"/>
    <n v="-7.90361044976067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0672"/>
    <s v="รพ. ลำปาง"/>
    <s v="รพศ."/>
    <n v="23"/>
    <s v="P19"/>
    <x v="19"/>
    <n v="475423933.05000001"/>
    <n v="490855000"/>
    <n v="245427500"/>
    <n v="258469007.63999999"/>
    <n v="13041507.640000001"/>
    <n v="5.3137923174868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46"/>
    <s v="รพ. แม่เมาะ"/>
    <s v="รพช."/>
    <n v="23"/>
    <s v="P19"/>
    <x v="19"/>
    <n v="16403855.33"/>
    <n v="16844240"/>
    <n v="8422120"/>
    <n v="8529561.1899999995"/>
    <n v="107441.19"/>
    <n v="1.2757024359662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1"/>
    <s v="รพ. วังเหนือ"/>
    <s v="รพช."/>
    <n v="23"/>
    <s v="P19"/>
    <x v="19"/>
    <n v="20091309.09"/>
    <n v="20924240"/>
    <n v="10462120"/>
    <n v="10066683.1"/>
    <n v="-395436.9"/>
    <n v="-3.7797014371848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56"/>
    <s v="รพ. ห้างฉัตร"/>
    <s v="รพช."/>
    <n v="23"/>
    <s v="P19"/>
    <x v="19"/>
    <n v="20997744.059999999"/>
    <n v="21180300"/>
    <n v="10590150"/>
    <n v="10270887.560000001"/>
    <n v="-319262.44"/>
    <n v="-3.0147112174992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2"/>
    <s v="รพ. เถิน"/>
    <s v="รพช."/>
    <n v="23"/>
    <s v="P19"/>
    <x v="19"/>
    <n v="41377265.530000001"/>
    <n v="46836270"/>
    <n v="23418135"/>
    <n v="22101432.699999999"/>
    <n v="-1316702.3"/>
    <n v="-5.622575410040120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7"/>
    <s v="รพ. เมืองปาน"/>
    <s v="รพช."/>
    <n v="23"/>
    <s v="P19"/>
    <x v="19"/>
    <n v="14889239.92"/>
    <n v="14679760"/>
    <n v="7339880"/>
    <n v="7946358.75"/>
    <n v="606478.75"/>
    <n v="8.2627883562129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49"/>
    <s v="รพ. งาว"/>
    <s v="รพช."/>
    <n v="23"/>
    <s v="P19"/>
    <x v="19"/>
    <n v="24143456.449999999"/>
    <n v="23901860"/>
    <n v="11950930"/>
    <n v="12188234.779999999"/>
    <n v="237304.78"/>
    <n v="1.9856595260787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8"/>
    <s v="รพ. เสริมงาม"/>
    <s v="รพช."/>
    <n v="23"/>
    <s v="P19"/>
    <x v="19"/>
    <n v="15065997.27"/>
    <n v="16092560"/>
    <n v="8046280"/>
    <n v="8520360.5"/>
    <n v="474080.5"/>
    <n v="5.8919214842138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0"/>
    <s v="รพ. แจ้ห่ม"/>
    <s v="รพช."/>
    <n v="23"/>
    <s v="P19"/>
    <x v="19"/>
    <n v="17945382.359999999"/>
    <n v="16603500"/>
    <n v="8301750"/>
    <n v="10064208.5"/>
    <n v="1762458.5"/>
    <n v="21.229963561899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3"/>
    <s v="รพ. แม่พริก"/>
    <s v="รพช."/>
    <n v="23"/>
    <s v="P19"/>
    <x v="19"/>
    <n v="11079060"/>
    <n v="10317900"/>
    <n v="5158950"/>
    <n v="5503876.75"/>
    <n v="344926.75"/>
    <n v="6.68598745868829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4"/>
    <s v="รพ. แม่ทะ"/>
    <s v="รพช."/>
    <n v="23"/>
    <s v="P19"/>
    <x v="19"/>
    <n v="17605054.52"/>
    <n v="18275800"/>
    <n v="9137900"/>
    <n v="9487343.25"/>
    <n v="349443.25"/>
    <n v="3.8241089309359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5"/>
    <s v="รพ. สบปราบ"/>
    <s v="รพช."/>
    <n v="23"/>
    <s v="P19"/>
    <x v="19"/>
    <n v="15551349.74"/>
    <n v="16044100"/>
    <n v="8022050"/>
    <n v="7863067"/>
    <n v="-158983"/>
    <n v="-1.981825094583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47"/>
    <s v="รพ. เกาะคา"/>
    <s v="รพท."/>
    <n v="24"/>
    <s v="P20"/>
    <x v="20"/>
    <n v="9197371.5399999991"/>
    <n v="11260470"/>
    <n v="5630235"/>
    <n v="4596347.8600000003"/>
    <n v="-1033887.14"/>
    <n v="-18.363125873076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6"/>
    <s v="รพ. แม่เมาะ"/>
    <s v="รพช."/>
    <n v="24"/>
    <s v="P20"/>
    <x v="20"/>
    <n v="4027826.59"/>
    <n v="4198460"/>
    <n v="2099230"/>
    <n v="1790594.98"/>
    <n v="-308635.02"/>
    <n v="-14.702296556356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0672"/>
    <s v="รพ. ลำปาง"/>
    <s v="รพศ."/>
    <n v="24"/>
    <s v="P20"/>
    <x v="20"/>
    <n v="62928818.350000001"/>
    <n v="70948000"/>
    <n v="35474000"/>
    <n v="33319877.809999999"/>
    <n v="-2154122.19"/>
    <n v="-6.07239722049951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5"/>
    <s v="รพ. สบปราบ"/>
    <s v="รพช."/>
    <n v="24"/>
    <s v="P20"/>
    <x v="20"/>
    <n v="2781918"/>
    <n v="2441400"/>
    <n v="1220700"/>
    <n v="1203107.92"/>
    <n v="-17592.080000000002"/>
    <n v="-1.4411468829360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2"/>
    <s v="รพ. เถิน"/>
    <s v="รพช."/>
    <n v="24"/>
    <s v="P20"/>
    <x v="20"/>
    <n v="5165257.7"/>
    <n v="5473840"/>
    <n v="2736920"/>
    <n v="2589605.31"/>
    <n v="-147314.69"/>
    <n v="-5.3824989404147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7"/>
    <s v="รพ. เมืองปาน"/>
    <s v="รพช."/>
    <n v="24"/>
    <s v="P20"/>
    <x v="20"/>
    <n v="3752664.62"/>
    <n v="3613480"/>
    <n v="1806740"/>
    <n v="1726875.64"/>
    <n v="-79864.36"/>
    <n v="-4.42035710727609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0"/>
    <s v="รพ. แจ้ห่ม"/>
    <s v="รพช."/>
    <n v="24"/>
    <s v="P20"/>
    <x v="20"/>
    <n v="3673827.49"/>
    <n v="3589700"/>
    <n v="1794850"/>
    <n v="2059699.95"/>
    <n v="264849.95"/>
    <n v="14.756104966988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49"/>
    <s v="รพ. งาว"/>
    <s v="รพช."/>
    <n v="24"/>
    <s v="P20"/>
    <x v="20"/>
    <n v="4097850.74"/>
    <n v="4358650"/>
    <n v="2179325"/>
    <n v="2143460.9300000002"/>
    <n v="-35864.07"/>
    <n v="-1.645650373395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6"/>
    <s v="รพ. ห้างฉัตร"/>
    <s v="รพช."/>
    <n v="24"/>
    <s v="P20"/>
    <x v="20"/>
    <n v="3862382.57"/>
    <n v="4835430"/>
    <n v="2417715"/>
    <n v="2151136.13"/>
    <n v="-266578.87"/>
    <n v="-11.026066761384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8"/>
    <s v="รพ. เสริมงาม"/>
    <s v="รพช."/>
    <n v="24"/>
    <s v="P20"/>
    <x v="20"/>
    <n v="2740834.1"/>
    <n v="3359730"/>
    <n v="1679865"/>
    <n v="1494295.17"/>
    <n v="-185569.83"/>
    <n v="-11.046710896411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4"/>
    <s v="รพ. แม่ทะ"/>
    <s v="รพช."/>
    <n v="24"/>
    <s v="P20"/>
    <x v="20"/>
    <n v="4070467.21"/>
    <n v="5868910"/>
    <n v="2934455"/>
    <n v="2031591.19"/>
    <n v="-902863.81"/>
    <n v="-30.76768292579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53"/>
    <s v="รพ. แม่พริก"/>
    <s v="รพช."/>
    <n v="24"/>
    <s v="P20"/>
    <x v="20"/>
    <n v="2357858.34"/>
    <n v="1810520"/>
    <n v="905260"/>
    <n v="902089.38"/>
    <n v="-3170.62"/>
    <n v="-0.35024412875858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1"/>
    <s v="รพ. วังเหนือ"/>
    <s v="รพช."/>
    <n v="24"/>
    <s v="P20"/>
    <x v="20"/>
    <n v="3639572.92"/>
    <n v="4660280"/>
    <n v="2330140"/>
    <n v="1947912.19"/>
    <n v="-382227.81"/>
    <n v="-16.403641412104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6"/>
    <s v="รพ. แม่เมาะ"/>
    <s v="รพช."/>
    <n v="25"/>
    <s v="P21"/>
    <x v="21"/>
    <n v="19663529.059999999"/>
    <n v="18696490"/>
    <n v="9348245"/>
    <n v="7242402.5300000003"/>
    <n v="-2105842.4700000002"/>
    <n v="-22.52660761458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47"/>
    <s v="รพ. เกาะคา"/>
    <s v="รพท."/>
    <n v="25"/>
    <s v="P21"/>
    <x v="21"/>
    <n v="77089491.480000004"/>
    <n v="70569390"/>
    <n v="35284695"/>
    <n v="33697766.109999999"/>
    <n v="-1586928.89"/>
    <n v="-4.4974992415266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0672"/>
    <s v="รพ. ลำปาง"/>
    <s v="รพศ."/>
    <n v="25"/>
    <s v="P21"/>
    <x v="21"/>
    <n v="261583781.56"/>
    <n v="332135000"/>
    <n v="166067500"/>
    <n v="158385895.77000001"/>
    <n v="-7681604.2300000004"/>
    <n v="-4.62559153958480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52"/>
    <s v="รพ. เถิน"/>
    <s v="รพช."/>
    <n v="25"/>
    <s v="P21"/>
    <x v="21"/>
    <n v="53276868.369999997"/>
    <n v="58427580"/>
    <n v="29213790"/>
    <n v="27350341.969999999"/>
    <n v="-1863448.03"/>
    <n v="-6.3786589483938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7"/>
    <s v="รพ. เมืองปาน"/>
    <s v="รพช."/>
    <n v="25"/>
    <s v="P21"/>
    <x v="21"/>
    <n v="7828395.5499999998"/>
    <n v="20265940"/>
    <n v="10132970"/>
    <n v="4614923.6900000004"/>
    <n v="-5518046.3099999996"/>
    <n v="-54.4563569220080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ลำปาง"/>
    <s v="11149"/>
    <s v="รพ. งาว"/>
    <s v="รพช."/>
    <n v="25"/>
    <s v="P21"/>
    <x v="21"/>
    <n v="14587057.539999999"/>
    <n v="10965260"/>
    <n v="5482630"/>
    <n v="5501239.04"/>
    <n v="18609.04"/>
    <n v="0.339418125972389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5"/>
    <s v="รพ. สบปราบ"/>
    <s v="รพช."/>
    <n v="25"/>
    <s v="P21"/>
    <x v="21"/>
    <n v="8206623.3799999999"/>
    <n v="9103970"/>
    <n v="4551985"/>
    <n v="3955052.28"/>
    <n v="-596932.72"/>
    <n v="-13.113679416781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1"/>
    <s v="รพ. วังเหนือ"/>
    <s v="รพช."/>
    <n v="25"/>
    <s v="P21"/>
    <x v="21"/>
    <n v="25698002.969999999"/>
    <n v="29286350"/>
    <n v="14643175"/>
    <n v="13088549.16"/>
    <n v="-1554625.84"/>
    <n v="-10.616726495449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3"/>
    <s v="รพ. แม่พริก"/>
    <s v="รพช."/>
    <n v="25"/>
    <s v="P21"/>
    <x v="21"/>
    <n v="9814374.5700000003"/>
    <n v="4957900"/>
    <n v="2478950"/>
    <n v="5172244.75"/>
    <n v="2693294.75"/>
    <n v="108.646594324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ลำปาง"/>
    <s v="11150"/>
    <s v="รพ. แจ้ห่ม"/>
    <s v="รพช."/>
    <n v="25"/>
    <s v="P21"/>
    <x v="21"/>
    <n v="13736186.17"/>
    <n v="11161700"/>
    <n v="5580850"/>
    <n v="5840921.6299999999"/>
    <n v="260071.63"/>
    <n v="4.66007203203812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6"/>
    <s v="รพ. ห้างฉัตร"/>
    <s v="รพช."/>
    <n v="25"/>
    <s v="P21"/>
    <x v="21"/>
    <n v="9688439.2400000002"/>
    <n v="11835390"/>
    <n v="5917695"/>
    <n v="5024021.42"/>
    <n v="-893673.58"/>
    <n v="-15.101717476145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8"/>
    <s v="รพ. เสริมงาม"/>
    <s v="รพช."/>
    <n v="25"/>
    <s v="P21"/>
    <x v="21"/>
    <n v="12111952.779999999"/>
    <n v="9229980"/>
    <n v="4614990"/>
    <n v="5110939.93"/>
    <n v="495949.93"/>
    <n v="10.746500642471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4"/>
    <s v="รพ. แม่ทะ"/>
    <s v="รพช."/>
    <n v="25"/>
    <s v="P21"/>
    <x v="21"/>
    <n v="11874283.5"/>
    <n v="11172645"/>
    <n v="5586322.5"/>
    <n v="8267278.2300000004"/>
    <n v="2680955.73"/>
    <n v="47.9914242330263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47"/>
    <s v="รพ. เกาะคา"/>
    <s v="รพท."/>
    <n v="26"/>
    <s v="P22"/>
    <x v="22"/>
    <n v="10650560.880000001"/>
    <n v="13900000"/>
    <n v="6950000"/>
    <n v="4634581.42"/>
    <n v="-2315418.58"/>
    <n v="-33.315375251798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ปาง"/>
    <s v="11146"/>
    <s v="รพ. แม่เมาะ"/>
    <s v="รพช."/>
    <n v="26"/>
    <s v="P22"/>
    <x v="22"/>
    <n v="3542012.94"/>
    <n v="3196770"/>
    <n v="1598385"/>
    <n v="1253780.6100000001"/>
    <n v="-344604.39"/>
    <n v="-21.559536031682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0672"/>
    <s v="รพ. ลำปาง"/>
    <s v="รพศ."/>
    <n v="26"/>
    <s v="P22"/>
    <x v="22"/>
    <n v="75246244.560000002"/>
    <n v="69250000"/>
    <n v="34625000"/>
    <n v="28881216.280000001"/>
    <n v="-5743783.7199999997"/>
    <n v="-16.588545039711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49"/>
    <s v="รพ. งาว"/>
    <s v="รพช."/>
    <n v="26"/>
    <s v="P22"/>
    <x v="22"/>
    <n v="2807982.91"/>
    <n v="2599070"/>
    <n v="1299535"/>
    <n v="1256386.94"/>
    <n v="-43148.06"/>
    <n v="-3.320269173204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7"/>
    <s v="รพ. เมืองปาน"/>
    <s v="รพช."/>
    <n v="26"/>
    <s v="P22"/>
    <x v="22"/>
    <n v="2175395.52"/>
    <n v="2135280"/>
    <n v="1067640"/>
    <n v="920203.62"/>
    <n v="-147436.38"/>
    <n v="-13.809559402045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53"/>
    <s v="รพ. แม่พริก"/>
    <s v="รพช."/>
    <n v="26"/>
    <s v="P22"/>
    <x v="22"/>
    <n v="1697187.9"/>
    <n v="1546000"/>
    <n v="773000"/>
    <n v="488498.82"/>
    <n v="-284501.18"/>
    <n v="-36.804809831824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50"/>
    <s v="รพ. แจ้ห่ม"/>
    <s v="รพช."/>
    <n v="26"/>
    <s v="P22"/>
    <x v="22"/>
    <n v="2441596.34"/>
    <n v="2264100"/>
    <n v="1132050"/>
    <n v="913894.11"/>
    <n v="-218155.89"/>
    <n v="-19.270870544587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ปาง"/>
    <s v="11156"/>
    <s v="รพ. ห้างฉัตร"/>
    <s v="รพช."/>
    <n v="26"/>
    <s v="P22"/>
    <x v="22"/>
    <n v="2802339.36"/>
    <n v="2043000"/>
    <n v="1021500"/>
    <n v="719776.63"/>
    <n v="-301723.37"/>
    <n v="-29.5372853646598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51"/>
    <s v="รพ. วังเหนือ"/>
    <s v="รพช."/>
    <n v="26"/>
    <s v="P22"/>
    <x v="22"/>
    <n v="2800875.73"/>
    <n v="2584410"/>
    <n v="1292205"/>
    <n v="1073476.93"/>
    <n v="-218728.07"/>
    <n v="-16.926731439670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1155"/>
    <s v="รพ. สบปราบ"/>
    <s v="รพช."/>
    <n v="26"/>
    <s v="P22"/>
    <x v="22"/>
    <n v="2458663.7000000002"/>
    <n v="2241600"/>
    <n v="1120800"/>
    <n v="1052606.45"/>
    <n v="-68193.55"/>
    <n v="-6.08436384725195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2"/>
    <s v="รพ. เถิน"/>
    <s v="รพช."/>
    <n v="26"/>
    <s v="P22"/>
    <x v="22"/>
    <n v="6994217.1100000003"/>
    <n v="7252650"/>
    <n v="3626325"/>
    <n v="3319193.44"/>
    <n v="-307131.56"/>
    <n v="-8.46949901070643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4"/>
    <s v="รพ. แม่ทะ"/>
    <s v="รพช."/>
    <n v="26"/>
    <s v="P22"/>
    <x v="22"/>
    <n v="2473295.98"/>
    <n v="2172590"/>
    <n v="1086295"/>
    <n v="777572.01"/>
    <n v="-308722.99"/>
    <n v="-28.4198113772042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48"/>
    <s v="รพ. เสริมงาม"/>
    <s v="รพช."/>
    <n v="26"/>
    <s v="P22"/>
    <x v="22"/>
    <n v="2048237.31"/>
    <n v="1782000"/>
    <n v="891000"/>
    <n v="743733.26"/>
    <n v="-147266.74"/>
    <n v="-16.5282536475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7"/>
    <s v="รพ. เกาะคา"/>
    <s v="รพท."/>
    <n v="27"/>
    <s v="P23"/>
    <x v="23"/>
    <n v="6449120.9500000002"/>
    <n v="8395000"/>
    <n v="4197500"/>
    <n v="4448200.72"/>
    <n v="250700.72"/>
    <n v="5.9726198927933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0672"/>
    <s v="รพ. ลำปาง"/>
    <s v="รพศ."/>
    <n v="27"/>
    <s v="P23"/>
    <x v="23"/>
    <n v="79814460.75"/>
    <n v="74968000"/>
    <n v="37484000"/>
    <n v="36661516.990000002"/>
    <n v="-822483.01"/>
    <n v="-2.1942242290043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46"/>
    <s v="รพ. แม่เมาะ"/>
    <s v="รพช."/>
    <n v="27"/>
    <s v="P23"/>
    <x v="23"/>
    <n v="3220256.91"/>
    <n v="2334500"/>
    <n v="1167250"/>
    <n v="1132521.55"/>
    <n v="-34728.449999999997"/>
    <n v="-2.9752366673805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3"/>
    <s v="รพ. แม่พริก"/>
    <s v="รพช."/>
    <n v="27"/>
    <s v="P23"/>
    <x v="23"/>
    <n v="2036027.43"/>
    <n v="1565311.5"/>
    <n v="782655.75"/>
    <n v="557304.79"/>
    <n v="-225350.96"/>
    <n v="-28.7931137029274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49"/>
    <s v="รพ. งาว"/>
    <s v="รพช."/>
    <n v="27"/>
    <s v="P23"/>
    <x v="23"/>
    <n v="3926754.02"/>
    <n v="2523610"/>
    <n v="1261805"/>
    <n v="1219228.1000000001"/>
    <n v="-42576.9"/>
    <n v="-3.37428525009806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4"/>
    <s v="รพ. แม่ทะ"/>
    <s v="รพช."/>
    <n v="27"/>
    <s v="P23"/>
    <x v="23"/>
    <n v="1927456.98"/>
    <n v="1590580"/>
    <n v="795290"/>
    <n v="1016246.39"/>
    <n v="220956.39"/>
    <n v="27.783121880068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55"/>
    <s v="รพ. สบปราบ"/>
    <s v="รพช."/>
    <n v="27"/>
    <s v="P23"/>
    <x v="23"/>
    <n v="3097307.89"/>
    <n v="2350000"/>
    <n v="1175000"/>
    <n v="1035608.86"/>
    <n v="-139391.14000000001"/>
    <n v="-11.863075744680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2"/>
    <s v="รพ. เถิน"/>
    <s v="รพช."/>
    <n v="27"/>
    <s v="P23"/>
    <x v="23"/>
    <n v="7116751.8099999996"/>
    <n v="6169360"/>
    <n v="3084680"/>
    <n v="2697841.04"/>
    <n v="-386838.96"/>
    <n v="-12.540651218278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48"/>
    <s v="รพ. เสริมงาม"/>
    <s v="รพช."/>
    <n v="27"/>
    <s v="P23"/>
    <x v="23"/>
    <n v="3282729.05"/>
    <n v="3659760"/>
    <n v="1829880"/>
    <n v="1355268"/>
    <n v="-474612"/>
    <n v="-25.936782739851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51"/>
    <s v="รพ. วังเหนือ"/>
    <s v="รพช."/>
    <n v="27"/>
    <s v="P23"/>
    <x v="23"/>
    <n v="2977456.69"/>
    <n v="2835880"/>
    <n v="1417940"/>
    <n v="1553329.1"/>
    <n v="135389.1"/>
    <n v="9.5482954144745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56"/>
    <s v="รพ. ห้างฉัตร"/>
    <s v="รพช."/>
    <n v="27"/>
    <s v="P23"/>
    <x v="23"/>
    <n v="2120685.69"/>
    <n v="1736420"/>
    <n v="868210"/>
    <n v="896589.05"/>
    <n v="28379.05"/>
    <n v="3.2686849955655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ปาง"/>
    <s v="11150"/>
    <s v="รพ. แจ้ห่ม"/>
    <s v="รพช."/>
    <n v="27"/>
    <s v="P23"/>
    <x v="23"/>
    <n v="2093015.9"/>
    <n v="2022400"/>
    <n v="1011200"/>
    <n v="1061145.7"/>
    <n v="49945.7"/>
    <n v="4.93925039556962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7"/>
    <s v="รพ. เมืองปาน"/>
    <s v="รพช."/>
    <n v="27"/>
    <s v="P23"/>
    <x v="23"/>
    <n v="1815409.98"/>
    <n v="1604020"/>
    <n v="802010"/>
    <n v="881295.35"/>
    <n v="79285.350000000006"/>
    <n v="9.88583060061595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0672"/>
    <s v="รพ. ลำปาง"/>
    <s v="รพศ."/>
    <n v="28"/>
    <s v="P24"/>
    <x v="24"/>
    <n v="221885934.75999999"/>
    <n v="239540000"/>
    <n v="119770000"/>
    <n v="129686540.26000001"/>
    <n v="9916540.2599999998"/>
    <n v="8.2796528846956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ลำปาง"/>
    <s v="11147"/>
    <s v="รพ. เกาะคา"/>
    <s v="รพท."/>
    <n v="28"/>
    <s v="P24"/>
    <x v="24"/>
    <n v="22952065.600000001"/>
    <n v="31578000"/>
    <n v="15789000"/>
    <n v="20218072.120000001"/>
    <n v="4429072.12"/>
    <n v="28.051631642282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0"/>
  </r>
  <r>
    <s v="256906"/>
    <n v="1"/>
    <s v="ลำปาง"/>
    <s v="11146"/>
    <s v="รพ. แม่เมาะ"/>
    <s v="รพช."/>
    <n v="28"/>
    <s v="P24"/>
    <x v="24"/>
    <n v="10737845.32"/>
    <n v="9548680"/>
    <n v="4774340"/>
    <n v="4652740.58"/>
    <n v="-121599.42"/>
    <n v="-2.5469367493726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53"/>
    <s v="รพ. แม่พริก"/>
    <s v="รพช."/>
    <n v="28"/>
    <s v="P24"/>
    <x v="24"/>
    <n v="1946377.32"/>
    <n v="3394582.4"/>
    <n v="1697291.2"/>
    <n v="1705264.06"/>
    <n v="7972.86"/>
    <n v="0.469740254353525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56"/>
    <s v="รพ. ห้างฉัตร"/>
    <s v="รพช."/>
    <n v="28"/>
    <s v="P24"/>
    <x v="24"/>
    <n v="5692833.6799999997"/>
    <n v="5607250"/>
    <n v="2803625"/>
    <n v="4830184.4400000004"/>
    <n v="2026559.44"/>
    <n v="72.2835414864683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3"/>
  </r>
  <r>
    <s v="256906"/>
    <n v="1"/>
    <s v="ลำปาง"/>
    <s v="11150"/>
    <s v="รพ. แจ้ห่ม"/>
    <s v="รพช."/>
    <n v="28"/>
    <s v="P24"/>
    <x v="24"/>
    <n v="2584098.7000000002"/>
    <n v="3042748"/>
    <n v="1521374"/>
    <n v="3674812.31"/>
    <n v="2153438.31"/>
    <n v="141.54562323268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7"/>
  </r>
  <r>
    <s v="256906"/>
    <n v="1"/>
    <s v="ลำปาง"/>
    <s v="11151"/>
    <s v="รพ. วังเหนือ"/>
    <s v="รพช."/>
    <n v="28"/>
    <s v="P24"/>
    <x v="24"/>
    <n v="8388474.7699999996"/>
    <n v="9900408.5700000003"/>
    <n v="4950204.2850000001"/>
    <n v="5164392.17"/>
    <n v="214187.88500000001"/>
    <n v="4.32684941203391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ลำปาง"/>
    <s v="11148"/>
    <s v="รพ. เสริมงาม"/>
    <s v="รพช."/>
    <n v="28"/>
    <s v="P24"/>
    <x v="24"/>
    <n v="2680661.81"/>
    <n v="3117000"/>
    <n v="1558500"/>
    <n v="1956642.12"/>
    <n v="398142.12"/>
    <n v="25.546494706448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0"/>
  </r>
  <r>
    <s v="256906"/>
    <n v="1"/>
    <s v="ลำปาง"/>
    <s v="11155"/>
    <s v="รพ. สบปราบ"/>
    <s v="รพช."/>
    <n v="28"/>
    <s v="P24"/>
    <x v="24"/>
    <n v="4531711.96"/>
    <n v="4553200"/>
    <n v="2276600"/>
    <n v="2083571.54"/>
    <n v="-193028.46"/>
    <n v="-8.478804357375029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ลำปาง"/>
    <s v="11152"/>
    <s v="รพ. เถิน"/>
    <s v="รพช."/>
    <n v="28"/>
    <s v="P24"/>
    <x v="24"/>
    <n v="29125593.010000002"/>
    <n v="32631990"/>
    <n v="16315995"/>
    <n v="12965007.140000001"/>
    <n v="-3350987.86"/>
    <n v="-20.538053977094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ลำปาง"/>
    <s v="11154"/>
    <s v="รพ. แม่ทะ"/>
    <s v="รพช."/>
    <n v="28"/>
    <s v="P24"/>
    <x v="24"/>
    <n v="5988376.4500000002"/>
    <n v="3446890"/>
    <n v="1723445"/>
    <n v="1822246.04"/>
    <n v="98801.04"/>
    <n v="5.73276431797939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ลำปาง"/>
    <s v="11157"/>
    <s v="รพ. เมืองปาน"/>
    <s v="รพช."/>
    <n v="28"/>
    <s v="P24"/>
    <x v="24"/>
    <n v="5209394.93"/>
    <n v="5350910"/>
    <n v="2675455"/>
    <n v="2983044.5"/>
    <n v="307589.5"/>
    <n v="11.49671738078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ลำปาง"/>
    <s v="11149"/>
    <s v="รพ. งาว"/>
    <s v="รพช."/>
    <n v="28"/>
    <s v="P24"/>
    <x v="24"/>
    <n v="8069694.5700000003"/>
    <n v="7516230"/>
    <n v="3758115"/>
    <n v="4256080.59"/>
    <n v="497965.59"/>
    <n v="13.250408515971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ลำปาง"/>
    <s v="11146"/>
    <s v="รพ. แม่เมาะ"/>
    <s v="รพช."/>
    <n v="29"/>
    <s v="P241"/>
    <x v="25"/>
    <n v="26673.27"/>
    <n v="45000"/>
    <n v="22500"/>
    <n v="10256.209999999999"/>
    <n v="-12243.79"/>
    <n v="-54.4168444444444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ลำปาง"/>
    <s v="11147"/>
    <s v="รพ. เกาะคา"/>
    <s v="รพท."/>
    <n v="29"/>
    <s v="P241"/>
    <x v="25"/>
    <n v="478279.47"/>
    <n v="467700"/>
    <n v="233850"/>
    <n v="189954.33"/>
    <n v="-43895.67"/>
    <n v="-18.770865939704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ปาง"/>
    <s v="10672"/>
    <s v="รพ. ลำปาง"/>
    <s v="รพศ."/>
    <n v="29"/>
    <s v="P241"/>
    <x v="25"/>
    <n v="2260263.61"/>
    <n v="2368000"/>
    <n v="1184000"/>
    <n v="1421646.91"/>
    <n v="237646.91"/>
    <n v="20.071529560810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ปาง"/>
    <s v="11149"/>
    <s v="รพ. งาว"/>
    <s v="รพช."/>
    <n v="29"/>
    <s v="P241"/>
    <x v="25"/>
    <n v="14205.84"/>
    <n v="12570"/>
    <n v="6285"/>
    <n v="8273.32"/>
    <n v="1988.32"/>
    <n v="31.635958631662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ปาง"/>
    <s v="11157"/>
    <s v="รพ. เมืองปาน"/>
    <s v="รพช."/>
    <n v="29"/>
    <s v="P241"/>
    <x v="25"/>
    <n v="3772.36"/>
    <n v="1050"/>
    <n v="525"/>
    <n v="0.8"/>
    <n v="-524.20000000000005"/>
    <n v="-99.8476190476190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ลำปาง"/>
    <s v="11152"/>
    <s v="รพ. เถิน"/>
    <s v="รพช."/>
    <n v="29"/>
    <s v="P241"/>
    <x v="25"/>
    <n v="55889.31"/>
    <n v="227450"/>
    <n v="113725"/>
    <n v="68330.100000000006"/>
    <n v="-45394.9"/>
    <n v="-39.916377225763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48"/>
    <s v="รพ. เสริมงาม"/>
    <s v="รพช."/>
    <n v="29"/>
    <s v="P241"/>
    <x v="25"/>
    <n v="0"/>
    <n v="1000"/>
    <n v="500"/>
    <n v="348.77"/>
    <n v="-151.22999999999999"/>
    <n v="-30.24599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ปาง"/>
    <s v="11151"/>
    <s v="รพ. วังเหนือ"/>
    <s v="รพช."/>
    <n v="29"/>
    <s v="P241"/>
    <x v="25"/>
    <n v="4262.4799999999996"/>
    <n v="1800"/>
    <n v="900"/>
    <n v="1944.51"/>
    <n v="1044.51"/>
    <n v="116.05666666666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7"/>
  </r>
  <r>
    <s v="256906"/>
    <n v="1"/>
    <s v="ลำปาง"/>
    <s v="11153"/>
    <s v="รพ. แม่พริก"/>
    <s v="รพช."/>
    <n v="29"/>
    <s v="P241"/>
    <x v="25"/>
    <n v="2876.61"/>
    <n v="2600"/>
    <n v="1300"/>
    <n v="4583.7"/>
    <n v="3283.7"/>
    <n v="252.59230769230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7"/>
  </r>
  <r>
    <s v="256906"/>
    <n v="1"/>
    <s v="ลำปาง"/>
    <s v="11150"/>
    <s v="รพ. แจ้ห่ม"/>
    <s v="รพช."/>
    <n v="29"/>
    <s v="P241"/>
    <x v="25"/>
    <n v="8212.09"/>
    <n v="21000"/>
    <n v="10500"/>
    <n v="7758"/>
    <n v="-2742"/>
    <n v="-26.114285714285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ปาง"/>
    <s v="11156"/>
    <s v="รพ. ห้างฉัตร"/>
    <s v="รพช."/>
    <n v="29"/>
    <s v="P241"/>
    <x v="25"/>
    <n v="12007.47"/>
    <n v="14900"/>
    <n v="7450"/>
    <n v="6817.24"/>
    <n v="-632.76"/>
    <n v="-8.493422818791950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ปาง"/>
    <s v="11154"/>
    <s v="รพ. แม่ทะ"/>
    <s v="รพช."/>
    <n v="29"/>
    <s v="P241"/>
    <x v="25"/>
    <n v="23941.26"/>
    <n v="27110"/>
    <n v="13555"/>
    <n v="13260.16"/>
    <n v="-294.83999999999997"/>
    <n v="-2.17513832534120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5"/>
    <s v="รพ. สบปราบ"/>
    <s v="รพช."/>
    <n v="29"/>
    <s v="P241"/>
    <x v="25"/>
    <n v="2031.38"/>
    <n v="6200"/>
    <n v="3100"/>
    <n v="221.73"/>
    <n v="-2878.27"/>
    <n v="-92.8474193548387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ลำปาง"/>
    <s v="11146"/>
    <s v="รพ. แม่เมาะ"/>
    <s v="รพช."/>
    <n v="30"/>
    <s v="P25"/>
    <x v="26"/>
    <n v="15672351.460000001"/>
    <n v="16089820"/>
    <n v="8044910"/>
    <n v="9089191.25"/>
    <n v="1044281.25"/>
    <n v="12.980645526177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0672"/>
    <s v="รพ. ลำปาง"/>
    <s v="รพศ."/>
    <n v="30"/>
    <s v="P25"/>
    <x v="26"/>
    <n v="151693553.37"/>
    <n v="213830000"/>
    <n v="106915000"/>
    <n v="109423598.56999999"/>
    <n v="2508598.5699999998"/>
    <n v="2.34634856661834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47"/>
    <s v="รพ. เกาะคา"/>
    <s v="รพท."/>
    <n v="30"/>
    <s v="P25"/>
    <x v="26"/>
    <n v="18804402.41"/>
    <n v="19102000"/>
    <n v="9551000"/>
    <n v="9458014.0399999991"/>
    <n v="-92985.96"/>
    <n v="-0.973573029002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ปาง"/>
    <s v="11154"/>
    <s v="รพ. แม่ทะ"/>
    <s v="รพช."/>
    <n v="30"/>
    <s v="P25"/>
    <x v="26"/>
    <n v="35105126.479999997"/>
    <n v="34530630"/>
    <n v="17265315"/>
    <n v="18676408.260000002"/>
    <n v="1411093.26"/>
    <n v="8.1729945848077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ปาง"/>
    <s v="11156"/>
    <s v="รพ. ห้างฉัตร"/>
    <s v="รพช."/>
    <n v="30"/>
    <s v="P25"/>
    <x v="26"/>
    <n v="23502556.77"/>
    <n v="22128500"/>
    <n v="11064250"/>
    <n v="12751353.75"/>
    <n v="1687103.75"/>
    <n v="15.248243215762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5"/>
    <s v="รพ. สบปราบ"/>
    <s v="รพช."/>
    <n v="30"/>
    <s v="P25"/>
    <x v="26"/>
    <n v="12487523.050000001"/>
    <n v="11920000"/>
    <n v="5960000"/>
    <n v="7439953.2800000003"/>
    <n v="1479953.28"/>
    <n v="24.831430872483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7"/>
    <s v="รพ. เมืองปาน"/>
    <s v="รพช."/>
    <n v="30"/>
    <s v="P25"/>
    <x v="26"/>
    <n v="17531706.690000001"/>
    <n v="13574360"/>
    <n v="6787180"/>
    <n v="8893198.7200000007"/>
    <n v="2106018.7200000002"/>
    <n v="31.029363004959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48"/>
    <s v="รพ. เสริมงาม"/>
    <s v="รพช."/>
    <n v="30"/>
    <s v="P25"/>
    <x v="26"/>
    <n v="11300143.609999999"/>
    <n v="9457140"/>
    <n v="4728570"/>
    <n v="7230667.5099999998"/>
    <n v="2502097.5099999998"/>
    <n v="52.9144648382068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ลำปาง"/>
    <s v="11153"/>
    <s v="รพ. แม่พริก"/>
    <s v="รพช."/>
    <n v="30"/>
    <s v="P25"/>
    <x v="26"/>
    <n v="8014711.29"/>
    <n v="7505000"/>
    <n v="3752500"/>
    <n v="3777757.89"/>
    <n v="25257.89"/>
    <n v="0.673095003331113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ปาง"/>
    <s v="11152"/>
    <s v="รพ. เถิน"/>
    <s v="รพช."/>
    <n v="30"/>
    <s v="P25"/>
    <x v="26"/>
    <n v="17592996.699999999"/>
    <n v="15778460"/>
    <n v="7889230"/>
    <n v="14836619.66"/>
    <n v="6947389.6600000001"/>
    <n v="88.061694994315005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3"/>
  </r>
  <r>
    <s v="256906"/>
    <n v="1"/>
    <s v="ลำปาง"/>
    <s v="11151"/>
    <s v="รพ. วังเหนือ"/>
    <s v="รพช."/>
    <n v="30"/>
    <s v="P25"/>
    <x v="26"/>
    <n v="15479251.65"/>
    <n v="11802880"/>
    <n v="5901440"/>
    <n v="9478180.7599999998"/>
    <n v="3576740.76"/>
    <n v="60.6079323012687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3"/>
  </r>
  <r>
    <s v="256906"/>
    <n v="1"/>
    <s v="ลำปาง"/>
    <s v="11149"/>
    <s v="รพ. งาว"/>
    <s v="รพช."/>
    <n v="30"/>
    <s v="P25"/>
    <x v="26"/>
    <n v="16652705.49"/>
    <n v="16034240"/>
    <n v="8017120"/>
    <n v="8612666.0299999993"/>
    <n v="595546.03"/>
    <n v="7.42842853792882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ปาง"/>
    <s v="11150"/>
    <s v="รพ. แจ้ห่ม"/>
    <s v="รพช."/>
    <n v="30"/>
    <s v="P25"/>
    <x v="26"/>
    <n v="19335076.23"/>
    <n v="17941600"/>
    <n v="8970800"/>
    <n v="11959984.949999999"/>
    <n v="2989184.95"/>
    <n v="33.321275137111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ปาง"/>
    <s v="11147"/>
    <s v="รพ. เกาะคา"/>
    <s v="รพท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ลำปาง"/>
    <s v="11146"/>
    <s v="รพ. แม่เมาะ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0672"/>
    <s v="รพ. ลำปาง"/>
    <s v="รพศ."/>
    <n v="31"/>
    <s v="P251"/>
    <x v="27"/>
    <n v="2229828625.7600002"/>
    <n v="1946775000"/>
    <n v="973387500"/>
    <n v="1148180602.1300001"/>
    <n v="174793102.13"/>
    <n v="17.95719609405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ลำปาง"/>
    <s v="11154"/>
    <s v="รพ. แม่ทะ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57"/>
    <s v="รพ. เมืองปา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49"/>
    <s v="รพ. งาว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ปาง"/>
    <s v="11148"/>
    <s v="รพ. เสริมงาม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ปาง"/>
    <s v="11150"/>
    <s v="รพ. แจ้ห่ม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55"/>
    <s v="รพ. สบปราบ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ปาง"/>
    <s v="11151"/>
    <s v="รพ. วังเหนือ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ลำปาง"/>
    <s v="11153"/>
    <s v="รพ. แม่พริก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ปาง"/>
    <s v="11152"/>
    <s v="รพ. เถิน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ปาง"/>
    <s v="11156"/>
    <s v="รพ. ห้างฉัตร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ปาง"/>
    <s v="11147"/>
    <s v="รพ. เกาะคา"/>
    <s v="รพท."/>
    <n v="32"/>
    <s v="P26S"/>
    <x v="28"/>
    <m/>
    <n v="508889680"/>
    <n v="254444840"/>
    <n v="248143766.83000001"/>
    <n v="-6301073.1699999999"/>
    <n v="-2.4764004528447101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ลำปาง"/>
    <s v="10672"/>
    <s v="รพ. ลำปาง"/>
    <s v="รพศ."/>
    <n v="32"/>
    <s v="P26S"/>
    <x v="28"/>
    <m/>
    <n v="5738744000"/>
    <n v="2869372000"/>
    <n v="3070862203.1799998"/>
    <n v="201490203.18000001"/>
    <n v="7.02210111411138"/>
    <s v="Not OK"/>
    <s v="มี.ค."/>
    <s v="2569"/>
    <s v="มีนาคม"/>
    <s v="2569"/>
    <m/>
    <x v="1"/>
    <m/>
    <m/>
    <m/>
    <x v="4"/>
    <x v="1"/>
    <x v="0"/>
    <x v="1"/>
  </r>
  <r>
    <s v="256906"/>
    <n v="1"/>
    <s v="ลำปาง"/>
    <s v="11146"/>
    <s v="รพ. แม่เมาะ"/>
    <s v="รพช."/>
    <n v="32"/>
    <s v="P26S"/>
    <x v="28"/>
    <m/>
    <n v="150125170"/>
    <n v="75062585"/>
    <n v="71179296.239999995"/>
    <n v="-3883288.76"/>
    <n v="-5.1734013157154104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ลำปาง"/>
    <s v="11148"/>
    <s v="รพ. เสริมงาม"/>
    <s v="รพช."/>
    <n v="32"/>
    <s v="P26S"/>
    <x v="28"/>
    <m/>
    <n v="109848590"/>
    <n v="54924295"/>
    <n v="57521897.640000001"/>
    <n v="2597602.64"/>
    <n v="4.7294237276964601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ปาง"/>
    <s v="11153"/>
    <s v="รพ. แม่พริก"/>
    <s v="รพช."/>
    <n v="32"/>
    <s v="P26S"/>
    <x v="28"/>
    <m/>
    <n v="70227013.900000006"/>
    <n v="35113506.950000003"/>
    <n v="37796094.189999998"/>
    <n v="2682587.2400000002"/>
    <n v="7.6397588079706198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ลำปาง"/>
    <s v="11154"/>
    <s v="รพ. แม่ทะ"/>
    <s v="รพช."/>
    <n v="32"/>
    <s v="P26S"/>
    <x v="28"/>
    <m/>
    <n v="157019865"/>
    <n v="78509932.5"/>
    <n v="82964311.900000006"/>
    <n v="4454379.4000000004"/>
    <n v="5.6736507829757699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ลำปาง"/>
    <s v="11150"/>
    <s v="รพ. แจ้ห่ม"/>
    <s v="รพช."/>
    <n v="32"/>
    <s v="P26S"/>
    <x v="28"/>
    <m/>
    <n v="131636748"/>
    <n v="65818374"/>
    <n v="78524135.269999996"/>
    <n v="12705761.27"/>
    <n v="19.304277054914799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ลำปาง"/>
    <s v="11156"/>
    <s v="รพ. ห้างฉัตร"/>
    <s v="รพช."/>
    <n v="32"/>
    <s v="P26S"/>
    <x v="28"/>
    <m/>
    <n v="157216860"/>
    <n v="78608430"/>
    <n v="80857974.819999993"/>
    <n v="2249544.8199999998"/>
    <n v="2.8617093866395802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ปาง"/>
    <s v="11151"/>
    <s v="รพ. วังเหนือ"/>
    <s v="รพช."/>
    <n v="32"/>
    <s v="P26S"/>
    <x v="28"/>
    <m/>
    <n v="164568448.56999999"/>
    <n v="82284224.284999996"/>
    <n v="82807441"/>
    <n v="523216.71500000003"/>
    <n v="0.63586516072362098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ลำปาง"/>
    <s v="11157"/>
    <s v="รพ. เมืองปาน"/>
    <s v="รพช."/>
    <n v="32"/>
    <s v="P26S"/>
    <x v="28"/>
    <m/>
    <n v="122799760"/>
    <n v="61399880"/>
    <n v="58238444.770000003"/>
    <n v="-3161435.23"/>
    <n v="-5.1489273757538303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ลำปาง"/>
    <s v="11152"/>
    <s v="รพ. เถิน"/>
    <s v="รพช."/>
    <n v="32"/>
    <s v="P26S"/>
    <x v="28"/>
    <m/>
    <n v="315911330"/>
    <n v="157955665"/>
    <n v="158305492.30000001"/>
    <n v="349827.3"/>
    <n v="0.221471828819815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ปาง"/>
    <s v="11149"/>
    <s v="รพ. งาว"/>
    <s v="รพช."/>
    <n v="32"/>
    <s v="P26S"/>
    <x v="28"/>
    <m/>
    <n v="147402990"/>
    <n v="73701495"/>
    <n v="75793265.689999998"/>
    <n v="2091770.69"/>
    <n v="2.8381658879511198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ปาง"/>
    <s v="11155"/>
    <s v="รพ. สบปราบ"/>
    <s v="รพช."/>
    <n v="32"/>
    <s v="P26S"/>
    <x v="28"/>
    <m/>
    <n v="106428320"/>
    <n v="53214160"/>
    <n v="52770551"/>
    <n v="-443609"/>
    <n v="-0.83362962038675403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ลำปาง"/>
    <s v="11147"/>
    <s v="รพ. เกาะคา"/>
    <s v="รพท."/>
    <n v="33"/>
    <s v="P27S"/>
    <x v="29"/>
    <m/>
    <n v="-22072740"/>
    <n v="-11036370"/>
    <n v="31991121.949999999"/>
    <n v="43027491.950000003"/>
    <n v="-389.869965849278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ลำปาง"/>
    <s v="10672"/>
    <s v="รพ. ลำปาง"/>
    <s v="รพศ."/>
    <n v="33"/>
    <s v="P27S"/>
    <x v="29"/>
    <m/>
    <n v="-186524200"/>
    <n v="-93262100"/>
    <n v="-36301793.2199995"/>
    <n v="56960306.7800005"/>
    <n v="-61.075513826088503"/>
    <s v="OK"/>
    <s v="มี.ค."/>
    <s v="2569"/>
    <s v="มีนาคม"/>
    <s v="2569"/>
    <m/>
    <x v="1"/>
    <m/>
    <m/>
    <m/>
    <x v="0"/>
    <x v="1"/>
    <x v="0"/>
    <x v="4"/>
  </r>
  <r>
    <s v="256906"/>
    <n v="1"/>
    <s v="ลำปาง"/>
    <s v="11146"/>
    <s v="รพ. แม่เมาะ"/>
    <s v="รพช."/>
    <n v="33"/>
    <s v="P27S"/>
    <x v="29"/>
    <m/>
    <n v="-19752680"/>
    <n v="-9876340"/>
    <n v="16477466.6"/>
    <n v="26353806.600000001"/>
    <n v="-266.83778201236498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ปาง"/>
    <s v="11151"/>
    <s v="รพ. วังเหนือ"/>
    <s v="รพช."/>
    <n v="33"/>
    <s v="P27S"/>
    <x v="29"/>
    <m/>
    <n v="-6719040.8499999996"/>
    <n v="-3359520.4249999998"/>
    <n v="14691090.869999999"/>
    <n v="18050611.295000002"/>
    <n v="-537.29726304610904"/>
    <s v="OK"/>
    <s v="มี.ค."/>
    <s v="2569"/>
    <s v="มีนาคม"/>
    <s v="2569"/>
    <m/>
    <x v="1"/>
    <m/>
    <m/>
    <m/>
    <x v="0"/>
    <x v="1"/>
    <x v="0"/>
    <x v="8"/>
  </r>
  <r>
    <s v="256906"/>
    <n v="1"/>
    <s v="ลำปาง"/>
    <s v="11149"/>
    <s v="รพ. งาว"/>
    <s v="รพช."/>
    <n v="33"/>
    <s v="P27S"/>
    <x v="29"/>
    <m/>
    <n v="41330"/>
    <n v="20665"/>
    <n v="18367922.66"/>
    <n v="18347257.66"/>
    <n v="88784.213210742804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55"/>
    <s v="รพ. สบปราบ"/>
    <s v="รพช."/>
    <n v="33"/>
    <s v="P27S"/>
    <x v="29"/>
    <m/>
    <n v="-337080"/>
    <n v="-168540"/>
    <n v="15997803.609999999"/>
    <n v="16166343.609999999"/>
    <n v="-9591.9921739646397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ปาง"/>
    <s v="11154"/>
    <s v="รพ. แม่ทะ"/>
    <s v="รพช."/>
    <n v="33"/>
    <s v="P27S"/>
    <x v="29"/>
    <m/>
    <n v="-15982305"/>
    <n v="-7991152.5"/>
    <n v="16105375.970000001"/>
    <n v="24096528.469999999"/>
    <n v="-301.54009036869201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ปาง"/>
    <s v="11148"/>
    <s v="รพ. เสริมงาม"/>
    <s v="รพช."/>
    <n v="33"/>
    <s v="P27S"/>
    <x v="29"/>
    <m/>
    <n v="11177110"/>
    <n v="5588555"/>
    <n v="15653451.32"/>
    <n v="10064896.32"/>
    <n v="180.098367467082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52"/>
    <s v="รพ. เถิน"/>
    <s v="รพช."/>
    <n v="33"/>
    <s v="P27S"/>
    <x v="29"/>
    <m/>
    <n v="-19598910"/>
    <n v="-9799455"/>
    <n v="29356711.890000001"/>
    <n v="39156166.890000001"/>
    <n v="-399.574944627023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ปาง"/>
    <s v="11153"/>
    <s v="รพ. แม่พริก"/>
    <s v="รพช."/>
    <n v="33"/>
    <s v="P27S"/>
    <x v="29"/>
    <m/>
    <n v="-1619520.93"/>
    <n v="-809760.46499999997"/>
    <n v="13815939.48"/>
    <n v="14625699.945"/>
    <n v="-1806.1760949270299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ปาง"/>
    <s v="11150"/>
    <s v="รพ. แจ้ห่ม"/>
    <s v="รพช."/>
    <n v="33"/>
    <s v="P27S"/>
    <x v="29"/>
    <m/>
    <n v="14606372"/>
    <n v="7303186"/>
    <n v="28250903.27"/>
    <n v="20947717.27"/>
    <n v="286.829847548727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ปาง"/>
    <s v="11156"/>
    <s v="รพ. ห้างฉัตร"/>
    <s v="รพช."/>
    <n v="33"/>
    <s v="P27S"/>
    <x v="29"/>
    <m/>
    <n v="-7779890"/>
    <n v="-3889945"/>
    <n v="21127716.079999998"/>
    <n v="25017661.079999998"/>
    <n v="-643.136627381621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ปาง"/>
    <s v="11157"/>
    <s v="รพ. เมืองปาน"/>
    <s v="รพช."/>
    <n v="33"/>
    <s v="P27S"/>
    <x v="29"/>
    <m/>
    <n v="574900"/>
    <n v="287450"/>
    <n v="4665783.7699999902"/>
    <n v="4378333.7699999902"/>
    <n v="1523.16360062618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ปาง"/>
    <s v="11147"/>
    <s v="รพ. เกาะคา"/>
    <s v="รพท."/>
    <n v="34"/>
    <s v="P291"/>
    <x v="30"/>
    <m/>
    <n v="481054940"/>
    <n v="240527470"/>
    <n v="271588169.20999998"/>
    <n v="31060699.210000001"/>
    <n v="12.9135766530118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ลำปาง"/>
    <s v="11148"/>
    <s v="รพ. เสริมงาม"/>
    <s v="รพช."/>
    <n v="34"/>
    <s v="P291"/>
    <x v="30"/>
    <m/>
    <n v="106765200"/>
    <n v="53382600"/>
    <n v="70759057.510000005"/>
    <n v="17376457.510000002"/>
    <n v="32.550789039874402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ลำปาง"/>
    <s v="11146"/>
    <s v="รพ. แม่เมาะ"/>
    <s v="รพช."/>
    <n v="34"/>
    <s v="P291"/>
    <x v="30"/>
    <m/>
    <n v="129014610"/>
    <n v="64507305"/>
    <n v="83622016.829999998"/>
    <n v="19114711.829999998"/>
    <n v="29.631856159546601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ลำปาง"/>
    <s v="10672"/>
    <s v="รพ. ลำปาง"/>
    <s v="รพศ."/>
    <n v="34"/>
    <s v="P291"/>
    <x v="30"/>
    <m/>
    <n v="3581775000"/>
    <n v="1790887500"/>
    <n v="1894760881.1300001"/>
    <n v="103873381.13"/>
    <n v="5.8001064349379803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ลำปาง"/>
    <s v="11155"/>
    <s v="รพ. สบปราบ"/>
    <s v="รพช."/>
    <n v="34"/>
    <s v="P291"/>
    <x v="30"/>
    <m/>
    <n v="101885940"/>
    <n v="50942970"/>
    <n v="68768354.609999999"/>
    <n v="17825384.609999999"/>
    <n v="34.990862546883299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ลำปาง"/>
    <s v="11153"/>
    <s v="รพ. แม่พริก"/>
    <s v="รพช."/>
    <n v="34"/>
    <s v="P291"/>
    <x v="30"/>
    <m/>
    <n v="67727492.969999999"/>
    <n v="33863746.484999999"/>
    <n v="51230033.670000002"/>
    <n v="17366287.184999999"/>
    <n v="51.282828947152701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ลำปาง"/>
    <s v="11156"/>
    <s v="รพ. ห้างฉัตร"/>
    <s v="รพช."/>
    <n v="34"/>
    <s v="P291"/>
    <x v="30"/>
    <m/>
    <n v="148373770"/>
    <n v="74186885"/>
    <n v="100978104.44"/>
    <n v="26791219.440000001"/>
    <n v="36.113147815816802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ลำปาง"/>
    <s v="11157"/>
    <s v="รพ. เมืองปาน"/>
    <s v="รพช."/>
    <n v="34"/>
    <s v="P291"/>
    <x v="30"/>
    <m/>
    <n v="117503010"/>
    <n v="58751505"/>
    <n v="62904228.539999999"/>
    <n v="4152723.54"/>
    <n v="7.0682845316047702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ลำปาง"/>
    <s v="11154"/>
    <s v="รพ. แม่ทะ"/>
    <s v="รพช."/>
    <n v="34"/>
    <s v="P291"/>
    <x v="30"/>
    <m/>
    <n v="138972760"/>
    <n v="69486380"/>
    <n v="99069687.870000005"/>
    <n v="29583307.870000001"/>
    <n v="42.574253932928997"/>
    <s v="OK"/>
    <s v="มี.ค."/>
    <s v="2569"/>
    <s v="มีนาคม"/>
    <s v="2569"/>
    <m/>
    <x v="1"/>
    <m/>
    <m/>
    <m/>
    <x v="0"/>
    <x v="2"/>
    <x v="0"/>
    <x v="0"/>
  </r>
  <r>
    <s v="256906"/>
    <n v="1"/>
    <s v="ลำปาง"/>
    <s v="11150"/>
    <s v="รพ. แจ้ห่ม"/>
    <s v="รพช."/>
    <n v="34"/>
    <s v="P291"/>
    <x v="30"/>
    <m/>
    <n v="128820720"/>
    <n v="64410360"/>
    <n v="97095838.540000007"/>
    <n v="32685478.539999999"/>
    <n v="50.745685228276898"/>
    <s v="OK"/>
    <s v="มี.ค."/>
    <s v="2569"/>
    <s v="มีนาคม"/>
    <s v="2569"/>
    <m/>
    <x v="1"/>
    <m/>
    <m/>
    <m/>
    <x v="0"/>
    <x v="2"/>
    <x v="0"/>
    <x v="3"/>
  </r>
  <r>
    <s v="256906"/>
    <n v="1"/>
    <s v="ลำปาง"/>
    <s v="11149"/>
    <s v="รพ. งาว"/>
    <s v="รพช."/>
    <n v="34"/>
    <s v="P291"/>
    <x v="30"/>
    <m/>
    <n v="140241720"/>
    <n v="70120860"/>
    <n v="94161188.349999994"/>
    <n v="24040328.350000001"/>
    <n v="34.284132211156603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ลำปาง"/>
    <s v="11152"/>
    <s v="รพ. เถิน"/>
    <s v="รพช."/>
    <n v="34"/>
    <s v="P291"/>
    <x v="30"/>
    <m/>
    <n v="287346470"/>
    <n v="143673235"/>
    <n v="183765968.19"/>
    <n v="40092733.189999998"/>
    <n v="27.905499023530702"/>
    <s v="OK"/>
    <s v="มี.ค."/>
    <s v="2569"/>
    <s v="มีนาคม"/>
    <s v="2569"/>
    <m/>
    <x v="1"/>
    <m/>
    <m/>
    <m/>
    <x v="0"/>
    <x v="3"/>
    <x v="0"/>
    <x v="0"/>
  </r>
  <r>
    <s v="256906"/>
    <n v="1"/>
    <s v="ลำปาง"/>
    <s v="11151"/>
    <s v="รพ. วังเหนือ"/>
    <s v="รพช."/>
    <n v="34"/>
    <s v="P291"/>
    <x v="30"/>
    <m/>
    <n v="154863380"/>
    <n v="77431690"/>
    <n v="94524414.359999999"/>
    <n v="17092724.359999999"/>
    <n v="22.074585173073199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ลำปาง"/>
    <s v="10672"/>
    <s v="รพ. ลำปาง"/>
    <s v="รพศ."/>
    <n v="35"/>
    <s v="P292"/>
    <x v="31"/>
    <m/>
    <n v="3552429000"/>
    <n v="1776214500"/>
    <n v="1792995060.79"/>
    <n v="16780560.789999999"/>
    <n v="0.94473729327172995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47"/>
    <s v="รพ. เกาะคา"/>
    <s v="รพท."/>
    <n v="35"/>
    <s v="P292"/>
    <x v="31"/>
    <m/>
    <n v="477311680"/>
    <n v="238655840"/>
    <n v="227925694.71000001"/>
    <n v="-10730145.289999999"/>
    <n v="-4.4960748875870804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46"/>
    <s v="รพ. แม่เมาะ"/>
    <s v="รพช."/>
    <n v="35"/>
    <s v="P292"/>
    <x v="31"/>
    <m/>
    <n v="140576490"/>
    <n v="70288245"/>
    <n v="66526555.659999996"/>
    <n v="-3761689.34"/>
    <n v="-5.35180433086642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ลำปาง"/>
    <s v="11157"/>
    <s v="รพ. เมืองปาน"/>
    <s v="รพช."/>
    <n v="35"/>
    <s v="P292"/>
    <x v="31"/>
    <m/>
    <n v="117448850"/>
    <n v="58724425"/>
    <n v="55255400.270000003"/>
    <n v="-3469024.73"/>
    <n v="-5.9072945030964501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ลำปาง"/>
    <s v="11151"/>
    <s v="รพ. วังเหนือ"/>
    <s v="รพช."/>
    <n v="35"/>
    <s v="P292"/>
    <x v="31"/>
    <m/>
    <n v="154668040"/>
    <n v="77334020"/>
    <n v="77643048.829999998"/>
    <n v="309028.83"/>
    <n v="0.39960269749329003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48"/>
    <s v="รพ. เสริมงาม"/>
    <s v="รพช."/>
    <n v="35"/>
    <s v="P292"/>
    <x v="31"/>
    <m/>
    <n v="106731590"/>
    <n v="53365795"/>
    <n v="55565255.520000003"/>
    <n v="2199460.52"/>
    <n v="4.12147991049323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2"/>
    <s v="รพ. เถิน"/>
    <s v="รพช."/>
    <n v="35"/>
    <s v="P292"/>
    <x v="31"/>
    <m/>
    <n v="283279340"/>
    <n v="141639670"/>
    <n v="145340485.16"/>
    <n v="3700815.16"/>
    <n v="2.61283802765143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5"/>
    <s v="รพ. สบปราบ"/>
    <s v="รพช."/>
    <n v="35"/>
    <s v="P292"/>
    <x v="31"/>
    <m/>
    <n v="101875120"/>
    <n v="50937560"/>
    <n v="50686979.460000001"/>
    <n v="-250580.54"/>
    <n v="-0.491936676982564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49"/>
    <s v="รพ. งาว"/>
    <s v="รพช."/>
    <n v="35"/>
    <s v="P292"/>
    <x v="31"/>
    <m/>
    <n v="139886760"/>
    <n v="69943380"/>
    <n v="71537185.099999994"/>
    <n v="1593805.1"/>
    <n v="2.2787075774719501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6"/>
    <s v="รพ. ห้างฉัตร"/>
    <s v="รพช."/>
    <n v="35"/>
    <s v="P292"/>
    <x v="31"/>
    <m/>
    <n v="151609610"/>
    <n v="75804805"/>
    <n v="76027790.379999995"/>
    <n v="222985.38"/>
    <n v="0.29415731628094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3"/>
    <s v="รพ. แม่พริก"/>
    <s v="รพช."/>
    <n v="35"/>
    <s v="P292"/>
    <x v="31"/>
    <m/>
    <n v="66832431.5"/>
    <n v="33416215.75"/>
    <n v="36090830.130000003"/>
    <n v="2674614.38"/>
    <n v="8.0039415594208894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ลำปาง"/>
    <s v="11154"/>
    <s v="รพ. แม่ทะ"/>
    <s v="รพช."/>
    <n v="35"/>
    <s v="P292"/>
    <x v="31"/>
    <m/>
    <n v="153572975"/>
    <n v="76786487.5"/>
    <n v="81142065.859999999"/>
    <n v="4355578.3600000003"/>
    <n v="5.6723240010164604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ลำปาง"/>
    <s v="11150"/>
    <s v="รพ. แจ้ห่ม"/>
    <s v="รพช."/>
    <n v="35"/>
    <s v="P292"/>
    <x v="31"/>
    <m/>
    <n v="128594000"/>
    <n v="64297000"/>
    <n v="74849322.959999993"/>
    <n v="10552322.960000001"/>
    <n v="16.411843414156198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ลำปาง"/>
    <s v="10672"/>
    <s v="รพ. ลำปาง"/>
    <s v="รพศ."/>
    <n v="36"/>
    <s v="P29S"/>
    <x v="32"/>
    <m/>
    <n v="29346000"/>
    <n v="14673000"/>
    <n v="101765820.34"/>
    <n v="87092820.340000004"/>
    <n v="593.55837483813798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ลำปาง"/>
    <s v="11147"/>
    <s v="รพ. เกาะคา"/>
    <s v="รพท."/>
    <n v="36"/>
    <s v="P29S"/>
    <x v="32"/>
    <m/>
    <n v="3743260"/>
    <n v="1871630"/>
    <n v="43662474.5"/>
    <n v="41790844.5"/>
    <n v="2232.8582305263299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ลำปาง"/>
    <s v="11146"/>
    <s v="รพ. แม่เมาะ"/>
    <s v="รพช."/>
    <n v="36"/>
    <s v="P29S"/>
    <x v="32"/>
    <m/>
    <n v="-11561880"/>
    <n v="-5780940"/>
    <n v="17095461.170000002"/>
    <n v="22876401.170000002"/>
    <n v="-395.721131338502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ปาง"/>
    <s v="11151"/>
    <s v="รพ. วังเหนือ"/>
    <s v="รพช."/>
    <n v="36"/>
    <s v="P29S"/>
    <x v="32"/>
    <m/>
    <n v="195340"/>
    <n v="97670"/>
    <n v="16881365.530000001"/>
    <n v="16783695.530000001"/>
    <n v="17184.0847035937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ลำปาง"/>
    <s v="11153"/>
    <s v="รพ. แม่พริก"/>
    <s v="รพช."/>
    <n v="36"/>
    <s v="P29S"/>
    <x v="32"/>
    <m/>
    <n v="895061.47"/>
    <n v="447530.73499999999"/>
    <n v="15139203.539999999"/>
    <n v="14691672.805"/>
    <n v="3282.82990552592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ปาง"/>
    <s v="11148"/>
    <s v="รพ. เสริมงาม"/>
    <s v="รพช."/>
    <n v="36"/>
    <s v="P29S"/>
    <x v="32"/>
    <m/>
    <n v="33610"/>
    <n v="16805"/>
    <n v="15193801.99"/>
    <n v="15176996.99"/>
    <n v="90312.389110383796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55"/>
    <s v="รพ. สบปราบ"/>
    <s v="รพช."/>
    <n v="36"/>
    <s v="P29S"/>
    <x v="32"/>
    <m/>
    <n v="10820"/>
    <n v="5410"/>
    <n v="18081375.149999999"/>
    <n v="18075965.149999999"/>
    <n v="334121.352125693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56"/>
    <s v="รพ. ห้างฉัตร"/>
    <s v="รพช."/>
    <n v="36"/>
    <s v="P29S"/>
    <x v="32"/>
    <m/>
    <n v="-3235840"/>
    <n v="-1617920"/>
    <n v="24950314.059999999"/>
    <n v="26568234.059999999"/>
    <n v="-1642.12285279866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ปาง"/>
    <s v="11157"/>
    <s v="รพ. เมืองปาน"/>
    <s v="รพช."/>
    <n v="36"/>
    <s v="P29S"/>
    <x v="32"/>
    <m/>
    <n v="54160"/>
    <n v="27080"/>
    <n v="7648828.2699999902"/>
    <n v="7621748.2699999902"/>
    <n v="28145.30380354500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ปาง"/>
    <s v="11154"/>
    <s v="รพ. แม่ทะ"/>
    <s v="รพช."/>
    <n v="36"/>
    <s v="P29S"/>
    <x v="32"/>
    <m/>
    <n v="-14600215"/>
    <n v="-7300107.5"/>
    <n v="17927622.010000002"/>
    <n v="25227729.510000002"/>
    <n v="-345.58024672924302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ปาง"/>
    <s v="11150"/>
    <s v="รพ. แจ้ห่ม"/>
    <s v="รพช."/>
    <n v="36"/>
    <s v="P29S"/>
    <x v="32"/>
    <m/>
    <n v="226720"/>
    <n v="113360"/>
    <n v="22246515.579999998"/>
    <n v="22133155.579999998"/>
    <n v="19524.660885673999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ปาง"/>
    <s v="11152"/>
    <s v="รพ. เถิน"/>
    <s v="รพช."/>
    <n v="36"/>
    <s v="P29S"/>
    <x v="32"/>
    <m/>
    <n v="4067130"/>
    <n v="2033565"/>
    <n v="38425483.030000001"/>
    <n v="36391918.030000001"/>
    <n v="1789.5625677074499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49"/>
    <s v="รพ. งาว"/>
    <s v="รพช."/>
    <n v="36"/>
    <s v="P29S"/>
    <x v="32"/>
    <m/>
    <n v="354960"/>
    <n v="177480"/>
    <n v="22624003.25"/>
    <n v="22446523.25"/>
    <n v="12647.3536454812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ปาง"/>
    <s v="11147"/>
    <s v="รพ. เกาะคา"/>
    <s v="รพท."/>
    <n v="38"/>
    <s v="P40"/>
    <x v="33"/>
    <n v="27722731.940000001"/>
    <n v="27722731.940000001"/>
    <n v="13861365.970000001"/>
    <n v="15659812.789999999"/>
    <n v="1798446.82"/>
    <n v="12.974528079644999"/>
    <s v="OK"/>
    <s v="มี.ค."/>
    <s v="2569"/>
    <s v="มีนาคม"/>
    <s v="2569"/>
    <s v="4"/>
    <x v="3"/>
    <s v="2"/>
    <m/>
    <m/>
    <x v="0"/>
    <x v="1"/>
    <x v="0"/>
    <x v="1"/>
  </r>
  <r>
    <s v="256906"/>
    <n v="1"/>
    <s v="ลำปาง"/>
    <s v="10672"/>
    <s v="รพ. ลำปาง"/>
    <s v="รพศ."/>
    <n v="38"/>
    <s v="P40"/>
    <x v="33"/>
    <n v="1788513101.4100001"/>
    <n v="1788513101.4100001"/>
    <n v="894256550.70500004"/>
    <n v="843837759.69000006"/>
    <n v="-50418791.015000001"/>
    <n v="-5.6380678425281499"/>
    <s v="Not OK"/>
    <s v="มี.ค."/>
    <s v="2569"/>
    <s v="มีนาคม"/>
    <s v="2569"/>
    <s v="4"/>
    <x v="3"/>
    <s v="2"/>
    <m/>
    <m/>
    <x v="0"/>
    <x v="1"/>
    <x v="0"/>
    <x v="5"/>
  </r>
  <r>
    <s v="256906"/>
    <n v="1"/>
    <s v="ลำปาง"/>
    <s v="11146"/>
    <s v="รพ. แม่เมาะ"/>
    <s v="รพช."/>
    <n v="38"/>
    <s v="P40"/>
    <x v="33"/>
    <n v="6933061.6699999999"/>
    <n v="6933061.6699999999"/>
    <n v="3466530.835"/>
    <n v="13758520.6"/>
    <n v="10291989.765000001"/>
    <n v="296.89595318427303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ลำปาง"/>
    <s v="11150"/>
    <s v="รพ. แจ้ห่ม"/>
    <s v="รพช."/>
    <n v="38"/>
    <s v="P40"/>
    <x v="33"/>
    <n v="2544218.5499999998"/>
    <n v="2544218.5499999998"/>
    <n v="1272109.2749999999"/>
    <n v="16493911.060000001"/>
    <n v="15221801.785"/>
    <n v="1196.5797344728901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ลำปาง"/>
    <s v="11148"/>
    <s v="รพ. เสริมงาม"/>
    <s v="รพช."/>
    <n v="38"/>
    <s v="P40"/>
    <x v="33"/>
    <n v="1010711.26"/>
    <n v="1010711.26"/>
    <n v="505355.63"/>
    <n v="9036400.4100000001"/>
    <n v="8531044.7799999993"/>
    <n v="1688.12698890878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ลำปาง"/>
    <s v="11152"/>
    <s v="รพ. เถิน"/>
    <s v="รพช."/>
    <n v="38"/>
    <s v="P40"/>
    <x v="33"/>
    <n v="10106690.65"/>
    <n v="10106690.65"/>
    <n v="5053345.3250000002"/>
    <n v="36406329.640000001"/>
    <n v="31352984.315000001"/>
    <n v="620.44016979979494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ลำปาง"/>
    <s v="11157"/>
    <s v="รพ. เมืองปาน"/>
    <s v="รพช."/>
    <n v="38"/>
    <s v="P40"/>
    <x v="33"/>
    <n v="9922285.25"/>
    <n v="9922285.25"/>
    <n v="4961142.625"/>
    <n v="9172726.4999999907"/>
    <n v="4211583.8749999898"/>
    <n v="84.8914089624664"/>
    <s v="OK"/>
    <s v="มี.ค."/>
    <s v="2569"/>
    <s v="มีนาคม"/>
    <s v="2569"/>
    <s v="4"/>
    <x v="3"/>
    <s v="2"/>
    <m/>
    <m/>
    <x v="0"/>
    <x v="2"/>
    <x v="0"/>
    <x v="3"/>
  </r>
  <r>
    <s v="256906"/>
    <n v="1"/>
    <s v="ลำปาง"/>
    <s v="11153"/>
    <s v="รพ. แม่พริก"/>
    <s v="รพช."/>
    <n v="38"/>
    <s v="P40"/>
    <x v="33"/>
    <n v="1051675.93"/>
    <n v="1051675.93"/>
    <n v="525837.96499999997"/>
    <n v="6784525.79"/>
    <n v="6258687.8250000002"/>
    <n v="1190.23125783624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ลำปาง"/>
    <s v="11149"/>
    <s v="รพ. งาว"/>
    <s v="รพช."/>
    <n v="38"/>
    <s v="P40"/>
    <x v="33"/>
    <n v="2284904.4300000002"/>
    <n v="2284904.4300000002"/>
    <n v="1142452.2150000001"/>
    <n v="2786931.8"/>
    <n v="1644479.585"/>
    <n v="143.94296438910601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ลำปาง"/>
    <s v="11156"/>
    <s v="รพ. ห้างฉัตร"/>
    <s v="รพช."/>
    <n v="38"/>
    <s v="P40"/>
    <x v="33"/>
    <n v="18480198.640000001"/>
    <n v="18480198.640000001"/>
    <n v="9240099.3200000003"/>
    <n v="13918152.74"/>
    <n v="4678053.42"/>
    <n v="50.627739572825298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ลำปาง"/>
    <s v="11155"/>
    <s v="รพ. สบปราบ"/>
    <s v="รพช."/>
    <n v="38"/>
    <s v="P40"/>
    <x v="33"/>
    <n v="56164.53"/>
    <n v="56164.53"/>
    <n v="28082.264999999999"/>
    <n v="14389327.5"/>
    <n v="14361245.234999999"/>
    <n v="51139.910669598801"/>
    <s v="OK"/>
    <s v="มี.ค."/>
    <s v="2569"/>
    <s v="มีนาคม"/>
    <s v="2569"/>
    <s v="4"/>
    <x v="3"/>
    <s v="2"/>
    <m/>
    <m/>
    <x v="0"/>
    <x v="3"/>
    <x v="0"/>
    <x v="7"/>
  </r>
  <r>
    <s v="256906"/>
    <n v="1"/>
    <s v="ลำปาง"/>
    <s v="11154"/>
    <s v="รพ. แม่ทะ"/>
    <s v="รพช."/>
    <n v="38"/>
    <s v="P40"/>
    <x v="33"/>
    <n v="3631718.62"/>
    <n v="3631718.62"/>
    <n v="1815859.31"/>
    <n v="15104037.6"/>
    <n v="13288178.289999999"/>
    <n v="731.78457256140598"/>
    <s v="OK"/>
    <s v="มี.ค."/>
    <s v="2569"/>
    <s v="มีนาคม"/>
    <s v="2569"/>
    <s v="4"/>
    <x v="3"/>
    <s v="2"/>
    <m/>
    <m/>
    <x v="0"/>
    <x v="2"/>
    <x v="0"/>
    <x v="7"/>
  </r>
  <r>
    <s v="256906"/>
    <n v="1"/>
    <s v="ลำปาง"/>
    <s v="11151"/>
    <s v="รพ. วังเหนือ"/>
    <s v="รพช."/>
    <n v="38"/>
    <s v="P40"/>
    <x v="33"/>
    <n v="3504199.3"/>
    <n v="3504199.3"/>
    <n v="1752099.65"/>
    <n v="810730.13000000105"/>
    <n v="-941369.51999999897"/>
    <n v="-53.728081048358099"/>
    <s v="Not OK"/>
    <s v="มี.ค."/>
    <s v="2569"/>
    <s v="มีนาคม"/>
    <s v="2569"/>
    <s v="4"/>
    <x v="3"/>
    <s v="2"/>
    <m/>
    <m/>
    <x v="0"/>
    <x v="1"/>
    <x v="0"/>
    <x v="4"/>
  </r>
  <r>
    <s v="256906"/>
    <n v="1"/>
    <s v="ลำปาง"/>
    <s v="11147"/>
    <s v="รพ. เกาะคา"/>
    <s v="รพท."/>
    <n v="40"/>
    <s v="P50"/>
    <x v="34"/>
    <n v="33340011.18"/>
    <n v="33340011.18"/>
    <n v="16670005.59"/>
    <n v="40208552.43"/>
    <n v="23538546.84"/>
    <n v="141.202993081899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ลำปาง"/>
    <s v="11146"/>
    <s v="รพ. แม่เมาะ"/>
    <s v="รพช."/>
    <n v="40"/>
    <s v="P50"/>
    <x v="34"/>
    <n v="16586829.08"/>
    <n v="16586829.08"/>
    <n v="8293414.54"/>
    <n v="25426313.460000001"/>
    <n v="17132898.920000002"/>
    <n v="206.584378935433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0672"/>
    <s v="รพ. ลำปาง"/>
    <s v="รพศ."/>
    <n v="40"/>
    <s v="P50"/>
    <x v="34"/>
    <n v="938505787.33000004"/>
    <n v="938505787.33000004"/>
    <n v="469252893.66500002"/>
    <n v="603515004.44000006"/>
    <n v="134262110.77500001"/>
    <n v="28.611887659631499"/>
    <s v="OK"/>
    <s v="มี.ค."/>
    <s v="2569"/>
    <s v="มีนาคม"/>
    <s v="2569"/>
    <s v="5"/>
    <x v="4"/>
    <s v="3"/>
    <m/>
    <m/>
    <x v="0"/>
    <x v="1"/>
    <x v="0"/>
    <x v="0"/>
  </r>
  <r>
    <s v="256906"/>
    <n v="1"/>
    <s v="ลำปาง"/>
    <s v="11148"/>
    <s v="รพ. เสริมงาม"/>
    <s v="รพช."/>
    <n v="40"/>
    <s v="P50"/>
    <x v="34"/>
    <n v="12880487.279999999"/>
    <n v="12880487.279999999"/>
    <n v="6440243.6399999997"/>
    <n v="23468114.82"/>
    <n v="17027871.18"/>
    <n v="264.397934796144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0"/>
    <s v="รพ. แจ้ห่ม"/>
    <s v="รพช."/>
    <n v="40"/>
    <s v="P50"/>
    <x v="34"/>
    <n v="11949252.52"/>
    <n v="11949252.52"/>
    <n v="5974626.2599999998"/>
    <n v="20769468.579999998"/>
    <n v="14794842.32"/>
    <n v="247.627913047065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52"/>
    <s v="รพ. เถิน"/>
    <s v="รพช."/>
    <n v="40"/>
    <s v="P50"/>
    <x v="34"/>
    <n v="29341921.850000001"/>
    <n v="29341921.850000001"/>
    <n v="14670960.925000001"/>
    <n v="44480948.869999997"/>
    <n v="29809987.945"/>
    <n v="203.19042561283399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49"/>
    <s v="รพ. งาว"/>
    <s v="รพช."/>
    <n v="40"/>
    <s v="P50"/>
    <x v="34"/>
    <n v="15947930.960000001"/>
    <n v="15947930.960000001"/>
    <n v="7973965.4800000004"/>
    <n v="21389092.579999998"/>
    <n v="13415127.1"/>
    <n v="168.236583587518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1"/>
    <s v="รพ. วังเหนือ"/>
    <s v="รพช."/>
    <n v="40"/>
    <s v="P50"/>
    <x v="34"/>
    <n v="22649983.52"/>
    <n v="22649983.52"/>
    <n v="11324991.76"/>
    <n v="17483167.920000002"/>
    <n v="6158176.1600000001"/>
    <n v="54.376870999153802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ลำปาง"/>
    <s v="11153"/>
    <s v="รพ. แม่พริก"/>
    <s v="รพช."/>
    <n v="40"/>
    <s v="P50"/>
    <x v="34"/>
    <n v="7852779.6699999999"/>
    <n v="7852779.6699999999"/>
    <n v="3926389.835"/>
    <n v="19520663.629999999"/>
    <n v="15594273.795"/>
    <n v="397.165703109558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54"/>
    <s v="รพ. แม่ทะ"/>
    <s v="รพช."/>
    <n v="40"/>
    <s v="P50"/>
    <x v="34"/>
    <n v="19380958.02"/>
    <n v="19380958.02"/>
    <n v="9690479.0099999998"/>
    <n v="28026690.859999999"/>
    <n v="18336211.850000001"/>
    <n v="189.218838729005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55"/>
    <s v="รพ. สบปราบ"/>
    <s v="รพช."/>
    <n v="40"/>
    <s v="P50"/>
    <x v="34"/>
    <n v="16701906.08"/>
    <n v="16701906.08"/>
    <n v="8350953.04"/>
    <n v="31088268.07"/>
    <n v="22737315.030000001"/>
    <n v="272.27209782034703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6"/>
    <s v="รพ. ห้างฉัตร"/>
    <s v="รพช."/>
    <n v="40"/>
    <s v="P50"/>
    <x v="34"/>
    <n v="26413922.359999999"/>
    <n v="26413922.359999999"/>
    <n v="13206961.18"/>
    <n v="26485138.469999999"/>
    <n v="13278177.289999999"/>
    <n v="100.539231614520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7"/>
    <s v="รพ. เมืองปาน"/>
    <s v="รพช."/>
    <n v="40"/>
    <s v="P50"/>
    <x v="34"/>
    <n v="18167613.66"/>
    <n v="18167613.66"/>
    <n v="9083806.8300000001"/>
    <n v="20359700.600000001"/>
    <n v="11275893.77"/>
    <n v="124.131809284632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47"/>
    <s v="รพ. เกาะคา"/>
    <s v="รพท."/>
    <n v="41"/>
    <s v="P60"/>
    <x v="35"/>
    <n v="82339757.769999996"/>
    <n v="82339757.769999996"/>
    <n v="41169878.884999998"/>
    <n v="111396188.55"/>
    <n v="70226309.665000007"/>
    <n v="170.576915859198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ลำปาง"/>
    <s v="10672"/>
    <s v="รพ. ลำปาง"/>
    <s v="รพศ."/>
    <n v="41"/>
    <s v="P60"/>
    <x v="35"/>
    <n v="232427509.22999999"/>
    <n v="232427509.22999999"/>
    <n v="116213754.61499999"/>
    <n v="495414787.54000002"/>
    <n v="379201032.92500001"/>
    <n v="326.29617223988703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ลำปาง"/>
    <s v="11146"/>
    <s v="รพ. แม่เมาะ"/>
    <s v="รพช."/>
    <n v="41"/>
    <s v="P60"/>
    <x v="35"/>
    <n v="21088009.539999999"/>
    <n v="21088009.539999999"/>
    <n v="10544004.77"/>
    <n v="23909480.41"/>
    <n v="13365475.640000001"/>
    <n v="126.75900600906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50"/>
    <s v="รพ. แจ้ห่ม"/>
    <s v="รพช."/>
    <n v="41"/>
    <s v="P60"/>
    <x v="35"/>
    <n v="26881561.93"/>
    <n v="26881561.93"/>
    <n v="13440780.965"/>
    <n v="17864830.079999998"/>
    <n v="4424049.1150000002"/>
    <n v="32.915119489859201"/>
    <s v="OK"/>
    <s v="มี.ค."/>
    <s v="2569"/>
    <s v="มีนาคม"/>
    <s v="2569"/>
    <s v="5"/>
    <x v="4"/>
    <s v="3"/>
    <m/>
    <m/>
    <x v="0"/>
    <x v="2"/>
    <x v="0"/>
    <x v="0"/>
  </r>
  <r>
    <s v="256906"/>
    <n v="1"/>
    <s v="ลำปาง"/>
    <s v="11152"/>
    <s v="รพ. เถิน"/>
    <s v="รพช."/>
    <n v="41"/>
    <s v="P60"/>
    <x v="35"/>
    <n v="47805247.380000003"/>
    <n v="47805247.380000003"/>
    <n v="23902623.690000001"/>
    <n v="45534841.719999999"/>
    <n v="21632218.030000001"/>
    <n v="90.501437459562794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ลำปาง"/>
    <s v="11153"/>
    <s v="รพ. แม่พริก"/>
    <s v="รพช."/>
    <n v="41"/>
    <s v="P60"/>
    <x v="35"/>
    <n v="9851481.8200000003"/>
    <n v="9851481.8200000003"/>
    <n v="4925740.91"/>
    <n v="16970643.789999999"/>
    <n v="12044902.880000001"/>
    <n v="244.52976922815901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49"/>
    <s v="รพ. งาว"/>
    <s v="รพช."/>
    <n v="41"/>
    <s v="P60"/>
    <x v="35"/>
    <n v="27344775.420000002"/>
    <n v="27344775.420000002"/>
    <n v="13672387.710000001"/>
    <n v="27531284.010000002"/>
    <n v="13858896.300000001"/>
    <n v="101.36412595924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4"/>
    <s v="รพ. แม่ทะ"/>
    <s v="รพช."/>
    <n v="41"/>
    <s v="P60"/>
    <x v="35"/>
    <n v="27143428.359999999"/>
    <n v="27143428.359999999"/>
    <n v="13571714.18"/>
    <n v="23287236.109999999"/>
    <n v="9715521.9299999997"/>
    <n v="71.586549798678405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ลำปาง"/>
    <s v="11155"/>
    <s v="รพ. สบปราบ"/>
    <s v="รพช."/>
    <n v="41"/>
    <s v="P60"/>
    <x v="35"/>
    <n v="21868938.57"/>
    <n v="21868938.57"/>
    <n v="10934469.285"/>
    <n v="22415856.91"/>
    <n v="11481387.625"/>
    <n v="105.001782214984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57"/>
    <s v="รพ. เมืองปาน"/>
    <s v="รพช."/>
    <n v="41"/>
    <s v="P60"/>
    <x v="35"/>
    <n v="13583808.65"/>
    <n v="13583808.65"/>
    <n v="6791904.3250000002"/>
    <n v="17815743.789999999"/>
    <n v="11023839.465"/>
    <n v="162.308521108327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ปาง"/>
    <s v="11151"/>
    <s v="รพ. วังเหนือ"/>
    <s v="รพช."/>
    <n v="41"/>
    <s v="P60"/>
    <x v="35"/>
    <n v="30631734.280000001"/>
    <n v="30631734.280000001"/>
    <n v="15315867.140000001"/>
    <n v="27222746.280000001"/>
    <n v="11906879.140000001"/>
    <n v="77.742115618796106"/>
    <s v="OK"/>
    <s v="มี.ค."/>
    <s v="2569"/>
    <s v="มีนาคม"/>
    <s v="2569"/>
    <s v="5"/>
    <x v="4"/>
    <s v="3"/>
    <m/>
    <m/>
    <x v="0"/>
    <x v="1"/>
    <x v="0"/>
    <x v="3"/>
  </r>
  <r>
    <s v="256906"/>
    <n v="1"/>
    <s v="ลำปาง"/>
    <s v="11156"/>
    <s v="รพ. ห้างฉัตร"/>
    <s v="รพช."/>
    <n v="41"/>
    <s v="P60"/>
    <x v="35"/>
    <n v="19142380.859999999"/>
    <n v="19142380.859999999"/>
    <n v="9571190.4299999997"/>
    <n v="24166600.559999999"/>
    <n v="14595410.130000001"/>
    <n v="152.493153665108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48"/>
    <s v="รพ. เสริมงาม"/>
    <s v="รพช."/>
    <n v="41"/>
    <s v="P60"/>
    <x v="35"/>
    <n v="18009300.420000002"/>
    <n v="18009300.420000002"/>
    <n v="9004650.2100000009"/>
    <n v="22213348.260000002"/>
    <n v="13208698.050000001"/>
    <n v="146.68751969211701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ปาง"/>
    <s v="11146"/>
    <s v="รพ. แม่เมาะ"/>
    <s v="รพช."/>
    <n v="42"/>
    <s v="P70"/>
    <x v="36"/>
    <m/>
    <n v="0"/>
    <n v="0"/>
    <n v="1516833.0500000101"/>
    <n v="1516833.050000010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ปาง"/>
    <s v="10672"/>
    <s v="รพ. ลำปาง"/>
    <s v="รพศ."/>
    <n v="42"/>
    <s v="P70"/>
    <x v="36"/>
    <m/>
    <n v="0"/>
    <n v="0"/>
    <n v="108100216.90000001"/>
    <n v="108100216.90000001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47"/>
    <s v="รพ. เกาะคา"/>
    <s v="รพท."/>
    <n v="42"/>
    <s v="P70"/>
    <x v="36"/>
    <m/>
    <n v="0"/>
    <n v="0"/>
    <n v="-71187636.120000005"/>
    <n v="-71187636.120000005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51"/>
    <s v="รพ. วังเหนือ"/>
    <s v="รพช."/>
    <n v="42"/>
    <s v="P70"/>
    <x v="36"/>
    <m/>
    <n v="0"/>
    <n v="0"/>
    <n v="-9739578.3599999994"/>
    <n v="-9739578.3599999994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ปาง"/>
    <s v="11156"/>
    <s v="รพ. ห้างฉัตร"/>
    <s v="รพช."/>
    <n v="42"/>
    <s v="P70"/>
    <x v="36"/>
    <m/>
    <n v="0"/>
    <n v="0"/>
    <n v="2318537.9100000099"/>
    <n v="2318537.9100000099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0"/>
    <s v="รพ. แจ้ห่ม"/>
    <s v="รพช."/>
    <n v="42"/>
    <s v="P70"/>
    <x v="36"/>
    <m/>
    <n v="0"/>
    <n v="0"/>
    <n v="2904638.5"/>
    <n v="2904638.5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ปาง"/>
    <s v="11149"/>
    <s v="รพ. งาว"/>
    <s v="รพช."/>
    <n v="42"/>
    <s v="P70"/>
    <x v="36"/>
    <m/>
    <n v="0"/>
    <n v="0"/>
    <n v="-6142191.4299999997"/>
    <n v="-6142191.4299999997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3"/>
    <s v="รพ. แม่พริก"/>
    <s v="รพช."/>
    <n v="42"/>
    <s v="P70"/>
    <x v="36"/>
    <m/>
    <n v="0"/>
    <n v="0"/>
    <n v="2550019.84"/>
    <n v="2550019.84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ปาง"/>
    <s v="11148"/>
    <s v="รพ. เสริมงาม"/>
    <s v="รพช."/>
    <n v="42"/>
    <s v="P70"/>
    <x v="36"/>
    <m/>
    <n v="0"/>
    <n v="0"/>
    <n v="1254766.56"/>
    <n v="1254766.56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2"/>
    <s v="รพ. เถิน"/>
    <s v="รพช."/>
    <n v="42"/>
    <s v="P70"/>
    <x v="36"/>
    <m/>
    <n v="0"/>
    <n v="0"/>
    <n v="-1053892.8500000001"/>
    <n v="-1053892.85000000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ปาง"/>
    <s v="11154"/>
    <s v="รพ. แม่ทะ"/>
    <s v="รพช."/>
    <n v="42"/>
    <s v="P70"/>
    <x v="36"/>
    <m/>
    <n v="0"/>
    <n v="0"/>
    <n v="4739454.7500000102"/>
    <n v="4739454.7500000102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ปาง"/>
    <s v="11157"/>
    <s v="รพ. เมืองปาน"/>
    <s v="รพช."/>
    <n v="42"/>
    <s v="P70"/>
    <x v="36"/>
    <m/>
    <n v="0"/>
    <n v="0"/>
    <n v="2543956.81"/>
    <n v="2543956.81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ปาง"/>
    <s v="11155"/>
    <s v="รพ. สบปราบ"/>
    <s v="รพช."/>
    <n v="42"/>
    <s v="P70"/>
    <x v="36"/>
    <m/>
    <n v="0"/>
    <n v="0"/>
    <n v="8672411.1600000001"/>
    <n v="8672411.1600000001"/>
    <n v="0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24956"/>
    <s v="รพ. เวียงหนองล่อง"/>
    <s v="รพช."/>
    <n v="4"/>
    <s v="P04"/>
    <x v="0"/>
    <n v="31431056.260000002"/>
    <n v="27199292"/>
    <n v="13599646"/>
    <n v="15253263.800000001"/>
    <n v="1653617.8"/>
    <n v="12.15927091043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1"/>
  </r>
  <r>
    <s v="256906"/>
    <n v="1"/>
    <s v="ลำพูน"/>
    <s v="11142"/>
    <s v="รพ. ลี้"/>
    <s v="รพช."/>
    <n v="4"/>
    <s v="P04"/>
    <x v="0"/>
    <n v="126729271.72"/>
    <n v="121507729.34"/>
    <n v="60753864.670000002"/>
    <n v="74337240.150000006"/>
    <n v="13583375.48"/>
    <n v="22.358043482141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1"/>
  </r>
  <r>
    <s v="256906"/>
    <n v="1"/>
    <s v="ลำพูน"/>
    <s v="11144"/>
    <s v="รพ. ป่าซาง"/>
    <s v="รพช."/>
    <n v="4"/>
    <s v="P04"/>
    <x v="0"/>
    <n v="89867019.069999993"/>
    <n v="103221624"/>
    <n v="51610812"/>
    <n v="56726639.850000001"/>
    <n v="5115827.8499999996"/>
    <n v="9.9123180817228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1"/>
  </r>
  <r>
    <s v="256906"/>
    <n v="1"/>
    <s v="ลำพูน"/>
    <s v="10714"/>
    <s v="รพ. ลำพูน"/>
    <s v="รพท."/>
    <n v="4"/>
    <s v="P04"/>
    <x v="0"/>
    <n v="389989020.36000001"/>
    <n v="400000000"/>
    <n v="200000000"/>
    <n v="261861735.19999999"/>
    <n v="61861735.200000003"/>
    <n v="30.93086759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0"/>
  </r>
  <r>
    <s v="256906"/>
    <n v="1"/>
    <s v="ลำพูน"/>
    <s v="11141"/>
    <s v="รพ. บ้านโฮ่ง"/>
    <s v="รพช."/>
    <n v="4"/>
    <s v="P04"/>
    <x v="0"/>
    <n v="48520420.740000002"/>
    <n v="44500000"/>
    <n v="22250000"/>
    <n v="34602472.219999999"/>
    <n v="12352472.220000001"/>
    <n v="55.516729078651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3"/>
  </r>
  <r>
    <s v="256906"/>
    <n v="1"/>
    <s v="ลำพูน"/>
    <s v="11140"/>
    <s v="รพ. แม่ทา"/>
    <s v="รพช."/>
    <n v="4"/>
    <s v="P04"/>
    <x v="0"/>
    <n v="52530948.310000002"/>
    <n v="50574475"/>
    <n v="25287237.5"/>
    <n v="34718260.670000002"/>
    <n v="9431023.1699999999"/>
    <n v="37.2955850555048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0"/>
  </r>
  <r>
    <s v="256906"/>
    <n v="1"/>
    <s v="ลำพูน"/>
    <s v="11143"/>
    <s v="รพ. ทุ่งหัวช้าง"/>
    <s v="รพช."/>
    <n v="4"/>
    <s v="P04"/>
    <x v="0"/>
    <n v="34659298.450000003"/>
    <n v="41479401"/>
    <n v="20739700.5"/>
    <n v="28590118.329999998"/>
    <n v="7850417.8300000001"/>
    <n v="37.8521272763799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0"/>
  </r>
  <r>
    <s v="256906"/>
    <n v="1"/>
    <s v="ลำพูน"/>
    <s v="11145"/>
    <s v="รพ. บ้านธิ"/>
    <s v="รพช."/>
    <n v="4"/>
    <s v="P04"/>
    <x v="0"/>
    <n v="30623717.899999999"/>
    <n v="26471000"/>
    <n v="13235500"/>
    <n v="20010265.5"/>
    <n v="6774765.5"/>
    <n v="51.18632087945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พูน"/>
    <s v="24956"/>
    <s v="รพ. เวียงหนองล่อง"/>
    <s v="รพช."/>
    <n v="5"/>
    <s v="P05"/>
    <x v="1"/>
    <n v="96490.9"/>
    <n v="50000"/>
    <n v="25000"/>
    <n v="13550"/>
    <n v="-11450"/>
    <n v="-45.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6"/>
  </r>
  <r>
    <s v="256906"/>
    <n v="1"/>
    <s v="ลำพูน"/>
    <s v="11142"/>
    <s v="รพ. ลี้"/>
    <s v="รพช."/>
    <n v="5"/>
    <s v="P05"/>
    <x v="1"/>
    <n v="406527.27"/>
    <n v="300000"/>
    <n v="150000"/>
    <n v="84750"/>
    <n v="-65250"/>
    <n v="-43.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พูน"/>
    <s v="10714"/>
    <s v="รพ. ลำพูน"/>
    <s v="รพท."/>
    <n v="5"/>
    <s v="P05"/>
    <x v="1"/>
    <n v="1197327.27"/>
    <n v="1000000"/>
    <n v="500000"/>
    <n v="163500"/>
    <n v="-336500"/>
    <n v="-67.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ลำพูน"/>
    <s v="11140"/>
    <s v="รพ. แม่ทา"/>
    <s v="รพช."/>
    <n v="5"/>
    <s v="P05"/>
    <x v="1"/>
    <n v="150600"/>
    <n v="130000"/>
    <n v="65000"/>
    <n v="29250"/>
    <n v="-35750"/>
    <n v="-5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ลำพูน"/>
    <s v="11144"/>
    <s v="รพ. ป่าซาง"/>
    <s v="รพช."/>
    <n v="5"/>
    <s v="P05"/>
    <x v="1"/>
    <n v="286963.63"/>
    <n v="250000"/>
    <n v="125000"/>
    <n v="107600"/>
    <n v="-17400"/>
    <n v="-13.9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พูน"/>
    <s v="11143"/>
    <s v="รพ. ทุ่งหัวช้าง"/>
    <s v="รพช."/>
    <n v="5"/>
    <s v="P05"/>
    <x v="1"/>
    <n v="42272.72"/>
    <n v="50000"/>
    <n v="25000"/>
    <n v="8750"/>
    <n v="-16250"/>
    <n v="-65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ลำพูน"/>
    <s v="11141"/>
    <s v="รพ. บ้านโฮ่ง"/>
    <s v="รพช."/>
    <n v="5"/>
    <s v="P05"/>
    <x v="1"/>
    <n v="60321.73"/>
    <n v="60000"/>
    <n v="30000"/>
    <n v="40050"/>
    <n v="10050"/>
    <n v="33.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พูน"/>
    <s v="11145"/>
    <s v="รพ. บ้านธิ"/>
    <s v="รพช."/>
    <n v="5"/>
    <s v="P05"/>
    <x v="1"/>
    <n v="192109.09"/>
    <n v="105000"/>
    <n v="52500"/>
    <n v="61050"/>
    <n v="8550"/>
    <n v="16.285714285714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พูน"/>
    <s v="24956"/>
    <s v="รพ. เวียงหนองล่อง"/>
    <s v="รพช."/>
    <n v="6"/>
    <s v="P06"/>
    <x v="2"/>
    <n v="47608.36"/>
    <n v="34000"/>
    <n v="17000"/>
    <n v="0"/>
    <n v="-17000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4"/>
  </r>
  <r>
    <s v="256906"/>
    <n v="1"/>
    <s v="ลำพูน"/>
    <s v="10714"/>
    <s v="รพ. ลำพูน"/>
    <s v="รพท."/>
    <n v="6"/>
    <s v="P06"/>
    <x v="2"/>
    <n v="11639715.720000001"/>
    <n v="15000000"/>
    <n v="7500000"/>
    <n v="6544543.3899999997"/>
    <n v="-955456.61"/>
    <n v="-12.739421466666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พูน"/>
    <s v="11140"/>
    <s v="รพ. แม่ทา"/>
    <s v="รพช."/>
    <n v="6"/>
    <s v="P06"/>
    <x v="2"/>
    <n v="59802.81"/>
    <n v="112000"/>
    <n v="56000"/>
    <n v="42113.25"/>
    <n v="-13886.75"/>
    <n v="-24.797767857142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11144"/>
    <s v="รพ. ป่าซาง"/>
    <s v="รพช."/>
    <n v="6"/>
    <s v="P06"/>
    <x v="2"/>
    <n v="80715.539999999994"/>
    <n v="100000"/>
    <n v="50000"/>
    <n v="167938.75"/>
    <n v="117938.75"/>
    <n v="235.877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7"/>
  </r>
  <r>
    <s v="256906"/>
    <n v="1"/>
    <s v="ลำพูน"/>
    <s v="11142"/>
    <s v="รพ. ลี้"/>
    <s v="รพช."/>
    <n v="6"/>
    <s v="P06"/>
    <x v="2"/>
    <n v="24949.15"/>
    <n v="26000"/>
    <n v="13000"/>
    <n v="2388"/>
    <n v="-10612"/>
    <n v="-81.63076923076920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4"/>
  </r>
  <r>
    <s v="256906"/>
    <n v="1"/>
    <s v="ลำพูน"/>
    <s v="11145"/>
    <s v="รพ. บ้านธิ"/>
    <s v="รพช."/>
    <n v="6"/>
    <s v="P06"/>
    <x v="2"/>
    <n v="39032.32"/>
    <n v="22000"/>
    <n v="11000"/>
    <n v="18969.5"/>
    <n v="7969.5"/>
    <n v="72.4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พูน"/>
    <s v="11143"/>
    <s v="รพ. ทุ่งหัวช้าง"/>
    <s v="รพช."/>
    <n v="6"/>
    <s v="P06"/>
    <x v="2"/>
    <n v="5672.18"/>
    <n v="5000"/>
    <n v="2500"/>
    <n v="22388.25"/>
    <n v="19888.25"/>
    <n v="795.5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ลำพูน"/>
    <s v="11141"/>
    <s v="รพ. บ้านโฮ่ง"/>
    <s v="รพช."/>
    <n v="6"/>
    <s v="P06"/>
    <x v="2"/>
    <n v="20261.45"/>
    <n v="62000"/>
    <n v="31000"/>
    <n v="24012"/>
    <n v="-6988"/>
    <n v="-22.541935483871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24956"/>
    <s v="รพ. เวียงหนองล่อง"/>
    <s v="รพช."/>
    <n v="7"/>
    <s v="P61"/>
    <x v="3"/>
    <n v="864610.96"/>
    <n v="702000"/>
    <n v="351000"/>
    <n v="487078.05"/>
    <n v="136078.04999999999"/>
    <n v="38.7686752136752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0"/>
  </r>
  <r>
    <s v="256906"/>
    <n v="1"/>
    <s v="ลำพูน"/>
    <s v="11144"/>
    <s v="รพ. ป่าซาง"/>
    <s v="รพช."/>
    <n v="7"/>
    <s v="P61"/>
    <x v="3"/>
    <n v="2455773.2599999998"/>
    <n v="4200000"/>
    <n v="2100000"/>
    <n v="2560256.5099999998"/>
    <n v="460256.51"/>
    <n v="21.9169766666666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11142"/>
    <s v="รพ. ลี้"/>
    <s v="รพช."/>
    <n v="7"/>
    <s v="P61"/>
    <x v="3"/>
    <n v="2867477.89"/>
    <n v="3285000"/>
    <n v="1642500"/>
    <n v="2238290.7599999998"/>
    <n v="595790.76"/>
    <n v="36.2734100456620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0"/>
  </r>
  <r>
    <s v="256906"/>
    <n v="1"/>
    <s v="ลำพูน"/>
    <s v="11145"/>
    <s v="รพ. บ้านธิ"/>
    <s v="รพช."/>
    <n v="7"/>
    <s v="P61"/>
    <x v="3"/>
    <n v="979102.83"/>
    <n v="1216000"/>
    <n v="608000"/>
    <n v="759491.37"/>
    <n v="151491.37"/>
    <n v="24.9163437499999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พูน"/>
    <s v="10714"/>
    <s v="รพ. ลำพูน"/>
    <s v="รพท."/>
    <n v="7"/>
    <s v="P61"/>
    <x v="3"/>
    <n v="31197428.609999999"/>
    <n v="35000000"/>
    <n v="17500000"/>
    <n v="20001992.93"/>
    <n v="2501992.9300000002"/>
    <n v="14.297102457142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11141"/>
    <s v="รพ. บ้านโฮ่ง"/>
    <s v="รพช."/>
    <n v="7"/>
    <s v="P61"/>
    <x v="3"/>
    <n v="1449011.09"/>
    <n v="1450000"/>
    <n v="725000"/>
    <n v="693431.71"/>
    <n v="-31568.29"/>
    <n v="-4.35424689655171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พูน"/>
    <s v="11143"/>
    <s v="รพ. ทุ่งหัวช้าง"/>
    <s v="รพช."/>
    <n v="7"/>
    <s v="P61"/>
    <x v="3"/>
    <n v="870459.73"/>
    <n v="985000"/>
    <n v="492500"/>
    <n v="438655.24"/>
    <n v="-53844.76"/>
    <n v="-10.9329461928934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0"/>
    <s v="รพ. แม่ทา"/>
    <s v="รพช."/>
    <n v="7"/>
    <s v="P61"/>
    <x v="3"/>
    <n v="725953.99"/>
    <n v="1500000"/>
    <n v="750000"/>
    <n v="379575.3"/>
    <n v="-370424.7"/>
    <n v="-49.3899600000000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พูน"/>
    <s v="24956"/>
    <s v="รพ. เวียงหนองล่อง"/>
    <s v="รพช."/>
    <n v="8"/>
    <s v="P07"/>
    <x v="4"/>
    <n v="4695509.18"/>
    <n v="5835000"/>
    <n v="2917500"/>
    <n v="3148279.38"/>
    <n v="230779.38"/>
    <n v="7.9101758354755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ลำพูน"/>
    <s v="10714"/>
    <s v="รพ. ลำพูน"/>
    <s v="รพท."/>
    <n v="8"/>
    <s v="P07"/>
    <x v="4"/>
    <n v="218928692.84999999"/>
    <n v="230000000"/>
    <n v="115000000"/>
    <n v="122556130.97"/>
    <n v="7556130.9699999997"/>
    <n v="6.57054866956521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11141"/>
    <s v="รพ. บ้านโฮ่ง"/>
    <s v="รพช."/>
    <n v="8"/>
    <s v="P07"/>
    <x v="4"/>
    <n v="8253467.6900000004"/>
    <n v="7600000"/>
    <n v="3800000"/>
    <n v="4043667.88"/>
    <n v="243667.88"/>
    <n v="6.4123126315789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พูน"/>
    <s v="11140"/>
    <s v="รพ. แม่ทา"/>
    <s v="รพช."/>
    <n v="8"/>
    <s v="P07"/>
    <x v="4"/>
    <n v="3491891.31"/>
    <n v="5040000"/>
    <n v="2520000"/>
    <n v="2073562.35"/>
    <n v="-446437.65"/>
    <n v="-17.7157797619047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11145"/>
    <s v="รพ. บ้านธิ"/>
    <s v="รพช."/>
    <n v="8"/>
    <s v="P07"/>
    <x v="4"/>
    <n v="4854647.97"/>
    <n v="6192000"/>
    <n v="3096000"/>
    <n v="2567592.62"/>
    <n v="-528407.38"/>
    <n v="-17.067421834625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3"/>
    <s v="รพ. ทุ่งหัวช้าง"/>
    <s v="รพช."/>
    <n v="8"/>
    <s v="P07"/>
    <x v="4"/>
    <n v="3120092.71"/>
    <n v="3600000"/>
    <n v="1800000"/>
    <n v="1698222.0800000001"/>
    <n v="-101777.92"/>
    <n v="-5.6543288888888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2"/>
    <s v="รพ. ลี้"/>
    <s v="รพช."/>
    <n v="8"/>
    <s v="P07"/>
    <x v="4"/>
    <n v="16009392.619999999"/>
    <n v="19030000"/>
    <n v="9515000"/>
    <n v="11223759.43"/>
    <n v="1708759.43"/>
    <n v="17.9585857067787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พูน"/>
    <s v="11144"/>
    <s v="รพ. ป่าซาง"/>
    <s v="รพช."/>
    <n v="8"/>
    <s v="P07"/>
    <x v="4"/>
    <n v="20217345.780000001"/>
    <n v="26350000"/>
    <n v="13175000"/>
    <n v="15061095.08"/>
    <n v="1886095.08"/>
    <n v="14.315712182163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24956"/>
    <s v="รพ. เวียงหนองล่อง"/>
    <s v="รพช."/>
    <n v="9"/>
    <s v="P08"/>
    <x v="5"/>
    <n v="836213.58"/>
    <n v="815000"/>
    <n v="407500"/>
    <n v="325139.84000000003"/>
    <n v="-82360.160000000003"/>
    <n v="-20.211082208589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ลำพูน"/>
    <s v="11143"/>
    <s v="รพ. ทุ่งหัวช้าง"/>
    <s v="รพช."/>
    <n v="9"/>
    <s v="P08"/>
    <x v="5"/>
    <n v="756659.32"/>
    <n v="912000"/>
    <n v="456000"/>
    <n v="375555.71"/>
    <n v="-80444.289999999994"/>
    <n v="-17.6412916666666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0714"/>
    <s v="รพ. ลำพูน"/>
    <s v="รพท."/>
    <n v="9"/>
    <s v="P08"/>
    <x v="5"/>
    <n v="90374802.099999994"/>
    <n v="85800000"/>
    <n v="42900000"/>
    <n v="45383553.600000001"/>
    <n v="2483553.6"/>
    <n v="5.7891692307692297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11145"/>
    <s v="รพ. บ้านธิ"/>
    <s v="รพช."/>
    <n v="9"/>
    <s v="P08"/>
    <x v="5"/>
    <n v="1474028.65"/>
    <n v="1676000"/>
    <n v="838000"/>
    <n v="605656.07999999996"/>
    <n v="-232343.92"/>
    <n v="-27.7260047732697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พูน"/>
    <s v="11144"/>
    <s v="รพ. ป่าซาง"/>
    <s v="รพช."/>
    <n v="9"/>
    <s v="P08"/>
    <x v="5"/>
    <n v="5355473.37"/>
    <n v="6054500"/>
    <n v="3027250"/>
    <n v="2922608.28"/>
    <n v="-104641.72"/>
    <n v="-3.4566593442893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พูน"/>
    <s v="11140"/>
    <s v="รพ. แม่ทา"/>
    <s v="รพช."/>
    <n v="9"/>
    <s v="P08"/>
    <x v="5"/>
    <n v="2337986.4900000002"/>
    <n v="2730000"/>
    <n v="1365000"/>
    <n v="722559.72"/>
    <n v="-642440.28"/>
    <n v="-47.0652219780220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6"/>
  </r>
  <r>
    <s v="256906"/>
    <n v="1"/>
    <s v="ลำพูน"/>
    <s v="11142"/>
    <s v="รพ. ลี้"/>
    <s v="รพช."/>
    <n v="9"/>
    <s v="P08"/>
    <x v="5"/>
    <n v="4099167.13"/>
    <n v="4552000"/>
    <n v="2276000"/>
    <n v="1595931.56"/>
    <n v="-680068.44"/>
    <n v="-29.8799841827767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พูน"/>
    <s v="11141"/>
    <s v="รพ. บ้านโฮ่ง"/>
    <s v="รพช."/>
    <n v="9"/>
    <s v="P08"/>
    <x v="5"/>
    <n v="2582652.14"/>
    <n v="2680000"/>
    <n v="1340000"/>
    <n v="1461733.72"/>
    <n v="121733.72"/>
    <n v="9.0846059701492496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1"/>
  </r>
  <r>
    <s v="256906"/>
    <n v="1"/>
    <s v="ลำพูน"/>
    <s v="24956"/>
    <s v="รพ. เวียงหนองล่อง"/>
    <s v="รพช."/>
    <n v="10"/>
    <s v="P09"/>
    <x v="6"/>
    <n v="545006.49"/>
    <n v="1710100"/>
    <n v="855050"/>
    <n v="674208.83"/>
    <n v="-180841.17"/>
    <n v="-21.1497772060113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ลำพูน"/>
    <s v="10714"/>
    <s v="รพ. ลำพูน"/>
    <s v="รพท."/>
    <n v="10"/>
    <s v="P09"/>
    <x v="6"/>
    <n v="6398333.1200000001"/>
    <n v="7000000"/>
    <n v="3500000"/>
    <n v="4662060.5599999996"/>
    <n v="1162060.56"/>
    <n v="33.201730285714298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0"/>
  </r>
  <r>
    <s v="256906"/>
    <n v="1"/>
    <s v="ลำพูน"/>
    <s v="11145"/>
    <s v="รพ. บ้านธิ"/>
    <s v="รพช."/>
    <n v="10"/>
    <s v="P09"/>
    <x v="6"/>
    <n v="1204149.33"/>
    <n v="2720000"/>
    <n v="1360000"/>
    <n v="786243.14"/>
    <n v="-573756.86"/>
    <n v="-42.1880044117647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6"/>
  </r>
  <r>
    <s v="256906"/>
    <n v="1"/>
    <s v="ลำพูน"/>
    <s v="11142"/>
    <s v="รพ. ลี้"/>
    <s v="รพช."/>
    <n v="10"/>
    <s v="P09"/>
    <x v="6"/>
    <n v="65405.61"/>
    <n v="243000"/>
    <n v="121500"/>
    <n v="185568.73"/>
    <n v="64068.73"/>
    <n v="52.7314650205761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พูน"/>
    <s v="11143"/>
    <s v="รพ. ทุ่งหัวช้าง"/>
    <s v="รพช."/>
    <n v="10"/>
    <s v="P09"/>
    <x v="6"/>
    <n v="12773.72"/>
    <n v="10000"/>
    <n v="5000"/>
    <n v="9384.7000000000007"/>
    <n v="4384.7"/>
    <n v="87.6940000000000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3"/>
  </r>
  <r>
    <s v="256906"/>
    <n v="1"/>
    <s v="ลำพูน"/>
    <s v="11141"/>
    <s v="รพ. บ้านโฮ่ง"/>
    <s v="รพช."/>
    <n v="10"/>
    <s v="P09"/>
    <x v="6"/>
    <n v="996641.76"/>
    <n v="1370000"/>
    <n v="685000"/>
    <n v="629992.88"/>
    <n v="-55007.12"/>
    <n v="-8.03023649635036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11144"/>
    <s v="รพ. ป่าซาง"/>
    <s v="รพช."/>
    <n v="10"/>
    <s v="P09"/>
    <x v="6"/>
    <n v="3319925.9"/>
    <n v="5654000"/>
    <n v="2827000"/>
    <n v="1347290.89"/>
    <n v="-1479709.11"/>
    <n v="-52.3420272373541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4"/>
  </r>
  <r>
    <s v="256906"/>
    <n v="1"/>
    <s v="ลำพูน"/>
    <s v="11140"/>
    <s v="รพ. แม่ทา"/>
    <s v="รพช."/>
    <n v="10"/>
    <s v="P09"/>
    <x v="6"/>
    <n v="479661.98"/>
    <n v="664500"/>
    <n v="332250"/>
    <n v="280384.75"/>
    <n v="-51865.25"/>
    <n v="-15.610308502633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24956"/>
    <s v="รพ. เวียงหนองล่อง"/>
    <s v="รพช."/>
    <n v="11"/>
    <s v="P10"/>
    <x v="7"/>
    <n v="2748311.65"/>
    <n v="3795000"/>
    <n v="1897500"/>
    <n v="1613674.19"/>
    <n v="-283825.81"/>
    <n v="-14.957881949934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5"/>
  </r>
  <r>
    <s v="256906"/>
    <n v="1"/>
    <s v="ลำพูน"/>
    <s v="11143"/>
    <s v="รพ. ทุ่งหัวช้าง"/>
    <s v="รพช."/>
    <n v="11"/>
    <s v="P10"/>
    <x v="7"/>
    <n v="1320267.97"/>
    <n v="1513000"/>
    <n v="756500"/>
    <n v="764807.2"/>
    <n v="8307.2000000000007"/>
    <n v="1.09810971579642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พูน"/>
    <s v="11142"/>
    <s v="รพ. ลี้"/>
    <s v="รพช."/>
    <n v="11"/>
    <s v="P10"/>
    <x v="7"/>
    <n v="4836304.09"/>
    <n v="6847000"/>
    <n v="3423500"/>
    <n v="3606838.12"/>
    <n v="183338.12"/>
    <n v="5.35528318971812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1"/>
  </r>
  <r>
    <s v="256906"/>
    <n v="1"/>
    <s v="ลำพูน"/>
    <s v="10714"/>
    <s v="รพ. ลำพูน"/>
    <s v="รพท."/>
    <n v="11"/>
    <s v="P10"/>
    <x v="7"/>
    <n v="124621056.23999999"/>
    <n v="140000000"/>
    <n v="70000000"/>
    <n v="72881303.280000001"/>
    <n v="2881303.28"/>
    <n v="4.1161475428571404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พูน"/>
    <s v="11141"/>
    <s v="รพ. บ้านโฮ่ง"/>
    <s v="รพช."/>
    <n v="11"/>
    <s v="P10"/>
    <x v="7"/>
    <n v="4063473.55"/>
    <n v="4581004"/>
    <n v="2290502"/>
    <n v="2268555.17"/>
    <n v="-21946.83"/>
    <n v="-0.958166812340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พูน"/>
    <s v="11145"/>
    <s v="รพ. บ้านธิ"/>
    <s v="รพช."/>
    <n v="11"/>
    <s v="P10"/>
    <x v="7"/>
    <n v="5202660.37"/>
    <n v="5249300"/>
    <n v="2624650"/>
    <n v="2474807.12"/>
    <n v="-149842.88"/>
    <n v="-5.70906139866267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4"/>
    <s v="รพ. ป่าซาง"/>
    <s v="รพช."/>
    <n v="11"/>
    <s v="P10"/>
    <x v="7"/>
    <n v="16299357.1"/>
    <n v="16685000"/>
    <n v="8342500"/>
    <n v="7595386.4199999999"/>
    <n v="-747113.58"/>
    <n v="-8.955511896913389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5"/>
  </r>
  <r>
    <s v="256906"/>
    <n v="1"/>
    <s v="ลำพูน"/>
    <s v="11140"/>
    <s v="รพ. แม่ทา"/>
    <s v="รพช."/>
    <n v="11"/>
    <s v="P10"/>
    <x v="7"/>
    <n v="5673791.6799999997"/>
    <n v="4467501.24"/>
    <n v="2233750.62"/>
    <n v="2029221.95"/>
    <n v="-204528.67"/>
    <n v="-9.1562893444210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5"/>
  </r>
  <r>
    <s v="256906"/>
    <n v="1"/>
    <s v="ลำพูน"/>
    <s v="24956"/>
    <s v="รพ. เวียงหนองล่อง"/>
    <s v="รพช."/>
    <n v="12"/>
    <s v="P11"/>
    <x v="8"/>
    <n v="24164376.920000002"/>
    <n v="28035800"/>
    <n v="14017900"/>
    <n v="13577188.720000001"/>
    <n v="-440711.28"/>
    <n v="-3.1439179905692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1"/>
    <x v="2"/>
  </r>
  <r>
    <s v="256906"/>
    <n v="1"/>
    <s v="ลำพูน"/>
    <s v="10714"/>
    <s v="รพ. ลำพูน"/>
    <s v="รพท."/>
    <n v="12"/>
    <s v="P11"/>
    <x v="8"/>
    <n v="405434399.01999998"/>
    <n v="400000000"/>
    <n v="200000000"/>
    <n v="197870061.41999999"/>
    <n v="-2129938.58"/>
    <n v="-1.06496929000000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พูน"/>
    <s v="11143"/>
    <s v="รพ. ทุ่งหัวช้าง"/>
    <s v="รพช."/>
    <n v="12"/>
    <s v="P11"/>
    <x v="8"/>
    <n v="35751635.119999997"/>
    <n v="42135000"/>
    <n v="21067500"/>
    <n v="20274248.940000001"/>
    <n v="-793251.06"/>
    <n v="-3.7652833036667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พูน"/>
    <s v="11142"/>
    <s v="รพ. ลี้"/>
    <s v="รพช."/>
    <n v="12"/>
    <s v="P11"/>
    <x v="8"/>
    <n v="66518899.409999996"/>
    <n v="83650000"/>
    <n v="41825000"/>
    <n v="40073041.600000001"/>
    <n v="-1751958.4"/>
    <n v="-4.188782785415419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พูน"/>
    <s v="11145"/>
    <s v="รพ. บ้านธิ"/>
    <s v="รพช."/>
    <n v="12"/>
    <s v="P11"/>
    <x v="8"/>
    <n v="38111561.280000001"/>
    <n v="40047600"/>
    <n v="20023800"/>
    <n v="19688904.289999999"/>
    <n v="-334895.71000000002"/>
    <n v="-1.67248828893617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1"/>
    <x v="2"/>
  </r>
  <r>
    <s v="256906"/>
    <n v="1"/>
    <s v="ลำพูน"/>
    <s v="11141"/>
    <s v="รพ. บ้านโฮ่ง"/>
    <s v="รพช."/>
    <n v="12"/>
    <s v="P11"/>
    <x v="8"/>
    <n v="50004589.409999996"/>
    <n v="51550452.359999999"/>
    <n v="25775226.18"/>
    <n v="25530093.550000001"/>
    <n v="-245132.63"/>
    <n v="-0.95103968550315898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พูน"/>
    <s v="11144"/>
    <s v="รพ. ป่าซาง"/>
    <s v="รพช."/>
    <n v="12"/>
    <s v="P11"/>
    <x v="8"/>
    <n v="59150547.68"/>
    <n v="67659535"/>
    <n v="33829767.5"/>
    <n v="32793979.399999999"/>
    <n v="-1035788.1"/>
    <n v="-3.06176535206751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1"/>
    <x v="2"/>
  </r>
  <r>
    <s v="256906"/>
    <n v="1"/>
    <s v="ลำพูน"/>
    <s v="11140"/>
    <s v="รพ. แม่ทา"/>
    <s v="รพช."/>
    <n v="12"/>
    <s v="P11"/>
    <x v="8"/>
    <n v="38605265.240000002"/>
    <n v="39000000"/>
    <n v="19500000"/>
    <n v="19132070.890000001"/>
    <n v="-367929.11"/>
    <n v="-1.88681594871795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1"/>
    <x v="2"/>
  </r>
  <r>
    <s v="256906"/>
    <n v="1"/>
    <s v="ลำพูน"/>
    <s v="24956"/>
    <s v="รพ. เวียงหนองล่อง"/>
    <s v="รพช."/>
    <n v="13"/>
    <s v="P12"/>
    <x v="9"/>
    <n v="10725909.460000001"/>
    <n v="10382000"/>
    <n v="5191000"/>
    <n v="5571776.9699999997"/>
    <n v="380776.97"/>
    <n v="7.3353298015796602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0"/>
    <x v="0"/>
    <x v="1"/>
  </r>
  <r>
    <s v="256906"/>
    <n v="1"/>
    <s v="ลำพูน"/>
    <s v="11145"/>
    <s v="รพ. บ้านธิ"/>
    <s v="รพช."/>
    <n v="13"/>
    <s v="P12"/>
    <x v="9"/>
    <n v="13310021.039999999"/>
    <n v="13701000"/>
    <n v="6850500"/>
    <n v="5508724.9900000002"/>
    <n v="-1341775.01"/>
    <n v="-19.586526676884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1"/>
    <s v="รพ. บ้านโฮ่ง"/>
    <s v="รพช."/>
    <n v="13"/>
    <s v="P12"/>
    <x v="9"/>
    <n v="15506990.35"/>
    <n v="14449064.109999999"/>
    <n v="7224532.0549999997"/>
    <n v="10422995.189999999"/>
    <n v="3198463.1349999998"/>
    <n v="44.27225335357719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0"/>
  </r>
  <r>
    <s v="256906"/>
    <n v="1"/>
    <s v="ลำพูน"/>
    <s v="11143"/>
    <s v="รพ. ทุ่งหัวช้าง"/>
    <s v="รพช."/>
    <n v="13"/>
    <s v="P12"/>
    <x v="9"/>
    <n v="8360770.7000000002"/>
    <n v="15270300"/>
    <n v="7635150"/>
    <n v="5902945.75"/>
    <n v="-1732204.25"/>
    <n v="-22.6872327328212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5"/>
  </r>
  <r>
    <s v="256906"/>
    <n v="1"/>
    <s v="ลำพูน"/>
    <s v="11142"/>
    <s v="รพ. ลี้"/>
    <s v="รพช."/>
    <n v="13"/>
    <s v="P12"/>
    <x v="9"/>
    <n v="15460579.41"/>
    <n v="21264500"/>
    <n v="10632250"/>
    <n v="21841525.890000001"/>
    <n v="11209275.890000001"/>
    <n v="105.427128688659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3"/>
    <x v="0"/>
    <x v="7"/>
  </r>
  <r>
    <s v="256906"/>
    <n v="1"/>
    <s v="ลำพูน"/>
    <s v="11144"/>
    <s v="รพ. ป่าซาง"/>
    <s v="รพช."/>
    <n v="13"/>
    <s v="P12"/>
    <x v="9"/>
    <n v="23194497.09"/>
    <n v="16693690"/>
    <n v="8346845"/>
    <n v="8979606.9700000007"/>
    <n v="632761.97"/>
    <n v="7.5808520464918203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1"/>
  </r>
  <r>
    <s v="256906"/>
    <n v="1"/>
    <s v="ลำพูน"/>
    <s v="11140"/>
    <s v="รพ. แม่ทา"/>
    <s v="รพช."/>
    <n v="13"/>
    <s v="P12"/>
    <x v="9"/>
    <n v="10383669.77"/>
    <n v="14956127.449999999"/>
    <n v="7478063.7249999996"/>
    <n v="3224762.41"/>
    <n v="-4253301.3150000004"/>
    <n v="-56.877040252822901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2"/>
    <x v="0"/>
    <x v="4"/>
  </r>
  <r>
    <s v="256906"/>
    <n v="1"/>
    <s v="ลำพูน"/>
    <s v="10714"/>
    <s v="รพ. ลำพูน"/>
    <s v="รพท."/>
    <n v="13"/>
    <s v="P12"/>
    <x v="9"/>
    <n v="58720787.950000003"/>
    <n v="145800000"/>
    <n v="72900000"/>
    <n v="40349371.649999999"/>
    <n v="-32550628.350000001"/>
    <n v="-44.651067695473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1"/>
    <x v="1"/>
    <x v="0"/>
    <x v="6"/>
  </r>
  <r>
    <s v="256906"/>
    <n v="1"/>
    <s v="ลำพูน"/>
    <s v="24956"/>
    <s v="รพ. เวียงหนองล่อ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1"/>
    <x v="2"/>
  </r>
  <r>
    <s v="256906"/>
    <n v="1"/>
    <s v="ลำพูน"/>
    <s v="11143"/>
    <s v="รพ. ทุ่งหัวช้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พูน"/>
    <s v="10714"/>
    <s v="รพ. ลำพูน"/>
    <s v="รพท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ลำพูน"/>
    <s v="11144"/>
    <s v="รพ. ป่าซา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1"/>
    <x v="2"/>
  </r>
  <r>
    <s v="256906"/>
    <n v="1"/>
    <s v="ลำพูน"/>
    <s v="11142"/>
    <s v="รพ. ลี้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พูน"/>
    <s v="11140"/>
    <s v="รพ. แม่ทา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พูน"/>
    <s v="11145"/>
    <s v="รพ. บ้านธิ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1"/>
    <x v="2"/>
  </r>
  <r>
    <s v="256906"/>
    <n v="1"/>
    <s v="ลำพูน"/>
    <s v="11141"/>
    <s v="รพ. บ้านโฮ่ง"/>
    <s v="รพช."/>
    <n v="14"/>
    <s v="P121"/>
    <x v="10"/>
    <n v="0"/>
    <n v="0"/>
    <n v="0"/>
    <n v="0"/>
    <n v="0"/>
    <n v="0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1"/>
    <x v="2"/>
  </r>
  <r>
    <s v="256906"/>
    <n v="1"/>
    <s v="ลำพูน"/>
    <s v="24956"/>
    <s v="รพ. เวียงหนองล่อง"/>
    <s v="รพช."/>
    <n v="15"/>
    <s v="P13"/>
    <x v="11"/>
    <n v="2532121.12"/>
    <n v="2080000"/>
    <n v="1040000"/>
    <n v="429729.42"/>
    <n v="-610270.57999999996"/>
    <n v="-58.67986346153850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0"/>
    <x v="0"/>
    <x v="4"/>
  </r>
  <r>
    <s v="256906"/>
    <n v="1"/>
    <s v="ลำพูน"/>
    <s v="10714"/>
    <s v="รพ. ลำพูน"/>
    <s v="รพท."/>
    <n v="15"/>
    <s v="P13"/>
    <x v="11"/>
    <n v="34526895.270000003"/>
    <n v="231000000"/>
    <n v="115500000"/>
    <n v="96896302.640000001"/>
    <n v="-18603697.359999999"/>
    <n v="-16.1070972813853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5"/>
  </r>
  <r>
    <s v="256906"/>
    <n v="1"/>
    <s v="ลำพูน"/>
    <s v="11140"/>
    <s v="รพ. แม่ทา"/>
    <s v="รพช."/>
    <n v="15"/>
    <s v="P13"/>
    <x v="11"/>
    <n v="1442241.02"/>
    <n v="2731503.85"/>
    <n v="1365751.925"/>
    <n v="650000"/>
    <n v="-715751.92500000005"/>
    <n v="-52.407169405966599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ลำพูน"/>
    <s v="11142"/>
    <s v="รพ. ลี้"/>
    <s v="รพช."/>
    <n v="15"/>
    <s v="P13"/>
    <x v="11"/>
    <n v="8982208.5"/>
    <n v="5000000"/>
    <n v="2500000"/>
    <n v="2182573.16"/>
    <n v="-317426.84000000003"/>
    <n v="-12.6970736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5"/>
  </r>
  <r>
    <s v="256906"/>
    <n v="1"/>
    <s v="ลำพูน"/>
    <s v="11144"/>
    <s v="รพ. ป่าซาง"/>
    <s v="รพช."/>
    <n v="15"/>
    <s v="P13"/>
    <x v="11"/>
    <n v="3507215.24"/>
    <n v="3700000"/>
    <n v="1850000"/>
    <n v="1357100"/>
    <n v="-492900"/>
    <n v="-26.643243243243202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1"/>
    <x v="0"/>
    <x v="6"/>
  </r>
  <r>
    <s v="256906"/>
    <n v="1"/>
    <s v="ลำพูน"/>
    <s v="11143"/>
    <s v="รพ. ทุ่งหัวช้าง"/>
    <s v="รพช."/>
    <n v="15"/>
    <s v="P13"/>
    <x v="11"/>
    <n v="967622.11"/>
    <n v="741000"/>
    <n v="370500"/>
    <n v="657736.31999999995"/>
    <n v="287236.32"/>
    <n v="77.526672064777301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พูน"/>
    <s v="11145"/>
    <s v="รพ. บ้านธิ"/>
    <s v="รพช."/>
    <n v="15"/>
    <s v="P13"/>
    <x v="11"/>
    <n v="1816872.9"/>
    <n v="3715000"/>
    <n v="1857500"/>
    <n v="3132644.59"/>
    <n v="1275144.5900000001"/>
    <n v="68.648430148048405"/>
    <s v="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3"/>
    <x v="0"/>
    <x v="3"/>
  </r>
  <r>
    <s v="256906"/>
    <n v="1"/>
    <s v="ลำพูน"/>
    <s v="11141"/>
    <s v="รพ. บ้านโฮ่ง"/>
    <s v="รพช."/>
    <n v="15"/>
    <s v="P13"/>
    <x v="11"/>
    <n v="15222180.85"/>
    <n v="2065387.28"/>
    <n v="1032693.64"/>
    <n v="0"/>
    <n v="-1032693.64"/>
    <n v="-100"/>
    <s v="Not OK"/>
    <s v="มี.ค."/>
    <s v="2569"/>
    <s v="มีนาคม"/>
    <s v="2569"/>
    <s v="1"/>
    <x v="0"/>
    <s v="1"/>
    <s v="ส่วนต่างรายได้หักค่าใช้จ่าย(NI)"/>
    <n v="1"/>
    <x v="0"/>
    <x v="2"/>
    <x v="0"/>
    <x v="4"/>
  </r>
  <r>
    <s v="256906"/>
    <n v="1"/>
    <s v="ลำพูน"/>
    <s v="24956"/>
    <s v="รพ. เวียงหนองล่อง"/>
    <s v="รพช."/>
    <n v="16"/>
    <s v="P13S"/>
    <x v="12"/>
    <m/>
    <n v="80638192"/>
    <n v="40319096"/>
    <n v="41093889.200000003"/>
    <n v="774793.2"/>
    <n v="1.92165320373254"/>
    <s v="OK"/>
    <s v="มี.ค."/>
    <s v="2569"/>
    <s v="มีนาคม"/>
    <s v="2569"/>
    <m/>
    <x v="1"/>
    <m/>
    <m/>
    <m/>
    <x v="2"/>
    <x v="0"/>
    <x v="1"/>
    <x v="2"/>
  </r>
  <r>
    <s v="256906"/>
    <n v="1"/>
    <s v="ลำพูน"/>
    <s v="11143"/>
    <s v="รพ. ทุ่งหัวช้าง"/>
    <s v="รพช."/>
    <n v="16"/>
    <s v="P13S"/>
    <x v="12"/>
    <m/>
    <n v="106700701"/>
    <n v="53350350.5"/>
    <n v="58742812.520000003"/>
    <n v="5392462.0199999996"/>
    <n v="10.107641223463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ลำพูน"/>
    <s v="11145"/>
    <s v="รพ. บ้านธิ"/>
    <s v="รพช."/>
    <n v="16"/>
    <s v="P13S"/>
    <x v="12"/>
    <m/>
    <n v="101114900"/>
    <n v="50557450"/>
    <n v="55614349.200000003"/>
    <n v="5056899.2"/>
    <n v="10.0022829474192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ลำพูน"/>
    <s v="10714"/>
    <s v="รพ. ลำพูน"/>
    <s v="รพท."/>
    <n v="16"/>
    <s v="P13S"/>
    <x v="12"/>
    <m/>
    <n v="1690600000"/>
    <n v="845300000"/>
    <n v="869170555.63999999"/>
    <n v="23870555.640000001"/>
    <n v="2.8239152537560601"/>
    <s v="OK"/>
    <s v="มี.ค."/>
    <s v="2569"/>
    <s v="มีนาคม"/>
    <s v="2569"/>
    <m/>
    <x v="1"/>
    <m/>
    <m/>
    <m/>
    <x v="2"/>
    <x v="1"/>
    <x v="1"/>
    <x v="2"/>
  </r>
  <r>
    <s v="256906"/>
    <n v="1"/>
    <s v="ลำพูน"/>
    <s v="11144"/>
    <s v="รพ. ป่าซาง"/>
    <s v="รพช."/>
    <n v="16"/>
    <s v="P13S"/>
    <x v="12"/>
    <m/>
    <n v="250568349"/>
    <n v="125284174.5"/>
    <n v="129619502.15000001"/>
    <n v="4335327.6500000004"/>
    <n v="3.4603952712319601"/>
    <s v="OK"/>
    <s v="มี.ค."/>
    <s v="2569"/>
    <s v="มีนาคม"/>
    <s v="2569"/>
    <m/>
    <x v="1"/>
    <m/>
    <m/>
    <m/>
    <x v="2"/>
    <x v="1"/>
    <x v="1"/>
    <x v="2"/>
  </r>
  <r>
    <s v="256906"/>
    <n v="1"/>
    <s v="ลำพูน"/>
    <s v="11142"/>
    <s v="รพ. ลี้"/>
    <s v="รพช."/>
    <n v="16"/>
    <s v="P13S"/>
    <x v="12"/>
    <m/>
    <n v="265705229.34"/>
    <n v="132852614.67"/>
    <n v="157371907.40000001"/>
    <n v="24519292.73"/>
    <n v="18.456010663324001"/>
    <s v="OK"/>
    <s v="มี.ค."/>
    <s v="2569"/>
    <s v="มีนาคม"/>
    <s v="2569"/>
    <m/>
    <x v="1"/>
    <m/>
    <m/>
    <m/>
    <x v="2"/>
    <x v="3"/>
    <x v="0"/>
    <x v="1"/>
  </r>
  <r>
    <s v="256906"/>
    <n v="1"/>
    <s v="ลำพูน"/>
    <s v="11140"/>
    <s v="รพ. แม่ทา"/>
    <s v="รพช."/>
    <n v="16"/>
    <s v="P13S"/>
    <x v="12"/>
    <m/>
    <n v="121906107.54000001"/>
    <n v="60953053.770000003"/>
    <n v="63281761.289999999"/>
    <n v="2328707.52"/>
    <n v="3.8204936028096901"/>
    <s v="OK"/>
    <s v="มี.ค."/>
    <s v="2569"/>
    <s v="มีนาคม"/>
    <s v="2569"/>
    <m/>
    <x v="1"/>
    <m/>
    <m/>
    <m/>
    <x v="2"/>
    <x v="2"/>
    <x v="1"/>
    <x v="2"/>
  </r>
  <r>
    <s v="256906"/>
    <n v="1"/>
    <s v="ลำพูน"/>
    <s v="11141"/>
    <s v="รพ. บ้านโฮ่ง"/>
    <s v="รพช."/>
    <n v="16"/>
    <s v="P13S"/>
    <x v="12"/>
    <m/>
    <n v="130367907.75"/>
    <n v="65183953.875"/>
    <n v="79717004.319999993"/>
    <n v="14533050.445"/>
    <n v="22.2954417169436"/>
    <s v="OK"/>
    <s v="มี.ค."/>
    <s v="2569"/>
    <s v="มีนาคม"/>
    <s v="2569"/>
    <m/>
    <x v="1"/>
    <m/>
    <m/>
    <m/>
    <x v="2"/>
    <x v="2"/>
    <x v="0"/>
    <x v="1"/>
  </r>
  <r>
    <s v="256906"/>
    <n v="1"/>
    <s v="ลำพูน"/>
    <s v="24956"/>
    <s v="รพ. เวียงหนองล่อง"/>
    <s v="รพช."/>
    <n v="17"/>
    <s v="P14"/>
    <x v="13"/>
    <n v="5364533.79"/>
    <n v="5059210"/>
    <n v="2529605"/>
    <n v="2743466.86"/>
    <n v="213861.86"/>
    <n v="8.454357893821370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ลำพูน"/>
    <s v="10714"/>
    <s v="รพ. ลำพูน"/>
    <s v="รพท."/>
    <n v="17"/>
    <s v="P14"/>
    <x v="13"/>
    <n v="223149974.96000001"/>
    <n v="240000000"/>
    <n v="120000000"/>
    <n v="115393962.34999999"/>
    <n v="-4606037.6500000004"/>
    <n v="-3.8383647083333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5"/>
    <s v="รพ. บ้านธิ"/>
    <s v="รพช."/>
    <n v="17"/>
    <s v="P14"/>
    <x v="13"/>
    <n v="6219812.5"/>
    <n v="6234000"/>
    <n v="3117000"/>
    <n v="2924086.51"/>
    <n v="-192913.49"/>
    <n v="-6.1890757138273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4"/>
    <s v="รพ. ป่าซาง"/>
    <s v="รพช."/>
    <n v="17"/>
    <s v="P14"/>
    <x v="13"/>
    <n v="25441813.100000001"/>
    <n v="26000000"/>
    <n v="13000000"/>
    <n v="13972031.4"/>
    <n v="972031.4"/>
    <n v="7.4771646153846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11140"/>
    <s v="รพ. แม่ทา"/>
    <s v="รพช."/>
    <n v="17"/>
    <s v="P14"/>
    <x v="13"/>
    <n v="9630780.7300000004"/>
    <n v="9000000"/>
    <n v="4500000"/>
    <n v="4803205.96"/>
    <n v="303205.96000000002"/>
    <n v="6.73791022222221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พูน"/>
    <s v="11143"/>
    <s v="รพ. ทุ่งหัวช้าง"/>
    <s v="รพช."/>
    <n v="17"/>
    <s v="P14"/>
    <x v="13"/>
    <n v="5461160.4100000001"/>
    <n v="5800000"/>
    <n v="2900000"/>
    <n v="2848452.79"/>
    <n v="-51547.21"/>
    <n v="-1.7774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2"/>
    <s v="รพ. ลี้"/>
    <s v="รพช."/>
    <n v="17"/>
    <s v="P14"/>
    <x v="13"/>
    <n v="24127705.149999999"/>
    <n v="26000000"/>
    <n v="13000000"/>
    <n v="14295242.939999999"/>
    <n v="1295242.94"/>
    <n v="9.96340723076922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1141"/>
    <s v="รพ. บ้านโฮ่ง"/>
    <s v="รพช."/>
    <n v="17"/>
    <s v="P14"/>
    <x v="13"/>
    <n v="10097392.85"/>
    <n v="11570000"/>
    <n v="5785000"/>
    <n v="6159000.9699999997"/>
    <n v="374000.97"/>
    <n v="6.46501244598098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พูน"/>
    <s v="24956"/>
    <s v="รพ. เวียงหนองล่อง"/>
    <s v="รพช."/>
    <n v="18"/>
    <s v="P15"/>
    <x v="14"/>
    <n v="1718688.2"/>
    <n v="1915490"/>
    <n v="957745"/>
    <n v="922623.47"/>
    <n v="-35121.53"/>
    <n v="-3.6671065889145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ลำพูน"/>
    <s v="11140"/>
    <s v="รพ. แม่ทา"/>
    <s v="รพช."/>
    <n v="18"/>
    <s v="P15"/>
    <x v="14"/>
    <n v="2063838.56"/>
    <n v="2695000"/>
    <n v="1347500"/>
    <n v="1072552.32"/>
    <n v="-274947.68"/>
    <n v="-20.404280519480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11143"/>
    <s v="รพ. ทุ่งหัวช้าง"/>
    <s v="รพช."/>
    <n v="18"/>
    <s v="P15"/>
    <x v="14"/>
    <n v="1348336.81"/>
    <n v="1466000"/>
    <n v="733000"/>
    <n v="589125.44999999995"/>
    <n v="-143874.54999999999"/>
    <n v="-19.628178717598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0714"/>
    <s v="รพ. ลำพูน"/>
    <s v="รพท."/>
    <n v="18"/>
    <s v="P15"/>
    <x v="14"/>
    <n v="150795328.41999999"/>
    <n v="172000000"/>
    <n v="86000000"/>
    <n v="84540695.180000007"/>
    <n v="-1459304.82"/>
    <n v="-1.6968660697674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4"/>
    <s v="รพ. ป่าซาง"/>
    <s v="รพช."/>
    <n v="18"/>
    <s v="P15"/>
    <x v="14"/>
    <n v="5523305.25"/>
    <n v="5000000"/>
    <n v="2500000"/>
    <n v="2854134.91"/>
    <n v="354134.91"/>
    <n v="14.1653964000000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11142"/>
    <s v="รพ. ลี้"/>
    <s v="รพช."/>
    <n v="18"/>
    <s v="P15"/>
    <x v="14"/>
    <n v="6791060.29"/>
    <n v="8000000"/>
    <n v="4000000"/>
    <n v="4641941.2"/>
    <n v="641941.19999999995"/>
    <n v="16.0485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1145"/>
    <s v="รพ. บ้านธิ"/>
    <s v="รพช."/>
    <n v="18"/>
    <s v="P15"/>
    <x v="14"/>
    <n v="1364629.93"/>
    <n v="1770000"/>
    <n v="885000"/>
    <n v="716209.3"/>
    <n v="-168790.7"/>
    <n v="-19.07239548022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1"/>
    <s v="รพ. บ้านโฮ่ง"/>
    <s v="รพช."/>
    <n v="18"/>
    <s v="P15"/>
    <x v="14"/>
    <n v="2460533.59"/>
    <n v="2462000"/>
    <n v="1231000"/>
    <n v="1169274.9099999999"/>
    <n v="-61725.09"/>
    <n v="-5.0142233956133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24956"/>
    <s v="รพ. เวียงหนองล่อง"/>
    <s v="รพช."/>
    <n v="19"/>
    <s v="P151"/>
    <x v="15"/>
    <n v="333223.96000000002"/>
    <n v="438150"/>
    <n v="219075"/>
    <n v="130082.65"/>
    <n v="-88992.35"/>
    <n v="-40.621864658222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ลำพูน"/>
    <s v="11140"/>
    <s v="รพ. แม่ทา"/>
    <s v="รพช."/>
    <n v="19"/>
    <s v="P151"/>
    <x v="15"/>
    <n v="557445.75"/>
    <n v="420000"/>
    <n v="210000"/>
    <n v="145282.6"/>
    <n v="-64717.4"/>
    <n v="-30.817809523809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พูน"/>
    <s v="11141"/>
    <s v="รพ. บ้านโฮ่ง"/>
    <s v="รพช."/>
    <n v="19"/>
    <s v="P151"/>
    <x v="15"/>
    <n v="400218.13"/>
    <n v="460000"/>
    <n v="230000"/>
    <n v="121294.86"/>
    <n v="-108705.14"/>
    <n v="-47.2631043478261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พูน"/>
    <s v="11143"/>
    <s v="รพ. ทุ่งหัวช้าง"/>
    <s v="รพช."/>
    <n v="19"/>
    <s v="P151"/>
    <x v="15"/>
    <n v="471671.01"/>
    <n v="490000"/>
    <n v="245000"/>
    <n v="182523.75"/>
    <n v="-62476.25"/>
    <n v="-25.500510204081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พูน"/>
    <s v="11142"/>
    <s v="รพ. ลี้"/>
    <s v="รพช."/>
    <n v="19"/>
    <s v="P151"/>
    <x v="15"/>
    <n v="450110.98"/>
    <n v="450000"/>
    <n v="225000"/>
    <n v="248396.84"/>
    <n v="23396.84"/>
    <n v="10.398595555555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0714"/>
    <s v="รพ. ลำพูน"/>
    <s v="รพท."/>
    <n v="19"/>
    <s v="P151"/>
    <x v="15"/>
    <n v="1312830.6299999999"/>
    <n v="3800000"/>
    <n v="1900000"/>
    <n v="1448082.13"/>
    <n v="-451917.87"/>
    <n v="-23.785151052631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11144"/>
    <s v="รพ. ป่าซาง"/>
    <s v="รพช."/>
    <n v="19"/>
    <s v="P151"/>
    <x v="15"/>
    <n v="638548.27"/>
    <n v="670000"/>
    <n v="335000"/>
    <n v="191767.5"/>
    <n v="-143232.5"/>
    <n v="-42.755970149253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พูน"/>
    <s v="11145"/>
    <s v="รพ. บ้านธิ"/>
    <s v="รพช."/>
    <n v="19"/>
    <s v="P151"/>
    <x v="15"/>
    <n v="365832.4"/>
    <n v="360000"/>
    <n v="180000"/>
    <n v="152446.70000000001"/>
    <n v="-27553.3"/>
    <n v="-15.307388888888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24956"/>
    <s v="รพ. เวียงหนองล่อง"/>
    <s v="รพช."/>
    <n v="20"/>
    <s v="P16"/>
    <x v="16"/>
    <n v="2398362.3199999998"/>
    <n v="865450"/>
    <n v="432725"/>
    <n v="395742"/>
    <n v="-36983"/>
    <n v="-8.546536483910099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ลำพูน"/>
    <s v="11141"/>
    <s v="รพ. บ้านโฮ่ง"/>
    <s v="รพช."/>
    <n v="20"/>
    <s v="P16"/>
    <x v="16"/>
    <n v="4146757.74"/>
    <n v="850000"/>
    <n v="425000"/>
    <n v="710355.6"/>
    <n v="285355.59999999998"/>
    <n v="67.1424941176471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3"/>
  </r>
  <r>
    <s v="256906"/>
    <n v="1"/>
    <s v="ลำพูน"/>
    <s v="11143"/>
    <s v="รพ. ทุ่งหัวช้าง"/>
    <s v="รพช."/>
    <n v="20"/>
    <s v="P16"/>
    <x v="16"/>
    <n v="1816615.25"/>
    <n v="700000"/>
    <n v="350000"/>
    <n v="291975.86"/>
    <n v="-58024.14"/>
    <n v="-16.578325714285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2"/>
    <s v="รพ. ลี้"/>
    <s v="รพช."/>
    <n v="20"/>
    <s v="P16"/>
    <x v="16"/>
    <n v="7221877.5800000001"/>
    <n v="3200000"/>
    <n v="1600000"/>
    <n v="2380299.7000000002"/>
    <n v="780299.7"/>
    <n v="48.7687312500000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1144"/>
    <s v="รพ. ป่าซาง"/>
    <s v="รพช."/>
    <n v="20"/>
    <s v="P16"/>
    <x v="16"/>
    <n v="6152845.4100000001"/>
    <n v="1800000"/>
    <n v="900000"/>
    <n v="895649.58"/>
    <n v="-4350.42"/>
    <n v="-0.48337999999999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0"/>
    <s v="รพ. แม่ทา"/>
    <s v="รพช."/>
    <n v="20"/>
    <s v="P16"/>
    <x v="16"/>
    <n v="3062443.66"/>
    <n v="1400000"/>
    <n v="700000"/>
    <n v="968403.5"/>
    <n v="268403.5"/>
    <n v="38.3433571428571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พูน"/>
    <s v="11145"/>
    <s v="รพ. บ้านธิ"/>
    <s v="รพช."/>
    <n v="20"/>
    <s v="P16"/>
    <x v="16"/>
    <n v="2610891.7000000002"/>
    <n v="1100000"/>
    <n v="550000"/>
    <n v="688432.64000000001"/>
    <n v="138432.64000000001"/>
    <n v="25.169570909090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0714"/>
    <s v="รพ. ลำพูน"/>
    <s v="รพท."/>
    <n v="20"/>
    <s v="P16"/>
    <x v="16"/>
    <n v="10348133.609999999"/>
    <n v="13400000"/>
    <n v="6700000"/>
    <n v="6030545.8300000001"/>
    <n v="-669454.17000000004"/>
    <n v="-9.9918532835820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24956"/>
    <s v="รพ. เวียงหนองล่อง"/>
    <s v="รพช."/>
    <n v="21"/>
    <s v="P17"/>
    <x v="17"/>
    <n v="24131253.719999999"/>
    <n v="28035800"/>
    <n v="14017900"/>
    <n v="13577188.720000001"/>
    <n v="-440711.28"/>
    <n v="-3.1439179905692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ลำพูน"/>
    <s v="11140"/>
    <s v="รพ. แม่ทา"/>
    <s v="รพช."/>
    <n v="21"/>
    <s v="P17"/>
    <x v="17"/>
    <n v="38573626.259999998"/>
    <n v="39426080"/>
    <n v="19713040"/>
    <n v="19132070.890000001"/>
    <n v="-580969.11"/>
    <n v="-2.94713098537821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2"/>
    <s v="รพ. ลี้"/>
    <s v="รพช."/>
    <n v="21"/>
    <s v="P17"/>
    <x v="17"/>
    <n v="66436924.729999997"/>
    <n v="83650000"/>
    <n v="41825000"/>
    <n v="40073041.600000001"/>
    <n v="-1751958.4"/>
    <n v="-4.188782785415419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1"/>
    <s v="รพ. บ้านโฮ่ง"/>
    <s v="รพช."/>
    <n v="21"/>
    <s v="P17"/>
    <x v="17"/>
    <n v="49895867.780000001"/>
    <n v="51550452.359999999"/>
    <n v="25775226.18"/>
    <n v="25530093.550000001"/>
    <n v="-245132.63"/>
    <n v="-0.951039685503158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3"/>
    <s v="รพ. ทุ่งหัวช้าง"/>
    <s v="รพช."/>
    <n v="21"/>
    <s v="P17"/>
    <x v="17"/>
    <n v="35751635.119999997"/>
    <n v="42135000"/>
    <n v="21067500"/>
    <n v="20274248.940000001"/>
    <n v="-793251.06"/>
    <n v="-3.76528330366679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4"/>
    <s v="รพ. ป่าซาง"/>
    <s v="รพช."/>
    <n v="21"/>
    <s v="P17"/>
    <x v="17"/>
    <n v="59093514.130000003"/>
    <n v="67659535"/>
    <n v="33829767.5"/>
    <n v="32793979.399999999"/>
    <n v="-1035788.1"/>
    <n v="-3.0617653520675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5"/>
    <s v="รพ. บ้านธิ"/>
    <s v="รพช."/>
    <n v="21"/>
    <s v="P17"/>
    <x v="17"/>
    <n v="37960929.509999998"/>
    <n v="40047600"/>
    <n v="20023800"/>
    <n v="19688904.289999999"/>
    <n v="-334895.71000000002"/>
    <n v="-1.67248828893617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0714"/>
    <s v="รพ. ลำพูน"/>
    <s v="รพท."/>
    <n v="21"/>
    <s v="P17"/>
    <x v="17"/>
    <n v="374902460.25"/>
    <n v="400000000"/>
    <n v="200000000"/>
    <n v="197870061.41999999"/>
    <n v="-2129938.58"/>
    <n v="-1.0649692900000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24956"/>
    <s v="รพ. เวียงหนองล่อง"/>
    <s v="รพช."/>
    <n v="22"/>
    <s v="P18"/>
    <x v="18"/>
    <n v="6150183.6200000001"/>
    <n v="5718710"/>
    <n v="2859355"/>
    <n v="3008167.5"/>
    <n v="148812.5"/>
    <n v="5.20440798711597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ลำพูน"/>
    <s v="11141"/>
    <s v="รพ. บ้านโฮ่ง"/>
    <s v="รพช."/>
    <n v="22"/>
    <s v="P18"/>
    <x v="18"/>
    <n v="6543599.7199999997"/>
    <n v="6731542"/>
    <n v="3365771"/>
    <n v="3305713.62"/>
    <n v="-60057.38"/>
    <n v="-1.7843572839625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4"/>
    <s v="รพ. ป่าซาง"/>
    <s v="รพช."/>
    <n v="22"/>
    <s v="P18"/>
    <x v="18"/>
    <n v="19560560.73"/>
    <n v="21860000"/>
    <n v="10930000"/>
    <n v="10637689.859999999"/>
    <n v="-292310.14"/>
    <n v="-2.67438371454711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3"/>
    <s v="รพ. ทุ่งหัวช้าง"/>
    <s v="รพช."/>
    <n v="22"/>
    <s v="P18"/>
    <x v="18"/>
    <n v="8187538.0099999998"/>
    <n v="9310000"/>
    <n v="4655000"/>
    <n v="4228089.2"/>
    <n v="-426910.8"/>
    <n v="-9.171016111707839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2"/>
    <s v="รพ. ลี้"/>
    <s v="รพช."/>
    <n v="22"/>
    <s v="P18"/>
    <x v="18"/>
    <n v="19889055.600000001"/>
    <n v="22071240"/>
    <n v="11035620"/>
    <n v="12079821.890000001"/>
    <n v="1044201.89"/>
    <n v="9.462104439986150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0714"/>
    <s v="รพ. ลำพูน"/>
    <s v="รพท."/>
    <n v="22"/>
    <s v="P18"/>
    <x v="18"/>
    <n v="80848792.819999993"/>
    <n v="88800000"/>
    <n v="44400000"/>
    <n v="48123479.920000002"/>
    <n v="3723479.92"/>
    <n v="8.386216036036039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11140"/>
    <s v="รพ. แม่ทา"/>
    <s v="รพช."/>
    <n v="22"/>
    <s v="P18"/>
    <x v="18"/>
    <n v="10337751.41"/>
    <n v="13500000"/>
    <n v="6750000"/>
    <n v="7004582.3200000003"/>
    <n v="254582.32"/>
    <n v="3.7715899259259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5"/>
    <s v="รพ. บ้านธิ"/>
    <s v="รพช."/>
    <n v="22"/>
    <s v="P18"/>
    <x v="18"/>
    <n v="5882140.3600000003"/>
    <n v="7002240"/>
    <n v="3501120"/>
    <n v="3562622.26"/>
    <n v="61502.26"/>
    <n v="1.75664530207476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24956"/>
    <s v="รพ. เวียงหนองล่อง"/>
    <s v="รพช."/>
    <n v="23"/>
    <s v="P19"/>
    <x v="19"/>
    <n v="12767401.82"/>
    <n v="12428400"/>
    <n v="6214200"/>
    <n v="6393887.96"/>
    <n v="179687.96"/>
    <n v="2.8915702745325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1"/>
    <x v="2"/>
  </r>
  <r>
    <s v="256906"/>
    <n v="1"/>
    <s v="ลำพูน"/>
    <s v="10714"/>
    <s v="รพ. ลำพูน"/>
    <s v="รพท."/>
    <n v="23"/>
    <s v="P19"/>
    <x v="19"/>
    <n v="192604736.94"/>
    <n v="195600000"/>
    <n v="97800000"/>
    <n v="94987419.950000003"/>
    <n v="-2812580.05"/>
    <n v="-2.87584872188139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4"/>
    <s v="รพ. ป่าซาง"/>
    <s v="รพช."/>
    <n v="23"/>
    <s v="P19"/>
    <x v="19"/>
    <n v="28109154.68"/>
    <n v="31600000"/>
    <n v="15800000"/>
    <n v="16513164.77"/>
    <n v="713164.77"/>
    <n v="4.51370107594936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3"/>
    <s v="รพ. ทุ่งหัวช้าง"/>
    <s v="รพช."/>
    <n v="23"/>
    <s v="P19"/>
    <x v="19"/>
    <n v="18794649.809999999"/>
    <n v="19348100"/>
    <n v="9674050"/>
    <n v="9461051.2899999991"/>
    <n v="-212998.71"/>
    <n v="-2.2017532470888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5"/>
    <s v="รพ. บ้านธิ"/>
    <s v="รพช."/>
    <n v="23"/>
    <s v="P19"/>
    <x v="19"/>
    <n v="13308936.42"/>
    <n v="15106450"/>
    <n v="7553225"/>
    <n v="6599913.5700000003"/>
    <n v="-953311.43"/>
    <n v="-12.621250260650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1"/>
    <s v="รพ. บ้านโฮ่ง"/>
    <s v="รพช."/>
    <n v="23"/>
    <s v="P19"/>
    <x v="19"/>
    <n v="17655782.850000001"/>
    <n v="18048112"/>
    <n v="9024056"/>
    <n v="9277805.0399999991"/>
    <n v="253749.04"/>
    <n v="2.8119178338432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0"/>
    <s v="รพ. แม่ทา"/>
    <s v="รพช."/>
    <n v="23"/>
    <s v="P19"/>
    <x v="19"/>
    <n v="15037999.42"/>
    <n v="15966000"/>
    <n v="7983000"/>
    <n v="7380491.1699999999"/>
    <n v="-602508.82999999996"/>
    <n v="-7.54739859701867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11142"/>
    <s v="รพ. ลี้"/>
    <s v="รพช."/>
    <n v="23"/>
    <s v="P19"/>
    <x v="19"/>
    <n v="41443858.57"/>
    <n v="46582000"/>
    <n v="23291000"/>
    <n v="24871710.530000001"/>
    <n v="1580710.53"/>
    <n v="6.78678687046499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24956"/>
    <s v="รพ. เวียงหนองล่อง"/>
    <s v="รพช."/>
    <n v="24"/>
    <s v="P20"/>
    <x v="20"/>
    <n v="2823674.96"/>
    <n v="3152880"/>
    <n v="1576440"/>
    <n v="1686859.06"/>
    <n v="110419.06"/>
    <n v="7.00433000938823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1"/>
  </r>
  <r>
    <s v="256906"/>
    <n v="1"/>
    <s v="ลำพูน"/>
    <s v="10714"/>
    <s v="รพ. ลำพูน"/>
    <s v="รพท."/>
    <n v="24"/>
    <s v="P20"/>
    <x v="20"/>
    <n v="35272974.270000003"/>
    <n v="38700000"/>
    <n v="19350000"/>
    <n v="18083243.469999999"/>
    <n v="-1266756.53"/>
    <n v="-6.54654537467699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11140"/>
    <s v="รพ. แม่ทา"/>
    <s v="รพช."/>
    <n v="24"/>
    <s v="P20"/>
    <x v="20"/>
    <n v="4374334.1100000003"/>
    <n v="4860000"/>
    <n v="2430000"/>
    <n v="1855881.6"/>
    <n v="-574118.40000000002"/>
    <n v="-23.626271604938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11143"/>
    <s v="รพ. ทุ่งหัวช้าง"/>
    <s v="รพช."/>
    <n v="24"/>
    <s v="P20"/>
    <x v="20"/>
    <n v="4009256.44"/>
    <n v="4700200"/>
    <n v="2350100"/>
    <n v="2390980.9"/>
    <n v="40880.9"/>
    <n v="1.7395387430322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5"/>
    <s v="รพ. บ้านธิ"/>
    <s v="รพช."/>
    <n v="24"/>
    <s v="P20"/>
    <x v="20"/>
    <n v="3858667.47"/>
    <n v="5097911.8"/>
    <n v="2548955.9"/>
    <n v="2448521.11"/>
    <n v="-100434.79"/>
    <n v="-3.94023254776592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4"/>
    <s v="รพ. ป่าซาง"/>
    <s v="รพช."/>
    <n v="24"/>
    <s v="P20"/>
    <x v="20"/>
    <n v="6936667.5599999996"/>
    <n v="8352690"/>
    <n v="4176345"/>
    <n v="4491022.6100000003"/>
    <n v="314677.61"/>
    <n v="7.5347608973875504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11142"/>
    <s v="รพ. ลี้"/>
    <s v="รพช."/>
    <n v="24"/>
    <s v="P20"/>
    <x v="20"/>
    <n v="6411450.6299999999"/>
    <n v="8224000"/>
    <n v="4112000"/>
    <n v="4431868.33"/>
    <n v="319868.33"/>
    <n v="7.7788990758754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1141"/>
    <s v="รพ. บ้านโฮ่ง"/>
    <s v="รพช."/>
    <n v="24"/>
    <s v="P20"/>
    <x v="20"/>
    <n v="6017883.4100000001"/>
    <n v="6662189.1100000003"/>
    <n v="3331094.5550000002"/>
    <n v="4446725.88"/>
    <n v="1115631.325"/>
    <n v="33.4914337188485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พูน"/>
    <s v="24956"/>
    <s v="รพ. เวียงหนองล่อง"/>
    <s v="รพช."/>
    <n v="25"/>
    <s v="P21"/>
    <x v="21"/>
    <n v="6495658.7400000002"/>
    <n v="9729390"/>
    <n v="4864695"/>
    <n v="3271528.92"/>
    <n v="-1593166.08"/>
    <n v="-32.7495573720448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ลำพูน"/>
    <s v="11141"/>
    <s v="รพ. บ้านโฮ่ง"/>
    <s v="รพช."/>
    <n v="25"/>
    <s v="P21"/>
    <x v="21"/>
    <n v="9041570.8000000007"/>
    <n v="9172706"/>
    <n v="4586353"/>
    <n v="5734591.6200000001"/>
    <n v="1148238.6200000001"/>
    <n v="25.035984364919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พูน"/>
    <s v="11142"/>
    <s v="รพ. ลี้"/>
    <s v="รพช."/>
    <n v="25"/>
    <s v="P21"/>
    <x v="21"/>
    <n v="21840074.02"/>
    <n v="25704000"/>
    <n v="12852000"/>
    <n v="12354983.109999999"/>
    <n v="-497016.89"/>
    <n v="-3.8672338157485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0714"/>
    <s v="รพ. ลำพูน"/>
    <s v="รพท."/>
    <n v="25"/>
    <s v="P21"/>
    <x v="21"/>
    <n v="142697546.68000001"/>
    <n v="168800000"/>
    <n v="84400000"/>
    <n v="70960092.819999993"/>
    <n v="-13439907.18"/>
    <n v="-15.9240606398103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11140"/>
    <s v="รพ. แม่ทา"/>
    <s v="รพช."/>
    <n v="25"/>
    <s v="P21"/>
    <x v="21"/>
    <n v="6789195.9100000001"/>
    <n v="9888739"/>
    <n v="4944369.5"/>
    <n v="5397538.4400000004"/>
    <n v="453168.94"/>
    <n v="9.16535343889650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พูน"/>
    <s v="11145"/>
    <s v="รพ. บ้านธิ"/>
    <s v="รพช."/>
    <n v="25"/>
    <s v="P21"/>
    <x v="21"/>
    <n v="8245008.96"/>
    <n v="7152948"/>
    <n v="3576474"/>
    <n v="4726433.54"/>
    <n v="1149959.54"/>
    <n v="32.1534433075704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1143"/>
    <s v="รพ. ทุ่งหัวช้าง"/>
    <s v="รพช."/>
    <n v="25"/>
    <s v="P21"/>
    <x v="21"/>
    <n v="5606776.0599999996"/>
    <n v="6401240"/>
    <n v="3200620"/>
    <n v="3075382.34"/>
    <n v="-125237.66"/>
    <n v="-3.91291874699277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4"/>
    <s v="รพ. ป่าซาง"/>
    <s v="รพช."/>
    <n v="25"/>
    <s v="P21"/>
    <x v="21"/>
    <n v="25154764.84"/>
    <n v="44790016"/>
    <n v="22395008"/>
    <n v="24707572.550000001"/>
    <n v="2312564.5499999998"/>
    <n v="10.326250162536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24956"/>
    <s v="รพ. เวียงหนองล่อง"/>
    <s v="รพช."/>
    <n v="26"/>
    <s v="P22"/>
    <x v="22"/>
    <n v="1208417.44"/>
    <n v="1299780"/>
    <n v="649890"/>
    <n v="528547.03"/>
    <n v="-121342.97"/>
    <n v="-18.6713089907523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ลำพูน"/>
    <s v="10714"/>
    <s v="รพ. ลำพูน"/>
    <s v="รพท."/>
    <n v="26"/>
    <s v="P22"/>
    <x v="22"/>
    <n v="24506260.300000001"/>
    <n v="26000000"/>
    <n v="13000000"/>
    <n v="9043760.3399999999"/>
    <n v="-3956239.66"/>
    <n v="-30.4326127692308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พูน"/>
    <s v="11141"/>
    <s v="รพ. บ้านโฮ่ง"/>
    <s v="รพช."/>
    <n v="26"/>
    <s v="P22"/>
    <x v="22"/>
    <n v="2249502.29"/>
    <n v="2104908"/>
    <n v="1052454"/>
    <n v="817647.89"/>
    <n v="-234806.11"/>
    <n v="-22.3103442050673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11145"/>
    <s v="รพ. บ้านธิ"/>
    <s v="รพช."/>
    <n v="26"/>
    <s v="P22"/>
    <x v="22"/>
    <n v="2506379.37"/>
    <n v="1960000"/>
    <n v="980000"/>
    <n v="668767.87"/>
    <n v="-311232.13"/>
    <n v="-31.7583806122448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พูน"/>
    <s v="11142"/>
    <s v="รพ. ลี้"/>
    <s v="รพช."/>
    <n v="26"/>
    <s v="P22"/>
    <x v="22"/>
    <n v="5267742.37"/>
    <n v="5105000"/>
    <n v="2552500"/>
    <n v="2296817.15"/>
    <n v="-255682.85"/>
    <n v="-10.0169578844270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0"/>
    <s v="รพ. แม่ทา"/>
    <s v="รพช."/>
    <n v="26"/>
    <s v="P22"/>
    <x v="22"/>
    <n v="1989767.66"/>
    <n v="2250000"/>
    <n v="1125000"/>
    <n v="677945.35"/>
    <n v="-447054.65"/>
    <n v="-39.7381911111110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6"/>
  </r>
  <r>
    <s v="256906"/>
    <n v="1"/>
    <s v="ลำพูน"/>
    <s v="11144"/>
    <s v="รพ. ป่าซาง"/>
    <s v="รพช."/>
    <n v="26"/>
    <s v="P22"/>
    <x v="22"/>
    <n v="4364759.49"/>
    <n v="4000000"/>
    <n v="2000000"/>
    <n v="1471569.99"/>
    <n v="-528430.01"/>
    <n v="-26.421500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6"/>
  </r>
  <r>
    <s v="256906"/>
    <n v="1"/>
    <s v="ลำพูน"/>
    <s v="11143"/>
    <s v="รพ. ทุ่งหัวช้าง"/>
    <s v="รพช."/>
    <n v="26"/>
    <s v="P22"/>
    <x v="22"/>
    <n v="1427005.77"/>
    <n v="1375000"/>
    <n v="687500"/>
    <n v="529769.01"/>
    <n v="-157730.99"/>
    <n v="-22.9426894545455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24956"/>
    <s v="รพ. เวียงหนองล่อง"/>
    <s v="รพช."/>
    <n v="27"/>
    <s v="P23"/>
    <x v="23"/>
    <n v="1387455.52"/>
    <n v="1094780"/>
    <n v="547390"/>
    <n v="378561.32"/>
    <n v="-168828.68"/>
    <n v="-30.8424852481776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6"/>
  </r>
  <r>
    <s v="256906"/>
    <n v="1"/>
    <s v="ลำพูน"/>
    <s v="11141"/>
    <s v="รพ. บ้านโฮ่ง"/>
    <s v="รพช."/>
    <n v="27"/>
    <s v="P23"/>
    <x v="23"/>
    <n v="2067080.9"/>
    <n v="2497530"/>
    <n v="1248765"/>
    <n v="945098.08"/>
    <n v="-303666.92"/>
    <n v="-24.317379170620601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5"/>
  </r>
  <r>
    <s v="256906"/>
    <n v="1"/>
    <s v="ลำพูน"/>
    <s v="11145"/>
    <s v="รพ. บ้านธิ"/>
    <s v="รพช."/>
    <n v="27"/>
    <s v="P23"/>
    <x v="23"/>
    <n v="2949758.33"/>
    <n v="2626900"/>
    <n v="1313450"/>
    <n v="1403735.14"/>
    <n v="90285.14"/>
    <n v="6.87389242072404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1"/>
  </r>
  <r>
    <s v="256906"/>
    <n v="1"/>
    <s v="ลำพูน"/>
    <s v="11142"/>
    <s v="รพ. ลี้"/>
    <s v="รพช."/>
    <n v="27"/>
    <s v="P23"/>
    <x v="23"/>
    <n v="4840615.87"/>
    <n v="4578000"/>
    <n v="2289000"/>
    <n v="3192396.47"/>
    <n v="903396.47"/>
    <n v="39.466861948449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1144"/>
    <s v="รพ. ป่าซาง"/>
    <s v="รพช."/>
    <n v="27"/>
    <s v="P23"/>
    <x v="23"/>
    <n v="2278511.5699999998"/>
    <n v="3314150"/>
    <n v="1657075"/>
    <n v="1344346.69"/>
    <n v="-312728.31"/>
    <n v="-18.872308736780202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11140"/>
    <s v="รพ. แม่ทา"/>
    <s v="รพช."/>
    <n v="27"/>
    <s v="P23"/>
    <x v="23"/>
    <n v="2911784.69"/>
    <n v="2681718"/>
    <n v="1340859"/>
    <n v="1443207.37"/>
    <n v="102348.37"/>
    <n v="7.6330449361193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1"/>
  </r>
  <r>
    <s v="256906"/>
    <n v="1"/>
    <s v="ลำพูน"/>
    <s v="10714"/>
    <s v="รพ. ลำพูน"/>
    <s v="รพท."/>
    <n v="27"/>
    <s v="P23"/>
    <x v="23"/>
    <n v="43514559.439999998"/>
    <n v="49500000"/>
    <n v="24750000"/>
    <n v="25191546.699999999"/>
    <n v="441546.7"/>
    <n v="1.7840270707070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1"/>
    <x v="2"/>
  </r>
  <r>
    <s v="256906"/>
    <n v="1"/>
    <s v="ลำพูน"/>
    <s v="11143"/>
    <s v="รพ. ทุ่งหัวช้าง"/>
    <s v="รพช."/>
    <n v="27"/>
    <s v="P23"/>
    <x v="23"/>
    <n v="2382816.0099999998"/>
    <n v="2094100"/>
    <n v="1047050"/>
    <n v="1062025.56"/>
    <n v="14975.56"/>
    <n v="1.4302621651306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24956"/>
    <s v="รพ. เวียงหนองล่อง"/>
    <s v="รพช."/>
    <n v="28"/>
    <s v="P24"/>
    <x v="24"/>
    <n v="3337036.95"/>
    <n v="4023200"/>
    <n v="2011600"/>
    <n v="2295061.13"/>
    <n v="283461.13"/>
    <n v="14.091326804533701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0"/>
    <x v="1"/>
  </r>
  <r>
    <s v="256906"/>
    <n v="1"/>
    <s v="ลำพูน"/>
    <s v="10714"/>
    <s v="รพ. ลำพูน"/>
    <s v="รพท."/>
    <n v="28"/>
    <s v="P24"/>
    <x v="24"/>
    <n v="86357992.030000001"/>
    <n v="91000000"/>
    <n v="45500000"/>
    <n v="50728086.020000003"/>
    <n v="5228086.0199999996"/>
    <n v="11.490298945054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ลำพูน"/>
    <s v="11144"/>
    <s v="รพ. ป่าซาง"/>
    <s v="รพช."/>
    <n v="28"/>
    <s v="P24"/>
    <x v="24"/>
    <n v="17468529.550000001"/>
    <n v="15482300"/>
    <n v="7741150"/>
    <n v="8463424.5600000005"/>
    <n v="722274.56"/>
    <n v="9.330326372696559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0"/>
    <x v="1"/>
  </r>
  <r>
    <s v="256906"/>
    <n v="1"/>
    <s v="ลำพูน"/>
    <s v="11141"/>
    <s v="รพ. บ้านโฮ่ง"/>
    <s v="รพช."/>
    <n v="28"/>
    <s v="P24"/>
    <x v="24"/>
    <n v="6701764.2999999998"/>
    <n v="8776345"/>
    <n v="4388172.5"/>
    <n v="4529654.76"/>
    <n v="141482.26"/>
    <n v="3.22417270515231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พูน"/>
    <s v="11142"/>
    <s v="รพ. ลี้"/>
    <s v="รพช."/>
    <n v="28"/>
    <s v="P24"/>
    <x v="24"/>
    <n v="9406440.8499999996"/>
    <n v="9915000"/>
    <n v="4957500"/>
    <n v="5714415.4500000002"/>
    <n v="756915.45"/>
    <n v="15.268087745839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ลำพูน"/>
    <s v="11145"/>
    <s v="รพ. บ้านธิ"/>
    <s v="รพช."/>
    <n v="28"/>
    <s v="P24"/>
    <x v="24"/>
    <n v="4168923.4"/>
    <n v="5921900"/>
    <n v="2960950"/>
    <n v="2666087.1"/>
    <n v="-294862.90000000002"/>
    <n v="-9.95838835508874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5"/>
  </r>
  <r>
    <s v="256906"/>
    <n v="1"/>
    <s v="ลำพูน"/>
    <s v="11140"/>
    <s v="รพ. แม่ทา"/>
    <s v="รพช."/>
    <n v="28"/>
    <s v="P24"/>
    <x v="24"/>
    <n v="3416405.05"/>
    <n v="5016865"/>
    <n v="2508432.5"/>
    <n v="2861363.9"/>
    <n v="352931.4"/>
    <n v="14.069798569425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0"/>
    <x v="1"/>
  </r>
  <r>
    <s v="256906"/>
    <n v="1"/>
    <s v="ลำพูน"/>
    <s v="11143"/>
    <s v="รพ. ทุ่งหัวช้าง"/>
    <s v="รพช."/>
    <n v="28"/>
    <s v="P24"/>
    <x v="24"/>
    <n v="5545965.0700000003"/>
    <n v="5044700"/>
    <n v="2522350"/>
    <n v="2703592.67"/>
    <n v="181242.67"/>
    <n v="7.1854687097349697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0"/>
    <x v="1"/>
  </r>
  <r>
    <s v="256906"/>
    <n v="1"/>
    <s v="ลำพูน"/>
    <s v="24956"/>
    <s v="รพ. เวียงหนองล่อง"/>
    <s v="รพช."/>
    <n v="29"/>
    <s v="P241"/>
    <x v="25"/>
    <n v="9820.52"/>
    <n v="42000"/>
    <n v="21000"/>
    <n v="16455.46"/>
    <n v="-4544.54"/>
    <n v="-21.640666666666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5"/>
  </r>
  <r>
    <s v="256906"/>
    <n v="1"/>
    <s v="ลำพูน"/>
    <s v="10714"/>
    <s v="รพ. ลำพูน"/>
    <s v="รพท."/>
    <n v="29"/>
    <s v="P241"/>
    <x v="25"/>
    <n v="8428.58"/>
    <n v="1200000"/>
    <n v="600000"/>
    <n v="458169.3"/>
    <n v="-141830.70000000001"/>
    <n v="-23.63844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5"/>
  </r>
  <r>
    <s v="256906"/>
    <n v="1"/>
    <s v="ลำพูน"/>
    <s v="11140"/>
    <s v="รพ. แม่ทา"/>
    <s v="รพช."/>
    <n v="29"/>
    <s v="P241"/>
    <x v="25"/>
    <n v="23009.46"/>
    <n v="23143.25"/>
    <n v="11571.625"/>
    <n v="4008.34"/>
    <n v="-7563.2849999999999"/>
    <n v="-65.360612705648506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ลำพูน"/>
    <s v="11142"/>
    <s v="รพ. ลี้"/>
    <s v="รพช."/>
    <n v="29"/>
    <s v="P241"/>
    <x v="25"/>
    <n v="68292.61"/>
    <n v="62000"/>
    <n v="31000"/>
    <n v="27573.07"/>
    <n v="-3426.93"/>
    <n v="-11.054612903225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5"/>
  </r>
  <r>
    <s v="256906"/>
    <n v="1"/>
    <s v="ลำพูน"/>
    <s v="11144"/>
    <s v="รพ. ป่าซาง"/>
    <s v="รพช."/>
    <n v="29"/>
    <s v="P241"/>
    <x v="25"/>
    <n v="127434.99"/>
    <n v="310000"/>
    <n v="155000"/>
    <n v="56426.75"/>
    <n v="-98573.25"/>
    <n v="-63.5956451612903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4"/>
  </r>
  <r>
    <s v="256906"/>
    <n v="1"/>
    <s v="ลำพูน"/>
    <s v="11143"/>
    <s v="รพ. ทุ่งหัวช้าง"/>
    <s v="รพช."/>
    <n v="29"/>
    <s v="P241"/>
    <x v="25"/>
    <n v="3722.93"/>
    <n v="9500"/>
    <n v="4750"/>
    <n v="4781.42"/>
    <n v="31.42"/>
    <n v="0.661473684210525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1"/>
    <x v="2"/>
  </r>
  <r>
    <s v="256906"/>
    <n v="1"/>
    <s v="ลำพูน"/>
    <s v="11141"/>
    <s v="รพ. บ้านโฮ่ง"/>
    <s v="รพช."/>
    <n v="29"/>
    <s v="P241"/>
    <x v="25"/>
    <n v="19846.560000000001"/>
    <n v="84996"/>
    <n v="42498"/>
    <n v="43211.38"/>
    <n v="713.38"/>
    <n v="1.67862017036096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1"/>
    <x v="2"/>
  </r>
  <r>
    <s v="256906"/>
    <n v="1"/>
    <s v="ลำพูน"/>
    <s v="11145"/>
    <s v="รพ. บ้านธิ"/>
    <s v="รพช."/>
    <n v="29"/>
    <s v="P241"/>
    <x v="25"/>
    <n v="8706.5499999999993"/>
    <n v="50000"/>
    <n v="25000"/>
    <n v="10257.219999999999"/>
    <n v="-14742.78"/>
    <n v="-58.971119999999999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4"/>
  </r>
  <r>
    <s v="256906"/>
    <n v="1"/>
    <s v="ลำพูน"/>
    <s v="24956"/>
    <s v="รพ. เวียงหนองล่อง"/>
    <s v="รพช."/>
    <n v="30"/>
    <s v="P25"/>
    <x v="26"/>
    <n v="14146932.58"/>
    <n v="8610000"/>
    <n v="4305000"/>
    <n v="2146535.02"/>
    <n v="-2158464.98"/>
    <n v="-50.1385593495935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0"/>
    <x v="0"/>
    <x v="4"/>
  </r>
  <r>
    <s v="256906"/>
    <n v="1"/>
    <s v="ลำพูน"/>
    <s v="11140"/>
    <s v="รพ. แม่ทา"/>
    <s v="รพช."/>
    <n v="30"/>
    <s v="P25"/>
    <x v="26"/>
    <n v="18145848.940000001"/>
    <n v="16982266"/>
    <n v="8491133"/>
    <n v="2962613.61"/>
    <n v="-5528519.3899999997"/>
    <n v="-65.109325104199897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4"/>
  </r>
  <r>
    <s v="256906"/>
    <n v="1"/>
    <s v="ลำพูน"/>
    <s v="11141"/>
    <s v="รพ. บ้านโฮ่ง"/>
    <s v="รพช."/>
    <n v="30"/>
    <s v="P25"/>
    <x v="26"/>
    <n v="21230482.23"/>
    <n v="15980000"/>
    <n v="7990000"/>
    <n v="11622576.949999999"/>
    <n v="3632576.95"/>
    <n v="45.46404192740929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2"/>
    <x v="0"/>
    <x v="0"/>
  </r>
  <r>
    <s v="256906"/>
    <n v="1"/>
    <s v="ลำพูน"/>
    <s v="11145"/>
    <s v="รพ. บ้านธิ"/>
    <s v="รพช."/>
    <n v="30"/>
    <s v="P25"/>
    <x v="26"/>
    <n v="11240292.800000001"/>
    <n v="8755000"/>
    <n v="4377500"/>
    <n v="5889261.8899999997"/>
    <n v="1511761.89"/>
    <n v="34.534823300970899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1144"/>
    <s v="รพ. ป่าซาง"/>
    <s v="รพช."/>
    <n v="30"/>
    <s v="P25"/>
    <x v="26"/>
    <n v="29864738.09"/>
    <n v="29740000"/>
    <n v="14870000"/>
    <n v="15640257.699999999"/>
    <n v="770257.7"/>
    <n v="5.1799441829186303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1"/>
  </r>
  <r>
    <s v="256906"/>
    <n v="1"/>
    <s v="ลำพูน"/>
    <s v="10714"/>
    <s v="รพ. ลำพูน"/>
    <s v="รพท."/>
    <n v="30"/>
    <s v="P25"/>
    <x v="26"/>
    <n v="46695576.490000002"/>
    <n v="33000000"/>
    <n v="16500000"/>
    <n v="22960757.219999999"/>
    <n v="6460757.2199999997"/>
    <n v="39.156104363636402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1"/>
    <x v="0"/>
    <x v="0"/>
  </r>
  <r>
    <s v="256906"/>
    <n v="1"/>
    <s v="ลำพูน"/>
    <s v="11143"/>
    <s v="รพ. ทุ่งหัวช้าง"/>
    <s v="รพช."/>
    <n v="30"/>
    <s v="P25"/>
    <x v="26"/>
    <n v="8955397.9499999993"/>
    <n v="7820000"/>
    <n v="3910000"/>
    <n v="4986209.4800000004"/>
    <n v="1076209.48"/>
    <n v="27.5245391304348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0"/>
  </r>
  <r>
    <s v="256906"/>
    <n v="1"/>
    <s v="ลำพูน"/>
    <s v="11142"/>
    <s v="รพ. ลี้"/>
    <s v="รพช."/>
    <n v="30"/>
    <s v="P25"/>
    <x v="26"/>
    <n v="27663690.140000001"/>
    <n v="26070000"/>
    <n v="13035000"/>
    <n v="9175473.9499999993"/>
    <n v="-3859526.05"/>
    <n v="-29.608945531261998"/>
    <s v="OK"/>
    <s v="มี.ค."/>
    <s v="2569"/>
    <s v="มีนาคม"/>
    <s v="2569"/>
    <s v="2"/>
    <x v="2"/>
    <s v="1"/>
    <s v="ส่วนต่างรายได้หักค่าใช้จ่าย(NI)"/>
    <n v="-1"/>
    <x v="3"/>
    <x v="3"/>
    <x v="0"/>
    <x v="6"/>
  </r>
  <r>
    <s v="256906"/>
    <n v="1"/>
    <s v="ลำพูน"/>
    <s v="24956"/>
    <s v="รพ. เวียงหนองล่อ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0"/>
    <x v="1"/>
    <x v="2"/>
  </r>
  <r>
    <s v="256906"/>
    <n v="1"/>
    <s v="ลำพูน"/>
    <s v="10714"/>
    <s v="รพ. ลำพูน"/>
    <s v="รพท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ลำพูน"/>
    <s v="11144"/>
    <s v="รพ. ป่าซ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1"/>
    <x v="1"/>
    <x v="2"/>
  </r>
  <r>
    <s v="256906"/>
    <n v="1"/>
    <s v="ลำพูน"/>
    <s v="11145"/>
    <s v="รพ. บ้านธิ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พูน"/>
    <s v="11142"/>
    <s v="รพ. ลี้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พูน"/>
    <s v="11140"/>
    <s v="รพ. แม่ทา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พูน"/>
    <s v="11143"/>
    <s v="รพ. ทุ่งหัวช้า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3"/>
    <x v="1"/>
    <x v="2"/>
  </r>
  <r>
    <s v="256906"/>
    <n v="1"/>
    <s v="ลำพูน"/>
    <s v="11141"/>
    <s v="รพ. บ้านโฮ่ง"/>
    <s v="รพช."/>
    <n v="31"/>
    <s v="P251"/>
    <x v="27"/>
    <n v="0"/>
    <n v="0"/>
    <n v="0"/>
    <n v="0"/>
    <n v="0"/>
    <n v="0"/>
    <s v="Not OK"/>
    <s v="มี.ค."/>
    <s v="2569"/>
    <s v="มีนาคม"/>
    <s v="2569"/>
    <s v="2"/>
    <x v="2"/>
    <s v="1"/>
    <s v="ส่วนต่างรายได้หักค่าใช้จ่าย(NI)"/>
    <n v="-1"/>
    <x v="0"/>
    <x v="2"/>
    <x v="1"/>
    <x v="2"/>
  </r>
  <r>
    <s v="256906"/>
    <n v="1"/>
    <s v="ลำพูน"/>
    <s v="24956"/>
    <s v="รพ. เวียงหนองล่อง"/>
    <s v="รพช."/>
    <n v="32"/>
    <s v="P26S"/>
    <x v="28"/>
    <m/>
    <n v="82413240"/>
    <n v="41206620"/>
    <n v="37494707.100000001"/>
    <n v="-3711912.9"/>
    <n v="-9.0080499201341908"/>
    <s v="OK"/>
    <s v="มี.ค."/>
    <s v="2569"/>
    <s v="มีนาคม"/>
    <s v="2569"/>
    <m/>
    <x v="1"/>
    <m/>
    <m/>
    <m/>
    <x v="4"/>
    <x v="0"/>
    <x v="0"/>
    <x v="5"/>
  </r>
  <r>
    <s v="256906"/>
    <n v="1"/>
    <s v="ลำพูน"/>
    <s v="11143"/>
    <s v="รพ. ทุ่งหัวช้าง"/>
    <s v="รพช."/>
    <n v="32"/>
    <s v="P26S"/>
    <x v="28"/>
    <m/>
    <n v="106693840"/>
    <n v="53346920"/>
    <n v="52628208.659999996"/>
    <n v="-718711.34"/>
    <n v="-1.34724055296913"/>
    <s v="OK"/>
    <s v="มี.ค."/>
    <s v="2569"/>
    <s v="มีนาคม"/>
    <s v="2569"/>
    <m/>
    <x v="1"/>
    <m/>
    <m/>
    <m/>
    <x v="4"/>
    <x v="3"/>
    <x v="1"/>
    <x v="2"/>
  </r>
  <r>
    <s v="256906"/>
    <n v="1"/>
    <s v="ลำพูน"/>
    <s v="11144"/>
    <s v="รพ. ป่าซาง"/>
    <s v="รพช."/>
    <n v="32"/>
    <s v="P26S"/>
    <x v="28"/>
    <m/>
    <n v="260578691"/>
    <n v="130289345.5"/>
    <n v="134033038.27"/>
    <n v="3743692.77"/>
    <n v="2.8733683139117501"/>
    <s v="Not OK"/>
    <s v="มี.ค."/>
    <s v="2569"/>
    <s v="มีนาคม"/>
    <s v="2569"/>
    <m/>
    <x v="1"/>
    <m/>
    <m/>
    <m/>
    <x v="4"/>
    <x v="1"/>
    <x v="1"/>
    <x v="2"/>
  </r>
  <r>
    <s v="256906"/>
    <n v="1"/>
    <s v="ลำพูน"/>
    <s v="11140"/>
    <s v="รพ. แม่ทา"/>
    <s v="รพช."/>
    <n v="32"/>
    <s v="P26S"/>
    <x v="28"/>
    <m/>
    <n v="124109811.25"/>
    <n v="62054905.625"/>
    <n v="55709147.369999997"/>
    <n v="-6345758.2549999999"/>
    <n v="-10.226038040163401"/>
    <s v="OK"/>
    <s v="มี.ค."/>
    <s v="2569"/>
    <s v="มีนาคม"/>
    <s v="2569"/>
    <m/>
    <x v="1"/>
    <m/>
    <m/>
    <m/>
    <x v="4"/>
    <x v="2"/>
    <x v="0"/>
    <x v="5"/>
  </r>
  <r>
    <s v="256906"/>
    <n v="1"/>
    <s v="ลำพูน"/>
    <s v="11142"/>
    <s v="รพ. ลี้"/>
    <s v="รพช."/>
    <n v="32"/>
    <s v="P26S"/>
    <x v="28"/>
    <m/>
    <n v="269611240"/>
    <n v="134805620"/>
    <n v="135783982.22999999"/>
    <n v="978362.23"/>
    <n v="0.72575774659839898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พูน"/>
    <s v="11141"/>
    <s v="รพ. บ้านโฮ่ง"/>
    <s v="รพช."/>
    <n v="32"/>
    <s v="P26S"/>
    <x v="28"/>
    <m/>
    <n v="136950780.47"/>
    <n v="68475390.234999999"/>
    <n v="74413045.109999999"/>
    <n v="5937654.875"/>
    <n v="8.6712245883121195"/>
    <s v="Not OK"/>
    <s v="มี.ค."/>
    <s v="2569"/>
    <s v="มีนาคม"/>
    <s v="2569"/>
    <m/>
    <x v="1"/>
    <m/>
    <m/>
    <m/>
    <x v="4"/>
    <x v="2"/>
    <x v="0"/>
    <x v="1"/>
  </r>
  <r>
    <s v="256906"/>
    <n v="1"/>
    <s v="ลำพูน"/>
    <s v="10714"/>
    <s v="รพ. ลำพูน"/>
    <s v="รพท."/>
    <n v="32"/>
    <s v="P26S"/>
    <x v="28"/>
    <m/>
    <n v="1521800000"/>
    <n v="760900000"/>
    <n v="745819902.64999998"/>
    <n v="-15080097.35"/>
    <n v="-1.98187637665922"/>
    <s v="OK"/>
    <s v="มี.ค."/>
    <s v="2569"/>
    <s v="มีนาคม"/>
    <s v="2569"/>
    <m/>
    <x v="1"/>
    <m/>
    <m/>
    <m/>
    <x v="4"/>
    <x v="1"/>
    <x v="1"/>
    <x v="2"/>
  </r>
  <r>
    <s v="256906"/>
    <n v="1"/>
    <s v="ลำพูน"/>
    <s v="11145"/>
    <s v="รพ. บ้านธิ"/>
    <s v="รพช."/>
    <n v="32"/>
    <s v="P26S"/>
    <x v="28"/>
    <m/>
    <n v="103184949.8"/>
    <n v="51592474.899999999"/>
    <n v="52145679.140000001"/>
    <n v="553204.24"/>
    <n v="1.0722576132900301"/>
    <s v="Not OK"/>
    <s v="มี.ค."/>
    <s v="2569"/>
    <s v="มีนาคม"/>
    <s v="2569"/>
    <m/>
    <x v="1"/>
    <m/>
    <m/>
    <m/>
    <x v="4"/>
    <x v="3"/>
    <x v="1"/>
    <x v="2"/>
  </r>
  <r>
    <s v="256906"/>
    <n v="1"/>
    <s v="ลำพูน"/>
    <s v="24956"/>
    <s v="รพ. เวียงหนองล่อง"/>
    <s v="รพช."/>
    <n v="33"/>
    <s v="P27S"/>
    <x v="29"/>
    <m/>
    <n v="-1775048"/>
    <n v="-887524"/>
    <n v="3599182.1000000099"/>
    <n v="4486706.1000000099"/>
    <n v="-505.53067860700202"/>
    <s v="OK"/>
    <s v="มี.ค."/>
    <s v="2569"/>
    <s v="มีนาคม"/>
    <s v="2569"/>
    <m/>
    <x v="1"/>
    <m/>
    <m/>
    <m/>
    <x v="0"/>
    <x v="0"/>
    <x v="0"/>
    <x v="8"/>
  </r>
  <r>
    <s v="256906"/>
    <n v="1"/>
    <s v="ลำพูน"/>
    <s v="10714"/>
    <s v="รพ. ลำพูน"/>
    <s v="รพท."/>
    <n v="33"/>
    <s v="P27S"/>
    <x v="29"/>
    <m/>
    <n v="168800000"/>
    <n v="84400000"/>
    <n v="123350652.98999999"/>
    <n v="38950652.990000002"/>
    <n v="46.150062784360202"/>
    <s v="OK"/>
    <s v="มี.ค."/>
    <s v="2569"/>
    <s v="มีนาคม"/>
    <s v="2569"/>
    <m/>
    <x v="1"/>
    <m/>
    <m/>
    <m/>
    <x v="0"/>
    <x v="1"/>
    <x v="0"/>
    <x v="0"/>
  </r>
  <r>
    <s v="256906"/>
    <n v="1"/>
    <s v="ลำพูน"/>
    <s v="11141"/>
    <s v="รพ. บ้านโฮ่ง"/>
    <s v="รพช."/>
    <n v="33"/>
    <s v="P27S"/>
    <x v="29"/>
    <m/>
    <n v="-6582872.7199999997"/>
    <n v="-3291436.36"/>
    <n v="5303959.2100000102"/>
    <n v="8595395.5700000096"/>
    <n v="-261.14421273513602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พูน"/>
    <s v="11143"/>
    <s v="รพ. ทุ่งหัวช้าง"/>
    <s v="รพช."/>
    <n v="33"/>
    <s v="P27S"/>
    <x v="29"/>
    <m/>
    <n v="6861"/>
    <n v="3430.5"/>
    <n v="6114603.8600000003"/>
    <n v="6111173.3600000003"/>
    <n v="178142.35126074901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พูน"/>
    <s v="11142"/>
    <s v="รพ. ลี้"/>
    <s v="รพช."/>
    <n v="33"/>
    <s v="P27S"/>
    <x v="29"/>
    <m/>
    <n v="-3906010.66"/>
    <n v="-1953005.33"/>
    <n v="21587925.170000002"/>
    <n v="23540930.5"/>
    <n v="-1205.3694958425899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พูน"/>
    <s v="11145"/>
    <s v="รพ. บ้านธิ"/>
    <s v="รพช."/>
    <n v="33"/>
    <s v="P27S"/>
    <x v="29"/>
    <m/>
    <n v="-2070049.8"/>
    <n v="-1035024.9"/>
    <n v="3468670.0600000201"/>
    <n v="4503694.9600000205"/>
    <n v="-435.129141337568"/>
    <s v="OK"/>
    <s v="มี.ค."/>
    <s v="2569"/>
    <s v="มีนาคม"/>
    <s v="2569"/>
    <m/>
    <x v="1"/>
    <m/>
    <m/>
    <m/>
    <x v="0"/>
    <x v="3"/>
    <x v="0"/>
    <x v="8"/>
  </r>
  <r>
    <s v="256906"/>
    <n v="1"/>
    <s v="ลำพูน"/>
    <s v="11140"/>
    <s v="รพ. แม่ทา"/>
    <s v="รพช."/>
    <n v="33"/>
    <s v="P27S"/>
    <x v="29"/>
    <m/>
    <n v="-2203703.71"/>
    <n v="-1101851.855"/>
    <n v="7572613.9200000102"/>
    <n v="8674465.7750000097"/>
    <n v="-787.26243783471296"/>
    <s v="OK"/>
    <s v="มี.ค."/>
    <s v="2569"/>
    <s v="มีนาคม"/>
    <s v="2569"/>
    <m/>
    <x v="1"/>
    <m/>
    <m/>
    <m/>
    <x v="0"/>
    <x v="2"/>
    <x v="0"/>
    <x v="8"/>
  </r>
  <r>
    <s v="256906"/>
    <n v="1"/>
    <s v="ลำพูน"/>
    <s v="11144"/>
    <s v="รพ. ป่าซาง"/>
    <s v="รพช."/>
    <n v="33"/>
    <s v="P27S"/>
    <x v="29"/>
    <m/>
    <n v="-10010342"/>
    <n v="-5005171"/>
    <n v="-4413536.1199999796"/>
    <n v="591634.88000002003"/>
    <n v="-11.820472866961399"/>
    <s v="OK"/>
    <s v="มี.ค."/>
    <s v="2569"/>
    <s v="มีนาคม"/>
    <s v="2569"/>
    <m/>
    <x v="1"/>
    <m/>
    <m/>
    <m/>
    <x v="0"/>
    <x v="1"/>
    <x v="0"/>
    <x v="5"/>
  </r>
  <r>
    <s v="256906"/>
    <n v="1"/>
    <s v="ลำพูน"/>
    <s v="24956"/>
    <s v="รพ. เวียงหนองล่อง"/>
    <s v="รพช."/>
    <n v="34"/>
    <s v="P291"/>
    <x v="30"/>
    <m/>
    <n v="78558192"/>
    <n v="39279096"/>
    <n v="40664159.780000001"/>
    <n v="1385063.78"/>
    <n v="3.5262109392741601"/>
    <s v="OK"/>
    <s v="มี.ค."/>
    <s v="2569"/>
    <s v="มีนาคม"/>
    <s v="2569"/>
    <m/>
    <x v="1"/>
    <m/>
    <m/>
    <m/>
    <x v="0"/>
    <x v="0"/>
    <x v="1"/>
    <x v="2"/>
  </r>
  <r>
    <s v="256906"/>
    <n v="1"/>
    <s v="ลำพูน"/>
    <s v="11143"/>
    <s v="รพ. ทุ่งหัวช้าง"/>
    <s v="รพช."/>
    <n v="34"/>
    <s v="P291"/>
    <x v="30"/>
    <m/>
    <n v="105959701"/>
    <n v="52979850.5"/>
    <n v="58085076.200000003"/>
    <n v="5105225.7"/>
    <n v="9.6361647906122307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ลำพูน"/>
    <s v="11144"/>
    <s v="รพ. ป่าซาง"/>
    <s v="รพช."/>
    <n v="34"/>
    <s v="P291"/>
    <x v="30"/>
    <m/>
    <n v="246868349"/>
    <n v="123434174.5"/>
    <n v="128262402.15000001"/>
    <n v="4828227.6500000004"/>
    <n v="3.91158094551845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ลำพูน"/>
    <s v="11141"/>
    <s v="รพ. บ้านโฮ่ง"/>
    <s v="รพช."/>
    <n v="34"/>
    <s v="P291"/>
    <x v="30"/>
    <m/>
    <n v="128302520.47"/>
    <n v="64151260.234999999"/>
    <n v="79717004.319999993"/>
    <n v="15565744.085000001"/>
    <n v="24.2641282930052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ลำพูน"/>
    <s v="10714"/>
    <s v="รพ. ลำพูน"/>
    <s v="รพท."/>
    <n v="34"/>
    <s v="P291"/>
    <x v="30"/>
    <m/>
    <n v="1459600000"/>
    <n v="729800000"/>
    <n v="772274253"/>
    <n v="42474253"/>
    <n v="5.8199853384488902"/>
    <s v="OK"/>
    <s v="มี.ค."/>
    <s v="2569"/>
    <s v="มีนาคม"/>
    <s v="2569"/>
    <m/>
    <x v="1"/>
    <m/>
    <m/>
    <m/>
    <x v="0"/>
    <x v="1"/>
    <x v="0"/>
    <x v="1"/>
  </r>
  <r>
    <s v="256906"/>
    <n v="1"/>
    <s v="ลำพูน"/>
    <s v="11145"/>
    <s v="รพ. บ้านธิ"/>
    <s v="รพช."/>
    <n v="34"/>
    <s v="P291"/>
    <x v="30"/>
    <m/>
    <n v="97399900"/>
    <n v="48699950"/>
    <n v="52481704.609999999"/>
    <n v="3781754.61"/>
    <n v="7.7654178495049804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ลำพูน"/>
    <s v="11140"/>
    <s v="รพ. แม่ทา"/>
    <s v="รพช."/>
    <n v="34"/>
    <s v="P291"/>
    <x v="30"/>
    <m/>
    <n v="119174603.69"/>
    <n v="59587301.844999999"/>
    <n v="62631761.289999999"/>
    <n v="3044459.4449999998"/>
    <n v="5.1092419873605399"/>
    <s v="OK"/>
    <s v="มี.ค."/>
    <s v="2569"/>
    <s v="มีนาคม"/>
    <s v="2569"/>
    <m/>
    <x v="1"/>
    <m/>
    <m/>
    <m/>
    <x v="0"/>
    <x v="2"/>
    <x v="0"/>
    <x v="1"/>
  </r>
  <r>
    <s v="256906"/>
    <n v="1"/>
    <s v="ลำพูน"/>
    <s v="11142"/>
    <s v="รพ. ลี้"/>
    <s v="รพช."/>
    <n v="34"/>
    <s v="P291"/>
    <x v="30"/>
    <m/>
    <n v="260705229.34"/>
    <n v="130352614.67"/>
    <n v="155189334.24000001"/>
    <n v="24836719.57"/>
    <n v="19.053487828285199"/>
    <s v="OK"/>
    <s v="มี.ค."/>
    <s v="2569"/>
    <s v="มีนาคม"/>
    <s v="2569"/>
    <m/>
    <x v="1"/>
    <m/>
    <m/>
    <m/>
    <x v="0"/>
    <x v="3"/>
    <x v="0"/>
    <x v="1"/>
  </r>
  <r>
    <s v="256906"/>
    <n v="1"/>
    <s v="ลำพูน"/>
    <s v="24956"/>
    <s v="รพ. เวียงหนองล่อง"/>
    <s v="รพช."/>
    <n v="35"/>
    <s v="P292"/>
    <x v="31"/>
    <m/>
    <n v="78390040"/>
    <n v="39195020"/>
    <n v="35199645.969999999"/>
    <n v="-3995374.03"/>
    <n v="-10.193575688952301"/>
    <s v="OK"/>
    <s v="มี.ค."/>
    <s v="2569"/>
    <s v="มีนาคม"/>
    <s v="2569"/>
    <m/>
    <x v="1"/>
    <m/>
    <m/>
    <m/>
    <x v="0"/>
    <x v="0"/>
    <x v="0"/>
    <x v="5"/>
  </r>
  <r>
    <s v="256906"/>
    <n v="1"/>
    <s v="ลำพูน"/>
    <s v="11140"/>
    <s v="รพ. แม่ทา"/>
    <s v="รพช."/>
    <n v="35"/>
    <s v="P292"/>
    <x v="31"/>
    <m/>
    <n v="119092946.25"/>
    <n v="59546473.125"/>
    <n v="52847783.469999999"/>
    <n v="-6698689.6550000003"/>
    <n v="-11.2495153842917"/>
    <s v="OK"/>
    <s v="มี.ค."/>
    <s v="2569"/>
    <s v="มีนาคม"/>
    <s v="2569"/>
    <m/>
    <x v="1"/>
    <m/>
    <m/>
    <m/>
    <x v="0"/>
    <x v="2"/>
    <x v="0"/>
    <x v="5"/>
  </r>
  <r>
    <s v="256906"/>
    <n v="1"/>
    <s v="ลำพูน"/>
    <s v="11143"/>
    <s v="รพ. ทุ่งหัวช้าง"/>
    <s v="รพช."/>
    <n v="35"/>
    <s v="P292"/>
    <x v="31"/>
    <m/>
    <n v="101649140"/>
    <n v="50824570"/>
    <n v="49924615.990000002"/>
    <n v="-899954.01"/>
    <n v="-1.7707065893523499"/>
    <s v="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11144"/>
    <s v="รพ. ป่าซาง"/>
    <s v="รพช."/>
    <n v="35"/>
    <s v="P292"/>
    <x v="31"/>
    <m/>
    <n v="245096391"/>
    <n v="122548195.5"/>
    <n v="125569613.70999999"/>
    <n v="3021418.21"/>
    <n v="2.4654938391157302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พูน"/>
    <s v="11142"/>
    <s v="รพ. ลี้"/>
    <s v="รพช."/>
    <n v="35"/>
    <s v="P292"/>
    <x v="31"/>
    <m/>
    <n v="259696240"/>
    <n v="129848120"/>
    <n v="130069566.78"/>
    <n v="221446.78"/>
    <n v="0.17054292353250899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11145"/>
    <s v="รพ. บ้านธิ"/>
    <s v="รพช."/>
    <n v="35"/>
    <s v="P292"/>
    <x v="31"/>
    <m/>
    <n v="97263049.799999997"/>
    <n v="48631524.899999999"/>
    <n v="49479592.039999999"/>
    <n v="848067.14"/>
    <n v="1.74386294023036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10714"/>
    <s v="รพ. ลำพูน"/>
    <s v="รพท."/>
    <n v="35"/>
    <s v="P292"/>
    <x v="31"/>
    <m/>
    <n v="1430800000"/>
    <n v="715400000"/>
    <n v="695091816.63"/>
    <n v="-20308183.370000001"/>
    <n v="-2.8387172728543502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ลำพูน"/>
    <s v="11141"/>
    <s v="รพ. บ้านโฮ่ง"/>
    <s v="รพช."/>
    <n v="35"/>
    <s v="P292"/>
    <x v="31"/>
    <m/>
    <n v="128174435.47"/>
    <n v="64087217.734999999"/>
    <n v="69883390.349999994"/>
    <n v="5796172.6150000002"/>
    <n v="9.0441944897141795"/>
    <s v="Not OK"/>
    <s v="มี.ค."/>
    <s v="2569"/>
    <s v="มีนาคม"/>
    <s v="2569"/>
    <m/>
    <x v="1"/>
    <m/>
    <m/>
    <m/>
    <x v="0"/>
    <x v="2"/>
    <x v="0"/>
    <x v="1"/>
  </r>
  <r>
    <s v="256906"/>
    <n v="1"/>
    <s v="ลำพูน"/>
    <s v="24956"/>
    <s v="รพ. เวียงหนองล่อง"/>
    <s v="รพช."/>
    <n v="36"/>
    <s v="P29S"/>
    <x v="32"/>
    <m/>
    <n v="168152"/>
    <n v="84076"/>
    <n v="5464513.8100000098"/>
    <n v="5380437.8100000098"/>
    <n v="6399.4930895856196"/>
    <s v="OK"/>
    <s v="มี.ค."/>
    <s v="2569"/>
    <s v="มีนาคม"/>
    <s v="2569"/>
    <m/>
    <x v="1"/>
    <m/>
    <m/>
    <m/>
    <x v="0"/>
    <x v="0"/>
    <x v="0"/>
    <x v="7"/>
  </r>
  <r>
    <s v="256906"/>
    <n v="1"/>
    <s v="ลำพูน"/>
    <s v="11145"/>
    <s v="รพ. บ้านธิ"/>
    <s v="รพช."/>
    <n v="36"/>
    <s v="P29S"/>
    <x v="32"/>
    <m/>
    <n v="136850.20000000001"/>
    <n v="68425.100000000006"/>
    <n v="3002112.5700000101"/>
    <n v="2933687.47000001"/>
    <n v="4287.4434527680796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พูน"/>
    <s v="11143"/>
    <s v="รพ. ทุ่งหัวช้าง"/>
    <s v="รพช."/>
    <n v="36"/>
    <s v="P29S"/>
    <x v="32"/>
    <m/>
    <n v="4310561"/>
    <n v="2155280.5"/>
    <n v="8160460.2100000102"/>
    <n v="6005179.7100000102"/>
    <n v="278.62636487454898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พูน"/>
    <s v="11140"/>
    <s v="รพ. แม่ทา"/>
    <s v="รพช."/>
    <n v="36"/>
    <s v="P29S"/>
    <x v="32"/>
    <m/>
    <n v="81657.440000000002"/>
    <n v="40828.720000000001"/>
    <n v="9783977.8200000003"/>
    <n v="9743149.0999999996"/>
    <n v="23863.4693911541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พูน"/>
    <s v="11144"/>
    <s v="รพ. ป่าซาง"/>
    <s v="รพช."/>
    <n v="36"/>
    <s v="P29S"/>
    <x v="32"/>
    <m/>
    <n v="1771958"/>
    <n v="885979"/>
    <n v="2692788.4400000102"/>
    <n v="1806809.44000002"/>
    <n v="203.93366434193399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ลำพูน"/>
    <s v="10714"/>
    <s v="รพ. ลำพูน"/>
    <s v="รพท."/>
    <n v="36"/>
    <s v="P29S"/>
    <x v="32"/>
    <m/>
    <n v="28800000"/>
    <n v="14400000"/>
    <n v="77182436.369999707"/>
    <n v="62782436.369999602"/>
    <n v="435.98914145833101"/>
    <s v="OK"/>
    <s v="มี.ค."/>
    <s v="2569"/>
    <s v="มีนาคม"/>
    <s v="2569"/>
    <m/>
    <x v="1"/>
    <m/>
    <m/>
    <m/>
    <x v="0"/>
    <x v="1"/>
    <x v="0"/>
    <x v="7"/>
  </r>
  <r>
    <s v="256906"/>
    <n v="1"/>
    <s v="ลำพูน"/>
    <s v="11141"/>
    <s v="รพ. บ้านโฮ่ง"/>
    <s v="รพช."/>
    <n v="36"/>
    <s v="P29S"/>
    <x v="32"/>
    <m/>
    <n v="128085"/>
    <n v="64042.5"/>
    <n v="9833613.97000001"/>
    <n v="9769571.47000001"/>
    <n v="15254.8252644728"/>
    <s v="OK"/>
    <s v="มี.ค."/>
    <s v="2569"/>
    <s v="มีนาคม"/>
    <s v="2569"/>
    <m/>
    <x v="1"/>
    <m/>
    <m/>
    <m/>
    <x v="0"/>
    <x v="2"/>
    <x v="0"/>
    <x v="7"/>
  </r>
  <r>
    <s v="256906"/>
    <n v="1"/>
    <s v="ลำพูน"/>
    <s v="11142"/>
    <s v="รพ. ลี้"/>
    <s v="รพช."/>
    <n v="36"/>
    <s v="P29S"/>
    <x v="32"/>
    <m/>
    <n v="1008989.34"/>
    <n v="504494.67"/>
    <n v="25119767.460000001"/>
    <n v="24615272.789999999"/>
    <n v="4879.1938257742104"/>
    <s v="OK"/>
    <s v="มี.ค."/>
    <s v="2569"/>
    <s v="มีนาคม"/>
    <s v="2569"/>
    <m/>
    <x v="1"/>
    <m/>
    <m/>
    <m/>
    <x v="0"/>
    <x v="3"/>
    <x v="0"/>
    <x v="7"/>
  </r>
  <r>
    <s v="256906"/>
    <n v="1"/>
    <s v="ลำพูน"/>
    <s v="24956"/>
    <s v="รพ. เวียงหนองล่อง"/>
    <s v="รพช."/>
    <n v="38"/>
    <s v="P40"/>
    <x v="33"/>
    <n v="4358084.9000000004"/>
    <n v="4358084.9000000004"/>
    <n v="2179042.4500000002"/>
    <n v="-2625238.63"/>
    <n v="-4804281.08"/>
    <n v="-220.476708932403"/>
    <s v="Not OK"/>
    <s v="มี.ค."/>
    <s v="2569"/>
    <s v="มีนาคม"/>
    <s v="2569"/>
    <s v="4"/>
    <x v="3"/>
    <s v="2"/>
    <m/>
    <m/>
    <x v="0"/>
    <x v="0"/>
    <x v="0"/>
    <x v="8"/>
  </r>
  <r>
    <s v="256906"/>
    <n v="1"/>
    <s v="ลำพูน"/>
    <s v="11142"/>
    <s v="รพ. ลี้"/>
    <s v="รพช."/>
    <n v="38"/>
    <s v="P40"/>
    <x v="33"/>
    <n v="26733545.73"/>
    <n v="26733545.73"/>
    <n v="13366772.865"/>
    <n v="10159137.789999999"/>
    <n v="-3207635.0750000002"/>
    <n v="-23.997079230686801"/>
    <s v="Not OK"/>
    <s v="มี.ค."/>
    <s v="2569"/>
    <s v="มีนาคม"/>
    <s v="2569"/>
    <s v="4"/>
    <x v="3"/>
    <s v="2"/>
    <m/>
    <m/>
    <x v="0"/>
    <x v="3"/>
    <x v="0"/>
    <x v="5"/>
  </r>
  <r>
    <s v="256906"/>
    <n v="1"/>
    <s v="ลำพูน"/>
    <s v="11145"/>
    <s v="รพ. บ้านธิ"/>
    <s v="รพช."/>
    <n v="38"/>
    <s v="P40"/>
    <x v="33"/>
    <n v="2432353.6"/>
    <n v="2432353.6"/>
    <n v="1216176.8"/>
    <n v="1940850.0600000101"/>
    <n v="724673.26000001002"/>
    <n v="59.586176944010901"/>
    <s v="OK"/>
    <s v="มี.ค."/>
    <s v="2569"/>
    <s v="มีนาคม"/>
    <s v="2569"/>
    <s v="4"/>
    <x v="3"/>
    <s v="2"/>
    <m/>
    <m/>
    <x v="0"/>
    <x v="3"/>
    <x v="0"/>
    <x v="3"/>
  </r>
  <r>
    <s v="256906"/>
    <n v="1"/>
    <s v="ลำพูน"/>
    <s v="10714"/>
    <s v="รพ. ลำพูน"/>
    <s v="รพท."/>
    <n v="38"/>
    <s v="P40"/>
    <x v="33"/>
    <n v="571136818.38999999"/>
    <n v="571136818.38999999"/>
    <n v="285568409.19499999"/>
    <n v="342262256.68000001"/>
    <n v="56693847.484999999"/>
    <n v="19.852982913907201"/>
    <s v="OK"/>
    <s v="มี.ค."/>
    <s v="2569"/>
    <s v="มีนาคม"/>
    <s v="2569"/>
    <s v="4"/>
    <x v="3"/>
    <s v="2"/>
    <m/>
    <m/>
    <x v="0"/>
    <x v="1"/>
    <x v="0"/>
    <x v="1"/>
  </r>
  <r>
    <s v="256906"/>
    <n v="1"/>
    <s v="ลำพูน"/>
    <s v="11140"/>
    <s v="รพ. แม่ทา"/>
    <s v="รพช."/>
    <n v="38"/>
    <s v="P40"/>
    <x v="33"/>
    <n v="49007489.549999997"/>
    <n v="49007489.549999997"/>
    <n v="24503744.774999999"/>
    <n v="18658346.309999999"/>
    <n v="-5845398.4649999999"/>
    <n v="-23.8551230380255"/>
    <s v="Not OK"/>
    <s v="มี.ค."/>
    <s v="2569"/>
    <s v="มีนาคม"/>
    <s v="2569"/>
    <s v="4"/>
    <x v="3"/>
    <s v="2"/>
    <m/>
    <m/>
    <x v="0"/>
    <x v="2"/>
    <x v="0"/>
    <x v="5"/>
  </r>
  <r>
    <s v="256906"/>
    <n v="1"/>
    <s v="ลำพูน"/>
    <s v="11141"/>
    <s v="รพ. บ้านโฮ่ง"/>
    <s v="รพช."/>
    <n v="38"/>
    <s v="P40"/>
    <x v="33"/>
    <n v="23500695.550000001"/>
    <n v="23500695.550000001"/>
    <n v="11750347.775"/>
    <n v="14321587.189999999"/>
    <n v="2571239.415"/>
    <n v="21.8822409705231"/>
    <s v="OK"/>
    <s v="มี.ค."/>
    <s v="2569"/>
    <s v="มีนาคม"/>
    <s v="2569"/>
    <s v="4"/>
    <x v="3"/>
    <s v="2"/>
    <m/>
    <m/>
    <x v="0"/>
    <x v="2"/>
    <x v="0"/>
    <x v="1"/>
  </r>
  <r>
    <s v="256906"/>
    <n v="1"/>
    <s v="ลำพูน"/>
    <s v="11143"/>
    <s v="รพ. ทุ่งหัวช้าง"/>
    <s v="รพช."/>
    <n v="38"/>
    <s v="P40"/>
    <x v="33"/>
    <n v="10415195.01"/>
    <n v="10415195.01"/>
    <n v="5207597.5049999999"/>
    <n v="5464035.6399999997"/>
    <n v="256438.13500000001"/>
    <n v="4.9243078934918598"/>
    <s v="OK"/>
    <s v="มี.ค."/>
    <s v="2569"/>
    <s v="มีนาคม"/>
    <s v="2569"/>
    <s v="4"/>
    <x v="3"/>
    <s v="2"/>
    <m/>
    <m/>
    <x v="0"/>
    <x v="3"/>
    <x v="1"/>
    <x v="2"/>
  </r>
  <r>
    <s v="256906"/>
    <n v="1"/>
    <s v="ลำพูน"/>
    <s v="11144"/>
    <s v="รพ. ป่าซาง"/>
    <s v="รพช."/>
    <n v="38"/>
    <s v="P40"/>
    <x v="33"/>
    <n v="53364722.609999999"/>
    <n v="53364722.609999999"/>
    <n v="26682361.305"/>
    <n v="9690068.2999999896"/>
    <n v="-16992293.004999999"/>
    <n v="-63.683617843132303"/>
    <s v="Not OK"/>
    <s v="มี.ค."/>
    <s v="2569"/>
    <s v="มีนาคม"/>
    <s v="2569"/>
    <s v="4"/>
    <x v="3"/>
    <s v="2"/>
    <m/>
    <m/>
    <x v="0"/>
    <x v="1"/>
    <x v="0"/>
    <x v="4"/>
  </r>
  <r>
    <s v="256906"/>
    <n v="1"/>
    <s v="ลำพูน"/>
    <s v="24956"/>
    <s v="รพ. เวียงหนองล่อง"/>
    <s v="รพช."/>
    <n v="40"/>
    <s v="P50"/>
    <x v="34"/>
    <n v="12925061.1"/>
    <n v="12925061.1"/>
    <n v="6462530.5499999998"/>
    <n v="8419213.8399999999"/>
    <n v="1956683.29"/>
    <n v="30.277354588288901"/>
    <s v="OK"/>
    <s v="มี.ค."/>
    <s v="2569"/>
    <s v="มีนาคม"/>
    <s v="2569"/>
    <s v="5"/>
    <x v="4"/>
    <s v="3"/>
    <m/>
    <m/>
    <x v="0"/>
    <x v="0"/>
    <x v="0"/>
    <x v="0"/>
  </r>
  <r>
    <s v="256906"/>
    <n v="1"/>
    <s v="ลำพูน"/>
    <s v="11141"/>
    <s v="รพ. บ้านโฮ่ง"/>
    <s v="รพช."/>
    <n v="40"/>
    <s v="P50"/>
    <x v="34"/>
    <n v="25822746.550000001"/>
    <n v="25822746.550000001"/>
    <n v="12911373.275"/>
    <n v="23904980.579999998"/>
    <n v="10993607.305"/>
    <n v="85.146692538791896"/>
    <s v="OK"/>
    <s v="มี.ค."/>
    <s v="2569"/>
    <s v="มีนาคม"/>
    <s v="2569"/>
    <s v="5"/>
    <x v="4"/>
    <s v="3"/>
    <m/>
    <m/>
    <x v="0"/>
    <x v="2"/>
    <x v="0"/>
    <x v="3"/>
  </r>
  <r>
    <s v="256906"/>
    <n v="1"/>
    <s v="ลำพูน"/>
    <s v="11144"/>
    <s v="รพ. ป่าซาง"/>
    <s v="รพช."/>
    <n v="40"/>
    <s v="P50"/>
    <x v="34"/>
    <n v="65949973.049999997"/>
    <n v="65949973.049999997"/>
    <n v="32974986.524999999"/>
    <n v="43250456.799999997"/>
    <n v="10275470.275"/>
    <n v="31.161408564063098"/>
    <s v="OK"/>
    <s v="มี.ค."/>
    <s v="2569"/>
    <s v="มีนาคม"/>
    <s v="2569"/>
    <s v="5"/>
    <x v="4"/>
    <s v="3"/>
    <m/>
    <m/>
    <x v="0"/>
    <x v="1"/>
    <x v="0"/>
    <x v="0"/>
  </r>
  <r>
    <s v="256906"/>
    <n v="1"/>
    <s v="ลำพูน"/>
    <s v="11145"/>
    <s v="รพ. บ้านธิ"/>
    <s v="รพช."/>
    <n v="40"/>
    <s v="P50"/>
    <x v="34"/>
    <n v="6675093.8499999996"/>
    <n v="6675093.8499999996"/>
    <n v="3337546.9249999998"/>
    <n v="15192058.779999999"/>
    <n v="11854511.855"/>
    <n v="355.18637254815502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พูน"/>
    <s v="11140"/>
    <s v="รพ. แม่ทา"/>
    <s v="รพช."/>
    <n v="40"/>
    <s v="P50"/>
    <x v="34"/>
    <n v="50950351.850000001"/>
    <n v="50950351.850000001"/>
    <n v="25475175.925000001"/>
    <n v="27109615.68"/>
    <n v="1634439.7549999999"/>
    <n v="6.4158134169980201"/>
    <s v="OK"/>
    <s v="มี.ค."/>
    <s v="2569"/>
    <s v="มีนาคม"/>
    <s v="2569"/>
    <s v="5"/>
    <x v="4"/>
    <s v="3"/>
    <m/>
    <m/>
    <x v="0"/>
    <x v="2"/>
    <x v="0"/>
    <x v="1"/>
  </r>
  <r>
    <s v="256906"/>
    <n v="1"/>
    <s v="ลำพูน"/>
    <s v="10714"/>
    <s v="รพ. ลำพูน"/>
    <s v="รพท."/>
    <n v="40"/>
    <s v="P50"/>
    <x v="34"/>
    <n v="391969082.49000001"/>
    <n v="391969082.49000001"/>
    <n v="195984541.245"/>
    <n v="220167737.80000001"/>
    <n v="24183196.555"/>
    <n v="12.3393388077321"/>
    <s v="OK"/>
    <s v="มี.ค."/>
    <s v="2569"/>
    <s v="มีนาคม"/>
    <s v="2569"/>
    <s v="5"/>
    <x v="4"/>
    <s v="3"/>
    <m/>
    <m/>
    <x v="0"/>
    <x v="1"/>
    <x v="0"/>
    <x v="1"/>
  </r>
  <r>
    <s v="256906"/>
    <n v="1"/>
    <s v="ลำพูน"/>
    <s v="11142"/>
    <s v="รพ. ลี้"/>
    <s v="รพช."/>
    <n v="40"/>
    <s v="P50"/>
    <x v="34"/>
    <n v="38143138.299999997"/>
    <n v="38143138.299999997"/>
    <n v="19071569.149999999"/>
    <n v="27438220.34"/>
    <n v="8366651.1900000004"/>
    <n v="43.869757775017703"/>
    <s v="OK"/>
    <s v="มี.ค."/>
    <s v="2569"/>
    <s v="มีนาคม"/>
    <s v="2569"/>
    <s v="5"/>
    <x v="4"/>
    <s v="3"/>
    <m/>
    <m/>
    <x v="0"/>
    <x v="3"/>
    <x v="0"/>
    <x v="0"/>
  </r>
  <r>
    <s v="256906"/>
    <n v="1"/>
    <s v="ลำพูน"/>
    <s v="11143"/>
    <s v="รพ. ทุ่งหัวช้าง"/>
    <s v="รพช."/>
    <n v="40"/>
    <s v="P50"/>
    <x v="34"/>
    <n v="15424759.109999999"/>
    <n v="15424759.109999999"/>
    <n v="7712379.5549999997"/>
    <n v="6911633.4800000004"/>
    <n v="-800746.07499999995"/>
    <n v="-10.382607200405101"/>
    <s v="Not OK"/>
    <s v="มี.ค."/>
    <s v="2569"/>
    <s v="มีนาคม"/>
    <s v="2569"/>
    <s v="5"/>
    <x v="4"/>
    <s v="3"/>
    <m/>
    <m/>
    <x v="0"/>
    <x v="3"/>
    <x v="0"/>
    <x v="5"/>
  </r>
  <r>
    <s v="256906"/>
    <n v="1"/>
    <s v="ลำพูน"/>
    <s v="24956"/>
    <s v="รพ. เวียงหนองล่อง"/>
    <s v="รพช."/>
    <n v="41"/>
    <s v="P60"/>
    <x v="35"/>
    <n v="15582727.890000001"/>
    <n v="15582727.890000001"/>
    <n v="7791363.9450000003"/>
    <n v="16990615.670000002"/>
    <n v="9199251.7249999996"/>
    <n v="118.069850028036"/>
    <s v="OK"/>
    <s v="มี.ค."/>
    <s v="2569"/>
    <s v="มีนาคม"/>
    <s v="2569"/>
    <s v="5"/>
    <x v="4"/>
    <s v="3"/>
    <m/>
    <m/>
    <x v="0"/>
    <x v="0"/>
    <x v="0"/>
    <x v="7"/>
  </r>
  <r>
    <s v="256906"/>
    <n v="1"/>
    <s v="ลำพูน"/>
    <s v="11145"/>
    <s v="รพ. บ้านธิ"/>
    <s v="รพช."/>
    <n v="41"/>
    <s v="P60"/>
    <x v="35"/>
    <n v="11197318.58"/>
    <n v="11197318.58"/>
    <n v="5598659.29"/>
    <n v="21189782.219999999"/>
    <n v="15591122.93"/>
    <n v="278.47958095696202"/>
    <s v="OK"/>
    <s v="มี.ค."/>
    <s v="2569"/>
    <s v="มีนาคม"/>
    <s v="2569"/>
    <s v="5"/>
    <x v="4"/>
    <s v="3"/>
    <m/>
    <m/>
    <x v="0"/>
    <x v="3"/>
    <x v="0"/>
    <x v="7"/>
  </r>
  <r>
    <s v="256906"/>
    <n v="1"/>
    <s v="ลำพูน"/>
    <s v="11142"/>
    <s v="รพ. ลี้"/>
    <s v="รพช."/>
    <n v="41"/>
    <s v="P60"/>
    <x v="35"/>
    <n v="43407605.469999999"/>
    <n v="43407605.469999999"/>
    <n v="21703802.734999999"/>
    <n v="39822166.140000001"/>
    <n v="18118363.405000001"/>
    <n v="83.480133072634104"/>
    <s v="OK"/>
    <s v="มี.ค."/>
    <s v="2569"/>
    <s v="มีนาคม"/>
    <s v="2569"/>
    <s v="5"/>
    <x v="4"/>
    <s v="3"/>
    <m/>
    <m/>
    <x v="0"/>
    <x v="3"/>
    <x v="0"/>
    <x v="3"/>
  </r>
  <r>
    <s v="256906"/>
    <n v="1"/>
    <s v="ลำพูน"/>
    <s v="11141"/>
    <s v="รพ. บ้านโฮ่ง"/>
    <s v="รพช."/>
    <n v="41"/>
    <s v="P60"/>
    <x v="35"/>
    <n v="16465135"/>
    <n v="16465135"/>
    <n v="8232567.5"/>
    <n v="22840420.02"/>
    <n v="14607852.52"/>
    <n v="177.43981473580399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พูน"/>
    <s v="11143"/>
    <s v="รพ. ทุ่งหัวช้าง"/>
    <s v="รพช."/>
    <n v="41"/>
    <s v="P60"/>
    <x v="35"/>
    <n v="11051755.890000001"/>
    <n v="11051755.890000001"/>
    <n v="5525877.9450000003"/>
    <n v="6408617.9800000004"/>
    <n v="882740.03500000003"/>
    <n v="15.974656765604699"/>
    <s v="OK"/>
    <s v="มี.ค."/>
    <s v="2569"/>
    <s v="มีนาคม"/>
    <s v="2569"/>
    <s v="5"/>
    <x v="4"/>
    <s v="3"/>
    <m/>
    <m/>
    <x v="0"/>
    <x v="3"/>
    <x v="0"/>
    <x v="1"/>
  </r>
  <r>
    <s v="256906"/>
    <n v="1"/>
    <s v="ลำพูน"/>
    <s v="10714"/>
    <s v="รพ. ลำพูน"/>
    <s v="รพท."/>
    <n v="41"/>
    <s v="P60"/>
    <x v="35"/>
    <n v="131676741.44"/>
    <n v="131676741.44"/>
    <n v="65838370.719999999"/>
    <n v="205366083.03"/>
    <n v="139527712.31"/>
    <n v="211.92461293337399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ลำพูน"/>
    <s v="11140"/>
    <s v="รพ. แม่ทา"/>
    <s v="รพช."/>
    <n v="41"/>
    <s v="P60"/>
    <x v="35"/>
    <n v="14414023.66"/>
    <n v="14414023.66"/>
    <n v="7207011.8300000001"/>
    <n v="15236782.32"/>
    <n v="8029770.4900000002"/>
    <n v="111.416085881463"/>
    <s v="OK"/>
    <s v="มี.ค."/>
    <s v="2569"/>
    <s v="มีนาคม"/>
    <s v="2569"/>
    <s v="5"/>
    <x v="4"/>
    <s v="3"/>
    <m/>
    <m/>
    <x v="0"/>
    <x v="2"/>
    <x v="0"/>
    <x v="7"/>
  </r>
  <r>
    <s v="256906"/>
    <n v="1"/>
    <s v="ลำพูน"/>
    <s v="11144"/>
    <s v="รพ. ป่าซาง"/>
    <s v="รพช."/>
    <n v="41"/>
    <s v="P60"/>
    <x v="35"/>
    <n v="40107339.119999997"/>
    <n v="40107339.119999997"/>
    <n v="20053669.559999999"/>
    <n v="60304700.840000004"/>
    <n v="40251031.280000001"/>
    <n v="200.71653798607801"/>
    <s v="OK"/>
    <s v="มี.ค."/>
    <s v="2569"/>
    <s v="มีนาคม"/>
    <s v="2569"/>
    <s v="5"/>
    <x v="4"/>
    <s v="3"/>
    <m/>
    <m/>
    <x v="0"/>
    <x v="1"/>
    <x v="0"/>
    <x v="7"/>
  </r>
  <r>
    <s v="256906"/>
    <n v="1"/>
    <s v="ลำพูน"/>
    <s v="24956"/>
    <s v="รพ. เวียงหนองล่อง"/>
    <s v="รพช."/>
    <n v="42"/>
    <s v="P70"/>
    <x v="36"/>
    <m/>
    <n v="0"/>
    <n v="0"/>
    <n v="-8571401.8300000001"/>
    <n v="-8571401.8300000001"/>
    <n v="0"/>
    <s v="Not OK"/>
    <s v="มี.ค."/>
    <s v="2569"/>
    <s v="มีนาคม"/>
    <s v="2569"/>
    <m/>
    <x v="1"/>
    <m/>
    <m/>
    <m/>
    <x v="0"/>
    <x v="0"/>
    <x v="1"/>
    <x v="2"/>
  </r>
  <r>
    <s v="256906"/>
    <n v="1"/>
    <s v="ลำพูน"/>
    <s v="11145"/>
    <s v="รพ. บ้านธิ"/>
    <s v="รพช."/>
    <n v="42"/>
    <s v="P70"/>
    <x v="36"/>
    <m/>
    <n v="0"/>
    <n v="0"/>
    <n v="-5997723.4400000004"/>
    <n v="-5997723.4400000004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11142"/>
    <s v="รพ. ลี้"/>
    <s v="รพช."/>
    <n v="42"/>
    <s v="P70"/>
    <x v="36"/>
    <m/>
    <n v="0"/>
    <n v="0"/>
    <n v="-12383945.800000001"/>
    <n v="-12383945.800000001"/>
    <n v="0"/>
    <s v="Not OK"/>
    <s v="มี.ค."/>
    <s v="2569"/>
    <s v="มีนาคม"/>
    <s v="2569"/>
    <m/>
    <x v="1"/>
    <m/>
    <m/>
    <m/>
    <x v="0"/>
    <x v="3"/>
    <x v="1"/>
    <x v="2"/>
  </r>
  <r>
    <s v="256906"/>
    <n v="1"/>
    <s v="ลำพูน"/>
    <s v="11140"/>
    <s v="รพ. แม่ทา"/>
    <s v="รพช."/>
    <n v="42"/>
    <s v="P70"/>
    <x v="36"/>
    <m/>
    <n v="0"/>
    <n v="0"/>
    <n v="11872833.359999999"/>
    <n v="11872833.359999999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พูน"/>
    <s v="10714"/>
    <s v="รพ. ลำพูน"/>
    <s v="รพท."/>
    <n v="42"/>
    <s v="P70"/>
    <x v="36"/>
    <m/>
    <n v="0"/>
    <n v="0"/>
    <n v="14801654.77"/>
    <n v="14801654.77"/>
    <n v="0"/>
    <s v="OK"/>
    <s v="มี.ค."/>
    <s v="2569"/>
    <s v="มีนาคม"/>
    <s v="2569"/>
    <m/>
    <x v="1"/>
    <m/>
    <m/>
    <m/>
    <x v="0"/>
    <x v="1"/>
    <x v="1"/>
    <x v="2"/>
  </r>
  <r>
    <s v="256906"/>
    <n v="1"/>
    <s v="ลำพูน"/>
    <s v="11141"/>
    <s v="รพ. บ้านโฮ่ง"/>
    <s v="รพช."/>
    <n v="42"/>
    <s v="P70"/>
    <x v="36"/>
    <m/>
    <n v="0"/>
    <n v="0"/>
    <n v="1064560.56"/>
    <n v="1064560.56"/>
    <n v="0"/>
    <s v="OK"/>
    <s v="มี.ค."/>
    <s v="2569"/>
    <s v="มีนาคม"/>
    <s v="2569"/>
    <m/>
    <x v="1"/>
    <m/>
    <m/>
    <m/>
    <x v="0"/>
    <x v="2"/>
    <x v="1"/>
    <x v="2"/>
  </r>
  <r>
    <s v="256906"/>
    <n v="1"/>
    <s v="ลำพูน"/>
    <s v="11144"/>
    <s v="รพ. ป่าซาง"/>
    <s v="รพช."/>
    <n v="42"/>
    <s v="P70"/>
    <x v="36"/>
    <m/>
    <n v="0"/>
    <n v="0"/>
    <n v="-17054244.039999999"/>
    <n v="-17054244.039999999"/>
    <n v="0"/>
    <s v="Not OK"/>
    <s v="มี.ค."/>
    <s v="2569"/>
    <s v="มีนาคม"/>
    <s v="2569"/>
    <m/>
    <x v="1"/>
    <m/>
    <m/>
    <m/>
    <x v="0"/>
    <x v="1"/>
    <x v="1"/>
    <x v="2"/>
  </r>
  <r>
    <s v="256906"/>
    <n v="1"/>
    <s v="ลำพูน"/>
    <s v="11143"/>
    <s v="รพ. ทุ่งหัวช้าง"/>
    <s v="รพช."/>
    <n v="42"/>
    <s v="P70"/>
    <x v="36"/>
    <m/>
    <n v="0"/>
    <n v="0"/>
    <n v="503015.5"/>
    <n v="503015.5"/>
    <n v="0"/>
    <s v="OK"/>
    <s v="มี.ค."/>
    <s v="2569"/>
    <s v="มีนาคม"/>
    <s v="2569"/>
    <m/>
    <x v="1"/>
    <m/>
    <m/>
    <m/>
    <x v="0"/>
    <x v="3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9CC1-461B-48BA-85CE-BD79B915A4C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F43" firstHeaderRow="1" firstDataRow="2" firstDataCol="1" rowPageCount="2" colPageCount="1"/>
  <pivotFields count="7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>
      <items count="2">
        <item s="1" x="0"/>
        <item s="1" x="1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2">
    <field x="1"/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2">
    <pageField fld="2" hier="55" name="[Range 1].[แผนครึ่งปีหลัง].&amp;[0]" cap="0"/>
    <pageField fld="5" hier="29" name="[Range 1].[Org].[All]" cap="All"/>
  </pageFields>
  <dataFields count="1">
    <dataField name="Distinct Count of Org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438" level="1">
        <member name="[Range 1].[แผนครึ่งปีหลัง].&amp;[0]"/>
        <member name="[Range 1].[แผนครึ่งปีหลัง].&amp;[1.E3]"/>
        <member name="[Range 1].[แผนครึ่งปีหลัง].&amp;[1.E4]"/>
        <member name="[Range 1].[แผนครึ่งปีหลัง].&amp;[1.E5]"/>
        <member name="[Range 1].[แผนครึ่งปีหลัง].&amp;[1.E6]"/>
        <member name="[Range 1].[แผนครึ่งปีหลัง].&amp;[1.E7]"/>
        <member name="[Range 1].[แผนครึ่งปีหลัง].&amp;[1.E8]"/>
        <member name="[Range 1].[แผนครึ่งปีหลัง].&amp;[2.E2]"/>
        <member name="[Range 1].[แผนครึ่งปีหลัง].&amp;[2.E4]"/>
        <member name="[Range 1].[แผนครึ่งปีหลัง].&amp;[2.E5]"/>
        <member name="[Range 1].[แผนครึ่งปีหลัง].&amp;[2.E6]"/>
        <member name="[Range 1].[แผนครึ่งปีหลัง].&amp;[2.E7]"/>
        <member name="[Range 1].[แผนครึ่งปีหลัง].&amp;[2.E8]"/>
        <member name="[Range 1].[แผนครึ่งปีหลัง].&amp;[2.E9]"/>
        <member name="[Range 1].[แผนครึ่งปีหลัง].&amp;[3.E2]"/>
        <member name="[Range 1].[แผนครึ่งปีหลัง].&amp;[3.E4]"/>
        <member name="[Range 1].[แผนครึ่งปีหลัง].&amp;[3.E5]"/>
        <member name="[Range 1].[แผนครึ่งปีหลัง].&amp;[3.E6]"/>
        <member name="[Range 1].[แผนครึ่งปีหลัง].&amp;[3.E7]"/>
        <member name="[Range 1].[แผนครึ่งปีหลัง].&amp;[4.E4]"/>
        <member name="[Range 1].[แผนครึ่งปีหลัง].&amp;[4.E5]"/>
        <member name="[Range 1].[แผนครึ่งปีหลัง].&amp;[4.E6]"/>
        <member name="[Range 1].[แผนครึ่งปีหลัง].&amp;[4.E7]"/>
        <member name="[Range 1].[แผนครึ่งปีหลัง].&amp;[4.E8]"/>
        <member name="[Range 1].[แผนครึ่งปีหลัง].&amp;[5.E3]"/>
        <member name="[Range 1].[แผนครึ่งปีหลัง].&amp;[5.E4]"/>
        <member name="[Range 1].[แผนครึ่งปีหลัง].&amp;[5.E5]"/>
        <member name="[Range 1].[แผนครึ่งปีหลัง].&amp;[5.E6]"/>
        <member name="[Range 1].[แผนครึ่งปีหลัง].&amp;[5.E7]"/>
        <member name="[Range 1].[แผนครึ่งปีหลัง].&amp;[5.E8]"/>
        <member name="[Range 1].[แผนครึ่งปีหลัง].&amp;[6.E4]"/>
        <member name="[Range 1].[แผนครึ่งปีหลัง].&amp;[6.E5]"/>
        <member name="[Range 1].[แผนครึ่งปีหลัง].&amp;[6.E6]"/>
        <member name="[Range 1].[แผนครึ่งปีหลัง].&amp;[6.E7]"/>
        <member name="[Range 1].[แผนครึ่งปีหลัง].&amp;[7.E3]"/>
        <member name="[Range 1].[แผนครึ่งปีหลัง].&amp;[7.E4]"/>
        <member name="[Range 1].[แผนครึ่งปีหลัง].&amp;[7.E6]"/>
        <member name="[Range 1].[แผนครึ่งปีหลัง].&amp;[8.E3]"/>
        <member name="[Range 1].[แผนครึ่งปีหลัง].&amp;[8.E4]"/>
        <member name="[Range 1].[แผนครึ่งปีหลัง].&amp;[8.E5]"/>
        <member name="[Range 1].[แผนครึ่งปีหลัง].&amp;[8.E6]"/>
        <member name="[Range 1].[แผนครึ่งปีหลัง].&amp;[8.E7]"/>
        <member name="[Range 1].[แผนครึ่งปีหลัง].&amp;[9.E4]"/>
        <member name="[Range 1].[แผนครึ่งปีหลัง].&amp;[9.E5]"/>
        <member name="[Range 1].[แผนครึ่งปีหลัง].&amp;[9.E6]"/>
        <member name="[Range 1].[แผนครึ่งปีหลัง].&amp;[9.E7]"/>
        <member name="[Range 1].[แผนครึ่งปีหลัง].&amp;[1.1E4]"/>
        <member name="[Range 1].[แผนครึ่งปีหลัง].&amp;[1.1E6]"/>
        <member name="[Range 1].[แผนครึ่งปีหลัง].&amp;[1.2E5]"/>
        <member name="[Range 1].[แผนครึ่งปีหลัง].&amp;[1.2E6]"/>
        <member name="[Range 1].[แผนครึ่งปีหลัง].&amp;[1.3E7]"/>
        <member name="[Range 1].[แผนครึ่งปีหลัง].&amp;[1.3E9]"/>
        <member name="[Range 1].[แผนครึ่งปีหลัง].&amp;[1.4E4]"/>
        <member name="[Range 1].[แผนครึ่งปีหลัง].&amp;[1.4E5]"/>
        <member name="[Range 1].[แผนครึ่งปีหลัง].&amp;[1.4E6]"/>
        <member name="[Range 1].[แผนครึ่งปีหลัง].&amp;[1.4E7]"/>
        <member name="[Range 1].[แผนครึ่งปีหลัง].&amp;[1.5E4]"/>
        <member name="[Range 1].[แผนครึ่งปีหลัง].&amp;[1.5E5]"/>
        <member name="[Range 1].[แผนครึ่งปีหลัง].&amp;[1.5E6]"/>
        <member name="[Range 1].[แผนครึ่งปีหลัง].&amp;[1.5E7]"/>
        <member name="[Range 1].[แผนครึ่งปีหลัง].&amp;[1.5E8]"/>
        <member name="[Range 1].[แผนครึ่งปีหลัง].&amp;[1.6E4]"/>
        <member name="[Range 1].[แผนครึ่งปีหลัง].&amp;[1.6E5]"/>
        <member name="[Range 1].[แผนครึ่งปีหลัง].&amp;[1.6E6]"/>
        <member name="[Range 1].[แผนครึ่งปีหลัง].&amp;[1.6E7]"/>
        <member name="[Range 1].[แผนครึ่งปีหลัง].&amp;[1.7E5]"/>
        <member name="[Range 1].[แผนครึ่งปีหลัง].&amp;[1.7E6]"/>
        <member name="[Range 1].[แผนครึ่งปีหลัง].&amp;[1.7E7]"/>
        <member name="[Range 1].[แผนครึ่งปีหลัง].&amp;[1.7E8]"/>
        <member name="[Range 1].[แผนครึ่งปีหลัง].&amp;[1.8E5]"/>
        <member name="[Range 1].[แผนครึ่งปีหลัง].&amp;[1.8E6]"/>
        <member name="[Range 1].[แผนครึ่งปีหลัง].&amp;[1.8E7]"/>
        <member name="[Range 1].[แผนครึ่งปีหลัง].&amp;[1.9E4]"/>
        <member name="[Range 1].[แผนครึ่งปีหลัง].&amp;[1.9E5]"/>
        <member name="[Range 1].[แผนครึ่งปีหลัง].&amp;[1.9E6]"/>
        <member name="[Range 1].[แผนครึ่งปีหลัง].&amp;[1.9E8]"/>
        <member name="[Range 1].[แผนครึ่งปีหลัง].&amp;[2.1E3]"/>
        <member name="[Range 1].[แผนครึ่งปีหลัง].&amp;[2.1E4]"/>
        <member name="[Range 1].[แผนครึ่งปีหลัง].&amp;[2.1E6]"/>
        <member name="[Range 1].[แผนครึ่งปีหลัง].&amp;[2.2E5]"/>
        <member name="[Range 1].[แผนครึ่งปีหลัง].&amp;[2.2E6]"/>
        <member name="[Range 1].[แผนครึ่งปีหลัง].&amp;[2.2E7]"/>
        <member name="[Range 1].[แผนครึ่งปีหลัง].&amp;[2.3E6]"/>
        <member name="[Range 1].[แผนครึ่งปีหลัง].&amp;[2.3E7]"/>
        <member name="[Range 1].[แผนครึ่งปีหลัง].&amp;[2.4E5]"/>
        <member name="[Range 1].[แผนครึ่งปีหลัง].&amp;[2.4E6]"/>
        <member name="[Range 1].[แผนครึ่งปีหลัง].&amp;[2.4E8]"/>
        <member name="[Range 1].[แผนครึ่งปีหลัง].&amp;[2.5E3]"/>
        <member name="[Range 1].[แผนครึ่งปีหลัง].&amp;[2.5E4]"/>
        <member name="[Range 1].[แผนครึ่งปีหลัง].&amp;[2.5E5]"/>
        <member name="[Range 1].[แผนครึ่งปีหลัง].&amp;[2.5E6]"/>
        <member name="[Range 1].[แผนครึ่งปีหลัง].&amp;[2.5E7]"/>
        <member name="[Range 1].[แผนครึ่งปีหลัง].&amp;[2.6E4]"/>
        <member name="[Range 1].[แผนครึ่งปีหลัง].&amp;[2.6E5]"/>
        <member name="[Range 1].[แผนครึ่งปีหลัง].&amp;[2.6E6]"/>
        <member name="[Range 1].[แผนครึ่งปีหลัง].&amp;[2.6E8]"/>
        <member name="[Range 1].[แผนครึ่งปีหลัง].&amp;[2.7E4]"/>
        <member name="[Range 1].[แผนครึ่งปีหลัง].&amp;[2.7E5]"/>
        <member name="[Range 1].[แผนครึ่งปีหลัง].&amp;[2.7E7]"/>
        <member name="[Range 1].[แผนครึ่งปีหลัง].&amp;[2.8E4]"/>
        <member name="[Range 1].[แผนครึ่งปีหลัง].&amp;[2.8E5]"/>
        <member name="[Range 1].[แผนครึ่งปีหลัง].&amp;[2.8E6]"/>
        <member name="[Range 1].[แผนครึ่งปีหลัง].&amp;[2.8E7]"/>
        <member name="[Range 1].[แผนครึ่งปีหลัง].&amp;[2.9E6]"/>
        <member name="[Range 1].[แผนครึ่งปีหลัง].&amp;[2.9E7]"/>
        <member name="[Range 1].[แผนครึ่งปีหลัง].&amp;[3.2E6]"/>
        <member name="[Range 1].[แผนครึ่งปีหลัง].&amp;[3.2E7]"/>
        <member name="[Range 1].[แผนครึ่งปีหลัง].&amp;[3.2E8]"/>
        <member name="[Range 1].[แผนครึ่งปีหลัง].&amp;[3.3E4]"/>
        <member name="[Range 1].[แผนครึ่งปีหลัง].&amp;[3.3E7]"/>
        <member name="[Range 1].[แผนครึ่งปีหลัง].&amp;[3.4E6]"/>
        <member name="[Range 1].[แผนครึ่งปีหลัง].&amp;[3.5E4]"/>
        <member name="[Range 1].[แผนครึ่งปีหลัง].&amp;[3.5E5]"/>
        <member name="[Range 1].[แผนครึ่งปีหลัง].&amp;[3.5E6]"/>
        <member name="[Range 1].[แผนครึ่งปีหลัง].&amp;[3.5E7]"/>
        <member name="[Range 1].[แผนครึ่งปีหลัง].&amp;[3.6E5]"/>
        <member name="[Range 1].[แผนครึ่งปีหลัง].&amp;[3.8E6]"/>
        <member name="[Range 1].[แผนครึ่งปีหลัง].&amp;[3.9E4]"/>
        <member name="[Range 1].[แผนครึ่งปีหลัง].&amp;[3.9E5]"/>
        <member name="[Range 1].[แผนครึ่งปีหลัง].&amp;[3.9E6]"/>
        <member name="[Range 1].[แผนครึ่งปีหลัง].&amp;[3.9E7]"/>
        <member name="[Range 1].[แผนครึ่งปีหลัง].&amp;[4.1E6]"/>
        <member name="[Range 1].[แผนครึ่งปีหลัง].&amp;[4.2E5]"/>
        <member name="[Range 1].[แผนครึ่งปีหลัง].&amp;[4.2E6]"/>
        <member name="[Range 1].[แผนครึ่งปีหลัง].&amp;[4.3E4]"/>
        <member name="[Range 1].[แผนครึ่งปีหลัง].&amp;[4.3E6]"/>
        <member name="[Range 1].[แผนครึ่งปีหลัง].&amp;[4.3E7]"/>
        <member name="[Range 1].[แผนครึ่งปีหลัง].&amp;[4.4E5]"/>
        <member name="[Range 1].[แผนครึ่งปีหลัง].&amp;[4.4E6]"/>
        <member name="[Range 1].[แผนครึ่งปีหลัง].&amp;[4.5E4]"/>
        <member name="[Range 1].[แผนครึ่งปีหลัง].&amp;[4.6E7]"/>
        <member name="[Range 1].[แผนครึ่งปีหลัง].&amp;[4.7E3]"/>
        <member name="[Range 1].[แผนครึ่งปีหลัง].&amp;[4.7E4]"/>
        <member name="[Range 1].[แผนครึ่งปีหลัง].&amp;[4.7E6]"/>
        <member name="[Range 1].[แผนครึ่งปีหลัง].&amp;[4.8E5]"/>
        <member name="[Range 1].[แผนครึ่งปีหลัง].&amp;[4.8E6]"/>
        <member name="[Range 1].[แผนครึ่งปีหลัง].&amp;[4.9E5]"/>
        <member name="[Range 1].[แผนครึ่งปีหลัง].&amp;[4.9E6]"/>
        <member name="[Range 1].[แผนครึ่งปีหลัง].&amp;[4.9E7]"/>
        <member name="[Range 1].[แผนครึ่งปีหลัง].&amp;[5.3E4]"/>
        <member name="[Range 1].[แผนครึ่งปีหลัง].&amp;[5.3E5]"/>
        <member name="[Range 1].[แผนครึ่งปีหลัง].&amp;[5.4E4]"/>
        <member name="[Range 1].[แผนครึ่งปีหลัง].&amp;[5.4E6]"/>
        <member name="[Range 1].[แผนครึ่งปีหลัง].&amp;[5.4E7]"/>
        <member name="[Range 1].[แผนครึ่งปีหลัง].&amp;[5.6E5]"/>
        <member name="[Range 1].[แผนครึ่งปีหลัง].&amp;[5.7E5]"/>
        <member name="[Range 1].[แผนครึ่งปีหลัง].&amp;[5.7E7]"/>
        <member name="[Range 1].[แผนครึ่งปีหลัง].&amp;[5.8E6]"/>
        <member name="[Range 1].[แผนครึ่งปีหลัง].&amp;[5.8E7]"/>
        <member name="[Range 1].[แผนครึ่งปีหลัง].&amp;[5.9E3]"/>
        <member name="[Range 1].[แผนครึ่งปีหลัง].&amp;[5.9E6]"/>
        <member name="[Range 1].[แผนครึ่งปีหลัง].&amp;[5.9E7]"/>
        <member name="[Range 1].[แผนครึ่งปีหลัง].&amp;[6.1E7]"/>
        <member name="[Range 1].[แผนครึ่งปีหลัง].&amp;[6.2E5]"/>
        <member name="[Range 1].[แผนครึ่งปีหลัง].&amp;[6.2E7]"/>
        <member name="[Range 1].[แผนครึ่งปีหลัง].&amp;[6.3E8]"/>
        <member name="[Range 1].[แผนครึ่งปีหลัง].&amp;[6.4E5]"/>
        <member name="[Range 1].[แผนครึ่งปีหลัง].&amp;[6.4E8]"/>
        <member name="[Range 1].[แผนครึ่งปีหลัง].&amp;[6.5E5]"/>
        <member name="[Range 1].[แผนครึ่งปีหลัง].&amp;[6.5E6]"/>
        <member name="[Range 1].[แผนครึ่งปีหลัง].&amp;[6.6E7]"/>
        <member name="[Range 1].[แผนครึ่งปีหลัง].&amp;[6.7E5]"/>
        <member name="[Range 1].[แผนครึ่งปีหลัง].&amp;[6.9E6]"/>
        <member name="[Range 1].[แผนครึ่งปีหลัง].&amp;[7.3E7]"/>
        <member name="[Range 1].[แผนครึ่งปีหลัง].&amp;[7.5E5]"/>
        <member name="[Range 1].[แผนครึ่งปีหลัง].&amp;[7.5E6]"/>
        <member name="[Range 1].[แผนครึ่งปีหลัง].&amp;[7.6E5]"/>
        <member name="[Range 1].[แผนครึ่งปีหลัง].&amp;[7.7E6]"/>
        <member name="[Range 1].[แผนครึ่งปีหลัง].&amp;[7.9E7]"/>
        <member name="[Range 1].[แผนครึ่งปีหลัง].&amp;[8.3E4]"/>
        <member name="[Range 1].[แผนครึ่งปีหลัง].&amp;[8.4E6]"/>
        <member name="[Range 1].[แผนครึ่งปีหลัง].&amp;[8.4E8]"/>
        <member name="[Range 1].[แผนครึ่งปีหลัง].&amp;[8.5E5]"/>
        <member name="[Range 1].[แผนครึ่งปีหลัง].&amp;[8.5E7]"/>
        <member name="[Range 1].[แผนครึ่งปีหลัง].&amp;[8.5E8]"/>
        <member name="[Range 1].[แผนครึ่งปีหลัง].&amp;[8.7E4]"/>
        <member name="[Range 1].[แผนครึ่งปีหลัง].&amp;[8.8E4]"/>
        <member name="[Range 1].[แผนครึ่งปีหลัง].&amp;[8.8E5]"/>
        <member name="[Range 1].[แผนครึ่งปีหลัง].&amp;[8.8E6]"/>
        <member name="[Range 1].[แผนครึ่งปีหลัง].&amp;[8.8E7]"/>
        <member name="[Range 1].[แผนครึ่งปีหลัง].&amp;[9.1E6]"/>
        <member name="[Range 1].[แผนครึ่งปีหลัง].&amp;[9.1E7]"/>
        <member name="[Range 1].[แผนครึ่งปีหลัง].&amp;[9.2E7]"/>
        <member name="[Range 1].[แผนครึ่งปีหลัง].&amp;[9.5E3]"/>
        <member name="[Range 1].[แผนครึ่งปีหลัง].&amp;[9.5E4]"/>
        <member name="[Range 1].[แผนครึ่งปีหลัง].&amp;[9.5E5]"/>
        <member name="[Range 1].[แผนครึ่งปีหลัง].&amp;[9.5E6]"/>
        <member name="[Range 1].[แผนครึ่งปีหลัง].&amp;[9.8E4]"/>
        <member name="[Range 1].[แผนครึ่งปีหลัง].&amp;[9.8E5]"/>
        <member name="[Range 1].[แผนครึ่งปีหลัง].&amp;[9.8E6]"/>
        <member name="[Range 1].[แผนครึ่งปีหลัง].&amp;[1.03E4]"/>
        <member name="[Range 1].[แผนครึ่งปีหลัง].&amp;[1.03E6]"/>
        <member name="[Range 1].[แผนครึ่งปีหลัง].&amp;[1.05E7]"/>
        <member name="[Range 1].[แผนครึ่งปีหลัง].&amp;[1.12E6]"/>
        <member name="[Range 1].[แผนครึ่งปีหลัง].&amp;[1.15E7]"/>
        <member name="[Range 1].[แผนครึ่งปีหลัง].&amp;[1.15E8]"/>
        <member name="[Range 1].[แผนครึ่งปีหลัง].&amp;[1.16E5]"/>
        <member name="[Range 1].[แผนครึ่งปีหลัง].&amp;[1.17E6]"/>
        <member name="[Range 1].[แผนครึ่งปีหลัง].&amp;[1.17E7]"/>
        <member name="[Range 1].[แผนครึ่งปีหลัง].&amp;[1.19E7]"/>
        <member name="[Range 1].[แผนครึ่งปีหลัง].&amp;[1.21E6]"/>
        <member name="[Range 1].[แผนครึ่งปีหลัง].&amp;[1.23E5]"/>
        <member name="[Range 1].[แผนครึ่งปีหลัง].&amp;[1.25E4]"/>
        <member name="[Range 1].[แผนครึ่งปีหลัง].&amp;[1.25E5]"/>
        <member name="[Range 1].[แผนครึ่งปีหลัง].&amp;[1.25E6]"/>
        <member name="[Range 1].[แผนครึ่งปีหลัง].&amp;[1.28E7]"/>
        <member name="[Range 1].[แผนครึ่งปีหลัง].&amp;[1.34E6]"/>
        <member name="[Range 1].[แผนครึ่งปีหลัง].&amp;[1.35E7]"/>
        <member name="[Range 1].[แผนครึ่งปีหลัง].&amp;[1.37E6]"/>
        <member name="[Range 1].[แผนครึ่งปีหลัง].&amp;[1.38E6]"/>
        <member name="[Range 1].[แผนครึ่งปีหลัง].&amp;[1.39E7]"/>
        <member name="[Range 1].[แผนครึ่งปีหลัง].&amp;[1.42E7]"/>
        <member name="[Range 1].[แผนครึ่งปีหลัง].&amp;[1.44E6]"/>
        <member name="[Range 1].[แผนครึ่งปีหลัง].&amp;[1.44E8]"/>
        <member name="[Range 1].[แผนครึ่งปีหลัง].&amp;[1.45E4]"/>
        <member name="[Range 1].[แผนครึ่งปีหลัง].&amp;[1.45E6]"/>
        <member name="[Range 1].[แผนครึ่งปีหลัง].&amp;[1.46E5]"/>
        <member name="[Range 1].[แผนครึ่งปีหลัง].&amp;[1.46E6]"/>
        <member name="[Range 1].[แผนครึ่งปีหลัง].&amp;[1.49E7]"/>
        <member name="[Range 1].[แผนครึ่งปีหลัง].&amp;[1.52E5]"/>
        <member name="[Range 1].[แผนครึ่งปีหลัง].&amp;[1.55E7]"/>
        <member name="[Range 1].[แผนครึ่งปีหลัง].&amp;[1.55E8]"/>
        <member name="[Range 1].[แผนครึ่งปีหลัง].&amp;[1.56E4]"/>
        <member name="[Range 1].[แผนครึ่งปีหลัง].&amp;[1.57E5]"/>
        <member name="[Range 1].[แผนครึ่งปีหลัง].&amp;[1.59E7]"/>
        <member name="[Range 1].[แผนครึ่งปีหลัง].&amp;[1.62E7]"/>
        <member name="[Range 1].[แผนครึ่งปีหลัง].&amp;[1.74E6]"/>
        <member name="[Range 1].[แผนครึ่งปีหลัง].&amp;[1.74E8]"/>
        <member name="[Range 1].[แผนครึ่งปีหลัง].&amp;[1.75E7]"/>
        <member name="[Range 1].[แผนครึ่งปีหลัง].&amp;[1.79E6]"/>
        <member name="[Range 1].[แผนครึ่งปีหลัง].&amp;[1.82E6]"/>
        <member name="[Range 1].[แผนครึ่งปีหลัง].&amp;[1.85E6]"/>
        <member name="[Range 1].[แผนครึ่งปีหลัง].&amp;[1.85E7]"/>
        <member name="[Range 1].[แผนครึ่งปีหลัง].&amp;[1.88E6]"/>
        <member name="[Range 1].[แผนครึ่งปีหลัง].&amp;[1.91E6]"/>
        <member name="[Range 1].[แผนครึ่งปีหลัง].&amp;[1.93E6]"/>
        <member name="[Range 1].[แผนครึ่งปีหลัง].&amp;[1.95E3]"/>
        <member name="[Range 1].[แผนครึ่งปีหลัง].&amp;[1.96E4]"/>
        <member name="[Range 1].[แผนครึ่งปีหลัง].&amp;[1.96E8]"/>
        <member name="[Range 1].[แผนครึ่งปีหลัง].&amp;[1.97E6]"/>
        <member name="[Range 1].[แผนครึ่งปีหลัง].&amp;[2.03E4]"/>
        <member name="[Range 1].[แผนครึ่งปีหลัง].&amp;[2.03E6]"/>
        <member name="[Range 1].[แผนครึ่งปีหลัง].&amp;[2.07E8]"/>
        <member name="[Range 1].[แผนครึ่งปีหลัง].&amp;[2.19E4]"/>
        <member name="[Range 1].[แผนครึ่งปีหลัง].&amp;[2.25E5]"/>
        <member name="[Range 1].[แผนครึ่งปีหลัง].&amp;[2.33E6]"/>
        <member name="[Range 1].[แผนครึ่งปีหลัง].&amp;[2.41E6]"/>
        <member name="[Range 1].[แผนครึ่งปีหลัง].&amp;[2.45E6]"/>
        <member name="[Range 1].[แผนครึ่งปีหลัง].&amp;[2.46E7]"/>
        <member name="[Range 1].[แผนครึ่งปีหลัง].&amp;[2.48E8]"/>
        <member name="[Range 1].[แผนครึ่งปีหลัง].&amp;[2.52E5]"/>
        <member name="[Range 1].[แผนครึ่งปีหลัง].&amp;[2.55E6]"/>
        <member name="[Range 1].[แผนครึ่งปีหลัง].&amp;[2.65E6]"/>
        <member name="[Range 1].[แผนครึ่งปีหลัง].&amp;[2.66E6]"/>
        <member name="[Range 1].[แผนครึ่งปีหลัง].&amp;[2.75E4]"/>
        <member name="[Range 1].[แผนครึ่งปีหลัง].&amp;[2.75E5]"/>
        <member name="[Range 1].[แผนครึ่งปีหลัง].&amp;[2.75E6]"/>
        <member name="[Range 1].[แผนครึ่งปีหลัง].&amp;[2.75E7]"/>
        <member name="[Range 1].[แผนครึ่งปีหลัง].&amp;[2.75E8]"/>
        <member name="[Range 1].[แผนครึ่งปีหลัง].&amp;[2.82E7]"/>
        <member name="[Range 1].[แผนครึ่งปีหลัง].&amp;[2.89E6]"/>
        <member name="[Range 1].[แผนครึ่งปีหลัง].&amp;[2.94E6]"/>
        <member name="[Range 1].[แผนครึ่งปีหลัง].&amp;[2.95E6]"/>
        <member name="[Range 1].[แผนครึ่งปีหลัง].&amp;[2.97E5]"/>
        <member name="[Range 1].[แผนครึ่งปีหลัง].&amp;[3.04E5]"/>
        <member name="[Range 1].[แผนครึ่งปีหลัง].&amp;[3.05E5]"/>
        <member name="[Range 1].[แผนครึ่งปีหลัง].&amp;[3.06E6]"/>
        <member name="[Range 1].[แผนครึ่งปีหลัง].&amp;[3.15E5]"/>
        <member name="[Range 1].[แผนครึ่งปีหลัง].&amp;[3.24E5]"/>
        <member name="[Range 1].[แผนครึ่งปีหลัง].&amp;[3.25E4]"/>
        <member name="[Range 1].[แผนครึ่งปีหลัง].&amp;[3.36E6]"/>
        <member name="[Range 1].[แผนครึ่งปีหลัง].&amp;[3.37E8]"/>
        <member name="[Range 1].[แผนครึ่งปีหลัง].&amp;[3.38E5]"/>
        <member name="[Range 1].[แผนครึ่งปีหลัง].&amp;[3.39E6]"/>
        <member name="[Range 1].[แผนครึ่งปีหลัง].&amp;[3.54E7]"/>
        <member name="[Range 1].[แผนครึ่งปีหลัง].&amp;[3.55E5]"/>
        <member name="[Range 1].[แผนครึ่งปีหลัง].&amp;[3.57E6]"/>
        <member name="[Range 1].[แผนครึ่งปีหลัง].&amp;[3.66E6]"/>
        <member name="[Range 1].[แผนครึ่งปีหลัง].&amp;[3.67E5]"/>
        <member name="[Range 1].[แผนครึ่งปีหลัง].&amp;[3.79E5]"/>
        <member name="[Range 1].[แผนครึ่งปีหลัง].&amp;[3.82E5]"/>
        <member name="[Range 1].[แผนครึ่งปีหลัง].&amp;[3.86E6]"/>
        <member name="[Range 1].[แผนครึ่งปีหลัง].&amp;[3.87E7]"/>
        <member name="[Range 1].[แผนครึ่งปีหลัง].&amp;[3.94E4]"/>
        <member name="[Range 1].[แผนครึ่งปีหลัง].&amp;[3.94E7]"/>
        <member name="[Range 1].[แผนครึ่งปีหลัง].&amp;[4.04E6]"/>
        <member name="[Range 1].[แผนครึ่งปีหลัง].&amp;[4.09E5]"/>
        <member name="[Range 1].[แผนครึ่งปีหลัง].&amp;[4.15E8]"/>
        <member name="[Range 1].[แผนครึ่งปีหลัง].&amp;[4.16E6]"/>
        <member name="[Range 1].[แผนครึ่งปีหลัง].&amp;[4.25E4]"/>
        <member name="[Range 1].[แผนครึ่งปีหลัง].&amp;[4.36E6]"/>
        <member name="[Range 1].[แผนครึ่งปีหลัง].&amp;[4.47E9]"/>
        <member name="[Range 1].[แผนครึ่งปีหลัง].&amp;[4.49E4]"/>
        <member name="[Range 1].[แผนครึ่งปีหลัง].&amp;[4.62E5]"/>
        <member name="[Range 1].[แผนครึ่งปีหลัง].&amp;[4.68E6]"/>
        <member name="[Range 1].[แผนครึ่งปีหลัง].&amp;[4.78E4]"/>
        <member name="[Range 1].[แผนครึ่งปีหลัง].&amp;[4.81E4]"/>
        <member name="[Range 1].[แผนครึ่งปีหลัง].&amp;[4.82E5]"/>
        <member name="[Range 1].[แผนครึ่งปีหลัง].&amp;[4.88E8]"/>
        <member name="[Range 1].[แผนครึ่งปีหลัง].&amp;[4.94E4]"/>
        <member name="[Range 1].[แผนครึ่งปีหลัง].&amp;[4.96E6]"/>
        <member name="[Range 1].[แผนครึ่งปีหลัง].&amp;[5.05E8]"/>
        <member name="[Range 1].[แผนครึ่งปีหลัง].&amp;[5.08E5]"/>
        <member name="[Range 1].[แผนครึ่งปีหลัง].&amp;[5.21E7]"/>
        <member name="[Range 1].[แผนครึ่งปีหลัง].&amp;[5.22E7]"/>
        <member name="[Range 1].[แผนครึ่งปีหลัง].&amp;[5.25E5]"/>
        <member name="[Range 1].[แผนครึ่งปีหลัง].&amp;[5.27E6]"/>
        <member name="[Range 1].[แผนครึ่งปีหลัง].&amp;[5.34E6]"/>
        <member name="[Range 1].[แผนครึ่งปีหลัง].&amp;[5.41E7]"/>
        <member name="[Range 1].[แผนครึ่งปีหลัง].&amp;[5.45E4]"/>
        <member name="[Range 1].[แผนครึ่งปีหลัง].&amp;[5.52E6]"/>
        <member name="[Range 1].[แผนครึ่งปีหลัง].&amp;[5.53E6]"/>
        <member name="[Range 1].[แผนครึ่งปีหลัง].&amp;[5.56E4]"/>
        <member name="[Range 1].[แผนครึ่งปีหลัง].&amp;[5.63E4]"/>
        <member name="[Range 1].[แผนครึ่งปีหลัง].&amp;[5.65E7]"/>
        <member name="[Range 1].[แผนครึ่งปีหลัง].&amp;[6.06E5]"/>
        <member name="[Range 1].[แผนครึ่งปีหลัง].&amp;[6.21E6]"/>
        <member name="[Range 1].[แผนครึ่งปีหลัง].&amp;[6.25E4]"/>
        <member name="[Range 1].[แผนครึ่งปีหลัง].&amp;[6.35E8]"/>
        <member name="[Range 1].[แผนครึ่งปีหลัง].&amp;[6.42E5]"/>
        <member name="[Range 1].[แผนครึ่งปีหลัง].&amp;[6.51E5]"/>
        <member name="[Range 1].[แผนครึ่งปีหลัง].&amp;[6.75E6]"/>
        <member name="[Range 1].[แผนครึ่งปีหลัง].&amp;[6.96E6]"/>
        <member name="[Range 1].[แผนครึ่งปีหลัง].&amp;[7.48E6]"/>
        <member name="[Range 1].[แผนครึ่งปีหลัง].&amp;[7.53E6]"/>
        <member name="[Range 1].[แผนครึ่งปีหลัง].&amp;[7.61E6]"/>
        <member name="[Range 1].[แผนครึ่งปีหลัง].&amp;[7.85E5]"/>
        <member name="[Range 1].[แผนครึ่งปีหลัง].&amp;[7.85E8]"/>
        <member name="[Range 1].[แผนครึ่งปีหลัง].&amp;[7.87E8]"/>
        <member name="[Range 1].[แผนครึ่งปีหลัง].&amp;[7.99E5]"/>
        <member name="[Range 1].[แผนครึ่งปีหลัง].&amp;[8.05E5]"/>
        <member name="[Range 1].[แผนครึ่งปีหลัง].&amp;[8.05E6]"/>
        <member name="[Range 1].[แผนครึ่งปีหลัง].&amp;[8.45E5]"/>
        <member name="[Range 1].[แผนครึ่งปีหลัง].&amp;[8.48E4]"/>
        <member name="[Range 1].[แผนครึ่งปีหลัง].&amp;[8.55E4]"/>
        <member name="[Range 1].[แผนครึ่งปีหลัง].&amp;[8.68E5]"/>
        <member name="[Range 1].[แผนครึ่งปีหลัง].&amp;[8.71E6]"/>
        <member name="[Range 1].[แผนครึ่งปีหลัง].&amp;[8.82E6]"/>
        <member name="[Range 1].[แผนครึ่งปีหลัง].&amp;[8.93E6]"/>
        <member name="[Range 1].[แผนครึ่งปีหลัง].&amp;[8.95E5]"/>
        <member name="[Range 1].[แผนครึ่งปีหลัง].&amp;[9.19E4]"/>
        <member name="[Range 1].[แผนครึ่งปีหลัง].&amp;[9.23E6]"/>
        <member name="[Range 1].[แผนครึ่งปีหลัง].&amp;[9.29E6]"/>
        <member name="[Range 1].[แผนครึ่งปีหลัง].&amp;[9.55E6]"/>
        <member name="[Range 1].[แผนครึ่งปีหลัง].&amp;[9.75E7]"/>
        <member name="[Range 1].[แผนครึ่งปีหลัง].&amp;[9.83E7]"/>
        <member name="[Range 1].[แผนครึ่งปีหลัง].&amp;[1.011E7]"/>
        <member name="[Range 1].[แผนครึ่งปีหลัง].&amp;[1.023E6]"/>
        <member name="[Range 1].[แผนครึ่งปีหลัง].&amp;[1.038E8]"/>
        <member name="[Range 1].[แผนครึ่งปีหลัง].&amp;[1.056E7]"/>
        <member name="[Range 1].[แผนครึ่งปีหลัง].&amp;[1.077E6]"/>
        <member name="[Range 1].[แผนครึ่งปีหลัง].&amp;[1.087E7]"/>
        <member name="[Range 1].[แผนครึ่งปีหลัง].&amp;[1.122E7]"/>
        <member name="[Range 1].[แผนครึ่งปีหลัง].&amp;[1.135E6]"/>
        <member name="[Range 1].[แผนครึ่งปีหลัง].&amp;[1.144E6]"/>
        <member name="[Range 1].[แผนครึ่งปีหลัง].&amp;[1.176E6]"/>
        <member name="[Range 1].[แผนครึ่งปีหลัง].&amp;[1.178E8]"/>
        <member name="[Range 1].[แผนครึ่งปีหลัง].&amp;[1.213E7]"/>
        <member name="[Range 1].[แผนครึ่งปีหลัง].&amp;[1.231E7]"/>
        <member name="[Range 1].[แผนครึ่งปีหลัง].&amp;[1.236E6]"/>
        <member name="[Range 1].[แผนครึ่งปีหลัง].&amp;[1.241E5]"/>
        <member name="[Range 1].[แผนครึ่งปีหลัง].&amp;[1.255E6]"/>
        <member name="[Range 1].[แผนครึ่งปีหลัง].&amp;[1.262E6]"/>
        <member name="[Range 1].[แผนครึ่งปีหลัง].&amp;[1.275E6]"/>
        <member name="[Range 1].[แผนครึ่งปีหลัง].&amp;[1.275E7]"/>
        <member name="[Range 1].[แผนครึ่งปีหลัง].&amp;[1.314E6]"/>
        <member name="[Range 1].[แผนครึ่งปีหลัง].&amp;[1.328E7]"/>
        <member name="[Range 1].[แผนครึ่งปีหลัง].&amp;[1.349E7]"/>
        <member name="[Range 1].[แผนครึ่งปีหลัง].&amp;[1.352E6]"/>
        <member name="[Range 1].[แผนครึ่งปีหลัง].&amp;[1.366E6]"/>
        <member name="[Range 1].[แผนครึ่งปีหลัง].&amp;[1.375E6]"/>
        <member name="[Range 1].[แผนครึ่งปีหลัง].&amp;[1.377E6]"/>
        <member name="[Range 1].[แผนครึ่งปีหลัง].&amp;[1.395E6]"/>
        <member name="[Range 1].[แผนครึ่งปีหลัง].&amp;[1.398E7]"/>
        <member name="[Range 1].[แผนครึ่งปีหลัง].&amp;[1.421E7]"/>
        <member name="[Range 1].[แผนครึ่งปีหลัง].&amp;[1.432E8]"/>
        <member name="[Range 1].[แผนครึ่งปีหลัง].&amp;[1.434E9]"/>
        <member name="[Range 1].[แผนครึ่งปีหลัง].&amp;[1.454E7]"/>
        <member name="[Range 1].[แผนครึ่งปีหลัง].&amp;[1.463E6]"/>
        <member name="[Range 1].[แผนครึ่งปีหลัง].&amp;[1.472E6]"/>
        <member name="[Range 1].[แผนครึ่งปีหลัง].&amp;[1.472E9]"/>
        <member name="[Range 1].[แผนครึ่งปีหลัง].&amp;[1.487E7]"/>
        <member name="[Range 1].[แผนครึ่งปีหลัง].&amp;[1.491E6]"/>
        <member name="[Range 1].[แผนครึ่งปีหลัง].&amp;[1.521E6]"/>
        <member name="[Range 1].[แผนครึ่งปีหลัง].&amp;[1.541E6]"/>
        <member name="[Range 1].[แผนครึ่งปีหลัง].&amp;[1.545E5]"/>
        <member name="[Range 1].[แผนครึ่งปีหลัง].&amp;[1.546E7]"/>
        <member name="[Range 1].[แผนครึ่งปีหลัง].&amp;[1.551E6]"/>
        <member name="[Range 1].[แผนครึ่งปีหลัง].&amp;[1.561E6]"/>
        <member name="[Range 1].[แผนครึ่งปีหลัง].&amp;[1.581E6]"/>
        <member name="[Range 1].[แผนครึ่งปีหลัง].&amp;[1.586E7]"/>
        <member name="[Range 1].[แผนครึ่งปีหลัง].&amp;[1.595E5]"/>
        <member name="[Range 1].[แผนครึ่งปีหลัง].&amp;[1.645E6]"/>
        <member name="[Range 1].[แผนครึ่งปีหลัง].&amp;[1.662E8]"/>
        <member name="[Range 1].[แผนครึ่งปีหลัง].&amp;[1.668E7]"/>
        <member name="[Range 1].[แผนครึ่งปีหลัง].&amp;[1.679E9]"/>
        <member name="[Range 1].[แผนครึ่งปีหลัง].&amp;[1.696E6]"/>
        <member name="[Range 1].[แผนครึ่งปีหลัง].&amp;[1.713E4]"/>
        <member name="[Range 1].[แผนครึ่งปีหลัง].&amp;[1.739E6]"/>
        <member name="[Range 1].[แผนครึ่งปีหลัง].&amp;[1.742E6]"/>
        <member name="[Range 1].[แผนครึ่งปีหลัง].&amp;[1.759E7]"/>
        <member name="[Range 1].[แผนครึ่งปีหลัง].&amp;[1.782E6]"/>
        <member name="[Range 1].[แผนครึ่งปีหลัง].&amp;[1.791E5]"/>
        <member name="[Range 1].[แผนครึ่งปีหลัง].&amp;[1.807E6]"/>
        <member name="[Range 1].[แผนครึ่งปีหลัง].&amp;[1.817E6]"/>
        <member name="[Range 1].[แผนครึ่งปีหลัง].&amp;[1.825E6]"/>
        <member name="[Range 1].[แผนครึ่งปีหลัง].&amp;[1.834E6]"/>
        <member name="[Range 1].[แผนครึ่งปีหลัง].&amp;[1.835E6]"/>
        <member name="[Range 1].[แผนครึ่งปีหลัง].&amp;[1.915E6]"/>
        <member name="[Range 1].[แผนครึ่งปีหลัง].&amp;[1.915E7]"/>
        <member name="[Range 1].[แผนครึ่งปีหลัง].&amp;[1.955E5]"/>
        <member name="[Range 1].[แผนครึ่งปีหลัง].&amp;[1.962E5]"/>
        <member name="[Range 1].[แผนครึ่งปีหลัง].&amp;[2.014E7]"/>
        <member name="[Range 1].[แผนครึ่งปีหลัง].&amp;[2.124E5]"/>
        <member name="[Range 1].[แผนครึ่งปีหลัง].&amp;[2.127E6]"/>
        <member name="[Range 1].[แผนครึ่งปีหลัง].&amp;[2.128E6]"/>
        <member name="[Range 1].[แผนครึ่งปีหลัง].&amp;[2.211E6]"/>
        <member name="[Range 1].[แผนครึ่งปีหลัง].&amp;[2.238E5]"/>
        <member name="[Range 1].[แผนครึ่งปีหลัง].&amp;[2.245E6]"/>
        <member name="[Range 1].[แผนครึ่งปีหลัง].&amp;[2.264E6]"/>
        <member name="[Range 1].[แผนครึ่งปีหลัง].&amp;[2.305E6]"/>
        <member name="[Range 1].[แผนครึ่งปีหลัง].&amp;[2.402E5]"/>
        <member name="[Range 1].[แผนครึ่งปีหลัง].&amp;[2.405E7]"/>
        <member name="[Range 1].[แผนครึ่งปีหลัง].&amp;[2.432E7]"/>
        <member name="[Range 1].[แผนครึ่งปีหลัง].&amp;[2.465E8]"/>
        <member name="[Range 1].[แผนครึ่งปีหลัง].&amp;[2.469E6]"/>
        <member name="[Range 1].[แผนครึ่งปีหลัง].&amp;[2.495E5]"/>
        <member name="[Range 1].[แผนครึ่งปีหลัง].&amp;[2.522E6]"/>
        <member name="[Range 1].[แผนครึ่งปีหลัง].&amp;[2.583E6]"/>
        <member name="[Range 1].[แผนครึ่งปีหลัง].&amp;[2.585E6]"/>
        <member name="[Range 1].[แผนครึ่งปีหลัง].&amp;[2.614E6]"/>
        <member name="[Range 1].[แผนครึ่งปีหลัง].&amp;[2.652E4]"/>
        <member name="[Range 1].[แผนครึ่งปีหลัง].&amp;[2.673E6]"/>
        <member name="[Range 1].[แผนครึ่งปีหลัง].&amp;[2.698E6]"/>
        <member name="[Range 1].[แผนครึ่งปีหลัง].&amp;[2.718E6]"/>
        <member name="[Range 1].[แผนครึ่งปีหลัง].&amp;[2.798E6]"/>
        <member name="[Range 1].[แผนครึ่งปีหลัง].&amp;[2.895E8]"/>
        <member name="[Range 1].[แผนครึ่งปีหลัง].&amp;[3.028E6]"/>
        <member name="[Range 1].[แผนครึ่งปีหลัง].&amp;[3.039E6]"/>
        <member name="[Range 1].[แผนครึ่งปีหลัง].&amp;[3.055E7]"/>
        <member name="[Range 1].[แผนครึ่งปีหลัง].&amp;[3.059E7]"/>
        <member name="[Range 1].[แผนครึ่งปีหลัง].&amp;[3.073E8]"/>
        <member name="[Range 1].[แผนครึ่งปีหลัง].&amp;[3.117E6]"/>
        <member name="[Range 1].[แผนครึ่งปีหลัง].&amp;[3.136E6]"/>
        <member name="[Range 1].[แผนครึ่งปีหลัง].&amp;[3.233E6]"/>
        <member name="[Range 1].[แผนครึ่งปีหลัง].&amp;[3.265E6]"/>
        <member name="[Range 1].[แผนครึ่งปีหลัง].&amp;[3.285E4]"/>
        <member name="[Range 1].[แผนครึ่งปีหลัง].&amp;[3.352E6]"/>
        <member name="[Range 1].[แผนครึ่งปีหลัง].&amp;[3.361E6]"/>
        <member name="[Range 1].[แผนครึ่งปีหลัง].&amp;[3.379E6]"/>
        <member name="[Range 1].[แผนครึ่งปีหลัง].&amp;[3.412E6]"/>
        <member name="[Range 1].[แผนครึ่งปีหลัง].&amp;[3.505E5]"/>
        <member name="[Range 1].[แผนครึ่งปีหลัง].&amp;[3.578E6]"/>
        <member name="[Range 1].[แผนครึ่งปีหลัง].&amp;[3.686E6]"/>
        <member name="[Range 1].[แผนครึ่งปีหลัง].&amp;[3.705E6]"/>
        <member name="[Range 1].[แผนครึ่งปีหลัง].&amp;[3.725E6]"/>
        <member name="[Range 1].[แผนครึ่งปีหลัง].&amp;[3.742E6]"/>
        <member name="[Range 1].[แผนครึ่งปีหลัง].&amp;[3.745E5]"/>
        <member name="[Range 1].[แผนครึ่งปีหลัง].&amp;[3.825E6]"/>
        <member name="[Range 1].[แผนครึ่งปีหลัง].&amp;[3.898E7]"/>
        <member name="[Range 1].[แผนครึ่งปีหลัง].&amp;[3.925E6]"/>
        <member name="[Range 1].[แผนครึ่งปีหลัง].&amp;[3.938E7]"/>
        <member name="[Range 1].[แผนครึ่งปีหลัง].&amp;[4.075E6]"/>
        <member name="[Range 1].[แผนครึ่งปีหลัง].&amp;[4.099E4]"/>
        <member name="[Range 1].[แผนครึ่งปีหลัง].&amp;[4.192E6]"/>
        <member name="[Range 1].[แผนครึ่งปีหลัง].&amp;[4.275E6]"/>
        <member name="[Range 1].[แผนครึ่งปีหลัง].&amp;[4.446E5]"/>
        <member name="[Range 1].[แผนครึ่งปีหลัง].&amp;[4.515E6]"/>
        <member name="[Range 1].[แผนครึ่งปีหลัง].&amp;[4.531E6]"/>
        <member name="[Range 1].[แผนครึ่งปีหลัง].&amp;[4.536E9]"/>
        <member name="[Range 1].[แผนครึ่งปีหลัง].&amp;[4.585E4]"/>
        <member name="[Range 1].[แผนครึ่งปีหลัง].&amp;[4.593E6]"/>
        <member name="[Range 1].[แผนครึ่งปีหลัง].&amp;[4.618E6]"/>
        <member name="[Range 1].[แผนครึ่งปีหลัง].&amp;[4.622E5]"/>
        <member name="[Range 1].[แผนครึ่งปีหลัง].&amp;[4.845E6]"/>
        <member name="[Range 1].[แผนครึ่งปีหลัง].&amp;[4.851E5]"/>
        <member name="[Range 1].[แผนครึ่งปีหลัง].&amp;[4.934E8]"/>
        <member name="[Range 1].[แผนครึ่งปีหลัง].&amp;[5.095E7]"/>
        <member name="[Range 1].[แผนครึ่งปีหลัง].&amp;[5.143E7]"/>
        <member name="[Range 1].[แผนครึ่งปีหลัง].&amp;[5.375E6]"/>
        <member name="[Range 1].[แผนครึ่งปีหลัง].&amp;[5.425E6]"/>
        <member name="[Range 1].[แผนครึ่งปีหลัง].&amp;[5.485E5]"/>
        <member name="[Range 1].[แผนครึ่งปีหลัง].&amp;[5.525E6]"/>
        <member name="[Range 1].[แผนครึ่งปีหลัง].&amp;[5.542E6]"/>
        <member name="[Range 1].[แผนครึ่งปีหลัง].&amp;[5.835E7]"/>
        <member name="[Range 1].[แผนครึ่งปีหลัง].&amp;[5.846E6]"/>
        <member name="[Range 1].[แผนครึ่งปีหลัง].&amp;[5.882E6]"/>
        <member name="[Range 1].[แผนครึ่งปีหลัง].&amp;[5.884E6]"/>
        <member name="[Range 1].[แผนครึ่งปีหลัง].&amp;[5.904E6]"/>
        <member name="[Range 1].[แผนครึ่งปีหลัง].&amp;[5.975E5]"/>
        <member name="[Range 1].[แผนครึ่งปีหลัง].&amp;[6.021E6]"/>
        <member name="[Range 1].[แผนครึ่งปีหลัง].&amp;[6.024E4]"/>
        <member name="[Range 1].[แผนครึ่งปีหลัง].&amp;[6.033E7]"/>
        <member name="[Range 1].[แผนครึ่งปีหลัง].&amp;[6.099E6]"/>
        <member name="[Range 1].[แผนครึ่งปีหลัง].&amp;[6.176E6]"/>
        <member name="[Range 1].[แผนครึ่งปีหลัง].&amp;[6.234E6]"/>
        <member name="[Range 1].[แผนครึ่งปีหลัง].&amp;[6.289E5]"/>
        <member name="[Range 1].[แผนครึ่งปีหลัง].&amp;[6.307E7]"/>
        <member name="[Range 1].[แผนครึ่งปีหลัง].&amp;[6.703E6]"/>
        <member name="[Range 1].[แผนครึ่งปีหลัง].&amp;[6.925E7]"/>
        <member name="[Range 1].[แผนครึ่งปีหลัง].&amp;[7.092E4]"/>
        <member name="[Range 1].[แผนครึ่งปีหลัง].&amp;[7.245E7]"/>
        <member name="[Range 1].[แผนครึ่งปีหลัง].&amp;[7.263E6]"/>
        <member name="[Range 1].[แผนครึ่งปีหลัง].&amp;[7.302E6]"/>
        <member name="[Range 1].[แผนครึ่งปีหลัง].&amp;[7.377E6]"/>
        <member name="[Range 1].[แผนครึ่งปีหลัง].&amp;[7.549E5]"/>
        <member name="[Range 1].[แผนครึ่งปีหลัง].&amp;[7.595E5]"/>
        <member name="[Range 1].[แผนครึ่งปีหลัง].&amp;[7.707E4]"/>
        <member name="[Range 1].[แผนครึ่งปีหลัง].&amp;[8.044E7]"/>
        <member name="[Range 1].[แผนครึ่งปีหลัง].&amp;[8.105E6]"/>
        <member name="[Range 1].[แผนครึ่งปีหลัง].&amp;[8.397E7]"/>
        <member name="[Range 1].[แผนครึ่งปีหลัง].&amp;[8.617E6]"/>
        <member name="[Range 1].[แผนครึ่งปีหลัง].&amp;[8.645E6]"/>
        <member name="[Range 1].[แผนครึ่งปีหลัง].&amp;[8.735E5]"/>
        <member name="[Range 1].[แผนครึ่งปีหลัง].&amp;[8.765E4]"/>
        <member name="[Range 1].[แผนครึ่งปีหลัง].&amp;[8.778E5]"/>
        <member name="[Range 1].[แผนครึ่งปีหลัง].&amp;[8.845E6]"/>
        <member name="[Range 1].[แผนครึ่งปีหลัง].&amp;[8.874E6]"/>
        <member name="[Range 1].[แผนครึ่งปีหลัง].&amp;[8.995E6]"/>
        <member name="[Range 1].[แผนครึ่งปีหลัง].&amp;[9.459E5]"/>
        <member name="[Range 1].[แผนครึ่งปีหลัง].&amp;[9.544E6]"/>
        <member name="[Range 1].[แผนครึ่งปีหลัง].&amp;[9.833E5]"/>
        <member name="[Range 1].[แผนครึ่งปีหลัง].&amp;[9.858E6]"/>
        <member name="[Range 1].[แผนครึ่งปีหลัง].&amp;[9.955E6]"/>
        <member name="[Range 1].[แผนครึ่งปีหลัง].&amp;[-3.672E7]"/>
        <member name="[Range 1].[แผนครึ่งปีหลัง].&amp;[1.0047E6]"/>
        <member name="[Range 1].[แผนครึ่งปีหลัง].&amp;[1.0128E7]"/>
        <member name="[Range 1].[แผนครึ่งปีหลัง].&amp;[1.0139E8]"/>
        <member name="[Range 1].[แผนครึ่งปีหลัง].&amp;[1.0253E7]"/>
        <member name="[Range 1].[แผนครึ่งปีหลัง].&amp;[1.0356E7]"/>
        <member name="[Range 1].[แผนครึ่งปีหลัง].&amp;[1.0369E7]"/>
        <member name="[Range 1].[แผนครึ่งปีหลัง].&amp;[1.0505E7]"/>
        <member name="[Range 1].[แผนครึ่งปีหลัง].&amp;[1.0535E5]"/>
        <member name="[Range 1].[แผนครึ่งปีหลัง].&amp;[1.0601E6]"/>
        <member name="[Range 1].[แผนครึ่งปีหลัง].&amp;[1.0685E7]"/>
        <member name="[Range 1].[แผนครึ่งปีหลัง].&amp;[1.0694E6]"/>
        <member name="[Range 1].[แผนครึ่งปีหลัง].&amp;[1.0735E7]"/>
        <member name="[Range 1].[แผนครึ่งปีหลัง].&amp;[1.0875E6]"/>
        <member name="[Range 1].[แผนครึ่งปีหลัง].&amp;[1.1025E6]"/>
        <member name="[Range 1].[แผนครึ่งปีหลัง].&amp;[1.1043E7]"/>
        <member name="[Range 1].[แผนครึ่งปีหลัง].&amp;[1.1578E7]"/>
        <member name="[Range 1].[แผนครึ่งปีหลัง].&amp;[1.1703E7]"/>
        <member name="[Range 1].[แผนครึ่งปีหลัง].&amp;[1.1741E6]"/>
        <member name="[Range 1].[แผนครึ่งปีหลัง].&amp;[1.1955E6]"/>
        <member name="[Range 1].[แผนครึ่งปีหลัง].&amp;[1.2202E6]"/>
        <member name="[Range 1].[แผนครึ่งปีหลัง].&amp;[1.2595E6]"/>
        <member name="[Range 1].[แผนครึ่งปีหลัง].&amp;[1.2995E6]"/>
        <member name="[Range 1].[แผนครึ่งปีหลัง].&amp;[1.3049E7]"/>
        <member name="[Range 1].[แผนครึ่งปีหลัง].&amp;[1.4021E8]"/>
        <member name="[Range 1].[แผนครึ่งปีหลัง].&amp;[1.4036E6]"/>
        <member name="[Range 1].[แผนครึ่งปีหลัง].&amp;[1.4454E6]"/>
        <member name="[Range 1].[แผนครึ่งปีหลัง].&amp;[1.4541E6]"/>
        <member name="[Range 1].[แผนครึ่งปีหลัง].&amp;[1.4655E8]"/>
        <member name="[Range 1].[แผนครึ่งปีหลัง].&amp;[1.4732E6]"/>
        <member name="[Range 1].[แผนครึ่งปีหลัง].&amp;[1.5135E5]"/>
        <member name="[Range 1].[แผนครึ่งปีหลัง].&amp;[1.5155E6]"/>
        <member name="[Range 1].[แผนครึ่งปีหลัง].&amp;[1.5365E6]"/>
        <member name="[Range 1].[แผนครึ่งปีหลัง].&amp;[1.5419E8]"/>
        <member name="[Range 1].[แผนครึ่งปีหลัง].&amp;[1.6699E8]"/>
        <member name="[Range 1].[แผนครึ่งปีหลัง].&amp;[1.7191E7]"/>
        <member name="[Range 1].[แผนครึ่งปีหลัง].&amp;[1.7483E6]"/>
        <member name="[Range 1].[แผนครึ่งปีหลัง].&amp;[1.7945E5]"/>
        <member name="[Range 1].[แผนครึ่งปีหลัง].&amp;[1.8247E6]"/>
        <member name="[Range 1].[แผนครึ่งปีหลัง].&amp;[1.8276E6]"/>
        <member name="[Range 1].[แผนครึ่งปีหลัง].&amp;[1.8406E6]"/>
        <member name="[Range 1].[แผนครึ่งปีหลัง].&amp;[1.8713E7]"/>
        <member name="[Range 1].[แผนครึ่งปีหลัง].&amp;[1.9085E7]"/>
        <member name="[Range 1].[แผนครึ่งปีหลัง].&amp;[1.9245E6]"/>
        <member name="[Range 1].[แผนครึ่งปีหลัง].&amp;[1.9856E7]"/>
        <member name="[Range 1].[แผนครึ่งปีหลัง].&amp;[1.9893E7]"/>
        <member name="[Range 1].[แผนครึ่งปีหลัง].&amp;[1.9957E6]"/>
        <member name="[Range 1].[แผนครึ่งปีหลัง].&amp;[2.0047E6]"/>
        <member name="[Range 1].[แผนครึ่งปีหลัง].&amp;[2.0187E7]"/>
        <member name="[Range 1].[แผนครึ่งปีหลัง].&amp;[2.1126E6]"/>
        <member name="[Range 1].[แผนครึ่งปีหลัง].&amp;[2.1218E6]"/>
        <member name="[Range 1].[แผนครึ่งปีหลัง].&amp;[2.1232E6]"/>
        <member name="[Range 1].[แผนครึ่งปีหลัง].&amp;[2.1859E7]"/>
        <member name="[Range 1].[แผนครึ่งปีหลัง].&amp;[2.2261E6]"/>
        <member name="[Range 1].[แผนครึ่งปีหลัง].&amp;[2.2331E6]"/>
        <member name="[Range 1].[แผนครึ่งปีหลัง].&amp;[2.2533E6]"/>
        <member name="[Range 1].[แผนครึ่งปีหลัง].&amp;[2.2618E7]"/>
        <member name="[Range 1].[แผนครึ่งปีหลัง].&amp;[2.3494E7]"/>
        <member name="[Range 1].[แผนครึ่งปีหลัง].&amp;[2.3555E7]"/>
        <member name="[Range 1].[แผนครึ่งปีหลัง].&amp;[2.3806E6]"/>
        <member name="[Range 1].[แผนครึ่งปีหลัง].&amp;[2.3868E5]"/>
        <member name="[Range 1].[แผนครึ่งปีหลัง].&amp;[2.4017E6]"/>
        <member name="[Range 1].[แผนครึ่งปีหลัง].&amp;[2.4019E6]"/>
        <member name="[Range 1].[แผนครึ่งปีหลัง].&amp;[2.4075E7]"/>
        <member name="[Range 1].[แผนครึ่งปีหลัง].&amp;[2.4123E6]"/>
        <member name="[Range 1].[แผนครึ่งปีหลัง].&amp;[2.4123E8]"/>
        <member name="[Range 1].[แผนครึ่งปีหลัง].&amp;[2.4525E7]"/>
        <member name="[Range 1].[แผนครึ่งปีหลัง].&amp;[2.5132E6]"/>
        <member name="[Range 1].[แผนครึ่งปีหลัง].&amp;[2.5415E7]"/>
        <member name="[Range 1].[แผนครึ่งปีหลัง].&amp;[2.6338E7]"/>
        <member name="[Range 1].[แผนครึ่งปีหลัง].&amp;[2.6909E5]"/>
        <member name="[Range 1].[แผนครึ่งปีหลัง].&amp;[2.7161E7]"/>
        <member name="[Range 1].[แผนครึ่งปีหลัง].&amp;[2.8098E6]"/>
        <member name="[Range 1].[แผนครึ่งปีหลัง].&amp;[2.8424E6]"/>
        <member name="[Range 1].[แผนครึ่งปีหลัง].&amp;[2.8535E6]"/>
        <member name="[Range 1].[แผนครึ่งปีหลัง].&amp;[2.9435E6]"/>
        <member name="[Range 1].[แผนครึ่งปีหลัง].&amp;[2.9975E6]"/>
        <member name="[Range 1].[แผนครึ่งปีหลัง].&amp;[3.0405E6]"/>
        <member name="[Range 1].[แผนครึ่งปีหลัง].&amp;[3.0655E7]"/>
        <member name="[Range 1].[แผนครึ่งปีหลัง].&amp;[3.0944E6]"/>
        <member name="[Range 1].[แผนครึ่งปีหลัง].&amp;[3.1275E3]"/>
        <member name="[Range 1].[แผนครึ่งปีหลัง].&amp;[3.2662E6]"/>
        <member name="[Range 1].[แผนครึ่งปีหลัง].&amp;[3.3015E7]"/>
        <member name="[Range 1].[แผนครึ่งปีหลัง].&amp;[3.3221E8]"/>
        <member name="[Range 1].[แผนครึ่งปีหลัง].&amp;[3.3414E9]"/>
        <member name="[Range 1].[แผนครึ่งปีหลัง].&amp;[3.4055E6]"/>
        <member name="[Range 1].[แผนครึ่งปีหลัง].&amp;[3.4079E6]"/>
        <member name="[Range 1].[แผนครึ่งปีหลัง].&amp;[3.4698E6]"/>
        <member name="[Range 1].[แผนครึ่งปีหลัง].&amp;[3.5859E7]"/>
        <member name="[Range 1].[แผนครึ่งปีหลัง].&amp;[3.5872E5]"/>
        <member name="[Range 1].[แผนครึ่งปีหลัง].&amp;[3.5985E6]"/>
        <member name="[Range 1].[แผนครึ่งปีหลัง].&amp;[3.6295E7]"/>
        <member name="[Range 1].[แผนครึ่งปีหลัง].&amp;[3.6389E7]"/>
        <member name="[Range 1].[แผนครึ่งปีหลัง].&amp;[3.6444E6]"/>
        <member name="[Range 1].[แผนครึ่งปีหลัง].&amp;[3.6465E7]"/>
        <member name="[Range 1].[แผนครึ่งปีหลัง].&amp;[3.6851E6]"/>
        <member name="[Range 1].[แผนครึ่งปีหลัง].&amp;[3.7003E6]"/>
        <member name="[Range 1].[แผนครึ่งปีหลัง].&amp;[3.7276E6]"/>
        <member name="[Range 1].[แผนครึ่งปีหลัง].&amp;[3.7445E6]"/>
        <member name="[Range 1].[แผนครึ่งปีหลัง].&amp;[3.9051E7]"/>
        <member name="[Range 1].[แผนครึ่งปีหลัง].&amp;[4.1158E9]"/>
        <member name="[Range 1].[แผนครึ่งปีหลัง].&amp;[4.1187E6]"/>
        <member name="[Range 1].[แผนครึ่งปีหลัง].&amp;[4.2683E8]"/>
        <member name="[Range 1].[แผนครึ่งปีหลัง].&amp;[4.2813E8]"/>
        <member name="[Range 1].[แผนครึ่งปีหลัง].&amp;[4.3586E6]"/>
        <member name="[Range 1].[แผนครึ่งปีหลัง].&amp;[4.3815E5]"/>
        <member name="[Range 1].[แผนครึ่งปีหลัง].&amp;[4.4292E7]"/>
        <member name="[Range 1].[แผนครึ่งปีหลัง].&amp;[4.6366E7]"/>
        <member name="[Range 1].[แผนครึ่งปีหลัง].&amp;[4.6398E5]"/>
        <member name="[Range 1].[แผนครึ่งปีหลัง].&amp;[4.6741E7]"/>
        <member name="[Range 1].[แผนครึ่งปีหลัง].&amp;[4.6852E8]"/>
        <member name="[Range 1].[แผนครึ่งปีหลัง].&amp;[4.7385E6]"/>
        <member name="[Range 1].[แผนครึ่งปีหลัง].&amp;[4.8961E6]"/>
        <member name="[Range 1].[แผนครึ่งปีหลัง].&amp;[4.9665E5]"/>
        <member name="[Range 1].[แผนครึ่งปีหลัง].&amp;[5.0565E7]"/>
        <member name="[Range 1].[แผนครึ่งปีหลัง].&amp;[5.0662E7]"/>
        <member name="[Range 1].[แผนครึ่งปีหลัง].&amp;[5.0796E5]"/>
        <member name="[Range 1].[แผนครึ่งปีหลัง].&amp;[5.0955E8]"/>
        <member name="[Range 1].[แผนครึ่งปีหลัง].&amp;[5.1333E6]"/>
        <member name="[Range 1].[แผนครึ่งปีหลัง].&amp;[5.2247E7]"/>
        <member name="[Range 1].[แผนครึ่งปีหลัง].&amp;[5.2437E8]"/>
        <member name="[Range 1].[แผนครึ่งปีหลัง].&amp;[5.4735E6]"/>
        <member name="[Range 1].[แผนครึ่งปีหลัง].&amp;[5.5454E5]"/>
        <member name="[Range 1].[แผนครึ่งปีหลัง].&amp;[5.5476E7]"/>
        <member name="[Range 1].[แผนครึ่งปีหลัง].&amp;[5.5848E5]"/>
        <member name="[Range 1].[แผนครึ่งปีหลัง].&amp;[5.7451E6]"/>
        <member name="[Range 1].[แผนครึ่งปีหลัง].&amp;[5.9443E6]"/>
        <member name="[Range 1].[แผนครึ่งปีหลัง].&amp;[6.0006E5]"/>
        <member name="[Range 1].[แผนครึ่งปีหลัง].&amp;[6.0232E6]"/>
        <member name="[Range 1].[แผนครึ่งปีหลัง].&amp;[6.0268E6]"/>
        <member name="[Range 1].[แผนครึ่งปีหลัง].&amp;[6.0398E8]"/>
        <member name="[Range 1].[แผนครึ่งปีหลัง].&amp;[6.0455E9]"/>
        <member name="[Range 1].[แผนครึ่งปีหลัง].&amp;[6.0718E7]"/>
        <member name="[Range 1].[แผนครึ่งปีหลัง].&amp;[6.0948E5]"/>
        <member name="[Range 1].[แผนครึ่งปีหลัง].&amp;[6.2124E6]"/>
        <member name="[Range 1].[แผนครึ่งปีหลัง].&amp;[6.2697E5]"/>
        <member name="[Range 1].[แผนครึ่งปีหลัง].&amp;[6.4093E5]"/>
        <member name="[Range 1].[แผนครึ่งปีหลัง].&amp;[6.4189E6]"/>
        <member name="[Range 1].[แผนครึ่งปีหลัง].&amp;[6.4634E5]"/>
        <member name="[Range 1].[แผนครึ่งปีหลัง].&amp;[6.6312E5]"/>
        <member name="[Range 1].[แผนครึ่งปีหลัง].&amp;[6.6384E6]"/>
        <member name="[Range 1].[แผนครึ่งปีหลัง].&amp;[6.6425E6]"/>
        <member name="[Range 1].[แผนครึ่งปีหลัง].&amp;[6.6795E6]"/>
        <member name="[Range 1].[แผนครึ่งปีหลัง].&amp;[6.7224E6]"/>
        <member name="[Range 1].[แผนครึ่งปีหลัง].&amp;[6.8774E6]"/>
        <member name="[Range 1].[แผนครึ่งปีหลัง].&amp;[7.1543E6]"/>
        <member name="[Range 1].[แผนครึ่งปีหลัง].&amp;[7.2826E4]"/>
        <member name="[Range 1].[แผนครึ่งปีหลัง].&amp;[7.2852E5]"/>
        <member name="[Range 1].[แผนครึ่งปีหลัง].&amp;[7.2886E5]"/>
        <member name="[Range 1].[แผนครึ่งปีหลัง].&amp;[7.3359E5]"/>
        <member name="[Range 1].[แผนครึ่งปีหลัง].&amp;[7.3476E6]"/>
        <member name="[Range 1].[แผนครึ่งปีหลัง].&amp;[7.4064E5]"/>
        <member name="[Range 1].[แผนครึ่งปีหลัง].&amp;[7.4667E7]"/>
        <member name="[Range 1].[แผนครึ่งปีหลัง].&amp;[7.4879E6]"/>
        <member name="[Range 1].[แผนครึ่งปีหลัง].&amp;[7.6195E6]"/>
        <member name="[Range 1].[แผนครึ่งปีหลัง].&amp;[7.8158E6]"/>
        <member name="[Range 1].[แผนครึ่งปีหลัง].&amp;[8.0582E7]"/>
        <member name="[Range 1].[แผนครึ่งปีหลัง].&amp;[8.0848E4]"/>
        <member name="[Range 1].[แผนครึ่งปีหลัง].&amp;[8.1239E9]"/>
        <member name="[Range 1].[แผนครึ่งปีหลัง].&amp;[8.1889E6]"/>
        <member name="[Range 1].[แผนครึ่งปีหลัง].&amp;[8.4982E5]"/>
        <member name="[Range 1].[แผนครึ่งปีหลัง].&amp;[8.5005E7]"/>
        <member name="[Range 1].[แผนครึ่งปีหลัง].&amp;[8.6531E5]"/>
        <member name="[Range 1].[แผนครึ่งปีหลัง].&amp;[8.6545E5]"/>
        <member name="[Range 1].[แผนครึ่งปีหลัง].&amp;[8.6719E6]"/>
        <member name="[Range 1].[แผนครึ่งปีหลัง].&amp;[8.8196E6]"/>
        <member name="[Range 1].[แผนครึ่งปีหลัง].&amp;[8.8278E5]"/>
        <member name="[Range 1].[แผนครึ่งปีหลัง].&amp;[8.8416E7]"/>
        <member name="[Range 1].[แผนครึ่งปีหลัง].&amp;[9.0735E6]"/>
        <member name="[Range 1].[แผนครึ่งปีหลัง].&amp;[9.2534E5]"/>
        <member name="[Range 1].[แผนครึ่งปีหลัง].&amp;[9.3282E6]"/>
        <member name="[Range 1].[แผนครึ่งปีหลัง].&amp;[9.3715E7]"/>
        <member name="[Range 1].[แผนครึ่งปีหลัง].&amp;[9.5826E5]"/>
        <member name="[Range 1].[แผนครึ่งปีหลัง].&amp;[9.6792E6]"/>
        <member name="[Range 1].[แผนครึ่งปีหลัง].&amp;[9.7839E6]"/>
        <member name="[Range 1].[แผนครึ่งปีหลัง].&amp;[9.7966E6]"/>
        <member name="[Range 1].[แผนครึ่งปีหลัง].&amp;[9.8487E5]"/>
        <member name="[Range 1].[แผนครึ่งปีหลัง].&amp;[9.9694E5]"/>
        <member name="[Range 1].[แผนครึ่งปีหลัง].&amp;[-1.8724E5]"/>
        <member name="[Range 1].[แผนครึ่งปีหลัง].&amp;[-7.3806E7]"/>
        <member name="[Range 1].[แผนครึ่งปีหลัง].&amp;[1.00759E6]"/>
        <member name="[Range 1].[แผนครึ่งปีหลัง].&amp;[1.02272E7]"/>
        <member name="[Range 1].[แผนครึ่งปีหลัง].&amp;[1.02612E6]"/>
        <member name="[Range 1].[แผนครึ่งปีหลัง].&amp;[1.05138E7]"/>
        <member name="[Range 1].[แผนครึ่งปีหลัง].&amp;[1.09431E6]"/>
        <member name="[Range 1].[แผนครึ่งปีหลัง].&amp;[1.10032E7]"/>
        <member name="[Range 1].[แผนครึ่งปีหลัง].&amp;[1.12756E6]"/>
        <member name="[Range 1].[แผนครึ่งปีหลัง].&amp;[1.13481E6]"/>
        <member name="[Range 1].[แผนครึ่งปีหลัง].&amp;[1.13824E6]"/>
        <member name="[Range 1].[แผนครึ่งปีหลัง].&amp;[1.14175E6]"/>
        <member name="[Range 1].[แผนครึ่งปีหลัง].&amp;[1.15649E7]"/>
        <member name="[Range 1].[แผนครึ่งปีหลัง].&amp;[1.16309E8]"/>
        <member name="[Range 1].[แผนครึ่งปีหลัง].&amp;[1.16827E7]"/>
        <member name="[Range 1].[แผนครึ่งปีหลัง].&amp;[1.17465E7]"/>
        <member name="[Range 1].[แผนครึ่งปีหลัง].&amp;[1.18675E7]"/>
        <member name="[Range 1].[แผนครึ่งปีหลัง].&amp;[1.18965E6]"/>
        <member name="[Range 1].[แผนครึ่งปีหลัง].&amp;[1.19055E7]"/>
        <member name="[Range 1].[แผนครึ่งปีหลัง].&amp;[1.19125E7]"/>
        <member name="[Range 1].[แผนครึ่งปีหลัง].&amp;[1.19896E7]"/>
        <member name="[Range 1].[แผนครึ่งปีหลัง].&amp;[1.21565E7]"/>
        <member name="[Range 1].[แผนครึ่งปีหลัง].&amp;[1.22301E7]"/>
        <member name="[Range 1].[แผนครึ่งปีหลัง].&amp;[1.26692E8]"/>
        <member name="[Range 1].[แผนครึ่งปีหลัง].&amp;[1.27135E6]"/>
        <member name="[Range 1].[แผนครึ่งปีหลัง].&amp;[1.31248E7]"/>
        <member name="[Range 1].[แผนครึ่งปีหลัง].&amp;[1.31271E8]"/>
        <member name="[Range 1].[แผนครึ่งปีหลัง].&amp;[1.31359E7]"/>
        <member name="[Range 1].[แผนครึ่งปีหลัง].&amp;[1.31524E7]"/>
        <member name="[Range 1].[แผนครึ่งปีหลัง].&amp;[1.31741E7]"/>
        <member name="[Range 1].[แผนครึ่งปีหลัง].&amp;[1.33468E6]"/>
        <member name="[Range 1].[แผนครึ่งปีหลัง].&amp;[1.33558E7]"/>
        <member name="[Range 1].[แผนครึ่งปีหลัง].&amp;[1.34018E7]"/>
        <member name="[Range 1].[แผนครึ่งปีหลัง].&amp;[1.34093E5]"/>
        <member name="[Range 1].[แผนครึ่งปีหลัง].&amp;[1.36969E7]"/>
        <member name="[Range 1].[แผนครึ่งปีหลัง].&amp;[1.38068E5]"/>
        <member name="[Range 1].[แผนครึ่งปีหลัง].&amp;[1.38837E7]"/>
        <member name="[Range 1].[แผนครึ่งปีหลัง].&amp;[1.42605E7]"/>
        <member name="[Range 1].[แผนครึ่งปีหลัง].&amp;[1.43452E9]"/>
        <member name="[Range 1].[แผนครึ่งปีหลัง].&amp;[1.44145E9]"/>
        <member name="[Range 1].[แผนครึ่งปีหลัง].&amp;[1.44366E7]"/>
        <member name="[Range 1].[แผนครึ่งปีหลัง].&amp;[1.46885E7]"/>
        <member name="[Range 1].[แผนครึ่งปีหลัง].&amp;[1.47096E6]"/>
        <member name="[Range 1].[แผนครึ่งปีหลัง].&amp;[1.48921E6]"/>
        <member name="[Range 1].[แผนครึ่งปีหลัง].&amp;[1.52625E7]"/>
        <member name="[Range 1].[แผนครึ่งปีหลัง].&amp;[1.53245E9]"/>
        <member name="[Range 1].[แผนครึ่งปีหลัง].&amp;[1.54615E6]"/>
        <member name="[Range 1].[แผนครึ่งปีหลัง].&amp;[1.61218E7]"/>
        <member name="[Range 1].[แผนครึ่งปีหลัง].&amp;[1.61382E7]"/>
        <member name="[Range 1].[แผนครึ่งปีหลัง].&amp;[1.61592E7]"/>
        <member name="[Range 1].[แผนครึ่งปีหลัง].&amp;[1.63433E6]"/>
        <member name="[Range 1].[แผนครึ่งปีหลัง].&amp;[1.65675E7]"/>
        <member name="[Range 1].[แผนครึ่งปีหลัง].&amp;[1.70529E6]"/>
        <member name="[Range 1].[แผนครึ่งปีหลัง].&amp;[1.72032E7]"/>
        <member name="[Range 1].[แผนครึ่งปีหลัง].&amp;[1.74844E7]"/>
        <member name="[Range 1].[แผนครึ่งปีหลัง].&amp;[1.77522E6]"/>
        <member name="[Range 1].[แผนครึ่งปีหลัง].&amp;[1.79978E6]"/>
        <member name="[Range 1].[แผนครึ่งปีหลัง].&amp;[1.80713E7]"/>
        <member name="[Range 1].[แผนครึ่งปีหลัง].&amp;[1.88854E7]"/>
        <member name="[Range 1].[แผนครึ่งปีหลัง].&amp;[1.91549E6]"/>
        <member name="[Range 1].[แผนครึ่งปีหลัง].&amp;[1.95016E4]"/>
        <member name="[Range 1].[แผนครึ่งปีหลัง].&amp;[1.96436E7]"/>
        <member name="[Range 1].[แผนครึ่งปีหลัง].&amp;[1.96512E7]"/>
        <member name="[Range 1].[แผนครึ่งปีหลัง].&amp;[1.96581E7]"/>
        <member name="[Range 1].[แผนครึ่งปีหลัง].&amp;[1.96868E7]"/>
        <member name="[Range 1].[แผนครึ่งปีหลัง].&amp;[2.09505E6]"/>
        <member name="[Range 1].[แผนครึ่งปีหลัง].&amp;[2.11081E7]"/>
        <member name="[Range 1].[แผนครึ่งปีหลัง].&amp;[2.14431E6]"/>
        <member name="[Range 1].[แผนครึ่งปีหลัง].&amp;[2.14694E6]"/>
        <member name="[Range 1].[แผนครึ่งปีหลัง].&amp;[2.16634E6]"/>
        <member name="[Range 1].[แผนครึ่งปีหลัง].&amp;[2.17961E7]"/>
        <member name="[Range 1].[แผนครึ่งปีหลัง].&amp;[2.20702E6]"/>
        <member name="[Range 1].[แผนครึ่งปีหลัง].&amp;[2.20781E6]"/>
        <member name="[Range 1].[แผนครึ่งปีหลัง].&amp;[2.25906E6]"/>
        <member name="[Range 1].[แผนครึ่งปีหลัง].&amp;[2.30954E7]"/>
        <member name="[Range 1].[แผนครึ่งปีหลัง].&amp;[2.40317E6]"/>
        <member name="[Range 1].[แผนครึ่งปีหลัง].&amp;[2.50404E7]"/>
        <member name="[Range 1].[แผนครึ่งปีหลัง].&amp;[2.54364E6]"/>
        <member name="[Range 1].[แผนครึ่งปีหลัง].&amp;[2.59193E8]"/>
        <member name="[Range 1].[แผนครึ่งปีหลัง].&amp;[2.59572E6]"/>
        <member name="[Range 1].[แผนครึ่งปีหลัง].&amp;[2.60006E7]"/>
        <member name="[Range 1].[แผนครึ่งปีหลัง].&amp;[2.64375E4]"/>
        <member name="[Range 1].[แผนครึ่งปีหลัง].&amp;[2.64953E6]"/>
        <member name="[Range 1].[แผนครึ่งปีหลัง].&amp;[2.65546E6]"/>
        <member name="[Range 1].[แผนครึ่งปีหลัง].&amp;[2.67271E7]"/>
        <member name="[Range 1].[แผนครึ่งปีหลัง].&amp;[2.67634E6]"/>
        <member name="[Range 1].[แผนครึ่งปีหลัง].&amp;[2.68235E6]"/>
        <member name="[Range 1].[แผนครึ่งปีหลัง].&amp;[2.70147E8]"/>
        <member name="[Range 1].[แผนครึ่งปีหลัง].&amp;[2.73024E6]"/>
        <member name="[Range 1].[แผนครึ่งปีหลัง].&amp;[2.76216E7]"/>
        <member name="[Range 1].[แผนครึ่งปีหลัง].&amp;[2.76732E4]"/>
        <member name="[Range 1].[แผนครึ่งปีหลัง].&amp;[2.81104E6]"/>
        <member name="[Range 1].[แผนครึ่งปีหลัง].&amp;[2.82733E6]"/>
        <member name="[Range 1].[แผนครึ่งปีหลัง].&amp;[2.84824E7]"/>
        <member name="[Range 1].[แผนครึ่งปีหลัง].&amp;[2.86555E6]"/>
        <member name="[Range 1].[แผนครึ่งปีหลัง].&amp;[2.86681E6]"/>
        <member name="[Range 1].[แผนครึ่งปีหลัง].&amp;[2.87954E6]"/>
        <member name="[Range 1].[แผนครึ่งปีหลัง].&amp;[2.93247E7]"/>
        <member name="[Range 1].[แผนครึ่งปีหลัง].&amp;[2.97411E6]"/>
        <member name="[Range 1].[แผนครึ่งปีหลัง].&amp;[3.01465E8]"/>
        <member name="[Range 1].[แผนครึ่งปีหลัง].&amp;[3.06773E6]"/>
        <member name="[Range 1].[แผนครึ่งปีหลัง].&amp;[3.07894E7]"/>
        <member name="[Range 1].[แผนครึ่งปีหลัง].&amp;[3.11464E7]"/>
        <member name="[Range 1].[แผนครึ่งปีหลัง].&amp;[3.11841E7]"/>
        <member name="[Range 1].[แผนครึ่งปีหลัง].&amp;[3.18939E6]"/>
        <member name="[Range 1].[แผนครึ่งปีหลัง].&amp;[3.19684E6]"/>
        <member name="[Range 1].[แผนครึ่งปีหลัง].&amp;[3.20377E6]"/>
        <member name="[Range 1].[แผนครึ่งปีหลัง].&amp;[3.25733E7]"/>
        <member name="[Range 1].[แผนครึ่งปีหลัง].&amp;[3.27939E6]"/>
        <member name="[Range 1].[แผนครึ่งปีหลัง].&amp;[3.31306E6]"/>
        <member name="[Range 1].[แผนครึ่งปีหลัง].&amp;[3.33966E5]"/>
        <member name="[Range 1].[แผนครึ่งปีหลัง].&amp;[3.34475E5]"/>
        <member name="[Range 1].[แผนครึ่งปีหลัง].&amp;[3.36267E6]"/>
        <member name="[Range 1].[แผนครึ่งปีหลัง].&amp;[3.39973E6]"/>
        <member name="[Range 1].[แผนครึ่งปีหลัง].&amp;[3.41218E6]"/>
        <member name="[Range 1].[แผนครึ่งปีหลัง].&amp;[3.44596E6]"/>
        <member name="[Range 1].[แผนครึ่งปีหลัง].&amp;[3.46044E5]"/>
        <member name="[Range 1].[แผนครึ่งปีหลัง].&amp;[3.56664E6]"/>
        <member name="[Range 1].[แผนครึ่งปีหลัง].&amp;[3.57182E6]"/>
        <member name="[Range 1].[แผนครึ่งปีหลัง].&amp;[3.58001E6]"/>
        <member name="[Range 1].[แผนครึ่งปีหลัง].&amp;[3.65976E6]"/>
        <member name="[Range 1].[แผนครึ่งปีหลัง].&amp;[3.69351E7]"/>
        <member name="[Range 1].[แผนครึ่งปีหลัง].&amp;[3.70134E6]"/>
        <member name="[Range 1].[แผนครึ่งปีหลัง].&amp;[3.71213E6]"/>
        <member name="[Range 1].[แผนครึ่งปีหลัง].&amp;[3.72716E7]"/>
        <member name="[Range 1].[แผนครึ่งปีหลัง].&amp;[3.83247E6]"/>
        <member name="[Range 1].[แผนครึ่งปีหลัง].&amp;[3.85336E7]"/>
        <member name="[Range 1].[แผนครึ่งปีหลัง].&amp;[3.85824E6]"/>
        <member name="[Range 1].[แผนครึ่งปีหลัง].&amp;[3.87071E6]"/>
        <member name="[Range 1].[แผนครึ่งปีหลัง].&amp;[3.95196E6]"/>
        <member name="[Range 1].[แผนครึ่งปีหลัง].&amp;[3.97059E5]"/>
        <member name="[Range 1].[แผนครึ่งปีหลัง].&amp;[4.00325E4]"/>
        <member name="[Range 1].[แผนครึ่งปีหลัง].&amp;[4.06447E5]"/>
        <member name="[Range 1].[แผนครึ่งปีหลัง].&amp;[4.12036E6]"/>
        <member name="[Range 1].[แผนครึ่งปีหลัง].&amp;[4.16712E6]"/>
        <member name="[Range 1].[แผนครึ่งปีหลัง].&amp;[4.23277E7]"/>
        <member name="[Range 1].[แผนครึ่งปีหลัง].&amp;[4.30221E7]"/>
        <member name="[Range 1].[แผนครึ่งปีหลัง].&amp;[4.32861E5]"/>
        <member name="[Range 1].[แผนครึ่งปีหลัง].&amp;[4.40521E6]"/>
        <member name="[Range 1].[แผนครึ่งปีหลัง].&amp;[4.46415E6]"/>
        <member name="[Range 1].[แผนครึ่งปีหลัง].&amp;[4.49155E7]"/>
        <member name="[Range 1].[แผนครึ่งปีหลัง].&amp;[4.49291E6]"/>
        <member name="[Range 1].[แผนครึ่งปีหลัง].&amp;[4.52838E6]"/>
        <member name="[Range 1].[แผนครึ่งปีหลัง].&amp;[4.61184E6]"/>
        <member name="[Range 1].[แผนครึ่งปีหลัง].&amp;[4.63435E5]"/>
        <member name="[Range 1].[แผนครึ่งปีหลัง].&amp;[4.68681E6]"/>
        <member name="[Range 1].[แผนครึ่งปีหลัง].&amp;[4.71263E7]"/>
        <member name="[Range 1].[แผนครึ่งปีหลัง].&amp;[4.76325E4]"/>
        <member name="[Range 1].[แผนครึ่งปีหลัง].&amp;[4.82064E6]"/>
        <member name="[Range 1].[แผนครึ่งปีหลัง].&amp;[4.86242E5]"/>
        <member name="[Range 1].[แผนครึ่งปีหลัง].&amp;[4.91145E6]"/>
        <member name="[Range 1].[แผนครึ่งปีหลัง].&amp;[4.93068E6]"/>
        <member name="[Range 1].[แผนครึ่งปีหลัง].&amp;[4.98234E6]"/>
        <member name="[Range 1].[แผนครึ่งปีหลัง].&amp;[5.00017E8]"/>
        <member name="[Range 1].[แผนครึ่งปีหลัง].&amp;[5.01667E7]"/>
        <member name="[Range 1].[แผนครึ่งปีหลัง].&amp;[5.03462E7]"/>
        <member name="[Range 1].[แผนครึ่งปีหลัง].&amp;[5.05921E6]"/>
        <member name="[Range 1].[แผนครึ่งปีหลัง].&amp;[5.17216E5]"/>
        <member name="[Range 1].[แผนครึ่งปีหลัง].&amp;[5.22517E7]"/>
        <member name="[Range 1].[แผนครึ่งปีหลัง].&amp;[5.36038E8]"/>
        <member name="[Range 1].[แผนครึ่งปีหลัง].&amp;[5.49318E8]"/>
        <member name="[Range 1].[แผนครึ่งปีหลัง].&amp;[5.73785E5]"/>
        <member name="[Range 1].[แผนครึ่งปีหลัง].&amp;[5.84787E7]"/>
        <member name="[Range 1].[แผนครึ่งปีหลัง].&amp;[5.86038E8]"/>
        <member name="[Range 1].[แผนครึ่งปีหลัง].&amp;[5.96769E6]"/>
        <member name="[Range 1].[แผนครึ่งปีหลัง].&amp;[5.96989E6]"/>
        <member name="[Range 1].[แผนครึ่งปีหลัง].&amp;[6.01142E6]"/>
        <member name="[Range 1].[แผนครึ่งปีหลัง].&amp;[6.04499E7]"/>
        <member name="[Range 1].[แผนครึ่งปีหลัง].&amp;[6.15547E6]"/>
        <member name="[Range 1].[แผนครึ่งปีหลัง].&amp;[6.19212E6]"/>
        <member name="[Range 1].[แผนครึ่งปีหลัง].&amp;[6.29186E5]"/>
        <member name="[Range 1].[แผนครึ่งปีหลัง].&amp;[6.31811E5]"/>
        <member name="[Range 1].[แผนครึ่งปีหลัง].&amp;[6.39675E7]"/>
        <member name="[Range 1].[แผนครึ่งปีหลัง].&amp;[6.44299E6]"/>
        <member name="[Range 1].[แผนครึ่งปีหลัง].&amp;[6.50195E6]"/>
        <member name="[Range 1].[แผนครึ่งปีหลัง].&amp;[6.51816E6]"/>
        <member name="[Range 1].[แผนครึ่งปีหลัง].&amp;[6.60348E6]"/>
        <member name="[Range 1].[แผนครึ่งปีหลัง].&amp;[6.65471E6]"/>
        <member name="[Range 1].[แผนครึ่งปีหลัง].&amp;[6.71742E6]"/>
        <member name="[Range 1].[แผนครึ่งปีหลัง].&amp;[6.75766E6]"/>
        <member name="[Range 1].[แผนครึ่งปีหลัง].&amp;[6.77514E7]"/>
        <member name="[Range 1].[แผนครึ่งปีหลัง].&amp;[6.88784E6]"/>
        <member name="[Range 1].[แผนครึ่งปีหลัง].&amp;[6.92053E6]"/>
        <member name="[Range 1].[แผนครึ่งปีหลัง].&amp;[6.95465E8]"/>
        <member name="[Range 1].[แผนครึ่งปีหลัง].&amp;[6.98852E7]"/>
        <member name="[Range 1].[แผนครึ่งปีหลัง].&amp;[7.03399E6]"/>
        <member name="[Range 1].[แผนครึ่งปีหลัง].&amp;[7.34067E5]"/>
        <member name="[Range 1].[แผนครึ่งปีหลัง].&amp;[7.52401E6]"/>
        <member name="[Range 1].[แผนครึ่งปีหลัง].&amp;[7.80921E8]"/>
        <member name="[Range 1].[แผนครึ่งปีหลัง].&amp;[7.81726E7]"/>
        <member name="[Range 1].[แผนครึ่งปีหลัง].&amp;[7.84889E5]"/>
        <member name="[Range 1].[แผนครึ่งปีหลัง].&amp;[7.86444E5]"/>
        <member name="[Range 1].[แผนครึ่งปีหลัง].&amp;[8.00954E5]"/>
        <member name="[Range 1].[แผนครึ่งปีหลัง].&amp;[8.07318E7]"/>
        <member name="[Range 1].[แผนครึ่งปีหลัง].&amp;[8.13423E5]"/>
        <member name="[Range 1].[แผนครึ่งปีหลัง].&amp;[8.30178E8]"/>
        <member name="[Range 1].[แผนครึ่งปีหลัง].&amp;[8.41476E6]"/>
        <member name="[Range 1].[แผนครึ่งปีหลัง].&amp;[8.43377E5]"/>
        <member name="[Range 1].[แผนครึ่งปีหลัง].&amp;[8.48725E6]"/>
        <member name="[Range 1].[แผนครึ่งปีหลัง].&amp;[8.50704E6]"/>
        <member name="[Range 1].[แผนครึ่งปีหลัง].&amp;[8.50811E6]"/>
        <member name="[Range 1].[แผนครึ่งปีหลัง].&amp;[8.58947E6]"/>
        <member name="[Range 1].[แผนครึ่งปีหลัง].&amp;[8.64438E6]"/>
        <member name="[Range 1].[แผนครึ่งปีหลัง].&amp;[8.83215E6]"/>
        <member name="[Range 1].[แผนครึ่งปีหลัง].&amp;[9.13223E6]"/>
        <member name="[Range 1].[แผนครึ่งปีหลัง].&amp;[9.13557E6]"/>
        <member name="[Range 1].[แผนครึ่งปีหลัง].&amp;[9.22368E6]"/>
        <member name="[Range 1].[แผนครึ่งปีหลัง].&amp;[9.35837E7]"/>
        <member name="[Range 1].[แผนครึ่งปีหลัง].&amp;[9.38591E6]"/>
        <member name="[Range 1].[แผนครึ่งปีหลัง].&amp;[9.38811E5]"/>
        <member name="[Range 1].[แผนครึ่งปีหลัง].&amp;[9.39039E6]"/>
        <member name="[Range 1].[แผนครึ่งปีหลัง].&amp;[9.45218E6]"/>
        <member name="[Range 1].[แผนครึ่งปีหลัง].&amp;[9.51143E6]"/>
        <member name="[Range 1].[แผนครึ่งปีหลัง].&amp;[9.65731E6]"/>
        <member name="[Range 1].[แผนครึ่งปีหลัง].&amp;[9.72152E6]"/>
        <member name="[Range 1].[แผนครึ่งปีหลัง].&amp;[9.76245E6]"/>
        <member name="[Range 1].[แผนครึ่งปีหลัง].&amp;[9.86448E6]"/>
        <member name="[Range 1].[แผนครึ่งปีหลัง].&amp;[9.95011E6]"/>
        <member name="[Range 1].[แผนครึ่งปีหลัง].&amp;[9.98494E6]"/>
        <member name="[Range 1].[แผนครึ่งปีหลัง].&amp;[-1.19331E7]"/>
        <member name="[Range 1].[แผนครึ่งปีหลัง].&amp;[-2.31093E6]"/>
        <member name="[Range 1].[แผนครึ่งปีหลัง].&amp;[-2.42799E6]"/>
        <member name="[Range 1].[แผนครึ่งปีหลัง].&amp;[-2.45627E6]"/>
        <member name="[Range 1].[แผนครึ่งปีหลัง].&amp;[-2.55645E7]"/>
        <member name="[Range 1].[แผนครึ่งปีหลัง].&amp;[-5.68725E6]"/>
        <member name="[Range 1].[แผนครึ่งปีหลัง].&amp;[-7.39915E6]"/>
        <member name="[Range 1].[แผนครึ่งปีหลัง].&amp;[-8.56074E6]"/>
        <member name="[Range 1].[แผนครึ่งปีหลัง].&amp;[1.014056E7]"/>
        <member name="[Range 1].[แผนครึ่งปีหลัง].&amp;[1.025413E7]"/>
        <member name="[Range 1].[แผนครึ่งปีหลัง].&amp;[1.040758E6]"/>
        <member name="[Range 1].[แผนครึ่งปีหลัง].&amp;[1.057623E7]"/>
        <member name="[Range 1].[แผนครึ่งปีหลัง].&amp;[1.058479E7]"/>
        <member name="[Range 1].[แผนครึ่งปีหลัง].&amp;[1.071008E7]"/>
        <member name="[Range 1].[แผนครึ่งปีหลัง].&amp;[1.076955E7]"/>
        <member name="[Range 1].[แผนครึ่งปีหลัง].&amp;[1.079336E4]"/>
        <member name="[Range 1].[แผนครึ่งปีหลัง].&amp;[1.088769E7]"/>
        <member name="[Range 1].[แผนครึ่งปีหลัง].&amp;[1.093639E7]"/>
        <member name="[Range 1].[แผนครึ่งปีหลัง].&amp;[1.096836E7]"/>
        <member name="[Range 1].[แผนครึ่งปีหลัง].&amp;[1.097336E7]"/>
        <member name="[Range 1].[แผนครึ่งปีหลัง].&amp;[1.116698E7]"/>
        <member name="[Range 1].[แผนครึ่งปีหลัง].&amp;[1.142775E8]"/>
        <member name="[Range 1].[แผนครึ่งปีหลัง].&amp;[1.152823E7]"/>
        <member name="[Range 1].[แผนครึ่งปีหลัง].&amp;[1.180747E7]"/>
        <member name="[Range 1].[แผนครึ่งปีหลัง].&amp;[1.182534E7]"/>
        <member name="[Range 1].[แผนครึ่งปีหลัง].&amp;[1.197794E9]"/>
        <member name="[Range 1].[แผนครึ่งปีหลัง].&amp;[1.208263E7]"/>
        <member name="[Range 1].[แผนครึ่งปีหลัง].&amp;[1.208942E6]"/>
        <member name="[Range 1].[แผนครึ่งปีหลัง].&amp;[1.212414E8]"/>
        <member name="[Range 1].[แผนครึ่งปีหลัง].&amp;[1.221482E7]"/>
        <member name="[Range 1].[แผนครึ่งปีหลัง].&amp;[1.227846E8]"/>
        <member name="[Range 1].[แผนครึ่งปีหลัง].&amp;[1.255722E7]"/>
        <member name="[Range 1].[แผนครึ่งปีหลัง].&amp;[1.260658E7]"/>
        <member name="[Range 1].[แผนครึ่งปีหลัง].&amp;[1.261911E8]"/>
        <member name="[Range 1].[แผนครึ่งปีหลัง].&amp;[1.267582E8]"/>
        <member name="[Range 1].[แผนครึ่งปีหลัง].&amp;[1.287289E8]"/>
        <member name="[Range 1].[แผนครึ่งปีหลัง].&amp;[1.288967E7]"/>
        <member name="[Range 1].[แผนครึ่งปีหลัง].&amp;[1.300348E7]"/>
        <member name="[Range 1].[แผนครึ่งปีหลัง].&amp;[1.313056E7]"/>
        <member name="[Range 1].[แผนครึ่งปีหลัง].&amp;[1.315672E7]"/>
        <member name="[Range 1].[แผนครึ่งปีหลัง].&amp;[1.318519E6]"/>
        <member name="[Range 1].[แผนครึ่งปีหลัง].&amp;[1.321741E7]"/>
        <member name="[Range 1].[แผนครึ่งปีหลัง].&amp;[1.331448E7]"/>
        <member name="[Range 1].[แผนครึ่งปีหลัง].&amp;[1.343232E7]"/>
        <member name="[Range 1].[แผนครึ่งปีหลัง].&amp;[1.350651E8]"/>
        <member name="[Range 1].[แผนครึ่งปีหลัง].&amp;[1.367916E7]"/>
        <member name="[Range 1].[แผนครึ่งปีหลัง].&amp;[1.381542E7]"/>
        <member name="[Range 1].[แผนครึ่งปีหลัง].&amp;[1.383508E7]"/>
        <member name="[Range 1].[แผนครึ่งปีหลัง].&amp;[1.391358E7]"/>
        <member name="[Range 1].[แผนครึ่งปีหลัง].&amp;[1.393688E8]"/>
        <member name="[Range 1].[แผนครึ่งปีหลัง].&amp;[1.401623E7]"/>
        <member name="[Range 1].[แผนครึ่งปีหลัง].&amp;[1.402486E7]"/>
        <member name="[Range 1].[แผนครึ่งปีหลัง].&amp;[1.413224E4]"/>
        <member name="[Range 1].[แผนครึ่งปีหลัง].&amp;[1.413885E7]"/>
        <member name="[Range 1].[แผนครึ่งปีหลัง].&amp;[1.434793E5]"/>
        <member name="[Range 1].[แผนครึ่งปีหลัง].&amp;[1.441615E7]"/>
        <member name="[Range 1].[แผนครึ่งปีหลัง].&amp;[1.441656E7]"/>
        <member name="[Range 1].[แผนครึ่งปีหลัง].&amp;[1.456086E7]"/>
        <member name="[Range 1].[แผนครึ่งปีหลัง].&amp;[1.488216E7]"/>
        <member name="[Range 1].[แผนครึ่งปีหลัง].&amp;[1.495408E7]"/>
        <member name="[Range 1].[แผนครึ่งปีหลัง].&amp;[1.500289E7]"/>
        <member name="[Range 1].[แผนครึ่งปีหลัง].&amp;[1.500515E7]"/>
        <member name="[Range 1].[แผนครึ่งปีหลัง].&amp;[1.506438E8]"/>
        <member name="[Range 1].[แผนครึ่งปีหลัง].&amp;[1.541444E7]"/>
        <member name="[Range 1].[แผนครึ่งปีหลัง].&amp;[1.548528E7]"/>
        <member name="[Range 1].[แผนครึ่งปีหลัง].&amp;[1.568743E7]"/>
        <member name="[Range 1].[แผนครึ่งปีหลัง].&amp;[1.579845E7]"/>
        <member name="[Range 1].[แผนครึ่งปีหลัง].&amp;[1.581372E7]"/>
        <member name="[Range 1].[แผนครึ่งปีหลัง].&amp;[1.582251E7]"/>
        <member name="[Range 1].[แผนครึ่งปีหลัง].&amp;[1.607972E8]"/>
        <member name="[Range 1].[แผนครึ่งปีหลัง].&amp;[1.665681E8]"/>
        <member name="[Range 1].[แผนครึ่งปีหลัง].&amp;[1.670339E7]"/>
        <member name="[Range 1].[แผนครึ่งปีหลัง].&amp;[1.701276E7]"/>
        <member name="[Range 1].[แผนครึ่งปีหลัง].&amp;[1.715736E7]"/>
        <member name="[Range 1].[แผนครึ่งปีหลัง].&amp;[1.742712E7]"/>
        <member name="[Range 1].[แผนครึ่งปีหลัง].&amp;[1.754812E7]"/>
        <member name="[Range 1].[แผนครึ่งปีหลัง].&amp;[1.791096E5]"/>
        <member name="[Range 1].[แผนครึ่งปีหลัง].&amp;[1.802196E7]"/>
        <member name="[Range 1].[แผนครึ่งปีหลัง].&amp;[1.833094E7]"/>
        <member name="[Range 1].[แผนครึ่งปีหลัง].&amp;[1.850804E7]"/>
        <member name="[Range 1].[แผนครึ่งปีหลัง].&amp;[1.858888E6]"/>
        <member name="[Range 1].[แผนครึ่งปีหลัง].&amp;[1.861409E7]"/>
        <member name="[Range 1].[แผนครึ่งปีหลัง].&amp;[1.875604E8]"/>
        <member name="[Range 1].[แผนครึ่งปีหลัง].&amp;[1.888368E4]"/>
        <member name="[Range 1].[แผนครึ่งปีหลัง].&amp;[1.907896E7]"/>
        <member name="[Range 1].[แผนครึ่งปีหลัง].&amp;[1.914204E7]"/>
        <member name="[Range 1].[แผนครึ่งปีหลัง].&amp;[1.925028E7]"/>
        <member name="[Range 1].[แผนครึ่งปีหลัง].&amp;[1.931129E7]"/>
        <member name="[Range 1].[แผนครึ่งปีหลัง].&amp;[1.968115E7]"/>
        <member name="[Range 1].[แผนครึ่งปีหลัง].&amp;[1.972704E7]"/>
        <member name="[Range 1].[แผนครึ่งปีหลัง].&amp;[1.989845E6]"/>
        <member name="[Range 1].[แผนครึ่งปีหลัง].&amp;[1.995914E7]"/>
        <member name="[Range 1].[แผนครึ่งปีหลัง].&amp;[1.996117E7]"/>
        <member name="[Range 1].[แผนครึ่งปีหลัง].&amp;[2.002375E9]"/>
        <member name="[Range 1].[แผนครึ่งปีหลัง].&amp;[2.042033E6]"/>
        <member name="[Range 1].[แผนครึ่งปีหลัง].&amp;[2.104564E7]"/>
        <member name="[Range 1].[แผนครึ่งปีหลัง].&amp;[2.122244E7]"/>
        <member name="[Range 1].[แผนครึ่งปีหลัง].&amp;[2.149092E7]"/>
        <member name="[Range 1].[แผนครึ่งปีหลัง].&amp;[2.168997E7]"/>
        <member name="[Range 1].[แผนครึ่งปีหลัง].&amp;[2.171384E7]"/>
        <member name="[Range 1].[แผนครึ่งปีหลัง].&amp;[2.212152E6]"/>
        <member name="[Range 1].[แผนครึ่งปีหลัง].&amp;[2.215659E6]"/>
        <member name="[Range 1].[แผนครึ่งปีหลัง].&amp;[2.220487E7]"/>
        <member name="[Range 1].[แผนครึ่งปีหลัง].&amp;[2.253703E7]"/>
        <member name="[Range 1].[แผนครึ่งปีหลัง].&amp;[2.312575E7]"/>
        <member name="[Range 1].[แผนครึ่งปีหลัง].&amp;[2.334821E7]"/>
        <member name="[Range 1].[แผนครึ่งปีหลัง].&amp;[2.345954E7]"/>
        <member name="[Range 1].[แผนครึ่งปีหลัง].&amp;[2.367781E6]"/>
        <member name="[Range 1].[แผนครึ่งปีหลัง].&amp;[2.398263E6]"/>
        <member name="[Range 1].[แผนครึ่งปีหลัง].&amp;[2.407968E7]"/>
        <member name="[Range 1].[แผนครึ่งปีหลัง].&amp;[2.434511E7]"/>
        <member name="[Range 1].[แผนครึ่งปีหลัง].&amp;[2.444202E8]"/>
        <member name="[Range 1].[แผนครึ่งปีหลัง].&amp;[2.483411E6]"/>
        <member name="[Range 1].[แผนครึ่งปีหลัง].&amp;[2.522819E6]"/>
        <member name="[Range 1].[แผนครึ่งปีหลัง].&amp;[2.525256E7]"/>
        <member name="[Range 1].[แผนครึ่งปีหลัง].&amp;[2.538969E7]"/>
        <member name="[Range 1].[แผนครึ่งปีหลัง].&amp;[2.559372E7]"/>
        <member name="[Range 1].[แผนครึ่งปีหลัง].&amp;[2.561225E8]"/>
        <member name="[Range 1].[แผนครึ่งปีหลัง].&amp;[2.572426E7]"/>
        <member name="[Range 1].[แผนครึ่งปีหลัง].&amp;[2.639761E7]"/>
        <member name="[Range 1].[แผนครึ่งปีหลัง].&amp;[2.720039E6]"/>
        <member name="[Range 1].[แผนครึ่งปีหลัง].&amp;[2.722757E8]"/>
        <member name="[Range 1].[แผนครึ่งปีหลัง].&amp;[2.726631E6]"/>
        <member name="[Range 1].[แผนครึ่งปีหลัง].&amp;[2.740788E7]"/>
        <member name="[Range 1].[แผนครึ่งปีหลัง].&amp;[2.767885E7]"/>
        <member name="[Range 1].[แผนครึ่งปีหลัง].&amp;[2.781561E6]"/>
        <member name="[Range 1].[แผนครึ่งปีหลัง].&amp;[2.801244E7]"/>
        <member name="[Range 1].[แผนครึ่งปีหลัง].&amp;[2.813649E6]"/>
        <member name="[Range 1].[แผนครึ่งปีหลัง].&amp;[2.817788E6]"/>
        <member name="[Range 1].[แผนครึ่งปีหลัง].&amp;[2.840974E6]"/>
        <member name="[Range 1].[แผนครึ่งปีหลัง].&amp;[2.859908E6]"/>
        <member name="[Range 1].[แผนครึ่งปีหลัง].&amp;[2.866243E7]"/>
        <member name="[Range 1].[แผนครึ่งปีหลัง].&amp;[2.935273E7]"/>
        <member name="[Range 1].[แผนครึ่งปีหลัง].&amp;[2.962509E7]"/>
        <member name="[Range 1].[แผนครึ่งปีหลัง].&amp;[2.970654E7]"/>
        <member name="[Range 1].[แผนครึ่งปีหลัง].&amp;[2.971547E7]"/>
        <member name="[Range 1].[แผนครึ่งปีหลัง].&amp;[3.006887E7]"/>
        <member name="[Range 1].[แผนครึ่งปีหลัง].&amp;[3.018444E7]"/>
        <member name="[Range 1].[แผนครึ่งปีหลัง].&amp;[3.041184E7]"/>
        <member name="[Range 1].[แผนครึ่งปีหลัง].&amp;[3.164932E7]"/>
        <member name="[Range 1].[แผนครึ่งปีหลัง].&amp;[3.247504E7]"/>
        <member name="[Range 1].[แผนครึ่งปีหลัง].&amp;[3.388066E6]"/>
        <member name="[Range 1].[แผนครึ่งปีหลัง].&amp;[3.405812E7]"/>
        <member name="[Range 1].[แผนครึ่งปีหลัง].&amp;[3.458122E6]"/>
        <member name="[Range 1].[แผนครึ่งปีหลัง].&amp;[3.507042E6]"/>
        <member name="[Range 1].[แผนครึ่งปีหลัง].&amp;[3.536429E7]"/>
        <member name="[Range 1].[แผนครึ่งปีหลัง].&amp;[3.646047E7]"/>
        <member name="[Range 1].[แผนครึ่งปีหลัง].&amp;[3.660276E9]"/>
        <member name="[Range 1].[แผนครึ่งปีหลัง].&amp;[3.691716E7]"/>
        <member name="[Range 1].[แผนครึ่งปีหลัง].&amp;[3.717944E6]"/>
        <member name="[Range 1].[แผนครึ่งปีหลัง].&amp;[3.753058E7]"/>
        <member name="[Range 1].[แผนครึ่งปีหลัง].&amp;[3.779716E7]"/>
        <member name="[Range 1].[แผนครึ่งปีหลัง].&amp;[3.811362E9]"/>
        <member name="[Range 1].[แผนครึ่งปีหลัง].&amp;[3.933753E6]"/>
        <member name="[Range 1].[แผนครึ่งปีหลัง].&amp;[3.989761E7]"/>
        <member name="[Range 1].[แผนครึ่งปีหลัง].&amp;[4.142656E6]"/>
        <member name="[Range 1].[แผนครึ่งปีหลัง].&amp;[4.204163E7]"/>
        <member name="[Range 1].[แผนครึ่งปีหลัง].&amp;[4.211297E7]"/>
        <member name="[Range 1].[แผนครึ่งปีหลัง].&amp;[4.231825E7]"/>
        <member name="[Range 1].[แผนครึ่งปีหลัง].&amp;[4.309703E7]"/>
        <member name="[Range 1].[แผนครึ่งปีหลัง].&amp;[4.317972E5]"/>
        <member name="[Range 1].[แผนครึ่งปีหลัง].&amp;[4.409456E7]"/>
        <member name="[Range 1].[แผนครึ่งปีหลัง].&amp;[4.480303E6]"/>
        <member name="[Range 1].[แผนครึ่งปีหลัง].&amp;[4.504322E7]"/>
        <member name="[Range 1].[แผนครึ่งปีหลัง].&amp;[4.519236E7]"/>
        <member name="[Range 1].[แผนครึ่งปีหลัง].&amp;[4.595459E4]"/>
        <member name="[Range 1].[แผนครึ่งปีหลัง].&amp;[4.635379E8]"/>
        <member name="[Range 1].[แผนครึ่งปีหลัง].&amp;[4.681125E6]"/>
        <member name="[Range 1].[แผนครึ่งปีหลัง].&amp;[4.686816E7]"/>
        <member name="[Range 1].[แผนครึ่งปีหลัง].&amp;[4.743172E7]"/>
        <member name="[Range 1].[แผนครึ่งปีหลัง].&amp;[4.749269E7]"/>
        <member name="[Range 1].[แผนครึ่งปีหลัง].&amp;[4.754395E6]"/>
        <member name="[Range 1].[แผนครึ่งปีหลัง].&amp;[4.794307E7]"/>
        <member name="[Range 1].[แผนครึ่งปีหลัง].&amp;[4.794979E7]"/>
        <member name="[Range 1].[แผนครึ่งปีหลัง].&amp;[4.801575E8]"/>
        <member name="[Range 1].[แผนครึ่งปีหลัง].&amp;[4.884038E6]"/>
        <member name="[Range 1].[แผนครึ่งปีหลัง].&amp;[4.932925E5]"/>
        <member name="[Range 1].[แผนครึ่งปีหลัง].&amp;[4.936701E7]"/>
        <member name="[Range 1].[แผนครึ่งปีหลัง].&amp;[4.972468E7]"/>
        <member name="[Range 1].[แผนครึ่งปีหลัง].&amp;[4.978565E7]"/>
        <member name="[Range 1].[แผนครึ่งปีหลัง].&amp;[5.016145E7]"/>
        <member name="[Range 1].[แผนครึ่งปีหลัง].&amp;[5.097884E7]"/>
        <member name="[Range 1].[แผนครึ่งปีหลัง].&amp;[5.195732E6]"/>
        <member name="[Range 1].[แผนครึ่งปีหลัง].&amp;[5.208985E6]"/>
        <member name="[Range 1].[แผนครึ่งปีหลัง].&amp;[5.360678E7]"/>
        <member name="[Range 1].[แผนครึ่งปีหลัง].&amp;[5.525133E7]"/>
        <member name="[Range 1].[แผนครึ่งปีหลัง].&amp;[5.566805E5]"/>
        <member name="[Range 1].[แผนครึ่งปีหลัง].&amp;[5.611452E6]"/>
        <member name="[Range 1].[แผนครึ่งปีหลัง].&amp;[5.637029E7]"/>
        <member name="[Range 1].[แผนครึ่งปีหลัง].&amp;[5.696028E7]"/>
        <member name="[Range 1].[แผนครึ่งปีหลัง].&amp;[5.800729E6]"/>
        <member name="[Range 1].[แผนครึ่งปีหลัง].&amp;[5.830075E9]"/>
        <member name="[Range 1].[แผนครึ่งปีหลัง].&amp;[5.896333E7]"/>
        <member name="[Range 1].[แผนครึ่งปีหลัง].&amp;[5.903881E9]"/>
        <member name="[Range 1].[แผนครึ่งปีหลัง].&amp;[5.912766E7]"/>
        <member name="[Range 1].[แผนครึ่งปีหลัง].&amp;[5.955077E6]"/>
        <member name="[Range 1].[แผนครึ่งปีหลัง].&amp;[5.957244E7]"/>
        <member name="[Range 1].[แผนครึ่งปีหลัง].&amp;[5.965782E7]"/>
        <member name="[Range 1].[แผนครึ่งปีหลัง].&amp;[5.999214E6]"/>
        <member name="[Range 1].[แผนครึ่งปีหลัง].&amp;[6.104649E6]"/>
        <member name="[Range 1].[แผนครึ่งปีหลัง].&amp;[6.200452E6]"/>
        <member name="[Range 1].[แผนครึ่งปีหลัง].&amp;[6.221633E6]"/>
        <member name="[Range 1].[แผนครึ่งปีหลัง].&amp;[6.228016E7]"/>
        <member name="[Range 1].[แผนครึ่งปีหลัง].&amp;[6.261996E6]"/>
        <member name="[Range 1].[แผนครึ่งปีหลัง].&amp;[6.311899E5]"/>
        <member name="[Range 1].[แผนครึ่งปีหลัง].&amp;[6.399145E6]"/>
        <member name="[Range 1].[แผนครึ่งปีหลัง].&amp;[6.515223E6]"/>
        <member name="[Range 1].[แผนครึ่งปีหลัง].&amp;[6.695752E6]"/>
        <member name="[Range 1].[แผนครึ่งปีหลัง].&amp;[6.718466E7]"/>
        <member name="[Range 1].[แผนครึ่งปีหลัง].&amp;[6.736039E7]"/>
        <member name="[Range 1].[แผนครึ่งปีหลัง].&amp;[6.888995E7]"/>
        <member name="[Range 1].[แผนครึ่งปีหลัง].&amp;[6.972642E7]"/>
        <member name="[Range 1].[แผนครึ่งปีหลัง].&amp;[6.979239E7]"/>
        <member name="[Range 1].[แผนครึ่งปีหลัง].&amp;[7.340006E6]"/>
        <member name="[Range 1].[แผนครึ่งปีหลัง].&amp;[7.340075E5]"/>
        <member name="[Range 1].[แผนครึ่งปีหลัง].&amp;[7.379898E7]"/>
        <member name="[Range 1].[แผนครึ่งปีหลัง].&amp;[7.415826E6]"/>
        <member name="[Range 1].[แผนครึ่งปีหลัง].&amp;[7.513072E6]"/>
        <member name="[Range 1].[แผนครึ่งปีหลัง].&amp;[7.539579E7]"/>
        <member name="[Range 1].[แผนครึ่งปีหลัง].&amp;[7.577779E7]"/>
        <member name="[Range 1].[แผนครึ่งปีหลัง].&amp;[7.580641E6]"/>
        <member name="[Range 1].[แผนครึ่งปีหลัง].&amp;[7.680715E6]"/>
        <member name="[Range 1].[แผนครึ่งปีหลัง].&amp;[7.787321E6]"/>
        <member name="[Range 1].[แผนครึ่งปีหลัง].&amp;[7.828011E7]"/>
        <member name="[Range 1].[แผนครึ่งปีหลัง].&amp;[7.875426E6]"/>
        <member name="[Range 1].[แผนครึ่งปีหลัง].&amp;[8.380895E7]"/>
        <member name="[Range 1].[แผนครึ่งปีหลัง].&amp;[8.395055E6]"/>
        <member name="[Range 1].[แผนครึ่งปีหลัง].&amp;[8.502465E7]"/>
        <member name="[Range 1].[แผนครึ่งปีหลัง].&amp;[8.586931E6]"/>
        <member name="[Range 1].[แผนครึ่งปีหลัง].&amp;[8.675106E6]"/>
        <member name="[Range 1].[แผนครึ่งปีหลัง].&amp;[8.912235E5]"/>
        <member name="[Range 1].[แผนครึ่งปีหลัง].&amp;[8.929488E4]"/>
        <member name="[Range 1].[แผนครึ่งปีหลัง].&amp;[9.003722E7]"/>
        <member name="[Range 1].[แผนครึ่งปีหลัง].&amp;[9.003723E7]"/>
        <member name="[Range 1].[แผนครึ่งปีหลัง].&amp;[9.177202E5]"/>
        <member name="[Range 1].[แผนครึ่งปีหลัง].&amp;[9.324023E6]"/>
        <member name="[Range 1].[แผนครึ่งปีหลัง].&amp;[9.360829E6]"/>
        <member name="[Range 1].[แผนครึ่งปีหลัง].&amp;[9.423534E6]"/>
        <member name="[Range 1].[แผนครึ่งปีหลัง].&amp;[9.739982E5]"/>
        <member name="[Range 1].[แผนครึ่งปีหลัง].&amp;[9.771111E7]"/>
        <member name="[Range 1].[แผนครึ่งปีหลัง].&amp;[9.773636E6]"/>
        <member name="[Range 1].[แผนครึ่งปีหลัง].&amp;[9.856979E5]"/>
        <member name="[Range 1].[แผนครึ่งปีหลัง].&amp;[-1.019033E7]"/>
        <member name="[Range 1].[แผนครึ่งปีหลัง].&amp;[-1.319359E7]"/>
        <member name="[Range 1].[แผนครึ่งปีหลัง].&amp;[-1.606274E7]"/>
        <member name="[Range 1].[แผนครึ่งปีหลัง].&amp;[-2.320175E7]"/>
        <member name="[Range 1].[แผนครึ่งปีหลัง].&amp;[1.0227951E6]"/>
        <member name="[Range 1].[แผนครึ่งปีหลัง].&amp;[1.0235416E7]"/>
        <member name="[Range 1].[แผนครึ่งปีหลัง].&amp;[1.0345621E8]"/>
        <member name="[Range 1].[แผนครึ่งปีหลัง].&amp;[1.0461266E8]"/>
        <member name="[Range 1].[แผนครึ่งปีหลัง].&amp;[1.0469363E8]"/>
        <member name="[Range 1].[แผนครึ่งปีหลัง].&amp;[1.0527397E7]"/>
        <member name="[Range 1].[แผนครึ่งปีหลัง].&amp;[1.0616632E5]"/>
        <member name="[Range 1].[แผนครึ่งปีหลัง].&amp;[1.0646885E8]"/>
        <member name="[Range 1].[แผนครึ่งปีหลัง].&amp;[1.0726304E8]"/>
        <member name="[Range 1].[แผนครึ่งปีหลัง].&amp;[1.0829567E8]"/>
        <member name="[Range 1].[แผนครึ่งปีหลัง].&amp;[1.0877978E8]"/>
        <member name="[Range 1].[แผนครึ่งปีหลัง].&amp;[1.0919812E7]"/>
        <member name="[Range 1].[แผนครึ่งปีหลัง].&amp;[1.1325437E8]"/>
        <member name="[Range 1].[แผนครึ่งปีหลัง].&amp;[1.1410047E8]"/>
        <member name="[Range 1].[แผนครึ่งปีหลัง].&amp;[1.1481554E7]"/>
        <member name="[Range 1].[แผนครึ่งปีหลัง].&amp;[1.1556709E5]"/>
        <member name="[Range 1].[แผนครึ่งปีหลัง].&amp;[1.1560396E6]"/>
        <member name="[Range 1].[แผนครึ่งปีหลัง].&amp;[1.1630796E6]"/>
        <member name="[Range 1].[แผนครึ่งปีหลัง].&amp;[1.1636576E7]"/>
        <member name="[Range 1].[แผนครึ่งปีหลัง].&amp;[1.1637137E8]"/>
        <member name="[Range 1].[แผนครึ่งปีหลัง].&amp;[1.1898986E7]"/>
        <member name="[Range 1].[แผนครึ่งปีหลัง].&amp;[1.2079051E8]"/>
        <member name="[Range 1].[แผนครึ่งปีหลัง].&amp;[1.2139021E8]"/>
        <member name="[Range 1].[แผนครึ่งปีหลัง].&amp;[1.2170776E7]"/>
        <member name="[Range 1].[แผนครึ่งปีหลัง].&amp;[1.2293111E7]"/>
        <member name="[Range 1].[แผนครึ่งปีหลัง].&amp;[1.2433021E8]"/>
        <member name="[Range 1].[แผนครึ่งปีหลัง].&amp;[1.2491348E5]"/>
        <member name="[Range 1].[แผนครึ่งปีหลัง].&amp;[1.2694178E8]"/>
        <member name="[Range 1].[แผนครึ่งปีหลัง].&amp;[1.2836097E8]"/>
        <member name="[Range 1].[แผนครึ่งปีหลัง].&amp;[1.2904652E7]"/>
        <member name="[Range 1].[แผนครึ่งปีหลัง].&amp;[1.3134792E7]"/>
        <member name="[Range 1].[แผนครึ่งปีหลัง].&amp;[1.3178101E7]"/>
        <member name="[Range 1].[แผนครึ่งปีหลัง].&amp;[1.3646795E8]"/>
        <member name="[Range 1].[แผนครึ่งปีหลัง].&amp;[1.3662838E7]"/>
        <member name="[Range 1].[แผนครึ่งปีหลัง].&amp;[1.3751234E7]"/>
        <member name="[Range 1].[แผนครึ่งปีหลัง].&amp;[1.3751472E7]"/>
        <member name="[Range 1].[แผนครึ่งปีหลัง].&amp;[1.3774442E7]"/>
        <member name="[Range 1].[แผนครึ่งปีหลัง].&amp;[1.3780107E7]"/>
        <member name="[Range 1].[แผนครึ่งปีหลัง].&amp;[1.3892508E7]"/>
        <member name="[Range 1].[แผนครึ่งปีหลัง].&amp;[1.3961304E6]"/>
        <member name="[Range 1].[แผนครึ่งปีหลัง].&amp;[1.3966497E8]"/>
        <member name="[Range 1].[แผนครึ่งปีหลัง].&amp;[1.4098795E6]"/>
        <member name="[Range 1].[แผนครึ่งปีหลัง].&amp;[1.4271005E7]"/>
        <member name="[Range 1].[แผนครึ่งปีหลัง].&amp;[1.4290675E7]"/>
        <member name="[Range 1].[แผนครึ่งปีหลัง].&amp;[1.4332754E8]"/>
        <member name="[Range 1].[แผนครึ่งปีหลัง].&amp;[1.4359593E7]"/>
        <member name="[Range 1].[แผนครึ่งปีหลัง].&amp;[1.4459196E8]"/>
        <member name="[Range 1].[แผนครึ่งปีหลัง].&amp;[1.4694258E7]"/>
        <member name="[Range 1].[แผนครึ่งปีหลัง].&amp;[1.4706379E8]"/>
        <member name="[Range 1].[แผนครึ่งปีหลัง].&amp;[1.4830988E8]"/>
        <member name="[Range 1].[แผนครึ่งปีหลัง].&amp;[1.4849712E8]"/>
        <member name="[Range 1].[แผนครึ่งปีหลัง].&amp;[1.4879756E8]"/>
        <member name="[Range 1].[แผนครึ่งปีหลัง].&amp;[1.4955935E7]"/>
        <member name="[Range 1].[แผนครึ่งปีหลัง].&amp;[1.5310007E8]"/>
        <member name="[Range 1].[แผนครึ่งปีหลัง].&amp;[1.5614516E8]"/>
        <member name="[Range 1].[แผนครึ่งปีหลัง].&amp;[1.5748627E8]"/>
        <member name="[Range 1].[แผนครึ่งปีหลัง].&amp;[1.5782309E8]"/>
        <member name="[Range 1].[แผนครึ่งปีหลัง].&amp;[1.6176302E8]"/>
        <member name="[Range 1].[แผนครึ่งปีหลัง].&amp;[1.6247807E8]"/>
        <member name="[Range 1].[แผนครึ่งปีหลัง].&amp;[1.6265342E7]"/>
        <member name="[Range 1].[แผนครึ่งปีหลัง].&amp;[1.6312653E8]"/>
        <member name="[Range 1].[แผนครึ่งปีหลัง].&amp;[1.6332789E8]"/>
        <member name="[Range 1].[แผนครึ่งปีหลัง].&amp;[1.6418299E5]"/>
        <member name="[Range 1].[แผนครึ่งปีหลัง].&amp;[1.6427048E8]"/>
        <member name="[Range 1].[แผนครึ่งปีหลัง].&amp;[1.6527807E8]"/>
        <member name="[Range 1].[แผนครึ่งปีหลัง].&amp;[1.6677093E8]"/>
        <member name="[Range 1].[แผนครึ่งปีหลัง].&amp;[1.6690686E7]"/>
        <member name="[Range 1].[แผนครึ่งปีหลัง].&amp;[1.6704002E8]"/>
        <member name="[Range 1].[แผนครึ่งปีหลัง].&amp;[1.6819635E8]"/>
        <member name="[Range 1].[แผนครึ่งปีหลัง].&amp;[1.6954088E8]"/>
        <member name="[Range 1].[แผนครึ่งปีหลัง].&amp;[1.7029986E7]"/>
        <member name="[Range 1].[แผนครึ่งปีหลัง].&amp;[1.7096532E8]"/>
        <member name="[Range 1].[แผนครึ่งปีหลัง].&amp;[1.7245459E7]"/>
        <member name="[Range 1].[แผนครึ่งปีหลัง].&amp;[1.7858843E5]"/>
        <member name="[Range 1].[แผนครึ่งปีหลัง].&amp;[1.8275303E7]"/>
        <member name="[Range 1].[แผนครึ่งปีหลัง].&amp;[1.8383136E7]"/>
        <member name="[Range 1].[แผนครึ่งปีหลัง].&amp;[1.8390065E7]"/>
        <member name="[Range 1].[แผนครึ่งปีหลัง].&amp;[1.8433956E7]"/>
        <member name="[Range 1].[แผนครึ่งปีหลัง].&amp;[1.8453279E7]"/>
        <member name="[Range 1].[แผนครึ่งปีหลัง].&amp;[1.8773112E6]"/>
        <member name="[Range 1].[แผนครึ่งปีหลัง].&amp;[1.9752357E7]"/>
        <member name="[Range 1].[แผนครึ่งปีหลัง].&amp;[2.1134793E7]"/>
        <member name="[Range 1].[แผนครึ่งปีหลัง].&amp;[2.1161603E8]"/>
        <member name="[Range 1].[แผนครึ่งปีหลัง].&amp;[2.1202441E7]"/>
        <member name="[Range 1].[แผนครึ่งปีหลัง].&amp;[2.1837116E6]"/>
        <member name="[Range 1].[แผนครึ่งปีหลัง].&amp;[2.2004498E7]"/>
        <member name="[Range 1].[แผนครึ่งปีหลัง].&amp;[2.2494063E7]"/>
        <member name="[Range 1].[แผนครึ่งปีหลัง].&amp;[2.2531394E6]"/>
        <member name="[Range 1].[แผนครึ่งปีหลัง].&amp;[2.3069369E7]"/>
        <member name="[Range 1].[แผนครึ่งปีหลัง].&amp;[2.3087796E7]"/>
        <member name="[Range 1].[แผนครึ่งปีหลัง].&amp;[2.3376828E7]"/>
        <member name="[Range 1].[แผนครึ่งปีหลัง].&amp;[2.3729954E7]"/>
        <member name="[Range 1].[แผนครึ่งปีหลัง].&amp;[2.3813155E6]"/>
        <member name="[Range 1].[แผนครึ่งปีหลัง].&amp;[2.4262797E6]"/>
        <member name="[Range 1].[แผนครึ่งปีหลัง].&amp;[2.4402864E5]"/>
        <member name="[Range 1].[แผนครึ่งปีหลัง].&amp;[2.4912746E8]"/>
        <member name="[Range 1].[แผนครึ่งปีหลัง].&amp;[2.5868416E6]"/>
        <member name="[Range 1].[แผนครึ่งปีหลัง].&amp;[2.6013823E8]"/>
        <member name="[Range 1].[แผนครึ่งปีหลัง].&amp;[2.6510821E6]"/>
        <member name="[Range 1].[แผนครึ่งปีหลัง].&amp;[2.6546209E6]"/>
        <member name="[Range 1].[แผนครึ่งปีหลัง].&amp;[2.7185925E7]"/>
        <member name="[Range 1].[แผนครึ่งปีหลัง].&amp;[2.7446534E7]"/>
        <member name="[Range 1].[แผนครึ่งปีหลัง].&amp;[2.7952837E7]"/>
        <member name="[Range 1].[แผนครึ่งปีหลัง].&amp;[2.8468638E7]"/>
        <member name="[Range 1].[แผนครึ่งปีหลัง].&amp;[2.9653208E6]"/>
        <member name="[Range 1].[แผนครึ่งปีหลัง].&amp;[2.9676766E7]"/>
        <member name="[Range 1].[แผนครึ่งปีหลัง].&amp;[3.0335444E8]"/>
        <member name="[Range 1].[แผนครึ่งปีหลัง].&amp;[3.0942696E7]"/>
        <member name="[Range 1].[แผนครึ่งปีหลัง].&amp;[3.1012612E6]"/>
        <member name="[Range 1].[แผนครึ่งปีหลัง].&amp;[3.1056058E8]"/>
        <member name="[Range 1].[แผนครึ่งปีหลัง].&amp;[3.2006841E7]"/>
        <member name="[Range 1].[แผนครึ่งปีหลัง].&amp;[3.2113681E8]"/>
        <member name="[Range 1].[แผนครึ่งปีหลัง].&amp;[3.2817854E6]"/>
        <member name="[Range 1].[แผนครึ่งปีหลัง].&amp;[3.3193872E6]"/>
        <member name="[Range 1].[แผนครึ่งปีหลัง].&amp;[3.3306991E8]"/>
        <member name="[Range 1].[แผนครึ่งปีหลัง].&amp;[3.3923885E5]"/>
        <member name="[Range 1].[แผนครึ่งปีหลัง].&amp;[3.4245018E7]"/>
        <member name="[Range 1].[แผนครึ่งปีหลัง].&amp;[3.4585861E7]"/>
        <member name="[Range 1].[แผนครึ่งปีหลัง].&amp;[3.5205684E6]"/>
        <member name="[Range 1].[แผนครึ่งปีหลัง].&amp;[3.5389887E5]"/>
        <member name="[Range 1].[แผนครึ่งปีหลัง].&amp;[3.5539494E6]"/>
        <member name="[Range 1].[แผนครึ่งปีหลัง].&amp;[3.5558464E7]"/>
        <member name="[Range 1].[แผนครึ่งปีหลัง].&amp;[3.5866373E6]"/>
        <member name="[Range 1].[แผนครึ่งปีหลัง].&amp;[3.6336008E7]"/>
        <member name="[Range 1].[แผนครึ่งปีหลัง].&amp;[4.0190482E7]"/>
        <member name="[Range 1].[แผนครึ่งปีหลัง].&amp;[4.2145988E5]"/>
        <member name="[Range 1].[แผนครึ่งปีหลัง].&amp;[4.2298912E7]"/>
        <member name="[Range 1].[แผนครึ่งปีหลัง].&amp;[4.2729042E7]"/>
        <member name="[Range 1].[แผนครึ่งปีหลัง].&amp;[4.2972942E5]"/>
        <member name="[Range 1].[แผนครึ่งปีหลัง].&amp;[4.3380042E7]"/>
        <member name="[Range 1].[แผนครึ่งปีหลัง].&amp;[4.4107002E6]"/>
        <member name="[Range 1].[แผนครึ่งปีหลัง].&amp;[4.4220509E6]"/>
        <member name="[Range 1].[แผนครึ่งปีหลัง].&amp;[4.4878336E7]"/>
        <member name="[Range 1].[แผนครึ่งปีหลัง].&amp;[4.5313985E7]"/>
        <member name="[Range 1].[แผนครึ่งปีหลัง].&amp;[4.5424716E7]"/>
        <member name="[Range 1].[แผนครึ่งปีหลัง].&amp;[4.5893628E6]"/>
        <member name="[Range 1].[แผนครึ่งปีหลัง].&amp;[4.5944923E6]"/>
        <member name="[Range 1].[แผนครึ่งปีหลัง].&amp;[4.6554212E7]"/>
        <member name="[Range 1].[แผนครึ่งปีหลัง].&amp;[4.6786604E7]"/>
        <member name="[Range 1].[แผนครึ่งปีหลัง].&amp;[4.7877646E6]"/>
        <member name="[Range 1].[แผนครึ่งปีหลัง].&amp;[4.8348831E6]"/>
        <member name="[Range 1].[แผนครึ่งปีหลัง].&amp;[4.8709555E6]"/>
        <member name="[Range 1].[แผนครึ่งปีหลัง].&amp;[4.9666706E8]"/>
        <member name="[Range 1].[แผนครึ่งปีหลัง].&amp;[5.0725185E8]"/>
        <member name="[Range 1].[แผนครึ่งปีหลัง].&amp;[5.1267117E6]"/>
        <member name="[Range 1].[แผนครึ่งปีหลัง].&amp;[5.1579482E7]"/>
        <member name="[Range 1].[แผนครึ่งปีหลัง].&amp;[5.1710387E6]"/>
        <member name="[Range 1].[แผนครึ่งปีหลัง].&amp;[5.1710554E6]"/>
        <member name="[Range 1].[แผนครึ่งปีหลัง].&amp;[5.2040857E8]"/>
        <member name="[Range 1].[แผนครึ่งปีหลัง].&amp;[5.2397402E6]"/>
        <member name="[Range 1].[แผนครึ่งปีหลัง].&amp;[5.2697095E5]"/>
        <member name="[Range 1].[แผนครึ่งปีหลัง].&amp;[5.3240216E6]"/>
        <member name="[Range 1].[แผนครึ่งปีหลัง].&amp;[5.3360216E8]"/>
        <member name="[Range 1].[แผนครึ่งปีหลัง].&amp;[5.3661967E5]"/>
        <member name="[Range 1].[แผนครึ่งปีหลัง].&amp;[5.3666672E7]"/>
        <member name="[Range 1].[แผนครึ่งปีหลัง].&amp;[5.4809945E7]"/>
        <member name="[Range 1].[แผนครึ่งปีหลัง].&amp;[5.6112239E5]"/>
        <member name="[Range 1].[แผนครึ่งปีหลัง].&amp;[5.8234216E5]"/>
        <member name="[Range 1].[แผนครึ่งปีหลัง].&amp;[5.9409005E8]"/>
        <member name="[Range 1].[แผนครึ่งปีหลัง].&amp;[6.0632984E8]"/>
        <member name="[Range 1].[แผนครึ่งปีหลัง].&amp;[6.2945434E8]"/>
        <member name="[Range 1].[แผนครึ่งปีหลัง].&amp;[6.4806166E8]"/>
        <member name="[Range 1].[แผนครึ่งปีหลัง].&amp;[6.7016478E7]"/>
        <member name="[Range 1].[แผนครึ่งปีหลัง].&amp;[6.7236805E8]"/>
        <member name="[Range 1].[แผนครึ่งปีหลัง].&amp;[6.7887928E6]"/>
        <member name="[Range 1].[แผนครึ่งปีหลัง].&amp;[6.9998169E5]"/>
        <member name="[Range 1].[แผนครึ่งปีหลัง].&amp;[7.0521243E8]"/>
        <member name="[Range 1].[แผนครึ่งปีหลัง].&amp;[7.0832315E6]"/>
        <member name="[Range 1].[แผนครึ่งปีหลัง].&amp;[7.5224122E7]"/>
        <member name="[Range 1].[แผนครึ่งปีหลัง].&amp;[7.5304521E6]"/>
        <member name="[Range 1].[แผนครึ่งปีหลัง].&amp;[7.7463313E5]"/>
        <member name="[Range 1].[แผนครึ่งปีหลัง].&amp;[7.7633546E6]"/>
        <member name="[Range 1].[แผนครึ่งปีหลัง].&amp;[7.8366297E6]"/>
        <member name="[Range 1].[แผนครึ่งปีหลัง].&amp;[8.1303552E5]"/>
        <member name="[Range 1].[แผนครึ่งปีหลัง].&amp;[8.1318921E6]"/>
        <member name="[Range 1].[แผนครึ่งปีหลัง].&amp;[8.1979045E6]"/>
        <member name="[Range 1].[แผนครึ่งปีหลัง].&amp;[8.2213474E6]"/>
        <member name="[Range 1].[แผนครึ่งปีหลัง].&amp;[8.4342968E5]"/>
        <member name="[Range 1].[แผนครึ่งปีหลัง].&amp;[8.7566716E5]"/>
        <member name="[Range 1].[แผนครึ่งปีหลัง].&amp;[8.8913571E7]"/>
        <member name="[Range 1].[แผนครึ่งปีหลัง].&amp;[9.1158625E5]"/>
        <member name="[Range 1].[แผนครึ่งปีหลัง].&amp;[9.2582117E6]"/>
        <member name="[Range 1].[แผนครึ่งปีหลัง].&amp;[9.4211824E6]"/>
        <member name="[Range 1].[แผนครึ่งปีหลัง].&amp;[9.4237235E7]"/>
        <member name="[Range 1].[แผนครึ่งปีหลัง].&amp;[9.4822986E5]"/>
        <member name="[Range 1].[แผนครึ่งปีหลัง].&amp;[9.6171261E6]"/>
        <member name="[Range 1].[แผนครึ่งปีหลัง].&amp;[-2.2795865E8]"/>
        <member name="[Range 1].[แผนครึ่งปีหลัง].&amp;[-4.2752195E8]"/>
        <member name="[Range 1].[แผนครึ่งปีหลัง].&amp;[-4.8468074E7]"/>
        <member name="[Range 1].[แผนครึ่งปีหลัง].&amp;[-8.9598238E7]"/>
        <member name="[Range 1].[แผนครึ่งปีหลัง].&amp;[1.00122517E8]"/>
        <member name="[Range 1].[แผนครึ่งปีหลัง].&amp;[1.00294286E7]"/>
        <member name="[Range 1].[แผนครึ่งปีหลัง].&amp;[1.03490135E6]"/>
        <member name="[Range 1].[แผนครึ่งปีหลัง].&amp;[1.04251224E8]"/>
        <member name="[Range 1].[แผนครึ่งปีหลัง].&amp;[1.05844385E8]"/>
        <member name="[Range 1].[แผนครึ่งปีหลัง].&amp;[1.06548076E8]"/>
        <member name="[Range 1].[แผนครึ่งปีหลัง].&amp;[1.06885143E8]"/>
        <member name="[Range 1].[แผนครึ่งปีหลัง].&amp;[1.07568823E7]"/>
        <member name="[Range 1].[แผนครึ่งปีหลัง].&amp;[1.08481859E7]"/>
        <member name="[Range 1].[แผนครึ่งปีหลัง].&amp;[1.09487482E7]"/>
        <member name="[Range 1].[แผนครึ่งปีหลัง].&amp;[1.11702684E7]"/>
        <member name="[Range 1].[แผนครึ่งปีหลัง].&amp;[1.12079879E8]"/>
        <member name="[Range 1].[แผนครึ่งปีหลัง].&amp;[1.12374587E8]"/>
        <member name="[Range 1].[แผนครึ่งปีหลัง].&amp;[1.17075473E8]"/>
        <member name="[Range 1].[แผนครึ่งปีหลัง].&amp;[1.19234646E6]"/>
        <member name="[Range 1].[แผนครึ่งปีหลัง].&amp;[1.21563991E8]"/>
        <member name="[Range 1].[แผนครึ่งปีหลัง].&amp;[1.22782258E7]"/>
        <member name="[Range 1].[แผนครึ่งปีหลัง].&amp;[1.22961231E6]"/>
        <member name="[Range 1].[แผนครึ่งปีหลัง].&amp;[1.26856953E7]"/>
        <member name="[Range 1].[แผนครึ่งปีหลัง].&amp;[1.27967644E6]"/>
        <member name="[Range 1].[แผนครึ่งปีหลัง].&amp;[1.29482382E6]"/>
        <member name="[Range 1].[แผนครึ่งปีหลัง].&amp;[1.30097276E8]"/>
        <member name="[Range 1].[แผนครึ่งปีหลัง].&amp;[1.31648936E7]"/>
        <member name="[Range 1].[แผนครึ่งปีหลัง].&amp;[1.38602228E8]"/>
        <member name="[Range 1].[แผนครึ่งปีหลัง].&amp;[1.39312568E6]"/>
        <member name="[Range 1].[แผนครึ่งปีหลัง].&amp;[1.40788632E6]"/>
        <member name="[Range 1].[แผนครึ่งปีหลัง].&amp;[1.45095949E7]"/>
        <member name="[Range 1].[แผนครึ่งปีหลัง].&amp;[1.49641812E6]"/>
        <member name="[Range 1].[แผนครึ่งปีหลัง].&amp;[1.51726903E6]"/>
        <member name="[Range 1].[แผนครึ่งปีหลัง].&amp;[1.52403848E6]"/>
        <member name="[Range 1].[แผนครึ่งปีหลัง].&amp;[1.53565738E8]"/>
        <member name="[Range 1].[แผนครึ่งปีหลัง].&amp;[1.54309763E7]"/>
        <member name="[Range 1].[แผนครึ่งปีหลัง].&amp;[1.58253333E6]"/>
        <member name="[Range 1].[แผนครึ่งปีหลัง].&amp;[1.58254136E7]"/>
        <member name="[Range 1].[แผนครึ่งปีหลัง].&amp;[1.61421895E8]"/>
        <member name="[Range 1].[แผนครึ่งปีหลัง].&amp;[1.63177902E6]"/>
        <member name="[Range 1].[แผนครึ่งปีหลัง].&amp;[1.64785738E8]"/>
        <member name="[Range 1].[แผนครึ่งปีหลัง].&amp;[1.65891294E8]"/>
        <member name="[Range 1].[แผนครึ่งปีหลัง].&amp;[1.67846789E6]"/>
        <member name="[Range 1].[แผนครึ่งปีหลัง].&amp;[1.71101095E8]"/>
        <member name="[Range 1].[แผนครึ่งปีหลัง].&amp;[1.77242108E8]"/>
        <member name="[Range 1].[แผนครึ่งปีหลัง].&amp;[1.83842892E6]"/>
        <member name="[Range 1].[แผนครึ่งปีหลัง].&amp;[1.88747424E6]"/>
        <member name="[Range 1].[แผนครึ่งปีหลัง].&amp;[1.91289799E6]"/>
        <member name="[Range 1].[แผนครึ่งปีหลัง].&amp;[1.92083216E7]"/>
        <member name="[Range 1].[แผนครึ่งปีหลัง].&amp;[1.93095467E8]"/>
        <member name="[Range 1].[แผนครึ่งปีหลัง].&amp;[1.95084738E6]"/>
        <member name="[Range 1].[แผนครึ่งปีหลัง].&amp;[1.96209156E7]"/>
        <member name="[Range 1].[แผนครึ่งปีหลัง].&amp;[1.99689426E6]"/>
        <member name="[Range 1].[แผนครึ่งปีหลัง].&amp;[2.06346018E6]"/>
        <member name="[Range 1].[แผนครึ่งปีหลัง].&amp;[2.06589902E6]"/>
        <member name="[Range 1].[แผนครึ่งปีหลัง].&amp;[2.09040724E6]"/>
        <member name="[Range 1].[แผนครึ่งปีหลัง].&amp;[2.09840225E6]"/>
        <member name="[Range 1].[แผนครึ่งปีหลัง].&amp;[2.10700204E6]"/>
        <member name="[Range 1].[แผนครึ่งปีหลัง].&amp;[2.14474116E6]"/>
        <member name="[Range 1].[แผนครึ่งปีหลัง].&amp;[2.17058035E6]"/>
        <member name="[Range 1].[แผนครึ่งปีหลัง].&amp;[2.21495731E6]"/>
        <member name="[Range 1].[แผนครึ่งปีหลัง].&amp;[2.22465834E6]"/>
        <member name="[Range 1].[แผนครึ่งปีหลัง].&amp;[2.29065673E7]"/>
        <member name="[Range 1].[แผนครึ่งปีหลัง].&amp;[2.29342574E7]"/>
        <member name="[Range 1].[แผนครึ่งปีหลัง].&amp;[2.34571838E6]"/>
        <member name="[Range 1].[แผนครึ่งปีหลัง].&amp;[2.35494228E6]"/>
        <member name="[Range 1].[แผนครึ่งปีหลัง].&amp;[2.35605476E6]"/>
        <member name="[Range 1].[แผนครึ่งปีหลัง].&amp;[2.37001562E8]"/>
        <member name="[Range 1].[แผนครึ่งปีหลัง].&amp;[2.37042908E6]"/>
        <member name="[Range 1].[แผนครึ่งปีหลัง].&amp;[2.37274212E6]"/>
        <member name="[Range 1].[แผนครึ่งปีหลัง].&amp;[2.38561971E6]"/>
        <member name="[Range 1].[แผนครึ่งปีหลัง].&amp;[2.38870475E6]"/>
        <member name="[Range 1].[แผนครึ่งปีหลัง].&amp;[2.40167149E8]"/>
        <member name="[Range 1].[แผนครึ่งปีหลัง].&amp;[2.40558606E7]"/>
        <member name="[Range 1].[แผนครึ่งปีหลัง].&amp;[2.41598255E6]"/>
        <member name="[Range 1].[แผนครึ่งปีหลัง].&amp;[2.42342579E6]"/>
        <member name="[Range 1].[แผนครึ่งปีหลัง].&amp;[2.45144212E6]"/>
        <member name="[Range 1].[แผนครึ่งปีหลัง].&amp;[2.57319202E6]"/>
        <member name="[Range 1].[แผนครึ่งปีหลัง].&amp;[2.58215008E6]"/>
        <member name="[Range 1].[แผนครึ่งปีหลัง].&amp;[2.59537964E6]"/>
        <member name="[Range 1].[แผนครึ่งปีหลัง].&amp;[2.60034838E6]"/>
        <member name="[Range 1].[แผนครึ่งปีหลัง].&amp;[2.62426935E8]"/>
        <member name="[Range 1].[แผนครึ่งปีหลัง].&amp;[2.65936698E6]"/>
        <member name="[Range 1].[แผนครึ่งปีหลัง].&amp;[2.69119574E6]"/>
        <member name="[Range 1].[แผนครึ่งปีหลัง].&amp;[2.73991835E8]"/>
        <member name="[Range 1].[แผนครึ่งปีหลัง].&amp;[2.75991952E6]"/>
        <member name="[Range 1].[แผนครึ่งปีหลัง].&amp;[2.77291787E7]"/>
        <member name="[Range 1].[แผนครึ่งปีหลัง].&amp;[2.84258786E7]"/>
        <member name="[Range 1].[แผนครึ่งปีหลัง].&amp;[2.86189188E6]"/>
        <member name="[Range 1].[แผนครึ่งปีหลัง].&amp;[2.90467405E7]"/>
        <member name="[Range 1].[แผนครึ่งปีหลัง].&amp;[2.90778006E6]"/>
        <member name="[Range 1].[แผนครึ่งปีหลัง].&amp;[3.02589759E7]"/>
        <member name="[Range 1].[แผนครึ่งปีหลัง].&amp;[3.04470782E7]"/>
        <member name="[Range 1].[แผนครึ่งปีหลัง].&amp;[3.06449312E6]"/>
        <member name="[Range 1].[แผนครึ่งปีหลัง].&amp;[3.07619163E6]"/>
        <member name="[Range 1].[แผนครึ่งปีหลัง].&amp;[3.07739453E6]"/>
        <member name="[Range 1].[แผนครึ่งปีหลัง].&amp;[3.09226236E6]"/>
        <member name="[Range 1].[แผนครึ่งปีหลัง].&amp;[3.11110475E6]"/>
        <member name="[Range 1].[แผนครึ่งปีหลัง].&amp;[3.17674463E6]"/>
        <member name="[Range 1].[แผนครึ่งปีหลัง].&amp;[3.21743533E6]"/>
        <member name="[Range 1].[แผนครึ่งปีหลัง].&amp;[3.24563966E6]"/>
        <member name="[Range 1].[แผนครึ่งปีหลัง].&amp;[3.27747528E6]"/>
        <member name="[Range 1].[แผนครึ่งปีหลัง].&amp;[3.28469916E6]"/>
        <member name="[Range 1].[แผนครึ่งปีหลัง].&amp;[3.28909892E8]"/>
        <member name="[Range 1].[แผนครึ่งปีหลัง].&amp;[3.29340013E6]"/>
        <member name="[Range 1].[แผนครึ่งปีหลัง].&amp;[3.35136973E7]"/>
        <member name="[Range 1].[แผนครึ่งปีหลัง].&amp;[3.35536301E6]"/>
        <member name="[Range 1].[แผนครึ่งปีหลัง].&amp;[3.37577358E6]"/>
        <member name="[Range 1].[แผนครึ่งปีหลัง].&amp;[3.39819208E6]"/>
        <member name="[Range 1].[แผนครึ่งปีหลัง].&amp;[3.40462472E6]"/>
        <member name="[Range 1].[แผนครึ่งปีหลัง].&amp;[3.53670194E7]"/>
        <member name="[Range 1].[แผนครึ่งปีหลัง].&amp;[3.54791688E6]"/>
        <member name="[Range 1].[แผนครึ่งปีหลัง].&amp;[3.54889657E7]"/>
        <member name="[Range 1].[แผนครึ่งปีหลัง].&amp;[3.58013972E7]"/>
        <member name="[Range 1].[แผนครึ่งปีหลัง].&amp;[3.61038455E7]"/>
        <member name="[Range 1].[แผนครึ่งปีหลัง].&amp;[3.62125856E6]"/>
        <member name="[Range 1].[แผนครึ่งปีหลัง].&amp;[3.65387573E9]"/>
        <member name="[Range 1].[แผนครึ่งปีหลัง].&amp;[3.65624676E6]"/>
        <member name="[Range 1].[แผนครึ่งปีหลัง].&amp;[3.66350104E6]"/>
        <member name="[Range 1].[แผนครึ่งปีหลัง].&amp;[3.70772192E7]"/>
        <member name="[Range 1].[แผนครึ่งปีหลัง].&amp;[3.81909081E6]"/>
        <member name="[Range 1].[แผนครึ่งปีหลัง].&amp;[3.82460975E6]"/>
        <member name="[Range 1].[แผนครึ่งปีหลัง].&amp;[3.83210853E7]"/>
        <member name="[Range 1].[แผนครึ่งปีหลัง].&amp;[3.84367171E6]"/>
        <member name="[Range 1].[แผนครึ่งปีหลัง].&amp;[3.87264459E6]"/>
        <member name="[Range 1].[แผนครึ่งปีหลัง].&amp;[3.92590633E6]"/>
        <member name="[Range 1].[แผนครึ่งปีหลัง].&amp;[3.93487466E6]"/>
        <member name="[Range 1].[แผนครึ่งปีหลัง].&amp;[3.93639511E6]"/>
        <member name="[Range 1].[แผนครึ่งปีหลัง].&amp;[3.94966341E6]"/>
        <member name="[Range 1].[แผนครึ่งปีหลัง].&amp;[3.99229788E6]"/>
        <member name="[Range 1].[แผนครึ่งปีหลัง].&amp;[4.02365964E6]"/>
        <member name="[Range 1].[แผนครึ่งปีหลัง].&amp;[4.02505046E6]"/>
        <member name="[Range 1].[แผนครึ่งปีหลัง].&amp;[4.07528572E6]"/>
        <member name="[Range 1].[แผนครึ่งปีหลัง].&amp;[4.09342853E6]"/>
        <member name="[Range 1].[แผนครึ่งปีหลัง].&amp;[4.14290336E6]"/>
        <member name="[Range 1].[แผนครึ่งปีหลัง].&amp;[4.14811171E6]"/>
        <member name="[Range 1].[แผนครึ่งปีหลัง].&amp;[4.15627498E6]"/>
        <member name="[Range 1].[แผนครึ่งปีหลัง].&amp;[4.26190241E6]"/>
        <member name="[Range 1].[แผนครึ่งปีหลัง].&amp;[4.26817142E6]"/>
        <member name="[Range 1].[แผนครึ่งปีหลัง].&amp;[4.27868812E6]"/>
        <member name="[Range 1].[แผนครึ่งปีหลัง].&amp;[4.29839203E6]"/>
        <member name="[Range 1].[แผนครึ่งปีหลัง].&amp;[4.34275996E6]"/>
        <member name="[Range 1].[แผนครึ่งปีหลัง].&amp;[4.37204219E6]"/>
        <member name="[Range 1].[แผนครึ่งปีหลัง].&amp;[4.38793538E6]"/>
        <member name="[Range 1].[แผนครึ่งปีหลัง].&amp;[4.45382647E7]"/>
        <member name="[Range 1].[แผนครึ่งปีหลัง].&amp;[4.47505598E6]"/>
        <member name="[Range 1].[แผนครึ่งปีหลัง].&amp;[4.50347316E6]"/>
        <member name="[Range 1].[แผนครึ่งปีหลัง].&amp;[4.54186825E6]"/>
        <member name="[Range 1].[แผนครึ่งปีหลัง].&amp;[4.58469322E6]"/>
        <member name="[Range 1].[แผนครึ่งปีหลัง].&amp;[4.61837164E6]"/>
        <member name="[Range 1].[แผนครึ่งปีหลัง].&amp;[4.61846066E6]"/>
        <member name="[Range 1].[แผนครึ่งปีหลัง].&amp;[4.65045483E6]"/>
        <member name="[Range 1].[แผนครึ่งปีหลัง].&amp;[4.65860526E6]"/>
        <member name="[Range 1].[แผนครึ่งปีหลัง].&amp;[4.67761324E6]"/>
        <member name="[Range 1].[แผนครึ่งปีหลัง].&amp;[4.68995075E6]"/>
        <member name="[Range 1].[แผนครึ่งปีหลัง].&amp;[4.71221264E6]"/>
        <member name="[Range 1].[แผนครึ่งปีหลัง].&amp;[4.74247568E7]"/>
        <member name="[Range 1].[แผนครึ่งปีหลัง].&amp;[4.92402364E6]"/>
        <member name="[Range 1].[แผนครึ่งปีหลัง].&amp;[4.99744204E6]"/>
        <member name="[Range 1].[แผนครึ่งปีหลัง].&amp;[5.00538232E6]"/>
        <member name="[Range 1].[แผนครึ่งปีหลัง].&amp;[5.06052942E6]"/>
        <member name="[Range 1].[แผนครึ่งปีหลัง].&amp;[5.20727658E6]"/>
        <member name="[Range 1].[แผนครึ่งปีหลัง].&amp;[5.29159964E6]"/>
        <member name="[Range 1].[แผนครึ่งปีหลัง].&amp;[5.29534719E6]"/>
        <member name="[Range 1].[แผนครึ่งปีหลัง].&amp;[5.33205697E6]"/>
        <member name="[Range 1].[แผนครึ่งปีหลัง].&amp;[5.46732758E6]"/>
        <member name="[Range 1].[แผนครึ่งปีหลัง].&amp;[5.46816433E6]"/>
        <member name="[Range 1].[แผนครึ่งปีหลัง].&amp;[5.47777766E6]"/>
        <member name="[Range 1].[แผนครึ่งปีหลัง].&amp;[5.48997214E6]"/>
        <member name="[Range 1].[แผนครึ่งปีหลัง].&amp;[5.51112922E8]"/>
        <member name="[Range 1].[แผนครึ่งปีหลัง].&amp;[5.60778154E7]"/>
        <member name="[Range 1].[แผนครึ่งปีหลัง].&amp;[5.75852855E6]"/>
        <member name="[Range 1].[แผนครึ่งปีหลัง].&amp;[5.77080734E6]"/>
        <member name="[Range 1].[แผนครึ่งปีหลัง].&amp;[5.85771908E6]"/>
        <member name="[Range 1].[แผนครึ่งปีหลัง].&amp;[6.15959305E6]"/>
        <member name="[Range 1].[แผนครึ่งปีหลัง].&amp;[6.20612247E6]"/>
        <member name="[Range 1].[แผนครึ่งปีหลัง].&amp;[6.20775807E6]"/>
        <member name="[Range 1].[แผนครึ่งปีหลัง].&amp;[6.21883887E6]"/>
        <member name="[Range 1].[แผนครึ่งปีหลัง].&amp;[6.40418043E7]"/>
        <member name="[Range 1].[แผนครึ่งปีหลัง].&amp;[6.41060112E6]"/>
        <member name="[Range 1].[แผนครึ่งปีหลัง].&amp;[6.42186142E6]"/>
        <member name="[Range 1].[แผนครึ่งปีหลัง].&amp;[6.46032438E6]"/>
        <member name="[Range 1].[แผนครึ่งปีหลัง].&amp;[6.54813546E6]"/>
        <member name="[Range 1].[แผนครึ่งปีหลัง].&amp;[6.80037427E6]"/>
        <member name="[Range 1].[แผนครึ่งปีหลัง].&amp;[6.87471552E8]"/>
        <member name="[Range 1].[แผนครึ่งปีหลัง].&amp;[6.98962648E8]"/>
        <member name="[Range 1].[แผนครึ่งปีหลัง].&amp;[7.03542408E6]"/>
        <member name="[Range 1].[แผนครึ่งปีหลัง].&amp;[7.07803018E6]"/>
        <member name="[Range 1].[แผนครึ่งปีหลัง].&amp;[7.12742612E6]"/>
        <member name="[Range 1].[แผนครึ่งปีหลัง].&amp;[7.22202607E6]"/>
        <member name="[Range 1].[แผนครึ่งปีหลัง].&amp;[7.22970956E7]"/>
        <member name="[Range 1].[แผนครึ่งปีหลัง].&amp;[7.35986812E6]"/>
        <member name="[Range 1].[แผนครึ่งปีหลัง].&amp;[7.38604638E7]"/>
        <member name="[Range 1].[แผนครึ่งปีหลัง].&amp;[7.50687019E6]"/>
        <member name="[Range 1].[แผนครึ่งปีหลัง].&amp;[7.52730112E6]"/>
        <member name="[Range 1].[แผนครึ่งปีหลัง].&amp;[7.56280262E6]"/>
        <member name="[Range 1].[แผนครึ่งปีหลัง].&amp;[7.65461072E7]"/>
        <member name="[Range 1].[แผนครึ่งปีหลัง].&amp;[7.74038548E6]"/>
        <member name="[Range 1].[แผนครึ่งปีหลัง].&amp;[7.75105991E6]"/>
        <member name="[Range 1].[แผนครึ่งปีหลัง].&amp;[7.78107011E6]"/>
        <member name="[Range 1].[แผนครึ่งปีหลัง].&amp;[7.96131054E6]"/>
        <member name="[Range 1].[แผนครึ่งปีหลัง].&amp;[8.12106604E6]"/>
        <member name="[Range 1].[แผนครึ่งปีหลัง].&amp;[8.24642184E6]"/>
        <member name="[Range 1].[แผนครึ่งปีหลัง].&amp;[8.39860742E6]"/>
        <member name="[Range 1].[แผนครึ่งปีหลัง].&amp;[8.53925938E6]"/>
        <member name="[Range 1].[แผนครึ่งปีหลัง].&amp;[8.60376791E6]"/>
        <member name="[Range 1].[แผนครึ่งปีหลัง].&amp;[8.74562779E6]"/>
        <member name="[Range 1].[แผนครึ่งปีหลัง].&amp;[8.81258411E6]"/>
        <member name="[Range 1].[แผนครึ่งปีหลัง].&amp;[9.07455292E6]"/>
        <member name="[Range 1].[แผนครึ่งปีหลัง].&amp;[9.14198925E6]"/>
        <member name="[Range 1].[แผนครึ่งปีหลัง].&amp;[9.25678953E6]"/>
        <member name="[Range 1].[แผนครึ่งปีหลัง].&amp;[9.26512553E6]"/>
        <member name="[Range 1].[แผนครึ่งปีหลัง].&amp;[9.41101176E7]"/>
        <member name="[Range 1].[แผนครึ่งปีหลัง].&amp;[9.47153698E6]"/>
        <member name="[Range 1].[แผนครึ่งปีหลัง].&amp;[9.48530752E6]"/>
        <member name="[Range 1].[แผนครึ่งปีหลัง].&amp;[9.63031727E6]"/>
        <member name="[Range 1].[แผนครึ่งปีหลัง].&amp;[9.68821357E6]"/>
        <member name="[Range 1].[แผนครึ่งปีหลัง].&amp;[9.71388437E6]"/>
        <member name="[Range 1].[แผนครึ่งปีหลัง].&amp;[9.78799069E6]"/>
        <member name="[Range 1].[แผนครึ่งปีหลัง].&amp;[9.82825538E6]"/>
        <member name="[Range 1].[แผนครึ่งปีหลัง].&amp;[9.83156296E6]"/>
        <member name="[Range 1].[แผนครึ่งปีหลัง].&amp;[9.84045297E8]"/>
        <member name="[Range 1].[แผนครึ่งปีหลัง].&amp;[9.84415724E7]"/>
        <member name="[Range 1].[แผนครึ่งปีหลัง].&amp;[9.98488845E6]"/>
        <member name="[Range 1].[แผนครึ่งปีหลัง].&amp;[-2.63112631E7]"/>
        <member name="[Range 1].[แผนครึ่งปีหลัง].&amp;[-3.66270399E9]"/>
        <member name="[Range 1].[แผนครึ่งปีหลัง].&amp;[-3.71862198E6]"/>
        <member name="[Range 1].[แผนครึ่งปีหลัง].&amp;[-5.11402248E8]"/>
        <member name="[Range 1].[แผนครึ่งปีหลัง].&amp;[-5.33431742E6]"/>
        <member name="[Range 1].[แผนครึ่งปีหลัง].&amp;[-5.40158642E7]"/>
        <member name="[Range 1].[แผนครึ่งปีหลัง].&amp;[-8.65809411E6]"/>
        <member name="[Range 1].[แผนครึ่งปีหลัง].&amp;[-9.16737938E6]"/>
        <member name="[Range 1].[แผนครึ่งปีหลัง].&amp;[-9.36338481E6]"/>
        <member name="[Range 1].[แผนครึ่งปีหลัง].&amp;[1.027771379E8]"/>
        <member name="[Range 1].[แผนครึ่งปีหลัง].&amp;[1.035949684E7]"/>
        <member name="[Range 1].[แผนครึ่งปีหลัง].&amp;[1.048022309E8]"/>
        <member name="[Range 1].[แผนครึ่งปีหลัง].&amp;[1.052770976E8]"/>
        <member name="[Range 1].[แผนครึ่งปีหลัง].&amp;[1.058992909E7]"/>
        <member name="[Range 1].[แผนครึ่งปีหลัง].&amp;[1.064480018E7]"/>
        <member name="[Range 1].[แผนครึ่งปีหลัง].&amp;[1.073714357E7]"/>
        <member name="[Range 1].[แผนครึ่งปีหลัง].&amp;[1.077988075E7]"/>
        <member name="[Range 1].[แผนครึ่งปีหลัง].&amp;[1.092925514E7]"/>
        <member name="[Range 1].[แผนครึ่งปีหลัง].&amp;[1.114937974E7]"/>
        <member name="[Range 1].[แผนครึ่งปีหลัง].&amp;[1.120474254E7]"/>
        <member name="[Range 1].[แผนครึ่งปีหลัง].&amp;[1.126124966E7]"/>
        <member name="[Range 1].[แผนครึ่งปีหลัง].&amp;[1.137759232E7]"/>
        <member name="[Range 1].[แผนครึ่งปีหลัง].&amp;[1.148838578E7]"/>
        <member name="[Range 1].[แผนครึ่งปีหลัง].&amp;[1.158990414E7]"/>
        <member name="[Range 1].[แผนครึ่งปีหลัง].&amp;[1.186089064E7]"/>
        <member name="[Range 1].[แผนครึ่งปีหลัง].&amp;[1.207115852E7]"/>
        <member name="[Range 1].[แผนครึ่งปีหลัง].&amp;[1.209488184E7]"/>
        <member name="[Range 1].[แผนครึ่งปีหลัง].&amp;[1.210364896E9]"/>
        <member name="[Range 1].[แผนครึ่งปีหลัง].&amp;[1.251552018E7]"/>
        <member name="[Range 1].[แผนครึ่งปีหลัง].&amp;[1.255904276E8]"/>
        <member name="[Range 1].[แผนครึ่งปีหลัง].&amp;[1.261415881E8]"/>
        <member name="[Range 1].[แผนครึ่งปีหลัง].&amp;[1.266907027E8]"/>
        <member name="[Range 1].[แผนครึ่งปีหลัง].&amp;[1.267981752E7]"/>
        <member name="[Range 1].[แผนครึ่งปีหลัง].&amp;[1.286056284E7]"/>
        <member name="[Range 1].[แผนครึ่งปีหลัง].&amp;[1.305010876E7]"/>
        <member name="[Range 1].[แผนครึ่งปีหลัง].&amp;[1.309203428E8]"/>
        <member name="[Range 1].[แผนครึ่งปีหลัง].&amp;[1.311714455E7]"/>
        <member name="[Range 1].[แผนครึ่งปีหลัง].&amp;[1.312944313E7]"/>
        <member name="[Range 1].[แผนครึ่งปีหลัง].&amp;[1.319302451E7]"/>
        <member name="[Range 1].[แผนครึ่งปีหลัง].&amp;[1.321859224E7]"/>
        <member name="[Range 1].[แผนครึ่งปีหลัง].&amp;[1.335248357E7]"/>
        <member name="[Range 1].[แผนครึ่งปีหลัง].&amp;[1.354331572E8]"/>
        <member name="[Range 1].[แผนครึ่งปีหลัง].&amp;[1.359924692E7]"/>
        <member name="[Range 1].[แผนครึ่งปีหลัง].&amp;[1.360758167E7]"/>
        <member name="[Range 1].[แผนครึ่งปีหลัง].&amp;[1.372044238E7]"/>
        <member name="[Range 1].[แผนครึ่งปีหลัง].&amp;[1.378509783E7]"/>
        <member name="[Range 1].[แผนครึ่งปีหลัง].&amp;[1.436267029E7]"/>
        <member name="[Range 1].[แผนครึ่งปีหลัง].&amp;[1.444931572E8]"/>
        <member name="[Range 1].[แผนครึ่งปีหลัง].&amp;[1.452715209E7]"/>
        <member name="[Range 1].[แผนครึ่งปีหลัง].&amp;[1.468207982E7]"/>
        <member name="[Range 1].[แผนครึ่งปีหลัง].&amp;[1.470724755E7]"/>
        <member name="[Range 1].[แผนครึ่งปีหลัง].&amp;[1.493938677E8]"/>
        <member name="[Range 1].[แผนครึ่งปีหลัง].&amp;[1.496038146E7]"/>
        <member name="[Range 1].[แผนครึ่งปีหลัง].&amp;[1.512772864E7]"/>
        <member name="[Range 1].[แผนครึ่งปีหลัง].&amp;[1.543010191E7]"/>
        <member name="[Range 1].[แผนครึ่งปีหลัง].&amp;[1.549875158E7]"/>
        <member name="[Range 1].[แผนครึ่งปีหลัง].&amp;[1.585388142E7]"/>
        <member name="[Range 1].[แผนครึ่งปีหลัง].&amp;[1.599225607E7]"/>
        <member name="[Range 1].[แผนครึ่งปีหลัง].&amp;[1.601539788E7]"/>
        <member name="[Range 1].[แผนครึ่งปีหลัง].&amp;[1.635327177E8]"/>
        <member name="[Range 1].[แผนครึ่งปีหลัง].&amp;[1.657584305E7]"/>
        <member name="[Range 1].[แผนครึ่งปีหลัง].&amp;[1.668741244E7]"/>
        <member name="[Range 1].[แผนครึ่งปีหลัง].&amp;[1.688548434E7]"/>
        <member name="[Range 1].[แผนครึ่งปีหลัง].&amp;[1.689220917E7]"/>
        <member name="[Range 1].[แผนครึ่งปีหลัง].&amp;[1.699383873E7]"/>
        <member name="[Range 1].[แผนครึ่งปีหลัง].&amp;[1.711436336E7]"/>
        <member name="[Range 1].[แผนครึ่งปีหลัง].&amp;[1.713735132E7]"/>
        <member name="[Range 1].[แผนครึ่งปีหลัง].&amp;[1.726217195E7]"/>
        <member name="[Range 1].[แผนครึ่งปีหลัง].&amp;[1.743468145E7]"/>
        <member name="[Range 1].[แผนครึ่งปีหลัง].&amp;[1.744245909E9]"/>
        <member name="[Range 1].[แผนครึ่งปีหลัง].&amp;[1.751093562E7]"/>
        <member name="[Range 1].[แผนครึ่งปีหลัง].&amp;[1.785354275E7]"/>
        <member name="[Range 1].[แผนครึ่งปีหลัง].&amp;[1.788052138E7]"/>
        <member name="[Range 1].[แผนครึ่งปีหลัง].&amp;[1.792381099E7]"/>
        <member name="[Range 1].[แผนครึ่งปีหลัง].&amp;[1.819441002E7]"/>
        <member name="[Range 1].[แผนครึ่งปีหลัง].&amp;[1.820270368E7]"/>
        <member name="[Range 1].[แผนครึ่งปีหลัง].&amp;[1.823998356E7]"/>
        <member name="[Range 1].[แผนครึ่งปีหลัง].&amp;[1.828180623E7]"/>
        <member name="[Range 1].[แผนครึ่งปีหลัง].&amp;[1.853113142E7]"/>
        <member name="[Range 1].[แผนครึ่งปีหลัง].&amp;[1.864913937E7]"/>
        <member name="[Range 1].[แผนครึ่งปีหลัง].&amp;[1.880861763E7]"/>
        <member name="[Range 1].[แผนครึ่งปีหลัง].&amp;[1.893051237E7]"/>
        <member name="[Range 1].[แผนครึ่งปีหลัง].&amp;[1.899932671E7]"/>
        <member name="[Range 1].[แผนครึ่งปีหลัง].&amp;[1.922376072E7]"/>
        <member name="[Range 1].[แผนครึ่งปีหลัง].&amp;[1.930354843E7]"/>
        <member name="[Range 1].[แผนครึ่งปีหลัง].&amp;[1.932691397E7]"/>
        <member name="[Range 1].[แผนครึ่งปีหลัง].&amp;[1.937184766E7]"/>
        <member name="[Range 1].[แผนครึ่งปีหลัง].&amp;[1.954499355E7]"/>
        <member name="[Range 1].[แผนครึ่งปีหลัง].&amp;[1.958389981E7]"/>
        <member name="[Range 1].[แผนครึ่งปีหลัง].&amp;[1.959363976E7]"/>
        <member name="[Range 1].[แผนครึ่งปีหลัง].&amp;[1.961416021E7]"/>
        <member name="[Range 1].[แผนครึ่งปีหลัง].&amp;[1.962204289E6]"/>
        <member name="[Range 1].[แผนครึ่งปีหลัง].&amp;[1.974051281E7]"/>
        <member name="[Range 1].[แผนครึ่งปีหลัง].&amp;[1.976520748E7]"/>
        <member name="[Range 1].[แผนครึ่งปีหลัง].&amp;[1.985594355E7]"/>
        <member name="[Range 1].[แผนครึ่งปีหลัง].&amp;[2.008677468E7]"/>
        <member name="[Range 1].[แผนครึ่งปีหลัง].&amp;[2.068241248E7]"/>
        <member name="[Range 1].[แผนครึ่งปีหลัง].&amp;[2.139436606E7]"/>
        <member name="[Range 1].[แผนครึ่งปีหลัง].&amp;[2.223509539E7]"/>
        <member name="[Range 1].[แผนครึ่งปีหลัง].&amp;[2.240276791E7]"/>
        <member name="[Range 1].[แผนครึ่งปีหลัง].&amp;[2.280462252E7]"/>
        <member name="[Range 1].[แผนครึ่งปีหลัง].&amp;[2.336534166E7]"/>
        <member name="[Range 1].[แผนครึ่งปีหลัง].&amp;[2.396895458E7]"/>
        <member name="[Range 1].[แผนครึ่งปีหลัง].&amp;[2.401291046E7]"/>
        <member name="[Range 1].[แผนครึ่งปีหลัง].&amp;[2.419811412E7]"/>
        <member name="[Range 1].[แผนครึ่งปีหลัง].&amp;[2.425474397E7]"/>
        <member name="[Range 1].[แผนครึ่งปีหลัง].&amp;[2.501537829E7]"/>
        <member name="[Range 1].[แผนครึ่งปีหลัง].&amp;[2.519199647E7]"/>
        <member name="[Range 1].[แผนครึ่งปีหลัง].&amp;[2.592111042E7]"/>
        <member name="[Range 1].[แผนครึ่งปีหลัง].&amp;[2.636256137E7]"/>
        <member name="[Range 1].[แผนครึ่งปีหลัง].&amp;[2.650867539E7]"/>
        <member name="[Range 1].[แผนครึ่งปีหลัง].&amp;[2.666988623E7]"/>
        <member name="[Range 1].[แผนครึ่งปีหลัง].&amp;[2.690823282E7]"/>
        <member name="[Range 1].[แผนครึ่งปีหลัง].&amp;[2.745957693E7]"/>
        <member name="[Range 1].[แผนครึ่งปีหลัง].&amp;[2.756540335E7]"/>
        <member name="[Range 1].[แผนครึ่งปีหลัง].&amp;[2.795665748E7]"/>
        <member name="[Range 1].[แผนครึ่งปีหลัง].&amp;[2.859228992E7]"/>
        <member name="[Range 1].[แผนครึ่งปีหลัง].&amp;[2.879863195E7]"/>
        <member name="[Range 1].[แผนครึ่งปีหลัง].&amp;[2.893138131E7]"/>
        <member name="[Range 1].[แผนครึ่งปีหลัง].&amp;[2.904903398E7]"/>
        <member name="[Range 1].[แผนครึ่งปีหลัง].&amp;[2.926725084E7]"/>
        <member name="[Range 1].[แผนครึ่งปีหลัง].&amp;[2.970330327E7]"/>
        <member name="[Range 1].[แผนครึ่งปีหลัง].&amp;[3.057385156E7]"/>
        <member name="[Range 1].[แผนครึ่งปีหลัง].&amp;[3.086026142E8]"/>
        <member name="[Range 1].[แผนครึ่งปีหลัง].&amp;[3.132815621E7]"/>
        <member name="[Range 1].[แผนครึ่งปีหลัง].&amp;[3.229117008E6]"/>
        <member name="[Range 1].[แผนครึ่งปีหลัง].&amp;[3.282640963E7]"/>
        <member name="[Range 1].[แผนครึ่งปีหลัง].&amp;[3.285150013E7]"/>
        <member name="[Range 1].[แผนครึ่งปีหลัง].&amp;[3.318464872E7]"/>
        <member name="[Range 1].[แผนครึ่งปีหลัง].&amp;[3.331218574E7]"/>
        <member name="[Range 1].[แผนครึ่งปีหลัง].&amp;[3.342930834E7]"/>
        <member name="[Range 1].[แผนครึ่งปีหลัง].&amp;[3.365894275E7]"/>
        <member name="[Range 1].[แผนครึ่งปีหลัง].&amp;[3.374051008E7]"/>
        <member name="[Range 1].[แผนครึ่งปีหลัง].&amp;[3.416073477E8]"/>
        <member name="[Range 1].[แผนครึ่งปีหลัง].&amp;[3.437154182E7]"/>
        <member name="[Range 1].[แผนครึ่งปีหลัง].&amp;[3.490322887E7]"/>
        <member name="[Range 1].[แผนครึ่งปีหลัง].&amp;[3.496799358E7]"/>
        <member name="[Range 1].[แผนครึ่งปีหลัง].&amp;[3.517077358E7]"/>
        <member name="[Range 1].[แผนครึ่งปีหลัง].&amp;[3.526820015E7]"/>
        <member name="[Range 1].[แผนครึ่งปีหลัง].&amp;[3.554764342E7]"/>
        <member name="[Range 1].[แผนครึ่งปีหลัง].&amp;[3.558962913E7]"/>
        <member name="[Range 1].[แผนครึ่งปีหลัง].&amp;[3.597849561E7]"/>
        <member name="[Range 1].[แผนครึ่งปีหลัง].&amp;[3.670185931E7]"/>
        <member name="[Range 1].[แผนครึ่งปีหลัง].&amp;[3.741858774E7]"/>
        <member name="[Range 1].[แผนครึ่งปีหลัง].&amp;[3.744318774E7]"/>
        <member name="[Range 1].[แผนครึ่งปีหลัง].&amp;[3.786890108E9]"/>
        <member name="[Range 1].[แผนครึ่งปีหลัง].&amp;[3.802265025E7]"/>
        <member name="[Range 1].[แผนครึ่งปีหลัง].&amp;[3.817730635E7]"/>
        <member name="[Range 1].[แผนครึ่งปีหลัง].&amp;[3.824265606E7]"/>
        <member name="[Range 1].[แผนครึ่งปีหลัง].&amp;[3.826343076E7]"/>
        <member name="[Range 1].[แผนครึ่งปีหลัง].&amp;[3.867555855E6]"/>
        <member name="[Range 1].[แผนครึ่งปีหลัง].&amp;[3.903923996E7]"/>
        <member name="[Range 1].[แผนครึ่งปีหลัง].&amp;[4.051207507E7]"/>
        <member name="[Range 1].[แผนครึ่งปีหลัง].&amp;[4.112465291E7]"/>
        <member name="[Range 1].[แผนครึ่งปีหลัง].&amp;[4.208985215E7]"/>
        <member name="[Range 1].[แผนครึ่งปีหลัง].&amp;[4.210753242E7]"/>
        <member name="[Range 1].[แผนครึ่งปีหลัง].&amp;[4.249895275E7]"/>
        <member name="[Range 1].[แผนครึ่งปีหลัง].&amp;[4.255154702E7]"/>
        <member name="[Range 1].[แผนครึ่งปีหลัง].&amp;[4.314321437E7]"/>
        <member name="[Range 1].[แผนครึ่งปีหลัง].&amp;[4.335411521E7]"/>
        <member name="[Range 1].[แผนครึ่งปีหลัง].&amp;[4.335644013E7]"/>
        <member name="[Range 1].[แผนครึ่งปีหลัง].&amp;[4.503656206E7]"/>
        <member name="[Range 1].[แผนครึ่งปีหลัง].&amp;[4.514641944E8]"/>
        <member name="[Range 1].[แผนครึ่งปีหลัง].&amp;[4.545065469E7]"/>
        <member name="[Range 1].[แผนครึ่งปีหลัง].&amp;[4.551565387E7]"/>
        <member name="[Range 1].[แผนครึ่งปีหลัง].&amp;[4.606060722E7]"/>
        <member name="[Range 1].[แผนครึ่งปีหลัง].&amp;[4.670446073E7]"/>
        <member name="[Range 1].[แผนครึ่งปีหลัง].&amp;[4.755391944E8]"/>
        <member name="[Range 1].[แผนครึ่งปีหลัง].&amp;[4.799162596E7]"/>
        <member name="[Range 1].[แผนครึ่งปีหลัง].&amp;[4.875087484E7]"/>
        <member name="[Range 1].[แผนครึ่งปีหลัง].&amp;[4.898679091E7]"/>
        <member name="[Range 1].[แผนครึ่งปีหลัง].&amp;[4.917309493E7]"/>
        <member name="[Range 1].[แผนครึ่งปีหลัง].&amp;[4.946606765E7]"/>
        <member name="[Range 1].[แผนครึ่งปีหลัง].&amp;[5.345439134E7]"/>
        <member name="[Range 1].[แผนครึ่งปีหลัง].&amp;[5.765838364E7]"/>
        <member name="[Range 1].[แผนครึ่งปีหลัง].&amp;[5.768562294E7]"/>
        <member name="[Range 1].[แผนครึ่งปีหลัง].&amp;[5.935844619E7]"/>
        <member name="[Range 1].[แผนครึ่งปีหลัง].&amp;[6.088400958E7]"/>
        <member name="[Range 1].[แผนครึ่งปีหลัง].&amp;[6.119643545E7]"/>
        <member name="[Range 1].[แผนครึ่งปีหลัง].&amp;[6.197717474E7]"/>
        <member name="[Range 1].[แผนครึ่งปีหลัง].&amp;[6.199521655E7]"/>
        <member name="[Range 1].[แผนครึ่งปีหลัง].&amp;[6.208226695E7]"/>
        <member name="[Range 1].[แผนครึ่งปีหลัง].&amp;[6.289370371E7]"/>
        <member name="[Range 1].[แผนครึ่งปีหลัง].&amp;[6.491954366E7]"/>
        <member name="[Range 1].[แผนครึ่งปีหลัง].&amp;[6.492450014E7]"/>
        <member name="[Range 1].[แผนครึ่งปีหลัง].&amp;[6.555825699E7]"/>
        <member name="[Range 1].[แผนครึ่งปีหลัง].&amp;[6.557709699E7]"/>
        <member name="[Range 1].[แผนครึ่งปีหลัง].&amp;[6.580539398E7]"/>
        <member name="[Range 1].[แผนครึ่งปีหลัง].&amp;[6.973069914E7]"/>
        <member name="[Range 1].[แผนครึ่งปีหลัง].&amp;[7.055894783E7]"/>
        <member name="[Range 1].[แผนครึ่งปีหลัง].&amp;[7.108486308E7]"/>
        <member name="[Range 1].[แผนครึ่งปีหลัง].&amp;[7.150717769E7]"/>
        <member name="[Range 1].[แผนครึ่งปีหลัง].&amp;[7.157583239E7]"/>
        <member name="[Range 1].[แผนครึ่งปีหลัง].&amp;[7.159060854E7]"/>
        <member name="[Range 1].[แผนครึ่งปีหลัง].&amp;[7.183506829E7]"/>
        <member name="[Range 1].[แผนครึ่งปีหลัง].&amp;[7.209296447E7]"/>
        <member name="[Range 1].[แผนครึ่งปีหลัง].&amp;[7.218374556E7]"/>
        <member name="[Range 1].[แผนครึ่งปีหลัง].&amp;[7.423205042E7]"/>
        <member name="[Range 1].[แผนครึ่งปีหลัง].&amp;[7.466177984E7]"/>
        <member name="[Range 1].[แผนครึ่งปีหลัง].&amp;[7.534509232E7]"/>
        <member name="[Range 1].[แผนครึ่งปีหลัง].&amp;[7.885950942E7]"/>
        <member name="[Range 1].[แผนครึ่งปีหลัง].&amp;[7.915012389E7]"/>
        <member name="[Range 1].[แผนครึ่งปีหลัง].&amp;[7.919581949E7]"/>
        <member name="[Range 1].[แผนครึ่งปีหลัง].&amp;[7.935273328E7]"/>
        <member name="[Range 1].[แผนครึ่งปีหลัง].&amp;[8.062404212E7]"/>
        <member name="[Range 1].[แผนครึ่งปีหลัง].&amp;[8.075627909E7]"/>
        <member name="[Range 1].[แผนครึ่งปีหลัง].&amp;[8.269500579E7]"/>
        <member name="[Range 1].[แผนครึ่งปีหลัง].&amp;[8.280280312E7]"/>
        <member name="[Range 1].[แผนครึ่งปีหลัง].&amp;[8.463258122E7]"/>
        <member name="[Range 1].[แผนครึ่งปีหลัง].&amp;[8.555122918E7]"/>
        <member name="[Range 1].[แผนครึ่งปีหลัง].&amp;[8.587899475E7]"/>
        <member name="[Range 1].[แผนครึ่งปีหลัง].&amp;[8.801685523E7]"/>
        <member name="[Range 1].[แผนครึ่งปีหลัง].&amp;[8.995645637E7]"/>
        <member name="[Range 1].[แผนครึ่งปีหลัง].&amp;[9.476775263E7]"/>
        <member name="[Range 1].[แผนครึ่งปีหลัง].&amp;[9.701231534E7]"/>
        <member name="[Range 1].[แผนครึ่งปีหลัง].&amp;[9.729527845E7]"/>
        <member name="[Range 1].[แผนครึ่งปีหลัง].&amp;[9.734314512E7]"/>
        <member name="[Range 1].[แผนครึ่งปีหลัง].&amp;[9.862058698E7]"/>
        <member name="[Range 1].[แผนครึ่งปีหลัง].&amp;[9.956567362E7]"/>
        <member name="[Range 1].[แผนครึ่งปีหลัง].&amp;[-2.479974818E7]"/>
        <member name="[Range 1].[แผนครึ่งปีหลัง].&amp;[-3.276911417E7]"/>
        <member name="[Range 1].[แผนครึ่งปีหลัง].&amp;[-4.355338631E7]"/>
        <member name="[Range 1].[แผนครึ่งปีหลัง].&amp;[-8.948546284E7]"/>
        <member name="[Range 1].[แผนครึ่งปีหลัง].&amp;[-9.929345984E7]"/>
        <member name="[Range 1].[แผนครึ่งปีหลัง].&amp;[1.0005881952E7]"/>
        <member name="[Range 1].[แผนครึ่งปีหลัง].&amp;[1.0035976172E8]"/>
        <member name="[Range 1].[แผนครึ่งปีหลัง].&amp;[1.0122526446E8]"/>
        <member name="[Range 1].[แผนครึ่งปีหลัง].&amp;[1.0195437837E8]"/>
        <member name="[Range 1].[แผนครึ่งปีหลัง].&amp;[1.0250982563E8]"/>
        <member name="[Range 1].[แผนครึ่งปีหลัง].&amp;[1.0422758296E8]"/>
        <member name="[Range 1].[แผนครึ่งปีหลัง].&amp;[1.0740257928E8]"/>
        <member name="[Range 1].[แผนครึ่งปีหลัง].&amp;[1.080936166E10]"/>
        <member name="[Range 1].[แผนครึ่งปีหลัง].&amp;[1.0849665717E8]"/>
        <member name="[Range 1].[แผนครึ่งปีหลัง].&amp;[1.1057299828E8]"/>
        <member name="[Range 1].[แผนครึ่งปีหลัง].&amp;[1.1070125612E8]"/>
        <member name="[Range 1].[แผนครึ่งปีหลัง].&amp;[1.1235594277E8]"/>
        <member name="[Range 1].[แผนครึ่งปีหลัง].&amp;[1.1602972998E8]"/>
        <member name="[Range 1].[แผนครึ่งปีหลัง].&amp;[1.1888283289E8]"/>
        <member name="[Range 1].[แผนครึ่งปีหลัง].&amp;[1.1997939339E8]"/>
        <member name="[Range 1].[แผนครึ่งปีหลัง].&amp;[1.2375273504E8]"/>
        <member name="[Range 1].[แผนครึ่งปีหลัง].&amp;[1.2465269683E8]"/>
        <member name="[Range 1].[แผนครึ่งปีหลัง].&amp;[1.2667890637E8]"/>
        <member name="[Range 1].[แผนครึ่งปีหลัง].&amp;[1.2993763966E8]"/>
        <member name="[Range 1].[แผนครึ่งปีหลัง].&amp;[1.3304621497E8]"/>
        <member name="[Range 1].[แผนครึ่งปีหลัง].&amp;[1.3542933297E8]"/>
        <member name="[Range 1].[แผนครึ่งปีหลัง].&amp;[1.3766350391E8]"/>
        <member name="[Range 1].[แผนครึ่งปีหลัง].&amp;[1.4053035736E8]"/>
        <member name="[Range 1].[แผนครึ่งปีหลัง].&amp;[1.4272210491E7]"/>
        <member name="[Range 1].[แผนครึ่งปีหลัง].&amp;[1.4377733939E8]"/>
        <member name="[Range 1].[แผนครึ่งปีหลัง].&amp;[1.4439063496E8]"/>
        <member name="[Range 1].[แผนครึ่งปีหลัง].&amp;[1.4474744989E8]"/>
        <member name="[Range 1].[แผนครึ่งปีหลัง].&amp;[1.4781634294E8]"/>
        <member name="[Range 1].[แผนครึ่งปีหลัง].&amp;[1.4867335622E8]"/>
        <member name="[Range 1].[แผนครึ่งปีหลัง].&amp;[1.4931276106E8]"/>
        <member name="[Range 1].[แผนครึ่งปีหลัง].&amp;[1.4980841363E8]"/>
        <member name="[Range 1].[แผนครึ่งปีหลัง].&amp;[1.5006075606E8]"/>
        <member name="[Range 1].[แผนครึ่งปีหลัง].&amp;[1.5085420111E8]"/>
        <member name="[Range 1].[แผนครึ่งปีหลัง].&amp;[1.5365123145E8]"/>
        <member name="[Range 1].[แผนครึ่งปีหลัง].&amp;[1.5975104204E8]"/>
        <member name="[Range 1].[แผนครึ่งปีหลัง].&amp;[1.6068665553E8]"/>
        <member name="[Range 1].[แผนครึ่งปีหลัง].&amp;[1.6266110839E8]"/>
        <member name="[Range 1].[แผนครึ่งปีหลัง].&amp;[1.6351110839E8]"/>
        <member name="[Range 1].[แผนครึ่งปีหลัง].&amp;[1.6367633669E8]"/>
        <member name="[Range 1].[แผนครึ่งปีหลัง].&amp;[1.6623775739E8]"/>
        <member name="[Range 1].[แผนครึ่งปีหลัง].&amp;[1.6892415476E8]"/>
        <member name="[Range 1].[แผนครึ่งปีหลัง].&amp;[1.6910800262E8]"/>
        <member name="[Range 1].[แผนครึ่งปีหลัง].&amp;[1.6919250942E8]"/>
        <member name="[Range 1].[แผนครึ่งปีหลัง].&amp;[1.6963996778E8]"/>
        <member name="[Range 1].[แผนครึ่งปีหลัง].&amp;[1.6976753393E8]"/>
        <member name="[Range 1].[แผนครึ่งปีหลัง].&amp;[1.7210019732E8]"/>
        <member name="[Range 1].[แผนครึ่งปีหลัง].&amp;[1.7214538902E8]"/>
        <member name="[Range 1].[แผนครึ่งปีหลัง].&amp;[1.7331578757E8]"/>
        <member name="[Range 1].[แผนครึ่งปีหลัง].&amp;[1.7432485566E8]"/>
        <member name="[Range 1].[แผนครึ่งปีหลัง].&amp;[1.7639188366E8]"/>
        <member name="[Range 1].[แผนครึ่งปีหลัง].&amp;[1.8230483521E8]"/>
        <member name="[Range 1].[แผนครึ่งปีหลัง].&amp;[1.8408321059E8]"/>
        <member name="[Range 1].[แผนครึ่งปีหลัง].&amp;[1.8572008366E8]"/>
        <member name="[Range 1].[แผนครึ่งปีหลัง].&amp;[1.8617734872E8]"/>
        <member name="[Range 1].[แผนครึ่งปีหลัง].&amp;[1.8775160755E8]"/>
        <member name="[Range 1].[แผนครึ่งปีหลัง].&amp;[1.9085380013E8]"/>
        <member name="[Range 1].[แผนครึ่งปีหลัง].&amp;[1.9132927737E8]"/>
        <member name="[Range 1].[แผนครึ่งปีหลัง].&amp;[1.9287479525E8]"/>
        <member name="[Range 1].[แผนครึ่งปีหลัง].&amp;[1.9353721684E8]"/>
        <member name="[Range 1].[แผนครึ่งปีหลัง].&amp;[1.9392264906E8]"/>
        <member name="[Range 1].[แผนครึ่งปีหลัง].&amp;[1.9482564263E8]"/>
        <member name="[Range 1].[แผนครึ่งปีหลัง].&amp;[1.9769401625E8]"/>
        <member name="[Range 1].[แผนครึ่งปีหลัง].&amp;[2.0203677621E8]"/>
        <member name="[Range 1].[แผนครึ่งปีหลัง].&amp;[2.0613532668E8]"/>
        <member name="[Range 1].[แผนครึ่งปีหลัง].&amp;[2.1970819976E8]"/>
        <member name="[Range 1].[แผนครึ่งปีหลัง].&amp;[2.2511823262E8]"/>
        <member name="[Range 1].[แผนครึ่งปีหลัง].&amp;[2.2516430008E8]"/>
        <member name="[Range 1].[แผนครึ่งปีหลัง].&amp;[2.2939692074E8]"/>
        <member name="[Range 1].[แผนครึ่งปีหลัง].&amp;[2.3177362151E8]"/>
        <member name="[Range 1].[แผนครึ่งปีหลัง].&amp;[2.3463551339E8]"/>
        <member name="[Range 1].[แผนครึ่งปีหลัง].&amp;[2.4480790008E8]"/>
        <member name="[Range 1].[แผนครึ่งปีหลัง].&amp;[2.4501531054E8]"/>
        <member name="[Range 1].[แผนครึ่งปีหลัง].&amp;[2.4848484813E8]"/>
        <member name="[Range 1].[แผนครึ่งปีหลัง].&amp;[2.5408467715E8]"/>
        <member name="[Range 1].[แผนครึ่งปีหลัง].&amp;[2.5877496004E8]"/>
        <member name="[Range 1].[แผนครึ่งปีหลัง].&amp;[2.6086536728E8]"/>
        <member name="[Range 1].[แผนครึ่งปีหลัง].&amp;[2.6122534403E8]"/>
        <member name="[Range 1].[แผนครึ่งปีหลัง].&amp;[2.6610605381E8]"/>
        <member name="[Range 1].[แผนครึ่งปีหลัง].&amp;[2.7061113373E8]"/>
        <member name="[Range 1].[แผนครึ่งปีหลัง].&amp;[2.7124629844E8]"/>
        <member name="[Range 1].[แผนครึ่งปีหลัง].&amp;[2.7128633094E8]"/>
        <member name="[Range 1].[แผนครึ่งปีหลัง].&amp;[2.7251863315E8]"/>
        <member name="[Range 1].[แผนครึ่งปีหลัง].&amp;[2.7532334637E8]"/>
        <member name="[Range 1].[แผนครึ่งปีหลัง].&amp;[2.7696565075E8]"/>
        <member name="[Range 1].[แผนครึ่งปีหลัง].&amp;[2.7980295381E8]"/>
        <member name="[Range 1].[แผนครึ่งปีหลัง].&amp;[2.9331133149E7]"/>
        <member name="[Range 1].[แผนครึ่งปีหลัง].&amp;[3.0284408565E8]"/>
        <member name="[Range 1].[แผนครึ่งปีหลัง].&amp;[3.0339367313E8]"/>
        <member name="[Range 1].[แผนครึ่งปีหลัง].&amp;[3.1528035928E7]"/>
        <member name="[Range 1].[แผนครึ่งปีหลัง].&amp;[3.1948165079E8]"/>
        <member name="[Range 1].[แผนครึ่งปีหลัง].&amp;[3.3067809256E8]"/>
        <member name="[Range 1].[แผนครึ่งปีหลัง].&amp;[3.3644982072E7]"/>
        <member name="[Range 1].[แผนครึ่งปีหลัง].&amp;[3.4967265136E8]"/>
        <member name="[Range 1].[แผนครึ่งปีหลัง].&amp;[3.5390142968E8]"/>
        <member name="[Range 1].[แผนครึ่งปีหลัง].&amp;[3.6753129248E7]"/>
        <member name="[Range 1].[แผนครึ่งปีหลัง].&amp;[4.2161747846E8]"/>
        <member name="[Range 1].[แผนครึ่งปีหลัง].&amp;[4.9069235742E6]"/>
        <member name="[Range 1].[แผนครึ่งปีหลัง].&amp;[5.8534530068E6]"/>
        <member name="[Range 1].[แผนครึ่งปีหลัง].&amp;[5.8846551551E7]"/>
        <member name="[Range 1].[แผนครึ่งปีหลัง].&amp;[5.8846551552E7]"/>
        <member name="[Range 1].[แผนครึ่งปีหลัง].&amp;[5.9009832463E7]"/>
        <member name="[Range 1].[แผนครึ่งปีหลัง].&amp;[6.2068785736E8]"/>
        <member name="[Range 1].[แผนครึ่งปีหลัง].&amp;[6.3975914834E8]"/>
        <member name="[Range 1].[แผนครึ่งปีหลัง].&amp;[6.7152148116E8]"/>
        <member name="[Range 1].[แผนครึ่งปีหลัง].&amp;[7.2275920941E8]"/>
        <member name="[Range 1].[แผนครึ่งปีหลัง].&amp;[9.4860029822E8]"/>
        <member name="[Range 1].[แผนครึ่งปีหลัง].&amp;[9.6178827305E8]"/>
        <member name="[Range 1].[แผนครึ่งปีหลัง].&amp;[9.9997939917E8]"/>
        <member name="[Range 1].[แผนครึ่งปีหลัง].&amp;[-1.1082503808E8]"/>
        <member name="[Range 1].[แผนครึ่งปีหลัง].&amp;[-1.3807843027E8]"/>
        <member name="[Range 1].[แผนครึ่งปีหลัง].&amp;[-1.8901465178E8]"/>
        <member name="[Range 1].[แผนครึ่งปีหลัง].&amp;[-1.9726107362E8]"/>
        <member name="[Range 1].[แผนครึ่งปีหลัง].&amp;[-3.3137793807E8]"/>
        <member name="[Range 1].[แผนครึ่งปีหลัง].&amp;[-3.4672038297E8]"/>
        <member name="[Range 1].[แผนครึ่งปีหลัง].&amp;[-3.6252339036E8]"/>
        <member name="[Range 1].[แผนครึ่งปีหลัง].&amp;[1.0121890108E10]"/>
        <member name="[Range 1].[แผนครึ่งปีหลัง].&amp;[1.01729866961E9]"/>
        <member name="[Range 1].[แผนครึ่งปีหลัง].&amp;[1.21666154578E9]"/>
        <member name="[Range 1].[แผนครึ่งปีหลัง].&amp;[1.29904695637E9]"/>
        <member name="[Range 1].[แผนครึ่งปีหลัง].&amp;[1.56678809487E9]"/>
        <member name="[Range 1].[แผนครึ่งปีหลัง].&amp;[1.81800006152E8]"/>
        <member name="[Range 1].[แผนครึ่งปีหลัง].&amp;[1.84283417152E8]"/>
        <member name="[Range 1].[แผนครึ่งปีหลัง].&amp;[2.77076596988E8]"/>
        <member name="[Range 1].[แผนครึ่งปีหลัง].&amp;[2.87553870798E8]"/>
        <member name="[Range 1].[แผนครึ่งปีหลัง].&amp;[2.92204325628E8]"/>
        <member name="[Range 1].[แผนครึ่งปีหลัง].&amp;[3.11761709487E9]"/>
        <member name="[Range 1].[แผนครึ่งปีหลัง].&amp;[3.25744172849E9]"/>
        <member name="[Range 1].[แผนครึ่งปีหลัง].&amp;[3.48911366961E9]"/>
        <member name="[Range 1].[แผนครึ่งปีหลัง].&amp;[4.33180963581E8]"/>
        <member name="[Range 1].[แผนครึ่งปีหลัง].&amp;[6.88680572902E7]"/>
        <member name="[Range 1].[แผนครึ่งปีหลัง].&amp;[7.36574636711E8]"/>
        <member name="[Range 1].[แผนครึ่งปีหลัง].&amp;[-1.55290466678E9]"/>
        <member name="[Range 1].[แผนครึ่งปีหลัง].&amp;[-1.57171328441E9]"/>
        <member name="[Range 1].[แผนครึ่งปีหลัง].&amp;[-3.14747735094E9]"/>
        <member name="[Range 1].[แผนครึ่งปีหลัง].&amp;[1.562501753298E8]"/>
        <member name="[Range 1].[แผนครึ่งปีหลัง].&amp;[1.871572010898E8]"/>
        <member name="[Range 1].[แผนครึ่งปีหลัง].&amp;[2.701412500396E8]"/>
        <member name="[Range 1].[แผนครึ่งปีหลัง].&amp;[6.746837805666E7]"/>
        <member name="[Range 1].[แผนครึ่งปีหลัง].&amp;[1.2465269682795E8]"/>
        <member name="[Range 1].[แผนครึ่งปีหลัง].&amp;[1.5631004175666E8]"/>
        <member name="[Range 1].[แผนครึ่งปีหลัง].&amp;[2.5366882420834E8]"/>
        <member name="[Range 1].[แผนครึ่งปีหลัง].&amp;[2.8236917579166E8]"/>
        <member name="[Range 1].[แผนครึ่งปีหลัง].&amp;[2.9422740886166E8]"/>
        <member name="[Range 1].[แผนครึ่งปีหลัง].&amp;[3.2845543077666E8]"/>
        <member name="[Range 1].[แผนครึ่งปีหลัง].&amp;[3.3445806980666E8]"/>
        <member name="[Range 1].[แผนครึ่งปีหลัง].&amp;[1.35057253333333E6]"/>
        <member name="[Range 1].[แผนครึ่งปีหลัง].&amp;[2.97704307066667E7]"/>
        <member name="[Range 1].[แผนครึ่งปีหลัง].&amp;[5.22372261333333E6]"/>
        <member name="[Range 1].[แผนครึ่งปีหลัง].&amp;[5.37250959600001E7]"/>
        <member name="[Range 1].[แผนครึ่งปีหลัง].&amp;[7.85007186666667E5]"/>
        <member name="[Range 1].[แผนครึ่งปีหลัง].&amp;[8.06532788000001E6]"/>
        <member name="[Range 1].[แผนครึ่งปีหลัง].&amp;[9.77885851925871E7]"/>
        <member name="[Range 1].[แผนครึ่งปีหลัง].&amp;[9.79433309090909E6]"/>
        <member name="[Range 1].[แผนครึ่งปีหลัง].&amp;[-5.13791009500003E7]"/>
        <member name="[Range 1].[แผนครึ่งปีหลัง].&amp;[-5.60335251999999E6]"/>
        <member name="[Range 1].[แผนครึ่งปีหลัง].&amp;[-7.02019530000005E5]"/>
        <member name="[Range 1].[แผนครึ่งปีหลัง].&amp;[-8.50514076999998E6]"/>
        <member name="[Range 1].[แผนครึ่งปีหลัง].&amp;[1.031285851925871E8]"/>
        <member name="[Range 1].[แผนครึ่งปีหลัง].&amp;[1.086335251349999E9]"/>
        <member name="[Range 1].[แผนครึ่งปีหลัง].&amp;[1.173336330909091E8]"/>
        <member name="[Range 1].[แผนครึ่งปีหลัง].&amp;[1.236172198909091E7]"/>
        <member name="[Range 1].[แผนครึ่งปีหลัง].&amp;[1.398246336199999E8]"/>
        <member name="[Range 1].[แผนครึ่งปีหลัง].&amp;[1.503856319999996E6]"/>
        <member name="[Range 1].[แผนครึ่งปีหลัง].&amp;[1.558914193281818E8]"/>
        <member name="[Range 1].[แผนครึ่งปีหลัง].&amp;[1.697789631418182E8]"/>
        <member name="[Range 1].[แผนครึ่งปีหลัง].&amp;[1.708293325999999E7]"/>
        <member name="[Range 1].[แผนครึ่งปีหลัง].&amp;[1.734744980000019E6]"/>
        <member name="[Range 1].[แผนครึ่งปีหลัง].&amp;[1.735980539518182E8]"/>
        <member name="[Range 1].[แผนครึ่งปีหลัง].&amp;[1.800537999996543E4]"/>
        <member name="[Range 1].[แผนครึ่งปีหลัง].&amp;[2.106571017412901E6]"/>
        <member name="[Range 1].[แผนครึ่งปีหลัง].&amp;[2.106917650000006E6]"/>
        <member name="[Range 1].[แผนครึ่งปีหลัง].&amp;[2.158077900000006E6]"/>
        <member name="[Range 1].[แผนครึ่งปีหลัง].&amp;[2.358576300000012E6]"/>
        <member name="[Range 1].[แผนครึ่งปีหลัง].&amp;[2.496685771699999E8]"/>
        <member name="[Range 1].[แผนครึ่งปีหลัง].&amp;[2.579669596362667E8]"/>
        <member name="[Range 1].[แผนครึ่งปีหลัง].&amp;[2.655280879999995E6]"/>
        <member name="[Range 1].[แผนครึ่งปีหลัง].&amp;[2.707114666666667E5]"/>
        <member name="[Range 1].[แผนครึ่งปีหลัง].&amp;[2.952268390000013E6]"/>
        <member name="[Range 1].[แผนครึ่งปีหลัง].&amp;[3.387157795999999E7]"/>
        <member name="[Range 1].[แผนครึ่งปีหลัง].&amp;[3.564013874444425E6]"/>
        <member name="[Range 1].[แผนครึ่งปีหลัง].&amp;[3.732149688499999E8]"/>
        <member name="[Range 1].[แผนครึ่งปีหลัง].&amp;[3.748875085999999E7]"/>
        <member name="[Range 1].[แผนครึ่งปีหลัง].&amp;[3.826074161000001E7]"/>
        <member name="[Range 1].[แผนครึ่งปีหลัง].&amp;[3.914619477000001E7]"/>
        <member name="[Range 1].[แผนครึ่งปีหลัง].&amp;[4.019525475999999E7]"/>
        <member name="[Range 1].[แผนครึ่งปีหลัง].&amp;[4.023066094499999E7]"/>
        <member name="[Range 1].[แผนครึ่งปีหลัง].&amp;[4.146967230000004E6]"/>
        <member name="[Range 1].[แผนครึ่งปีหลัง].&amp;[4.150768000000119E5]"/>
        <member name="[Range 1].[แผนครึ่งปีหลัง].&amp;[4.223971965020001E7]"/>
        <member name="[Range 1].[แผนครึ่งปีหลัง].&amp;[4.330704200000018E5]"/>
        <member name="[Range 1].[แผนครึ่งปีหลัง].&amp;[4.383031670999999E7]"/>
        <member name="[Range 1].[แผนครึ่งปีหลัง].&amp;[4.404695357999999E7]"/>
        <member name="[Range 1].[แผนครึ่งปีหลัง].&amp;[4.405788436363636E5]"/>
        <member name="[Range 1].[แผนครึ่งปีหลัง].&amp;[4.409182003000001E7]"/>
        <member name="[Range 1].[แผนครึ่งปีหลัง].&amp;[4.419539600000001E6]"/>
        <member name="[Range 1].[แผนครึ่งปีหลัง].&amp;[4.430757428310001E8]"/>
        <member name="[Range 1].[แผนครึ่งปีหลัง].&amp;[4.491068411000001E7]"/>
        <member name="[Range 1].[แผนครึ่งปีหลัง].&amp;[4.512306462000001E7]"/>
        <member name="[Range 1].[แผนครึ่งปีหลัง].&amp;[4.565471220000001E6]"/>
        <member name="[Range 1].[แผนครึ่งปีหลัง].&amp;[4.617020569999996E6]"/>
        <member name="[Range 1].[แผนครึ่งปีหลัง].&amp;[4.651140389999989E6]"/>
        <member name="[Range 1].[แผนครึ่งปีหลัง].&amp;[4.704898000000018E5]"/>
        <member name="[Range 1].[แผนครึ่งปีหลัง].&amp;[4.844568976999999E8]"/>
        <member name="[Range 1].[แผนครึ่งปีหลัง].&amp;[4.866851039999998E6]"/>
        <member name="[Range 1].[แผนครึ่งปีหลัง].&amp;[4.922726976999999E8]"/>
        <member name="[Range 1].[แผนครึ่งปีหลัง].&amp;[4.957242559545451E7]"/>
        <member name="[Range 1].[แผนครึ่งปีหลัง].&amp;[4.979116204000001E7]"/>
        <member name="[Range 1].[แผนครึ่งปีหลัง].&amp;[5.133716469999999E6]"/>
        <member name="[Range 1].[แผนครึ่งปีหลัง].&amp;[5.164541697122167E8]"/>
        <member name="[Range 1].[แผนครึ่งปีหลัง].&amp;[5.207200180000365E5]"/>
        <member name="[Range 1].[แผนครึ่งปีหลัง].&amp;[5.278949800000012E6]"/>
        <member name="[Range 1].[แผนครึ่งปีหลัง].&amp;[5.353899439999985E6]"/>
        <member name="[Range 1].[แผนครึ่งปีหลัง].&amp;[5.608448085454546E7]"/>
        <member name="[Range 1].[แผนครึ่งปีหลัง].&amp;[5.615904000000001E4]"/>
        <member name="[Range 1].[แผนครึ่งปีหลัง].&amp;[5.634447689999998E6]"/>
        <member name="[Range 1].[แผนครึ่งปีหลัง].&amp;[5.635861899999999E6]"/>
        <member name="[Range 1].[แผนครึ่งปีหลัง].&amp;[5.650144005999998E7]"/>
        <member name="[Range 1].[แผนครึ่งปีหลัง].&amp;[5.653075087946666E7]"/>
        <member name="[Range 1].[แผนครึ่งปีหลัง].&amp;[5.668677900818181E8]"/>
        <member name="[Range 1].[แผนครึ่งปีหลัง].&amp;[5.774378870000004E6]"/>
        <member name="[Range 1].[แผนครึ่งปีหลัง].&amp;[5.956039450000001E6]"/>
        <member name="[Range 1].[แผนครึ่งปีหลัง].&amp;[5.993795899999999E6]"/>
        <member name="[Range 1].[แผนครึ่งปีหลัง].&amp;[6.002639029999999E6]"/>
        <member name="[Range 1].[แผนครึ่งปีหลัง].&amp;[6.053177012499999E8]"/>
        <member name="[Range 1].[แผนครึ่งปีหลัง].&amp;[6.092614499999999E6]"/>
        <member name="[Range 1].[แผนครึ่งปีหลัง].&amp;[6.168734994000001E7]"/>
        <member name="[Range 1].[แผนครึ่งปีหลัง].&amp;[6.180857238477945E6]"/>
        <member name="[Range 1].[แผนครึ่งปีหลัง].&amp;[6.268440545555556E6]"/>
        <member name="[Range 1].[แผนครึ่งปีหลัง].&amp;[6.293325429999992E6]"/>
        <member name="[Range 1].[แผนครึ่งปีหลัง].&amp;[6.314578838666666E6]"/>
        <member name="[Range 1].[แผนครึ่งปีหลัง].&amp;[6.392156074129045E5]"/>
        <member name="[Range 1].[แผนครึ่งปีหลัง].&amp;[6.488877350940001E9]"/>
        <member name="[Range 1].[แผนครึ่งปีหลัง].&amp;[6.534051970000029E6]"/>
        <member name="[Range 1].[แผนครึ่งปีหลัง].&amp;[6.567938360999999E7]"/>
        <member name="[Range 1].[แผนครึ่งปีหลัง].&amp;[6.649678348000002E7]"/>
        <member name="[Range 1].[แผนครึ่งปีหลัง].&amp;[6.650877449999999E7]"/>
        <member name="[Range 1].[แผนครึ่งปีหลัง].&amp;[6.654139290909171E5]"/>
        <member name="[Range 1].[แผนครึ่งปีหลัง].&amp;[6.676176999999999E6]"/>
        <member name="[Range 1].[แผนครึ่งปีหลัง].&amp;[6.682678429999999E6]"/>
        <member name="[Range 1].[แผนครึ่งปีหลัง].&amp;[6.754506902000001E7]"/>
        <member name="[Range 1].[แผนครึ่งปีหลัง].&amp;[6.773020579666666E7]"/>
        <member name="[Range 1].[แผนครึ่งปีหลัง].&amp;[6.788891569999999E6]"/>
        <member name="[Range 1].[แผนครึ่งปีหลัง].&amp;[6.977694125999999E7]"/>
        <member name="[Range 1].[แผนครึ่งปีหลัง].&amp;[7.037759439000001E7]"/>
        <member name="[Range 1].[แผนครึ่งปีหลัง].&amp;[7.070210399999999E6]"/>
        <member name="[Range 1].[แผนครึ่งปีหลัง].&amp;[7.124036963636363E6]"/>
        <member name="[Range 1].[แผนครึ่งปีหลัง].&amp;[7.171339171000001E7]"/>
        <member name="[Range 1].[แผนครึ่งปีหลัง].&amp;[7.224189820000001E6]"/>
        <member name="[Range 1].[แผนครึ่งปีหลัง].&amp;[7.256264600999999E7]"/>
        <member name="[Range 1].[แผนครึ่งปีหลัง].&amp;[7.281023012499999E8]"/>
        <member name="[Range 1].[แผนครึ่งปีหลัง].&amp;[7.335705919999997E6]"/>
        <member name="[Range 1].[แผนครึ่งปีหลัง].&amp;[7.367642258387096E6]"/>
        <member name="[Range 1].[แผนครึ่งปีหลัง].&amp;[7.407099996363636E6]"/>
        <member name="[Range 1].[แผนครึ่งปีหลัง].&amp;[7.430510815454545E6]"/>
        <member name="[Range 1].[แผนครึ่งปีหลัง].&amp;[7.455144705999999E7]"/>
        <member name="[Range 1].[แผนครึ่งปีหลัง].&amp;[7.530358000000001E6]"/>
        <member name="[Range 1].[แผนครึ่งปีหลัง].&amp;[7.532711999999825E4]"/>
        <member name="[Range 1].[แผนครึ่งปีหลัง].&amp;[7.791434999999999E4]"/>
        <member name="[Range 1].[แผนครึ่งปีหลัง].&amp;[7.804589480000024E6]"/>
        <member name="[Range 1].[แผนครึ่งปีหลัง].&amp;[7.837687919999999E6]"/>
        <member name="[Range 1].[แผนครึ่งปีหลัง].&amp;[7.863446638999998E7]"/>
        <member name="[Range 1].[แผนครึ่งปีหลัง].&amp;[7.894053799000001E7]"/>
        <member name="[Range 1].[แผนครึ่งปีหลัง].&amp;[7.933066614000001E7]"/>
        <member name="[Range 1].[แผนครึ่งปีหลัง].&amp;[7.976870013333334E6]"/>
        <member name="[Range 1].[แผนครึ่งปีหลัง].&amp;[7.980984228199997E7]"/>
        <member name="[Range 1].[แผนครึ่งปีหลัง].&amp;[8.061623495240001E9]"/>
        <member name="[Range 1].[แผนครึ่งปีหลัง].&amp;[8.184198730000019E6]"/>
        <member name="[Range 1].[แผนครึ่งปีหลัง].&amp;[8.195889386666668E6]"/>
        <member name="[Range 1].[แผนครึ่งปีหลัง].&amp;[8.238541058999991E7]"/>
        <member name="[Range 1].[แผนครึ่งปีหลัง].&amp;[8.410613290000001E6]"/>
        <member name="[Range 1].[แผนครึ่งปีหลัง].&amp;[8.440700750999987E7]"/>
        <member name="[Range 1].[แผนครึ่งปีหลัง].&amp;[8.463258122000001E7]"/>
        <member name="[Range 1].[แผนครึ่งปีหลัง].&amp;[8.594504992999999E7]"/>
        <member name="[Range 1].[แผนครึ่งปีหลัง].&amp;[8.616245600000001E6]"/>
        <member name="[Range 1].[แผนครึ่งปีหลัง].&amp;[8.792619948000002E7]"/>
        <member name="[Range 1].[แผนครึ่งปีหลัง].&amp;[8.893539160000007E6]"/>
        <member name="[Range 1].[แผนครึ่งปีหลัง].&amp;[8.923499459999999E6]"/>
        <member name="[Range 1].[แผนครึ่งปีหลัง].&amp;[8.939775819999998E6]"/>
        <member name="[Range 1].[แผนครึ่งปีหลัง].&amp;[9.059999999999998E6]"/>
        <member name="[Range 1].[แผนครึ่งปีหลัง].&amp;[9.174321969999998E6]"/>
        <member name="[Range 1].[แผนครึ่งปีหลัง].&amp;[9.278366030000001E6]"/>
        <member name="[Range 1].[แผนครึ่งปีหลัง].&amp;[9.343097819999998E6]"/>
        <member name="[Range 1].[แผนครึ่งปีหลัง].&amp;[9.356600294000001E7]"/>
        <member name="[Range 1].[แผนครึ่งปีหลัง].&amp;[9.400107463999998E7]"/>
        <member name="[Range 1].[แผนครึ่งปีหลัง].&amp;[9.418516333000001E7]"/>
        <member name="[Range 1].[แผนครึ่งปีหลัง].&amp;[9.429590219999998E6]"/>
        <member name="[Range 1].[แผนครึ่งปีหลัง].&amp;[9.431833964000001E7]"/>
        <member name="[Range 1].[แผนครึ่งปีหลัง].&amp;[9.505681899999918E5]"/>
        <member name="[Range 1].[แผนครึ่งปีหลัง].&amp;[9.546361751333341E6]"/>
        <member name="[Range 1].[แผนครึ่งปีหลัง].&amp;[9.566105294000001E7]"/>
        <member name="[Range 1].[แผนครึ่งปีหลัง].&amp;[9.579812629999999E6]"/>
        <member name="[Range 1].[แผนครึ่งปีหลัง].&amp;[9.579929543939393E6]"/>
        <member name="[Range 1].[แผนครึ่งปีหลัง].&amp;[9.581694235000001E7]"/>
        <member name="[Range 1].[แผนครึ่งปีหลัง].&amp;[9.702854199999899E5]"/>
        <member name="[Range 1].[แผนครึ่งปีหลัง].&amp;[9.759581492000001E7]"/>
        <member name="[Range 1].[แผนครึ่งปีหลัง].&amp;[9.792390075999999E7]"/>
        <member name="[Range 1].[แผนครึ่งปีหลัง].&amp;[9.795049906000001E7]"/>
        <member name="[Range 1].[แผนครึ่งปีหลัง].&amp;[9.820119075999999E7]"/>
        <member name="[Range 1].[แผนครึ่งปีหลัง].&amp;[9.834100649999998E6]"/>
        <member name="[Range 1].[แผนครึ่งปีหลัง].&amp;[9.900597000000001E5]"/>
        <member name="[Range 1].[แผนครึ่งปีหลัง].&amp;[9.933178707999998E7]"/>
        <member name="[Range 1].[แผนครึ่งปีหลัง].&amp;[9.989515621000001E7]"/>
        <member name="[Range 1].[แผนครึ่งปีหลัง].&amp;[-1.205375851000002E7]"/>
        <member name="[Range 1].[แผนครึ่งปีหลัง].&amp;[-1.366625718842425E8]"/>
        <member name="[Range 1].[แผนครึ่งปีหลัง].&amp;[-2.076272107309091E8]"/>
        <member name="[Range 1].[แผนครึ่งปีหลัง].&amp;[-2.328380910000003E6]"/>
        <member name="[Range 1].[แผนครึ่งปีหลัง].&amp;[-2.342982699000001E7]"/>
        <member name="[Range 1].[แผนครึ่งปีหลัง].&amp;[-2.574849714000001E7]"/>
        <member name="[Range 1].[แผนครึ่งปีหลัง].&amp;[-2.749578150000021E6]"/>
        <member name="[Range 1].[แผนครึ่งปีหลัง].&amp;[-3.691112130000001E6]"/>
        <member name="[Range 1].[แผนครึ่งปีหลัง].&amp;[-3.765071790000002E6]"/>
        <member name="[Range 1].[แผนครึ่งปีหลัง].&amp;[-3.773291226181817E7]"/>
        <member name="[Range 1].[แผนครึ่งปีหลัง].&amp;[-3.877000800000131E5]"/>
        <member name="[Range 1].[แผนครึ่งปีหลัง].&amp;[-4.008866709999998E6]"/>
        <member name="[Range 1].[แผนครึ่งปีหลัง].&amp;[-4.197729579999998E6]"/>
        <member name="[Range 1].[แผนครึ่งปีหลัง].&amp;[-4.242093691000001E7]"/>
        <member name="[Range 1].[แผนครึ่งปีหลัง].&amp;[-4.549007740000001E6]"/>
        <member name="[Range 1].[แผนครึ่งปีหลัง].&amp;[-4.646417810000002E6]"/>
        <member name="[Range 1].[แผนครึ่งปีหลัง].&amp;[-5.054584039999992E6]"/>
        <member name="[Range 1].[แผนครึ่งปีหลัง].&amp;[-5.127460340000004E6]"/>
        <member name="[Range 1].[แผนครึ่งปีหลัง].&amp;[-5.287473660000001E6]"/>
        <member name="[Range 1].[แผนครึ่งปีหลัง].&amp;[-5.348560387272716E6]"/>
        <member name="[Range 1].[แผนครึ่งปีหลัง].&amp;[-5.816568010000002E6]"/>
        <member name="[Range 1].[แผนครึ่งปีหลัง].&amp;[-5.917396385000013E7]"/>
        <member name="[Range 1].[แผนครึ่งปีหลัง].&amp;[-6.047690199999999E6]"/>
        <member name="[Range 1].[แผนครึ่งปีหลัง].&amp;[-6.157998040000016E6]"/>
        <member name="[Range 1].[แผนครึ่งปีหลัง].&amp;[-8.084691730000004E6]"/>
        <member name="[Range 1].[แผนครึ่งปีหลัง].&amp;[-8.644827829999983E6]"/>
        <member name="[Range 1].[แผนครึ่งปีหลัง].&amp;[-8.900126810000004E6]"/>
        <member name="[Range 1].[แผนครึ่งปีหลัง].&amp;[-9.312370659999998E6]"/>
        <member name="[Range 1].[แผนครึ่งปีหลัง].&amp;[-9.460155249999985E6]"/>
        <member name="[Range 1].[แผนครึ่งปีหลัง].&amp;[1.0090680900000036E6]"/>
        <member name="[Range 1].[แผนครึ่งปีหลัง].&amp;[1.0185115620000001E7]"/>
        <member name="[Range 1].[แผนครึ่งปีหลัง].&amp;[1.0189574504999998E8]"/>
        <member name="[Range 1].[แผนครึ่งปีหลัง].&amp;[1.0193877160000001E6]"/>
        <member name="[Range 1].[แผนครึ่งปีหลัง].&amp;[1.0201825842999997E8]"/>
        <member name="[Range 1].[แผนครึ่งปีหลัง].&amp;[1.0252674999999998E5]"/>
        <member name="[Range 1].[แผนครึ่งปีหลัง].&amp;[1.0261982379999999E7]"/>
        <member name="[Range 1].[แผนครึ่งปีหลัง].&amp;[1.0287383261333346E7]"/>
        <member name="[Range 1].[แผนครึ่งปีหลัง].&amp;[1.0304808340000033E7]"/>
        <member name="[Range 1].[แผนครึ่งปีหลัง].&amp;[1.0376780080000001E8]"/>
        <member name="[Range 1].[แผนครึ่งปีหลัง].&amp;[1.0380648587999999E6]"/>
        <member name="[Range 1].[แผนครึ่งปีหลัง].&amp;[1.0407864186666667E7]"/>
        <member name="[Range 1].[แผนครึ่งปีหลัง].&amp;[1.0457430199999958E6]"/>
        <member name="[Range 1].[แผนครึ่งปีหลัง].&amp;[1.0520744070181817E8]"/>
        <member name="[Range 1].[แผนครึ่งปีหลัง].&amp;[1.0582597660000026E7]"/>
        <member name="[Range 1].[แผนครึ่งปีหลัง].&amp;[1.0687309075999999E8]"/>
        <member name="[Range 1].[แผนครึ่งปีหลัง].&amp;[1.0698750247999999E8]"/>
        <member name="[Range 1].[แผนครึ่งปีหลัง].&amp;[1.0741951120000001E7]"/>
        <member name="[Range 1].[แผนครึ่งปีหลัง].&amp;[1.0749046741515152E7]"/>
        <member name="[Range 1].[แผนครึ่งปีหลัง].&amp;[1.0812809430000001E8]"/>
        <member name="[Range 1].[แผนครึ่งปีหลัง].&amp;[1.0954861642999997E8]"/>
        <member name="[Range 1].[แผนครึ่งปีหลัง].&amp;[1.1039218166999998E8]"/>
        <member name="[Range 1].[แผนครึ่งปีหลัง].&amp;[1.1096068590000003E7]"/>
        <member name="[Range 1].[แผนครึ่งปีหลัง].&amp;[1.1124192885000001E8]"/>
        <member name="[Range 1].[แผนครึ่งปีหลัง].&amp;[1.1179448739999998E7]"/>
        <member name="[Range 1].[แผนครึ่งปีหลัง].&amp;[1.1334988741999998E8]"/>
        <member name="[Range 1].[แผนครึ่งปีหลัง].&amp;[1.1384563373000002E8]"/>
        <member name="[Range 1].[แผนครึ่งปีหลัง].&amp;[1.1443719967999999E8]"/>
        <member name="[Range 1].[แผนครึ่งปีหลัง].&amp;[1.1516322775999997E8]"/>
        <member name="[Range 1].[แผนครึ่งปีหลัง].&amp;[1.1579841475000001E8]"/>
        <member name="[Range 1].[แผนครึ่งปีหลัง].&amp;[1.1651382885000001E8]"/>
        <member name="[Range 1].[แผนครึ่งปีหลัง].&amp;[1.1675538741999998E8]"/>
        <member name="[Range 1].[แผนครึ่งปีหลัง].&amp;[1.1716880753999999E8]"/>
        <member name="[Range 1].[แผนครึ่งปีหลัง].&amp;[1.1725565847666665E7]"/>
        <member name="[Range 1].[แผนครึ่งปีหลัง].&amp;[1.1726512885000001E8]"/>
        <member name="[Range 1].[แผนครึ่งปีหลัง].&amp;[1.1761394430999999E8]"/>
        <member name="[Range 1].[แผนครึ่งปีหลัง].&amp;[1.1795201143633333E8]"/>
        <member name="[Range 1].[แผนครึ่งปีหลัง].&amp;[1.1799904702000001E8]"/>
        <member name="[Range 1].[แผนครึ่งปีหลัง].&amp;[1.1826137687272735E7]"/>
        <member name="[Range 1].[แผนครึ่งปีหลัง].&amp;[1.1858233070000004E7]"/>
        <member name="[Range 1].[แผนครึ่งปีหลัง].&amp;[1.1937821569999998E7]"/>
        <member name="[Range 1].[แผนครึ่งปีหลัง].&amp;[1.1939217270000002E8]"/>
        <member name="[Range 1].[แผนครึ่งปีหลัง].&amp;[1.2007876170000001E7]"/>
        <member name="[Range 1].[แผนครึ่งปีหลัง].&amp;[1.2043356700000001E7]"/>
        <member name="[Range 1].[แผนครึ่งปีหลัง].&amp;[1.2050233760000001E7]"/>
        <member name="[Range 1].[แผนครึ่งปีหลัง].&amp;[1.2063253870000002E8]"/>
        <member name="[Range 1].[แผนครึ่งปีหลัง].&amp;[1.2174290403333328E7]"/>
        <member name="[Range 1].[แผนครึ่งปีหลัง].&amp;[1.2253670465633332E8]"/>
        <member name="[Range 1].[แผนครึ่งปีหลัง].&amp;[1.2263966129999999E7]"/>
        <member name="[Range 1].[แผนครึ่งปีหลัง].&amp;[1.2281534133999999E8]"/>
        <member name="[Range 1].[แผนครึ่งปีหลัง].&amp;[1.2353880023000002E8]"/>
        <member name="[Range 1].[แผนครึ่งปีหลัง].&amp;[1.2386368129999999E7]"/>
        <member name="[Range 1].[แผนครึ่งปีหลัง].&amp;[1.2414469999998807E4]"/>
        <member name="[Range 1].[แผนครึ่งปีหลัง].&amp;[1.2427235458000001E8]"/>
        <member name="[Range 1].[แผนครึ่งปีหลัง].&amp;[1.2474073308727273E8]"/>
        <member name="[Range 1].[แผนครึ่งปีหลัง].&amp;[1.2504398329000002E8]"/>
        <member name="[Range 1].[แผนครึ่งปีหลัง].&amp;[1.2526885519999997E7]"/>
        <member name="[Range 1].[แผนครึ่งปีหลัง].&amp;[1.2562514133999999E8]"/>
        <member name="[Range 1].[แผนครึ่งปีหลัง].&amp;[1.2642701923999998E8]"/>
        <member name="[Range 1].[แผนครึ่งปีหลัง].&amp;[1.2744287879999999E7]"/>
        <member name="[Range 1].[แผนครึ่งปีหลัง].&amp;[1.2814524449000002E8]"/>
        <member name="[Range 1].[แผนครึ่งปีหลัง].&amp;[1.2823939469766667E8]"/>
        <member name="[Range 1].[แผนครึ่งปีหลัง].&amp;[1.2837471949000001E8]"/>
        <member name="[Range 1].[แผนครึ่งปีหลัง].&amp;[1.3039614500000002E6]"/>
        <member name="[Range 1].[แผนครึ่งปีหลัง].&amp;[1.3106953709999999E7]"/>
        <member name="[Range 1].[แผนครึ่งปีหลัง].&amp;[1.3159042296000001E8]"/>
        <member name="[Range 1].[แผนครึ่งปีหลัง].&amp;[1.3208306640766667E8]"/>
        <member name="[Range 1].[แผนครึ่งปีหลัง].&amp;[1.3277445978461133E8]"/>
        <member name="[Range 1].[แผนครึ่งปีหลัง].&amp;[1.3301700120909091E7]"/>
        <member name="[Range 1].[แผนครึ่งปีหลัง].&amp;[1.3315113700000047E6]"/>
        <member name="[Range 1].[แผนครึ่งปีหลัง].&amp;[1.3511435492000002E8]"/>
        <member name="[Range 1].[แผนครึ่งปีหลัง].&amp;[1.3562814521999955E7]"/>
        <member name="[Range 1].[แผนครึ่งปีหลัง].&amp;[1.3583357158099994E9]"/>
        <member name="[Range 1].[แผนครึ่งปีหลัง].&amp;[1.3782511036800003E8]"/>
        <member name="[Range 1].[แผนครึ่งปีหลัง].&amp;[1.3846982260606063E6]"/>
        <member name="[Range 1].[แผนครึ่งปีหลัง].&amp;[1.3883428090000003E7]"/>
        <member name="[Range 1].[แผนครึ่งปีหลัง].&amp;[1.3934810762666666E7]"/>
        <member name="[Range 1].[แผนครึ่งปีหลัง].&amp;[1.3979173739999998E7]"/>
        <member name="[Range 1].[แผนครึ่งปีหลัง].&amp;[1.4082294860366666E8]"/>
        <member name="[Range 1].[แผนครึ่งปีหลัง].&amp;[1.4196720917000002E8]"/>
        <member name="[Range 1].[แผนครึ่งปีหลัง].&amp;[1.4367227120000001E7]"/>
        <member name="[Range 1].[แผนครึ่งปีหลัง].&amp;[1.4514866296000004E8]"/>
        <member name="[Range 1].[แผนครึ่งปีหลัง].&amp;[1.4596118422799998E7]"/>
        <member name="[Range 1].[แผนครึ่งปีหลัง].&amp;[1.4900447309100002E8]"/>
        <member name="[Range 1].[แผนครึ่งปีหลัง].&amp;[1.5156503979999998E8]"/>
        <member name="[Range 1].[แผนครึ่งปีหลัง].&amp;[1.5172770989999998E7]"/>
        <member name="[Range 1].[แผนครึ่งปีหลัง].&amp;[1.5390776780000001E7]"/>
        <member name="[Range 1].[แผนครึ่งปีหลัง].&amp;[1.5441204430000001E7]"/>
        <member name="[Range 1].[แผนครึ่งปีหลัง].&amp;[1.5572801179999977E7]"/>
        <member name="[Range 1].[แผนครึ่งปีหลัง].&amp;[1.5649280129999999E7]"/>
        <member name="[Range 1].[แผนครึ่งปีหลัง].&amp;[1.5712264165555558E8]"/>
        <member name="[Range 1].[แผนครึ่งปีหลัง].&amp;[1.5712326890000002E7]"/>
        <member name="[Range 1].[แผนครึ่งปีหลัง].&amp;[1.5776749579999998E7]"/>
        <member name="[Range 1].[แผนครึ่งปีหลัง].&amp;[1.5919430654545454E6]"/>
        <member name="[Range 1].[แผนครึ่งปีหลัง].&amp;[1.6081763835999998E8]"/>
        <member name="[Range 1].[แผนครึ่งปีหลัง].&amp;[1.6135303048999998E8]"/>
        <member name="[Range 1].[แผนครึ่งปีหลัง].&amp;[1.6151471819999998E7]"/>
        <member name="[Range 1].[แผนครึ่งปีหลัง].&amp;[1.6301545629181817E8]"/>
        <member name="[Range 1].[แผนครึ่งปีหลัง].&amp;[1.6521591430000001E7]"/>
        <member name="[Range 1].[แผนครึ่งปีหลัง].&amp;[1.6608193469999998E7]"/>
        <member name="[Range 1].[แผนครึ่งปีหลัง].&amp;[1.6680866549999998E7]"/>
        <member name="[Range 1].[แผนครึ่งปีหลัง].&amp;[1.6926849119999997E7]"/>
        <member name="[Range 1].[แผนครึ่งปีหลัง].&amp;[1.7049828635999998E8]"/>
        <member name="[Range 1].[แผนครึ่งปีหลัง].&amp;[1.7091415519999995E7]"/>
        <member name="[Range 1].[แผนครึ่งปีหลัง].&amp;[1.7214085380000054E7]"/>
        <member name="[Range 1].[แผนครึ่งปีหลัง].&amp;[1.7311152401484844E8]"/>
        <member name="[Range 1].[แผนครึ่งปีหลัง].&amp;[1.7351460964000002E8]"/>
        <member name="[Range 1].[แผนครึ่งปีหลัง].&amp;[1.7444262759999998E7]"/>
        <member name="[Range 1].[แผนครึ่งปีหลัง].&amp;[1.7508991108133334E7]"/>
        <member name="[Range 1].[แผนครึ่งปีหลัง].&amp;[1.7541335000000002E6]"/>
        <member name="[Range 1].[แผนครึ่งปีหลัง].&amp;[1.7557806982000002E8]"/>
        <member name="[Range 1].[แผนครึ่งปีหลัง].&amp;[1.7594707616800004E8]"/>
        <member name="[Range 1].[แผนครึ่งปีหลัง].&amp;[1.7719291842099997E8]"/>
        <member name="[Range 1].[แผนครึ่งปีหลัง].&amp;[1.7863652401484844E8]"/>
        <member name="[Range 1].[แผนครึ่งปีหลัง].&amp;[1.7890889964999998E8]"/>
        <member name="[Range 1].[แผนครึ่งปีหลัง].&amp;[1.7923810990000002E7]"/>
        <member name="[Range 1].[แผนครึ่งปีหลัง].&amp;[1.7925284145000002E8]"/>
        <member name="[Range 1].[แผนครึ่งปีหลัง].&amp;[1.8141998160000004E7]"/>
        <member name="[Range 1].[แผนครึ่งปีหลัง].&amp;[1.8291770939999997E7]"/>
        <member name="[Range 1].[แผนครึ่งปีหลัง].&amp;[1.8343322889999997E7]"/>
        <member name="[Range 1].[แผนครึ่งปีหลัง].&amp;[1.8376269713399997E8]"/>
        <member name="[Range 1].[แผนครึ่งปีหลัง].&amp;[1.8618728070999995E8]"/>
        <member name="[Range 1].[แผนครึ่งปีหลัง].&amp;[1.8765347066666663E6]"/>
        <member name="[Range 1].[แผนครึ่งปีหลัง].&amp;[1.8847396168800005E8]"/>
        <member name="[Range 1].[แผนครึ่งปีหลัง].&amp;[1.8896348087272733E7]"/>
        <member name="[Range 1].[แผนครึ่งปีหลัง].&amp;[1.8978476380000017E7]"/>
        <member name="[Range 1].[แผนครึ่งปีหลัง].&amp;[1.9186624568800002E7]"/>
        <member name="[Range 1].[แผนครึ่งปีหลัง].&amp;[1.9187675432999998E8]"/>
        <member name="[Range 1].[แผนครึ่งปีหลัง].&amp;[1.9218658992000002E8]"/>
        <member name="[Range 1].[แผนครึ่งปีหลัง].&amp;[1.9261414900000006E7]"/>
        <member name="[Range 1].[แผนครึ่งปีหลัง].&amp;[1.9319379999999997E4]"/>
        <member name="[Range 1].[แผนครึ่งปีหลัง].&amp;[1.9355522221999997E8]"/>
        <member name="[Range 1].[แผนครึ่งปีหลัง].&amp;[1.9466655719909093E8]"/>
        <member name="[Range 1].[แผนครึ่งปีหลัง].&amp;[1.9612298503000003E8]"/>
        <member name="[Range 1].[แผนครึ่งปีหลัง].&amp;[1.9701491142000002E8]"/>
        <member name="[Range 1].[แผนครึ่งปีหลัง].&amp;[2.0209617870000004E7]"/>
        <member name="[Range 1].[แผนครึ่งปีหลัง].&amp;[2.0213922669999994E7]"/>
        <member name="[Range 1].[แผนครึ่งปีหลัง].&amp;[2.0244155877833366E6]"/>
        <member name="[Range 1].[แผนครึ่งปีหลัง].&amp;[2.0321562889999997E7]"/>
        <member name="[Range 1].[แผนครึ่งปีหลัง].&amp;[2.0829262466000003E8]"/>
        <member name="[Range 1].[แผนครึ่งปีหลัง].&amp;[2.0987721888000004E7]"/>
        <member name="[Range 1].[แผนครึ่งปีหลัง].&amp;[2.1122526170000005E7]"/>
        <member name="[Range 1].[แผนครึ่งปีหลัง].&amp;[2.1279075999999046E5]"/>
        <member name="[Range 1].[แผนครึ่งปีหลัง].&amp;[2.1520282589999877E7]"/>
        <member name="[Range 1].[แผนครึ่งปีหลัง].&amp;[2.1746940081999957E7]"/>
        <member name="[Range 1].[แผนครึ่งปีหลัง].&amp;[2.1754766900000004E6]"/>
        <member name="[Range 1].[แผนครึ่งปีหลัง].&amp;[2.1852715799999833E6]"/>
        <member name="[Range 1].[แผนครึ่งปีหลัง].&amp;[2.1930152148999998E8]"/>
        <member name="[Range 1].[แผนครึ่งปีหลัง].&amp;[2.2002972140000004E7]"/>
        <member name="[Range 1].[แผนครึ่งปีหลัง].&amp;[2.2088990016666665E7]"/>
        <member name="[Range 1].[แผนครึ่งปีหลัง].&amp;[2.2621216599999997E6]"/>
        <member name="[Range 1].[แผนครึ่งปีหลัง].&amp;[2.2761450309999995E7]"/>
        <member name="[Range 1].[แผนครึ่งปีหลัง].&amp;[2.3048702660000004E7]"/>
        <member name="[Range 1].[แผนครึ่งปีหลัง].&amp;[2.3103461189999997E7]"/>
        <member name="[Range 1].[แผนครึ่งปีหลัง].&amp;[2.3107261319999992E7]"/>
        <member name="[Range 1].[แผนครึ่งปีหลัง].&amp;[2.3290076840999997E8]"/>
        <member name="[Range 1].[แผนครึ่งปีหลัง].&amp;[2.3483175634000003E8]"/>
        <member name="[Range 1].[แผนครึ่งปีหลัง].&amp;[2.3728229228000003E8]"/>
        <member name="[Range 1].[แผนครึ่งปีหลัง].&amp;[2.3771020219999995E7]"/>
        <member name="[Range 1].[แผนครึ่งปีหลัง].&amp;[2.3989638398000002E8]"/>
        <member name="[Range 1].[แผนครึ่งปีหลัง].&amp;[2.4086814939999997E7]"/>
        <member name="[Range 1].[แผนครึ่งปีหลัง].&amp;[2.4233471139393947E6]"/>
        <member name="[Range 1].[แผนครึ่งปีหลัง].&amp;[2.4376807800000002E6]"/>
        <member name="[Range 1].[แผนครึ่งปีหลัง].&amp;[2.4701090666666662E5]"/>
        <member name="[Range 1].[แผนครึ่งปีหลัง].&amp;[2.4917158551999998E8]"/>
        <member name="[Range 1].[แผนครึ่งปีหลัง].&amp;[2.5066191779999997E7]"/>
        <member name="[Range 1].[แผนครึ่งปีหลัง].&amp;[2.5117601899999995E6]"/>
        <member name="[Range 1].[แผนครึ่งปีหลัง].&amp;[2.5479860939999997E7]"/>
        <member name="[Range 1].[แผนครึ่งปีหลัง].&amp;[2.5575691845000002E8]"/>
        <member name="[Range 1].[แผนครึ่งปีหลัง].&amp;[2.5624082830000002E7]"/>
        <member name="[Range 1].[แผนครึ่งปีหลัง].&amp;[2.5638693509999998E7]"/>
        <member name="[Range 1].[แผนครึ่งปีหลัง].&amp;[2.5744450398000002E8]"/>
        <member name="[Range 1].[แผนครึ่งปีหลัง].&amp;[2.5745691845000002E8]"/>
        <member name="[Range 1].[แผนครึ่งปีหลัง].&amp;[2.5803943340000007E7]"/>
        <member name="[Range 1].[แผนครึ่งปีหลัง].&amp;[2.5827179580000005E7]"/>
        <member name="[Range 1].[แผนครึ่งปีหลัง].&amp;[2.6157784540800002E8]"/>
        <member name="[Range 1].[แผนครึ่งปีหลัง].&amp;[2.6221075839999996E7]"/>
        <member name="[Range 1].[แผนครึ่งปีหลัง].&amp;[2.6368346000002324E5]"/>
        <member name="[Range 1].[แผนครึ่งปีหลัง].&amp;[2.6500000000000003E8]"/>
        <member name="[Range 1].[แผนครึ่งปีหลัง].&amp;[2.6698793891000003E8]"/>
        <member name="[Range 1].[แผนครึ่งปีหลัง].&amp;[2.7051802380000002E7]"/>
        <member name="[Range 1].[แผนครึ่งปีหลัง].&amp;[2.7212210727807796E8]"/>
        <member name="[Range 1].[แผนครึ่งปีหลัง].&amp;[2.7427108400000003E6]"/>
        <member name="[Range 1].[แผนครึ่งปีหลัง].&amp;[2.7632210727807796E8]"/>
        <member name="[Range 1].[แผนครึ่งปีหลัง].&amp;[2.7722736959999997E7]"/>
        <member name="[Range 1].[แผนครึ่งปีหลัง].&amp;[2.8013673000000003E6]"/>
        <member name="[Range 1].[แผนครึ่งปีหลัง].&amp;[2.8175921884500003E9]"/>
        <member name="[Range 1].[แผนครึ่งปีหลัง].&amp;[2.8227377119999997E7]"/>
        <member name="[Range 1].[แผนครึ่งปีหลัง].&amp;[2.8629310910000004E7]"/>
        <member name="[Range 1].[แผนครึ่งปีหลัง].&amp;[2.9167206369999997E7]"/>
        <member name="[Range 1].[แผนครึ่งปีหลัง].&amp;[2.9648106210000003E6]"/>
        <member name="[Range 1].[แผนครึ่งปีหลัง].&amp;[2.9934643866666667E6]"/>
        <member name="[Range 1].[แผนครึ่งปีหลัง].&amp;[3.0399620226666666E6]"/>
        <member name="[Range 1].[แผนครึ่งปีหลัง].&amp;[3.0429844330000013E7]"/>
        <member name="[Range 1].[แผนครึ่งปีหลัง].&amp;[3.0539460000000002E4]"/>
        <member name="[Range 1].[แผนครึ่งปีหลัง].&amp;[3.0907025759999998E7]"/>
        <member name="[Range 1].[แผนครึ่งปีหลัง].&amp;[3.0924660946666664E5]"/>
        <member name="[Range 1].[แผนครึ่งปีหลัง].&amp;[3.0957027399999994E7]"/>
        <member name="[Range 1].[แผนครึ่งปีหลัง].&amp;[3.0992605939999997E7]"/>
        <member name="[Range 1].[แผนครึ่งปีหลัง].&amp;[3.1059284999999995E6]"/>
        <member name="[Range 1].[แผนครึ่งปีหลัง].&amp;[3.1148891347999995E8]"/>
        <member name="[Range 1].[แผนครึ่งปีหลัง].&amp;[3.1383279409999992E7]"/>
        <member name="[Range 1].[แผนครึ่งปีหลัง].&amp;[3.2059608593939397E7]"/>
        <member name="[Range 1].[แผนครึ่งปีหลัง].&amp;[3.2124964699999997E6]"/>
        <member name="[Range 1].[แผนครึ่งปีหลัง].&amp;[3.2229173420000016E7]"/>
        <member name="[Range 1].[แผนครึ่งปีหลัง].&amp;[3.2370840619999997E7]"/>
        <member name="[Range 1].[แผนครึ่งปีหลัง].&amp;[3.2371321122799996E7]"/>
        <member name="[Range 1].[แผนครึ่งปีหลัง].&amp;[3.2416584329999995E8]"/>
        <member name="[Range 1].[แผนครึ่งปีหลัง].&amp;[3.3151069860000003E7]"/>
        <member name="[Range 1].[แผนครึ่งปีหลัง].&amp;[3.3752755129999995E7]"/>
        <member name="[Range 1].[แผนครึ่งปีหลัง].&amp;[3.4218216000000003E5]"/>
        <member name="[Range 1].[แผนครึ่งปีหลัง].&amp;[3.4423850090999996E8]"/>
        <member name="[Range 1].[แผนครึ่งปีหลัง].&amp;[3.4633552646181815E8]"/>
        <member name="[Range 1].[แผนครึ่งปีหลัง].&amp;[3.4682451899999995E6]"/>
        <member name="[Range 1].[แผนครึ่งปีหลัง].&amp;[3.4846612981818184E7]"/>
        <member name="[Range 1].[แผนครึ่งปีหลัง].&amp;[3.5706729169999994E7]"/>
        <member name="[Range 1].[แผนครึ่งปีหลัง].&amp;[3.6398158800000003E6]"/>
        <member name="[Range 1].[แผนครึ่งปีหลัง].&amp;[3.6966079400000004E6]"/>
        <member name="[Range 1].[แผนครึ่งปีหลัง].&amp;[3.7029811419999994E7]"/>
        <member name="[Range 1].[แผนครึ่งปีหลัง].&amp;[3.8027150381818185E6]"/>
        <member name="[Range 1].[แผนครึ่งปีหลัง].&amp;[3.8728899100000113E6]"/>
        <member name="[Range 1].[แผนครึ่งปีหลัง].&amp;[4.0031998200000003E6]"/>
        <member name="[Range 1].[แผนครึ่งปีหลัง].&amp;[4.0073761120000005E7]"/>
        <member name="[Range 1].[แผนครึ่งปีหลัง].&amp;[4.0311932279999994E7]"/>
        <member name="[Range 1].[แผนครึ่งปีหลัง].&amp;[4.2130160217599995E7]"/>
        <member name="[Range 1].[แผนครึ่งปีหลัง].&amp;[4.2370650600000005E6]"/>
        <member name="[Range 1].[แผนครึ่งปีหลัง].&amp;[4.3065291320000015E7]"/>
        <member name="[Range 1].[แผนครึ่งปีหลัง].&amp;[4.4685398099999997E5]"/>
        <member name="[Range 1].[แผนครึ่งปีหลัง].&amp;[4.5185836580000095E7]"/>
        <member name="[Range 1].[แผนครึ่งปีหลัง].&amp;[4.6742384400999993E8]"/>
        <member name="[Range 1].[แผนครึ่งปีหลัง].&amp;[4.7424756800000004E7]"/>
        <member name="[Range 1].[แผนครึ่งปีหลัง].&amp;[4.7813308441221666E8]"/>
        <member name="[Range 1].[แผนครึ่งปีหลัง].&amp;[4.8002663379999995E7]"/>
        <member name="[Range 1].[แผนครึ่งปีหลัง].&amp;[4.8193920809999995E7]"/>
        <member name="[Range 1].[แผนครึ่งปีหลัง].&amp;[4.8286409999999945E4]"/>
        <member name="[Range 1].[แผนครึ่งปีหลัง].&amp;[4.8690605954100006E8]"/>
        <member name="[Range 1].[แผนครึ่งปีหลัง].&amp;[4.9601613392999994E8]"/>
        <member name="[Range 1].[แผนครึ่งปีหลัง].&amp;[5.0976734095000006E7]"/>
        <member name="[Range 1].[แผนครึ่งปีหลัง].&amp;[5.2110096400000015E6]"/>
        <member name="[Range 1].[แผนครึ่งปีหลัง].&amp;[5.3301149999991525E4]"/>
        <member name="[Range 1].[แผนครึ่งปีหลัง].&amp;[5.3647696650000006E7]"/>
        <member name="[Range 1].[แผนครึ่งปีหลัง].&amp;[5.4496827980000004E7]"/>
        <member name="[Range 1].[แผนครึ่งปีหลัง].&amp;[5.4827535200000005E6]"/>
        <member name="[Range 1].[แผนครึ่งปีหลัง].&amp;[5.8919963949999995E7]"/>
        <member name="[Range 1].[แผนครึ่งปีหลัง].&amp;[6.1026331260000005E7]"/>
        <member name="[Range 1].[แผนครึ่งปีหลัง].&amp;[6.2886724919999994E7]"/>
        <member name="[Range 1].[แผนครึ่งปีหลัง].&amp;[6.3454630940000005E6]"/>
        <member name="[Range 1].[แผนครึ่งปีหลัง].&amp;[6.5697787129999995E6]"/>
        <member name="[Range 1].[แผนครึ่งปีหลัง].&amp;[-1.0252223999997973E5]"/>
        <member name="[Range 1].[แผนครึ่งปีหลัง].&amp;[-1.0479233269999997E7]"/>
        <member name="[Range 1].[แผนครึ่งปีหลัง].&amp;[-1.0486432180999999E8]"/>
        <member name="[Range 1].[แผนครึ่งปีหลัง].&amp;[-1.0665963199999928E6]"/>
        <member name="[Range 1].[แผนครึ่งปีหลัง].&amp;[-1.1533281060000004E7]"/>
        <member name="[Range 1].[แผนครึ่งปีหลัง].&amp;[-1.1653265869999975E7]"/>
        <member name="[Range 1].[แผนครึ่งปีหลัง].&amp;[-1.2104887899999998E7]"/>
        <member name="[Range 1].[แผนครึ่งปีหลัง].&amp;[-1.2413050022000003E8]"/>
        <member name="[Range 1].[แผนครึ่งปีหลัง].&amp;[-1.2654649656000003E8]"/>
        <member name="[Range 1].[แผนครึ่งปีหลัง].&amp;[-1.3087790125999999E8]"/>
        <member name="[Range 1].[แผนครึ่งปีหลัง].&amp;[-1.3126933581000001E8]"/>
        <member name="[Range 1].[แผนครึ่งปีหลัง].&amp;[-1.3340695540000002E7]"/>
        <member name="[Range 1].[แผนครึ่งปีหลัง].&amp;[-1.4261340840000001E7]"/>
        <member name="[Range 1].[แผนครึ่งปีหลัง].&amp;[-1.4444364199424252E8]"/>
        <member name="[Range 1].[แผนครึ่งปีหลัง].&amp;[-1.4656841490000002E7]"/>
        <member name="[Range 1].[แผนครึ่งปีหลัง].&amp;[-1.5073845160000003E7]"/>
        <member name="[Range 1].[แผนครึ่งปีหลัง].&amp;[-1.5148115980000011E7]"/>
        <member name="[Range 1].[แผนครึ่งปีหลัง].&amp;[-1.5819848640000123E7]"/>
        <member name="[Range 1].[แผนครึ่งปีหลัง].&amp;[-1.5993078930000007E7]"/>
        <member name="[Range 1].[แผนครึ่งปีหลัง].&amp;[-1.6007665619999995E7]"/>
        <member name="[Range 1].[แผนครึ่งปีหลัง].&amp;[-1.6030033184242487E7]"/>
        <member name="[Range 1].[แผนครึ่งปีหลัง].&amp;[-1.6177001329999983E7]"/>
        <member name="[Range 1].[แผนครึ่งปีหลัง].&amp;[-1.6315196317000002E8]"/>
        <member name="[Range 1].[แผนครึ่งปีหลัง].&amp;[-1.6360660810000002E7]"/>
        <member name="[Range 1].[แผนครึ่งปีหลัง].&amp;[-1.6482364099999992E6]"/>
        <member name="[Range 1].[แผนครึ่งปีหลัง].&amp;[-1.6640092180000003E7]"/>
        <member name="[Range 1].[แผนครึ่งปีหลัง].&amp;[-1.6700583370000002E7]"/>
        <member name="[Range 1].[แผนครึ่งปีหลัง].&amp;[-1.6974952855000004E8]"/>
        <member name="[Range 1].[แผนครึ่งปีหลัง].&amp;[-1.7889151780000004E8]"/>
        <member name="[Range 1].[แผนครึ่งปีหลัง].&amp;[-1.7930528541999996E8]"/>
        <member name="[Range 1].[แผนครึ่งปีหลัง].&amp;[-1.7999353859999984E7]"/>
        <member name="[Range 1].[แผนครึ่งปีหลัง].&amp;[-1.8824631880000013E7]"/>
        <member name="[Range 1].[แผนครึ่งปีหลัง].&amp;[-1.8957414299999773E6]"/>
        <member name="[Range 1].[แผนครึ่งปีหลัง].&amp;[-1.9828336999999988E6]"/>
        <member name="[Range 1].[แผนครึ่งปีหลัง].&amp;[-2.0621402000001073E5]"/>
        <member name="[Range 1].[แผนครึ่งปีหลัง].&amp;[-2.0726194289999995E8]"/>
        <member name="[Range 1].[แผนครึ่งปีหลัง].&amp;[-2.1008661930000014E7]"/>
        <member name="[Range 1].[แผนครึ่งปีหลัง].&amp;[-2.1460707072900004E9]"/>
        <member name="[Range 1].[แผนครึ่งปีหลัง].&amp;[-2.2257023950000047E7]"/>
        <member name="[Range 1].[แผนครึ่งปีหลัง].&amp;[-2.2460247476000002E8]"/>
        <member name="[Range 1].[แผนครึ่งปีหลัง].&amp;[-2.4181472012216746E7]"/>
        <member name="[Range 1].[แผนครึ่งปีหลัง].&amp;[-2.5377017814999998E8]"/>
        <member name="[Range 1].[แผนครึ่งปีหลัง].&amp;[-2.7753821910000007E7]"/>
        <member name="[Range 1].[แผนครึ่งปีหลัง].&amp;[-2.8209389060000002E7]"/>
        <member name="[Range 1].[แผนครึ่งปีหลัง].&amp;[-2.8373030600000024E6]"/>
        <member name="[Range 1].[แผนครึ่งปีหลัง].&amp;[-2.8595211699999984E7]"/>
        <member name="[Range 1].[แผนครึ่งปีหลัง].&amp;[-3.2190025360000014E7]"/>
        <member name="[Range 1].[แผนครึ่งปีหลัง].&amp;[-3.3366113109999992E7]"/>
        <member name="[Range 1].[แผนครึ่งปีหลัง].&amp;[-3.5594068400000185E6]"/>
        <member name="[Range 1].[แผนครึ่งปีหลัง].&amp;[-3.6294495399999767E6]"/>
        <member name="[Range 1].[แผนครึ่งปีหลัง].&amp;[-3.6441100949999995E7]"/>
        <member name="[Range 1].[แผนครึ่งปีหลัง].&amp;[-3.8694895999999856E5]"/>
        <member name="[Range 1].[แผนครึ่งปีหลัง].&amp;[-4.0959528599999845E6]"/>
        <member name="[Range 1].[แผนครึ่งปีหลัง].&amp;[-4.1244229200000167E6]"/>
        <member name="[Range 1].[แผนครึ่งปีหลัง].&amp;[-4.1975372532000124E7]"/>
        <member name="[Range 1].[แผนครึ่งปีหลัง].&amp;[-4.8573810100000035E6]"/>
        <member name="[Range 1].[แผนครึ่งปีหลัง].&amp;[-5.0974143000002205E5]"/>
        <member name="[Range 1].[แผนครึ่งปีหลัง].&amp;[-6.2276504759999275E7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OrgID"/>
    <pivotHierarchy dragToData="1"/>
    <pivotHierarchy dragToData="1" caption="Distinct Count of ผล"/>
  </pivotHierarchies>
  <pivotTableStyleInfo name="PivotStyleLight16" showRowHeaders="1" showColHeaders="1" showRowStripes="0" showColStripes="0" showLastColumn="1"/>
  <rowHierarchiesUsage count="2">
    <rowHierarchyUsage hierarchyUsage="56"/>
    <rowHierarchyUsage hierarchyUsage="33"/>
  </rowHierarchiesUsage>
  <colHierarchiesUsage count="1">
    <colHierarchyUsage hierarchyUsage="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69!$A$1:$AI$3812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C27D3-060C-4626-8EA1-584204D5AD3D}" name="PivotTable4" cacheId="2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compact="0" compactData="0" multipleFieldFilters="0">
  <location ref="A6:I31" firstHeaderRow="1" firstDataRow="2" firstDataCol="4" rowPageCount="1" colPageCount="1"/>
  <pivotFields count="29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7">
        <item x="32"/>
        <item x="18"/>
        <item x="20"/>
        <item x="26"/>
        <item x="27"/>
        <item x="21"/>
        <item x="19"/>
        <item x="22"/>
        <item x="24"/>
        <item x="17"/>
        <item x="34"/>
        <item x="36"/>
        <item x="13"/>
        <item x="15"/>
        <item x="16"/>
        <item x="14"/>
        <item x="33"/>
        <item x="28"/>
        <item x="31"/>
        <item x="12"/>
        <item x="30"/>
        <item x="0"/>
        <item x="3"/>
        <item x="4"/>
        <item x="2"/>
        <item x="7"/>
        <item x="8"/>
        <item x="11"/>
        <item x="1"/>
        <item x="5"/>
        <item x="6"/>
        <item x="9"/>
        <item x="10"/>
        <item x="23"/>
        <item x="29"/>
        <item x="35"/>
        <item x="25"/>
      </items>
    </pivotField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h="1" x="0"/>
        <item x="1"/>
        <item h="1" x="2"/>
        <item x="3"/>
        <item h="1" x="4"/>
        <item t="default"/>
      </items>
    </pivotField>
    <pivotField axis="axisCol"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axis="axisRow" compact="0" outline="0" showAll="0" defaultSubtotal="0">
      <items count="9">
        <item sd="0" x="8"/>
        <item sd="0" x="4"/>
        <item sd="0" x="6"/>
        <item sd="0" x="5"/>
        <item sd="0" x="7"/>
        <item sd="0" x="0"/>
        <item sd="0" x="1"/>
        <item sd="0" x="3"/>
        <item sd="0" x="2"/>
      </items>
    </pivotField>
  </pivotFields>
  <rowFields count="4">
    <field x="21"/>
    <field x="27"/>
    <field x="28"/>
    <field x="8"/>
  </rowFields>
  <rowItems count="24">
    <i>
      <x v="2"/>
      <x/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t="default">
      <x v="2"/>
    </i>
    <i>
      <x v="3"/>
      <x/>
      <x v="8"/>
    </i>
    <i t="default" r="1">
      <x/>
    </i>
    <i r="1"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t="default">
      <x v="3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pageFields count="1">
    <pageField fld="25" hier="-1"/>
  </pageFields>
  <dataFields count="1">
    <dataField name="Count of Ket" fld="1" subtotal="count" baseField="0" baseItem="0"/>
  </dataFields>
  <formats count="2">
    <format dxfId="52">
      <pivotArea dataOnly="0" labelOnly="1" outline="0" fieldPosition="0">
        <references count="1">
          <reference field="26" count="0"/>
        </references>
      </pivotArea>
    </format>
    <format dxfId="5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46954-F2BB-4E94-B617-61884B898F4E}" name="PivotTable5" cacheId="0" applyNumberFormats="0" applyBorderFormats="0" applyFontFormats="0" applyPatternFormats="0" applyAlignmentFormats="0" applyWidthHeightFormats="1" dataCaption="Values" grandTotalCaption="รพ.ทั้งหมด" updatedVersion="8" minRefreshableVersion="3" useAutoFormatting="1" itemPrintTitles="1" createdVersion="8" indent="0" outline="1" outlineData="1" multipleFieldFilters="0" rowHeaderCaption="จังหวัด" colHeaderCaption="ผล">
  <location ref="R4:S45" firstHeaderRow="1" firstDataRow="1" firstDataCol="1" rowPageCount="1" colPageCount="1"/>
  <pivotFields count="16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7">
        <item x="62"/>
        <item x="26"/>
        <item x="42"/>
        <item x="13"/>
        <item x="43"/>
        <item x="34"/>
        <item x="35"/>
        <item x="36"/>
        <item x="14"/>
        <item x="53"/>
        <item x="63"/>
        <item x="0"/>
        <item x="1"/>
        <item x="69"/>
        <item x="37"/>
        <item x="8"/>
        <item x="18"/>
        <item x="27"/>
        <item x="46"/>
        <item x="54"/>
        <item x="64"/>
        <item x="15"/>
        <item x="19"/>
        <item x="70"/>
        <item x="2"/>
        <item x="47"/>
        <item x="55"/>
        <item x="20"/>
        <item x="28"/>
        <item x="38"/>
        <item x="71"/>
        <item x="21"/>
        <item x="3"/>
        <item x="65"/>
        <item x="72"/>
        <item x="16"/>
        <item x="9"/>
        <item x="29"/>
        <item x="10"/>
        <item x="4"/>
        <item x="66"/>
        <item x="44"/>
        <item x="57"/>
        <item x="5"/>
        <item x="58"/>
        <item x="73"/>
        <item x="45"/>
        <item x="67"/>
        <item x="39"/>
        <item x="30"/>
        <item x="22"/>
        <item x="6"/>
        <item x="7"/>
        <item x="48"/>
        <item x="59"/>
        <item x="49"/>
        <item x="74"/>
        <item x="75"/>
        <item x="40"/>
        <item x="31"/>
        <item x="32"/>
        <item x="41"/>
        <item x="23"/>
        <item x="24"/>
        <item x="11"/>
        <item x="33"/>
        <item x="68"/>
        <item x="56"/>
        <item x="50"/>
        <item x="51"/>
        <item x="25"/>
        <item x="60"/>
        <item x="52"/>
        <item x="12"/>
        <item x="17"/>
        <item x="61"/>
        <item t="default"/>
      </items>
    </pivotField>
    <pivotField dataField="1" showAll="0"/>
    <pivotField axis="axisRow" showAll="0">
      <items count="904">
        <item x="737"/>
        <item x="136"/>
        <item x="861"/>
        <item x="386"/>
        <item x="418"/>
        <item x="878"/>
        <item x="332"/>
        <item x="743"/>
        <item x="802"/>
        <item x="633"/>
        <item x="887"/>
        <item x="789"/>
        <item x="801"/>
        <item x="859"/>
        <item x="826"/>
        <item x="690"/>
        <item x="463"/>
        <item x="689"/>
        <item x="807"/>
        <item x="659"/>
        <item x="877"/>
        <item x="416"/>
        <item x="150"/>
        <item x="293"/>
        <item x="726"/>
        <item x="561"/>
        <item x="680"/>
        <item x="529"/>
        <item x="471"/>
        <item x="563"/>
        <item x="302"/>
        <item x="528"/>
        <item x="579"/>
        <item x="474"/>
        <item x="585"/>
        <item x="175"/>
        <item x="383"/>
        <item x="84"/>
        <item x="377"/>
        <item x="384"/>
        <item x="804"/>
        <item x="809"/>
        <item x="751"/>
        <item x="788"/>
        <item x="745"/>
        <item x="806"/>
        <item x="374"/>
        <item x="316"/>
        <item x="593"/>
        <item x="253"/>
        <item x="619"/>
        <item x="352"/>
        <item x="461"/>
        <item x="395"/>
        <item x="171"/>
        <item x="161"/>
        <item x="462"/>
        <item x="777"/>
        <item x="344"/>
        <item x="434"/>
        <item x="154"/>
        <item x="615"/>
        <item x="607"/>
        <item x="691"/>
        <item x="11"/>
        <item x="76"/>
        <item x="694"/>
        <item x="721"/>
        <item x="668"/>
        <item x="130"/>
        <item x="354"/>
        <item x="413"/>
        <item x="399"/>
        <item x="862"/>
        <item x="744"/>
        <item x="310"/>
        <item x="420"/>
        <item x="380"/>
        <item x="451"/>
        <item x="346"/>
        <item x="720"/>
        <item x="719"/>
        <item x="600"/>
        <item x="598"/>
        <item x="155"/>
        <item x="365"/>
        <item x="746"/>
        <item x="153"/>
        <item x="217"/>
        <item x="895"/>
        <item x="408"/>
        <item x="379"/>
        <item x="898"/>
        <item x="864"/>
        <item x="897"/>
        <item x="891"/>
        <item x="584"/>
        <item x="594"/>
        <item x="684"/>
        <item x="266"/>
        <item x="681"/>
        <item x="675"/>
        <item x="535"/>
        <item x="424"/>
        <item x="135"/>
        <item x="812"/>
        <item x="792"/>
        <item x="632"/>
        <item x="818"/>
        <item x="652"/>
        <item x="709"/>
        <item x="248"/>
        <item x="849"/>
        <item x="458"/>
        <item x="540"/>
        <item x="243"/>
        <item x="415"/>
        <item x="431"/>
        <item x="86"/>
        <item x="476"/>
        <item x="20"/>
        <item x="657"/>
        <item x="882"/>
        <item x="845"/>
        <item x="602"/>
        <item x="489"/>
        <item x="587"/>
        <item x="60"/>
        <item x="781"/>
        <item x="323"/>
        <item x="541"/>
        <item x="285"/>
        <item x="333"/>
        <item x="385"/>
        <item x="846"/>
        <item x="87"/>
        <item x="798"/>
        <item x="626"/>
        <item x="782"/>
        <item x="56"/>
        <item x="651"/>
        <item x="393"/>
        <item x="622"/>
        <item x="122"/>
        <item x="450"/>
        <item x="366"/>
        <item x="769"/>
        <item x="312"/>
        <item x="162"/>
        <item x="244"/>
        <item x="821"/>
        <item x="582"/>
        <item x="113"/>
        <item x="711"/>
        <item x="648"/>
        <item x="472"/>
        <item x="183"/>
        <item x="752"/>
        <item x="655"/>
        <item x="613"/>
        <item x="438"/>
        <item x="172"/>
        <item x="50"/>
        <item x="491"/>
        <item x="515"/>
        <item x="59"/>
        <item x="22"/>
        <item x="61"/>
        <item x="464"/>
        <item x="0"/>
        <item x="5"/>
        <item x="768"/>
        <item x="603"/>
        <item x="38"/>
        <item x="568"/>
        <item x="810"/>
        <item x="270"/>
        <item x="581"/>
        <item x="455"/>
        <item x="508"/>
        <item x="507"/>
        <item x="195"/>
        <item x="674"/>
        <item x="62"/>
        <item x="432"/>
        <item x="339"/>
        <item x="673"/>
        <item x="296"/>
        <item x="258"/>
        <item x="733"/>
        <item x="808"/>
        <item x="34"/>
        <item x="23"/>
        <item x="17"/>
        <item x="41"/>
        <item x="604"/>
        <item x="336"/>
        <item x="287"/>
        <item x="318"/>
        <item x="335"/>
        <item x="142"/>
        <item x="725"/>
        <item x="825"/>
        <item x="378"/>
        <item x="790"/>
        <item x="787"/>
        <item x="863"/>
        <item x="837"/>
        <item x="181"/>
        <item x="176"/>
        <item x="409"/>
        <item x="730"/>
        <item x="539"/>
        <item x="797"/>
        <item x="780"/>
        <item x="89"/>
        <item x="158"/>
        <item x="679"/>
        <item x="283"/>
        <item x="149"/>
        <item x="190"/>
        <item x="793"/>
        <item x="303"/>
        <item x="197"/>
        <item x="281"/>
        <item x="425"/>
        <item x="815"/>
        <item x="811"/>
        <item x="268"/>
        <item x="754"/>
        <item x="356"/>
        <item x="177"/>
        <item x="656"/>
        <item x="143"/>
        <item x="899"/>
        <item x="794"/>
        <item x="313"/>
        <item x="226"/>
        <item x="824"/>
        <item x="519"/>
        <item x="47"/>
        <item x="245"/>
        <item x="770"/>
        <item x="108"/>
        <item x="246"/>
        <item x="345"/>
        <item x="495"/>
        <item x="490"/>
        <item x="49"/>
        <item x="762"/>
        <item x="567"/>
        <item x="151"/>
        <item x="853"/>
        <item x="735"/>
        <item x="771"/>
        <item x="140"/>
        <item x="901"/>
        <item x="99"/>
        <item x="773"/>
        <item x="625"/>
        <item x="21"/>
        <item x="590"/>
        <item x="884"/>
        <item x="629"/>
        <item x="1"/>
        <item x="685"/>
        <item x="152"/>
        <item x="212"/>
        <item x="278"/>
        <item x="477"/>
        <item x="218"/>
        <item x="874"/>
        <item x="294"/>
        <item x="204"/>
        <item x="292"/>
        <item x="493"/>
        <item x="19"/>
        <item x="784"/>
        <item x="329"/>
        <item x="835"/>
        <item x="555"/>
        <item x="499"/>
        <item x="430"/>
        <item x="634"/>
        <item x="722"/>
        <item x="466"/>
        <item x="514"/>
        <item x="387"/>
        <item x="469"/>
        <item x="738"/>
        <item x="497"/>
        <item x="43"/>
        <item x="46"/>
        <item x="772"/>
        <item x="643"/>
        <item x="417"/>
        <item x="353"/>
        <item x="576"/>
        <item x="739"/>
        <item x="832"/>
        <item x="559"/>
        <item x="890"/>
        <item x="51"/>
        <item x="501"/>
        <item x="517"/>
        <item x="702"/>
        <item x="741"/>
        <item x="144"/>
        <item x="440"/>
        <item x="723"/>
        <item x="572"/>
        <item x="128"/>
        <item x="672"/>
        <item x="533"/>
        <item x="400"/>
        <item x="169"/>
        <item x="119"/>
        <item x="596"/>
        <item x="699"/>
        <item x="650"/>
        <item x="620"/>
        <item x="605"/>
        <item x="670"/>
        <item x="459"/>
        <item x="565"/>
        <item x="556"/>
        <item x="647"/>
        <item x="606"/>
        <item x="465"/>
        <item x="174"/>
        <item x="53"/>
        <item x="376"/>
        <item x="280"/>
        <item x="381"/>
        <item x="873"/>
        <item x="666"/>
        <item x="627"/>
        <item x="608"/>
        <item x="209"/>
        <item x="115"/>
        <item x="893"/>
        <item x="868"/>
        <item x="779"/>
        <item x="357"/>
        <item x="404"/>
        <item x="236"/>
        <item x="228"/>
        <item x="791"/>
        <item x="358"/>
        <item x="402"/>
        <item x="211"/>
        <item x="229"/>
        <item x="337"/>
        <item x="359"/>
        <item x="231"/>
        <item x="230"/>
        <item x="403"/>
        <item x="322"/>
        <item x="187"/>
        <item x="114"/>
        <item x="265"/>
        <item x="369"/>
        <item x="297"/>
        <item x="304"/>
        <item x="305"/>
        <item x="406"/>
        <item x="210"/>
        <item x="838"/>
        <item x="638"/>
        <item x="583"/>
        <item x="327"/>
        <item x="397"/>
        <item x="146"/>
        <item x="394"/>
        <item x="653"/>
        <item x="134"/>
        <item x="105"/>
        <item x="813"/>
        <item x="592"/>
        <item x="101"/>
        <item x="206"/>
        <item x="817"/>
        <item x="816"/>
        <item x="367"/>
        <item x="319"/>
        <item x="571"/>
        <item x="442"/>
        <item x="435"/>
        <item x="496"/>
        <item x="239"/>
        <item x="360"/>
        <item x="201"/>
        <item x="314"/>
        <item x="388"/>
        <item x="257"/>
        <item x="241"/>
        <item x="45"/>
        <item x="601"/>
        <item x="315"/>
        <item x="649"/>
        <item x="97"/>
        <item x="588"/>
        <item x="505"/>
        <item x="510"/>
        <item x="194"/>
        <item x="697"/>
        <item x="127"/>
        <item x="160"/>
        <item x="512"/>
        <item x="724"/>
        <item x="631"/>
        <item x="705"/>
        <item x="872"/>
        <item x="63"/>
        <item x="216"/>
        <item x="475"/>
        <item x="712"/>
        <item x="637"/>
        <item x="301"/>
        <item x="580"/>
        <item x="389"/>
        <item x="219"/>
        <item x="609"/>
        <item x="693"/>
        <item x="306"/>
        <item x="658"/>
        <item x="398"/>
        <item x="494"/>
        <item x="748"/>
        <item x="642"/>
        <item x="755"/>
        <item x="851"/>
        <item x="828"/>
        <item x="610"/>
        <item x="848"/>
        <item x="213"/>
        <item x="509"/>
        <item x="516"/>
        <item x="617"/>
        <item x="324"/>
        <item x="753"/>
        <item x="758"/>
        <item x="774"/>
        <item x="205"/>
        <item x="865"/>
        <item x="81"/>
        <item x="159"/>
        <item x="100"/>
        <item x="892"/>
        <item x="3"/>
        <item x="796"/>
        <item x="682"/>
        <item x="867"/>
        <item x="869"/>
        <item x="271"/>
        <item x="77"/>
        <item x="443"/>
        <item x="363"/>
        <item x="348"/>
        <item x="232"/>
        <item x="523"/>
        <item x="26"/>
        <item x="552"/>
        <item x="9"/>
        <item x="814"/>
        <item x="667"/>
        <item x="478"/>
        <item x="361"/>
        <item x="372"/>
        <item x="713"/>
        <item x="109"/>
        <item x="467"/>
        <item x="706"/>
        <item x="179"/>
        <item x="506"/>
        <item x="764"/>
        <item x="267"/>
        <item x="116"/>
        <item x="309"/>
        <item x="624"/>
        <item x="224"/>
        <item x="208"/>
        <item x="240"/>
        <item x="343"/>
        <item x="785"/>
        <item x="252"/>
        <item x="436"/>
        <item x="405"/>
        <item x="819"/>
        <item x="544"/>
        <item x="530"/>
        <item x="536"/>
        <item x="156"/>
        <item x="28"/>
        <item x="444"/>
        <item x="645"/>
        <item x="276"/>
        <item x="783"/>
        <item x="760"/>
        <item x="58"/>
        <item x="531"/>
        <item x="786"/>
        <item x="242"/>
        <item x="860"/>
        <item x="2"/>
        <item x="371"/>
        <item x="184"/>
        <item x="147"/>
        <item x="729"/>
        <item x="577"/>
        <item x="767"/>
        <item x="214"/>
        <item x="611"/>
        <item x="112"/>
        <item x="299"/>
        <item x="355"/>
        <item x="639"/>
        <item x="820"/>
        <item x="121"/>
        <item x="573"/>
        <item x="67"/>
        <item x="188"/>
        <item x="320"/>
        <item x="480"/>
        <item x="551"/>
        <item x="272"/>
        <item x="731"/>
        <item x="186"/>
        <item x="707"/>
        <item x="485"/>
        <item x="479"/>
        <item x="542"/>
        <item x="546"/>
        <item x="502"/>
        <item x="692"/>
        <item x="178"/>
        <item x="145"/>
        <item x="595"/>
        <item x="233"/>
        <item x="521"/>
        <item x="66"/>
        <item x="591"/>
        <item x="65"/>
        <item x="452"/>
        <item x="57"/>
        <item x="518"/>
        <item x="448"/>
        <item x="703"/>
        <item x="522"/>
        <item x="630"/>
        <item x="163"/>
        <item x="261"/>
        <item x="727"/>
        <item x="683"/>
        <item x="238"/>
        <item x="597"/>
        <item x="763"/>
        <item x="460"/>
        <item x="277"/>
        <item x="349"/>
        <item x="902"/>
        <item x="449"/>
        <item x="756"/>
        <item x="852"/>
        <item x="671"/>
        <item x="487"/>
        <item x="704"/>
        <item x="94"/>
        <item x="484"/>
        <item x="44"/>
        <item x="4"/>
        <item x="64"/>
        <item x="18"/>
        <item x="24"/>
        <item x="91"/>
        <item x="96"/>
        <item x="90"/>
        <item x="12"/>
        <item x="83"/>
        <item x="107"/>
        <item x="857"/>
        <item x="79"/>
        <item x="13"/>
        <item x="182"/>
        <item x="39"/>
        <item x="7"/>
        <item x="104"/>
        <item x="78"/>
        <item x="6"/>
        <item x="40"/>
        <item x="27"/>
        <item x="854"/>
        <item x="678"/>
        <item x="856"/>
        <item x="871"/>
        <item x="855"/>
        <item x="688"/>
        <item x="421"/>
        <item x="470"/>
        <item x="827"/>
        <item x="847"/>
        <item x="68"/>
        <item x="419"/>
        <item x="775"/>
        <item x="473"/>
        <item x="839"/>
        <item x="799"/>
        <item x="886"/>
        <item x="392"/>
        <item x="660"/>
        <item x="553"/>
        <item x="888"/>
        <item x="833"/>
        <item x="317"/>
        <item x="364"/>
        <item x="875"/>
        <item x="695"/>
        <item x="840"/>
        <item x="498"/>
        <item x="69"/>
        <item x="900"/>
        <item x="759"/>
        <item x="636"/>
        <item x="800"/>
        <item x="148"/>
        <item x="234"/>
        <item x="180"/>
        <item x="221"/>
        <item x="157"/>
        <item x="765"/>
        <item x="202"/>
        <item x="664"/>
        <item x="623"/>
        <item x="749"/>
        <item x="640"/>
        <item x="82"/>
        <item x="95"/>
        <item x="222"/>
        <item x="249"/>
        <item x="98"/>
        <item x="716"/>
        <item x="513"/>
        <item x="286"/>
        <item x="192"/>
        <item x="795"/>
        <item x="396"/>
        <item x="111"/>
        <item x="72"/>
        <item x="185"/>
        <item x="118"/>
        <item x="235"/>
        <item x="621"/>
        <item x="410"/>
        <item x="129"/>
        <item x="262"/>
        <item x="504"/>
        <item x="831"/>
        <item x="414"/>
        <item x="520"/>
        <item x="570"/>
        <item x="701"/>
        <item x="88"/>
        <item x="411"/>
        <item x="42"/>
        <item x="370"/>
        <item x="117"/>
        <item x="325"/>
        <item x="164"/>
        <item x="534"/>
        <item x="468"/>
        <item x="532"/>
        <item x="728"/>
        <item x="124"/>
        <item x="823"/>
        <item x="274"/>
        <item x="255"/>
        <item x="457"/>
        <item x="10"/>
        <item x="14"/>
        <item x="8"/>
        <item x="48"/>
        <item x="102"/>
        <item x="37"/>
        <item x="842"/>
        <item x="446"/>
        <item x="445"/>
        <item x="547"/>
        <item x="669"/>
        <item x="125"/>
        <item x="569"/>
        <item x="139"/>
        <item x="870"/>
        <item x="866"/>
        <item x="557"/>
        <item x="338"/>
        <item x="390"/>
        <item x="391"/>
        <item x="718"/>
        <item x="700"/>
        <item x="511"/>
        <item x="500"/>
        <item x="488"/>
        <item x="687"/>
        <item x="133"/>
        <item x="75"/>
        <item x="137"/>
        <item x="841"/>
        <item x="708"/>
        <item x="662"/>
        <item x="289"/>
        <item x="215"/>
        <item x="527"/>
        <item x="880"/>
        <item x="641"/>
        <item x="896"/>
        <item x="288"/>
        <item x="881"/>
        <item x="661"/>
        <item x="362"/>
        <item x="92"/>
        <item x="80"/>
        <item x="427"/>
        <item x="103"/>
        <item x="16"/>
        <item x="883"/>
        <item x="279"/>
        <item x="328"/>
        <item x="453"/>
        <item x="429"/>
        <item x="326"/>
        <item x="766"/>
        <item x="15"/>
        <item x="524"/>
        <item x="736"/>
        <item x="74"/>
        <item x="191"/>
        <item x="549"/>
        <item x="503"/>
        <item x="120"/>
        <item x="578"/>
        <item x="55"/>
        <item x="876"/>
        <item x="686"/>
        <item x="822"/>
        <item x="407"/>
        <item x="543"/>
        <item x="858"/>
        <item x="131"/>
        <item x="227"/>
        <item x="334"/>
        <item x="282"/>
        <item x="401"/>
        <item x="331"/>
        <item x="166"/>
        <item x="165"/>
        <item x="717"/>
        <item x="550"/>
        <item x="251"/>
        <item x="247"/>
        <item x="574"/>
        <item x="321"/>
        <item x="170"/>
        <item x="138"/>
        <item x="740"/>
        <item x="198"/>
        <item x="761"/>
        <item x="423"/>
        <item x="71"/>
        <item x="54"/>
        <item x="538"/>
        <item x="347"/>
        <item x="351"/>
        <item x="889"/>
        <item x="885"/>
        <item x="25"/>
        <item x="284"/>
        <item x="663"/>
        <item x="548"/>
        <item x="375"/>
        <item x="30"/>
        <item x="52"/>
        <item x="31"/>
        <item x="29"/>
        <item x="193"/>
        <item x="275"/>
        <item x="223"/>
        <item x="189"/>
        <item x="106"/>
        <item x="433"/>
        <item x="340"/>
        <item x="298"/>
        <item x="308"/>
        <item x="36"/>
        <item x="732"/>
        <item x="665"/>
        <item x="829"/>
        <item x="894"/>
        <item x="263"/>
        <item x="776"/>
        <item x="734"/>
        <item x="454"/>
        <item x="616"/>
        <item x="439"/>
        <item x="628"/>
        <item x="803"/>
        <item x="132"/>
        <item x="843"/>
        <item x="805"/>
        <item x="654"/>
        <item x="558"/>
        <item x="483"/>
        <item x="836"/>
        <item x="844"/>
        <item x="614"/>
        <item x="70"/>
        <item x="225"/>
        <item x="714"/>
        <item x="85"/>
        <item x="482"/>
        <item x="260"/>
        <item x="599"/>
        <item x="273"/>
        <item x="635"/>
        <item x="426"/>
        <item x="200"/>
        <item x="545"/>
        <item x="254"/>
        <item x="850"/>
        <item x="199"/>
        <item x="256"/>
        <item x="259"/>
        <item x="456"/>
        <item x="173"/>
        <item x="586"/>
        <item x="589"/>
        <item x="554"/>
        <item x="618"/>
        <item x="291"/>
        <item x="126"/>
        <item x="481"/>
        <item x="250"/>
        <item x="73"/>
        <item x="168"/>
        <item x="437"/>
        <item x="562"/>
        <item x="447"/>
        <item x="677"/>
        <item x="220"/>
        <item x="575"/>
        <item x="644"/>
        <item x="342"/>
        <item x="311"/>
        <item x="566"/>
        <item x="526"/>
        <item x="368"/>
        <item x="492"/>
        <item x="123"/>
        <item x="300"/>
        <item x="757"/>
        <item x="290"/>
        <item x="564"/>
        <item x="203"/>
        <item x="612"/>
        <item x="698"/>
        <item x="428"/>
        <item x="295"/>
        <item x="422"/>
        <item x="830"/>
        <item x="646"/>
        <item x="676"/>
        <item x="167"/>
        <item x="715"/>
        <item x="778"/>
        <item x="307"/>
        <item x="93"/>
        <item x="32"/>
        <item x="834"/>
        <item x="879"/>
        <item x="750"/>
        <item x="742"/>
        <item x="382"/>
        <item x="373"/>
        <item x="350"/>
        <item x="207"/>
        <item x="35"/>
        <item x="412"/>
        <item x="330"/>
        <item x="537"/>
        <item x="269"/>
        <item x="486"/>
        <item x="747"/>
        <item x="710"/>
        <item x="264"/>
        <item x="560"/>
        <item x="141"/>
        <item x="237"/>
        <item x="196"/>
        <item x="696"/>
        <item x="441"/>
        <item x="110"/>
        <item x="341"/>
        <item x="525"/>
        <item x="33"/>
        <item t="default"/>
      </items>
    </pivotField>
    <pivotField numFmtId="187" showAll="0"/>
    <pivotField numFmtId="187" showAll="0"/>
    <pivotField numFmtId="187" showAll="0"/>
    <pivotField showAll="0"/>
    <pivotField numFmtId="187" showAll="0"/>
    <pivotField numFmtId="187" showAll="0"/>
    <pivotField numFmtId="187" showAll="0"/>
    <pivotField showAll="0"/>
    <pivotField showAll="0"/>
    <pivotField showAll="0"/>
    <pivotField axis="axisRow" multipleItemSelectionAllowed="1" showAll="0">
      <items count="6">
        <item x="4"/>
        <item x="3"/>
        <item h="1" x="1"/>
        <item h="1" x="0"/>
        <item h="1" x="2"/>
        <item t="default"/>
      </items>
    </pivotField>
    <pivotField showAll="0"/>
  </pivotFields>
  <rowFields count="3">
    <field x="14"/>
    <field x="1"/>
    <field x="3"/>
  </rowFields>
  <rowItems count="41">
    <i>
      <x/>
    </i>
    <i r="1">
      <x v="11"/>
    </i>
    <i r="2">
      <x v="193"/>
    </i>
    <i r="2">
      <x v="577"/>
    </i>
    <i r="1">
      <x v="12"/>
    </i>
    <i r="2">
      <x v="173"/>
    </i>
    <i r="2">
      <x v="276"/>
    </i>
    <i r="2">
      <x v="572"/>
    </i>
    <i r="2">
      <x v="590"/>
    </i>
    <i r="2">
      <x v="663"/>
    </i>
    <i r="1">
      <x v="24"/>
    </i>
    <i r="2">
      <x v="292"/>
    </i>
    <i r="2">
      <x v="396"/>
    </i>
    <i r="1">
      <x v="39"/>
    </i>
    <i r="2">
      <x v="601"/>
    </i>
    <i r="1">
      <x v="51"/>
    </i>
    <i r="2">
      <x v="567"/>
    </i>
    <i r="1">
      <x v="52"/>
    </i>
    <i r="2">
      <x v="575"/>
    </i>
    <i>
      <x v="1"/>
    </i>
    <i r="1">
      <x v="11"/>
    </i>
    <i r="2">
      <x v="449"/>
    </i>
    <i r="2">
      <x v="723"/>
    </i>
    <i r="1">
      <x v="12"/>
    </i>
    <i r="2">
      <x v="461"/>
    </i>
    <i r="2">
      <x v="584"/>
    </i>
    <i r="2">
      <x v="792"/>
    </i>
    <i r="1">
      <x v="24"/>
    </i>
    <i r="2">
      <x v="240"/>
    </i>
    <i r="1">
      <x v="32"/>
    </i>
    <i r="2">
      <x v="167"/>
    </i>
    <i r="2">
      <x v="183"/>
    </i>
    <i r="1">
      <x v="39"/>
    </i>
    <i r="2">
      <x v="619"/>
    </i>
    <i r="2">
      <x v="647"/>
    </i>
    <i r="1">
      <x v="43"/>
    </i>
    <i r="2">
      <x v="704"/>
    </i>
    <i r="1">
      <x v="52"/>
    </i>
    <i r="2">
      <x v="257"/>
    </i>
    <i r="2">
      <x v="379"/>
    </i>
    <i t="grand">
      <x/>
    </i>
  </rowItems>
  <colItems count="1">
    <i/>
  </colItems>
  <pageFields count="1">
    <pageField fld="0" item="0" hier="-1"/>
  </pageFields>
  <dataFields count="1">
    <dataField name="Planfin รายได้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039EC-CFEE-496B-A0AB-14815A75B49F}" name="PivotTable1" cacheId="0" applyNumberFormats="0" applyBorderFormats="0" applyFontFormats="0" applyPatternFormats="0" applyAlignmentFormats="0" applyWidthHeightFormats="1" dataCaption="Values" grandTotalCaption="รพ.ทั้งหมด" updatedVersion="8" minRefreshableVersion="3" itemPrintTitles="1" createdVersion="8" indent="0" outline="1" outlineData="1" multipleFieldFilters="0" rowHeaderCaption="จังหวัด" colHeaderCaption="ผล">
  <location ref="W19:AC29" firstHeaderRow="1" firstDataRow="2" firstDataCol="1" rowPageCount="1" colPageCount="1"/>
  <pivotFields count="16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7">
        <item x="62"/>
        <item x="26"/>
        <item x="42"/>
        <item x="13"/>
        <item x="43"/>
        <item x="34"/>
        <item x="35"/>
        <item x="36"/>
        <item x="14"/>
        <item x="53"/>
        <item x="63"/>
        <item x="0"/>
        <item x="1"/>
        <item x="69"/>
        <item x="37"/>
        <item x="8"/>
        <item x="18"/>
        <item x="27"/>
        <item x="46"/>
        <item x="54"/>
        <item x="64"/>
        <item x="15"/>
        <item x="19"/>
        <item x="70"/>
        <item x="2"/>
        <item x="47"/>
        <item x="55"/>
        <item x="20"/>
        <item x="28"/>
        <item x="38"/>
        <item x="71"/>
        <item x="21"/>
        <item x="3"/>
        <item x="65"/>
        <item x="72"/>
        <item x="16"/>
        <item x="9"/>
        <item x="29"/>
        <item x="10"/>
        <item x="4"/>
        <item x="66"/>
        <item x="44"/>
        <item x="57"/>
        <item x="5"/>
        <item x="58"/>
        <item x="73"/>
        <item x="45"/>
        <item x="67"/>
        <item x="39"/>
        <item x="30"/>
        <item x="22"/>
        <item x="6"/>
        <item x="7"/>
        <item x="48"/>
        <item x="59"/>
        <item x="49"/>
        <item x="74"/>
        <item x="75"/>
        <item x="40"/>
        <item x="31"/>
        <item x="32"/>
        <item x="41"/>
        <item x="23"/>
        <item x="24"/>
        <item x="11"/>
        <item x="33"/>
        <item x="68"/>
        <item x="56"/>
        <item x="50"/>
        <item x="51"/>
        <item x="25"/>
        <item x="60"/>
        <item x="52"/>
        <item x="12"/>
        <item x="17"/>
        <item x="61"/>
        <item t="default"/>
      </items>
    </pivotField>
    <pivotField dataField="1" showAll="0"/>
    <pivotField showAll="0"/>
    <pivotField numFmtId="187" showAll="0"/>
    <pivotField numFmtId="187" showAll="0"/>
    <pivotField numFmtId="187" showAll="0"/>
    <pivotField showAll="0"/>
    <pivotField numFmtId="187" showAll="0"/>
    <pivotField numFmtId="187" showAll="0"/>
    <pivotField numFmtId="187" showAll="0"/>
    <pivotField showAll="0"/>
    <pivotField showAll="0"/>
    <pivotField showAll="0"/>
    <pivotField axis="axisCol" showAll="0">
      <items count="6">
        <item x="4"/>
        <item x="3"/>
        <item x="1"/>
        <item x="0"/>
        <item x="2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</pivotFields>
  <rowFields count="1">
    <field x="1"/>
  </rowFields>
  <rowItems count="9">
    <i>
      <x v="11"/>
    </i>
    <i>
      <x v="12"/>
    </i>
    <i>
      <x v="24"/>
    </i>
    <i>
      <x v="32"/>
    </i>
    <i>
      <x v="39"/>
    </i>
    <i>
      <x v="43"/>
    </i>
    <i>
      <x v="51"/>
    </i>
    <i>
      <x v="52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item="0" hier="-1"/>
  </pageFields>
  <dataFields count="1">
    <dataField name="Planfin ค่าใช้จ่าย" fld="2" subtotal="count" baseField="0" baseItem="0"/>
  </dataFields>
  <formats count="1">
    <format dxfId="2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8884D-D2E2-46AE-9C7D-FD58586557BF}" name="PivotTable6" cacheId="0" applyNumberFormats="0" applyBorderFormats="0" applyFontFormats="0" applyPatternFormats="0" applyAlignmentFormats="0" applyWidthHeightFormats="1" dataCaption="Values" grandTotalCaption="รพ.ทั้งหมด" updatedVersion="8" minRefreshableVersion="3" useAutoFormatting="1" itemPrintTitles="1" createdVersion="8" indent="0" outline="1" outlineData="1" multipleFieldFilters="0" rowHeaderCaption="จังหวัด" colHeaderCaption="ผล">
  <location ref="R50:S91" firstHeaderRow="1" firstDataRow="1" firstDataCol="1" rowPageCount="1" colPageCount="1"/>
  <pivotFields count="16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7">
        <item x="62"/>
        <item x="26"/>
        <item x="42"/>
        <item x="13"/>
        <item x="43"/>
        <item x="34"/>
        <item x="35"/>
        <item x="36"/>
        <item x="14"/>
        <item x="53"/>
        <item x="63"/>
        <item x="0"/>
        <item x="1"/>
        <item x="69"/>
        <item x="37"/>
        <item x="8"/>
        <item x="18"/>
        <item x="27"/>
        <item x="46"/>
        <item x="54"/>
        <item x="64"/>
        <item x="15"/>
        <item x="19"/>
        <item x="70"/>
        <item x="2"/>
        <item x="47"/>
        <item x="55"/>
        <item x="20"/>
        <item x="28"/>
        <item x="38"/>
        <item x="71"/>
        <item x="21"/>
        <item x="3"/>
        <item x="65"/>
        <item x="72"/>
        <item x="16"/>
        <item x="9"/>
        <item x="29"/>
        <item x="10"/>
        <item x="4"/>
        <item x="66"/>
        <item x="44"/>
        <item x="57"/>
        <item x="5"/>
        <item x="58"/>
        <item x="73"/>
        <item x="45"/>
        <item x="67"/>
        <item x="39"/>
        <item x="30"/>
        <item x="22"/>
        <item x="6"/>
        <item x="7"/>
        <item x="48"/>
        <item x="59"/>
        <item x="49"/>
        <item x="74"/>
        <item x="75"/>
        <item x="40"/>
        <item x="31"/>
        <item x="32"/>
        <item x="41"/>
        <item x="23"/>
        <item x="24"/>
        <item x="11"/>
        <item x="33"/>
        <item x="68"/>
        <item x="56"/>
        <item x="50"/>
        <item x="51"/>
        <item x="25"/>
        <item x="60"/>
        <item x="52"/>
        <item x="12"/>
        <item x="17"/>
        <item x="61"/>
        <item t="default"/>
      </items>
    </pivotField>
    <pivotField dataField="1" showAll="0"/>
    <pivotField axis="axisRow" showAll="0">
      <items count="904">
        <item x="737"/>
        <item x="136"/>
        <item x="861"/>
        <item x="386"/>
        <item x="418"/>
        <item x="878"/>
        <item x="332"/>
        <item x="743"/>
        <item x="802"/>
        <item x="633"/>
        <item x="887"/>
        <item x="789"/>
        <item x="801"/>
        <item x="859"/>
        <item x="826"/>
        <item x="690"/>
        <item x="463"/>
        <item x="689"/>
        <item x="807"/>
        <item x="659"/>
        <item x="877"/>
        <item x="416"/>
        <item x="150"/>
        <item x="293"/>
        <item x="726"/>
        <item x="561"/>
        <item x="680"/>
        <item x="529"/>
        <item x="471"/>
        <item x="563"/>
        <item x="302"/>
        <item x="528"/>
        <item x="579"/>
        <item x="474"/>
        <item x="585"/>
        <item x="175"/>
        <item x="383"/>
        <item x="84"/>
        <item x="377"/>
        <item x="384"/>
        <item x="804"/>
        <item x="809"/>
        <item x="751"/>
        <item x="788"/>
        <item x="745"/>
        <item x="806"/>
        <item x="374"/>
        <item x="316"/>
        <item x="593"/>
        <item x="253"/>
        <item x="619"/>
        <item x="352"/>
        <item x="461"/>
        <item x="395"/>
        <item x="171"/>
        <item x="161"/>
        <item x="462"/>
        <item x="777"/>
        <item x="344"/>
        <item x="434"/>
        <item x="154"/>
        <item x="615"/>
        <item x="607"/>
        <item x="691"/>
        <item x="11"/>
        <item x="76"/>
        <item x="694"/>
        <item x="721"/>
        <item x="668"/>
        <item x="130"/>
        <item x="354"/>
        <item x="413"/>
        <item x="399"/>
        <item x="862"/>
        <item x="744"/>
        <item x="310"/>
        <item x="420"/>
        <item x="380"/>
        <item x="451"/>
        <item x="346"/>
        <item x="720"/>
        <item x="719"/>
        <item x="600"/>
        <item x="598"/>
        <item x="155"/>
        <item x="365"/>
        <item x="746"/>
        <item x="153"/>
        <item x="217"/>
        <item x="895"/>
        <item x="408"/>
        <item x="379"/>
        <item x="898"/>
        <item x="864"/>
        <item x="897"/>
        <item x="891"/>
        <item x="584"/>
        <item x="594"/>
        <item x="684"/>
        <item x="266"/>
        <item x="681"/>
        <item x="675"/>
        <item x="535"/>
        <item x="424"/>
        <item x="135"/>
        <item x="812"/>
        <item x="792"/>
        <item x="632"/>
        <item x="818"/>
        <item x="652"/>
        <item x="709"/>
        <item x="248"/>
        <item x="849"/>
        <item x="458"/>
        <item x="540"/>
        <item x="243"/>
        <item x="415"/>
        <item x="431"/>
        <item x="86"/>
        <item x="476"/>
        <item x="20"/>
        <item x="657"/>
        <item x="882"/>
        <item x="845"/>
        <item x="602"/>
        <item x="489"/>
        <item x="587"/>
        <item x="60"/>
        <item x="781"/>
        <item x="323"/>
        <item x="541"/>
        <item x="285"/>
        <item x="333"/>
        <item x="385"/>
        <item x="846"/>
        <item x="87"/>
        <item x="798"/>
        <item x="626"/>
        <item x="782"/>
        <item x="56"/>
        <item x="651"/>
        <item x="393"/>
        <item x="622"/>
        <item x="122"/>
        <item x="450"/>
        <item x="366"/>
        <item x="769"/>
        <item x="312"/>
        <item x="162"/>
        <item x="244"/>
        <item x="821"/>
        <item x="582"/>
        <item x="113"/>
        <item x="711"/>
        <item x="648"/>
        <item x="472"/>
        <item x="183"/>
        <item x="752"/>
        <item x="655"/>
        <item x="613"/>
        <item x="438"/>
        <item x="172"/>
        <item x="50"/>
        <item x="491"/>
        <item x="515"/>
        <item x="59"/>
        <item x="22"/>
        <item x="61"/>
        <item x="464"/>
        <item x="0"/>
        <item x="5"/>
        <item x="768"/>
        <item x="603"/>
        <item x="38"/>
        <item x="568"/>
        <item x="810"/>
        <item x="270"/>
        <item x="581"/>
        <item x="455"/>
        <item x="508"/>
        <item x="507"/>
        <item x="195"/>
        <item x="674"/>
        <item x="62"/>
        <item x="432"/>
        <item x="339"/>
        <item x="673"/>
        <item x="296"/>
        <item x="258"/>
        <item x="733"/>
        <item x="808"/>
        <item x="34"/>
        <item x="23"/>
        <item x="17"/>
        <item x="41"/>
        <item x="604"/>
        <item x="336"/>
        <item x="287"/>
        <item x="318"/>
        <item x="335"/>
        <item x="142"/>
        <item x="725"/>
        <item x="825"/>
        <item x="378"/>
        <item x="790"/>
        <item x="787"/>
        <item x="863"/>
        <item x="837"/>
        <item x="181"/>
        <item x="176"/>
        <item x="409"/>
        <item x="730"/>
        <item x="539"/>
        <item x="797"/>
        <item x="780"/>
        <item x="89"/>
        <item x="158"/>
        <item x="679"/>
        <item x="283"/>
        <item x="149"/>
        <item x="190"/>
        <item x="793"/>
        <item x="303"/>
        <item x="197"/>
        <item x="281"/>
        <item x="425"/>
        <item x="815"/>
        <item x="811"/>
        <item x="268"/>
        <item x="754"/>
        <item x="356"/>
        <item x="177"/>
        <item x="656"/>
        <item x="143"/>
        <item x="899"/>
        <item x="794"/>
        <item x="313"/>
        <item x="226"/>
        <item x="824"/>
        <item x="519"/>
        <item x="47"/>
        <item x="245"/>
        <item x="770"/>
        <item x="108"/>
        <item x="246"/>
        <item x="345"/>
        <item x="495"/>
        <item x="490"/>
        <item x="49"/>
        <item x="762"/>
        <item x="567"/>
        <item x="151"/>
        <item x="853"/>
        <item x="735"/>
        <item x="771"/>
        <item x="140"/>
        <item x="901"/>
        <item x="99"/>
        <item x="773"/>
        <item x="625"/>
        <item x="21"/>
        <item x="590"/>
        <item x="884"/>
        <item x="629"/>
        <item x="1"/>
        <item x="685"/>
        <item x="152"/>
        <item x="212"/>
        <item x="278"/>
        <item x="477"/>
        <item x="218"/>
        <item x="874"/>
        <item x="294"/>
        <item x="204"/>
        <item x="292"/>
        <item x="493"/>
        <item x="19"/>
        <item x="784"/>
        <item x="329"/>
        <item x="835"/>
        <item x="555"/>
        <item x="499"/>
        <item x="430"/>
        <item x="634"/>
        <item x="722"/>
        <item x="466"/>
        <item x="514"/>
        <item x="387"/>
        <item x="469"/>
        <item x="738"/>
        <item x="497"/>
        <item x="43"/>
        <item x="46"/>
        <item x="772"/>
        <item x="643"/>
        <item x="417"/>
        <item x="353"/>
        <item x="576"/>
        <item x="739"/>
        <item x="832"/>
        <item x="559"/>
        <item x="890"/>
        <item x="51"/>
        <item x="501"/>
        <item x="517"/>
        <item x="702"/>
        <item x="741"/>
        <item x="144"/>
        <item x="440"/>
        <item x="723"/>
        <item x="572"/>
        <item x="128"/>
        <item x="672"/>
        <item x="533"/>
        <item x="400"/>
        <item x="169"/>
        <item x="119"/>
        <item x="596"/>
        <item x="699"/>
        <item x="650"/>
        <item x="620"/>
        <item x="605"/>
        <item x="670"/>
        <item x="459"/>
        <item x="565"/>
        <item x="556"/>
        <item x="647"/>
        <item x="606"/>
        <item x="465"/>
        <item x="174"/>
        <item x="53"/>
        <item x="376"/>
        <item x="280"/>
        <item x="381"/>
        <item x="873"/>
        <item x="666"/>
        <item x="627"/>
        <item x="608"/>
        <item x="209"/>
        <item x="115"/>
        <item x="893"/>
        <item x="868"/>
        <item x="779"/>
        <item x="357"/>
        <item x="404"/>
        <item x="236"/>
        <item x="228"/>
        <item x="791"/>
        <item x="358"/>
        <item x="402"/>
        <item x="211"/>
        <item x="229"/>
        <item x="337"/>
        <item x="359"/>
        <item x="231"/>
        <item x="230"/>
        <item x="403"/>
        <item x="322"/>
        <item x="187"/>
        <item x="114"/>
        <item x="265"/>
        <item x="369"/>
        <item x="297"/>
        <item x="304"/>
        <item x="305"/>
        <item x="406"/>
        <item x="210"/>
        <item x="838"/>
        <item x="638"/>
        <item x="583"/>
        <item x="327"/>
        <item x="397"/>
        <item x="146"/>
        <item x="394"/>
        <item x="653"/>
        <item x="134"/>
        <item x="105"/>
        <item x="813"/>
        <item x="592"/>
        <item x="101"/>
        <item x="206"/>
        <item x="817"/>
        <item x="816"/>
        <item x="367"/>
        <item x="319"/>
        <item x="571"/>
        <item x="442"/>
        <item x="435"/>
        <item x="496"/>
        <item x="239"/>
        <item x="360"/>
        <item x="201"/>
        <item x="314"/>
        <item x="388"/>
        <item x="257"/>
        <item x="241"/>
        <item x="45"/>
        <item x="601"/>
        <item x="315"/>
        <item x="649"/>
        <item x="97"/>
        <item x="588"/>
        <item x="505"/>
        <item x="510"/>
        <item x="194"/>
        <item x="697"/>
        <item x="127"/>
        <item x="160"/>
        <item x="512"/>
        <item x="724"/>
        <item x="631"/>
        <item x="705"/>
        <item x="872"/>
        <item x="63"/>
        <item x="216"/>
        <item x="475"/>
        <item x="712"/>
        <item x="637"/>
        <item x="301"/>
        <item x="580"/>
        <item x="389"/>
        <item x="219"/>
        <item x="609"/>
        <item x="693"/>
        <item x="306"/>
        <item x="658"/>
        <item x="398"/>
        <item x="494"/>
        <item x="748"/>
        <item x="642"/>
        <item x="755"/>
        <item x="851"/>
        <item x="828"/>
        <item x="610"/>
        <item x="848"/>
        <item x="213"/>
        <item x="509"/>
        <item x="516"/>
        <item x="617"/>
        <item x="324"/>
        <item x="753"/>
        <item x="758"/>
        <item x="774"/>
        <item x="205"/>
        <item x="865"/>
        <item x="81"/>
        <item x="159"/>
        <item x="100"/>
        <item x="892"/>
        <item x="3"/>
        <item x="796"/>
        <item x="682"/>
        <item x="867"/>
        <item x="869"/>
        <item x="271"/>
        <item x="77"/>
        <item x="443"/>
        <item x="363"/>
        <item x="348"/>
        <item x="232"/>
        <item x="523"/>
        <item x="26"/>
        <item x="552"/>
        <item x="9"/>
        <item x="814"/>
        <item x="667"/>
        <item x="478"/>
        <item x="361"/>
        <item x="372"/>
        <item x="713"/>
        <item x="109"/>
        <item x="467"/>
        <item x="706"/>
        <item x="179"/>
        <item x="506"/>
        <item x="764"/>
        <item x="267"/>
        <item x="116"/>
        <item x="309"/>
        <item x="624"/>
        <item x="224"/>
        <item x="208"/>
        <item x="240"/>
        <item x="343"/>
        <item x="785"/>
        <item x="252"/>
        <item x="436"/>
        <item x="405"/>
        <item x="819"/>
        <item x="544"/>
        <item x="530"/>
        <item x="536"/>
        <item x="156"/>
        <item x="28"/>
        <item x="444"/>
        <item x="645"/>
        <item x="276"/>
        <item x="783"/>
        <item x="760"/>
        <item x="58"/>
        <item x="531"/>
        <item x="786"/>
        <item x="242"/>
        <item x="860"/>
        <item x="2"/>
        <item x="371"/>
        <item x="184"/>
        <item x="147"/>
        <item x="729"/>
        <item x="577"/>
        <item x="767"/>
        <item x="214"/>
        <item x="611"/>
        <item x="112"/>
        <item x="299"/>
        <item x="355"/>
        <item x="639"/>
        <item x="820"/>
        <item x="121"/>
        <item x="573"/>
        <item x="67"/>
        <item x="188"/>
        <item x="320"/>
        <item x="480"/>
        <item x="551"/>
        <item x="272"/>
        <item x="731"/>
        <item x="186"/>
        <item x="707"/>
        <item x="485"/>
        <item x="479"/>
        <item x="542"/>
        <item x="546"/>
        <item x="502"/>
        <item x="692"/>
        <item x="178"/>
        <item x="145"/>
        <item x="595"/>
        <item x="233"/>
        <item x="521"/>
        <item x="66"/>
        <item x="591"/>
        <item x="65"/>
        <item x="452"/>
        <item x="57"/>
        <item x="518"/>
        <item x="448"/>
        <item x="703"/>
        <item x="522"/>
        <item x="630"/>
        <item x="163"/>
        <item x="261"/>
        <item x="727"/>
        <item x="683"/>
        <item x="238"/>
        <item x="597"/>
        <item x="763"/>
        <item x="460"/>
        <item x="277"/>
        <item x="349"/>
        <item x="902"/>
        <item x="449"/>
        <item x="756"/>
        <item x="852"/>
        <item x="671"/>
        <item x="487"/>
        <item x="704"/>
        <item x="94"/>
        <item x="484"/>
        <item x="44"/>
        <item x="4"/>
        <item x="64"/>
        <item x="18"/>
        <item x="24"/>
        <item x="91"/>
        <item x="96"/>
        <item x="90"/>
        <item x="12"/>
        <item x="83"/>
        <item x="107"/>
        <item x="857"/>
        <item x="79"/>
        <item x="13"/>
        <item x="182"/>
        <item x="39"/>
        <item x="7"/>
        <item x="104"/>
        <item x="78"/>
        <item x="6"/>
        <item x="40"/>
        <item x="27"/>
        <item x="854"/>
        <item x="678"/>
        <item x="856"/>
        <item x="871"/>
        <item x="855"/>
        <item x="688"/>
        <item x="421"/>
        <item x="470"/>
        <item x="827"/>
        <item x="847"/>
        <item x="68"/>
        <item x="419"/>
        <item x="775"/>
        <item x="473"/>
        <item x="839"/>
        <item x="799"/>
        <item x="886"/>
        <item x="392"/>
        <item x="660"/>
        <item x="553"/>
        <item x="888"/>
        <item x="833"/>
        <item x="317"/>
        <item x="364"/>
        <item x="875"/>
        <item x="695"/>
        <item x="840"/>
        <item x="498"/>
        <item x="69"/>
        <item x="900"/>
        <item x="759"/>
        <item x="636"/>
        <item x="800"/>
        <item x="148"/>
        <item x="234"/>
        <item x="180"/>
        <item x="221"/>
        <item x="157"/>
        <item x="765"/>
        <item x="202"/>
        <item x="664"/>
        <item x="623"/>
        <item x="749"/>
        <item x="640"/>
        <item x="82"/>
        <item x="95"/>
        <item x="222"/>
        <item x="249"/>
        <item x="98"/>
        <item x="716"/>
        <item x="513"/>
        <item x="286"/>
        <item x="192"/>
        <item x="795"/>
        <item x="396"/>
        <item x="111"/>
        <item x="72"/>
        <item x="185"/>
        <item x="118"/>
        <item x="235"/>
        <item x="621"/>
        <item x="410"/>
        <item x="129"/>
        <item x="262"/>
        <item x="504"/>
        <item x="831"/>
        <item x="414"/>
        <item x="520"/>
        <item x="570"/>
        <item x="701"/>
        <item x="88"/>
        <item x="411"/>
        <item x="42"/>
        <item x="370"/>
        <item x="117"/>
        <item x="325"/>
        <item x="164"/>
        <item x="534"/>
        <item x="468"/>
        <item x="532"/>
        <item x="728"/>
        <item x="124"/>
        <item x="823"/>
        <item x="274"/>
        <item x="255"/>
        <item x="457"/>
        <item x="10"/>
        <item x="14"/>
        <item x="8"/>
        <item x="48"/>
        <item x="102"/>
        <item x="37"/>
        <item x="842"/>
        <item x="446"/>
        <item x="445"/>
        <item x="547"/>
        <item x="669"/>
        <item x="125"/>
        <item x="569"/>
        <item x="139"/>
        <item x="870"/>
        <item x="866"/>
        <item x="557"/>
        <item x="338"/>
        <item x="390"/>
        <item x="391"/>
        <item x="718"/>
        <item x="700"/>
        <item x="511"/>
        <item x="500"/>
        <item x="488"/>
        <item x="687"/>
        <item x="133"/>
        <item x="75"/>
        <item x="137"/>
        <item x="841"/>
        <item x="708"/>
        <item x="662"/>
        <item x="289"/>
        <item x="215"/>
        <item x="527"/>
        <item x="880"/>
        <item x="641"/>
        <item x="896"/>
        <item x="288"/>
        <item x="881"/>
        <item x="661"/>
        <item x="362"/>
        <item x="92"/>
        <item x="80"/>
        <item x="427"/>
        <item x="103"/>
        <item x="16"/>
        <item x="883"/>
        <item x="279"/>
        <item x="328"/>
        <item x="453"/>
        <item x="429"/>
        <item x="326"/>
        <item x="766"/>
        <item x="15"/>
        <item x="524"/>
        <item x="736"/>
        <item x="74"/>
        <item x="191"/>
        <item x="549"/>
        <item x="503"/>
        <item x="120"/>
        <item x="578"/>
        <item x="55"/>
        <item x="876"/>
        <item x="686"/>
        <item x="822"/>
        <item x="407"/>
        <item x="543"/>
        <item x="858"/>
        <item x="131"/>
        <item x="227"/>
        <item x="334"/>
        <item x="282"/>
        <item x="401"/>
        <item x="331"/>
        <item x="166"/>
        <item x="165"/>
        <item x="717"/>
        <item x="550"/>
        <item x="251"/>
        <item x="247"/>
        <item x="574"/>
        <item x="321"/>
        <item x="170"/>
        <item x="138"/>
        <item x="740"/>
        <item x="198"/>
        <item x="761"/>
        <item x="423"/>
        <item x="71"/>
        <item x="54"/>
        <item x="538"/>
        <item x="347"/>
        <item x="351"/>
        <item x="889"/>
        <item x="885"/>
        <item x="25"/>
        <item x="284"/>
        <item x="663"/>
        <item x="548"/>
        <item x="375"/>
        <item x="30"/>
        <item x="52"/>
        <item x="31"/>
        <item x="29"/>
        <item x="193"/>
        <item x="275"/>
        <item x="223"/>
        <item x="189"/>
        <item x="106"/>
        <item x="433"/>
        <item x="340"/>
        <item x="298"/>
        <item x="308"/>
        <item x="36"/>
        <item x="732"/>
        <item x="665"/>
        <item x="829"/>
        <item x="894"/>
        <item x="263"/>
        <item x="776"/>
        <item x="734"/>
        <item x="454"/>
        <item x="616"/>
        <item x="439"/>
        <item x="628"/>
        <item x="803"/>
        <item x="132"/>
        <item x="843"/>
        <item x="805"/>
        <item x="654"/>
        <item x="558"/>
        <item x="483"/>
        <item x="836"/>
        <item x="844"/>
        <item x="614"/>
        <item x="70"/>
        <item x="225"/>
        <item x="714"/>
        <item x="85"/>
        <item x="482"/>
        <item x="260"/>
        <item x="599"/>
        <item x="273"/>
        <item x="635"/>
        <item x="426"/>
        <item x="200"/>
        <item x="545"/>
        <item x="254"/>
        <item x="850"/>
        <item x="199"/>
        <item x="256"/>
        <item x="259"/>
        <item x="456"/>
        <item x="173"/>
        <item x="586"/>
        <item x="589"/>
        <item x="554"/>
        <item x="618"/>
        <item x="291"/>
        <item x="126"/>
        <item x="481"/>
        <item x="250"/>
        <item x="73"/>
        <item x="168"/>
        <item x="437"/>
        <item x="562"/>
        <item x="447"/>
        <item x="677"/>
        <item x="220"/>
        <item x="575"/>
        <item x="644"/>
        <item x="342"/>
        <item x="311"/>
        <item x="566"/>
        <item x="526"/>
        <item x="368"/>
        <item x="492"/>
        <item x="123"/>
        <item x="300"/>
        <item x="757"/>
        <item x="290"/>
        <item x="564"/>
        <item x="203"/>
        <item x="612"/>
        <item x="698"/>
        <item x="428"/>
        <item x="295"/>
        <item x="422"/>
        <item x="830"/>
        <item x="646"/>
        <item x="676"/>
        <item x="167"/>
        <item x="715"/>
        <item x="778"/>
        <item x="307"/>
        <item x="93"/>
        <item x="32"/>
        <item x="834"/>
        <item x="879"/>
        <item x="750"/>
        <item x="742"/>
        <item x="382"/>
        <item x="373"/>
        <item x="350"/>
        <item x="207"/>
        <item x="35"/>
        <item x="412"/>
        <item x="330"/>
        <item x="537"/>
        <item x="269"/>
        <item x="486"/>
        <item x="747"/>
        <item x="710"/>
        <item x="264"/>
        <item x="560"/>
        <item x="141"/>
        <item x="237"/>
        <item x="196"/>
        <item x="696"/>
        <item x="441"/>
        <item x="110"/>
        <item x="341"/>
        <item x="525"/>
        <item x="33"/>
        <item t="default"/>
      </items>
    </pivotField>
    <pivotField numFmtId="187" showAll="0"/>
    <pivotField numFmtId="187" showAll="0"/>
    <pivotField numFmtId="187" showAll="0"/>
    <pivotField showAll="0"/>
    <pivotField numFmtId="187" showAll="0"/>
    <pivotField numFmtId="187" showAll="0"/>
    <pivotField numFmtId="187" showAll="0"/>
    <pivotField showAll="0"/>
    <pivotField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axis="axisRow" multipleItemSelectionAllowed="1" showAll="0">
      <items count="6">
        <item h="1" x="4"/>
        <item h="1" x="3"/>
        <item x="2"/>
        <item x="1"/>
        <item h="1" x="0"/>
        <item t="default"/>
      </items>
    </pivotField>
  </pivotFields>
  <rowFields count="3">
    <field x="15"/>
    <field x="1"/>
    <field x="3"/>
  </rowFields>
  <rowItems count="41">
    <i>
      <x v="2"/>
    </i>
    <i r="1">
      <x v="11"/>
    </i>
    <i r="2">
      <x v="64"/>
    </i>
    <i r="2">
      <x v="731"/>
    </i>
    <i r="1">
      <x v="12"/>
    </i>
    <i r="2">
      <x v="572"/>
    </i>
    <i r="1">
      <x v="24"/>
    </i>
    <i r="2">
      <x v="330"/>
    </i>
    <i r="2">
      <x v="569"/>
    </i>
    <i r="1">
      <x v="32"/>
    </i>
    <i r="2">
      <x v="127"/>
    </i>
    <i r="2">
      <x v="540"/>
    </i>
    <i r="2">
      <x v="542"/>
    </i>
    <i r="1">
      <x v="51"/>
    </i>
    <i r="2">
      <x v="135"/>
    </i>
    <i>
      <x v="3"/>
    </i>
    <i r="1">
      <x v="11"/>
    </i>
    <i r="2">
      <x v="193"/>
    </i>
    <i r="2">
      <x v="264"/>
    </i>
    <i r="2">
      <x v="463"/>
    </i>
    <i r="2">
      <x v="504"/>
    </i>
    <i r="2">
      <x v="570"/>
    </i>
    <i r="2">
      <x v="679"/>
    </i>
    <i r="1">
      <x v="12"/>
    </i>
    <i r="2">
      <x v="194"/>
    </i>
    <i r="2">
      <x v="682"/>
    </i>
    <i r="2">
      <x v="902"/>
    </i>
    <i r="1">
      <x v="24"/>
    </i>
    <i r="2">
      <x v="240"/>
    </i>
    <i r="2">
      <x v="768"/>
    </i>
    <i r="1">
      <x v="39"/>
    </i>
    <i r="2">
      <x v="767"/>
    </i>
    <i r="2">
      <x v="841"/>
    </i>
    <i r="1">
      <x v="43"/>
    </i>
    <i r="2">
      <x v="445"/>
    </i>
    <i r="1">
      <x v="51"/>
    </i>
    <i r="2">
      <x v="574"/>
    </i>
    <i r="2">
      <x v="576"/>
    </i>
    <i r="1">
      <x v="52"/>
    </i>
    <i r="2">
      <x v="400"/>
    </i>
    <i t="grand">
      <x/>
    </i>
  </rowItems>
  <colItems count="1">
    <i/>
  </colItems>
  <pageFields count="1">
    <pageField fld="0" item="0" hier="-1"/>
  </pageFields>
  <dataFields count="1">
    <dataField name="Planfin ค่าใช้จ่าย" fld="2" subtotal="count" baseField="0" baseItem="0"/>
  </dataFields>
  <formats count="27">
    <format dxfId="47">
      <pivotArea collapsedLevelsAreSubtotals="1" fieldPosition="0">
        <references count="2">
          <reference field="1" count="8">
            <x v="11"/>
            <x v="12"/>
            <x v="24"/>
            <x v="32"/>
            <x v="39"/>
            <x v="43"/>
            <x v="51"/>
            <x v="52"/>
          </reference>
          <reference field="15" count="2" selected="0">
            <x v="0"/>
            <x v="1"/>
          </reference>
        </references>
      </pivotArea>
    </format>
    <format dxfId="46">
      <pivotArea collapsedLevelsAreSubtotals="1" fieldPosition="0">
        <references count="2">
          <reference field="1" count="8">
            <x v="11"/>
            <x v="12"/>
            <x v="24"/>
            <x v="32"/>
            <x v="39"/>
            <x v="43"/>
            <x v="51"/>
            <x v="52"/>
          </reference>
          <reference field="15" count="2" selected="0">
            <x v="2"/>
            <x v="3"/>
          </reference>
        </references>
      </pivotArea>
    </format>
    <format dxfId="45">
      <pivotArea collapsedLevelsAreSubtotals="1" fieldPosition="0">
        <references count="2">
          <reference field="1" count="1">
            <x v="11"/>
          </reference>
          <reference field="15" count="1" selected="0">
            <x v="2"/>
          </reference>
        </references>
      </pivotArea>
    </format>
    <format dxfId="44">
      <pivotArea collapsedLevelsAreSubtotals="1" fieldPosition="0">
        <references count="3">
          <reference field="1" count="1" selected="0">
            <x v="11"/>
          </reference>
          <reference field="3" count="2">
            <x v="64"/>
            <x v="731"/>
          </reference>
          <reference field="15" count="1" selected="0">
            <x v="2"/>
          </reference>
        </references>
      </pivotArea>
    </format>
    <format dxfId="43">
      <pivotArea collapsedLevelsAreSubtotals="1" fieldPosition="0">
        <references count="2">
          <reference field="1" count="1">
            <x v="12"/>
          </reference>
          <reference field="15" count="1" selected="0">
            <x v="2"/>
          </reference>
        </references>
      </pivotArea>
    </format>
    <format dxfId="42">
      <pivotArea collapsedLevelsAreSubtotals="1" fieldPosition="0">
        <references count="3">
          <reference field="1" count="1" selected="0">
            <x v="12"/>
          </reference>
          <reference field="3" count="1">
            <x v="572"/>
          </reference>
          <reference field="15" count="1" selected="0">
            <x v="2"/>
          </reference>
        </references>
      </pivotArea>
    </format>
    <format dxfId="41">
      <pivotArea collapsedLevelsAreSubtotals="1" fieldPosition="0">
        <references count="2">
          <reference field="1" count="1">
            <x v="24"/>
          </reference>
          <reference field="15" count="1" selected="0">
            <x v="2"/>
          </reference>
        </references>
      </pivotArea>
    </format>
    <format dxfId="40">
      <pivotArea collapsedLevelsAreSubtotals="1" fieldPosition="0">
        <references count="3">
          <reference field="1" count="1" selected="0">
            <x v="24"/>
          </reference>
          <reference field="3" count="2">
            <x v="330"/>
            <x v="569"/>
          </reference>
          <reference field="15" count="1" selected="0">
            <x v="2"/>
          </reference>
        </references>
      </pivotArea>
    </format>
    <format dxfId="39">
      <pivotArea collapsedLevelsAreSubtotals="1" fieldPosition="0">
        <references count="2">
          <reference field="1" count="1">
            <x v="32"/>
          </reference>
          <reference field="15" count="1" selected="0">
            <x v="2"/>
          </reference>
        </references>
      </pivotArea>
    </format>
    <format dxfId="38">
      <pivotArea collapsedLevelsAreSubtotals="1" fieldPosition="0">
        <references count="3">
          <reference field="1" count="1" selected="0">
            <x v="32"/>
          </reference>
          <reference field="3" count="3">
            <x v="127"/>
            <x v="540"/>
            <x v="542"/>
          </reference>
          <reference field="15" count="1" selected="0">
            <x v="2"/>
          </reference>
        </references>
      </pivotArea>
    </format>
    <format dxfId="37">
      <pivotArea collapsedLevelsAreSubtotals="1" fieldPosition="0">
        <references count="2">
          <reference field="1" count="1">
            <x v="51"/>
          </reference>
          <reference field="15" count="1" selected="0">
            <x v="2"/>
          </reference>
        </references>
      </pivotArea>
    </format>
    <format dxfId="36">
      <pivotArea collapsedLevelsAreSubtotals="1" fieldPosition="0">
        <references count="3">
          <reference field="1" count="1" selected="0">
            <x v="51"/>
          </reference>
          <reference field="3" count="1">
            <x v="135"/>
          </reference>
          <reference field="15" count="1" selected="0">
            <x v="2"/>
          </reference>
        </references>
      </pivotArea>
    </format>
    <format dxfId="35">
      <pivotArea collapsedLevelsAreSubtotals="1" fieldPosition="0">
        <references count="1">
          <reference field="15" count="1">
            <x v="3"/>
          </reference>
        </references>
      </pivotArea>
    </format>
    <format dxfId="34">
      <pivotArea collapsedLevelsAreSubtotals="1" fieldPosition="0">
        <references count="2">
          <reference field="1" count="1">
            <x v="11"/>
          </reference>
          <reference field="15" count="1" selected="0">
            <x v="3"/>
          </reference>
        </references>
      </pivotArea>
    </format>
    <format dxfId="33">
      <pivotArea collapsedLevelsAreSubtotals="1" fieldPosition="0">
        <references count="3">
          <reference field="1" count="1" selected="0">
            <x v="11"/>
          </reference>
          <reference field="3" count="6">
            <x v="193"/>
            <x v="264"/>
            <x v="463"/>
            <x v="504"/>
            <x v="570"/>
            <x v="679"/>
          </reference>
          <reference field="15" count="1" selected="0">
            <x v="3"/>
          </reference>
        </references>
      </pivotArea>
    </format>
    <format dxfId="32">
      <pivotArea collapsedLevelsAreSubtotals="1" fieldPosition="0">
        <references count="2">
          <reference field="1" count="1">
            <x v="12"/>
          </reference>
          <reference field="15" count="1" selected="0">
            <x v="3"/>
          </reference>
        </references>
      </pivotArea>
    </format>
    <format dxfId="31">
      <pivotArea collapsedLevelsAreSubtotals="1" fieldPosition="0">
        <references count="3">
          <reference field="1" count="1" selected="0">
            <x v="12"/>
          </reference>
          <reference field="3" count="3">
            <x v="194"/>
            <x v="682"/>
            <x v="902"/>
          </reference>
          <reference field="15" count="1" selected="0">
            <x v="3"/>
          </reference>
        </references>
      </pivotArea>
    </format>
    <format dxfId="30">
      <pivotArea collapsedLevelsAreSubtotals="1" fieldPosition="0">
        <references count="2">
          <reference field="1" count="1">
            <x v="24"/>
          </reference>
          <reference field="15" count="1" selected="0">
            <x v="3"/>
          </reference>
        </references>
      </pivotArea>
    </format>
    <format dxfId="29">
      <pivotArea collapsedLevelsAreSubtotals="1" fieldPosition="0">
        <references count="3">
          <reference field="1" count="1" selected="0">
            <x v="24"/>
          </reference>
          <reference field="3" count="2">
            <x v="240"/>
            <x v="768"/>
          </reference>
          <reference field="15" count="1" selected="0">
            <x v="3"/>
          </reference>
        </references>
      </pivotArea>
    </format>
    <format dxfId="28">
      <pivotArea collapsedLevelsAreSubtotals="1" fieldPosition="0">
        <references count="2">
          <reference field="1" count="1">
            <x v="39"/>
          </reference>
          <reference field="15" count="1" selected="0">
            <x v="3"/>
          </reference>
        </references>
      </pivotArea>
    </format>
    <format dxfId="27">
      <pivotArea collapsedLevelsAreSubtotals="1" fieldPosition="0">
        <references count="3">
          <reference field="1" count="1" selected="0">
            <x v="39"/>
          </reference>
          <reference field="3" count="2">
            <x v="767"/>
            <x v="841"/>
          </reference>
          <reference field="15" count="1" selected="0">
            <x v="3"/>
          </reference>
        </references>
      </pivotArea>
    </format>
    <format dxfId="26">
      <pivotArea collapsedLevelsAreSubtotals="1" fieldPosition="0">
        <references count="2">
          <reference field="1" count="1">
            <x v="43"/>
          </reference>
          <reference field="15" count="1" selected="0">
            <x v="3"/>
          </reference>
        </references>
      </pivotArea>
    </format>
    <format dxfId="25">
      <pivotArea collapsedLevelsAreSubtotals="1" fieldPosition="0">
        <references count="3">
          <reference field="1" count="1" selected="0">
            <x v="43"/>
          </reference>
          <reference field="3" count="1">
            <x v="445"/>
          </reference>
          <reference field="15" count="1" selected="0">
            <x v="3"/>
          </reference>
        </references>
      </pivotArea>
    </format>
    <format dxfId="24">
      <pivotArea collapsedLevelsAreSubtotals="1" fieldPosition="0">
        <references count="2">
          <reference field="1" count="1">
            <x v="51"/>
          </reference>
          <reference field="15" count="1" selected="0">
            <x v="3"/>
          </reference>
        </references>
      </pivotArea>
    </format>
    <format dxfId="23">
      <pivotArea collapsedLevelsAreSubtotals="1" fieldPosition="0">
        <references count="3">
          <reference field="1" count="1" selected="0">
            <x v="51"/>
          </reference>
          <reference field="3" count="2">
            <x v="574"/>
            <x v="576"/>
          </reference>
          <reference field="15" count="1" selected="0">
            <x v="3"/>
          </reference>
        </references>
      </pivotArea>
    </format>
    <format dxfId="22">
      <pivotArea collapsedLevelsAreSubtotals="1" fieldPosition="0">
        <references count="2">
          <reference field="1" count="1">
            <x v="52"/>
          </reference>
          <reference field="15" count="1" selected="0">
            <x v="3"/>
          </reference>
        </references>
      </pivotArea>
    </format>
    <format dxfId="21">
      <pivotArea collapsedLevelsAreSubtotals="1" fieldPosition="0">
        <references count="3">
          <reference field="1" count="1" selected="0">
            <x v="52"/>
          </reference>
          <reference field="3" count="1">
            <x v="400"/>
          </reference>
          <reference field="15" count="1" selected="0">
            <x v="3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7946D-A544-4831-A155-D159D3D90B33}" name="PivotTable2" cacheId="1" applyNumberFormats="0" applyBorderFormats="0" applyFontFormats="0" applyPatternFormats="0" applyAlignmentFormats="0" applyWidthHeightFormats="1" dataCaption="Values" grandTotalCaption="รพ.ทั้งหมด" updatedVersion="8" minRefreshableVersion="3" itemPrintTitles="1" createdVersion="8" indent="0" outline="1" outlineData="1" multipleFieldFilters="0" rowHeaderCaption="จังหวัด" colHeaderCaption="ผล">
  <location ref="A4:F14" firstHeaderRow="1" firstDataRow="2" firstDataCol="1" rowPageCount="1" colPageCount="1"/>
  <pivotFields count="17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77">
        <item sd="0" x="62"/>
        <item sd="0" x="26"/>
        <item sd="0" x="42"/>
        <item sd="0" x="13"/>
        <item sd="0" x="43"/>
        <item sd="0" x="34"/>
        <item sd="0" x="35"/>
        <item sd="0" x="36"/>
        <item sd="0" x="14"/>
        <item sd="0" x="53"/>
        <item sd="0" x="63"/>
        <item sd="0" x="0"/>
        <item sd="0" x="1"/>
        <item sd="0" x="69"/>
        <item sd="0" x="37"/>
        <item sd="0" x="8"/>
        <item sd="0" x="18"/>
        <item sd="0" x="27"/>
        <item sd="0" x="46"/>
        <item sd="0" x="54"/>
        <item sd="0" x="64"/>
        <item sd="0" x="15"/>
        <item sd="0" x="19"/>
        <item sd="0" x="70"/>
        <item sd="0" x="2"/>
        <item sd="0" x="47"/>
        <item sd="0" x="55"/>
        <item sd="0" x="20"/>
        <item sd="0" x="28"/>
        <item sd="0" x="38"/>
        <item sd="0" x="71"/>
        <item sd="0" x="21"/>
        <item sd="0" x="3"/>
        <item sd="0" x="65"/>
        <item sd="0" x="72"/>
        <item sd="0" x="16"/>
        <item sd="0" x="9"/>
        <item sd="0" x="29"/>
        <item sd="0" x="10"/>
        <item sd="0" x="4"/>
        <item sd="0" x="66"/>
        <item sd="0" x="44"/>
        <item sd="0" x="57"/>
        <item sd="0" x="5"/>
        <item sd="0" x="58"/>
        <item sd="0" x="73"/>
        <item sd="0" x="45"/>
        <item sd="0" x="67"/>
        <item sd="0" x="39"/>
        <item sd="0" x="30"/>
        <item sd="0" x="22"/>
        <item sd="0" x="6"/>
        <item sd="0" x="7"/>
        <item sd="0" x="48"/>
        <item sd="0" x="59"/>
        <item sd="0" x="49"/>
        <item sd="0" x="74"/>
        <item sd="0" x="75"/>
        <item sd="0" x="40"/>
        <item sd="0" x="31"/>
        <item sd="0" x="32"/>
        <item sd="0" x="41"/>
        <item sd="0" x="23"/>
        <item sd="0" x="24"/>
        <item sd="0" x="11"/>
        <item sd="0" x="33"/>
        <item sd="0" x="68"/>
        <item sd="0" x="56"/>
        <item sd="0" x="50"/>
        <item sd="0" x="51"/>
        <item sd="0" x="25"/>
        <item sd="0" x="60"/>
        <item sd="0" x="52"/>
        <item sd="0" x="12"/>
        <item sd="0" x="17"/>
        <item sd="0" x="6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904">
        <item x="737"/>
        <item x="136"/>
        <item x="861"/>
        <item x="386"/>
        <item x="418"/>
        <item x="878"/>
        <item x="332"/>
        <item x="743"/>
        <item x="802"/>
        <item x="633"/>
        <item x="887"/>
        <item x="789"/>
        <item x="801"/>
        <item x="859"/>
        <item x="826"/>
        <item x="690"/>
        <item x="463"/>
        <item x="689"/>
        <item x="807"/>
        <item x="659"/>
        <item x="877"/>
        <item x="416"/>
        <item x="150"/>
        <item x="293"/>
        <item x="726"/>
        <item x="561"/>
        <item x="680"/>
        <item x="529"/>
        <item x="471"/>
        <item x="563"/>
        <item x="302"/>
        <item x="528"/>
        <item x="579"/>
        <item x="474"/>
        <item x="585"/>
        <item x="175"/>
        <item x="383"/>
        <item x="84"/>
        <item x="377"/>
        <item x="384"/>
        <item x="804"/>
        <item x="809"/>
        <item x="751"/>
        <item x="788"/>
        <item x="745"/>
        <item x="806"/>
        <item x="374"/>
        <item x="316"/>
        <item x="593"/>
        <item x="253"/>
        <item x="619"/>
        <item x="352"/>
        <item x="461"/>
        <item x="395"/>
        <item x="171"/>
        <item x="161"/>
        <item x="462"/>
        <item x="777"/>
        <item x="344"/>
        <item x="434"/>
        <item x="154"/>
        <item x="615"/>
        <item x="607"/>
        <item x="691"/>
        <item x="11"/>
        <item x="76"/>
        <item x="694"/>
        <item x="721"/>
        <item x="668"/>
        <item x="130"/>
        <item x="354"/>
        <item x="413"/>
        <item x="399"/>
        <item x="862"/>
        <item x="744"/>
        <item x="310"/>
        <item x="420"/>
        <item x="380"/>
        <item x="451"/>
        <item x="346"/>
        <item x="720"/>
        <item x="719"/>
        <item x="600"/>
        <item x="598"/>
        <item x="155"/>
        <item x="365"/>
        <item x="746"/>
        <item x="153"/>
        <item x="217"/>
        <item x="895"/>
        <item x="408"/>
        <item x="379"/>
        <item x="898"/>
        <item x="864"/>
        <item x="897"/>
        <item x="891"/>
        <item x="584"/>
        <item x="594"/>
        <item x="684"/>
        <item x="266"/>
        <item x="681"/>
        <item x="675"/>
        <item x="535"/>
        <item x="424"/>
        <item x="135"/>
        <item x="812"/>
        <item x="792"/>
        <item x="632"/>
        <item x="818"/>
        <item x="652"/>
        <item x="709"/>
        <item x="248"/>
        <item x="849"/>
        <item x="458"/>
        <item x="540"/>
        <item x="243"/>
        <item x="415"/>
        <item x="431"/>
        <item x="86"/>
        <item x="476"/>
        <item x="20"/>
        <item x="657"/>
        <item x="882"/>
        <item x="845"/>
        <item x="602"/>
        <item x="489"/>
        <item x="587"/>
        <item x="60"/>
        <item x="781"/>
        <item x="323"/>
        <item x="541"/>
        <item x="285"/>
        <item x="333"/>
        <item x="385"/>
        <item x="846"/>
        <item x="87"/>
        <item x="798"/>
        <item x="626"/>
        <item x="782"/>
        <item x="56"/>
        <item x="651"/>
        <item x="393"/>
        <item x="622"/>
        <item x="122"/>
        <item x="450"/>
        <item x="366"/>
        <item x="769"/>
        <item x="312"/>
        <item x="162"/>
        <item x="244"/>
        <item x="821"/>
        <item x="582"/>
        <item x="113"/>
        <item x="711"/>
        <item x="648"/>
        <item x="472"/>
        <item x="183"/>
        <item x="752"/>
        <item x="655"/>
        <item x="613"/>
        <item x="438"/>
        <item x="172"/>
        <item x="50"/>
        <item x="491"/>
        <item x="515"/>
        <item x="59"/>
        <item x="22"/>
        <item x="61"/>
        <item x="464"/>
        <item x="0"/>
        <item x="5"/>
        <item x="768"/>
        <item x="603"/>
        <item x="38"/>
        <item x="568"/>
        <item x="810"/>
        <item x="270"/>
        <item x="581"/>
        <item x="455"/>
        <item x="508"/>
        <item x="507"/>
        <item x="195"/>
        <item x="674"/>
        <item x="62"/>
        <item x="432"/>
        <item x="339"/>
        <item x="673"/>
        <item x="296"/>
        <item x="258"/>
        <item x="733"/>
        <item x="808"/>
        <item x="34"/>
        <item x="23"/>
        <item x="17"/>
        <item x="41"/>
        <item x="604"/>
        <item x="336"/>
        <item x="287"/>
        <item x="318"/>
        <item x="335"/>
        <item x="142"/>
        <item x="725"/>
        <item x="825"/>
        <item x="378"/>
        <item x="790"/>
        <item x="787"/>
        <item x="863"/>
        <item x="837"/>
        <item x="181"/>
        <item x="176"/>
        <item x="409"/>
        <item x="730"/>
        <item x="539"/>
        <item x="797"/>
        <item x="780"/>
        <item x="89"/>
        <item x="158"/>
        <item x="679"/>
        <item x="283"/>
        <item x="149"/>
        <item x="190"/>
        <item x="793"/>
        <item x="303"/>
        <item x="197"/>
        <item x="281"/>
        <item x="425"/>
        <item x="815"/>
        <item x="811"/>
        <item x="268"/>
        <item x="754"/>
        <item x="356"/>
        <item x="177"/>
        <item x="656"/>
        <item x="143"/>
        <item x="899"/>
        <item x="794"/>
        <item x="313"/>
        <item x="226"/>
        <item x="824"/>
        <item x="519"/>
        <item x="47"/>
        <item x="245"/>
        <item x="770"/>
        <item x="108"/>
        <item x="246"/>
        <item x="345"/>
        <item x="495"/>
        <item x="490"/>
        <item x="49"/>
        <item x="762"/>
        <item x="567"/>
        <item x="151"/>
        <item x="853"/>
        <item x="735"/>
        <item x="771"/>
        <item x="140"/>
        <item x="901"/>
        <item x="99"/>
        <item x="773"/>
        <item x="625"/>
        <item x="21"/>
        <item x="590"/>
        <item x="884"/>
        <item x="629"/>
        <item x="1"/>
        <item x="685"/>
        <item x="152"/>
        <item x="212"/>
        <item x="278"/>
        <item x="477"/>
        <item x="218"/>
        <item x="874"/>
        <item x="294"/>
        <item x="204"/>
        <item x="292"/>
        <item x="493"/>
        <item x="19"/>
        <item x="784"/>
        <item x="329"/>
        <item x="835"/>
        <item x="555"/>
        <item x="499"/>
        <item x="430"/>
        <item x="634"/>
        <item x="722"/>
        <item x="466"/>
        <item x="514"/>
        <item x="387"/>
        <item x="469"/>
        <item x="738"/>
        <item x="497"/>
        <item x="43"/>
        <item x="46"/>
        <item x="772"/>
        <item x="643"/>
        <item x="417"/>
        <item x="353"/>
        <item x="576"/>
        <item x="739"/>
        <item x="832"/>
        <item x="559"/>
        <item x="890"/>
        <item x="51"/>
        <item x="501"/>
        <item x="517"/>
        <item x="702"/>
        <item x="741"/>
        <item x="144"/>
        <item x="440"/>
        <item x="723"/>
        <item x="572"/>
        <item x="128"/>
        <item x="672"/>
        <item x="533"/>
        <item x="400"/>
        <item x="169"/>
        <item x="119"/>
        <item x="596"/>
        <item x="699"/>
        <item x="650"/>
        <item x="620"/>
        <item x="605"/>
        <item x="670"/>
        <item x="459"/>
        <item x="565"/>
        <item x="556"/>
        <item x="647"/>
        <item x="606"/>
        <item x="465"/>
        <item x="174"/>
        <item x="53"/>
        <item x="376"/>
        <item x="280"/>
        <item x="381"/>
        <item x="873"/>
        <item x="666"/>
        <item x="627"/>
        <item x="608"/>
        <item x="209"/>
        <item x="115"/>
        <item x="893"/>
        <item x="868"/>
        <item x="779"/>
        <item x="357"/>
        <item x="404"/>
        <item x="236"/>
        <item x="228"/>
        <item x="791"/>
        <item x="358"/>
        <item x="402"/>
        <item x="211"/>
        <item x="229"/>
        <item x="337"/>
        <item x="359"/>
        <item x="231"/>
        <item x="230"/>
        <item x="403"/>
        <item x="322"/>
        <item x="187"/>
        <item x="114"/>
        <item x="265"/>
        <item x="369"/>
        <item x="297"/>
        <item x="304"/>
        <item x="305"/>
        <item x="406"/>
        <item x="210"/>
        <item x="838"/>
        <item x="638"/>
        <item x="583"/>
        <item x="327"/>
        <item x="397"/>
        <item x="146"/>
        <item x="394"/>
        <item x="653"/>
        <item x="134"/>
        <item x="105"/>
        <item x="813"/>
        <item x="592"/>
        <item x="101"/>
        <item x="206"/>
        <item x="817"/>
        <item x="816"/>
        <item x="367"/>
        <item x="319"/>
        <item x="571"/>
        <item x="442"/>
        <item x="435"/>
        <item x="496"/>
        <item x="239"/>
        <item x="360"/>
        <item x="201"/>
        <item x="314"/>
        <item x="388"/>
        <item x="257"/>
        <item x="241"/>
        <item x="45"/>
        <item x="601"/>
        <item x="315"/>
        <item x="649"/>
        <item x="97"/>
        <item x="588"/>
        <item x="505"/>
        <item x="510"/>
        <item x="194"/>
        <item x="697"/>
        <item x="127"/>
        <item x="160"/>
        <item x="512"/>
        <item x="724"/>
        <item x="631"/>
        <item x="705"/>
        <item x="872"/>
        <item x="63"/>
        <item x="216"/>
        <item x="475"/>
        <item x="712"/>
        <item x="637"/>
        <item x="301"/>
        <item x="580"/>
        <item x="389"/>
        <item x="219"/>
        <item x="609"/>
        <item x="693"/>
        <item x="306"/>
        <item x="658"/>
        <item x="398"/>
        <item x="494"/>
        <item x="748"/>
        <item x="642"/>
        <item x="755"/>
        <item x="851"/>
        <item x="828"/>
        <item x="610"/>
        <item x="848"/>
        <item x="213"/>
        <item x="509"/>
        <item x="516"/>
        <item x="617"/>
        <item x="324"/>
        <item x="753"/>
        <item x="758"/>
        <item x="774"/>
        <item x="205"/>
        <item x="865"/>
        <item x="81"/>
        <item x="159"/>
        <item x="100"/>
        <item x="892"/>
        <item x="3"/>
        <item x="796"/>
        <item x="682"/>
        <item x="867"/>
        <item x="869"/>
        <item x="271"/>
        <item x="77"/>
        <item x="443"/>
        <item x="363"/>
        <item x="348"/>
        <item x="232"/>
        <item x="523"/>
        <item x="26"/>
        <item x="552"/>
        <item x="9"/>
        <item x="814"/>
        <item x="667"/>
        <item x="478"/>
        <item x="361"/>
        <item x="372"/>
        <item x="713"/>
        <item x="109"/>
        <item x="467"/>
        <item x="706"/>
        <item x="179"/>
        <item x="506"/>
        <item x="764"/>
        <item x="267"/>
        <item x="116"/>
        <item x="309"/>
        <item x="624"/>
        <item x="224"/>
        <item x="208"/>
        <item x="240"/>
        <item x="343"/>
        <item x="785"/>
        <item x="252"/>
        <item x="436"/>
        <item x="405"/>
        <item x="819"/>
        <item x="544"/>
        <item x="530"/>
        <item x="536"/>
        <item x="156"/>
        <item x="28"/>
        <item x="444"/>
        <item x="645"/>
        <item x="276"/>
        <item x="783"/>
        <item x="760"/>
        <item x="58"/>
        <item x="531"/>
        <item x="786"/>
        <item x="242"/>
        <item x="860"/>
        <item x="2"/>
        <item x="371"/>
        <item x="184"/>
        <item x="147"/>
        <item x="729"/>
        <item x="577"/>
        <item x="767"/>
        <item x="214"/>
        <item x="611"/>
        <item x="112"/>
        <item x="299"/>
        <item x="355"/>
        <item x="639"/>
        <item x="820"/>
        <item x="121"/>
        <item x="573"/>
        <item x="67"/>
        <item x="188"/>
        <item x="320"/>
        <item x="480"/>
        <item x="551"/>
        <item x="272"/>
        <item x="731"/>
        <item x="186"/>
        <item x="707"/>
        <item x="485"/>
        <item x="479"/>
        <item x="542"/>
        <item x="546"/>
        <item x="502"/>
        <item x="692"/>
        <item x="178"/>
        <item x="145"/>
        <item x="595"/>
        <item x="233"/>
        <item x="521"/>
        <item x="66"/>
        <item x="591"/>
        <item x="65"/>
        <item x="452"/>
        <item x="57"/>
        <item x="518"/>
        <item x="448"/>
        <item x="703"/>
        <item x="522"/>
        <item x="630"/>
        <item x="163"/>
        <item x="261"/>
        <item x="727"/>
        <item x="683"/>
        <item x="238"/>
        <item x="597"/>
        <item x="763"/>
        <item x="460"/>
        <item x="277"/>
        <item x="349"/>
        <item x="902"/>
        <item x="449"/>
        <item x="756"/>
        <item x="852"/>
        <item x="671"/>
        <item x="487"/>
        <item x="704"/>
        <item x="94"/>
        <item x="484"/>
        <item x="44"/>
        <item x="4"/>
        <item x="64"/>
        <item x="18"/>
        <item x="24"/>
        <item x="91"/>
        <item x="96"/>
        <item x="90"/>
        <item x="12"/>
        <item x="83"/>
        <item x="107"/>
        <item x="857"/>
        <item x="79"/>
        <item x="13"/>
        <item x="182"/>
        <item x="39"/>
        <item x="7"/>
        <item x="104"/>
        <item x="78"/>
        <item x="6"/>
        <item x="40"/>
        <item x="27"/>
        <item x="854"/>
        <item x="678"/>
        <item x="856"/>
        <item x="871"/>
        <item x="855"/>
        <item x="688"/>
        <item x="421"/>
        <item x="470"/>
        <item x="827"/>
        <item x="847"/>
        <item x="68"/>
        <item x="419"/>
        <item x="775"/>
        <item x="473"/>
        <item x="839"/>
        <item x="799"/>
        <item x="886"/>
        <item x="392"/>
        <item x="660"/>
        <item x="553"/>
        <item x="888"/>
        <item x="833"/>
        <item x="317"/>
        <item x="364"/>
        <item x="875"/>
        <item x="695"/>
        <item x="840"/>
        <item x="498"/>
        <item x="69"/>
        <item x="900"/>
        <item x="759"/>
        <item x="636"/>
        <item x="800"/>
        <item x="148"/>
        <item x="234"/>
        <item x="180"/>
        <item x="221"/>
        <item x="157"/>
        <item x="765"/>
        <item x="202"/>
        <item x="664"/>
        <item x="623"/>
        <item x="749"/>
        <item x="640"/>
        <item x="82"/>
        <item x="95"/>
        <item x="222"/>
        <item x="249"/>
        <item x="98"/>
        <item x="716"/>
        <item x="513"/>
        <item x="286"/>
        <item x="192"/>
        <item x="795"/>
        <item x="396"/>
        <item x="111"/>
        <item x="72"/>
        <item x="185"/>
        <item x="118"/>
        <item x="235"/>
        <item x="621"/>
        <item x="410"/>
        <item x="129"/>
        <item x="262"/>
        <item x="504"/>
        <item x="831"/>
        <item x="414"/>
        <item x="520"/>
        <item x="570"/>
        <item x="701"/>
        <item x="88"/>
        <item x="411"/>
        <item x="42"/>
        <item x="370"/>
        <item x="117"/>
        <item x="325"/>
        <item x="164"/>
        <item x="534"/>
        <item x="468"/>
        <item x="532"/>
        <item x="728"/>
        <item x="124"/>
        <item x="823"/>
        <item x="274"/>
        <item x="255"/>
        <item x="457"/>
        <item x="10"/>
        <item x="14"/>
        <item x="8"/>
        <item x="48"/>
        <item x="102"/>
        <item x="37"/>
        <item x="842"/>
        <item x="446"/>
        <item x="445"/>
        <item x="547"/>
        <item x="669"/>
        <item x="125"/>
        <item x="569"/>
        <item x="139"/>
        <item x="870"/>
        <item x="866"/>
        <item x="557"/>
        <item x="338"/>
        <item x="390"/>
        <item x="391"/>
        <item x="718"/>
        <item x="700"/>
        <item x="511"/>
        <item x="500"/>
        <item x="488"/>
        <item x="687"/>
        <item x="133"/>
        <item x="75"/>
        <item x="137"/>
        <item x="841"/>
        <item x="708"/>
        <item x="662"/>
        <item x="289"/>
        <item x="215"/>
        <item x="527"/>
        <item x="880"/>
        <item x="641"/>
        <item x="896"/>
        <item x="288"/>
        <item x="881"/>
        <item x="661"/>
        <item x="362"/>
        <item x="92"/>
        <item x="80"/>
        <item x="427"/>
        <item x="103"/>
        <item x="16"/>
        <item x="883"/>
        <item x="279"/>
        <item x="328"/>
        <item x="453"/>
        <item x="429"/>
        <item x="326"/>
        <item x="766"/>
        <item x="15"/>
        <item x="524"/>
        <item x="736"/>
        <item x="74"/>
        <item x="191"/>
        <item x="549"/>
        <item x="503"/>
        <item x="120"/>
        <item x="578"/>
        <item x="55"/>
        <item x="876"/>
        <item x="686"/>
        <item x="822"/>
        <item x="407"/>
        <item x="543"/>
        <item x="858"/>
        <item x="131"/>
        <item x="227"/>
        <item x="334"/>
        <item x="282"/>
        <item x="401"/>
        <item x="331"/>
        <item x="166"/>
        <item x="165"/>
        <item x="717"/>
        <item x="550"/>
        <item x="251"/>
        <item x="247"/>
        <item x="574"/>
        <item x="321"/>
        <item x="170"/>
        <item x="138"/>
        <item x="740"/>
        <item x="198"/>
        <item x="761"/>
        <item x="423"/>
        <item x="71"/>
        <item x="54"/>
        <item x="538"/>
        <item x="347"/>
        <item x="351"/>
        <item x="889"/>
        <item x="885"/>
        <item x="25"/>
        <item x="284"/>
        <item x="663"/>
        <item x="548"/>
        <item x="375"/>
        <item x="30"/>
        <item x="52"/>
        <item x="31"/>
        <item x="29"/>
        <item x="193"/>
        <item x="275"/>
        <item x="223"/>
        <item x="189"/>
        <item x="106"/>
        <item x="433"/>
        <item x="340"/>
        <item x="298"/>
        <item x="308"/>
        <item x="36"/>
        <item x="732"/>
        <item x="665"/>
        <item x="829"/>
        <item x="894"/>
        <item x="263"/>
        <item x="776"/>
        <item x="734"/>
        <item x="454"/>
        <item x="616"/>
        <item x="439"/>
        <item x="628"/>
        <item x="803"/>
        <item x="132"/>
        <item x="843"/>
        <item x="805"/>
        <item x="654"/>
        <item x="558"/>
        <item x="483"/>
        <item x="836"/>
        <item x="844"/>
        <item x="614"/>
        <item x="70"/>
        <item x="225"/>
        <item x="714"/>
        <item x="85"/>
        <item x="482"/>
        <item x="260"/>
        <item x="599"/>
        <item x="273"/>
        <item x="635"/>
        <item x="426"/>
        <item x="200"/>
        <item x="545"/>
        <item x="254"/>
        <item x="850"/>
        <item x="199"/>
        <item x="256"/>
        <item x="259"/>
        <item x="456"/>
        <item x="173"/>
        <item x="586"/>
        <item x="589"/>
        <item x="554"/>
        <item x="618"/>
        <item x="291"/>
        <item x="126"/>
        <item x="481"/>
        <item x="250"/>
        <item x="73"/>
        <item x="168"/>
        <item x="437"/>
        <item x="562"/>
        <item x="447"/>
        <item x="677"/>
        <item x="220"/>
        <item x="575"/>
        <item x="644"/>
        <item x="342"/>
        <item x="311"/>
        <item x="566"/>
        <item x="526"/>
        <item x="368"/>
        <item x="492"/>
        <item x="123"/>
        <item x="300"/>
        <item x="757"/>
        <item x="290"/>
        <item x="564"/>
        <item x="203"/>
        <item x="612"/>
        <item x="698"/>
        <item x="428"/>
        <item x="295"/>
        <item x="422"/>
        <item x="830"/>
        <item x="646"/>
        <item x="676"/>
        <item x="167"/>
        <item x="715"/>
        <item x="778"/>
        <item x="307"/>
        <item x="93"/>
        <item x="32"/>
        <item x="834"/>
        <item x="879"/>
        <item x="750"/>
        <item x="742"/>
        <item x="382"/>
        <item x="373"/>
        <item x="350"/>
        <item x="207"/>
        <item x="35"/>
        <item x="412"/>
        <item x="330"/>
        <item x="537"/>
        <item x="269"/>
        <item x="486"/>
        <item x="747"/>
        <item x="710"/>
        <item x="264"/>
        <item x="560"/>
        <item x="141"/>
        <item x="237"/>
        <item x="196"/>
        <item x="696"/>
        <item x="441"/>
        <item x="110"/>
        <item x="341"/>
        <item x="525"/>
        <item x="33"/>
        <item t="default"/>
      </items>
    </pivotField>
    <pivotField numFmtId="187" showAll="0"/>
    <pivotField numFmtId="187" showAll="0"/>
    <pivotField numFmtId="187" showAll="0"/>
    <pivotField showAll="0"/>
    <pivotField numFmtId="187" showAll="0"/>
    <pivotField numFmtId="187" showAll="0"/>
    <pivotField numFmtId="187" showAll="0"/>
    <pivotField showAll="0"/>
    <pivotField showAll="0"/>
    <pivotField showAll="0"/>
    <pivotField showAll="0" defaultSubtotal="0"/>
    <pivotField showAll="0"/>
    <pivotField axis="axisCol" showAll="0" sortType="ascending">
      <items count="5">
        <item x="3"/>
        <item x="0"/>
        <item x="2"/>
        <item x="1"/>
        <item t="default"/>
      </items>
    </pivotField>
  </pivotFields>
  <rowFields count="2">
    <field x="1"/>
    <field x="3"/>
  </rowFields>
  <rowItems count="9">
    <i>
      <x v="12"/>
    </i>
    <i>
      <x v="11"/>
    </i>
    <i>
      <x v="24"/>
    </i>
    <i>
      <x v="51"/>
    </i>
    <i>
      <x v="32"/>
    </i>
    <i>
      <x v="52"/>
    </i>
    <i>
      <x v="39"/>
    </i>
    <i>
      <x v="43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0" item="0" hier="-1"/>
  </pageFields>
  <dataFields count="1">
    <dataField name="Count of รหัส" fld="2" subtotal="count" showDataAs="percentOfRow" baseField="0" baseItem="0" numFmtId="10"/>
  </dataField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8">
              <x v="11"/>
              <x v="12"/>
              <x v="24"/>
              <x v="32"/>
              <x v="39"/>
              <x v="43"/>
              <x v="51"/>
              <x v="52"/>
            </reference>
            <reference field="16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8">
              <x v="11"/>
              <x v="12"/>
              <x v="24"/>
              <x v="32"/>
              <x v="39"/>
              <x v="43"/>
              <x v="51"/>
              <x v="52"/>
            </reference>
            <reference field="16" count="3" selected="0"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833C5-9B37-4DD5-AC17-172641F31AD3}" name="PivotTable3" cacheId="0" applyNumberFormats="0" applyBorderFormats="0" applyFontFormats="0" applyPatternFormats="0" applyAlignmentFormats="0" applyWidthHeightFormats="1" dataCaption="Values" grandTotalCaption="รพ.ทั้งหมด" updatedVersion="8" minRefreshableVersion="3" itemPrintTitles="1" createdVersion="8" indent="0" outline="1" outlineData="1" multipleFieldFilters="0" rowHeaderCaption="จังหวัด" colHeaderCaption="ผล">
  <location ref="W4:AC14" firstHeaderRow="1" firstDataRow="2" firstDataCol="1" rowPageCount="1" colPageCount="1"/>
  <pivotFields count="16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7">
        <item x="62"/>
        <item x="26"/>
        <item x="42"/>
        <item x="13"/>
        <item x="43"/>
        <item x="34"/>
        <item x="35"/>
        <item x="36"/>
        <item x="14"/>
        <item x="53"/>
        <item x="63"/>
        <item x="0"/>
        <item x="1"/>
        <item x="69"/>
        <item x="37"/>
        <item x="8"/>
        <item x="18"/>
        <item x="27"/>
        <item x="46"/>
        <item x="54"/>
        <item x="64"/>
        <item x="15"/>
        <item x="19"/>
        <item x="70"/>
        <item x="2"/>
        <item x="47"/>
        <item x="55"/>
        <item x="20"/>
        <item x="28"/>
        <item x="38"/>
        <item x="71"/>
        <item x="21"/>
        <item x="3"/>
        <item x="65"/>
        <item x="72"/>
        <item x="16"/>
        <item x="9"/>
        <item x="29"/>
        <item x="10"/>
        <item x="4"/>
        <item x="66"/>
        <item x="44"/>
        <item x="57"/>
        <item x="5"/>
        <item x="58"/>
        <item x="73"/>
        <item x="45"/>
        <item x="67"/>
        <item x="39"/>
        <item x="30"/>
        <item x="22"/>
        <item x="6"/>
        <item x="7"/>
        <item x="48"/>
        <item x="59"/>
        <item x="49"/>
        <item x="74"/>
        <item x="75"/>
        <item x="40"/>
        <item x="31"/>
        <item x="32"/>
        <item x="41"/>
        <item x="23"/>
        <item x="24"/>
        <item x="11"/>
        <item x="33"/>
        <item x="68"/>
        <item x="56"/>
        <item x="50"/>
        <item x="51"/>
        <item x="25"/>
        <item x="60"/>
        <item x="52"/>
        <item x="12"/>
        <item x="17"/>
        <item x="61"/>
        <item t="default"/>
      </items>
    </pivotField>
    <pivotField dataField="1" showAll="0"/>
    <pivotField showAll="0"/>
    <pivotField numFmtId="187" showAll="0"/>
    <pivotField numFmtId="187" showAll="0"/>
    <pivotField numFmtId="187" showAll="0"/>
    <pivotField showAll="0"/>
    <pivotField numFmtId="187" showAll="0"/>
    <pivotField numFmtId="187" showAll="0"/>
    <pivotField numFmtId="187" showAll="0"/>
    <pivotField showAll="0"/>
    <pivotField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axis="axisCol" showAll="0">
      <items count="6">
        <item x="4"/>
        <item x="3"/>
        <item x="2"/>
        <item x="1"/>
        <item x="0"/>
        <item t="default"/>
      </items>
    </pivotField>
  </pivotFields>
  <rowFields count="1">
    <field x="1"/>
  </rowFields>
  <rowItems count="9">
    <i>
      <x v="11"/>
    </i>
    <i>
      <x v="12"/>
    </i>
    <i>
      <x v="24"/>
    </i>
    <i>
      <x v="32"/>
    </i>
    <i>
      <x v="39"/>
    </i>
    <i>
      <x v="43"/>
    </i>
    <i>
      <x v="51"/>
    </i>
    <i>
      <x v="5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item="0" hier="-1"/>
  </pageFields>
  <dataFields count="1">
    <dataField name="Planfin ค่าใช้จ่าย" fld="2" subtotal="count" baseField="0" baseItem="0"/>
  </dataFields>
  <formats count="3">
    <format dxfId="50">
      <pivotArea collapsedLevelsAreSubtotals="1" fieldPosition="0">
        <references count="2">
          <reference field="1" count="8">
            <x v="11"/>
            <x v="12"/>
            <x v="24"/>
            <x v="32"/>
            <x v="39"/>
            <x v="43"/>
            <x v="51"/>
            <x v="52"/>
          </reference>
          <reference field="15" count="2" selected="0">
            <x v="0"/>
            <x v="1"/>
          </reference>
        </references>
      </pivotArea>
    </format>
    <format dxfId="49">
      <pivotArea collapsedLevelsAreSubtotals="1" fieldPosition="0">
        <references count="2">
          <reference field="1" count="8">
            <x v="11"/>
            <x v="12"/>
            <x v="24"/>
            <x v="32"/>
            <x v="39"/>
            <x v="43"/>
            <x v="51"/>
            <x v="52"/>
          </reference>
          <reference field="15" count="2" selected="0">
            <x v="2"/>
            <x v="3"/>
          </reference>
        </references>
      </pivotArea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22F58E-8AFE-45FA-9A2E-905F109B5B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d2bbe2a-577d-4568-befc-a0772ab948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A5AB-29DF-4C95-A45F-44634D3C5879}">
  <dimension ref="A4:I43"/>
  <sheetViews>
    <sheetView topLeftCell="A4" workbookViewId="0">
      <selection activeCell="H18" sqref="H18"/>
    </sheetView>
  </sheetViews>
  <sheetFormatPr defaultRowHeight="14.25" x14ac:dyDescent="0.2"/>
  <cols>
    <col min="1" max="1" width="23.25" bestFit="1" customWidth="1"/>
    <col min="2" max="2" width="15.625" bestFit="1" customWidth="1"/>
    <col min="3" max="4" width="12.5" bestFit="1" customWidth="1"/>
    <col min="5" max="5" width="17.5" bestFit="1" customWidth="1"/>
    <col min="6" max="6" width="13.375" bestFit="1" customWidth="1"/>
    <col min="7" max="8" width="17.5" bestFit="1" customWidth="1"/>
    <col min="9" max="9" width="13.375" bestFit="1" customWidth="1"/>
    <col min="10" max="10" width="5.5" bestFit="1" customWidth="1"/>
    <col min="11" max="11" width="18" bestFit="1" customWidth="1"/>
    <col min="12" max="12" width="6.625" bestFit="1" customWidth="1"/>
    <col min="13" max="13" width="5.5" bestFit="1" customWidth="1"/>
    <col min="14" max="14" width="11.375" bestFit="1" customWidth="1"/>
  </cols>
  <sheetData>
    <row r="4" spans="1:9" x14ac:dyDescent="0.2">
      <c r="A4" s="40" t="s">
        <v>2134</v>
      </c>
      <c r="B4" t="s">
        <v>2194</v>
      </c>
    </row>
    <row r="6" spans="1:9" x14ac:dyDescent="0.2">
      <c r="A6" s="40" t="s">
        <v>2139</v>
      </c>
      <c r="E6" s="40" t="s">
        <v>2135</v>
      </c>
    </row>
    <row r="7" spans="1:9" x14ac:dyDescent="0.2">
      <c r="A7" s="40" t="s">
        <v>17</v>
      </c>
      <c r="B7" s="40" t="s">
        <v>2136</v>
      </c>
      <c r="C7" s="40" t="s">
        <v>2137</v>
      </c>
      <c r="D7" s="40" t="s">
        <v>8</v>
      </c>
      <c r="E7" s="47" t="s">
        <v>2129</v>
      </c>
      <c r="F7" s="47" t="s">
        <v>2127</v>
      </c>
      <c r="G7" s="47" t="s">
        <v>2128</v>
      </c>
      <c r="H7" s="47" t="s">
        <v>2121</v>
      </c>
      <c r="I7" s="47" t="s">
        <v>2193</v>
      </c>
    </row>
    <row r="8" spans="1:9" x14ac:dyDescent="0.2">
      <c r="A8" t="s">
        <v>33</v>
      </c>
      <c r="B8" t="s">
        <v>2126</v>
      </c>
      <c r="C8" t="s">
        <v>2126</v>
      </c>
      <c r="E8">
        <v>42</v>
      </c>
      <c r="F8">
        <v>61</v>
      </c>
      <c r="G8">
        <v>39</v>
      </c>
      <c r="H8">
        <v>46</v>
      </c>
      <c r="I8">
        <v>188</v>
      </c>
    </row>
    <row r="9" spans="1:9" x14ac:dyDescent="0.2">
      <c r="B9" t="s">
        <v>2195</v>
      </c>
      <c r="E9">
        <v>42</v>
      </c>
      <c r="F9">
        <v>61</v>
      </c>
      <c r="G9">
        <v>39</v>
      </c>
      <c r="H9">
        <v>46</v>
      </c>
      <c r="I9">
        <v>188</v>
      </c>
    </row>
    <row r="10" spans="1:9" x14ac:dyDescent="0.2">
      <c r="B10" t="s">
        <v>2140</v>
      </c>
      <c r="C10" t="s">
        <v>2146</v>
      </c>
      <c r="E10">
        <v>0</v>
      </c>
      <c r="F10">
        <v>0</v>
      </c>
      <c r="G10">
        <v>0</v>
      </c>
      <c r="H10">
        <v>2</v>
      </c>
      <c r="I10">
        <v>2</v>
      </c>
    </row>
    <row r="11" spans="1:9" x14ac:dyDescent="0.2">
      <c r="C11" t="s">
        <v>2142</v>
      </c>
      <c r="E11">
        <v>13</v>
      </c>
      <c r="F11">
        <v>17</v>
      </c>
      <c r="G11">
        <v>12</v>
      </c>
      <c r="H11">
        <v>29</v>
      </c>
      <c r="I11">
        <v>71</v>
      </c>
    </row>
    <row r="12" spans="1:9" x14ac:dyDescent="0.2">
      <c r="C12" t="s">
        <v>2141</v>
      </c>
      <c r="E12">
        <v>20</v>
      </c>
      <c r="F12">
        <v>31</v>
      </c>
      <c r="G12">
        <v>31</v>
      </c>
      <c r="H12">
        <v>29</v>
      </c>
      <c r="I12">
        <v>111</v>
      </c>
    </row>
    <row r="13" spans="1:9" x14ac:dyDescent="0.2">
      <c r="C13" t="s">
        <v>2123</v>
      </c>
      <c r="E13">
        <v>44</v>
      </c>
      <c r="F13">
        <v>56</v>
      </c>
      <c r="G13">
        <v>40</v>
      </c>
      <c r="H13">
        <v>43</v>
      </c>
      <c r="I13">
        <v>183</v>
      </c>
    </row>
    <row r="14" spans="1:9" x14ac:dyDescent="0.2">
      <c r="C14" t="s">
        <v>2143</v>
      </c>
      <c r="E14">
        <v>11</v>
      </c>
      <c r="F14">
        <v>15</v>
      </c>
      <c r="G14">
        <v>6</v>
      </c>
      <c r="H14">
        <v>18</v>
      </c>
      <c r="I14">
        <v>50</v>
      </c>
    </row>
    <row r="15" spans="1:9" x14ac:dyDescent="0.2">
      <c r="C15" t="s">
        <v>2144</v>
      </c>
      <c r="E15">
        <v>14</v>
      </c>
      <c r="F15">
        <v>22</v>
      </c>
      <c r="G15">
        <v>17</v>
      </c>
      <c r="H15">
        <v>27</v>
      </c>
      <c r="I15">
        <v>80</v>
      </c>
    </row>
    <row r="16" spans="1:9" x14ac:dyDescent="0.2">
      <c r="C16" t="s">
        <v>2125</v>
      </c>
      <c r="E16">
        <v>46</v>
      </c>
      <c r="F16">
        <v>54</v>
      </c>
      <c r="G16">
        <v>37</v>
      </c>
      <c r="H16">
        <v>47</v>
      </c>
      <c r="I16">
        <v>184</v>
      </c>
    </row>
    <row r="17" spans="1:9" x14ac:dyDescent="0.2">
      <c r="C17" t="s">
        <v>2145</v>
      </c>
      <c r="E17">
        <v>8</v>
      </c>
      <c r="F17">
        <v>23</v>
      </c>
      <c r="G17">
        <v>7</v>
      </c>
      <c r="H17">
        <v>20</v>
      </c>
      <c r="I17">
        <v>58</v>
      </c>
    </row>
    <row r="18" spans="1:9" x14ac:dyDescent="0.2">
      <c r="B18" t="s">
        <v>2196</v>
      </c>
      <c r="E18">
        <v>156</v>
      </c>
      <c r="F18">
        <v>218</v>
      </c>
      <c r="G18">
        <v>150</v>
      </c>
      <c r="H18">
        <v>215</v>
      </c>
      <c r="I18">
        <v>739</v>
      </c>
    </row>
    <row r="19" spans="1:9" x14ac:dyDescent="0.2">
      <c r="A19" t="s">
        <v>2197</v>
      </c>
      <c r="E19">
        <v>198</v>
      </c>
      <c r="F19">
        <v>279</v>
      </c>
      <c r="G19">
        <v>189</v>
      </c>
      <c r="H19">
        <v>261</v>
      </c>
      <c r="I19">
        <v>927</v>
      </c>
    </row>
    <row r="20" spans="1:9" x14ac:dyDescent="0.2">
      <c r="A20" t="s">
        <v>98</v>
      </c>
      <c r="B20" t="s">
        <v>2126</v>
      </c>
      <c r="C20" t="s">
        <v>2126</v>
      </c>
      <c r="E20">
        <v>84</v>
      </c>
      <c r="F20">
        <v>119</v>
      </c>
      <c r="G20">
        <v>56</v>
      </c>
      <c r="H20">
        <v>101</v>
      </c>
      <c r="I20">
        <v>360</v>
      </c>
    </row>
    <row r="21" spans="1:9" x14ac:dyDescent="0.2">
      <c r="B21" t="s">
        <v>2195</v>
      </c>
      <c r="E21">
        <v>84</v>
      </c>
      <c r="F21">
        <v>119</v>
      </c>
      <c r="G21">
        <v>56</v>
      </c>
      <c r="H21">
        <v>101</v>
      </c>
      <c r="I21">
        <v>360</v>
      </c>
    </row>
    <row r="22" spans="1:9" x14ac:dyDescent="0.2">
      <c r="B22" t="s">
        <v>2140</v>
      </c>
      <c r="C22" t="s">
        <v>2142</v>
      </c>
      <c r="E22">
        <v>7</v>
      </c>
      <c r="F22">
        <v>10</v>
      </c>
      <c r="G22">
        <v>17</v>
      </c>
      <c r="H22">
        <v>16</v>
      </c>
      <c r="I22">
        <v>50</v>
      </c>
    </row>
    <row r="23" spans="1:9" x14ac:dyDescent="0.2">
      <c r="C23" t="s">
        <v>2141</v>
      </c>
      <c r="E23">
        <v>32</v>
      </c>
      <c r="F23">
        <v>41</v>
      </c>
      <c r="G23">
        <v>45</v>
      </c>
      <c r="H23">
        <v>43</v>
      </c>
      <c r="I23">
        <v>161</v>
      </c>
    </row>
    <row r="24" spans="1:9" x14ac:dyDescent="0.2">
      <c r="C24" t="s">
        <v>2123</v>
      </c>
      <c r="E24">
        <v>88</v>
      </c>
      <c r="F24">
        <v>122</v>
      </c>
      <c r="G24">
        <v>79</v>
      </c>
      <c r="H24">
        <v>92</v>
      </c>
      <c r="I24">
        <v>381</v>
      </c>
    </row>
    <row r="25" spans="1:9" x14ac:dyDescent="0.2">
      <c r="C25" t="s">
        <v>2143</v>
      </c>
      <c r="E25">
        <v>9</v>
      </c>
      <c r="F25">
        <v>3</v>
      </c>
      <c r="G25">
        <v>10</v>
      </c>
      <c r="H25">
        <v>12</v>
      </c>
      <c r="I25">
        <v>34</v>
      </c>
    </row>
    <row r="26" spans="1:9" x14ac:dyDescent="0.2">
      <c r="C26" t="s">
        <v>2144</v>
      </c>
      <c r="E26">
        <v>12</v>
      </c>
      <c r="F26">
        <v>26</v>
      </c>
      <c r="G26">
        <v>12</v>
      </c>
      <c r="H26">
        <v>28</v>
      </c>
      <c r="I26">
        <v>78</v>
      </c>
    </row>
    <row r="27" spans="1:9" x14ac:dyDescent="0.2">
      <c r="C27" t="s">
        <v>2125</v>
      </c>
      <c r="E27">
        <v>51</v>
      </c>
      <c r="F27">
        <v>73</v>
      </c>
      <c r="G27">
        <v>47</v>
      </c>
      <c r="H27">
        <v>69</v>
      </c>
      <c r="I27">
        <v>240</v>
      </c>
    </row>
    <row r="28" spans="1:9" x14ac:dyDescent="0.2">
      <c r="C28" t="s">
        <v>2145</v>
      </c>
      <c r="E28">
        <v>3</v>
      </c>
      <c r="F28">
        <v>9</v>
      </c>
      <c r="G28">
        <v>7</v>
      </c>
      <c r="H28">
        <v>16</v>
      </c>
      <c r="I28">
        <v>35</v>
      </c>
    </row>
    <row r="29" spans="1:9" x14ac:dyDescent="0.2">
      <c r="B29" t="s">
        <v>2196</v>
      </c>
      <c r="E29">
        <v>202</v>
      </c>
      <c r="F29">
        <v>284</v>
      </c>
      <c r="G29">
        <v>217</v>
      </c>
      <c r="H29">
        <v>276</v>
      </c>
      <c r="I29">
        <v>979</v>
      </c>
    </row>
    <row r="30" spans="1:9" x14ac:dyDescent="0.2">
      <c r="A30" t="s">
        <v>2198</v>
      </c>
      <c r="E30">
        <v>286</v>
      </c>
      <c r="F30">
        <v>403</v>
      </c>
      <c r="G30">
        <v>273</v>
      </c>
      <c r="H30">
        <v>377</v>
      </c>
      <c r="I30">
        <v>1339</v>
      </c>
    </row>
    <row r="31" spans="1:9" x14ac:dyDescent="0.2">
      <c r="A31" t="s">
        <v>2193</v>
      </c>
      <c r="E31">
        <v>484</v>
      </c>
      <c r="F31">
        <v>682</v>
      </c>
      <c r="G31">
        <v>462</v>
      </c>
      <c r="H31">
        <v>638</v>
      </c>
      <c r="I31">
        <v>2266</v>
      </c>
    </row>
    <row r="35" spans="1:6" x14ac:dyDescent="0.2">
      <c r="A35" s="40" t="s">
        <v>2147</v>
      </c>
      <c r="B35" t="s">
        <v>2194</v>
      </c>
    </row>
    <row r="36" spans="1:6" x14ac:dyDescent="0.2">
      <c r="A36" s="40" t="s">
        <v>4</v>
      </c>
      <c r="B36" t="s" vm="1">
        <v>2156</v>
      </c>
    </row>
    <row r="38" spans="1:6" x14ac:dyDescent="0.2">
      <c r="A38" s="40" t="s">
        <v>2155</v>
      </c>
      <c r="B38" s="40" t="s">
        <v>2191</v>
      </c>
    </row>
    <row r="39" spans="1:6" x14ac:dyDescent="0.2">
      <c r="A39" s="40" t="s">
        <v>2192</v>
      </c>
      <c r="B39" t="s">
        <v>2129</v>
      </c>
      <c r="C39" t="s">
        <v>2127</v>
      </c>
      <c r="D39" t="s">
        <v>2128</v>
      </c>
      <c r="E39" t="s">
        <v>2121</v>
      </c>
      <c r="F39" t="s">
        <v>2193</v>
      </c>
    </row>
    <row r="40" spans="1:6" x14ac:dyDescent="0.2">
      <c r="A40" s="41" t="s">
        <v>2153</v>
      </c>
      <c r="B40">
        <v>21</v>
      </c>
      <c r="C40">
        <v>30</v>
      </c>
      <c r="D40">
        <v>20</v>
      </c>
      <c r="E40">
        <v>28</v>
      </c>
      <c r="F40">
        <v>99</v>
      </c>
    </row>
    <row r="41" spans="1:6" x14ac:dyDescent="0.2">
      <c r="A41" s="41" t="s">
        <v>2151</v>
      </c>
      <c r="B41">
        <v>18</v>
      </c>
      <c r="C41">
        <v>25</v>
      </c>
      <c r="D41">
        <v>16</v>
      </c>
      <c r="E41">
        <v>19</v>
      </c>
      <c r="F41">
        <v>78</v>
      </c>
    </row>
    <row r="42" spans="1:6" x14ac:dyDescent="0.2">
      <c r="A42" s="41" t="s">
        <v>2152</v>
      </c>
      <c r="B42">
        <v>22</v>
      </c>
      <c r="C42">
        <v>29</v>
      </c>
      <c r="D42">
        <v>20</v>
      </c>
      <c r="E42">
        <v>27</v>
      </c>
      <c r="F42">
        <v>98</v>
      </c>
    </row>
    <row r="43" spans="1:6" x14ac:dyDescent="0.2">
      <c r="A43" s="41" t="s">
        <v>2193</v>
      </c>
      <c r="B43">
        <v>22</v>
      </c>
      <c r="C43">
        <v>30</v>
      </c>
      <c r="D43">
        <v>20</v>
      </c>
      <c r="E43">
        <v>28</v>
      </c>
      <c r="F4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CAFD-A806-444C-A0CC-51F9603D3327}">
  <sheetPr filterMode="1"/>
  <dimension ref="B2:G147"/>
  <sheetViews>
    <sheetView topLeftCell="B1" workbookViewId="0">
      <selection activeCell="G31" sqref="G31"/>
    </sheetView>
  </sheetViews>
  <sheetFormatPr defaultRowHeight="14.25" x14ac:dyDescent="0.2"/>
  <cols>
    <col min="2" max="2" width="82.25" bestFit="1" customWidth="1"/>
    <col min="3" max="3" width="9.75" bestFit="1" customWidth="1"/>
    <col min="4" max="4" width="31.125" bestFit="1" customWidth="1"/>
    <col min="5" max="5" width="20.25" bestFit="1" customWidth="1"/>
    <col min="6" max="6" width="31.375" bestFit="1" customWidth="1"/>
    <col min="7" max="7" width="15.875" bestFit="1" customWidth="1"/>
  </cols>
  <sheetData>
    <row r="2" spans="2:5" ht="19.5" x14ac:dyDescent="0.25">
      <c r="B2" s="53" t="s">
        <v>2157</v>
      </c>
    </row>
    <row r="3" spans="2:5" x14ac:dyDescent="0.2">
      <c r="B3" s="54" t="s">
        <v>2183</v>
      </c>
    </row>
    <row r="5" spans="2:5" ht="16.5" x14ac:dyDescent="0.25">
      <c r="B5" s="55" t="s">
        <v>2184</v>
      </c>
    </row>
    <row r="7" spans="2:5" x14ac:dyDescent="0.2">
      <c r="B7" s="56" t="s">
        <v>2158</v>
      </c>
      <c r="C7" s="56" t="s">
        <v>2159</v>
      </c>
      <c r="D7" s="56" t="s">
        <v>2160</v>
      </c>
      <c r="E7" s="56" t="s">
        <v>2161</v>
      </c>
    </row>
    <row r="8" spans="2:5" x14ac:dyDescent="0.2">
      <c r="B8" s="57" t="s">
        <v>2162</v>
      </c>
      <c r="C8" s="58">
        <v>22</v>
      </c>
      <c r="D8" s="59">
        <f>C8/103</f>
        <v>0.21359223300970873</v>
      </c>
      <c r="E8" s="58" t="s">
        <v>2163</v>
      </c>
    </row>
    <row r="9" spans="2:5" x14ac:dyDescent="0.2">
      <c r="B9" s="60" t="s">
        <v>2164</v>
      </c>
      <c r="C9" s="62">
        <v>31</v>
      </c>
      <c r="D9" s="63">
        <f>C9/103</f>
        <v>0.30097087378640774</v>
      </c>
      <c r="E9" s="62" t="s">
        <v>2165</v>
      </c>
    </row>
    <row r="10" spans="2:5" x14ac:dyDescent="0.2">
      <c r="B10" s="60" t="s">
        <v>2166</v>
      </c>
      <c r="C10" s="62">
        <v>21</v>
      </c>
      <c r="D10" s="63">
        <f>C10/103</f>
        <v>0.20388349514563106</v>
      </c>
      <c r="E10" s="62" t="s">
        <v>2167</v>
      </c>
    </row>
    <row r="11" spans="2:5" x14ac:dyDescent="0.2">
      <c r="B11" s="64" t="s">
        <v>2168</v>
      </c>
      <c r="C11" s="66">
        <v>29</v>
      </c>
      <c r="D11" s="67">
        <f>C11/103</f>
        <v>0.28155339805825241</v>
      </c>
      <c r="E11" s="66" t="s">
        <v>2169</v>
      </c>
    </row>
    <row r="12" spans="2:5" x14ac:dyDescent="0.2">
      <c r="B12" s="68" t="s">
        <v>2170</v>
      </c>
      <c r="C12" s="69">
        <f>SUM(C8:C11)</f>
        <v>103</v>
      </c>
      <c r="D12" s="70">
        <f>C12/103</f>
        <v>1</v>
      </c>
    </row>
    <row r="14" spans="2:5" ht="16.5" x14ac:dyDescent="0.25">
      <c r="B14" s="71" t="s">
        <v>2171</v>
      </c>
    </row>
    <row r="15" spans="2:5" x14ac:dyDescent="0.2">
      <c r="B15" s="54" t="s">
        <v>2185</v>
      </c>
    </row>
    <row r="16" spans="2:5" x14ac:dyDescent="0.2">
      <c r="B16" s="72" t="s">
        <v>2172</v>
      </c>
      <c r="C16" s="73" t="s">
        <v>2159</v>
      </c>
    </row>
    <row r="17" spans="2:3" x14ac:dyDescent="0.2">
      <c r="B17" s="74" t="s">
        <v>83</v>
      </c>
      <c r="C17" s="75">
        <v>34</v>
      </c>
    </row>
    <row r="18" spans="2:3" x14ac:dyDescent="0.2">
      <c r="B18" s="74" t="s">
        <v>81</v>
      </c>
      <c r="C18" s="75">
        <v>30</v>
      </c>
    </row>
    <row r="19" spans="2:3" x14ac:dyDescent="0.2">
      <c r="B19" s="74" t="s">
        <v>75</v>
      </c>
      <c r="C19" s="75">
        <v>28</v>
      </c>
    </row>
    <row r="20" spans="2:3" x14ac:dyDescent="0.2">
      <c r="B20" s="74" t="s">
        <v>72</v>
      </c>
      <c r="C20" s="75">
        <v>27</v>
      </c>
    </row>
    <row r="21" spans="2:3" x14ac:dyDescent="0.2">
      <c r="B21" s="74" t="s">
        <v>85</v>
      </c>
      <c r="C21" s="75">
        <v>25</v>
      </c>
    </row>
    <row r="23" spans="2:3" ht="16.5" x14ac:dyDescent="0.25">
      <c r="B23" s="76" t="s">
        <v>2173</v>
      </c>
    </row>
    <row r="24" spans="2:3" x14ac:dyDescent="0.2">
      <c r="B24" s="77" t="s">
        <v>2186</v>
      </c>
    </row>
    <row r="25" spans="2:3" x14ac:dyDescent="0.2">
      <c r="B25" s="78" t="s">
        <v>2174</v>
      </c>
      <c r="C25" s="79" t="s">
        <v>2159</v>
      </c>
    </row>
    <row r="26" spans="2:3" x14ac:dyDescent="0.2">
      <c r="B26" s="80" t="s">
        <v>124</v>
      </c>
      <c r="C26" s="81">
        <v>32</v>
      </c>
    </row>
    <row r="27" spans="2:3" x14ac:dyDescent="0.2">
      <c r="B27" s="80" t="s">
        <v>122</v>
      </c>
      <c r="C27" s="81">
        <v>22</v>
      </c>
    </row>
    <row r="28" spans="2:3" x14ac:dyDescent="0.2">
      <c r="B28" s="80" t="s">
        <v>96</v>
      </c>
      <c r="C28" s="81">
        <v>21</v>
      </c>
    </row>
    <row r="29" spans="2:3" x14ac:dyDescent="0.2">
      <c r="B29" s="80" t="s">
        <v>104</v>
      </c>
      <c r="C29" s="81">
        <v>21</v>
      </c>
    </row>
    <row r="30" spans="2:3" x14ac:dyDescent="0.2">
      <c r="B30" s="80" t="s">
        <v>100</v>
      </c>
      <c r="C30" s="81">
        <v>16</v>
      </c>
    </row>
    <row r="33" spans="2:7" ht="15" x14ac:dyDescent="0.2">
      <c r="B33" s="82" t="s">
        <v>2187</v>
      </c>
    </row>
    <row r="34" spans="2:7" x14ac:dyDescent="0.2">
      <c r="B34" s="72" t="s">
        <v>2158</v>
      </c>
      <c r="C34" s="72" t="s">
        <v>325</v>
      </c>
      <c r="D34" s="72" t="s">
        <v>2175</v>
      </c>
      <c r="E34" s="72" t="s">
        <v>2188</v>
      </c>
      <c r="F34" s="72" t="s">
        <v>2176</v>
      </c>
      <c r="G34" s="72" t="s">
        <v>2177</v>
      </c>
    </row>
    <row r="35" spans="2:7" hidden="1" x14ac:dyDescent="0.2">
      <c r="B35" s="65" t="s">
        <v>2178</v>
      </c>
      <c r="C35" s="65" t="s">
        <v>229</v>
      </c>
      <c r="D35" s="65" t="s">
        <v>239</v>
      </c>
      <c r="E35" s="65">
        <v>3</v>
      </c>
      <c r="F35" s="65" t="s">
        <v>83</v>
      </c>
      <c r="G35" s="83">
        <v>1.075</v>
      </c>
    </row>
    <row r="36" spans="2:7" x14ac:dyDescent="0.2">
      <c r="B36" s="65" t="s">
        <v>2178</v>
      </c>
      <c r="C36" s="65" t="s">
        <v>280</v>
      </c>
      <c r="D36" s="65" t="s">
        <v>302</v>
      </c>
      <c r="E36" s="65">
        <v>3</v>
      </c>
      <c r="F36" s="65" t="s">
        <v>75</v>
      </c>
      <c r="G36" s="83">
        <v>1.056</v>
      </c>
    </row>
    <row r="37" spans="2:7" x14ac:dyDescent="0.2">
      <c r="B37" s="65" t="s">
        <v>2178</v>
      </c>
      <c r="C37" s="65" t="s">
        <v>280</v>
      </c>
      <c r="D37" s="65" t="s">
        <v>292</v>
      </c>
      <c r="E37" s="65">
        <v>4</v>
      </c>
      <c r="F37" s="65" t="s">
        <v>75</v>
      </c>
      <c r="G37" s="83">
        <v>1</v>
      </c>
    </row>
    <row r="38" spans="2:7" hidden="1" x14ac:dyDescent="0.2">
      <c r="B38" s="65" t="s">
        <v>2178</v>
      </c>
      <c r="C38" s="65" t="s">
        <v>198</v>
      </c>
      <c r="D38" s="65" t="s">
        <v>226</v>
      </c>
      <c r="E38" s="65">
        <v>4</v>
      </c>
      <c r="F38" s="65" t="s">
        <v>83</v>
      </c>
      <c r="G38" s="83">
        <v>1</v>
      </c>
    </row>
    <row r="39" spans="2:7" hidden="1" x14ac:dyDescent="0.2">
      <c r="B39" s="65" t="s">
        <v>2178</v>
      </c>
      <c r="C39" s="65" t="s">
        <v>198</v>
      </c>
      <c r="D39" s="65" t="s">
        <v>220</v>
      </c>
      <c r="E39" s="65">
        <v>3</v>
      </c>
      <c r="F39" s="65" t="s">
        <v>75</v>
      </c>
      <c r="G39" s="83">
        <v>1</v>
      </c>
    </row>
    <row r="40" spans="2:7" hidden="1" x14ac:dyDescent="0.2">
      <c r="B40" s="65" t="s">
        <v>2178</v>
      </c>
      <c r="C40" s="65" t="s">
        <v>198</v>
      </c>
      <c r="D40" s="65" t="s">
        <v>204</v>
      </c>
      <c r="E40" s="65">
        <v>5</v>
      </c>
      <c r="F40" s="65" t="s">
        <v>83</v>
      </c>
      <c r="G40" s="83">
        <v>1</v>
      </c>
    </row>
    <row r="41" spans="2:7" hidden="1" x14ac:dyDescent="0.2">
      <c r="B41" s="65" t="s">
        <v>2178</v>
      </c>
      <c r="C41" s="65" t="s">
        <v>147</v>
      </c>
      <c r="D41" s="65" t="s">
        <v>197</v>
      </c>
      <c r="E41" s="65">
        <v>3</v>
      </c>
      <c r="F41" s="65" t="s">
        <v>72</v>
      </c>
      <c r="G41" s="83">
        <v>1</v>
      </c>
    </row>
    <row r="42" spans="2:7" hidden="1" x14ac:dyDescent="0.2">
      <c r="B42" s="65" t="s">
        <v>2178</v>
      </c>
      <c r="C42" s="65" t="s">
        <v>198</v>
      </c>
      <c r="D42" s="65" t="s">
        <v>214</v>
      </c>
      <c r="E42" s="65">
        <v>5</v>
      </c>
      <c r="F42" s="65" t="s">
        <v>75</v>
      </c>
      <c r="G42" s="83">
        <v>0.999</v>
      </c>
    </row>
    <row r="43" spans="2:7" hidden="1" x14ac:dyDescent="0.2">
      <c r="B43" s="65" t="s">
        <v>2178</v>
      </c>
      <c r="C43" s="65" t="s">
        <v>22</v>
      </c>
      <c r="D43" s="65" t="s">
        <v>38</v>
      </c>
      <c r="E43" s="65">
        <v>4</v>
      </c>
      <c r="F43" s="65" t="s">
        <v>72</v>
      </c>
      <c r="G43" s="83">
        <v>0.94099999999999995</v>
      </c>
    </row>
    <row r="44" spans="2:7" x14ac:dyDescent="0.2">
      <c r="B44" s="61" t="s">
        <v>2179</v>
      </c>
      <c r="C44" s="61" t="s">
        <v>147</v>
      </c>
      <c r="D44" s="61" t="s">
        <v>159</v>
      </c>
      <c r="E44" s="61">
        <v>3</v>
      </c>
      <c r="F44" s="61" t="s">
        <v>75</v>
      </c>
      <c r="G44" s="84">
        <v>0.94</v>
      </c>
    </row>
    <row r="45" spans="2:7" x14ac:dyDescent="0.2">
      <c r="B45" s="65" t="s">
        <v>2178</v>
      </c>
      <c r="C45" s="65" t="s">
        <v>147</v>
      </c>
      <c r="D45" s="65" t="s">
        <v>163</v>
      </c>
      <c r="E45" s="65">
        <v>2</v>
      </c>
      <c r="F45" s="65" t="s">
        <v>75</v>
      </c>
      <c r="G45" s="83">
        <v>0.94</v>
      </c>
    </row>
    <row r="46" spans="2:7" hidden="1" x14ac:dyDescent="0.2">
      <c r="B46" s="65" t="s">
        <v>2178</v>
      </c>
      <c r="C46" s="65" t="s">
        <v>198</v>
      </c>
      <c r="D46" s="65" t="s">
        <v>216</v>
      </c>
      <c r="E46" s="65">
        <v>3</v>
      </c>
      <c r="F46" s="65" t="s">
        <v>75</v>
      </c>
      <c r="G46" s="83">
        <v>0.91900000000000004</v>
      </c>
    </row>
    <row r="47" spans="2:7" hidden="1" x14ac:dyDescent="0.2">
      <c r="B47" s="61" t="s">
        <v>2179</v>
      </c>
      <c r="C47" s="61" t="s">
        <v>22</v>
      </c>
      <c r="D47" s="61" t="s">
        <v>42</v>
      </c>
      <c r="E47" s="61">
        <v>5</v>
      </c>
      <c r="F47" s="61" t="s">
        <v>81</v>
      </c>
      <c r="G47" s="84">
        <v>0.86</v>
      </c>
    </row>
    <row r="48" spans="2:7" hidden="1" x14ac:dyDescent="0.2">
      <c r="B48" s="65" t="s">
        <v>2178</v>
      </c>
      <c r="C48" s="65" t="s">
        <v>198</v>
      </c>
      <c r="D48" s="65" t="s">
        <v>218</v>
      </c>
      <c r="E48" s="65">
        <v>6</v>
      </c>
      <c r="F48" s="65" t="s">
        <v>83</v>
      </c>
      <c r="G48" s="83">
        <v>0.81799999999999995</v>
      </c>
    </row>
    <row r="49" spans="2:7" x14ac:dyDescent="0.2">
      <c r="B49" s="61" t="s">
        <v>2179</v>
      </c>
      <c r="C49" s="61" t="s">
        <v>307</v>
      </c>
      <c r="D49" s="61" t="s">
        <v>311</v>
      </c>
      <c r="E49" s="61">
        <v>3</v>
      </c>
      <c r="F49" s="61" t="s">
        <v>75</v>
      </c>
      <c r="G49" s="84">
        <v>0.81599999999999995</v>
      </c>
    </row>
    <row r="50" spans="2:7" hidden="1" x14ac:dyDescent="0.2">
      <c r="B50" s="65" t="s">
        <v>2178</v>
      </c>
      <c r="C50" s="65" t="s">
        <v>147</v>
      </c>
      <c r="D50" s="65" t="s">
        <v>161</v>
      </c>
      <c r="E50" s="65">
        <v>6</v>
      </c>
      <c r="F50" s="65" t="s">
        <v>72</v>
      </c>
      <c r="G50" s="83">
        <v>0.79500000000000004</v>
      </c>
    </row>
    <row r="51" spans="2:7" x14ac:dyDescent="0.2">
      <c r="B51" s="61" t="s">
        <v>2179</v>
      </c>
      <c r="C51" s="61" t="s">
        <v>147</v>
      </c>
      <c r="D51" s="61" t="s">
        <v>195</v>
      </c>
      <c r="E51" s="61">
        <v>5</v>
      </c>
      <c r="F51" s="61" t="s">
        <v>75</v>
      </c>
      <c r="G51" s="84">
        <v>0.76900000000000002</v>
      </c>
    </row>
    <row r="52" spans="2:7" hidden="1" x14ac:dyDescent="0.2">
      <c r="B52" s="65" t="s">
        <v>2178</v>
      </c>
      <c r="C52" s="65" t="s">
        <v>147</v>
      </c>
      <c r="D52" s="65" t="s">
        <v>171</v>
      </c>
      <c r="E52" s="65">
        <v>3</v>
      </c>
      <c r="F52" s="65" t="s">
        <v>72</v>
      </c>
      <c r="G52" s="83">
        <v>0.76900000000000002</v>
      </c>
    </row>
    <row r="53" spans="2:7" x14ac:dyDescent="0.2">
      <c r="B53" s="61" t="s">
        <v>2179</v>
      </c>
      <c r="C53" s="61" t="s">
        <v>248</v>
      </c>
      <c r="D53" s="61" t="s">
        <v>256</v>
      </c>
      <c r="E53" s="61">
        <v>3</v>
      </c>
      <c r="F53" s="61" t="s">
        <v>75</v>
      </c>
      <c r="G53" s="84">
        <v>0.76200000000000001</v>
      </c>
    </row>
    <row r="54" spans="2:7" hidden="1" x14ac:dyDescent="0.2">
      <c r="B54" s="61" t="s">
        <v>2179</v>
      </c>
      <c r="C54" s="61" t="s">
        <v>198</v>
      </c>
      <c r="D54" s="61" t="s">
        <v>212</v>
      </c>
      <c r="E54" s="61">
        <v>4</v>
      </c>
      <c r="F54" s="61" t="s">
        <v>75</v>
      </c>
      <c r="G54" s="84">
        <v>0.755</v>
      </c>
    </row>
    <row r="55" spans="2:7" x14ac:dyDescent="0.2">
      <c r="B55" s="61" t="s">
        <v>2179</v>
      </c>
      <c r="C55" s="61" t="s">
        <v>147</v>
      </c>
      <c r="D55" s="61" t="s">
        <v>189</v>
      </c>
      <c r="E55" s="61">
        <v>2</v>
      </c>
      <c r="F55" s="61" t="s">
        <v>75</v>
      </c>
      <c r="G55" s="84">
        <v>0.74399999999999999</v>
      </c>
    </row>
    <row r="56" spans="2:7" hidden="1" x14ac:dyDescent="0.2">
      <c r="B56" s="61" t="s">
        <v>2179</v>
      </c>
      <c r="C56" s="61" t="s">
        <v>198</v>
      </c>
      <c r="D56" s="61" t="s">
        <v>222</v>
      </c>
      <c r="E56" s="61">
        <v>3</v>
      </c>
      <c r="F56" s="61" t="s">
        <v>89</v>
      </c>
      <c r="G56" s="84">
        <v>0.72599999999999998</v>
      </c>
    </row>
    <row r="57" spans="2:7" x14ac:dyDescent="0.2">
      <c r="B57" s="65" t="s">
        <v>2178</v>
      </c>
      <c r="C57" s="65" t="s">
        <v>22</v>
      </c>
      <c r="D57" s="65" t="s">
        <v>40</v>
      </c>
      <c r="E57" s="65">
        <v>5</v>
      </c>
      <c r="F57" s="65" t="s">
        <v>75</v>
      </c>
      <c r="G57" s="83">
        <v>0.69699999999999995</v>
      </c>
    </row>
    <row r="58" spans="2:7" hidden="1" x14ac:dyDescent="0.2">
      <c r="B58" s="61" t="s">
        <v>2179</v>
      </c>
      <c r="C58" s="61" t="s">
        <v>147</v>
      </c>
      <c r="D58" s="61" t="s">
        <v>175</v>
      </c>
      <c r="E58" s="61">
        <v>4</v>
      </c>
      <c r="F58" s="61" t="s">
        <v>83</v>
      </c>
      <c r="G58" s="84">
        <v>0.69299999999999995</v>
      </c>
    </row>
    <row r="59" spans="2:7" x14ac:dyDescent="0.2">
      <c r="B59" s="61" t="s">
        <v>2179</v>
      </c>
      <c r="C59" s="61" t="s">
        <v>147</v>
      </c>
      <c r="D59" s="61" t="s">
        <v>151</v>
      </c>
      <c r="E59" s="61">
        <v>7</v>
      </c>
      <c r="F59" s="61" t="s">
        <v>75</v>
      </c>
      <c r="G59" s="84">
        <v>0.66200000000000003</v>
      </c>
    </row>
    <row r="60" spans="2:7" hidden="1" x14ac:dyDescent="0.2">
      <c r="B60" s="61" t="s">
        <v>2179</v>
      </c>
      <c r="C60" s="61" t="s">
        <v>307</v>
      </c>
      <c r="D60" s="61" t="s">
        <v>321</v>
      </c>
      <c r="E60" s="61">
        <v>5</v>
      </c>
      <c r="F60" s="61" t="s">
        <v>72</v>
      </c>
      <c r="G60" s="84">
        <v>0.65</v>
      </c>
    </row>
    <row r="61" spans="2:7" hidden="1" x14ac:dyDescent="0.2">
      <c r="B61" s="65" t="s">
        <v>2178</v>
      </c>
      <c r="C61" s="65" t="s">
        <v>22</v>
      </c>
      <c r="D61" s="65" t="s">
        <v>46</v>
      </c>
      <c r="E61" s="65">
        <v>2</v>
      </c>
      <c r="F61" s="65" t="s">
        <v>72</v>
      </c>
      <c r="G61" s="83">
        <v>0.61299999999999999</v>
      </c>
    </row>
    <row r="62" spans="2:7" hidden="1" x14ac:dyDescent="0.2">
      <c r="B62" s="65" t="s">
        <v>2178</v>
      </c>
      <c r="C62" s="65" t="s">
        <v>147</v>
      </c>
      <c r="D62" s="65" t="s">
        <v>185</v>
      </c>
      <c r="E62" s="65">
        <v>7</v>
      </c>
      <c r="F62" s="65" t="s">
        <v>72</v>
      </c>
      <c r="G62" s="83">
        <v>0.59899999999999998</v>
      </c>
    </row>
    <row r="63" spans="2:7" hidden="1" x14ac:dyDescent="0.2">
      <c r="B63" s="65" t="s">
        <v>2178</v>
      </c>
      <c r="C63" s="65" t="s">
        <v>22</v>
      </c>
      <c r="D63" s="65" t="s">
        <v>64</v>
      </c>
      <c r="E63" s="65">
        <v>3</v>
      </c>
      <c r="F63" s="65" t="s">
        <v>83</v>
      </c>
      <c r="G63" s="83">
        <v>0.59699999999999998</v>
      </c>
    </row>
    <row r="64" spans="2:7" hidden="1" x14ac:dyDescent="0.2">
      <c r="B64" s="65" t="s">
        <v>2178</v>
      </c>
      <c r="C64" s="65" t="s">
        <v>307</v>
      </c>
      <c r="D64" s="65" t="s">
        <v>319</v>
      </c>
      <c r="E64" s="65">
        <v>8</v>
      </c>
      <c r="F64" s="65" t="s">
        <v>89</v>
      </c>
      <c r="G64" s="83">
        <v>0.56899999999999995</v>
      </c>
    </row>
    <row r="65" spans="2:7" hidden="1" x14ac:dyDescent="0.2">
      <c r="B65" s="61" t="s">
        <v>2179</v>
      </c>
      <c r="C65" s="61" t="s">
        <v>265</v>
      </c>
      <c r="D65" s="61" t="s">
        <v>279</v>
      </c>
      <c r="E65" s="61">
        <v>5</v>
      </c>
      <c r="F65" s="61" t="s">
        <v>81</v>
      </c>
      <c r="G65" s="84">
        <v>0.56100000000000005</v>
      </c>
    </row>
    <row r="66" spans="2:7" hidden="1" x14ac:dyDescent="0.2">
      <c r="B66" s="61" t="s">
        <v>2179</v>
      </c>
      <c r="C66" s="61" t="s">
        <v>198</v>
      </c>
      <c r="D66" s="61" t="s">
        <v>208</v>
      </c>
      <c r="E66" s="61">
        <v>4</v>
      </c>
      <c r="F66" s="61" t="s">
        <v>83</v>
      </c>
      <c r="G66" s="84">
        <v>0.54800000000000004</v>
      </c>
    </row>
    <row r="67" spans="2:7" hidden="1" x14ac:dyDescent="0.2">
      <c r="B67" s="61" t="s">
        <v>2179</v>
      </c>
      <c r="C67" s="61" t="s">
        <v>248</v>
      </c>
      <c r="D67" s="61" t="s">
        <v>258</v>
      </c>
      <c r="E67" s="61">
        <v>1</v>
      </c>
      <c r="F67" s="61" t="s">
        <v>89</v>
      </c>
      <c r="G67" s="84">
        <v>0.54500000000000004</v>
      </c>
    </row>
    <row r="68" spans="2:7" hidden="1" x14ac:dyDescent="0.2">
      <c r="B68" s="61" t="s">
        <v>2179</v>
      </c>
      <c r="C68" s="61" t="s">
        <v>22</v>
      </c>
      <c r="D68" s="61" t="s">
        <v>70</v>
      </c>
      <c r="E68" s="61">
        <v>6</v>
      </c>
      <c r="F68" s="61" t="s">
        <v>83</v>
      </c>
      <c r="G68" s="84">
        <v>0.51700000000000002</v>
      </c>
    </row>
    <row r="69" spans="2:7" hidden="1" x14ac:dyDescent="0.2">
      <c r="B69" s="65" t="s">
        <v>2178</v>
      </c>
      <c r="C69" s="65" t="s">
        <v>265</v>
      </c>
      <c r="D69" s="65" t="s">
        <v>271</v>
      </c>
      <c r="E69" s="65">
        <v>2</v>
      </c>
      <c r="F69" s="65" t="s">
        <v>81</v>
      </c>
      <c r="G69" s="83">
        <v>0.498</v>
      </c>
    </row>
    <row r="70" spans="2:7" hidden="1" x14ac:dyDescent="0.2">
      <c r="B70" s="65" t="s">
        <v>2178</v>
      </c>
      <c r="C70" s="65" t="s">
        <v>280</v>
      </c>
      <c r="D70" s="65" t="s">
        <v>294</v>
      </c>
      <c r="E70" s="65">
        <v>4</v>
      </c>
      <c r="F70" s="65" t="s">
        <v>83</v>
      </c>
      <c r="G70" s="83">
        <v>0.48799999999999999</v>
      </c>
    </row>
    <row r="71" spans="2:7" x14ac:dyDescent="0.2">
      <c r="B71" s="61" t="s">
        <v>2179</v>
      </c>
      <c r="C71" s="61" t="s">
        <v>280</v>
      </c>
      <c r="D71" s="61" t="s">
        <v>286</v>
      </c>
      <c r="E71" s="61">
        <v>3</v>
      </c>
      <c r="F71" s="61" t="s">
        <v>75</v>
      </c>
      <c r="G71" s="84">
        <v>0.47</v>
      </c>
    </row>
    <row r="72" spans="2:7" hidden="1" x14ac:dyDescent="0.2">
      <c r="B72" s="65" t="s">
        <v>2178</v>
      </c>
      <c r="C72" s="65" t="s">
        <v>229</v>
      </c>
      <c r="D72" s="65" t="s">
        <v>243</v>
      </c>
      <c r="E72" s="65">
        <v>3</v>
      </c>
      <c r="F72" s="65" t="s">
        <v>79</v>
      </c>
      <c r="G72" s="83">
        <v>0.45700000000000002</v>
      </c>
    </row>
    <row r="73" spans="2:7" x14ac:dyDescent="0.2">
      <c r="B73" s="65" t="s">
        <v>2178</v>
      </c>
      <c r="C73" s="65" t="s">
        <v>22</v>
      </c>
      <c r="D73" s="65" t="s">
        <v>51</v>
      </c>
      <c r="E73" s="65">
        <v>1</v>
      </c>
      <c r="F73" s="65" t="s">
        <v>75</v>
      </c>
      <c r="G73" s="83">
        <v>0.442</v>
      </c>
    </row>
    <row r="74" spans="2:7" hidden="1" x14ac:dyDescent="0.2">
      <c r="B74" s="61" t="s">
        <v>2179</v>
      </c>
      <c r="C74" s="61" t="s">
        <v>147</v>
      </c>
      <c r="D74" s="61" t="s">
        <v>187</v>
      </c>
      <c r="E74" s="61">
        <v>4</v>
      </c>
      <c r="F74" s="61" t="s">
        <v>72</v>
      </c>
      <c r="G74" s="84">
        <v>0.42799999999999999</v>
      </c>
    </row>
    <row r="75" spans="2:7" hidden="1" x14ac:dyDescent="0.2">
      <c r="B75" s="61" t="s">
        <v>2179</v>
      </c>
      <c r="C75" s="61" t="s">
        <v>307</v>
      </c>
      <c r="D75" s="61" t="s">
        <v>323</v>
      </c>
      <c r="E75" s="61">
        <v>5</v>
      </c>
      <c r="F75" s="61" t="s">
        <v>83</v>
      </c>
      <c r="G75" s="84">
        <v>0.42199999999999999</v>
      </c>
    </row>
    <row r="76" spans="2:7" hidden="1" x14ac:dyDescent="0.2">
      <c r="B76" s="61" t="s">
        <v>2179</v>
      </c>
      <c r="C76" s="61" t="s">
        <v>280</v>
      </c>
      <c r="D76" s="61" t="s">
        <v>290</v>
      </c>
      <c r="E76" s="61">
        <v>3</v>
      </c>
      <c r="F76" s="61" t="s">
        <v>83</v>
      </c>
      <c r="G76" s="84">
        <v>0.42</v>
      </c>
    </row>
    <row r="77" spans="2:7" hidden="1" x14ac:dyDescent="0.2">
      <c r="B77" s="65" t="s">
        <v>2178</v>
      </c>
      <c r="C77" s="65" t="s">
        <v>198</v>
      </c>
      <c r="D77" s="65" t="s">
        <v>228</v>
      </c>
      <c r="E77" s="65">
        <v>4</v>
      </c>
      <c r="F77" s="65" t="s">
        <v>83</v>
      </c>
      <c r="G77" s="83">
        <v>0.42</v>
      </c>
    </row>
    <row r="78" spans="2:7" hidden="1" x14ac:dyDescent="0.2">
      <c r="B78" s="61" t="s">
        <v>2179</v>
      </c>
      <c r="C78" s="61" t="s">
        <v>248</v>
      </c>
      <c r="D78" s="61" t="s">
        <v>250</v>
      </c>
      <c r="E78" s="61">
        <v>3</v>
      </c>
      <c r="F78" s="61" t="s">
        <v>72</v>
      </c>
      <c r="G78" s="84">
        <v>0.41399999999999998</v>
      </c>
    </row>
    <row r="79" spans="2:7" hidden="1" x14ac:dyDescent="0.2">
      <c r="B79" s="65" t="s">
        <v>2178</v>
      </c>
      <c r="C79" s="65" t="s">
        <v>248</v>
      </c>
      <c r="D79" s="65" t="s">
        <v>260</v>
      </c>
      <c r="E79" s="65">
        <v>4</v>
      </c>
      <c r="F79" s="65" t="s">
        <v>85</v>
      </c>
      <c r="G79" s="83">
        <v>0.40100000000000002</v>
      </c>
    </row>
    <row r="80" spans="2:7" hidden="1" x14ac:dyDescent="0.2">
      <c r="B80" s="61" t="s">
        <v>2179</v>
      </c>
      <c r="C80" s="61" t="s">
        <v>229</v>
      </c>
      <c r="D80" s="61" t="s">
        <v>241</v>
      </c>
      <c r="E80" s="61">
        <v>3</v>
      </c>
      <c r="F80" s="61" t="s">
        <v>89</v>
      </c>
      <c r="G80" s="84">
        <v>0.35899999999999999</v>
      </c>
    </row>
    <row r="81" spans="2:7" hidden="1" x14ac:dyDescent="0.2">
      <c r="B81" s="61" t="s">
        <v>2179</v>
      </c>
      <c r="C81" s="61" t="s">
        <v>198</v>
      </c>
      <c r="D81" s="61" t="s">
        <v>224</v>
      </c>
      <c r="E81" s="61">
        <v>1</v>
      </c>
      <c r="F81" s="61" t="s">
        <v>83</v>
      </c>
      <c r="G81" s="84">
        <v>0.35599999999999998</v>
      </c>
    </row>
    <row r="82" spans="2:7" hidden="1" x14ac:dyDescent="0.2">
      <c r="B82" s="61" t="s">
        <v>2179</v>
      </c>
      <c r="C82" s="61" t="s">
        <v>22</v>
      </c>
      <c r="D82" s="61" t="s">
        <v>48</v>
      </c>
      <c r="E82" s="61">
        <v>5</v>
      </c>
      <c r="F82" s="61" t="s">
        <v>72</v>
      </c>
      <c r="G82" s="84">
        <v>0.34599999999999997</v>
      </c>
    </row>
    <row r="83" spans="2:7" hidden="1" x14ac:dyDescent="0.2">
      <c r="B83" s="65" t="s">
        <v>2178</v>
      </c>
      <c r="C83" s="65" t="s">
        <v>280</v>
      </c>
      <c r="D83" s="65" t="s">
        <v>304</v>
      </c>
      <c r="E83" s="65">
        <v>1</v>
      </c>
      <c r="F83" s="65" t="s">
        <v>83</v>
      </c>
      <c r="G83" s="83">
        <v>0.34499999999999997</v>
      </c>
    </row>
    <row r="84" spans="2:7" hidden="1" x14ac:dyDescent="0.2">
      <c r="B84" s="61" t="s">
        <v>2179</v>
      </c>
      <c r="C84" s="61" t="s">
        <v>280</v>
      </c>
      <c r="D84" s="61" t="s">
        <v>306</v>
      </c>
      <c r="E84" s="61">
        <v>4</v>
      </c>
      <c r="F84" s="61" t="s">
        <v>83</v>
      </c>
      <c r="G84" s="84">
        <v>0.34</v>
      </c>
    </row>
    <row r="85" spans="2:7" x14ac:dyDescent="0.2">
      <c r="B85" s="61" t="s">
        <v>2179</v>
      </c>
      <c r="C85" s="61" t="s">
        <v>280</v>
      </c>
      <c r="D85" s="61" t="s">
        <v>300</v>
      </c>
      <c r="E85" s="61">
        <v>4</v>
      </c>
      <c r="F85" s="61" t="s">
        <v>75</v>
      </c>
      <c r="G85" s="84">
        <v>0.30099999999999999</v>
      </c>
    </row>
    <row r="86" spans="2:7" hidden="1" x14ac:dyDescent="0.2">
      <c r="B86" s="61" t="s">
        <v>2179</v>
      </c>
      <c r="C86" s="61" t="s">
        <v>280</v>
      </c>
      <c r="D86" s="61" t="s">
        <v>298</v>
      </c>
      <c r="E86" s="61">
        <v>2</v>
      </c>
      <c r="F86" s="61" t="s">
        <v>81</v>
      </c>
      <c r="G86" s="84">
        <v>0.29199999999999998</v>
      </c>
    </row>
    <row r="87" spans="2:7" hidden="1" x14ac:dyDescent="0.2">
      <c r="B87" s="61" t="s">
        <v>2179</v>
      </c>
      <c r="C87" s="61" t="s">
        <v>147</v>
      </c>
      <c r="D87" s="61" t="s">
        <v>177</v>
      </c>
      <c r="E87" s="61">
        <v>1</v>
      </c>
      <c r="F87" s="61" t="s">
        <v>83</v>
      </c>
      <c r="G87" s="84">
        <v>0.28899999999999998</v>
      </c>
    </row>
    <row r="88" spans="2:7" hidden="1" x14ac:dyDescent="0.2">
      <c r="B88" s="61" t="s">
        <v>2179</v>
      </c>
      <c r="C88" s="61" t="s">
        <v>22</v>
      </c>
      <c r="D88" s="61" t="s">
        <v>58</v>
      </c>
      <c r="E88" s="61">
        <v>2</v>
      </c>
      <c r="F88" s="61" t="s">
        <v>83</v>
      </c>
      <c r="G88" s="84">
        <v>0.27500000000000002</v>
      </c>
    </row>
    <row r="89" spans="2:7" x14ac:dyDescent="0.2">
      <c r="B89" s="65" t="s">
        <v>2178</v>
      </c>
      <c r="C89" s="65" t="s">
        <v>307</v>
      </c>
      <c r="D89" s="65" t="s">
        <v>317</v>
      </c>
      <c r="E89" s="65">
        <v>2</v>
      </c>
      <c r="F89" s="65" t="s">
        <v>75</v>
      </c>
      <c r="G89" s="83">
        <v>0.22500000000000001</v>
      </c>
    </row>
    <row r="90" spans="2:7" hidden="1" x14ac:dyDescent="0.2">
      <c r="B90" s="65" t="s">
        <v>2178</v>
      </c>
      <c r="C90" s="65" t="s">
        <v>147</v>
      </c>
      <c r="D90" s="65" t="s">
        <v>157</v>
      </c>
      <c r="E90" s="65">
        <v>3</v>
      </c>
      <c r="F90" s="65" t="s">
        <v>81</v>
      </c>
      <c r="G90" s="83">
        <v>0.188</v>
      </c>
    </row>
    <row r="91" spans="2:7" hidden="1" x14ac:dyDescent="0.2">
      <c r="B91" s="61" t="s">
        <v>2179</v>
      </c>
      <c r="C91" s="61" t="s">
        <v>198</v>
      </c>
      <c r="D91" s="61" t="s">
        <v>206</v>
      </c>
      <c r="E91" s="61">
        <v>2</v>
      </c>
      <c r="F91" s="61" t="s">
        <v>85</v>
      </c>
      <c r="G91" s="84">
        <v>0.13700000000000001</v>
      </c>
    </row>
    <row r="92" spans="2:7" hidden="1" x14ac:dyDescent="0.2">
      <c r="B92" s="61" t="s">
        <v>2179</v>
      </c>
      <c r="C92" s="61" t="s">
        <v>147</v>
      </c>
      <c r="D92" s="61" t="s">
        <v>173</v>
      </c>
      <c r="E92" s="61">
        <v>2</v>
      </c>
      <c r="F92" s="61" t="s">
        <v>81</v>
      </c>
      <c r="G92" s="84">
        <v>0.13</v>
      </c>
    </row>
    <row r="93" spans="2:7" hidden="1" x14ac:dyDescent="0.2">
      <c r="B93" s="61" t="s">
        <v>2179</v>
      </c>
      <c r="C93" s="61" t="s">
        <v>22</v>
      </c>
      <c r="D93" s="61" t="s">
        <v>55</v>
      </c>
      <c r="E93" s="61">
        <v>0</v>
      </c>
      <c r="F93" s="61" t="s">
        <v>2180</v>
      </c>
      <c r="G93" s="61" t="s">
        <v>2180</v>
      </c>
    </row>
    <row r="94" spans="2:7" hidden="1" x14ac:dyDescent="0.2">
      <c r="B94" s="65" t="s">
        <v>2178</v>
      </c>
      <c r="C94" s="65" t="s">
        <v>280</v>
      </c>
      <c r="D94" s="65" t="s">
        <v>288</v>
      </c>
      <c r="E94" s="65">
        <v>2</v>
      </c>
      <c r="F94" s="65" t="s">
        <v>72</v>
      </c>
      <c r="G94" s="83">
        <v>9.9000000000000005E-2</v>
      </c>
    </row>
    <row r="96" spans="2:7" ht="15" x14ac:dyDescent="0.2">
      <c r="B96" s="86" t="s">
        <v>2189</v>
      </c>
    </row>
    <row r="97" spans="2:7" x14ac:dyDescent="0.2">
      <c r="B97" s="78" t="s">
        <v>2158</v>
      </c>
      <c r="C97" s="78" t="s">
        <v>325</v>
      </c>
      <c r="D97" s="78" t="s">
        <v>2175</v>
      </c>
      <c r="E97" s="78" t="s">
        <v>2190</v>
      </c>
      <c r="F97" s="78" t="s">
        <v>2176</v>
      </c>
      <c r="G97" s="78" t="s">
        <v>2181</v>
      </c>
    </row>
    <row r="98" spans="2:7" x14ac:dyDescent="0.2">
      <c r="B98" s="80" t="s">
        <v>2182</v>
      </c>
      <c r="C98" s="80" t="s">
        <v>22</v>
      </c>
      <c r="D98" s="80" t="s">
        <v>62</v>
      </c>
      <c r="E98" s="80">
        <v>6</v>
      </c>
      <c r="F98" s="80" t="s">
        <v>122</v>
      </c>
      <c r="G98" s="85">
        <v>124.033</v>
      </c>
    </row>
    <row r="99" spans="2:7" x14ac:dyDescent="0.2">
      <c r="B99" s="65" t="s">
        <v>2178</v>
      </c>
      <c r="C99" s="65" t="s">
        <v>229</v>
      </c>
      <c r="D99" s="65" t="s">
        <v>239</v>
      </c>
      <c r="E99" s="65">
        <v>3</v>
      </c>
      <c r="F99" s="65" t="s">
        <v>122</v>
      </c>
      <c r="G99" s="83">
        <v>12.393000000000001</v>
      </c>
    </row>
    <row r="100" spans="2:7" x14ac:dyDescent="0.2">
      <c r="B100" s="65" t="s">
        <v>2178</v>
      </c>
      <c r="C100" s="65" t="s">
        <v>198</v>
      </c>
      <c r="D100" s="65" t="s">
        <v>204</v>
      </c>
      <c r="E100" s="65">
        <v>2</v>
      </c>
      <c r="F100" s="65" t="s">
        <v>122</v>
      </c>
      <c r="G100" s="83">
        <v>7.1210000000000004</v>
      </c>
    </row>
    <row r="101" spans="2:7" x14ac:dyDescent="0.2">
      <c r="B101" s="80" t="s">
        <v>2182</v>
      </c>
      <c r="C101" s="80" t="s">
        <v>22</v>
      </c>
      <c r="D101" s="80" t="s">
        <v>44</v>
      </c>
      <c r="E101" s="80">
        <v>4</v>
      </c>
      <c r="F101" s="80" t="s">
        <v>122</v>
      </c>
      <c r="G101" s="85">
        <v>2.8610000000000002</v>
      </c>
    </row>
    <row r="102" spans="2:7" x14ac:dyDescent="0.2">
      <c r="B102" s="80" t="s">
        <v>2182</v>
      </c>
      <c r="C102" s="80" t="s">
        <v>22</v>
      </c>
      <c r="D102" s="80" t="s">
        <v>24</v>
      </c>
      <c r="E102" s="80">
        <v>6</v>
      </c>
      <c r="F102" s="80" t="s">
        <v>124</v>
      </c>
      <c r="G102" s="85">
        <v>2.78</v>
      </c>
    </row>
    <row r="103" spans="2:7" x14ac:dyDescent="0.2">
      <c r="B103" s="65" t="s">
        <v>2178</v>
      </c>
      <c r="C103" s="65" t="s">
        <v>147</v>
      </c>
      <c r="D103" s="65" t="s">
        <v>197</v>
      </c>
      <c r="E103" s="65">
        <v>6</v>
      </c>
      <c r="F103" s="65" t="s">
        <v>110</v>
      </c>
      <c r="G103" s="83">
        <v>2.6230000000000002</v>
      </c>
    </row>
    <row r="104" spans="2:7" x14ac:dyDescent="0.2">
      <c r="B104" s="65" t="s">
        <v>2178</v>
      </c>
      <c r="C104" s="65" t="s">
        <v>280</v>
      </c>
      <c r="D104" s="65" t="s">
        <v>302</v>
      </c>
      <c r="E104" s="65">
        <v>6</v>
      </c>
      <c r="F104" s="65" t="s">
        <v>122</v>
      </c>
      <c r="G104" s="83">
        <v>2.5259999999999998</v>
      </c>
    </row>
    <row r="105" spans="2:7" x14ac:dyDescent="0.2">
      <c r="B105" s="80" t="s">
        <v>2182</v>
      </c>
      <c r="C105" s="80" t="s">
        <v>22</v>
      </c>
      <c r="D105" s="80" t="s">
        <v>53</v>
      </c>
      <c r="E105" s="80">
        <v>4</v>
      </c>
      <c r="F105" s="80" t="s">
        <v>124</v>
      </c>
      <c r="G105" s="85">
        <v>2.2429999999999999</v>
      </c>
    </row>
    <row r="106" spans="2:7" x14ac:dyDescent="0.2">
      <c r="B106" s="80" t="s">
        <v>2182</v>
      </c>
      <c r="C106" s="80" t="s">
        <v>147</v>
      </c>
      <c r="D106" s="80" t="s">
        <v>169</v>
      </c>
      <c r="E106" s="80">
        <v>2</v>
      </c>
      <c r="F106" s="80" t="s">
        <v>124</v>
      </c>
      <c r="G106" s="85">
        <v>2.0979999999999999</v>
      </c>
    </row>
    <row r="107" spans="2:7" x14ac:dyDescent="0.2">
      <c r="B107" s="65" t="s">
        <v>2178</v>
      </c>
      <c r="C107" s="65" t="s">
        <v>198</v>
      </c>
      <c r="D107" s="65" t="s">
        <v>228</v>
      </c>
      <c r="E107" s="65">
        <v>3</v>
      </c>
      <c r="F107" s="65" t="s">
        <v>104</v>
      </c>
      <c r="G107" s="83">
        <v>2.0619999999999998</v>
      </c>
    </row>
    <row r="108" spans="2:7" x14ac:dyDescent="0.2">
      <c r="B108" s="65" t="s">
        <v>2178</v>
      </c>
      <c r="C108" s="65" t="s">
        <v>198</v>
      </c>
      <c r="D108" s="65" t="s">
        <v>226</v>
      </c>
      <c r="E108" s="65">
        <v>6</v>
      </c>
      <c r="F108" s="65" t="s">
        <v>124</v>
      </c>
      <c r="G108" s="83">
        <v>2.0089999999999999</v>
      </c>
    </row>
    <row r="109" spans="2:7" x14ac:dyDescent="0.2">
      <c r="B109" s="80" t="s">
        <v>2182</v>
      </c>
      <c r="C109" s="80" t="s">
        <v>248</v>
      </c>
      <c r="D109" s="80" t="s">
        <v>254</v>
      </c>
      <c r="E109" s="80">
        <v>8</v>
      </c>
      <c r="F109" s="80" t="s">
        <v>122</v>
      </c>
      <c r="G109" s="85">
        <v>1.76</v>
      </c>
    </row>
    <row r="110" spans="2:7" x14ac:dyDescent="0.2">
      <c r="B110" s="65" t="s">
        <v>2178</v>
      </c>
      <c r="C110" s="65" t="s">
        <v>198</v>
      </c>
      <c r="D110" s="65" t="s">
        <v>220</v>
      </c>
      <c r="E110" s="65">
        <v>6</v>
      </c>
      <c r="F110" s="65" t="s">
        <v>124</v>
      </c>
      <c r="G110" s="83">
        <v>1.329</v>
      </c>
    </row>
    <row r="111" spans="2:7" x14ac:dyDescent="0.2">
      <c r="B111" s="65" t="s">
        <v>2178</v>
      </c>
      <c r="C111" s="65" t="s">
        <v>22</v>
      </c>
      <c r="D111" s="65" t="s">
        <v>46</v>
      </c>
      <c r="E111" s="65">
        <v>5</v>
      </c>
      <c r="F111" s="65" t="s">
        <v>124</v>
      </c>
      <c r="G111" s="83">
        <v>1.2729999999999999</v>
      </c>
    </row>
    <row r="112" spans="2:7" x14ac:dyDescent="0.2">
      <c r="B112" s="80" t="s">
        <v>2182</v>
      </c>
      <c r="C112" s="80" t="s">
        <v>147</v>
      </c>
      <c r="D112" s="80" t="s">
        <v>149</v>
      </c>
      <c r="E112" s="80">
        <v>2</v>
      </c>
      <c r="F112" s="80" t="s">
        <v>124</v>
      </c>
      <c r="G112" s="85">
        <v>1.2190000000000001</v>
      </c>
    </row>
    <row r="113" spans="2:7" x14ac:dyDescent="0.2">
      <c r="B113" s="65" t="s">
        <v>2178</v>
      </c>
      <c r="C113" s="65" t="s">
        <v>22</v>
      </c>
      <c r="D113" s="65" t="s">
        <v>40</v>
      </c>
      <c r="E113" s="65">
        <v>4</v>
      </c>
      <c r="F113" s="65" t="s">
        <v>122</v>
      </c>
      <c r="G113" s="83">
        <v>1.1659999999999999</v>
      </c>
    </row>
    <row r="114" spans="2:7" x14ac:dyDescent="0.2">
      <c r="B114" s="80" t="s">
        <v>2182</v>
      </c>
      <c r="C114" s="80" t="s">
        <v>229</v>
      </c>
      <c r="D114" s="80" t="s">
        <v>233</v>
      </c>
      <c r="E114" s="80">
        <v>5</v>
      </c>
      <c r="F114" s="80" t="s">
        <v>124</v>
      </c>
      <c r="G114" s="85">
        <v>1.155</v>
      </c>
    </row>
    <row r="115" spans="2:7" x14ac:dyDescent="0.2">
      <c r="B115" s="80" t="s">
        <v>2182</v>
      </c>
      <c r="C115" s="80" t="s">
        <v>229</v>
      </c>
      <c r="D115" s="80" t="s">
        <v>231</v>
      </c>
      <c r="E115" s="80">
        <v>5</v>
      </c>
      <c r="F115" s="80" t="s">
        <v>124</v>
      </c>
      <c r="G115" s="85">
        <v>1.1160000000000001</v>
      </c>
    </row>
    <row r="116" spans="2:7" x14ac:dyDescent="0.2">
      <c r="B116" s="65" t="s">
        <v>2178</v>
      </c>
      <c r="C116" s="65" t="s">
        <v>22</v>
      </c>
      <c r="D116" s="65" t="s">
        <v>38</v>
      </c>
      <c r="E116" s="65">
        <v>5</v>
      </c>
      <c r="F116" s="65" t="s">
        <v>122</v>
      </c>
      <c r="G116" s="83">
        <v>0.92900000000000005</v>
      </c>
    </row>
    <row r="117" spans="2:7" x14ac:dyDescent="0.2">
      <c r="B117" s="65" t="s">
        <v>2178</v>
      </c>
      <c r="C117" s="65" t="s">
        <v>198</v>
      </c>
      <c r="D117" s="65" t="s">
        <v>216</v>
      </c>
      <c r="E117" s="65">
        <v>6</v>
      </c>
      <c r="F117" s="65" t="s">
        <v>100</v>
      </c>
      <c r="G117" s="83">
        <v>0.8</v>
      </c>
    </row>
    <row r="118" spans="2:7" x14ac:dyDescent="0.2">
      <c r="B118" s="65" t="s">
        <v>2178</v>
      </c>
      <c r="C118" s="65" t="s">
        <v>22</v>
      </c>
      <c r="D118" s="65" t="s">
        <v>51</v>
      </c>
      <c r="E118" s="65">
        <v>6</v>
      </c>
      <c r="F118" s="65" t="s">
        <v>124</v>
      </c>
      <c r="G118" s="83">
        <v>0.79500000000000004</v>
      </c>
    </row>
    <row r="119" spans="2:7" x14ac:dyDescent="0.2">
      <c r="B119" s="80" t="s">
        <v>2182</v>
      </c>
      <c r="C119" s="80" t="s">
        <v>147</v>
      </c>
      <c r="D119" s="80" t="s">
        <v>153</v>
      </c>
      <c r="E119" s="80">
        <v>1</v>
      </c>
      <c r="F119" s="80" t="s">
        <v>122</v>
      </c>
      <c r="G119" s="85">
        <v>0.71</v>
      </c>
    </row>
    <row r="120" spans="2:7" x14ac:dyDescent="0.2">
      <c r="B120" s="65" t="s">
        <v>2178</v>
      </c>
      <c r="C120" s="65" t="s">
        <v>265</v>
      </c>
      <c r="D120" s="65" t="s">
        <v>271</v>
      </c>
      <c r="E120" s="65">
        <v>3</v>
      </c>
      <c r="F120" s="65" t="s">
        <v>124</v>
      </c>
      <c r="G120" s="83">
        <v>0.70499999999999996</v>
      </c>
    </row>
    <row r="121" spans="2:7" x14ac:dyDescent="0.2">
      <c r="B121" s="80" t="s">
        <v>2182</v>
      </c>
      <c r="C121" s="80" t="s">
        <v>248</v>
      </c>
      <c r="D121" s="80" t="s">
        <v>262</v>
      </c>
      <c r="E121" s="80">
        <v>8</v>
      </c>
      <c r="F121" s="80" t="s">
        <v>122</v>
      </c>
      <c r="G121" s="85">
        <v>0.68799999999999994</v>
      </c>
    </row>
    <row r="122" spans="2:7" x14ac:dyDescent="0.2">
      <c r="B122" s="65" t="s">
        <v>2178</v>
      </c>
      <c r="C122" s="65" t="s">
        <v>307</v>
      </c>
      <c r="D122" s="65" t="s">
        <v>317</v>
      </c>
      <c r="E122" s="65">
        <v>5</v>
      </c>
      <c r="F122" s="65" t="s">
        <v>104</v>
      </c>
      <c r="G122" s="83">
        <v>0.67100000000000004</v>
      </c>
    </row>
    <row r="123" spans="2:7" x14ac:dyDescent="0.2">
      <c r="B123" s="65" t="s">
        <v>2178</v>
      </c>
      <c r="C123" s="65" t="s">
        <v>248</v>
      </c>
      <c r="D123" s="65" t="s">
        <v>260</v>
      </c>
      <c r="E123" s="65">
        <v>6</v>
      </c>
      <c r="F123" s="65" t="s">
        <v>122</v>
      </c>
      <c r="G123" s="83">
        <v>0.64800000000000002</v>
      </c>
    </row>
    <row r="124" spans="2:7" x14ac:dyDescent="0.2">
      <c r="B124" s="65" t="s">
        <v>2178</v>
      </c>
      <c r="C124" s="65" t="s">
        <v>147</v>
      </c>
      <c r="D124" s="65" t="s">
        <v>163</v>
      </c>
      <c r="E124" s="65">
        <v>8</v>
      </c>
      <c r="F124" s="65" t="s">
        <v>104</v>
      </c>
      <c r="G124" s="83">
        <v>0.61499999999999999</v>
      </c>
    </row>
    <row r="125" spans="2:7" x14ac:dyDescent="0.2">
      <c r="B125" s="80" t="s">
        <v>2182</v>
      </c>
      <c r="C125" s="80" t="s">
        <v>198</v>
      </c>
      <c r="D125" s="80" t="s">
        <v>202</v>
      </c>
      <c r="E125" s="80">
        <v>4</v>
      </c>
      <c r="F125" s="80" t="s">
        <v>118</v>
      </c>
      <c r="G125" s="85">
        <v>0.58699999999999997</v>
      </c>
    </row>
    <row r="126" spans="2:7" x14ac:dyDescent="0.2">
      <c r="B126" s="65" t="s">
        <v>2178</v>
      </c>
      <c r="C126" s="65" t="s">
        <v>22</v>
      </c>
      <c r="D126" s="65" t="s">
        <v>64</v>
      </c>
      <c r="E126" s="65">
        <v>5</v>
      </c>
      <c r="F126" s="65" t="s">
        <v>104</v>
      </c>
      <c r="G126" s="83">
        <v>0.57399999999999995</v>
      </c>
    </row>
    <row r="127" spans="2:7" x14ac:dyDescent="0.2">
      <c r="B127" s="65" t="s">
        <v>2178</v>
      </c>
      <c r="C127" s="65" t="s">
        <v>280</v>
      </c>
      <c r="D127" s="65" t="s">
        <v>304</v>
      </c>
      <c r="E127" s="65">
        <v>4</v>
      </c>
      <c r="F127" s="65" t="s">
        <v>114</v>
      </c>
      <c r="G127" s="83">
        <v>0.48</v>
      </c>
    </row>
    <row r="128" spans="2:7" x14ac:dyDescent="0.2">
      <c r="B128" s="65" t="s">
        <v>2178</v>
      </c>
      <c r="C128" s="65" t="s">
        <v>147</v>
      </c>
      <c r="D128" s="65" t="s">
        <v>171</v>
      </c>
      <c r="E128" s="65">
        <v>5</v>
      </c>
      <c r="F128" s="65" t="s">
        <v>102</v>
      </c>
      <c r="G128" s="83">
        <v>0.46400000000000002</v>
      </c>
    </row>
    <row r="129" spans="2:7" x14ac:dyDescent="0.2">
      <c r="B129" s="65" t="s">
        <v>2178</v>
      </c>
      <c r="C129" s="65" t="s">
        <v>280</v>
      </c>
      <c r="D129" s="65" t="s">
        <v>292</v>
      </c>
      <c r="E129" s="65">
        <v>7</v>
      </c>
      <c r="F129" s="65" t="s">
        <v>100</v>
      </c>
      <c r="G129" s="83">
        <v>0.46100000000000002</v>
      </c>
    </row>
    <row r="130" spans="2:7" x14ac:dyDescent="0.2">
      <c r="B130" s="80" t="s">
        <v>2182</v>
      </c>
      <c r="C130" s="80" t="s">
        <v>147</v>
      </c>
      <c r="D130" s="80" t="s">
        <v>193</v>
      </c>
      <c r="E130" s="80">
        <v>2</v>
      </c>
      <c r="F130" s="80" t="s">
        <v>122</v>
      </c>
      <c r="G130" s="85">
        <v>0.432</v>
      </c>
    </row>
    <row r="131" spans="2:7" x14ac:dyDescent="0.2">
      <c r="B131" s="80" t="s">
        <v>2182</v>
      </c>
      <c r="C131" s="80" t="s">
        <v>229</v>
      </c>
      <c r="D131" s="80" t="s">
        <v>235</v>
      </c>
      <c r="E131" s="80">
        <v>1</v>
      </c>
      <c r="F131" s="80" t="s">
        <v>122</v>
      </c>
      <c r="G131" s="85">
        <v>0.42299999999999999</v>
      </c>
    </row>
    <row r="132" spans="2:7" x14ac:dyDescent="0.2">
      <c r="B132" s="65" t="s">
        <v>2178</v>
      </c>
      <c r="C132" s="65" t="s">
        <v>307</v>
      </c>
      <c r="D132" s="65" t="s">
        <v>319</v>
      </c>
      <c r="E132" s="65">
        <v>4</v>
      </c>
      <c r="F132" s="65" t="s">
        <v>104</v>
      </c>
      <c r="G132" s="83">
        <v>0.38300000000000001</v>
      </c>
    </row>
    <row r="133" spans="2:7" x14ac:dyDescent="0.2">
      <c r="B133" s="65" t="s">
        <v>2178</v>
      </c>
      <c r="C133" s="65" t="s">
        <v>198</v>
      </c>
      <c r="D133" s="65" t="s">
        <v>214</v>
      </c>
      <c r="E133" s="65">
        <v>4</v>
      </c>
      <c r="F133" s="65" t="s">
        <v>124</v>
      </c>
      <c r="G133" s="83">
        <v>0.38</v>
      </c>
    </row>
    <row r="134" spans="2:7" x14ac:dyDescent="0.2">
      <c r="B134" s="80" t="s">
        <v>2182</v>
      </c>
      <c r="C134" s="80" t="s">
        <v>265</v>
      </c>
      <c r="D134" s="80" t="s">
        <v>277</v>
      </c>
      <c r="E134" s="80">
        <v>1</v>
      </c>
      <c r="F134" s="80" t="s">
        <v>122</v>
      </c>
      <c r="G134" s="85">
        <v>0.33400000000000002</v>
      </c>
    </row>
    <row r="135" spans="2:7" x14ac:dyDescent="0.2">
      <c r="B135" s="65" t="s">
        <v>2178</v>
      </c>
      <c r="C135" s="65" t="s">
        <v>280</v>
      </c>
      <c r="D135" s="65" t="s">
        <v>294</v>
      </c>
      <c r="E135" s="65">
        <v>6</v>
      </c>
      <c r="F135" s="65" t="s">
        <v>124</v>
      </c>
      <c r="G135" s="83">
        <v>0.33300000000000002</v>
      </c>
    </row>
    <row r="136" spans="2:7" x14ac:dyDescent="0.2">
      <c r="B136" s="65" t="s">
        <v>2178</v>
      </c>
      <c r="C136" s="65" t="s">
        <v>280</v>
      </c>
      <c r="D136" s="65" t="s">
        <v>288</v>
      </c>
      <c r="E136" s="65">
        <v>3</v>
      </c>
      <c r="F136" s="65" t="s">
        <v>104</v>
      </c>
      <c r="G136" s="83">
        <v>0.27800000000000002</v>
      </c>
    </row>
    <row r="137" spans="2:7" x14ac:dyDescent="0.2">
      <c r="B137" s="80" t="s">
        <v>2182</v>
      </c>
      <c r="C137" s="80" t="s">
        <v>22</v>
      </c>
      <c r="D137" s="80" t="s">
        <v>66</v>
      </c>
      <c r="E137" s="80">
        <v>7</v>
      </c>
      <c r="F137" s="80" t="s">
        <v>100</v>
      </c>
      <c r="G137" s="85">
        <v>0.27100000000000002</v>
      </c>
    </row>
    <row r="138" spans="2:7" x14ac:dyDescent="0.2">
      <c r="B138" s="65" t="s">
        <v>2178</v>
      </c>
      <c r="C138" s="65" t="s">
        <v>147</v>
      </c>
      <c r="D138" s="65" t="s">
        <v>157</v>
      </c>
      <c r="E138" s="65">
        <v>5</v>
      </c>
      <c r="F138" s="65" t="s">
        <v>102</v>
      </c>
      <c r="G138" s="83">
        <v>0.24199999999999999</v>
      </c>
    </row>
    <row r="139" spans="2:7" x14ac:dyDescent="0.2">
      <c r="B139" s="65" t="s">
        <v>2178</v>
      </c>
      <c r="C139" s="65" t="s">
        <v>229</v>
      </c>
      <c r="D139" s="65" t="s">
        <v>243</v>
      </c>
      <c r="E139" s="65">
        <v>2</v>
      </c>
      <c r="F139" s="65" t="s">
        <v>124</v>
      </c>
      <c r="G139" s="83">
        <v>0.23400000000000001</v>
      </c>
    </row>
    <row r="140" spans="2:7" x14ac:dyDescent="0.2">
      <c r="B140" s="80" t="s">
        <v>2182</v>
      </c>
      <c r="C140" s="80" t="s">
        <v>198</v>
      </c>
      <c r="D140" s="80" t="s">
        <v>210</v>
      </c>
      <c r="E140" s="80">
        <v>1</v>
      </c>
      <c r="F140" s="80" t="s">
        <v>112</v>
      </c>
      <c r="G140" s="85">
        <v>0.19500000000000001</v>
      </c>
    </row>
    <row r="141" spans="2:7" x14ac:dyDescent="0.2">
      <c r="B141" s="80" t="s">
        <v>2182</v>
      </c>
      <c r="C141" s="80" t="s">
        <v>147</v>
      </c>
      <c r="D141" s="80" t="s">
        <v>165</v>
      </c>
      <c r="E141" s="80">
        <v>3</v>
      </c>
      <c r="F141" s="80" t="s">
        <v>102</v>
      </c>
      <c r="G141" s="85">
        <v>0.19400000000000001</v>
      </c>
    </row>
    <row r="142" spans="2:7" x14ac:dyDescent="0.2">
      <c r="B142" s="80" t="s">
        <v>2182</v>
      </c>
      <c r="C142" s="80" t="s">
        <v>307</v>
      </c>
      <c r="D142" s="80" t="s">
        <v>309</v>
      </c>
      <c r="E142" s="80">
        <v>3</v>
      </c>
      <c r="F142" s="80" t="s">
        <v>96</v>
      </c>
      <c r="G142" s="85">
        <v>8.5000000000000006E-2</v>
      </c>
    </row>
    <row r="143" spans="2:7" x14ac:dyDescent="0.2">
      <c r="B143" s="80" t="s">
        <v>2182</v>
      </c>
      <c r="C143" s="80" t="s">
        <v>248</v>
      </c>
      <c r="D143" s="80" t="s">
        <v>252</v>
      </c>
      <c r="E143" s="80">
        <v>3</v>
      </c>
      <c r="F143" s="80" t="s">
        <v>118</v>
      </c>
      <c r="G143" s="85">
        <v>6.6000000000000003E-2</v>
      </c>
    </row>
    <row r="144" spans="2:7" x14ac:dyDescent="0.2">
      <c r="B144" s="80" t="s">
        <v>2182</v>
      </c>
      <c r="C144" s="80" t="s">
        <v>147</v>
      </c>
      <c r="D144" s="80" t="s">
        <v>181</v>
      </c>
      <c r="E144" s="80">
        <v>0</v>
      </c>
      <c r="F144" s="80" t="s">
        <v>2180</v>
      </c>
      <c r="G144" s="80" t="s">
        <v>2180</v>
      </c>
    </row>
    <row r="145" spans="2:7" x14ac:dyDescent="0.2">
      <c r="B145" s="65" t="s">
        <v>2178</v>
      </c>
      <c r="C145" s="65" t="s">
        <v>147</v>
      </c>
      <c r="D145" s="65" t="s">
        <v>161</v>
      </c>
      <c r="E145" s="65">
        <v>0</v>
      </c>
      <c r="F145" s="65" t="s">
        <v>2180</v>
      </c>
      <c r="G145" s="65" t="s">
        <v>2180</v>
      </c>
    </row>
    <row r="146" spans="2:7" x14ac:dyDescent="0.2">
      <c r="B146" s="65" t="s">
        <v>2178</v>
      </c>
      <c r="C146" s="65" t="s">
        <v>147</v>
      </c>
      <c r="D146" s="65" t="s">
        <v>185</v>
      </c>
      <c r="E146" s="65">
        <v>0</v>
      </c>
      <c r="F146" s="65" t="s">
        <v>2180</v>
      </c>
      <c r="G146" s="65" t="s">
        <v>2180</v>
      </c>
    </row>
    <row r="147" spans="2:7" x14ac:dyDescent="0.2">
      <c r="B147" s="65" t="s">
        <v>2178</v>
      </c>
      <c r="C147" s="65" t="s">
        <v>198</v>
      </c>
      <c r="D147" s="65" t="s">
        <v>218</v>
      </c>
      <c r="E147" s="65">
        <v>0</v>
      </c>
      <c r="F147" s="65" t="s">
        <v>2180</v>
      </c>
      <c r="G147" s="65" t="s">
        <v>2180</v>
      </c>
    </row>
  </sheetData>
  <autoFilter ref="B34:G94" xr:uid="{395DCAFD-A806-444C-A0CC-51F9603D3327}">
    <filterColumn colId="1">
      <filters>
        <filter val="เชียงราย"/>
        <filter val="เชียงใหม่"/>
        <filter val="แพร่"/>
        <filter val="แม่ฮ่องสอน"/>
        <filter val="ลำปาง"/>
        <filter val="ลำพูน"/>
      </filters>
    </filterColumn>
    <filterColumn colId="4">
      <filters>
        <filter val="รายได้ค่ารักษาเบิกต้นสังกัด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12"/>
  <sheetViews>
    <sheetView workbookViewId="0">
      <pane ySplit="1" topLeftCell="A14" activePane="bottomLeft" state="frozen"/>
      <selection activeCell="C1" sqref="C1"/>
      <selection pane="bottomLeft" activeCell="I24" sqref="I24"/>
    </sheetView>
  </sheetViews>
  <sheetFormatPr defaultColWidth="9" defaultRowHeight="21" outlineLevelCol="1" x14ac:dyDescent="0.35"/>
  <cols>
    <col min="1" max="1" width="6.875" style="1" hidden="1" customWidth="1" outlineLevel="1"/>
    <col min="2" max="2" width="3.5" style="1" hidden="1" customWidth="1" outlineLevel="1"/>
    <col min="3" max="3" width="8.75" style="1" bestFit="1" customWidth="1" collapsed="1"/>
    <col min="4" max="4" width="5.875" style="1" bestFit="1" customWidth="1"/>
    <col min="5" max="5" width="14.75" style="1" customWidth="1"/>
    <col min="6" max="6" width="6.25" style="1" hidden="1" customWidth="1" outlineLevel="1"/>
    <col min="7" max="7" width="3.875" style="1" hidden="1" customWidth="1" outlineLevel="1"/>
    <col min="8" max="8" width="7.125" style="1" customWidth="1" collapsed="1"/>
    <col min="9" max="9" width="37.25" style="1" customWidth="1"/>
    <col min="10" max="10" width="15.75" style="2" hidden="1" customWidth="1" outlineLevel="1"/>
    <col min="11" max="11" width="16.75" style="2" customWidth="1" collapsed="1"/>
    <col min="12" max="13" width="15.75" style="2" hidden="1" customWidth="1" outlineLevel="1"/>
    <col min="14" max="14" width="14.375" style="2" hidden="1" customWidth="1" outlineLevel="1"/>
    <col min="15" max="15" width="12.625" style="2" bestFit="1" customWidth="1" collapsed="1"/>
    <col min="16" max="16" width="11.375" style="3" customWidth="1"/>
    <col min="17" max="17" width="6.5" style="3" hidden="1" customWidth="1" outlineLevel="1"/>
    <col min="18" max="18" width="5.25" style="1" hidden="1" customWidth="1" outlineLevel="1"/>
    <col min="19" max="19" width="6" style="1" hidden="1" customWidth="1" outlineLevel="1"/>
    <col min="20" max="20" width="5.5" style="1" hidden="1" customWidth="1" outlineLevel="1"/>
    <col min="21" max="21" width="3" style="1" hidden="1" customWidth="1" outlineLevel="1"/>
    <col min="22" max="22" width="16.125" style="1" hidden="1" customWidth="1" outlineLevel="1"/>
    <col min="23" max="23" width="3" style="1" hidden="1" customWidth="1" outlineLevel="1"/>
    <col min="24" max="24" width="22.25" style="1" hidden="1" customWidth="1" outlineLevel="1"/>
    <col min="25" max="25" width="6.875" style="1" hidden="1" customWidth="1" outlineLevel="1"/>
    <col min="26" max="26" width="6" style="1" customWidth="1" collapsed="1"/>
    <col min="27" max="27" width="14.5" style="1" hidden="1" customWidth="1" outlineLevel="1"/>
    <col min="28" max="28" width="11.5" style="1" hidden="1" customWidth="1" outlineLevel="1"/>
    <col min="29" max="29" width="21" style="1" hidden="1" customWidth="1" outlineLevel="1"/>
    <col min="30" max="30" width="9" style="1" collapsed="1"/>
    <col min="31" max="31" width="16.75" style="2" bestFit="1" customWidth="1"/>
    <col min="32" max="32" width="7.375" style="1" bestFit="1" customWidth="1"/>
    <col min="33" max="33" width="16.75" style="1" customWidth="1"/>
    <col min="34" max="34" width="10" style="1" bestFit="1" customWidth="1"/>
    <col min="35" max="16384" width="9" style="1"/>
  </cols>
  <sheetData>
    <row r="1" spans="1:3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2133</v>
      </c>
      <c r="K1" s="5" t="s">
        <v>2131</v>
      </c>
      <c r="L1" s="5" t="s">
        <v>2130</v>
      </c>
      <c r="M1" s="5" t="s">
        <v>2132</v>
      </c>
      <c r="N1" s="5" t="s">
        <v>9</v>
      </c>
      <c r="O1" s="5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9" t="s">
        <v>2134</v>
      </c>
      <c r="AA1" s="1" t="s">
        <v>2135</v>
      </c>
      <c r="AB1" s="1" t="s">
        <v>2136</v>
      </c>
      <c r="AC1" s="1" t="s">
        <v>2137</v>
      </c>
      <c r="AD1" s="1" t="s">
        <v>2154</v>
      </c>
      <c r="AE1" s="51" t="s">
        <v>2147</v>
      </c>
      <c r="AF1" s="3" t="s">
        <v>2117</v>
      </c>
      <c r="AG1" s="3" t="s">
        <v>2148</v>
      </c>
      <c r="AH1" s="1" t="s">
        <v>2149</v>
      </c>
      <c r="AI1" s="1" t="s">
        <v>2150</v>
      </c>
    </row>
    <row r="2" spans="1:35" x14ac:dyDescent="0.35">
      <c r="A2" s="1" t="s">
        <v>21</v>
      </c>
      <c r="B2" s="1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4</v>
      </c>
      <c r="H2" s="1" t="s">
        <v>26</v>
      </c>
      <c r="I2" s="1" t="s">
        <v>27</v>
      </c>
      <c r="J2" s="2">
        <v>51338305.460000001</v>
      </c>
      <c r="K2" s="2">
        <v>51072911.329999998</v>
      </c>
      <c r="L2" s="2">
        <v>25536455.664999999</v>
      </c>
      <c r="M2" s="2">
        <v>37976712.939999998</v>
      </c>
      <c r="N2" s="2">
        <v>12440257.275</v>
      </c>
      <c r="O2" s="2">
        <v>48.7156770626179</v>
      </c>
      <c r="P2" s="3" t="s">
        <v>28</v>
      </c>
      <c r="Q2" s="3" t="s">
        <v>29</v>
      </c>
      <c r="R2" s="1" t="s">
        <v>30</v>
      </c>
      <c r="S2" s="1" t="s">
        <v>31</v>
      </c>
      <c r="T2" s="1" t="s">
        <v>30</v>
      </c>
      <c r="U2" s="1" t="s">
        <v>32</v>
      </c>
      <c r="V2" s="1" t="s">
        <v>33</v>
      </c>
      <c r="W2" s="1" t="s">
        <v>32</v>
      </c>
      <c r="X2" s="1" t="s">
        <v>34</v>
      </c>
      <c r="Y2" s="1">
        <v>1</v>
      </c>
      <c r="Z2" s="1">
        <v>0</v>
      </c>
      <c r="AA2" s="1" t="s">
        <v>2128</v>
      </c>
      <c r="AB2" s="1" t="s">
        <v>2140</v>
      </c>
      <c r="AC2" s="1" t="s">
        <v>2144</v>
      </c>
      <c r="AE2" s="2">
        <v>59009832.463</v>
      </c>
      <c r="AF2" s="2" t="s">
        <v>2151</v>
      </c>
      <c r="AG2" s="48">
        <v>7936921.1330000013</v>
      </c>
      <c r="AH2" s="50">
        <v>0.15540373411879282</v>
      </c>
      <c r="AI2" s="1">
        <v>1</v>
      </c>
    </row>
    <row r="3" spans="1:35" x14ac:dyDescent="0.35">
      <c r="A3" s="1" t="s">
        <v>21</v>
      </c>
      <c r="B3" s="1">
        <v>1</v>
      </c>
      <c r="C3" s="1" t="s">
        <v>22</v>
      </c>
      <c r="D3" s="1" t="s">
        <v>35</v>
      </c>
      <c r="E3" s="1" t="s">
        <v>36</v>
      </c>
      <c r="F3" s="1" t="s">
        <v>25</v>
      </c>
      <c r="G3" s="1">
        <v>4</v>
      </c>
      <c r="H3" s="1" t="s">
        <v>26</v>
      </c>
      <c r="I3" s="1" t="s">
        <v>27</v>
      </c>
      <c r="J3" s="2">
        <v>30283709.420000002</v>
      </c>
      <c r="K3" s="2">
        <v>44510000</v>
      </c>
      <c r="L3" s="2">
        <v>22255000</v>
      </c>
      <c r="M3" s="2">
        <v>27371551.289999999</v>
      </c>
      <c r="N3" s="2">
        <v>5116551.29</v>
      </c>
      <c r="O3" s="2">
        <v>22.990569714670901</v>
      </c>
      <c r="P3" s="3" t="s">
        <v>28</v>
      </c>
      <c r="Q3" s="3" t="s">
        <v>29</v>
      </c>
      <c r="R3" s="1" t="s">
        <v>30</v>
      </c>
      <c r="S3" s="1" t="s">
        <v>31</v>
      </c>
      <c r="T3" s="1" t="s">
        <v>30</v>
      </c>
      <c r="U3" s="1" t="s">
        <v>32</v>
      </c>
      <c r="V3" s="1" t="s">
        <v>33</v>
      </c>
      <c r="W3" s="1" t="s">
        <v>32</v>
      </c>
      <c r="X3" s="1" t="s">
        <v>34</v>
      </c>
      <c r="Y3" s="1">
        <v>1</v>
      </c>
      <c r="Z3" s="1">
        <v>0</v>
      </c>
      <c r="AA3" s="1" t="s">
        <v>2129</v>
      </c>
      <c r="AB3" s="1" t="s">
        <v>2140</v>
      </c>
      <c r="AC3" s="1" t="s">
        <v>2125</v>
      </c>
      <c r="AE3" s="2">
        <v>45043220</v>
      </c>
      <c r="AF3" s="2" t="s">
        <v>2151</v>
      </c>
      <c r="AG3" s="48">
        <v>533220</v>
      </c>
      <c r="AH3" s="50">
        <v>1.1979779824758481E-2</v>
      </c>
      <c r="AI3" s="1">
        <v>1</v>
      </c>
    </row>
    <row r="4" spans="1:35" x14ac:dyDescent="0.35">
      <c r="A4" s="1" t="s">
        <v>21</v>
      </c>
      <c r="B4" s="1">
        <v>1</v>
      </c>
      <c r="C4" s="1" t="s">
        <v>22</v>
      </c>
      <c r="D4" s="1" t="s">
        <v>37</v>
      </c>
      <c r="E4" s="1" t="s">
        <v>38</v>
      </c>
      <c r="F4" s="1" t="s">
        <v>25</v>
      </c>
      <c r="G4" s="1">
        <v>4</v>
      </c>
      <c r="H4" s="1" t="s">
        <v>26</v>
      </c>
      <c r="I4" s="1" t="s">
        <v>27</v>
      </c>
      <c r="J4" s="2">
        <v>22308244.5</v>
      </c>
      <c r="K4" s="2">
        <v>29345000</v>
      </c>
      <c r="L4" s="2">
        <v>14672500</v>
      </c>
      <c r="M4" s="2">
        <v>17695660.07</v>
      </c>
      <c r="N4" s="2">
        <v>3023160.07</v>
      </c>
      <c r="O4" s="2">
        <v>20.604260146532599</v>
      </c>
      <c r="P4" s="3" t="s">
        <v>28</v>
      </c>
      <c r="Q4" s="3" t="s">
        <v>29</v>
      </c>
      <c r="R4" s="1" t="s">
        <v>30</v>
      </c>
      <c r="S4" s="1" t="s">
        <v>31</v>
      </c>
      <c r="T4" s="1" t="s">
        <v>30</v>
      </c>
      <c r="U4" s="1" t="s">
        <v>32</v>
      </c>
      <c r="V4" s="1" t="s">
        <v>33</v>
      </c>
      <c r="W4" s="1" t="s">
        <v>32</v>
      </c>
      <c r="X4" s="1" t="s">
        <v>34</v>
      </c>
      <c r="Y4" s="1">
        <v>1</v>
      </c>
      <c r="Z4" s="1">
        <v>0</v>
      </c>
      <c r="AA4" s="1" t="s">
        <v>2121</v>
      </c>
      <c r="AB4" s="1" t="s">
        <v>2140</v>
      </c>
      <c r="AC4" s="1" t="s">
        <v>2125</v>
      </c>
      <c r="AE4" s="2">
        <v>30655000</v>
      </c>
      <c r="AF4" s="2" t="s">
        <v>2151</v>
      </c>
      <c r="AG4" s="48">
        <v>1310000</v>
      </c>
      <c r="AH4" s="50">
        <v>4.464133583233941E-2</v>
      </c>
      <c r="AI4" s="1">
        <v>1</v>
      </c>
    </row>
    <row r="5" spans="1:35" x14ac:dyDescent="0.35">
      <c r="A5" s="1" t="s">
        <v>21</v>
      </c>
      <c r="B5" s="1">
        <v>1</v>
      </c>
      <c r="C5" s="1" t="s">
        <v>22</v>
      </c>
      <c r="D5" s="1" t="s">
        <v>39</v>
      </c>
      <c r="E5" s="1" t="s">
        <v>40</v>
      </c>
      <c r="F5" s="1" t="s">
        <v>25</v>
      </c>
      <c r="G5" s="1">
        <v>4</v>
      </c>
      <c r="H5" s="1" t="s">
        <v>26</v>
      </c>
      <c r="I5" s="1" t="s">
        <v>27</v>
      </c>
      <c r="J5" s="2">
        <v>128919737.8</v>
      </c>
      <c r="K5" s="2">
        <v>132774459.78</v>
      </c>
      <c r="L5" s="2">
        <v>66387229.890000001</v>
      </c>
      <c r="M5" s="2">
        <v>70958819.340000004</v>
      </c>
      <c r="N5" s="2">
        <v>4571589.45</v>
      </c>
      <c r="O5" s="2">
        <v>6.8862482401734102</v>
      </c>
      <c r="P5" s="3" t="s">
        <v>28</v>
      </c>
      <c r="Q5" s="3" t="s">
        <v>29</v>
      </c>
      <c r="R5" s="1" t="s">
        <v>30</v>
      </c>
      <c r="S5" s="1" t="s">
        <v>31</v>
      </c>
      <c r="T5" s="1" t="s">
        <v>30</v>
      </c>
      <c r="U5" s="1" t="s">
        <v>32</v>
      </c>
      <c r="V5" s="1" t="s">
        <v>33</v>
      </c>
      <c r="W5" s="1" t="s">
        <v>32</v>
      </c>
      <c r="X5" s="1" t="s">
        <v>34</v>
      </c>
      <c r="Y5" s="1">
        <v>1</v>
      </c>
      <c r="Z5" s="1">
        <v>0</v>
      </c>
      <c r="AA5" s="1" t="s">
        <v>2121</v>
      </c>
      <c r="AB5" s="1" t="s">
        <v>2140</v>
      </c>
      <c r="AC5" s="1" t="s">
        <v>2125</v>
      </c>
      <c r="AE5" s="2">
        <v>132774459.78461133</v>
      </c>
      <c r="AF5" s="2" t="s">
        <v>2151</v>
      </c>
      <c r="AG5" s="48">
        <v>4.6113282442092896E-3</v>
      </c>
      <c r="AH5" s="50">
        <v>3.4730536669853579E-11</v>
      </c>
      <c r="AI5" s="1">
        <v>1</v>
      </c>
    </row>
    <row r="6" spans="1:35" x14ac:dyDescent="0.35">
      <c r="A6" s="1" t="s">
        <v>21</v>
      </c>
      <c r="B6" s="1">
        <v>1</v>
      </c>
      <c r="C6" s="1" t="s">
        <v>22</v>
      </c>
      <c r="D6" s="1" t="s">
        <v>41</v>
      </c>
      <c r="E6" s="1" t="s">
        <v>42</v>
      </c>
      <c r="F6" s="1" t="s">
        <v>25</v>
      </c>
      <c r="G6" s="1">
        <v>4</v>
      </c>
      <c r="H6" s="1" t="s">
        <v>26</v>
      </c>
      <c r="I6" s="1" t="s">
        <v>27</v>
      </c>
      <c r="J6" s="2">
        <v>79860041.549999997</v>
      </c>
      <c r="K6" s="2">
        <v>112110000</v>
      </c>
      <c r="L6" s="2">
        <v>56055000</v>
      </c>
      <c r="M6" s="2">
        <v>66882361.200000003</v>
      </c>
      <c r="N6" s="2">
        <v>10827361.199999999</v>
      </c>
      <c r="O6" s="2">
        <v>19.315602890018699</v>
      </c>
      <c r="P6" s="3" t="s">
        <v>28</v>
      </c>
      <c r="Q6" s="3" t="s">
        <v>29</v>
      </c>
      <c r="R6" s="1" t="s">
        <v>30</v>
      </c>
      <c r="S6" s="1" t="s">
        <v>31</v>
      </c>
      <c r="T6" s="1" t="s">
        <v>30</v>
      </c>
      <c r="U6" s="1" t="s">
        <v>32</v>
      </c>
      <c r="V6" s="1" t="s">
        <v>33</v>
      </c>
      <c r="W6" s="1" t="s">
        <v>32</v>
      </c>
      <c r="X6" s="1" t="s">
        <v>34</v>
      </c>
      <c r="Y6" s="1">
        <v>1</v>
      </c>
      <c r="Z6" s="1">
        <v>0</v>
      </c>
      <c r="AA6" s="1" t="s">
        <v>2127</v>
      </c>
      <c r="AB6" s="1" t="s">
        <v>2140</v>
      </c>
      <c r="AC6" s="1" t="s">
        <v>2125</v>
      </c>
      <c r="AE6" s="2">
        <v>131271000</v>
      </c>
      <c r="AF6" s="2" t="s">
        <v>2151</v>
      </c>
      <c r="AG6" s="48">
        <v>19161000</v>
      </c>
      <c r="AH6" s="50">
        <v>0.17091249665507091</v>
      </c>
      <c r="AI6" s="1">
        <v>1</v>
      </c>
    </row>
    <row r="7" spans="1:35" x14ac:dyDescent="0.35">
      <c r="A7" s="1" t="s">
        <v>21</v>
      </c>
      <c r="B7" s="1">
        <v>1</v>
      </c>
      <c r="C7" s="1" t="s">
        <v>22</v>
      </c>
      <c r="D7" s="1" t="s">
        <v>43</v>
      </c>
      <c r="E7" s="1" t="s">
        <v>44</v>
      </c>
      <c r="F7" s="1" t="s">
        <v>25</v>
      </c>
      <c r="G7" s="1">
        <v>4</v>
      </c>
      <c r="H7" s="1" t="s">
        <v>26</v>
      </c>
      <c r="I7" s="1" t="s">
        <v>27</v>
      </c>
      <c r="J7" s="2">
        <v>44136102.219999999</v>
      </c>
      <c r="K7" s="2">
        <v>69575832.390000001</v>
      </c>
      <c r="L7" s="2">
        <v>34787916.195</v>
      </c>
      <c r="M7" s="2">
        <v>36035460.210000001</v>
      </c>
      <c r="N7" s="2">
        <v>1247544.0149999999</v>
      </c>
      <c r="O7" s="2">
        <v>3.58614183156882</v>
      </c>
      <c r="P7" s="3" t="s">
        <v>28</v>
      </c>
      <c r="Q7" s="3" t="s">
        <v>29</v>
      </c>
      <c r="R7" s="1" t="s">
        <v>30</v>
      </c>
      <c r="S7" s="1" t="s">
        <v>31</v>
      </c>
      <c r="T7" s="1" t="s">
        <v>30</v>
      </c>
      <c r="U7" s="1" t="s">
        <v>32</v>
      </c>
      <c r="V7" s="1" t="s">
        <v>33</v>
      </c>
      <c r="W7" s="1" t="s">
        <v>32</v>
      </c>
      <c r="X7" s="1" t="s">
        <v>34</v>
      </c>
      <c r="Y7" s="1">
        <v>1</v>
      </c>
      <c r="Z7" s="1">
        <v>0</v>
      </c>
      <c r="AA7" s="1" t="s">
        <v>2128</v>
      </c>
      <c r="AB7" s="1" t="s">
        <v>2126</v>
      </c>
      <c r="AC7" s="1" t="s">
        <v>2126</v>
      </c>
      <c r="AE7" s="2">
        <v>71575832.390000001</v>
      </c>
      <c r="AF7" s="2" t="s">
        <v>2151</v>
      </c>
      <c r="AG7" s="48">
        <v>2000000</v>
      </c>
      <c r="AH7" s="50">
        <v>2.8745613689380108E-2</v>
      </c>
      <c r="AI7" s="1">
        <v>1</v>
      </c>
    </row>
    <row r="8" spans="1:35" x14ac:dyDescent="0.35">
      <c r="A8" s="1" t="s">
        <v>21</v>
      </c>
      <c r="B8" s="1">
        <v>1</v>
      </c>
      <c r="C8" s="1" t="s">
        <v>22</v>
      </c>
      <c r="D8" s="1" t="s">
        <v>45</v>
      </c>
      <c r="E8" s="1" t="s">
        <v>46</v>
      </c>
      <c r="F8" s="1" t="s">
        <v>25</v>
      </c>
      <c r="G8" s="1">
        <v>4</v>
      </c>
      <c r="H8" s="1" t="s">
        <v>26</v>
      </c>
      <c r="I8" s="1" t="s">
        <v>27</v>
      </c>
      <c r="J8" s="2">
        <v>106847592.13</v>
      </c>
      <c r="K8" s="2">
        <v>135392181.66999999</v>
      </c>
      <c r="L8" s="2">
        <v>67696090.834999993</v>
      </c>
      <c r="M8" s="2">
        <v>79451210.430000007</v>
      </c>
      <c r="N8" s="2">
        <v>11755119.595000001</v>
      </c>
      <c r="O8" s="2">
        <v>17.3645471252565</v>
      </c>
      <c r="P8" s="3" t="s">
        <v>28</v>
      </c>
      <c r="Q8" s="3" t="s">
        <v>29</v>
      </c>
      <c r="R8" s="1" t="s">
        <v>30</v>
      </c>
      <c r="S8" s="1" t="s">
        <v>31</v>
      </c>
      <c r="T8" s="1" t="s">
        <v>30</v>
      </c>
      <c r="U8" s="1" t="s">
        <v>32</v>
      </c>
      <c r="V8" s="1" t="s">
        <v>33</v>
      </c>
      <c r="W8" s="1" t="s">
        <v>32</v>
      </c>
      <c r="X8" s="1" t="s">
        <v>34</v>
      </c>
      <c r="Y8" s="1">
        <v>1</v>
      </c>
      <c r="Z8" s="1">
        <v>0</v>
      </c>
      <c r="AA8" s="1" t="s">
        <v>2121</v>
      </c>
      <c r="AB8" s="1" t="s">
        <v>2140</v>
      </c>
      <c r="AC8" s="1" t="s">
        <v>2125</v>
      </c>
      <c r="AE8" s="2">
        <v>110392181.66999999</v>
      </c>
      <c r="AF8" s="2" t="s">
        <v>2152</v>
      </c>
      <c r="AG8" s="48">
        <v>-25000000</v>
      </c>
      <c r="AH8" s="50">
        <v>-0.18464877138130545</v>
      </c>
      <c r="AI8" s="1">
        <v>1</v>
      </c>
    </row>
    <row r="9" spans="1:35" x14ac:dyDescent="0.35">
      <c r="A9" s="1" t="s">
        <v>21</v>
      </c>
      <c r="B9" s="1">
        <v>1</v>
      </c>
      <c r="C9" s="1" t="s">
        <v>22</v>
      </c>
      <c r="D9" s="1" t="s">
        <v>47</v>
      </c>
      <c r="E9" s="1" t="s">
        <v>48</v>
      </c>
      <c r="F9" s="1" t="s">
        <v>49</v>
      </c>
      <c r="G9" s="1">
        <v>4</v>
      </c>
      <c r="H9" s="1" t="s">
        <v>26</v>
      </c>
      <c r="I9" s="1" t="s">
        <v>27</v>
      </c>
      <c r="J9" s="2">
        <v>1184280622.3900001</v>
      </c>
      <c r="K9" s="2">
        <v>1100000000</v>
      </c>
      <c r="L9" s="2">
        <v>550000000</v>
      </c>
      <c r="M9" s="2">
        <v>770028977.32000005</v>
      </c>
      <c r="N9" s="2">
        <v>220028977.31999999</v>
      </c>
      <c r="O9" s="2">
        <v>40.005268603636402</v>
      </c>
      <c r="P9" s="3" t="s">
        <v>28</v>
      </c>
      <c r="Q9" s="3" t="s">
        <v>29</v>
      </c>
      <c r="R9" s="1" t="s">
        <v>30</v>
      </c>
      <c r="S9" s="1" t="s">
        <v>31</v>
      </c>
      <c r="T9" s="1" t="s">
        <v>30</v>
      </c>
      <c r="U9" s="1" t="s">
        <v>32</v>
      </c>
      <c r="V9" s="1" t="s">
        <v>33</v>
      </c>
      <c r="W9" s="1" t="s">
        <v>32</v>
      </c>
      <c r="X9" s="1" t="s">
        <v>34</v>
      </c>
      <c r="Y9" s="1">
        <v>1</v>
      </c>
      <c r="Z9" s="1">
        <v>0</v>
      </c>
      <c r="AA9" s="1" t="s">
        <v>2127</v>
      </c>
      <c r="AB9" s="1" t="s">
        <v>2140</v>
      </c>
      <c r="AC9" s="1" t="s">
        <v>2144</v>
      </c>
      <c r="AE9" s="2">
        <v>1300000000</v>
      </c>
      <c r="AF9" s="2" t="s">
        <v>2151</v>
      </c>
      <c r="AG9" s="48">
        <v>200000000</v>
      </c>
      <c r="AH9" s="50">
        <v>0.18181818181818182</v>
      </c>
      <c r="AI9" s="1">
        <v>1</v>
      </c>
    </row>
    <row r="10" spans="1:35" x14ac:dyDescent="0.35">
      <c r="A10" s="1" t="s">
        <v>21</v>
      </c>
      <c r="B10" s="1">
        <v>1</v>
      </c>
      <c r="C10" s="1" t="s">
        <v>22</v>
      </c>
      <c r="D10" s="1" t="s">
        <v>50</v>
      </c>
      <c r="E10" s="1" t="s">
        <v>51</v>
      </c>
      <c r="F10" s="1" t="s">
        <v>25</v>
      </c>
      <c r="G10" s="1">
        <v>4</v>
      </c>
      <c r="H10" s="1" t="s">
        <v>26</v>
      </c>
      <c r="I10" s="1" t="s">
        <v>27</v>
      </c>
      <c r="J10" s="2">
        <v>173378230.27000001</v>
      </c>
      <c r="K10" s="2">
        <v>204700000</v>
      </c>
      <c r="L10" s="2">
        <v>102350000</v>
      </c>
      <c r="M10" s="2">
        <v>121025967.56</v>
      </c>
      <c r="N10" s="2">
        <v>18675967.559999999</v>
      </c>
      <c r="O10" s="2">
        <v>18.247159316072299</v>
      </c>
      <c r="P10" s="3" t="s">
        <v>28</v>
      </c>
      <c r="Q10" s="3" t="s">
        <v>29</v>
      </c>
      <c r="R10" s="1" t="s">
        <v>30</v>
      </c>
      <c r="S10" s="1" t="s">
        <v>31</v>
      </c>
      <c r="T10" s="1" t="s">
        <v>30</v>
      </c>
      <c r="U10" s="1" t="s">
        <v>32</v>
      </c>
      <c r="V10" s="1" t="s">
        <v>33</v>
      </c>
      <c r="W10" s="1" t="s">
        <v>32</v>
      </c>
      <c r="X10" s="1" t="s">
        <v>34</v>
      </c>
      <c r="Y10" s="1">
        <v>1</v>
      </c>
      <c r="Z10" s="1">
        <v>0</v>
      </c>
      <c r="AA10" s="1" t="s">
        <v>2121</v>
      </c>
      <c r="AB10" s="1" t="s">
        <v>2140</v>
      </c>
      <c r="AC10" s="1" t="s">
        <v>2125</v>
      </c>
      <c r="AE10" s="2">
        <v>186187280.70999995</v>
      </c>
      <c r="AF10" s="2" t="s">
        <v>2152</v>
      </c>
      <c r="AG10" s="48">
        <v>-18512719.290000051</v>
      </c>
      <c r="AH10" s="50">
        <v>-9.0438296482657804E-2</v>
      </c>
      <c r="AI10" s="1">
        <v>1</v>
      </c>
    </row>
    <row r="11" spans="1:35" x14ac:dyDescent="0.35">
      <c r="A11" s="1" t="s">
        <v>21</v>
      </c>
      <c r="B11" s="1">
        <v>1</v>
      </c>
      <c r="C11" s="1" t="s">
        <v>22</v>
      </c>
      <c r="D11" s="1" t="s">
        <v>52</v>
      </c>
      <c r="E11" s="1" t="s">
        <v>53</v>
      </c>
      <c r="F11" s="1" t="s">
        <v>25</v>
      </c>
      <c r="G11" s="1">
        <v>4</v>
      </c>
      <c r="H11" s="1" t="s">
        <v>26</v>
      </c>
      <c r="I11" s="1" t="s">
        <v>27</v>
      </c>
      <c r="J11" s="2">
        <v>79283809.829999998</v>
      </c>
      <c r="K11" s="2">
        <v>112274354.92</v>
      </c>
      <c r="L11" s="2">
        <v>56137177.460000001</v>
      </c>
      <c r="M11" s="2">
        <v>78011685.189999998</v>
      </c>
      <c r="N11" s="2">
        <v>21874507.73</v>
      </c>
      <c r="O11" s="2">
        <v>38.966169515000097</v>
      </c>
      <c r="P11" s="3" t="s">
        <v>28</v>
      </c>
      <c r="Q11" s="3" t="s">
        <v>29</v>
      </c>
      <c r="R11" s="1" t="s">
        <v>30</v>
      </c>
      <c r="S11" s="1" t="s">
        <v>31</v>
      </c>
      <c r="T11" s="1" t="s">
        <v>30</v>
      </c>
      <c r="U11" s="1" t="s">
        <v>32</v>
      </c>
      <c r="V11" s="1" t="s">
        <v>33</v>
      </c>
      <c r="W11" s="1" t="s">
        <v>32</v>
      </c>
      <c r="X11" s="1" t="s">
        <v>34</v>
      </c>
      <c r="Y11" s="1">
        <v>1</v>
      </c>
      <c r="Z11" s="1">
        <v>0</v>
      </c>
      <c r="AA11" s="1" t="s">
        <v>2128</v>
      </c>
      <c r="AB11" s="1" t="s">
        <v>2140</v>
      </c>
      <c r="AC11" s="1" t="s">
        <v>2144</v>
      </c>
      <c r="AE11" s="2">
        <v>135114354.92000002</v>
      </c>
      <c r="AF11" s="2" t="s">
        <v>2151</v>
      </c>
      <c r="AG11" s="48">
        <v>22840000.000000015</v>
      </c>
      <c r="AH11" s="50">
        <v>0.20343024919871003</v>
      </c>
      <c r="AI11" s="1">
        <v>1</v>
      </c>
    </row>
    <row r="12" spans="1:35" x14ac:dyDescent="0.35">
      <c r="A12" s="1" t="s">
        <v>21</v>
      </c>
      <c r="B12" s="1">
        <v>1</v>
      </c>
      <c r="C12" s="1" t="s">
        <v>22</v>
      </c>
      <c r="D12" s="1" t="s">
        <v>54</v>
      </c>
      <c r="E12" s="1" t="s">
        <v>55</v>
      </c>
      <c r="F12" s="1" t="s">
        <v>56</v>
      </c>
      <c r="G12" s="1">
        <v>4</v>
      </c>
      <c r="H12" s="1" t="s">
        <v>26</v>
      </c>
      <c r="I12" s="1" t="s">
        <v>27</v>
      </c>
      <c r="J12" s="2">
        <v>150074359.84999999</v>
      </c>
      <c r="K12" s="2">
        <v>170000000</v>
      </c>
      <c r="L12" s="2">
        <v>85000000</v>
      </c>
      <c r="M12" s="2">
        <v>116236748.54000001</v>
      </c>
      <c r="N12" s="2">
        <v>31236748.539999999</v>
      </c>
      <c r="O12" s="2">
        <v>36.749115929411801</v>
      </c>
      <c r="P12" s="3" t="s">
        <v>28</v>
      </c>
      <c r="Q12" s="3" t="s">
        <v>29</v>
      </c>
      <c r="R12" s="1" t="s">
        <v>30</v>
      </c>
      <c r="S12" s="1" t="s">
        <v>31</v>
      </c>
      <c r="T12" s="1" t="s">
        <v>30</v>
      </c>
      <c r="U12" s="1" t="s">
        <v>32</v>
      </c>
      <c r="V12" s="1" t="s">
        <v>33</v>
      </c>
      <c r="W12" s="1" t="s">
        <v>32</v>
      </c>
      <c r="X12" s="1" t="s">
        <v>34</v>
      </c>
      <c r="Y12" s="1">
        <v>1</v>
      </c>
      <c r="Z12" s="1">
        <v>0</v>
      </c>
      <c r="AA12" s="1" t="s">
        <v>2127</v>
      </c>
      <c r="AB12" s="1" t="s">
        <v>2140</v>
      </c>
      <c r="AC12" s="1" t="s">
        <v>2144</v>
      </c>
      <c r="AE12" s="2">
        <v>170000000</v>
      </c>
      <c r="AF12" s="2" t="s">
        <v>2153</v>
      </c>
      <c r="AG12" s="48">
        <v>0</v>
      </c>
      <c r="AH12" s="50">
        <v>0</v>
      </c>
      <c r="AI12" s="1">
        <v>1</v>
      </c>
    </row>
    <row r="13" spans="1:35" x14ac:dyDescent="0.35">
      <c r="A13" s="1" t="s">
        <v>21</v>
      </c>
      <c r="B13" s="1">
        <v>1</v>
      </c>
      <c r="C13" s="1" t="s">
        <v>22</v>
      </c>
      <c r="D13" s="1" t="s">
        <v>57</v>
      </c>
      <c r="E13" s="1" t="s">
        <v>58</v>
      </c>
      <c r="F13" s="1" t="s">
        <v>25</v>
      </c>
      <c r="G13" s="1">
        <v>4</v>
      </c>
      <c r="H13" s="1" t="s">
        <v>26</v>
      </c>
      <c r="I13" s="1" t="s">
        <v>27</v>
      </c>
      <c r="J13" s="2">
        <v>111584587.95999999</v>
      </c>
      <c r="K13" s="2">
        <v>140210000</v>
      </c>
      <c r="L13" s="2">
        <v>70105000</v>
      </c>
      <c r="M13" s="2">
        <v>80528725.659999996</v>
      </c>
      <c r="N13" s="2">
        <v>10423725.66</v>
      </c>
      <c r="O13" s="2">
        <v>14.8687335568076</v>
      </c>
      <c r="P13" s="3" t="s">
        <v>28</v>
      </c>
      <c r="Q13" s="3" t="s">
        <v>29</v>
      </c>
      <c r="R13" s="1" t="s">
        <v>30</v>
      </c>
      <c r="S13" s="1" t="s">
        <v>31</v>
      </c>
      <c r="T13" s="1" t="s">
        <v>30</v>
      </c>
      <c r="U13" s="1" t="s">
        <v>32</v>
      </c>
      <c r="V13" s="1" t="s">
        <v>33</v>
      </c>
      <c r="W13" s="1" t="s">
        <v>32</v>
      </c>
      <c r="X13" s="1" t="s">
        <v>34</v>
      </c>
      <c r="Y13" s="1">
        <v>1</v>
      </c>
      <c r="Z13" s="1">
        <v>0</v>
      </c>
      <c r="AA13" s="1" t="s">
        <v>2127</v>
      </c>
      <c r="AB13" s="1" t="s">
        <v>2140</v>
      </c>
      <c r="AC13" s="1" t="s">
        <v>2125</v>
      </c>
      <c r="AE13" s="2">
        <v>140210000</v>
      </c>
      <c r="AF13" s="2" t="s">
        <v>2153</v>
      </c>
      <c r="AG13" s="48">
        <v>0</v>
      </c>
      <c r="AH13" s="50">
        <v>0</v>
      </c>
      <c r="AI13" s="1">
        <v>1</v>
      </c>
    </row>
    <row r="14" spans="1:35" x14ac:dyDescent="0.35">
      <c r="A14" s="1" t="s">
        <v>21</v>
      </c>
      <c r="B14" s="1">
        <v>1</v>
      </c>
      <c r="C14" s="1" t="s">
        <v>22</v>
      </c>
      <c r="D14" s="1" t="s">
        <v>59</v>
      </c>
      <c r="E14" s="1" t="s">
        <v>60</v>
      </c>
      <c r="F14" s="1" t="s">
        <v>25</v>
      </c>
      <c r="G14" s="1">
        <v>4</v>
      </c>
      <c r="H14" s="1" t="s">
        <v>26</v>
      </c>
      <c r="I14" s="1" t="s">
        <v>27</v>
      </c>
      <c r="J14" s="2">
        <v>47570897.670000002</v>
      </c>
      <c r="K14" s="2">
        <v>71250751.769999996</v>
      </c>
      <c r="L14" s="2">
        <v>35625375.884999998</v>
      </c>
      <c r="M14" s="2">
        <v>38838265.799999997</v>
      </c>
      <c r="N14" s="2">
        <v>3212889.915</v>
      </c>
      <c r="O14" s="2">
        <v>9.01854320182143</v>
      </c>
      <c r="P14" s="3" t="s">
        <v>28</v>
      </c>
      <c r="Q14" s="3" t="s">
        <v>29</v>
      </c>
      <c r="R14" s="1" t="s">
        <v>30</v>
      </c>
      <c r="S14" s="1" t="s">
        <v>31</v>
      </c>
      <c r="T14" s="1" t="s">
        <v>30</v>
      </c>
      <c r="U14" s="1" t="s">
        <v>32</v>
      </c>
      <c r="V14" s="1" t="s">
        <v>33</v>
      </c>
      <c r="W14" s="1" t="s">
        <v>32</v>
      </c>
      <c r="X14" s="1" t="s">
        <v>34</v>
      </c>
      <c r="Y14" s="1">
        <v>1</v>
      </c>
      <c r="Z14" s="1">
        <v>0</v>
      </c>
      <c r="AA14" s="1" t="s">
        <v>2129</v>
      </c>
      <c r="AB14" s="1" t="s">
        <v>2140</v>
      </c>
      <c r="AC14" s="1" t="s">
        <v>2125</v>
      </c>
      <c r="AE14" s="2">
        <v>69730699.140000001</v>
      </c>
      <c r="AF14" s="2" t="s">
        <v>2152</v>
      </c>
      <c r="AG14" s="48">
        <v>-1520052.6299999952</v>
      </c>
      <c r="AH14" s="50">
        <v>-2.1333846903212758E-2</v>
      </c>
      <c r="AI14" s="1">
        <v>1</v>
      </c>
    </row>
    <row r="15" spans="1:35" x14ac:dyDescent="0.35">
      <c r="A15" s="1" t="s">
        <v>21</v>
      </c>
      <c r="B15" s="1">
        <v>1</v>
      </c>
      <c r="C15" s="1" t="s">
        <v>22</v>
      </c>
      <c r="D15" s="1" t="s">
        <v>61</v>
      </c>
      <c r="E15" s="1" t="s">
        <v>62</v>
      </c>
      <c r="F15" s="1" t="s">
        <v>25</v>
      </c>
      <c r="G15" s="1">
        <v>4</v>
      </c>
      <c r="H15" s="1" t="s">
        <v>26</v>
      </c>
      <c r="I15" s="1" t="s">
        <v>27</v>
      </c>
      <c r="J15" s="2">
        <v>67029564.740000002</v>
      </c>
      <c r="K15" s="2">
        <v>65954029.93</v>
      </c>
      <c r="L15" s="2">
        <v>32977014.965</v>
      </c>
      <c r="M15" s="2">
        <v>49701203.310000002</v>
      </c>
      <c r="N15" s="2">
        <v>16724188.345000001</v>
      </c>
      <c r="O15" s="2">
        <v>50.714682219570598</v>
      </c>
      <c r="P15" s="3" t="s">
        <v>28</v>
      </c>
      <c r="Q15" s="3" t="s">
        <v>29</v>
      </c>
      <c r="R15" s="1" t="s">
        <v>30</v>
      </c>
      <c r="S15" s="1" t="s">
        <v>31</v>
      </c>
      <c r="T15" s="1" t="s">
        <v>30</v>
      </c>
      <c r="U15" s="1" t="s">
        <v>32</v>
      </c>
      <c r="V15" s="1" t="s">
        <v>33</v>
      </c>
      <c r="W15" s="1" t="s">
        <v>32</v>
      </c>
      <c r="X15" s="1" t="s">
        <v>34</v>
      </c>
      <c r="Y15" s="1">
        <v>1</v>
      </c>
      <c r="Z15" s="1">
        <v>0</v>
      </c>
      <c r="AA15" s="1" t="s">
        <v>2128</v>
      </c>
      <c r="AB15" s="1" t="s">
        <v>2140</v>
      </c>
      <c r="AC15" s="1" t="s">
        <v>2145</v>
      </c>
      <c r="AE15" s="2">
        <v>71835068.290000007</v>
      </c>
      <c r="AF15" s="2" t="s">
        <v>2151</v>
      </c>
      <c r="AG15" s="48">
        <v>5881038.3600000069</v>
      </c>
      <c r="AH15" s="50">
        <v>8.9168749297682329E-2</v>
      </c>
      <c r="AI15" s="1">
        <v>1</v>
      </c>
    </row>
    <row r="16" spans="1:35" x14ac:dyDescent="0.35">
      <c r="A16" s="1" t="s">
        <v>21</v>
      </c>
      <c r="B16" s="1">
        <v>1</v>
      </c>
      <c r="C16" s="1" t="s">
        <v>22</v>
      </c>
      <c r="D16" s="1" t="s">
        <v>63</v>
      </c>
      <c r="E16" s="1" t="s">
        <v>64</v>
      </c>
      <c r="F16" s="1" t="s">
        <v>25</v>
      </c>
      <c r="G16" s="1">
        <v>4</v>
      </c>
      <c r="H16" s="1" t="s">
        <v>26</v>
      </c>
      <c r="I16" s="1" t="s">
        <v>27</v>
      </c>
      <c r="J16" s="2">
        <v>130699391.45</v>
      </c>
      <c r="K16" s="2">
        <v>142183433.88999999</v>
      </c>
      <c r="L16" s="2">
        <v>71091716.944999993</v>
      </c>
      <c r="M16" s="2">
        <v>87592299.359999999</v>
      </c>
      <c r="N16" s="2">
        <v>16500582.414999999</v>
      </c>
      <c r="O16" s="2">
        <v>23.210274169866601</v>
      </c>
      <c r="P16" s="3" t="s">
        <v>28</v>
      </c>
      <c r="Q16" s="3" t="s">
        <v>29</v>
      </c>
      <c r="R16" s="1" t="s">
        <v>30</v>
      </c>
      <c r="S16" s="1" t="s">
        <v>31</v>
      </c>
      <c r="T16" s="1" t="s">
        <v>30</v>
      </c>
      <c r="U16" s="1" t="s">
        <v>32</v>
      </c>
      <c r="V16" s="1" t="s">
        <v>33</v>
      </c>
      <c r="W16" s="1" t="s">
        <v>32</v>
      </c>
      <c r="X16" s="1" t="s">
        <v>34</v>
      </c>
      <c r="Y16" s="1">
        <v>1</v>
      </c>
      <c r="Z16" s="1">
        <v>0</v>
      </c>
      <c r="AA16" s="1" t="s">
        <v>2121</v>
      </c>
      <c r="AB16" s="1" t="s">
        <v>2140</v>
      </c>
      <c r="AC16" s="1" t="s">
        <v>2125</v>
      </c>
      <c r="AE16" s="2">
        <v>187751607.55000001</v>
      </c>
      <c r="AF16" s="2" t="s">
        <v>2151</v>
      </c>
      <c r="AG16" s="48">
        <v>45568173.660000026</v>
      </c>
      <c r="AH16" s="50">
        <v>0.32048862805813072</v>
      </c>
      <c r="AI16" s="1">
        <v>1</v>
      </c>
    </row>
    <row r="17" spans="1:35" x14ac:dyDescent="0.35">
      <c r="A17" s="1" t="s">
        <v>21</v>
      </c>
      <c r="B17" s="1">
        <v>1</v>
      </c>
      <c r="C17" s="1" t="s">
        <v>22</v>
      </c>
      <c r="D17" s="1" t="s">
        <v>65</v>
      </c>
      <c r="E17" s="1" t="s">
        <v>66</v>
      </c>
      <c r="F17" s="1" t="s">
        <v>25</v>
      </c>
      <c r="G17" s="1">
        <v>4</v>
      </c>
      <c r="H17" s="1" t="s">
        <v>26</v>
      </c>
      <c r="I17" s="1" t="s">
        <v>27</v>
      </c>
      <c r="J17" s="2">
        <v>212185143.97999999</v>
      </c>
      <c r="K17" s="2">
        <v>264865000</v>
      </c>
      <c r="L17" s="2">
        <v>132432500</v>
      </c>
      <c r="M17" s="2">
        <v>176958751.63</v>
      </c>
      <c r="N17" s="2">
        <v>44526251.630000003</v>
      </c>
      <c r="O17" s="2">
        <v>33.621846321711097</v>
      </c>
      <c r="P17" s="3" t="s">
        <v>28</v>
      </c>
      <c r="Q17" s="3" t="s">
        <v>29</v>
      </c>
      <c r="R17" s="1" t="s">
        <v>30</v>
      </c>
      <c r="S17" s="1" t="s">
        <v>31</v>
      </c>
      <c r="T17" s="1" t="s">
        <v>30</v>
      </c>
      <c r="U17" s="1" t="s">
        <v>32</v>
      </c>
      <c r="V17" s="1" t="s">
        <v>33</v>
      </c>
      <c r="W17" s="1" t="s">
        <v>32</v>
      </c>
      <c r="X17" s="1" t="s">
        <v>34</v>
      </c>
      <c r="Y17" s="1">
        <v>1</v>
      </c>
      <c r="Z17" s="1">
        <v>0</v>
      </c>
      <c r="AA17" s="1" t="s">
        <v>2128</v>
      </c>
      <c r="AB17" s="1" t="s">
        <v>2140</v>
      </c>
      <c r="AC17" s="1" t="s">
        <v>2144</v>
      </c>
      <c r="AE17" s="2">
        <v>256122500</v>
      </c>
      <c r="AF17" s="2" t="s">
        <v>2152</v>
      </c>
      <c r="AG17" s="48">
        <v>-8742500</v>
      </c>
      <c r="AH17" s="50">
        <v>-3.30073811186831E-2</v>
      </c>
      <c r="AI17" s="1">
        <v>1</v>
      </c>
    </row>
    <row r="18" spans="1:35" x14ac:dyDescent="0.35">
      <c r="A18" s="1" t="s">
        <v>21</v>
      </c>
      <c r="B18" s="1">
        <v>1</v>
      </c>
      <c r="C18" s="1" t="s">
        <v>22</v>
      </c>
      <c r="D18" s="1" t="s">
        <v>67</v>
      </c>
      <c r="E18" s="1" t="s">
        <v>68</v>
      </c>
      <c r="F18" s="1" t="s">
        <v>25</v>
      </c>
      <c r="G18" s="1">
        <v>4</v>
      </c>
      <c r="H18" s="1" t="s">
        <v>26</v>
      </c>
      <c r="I18" s="1" t="s">
        <v>27</v>
      </c>
      <c r="J18" s="2">
        <v>52780910.579999998</v>
      </c>
      <c r="K18" s="2">
        <v>60358446.189999998</v>
      </c>
      <c r="L18" s="2">
        <v>30179223.094999999</v>
      </c>
      <c r="M18" s="2">
        <v>38986299.920000002</v>
      </c>
      <c r="N18" s="2">
        <v>8807076.8249999993</v>
      </c>
      <c r="O18" s="2">
        <v>29.1825829885566</v>
      </c>
      <c r="P18" s="3" t="s">
        <v>28</v>
      </c>
      <c r="Q18" s="3" t="s">
        <v>29</v>
      </c>
      <c r="R18" s="1" t="s">
        <v>30</v>
      </c>
      <c r="S18" s="1" t="s">
        <v>31</v>
      </c>
      <c r="T18" s="1" t="s">
        <v>30</v>
      </c>
      <c r="U18" s="1" t="s">
        <v>32</v>
      </c>
      <c r="V18" s="1" t="s">
        <v>33</v>
      </c>
      <c r="W18" s="1" t="s">
        <v>32</v>
      </c>
      <c r="X18" s="1" t="s">
        <v>34</v>
      </c>
      <c r="Y18" s="1">
        <v>1</v>
      </c>
      <c r="Z18" s="1">
        <v>0</v>
      </c>
      <c r="AA18" s="1" t="s">
        <v>2129</v>
      </c>
      <c r="AB18" s="1" t="s">
        <v>2140</v>
      </c>
      <c r="AC18" s="1" t="s">
        <v>2144</v>
      </c>
      <c r="AE18" s="2">
        <v>59358446.189999998</v>
      </c>
      <c r="AF18" s="2" t="s">
        <v>2152</v>
      </c>
      <c r="AG18" s="48">
        <v>-1000000</v>
      </c>
      <c r="AH18" s="50">
        <v>-1.6567689579883138E-2</v>
      </c>
      <c r="AI18" s="1">
        <v>1</v>
      </c>
    </row>
    <row r="19" spans="1:35" x14ac:dyDescent="0.35">
      <c r="A19" s="1" t="s">
        <v>21</v>
      </c>
      <c r="B19" s="1">
        <v>1</v>
      </c>
      <c r="C19" s="1" t="s">
        <v>22</v>
      </c>
      <c r="D19" s="1" t="s">
        <v>69</v>
      </c>
      <c r="E19" s="1" t="s">
        <v>70</v>
      </c>
      <c r="F19" s="1" t="s">
        <v>25</v>
      </c>
      <c r="G19" s="1">
        <v>4</v>
      </c>
      <c r="H19" s="1" t="s">
        <v>26</v>
      </c>
      <c r="I19" s="1" t="s">
        <v>27</v>
      </c>
      <c r="J19" s="2">
        <v>35876606.960000001</v>
      </c>
      <c r="K19" s="2">
        <v>40844267.020000003</v>
      </c>
      <c r="L19" s="2">
        <v>20422133.510000002</v>
      </c>
      <c r="M19" s="2">
        <v>27314825.940000001</v>
      </c>
      <c r="N19" s="2">
        <v>6892692.4299999997</v>
      </c>
      <c r="O19" s="2">
        <v>33.751088869460602</v>
      </c>
      <c r="P19" s="3" t="s">
        <v>28</v>
      </c>
      <c r="Q19" s="3" t="s">
        <v>29</v>
      </c>
      <c r="R19" s="1" t="s">
        <v>30</v>
      </c>
      <c r="S19" s="1" t="s">
        <v>31</v>
      </c>
      <c r="T19" s="1" t="s">
        <v>30</v>
      </c>
      <c r="U19" s="1" t="s">
        <v>32</v>
      </c>
      <c r="V19" s="1" t="s">
        <v>33</v>
      </c>
      <c r="W19" s="1" t="s">
        <v>32</v>
      </c>
      <c r="X19" s="1" t="s">
        <v>34</v>
      </c>
      <c r="Y19" s="1">
        <v>1</v>
      </c>
      <c r="Z19" s="1">
        <v>0</v>
      </c>
      <c r="AA19" s="1" t="s">
        <v>2127</v>
      </c>
      <c r="AB19" s="1" t="s">
        <v>2140</v>
      </c>
      <c r="AC19" s="1" t="s">
        <v>2144</v>
      </c>
      <c r="AE19" s="2">
        <v>37029811.419999994</v>
      </c>
      <c r="AF19" s="2" t="s">
        <v>2152</v>
      </c>
      <c r="AG19" s="48">
        <v>-3814455.6000000089</v>
      </c>
      <c r="AH19" s="50">
        <v>-9.3390232664285644E-2</v>
      </c>
      <c r="AI19" s="1">
        <v>1</v>
      </c>
    </row>
    <row r="20" spans="1:35" x14ac:dyDescent="0.35">
      <c r="A20" s="1" t="s">
        <v>21</v>
      </c>
      <c r="B20" s="1">
        <v>1</v>
      </c>
      <c r="C20" s="1" t="s">
        <v>22</v>
      </c>
      <c r="D20" s="1" t="s">
        <v>35</v>
      </c>
      <c r="E20" s="1" t="s">
        <v>36</v>
      </c>
      <c r="F20" s="1" t="s">
        <v>25</v>
      </c>
      <c r="G20" s="1">
        <v>5</v>
      </c>
      <c r="H20" s="1" t="s">
        <v>71</v>
      </c>
      <c r="I20" s="1" t="s">
        <v>72</v>
      </c>
      <c r="J20" s="2">
        <v>214309.09</v>
      </c>
      <c r="K20" s="2">
        <v>300000</v>
      </c>
      <c r="L20" s="2">
        <v>150000</v>
      </c>
      <c r="M20" s="2">
        <v>165850</v>
      </c>
      <c r="N20" s="2">
        <v>15850</v>
      </c>
      <c r="O20" s="2">
        <v>10.5666666666667</v>
      </c>
      <c r="P20" s="3" t="s">
        <v>28</v>
      </c>
      <c r="Q20" s="3" t="s">
        <v>29</v>
      </c>
      <c r="R20" s="1" t="s">
        <v>30</v>
      </c>
      <c r="S20" s="1" t="s">
        <v>31</v>
      </c>
      <c r="T20" s="1" t="s">
        <v>30</v>
      </c>
      <c r="U20" s="1" t="s">
        <v>32</v>
      </c>
      <c r="V20" s="1" t="s">
        <v>33</v>
      </c>
      <c r="W20" s="1" t="s">
        <v>32</v>
      </c>
      <c r="X20" s="1" t="s">
        <v>34</v>
      </c>
      <c r="Y20" s="1">
        <v>1</v>
      </c>
      <c r="Z20" s="1">
        <v>1</v>
      </c>
      <c r="AA20" s="1" t="s">
        <v>2129</v>
      </c>
      <c r="AB20" s="1" t="s">
        <v>2140</v>
      </c>
      <c r="AC20" s="1" t="s">
        <v>2125</v>
      </c>
      <c r="AE20" s="2">
        <v>300000</v>
      </c>
      <c r="AF20" s="2" t="s">
        <v>2153</v>
      </c>
      <c r="AG20" s="48">
        <v>0</v>
      </c>
      <c r="AH20" s="50">
        <v>0</v>
      </c>
      <c r="AI20" s="1">
        <v>1</v>
      </c>
    </row>
    <row r="21" spans="1:35" x14ac:dyDescent="0.35">
      <c r="A21" s="1" t="s">
        <v>21</v>
      </c>
      <c r="B21" s="1">
        <v>1</v>
      </c>
      <c r="C21" s="1" t="s">
        <v>22</v>
      </c>
      <c r="D21" s="1" t="s">
        <v>39</v>
      </c>
      <c r="E21" s="1" t="s">
        <v>40</v>
      </c>
      <c r="F21" s="1" t="s">
        <v>25</v>
      </c>
      <c r="G21" s="1">
        <v>5</v>
      </c>
      <c r="H21" s="1" t="s">
        <v>71</v>
      </c>
      <c r="I21" s="1" t="s">
        <v>72</v>
      </c>
      <c r="J21" s="2">
        <v>254672.72</v>
      </c>
      <c r="K21" s="2">
        <v>270711.46999999997</v>
      </c>
      <c r="L21" s="2">
        <v>135355.73499999999</v>
      </c>
      <c r="M21" s="2">
        <v>64850</v>
      </c>
      <c r="N21" s="2">
        <v>-70505.735000000001</v>
      </c>
      <c r="O21" s="2">
        <v>-52.089211439766501</v>
      </c>
      <c r="P21" s="3" t="s">
        <v>73</v>
      </c>
      <c r="Q21" s="3" t="s">
        <v>29</v>
      </c>
      <c r="R21" s="1" t="s">
        <v>30</v>
      </c>
      <c r="S21" s="1" t="s">
        <v>31</v>
      </c>
      <c r="T21" s="1" t="s">
        <v>30</v>
      </c>
      <c r="U21" s="1" t="s">
        <v>32</v>
      </c>
      <c r="V21" s="1" t="s">
        <v>33</v>
      </c>
      <c r="W21" s="1" t="s">
        <v>32</v>
      </c>
      <c r="X21" s="1" t="s">
        <v>34</v>
      </c>
      <c r="Y21" s="1">
        <v>1</v>
      </c>
      <c r="Z21" s="1">
        <v>1</v>
      </c>
      <c r="AA21" s="1" t="s">
        <v>2121</v>
      </c>
      <c r="AB21" s="1" t="s">
        <v>2140</v>
      </c>
      <c r="AC21" s="1" t="s">
        <v>2142</v>
      </c>
      <c r="AE21" s="2">
        <v>270711.46666666667</v>
      </c>
      <c r="AF21" s="2" t="s">
        <v>2152</v>
      </c>
      <c r="AG21" s="48">
        <v>-3.3333332976326346E-3</v>
      </c>
      <c r="AH21" s="50">
        <v>-1.2313232600128228E-8</v>
      </c>
      <c r="AI21" s="1">
        <v>1</v>
      </c>
    </row>
    <row r="22" spans="1:35" x14ac:dyDescent="0.35">
      <c r="A22" s="1" t="s">
        <v>21</v>
      </c>
      <c r="B22" s="1">
        <v>1</v>
      </c>
      <c r="C22" s="1" t="s">
        <v>22</v>
      </c>
      <c r="D22" s="1" t="s">
        <v>45</v>
      </c>
      <c r="E22" s="1" t="s">
        <v>46</v>
      </c>
      <c r="F22" s="1" t="s">
        <v>25</v>
      </c>
      <c r="G22" s="1">
        <v>5</v>
      </c>
      <c r="H22" s="1" t="s">
        <v>71</v>
      </c>
      <c r="I22" s="1" t="s">
        <v>72</v>
      </c>
      <c r="J22" s="2">
        <v>286745.45</v>
      </c>
      <c r="K22" s="2">
        <v>360000</v>
      </c>
      <c r="L22" s="2">
        <v>180000</v>
      </c>
      <c r="M22" s="2">
        <v>69700</v>
      </c>
      <c r="N22" s="2">
        <v>-110300</v>
      </c>
      <c r="O22" s="2">
        <v>-61.2777777777778</v>
      </c>
      <c r="P22" s="3" t="s">
        <v>73</v>
      </c>
      <c r="Q22" s="3" t="s">
        <v>29</v>
      </c>
      <c r="R22" s="1" t="s">
        <v>30</v>
      </c>
      <c r="S22" s="1" t="s">
        <v>31</v>
      </c>
      <c r="T22" s="1" t="s">
        <v>30</v>
      </c>
      <c r="U22" s="1" t="s">
        <v>32</v>
      </c>
      <c r="V22" s="1" t="s">
        <v>33</v>
      </c>
      <c r="W22" s="1" t="s">
        <v>32</v>
      </c>
      <c r="X22" s="1" t="s">
        <v>34</v>
      </c>
      <c r="Y22" s="1">
        <v>1</v>
      </c>
      <c r="Z22" s="1">
        <v>1</v>
      </c>
      <c r="AA22" s="1" t="s">
        <v>2121</v>
      </c>
      <c r="AB22" s="1" t="s">
        <v>2140</v>
      </c>
      <c r="AC22" s="1" t="s">
        <v>2142</v>
      </c>
      <c r="AE22" s="2">
        <v>360000</v>
      </c>
      <c r="AF22" s="2" t="s">
        <v>2153</v>
      </c>
      <c r="AG22" s="48">
        <v>0</v>
      </c>
      <c r="AH22" s="50">
        <v>0</v>
      </c>
      <c r="AI22" s="1">
        <v>1</v>
      </c>
    </row>
    <row r="23" spans="1:35" x14ac:dyDescent="0.35">
      <c r="A23" s="1" t="s">
        <v>21</v>
      </c>
      <c r="B23" s="1">
        <v>1</v>
      </c>
      <c r="C23" s="1" t="s">
        <v>22</v>
      </c>
      <c r="D23" s="1" t="s">
        <v>23</v>
      </c>
      <c r="E23" s="1" t="s">
        <v>24</v>
      </c>
      <c r="F23" s="1" t="s">
        <v>25</v>
      </c>
      <c r="G23" s="1">
        <v>5</v>
      </c>
      <c r="H23" s="1" t="s">
        <v>71</v>
      </c>
      <c r="I23" s="1" t="s">
        <v>72</v>
      </c>
      <c r="J23" s="2">
        <v>329836.36</v>
      </c>
      <c r="K23" s="2">
        <v>280000</v>
      </c>
      <c r="L23" s="2">
        <v>140000</v>
      </c>
      <c r="M23" s="2">
        <v>128350</v>
      </c>
      <c r="N23" s="2">
        <v>-11650</v>
      </c>
      <c r="O23" s="2">
        <v>-8.3214285714285694</v>
      </c>
      <c r="P23" s="3" t="s">
        <v>73</v>
      </c>
      <c r="Q23" s="3" t="s">
        <v>29</v>
      </c>
      <c r="R23" s="1" t="s">
        <v>30</v>
      </c>
      <c r="S23" s="1" t="s">
        <v>31</v>
      </c>
      <c r="T23" s="1" t="s">
        <v>30</v>
      </c>
      <c r="U23" s="1" t="s">
        <v>32</v>
      </c>
      <c r="V23" s="1" t="s">
        <v>33</v>
      </c>
      <c r="W23" s="1" t="s">
        <v>32</v>
      </c>
      <c r="X23" s="1" t="s">
        <v>34</v>
      </c>
      <c r="Y23" s="1">
        <v>1</v>
      </c>
      <c r="Z23" s="1">
        <v>1</v>
      </c>
      <c r="AA23" s="1" t="s">
        <v>2128</v>
      </c>
      <c r="AB23" s="1" t="s">
        <v>2140</v>
      </c>
      <c r="AC23" s="1" t="s">
        <v>2123</v>
      </c>
      <c r="AE23" s="2">
        <v>300000</v>
      </c>
      <c r="AF23" s="2" t="s">
        <v>2151</v>
      </c>
      <c r="AG23" s="48">
        <v>20000</v>
      </c>
      <c r="AH23" s="50">
        <v>7.1428571428571425E-2</v>
      </c>
      <c r="AI23" s="1">
        <v>1</v>
      </c>
    </row>
    <row r="24" spans="1:35" x14ac:dyDescent="0.35">
      <c r="A24" s="1" t="s">
        <v>21</v>
      </c>
      <c r="B24" s="1">
        <v>1</v>
      </c>
      <c r="C24" s="1" t="s">
        <v>22</v>
      </c>
      <c r="D24" s="1" t="s">
        <v>43</v>
      </c>
      <c r="E24" s="1" t="s">
        <v>44</v>
      </c>
      <c r="F24" s="1" t="s">
        <v>25</v>
      </c>
      <c r="G24" s="1">
        <v>5</v>
      </c>
      <c r="H24" s="1" t="s">
        <v>71</v>
      </c>
      <c r="I24" s="1" t="s">
        <v>72</v>
      </c>
      <c r="J24" s="2">
        <v>422672.72</v>
      </c>
      <c r="K24" s="2">
        <v>500000</v>
      </c>
      <c r="L24" s="2">
        <v>250000</v>
      </c>
      <c r="M24" s="2">
        <v>220100</v>
      </c>
      <c r="N24" s="2">
        <v>-29900</v>
      </c>
      <c r="O24" s="2">
        <v>-11.96</v>
      </c>
      <c r="P24" s="3" t="s">
        <v>73</v>
      </c>
      <c r="Q24" s="3" t="s">
        <v>29</v>
      </c>
      <c r="R24" s="1" t="s">
        <v>30</v>
      </c>
      <c r="S24" s="1" t="s">
        <v>31</v>
      </c>
      <c r="T24" s="1" t="s">
        <v>30</v>
      </c>
      <c r="U24" s="1" t="s">
        <v>32</v>
      </c>
      <c r="V24" s="1" t="s">
        <v>33</v>
      </c>
      <c r="W24" s="1" t="s">
        <v>32</v>
      </c>
      <c r="X24" s="1" t="s">
        <v>34</v>
      </c>
      <c r="Y24" s="1">
        <v>1</v>
      </c>
      <c r="Z24" s="1">
        <v>1</v>
      </c>
      <c r="AA24" s="1" t="s">
        <v>2128</v>
      </c>
      <c r="AB24" s="1" t="s">
        <v>2140</v>
      </c>
      <c r="AC24" s="1" t="s">
        <v>2123</v>
      </c>
      <c r="AE24" s="2">
        <v>500000</v>
      </c>
      <c r="AF24" s="2" t="s">
        <v>2153</v>
      </c>
      <c r="AG24" s="48">
        <v>0</v>
      </c>
      <c r="AH24" s="50">
        <v>0</v>
      </c>
      <c r="AI24" s="1">
        <v>1</v>
      </c>
    </row>
    <row r="25" spans="1:35" x14ac:dyDescent="0.35">
      <c r="A25" s="1" t="s">
        <v>21</v>
      </c>
      <c r="B25" s="1">
        <v>1</v>
      </c>
      <c r="C25" s="1" t="s">
        <v>22</v>
      </c>
      <c r="D25" s="1" t="s">
        <v>41</v>
      </c>
      <c r="E25" s="1" t="s">
        <v>42</v>
      </c>
      <c r="F25" s="1" t="s">
        <v>25</v>
      </c>
      <c r="G25" s="1">
        <v>5</v>
      </c>
      <c r="H25" s="1" t="s">
        <v>71</v>
      </c>
      <c r="I25" s="1" t="s">
        <v>72</v>
      </c>
      <c r="J25" s="2">
        <v>363163.63</v>
      </c>
      <c r="K25" s="2">
        <v>200000</v>
      </c>
      <c r="L25" s="2">
        <v>100000</v>
      </c>
      <c r="M25" s="2">
        <v>58050</v>
      </c>
      <c r="N25" s="2">
        <v>-41950</v>
      </c>
      <c r="O25" s="2">
        <v>-41.95</v>
      </c>
      <c r="P25" s="3" t="s">
        <v>73</v>
      </c>
      <c r="Q25" s="3" t="s">
        <v>29</v>
      </c>
      <c r="R25" s="1" t="s">
        <v>30</v>
      </c>
      <c r="S25" s="1" t="s">
        <v>31</v>
      </c>
      <c r="T25" s="1" t="s">
        <v>30</v>
      </c>
      <c r="U25" s="1" t="s">
        <v>32</v>
      </c>
      <c r="V25" s="1" t="s">
        <v>33</v>
      </c>
      <c r="W25" s="1" t="s">
        <v>32</v>
      </c>
      <c r="X25" s="1" t="s">
        <v>34</v>
      </c>
      <c r="Y25" s="1">
        <v>1</v>
      </c>
      <c r="Z25" s="1">
        <v>1</v>
      </c>
      <c r="AA25" s="1" t="s">
        <v>2127</v>
      </c>
      <c r="AB25" s="1" t="s">
        <v>2140</v>
      </c>
      <c r="AC25" s="1" t="s">
        <v>2141</v>
      </c>
      <c r="AE25" s="2">
        <v>200000</v>
      </c>
      <c r="AF25" s="2" t="s">
        <v>2153</v>
      </c>
      <c r="AG25" s="48">
        <v>0</v>
      </c>
      <c r="AH25" s="50">
        <v>0</v>
      </c>
      <c r="AI25" s="1">
        <v>1</v>
      </c>
    </row>
    <row r="26" spans="1:35" x14ac:dyDescent="0.35">
      <c r="A26" s="1" t="s">
        <v>21</v>
      </c>
      <c r="B26" s="1">
        <v>1</v>
      </c>
      <c r="C26" s="1" t="s">
        <v>22</v>
      </c>
      <c r="D26" s="1" t="s">
        <v>37</v>
      </c>
      <c r="E26" s="1" t="s">
        <v>38</v>
      </c>
      <c r="F26" s="1" t="s">
        <v>25</v>
      </c>
      <c r="G26" s="1">
        <v>5</v>
      </c>
      <c r="H26" s="1" t="s">
        <v>71</v>
      </c>
      <c r="I26" s="1" t="s">
        <v>72</v>
      </c>
      <c r="J26" s="2">
        <v>396600</v>
      </c>
      <c r="K26" s="2">
        <v>500000</v>
      </c>
      <c r="L26" s="2">
        <v>250000</v>
      </c>
      <c r="M26" s="2">
        <v>14700</v>
      </c>
      <c r="N26" s="2">
        <v>-235300</v>
      </c>
      <c r="O26" s="2">
        <v>-94.12</v>
      </c>
      <c r="P26" s="3" t="s">
        <v>73</v>
      </c>
      <c r="Q26" s="3" t="s">
        <v>29</v>
      </c>
      <c r="R26" s="1" t="s">
        <v>30</v>
      </c>
      <c r="S26" s="1" t="s">
        <v>31</v>
      </c>
      <c r="T26" s="1" t="s">
        <v>30</v>
      </c>
      <c r="U26" s="1" t="s">
        <v>32</v>
      </c>
      <c r="V26" s="1" t="s">
        <v>33</v>
      </c>
      <c r="W26" s="1" t="s">
        <v>32</v>
      </c>
      <c r="X26" s="1" t="s">
        <v>34</v>
      </c>
      <c r="Y26" s="1">
        <v>1</v>
      </c>
      <c r="Z26" s="1">
        <v>1</v>
      </c>
      <c r="AA26" s="1" t="s">
        <v>2121</v>
      </c>
      <c r="AB26" s="1" t="s">
        <v>2140</v>
      </c>
      <c r="AC26" s="1" t="s">
        <v>2142</v>
      </c>
      <c r="AE26" s="2">
        <v>500000</v>
      </c>
      <c r="AF26" s="2" t="s">
        <v>2153</v>
      </c>
      <c r="AG26" s="48">
        <v>0</v>
      </c>
      <c r="AH26" s="50">
        <v>0</v>
      </c>
      <c r="AI26" s="1">
        <v>1</v>
      </c>
    </row>
    <row r="27" spans="1:35" x14ac:dyDescent="0.35">
      <c r="A27" s="1" t="s">
        <v>21</v>
      </c>
      <c r="B27" s="1">
        <v>1</v>
      </c>
      <c r="C27" s="1" t="s">
        <v>22</v>
      </c>
      <c r="D27" s="1" t="s">
        <v>47</v>
      </c>
      <c r="E27" s="1" t="s">
        <v>48</v>
      </c>
      <c r="F27" s="1" t="s">
        <v>49</v>
      </c>
      <c r="G27" s="1">
        <v>5</v>
      </c>
      <c r="H27" s="1" t="s">
        <v>71</v>
      </c>
      <c r="I27" s="1" t="s">
        <v>72</v>
      </c>
      <c r="J27" s="2">
        <v>4633037.45</v>
      </c>
      <c r="K27" s="2">
        <v>4000000</v>
      </c>
      <c r="L27" s="2">
        <v>2000000</v>
      </c>
      <c r="M27" s="2">
        <v>1307050</v>
      </c>
      <c r="N27" s="2">
        <v>-692950</v>
      </c>
      <c r="O27" s="2">
        <v>-34.647500000000001</v>
      </c>
      <c r="P27" s="3" t="s">
        <v>73</v>
      </c>
      <c r="Q27" s="3" t="s">
        <v>29</v>
      </c>
      <c r="R27" s="1" t="s">
        <v>30</v>
      </c>
      <c r="S27" s="1" t="s">
        <v>31</v>
      </c>
      <c r="T27" s="1" t="s">
        <v>30</v>
      </c>
      <c r="U27" s="1" t="s">
        <v>32</v>
      </c>
      <c r="V27" s="1" t="s">
        <v>33</v>
      </c>
      <c r="W27" s="1" t="s">
        <v>32</v>
      </c>
      <c r="X27" s="1" t="s">
        <v>34</v>
      </c>
      <c r="Y27" s="1">
        <v>1</v>
      </c>
      <c r="Z27" s="1">
        <v>1</v>
      </c>
      <c r="AA27" s="1" t="s">
        <v>2127</v>
      </c>
      <c r="AB27" s="1" t="s">
        <v>2140</v>
      </c>
      <c r="AC27" s="1" t="s">
        <v>2141</v>
      </c>
      <c r="AE27" s="2">
        <v>3412000</v>
      </c>
      <c r="AF27" s="2" t="s">
        <v>2152</v>
      </c>
      <c r="AG27" s="48">
        <v>-588000</v>
      </c>
      <c r="AH27" s="50">
        <v>-0.14699999999999999</v>
      </c>
      <c r="AI27" s="1">
        <v>1</v>
      </c>
    </row>
    <row r="28" spans="1:35" x14ac:dyDescent="0.35">
      <c r="A28" s="1" t="s">
        <v>21</v>
      </c>
      <c r="B28" s="1">
        <v>1</v>
      </c>
      <c r="C28" s="1" t="s">
        <v>22</v>
      </c>
      <c r="D28" s="1" t="s">
        <v>61</v>
      </c>
      <c r="E28" s="1" t="s">
        <v>62</v>
      </c>
      <c r="F28" s="1" t="s">
        <v>25</v>
      </c>
      <c r="G28" s="1">
        <v>5</v>
      </c>
      <c r="H28" s="1" t="s">
        <v>71</v>
      </c>
      <c r="I28" s="1" t="s">
        <v>72</v>
      </c>
      <c r="J28" s="2">
        <v>564927.27</v>
      </c>
      <c r="K28" s="2">
        <v>548500</v>
      </c>
      <c r="L28" s="2">
        <v>274250</v>
      </c>
      <c r="M28" s="2">
        <v>318350</v>
      </c>
      <c r="N28" s="2">
        <v>44100</v>
      </c>
      <c r="O28" s="2">
        <v>16.080218778486799</v>
      </c>
      <c r="P28" s="3" t="s">
        <v>28</v>
      </c>
      <c r="Q28" s="3" t="s">
        <v>29</v>
      </c>
      <c r="R28" s="1" t="s">
        <v>30</v>
      </c>
      <c r="S28" s="1" t="s">
        <v>31</v>
      </c>
      <c r="T28" s="1" t="s">
        <v>30</v>
      </c>
      <c r="U28" s="1" t="s">
        <v>32</v>
      </c>
      <c r="V28" s="1" t="s">
        <v>33</v>
      </c>
      <c r="W28" s="1" t="s">
        <v>32</v>
      </c>
      <c r="X28" s="1" t="s">
        <v>34</v>
      </c>
      <c r="Y28" s="1">
        <v>1</v>
      </c>
      <c r="Z28" s="1">
        <v>1</v>
      </c>
      <c r="AA28" s="1" t="s">
        <v>2128</v>
      </c>
      <c r="AB28" s="1" t="s">
        <v>2140</v>
      </c>
      <c r="AC28" s="1" t="s">
        <v>2125</v>
      </c>
      <c r="AE28" s="2">
        <v>548500</v>
      </c>
      <c r="AF28" s="2" t="s">
        <v>2153</v>
      </c>
      <c r="AG28" s="48">
        <v>0</v>
      </c>
      <c r="AH28" s="50">
        <v>0</v>
      </c>
      <c r="AI28" s="1">
        <v>1</v>
      </c>
    </row>
    <row r="29" spans="1:35" x14ac:dyDescent="0.35">
      <c r="A29" s="1" t="s">
        <v>21</v>
      </c>
      <c r="B29" s="1">
        <v>1</v>
      </c>
      <c r="C29" s="1" t="s">
        <v>22</v>
      </c>
      <c r="D29" s="1" t="s">
        <v>50</v>
      </c>
      <c r="E29" s="1" t="s">
        <v>51</v>
      </c>
      <c r="F29" s="1" t="s">
        <v>25</v>
      </c>
      <c r="G29" s="1">
        <v>5</v>
      </c>
      <c r="H29" s="1" t="s">
        <v>71</v>
      </c>
      <c r="I29" s="1" t="s">
        <v>72</v>
      </c>
      <c r="J29" s="2">
        <v>1326872.72</v>
      </c>
      <c r="K29" s="2">
        <v>1000000</v>
      </c>
      <c r="L29" s="2">
        <v>500000</v>
      </c>
      <c r="M29" s="2">
        <v>909500</v>
      </c>
      <c r="N29" s="2">
        <v>409500</v>
      </c>
      <c r="O29" s="2">
        <v>81.900000000000006</v>
      </c>
      <c r="P29" s="3" t="s">
        <v>28</v>
      </c>
      <c r="Q29" s="3" t="s">
        <v>29</v>
      </c>
      <c r="R29" s="1" t="s">
        <v>30</v>
      </c>
      <c r="S29" s="1" t="s">
        <v>31</v>
      </c>
      <c r="T29" s="1" t="s">
        <v>30</v>
      </c>
      <c r="U29" s="1" t="s">
        <v>32</v>
      </c>
      <c r="V29" s="1" t="s">
        <v>33</v>
      </c>
      <c r="W29" s="1" t="s">
        <v>32</v>
      </c>
      <c r="X29" s="1" t="s">
        <v>34</v>
      </c>
      <c r="Y29" s="1">
        <v>1</v>
      </c>
      <c r="Z29" s="1">
        <v>1</v>
      </c>
      <c r="AA29" s="1" t="s">
        <v>2121</v>
      </c>
      <c r="AB29" s="1" t="s">
        <v>2140</v>
      </c>
      <c r="AC29" s="1" t="s">
        <v>2145</v>
      </c>
      <c r="AE29" s="2">
        <v>1271350</v>
      </c>
      <c r="AF29" s="2" t="s">
        <v>2151</v>
      </c>
      <c r="AG29" s="48">
        <v>271350</v>
      </c>
      <c r="AH29" s="50">
        <v>0.27134999999999998</v>
      </c>
      <c r="AI29" s="1">
        <v>1</v>
      </c>
    </row>
    <row r="30" spans="1:35" x14ac:dyDescent="0.35">
      <c r="A30" s="1" t="s">
        <v>21</v>
      </c>
      <c r="B30" s="1">
        <v>1</v>
      </c>
      <c r="C30" s="1" t="s">
        <v>22</v>
      </c>
      <c r="D30" s="1" t="s">
        <v>59</v>
      </c>
      <c r="E30" s="1" t="s">
        <v>60</v>
      </c>
      <c r="F30" s="1" t="s">
        <v>25</v>
      </c>
      <c r="G30" s="1">
        <v>5</v>
      </c>
      <c r="H30" s="1" t="s">
        <v>71</v>
      </c>
      <c r="I30" s="1" t="s">
        <v>72</v>
      </c>
      <c r="J30" s="2">
        <v>429654.54</v>
      </c>
      <c r="K30" s="2">
        <v>663120</v>
      </c>
      <c r="L30" s="2">
        <v>331560</v>
      </c>
      <c r="M30" s="2">
        <v>210000</v>
      </c>
      <c r="N30" s="2">
        <v>-121560</v>
      </c>
      <c r="O30" s="2">
        <v>-36.663047412233098</v>
      </c>
      <c r="P30" s="3" t="s">
        <v>73</v>
      </c>
      <c r="Q30" s="3" t="s">
        <v>29</v>
      </c>
      <c r="R30" s="1" t="s">
        <v>30</v>
      </c>
      <c r="S30" s="1" t="s">
        <v>31</v>
      </c>
      <c r="T30" s="1" t="s">
        <v>30</v>
      </c>
      <c r="U30" s="1" t="s">
        <v>32</v>
      </c>
      <c r="V30" s="1" t="s">
        <v>33</v>
      </c>
      <c r="W30" s="1" t="s">
        <v>32</v>
      </c>
      <c r="X30" s="1" t="s">
        <v>34</v>
      </c>
      <c r="Y30" s="1">
        <v>1</v>
      </c>
      <c r="Z30" s="1">
        <v>1</v>
      </c>
      <c r="AA30" s="1" t="s">
        <v>2129</v>
      </c>
      <c r="AB30" s="1" t="s">
        <v>2140</v>
      </c>
      <c r="AC30" s="1" t="s">
        <v>2141</v>
      </c>
      <c r="AE30" s="2">
        <v>663120</v>
      </c>
      <c r="AF30" s="2" t="s">
        <v>2153</v>
      </c>
      <c r="AG30" s="48">
        <v>0</v>
      </c>
      <c r="AH30" s="50">
        <v>0</v>
      </c>
      <c r="AI30" s="1">
        <v>1</v>
      </c>
    </row>
    <row r="31" spans="1:35" x14ac:dyDescent="0.35">
      <c r="A31" s="1" t="s">
        <v>21</v>
      </c>
      <c r="B31" s="1">
        <v>1</v>
      </c>
      <c r="C31" s="1" t="s">
        <v>22</v>
      </c>
      <c r="D31" s="1" t="s">
        <v>57</v>
      </c>
      <c r="E31" s="1" t="s">
        <v>58</v>
      </c>
      <c r="F31" s="1" t="s">
        <v>25</v>
      </c>
      <c r="G31" s="1">
        <v>5</v>
      </c>
      <c r="H31" s="1" t="s">
        <v>71</v>
      </c>
      <c r="I31" s="1" t="s">
        <v>72</v>
      </c>
      <c r="J31" s="2">
        <v>1010563.63</v>
      </c>
      <c r="K31" s="2">
        <v>800000</v>
      </c>
      <c r="L31" s="2">
        <v>400000</v>
      </c>
      <c r="M31" s="2">
        <v>584750</v>
      </c>
      <c r="N31" s="2">
        <v>184750</v>
      </c>
      <c r="O31" s="2">
        <v>46.1875</v>
      </c>
      <c r="P31" s="3" t="s">
        <v>28</v>
      </c>
      <c r="Q31" s="3" t="s">
        <v>29</v>
      </c>
      <c r="R31" s="1" t="s">
        <v>30</v>
      </c>
      <c r="S31" s="1" t="s">
        <v>31</v>
      </c>
      <c r="T31" s="1" t="s">
        <v>30</v>
      </c>
      <c r="U31" s="1" t="s">
        <v>32</v>
      </c>
      <c r="V31" s="1" t="s">
        <v>33</v>
      </c>
      <c r="W31" s="1" t="s">
        <v>32</v>
      </c>
      <c r="X31" s="1" t="s">
        <v>34</v>
      </c>
      <c r="Y31" s="1">
        <v>1</v>
      </c>
      <c r="Z31" s="1">
        <v>1</v>
      </c>
      <c r="AA31" s="1" t="s">
        <v>2127</v>
      </c>
      <c r="AB31" s="1" t="s">
        <v>2140</v>
      </c>
      <c r="AC31" s="1" t="s">
        <v>2144</v>
      </c>
      <c r="AE31" s="2">
        <v>800000</v>
      </c>
      <c r="AF31" s="2" t="s">
        <v>2153</v>
      </c>
      <c r="AG31" s="48">
        <v>0</v>
      </c>
      <c r="AH31" s="50">
        <v>0</v>
      </c>
      <c r="AI31" s="1">
        <v>1</v>
      </c>
    </row>
    <row r="32" spans="1:35" x14ac:dyDescent="0.35">
      <c r="A32" s="1" t="s">
        <v>21</v>
      </c>
      <c r="B32" s="1">
        <v>1</v>
      </c>
      <c r="C32" s="1" t="s">
        <v>22</v>
      </c>
      <c r="D32" s="1" t="s">
        <v>54</v>
      </c>
      <c r="E32" s="1" t="s">
        <v>55</v>
      </c>
      <c r="F32" s="1" t="s">
        <v>56</v>
      </c>
      <c r="G32" s="1">
        <v>5</v>
      </c>
      <c r="H32" s="1" t="s">
        <v>71</v>
      </c>
      <c r="I32" s="1" t="s">
        <v>72</v>
      </c>
      <c r="J32" s="2">
        <v>0</v>
      </c>
      <c r="K32" s="2">
        <v>1000000</v>
      </c>
      <c r="L32" s="2">
        <v>500000</v>
      </c>
      <c r="M32" s="2">
        <v>661200</v>
      </c>
      <c r="N32" s="2">
        <v>161200</v>
      </c>
      <c r="O32" s="2">
        <v>32.24</v>
      </c>
      <c r="P32" s="3" t="s">
        <v>28</v>
      </c>
      <c r="Q32" s="3" t="s">
        <v>29</v>
      </c>
      <c r="R32" s="1" t="s">
        <v>30</v>
      </c>
      <c r="S32" s="1" t="s">
        <v>31</v>
      </c>
      <c r="T32" s="1" t="s">
        <v>30</v>
      </c>
      <c r="U32" s="1" t="s">
        <v>32</v>
      </c>
      <c r="V32" s="1" t="s">
        <v>33</v>
      </c>
      <c r="W32" s="1" t="s">
        <v>32</v>
      </c>
      <c r="X32" s="1" t="s">
        <v>34</v>
      </c>
      <c r="Y32" s="1">
        <v>1</v>
      </c>
      <c r="Z32" s="1">
        <v>1</v>
      </c>
      <c r="AA32" s="1" t="s">
        <v>2127</v>
      </c>
      <c r="AB32" s="1" t="s">
        <v>2140</v>
      </c>
      <c r="AC32" s="1" t="s">
        <v>2144</v>
      </c>
      <c r="AE32" s="2">
        <v>1000000</v>
      </c>
      <c r="AF32" s="2" t="s">
        <v>2153</v>
      </c>
      <c r="AG32" s="48">
        <v>0</v>
      </c>
      <c r="AH32" s="50">
        <v>0</v>
      </c>
      <c r="AI32" s="1">
        <v>1</v>
      </c>
    </row>
    <row r="33" spans="1:35" x14ac:dyDescent="0.35">
      <c r="A33" s="1" t="s">
        <v>21</v>
      </c>
      <c r="B33" s="1">
        <v>1</v>
      </c>
      <c r="C33" s="1" t="s">
        <v>22</v>
      </c>
      <c r="D33" s="1" t="s">
        <v>65</v>
      </c>
      <c r="E33" s="1" t="s">
        <v>66</v>
      </c>
      <c r="F33" s="1" t="s">
        <v>25</v>
      </c>
      <c r="G33" s="1">
        <v>5</v>
      </c>
      <c r="H33" s="1" t="s">
        <v>71</v>
      </c>
      <c r="I33" s="1" t="s">
        <v>72</v>
      </c>
      <c r="J33" s="2">
        <v>1427672.72</v>
      </c>
      <c r="K33" s="2">
        <v>2000000</v>
      </c>
      <c r="L33" s="2">
        <v>1000000</v>
      </c>
      <c r="M33" s="2">
        <v>1129600</v>
      </c>
      <c r="N33" s="2">
        <v>129600</v>
      </c>
      <c r="O33" s="2">
        <v>12.96</v>
      </c>
      <c r="P33" s="3" t="s">
        <v>28</v>
      </c>
      <c r="Q33" s="3" t="s">
        <v>29</v>
      </c>
      <c r="R33" s="1" t="s">
        <v>30</v>
      </c>
      <c r="S33" s="1" t="s">
        <v>31</v>
      </c>
      <c r="T33" s="1" t="s">
        <v>30</v>
      </c>
      <c r="U33" s="1" t="s">
        <v>32</v>
      </c>
      <c r="V33" s="1" t="s">
        <v>33</v>
      </c>
      <c r="W33" s="1" t="s">
        <v>32</v>
      </c>
      <c r="X33" s="1" t="s">
        <v>34</v>
      </c>
      <c r="Y33" s="1">
        <v>1</v>
      </c>
      <c r="Z33" s="1">
        <v>1</v>
      </c>
      <c r="AA33" s="1" t="s">
        <v>2128</v>
      </c>
      <c r="AB33" s="1" t="s">
        <v>2140</v>
      </c>
      <c r="AC33" s="1" t="s">
        <v>2125</v>
      </c>
      <c r="AE33" s="2">
        <v>2400000</v>
      </c>
      <c r="AF33" s="2" t="s">
        <v>2151</v>
      </c>
      <c r="AG33" s="48">
        <v>400000</v>
      </c>
      <c r="AH33" s="50">
        <v>0.2</v>
      </c>
      <c r="AI33" s="1">
        <v>1</v>
      </c>
    </row>
    <row r="34" spans="1:35" x14ac:dyDescent="0.35">
      <c r="A34" s="1" t="s">
        <v>21</v>
      </c>
      <c r="B34" s="1">
        <v>1</v>
      </c>
      <c r="C34" s="1" t="s">
        <v>22</v>
      </c>
      <c r="D34" s="1" t="s">
        <v>69</v>
      </c>
      <c r="E34" s="1" t="s">
        <v>70</v>
      </c>
      <c r="F34" s="1" t="s">
        <v>25</v>
      </c>
      <c r="G34" s="1">
        <v>5</v>
      </c>
      <c r="H34" s="1" t="s">
        <v>71</v>
      </c>
      <c r="I34" s="1" t="s">
        <v>72</v>
      </c>
      <c r="J34" s="2">
        <v>427090.9</v>
      </c>
      <c r="K34" s="2">
        <v>350000</v>
      </c>
      <c r="L34" s="2">
        <v>175000</v>
      </c>
      <c r="M34" s="2">
        <v>107600</v>
      </c>
      <c r="N34" s="2">
        <v>-67400</v>
      </c>
      <c r="O34" s="2">
        <v>-38.514285714285698</v>
      </c>
      <c r="P34" s="3" t="s">
        <v>73</v>
      </c>
      <c r="Q34" s="3" t="s">
        <v>29</v>
      </c>
      <c r="R34" s="1" t="s">
        <v>30</v>
      </c>
      <c r="S34" s="1" t="s">
        <v>31</v>
      </c>
      <c r="T34" s="1" t="s">
        <v>30</v>
      </c>
      <c r="U34" s="1" t="s">
        <v>32</v>
      </c>
      <c r="V34" s="1" t="s">
        <v>33</v>
      </c>
      <c r="W34" s="1" t="s">
        <v>32</v>
      </c>
      <c r="X34" s="1" t="s">
        <v>34</v>
      </c>
      <c r="Y34" s="1">
        <v>1</v>
      </c>
      <c r="Z34" s="1">
        <v>1</v>
      </c>
      <c r="AA34" s="1" t="s">
        <v>2127</v>
      </c>
      <c r="AB34" s="1" t="s">
        <v>2140</v>
      </c>
      <c r="AC34" s="1" t="s">
        <v>2141</v>
      </c>
      <c r="AE34" s="2">
        <v>350000</v>
      </c>
      <c r="AF34" s="2" t="s">
        <v>2153</v>
      </c>
      <c r="AG34" s="48">
        <v>0</v>
      </c>
      <c r="AH34" s="50">
        <v>0</v>
      </c>
      <c r="AI34" s="1">
        <v>1</v>
      </c>
    </row>
    <row r="35" spans="1:35" x14ac:dyDescent="0.35">
      <c r="A35" s="1" t="s">
        <v>21</v>
      </c>
      <c r="B35" s="1">
        <v>1</v>
      </c>
      <c r="C35" s="1" t="s">
        <v>22</v>
      </c>
      <c r="D35" s="1" t="s">
        <v>67</v>
      </c>
      <c r="E35" s="1" t="s">
        <v>68</v>
      </c>
      <c r="F35" s="1" t="s">
        <v>25</v>
      </c>
      <c r="G35" s="1">
        <v>5</v>
      </c>
      <c r="H35" s="1" t="s">
        <v>71</v>
      </c>
      <c r="I35" s="1" t="s">
        <v>72</v>
      </c>
      <c r="J35" s="2">
        <v>204545.45</v>
      </c>
      <c r="K35" s="2">
        <v>400000</v>
      </c>
      <c r="L35" s="2">
        <v>200000</v>
      </c>
      <c r="M35" s="2">
        <v>8500</v>
      </c>
      <c r="N35" s="2">
        <v>-191500</v>
      </c>
      <c r="O35" s="2">
        <v>-95.75</v>
      </c>
      <c r="P35" s="3" t="s">
        <v>73</v>
      </c>
      <c r="Q35" s="3" t="s">
        <v>29</v>
      </c>
      <c r="R35" s="1" t="s">
        <v>30</v>
      </c>
      <c r="S35" s="1" t="s">
        <v>31</v>
      </c>
      <c r="T35" s="1" t="s">
        <v>30</v>
      </c>
      <c r="U35" s="1" t="s">
        <v>32</v>
      </c>
      <c r="V35" s="1" t="s">
        <v>33</v>
      </c>
      <c r="W35" s="1" t="s">
        <v>32</v>
      </c>
      <c r="X35" s="1" t="s">
        <v>34</v>
      </c>
      <c r="Y35" s="1">
        <v>1</v>
      </c>
      <c r="Z35" s="1">
        <v>1</v>
      </c>
      <c r="AA35" s="1" t="s">
        <v>2129</v>
      </c>
      <c r="AB35" s="1" t="s">
        <v>2140</v>
      </c>
      <c r="AC35" s="1" t="s">
        <v>2142</v>
      </c>
      <c r="AE35" s="2">
        <v>400000</v>
      </c>
      <c r="AF35" s="2" t="s">
        <v>2153</v>
      </c>
      <c r="AG35" s="48">
        <v>0</v>
      </c>
      <c r="AH35" s="50">
        <v>0</v>
      </c>
      <c r="AI35" s="1">
        <v>1</v>
      </c>
    </row>
    <row r="36" spans="1:35" x14ac:dyDescent="0.35">
      <c r="A36" s="1" t="s">
        <v>21</v>
      </c>
      <c r="B36" s="1">
        <v>1</v>
      </c>
      <c r="C36" s="1" t="s">
        <v>22</v>
      </c>
      <c r="D36" s="1" t="s">
        <v>63</v>
      </c>
      <c r="E36" s="1" t="s">
        <v>64</v>
      </c>
      <c r="F36" s="1" t="s">
        <v>25</v>
      </c>
      <c r="G36" s="1">
        <v>5</v>
      </c>
      <c r="H36" s="1" t="s">
        <v>71</v>
      </c>
      <c r="I36" s="1" t="s">
        <v>72</v>
      </c>
      <c r="J36" s="2">
        <v>691636.36</v>
      </c>
      <c r="K36" s="2">
        <v>676050</v>
      </c>
      <c r="L36" s="2">
        <v>338025</v>
      </c>
      <c r="M36" s="2">
        <v>245620</v>
      </c>
      <c r="N36" s="2">
        <v>-92405</v>
      </c>
      <c r="O36" s="2">
        <v>-27.336735448561502</v>
      </c>
      <c r="P36" s="3" t="s">
        <v>73</v>
      </c>
      <c r="Q36" s="3" t="s">
        <v>29</v>
      </c>
      <c r="R36" s="1" t="s">
        <v>30</v>
      </c>
      <c r="S36" s="1" t="s">
        <v>31</v>
      </c>
      <c r="T36" s="1" t="s">
        <v>30</v>
      </c>
      <c r="U36" s="1" t="s">
        <v>32</v>
      </c>
      <c r="V36" s="1" t="s">
        <v>33</v>
      </c>
      <c r="W36" s="1" t="s">
        <v>32</v>
      </c>
      <c r="X36" s="1" t="s">
        <v>34</v>
      </c>
      <c r="Y36" s="1">
        <v>1</v>
      </c>
      <c r="Z36" s="1">
        <v>1</v>
      </c>
      <c r="AA36" s="1" t="s">
        <v>2121</v>
      </c>
      <c r="AB36" s="1" t="s">
        <v>2140</v>
      </c>
      <c r="AC36" s="1" t="s">
        <v>2141</v>
      </c>
      <c r="AE36" s="2">
        <v>558480</v>
      </c>
      <c r="AF36" s="2" t="s">
        <v>2152</v>
      </c>
      <c r="AG36" s="48">
        <v>-117570</v>
      </c>
      <c r="AH36" s="50">
        <v>-0.17390725538051918</v>
      </c>
      <c r="AI36" s="1">
        <v>1</v>
      </c>
    </row>
    <row r="37" spans="1:35" x14ac:dyDescent="0.35">
      <c r="A37" s="1" t="s">
        <v>21</v>
      </c>
      <c r="B37" s="1">
        <v>1</v>
      </c>
      <c r="C37" s="1" t="s">
        <v>22</v>
      </c>
      <c r="D37" s="1" t="s">
        <v>52</v>
      </c>
      <c r="E37" s="1" t="s">
        <v>53</v>
      </c>
      <c r="F37" s="1" t="s">
        <v>25</v>
      </c>
      <c r="G37" s="1">
        <v>5</v>
      </c>
      <c r="H37" s="1" t="s">
        <v>71</v>
      </c>
      <c r="I37" s="1" t="s">
        <v>72</v>
      </c>
      <c r="J37" s="2">
        <v>854290.9</v>
      </c>
      <c r="K37" s="2">
        <v>1582533.33</v>
      </c>
      <c r="L37" s="2">
        <v>791266.66500000004</v>
      </c>
      <c r="M37" s="2">
        <v>1396350</v>
      </c>
      <c r="N37" s="2">
        <v>605083.33499999996</v>
      </c>
      <c r="O37" s="2">
        <v>76.470216902161496</v>
      </c>
      <c r="P37" s="3" t="s">
        <v>28</v>
      </c>
      <c r="Q37" s="3" t="s">
        <v>29</v>
      </c>
      <c r="R37" s="1" t="s">
        <v>30</v>
      </c>
      <c r="S37" s="1" t="s">
        <v>31</v>
      </c>
      <c r="T37" s="1" t="s">
        <v>30</v>
      </c>
      <c r="U37" s="1" t="s">
        <v>32</v>
      </c>
      <c r="V37" s="1" t="s">
        <v>33</v>
      </c>
      <c r="W37" s="1" t="s">
        <v>32</v>
      </c>
      <c r="X37" s="1" t="s">
        <v>34</v>
      </c>
      <c r="Y37" s="1">
        <v>1</v>
      </c>
      <c r="Z37" s="1">
        <v>1</v>
      </c>
      <c r="AA37" s="1" t="s">
        <v>2128</v>
      </c>
      <c r="AB37" s="1" t="s">
        <v>2140</v>
      </c>
      <c r="AC37" s="1" t="s">
        <v>2145</v>
      </c>
      <c r="AE37" s="2">
        <v>1582533.33</v>
      </c>
      <c r="AF37" s="2" t="s">
        <v>2153</v>
      </c>
      <c r="AG37" s="48">
        <v>0</v>
      </c>
      <c r="AH37" s="50">
        <v>0</v>
      </c>
      <c r="AI37" s="1">
        <v>1</v>
      </c>
    </row>
    <row r="38" spans="1:35" x14ac:dyDescent="0.35">
      <c r="A38" s="1" t="s">
        <v>21</v>
      </c>
      <c r="B38" s="1">
        <v>1</v>
      </c>
      <c r="C38" s="1" t="s">
        <v>22</v>
      </c>
      <c r="D38" s="1" t="s">
        <v>35</v>
      </c>
      <c r="E38" s="1" t="s">
        <v>36</v>
      </c>
      <c r="F38" s="1" t="s">
        <v>25</v>
      </c>
      <c r="G38" s="1">
        <v>6</v>
      </c>
      <c r="H38" s="1" t="s">
        <v>74</v>
      </c>
      <c r="I38" s="1" t="s">
        <v>75</v>
      </c>
      <c r="J38" s="2">
        <v>52204.36</v>
      </c>
      <c r="K38" s="2">
        <v>55000</v>
      </c>
      <c r="L38" s="2">
        <v>27500</v>
      </c>
      <c r="M38" s="2">
        <v>48343.5</v>
      </c>
      <c r="N38" s="2">
        <v>20843.5</v>
      </c>
      <c r="O38" s="2">
        <v>75.794545454545499</v>
      </c>
      <c r="P38" s="3" t="s">
        <v>28</v>
      </c>
      <c r="Q38" s="3" t="s">
        <v>29</v>
      </c>
      <c r="R38" s="1" t="s">
        <v>30</v>
      </c>
      <c r="S38" s="1" t="s">
        <v>31</v>
      </c>
      <c r="T38" s="1" t="s">
        <v>30</v>
      </c>
      <c r="U38" s="1" t="s">
        <v>32</v>
      </c>
      <c r="V38" s="1" t="s">
        <v>33</v>
      </c>
      <c r="W38" s="1" t="s">
        <v>32</v>
      </c>
      <c r="X38" s="1" t="s">
        <v>34</v>
      </c>
      <c r="Y38" s="1">
        <v>1</v>
      </c>
      <c r="Z38" s="1">
        <v>1</v>
      </c>
      <c r="AA38" s="1" t="s">
        <v>2129</v>
      </c>
      <c r="AB38" s="1" t="s">
        <v>2140</v>
      </c>
      <c r="AC38" s="1" t="s">
        <v>2145</v>
      </c>
      <c r="AE38" s="2">
        <v>70000</v>
      </c>
      <c r="AF38" s="2" t="s">
        <v>2151</v>
      </c>
      <c r="AG38" s="48">
        <v>15000</v>
      </c>
      <c r="AH38" s="50">
        <v>0.27272727272727271</v>
      </c>
      <c r="AI38" s="1">
        <v>1</v>
      </c>
    </row>
    <row r="39" spans="1:35" x14ac:dyDescent="0.35">
      <c r="A39" s="1" t="s">
        <v>21</v>
      </c>
      <c r="B39" s="1">
        <v>1</v>
      </c>
      <c r="C39" s="1" t="s">
        <v>22</v>
      </c>
      <c r="D39" s="1" t="s">
        <v>23</v>
      </c>
      <c r="E39" s="1" t="s">
        <v>24</v>
      </c>
      <c r="F39" s="1" t="s">
        <v>25</v>
      </c>
      <c r="G39" s="1">
        <v>6</v>
      </c>
      <c r="H39" s="1" t="s">
        <v>74</v>
      </c>
      <c r="I39" s="1" t="s">
        <v>75</v>
      </c>
      <c r="J39" s="2">
        <v>57710.18</v>
      </c>
      <c r="K39" s="2">
        <v>60000</v>
      </c>
      <c r="L39" s="2">
        <v>30000</v>
      </c>
      <c r="M39" s="2">
        <v>27505</v>
      </c>
      <c r="N39" s="2">
        <v>-2495</v>
      </c>
      <c r="O39" s="2">
        <v>-8.31666666666667</v>
      </c>
      <c r="P39" s="3" t="s">
        <v>73</v>
      </c>
      <c r="Q39" s="3" t="s">
        <v>29</v>
      </c>
      <c r="R39" s="1" t="s">
        <v>30</v>
      </c>
      <c r="S39" s="1" t="s">
        <v>31</v>
      </c>
      <c r="T39" s="1" t="s">
        <v>30</v>
      </c>
      <c r="U39" s="1" t="s">
        <v>32</v>
      </c>
      <c r="V39" s="1" t="s">
        <v>33</v>
      </c>
      <c r="W39" s="1" t="s">
        <v>32</v>
      </c>
      <c r="X39" s="1" t="s">
        <v>34</v>
      </c>
      <c r="Y39" s="1">
        <v>1</v>
      </c>
      <c r="Z39" s="1">
        <v>1</v>
      </c>
      <c r="AA39" s="1" t="s">
        <v>2128</v>
      </c>
      <c r="AB39" s="1" t="s">
        <v>2140</v>
      </c>
      <c r="AC39" s="1" t="s">
        <v>2123</v>
      </c>
      <c r="AE39" s="2">
        <v>60000</v>
      </c>
      <c r="AF39" s="2" t="s">
        <v>2153</v>
      </c>
      <c r="AG39" s="48">
        <v>0</v>
      </c>
      <c r="AH39" s="50">
        <v>0</v>
      </c>
      <c r="AI39" s="1">
        <v>1</v>
      </c>
    </row>
    <row r="40" spans="1:35" x14ac:dyDescent="0.35">
      <c r="A40" s="1" t="s">
        <v>21</v>
      </c>
      <c r="B40" s="1">
        <v>1</v>
      </c>
      <c r="C40" s="1" t="s">
        <v>22</v>
      </c>
      <c r="D40" s="1" t="s">
        <v>67</v>
      </c>
      <c r="E40" s="1" t="s">
        <v>68</v>
      </c>
      <c r="F40" s="1" t="s">
        <v>25</v>
      </c>
      <c r="G40" s="1">
        <v>6</v>
      </c>
      <c r="H40" s="1" t="s">
        <v>74</v>
      </c>
      <c r="I40" s="1" t="s">
        <v>75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 t="s">
        <v>28</v>
      </c>
      <c r="Q40" s="3" t="s">
        <v>29</v>
      </c>
      <c r="R40" s="1" t="s">
        <v>30</v>
      </c>
      <c r="S40" s="1" t="s">
        <v>31</v>
      </c>
      <c r="T40" s="1" t="s">
        <v>30</v>
      </c>
      <c r="U40" s="1" t="s">
        <v>32</v>
      </c>
      <c r="V40" s="1" t="s">
        <v>33</v>
      </c>
      <c r="W40" s="1" t="s">
        <v>32</v>
      </c>
      <c r="X40" s="1" t="s">
        <v>34</v>
      </c>
      <c r="Y40" s="1">
        <v>1</v>
      </c>
      <c r="Z40" s="1">
        <v>1</v>
      </c>
      <c r="AA40" s="1" t="s">
        <v>2129</v>
      </c>
      <c r="AB40" s="1" t="s">
        <v>2126</v>
      </c>
      <c r="AC40" s="1" t="s">
        <v>2126</v>
      </c>
      <c r="AE40" s="2">
        <v>0</v>
      </c>
      <c r="AF40" s="2" t="s">
        <v>2153</v>
      </c>
      <c r="AG40" s="48">
        <v>0</v>
      </c>
      <c r="AH40" s="50" t="e">
        <v>#DIV/0!</v>
      </c>
      <c r="AI40" s="1">
        <v>1</v>
      </c>
    </row>
    <row r="41" spans="1:35" x14ac:dyDescent="0.35">
      <c r="A41" s="1" t="s">
        <v>21</v>
      </c>
      <c r="B41" s="1">
        <v>1</v>
      </c>
      <c r="C41" s="1" t="s">
        <v>22</v>
      </c>
      <c r="D41" s="1" t="s">
        <v>39</v>
      </c>
      <c r="E41" s="1" t="s">
        <v>40</v>
      </c>
      <c r="F41" s="1" t="s">
        <v>25</v>
      </c>
      <c r="G41" s="1">
        <v>6</v>
      </c>
      <c r="H41" s="1" t="s">
        <v>74</v>
      </c>
      <c r="I41" s="1" t="s">
        <v>75</v>
      </c>
      <c r="J41" s="2">
        <v>9617.4500000000007</v>
      </c>
      <c r="K41" s="2">
        <v>309246.61</v>
      </c>
      <c r="L41" s="2">
        <v>154623.30499999999</v>
      </c>
      <c r="M41" s="2">
        <v>46853</v>
      </c>
      <c r="N41" s="2">
        <v>-107770.30499999999</v>
      </c>
      <c r="O41" s="2">
        <v>-69.698616906422998</v>
      </c>
      <c r="P41" s="3" t="s">
        <v>73</v>
      </c>
      <c r="Q41" s="3" t="s">
        <v>29</v>
      </c>
      <c r="R41" s="1" t="s">
        <v>30</v>
      </c>
      <c r="S41" s="1" t="s">
        <v>31</v>
      </c>
      <c r="T41" s="1" t="s">
        <v>30</v>
      </c>
      <c r="U41" s="1" t="s">
        <v>32</v>
      </c>
      <c r="V41" s="1" t="s">
        <v>33</v>
      </c>
      <c r="W41" s="1" t="s">
        <v>32</v>
      </c>
      <c r="X41" s="1" t="s">
        <v>34</v>
      </c>
      <c r="Y41" s="1">
        <v>1</v>
      </c>
      <c r="Z41" s="1">
        <v>1</v>
      </c>
      <c r="AA41" s="1" t="s">
        <v>2121</v>
      </c>
      <c r="AB41" s="1" t="s">
        <v>2140</v>
      </c>
      <c r="AC41" s="1" t="s">
        <v>2142</v>
      </c>
      <c r="AE41" s="2">
        <v>309246.60946666665</v>
      </c>
      <c r="AF41" s="2" t="s">
        <v>2152</v>
      </c>
      <c r="AG41" s="48">
        <v>-5.3333333926275373E-4</v>
      </c>
      <c r="AH41" s="50">
        <v>-1.7246214574923028E-9</v>
      </c>
      <c r="AI41" s="1">
        <v>1</v>
      </c>
    </row>
    <row r="42" spans="1:35" x14ac:dyDescent="0.35">
      <c r="A42" s="1" t="s">
        <v>21</v>
      </c>
      <c r="B42" s="1">
        <v>1</v>
      </c>
      <c r="C42" s="1" t="s">
        <v>22</v>
      </c>
      <c r="D42" s="1" t="s">
        <v>41</v>
      </c>
      <c r="E42" s="1" t="s">
        <v>42</v>
      </c>
      <c r="F42" s="1" t="s">
        <v>25</v>
      </c>
      <c r="G42" s="1">
        <v>6</v>
      </c>
      <c r="H42" s="1" t="s">
        <v>74</v>
      </c>
      <c r="I42" s="1" t="s">
        <v>75</v>
      </c>
      <c r="J42" s="2">
        <v>189786.54</v>
      </c>
      <c r="K42" s="2">
        <v>622000</v>
      </c>
      <c r="L42" s="2">
        <v>311000</v>
      </c>
      <c r="M42" s="2">
        <v>853499</v>
      </c>
      <c r="N42" s="2">
        <v>542499</v>
      </c>
      <c r="O42" s="2">
        <v>174.43697749196099</v>
      </c>
      <c r="P42" s="3" t="s">
        <v>28</v>
      </c>
      <c r="Q42" s="3" t="s">
        <v>29</v>
      </c>
      <c r="R42" s="1" t="s">
        <v>30</v>
      </c>
      <c r="S42" s="1" t="s">
        <v>31</v>
      </c>
      <c r="T42" s="1" t="s">
        <v>30</v>
      </c>
      <c r="U42" s="1" t="s">
        <v>32</v>
      </c>
      <c r="V42" s="1" t="s">
        <v>33</v>
      </c>
      <c r="W42" s="1" t="s">
        <v>32</v>
      </c>
      <c r="X42" s="1" t="s">
        <v>34</v>
      </c>
      <c r="Y42" s="1">
        <v>1</v>
      </c>
      <c r="Z42" s="1">
        <v>1</v>
      </c>
      <c r="AA42" s="1" t="s">
        <v>2127</v>
      </c>
      <c r="AB42" s="1" t="s">
        <v>2140</v>
      </c>
      <c r="AC42" s="1" t="s">
        <v>2143</v>
      </c>
      <c r="AE42" s="2">
        <v>1450000</v>
      </c>
      <c r="AF42" s="2" t="s">
        <v>2151</v>
      </c>
      <c r="AG42" s="48">
        <v>828000</v>
      </c>
      <c r="AH42" s="50">
        <v>1.3311897106109325</v>
      </c>
      <c r="AI42" s="1">
        <v>1</v>
      </c>
    </row>
    <row r="43" spans="1:35" x14ac:dyDescent="0.35">
      <c r="A43" s="1" t="s">
        <v>21</v>
      </c>
      <c r="B43" s="1">
        <v>1</v>
      </c>
      <c r="C43" s="1" t="s">
        <v>22</v>
      </c>
      <c r="D43" s="1" t="s">
        <v>37</v>
      </c>
      <c r="E43" s="1" t="s">
        <v>38</v>
      </c>
      <c r="F43" s="1" t="s">
        <v>25</v>
      </c>
      <c r="G43" s="1">
        <v>6</v>
      </c>
      <c r="H43" s="1" t="s">
        <v>74</v>
      </c>
      <c r="I43" s="1" t="s">
        <v>75</v>
      </c>
      <c r="J43" s="2">
        <v>24998.18</v>
      </c>
      <c r="K43" s="2">
        <v>25000</v>
      </c>
      <c r="L43" s="2">
        <v>12500</v>
      </c>
      <c r="M43" s="2">
        <v>11401</v>
      </c>
      <c r="N43" s="2">
        <v>-1099</v>
      </c>
      <c r="O43" s="2">
        <v>-8.7919999999999998</v>
      </c>
      <c r="P43" s="3" t="s">
        <v>73</v>
      </c>
      <c r="Q43" s="3" t="s">
        <v>29</v>
      </c>
      <c r="R43" s="1" t="s">
        <v>30</v>
      </c>
      <c r="S43" s="1" t="s">
        <v>31</v>
      </c>
      <c r="T43" s="1" t="s">
        <v>30</v>
      </c>
      <c r="U43" s="1" t="s">
        <v>32</v>
      </c>
      <c r="V43" s="1" t="s">
        <v>33</v>
      </c>
      <c r="W43" s="1" t="s">
        <v>32</v>
      </c>
      <c r="X43" s="1" t="s">
        <v>34</v>
      </c>
      <c r="Y43" s="1">
        <v>1</v>
      </c>
      <c r="Z43" s="1">
        <v>1</v>
      </c>
      <c r="AA43" s="1" t="s">
        <v>2121</v>
      </c>
      <c r="AB43" s="1" t="s">
        <v>2140</v>
      </c>
      <c r="AC43" s="1" t="s">
        <v>2123</v>
      </c>
      <c r="AE43" s="2">
        <v>30000</v>
      </c>
      <c r="AF43" s="2" t="s">
        <v>2151</v>
      </c>
      <c r="AG43" s="48">
        <v>5000</v>
      </c>
      <c r="AH43" s="50">
        <v>0.2</v>
      </c>
      <c r="AI43" s="1">
        <v>1</v>
      </c>
    </row>
    <row r="44" spans="1:35" x14ac:dyDescent="0.35">
      <c r="A44" s="1" t="s">
        <v>21</v>
      </c>
      <c r="B44" s="1">
        <v>1</v>
      </c>
      <c r="C44" s="1" t="s">
        <v>22</v>
      </c>
      <c r="D44" s="1" t="s">
        <v>43</v>
      </c>
      <c r="E44" s="1" t="s">
        <v>44</v>
      </c>
      <c r="F44" s="1" t="s">
        <v>25</v>
      </c>
      <c r="G44" s="1">
        <v>6</v>
      </c>
      <c r="H44" s="1" t="s">
        <v>74</v>
      </c>
      <c r="I44" s="1" t="s">
        <v>75</v>
      </c>
      <c r="J44" s="2">
        <v>115900.36</v>
      </c>
      <c r="K44" s="2">
        <v>190000</v>
      </c>
      <c r="L44" s="2">
        <v>95000</v>
      </c>
      <c r="M44" s="2">
        <v>41570</v>
      </c>
      <c r="N44" s="2">
        <v>-53430</v>
      </c>
      <c r="O44" s="2">
        <v>-56.242105263157903</v>
      </c>
      <c r="P44" s="3" t="s">
        <v>73</v>
      </c>
      <c r="Q44" s="3" t="s">
        <v>29</v>
      </c>
      <c r="R44" s="1" t="s">
        <v>30</v>
      </c>
      <c r="S44" s="1" t="s">
        <v>31</v>
      </c>
      <c r="T44" s="1" t="s">
        <v>30</v>
      </c>
      <c r="U44" s="1" t="s">
        <v>32</v>
      </c>
      <c r="V44" s="1" t="s">
        <v>33</v>
      </c>
      <c r="W44" s="1" t="s">
        <v>32</v>
      </c>
      <c r="X44" s="1" t="s">
        <v>34</v>
      </c>
      <c r="Y44" s="1">
        <v>1</v>
      </c>
      <c r="Z44" s="1">
        <v>1</v>
      </c>
      <c r="AA44" s="1" t="s">
        <v>2128</v>
      </c>
      <c r="AB44" s="1" t="s">
        <v>2140</v>
      </c>
      <c r="AC44" s="1" t="s">
        <v>2142</v>
      </c>
      <c r="AE44" s="2">
        <v>190000</v>
      </c>
      <c r="AF44" s="2" t="s">
        <v>2153</v>
      </c>
      <c r="AG44" s="48">
        <v>0</v>
      </c>
      <c r="AH44" s="50">
        <v>0</v>
      </c>
      <c r="AI44" s="1">
        <v>1</v>
      </c>
    </row>
    <row r="45" spans="1:35" x14ac:dyDescent="0.35">
      <c r="A45" s="1" t="s">
        <v>21</v>
      </c>
      <c r="B45" s="1">
        <v>1</v>
      </c>
      <c r="C45" s="1" t="s">
        <v>22</v>
      </c>
      <c r="D45" s="1" t="s">
        <v>45</v>
      </c>
      <c r="E45" s="1" t="s">
        <v>46</v>
      </c>
      <c r="F45" s="1" t="s">
        <v>25</v>
      </c>
      <c r="G45" s="1">
        <v>6</v>
      </c>
      <c r="H45" s="1" t="s">
        <v>74</v>
      </c>
      <c r="I45" s="1" t="s">
        <v>75</v>
      </c>
      <c r="J45" s="2">
        <v>582355.63</v>
      </c>
      <c r="K45" s="2">
        <v>360000</v>
      </c>
      <c r="L45" s="2">
        <v>180000</v>
      </c>
      <c r="M45" s="2">
        <v>301180.25</v>
      </c>
      <c r="N45" s="2">
        <v>121180.25</v>
      </c>
      <c r="O45" s="2">
        <v>67.322361111111107</v>
      </c>
      <c r="P45" s="3" t="s">
        <v>28</v>
      </c>
      <c r="Q45" s="3" t="s">
        <v>29</v>
      </c>
      <c r="R45" s="1" t="s">
        <v>30</v>
      </c>
      <c r="S45" s="1" t="s">
        <v>31</v>
      </c>
      <c r="T45" s="1" t="s">
        <v>30</v>
      </c>
      <c r="U45" s="1" t="s">
        <v>32</v>
      </c>
      <c r="V45" s="1" t="s">
        <v>33</v>
      </c>
      <c r="W45" s="1" t="s">
        <v>32</v>
      </c>
      <c r="X45" s="1" t="s">
        <v>34</v>
      </c>
      <c r="Y45" s="1">
        <v>1</v>
      </c>
      <c r="Z45" s="1">
        <v>1</v>
      </c>
      <c r="AA45" s="1" t="s">
        <v>2121</v>
      </c>
      <c r="AB45" s="1" t="s">
        <v>2140</v>
      </c>
      <c r="AC45" s="1" t="s">
        <v>2145</v>
      </c>
      <c r="AE45" s="2">
        <v>360000</v>
      </c>
      <c r="AF45" s="2" t="s">
        <v>2153</v>
      </c>
      <c r="AG45" s="48">
        <v>0</v>
      </c>
      <c r="AH45" s="50">
        <v>0</v>
      </c>
      <c r="AI45" s="1">
        <v>1</v>
      </c>
    </row>
    <row r="46" spans="1:35" x14ac:dyDescent="0.35">
      <c r="A46" s="1" t="s">
        <v>21</v>
      </c>
      <c r="B46" s="1">
        <v>1</v>
      </c>
      <c r="C46" s="1" t="s">
        <v>22</v>
      </c>
      <c r="D46" s="1" t="s">
        <v>47</v>
      </c>
      <c r="E46" s="1" t="s">
        <v>48</v>
      </c>
      <c r="F46" s="1" t="s">
        <v>49</v>
      </c>
      <c r="G46" s="1">
        <v>6</v>
      </c>
      <c r="H46" s="1" t="s">
        <v>74</v>
      </c>
      <c r="I46" s="1" t="s">
        <v>75</v>
      </c>
      <c r="J46" s="2">
        <v>9458594.5700000003</v>
      </c>
      <c r="K46" s="2">
        <v>10000000</v>
      </c>
      <c r="L46" s="2">
        <v>5000000</v>
      </c>
      <c r="M46" s="2">
        <v>5462987.9699999997</v>
      </c>
      <c r="N46" s="2">
        <v>462987.97</v>
      </c>
      <c r="O46" s="2">
        <v>9.2597594000000001</v>
      </c>
      <c r="P46" s="3" t="s">
        <v>28</v>
      </c>
      <c r="Q46" s="3" t="s">
        <v>29</v>
      </c>
      <c r="R46" s="1" t="s">
        <v>30</v>
      </c>
      <c r="S46" s="1" t="s">
        <v>31</v>
      </c>
      <c r="T46" s="1" t="s">
        <v>30</v>
      </c>
      <c r="U46" s="1" t="s">
        <v>32</v>
      </c>
      <c r="V46" s="1" t="s">
        <v>33</v>
      </c>
      <c r="W46" s="1" t="s">
        <v>32</v>
      </c>
      <c r="X46" s="1" t="s">
        <v>34</v>
      </c>
      <c r="Y46" s="1">
        <v>1</v>
      </c>
      <c r="Z46" s="1">
        <v>1</v>
      </c>
      <c r="AA46" s="1" t="s">
        <v>2127</v>
      </c>
      <c r="AB46" s="1" t="s">
        <v>2140</v>
      </c>
      <c r="AC46" s="1" t="s">
        <v>2125</v>
      </c>
      <c r="AE46" s="2">
        <v>10000000</v>
      </c>
      <c r="AF46" s="2" t="s">
        <v>2153</v>
      </c>
      <c r="AG46" s="48">
        <v>0</v>
      </c>
      <c r="AH46" s="50">
        <v>0</v>
      </c>
      <c r="AI46" s="1">
        <v>1</v>
      </c>
    </row>
    <row r="47" spans="1:35" x14ac:dyDescent="0.35">
      <c r="A47" s="1" t="s">
        <v>21</v>
      </c>
      <c r="B47" s="1">
        <v>1</v>
      </c>
      <c r="C47" s="1" t="s">
        <v>22</v>
      </c>
      <c r="D47" s="1" t="s">
        <v>59</v>
      </c>
      <c r="E47" s="1" t="s">
        <v>60</v>
      </c>
      <c r="F47" s="1" t="s">
        <v>25</v>
      </c>
      <c r="G47" s="1">
        <v>6</v>
      </c>
      <c r="H47" s="1" t="s">
        <v>74</v>
      </c>
      <c r="I47" s="1" t="s">
        <v>75</v>
      </c>
      <c r="J47" s="2">
        <v>17158.900000000001</v>
      </c>
      <c r="K47" s="2">
        <v>57632.5</v>
      </c>
      <c r="L47" s="2">
        <v>28816.25</v>
      </c>
      <c r="M47" s="2">
        <v>29048.25</v>
      </c>
      <c r="N47" s="2">
        <v>232</v>
      </c>
      <c r="O47" s="2">
        <v>0.80510128833557504</v>
      </c>
      <c r="P47" s="3" t="s">
        <v>28</v>
      </c>
      <c r="Q47" s="3" t="s">
        <v>29</v>
      </c>
      <c r="R47" s="1" t="s">
        <v>30</v>
      </c>
      <c r="S47" s="1" t="s">
        <v>31</v>
      </c>
      <c r="T47" s="1" t="s">
        <v>30</v>
      </c>
      <c r="U47" s="1" t="s">
        <v>32</v>
      </c>
      <c r="V47" s="1" t="s">
        <v>33</v>
      </c>
      <c r="W47" s="1" t="s">
        <v>32</v>
      </c>
      <c r="X47" s="1" t="s">
        <v>34</v>
      </c>
      <c r="Y47" s="1">
        <v>1</v>
      </c>
      <c r="Z47" s="1">
        <v>1</v>
      </c>
      <c r="AA47" s="1" t="s">
        <v>2129</v>
      </c>
      <c r="AB47" s="1" t="s">
        <v>2126</v>
      </c>
      <c r="AC47" s="1" t="s">
        <v>2126</v>
      </c>
      <c r="AE47" s="2">
        <v>47632.5</v>
      </c>
      <c r="AF47" s="2" t="s">
        <v>2152</v>
      </c>
      <c r="AG47" s="48">
        <v>-10000</v>
      </c>
      <c r="AH47" s="50">
        <v>-0.17351320869301176</v>
      </c>
      <c r="AI47" s="1">
        <v>1</v>
      </c>
    </row>
    <row r="48" spans="1:35" x14ac:dyDescent="0.35">
      <c r="A48" s="1" t="s">
        <v>21</v>
      </c>
      <c r="B48" s="1">
        <v>1</v>
      </c>
      <c r="C48" s="1" t="s">
        <v>22</v>
      </c>
      <c r="D48" s="1" t="s">
        <v>65</v>
      </c>
      <c r="E48" s="1" t="s">
        <v>66</v>
      </c>
      <c r="F48" s="1" t="s">
        <v>25</v>
      </c>
      <c r="G48" s="1">
        <v>6</v>
      </c>
      <c r="H48" s="1" t="s">
        <v>74</v>
      </c>
      <c r="I48" s="1" t="s">
        <v>75</v>
      </c>
      <c r="J48" s="2">
        <v>791668.01</v>
      </c>
      <c r="K48" s="2">
        <v>1050000</v>
      </c>
      <c r="L48" s="2">
        <v>525000</v>
      </c>
      <c r="M48" s="2">
        <v>131820.25</v>
      </c>
      <c r="N48" s="2">
        <v>-393179.75</v>
      </c>
      <c r="O48" s="2">
        <v>-74.891380952380999</v>
      </c>
      <c r="P48" s="3" t="s">
        <v>73</v>
      </c>
      <c r="Q48" s="3" t="s">
        <v>29</v>
      </c>
      <c r="R48" s="1" t="s">
        <v>30</v>
      </c>
      <c r="S48" s="1" t="s">
        <v>31</v>
      </c>
      <c r="T48" s="1" t="s">
        <v>30</v>
      </c>
      <c r="U48" s="1" t="s">
        <v>32</v>
      </c>
      <c r="V48" s="1" t="s">
        <v>33</v>
      </c>
      <c r="W48" s="1" t="s">
        <v>32</v>
      </c>
      <c r="X48" s="1" t="s">
        <v>34</v>
      </c>
      <c r="Y48" s="1">
        <v>1</v>
      </c>
      <c r="Z48" s="1">
        <v>1</v>
      </c>
      <c r="AA48" s="1" t="s">
        <v>2128</v>
      </c>
      <c r="AB48" s="1" t="s">
        <v>2140</v>
      </c>
      <c r="AC48" s="1" t="s">
        <v>2142</v>
      </c>
      <c r="AE48" s="2">
        <v>500000</v>
      </c>
      <c r="AF48" s="2" t="s">
        <v>2152</v>
      </c>
      <c r="AG48" s="48">
        <v>-550000</v>
      </c>
      <c r="AH48" s="50">
        <v>-0.52380952380952384</v>
      </c>
      <c r="AI48" s="1">
        <v>1</v>
      </c>
    </row>
    <row r="49" spans="1:35" x14ac:dyDescent="0.35">
      <c r="A49" s="1" t="s">
        <v>21</v>
      </c>
      <c r="B49" s="1">
        <v>1</v>
      </c>
      <c r="C49" s="1" t="s">
        <v>22</v>
      </c>
      <c r="D49" s="1" t="s">
        <v>63</v>
      </c>
      <c r="E49" s="1" t="s">
        <v>64</v>
      </c>
      <c r="F49" s="1" t="s">
        <v>25</v>
      </c>
      <c r="G49" s="1">
        <v>6</v>
      </c>
      <c r="H49" s="1" t="s">
        <v>74</v>
      </c>
      <c r="I49" s="1" t="s">
        <v>75</v>
      </c>
      <c r="J49" s="2">
        <v>81934.899999999994</v>
      </c>
      <c r="K49" s="2">
        <v>169872</v>
      </c>
      <c r="L49" s="2">
        <v>84936</v>
      </c>
      <c r="M49" s="2">
        <v>82404</v>
      </c>
      <c r="N49" s="2">
        <v>-2532</v>
      </c>
      <c r="O49" s="2">
        <v>-2.9810680983328601</v>
      </c>
      <c r="P49" s="3" t="s">
        <v>73</v>
      </c>
      <c r="Q49" s="3" t="s">
        <v>29</v>
      </c>
      <c r="R49" s="1" t="s">
        <v>30</v>
      </c>
      <c r="S49" s="1" t="s">
        <v>31</v>
      </c>
      <c r="T49" s="1" t="s">
        <v>30</v>
      </c>
      <c r="U49" s="1" t="s">
        <v>32</v>
      </c>
      <c r="V49" s="1" t="s">
        <v>33</v>
      </c>
      <c r="W49" s="1" t="s">
        <v>32</v>
      </c>
      <c r="X49" s="1" t="s">
        <v>34</v>
      </c>
      <c r="Y49" s="1">
        <v>1</v>
      </c>
      <c r="Z49" s="1">
        <v>1</v>
      </c>
      <c r="AA49" s="1" t="s">
        <v>2121</v>
      </c>
      <c r="AB49" s="1" t="s">
        <v>2126</v>
      </c>
      <c r="AC49" s="1" t="s">
        <v>2126</v>
      </c>
      <c r="AE49" s="2">
        <v>179109.6</v>
      </c>
      <c r="AF49" s="2" t="s">
        <v>2151</v>
      </c>
      <c r="AG49" s="48">
        <v>9237.6000000000058</v>
      </c>
      <c r="AH49" s="50">
        <v>5.4379768296128887E-2</v>
      </c>
      <c r="AI49" s="1">
        <v>1</v>
      </c>
    </row>
    <row r="50" spans="1:35" x14ac:dyDescent="0.35">
      <c r="A50" s="1" t="s">
        <v>21</v>
      </c>
      <c r="B50" s="1">
        <v>1</v>
      </c>
      <c r="C50" s="1" t="s">
        <v>22</v>
      </c>
      <c r="D50" s="1" t="s">
        <v>61</v>
      </c>
      <c r="E50" s="1" t="s">
        <v>62</v>
      </c>
      <c r="F50" s="1" t="s">
        <v>25</v>
      </c>
      <c r="G50" s="1">
        <v>6</v>
      </c>
      <c r="H50" s="1" t="s">
        <v>74</v>
      </c>
      <c r="I50" s="1" t="s">
        <v>75</v>
      </c>
      <c r="J50" s="2">
        <v>0</v>
      </c>
      <c r="K50" s="2">
        <v>41000</v>
      </c>
      <c r="L50" s="2">
        <v>20500</v>
      </c>
      <c r="M50" s="2">
        <v>16828.5</v>
      </c>
      <c r="N50" s="2">
        <v>-3671.5</v>
      </c>
      <c r="O50" s="2">
        <v>-17.909756097561001</v>
      </c>
      <c r="P50" s="3" t="s">
        <v>73</v>
      </c>
      <c r="Q50" s="3" t="s">
        <v>29</v>
      </c>
      <c r="R50" s="1" t="s">
        <v>30</v>
      </c>
      <c r="S50" s="1" t="s">
        <v>31</v>
      </c>
      <c r="T50" s="1" t="s">
        <v>30</v>
      </c>
      <c r="U50" s="1" t="s">
        <v>32</v>
      </c>
      <c r="V50" s="1" t="s">
        <v>33</v>
      </c>
      <c r="W50" s="1" t="s">
        <v>32</v>
      </c>
      <c r="X50" s="1" t="s">
        <v>34</v>
      </c>
      <c r="Y50" s="1">
        <v>1</v>
      </c>
      <c r="Z50" s="1">
        <v>1</v>
      </c>
      <c r="AA50" s="1" t="s">
        <v>2128</v>
      </c>
      <c r="AB50" s="1" t="s">
        <v>2140</v>
      </c>
      <c r="AC50" s="1" t="s">
        <v>2123</v>
      </c>
      <c r="AE50" s="2">
        <v>27673.200000000001</v>
      </c>
      <c r="AF50" s="2" t="s">
        <v>2152</v>
      </c>
      <c r="AG50" s="48">
        <v>-13326.8</v>
      </c>
      <c r="AH50" s="50">
        <v>-0.32504390243902437</v>
      </c>
      <c r="AI50" s="1">
        <v>1</v>
      </c>
    </row>
    <row r="51" spans="1:35" x14ac:dyDescent="0.35">
      <c r="A51" s="1" t="s">
        <v>21</v>
      </c>
      <c r="B51" s="1">
        <v>1</v>
      </c>
      <c r="C51" s="1" t="s">
        <v>22</v>
      </c>
      <c r="D51" s="1" t="s">
        <v>54</v>
      </c>
      <c r="E51" s="1" t="s">
        <v>55</v>
      </c>
      <c r="F51" s="1" t="s">
        <v>56</v>
      </c>
      <c r="G51" s="1">
        <v>6</v>
      </c>
      <c r="H51" s="1" t="s">
        <v>74</v>
      </c>
      <c r="I51" s="1" t="s">
        <v>75</v>
      </c>
      <c r="J51" s="2">
        <v>1487036.9</v>
      </c>
      <c r="K51" s="2">
        <v>2100000</v>
      </c>
      <c r="L51" s="2">
        <v>1050000</v>
      </c>
      <c r="M51" s="2">
        <v>1163594</v>
      </c>
      <c r="N51" s="2">
        <v>113594</v>
      </c>
      <c r="O51" s="2">
        <v>10.818476190476201</v>
      </c>
      <c r="P51" s="3" t="s">
        <v>28</v>
      </c>
      <c r="Q51" s="3" t="s">
        <v>29</v>
      </c>
      <c r="R51" s="1" t="s">
        <v>30</v>
      </c>
      <c r="S51" s="1" t="s">
        <v>31</v>
      </c>
      <c r="T51" s="1" t="s">
        <v>30</v>
      </c>
      <c r="U51" s="1" t="s">
        <v>32</v>
      </c>
      <c r="V51" s="1" t="s">
        <v>33</v>
      </c>
      <c r="W51" s="1" t="s">
        <v>32</v>
      </c>
      <c r="X51" s="1" t="s">
        <v>34</v>
      </c>
      <c r="Y51" s="1">
        <v>1</v>
      </c>
      <c r="Z51" s="1">
        <v>1</v>
      </c>
      <c r="AA51" s="1" t="s">
        <v>2127</v>
      </c>
      <c r="AB51" s="1" t="s">
        <v>2140</v>
      </c>
      <c r="AC51" s="1" t="s">
        <v>2125</v>
      </c>
      <c r="AE51" s="2">
        <v>2100000</v>
      </c>
      <c r="AF51" s="2" t="s">
        <v>2153</v>
      </c>
      <c r="AG51" s="48">
        <v>0</v>
      </c>
      <c r="AH51" s="50">
        <v>0</v>
      </c>
      <c r="AI51" s="1">
        <v>1</v>
      </c>
    </row>
    <row r="52" spans="1:35" x14ac:dyDescent="0.35">
      <c r="A52" s="1" t="s">
        <v>21</v>
      </c>
      <c r="B52" s="1">
        <v>1</v>
      </c>
      <c r="C52" s="1" t="s">
        <v>22</v>
      </c>
      <c r="D52" s="1" t="s">
        <v>57</v>
      </c>
      <c r="E52" s="1" t="s">
        <v>58</v>
      </c>
      <c r="F52" s="1" t="s">
        <v>25</v>
      </c>
      <c r="G52" s="1">
        <v>6</v>
      </c>
      <c r="H52" s="1" t="s">
        <v>74</v>
      </c>
      <c r="I52" s="1" t="s">
        <v>75</v>
      </c>
      <c r="J52" s="2">
        <v>972668.97</v>
      </c>
      <c r="K52" s="2">
        <v>1000000</v>
      </c>
      <c r="L52" s="2">
        <v>500000</v>
      </c>
      <c r="M52" s="2">
        <v>687052.75</v>
      </c>
      <c r="N52" s="2">
        <v>187052.75</v>
      </c>
      <c r="O52" s="2">
        <v>37.410550000000001</v>
      </c>
      <c r="P52" s="3" t="s">
        <v>28</v>
      </c>
      <c r="Q52" s="3" t="s">
        <v>29</v>
      </c>
      <c r="R52" s="1" t="s">
        <v>30</v>
      </c>
      <c r="S52" s="1" t="s">
        <v>31</v>
      </c>
      <c r="T52" s="1" t="s">
        <v>30</v>
      </c>
      <c r="U52" s="1" t="s">
        <v>32</v>
      </c>
      <c r="V52" s="1" t="s">
        <v>33</v>
      </c>
      <c r="W52" s="1" t="s">
        <v>32</v>
      </c>
      <c r="X52" s="1" t="s">
        <v>34</v>
      </c>
      <c r="Y52" s="1">
        <v>1</v>
      </c>
      <c r="Z52" s="1">
        <v>1</v>
      </c>
      <c r="AA52" s="1" t="s">
        <v>2127</v>
      </c>
      <c r="AB52" s="1" t="s">
        <v>2140</v>
      </c>
      <c r="AC52" s="1" t="s">
        <v>2144</v>
      </c>
      <c r="AE52" s="2">
        <v>1000000</v>
      </c>
      <c r="AF52" s="2" t="s">
        <v>2153</v>
      </c>
      <c r="AG52" s="48">
        <v>0</v>
      </c>
      <c r="AH52" s="50">
        <v>0</v>
      </c>
      <c r="AI52" s="1">
        <v>1</v>
      </c>
    </row>
    <row r="53" spans="1:35" x14ac:dyDescent="0.35">
      <c r="A53" s="1" t="s">
        <v>21</v>
      </c>
      <c r="B53" s="1">
        <v>1</v>
      </c>
      <c r="C53" s="1" t="s">
        <v>22</v>
      </c>
      <c r="D53" s="1" t="s">
        <v>52</v>
      </c>
      <c r="E53" s="1" t="s">
        <v>53</v>
      </c>
      <c r="F53" s="1" t="s">
        <v>25</v>
      </c>
      <c r="G53" s="1">
        <v>6</v>
      </c>
      <c r="H53" s="1" t="s">
        <v>74</v>
      </c>
      <c r="I53" s="1" t="s">
        <v>75</v>
      </c>
      <c r="J53" s="2">
        <v>305341.90000000002</v>
      </c>
      <c r="K53" s="2">
        <v>164182.99</v>
      </c>
      <c r="L53" s="2">
        <v>82091.494999999995</v>
      </c>
      <c r="M53" s="2">
        <v>180524.02</v>
      </c>
      <c r="N53" s="2">
        <v>98432.524999999994</v>
      </c>
      <c r="O53" s="2">
        <v>119.90587453669799</v>
      </c>
      <c r="P53" s="3" t="s">
        <v>28</v>
      </c>
      <c r="Q53" s="3" t="s">
        <v>29</v>
      </c>
      <c r="R53" s="1" t="s">
        <v>30</v>
      </c>
      <c r="S53" s="1" t="s">
        <v>31</v>
      </c>
      <c r="T53" s="1" t="s">
        <v>30</v>
      </c>
      <c r="U53" s="1" t="s">
        <v>32</v>
      </c>
      <c r="V53" s="1" t="s">
        <v>33</v>
      </c>
      <c r="W53" s="1" t="s">
        <v>32</v>
      </c>
      <c r="X53" s="1" t="s">
        <v>34</v>
      </c>
      <c r="Y53" s="1">
        <v>1</v>
      </c>
      <c r="Z53" s="1">
        <v>1</v>
      </c>
      <c r="AA53" s="1" t="s">
        <v>2128</v>
      </c>
      <c r="AB53" s="1" t="s">
        <v>2140</v>
      </c>
      <c r="AC53" s="1" t="s">
        <v>2143</v>
      </c>
      <c r="AE53" s="2">
        <v>164182.99</v>
      </c>
      <c r="AF53" s="2" t="s">
        <v>2153</v>
      </c>
      <c r="AG53" s="48">
        <v>0</v>
      </c>
      <c r="AH53" s="50">
        <v>0</v>
      </c>
      <c r="AI53" s="1">
        <v>1</v>
      </c>
    </row>
    <row r="54" spans="1:35" x14ac:dyDescent="0.35">
      <c r="A54" s="1" t="s">
        <v>21</v>
      </c>
      <c r="B54" s="1">
        <v>1</v>
      </c>
      <c r="C54" s="1" t="s">
        <v>22</v>
      </c>
      <c r="D54" s="1" t="s">
        <v>50</v>
      </c>
      <c r="E54" s="1" t="s">
        <v>51</v>
      </c>
      <c r="F54" s="1" t="s">
        <v>25</v>
      </c>
      <c r="G54" s="1">
        <v>6</v>
      </c>
      <c r="H54" s="1" t="s">
        <v>74</v>
      </c>
      <c r="I54" s="1" t="s">
        <v>75</v>
      </c>
      <c r="J54" s="2">
        <v>755564.18</v>
      </c>
      <c r="K54" s="2">
        <v>1500000</v>
      </c>
      <c r="L54" s="2">
        <v>750000</v>
      </c>
      <c r="M54" s="2">
        <v>418600.25</v>
      </c>
      <c r="N54" s="2">
        <v>-331399.75</v>
      </c>
      <c r="O54" s="2">
        <v>-44.186633333333297</v>
      </c>
      <c r="P54" s="3" t="s">
        <v>73</v>
      </c>
      <c r="Q54" s="3" t="s">
        <v>29</v>
      </c>
      <c r="R54" s="1" t="s">
        <v>30</v>
      </c>
      <c r="S54" s="1" t="s">
        <v>31</v>
      </c>
      <c r="T54" s="1" t="s">
        <v>30</v>
      </c>
      <c r="U54" s="1" t="s">
        <v>32</v>
      </c>
      <c r="V54" s="1" t="s">
        <v>33</v>
      </c>
      <c r="W54" s="1" t="s">
        <v>32</v>
      </c>
      <c r="X54" s="1" t="s">
        <v>34</v>
      </c>
      <c r="Y54" s="1">
        <v>1</v>
      </c>
      <c r="Z54" s="1">
        <v>1</v>
      </c>
      <c r="AA54" s="1" t="s">
        <v>2121</v>
      </c>
      <c r="AB54" s="1" t="s">
        <v>2140</v>
      </c>
      <c r="AC54" s="1" t="s">
        <v>2141</v>
      </c>
      <c r="AE54" s="2">
        <v>626970</v>
      </c>
      <c r="AF54" s="2" t="s">
        <v>2152</v>
      </c>
      <c r="AG54" s="48">
        <v>-873030</v>
      </c>
      <c r="AH54" s="50">
        <v>-0.58201999999999998</v>
      </c>
      <c r="AI54" s="1">
        <v>1</v>
      </c>
    </row>
    <row r="55" spans="1:35" x14ac:dyDescent="0.35">
      <c r="A55" s="1" t="s">
        <v>21</v>
      </c>
      <c r="B55" s="1">
        <v>1</v>
      </c>
      <c r="C55" s="1" t="s">
        <v>22</v>
      </c>
      <c r="D55" s="1" t="s">
        <v>69</v>
      </c>
      <c r="E55" s="1" t="s">
        <v>70</v>
      </c>
      <c r="F55" s="1" t="s">
        <v>25</v>
      </c>
      <c r="G55" s="1">
        <v>6</v>
      </c>
      <c r="H55" s="1" t="s">
        <v>74</v>
      </c>
      <c r="I55" s="1" t="s">
        <v>75</v>
      </c>
      <c r="J55" s="2">
        <v>36958.14</v>
      </c>
      <c r="K55" s="2">
        <v>20000</v>
      </c>
      <c r="L55" s="2">
        <v>10000</v>
      </c>
      <c r="M55" s="2">
        <v>18631.75</v>
      </c>
      <c r="N55" s="2">
        <v>8631.75</v>
      </c>
      <c r="O55" s="2">
        <v>86.317499999999995</v>
      </c>
      <c r="P55" s="3" t="s">
        <v>28</v>
      </c>
      <c r="Q55" s="3" t="s">
        <v>29</v>
      </c>
      <c r="R55" s="1" t="s">
        <v>30</v>
      </c>
      <c r="S55" s="1" t="s">
        <v>31</v>
      </c>
      <c r="T55" s="1" t="s">
        <v>30</v>
      </c>
      <c r="U55" s="1" t="s">
        <v>32</v>
      </c>
      <c r="V55" s="1" t="s">
        <v>33</v>
      </c>
      <c r="W55" s="1" t="s">
        <v>32</v>
      </c>
      <c r="X55" s="1" t="s">
        <v>34</v>
      </c>
      <c r="Y55" s="1">
        <v>1</v>
      </c>
      <c r="Z55" s="1">
        <v>1</v>
      </c>
      <c r="AA55" s="1" t="s">
        <v>2127</v>
      </c>
      <c r="AB55" s="1" t="s">
        <v>2140</v>
      </c>
      <c r="AC55" s="1" t="s">
        <v>2145</v>
      </c>
      <c r="AE55" s="2">
        <v>40000</v>
      </c>
      <c r="AF55" s="2" t="s">
        <v>2151</v>
      </c>
      <c r="AG55" s="48">
        <v>20000</v>
      </c>
      <c r="AH55" s="50">
        <v>1</v>
      </c>
      <c r="AI55" s="1">
        <v>1</v>
      </c>
    </row>
    <row r="56" spans="1:35" x14ac:dyDescent="0.35">
      <c r="A56" s="1" t="s">
        <v>21</v>
      </c>
      <c r="B56" s="1">
        <v>1</v>
      </c>
      <c r="C56" s="1" t="s">
        <v>22</v>
      </c>
      <c r="D56" s="1" t="s">
        <v>41</v>
      </c>
      <c r="E56" s="1" t="s">
        <v>42</v>
      </c>
      <c r="F56" s="1" t="s">
        <v>25</v>
      </c>
      <c r="G56" s="1">
        <v>7</v>
      </c>
      <c r="H56" s="1" t="s">
        <v>76</v>
      </c>
      <c r="I56" s="1" t="s">
        <v>77</v>
      </c>
      <c r="J56" s="2">
        <v>301674.33</v>
      </c>
      <c r="K56" s="2">
        <v>360400</v>
      </c>
      <c r="L56" s="2">
        <v>180200</v>
      </c>
      <c r="M56" s="2">
        <v>191143</v>
      </c>
      <c r="N56" s="2">
        <v>10943</v>
      </c>
      <c r="O56" s="2">
        <v>6.0726970033296297</v>
      </c>
      <c r="P56" s="3" t="s">
        <v>28</v>
      </c>
      <c r="Q56" s="3" t="s">
        <v>29</v>
      </c>
      <c r="R56" s="1" t="s">
        <v>30</v>
      </c>
      <c r="S56" s="1" t="s">
        <v>31</v>
      </c>
      <c r="T56" s="1" t="s">
        <v>30</v>
      </c>
      <c r="U56" s="1" t="s">
        <v>32</v>
      </c>
      <c r="V56" s="1" t="s">
        <v>33</v>
      </c>
      <c r="W56" s="1" t="s">
        <v>32</v>
      </c>
      <c r="X56" s="1" t="s">
        <v>34</v>
      </c>
      <c r="Y56" s="1">
        <v>1</v>
      </c>
      <c r="Z56" s="1">
        <v>1</v>
      </c>
      <c r="AA56" s="1" t="s">
        <v>2127</v>
      </c>
      <c r="AB56" s="1" t="s">
        <v>2140</v>
      </c>
      <c r="AC56" s="1" t="s">
        <v>2125</v>
      </c>
      <c r="AE56" s="2">
        <v>367000</v>
      </c>
      <c r="AF56" s="2" t="s">
        <v>2151</v>
      </c>
      <c r="AG56" s="48">
        <v>6600</v>
      </c>
      <c r="AH56" s="50">
        <v>1.8312985571587125E-2</v>
      </c>
      <c r="AI56" s="1">
        <v>1</v>
      </c>
    </row>
    <row r="57" spans="1:35" x14ac:dyDescent="0.35">
      <c r="A57" s="1" t="s">
        <v>21</v>
      </c>
      <c r="B57" s="1">
        <v>1</v>
      </c>
      <c r="C57" s="1" t="s">
        <v>22</v>
      </c>
      <c r="D57" s="1" t="s">
        <v>43</v>
      </c>
      <c r="E57" s="1" t="s">
        <v>44</v>
      </c>
      <c r="F57" s="1" t="s">
        <v>25</v>
      </c>
      <c r="G57" s="1">
        <v>7</v>
      </c>
      <c r="H57" s="1" t="s">
        <v>76</v>
      </c>
      <c r="I57" s="1" t="s">
        <v>77</v>
      </c>
      <c r="J57" s="2">
        <v>3264325.48</v>
      </c>
      <c r="K57" s="2">
        <v>3379000</v>
      </c>
      <c r="L57" s="2">
        <v>1689500</v>
      </c>
      <c r="M57" s="2">
        <v>1751941.28</v>
      </c>
      <c r="N57" s="2">
        <v>62441.279999999999</v>
      </c>
      <c r="O57" s="2">
        <v>3.6958437407517</v>
      </c>
      <c r="P57" s="3" t="s">
        <v>28</v>
      </c>
      <c r="Q57" s="3" t="s">
        <v>29</v>
      </c>
      <c r="R57" s="1" t="s">
        <v>30</v>
      </c>
      <c r="S57" s="1" t="s">
        <v>31</v>
      </c>
      <c r="T57" s="1" t="s">
        <v>30</v>
      </c>
      <c r="U57" s="1" t="s">
        <v>32</v>
      </c>
      <c r="V57" s="1" t="s">
        <v>33</v>
      </c>
      <c r="W57" s="1" t="s">
        <v>32</v>
      </c>
      <c r="X57" s="1" t="s">
        <v>34</v>
      </c>
      <c r="Y57" s="1">
        <v>1</v>
      </c>
      <c r="Z57" s="1">
        <v>1</v>
      </c>
      <c r="AA57" s="1" t="s">
        <v>2128</v>
      </c>
      <c r="AB57" s="1" t="s">
        <v>2126</v>
      </c>
      <c r="AC57" s="1" t="s">
        <v>2126</v>
      </c>
      <c r="AE57" s="2">
        <v>3379000</v>
      </c>
      <c r="AF57" s="2" t="s">
        <v>2153</v>
      </c>
      <c r="AG57" s="48">
        <v>0</v>
      </c>
      <c r="AH57" s="50">
        <v>0</v>
      </c>
      <c r="AI57" s="1">
        <v>1</v>
      </c>
    </row>
    <row r="58" spans="1:35" x14ac:dyDescent="0.35">
      <c r="A58" s="1" t="s">
        <v>21</v>
      </c>
      <c r="B58" s="1">
        <v>1</v>
      </c>
      <c r="C58" s="1" t="s">
        <v>22</v>
      </c>
      <c r="D58" s="1" t="s">
        <v>23</v>
      </c>
      <c r="E58" s="1" t="s">
        <v>24</v>
      </c>
      <c r="F58" s="1" t="s">
        <v>25</v>
      </c>
      <c r="G58" s="1">
        <v>7</v>
      </c>
      <c r="H58" s="1" t="s">
        <v>76</v>
      </c>
      <c r="I58" s="1" t="s">
        <v>77</v>
      </c>
      <c r="J58" s="2">
        <v>2102584.85</v>
      </c>
      <c r="K58" s="2">
        <v>2993464.38</v>
      </c>
      <c r="L58" s="2">
        <v>1496732.19</v>
      </c>
      <c r="M58" s="2">
        <v>1706287.25</v>
      </c>
      <c r="N58" s="2">
        <v>209555.06</v>
      </c>
      <c r="O58" s="2">
        <v>14.0008387205195</v>
      </c>
      <c r="P58" s="3" t="s">
        <v>28</v>
      </c>
      <c r="Q58" s="3" t="s">
        <v>29</v>
      </c>
      <c r="R58" s="1" t="s">
        <v>30</v>
      </c>
      <c r="S58" s="1" t="s">
        <v>31</v>
      </c>
      <c r="T58" s="1" t="s">
        <v>30</v>
      </c>
      <c r="U58" s="1" t="s">
        <v>32</v>
      </c>
      <c r="V58" s="1" t="s">
        <v>33</v>
      </c>
      <c r="W58" s="1" t="s">
        <v>32</v>
      </c>
      <c r="X58" s="1" t="s">
        <v>34</v>
      </c>
      <c r="Y58" s="1">
        <v>1</v>
      </c>
      <c r="Z58" s="1">
        <v>1</v>
      </c>
      <c r="AA58" s="1" t="s">
        <v>2128</v>
      </c>
      <c r="AB58" s="1" t="s">
        <v>2140</v>
      </c>
      <c r="AC58" s="1" t="s">
        <v>2125</v>
      </c>
      <c r="AE58" s="2">
        <v>2993464.3866666667</v>
      </c>
      <c r="AF58" s="2" t="s">
        <v>2151</v>
      </c>
      <c r="AG58" s="48">
        <v>6.6666668280959129E-3</v>
      </c>
      <c r="AH58" s="50">
        <v>2.2270740459239781E-9</v>
      </c>
      <c r="AI58" s="1">
        <v>1</v>
      </c>
    </row>
    <row r="59" spans="1:35" x14ac:dyDescent="0.35">
      <c r="A59" s="1" t="s">
        <v>21</v>
      </c>
      <c r="B59" s="1">
        <v>1</v>
      </c>
      <c r="C59" s="1" t="s">
        <v>22</v>
      </c>
      <c r="D59" s="1" t="s">
        <v>39</v>
      </c>
      <c r="E59" s="1" t="s">
        <v>40</v>
      </c>
      <c r="F59" s="1" t="s">
        <v>25</v>
      </c>
      <c r="G59" s="1">
        <v>7</v>
      </c>
      <c r="H59" s="1" t="s">
        <v>76</v>
      </c>
      <c r="I59" s="1" t="s">
        <v>77</v>
      </c>
      <c r="J59" s="2">
        <v>6328658.1399999997</v>
      </c>
      <c r="K59" s="2">
        <v>6314578.8399999999</v>
      </c>
      <c r="L59" s="2">
        <v>3157289.42</v>
      </c>
      <c r="M59" s="2">
        <v>3310827.25</v>
      </c>
      <c r="N59" s="2">
        <v>153537.82999999999</v>
      </c>
      <c r="O59" s="2">
        <v>4.8629634339952297</v>
      </c>
      <c r="P59" s="3" t="s">
        <v>28</v>
      </c>
      <c r="Q59" s="3" t="s">
        <v>29</v>
      </c>
      <c r="R59" s="1" t="s">
        <v>30</v>
      </c>
      <c r="S59" s="1" t="s">
        <v>31</v>
      </c>
      <c r="T59" s="1" t="s">
        <v>30</v>
      </c>
      <c r="U59" s="1" t="s">
        <v>32</v>
      </c>
      <c r="V59" s="1" t="s">
        <v>33</v>
      </c>
      <c r="W59" s="1" t="s">
        <v>32</v>
      </c>
      <c r="X59" s="1" t="s">
        <v>34</v>
      </c>
      <c r="Y59" s="1">
        <v>1</v>
      </c>
      <c r="Z59" s="1">
        <v>1</v>
      </c>
      <c r="AA59" s="1" t="s">
        <v>2121</v>
      </c>
      <c r="AB59" s="1" t="s">
        <v>2126</v>
      </c>
      <c r="AC59" s="1" t="s">
        <v>2126</v>
      </c>
      <c r="AE59" s="2">
        <v>6314578.8386666663</v>
      </c>
      <c r="AF59" s="2" t="s">
        <v>2152</v>
      </c>
      <c r="AG59" s="48">
        <v>-1.3333335518836975E-3</v>
      </c>
      <c r="AH59" s="50">
        <v>-2.1115162003166904E-10</v>
      </c>
      <c r="AI59" s="1">
        <v>1</v>
      </c>
    </row>
    <row r="60" spans="1:35" x14ac:dyDescent="0.35">
      <c r="A60" s="1" t="s">
        <v>21</v>
      </c>
      <c r="B60" s="1">
        <v>1</v>
      </c>
      <c r="C60" s="1" t="s">
        <v>22</v>
      </c>
      <c r="D60" s="1" t="s">
        <v>45</v>
      </c>
      <c r="E60" s="1" t="s">
        <v>46</v>
      </c>
      <c r="F60" s="1" t="s">
        <v>25</v>
      </c>
      <c r="G60" s="1">
        <v>7</v>
      </c>
      <c r="H60" s="1" t="s">
        <v>76</v>
      </c>
      <c r="I60" s="1" t="s">
        <v>77</v>
      </c>
      <c r="J60" s="2">
        <v>3858688.63</v>
      </c>
      <c r="K60" s="2">
        <v>4160000</v>
      </c>
      <c r="L60" s="2">
        <v>2080000</v>
      </c>
      <c r="M60" s="2">
        <v>2629611.04</v>
      </c>
      <c r="N60" s="2">
        <v>549611.04</v>
      </c>
      <c r="O60" s="2">
        <v>26.423607692307701</v>
      </c>
      <c r="P60" s="3" t="s">
        <v>28</v>
      </c>
      <c r="Q60" s="3" t="s">
        <v>29</v>
      </c>
      <c r="R60" s="1" t="s">
        <v>30</v>
      </c>
      <c r="S60" s="1" t="s">
        <v>31</v>
      </c>
      <c r="T60" s="1" t="s">
        <v>30</v>
      </c>
      <c r="U60" s="1" t="s">
        <v>32</v>
      </c>
      <c r="V60" s="1" t="s">
        <v>33</v>
      </c>
      <c r="W60" s="1" t="s">
        <v>32</v>
      </c>
      <c r="X60" s="1" t="s">
        <v>34</v>
      </c>
      <c r="Y60" s="1">
        <v>1</v>
      </c>
      <c r="Z60" s="1">
        <v>1</v>
      </c>
      <c r="AA60" s="1" t="s">
        <v>2121</v>
      </c>
      <c r="AB60" s="1" t="s">
        <v>2140</v>
      </c>
      <c r="AC60" s="1" t="s">
        <v>2144</v>
      </c>
      <c r="AE60" s="2">
        <v>4160000</v>
      </c>
      <c r="AF60" s="2" t="s">
        <v>2153</v>
      </c>
      <c r="AG60" s="48">
        <v>0</v>
      </c>
      <c r="AH60" s="50">
        <v>0</v>
      </c>
      <c r="AI60" s="1">
        <v>1</v>
      </c>
    </row>
    <row r="61" spans="1:35" x14ac:dyDescent="0.35">
      <c r="A61" s="1" t="s">
        <v>21</v>
      </c>
      <c r="B61" s="1">
        <v>1</v>
      </c>
      <c r="C61" s="1" t="s">
        <v>22</v>
      </c>
      <c r="D61" s="1" t="s">
        <v>37</v>
      </c>
      <c r="E61" s="1" t="s">
        <v>38</v>
      </c>
      <c r="F61" s="1" t="s">
        <v>25</v>
      </c>
      <c r="G61" s="1">
        <v>7</v>
      </c>
      <c r="H61" s="1" t="s">
        <v>76</v>
      </c>
      <c r="I61" s="1" t="s">
        <v>77</v>
      </c>
      <c r="J61" s="2">
        <v>884654.45</v>
      </c>
      <c r="K61" s="2">
        <v>1000000</v>
      </c>
      <c r="L61" s="2">
        <v>500000</v>
      </c>
      <c r="M61" s="2">
        <v>639604.75</v>
      </c>
      <c r="N61" s="2">
        <v>139604.75</v>
      </c>
      <c r="O61" s="2">
        <v>27.920950000000001</v>
      </c>
      <c r="P61" s="3" t="s">
        <v>28</v>
      </c>
      <c r="Q61" s="3" t="s">
        <v>29</v>
      </c>
      <c r="R61" s="1" t="s">
        <v>30</v>
      </c>
      <c r="S61" s="1" t="s">
        <v>31</v>
      </c>
      <c r="T61" s="1" t="s">
        <v>30</v>
      </c>
      <c r="U61" s="1" t="s">
        <v>32</v>
      </c>
      <c r="V61" s="1" t="s">
        <v>33</v>
      </c>
      <c r="W61" s="1" t="s">
        <v>32</v>
      </c>
      <c r="X61" s="1" t="s">
        <v>34</v>
      </c>
      <c r="Y61" s="1">
        <v>1</v>
      </c>
      <c r="Z61" s="1">
        <v>1</v>
      </c>
      <c r="AA61" s="1" t="s">
        <v>2121</v>
      </c>
      <c r="AB61" s="1" t="s">
        <v>2140</v>
      </c>
      <c r="AC61" s="1" t="s">
        <v>2144</v>
      </c>
      <c r="AE61" s="2">
        <v>1023000</v>
      </c>
      <c r="AF61" s="2" t="s">
        <v>2151</v>
      </c>
      <c r="AG61" s="48">
        <v>23000</v>
      </c>
      <c r="AH61" s="50">
        <v>2.3E-2</v>
      </c>
      <c r="AI61" s="1">
        <v>1</v>
      </c>
    </row>
    <row r="62" spans="1:35" x14ac:dyDescent="0.35">
      <c r="A62" s="1" t="s">
        <v>21</v>
      </c>
      <c r="B62" s="1">
        <v>1</v>
      </c>
      <c r="C62" s="1" t="s">
        <v>22</v>
      </c>
      <c r="D62" s="1" t="s">
        <v>35</v>
      </c>
      <c r="E62" s="1" t="s">
        <v>36</v>
      </c>
      <c r="F62" s="1" t="s">
        <v>25</v>
      </c>
      <c r="G62" s="1">
        <v>7</v>
      </c>
      <c r="H62" s="1" t="s">
        <v>76</v>
      </c>
      <c r="I62" s="1" t="s">
        <v>77</v>
      </c>
      <c r="J62" s="2">
        <v>924816.61</v>
      </c>
      <c r="K62" s="2">
        <v>1560000</v>
      </c>
      <c r="L62" s="2">
        <v>780000</v>
      </c>
      <c r="M62" s="2">
        <v>934284.1</v>
      </c>
      <c r="N62" s="2">
        <v>154284.1</v>
      </c>
      <c r="O62" s="2">
        <v>19.780012820512798</v>
      </c>
      <c r="P62" s="3" t="s">
        <v>28</v>
      </c>
      <c r="Q62" s="3" t="s">
        <v>29</v>
      </c>
      <c r="R62" s="1" t="s">
        <v>30</v>
      </c>
      <c r="S62" s="1" t="s">
        <v>31</v>
      </c>
      <c r="T62" s="1" t="s">
        <v>30</v>
      </c>
      <c r="U62" s="1" t="s">
        <v>32</v>
      </c>
      <c r="V62" s="1" t="s">
        <v>33</v>
      </c>
      <c r="W62" s="1" t="s">
        <v>32</v>
      </c>
      <c r="X62" s="1" t="s">
        <v>34</v>
      </c>
      <c r="Y62" s="1">
        <v>1</v>
      </c>
      <c r="Z62" s="1">
        <v>1</v>
      </c>
      <c r="AA62" s="1" t="s">
        <v>2129</v>
      </c>
      <c r="AB62" s="1" t="s">
        <v>2140</v>
      </c>
      <c r="AC62" s="1" t="s">
        <v>2125</v>
      </c>
      <c r="AE62" s="2">
        <v>1460000</v>
      </c>
      <c r="AF62" s="2" t="s">
        <v>2152</v>
      </c>
      <c r="AG62" s="48">
        <v>-100000</v>
      </c>
      <c r="AH62" s="50">
        <v>-6.4102564102564097E-2</v>
      </c>
      <c r="AI62" s="1">
        <v>1</v>
      </c>
    </row>
    <row r="63" spans="1:35" x14ac:dyDescent="0.35">
      <c r="A63" s="1" t="s">
        <v>21</v>
      </c>
      <c r="B63" s="1">
        <v>1</v>
      </c>
      <c r="C63" s="1" t="s">
        <v>22</v>
      </c>
      <c r="D63" s="1" t="s">
        <v>67</v>
      </c>
      <c r="E63" s="1" t="s">
        <v>68</v>
      </c>
      <c r="F63" s="1" t="s">
        <v>25</v>
      </c>
      <c r="G63" s="1">
        <v>7</v>
      </c>
      <c r="H63" s="1" t="s">
        <v>76</v>
      </c>
      <c r="I63" s="1" t="s">
        <v>77</v>
      </c>
      <c r="J63" s="2">
        <v>987133.93</v>
      </c>
      <c r="K63" s="2">
        <v>2415982.5499999998</v>
      </c>
      <c r="L63" s="2">
        <v>1207991.2749999999</v>
      </c>
      <c r="M63" s="2">
        <v>559328</v>
      </c>
      <c r="N63" s="2">
        <v>-648663.27500000002</v>
      </c>
      <c r="O63" s="2">
        <v>-53.697678818085798</v>
      </c>
      <c r="P63" s="3" t="s">
        <v>73</v>
      </c>
      <c r="Q63" s="3" t="s">
        <v>29</v>
      </c>
      <c r="R63" s="1" t="s">
        <v>30</v>
      </c>
      <c r="S63" s="1" t="s">
        <v>31</v>
      </c>
      <c r="T63" s="1" t="s">
        <v>30</v>
      </c>
      <c r="U63" s="1" t="s">
        <v>32</v>
      </c>
      <c r="V63" s="1" t="s">
        <v>33</v>
      </c>
      <c r="W63" s="1" t="s">
        <v>32</v>
      </c>
      <c r="X63" s="1" t="s">
        <v>34</v>
      </c>
      <c r="Y63" s="1">
        <v>1</v>
      </c>
      <c r="Z63" s="1">
        <v>1</v>
      </c>
      <c r="AA63" s="1" t="s">
        <v>2129</v>
      </c>
      <c r="AB63" s="1" t="s">
        <v>2140</v>
      </c>
      <c r="AC63" s="1" t="s">
        <v>2142</v>
      </c>
      <c r="AE63" s="2">
        <v>2415982.5499999998</v>
      </c>
      <c r="AF63" s="2" t="s">
        <v>2153</v>
      </c>
      <c r="AG63" s="48">
        <v>0</v>
      </c>
      <c r="AH63" s="50">
        <v>0</v>
      </c>
      <c r="AI63" s="1">
        <v>1</v>
      </c>
    </row>
    <row r="64" spans="1:35" x14ac:dyDescent="0.35">
      <c r="A64" s="1" t="s">
        <v>21</v>
      </c>
      <c r="B64" s="1">
        <v>1</v>
      </c>
      <c r="C64" s="1" t="s">
        <v>22</v>
      </c>
      <c r="D64" s="1" t="s">
        <v>47</v>
      </c>
      <c r="E64" s="1" t="s">
        <v>48</v>
      </c>
      <c r="F64" s="1" t="s">
        <v>49</v>
      </c>
      <c r="G64" s="1">
        <v>7</v>
      </c>
      <c r="H64" s="1" t="s">
        <v>76</v>
      </c>
      <c r="I64" s="1" t="s">
        <v>77</v>
      </c>
      <c r="J64" s="2">
        <v>94760168.840000004</v>
      </c>
      <c r="K64" s="2">
        <v>150000000</v>
      </c>
      <c r="L64" s="2">
        <v>75000000</v>
      </c>
      <c r="M64" s="2">
        <v>57677104.729999997</v>
      </c>
      <c r="N64" s="2">
        <v>-17322895.27</v>
      </c>
      <c r="O64" s="2">
        <v>-23.097193693333299</v>
      </c>
      <c r="P64" s="3" t="s">
        <v>73</v>
      </c>
      <c r="Q64" s="3" t="s">
        <v>29</v>
      </c>
      <c r="R64" s="1" t="s">
        <v>30</v>
      </c>
      <c r="S64" s="1" t="s">
        <v>31</v>
      </c>
      <c r="T64" s="1" t="s">
        <v>30</v>
      </c>
      <c r="U64" s="1" t="s">
        <v>32</v>
      </c>
      <c r="V64" s="1" t="s">
        <v>33</v>
      </c>
      <c r="W64" s="1" t="s">
        <v>32</v>
      </c>
      <c r="X64" s="1" t="s">
        <v>34</v>
      </c>
      <c r="Y64" s="1">
        <v>1</v>
      </c>
      <c r="Z64" s="1">
        <v>1</v>
      </c>
      <c r="AA64" s="1" t="s">
        <v>2127</v>
      </c>
      <c r="AB64" s="1" t="s">
        <v>2140</v>
      </c>
      <c r="AC64" s="1" t="s">
        <v>2123</v>
      </c>
      <c r="AE64" s="2">
        <v>150000000</v>
      </c>
      <c r="AF64" s="2" t="s">
        <v>2153</v>
      </c>
      <c r="AG64" s="48">
        <v>0</v>
      </c>
      <c r="AH64" s="50">
        <v>0</v>
      </c>
      <c r="AI64" s="1">
        <v>1</v>
      </c>
    </row>
    <row r="65" spans="1:35" x14ac:dyDescent="0.35">
      <c r="A65" s="1" t="s">
        <v>21</v>
      </c>
      <c r="B65" s="1">
        <v>1</v>
      </c>
      <c r="C65" s="1" t="s">
        <v>22</v>
      </c>
      <c r="D65" s="1" t="s">
        <v>54</v>
      </c>
      <c r="E65" s="1" t="s">
        <v>55</v>
      </c>
      <c r="F65" s="1" t="s">
        <v>56</v>
      </c>
      <c r="G65" s="1">
        <v>7</v>
      </c>
      <c r="H65" s="1" t="s">
        <v>76</v>
      </c>
      <c r="I65" s="1" t="s">
        <v>77</v>
      </c>
      <c r="J65" s="2">
        <v>4034619.02</v>
      </c>
      <c r="K65" s="2">
        <v>3300000</v>
      </c>
      <c r="L65" s="2">
        <v>1650000</v>
      </c>
      <c r="M65" s="2">
        <v>2195857.98</v>
      </c>
      <c r="N65" s="2">
        <v>545857.98</v>
      </c>
      <c r="O65" s="2">
        <v>33.082301818181797</v>
      </c>
      <c r="P65" s="3" t="s">
        <v>28</v>
      </c>
      <c r="Q65" s="3" t="s">
        <v>29</v>
      </c>
      <c r="R65" s="1" t="s">
        <v>30</v>
      </c>
      <c r="S65" s="1" t="s">
        <v>31</v>
      </c>
      <c r="T65" s="1" t="s">
        <v>30</v>
      </c>
      <c r="U65" s="1" t="s">
        <v>32</v>
      </c>
      <c r="V65" s="1" t="s">
        <v>33</v>
      </c>
      <c r="W65" s="1" t="s">
        <v>32</v>
      </c>
      <c r="X65" s="1" t="s">
        <v>34</v>
      </c>
      <c r="Y65" s="1">
        <v>1</v>
      </c>
      <c r="Z65" s="1">
        <v>1</v>
      </c>
      <c r="AA65" s="1" t="s">
        <v>2127</v>
      </c>
      <c r="AB65" s="1" t="s">
        <v>2140</v>
      </c>
      <c r="AC65" s="1" t="s">
        <v>2144</v>
      </c>
      <c r="AE65" s="2">
        <v>4300000</v>
      </c>
      <c r="AF65" s="2" t="s">
        <v>2151</v>
      </c>
      <c r="AG65" s="48">
        <v>1000000</v>
      </c>
      <c r="AH65" s="50">
        <v>0.30303030303030304</v>
      </c>
      <c r="AI65" s="1">
        <v>1</v>
      </c>
    </row>
    <row r="66" spans="1:35" x14ac:dyDescent="0.35">
      <c r="A66" s="1" t="s">
        <v>21</v>
      </c>
      <c r="B66" s="1">
        <v>1</v>
      </c>
      <c r="C66" s="1" t="s">
        <v>22</v>
      </c>
      <c r="D66" s="1" t="s">
        <v>65</v>
      </c>
      <c r="E66" s="1" t="s">
        <v>66</v>
      </c>
      <c r="F66" s="1" t="s">
        <v>25</v>
      </c>
      <c r="G66" s="1">
        <v>7</v>
      </c>
      <c r="H66" s="1" t="s">
        <v>76</v>
      </c>
      <c r="I66" s="1" t="s">
        <v>77</v>
      </c>
      <c r="J66" s="2">
        <v>6945222.2800000003</v>
      </c>
      <c r="K66" s="2">
        <v>12255000</v>
      </c>
      <c r="L66" s="2">
        <v>6127500</v>
      </c>
      <c r="M66" s="2">
        <v>3568706.65</v>
      </c>
      <c r="N66" s="2">
        <v>-2558793.35</v>
      </c>
      <c r="O66" s="2">
        <v>-41.759173398612802</v>
      </c>
      <c r="P66" s="3" t="s">
        <v>73</v>
      </c>
      <c r="Q66" s="3" t="s">
        <v>29</v>
      </c>
      <c r="R66" s="1" t="s">
        <v>30</v>
      </c>
      <c r="S66" s="1" t="s">
        <v>31</v>
      </c>
      <c r="T66" s="1" t="s">
        <v>30</v>
      </c>
      <c r="U66" s="1" t="s">
        <v>32</v>
      </c>
      <c r="V66" s="1" t="s">
        <v>33</v>
      </c>
      <c r="W66" s="1" t="s">
        <v>32</v>
      </c>
      <c r="X66" s="1" t="s">
        <v>34</v>
      </c>
      <c r="Y66" s="1">
        <v>1</v>
      </c>
      <c r="Z66" s="1">
        <v>1</v>
      </c>
      <c r="AA66" s="1" t="s">
        <v>2128</v>
      </c>
      <c r="AB66" s="1" t="s">
        <v>2140</v>
      </c>
      <c r="AC66" s="1" t="s">
        <v>2141</v>
      </c>
      <c r="AE66" s="2">
        <v>7263000</v>
      </c>
      <c r="AF66" s="2" t="s">
        <v>2152</v>
      </c>
      <c r="AG66" s="48">
        <v>-4992000</v>
      </c>
      <c r="AH66" s="50">
        <v>-0.40734394124847001</v>
      </c>
      <c r="AI66" s="1">
        <v>1</v>
      </c>
    </row>
    <row r="67" spans="1:35" x14ac:dyDescent="0.35">
      <c r="A67" s="1" t="s">
        <v>21</v>
      </c>
      <c r="B67" s="1">
        <v>1</v>
      </c>
      <c r="C67" s="1" t="s">
        <v>22</v>
      </c>
      <c r="D67" s="1" t="s">
        <v>50</v>
      </c>
      <c r="E67" s="1" t="s">
        <v>51</v>
      </c>
      <c r="F67" s="1" t="s">
        <v>25</v>
      </c>
      <c r="G67" s="1">
        <v>7</v>
      </c>
      <c r="H67" s="1" t="s">
        <v>76</v>
      </c>
      <c r="I67" s="1" t="s">
        <v>77</v>
      </c>
      <c r="J67" s="2">
        <v>5177623.26</v>
      </c>
      <c r="K67" s="2">
        <v>5000000</v>
      </c>
      <c r="L67" s="2">
        <v>2500000</v>
      </c>
      <c r="M67" s="2">
        <v>2764677.59</v>
      </c>
      <c r="N67" s="2">
        <v>264677.59000000003</v>
      </c>
      <c r="O67" s="2">
        <v>10.587103600000001</v>
      </c>
      <c r="P67" s="3" t="s">
        <v>28</v>
      </c>
      <c r="Q67" s="3" t="s">
        <v>29</v>
      </c>
      <c r="R67" s="1" t="s">
        <v>30</v>
      </c>
      <c r="S67" s="1" t="s">
        <v>31</v>
      </c>
      <c r="T67" s="1" t="s">
        <v>30</v>
      </c>
      <c r="U67" s="1" t="s">
        <v>32</v>
      </c>
      <c r="V67" s="1" t="s">
        <v>33</v>
      </c>
      <c r="W67" s="1" t="s">
        <v>32</v>
      </c>
      <c r="X67" s="1" t="s">
        <v>34</v>
      </c>
      <c r="Y67" s="1">
        <v>1</v>
      </c>
      <c r="Z67" s="1">
        <v>1</v>
      </c>
      <c r="AA67" s="1" t="s">
        <v>2121</v>
      </c>
      <c r="AB67" s="1" t="s">
        <v>2140</v>
      </c>
      <c r="AC67" s="1" t="s">
        <v>2125</v>
      </c>
      <c r="AE67" s="2">
        <v>6676176.9999999991</v>
      </c>
      <c r="AF67" s="2" t="s">
        <v>2151</v>
      </c>
      <c r="AG67" s="48">
        <v>1676176.9999999991</v>
      </c>
      <c r="AH67" s="50">
        <v>0.33523539999999979</v>
      </c>
      <c r="AI67" s="1">
        <v>1</v>
      </c>
    </row>
    <row r="68" spans="1:35" x14ac:dyDescent="0.35">
      <c r="A68" s="1" t="s">
        <v>21</v>
      </c>
      <c r="B68" s="1">
        <v>1</v>
      </c>
      <c r="C68" s="1" t="s">
        <v>22</v>
      </c>
      <c r="D68" s="1" t="s">
        <v>52</v>
      </c>
      <c r="E68" s="1" t="s">
        <v>53</v>
      </c>
      <c r="F68" s="1" t="s">
        <v>25</v>
      </c>
      <c r="G68" s="1">
        <v>7</v>
      </c>
      <c r="H68" s="1" t="s">
        <v>76</v>
      </c>
      <c r="I68" s="1" t="s">
        <v>77</v>
      </c>
      <c r="J68" s="2">
        <v>2493458.91</v>
      </c>
      <c r="K68" s="2">
        <v>3105928.5</v>
      </c>
      <c r="L68" s="2">
        <v>1552964.25</v>
      </c>
      <c r="M68" s="2">
        <v>1693561.95</v>
      </c>
      <c r="N68" s="2">
        <v>140597.70000000001</v>
      </c>
      <c r="O68" s="2">
        <v>9.0535052561577007</v>
      </c>
      <c r="P68" s="3" t="s">
        <v>28</v>
      </c>
      <c r="Q68" s="3" t="s">
        <v>29</v>
      </c>
      <c r="R68" s="1" t="s">
        <v>30</v>
      </c>
      <c r="S68" s="1" t="s">
        <v>31</v>
      </c>
      <c r="T68" s="1" t="s">
        <v>30</v>
      </c>
      <c r="U68" s="1" t="s">
        <v>32</v>
      </c>
      <c r="V68" s="1" t="s">
        <v>33</v>
      </c>
      <c r="W68" s="1" t="s">
        <v>32</v>
      </c>
      <c r="X68" s="1" t="s">
        <v>34</v>
      </c>
      <c r="Y68" s="1">
        <v>1</v>
      </c>
      <c r="Z68" s="1">
        <v>1</v>
      </c>
      <c r="AA68" s="1" t="s">
        <v>2128</v>
      </c>
      <c r="AB68" s="1" t="s">
        <v>2140</v>
      </c>
      <c r="AC68" s="1" t="s">
        <v>2125</v>
      </c>
      <c r="AE68" s="2">
        <v>3105928.4999999995</v>
      </c>
      <c r="AF68" s="2" t="s">
        <v>2152</v>
      </c>
      <c r="AG68" s="48">
        <v>0</v>
      </c>
      <c r="AH68" s="50">
        <v>0</v>
      </c>
      <c r="AI68" s="1">
        <v>1</v>
      </c>
    </row>
    <row r="69" spans="1:35" x14ac:dyDescent="0.35">
      <c r="A69" s="1" t="s">
        <v>21</v>
      </c>
      <c r="B69" s="1">
        <v>1</v>
      </c>
      <c r="C69" s="1" t="s">
        <v>22</v>
      </c>
      <c r="D69" s="1" t="s">
        <v>61</v>
      </c>
      <c r="E69" s="1" t="s">
        <v>62</v>
      </c>
      <c r="F69" s="1" t="s">
        <v>25</v>
      </c>
      <c r="G69" s="1">
        <v>7</v>
      </c>
      <c r="H69" s="1" t="s">
        <v>76</v>
      </c>
      <c r="I69" s="1" t="s">
        <v>77</v>
      </c>
      <c r="J69" s="2">
        <v>1859592.87</v>
      </c>
      <c r="K69" s="2">
        <v>3064493.12</v>
      </c>
      <c r="L69" s="2">
        <v>1532246.56</v>
      </c>
      <c r="M69" s="2">
        <v>1281109.6499999999</v>
      </c>
      <c r="N69" s="2">
        <v>-251136.91</v>
      </c>
      <c r="O69" s="2">
        <v>-16.390110870929298</v>
      </c>
      <c r="P69" s="3" t="s">
        <v>73</v>
      </c>
      <c r="Q69" s="3" t="s">
        <v>29</v>
      </c>
      <c r="R69" s="1" t="s">
        <v>30</v>
      </c>
      <c r="S69" s="1" t="s">
        <v>31</v>
      </c>
      <c r="T69" s="1" t="s">
        <v>30</v>
      </c>
      <c r="U69" s="1" t="s">
        <v>32</v>
      </c>
      <c r="V69" s="1" t="s">
        <v>33</v>
      </c>
      <c r="W69" s="1" t="s">
        <v>32</v>
      </c>
      <c r="X69" s="1" t="s">
        <v>34</v>
      </c>
      <c r="Y69" s="1">
        <v>1</v>
      </c>
      <c r="Z69" s="1">
        <v>1</v>
      </c>
      <c r="AA69" s="1" t="s">
        <v>2128</v>
      </c>
      <c r="AB69" s="1" t="s">
        <v>2140</v>
      </c>
      <c r="AC69" s="1" t="s">
        <v>2123</v>
      </c>
      <c r="AE69" s="2">
        <v>3064493.12</v>
      </c>
      <c r="AF69" s="2" t="s">
        <v>2153</v>
      </c>
      <c r="AG69" s="48">
        <v>0</v>
      </c>
      <c r="AH69" s="50">
        <v>0</v>
      </c>
      <c r="AI69" s="1">
        <v>1</v>
      </c>
    </row>
    <row r="70" spans="1:35" x14ac:dyDescent="0.35">
      <c r="A70" s="1" t="s">
        <v>21</v>
      </c>
      <c r="B70" s="1">
        <v>1</v>
      </c>
      <c r="C70" s="1" t="s">
        <v>22</v>
      </c>
      <c r="D70" s="1" t="s">
        <v>59</v>
      </c>
      <c r="E70" s="1" t="s">
        <v>60</v>
      </c>
      <c r="F70" s="1" t="s">
        <v>25</v>
      </c>
      <c r="G70" s="1">
        <v>7</v>
      </c>
      <c r="H70" s="1" t="s">
        <v>76</v>
      </c>
      <c r="I70" s="1" t="s">
        <v>77</v>
      </c>
      <c r="J70" s="2">
        <v>1438568.45</v>
      </c>
      <c r="K70" s="2">
        <v>3824609.75</v>
      </c>
      <c r="L70" s="2">
        <v>1912304.875</v>
      </c>
      <c r="M70" s="2">
        <v>1311559.47</v>
      </c>
      <c r="N70" s="2">
        <v>-600745.40500000003</v>
      </c>
      <c r="O70" s="2">
        <v>-31.414729568160499</v>
      </c>
      <c r="P70" s="3" t="s">
        <v>73</v>
      </c>
      <c r="Q70" s="3" t="s">
        <v>29</v>
      </c>
      <c r="R70" s="1" t="s">
        <v>30</v>
      </c>
      <c r="S70" s="1" t="s">
        <v>31</v>
      </c>
      <c r="T70" s="1" t="s">
        <v>30</v>
      </c>
      <c r="U70" s="1" t="s">
        <v>32</v>
      </c>
      <c r="V70" s="1" t="s">
        <v>33</v>
      </c>
      <c r="W70" s="1" t="s">
        <v>32</v>
      </c>
      <c r="X70" s="1" t="s">
        <v>34</v>
      </c>
      <c r="Y70" s="1">
        <v>1</v>
      </c>
      <c r="Z70" s="1">
        <v>1</v>
      </c>
      <c r="AA70" s="1" t="s">
        <v>2129</v>
      </c>
      <c r="AB70" s="1" t="s">
        <v>2140</v>
      </c>
      <c r="AC70" s="1" t="s">
        <v>2141</v>
      </c>
      <c r="AE70" s="2">
        <v>3824609.75</v>
      </c>
      <c r="AF70" s="2" t="s">
        <v>2153</v>
      </c>
      <c r="AG70" s="48">
        <v>0</v>
      </c>
      <c r="AH70" s="50">
        <v>0</v>
      </c>
      <c r="AI70" s="1">
        <v>1</v>
      </c>
    </row>
    <row r="71" spans="1:35" x14ac:dyDescent="0.35">
      <c r="A71" s="1" t="s">
        <v>21</v>
      </c>
      <c r="B71" s="1">
        <v>1</v>
      </c>
      <c r="C71" s="1" t="s">
        <v>22</v>
      </c>
      <c r="D71" s="1" t="s">
        <v>57</v>
      </c>
      <c r="E71" s="1" t="s">
        <v>58</v>
      </c>
      <c r="F71" s="1" t="s">
        <v>25</v>
      </c>
      <c r="G71" s="1">
        <v>7</v>
      </c>
      <c r="H71" s="1" t="s">
        <v>76</v>
      </c>
      <c r="I71" s="1" t="s">
        <v>77</v>
      </c>
      <c r="J71" s="2">
        <v>2035424.4</v>
      </c>
      <c r="K71" s="2">
        <v>2000000</v>
      </c>
      <c r="L71" s="2">
        <v>1000000</v>
      </c>
      <c r="M71" s="2">
        <v>915920.25</v>
      </c>
      <c r="N71" s="2">
        <v>-84079.75</v>
      </c>
      <c r="O71" s="2">
        <v>-8.4079750000000004</v>
      </c>
      <c r="P71" s="3" t="s">
        <v>73</v>
      </c>
      <c r="Q71" s="3" t="s">
        <v>29</v>
      </c>
      <c r="R71" s="1" t="s">
        <v>30</v>
      </c>
      <c r="S71" s="1" t="s">
        <v>31</v>
      </c>
      <c r="T71" s="1" t="s">
        <v>30</v>
      </c>
      <c r="U71" s="1" t="s">
        <v>32</v>
      </c>
      <c r="V71" s="1" t="s">
        <v>33</v>
      </c>
      <c r="W71" s="1" t="s">
        <v>32</v>
      </c>
      <c r="X71" s="1" t="s">
        <v>34</v>
      </c>
      <c r="Y71" s="1">
        <v>1</v>
      </c>
      <c r="Z71" s="1">
        <v>1</v>
      </c>
      <c r="AA71" s="1" t="s">
        <v>2127</v>
      </c>
      <c r="AB71" s="1" t="s">
        <v>2140</v>
      </c>
      <c r="AC71" s="1" t="s">
        <v>2123</v>
      </c>
      <c r="AE71" s="2">
        <v>2000000</v>
      </c>
      <c r="AF71" s="2" t="s">
        <v>2153</v>
      </c>
      <c r="AG71" s="48">
        <v>0</v>
      </c>
      <c r="AH71" s="50">
        <v>0</v>
      </c>
      <c r="AI71" s="1">
        <v>1</v>
      </c>
    </row>
    <row r="72" spans="1:35" x14ac:dyDescent="0.35">
      <c r="A72" s="1" t="s">
        <v>21</v>
      </c>
      <c r="B72" s="1">
        <v>1</v>
      </c>
      <c r="C72" s="1" t="s">
        <v>22</v>
      </c>
      <c r="D72" s="1" t="s">
        <v>63</v>
      </c>
      <c r="E72" s="1" t="s">
        <v>64</v>
      </c>
      <c r="F72" s="1" t="s">
        <v>25</v>
      </c>
      <c r="G72" s="1">
        <v>7</v>
      </c>
      <c r="H72" s="1" t="s">
        <v>76</v>
      </c>
      <c r="I72" s="1" t="s">
        <v>77</v>
      </c>
      <c r="J72" s="2">
        <v>3214414.34</v>
      </c>
      <c r="K72" s="2">
        <v>3672609.68</v>
      </c>
      <c r="L72" s="2">
        <v>1836304.84</v>
      </c>
      <c r="M72" s="2">
        <v>2591335.67</v>
      </c>
      <c r="N72" s="2">
        <v>755030.83</v>
      </c>
      <c r="O72" s="2">
        <v>41.1168567197155</v>
      </c>
      <c r="P72" s="3" t="s">
        <v>28</v>
      </c>
      <c r="Q72" s="3" t="s">
        <v>29</v>
      </c>
      <c r="R72" s="1" t="s">
        <v>30</v>
      </c>
      <c r="S72" s="1" t="s">
        <v>31</v>
      </c>
      <c r="T72" s="1" t="s">
        <v>30</v>
      </c>
      <c r="U72" s="1" t="s">
        <v>32</v>
      </c>
      <c r="V72" s="1" t="s">
        <v>33</v>
      </c>
      <c r="W72" s="1" t="s">
        <v>32</v>
      </c>
      <c r="X72" s="1" t="s">
        <v>34</v>
      </c>
      <c r="Y72" s="1">
        <v>1</v>
      </c>
      <c r="Z72" s="1">
        <v>1</v>
      </c>
      <c r="AA72" s="1" t="s">
        <v>2121</v>
      </c>
      <c r="AB72" s="1" t="s">
        <v>2140</v>
      </c>
      <c r="AC72" s="1" t="s">
        <v>2144</v>
      </c>
      <c r="AE72" s="2">
        <v>5295347.1900000004</v>
      </c>
      <c r="AF72" s="2" t="s">
        <v>2151</v>
      </c>
      <c r="AG72" s="48">
        <v>1622737.5100000002</v>
      </c>
      <c r="AH72" s="50">
        <v>0.44184861757484672</v>
      </c>
      <c r="AI72" s="1">
        <v>1</v>
      </c>
    </row>
    <row r="73" spans="1:35" x14ac:dyDescent="0.35">
      <c r="A73" s="1" t="s">
        <v>21</v>
      </c>
      <c r="B73" s="1">
        <v>1</v>
      </c>
      <c r="C73" s="1" t="s">
        <v>22</v>
      </c>
      <c r="D73" s="1" t="s">
        <v>69</v>
      </c>
      <c r="E73" s="1" t="s">
        <v>70</v>
      </c>
      <c r="F73" s="1" t="s">
        <v>25</v>
      </c>
      <c r="G73" s="1">
        <v>7</v>
      </c>
      <c r="H73" s="1" t="s">
        <v>76</v>
      </c>
      <c r="I73" s="1" t="s">
        <v>77</v>
      </c>
      <c r="J73" s="2">
        <v>1603736.45</v>
      </c>
      <c r="K73" s="2">
        <v>2000000</v>
      </c>
      <c r="L73" s="2">
        <v>1000000</v>
      </c>
      <c r="M73" s="2">
        <v>883744.81</v>
      </c>
      <c r="N73" s="2">
        <v>-116255.19</v>
      </c>
      <c r="O73" s="2">
        <v>-11.625519000000001</v>
      </c>
      <c r="P73" s="3" t="s">
        <v>73</v>
      </c>
      <c r="Q73" s="3" t="s">
        <v>29</v>
      </c>
      <c r="R73" s="1" t="s">
        <v>30</v>
      </c>
      <c r="S73" s="1" t="s">
        <v>31</v>
      </c>
      <c r="T73" s="1" t="s">
        <v>30</v>
      </c>
      <c r="U73" s="1" t="s">
        <v>32</v>
      </c>
      <c r="V73" s="1" t="s">
        <v>33</v>
      </c>
      <c r="W73" s="1" t="s">
        <v>32</v>
      </c>
      <c r="X73" s="1" t="s">
        <v>34</v>
      </c>
      <c r="Y73" s="1">
        <v>1</v>
      </c>
      <c r="Z73" s="1">
        <v>1</v>
      </c>
      <c r="AA73" s="1" t="s">
        <v>2127</v>
      </c>
      <c r="AB73" s="1" t="s">
        <v>2140</v>
      </c>
      <c r="AC73" s="1" t="s">
        <v>2123</v>
      </c>
      <c r="AE73" s="2">
        <v>1800000</v>
      </c>
      <c r="AF73" s="2" t="s">
        <v>2152</v>
      </c>
      <c r="AG73" s="48">
        <v>-200000</v>
      </c>
      <c r="AH73" s="50">
        <v>-0.1</v>
      </c>
      <c r="AI73" s="1">
        <v>1</v>
      </c>
    </row>
    <row r="74" spans="1:35" x14ac:dyDescent="0.35">
      <c r="A74" s="1" t="s">
        <v>21</v>
      </c>
      <c r="B74" s="1">
        <v>1</v>
      </c>
      <c r="C74" s="1" t="s">
        <v>22</v>
      </c>
      <c r="D74" s="1" t="s">
        <v>67</v>
      </c>
      <c r="E74" s="1" t="s">
        <v>68</v>
      </c>
      <c r="F74" s="1" t="s">
        <v>25</v>
      </c>
      <c r="G74" s="1">
        <v>8</v>
      </c>
      <c r="H74" s="1" t="s">
        <v>78</v>
      </c>
      <c r="I74" s="1" t="s">
        <v>79</v>
      </c>
      <c r="J74" s="2">
        <v>4999956.53</v>
      </c>
      <c r="K74" s="2">
        <v>6092614.5</v>
      </c>
      <c r="L74" s="2">
        <v>3046307.25</v>
      </c>
      <c r="M74" s="2">
        <v>3207614.09</v>
      </c>
      <c r="N74" s="2">
        <v>161306.84</v>
      </c>
      <c r="O74" s="2">
        <v>5.2951599022061897</v>
      </c>
      <c r="P74" s="3" t="s">
        <v>28</v>
      </c>
      <c r="Q74" s="3" t="s">
        <v>29</v>
      </c>
      <c r="R74" s="1" t="s">
        <v>30</v>
      </c>
      <c r="S74" s="1" t="s">
        <v>31</v>
      </c>
      <c r="T74" s="1" t="s">
        <v>30</v>
      </c>
      <c r="U74" s="1" t="s">
        <v>32</v>
      </c>
      <c r="V74" s="1" t="s">
        <v>33</v>
      </c>
      <c r="W74" s="1" t="s">
        <v>32</v>
      </c>
      <c r="X74" s="1" t="s">
        <v>34</v>
      </c>
      <c r="Y74" s="1">
        <v>1</v>
      </c>
      <c r="Z74" s="1">
        <v>1</v>
      </c>
      <c r="AA74" s="1" t="s">
        <v>2129</v>
      </c>
      <c r="AB74" s="1" t="s">
        <v>2140</v>
      </c>
      <c r="AC74" s="1" t="s">
        <v>2125</v>
      </c>
      <c r="AE74" s="2">
        <v>6092614.4999999991</v>
      </c>
      <c r="AF74" s="2" t="s">
        <v>2152</v>
      </c>
      <c r="AG74" s="48">
        <v>0</v>
      </c>
      <c r="AH74" s="50">
        <v>0</v>
      </c>
      <c r="AI74" s="1">
        <v>1</v>
      </c>
    </row>
    <row r="75" spans="1:35" x14ac:dyDescent="0.35">
      <c r="A75" s="1" t="s">
        <v>21</v>
      </c>
      <c r="B75" s="1">
        <v>1</v>
      </c>
      <c r="C75" s="1" t="s">
        <v>22</v>
      </c>
      <c r="D75" s="1" t="s">
        <v>43</v>
      </c>
      <c r="E75" s="1" t="s">
        <v>44</v>
      </c>
      <c r="F75" s="1" t="s">
        <v>25</v>
      </c>
      <c r="G75" s="1">
        <v>8</v>
      </c>
      <c r="H75" s="1" t="s">
        <v>78</v>
      </c>
      <c r="I75" s="1" t="s">
        <v>79</v>
      </c>
      <c r="J75" s="2">
        <v>15679185.1</v>
      </c>
      <c r="K75" s="2">
        <v>19150000</v>
      </c>
      <c r="L75" s="2">
        <v>9575000</v>
      </c>
      <c r="M75" s="2">
        <v>7974985.5099999998</v>
      </c>
      <c r="N75" s="2">
        <v>-1600014.49</v>
      </c>
      <c r="O75" s="2">
        <v>-16.710334099216698</v>
      </c>
      <c r="P75" s="3" t="s">
        <v>73</v>
      </c>
      <c r="Q75" s="3" t="s">
        <v>29</v>
      </c>
      <c r="R75" s="1" t="s">
        <v>30</v>
      </c>
      <c r="S75" s="1" t="s">
        <v>31</v>
      </c>
      <c r="T75" s="1" t="s">
        <v>30</v>
      </c>
      <c r="U75" s="1" t="s">
        <v>32</v>
      </c>
      <c r="V75" s="1" t="s">
        <v>33</v>
      </c>
      <c r="W75" s="1" t="s">
        <v>32</v>
      </c>
      <c r="X75" s="1" t="s">
        <v>34</v>
      </c>
      <c r="Y75" s="1">
        <v>1</v>
      </c>
      <c r="Z75" s="1">
        <v>1</v>
      </c>
      <c r="AA75" s="1" t="s">
        <v>2128</v>
      </c>
      <c r="AB75" s="1" t="s">
        <v>2140</v>
      </c>
      <c r="AC75" s="1" t="s">
        <v>2123</v>
      </c>
      <c r="AE75" s="2">
        <v>19150000</v>
      </c>
      <c r="AF75" s="2" t="s">
        <v>2153</v>
      </c>
      <c r="AG75" s="48">
        <v>0</v>
      </c>
      <c r="AH75" s="50">
        <v>0</v>
      </c>
      <c r="AI75" s="1">
        <v>1</v>
      </c>
    </row>
    <row r="76" spans="1:35" x14ac:dyDescent="0.35">
      <c r="A76" s="1" t="s">
        <v>21</v>
      </c>
      <c r="B76" s="1">
        <v>1</v>
      </c>
      <c r="C76" s="1" t="s">
        <v>22</v>
      </c>
      <c r="D76" s="1" t="s">
        <v>41</v>
      </c>
      <c r="E76" s="1" t="s">
        <v>42</v>
      </c>
      <c r="F76" s="1" t="s">
        <v>25</v>
      </c>
      <c r="G76" s="1">
        <v>8</v>
      </c>
      <c r="H76" s="1" t="s">
        <v>78</v>
      </c>
      <c r="I76" s="1" t="s">
        <v>79</v>
      </c>
      <c r="J76" s="2">
        <v>1498626.2</v>
      </c>
      <c r="K76" s="2">
        <v>1348000</v>
      </c>
      <c r="L76" s="2">
        <v>674000</v>
      </c>
      <c r="M76" s="2">
        <v>1149649.06</v>
      </c>
      <c r="N76" s="2">
        <v>475649.06</v>
      </c>
      <c r="O76" s="2">
        <v>70.571077151335302</v>
      </c>
      <c r="P76" s="3" t="s">
        <v>28</v>
      </c>
      <c r="Q76" s="3" t="s">
        <v>29</v>
      </c>
      <c r="R76" s="1" t="s">
        <v>30</v>
      </c>
      <c r="S76" s="1" t="s">
        <v>31</v>
      </c>
      <c r="T76" s="1" t="s">
        <v>30</v>
      </c>
      <c r="U76" s="1" t="s">
        <v>32</v>
      </c>
      <c r="V76" s="1" t="s">
        <v>33</v>
      </c>
      <c r="W76" s="1" t="s">
        <v>32</v>
      </c>
      <c r="X76" s="1" t="s">
        <v>34</v>
      </c>
      <c r="Y76" s="1">
        <v>1</v>
      </c>
      <c r="Z76" s="1">
        <v>1</v>
      </c>
      <c r="AA76" s="1" t="s">
        <v>2127</v>
      </c>
      <c r="AB76" s="1" t="s">
        <v>2140</v>
      </c>
      <c r="AC76" s="1" t="s">
        <v>2145</v>
      </c>
      <c r="AE76" s="2">
        <v>1817000</v>
      </c>
      <c r="AF76" s="2" t="s">
        <v>2151</v>
      </c>
      <c r="AG76" s="48">
        <v>469000</v>
      </c>
      <c r="AH76" s="50">
        <v>0.34792284866468842</v>
      </c>
      <c r="AI76" s="1">
        <v>1</v>
      </c>
    </row>
    <row r="77" spans="1:35" x14ac:dyDescent="0.35">
      <c r="A77" s="1" t="s">
        <v>21</v>
      </c>
      <c r="B77" s="1">
        <v>1</v>
      </c>
      <c r="C77" s="1" t="s">
        <v>22</v>
      </c>
      <c r="D77" s="1" t="s">
        <v>45</v>
      </c>
      <c r="E77" s="1" t="s">
        <v>46</v>
      </c>
      <c r="F77" s="1" t="s">
        <v>25</v>
      </c>
      <c r="G77" s="1">
        <v>8</v>
      </c>
      <c r="H77" s="1" t="s">
        <v>78</v>
      </c>
      <c r="I77" s="1" t="s">
        <v>79</v>
      </c>
      <c r="J77" s="2">
        <v>28280031.41</v>
      </c>
      <c r="K77" s="2">
        <v>31000000</v>
      </c>
      <c r="L77" s="2">
        <v>15500000</v>
      </c>
      <c r="M77" s="2">
        <v>15695440.26</v>
      </c>
      <c r="N77" s="2">
        <v>195440.26</v>
      </c>
      <c r="O77" s="2">
        <v>1.2609049032258099</v>
      </c>
      <c r="P77" s="3" t="s">
        <v>28</v>
      </c>
      <c r="Q77" s="3" t="s">
        <v>29</v>
      </c>
      <c r="R77" s="1" t="s">
        <v>30</v>
      </c>
      <c r="S77" s="1" t="s">
        <v>31</v>
      </c>
      <c r="T77" s="1" t="s">
        <v>30</v>
      </c>
      <c r="U77" s="1" t="s">
        <v>32</v>
      </c>
      <c r="V77" s="1" t="s">
        <v>33</v>
      </c>
      <c r="W77" s="1" t="s">
        <v>32</v>
      </c>
      <c r="X77" s="1" t="s">
        <v>34</v>
      </c>
      <c r="Y77" s="1">
        <v>1</v>
      </c>
      <c r="Z77" s="1">
        <v>1</v>
      </c>
      <c r="AA77" s="1" t="s">
        <v>2121</v>
      </c>
      <c r="AB77" s="1" t="s">
        <v>2126</v>
      </c>
      <c r="AC77" s="1" t="s">
        <v>2126</v>
      </c>
      <c r="AE77" s="2">
        <v>30000000</v>
      </c>
      <c r="AF77" s="2" t="s">
        <v>2152</v>
      </c>
      <c r="AG77" s="48">
        <v>-1000000</v>
      </c>
      <c r="AH77" s="50">
        <v>-3.2258064516129031E-2</v>
      </c>
      <c r="AI77" s="1">
        <v>1</v>
      </c>
    </row>
    <row r="78" spans="1:35" x14ac:dyDescent="0.35">
      <c r="A78" s="1" t="s">
        <v>21</v>
      </c>
      <c r="B78" s="1">
        <v>1</v>
      </c>
      <c r="C78" s="1" t="s">
        <v>22</v>
      </c>
      <c r="D78" s="1" t="s">
        <v>37</v>
      </c>
      <c r="E78" s="1" t="s">
        <v>38</v>
      </c>
      <c r="F78" s="1" t="s">
        <v>25</v>
      </c>
      <c r="G78" s="1">
        <v>8</v>
      </c>
      <c r="H78" s="1" t="s">
        <v>78</v>
      </c>
      <c r="I78" s="1" t="s">
        <v>79</v>
      </c>
      <c r="J78" s="2">
        <v>3492576</v>
      </c>
      <c r="K78" s="2">
        <v>4820640</v>
      </c>
      <c r="L78" s="2">
        <v>2410320</v>
      </c>
      <c r="M78" s="2">
        <v>2294915.75</v>
      </c>
      <c r="N78" s="2">
        <v>-115404.25</v>
      </c>
      <c r="O78" s="2">
        <v>-4.7879223505592599</v>
      </c>
      <c r="P78" s="3" t="s">
        <v>73</v>
      </c>
      <c r="Q78" s="3" t="s">
        <v>29</v>
      </c>
      <c r="R78" s="1" t="s">
        <v>30</v>
      </c>
      <c r="S78" s="1" t="s">
        <v>31</v>
      </c>
      <c r="T78" s="1" t="s">
        <v>30</v>
      </c>
      <c r="U78" s="1" t="s">
        <v>32</v>
      </c>
      <c r="V78" s="1" t="s">
        <v>33</v>
      </c>
      <c r="W78" s="1" t="s">
        <v>32</v>
      </c>
      <c r="X78" s="1" t="s">
        <v>34</v>
      </c>
      <c r="Y78" s="1">
        <v>1</v>
      </c>
      <c r="Z78" s="1">
        <v>1</v>
      </c>
      <c r="AA78" s="1" t="s">
        <v>2121</v>
      </c>
      <c r="AB78" s="1" t="s">
        <v>2126</v>
      </c>
      <c r="AC78" s="1" t="s">
        <v>2126</v>
      </c>
      <c r="AE78" s="2">
        <v>4820640</v>
      </c>
      <c r="AF78" s="2" t="s">
        <v>2153</v>
      </c>
      <c r="AG78" s="48">
        <v>0</v>
      </c>
      <c r="AH78" s="50">
        <v>0</v>
      </c>
      <c r="AI78" s="1">
        <v>1</v>
      </c>
    </row>
    <row r="79" spans="1:35" x14ac:dyDescent="0.35">
      <c r="A79" s="1" t="s">
        <v>21</v>
      </c>
      <c r="B79" s="1">
        <v>1</v>
      </c>
      <c r="C79" s="1" t="s">
        <v>22</v>
      </c>
      <c r="D79" s="1" t="s">
        <v>39</v>
      </c>
      <c r="E79" s="1" t="s">
        <v>40</v>
      </c>
      <c r="F79" s="1" t="s">
        <v>25</v>
      </c>
      <c r="G79" s="1">
        <v>8</v>
      </c>
      <c r="H79" s="1" t="s">
        <v>78</v>
      </c>
      <c r="I79" s="1" t="s">
        <v>79</v>
      </c>
      <c r="J79" s="2">
        <v>28106428.59</v>
      </c>
      <c r="K79" s="2">
        <v>32371321.120000001</v>
      </c>
      <c r="L79" s="2">
        <v>16185660.560000001</v>
      </c>
      <c r="M79" s="2">
        <v>14266575.26</v>
      </c>
      <c r="N79" s="2">
        <v>-1919085.3</v>
      </c>
      <c r="O79" s="2">
        <v>-11.856700521341001</v>
      </c>
      <c r="P79" s="3" t="s">
        <v>73</v>
      </c>
      <c r="Q79" s="3" t="s">
        <v>29</v>
      </c>
      <c r="R79" s="1" t="s">
        <v>30</v>
      </c>
      <c r="S79" s="1" t="s">
        <v>31</v>
      </c>
      <c r="T79" s="1" t="s">
        <v>30</v>
      </c>
      <c r="U79" s="1" t="s">
        <v>32</v>
      </c>
      <c r="V79" s="1" t="s">
        <v>33</v>
      </c>
      <c r="W79" s="1" t="s">
        <v>32</v>
      </c>
      <c r="X79" s="1" t="s">
        <v>34</v>
      </c>
      <c r="Y79" s="1">
        <v>1</v>
      </c>
      <c r="Z79" s="1">
        <v>1</v>
      </c>
      <c r="AA79" s="1" t="s">
        <v>2121</v>
      </c>
      <c r="AB79" s="1" t="s">
        <v>2140</v>
      </c>
      <c r="AC79" s="1" t="s">
        <v>2123</v>
      </c>
      <c r="AE79" s="2">
        <v>32371321.122799996</v>
      </c>
      <c r="AF79" s="2" t="s">
        <v>2151</v>
      </c>
      <c r="AG79" s="48">
        <v>2.7999952435493469E-3</v>
      </c>
      <c r="AH79" s="50">
        <v>8.6496168419256245E-11</v>
      </c>
      <c r="AI79" s="1">
        <v>1</v>
      </c>
    </row>
    <row r="80" spans="1:35" x14ac:dyDescent="0.35">
      <c r="A80" s="1" t="s">
        <v>21</v>
      </c>
      <c r="B80" s="1">
        <v>1</v>
      </c>
      <c r="C80" s="1" t="s">
        <v>22</v>
      </c>
      <c r="D80" s="1" t="s">
        <v>23</v>
      </c>
      <c r="E80" s="1" t="s">
        <v>24</v>
      </c>
      <c r="F80" s="1" t="s">
        <v>25</v>
      </c>
      <c r="G80" s="1">
        <v>8</v>
      </c>
      <c r="H80" s="1" t="s">
        <v>78</v>
      </c>
      <c r="I80" s="1" t="s">
        <v>79</v>
      </c>
      <c r="J80" s="2">
        <v>11379282.77</v>
      </c>
      <c r="K80" s="2">
        <v>13403117.199999999</v>
      </c>
      <c r="L80" s="2">
        <v>6701558.5999999996</v>
      </c>
      <c r="M80" s="2">
        <v>6891294.3399999999</v>
      </c>
      <c r="N80" s="2">
        <v>189735.74</v>
      </c>
      <c r="O80" s="2">
        <v>2.8312180990255</v>
      </c>
      <c r="P80" s="3" t="s">
        <v>28</v>
      </c>
      <c r="Q80" s="3" t="s">
        <v>29</v>
      </c>
      <c r="R80" s="1" t="s">
        <v>30</v>
      </c>
      <c r="S80" s="1" t="s">
        <v>31</v>
      </c>
      <c r="T80" s="1" t="s">
        <v>30</v>
      </c>
      <c r="U80" s="1" t="s">
        <v>32</v>
      </c>
      <c r="V80" s="1" t="s">
        <v>33</v>
      </c>
      <c r="W80" s="1" t="s">
        <v>32</v>
      </c>
      <c r="X80" s="1" t="s">
        <v>34</v>
      </c>
      <c r="Y80" s="1">
        <v>1</v>
      </c>
      <c r="Z80" s="1">
        <v>1</v>
      </c>
      <c r="AA80" s="1" t="s">
        <v>2128</v>
      </c>
      <c r="AB80" s="1" t="s">
        <v>2126</v>
      </c>
      <c r="AC80" s="1" t="s">
        <v>2126</v>
      </c>
      <c r="AE80" s="2">
        <v>13934810.762666667</v>
      </c>
      <c r="AF80" s="2" t="s">
        <v>2151</v>
      </c>
      <c r="AG80" s="48">
        <v>531693.56266666763</v>
      </c>
      <c r="AH80" s="50">
        <v>3.9669395912367879E-2</v>
      </c>
      <c r="AI80" s="1">
        <v>1</v>
      </c>
    </row>
    <row r="81" spans="1:35" x14ac:dyDescent="0.35">
      <c r="A81" s="1" t="s">
        <v>21</v>
      </c>
      <c r="B81" s="1">
        <v>1</v>
      </c>
      <c r="C81" s="1" t="s">
        <v>22</v>
      </c>
      <c r="D81" s="1" t="s">
        <v>35</v>
      </c>
      <c r="E81" s="1" t="s">
        <v>36</v>
      </c>
      <c r="F81" s="1" t="s">
        <v>25</v>
      </c>
      <c r="G81" s="1">
        <v>8</v>
      </c>
      <c r="H81" s="1" t="s">
        <v>78</v>
      </c>
      <c r="I81" s="1" t="s">
        <v>79</v>
      </c>
      <c r="J81" s="2">
        <v>5255519.18</v>
      </c>
      <c r="K81" s="2">
        <v>9550000</v>
      </c>
      <c r="L81" s="2">
        <v>4775000</v>
      </c>
      <c r="M81" s="2">
        <v>6289174.7999999998</v>
      </c>
      <c r="N81" s="2">
        <v>1514174.8</v>
      </c>
      <c r="O81" s="2">
        <v>31.710467015706801</v>
      </c>
      <c r="P81" s="3" t="s">
        <v>28</v>
      </c>
      <c r="Q81" s="3" t="s">
        <v>29</v>
      </c>
      <c r="R81" s="1" t="s">
        <v>30</v>
      </c>
      <c r="S81" s="1" t="s">
        <v>31</v>
      </c>
      <c r="T81" s="1" t="s">
        <v>30</v>
      </c>
      <c r="U81" s="1" t="s">
        <v>32</v>
      </c>
      <c r="V81" s="1" t="s">
        <v>33</v>
      </c>
      <c r="W81" s="1" t="s">
        <v>32</v>
      </c>
      <c r="X81" s="1" t="s">
        <v>34</v>
      </c>
      <c r="Y81" s="1">
        <v>1</v>
      </c>
      <c r="Z81" s="1">
        <v>1</v>
      </c>
      <c r="AA81" s="1" t="s">
        <v>2129</v>
      </c>
      <c r="AB81" s="1" t="s">
        <v>2140</v>
      </c>
      <c r="AC81" s="1" t="s">
        <v>2144</v>
      </c>
      <c r="AE81" s="2">
        <v>9550000</v>
      </c>
      <c r="AF81" s="2" t="s">
        <v>2153</v>
      </c>
      <c r="AG81" s="48">
        <v>0</v>
      </c>
      <c r="AH81" s="50">
        <v>0</v>
      </c>
      <c r="AI81" s="1">
        <v>1</v>
      </c>
    </row>
    <row r="82" spans="1:35" x14ac:dyDescent="0.35">
      <c r="A82" s="1" t="s">
        <v>21</v>
      </c>
      <c r="B82" s="1">
        <v>1</v>
      </c>
      <c r="C82" s="1" t="s">
        <v>22</v>
      </c>
      <c r="D82" s="1" t="s">
        <v>47</v>
      </c>
      <c r="E82" s="1" t="s">
        <v>48</v>
      </c>
      <c r="F82" s="1" t="s">
        <v>49</v>
      </c>
      <c r="G82" s="1">
        <v>8</v>
      </c>
      <c r="H82" s="1" t="s">
        <v>78</v>
      </c>
      <c r="I82" s="1" t="s">
        <v>79</v>
      </c>
      <c r="J82" s="2">
        <v>625247284.38999999</v>
      </c>
      <c r="K82" s="2">
        <v>620000000</v>
      </c>
      <c r="L82" s="2">
        <v>310000000</v>
      </c>
      <c r="M82" s="2">
        <v>374977133.01999998</v>
      </c>
      <c r="N82" s="2">
        <v>64977133.020000003</v>
      </c>
      <c r="O82" s="2">
        <v>20.960365490322602</v>
      </c>
      <c r="P82" s="3" t="s">
        <v>28</v>
      </c>
      <c r="Q82" s="3" t="s">
        <v>29</v>
      </c>
      <c r="R82" s="1" t="s">
        <v>30</v>
      </c>
      <c r="S82" s="1" t="s">
        <v>31</v>
      </c>
      <c r="T82" s="1" t="s">
        <v>30</v>
      </c>
      <c r="U82" s="1" t="s">
        <v>32</v>
      </c>
      <c r="V82" s="1" t="s">
        <v>33</v>
      </c>
      <c r="W82" s="1" t="s">
        <v>32</v>
      </c>
      <c r="X82" s="1" t="s">
        <v>34</v>
      </c>
      <c r="Y82" s="1">
        <v>1</v>
      </c>
      <c r="Z82" s="1">
        <v>1</v>
      </c>
      <c r="AA82" s="1" t="s">
        <v>2127</v>
      </c>
      <c r="AB82" s="1" t="s">
        <v>2140</v>
      </c>
      <c r="AC82" s="1" t="s">
        <v>2125</v>
      </c>
      <c r="AE82" s="2">
        <v>640000000</v>
      </c>
      <c r="AF82" s="2" t="s">
        <v>2151</v>
      </c>
      <c r="AG82" s="48">
        <v>20000000</v>
      </c>
      <c r="AH82" s="50">
        <v>3.2258064516129031E-2</v>
      </c>
      <c r="AI82" s="1">
        <v>1</v>
      </c>
    </row>
    <row r="83" spans="1:35" x14ac:dyDescent="0.35">
      <c r="A83" s="1" t="s">
        <v>21</v>
      </c>
      <c r="B83" s="1">
        <v>1</v>
      </c>
      <c r="C83" s="1" t="s">
        <v>22</v>
      </c>
      <c r="D83" s="1" t="s">
        <v>69</v>
      </c>
      <c r="E83" s="1" t="s">
        <v>70</v>
      </c>
      <c r="F83" s="1" t="s">
        <v>25</v>
      </c>
      <c r="G83" s="1">
        <v>8</v>
      </c>
      <c r="H83" s="1" t="s">
        <v>78</v>
      </c>
      <c r="I83" s="1" t="s">
        <v>79</v>
      </c>
      <c r="J83" s="2">
        <v>6889686.6799999997</v>
      </c>
      <c r="K83" s="2">
        <v>9500000</v>
      </c>
      <c r="L83" s="2">
        <v>4750000</v>
      </c>
      <c r="M83" s="2">
        <v>4754452.04</v>
      </c>
      <c r="N83" s="2">
        <v>4452.04</v>
      </c>
      <c r="O83" s="2">
        <v>9.3727157894736804E-2</v>
      </c>
      <c r="P83" s="3" t="s">
        <v>28</v>
      </c>
      <c r="Q83" s="3" t="s">
        <v>29</v>
      </c>
      <c r="R83" s="1" t="s">
        <v>30</v>
      </c>
      <c r="S83" s="1" t="s">
        <v>31</v>
      </c>
      <c r="T83" s="1" t="s">
        <v>30</v>
      </c>
      <c r="U83" s="1" t="s">
        <v>32</v>
      </c>
      <c r="V83" s="1" t="s">
        <v>33</v>
      </c>
      <c r="W83" s="1" t="s">
        <v>32</v>
      </c>
      <c r="X83" s="1" t="s">
        <v>34</v>
      </c>
      <c r="Y83" s="1">
        <v>1</v>
      </c>
      <c r="Z83" s="1">
        <v>1</v>
      </c>
      <c r="AA83" s="1" t="s">
        <v>2127</v>
      </c>
      <c r="AB83" s="1" t="s">
        <v>2126</v>
      </c>
      <c r="AC83" s="1" t="s">
        <v>2126</v>
      </c>
      <c r="AE83" s="2">
        <v>12130000</v>
      </c>
      <c r="AF83" s="2" t="s">
        <v>2151</v>
      </c>
      <c r="AG83" s="48">
        <v>2630000</v>
      </c>
      <c r="AH83" s="50">
        <v>0.27684210526315789</v>
      </c>
      <c r="AI83" s="1">
        <v>1</v>
      </c>
    </row>
    <row r="84" spans="1:35" x14ac:dyDescent="0.35">
      <c r="A84" s="1" t="s">
        <v>21</v>
      </c>
      <c r="B84" s="1">
        <v>1</v>
      </c>
      <c r="C84" s="1" t="s">
        <v>22</v>
      </c>
      <c r="D84" s="1" t="s">
        <v>50</v>
      </c>
      <c r="E84" s="1" t="s">
        <v>51</v>
      </c>
      <c r="F84" s="1" t="s">
        <v>25</v>
      </c>
      <c r="G84" s="1">
        <v>8</v>
      </c>
      <c r="H84" s="1" t="s">
        <v>78</v>
      </c>
      <c r="I84" s="1" t="s">
        <v>79</v>
      </c>
      <c r="J84" s="2">
        <v>30981922.219999999</v>
      </c>
      <c r="K84" s="2">
        <v>34000000</v>
      </c>
      <c r="L84" s="2">
        <v>17000000</v>
      </c>
      <c r="M84" s="2">
        <v>19208589.780000001</v>
      </c>
      <c r="N84" s="2">
        <v>2208589.7799999998</v>
      </c>
      <c r="O84" s="2">
        <v>12.991704588235301</v>
      </c>
      <c r="P84" s="3" t="s">
        <v>28</v>
      </c>
      <c r="Q84" s="3" t="s">
        <v>29</v>
      </c>
      <c r="R84" s="1" t="s">
        <v>30</v>
      </c>
      <c r="S84" s="1" t="s">
        <v>31</v>
      </c>
      <c r="T84" s="1" t="s">
        <v>30</v>
      </c>
      <c r="U84" s="1" t="s">
        <v>32</v>
      </c>
      <c r="V84" s="1" t="s">
        <v>33</v>
      </c>
      <c r="W84" s="1" t="s">
        <v>32</v>
      </c>
      <c r="X84" s="1" t="s">
        <v>34</v>
      </c>
      <c r="Y84" s="1">
        <v>1</v>
      </c>
      <c r="Z84" s="1">
        <v>1</v>
      </c>
      <c r="AA84" s="1" t="s">
        <v>2121</v>
      </c>
      <c r="AB84" s="1" t="s">
        <v>2140</v>
      </c>
      <c r="AC84" s="1" t="s">
        <v>2125</v>
      </c>
      <c r="AE84" s="2">
        <v>38242656.060000002</v>
      </c>
      <c r="AF84" s="2" t="s">
        <v>2151</v>
      </c>
      <c r="AG84" s="48">
        <v>4242656.0600000024</v>
      </c>
      <c r="AH84" s="50">
        <v>0.12478400176470596</v>
      </c>
      <c r="AI84" s="1">
        <v>1</v>
      </c>
    </row>
    <row r="85" spans="1:35" x14ac:dyDescent="0.35">
      <c r="A85" s="1" t="s">
        <v>21</v>
      </c>
      <c r="B85" s="1">
        <v>1</v>
      </c>
      <c r="C85" s="1" t="s">
        <v>22</v>
      </c>
      <c r="D85" s="1" t="s">
        <v>57</v>
      </c>
      <c r="E85" s="1" t="s">
        <v>58</v>
      </c>
      <c r="F85" s="1" t="s">
        <v>25</v>
      </c>
      <c r="G85" s="1">
        <v>8</v>
      </c>
      <c r="H85" s="1" t="s">
        <v>78</v>
      </c>
      <c r="I85" s="1" t="s">
        <v>79</v>
      </c>
      <c r="J85" s="2">
        <v>6974812.25</v>
      </c>
      <c r="K85" s="2">
        <v>7000000</v>
      </c>
      <c r="L85" s="2">
        <v>3500000</v>
      </c>
      <c r="M85" s="2">
        <v>4348196.4800000004</v>
      </c>
      <c r="N85" s="2">
        <v>848196.48</v>
      </c>
      <c r="O85" s="2">
        <v>24.2341851428571</v>
      </c>
      <c r="P85" s="3" t="s">
        <v>28</v>
      </c>
      <c r="Q85" s="3" t="s">
        <v>29</v>
      </c>
      <c r="R85" s="1" t="s">
        <v>30</v>
      </c>
      <c r="S85" s="1" t="s">
        <v>31</v>
      </c>
      <c r="T85" s="1" t="s">
        <v>30</v>
      </c>
      <c r="U85" s="1" t="s">
        <v>32</v>
      </c>
      <c r="V85" s="1" t="s">
        <v>33</v>
      </c>
      <c r="W85" s="1" t="s">
        <v>32</v>
      </c>
      <c r="X85" s="1" t="s">
        <v>34</v>
      </c>
      <c r="Y85" s="1">
        <v>1</v>
      </c>
      <c r="Z85" s="1">
        <v>1</v>
      </c>
      <c r="AA85" s="1" t="s">
        <v>2127</v>
      </c>
      <c r="AB85" s="1" t="s">
        <v>2140</v>
      </c>
      <c r="AC85" s="1" t="s">
        <v>2125</v>
      </c>
      <c r="AE85" s="2">
        <v>7000000</v>
      </c>
      <c r="AF85" s="2" t="s">
        <v>2153</v>
      </c>
      <c r="AG85" s="48">
        <v>0</v>
      </c>
      <c r="AH85" s="50">
        <v>0</v>
      </c>
      <c r="AI85" s="1">
        <v>1</v>
      </c>
    </row>
    <row r="86" spans="1:35" x14ac:dyDescent="0.35">
      <c r="A86" s="1" t="s">
        <v>21</v>
      </c>
      <c r="B86" s="1">
        <v>1</v>
      </c>
      <c r="C86" s="1" t="s">
        <v>22</v>
      </c>
      <c r="D86" s="1" t="s">
        <v>65</v>
      </c>
      <c r="E86" s="1" t="s">
        <v>66</v>
      </c>
      <c r="F86" s="1" t="s">
        <v>25</v>
      </c>
      <c r="G86" s="1">
        <v>8</v>
      </c>
      <c r="H86" s="1" t="s">
        <v>78</v>
      </c>
      <c r="I86" s="1" t="s">
        <v>79</v>
      </c>
      <c r="J86" s="2">
        <v>36494967.5</v>
      </c>
      <c r="K86" s="2">
        <v>43750000</v>
      </c>
      <c r="L86" s="2">
        <v>21875000</v>
      </c>
      <c r="M86" s="2">
        <v>16371267.460000001</v>
      </c>
      <c r="N86" s="2">
        <v>-5503732.54</v>
      </c>
      <c r="O86" s="2">
        <v>-25.1599201828571</v>
      </c>
      <c r="P86" s="3" t="s">
        <v>73</v>
      </c>
      <c r="Q86" s="3" t="s">
        <v>29</v>
      </c>
      <c r="R86" s="1" t="s">
        <v>30</v>
      </c>
      <c r="S86" s="1" t="s">
        <v>31</v>
      </c>
      <c r="T86" s="1" t="s">
        <v>30</v>
      </c>
      <c r="U86" s="1" t="s">
        <v>32</v>
      </c>
      <c r="V86" s="1" t="s">
        <v>33</v>
      </c>
      <c r="W86" s="1" t="s">
        <v>32</v>
      </c>
      <c r="X86" s="1" t="s">
        <v>34</v>
      </c>
      <c r="Y86" s="1">
        <v>1</v>
      </c>
      <c r="Z86" s="1">
        <v>1</v>
      </c>
      <c r="AA86" s="1" t="s">
        <v>2128</v>
      </c>
      <c r="AB86" s="1" t="s">
        <v>2140</v>
      </c>
      <c r="AC86" s="1" t="s">
        <v>2141</v>
      </c>
      <c r="AE86" s="2">
        <v>36465000</v>
      </c>
      <c r="AF86" s="2" t="s">
        <v>2152</v>
      </c>
      <c r="AG86" s="48">
        <v>-7285000</v>
      </c>
      <c r="AH86" s="50">
        <v>-0.16651428571428573</v>
      </c>
      <c r="AI86" s="1">
        <v>1</v>
      </c>
    </row>
    <row r="87" spans="1:35" x14ac:dyDescent="0.35">
      <c r="A87" s="1" t="s">
        <v>21</v>
      </c>
      <c r="B87" s="1">
        <v>1</v>
      </c>
      <c r="C87" s="1" t="s">
        <v>22</v>
      </c>
      <c r="D87" s="1" t="s">
        <v>52</v>
      </c>
      <c r="E87" s="1" t="s">
        <v>53</v>
      </c>
      <c r="F87" s="1" t="s">
        <v>25</v>
      </c>
      <c r="G87" s="1">
        <v>8</v>
      </c>
      <c r="H87" s="1" t="s">
        <v>78</v>
      </c>
      <c r="I87" s="1" t="s">
        <v>79</v>
      </c>
      <c r="J87" s="2">
        <v>13246524.48</v>
      </c>
      <c r="K87" s="2">
        <v>18510512.809999999</v>
      </c>
      <c r="L87" s="2">
        <v>9255256.4049999993</v>
      </c>
      <c r="M87" s="2">
        <v>10362990.75</v>
      </c>
      <c r="N87" s="2">
        <v>1107734.345</v>
      </c>
      <c r="O87" s="2">
        <v>11.968705096074499</v>
      </c>
      <c r="P87" s="3" t="s">
        <v>28</v>
      </c>
      <c r="Q87" s="3" t="s">
        <v>29</v>
      </c>
      <c r="R87" s="1" t="s">
        <v>30</v>
      </c>
      <c r="S87" s="1" t="s">
        <v>31</v>
      </c>
      <c r="T87" s="1" t="s">
        <v>30</v>
      </c>
      <c r="U87" s="1" t="s">
        <v>32</v>
      </c>
      <c r="V87" s="1" t="s">
        <v>33</v>
      </c>
      <c r="W87" s="1" t="s">
        <v>32</v>
      </c>
      <c r="X87" s="1" t="s">
        <v>34</v>
      </c>
      <c r="Y87" s="1">
        <v>1</v>
      </c>
      <c r="Z87" s="1">
        <v>1</v>
      </c>
      <c r="AA87" s="1" t="s">
        <v>2128</v>
      </c>
      <c r="AB87" s="1" t="s">
        <v>2140</v>
      </c>
      <c r="AC87" s="1" t="s">
        <v>2125</v>
      </c>
      <c r="AE87" s="2">
        <v>19740512.809999999</v>
      </c>
      <c r="AF87" s="2" t="s">
        <v>2151</v>
      </c>
      <c r="AG87" s="48">
        <v>1230000</v>
      </c>
      <c r="AH87" s="50">
        <v>6.6448726333260349E-2</v>
      </c>
      <c r="AI87" s="1">
        <v>1</v>
      </c>
    </row>
    <row r="88" spans="1:35" x14ac:dyDescent="0.35">
      <c r="A88" s="1" t="s">
        <v>21</v>
      </c>
      <c r="B88" s="1">
        <v>1</v>
      </c>
      <c r="C88" s="1" t="s">
        <v>22</v>
      </c>
      <c r="D88" s="1" t="s">
        <v>59</v>
      </c>
      <c r="E88" s="1" t="s">
        <v>60</v>
      </c>
      <c r="F88" s="1" t="s">
        <v>25</v>
      </c>
      <c r="G88" s="1">
        <v>8</v>
      </c>
      <c r="H88" s="1" t="s">
        <v>78</v>
      </c>
      <c r="I88" s="1" t="s">
        <v>79</v>
      </c>
      <c r="J88" s="2">
        <v>9481536.7599999998</v>
      </c>
      <c r="K88" s="2">
        <v>13106953.710000001</v>
      </c>
      <c r="L88" s="2">
        <v>6553476.8550000004</v>
      </c>
      <c r="M88" s="2">
        <v>5851421.8399999999</v>
      </c>
      <c r="N88" s="2">
        <v>-702055.01500000001</v>
      </c>
      <c r="O88" s="2">
        <v>-10.7127106806575</v>
      </c>
      <c r="P88" s="3" t="s">
        <v>73</v>
      </c>
      <c r="Q88" s="3" t="s">
        <v>29</v>
      </c>
      <c r="R88" s="1" t="s">
        <v>30</v>
      </c>
      <c r="S88" s="1" t="s">
        <v>31</v>
      </c>
      <c r="T88" s="1" t="s">
        <v>30</v>
      </c>
      <c r="U88" s="1" t="s">
        <v>32</v>
      </c>
      <c r="V88" s="1" t="s">
        <v>33</v>
      </c>
      <c r="W88" s="1" t="s">
        <v>32</v>
      </c>
      <c r="X88" s="1" t="s">
        <v>34</v>
      </c>
      <c r="Y88" s="1">
        <v>1</v>
      </c>
      <c r="Z88" s="1">
        <v>1</v>
      </c>
      <c r="AA88" s="1" t="s">
        <v>2129</v>
      </c>
      <c r="AB88" s="1" t="s">
        <v>2140</v>
      </c>
      <c r="AC88" s="1" t="s">
        <v>2123</v>
      </c>
      <c r="AE88" s="2">
        <v>13106953.709999999</v>
      </c>
      <c r="AF88" s="2" t="s">
        <v>2152</v>
      </c>
      <c r="AG88" s="48">
        <v>0</v>
      </c>
      <c r="AH88" s="50">
        <v>0</v>
      </c>
      <c r="AI88" s="1">
        <v>1</v>
      </c>
    </row>
    <row r="89" spans="1:35" x14ac:dyDescent="0.35">
      <c r="A89" s="1" t="s">
        <v>21</v>
      </c>
      <c r="B89" s="1">
        <v>1</v>
      </c>
      <c r="C89" s="1" t="s">
        <v>22</v>
      </c>
      <c r="D89" s="1" t="s">
        <v>63</v>
      </c>
      <c r="E89" s="1" t="s">
        <v>64</v>
      </c>
      <c r="F89" s="1" t="s">
        <v>25</v>
      </c>
      <c r="G89" s="1">
        <v>8</v>
      </c>
      <c r="H89" s="1" t="s">
        <v>78</v>
      </c>
      <c r="I89" s="1" t="s">
        <v>79</v>
      </c>
      <c r="J89" s="2">
        <v>20292607.66</v>
      </c>
      <c r="K89" s="2">
        <v>23392712.120000001</v>
      </c>
      <c r="L89" s="2">
        <v>11696356.060000001</v>
      </c>
      <c r="M89" s="2">
        <v>13404430.17</v>
      </c>
      <c r="N89" s="2">
        <v>1708074.11</v>
      </c>
      <c r="O89" s="2">
        <v>14.6034722373183</v>
      </c>
      <c r="P89" s="3" t="s">
        <v>28</v>
      </c>
      <c r="Q89" s="3" t="s">
        <v>29</v>
      </c>
      <c r="R89" s="1" t="s">
        <v>30</v>
      </c>
      <c r="S89" s="1" t="s">
        <v>31</v>
      </c>
      <c r="T89" s="1" t="s">
        <v>30</v>
      </c>
      <c r="U89" s="1" t="s">
        <v>32</v>
      </c>
      <c r="V89" s="1" t="s">
        <v>33</v>
      </c>
      <c r="W89" s="1" t="s">
        <v>32</v>
      </c>
      <c r="X89" s="1" t="s">
        <v>34</v>
      </c>
      <c r="Y89" s="1">
        <v>1</v>
      </c>
      <c r="Z89" s="1">
        <v>1</v>
      </c>
      <c r="AA89" s="1" t="s">
        <v>2121</v>
      </c>
      <c r="AB89" s="1" t="s">
        <v>2140</v>
      </c>
      <c r="AC89" s="1" t="s">
        <v>2125</v>
      </c>
      <c r="AE89" s="2">
        <v>26508675.390000001</v>
      </c>
      <c r="AF89" s="2" t="s">
        <v>2151</v>
      </c>
      <c r="AG89" s="48">
        <v>3115963.2699999996</v>
      </c>
      <c r="AH89" s="50">
        <v>0.13320230907881575</v>
      </c>
      <c r="AI89" s="1">
        <v>1</v>
      </c>
    </row>
    <row r="90" spans="1:35" x14ac:dyDescent="0.35">
      <c r="A90" s="1" t="s">
        <v>21</v>
      </c>
      <c r="B90" s="1">
        <v>1</v>
      </c>
      <c r="C90" s="1" t="s">
        <v>22</v>
      </c>
      <c r="D90" s="1" t="s">
        <v>54</v>
      </c>
      <c r="E90" s="1" t="s">
        <v>55</v>
      </c>
      <c r="F90" s="1" t="s">
        <v>56</v>
      </c>
      <c r="G90" s="1">
        <v>8</v>
      </c>
      <c r="H90" s="1" t="s">
        <v>78</v>
      </c>
      <c r="I90" s="1" t="s">
        <v>79</v>
      </c>
      <c r="J90" s="2">
        <v>21391929.379999999</v>
      </c>
      <c r="K90" s="2">
        <v>25000000</v>
      </c>
      <c r="L90" s="2">
        <v>12500000</v>
      </c>
      <c r="M90" s="2">
        <v>14460673.539999999</v>
      </c>
      <c r="N90" s="2">
        <v>1960673.54</v>
      </c>
      <c r="O90" s="2">
        <v>15.685388319999999</v>
      </c>
      <c r="P90" s="3" t="s">
        <v>28</v>
      </c>
      <c r="Q90" s="3" t="s">
        <v>29</v>
      </c>
      <c r="R90" s="1" t="s">
        <v>30</v>
      </c>
      <c r="S90" s="1" t="s">
        <v>31</v>
      </c>
      <c r="T90" s="1" t="s">
        <v>30</v>
      </c>
      <c r="U90" s="1" t="s">
        <v>32</v>
      </c>
      <c r="V90" s="1" t="s">
        <v>33</v>
      </c>
      <c r="W90" s="1" t="s">
        <v>32</v>
      </c>
      <c r="X90" s="1" t="s">
        <v>34</v>
      </c>
      <c r="Y90" s="1">
        <v>1</v>
      </c>
      <c r="Z90" s="1">
        <v>1</v>
      </c>
      <c r="AA90" s="1" t="s">
        <v>2127</v>
      </c>
      <c r="AB90" s="1" t="s">
        <v>2140</v>
      </c>
      <c r="AC90" s="1" t="s">
        <v>2125</v>
      </c>
      <c r="AE90" s="2">
        <v>28000000</v>
      </c>
      <c r="AF90" s="2" t="s">
        <v>2151</v>
      </c>
      <c r="AG90" s="48">
        <v>3000000</v>
      </c>
      <c r="AH90" s="50">
        <v>0.12</v>
      </c>
      <c r="AI90" s="1">
        <v>1</v>
      </c>
    </row>
    <row r="91" spans="1:35" x14ac:dyDescent="0.35">
      <c r="A91" s="1" t="s">
        <v>21</v>
      </c>
      <c r="B91" s="1">
        <v>1</v>
      </c>
      <c r="C91" s="1" t="s">
        <v>22</v>
      </c>
      <c r="D91" s="1" t="s">
        <v>61</v>
      </c>
      <c r="E91" s="1" t="s">
        <v>62</v>
      </c>
      <c r="F91" s="1" t="s">
        <v>25</v>
      </c>
      <c r="G91" s="1">
        <v>8</v>
      </c>
      <c r="H91" s="1" t="s">
        <v>78</v>
      </c>
      <c r="I91" s="1" t="s">
        <v>79</v>
      </c>
      <c r="J91" s="2">
        <v>8776401.9700000007</v>
      </c>
      <c r="K91" s="2">
        <v>10589929.09</v>
      </c>
      <c r="L91" s="2">
        <v>5294964.5449999999</v>
      </c>
      <c r="M91" s="2">
        <v>6571837.2400000002</v>
      </c>
      <c r="N91" s="2">
        <v>1276872.6950000001</v>
      </c>
      <c r="O91" s="2">
        <v>24.114848818123701</v>
      </c>
      <c r="P91" s="3" t="s">
        <v>28</v>
      </c>
      <c r="Q91" s="3" t="s">
        <v>29</v>
      </c>
      <c r="R91" s="1" t="s">
        <v>30</v>
      </c>
      <c r="S91" s="1" t="s">
        <v>31</v>
      </c>
      <c r="T91" s="1" t="s">
        <v>30</v>
      </c>
      <c r="U91" s="1" t="s">
        <v>32</v>
      </c>
      <c r="V91" s="1" t="s">
        <v>33</v>
      </c>
      <c r="W91" s="1" t="s">
        <v>32</v>
      </c>
      <c r="X91" s="1" t="s">
        <v>34</v>
      </c>
      <c r="Y91" s="1">
        <v>1</v>
      </c>
      <c r="Z91" s="1">
        <v>1</v>
      </c>
      <c r="AA91" s="1" t="s">
        <v>2128</v>
      </c>
      <c r="AB91" s="1" t="s">
        <v>2140</v>
      </c>
      <c r="AC91" s="1" t="s">
        <v>2125</v>
      </c>
      <c r="AE91" s="2">
        <v>10589929.09</v>
      </c>
      <c r="AF91" s="2" t="s">
        <v>2153</v>
      </c>
      <c r="AG91" s="48">
        <v>0</v>
      </c>
      <c r="AH91" s="50">
        <v>0</v>
      </c>
      <c r="AI91" s="1">
        <v>1</v>
      </c>
    </row>
    <row r="92" spans="1:35" x14ac:dyDescent="0.35">
      <c r="A92" s="1" t="s">
        <v>21</v>
      </c>
      <c r="B92" s="1">
        <v>1</v>
      </c>
      <c r="C92" s="1" t="s">
        <v>22</v>
      </c>
      <c r="D92" s="1" t="s">
        <v>37</v>
      </c>
      <c r="E92" s="1" t="s">
        <v>38</v>
      </c>
      <c r="F92" s="1" t="s">
        <v>25</v>
      </c>
      <c r="G92" s="1">
        <v>9</v>
      </c>
      <c r="H92" s="1" t="s">
        <v>80</v>
      </c>
      <c r="I92" s="1" t="s">
        <v>81</v>
      </c>
      <c r="J92" s="2">
        <v>430751.7</v>
      </c>
      <c r="K92" s="2">
        <v>760000</v>
      </c>
      <c r="L92" s="2">
        <v>380000</v>
      </c>
      <c r="M92" s="2">
        <v>412025</v>
      </c>
      <c r="N92" s="2">
        <v>32025</v>
      </c>
      <c r="O92" s="2">
        <v>8.4276315789473699</v>
      </c>
      <c r="P92" s="3" t="s">
        <v>28</v>
      </c>
      <c r="Q92" s="3" t="s">
        <v>29</v>
      </c>
      <c r="R92" s="1" t="s">
        <v>30</v>
      </c>
      <c r="S92" s="1" t="s">
        <v>31</v>
      </c>
      <c r="T92" s="1" t="s">
        <v>30</v>
      </c>
      <c r="U92" s="1" t="s">
        <v>32</v>
      </c>
      <c r="V92" s="1" t="s">
        <v>33</v>
      </c>
      <c r="W92" s="1" t="s">
        <v>32</v>
      </c>
      <c r="X92" s="1" t="s">
        <v>34</v>
      </c>
      <c r="Y92" s="1">
        <v>1</v>
      </c>
      <c r="Z92" s="1">
        <v>1</v>
      </c>
      <c r="AA92" s="1" t="s">
        <v>2121</v>
      </c>
      <c r="AB92" s="1" t="s">
        <v>2140</v>
      </c>
      <c r="AC92" s="1" t="s">
        <v>2125</v>
      </c>
      <c r="AE92" s="2">
        <v>760000</v>
      </c>
      <c r="AF92" s="2" t="s">
        <v>2153</v>
      </c>
      <c r="AG92" s="48">
        <v>0</v>
      </c>
      <c r="AH92" s="50">
        <v>0</v>
      </c>
      <c r="AI92" s="1">
        <v>1</v>
      </c>
    </row>
    <row r="93" spans="1:35" x14ac:dyDescent="0.35">
      <c r="A93" s="1" t="s">
        <v>21</v>
      </c>
      <c r="B93" s="1">
        <v>1</v>
      </c>
      <c r="C93" s="1" t="s">
        <v>22</v>
      </c>
      <c r="D93" s="1" t="s">
        <v>23</v>
      </c>
      <c r="E93" s="1" t="s">
        <v>24</v>
      </c>
      <c r="F93" s="1" t="s">
        <v>25</v>
      </c>
      <c r="G93" s="1">
        <v>9</v>
      </c>
      <c r="H93" s="1" t="s">
        <v>80</v>
      </c>
      <c r="I93" s="1" t="s">
        <v>81</v>
      </c>
      <c r="J93" s="2">
        <v>1740141.78</v>
      </c>
      <c r="K93" s="2">
        <v>1876534.71</v>
      </c>
      <c r="L93" s="2">
        <v>938267.35499999998</v>
      </c>
      <c r="M93" s="2">
        <v>832369.55</v>
      </c>
      <c r="N93" s="2">
        <v>-105897.80499999999</v>
      </c>
      <c r="O93" s="2">
        <v>-11.286527708299101</v>
      </c>
      <c r="P93" s="3" t="s">
        <v>73</v>
      </c>
      <c r="Q93" s="3" t="s">
        <v>29</v>
      </c>
      <c r="R93" s="1" t="s">
        <v>30</v>
      </c>
      <c r="S93" s="1" t="s">
        <v>31</v>
      </c>
      <c r="T93" s="1" t="s">
        <v>30</v>
      </c>
      <c r="U93" s="1" t="s">
        <v>32</v>
      </c>
      <c r="V93" s="1" t="s">
        <v>33</v>
      </c>
      <c r="W93" s="1" t="s">
        <v>32</v>
      </c>
      <c r="X93" s="1" t="s">
        <v>34</v>
      </c>
      <c r="Y93" s="1">
        <v>1</v>
      </c>
      <c r="Z93" s="1">
        <v>1</v>
      </c>
      <c r="AA93" s="1" t="s">
        <v>2128</v>
      </c>
      <c r="AB93" s="1" t="s">
        <v>2140</v>
      </c>
      <c r="AC93" s="1" t="s">
        <v>2123</v>
      </c>
      <c r="AE93" s="2">
        <v>1876534.7066666663</v>
      </c>
      <c r="AF93" s="2" t="s">
        <v>2152</v>
      </c>
      <c r="AG93" s="48">
        <v>-3.3333336468786001E-3</v>
      </c>
      <c r="AH93" s="50">
        <v>-1.7763240024899939E-9</v>
      </c>
      <c r="AI93" s="1">
        <v>1</v>
      </c>
    </row>
    <row r="94" spans="1:35" x14ac:dyDescent="0.35">
      <c r="A94" s="1" t="s">
        <v>21</v>
      </c>
      <c r="B94" s="1">
        <v>1</v>
      </c>
      <c r="C94" s="1" t="s">
        <v>22</v>
      </c>
      <c r="D94" s="1" t="s">
        <v>41</v>
      </c>
      <c r="E94" s="1" t="s">
        <v>42</v>
      </c>
      <c r="F94" s="1" t="s">
        <v>25</v>
      </c>
      <c r="G94" s="1">
        <v>9</v>
      </c>
      <c r="H94" s="1" t="s">
        <v>80</v>
      </c>
      <c r="I94" s="1" t="s">
        <v>81</v>
      </c>
      <c r="J94" s="2">
        <v>-258040.47</v>
      </c>
      <c r="K94" s="2">
        <v>1225000</v>
      </c>
      <c r="L94" s="2">
        <v>612500</v>
      </c>
      <c r="M94" s="2">
        <v>85554.050000000105</v>
      </c>
      <c r="N94" s="2">
        <v>-526945.94999999995</v>
      </c>
      <c r="O94" s="2">
        <v>-86.031991836734704</v>
      </c>
      <c r="P94" s="3" t="s">
        <v>73</v>
      </c>
      <c r="Q94" s="3" t="s">
        <v>29</v>
      </c>
      <c r="R94" s="1" t="s">
        <v>30</v>
      </c>
      <c r="S94" s="1" t="s">
        <v>31</v>
      </c>
      <c r="T94" s="1" t="s">
        <v>30</v>
      </c>
      <c r="U94" s="1" t="s">
        <v>32</v>
      </c>
      <c r="V94" s="1" t="s">
        <v>33</v>
      </c>
      <c r="W94" s="1" t="s">
        <v>32</v>
      </c>
      <c r="X94" s="1" t="s">
        <v>34</v>
      </c>
      <c r="Y94" s="1">
        <v>1</v>
      </c>
      <c r="Z94" s="1">
        <v>1</v>
      </c>
      <c r="AA94" s="1" t="s">
        <v>2127</v>
      </c>
      <c r="AB94" s="1" t="s">
        <v>2140</v>
      </c>
      <c r="AC94" s="1" t="s">
        <v>2142</v>
      </c>
      <c r="AE94" s="2">
        <v>895000</v>
      </c>
      <c r="AF94" s="2" t="s">
        <v>2152</v>
      </c>
      <c r="AG94" s="48">
        <v>-330000</v>
      </c>
      <c r="AH94" s="50">
        <v>-0.26938775510204083</v>
      </c>
      <c r="AI94" s="1">
        <v>1</v>
      </c>
    </row>
    <row r="95" spans="1:35" x14ac:dyDescent="0.35">
      <c r="A95" s="1" t="s">
        <v>21</v>
      </c>
      <c r="B95" s="1">
        <v>1</v>
      </c>
      <c r="C95" s="1" t="s">
        <v>22</v>
      </c>
      <c r="D95" s="1" t="s">
        <v>39</v>
      </c>
      <c r="E95" s="1" t="s">
        <v>40</v>
      </c>
      <c r="F95" s="1" t="s">
        <v>25</v>
      </c>
      <c r="G95" s="1">
        <v>9</v>
      </c>
      <c r="H95" s="1" t="s">
        <v>80</v>
      </c>
      <c r="I95" s="1" t="s">
        <v>81</v>
      </c>
      <c r="J95" s="2">
        <v>13653087.93</v>
      </c>
      <c r="K95" s="2">
        <v>14596118.42</v>
      </c>
      <c r="L95" s="2">
        <v>7298059.21</v>
      </c>
      <c r="M95" s="2">
        <v>5985052.3200000003</v>
      </c>
      <c r="N95" s="2">
        <v>-1313006.8899999999</v>
      </c>
      <c r="O95" s="2">
        <v>-17.9911789178263</v>
      </c>
      <c r="P95" s="3" t="s">
        <v>73</v>
      </c>
      <c r="Q95" s="3" t="s">
        <v>29</v>
      </c>
      <c r="R95" s="1" t="s">
        <v>30</v>
      </c>
      <c r="S95" s="1" t="s">
        <v>31</v>
      </c>
      <c r="T95" s="1" t="s">
        <v>30</v>
      </c>
      <c r="U95" s="1" t="s">
        <v>32</v>
      </c>
      <c r="V95" s="1" t="s">
        <v>33</v>
      </c>
      <c r="W95" s="1" t="s">
        <v>32</v>
      </c>
      <c r="X95" s="1" t="s">
        <v>34</v>
      </c>
      <c r="Y95" s="1">
        <v>1</v>
      </c>
      <c r="Z95" s="1">
        <v>1</v>
      </c>
      <c r="AA95" s="1" t="s">
        <v>2121</v>
      </c>
      <c r="AB95" s="1" t="s">
        <v>2140</v>
      </c>
      <c r="AC95" s="1" t="s">
        <v>2123</v>
      </c>
      <c r="AE95" s="2">
        <v>14596118.422799999</v>
      </c>
      <c r="AF95" s="2" t="s">
        <v>2151</v>
      </c>
      <c r="AG95" s="48">
        <v>2.7999989688396454E-3</v>
      </c>
      <c r="AH95" s="50">
        <v>1.9183175199531201E-10</v>
      </c>
      <c r="AI95" s="1">
        <v>1</v>
      </c>
    </row>
    <row r="96" spans="1:35" x14ac:dyDescent="0.35">
      <c r="A96" s="1" t="s">
        <v>21</v>
      </c>
      <c r="B96" s="1">
        <v>1</v>
      </c>
      <c r="C96" s="1" t="s">
        <v>22</v>
      </c>
      <c r="D96" s="1" t="s">
        <v>43</v>
      </c>
      <c r="E96" s="1" t="s">
        <v>44</v>
      </c>
      <c r="F96" s="1" t="s">
        <v>25</v>
      </c>
      <c r="G96" s="1">
        <v>9</v>
      </c>
      <c r="H96" s="1" t="s">
        <v>80</v>
      </c>
      <c r="I96" s="1" t="s">
        <v>81</v>
      </c>
      <c r="J96" s="2">
        <v>2481853.42</v>
      </c>
      <c r="K96" s="2">
        <v>2698000</v>
      </c>
      <c r="L96" s="2">
        <v>1349000</v>
      </c>
      <c r="M96" s="2">
        <v>1728399.02</v>
      </c>
      <c r="N96" s="2">
        <v>379399.02</v>
      </c>
      <c r="O96" s="2">
        <v>28.124464047442601</v>
      </c>
      <c r="P96" s="3" t="s">
        <v>28</v>
      </c>
      <c r="Q96" s="3" t="s">
        <v>29</v>
      </c>
      <c r="R96" s="1" t="s">
        <v>30</v>
      </c>
      <c r="S96" s="1" t="s">
        <v>31</v>
      </c>
      <c r="T96" s="1" t="s">
        <v>30</v>
      </c>
      <c r="U96" s="1" t="s">
        <v>32</v>
      </c>
      <c r="V96" s="1" t="s">
        <v>33</v>
      </c>
      <c r="W96" s="1" t="s">
        <v>32</v>
      </c>
      <c r="X96" s="1" t="s">
        <v>34</v>
      </c>
      <c r="Y96" s="1">
        <v>1</v>
      </c>
      <c r="Z96" s="1">
        <v>1</v>
      </c>
      <c r="AA96" s="1" t="s">
        <v>2128</v>
      </c>
      <c r="AB96" s="1" t="s">
        <v>2140</v>
      </c>
      <c r="AC96" s="1" t="s">
        <v>2144</v>
      </c>
      <c r="AE96" s="2">
        <v>2698000</v>
      </c>
      <c r="AF96" s="2" t="s">
        <v>2153</v>
      </c>
      <c r="AG96" s="48">
        <v>0</v>
      </c>
      <c r="AH96" s="50">
        <v>0</v>
      </c>
      <c r="AI96" s="1">
        <v>1</v>
      </c>
    </row>
    <row r="97" spans="1:35" x14ac:dyDescent="0.35">
      <c r="A97" s="1" t="s">
        <v>21</v>
      </c>
      <c r="B97" s="1">
        <v>1</v>
      </c>
      <c r="C97" s="1" t="s">
        <v>22</v>
      </c>
      <c r="D97" s="1" t="s">
        <v>45</v>
      </c>
      <c r="E97" s="1" t="s">
        <v>46</v>
      </c>
      <c r="F97" s="1" t="s">
        <v>25</v>
      </c>
      <c r="G97" s="1">
        <v>9</v>
      </c>
      <c r="H97" s="1" t="s">
        <v>80</v>
      </c>
      <c r="I97" s="1" t="s">
        <v>81</v>
      </c>
      <c r="J97" s="2">
        <v>6468944.4500000002</v>
      </c>
      <c r="K97" s="2">
        <v>6500000</v>
      </c>
      <c r="L97" s="2">
        <v>3250000</v>
      </c>
      <c r="M97" s="2">
        <v>3323389.59</v>
      </c>
      <c r="N97" s="2">
        <v>73389.59</v>
      </c>
      <c r="O97" s="2">
        <v>2.2581412307692301</v>
      </c>
      <c r="P97" s="3" t="s">
        <v>28</v>
      </c>
      <c r="Q97" s="3" t="s">
        <v>29</v>
      </c>
      <c r="R97" s="1" t="s">
        <v>30</v>
      </c>
      <c r="S97" s="1" t="s">
        <v>31</v>
      </c>
      <c r="T97" s="1" t="s">
        <v>30</v>
      </c>
      <c r="U97" s="1" t="s">
        <v>32</v>
      </c>
      <c r="V97" s="1" t="s">
        <v>33</v>
      </c>
      <c r="W97" s="1" t="s">
        <v>32</v>
      </c>
      <c r="X97" s="1" t="s">
        <v>34</v>
      </c>
      <c r="Y97" s="1">
        <v>1</v>
      </c>
      <c r="Z97" s="1">
        <v>1</v>
      </c>
      <c r="AA97" s="1" t="s">
        <v>2121</v>
      </c>
      <c r="AB97" s="1" t="s">
        <v>2126</v>
      </c>
      <c r="AC97" s="1" t="s">
        <v>2126</v>
      </c>
      <c r="AE97" s="2">
        <v>6500000</v>
      </c>
      <c r="AF97" s="2" t="s">
        <v>2153</v>
      </c>
      <c r="AG97" s="48">
        <v>0</v>
      </c>
      <c r="AH97" s="50">
        <v>0</v>
      </c>
      <c r="AI97" s="1">
        <v>1</v>
      </c>
    </row>
    <row r="98" spans="1:35" x14ac:dyDescent="0.35">
      <c r="A98" s="1" t="s">
        <v>21</v>
      </c>
      <c r="B98" s="1">
        <v>1</v>
      </c>
      <c r="C98" s="1" t="s">
        <v>22</v>
      </c>
      <c r="D98" s="1" t="s">
        <v>67</v>
      </c>
      <c r="E98" s="1" t="s">
        <v>68</v>
      </c>
      <c r="F98" s="1" t="s">
        <v>25</v>
      </c>
      <c r="G98" s="1">
        <v>9</v>
      </c>
      <c r="H98" s="1" t="s">
        <v>80</v>
      </c>
      <c r="I98" s="1" t="s">
        <v>81</v>
      </c>
      <c r="J98" s="2">
        <v>1508271.01</v>
      </c>
      <c r="K98" s="2">
        <v>1340000</v>
      </c>
      <c r="L98" s="2">
        <v>670000</v>
      </c>
      <c r="M98" s="2">
        <v>600036.1</v>
      </c>
      <c r="N98" s="2">
        <v>-69963.899999999994</v>
      </c>
      <c r="O98" s="2">
        <v>-10.442373134328401</v>
      </c>
      <c r="P98" s="3" t="s">
        <v>73</v>
      </c>
      <c r="Q98" s="3" t="s">
        <v>29</v>
      </c>
      <c r="R98" s="1" t="s">
        <v>30</v>
      </c>
      <c r="S98" s="1" t="s">
        <v>31</v>
      </c>
      <c r="T98" s="1" t="s">
        <v>30</v>
      </c>
      <c r="U98" s="1" t="s">
        <v>32</v>
      </c>
      <c r="V98" s="1" t="s">
        <v>33</v>
      </c>
      <c r="W98" s="1" t="s">
        <v>32</v>
      </c>
      <c r="X98" s="1" t="s">
        <v>34</v>
      </c>
      <c r="Y98" s="1">
        <v>1</v>
      </c>
      <c r="Z98" s="1">
        <v>1</v>
      </c>
      <c r="AA98" s="1" t="s">
        <v>2129</v>
      </c>
      <c r="AB98" s="1" t="s">
        <v>2140</v>
      </c>
      <c r="AC98" s="1" t="s">
        <v>2123</v>
      </c>
      <c r="AE98" s="2">
        <v>1340000</v>
      </c>
      <c r="AF98" s="2" t="s">
        <v>2153</v>
      </c>
      <c r="AG98" s="48">
        <v>0</v>
      </c>
      <c r="AH98" s="50">
        <v>0</v>
      </c>
      <c r="AI98" s="1">
        <v>1</v>
      </c>
    </row>
    <row r="99" spans="1:35" x14ac:dyDescent="0.35">
      <c r="A99" s="1" t="s">
        <v>21</v>
      </c>
      <c r="B99" s="1">
        <v>1</v>
      </c>
      <c r="C99" s="1" t="s">
        <v>22</v>
      </c>
      <c r="D99" s="1" t="s">
        <v>35</v>
      </c>
      <c r="E99" s="1" t="s">
        <v>36</v>
      </c>
      <c r="F99" s="1" t="s">
        <v>25</v>
      </c>
      <c r="G99" s="1">
        <v>9</v>
      </c>
      <c r="H99" s="1" t="s">
        <v>80</v>
      </c>
      <c r="I99" s="1" t="s">
        <v>81</v>
      </c>
      <c r="J99" s="2">
        <v>1695064.48</v>
      </c>
      <c r="K99" s="2">
        <v>2000000</v>
      </c>
      <c r="L99" s="2">
        <v>1000000</v>
      </c>
      <c r="M99" s="2">
        <v>708232.39</v>
      </c>
      <c r="N99" s="2">
        <v>-291767.61</v>
      </c>
      <c r="O99" s="2">
        <v>-29.176760999999999</v>
      </c>
      <c r="P99" s="3" t="s">
        <v>73</v>
      </c>
      <c r="Q99" s="3" t="s">
        <v>29</v>
      </c>
      <c r="R99" s="1" t="s">
        <v>30</v>
      </c>
      <c r="S99" s="1" t="s">
        <v>31</v>
      </c>
      <c r="T99" s="1" t="s">
        <v>30</v>
      </c>
      <c r="U99" s="1" t="s">
        <v>32</v>
      </c>
      <c r="V99" s="1" t="s">
        <v>33</v>
      </c>
      <c r="W99" s="1" t="s">
        <v>32</v>
      </c>
      <c r="X99" s="1" t="s">
        <v>34</v>
      </c>
      <c r="Y99" s="1">
        <v>1</v>
      </c>
      <c r="Z99" s="1">
        <v>1</v>
      </c>
      <c r="AA99" s="1" t="s">
        <v>2129</v>
      </c>
      <c r="AB99" s="1" t="s">
        <v>2140</v>
      </c>
      <c r="AC99" s="1" t="s">
        <v>2141</v>
      </c>
      <c r="AE99" s="2">
        <v>2000000</v>
      </c>
      <c r="AF99" s="2" t="s">
        <v>2153</v>
      </c>
      <c r="AG99" s="48">
        <v>0</v>
      </c>
      <c r="AH99" s="50">
        <v>0</v>
      </c>
      <c r="AI99" s="1">
        <v>1</v>
      </c>
    </row>
    <row r="100" spans="1:35" x14ac:dyDescent="0.35">
      <c r="A100" s="1" t="s">
        <v>21</v>
      </c>
      <c r="B100" s="1">
        <v>1</v>
      </c>
      <c r="C100" s="1" t="s">
        <v>22</v>
      </c>
      <c r="D100" s="1" t="s">
        <v>47</v>
      </c>
      <c r="E100" s="1" t="s">
        <v>48</v>
      </c>
      <c r="F100" s="1" t="s">
        <v>49</v>
      </c>
      <c r="G100" s="1">
        <v>9</v>
      </c>
      <c r="H100" s="1" t="s">
        <v>80</v>
      </c>
      <c r="I100" s="1" t="s">
        <v>81</v>
      </c>
      <c r="J100" s="2">
        <v>206357432.58000001</v>
      </c>
      <c r="K100" s="2">
        <v>220000000</v>
      </c>
      <c r="L100" s="2">
        <v>110000000</v>
      </c>
      <c r="M100" s="2">
        <v>97017347.189999998</v>
      </c>
      <c r="N100" s="2">
        <v>-12982652.810000001</v>
      </c>
      <c r="O100" s="2">
        <v>-11.8024116454545</v>
      </c>
      <c r="P100" s="3" t="s">
        <v>73</v>
      </c>
      <c r="Q100" s="3" t="s">
        <v>29</v>
      </c>
      <c r="R100" s="1" t="s">
        <v>30</v>
      </c>
      <c r="S100" s="1" t="s">
        <v>31</v>
      </c>
      <c r="T100" s="1" t="s">
        <v>30</v>
      </c>
      <c r="U100" s="1" t="s">
        <v>32</v>
      </c>
      <c r="V100" s="1" t="s">
        <v>33</v>
      </c>
      <c r="W100" s="1" t="s">
        <v>32</v>
      </c>
      <c r="X100" s="1" t="s">
        <v>34</v>
      </c>
      <c r="Y100" s="1">
        <v>1</v>
      </c>
      <c r="Z100" s="1">
        <v>1</v>
      </c>
      <c r="AA100" s="1" t="s">
        <v>2127</v>
      </c>
      <c r="AB100" s="1" t="s">
        <v>2140</v>
      </c>
      <c r="AC100" s="1" t="s">
        <v>2123</v>
      </c>
      <c r="AE100" s="2">
        <v>200000000</v>
      </c>
      <c r="AF100" s="2" t="s">
        <v>2152</v>
      </c>
      <c r="AG100" s="48">
        <v>-20000000</v>
      </c>
      <c r="AH100" s="50">
        <v>-9.0909090909090912E-2</v>
      </c>
      <c r="AI100" s="1">
        <v>1</v>
      </c>
    </row>
    <row r="101" spans="1:35" x14ac:dyDescent="0.35">
      <c r="A101" s="1" t="s">
        <v>21</v>
      </c>
      <c r="B101" s="1">
        <v>1</v>
      </c>
      <c r="C101" s="1" t="s">
        <v>22</v>
      </c>
      <c r="D101" s="1" t="s">
        <v>69</v>
      </c>
      <c r="E101" s="1" t="s">
        <v>70</v>
      </c>
      <c r="F101" s="1" t="s">
        <v>25</v>
      </c>
      <c r="G101" s="1">
        <v>9</v>
      </c>
      <c r="H101" s="1" t="s">
        <v>80</v>
      </c>
      <c r="I101" s="1" t="s">
        <v>81</v>
      </c>
      <c r="J101" s="2">
        <v>1045734.09</v>
      </c>
      <c r="K101" s="2">
        <v>1500000</v>
      </c>
      <c r="L101" s="2">
        <v>750000</v>
      </c>
      <c r="M101" s="2">
        <v>789651.09</v>
      </c>
      <c r="N101" s="2">
        <v>39651.089999999997</v>
      </c>
      <c r="O101" s="2">
        <v>5.2868120000000003</v>
      </c>
      <c r="P101" s="3" t="s">
        <v>28</v>
      </c>
      <c r="Q101" s="3" t="s">
        <v>29</v>
      </c>
      <c r="R101" s="1" t="s">
        <v>30</v>
      </c>
      <c r="S101" s="1" t="s">
        <v>31</v>
      </c>
      <c r="T101" s="1" t="s">
        <v>30</v>
      </c>
      <c r="U101" s="1" t="s">
        <v>32</v>
      </c>
      <c r="V101" s="1" t="s">
        <v>33</v>
      </c>
      <c r="W101" s="1" t="s">
        <v>32</v>
      </c>
      <c r="X101" s="1" t="s">
        <v>34</v>
      </c>
      <c r="Y101" s="1">
        <v>1</v>
      </c>
      <c r="Z101" s="1">
        <v>1</v>
      </c>
      <c r="AA101" s="1" t="s">
        <v>2127</v>
      </c>
      <c r="AB101" s="1" t="s">
        <v>2140</v>
      </c>
      <c r="AC101" s="1" t="s">
        <v>2125</v>
      </c>
      <c r="AE101" s="2">
        <v>3700300</v>
      </c>
      <c r="AF101" s="2" t="s">
        <v>2151</v>
      </c>
      <c r="AG101" s="48">
        <v>2200300</v>
      </c>
      <c r="AH101" s="50">
        <v>1.4668666666666668</v>
      </c>
      <c r="AI101" s="1">
        <v>1</v>
      </c>
    </row>
    <row r="102" spans="1:35" x14ac:dyDescent="0.35">
      <c r="A102" s="1" t="s">
        <v>21</v>
      </c>
      <c r="B102" s="1">
        <v>1</v>
      </c>
      <c r="C102" s="1" t="s">
        <v>22</v>
      </c>
      <c r="D102" s="1" t="s">
        <v>63</v>
      </c>
      <c r="E102" s="1" t="s">
        <v>64</v>
      </c>
      <c r="F102" s="1" t="s">
        <v>25</v>
      </c>
      <c r="G102" s="1">
        <v>9</v>
      </c>
      <c r="H102" s="1" t="s">
        <v>80</v>
      </c>
      <c r="I102" s="1" t="s">
        <v>81</v>
      </c>
      <c r="J102" s="2">
        <v>4733919.92</v>
      </c>
      <c r="K102" s="2">
        <v>5564688.7800000003</v>
      </c>
      <c r="L102" s="2">
        <v>2782344.39</v>
      </c>
      <c r="M102" s="2">
        <v>2583628.89</v>
      </c>
      <c r="N102" s="2">
        <v>-198715.5</v>
      </c>
      <c r="O102" s="2">
        <v>-7.1420166645869498</v>
      </c>
      <c r="P102" s="3" t="s">
        <v>73</v>
      </c>
      <c r="Q102" s="3" t="s">
        <v>29</v>
      </c>
      <c r="R102" s="1" t="s">
        <v>30</v>
      </c>
      <c r="S102" s="1" t="s">
        <v>31</v>
      </c>
      <c r="T102" s="1" t="s">
        <v>30</v>
      </c>
      <c r="U102" s="1" t="s">
        <v>32</v>
      </c>
      <c r="V102" s="1" t="s">
        <v>33</v>
      </c>
      <c r="W102" s="1" t="s">
        <v>32</v>
      </c>
      <c r="X102" s="1" t="s">
        <v>34</v>
      </c>
      <c r="Y102" s="1">
        <v>1</v>
      </c>
      <c r="Z102" s="1">
        <v>1</v>
      </c>
      <c r="AA102" s="1" t="s">
        <v>2121</v>
      </c>
      <c r="AB102" s="1" t="s">
        <v>2140</v>
      </c>
      <c r="AC102" s="1" t="s">
        <v>2123</v>
      </c>
      <c r="AE102" s="2">
        <v>5211009.6400000015</v>
      </c>
      <c r="AF102" s="2" t="s">
        <v>2152</v>
      </c>
      <c r="AG102" s="48">
        <v>-353679.13999999873</v>
      </c>
      <c r="AH102" s="50">
        <v>-6.3557757492414282E-2</v>
      </c>
      <c r="AI102" s="1">
        <v>1</v>
      </c>
    </row>
    <row r="103" spans="1:35" x14ac:dyDescent="0.35">
      <c r="A103" s="1" t="s">
        <v>21</v>
      </c>
      <c r="B103" s="1">
        <v>1</v>
      </c>
      <c r="C103" s="1" t="s">
        <v>22</v>
      </c>
      <c r="D103" s="1" t="s">
        <v>59</v>
      </c>
      <c r="E103" s="1" t="s">
        <v>60</v>
      </c>
      <c r="F103" s="1" t="s">
        <v>25</v>
      </c>
      <c r="G103" s="1">
        <v>9</v>
      </c>
      <c r="H103" s="1" t="s">
        <v>80</v>
      </c>
      <c r="I103" s="1" t="s">
        <v>81</v>
      </c>
      <c r="J103" s="2">
        <v>1723481.32</v>
      </c>
      <c r="K103" s="2">
        <v>4771025.26</v>
      </c>
      <c r="L103" s="2">
        <v>2385512.63</v>
      </c>
      <c r="M103" s="2">
        <v>925167.81</v>
      </c>
      <c r="N103" s="2">
        <v>-1460344.82</v>
      </c>
      <c r="O103" s="2">
        <v>-61.2172327924334</v>
      </c>
      <c r="P103" s="3" t="s">
        <v>73</v>
      </c>
      <c r="Q103" s="3" t="s">
        <v>29</v>
      </c>
      <c r="R103" s="1" t="s">
        <v>30</v>
      </c>
      <c r="S103" s="1" t="s">
        <v>31</v>
      </c>
      <c r="T103" s="1" t="s">
        <v>30</v>
      </c>
      <c r="U103" s="1" t="s">
        <v>32</v>
      </c>
      <c r="V103" s="1" t="s">
        <v>33</v>
      </c>
      <c r="W103" s="1" t="s">
        <v>32</v>
      </c>
      <c r="X103" s="1" t="s">
        <v>34</v>
      </c>
      <c r="Y103" s="1">
        <v>1</v>
      </c>
      <c r="Z103" s="1">
        <v>1</v>
      </c>
      <c r="AA103" s="1" t="s">
        <v>2129</v>
      </c>
      <c r="AB103" s="1" t="s">
        <v>2140</v>
      </c>
      <c r="AC103" s="1" t="s">
        <v>2142</v>
      </c>
      <c r="AE103" s="2">
        <v>4658605.26</v>
      </c>
      <c r="AF103" s="2" t="s">
        <v>2152</v>
      </c>
      <c r="AG103" s="48">
        <v>-112420</v>
      </c>
      <c r="AH103" s="50">
        <v>-2.3563069544511279E-2</v>
      </c>
      <c r="AI103" s="1">
        <v>1</v>
      </c>
    </row>
    <row r="104" spans="1:35" x14ac:dyDescent="0.35">
      <c r="A104" s="1" t="s">
        <v>21</v>
      </c>
      <c r="B104" s="1">
        <v>1</v>
      </c>
      <c r="C104" s="1" t="s">
        <v>22</v>
      </c>
      <c r="D104" s="1" t="s">
        <v>52</v>
      </c>
      <c r="E104" s="1" t="s">
        <v>53</v>
      </c>
      <c r="F104" s="1" t="s">
        <v>25</v>
      </c>
      <c r="G104" s="1">
        <v>9</v>
      </c>
      <c r="H104" s="1" t="s">
        <v>80</v>
      </c>
      <c r="I104" s="1" t="s">
        <v>81</v>
      </c>
      <c r="J104" s="2">
        <v>3782902.09</v>
      </c>
      <c r="K104" s="2">
        <v>3868460.66</v>
      </c>
      <c r="L104" s="2">
        <v>1934230.33</v>
      </c>
      <c r="M104" s="2">
        <v>1819693.4</v>
      </c>
      <c r="N104" s="2">
        <v>-114536.93</v>
      </c>
      <c r="O104" s="2">
        <v>-5.9215765683914201</v>
      </c>
      <c r="P104" s="3" t="s">
        <v>73</v>
      </c>
      <c r="Q104" s="3" t="s">
        <v>29</v>
      </c>
      <c r="R104" s="1" t="s">
        <v>30</v>
      </c>
      <c r="S104" s="1" t="s">
        <v>31</v>
      </c>
      <c r="T104" s="1" t="s">
        <v>30</v>
      </c>
      <c r="U104" s="1" t="s">
        <v>32</v>
      </c>
      <c r="V104" s="1" t="s">
        <v>33</v>
      </c>
      <c r="W104" s="1" t="s">
        <v>32</v>
      </c>
      <c r="X104" s="1" t="s">
        <v>34</v>
      </c>
      <c r="Y104" s="1">
        <v>1</v>
      </c>
      <c r="Z104" s="1">
        <v>1</v>
      </c>
      <c r="AA104" s="1" t="s">
        <v>2128</v>
      </c>
      <c r="AB104" s="1" t="s">
        <v>2140</v>
      </c>
      <c r="AC104" s="1" t="s">
        <v>2123</v>
      </c>
      <c r="AE104" s="2">
        <v>4618460.66</v>
      </c>
      <c r="AF104" s="2" t="s">
        <v>2151</v>
      </c>
      <c r="AG104" s="48">
        <v>750000</v>
      </c>
      <c r="AH104" s="50">
        <v>0.19387556599838862</v>
      </c>
      <c r="AI104" s="1">
        <v>1</v>
      </c>
    </row>
    <row r="105" spans="1:35" x14ac:dyDescent="0.35">
      <c r="A105" s="1" t="s">
        <v>21</v>
      </c>
      <c r="B105" s="1">
        <v>1</v>
      </c>
      <c r="C105" s="1" t="s">
        <v>22</v>
      </c>
      <c r="D105" s="1" t="s">
        <v>65</v>
      </c>
      <c r="E105" s="1" t="s">
        <v>66</v>
      </c>
      <c r="F105" s="1" t="s">
        <v>25</v>
      </c>
      <c r="G105" s="1">
        <v>9</v>
      </c>
      <c r="H105" s="1" t="s">
        <v>80</v>
      </c>
      <c r="I105" s="1" t="s">
        <v>81</v>
      </c>
      <c r="J105" s="2">
        <v>8209631.04</v>
      </c>
      <c r="K105" s="2">
        <v>17000000</v>
      </c>
      <c r="L105" s="2">
        <v>8500000</v>
      </c>
      <c r="M105" s="2">
        <v>5847462.4900000002</v>
      </c>
      <c r="N105" s="2">
        <v>-2652537.5099999998</v>
      </c>
      <c r="O105" s="2">
        <v>-31.206323647058799</v>
      </c>
      <c r="P105" s="3" t="s">
        <v>73</v>
      </c>
      <c r="Q105" s="3" t="s">
        <v>29</v>
      </c>
      <c r="R105" s="1" t="s">
        <v>30</v>
      </c>
      <c r="S105" s="1" t="s">
        <v>31</v>
      </c>
      <c r="T105" s="1" t="s">
        <v>30</v>
      </c>
      <c r="U105" s="1" t="s">
        <v>32</v>
      </c>
      <c r="V105" s="1" t="s">
        <v>33</v>
      </c>
      <c r="W105" s="1" t="s">
        <v>32</v>
      </c>
      <c r="X105" s="1" t="s">
        <v>34</v>
      </c>
      <c r="Y105" s="1">
        <v>1</v>
      </c>
      <c r="Z105" s="1">
        <v>1</v>
      </c>
      <c r="AA105" s="1" t="s">
        <v>2128</v>
      </c>
      <c r="AB105" s="1" t="s">
        <v>2140</v>
      </c>
      <c r="AC105" s="1" t="s">
        <v>2141</v>
      </c>
      <c r="AE105" s="2">
        <v>11912500</v>
      </c>
      <c r="AF105" s="2" t="s">
        <v>2152</v>
      </c>
      <c r="AG105" s="48">
        <v>-5087500</v>
      </c>
      <c r="AH105" s="50">
        <v>-0.29926470588235293</v>
      </c>
      <c r="AI105" s="1">
        <v>1</v>
      </c>
    </row>
    <row r="106" spans="1:35" x14ac:dyDescent="0.35">
      <c r="A106" s="1" t="s">
        <v>21</v>
      </c>
      <c r="B106" s="1">
        <v>1</v>
      </c>
      <c r="C106" s="1" t="s">
        <v>22</v>
      </c>
      <c r="D106" s="1" t="s">
        <v>57</v>
      </c>
      <c r="E106" s="1" t="s">
        <v>58</v>
      </c>
      <c r="F106" s="1" t="s">
        <v>25</v>
      </c>
      <c r="G106" s="1">
        <v>9</v>
      </c>
      <c r="H106" s="1" t="s">
        <v>80</v>
      </c>
      <c r="I106" s="1" t="s">
        <v>81</v>
      </c>
      <c r="J106" s="2">
        <v>2790192.73</v>
      </c>
      <c r="K106" s="2">
        <v>2004700</v>
      </c>
      <c r="L106" s="2">
        <v>1002350</v>
      </c>
      <c r="M106" s="2">
        <v>1842695.95</v>
      </c>
      <c r="N106" s="2">
        <v>840345.95</v>
      </c>
      <c r="O106" s="2">
        <v>83.837576694767293</v>
      </c>
      <c r="P106" s="3" t="s">
        <v>28</v>
      </c>
      <c r="Q106" s="3" t="s">
        <v>29</v>
      </c>
      <c r="R106" s="1" t="s">
        <v>30</v>
      </c>
      <c r="S106" s="1" t="s">
        <v>31</v>
      </c>
      <c r="T106" s="1" t="s">
        <v>30</v>
      </c>
      <c r="U106" s="1" t="s">
        <v>32</v>
      </c>
      <c r="V106" s="1" t="s">
        <v>33</v>
      </c>
      <c r="W106" s="1" t="s">
        <v>32</v>
      </c>
      <c r="X106" s="1" t="s">
        <v>34</v>
      </c>
      <c r="Y106" s="1">
        <v>1</v>
      </c>
      <c r="Z106" s="1">
        <v>1</v>
      </c>
      <c r="AA106" s="1" t="s">
        <v>2127</v>
      </c>
      <c r="AB106" s="1" t="s">
        <v>2140</v>
      </c>
      <c r="AC106" s="1" t="s">
        <v>2145</v>
      </c>
      <c r="AE106" s="2">
        <v>2004700</v>
      </c>
      <c r="AF106" s="2" t="s">
        <v>2153</v>
      </c>
      <c r="AG106" s="48">
        <v>0</v>
      </c>
      <c r="AH106" s="50">
        <v>0</v>
      </c>
      <c r="AI106" s="1">
        <v>1</v>
      </c>
    </row>
    <row r="107" spans="1:35" x14ac:dyDescent="0.35">
      <c r="A107" s="1" t="s">
        <v>21</v>
      </c>
      <c r="B107" s="1">
        <v>1</v>
      </c>
      <c r="C107" s="1" t="s">
        <v>22</v>
      </c>
      <c r="D107" s="1" t="s">
        <v>54</v>
      </c>
      <c r="E107" s="1" t="s">
        <v>55</v>
      </c>
      <c r="F107" s="1" t="s">
        <v>56</v>
      </c>
      <c r="G107" s="1">
        <v>9</v>
      </c>
      <c r="H107" s="1" t="s">
        <v>80</v>
      </c>
      <c r="I107" s="1" t="s">
        <v>81</v>
      </c>
      <c r="J107" s="2">
        <v>6524073.7400000002</v>
      </c>
      <c r="K107" s="2">
        <v>7000000</v>
      </c>
      <c r="L107" s="2">
        <v>3500000</v>
      </c>
      <c r="M107" s="2">
        <v>4348203.92</v>
      </c>
      <c r="N107" s="2">
        <v>848203.92</v>
      </c>
      <c r="O107" s="2">
        <v>24.234397714285699</v>
      </c>
      <c r="P107" s="3" t="s">
        <v>28</v>
      </c>
      <c r="Q107" s="3" t="s">
        <v>29</v>
      </c>
      <c r="R107" s="1" t="s">
        <v>30</v>
      </c>
      <c r="S107" s="1" t="s">
        <v>31</v>
      </c>
      <c r="T107" s="1" t="s">
        <v>30</v>
      </c>
      <c r="U107" s="1" t="s">
        <v>32</v>
      </c>
      <c r="V107" s="1" t="s">
        <v>33</v>
      </c>
      <c r="W107" s="1" t="s">
        <v>32</v>
      </c>
      <c r="X107" s="1" t="s">
        <v>34</v>
      </c>
      <c r="Y107" s="1">
        <v>1</v>
      </c>
      <c r="Z107" s="1">
        <v>1</v>
      </c>
      <c r="AA107" s="1" t="s">
        <v>2127</v>
      </c>
      <c r="AB107" s="1" t="s">
        <v>2140</v>
      </c>
      <c r="AC107" s="1" t="s">
        <v>2125</v>
      </c>
      <c r="AE107" s="2">
        <v>7000000</v>
      </c>
      <c r="AF107" s="2" t="s">
        <v>2153</v>
      </c>
      <c r="AG107" s="48">
        <v>0</v>
      </c>
      <c r="AH107" s="50">
        <v>0</v>
      </c>
      <c r="AI107" s="1">
        <v>1</v>
      </c>
    </row>
    <row r="108" spans="1:35" x14ac:dyDescent="0.35">
      <c r="A108" s="1" t="s">
        <v>21</v>
      </c>
      <c r="B108" s="1">
        <v>1</v>
      </c>
      <c r="C108" s="1" t="s">
        <v>22</v>
      </c>
      <c r="D108" s="1" t="s">
        <v>61</v>
      </c>
      <c r="E108" s="1" t="s">
        <v>62</v>
      </c>
      <c r="F108" s="1" t="s">
        <v>25</v>
      </c>
      <c r="G108" s="1">
        <v>9</v>
      </c>
      <c r="H108" s="1" t="s">
        <v>80</v>
      </c>
      <c r="I108" s="1" t="s">
        <v>81</v>
      </c>
      <c r="J108" s="2">
        <v>1507927.35</v>
      </c>
      <c r="K108" s="2">
        <v>2098402.25</v>
      </c>
      <c r="L108" s="2">
        <v>1049201.125</v>
      </c>
      <c r="M108" s="2">
        <v>1038206.39</v>
      </c>
      <c r="N108" s="2">
        <v>-10994.735000000001</v>
      </c>
      <c r="O108" s="2">
        <v>-1.04791490763985</v>
      </c>
      <c r="P108" s="3" t="s">
        <v>73</v>
      </c>
      <c r="Q108" s="3" t="s">
        <v>29</v>
      </c>
      <c r="R108" s="1" t="s">
        <v>30</v>
      </c>
      <c r="S108" s="1" t="s">
        <v>31</v>
      </c>
      <c r="T108" s="1" t="s">
        <v>30</v>
      </c>
      <c r="U108" s="1" t="s">
        <v>32</v>
      </c>
      <c r="V108" s="1" t="s">
        <v>33</v>
      </c>
      <c r="W108" s="1" t="s">
        <v>32</v>
      </c>
      <c r="X108" s="1" t="s">
        <v>34</v>
      </c>
      <c r="Y108" s="1">
        <v>1</v>
      </c>
      <c r="Z108" s="1">
        <v>1</v>
      </c>
      <c r="AA108" s="1" t="s">
        <v>2128</v>
      </c>
      <c r="AB108" s="1" t="s">
        <v>2126</v>
      </c>
      <c r="AC108" s="1" t="s">
        <v>2126</v>
      </c>
      <c r="AE108" s="2">
        <v>2098402.25</v>
      </c>
      <c r="AF108" s="2" t="s">
        <v>2153</v>
      </c>
      <c r="AG108" s="48">
        <v>0</v>
      </c>
      <c r="AH108" s="50">
        <v>0</v>
      </c>
      <c r="AI108" s="1">
        <v>1</v>
      </c>
    </row>
    <row r="109" spans="1:35" x14ac:dyDescent="0.35">
      <c r="A109" s="1" t="s">
        <v>21</v>
      </c>
      <c r="B109" s="1">
        <v>1</v>
      </c>
      <c r="C109" s="1" t="s">
        <v>22</v>
      </c>
      <c r="D109" s="1" t="s">
        <v>50</v>
      </c>
      <c r="E109" s="1" t="s">
        <v>51</v>
      </c>
      <c r="F109" s="1" t="s">
        <v>25</v>
      </c>
      <c r="G109" s="1">
        <v>9</v>
      </c>
      <c r="H109" s="1" t="s">
        <v>80</v>
      </c>
      <c r="I109" s="1" t="s">
        <v>81</v>
      </c>
      <c r="J109" s="2">
        <v>5071897.32</v>
      </c>
      <c r="K109" s="2">
        <v>10000000</v>
      </c>
      <c r="L109" s="2">
        <v>5000000</v>
      </c>
      <c r="M109" s="2">
        <v>6469689.1500000004</v>
      </c>
      <c r="N109" s="2">
        <v>1469689.15</v>
      </c>
      <c r="O109" s="2">
        <v>29.393782999999999</v>
      </c>
      <c r="P109" s="3" t="s">
        <v>28</v>
      </c>
      <c r="Q109" s="3" t="s">
        <v>29</v>
      </c>
      <c r="R109" s="1" t="s">
        <v>30</v>
      </c>
      <c r="S109" s="1" t="s">
        <v>31</v>
      </c>
      <c r="T109" s="1" t="s">
        <v>30</v>
      </c>
      <c r="U109" s="1" t="s">
        <v>32</v>
      </c>
      <c r="V109" s="1" t="s">
        <v>33</v>
      </c>
      <c r="W109" s="1" t="s">
        <v>32</v>
      </c>
      <c r="X109" s="1" t="s">
        <v>34</v>
      </c>
      <c r="Y109" s="1">
        <v>1</v>
      </c>
      <c r="Z109" s="1">
        <v>1</v>
      </c>
      <c r="AA109" s="1" t="s">
        <v>2121</v>
      </c>
      <c r="AB109" s="1" t="s">
        <v>2140</v>
      </c>
      <c r="AC109" s="1" t="s">
        <v>2144</v>
      </c>
      <c r="AE109" s="2">
        <v>19752357</v>
      </c>
      <c r="AF109" s="2" t="s">
        <v>2151</v>
      </c>
      <c r="AG109" s="48">
        <v>9752357</v>
      </c>
      <c r="AH109" s="50">
        <v>0.97523570000000004</v>
      </c>
      <c r="AI109" s="1">
        <v>1</v>
      </c>
    </row>
    <row r="110" spans="1:35" x14ac:dyDescent="0.35">
      <c r="A110" s="1" t="s">
        <v>21</v>
      </c>
      <c r="B110" s="1">
        <v>1</v>
      </c>
      <c r="C110" s="1" t="s">
        <v>22</v>
      </c>
      <c r="D110" s="1" t="s">
        <v>43</v>
      </c>
      <c r="E110" s="1" t="s">
        <v>44</v>
      </c>
      <c r="F110" s="1" t="s">
        <v>25</v>
      </c>
      <c r="G110" s="1">
        <v>10</v>
      </c>
      <c r="H110" s="1" t="s">
        <v>82</v>
      </c>
      <c r="I110" s="1" t="s">
        <v>83</v>
      </c>
      <c r="J110" s="2">
        <v>142040.29</v>
      </c>
      <c r="K110" s="2">
        <v>223800</v>
      </c>
      <c r="L110" s="2">
        <v>111900</v>
      </c>
      <c r="M110" s="2">
        <v>168686.24</v>
      </c>
      <c r="N110" s="2">
        <v>56786.239999999998</v>
      </c>
      <c r="O110" s="2">
        <v>50.747310098302101</v>
      </c>
      <c r="P110" s="3" t="s">
        <v>28</v>
      </c>
      <c r="Q110" s="3" t="s">
        <v>29</v>
      </c>
      <c r="R110" s="1" t="s">
        <v>30</v>
      </c>
      <c r="S110" s="1" t="s">
        <v>31</v>
      </c>
      <c r="T110" s="1" t="s">
        <v>30</v>
      </c>
      <c r="U110" s="1" t="s">
        <v>32</v>
      </c>
      <c r="V110" s="1" t="s">
        <v>33</v>
      </c>
      <c r="W110" s="1" t="s">
        <v>32</v>
      </c>
      <c r="X110" s="1" t="s">
        <v>34</v>
      </c>
      <c r="Y110" s="1">
        <v>1</v>
      </c>
      <c r="Z110" s="1">
        <v>1</v>
      </c>
      <c r="AA110" s="1" t="s">
        <v>2128</v>
      </c>
      <c r="AB110" s="1" t="s">
        <v>2140</v>
      </c>
      <c r="AC110" s="1" t="s">
        <v>2145</v>
      </c>
      <c r="AE110" s="2">
        <v>223800</v>
      </c>
      <c r="AF110" s="2" t="s">
        <v>2153</v>
      </c>
      <c r="AG110" s="48">
        <v>0</v>
      </c>
      <c r="AH110" s="50">
        <v>0</v>
      </c>
      <c r="AI110" s="1">
        <v>1</v>
      </c>
    </row>
    <row r="111" spans="1:35" x14ac:dyDescent="0.35">
      <c r="A111" s="1" t="s">
        <v>21</v>
      </c>
      <c r="B111" s="1">
        <v>1</v>
      </c>
      <c r="C111" s="1" t="s">
        <v>22</v>
      </c>
      <c r="D111" s="1" t="s">
        <v>37</v>
      </c>
      <c r="E111" s="1" t="s">
        <v>38</v>
      </c>
      <c r="F111" s="1" t="s">
        <v>25</v>
      </c>
      <c r="G111" s="1">
        <v>10</v>
      </c>
      <c r="H111" s="1" t="s">
        <v>82</v>
      </c>
      <c r="I111" s="1" t="s">
        <v>83</v>
      </c>
      <c r="J111" s="2">
        <v>180238.34</v>
      </c>
      <c r="K111" s="2">
        <v>1500000</v>
      </c>
      <c r="L111" s="2">
        <v>750000</v>
      </c>
      <c r="M111" s="2">
        <v>52977.1</v>
      </c>
      <c r="N111" s="2">
        <v>-697022.9</v>
      </c>
      <c r="O111" s="2">
        <v>-92.936386666666706</v>
      </c>
      <c r="P111" s="3" t="s">
        <v>73</v>
      </c>
      <c r="Q111" s="3" t="s">
        <v>29</v>
      </c>
      <c r="R111" s="1" t="s">
        <v>30</v>
      </c>
      <c r="S111" s="1" t="s">
        <v>31</v>
      </c>
      <c r="T111" s="1" t="s">
        <v>30</v>
      </c>
      <c r="U111" s="1" t="s">
        <v>32</v>
      </c>
      <c r="V111" s="1" t="s">
        <v>33</v>
      </c>
      <c r="W111" s="1" t="s">
        <v>32</v>
      </c>
      <c r="X111" s="1" t="s">
        <v>34</v>
      </c>
      <c r="Y111" s="1">
        <v>1</v>
      </c>
      <c r="Z111" s="1">
        <v>1</v>
      </c>
      <c r="AA111" s="1" t="s">
        <v>2121</v>
      </c>
      <c r="AB111" s="1" t="s">
        <v>2140</v>
      </c>
      <c r="AC111" s="1" t="s">
        <v>2142</v>
      </c>
      <c r="AE111" s="2">
        <v>1135000</v>
      </c>
      <c r="AF111" s="2" t="s">
        <v>2152</v>
      </c>
      <c r="AG111" s="48">
        <v>-365000</v>
      </c>
      <c r="AH111" s="50">
        <v>-0.24333333333333335</v>
      </c>
      <c r="AI111" s="1">
        <v>1</v>
      </c>
    </row>
    <row r="112" spans="1:35" x14ac:dyDescent="0.35">
      <c r="A112" s="1" t="s">
        <v>21</v>
      </c>
      <c r="B112" s="1">
        <v>1</v>
      </c>
      <c r="C112" s="1" t="s">
        <v>22</v>
      </c>
      <c r="D112" s="1" t="s">
        <v>23</v>
      </c>
      <c r="E112" s="1" t="s">
        <v>24</v>
      </c>
      <c r="F112" s="1" t="s">
        <v>25</v>
      </c>
      <c r="G112" s="1">
        <v>10</v>
      </c>
      <c r="H112" s="1" t="s">
        <v>82</v>
      </c>
      <c r="I112" s="1" t="s">
        <v>83</v>
      </c>
      <c r="J112" s="2">
        <v>192173.9</v>
      </c>
      <c r="K112" s="2">
        <v>292010.90000000002</v>
      </c>
      <c r="L112" s="2">
        <v>146005.45000000001</v>
      </c>
      <c r="M112" s="2">
        <v>297247.09000000003</v>
      </c>
      <c r="N112" s="2">
        <v>151241.64000000001</v>
      </c>
      <c r="O112" s="2">
        <v>103.58629763478</v>
      </c>
      <c r="P112" s="3" t="s">
        <v>28</v>
      </c>
      <c r="Q112" s="3" t="s">
        <v>29</v>
      </c>
      <c r="R112" s="1" t="s">
        <v>30</v>
      </c>
      <c r="S112" s="1" t="s">
        <v>31</v>
      </c>
      <c r="T112" s="1" t="s">
        <v>30</v>
      </c>
      <c r="U112" s="1" t="s">
        <v>32</v>
      </c>
      <c r="V112" s="1" t="s">
        <v>33</v>
      </c>
      <c r="W112" s="1" t="s">
        <v>32</v>
      </c>
      <c r="X112" s="1" t="s">
        <v>34</v>
      </c>
      <c r="Y112" s="1">
        <v>1</v>
      </c>
      <c r="Z112" s="1">
        <v>1</v>
      </c>
      <c r="AA112" s="1" t="s">
        <v>2128</v>
      </c>
      <c r="AB112" s="1" t="s">
        <v>2140</v>
      </c>
      <c r="AC112" s="1" t="s">
        <v>2143</v>
      </c>
      <c r="AE112" s="2">
        <v>247010.90666666662</v>
      </c>
      <c r="AF112" s="2" t="s">
        <v>2152</v>
      </c>
      <c r="AG112" s="48">
        <v>-44999.993333333405</v>
      </c>
      <c r="AH112" s="50">
        <v>-0.1541038137046713</v>
      </c>
      <c r="AI112" s="1">
        <v>1</v>
      </c>
    </row>
    <row r="113" spans="1:35" x14ac:dyDescent="0.35">
      <c r="A113" s="1" t="s">
        <v>21</v>
      </c>
      <c r="B113" s="1">
        <v>1</v>
      </c>
      <c r="C113" s="1" t="s">
        <v>22</v>
      </c>
      <c r="D113" s="1" t="s">
        <v>67</v>
      </c>
      <c r="E113" s="1" t="s">
        <v>68</v>
      </c>
      <c r="F113" s="1" t="s">
        <v>25</v>
      </c>
      <c r="G113" s="1">
        <v>10</v>
      </c>
      <c r="H113" s="1" t="s">
        <v>82</v>
      </c>
      <c r="I113" s="1" t="s">
        <v>83</v>
      </c>
      <c r="J113" s="2">
        <v>240852.16</v>
      </c>
      <c r="K113" s="2">
        <v>431797.2</v>
      </c>
      <c r="L113" s="2">
        <v>215898.6</v>
      </c>
      <c r="M113" s="2">
        <v>380426.9</v>
      </c>
      <c r="N113" s="2">
        <v>164528.29999999999</v>
      </c>
      <c r="O113" s="2">
        <v>76.206283875856499</v>
      </c>
      <c r="P113" s="3" t="s">
        <v>28</v>
      </c>
      <c r="Q113" s="3" t="s">
        <v>29</v>
      </c>
      <c r="R113" s="1" t="s">
        <v>30</v>
      </c>
      <c r="S113" s="1" t="s">
        <v>31</v>
      </c>
      <c r="T113" s="1" t="s">
        <v>30</v>
      </c>
      <c r="U113" s="1" t="s">
        <v>32</v>
      </c>
      <c r="V113" s="1" t="s">
        <v>33</v>
      </c>
      <c r="W113" s="1" t="s">
        <v>32</v>
      </c>
      <c r="X113" s="1" t="s">
        <v>34</v>
      </c>
      <c r="Y113" s="1">
        <v>1</v>
      </c>
      <c r="Z113" s="1">
        <v>1</v>
      </c>
      <c r="AA113" s="1" t="s">
        <v>2129</v>
      </c>
      <c r="AB113" s="1" t="s">
        <v>2140</v>
      </c>
      <c r="AC113" s="1" t="s">
        <v>2145</v>
      </c>
      <c r="AE113" s="2">
        <v>431797.2</v>
      </c>
      <c r="AF113" s="2" t="s">
        <v>2153</v>
      </c>
      <c r="AG113" s="48">
        <v>0</v>
      </c>
      <c r="AH113" s="50">
        <v>0</v>
      </c>
      <c r="AI113" s="1">
        <v>1</v>
      </c>
    </row>
    <row r="114" spans="1:35" x14ac:dyDescent="0.35">
      <c r="A114" s="1" t="s">
        <v>21</v>
      </c>
      <c r="B114" s="1">
        <v>1</v>
      </c>
      <c r="C114" s="1" t="s">
        <v>22</v>
      </c>
      <c r="D114" s="1" t="s">
        <v>45</v>
      </c>
      <c r="E114" s="1" t="s">
        <v>46</v>
      </c>
      <c r="F114" s="1" t="s">
        <v>25</v>
      </c>
      <c r="G114" s="1">
        <v>10</v>
      </c>
      <c r="H114" s="1" t="s">
        <v>82</v>
      </c>
      <c r="I114" s="1" t="s">
        <v>83</v>
      </c>
      <c r="J114" s="2">
        <v>23407.63</v>
      </c>
      <c r="K114" s="2">
        <v>70000</v>
      </c>
      <c r="L114" s="2">
        <v>35000</v>
      </c>
      <c r="M114" s="2">
        <v>23247.1</v>
      </c>
      <c r="N114" s="2">
        <v>-11752.9</v>
      </c>
      <c r="O114" s="2">
        <v>-33.579714285714303</v>
      </c>
      <c r="P114" s="3" t="s">
        <v>73</v>
      </c>
      <c r="Q114" s="3" t="s">
        <v>29</v>
      </c>
      <c r="R114" s="1" t="s">
        <v>30</v>
      </c>
      <c r="S114" s="1" t="s">
        <v>31</v>
      </c>
      <c r="T114" s="1" t="s">
        <v>30</v>
      </c>
      <c r="U114" s="1" t="s">
        <v>32</v>
      </c>
      <c r="V114" s="1" t="s">
        <v>33</v>
      </c>
      <c r="W114" s="1" t="s">
        <v>32</v>
      </c>
      <c r="X114" s="1" t="s">
        <v>34</v>
      </c>
      <c r="Y114" s="1">
        <v>1</v>
      </c>
      <c r="Z114" s="1">
        <v>1</v>
      </c>
      <c r="AA114" s="1" t="s">
        <v>2121</v>
      </c>
      <c r="AB114" s="1" t="s">
        <v>2140</v>
      </c>
      <c r="AC114" s="1" t="s">
        <v>2141</v>
      </c>
      <c r="AE114" s="2">
        <v>70000</v>
      </c>
      <c r="AF114" s="2" t="s">
        <v>2153</v>
      </c>
      <c r="AG114" s="48">
        <v>0</v>
      </c>
      <c r="AH114" s="50">
        <v>0</v>
      </c>
      <c r="AI114" s="1">
        <v>1</v>
      </c>
    </row>
    <row r="115" spans="1:35" x14ac:dyDescent="0.35">
      <c r="A115" s="1" t="s">
        <v>21</v>
      </c>
      <c r="B115" s="1">
        <v>1</v>
      </c>
      <c r="C115" s="1" t="s">
        <v>22</v>
      </c>
      <c r="D115" s="1" t="s">
        <v>41</v>
      </c>
      <c r="E115" s="1" t="s">
        <v>42</v>
      </c>
      <c r="F115" s="1" t="s">
        <v>25</v>
      </c>
      <c r="G115" s="1">
        <v>10</v>
      </c>
      <c r="H115" s="1" t="s">
        <v>82</v>
      </c>
      <c r="I115" s="1" t="s">
        <v>83</v>
      </c>
      <c r="J115" s="2">
        <v>2875779.31</v>
      </c>
      <c r="K115" s="2">
        <v>3533500</v>
      </c>
      <c r="L115" s="2">
        <v>1766750</v>
      </c>
      <c r="M115" s="2">
        <v>854855.63</v>
      </c>
      <c r="N115" s="2">
        <v>-911894.37</v>
      </c>
      <c r="O115" s="2">
        <v>-51.614227819442497</v>
      </c>
      <c r="P115" s="3" t="s">
        <v>73</v>
      </c>
      <c r="Q115" s="3" t="s">
        <v>29</v>
      </c>
      <c r="R115" s="1" t="s">
        <v>30</v>
      </c>
      <c r="S115" s="1" t="s">
        <v>31</v>
      </c>
      <c r="T115" s="1" t="s">
        <v>30</v>
      </c>
      <c r="U115" s="1" t="s">
        <v>32</v>
      </c>
      <c r="V115" s="1" t="s">
        <v>33</v>
      </c>
      <c r="W115" s="1" t="s">
        <v>32</v>
      </c>
      <c r="X115" s="1" t="s">
        <v>34</v>
      </c>
      <c r="Y115" s="1">
        <v>1</v>
      </c>
      <c r="Z115" s="1">
        <v>1</v>
      </c>
      <c r="AA115" s="1" t="s">
        <v>2127</v>
      </c>
      <c r="AB115" s="1" t="s">
        <v>2140</v>
      </c>
      <c r="AC115" s="1" t="s">
        <v>2142</v>
      </c>
      <c r="AE115" s="2">
        <v>1463000</v>
      </c>
      <c r="AF115" s="2" t="s">
        <v>2152</v>
      </c>
      <c r="AG115" s="48">
        <v>-2070500</v>
      </c>
      <c r="AH115" s="50">
        <v>-0.58596292627706237</v>
      </c>
      <c r="AI115" s="1">
        <v>1</v>
      </c>
    </row>
    <row r="116" spans="1:35" x14ac:dyDescent="0.35">
      <c r="A116" s="1" t="s">
        <v>21</v>
      </c>
      <c r="B116" s="1">
        <v>1</v>
      </c>
      <c r="C116" s="1" t="s">
        <v>22</v>
      </c>
      <c r="D116" s="1" t="s">
        <v>39</v>
      </c>
      <c r="E116" s="1" t="s">
        <v>40</v>
      </c>
      <c r="F116" s="1" t="s">
        <v>25</v>
      </c>
      <c r="G116" s="1">
        <v>10</v>
      </c>
      <c r="H116" s="1" t="s">
        <v>82</v>
      </c>
      <c r="I116" s="1" t="s">
        <v>83</v>
      </c>
      <c r="J116" s="2">
        <v>745962.98</v>
      </c>
      <c r="K116" s="2">
        <v>1038064.86</v>
      </c>
      <c r="L116" s="2">
        <v>519032.43</v>
      </c>
      <c r="M116" s="2">
        <v>617464.81999999995</v>
      </c>
      <c r="N116" s="2">
        <v>98432.39</v>
      </c>
      <c r="O116" s="2">
        <v>18.964593407005399</v>
      </c>
      <c r="P116" s="3" t="s">
        <v>28</v>
      </c>
      <c r="Q116" s="3" t="s">
        <v>29</v>
      </c>
      <c r="R116" s="1" t="s">
        <v>30</v>
      </c>
      <c r="S116" s="1" t="s">
        <v>31</v>
      </c>
      <c r="T116" s="1" t="s">
        <v>30</v>
      </c>
      <c r="U116" s="1" t="s">
        <v>32</v>
      </c>
      <c r="V116" s="1" t="s">
        <v>33</v>
      </c>
      <c r="W116" s="1" t="s">
        <v>32</v>
      </c>
      <c r="X116" s="1" t="s">
        <v>34</v>
      </c>
      <c r="Y116" s="1">
        <v>1</v>
      </c>
      <c r="Z116" s="1">
        <v>1</v>
      </c>
      <c r="AA116" s="1" t="s">
        <v>2121</v>
      </c>
      <c r="AB116" s="1" t="s">
        <v>2140</v>
      </c>
      <c r="AC116" s="1" t="s">
        <v>2125</v>
      </c>
      <c r="AE116" s="2">
        <v>1038064.8587999999</v>
      </c>
      <c r="AF116" s="2" t="s">
        <v>2152</v>
      </c>
      <c r="AG116" s="48">
        <v>-1.2000000569969416E-3</v>
      </c>
      <c r="AH116" s="50">
        <v>-1.1559971859532377E-9</v>
      </c>
      <c r="AI116" s="1">
        <v>1</v>
      </c>
    </row>
    <row r="117" spans="1:35" x14ac:dyDescent="0.35">
      <c r="A117" s="1" t="s">
        <v>21</v>
      </c>
      <c r="B117" s="1">
        <v>1</v>
      </c>
      <c r="C117" s="1" t="s">
        <v>22</v>
      </c>
      <c r="D117" s="1" t="s">
        <v>35</v>
      </c>
      <c r="E117" s="1" t="s">
        <v>36</v>
      </c>
      <c r="F117" s="1" t="s">
        <v>25</v>
      </c>
      <c r="G117" s="1">
        <v>10</v>
      </c>
      <c r="H117" s="1" t="s">
        <v>82</v>
      </c>
      <c r="I117" s="1" t="s">
        <v>83</v>
      </c>
      <c r="J117" s="2">
        <v>55830.92</v>
      </c>
      <c r="K117" s="2">
        <v>140000</v>
      </c>
      <c r="L117" s="2">
        <v>70000</v>
      </c>
      <c r="M117" s="2">
        <v>30972.67</v>
      </c>
      <c r="N117" s="2">
        <v>-39027.33</v>
      </c>
      <c r="O117" s="2">
        <v>-55.753328571428597</v>
      </c>
      <c r="P117" s="3" t="s">
        <v>73</v>
      </c>
      <c r="Q117" s="3" t="s">
        <v>29</v>
      </c>
      <c r="R117" s="1" t="s">
        <v>30</v>
      </c>
      <c r="S117" s="1" t="s">
        <v>31</v>
      </c>
      <c r="T117" s="1" t="s">
        <v>30</v>
      </c>
      <c r="U117" s="1" t="s">
        <v>32</v>
      </c>
      <c r="V117" s="1" t="s">
        <v>33</v>
      </c>
      <c r="W117" s="1" t="s">
        <v>32</v>
      </c>
      <c r="X117" s="1" t="s">
        <v>34</v>
      </c>
      <c r="Y117" s="1">
        <v>1</v>
      </c>
      <c r="Z117" s="1">
        <v>1</v>
      </c>
      <c r="AA117" s="1" t="s">
        <v>2129</v>
      </c>
      <c r="AB117" s="1" t="s">
        <v>2140</v>
      </c>
      <c r="AC117" s="1" t="s">
        <v>2142</v>
      </c>
      <c r="AE117" s="2">
        <v>154500</v>
      </c>
      <c r="AF117" s="2" t="s">
        <v>2151</v>
      </c>
      <c r="AG117" s="48">
        <v>14500</v>
      </c>
      <c r="AH117" s="50">
        <v>0.10357142857142858</v>
      </c>
      <c r="AI117" s="1">
        <v>1</v>
      </c>
    </row>
    <row r="118" spans="1:35" x14ac:dyDescent="0.35">
      <c r="A118" s="1" t="s">
        <v>21</v>
      </c>
      <c r="B118" s="1">
        <v>1</v>
      </c>
      <c r="C118" s="1" t="s">
        <v>22</v>
      </c>
      <c r="D118" s="1" t="s">
        <v>47</v>
      </c>
      <c r="E118" s="1" t="s">
        <v>48</v>
      </c>
      <c r="F118" s="1" t="s">
        <v>49</v>
      </c>
      <c r="G118" s="1">
        <v>10</v>
      </c>
      <c r="H118" s="1" t="s">
        <v>82</v>
      </c>
      <c r="I118" s="1" t="s">
        <v>83</v>
      </c>
      <c r="J118" s="2">
        <v>11791310.640000001</v>
      </c>
      <c r="K118" s="2">
        <v>15000000</v>
      </c>
      <c r="L118" s="2">
        <v>7500000</v>
      </c>
      <c r="M118" s="2">
        <v>5414957.9500000002</v>
      </c>
      <c r="N118" s="2">
        <v>-2085042.05</v>
      </c>
      <c r="O118" s="2">
        <v>-27.800560666666701</v>
      </c>
      <c r="P118" s="3" t="s">
        <v>73</v>
      </c>
      <c r="Q118" s="3" t="s">
        <v>29</v>
      </c>
      <c r="R118" s="1" t="s">
        <v>30</v>
      </c>
      <c r="S118" s="1" t="s">
        <v>31</v>
      </c>
      <c r="T118" s="1" t="s">
        <v>30</v>
      </c>
      <c r="U118" s="1" t="s">
        <v>32</v>
      </c>
      <c r="V118" s="1" t="s">
        <v>33</v>
      </c>
      <c r="W118" s="1" t="s">
        <v>32</v>
      </c>
      <c r="X118" s="1" t="s">
        <v>34</v>
      </c>
      <c r="Y118" s="1">
        <v>1</v>
      </c>
      <c r="Z118" s="1">
        <v>1</v>
      </c>
      <c r="AA118" s="1" t="s">
        <v>2127</v>
      </c>
      <c r="AB118" s="1" t="s">
        <v>2140</v>
      </c>
      <c r="AC118" s="1" t="s">
        <v>2141</v>
      </c>
      <c r="AE118" s="2">
        <v>15000000</v>
      </c>
      <c r="AF118" s="2" t="s">
        <v>2153</v>
      </c>
      <c r="AG118" s="48">
        <v>0</v>
      </c>
      <c r="AH118" s="50">
        <v>0</v>
      </c>
      <c r="AI118" s="1">
        <v>1</v>
      </c>
    </row>
    <row r="119" spans="1:35" x14ac:dyDescent="0.35">
      <c r="A119" s="1" t="s">
        <v>21</v>
      </c>
      <c r="B119" s="1">
        <v>1</v>
      </c>
      <c r="C119" s="1" t="s">
        <v>22</v>
      </c>
      <c r="D119" s="1" t="s">
        <v>52</v>
      </c>
      <c r="E119" s="1" t="s">
        <v>53</v>
      </c>
      <c r="F119" s="1" t="s">
        <v>25</v>
      </c>
      <c r="G119" s="1">
        <v>10</v>
      </c>
      <c r="H119" s="1" t="s">
        <v>82</v>
      </c>
      <c r="I119" s="1" t="s">
        <v>83</v>
      </c>
      <c r="J119" s="2">
        <v>628165.85</v>
      </c>
      <c r="K119" s="2">
        <v>990059.7</v>
      </c>
      <c r="L119" s="2">
        <v>495029.85</v>
      </c>
      <c r="M119" s="2">
        <v>482195.93</v>
      </c>
      <c r="N119" s="2">
        <v>-12833.92</v>
      </c>
      <c r="O119" s="2">
        <v>-2.5925547722021198</v>
      </c>
      <c r="P119" s="3" t="s">
        <v>73</v>
      </c>
      <c r="Q119" s="3" t="s">
        <v>29</v>
      </c>
      <c r="R119" s="1" t="s">
        <v>30</v>
      </c>
      <c r="S119" s="1" t="s">
        <v>31</v>
      </c>
      <c r="T119" s="1" t="s">
        <v>30</v>
      </c>
      <c r="U119" s="1" t="s">
        <v>32</v>
      </c>
      <c r="V119" s="1" t="s">
        <v>33</v>
      </c>
      <c r="W119" s="1" t="s">
        <v>32</v>
      </c>
      <c r="X119" s="1" t="s">
        <v>34</v>
      </c>
      <c r="Y119" s="1">
        <v>1</v>
      </c>
      <c r="Z119" s="1">
        <v>1</v>
      </c>
      <c r="AA119" s="1" t="s">
        <v>2128</v>
      </c>
      <c r="AB119" s="1" t="s">
        <v>2126</v>
      </c>
      <c r="AC119" s="1" t="s">
        <v>2126</v>
      </c>
      <c r="AE119" s="2">
        <v>990059.70000000007</v>
      </c>
      <c r="AF119" s="2" t="s">
        <v>2151</v>
      </c>
      <c r="AG119" s="48">
        <v>0</v>
      </c>
      <c r="AH119" s="50">
        <v>0</v>
      </c>
      <c r="AI119" s="1">
        <v>1</v>
      </c>
    </row>
    <row r="120" spans="1:35" x14ac:dyDescent="0.35">
      <c r="A120" s="1" t="s">
        <v>21</v>
      </c>
      <c r="B120" s="1">
        <v>1</v>
      </c>
      <c r="C120" s="1" t="s">
        <v>22</v>
      </c>
      <c r="D120" s="1" t="s">
        <v>50</v>
      </c>
      <c r="E120" s="1" t="s">
        <v>51</v>
      </c>
      <c r="F120" s="1" t="s">
        <v>25</v>
      </c>
      <c r="G120" s="1">
        <v>10</v>
      </c>
      <c r="H120" s="1" t="s">
        <v>82</v>
      </c>
      <c r="I120" s="1" t="s">
        <v>83</v>
      </c>
      <c r="J120" s="2">
        <v>515941.15</v>
      </c>
      <c r="K120" s="2">
        <v>1000000</v>
      </c>
      <c r="L120" s="2">
        <v>500000</v>
      </c>
      <c r="M120" s="2">
        <v>943133.15</v>
      </c>
      <c r="N120" s="2">
        <v>443133.15</v>
      </c>
      <c r="O120" s="2">
        <v>88.626630000000006</v>
      </c>
      <c r="P120" s="3" t="s">
        <v>28</v>
      </c>
      <c r="Q120" s="3" t="s">
        <v>29</v>
      </c>
      <c r="R120" s="1" t="s">
        <v>30</v>
      </c>
      <c r="S120" s="1" t="s">
        <v>31</v>
      </c>
      <c r="T120" s="1" t="s">
        <v>30</v>
      </c>
      <c r="U120" s="1" t="s">
        <v>32</v>
      </c>
      <c r="V120" s="1" t="s">
        <v>33</v>
      </c>
      <c r="W120" s="1" t="s">
        <v>32</v>
      </c>
      <c r="X120" s="1" t="s">
        <v>34</v>
      </c>
      <c r="Y120" s="1">
        <v>1</v>
      </c>
      <c r="Z120" s="1">
        <v>1</v>
      </c>
      <c r="AA120" s="1" t="s">
        <v>2121</v>
      </c>
      <c r="AB120" s="1" t="s">
        <v>2140</v>
      </c>
      <c r="AC120" s="1" t="s">
        <v>2145</v>
      </c>
      <c r="AE120" s="2">
        <v>786444</v>
      </c>
      <c r="AF120" s="2" t="s">
        <v>2152</v>
      </c>
      <c r="AG120" s="48">
        <v>-213556</v>
      </c>
      <c r="AH120" s="50">
        <v>-0.213556</v>
      </c>
      <c r="AI120" s="1">
        <v>1</v>
      </c>
    </row>
    <row r="121" spans="1:35" x14ac:dyDescent="0.35">
      <c r="A121" s="1" t="s">
        <v>21</v>
      </c>
      <c r="B121" s="1">
        <v>1</v>
      </c>
      <c r="C121" s="1" t="s">
        <v>22</v>
      </c>
      <c r="D121" s="1" t="s">
        <v>61</v>
      </c>
      <c r="E121" s="1" t="s">
        <v>62</v>
      </c>
      <c r="F121" s="1" t="s">
        <v>25</v>
      </c>
      <c r="G121" s="1">
        <v>10</v>
      </c>
      <c r="H121" s="1" t="s">
        <v>82</v>
      </c>
      <c r="I121" s="1" t="s">
        <v>83</v>
      </c>
      <c r="J121" s="2">
        <v>78075.87</v>
      </c>
      <c r="K121" s="2">
        <v>91286.41</v>
      </c>
      <c r="L121" s="2">
        <v>45643.205000000002</v>
      </c>
      <c r="M121" s="2">
        <v>27199</v>
      </c>
      <c r="N121" s="2">
        <v>-18444.205000000002</v>
      </c>
      <c r="O121" s="2">
        <v>-40.409530838160897</v>
      </c>
      <c r="P121" s="3" t="s">
        <v>73</v>
      </c>
      <c r="Q121" s="3" t="s">
        <v>29</v>
      </c>
      <c r="R121" s="1" t="s">
        <v>30</v>
      </c>
      <c r="S121" s="1" t="s">
        <v>31</v>
      </c>
      <c r="T121" s="1" t="s">
        <v>30</v>
      </c>
      <c r="U121" s="1" t="s">
        <v>32</v>
      </c>
      <c r="V121" s="1" t="s">
        <v>33</v>
      </c>
      <c r="W121" s="1" t="s">
        <v>32</v>
      </c>
      <c r="X121" s="1" t="s">
        <v>34</v>
      </c>
      <c r="Y121" s="1">
        <v>1</v>
      </c>
      <c r="Z121" s="1">
        <v>1</v>
      </c>
      <c r="AA121" s="1" t="s">
        <v>2128</v>
      </c>
      <c r="AB121" s="1" t="s">
        <v>2140</v>
      </c>
      <c r="AC121" s="1" t="s">
        <v>2141</v>
      </c>
      <c r="AE121" s="2">
        <v>48286.409999999945</v>
      </c>
      <c r="AF121" s="2" t="s">
        <v>2152</v>
      </c>
      <c r="AG121" s="48">
        <v>-43000.000000000058</v>
      </c>
      <c r="AH121" s="50">
        <v>-0.47104492333524844</v>
      </c>
      <c r="AI121" s="1">
        <v>1</v>
      </c>
    </row>
    <row r="122" spans="1:35" x14ac:dyDescent="0.35">
      <c r="A122" s="1" t="s">
        <v>21</v>
      </c>
      <c r="B122" s="1">
        <v>1</v>
      </c>
      <c r="C122" s="1" t="s">
        <v>22</v>
      </c>
      <c r="D122" s="1" t="s">
        <v>69</v>
      </c>
      <c r="E122" s="1" t="s">
        <v>70</v>
      </c>
      <c r="F122" s="1" t="s">
        <v>25</v>
      </c>
      <c r="G122" s="1">
        <v>10</v>
      </c>
      <c r="H122" s="1" t="s">
        <v>82</v>
      </c>
      <c r="I122" s="1" t="s">
        <v>83</v>
      </c>
      <c r="J122" s="2">
        <v>49812</v>
      </c>
      <c r="K122" s="2">
        <v>125000</v>
      </c>
      <c r="L122" s="2">
        <v>62500</v>
      </c>
      <c r="M122" s="2">
        <v>30167.75</v>
      </c>
      <c r="N122" s="2">
        <v>-32332.25</v>
      </c>
      <c r="O122" s="2">
        <v>-51.7316</v>
      </c>
      <c r="P122" s="3" t="s">
        <v>73</v>
      </c>
      <c r="Q122" s="3" t="s">
        <v>29</v>
      </c>
      <c r="R122" s="1" t="s">
        <v>30</v>
      </c>
      <c r="S122" s="1" t="s">
        <v>31</v>
      </c>
      <c r="T122" s="1" t="s">
        <v>30</v>
      </c>
      <c r="U122" s="1" t="s">
        <v>32</v>
      </c>
      <c r="V122" s="1" t="s">
        <v>33</v>
      </c>
      <c r="W122" s="1" t="s">
        <v>32</v>
      </c>
      <c r="X122" s="1" t="s">
        <v>34</v>
      </c>
      <c r="Y122" s="1">
        <v>1</v>
      </c>
      <c r="Z122" s="1">
        <v>1</v>
      </c>
      <c r="AA122" s="1" t="s">
        <v>2127</v>
      </c>
      <c r="AB122" s="1" t="s">
        <v>2140</v>
      </c>
      <c r="AC122" s="1" t="s">
        <v>2142</v>
      </c>
      <c r="AE122" s="2">
        <v>90000</v>
      </c>
      <c r="AF122" s="2" t="s">
        <v>2152</v>
      </c>
      <c r="AG122" s="48">
        <v>-35000</v>
      </c>
      <c r="AH122" s="50">
        <v>-0.28000000000000003</v>
      </c>
      <c r="AI122" s="1">
        <v>1</v>
      </c>
    </row>
    <row r="123" spans="1:35" x14ac:dyDescent="0.35">
      <c r="A123" s="1" t="s">
        <v>21</v>
      </c>
      <c r="B123" s="1">
        <v>1</v>
      </c>
      <c r="C123" s="1" t="s">
        <v>22</v>
      </c>
      <c r="D123" s="1" t="s">
        <v>65</v>
      </c>
      <c r="E123" s="1" t="s">
        <v>66</v>
      </c>
      <c r="F123" s="1" t="s">
        <v>25</v>
      </c>
      <c r="G123" s="1">
        <v>10</v>
      </c>
      <c r="H123" s="1" t="s">
        <v>82</v>
      </c>
      <c r="I123" s="1" t="s">
        <v>83</v>
      </c>
      <c r="J123" s="2">
        <v>527194.06000000006</v>
      </c>
      <c r="K123" s="2">
        <v>990000</v>
      </c>
      <c r="L123" s="2">
        <v>495000</v>
      </c>
      <c r="M123" s="2">
        <v>255569.9</v>
      </c>
      <c r="N123" s="2">
        <v>-239430.1</v>
      </c>
      <c r="O123" s="2">
        <v>-48.369717171717198</v>
      </c>
      <c r="P123" s="3" t="s">
        <v>73</v>
      </c>
      <c r="Q123" s="3" t="s">
        <v>29</v>
      </c>
      <c r="R123" s="1" t="s">
        <v>30</v>
      </c>
      <c r="S123" s="1" t="s">
        <v>31</v>
      </c>
      <c r="T123" s="1" t="s">
        <v>30</v>
      </c>
      <c r="U123" s="1" t="s">
        <v>32</v>
      </c>
      <c r="V123" s="1" t="s">
        <v>33</v>
      </c>
      <c r="W123" s="1" t="s">
        <v>32</v>
      </c>
      <c r="X123" s="1" t="s">
        <v>34</v>
      </c>
      <c r="Y123" s="1">
        <v>1</v>
      </c>
      <c r="Z123" s="1">
        <v>1</v>
      </c>
      <c r="AA123" s="1" t="s">
        <v>2128</v>
      </c>
      <c r="AB123" s="1" t="s">
        <v>2140</v>
      </c>
      <c r="AC123" s="1" t="s">
        <v>2141</v>
      </c>
      <c r="AE123" s="2">
        <v>597500</v>
      </c>
      <c r="AF123" s="2" t="s">
        <v>2152</v>
      </c>
      <c r="AG123" s="48">
        <v>-392500</v>
      </c>
      <c r="AH123" s="50">
        <v>-0.39646464646464646</v>
      </c>
      <c r="AI123" s="1">
        <v>1</v>
      </c>
    </row>
    <row r="124" spans="1:35" x14ac:dyDescent="0.35">
      <c r="A124" s="1" t="s">
        <v>21</v>
      </c>
      <c r="B124" s="1">
        <v>1</v>
      </c>
      <c r="C124" s="1" t="s">
        <v>22</v>
      </c>
      <c r="D124" s="1" t="s">
        <v>54</v>
      </c>
      <c r="E124" s="1" t="s">
        <v>55</v>
      </c>
      <c r="F124" s="1" t="s">
        <v>56</v>
      </c>
      <c r="G124" s="1">
        <v>10</v>
      </c>
      <c r="H124" s="1" t="s">
        <v>82</v>
      </c>
      <c r="I124" s="1" t="s">
        <v>83</v>
      </c>
      <c r="J124" s="2">
        <v>2389618.14</v>
      </c>
      <c r="K124" s="2">
        <v>3500000</v>
      </c>
      <c r="L124" s="2">
        <v>1750000</v>
      </c>
      <c r="M124" s="2">
        <v>1892215.58</v>
      </c>
      <c r="N124" s="2">
        <v>142215.57999999999</v>
      </c>
      <c r="O124" s="2">
        <v>8.1266045714285706</v>
      </c>
      <c r="P124" s="3" t="s">
        <v>28</v>
      </c>
      <c r="Q124" s="3" t="s">
        <v>29</v>
      </c>
      <c r="R124" s="1" t="s">
        <v>30</v>
      </c>
      <c r="S124" s="1" t="s">
        <v>31</v>
      </c>
      <c r="T124" s="1" t="s">
        <v>30</v>
      </c>
      <c r="U124" s="1" t="s">
        <v>32</v>
      </c>
      <c r="V124" s="1" t="s">
        <v>33</v>
      </c>
      <c r="W124" s="1" t="s">
        <v>32</v>
      </c>
      <c r="X124" s="1" t="s">
        <v>34</v>
      </c>
      <c r="Y124" s="1">
        <v>1</v>
      </c>
      <c r="Z124" s="1">
        <v>1</v>
      </c>
      <c r="AA124" s="1" t="s">
        <v>2127</v>
      </c>
      <c r="AB124" s="1" t="s">
        <v>2140</v>
      </c>
      <c r="AC124" s="1" t="s">
        <v>2125</v>
      </c>
      <c r="AE124" s="2">
        <v>3500000</v>
      </c>
      <c r="AF124" s="2" t="s">
        <v>2153</v>
      </c>
      <c r="AG124" s="48">
        <v>0</v>
      </c>
      <c r="AH124" s="50">
        <v>0</v>
      </c>
      <c r="AI124" s="1">
        <v>1</v>
      </c>
    </row>
    <row r="125" spans="1:35" x14ac:dyDescent="0.35">
      <c r="A125" s="1" t="s">
        <v>21</v>
      </c>
      <c r="B125" s="1">
        <v>1</v>
      </c>
      <c r="C125" s="1" t="s">
        <v>22</v>
      </c>
      <c r="D125" s="1" t="s">
        <v>63</v>
      </c>
      <c r="E125" s="1" t="s">
        <v>64</v>
      </c>
      <c r="F125" s="1" t="s">
        <v>25</v>
      </c>
      <c r="G125" s="1">
        <v>10</v>
      </c>
      <c r="H125" s="1" t="s">
        <v>82</v>
      </c>
      <c r="I125" s="1" t="s">
        <v>83</v>
      </c>
      <c r="J125" s="2">
        <v>361501.18</v>
      </c>
      <c r="K125" s="2">
        <v>788719.42</v>
      </c>
      <c r="L125" s="2">
        <v>394359.71</v>
      </c>
      <c r="M125" s="2">
        <v>159101.75</v>
      </c>
      <c r="N125" s="2">
        <v>-235257.96</v>
      </c>
      <c r="O125" s="2">
        <v>-59.655678314602703</v>
      </c>
      <c r="P125" s="3" t="s">
        <v>73</v>
      </c>
      <c r="Q125" s="3" t="s">
        <v>29</v>
      </c>
      <c r="R125" s="1" t="s">
        <v>30</v>
      </c>
      <c r="S125" s="1" t="s">
        <v>31</v>
      </c>
      <c r="T125" s="1" t="s">
        <v>30</v>
      </c>
      <c r="U125" s="1" t="s">
        <v>32</v>
      </c>
      <c r="V125" s="1" t="s">
        <v>33</v>
      </c>
      <c r="W125" s="1" t="s">
        <v>32</v>
      </c>
      <c r="X125" s="1" t="s">
        <v>34</v>
      </c>
      <c r="Y125" s="1">
        <v>1</v>
      </c>
      <c r="Z125" s="1">
        <v>1</v>
      </c>
      <c r="AA125" s="1" t="s">
        <v>2121</v>
      </c>
      <c r="AB125" s="1" t="s">
        <v>2140</v>
      </c>
      <c r="AC125" s="1" t="s">
        <v>2142</v>
      </c>
      <c r="AE125" s="2">
        <v>339238.85</v>
      </c>
      <c r="AF125" s="2" t="s">
        <v>2152</v>
      </c>
      <c r="AG125" s="48">
        <v>-449480.57000000007</v>
      </c>
      <c r="AH125" s="50">
        <v>-0.56988652567981657</v>
      </c>
      <c r="AI125" s="1">
        <v>1</v>
      </c>
    </row>
    <row r="126" spans="1:35" x14ac:dyDescent="0.35">
      <c r="A126" s="1" t="s">
        <v>21</v>
      </c>
      <c r="B126" s="1">
        <v>1</v>
      </c>
      <c r="C126" s="1" t="s">
        <v>22</v>
      </c>
      <c r="D126" s="1" t="s">
        <v>59</v>
      </c>
      <c r="E126" s="1" t="s">
        <v>60</v>
      </c>
      <c r="F126" s="1" t="s">
        <v>25</v>
      </c>
      <c r="G126" s="1">
        <v>10</v>
      </c>
      <c r="H126" s="1" t="s">
        <v>82</v>
      </c>
      <c r="I126" s="1" t="s">
        <v>83</v>
      </c>
      <c r="J126" s="2">
        <v>362219.44</v>
      </c>
      <c r="K126" s="2">
        <v>861586.25</v>
      </c>
      <c r="L126" s="2">
        <v>430793.125</v>
      </c>
      <c r="M126" s="2">
        <v>468726.42</v>
      </c>
      <c r="N126" s="2">
        <v>37933.294999999998</v>
      </c>
      <c r="O126" s="2">
        <v>8.8054550545578003</v>
      </c>
      <c r="P126" s="3" t="s">
        <v>28</v>
      </c>
      <c r="Q126" s="3" t="s">
        <v>29</v>
      </c>
      <c r="R126" s="1" t="s">
        <v>30</v>
      </c>
      <c r="S126" s="1" t="s">
        <v>31</v>
      </c>
      <c r="T126" s="1" t="s">
        <v>30</v>
      </c>
      <c r="U126" s="1" t="s">
        <v>32</v>
      </c>
      <c r="V126" s="1" t="s">
        <v>33</v>
      </c>
      <c r="W126" s="1" t="s">
        <v>32</v>
      </c>
      <c r="X126" s="1" t="s">
        <v>34</v>
      </c>
      <c r="Y126" s="1">
        <v>1</v>
      </c>
      <c r="Z126" s="1">
        <v>1</v>
      </c>
      <c r="AA126" s="1" t="s">
        <v>2129</v>
      </c>
      <c r="AB126" s="1" t="s">
        <v>2140</v>
      </c>
      <c r="AC126" s="1" t="s">
        <v>2125</v>
      </c>
      <c r="AE126" s="2">
        <v>911586.25</v>
      </c>
      <c r="AF126" s="2" t="s">
        <v>2151</v>
      </c>
      <c r="AG126" s="48">
        <v>50000</v>
      </c>
      <c r="AH126" s="50">
        <v>5.8032495295740852E-2</v>
      </c>
      <c r="AI126" s="1">
        <v>1</v>
      </c>
    </row>
    <row r="127" spans="1:35" x14ac:dyDescent="0.35">
      <c r="A127" s="1" t="s">
        <v>21</v>
      </c>
      <c r="B127" s="1">
        <v>1</v>
      </c>
      <c r="C127" s="1" t="s">
        <v>22</v>
      </c>
      <c r="D127" s="1" t="s">
        <v>57</v>
      </c>
      <c r="E127" s="1" t="s">
        <v>58</v>
      </c>
      <c r="F127" s="1" t="s">
        <v>25</v>
      </c>
      <c r="G127" s="1">
        <v>10</v>
      </c>
      <c r="H127" s="1" t="s">
        <v>82</v>
      </c>
      <c r="I127" s="1" t="s">
        <v>83</v>
      </c>
      <c r="J127" s="2">
        <v>1189442.6100000001</v>
      </c>
      <c r="K127" s="2">
        <v>1820000</v>
      </c>
      <c r="L127" s="2">
        <v>910000</v>
      </c>
      <c r="M127" s="2">
        <v>659760.04</v>
      </c>
      <c r="N127" s="2">
        <v>-250239.96</v>
      </c>
      <c r="O127" s="2">
        <v>-27.498896703296701</v>
      </c>
      <c r="P127" s="3" t="s">
        <v>73</v>
      </c>
      <c r="Q127" s="3" t="s">
        <v>29</v>
      </c>
      <c r="R127" s="1" t="s">
        <v>30</v>
      </c>
      <c r="S127" s="1" t="s">
        <v>31</v>
      </c>
      <c r="T127" s="1" t="s">
        <v>30</v>
      </c>
      <c r="U127" s="1" t="s">
        <v>32</v>
      </c>
      <c r="V127" s="1" t="s">
        <v>33</v>
      </c>
      <c r="W127" s="1" t="s">
        <v>32</v>
      </c>
      <c r="X127" s="1" t="s">
        <v>34</v>
      </c>
      <c r="Y127" s="1">
        <v>1</v>
      </c>
      <c r="Z127" s="1">
        <v>1</v>
      </c>
      <c r="AA127" s="1" t="s">
        <v>2127</v>
      </c>
      <c r="AB127" s="1" t="s">
        <v>2140</v>
      </c>
      <c r="AC127" s="1" t="s">
        <v>2141</v>
      </c>
      <c r="AE127" s="2">
        <v>1820000</v>
      </c>
      <c r="AF127" s="2" t="s">
        <v>2153</v>
      </c>
      <c r="AG127" s="48">
        <v>0</v>
      </c>
      <c r="AH127" s="50">
        <v>0</v>
      </c>
      <c r="AI127" s="1">
        <v>1</v>
      </c>
    </row>
    <row r="128" spans="1:35" x14ac:dyDescent="0.35">
      <c r="A128" s="1" t="s">
        <v>21</v>
      </c>
      <c r="B128" s="1">
        <v>1</v>
      </c>
      <c r="C128" s="1" t="s">
        <v>22</v>
      </c>
      <c r="D128" s="1" t="s">
        <v>43</v>
      </c>
      <c r="E128" s="1" t="s">
        <v>44</v>
      </c>
      <c r="F128" s="1" t="s">
        <v>25</v>
      </c>
      <c r="G128" s="1">
        <v>11</v>
      </c>
      <c r="H128" s="1" t="s">
        <v>84</v>
      </c>
      <c r="I128" s="1" t="s">
        <v>85</v>
      </c>
      <c r="J128" s="2">
        <v>3782129.83</v>
      </c>
      <c r="K128" s="2">
        <v>4192000</v>
      </c>
      <c r="L128" s="2">
        <v>2096000</v>
      </c>
      <c r="M128" s="2">
        <v>2321687.54</v>
      </c>
      <c r="N128" s="2">
        <v>225687.54</v>
      </c>
      <c r="O128" s="2">
        <v>10.7675353053435</v>
      </c>
      <c r="P128" s="3" t="s">
        <v>28</v>
      </c>
      <c r="Q128" s="3" t="s">
        <v>29</v>
      </c>
      <c r="R128" s="1" t="s">
        <v>30</v>
      </c>
      <c r="S128" s="1" t="s">
        <v>31</v>
      </c>
      <c r="T128" s="1" t="s">
        <v>30</v>
      </c>
      <c r="U128" s="1" t="s">
        <v>32</v>
      </c>
      <c r="V128" s="1" t="s">
        <v>33</v>
      </c>
      <c r="W128" s="1" t="s">
        <v>32</v>
      </c>
      <c r="X128" s="1" t="s">
        <v>34</v>
      </c>
      <c r="Y128" s="1">
        <v>1</v>
      </c>
      <c r="Z128" s="1">
        <v>1</v>
      </c>
      <c r="AA128" s="1" t="s">
        <v>2128</v>
      </c>
      <c r="AB128" s="1" t="s">
        <v>2140</v>
      </c>
      <c r="AC128" s="1" t="s">
        <v>2125</v>
      </c>
      <c r="AE128" s="2">
        <v>4192000</v>
      </c>
      <c r="AF128" s="2" t="s">
        <v>2153</v>
      </c>
      <c r="AG128" s="48">
        <v>0</v>
      </c>
      <c r="AH128" s="50">
        <v>0</v>
      </c>
      <c r="AI128" s="1">
        <v>1</v>
      </c>
    </row>
    <row r="129" spans="1:35" x14ac:dyDescent="0.35">
      <c r="A129" s="1" t="s">
        <v>21</v>
      </c>
      <c r="B129" s="1">
        <v>1</v>
      </c>
      <c r="C129" s="1" t="s">
        <v>22</v>
      </c>
      <c r="D129" s="1" t="s">
        <v>41</v>
      </c>
      <c r="E129" s="1" t="s">
        <v>42</v>
      </c>
      <c r="F129" s="1" t="s">
        <v>25</v>
      </c>
      <c r="G129" s="1">
        <v>11</v>
      </c>
      <c r="H129" s="1" t="s">
        <v>84</v>
      </c>
      <c r="I129" s="1" t="s">
        <v>85</v>
      </c>
      <c r="J129" s="2">
        <v>31845681.02</v>
      </c>
      <c r="K129" s="2">
        <v>59846000</v>
      </c>
      <c r="L129" s="2">
        <v>29923000</v>
      </c>
      <c r="M129" s="2">
        <v>23721726.010000002</v>
      </c>
      <c r="N129" s="2">
        <v>-6201273.9900000002</v>
      </c>
      <c r="O129" s="2">
        <v>-20.724105169936202</v>
      </c>
      <c r="P129" s="3" t="s">
        <v>73</v>
      </c>
      <c r="Q129" s="3" t="s">
        <v>29</v>
      </c>
      <c r="R129" s="1" t="s">
        <v>30</v>
      </c>
      <c r="S129" s="1" t="s">
        <v>31</v>
      </c>
      <c r="T129" s="1" t="s">
        <v>30</v>
      </c>
      <c r="U129" s="1" t="s">
        <v>32</v>
      </c>
      <c r="V129" s="1" t="s">
        <v>33</v>
      </c>
      <c r="W129" s="1" t="s">
        <v>32</v>
      </c>
      <c r="X129" s="1" t="s">
        <v>34</v>
      </c>
      <c r="Y129" s="1">
        <v>1</v>
      </c>
      <c r="Z129" s="1">
        <v>1</v>
      </c>
      <c r="AA129" s="1" t="s">
        <v>2127</v>
      </c>
      <c r="AB129" s="1" t="s">
        <v>2140</v>
      </c>
      <c r="AC129" s="1" t="s">
        <v>2123</v>
      </c>
      <c r="AE129" s="2">
        <v>51430000</v>
      </c>
      <c r="AF129" s="2" t="s">
        <v>2152</v>
      </c>
      <c r="AG129" s="48">
        <v>-8416000</v>
      </c>
      <c r="AH129" s="50">
        <v>-0.14062761086789427</v>
      </c>
      <c r="AI129" s="1">
        <v>1</v>
      </c>
    </row>
    <row r="130" spans="1:35" x14ac:dyDescent="0.35">
      <c r="A130" s="1" t="s">
        <v>21</v>
      </c>
      <c r="B130" s="1">
        <v>1</v>
      </c>
      <c r="C130" s="1" t="s">
        <v>22</v>
      </c>
      <c r="D130" s="1" t="s">
        <v>37</v>
      </c>
      <c r="E130" s="1" t="s">
        <v>38</v>
      </c>
      <c r="F130" s="1" t="s">
        <v>25</v>
      </c>
      <c r="G130" s="1">
        <v>11</v>
      </c>
      <c r="H130" s="1" t="s">
        <v>84</v>
      </c>
      <c r="I130" s="1" t="s">
        <v>85</v>
      </c>
      <c r="J130" s="2">
        <v>1740136.28</v>
      </c>
      <c r="K130" s="2">
        <v>3352000</v>
      </c>
      <c r="L130" s="2">
        <v>1676000</v>
      </c>
      <c r="M130" s="2">
        <v>1684133.96</v>
      </c>
      <c r="N130" s="2">
        <v>8133.96</v>
      </c>
      <c r="O130" s="2">
        <v>0.48531980906921202</v>
      </c>
      <c r="P130" s="3" t="s">
        <v>28</v>
      </c>
      <c r="Q130" s="3" t="s">
        <v>29</v>
      </c>
      <c r="R130" s="1" t="s">
        <v>30</v>
      </c>
      <c r="S130" s="1" t="s">
        <v>31</v>
      </c>
      <c r="T130" s="1" t="s">
        <v>30</v>
      </c>
      <c r="U130" s="1" t="s">
        <v>32</v>
      </c>
      <c r="V130" s="1" t="s">
        <v>33</v>
      </c>
      <c r="W130" s="1" t="s">
        <v>32</v>
      </c>
      <c r="X130" s="1" t="s">
        <v>34</v>
      </c>
      <c r="Y130" s="1">
        <v>1</v>
      </c>
      <c r="Z130" s="1">
        <v>1</v>
      </c>
      <c r="AA130" s="1" t="s">
        <v>2121</v>
      </c>
      <c r="AB130" s="1" t="s">
        <v>2126</v>
      </c>
      <c r="AC130" s="1" t="s">
        <v>2126</v>
      </c>
      <c r="AE130" s="2">
        <v>3352000</v>
      </c>
      <c r="AF130" s="2" t="s">
        <v>2153</v>
      </c>
      <c r="AG130" s="48">
        <v>0</v>
      </c>
      <c r="AH130" s="50">
        <v>0</v>
      </c>
      <c r="AI130" s="1">
        <v>1</v>
      </c>
    </row>
    <row r="131" spans="1:35" x14ac:dyDescent="0.35">
      <c r="A131" s="1" t="s">
        <v>21</v>
      </c>
      <c r="B131" s="1">
        <v>1</v>
      </c>
      <c r="C131" s="1" t="s">
        <v>22</v>
      </c>
      <c r="D131" s="1" t="s">
        <v>45</v>
      </c>
      <c r="E131" s="1" t="s">
        <v>46</v>
      </c>
      <c r="F131" s="1" t="s">
        <v>25</v>
      </c>
      <c r="G131" s="1">
        <v>11</v>
      </c>
      <c r="H131" s="1" t="s">
        <v>84</v>
      </c>
      <c r="I131" s="1" t="s">
        <v>85</v>
      </c>
      <c r="J131" s="2">
        <v>18098616.16</v>
      </c>
      <c r="K131" s="2">
        <v>23494000</v>
      </c>
      <c r="L131" s="2">
        <v>11747000</v>
      </c>
      <c r="M131" s="2">
        <v>13384040.220000001</v>
      </c>
      <c r="N131" s="2">
        <v>1637040.22</v>
      </c>
      <c r="O131" s="2">
        <v>13.9358152719843</v>
      </c>
      <c r="P131" s="3" t="s">
        <v>28</v>
      </c>
      <c r="Q131" s="3" t="s">
        <v>29</v>
      </c>
      <c r="R131" s="1" t="s">
        <v>30</v>
      </c>
      <c r="S131" s="1" t="s">
        <v>31</v>
      </c>
      <c r="T131" s="1" t="s">
        <v>30</v>
      </c>
      <c r="U131" s="1" t="s">
        <v>32</v>
      </c>
      <c r="V131" s="1" t="s">
        <v>33</v>
      </c>
      <c r="W131" s="1" t="s">
        <v>32</v>
      </c>
      <c r="X131" s="1" t="s">
        <v>34</v>
      </c>
      <c r="Y131" s="1">
        <v>1</v>
      </c>
      <c r="Z131" s="1">
        <v>1</v>
      </c>
      <c r="AA131" s="1" t="s">
        <v>2121</v>
      </c>
      <c r="AB131" s="1" t="s">
        <v>2140</v>
      </c>
      <c r="AC131" s="1" t="s">
        <v>2125</v>
      </c>
      <c r="AE131" s="2">
        <v>23494000</v>
      </c>
      <c r="AF131" s="2" t="s">
        <v>2153</v>
      </c>
      <c r="AG131" s="48">
        <v>0</v>
      </c>
      <c r="AH131" s="50">
        <v>0</v>
      </c>
      <c r="AI131" s="1">
        <v>1</v>
      </c>
    </row>
    <row r="132" spans="1:35" x14ac:dyDescent="0.35">
      <c r="A132" s="1" t="s">
        <v>21</v>
      </c>
      <c r="B132" s="1">
        <v>1</v>
      </c>
      <c r="C132" s="1" t="s">
        <v>22</v>
      </c>
      <c r="D132" s="1" t="s">
        <v>67</v>
      </c>
      <c r="E132" s="1" t="s">
        <v>68</v>
      </c>
      <c r="F132" s="1" t="s">
        <v>25</v>
      </c>
      <c r="G132" s="1">
        <v>11</v>
      </c>
      <c r="H132" s="1" t="s">
        <v>84</v>
      </c>
      <c r="I132" s="1" t="s">
        <v>85</v>
      </c>
      <c r="J132" s="2">
        <v>7344141.4199999999</v>
      </c>
      <c r="K132" s="2">
        <v>12071158.52</v>
      </c>
      <c r="L132" s="2">
        <v>6035579.2599999998</v>
      </c>
      <c r="M132" s="2">
        <v>5203935.09</v>
      </c>
      <c r="N132" s="2">
        <v>-831644.17</v>
      </c>
      <c r="O132" s="2">
        <v>-13.779028228684099</v>
      </c>
      <c r="P132" s="3" t="s">
        <v>73</v>
      </c>
      <c r="Q132" s="3" t="s">
        <v>29</v>
      </c>
      <c r="R132" s="1" t="s">
        <v>30</v>
      </c>
      <c r="S132" s="1" t="s">
        <v>31</v>
      </c>
      <c r="T132" s="1" t="s">
        <v>30</v>
      </c>
      <c r="U132" s="1" t="s">
        <v>32</v>
      </c>
      <c r="V132" s="1" t="s">
        <v>33</v>
      </c>
      <c r="W132" s="1" t="s">
        <v>32</v>
      </c>
      <c r="X132" s="1" t="s">
        <v>34</v>
      </c>
      <c r="Y132" s="1">
        <v>1</v>
      </c>
      <c r="Z132" s="1">
        <v>1</v>
      </c>
      <c r="AA132" s="1" t="s">
        <v>2129</v>
      </c>
      <c r="AB132" s="1" t="s">
        <v>2140</v>
      </c>
      <c r="AC132" s="1" t="s">
        <v>2123</v>
      </c>
      <c r="AE132" s="2">
        <v>12071158.52</v>
      </c>
      <c r="AF132" s="2" t="s">
        <v>2153</v>
      </c>
      <c r="AG132" s="48">
        <v>0</v>
      </c>
      <c r="AH132" s="50">
        <v>0</v>
      </c>
      <c r="AI132" s="1">
        <v>1</v>
      </c>
    </row>
    <row r="133" spans="1:35" x14ac:dyDescent="0.35">
      <c r="A133" s="1" t="s">
        <v>21</v>
      </c>
      <c r="B133" s="1">
        <v>1</v>
      </c>
      <c r="C133" s="1" t="s">
        <v>22</v>
      </c>
      <c r="D133" s="1" t="s">
        <v>39</v>
      </c>
      <c r="E133" s="1" t="s">
        <v>40</v>
      </c>
      <c r="F133" s="1" t="s">
        <v>25</v>
      </c>
      <c r="G133" s="1">
        <v>11</v>
      </c>
      <c r="H133" s="1" t="s">
        <v>84</v>
      </c>
      <c r="I133" s="1" t="s">
        <v>85</v>
      </c>
      <c r="J133" s="2">
        <v>15000231.779999999</v>
      </c>
      <c r="K133" s="2">
        <v>17508991.109999999</v>
      </c>
      <c r="L133" s="2">
        <v>8754495.5549999997</v>
      </c>
      <c r="M133" s="2">
        <v>6666210.8499999996</v>
      </c>
      <c r="N133" s="2">
        <v>-2088284.7050000001</v>
      </c>
      <c r="O133" s="2">
        <v>-23.853855335014799</v>
      </c>
      <c r="P133" s="3" t="s">
        <v>73</v>
      </c>
      <c r="Q133" s="3" t="s">
        <v>29</v>
      </c>
      <c r="R133" s="1" t="s">
        <v>30</v>
      </c>
      <c r="S133" s="1" t="s">
        <v>31</v>
      </c>
      <c r="T133" s="1" t="s">
        <v>30</v>
      </c>
      <c r="U133" s="1" t="s">
        <v>32</v>
      </c>
      <c r="V133" s="1" t="s">
        <v>33</v>
      </c>
      <c r="W133" s="1" t="s">
        <v>32</v>
      </c>
      <c r="X133" s="1" t="s">
        <v>34</v>
      </c>
      <c r="Y133" s="1">
        <v>1</v>
      </c>
      <c r="Z133" s="1">
        <v>1</v>
      </c>
      <c r="AA133" s="1" t="s">
        <v>2121</v>
      </c>
      <c r="AB133" s="1" t="s">
        <v>2140</v>
      </c>
      <c r="AC133" s="1" t="s">
        <v>2123</v>
      </c>
      <c r="AE133" s="2">
        <v>17508991.108133335</v>
      </c>
      <c r="AF133" s="2" t="s">
        <v>2152</v>
      </c>
      <c r="AG133" s="48">
        <v>-1.8666647374629974E-3</v>
      </c>
      <c r="AH133" s="50">
        <v>-1.066117816689552E-10</v>
      </c>
      <c r="AI133" s="1">
        <v>1</v>
      </c>
    </row>
    <row r="134" spans="1:35" x14ac:dyDescent="0.35">
      <c r="A134" s="1" t="s">
        <v>21</v>
      </c>
      <c r="B134" s="1">
        <v>1</v>
      </c>
      <c r="C134" s="1" t="s">
        <v>22</v>
      </c>
      <c r="D134" s="1" t="s">
        <v>23</v>
      </c>
      <c r="E134" s="1" t="s">
        <v>24</v>
      </c>
      <c r="F134" s="1" t="s">
        <v>25</v>
      </c>
      <c r="G134" s="1">
        <v>11</v>
      </c>
      <c r="H134" s="1" t="s">
        <v>84</v>
      </c>
      <c r="I134" s="1" t="s">
        <v>85</v>
      </c>
      <c r="J134" s="2">
        <v>14681735.17</v>
      </c>
      <c r="K134" s="2">
        <v>7976870.0199999996</v>
      </c>
      <c r="L134" s="2">
        <v>3988435.01</v>
      </c>
      <c r="M134" s="2">
        <v>2987153.39</v>
      </c>
      <c r="N134" s="2">
        <v>-1001281.62</v>
      </c>
      <c r="O134" s="2">
        <v>-25.104624181904398</v>
      </c>
      <c r="P134" s="3" t="s">
        <v>73</v>
      </c>
      <c r="Q134" s="3" t="s">
        <v>29</v>
      </c>
      <c r="R134" s="1" t="s">
        <v>30</v>
      </c>
      <c r="S134" s="1" t="s">
        <v>31</v>
      </c>
      <c r="T134" s="1" t="s">
        <v>30</v>
      </c>
      <c r="U134" s="1" t="s">
        <v>32</v>
      </c>
      <c r="V134" s="1" t="s">
        <v>33</v>
      </c>
      <c r="W134" s="1" t="s">
        <v>32</v>
      </c>
      <c r="X134" s="1" t="s">
        <v>34</v>
      </c>
      <c r="Y134" s="1">
        <v>1</v>
      </c>
      <c r="Z134" s="1">
        <v>1</v>
      </c>
      <c r="AA134" s="1" t="s">
        <v>2128</v>
      </c>
      <c r="AB134" s="1" t="s">
        <v>2140</v>
      </c>
      <c r="AC134" s="1" t="s">
        <v>2141</v>
      </c>
      <c r="AE134" s="2">
        <v>7976870.0133333337</v>
      </c>
      <c r="AF134" s="2" t="s">
        <v>2152</v>
      </c>
      <c r="AG134" s="48">
        <v>-6.6666658967733383E-3</v>
      </c>
      <c r="AH134" s="50">
        <v>-8.3574959602680586E-10</v>
      </c>
      <c r="AI134" s="1">
        <v>1</v>
      </c>
    </row>
    <row r="135" spans="1:35" x14ac:dyDescent="0.35">
      <c r="A135" s="1" t="s">
        <v>21</v>
      </c>
      <c r="B135" s="1">
        <v>1</v>
      </c>
      <c r="C135" s="1" t="s">
        <v>22</v>
      </c>
      <c r="D135" s="1" t="s">
        <v>35</v>
      </c>
      <c r="E135" s="1" t="s">
        <v>36</v>
      </c>
      <c r="F135" s="1" t="s">
        <v>25</v>
      </c>
      <c r="G135" s="1">
        <v>11</v>
      </c>
      <c r="H135" s="1" t="s">
        <v>84</v>
      </c>
      <c r="I135" s="1" t="s">
        <v>85</v>
      </c>
      <c r="J135" s="2">
        <v>2951760.99</v>
      </c>
      <c r="K135" s="2">
        <v>3600000</v>
      </c>
      <c r="L135" s="2">
        <v>1800000</v>
      </c>
      <c r="M135" s="2">
        <v>2017098.23</v>
      </c>
      <c r="N135" s="2">
        <v>217098.23</v>
      </c>
      <c r="O135" s="2">
        <v>12.061012777777799</v>
      </c>
      <c r="P135" s="3" t="s">
        <v>28</v>
      </c>
      <c r="Q135" s="3" t="s">
        <v>29</v>
      </c>
      <c r="R135" s="1" t="s">
        <v>30</v>
      </c>
      <c r="S135" s="1" t="s">
        <v>31</v>
      </c>
      <c r="T135" s="1" t="s">
        <v>30</v>
      </c>
      <c r="U135" s="1" t="s">
        <v>32</v>
      </c>
      <c r="V135" s="1" t="s">
        <v>33</v>
      </c>
      <c r="W135" s="1" t="s">
        <v>32</v>
      </c>
      <c r="X135" s="1" t="s">
        <v>34</v>
      </c>
      <c r="Y135" s="1">
        <v>1</v>
      </c>
      <c r="Z135" s="1">
        <v>1</v>
      </c>
      <c r="AA135" s="1" t="s">
        <v>2129</v>
      </c>
      <c r="AB135" s="1" t="s">
        <v>2140</v>
      </c>
      <c r="AC135" s="1" t="s">
        <v>2125</v>
      </c>
      <c r="AE135" s="2">
        <v>3825000</v>
      </c>
      <c r="AF135" s="2" t="s">
        <v>2151</v>
      </c>
      <c r="AG135" s="48">
        <v>225000</v>
      </c>
      <c r="AH135" s="50">
        <v>6.25E-2</v>
      </c>
      <c r="AI135" s="1">
        <v>1</v>
      </c>
    </row>
    <row r="136" spans="1:35" x14ac:dyDescent="0.35">
      <c r="A136" s="1" t="s">
        <v>21</v>
      </c>
      <c r="B136" s="1">
        <v>1</v>
      </c>
      <c r="C136" s="1" t="s">
        <v>22</v>
      </c>
      <c r="D136" s="1" t="s">
        <v>47</v>
      </c>
      <c r="E136" s="1" t="s">
        <v>48</v>
      </c>
      <c r="F136" s="1" t="s">
        <v>49</v>
      </c>
      <c r="G136" s="1">
        <v>11</v>
      </c>
      <c r="H136" s="1" t="s">
        <v>84</v>
      </c>
      <c r="I136" s="1" t="s">
        <v>85</v>
      </c>
      <c r="J136" s="2">
        <v>642264101.17999995</v>
      </c>
      <c r="K136" s="2">
        <v>580850000</v>
      </c>
      <c r="L136" s="2">
        <v>290425000</v>
      </c>
      <c r="M136" s="2">
        <v>366797137.38999999</v>
      </c>
      <c r="N136" s="2">
        <v>76372137.390000001</v>
      </c>
      <c r="O136" s="2">
        <v>26.2966815494534</v>
      </c>
      <c r="P136" s="3" t="s">
        <v>28</v>
      </c>
      <c r="Q136" s="3" t="s">
        <v>29</v>
      </c>
      <c r="R136" s="1" t="s">
        <v>30</v>
      </c>
      <c r="S136" s="1" t="s">
        <v>31</v>
      </c>
      <c r="T136" s="1" t="s">
        <v>30</v>
      </c>
      <c r="U136" s="1" t="s">
        <v>32</v>
      </c>
      <c r="V136" s="1" t="s">
        <v>33</v>
      </c>
      <c r="W136" s="1" t="s">
        <v>32</v>
      </c>
      <c r="X136" s="1" t="s">
        <v>34</v>
      </c>
      <c r="Y136" s="1">
        <v>1</v>
      </c>
      <c r="Z136" s="1">
        <v>1</v>
      </c>
      <c r="AA136" s="1" t="s">
        <v>2127</v>
      </c>
      <c r="AB136" s="1" t="s">
        <v>2140</v>
      </c>
      <c r="AC136" s="1" t="s">
        <v>2144</v>
      </c>
      <c r="AE136" s="2">
        <v>635000000</v>
      </c>
      <c r="AF136" s="2" t="s">
        <v>2151</v>
      </c>
      <c r="AG136" s="48">
        <v>54150000</v>
      </c>
      <c r="AH136" s="50">
        <v>9.3225445467848847E-2</v>
      </c>
      <c r="AI136" s="1">
        <v>1</v>
      </c>
    </row>
    <row r="137" spans="1:35" x14ac:dyDescent="0.35">
      <c r="A137" s="1" t="s">
        <v>21</v>
      </c>
      <c r="B137" s="1">
        <v>1</v>
      </c>
      <c r="C137" s="1" t="s">
        <v>22</v>
      </c>
      <c r="D137" s="1" t="s">
        <v>69</v>
      </c>
      <c r="E137" s="1" t="s">
        <v>70</v>
      </c>
      <c r="F137" s="1" t="s">
        <v>25</v>
      </c>
      <c r="G137" s="1">
        <v>11</v>
      </c>
      <c r="H137" s="1" t="s">
        <v>84</v>
      </c>
      <c r="I137" s="1" t="s">
        <v>85</v>
      </c>
      <c r="J137" s="2">
        <v>2196557.4700000002</v>
      </c>
      <c r="K137" s="2">
        <v>3500000</v>
      </c>
      <c r="L137" s="2">
        <v>1750000</v>
      </c>
      <c r="M137" s="2">
        <v>1151221.44</v>
      </c>
      <c r="N137" s="2">
        <v>-598778.56000000006</v>
      </c>
      <c r="O137" s="2">
        <v>-34.215917714285702</v>
      </c>
      <c r="P137" s="3" t="s">
        <v>73</v>
      </c>
      <c r="Q137" s="3" t="s">
        <v>29</v>
      </c>
      <c r="R137" s="1" t="s">
        <v>30</v>
      </c>
      <c r="S137" s="1" t="s">
        <v>31</v>
      </c>
      <c r="T137" s="1" t="s">
        <v>30</v>
      </c>
      <c r="U137" s="1" t="s">
        <v>32</v>
      </c>
      <c r="V137" s="1" t="s">
        <v>33</v>
      </c>
      <c r="W137" s="1" t="s">
        <v>32</v>
      </c>
      <c r="X137" s="1" t="s">
        <v>34</v>
      </c>
      <c r="Y137" s="1">
        <v>1</v>
      </c>
      <c r="Z137" s="1">
        <v>1</v>
      </c>
      <c r="AA137" s="1" t="s">
        <v>2127</v>
      </c>
      <c r="AB137" s="1" t="s">
        <v>2140</v>
      </c>
      <c r="AC137" s="1" t="s">
        <v>2141</v>
      </c>
      <c r="AE137" s="2">
        <v>3039000</v>
      </c>
      <c r="AF137" s="2" t="s">
        <v>2152</v>
      </c>
      <c r="AG137" s="48">
        <v>-461000</v>
      </c>
      <c r="AH137" s="50">
        <v>-0.1317142857142857</v>
      </c>
      <c r="AI137" s="1">
        <v>1</v>
      </c>
    </row>
    <row r="138" spans="1:35" x14ac:dyDescent="0.35">
      <c r="A138" s="1" t="s">
        <v>21</v>
      </c>
      <c r="B138" s="1">
        <v>1</v>
      </c>
      <c r="C138" s="1" t="s">
        <v>22</v>
      </c>
      <c r="D138" s="1" t="s">
        <v>63</v>
      </c>
      <c r="E138" s="1" t="s">
        <v>64</v>
      </c>
      <c r="F138" s="1" t="s">
        <v>25</v>
      </c>
      <c r="G138" s="1">
        <v>11</v>
      </c>
      <c r="H138" s="1" t="s">
        <v>84</v>
      </c>
      <c r="I138" s="1" t="s">
        <v>85</v>
      </c>
      <c r="J138" s="2">
        <v>9919603.5399999991</v>
      </c>
      <c r="K138" s="2">
        <v>12530641.939999999</v>
      </c>
      <c r="L138" s="2">
        <v>6265320.9699999997</v>
      </c>
      <c r="M138" s="2">
        <v>6217052.75</v>
      </c>
      <c r="N138" s="2">
        <v>-48268.22</v>
      </c>
      <c r="O138" s="2">
        <v>-0.77040298862773204</v>
      </c>
      <c r="P138" s="3" t="s">
        <v>73</v>
      </c>
      <c r="Q138" s="3" t="s">
        <v>29</v>
      </c>
      <c r="R138" s="1" t="s">
        <v>30</v>
      </c>
      <c r="S138" s="1" t="s">
        <v>31</v>
      </c>
      <c r="T138" s="1" t="s">
        <v>30</v>
      </c>
      <c r="U138" s="1" t="s">
        <v>32</v>
      </c>
      <c r="V138" s="1" t="s">
        <v>33</v>
      </c>
      <c r="W138" s="1" t="s">
        <v>32</v>
      </c>
      <c r="X138" s="1" t="s">
        <v>34</v>
      </c>
      <c r="Y138" s="1">
        <v>1</v>
      </c>
      <c r="Z138" s="1">
        <v>1</v>
      </c>
      <c r="AA138" s="1" t="s">
        <v>2121</v>
      </c>
      <c r="AB138" s="1" t="s">
        <v>2126</v>
      </c>
      <c r="AC138" s="1" t="s">
        <v>2126</v>
      </c>
      <c r="AE138" s="2">
        <v>12094881.84</v>
      </c>
      <c r="AF138" s="2" t="s">
        <v>2152</v>
      </c>
      <c r="AG138" s="48">
        <v>-435760.09999999963</v>
      </c>
      <c r="AH138" s="50">
        <v>-3.4775560748326648E-2</v>
      </c>
      <c r="AI138" s="1">
        <v>1</v>
      </c>
    </row>
    <row r="139" spans="1:35" x14ac:dyDescent="0.35">
      <c r="A139" s="1" t="s">
        <v>21</v>
      </c>
      <c r="B139" s="1">
        <v>1</v>
      </c>
      <c r="C139" s="1" t="s">
        <v>22</v>
      </c>
      <c r="D139" s="1" t="s">
        <v>59</v>
      </c>
      <c r="E139" s="1" t="s">
        <v>60</v>
      </c>
      <c r="F139" s="1" t="s">
        <v>25</v>
      </c>
      <c r="G139" s="1">
        <v>11</v>
      </c>
      <c r="H139" s="1" t="s">
        <v>84</v>
      </c>
      <c r="I139" s="1" t="s">
        <v>85</v>
      </c>
      <c r="J139" s="2">
        <v>23540877.039999999</v>
      </c>
      <c r="K139" s="2">
        <v>29199310.91</v>
      </c>
      <c r="L139" s="2">
        <v>14599655.455</v>
      </c>
      <c r="M139" s="2">
        <v>14645987.810000001</v>
      </c>
      <c r="N139" s="2">
        <v>46332.355000000003</v>
      </c>
      <c r="O139" s="2">
        <v>0.31735238645054697</v>
      </c>
      <c r="P139" s="3" t="s">
        <v>28</v>
      </c>
      <c r="Q139" s="3" t="s">
        <v>29</v>
      </c>
      <c r="R139" s="1" t="s">
        <v>30</v>
      </c>
      <c r="S139" s="1" t="s">
        <v>31</v>
      </c>
      <c r="T139" s="1" t="s">
        <v>30</v>
      </c>
      <c r="U139" s="1" t="s">
        <v>32</v>
      </c>
      <c r="V139" s="1" t="s">
        <v>33</v>
      </c>
      <c r="W139" s="1" t="s">
        <v>32</v>
      </c>
      <c r="X139" s="1" t="s">
        <v>34</v>
      </c>
      <c r="Y139" s="1">
        <v>1</v>
      </c>
      <c r="Z139" s="1">
        <v>1</v>
      </c>
      <c r="AA139" s="1" t="s">
        <v>2129</v>
      </c>
      <c r="AB139" s="1" t="s">
        <v>2126</v>
      </c>
      <c r="AC139" s="1" t="s">
        <v>2126</v>
      </c>
      <c r="AE139" s="2">
        <v>28629310.910000004</v>
      </c>
      <c r="AF139" s="2" t="s">
        <v>2152</v>
      </c>
      <c r="AG139" s="48">
        <v>-569999.99999999627</v>
      </c>
      <c r="AH139" s="50">
        <v>-1.9521008620952976E-2</v>
      </c>
      <c r="AI139" s="1">
        <v>1</v>
      </c>
    </row>
    <row r="140" spans="1:35" x14ac:dyDescent="0.35">
      <c r="A140" s="1" t="s">
        <v>21</v>
      </c>
      <c r="B140" s="1">
        <v>1</v>
      </c>
      <c r="C140" s="1" t="s">
        <v>22</v>
      </c>
      <c r="D140" s="1" t="s">
        <v>65</v>
      </c>
      <c r="E140" s="1" t="s">
        <v>66</v>
      </c>
      <c r="F140" s="1" t="s">
        <v>25</v>
      </c>
      <c r="G140" s="1">
        <v>11</v>
      </c>
      <c r="H140" s="1" t="s">
        <v>84</v>
      </c>
      <c r="I140" s="1" t="s">
        <v>85</v>
      </c>
      <c r="J140" s="2">
        <v>16128324.939999999</v>
      </c>
      <c r="K140" s="2">
        <v>24272000</v>
      </c>
      <c r="L140" s="2">
        <v>12136000</v>
      </c>
      <c r="M140" s="2">
        <v>9709585.2400000002</v>
      </c>
      <c r="N140" s="2">
        <v>-2426414.7599999998</v>
      </c>
      <c r="O140" s="2">
        <v>-19.9935296638102</v>
      </c>
      <c r="P140" s="3" t="s">
        <v>73</v>
      </c>
      <c r="Q140" s="3" t="s">
        <v>29</v>
      </c>
      <c r="R140" s="1" t="s">
        <v>30</v>
      </c>
      <c r="S140" s="1" t="s">
        <v>31</v>
      </c>
      <c r="T140" s="1" t="s">
        <v>30</v>
      </c>
      <c r="U140" s="1" t="s">
        <v>32</v>
      </c>
      <c r="V140" s="1" t="s">
        <v>33</v>
      </c>
      <c r="W140" s="1" t="s">
        <v>32</v>
      </c>
      <c r="X140" s="1" t="s">
        <v>34</v>
      </c>
      <c r="Y140" s="1">
        <v>1</v>
      </c>
      <c r="Z140" s="1">
        <v>1</v>
      </c>
      <c r="AA140" s="1" t="s">
        <v>2128</v>
      </c>
      <c r="AB140" s="1" t="s">
        <v>2140</v>
      </c>
      <c r="AC140" s="1" t="s">
        <v>2123</v>
      </c>
      <c r="AE140" s="2">
        <v>19856000</v>
      </c>
      <c r="AF140" s="2" t="s">
        <v>2152</v>
      </c>
      <c r="AG140" s="48">
        <v>-4416000</v>
      </c>
      <c r="AH140" s="50">
        <v>-0.18193803559657218</v>
      </c>
      <c r="AI140" s="1">
        <v>1</v>
      </c>
    </row>
    <row r="141" spans="1:35" x14ac:dyDescent="0.35">
      <c r="A141" s="1" t="s">
        <v>21</v>
      </c>
      <c r="B141" s="1">
        <v>1</v>
      </c>
      <c r="C141" s="1" t="s">
        <v>22</v>
      </c>
      <c r="D141" s="1" t="s">
        <v>57</v>
      </c>
      <c r="E141" s="1" t="s">
        <v>58</v>
      </c>
      <c r="F141" s="1" t="s">
        <v>25</v>
      </c>
      <c r="G141" s="1">
        <v>11</v>
      </c>
      <c r="H141" s="1" t="s">
        <v>84</v>
      </c>
      <c r="I141" s="1" t="s">
        <v>85</v>
      </c>
      <c r="J141" s="2">
        <v>13422833.359999999</v>
      </c>
      <c r="K141" s="2">
        <v>16680000</v>
      </c>
      <c r="L141" s="2">
        <v>8340000</v>
      </c>
      <c r="M141" s="2">
        <v>8992770.3599999994</v>
      </c>
      <c r="N141" s="2">
        <v>652770.36</v>
      </c>
      <c r="O141" s="2">
        <v>7.8269827338129501</v>
      </c>
      <c r="P141" s="3" t="s">
        <v>28</v>
      </c>
      <c r="Q141" s="3" t="s">
        <v>29</v>
      </c>
      <c r="R141" s="1" t="s">
        <v>30</v>
      </c>
      <c r="S141" s="1" t="s">
        <v>31</v>
      </c>
      <c r="T141" s="1" t="s">
        <v>30</v>
      </c>
      <c r="U141" s="1" t="s">
        <v>32</v>
      </c>
      <c r="V141" s="1" t="s">
        <v>33</v>
      </c>
      <c r="W141" s="1" t="s">
        <v>32</v>
      </c>
      <c r="X141" s="1" t="s">
        <v>34</v>
      </c>
      <c r="Y141" s="1">
        <v>1</v>
      </c>
      <c r="Z141" s="1">
        <v>1</v>
      </c>
      <c r="AA141" s="1" t="s">
        <v>2127</v>
      </c>
      <c r="AB141" s="1" t="s">
        <v>2140</v>
      </c>
      <c r="AC141" s="1" t="s">
        <v>2125</v>
      </c>
      <c r="AE141" s="2">
        <v>16680000</v>
      </c>
      <c r="AF141" s="2" t="s">
        <v>2153</v>
      </c>
      <c r="AG141" s="48">
        <v>0</v>
      </c>
      <c r="AH141" s="50">
        <v>0</v>
      </c>
      <c r="AI141" s="1">
        <v>1</v>
      </c>
    </row>
    <row r="142" spans="1:35" x14ac:dyDescent="0.35">
      <c r="A142" s="1" t="s">
        <v>21</v>
      </c>
      <c r="B142" s="1">
        <v>1</v>
      </c>
      <c r="C142" s="1" t="s">
        <v>22</v>
      </c>
      <c r="D142" s="1" t="s">
        <v>61</v>
      </c>
      <c r="E142" s="1" t="s">
        <v>62</v>
      </c>
      <c r="F142" s="1" t="s">
        <v>25</v>
      </c>
      <c r="G142" s="1">
        <v>11</v>
      </c>
      <c r="H142" s="1" t="s">
        <v>84</v>
      </c>
      <c r="I142" s="1" t="s">
        <v>85</v>
      </c>
      <c r="J142" s="2">
        <v>14261616.33</v>
      </c>
      <c r="K142" s="2">
        <v>19583899.809999999</v>
      </c>
      <c r="L142" s="2">
        <v>9791949.9049999993</v>
      </c>
      <c r="M142" s="2">
        <v>9133125.1699999999</v>
      </c>
      <c r="N142" s="2">
        <v>-658824.73499999999</v>
      </c>
      <c r="O142" s="2">
        <v>-6.7282282016535699</v>
      </c>
      <c r="P142" s="3" t="s">
        <v>73</v>
      </c>
      <c r="Q142" s="3" t="s">
        <v>29</v>
      </c>
      <c r="R142" s="1" t="s">
        <v>30</v>
      </c>
      <c r="S142" s="1" t="s">
        <v>31</v>
      </c>
      <c r="T142" s="1" t="s">
        <v>30</v>
      </c>
      <c r="U142" s="1" t="s">
        <v>32</v>
      </c>
      <c r="V142" s="1" t="s">
        <v>33</v>
      </c>
      <c r="W142" s="1" t="s">
        <v>32</v>
      </c>
      <c r="X142" s="1" t="s">
        <v>34</v>
      </c>
      <c r="Y142" s="1">
        <v>1</v>
      </c>
      <c r="Z142" s="1">
        <v>1</v>
      </c>
      <c r="AA142" s="1" t="s">
        <v>2128</v>
      </c>
      <c r="AB142" s="1" t="s">
        <v>2140</v>
      </c>
      <c r="AC142" s="1" t="s">
        <v>2123</v>
      </c>
      <c r="AE142" s="2">
        <v>19583899.809999999</v>
      </c>
      <c r="AF142" s="2" t="s">
        <v>2153</v>
      </c>
      <c r="AG142" s="48">
        <v>0</v>
      </c>
      <c r="AH142" s="50">
        <v>0</v>
      </c>
      <c r="AI142" s="1">
        <v>1</v>
      </c>
    </row>
    <row r="143" spans="1:35" x14ac:dyDescent="0.35">
      <c r="A143" s="1" t="s">
        <v>21</v>
      </c>
      <c r="B143" s="1">
        <v>1</v>
      </c>
      <c r="C143" s="1" t="s">
        <v>22</v>
      </c>
      <c r="D143" s="1" t="s">
        <v>52</v>
      </c>
      <c r="E143" s="1" t="s">
        <v>53</v>
      </c>
      <c r="F143" s="1" t="s">
        <v>25</v>
      </c>
      <c r="G143" s="1">
        <v>11</v>
      </c>
      <c r="H143" s="1" t="s">
        <v>84</v>
      </c>
      <c r="I143" s="1" t="s">
        <v>85</v>
      </c>
      <c r="J143" s="2">
        <v>14528627.02</v>
      </c>
      <c r="K143" s="2">
        <v>15390776.779999999</v>
      </c>
      <c r="L143" s="2">
        <v>7695388.3899999997</v>
      </c>
      <c r="M143" s="2">
        <v>7743972.6799999997</v>
      </c>
      <c r="N143" s="2">
        <v>48584.29</v>
      </c>
      <c r="O143" s="2">
        <v>0.63134292303081496</v>
      </c>
      <c r="P143" s="3" t="s">
        <v>28</v>
      </c>
      <c r="Q143" s="3" t="s">
        <v>29</v>
      </c>
      <c r="R143" s="1" t="s">
        <v>30</v>
      </c>
      <c r="S143" s="1" t="s">
        <v>31</v>
      </c>
      <c r="T143" s="1" t="s">
        <v>30</v>
      </c>
      <c r="U143" s="1" t="s">
        <v>32</v>
      </c>
      <c r="V143" s="1" t="s">
        <v>33</v>
      </c>
      <c r="W143" s="1" t="s">
        <v>32</v>
      </c>
      <c r="X143" s="1" t="s">
        <v>34</v>
      </c>
      <c r="Y143" s="1">
        <v>1</v>
      </c>
      <c r="Z143" s="1">
        <v>1</v>
      </c>
      <c r="AA143" s="1" t="s">
        <v>2128</v>
      </c>
      <c r="AB143" s="1" t="s">
        <v>2126</v>
      </c>
      <c r="AC143" s="1" t="s">
        <v>2126</v>
      </c>
      <c r="AE143" s="2">
        <v>15390776.780000001</v>
      </c>
      <c r="AF143" s="2" t="s">
        <v>2151</v>
      </c>
      <c r="AG143" s="48">
        <v>0</v>
      </c>
      <c r="AH143" s="50">
        <v>0</v>
      </c>
      <c r="AI143" s="1">
        <v>1</v>
      </c>
    </row>
    <row r="144" spans="1:35" x14ac:dyDescent="0.35">
      <c r="A144" s="1" t="s">
        <v>21</v>
      </c>
      <c r="B144" s="1">
        <v>1</v>
      </c>
      <c r="C144" s="1" t="s">
        <v>22</v>
      </c>
      <c r="D144" s="1" t="s">
        <v>50</v>
      </c>
      <c r="E144" s="1" t="s">
        <v>51</v>
      </c>
      <c r="F144" s="1" t="s">
        <v>25</v>
      </c>
      <c r="G144" s="1">
        <v>11</v>
      </c>
      <c r="H144" s="1" t="s">
        <v>84</v>
      </c>
      <c r="I144" s="1" t="s">
        <v>85</v>
      </c>
      <c r="J144" s="2">
        <v>56433514.340000004</v>
      </c>
      <c r="K144" s="2">
        <v>60000000</v>
      </c>
      <c r="L144" s="2">
        <v>30000000</v>
      </c>
      <c r="M144" s="2">
        <v>34343024.700000003</v>
      </c>
      <c r="N144" s="2">
        <v>4343024.7</v>
      </c>
      <c r="O144" s="2">
        <v>14.476749</v>
      </c>
      <c r="P144" s="3" t="s">
        <v>28</v>
      </c>
      <c r="Q144" s="3" t="s">
        <v>29</v>
      </c>
      <c r="R144" s="1" t="s">
        <v>30</v>
      </c>
      <c r="S144" s="1" t="s">
        <v>31</v>
      </c>
      <c r="T144" s="1" t="s">
        <v>30</v>
      </c>
      <c r="U144" s="1" t="s">
        <v>32</v>
      </c>
      <c r="V144" s="1" t="s">
        <v>33</v>
      </c>
      <c r="W144" s="1" t="s">
        <v>32</v>
      </c>
      <c r="X144" s="1" t="s">
        <v>34</v>
      </c>
      <c r="Y144" s="1">
        <v>1</v>
      </c>
      <c r="Z144" s="1">
        <v>1</v>
      </c>
      <c r="AA144" s="1" t="s">
        <v>2121</v>
      </c>
      <c r="AB144" s="1" t="s">
        <v>2140</v>
      </c>
      <c r="AC144" s="1" t="s">
        <v>2125</v>
      </c>
      <c r="AE144" s="2">
        <v>79352733.280000001</v>
      </c>
      <c r="AF144" s="2" t="s">
        <v>2151</v>
      </c>
      <c r="AG144" s="48">
        <v>19352733.280000001</v>
      </c>
      <c r="AH144" s="50">
        <v>0.32254555466666668</v>
      </c>
      <c r="AI144" s="1">
        <v>1</v>
      </c>
    </row>
    <row r="145" spans="1:35" x14ac:dyDescent="0.35">
      <c r="A145" s="1" t="s">
        <v>21</v>
      </c>
      <c r="B145" s="1">
        <v>1</v>
      </c>
      <c r="C145" s="1" t="s">
        <v>22</v>
      </c>
      <c r="D145" s="1" t="s">
        <v>54</v>
      </c>
      <c r="E145" s="1" t="s">
        <v>55</v>
      </c>
      <c r="F145" s="1" t="s">
        <v>56</v>
      </c>
      <c r="G145" s="1">
        <v>11</v>
      </c>
      <c r="H145" s="1" t="s">
        <v>84</v>
      </c>
      <c r="I145" s="1" t="s">
        <v>85</v>
      </c>
      <c r="J145" s="2">
        <v>183831243.13999999</v>
      </c>
      <c r="K145" s="2">
        <v>190000000</v>
      </c>
      <c r="L145" s="2">
        <v>95000000</v>
      </c>
      <c r="M145" s="2">
        <v>108906088.45999999</v>
      </c>
      <c r="N145" s="2">
        <v>13906088.460000001</v>
      </c>
      <c r="O145" s="2">
        <v>14.6379878526316</v>
      </c>
      <c r="P145" s="3" t="s">
        <v>28</v>
      </c>
      <c r="Q145" s="3" t="s">
        <v>29</v>
      </c>
      <c r="R145" s="1" t="s">
        <v>30</v>
      </c>
      <c r="S145" s="1" t="s">
        <v>31</v>
      </c>
      <c r="T145" s="1" t="s">
        <v>30</v>
      </c>
      <c r="U145" s="1" t="s">
        <v>32</v>
      </c>
      <c r="V145" s="1" t="s">
        <v>33</v>
      </c>
      <c r="W145" s="1" t="s">
        <v>32</v>
      </c>
      <c r="X145" s="1" t="s">
        <v>34</v>
      </c>
      <c r="Y145" s="1">
        <v>1</v>
      </c>
      <c r="Z145" s="1">
        <v>1</v>
      </c>
      <c r="AA145" s="1" t="s">
        <v>2127</v>
      </c>
      <c r="AB145" s="1" t="s">
        <v>2140</v>
      </c>
      <c r="AC145" s="1" t="s">
        <v>2125</v>
      </c>
      <c r="AE145" s="2">
        <v>190000000</v>
      </c>
      <c r="AF145" s="2" t="s">
        <v>2153</v>
      </c>
      <c r="AG145" s="48">
        <v>0</v>
      </c>
      <c r="AH145" s="50">
        <v>0</v>
      </c>
      <c r="AI145" s="1">
        <v>1</v>
      </c>
    </row>
    <row r="146" spans="1:35" x14ac:dyDescent="0.35">
      <c r="A146" s="1" t="s">
        <v>21</v>
      </c>
      <c r="B146" s="1">
        <v>1</v>
      </c>
      <c r="C146" s="1" t="s">
        <v>22</v>
      </c>
      <c r="D146" s="1" t="s">
        <v>43</v>
      </c>
      <c r="E146" s="1" t="s">
        <v>44</v>
      </c>
      <c r="F146" s="1" t="s">
        <v>25</v>
      </c>
      <c r="G146" s="1">
        <v>12</v>
      </c>
      <c r="H146" s="1" t="s">
        <v>86</v>
      </c>
      <c r="I146" s="1" t="s">
        <v>87</v>
      </c>
      <c r="J146" s="2">
        <v>45449652.240000002</v>
      </c>
      <c r="K146" s="2">
        <v>50978840</v>
      </c>
      <c r="L146" s="2">
        <v>25489420</v>
      </c>
      <c r="M146" s="2">
        <v>26406204.059999999</v>
      </c>
      <c r="N146" s="2">
        <v>916784.06</v>
      </c>
      <c r="O146" s="2">
        <v>3.59672389563984</v>
      </c>
      <c r="P146" s="3" t="s">
        <v>28</v>
      </c>
      <c r="Q146" s="3" t="s">
        <v>29</v>
      </c>
      <c r="R146" s="1" t="s">
        <v>30</v>
      </c>
      <c r="S146" s="1" t="s">
        <v>31</v>
      </c>
      <c r="T146" s="1" t="s">
        <v>30</v>
      </c>
      <c r="U146" s="1" t="s">
        <v>32</v>
      </c>
      <c r="V146" s="1" t="s">
        <v>33</v>
      </c>
      <c r="W146" s="1" t="s">
        <v>32</v>
      </c>
      <c r="X146" s="1" t="s">
        <v>34</v>
      </c>
      <c r="Y146" s="1">
        <v>1</v>
      </c>
      <c r="Z146" s="1">
        <v>1</v>
      </c>
      <c r="AA146" s="1" t="s">
        <v>2128</v>
      </c>
      <c r="AB146" s="1" t="s">
        <v>2126</v>
      </c>
      <c r="AC146" s="1" t="s">
        <v>2126</v>
      </c>
      <c r="AE146" s="2">
        <v>50978840</v>
      </c>
      <c r="AF146" s="2" t="s">
        <v>2153</v>
      </c>
      <c r="AG146" s="48">
        <v>0</v>
      </c>
      <c r="AH146" s="50">
        <v>0</v>
      </c>
      <c r="AI146" s="1">
        <v>1</v>
      </c>
    </row>
    <row r="147" spans="1:35" x14ac:dyDescent="0.35">
      <c r="A147" s="1" t="s">
        <v>21</v>
      </c>
      <c r="B147" s="1">
        <v>1</v>
      </c>
      <c r="C147" s="1" t="s">
        <v>22</v>
      </c>
      <c r="D147" s="1" t="s">
        <v>45</v>
      </c>
      <c r="E147" s="1" t="s">
        <v>46</v>
      </c>
      <c r="F147" s="1" t="s">
        <v>25</v>
      </c>
      <c r="G147" s="1">
        <v>12</v>
      </c>
      <c r="H147" s="1" t="s">
        <v>86</v>
      </c>
      <c r="I147" s="1" t="s">
        <v>87</v>
      </c>
      <c r="J147" s="2">
        <v>59224074.520000003</v>
      </c>
      <c r="K147" s="2">
        <v>65245622.990000002</v>
      </c>
      <c r="L147" s="2">
        <v>32622811.495000001</v>
      </c>
      <c r="M147" s="2">
        <v>32869290.280000001</v>
      </c>
      <c r="N147" s="2">
        <v>246478.785</v>
      </c>
      <c r="O147" s="2">
        <v>0.75554121090322701</v>
      </c>
      <c r="P147" s="3" t="s">
        <v>28</v>
      </c>
      <c r="Q147" s="3" t="s">
        <v>29</v>
      </c>
      <c r="R147" s="1" t="s">
        <v>30</v>
      </c>
      <c r="S147" s="1" t="s">
        <v>31</v>
      </c>
      <c r="T147" s="1" t="s">
        <v>30</v>
      </c>
      <c r="U147" s="1" t="s">
        <v>32</v>
      </c>
      <c r="V147" s="1" t="s">
        <v>33</v>
      </c>
      <c r="W147" s="1" t="s">
        <v>32</v>
      </c>
      <c r="X147" s="1" t="s">
        <v>34</v>
      </c>
      <c r="Y147" s="1">
        <v>1</v>
      </c>
      <c r="Z147" s="1">
        <v>1</v>
      </c>
      <c r="AA147" s="1" t="s">
        <v>2121</v>
      </c>
      <c r="AB147" s="1" t="s">
        <v>2126</v>
      </c>
      <c r="AC147" s="1" t="s">
        <v>2126</v>
      </c>
      <c r="AE147" s="2">
        <v>65558256.990000002</v>
      </c>
      <c r="AF147" s="2" t="s">
        <v>2151</v>
      </c>
      <c r="AG147" s="48">
        <v>312634</v>
      </c>
      <c r="AH147" s="50">
        <v>4.7916470971227677E-3</v>
      </c>
      <c r="AI147" s="1">
        <v>1</v>
      </c>
    </row>
    <row r="148" spans="1:35" x14ac:dyDescent="0.35">
      <c r="A148" s="1" t="s">
        <v>21</v>
      </c>
      <c r="B148" s="1">
        <v>1</v>
      </c>
      <c r="C148" s="1" t="s">
        <v>22</v>
      </c>
      <c r="D148" s="1" t="s">
        <v>67</v>
      </c>
      <c r="E148" s="1" t="s">
        <v>68</v>
      </c>
      <c r="F148" s="1" t="s">
        <v>25</v>
      </c>
      <c r="G148" s="1">
        <v>12</v>
      </c>
      <c r="H148" s="1" t="s">
        <v>86</v>
      </c>
      <c r="I148" s="1" t="s">
        <v>87</v>
      </c>
      <c r="J148" s="2">
        <v>31888165.890000001</v>
      </c>
      <c r="K148" s="2">
        <v>34245018</v>
      </c>
      <c r="L148" s="2">
        <v>17122509</v>
      </c>
      <c r="M148" s="2">
        <v>18205916.129999999</v>
      </c>
      <c r="N148" s="2">
        <v>1083407.1299999999</v>
      </c>
      <c r="O148" s="2">
        <v>6.3273853732534198</v>
      </c>
      <c r="P148" s="3" t="s">
        <v>28</v>
      </c>
      <c r="Q148" s="3" t="s">
        <v>29</v>
      </c>
      <c r="R148" s="1" t="s">
        <v>30</v>
      </c>
      <c r="S148" s="1" t="s">
        <v>31</v>
      </c>
      <c r="T148" s="1" t="s">
        <v>30</v>
      </c>
      <c r="U148" s="1" t="s">
        <v>32</v>
      </c>
      <c r="V148" s="1" t="s">
        <v>33</v>
      </c>
      <c r="W148" s="1" t="s">
        <v>32</v>
      </c>
      <c r="X148" s="1" t="s">
        <v>34</v>
      </c>
      <c r="Y148" s="1">
        <v>1</v>
      </c>
      <c r="Z148" s="1">
        <v>1</v>
      </c>
      <c r="AA148" s="1" t="s">
        <v>2129</v>
      </c>
      <c r="AB148" s="1" t="s">
        <v>2140</v>
      </c>
      <c r="AC148" s="1" t="s">
        <v>2125</v>
      </c>
      <c r="AE148" s="2">
        <v>34245018</v>
      </c>
      <c r="AF148" s="2" t="s">
        <v>2153</v>
      </c>
      <c r="AG148" s="48">
        <v>0</v>
      </c>
      <c r="AH148" s="50">
        <v>0</v>
      </c>
      <c r="AI148" s="1">
        <v>1</v>
      </c>
    </row>
    <row r="149" spans="1:35" x14ac:dyDescent="0.35">
      <c r="A149" s="1" t="s">
        <v>21</v>
      </c>
      <c r="B149" s="1">
        <v>1</v>
      </c>
      <c r="C149" s="1" t="s">
        <v>22</v>
      </c>
      <c r="D149" s="1" t="s">
        <v>35</v>
      </c>
      <c r="E149" s="1" t="s">
        <v>36</v>
      </c>
      <c r="F149" s="1" t="s">
        <v>25</v>
      </c>
      <c r="G149" s="1">
        <v>12</v>
      </c>
      <c r="H149" s="1" t="s">
        <v>86</v>
      </c>
      <c r="I149" s="1" t="s">
        <v>87</v>
      </c>
      <c r="J149" s="2">
        <v>43119536</v>
      </c>
      <c r="K149" s="2">
        <v>46868160</v>
      </c>
      <c r="L149" s="2">
        <v>23434080</v>
      </c>
      <c r="M149" s="2">
        <v>23896841.030000001</v>
      </c>
      <c r="N149" s="2">
        <v>462761.03</v>
      </c>
      <c r="O149" s="2">
        <v>1.9747352146958601</v>
      </c>
      <c r="P149" s="3" t="s">
        <v>28</v>
      </c>
      <c r="Q149" s="3" t="s">
        <v>29</v>
      </c>
      <c r="R149" s="1" t="s">
        <v>30</v>
      </c>
      <c r="S149" s="1" t="s">
        <v>31</v>
      </c>
      <c r="T149" s="1" t="s">
        <v>30</v>
      </c>
      <c r="U149" s="1" t="s">
        <v>32</v>
      </c>
      <c r="V149" s="1" t="s">
        <v>33</v>
      </c>
      <c r="W149" s="1" t="s">
        <v>32</v>
      </c>
      <c r="X149" s="1" t="s">
        <v>34</v>
      </c>
      <c r="Y149" s="1">
        <v>1</v>
      </c>
      <c r="Z149" s="1">
        <v>1</v>
      </c>
      <c r="AA149" s="1" t="s">
        <v>2129</v>
      </c>
      <c r="AB149" s="1" t="s">
        <v>2126</v>
      </c>
      <c r="AC149" s="1" t="s">
        <v>2126</v>
      </c>
      <c r="AE149" s="2">
        <v>46868160</v>
      </c>
      <c r="AF149" s="2" t="s">
        <v>2153</v>
      </c>
      <c r="AG149" s="48">
        <v>0</v>
      </c>
      <c r="AH149" s="50">
        <v>0</v>
      </c>
      <c r="AI149" s="1">
        <v>1</v>
      </c>
    </row>
    <row r="150" spans="1:35" x14ac:dyDescent="0.35">
      <c r="A150" s="1" t="s">
        <v>21</v>
      </c>
      <c r="B150" s="1">
        <v>1</v>
      </c>
      <c r="C150" s="1" t="s">
        <v>22</v>
      </c>
      <c r="D150" s="1" t="s">
        <v>41</v>
      </c>
      <c r="E150" s="1" t="s">
        <v>42</v>
      </c>
      <c r="F150" s="1" t="s">
        <v>25</v>
      </c>
      <c r="G150" s="1">
        <v>12</v>
      </c>
      <c r="H150" s="1" t="s">
        <v>86</v>
      </c>
      <c r="I150" s="1" t="s">
        <v>87</v>
      </c>
      <c r="J150" s="2">
        <v>25353390.600000001</v>
      </c>
      <c r="K150" s="2">
        <v>28662430</v>
      </c>
      <c r="L150" s="2">
        <v>14331215</v>
      </c>
      <c r="M150" s="2">
        <v>14184510.42</v>
      </c>
      <c r="N150" s="2">
        <v>-146704.57999999999</v>
      </c>
      <c r="O150" s="2">
        <v>-1.0236716147235201</v>
      </c>
      <c r="P150" s="3" t="s">
        <v>73</v>
      </c>
      <c r="Q150" s="3" t="s">
        <v>29</v>
      </c>
      <c r="R150" s="1" t="s">
        <v>30</v>
      </c>
      <c r="S150" s="1" t="s">
        <v>31</v>
      </c>
      <c r="T150" s="1" t="s">
        <v>30</v>
      </c>
      <c r="U150" s="1" t="s">
        <v>32</v>
      </c>
      <c r="V150" s="1" t="s">
        <v>33</v>
      </c>
      <c r="W150" s="1" t="s">
        <v>32</v>
      </c>
      <c r="X150" s="1" t="s">
        <v>34</v>
      </c>
      <c r="Y150" s="1">
        <v>1</v>
      </c>
      <c r="Z150" s="1">
        <v>1</v>
      </c>
      <c r="AA150" s="1" t="s">
        <v>2127</v>
      </c>
      <c r="AB150" s="1" t="s">
        <v>2126</v>
      </c>
      <c r="AC150" s="1" t="s">
        <v>2126</v>
      </c>
      <c r="AE150" s="2">
        <v>28662430</v>
      </c>
      <c r="AF150" s="2" t="s">
        <v>2153</v>
      </c>
      <c r="AG150" s="48">
        <v>0</v>
      </c>
      <c r="AH150" s="50">
        <v>0</v>
      </c>
      <c r="AI150" s="1">
        <v>1</v>
      </c>
    </row>
    <row r="151" spans="1:35" x14ac:dyDescent="0.35">
      <c r="A151" s="1" t="s">
        <v>21</v>
      </c>
      <c r="B151" s="1">
        <v>1</v>
      </c>
      <c r="C151" s="1" t="s">
        <v>22</v>
      </c>
      <c r="D151" s="1" t="s">
        <v>37</v>
      </c>
      <c r="E151" s="1" t="s">
        <v>38</v>
      </c>
      <c r="F151" s="1" t="s">
        <v>25</v>
      </c>
      <c r="G151" s="1">
        <v>12</v>
      </c>
      <c r="H151" s="1" t="s">
        <v>86</v>
      </c>
      <c r="I151" s="1" t="s">
        <v>87</v>
      </c>
      <c r="J151" s="2">
        <v>15037996.359999999</v>
      </c>
      <c r="K151" s="2">
        <v>15873857.050000001</v>
      </c>
      <c r="L151" s="2">
        <v>7936928.5250000004</v>
      </c>
      <c r="M151" s="2">
        <v>9044000.3900000006</v>
      </c>
      <c r="N151" s="2">
        <v>1107071.865</v>
      </c>
      <c r="O151" s="2">
        <v>13.948366317183099</v>
      </c>
      <c r="P151" s="3" t="s">
        <v>28</v>
      </c>
      <c r="Q151" s="3" t="s">
        <v>29</v>
      </c>
      <c r="R151" s="1" t="s">
        <v>30</v>
      </c>
      <c r="S151" s="1" t="s">
        <v>31</v>
      </c>
      <c r="T151" s="1" t="s">
        <v>30</v>
      </c>
      <c r="U151" s="1" t="s">
        <v>32</v>
      </c>
      <c r="V151" s="1" t="s">
        <v>33</v>
      </c>
      <c r="W151" s="1" t="s">
        <v>32</v>
      </c>
      <c r="X151" s="1" t="s">
        <v>34</v>
      </c>
      <c r="Y151" s="1">
        <v>1</v>
      </c>
      <c r="Z151" s="1">
        <v>1</v>
      </c>
      <c r="AA151" s="1" t="s">
        <v>2121</v>
      </c>
      <c r="AB151" s="1" t="s">
        <v>2140</v>
      </c>
      <c r="AC151" s="1" t="s">
        <v>2125</v>
      </c>
      <c r="AE151" s="2">
        <v>17923810.989999998</v>
      </c>
      <c r="AF151" s="2" t="s">
        <v>2151</v>
      </c>
      <c r="AG151" s="48">
        <v>2049953.9399999976</v>
      </c>
      <c r="AH151" s="50">
        <v>0.12914025454197961</v>
      </c>
      <c r="AI151" s="1">
        <v>1</v>
      </c>
    </row>
    <row r="152" spans="1:35" x14ac:dyDescent="0.35">
      <c r="A152" s="1" t="s">
        <v>21</v>
      </c>
      <c r="B152" s="1">
        <v>1</v>
      </c>
      <c r="C152" s="1" t="s">
        <v>22</v>
      </c>
      <c r="D152" s="1" t="s">
        <v>39</v>
      </c>
      <c r="E152" s="1" t="s">
        <v>40</v>
      </c>
      <c r="F152" s="1" t="s">
        <v>25</v>
      </c>
      <c r="G152" s="1">
        <v>12</v>
      </c>
      <c r="H152" s="1" t="s">
        <v>86</v>
      </c>
      <c r="I152" s="1" t="s">
        <v>87</v>
      </c>
      <c r="J152" s="2">
        <v>55060282.539999999</v>
      </c>
      <c r="K152" s="2">
        <v>56530750.880000003</v>
      </c>
      <c r="L152" s="2">
        <v>28265375.440000001</v>
      </c>
      <c r="M152" s="2">
        <v>26976867.34</v>
      </c>
      <c r="N152" s="2">
        <v>-1288508.1000000001</v>
      </c>
      <c r="O152" s="2">
        <v>-4.5586095353134999</v>
      </c>
      <c r="P152" s="3" t="s">
        <v>73</v>
      </c>
      <c r="Q152" s="3" t="s">
        <v>29</v>
      </c>
      <c r="R152" s="1" t="s">
        <v>30</v>
      </c>
      <c r="S152" s="1" t="s">
        <v>31</v>
      </c>
      <c r="T152" s="1" t="s">
        <v>30</v>
      </c>
      <c r="U152" s="1" t="s">
        <v>32</v>
      </c>
      <c r="V152" s="1" t="s">
        <v>33</v>
      </c>
      <c r="W152" s="1" t="s">
        <v>32</v>
      </c>
      <c r="X152" s="1" t="s">
        <v>34</v>
      </c>
      <c r="Y152" s="1">
        <v>1</v>
      </c>
      <c r="Z152" s="1">
        <v>1</v>
      </c>
      <c r="AA152" s="1" t="s">
        <v>2121</v>
      </c>
      <c r="AB152" s="1" t="s">
        <v>2126</v>
      </c>
      <c r="AC152" s="1" t="s">
        <v>2126</v>
      </c>
      <c r="AE152" s="2">
        <v>56530750.87946666</v>
      </c>
      <c r="AF152" s="2" t="s">
        <v>2152</v>
      </c>
      <c r="AG152" s="48">
        <v>-5.3334236145019531E-4</v>
      </c>
      <c r="AH152" s="50">
        <v>-9.4345529317723317E-12</v>
      </c>
      <c r="AI152" s="1">
        <v>1</v>
      </c>
    </row>
    <row r="153" spans="1:35" x14ac:dyDescent="0.35">
      <c r="A153" s="1" t="s">
        <v>21</v>
      </c>
      <c r="B153" s="1">
        <v>1</v>
      </c>
      <c r="C153" s="1" t="s">
        <v>22</v>
      </c>
      <c r="D153" s="1" t="s">
        <v>23</v>
      </c>
      <c r="E153" s="1" t="s">
        <v>24</v>
      </c>
      <c r="F153" s="1" t="s">
        <v>25</v>
      </c>
      <c r="G153" s="1">
        <v>12</v>
      </c>
      <c r="H153" s="1" t="s">
        <v>86</v>
      </c>
      <c r="I153" s="1" t="s">
        <v>87</v>
      </c>
      <c r="J153" s="2">
        <v>32408742.77</v>
      </c>
      <c r="K153" s="2">
        <v>30745852.48</v>
      </c>
      <c r="L153" s="2">
        <v>15372926.24</v>
      </c>
      <c r="M153" s="2">
        <v>16774686.08</v>
      </c>
      <c r="N153" s="2">
        <v>1401759.84</v>
      </c>
      <c r="O153" s="2">
        <v>9.1183670442173401</v>
      </c>
      <c r="P153" s="3" t="s">
        <v>28</v>
      </c>
      <c r="Q153" s="3" t="s">
        <v>29</v>
      </c>
      <c r="R153" s="1" t="s">
        <v>30</v>
      </c>
      <c r="S153" s="1" t="s">
        <v>31</v>
      </c>
      <c r="T153" s="1" t="s">
        <v>30</v>
      </c>
      <c r="U153" s="1" t="s">
        <v>32</v>
      </c>
      <c r="V153" s="1" t="s">
        <v>33</v>
      </c>
      <c r="W153" s="1" t="s">
        <v>32</v>
      </c>
      <c r="X153" s="1" t="s">
        <v>34</v>
      </c>
      <c r="Y153" s="1">
        <v>1</v>
      </c>
      <c r="Z153" s="1">
        <v>1</v>
      </c>
      <c r="AA153" s="1" t="s">
        <v>2128</v>
      </c>
      <c r="AB153" s="1" t="s">
        <v>2140</v>
      </c>
      <c r="AC153" s="1" t="s">
        <v>2125</v>
      </c>
      <c r="AE153" s="2">
        <v>33644982.071999997</v>
      </c>
      <c r="AF153" s="2" t="s">
        <v>2151</v>
      </c>
      <c r="AG153" s="48">
        <v>2899129.5919999965</v>
      </c>
      <c r="AH153" s="50">
        <v>9.4293355303316548E-2</v>
      </c>
      <c r="AI153" s="1">
        <v>1</v>
      </c>
    </row>
    <row r="154" spans="1:35" x14ac:dyDescent="0.35">
      <c r="A154" s="1" t="s">
        <v>21</v>
      </c>
      <c r="B154" s="1">
        <v>1</v>
      </c>
      <c r="C154" s="1" t="s">
        <v>22</v>
      </c>
      <c r="D154" s="1" t="s">
        <v>47</v>
      </c>
      <c r="E154" s="1" t="s">
        <v>48</v>
      </c>
      <c r="F154" s="1" t="s">
        <v>49</v>
      </c>
      <c r="G154" s="1">
        <v>12</v>
      </c>
      <c r="H154" s="1" t="s">
        <v>86</v>
      </c>
      <c r="I154" s="1" t="s">
        <v>87</v>
      </c>
      <c r="J154" s="2">
        <v>816043621.24000001</v>
      </c>
      <c r="K154" s="2">
        <v>864878000</v>
      </c>
      <c r="L154" s="2">
        <v>432439000</v>
      </c>
      <c r="M154" s="2">
        <v>411645586.14999998</v>
      </c>
      <c r="N154" s="2">
        <v>-20793413.850000001</v>
      </c>
      <c r="O154" s="2">
        <v>-4.8084039251778901</v>
      </c>
      <c r="P154" s="3" t="s">
        <v>73</v>
      </c>
      <c r="Q154" s="3" t="s">
        <v>29</v>
      </c>
      <c r="R154" s="1" t="s">
        <v>30</v>
      </c>
      <c r="S154" s="1" t="s">
        <v>31</v>
      </c>
      <c r="T154" s="1" t="s">
        <v>30</v>
      </c>
      <c r="U154" s="1" t="s">
        <v>32</v>
      </c>
      <c r="V154" s="1" t="s">
        <v>33</v>
      </c>
      <c r="W154" s="1" t="s">
        <v>32</v>
      </c>
      <c r="X154" s="1" t="s">
        <v>34</v>
      </c>
      <c r="Y154" s="1">
        <v>1</v>
      </c>
      <c r="Z154" s="1">
        <v>1</v>
      </c>
      <c r="AA154" s="1" t="s">
        <v>2127</v>
      </c>
      <c r="AB154" s="1" t="s">
        <v>2126</v>
      </c>
      <c r="AC154" s="1" t="s">
        <v>2126</v>
      </c>
      <c r="AE154" s="2">
        <v>830178000</v>
      </c>
      <c r="AF154" s="2" t="s">
        <v>2152</v>
      </c>
      <c r="AG154" s="48">
        <v>-34700000</v>
      </c>
      <c r="AH154" s="50">
        <v>-4.0121265658277817E-2</v>
      </c>
      <c r="AI154" s="1">
        <v>1</v>
      </c>
    </row>
    <row r="155" spans="1:35" x14ac:dyDescent="0.35">
      <c r="A155" s="1" t="s">
        <v>21</v>
      </c>
      <c r="B155" s="1">
        <v>1</v>
      </c>
      <c r="C155" s="1" t="s">
        <v>22</v>
      </c>
      <c r="D155" s="1" t="s">
        <v>63</v>
      </c>
      <c r="E155" s="1" t="s">
        <v>64</v>
      </c>
      <c r="F155" s="1" t="s">
        <v>25</v>
      </c>
      <c r="G155" s="1">
        <v>12</v>
      </c>
      <c r="H155" s="1" t="s">
        <v>86</v>
      </c>
      <c r="I155" s="1" t="s">
        <v>87</v>
      </c>
      <c r="J155" s="2">
        <v>61832723.039999999</v>
      </c>
      <c r="K155" s="2">
        <v>63862261.020000003</v>
      </c>
      <c r="L155" s="2">
        <v>31931130.510000002</v>
      </c>
      <c r="M155" s="2">
        <v>32839283.879999999</v>
      </c>
      <c r="N155" s="2">
        <v>908153.37</v>
      </c>
      <c r="O155" s="2">
        <v>2.8441002729784</v>
      </c>
      <c r="P155" s="3" t="s">
        <v>28</v>
      </c>
      <c r="Q155" s="3" t="s">
        <v>29</v>
      </c>
      <c r="R155" s="1" t="s">
        <v>30</v>
      </c>
      <c r="S155" s="1" t="s">
        <v>31</v>
      </c>
      <c r="T155" s="1" t="s">
        <v>30</v>
      </c>
      <c r="U155" s="1" t="s">
        <v>32</v>
      </c>
      <c r="V155" s="1" t="s">
        <v>33</v>
      </c>
      <c r="W155" s="1" t="s">
        <v>32</v>
      </c>
      <c r="X155" s="1" t="s">
        <v>34</v>
      </c>
      <c r="Y155" s="1">
        <v>1</v>
      </c>
      <c r="Z155" s="1">
        <v>1</v>
      </c>
      <c r="AA155" s="1" t="s">
        <v>2121</v>
      </c>
      <c r="AB155" s="1" t="s">
        <v>2126</v>
      </c>
      <c r="AC155" s="1" t="s">
        <v>2126</v>
      </c>
      <c r="AE155" s="2">
        <v>67468378.056659997</v>
      </c>
      <c r="AF155" s="2" t="s">
        <v>2151</v>
      </c>
      <c r="AG155" s="48">
        <v>3606117.0366599932</v>
      </c>
      <c r="AH155" s="50">
        <v>5.6467105596694281E-2</v>
      </c>
      <c r="AI155" s="1">
        <v>1</v>
      </c>
    </row>
    <row r="156" spans="1:35" x14ac:dyDescent="0.35">
      <c r="A156" s="1" t="s">
        <v>21</v>
      </c>
      <c r="B156" s="1">
        <v>1</v>
      </c>
      <c r="C156" s="1" t="s">
        <v>22</v>
      </c>
      <c r="D156" s="1" t="s">
        <v>52</v>
      </c>
      <c r="E156" s="1" t="s">
        <v>53</v>
      </c>
      <c r="F156" s="1" t="s">
        <v>25</v>
      </c>
      <c r="G156" s="1">
        <v>12</v>
      </c>
      <c r="H156" s="1" t="s">
        <v>86</v>
      </c>
      <c r="I156" s="1" t="s">
        <v>87</v>
      </c>
      <c r="J156" s="2">
        <v>59849189.979999997</v>
      </c>
      <c r="K156" s="2">
        <v>62000000</v>
      </c>
      <c r="L156" s="2">
        <v>31000000</v>
      </c>
      <c r="M156" s="2">
        <v>32468791.09</v>
      </c>
      <c r="N156" s="2">
        <v>1468791.09</v>
      </c>
      <c r="O156" s="2">
        <v>4.7380357741935502</v>
      </c>
      <c r="P156" s="3" t="s">
        <v>28</v>
      </c>
      <c r="Q156" s="3" t="s">
        <v>29</v>
      </c>
      <c r="R156" s="1" t="s">
        <v>30</v>
      </c>
      <c r="S156" s="1" t="s">
        <v>31</v>
      </c>
      <c r="T156" s="1" t="s">
        <v>30</v>
      </c>
      <c r="U156" s="1" t="s">
        <v>32</v>
      </c>
      <c r="V156" s="1" t="s">
        <v>33</v>
      </c>
      <c r="W156" s="1" t="s">
        <v>32</v>
      </c>
      <c r="X156" s="1" t="s">
        <v>34</v>
      </c>
      <c r="Y156" s="1">
        <v>1</v>
      </c>
      <c r="Z156" s="1">
        <v>1</v>
      </c>
      <c r="AA156" s="1" t="s">
        <v>2128</v>
      </c>
      <c r="AB156" s="1" t="s">
        <v>2126</v>
      </c>
      <c r="AC156" s="1" t="s">
        <v>2126</v>
      </c>
      <c r="AE156" s="2">
        <v>62000000</v>
      </c>
      <c r="AF156" s="2" t="s">
        <v>2153</v>
      </c>
      <c r="AG156" s="48">
        <v>0</v>
      </c>
      <c r="AH156" s="50">
        <v>0</v>
      </c>
      <c r="AI156" s="1">
        <v>1</v>
      </c>
    </row>
    <row r="157" spans="1:35" x14ac:dyDescent="0.35">
      <c r="A157" s="1" t="s">
        <v>21</v>
      </c>
      <c r="B157" s="1">
        <v>1</v>
      </c>
      <c r="C157" s="1" t="s">
        <v>22</v>
      </c>
      <c r="D157" s="1" t="s">
        <v>54</v>
      </c>
      <c r="E157" s="1" t="s">
        <v>55</v>
      </c>
      <c r="F157" s="1" t="s">
        <v>56</v>
      </c>
      <c r="G157" s="1">
        <v>12</v>
      </c>
      <c r="H157" s="1" t="s">
        <v>86</v>
      </c>
      <c r="I157" s="1" t="s">
        <v>87</v>
      </c>
      <c r="J157" s="2">
        <v>92313510.040000007</v>
      </c>
      <c r="K157" s="2">
        <v>99000000</v>
      </c>
      <c r="L157" s="2">
        <v>49500000</v>
      </c>
      <c r="M157" s="2">
        <v>51938778.950000003</v>
      </c>
      <c r="N157" s="2">
        <v>2438778.9500000002</v>
      </c>
      <c r="O157" s="2">
        <v>4.9268261616161597</v>
      </c>
      <c r="P157" s="3" t="s">
        <v>28</v>
      </c>
      <c r="Q157" s="3" t="s">
        <v>29</v>
      </c>
      <c r="R157" s="1" t="s">
        <v>30</v>
      </c>
      <c r="S157" s="1" t="s">
        <v>31</v>
      </c>
      <c r="T157" s="1" t="s">
        <v>30</v>
      </c>
      <c r="U157" s="1" t="s">
        <v>32</v>
      </c>
      <c r="V157" s="1" t="s">
        <v>33</v>
      </c>
      <c r="W157" s="1" t="s">
        <v>32</v>
      </c>
      <c r="X157" s="1" t="s">
        <v>34</v>
      </c>
      <c r="Y157" s="1">
        <v>1</v>
      </c>
      <c r="Z157" s="1">
        <v>1</v>
      </c>
      <c r="AA157" s="1" t="s">
        <v>2127</v>
      </c>
      <c r="AB157" s="1" t="s">
        <v>2126</v>
      </c>
      <c r="AC157" s="1" t="s">
        <v>2126</v>
      </c>
      <c r="AE157" s="2">
        <v>103800000</v>
      </c>
      <c r="AF157" s="2" t="s">
        <v>2151</v>
      </c>
      <c r="AG157" s="48">
        <v>4800000</v>
      </c>
      <c r="AH157" s="50">
        <v>4.8484848484848485E-2</v>
      </c>
      <c r="AI157" s="1">
        <v>1</v>
      </c>
    </row>
    <row r="158" spans="1:35" x14ac:dyDescent="0.35">
      <c r="A158" s="1" t="s">
        <v>21</v>
      </c>
      <c r="B158" s="1">
        <v>1</v>
      </c>
      <c r="C158" s="1" t="s">
        <v>22</v>
      </c>
      <c r="D158" s="1" t="s">
        <v>69</v>
      </c>
      <c r="E158" s="1" t="s">
        <v>70</v>
      </c>
      <c r="F158" s="1" t="s">
        <v>25</v>
      </c>
      <c r="G158" s="1">
        <v>12</v>
      </c>
      <c r="H158" s="1" t="s">
        <v>86</v>
      </c>
      <c r="I158" s="1" t="s">
        <v>87</v>
      </c>
      <c r="J158" s="2">
        <v>39441157.32</v>
      </c>
      <c r="K158" s="2">
        <v>44625528.600000001</v>
      </c>
      <c r="L158" s="2">
        <v>22312764.300000001</v>
      </c>
      <c r="M158" s="2">
        <v>21082860.539999999</v>
      </c>
      <c r="N158" s="2">
        <v>-1229903.76</v>
      </c>
      <c r="O158" s="2">
        <v>-5.5121084212770501</v>
      </c>
      <c r="P158" s="3" t="s">
        <v>73</v>
      </c>
      <c r="Q158" s="3" t="s">
        <v>29</v>
      </c>
      <c r="R158" s="1" t="s">
        <v>30</v>
      </c>
      <c r="S158" s="1" t="s">
        <v>31</v>
      </c>
      <c r="T158" s="1" t="s">
        <v>30</v>
      </c>
      <c r="U158" s="1" t="s">
        <v>32</v>
      </c>
      <c r="V158" s="1" t="s">
        <v>33</v>
      </c>
      <c r="W158" s="1" t="s">
        <v>32</v>
      </c>
      <c r="X158" s="1" t="s">
        <v>34</v>
      </c>
      <c r="Y158" s="1">
        <v>1</v>
      </c>
      <c r="Z158" s="1">
        <v>1</v>
      </c>
      <c r="AA158" s="1" t="s">
        <v>2127</v>
      </c>
      <c r="AB158" s="1" t="s">
        <v>2140</v>
      </c>
      <c r="AC158" s="1" t="s">
        <v>2123</v>
      </c>
      <c r="AE158" s="2">
        <v>43000000</v>
      </c>
      <c r="AF158" s="2" t="s">
        <v>2152</v>
      </c>
      <c r="AG158" s="48">
        <v>-1625528.6000000015</v>
      </c>
      <c r="AH158" s="50">
        <v>-3.642597972497745E-2</v>
      </c>
      <c r="AI158" s="1">
        <v>1</v>
      </c>
    </row>
    <row r="159" spans="1:35" x14ac:dyDescent="0.35">
      <c r="A159" s="1" t="s">
        <v>21</v>
      </c>
      <c r="B159" s="1">
        <v>1</v>
      </c>
      <c r="C159" s="1" t="s">
        <v>22</v>
      </c>
      <c r="D159" s="1" t="s">
        <v>59</v>
      </c>
      <c r="E159" s="1" t="s">
        <v>60</v>
      </c>
      <c r="F159" s="1" t="s">
        <v>25</v>
      </c>
      <c r="G159" s="1">
        <v>12</v>
      </c>
      <c r="H159" s="1" t="s">
        <v>86</v>
      </c>
      <c r="I159" s="1" t="s">
        <v>87</v>
      </c>
      <c r="J159" s="2">
        <v>55161976.420000002</v>
      </c>
      <c r="K159" s="2">
        <v>59127660</v>
      </c>
      <c r="L159" s="2">
        <v>29563830</v>
      </c>
      <c r="M159" s="2">
        <v>28598167.309999999</v>
      </c>
      <c r="N159" s="2">
        <v>-965662.69</v>
      </c>
      <c r="O159" s="2">
        <v>-3.2663653187019399</v>
      </c>
      <c r="P159" s="3" t="s">
        <v>73</v>
      </c>
      <c r="Q159" s="3" t="s">
        <v>29</v>
      </c>
      <c r="R159" s="1" t="s">
        <v>30</v>
      </c>
      <c r="S159" s="1" t="s">
        <v>31</v>
      </c>
      <c r="T159" s="1" t="s">
        <v>30</v>
      </c>
      <c r="U159" s="1" t="s">
        <v>32</v>
      </c>
      <c r="V159" s="1" t="s">
        <v>33</v>
      </c>
      <c r="W159" s="1" t="s">
        <v>32</v>
      </c>
      <c r="X159" s="1" t="s">
        <v>34</v>
      </c>
      <c r="Y159" s="1">
        <v>1</v>
      </c>
      <c r="Z159" s="1">
        <v>1</v>
      </c>
      <c r="AA159" s="1" t="s">
        <v>2129</v>
      </c>
      <c r="AB159" s="1" t="s">
        <v>2126</v>
      </c>
      <c r="AC159" s="1" t="s">
        <v>2126</v>
      </c>
      <c r="AE159" s="2">
        <v>59127660</v>
      </c>
      <c r="AF159" s="2" t="s">
        <v>2153</v>
      </c>
      <c r="AG159" s="48">
        <v>0</v>
      </c>
      <c r="AH159" s="50">
        <v>0</v>
      </c>
      <c r="AI159" s="1">
        <v>1</v>
      </c>
    </row>
    <row r="160" spans="1:35" x14ac:dyDescent="0.35">
      <c r="A160" s="1" t="s">
        <v>21</v>
      </c>
      <c r="B160" s="1">
        <v>1</v>
      </c>
      <c r="C160" s="1" t="s">
        <v>22</v>
      </c>
      <c r="D160" s="1" t="s">
        <v>57</v>
      </c>
      <c r="E160" s="1" t="s">
        <v>58</v>
      </c>
      <c r="F160" s="1" t="s">
        <v>25</v>
      </c>
      <c r="G160" s="1">
        <v>12</v>
      </c>
      <c r="H160" s="1" t="s">
        <v>86</v>
      </c>
      <c r="I160" s="1" t="s">
        <v>87</v>
      </c>
      <c r="J160" s="2">
        <v>57204303.780000001</v>
      </c>
      <c r="K160" s="2">
        <v>61000000</v>
      </c>
      <c r="L160" s="2">
        <v>30500000</v>
      </c>
      <c r="M160" s="2">
        <v>31884320.890000001</v>
      </c>
      <c r="N160" s="2">
        <v>1384320.89</v>
      </c>
      <c r="O160" s="2">
        <v>4.5387570163934399</v>
      </c>
      <c r="P160" s="3" t="s">
        <v>28</v>
      </c>
      <c r="Q160" s="3" t="s">
        <v>29</v>
      </c>
      <c r="R160" s="1" t="s">
        <v>30</v>
      </c>
      <c r="S160" s="1" t="s">
        <v>31</v>
      </c>
      <c r="T160" s="1" t="s">
        <v>30</v>
      </c>
      <c r="U160" s="1" t="s">
        <v>32</v>
      </c>
      <c r="V160" s="1" t="s">
        <v>33</v>
      </c>
      <c r="W160" s="1" t="s">
        <v>32</v>
      </c>
      <c r="X160" s="1" t="s">
        <v>34</v>
      </c>
      <c r="Y160" s="1">
        <v>1</v>
      </c>
      <c r="Z160" s="1">
        <v>1</v>
      </c>
      <c r="AA160" s="1" t="s">
        <v>2127</v>
      </c>
      <c r="AB160" s="1" t="s">
        <v>2126</v>
      </c>
      <c r="AC160" s="1" t="s">
        <v>2126</v>
      </c>
      <c r="AE160" s="2">
        <v>61000000</v>
      </c>
      <c r="AF160" s="2" t="s">
        <v>2153</v>
      </c>
      <c r="AG160" s="48">
        <v>0</v>
      </c>
      <c r="AH160" s="50">
        <v>0</v>
      </c>
      <c r="AI160" s="1">
        <v>1</v>
      </c>
    </row>
    <row r="161" spans="1:35" x14ac:dyDescent="0.35">
      <c r="A161" s="1" t="s">
        <v>21</v>
      </c>
      <c r="B161" s="1">
        <v>1</v>
      </c>
      <c r="C161" s="1" t="s">
        <v>22</v>
      </c>
      <c r="D161" s="1" t="s">
        <v>61</v>
      </c>
      <c r="E161" s="1" t="s">
        <v>62</v>
      </c>
      <c r="F161" s="1" t="s">
        <v>25</v>
      </c>
      <c r="G161" s="1">
        <v>12</v>
      </c>
      <c r="H161" s="1" t="s">
        <v>86</v>
      </c>
      <c r="I161" s="1" t="s">
        <v>87</v>
      </c>
      <c r="J161" s="2">
        <v>49124924.369999997</v>
      </c>
      <c r="K161" s="2">
        <v>53454391.340000004</v>
      </c>
      <c r="L161" s="2">
        <v>26727195.670000002</v>
      </c>
      <c r="M161" s="2">
        <v>27605765.829999998</v>
      </c>
      <c r="N161" s="2">
        <v>878570.16</v>
      </c>
      <c r="O161" s="2">
        <v>3.28717674254974</v>
      </c>
      <c r="P161" s="3" t="s">
        <v>28</v>
      </c>
      <c r="Q161" s="3" t="s">
        <v>29</v>
      </c>
      <c r="R161" s="1" t="s">
        <v>30</v>
      </c>
      <c r="S161" s="1" t="s">
        <v>31</v>
      </c>
      <c r="T161" s="1" t="s">
        <v>30</v>
      </c>
      <c r="U161" s="1" t="s">
        <v>32</v>
      </c>
      <c r="V161" s="1" t="s">
        <v>33</v>
      </c>
      <c r="W161" s="1" t="s">
        <v>32</v>
      </c>
      <c r="X161" s="1" t="s">
        <v>34</v>
      </c>
      <c r="Y161" s="1">
        <v>1</v>
      </c>
      <c r="Z161" s="1">
        <v>1</v>
      </c>
      <c r="AA161" s="1" t="s">
        <v>2128</v>
      </c>
      <c r="AB161" s="1" t="s">
        <v>2126</v>
      </c>
      <c r="AC161" s="1" t="s">
        <v>2126</v>
      </c>
      <c r="AE161" s="2">
        <v>53454391.340000004</v>
      </c>
      <c r="AF161" s="2" t="s">
        <v>2153</v>
      </c>
      <c r="AG161" s="48">
        <v>0</v>
      </c>
      <c r="AH161" s="50">
        <v>0</v>
      </c>
      <c r="AI161" s="1">
        <v>1</v>
      </c>
    </row>
    <row r="162" spans="1:35" x14ac:dyDescent="0.35">
      <c r="A162" s="1" t="s">
        <v>21</v>
      </c>
      <c r="B162" s="1">
        <v>1</v>
      </c>
      <c r="C162" s="1" t="s">
        <v>22</v>
      </c>
      <c r="D162" s="1" t="s">
        <v>65</v>
      </c>
      <c r="E162" s="1" t="s">
        <v>66</v>
      </c>
      <c r="F162" s="1" t="s">
        <v>25</v>
      </c>
      <c r="G162" s="1">
        <v>12</v>
      </c>
      <c r="H162" s="1" t="s">
        <v>86</v>
      </c>
      <c r="I162" s="1" t="s">
        <v>87</v>
      </c>
      <c r="J162" s="2">
        <v>89575291.200000003</v>
      </c>
      <c r="K162" s="2">
        <v>90035000</v>
      </c>
      <c r="L162" s="2">
        <v>45017500</v>
      </c>
      <c r="M162" s="2">
        <v>49122859.530000001</v>
      </c>
      <c r="N162" s="2">
        <v>4105359.53</v>
      </c>
      <c r="O162" s="2">
        <v>9.1194747153884599</v>
      </c>
      <c r="P162" s="3" t="s">
        <v>28</v>
      </c>
      <c r="Q162" s="3" t="s">
        <v>29</v>
      </c>
      <c r="R162" s="1" t="s">
        <v>30</v>
      </c>
      <c r="S162" s="1" t="s">
        <v>31</v>
      </c>
      <c r="T162" s="1" t="s">
        <v>30</v>
      </c>
      <c r="U162" s="1" t="s">
        <v>32</v>
      </c>
      <c r="V162" s="1" t="s">
        <v>33</v>
      </c>
      <c r="W162" s="1" t="s">
        <v>32</v>
      </c>
      <c r="X162" s="1" t="s">
        <v>34</v>
      </c>
      <c r="Y162" s="1">
        <v>1</v>
      </c>
      <c r="Z162" s="1">
        <v>1</v>
      </c>
      <c r="AA162" s="1" t="s">
        <v>2128</v>
      </c>
      <c r="AB162" s="1" t="s">
        <v>2140</v>
      </c>
      <c r="AC162" s="1" t="s">
        <v>2125</v>
      </c>
      <c r="AE162" s="2">
        <v>98300000</v>
      </c>
      <c r="AF162" s="2" t="s">
        <v>2151</v>
      </c>
      <c r="AG162" s="48">
        <v>8265000</v>
      </c>
      <c r="AH162" s="50">
        <v>9.1797634253345917E-2</v>
      </c>
      <c r="AI162" s="1">
        <v>1</v>
      </c>
    </row>
    <row r="163" spans="1:35" x14ac:dyDescent="0.35">
      <c r="A163" s="1" t="s">
        <v>21</v>
      </c>
      <c r="B163" s="1">
        <v>1</v>
      </c>
      <c r="C163" s="1" t="s">
        <v>22</v>
      </c>
      <c r="D163" s="1" t="s">
        <v>50</v>
      </c>
      <c r="E163" s="1" t="s">
        <v>51</v>
      </c>
      <c r="F163" s="1" t="s">
        <v>25</v>
      </c>
      <c r="G163" s="1">
        <v>12</v>
      </c>
      <c r="H163" s="1" t="s">
        <v>86</v>
      </c>
      <c r="I163" s="1" t="s">
        <v>87</v>
      </c>
      <c r="J163" s="2">
        <v>107958234.12</v>
      </c>
      <c r="K163" s="2">
        <v>117441357.23999999</v>
      </c>
      <c r="L163" s="2">
        <v>58720678.619999997</v>
      </c>
      <c r="M163" s="2">
        <v>60728194.859999999</v>
      </c>
      <c r="N163" s="2">
        <v>2007516.24</v>
      </c>
      <c r="O163" s="2">
        <v>3.4187551765048001</v>
      </c>
      <c r="P163" s="3" t="s">
        <v>28</v>
      </c>
      <c r="Q163" s="3" t="s">
        <v>29</v>
      </c>
      <c r="R163" s="1" t="s">
        <v>30</v>
      </c>
      <c r="S163" s="1" t="s">
        <v>31</v>
      </c>
      <c r="T163" s="1" t="s">
        <v>30</v>
      </c>
      <c r="U163" s="1" t="s">
        <v>32</v>
      </c>
      <c r="V163" s="1" t="s">
        <v>33</v>
      </c>
      <c r="W163" s="1" t="s">
        <v>32</v>
      </c>
      <c r="X163" s="1" t="s">
        <v>34</v>
      </c>
      <c r="Y163" s="1">
        <v>1</v>
      </c>
      <c r="Z163" s="1">
        <v>1</v>
      </c>
      <c r="AA163" s="1" t="s">
        <v>2121</v>
      </c>
      <c r="AB163" s="1" t="s">
        <v>2126</v>
      </c>
      <c r="AC163" s="1" t="s">
        <v>2126</v>
      </c>
      <c r="AE163" s="2">
        <v>124652696.83</v>
      </c>
      <c r="AF163" s="2" t="s">
        <v>2151</v>
      </c>
      <c r="AG163" s="48">
        <v>7211339.5900000036</v>
      </c>
      <c r="AH163" s="50">
        <v>6.1403748725954388E-2</v>
      </c>
      <c r="AI163" s="1">
        <v>1</v>
      </c>
    </row>
    <row r="164" spans="1:35" x14ac:dyDescent="0.35">
      <c r="A164" s="1" t="s">
        <v>21</v>
      </c>
      <c r="B164" s="1">
        <v>1</v>
      </c>
      <c r="C164" s="1" t="s">
        <v>22</v>
      </c>
      <c r="D164" s="1" t="s">
        <v>35</v>
      </c>
      <c r="E164" s="1" t="s">
        <v>36</v>
      </c>
      <c r="F164" s="1" t="s">
        <v>25</v>
      </c>
      <c r="G164" s="1">
        <v>13</v>
      </c>
      <c r="H164" s="1" t="s">
        <v>88</v>
      </c>
      <c r="I164" s="1" t="s">
        <v>89</v>
      </c>
      <c r="J164" s="2">
        <v>14086223.49</v>
      </c>
      <c r="K164" s="2">
        <v>11644200</v>
      </c>
      <c r="L164" s="2">
        <v>5822100</v>
      </c>
      <c r="M164" s="2">
        <v>5392434.0800000001</v>
      </c>
      <c r="N164" s="2">
        <v>-429665.92</v>
      </c>
      <c r="O164" s="2">
        <v>-7.3799130897785998</v>
      </c>
      <c r="P164" s="3" t="s">
        <v>73</v>
      </c>
      <c r="Q164" s="3" t="s">
        <v>29</v>
      </c>
      <c r="R164" s="1" t="s">
        <v>30</v>
      </c>
      <c r="S164" s="1" t="s">
        <v>31</v>
      </c>
      <c r="T164" s="1" t="s">
        <v>30</v>
      </c>
      <c r="U164" s="1" t="s">
        <v>32</v>
      </c>
      <c r="V164" s="1" t="s">
        <v>33</v>
      </c>
      <c r="W164" s="1" t="s">
        <v>32</v>
      </c>
      <c r="X164" s="1" t="s">
        <v>34</v>
      </c>
      <c r="Y164" s="1">
        <v>1</v>
      </c>
      <c r="Z164" s="1">
        <v>1</v>
      </c>
      <c r="AA164" s="1" t="s">
        <v>2129</v>
      </c>
      <c r="AB164" s="1" t="s">
        <v>2140</v>
      </c>
      <c r="AC164" s="1" t="s">
        <v>2123</v>
      </c>
      <c r="AE164" s="2">
        <v>12293111</v>
      </c>
      <c r="AF164" s="2" t="s">
        <v>2151</v>
      </c>
      <c r="AG164" s="48">
        <v>648911</v>
      </c>
      <c r="AH164" s="50">
        <v>5.5728259562700742E-2</v>
      </c>
      <c r="AI164" s="1">
        <v>1</v>
      </c>
    </row>
    <row r="165" spans="1:35" x14ac:dyDescent="0.35">
      <c r="A165" s="1" t="s">
        <v>21</v>
      </c>
      <c r="B165" s="1">
        <v>1</v>
      </c>
      <c r="C165" s="1" t="s">
        <v>22</v>
      </c>
      <c r="D165" s="1" t="s">
        <v>45</v>
      </c>
      <c r="E165" s="1" t="s">
        <v>46</v>
      </c>
      <c r="F165" s="1" t="s">
        <v>25</v>
      </c>
      <c r="G165" s="1">
        <v>13</v>
      </c>
      <c r="H165" s="1" t="s">
        <v>88</v>
      </c>
      <c r="I165" s="1" t="s">
        <v>89</v>
      </c>
      <c r="J165" s="2">
        <v>15466958.449999999</v>
      </c>
      <c r="K165" s="2">
        <v>7882320.3799999999</v>
      </c>
      <c r="L165" s="2">
        <v>3941160.19</v>
      </c>
      <c r="M165" s="2">
        <v>10266698.710000001</v>
      </c>
      <c r="N165" s="2">
        <v>6325538.5199999996</v>
      </c>
      <c r="O165" s="2">
        <v>160.499401573423</v>
      </c>
      <c r="P165" s="3" t="s">
        <v>28</v>
      </c>
      <c r="Q165" s="3" t="s">
        <v>29</v>
      </c>
      <c r="R165" s="1" t="s">
        <v>30</v>
      </c>
      <c r="S165" s="1" t="s">
        <v>31</v>
      </c>
      <c r="T165" s="1" t="s">
        <v>30</v>
      </c>
      <c r="U165" s="1" t="s">
        <v>32</v>
      </c>
      <c r="V165" s="1" t="s">
        <v>33</v>
      </c>
      <c r="W165" s="1" t="s">
        <v>32</v>
      </c>
      <c r="X165" s="1" t="s">
        <v>34</v>
      </c>
      <c r="Y165" s="1">
        <v>1</v>
      </c>
      <c r="Z165" s="1">
        <v>1</v>
      </c>
      <c r="AA165" s="1" t="s">
        <v>2121</v>
      </c>
      <c r="AB165" s="1" t="s">
        <v>2140</v>
      </c>
      <c r="AC165" s="1" t="s">
        <v>2143</v>
      </c>
      <c r="AE165" s="2">
        <v>17880521.379999999</v>
      </c>
      <c r="AF165" s="2" t="s">
        <v>2151</v>
      </c>
      <c r="AG165" s="48">
        <v>9998201</v>
      </c>
      <c r="AH165" s="50">
        <v>1.2684337248418214</v>
      </c>
      <c r="AI165" s="1">
        <v>1</v>
      </c>
    </row>
    <row r="166" spans="1:35" x14ac:dyDescent="0.35">
      <c r="A166" s="1" t="s">
        <v>21</v>
      </c>
      <c r="B166" s="1">
        <v>1</v>
      </c>
      <c r="C166" s="1" t="s">
        <v>22</v>
      </c>
      <c r="D166" s="1" t="s">
        <v>43</v>
      </c>
      <c r="E166" s="1" t="s">
        <v>44</v>
      </c>
      <c r="F166" s="1" t="s">
        <v>25</v>
      </c>
      <c r="G166" s="1">
        <v>13</v>
      </c>
      <c r="H166" s="1" t="s">
        <v>88</v>
      </c>
      <c r="I166" s="1" t="s">
        <v>89</v>
      </c>
      <c r="J166" s="2">
        <v>16052199.550000001</v>
      </c>
      <c r="K166" s="2">
        <v>9773036</v>
      </c>
      <c r="L166" s="2">
        <v>4886518</v>
      </c>
      <c r="M166" s="2">
        <v>5431221.9299999997</v>
      </c>
      <c r="N166" s="2">
        <v>544703.93000000005</v>
      </c>
      <c r="O166" s="2">
        <v>11.147077121173</v>
      </c>
      <c r="P166" s="3" t="s">
        <v>28</v>
      </c>
      <c r="Q166" s="3" t="s">
        <v>29</v>
      </c>
      <c r="R166" s="1" t="s">
        <v>30</v>
      </c>
      <c r="S166" s="1" t="s">
        <v>31</v>
      </c>
      <c r="T166" s="1" t="s">
        <v>30</v>
      </c>
      <c r="U166" s="1" t="s">
        <v>32</v>
      </c>
      <c r="V166" s="1" t="s">
        <v>33</v>
      </c>
      <c r="W166" s="1" t="s">
        <v>32</v>
      </c>
      <c r="X166" s="1" t="s">
        <v>34</v>
      </c>
      <c r="Y166" s="1">
        <v>1</v>
      </c>
      <c r="Z166" s="1">
        <v>1</v>
      </c>
      <c r="AA166" s="1" t="s">
        <v>2128</v>
      </c>
      <c r="AB166" s="1" t="s">
        <v>2140</v>
      </c>
      <c r="AC166" s="1" t="s">
        <v>2125</v>
      </c>
      <c r="AE166" s="2">
        <v>9773636</v>
      </c>
      <c r="AF166" s="2" t="s">
        <v>2151</v>
      </c>
      <c r="AG166" s="48">
        <v>600</v>
      </c>
      <c r="AH166" s="50">
        <v>6.1393409376574482E-5</v>
      </c>
      <c r="AI166" s="1">
        <v>1</v>
      </c>
    </row>
    <row r="167" spans="1:35" x14ac:dyDescent="0.35">
      <c r="A167" s="1" t="s">
        <v>21</v>
      </c>
      <c r="B167" s="1">
        <v>1</v>
      </c>
      <c r="C167" s="1" t="s">
        <v>22</v>
      </c>
      <c r="D167" s="1" t="s">
        <v>37</v>
      </c>
      <c r="E167" s="1" t="s">
        <v>38</v>
      </c>
      <c r="F167" s="1" t="s">
        <v>25</v>
      </c>
      <c r="G167" s="1">
        <v>13</v>
      </c>
      <c r="H167" s="1" t="s">
        <v>88</v>
      </c>
      <c r="I167" s="1" t="s">
        <v>89</v>
      </c>
      <c r="J167" s="2">
        <v>7930306.1600000001</v>
      </c>
      <c r="K167" s="2">
        <v>10634962.82</v>
      </c>
      <c r="L167" s="2">
        <v>5317481.41</v>
      </c>
      <c r="M167" s="2">
        <v>1833561.06</v>
      </c>
      <c r="N167" s="2">
        <v>-3483920.35</v>
      </c>
      <c r="O167" s="2">
        <v>-65.518242216102095</v>
      </c>
      <c r="P167" s="3" t="s">
        <v>73</v>
      </c>
      <c r="Q167" s="3" t="s">
        <v>29</v>
      </c>
      <c r="R167" s="1" t="s">
        <v>30</v>
      </c>
      <c r="S167" s="1" t="s">
        <v>31</v>
      </c>
      <c r="T167" s="1" t="s">
        <v>30</v>
      </c>
      <c r="U167" s="1" t="s">
        <v>32</v>
      </c>
      <c r="V167" s="1" t="s">
        <v>33</v>
      </c>
      <c r="W167" s="1" t="s">
        <v>32</v>
      </c>
      <c r="X167" s="1" t="s">
        <v>34</v>
      </c>
      <c r="Y167" s="1">
        <v>1</v>
      </c>
      <c r="Z167" s="1">
        <v>1</v>
      </c>
      <c r="AA167" s="1" t="s">
        <v>2121</v>
      </c>
      <c r="AB167" s="1" t="s">
        <v>2140</v>
      </c>
      <c r="AC167" s="1" t="s">
        <v>2142</v>
      </c>
      <c r="AE167" s="2">
        <v>10359496.84</v>
      </c>
      <c r="AF167" s="2" t="s">
        <v>2152</v>
      </c>
      <c r="AG167" s="48">
        <v>-275465.98000000045</v>
      </c>
      <c r="AH167" s="50">
        <v>-2.5901922241040841E-2</v>
      </c>
      <c r="AI167" s="1">
        <v>1</v>
      </c>
    </row>
    <row r="168" spans="1:35" x14ac:dyDescent="0.35">
      <c r="A168" s="1" t="s">
        <v>21</v>
      </c>
      <c r="B168" s="1">
        <v>1</v>
      </c>
      <c r="C168" s="1" t="s">
        <v>22</v>
      </c>
      <c r="D168" s="1" t="s">
        <v>67</v>
      </c>
      <c r="E168" s="1" t="s">
        <v>68</v>
      </c>
      <c r="F168" s="1" t="s">
        <v>25</v>
      </c>
      <c r="G168" s="1">
        <v>13</v>
      </c>
      <c r="H168" s="1" t="s">
        <v>88</v>
      </c>
      <c r="I168" s="1" t="s">
        <v>89</v>
      </c>
      <c r="J168" s="2">
        <v>5150244.4000000004</v>
      </c>
      <c r="K168" s="2">
        <v>6554824.3799999999</v>
      </c>
      <c r="L168" s="2">
        <v>3277412.19</v>
      </c>
      <c r="M168" s="2">
        <v>2693781.73</v>
      </c>
      <c r="N168" s="2">
        <v>-583630.46</v>
      </c>
      <c r="O168" s="2">
        <v>-17.807661232870402</v>
      </c>
      <c r="P168" s="3" t="s">
        <v>73</v>
      </c>
      <c r="Q168" s="3" t="s">
        <v>29</v>
      </c>
      <c r="R168" s="1" t="s">
        <v>30</v>
      </c>
      <c r="S168" s="1" t="s">
        <v>31</v>
      </c>
      <c r="T168" s="1" t="s">
        <v>30</v>
      </c>
      <c r="U168" s="1" t="s">
        <v>32</v>
      </c>
      <c r="V168" s="1" t="s">
        <v>33</v>
      </c>
      <c r="W168" s="1" t="s">
        <v>32</v>
      </c>
      <c r="X168" s="1" t="s">
        <v>34</v>
      </c>
      <c r="Y168" s="1">
        <v>1</v>
      </c>
      <c r="Z168" s="1">
        <v>1</v>
      </c>
      <c r="AA168" s="1" t="s">
        <v>2129</v>
      </c>
      <c r="AB168" s="1" t="s">
        <v>2140</v>
      </c>
      <c r="AC168" s="1" t="s">
        <v>2123</v>
      </c>
      <c r="AE168" s="2">
        <v>6460324.3799999999</v>
      </c>
      <c r="AF168" s="2" t="s">
        <v>2152</v>
      </c>
      <c r="AG168" s="48">
        <v>-94500</v>
      </c>
      <c r="AH168" s="50">
        <v>-1.4416862225681781E-2</v>
      </c>
      <c r="AI168" s="1">
        <v>1</v>
      </c>
    </row>
    <row r="169" spans="1:35" x14ac:dyDescent="0.35">
      <c r="A169" s="1" t="s">
        <v>21</v>
      </c>
      <c r="B169" s="1">
        <v>1</v>
      </c>
      <c r="C169" s="1" t="s">
        <v>22</v>
      </c>
      <c r="D169" s="1" t="s">
        <v>23</v>
      </c>
      <c r="E169" s="1" t="s">
        <v>24</v>
      </c>
      <c r="F169" s="1" t="s">
        <v>25</v>
      </c>
      <c r="G169" s="1">
        <v>13</v>
      </c>
      <c r="H169" s="1" t="s">
        <v>88</v>
      </c>
      <c r="I169" s="1" t="s">
        <v>89</v>
      </c>
      <c r="J169" s="2">
        <v>9353334.3100000005</v>
      </c>
      <c r="K169" s="2">
        <v>8233559.0700000003</v>
      </c>
      <c r="L169" s="2">
        <v>4116779.5350000001</v>
      </c>
      <c r="M169" s="2">
        <v>4136762.94</v>
      </c>
      <c r="N169" s="2">
        <v>19983.404999999999</v>
      </c>
      <c r="O169" s="2">
        <v>0.485413533323931</v>
      </c>
      <c r="P169" s="3" t="s">
        <v>28</v>
      </c>
      <c r="Q169" s="3" t="s">
        <v>29</v>
      </c>
      <c r="R169" s="1" t="s">
        <v>30</v>
      </c>
      <c r="S169" s="1" t="s">
        <v>31</v>
      </c>
      <c r="T169" s="1" t="s">
        <v>30</v>
      </c>
      <c r="U169" s="1" t="s">
        <v>32</v>
      </c>
      <c r="V169" s="1" t="s">
        <v>33</v>
      </c>
      <c r="W169" s="1" t="s">
        <v>32</v>
      </c>
      <c r="X169" s="1" t="s">
        <v>34</v>
      </c>
      <c r="Y169" s="1">
        <v>1</v>
      </c>
      <c r="Z169" s="1">
        <v>1</v>
      </c>
      <c r="AA169" s="1" t="s">
        <v>2128</v>
      </c>
      <c r="AB169" s="1" t="s">
        <v>2126</v>
      </c>
      <c r="AC169" s="1" t="s">
        <v>2126</v>
      </c>
      <c r="AE169" s="2">
        <v>8195889.3866666676</v>
      </c>
      <c r="AF169" s="2" t="s">
        <v>2152</v>
      </c>
      <c r="AG169" s="48">
        <v>-37669.68333333265</v>
      </c>
      <c r="AH169" s="50">
        <v>-4.5751397437089926E-3</v>
      </c>
      <c r="AI169" s="1">
        <v>1</v>
      </c>
    </row>
    <row r="170" spans="1:35" x14ac:dyDescent="0.35">
      <c r="A170" s="1" t="s">
        <v>21</v>
      </c>
      <c r="B170" s="1">
        <v>1</v>
      </c>
      <c r="C170" s="1" t="s">
        <v>22</v>
      </c>
      <c r="D170" s="1" t="s">
        <v>39</v>
      </c>
      <c r="E170" s="1" t="s">
        <v>40</v>
      </c>
      <c r="F170" s="1" t="s">
        <v>25</v>
      </c>
      <c r="G170" s="1">
        <v>13</v>
      </c>
      <c r="H170" s="1" t="s">
        <v>88</v>
      </c>
      <c r="I170" s="1" t="s">
        <v>89</v>
      </c>
      <c r="J170" s="2">
        <v>11649917.710000001</v>
      </c>
      <c r="K170" s="2">
        <v>10407864.189999999</v>
      </c>
      <c r="L170" s="2">
        <v>5203932.0949999997</v>
      </c>
      <c r="M170" s="2">
        <v>6696915.1500000004</v>
      </c>
      <c r="N170" s="2">
        <v>1492983.0549999999</v>
      </c>
      <c r="O170" s="2">
        <v>28.689518382349299</v>
      </c>
      <c r="P170" s="3" t="s">
        <v>28</v>
      </c>
      <c r="Q170" s="3" t="s">
        <v>29</v>
      </c>
      <c r="R170" s="1" t="s">
        <v>30</v>
      </c>
      <c r="S170" s="1" t="s">
        <v>31</v>
      </c>
      <c r="T170" s="1" t="s">
        <v>30</v>
      </c>
      <c r="U170" s="1" t="s">
        <v>32</v>
      </c>
      <c r="V170" s="1" t="s">
        <v>33</v>
      </c>
      <c r="W170" s="1" t="s">
        <v>32</v>
      </c>
      <c r="X170" s="1" t="s">
        <v>34</v>
      </c>
      <c r="Y170" s="1">
        <v>1</v>
      </c>
      <c r="Z170" s="1">
        <v>1</v>
      </c>
      <c r="AA170" s="1" t="s">
        <v>2121</v>
      </c>
      <c r="AB170" s="1" t="s">
        <v>2140</v>
      </c>
      <c r="AC170" s="1" t="s">
        <v>2144</v>
      </c>
      <c r="AE170" s="2">
        <v>10407864.186666667</v>
      </c>
      <c r="AF170" s="2" t="s">
        <v>2152</v>
      </c>
      <c r="AG170" s="48">
        <v>-3.3333320170640945E-3</v>
      </c>
      <c r="AH170" s="50">
        <v>-3.2027051431616487E-10</v>
      </c>
      <c r="AI170" s="1">
        <v>1</v>
      </c>
    </row>
    <row r="171" spans="1:35" x14ac:dyDescent="0.35">
      <c r="A171" s="1" t="s">
        <v>21</v>
      </c>
      <c r="B171" s="1">
        <v>1</v>
      </c>
      <c r="C171" s="1" t="s">
        <v>22</v>
      </c>
      <c r="D171" s="1" t="s">
        <v>41</v>
      </c>
      <c r="E171" s="1" t="s">
        <v>42</v>
      </c>
      <c r="F171" s="1" t="s">
        <v>25</v>
      </c>
      <c r="G171" s="1">
        <v>13</v>
      </c>
      <c r="H171" s="1" t="s">
        <v>88</v>
      </c>
      <c r="I171" s="1" t="s">
        <v>89</v>
      </c>
      <c r="J171" s="2">
        <v>7262694.6500000004</v>
      </c>
      <c r="K171" s="2">
        <v>9522802.6199999992</v>
      </c>
      <c r="L171" s="2">
        <v>4761401.3099999996</v>
      </c>
      <c r="M171" s="2">
        <v>4433553.01</v>
      </c>
      <c r="N171" s="2">
        <v>-327848.3</v>
      </c>
      <c r="O171" s="2">
        <v>-6.8855422732682898</v>
      </c>
      <c r="P171" s="3" t="s">
        <v>73</v>
      </c>
      <c r="Q171" s="3" t="s">
        <v>29</v>
      </c>
      <c r="R171" s="1" t="s">
        <v>30</v>
      </c>
      <c r="S171" s="1" t="s">
        <v>31</v>
      </c>
      <c r="T171" s="1" t="s">
        <v>30</v>
      </c>
      <c r="U171" s="1" t="s">
        <v>32</v>
      </c>
      <c r="V171" s="1" t="s">
        <v>33</v>
      </c>
      <c r="W171" s="1" t="s">
        <v>32</v>
      </c>
      <c r="X171" s="1" t="s">
        <v>34</v>
      </c>
      <c r="Y171" s="1">
        <v>1</v>
      </c>
      <c r="Z171" s="1">
        <v>1</v>
      </c>
      <c r="AA171" s="1" t="s">
        <v>2127</v>
      </c>
      <c r="AB171" s="1" t="s">
        <v>2140</v>
      </c>
      <c r="AC171" s="1" t="s">
        <v>2123</v>
      </c>
      <c r="AE171" s="2">
        <v>7562802.6200000001</v>
      </c>
      <c r="AF171" s="2" t="s">
        <v>2152</v>
      </c>
      <c r="AG171" s="48">
        <v>-1959999.9999999991</v>
      </c>
      <c r="AH171" s="50">
        <v>-0.20582176048504502</v>
      </c>
      <c r="AI171" s="1">
        <v>1</v>
      </c>
    </row>
    <row r="172" spans="1:35" x14ac:dyDescent="0.35">
      <c r="A172" s="1" t="s">
        <v>21</v>
      </c>
      <c r="B172" s="1">
        <v>1</v>
      </c>
      <c r="C172" s="1" t="s">
        <v>22</v>
      </c>
      <c r="D172" s="1" t="s">
        <v>47</v>
      </c>
      <c r="E172" s="1" t="s">
        <v>48</v>
      </c>
      <c r="F172" s="1" t="s">
        <v>49</v>
      </c>
      <c r="G172" s="1">
        <v>13</v>
      </c>
      <c r="H172" s="1" t="s">
        <v>88</v>
      </c>
      <c r="I172" s="1" t="s">
        <v>89</v>
      </c>
      <c r="J172" s="2">
        <v>315177736.42000002</v>
      </c>
      <c r="K172" s="2">
        <v>340010000</v>
      </c>
      <c r="L172" s="2">
        <v>170005000</v>
      </c>
      <c r="M172" s="2">
        <v>158223155.81999999</v>
      </c>
      <c r="N172" s="2">
        <v>-11781844.18</v>
      </c>
      <c r="O172" s="2">
        <v>-6.9302927443310498</v>
      </c>
      <c r="P172" s="3" t="s">
        <v>73</v>
      </c>
      <c r="Q172" s="3" t="s">
        <v>29</v>
      </c>
      <c r="R172" s="1" t="s">
        <v>30</v>
      </c>
      <c r="S172" s="1" t="s">
        <v>31</v>
      </c>
      <c r="T172" s="1" t="s">
        <v>30</v>
      </c>
      <c r="U172" s="1" t="s">
        <v>32</v>
      </c>
      <c r="V172" s="1" t="s">
        <v>33</v>
      </c>
      <c r="W172" s="1" t="s">
        <v>32</v>
      </c>
      <c r="X172" s="1" t="s">
        <v>34</v>
      </c>
      <c r="Y172" s="1">
        <v>1</v>
      </c>
      <c r="Z172" s="1">
        <v>1</v>
      </c>
      <c r="AA172" s="1" t="s">
        <v>2127</v>
      </c>
      <c r="AB172" s="1" t="s">
        <v>2140</v>
      </c>
      <c r="AC172" s="1" t="s">
        <v>2123</v>
      </c>
      <c r="AE172" s="2">
        <v>332210000</v>
      </c>
      <c r="AF172" s="2" t="s">
        <v>2152</v>
      </c>
      <c r="AG172" s="48">
        <v>-7800000</v>
      </c>
      <c r="AH172" s="50">
        <v>-2.2940501749948532E-2</v>
      </c>
      <c r="AI172" s="1">
        <v>1</v>
      </c>
    </row>
    <row r="173" spans="1:35" x14ac:dyDescent="0.35">
      <c r="A173" s="1" t="s">
        <v>21</v>
      </c>
      <c r="B173" s="1">
        <v>1</v>
      </c>
      <c r="C173" s="1" t="s">
        <v>22</v>
      </c>
      <c r="D173" s="1" t="s">
        <v>54</v>
      </c>
      <c r="E173" s="1" t="s">
        <v>55</v>
      </c>
      <c r="F173" s="1" t="s">
        <v>56</v>
      </c>
      <c r="G173" s="1">
        <v>13</v>
      </c>
      <c r="H173" s="1" t="s">
        <v>88</v>
      </c>
      <c r="I173" s="1" t="s">
        <v>89</v>
      </c>
      <c r="J173" s="2">
        <v>20106776.809999999</v>
      </c>
      <c r="K173" s="2">
        <v>16785962.059999999</v>
      </c>
      <c r="L173" s="2">
        <v>8392981.0299999993</v>
      </c>
      <c r="M173" s="2">
        <v>13962332.07</v>
      </c>
      <c r="N173" s="2">
        <v>5569351.04</v>
      </c>
      <c r="O173" s="2">
        <v>66.357245656731806</v>
      </c>
      <c r="P173" s="3" t="s">
        <v>28</v>
      </c>
      <c r="Q173" s="3" t="s">
        <v>29</v>
      </c>
      <c r="R173" s="1" t="s">
        <v>30</v>
      </c>
      <c r="S173" s="1" t="s">
        <v>31</v>
      </c>
      <c r="T173" s="1" t="s">
        <v>30</v>
      </c>
      <c r="U173" s="1" t="s">
        <v>32</v>
      </c>
      <c r="V173" s="1" t="s">
        <v>33</v>
      </c>
      <c r="W173" s="1" t="s">
        <v>32</v>
      </c>
      <c r="X173" s="1" t="s">
        <v>34</v>
      </c>
      <c r="Y173" s="1">
        <v>1</v>
      </c>
      <c r="Z173" s="1">
        <v>1</v>
      </c>
      <c r="AA173" s="1" t="s">
        <v>2127</v>
      </c>
      <c r="AB173" s="1" t="s">
        <v>2140</v>
      </c>
      <c r="AC173" s="1" t="s">
        <v>2145</v>
      </c>
      <c r="AE173" s="2">
        <v>26338000</v>
      </c>
      <c r="AF173" s="2" t="s">
        <v>2151</v>
      </c>
      <c r="AG173" s="48">
        <v>9552037.9400000013</v>
      </c>
      <c r="AH173" s="50">
        <v>0.56904917965720714</v>
      </c>
      <c r="AI173" s="1">
        <v>1</v>
      </c>
    </row>
    <row r="174" spans="1:35" x14ac:dyDescent="0.35">
      <c r="A174" s="1" t="s">
        <v>21</v>
      </c>
      <c r="B174" s="1">
        <v>1</v>
      </c>
      <c r="C174" s="1" t="s">
        <v>22</v>
      </c>
      <c r="D174" s="1" t="s">
        <v>69</v>
      </c>
      <c r="E174" s="1" t="s">
        <v>70</v>
      </c>
      <c r="F174" s="1" t="s">
        <v>25</v>
      </c>
      <c r="G174" s="1">
        <v>13</v>
      </c>
      <c r="H174" s="1" t="s">
        <v>88</v>
      </c>
      <c r="I174" s="1" t="s">
        <v>89</v>
      </c>
      <c r="J174" s="2">
        <v>7881747.7999999998</v>
      </c>
      <c r="K174" s="2">
        <v>10937965.51</v>
      </c>
      <c r="L174" s="2">
        <v>5468982.7549999999</v>
      </c>
      <c r="M174" s="2">
        <v>3987553.77</v>
      </c>
      <c r="N174" s="2">
        <v>-1481428.9850000001</v>
      </c>
      <c r="O174" s="2">
        <v>-27.087834271293101</v>
      </c>
      <c r="P174" s="3" t="s">
        <v>73</v>
      </c>
      <c r="Q174" s="3" t="s">
        <v>29</v>
      </c>
      <c r="R174" s="1" t="s">
        <v>30</v>
      </c>
      <c r="S174" s="1" t="s">
        <v>31</v>
      </c>
      <c r="T174" s="1" t="s">
        <v>30</v>
      </c>
      <c r="U174" s="1" t="s">
        <v>32</v>
      </c>
      <c r="V174" s="1" t="s">
        <v>33</v>
      </c>
      <c r="W174" s="1" t="s">
        <v>32</v>
      </c>
      <c r="X174" s="1" t="s">
        <v>34</v>
      </c>
      <c r="Y174" s="1">
        <v>1</v>
      </c>
      <c r="Z174" s="1">
        <v>1</v>
      </c>
      <c r="AA174" s="1" t="s">
        <v>2127</v>
      </c>
      <c r="AB174" s="1" t="s">
        <v>2140</v>
      </c>
      <c r="AC174" s="1" t="s">
        <v>2141</v>
      </c>
      <c r="AE174" s="2">
        <v>12170776</v>
      </c>
      <c r="AF174" s="2" t="s">
        <v>2151</v>
      </c>
      <c r="AG174" s="48">
        <v>1232810.4900000002</v>
      </c>
      <c r="AH174" s="50">
        <v>0.11270930493179077</v>
      </c>
      <c r="AI174" s="1">
        <v>1</v>
      </c>
    </row>
    <row r="175" spans="1:35" x14ac:dyDescent="0.35">
      <c r="A175" s="1" t="s">
        <v>21</v>
      </c>
      <c r="B175" s="1">
        <v>1</v>
      </c>
      <c r="C175" s="1" t="s">
        <v>22</v>
      </c>
      <c r="D175" s="1" t="s">
        <v>57</v>
      </c>
      <c r="E175" s="1" t="s">
        <v>58</v>
      </c>
      <c r="F175" s="1" t="s">
        <v>25</v>
      </c>
      <c r="G175" s="1">
        <v>13</v>
      </c>
      <c r="H175" s="1" t="s">
        <v>88</v>
      </c>
      <c r="I175" s="1" t="s">
        <v>89</v>
      </c>
      <c r="J175" s="2">
        <v>10430177.68</v>
      </c>
      <c r="K175" s="2">
        <v>11905500</v>
      </c>
      <c r="L175" s="2">
        <v>5952750</v>
      </c>
      <c r="M175" s="2">
        <v>7649317.5599999996</v>
      </c>
      <c r="N175" s="2">
        <v>1696567.56</v>
      </c>
      <c r="O175" s="2">
        <v>28.500567972785699</v>
      </c>
      <c r="P175" s="3" t="s">
        <v>28</v>
      </c>
      <c r="Q175" s="3" t="s">
        <v>29</v>
      </c>
      <c r="R175" s="1" t="s">
        <v>30</v>
      </c>
      <c r="S175" s="1" t="s">
        <v>31</v>
      </c>
      <c r="T175" s="1" t="s">
        <v>30</v>
      </c>
      <c r="U175" s="1" t="s">
        <v>32</v>
      </c>
      <c r="V175" s="1" t="s">
        <v>33</v>
      </c>
      <c r="W175" s="1" t="s">
        <v>32</v>
      </c>
      <c r="X175" s="1" t="s">
        <v>34</v>
      </c>
      <c r="Y175" s="1">
        <v>1</v>
      </c>
      <c r="Z175" s="1">
        <v>1</v>
      </c>
      <c r="AA175" s="1" t="s">
        <v>2127</v>
      </c>
      <c r="AB175" s="1" t="s">
        <v>2140</v>
      </c>
      <c r="AC175" s="1" t="s">
        <v>2144</v>
      </c>
      <c r="AE175" s="2">
        <v>11905500</v>
      </c>
      <c r="AF175" s="2" t="s">
        <v>2153</v>
      </c>
      <c r="AG175" s="48">
        <v>0</v>
      </c>
      <c r="AH175" s="50">
        <v>0</v>
      </c>
      <c r="AI175" s="1">
        <v>1</v>
      </c>
    </row>
    <row r="176" spans="1:35" x14ac:dyDescent="0.35">
      <c r="A176" s="1" t="s">
        <v>21</v>
      </c>
      <c r="B176" s="1">
        <v>1</v>
      </c>
      <c r="C176" s="1" t="s">
        <v>22</v>
      </c>
      <c r="D176" s="1" t="s">
        <v>50</v>
      </c>
      <c r="E176" s="1" t="s">
        <v>51</v>
      </c>
      <c r="F176" s="1" t="s">
        <v>25</v>
      </c>
      <c r="G176" s="1">
        <v>13</v>
      </c>
      <c r="H176" s="1" t="s">
        <v>88</v>
      </c>
      <c r="I176" s="1" t="s">
        <v>89</v>
      </c>
      <c r="J176" s="2">
        <v>29657295.449999999</v>
      </c>
      <c r="K176" s="2">
        <v>26233825.25</v>
      </c>
      <c r="L176" s="2">
        <v>13116912.625</v>
      </c>
      <c r="M176" s="2">
        <v>15952619.199999999</v>
      </c>
      <c r="N176" s="2">
        <v>2835706.5750000002</v>
      </c>
      <c r="O176" s="2">
        <v>21.618704462476401</v>
      </c>
      <c r="P176" s="3" t="s">
        <v>28</v>
      </c>
      <c r="Q176" s="3" t="s">
        <v>29</v>
      </c>
      <c r="R176" s="1" t="s">
        <v>30</v>
      </c>
      <c r="S176" s="1" t="s">
        <v>31</v>
      </c>
      <c r="T176" s="1" t="s">
        <v>30</v>
      </c>
      <c r="U176" s="1" t="s">
        <v>32</v>
      </c>
      <c r="V176" s="1" t="s">
        <v>33</v>
      </c>
      <c r="W176" s="1" t="s">
        <v>32</v>
      </c>
      <c r="X176" s="1" t="s">
        <v>34</v>
      </c>
      <c r="Y176" s="1">
        <v>1</v>
      </c>
      <c r="Z176" s="1">
        <v>1</v>
      </c>
      <c r="AA176" s="1" t="s">
        <v>2121</v>
      </c>
      <c r="AB176" s="1" t="s">
        <v>2140</v>
      </c>
      <c r="AC176" s="1" t="s">
        <v>2125</v>
      </c>
      <c r="AE176" s="2">
        <v>26908232.82</v>
      </c>
      <c r="AF176" s="2" t="s">
        <v>2151</v>
      </c>
      <c r="AG176" s="48">
        <v>674407.5700000003</v>
      </c>
      <c r="AH176" s="50">
        <v>2.570755745961982E-2</v>
      </c>
      <c r="AI176" s="1">
        <v>1</v>
      </c>
    </row>
    <row r="177" spans="1:35" x14ac:dyDescent="0.35">
      <c r="A177" s="1" t="s">
        <v>21</v>
      </c>
      <c r="B177" s="1">
        <v>1</v>
      </c>
      <c r="C177" s="1" t="s">
        <v>22</v>
      </c>
      <c r="D177" s="1" t="s">
        <v>59</v>
      </c>
      <c r="E177" s="1" t="s">
        <v>60</v>
      </c>
      <c r="F177" s="1" t="s">
        <v>25</v>
      </c>
      <c r="G177" s="1">
        <v>13</v>
      </c>
      <c r="H177" s="1" t="s">
        <v>88</v>
      </c>
      <c r="I177" s="1" t="s">
        <v>89</v>
      </c>
      <c r="J177" s="2">
        <v>10511969.710000001</v>
      </c>
      <c r="K177" s="2">
        <v>11993328.73</v>
      </c>
      <c r="L177" s="2">
        <v>5996664.3650000002</v>
      </c>
      <c r="M177" s="2">
        <v>6897133.5</v>
      </c>
      <c r="N177" s="2">
        <v>900469.13500000001</v>
      </c>
      <c r="O177" s="2">
        <v>15.016166992030699</v>
      </c>
      <c r="P177" s="3" t="s">
        <v>28</v>
      </c>
      <c r="Q177" s="3" t="s">
        <v>29</v>
      </c>
      <c r="R177" s="1" t="s">
        <v>30</v>
      </c>
      <c r="S177" s="1" t="s">
        <v>31</v>
      </c>
      <c r="T177" s="1" t="s">
        <v>30</v>
      </c>
      <c r="U177" s="1" t="s">
        <v>32</v>
      </c>
      <c r="V177" s="1" t="s">
        <v>33</v>
      </c>
      <c r="W177" s="1" t="s">
        <v>32</v>
      </c>
      <c r="X177" s="1" t="s">
        <v>34</v>
      </c>
      <c r="Y177" s="1">
        <v>1</v>
      </c>
      <c r="Z177" s="1">
        <v>1</v>
      </c>
      <c r="AA177" s="1" t="s">
        <v>2129</v>
      </c>
      <c r="AB177" s="1" t="s">
        <v>2140</v>
      </c>
      <c r="AC177" s="1" t="s">
        <v>2125</v>
      </c>
      <c r="AE177" s="2">
        <v>16993838.73</v>
      </c>
      <c r="AF177" s="2" t="s">
        <v>2151</v>
      </c>
      <c r="AG177" s="48">
        <v>5000510</v>
      </c>
      <c r="AH177" s="50">
        <v>0.41694096047678331</v>
      </c>
      <c r="AI177" s="1">
        <v>1</v>
      </c>
    </row>
    <row r="178" spans="1:35" x14ac:dyDescent="0.35">
      <c r="A178" s="1" t="s">
        <v>21</v>
      </c>
      <c r="B178" s="1">
        <v>1</v>
      </c>
      <c r="C178" s="1" t="s">
        <v>22</v>
      </c>
      <c r="D178" s="1" t="s">
        <v>65</v>
      </c>
      <c r="E178" s="1" t="s">
        <v>66</v>
      </c>
      <c r="F178" s="1" t="s">
        <v>25</v>
      </c>
      <c r="G178" s="1">
        <v>13</v>
      </c>
      <c r="H178" s="1" t="s">
        <v>88</v>
      </c>
      <c r="I178" s="1" t="s">
        <v>89</v>
      </c>
      <c r="J178" s="2">
        <v>29249863.629999999</v>
      </c>
      <c r="K178" s="2">
        <v>28074000</v>
      </c>
      <c r="L178" s="2">
        <v>14037000</v>
      </c>
      <c r="M178" s="2">
        <v>21146149.050000001</v>
      </c>
      <c r="N178" s="2">
        <v>7109149.0499999998</v>
      </c>
      <c r="O178" s="2">
        <v>50.645786492840401</v>
      </c>
      <c r="P178" s="3" t="s">
        <v>28</v>
      </c>
      <c r="Q178" s="3" t="s">
        <v>29</v>
      </c>
      <c r="R178" s="1" t="s">
        <v>30</v>
      </c>
      <c r="S178" s="1" t="s">
        <v>31</v>
      </c>
      <c r="T178" s="1" t="s">
        <v>30</v>
      </c>
      <c r="U178" s="1" t="s">
        <v>32</v>
      </c>
      <c r="V178" s="1" t="s">
        <v>33</v>
      </c>
      <c r="W178" s="1" t="s">
        <v>32</v>
      </c>
      <c r="X178" s="1" t="s">
        <v>34</v>
      </c>
      <c r="Y178" s="1">
        <v>1</v>
      </c>
      <c r="Z178" s="1">
        <v>1</v>
      </c>
      <c r="AA178" s="1" t="s">
        <v>2128</v>
      </c>
      <c r="AB178" s="1" t="s">
        <v>2140</v>
      </c>
      <c r="AC178" s="1" t="s">
        <v>2145</v>
      </c>
      <c r="AE178" s="2">
        <v>46741000</v>
      </c>
      <c r="AF178" s="2" t="s">
        <v>2151</v>
      </c>
      <c r="AG178" s="48">
        <v>18667000</v>
      </c>
      <c r="AH178" s="50">
        <v>0.66492127947567148</v>
      </c>
      <c r="AI178" s="1">
        <v>1</v>
      </c>
    </row>
    <row r="179" spans="1:35" x14ac:dyDescent="0.35">
      <c r="A179" s="1" t="s">
        <v>21</v>
      </c>
      <c r="B179" s="1">
        <v>1</v>
      </c>
      <c r="C179" s="1" t="s">
        <v>22</v>
      </c>
      <c r="D179" s="1" t="s">
        <v>61</v>
      </c>
      <c r="E179" s="1" t="s">
        <v>62</v>
      </c>
      <c r="F179" s="1" t="s">
        <v>25</v>
      </c>
      <c r="G179" s="1">
        <v>13</v>
      </c>
      <c r="H179" s="1" t="s">
        <v>88</v>
      </c>
      <c r="I179" s="1" t="s">
        <v>89</v>
      </c>
      <c r="J179" s="2">
        <v>13091409.33</v>
      </c>
      <c r="K179" s="2">
        <v>13866087.130000001</v>
      </c>
      <c r="L179" s="2">
        <v>6933043.5650000004</v>
      </c>
      <c r="M179" s="2">
        <v>5478364.1100000003</v>
      </c>
      <c r="N179" s="2">
        <v>-1454679.4550000001</v>
      </c>
      <c r="O179" s="2">
        <v>-20.981830582222798</v>
      </c>
      <c r="P179" s="3" t="s">
        <v>73</v>
      </c>
      <c r="Q179" s="3" t="s">
        <v>29</v>
      </c>
      <c r="R179" s="1" t="s">
        <v>30</v>
      </c>
      <c r="S179" s="1" t="s">
        <v>31</v>
      </c>
      <c r="T179" s="1" t="s">
        <v>30</v>
      </c>
      <c r="U179" s="1" t="s">
        <v>32</v>
      </c>
      <c r="V179" s="1" t="s">
        <v>33</v>
      </c>
      <c r="W179" s="1" t="s">
        <v>32</v>
      </c>
      <c r="X179" s="1" t="s">
        <v>34</v>
      </c>
      <c r="Y179" s="1">
        <v>1</v>
      </c>
      <c r="Z179" s="1">
        <v>1</v>
      </c>
      <c r="AA179" s="1" t="s">
        <v>2128</v>
      </c>
      <c r="AB179" s="1" t="s">
        <v>2140</v>
      </c>
      <c r="AC179" s="1" t="s">
        <v>2123</v>
      </c>
      <c r="AE179" s="2">
        <v>12263966.129999999</v>
      </c>
      <c r="AF179" s="2" t="s">
        <v>2152</v>
      </c>
      <c r="AG179" s="48">
        <v>-1602121.0000000019</v>
      </c>
      <c r="AH179" s="50">
        <v>-0.1155424010378335</v>
      </c>
      <c r="AI179" s="1">
        <v>1</v>
      </c>
    </row>
    <row r="180" spans="1:35" x14ac:dyDescent="0.35">
      <c r="A180" s="1" t="s">
        <v>21</v>
      </c>
      <c r="B180" s="1">
        <v>1</v>
      </c>
      <c r="C180" s="1" t="s">
        <v>22</v>
      </c>
      <c r="D180" s="1" t="s">
        <v>63</v>
      </c>
      <c r="E180" s="1" t="s">
        <v>64</v>
      </c>
      <c r="F180" s="1" t="s">
        <v>25</v>
      </c>
      <c r="G180" s="1">
        <v>13</v>
      </c>
      <c r="H180" s="1" t="s">
        <v>88</v>
      </c>
      <c r="I180" s="1" t="s">
        <v>89</v>
      </c>
      <c r="J180" s="2">
        <v>15786539.52</v>
      </c>
      <c r="K180" s="2">
        <v>10475543.1</v>
      </c>
      <c r="L180" s="2">
        <v>5237771.55</v>
      </c>
      <c r="M180" s="2">
        <v>12339448.48</v>
      </c>
      <c r="N180" s="2">
        <v>7101676.9299999997</v>
      </c>
      <c r="O180" s="2">
        <v>135.585847191064</v>
      </c>
      <c r="P180" s="3" t="s">
        <v>28</v>
      </c>
      <c r="Q180" s="3" t="s">
        <v>29</v>
      </c>
      <c r="R180" s="1" t="s">
        <v>30</v>
      </c>
      <c r="S180" s="1" t="s">
        <v>31</v>
      </c>
      <c r="T180" s="1" t="s">
        <v>30</v>
      </c>
      <c r="U180" s="1" t="s">
        <v>32</v>
      </c>
      <c r="V180" s="1" t="s">
        <v>33</v>
      </c>
      <c r="W180" s="1" t="s">
        <v>32</v>
      </c>
      <c r="X180" s="1" t="s">
        <v>34</v>
      </c>
      <c r="Y180" s="1">
        <v>1</v>
      </c>
      <c r="Z180" s="1">
        <v>1</v>
      </c>
      <c r="AA180" s="1" t="s">
        <v>2121</v>
      </c>
      <c r="AB180" s="1" t="s">
        <v>2140</v>
      </c>
      <c r="AC180" s="1" t="s">
        <v>2143</v>
      </c>
      <c r="AE180" s="2">
        <v>23048702.660000004</v>
      </c>
      <c r="AF180" s="2" t="s">
        <v>2151</v>
      </c>
      <c r="AG180" s="48">
        <v>12573159.560000004</v>
      </c>
      <c r="AH180" s="50">
        <v>1.2002393995209666</v>
      </c>
      <c r="AI180" s="1">
        <v>1</v>
      </c>
    </row>
    <row r="181" spans="1:35" x14ac:dyDescent="0.35">
      <c r="A181" s="1" t="s">
        <v>21</v>
      </c>
      <c r="B181" s="1">
        <v>1</v>
      </c>
      <c r="C181" s="1" t="s">
        <v>22</v>
      </c>
      <c r="D181" s="1" t="s">
        <v>52</v>
      </c>
      <c r="E181" s="1" t="s">
        <v>53</v>
      </c>
      <c r="F181" s="1" t="s">
        <v>25</v>
      </c>
      <c r="G181" s="1">
        <v>13</v>
      </c>
      <c r="H181" s="1" t="s">
        <v>88</v>
      </c>
      <c r="I181" s="1" t="s">
        <v>89</v>
      </c>
      <c r="J181" s="2">
        <v>10322546.720000001</v>
      </c>
      <c r="K181" s="2">
        <v>12875243.76</v>
      </c>
      <c r="L181" s="2">
        <v>6437621.8799999999</v>
      </c>
      <c r="M181" s="2">
        <v>5396360.7800000003</v>
      </c>
      <c r="N181" s="2">
        <v>-1041261.1</v>
      </c>
      <c r="O181" s="2">
        <v>-16.174623477575199</v>
      </c>
      <c r="P181" s="3" t="s">
        <v>73</v>
      </c>
      <c r="Q181" s="3" t="s">
        <v>29</v>
      </c>
      <c r="R181" s="1" t="s">
        <v>30</v>
      </c>
      <c r="S181" s="1" t="s">
        <v>31</v>
      </c>
      <c r="T181" s="1" t="s">
        <v>30</v>
      </c>
      <c r="U181" s="1" t="s">
        <v>32</v>
      </c>
      <c r="V181" s="1" t="s">
        <v>33</v>
      </c>
      <c r="W181" s="1" t="s">
        <v>32</v>
      </c>
      <c r="X181" s="1" t="s">
        <v>34</v>
      </c>
      <c r="Y181" s="1">
        <v>1</v>
      </c>
      <c r="Z181" s="1">
        <v>1</v>
      </c>
      <c r="AA181" s="1" t="s">
        <v>2128</v>
      </c>
      <c r="AB181" s="1" t="s">
        <v>2140</v>
      </c>
      <c r="AC181" s="1" t="s">
        <v>2123</v>
      </c>
      <c r="AE181" s="2">
        <v>13050108.76</v>
      </c>
      <c r="AF181" s="2" t="s">
        <v>2151</v>
      </c>
      <c r="AG181" s="48">
        <v>174865</v>
      </c>
      <c r="AH181" s="50">
        <v>1.3581490436962414E-2</v>
      </c>
      <c r="AI181" s="1">
        <v>1</v>
      </c>
    </row>
    <row r="182" spans="1:35" x14ac:dyDescent="0.35">
      <c r="A182" s="1" t="s">
        <v>21</v>
      </c>
      <c r="B182" s="1">
        <v>1</v>
      </c>
      <c r="C182" s="1" t="s">
        <v>22</v>
      </c>
      <c r="D182" s="1" t="s">
        <v>45</v>
      </c>
      <c r="E182" s="1" t="s">
        <v>46</v>
      </c>
      <c r="F182" s="1" t="s">
        <v>25</v>
      </c>
      <c r="G182" s="1">
        <v>14</v>
      </c>
      <c r="H182" s="1" t="s">
        <v>90</v>
      </c>
      <c r="I182" s="1" t="s">
        <v>91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3" t="s">
        <v>28</v>
      </c>
      <c r="Q182" s="3" t="s">
        <v>29</v>
      </c>
      <c r="R182" s="1" t="s">
        <v>30</v>
      </c>
      <c r="S182" s="1" t="s">
        <v>31</v>
      </c>
      <c r="T182" s="1" t="s">
        <v>30</v>
      </c>
      <c r="U182" s="1" t="s">
        <v>32</v>
      </c>
      <c r="V182" s="1" t="s">
        <v>33</v>
      </c>
      <c r="W182" s="1" t="s">
        <v>32</v>
      </c>
      <c r="X182" s="1" t="s">
        <v>34</v>
      </c>
      <c r="Y182" s="1">
        <v>1</v>
      </c>
      <c r="Z182" s="1">
        <v>0</v>
      </c>
      <c r="AA182" s="1" t="s">
        <v>2121</v>
      </c>
      <c r="AB182" s="1" t="s">
        <v>2126</v>
      </c>
      <c r="AC182" s="1" t="s">
        <v>2126</v>
      </c>
      <c r="AE182" s="2">
        <v>0</v>
      </c>
      <c r="AF182" s="2" t="s">
        <v>2153</v>
      </c>
      <c r="AG182" s="48">
        <v>0</v>
      </c>
      <c r="AH182" s="50" t="e">
        <v>#DIV/0!</v>
      </c>
      <c r="AI182" s="1">
        <v>0</v>
      </c>
    </row>
    <row r="183" spans="1:35" x14ac:dyDescent="0.35">
      <c r="A183" s="1" t="s">
        <v>21</v>
      </c>
      <c r="B183" s="1">
        <v>1</v>
      </c>
      <c r="C183" s="1" t="s">
        <v>22</v>
      </c>
      <c r="D183" s="1" t="s">
        <v>41</v>
      </c>
      <c r="E183" s="1" t="s">
        <v>42</v>
      </c>
      <c r="F183" s="1" t="s">
        <v>25</v>
      </c>
      <c r="G183" s="1">
        <v>14</v>
      </c>
      <c r="H183" s="1" t="s">
        <v>90</v>
      </c>
      <c r="I183" s="1" t="s">
        <v>91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3" t="s">
        <v>28</v>
      </c>
      <c r="Q183" s="3" t="s">
        <v>29</v>
      </c>
      <c r="R183" s="1" t="s">
        <v>30</v>
      </c>
      <c r="S183" s="1" t="s">
        <v>31</v>
      </c>
      <c r="T183" s="1" t="s">
        <v>30</v>
      </c>
      <c r="U183" s="1" t="s">
        <v>32</v>
      </c>
      <c r="V183" s="1" t="s">
        <v>33</v>
      </c>
      <c r="W183" s="1" t="s">
        <v>32</v>
      </c>
      <c r="X183" s="1" t="s">
        <v>34</v>
      </c>
      <c r="Y183" s="1">
        <v>1</v>
      </c>
      <c r="Z183" s="1">
        <v>0</v>
      </c>
      <c r="AA183" s="1" t="s">
        <v>2127</v>
      </c>
      <c r="AB183" s="1" t="s">
        <v>2126</v>
      </c>
      <c r="AC183" s="1" t="s">
        <v>2126</v>
      </c>
      <c r="AE183" s="2">
        <v>0</v>
      </c>
      <c r="AF183" s="2" t="s">
        <v>2153</v>
      </c>
      <c r="AG183" s="48">
        <v>0</v>
      </c>
      <c r="AH183" s="50" t="e">
        <v>#DIV/0!</v>
      </c>
      <c r="AI183" s="1">
        <v>0</v>
      </c>
    </row>
    <row r="184" spans="1:35" x14ac:dyDescent="0.35">
      <c r="A184" s="1" t="s">
        <v>21</v>
      </c>
      <c r="B184" s="1">
        <v>1</v>
      </c>
      <c r="C184" s="1" t="s">
        <v>22</v>
      </c>
      <c r="D184" s="1" t="s">
        <v>37</v>
      </c>
      <c r="E184" s="1" t="s">
        <v>38</v>
      </c>
      <c r="F184" s="1" t="s">
        <v>25</v>
      </c>
      <c r="G184" s="1">
        <v>14</v>
      </c>
      <c r="H184" s="1" t="s">
        <v>90</v>
      </c>
      <c r="I184" s="1" t="s">
        <v>91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3" t="s">
        <v>28</v>
      </c>
      <c r="Q184" s="3" t="s">
        <v>29</v>
      </c>
      <c r="R184" s="1" t="s">
        <v>30</v>
      </c>
      <c r="S184" s="1" t="s">
        <v>31</v>
      </c>
      <c r="T184" s="1" t="s">
        <v>30</v>
      </c>
      <c r="U184" s="1" t="s">
        <v>32</v>
      </c>
      <c r="V184" s="1" t="s">
        <v>33</v>
      </c>
      <c r="W184" s="1" t="s">
        <v>32</v>
      </c>
      <c r="X184" s="1" t="s">
        <v>34</v>
      </c>
      <c r="Y184" s="1">
        <v>1</v>
      </c>
      <c r="Z184" s="1">
        <v>0</v>
      </c>
      <c r="AA184" s="1" t="s">
        <v>2121</v>
      </c>
      <c r="AB184" s="1" t="s">
        <v>2126</v>
      </c>
      <c r="AC184" s="1" t="s">
        <v>2126</v>
      </c>
      <c r="AE184" s="2">
        <v>0</v>
      </c>
      <c r="AF184" s="2" t="s">
        <v>2153</v>
      </c>
      <c r="AG184" s="48">
        <v>0</v>
      </c>
      <c r="AH184" s="50" t="e">
        <v>#DIV/0!</v>
      </c>
      <c r="AI184" s="1">
        <v>0</v>
      </c>
    </row>
    <row r="185" spans="1:35" x14ac:dyDescent="0.35">
      <c r="A185" s="1" t="s">
        <v>21</v>
      </c>
      <c r="B185" s="1">
        <v>1</v>
      </c>
      <c r="C185" s="1" t="s">
        <v>22</v>
      </c>
      <c r="D185" s="1" t="s">
        <v>43</v>
      </c>
      <c r="E185" s="1" t="s">
        <v>44</v>
      </c>
      <c r="F185" s="1" t="s">
        <v>25</v>
      </c>
      <c r="G185" s="1">
        <v>14</v>
      </c>
      <c r="H185" s="1" t="s">
        <v>90</v>
      </c>
      <c r="I185" s="1" t="s">
        <v>91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3" t="s">
        <v>28</v>
      </c>
      <c r="Q185" s="3" t="s">
        <v>29</v>
      </c>
      <c r="R185" s="1" t="s">
        <v>30</v>
      </c>
      <c r="S185" s="1" t="s">
        <v>31</v>
      </c>
      <c r="T185" s="1" t="s">
        <v>30</v>
      </c>
      <c r="U185" s="1" t="s">
        <v>32</v>
      </c>
      <c r="V185" s="1" t="s">
        <v>33</v>
      </c>
      <c r="W185" s="1" t="s">
        <v>32</v>
      </c>
      <c r="X185" s="1" t="s">
        <v>34</v>
      </c>
      <c r="Y185" s="1">
        <v>1</v>
      </c>
      <c r="Z185" s="1">
        <v>0</v>
      </c>
      <c r="AA185" s="1" t="s">
        <v>2128</v>
      </c>
      <c r="AB185" s="1" t="s">
        <v>2126</v>
      </c>
      <c r="AC185" s="1" t="s">
        <v>2126</v>
      </c>
      <c r="AE185" s="2">
        <v>0</v>
      </c>
      <c r="AF185" s="2" t="s">
        <v>2153</v>
      </c>
      <c r="AG185" s="48">
        <v>0</v>
      </c>
      <c r="AH185" s="50" t="e">
        <v>#DIV/0!</v>
      </c>
      <c r="AI185" s="1">
        <v>0</v>
      </c>
    </row>
    <row r="186" spans="1:35" x14ac:dyDescent="0.35">
      <c r="A186" s="1" t="s">
        <v>21</v>
      </c>
      <c r="B186" s="1">
        <v>1</v>
      </c>
      <c r="C186" s="1" t="s">
        <v>22</v>
      </c>
      <c r="D186" s="1" t="s">
        <v>23</v>
      </c>
      <c r="E186" s="1" t="s">
        <v>24</v>
      </c>
      <c r="F186" s="1" t="s">
        <v>25</v>
      </c>
      <c r="G186" s="1">
        <v>14</v>
      </c>
      <c r="H186" s="1" t="s">
        <v>90</v>
      </c>
      <c r="I186" s="1" t="s">
        <v>91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3" t="s">
        <v>28</v>
      </c>
      <c r="Q186" s="3" t="s">
        <v>29</v>
      </c>
      <c r="R186" s="1" t="s">
        <v>30</v>
      </c>
      <c r="S186" s="1" t="s">
        <v>31</v>
      </c>
      <c r="T186" s="1" t="s">
        <v>30</v>
      </c>
      <c r="U186" s="1" t="s">
        <v>32</v>
      </c>
      <c r="V186" s="1" t="s">
        <v>33</v>
      </c>
      <c r="W186" s="1" t="s">
        <v>32</v>
      </c>
      <c r="X186" s="1" t="s">
        <v>34</v>
      </c>
      <c r="Y186" s="1">
        <v>1</v>
      </c>
      <c r="Z186" s="1">
        <v>0</v>
      </c>
      <c r="AA186" s="1" t="s">
        <v>2128</v>
      </c>
      <c r="AB186" s="1" t="s">
        <v>2126</v>
      </c>
      <c r="AC186" s="1" t="s">
        <v>2126</v>
      </c>
      <c r="AE186" s="2">
        <v>0</v>
      </c>
      <c r="AF186" s="2" t="s">
        <v>2153</v>
      </c>
      <c r="AG186" s="48">
        <v>0</v>
      </c>
      <c r="AH186" s="50" t="e">
        <v>#DIV/0!</v>
      </c>
      <c r="AI186" s="1">
        <v>0</v>
      </c>
    </row>
    <row r="187" spans="1:35" x14ac:dyDescent="0.35">
      <c r="A187" s="1" t="s">
        <v>21</v>
      </c>
      <c r="B187" s="1">
        <v>1</v>
      </c>
      <c r="C187" s="1" t="s">
        <v>22</v>
      </c>
      <c r="D187" s="1" t="s">
        <v>67</v>
      </c>
      <c r="E187" s="1" t="s">
        <v>68</v>
      </c>
      <c r="F187" s="1" t="s">
        <v>25</v>
      </c>
      <c r="G187" s="1">
        <v>14</v>
      </c>
      <c r="H187" s="1" t="s">
        <v>90</v>
      </c>
      <c r="I187" s="1" t="s">
        <v>91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3" t="s">
        <v>28</v>
      </c>
      <c r="Q187" s="3" t="s">
        <v>29</v>
      </c>
      <c r="R187" s="1" t="s">
        <v>30</v>
      </c>
      <c r="S187" s="1" t="s">
        <v>31</v>
      </c>
      <c r="T187" s="1" t="s">
        <v>30</v>
      </c>
      <c r="U187" s="1" t="s">
        <v>32</v>
      </c>
      <c r="V187" s="1" t="s">
        <v>33</v>
      </c>
      <c r="W187" s="1" t="s">
        <v>32</v>
      </c>
      <c r="X187" s="1" t="s">
        <v>34</v>
      </c>
      <c r="Y187" s="1">
        <v>1</v>
      </c>
      <c r="Z187" s="1">
        <v>0</v>
      </c>
      <c r="AA187" s="1" t="s">
        <v>2129</v>
      </c>
      <c r="AB187" s="1" t="s">
        <v>2126</v>
      </c>
      <c r="AC187" s="1" t="s">
        <v>2126</v>
      </c>
      <c r="AE187" s="2">
        <v>0</v>
      </c>
      <c r="AF187" s="2" t="s">
        <v>2153</v>
      </c>
      <c r="AG187" s="48">
        <v>0</v>
      </c>
      <c r="AH187" s="50" t="e">
        <v>#DIV/0!</v>
      </c>
      <c r="AI187" s="1">
        <v>0</v>
      </c>
    </row>
    <row r="188" spans="1:35" x14ac:dyDescent="0.35">
      <c r="A188" s="1" t="s">
        <v>21</v>
      </c>
      <c r="B188" s="1">
        <v>1</v>
      </c>
      <c r="C188" s="1" t="s">
        <v>22</v>
      </c>
      <c r="D188" s="1" t="s">
        <v>39</v>
      </c>
      <c r="E188" s="1" t="s">
        <v>40</v>
      </c>
      <c r="F188" s="1" t="s">
        <v>25</v>
      </c>
      <c r="G188" s="1">
        <v>14</v>
      </c>
      <c r="H188" s="1" t="s">
        <v>90</v>
      </c>
      <c r="I188" s="1" t="s">
        <v>91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3" t="s">
        <v>28</v>
      </c>
      <c r="Q188" s="3" t="s">
        <v>29</v>
      </c>
      <c r="R188" s="1" t="s">
        <v>30</v>
      </c>
      <c r="S188" s="1" t="s">
        <v>31</v>
      </c>
      <c r="T188" s="1" t="s">
        <v>30</v>
      </c>
      <c r="U188" s="1" t="s">
        <v>32</v>
      </c>
      <c r="V188" s="1" t="s">
        <v>33</v>
      </c>
      <c r="W188" s="1" t="s">
        <v>32</v>
      </c>
      <c r="X188" s="1" t="s">
        <v>34</v>
      </c>
      <c r="Y188" s="1">
        <v>1</v>
      </c>
      <c r="Z188" s="1">
        <v>0</v>
      </c>
      <c r="AA188" s="1" t="s">
        <v>2121</v>
      </c>
      <c r="AB188" s="1" t="s">
        <v>2126</v>
      </c>
      <c r="AC188" s="1" t="s">
        <v>2126</v>
      </c>
      <c r="AE188" s="2">
        <v>0</v>
      </c>
      <c r="AF188" s="2" t="s">
        <v>2153</v>
      </c>
      <c r="AG188" s="48">
        <v>0</v>
      </c>
      <c r="AH188" s="50" t="e">
        <v>#DIV/0!</v>
      </c>
      <c r="AI188" s="1">
        <v>0</v>
      </c>
    </row>
    <row r="189" spans="1:35" x14ac:dyDescent="0.35">
      <c r="A189" s="1" t="s">
        <v>21</v>
      </c>
      <c r="B189" s="1">
        <v>1</v>
      </c>
      <c r="C189" s="1" t="s">
        <v>22</v>
      </c>
      <c r="D189" s="1" t="s">
        <v>35</v>
      </c>
      <c r="E189" s="1" t="s">
        <v>36</v>
      </c>
      <c r="F189" s="1" t="s">
        <v>25</v>
      </c>
      <c r="G189" s="1">
        <v>14</v>
      </c>
      <c r="H189" s="1" t="s">
        <v>90</v>
      </c>
      <c r="I189" s="1" t="s">
        <v>91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3" t="s">
        <v>28</v>
      </c>
      <c r="Q189" s="3" t="s">
        <v>29</v>
      </c>
      <c r="R189" s="1" t="s">
        <v>30</v>
      </c>
      <c r="S189" s="1" t="s">
        <v>31</v>
      </c>
      <c r="T189" s="1" t="s">
        <v>30</v>
      </c>
      <c r="U189" s="1" t="s">
        <v>32</v>
      </c>
      <c r="V189" s="1" t="s">
        <v>33</v>
      </c>
      <c r="W189" s="1" t="s">
        <v>32</v>
      </c>
      <c r="X189" s="1" t="s">
        <v>34</v>
      </c>
      <c r="Y189" s="1">
        <v>1</v>
      </c>
      <c r="Z189" s="1">
        <v>0</v>
      </c>
      <c r="AA189" s="1" t="s">
        <v>2129</v>
      </c>
      <c r="AB189" s="1" t="s">
        <v>2126</v>
      </c>
      <c r="AC189" s="1" t="s">
        <v>2126</v>
      </c>
      <c r="AE189" s="2">
        <v>0</v>
      </c>
      <c r="AF189" s="2" t="s">
        <v>2153</v>
      </c>
      <c r="AG189" s="48">
        <v>0</v>
      </c>
      <c r="AH189" s="50" t="e">
        <v>#DIV/0!</v>
      </c>
      <c r="AI189" s="1">
        <v>0</v>
      </c>
    </row>
    <row r="190" spans="1:35" x14ac:dyDescent="0.35">
      <c r="A190" s="1" t="s">
        <v>21</v>
      </c>
      <c r="B190" s="1">
        <v>1</v>
      </c>
      <c r="C190" s="1" t="s">
        <v>22</v>
      </c>
      <c r="D190" s="1" t="s">
        <v>47</v>
      </c>
      <c r="E190" s="1" t="s">
        <v>48</v>
      </c>
      <c r="F190" s="1" t="s">
        <v>49</v>
      </c>
      <c r="G190" s="1">
        <v>14</v>
      </c>
      <c r="H190" s="1" t="s">
        <v>90</v>
      </c>
      <c r="I190" s="1" t="s">
        <v>91</v>
      </c>
      <c r="J190" s="2">
        <v>5896697424.5100002</v>
      </c>
      <c r="K190" s="2">
        <v>6045500000</v>
      </c>
      <c r="L190" s="2">
        <v>3022750000</v>
      </c>
      <c r="M190" s="2">
        <v>3010800638.3600001</v>
      </c>
      <c r="N190" s="2">
        <v>-11949361.640000001</v>
      </c>
      <c r="O190" s="2">
        <v>-0.395314254900339</v>
      </c>
      <c r="P190" s="3" t="s">
        <v>73</v>
      </c>
      <c r="Q190" s="3" t="s">
        <v>29</v>
      </c>
      <c r="R190" s="1" t="s">
        <v>30</v>
      </c>
      <c r="S190" s="1" t="s">
        <v>31</v>
      </c>
      <c r="T190" s="1" t="s">
        <v>30</v>
      </c>
      <c r="U190" s="1" t="s">
        <v>32</v>
      </c>
      <c r="V190" s="1" t="s">
        <v>33</v>
      </c>
      <c r="W190" s="1" t="s">
        <v>32</v>
      </c>
      <c r="X190" s="1" t="s">
        <v>34</v>
      </c>
      <c r="Y190" s="1">
        <v>1</v>
      </c>
      <c r="Z190" s="1">
        <v>0</v>
      </c>
      <c r="AA190" s="1" t="s">
        <v>2127</v>
      </c>
      <c r="AB190" s="1" t="s">
        <v>2126</v>
      </c>
      <c r="AC190" s="1" t="s">
        <v>2126</v>
      </c>
      <c r="AE190" s="2">
        <v>6045500000</v>
      </c>
      <c r="AF190" s="2" t="s">
        <v>2153</v>
      </c>
      <c r="AG190" s="48">
        <v>0</v>
      </c>
      <c r="AH190" s="50">
        <v>0</v>
      </c>
      <c r="AI190" s="1">
        <v>0</v>
      </c>
    </row>
    <row r="191" spans="1:35" x14ac:dyDescent="0.35">
      <c r="A191" s="1" t="s">
        <v>21</v>
      </c>
      <c r="B191" s="1">
        <v>1</v>
      </c>
      <c r="C191" s="1" t="s">
        <v>22</v>
      </c>
      <c r="D191" s="1" t="s">
        <v>63</v>
      </c>
      <c r="E191" s="1" t="s">
        <v>64</v>
      </c>
      <c r="F191" s="1" t="s">
        <v>25</v>
      </c>
      <c r="G191" s="1">
        <v>14</v>
      </c>
      <c r="H191" s="1" t="s">
        <v>90</v>
      </c>
      <c r="I191" s="1" t="s">
        <v>91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3" t="s">
        <v>28</v>
      </c>
      <c r="Q191" s="3" t="s">
        <v>29</v>
      </c>
      <c r="R191" s="1" t="s">
        <v>30</v>
      </c>
      <c r="S191" s="1" t="s">
        <v>31</v>
      </c>
      <c r="T191" s="1" t="s">
        <v>30</v>
      </c>
      <c r="U191" s="1" t="s">
        <v>32</v>
      </c>
      <c r="V191" s="1" t="s">
        <v>33</v>
      </c>
      <c r="W191" s="1" t="s">
        <v>32</v>
      </c>
      <c r="X191" s="1" t="s">
        <v>34</v>
      </c>
      <c r="Y191" s="1">
        <v>1</v>
      </c>
      <c r="Z191" s="1">
        <v>0</v>
      </c>
      <c r="AA191" s="1" t="s">
        <v>2121</v>
      </c>
      <c r="AB191" s="1" t="s">
        <v>2126</v>
      </c>
      <c r="AC191" s="1" t="s">
        <v>2126</v>
      </c>
      <c r="AE191" s="2">
        <v>0</v>
      </c>
      <c r="AF191" s="2" t="s">
        <v>2153</v>
      </c>
      <c r="AG191" s="48">
        <v>0</v>
      </c>
      <c r="AH191" s="50" t="e">
        <v>#DIV/0!</v>
      </c>
      <c r="AI191" s="1">
        <v>0</v>
      </c>
    </row>
    <row r="192" spans="1:35" x14ac:dyDescent="0.35">
      <c r="A192" s="1" t="s">
        <v>21</v>
      </c>
      <c r="B192" s="1">
        <v>1</v>
      </c>
      <c r="C192" s="1" t="s">
        <v>22</v>
      </c>
      <c r="D192" s="1" t="s">
        <v>57</v>
      </c>
      <c r="E192" s="1" t="s">
        <v>58</v>
      </c>
      <c r="F192" s="1" t="s">
        <v>25</v>
      </c>
      <c r="G192" s="1">
        <v>14</v>
      </c>
      <c r="H192" s="1" t="s">
        <v>90</v>
      </c>
      <c r="I192" s="1" t="s">
        <v>91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3" t="s">
        <v>28</v>
      </c>
      <c r="Q192" s="3" t="s">
        <v>29</v>
      </c>
      <c r="R192" s="1" t="s">
        <v>30</v>
      </c>
      <c r="S192" s="1" t="s">
        <v>31</v>
      </c>
      <c r="T192" s="1" t="s">
        <v>30</v>
      </c>
      <c r="U192" s="1" t="s">
        <v>32</v>
      </c>
      <c r="V192" s="1" t="s">
        <v>33</v>
      </c>
      <c r="W192" s="1" t="s">
        <v>32</v>
      </c>
      <c r="X192" s="1" t="s">
        <v>34</v>
      </c>
      <c r="Y192" s="1">
        <v>1</v>
      </c>
      <c r="Z192" s="1">
        <v>0</v>
      </c>
      <c r="AA192" s="1" t="s">
        <v>2127</v>
      </c>
      <c r="AB192" s="1" t="s">
        <v>2126</v>
      </c>
      <c r="AC192" s="1" t="s">
        <v>2126</v>
      </c>
      <c r="AE192" s="2">
        <v>0</v>
      </c>
      <c r="AF192" s="2" t="s">
        <v>2153</v>
      </c>
      <c r="AG192" s="48">
        <v>0</v>
      </c>
      <c r="AH192" s="50" t="e">
        <v>#DIV/0!</v>
      </c>
      <c r="AI192" s="1">
        <v>0</v>
      </c>
    </row>
    <row r="193" spans="1:35" x14ac:dyDescent="0.35">
      <c r="A193" s="1" t="s">
        <v>21</v>
      </c>
      <c r="B193" s="1">
        <v>1</v>
      </c>
      <c r="C193" s="1" t="s">
        <v>22</v>
      </c>
      <c r="D193" s="1" t="s">
        <v>54</v>
      </c>
      <c r="E193" s="1" t="s">
        <v>55</v>
      </c>
      <c r="F193" s="1" t="s">
        <v>56</v>
      </c>
      <c r="G193" s="1">
        <v>14</v>
      </c>
      <c r="H193" s="1" t="s">
        <v>90</v>
      </c>
      <c r="I193" s="1" t="s">
        <v>91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3" t="s">
        <v>28</v>
      </c>
      <c r="Q193" s="3" t="s">
        <v>29</v>
      </c>
      <c r="R193" s="1" t="s">
        <v>30</v>
      </c>
      <c r="S193" s="1" t="s">
        <v>31</v>
      </c>
      <c r="T193" s="1" t="s">
        <v>30</v>
      </c>
      <c r="U193" s="1" t="s">
        <v>32</v>
      </c>
      <c r="V193" s="1" t="s">
        <v>33</v>
      </c>
      <c r="W193" s="1" t="s">
        <v>32</v>
      </c>
      <c r="X193" s="1" t="s">
        <v>34</v>
      </c>
      <c r="Y193" s="1">
        <v>1</v>
      </c>
      <c r="Z193" s="1">
        <v>0</v>
      </c>
      <c r="AA193" s="1" t="s">
        <v>2127</v>
      </c>
      <c r="AB193" s="1" t="s">
        <v>2126</v>
      </c>
      <c r="AC193" s="1" t="s">
        <v>2126</v>
      </c>
      <c r="AE193" s="2">
        <v>0</v>
      </c>
      <c r="AF193" s="2" t="s">
        <v>2153</v>
      </c>
      <c r="AG193" s="48">
        <v>0</v>
      </c>
      <c r="AH193" s="50" t="e">
        <v>#DIV/0!</v>
      </c>
      <c r="AI193" s="1">
        <v>0</v>
      </c>
    </row>
    <row r="194" spans="1:35" x14ac:dyDescent="0.35">
      <c r="A194" s="1" t="s">
        <v>21</v>
      </c>
      <c r="B194" s="1">
        <v>1</v>
      </c>
      <c r="C194" s="1" t="s">
        <v>22</v>
      </c>
      <c r="D194" s="1" t="s">
        <v>69</v>
      </c>
      <c r="E194" s="1" t="s">
        <v>70</v>
      </c>
      <c r="F194" s="1" t="s">
        <v>25</v>
      </c>
      <c r="G194" s="1">
        <v>14</v>
      </c>
      <c r="H194" s="1" t="s">
        <v>90</v>
      </c>
      <c r="I194" s="1" t="s">
        <v>91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3" t="s">
        <v>28</v>
      </c>
      <c r="Q194" s="3" t="s">
        <v>29</v>
      </c>
      <c r="R194" s="1" t="s">
        <v>30</v>
      </c>
      <c r="S194" s="1" t="s">
        <v>31</v>
      </c>
      <c r="T194" s="1" t="s">
        <v>30</v>
      </c>
      <c r="U194" s="1" t="s">
        <v>32</v>
      </c>
      <c r="V194" s="1" t="s">
        <v>33</v>
      </c>
      <c r="W194" s="1" t="s">
        <v>32</v>
      </c>
      <c r="X194" s="1" t="s">
        <v>34</v>
      </c>
      <c r="Y194" s="1">
        <v>1</v>
      </c>
      <c r="Z194" s="1">
        <v>0</v>
      </c>
      <c r="AA194" s="1" t="s">
        <v>2127</v>
      </c>
      <c r="AB194" s="1" t="s">
        <v>2126</v>
      </c>
      <c r="AC194" s="1" t="s">
        <v>2126</v>
      </c>
      <c r="AE194" s="2">
        <v>0</v>
      </c>
      <c r="AF194" s="2" t="s">
        <v>2153</v>
      </c>
      <c r="AG194" s="48">
        <v>0</v>
      </c>
      <c r="AH194" s="50" t="e">
        <v>#DIV/0!</v>
      </c>
      <c r="AI194" s="1">
        <v>0</v>
      </c>
    </row>
    <row r="195" spans="1:35" x14ac:dyDescent="0.35">
      <c r="A195" s="1" t="s">
        <v>21</v>
      </c>
      <c r="B195" s="1">
        <v>1</v>
      </c>
      <c r="C195" s="1" t="s">
        <v>22</v>
      </c>
      <c r="D195" s="1" t="s">
        <v>52</v>
      </c>
      <c r="E195" s="1" t="s">
        <v>53</v>
      </c>
      <c r="F195" s="1" t="s">
        <v>25</v>
      </c>
      <c r="G195" s="1">
        <v>14</v>
      </c>
      <c r="H195" s="1" t="s">
        <v>90</v>
      </c>
      <c r="I195" s="1" t="s">
        <v>91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3" t="s">
        <v>28</v>
      </c>
      <c r="Q195" s="3" t="s">
        <v>29</v>
      </c>
      <c r="R195" s="1" t="s">
        <v>30</v>
      </c>
      <c r="S195" s="1" t="s">
        <v>31</v>
      </c>
      <c r="T195" s="1" t="s">
        <v>30</v>
      </c>
      <c r="U195" s="1" t="s">
        <v>32</v>
      </c>
      <c r="V195" s="1" t="s">
        <v>33</v>
      </c>
      <c r="W195" s="1" t="s">
        <v>32</v>
      </c>
      <c r="X195" s="1" t="s">
        <v>34</v>
      </c>
      <c r="Y195" s="1">
        <v>1</v>
      </c>
      <c r="Z195" s="1">
        <v>0</v>
      </c>
      <c r="AA195" s="1" t="s">
        <v>2128</v>
      </c>
      <c r="AB195" s="1" t="s">
        <v>2126</v>
      </c>
      <c r="AC195" s="1" t="s">
        <v>2126</v>
      </c>
      <c r="AE195" s="2">
        <v>0</v>
      </c>
      <c r="AF195" s="2" t="s">
        <v>2153</v>
      </c>
      <c r="AG195" s="48">
        <v>0</v>
      </c>
      <c r="AH195" s="50" t="e">
        <v>#DIV/0!</v>
      </c>
      <c r="AI195" s="1">
        <v>0</v>
      </c>
    </row>
    <row r="196" spans="1:35" x14ac:dyDescent="0.35">
      <c r="A196" s="1" t="s">
        <v>21</v>
      </c>
      <c r="B196" s="1">
        <v>1</v>
      </c>
      <c r="C196" s="1" t="s">
        <v>22</v>
      </c>
      <c r="D196" s="1" t="s">
        <v>61</v>
      </c>
      <c r="E196" s="1" t="s">
        <v>62</v>
      </c>
      <c r="F196" s="1" t="s">
        <v>25</v>
      </c>
      <c r="G196" s="1">
        <v>14</v>
      </c>
      <c r="H196" s="1" t="s">
        <v>90</v>
      </c>
      <c r="I196" s="1" t="s">
        <v>91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3" t="s">
        <v>28</v>
      </c>
      <c r="Q196" s="3" t="s">
        <v>29</v>
      </c>
      <c r="R196" s="1" t="s">
        <v>30</v>
      </c>
      <c r="S196" s="1" t="s">
        <v>31</v>
      </c>
      <c r="T196" s="1" t="s">
        <v>30</v>
      </c>
      <c r="U196" s="1" t="s">
        <v>32</v>
      </c>
      <c r="V196" s="1" t="s">
        <v>33</v>
      </c>
      <c r="W196" s="1" t="s">
        <v>32</v>
      </c>
      <c r="X196" s="1" t="s">
        <v>34</v>
      </c>
      <c r="Y196" s="1">
        <v>1</v>
      </c>
      <c r="Z196" s="1">
        <v>0</v>
      </c>
      <c r="AA196" s="1" t="s">
        <v>2128</v>
      </c>
      <c r="AB196" s="1" t="s">
        <v>2126</v>
      </c>
      <c r="AC196" s="1" t="s">
        <v>2126</v>
      </c>
      <c r="AE196" s="2">
        <v>0</v>
      </c>
      <c r="AF196" s="2" t="s">
        <v>2153</v>
      </c>
      <c r="AG196" s="48">
        <v>0</v>
      </c>
      <c r="AH196" s="50" t="e">
        <v>#DIV/0!</v>
      </c>
      <c r="AI196" s="1">
        <v>0</v>
      </c>
    </row>
    <row r="197" spans="1:35" x14ac:dyDescent="0.35">
      <c r="A197" s="1" t="s">
        <v>21</v>
      </c>
      <c r="B197" s="1">
        <v>1</v>
      </c>
      <c r="C197" s="1" t="s">
        <v>22</v>
      </c>
      <c r="D197" s="1" t="s">
        <v>59</v>
      </c>
      <c r="E197" s="1" t="s">
        <v>60</v>
      </c>
      <c r="F197" s="1" t="s">
        <v>25</v>
      </c>
      <c r="G197" s="1">
        <v>14</v>
      </c>
      <c r="H197" s="1" t="s">
        <v>90</v>
      </c>
      <c r="I197" s="1" t="s">
        <v>91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3" t="s">
        <v>28</v>
      </c>
      <c r="Q197" s="3" t="s">
        <v>29</v>
      </c>
      <c r="R197" s="1" t="s">
        <v>30</v>
      </c>
      <c r="S197" s="1" t="s">
        <v>31</v>
      </c>
      <c r="T197" s="1" t="s">
        <v>30</v>
      </c>
      <c r="U197" s="1" t="s">
        <v>32</v>
      </c>
      <c r="V197" s="1" t="s">
        <v>33</v>
      </c>
      <c r="W197" s="1" t="s">
        <v>32</v>
      </c>
      <c r="X197" s="1" t="s">
        <v>34</v>
      </c>
      <c r="Y197" s="1">
        <v>1</v>
      </c>
      <c r="Z197" s="1">
        <v>0</v>
      </c>
      <c r="AA197" s="1" t="s">
        <v>2129</v>
      </c>
      <c r="AB197" s="1" t="s">
        <v>2126</v>
      </c>
      <c r="AC197" s="1" t="s">
        <v>2126</v>
      </c>
      <c r="AE197" s="2">
        <v>0</v>
      </c>
      <c r="AF197" s="2" t="s">
        <v>2153</v>
      </c>
      <c r="AG197" s="48">
        <v>0</v>
      </c>
      <c r="AH197" s="50" t="e">
        <v>#DIV/0!</v>
      </c>
      <c r="AI197" s="1">
        <v>0</v>
      </c>
    </row>
    <row r="198" spans="1:35" x14ac:dyDescent="0.35">
      <c r="A198" s="1" t="s">
        <v>21</v>
      </c>
      <c r="B198" s="1">
        <v>1</v>
      </c>
      <c r="C198" s="1" t="s">
        <v>22</v>
      </c>
      <c r="D198" s="1" t="s">
        <v>50</v>
      </c>
      <c r="E198" s="1" t="s">
        <v>51</v>
      </c>
      <c r="F198" s="1" t="s">
        <v>25</v>
      </c>
      <c r="G198" s="1">
        <v>14</v>
      </c>
      <c r="H198" s="1" t="s">
        <v>90</v>
      </c>
      <c r="I198" s="1" t="s">
        <v>91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3" t="s">
        <v>28</v>
      </c>
      <c r="Q198" s="3" t="s">
        <v>29</v>
      </c>
      <c r="R198" s="1" t="s">
        <v>30</v>
      </c>
      <c r="S198" s="1" t="s">
        <v>31</v>
      </c>
      <c r="T198" s="1" t="s">
        <v>30</v>
      </c>
      <c r="U198" s="1" t="s">
        <v>32</v>
      </c>
      <c r="V198" s="1" t="s">
        <v>33</v>
      </c>
      <c r="W198" s="1" t="s">
        <v>32</v>
      </c>
      <c r="X198" s="1" t="s">
        <v>34</v>
      </c>
      <c r="Y198" s="1">
        <v>1</v>
      </c>
      <c r="Z198" s="1">
        <v>0</v>
      </c>
      <c r="AA198" s="1" t="s">
        <v>2121</v>
      </c>
      <c r="AB198" s="1" t="s">
        <v>2126</v>
      </c>
      <c r="AC198" s="1" t="s">
        <v>2126</v>
      </c>
      <c r="AE198" s="2">
        <v>0</v>
      </c>
      <c r="AF198" s="2" t="s">
        <v>2153</v>
      </c>
      <c r="AG198" s="48">
        <v>0</v>
      </c>
      <c r="AH198" s="50" t="e">
        <v>#DIV/0!</v>
      </c>
      <c r="AI198" s="1">
        <v>0</v>
      </c>
    </row>
    <row r="199" spans="1:35" x14ac:dyDescent="0.35">
      <c r="A199" s="1" t="s">
        <v>21</v>
      </c>
      <c r="B199" s="1">
        <v>1</v>
      </c>
      <c r="C199" s="1" t="s">
        <v>22</v>
      </c>
      <c r="D199" s="1" t="s">
        <v>65</v>
      </c>
      <c r="E199" s="1" t="s">
        <v>66</v>
      </c>
      <c r="F199" s="1" t="s">
        <v>25</v>
      </c>
      <c r="G199" s="1">
        <v>14</v>
      </c>
      <c r="H199" s="1" t="s">
        <v>90</v>
      </c>
      <c r="I199" s="1" t="s">
        <v>91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3" t="s">
        <v>28</v>
      </c>
      <c r="Q199" s="3" t="s">
        <v>29</v>
      </c>
      <c r="R199" s="1" t="s">
        <v>30</v>
      </c>
      <c r="S199" s="1" t="s">
        <v>31</v>
      </c>
      <c r="T199" s="1" t="s">
        <v>30</v>
      </c>
      <c r="U199" s="1" t="s">
        <v>32</v>
      </c>
      <c r="V199" s="1" t="s">
        <v>33</v>
      </c>
      <c r="W199" s="1" t="s">
        <v>32</v>
      </c>
      <c r="X199" s="1" t="s">
        <v>34</v>
      </c>
      <c r="Y199" s="1">
        <v>1</v>
      </c>
      <c r="Z199" s="1">
        <v>0</v>
      </c>
      <c r="AA199" s="1" t="s">
        <v>2128</v>
      </c>
      <c r="AB199" s="1" t="s">
        <v>2126</v>
      </c>
      <c r="AC199" s="1" t="s">
        <v>2126</v>
      </c>
      <c r="AE199" s="2">
        <v>0</v>
      </c>
      <c r="AF199" s="2" t="s">
        <v>2153</v>
      </c>
      <c r="AG199" s="48">
        <v>0</v>
      </c>
      <c r="AH199" s="50" t="e">
        <v>#DIV/0!</v>
      </c>
      <c r="AI199" s="1">
        <v>0</v>
      </c>
    </row>
    <row r="200" spans="1:35" x14ac:dyDescent="0.35">
      <c r="A200" s="1" t="s">
        <v>21</v>
      </c>
      <c r="B200" s="1">
        <v>1</v>
      </c>
      <c r="C200" s="1" t="s">
        <v>22</v>
      </c>
      <c r="D200" s="1" t="s">
        <v>41</v>
      </c>
      <c r="E200" s="1" t="s">
        <v>42</v>
      </c>
      <c r="F200" s="1" t="s">
        <v>25</v>
      </c>
      <c r="G200" s="1">
        <v>15</v>
      </c>
      <c r="H200" s="1" t="s">
        <v>92</v>
      </c>
      <c r="I200" s="1" t="s">
        <v>93</v>
      </c>
      <c r="J200" s="2">
        <v>1646802.08</v>
      </c>
      <c r="K200" s="2">
        <v>1270200</v>
      </c>
      <c r="L200" s="2">
        <v>635100</v>
      </c>
      <c r="M200" s="2">
        <v>248000</v>
      </c>
      <c r="N200" s="2">
        <v>-387100</v>
      </c>
      <c r="O200" s="2">
        <v>-60.951031333648203</v>
      </c>
      <c r="P200" s="3" t="s">
        <v>73</v>
      </c>
      <c r="Q200" s="3" t="s">
        <v>29</v>
      </c>
      <c r="R200" s="1" t="s">
        <v>30</v>
      </c>
      <c r="S200" s="1" t="s">
        <v>31</v>
      </c>
      <c r="T200" s="1" t="s">
        <v>30</v>
      </c>
      <c r="U200" s="1" t="s">
        <v>32</v>
      </c>
      <c r="V200" s="1" t="s">
        <v>33</v>
      </c>
      <c r="W200" s="1" t="s">
        <v>32</v>
      </c>
      <c r="X200" s="1" t="s">
        <v>34</v>
      </c>
      <c r="Y200" s="1">
        <v>1</v>
      </c>
      <c r="Z200" s="1">
        <v>0</v>
      </c>
      <c r="AA200" s="1" t="s">
        <v>2127</v>
      </c>
      <c r="AB200" s="1" t="s">
        <v>2140</v>
      </c>
      <c r="AC200" s="1" t="s">
        <v>2142</v>
      </c>
      <c r="AE200" s="2">
        <v>4278688.12</v>
      </c>
      <c r="AF200" s="2" t="s">
        <v>2151</v>
      </c>
      <c r="AG200" s="48">
        <v>3008488.12</v>
      </c>
      <c r="AH200" s="50">
        <v>2.3685152889308769</v>
      </c>
      <c r="AI200" s="1">
        <v>0</v>
      </c>
    </row>
    <row r="201" spans="1:35" x14ac:dyDescent="0.35">
      <c r="A201" s="1" t="s">
        <v>21</v>
      </c>
      <c r="B201" s="1">
        <v>1</v>
      </c>
      <c r="C201" s="1" t="s">
        <v>22</v>
      </c>
      <c r="D201" s="1" t="s">
        <v>45</v>
      </c>
      <c r="E201" s="1" t="s">
        <v>46</v>
      </c>
      <c r="F201" s="1" t="s">
        <v>25</v>
      </c>
      <c r="G201" s="1">
        <v>15</v>
      </c>
      <c r="H201" s="1" t="s">
        <v>92</v>
      </c>
      <c r="I201" s="1" t="s">
        <v>93</v>
      </c>
      <c r="J201" s="2">
        <v>10242484.77</v>
      </c>
      <c r="K201" s="2">
        <v>1910140</v>
      </c>
      <c r="L201" s="2">
        <v>955070</v>
      </c>
      <c r="M201" s="2">
        <v>0</v>
      </c>
      <c r="N201" s="2">
        <v>-955070</v>
      </c>
      <c r="O201" s="2">
        <v>-100</v>
      </c>
      <c r="P201" s="3" t="s">
        <v>73</v>
      </c>
      <c r="Q201" s="3" t="s">
        <v>29</v>
      </c>
      <c r="R201" s="1" t="s">
        <v>30</v>
      </c>
      <c r="S201" s="1" t="s">
        <v>31</v>
      </c>
      <c r="T201" s="1" t="s">
        <v>30</v>
      </c>
      <c r="U201" s="1" t="s">
        <v>32</v>
      </c>
      <c r="V201" s="1" t="s">
        <v>33</v>
      </c>
      <c r="W201" s="1" t="s">
        <v>32</v>
      </c>
      <c r="X201" s="1" t="s">
        <v>34</v>
      </c>
      <c r="Y201" s="1">
        <v>1</v>
      </c>
      <c r="Z201" s="1">
        <v>0</v>
      </c>
      <c r="AA201" s="1" t="s">
        <v>2121</v>
      </c>
      <c r="AB201" s="1" t="s">
        <v>2140</v>
      </c>
      <c r="AC201" s="1" t="s">
        <v>2142</v>
      </c>
      <c r="AE201" s="2">
        <v>2090407.24</v>
      </c>
      <c r="AF201" s="2" t="s">
        <v>2151</v>
      </c>
      <c r="AG201" s="48">
        <v>180267.24</v>
      </c>
      <c r="AH201" s="50">
        <v>9.4373836472719269E-2</v>
      </c>
      <c r="AI201" s="1">
        <v>0</v>
      </c>
    </row>
    <row r="202" spans="1:35" x14ac:dyDescent="0.35">
      <c r="A202" s="1" t="s">
        <v>21</v>
      </c>
      <c r="B202" s="1">
        <v>1</v>
      </c>
      <c r="C202" s="1" t="s">
        <v>22</v>
      </c>
      <c r="D202" s="1" t="s">
        <v>23</v>
      </c>
      <c r="E202" s="1" t="s">
        <v>24</v>
      </c>
      <c r="F202" s="1" t="s">
        <v>25</v>
      </c>
      <c r="G202" s="1">
        <v>15</v>
      </c>
      <c r="H202" s="1" t="s">
        <v>92</v>
      </c>
      <c r="I202" s="1" t="s">
        <v>93</v>
      </c>
      <c r="J202" s="2">
        <v>8717275.8900000006</v>
      </c>
      <c r="K202" s="2">
        <v>5599104</v>
      </c>
      <c r="L202" s="2">
        <v>2799552</v>
      </c>
      <c r="M202" s="2">
        <v>0</v>
      </c>
      <c r="N202" s="2">
        <v>-2799552</v>
      </c>
      <c r="O202" s="2">
        <v>-100</v>
      </c>
      <c r="P202" s="3" t="s">
        <v>73</v>
      </c>
      <c r="Q202" s="3" t="s">
        <v>29</v>
      </c>
      <c r="R202" s="1" t="s">
        <v>30</v>
      </c>
      <c r="S202" s="1" t="s">
        <v>31</v>
      </c>
      <c r="T202" s="1" t="s">
        <v>30</v>
      </c>
      <c r="U202" s="1" t="s">
        <v>32</v>
      </c>
      <c r="V202" s="1" t="s">
        <v>33</v>
      </c>
      <c r="W202" s="1" t="s">
        <v>32</v>
      </c>
      <c r="X202" s="1" t="s">
        <v>34</v>
      </c>
      <c r="Y202" s="1">
        <v>1</v>
      </c>
      <c r="Z202" s="1">
        <v>0</v>
      </c>
      <c r="AA202" s="1" t="s">
        <v>2128</v>
      </c>
      <c r="AB202" s="1" t="s">
        <v>2140</v>
      </c>
      <c r="AC202" s="1" t="s">
        <v>2142</v>
      </c>
      <c r="AE202" s="2">
        <v>3843671.71</v>
      </c>
      <c r="AF202" s="2" t="s">
        <v>2152</v>
      </c>
      <c r="AG202" s="48">
        <v>-1755432.29</v>
      </c>
      <c r="AH202" s="50">
        <v>-0.31352021502011751</v>
      </c>
      <c r="AI202" s="1">
        <v>0</v>
      </c>
    </row>
    <row r="203" spans="1:35" x14ac:dyDescent="0.35">
      <c r="A203" s="1" t="s">
        <v>21</v>
      </c>
      <c r="B203" s="1">
        <v>1</v>
      </c>
      <c r="C203" s="1" t="s">
        <v>22</v>
      </c>
      <c r="D203" s="1" t="s">
        <v>67</v>
      </c>
      <c r="E203" s="1" t="s">
        <v>68</v>
      </c>
      <c r="F203" s="1" t="s">
        <v>25</v>
      </c>
      <c r="G203" s="1">
        <v>15</v>
      </c>
      <c r="H203" s="1" t="s">
        <v>92</v>
      </c>
      <c r="I203" s="1" t="s">
        <v>93</v>
      </c>
      <c r="J203" s="2">
        <v>6766117.1200000001</v>
      </c>
      <c r="K203" s="2">
        <v>2748000</v>
      </c>
      <c r="L203" s="2">
        <v>1374000</v>
      </c>
      <c r="M203" s="2">
        <v>14483488.300000001</v>
      </c>
      <c r="N203" s="2">
        <v>13109488.300000001</v>
      </c>
      <c r="O203" s="2">
        <v>954.11122998544397</v>
      </c>
      <c r="P203" s="3" t="s">
        <v>28</v>
      </c>
      <c r="Q203" s="3" t="s">
        <v>29</v>
      </c>
      <c r="R203" s="1" t="s">
        <v>30</v>
      </c>
      <c r="S203" s="1" t="s">
        <v>31</v>
      </c>
      <c r="T203" s="1" t="s">
        <v>30</v>
      </c>
      <c r="U203" s="1" t="s">
        <v>32</v>
      </c>
      <c r="V203" s="1" t="s">
        <v>33</v>
      </c>
      <c r="W203" s="1" t="s">
        <v>32</v>
      </c>
      <c r="X203" s="1" t="s">
        <v>34</v>
      </c>
      <c r="Y203" s="1">
        <v>1</v>
      </c>
      <c r="Z203" s="1">
        <v>0</v>
      </c>
      <c r="AA203" s="1" t="s">
        <v>2129</v>
      </c>
      <c r="AB203" s="1" t="s">
        <v>2140</v>
      </c>
      <c r="AC203" s="1" t="s">
        <v>2143</v>
      </c>
      <c r="AE203" s="2">
        <v>2809800</v>
      </c>
      <c r="AF203" s="2" t="s">
        <v>2151</v>
      </c>
      <c r="AG203" s="48">
        <v>61800</v>
      </c>
      <c r="AH203" s="50">
        <v>2.2489082969432313E-2</v>
      </c>
      <c r="AI203" s="1">
        <v>0</v>
      </c>
    </row>
    <row r="204" spans="1:35" x14ac:dyDescent="0.35">
      <c r="A204" s="1" t="s">
        <v>21</v>
      </c>
      <c r="B204" s="1">
        <v>1</v>
      </c>
      <c r="C204" s="1" t="s">
        <v>22</v>
      </c>
      <c r="D204" s="1" t="s">
        <v>43</v>
      </c>
      <c r="E204" s="1" t="s">
        <v>44</v>
      </c>
      <c r="F204" s="1" t="s">
        <v>25</v>
      </c>
      <c r="G204" s="1">
        <v>15</v>
      </c>
      <c r="H204" s="1" t="s">
        <v>92</v>
      </c>
      <c r="I204" s="1" t="s">
        <v>93</v>
      </c>
      <c r="J204" s="2">
        <v>33896626.899999999</v>
      </c>
      <c r="K204" s="2">
        <v>850000</v>
      </c>
      <c r="L204" s="2">
        <v>425000</v>
      </c>
      <c r="M204" s="2">
        <v>0</v>
      </c>
      <c r="N204" s="2">
        <v>-425000</v>
      </c>
      <c r="O204" s="2">
        <v>-100</v>
      </c>
      <c r="P204" s="3" t="s">
        <v>73</v>
      </c>
      <c r="Q204" s="3" t="s">
        <v>29</v>
      </c>
      <c r="R204" s="1" t="s">
        <v>30</v>
      </c>
      <c r="S204" s="1" t="s">
        <v>31</v>
      </c>
      <c r="T204" s="1" t="s">
        <v>30</v>
      </c>
      <c r="U204" s="1" t="s">
        <v>32</v>
      </c>
      <c r="V204" s="1" t="s">
        <v>33</v>
      </c>
      <c r="W204" s="1" t="s">
        <v>32</v>
      </c>
      <c r="X204" s="1" t="s">
        <v>34</v>
      </c>
      <c r="Y204" s="1">
        <v>1</v>
      </c>
      <c r="Z204" s="1">
        <v>0</v>
      </c>
      <c r="AA204" s="1" t="s">
        <v>2128</v>
      </c>
      <c r="AB204" s="1" t="s">
        <v>2140</v>
      </c>
      <c r="AC204" s="1" t="s">
        <v>2142</v>
      </c>
      <c r="AE204" s="2">
        <v>850000</v>
      </c>
      <c r="AF204" s="2" t="s">
        <v>2153</v>
      </c>
      <c r="AG204" s="48">
        <v>0</v>
      </c>
      <c r="AH204" s="50">
        <v>0</v>
      </c>
      <c r="AI204" s="1">
        <v>0</v>
      </c>
    </row>
    <row r="205" spans="1:35" x14ac:dyDescent="0.35">
      <c r="A205" s="1" t="s">
        <v>21</v>
      </c>
      <c r="B205" s="1">
        <v>1</v>
      </c>
      <c r="C205" s="1" t="s">
        <v>22</v>
      </c>
      <c r="D205" s="1" t="s">
        <v>39</v>
      </c>
      <c r="E205" s="1" t="s">
        <v>40</v>
      </c>
      <c r="F205" s="1" t="s">
        <v>25</v>
      </c>
      <c r="G205" s="1">
        <v>15</v>
      </c>
      <c r="H205" s="1" t="s">
        <v>92</v>
      </c>
      <c r="I205" s="1" t="s">
        <v>93</v>
      </c>
      <c r="J205" s="2">
        <v>2332420.37</v>
      </c>
      <c r="K205" s="2">
        <v>4200000</v>
      </c>
      <c r="L205" s="2">
        <v>2100000</v>
      </c>
      <c r="M205" s="2">
        <v>7219400</v>
      </c>
      <c r="N205" s="2">
        <v>5119400</v>
      </c>
      <c r="O205" s="2">
        <v>243.78095238095199</v>
      </c>
      <c r="P205" s="3" t="s">
        <v>28</v>
      </c>
      <c r="Q205" s="3" t="s">
        <v>29</v>
      </c>
      <c r="R205" s="1" t="s">
        <v>30</v>
      </c>
      <c r="S205" s="1" t="s">
        <v>31</v>
      </c>
      <c r="T205" s="1" t="s">
        <v>30</v>
      </c>
      <c r="U205" s="1" t="s">
        <v>32</v>
      </c>
      <c r="V205" s="1" t="s">
        <v>33</v>
      </c>
      <c r="W205" s="1" t="s">
        <v>32</v>
      </c>
      <c r="X205" s="1" t="s">
        <v>34</v>
      </c>
      <c r="Y205" s="1">
        <v>1</v>
      </c>
      <c r="Z205" s="1">
        <v>0</v>
      </c>
      <c r="AA205" s="1" t="s">
        <v>2121</v>
      </c>
      <c r="AB205" s="1" t="s">
        <v>2140</v>
      </c>
      <c r="AC205" s="1" t="s">
        <v>2143</v>
      </c>
      <c r="AE205" s="2">
        <v>4200000</v>
      </c>
      <c r="AF205" s="2" t="s">
        <v>2153</v>
      </c>
      <c r="AG205" s="48">
        <v>0</v>
      </c>
      <c r="AH205" s="50">
        <v>0</v>
      </c>
      <c r="AI205" s="1">
        <v>0</v>
      </c>
    </row>
    <row r="206" spans="1:35" x14ac:dyDescent="0.35">
      <c r="A206" s="1" t="s">
        <v>21</v>
      </c>
      <c r="B206" s="1">
        <v>1</v>
      </c>
      <c r="C206" s="1" t="s">
        <v>22</v>
      </c>
      <c r="D206" s="1" t="s">
        <v>35</v>
      </c>
      <c r="E206" s="1" t="s">
        <v>36</v>
      </c>
      <c r="F206" s="1" t="s">
        <v>25</v>
      </c>
      <c r="G206" s="1">
        <v>15</v>
      </c>
      <c r="H206" s="1" t="s">
        <v>92</v>
      </c>
      <c r="I206" s="1" t="s">
        <v>93</v>
      </c>
      <c r="J206" s="2">
        <v>2168228.84</v>
      </c>
      <c r="K206" s="2">
        <v>2515000</v>
      </c>
      <c r="L206" s="2">
        <v>1257500</v>
      </c>
      <c r="M206" s="2">
        <v>862250</v>
      </c>
      <c r="N206" s="2">
        <v>-395250</v>
      </c>
      <c r="O206" s="2">
        <v>-31.431411530815101</v>
      </c>
      <c r="P206" s="3" t="s">
        <v>73</v>
      </c>
      <c r="Q206" s="3" t="s">
        <v>29</v>
      </c>
      <c r="R206" s="1" t="s">
        <v>30</v>
      </c>
      <c r="S206" s="1" t="s">
        <v>31</v>
      </c>
      <c r="T206" s="1" t="s">
        <v>30</v>
      </c>
      <c r="U206" s="1" t="s">
        <v>32</v>
      </c>
      <c r="V206" s="1" t="s">
        <v>33</v>
      </c>
      <c r="W206" s="1" t="s">
        <v>32</v>
      </c>
      <c r="X206" s="1" t="s">
        <v>34</v>
      </c>
      <c r="Y206" s="1">
        <v>1</v>
      </c>
      <c r="Z206" s="1">
        <v>0</v>
      </c>
      <c r="AA206" s="1" t="s">
        <v>2129</v>
      </c>
      <c r="AB206" s="1" t="s">
        <v>2140</v>
      </c>
      <c r="AC206" s="1" t="s">
        <v>2141</v>
      </c>
      <c r="AE206" s="2">
        <v>5126711.7</v>
      </c>
      <c r="AF206" s="2" t="s">
        <v>2151</v>
      </c>
      <c r="AG206" s="48">
        <v>2611711.7000000002</v>
      </c>
      <c r="AH206" s="50">
        <v>1.0384539562624255</v>
      </c>
      <c r="AI206" s="1">
        <v>0</v>
      </c>
    </row>
    <row r="207" spans="1:35" x14ac:dyDescent="0.35">
      <c r="A207" s="1" t="s">
        <v>21</v>
      </c>
      <c r="B207" s="1">
        <v>1</v>
      </c>
      <c r="C207" s="1" t="s">
        <v>22</v>
      </c>
      <c r="D207" s="1" t="s">
        <v>37</v>
      </c>
      <c r="E207" s="1" t="s">
        <v>38</v>
      </c>
      <c r="F207" s="1" t="s">
        <v>25</v>
      </c>
      <c r="G207" s="1">
        <v>15</v>
      </c>
      <c r="H207" s="1" t="s">
        <v>92</v>
      </c>
      <c r="I207" s="1" t="s">
        <v>93</v>
      </c>
      <c r="J207" s="2">
        <v>920599.59</v>
      </c>
      <c r="K207" s="2">
        <v>948229.86</v>
      </c>
      <c r="L207" s="2">
        <v>474114.93</v>
      </c>
      <c r="M207" s="2">
        <v>0</v>
      </c>
      <c r="N207" s="2">
        <v>-474114.93</v>
      </c>
      <c r="O207" s="2">
        <v>-100</v>
      </c>
      <c r="P207" s="3" t="s">
        <v>73</v>
      </c>
      <c r="Q207" s="3" t="s">
        <v>29</v>
      </c>
      <c r="R207" s="1" t="s">
        <v>30</v>
      </c>
      <c r="S207" s="1" t="s">
        <v>31</v>
      </c>
      <c r="T207" s="1" t="s">
        <v>30</v>
      </c>
      <c r="U207" s="1" t="s">
        <v>32</v>
      </c>
      <c r="V207" s="1" t="s">
        <v>33</v>
      </c>
      <c r="W207" s="1" t="s">
        <v>32</v>
      </c>
      <c r="X207" s="1" t="s">
        <v>34</v>
      </c>
      <c r="Y207" s="1">
        <v>1</v>
      </c>
      <c r="Z207" s="1">
        <v>0</v>
      </c>
      <c r="AA207" s="1" t="s">
        <v>2121</v>
      </c>
      <c r="AB207" s="1" t="s">
        <v>2140</v>
      </c>
      <c r="AC207" s="1" t="s">
        <v>2142</v>
      </c>
      <c r="AE207" s="2">
        <v>948229.86</v>
      </c>
      <c r="AF207" s="2" t="s">
        <v>2153</v>
      </c>
      <c r="AG207" s="48">
        <v>0</v>
      </c>
      <c r="AH207" s="50">
        <v>0</v>
      </c>
      <c r="AI207" s="1">
        <v>0</v>
      </c>
    </row>
    <row r="208" spans="1:35" x14ac:dyDescent="0.35">
      <c r="A208" s="1" t="s">
        <v>21</v>
      </c>
      <c r="B208" s="1">
        <v>1</v>
      </c>
      <c r="C208" s="1" t="s">
        <v>22</v>
      </c>
      <c r="D208" s="1" t="s">
        <v>47</v>
      </c>
      <c r="E208" s="1" t="s">
        <v>48</v>
      </c>
      <c r="F208" s="1" t="s">
        <v>49</v>
      </c>
      <c r="G208" s="1">
        <v>15</v>
      </c>
      <c r="H208" s="1" t="s">
        <v>92</v>
      </c>
      <c r="I208" s="1" t="s">
        <v>93</v>
      </c>
      <c r="J208" s="2">
        <v>267923861.40000001</v>
      </c>
      <c r="K208" s="2">
        <v>643673660</v>
      </c>
      <c r="L208" s="2">
        <v>321836830</v>
      </c>
      <c r="M208" s="2">
        <v>231209160</v>
      </c>
      <c r="N208" s="2">
        <v>-90627670</v>
      </c>
      <c r="O208" s="2">
        <v>-28.159508655364299</v>
      </c>
      <c r="P208" s="3" t="s">
        <v>73</v>
      </c>
      <c r="Q208" s="3" t="s">
        <v>29</v>
      </c>
      <c r="R208" s="1" t="s">
        <v>30</v>
      </c>
      <c r="S208" s="1" t="s">
        <v>31</v>
      </c>
      <c r="T208" s="1" t="s">
        <v>30</v>
      </c>
      <c r="U208" s="1" t="s">
        <v>32</v>
      </c>
      <c r="V208" s="1" t="s">
        <v>33</v>
      </c>
      <c r="W208" s="1" t="s">
        <v>32</v>
      </c>
      <c r="X208" s="1" t="s">
        <v>34</v>
      </c>
      <c r="Y208" s="1">
        <v>1</v>
      </c>
      <c r="Z208" s="1">
        <v>0</v>
      </c>
      <c r="AA208" s="1" t="s">
        <v>2127</v>
      </c>
      <c r="AB208" s="1" t="s">
        <v>2140</v>
      </c>
      <c r="AC208" s="1" t="s">
        <v>2141</v>
      </c>
      <c r="AE208" s="2">
        <v>648061660</v>
      </c>
      <c r="AF208" s="2" t="s">
        <v>2151</v>
      </c>
      <c r="AG208" s="48">
        <v>4388000</v>
      </c>
      <c r="AH208" s="50">
        <v>6.8171190972767162E-3</v>
      </c>
      <c r="AI208" s="1">
        <v>0</v>
      </c>
    </row>
    <row r="209" spans="1:35" x14ac:dyDescent="0.35">
      <c r="A209" s="1" t="s">
        <v>21</v>
      </c>
      <c r="B209" s="1">
        <v>1</v>
      </c>
      <c r="C209" s="1" t="s">
        <v>22</v>
      </c>
      <c r="D209" s="1" t="s">
        <v>63</v>
      </c>
      <c r="E209" s="1" t="s">
        <v>64</v>
      </c>
      <c r="F209" s="1" t="s">
        <v>25</v>
      </c>
      <c r="G209" s="1">
        <v>15</v>
      </c>
      <c r="H209" s="1" t="s">
        <v>92</v>
      </c>
      <c r="I209" s="1" t="s">
        <v>93</v>
      </c>
      <c r="J209" s="2">
        <v>6406802.2999999998</v>
      </c>
      <c r="K209" s="2">
        <v>13206721.800000001</v>
      </c>
      <c r="L209" s="2">
        <v>6603360.9000000004</v>
      </c>
      <c r="M209" s="2">
        <v>0</v>
      </c>
      <c r="N209" s="2">
        <v>-6603360.9000000004</v>
      </c>
      <c r="O209" s="2">
        <v>-100</v>
      </c>
      <c r="P209" s="3" t="s">
        <v>73</v>
      </c>
      <c r="Q209" s="3" t="s">
        <v>29</v>
      </c>
      <c r="R209" s="1" t="s">
        <v>30</v>
      </c>
      <c r="S209" s="1" t="s">
        <v>31</v>
      </c>
      <c r="T209" s="1" t="s">
        <v>30</v>
      </c>
      <c r="U209" s="1" t="s">
        <v>32</v>
      </c>
      <c r="V209" s="1" t="s">
        <v>33</v>
      </c>
      <c r="W209" s="1" t="s">
        <v>32</v>
      </c>
      <c r="X209" s="1" t="s">
        <v>34</v>
      </c>
      <c r="Y209" s="1">
        <v>1</v>
      </c>
      <c r="Z209" s="1">
        <v>0</v>
      </c>
      <c r="AA209" s="1" t="s">
        <v>2121</v>
      </c>
      <c r="AB209" s="1" t="s">
        <v>2140</v>
      </c>
      <c r="AC209" s="1" t="s">
        <v>2142</v>
      </c>
      <c r="AE209" s="2">
        <v>6002639.0299999993</v>
      </c>
      <c r="AF209" s="2" t="s">
        <v>2152</v>
      </c>
      <c r="AG209" s="48">
        <v>-7204082.7700000014</v>
      </c>
      <c r="AH209" s="50">
        <v>-0.54548606982847181</v>
      </c>
      <c r="AI209" s="1">
        <v>0</v>
      </c>
    </row>
    <row r="210" spans="1:35" x14ac:dyDescent="0.35">
      <c r="A210" s="1" t="s">
        <v>21</v>
      </c>
      <c r="B210" s="1">
        <v>1</v>
      </c>
      <c r="C210" s="1" t="s">
        <v>22</v>
      </c>
      <c r="D210" s="1" t="s">
        <v>52</v>
      </c>
      <c r="E210" s="1" t="s">
        <v>53</v>
      </c>
      <c r="F210" s="1" t="s">
        <v>25</v>
      </c>
      <c r="G210" s="1">
        <v>15</v>
      </c>
      <c r="H210" s="1" t="s">
        <v>92</v>
      </c>
      <c r="I210" s="1" t="s">
        <v>93</v>
      </c>
      <c r="J210" s="2">
        <v>8251678.6799999997</v>
      </c>
      <c r="K210" s="2">
        <v>1700000</v>
      </c>
      <c r="L210" s="2">
        <v>850000</v>
      </c>
      <c r="M210" s="2">
        <v>0</v>
      </c>
      <c r="N210" s="2">
        <v>-850000</v>
      </c>
      <c r="O210" s="2">
        <v>-100</v>
      </c>
      <c r="P210" s="3" t="s">
        <v>73</v>
      </c>
      <c r="Q210" s="3" t="s">
        <v>29</v>
      </c>
      <c r="R210" s="1" t="s">
        <v>30</v>
      </c>
      <c r="S210" s="1" t="s">
        <v>31</v>
      </c>
      <c r="T210" s="1" t="s">
        <v>30</v>
      </c>
      <c r="U210" s="1" t="s">
        <v>32</v>
      </c>
      <c r="V210" s="1" t="s">
        <v>33</v>
      </c>
      <c r="W210" s="1" t="s">
        <v>32</v>
      </c>
      <c r="X210" s="1" t="s">
        <v>34</v>
      </c>
      <c r="Y210" s="1">
        <v>1</v>
      </c>
      <c r="Z210" s="1">
        <v>0</v>
      </c>
      <c r="AA210" s="1" t="s">
        <v>2128</v>
      </c>
      <c r="AB210" s="1" t="s">
        <v>2140</v>
      </c>
      <c r="AC210" s="1" t="s">
        <v>2142</v>
      </c>
      <c r="AE210" s="2">
        <v>1700000</v>
      </c>
      <c r="AF210" s="2" t="s">
        <v>2153</v>
      </c>
      <c r="AG210" s="48">
        <v>0</v>
      </c>
      <c r="AH210" s="50">
        <v>0</v>
      </c>
      <c r="AI210" s="1">
        <v>0</v>
      </c>
    </row>
    <row r="211" spans="1:35" x14ac:dyDescent="0.35">
      <c r="A211" s="1" t="s">
        <v>21</v>
      </c>
      <c r="B211" s="1">
        <v>1</v>
      </c>
      <c r="C211" s="1" t="s">
        <v>22</v>
      </c>
      <c r="D211" s="1" t="s">
        <v>65</v>
      </c>
      <c r="E211" s="1" t="s">
        <v>66</v>
      </c>
      <c r="F211" s="1" t="s">
        <v>25</v>
      </c>
      <c r="G211" s="1">
        <v>15</v>
      </c>
      <c r="H211" s="1" t="s">
        <v>92</v>
      </c>
      <c r="I211" s="1" t="s">
        <v>93</v>
      </c>
      <c r="J211" s="2">
        <v>15414942.119999999</v>
      </c>
      <c r="K211" s="2">
        <v>36000000</v>
      </c>
      <c r="L211" s="2">
        <v>18000000</v>
      </c>
      <c r="M211" s="2">
        <v>23827545.5</v>
      </c>
      <c r="N211" s="2">
        <v>5827545.5</v>
      </c>
      <c r="O211" s="2">
        <v>32.375252777777803</v>
      </c>
      <c r="P211" s="3" t="s">
        <v>28</v>
      </c>
      <c r="Q211" s="3" t="s">
        <v>29</v>
      </c>
      <c r="R211" s="1" t="s">
        <v>30</v>
      </c>
      <c r="S211" s="1" t="s">
        <v>31</v>
      </c>
      <c r="T211" s="1" t="s">
        <v>30</v>
      </c>
      <c r="U211" s="1" t="s">
        <v>32</v>
      </c>
      <c r="V211" s="1" t="s">
        <v>33</v>
      </c>
      <c r="W211" s="1" t="s">
        <v>32</v>
      </c>
      <c r="X211" s="1" t="s">
        <v>34</v>
      </c>
      <c r="Y211" s="1">
        <v>1</v>
      </c>
      <c r="Z211" s="1">
        <v>0</v>
      </c>
      <c r="AA211" s="1" t="s">
        <v>2128</v>
      </c>
      <c r="AB211" s="1" t="s">
        <v>2140</v>
      </c>
      <c r="AC211" s="1" t="s">
        <v>2144</v>
      </c>
      <c r="AE211" s="2">
        <v>140530357.36000001</v>
      </c>
      <c r="AF211" s="2" t="s">
        <v>2151</v>
      </c>
      <c r="AG211" s="48">
        <v>104530357.36000001</v>
      </c>
      <c r="AH211" s="50">
        <v>2.903621037777778</v>
      </c>
      <c r="AI211" s="1">
        <v>0</v>
      </c>
    </row>
    <row r="212" spans="1:35" x14ac:dyDescent="0.35">
      <c r="A212" s="1" t="s">
        <v>21</v>
      </c>
      <c r="B212" s="1">
        <v>1</v>
      </c>
      <c r="C212" s="1" t="s">
        <v>22</v>
      </c>
      <c r="D212" s="1" t="s">
        <v>50</v>
      </c>
      <c r="E212" s="1" t="s">
        <v>51</v>
      </c>
      <c r="F212" s="1" t="s">
        <v>25</v>
      </c>
      <c r="G212" s="1">
        <v>15</v>
      </c>
      <c r="H212" s="1" t="s">
        <v>92</v>
      </c>
      <c r="I212" s="1" t="s">
        <v>93</v>
      </c>
      <c r="J212" s="2">
        <v>14955625.93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3" t="s">
        <v>28</v>
      </c>
      <c r="Q212" s="3" t="s">
        <v>29</v>
      </c>
      <c r="R212" s="1" t="s">
        <v>30</v>
      </c>
      <c r="S212" s="1" t="s">
        <v>31</v>
      </c>
      <c r="T212" s="1" t="s">
        <v>30</v>
      </c>
      <c r="U212" s="1" t="s">
        <v>32</v>
      </c>
      <c r="V212" s="1" t="s">
        <v>33</v>
      </c>
      <c r="W212" s="1" t="s">
        <v>32</v>
      </c>
      <c r="X212" s="1" t="s">
        <v>34</v>
      </c>
      <c r="Y212" s="1">
        <v>1</v>
      </c>
      <c r="Z212" s="1">
        <v>0</v>
      </c>
      <c r="AA212" s="1" t="s">
        <v>2121</v>
      </c>
      <c r="AB212" s="1" t="s">
        <v>2126</v>
      </c>
      <c r="AC212" s="1" t="s">
        <v>2126</v>
      </c>
      <c r="AE212" s="2">
        <v>7815800</v>
      </c>
      <c r="AF212" s="2" t="s">
        <v>2151</v>
      </c>
      <c r="AG212" s="48">
        <v>7815800</v>
      </c>
      <c r="AH212" s="50" t="e">
        <v>#DIV/0!</v>
      </c>
      <c r="AI212" s="1">
        <v>0</v>
      </c>
    </row>
    <row r="213" spans="1:35" x14ac:dyDescent="0.35">
      <c r="A213" s="1" t="s">
        <v>21</v>
      </c>
      <c r="B213" s="1">
        <v>1</v>
      </c>
      <c r="C213" s="1" t="s">
        <v>22</v>
      </c>
      <c r="D213" s="1" t="s">
        <v>61</v>
      </c>
      <c r="E213" s="1" t="s">
        <v>62</v>
      </c>
      <c r="F213" s="1" t="s">
        <v>25</v>
      </c>
      <c r="G213" s="1">
        <v>15</v>
      </c>
      <c r="H213" s="1" t="s">
        <v>92</v>
      </c>
      <c r="I213" s="1" t="s">
        <v>93</v>
      </c>
      <c r="J213" s="2">
        <v>5444957.5800000001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3" t="s">
        <v>28</v>
      </c>
      <c r="Q213" s="3" t="s">
        <v>29</v>
      </c>
      <c r="R213" s="1" t="s">
        <v>30</v>
      </c>
      <c r="S213" s="1" t="s">
        <v>31</v>
      </c>
      <c r="T213" s="1" t="s">
        <v>30</v>
      </c>
      <c r="U213" s="1" t="s">
        <v>32</v>
      </c>
      <c r="V213" s="1" t="s">
        <v>33</v>
      </c>
      <c r="W213" s="1" t="s">
        <v>32</v>
      </c>
      <c r="X213" s="1" t="s">
        <v>34</v>
      </c>
      <c r="Y213" s="1">
        <v>1</v>
      </c>
      <c r="Z213" s="1">
        <v>0</v>
      </c>
      <c r="AA213" s="1" t="s">
        <v>2128</v>
      </c>
      <c r="AB213" s="1" t="s">
        <v>2126</v>
      </c>
      <c r="AC213" s="1" t="s">
        <v>2126</v>
      </c>
      <c r="AE213" s="2">
        <v>2063460.18</v>
      </c>
      <c r="AF213" s="2" t="s">
        <v>2151</v>
      </c>
      <c r="AG213" s="48">
        <v>2063460.18</v>
      </c>
      <c r="AH213" s="50" t="e">
        <v>#DIV/0!</v>
      </c>
      <c r="AI213" s="1">
        <v>0</v>
      </c>
    </row>
    <row r="214" spans="1:35" x14ac:dyDescent="0.35">
      <c r="A214" s="1" t="s">
        <v>21</v>
      </c>
      <c r="B214" s="1">
        <v>1</v>
      </c>
      <c r="C214" s="1" t="s">
        <v>22</v>
      </c>
      <c r="D214" s="1" t="s">
        <v>57</v>
      </c>
      <c r="E214" s="1" t="s">
        <v>58</v>
      </c>
      <c r="F214" s="1" t="s">
        <v>25</v>
      </c>
      <c r="G214" s="1">
        <v>15</v>
      </c>
      <c r="H214" s="1" t="s">
        <v>92</v>
      </c>
      <c r="I214" s="1" t="s">
        <v>93</v>
      </c>
      <c r="J214" s="2">
        <v>2196921.36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3" t="s">
        <v>28</v>
      </c>
      <c r="Q214" s="3" t="s">
        <v>29</v>
      </c>
      <c r="R214" s="1" t="s">
        <v>30</v>
      </c>
      <c r="S214" s="1" t="s">
        <v>31</v>
      </c>
      <c r="T214" s="1" t="s">
        <v>30</v>
      </c>
      <c r="U214" s="1" t="s">
        <v>32</v>
      </c>
      <c r="V214" s="1" t="s">
        <v>33</v>
      </c>
      <c r="W214" s="1" t="s">
        <v>32</v>
      </c>
      <c r="X214" s="1" t="s">
        <v>34</v>
      </c>
      <c r="Y214" s="1">
        <v>1</v>
      </c>
      <c r="Z214" s="1">
        <v>0</v>
      </c>
      <c r="AA214" s="1" t="s">
        <v>2127</v>
      </c>
      <c r="AB214" s="1" t="s">
        <v>2126</v>
      </c>
      <c r="AC214" s="1" t="s">
        <v>2126</v>
      </c>
      <c r="AE214" s="2">
        <v>0</v>
      </c>
      <c r="AF214" s="2" t="s">
        <v>2153</v>
      </c>
      <c r="AG214" s="48">
        <v>0</v>
      </c>
      <c r="AH214" s="50" t="e">
        <v>#DIV/0!</v>
      </c>
      <c r="AI214" s="1">
        <v>0</v>
      </c>
    </row>
    <row r="215" spans="1:35" x14ac:dyDescent="0.35">
      <c r="A215" s="1" t="s">
        <v>21</v>
      </c>
      <c r="B215" s="1">
        <v>1</v>
      </c>
      <c r="C215" s="1" t="s">
        <v>22</v>
      </c>
      <c r="D215" s="1" t="s">
        <v>54</v>
      </c>
      <c r="E215" s="1" t="s">
        <v>55</v>
      </c>
      <c r="F215" s="1" t="s">
        <v>56</v>
      </c>
      <c r="G215" s="1">
        <v>15</v>
      </c>
      <c r="H215" s="1" t="s">
        <v>92</v>
      </c>
      <c r="I215" s="1" t="s">
        <v>93</v>
      </c>
      <c r="J215" s="2">
        <v>21755331.289999999</v>
      </c>
      <c r="K215" s="2">
        <v>8005000</v>
      </c>
      <c r="L215" s="2">
        <v>4002500</v>
      </c>
      <c r="M215" s="2">
        <v>4275000</v>
      </c>
      <c r="N215" s="2">
        <v>272500</v>
      </c>
      <c r="O215" s="2">
        <v>6.8082448469706396</v>
      </c>
      <c r="P215" s="3" t="s">
        <v>28</v>
      </c>
      <c r="Q215" s="3" t="s">
        <v>29</v>
      </c>
      <c r="R215" s="1" t="s">
        <v>30</v>
      </c>
      <c r="S215" s="1" t="s">
        <v>31</v>
      </c>
      <c r="T215" s="1" t="s">
        <v>30</v>
      </c>
      <c r="U215" s="1" t="s">
        <v>32</v>
      </c>
      <c r="V215" s="1" t="s">
        <v>33</v>
      </c>
      <c r="W215" s="1" t="s">
        <v>32</v>
      </c>
      <c r="X215" s="1" t="s">
        <v>34</v>
      </c>
      <c r="Y215" s="1">
        <v>1</v>
      </c>
      <c r="Z215" s="1">
        <v>0</v>
      </c>
      <c r="AA215" s="1" t="s">
        <v>2127</v>
      </c>
      <c r="AB215" s="1" t="s">
        <v>2140</v>
      </c>
      <c r="AC215" s="1" t="s">
        <v>2125</v>
      </c>
      <c r="AE215" s="2">
        <v>13280000</v>
      </c>
      <c r="AF215" s="2" t="s">
        <v>2151</v>
      </c>
      <c r="AG215" s="48">
        <v>5275000</v>
      </c>
      <c r="AH215" s="50">
        <v>0.65896314803247968</v>
      </c>
      <c r="AI215" s="1">
        <v>0</v>
      </c>
    </row>
    <row r="216" spans="1:35" x14ac:dyDescent="0.35">
      <c r="A216" s="1" t="s">
        <v>21</v>
      </c>
      <c r="B216" s="1">
        <v>1</v>
      </c>
      <c r="C216" s="1" t="s">
        <v>22</v>
      </c>
      <c r="D216" s="1" t="s">
        <v>59</v>
      </c>
      <c r="E216" s="1" t="s">
        <v>60</v>
      </c>
      <c r="F216" s="1" t="s">
        <v>25</v>
      </c>
      <c r="G216" s="1">
        <v>15</v>
      </c>
      <c r="H216" s="1" t="s">
        <v>92</v>
      </c>
      <c r="I216" s="1" t="s">
        <v>93</v>
      </c>
      <c r="J216" s="2">
        <v>3913128.01</v>
      </c>
      <c r="K216" s="2">
        <v>8991400</v>
      </c>
      <c r="L216" s="2">
        <v>4495700</v>
      </c>
      <c r="M216" s="2">
        <v>3450000</v>
      </c>
      <c r="N216" s="2">
        <v>-1045700</v>
      </c>
      <c r="O216" s="2">
        <v>-23.260004003825902</v>
      </c>
      <c r="P216" s="3" t="s">
        <v>73</v>
      </c>
      <c r="Q216" s="3" t="s">
        <v>29</v>
      </c>
      <c r="R216" s="1" t="s">
        <v>30</v>
      </c>
      <c r="S216" s="1" t="s">
        <v>31</v>
      </c>
      <c r="T216" s="1" t="s">
        <v>30</v>
      </c>
      <c r="U216" s="1" t="s">
        <v>32</v>
      </c>
      <c r="V216" s="1" t="s">
        <v>33</v>
      </c>
      <c r="W216" s="1" t="s">
        <v>32</v>
      </c>
      <c r="X216" s="1" t="s">
        <v>34</v>
      </c>
      <c r="Y216" s="1">
        <v>1</v>
      </c>
      <c r="Z216" s="1">
        <v>0</v>
      </c>
      <c r="AA216" s="1" t="s">
        <v>2129</v>
      </c>
      <c r="AB216" s="1" t="s">
        <v>2140</v>
      </c>
      <c r="AC216" s="1" t="s">
        <v>2123</v>
      </c>
      <c r="AE216" s="2">
        <v>4342759.96</v>
      </c>
      <c r="AF216" s="2" t="s">
        <v>2152</v>
      </c>
      <c r="AG216" s="48">
        <v>-4648640.04</v>
      </c>
      <c r="AH216" s="50">
        <v>-0.51700959138732572</v>
      </c>
      <c r="AI216" s="1">
        <v>0</v>
      </c>
    </row>
    <row r="217" spans="1:35" x14ac:dyDescent="0.35">
      <c r="A217" s="1" t="s">
        <v>21</v>
      </c>
      <c r="B217" s="1">
        <v>1</v>
      </c>
      <c r="C217" s="1" t="s">
        <v>22</v>
      </c>
      <c r="D217" s="1" t="s">
        <v>69</v>
      </c>
      <c r="E217" s="1" t="s">
        <v>70</v>
      </c>
      <c r="F217" s="1" t="s">
        <v>25</v>
      </c>
      <c r="G217" s="1">
        <v>15</v>
      </c>
      <c r="H217" s="1" t="s">
        <v>92</v>
      </c>
      <c r="I217" s="1" t="s">
        <v>93</v>
      </c>
      <c r="J217" s="2">
        <v>5295327.96</v>
      </c>
      <c r="K217" s="2">
        <v>5727000</v>
      </c>
      <c r="L217" s="2">
        <v>2863500</v>
      </c>
      <c r="M217" s="2">
        <v>19800</v>
      </c>
      <c r="N217" s="2">
        <v>-2843700</v>
      </c>
      <c r="O217" s="2">
        <v>-99.308538501833397</v>
      </c>
      <c r="P217" s="3" t="s">
        <v>73</v>
      </c>
      <c r="Q217" s="3" t="s">
        <v>29</v>
      </c>
      <c r="R217" s="1" t="s">
        <v>30</v>
      </c>
      <c r="S217" s="1" t="s">
        <v>31</v>
      </c>
      <c r="T217" s="1" t="s">
        <v>30</v>
      </c>
      <c r="U217" s="1" t="s">
        <v>32</v>
      </c>
      <c r="V217" s="1" t="s">
        <v>33</v>
      </c>
      <c r="W217" s="1" t="s">
        <v>32</v>
      </c>
      <c r="X217" s="1" t="s">
        <v>34</v>
      </c>
      <c r="Y217" s="1">
        <v>1</v>
      </c>
      <c r="Z217" s="1">
        <v>0</v>
      </c>
      <c r="AA217" s="1" t="s">
        <v>2127</v>
      </c>
      <c r="AB217" s="1" t="s">
        <v>2140</v>
      </c>
      <c r="AC217" s="1" t="s">
        <v>2142</v>
      </c>
      <c r="AE217" s="2">
        <v>3405500</v>
      </c>
      <c r="AF217" s="2" t="s">
        <v>2152</v>
      </c>
      <c r="AG217" s="48">
        <v>-2321500</v>
      </c>
      <c r="AH217" s="50">
        <v>-0.40536057272568538</v>
      </c>
      <c r="AI217" s="1">
        <v>0</v>
      </c>
    </row>
    <row r="218" spans="1:35" x14ac:dyDescent="0.35">
      <c r="A218" s="1" t="s">
        <v>21</v>
      </c>
      <c r="B218" s="1">
        <v>1</v>
      </c>
      <c r="C218" s="1" t="s">
        <v>22</v>
      </c>
      <c r="D218" s="1" t="s">
        <v>37</v>
      </c>
      <c r="E218" s="1" t="s">
        <v>38</v>
      </c>
      <c r="F218" s="1" t="s">
        <v>25</v>
      </c>
      <c r="G218" s="1">
        <v>16</v>
      </c>
      <c r="H218" s="1" t="s">
        <v>94</v>
      </c>
      <c r="I218" s="1" t="s">
        <v>33</v>
      </c>
      <c r="K218" s="2">
        <v>68759689.730000004</v>
      </c>
      <c r="L218" s="2">
        <v>34379844.865000002</v>
      </c>
      <c r="M218" s="2">
        <v>33682979.079999998</v>
      </c>
      <c r="N218" s="2">
        <v>-696865.78500000003</v>
      </c>
      <c r="O218" s="2">
        <v>-2.0269602371284599</v>
      </c>
      <c r="P218" s="3" t="s">
        <v>73</v>
      </c>
      <c r="Q218" s="3" t="s">
        <v>29</v>
      </c>
      <c r="R218" s="1" t="s">
        <v>30</v>
      </c>
      <c r="S218" s="1" t="s">
        <v>31</v>
      </c>
      <c r="T218" s="1" t="s">
        <v>30</v>
      </c>
      <c r="Z218" s="1">
        <v>2</v>
      </c>
      <c r="AA218" s="1" t="s">
        <v>2121</v>
      </c>
      <c r="AB218" s="1" t="s">
        <v>2126</v>
      </c>
      <c r="AC218" s="1" t="s">
        <v>2126</v>
      </c>
      <c r="AE218" s="2">
        <v>71507177.689999998</v>
      </c>
      <c r="AF218" s="2" t="s">
        <v>2151</v>
      </c>
      <c r="AG218" s="48">
        <v>2747487.9599999934</v>
      </c>
      <c r="AH218" s="50">
        <v>3.9957829518844648E-2</v>
      </c>
      <c r="AI218" s="1">
        <v>2</v>
      </c>
    </row>
    <row r="219" spans="1:35" x14ac:dyDescent="0.35">
      <c r="A219" s="1" t="s">
        <v>21</v>
      </c>
      <c r="B219" s="1">
        <v>1</v>
      </c>
      <c r="C219" s="1" t="s">
        <v>22</v>
      </c>
      <c r="D219" s="1" t="s">
        <v>23</v>
      </c>
      <c r="E219" s="1" t="s">
        <v>24</v>
      </c>
      <c r="F219" s="1" t="s">
        <v>25</v>
      </c>
      <c r="G219" s="1">
        <v>16</v>
      </c>
      <c r="H219" s="1" t="s">
        <v>94</v>
      </c>
      <c r="I219" s="1" t="s">
        <v>33</v>
      </c>
      <c r="K219" s="2">
        <v>122533424.09</v>
      </c>
      <c r="L219" s="2">
        <v>61266712.045000002</v>
      </c>
      <c r="M219" s="2">
        <v>71758368.579999998</v>
      </c>
      <c r="N219" s="2">
        <v>10491656.535</v>
      </c>
      <c r="O219" s="2">
        <v>17.124562727136301</v>
      </c>
      <c r="P219" s="3" t="s">
        <v>28</v>
      </c>
      <c r="Q219" s="3" t="s">
        <v>29</v>
      </c>
      <c r="R219" s="1" t="s">
        <v>30</v>
      </c>
      <c r="S219" s="1" t="s">
        <v>31</v>
      </c>
      <c r="T219" s="1" t="s">
        <v>30</v>
      </c>
      <c r="Z219" s="1">
        <v>2</v>
      </c>
      <c r="AA219" s="1" t="s">
        <v>2128</v>
      </c>
      <c r="AB219" s="1" t="s">
        <v>2140</v>
      </c>
      <c r="AC219" s="1" t="s">
        <v>2125</v>
      </c>
      <c r="AE219" s="2">
        <v>132083066.40766667</v>
      </c>
      <c r="AF219" s="2" t="s">
        <v>2151</v>
      </c>
      <c r="AG219" s="48">
        <v>9549642.3176666647</v>
      </c>
      <c r="AH219" s="50">
        <v>7.7934999275401901E-2</v>
      </c>
      <c r="AI219" s="1">
        <v>2</v>
      </c>
    </row>
    <row r="220" spans="1:35" x14ac:dyDescent="0.35">
      <c r="A220" s="1" t="s">
        <v>21</v>
      </c>
      <c r="B220" s="1">
        <v>1</v>
      </c>
      <c r="C220" s="1" t="s">
        <v>22</v>
      </c>
      <c r="D220" s="1" t="s">
        <v>45</v>
      </c>
      <c r="E220" s="1" t="s">
        <v>46</v>
      </c>
      <c r="F220" s="1" t="s">
        <v>25</v>
      </c>
      <c r="G220" s="1">
        <v>16</v>
      </c>
      <c r="H220" s="1" t="s">
        <v>94</v>
      </c>
      <c r="I220" s="1" t="s">
        <v>33</v>
      </c>
      <c r="K220" s="2">
        <v>276374265.04000002</v>
      </c>
      <c r="L220" s="2">
        <v>138187132.52000001</v>
      </c>
      <c r="M220" s="2">
        <v>158013807.88</v>
      </c>
      <c r="N220" s="2">
        <v>19826675.359999999</v>
      </c>
      <c r="O220" s="2">
        <v>14.347700106687199</v>
      </c>
      <c r="P220" s="3" t="s">
        <v>28</v>
      </c>
      <c r="Q220" s="3" t="s">
        <v>29</v>
      </c>
      <c r="R220" s="1" t="s">
        <v>30</v>
      </c>
      <c r="S220" s="1" t="s">
        <v>31</v>
      </c>
      <c r="T220" s="1" t="s">
        <v>30</v>
      </c>
      <c r="Z220" s="1">
        <v>2</v>
      </c>
      <c r="AA220" s="1" t="s">
        <v>2121</v>
      </c>
      <c r="AB220" s="1" t="s">
        <v>2140</v>
      </c>
      <c r="AC220" s="1" t="s">
        <v>2125</v>
      </c>
      <c r="AE220" s="2">
        <v>260865367.28</v>
      </c>
      <c r="AF220" s="2" t="s">
        <v>2152</v>
      </c>
      <c r="AG220" s="48">
        <v>-15508897.76000002</v>
      </c>
      <c r="AH220" s="50">
        <v>-5.6115564007941897E-2</v>
      </c>
      <c r="AI220" s="1">
        <v>2</v>
      </c>
    </row>
    <row r="221" spans="1:35" x14ac:dyDescent="0.35">
      <c r="A221" s="1" t="s">
        <v>21</v>
      </c>
      <c r="B221" s="1">
        <v>1</v>
      </c>
      <c r="C221" s="1" t="s">
        <v>22</v>
      </c>
      <c r="D221" s="1" t="s">
        <v>35</v>
      </c>
      <c r="E221" s="1" t="s">
        <v>36</v>
      </c>
      <c r="F221" s="1" t="s">
        <v>25</v>
      </c>
      <c r="G221" s="1">
        <v>16</v>
      </c>
      <c r="H221" s="1" t="s">
        <v>94</v>
      </c>
      <c r="I221" s="1" t="s">
        <v>33</v>
      </c>
      <c r="K221" s="2">
        <v>122742360</v>
      </c>
      <c r="L221" s="2">
        <v>61371180</v>
      </c>
      <c r="M221" s="2">
        <v>67717032.090000004</v>
      </c>
      <c r="N221" s="2">
        <v>6345852.0899999999</v>
      </c>
      <c r="O221" s="2">
        <v>10.340117446006399</v>
      </c>
      <c r="P221" s="3" t="s">
        <v>28</v>
      </c>
      <c r="Q221" s="3" t="s">
        <v>29</v>
      </c>
      <c r="R221" s="1" t="s">
        <v>30</v>
      </c>
      <c r="S221" s="1" t="s">
        <v>31</v>
      </c>
      <c r="T221" s="1" t="s">
        <v>30</v>
      </c>
      <c r="Z221" s="1">
        <v>2</v>
      </c>
      <c r="AA221" s="1" t="s">
        <v>2129</v>
      </c>
      <c r="AB221" s="1" t="s">
        <v>2140</v>
      </c>
      <c r="AC221" s="1" t="s">
        <v>2125</v>
      </c>
      <c r="AE221" s="2">
        <v>126690702.7</v>
      </c>
      <c r="AF221" s="2" t="s">
        <v>2151</v>
      </c>
      <c r="AG221" s="48">
        <v>3948342.700000003</v>
      </c>
      <c r="AH221" s="50">
        <v>3.2167726773381276E-2</v>
      </c>
      <c r="AI221" s="1">
        <v>2</v>
      </c>
    </row>
    <row r="222" spans="1:35" x14ac:dyDescent="0.35">
      <c r="A222" s="1" t="s">
        <v>21</v>
      </c>
      <c r="B222" s="1">
        <v>1</v>
      </c>
      <c r="C222" s="1" t="s">
        <v>22</v>
      </c>
      <c r="D222" s="1" t="s">
        <v>39</v>
      </c>
      <c r="E222" s="1" t="s">
        <v>40</v>
      </c>
      <c r="F222" s="1" t="s">
        <v>25</v>
      </c>
      <c r="G222" s="1">
        <v>16</v>
      </c>
      <c r="H222" s="1" t="s">
        <v>94</v>
      </c>
      <c r="I222" s="1" t="s">
        <v>33</v>
      </c>
      <c r="K222" s="2">
        <v>276322107.27999997</v>
      </c>
      <c r="L222" s="2">
        <v>138161053.63999999</v>
      </c>
      <c r="M222" s="2">
        <v>142809835.33000001</v>
      </c>
      <c r="N222" s="2">
        <v>4648781.6900000004</v>
      </c>
      <c r="O222" s="2">
        <v>3.3647555280760399</v>
      </c>
      <c r="P222" s="3" t="s">
        <v>28</v>
      </c>
      <c r="Q222" s="3" t="s">
        <v>29</v>
      </c>
      <c r="R222" s="1" t="s">
        <v>30</v>
      </c>
      <c r="S222" s="1" t="s">
        <v>31</v>
      </c>
      <c r="T222" s="1" t="s">
        <v>30</v>
      </c>
      <c r="Z222" s="1">
        <v>2</v>
      </c>
      <c r="AA222" s="1" t="s">
        <v>2121</v>
      </c>
      <c r="AB222" s="1" t="s">
        <v>2126</v>
      </c>
      <c r="AC222" s="1" t="s">
        <v>2126</v>
      </c>
      <c r="AE222" s="2">
        <v>276322107.27807796</v>
      </c>
      <c r="AF222" s="2" t="s">
        <v>2152</v>
      </c>
      <c r="AG222" s="48">
        <v>-1.9220113754272461E-3</v>
      </c>
      <c r="AH222" s="50">
        <v>-6.9556916540146843E-12</v>
      </c>
      <c r="AI222" s="1">
        <v>2</v>
      </c>
    </row>
    <row r="223" spans="1:35" x14ac:dyDescent="0.35">
      <c r="A223" s="1" t="s">
        <v>21</v>
      </c>
      <c r="B223" s="1">
        <v>1</v>
      </c>
      <c r="C223" s="1" t="s">
        <v>22</v>
      </c>
      <c r="D223" s="1" t="s">
        <v>41</v>
      </c>
      <c r="E223" s="1" t="s">
        <v>42</v>
      </c>
      <c r="F223" s="1" t="s">
        <v>25</v>
      </c>
      <c r="G223" s="1">
        <v>16</v>
      </c>
      <c r="H223" s="1" t="s">
        <v>94</v>
      </c>
      <c r="I223" s="1" t="s">
        <v>33</v>
      </c>
      <c r="K223" s="2">
        <v>218700332.62</v>
      </c>
      <c r="L223" s="2">
        <v>109350166.31</v>
      </c>
      <c r="M223" s="2">
        <v>112662901.38</v>
      </c>
      <c r="N223" s="2">
        <v>3312735.07</v>
      </c>
      <c r="O223" s="2">
        <v>3.0294741944960801</v>
      </c>
      <c r="P223" s="3" t="s">
        <v>28</v>
      </c>
      <c r="Q223" s="3" t="s">
        <v>29</v>
      </c>
      <c r="R223" s="1" t="s">
        <v>30</v>
      </c>
      <c r="S223" s="1" t="s">
        <v>31</v>
      </c>
      <c r="T223" s="1" t="s">
        <v>30</v>
      </c>
      <c r="Z223" s="1">
        <v>2</v>
      </c>
      <c r="AA223" s="1" t="s">
        <v>2127</v>
      </c>
      <c r="AB223" s="1" t="s">
        <v>2126</v>
      </c>
      <c r="AC223" s="1" t="s">
        <v>2126</v>
      </c>
      <c r="AE223" s="2">
        <v>229396920.74000001</v>
      </c>
      <c r="AF223" s="2" t="s">
        <v>2151</v>
      </c>
      <c r="AG223" s="48">
        <v>10696588.120000005</v>
      </c>
      <c r="AH223" s="50">
        <v>4.8909793560239917E-2</v>
      </c>
      <c r="AI223" s="1">
        <v>2</v>
      </c>
    </row>
    <row r="224" spans="1:35" x14ac:dyDescent="0.35">
      <c r="A224" s="1" t="s">
        <v>21</v>
      </c>
      <c r="B224" s="1">
        <v>1</v>
      </c>
      <c r="C224" s="1" t="s">
        <v>22</v>
      </c>
      <c r="D224" s="1" t="s">
        <v>67</v>
      </c>
      <c r="E224" s="1" t="s">
        <v>68</v>
      </c>
      <c r="F224" s="1" t="s">
        <v>25</v>
      </c>
      <c r="G224" s="1">
        <v>16</v>
      </c>
      <c r="H224" s="1" t="s">
        <v>94</v>
      </c>
      <c r="I224" s="1" t="s">
        <v>33</v>
      </c>
      <c r="K224" s="2">
        <v>126657841.34</v>
      </c>
      <c r="L224" s="2">
        <v>63328920.670000002</v>
      </c>
      <c r="M224" s="2">
        <v>84329326.260000005</v>
      </c>
      <c r="N224" s="2">
        <v>21000405.59</v>
      </c>
      <c r="O224" s="2">
        <v>33.160845578642999</v>
      </c>
      <c r="P224" s="3" t="s">
        <v>28</v>
      </c>
      <c r="Q224" s="3" t="s">
        <v>29</v>
      </c>
      <c r="R224" s="1" t="s">
        <v>30</v>
      </c>
      <c r="S224" s="1" t="s">
        <v>31</v>
      </c>
      <c r="T224" s="1" t="s">
        <v>30</v>
      </c>
      <c r="Z224" s="1">
        <v>2</v>
      </c>
      <c r="AA224" s="1" t="s">
        <v>2129</v>
      </c>
      <c r="AB224" s="1" t="s">
        <v>2140</v>
      </c>
      <c r="AC224" s="1" t="s">
        <v>2144</v>
      </c>
      <c r="AE224" s="2">
        <v>125625141.33999999</v>
      </c>
      <c r="AF224" s="2" t="s">
        <v>2152</v>
      </c>
      <c r="AG224" s="48">
        <v>-1032700.0000000149</v>
      </c>
      <c r="AH224" s="50">
        <v>-8.1534628182067109E-3</v>
      </c>
      <c r="AI224" s="1">
        <v>2</v>
      </c>
    </row>
    <row r="225" spans="1:35" x14ac:dyDescent="0.35">
      <c r="A225" s="1" t="s">
        <v>21</v>
      </c>
      <c r="B225" s="1">
        <v>1</v>
      </c>
      <c r="C225" s="1" t="s">
        <v>22</v>
      </c>
      <c r="D225" s="1" t="s">
        <v>43</v>
      </c>
      <c r="E225" s="1" t="s">
        <v>44</v>
      </c>
      <c r="F225" s="1" t="s">
        <v>25</v>
      </c>
      <c r="G225" s="1">
        <v>16</v>
      </c>
      <c r="H225" s="1" t="s">
        <v>94</v>
      </c>
      <c r="I225" s="1" t="s">
        <v>33</v>
      </c>
      <c r="K225" s="2">
        <v>161510508.38999999</v>
      </c>
      <c r="L225" s="2">
        <v>80755254.194999993</v>
      </c>
      <c r="M225" s="2">
        <v>82080255.790000007</v>
      </c>
      <c r="N225" s="2">
        <v>1325001.595</v>
      </c>
      <c r="O225" s="2">
        <v>1.6407620881243401</v>
      </c>
      <c r="P225" s="3" t="s">
        <v>28</v>
      </c>
      <c r="Q225" s="3" t="s">
        <v>29</v>
      </c>
      <c r="R225" s="1" t="s">
        <v>30</v>
      </c>
      <c r="S225" s="1" t="s">
        <v>31</v>
      </c>
      <c r="T225" s="1" t="s">
        <v>30</v>
      </c>
      <c r="Z225" s="1">
        <v>2</v>
      </c>
      <c r="AA225" s="1" t="s">
        <v>2128</v>
      </c>
      <c r="AB225" s="1" t="s">
        <v>2126</v>
      </c>
      <c r="AC225" s="1" t="s">
        <v>2126</v>
      </c>
      <c r="AE225" s="2">
        <v>163511108.38999999</v>
      </c>
      <c r="AF225" s="2" t="s">
        <v>2151</v>
      </c>
      <c r="AG225" s="48">
        <v>2000600</v>
      </c>
      <c r="AH225" s="50">
        <v>1.2386810121166507E-2</v>
      </c>
      <c r="AI225" s="1">
        <v>2</v>
      </c>
    </row>
    <row r="226" spans="1:35" x14ac:dyDescent="0.35">
      <c r="A226" s="1" t="s">
        <v>21</v>
      </c>
      <c r="B226" s="1">
        <v>1</v>
      </c>
      <c r="C226" s="1" t="s">
        <v>22</v>
      </c>
      <c r="D226" s="1" t="s">
        <v>47</v>
      </c>
      <c r="E226" s="1" t="s">
        <v>48</v>
      </c>
      <c r="F226" s="1" t="s">
        <v>49</v>
      </c>
      <c r="G226" s="1">
        <v>16</v>
      </c>
      <c r="H226" s="1" t="s">
        <v>94</v>
      </c>
      <c r="I226" s="1" t="s">
        <v>33</v>
      </c>
      <c r="K226" s="2">
        <v>10593911660</v>
      </c>
      <c r="L226" s="2">
        <v>5296955830</v>
      </c>
      <c r="M226" s="2">
        <v>5490561235.8999996</v>
      </c>
      <c r="N226" s="2">
        <v>193605405.90000001</v>
      </c>
      <c r="O226" s="2">
        <v>3.65503153346098</v>
      </c>
      <c r="P226" s="3" t="s">
        <v>28</v>
      </c>
      <c r="Q226" s="3" t="s">
        <v>29</v>
      </c>
      <c r="R226" s="1" t="s">
        <v>30</v>
      </c>
      <c r="S226" s="1" t="s">
        <v>31</v>
      </c>
      <c r="T226" s="1" t="s">
        <v>30</v>
      </c>
      <c r="Z226" s="1">
        <v>2</v>
      </c>
      <c r="AA226" s="1" t="s">
        <v>2127</v>
      </c>
      <c r="AB226" s="1" t="s">
        <v>2126</v>
      </c>
      <c r="AC226" s="1" t="s">
        <v>2126</v>
      </c>
      <c r="AE226" s="2">
        <v>10809361660</v>
      </c>
      <c r="AF226" s="2" t="s">
        <v>2151</v>
      </c>
      <c r="AG226" s="48">
        <v>215450000</v>
      </c>
      <c r="AH226" s="50">
        <v>2.0337152783092019E-2</v>
      </c>
      <c r="AI226" s="1">
        <v>2</v>
      </c>
    </row>
    <row r="227" spans="1:35" x14ac:dyDescent="0.35">
      <c r="A227" s="1" t="s">
        <v>21</v>
      </c>
      <c r="B227" s="1">
        <v>1</v>
      </c>
      <c r="C227" s="1" t="s">
        <v>22</v>
      </c>
      <c r="D227" s="1" t="s">
        <v>65</v>
      </c>
      <c r="E227" s="1" t="s">
        <v>66</v>
      </c>
      <c r="F227" s="1" t="s">
        <v>25</v>
      </c>
      <c r="G227" s="1">
        <v>16</v>
      </c>
      <c r="H227" s="1" t="s">
        <v>94</v>
      </c>
      <c r="I227" s="1" t="s">
        <v>33</v>
      </c>
      <c r="K227" s="2">
        <v>520291000</v>
      </c>
      <c r="L227" s="2">
        <v>260145500</v>
      </c>
      <c r="M227" s="2">
        <v>308069317.69999999</v>
      </c>
      <c r="N227" s="2">
        <v>47923817.700000003</v>
      </c>
      <c r="O227" s="2">
        <v>18.421928382386</v>
      </c>
      <c r="P227" s="3" t="s">
        <v>28</v>
      </c>
      <c r="Q227" s="3" t="s">
        <v>29</v>
      </c>
      <c r="R227" s="1" t="s">
        <v>30</v>
      </c>
      <c r="S227" s="1" t="s">
        <v>31</v>
      </c>
      <c r="T227" s="1" t="s">
        <v>30</v>
      </c>
      <c r="Z227" s="1">
        <v>2</v>
      </c>
      <c r="AA227" s="1" t="s">
        <v>2128</v>
      </c>
      <c r="AB227" s="1" t="s">
        <v>2140</v>
      </c>
      <c r="AC227" s="1" t="s">
        <v>2125</v>
      </c>
      <c r="AE227" s="2">
        <v>620687857.36000001</v>
      </c>
      <c r="AF227" s="2" t="s">
        <v>2151</v>
      </c>
      <c r="AG227" s="48">
        <v>100396857.36000001</v>
      </c>
      <c r="AH227" s="50">
        <v>0.19296289453402041</v>
      </c>
      <c r="AI227" s="1">
        <v>2</v>
      </c>
    </row>
    <row r="228" spans="1:35" x14ac:dyDescent="0.35">
      <c r="A228" s="1" t="s">
        <v>21</v>
      </c>
      <c r="B228" s="1">
        <v>1</v>
      </c>
      <c r="C228" s="1" t="s">
        <v>22</v>
      </c>
      <c r="D228" s="1" t="s">
        <v>63</v>
      </c>
      <c r="E228" s="1" t="s">
        <v>64</v>
      </c>
      <c r="F228" s="1" t="s">
        <v>25</v>
      </c>
      <c r="G228" s="1">
        <v>16</v>
      </c>
      <c r="H228" s="1" t="s">
        <v>94</v>
      </c>
      <c r="I228" s="1" t="s">
        <v>33</v>
      </c>
      <c r="K228" s="2">
        <v>276523253.75</v>
      </c>
      <c r="L228" s="2">
        <v>138261626.875</v>
      </c>
      <c r="M228" s="2">
        <v>158054604.94999999</v>
      </c>
      <c r="N228" s="2">
        <v>19792978.074999999</v>
      </c>
      <c r="O228" s="2">
        <v>14.315597553972401</v>
      </c>
      <c r="P228" s="3" t="s">
        <v>28</v>
      </c>
      <c r="Q228" s="3" t="s">
        <v>29</v>
      </c>
      <c r="R228" s="1" t="s">
        <v>30</v>
      </c>
      <c r="S228" s="1" t="s">
        <v>31</v>
      </c>
      <c r="T228" s="1" t="s">
        <v>30</v>
      </c>
      <c r="Z228" s="1">
        <v>2</v>
      </c>
      <c r="AA228" s="1" t="s">
        <v>2121</v>
      </c>
      <c r="AB228" s="1" t="s">
        <v>2140</v>
      </c>
      <c r="AC228" s="1" t="s">
        <v>2125</v>
      </c>
      <c r="AE228" s="2">
        <v>334458069.80666</v>
      </c>
      <c r="AF228" s="2" t="s">
        <v>2151</v>
      </c>
      <c r="AG228" s="48">
        <v>57934816.056659997</v>
      </c>
      <c r="AH228" s="50">
        <v>0.20951155199785795</v>
      </c>
      <c r="AI228" s="1">
        <v>2</v>
      </c>
    </row>
    <row r="229" spans="1:35" x14ac:dyDescent="0.35">
      <c r="A229" s="1" t="s">
        <v>21</v>
      </c>
      <c r="B229" s="1">
        <v>1</v>
      </c>
      <c r="C229" s="1" t="s">
        <v>22</v>
      </c>
      <c r="D229" s="1" t="s">
        <v>52</v>
      </c>
      <c r="E229" s="1" t="s">
        <v>53</v>
      </c>
      <c r="F229" s="1" t="s">
        <v>25</v>
      </c>
      <c r="G229" s="1">
        <v>16</v>
      </c>
      <c r="H229" s="1" t="s">
        <v>94</v>
      </c>
      <c r="I229" s="1" t="s">
        <v>33</v>
      </c>
      <c r="K229" s="2">
        <v>232462053.44999999</v>
      </c>
      <c r="L229" s="2">
        <v>116231026.72499999</v>
      </c>
      <c r="M229" s="2">
        <v>139556125.78999999</v>
      </c>
      <c r="N229" s="2">
        <v>23325099.065000001</v>
      </c>
      <c r="O229" s="2">
        <v>20.067876643804102</v>
      </c>
      <c r="P229" s="3" t="s">
        <v>28</v>
      </c>
      <c r="Q229" s="3" t="s">
        <v>29</v>
      </c>
      <c r="R229" s="1" t="s">
        <v>30</v>
      </c>
      <c r="S229" s="1" t="s">
        <v>31</v>
      </c>
      <c r="T229" s="1" t="s">
        <v>30</v>
      </c>
      <c r="Z229" s="1">
        <v>2</v>
      </c>
      <c r="AA229" s="1" t="s">
        <v>2128</v>
      </c>
      <c r="AB229" s="1" t="s">
        <v>2140</v>
      </c>
      <c r="AC229" s="1" t="s">
        <v>2125</v>
      </c>
      <c r="AE229" s="2">
        <v>257456918.45000002</v>
      </c>
      <c r="AF229" s="2" t="s">
        <v>2151</v>
      </c>
      <c r="AG229" s="48">
        <v>24994865.00000003</v>
      </c>
      <c r="AH229" s="50">
        <v>0.10752234452482864</v>
      </c>
      <c r="AI229" s="1">
        <v>2</v>
      </c>
    </row>
    <row r="230" spans="1:35" x14ac:dyDescent="0.35">
      <c r="A230" s="1" t="s">
        <v>21</v>
      </c>
      <c r="B230" s="1">
        <v>1</v>
      </c>
      <c r="C230" s="1" t="s">
        <v>22</v>
      </c>
      <c r="D230" s="1" t="s">
        <v>50</v>
      </c>
      <c r="E230" s="1" t="s">
        <v>51</v>
      </c>
      <c r="F230" s="1" t="s">
        <v>25</v>
      </c>
      <c r="G230" s="1">
        <v>16</v>
      </c>
      <c r="H230" s="1" t="s">
        <v>94</v>
      </c>
      <c r="I230" s="1" t="s">
        <v>33</v>
      </c>
      <c r="K230" s="2">
        <v>460875182.49000001</v>
      </c>
      <c r="L230" s="2">
        <v>230437591.245</v>
      </c>
      <c r="M230" s="2">
        <v>262763996.24000001</v>
      </c>
      <c r="N230" s="2">
        <v>32326404.995000001</v>
      </c>
      <c r="O230" s="2">
        <v>14.0282689210333</v>
      </c>
      <c r="P230" s="3" t="s">
        <v>28</v>
      </c>
      <c r="Q230" s="3" t="s">
        <v>29</v>
      </c>
      <c r="R230" s="1" t="s">
        <v>30</v>
      </c>
      <c r="S230" s="1" t="s">
        <v>31</v>
      </c>
      <c r="T230" s="1" t="s">
        <v>30</v>
      </c>
      <c r="Z230" s="1">
        <v>2</v>
      </c>
      <c r="AA230" s="1" t="s">
        <v>2121</v>
      </c>
      <c r="AB230" s="1" t="s">
        <v>2140</v>
      </c>
      <c r="AC230" s="1" t="s">
        <v>2125</v>
      </c>
      <c r="AE230" s="2">
        <v>492272697.69999993</v>
      </c>
      <c r="AF230" s="2" t="s">
        <v>2151</v>
      </c>
      <c r="AG230" s="48">
        <v>31397515.209999919</v>
      </c>
      <c r="AH230" s="50">
        <v>6.8125853599594027E-2</v>
      </c>
      <c r="AI230" s="1">
        <v>2</v>
      </c>
    </row>
    <row r="231" spans="1:35" x14ac:dyDescent="0.35">
      <c r="A231" s="1" t="s">
        <v>21</v>
      </c>
      <c r="B231" s="1">
        <v>1</v>
      </c>
      <c r="C231" s="1" t="s">
        <v>22</v>
      </c>
      <c r="D231" s="1" t="s">
        <v>57</v>
      </c>
      <c r="E231" s="1" t="s">
        <v>58</v>
      </c>
      <c r="F231" s="1" t="s">
        <v>25</v>
      </c>
      <c r="G231" s="1">
        <v>16</v>
      </c>
      <c r="H231" s="1" t="s">
        <v>94</v>
      </c>
      <c r="I231" s="1" t="s">
        <v>33</v>
      </c>
      <c r="K231" s="2">
        <v>244420200</v>
      </c>
      <c r="L231" s="2">
        <v>122210100</v>
      </c>
      <c r="M231" s="2">
        <v>138093509.94</v>
      </c>
      <c r="N231" s="2">
        <v>15883409.939999999</v>
      </c>
      <c r="O231" s="2">
        <v>12.996806270512799</v>
      </c>
      <c r="P231" s="3" t="s">
        <v>28</v>
      </c>
      <c r="Q231" s="3" t="s">
        <v>29</v>
      </c>
      <c r="R231" s="1" t="s">
        <v>30</v>
      </c>
      <c r="S231" s="1" t="s">
        <v>31</v>
      </c>
      <c r="T231" s="1" t="s">
        <v>30</v>
      </c>
      <c r="Z231" s="1">
        <v>2</v>
      </c>
      <c r="AA231" s="1" t="s">
        <v>2127</v>
      </c>
      <c r="AB231" s="1" t="s">
        <v>2140</v>
      </c>
      <c r="AC231" s="1" t="s">
        <v>2125</v>
      </c>
      <c r="AE231" s="2">
        <v>244420200</v>
      </c>
      <c r="AF231" s="2" t="s">
        <v>2153</v>
      </c>
      <c r="AG231" s="48">
        <v>0</v>
      </c>
      <c r="AH231" s="50">
        <v>0</v>
      </c>
      <c r="AI231" s="1">
        <v>2</v>
      </c>
    </row>
    <row r="232" spans="1:35" x14ac:dyDescent="0.35">
      <c r="A232" s="1" t="s">
        <v>21</v>
      </c>
      <c r="B232" s="1">
        <v>1</v>
      </c>
      <c r="C232" s="1" t="s">
        <v>22</v>
      </c>
      <c r="D232" s="1" t="s">
        <v>54</v>
      </c>
      <c r="E232" s="1" t="s">
        <v>55</v>
      </c>
      <c r="F232" s="1" t="s">
        <v>56</v>
      </c>
      <c r="G232" s="1">
        <v>16</v>
      </c>
      <c r="H232" s="1" t="s">
        <v>94</v>
      </c>
      <c r="I232" s="1" t="s">
        <v>33</v>
      </c>
      <c r="K232" s="2">
        <v>525690962.06</v>
      </c>
      <c r="L232" s="2">
        <v>262845481.03</v>
      </c>
      <c r="M232" s="2">
        <v>320040693.04000002</v>
      </c>
      <c r="N232" s="2">
        <v>57195212.009999998</v>
      </c>
      <c r="O232" s="2">
        <v>21.760013444352101</v>
      </c>
      <c r="P232" s="3" t="s">
        <v>28</v>
      </c>
      <c r="Q232" s="3" t="s">
        <v>29</v>
      </c>
      <c r="R232" s="1" t="s">
        <v>30</v>
      </c>
      <c r="S232" s="1" t="s">
        <v>31</v>
      </c>
      <c r="T232" s="1" t="s">
        <v>30</v>
      </c>
      <c r="Z232" s="1">
        <v>2</v>
      </c>
      <c r="AA232" s="1" t="s">
        <v>2127</v>
      </c>
      <c r="AB232" s="1" t="s">
        <v>2140</v>
      </c>
      <c r="AC232" s="1" t="s">
        <v>2125</v>
      </c>
      <c r="AE232" s="2">
        <v>549318000</v>
      </c>
      <c r="AF232" s="2" t="s">
        <v>2151</v>
      </c>
      <c r="AG232" s="48">
        <v>23627037.939999998</v>
      </c>
      <c r="AH232" s="50">
        <v>4.4944729213935608E-2</v>
      </c>
      <c r="AI232" s="1">
        <v>2</v>
      </c>
    </row>
    <row r="233" spans="1:35" x14ac:dyDescent="0.35">
      <c r="A233" s="1" t="s">
        <v>21</v>
      </c>
      <c r="B233" s="1">
        <v>1</v>
      </c>
      <c r="C233" s="1" t="s">
        <v>22</v>
      </c>
      <c r="D233" s="1" t="s">
        <v>61</v>
      </c>
      <c r="E233" s="1" t="s">
        <v>62</v>
      </c>
      <c r="F233" s="1" t="s">
        <v>25</v>
      </c>
      <c r="G233" s="1">
        <v>16</v>
      </c>
      <c r="H233" s="1" t="s">
        <v>94</v>
      </c>
      <c r="I233" s="1" t="s">
        <v>33</v>
      </c>
      <c r="K233" s="2">
        <v>169292019.08000001</v>
      </c>
      <c r="L233" s="2">
        <v>84646009.540000007</v>
      </c>
      <c r="M233" s="2">
        <v>101171989.2</v>
      </c>
      <c r="N233" s="2">
        <v>16525979.66</v>
      </c>
      <c r="O233" s="2">
        <v>19.5236370264927</v>
      </c>
      <c r="P233" s="3" t="s">
        <v>28</v>
      </c>
      <c r="Q233" s="3" t="s">
        <v>29</v>
      </c>
      <c r="R233" s="1" t="s">
        <v>30</v>
      </c>
      <c r="S233" s="1" t="s">
        <v>31</v>
      </c>
      <c r="T233" s="1" t="s">
        <v>30</v>
      </c>
      <c r="Z233" s="1">
        <v>2</v>
      </c>
      <c r="AA233" s="1" t="s">
        <v>2128</v>
      </c>
      <c r="AB233" s="1" t="s">
        <v>2140</v>
      </c>
      <c r="AC233" s="1" t="s">
        <v>2125</v>
      </c>
      <c r="AE233" s="2">
        <v>175578069.82000002</v>
      </c>
      <c r="AF233" s="2" t="s">
        <v>2151</v>
      </c>
      <c r="AG233" s="48">
        <v>6286050.7400000095</v>
      </c>
      <c r="AH233" s="50">
        <v>3.7131406277513275E-2</v>
      </c>
      <c r="AI233" s="1">
        <v>2</v>
      </c>
    </row>
    <row r="234" spans="1:35" x14ac:dyDescent="0.35">
      <c r="A234" s="1" t="s">
        <v>21</v>
      </c>
      <c r="B234" s="1">
        <v>1</v>
      </c>
      <c r="C234" s="1" t="s">
        <v>22</v>
      </c>
      <c r="D234" s="1" t="s">
        <v>59</v>
      </c>
      <c r="E234" s="1" t="s">
        <v>60</v>
      </c>
      <c r="F234" s="1" t="s">
        <v>25</v>
      </c>
      <c r="G234" s="1">
        <v>16</v>
      </c>
      <c r="H234" s="1" t="s">
        <v>94</v>
      </c>
      <c r="I234" s="1" t="s">
        <v>33</v>
      </c>
      <c r="K234" s="2">
        <v>203847378.88</v>
      </c>
      <c r="L234" s="2">
        <v>101923689.44</v>
      </c>
      <c r="M234" s="2">
        <v>101225478.20999999</v>
      </c>
      <c r="N234" s="2">
        <v>-698211.23</v>
      </c>
      <c r="O234" s="2">
        <v>-0.68503331643132903</v>
      </c>
      <c r="P234" s="3" t="s">
        <v>73</v>
      </c>
      <c r="Q234" s="3" t="s">
        <v>29</v>
      </c>
      <c r="R234" s="1" t="s">
        <v>30</v>
      </c>
      <c r="S234" s="1" t="s">
        <v>31</v>
      </c>
      <c r="T234" s="1" t="s">
        <v>30</v>
      </c>
      <c r="Z234" s="1">
        <v>2</v>
      </c>
      <c r="AA234" s="1" t="s">
        <v>2129</v>
      </c>
      <c r="AB234" s="1" t="s">
        <v>2126</v>
      </c>
      <c r="AC234" s="1" t="s">
        <v>2126</v>
      </c>
      <c r="AE234" s="2">
        <v>202036776.21000001</v>
      </c>
      <c r="AF234" s="2" t="s">
        <v>2152</v>
      </c>
      <c r="AG234" s="48">
        <v>-1810602.6699999869</v>
      </c>
      <c r="AH234" s="50">
        <v>-8.8821483991994073E-3</v>
      </c>
      <c r="AI234" s="1">
        <v>2</v>
      </c>
    </row>
    <row r="235" spans="1:35" x14ac:dyDescent="0.35">
      <c r="A235" s="1" t="s">
        <v>21</v>
      </c>
      <c r="B235" s="1">
        <v>1</v>
      </c>
      <c r="C235" s="1" t="s">
        <v>22</v>
      </c>
      <c r="D235" s="1" t="s">
        <v>69</v>
      </c>
      <c r="E235" s="1" t="s">
        <v>70</v>
      </c>
      <c r="F235" s="1" t="s">
        <v>25</v>
      </c>
      <c r="G235" s="1">
        <v>16</v>
      </c>
      <c r="H235" s="1" t="s">
        <v>94</v>
      </c>
      <c r="I235" s="1" t="s">
        <v>33</v>
      </c>
      <c r="K235" s="2">
        <v>119129761.13</v>
      </c>
      <c r="L235" s="2">
        <v>59564880.564999998</v>
      </c>
      <c r="M235" s="2">
        <v>60140509.130000003</v>
      </c>
      <c r="N235" s="2">
        <v>575628.56499999994</v>
      </c>
      <c r="O235" s="2">
        <v>0.96638918695026499</v>
      </c>
      <c r="P235" s="3" t="s">
        <v>28</v>
      </c>
      <c r="Q235" s="3" t="s">
        <v>29</v>
      </c>
      <c r="R235" s="1" t="s">
        <v>30</v>
      </c>
      <c r="S235" s="1" t="s">
        <v>31</v>
      </c>
      <c r="T235" s="1" t="s">
        <v>30</v>
      </c>
      <c r="Z235" s="1">
        <v>2</v>
      </c>
      <c r="AA235" s="1" t="s">
        <v>2127</v>
      </c>
      <c r="AB235" s="1" t="s">
        <v>2126</v>
      </c>
      <c r="AC235" s="1" t="s">
        <v>2126</v>
      </c>
      <c r="AE235" s="2">
        <v>116755387.41999999</v>
      </c>
      <c r="AF235" s="2" t="s">
        <v>2152</v>
      </c>
      <c r="AG235" s="48">
        <v>-2374373.7100000083</v>
      </c>
      <c r="AH235" s="50">
        <v>-1.9930986912741141E-2</v>
      </c>
      <c r="AI235" s="1">
        <v>2</v>
      </c>
    </row>
    <row r="236" spans="1:35" x14ac:dyDescent="0.35">
      <c r="A236" s="1" t="s">
        <v>21</v>
      </c>
      <c r="B236" s="1">
        <v>1</v>
      </c>
      <c r="C236" s="1" t="s">
        <v>22</v>
      </c>
      <c r="D236" s="1" t="s">
        <v>45</v>
      </c>
      <c r="E236" s="1" t="s">
        <v>46</v>
      </c>
      <c r="F236" s="1" t="s">
        <v>25</v>
      </c>
      <c r="G236" s="1">
        <v>17</v>
      </c>
      <c r="H236" s="1" t="s">
        <v>95</v>
      </c>
      <c r="I236" s="1" t="s">
        <v>96</v>
      </c>
      <c r="J236" s="2">
        <v>17176766.199999999</v>
      </c>
      <c r="K236" s="2">
        <v>21859000</v>
      </c>
      <c r="L236" s="2">
        <v>10929500</v>
      </c>
      <c r="M236" s="2">
        <v>11113514.23</v>
      </c>
      <c r="N236" s="2">
        <v>184014.23</v>
      </c>
      <c r="O236" s="2">
        <v>1.6836472848712201</v>
      </c>
      <c r="P236" s="3" t="s">
        <v>73</v>
      </c>
      <c r="Q236" s="3" t="s">
        <v>29</v>
      </c>
      <c r="R236" s="1" t="s">
        <v>30</v>
      </c>
      <c r="S236" s="1" t="s">
        <v>31</v>
      </c>
      <c r="T236" s="1" t="s">
        <v>30</v>
      </c>
      <c r="U236" s="1" t="s">
        <v>97</v>
      </c>
      <c r="V236" s="1" t="s">
        <v>98</v>
      </c>
      <c r="W236" s="1" t="s">
        <v>32</v>
      </c>
      <c r="X236" s="1" t="s">
        <v>34</v>
      </c>
      <c r="Y236" s="1">
        <v>-1</v>
      </c>
      <c r="Z236" s="1">
        <v>3</v>
      </c>
      <c r="AA236" s="1" t="s">
        <v>2121</v>
      </c>
      <c r="AB236" s="1" t="s">
        <v>2126</v>
      </c>
      <c r="AC236" s="1" t="s">
        <v>2126</v>
      </c>
      <c r="AE236" s="2">
        <v>21859000</v>
      </c>
      <c r="AF236" s="2" t="s">
        <v>2153</v>
      </c>
      <c r="AG236" s="48">
        <v>0</v>
      </c>
      <c r="AH236" s="50">
        <v>0</v>
      </c>
      <c r="AI236" s="1">
        <v>3</v>
      </c>
    </row>
    <row r="237" spans="1:35" x14ac:dyDescent="0.35">
      <c r="A237" s="1" t="s">
        <v>21</v>
      </c>
      <c r="B237" s="1">
        <v>1</v>
      </c>
      <c r="C237" s="1" t="s">
        <v>22</v>
      </c>
      <c r="D237" s="1" t="s">
        <v>23</v>
      </c>
      <c r="E237" s="1" t="s">
        <v>24</v>
      </c>
      <c r="F237" s="1" t="s">
        <v>25</v>
      </c>
      <c r="G237" s="1">
        <v>17</v>
      </c>
      <c r="H237" s="1" t="s">
        <v>95</v>
      </c>
      <c r="I237" s="1" t="s">
        <v>96</v>
      </c>
      <c r="J237" s="2">
        <v>12038311.949999999</v>
      </c>
      <c r="K237" s="2">
        <v>6752875.3300000001</v>
      </c>
      <c r="L237" s="2">
        <v>3376437.665</v>
      </c>
      <c r="M237" s="2">
        <v>4903118.99</v>
      </c>
      <c r="N237" s="2">
        <v>1526681.325</v>
      </c>
      <c r="O237" s="2">
        <v>45.215741455129198</v>
      </c>
      <c r="P237" s="3" t="s">
        <v>73</v>
      </c>
      <c r="Q237" s="3" t="s">
        <v>29</v>
      </c>
      <c r="R237" s="1" t="s">
        <v>30</v>
      </c>
      <c r="S237" s="1" t="s">
        <v>31</v>
      </c>
      <c r="T237" s="1" t="s">
        <v>30</v>
      </c>
      <c r="U237" s="1" t="s">
        <v>97</v>
      </c>
      <c r="V237" s="1" t="s">
        <v>98</v>
      </c>
      <c r="W237" s="1" t="s">
        <v>32</v>
      </c>
      <c r="X237" s="1" t="s">
        <v>34</v>
      </c>
      <c r="Y237" s="1">
        <v>-1</v>
      </c>
      <c r="Z237" s="1">
        <v>3</v>
      </c>
      <c r="AA237" s="1" t="s">
        <v>2128</v>
      </c>
      <c r="AB237" s="1" t="s">
        <v>2140</v>
      </c>
      <c r="AC237" s="1" t="s">
        <v>2144</v>
      </c>
      <c r="AE237" s="2">
        <v>10005881.952</v>
      </c>
      <c r="AF237" s="2" t="s">
        <v>2151</v>
      </c>
      <c r="AG237" s="48">
        <v>3253006.6219999995</v>
      </c>
      <c r="AH237" s="50">
        <v>0.48172170564860695</v>
      </c>
      <c r="AI237" s="1">
        <v>3</v>
      </c>
    </row>
    <row r="238" spans="1:35" x14ac:dyDescent="0.35">
      <c r="A238" s="1" t="s">
        <v>21</v>
      </c>
      <c r="B238" s="1">
        <v>1</v>
      </c>
      <c r="C238" s="1" t="s">
        <v>22</v>
      </c>
      <c r="D238" s="1" t="s">
        <v>39</v>
      </c>
      <c r="E238" s="1" t="s">
        <v>40</v>
      </c>
      <c r="F238" s="1" t="s">
        <v>25</v>
      </c>
      <c r="G238" s="1">
        <v>17</v>
      </c>
      <c r="H238" s="1" t="s">
        <v>95</v>
      </c>
      <c r="I238" s="1" t="s">
        <v>96</v>
      </c>
      <c r="J238" s="2">
        <v>24891386.609999999</v>
      </c>
      <c r="K238" s="2">
        <v>29770430.710000001</v>
      </c>
      <c r="L238" s="2">
        <v>14885215.355</v>
      </c>
      <c r="M238" s="2">
        <v>12304192.15</v>
      </c>
      <c r="N238" s="2">
        <v>-2581023.2050000001</v>
      </c>
      <c r="O238" s="2">
        <v>-17.339508656373098</v>
      </c>
      <c r="P238" s="3" t="s">
        <v>28</v>
      </c>
      <c r="Q238" s="3" t="s">
        <v>29</v>
      </c>
      <c r="R238" s="1" t="s">
        <v>30</v>
      </c>
      <c r="S238" s="1" t="s">
        <v>31</v>
      </c>
      <c r="T238" s="1" t="s">
        <v>30</v>
      </c>
      <c r="U238" s="1" t="s">
        <v>97</v>
      </c>
      <c r="V238" s="1" t="s">
        <v>98</v>
      </c>
      <c r="W238" s="1" t="s">
        <v>32</v>
      </c>
      <c r="X238" s="1" t="s">
        <v>34</v>
      </c>
      <c r="Y238" s="1">
        <v>-1</v>
      </c>
      <c r="Z238" s="1">
        <v>3</v>
      </c>
      <c r="AA238" s="1" t="s">
        <v>2121</v>
      </c>
      <c r="AB238" s="1" t="s">
        <v>2140</v>
      </c>
      <c r="AC238" s="1" t="s">
        <v>2123</v>
      </c>
      <c r="AE238" s="2">
        <v>29770430.706666701</v>
      </c>
      <c r="AF238" s="2" t="s">
        <v>2152</v>
      </c>
      <c r="AG238" s="48">
        <v>-3.3333003520965576E-3</v>
      </c>
      <c r="AH238" s="50">
        <v>-1.119668164887144E-10</v>
      </c>
      <c r="AI238" s="1">
        <v>3</v>
      </c>
    </row>
    <row r="239" spans="1:35" x14ac:dyDescent="0.35">
      <c r="A239" s="1" t="s">
        <v>21</v>
      </c>
      <c r="B239" s="1">
        <v>1</v>
      </c>
      <c r="C239" s="1" t="s">
        <v>22</v>
      </c>
      <c r="D239" s="1" t="s">
        <v>67</v>
      </c>
      <c r="E239" s="1" t="s">
        <v>68</v>
      </c>
      <c r="F239" s="1" t="s">
        <v>25</v>
      </c>
      <c r="G239" s="1">
        <v>17</v>
      </c>
      <c r="H239" s="1" t="s">
        <v>95</v>
      </c>
      <c r="I239" s="1" t="s">
        <v>96</v>
      </c>
      <c r="J239" s="2">
        <v>6288908.3499999996</v>
      </c>
      <c r="K239" s="2">
        <v>7500000</v>
      </c>
      <c r="L239" s="2">
        <v>3750000</v>
      </c>
      <c r="M239" s="2">
        <v>4818601.7300000004</v>
      </c>
      <c r="N239" s="2">
        <v>1068601.73</v>
      </c>
      <c r="O239" s="2">
        <v>28.496046133333301</v>
      </c>
      <c r="P239" s="3" t="s">
        <v>73</v>
      </c>
      <c r="Q239" s="3" t="s">
        <v>29</v>
      </c>
      <c r="R239" s="1" t="s">
        <v>30</v>
      </c>
      <c r="S239" s="1" t="s">
        <v>31</v>
      </c>
      <c r="T239" s="1" t="s">
        <v>30</v>
      </c>
      <c r="U239" s="1" t="s">
        <v>97</v>
      </c>
      <c r="V239" s="1" t="s">
        <v>98</v>
      </c>
      <c r="W239" s="1" t="s">
        <v>32</v>
      </c>
      <c r="X239" s="1" t="s">
        <v>34</v>
      </c>
      <c r="Y239" s="1">
        <v>-1</v>
      </c>
      <c r="Z239" s="1">
        <v>3</v>
      </c>
      <c r="AA239" s="1" t="s">
        <v>2129</v>
      </c>
      <c r="AB239" s="1" t="s">
        <v>2140</v>
      </c>
      <c r="AC239" s="1" t="s">
        <v>2144</v>
      </c>
      <c r="AE239" s="2">
        <v>7500000</v>
      </c>
      <c r="AF239" s="2" t="s">
        <v>2153</v>
      </c>
      <c r="AG239" s="48">
        <v>0</v>
      </c>
      <c r="AH239" s="50">
        <v>0</v>
      </c>
      <c r="AI239" s="1">
        <v>3</v>
      </c>
    </row>
    <row r="240" spans="1:35" x14ac:dyDescent="0.35">
      <c r="A240" s="1" t="s">
        <v>21</v>
      </c>
      <c r="B240" s="1">
        <v>1</v>
      </c>
      <c r="C240" s="1" t="s">
        <v>22</v>
      </c>
      <c r="D240" s="1" t="s">
        <v>41</v>
      </c>
      <c r="E240" s="1" t="s">
        <v>42</v>
      </c>
      <c r="F240" s="1" t="s">
        <v>25</v>
      </c>
      <c r="G240" s="1">
        <v>17</v>
      </c>
      <c r="H240" s="1" t="s">
        <v>95</v>
      </c>
      <c r="I240" s="1" t="s">
        <v>96</v>
      </c>
      <c r="J240" s="2">
        <v>11420911.619999999</v>
      </c>
      <c r="K240" s="2">
        <v>18531131.420000002</v>
      </c>
      <c r="L240" s="2">
        <v>9265565.7100000009</v>
      </c>
      <c r="M240" s="2">
        <v>5124915.21</v>
      </c>
      <c r="N240" s="2">
        <v>-4140650.5</v>
      </c>
      <c r="O240" s="2">
        <v>-44.6885881509765</v>
      </c>
      <c r="P240" s="3" t="s">
        <v>28</v>
      </c>
      <c r="Q240" s="3" t="s">
        <v>29</v>
      </c>
      <c r="R240" s="1" t="s">
        <v>30</v>
      </c>
      <c r="S240" s="1" t="s">
        <v>31</v>
      </c>
      <c r="T240" s="1" t="s">
        <v>30</v>
      </c>
      <c r="U240" s="1" t="s">
        <v>97</v>
      </c>
      <c r="V240" s="1" t="s">
        <v>98</v>
      </c>
      <c r="W240" s="1" t="s">
        <v>32</v>
      </c>
      <c r="X240" s="1" t="s">
        <v>34</v>
      </c>
      <c r="Y240" s="1">
        <v>-1</v>
      </c>
      <c r="Z240" s="1">
        <v>3</v>
      </c>
      <c r="AA240" s="1" t="s">
        <v>2127</v>
      </c>
      <c r="AB240" s="1" t="s">
        <v>2140</v>
      </c>
      <c r="AC240" s="1" t="s">
        <v>2141</v>
      </c>
      <c r="AE240" s="2">
        <v>18531131.420000002</v>
      </c>
      <c r="AF240" s="2" t="s">
        <v>2153</v>
      </c>
      <c r="AG240" s="48">
        <v>0</v>
      </c>
      <c r="AH240" s="50">
        <v>0</v>
      </c>
      <c r="AI240" s="1">
        <v>3</v>
      </c>
    </row>
    <row r="241" spans="1:35" x14ac:dyDescent="0.35">
      <c r="A241" s="1" t="s">
        <v>21</v>
      </c>
      <c r="B241" s="1">
        <v>1</v>
      </c>
      <c r="C241" s="1" t="s">
        <v>22</v>
      </c>
      <c r="D241" s="1" t="s">
        <v>43</v>
      </c>
      <c r="E241" s="1" t="s">
        <v>44</v>
      </c>
      <c r="F241" s="1" t="s">
        <v>25</v>
      </c>
      <c r="G241" s="1">
        <v>17</v>
      </c>
      <c r="H241" s="1" t="s">
        <v>95</v>
      </c>
      <c r="I241" s="1" t="s">
        <v>96</v>
      </c>
      <c r="J241" s="2">
        <v>8563588.4800000004</v>
      </c>
      <c r="K241" s="2">
        <v>10513800</v>
      </c>
      <c r="L241" s="2">
        <v>5256900</v>
      </c>
      <c r="M241" s="2">
        <v>4867044.18</v>
      </c>
      <c r="N241" s="2">
        <v>-389855.82</v>
      </c>
      <c r="O241" s="2">
        <v>-7.4160782970952503</v>
      </c>
      <c r="P241" s="3" t="s">
        <v>28</v>
      </c>
      <c r="Q241" s="3" t="s">
        <v>29</v>
      </c>
      <c r="R241" s="1" t="s">
        <v>30</v>
      </c>
      <c r="S241" s="1" t="s">
        <v>31</v>
      </c>
      <c r="T241" s="1" t="s">
        <v>30</v>
      </c>
      <c r="U241" s="1" t="s">
        <v>97</v>
      </c>
      <c r="V241" s="1" t="s">
        <v>98</v>
      </c>
      <c r="W241" s="1" t="s">
        <v>32</v>
      </c>
      <c r="X241" s="1" t="s">
        <v>34</v>
      </c>
      <c r="Y241" s="1">
        <v>-1</v>
      </c>
      <c r="Z241" s="1">
        <v>3</v>
      </c>
      <c r="AA241" s="1" t="s">
        <v>2128</v>
      </c>
      <c r="AB241" s="1" t="s">
        <v>2140</v>
      </c>
      <c r="AC241" s="1" t="s">
        <v>2123</v>
      </c>
      <c r="AE241" s="2">
        <v>10513800</v>
      </c>
      <c r="AF241" s="2" t="s">
        <v>2153</v>
      </c>
      <c r="AG241" s="48">
        <v>0</v>
      </c>
      <c r="AH241" s="50">
        <v>0</v>
      </c>
      <c r="AI241" s="1">
        <v>3</v>
      </c>
    </row>
    <row r="242" spans="1:35" x14ac:dyDescent="0.35">
      <c r="A242" s="1" t="s">
        <v>21</v>
      </c>
      <c r="B242" s="1">
        <v>1</v>
      </c>
      <c r="C242" s="1" t="s">
        <v>22</v>
      </c>
      <c r="D242" s="1" t="s">
        <v>37</v>
      </c>
      <c r="E242" s="1" t="s">
        <v>38</v>
      </c>
      <c r="F242" s="1" t="s">
        <v>25</v>
      </c>
      <c r="G242" s="1">
        <v>17</v>
      </c>
      <c r="H242" s="1" t="s">
        <v>95</v>
      </c>
      <c r="I242" s="1" t="s">
        <v>96</v>
      </c>
      <c r="J242" s="2">
        <v>3735973.42</v>
      </c>
      <c r="K242" s="2">
        <v>3698400.59</v>
      </c>
      <c r="L242" s="2">
        <v>1849200.2949999999</v>
      </c>
      <c r="M242" s="2">
        <v>1725341.64</v>
      </c>
      <c r="N242" s="2">
        <v>-123858.655</v>
      </c>
      <c r="O242" s="2">
        <v>-6.6979577785542199</v>
      </c>
      <c r="P242" s="3" t="s">
        <v>28</v>
      </c>
      <c r="Q242" s="3" t="s">
        <v>29</v>
      </c>
      <c r="R242" s="1" t="s">
        <v>30</v>
      </c>
      <c r="S242" s="1" t="s">
        <v>31</v>
      </c>
      <c r="T242" s="1" t="s">
        <v>30</v>
      </c>
      <c r="U242" s="1" t="s">
        <v>97</v>
      </c>
      <c r="V242" s="1" t="s">
        <v>98</v>
      </c>
      <c r="W242" s="1" t="s">
        <v>32</v>
      </c>
      <c r="X242" s="1" t="s">
        <v>34</v>
      </c>
      <c r="Y242" s="1">
        <v>-1</v>
      </c>
      <c r="Z242" s="1">
        <v>3</v>
      </c>
      <c r="AA242" s="1" t="s">
        <v>2121</v>
      </c>
      <c r="AB242" s="1" t="s">
        <v>2140</v>
      </c>
      <c r="AC242" s="1" t="s">
        <v>2123</v>
      </c>
      <c r="AE242" s="2">
        <v>4148111.71</v>
      </c>
      <c r="AF242" s="2" t="s">
        <v>2151</v>
      </c>
      <c r="AG242" s="48">
        <v>449711.12000000011</v>
      </c>
      <c r="AH242" s="50">
        <v>0.12159610865733723</v>
      </c>
      <c r="AI242" s="1">
        <v>3</v>
      </c>
    </row>
    <row r="243" spans="1:35" x14ac:dyDescent="0.35">
      <c r="A243" s="1" t="s">
        <v>21</v>
      </c>
      <c r="B243" s="1">
        <v>1</v>
      </c>
      <c r="C243" s="1" t="s">
        <v>22</v>
      </c>
      <c r="D243" s="1" t="s">
        <v>35</v>
      </c>
      <c r="E243" s="1" t="s">
        <v>36</v>
      </c>
      <c r="F243" s="1" t="s">
        <v>25</v>
      </c>
      <c r="G243" s="1">
        <v>17</v>
      </c>
      <c r="H243" s="1" t="s">
        <v>95</v>
      </c>
      <c r="I243" s="1" t="s">
        <v>96</v>
      </c>
      <c r="J243" s="2">
        <v>6306783.6299999999</v>
      </c>
      <c r="K243" s="2">
        <v>7051059.9100000001</v>
      </c>
      <c r="L243" s="2">
        <v>3525529.9550000001</v>
      </c>
      <c r="M243" s="2">
        <v>3778154.36</v>
      </c>
      <c r="N243" s="2">
        <v>252624.405</v>
      </c>
      <c r="O243" s="2">
        <v>7.1655725018509999</v>
      </c>
      <c r="P243" s="3" t="s">
        <v>73</v>
      </c>
      <c r="Q243" s="3" t="s">
        <v>29</v>
      </c>
      <c r="R243" s="1" t="s">
        <v>30</v>
      </c>
      <c r="S243" s="1" t="s">
        <v>31</v>
      </c>
      <c r="T243" s="1" t="s">
        <v>30</v>
      </c>
      <c r="U243" s="1" t="s">
        <v>97</v>
      </c>
      <c r="V243" s="1" t="s">
        <v>98</v>
      </c>
      <c r="W243" s="1" t="s">
        <v>32</v>
      </c>
      <c r="X243" s="1" t="s">
        <v>34</v>
      </c>
      <c r="Y243" s="1">
        <v>-1</v>
      </c>
      <c r="Z243" s="1">
        <v>3</v>
      </c>
      <c r="AA243" s="1" t="s">
        <v>2129</v>
      </c>
      <c r="AB243" s="1" t="s">
        <v>2140</v>
      </c>
      <c r="AC243" s="1" t="s">
        <v>2125</v>
      </c>
      <c r="AE243" s="2">
        <v>7751059.9100000001</v>
      </c>
      <c r="AF243" s="2" t="s">
        <v>2151</v>
      </c>
      <c r="AG243" s="48">
        <v>700000</v>
      </c>
      <c r="AH243" s="50">
        <v>9.9275854826767457E-2</v>
      </c>
      <c r="AI243" s="1">
        <v>3</v>
      </c>
    </row>
    <row r="244" spans="1:35" x14ac:dyDescent="0.35">
      <c r="A244" s="1" t="s">
        <v>21</v>
      </c>
      <c r="B244" s="1">
        <v>1</v>
      </c>
      <c r="C244" s="1" t="s">
        <v>22</v>
      </c>
      <c r="D244" s="1" t="s">
        <v>47</v>
      </c>
      <c r="E244" s="1" t="s">
        <v>48</v>
      </c>
      <c r="F244" s="1" t="s">
        <v>49</v>
      </c>
      <c r="G244" s="1">
        <v>17</v>
      </c>
      <c r="H244" s="1" t="s">
        <v>95</v>
      </c>
      <c r="I244" s="1" t="s">
        <v>96</v>
      </c>
      <c r="J244" s="2">
        <v>809442661</v>
      </c>
      <c r="K244" s="2">
        <v>785000000</v>
      </c>
      <c r="L244" s="2">
        <v>392500000</v>
      </c>
      <c r="M244" s="2">
        <v>486503169.30000001</v>
      </c>
      <c r="N244" s="2">
        <v>94003169.299999997</v>
      </c>
      <c r="O244" s="2">
        <v>23.9498520509554</v>
      </c>
      <c r="P244" s="3" t="s">
        <v>73</v>
      </c>
      <c r="Q244" s="3" t="s">
        <v>29</v>
      </c>
      <c r="R244" s="1" t="s">
        <v>30</v>
      </c>
      <c r="S244" s="1" t="s">
        <v>31</v>
      </c>
      <c r="T244" s="1" t="s">
        <v>30</v>
      </c>
      <c r="U244" s="1" t="s">
        <v>97</v>
      </c>
      <c r="V244" s="1" t="s">
        <v>98</v>
      </c>
      <c r="W244" s="1" t="s">
        <v>32</v>
      </c>
      <c r="X244" s="1" t="s">
        <v>34</v>
      </c>
      <c r="Y244" s="1">
        <v>-1</v>
      </c>
      <c r="Z244" s="1">
        <v>3</v>
      </c>
      <c r="AA244" s="1" t="s">
        <v>2127</v>
      </c>
      <c r="AB244" s="1" t="s">
        <v>2140</v>
      </c>
      <c r="AC244" s="1" t="s">
        <v>2125</v>
      </c>
      <c r="AE244" s="2">
        <v>785000000</v>
      </c>
      <c r="AF244" s="2" t="s">
        <v>2153</v>
      </c>
      <c r="AG244" s="48">
        <v>0</v>
      </c>
      <c r="AH244" s="50">
        <v>0</v>
      </c>
      <c r="AI244" s="1">
        <v>3</v>
      </c>
    </row>
    <row r="245" spans="1:35" x14ac:dyDescent="0.35">
      <c r="A245" s="1" t="s">
        <v>21</v>
      </c>
      <c r="B245" s="1">
        <v>1</v>
      </c>
      <c r="C245" s="1" t="s">
        <v>22</v>
      </c>
      <c r="D245" s="1" t="s">
        <v>54</v>
      </c>
      <c r="E245" s="1" t="s">
        <v>55</v>
      </c>
      <c r="F245" s="1" t="s">
        <v>56</v>
      </c>
      <c r="G245" s="1">
        <v>17</v>
      </c>
      <c r="H245" s="1" t="s">
        <v>95</v>
      </c>
      <c r="I245" s="1" t="s">
        <v>96</v>
      </c>
      <c r="J245" s="2">
        <v>59310785.409999996</v>
      </c>
      <c r="K245" s="2">
        <v>66000000</v>
      </c>
      <c r="L245" s="2">
        <v>33000000</v>
      </c>
      <c r="M245" s="2">
        <v>30185789.780000001</v>
      </c>
      <c r="N245" s="2">
        <v>-2814210.22</v>
      </c>
      <c r="O245" s="2">
        <v>-8.5279097575757596</v>
      </c>
      <c r="P245" s="3" t="s">
        <v>28</v>
      </c>
      <c r="Q245" s="3" t="s">
        <v>29</v>
      </c>
      <c r="R245" s="1" t="s">
        <v>30</v>
      </c>
      <c r="S245" s="1" t="s">
        <v>31</v>
      </c>
      <c r="T245" s="1" t="s">
        <v>30</v>
      </c>
      <c r="U245" s="1" t="s">
        <v>97</v>
      </c>
      <c r="V245" s="1" t="s">
        <v>98</v>
      </c>
      <c r="W245" s="1" t="s">
        <v>32</v>
      </c>
      <c r="X245" s="1" t="s">
        <v>34</v>
      </c>
      <c r="Y245" s="1">
        <v>-1</v>
      </c>
      <c r="Z245" s="1">
        <v>3</v>
      </c>
      <c r="AA245" s="1" t="s">
        <v>2127</v>
      </c>
      <c r="AB245" s="1" t="s">
        <v>2140</v>
      </c>
      <c r="AC245" s="1" t="s">
        <v>2123</v>
      </c>
      <c r="AE245" s="2">
        <v>66000000</v>
      </c>
      <c r="AF245" s="2" t="s">
        <v>2153</v>
      </c>
      <c r="AG245" s="48">
        <v>0</v>
      </c>
      <c r="AH245" s="50">
        <v>0</v>
      </c>
      <c r="AI245" s="1">
        <v>3</v>
      </c>
    </row>
    <row r="246" spans="1:35" x14ac:dyDescent="0.35">
      <c r="A246" s="1" t="s">
        <v>21</v>
      </c>
      <c r="B246" s="1">
        <v>1</v>
      </c>
      <c r="C246" s="1" t="s">
        <v>22</v>
      </c>
      <c r="D246" s="1" t="s">
        <v>65</v>
      </c>
      <c r="E246" s="1" t="s">
        <v>66</v>
      </c>
      <c r="F246" s="1" t="s">
        <v>25</v>
      </c>
      <c r="G246" s="1">
        <v>17</v>
      </c>
      <c r="H246" s="1" t="s">
        <v>95</v>
      </c>
      <c r="I246" s="1" t="s">
        <v>96</v>
      </c>
      <c r="J246" s="2">
        <v>49984654.009999998</v>
      </c>
      <c r="K246" s="2">
        <v>50000000</v>
      </c>
      <c r="L246" s="2">
        <v>25000000</v>
      </c>
      <c r="M246" s="2">
        <v>23652150.620000001</v>
      </c>
      <c r="N246" s="2">
        <v>-1347849.38</v>
      </c>
      <c r="O246" s="2">
        <v>-5.3913975199999999</v>
      </c>
      <c r="P246" s="3" t="s">
        <v>28</v>
      </c>
      <c r="Q246" s="3" t="s">
        <v>29</v>
      </c>
      <c r="R246" s="1" t="s">
        <v>30</v>
      </c>
      <c r="S246" s="1" t="s">
        <v>31</v>
      </c>
      <c r="T246" s="1" t="s">
        <v>30</v>
      </c>
      <c r="U246" s="1" t="s">
        <v>97</v>
      </c>
      <c r="V246" s="1" t="s">
        <v>98</v>
      </c>
      <c r="W246" s="1" t="s">
        <v>32</v>
      </c>
      <c r="X246" s="1" t="s">
        <v>34</v>
      </c>
      <c r="Y246" s="1">
        <v>-1</v>
      </c>
      <c r="Z246" s="1">
        <v>3</v>
      </c>
      <c r="AA246" s="1" t="s">
        <v>2128</v>
      </c>
      <c r="AB246" s="1" t="s">
        <v>2140</v>
      </c>
      <c r="AC246" s="1" t="s">
        <v>2123</v>
      </c>
      <c r="AE246" s="2">
        <v>49000000</v>
      </c>
      <c r="AF246" s="2" t="s">
        <v>2152</v>
      </c>
      <c r="AG246" s="48">
        <v>-1000000</v>
      </c>
      <c r="AH246" s="50">
        <v>-0.02</v>
      </c>
      <c r="AI246" s="1">
        <v>3</v>
      </c>
    </row>
    <row r="247" spans="1:35" x14ac:dyDescent="0.35">
      <c r="A247" s="1" t="s">
        <v>21</v>
      </c>
      <c r="B247" s="1">
        <v>1</v>
      </c>
      <c r="C247" s="1" t="s">
        <v>22</v>
      </c>
      <c r="D247" s="1" t="s">
        <v>50</v>
      </c>
      <c r="E247" s="1" t="s">
        <v>51</v>
      </c>
      <c r="F247" s="1" t="s">
        <v>25</v>
      </c>
      <c r="G247" s="1">
        <v>17</v>
      </c>
      <c r="H247" s="1" t="s">
        <v>95</v>
      </c>
      <c r="I247" s="1" t="s">
        <v>96</v>
      </c>
      <c r="J247" s="2">
        <v>55688266.299999997</v>
      </c>
      <c r="K247" s="2">
        <v>55846192.799999997</v>
      </c>
      <c r="L247" s="2">
        <v>27923096.399999999</v>
      </c>
      <c r="M247" s="2">
        <v>28093413.579999998</v>
      </c>
      <c r="N247" s="2">
        <v>170317.18</v>
      </c>
      <c r="O247" s="2">
        <v>0.60995090787997297</v>
      </c>
      <c r="P247" s="3" t="s">
        <v>73</v>
      </c>
      <c r="Q247" s="3" t="s">
        <v>29</v>
      </c>
      <c r="R247" s="1" t="s">
        <v>30</v>
      </c>
      <c r="S247" s="1" t="s">
        <v>31</v>
      </c>
      <c r="T247" s="1" t="s">
        <v>30</v>
      </c>
      <c r="U247" s="1" t="s">
        <v>97</v>
      </c>
      <c r="V247" s="1" t="s">
        <v>98</v>
      </c>
      <c r="W247" s="1" t="s">
        <v>32</v>
      </c>
      <c r="X247" s="1" t="s">
        <v>34</v>
      </c>
      <c r="Y247" s="1">
        <v>-1</v>
      </c>
      <c r="Z247" s="1">
        <v>3</v>
      </c>
      <c r="AA247" s="1" t="s">
        <v>2121</v>
      </c>
      <c r="AB247" s="1" t="s">
        <v>2126</v>
      </c>
      <c r="AC247" s="1" t="s">
        <v>2126</v>
      </c>
      <c r="AE247" s="2">
        <v>53647696.650000006</v>
      </c>
      <c r="AF247" s="2" t="s">
        <v>2152</v>
      </c>
      <c r="AG247" s="48">
        <v>-2198496.1499999911</v>
      </c>
      <c r="AH247" s="50">
        <v>-3.9366983491128715E-2</v>
      </c>
      <c r="AI247" s="1">
        <v>3</v>
      </c>
    </row>
    <row r="248" spans="1:35" x14ac:dyDescent="0.35">
      <c r="A248" s="1" t="s">
        <v>21</v>
      </c>
      <c r="B248" s="1">
        <v>1</v>
      </c>
      <c r="C248" s="1" t="s">
        <v>22</v>
      </c>
      <c r="D248" s="1" t="s">
        <v>52</v>
      </c>
      <c r="E248" s="1" t="s">
        <v>53</v>
      </c>
      <c r="F248" s="1" t="s">
        <v>25</v>
      </c>
      <c r="G248" s="1">
        <v>17</v>
      </c>
      <c r="H248" s="1" t="s">
        <v>95</v>
      </c>
      <c r="I248" s="1" t="s">
        <v>96</v>
      </c>
      <c r="J248" s="2">
        <v>23569892.859999999</v>
      </c>
      <c r="K248" s="2">
        <v>22934257.399999999</v>
      </c>
      <c r="L248" s="2">
        <v>11467128.699999999</v>
      </c>
      <c r="M248" s="2">
        <v>14286190.49</v>
      </c>
      <c r="N248" s="2">
        <v>2819061.79</v>
      </c>
      <c r="O248" s="2">
        <v>24.583850619902801</v>
      </c>
      <c r="P248" s="3" t="s">
        <v>73</v>
      </c>
      <c r="Q248" s="3" t="s">
        <v>29</v>
      </c>
      <c r="R248" s="1" t="s">
        <v>30</v>
      </c>
      <c r="S248" s="1" t="s">
        <v>31</v>
      </c>
      <c r="T248" s="1" t="s">
        <v>30</v>
      </c>
      <c r="U248" s="1" t="s">
        <v>97</v>
      </c>
      <c r="V248" s="1" t="s">
        <v>98</v>
      </c>
      <c r="W248" s="1" t="s">
        <v>32</v>
      </c>
      <c r="X248" s="1" t="s">
        <v>34</v>
      </c>
      <c r="Y248" s="1">
        <v>-1</v>
      </c>
      <c r="Z248" s="1">
        <v>3</v>
      </c>
      <c r="AA248" s="1" t="s">
        <v>2128</v>
      </c>
      <c r="AB248" s="1" t="s">
        <v>2140</v>
      </c>
      <c r="AC248" s="1" t="s">
        <v>2125</v>
      </c>
      <c r="AE248" s="2">
        <v>22934257.399999999</v>
      </c>
      <c r="AF248" s="2" t="s">
        <v>2153</v>
      </c>
      <c r="AG248" s="48">
        <v>0</v>
      </c>
      <c r="AH248" s="50">
        <v>0</v>
      </c>
      <c r="AI248" s="1">
        <v>3</v>
      </c>
    </row>
    <row r="249" spans="1:35" x14ac:dyDescent="0.35">
      <c r="A249" s="1" t="s">
        <v>21</v>
      </c>
      <c r="B249" s="1">
        <v>1</v>
      </c>
      <c r="C249" s="1" t="s">
        <v>22</v>
      </c>
      <c r="D249" s="1" t="s">
        <v>59</v>
      </c>
      <c r="E249" s="1" t="s">
        <v>60</v>
      </c>
      <c r="F249" s="1" t="s">
        <v>25</v>
      </c>
      <c r="G249" s="1">
        <v>17</v>
      </c>
      <c r="H249" s="1" t="s">
        <v>95</v>
      </c>
      <c r="I249" s="1" t="s">
        <v>96</v>
      </c>
      <c r="J249" s="2">
        <v>16601598.07</v>
      </c>
      <c r="K249" s="2">
        <v>20568563.510000002</v>
      </c>
      <c r="L249" s="2">
        <v>10284281.755000001</v>
      </c>
      <c r="M249" s="2">
        <v>10089498.83</v>
      </c>
      <c r="N249" s="2">
        <v>-194782.92499999999</v>
      </c>
      <c r="O249" s="2">
        <v>-1.89398666470121</v>
      </c>
      <c r="P249" s="3" t="s">
        <v>28</v>
      </c>
      <c r="Q249" s="3" t="s">
        <v>29</v>
      </c>
      <c r="R249" s="1" t="s">
        <v>30</v>
      </c>
      <c r="S249" s="1" t="s">
        <v>31</v>
      </c>
      <c r="T249" s="1" t="s">
        <v>30</v>
      </c>
      <c r="U249" s="1" t="s">
        <v>97</v>
      </c>
      <c r="V249" s="1" t="s">
        <v>98</v>
      </c>
      <c r="W249" s="1" t="s">
        <v>32</v>
      </c>
      <c r="X249" s="1" t="s">
        <v>34</v>
      </c>
      <c r="Y249" s="1">
        <v>-1</v>
      </c>
      <c r="Z249" s="1">
        <v>3</v>
      </c>
      <c r="AA249" s="1" t="s">
        <v>2129</v>
      </c>
      <c r="AB249" s="1" t="s">
        <v>2126</v>
      </c>
      <c r="AC249" s="1" t="s">
        <v>2126</v>
      </c>
      <c r="AE249" s="2">
        <v>20987721.888000004</v>
      </c>
      <c r="AF249" s="2" t="s">
        <v>2151</v>
      </c>
      <c r="AG249" s="48">
        <v>419158.37800000235</v>
      </c>
      <c r="AH249" s="50">
        <v>2.0378592690550139E-2</v>
      </c>
      <c r="AI249" s="1">
        <v>3</v>
      </c>
    </row>
    <row r="250" spans="1:35" x14ac:dyDescent="0.35">
      <c r="A250" s="1" t="s">
        <v>21</v>
      </c>
      <c r="B250" s="1">
        <v>1</v>
      </c>
      <c r="C250" s="1" t="s">
        <v>22</v>
      </c>
      <c r="D250" s="1" t="s">
        <v>61</v>
      </c>
      <c r="E250" s="1" t="s">
        <v>62</v>
      </c>
      <c r="F250" s="1" t="s">
        <v>25</v>
      </c>
      <c r="G250" s="1">
        <v>17</v>
      </c>
      <c r="H250" s="1" t="s">
        <v>95</v>
      </c>
      <c r="I250" s="1" t="s">
        <v>96</v>
      </c>
      <c r="J250" s="2">
        <v>14960381.460000001</v>
      </c>
      <c r="K250" s="2">
        <v>14216412.98</v>
      </c>
      <c r="L250" s="2">
        <v>7108206.4900000002</v>
      </c>
      <c r="M250" s="2">
        <v>7047481.7800000003</v>
      </c>
      <c r="N250" s="2">
        <v>-60724.71</v>
      </c>
      <c r="O250" s="2">
        <v>-0.85429017974406096</v>
      </c>
      <c r="P250" s="3" t="s">
        <v>28</v>
      </c>
      <c r="Q250" s="3" t="s">
        <v>29</v>
      </c>
      <c r="R250" s="1" t="s">
        <v>30</v>
      </c>
      <c r="S250" s="1" t="s">
        <v>31</v>
      </c>
      <c r="T250" s="1" t="s">
        <v>30</v>
      </c>
      <c r="U250" s="1" t="s">
        <v>97</v>
      </c>
      <c r="V250" s="1" t="s">
        <v>98</v>
      </c>
      <c r="W250" s="1" t="s">
        <v>32</v>
      </c>
      <c r="X250" s="1" t="s">
        <v>34</v>
      </c>
      <c r="Y250" s="1">
        <v>-1</v>
      </c>
      <c r="Z250" s="1">
        <v>3</v>
      </c>
      <c r="AA250" s="1" t="s">
        <v>2128</v>
      </c>
      <c r="AB250" s="1" t="s">
        <v>2126</v>
      </c>
      <c r="AC250" s="1" t="s">
        <v>2126</v>
      </c>
      <c r="AE250" s="2">
        <v>14960381.460000001</v>
      </c>
      <c r="AF250" s="2" t="s">
        <v>2151</v>
      </c>
      <c r="AG250" s="48">
        <v>743968.48000000045</v>
      </c>
      <c r="AH250" s="50">
        <v>5.2331659262194595E-2</v>
      </c>
      <c r="AI250" s="1">
        <v>3</v>
      </c>
    </row>
    <row r="251" spans="1:35" x14ac:dyDescent="0.35">
      <c r="A251" s="1" t="s">
        <v>21</v>
      </c>
      <c r="B251" s="1">
        <v>1</v>
      </c>
      <c r="C251" s="1" t="s">
        <v>22</v>
      </c>
      <c r="D251" s="1" t="s">
        <v>63</v>
      </c>
      <c r="E251" s="1" t="s">
        <v>64</v>
      </c>
      <c r="F251" s="1" t="s">
        <v>25</v>
      </c>
      <c r="G251" s="1">
        <v>17</v>
      </c>
      <c r="H251" s="1" t="s">
        <v>95</v>
      </c>
      <c r="I251" s="1" t="s">
        <v>96</v>
      </c>
      <c r="J251" s="2">
        <v>32117502.190000001</v>
      </c>
      <c r="K251" s="2">
        <v>28359405.07</v>
      </c>
      <c r="L251" s="2">
        <v>14179702.535</v>
      </c>
      <c r="M251" s="2">
        <v>16115505.52</v>
      </c>
      <c r="N251" s="2">
        <v>1935802.9850000001</v>
      </c>
      <c r="O251" s="2">
        <v>13.651929440845599</v>
      </c>
      <c r="P251" s="3" t="s">
        <v>73</v>
      </c>
      <c r="Q251" s="3" t="s">
        <v>29</v>
      </c>
      <c r="R251" s="1" t="s">
        <v>30</v>
      </c>
      <c r="S251" s="1" t="s">
        <v>31</v>
      </c>
      <c r="T251" s="1" t="s">
        <v>30</v>
      </c>
      <c r="U251" s="1" t="s">
        <v>97</v>
      </c>
      <c r="V251" s="1" t="s">
        <v>98</v>
      </c>
      <c r="W251" s="1" t="s">
        <v>32</v>
      </c>
      <c r="X251" s="1" t="s">
        <v>34</v>
      </c>
      <c r="Y251" s="1">
        <v>-1</v>
      </c>
      <c r="Z251" s="1">
        <v>3</v>
      </c>
      <c r="AA251" s="1" t="s">
        <v>2121</v>
      </c>
      <c r="AB251" s="1" t="s">
        <v>2140</v>
      </c>
      <c r="AC251" s="1" t="s">
        <v>2125</v>
      </c>
      <c r="AE251" s="2">
        <v>30573851.559999999</v>
      </c>
      <c r="AF251" s="2" t="s">
        <v>2151</v>
      </c>
      <c r="AG251" s="48">
        <v>2214446.4899999984</v>
      </c>
      <c r="AH251" s="50">
        <v>7.8085082692462782E-2</v>
      </c>
      <c r="AI251" s="1">
        <v>3</v>
      </c>
    </row>
    <row r="252" spans="1:35" x14ac:dyDescent="0.35">
      <c r="A252" s="1" t="s">
        <v>21</v>
      </c>
      <c r="B252" s="1">
        <v>1</v>
      </c>
      <c r="C252" s="1" t="s">
        <v>22</v>
      </c>
      <c r="D252" s="1" t="s">
        <v>57</v>
      </c>
      <c r="E252" s="1" t="s">
        <v>58</v>
      </c>
      <c r="F252" s="1" t="s">
        <v>25</v>
      </c>
      <c r="G252" s="1">
        <v>17</v>
      </c>
      <c r="H252" s="1" t="s">
        <v>95</v>
      </c>
      <c r="I252" s="1" t="s">
        <v>96</v>
      </c>
      <c r="J252" s="2">
        <v>15940417.6</v>
      </c>
      <c r="K252" s="2">
        <v>19614160.210000001</v>
      </c>
      <c r="L252" s="2">
        <v>9807080.1050000004</v>
      </c>
      <c r="M252" s="2">
        <v>9410647.3900000006</v>
      </c>
      <c r="N252" s="2">
        <v>-396432.71500000003</v>
      </c>
      <c r="O252" s="2">
        <v>-4.04231137867309</v>
      </c>
      <c r="P252" s="3" t="s">
        <v>28</v>
      </c>
      <c r="Q252" s="3" t="s">
        <v>29</v>
      </c>
      <c r="R252" s="1" t="s">
        <v>30</v>
      </c>
      <c r="S252" s="1" t="s">
        <v>31</v>
      </c>
      <c r="T252" s="1" t="s">
        <v>30</v>
      </c>
      <c r="U252" s="1" t="s">
        <v>97</v>
      </c>
      <c r="V252" s="1" t="s">
        <v>98</v>
      </c>
      <c r="W252" s="1" t="s">
        <v>32</v>
      </c>
      <c r="X252" s="1" t="s">
        <v>34</v>
      </c>
      <c r="Y252" s="1">
        <v>-1</v>
      </c>
      <c r="Z252" s="1">
        <v>3</v>
      </c>
      <c r="AA252" s="1" t="s">
        <v>2127</v>
      </c>
      <c r="AB252" s="1" t="s">
        <v>2126</v>
      </c>
      <c r="AC252" s="1" t="s">
        <v>2126</v>
      </c>
      <c r="AE252" s="2">
        <v>19614160.210000001</v>
      </c>
      <c r="AF252" s="2" t="s">
        <v>2153</v>
      </c>
      <c r="AG252" s="48">
        <v>0</v>
      </c>
      <c r="AH252" s="50">
        <v>0</v>
      </c>
      <c r="AI252" s="1">
        <v>3</v>
      </c>
    </row>
    <row r="253" spans="1:35" x14ac:dyDescent="0.35">
      <c r="A253" s="1" t="s">
        <v>21</v>
      </c>
      <c r="B253" s="1">
        <v>1</v>
      </c>
      <c r="C253" s="1" t="s">
        <v>22</v>
      </c>
      <c r="D253" s="1" t="s">
        <v>69</v>
      </c>
      <c r="E253" s="1" t="s">
        <v>70</v>
      </c>
      <c r="F253" s="1" t="s">
        <v>25</v>
      </c>
      <c r="G253" s="1">
        <v>17</v>
      </c>
      <c r="H253" s="1" t="s">
        <v>95</v>
      </c>
      <c r="I253" s="1" t="s">
        <v>96</v>
      </c>
      <c r="J253" s="2">
        <v>7411783.5899999999</v>
      </c>
      <c r="K253" s="2">
        <v>11000000</v>
      </c>
      <c r="L253" s="2">
        <v>5500000</v>
      </c>
      <c r="M253" s="2">
        <v>4229313.5999999996</v>
      </c>
      <c r="N253" s="2">
        <v>-1270686.3999999999</v>
      </c>
      <c r="O253" s="2">
        <v>-23.103389090909101</v>
      </c>
      <c r="P253" s="3" t="s">
        <v>28</v>
      </c>
      <c r="Q253" s="3" t="s">
        <v>29</v>
      </c>
      <c r="R253" s="1" t="s">
        <v>30</v>
      </c>
      <c r="S253" s="1" t="s">
        <v>31</v>
      </c>
      <c r="T253" s="1" t="s">
        <v>30</v>
      </c>
      <c r="U253" s="1" t="s">
        <v>97</v>
      </c>
      <c r="V253" s="1" t="s">
        <v>98</v>
      </c>
      <c r="W253" s="1" t="s">
        <v>32</v>
      </c>
      <c r="X253" s="1" t="s">
        <v>34</v>
      </c>
      <c r="Y253" s="1">
        <v>-1</v>
      </c>
      <c r="Z253" s="1">
        <v>3</v>
      </c>
      <c r="AA253" s="1" t="s">
        <v>2127</v>
      </c>
      <c r="AB253" s="1" t="s">
        <v>2140</v>
      </c>
      <c r="AC253" s="1" t="s">
        <v>2123</v>
      </c>
      <c r="AE253" s="2">
        <v>9000000</v>
      </c>
      <c r="AF253" s="2" t="s">
        <v>2152</v>
      </c>
      <c r="AG253" s="48">
        <v>-2000000</v>
      </c>
      <c r="AH253" s="50">
        <v>-0.18181818181818182</v>
      </c>
      <c r="AI253" s="1">
        <v>3</v>
      </c>
    </row>
    <row r="254" spans="1:35" x14ac:dyDescent="0.35">
      <c r="A254" s="1" t="s">
        <v>21</v>
      </c>
      <c r="B254" s="1">
        <v>1</v>
      </c>
      <c r="C254" s="1" t="s">
        <v>22</v>
      </c>
      <c r="D254" s="1" t="s">
        <v>67</v>
      </c>
      <c r="E254" s="1" t="s">
        <v>68</v>
      </c>
      <c r="F254" s="1" t="s">
        <v>25</v>
      </c>
      <c r="G254" s="1">
        <v>18</v>
      </c>
      <c r="H254" s="1" t="s">
        <v>99</v>
      </c>
      <c r="I254" s="1" t="s">
        <v>100</v>
      </c>
      <c r="J254" s="2">
        <v>2900533.97</v>
      </c>
      <c r="K254" s="2">
        <v>3800000</v>
      </c>
      <c r="L254" s="2">
        <v>1900000</v>
      </c>
      <c r="M254" s="2">
        <v>1367518.63</v>
      </c>
      <c r="N254" s="2">
        <v>-532481.37</v>
      </c>
      <c r="O254" s="2">
        <v>-28.025335263157899</v>
      </c>
      <c r="P254" s="3" t="s">
        <v>28</v>
      </c>
      <c r="Q254" s="3" t="s">
        <v>29</v>
      </c>
      <c r="R254" s="1" t="s">
        <v>30</v>
      </c>
      <c r="S254" s="1" t="s">
        <v>31</v>
      </c>
      <c r="T254" s="1" t="s">
        <v>30</v>
      </c>
      <c r="U254" s="1" t="s">
        <v>97</v>
      </c>
      <c r="V254" s="1" t="s">
        <v>98</v>
      </c>
      <c r="W254" s="1" t="s">
        <v>32</v>
      </c>
      <c r="X254" s="1" t="s">
        <v>34</v>
      </c>
      <c r="Y254" s="1">
        <v>-1</v>
      </c>
      <c r="Z254" s="1">
        <v>3</v>
      </c>
      <c r="AA254" s="1" t="s">
        <v>2129</v>
      </c>
      <c r="AB254" s="1" t="s">
        <v>2140</v>
      </c>
      <c r="AC254" s="1" t="s">
        <v>2141</v>
      </c>
      <c r="AE254" s="2">
        <v>3744500</v>
      </c>
      <c r="AF254" s="2" t="s">
        <v>2152</v>
      </c>
      <c r="AG254" s="48">
        <v>-55500</v>
      </c>
      <c r="AH254" s="50">
        <v>-1.4605263157894737E-2</v>
      </c>
      <c r="AI254" s="1">
        <v>3</v>
      </c>
    </row>
    <row r="255" spans="1:35" x14ac:dyDescent="0.35">
      <c r="A255" s="1" t="s">
        <v>21</v>
      </c>
      <c r="B255" s="1">
        <v>1</v>
      </c>
      <c r="C255" s="1" t="s">
        <v>22</v>
      </c>
      <c r="D255" s="1" t="s">
        <v>45</v>
      </c>
      <c r="E255" s="1" t="s">
        <v>46</v>
      </c>
      <c r="F255" s="1" t="s">
        <v>25</v>
      </c>
      <c r="G255" s="1">
        <v>18</v>
      </c>
      <c r="H255" s="1" t="s">
        <v>99</v>
      </c>
      <c r="I255" s="1" t="s">
        <v>100</v>
      </c>
      <c r="J255" s="2">
        <v>6587955.54</v>
      </c>
      <c r="K255" s="2">
        <v>9100000</v>
      </c>
      <c r="L255" s="2">
        <v>4550000</v>
      </c>
      <c r="M255" s="2">
        <v>3638902.87</v>
      </c>
      <c r="N255" s="2">
        <v>-911097.13</v>
      </c>
      <c r="O255" s="2">
        <v>-20.024112747252701</v>
      </c>
      <c r="P255" s="3" t="s">
        <v>28</v>
      </c>
      <c r="Q255" s="3" t="s">
        <v>29</v>
      </c>
      <c r="R255" s="1" t="s">
        <v>30</v>
      </c>
      <c r="S255" s="1" t="s">
        <v>31</v>
      </c>
      <c r="T255" s="1" t="s">
        <v>30</v>
      </c>
      <c r="U255" s="1" t="s">
        <v>97</v>
      </c>
      <c r="V255" s="1" t="s">
        <v>98</v>
      </c>
      <c r="W255" s="1" t="s">
        <v>32</v>
      </c>
      <c r="X255" s="1" t="s">
        <v>34</v>
      </c>
      <c r="Y255" s="1">
        <v>-1</v>
      </c>
      <c r="Z255" s="1">
        <v>3</v>
      </c>
      <c r="AA255" s="1" t="s">
        <v>2121</v>
      </c>
      <c r="AB255" s="1" t="s">
        <v>2140</v>
      </c>
      <c r="AC255" s="1" t="s">
        <v>2123</v>
      </c>
      <c r="AE255" s="2">
        <v>9100000</v>
      </c>
      <c r="AF255" s="2" t="s">
        <v>2153</v>
      </c>
      <c r="AG255" s="48">
        <v>0</v>
      </c>
      <c r="AH255" s="50">
        <v>0</v>
      </c>
      <c r="AI255" s="1">
        <v>3</v>
      </c>
    </row>
    <row r="256" spans="1:35" x14ac:dyDescent="0.35">
      <c r="A256" s="1" t="s">
        <v>21</v>
      </c>
      <c r="B256" s="1">
        <v>1</v>
      </c>
      <c r="C256" s="1" t="s">
        <v>22</v>
      </c>
      <c r="D256" s="1" t="s">
        <v>23</v>
      </c>
      <c r="E256" s="1" t="s">
        <v>24</v>
      </c>
      <c r="F256" s="1" t="s">
        <v>25</v>
      </c>
      <c r="G256" s="1">
        <v>18</v>
      </c>
      <c r="H256" s="1" t="s">
        <v>99</v>
      </c>
      <c r="I256" s="1" t="s">
        <v>100</v>
      </c>
      <c r="J256" s="2">
        <v>5501941.54</v>
      </c>
      <c r="K256" s="2">
        <v>4101046.65</v>
      </c>
      <c r="L256" s="2">
        <v>2050523.325</v>
      </c>
      <c r="M256" s="2">
        <v>1575900.34</v>
      </c>
      <c r="N256" s="2">
        <v>-474622.98499999999</v>
      </c>
      <c r="O256" s="2">
        <v>-23.146431899281101</v>
      </c>
      <c r="P256" s="3" t="s">
        <v>28</v>
      </c>
      <c r="Q256" s="3" t="s">
        <v>29</v>
      </c>
      <c r="R256" s="1" t="s">
        <v>30</v>
      </c>
      <c r="S256" s="1" t="s">
        <v>31</v>
      </c>
      <c r="T256" s="1" t="s">
        <v>30</v>
      </c>
      <c r="U256" s="1" t="s">
        <v>97</v>
      </c>
      <c r="V256" s="1" t="s">
        <v>98</v>
      </c>
      <c r="W256" s="1" t="s">
        <v>32</v>
      </c>
      <c r="X256" s="1" t="s">
        <v>34</v>
      </c>
      <c r="Y256" s="1">
        <v>-1</v>
      </c>
      <c r="Z256" s="1">
        <v>3</v>
      </c>
      <c r="AA256" s="1" t="s">
        <v>2128</v>
      </c>
      <c r="AB256" s="1" t="s">
        <v>2140</v>
      </c>
      <c r="AC256" s="1" t="s">
        <v>2123</v>
      </c>
      <c r="AE256" s="2">
        <v>3229117.0079999999</v>
      </c>
      <c r="AF256" s="2" t="s">
        <v>2152</v>
      </c>
      <c r="AG256" s="48">
        <v>-871929.64199999999</v>
      </c>
      <c r="AH256" s="50">
        <v>-0.21261149077638511</v>
      </c>
      <c r="AI256" s="1">
        <v>3</v>
      </c>
    </row>
    <row r="257" spans="1:35" x14ac:dyDescent="0.35">
      <c r="A257" s="1" t="s">
        <v>21</v>
      </c>
      <c r="B257" s="1">
        <v>1</v>
      </c>
      <c r="C257" s="1" t="s">
        <v>22</v>
      </c>
      <c r="D257" s="1" t="s">
        <v>41</v>
      </c>
      <c r="E257" s="1" t="s">
        <v>42</v>
      </c>
      <c r="F257" s="1" t="s">
        <v>25</v>
      </c>
      <c r="G257" s="1">
        <v>18</v>
      </c>
      <c r="H257" s="1" t="s">
        <v>99</v>
      </c>
      <c r="I257" s="1" t="s">
        <v>100</v>
      </c>
      <c r="J257" s="2">
        <v>3398523.18</v>
      </c>
      <c r="K257" s="2">
        <v>4405210</v>
      </c>
      <c r="L257" s="2">
        <v>2202605</v>
      </c>
      <c r="M257" s="2">
        <v>2558315.21</v>
      </c>
      <c r="N257" s="2">
        <v>355710.21</v>
      </c>
      <c r="O257" s="2">
        <v>16.1495234052406</v>
      </c>
      <c r="P257" s="3" t="s">
        <v>73</v>
      </c>
      <c r="Q257" s="3" t="s">
        <v>29</v>
      </c>
      <c r="R257" s="1" t="s">
        <v>30</v>
      </c>
      <c r="S257" s="1" t="s">
        <v>31</v>
      </c>
      <c r="T257" s="1" t="s">
        <v>30</v>
      </c>
      <c r="U257" s="1" t="s">
        <v>97</v>
      </c>
      <c r="V257" s="1" t="s">
        <v>98</v>
      </c>
      <c r="W257" s="1" t="s">
        <v>32</v>
      </c>
      <c r="X257" s="1" t="s">
        <v>34</v>
      </c>
      <c r="Y257" s="1">
        <v>-1</v>
      </c>
      <c r="Z257" s="1">
        <v>3</v>
      </c>
      <c r="AA257" s="1" t="s">
        <v>2127</v>
      </c>
      <c r="AB257" s="1" t="s">
        <v>2140</v>
      </c>
      <c r="AC257" s="1" t="s">
        <v>2125</v>
      </c>
      <c r="AE257" s="2">
        <v>4405210</v>
      </c>
      <c r="AF257" s="2" t="s">
        <v>2153</v>
      </c>
      <c r="AG257" s="48">
        <v>0</v>
      </c>
      <c r="AH257" s="50">
        <v>0</v>
      </c>
      <c r="AI257" s="1">
        <v>3</v>
      </c>
    </row>
    <row r="258" spans="1:35" x14ac:dyDescent="0.35">
      <c r="A258" s="1" t="s">
        <v>21</v>
      </c>
      <c r="B258" s="1">
        <v>1</v>
      </c>
      <c r="C258" s="1" t="s">
        <v>22</v>
      </c>
      <c r="D258" s="1" t="s">
        <v>43</v>
      </c>
      <c r="E258" s="1" t="s">
        <v>44</v>
      </c>
      <c r="F258" s="1" t="s">
        <v>25</v>
      </c>
      <c r="G258" s="1">
        <v>18</v>
      </c>
      <c r="H258" s="1" t="s">
        <v>99</v>
      </c>
      <c r="I258" s="1" t="s">
        <v>100</v>
      </c>
      <c r="J258" s="2">
        <v>2755749.25</v>
      </c>
      <c r="K258" s="2">
        <v>2800000</v>
      </c>
      <c r="L258" s="2">
        <v>1400000</v>
      </c>
      <c r="M258" s="2">
        <v>1117553.6399999999</v>
      </c>
      <c r="N258" s="2">
        <v>-282446.36</v>
      </c>
      <c r="O258" s="2">
        <v>-20.17474</v>
      </c>
      <c r="P258" s="3" t="s">
        <v>28</v>
      </c>
      <c r="Q258" s="3" t="s">
        <v>29</v>
      </c>
      <c r="R258" s="1" t="s">
        <v>30</v>
      </c>
      <c r="S258" s="1" t="s">
        <v>31</v>
      </c>
      <c r="T258" s="1" t="s">
        <v>30</v>
      </c>
      <c r="U258" s="1" t="s">
        <v>97</v>
      </c>
      <c r="V258" s="1" t="s">
        <v>98</v>
      </c>
      <c r="W258" s="1" t="s">
        <v>32</v>
      </c>
      <c r="X258" s="1" t="s">
        <v>34</v>
      </c>
      <c r="Y258" s="1">
        <v>-1</v>
      </c>
      <c r="Z258" s="1">
        <v>3</v>
      </c>
      <c r="AA258" s="1" t="s">
        <v>2128</v>
      </c>
      <c r="AB258" s="1" t="s">
        <v>2140</v>
      </c>
      <c r="AC258" s="1" t="s">
        <v>2123</v>
      </c>
      <c r="AE258" s="2">
        <v>2800000</v>
      </c>
      <c r="AF258" s="2" t="s">
        <v>2153</v>
      </c>
      <c r="AG258" s="48">
        <v>0</v>
      </c>
      <c r="AH258" s="50">
        <v>0</v>
      </c>
      <c r="AI258" s="1">
        <v>3</v>
      </c>
    </row>
    <row r="259" spans="1:35" x14ac:dyDescent="0.35">
      <c r="A259" s="1" t="s">
        <v>21</v>
      </c>
      <c r="B259" s="1">
        <v>1</v>
      </c>
      <c r="C259" s="1" t="s">
        <v>22</v>
      </c>
      <c r="D259" s="1" t="s">
        <v>35</v>
      </c>
      <c r="E259" s="1" t="s">
        <v>36</v>
      </c>
      <c r="F259" s="1" t="s">
        <v>25</v>
      </c>
      <c r="G259" s="1">
        <v>18</v>
      </c>
      <c r="H259" s="1" t="s">
        <v>99</v>
      </c>
      <c r="I259" s="1" t="s">
        <v>100</v>
      </c>
      <c r="J259" s="2">
        <v>2074241.53</v>
      </c>
      <c r="K259" s="2">
        <v>2177584.71</v>
      </c>
      <c r="L259" s="2">
        <v>1088792.355</v>
      </c>
      <c r="M259" s="2">
        <v>1091104.42</v>
      </c>
      <c r="N259" s="2">
        <v>2312.0650000000001</v>
      </c>
      <c r="O259" s="2">
        <v>0.212351325703421</v>
      </c>
      <c r="P259" s="3" t="s">
        <v>73</v>
      </c>
      <c r="Q259" s="3" t="s">
        <v>29</v>
      </c>
      <c r="R259" s="1" t="s">
        <v>30</v>
      </c>
      <c r="S259" s="1" t="s">
        <v>31</v>
      </c>
      <c r="T259" s="1" t="s">
        <v>30</v>
      </c>
      <c r="U259" s="1" t="s">
        <v>97</v>
      </c>
      <c r="V259" s="1" t="s">
        <v>98</v>
      </c>
      <c r="W259" s="1" t="s">
        <v>32</v>
      </c>
      <c r="X259" s="1" t="s">
        <v>34</v>
      </c>
      <c r="Y259" s="1">
        <v>-1</v>
      </c>
      <c r="Z259" s="1">
        <v>3</v>
      </c>
      <c r="AA259" s="1" t="s">
        <v>2129</v>
      </c>
      <c r="AB259" s="1" t="s">
        <v>2126</v>
      </c>
      <c r="AC259" s="1" t="s">
        <v>2126</v>
      </c>
      <c r="AE259" s="2">
        <v>2385619.71</v>
      </c>
      <c r="AF259" s="2" t="s">
        <v>2151</v>
      </c>
      <c r="AG259" s="48">
        <v>208035</v>
      </c>
      <c r="AH259" s="50">
        <v>9.5534745006544436E-2</v>
      </c>
      <c r="AI259" s="1">
        <v>3</v>
      </c>
    </row>
    <row r="260" spans="1:35" x14ac:dyDescent="0.35">
      <c r="A260" s="1" t="s">
        <v>21</v>
      </c>
      <c r="B260" s="1">
        <v>1</v>
      </c>
      <c r="C260" s="1" t="s">
        <v>22</v>
      </c>
      <c r="D260" s="1" t="s">
        <v>39</v>
      </c>
      <c r="E260" s="1" t="s">
        <v>40</v>
      </c>
      <c r="F260" s="1" t="s">
        <v>25</v>
      </c>
      <c r="G260" s="1">
        <v>18</v>
      </c>
      <c r="H260" s="1" t="s">
        <v>99</v>
      </c>
      <c r="I260" s="1" t="s">
        <v>100</v>
      </c>
      <c r="J260" s="2">
        <v>4094408.74</v>
      </c>
      <c r="K260" s="2">
        <v>5223722.6100000003</v>
      </c>
      <c r="L260" s="2">
        <v>2611861.3050000002</v>
      </c>
      <c r="M260" s="2">
        <v>2208113.5299999998</v>
      </c>
      <c r="N260" s="2">
        <v>-403747.77500000002</v>
      </c>
      <c r="O260" s="2">
        <v>-15.4582394642123</v>
      </c>
      <c r="P260" s="3" t="s">
        <v>28</v>
      </c>
      <c r="Q260" s="3" t="s">
        <v>29</v>
      </c>
      <c r="R260" s="1" t="s">
        <v>30</v>
      </c>
      <c r="S260" s="1" t="s">
        <v>31</v>
      </c>
      <c r="T260" s="1" t="s">
        <v>30</v>
      </c>
      <c r="U260" s="1" t="s">
        <v>97</v>
      </c>
      <c r="V260" s="1" t="s">
        <v>98</v>
      </c>
      <c r="W260" s="1" t="s">
        <v>32</v>
      </c>
      <c r="X260" s="1" t="s">
        <v>34</v>
      </c>
      <c r="Y260" s="1">
        <v>-1</v>
      </c>
      <c r="Z260" s="1">
        <v>3</v>
      </c>
      <c r="AA260" s="1" t="s">
        <v>2121</v>
      </c>
      <c r="AB260" s="1" t="s">
        <v>2140</v>
      </c>
      <c r="AC260" s="1" t="s">
        <v>2123</v>
      </c>
      <c r="AE260" s="2">
        <v>5223722.6133333296</v>
      </c>
      <c r="AF260" s="2" t="s">
        <v>2151</v>
      </c>
      <c r="AG260" s="48">
        <v>3.3333292230963707E-3</v>
      </c>
      <c r="AH260" s="50">
        <v>6.3811374989844077E-10</v>
      </c>
      <c r="AI260" s="1">
        <v>3</v>
      </c>
    </row>
    <row r="261" spans="1:35" x14ac:dyDescent="0.35">
      <c r="A261" s="1" t="s">
        <v>21</v>
      </c>
      <c r="B261" s="1">
        <v>1</v>
      </c>
      <c r="C261" s="1" t="s">
        <v>22</v>
      </c>
      <c r="D261" s="1" t="s">
        <v>37</v>
      </c>
      <c r="E261" s="1" t="s">
        <v>38</v>
      </c>
      <c r="F261" s="1" t="s">
        <v>25</v>
      </c>
      <c r="G261" s="1">
        <v>18</v>
      </c>
      <c r="H261" s="1" t="s">
        <v>99</v>
      </c>
      <c r="I261" s="1" t="s">
        <v>100</v>
      </c>
      <c r="J261" s="2">
        <v>1458461.53</v>
      </c>
      <c r="K261" s="2">
        <v>2215659</v>
      </c>
      <c r="L261" s="2">
        <v>1107829.5</v>
      </c>
      <c r="M261" s="2">
        <v>808796.81</v>
      </c>
      <c r="N261" s="2">
        <v>-299032.69</v>
      </c>
      <c r="O261" s="2">
        <v>-26.992663582256998</v>
      </c>
      <c r="P261" s="3" t="s">
        <v>28</v>
      </c>
      <c r="Q261" s="3" t="s">
        <v>29</v>
      </c>
      <c r="R261" s="1" t="s">
        <v>30</v>
      </c>
      <c r="S261" s="1" t="s">
        <v>31</v>
      </c>
      <c r="T261" s="1" t="s">
        <v>30</v>
      </c>
      <c r="U261" s="1" t="s">
        <v>97</v>
      </c>
      <c r="V261" s="1" t="s">
        <v>98</v>
      </c>
      <c r="W261" s="1" t="s">
        <v>32</v>
      </c>
      <c r="X261" s="1" t="s">
        <v>34</v>
      </c>
      <c r="Y261" s="1">
        <v>-1</v>
      </c>
      <c r="Z261" s="1">
        <v>3</v>
      </c>
      <c r="AA261" s="1" t="s">
        <v>2121</v>
      </c>
      <c r="AB261" s="1" t="s">
        <v>2140</v>
      </c>
      <c r="AC261" s="1" t="s">
        <v>2141</v>
      </c>
      <c r="AE261" s="2">
        <v>2215659</v>
      </c>
      <c r="AF261" s="2" t="s">
        <v>2153</v>
      </c>
      <c r="AG261" s="48">
        <v>0</v>
      </c>
      <c r="AH261" s="50">
        <v>0</v>
      </c>
      <c r="AI261" s="1">
        <v>3</v>
      </c>
    </row>
    <row r="262" spans="1:35" x14ac:dyDescent="0.35">
      <c r="A262" s="1" t="s">
        <v>21</v>
      </c>
      <c r="B262" s="1">
        <v>1</v>
      </c>
      <c r="C262" s="1" t="s">
        <v>22</v>
      </c>
      <c r="D262" s="1" t="s">
        <v>47</v>
      </c>
      <c r="E262" s="1" t="s">
        <v>48</v>
      </c>
      <c r="F262" s="1" t="s">
        <v>49</v>
      </c>
      <c r="G262" s="1">
        <v>18</v>
      </c>
      <c r="H262" s="1" t="s">
        <v>99</v>
      </c>
      <c r="I262" s="1" t="s">
        <v>100</v>
      </c>
      <c r="J262" s="2">
        <v>430898022.26999998</v>
      </c>
      <c r="K262" s="2">
        <v>475000000</v>
      </c>
      <c r="L262" s="2">
        <v>237500000</v>
      </c>
      <c r="M262" s="2">
        <v>253709417.08000001</v>
      </c>
      <c r="N262" s="2">
        <v>16209417.08</v>
      </c>
      <c r="O262" s="2">
        <v>6.82501771789474</v>
      </c>
      <c r="P262" s="3" t="s">
        <v>73</v>
      </c>
      <c r="Q262" s="3" t="s">
        <v>29</v>
      </c>
      <c r="R262" s="1" t="s">
        <v>30</v>
      </c>
      <c r="S262" s="1" t="s">
        <v>31</v>
      </c>
      <c r="T262" s="1" t="s">
        <v>30</v>
      </c>
      <c r="U262" s="1" t="s">
        <v>97</v>
      </c>
      <c r="V262" s="1" t="s">
        <v>98</v>
      </c>
      <c r="W262" s="1" t="s">
        <v>32</v>
      </c>
      <c r="X262" s="1" t="s">
        <v>34</v>
      </c>
      <c r="Y262" s="1">
        <v>-1</v>
      </c>
      <c r="Z262" s="1">
        <v>3</v>
      </c>
      <c r="AA262" s="1" t="s">
        <v>2127</v>
      </c>
      <c r="AB262" s="1" t="s">
        <v>2140</v>
      </c>
      <c r="AC262" s="1" t="s">
        <v>2125</v>
      </c>
      <c r="AE262" s="2">
        <v>505000000</v>
      </c>
      <c r="AF262" s="2" t="s">
        <v>2151</v>
      </c>
      <c r="AG262" s="48">
        <v>30000000</v>
      </c>
      <c r="AH262" s="50">
        <v>6.3157894736842107E-2</v>
      </c>
      <c r="AI262" s="1">
        <v>3</v>
      </c>
    </row>
    <row r="263" spans="1:35" x14ac:dyDescent="0.35">
      <c r="A263" s="1" t="s">
        <v>21</v>
      </c>
      <c r="B263" s="1">
        <v>1</v>
      </c>
      <c r="C263" s="1" t="s">
        <v>22</v>
      </c>
      <c r="D263" s="1" t="s">
        <v>61</v>
      </c>
      <c r="E263" s="1" t="s">
        <v>62</v>
      </c>
      <c r="F263" s="1" t="s">
        <v>25</v>
      </c>
      <c r="G263" s="1">
        <v>18</v>
      </c>
      <c r="H263" s="1" t="s">
        <v>99</v>
      </c>
      <c r="I263" s="1" t="s">
        <v>100</v>
      </c>
      <c r="J263" s="2">
        <v>4016948.5</v>
      </c>
      <c r="K263" s="2">
        <v>8165368.7000000002</v>
      </c>
      <c r="L263" s="2">
        <v>4082684.35</v>
      </c>
      <c r="M263" s="2">
        <v>2029118.44</v>
      </c>
      <c r="N263" s="2">
        <v>-2053565.91</v>
      </c>
      <c r="O263" s="2">
        <v>-50.299404361250701</v>
      </c>
      <c r="P263" s="3" t="s">
        <v>28</v>
      </c>
      <c r="Q263" s="3" t="s">
        <v>29</v>
      </c>
      <c r="R263" s="1" t="s">
        <v>30</v>
      </c>
      <c r="S263" s="1" t="s">
        <v>31</v>
      </c>
      <c r="T263" s="1" t="s">
        <v>30</v>
      </c>
      <c r="U263" s="1" t="s">
        <v>97</v>
      </c>
      <c r="V263" s="1" t="s">
        <v>98</v>
      </c>
      <c r="W263" s="1" t="s">
        <v>32</v>
      </c>
      <c r="X263" s="1" t="s">
        <v>34</v>
      </c>
      <c r="Y263" s="1">
        <v>-1</v>
      </c>
      <c r="Z263" s="1">
        <v>3</v>
      </c>
      <c r="AA263" s="1" t="s">
        <v>2128</v>
      </c>
      <c r="AB263" s="1" t="s">
        <v>2140</v>
      </c>
      <c r="AC263" s="1" t="s">
        <v>2142</v>
      </c>
      <c r="AE263" s="2">
        <v>4261902.41</v>
      </c>
      <c r="AF263" s="2" t="s">
        <v>2152</v>
      </c>
      <c r="AG263" s="48">
        <v>-3903466.29</v>
      </c>
      <c r="AH263" s="50">
        <v>-0.47805144304139013</v>
      </c>
      <c r="AI263" s="1">
        <v>3</v>
      </c>
    </row>
    <row r="264" spans="1:35" x14ac:dyDescent="0.35">
      <c r="A264" s="1" t="s">
        <v>21</v>
      </c>
      <c r="B264" s="1">
        <v>1</v>
      </c>
      <c r="C264" s="1" t="s">
        <v>22</v>
      </c>
      <c r="D264" s="1" t="s">
        <v>57</v>
      </c>
      <c r="E264" s="1" t="s">
        <v>58</v>
      </c>
      <c r="F264" s="1" t="s">
        <v>25</v>
      </c>
      <c r="G264" s="1">
        <v>18</v>
      </c>
      <c r="H264" s="1" t="s">
        <v>99</v>
      </c>
      <c r="I264" s="1" t="s">
        <v>100</v>
      </c>
      <c r="J264" s="2">
        <v>5456124.0199999996</v>
      </c>
      <c r="K264" s="2">
        <v>7816629.7000000002</v>
      </c>
      <c r="L264" s="2">
        <v>3908314.85</v>
      </c>
      <c r="M264" s="2">
        <v>2069158.62</v>
      </c>
      <c r="N264" s="2">
        <v>-1839156.23</v>
      </c>
      <c r="O264" s="2">
        <v>-47.057524805096001</v>
      </c>
      <c r="P264" s="3" t="s">
        <v>28</v>
      </c>
      <c r="Q264" s="3" t="s">
        <v>29</v>
      </c>
      <c r="R264" s="1" t="s">
        <v>30</v>
      </c>
      <c r="S264" s="1" t="s">
        <v>31</v>
      </c>
      <c r="T264" s="1" t="s">
        <v>30</v>
      </c>
      <c r="U264" s="1" t="s">
        <v>97</v>
      </c>
      <c r="V264" s="1" t="s">
        <v>98</v>
      </c>
      <c r="W264" s="1" t="s">
        <v>32</v>
      </c>
      <c r="X264" s="1" t="s">
        <v>34</v>
      </c>
      <c r="Y264" s="1">
        <v>-1</v>
      </c>
      <c r="Z264" s="1">
        <v>3</v>
      </c>
      <c r="AA264" s="1" t="s">
        <v>2127</v>
      </c>
      <c r="AB264" s="1" t="s">
        <v>2140</v>
      </c>
      <c r="AC264" s="1" t="s">
        <v>2141</v>
      </c>
      <c r="AE264" s="2">
        <v>7836629.7000000002</v>
      </c>
      <c r="AF264" s="2" t="s">
        <v>2151</v>
      </c>
      <c r="AG264" s="48">
        <v>20000</v>
      </c>
      <c r="AH264" s="50">
        <v>2.5586474948403912E-3</v>
      </c>
      <c r="AI264" s="1">
        <v>3</v>
      </c>
    </row>
    <row r="265" spans="1:35" x14ac:dyDescent="0.35">
      <c r="A265" s="1" t="s">
        <v>21</v>
      </c>
      <c r="B265" s="1">
        <v>1</v>
      </c>
      <c r="C265" s="1" t="s">
        <v>22</v>
      </c>
      <c r="D265" s="1" t="s">
        <v>59</v>
      </c>
      <c r="E265" s="1" t="s">
        <v>60</v>
      </c>
      <c r="F265" s="1" t="s">
        <v>25</v>
      </c>
      <c r="G265" s="1">
        <v>18</v>
      </c>
      <c r="H265" s="1" t="s">
        <v>99</v>
      </c>
      <c r="I265" s="1" t="s">
        <v>100</v>
      </c>
      <c r="J265" s="2">
        <v>4513574.6100000003</v>
      </c>
      <c r="K265" s="2">
        <v>4127927.39</v>
      </c>
      <c r="L265" s="2">
        <v>2063963.6950000001</v>
      </c>
      <c r="M265" s="2">
        <v>1541276.44</v>
      </c>
      <c r="N265" s="2">
        <v>-522687.255</v>
      </c>
      <c r="O265" s="2">
        <v>-25.3244403603717</v>
      </c>
      <c r="P265" s="3" t="s">
        <v>28</v>
      </c>
      <c r="Q265" s="3" t="s">
        <v>29</v>
      </c>
      <c r="R265" s="1" t="s">
        <v>30</v>
      </c>
      <c r="S265" s="1" t="s">
        <v>31</v>
      </c>
      <c r="T265" s="1" t="s">
        <v>30</v>
      </c>
      <c r="U265" s="1" t="s">
        <v>97</v>
      </c>
      <c r="V265" s="1" t="s">
        <v>98</v>
      </c>
      <c r="W265" s="1" t="s">
        <v>32</v>
      </c>
      <c r="X265" s="1" t="s">
        <v>34</v>
      </c>
      <c r="Y265" s="1">
        <v>-1</v>
      </c>
      <c r="Z265" s="1">
        <v>3</v>
      </c>
      <c r="AA265" s="1" t="s">
        <v>2129</v>
      </c>
      <c r="AB265" s="1" t="s">
        <v>2140</v>
      </c>
      <c r="AC265" s="1" t="s">
        <v>2141</v>
      </c>
      <c r="AE265" s="2">
        <v>4372042.1900000004</v>
      </c>
      <c r="AF265" s="2" t="s">
        <v>2151</v>
      </c>
      <c r="AG265" s="48">
        <v>244114.80000000028</v>
      </c>
      <c r="AH265" s="50">
        <v>5.9137377413995711E-2</v>
      </c>
      <c r="AI265" s="1">
        <v>3</v>
      </c>
    </row>
    <row r="266" spans="1:35" x14ac:dyDescent="0.35">
      <c r="A266" s="1" t="s">
        <v>21</v>
      </c>
      <c r="B266" s="1">
        <v>1</v>
      </c>
      <c r="C266" s="1" t="s">
        <v>22</v>
      </c>
      <c r="D266" s="1" t="s">
        <v>54</v>
      </c>
      <c r="E266" s="1" t="s">
        <v>55</v>
      </c>
      <c r="F266" s="1" t="s">
        <v>56</v>
      </c>
      <c r="G266" s="1">
        <v>18</v>
      </c>
      <c r="H266" s="1" t="s">
        <v>99</v>
      </c>
      <c r="I266" s="1" t="s">
        <v>100</v>
      </c>
      <c r="J266" s="2">
        <v>34104300.619999997</v>
      </c>
      <c r="K266" s="2">
        <v>46000000</v>
      </c>
      <c r="L266" s="2">
        <v>23000000</v>
      </c>
      <c r="M266" s="2">
        <v>18605951.879999999</v>
      </c>
      <c r="N266" s="2">
        <v>-4394048.12</v>
      </c>
      <c r="O266" s="2">
        <v>-19.104557043478302</v>
      </c>
      <c r="P266" s="3" t="s">
        <v>28</v>
      </c>
      <c r="Q266" s="3" t="s">
        <v>29</v>
      </c>
      <c r="R266" s="1" t="s">
        <v>30</v>
      </c>
      <c r="S266" s="1" t="s">
        <v>31</v>
      </c>
      <c r="T266" s="1" t="s">
        <v>30</v>
      </c>
      <c r="U266" s="1" t="s">
        <v>97</v>
      </c>
      <c r="V266" s="1" t="s">
        <v>98</v>
      </c>
      <c r="W266" s="1" t="s">
        <v>32</v>
      </c>
      <c r="X266" s="1" t="s">
        <v>34</v>
      </c>
      <c r="Y266" s="1">
        <v>-1</v>
      </c>
      <c r="Z266" s="1">
        <v>3</v>
      </c>
      <c r="AA266" s="1" t="s">
        <v>2127</v>
      </c>
      <c r="AB266" s="1" t="s">
        <v>2140</v>
      </c>
      <c r="AC266" s="1" t="s">
        <v>2123</v>
      </c>
      <c r="AE266" s="2">
        <v>46000000</v>
      </c>
      <c r="AF266" s="2" t="s">
        <v>2153</v>
      </c>
      <c r="AG266" s="48">
        <v>0</v>
      </c>
      <c r="AH266" s="50">
        <v>0</v>
      </c>
      <c r="AI266" s="1">
        <v>3</v>
      </c>
    </row>
    <row r="267" spans="1:35" x14ac:dyDescent="0.35">
      <c r="A267" s="1" t="s">
        <v>21</v>
      </c>
      <c r="B267" s="1">
        <v>1</v>
      </c>
      <c r="C267" s="1" t="s">
        <v>22</v>
      </c>
      <c r="D267" s="1" t="s">
        <v>69</v>
      </c>
      <c r="E267" s="1" t="s">
        <v>70</v>
      </c>
      <c r="F267" s="1" t="s">
        <v>25</v>
      </c>
      <c r="G267" s="1">
        <v>18</v>
      </c>
      <c r="H267" s="1" t="s">
        <v>99</v>
      </c>
      <c r="I267" s="1" t="s">
        <v>100</v>
      </c>
      <c r="J267" s="2">
        <v>2196428.91</v>
      </c>
      <c r="K267" s="2">
        <v>2500000</v>
      </c>
      <c r="L267" s="2">
        <v>1250000</v>
      </c>
      <c r="M267" s="2">
        <v>1166683.75</v>
      </c>
      <c r="N267" s="2">
        <v>-83316.25</v>
      </c>
      <c r="O267" s="2">
        <v>-6.6653000000000002</v>
      </c>
      <c r="P267" s="3" t="s">
        <v>28</v>
      </c>
      <c r="Q267" s="3" t="s">
        <v>29</v>
      </c>
      <c r="R267" s="1" t="s">
        <v>30</v>
      </c>
      <c r="S267" s="1" t="s">
        <v>31</v>
      </c>
      <c r="T267" s="1" t="s">
        <v>30</v>
      </c>
      <c r="U267" s="1" t="s">
        <v>97</v>
      </c>
      <c r="V267" s="1" t="s">
        <v>98</v>
      </c>
      <c r="W267" s="1" t="s">
        <v>32</v>
      </c>
      <c r="X267" s="1" t="s">
        <v>34</v>
      </c>
      <c r="Y267" s="1">
        <v>-1</v>
      </c>
      <c r="Z267" s="1">
        <v>3</v>
      </c>
      <c r="AA267" s="1" t="s">
        <v>2127</v>
      </c>
      <c r="AB267" s="1" t="s">
        <v>2140</v>
      </c>
      <c r="AC267" s="1" t="s">
        <v>2123</v>
      </c>
      <c r="AE267" s="2">
        <v>2300000</v>
      </c>
      <c r="AF267" s="2" t="s">
        <v>2152</v>
      </c>
      <c r="AG267" s="48">
        <v>-200000</v>
      </c>
      <c r="AH267" s="50">
        <v>-0.08</v>
      </c>
      <c r="AI267" s="1">
        <v>3</v>
      </c>
    </row>
    <row r="268" spans="1:35" x14ac:dyDescent="0.35">
      <c r="A268" s="1" t="s">
        <v>21</v>
      </c>
      <c r="B268" s="1">
        <v>1</v>
      </c>
      <c r="C268" s="1" t="s">
        <v>22</v>
      </c>
      <c r="D268" s="1" t="s">
        <v>65</v>
      </c>
      <c r="E268" s="1" t="s">
        <v>66</v>
      </c>
      <c r="F268" s="1" t="s">
        <v>25</v>
      </c>
      <c r="G268" s="1">
        <v>18</v>
      </c>
      <c r="H268" s="1" t="s">
        <v>99</v>
      </c>
      <c r="I268" s="1" t="s">
        <v>100</v>
      </c>
      <c r="J268" s="2">
        <v>10113803.84</v>
      </c>
      <c r="K268" s="2">
        <v>13600000</v>
      </c>
      <c r="L268" s="2">
        <v>6800000</v>
      </c>
      <c r="M268" s="2">
        <v>8640901.1500000004</v>
      </c>
      <c r="N268" s="2">
        <v>1840901.15</v>
      </c>
      <c r="O268" s="2">
        <v>27.072075735294099</v>
      </c>
      <c r="P268" s="3" t="s">
        <v>73</v>
      </c>
      <c r="Q268" s="3" t="s">
        <v>29</v>
      </c>
      <c r="R268" s="1" t="s">
        <v>30</v>
      </c>
      <c r="S268" s="1" t="s">
        <v>31</v>
      </c>
      <c r="T268" s="1" t="s">
        <v>30</v>
      </c>
      <c r="U268" s="1" t="s">
        <v>97</v>
      </c>
      <c r="V268" s="1" t="s">
        <v>98</v>
      </c>
      <c r="W268" s="1" t="s">
        <v>32</v>
      </c>
      <c r="X268" s="1" t="s">
        <v>34</v>
      </c>
      <c r="Y268" s="1">
        <v>-1</v>
      </c>
      <c r="Z268" s="1">
        <v>3</v>
      </c>
      <c r="AA268" s="1" t="s">
        <v>2128</v>
      </c>
      <c r="AB268" s="1" t="s">
        <v>2140</v>
      </c>
      <c r="AC268" s="1" t="s">
        <v>2144</v>
      </c>
      <c r="AE268" s="2">
        <v>17500000</v>
      </c>
      <c r="AF268" s="2" t="s">
        <v>2151</v>
      </c>
      <c r="AG268" s="48">
        <v>3900000</v>
      </c>
      <c r="AH268" s="50">
        <v>0.28676470588235292</v>
      </c>
      <c r="AI268" s="1">
        <v>3</v>
      </c>
    </row>
    <row r="269" spans="1:35" x14ac:dyDescent="0.35">
      <c r="A269" s="1" t="s">
        <v>21</v>
      </c>
      <c r="B269" s="1">
        <v>1</v>
      </c>
      <c r="C269" s="1" t="s">
        <v>22</v>
      </c>
      <c r="D269" s="1" t="s">
        <v>63</v>
      </c>
      <c r="E269" s="1" t="s">
        <v>64</v>
      </c>
      <c r="F269" s="1" t="s">
        <v>25</v>
      </c>
      <c r="G269" s="1">
        <v>18</v>
      </c>
      <c r="H269" s="1" t="s">
        <v>99</v>
      </c>
      <c r="I269" s="1" t="s">
        <v>100</v>
      </c>
      <c r="J269" s="2">
        <v>4574865.16</v>
      </c>
      <c r="K269" s="2">
        <v>4496243.0999999996</v>
      </c>
      <c r="L269" s="2">
        <v>2248121.5499999998</v>
      </c>
      <c r="M269" s="2">
        <v>2436037.73</v>
      </c>
      <c r="N269" s="2">
        <v>187916.18</v>
      </c>
      <c r="O269" s="2">
        <v>8.3588087129897399</v>
      </c>
      <c r="P269" s="3" t="s">
        <v>73</v>
      </c>
      <c r="Q269" s="3" t="s">
        <v>29</v>
      </c>
      <c r="R269" s="1" t="s">
        <v>30</v>
      </c>
      <c r="S269" s="1" t="s">
        <v>31</v>
      </c>
      <c r="T269" s="1" t="s">
        <v>30</v>
      </c>
      <c r="U269" s="1" t="s">
        <v>97</v>
      </c>
      <c r="V269" s="1" t="s">
        <v>98</v>
      </c>
      <c r="W269" s="1" t="s">
        <v>32</v>
      </c>
      <c r="X269" s="1" t="s">
        <v>34</v>
      </c>
      <c r="Y269" s="1">
        <v>-1</v>
      </c>
      <c r="Z269" s="1">
        <v>3</v>
      </c>
      <c r="AA269" s="1" t="s">
        <v>2121</v>
      </c>
      <c r="AB269" s="1" t="s">
        <v>2140</v>
      </c>
      <c r="AC269" s="1" t="s">
        <v>2125</v>
      </c>
      <c r="AE269" s="2">
        <v>4834883.0999999996</v>
      </c>
      <c r="AF269" s="2" t="s">
        <v>2151</v>
      </c>
      <c r="AG269" s="48">
        <v>338640</v>
      </c>
      <c r="AH269" s="50">
        <v>7.531621232846597E-2</v>
      </c>
      <c r="AI269" s="1">
        <v>3</v>
      </c>
    </row>
    <row r="270" spans="1:35" x14ac:dyDescent="0.35">
      <c r="A270" s="1" t="s">
        <v>21</v>
      </c>
      <c r="B270" s="1">
        <v>1</v>
      </c>
      <c r="C270" s="1" t="s">
        <v>22</v>
      </c>
      <c r="D270" s="1" t="s">
        <v>52</v>
      </c>
      <c r="E270" s="1" t="s">
        <v>53</v>
      </c>
      <c r="F270" s="1" t="s">
        <v>25</v>
      </c>
      <c r="G270" s="1">
        <v>18</v>
      </c>
      <c r="H270" s="1" t="s">
        <v>99</v>
      </c>
      <c r="I270" s="1" t="s">
        <v>100</v>
      </c>
      <c r="J270" s="2">
        <v>5149841.4000000004</v>
      </c>
      <c r="K270" s="2">
        <v>6146890</v>
      </c>
      <c r="L270" s="2">
        <v>3073445</v>
      </c>
      <c r="M270" s="2">
        <v>2486283.11</v>
      </c>
      <c r="N270" s="2">
        <v>-587161.89</v>
      </c>
      <c r="O270" s="2">
        <v>-19.104356511992201</v>
      </c>
      <c r="P270" s="3" t="s">
        <v>28</v>
      </c>
      <c r="Q270" s="3" t="s">
        <v>29</v>
      </c>
      <c r="R270" s="1" t="s">
        <v>30</v>
      </c>
      <c r="S270" s="1" t="s">
        <v>31</v>
      </c>
      <c r="T270" s="1" t="s">
        <v>30</v>
      </c>
      <c r="U270" s="1" t="s">
        <v>97</v>
      </c>
      <c r="V270" s="1" t="s">
        <v>98</v>
      </c>
      <c r="W270" s="1" t="s">
        <v>32</v>
      </c>
      <c r="X270" s="1" t="s">
        <v>34</v>
      </c>
      <c r="Y270" s="1">
        <v>-1</v>
      </c>
      <c r="Z270" s="1">
        <v>3</v>
      </c>
      <c r="AA270" s="1" t="s">
        <v>2128</v>
      </c>
      <c r="AB270" s="1" t="s">
        <v>2140</v>
      </c>
      <c r="AC270" s="1" t="s">
        <v>2123</v>
      </c>
      <c r="AE270" s="2">
        <v>6421861.4199999999</v>
      </c>
      <c r="AF270" s="2" t="s">
        <v>2151</v>
      </c>
      <c r="AG270" s="48">
        <v>274971.41999999993</v>
      </c>
      <c r="AH270" s="50">
        <v>4.4733421291091903E-2</v>
      </c>
      <c r="AI270" s="1">
        <v>3</v>
      </c>
    </row>
    <row r="271" spans="1:35" x14ac:dyDescent="0.35">
      <c r="A271" s="1" t="s">
        <v>21</v>
      </c>
      <c r="B271" s="1">
        <v>1</v>
      </c>
      <c r="C271" s="1" t="s">
        <v>22</v>
      </c>
      <c r="D271" s="1" t="s">
        <v>50</v>
      </c>
      <c r="E271" s="1" t="s">
        <v>51</v>
      </c>
      <c r="F271" s="1" t="s">
        <v>25</v>
      </c>
      <c r="G271" s="1">
        <v>18</v>
      </c>
      <c r="H271" s="1" t="s">
        <v>99</v>
      </c>
      <c r="I271" s="1" t="s">
        <v>100</v>
      </c>
      <c r="J271" s="2">
        <v>32550139.420000002</v>
      </c>
      <c r="K271" s="2">
        <v>33312185.739999998</v>
      </c>
      <c r="L271" s="2">
        <v>16656092.869999999</v>
      </c>
      <c r="M271" s="2">
        <v>20213039.100000001</v>
      </c>
      <c r="N271" s="2">
        <v>3556946.23</v>
      </c>
      <c r="O271" s="2">
        <v>21.355225728877699</v>
      </c>
      <c r="P271" s="3" t="s">
        <v>73</v>
      </c>
      <c r="Q271" s="3" t="s">
        <v>29</v>
      </c>
      <c r="R271" s="1" t="s">
        <v>30</v>
      </c>
      <c r="S271" s="1" t="s">
        <v>31</v>
      </c>
      <c r="T271" s="1" t="s">
        <v>30</v>
      </c>
      <c r="U271" s="1" t="s">
        <v>97</v>
      </c>
      <c r="V271" s="1" t="s">
        <v>98</v>
      </c>
      <c r="W271" s="1" t="s">
        <v>32</v>
      </c>
      <c r="X271" s="1" t="s">
        <v>34</v>
      </c>
      <c r="Y271" s="1">
        <v>-1</v>
      </c>
      <c r="Z271" s="1">
        <v>3</v>
      </c>
      <c r="AA271" s="1" t="s">
        <v>2121</v>
      </c>
      <c r="AB271" s="1" t="s">
        <v>2140</v>
      </c>
      <c r="AC271" s="1" t="s">
        <v>2125</v>
      </c>
      <c r="AE271" s="2">
        <v>33312185.739999998</v>
      </c>
      <c r="AF271" s="2" t="s">
        <v>2153</v>
      </c>
      <c r="AG271" s="48">
        <v>0</v>
      </c>
      <c r="AH271" s="50">
        <v>0</v>
      </c>
      <c r="AI271" s="1">
        <v>3</v>
      </c>
    </row>
    <row r="272" spans="1:35" x14ac:dyDescent="0.35">
      <c r="A272" s="1" t="s">
        <v>21</v>
      </c>
      <c r="B272" s="1">
        <v>1</v>
      </c>
      <c r="C272" s="1" t="s">
        <v>22</v>
      </c>
      <c r="D272" s="1" t="s">
        <v>35</v>
      </c>
      <c r="E272" s="1" t="s">
        <v>36</v>
      </c>
      <c r="F272" s="1" t="s">
        <v>25</v>
      </c>
      <c r="G272" s="1">
        <v>19</v>
      </c>
      <c r="H272" s="1" t="s">
        <v>101</v>
      </c>
      <c r="I272" s="1" t="s">
        <v>102</v>
      </c>
      <c r="J272" s="2">
        <v>391452.87</v>
      </c>
      <c r="K272" s="2">
        <v>406447</v>
      </c>
      <c r="L272" s="2">
        <v>203223.5</v>
      </c>
      <c r="M272" s="2">
        <v>217901.1</v>
      </c>
      <c r="N272" s="2">
        <v>14677.6</v>
      </c>
      <c r="O272" s="2">
        <v>7.2223930795405096</v>
      </c>
      <c r="P272" s="3" t="s">
        <v>73</v>
      </c>
      <c r="Q272" s="3" t="s">
        <v>29</v>
      </c>
      <c r="R272" s="1" t="s">
        <v>30</v>
      </c>
      <c r="S272" s="1" t="s">
        <v>31</v>
      </c>
      <c r="T272" s="1" t="s">
        <v>30</v>
      </c>
      <c r="U272" s="1" t="s">
        <v>97</v>
      </c>
      <c r="V272" s="1" t="s">
        <v>98</v>
      </c>
      <c r="W272" s="1" t="s">
        <v>32</v>
      </c>
      <c r="X272" s="1" t="s">
        <v>34</v>
      </c>
      <c r="Y272" s="1">
        <v>-1</v>
      </c>
      <c r="Z272" s="1">
        <v>3</v>
      </c>
      <c r="AA272" s="1" t="s">
        <v>2129</v>
      </c>
      <c r="AB272" s="1" t="s">
        <v>2140</v>
      </c>
      <c r="AC272" s="1" t="s">
        <v>2125</v>
      </c>
      <c r="AE272" s="2">
        <v>406447</v>
      </c>
      <c r="AF272" s="2" t="s">
        <v>2153</v>
      </c>
      <c r="AG272" s="48">
        <v>0</v>
      </c>
      <c r="AH272" s="50">
        <v>0</v>
      </c>
      <c r="AI272" s="1">
        <v>3</v>
      </c>
    </row>
    <row r="273" spans="1:35" x14ac:dyDescent="0.35">
      <c r="A273" s="1" t="s">
        <v>21</v>
      </c>
      <c r="B273" s="1">
        <v>1</v>
      </c>
      <c r="C273" s="1" t="s">
        <v>22</v>
      </c>
      <c r="D273" s="1" t="s">
        <v>41</v>
      </c>
      <c r="E273" s="1" t="s">
        <v>42</v>
      </c>
      <c r="F273" s="1" t="s">
        <v>25</v>
      </c>
      <c r="G273" s="1">
        <v>19</v>
      </c>
      <c r="H273" s="1" t="s">
        <v>101</v>
      </c>
      <c r="I273" s="1" t="s">
        <v>102</v>
      </c>
      <c r="J273" s="2">
        <v>1295297.07</v>
      </c>
      <c r="K273" s="2">
        <v>1229612.31</v>
      </c>
      <c r="L273" s="2">
        <v>614806.15500000003</v>
      </c>
      <c r="M273" s="2">
        <v>389975.13</v>
      </c>
      <c r="N273" s="2">
        <v>-224831.02499999999</v>
      </c>
      <c r="O273" s="2">
        <v>-36.569416745673301</v>
      </c>
      <c r="P273" s="3" t="s">
        <v>28</v>
      </c>
      <c r="Q273" s="3" t="s">
        <v>29</v>
      </c>
      <c r="R273" s="1" t="s">
        <v>30</v>
      </c>
      <c r="S273" s="1" t="s">
        <v>31</v>
      </c>
      <c r="T273" s="1" t="s">
        <v>30</v>
      </c>
      <c r="U273" s="1" t="s">
        <v>97</v>
      </c>
      <c r="V273" s="1" t="s">
        <v>98</v>
      </c>
      <c r="W273" s="1" t="s">
        <v>32</v>
      </c>
      <c r="X273" s="1" t="s">
        <v>34</v>
      </c>
      <c r="Y273" s="1">
        <v>-1</v>
      </c>
      <c r="Z273" s="1">
        <v>3</v>
      </c>
      <c r="AA273" s="1" t="s">
        <v>2127</v>
      </c>
      <c r="AB273" s="1" t="s">
        <v>2140</v>
      </c>
      <c r="AC273" s="1" t="s">
        <v>2141</v>
      </c>
      <c r="AE273" s="2">
        <v>1229612.31</v>
      </c>
      <c r="AF273" s="2" t="s">
        <v>2153</v>
      </c>
      <c r="AG273" s="48">
        <v>0</v>
      </c>
      <c r="AH273" s="50">
        <v>0</v>
      </c>
      <c r="AI273" s="1">
        <v>3</v>
      </c>
    </row>
    <row r="274" spans="1:35" x14ac:dyDescent="0.35">
      <c r="A274" s="1" t="s">
        <v>21</v>
      </c>
      <c r="B274" s="1">
        <v>1</v>
      </c>
      <c r="C274" s="1" t="s">
        <v>22</v>
      </c>
      <c r="D274" s="1" t="s">
        <v>39</v>
      </c>
      <c r="E274" s="1" t="s">
        <v>40</v>
      </c>
      <c r="F274" s="1" t="s">
        <v>25</v>
      </c>
      <c r="G274" s="1">
        <v>19</v>
      </c>
      <c r="H274" s="1" t="s">
        <v>101</v>
      </c>
      <c r="I274" s="1" t="s">
        <v>102</v>
      </c>
      <c r="J274" s="2">
        <v>747592.73</v>
      </c>
      <c r="K274" s="2">
        <v>785007.19</v>
      </c>
      <c r="L274" s="2">
        <v>392503.59499999997</v>
      </c>
      <c r="M274" s="2">
        <v>328652.75</v>
      </c>
      <c r="N274" s="2">
        <v>-63850.845000000001</v>
      </c>
      <c r="O274" s="2">
        <v>-16.267582211571799</v>
      </c>
      <c r="P274" s="3" t="s">
        <v>28</v>
      </c>
      <c r="Q274" s="3" t="s">
        <v>29</v>
      </c>
      <c r="R274" s="1" t="s">
        <v>30</v>
      </c>
      <c r="S274" s="1" t="s">
        <v>31</v>
      </c>
      <c r="T274" s="1" t="s">
        <v>30</v>
      </c>
      <c r="U274" s="1" t="s">
        <v>97</v>
      </c>
      <c r="V274" s="1" t="s">
        <v>98</v>
      </c>
      <c r="W274" s="1" t="s">
        <v>32</v>
      </c>
      <c r="X274" s="1" t="s">
        <v>34</v>
      </c>
      <c r="Y274" s="1">
        <v>-1</v>
      </c>
      <c r="Z274" s="1">
        <v>3</v>
      </c>
      <c r="AA274" s="1" t="s">
        <v>2121</v>
      </c>
      <c r="AB274" s="1" t="s">
        <v>2140</v>
      </c>
      <c r="AC274" s="1" t="s">
        <v>2123</v>
      </c>
      <c r="AE274" s="2">
        <v>785007.186666667</v>
      </c>
      <c r="AF274" s="2" t="s">
        <v>2152</v>
      </c>
      <c r="AG274" s="48">
        <v>-3.3333329483866692E-3</v>
      </c>
      <c r="AH274" s="50">
        <v>-4.2462451183239092E-9</v>
      </c>
      <c r="AI274" s="1">
        <v>3</v>
      </c>
    </row>
    <row r="275" spans="1:35" x14ac:dyDescent="0.35">
      <c r="A275" s="1" t="s">
        <v>21</v>
      </c>
      <c r="B275" s="1">
        <v>1</v>
      </c>
      <c r="C275" s="1" t="s">
        <v>22</v>
      </c>
      <c r="D275" s="1" t="s">
        <v>23</v>
      </c>
      <c r="E275" s="1" t="s">
        <v>24</v>
      </c>
      <c r="F275" s="1" t="s">
        <v>25</v>
      </c>
      <c r="G275" s="1">
        <v>19</v>
      </c>
      <c r="H275" s="1" t="s">
        <v>101</v>
      </c>
      <c r="I275" s="1" t="s">
        <v>102</v>
      </c>
      <c r="J275" s="2">
        <v>482341.03</v>
      </c>
      <c r="K275" s="2">
        <v>289938.43</v>
      </c>
      <c r="L275" s="2">
        <v>144969.215</v>
      </c>
      <c r="M275" s="2">
        <v>129016.5</v>
      </c>
      <c r="N275" s="2">
        <v>-15952.715</v>
      </c>
      <c r="O275" s="2">
        <v>-11.0042087211412</v>
      </c>
      <c r="P275" s="3" t="s">
        <v>28</v>
      </c>
      <c r="Q275" s="3" t="s">
        <v>29</v>
      </c>
      <c r="R275" s="1" t="s">
        <v>30</v>
      </c>
      <c r="S275" s="1" t="s">
        <v>31</v>
      </c>
      <c r="T275" s="1" t="s">
        <v>30</v>
      </c>
      <c r="U275" s="1" t="s">
        <v>97</v>
      </c>
      <c r="V275" s="1" t="s">
        <v>98</v>
      </c>
      <c r="W275" s="1" t="s">
        <v>32</v>
      </c>
      <c r="X275" s="1" t="s">
        <v>34</v>
      </c>
      <c r="Y275" s="1">
        <v>-1</v>
      </c>
      <c r="Z275" s="1">
        <v>3</v>
      </c>
      <c r="AA275" s="1" t="s">
        <v>2128</v>
      </c>
      <c r="AB275" s="1" t="s">
        <v>2140</v>
      </c>
      <c r="AC275" s="1" t="s">
        <v>2123</v>
      </c>
      <c r="AE275" s="2">
        <v>244028.64</v>
      </c>
      <c r="AF275" s="2" t="s">
        <v>2152</v>
      </c>
      <c r="AG275" s="48">
        <v>-45909.789999999979</v>
      </c>
      <c r="AH275" s="50">
        <v>-0.15834323859724281</v>
      </c>
      <c r="AI275" s="1">
        <v>3</v>
      </c>
    </row>
    <row r="276" spans="1:35" x14ac:dyDescent="0.35">
      <c r="A276" s="1" t="s">
        <v>21</v>
      </c>
      <c r="B276" s="1">
        <v>1</v>
      </c>
      <c r="C276" s="1" t="s">
        <v>22</v>
      </c>
      <c r="D276" s="1" t="s">
        <v>43</v>
      </c>
      <c r="E276" s="1" t="s">
        <v>44</v>
      </c>
      <c r="F276" s="1" t="s">
        <v>25</v>
      </c>
      <c r="G276" s="1">
        <v>19</v>
      </c>
      <c r="H276" s="1" t="s">
        <v>101</v>
      </c>
      <c r="I276" s="1" t="s">
        <v>102</v>
      </c>
      <c r="J276" s="2">
        <v>551958.87</v>
      </c>
      <c r="K276" s="2">
        <v>400000</v>
      </c>
      <c r="L276" s="2">
        <v>200000</v>
      </c>
      <c r="M276" s="2">
        <v>275306.71999999997</v>
      </c>
      <c r="N276" s="2">
        <v>75306.720000000001</v>
      </c>
      <c r="O276" s="2">
        <v>37.653359999999999</v>
      </c>
      <c r="P276" s="3" t="s">
        <v>73</v>
      </c>
      <c r="Q276" s="3" t="s">
        <v>29</v>
      </c>
      <c r="R276" s="1" t="s">
        <v>30</v>
      </c>
      <c r="S276" s="1" t="s">
        <v>31</v>
      </c>
      <c r="T276" s="1" t="s">
        <v>30</v>
      </c>
      <c r="U276" s="1" t="s">
        <v>97</v>
      </c>
      <c r="V276" s="1" t="s">
        <v>98</v>
      </c>
      <c r="W276" s="1" t="s">
        <v>32</v>
      </c>
      <c r="X276" s="1" t="s">
        <v>34</v>
      </c>
      <c r="Y276" s="1">
        <v>-1</v>
      </c>
      <c r="Z276" s="1">
        <v>3</v>
      </c>
      <c r="AA276" s="1" t="s">
        <v>2128</v>
      </c>
      <c r="AB276" s="1" t="s">
        <v>2140</v>
      </c>
      <c r="AC276" s="1" t="s">
        <v>2144</v>
      </c>
      <c r="AE276" s="2">
        <v>400000</v>
      </c>
      <c r="AF276" s="2" t="s">
        <v>2153</v>
      </c>
      <c r="AG276" s="48">
        <v>0</v>
      </c>
      <c r="AH276" s="50">
        <v>0</v>
      </c>
      <c r="AI276" s="1">
        <v>3</v>
      </c>
    </row>
    <row r="277" spans="1:35" x14ac:dyDescent="0.35">
      <c r="A277" s="1" t="s">
        <v>21</v>
      </c>
      <c r="B277" s="1">
        <v>1</v>
      </c>
      <c r="C277" s="1" t="s">
        <v>22</v>
      </c>
      <c r="D277" s="1" t="s">
        <v>37</v>
      </c>
      <c r="E277" s="1" t="s">
        <v>38</v>
      </c>
      <c r="F277" s="1" t="s">
        <v>25</v>
      </c>
      <c r="G277" s="1">
        <v>19</v>
      </c>
      <c r="H277" s="1" t="s">
        <v>101</v>
      </c>
      <c r="I277" s="1" t="s">
        <v>102</v>
      </c>
      <c r="J277" s="2">
        <v>352019.83</v>
      </c>
      <c r="K277" s="2">
        <v>397059</v>
      </c>
      <c r="L277" s="2">
        <v>198529.5</v>
      </c>
      <c r="M277" s="2">
        <v>76204.7</v>
      </c>
      <c r="N277" s="2">
        <v>-122324.8</v>
      </c>
      <c r="O277" s="2">
        <v>-61.615427430180397</v>
      </c>
      <c r="P277" s="3" t="s">
        <v>28</v>
      </c>
      <c r="Q277" s="3" t="s">
        <v>29</v>
      </c>
      <c r="R277" s="1" t="s">
        <v>30</v>
      </c>
      <c r="S277" s="1" t="s">
        <v>31</v>
      </c>
      <c r="T277" s="1" t="s">
        <v>30</v>
      </c>
      <c r="U277" s="1" t="s">
        <v>97</v>
      </c>
      <c r="V277" s="1" t="s">
        <v>98</v>
      </c>
      <c r="W277" s="1" t="s">
        <v>32</v>
      </c>
      <c r="X277" s="1" t="s">
        <v>34</v>
      </c>
      <c r="Y277" s="1">
        <v>-1</v>
      </c>
      <c r="Z277" s="1">
        <v>3</v>
      </c>
      <c r="AA277" s="1" t="s">
        <v>2121</v>
      </c>
      <c r="AB277" s="1" t="s">
        <v>2140</v>
      </c>
      <c r="AC277" s="1" t="s">
        <v>2142</v>
      </c>
      <c r="AE277" s="2">
        <v>397059</v>
      </c>
      <c r="AF277" s="2" t="s">
        <v>2153</v>
      </c>
      <c r="AG277" s="48">
        <v>0</v>
      </c>
      <c r="AH277" s="50">
        <v>0</v>
      </c>
      <c r="AI277" s="1">
        <v>3</v>
      </c>
    </row>
    <row r="278" spans="1:35" x14ac:dyDescent="0.35">
      <c r="A278" s="1" t="s">
        <v>21</v>
      </c>
      <c r="B278" s="1">
        <v>1</v>
      </c>
      <c r="C278" s="1" t="s">
        <v>22</v>
      </c>
      <c r="D278" s="1" t="s">
        <v>67</v>
      </c>
      <c r="E278" s="1" t="s">
        <v>68</v>
      </c>
      <c r="F278" s="1" t="s">
        <v>25</v>
      </c>
      <c r="G278" s="1">
        <v>19</v>
      </c>
      <c r="H278" s="1" t="s">
        <v>101</v>
      </c>
      <c r="I278" s="1" t="s">
        <v>102</v>
      </c>
      <c r="J278" s="2">
        <v>340024.16</v>
      </c>
      <c r="K278" s="2">
        <v>480000</v>
      </c>
      <c r="L278" s="2">
        <v>240000</v>
      </c>
      <c r="M278" s="2">
        <v>209461.83</v>
      </c>
      <c r="N278" s="2">
        <v>-30538.17</v>
      </c>
      <c r="O278" s="2">
        <v>-12.724237499999999</v>
      </c>
      <c r="P278" s="3" t="s">
        <v>28</v>
      </c>
      <c r="Q278" s="3" t="s">
        <v>29</v>
      </c>
      <c r="R278" s="1" t="s">
        <v>30</v>
      </c>
      <c r="S278" s="1" t="s">
        <v>31</v>
      </c>
      <c r="T278" s="1" t="s">
        <v>30</v>
      </c>
      <c r="U278" s="1" t="s">
        <v>97</v>
      </c>
      <c r="V278" s="1" t="s">
        <v>98</v>
      </c>
      <c r="W278" s="1" t="s">
        <v>32</v>
      </c>
      <c r="X278" s="1" t="s">
        <v>34</v>
      </c>
      <c r="Y278" s="1">
        <v>-1</v>
      </c>
      <c r="Z278" s="1">
        <v>3</v>
      </c>
      <c r="AA278" s="1" t="s">
        <v>2129</v>
      </c>
      <c r="AB278" s="1" t="s">
        <v>2140</v>
      </c>
      <c r="AC278" s="1" t="s">
        <v>2123</v>
      </c>
      <c r="AE278" s="2">
        <v>480000</v>
      </c>
      <c r="AF278" s="2" t="s">
        <v>2153</v>
      </c>
      <c r="AG278" s="48">
        <v>0</v>
      </c>
      <c r="AH278" s="50">
        <v>0</v>
      </c>
      <c r="AI278" s="1">
        <v>3</v>
      </c>
    </row>
    <row r="279" spans="1:35" x14ac:dyDescent="0.35">
      <c r="A279" s="1" t="s">
        <v>21</v>
      </c>
      <c r="B279" s="1">
        <v>1</v>
      </c>
      <c r="C279" s="1" t="s">
        <v>22</v>
      </c>
      <c r="D279" s="1" t="s">
        <v>45</v>
      </c>
      <c r="E279" s="1" t="s">
        <v>46</v>
      </c>
      <c r="F279" s="1" t="s">
        <v>25</v>
      </c>
      <c r="G279" s="1">
        <v>19</v>
      </c>
      <c r="H279" s="1" t="s">
        <v>101</v>
      </c>
      <c r="I279" s="1" t="s">
        <v>102</v>
      </c>
      <c r="J279" s="2">
        <v>465194.61</v>
      </c>
      <c r="K279" s="2">
        <v>865310</v>
      </c>
      <c r="L279" s="2">
        <v>432655</v>
      </c>
      <c r="M279" s="2">
        <v>292513.75</v>
      </c>
      <c r="N279" s="2">
        <v>-140141.25</v>
      </c>
      <c r="O279" s="2">
        <v>-32.390992823381197</v>
      </c>
      <c r="P279" s="3" t="s">
        <v>28</v>
      </c>
      <c r="Q279" s="3" t="s">
        <v>29</v>
      </c>
      <c r="R279" s="1" t="s">
        <v>30</v>
      </c>
      <c r="S279" s="1" t="s">
        <v>31</v>
      </c>
      <c r="T279" s="1" t="s">
        <v>30</v>
      </c>
      <c r="U279" s="1" t="s">
        <v>97</v>
      </c>
      <c r="V279" s="1" t="s">
        <v>98</v>
      </c>
      <c r="W279" s="1" t="s">
        <v>32</v>
      </c>
      <c r="X279" s="1" t="s">
        <v>34</v>
      </c>
      <c r="Y279" s="1">
        <v>-1</v>
      </c>
      <c r="Z279" s="1">
        <v>3</v>
      </c>
      <c r="AA279" s="1" t="s">
        <v>2121</v>
      </c>
      <c r="AB279" s="1" t="s">
        <v>2140</v>
      </c>
      <c r="AC279" s="1" t="s">
        <v>2141</v>
      </c>
      <c r="AE279" s="2">
        <v>865310</v>
      </c>
      <c r="AF279" s="2" t="s">
        <v>2153</v>
      </c>
      <c r="AG279" s="48">
        <v>0</v>
      </c>
      <c r="AH279" s="50">
        <v>0</v>
      </c>
      <c r="AI279" s="1">
        <v>3</v>
      </c>
    </row>
    <row r="280" spans="1:35" x14ac:dyDescent="0.35">
      <c r="A280" s="1" t="s">
        <v>21</v>
      </c>
      <c r="B280" s="1">
        <v>1</v>
      </c>
      <c r="C280" s="1" t="s">
        <v>22</v>
      </c>
      <c r="D280" s="1" t="s">
        <v>47</v>
      </c>
      <c r="E280" s="1" t="s">
        <v>48</v>
      </c>
      <c r="F280" s="1" t="s">
        <v>49</v>
      </c>
      <c r="G280" s="1">
        <v>19</v>
      </c>
      <c r="H280" s="1" t="s">
        <v>101</v>
      </c>
      <c r="I280" s="1" t="s">
        <v>102</v>
      </c>
      <c r="J280" s="2">
        <v>6240254.3499999996</v>
      </c>
      <c r="K280" s="2">
        <v>6000000</v>
      </c>
      <c r="L280" s="2">
        <v>3000000</v>
      </c>
      <c r="M280" s="2">
        <v>3760237.25</v>
      </c>
      <c r="N280" s="2">
        <v>760237.25</v>
      </c>
      <c r="O280" s="2">
        <v>25.341241666666701</v>
      </c>
      <c r="P280" s="3" t="s">
        <v>73</v>
      </c>
      <c r="Q280" s="3" t="s">
        <v>29</v>
      </c>
      <c r="R280" s="1" t="s">
        <v>30</v>
      </c>
      <c r="S280" s="1" t="s">
        <v>31</v>
      </c>
      <c r="T280" s="1" t="s">
        <v>30</v>
      </c>
      <c r="U280" s="1" t="s">
        <v>97</v>
      </c>
      <c r="V280" s="1" t="s">
        <v>98</v>
      </c>
      <c r="W280" s="1" t="s">
        <v>32</v>
      </c>
      <c r="X280" s="1" t="s">
        <v>34</v>
      </c>
      <c r="Y280" s="1">
        <v>-1</v>
      </c>
      <c r="Z280" s="1">
        <v>3</v>
      </c>
      <c r="AA280" s="1" t="s">
        <v>2127</v>
      </c>
      <c r="AB280" s="1" t="s">
        <v>2140</v>
      </c>
      <c r="AC280" s="1" t="s">
        <v>2144</v>
      </c>
      <c r="AE280" s="2">
        <v>6000000</v>
      </c>
      <c r="AF280" s="2" t="s">
        <v>2153</v>
      </c>
      <c r="AG280" s="48">
        <v>0</v>
      </c>
      <c r="AH280" s="50">
        <v>0</v>
      </c>
      <c r="AI280" s="1">
        <v>3</v>
      </c>
    </row>
    <row r="281" spans="1:35" x14ac:dyDescent="0.35">
      <c r="A281" s="1" t="s">
        <v>21</v>
      </c>
      <c r="B281" s="1">
        <v>1</v>
      </c>
      <c r="C281" s="1" t="s">
        <v>22</v>
      </c>
      <c r="D281" s="1" t="s">
        <v>69</v>
      </c>
      <c r="E281" s="1" t="s">
        <v>70</v>
      </c>
      <c r="F281" s="1" t="s">
        <v>25</v>
      </c>
      <c r="G281" s="1">
        <v>19</v>
      </c>
      <c r="H281" s="1" t="s">
        <v>101</v>
      </c>
      <c r="I281" s="1" t="s">
        <v>102</v>
      </c>
      <c r="J281" s="2">
        <v>402211.2</v>
      </c>
      <c r="K281" s="2">
        <v>432200</v>
      </c>
      <c r="L281" s="2">
        <v>216100</v>
      </c>
      <c r="M281" s="2">
        <v>173407.38</v>
      </c>
      <c r="N281" s="2">
        <v>-42692.62</v>
      </c>
      <c r="O281" s="2">
        <v>-19.755955576122201</v>
      </c>
      <c r="P281" s="3" t="s">
        <v>28</v>
      </c>
      <c r="Q281" s="3" t="s">
        <v>29</v>
      </c>
      <c r="R281" s="1" t="s">
        <v>30</v>
      </c>
      <c r="S281" s="1" t="s">
        <v>31</v>
      </c>
      <c r="T281" s="1" t="s">
        <v>30</v>
      </c>
      <c r="U281" s="1" t="s">
        <v>97</v>
      </c>
      <c r="V281" s="1" t="s">
        <v>98</v>
      </c>
      <c r="W281" s="1" t="s">
        <v>32</v>
      </c>
      <c r="X281" s="1" t="s">
        <v>34</v>
      </c>
      <c r="Y281" s="1">
        <v>-1</v>
      </c>
      <c r="Z281" s="1">
        <v>3</v>
      </c>
      <c r="AA281" s="1" t="s">
        <v>2127</v>
      </c>
      <c r="AB281" s="1" t="s">
        <v>2140</v>
      </c>
      <c r="AC281" s="1" t="s">
        <v>2123</v>
      </c>
      <c r="AE281" s="2">
        <v>420000</v>
      </c>
      <c r="AF281" s="2" t="s">
        <v>2152</v>
      </c>
      <c r="AG281" s="48">
        <v>-12200</v>
      </c>
      <c r="AH281" s="50">
        <v>-2.8227672373900971E-2</v>
      </c>
      <c r="AI281" s="1">
        <v>3</v>
      </c>
    </row>
    <row r="282" spans="1:35" x14ac:dyDescent="0.35">
      <c r="A282" s="1" t="s">
        <v>21</v>
      </c>
      <c r="B282" s="1">
        <v>1</v>
      </c>
      <c r="C282" s="1" t="s">
        <v>22</v>
      </c>
      <c r="D282" s="1" t="s">
        <v>63</v>
      </c>
      <c r="E282" s="1" t="s">
        <v>64</v>
      </c>
      <c r="F282" s="1" t="s">
        <v>25</v>
      </c>
      <c r="G282" s="1">
        <v>19</v>
      </c>
      <c r="H282" s="1" t="s">
        <v>101</v>
      </c>
      <c r="I282" s="1" t="s">
        <v>102</v>
      </c>
      <c r="J282" s="2">
        <v>568347.81000000006</v>
      </c>
      <c r="K282" s="2">
        <v>813423</v>
      </c>
      <c r="L282" s="2">
        <v>406711.5</v>
      </c>
      <c r="M282" s="2">
        <v>311576</v>
      </c>
      <c r="N282" s="2">
        <v>-95135.5</v>
      </c>
      <c r="O282" s="2">
        <v>-23.391396604226799</v>
      </c>
      <c r="P282" s="3" t="s">
        <v>28</v>
      </c>
      <c r="Q282" s="3" t="s">
        <v>29</v>
      </c>
      <c r="R282" s="1" t="s">
        <v>30</v>
      </c>
      <c r="S282" s="1" t="s">
        <v>31</v>
      </c>
      <c r="T282" s="1" t="s">
        <v>30</v>
      </c>
      <c r="U282" s="1" t="s">
        <v>97</v>
      </c>
      <c r="V282" s="1" t="s">
        <v>98</v>
      </c>
      <c r="W282" s="1" t="s">
        <v>32</v>
      </c>
      <c r="X282" s="1" t="s">
        <v>34</v>
      </c>
      <c r="Y282" s="1">
        <v>-1</v>
      </c>
      <c r="Z282" s="1">
        <v>3</v>
      </c>
      <c r="AA282" s="1" t="s">
        <v>2121</v>
      </c>
      <c r="AB282" s="1" t="s">
        <v>2140</v>
      </c>
      <c r="AC282" s="1" t="s">
        <v>2123</v>
      </c>
      <c r="AE282" s="2">
        <v>813423</v>
      </c>
      <c r="AF282" s="2" t="s">
        <v>2153</v>
      </c>
      <c r="AG282" s="48">
        <v>0</v>
      </c>
      <c r="AH282" s="50">
        <v>0</v>
      </c>
      <c r="AI282" s="1">
        <v>3</v>
      </c>
    </row>
    <row r="283" spans="1:35" x14ac:dyDescent="0.35">
      <c r="A283" s="1" t="s">
        <v>21</v>
      </c>
      <c r="B283" s="1">
        <v>1</v>
      </c>
      <c r="C283" s="1" t="s">
        <v>22</v>
      </c>
      <c r="D283" s="1" t="s">
        <v>57</v>
      </c>
      <c r="E283" s="1" t="s">
        <v>58</v>
      </c>
      <c r="F283" s="1" t="s">
        <v>25</v>
      </c>
      <c r="G283" s="1">
        <v>19</v>
      </c>
      <c r="H283" s="1" t="s">
        <v>101</v>
      </c>
      <c r="I283" s="1" t="s">
        <v>102</v>
      </c>
      <c r="J283" s="2">
        <v>867665.01</v>
      </c>
      <c r="K283" s="2">
        <v>1034901.35</v>
      </c>
      <c r="L283" s="2">
        <v>517450.67499999999</v>
      </c>
      <c r="M283" s="2">
        <v>425245.88</v>
      </c>
      <c r="N283" s="2">
        <v>-92204.794999999998</v>
      </c>
      <c r="O283" s="2">
        <v>-17.819050095934301</v>
      </c>
      <c r="P283" s="3" t="s">
        <v>28</v>
      </c>
      <c r="Q283" s="3" t="s">
        <v>29</v>
      </c>
      <c r="R283" s="1" t="s">
        <v>30</v>
      </c>
      <c r="S283" s="1" t="s">
        <v>31</v>
      </c>
      <c r="T283" s="1" t="s">
        <v>30</v>
      </c>
      <c r="U283" s="1" t="s">
        <v>97</v>
      </c>
      <c r="V283" s="1" t="s">
        <v>98</v>
      </c>
      <c r="W283" s="1" t="s">
        <v>32</v>
      </c>
      <c r="X283" s="1" t="s">
        <v>34</v>
      </c>
      <c r="Y283" s="1">
        <v>-1</v>
      </c>
      <c r="Z283" s="1">
        <v>3</v>
      </c>
      <c r="AA283" s="1" t="s">
        <v>2127</v>
      </c>
      <c r="AB283" s="1" t="s">
        <v>2140</v>
      </c>
      <c r="AC283" s="1" t="s">
        <v>2123</v>
      </c>
      <c r="AE283" s="2">
        <v>1034901.35</v>
      </c>
      <c r="AF283" s="2" t="s">
        <v>2153</v>
      </c>
      <c r="AG283" s="48">
        <v>0</v>
      </c>
      <c r="AH283" s="50">
        <v>0</v>
      </c>
      <c r="AI283" s="1">
        <v>3</v>
      </c>
    </row>
    <row r="284" spans="1:35" x14ac:dyDescent="0.35">
      <c r="A284" s="1" t="s">
        <v>21</v>
      </c>
      <c r="B284" s="1">
        <v>1</v>
      </c>
      <c r="C284" s="1" t="s">
        <v>22</v>
      </c>
      <c r="D284" s="1" t="s">
        <v>54</v>
      </c>
      <c r="E284" s="1" t="s">
        <v>55</v>
      </c>
      <c r="F284" s="1" t="s">
        <v>56</v>
      </c>
      <c r="G284" s="1">
        <v>19</v>
      </c>
      <c r="H284" s="1" t="s">
        <v>101</v>
      </c>
      <c r="I284" s="1" t="s">
        <v>102</v>
      </c>
      <c r="J284" s="2">
        <v>952457.44</v>
      </c>
      <c r="K284" s="2">
        <v>1500000</v>
      </c>
      <c r="L284" s="2">
        <v>750000</v>
      </c>
      <c r="M284" s="2">
        <v>577204.36</v>
      </c>
      <c r="N284" s="2">
        <v>-172795.64</v>
      </c>
      <c r="O284" s="2">
        <v>-23.039418666666698</v>
      </c>
      <c r="P284" s="3" t="s">
        <v>28</v>
      </c>
      <c r="Q284" s="3" t="s">
        <v>29</v>
      </c>
      <c r="R284" s="1" t="s">
        <v>30</v>
      </c>
      <c r="S284" s="1" t="s">
        <v>31</v>
      </c>
      <c r="T284" s="1" t="s">
        <v>30</v>
      </c>
      <c r="U284" s="1" t="s">
        <v>97</v>
      </c>
      <c r="V284" s="1" t="s">
        <v>98</v>
      </c>
      <c r="W284" s="1" t="s">
        <v>32</v>
      </c>
      <c r="X284" s="1" t="s">
        <v>34</v>
      </c>
      <c r="Y284" s="1">
        <v>-1</v>
      </c>
      <c r="Z284" s="1">
        <v>3</v>
      </c>
      <c r="AA284" s="1" t="s">
        <v>2127</v>
      </c>
      <c r="AB284" s="1" t="s">
        <v>2140</v>
      </c>
      <c r="AC284" s="1" t="s">
        <v>2123</v>
      </c>
      <c r="AE284" s="2">
        <v>1500000</v>
      </c>
      <c r="AF284" s="2" t="s">
        <v>2153</v>
      </c>
      <c r="AG284" s="48">
        <v>0</v>
      </c>
      <c r="AH284" s="50">
        <v>0</v>
      </c>
      <c r="AI284" s="1">
        <v>3</v>
      </c>
    </row>
    <row r="285" spans="1:35" x14ac:dyDescent="0.35">
      <c r="A285" s="1" t="s">
        <v>21</v>
      </c>
      <c r="B285" s="1">
        <v>1</v>
      </c>
      <c r="C285" s="1" t="s">
        <v>22</v>
      </c>
      <c r="D285" s="1" t="s">
        <v>61</v>
      </c>
      <c r="E285" s="1" t="s">
        <v>62</v>
      </c>
      <c r="F285" s="1" t="s">
        <v>25</v>
      </c>
      <c r="G285" s="1">
        <v>19</v>
      </c>
      <c r="H285" s="1" t="s">
        <v>101</v>
      </c>
      <c r="I285" s="1" t="s">
        <v>102</v>
      </c>
      <c r="J285" s="2">
        <v>1047979.54</v>
      </c>
      <c r="K285" s="2">
        <v>875667.16</v>
      </c>
      <c r="L285" s="2">
        <v>437833.58</v>
      </c>
      <c r="M285" s="2">
        <v>431875.12</v>
      </c>
      <c r="N285" s="2">
        <v>-5958.46</v>
      </c>
      <c r="O285" s="2">
        <v>-1.3608960738004601</v>
      </c>
      <c r="P285" s="3" t="s">
        <v>28</v>
      </c>
      <c r="Q285" s="3" t="s">
        <v>29</v>
      </c>
      <c r="R285" s="1" t="s">
        <v>30</v>
      </c>
      <c r="S285" s="1" t="s">
        <v>31</v>
      </c>
      <c r="T285" s="1" t="s">
        <v>30</v>
      </c>
      <c r="U285" s="1" t="s">
        <v>97</v>
      </c>
      <c r="V285" s="1" t="s">
        <v>98</v>
      </c>
      <c r="W285" s="1" t="s">
        <v>32</v>
      </c>
      <c r="X285" s="1" t="s">
        <v>34</v>
      </c>
      <c r="Y285" s="1">
        <v>-1</v>
      </c>
      <c r="Z285" s="1">
        <v>3</v>
      </c>
      <c r="AA285" s="1" t="s">
        <v>2128</v>
      </c>
      <c r="AB285" s="1" t="s">
        <v>2126</v>
      </c>
      <c r="AC285" s="1" t="s">
        <v>2126</v>
      </c>
      <c r="AE285" s="2">
        <v>875667.16</v>
      </c>
      <c r="AF285" s="2" t="s">
        <v>2153</v>
      </c>
      <c r="AG285" s="48">
        <v>0</v>
      </c>
      <c r="AH285" s="50">
        <v>0</v>
      </c>
      <c r="AI285" s="1">
        <v>3</v>
      </c>
    </row>
    <row r="286" spans="1:35" x14ac:dyDescent="0.35">
      <c r="A286" s="1" t="s">
        <v>21</v>
      </c>
      <c r="B286" s="1">
        <v>1</v>
      </c>
      <c r="C286" s="1" t="s">
        <v>22</v>
      </c>
      <c r="D286" s="1" t="s">
        <v>59</v>
      </c>
      <c r="E286" s="1" t="s">
        <v>60</v>
      </c>
      <c r="F286" s="1" t="s">
        <v>25</v>
      </c>
      <c r="G286" s="1">
        <v>19</v>
      </c>
      <c r="H286" s="1" t="s">
        <v>101</v>
      </c>
      <c r="I286" s="1" t="s">
        <v>102</v>
      </c>
      <c r="J286" s="2">
        <v>444622.52</v>
      </c>
      <c r="K286" s="2">
        <v>606000</v>
      </c>
      <c r="L286" s="2">
        <v>303000</v>
      </c>
      <c r="M286" s="2">
        <v>245641.27</v>
      </c>
      <c r="N286" s="2">
        <v>-57358.73</v>
      </c>
      <c r="O286" s="2">
        <v>-18.930273927392701</v>
      </c>
      <c r="P286" s="3" t="s">
        <v>28</v>
      </c>
      <c r="Q286" s="3" t="s">
        <v>29</v>
      </c>
      <c r="R286" s="1" t="s">
        <v>30</v>
      </c>
      <c r="S286" s="1" t="s">
        <v>31</v>
      </c>
      <c r="T286" s="1" t="s">
        <v>30</v>
      </c>
      <c r="U286" s="1" t="s">
        <v>97</v>
      </c>
      <c r="V286" s="1" t="s">
        <v>98</v>
      </c>
      <c r="W286" s="1" t="s">
        <v>32</v>
      </c>
      <c r="X286" s="1" t="s">
        <v>34</v>
      </c>
      <c r="Y286" s="1">
        <v>-1</v>
      </c>
      <c r="Z286" s="1">
        <v>3</v>
      </c>
      <c r="AA286" s="1" t="s">
        <v>2129</v>
      </c>
      <c r="AB286" s="1" t="s">
        <v>2140</v>
      </c>
      <c r="AC286" s="1" t="s">
        <v>2123</v>
      </c>
      <c r="AE286" s="2">
        <v>606000</v>
      </c>
      <c r="AF286" s="2" t="s">
        <v>2153</v>
      </c>
      <c r="AG286" s="48">
        <v>0</v>
      </c>
      <c r="AH286" s="50">
        <v>0</v>
      </c>
      <c r="AI286" s="1">
        <v>3</v>
      </c>
    </row>
    <row r="287" spans="1:35" x14ac:dyDescent="0.35">
      <c r="A287" s="1" t="s">
        <v>21</v>
      </c>
      <c r="B287" s="1">
        <v>1</v>
      </c>
      <c r="C287" s="1" t="s">
        <v>22</v>
      </c>
      <c r="D287" s="1" t="s">
        <v>65</v>
      </c>
      <c r="E287" s="1" t="s">
        <v>66</v>
      </c>
      <c r="F287" s="1" t="s">
        <v>25</v>
      </c>
      <c r="G287" s="1">
        <v>19</v>
      </c>
      <c r="H287" s="1" t="s">
        <v>101</v>
      </c>
      <c r="I287" s="1" t="s">
        <v>102</v>
      </c>
      <c r="J287" s="2">
        <v>1323372.26</v>
      </c>
      <c r="K287" s="2">
        <v>1200000</v>
      </c>
      <c r="L287" s="2">
        <v>600000</v>
      </c>
      <c r="M287" s="2">
        <v>726134.1</v>
      </c>
      <c r="N287" s="2">
        <v>126134.1</v>
      </c>
      <c r="O287" s="2">
        <v>21.022349999999999</v>
      </c>
      <c r="P287" s="3" t="s">
        <v>73</v>
      </c>
      <c r="Q287" s="3" t="s">
        <v>29</v>
      </c>
      <c r="R287" s="1" t="s">
        <v>30</v>
      </c>
      <c r="S287" s="1" t="s">
        <v>31</v>
      </c>
      <c r="T287" s="1" t="s">
        <v>30</v>
      </c>
      <c r="U287" s="1" t="s">
        <v>97</v>
      </c>
      <c r="V287" s="1" t="s">
        <v>98</v>
      </c>
      <c r="W287" s="1" t="s">
        <v>32</v>
      </c>
      <c r="X287" s="1" t="s">
        <v>34</v>
      </c>
      <c r="Y287" s="1">
        <v>-1</v>
      </c>
      <c r="Z287" s="1">
        <v>3</v>
      </c>
      <c r="AA287" s="1" t="s">
        <v>2128</v>
      </c>
      <c r="AB287" s="1" t="s">
        <v>2140</v>
      </c>
      <c r="AC287" s="1" t="s">
        <v>2125</v>
      </c>
      <c r="AE287" s="2">
        <v>1370000</v>
      </c>
      <c r="AF287" s="2" t="s">
        <v>2151</v>
      </c>
      <c r="AG287" s="48">
        <v>170000</v>
      </c>
      <c r="AH287" s="50">
        <v>0.14166666666666666</v>
      </c>
      <c r="AI287" s="1">
        <v>3</v>
      </c>
    </row>
    <row r="288" spans="1:35" x14ac:dyDescent="0.35">
      <c r="A288" s="1" t="s">
        <v>21</v>
      </c>
      <c r="B288" s="1">
        <v>1</v>
      </c>
      <c r="C288" s="1" t="s">
        <v>22</v>
      </c>
      <c r="D288" s="1" t="s">
        <v>52</v>
      </c>
      <c r="E288" s="1" t="s">
        <v>53</v>
      </c>
      <c r="F288" s="1" t="s">
        <v>25</v>
      </c>
      <c r="G288" s="1">
        <v>19</v>
      </c>
      <c r="H288" s="1" t="s">
        <v>101</v>
      </c>
      <c r="I288" s="1" t="s">
        <v>102</v>
      </c>
      <c r="J288" s="2">
        <v>1154723.1599999999</v>
      </c>
      <c r="K288" s="2">
        <v>1022795.1</v>
      </c>
      <c r="L288" s="2">
        <v>511397.55</v>
      </c>
      <c r="M288" s="2">
        <v>624205.80000000005</v>
      </c>
      <c r="N288" s="2">
        <v>112808.25</v>
      </c>
      <c r="O288" s="2">
        <v>22.058817059252601</v>
      </c>
      <c r="P288" s="3" t="s">
        <v>73</v>
      </c>
      <c r="Q288" s="3" t="s">
        <v>29</v>
      </c>
      <c r="R288" s="1" t="s">
        <v>30</v>
      </c>
      <c r="S288" s="1" t="s">
        <v>31</v>
      </c>
      <c r="T288" s="1" t="s">
        <v>30</v>
      </c>
      <c r="U288" s="1" t="s">
        <v>97</v>
      </c>
      <c r="V288" s="1" t="s">
        <v>98</v>
      </c>
      <c r="W288" s="1" t="s">
        <v>32</v>
      </c>
      <c r="X288" s="1" t="s">
        <v>34</v>
      </c>
      <c r="Y288" s="1">
        <v>-1</v>
      </c>
      <c r="Z288" s="1">
        <v>3</v>
      </c>
      <c r="AA288" s="1" t="s">
        <v>2128</v>
      </c>
      <c r="AB288" s="1" t="s">
        <v>2140</v>
      </c>
      <c r="AC288" s="1" t="s">
        <v>2125</v>
      </c>
      <c r="AE288" s="2">
        <v>1022795.1</v>
      </c>
      <c r="AF288" s="2" t="s">
        <v>2153</v>
      </c>
      <c r="AG288" s="48">
        <v>0</v>
      </c>
      <c r="AH288" s="50">
        <v>0</v>
      </c>
      <c r="AI288" s="1">
        <v>3</v>
      </c>
    </row>
    <row r="289" spans="1:35" x14ac:dyDescent="0.35">
      <c r="A289" s="1" t="s">
        <v>21</v>
      </c>
      <c r="B289" s="1">
        <v>1</v>
      </c>
      <c r="C289" s="1" t="s">
        <v>22</v>
      </c>
      <c r="D289" s="1" t="s">
        <v>50</v>
      </c>
      <c r="E289" s="1" t="s">
        <v>51</v>
      </c>
      <c r="F289" s="1" t="s">
        <v>25</v>
      </c>
      <c r="G289" s="1">
        <v>19</v>
      </c>
      <c r="H289" s="1" t="s">
        <v>101</v>
      </c>
      <c r="I289" s="1" t="s">
        <v>102</v>
      </c>
      <c r="J289" s="2">
        <v>1789376.23</v>
      </c>
      <c r="K289" s="2">
        <v>1517269.03</v>
      </c>
      <c r="L289" s="2">
        <v>758634.51500000001</v>
      </c>
      <c r="M289" s="2">
        <v>734991.84</v>
      </c>
      <c r="N289" s="2">
        <v>-23642.674999999999</v>
      </c>
      <c r="O289" s="2">
        <v>-3.1164776361381299</v>
      </c>
      <c r="P289" s="3" t="s">
        <v>28</v>
      </c>
      <c r="Q289" s="3" t="s">
        <v>29</v>
      </c>
      <c r="R289" s="1" t="s">
        <v>30</v>
      </c>
      <c r="S289" s="1" t="s">
        <v>31</v>
      </c>
      <c r="T289" s="1" t="s">
        <v>30</v>
      </c>
      <c r="U289" s="1" t="s">
        <v>97</v>
      </c>
      <c r="V289" s="1" t="s">
        <v>98</v>
      </c>
      <c r="W289" s="1" t="s">
        <v>32</v>
      </c>
      <c r="X289" s="1" t="s">
        <v>34</v>
      </c>
      <c r="Y289" s="1">
        <v>-1</v>
      </c>
      <c r="Z289" s="1">
        <v>3</v>
      </c>
      <c r="AA289" s="1" t="s">
        <v>2121</v>
      </c>
      <c r="AB289" s="1" t="s">
        <v>2126</v>
      </c>
      <c r="AC289" s="1" t="s">
        <v>2126</v>
      </c>
      <c r="AE289" s="2">
        <v>1517269.03</v>
      </c>
      <c r="AF289" s="2" t="s">
        <v>2153</v>
      </c>
      <c r="AG289" s="48">
        <v>0</v>
      </c>
      <c r="AH289" s="50">
        <v>0</v>
      </c>
      <c r="AI289" s="1">
        <v>3</v>
      </c>
    </row>
    <row r="290" spans="1:35" x14ac:dyDescent="0.35">
      <c r="A290" s="1" t="s">
        <v>21</v>
      </c>
      <c r="B290" s="1">
        <v>1</v>
      </c>
      <c r="C290" s="1" t="s">
        <v>22</v>
      </c>
      <c r="D290" s="1" t="s">
        <v>45</v>
      </c>
      <c r="E290" s="1" t="s">
        <v>46</v>
      </c>
      <c r="F290" s="1" t="s">
        <v>25</v>
      </c>
      <c r="G290" s="1">
        <v>20</v>
      </c>
      <c r="H290" s="1" t="s">
        <v>103</v>
      </c>
      <c r="I290" s="1" t="s">
        <v>104</v>
      </c>
      <c r="J290" s="2">
        <v>8332878.0099999998</v>
      </c>
      <c r="K290" s="2">
        <v>3900000</v>
      </c>
      <c r="L290" s="2">
        <v>1950000</v>
      </c>
      <c r="M290" s="2">
        <v>2338585.48</v>
      </c>
      <c r="N290" s="2">
        <v>388585.48</v>
      </c>
      <c r="O290" s="2">
        <v>19.927460512820499</v>
      </c>
      <c r="P290" s="3" t="s">
        <v>73</v>
      </c>
      <c r="Q290" s="3" t="s">
        <v>29</v>
      </c>
      <c r="R290" s="1" t="s">
        <v>30</v>
      </c>
      <c r="S290" s="1" t="s">
        <v>31</v>
      </c>
      <c r="T290" s="1" t="s">
        <v>30</v>
      </c>
      <c r="U290" s="1" t="s">
        <v>97</v>
      </c>
      <c r="V290" s="1" t="s">
        <v>98</v>
      </c>
      <c r="W290" s="1" t="s">
        <v>32</v>
      </c>
      <c r="X290" s="1" t="s">
        <v>34</v>
      </c>
      <c r="Y290" s="1">
        <v>-1</v>
      </c>
      <c r="Z290" s="1">
        <v>3</v>
      </c>
      <c r="AA290" s="1" t="s">
        <v>2121</v>
      </c>
      <c r="AB290" s="1" t="s">
        <v>2140</v>
      </c>
      <c r="AC290" s="1" t="s">
        <v>2125</v>
      </c>
      <c r="AE290" s="2">
        <v>3900000</v>
      </c>
      <c r="AF290" s="2" t="s">
        <v>2153</v>
      </c>
      <c r="AG290" s="48">
        <v>0</v>
      </c>
      <c r="AH290" s="50">
        <v>0</v>
      </c>
      <c r="AI290" s="1">
        <v>3</v>
      </c>
    </row>
    <row r="291" spans="1:35" x14ac:dyDescent="0.35">
      <c r="A291" s="1" t="s">
        <v>21</v>
      </c>
      <c r="B291" s="1">
        <v>1</v>
      </c>
      <c r="C291" s="1" t="s">
        <v>22</v>
      </c>
      <c r="D291" s="1" t="s">
        <v>67</v>
      </c>
      <c r="E291" s="1" t="s">
        <v>68</v>
      </c>
      <c r="F291" s="1" t="s">
        <v>25</v>
      </c>
      <c r="G291" s="1">
        <v>20</v>
      </c>
      <c r="H291" s="1" t="s">
        <v>103</v>
      </c>
      <c r="I291" s="1" t="s">
        <v>104</v>
      </c>
      <c r="J291" s="2">
        <v>3171164.94</v>
      </c>
      <c r="K291" s="2">
        <v>2800000</v>
      </c>
      <c r="L291" s="2">
        <v>1400000</v>
      </c>
      <c r="M291" s="2">
        <v>1418809.1</v>
      </c>
      <c r="N291" s="2">
        <v>18809.099999999999</v>
      </c>
      <c r="O291" s="2">
        <v>1.3435071428571399</v>
      </c>
      <c r="P291" s="3" t="s">
        <v>73</v>
      </c>
      <c r="Q291" s="3" t="s">
        <v>29</v>
      </c>
      <c r="R291" s="1" t="s">
        <v>30</v>
      </c>
      <c r="S291" s="1" t="s">
        <v>31</v>
      </c>
      <c r="T291" s="1" t="s">
        <v>30</v>
      </c>
      <c r="U291" s="1" t="s">
        <v>97</v>
      </c>
      <c r="V291" s="1" t="s">
        <v>98</v>
      </c>
      <c r="W291" s="1" t="s">
        <v>32</v>
      </c>
      <c r="X291" s="1" t="s">
        <v>34</v>
      </c>
      <c r="Y291" s="1">
        <v>-1</v>
      </c>
      <c r="Z291" s="1">
        <v>3</v>
      </c>
      <c r="AA291" s="1" t="s">
        <v>2129</v>
      </c>
      <c r="AB291" s="1" t="s">
        <v>2126</v>
      </c>
      <c r="AC291" s="1" t="s">
        <v>2126</v>
      </c>
      <c r="AE291" s="2">
        <v>2800000</v>
      </c>
      <c r="AF291" s="2" t="s">
        <v>2153</v>
      </c>
      <c r="AG291" s="48">
        <v>0</v>
      </c>
      <c r="AH291" s="50">
        <v>0</v>
      </c>
      <c r="AI291" s="1">
        <v>3</v>
      </c>
    </row>
    <row r="292" spans="1:35" x14ac:dyDescent="0.35">
      <c r="A292" s="1" t="s">
        <v>21</v>
      </c>
      <c r="B292" s="1">
        <v>1</v>
      </c>
      <c r="C292" s="1" t="s">
        <v>22</v>
      </c>
      <c r="D292" s="1" t="s">
        <v>43</v>
      </c>
      <c r="E292" s="1" t="s">
        <v>44</v>
      </c>
      <c r="F292" s="1" t="s">
        <v>25</v>
      </c>
      <c r="G292" s="1">
        <v>20</v>
      </c>
      <c r="H292" s="1" t="s">
        <v>103</v>
      </c>
      <c r="I292" s="1" t="s">
        <v>104</v>
      </c>
      <c r="J292" s="2">
        <v>3212248.74</v>
      </c>
      <c r="K292" s="2">
        <v>1600000</v>
      </c>
      <c r="L292" s="2">
        <v>800000</v>
      </c>
      <c r="M292" s="2">
        <v>884727.1</v>
      </c>
      <c r="N292" s="2">
        <v>84727.1</v>
      </c>
      <c r="O292" s="2">
        <v>10.590887499999999</v>
      </c>
      <c r="P292" s="3" t="s">
        <v>73</v>
      </c>
      <c r="Q292" s="3" t="s">
        <v>29</v>
      </c>
      <c r="R292" s="1" t="s">
        <v>30</v>
      </c>
      <c r="S292" s="1" t="s">
        <v>31</v>
      </c>
      <c r="T292" s="1" t="s">
        <v>30</v>
      </c>
      <c r="U292" s="1" t="s">
        <v>97</v>
      </c>
      <c r="V292" s="1" t="s">
        <v>98</v>
      </c>
      <c r="W292" s="1" t="s">
        <v>32</v>
      </c>
      <c r="X292" s="1" t="s">
        <v>34</v>
      </c>
      <c r="Y292" s="1">
        <v>-1</v>
      </c>
      <c r="Z292" s="1">
        <v>3</v>
      </c>
      <c r="AA292" s="1" t="s">
        <v>2128</v>
      </c>
      <c r="AB292" s="1" t="s">
        <v>2140</v>
      </c>
      <c r="AC292" s="1" t="s">
        <v>2125</v>
      </c>
      <c r="AE292" s="2">
        <v>1600000</v>
      </c>
      <c r="AF292" s="2" t="s">
        <v>2153</v>
      </c>
      <c r="AG292" s="48">
        <v>0</v>
      </c>
      <c r="AH292" s="50">
        <v>0</v>
      </c>
      <c r="AI292" s="1">
        <v>3</v>
      </c>
    </row>
    <row r="293" spans="1:35" x14ac:dyDescent="0.35">
      <c r="A293" s="1" t="s">
        <v>21</v>
      </c>
      <c r="B293" s="1">
        <v>1</v>
      </c>
      <c r="C293" s="1" t="s">
        <v>22</v>
      </c>
      <c r="D293" s="1" t="s">
        <v>37</v>
      </c>
      <c r="E293" s="1" t="s">
        <v>38</v>
      </c>
      <c r="F293" s="1" t="s">
        <v>25</v>
      </c>
      <c r="G293" s="1">
        <v>20</v>
      </c>
      <c r="H293" s="1" t="s">
        <v>103</v>
      </c>
      <c r="I293" s="1" t="s">
        <v>104</v>
      </c>
      <c r="J293" s="2">
        <v>1465253.2</v>
      </c>
      <c r="K293" s="2">
        <v>706245.5</v>
      </c>
      <c r="L293" s="2">
        <v>353122.75</v>
      </c>
      <c r="M293" s="2">
        <v>251634.3</v>
      </c>
      <c r="N293" s="2">
        <v>-101488.45</v>
      </c>
      <c r="O293" s="2">
        <v>-28.740275159275299</v>
      </c>
      <c r="P293" s="3" t="s">
        <v>28</v>
      </c>
      <c r="Q293" s="3" t="s">
        <v>29</v>
      </c>
      <c r="R293" s="1" t="s">
        <v>30</v>
      </c>
      <c r="S293" s="1" t="s">
        <v>31</v>
      </c>
      <c r="T293" s="1" t="s">
        <v>30</v>
      </c>
      <c r="U293" s="1" t="s">
        <v>97</v>
      </c>
      <c r="V293" s="1" t="s">
        <v>98</v>
      </c>
      <c r="W293" s="1" t="s">
        <v>32</v>
      </c>
      <c r="X293" s="1" t="s">
        <v>34</v>
      </c>
      <c r="Y293" s="1">
        <v>-1</v>
      </c>
      <c r="Z293" s="1">
        <v>3</v>
      </c>
      <c r="AA293" s="1" t="s">
        <v>2121</v>
      </c>
      <c r="AB293" s="1" t="s">
        <v>2140</v>
      </c>
      <c r="AC293" s="1" t="s">
        <v>2141</v>
      </c>
      <c r="AE293" s="2">
        <v>891223.5</v>
      </c>
      <c r="AF293" s="2" t="s">
        <v>2151</v>
      </c>
      <c r="AG293" s="48">
        <v>184978</v>
      </c>
      <c r="AH293" s="50">
        <v>0.2619174210667537</v>
      </c>
      <c r="AI293" s="1">
        <v>3</v>
      </c>
    </row>
    <row r="294" spans="1:35" x14ac:dyDescent="0.35">
      <c r="A294" s="1" t="s">
        <v>21</v>
      </c>
      <c r="B294" s="1">
        <v>1</v>
      </c>
      <c r="C294" s="1" t="s">
        <v>22</v>
      </c>
      <c r="D294" s="1" t="s">
        <v>39</v>
      </c>
      <c r="E294" s="1" t="s">
        <v>40</v>
      </c>
      <c r="F294" s="1" t="s">
        <v>25</v>
      </c>
      <c r="G294" s="1">
        <v>20</v>
      </c>
      <c r="H294" s="1" t="s">
        <v>103</v>
      </c>
      <c r="I294" s="1" t="s">
        <v>104</v>
      </c>
      <c r="J294" s="2">
        <v>1716599.35</v>
      </c>
      <c r="K294" s="2">
        <v>1350572.53</v>
      </c>
      <c r="L294" s="2">
        <v>675286.26500000001</v>
      </c>
      <c r="M294" s="2">
        <v>718576.2</v>
      </c>
      <c r="N294" s="2">
        <v>43289.934999999998</v>
      </c>
      <c r="O294" s="2">
        <v>6.41060498987048</v>
      </c>
      <c r="P294" s="3" t="s">
        <v>73</v>
      </c>
      <c r="Q294" s="3" t="s">
        <v>29</v>
      </c>
      <c r="R294" s="1" t="s">
        <v>30</v>
      </c>
      <c r="S294" s="1" t="s">
        <v>31</v>
      </c>
      <c r="T294" s="1" t="s">
        <v>30</v>
      </c>
      <c r="U294" s="1" t="s">
        <v>97</v>
      </c>
      <c r="V294" s="1" t="s">
        <v>98</v>
      </c>
      <c r="W294" s="1" t="s">
        <v>32</v>
      </c>
      <c r="X294" s="1" t="s">
        <v>34</v>
      </c>
      <c r="Y294" s="1">
        <v>-1</v>
      </c>
      <c r="Z294" s="1">
        <v>3</v>
      </c>
      <c r="AA294" s="1" t="s">
        <v>2121</v>
      </c>
      <c r="AB294" s="1" t="s">
        <v>2140</v>
      </c>
      <c r="AC294" s="1" t="s">
        <v>2125</v>
      </c>
      <c r="AE294" s="2">
        <v>1350572.5333333299</v>
      </c>
      <c r="AF294" s="2" t="s">
        <v>2151</v>
      </c>
      <c r="AG294" s="48">
        <v>3.3333299215883017E-3</v>
      </c>
      <c r="AH294" s="50">
        <v>2.468086568877794E-9</v>
      </c>
      <c r="AI294" s="1">
        <v>3</v>
      </c>
    </row>
    <row r="295" spans="1:35" x14ac:dyDescent="0.35">
      <c r="A295" s="1" t="s">
        <v>21</v>
      </c>
      <c r="B295" s="1">
        <v>1</v>
      </c>
      <c r="C295" s="1" t="s">
        <v>22</v>
      </c>
      <c r="D295" s="1" t="s">
        <v>23</v>
      </c>
      <c r="E295" s="1" t="s">
        <v>24</v>
      </c>
      <c r="F295" s="1" t="s">
        <v>25</v>
      </c>
      <c r="G295" s="1">
        <v>20</v>
      </c>
      <c r="H295" s="1" t="s">
        <v>103</v>
      </c>
      <c r="I295" s="1" t="s">
        <v>104</v>
      </c>
      <c r="J295" s="2">
        <v>1023406.85</v>
      </c>
      <c r="K295" s="2">
        <v>882374</v>
      </c>
      <c r="L295" s="2">
        <v>441187</v>
      </c>
      <c r="M295" s="2">
        <v>557048.46</v>
      </c>
      <c r="N295" s="2">
        <v>115861.46</v>
      </c>
      <c r="O295" s="2">
        <v>26.261304163540601</v>
      </c>
      <c r="P295" s="3" t="s">
        <v>73</v>
      </c>
      <c r="Q295" s="3" t="s">
        <v>29</v>
      </c>
      <c r="R295" s="1" t="s">
        <v>30</v>
      </c>
      <c r="S295" s="1" t="s">
        <v>31</v>
      </c>
      <c r="T295" s="1" t="s">
        <v>30</v>
      </c>
      <c r="U295" s="1" t="s">
        <v>97</v>
      </c>
      <c r="V295" s="1" t="s">
        <v>98</v>
      </c>
      <c r="W295" s="1" t="s">
        <v>32</v>
      </c>
      <c r="X295" s="1" t="s">
        <v>34</v>
      </c>
      <c r="Y295" s="1">
        <v>-1</v>
      </c>
      <c r="Z295" s="1">
        <v>3</v>
      </c>
      <c r="AA295" s="1" t="s">
        <v>2128</v>
      </c>
      <c r="AB295" s="1" t="s">
        <v>2140</v>
      </c>
      <c r="AC295" s="1" t="s">
        <v>2144</v>
      </c>
      <c r="AE295" s="2">
        <v>1019387.7160000001</v>
      </c>
      <c r="AF295" s="2" t="s">
        <v>2151</v>
      </c>
      <c r="AG295" s="48">
        <v>137013.71600000013</v>
      </c>
      <c r="AH295" s="50">
        <v>0.15527850548633587</v>
      </c>
      <c r="AI295" s="1">
        <v>3</v>
      </c>
    </row>
    <row r="296" spans="1:35" x14ac:dyDescent="0.35">
      <c r="A296" s="1" t="s">
        <v>21</v>
      </c>
      <c r="B296" s="1">
        <v>1</v>
      </c>
      <c r="C296" s="1" t="s">
        <v>22</v>
      </c>
      <c r="D296" s="1" t="s">
        <v>35</v>
      </c>
      <c r="E296" s="1" t="s">
        <v>36</v>
      </c>
      <c r="F296" s="1" t="s">
        <v>25</v>
      </c>
      <c r="G296" s="1">
        <v>20</v>
      </c>
      <c r="H296" s="1" t="s">
        <v>103</v>
      </c>
      <c r="I296" s="1" t="s">
        <v>104</v>
      </c>
      <c r="J296" s="2">
        <v>1440436.14</v>
      </c>
      <c r="K296" s="2">
        <v>611341.23</v>
      </c>
      <c r="L296" s="2">
        <v>305670.61499999999</v>
      </c>
      <c r="M296" s="2">
        <v>499150.22</v>
      </c>
      <c r="N296" s="2">
        <v>193479.60500000001</v>
      </c>
      <c r="O296" s="2">
        <v>63.296763085977403</v>
      </c>
      <c r="P296" s="3" t="s">
        <v>73</v>
      </c>
      <c r="Q296" s="3" t="s">
        <v>29</v>
      </c>
      <c r="R296" s="1" t="s">
        <v>30</v>
      </c>
      <c r="S296" s="1" t="s">
        <v>31</v>
      </c>
      <c r="T296" s="1" t="s">
        <v>30</v>
      </c>
      <c r="U296" s="1" t="s">
        <v>97</v>
      </c>
      <c r="V296" s="1" t="s">
        <v>98</v>
      </c>
      <c r="W296" s="1" t="s">
        <v>32</v>
      </c>
      <c r="X296" s="1" t="s">
        <v>34</v>
      </c>
      <c r="Y296" s="1">
        <v>-1</v>
      </c>
      <c r="Z296" s="1">
        <v>3</v>
      </c>
      <c r="AA296" s="1" t="s">
        <v>2129</v>
      </c>
      <c r="AB296" s="1" t="s">
        <v>2140</v>
      </c>
      <c r="AC296" s="1" t="s">
        <v>2145</v>
      </c>
      <c r="AE296" s="2">
        <v>917720.2</v>
      </c>
      <c r="AF296" s="2" t="s">
        <v>2151</v>
      </c>
      <c r="AG296" s="48">
        <v>306378.96999999997</v>
      </c>
      <c r="AH296" s="50">
        <v>0.50115869004941804</v>
      </c>
      <c r="AI296" s="1">
        <v>3</v>
      </c>
    </row>
    <row r="297" spans="1:35" x14ac:dyDescent="0.35">
      <c r="A297" s="1" t="s">
        <v>21</v>
      </c>
      <c r="B297" s="1">
        <v>1</v>
      </c>
      <c r="C297" s="1" t="s">
        <v>22</v>
      </c>
      <c r="D297" s="1" t="s">
        <v>41</v>
      </c>
      <c r="E297" s="1" t="s">
        <v>42</v>
      </c>
      <c r="F297" s="1" t="s">
        <v>25</v>
      </c>
      <c r="G297" s="1">
        <v>20</v>
      </c>
      <c r="H297" s="1" t="s">
        <v>103</v>
      </c>
      <c r="I297" s="1" t="s">
        <v>104</v>
      </c>
      <c r="J297" s="2">
        <v>2539722.7599999998</v>
      </c>
      <c r="K297" s="2">
        <v>2170580.35</v>
      </c>
      <c r="L297" s="2">
        <v>1085290.175</v>
      </c>
      <c r="M297" s="2">
        <v>762134.4</v>
      </c>
      <c r="N297" s="2">
        <v>-323155.77500000002</v>
      </c>
      <c r="O297" s="2">
        <v>-29.775979037127101</v>
      </c>
      <c r="P297" s="3" t="s">
        <v>28</v>
      </c>
      <c r="Q297" s="3" t="s">
        <v>29</v>
      </c>
      <c r="R297" s="1" t="s">
        <v>30</v>
      </c>
      <c r="S297" s="1" t="s">
        <v>31</v>
      </c>
      <c r="T297" s="1" t="s">
        <v>30</v>
      </c>
      <c r="U297" s="1" t="s">
        <v>97</v>
      </c>
      <c r="V297" s="1" t="s">
        <v>98</v>
      </c>
      <c r="W297" s="1" t="s">
        <v>32</v>
      </c>
      <c r="X297" s="1" t="s">
        <v>34</v>
      </c>
      <c r="Y297" s="1">
        <v>-1</v>
      </c>
      <c r="Z297" s="1">
        <v>3</v>
      </c>
      <c r="AA297" s="1" t="s">
        <v>2127</v>
      </c>
      <c r="AB297" s="1" t="s">
        <v>2140</v>
      </c>
      <c r="AC297" s="1" t="s">
        <v>2141</v>
      </c>
      <c r="AE297" s="2">
        <v>2170580.35</v>
      </c>
      <c r="AF297" s="2" t="s">
        <v>2153</v>
      </c>
      <c r="AG297" s="48">
        <v>0</v>
      </c>
      <c r="AH297" s="50">
        <v>0</v>
      </c>
      <c r="AI297" s="1">
        <v>3</v>
      </c>
    </row>
    <row r="298" spans="1:35" x14ac:dyDescent="0.35">
      <c r="A298" s="1" t="s">
        <v>21</v>
      </c>
      <c r="B298" s="1">
        <v>1</v>
      </c>
      <c r="C298" s="1" t="s">
        <v>22</v>
      </c>
      <c r="D298" s="1" t="s">
        <v>47</v>
      </c>
      <c r="E298" s="1" t="s">
        <v>48</v>
      </c>
      <c r="F298" s="1" t="s">
        <v>49</v>
      </c>
      <c r="G298" s="1">
        <v>20</v>
      </c>
      <c r="H298" s="1" t="s">
        <v>103</v>
      </c>
      <c r="I298" s="1" t="s">
        <v>104</v>
      </c>
      <c r="J298" s="2">
        <v>20895831.690000001</v>
      </c>
      <c r="K298" s="2">
        <v>15000000</v>
      </c>
      <c r="L298" s="2">
        <v>7500000</v>
      </c>
      <c r="M298" s="2">
        <v>8574808.0700000003</v>
      </c>
      <c r="N298" s="2">
        <v>1074808.07</v>
      </c>
      <c r="O298" s="2">
        <v>14.330774266666699</v>
      </c>
      <c r="P298" s="3" t="s">
        <v>73</v>
      </c>
      <c r="Q298" s="3" t="s">
        <v>29</v>
      </c>
      <c r="R298" s="1" t="s">
        <v>30</v>
      </c>
      <c r="S298" s="1" t="s">
        <v>31</v>
      </c>
      <c r="T298" s="1" t="s">
        <v>30</v>
      </c>
      <c r="U298" s="1" t="s">
        <v>97</v>
      </c>
      <c r="V298" s="1" t="s">
        <v>98</v>
      </c>
      <c r="W298" s="1" t="s">
        <v>32</v>
      </c>
      <c r="X298" s="1" t="s">
        <v>34</v>
      </c>
      <c r="Y298" s="1">
        <v>-1</v>
      </c>
      <c r="Z298" s="1">
        <v>3</v>
      </c>
      <c r="AA298" s="1" t="s">
        <v>2127</v>
      </c>
      <c r="AB298" s="1" t="s">
        <v>2140</v>
      </c>
      <c r="AC298" s="1" t="s">
        <v>2125</v>
      </c>
      <c r="AE298" s="2">
        <v>15000000</v>
      </c>
      <c r="AF298" s="2" t="s">
        <v>2153</v>
      </c>
      <c r="AG298" s="48">
        <v>0</v>
      </c>
      <c r="AH298" s="50">
        <v>0</v>
      </c>
      <c r="AI298" s="1">
        <v>3</v>
      </c>
    </row>
    <row r="299" spans="1:35" x14ac:dyDescent="0.35">
      <c r="A299" s="1" t="s">
        <v>21</v>
      </c>
      <c r="B299" s="1">
        <v>1</v>
      </c>
      <c r="C299" s="1" t="s">
        <v>22</v>
      </c>
      <c r="D299" s="1" t="s">
        <v>59</v>
      </c>
      <c r="E299" s="1" t="s">
        <v>60</v>
      </c>
      <c r="F299" s="1" t="s">
        <v>25</v>
      </c>
      <c r="G299" s="1">
        <v>20</v>
      </c>
      <c r="H299" s="1" t="s">
        <v>103</v>
      </c>
      <c r="I299" s="1" t="s">
        <v>104</v>
      </c>
      <c r="J299" s="2">
        <v>1431333.31</v>
      </c>
      <c r="K299" s="2">
        <v>980000</v>
      </c>
      <c r="L299" s="2">
        <v>490000</v>
      </c>
      <c r="M299" s="2">
        <v>515881.29</v>
      </c>
      <c r="N299" s="2">
        <v>25881.29</v>
      </c>
      <c r="O299" s="2">
        <v>5.2818959183673497</v>
      </c>
      <c r="P299" s="3" t="s">
        <v>73</v>
      </c>
      <c r="Q299" s="3" t="s">
        <v>29</v>
      </c>
      <c r="R299" s="1" t="s">
        <v>30</v>
      </c>
      <c r="S299" s="1" t="s">
        <v>31</v>
      </c>
      <c r="T299" s="1" t="s">
        <v>30</v>
      </c>
      <c r="U299" s="1" t="s">
        <v>97</v>
      </c>
      <c r="V299" s="1" t="s">
        <v>98</v>
      </c>
      <c r="W299" s="1" t="s">
        <v>32</v>
      </c>
      <c r="X299" s="1" t="s">
        <v>34</v>
      </c>
      <c r="Y299" s="1">
        <v>-1</v>
      </c>
      <c r="Z299" s="1">
        <v>3</v>
      </c>
      <c r="AA299" s="1" t="s">
        <v>2129</v>
      </c>
      <c r="AB299" s="1" t="s">
        <v>2140</v>
      </c>
      <c r="AC299" s="1" t="s">
        <v>2125</v>
      </c>
      <c r="AE299" s="2">
        <v>980000</v>
      </c>
      <c r="AF299" s="2" t="s">
        <v>2153</v>
      </c>
      <c r="AG299" s="48">
        <v>0</v>
      </c>
      <c r="AH299" s="50">
        <v>0</v>
      </c>
      <c r="AI299" s="1">
        <v>3</v>
      </c>
    </row>
    <row r="300" spans="1:35" x14ac:dyDescent="0.35">
      <c r="A300" s="1" t="s">
        <v>21</v>
      </c>
      <c r="B300" s="1">
        <v>1</v>
      </c>
      <c r="C300" s="1" t="s">
        <v>22</v>
      </c>
      <c r="D300" s="1" t="s">
        <v>61</v>
      </c>
      <c r="E300" s="1" t="s">
        <v>62</v>
      </c>
      <c r="F300" s="1" t="s">
        <v>25</v>
      </c>
      <c r="G300" s="1">
        <v>20</v>
      </c>
      <c r="H300" s="1" t="s">
        <v>103</v>
      </c>
      <c r="I300" s="1" t="s">
        <v>104</v>
      </c>
      <c r="J300" s="2">
        <v>1815476.67</v>
      </c>
      <c r="K300" s="2">
        <v>1861173</v>
      </c>
      <c r="L300" s="2">
        <v>930586.5</v>
      </c>
      <c r="M300" s="2">
        <v>1220551</v>
      </c>
      <c r="N300" s="2">
        <v>289964.5</v>
      </c>
      <c r="O300" s="2">
        <v>31.159328015181799</v>
      </c>
      <c r="P300" s="3" t="s">
        <v>73</v>
      </c>
      <c r="Q300" s="3" t="s">
        <v>29</v>
      </c>
      <c r="R300" s="1" t="s">
        <v>30</v>
      </c>
      <c r="S300" s="1" t="s">
        <v>31</v>
      </c>
      <c r="T300" s="1" t="s">
        <v>30</v>
      </c>
      <c r="U300" s="1" t="s">
        <v>97</v>
      </c>
      <c r="V300" s="1" t="s">
        <v>98</v>
      </c>
      <c r="W300" s="1" t="s">
        <v>32</v>
      </c>
      <c r="X300" s="1" t="s">
        <v>34</v>
      </c>
      <c r="Y300" s="1">
        <v>-1</v>
      </c>
      <c r="Z300" s="1">
        <v>3</v>
      </c>
      <c r="AA300" s="1" t="s">
        <v>2128</v>
      </c>
      <c r="AB300" s="1" t="s">
        <v>2140</v>
      </c>
      <c r="AC300" s="1" t="s">
        <v>2144</v>
      </c>
      <c r="AE300" s="2">
        <v>2183711.6</v>
      </c>
      <c r="AF300" s="2" t="s">
        <v>2151</v>
      </c>
      <c r="AG300" s="48">
        <v>322538.60000000009</v>
      </c>
      <c r="AH300" s="50">
        <v>0.17329855956431783</v>
      </c>
      <c r="AI300" s="1">
        <v>3</v>
      </c>
    </row>
    <row r="301" spans="1:35" x14ac:dyDescent="0.35">
      <c r="A301" s="1" t="s">
        <v>21</v>
      </c>
      <c r="B301" s="1">
        <v>1</v>
      </c>
      <c r="C301" s="1" t="s">
        <v>22</v>
      </c>
      <c r="D301" s="1" t="s">
        <v>50</v>
      </c>
      <c r="E301" s="1" t="s">
        <v>51</v>
      </c>
      <c r="F301" s="1" t="s">
        <v>25</v>
      </c>
      <c r="G301" s="1">
        <v>20</v>
      </c>
      <c r="H301" s="1" t="s">
        <v>103</v>
      </c>
      <c r="I301" s="1" t="s">
        <v>104</v>
      </c>
      <c r="J301" s="2">
        <v>3204280.61</v>
      </c>
      <c r="K301" s="2">
        <v>3832470</v>
      </c>
      <c r="L301" s="2">
        <v>1916235</v>
      </c>
      <c r="M301" s="2">
        <v>1568357.84</v>
      </c>
      <c r="N301" s="2">
        <v>-347877.16</v>
      </c>
      <c r="O301" s="2">
        <v>-18.1542013375186</v>
      </c>
      <c r="P301" s="3" t="s">
        <v>28</v>
      </c>
      <c r="Q301" s="3" t="s">
        <v>29</v>
      </c>
      <c r="R301" s="1" t="s">
        <v>30</v>
      </c>
      <c r="S301" s="1" t="s">
        <v>31</v>
      </c>
      <c r="T301" s="1" t="s">
        <v>30</v>
      </c>
      <c r="U301" s="1" t="s">
        <v>97</v>
      </c>
      <c r="V301" s="1" t="s">
        <v>98</v>
      </c>
      <c r="W301" s="1" t="s">
        <v>32</v>
      </c>
      <c r="X301" s="1" t="s">
        <v>34</v>
      </c>
      <c r="Y301" s="1">
        <v>-1</v>
      </c>
      <c r="Z301" s="1">
        <v>3</v>
      </c>
      <c r="AA301" s="1" t="s">
        <v>2121</v>
      </c>
      <c r="AB301" s="1" t="s">
        <v>2140</v>
      </c>
      <c r="AC301" s="1" t="s">
        <v>2123</v>
      </c>
      <c r="AE301" s="2">
        <v>3832470</v>
      </c>
      <c r="AF301" s="2" t="s">
        <v>2153</v>
      </c>
      <c r="AG301" s="48">
        <v>0</v>
      </c>
      <c r="AH301" s="50">
        <v>0</v>
      </c>
      <c r="AI301" s="1">
        <v>3</v>
      </c>
    </row>
    <row r="302" spans="1:35" x14ac:dyDescent="0.35">
      <c r="A302" s="1" t="s">
        <v>21</v>
      </c>
      <c r="B302" s="1">
        <v>1</v>
      </c>
      <c r="C302" s="1" t="s">
        <v>22</v>
      </c>
      <c r="D302" s="1" t="s">
        <v>65</v>
      </c>
      <c r="E302" s="1" t="s">
        <v>66</v>
      </c>
      <c r="F302" s="1" t="s">
        <v>25</v>
      </c>
      <c r="G302" s="1">
        <v>20</v>
      </c>
      <c r="H302" s="1" t="s">
        <v>103</v>
      </c>
      <c r="I302" s="1" t="s">
        <v>104</v>
      </c>
      <c r="J302" s="2">
        <v>2826727.36</v>
      </c>
      <c r="K302" s="2">
        <v>3200000</v>
      </c>
      <c r="L302" s="2">
        <v>1600000</v>
      </c>
      <c r="M302" s="2">
        <v>1829551.26</v>
      </c>
      <c r="N302" s="2">
        <v>229551.26</v>
      </c>
      <c r="O302" s="2">
        <v>14.346953750000001</v>
      </c>
      <c r="P302" s="3" t="s">
        <v>73</v>
      </c>
      <c r="Q302" s="3" t="s">
        <v>29</v>
      </c>
      <c r="R302" s="1" t="s">
        <v>30</v>
      </c>
      <c r="S302" s="1" t="s">
        <v>31</v>
      </c>
      <c r="T302" s="1" t="s">
        <v>30</v>
      </c>
      <c r="U302" s="1" t="s">
        <v>97</v>
      </c>
      <c r="V302" s="1" t="s">
        <v>98</v>
      </c>
      <c r="W302" s="1" t="s">
        <v>32</v>
      </c>
      <c r="X302" s="1" t="s">
        <v>34</v>
      </c>
      <c r="Y302" s="1">
        <v>-1</v>
      </c>
      <c r="Z302" s="1">
        <v>3</v>
      </c>
      <c r="AA302" s="1" t="s">
        <v>2128</v>
      </c>
      <c r="AB302" s="1" t="s">
        <v>2140</v>
      </c>
      <c r="AC302" s="1" t="s">
        <v>2125</v>
      </c>
      <c r="AE302" s="2">
        <v>3800000</v>
      </c>
      <c r="AF302" s="2" t="s">
        <v>2151</v>
      </c>
      <c r="AG302" s="48">
        <v>600000</v>
      </c>
      <c r="AH302" s="50">
        <v>0.1875</v>
      </c>
      <c r="AI302" s="1">
        <v>3</v>
      </c>
    </row>
    <row r="303" spans="1:35" x14ac:dyDescent="0.35">
      <c r="A303" s="1" t="s">
        <v>21</v>
      </c>
      <c r="B303" s="1">
        <v>1</v>
      </c>
      <c r="C303" s="1" t="s">
        <v>22</v>
      </c>
      <c r="D303" s="1" t="s">
        <v>54</v>
      </c>
      <c r="E303" s="1" t="s">
        <v>55</v>
      </c>
      <c r="F303" s="1" t="s">
        <v>56</v>
      </c>
      <c r="G303" s="1">
        <v>20</v>
      </c>
      <c r="H303" s="1" t="s">
        <v>103</v>
      </c>
      <c r="I303" s="1" t="s">
        <v>104</v>
      </c>
      <c r="J303" s="2">
        <v>5374937.4699999997</v>
      </c>
      <c r="K303" s="2">
        <v>4400000</v>
      </c>
      <c r="L303" s="2">
        <v>2200000</v>
      </c>
      <c r="M303" s="2">
        <v>1451546.7</v>
      </c>
      <c r="N303" s="2">
        <v>-748453.3</v>
      </c>
      <c r="O303" s="2">
        <v>-34.020604545454503</v>
      </c>
      <c r="P303" s="3" t="s">
        <v>28</v>
      </c>
      <c r="Q303" s="3" t="s">
        <v>29</v>
      </c>
      <c r="R303" s="1" t="s">
        <v>30</v>
      </c>
      <c r="S303" s="1" t="s">
        <v>31</v>
      </c>
      <c r="T303" s="1" t="s">
        <v>30</v>
      </c>
      <c r="U303" s="1" t="s">
        <v>97</v>
      </c>
      <c r="V303" s="1" t="s">
        <v>98</v>
      </c>
      <c r="W303" s="1" t="s">
        <v>32</v>
      </c>
      <c r="X303" s="1" t="s">
        <v>34</v>
      </c>
      <c r="Y303" s="1">
        <v>-1</v>
      </c>
      <c r="Z303" s="1">
        <v>3</v>
      </c>
      <c r="AA303" s="1" t="s">
        <v>2127</v>
      </c>
      <c r="AB303" s="1" t="s">
        <v>2140</v>
      </c>
      <c r="AC303" s="1" t="s">
        <v>2141</v>
      </c>
      <c r="AE303" s="2">
        <v>4400000</v>
      </c>
      <c r="AF303" s="2" t="s">
        <v>2153</v>
      </c>
      <c r="AG303" s="48">
        <v>0</v>
      </c>
      <c r="AH303" s="50">
        <v>0</v>
      </c>
      <c r="AI303" s="1">
        <v>3</v>
      </c>
    </row>
    <row r="304" spans="1:35" x14ac:dyDescent="0.35">
      <c r="A304" s="1" t="s">
        <v>21</v>
      </c>
      <c r="B304" s="1">
        <v>1</v>
      </c>
      <c r="C304" s="1" t="s">
        <v>22</v>
      </c>
      <c r="D304" s="1" t="s">
        <v>63</v>
      </c>
      <c r="E304" s="1" t="s">
        <v>64</v>
      </c>
      <c r="F304" s="1" t="s">
        <v>25</v>
      </c>
      <c r="G304" s="1">
        <v>20</v>
      </c>
      <c r="H304" s="1" t="s">
        <v>103</v>
      </c>
      <c r="I304" s="1" t="s">
        <v>104</v>
      </c>
      <c r="J304" s="2">
        <v>8205663.9800000004</v>
      </c>
      <c r="K304" s="2">
        <v>2398263</v>
      </c>
      <c r="L304" s="2">
        <v>1199131.5</v>
      </c>
      <c r="M304" s="2">
        <v>1887645.71</v>
      </c>
      <c r="N304" s="2">
        <v>688514.21</v>
      </c>
      <c r="O304" s="2">
        <v>57.417740256177098</v>
      </c>
      <c r="P304" s="3" t="s">
        <v>73</v>
      </c>
      <c r="Q304" s="3" t="s">
        <v>29</v>
      </c>
      <c r="R304" s="1" t="s">
        <v>30</v>
      </c>
      <c r="S304" s="1" t="s">
        <v>31</v>
      </c>
      <c r="T304" s="1" t="s">
        <v>30</v>
      </c>
      <c r="U304" s="1" t="s">
        <v>97</v>
      </c>
      <c r="V304" s="1" t="s">
        <v>98</v>
      </c>
      <c r="W304" s="1" t="s">
        <v>32</v>
      </c>
      <c r="X304" s="1" t="s">
        <v>34</v>
      </c>
      <c r="Y304" s="1">
        <v>-1</v>
      </c>
      <c r="Z304" s="1">
        <v>3</v>
      </c>
      <c r="AA304" s="1" t="s">
        <v>2121</v>
      </c>
      <c r="AB304" s="1" t="s">
        <v>2140</v>
      </c>
      <c r="AC304" s="1" t="s">
        <v>2145</v>
      </c>
      <c r="AE304" s="2">
        <v>2398263</v>
      </c>
      <c r="AF304" s="2" t="s">
        <v>2153</v>
      </c>
      <c r="AG304" s="48">
        <v>0</v>
      </c>
      <c r="AH304" s="50">
        <v>0</v>
      </c>
      <c r="AI304" s="1">
        <v>3</v>
      </c>
    </row>
    <row r="305" spans="1:35" x14ac:dyDescent="0.35">
      <c r="A305" s="1" t="s">
        <v>21</v>
      </c>
      <c r="B305" s="1">
        <v>1</v>
      </c>
      <c r="C305" s="1" t="s">
        <v>22</v>
      </c>
      <c r="D305" s="1" t="s">
        <v>57</v>
      </c>
      <c r="E305" s="1" t="s">
        <v>58</v>
      </c>
      <c r="F305" s="1" t="s">
        <v>25</v>
      </c>
      <c r="G305" s="1">
        <v>20</v>
      </c>
      <c r="H305" s="1" t="s">
        <v>103</v>
      </c>
      <c r="I305" s="1" t="s">
        <v>104</v>
      </c>
      <c r="J305" s="2">
        <v>3091184.12</v>
      </c>
      <c r="K305" s="2">
        <v>2651082.1</v>
      </c>
      <c r="L305" s="2">
        <v>1325541.05</v>
      </c>
      <c r="M305" s="2">
        <v>965301.6</v>
      </c>
      <c r="N305" s="2">
        <v>-360239.45</v>
      </c>
      <c r="O305" s="2">
        <v>-27.176785660466699</v>
      </c>
      <c r="P305" s="3" t="s">
        <v>28</v>
      </c>
      <c r="Q305" s="3" t="s">
        <v>29</v>
      </c>
      <c r="R305" s="1" t="s">
        <v>30</v>
      </c>
      <c r="S305" s="1" t="s">
        <v>31</v>
      </c>
      <c r="T305" s="1" t="s">
        <v>30</v>
      </c>
      <c r="U305" s="1" t="s">
        <v>97</v>
      </c>
      <c r="V305" s="1" t="s">
        <v>98</v>
      </c>
      <c r="W305" s="1" t="s">
        <v>32</v>
      </c>
      <c r="X305" s="1" t="s">
        <v>34</v>
      </c>
      <c r="Y305" s="1">
        <v>-1</v>
      </c>
      <c r="Z305" s="1">
        <v>3</v>
      </c>
      <c r="AA305" s="1" t="s">
        <v>2127</v>
      </c>
      <c r="AB305" s="1" t="s">
        <v>2140</v>
      </c>
      <c r="AC305" s="1" t="s">
        <v>2141</v>
      </c>
      <c r="AE305" s="2">
        <v>2651082.1</v>
      </c>
      <c r="AF305" s="2" t="s">
        <v>2153</v>
      </c>
      <c r="AG305" s="48">
        <v>0</v>
      </c>
      <c r="AH305" s="50">
        <v>0</v>
      </c>
      <c r="AI305" s="1">
        <v>3</v>
      </c>
    </row>
    <row r="306" spans="1:35" x14ac:dyDescent="0.35">
      <c r="A306" s="1" t="s">
        <v>21</v>
      </c>
      <c r="B306" s="1">
        <v>1</v>
      </c>
      <c r="C306" s="1" t="s">
        <v>22</v>
      </c>
      <c r="D306" s="1" t="s">
        <v>52</v>
      </c>
      <c r="E306" s="1" t="s">
        <v>53</v>
      </c>
      <c r="F306" s="1" t="s">
        <v>25</v>
      </c>
      <c r="G306" s="1">
        <v>20</v>
      </c>
      <c r="H306" s="1" t="s">
        <v>103</v>
      </c>
      <c r="I306" s="1" t="s">
        <v>104</v>
      </c>
      <c r="J306" s="2">
        <v>7544637.2400000002</v>
      </c>
      <c r="K306" s="2">
        <v>2381315.5</v>
      </c>
      <c r="L306" s="2">
        <v>1190657.75</v>
      </c>
      <c r="M306" s="2">
        <v>766136.5</v>
      </c>
      <c r="N306" s="2">
        <v>-424521.25</v>
      </c>
      <c r="O306" s="2">
        <v>-35.654347355484802</v>
      </c>
      <c r="P306" s="3" t="s">
        <v>28</v>
      </c>
      <c r="Q306" s="3" t="s">
        <v>29</v>
      </c>
      <c r="R306" s="1" t="s">
        <v>30</v>
      </c>
      <c r="S306" s="1" t="s">
        <v>31</v>
      </c>
      <c r="T306" s="1" t="s">
        <v>30</v>
      </c>
      <c r="U306" s="1" t="s">
        <v>97</v>
      </c>
      <c r="V306" s="1" t="s">
        <v>98</v>
      </c>
      <c r="W306" s="1" t="s">
        <v>32</v>
      </c>
      <c r="X306" s="1" t="s">
        <v>34</v>
      </c>
      <c r="Y306" s="1">
        <v>-1</v>
      </c>
      <c r="Z306" s="1">
        <v>3</v>
      </c>
      <c r="AA306" s="1" t="s">
        <v>2128</v>
      </c>
      <c r="AB306" s="1" t="s">
        <v>2140</v>
      </c>
      <c r="AC306" s="1" t="s">
        <v>2141</v>
      </c>
      <c r="AE306" s="2">
        <v>2381315.5</v>
      </c>
      <c r="AF306" s="2" t="s">
        <v>2153</v>
      </c>
      <c r="AG306" s="48">
        <v>0</v>
      </c>
      <c r="AH306" s="50">
        <v>0</v>
      </c>
      <c r="AI306" s="1">
        <v>3</v>
      </c>
    </row>
    <row r="307" spans="1:35" x14ac:dyDescent="0.35">
      <c r="A307" s="1" t="s">
        <v>21</v>
      </c>
      <c r="B307" s="1">
        <v>1</v>
      </c>
      <c r="C307" s="1" t="s">
        <v>22</v>
      </c>
      <c r="D307" s="1" t="s">
        <v>69</v>
      </c>
      <c r="E307" s="1" t="s">
        <v>70</v>
      </c>
      <c r="F307" s="1" t="s">
        <v>25</v>
      </c>
      <c r="G307" s="1">
        <v>20</v>
      </c>
      <c r="H307" s="1" t="s">
        <v>103</v>
      </c>
      <c r="I307" s="1" t="s">
        <v>104</v>
      </c>
      <c r="J307" s="2">
        <v>765162.16</v>
      </c>
      <c r="K307" s="2">
        <v>1219341.55</v>
      </c>
      <c r="L307" s="2">
        <v>609670.77500000002</v>
      </c>
      <c r="M307" s="2">
        <v>463229.5</v>
      </c>
      <c r="N307" s="2">
        <v>-146441.27499999999</v>
      </c>
      <c r="O307" s="2">
        <v>-24.019730156821101</v>
      </c>
      <c r="P307" s="3" t="s">
        <v>28</v>
      </c>
      <c r="Q307" s="3" t="s">
        <v>29</v>
      </c>
      <c r="R307" s="1" t="s">
        <v>30</v>
      </c>
      <c r="S307" s="1" t="s">
        <v>31</v>
      </c>
      <c r="T307" s="1" t="s">
        <v>30</v>
      </c>
      <c r="U307" s="1" t="s">
        <v>97</v>
      </c>
      <c r="V307" s="1" t="s">
        <v>98</v>
      </c>
      <c r="W307" s="1" t="s">
        <v>32</v>
      </c>
      <c r="X307" s="1" t="s">
        <v>34</v>
      </c>
      <c r="Y307" s="1">
        <v>-1</v>
      </c>
      <c r="Z307" s="1">
        <v>3</v>
      </c>
      <c r="AA307" s="1" t="s">
        <v>2127</v>
      </c>
      <c r="AB307" s="1" t="s">
        <v>2140</v>
      </c>
      <c r="AC307" s="1" t="s">
        <v>2123</v>
      </c>
      <c r="AE307" s="2">
        <v>1100000</v>
      </c>
      <c r="AF307" s="2" t="s">
        <v>2152</v>
      </c>
      <c r="AG307" s="48">
        <v>-119341.55000000005</v>
      </c>
      <c r="AH307" s="50">
        <v>-9.7873766378255581E-2</v>
      </c>
      <c r="AI307" s="1">
        <v>3</v>
      </c>
    </row>
    <row r="308" spans="1:35" x14ac:dyDescent="0.35">
      <c r="A308" s="1" t="s">
        <v>21</v>
      </c>
      <c r="B308" s="1">
        <v>1</v>
      </c>
      <c r="C308" s="1" t="s">
        <v>22</v>
      </c>
      <c r="D308" s="1" t="s">
        <v>35</v>
      </c>
      <c r="E308" s="1" t="s">
        <v>36</v>
      </c>
      <c r="F308" s="1" t="s">
        <v>25</v>
      </c>
      <c r="G308" s="1">
        <v>21</v>
      </c>
      <c r="H308" s="1" t="s">
        <v>105</v>
      </c>
      <c r="I308" s="1" t="s">
        <v>106</v>
      </c>
      <c r="J308" s="2">
        <v>43072562.810000002</v>
      </c>
      <c r="K308" s="2">
        <v>46868160</v>
      </c>
      <c r="L308" s="2">
        <v>23434080</v>
      </c>
      <c r="M308" s="2">
        <v>23896841.030000001</v>
      </c>
      <c r="N308" s="2">
        <v>462761.03</v>
      </c>
      <c r="O308" s="2">
        <v>1.9747352146958601</v>
      </c>
      <c r="P308" s="3" t="s">
        <v>73</v>
      </c>
      <c r="Q308" s="3" t="s">
        <v>29</v>
      </c>
      <c r="R308" s="1" t="s">
        <v>30</v>
      </c>
      <c r="S308" s="1" t="s">
        <v>31</v>
      </c>
      <c r="T308" s="1" t="s">
        <v>30</v>
      </c>
      <c r="U308" s="1" t="s">
        <v>97</v>
      </c>
      <c r="V308" s="1" t="s">
        <v>98</v>
      </c>
      <c r="W308" s="1" t="s">
        <v>32</v>
      </c>
      <c r="X308" s="1" t="s">
        <v>34</v>
      </c>
      <c r="Y308" s="1">
        <v>-1</v>
      </c>
      <c r="Z308" s="1">
        <v>3</v>
      </c>
      <c r="AA308" s="1" t="s">
        <v>2129</v>
      </c>
      <c r="AB308" s="1" t="s">
        <v>2126</v>
      </c>
      <c r="AC308" s="1" t="s">
        <v>2126</v>
      </c>
      <c r="AE308" s="2">
        <v>46868160</v>
      </c>
      <c r="AF308" s="2" t="s">
        <v>2153</v>
      </c>
      <c r="AG308" s="48">
        <v>0</v>
      </c>
      <c r="AH308" s="50">
        <v>0</v>
      </c>
      <c r="AI308" s="1">
        <v>3</v>
      </c>
    </row>
    <row r="309" spans="1:35" x14ac:dyDescent="0.35">
      <c r="A309" s="1" t="s">
        <v>21</v>
      </c>
      <c r="B309" s="1">
        <v>1</v>
      </c>
      <c r="C309" s="1" t="s">
        <v>22</v>
      </c>
      <c r="D309" s="1" t="s">
        <v>45</v>
      </c>
      <c r="E309" s="1" t="s">
        <v>46</v>
      </c>
      <c r="F309" s="1" t="s">
        <v>25</v>
      </c>
      <c r="G309" s="1">
        <v>21</v>
      </c>
      <c r="H309" s="1" t="s">
        <v>105</v>
      </c>
      <c r="I309" s="1" t="s">
        <v>106</v>
      </c>
      <c r="J309" s="2">
        <v>59115811.490000002</v>
      </c>
      <c r="K309" s="2">
        <v>65264462.990000002</v>
      </c>
      <c r="L309" s="2">
        <v>32632231.495000001</v>
      </c>
      <c r="M309" s="2">
        <v>32869290.280000001</v>
      </c>
      <c r="N309" s="2">
        <v>237058.785</v>
      </c>
      <c r="O309" s="2">
        <v>0.726455942911299</v>
      </c>
      <c r="P309" s="3" t="s">
        <v>73</v>
      </c>
      <c r="Q309" s="3" t="s">
        <v>29</v>
      </c>
      <c r="R309" s="1" t="s">
        <v>30</v>
      </c>
      <c r="S309" s="1" t="s">
        <v>31</v>
      </c>
      <c r="T309" s="1" t="s">
        <v>30</v>
      </c>
      <c r="U309" s="1" t="s">
        <v>97</v>
      </c>
      <c r="V309" s="1" t="s">
        <v>98</v>
      </c>
      <c r="W309" s="1" t="s">
        <v>32</v>
      </c>
      <c r="X309" s="1" t="s">
        <v>34</v>
      </c>
      <c r="Y309" s="1">
        <v>-1</v>
      </c>
      <c r="Z309" s="1">
        <v>3</v>
      </c>
      <c r="AA309" s="1" t="s">
        <v>2121</v>
      </c>
      <c r="AB309" s="1" t="s">
        <v>2126</v>
      </c>
      <c r="AC309" s="1" t="s">
        <v>2126</v>
      </c>
      <c r="AE309" s="2">
        <v>65577096.990000002</v>
      </c>
      <c r="AF309" s="2" t="s">
        <v>2151</v>
      </c>
      <c r="AG309" s="48">
        <v>312634</v>
      </c>
      <c r="AH309" s="50">
        <v>4.7902638844650059E-3</v>
      </c>
      <c r="AI309" s="1">
        <v>3</v>
      </c>
    </row>
    <row r="310" spans="1:35" x14ac:dyDescent="0.35">
      <c r="A310" s="1" t="s">
        <v>21</v>
      </c>
      <c r="B310" s="1">
        <v>1</v>
      </c>
      <c r="C310" s="1" t="s">
        <v>22</v>
      </c>
      <c r="D310" s="1" t="s">
        <v>23</v>
      </c>
      <c r="E310" s="1" t="s">
        <v>24</v>
      </c>
      <c r="F310" s="1" t="s">
        <v>25</v>
      </c>
      <c r="G310" s="1">
        <v>21</v>
      </c>
      <c r="H310" s="1" t="s">
        <v>105</v>
      </c>
      <c r="I310" s="1" t="s">
        <v>106</v>
      </c>
      <c r="J310" s="2">
        <v>32366355.190000001</v>
      </c>
      <c r="K310" s="2">
        <v>30745852.48</v>
      </c>
      <c r="L310" s="2">
        <v>15372926.24</v>
      </c>
      <c r="M310" s="2">
        <v>16774686.08</v>
      </c>
      <c r="N310" s="2">
        <v>1401759.84</v>
      </c>
      <c r="O310" s="2">
        <v>9.1183670442173401</v>
      </c>
      <c r="P310" s="3" t="s">
        <v>73</v>
      </c>
      <c r="Q310" s="3" t="s">
        <v>29</v>
      </c>
      <c r="R310" s="1" t="s">
        <v>30</v>
      </c>
      <c r="S310" s="1" t="s">
        <v>31</v>
      </c>
      <c r="T310" s="1" t="s">
        <v>30</v>
      </c>
      <c r="U310" s="1" t="s">
        <v>97</v>
      </c>
      <c r="V310" s="1" t="s">
        <v>98</v>
      </c>
      <c r="W310" s="1" t="s">
        <v>32</v>
      </c>
      <c r="X310" s="1" t="s">
        <v>34</v>
      </c>
      <c r="Y310" s="1">
        <v>-1</v>
      </c>
      <c r="Z310" s="1">
        <v>3</v>
      </c>
      <c r="AA310" s="1" t="s">
        <v>2128</v>
      </c>
      <c r="AB310" s="1" t="s">
        <v>2140</v>
      </c>
      <c r="AC310" s="1" t="s">
        <v>2125</v>
      </c>
      <c r="AE310" s="2">
        <v>33644982.071999997</v>
      </c>
      <c r="AF310" s="2" t="s">
        <v>2151</v>
      </c>
      <c r="AG310" s="48">
        <v>2899129.5919999965</v>
      </c>
      <c r="AH310" s="50">
        <v>9.4293355303316548E-2</v>
      </c>
      <c r="AI310" s="1">
        <v>3</v>
      </c>
    </row>
    <row r="311" spans="1:35" x14ac:dyDescent="0.35">
      <c r="A311" s="1" t="s">
        <v>21</v>
      </c>
      <c r="B311" s="1">
        <v>1</v>
      </c>
      <c r="C311" s="1" t="s">
        <v>22</v>
      </c>
      <c r="D311" s="1" t="s">
        <v>39</v>
      </c>
      <c r="E311" s="1" t="s">
        <v>40</v>
      </c>
      <c r="F311" s="1" t="s">
        <v>25</v>
      </c>
      <c r="G311" s="1">
        <v>21</v>
      </c>
      <c r="H311" s="1" t="s">
        <v>105</v>
      </c>
      <c r="I311" s="1" t="s">
        <v>106</v>
      </c>
      <c r="J311" s="2">
        <v>54848590.520000003</v>
      </c>
      <c r="K311" s="2">
        <v>56530750.880000003</v>
      </c>
      <c r="L311" s="2">
        <v>28265375.440000001</v>
      </c>
      <c r="M311" s="2">
        <v>26976867.34</v>
      </c>
      <c r="N311" s="2">
        <v>-1288508.1000000001</v>
      </c>
      <c r="O311" s="2">
        <v>-4.5586095353134999</v>
      </c>
      <c r="P311" s="3" t="s">
        <v>28</v>
      </c>
      <c r="Q311" s="3" t="s">
        <v>29</v>
      </c>
      <c r="R311" s="1" t="s">
        <v>30</v>
      </c>
      <c r="S311" s="1" t="s">
        <v>31</v>
      </c>
      <c r="T311" s="1" t="s">
        <v>30</v>
      </c>
      <c r="U311" s="1" t="s">
        <v>97</v>
      </c>
      <c r="V311" s="1" t="s">
        <v>98</v>
      </c>
      <c r="W311" s="1" t="s">
        <v>32</v>
      </c>
      <c r="X311" s="1" t="s">
        <v>34</v>
      </c>
      <c r="Y311" s="1">
        <v>-1</v>
      </c>
      <c r="Z311" s="1">
        <v>3</v>
      </c>
      <c r="AA311" s="1" t="s">
        <v>2121</v>
      </c>
      <c r="AB311" s="1" t="s">
        <v>2126</v>
      </c>
      <c r="AC311" s="1" t="s">
        <v>2126</v>
      </c>
      <c r="AE311" s="2">
        <v>56530750.87946666</v>
      </c>
      <c r="AF311" s="2" t="s">
        <v>2152</v>
      </c>
      <c r="AG311" s="48">
        <v>-5.3334236145019531E-4</v>
      </c>
      <c r="AH311" s="50">
        <v>-9.4345529317723317E-12</v>
      </c>
      <c r="AI311" s="1">
        <v>3</v>
      </c>
    </row>
    <row r="312" spans="1:35" x14ac:dyDescent="0.35">
      <c r="A312" s="1" t="s">
        <v>21</v>
      </c>
      <c r="B312" s="1">
        <v>1</v>
      </c>
      <c r="C312" s="1" t="s">
        <v>22</v>
      </c>
      <c r="D312" s="1" t="s">
        <v>41</v>
      </c>
      <c r="E312" s="1" t="s">
        <v>42</v>
      </c>
      <c r="F312" s="1" t="s">
        <v>25</v>
      </c>
      <c r="G312" s="1">
        <v>21</v>
      </c>
      <c r="H312" s="1" t="s">
        <v>105</v>
      </c>
      <c r="I312" s="1" t="s">
        <v>106</v>
      </c>
      <c r="J312" s="2">
        <v>25353390.600000001</v>
      </c>
      <c r="K312" s="2">
        <v>28662430</v>
      </c>
      <c r="L312" s="2">
        <v>14331215</v>
      </c>
      <c r="M312" s="2">
        <v>14184510.42</v>
      </c>
      <c r="N312" s="2">
        <v>-146704.57999999999</v>
      </c>
      <c r="O312" s="2">
        <v>-1.0236716147235201</v>
      </c>
      <c r="P312" s="3" t="s">
        <v>28</v>
      </c>
      <c r="Q312" s="3" t="s">
        <v>29</v>
      </c>
      <c r="R312" s="1" t="s">
        <v>30</v>
      </c>
      <c r="S312" s="1" t="s">
        <v>31</v>
      </c>
      <c r="T312" s="1" t="s">
        <v>30</v>
      </c>
      <c r="U312" s="1" t="s">
        <v>97</v>
      </c>
      <c r="V312" s="1" t="s">
        <v>98</v>
      </c>
      <c r="W312" s="1" t="s">
        <v>32</v>
      </c>
      <c r="X312" s="1" t="s">
        <v>34</v>
      </c>
      <c r="Y312" s="1">
        <v>-1</v>
      </c>
      <c r="Z312" s="1">
        <v>3</v>
      </c>
      <c r="AA312" s="1" t="s">
        <v>2127</v>
      </c>
      <c r="AB312" s="1" t="s">
        <v>2126</v>
      </c>
      <c r="AC312" s="1" t="s">
        <v>2126</v>
      </c>
      <c r="AE312" s="2">
        <v>28662430</v>
      </c>
      <c r="AF312" s="2" t="s">
        <v>2153</v>
      </c>
      <c r="AG312" s="48">
        <v>0</v>
      </c>
      <c r="AH312" s="50">
        <v>0</v>
      </c>
      <c r="AI312" s="1">
        <v>3</v>
      </c>
    </row>
    <row r="313" spans="1:35" x14ac:dyDescent="0.35">
      <c r="A313" s="1" t="s">
        <v>21</v>
      </c>
      <c r="B313" s="1">
        <v>1</v>
      </c>
      <c r="C313" s="1" t="s">
        <v>22</v>
      </c>
      <c r="D313" s="1" t="s">
        <v>37</v>
      </c>
      <c r="E313" s="1" t="s">
        <v>38</v>
      </c>
      <c r="F313" s="1" t="s">
        <v>25</v>
      </c>
      <c r="G313" s="1">
        <v>21</v>
      </c>
      <c r="H313" s="1" t="s">
        <v>105</v>
      </c>
      <c r="I313" s="1" t="s">
        <v>106</v>
      </c>
      <c r="J313" s="2">
        <v>15037996.359999999</v>
      </c>
      <c r="K313" s="2">
        <v>15873857.050000001</v>
      </c>
      <c r="L313" s="2">
        <v>7936928.5250000004</v>
      </c>
      <c r="M313" s="2">
        <v>9044000.3900000006</v>
      </c>
      <c r="N313" s="2">
        <v>1107071.865</v>
      </c>
      <c r="O313" s="2">
        <v>13.948366317183099</v>
      </c>
      <c r="P313" s="3" t="s">
        <v>73</v>
      </c>
      <c r="Q313" s="3" t="s">
        <v>29</v>
      </c>
      <c r="R313" s="1" t="s">
        <v>30</v>
      </c>
      <c r="S313" s="1" t="s">
        <v>31</v>
      </c>
      <c r="T313" s="1" t="s">
        <v>30</v>
      </c>
      <c r="U313" s="1" t="s">
        <v>97</v>
      </c>
      <c r="V313" s="1" t="s">
        <v>98</v>
      </c>
      <c r="W313" s="1" t="s">
        <v>32</v>
      </c>
      <c r="X313" s="1" t="s">
        <v>34</v>
      </c>
      <c r="Y313" s="1">
        <v>-1</v>
      </c>
      <c r="Z313" s="1">
        <v>3</v>
      </c>
      <c r="AA313" s="1" t="s">
        <v>2121</v>
      </c>
      <c r="AB313" s="1" t="s">
        <v>2140</v>
      </c>
      <c r="AC313" s="1" t="s">
        <v>2125</v>
      </c>
      <c r="AE313" s="2">
        <v>17923810.990000002</v>
      </c>
      <c r="AF313" s="2" t="s">
        <v>2151</v>
      </c>
      <c r="AG313" s="48">
        <v>2049953.9400000013</v>
      </c>
      <c r="AH313" s="50">
        <v>0.12914025454197983</v>
      </c>
      <c r="AI313" s="1">
        <v>3</v>
      </c>
    </row>
    <row r="314" spans="1:35" x14ac:dyDescent="0.35">
      <c r="A314" s="1" t="s">
        <v>21</v>
      </c>
      <c r="B314" s="1">
        <v>1</v>
      </c>
      <c r="C314" s="1" t="s">
        <v>22</v>
      </c>
      <c r="D314" s="1" t="s">
        <v>67</v>
      </c>
      <c r="E314" s="1" t="s">
        <v>68</v>
      </c>
      <c r="F314" s="1" t="s">
        <v>25</v>
      </c>
      <c r="G314" s="1">
        <v>21</v>
      </c>
      <c r="H314" s="1" t="s">
        <v>105</v>
      </c>
      <c r="I314" s="1" t="s">
        <v>106</v>
      </c>
      <c r="J314" s="2">
        <v>31854526.510000002</v>
      </c>
      <c r="K314" s="2">
        <v>34245018</v>
      </c>
      <c r="L314" s="2">
        <v>17122509</v>
      </c>
      <c r="M314" s="2">
        <v>18205916.129999999</v>
      </c>
      <c r="N314" s="2">
        <v>1083407.1299999999</v>
      </c>
      <c r="O314" s="2">
        <v>6.3273853732534198</v>
      </c>
      <c r="P314" s="3" t="s">
        <v>73</v>
      </c>
      <c r="Q314" s="3" t="s">
        <v>29</v>
      </c>
      <c r="R314" s="1" t="s">
        <v>30</v>
      </c>
      <c r="S314" s="1" t="s">
        <v>31</v>
      </c>
      <c r="T314" s="1" t="s">
        <v>30</v>
      </c>
      <c r="U314" s="1" t="s">
        <v>97</v>
      </c>
      <c r="V314" s="1" t="s">
        <v>98</v>
      </c>
      <c r="W314" s="1" t="s">
        <v>32</v>
      </c>
      <c r="X314" s="1" t="s">
        <v>34</v>
      </c>
      <c r="Y314" s="1">
        <v>-1</v>
      </c>
      <c r="Z314" s="1">
        <v>3</v>
      </c>
      <c r="AA314" s="1" t="s">
        <v>2129</v>
      </c>
      <c r="AB314" s="1" t="s">
        <v>2140</v>
      </c>
      <c r="AC314" s="1" t="s">
        <v>2125</v>
      </c>
      <c r="AE314" s="2">
        <v>34245018</v>
      </c>
      <c r="AF314" s="2" t="s">
        <v>2153</v>
      </c>
      <c r="AG314" s="48">
        <v>0</v>
      </c>
      <c r="AH314" s="50">
        <v>0</v>
      </c>
      <c r="AI314" s="1">
        <v>3</v>
      </c>
    </row>
    <row r="315" spans="1:35" x14ac:dyDescent="0.35">
      <c r="A315" s="1" t="s">
        <v>21</v>
      </c>
      <c r="B315" s="1">
        <v>1</v>
      </c>
      <c r="C315" s="1" t="s">
        <v>22</v>
      </c>
      <c r="D315" s="1" t="s">
        <v>43</v>
      </c>
      <c r="E315" s="1" t="s">
        <v>44</v>
      </c>
      <c r="F315" s="1" t="s">
        <v>25</v>
      </c>
      <c r="G315" s="1">
        <v>21</v>
      </c>
      <c r="H315" s="1" t="s">
        <v>105</v>
      </c>
      <c r="I315" s="1" t="s">
        <v>106</v>
      </c>
      <c r="J315" s="2">
        <v>45357002.960000001</v>
      </c>
      <c r="K315" s="2">
        <v>50978840</v>
      </c>
      <c r="L315" s="2">
        <v>25489420</v>
      </c>
      <c r="M315" s="2">
        <v>26406204.059999999</v>
      </c>
      <c r="N315" s="2">
        <v>916784.06</v>
      </c>
      <c r="O315" s="2">
        <v>3.59672389563984</v>
      </c>
      <c r="P315" s="3" t="s">
        <v>73</v>
      </c>
      <c r="Q315" s="3" t="s">
        <v>29</v>
      </c>
      <c r="R315" s="1" t="s">
        <v>30</v>
      </c>
      <c r="S315" s="1" t="s">
        <v>31</v>
      </c>
      <c r="T315" s="1" t="s">
        <v>30</v>
      </c>
      <c r="U315" s="1" t="s">
        <v>97</v>
      </c>
      <c r="V315" s="1" t="s">
        <v>98</v>
      </c>
      <c r="W315" s="1" t="s">
        <v>32</v>
      </c>
      <c r="X315" s="1" t="s">
        <v>34</v>
      </c>
      <c r="Y315" s="1">
        <v>-1</v>
      </c>
      <c r="Z315" s="1">
        <v>3</v>
      </c>
      <c r="AA315" s="1" t="s">
        <v>2128</v>
      </c>
      <c r="AB315" s="1" t="s">
        <v>2126</v>
      </c>
      <c r="AC315" s="1" t="s">
        <v>2126</v>
      </c>
      <c r="AE315" s="2">
        <v>50978840</v>
      </c>
      <c r="AF315" s="2" t="s">
        <v>2153</v>
      </c>
      <c r="AG315" s="48">
        <v>0</v>
      </c>
      <c r="AH315" s="50">
        <v>0</v>
      </c>
      <c r="AI315" s="1">
        <v>3</v>
      </c>
    </row>
    <row r="316" spans="1:35" x14ac:dyDescent="0.35">
      <c r="A316" s="1" t="s">
        <v>21</v>
      </c>
      <c r="B316" s="1">
        <v>1</v>
      </c>
      <c r="C316" s="1" t="s">
        <v>22</v>
      </c>
      <c r="D316" s="1" t="s">
        <v>47</v>
      </c>
      <c r="E316" s="1" t="s">
        <v>48</v>
      </c>
      <c r="F316" s="1" t="s">
        <v>49</v>
      </c>
      <c r="G316" s="1">
        <v>21</v>
      </c>
      <c r="H316" s="1" t="s">
        <v>105</v>
      </c>
      <c r="I316" s="1" t="s">
        <v>106</v>
      </c>
      <c r="J316" s="2">
        <v>747947764.34000003</v>
      </c>
      <c r="K316" s="2">
        <v>864878000</v>
      </c>
      <c r="L316" s="2">
        <v>432439000</v>
      </c>
      <c r="M316" s="2">
        <v>411645586.14999998</v>
      </c>
      <c r="N316" s="2">
        <v>-20793413.850000001</v>
      </c>
      <c r="O316" s="2">
        <v>-4.8084039251778901</v>
      </c>
      <c r="P316" s="3" t="s">
        <v>28</v>
      </c>
      <c r="Q316" s="3" t="s">
        <v>29</v>
      </c>
      <c r="R316" s="1" t="s">
        <v>30</v>
      </c>
      <c r="S316" s="1" t="s">
        <v>31</v>
      </c>
      <c r="T316" s="1" t="s">
        <v>30</v>
      </c>
      <c r="U316" s="1" t="s">
        <v>97</v>
      </c>
      <c r="V316" s="1" t="s">
        <v>98</v>
      </c>
      <c r="W316" s="1" t="s">
        <v>32</v>
      </c>
      <c r="X316" s="1" t="s">
        <v>34</v>
      </c>
      <c r="Y316" s="1">
        <v>-1</v>
      </c>
      <c r="Z316" s="1">
        <v>3</v>
      </c>
      <c r="AA316" s="1" t="s">
        <v>2127</v>
      </c>
      <c r="AB316" s="1" t="s">
        <v>2126</v>
      </c>
      <c r="AC316" s="1" t="s">
        <v>2126</v>
      </c>
      <c r="AE316" s="2">
        <v>830178000</v>
      </c>
      <c r="AF316" s="2" t="s">
        <v>2152</v>
      </c>
      <c r="AG316" s="48">
        <v>-34700000</v>
      </c>
      <c r="AH316" s="50">
        <v>-4.0121265658277817E-2</v>
      </c>
      <c r="AI316" s="1">
        <v>3</v>
      </c>
    </row>
    <row r="317" spans="1:35" x14ac:dyDescent="0.35">
      <c r="A317" s="1" t="s">
        <v>21</v>
      </c>
      <c r="B317" s="1">
        <v>1</v>
      </c>
      <c r="C317" s="1" t="s">
        <v>22</v>
      </c>
      <c r="D317" s="1" t="s">
        <v>69</v>
      </c>
      <c r="E317" s="1" t="s">
        <v>70</v>
      </c>
      <c r="F317" s="1" t="s">
        <v>25</v>
      </c>
      <c r="G317" s="1">
        <v>21</v>
      </c>
      <c r="H317" s="1" t="s">
        <v>105</v>
      </c>
      <c r="I317" s="1" t="s">
        <v>106</v>
      </c>
      <c r="J317" s="2">
        <v>39393480.450000003</v>
      </c>
      <c r="K317" s="2">
        <v>44625528.600000001</v>
      </c>
      <c r="L317" s="2">
        <v>22312764.300000001</v>
      </c>
      <c r="M317" s="2">
        <v>21082860.539999999</v>
      </c>
      <c r="N317" s="2">
        <v>-1229903.76</v>
      </c>
      <c r="O317" s="2">
        <v>-5.5121084212770501</v>
      </c>
      <c r="P317" s="3" t="s">
        <v>28</v>
      </c>
      <c r="Q317" s="3" t="s">
        <v>29</v>
      </c>
      <c r="R317" s="1" t="s">
        <v>30</v>
      </c>
      <c r="S317" s="1" t="s">
        <v>31</v>
      </c>
      <c r="T317" s="1" t="s">
        <v>30</v>
      </c>
      <c r="U317" s="1" t="s">
        <v>97</v>
      </c>
      <c r="V317" s="1" t="s">
        <v>98</v>
      </c>
      <c r="W317" s="1" t="s">
        <v>32</v>
      </c>
      <c r="X317" s="1" t="s">
        <v>34</v>
      </c>
      <c r="Y317" s="1">
        <v>-1</v>
      </c>
      <c r="Z317" s="1">
        <v>3</v>
      </c>
      <c r="AA317" s="1" t="s">
        <v>2127</v>
      </c>
      <c r="AB317" s="1" t="s">
        <v>2140</v>
      </c>
      <c r="AC317" s="1" t="s">
        <v>2123</v>
      </c>
      <c r="AE317" s="2">
        <v>43000000</v>
      </c>
      <c r="AF317" s="2" t="s">
        <v>2152</v>
      </c>
      <c r="AG317" s="48">
        <v>-1625528.6000000015</v>
      </c>
      <c r="AH317" s="50">
        <v>-3.642597972497745E-2</v>
      </c>
      <c r="AI317" s="1">
        <v>3</v>
      </c>
    </row>
    <row r="318" spans="1:35" x14ac:dyDescent="0.35">
      <c r="A318" s="1" t="s">
        <v>21</v>
      </c>
      <c r="B318" s="1">
        <v>1</v>
      </c>
      <c r="C318" s="1" t="s">
        <v>22</v>
      </c>
      <c r="D318" s="1" t="s">
        <v>54</v>
      </c>
      <c r="E318" s="1" t="s">
        <v>55</v>
      </c>
      <c r="F318" s="1" t="s">
        <v>56</v>
      </c>
      <c r="G318" s="1">
        <v>21</v>
      </c>
      <c r="H318" s="1" t="s">
        <v>105</v>
      </c>
      <c r="I318" s="1" t="s">
        <v>106</v>
      </c>
      <c r="J318" s="2">
        <v>92223961.290000007</v>
      </c>
      <c r="K318" s="2">
        <v>99000000</v>
      </c>
      <c r="L318" s="2">
        <v>49500000</v>
      </c>
      <c r="M318" s="2">
        <v>51938778.950000003</v>
      </c>
      <c r="N318" s="2">
        <v>2438778.9500000002</v>
      </c>
      <c r="O318" s="2">
        <v>4.9268261616161597</v>
      </c>
      <c r="P318" s="3" t="s">
        <v>73</v>
      </c>
      <c r="Q318" s="3" t="s">
        <v>29</v>
      </c>
      <c r="R318" s="1" t="s">
        <v>30</v>
      </c>
      <c r="S318" s="1" t="s">
        <v>31</v>
      </c>
      <c r="T318" s="1" t="s">
        <v>30</v>
      </c>
      <c r="U318" s="1" t="s">
        <v>97</v>
      </c>
      <c r="V318" s="1" t="s">
        <v>98</v>
      </c>
      <c r="W318" s="1" t="s">
        <v>32</v>
      </c>
      <c r="X318" s="1" t="s">
        <v>34</v>
      </c>
      <c r="Y318" s="1">
        <v>-1</v>
      </c>
      <c r="Z318" s="1">
        <v>3</v>
      </c>
      <c r="AA318" s="1" t="s">
        <v>2127</v>
      </c>
      <c r="AB318" s="1" t="s">
        <v>2126</v>
      </c>
      <c r="AC318" s="1" t="s">
        <v>2126</v>
      </c>
      <c r="AE318" s="2">
        <v>103800000</v>
      </c>
      <c r="AF318" s="2" t="s">
        <v>2151</v>
      </c>
      <c r="AG318" s="48">
        <v>4800000</v>
      </c>
      <c r="AH318" s="50">
        <v>4.8484848484848485E-2</v>
      </c>
      <c r="AI318" s="1">
        <v>3</v>
      </c>
    </row>
    <row r="319" spans="1:35" x14ac:dyDescent="0.35">
      <c r="A319" s="1" t="s">
        <v>21</v>
      </c>
      <c r="B319" s="1">
        <v>1</v>
      </c>
      <c r="C319" s="1" t="s">
        <v>22</v>
      </c>
      <c r="D319" s="1" t="s">
        <v>52</v>
      </c>
      <c r="E319" s="1" t="s">
        <v>53</v>
      </c>
      <c r="F319" s="1" t="s">
        <v>25</v>
      </c>
      <c r="G319" s="1">
        <v>21</v>
      </c>
      <c r="H319" s="1" t="s">
        <v>105</v>
      </c>
      <c r="I319" s="1" t="s">
        <v>106</v>
      </c>
      <c r="J319" s="2">
        <v>59797323.049999997</v>
      </c>
      <c r="K319" s="2">
        <v>62000000</v>
      </c>
      <c r="L319" s="2">
        <v>31000000</v>
      </c>
      <c r="M319" s="2">
        <v>32468791.09</v>
      </c>
      <c r="N319" s="2">
        <v>1468791.09</v>
      </c>
      <c r="O319" s="2">
        <v>4.7380357741935502</v>
      </c>
      <c r="P319" s="3" t="s">
        <v>73</v>
      </c>
      <c r="Q319" s="3" t="s">
        <v>29</v>
      </c>
      <c r="R319" s="1" t="s">
        <v>30</v>
      </c>
      <c r="S319" s="1" t="s">
        <v>31</v>
      </c>
      <c r="T319" s="1" t="s">
        <v>30</v>
      </c>
      <c r="U319" s="1" t="s">
        <v>97</v>
      </c>
      <c r="V319" s="1" t="s">
        <v>98</v>
      </c>
      <c r="W319" s="1" t="s">
        <v>32</v>
      </c>
      <c r="X319" s="1" t="s">
        <v>34</v>
      </c>
      <c r="Y319" s="1">
        <v>-1</v>
      </c>
      <c r="Z319" s="1">
        <v>3</v>
      </c>
      <c r="AA319" s="1" t="s">
        <v>2128</v>
      </c>
      <c r="AB319" s="1" t="s">
        <v>2126</v>
      </c>
      <c r="AC319" s="1" t="s">
        <v>2126</v>
      </c>
      <c r="AE319" s="2">
        <v>62000000</v>
      </c>
      <c r="AF319" s="2" t="s">
        <v>2153</v>
      </c>
      <c r="AG319" s="48">
        <v>0</v>
      </c>
      <c r="AH319" s="50">
        <v>0</v>
      </c>
      <c r="AI319" s="1">
        <v>3</v>
      </c>
    </row>
    <row r="320" spans="1:35" x14ac:dyDescent="0.35">
      <c r="A320" s="1" t="s">
        <v>21</v>
      </c>
      <c r="B320" s="1">
        <v>1</v>
      </c>
      <c r="C320" s="1" t="s">
        <v>22</v>
      </c>
      <c r="D320" s="1" t="s">
        <v>59</v>
      </c>
      <c r="E320" s="1" t="s">
        <v>60</v>
      </c>
      <c r="F320" s="1" t="s">
        <v>25</v>
      </c>
      <c r="G320" s="1">
        <v>21</v>
      </c>
      <c r="H320" s="1" t="s">
        <v>105</v>
      </c>
      <c r="I320" s="1" t="s">
        <v>106</v>
      </c>
      <c r="J320" s="2">
        <v>55062344.840000004</v>
      </c>
      <c r="K320" s="2">
        <v>59127660</v>
      </c>
      <c r="L320" s="2">
        <v>29563830</v>
      </c>
      <c r="M320" s="2">
        <v>28598167.309999999</v>
      </c>
      <c r="N320" s="2">
        <v>-965662.69</v>
      </c>
      <c r="O320" s="2">
        <v>-3.2663653187019399</v>
      </c>
      <c r="P320" s="3" t="s">
        <v>28</v>
      </c>
      <c r="Q320" s="3" t="s">
        <v>29</v>
      </c>
      <c r="R320" s="1" t="s">
        <v>30</v>
      </c>
      <c r="S320" s="1" t="s">
        <v>31</v>
      </c>
      <c r="T320" s="1" t="s">
        <v>30</v>
      </c>
      <c r="U320" s="1" t="s">
        <v>97</v>
      </c>
      <c r="V320" s="1" t="s">
        <v>98</v>
      </c>
      <c r="W320" s="1" t="s">
        <v>32</v>
      </c>
      <c r="X320" s="1" t="s">
        <v>34</v>
      </c>
      <c r="Y320" s="1">
        <v>-1</v>
      </c>
      <c r="Z320" s="1">
        <v>3</v>
      </c>
      <c r="AA320" s="1" t="s">
        <v>2129</v>
      </c>
      <c r="AB320" s="1" t="s">
        <v>2126</v>
      </c>
      <c r="AC320" s="1" t="s">
        <v>2126</v>
      </c>
      <c r="AE320" s="2">
        <v>59127660</v>
      </c>
      <c r="AF320" s="2" t="s">
        <v>2153</v>
      </c>
      <c r="AG320" s="48">
        <v>0</v>
      </c>
      <c r="AH320" s="50">
        <v>0</v>
      </c>
      <c r="AI320" s="1">
        <v>3</v>
      </c>
    </row>
    <row r="321" spans="1:35" x14ac:dyDescent="0.35">
      <c r="A321" s="1" t="s">
        <v>21</v>
      </c>
      <c r="B321" s="1">
        <v>1</v>
      </c>
      <c r="C321" s="1" t="s">
        <v>22</v>
      </c>
      <c r="D321" s="1" t="s">
        <v>65</v>
      </c>
      <c r="E321" s="1" t="s">
        <v>66</v>
      </c>
      <c r="F321" s="1" t="s">
        <v>25</v>
      </c>
      <c r="G321" s="1">
        <v>21</v>
      </c>
      <c r="H321" s="1" t="s">
        <v>105</v>
      </c>
      <c r="I321" s="1" t="s">
        <v>106</v>
      </c>
      <c r="J321" s="2">
        <v>89390259.439999998</v>
      </c>
      <c r="K321" s="2">
        <v>90035000</v>
      </c>
      <c r="L321" s="2">
        <v>45017500</v>
      </c>
      <c r="M321" s="2">
        <v>49122859.530000001</v>
      </c>
      <c r="N321" s="2">
        <v>4105359.53</v>
      </c>
      <c r="O321" s="2">
        <v>9.1194747153884599</v>
      </c>
      <c r="P321" s="3" t="s">
        <v>73</v>
      </c>
      <c r="Q321" s="3" t="s">
        <v>29</v>
      </c>
      <c r="R321" s="1" t="s">
        <v>30</v>
      </c>
      <c r="S321" s="1" t="s">
        <v>31</v>
      </c>
      <c r="T321" s="1" t="s">
        <v>30</v>
      </c>
      <c r="U321" s="1" t="s">
        <v>97</v>
      </c>
      <c r="V321" s="1" t="s">
        <v>98</v>
      </c>
      <c r="W321" s="1" t="s">
        <v>32</v>
      </c>
      <c r="X321" s="1" t="s">
        <v>34</v>
      </c>
      <c r="Y321" s="1">
        <v>-1</v>
      </c>
      <c r="Z321" s="1">
        <v>3</v>
      </c>
      <c r="AA321" s="1" t="s">
        <v>2128</v>
      </c>
      <c r="AB321" s="1" t="s">
        <v>2140</v>
      </c>
      <c r="AC321" s="1" t="s">
        <v>2125</v>
      </c>
      <c r="AE321" s="2">
        <v>98300000</v>
      </c>
      <c r="AF321" s="2" t="s">
        <v>2151</v>
      </c>
      <c r="AG321" s="48">
        <v>8265000</v>
      </c>
      <c r="AH321" s="50">
        <v>9.1797634253345917E-2</v>
      </c>
      <c r="AI321" s="1">
        <v>3</v>
      </c>
    </row>
    <row r="322" spans="1:35" x14ac:dyDescent="0.35">
      <c r="A322" s="1" t="s">
        <v>21</v>
      </c>
      <c r="B322" s="1">
        <v>1</v>
      </c>
      <c r="C322" s="1" t="s">
        <v>22</v>
      </c>
      <c r="D322" s="1" t="s">
        <v>50</v>
      </c>
      <c r="E322" s="1" t="s">
        <v>51</v>
      </c>
      <c r="F322" s="1" t="s">
        <v>25</v>
      </c>
      <c r="G322" s="1">
        <v>21</v>
      </c>
      <c r="H322" s="1" t="s">
        <v>105</v>
      </c>
      <c r="I322" s="1" t="s">
        <v>106</v>
      </c>
      <c r="J322" s="2">
        <v>107805726.14</v>
      </c>
      <c r="K322" s="2">
        <v>117441357.23999999</v>
      </c>
      <c r="L322" s="2">
        <v>58720678.619999997</v>
      </c>
      <c r="M322" s="2">
        <v>60728194.859999999</v>
      </c>
      <c r="N322" s="2">
        <v>2007516.24</v>
      </c>
      <c r="O322" s="2">
        <v>3.4187551765048001</v>
      </c>
      <c r="P322" s="3" t="s">
        <v>73</v>
      </c>
      <c r="Q322" s="3" t="s">
        <v>29</v>
      </c>
      <c r="R322" s="1" t="s">
        <v>30</v>
      </c>
      <c r="S322" s="1" t="s">
        <v>31</v>
      </c>
      <c r="T322" s="1" t="s">
        <v>30</v>
      </c>
      <c r="U322" s="1" t="s">
        <v>97</v>
      </c>
      <c r="V322" s="1" t="s">
        <v>98</v>
      </c>
      <c r="W322" s="1" t="s">
        <v>32</v>
      </c>
      <c r="X322" s="1" t="s">
        <v>34</v>
      </c>
      <c r="Y322" s="1">
        <v>-1</v>
      </c>
      <c r="Z322" s="1">
        <v>3</v>
      </c>
      <c r="AA322" s="1" t="s">
        <v>2121</v>
      </c>
      <c r="AB322" s="1" t="s">
        <v>2126</v>
      </c>
      <c r="AC322" s="1" t="s">
        <v>2126</v>
      </c>
      <c r="AE322" s="2">
        <v>124652696.82795</v>
      </c>
      <c r="AF322" s="2" t="s">
        <v>2151</v>
      </c>
      <c r="AG322" s="48">
        <v>7211339.5879500061</v>
      </c>
      <c r="AH322" s="50">
        <v>6.1403748708498886E-2</v>
      </c>
      <c r="AI322" s="1">
        <v>3</v>
      </c>
    </row>
    <row r="323" spans="1:35" x14ac:dyDescent="0.35">
      <c r="A323" s="1" t="s">
        <v>21</v>
      </c>
      <c r="B323" s="1">
        <v>1</v>
      </c>
      <c r="C323" s="1" t="s">
        <v>22</v>
      </c>
      <c r="D323" s="1" t="s">
        <v>57</v>
      </c>
      <c r="E323" s="1" t="s">
        <v>58</v>
      </c>
      <c r="F323" s="1" t="s">
        <v>25</v>
      </c>
      <c r="G323" s="1">
        <v>21</v>
      </c>
      <c r="H323" s="1" t="s">
        <v>105</v>
      </c>
      <c r="I323" s="1" t="s">
        <v>106</v>
      </c>
      <c r="J323" s="2">
        <v>57067163.229999997</v>
      </c>
      <c r="K323" s="2">
        <v>61000000</v>
      </c>
      <c r="L323" s="2">
        <v>30500000</v>
      </c>
      <c r="M323" s="2">
        <v>31884320.890000001</v>
      </c>
      <c r="N323" s="2">
        <v>1384320.89</v>
      </c>
      <c r="O323" s="2">
        <v>4.5387570163934399</v>
      </c>
      <c r="P323" s="3" t="s">
        <v>73</v>
      </c>
      <c r="Q323" s="3" t="s">
        <v>29</v>
      </c>
      <c r="R323" s="1" t="s">
        <v>30</v>
      </c>
      <c r="S323" s="1" t="s">
        <v>31</v>
      </c>
      <c r="T323" s="1" t="s">
        <v>30</v>
      </c>
      <c r="U323" s="1" t="s">
        <v>97</v>
      </c>
      <c r="V323" s="1" t="s">
        <v>98</v>
      </c>
      <c r="W323" s="1" t="s">
        <v>32</v>
      </c>
      <c r="X323" s="1" t="s">
        <v>34</v>
      </c>
      <c r="Y323" s="1">
        <v>-1</v>
      </c>
      <c r="Z323" s="1">
        <v>3</v>
      </c>
      <c r="AA323" s="1" t="s">
        <v>2127</v>
      </c>
      <c r="AB323" s="1" t="s">
        <v>2126</v>
      </c>
      <c r="AC323" s="1" t="s">
        <v>2126</v>
      </c>
      <c r="AE323" s="2">
        <v>61000000</v>
      </c>
      <c r="AF323" s="2" t="s">
        <v>2153</v>
      </c>
      <c r="AG323" s="48">
        <v>0</v>
      </c>
      <c r="AH323" s="50">
        <v>0</v>
      </c>
      <c r="AI323" s="1">
        <v>3</v>
      </c>
    </row>
    <row r="324" spans="1:35" x14ac:dyDescent="0.35">
      <c r="A324" s="1" t="s">
        <v>21</v>
      </c>
      <c r="B324" s="1">
        <v>1</v>
      </c>
      <c r="C324" s="1" t="s">
        <v>22</v>
      </c>
      <c r="D324" s="1" t="s">
        <v>63</v>
      </c>
      <c r="E324" s="1" t="s">
        <v>64</v>
      </c>
      <c r="F324" s="1" t="s">
        <v>25</v>
      </c>
      <c r="G324" s="1">
        <v>21</v>
      </c>
      <c r="H324" s="1" t="s">
        <v>105</v>
      </c>
      <c r="I324" s="1" t="s">
        <v>106</v>
      </c>
      <c r="J324" s="2">
        <v>61755118.030000001</v>
      </c>
      <c r="K324" s="2">
        <v>63862261.020000003</v>
      </c>
      <c r="L324" s="2">
        <v>31931130.510000002</v>
      </c>
      <c r="M324" s="2">
        <v>32839283.879999999</v>
      </c>
      <c r="N324" s="2">
        <v>908153.37</v>
      </c>
      <c r="O324" s="2">
        <v>2.8441002729784</v>
      </c>
      <c r="P324" s="3" t="s">
        <v>73</v>
      </c>
      <c r="Q324" s="3" t="s">
        <v>29</v>
      </c>
      <c r="R324" s="1" t="s">
        <v>30</v>
      </c>
      <c r="S324" s="1" t="s">
        <v>31</v>
      </c>
      <c r="T324" s="1" t="s">
        <v>30</v>
      </c>
      <c r="U324" s="1" t="s">
        <v>97</v>
      </c>
      <c r="V324" s="1" t="s">
        <v>98</v>
      </c>
      <c r="W324" s="1" t="s">
        <v>32</v>
      </c>
      <c r="X324" s="1" t="s">
        <v>34</v>
      </c>
      <c r="Y324" s="1">
        <v>-1</v>
      </c>
      <c r="Z324" s="1">
        <v>3</v>
      </c>
      <c r="AA324" s="1" t="s">
        <v>2121</v>
      </c>
      <c r="AB324" s="1" t="s">
        <v>2126</v>
      </c>
      <c r="AC324" s="1" t="s">
        <v>2126</v>
      </c>
      <c r="AE324" s="2">
        <v>67468378.056659997</v>
      </c>
      <c r="AF324" s="2" t="s">
        <v>2151</v>
      </c>
      <c r="AG324" s="48">
        <v>3606117.0366599932</v>
      </c>
      <c r="AH324" s="50">
        <v>5.6467105596694281E-2</v>
      </c>
      <c r="AI324" s="1">
        <v>3</v>
      </c>
    </row>
    <row r="325" spans="1:35" x14ac:dyDescent="0.35">
      <c r="A325" s="1" t="s">
        <v>21</v>
      </c>
      <c r="B325" s="1">
        <v>1</v>
      </c>
      <c r="C325" s="1" t="s">
        <v>22</v>
      </c>
      <c r="D325" s="1" t="s">
        <v>61</v>
      </c>
      <c r="E325" s="1" t="s">
        <v>62</v>
      </c>
      <c r="F325" s="1" t="s">
        <v>25</v>
      </c>
      <c r="G325" s="1">
        <v>21</v>
      </c>
      <c r="H325" s="1" t="s">
        <v>105</v>
      </c>
      <c r="I325" s="1" t="s">
        <v>106</v>
      </c>
      <c r="J325" s="2">
        <v>49069991.759999998</v>
      </c>
      <c r="K325" s="2">
        <v>53454391.340000004</v>
      </c>
      <c r="L325" s="2">
        <v>26727195.670000002</v>
      </c>
      <c r="M325" s="2">
        <v>27605765.829999998</v>
      </c>
      <c r="N325" s="2">
        <v>878570.16</v>
      </c>
      <c r="O325" s="2">
        <v>3.28717674254974</v>
      </c>
      <c r="P325" s="3" t="s">
        <v>73</v>
      </c>
      <c r="Q325" s="3" t="s">
        <v>29</v>
      </c>
      <c r="R325" s="1" t="s">
        <v>30</v>
      </c>
      <c r="S325" s="1" t="s">
        <v>31</v>
      </c>
      <c r="T325" s="1" t="s">
        <v>30</v>
      </c>
      <c r="U325" s="1" t="s">
        <v>97</v>
      </c>
      <c r="V325" s="1" t="s">
        <v>98</v>
      </c>
      <c r="W325" s="1" t="s">
        <v>32</v>
      </c>
      <c r="X325" s="1" t="s">
        <v>34</v>
      </c>
      <c r="Y325" s="1">
        <v>-1</v>
      </c>
      <c r="Z325" s="1">
        <v>3</v>
      </c>
      <c r="AA325" s="1" t="s">
        <v>2128</v>
      </c>
      <c r="AB325" s="1" t="s">
        <v>2126</v>
      </c>
      <c r="AC325" s="1" t="s">
        <v>2126</v>
      </c>
      <c r="AE325" s="2">
        <v>53454391.340000004</v>
      </c>
      <c r="AF325" s="2" t="s">
        <v>2153</v>
      </c>
      <c r="AG325" s="48">
        <v>0</v>
      </c>
      <c r="AH325" s="50">
        <v>0</v>
      </c>
      <c r="AI325" s="1">
        <v>3</v>
      </c>
    </row>
    <row r="326" spans="1:35" x14ac:dyDescent="0.35">
      <c r="A326" s="1" t="s">
        <v>21</v>
      </c>
      <c r="B326" s="1">
        <v>1</v>
      </c>
      <c r="C326" s="1" t="s">
        <v>22</v>
      </c>
      <c r="D326" s="1" t="s">
        <v>41</v>
      </c>
      <c r="E326" s="1" t="s">
        <v>42</v>
      </c>
      <c r="F326" s="1" t="s">
        <v>25</v>
      </c>
      <c r="G326" s="1">
        <v>22</v>
      </c>
      <c r="H326" s="1" t="s">
        <v>107</v>
      </c>
      <c r="I326" s="1" t="s">
        <v>108</v>
      </c>
      <c r="J326" s="2">
        <v>17201817.809999999</v>
      </c>
      <c r="K326" s="2">
        <v>19142040</v>
      </c>
      <c r="L326" s="2">
        <v>9571020</v>
      </c>
      <c r="M326" s="2">
        <v>10131493.02</v>
      </c>
      <c r="N326" s="2">
        <v>560473.02</v>
      </c>
      <c r="O326" s="2">
        <v>5.8559382385576502</v>
      </c>
      <c r="P326" s="3" t="s">
        <v>73</v>
      </c>
      <c r="Q326" s="3" t="s">
        <v>29</v>
      </c>
      <c r="R326" s="1" t="s">
        <v>30</v>
      </c>
      <c r="S326" s="1" t="s">
        <v>31</v>
      </c>
      <c r="T326" s="1" t="s">
        <v>30</v>
      </c>
      <c r="U326" s="1" t="s">
        <v>97</v>
      </c>
      <c r="V326" s="1" t="s">
        <v>98</v>
      </c>
      <c r="W326" s="1" t="s">
        <v>32</v>
      </c>
      <c r="X326" s="1" t="s">
        <v>34</v>
      </c>
      <c r="Y326" s="1">
        <v>-1</v>
      </c>
      <c r="Z326" s="1">
        <v>3</v>
      </c>
      <c r="AA326" s="1" t="s">
        <v>2127</v>
      </c>
      <c r="AB326" s="1" t="s">
        <v>2140</v>
      </c>
      <c r="AC326" s="1" t="s">
        <v>2125</v>
      </c>
      <c r="AE326" s="2">
        <v>19142040</v>
      </c>
      <c r="AF326" s="2" t="s">
        <v>2153</v>
      </c>
      <c r="AG326" s="48">
        <v>0</v>
      </c>
      <c r="AH326" s="50">
        <v>0</v>
      </c>
      <c r="AI326" s="1">
        <v>3</v>
      </c>
    </row>
    <row r="327" spans="1:35" x14ac:dyDescent="0.35">
      <c r="A327" s="1" t="s">
        <v>21</v>
      </c>
      <c r="B327" s="1">
        <v>1</v>
      </c>
      <c r="C327" s="1" t="s">
        <v>22</v>
      </c>
      <c r="D327" s="1" t="s">
        <v>43</v>
      </c>
      <c r="E327" s="1" t="s">
        <v>44</v>
      </c>
      <c r="F327" s="1" t="s">
        <v>25</v>
      </c>
      <c r="G327" s="1">
        <v>22</v>
      </c>
      <c r="H327" s="1" t="s">
        <v>107</v>
      </c>
      <c r="I327" s="1" t="s">
        <v>108</v>
      </c>
      <c r="J327" s="2">
        <v>15694006.359999999</v>
      </c>
      <c r="K327" s="2">
        <v>18383136</v>
      </c>
      <c r="L327" s="2">
        <v>9191568</v>
      </c>
      <c r="M327" s="2">
        <v>8842202</v>
      </c>
      <c r="N327" s="2">
        <v>-349366</v>
      </c>
      <c r="O327" s="2">
        <v>-3.8009401660304301</v>
      </c>
      <c r="P327" s="3" t="s">
        <v>28</v>
      </c>
      <c r="Q327" s="3" t="s">
        <v>29</v>
      </c>
      <c r="R327" s="1" t="s">
        <v>30</v>
      </c>
      <c r="S327" s="1" t="s">
        <v>31</v>
      </c>
      <c r="T327" s="1" t="s">
        <v>30</v>
      </c>
      <c r="U327" s="1" t="s">
        <v>97</v>
      </c>
      <c r="V327" s="1" t="s">
        <v>98</v>
      </c>
      <c r="W327" s="1" t="s">
        <v>32</v>
      </c>
      <c r="X327" s="1" t="s">
        <v>34</v>
      </c>
      <c r="Y327" s="1">
        <v>-1</v>
      </c>
      <c r="Z327" s="1">
        <v>3</v>
      </c>
      <c r="AA327" s="1" t="s">
        <v>2128</v>
      </c>
      <c r="AB327" s="1" t="s">
        <v>2126</v>
      </c>
      <c r="AC327" s="1" t="s">
        <v>2126</v>
      </c>
      <c r="AE327" s="2">
        <v>18383136</v>
      </c>
      <c r="AF327" s="2" t="s">
        <v>2153</v>
      </c>
      <c r="AG327" s="48">
        <v>0</v>
      </c>
      <c r="AH327" s="50">
        <v>0</v>
      </c>
      <c r="AI327" s="1">
        <v>3</v>
      </c>
    </row>
    <row r="328" spans="1:35" x14ac:dyDescent="0.35">
      <c r="A328" s="1" t="s">
        <v>21</v>
      </c>
      <c r="B328" s="1">
        <v>1</v>
      </c>
      <c r="C328" s="1" t="s">
        <v>22</v>
      </c>
      <c r="D328" s="1" t="s">
        <v>67</v>
      </c>
      <c r="E328" s="1" t="s">
        <v>68</v>
      </c>
      <c r="F328" s="1" t="s">
        <v>25</v>
      </c>
      <c r="G328" s="1">
        <v>22</v>
      </c>
      <c r="H328" s="1" t="s">
        <v>107</v>
      </c>
      <c r="I328" s="1" t="s">
        <v>108</v>
      </c>
      <c r="J328" s="2">
        <v>14680222.529999999</v>
      </c>
      <c r="K328" s="2">
        <v>16016556</v>
      </c>
      <c r="L328" s="2">
        <v>8008278</v>
      </c>
      <c r="M328" s="2">
        <v>8262236.9100000001</v>
      </c>
      <c r="N328" s="2">
        <v>253958.91</v>
      </c>
      <c r="O328" s="2">
        <v>3.1712049706566101</v>
      </c>
      <c r="P328" s="3" t="s">
        <v>73</v>
      </c>
      <c r="Q328" s="3" t="s">
        <v>29</v>
      </c>
      <c r="R328" s="1" t="s">
        <v>30</v>
      </c>
      <c r="S328" s="1" t="s">
        <v>31</v>
      </c>
      <c r="T328" s="1" t="s">
        <v>30</v>
      </c>
      <c r="U328" s="1" t="s">
        <v>97</v>
      </c>
      <c r="V328" s="1" t="s">
        <v>98</v>
      </c>
      <c r="W328" s="1" t="s">
        <v>32</v>
      </c>
      <c r="X328" s="1" t="s">
        <v>34</v>
      </c>
      <c r="Y328" s="1">
        <v>-1</v>
      </c>
      <c r="Z328" s="1">
        <v>3</v>
      </c>
      <c r="AA328" s="1" t="s">
        <v>2129</v>
      </c>
      <c r="AB328" s="1" t="s">
        <v>2126</v>
      </c>
      <c r="AC328" s="1" t="s">
        <v>2126</v>
      </c>
      <c r="AE328" s="2">
        <v>17203200</v>
      </c>
      <c r="AF328" s="2" t="s">
        <v>2151</v>
      </c>
      <c r="AG328" s="48">
        <v>1186644</v>
      </c>
      <c r="AH328" s="50">
        <v>7.4088586834772721E-2</v>
      </c>
      <c r="AI328" s="1">
        <v>3</v>
      </c>
    </row>
    <row r="329" spans="1:35" x14ac:dyDescent="0.35">
      <c r="A329" s="1" t="s">
        <v>21</v>
      </c>
      <c r="B329" s="1">
        <v>1</v>
      </c>
      <c r="C329" s="1" t="s">
        <v>22</v>
      </c>
      <c r="D329" s="1" t="s">
        <v>23</v>
      </c>
      <c r="E329" s="1" t="s">
        <v>24</v>
      </c>
      <c r="F329" s="1" t="s">
        <v>25</v>
      </c>
      <c r="G329" s="1">
        <v>22</v>
      </c>
      <c r="H329" s="1" t="s">
        <v>107</v>
      </c>
      <c r="I329" s="1" t="s">
        <v>108</v>
      </c>
      <c r="J329" s="2">
        <v>14324130.67</v>
      </c>
      <c r="K329" s="2">
        <v>18769524</v>
      </c>
      <c r="L329" s="2">
        <v>9384762</v>
      </c>
      <c r="M329" s="2">
        <v>8264281.0599999996</v>
      </c>
      <c r="N329" s="2">
        <v>-1120480.94</v>
      </c>
      <c r="O329" s="2">
        <v>-11.939364471896001</v>
      </c>
      <c r="P329" s="3" t="s">
        <v>28</v>
      </c>
      <c r="Q329" s="3" t="s">
        <v>29</v>
      </c>
      <c r="R329" s="1" t="s">
        <v>30</v>
      </c>
      <c r="S329" s="1" t="s">
        <v>31</v>
      </c>
      <c r="T329" s="1" t="s">
        <v>30</v>
      </c>
      <c r="U329" s="1" t="s">
        <v>97</v>
      </c>
      <c r="V329" s="1" t="s">
        <v>98</v>
      </c>
      <c r="W329" s="1" t="s">
        <v>32</v>
      </c>
      <c r="X329" s="1" t="s">
        <v>34</v>
      </c>
      <c r="Y329" s="1">
        <v>-1</v>
      </c>
      <c r="Z329" s="1">
        <v>3</v>
      </c>
      <c r="AA329" s="1" t="s">
        <v>2128</v>
      </c>
      <c r="AB329" s="1" t="s">
        <v>2140</v>
      </c>
      <c r="AC329" s="1" t="s">
        <v>2123</v>
      </c>
      <c r="AE329" s="2">
        <v>19223760.719999999</v>
      </c>
      <c r="AF329" s="2" t="s">
        <v>2151</v>
      </c>
      <c r="AG329" s="48">
        <v>454236.71999999881</v>
      </c>
      <c r="AH329" s="50">
        <v>2.4200758634049472E-2</v>
      </c>
      <c r="AI329" s="1">
        <v>3</v>
      </c>
    </row>
    <row r="330" spans="1:35" x14ac:dyDescent="0.35">
      <c r="A330" s="1" t="s">
        <v>21</v>
      </c>
      <c r="B330" s="1">
        <v>1</v>
      </c>
      <c r="C330" s="1" t="s">
        <v>22</v>
      </c>
      <c r="D330" s="1" t="s">
        <v>37</v>
      </c>
      <c r="E330" s="1" t="s">
        <v>38</v>
      </c>
      <c r="F330" s="1" t="s">
        <v>25</v>
      </c>
      <c r="G330" s="1">
        <v>22</v>
      </c>
      <c r="H330" s="1" t="s">
        <v>107</v>
      </c>
      <c r="I330" s="1" t="s">
        <v>108</v>
      </c>
      <c r="J330" s="2">
        <v>8711083.6099999994</v>
      </c>
      <c r="K330" s="2">
        <v>9093840</v>
      </c>
      <c r="L330" s="2">
        <v>4546920</v>
      </c>
      <c r="M330" s="2">
        <v>4536284.96</v>
      </c>
      <c r="N330" s="2">
        <v>-10635.04</v>
      </c>
      <c r="O330" s="2">
        <v>-0.233895472099795</v>
      </c>
      <c r="P330" s="3" t="s">
        <v>28</v>
      </c>
      <c r="Q330" s="3" t="s">
        <v>29</v>
      </c>
      <c r="R330" s="1" t="s">
        <v>30</v>
      </c>
      <c r="S330" s="1" t="s">
        <v>31</v>
      </c>
      <c r="T330" s="1" t="s">
        <v>30</v>
      </c>
      <c r="U330" s="1" t="s">
        <v>97</v>
      </c>
      <c r="V330" s="1" t="s">
        <v>98</v>
      </c>
      <c r="W330" s="1" t="s">
        <v>32</v>
      </c>
      <c r="X330" s="1" t="s">
        <v>34</v>
      </c>
      <c r="Y330" s="1">
        <v>-1</v>
      </c>
      <c r="Z330" s="1">
        <v>3</v>
      </c>
      <c r="AA330" s="1" t="s">
        <v>2121</v>
      </c>
      <c r="AB330" s="1" t="s">
        <v>2126</v>
      </c>
      <c r="AC330" s="1" t="s">
        <v>2126</v>
      </c>
      <c r="AE330" s="2">
        <v>9223680</v>
      </c>
      <c r="AF330" s="2" t="s">
        <v>2151</v>
      </c>
      <c r="AG330" s="48">
        <v>129840</v>
      </c>
      <c r="AH330" s="50">
        <v>1.4277796838299332E-2</v>
      </c>
      <c r="AI330" s="1">
        <v>3</v>
      </c>
    </row>
    <row r="331" spans="1:35" x14ac:dyDescent="0.35">
      <c r="A331" s="1" t="s">
        <v>21</v>
      </c>
      <c r="B331" s="1">
        <v>1</v>
      </c>
      <c r="C331" s="1" t="s">
        <v>22</v>
      </c>
      <c r="D331" s="1" t="s">
        <v>45</v>
      </c>
      <c r="E331" s="1" t="s">
        <v>46</v>
      </c>
      <c r="F331" s="1" t="s">
        <v>25</v>
      </c>
      <c r="G331" s="1">
        <v>22</v>
      </c>
      <c r="H331" s="1" t="s">
        <v>107</v>
      </c>
      <c r="I331" s="1" t="s">
        <v>108</v>
      </c>
      <c r="J331" s="2">
        <v>24382402.370000001</v>
      </c>
      <c r="K331" s="2">
        <v>24681926.399999999</v>
      </c>
      <c r="L331" s="2">
        <v>12340963.199999999</v>
      </c>
      <c r="M331" s="2">
        <v>11872397.289999999</v>
      </c>
      <c r="N331" s="2">
        <v>-468565.91</v>
      </c>
      <c r="O331" s="2">
        <v>-3.7968341887608901</v>
      </c>
      <c r="P331" s="3" t="s">
        <v>28</v>
      </c>
      <c r="Q331" s="3" t="s">
        <v>29</v>
      </c>
      <c r="R331" s="1" t="s">
        <v>30</v>
      </c>
      <c r="S331" s="1" t="s">
        <v>31</v>
      </c>
      <c r="T331" s="1" t="s">
        <v>30</v>
      </c>
      <c r="U331" s="1" t="s">
        <v>97</v>
      </c>
      <c r="V331" s="1" t="s">
        <v>98</v>
      </c>
      <c r="W331" s="1" t="s">
        <v>32</v>
      </c>
      <c r="X331" s="1" t="s">
        <v>34</v>
      </c>
      <c r="Y331" s="1">
        <v>-1</v>
      </c>
      <c r="Z331" s="1">
        <v>3</v>
      </c>
      <c r="AA331" s="1" t="s">
        <v>2121</v>
      </c>
      <c r="AB331" s="1" t="s">
        <v>2126</v>
      </c>
      <c r="AC331" s="1" t="s">
        <v>2126</v>
      </c>
      <c r="AE331" s="2">
        <v>21689970</v>
      </c>
      <c r="AF331" s="2" t="s">
        <v>2152</v>
      </c>
      <c r="AG331" s="48">
        <v>-2991956.3999999985</v>
      </c>
      <c r="AH331" s="50">
        <v>-0.12122053811812673</v>
      </c>
      <c r="AI331" s="1">
        <v>3</v>
      </c>
    </row>
    <row r="332" spans="1:35" x14ac:dyDescent="0.35">
      <c r="A332" s="1" t="s">
        <v>21</v>
      </c>
      <c r="B332" s="1">
        <v>1</v>
      </c>
      <c r="C332" s="1" t="s">
        <v>22</v>
      </c>
      <c r="D332" s="1" t="s">
        <v>35</v>
      </c>
      <c r="E332" s="1" t="s">
        <v>36</v>
      </c>
      <c r="F332" s="1" t="s">
        <v>25</v>
      </c>
      <c r="G332" s="1">
        <v>22</v>
      </c>
      <c r="H332" s="1" t="s">
        <v>107</v>
      </c>
      <c r="I332" s="1" t="s">
        <v>108</v>
      </c>
      <c r="J332" s="2">
        <v>11923740.960000001</v>
      </c>
      <c r="K332" s="2">
        <v>12230100</v>
      </c>
      <c r="L332" s="2">
        <v>6115050</v>
      </c>
      <c r="M332" s="2">
        <v>6100719</v>
      </c>
      <c r="N332" s="2">
        <v>-14331</v>
      </c>
      <c r="O332" s="2">
        <v>-0.23435621949125501</v>
      </c>
      <c r="P332" s="3" t="s">
        <v>28</v>
      </c>
      <c r="Q332" s="3" t="s">
        <v>29</v>
      </c>
      <c r="R332" s="1" t="s">
        <v>30</v>
      </c>
      <c r="S332" s="1" t="s">
        <v>31</v>
      </c>
      <c r="T332" s="1" t="s">
        <v>30</v>
      </c>
      <c r="U332" s="1" t="s">
        <v>97</v>
      </c>
      <c r="V332" s="1" t="s">
        <v>98</v>
      </c>
      <c r="W332" s="1" t="s">
        <v>32</v>
      </c>
      <c r="X332" s="1" t="s">
        <v>34</v>
      </c>
      <c r="Y332" s="1">
        <v>-1</v>
      </c>
      <c r="Z332" s="1">
        <v>3</v>
      </c>
      <c r="AA332" s="1" t="s">
        <v>2129</v>
      </c>
      <c r="AB332" s="1" t="s">
        <v>2126</v>
      </c>
      <c r="AC332" s="1" t="s">
        <v>2126</v>
      </c>
      <c r="AE332" s="2">
        <v>12230100</v>
      </c>
      <c r="AF332" s="2" t="s">
        <v>2153</v>
      </c>
      <c r="AG332" s="48">
        <v>0</v>
      </c>
      <c r="AH332" s="50">
        <v>0</v>
      </c>
      <c r="AI332" s="1">
        <v>3</v>
      </c>
    </row>
    <row r="333" spans="1:35" x14ac:dyDescent="0.35">
      <c r="A333" s="1" t="s">
        <v>21</v>
      </c>
      <c r="B333" s="1">
        <v>1</v>
      </c>
      <c r="C333" s="1" t="s">
        <v>22</v>
      </c>
      <c r="D333" s="1" t="s">
        <v>39</v>
      </c>
      <c r="E333" s="1" t="s">
        <v>40</v>
      </c>
      <c r="F333" s="1" t="s">
        <v>25</v>
      </c>
      <c r="G333" s="1">
        <v>22</v>
      </c>
      <c r="H333" s="1" t="s">
        <v>107</v>
      </c>
      <c r="I333" s="1" t="s">
        <v>108</v>
      </c>
      <c r="J333" s="2">
        <v>14985257.189999999</v>
      </c>
      <c r="K333" s="2">
        <v>15485280</v>
      </c>
      <c r="L333" s="2">
        <v>7742640</v>
      </c>
      <c r="M333" s="2">
        <v>8052317.8700000001</v>
      </c>
      <c r="N333" s="2">
        <v>309677.87</v>
      </c>
      <c r="O333" s="2">
        <v>3.99964185342467</v>
      </c>
      <c r="P333" s="3" t="s">
        <v>73</v>
      </c>
      <c r="Q333" s="3" t="s">
        <v>29</v>
      </c>
      <c r="R333" s="1" t="s">
        <v>30</v>
      </c>
      <c r="S333" s="1" t="s">
        <v>31</v>
      </c>
      <c r="T333" s="1" t="s">
        <v>30</v>
      </c>
      <c r="U333" s="1" t="s">
        <v>97</v>
      </c>
      <c r="V333" s="1" t="s">
        <v>98</v>
      </c>
      <c r="W333" s="1" t="s">
        <v>32</v>
      </c>
      <c r="X333" s="1" t="s">
        <v>34</v>
      </c>
      <c r="Y333" s="1">
        <v>-1</v>
      </c>
      <c r="Z333" s="1">
        <v>3</v>
      </c>
      <c r="AA333" s="1" t="s">
        <v>2121</v>
      </c>
      <c r="AB333" s="1" t="s">
        <v>2126</v>
      </c>
      <c r="AC333" s="1" t="s">
        <v>2126</v>
      </c>
      <c r="AE333" s="2">
        <v>15485280</v>
      </c>
      <c r="AF333" s="2" t="s">
        <v>2153</v>
      </c>
      <c r="AG333" s="48">
        <v>0</v>
      </c>
      <c r="AH333" s="50">
        <v>0</v>
      </c>
      <c r="AI333" s="1">
        <v>3</v>
      </c>
    </row>
    <row r="334" spans="1:35" x14ac:dyDescent="0.35">
      <c r="A334" s="1" t="s">
        <v>21</v>
      </c>
      <c r="B334" s="1">
        <v>1</v>
      </c>
      <c r="C334" s="1" t="s">
        <v>22</v>
      </c>
      <c r="D334" s="1" t="s">
        <v>47</v>
      </c>
      <c r="E334" s="1" t="s">
        <v>48</v>
      </c>
      <c r="F334" s="1" t="s">
        <v>49</v>
      </c>
      <c r="G334" s="1">
        <v>22</v>
      </c>
      <c r="H334" s="1" t="s">
        <v>107</v>
      </c>
      <c r="I334" s="1" t="s">
        <v>108</v>
      </c>
      <c r="J334" s="2">
        <v>176932586.18000001</v>
      </c>
      <c r="K334" s="2">
        <v>200000000</v>
      </c>
      <c r="L334" s="2">
        <v>100000000</v>
      </c>
      <c r="M334" s="2">
        <v>98831170.920000002</v>
      </c>
      <c r="N334" s="2">
        <v>-1168829.08</v>
      </c>
      <c r="O334" s="2">
        <v>-1.1688290800000001</v>
      </c>
      <c r="P334" s="3" t="s">
        <v>28</v>
      </c>
      <c r="Q334" s="3" t="s">
        <v>29</v>
      </c>
      <c r="R334" s="1" t="s">
        <v>30</v>
      </c>
      <c r="S334" s="1" t="s">
        <v>31</v>
      </c>
      <c r="T334" s="1" t="s">
        <v>30</v>
      </c>
      <c r="U334" s="1" t="s">
        <v>97</v>
      </c>
      <c r="V334" s="1" t="s">
        <v>98</v>
      </c>
      <c r="W334" s="1" t="s">
        <v>32</v>
      </c>
      <c r="X334" s="1" t="s">
        <v>34</v>
      </c>
      <c r="Y334" s="1">
        <v>-1</v>
      </c>
      <c r="Z334" s="1">
        <v>3</v>
      </c>
      <c r="AA334" s="1" t="s">
        <v>2127</v>
      </c>
      <c r="AB334" s="1" t="s">
        <v>2126</v>
      </c>
      <c r="AC334" s="1" t="s">
        <v>2126</v>
      </c>
      <c r="AE334" s="2">
        <v>200000000</v>
      </c>
      <c r="AF334" s="2" t="s">
        <v>2153</v>
      </c>
      <c r="AG334" s="48">
        <v>0</v>
      </c>
      <c r="AH334" s="50">
        <v>0</v>
      </c>
      <c r="AI334" s="1">
        <v>3</v>
      </c>
    </row>
    <row r="335" spans="1:35" x14ac:dyDescent="0.35">
      <c r="A335" s="1" t="s">
        <v>21</v>
      </c>
      <c r="B335" s="1">
        <v>1</v>
      </c>
      <c r="C335" s="1" t="s">
        <v>22</v>
      </c>
      <c r="D335" s="1" t="s">
        <v>65</v>
      </c>
      <c r="E335" s="1" t="s">
        <v>66</v>
      </c>
      <c r="F335" s="1" t="s">
        <v>25</v>
      </c>
      <c r="G335" s="1">
        <v>22</v>
      </c>
      <c r="H335" s="1" t="s">
        <v>107</v>
      </c>
      <c r="I335" s="1" t="s">
        <v>108</v>
      </c>
      <c r="J335" s="2">
        <v>35862313.090000004</v>
      </c>
      <c r="K335" s="2">
        <v>40582482</v>
      </c>
      <c r="L335" s="2">
        <v>20291241</v>
      </c>
      <c r="M335" s="2">
        <v>22648806</v>
      </c>
      <c r="N335" s="2">
        <v>2357565</v>
      </c>
      <c r="O335" s="2">
        <v>11.6186338726153</v>
      </c>
      <c r="P335" s="3" t="s">
        <v>73</v>
      </c>
      <c r="Q335" s="3" t="s">
        <v>29</v>
      </c>
      <c r="R335" s="1" t="s">
        <v>30</v>
      </c>
      <c r="S335" s="1" t="s">
        <v>31</v>
      </c>
      <c r="T335" s="1" t="s">
        <v>30</v>
      </c>
      <c r="U335" s="1" t="s">
        <v>97</v>
      </c>
      <c r="V335" s="1" t="s">
        <v>98</v>
      </c>
      <c r="W335" s="1" t="s">
        <v>32</v>
      </c>
      <c r="X335" s="1" t="s">
        <v>34</v>
      </c>
      <c r="Y335" s="1">
        <v>-1</v>
      </c>
      <c r="Z335" s="1">
        <v>3</v>
      </c>
      <c r="AA335" s="1" t="s">
        <v>2128</v>
      </c>
      <c r="AB335" s="1" t="s">
        <v>2140</v>
      </c>
      <c r="AC335" s="1" t="s">
        <v>2125</v>
      </c>
      <c r="AE335" s="2">
        <v>45424716</v>
      </c>
      <c r="AF335" s="2" t="s">
        <v>2151</v>
      </c>
      <c r="AG335" s="48">
        <v>4842234</v>
      </c>
      <c r="AH335" s="50">
        <v>0.11931833050526579</v>
      </c>
      <c r="AI335" s="1">
        <v>3</v>
      </c>
    </row>
    <row r="336" spans="1:35" x14ac:dyDescent="0.35">
      <c r="A336" s="1" t="s">
        <v>21</v>
      </c>
      <c r="B336" s="1">
        <v>1</v>
      </c>
      <c r="C336" s="1" t="s">
        <v>22</v>
      </c>
      <c r="D336" s="1" t="s">
        <v>59</v>
      </c>
      <c r="E336" s="1" t="s">
        <v>60</v>
      </c>
      <c r="F336" s="1" t="s">
        <v>25</v>
      </c>
      <c r="G336" s="1">
        <v>22</v>
      </c>
      <c r="H336" s="1" t="s">
        <v>107</v>
      </c>
      <c r="I336" s="1" t="s">
        <v>108</v>
      </c>
      <c r="J336" s="2">
        <v>16574529.27</v>
      </c>
      <c r="K336" s="2">
        <v>24163200</v>
      </c>
      <c r="L336" s="2">
        <v>12081600</v>
      </c>
      <c r="M336" s="2">
        <v>10150446.52</v>
      </c>
      <c r="N336" s="2">
        <v>-1931153.48</v>
      </c>
      <c r="O336" s="2">
        <v>-15.984252747980401</v>
      </c>
      <c r="P336" s="3" t="s">
        <v>28</v>
      </c>
      <c r="Q336" s="3" t="s">
        <v>29</v>
      </c>
      <c r="R336" s="1" t="s">
        <v>30</v>
      </c>
      <c r="S336" s="1" t="s">
        <v>31</v>
      </c>
      <c r="T336" s="1" t="s">
        <v>30</v>
      </c>
      <c r="U336" s="1" t="s">
        <v>97</v>
      </c>
      <c r="V336" s="1" t="s">
        <v>98</v>
      </c>
      <c r="W336" s="1" t="s">
        <v>32</v>
      </c>
      <c r="X336" s="1" t="s">
        <v>34</v>
      </c>
      <c r="Y336" s="1">
        <v>-1</v>
      </c>
      <c r="Z336" s="1">
        <v>3</v>
      </c>
      <c r="AA336" s="1" t="s">
        <v>2129</v>
      </c>
      <c r="AB336" s="1" t="s">
        <v>2140</v>
      </c>
      <c r="AC336" s="1" t="s">
        <v>2123</v>
      </c>
      <c r="AE336" s="2">
        <v>21490920</v>
      </c>
      <c r="AF336" s="2" t="s">
        <v>2152</v>
      </c>
      <c r="AG336" s="48">
        <v>-2672280</v>
      </c>
      <c r="AH336" s="50">
        <v>-0.11059296781883195</v>
      </c>
      <c r="AI336" s="1">
        <v>3</v>
      </c>
    </row>
    <row r="337" spans="1:35" x14ac:dyDescent="0.35">
      <c r="A337" s="1" t="s">
        <v>21</v>
      </c>
      <c r="B337" s="1">
        <v>1</v>
      </c>
      <c r="C337" s="1" t="s">
        <v>22</v>
      </c>
      <c r="D337" s="1" t="s">
        <v>57</v>
      </c>
      <c r="E337" s="1" t="s">
        <v>58</v>
      </c>
      <c r="F337" s="1" t="s">
        <v>25</v>
      </c>
      <c r="G337" s="1">
        <v>22</v>
      </c>
      <c r="H337" s="1" t="s">
        <v>107</v>
      </c>
      <c r="I337" s="1" t="s">
        <v>108</v>
      </c>
      <c r="J337" s="2">
        <v>26277637.329999998</v>
      </c>
      <c r="K337" s="2">
        <v>30184440</v>
      </c>
      <c r="L337" s="2">
        <v>15092220</v>
      </c>
      <c r="M337" s="2">
        <v>13942570.939999999</v>
      </c>
      <c r="N337" s="2">
        <v>-1149649.06</v>
      </c>
      <c r="O337" s="2">
        <v>-7.6174947091945402</v>
      </c>
      <c r="P337" s="3" t="s">
        <v>28</v>
      </c>
      <c r="Q337" s="3" t="s">
        <v>29</v>
      </c>
      <c r="R337" s="1" t="s">
        <v>30</v>
      </c>
      <c r="S337" s="1" t="s">
        <v>31</v>
      </c>
      <c r="T337" s="1" t="s">
        <v>30</v>
      </c>
      <c r="U337" s="1" t="s">
        <v>97</v>
      </c>
      <c r="V337" s="1" t="s">
        <v>98</v>
      </c>
      <c r="W337" s="1" t="s">
        <v>32</v>
      </c>
      <c r="X337" s="1" t="s">
        <v>34</v>
      </c>
      <c r="Y337" s="1">
        <v>-1</v>
      </c>
      <c r="Z337" s="1">
        <v>3</v>
      </c>
      <c r="AA337" s="1" t="s">
        <v>2127</v>
      </c>
      <c r="AB337" s="1" t="s">
        <v>2140</v>
      </c>
      <c r="AC337" s="1" t="s">
        <v>2123</v>
      </c>
      <c r="AE337" s="2">
        <v>30184440</v>
      </c>
      <c r="AF337" s="2" t="s">
        <v>2153</v>
      </c>
      <c r="AG337" s="48">
        <v>0</v>
      </c>
      <c r="AH337" s="50">
        <v>0</v>
      </c>
      <c r="AI337" s="1">
        <v>3</v>
      </c>
    </row>
    <row r="338" spans="1:35" x14ac:dyDescent="0.35">
      <c r="A338" s="1" t="s">
        <v>21</v>
      </c>
      <c r="B338" s="1">
        <v>1</v>
      </c>
      <c r="C338" s="1" t="s">
        <v>22</v>
      </c>
      <c r="D338" s="1" t="s">
        <v>69</v>
      </c>
      <c r="E338" s="1" t="s">
        <v>70</v>
      </c>
      <c r="F338" s="1" t="s">
        <v>25</v>
      </c>
      <c r="G338" s="1">
        <v>22</v>
      </c>
      <c r="H338" s="1" t="s">
        <v>107</v>
      </c>
      <c r="I338" s="1" t="s">
        <v>108</v>
      </c>
      <c r="J338" s="2">
        <v>12559463.9</v>
      </c>
      <c r="K338" s="2">
        <v>13147200</v>
      </c>
      <c r="L338" s="2">
        <v>6573600</v>
      </c>
      <c r="M338" s="2">
        <v>6610364</v>
      </c>
      <c r="N338" s="2">
        <v>36764</v>
      </c>
      <c r="O338" s="2">
        <v>0.55926737252038505</v>
      </c>
      <c r="P338" s="3" t="s">
        <v>73</v>
      </c>
      <c r="Q338" s="3" t="s">
        <v>29</v>
      </c>
      <c r="R338" s="1" t="s">
        <v>30</v>
      </c>
      <c r="S338" s="1" t="s">
        <v>31</v>
      </c>
      <c r="T338" s="1" t="s">
        <v>30</v>
      </c>
      <c r="U338" s="1" t="s">
        <v>97</v>
      </c>
      <c r="V338" s="1" t="s">
        <v>98</v>
      </c>
      <c r="W338" s="1" t="s">
        <v>32</v>
      </c>
      <c r="X338" s="1" t="s">
        <v>34</v>
      </c>
      <c r="Y338" s="1">
        <v>-1</v>
      </c>
      <c r="Z338" s="1">
        <v>3</v>
      </c>
      <c r="AA338" s="1" t="s">
        <v>2127</v>
      </c>
      <c r="AB338" s="1" t="s">
        <v>2126</v>
      </c>
      <c r="AC338" s="1" t="s">
        <v>2126</v>
      </c>
      <c r="AE338" s="2">
        <v>13751472</v>
      </c>
      <c r="AF338" s="2" t="s">
        <v>2151</v>
      </c>
      <c r="AG338" s="48">
        <v>604272</v>
      </c>
      <c r="AH338" s="50">
        <v>4.5962029937933552E-2</v>
      </c>
      <c r="AI338" s="1">
        <v>3</v>
      </c>
    </row>
    <row r="339" spans="1:35" x14ac:dyDescent="0.35">
      <c r="A339" s="1" t="s">
        <v>21</v>
      </c>
      <c r="B339" s="1">
        <v>1</v>
      </c>
      <c r="C339" s="1" t="s">
        <v>22</v>
      </c>
      <c r="D339" s="1" t="s">
        <v>61</v>
      </c>
      <c r="E339" s="1" t="s">
        <v>62</v>
      </c>
      <c r="F339" s="1" t="s">
        <v>25</v>
      </c>
      <c r="G339" s="1">
        <v>22</v>
      </c>
      <c r="H339" s="1" t="s">
        <v>107</v>
      </c>
      <c r="I339" s="1" t="s">
        <v>108</v>
      </c>
      <c r="J339" s="2">
        <v>23813618.18</v>
      </c>
      <c r="K339" s="2">
        <v>27152244</v>
      </c>
      <c r="L339" s="2">
        <v>13576122</v>
      </c>
      <c r="M339" s="2">
        <v>12012715</v>
      </c>
      <c r="N339" s="2">
        <v>-1563407</v>
      </c>
      <c r="O339" s="2">
        <v>-11.5158585051018</v>
      </c>
      <c r="P339" s="3" t="s">
        <v>28</v>
      </c>
      <c r="Q339" s="3" t="s">
        <v>29</v>
      </c>
      <c r="R339" s="1" t="s">
        <v>30</v>
      </c>
      <c r="S339" s="1" t="s">
        <v>31</v>
      </c>
      <c r="T339" s="1" t="s">
        <v>30</v>
      </c>
      <c r="U339" s="1" t="s">
        <v>97</v>
      </c>
      <c r="V339" s="1" t="s">
        <v>98</v>
      </c>
      <c r="W339" s="1" t="s">
        <v>32</v>
      </c>
      <c r="X339" s="1" t="s">
        <v>34</v>
      </c>
      <c r="Y339" s="1">
        <v>-1</v>
      </c>
      <c r="Z339" s="1">
        <v>3</v>
      </c>
      <c r="AA339" s="1" t="s">
        <v>2128</v>
      </c>
      <c r="AB339" s="1" t="s">
        <v>2140</v>
      </c>
      <c r="AC339" s="1" t="s">
        <v>2123</v>
      </c>
      <c r="AE339" s="2">
        <v>25724260</v>
      </c>
      <c r="AF339" s="2" t="s">
        <v>2152</v>
      </c>
      <c r="AG339" s="48">
        <v>-1427984</v>
      </c>
      <c r="AH339" s="50">
        <v>-5.2591748954524717E-2</v>
      </c>
      <c r="AI339" s="1">
        <v>3</v>
      </c>
    </row>
    <row r="340" spans="1:35" x14ac:dyDescent="0.35">
      <c r="A340" s="1" t="s">
        <v>21</v>
      </c>
      <c r="B340" s="1">
        <v>1</v>
      </c>
      <c r="C340" s="1" t="s">
        <v>22</v>
      </c>
      <c r="D340" s="1" t="s">
        <v>52</v>
      </c>
      <c r="E340" s="1" t="s">
        <v>53</v>
      </c>
      <c r="F340" s="1" t="s">
        <v>25</v>
      </c>
      <c r="G340" s="1">
        <v>22</v>
      </c>
      <c r="H340" s="1" t="s">
        <v>107</v>
      </c>
      <c r="I340" s="1" t="s">
        <v>108</v>
      </c>
      <c r="J340" s="2">
        <v>26826006.75</v>
      </c>
      <c r="K340" s="2">
        <v>30068870</v>
      </c>
      <c r="L340" s="2">
        <v>15034435</v>
      </c>
      <c r="M340" s="2">
        <v>14553073.66</v>
      </c>
      <c r="N340" s="2">
        <v>-481361.34</v>
      </c>
      <c r="O340" s="2">
        <v>-3.2017255054812499</v>
      </c>
      <c r="P340" s="3" t="s">
        <v>28</v>
      </c>
      <c r="Q340" s="3" t="s">
        <v>29</v>
      </c>
      <c r="R340" s="1" t="s">
        <v>30</v>
      </c>
      <c r="S340" s="1" t="s">
        <v>31</v>
      </c>
      <c r="T340" s="1" t="s">
        <v>30</v>
      </c>
      <c r="U340" s="1" t="s">
        <v>97</v>
      </c>
      <c r="V340" s="1" t="s">
        <v>98</v>
      </c>
      <c r="W340" s="1" t="s">
        <v>32</v>
      </c>
      <c r="X340" s="1" t="s">
        <v>34</v>
      </c>
      <c r="Y340" s="1">
        <v>-1</v>
      </c>
      <c r="Z340" s="1">
        <v>3</v>
      </c>
      <c r="AA340" s="1" t="s">
        <v>2128</v>
      </c>
      <c r="AB340" s="1" t="s">
        <v>2126</v>
      </c>
      <c r="AC340" s="1" t="s">
        <v>2126</v>
      </c>
      <c r="AE340" s="2">
        <v>30068870</v>
      </c>
      <c r="AF340" s="2" t="s">
        <v>2153</v>
      </c>
      <c r="AG340" s="48">
        <v>0</v>
      </c>
      <c r="AH340" s="50">
        <v>0</v>
      </c>
      <c r="AI340" s="1">
        <v>3</v>
      </c>
    </row>
    <row r="341" spans="1:35" x14ac:dyDescent="0.35">
      <c r="A341" s="1" t="s">
        <v>21</v>
      </c>
      <c r="B341" s="1">
        <v>1</v>
      </c>
      <c r="C341" s="1" t="s">
        <v>22</v>
      </c>
      <c r="D341" s="1" t="s">
        <v>50</v>
      </c>
      <c r="E341" s="1" t="s">
        <v>51</v>
      </c>
      <c r="F341" s="1" t="s">
        <v>25</v>
      </c>
      <c r="G341" s="1">
        <v>22</v>
      </c>
      <c r="H341" s="1" t="s">
        <v>107</v>
      </c>
      <c r="I341" s="1" t="s">
        <v>108</v>
      </c>
      <c r="J341" s="2">
        <v>39205311.75</v>
      </c>
      <c r="K341" s="2">
        <v>42130160.219999999</v>
      </c>
      <c r="L341" s="2">
        <v>21065080.109999999</v>
      </c>
      <c r="M341" s="2">
        <v>21237757.129999999</v>
      </c>
      <c r="N341" s="2">
        <v>172677.02</v>
      </c>
      <c r="O341" s="2">
        <v>0.81973113369754902</v>
      </c>
      <c r="P341" s="3" t="s">
        <v>73</v>
      </c>
      <c r="Q341" s="3" t="s">
        <v>29</v>
      </c>
      <c r="R341" s="1" t="s">
        <v>30</v>
      </c>
      <c r="S341" s="1" t="s">
        <v>31</v>
      </c>
      <c r="T341" s="1" t="s">
        <v>30</v>
      </c>
      <c r="U341" s="1" t="s">
        <v>97</v>
      </c>
      <c r="V341" s="1" t="s">
        <v>98</v>
      </c>
      <c r="W341" s="1" t="s">
        <v>32</v>
      </c>
      <c r="X341" s="1" t="s">
        <v>34</v>
      </c>
      <c r="Y341" s="1">
        <v>-1</v>
      </c>
      <c r="Z341" s="1">
        <v>3</v>
      </c>
      <c r="AA341" s="1" t="s">
        <v>2121</v>
      </c>
      <c r="AB341" s="1" t="s">
        <v>2126</v>
      </c>
      <c r="AC341" s="1" t="s">
        <v>2126</v>
      </c>
      <c r="AE341" s="2">
        <v>42130160.217599995</v>
      </c>
      <c r="AF341" s="2" t="s">
        <v>2152</v>
      </c>
      <c r="AG341" s="48">
        <v>-2.4000033736228943E-3</v>
      </c>
      <c r="AH341" s="50">
        <v>-5.6966395596178301E-11</v>
      </c>
      <c r="AI341" s="1">
        <v>3</v>
      </c>
    </row>
    <row r="342" spans="1:35" x14ac:dyDescent="0.35">
      <c r="A342" s="1" t="s">
        <v>21</v>
      </c>
      <c r="B342" s="1">
        <v>1</v>
      </c>
      <c r="C342" s="1" t="s">
        <v>22</v>
      </c>
      <c r="D342" s="1" t="s">
        <v>54</v>
      </c>
      <c r="E342" s="1" t="s">
        <v>55</v>
      </c>
      <c r="F342" s="1" t="s">
        <v>56</v>
      </c>
      <c r="G342" s="1">
        <v>22</v>
      </c>
      <c r="H342" s="1" t="s">
        <v>107</v>
      </c>
      <c r="I342" s="1" t="s">
        <v>108</v>
      </c>
      <c r="J342" s="2">
        <v>39845555.159999996</v>
      </c>
      <c r="K342" s="2">
        <v>55476000</v>
      </c>
      <c r="L342" s="2">
        <v>27738000</v>
      </c>
      <c r="M342" s="2">
        <v>25555448.59</v>
      </c>
      <c r="N342" s="2">
        <v>-2182551.41</v>
      </c>
      <c r="O342" s="2">
        <v>-7.8684527002667801</v>
      </c>
      <c r="P342" s="3" t="s">
        <v>28</v>
      </c>
      <c r="Q342" s="3" t="s">
        <v>29</v>
      </c>
      <c r="R342" s="1" t="s">
        <v>30</v>
      </c>
      <c r="S342" s="1" t="s">
        <v>31</v>
      </c>
      <c r="T342" s="1" t="s">
        <v>30</v>
      </c>
      <c r="U342" s="1" t="s">
        <v>97</v>
      </c>
      <c r="V342" s="1" t="s">
        <v>98</v>
      </c>
      <c r="W342" s="1" t="s">
        <v>32</v>
      </c>
      <c r="X342" s="1" t="s">
        <v>34</v>
      </c>
      <c r="Y342" s="1">
        <v>-1</v>
      </c>
      <c r="Z342" s="1">
        <v>3</v>
      </c>
      <c r="AA342" s="1" t="s">
        <v>2127</v>
      </c>
      <c r="AB342" s="1" t="s">
        <v>2140</v>
      </c>
      <c r="AC342" s="1" t="s">
        <v>2123</v>
      </c>
      <c r="AE342" s="2">
        <v>55476000</v>
      </c>
      <c r="AF342" s="2" t="s">
        <v>2153</v>
      </c>
      <c r="AG342" s="48">
        <v>0</v>
      </c>
      <c r="AH342" s="50">
        <v>0</v>
      </c>
      <c r="AI342" s="1">
        <v>3</v>
      </c>
    </row>
    <row r="343" spans="1:35" x14ac:dyDescent="0.35">
      <c r="A343" s="1" t="s">
        <v>21</v>
      </c>
      <c r="B343" s="1">
        <v>1</v>
      </c>
      <c r="C343" s="1" t="s">
        <v>22</v>
      </c>
      <c r="D343" s="1" t="s">
        <v>63</v>
      </c>
      <c r="E343" s="1" t="s">
        <v>64</v>
      </c>
      <c r="F343" s="1" t="s">
        <v>25</v>
      </c>
      <c r="G343" s="1">
        <v>22</v>
      </c>
      <c r="H343" s="1" t="s">
        <v>107</v>
      </c>
      <c r="I343" s="1" t="s">
        <v>108</v>
      </c>
      <c r="J343" s="2">
        <v>17595047.449999999</v>
      </c>
      <c r="K343" s="2">
        <v>21921861.48</v>
      </c>
      <c r="L343" s="2">
        <v>10960930.74</v>
      </c>
      <c r="M343" s="2">
        <v>10635730.99</v>
      </c>
      <c r="N343" s="2">
        <v>-325199.75</v>
      </c>
      <c r="O343" s="2">
        <v>-2.9668990500344998</v>
      </c>
      <c r="P343" s="3" t="s">
        <v>28</v>
      </c>
      <c r="Q343" s="3" t="s">
        <v>29</v>
      </c>
      <c r="R343" s="1" t="s">
        <v>30</v>
      </c>
      <c r="S343" s="1" t="s">
        <v>31</v>
      </c>
      <c r="T343" s="1" t="s">
        <v>30</v>
      </c>
      <c r="U343" s="1" t="s">
        <v>97</v>
      </c>
      <c r="V343" s="1" t="s">
        <v>98</v>
      </c>
      <c r="W343" s="1" t="s">
        <v>32</v>
      </c>
      <c r="X343" s="1" t="s">
        <v>34</v>
      </c>
      <c r="Y343" s="1">
        <v>-1</v>
      </c>
      <c r="Z343" s="1">
        <v>3</v>
      </c>
      <c r="AA343" s="1" t="s">
        <v>2121</v>
      </c>
      <c r="AB343" s="1" t="s">
        <v>2126</v>
      </c>
      <c r="AC343" s="1" t="s">
        <v>2126</v>
      </c>
      <c r="AE343" s="2">
        <v>23376828</v>
      </c>
      <c r="AF343" s="2" t="s">
        <v>2151</v>
      </c>
      <c r="AG343" s="48">
        <v>1454966.5199999996</v>
      </c>
      <c r="AH343" s="50">
        <v>6.6370573563171678E-2</v>
      </c>
      <c r="AI343" s="1">
        <v>3</v>
      </c>
    </row>
    <row r="344" spans="1:35" x14ac:dyDescent="0.35">
      <c r="A344" s="1" t="s">
        <v>21</v>
      </c>
      <c r="B344" s="1">
        <v>1</v>
      </c>
      <c r="C344" s="1" t="s">
        <v>22</v>
      </c>
      <c r="D344" s="1" t="s">
        <v>43</v>
      </c>
      <c r="E344" s="1" t="s">
        <v>44</v>
      </c>
      <c r="F344" s="1" t="s">
        <v>25</v>
      </c>
      <c r="G344" s="1">
        <v>23</v>
      </c>
      <c r="H344" s="1" t="s">
        <v>109</v>
      </c>
      <c r="I344" s="1" t="s">
        <v>110</v>
      </c>
      <c r="J344" s="2">
        <v>22143170.719999999</v>
      </c>
      <c r="K344" s="2">
        <v>23220929</v>
      </c>
      <c r="L344" s="2">
        <v>11610464.5</v>
      </c>
      <c r="M344" s="2">
        <v>10802450</v>
      </c>
      <c r="N344" s="2">
        <v>-808014.5</v>
      </c>
      <c r="O344" s="2">
        <v>-6.9593641150188299</v>
      </c>
      <c r="P344" s="3" t="s">
        <v>28</v>
      </c>
      <c r="Q344" s="3" t="s">
        <v>29</v>
      </c>
      <c r="R344" s="1" t="s">
        <v>30</v>
      </c>
      <c r="S344" s="1" t="s">
        <v>31</v>
      </c>
      <c r="T344" s="1" t="s">
        <v>30</v>
      </c>
      <c r="U344" s="1" t="s">
        <v>97</v>
      </c>
      <c r="V344" s="1" t="s">
        <v>98</v>
      </c>
      <c r="W344" s="1" t="s">
        <v>32</v>
      </c>
      <c r="X344" s="1" t="s">
        <v>34</v>
      </c>
      <c r="Y344" s="1">
        <v>-1</v>
      </c>
      <c r="Z344" s="1">
        <v>3</v>
      </c>
      <c r="AA344" s="1" t="s">
        <v>2128</v>
      </c>
      <c r="AB344" s="1" t="s">
        <v>2140</v>
      </c>
      <c r="AC344" s="1" t="s">
        <v>2123</v>
      </c>
      <c r="AE344" s="2">
        <v>23069369</v>
      </c>
      <c r="AF344" s="2" t="s">
        <v>2152</v>
      </c>
      <c r="AG344" s="48">
        <v>-151560</v>
      </c>
      <c r="AH344" s="50">
        <v>-6.5268706519019974E-3</v>
      </c>
      <c r="AI344" s="1">
        <v>3</v>
      </c>
    </row>
    <row r="345" spans="1:35" x14ac:dyDescent="0.35">
      <c r="A345" s="1" t="s">
        <v>21</v>
      </c>
      <c r="B345" s="1">
        <v>1</v>
      </c>
      <c r="C345" s="1" t="s">
        <v>22</v>
      </c>
      <c r="D345" s="1" t="s">
        <v>67</v>
      </c>
      <c r="E345" s="1" t="s">
        <v>68</v>
      </c>
      <c r="F345" s="1" t="s">
        <v>25</v>
      </c>
      <c r="G345" s="1">
        <v>23</v>
      </c>
      <c r="H345" s="1" t="s">
        <v>109</v>
      </c>
      <c r="I345" s="1" t="s">
        <v>110</v>
      </c>
      <c r="J345" s="2">
        <v>23424102.629999999</v>
      </c>
      <c r="K345" s="2">
        <v>30360540</v>
      </c>
      <c r="L345" s="2">
        <v>15180270</v>
      </c>
      <c r="M345" s="2">
        <v>14426018.24</v>
      </c>
      <c r="N345" s="2">
        <v>-754251.76</v>
      </c>
      <c r="O345" s="2">
        <v>-4.9686320467290797</v>
      </c>
      <c r="P345" s="3" t="s">
        <v>28</v>
      </c>
      <c r="Q345" s="3" t="s">
        <v>29</v>
      </c>
      <c r="R345" s="1" t="s">
        <v>30</v>
      </c>
      <c r="S345" s="1" t="s">
        <v>31</v>
      </c>
      <c r="T345" s="1" t="s">
        <v>30</v>
      </c>
      <c r="U345" s="1" t="s">
        <v>97</v>
      </c>
      <c r="V345" s="1" t="s">
        <v>98</v>
      </c>
      <c r="W345" s="1" t="s">
        <v>32</v>
      </c>
      <c r="X345" s="1" t="s">
        <v>34</v>
      </c>
      <c r="Y345" s="1">
        <v>-1</v>
      </c>
      <c r="Z345" s="1">
        <v>3</v>
      </c>
      <c r="AA345" s="1" t="s">
        <v>2129</v>
      </c>
      <c r="AB345" s="1" t="s">
        <v>2126</v>
      </c>
      <c r="AC345" s="1" t="s">
        <v>2126</v>
      </c>
      <c r="AE345" s="2">
        <v>29706540</v>
      </c>
      <c r="AF345" s="2" t="s">
        <v>2152</v>
      </c>
      <c r="AG345" s="48">
        <v>-654000</v>
      </c>
      <c r="AH345" s="50">
        <v>-2.1541118833854733E-2</v>
      </c>
      <c r="AI345" s="1">
        <v>3</v>
      </c>
    </row>
    <row r="346" spans="1:35" x14ac:dyDescent="0.35">
      <c r="A346" s="1" t="s">
        <v>21</v>
      </c>
      <c r="B346" s="1">
        <v>1</v>
      </c>
      <c r="C346" s="1" t="s">
        <v>22</v>
      </c>
      <c r="D346" s="1" t="s">
        <v>35</v>
      </c>
      <c r="E346" s="1" t="s">
        <v>36</v>
      </c>
      <c r="F346" s="1" t="s">
        <v>25</v>
      </c>
      <c r="G346" s="1">
        <v>23</v>
      </c>
      <c r="H346" s="1" t="s">
        <v>109</v>
      </c>
      <c r="I346" s="1" t="s">
        <v>110</v>
      </c>
      <c r="J346" s="2">
        <v>18600648.539999999</v>
      </c>
      <c r="K346" s="2">
        <v>19601200</v>
      </c>
      <c r="L346" s="2">
        <v>9800600</v>
      </c>
      <c r="M346" s="2">
        <v>9922985.25</v>
      </c>
      <c r="N346" s="2">
        <v>122385.25</v>
      </c>
      <c r="O346" s="2">
        <v>1.2487526273901599</v>
      </c>
      <c r="P346" s="3" t="s">
        <v>73</v>
      </c>
      <c r="Q346" s="3" t="s">
        <v>29</v>
      </c>
      <c r="R346" s="1" t="s">
        <v>30</v>
      </c>
      <c r="S346" s="1" t="s">
        <v>31</v>
      </c>
      <c r="T346" s="1" t="s">
        <v>30</v>
      </c>
      <c r="U346" s="1" t="s">
        <v>97</v>
      </c>
      <c r="V346" s="1" t="s">
        <v>98</v>
      </c>
      <c r="W346" s="1" t="s">
        <v>32</v>
      </c>
      <c r="X346" s="1" t="s">
        <v>34</v>
      </c>
      <c r="Y346" s="1">
        <v>-1</v>
      </c>
      <c r="Z346" s="1">
        <v>3</v>
      </c>
      <c r="AA346" s="1" t="s">
        <v>2129</v>
      </c>
      <c r="AB346" s="1" t="s">
        <v>2126</v>
      </c>
      <c r="AC346" s="1" t="s">
        <v>2126</v>
      </c>
      <c r="AE346" s="2">
        <v>19651200</v>
      </c>
      <c r="AF346" s="2" t="s">
        <v>2151</v>
      </c>
      <c r="AG346" s="48">
        <v>50000</v>
      </c>
      <c r="AH346" s="50">
        <v>2.5508642328020735E-3</v>
      </c>
      <c r="AI346" s="1">
        <v>3</v>
      </c>
    </row>
    <row r="347" spans="1:35" x14ac:dyDescent="0.35">
      <c r="A347" s="1" t="s">
        <v>21</v>
      </c>
      <c r="B347" s="1">
        <v>1</v>
      </c>
      <c r="C347" s="1" t="s">
        <v>22</v>
      </c>
      <c r="D347" s="1" t="s">
        <v>23</v>
      </c>
      <c r="E347" s="1" t="s">
        <v>24</v>
      </c>
      <c r="F347" s="1" t="s">
        <v>25</v>
      </c>
      <c r="G347" s="1">
        <v>23</v>
      </c>
      <c r="H347" s="1" t="s">
        <v>109</v>
      </c>
      <c r="I347" s="1" t="s">
        <v>110</v>
      </c>
      <c r="J347" s="2">
        <v>20323983.370000001</v>
      </c>
      <c r="K347" s="2">
        <v>21844190.010000002</v>
      </c>
      <c r="L347" s="2">
        <v>10922095.005000001</v>
      </c>
      <c r="M347" s="2">
        <v>10456916.67</v>
      </c>
      <c r="N347" s="2">
        <v>-465178.33500000002</v>
      </c>
      <c r="O347" s="2">
        <v>-4.2590577612358</v>
      </c>
      <c r="P347" s="3" t="s">
        <v>28</v>
      </c>
      <c r="Q347" s="3" t="s">
        <v>29</v>
      </c>
      <c r="R347" s="1" t="s">
        <v>30</v>
      </c>
      <c r="S347" s="1" t="s">
        <v>31</v>
      </c>
      <c r="T347" s="1" t="s">
        <v>30</v>
      </c>
      <c r="U347" s="1" t="s">
        <v>97</v>
      </c>
      <c r="V347" s="1" t="s">
        <v>98</v>
      </c>
      <c r="W347" s="1" t="s">
        <v>32</v>
      </c>
      <c r="X347" s="1" t="s">
        <v>34</v>
      </c>
      <c r="Y347" s="1">
        <v>-1</v>
      </c>
      <c r="Z347" s="1">
        <v>3</v>
      </c>
      <c r="AA347" s="1" t="s">
        <v>2128</v>
      </c>
      <c r="AB347" s="1" t="s">
        <v>2126</v>
      </c>
      <c r="AC347" s="1" t="s">
        <v>2126</v>
      </c>
      <c r="AE347" s="2">
        <v>22088990.016666666</v>
      </c>
      <c r="AF347" s="2" t="s">
        <v>2151</v>
      </c>
      <c r="AG347" s="48">
        <v>244800.00666666403</v>
      </c>
      <c r="AH347" s="50">
        <v>1.1206641516787649E-2</v>
      </c>
      <c r="AI347" s="1">
        <v>3</v>
      </c>
    </row>
    <row r="348" spans="1:35" x14ac:dyDescent="0.35">
      <c r="A348" s="1" t="s">
        <v>21</v>
      </c>
      <c r="B348" s="1">
        <v>1</v>
      </c>
      <c r="C348" s="1" t="s">
        <v>22</v>
      </c>
      <c r="D348" s="1" t="s">
        <v>41</v>
      </c>
      <c r="E348" s="1" t="s">
        <v>42</v>
      </c>
      <c r="F348" s="1" t="s">
        <v>25</v>
      </c>
      <c r="G348" s="1">
        <v>23</v>
      </c>
      <c r="H348" s="1" t="s">
        <v>109</v>
      </c>
      <c r="I348" s="1" t="s">
        <v>110</v>
      </c>
      <c r="J348" s="2">
        <v>25537789.629999999</v>
      </c>
      <c r="K348" s="2">
        <v>29267250.84</v>
      </c>
      <c r="L348" s="2">
        <v>14633625.42</v>
      </c>
      <c r="M348" s="2">
        <v>14042615.68</v>
      </c>
      <c r="N348" s="2">
        <v>-591009.74</v>
      </c>
      <c r="O348" s="2">
        <v>-4.0387103198108196</v>
      </c>
      <c r="P348" s="3" t="s">
        <v>28</v>
      </c>
      <c r="Q348" s="3" t="s">
        <v>29</v>
      </c>
      <c r="R348" s="1" t="s">
        <v>30</v>
      </c>
      <c r="S348" s="1" t="s">
        <v>31</v>
      </c>
      <c r="T348" s="1" t="s">
        <v>30</v>
      </c>
      <c r="U348" s="1" t="s">
        <v>97</v>
      </c>
      <c r="V348" s="1" t="s">
        <v>98</v>
      </c>
      <c r="W348" s="1" t="s">
        <v>32</v>
      </c>
      <c r="X348" s="1" t="s">
        <v>34</v>
      </c>
      <c r="Y348" s="1">
        <v>-1</v>
      </c>
      <c r="Z348" s="1">
        <v>3</v>
      </c>
      <c r="AA348" s="1" t="s">
        <v>2127</v>
      </c>
      <c r="AB348" s="1" t="s">
        <v>2126</v>
      </c>
      <c r="AC348" s="1" t="s">
        <v>2126</v>
      </c>
      <c r="AE348" s="2">
        <v>29267250.84</v>
      </c>
      <c r="AF348" s="2" t="s">
        <v>2153</v>
      </c>
      <c r="AG348" s="48">
        <v>0</v>
      </c>
      <c r="AH348" s="50">
        <v>0</v>
      </c>
      <c r="AI348" s="1">
        <v>3</v>
      </c>
    </row>
    <row r="349" spans="1:35" x14ac:dyDescent="0.35">
      <c r="A349" s="1" t="s">
        <v>21</v>
      </c>
      <c r="B349" s="1">
        <v>1</v>
      </c>
      <c r="C349" s="1" t="s">
        <v>22</v>
      </c>
      <c r="D349" s="1" t="s">
        <v>39</v>
      </c>
      <c r="E349" s="1" t="s">
        <v>40</v>
      </c>
      <c r="F349" s="1" t="s">
        <v>25</v>
      </c>
      <c r="G349" s="1">
        <v>23</v>
      </c>
      <c r="H349" s="1" t="s">
        <v>109</v>
      </c>
      <c r="I349" s="1" t="s">
        <v>110</v>
      </c>
      <c r="J349" s="2">
        <v>23153952.77</v>
      </c>
      <c r="K349" s="2">
        <v>23959680</v>
      </c>
      <c r="L349" s="2">
        <v>11979840</v>
      </c>
      <c r="M349" s="2">
        <v>12590122.91</v>
      </c>
      <c r="N349" s="2">
        <v>610282.91</v>
      </c>
      <c r="O349" s="2">
        <v>5.0942492554157699</v>
      </c>
      <c r="P349" s="3" t="s">
        <v>73</v>
      </c>
      <c r="Q349" s="3" t="s">
        <v>29</v>
      </c>
      <c r="R349" s="1" t="s">
        <v>30</v>
      </c>
      <c r="S349" s="1" t="s">
        <v>31</v>
      </c>
      <c r="T349" s="1" t="s">
        <v>30</v>
      </c>
      <c r="U349" s="1" t="s">
        <v>97</v>
      </c>
      <c r="V349" s="1" t="s">
        <v>98</v>
      </c>
      <c r="W349" s="1" t="s">
        <v>32</v>
      </c>
      <c r="X349" s="1" t="s">
        <v>34</v>
      </c>
      <c r="Y349" s="1">
        <v>-1</v>
      </c>
      <c r="Z349" s="1">
        <v>3</v>
      </c>
      <c r="AA349" s="1" t="s">
        <v>2121</v>
      </c>
      <c r="AB349" s="1" t="s">
        <v>2140</v>
      </c>
      <c r="AC349" s="1" t="s">
        <v>2125</v>
      </c>
      <c r="AE349" s="2">
        <v>24079680</v>
      </c>
      <c r="AF349" s="2" t="s">
        <v>2151</v>
      </c>
      <c r="AG349" s="48">
        <v>120000</v>
      </c>
      <c r="AH349" s="50">
        <v>5.008414135748057E-3</v>
      </c>
      <c r="AI349" s="1">
        <v>3</v>
      </c>
    </row>
    <row r="350" spans="1:35" x14ac:dyDescent="0.35">
      <c r="A350" s="1" t="s">
        <v>21</v>
      </c>
      <c r="B350" s="1">
        <v>1</v>
      </c>
      <c r="C350" s="1" t="s">
        <v>22</v>
      </c>
      <c r="D350" s="1" t="s">
        <v>37</v>
      </c>
      <c r="E350" s="1" t="s">
        <v>38</v>
      </c>
      <c r="F350" s="1" t="s">
        <v>25</v>
      </c>
      <c r="G350" s="1">
        <v>23</v>
      </c>
      <c r="H350" s="1" t="s">
        <v>109</v>
      </c>
      <c r="I350" s="1" t="s">
        <v>110</v>
      </c>
      <c r="J350" s="2">
        <v>9658581.6400000006</v>
      </c>
      <c r="K350" s="2">
        <v>12089040</v>
      </c>
      <c r="L350" s="2">
        <v>6044520</v>
      </c>
      <c r="M350" s="2">
        <v>6318968.1900000004</v>
      </c>
      <c r="N350" s="2">
        <v>274448.19</v>
      </c>
      <c r="O350" s="2">
        <v>4.5404463878025103</v>
      </c>
      <c r="P350" s="3" t="s">
        <v>73</v>
      </c>
      <c r="Q350" s="3" t="s">
        <v>29</v>
      </c>
      <c r="R350" s="1" t="s">
        <v>30</v>
      </c>
      <c r="S350" s="1" t="s">
        <v>31</v>
      </c>
      <c r="T350" s="1" t="s">
        <v>30</v>
      </c>
      <c r="U350" s="1" t="s">
        <v>97</v>
      </c>
      <c r="V350" s="1" t="s">
        <v>98</v>
      </c>
      <c r="W350" s="1" t="s">
        <v>32</v>
      </c>
      <c r="X350" s="1" t="s">
        <v>34</v>
      </c>
      <c r="Y350" s="1">
        <v>-1</v>
      </c>
      <c r="Z350" s="1">
        <v>3</v>
      </c>
      <c r="AA350" s="1" t="s">
        <v>2121</v>
      </c>
      <c r="AB350" s="1" t="s">
        <v>2126</v>
      </c>
      <c r="AC350" s="1" t="s">
        <v>2126</v>
      </c>
      <c r="AE350" s="2">
        <v>12557220</v>
      </c>
      <c r="AF350" s="2" t="s">
        <v>2151</v>
      </c>
      <c r="AG350" s="48">
        <v>468180</v>
      </c>
      <c r="AH350" s="50">
        <v>3.8727640904488693E-2</v>
      </c>
      <c r="AI350" s="1">
        <v>3</v>
      </c>
    </row>
    <row r="351" spans="1:35" x14ac:dyDescent="0.35">
      <c r="A351" s="1" t="s">
        <v>21</v>
      </c>
      <c r="B351" s="1">
        <v>1</v>
      </c>
      <c r="C351" s="1" t="s">
        <v>22</v>
      </c>
      <c r="D351" s="1" t="s">
        <v>45</v>
      </c>
      <c r="E351" s="1" t="s">
        <v>46</v>
      </c>
      <c r="F351" s="1" t="s">
        <v>25</v>
      </c>
      <c r="G351" s="1">
        <v>23</v>
      </c>
      <c r="H351" s="1" t="s">
        <v>109</v>
      </c>
      <c r="I351" s="1" t="s">
        <v>110</v>
      </c>
      <c r="J351" s="2">
        <v>45208985.840000004</v>
      </c>
      <c r="K351" s="2">
        <v>44688372.960000001</v>
      </c>
      <c r="L351" s="2">
        <v>22344186.48</v>
      </c>
      <c r="M351" s="2">
        <v>22768182.91</v>
      </c>
      <c r="N351" s="2">
        <v>423996.43</v>
      </c>
      <c r="O351" s="2">
        <v>1.89756933142101</v>
      </c>
      <c r="P351" s="3" t="s">
        <v>73</v>
      </c>
      <c r="Q351" s="3" t="s">
        <v>29</v>
      </c>
      <c r="R351" s="1" t="s">
        <v>30</v>
      </c>
      <c r="S351" s="1" t="s">
        <v>31</v>
      </c>
      <c r="T351" s="1" t="s">
        <v>30</v>
      </c>
      <c r="U351" s="1" t="s">
        <v>97</v>
      </c>
      <c r="V351" s="1" t="s">
        <v>98</v>
      </c>
      <c r="W351" s="1" t="s">
        <v>32</v>
      </c>
      <c r="X351" s="1" t="s">
        <v>34</v>
      </c>
      <c r="Y351" s="1">
        <v>-1</v>
      </c>
      <c r="Z351" s="1">
        <v>3</v>
      </c>
      <c r="AA351" s="1" t="s">
        <v>2121</v>
      </c>
      <c r="AB351" s="1" t="s">
        <v>2126</v>
      </c>
      <c r="AC351" s="1" t="s">
        <v>2126</v>
      </c>
      <c r="AE351" s="2">
        <v>46704460.729999997</v>
      </c>
      <c r="AF351" s="2" t="s">
        <v>2151</v>
      </c>
      <c r="AG351" s="48">
        <v>2016087.7699999958</v>
      </c>
      <c r="AH351" s="50">
        <v>4.5114369498405561E-2</v>
      </c>
      <c r="AI351" s="1">
        <v>3</v>
      </c>
    </row>
    <row r="352" spans="1:35" x14ac:dyDescent="0.35">
      <c r="A352" s="1" t="s">
        <v>21</v>
      </c>
      <c r="B352" s="1">
        <v>1</v>
      </c>
      <c r="C352" s="1" t="s">
        <v>22</v>
      </c>
      <c r="D352" s="1" t="s">
        <v>47</v>
      </c>
      <c r="E352" s="1" t="s">
        <v>48</v>
      </c>
      <c r="F352" s="1" t="s">
        <v>49</v>
      </c>
      <c r="G352" s="1">
        <v>23</v>
      </c>
      <c r="H352" s="1" t="s">
        <v>109</v>
      </c>
      <c r="I352" s="1" t="s">
        <v>110</v>
      </c>
      <c r="J352" s="2">
        <v>559222058.96000004</v>
      </c>
      <c r="K352" s="2">
        <v>600480000</v>
      </c>
      <c r="L352" s="2">
        <v>300240000</v>
      </c>
      <c r="M352" s="2">
        <v>284539417.13999999</v>
      </c>
      <c r="N352" s="2">
        <v>-15700582.859999999</v>
      </c>
      <c r="O352" s="2">
        <v>-5.2293441446842497</v>
      </c>
      <c r="P352" s="3" t="s">
        <v>28</v>
      </c>
      <c r="Q352" s="3" t="s">
        <v>29</v>
      </c>
      <c r="R352" s="1" t="s">
        <v>30</v>
      </c>
      <c r="S352" s="1" t="s">
        <v>31</v>
      </c>
      <c r="T352" s="1" t="s">
        <v>30</v>
      </c>
      <c r="U352" s="1" t="s">
        <v>97</v>
      </c>
      <c r="V352" s="1" t="s">
        <v>98</v>
      </c>
      <c r="W352" s="1" t="s">
        <v>32</v>
      </c>
      <c r="X352" s="1" t="s">
        <v>34</v>
      </c>
      <c r="Y352" s="1">
        <v>-1</v>
      </c>
      <c r="Z352" s="1">
        <v>3</v>
      </c>
      <c r="AA352" s="1" t="s">
        <v>2127</v>
      </c>
      <c r="AB352" s="1" t="s">
        <v>2140</v>
      </c>
      <c r="AC352" s="1" t="s">
        <v>2123</v>
      </c>
      <c r="AE352" s="2">
        <v>603980000</v>
      </c>
      <c r="AF352" s="2" t="s">
        <v>2151</v>
      </c>
      <c r="AG352" s="48">
        <v>3500000</v>
      </c>
      <c r="AH352" s="50">
        <v>5.8286703970157209E-3</v>
      </c>
      <c r="AI352" s="1">
        <v>3</v>
      </c>
    </row>
    <row r="353" spans="1:35" x14ac:dyDescent="0.35">
      <c r="A353" s="1" t="s">
        <v>21</v>
      </c>
      <c r="B353" s="1">
        <v>1</v>
      </c>
      <c r="C353" s="1" t="s">
        <v>22</v>
      </c>
      <c r="D353" s="1" t="s">
        <v>50</v>
      </c>
      <c r="E353" s="1" t="s">
        <v>51</v>
      </c>
      <c r="F353" s="1" t="s">
        <v>25</v>
      </c>
      <c r="G353" s="1">
        <v>23</v>
      </c>
      <c r="H353" s="1" t="s">
        <v>109</v>
      </c>
      <c r="I353" s="1" t="s">
        <v>110</v>
      </c>
      <c r="J353" s="2">
        <v>66582169.579999998</v>
      </c>
      <c r="K353" s="2">
        <v>67730205.799999997</v>
      </c>
      <c r="L353" s="2">
        <v>33865102.899999999</v>
      </c>
      <c r="M353" s="2">
        <v>35443826.539999999</v>
      </c>
      <c r="N353" s="2">
        <v>1578723.64</v>
      </c>
      <c r="O353" s="2">
        <v>4.6618008061626197</v>
      </c>
      <c r="P353" s="3" t="s">
        <v>73</v>
      </c>
      <c r="Q353" s="3" t="s">
        <v>29</v>
      </c>
      <c r="R353" s="1" t="s">
        <v>30</v>
      </c>
      <c r="S353" s="1" t="s">
        <v>31</v>
      </c>
      <c r="T353" s="1" t="s">
        <v>30</v>
      </c>
      <c r="U353" s="1" t="s">
        <v>97</v>
      </c>
      <c r="V353" s="1" t="s">
        <v>98</v>
      </c>
      <c r="W353" s="1" t="s">
        <v>32</v>
      </c>
      <c r="X353" s="1" t="s">
        <v>34</v>
      </c>
      <c r="Y353" s="1">
        <v>-1</v>
      </c>
      <c r="Z353" s="1">
        <v>3</v>
      </c>
      <c r="AA353" s="1" t="s">
        <v>2121</v>
      </c>
      <c r="AB353" s="1" t="s">
        <v>2126</v>
      </c>
      <c r="AC353" s="1" t="s">
        <v>2126</v>
      </c>
      <c r="AE353" s="2">
        <v>67730205.796666667</v>
      </c>
      <c r="AF353" s="2" t="s">
        <v>2152</v>
      </c>
      <c r="AG353" s="48">
        <v>-3.3333301544189453E-3</v>
      </c>
      <c r="AH353" s="50">
        <v>-4.9214823948149666E-11</v>
      </c>
      <c r="AI353" s="1">
        <v>3</v>
      </c>
    </row>
    <row r="354" spans="1:35" x14ac:dyDescent="0.35">
      <c r="A354" s="1" t="s">
        <v>21</v>
      </c>
      <c r="B354" s="1">
        <v>1</v>
      </c>
      <c r="C354" s="1" t="s">
        <v>22</v>
      </c>
      <c r="D354" s="1" t="s">
        <v>63</v>
      </c>
      <c r="E354" s="1" t="s">
        <v>64</v>
      </c>
      <c r="F354" s="1" t="s">
        <v>25</v>
      </c>
      <c r="G354" s="1">
        <v>23</v>
      </c>
      <c r="H354" s="1" t="s">
        <v>109</v>
      </c>
      <c r="I354" s="1" t="s">
        <v>110</v>
      </c>
      <c r="J354" s="2">
        <v>31938841.23</v>
      </c>
      <c r="K354" s="2">
        <v>34890009.719999999</v>
      </c>
      <c r="L354" s="2">
        <v>17445004.859999999</v>
      </c>
      <c r="M354" s="2">
        <v>17096704.370000001</v>
      </c>
      <c r="N354" s="2">
        <v>-348300.49</v>
      </c>
      <c r="O354" s="2">
        <v>-1.9965628716941499</v>
      </c>
      <c r="P354" s="3" t="s">
        <v>28</v>
      </c>
      <c r="Q354" s="3" t="s">
        <v>29</v>
      </c>
      <c r="R354" s="1" t="s">
        <v>30</v>
      </c>
      <c r="S354" s="1" t="s">
        <v>31</v>
      </c>
      <c r="T354" s="1" t="s">
        <v>30</v>
      </c>
      <c r="U354" s="1" t="s">
        <v>97</v>
      </c>
      <c r="V354" s="1" t="s">
        <v>98</v>
      </c>
      <c r="W354" s="1" t="s">
        <v>32</v>
      </c>
      <c r="X354" s="1" t="s">
        <v>34</v>
      </c>
      <c r="Y354" s="1">
        <v>-1</v>
      </c>
      <c r="Z354" s="1">
        <v>3</v>
      </c>
      <c r="AA354" s="1" t="s">
        <v>2121</v>
      </c>
      <c r="AB354" s="1" t="s">
        <v>2126</v>
      </c>
      <c r="AC354" s="1" t="s">
        <v>2126</v>
      </c>
      <c r="AE354" s="2">
        <v>34967993.579999998</v>
      </c>
      <c r="AF354" s="2" t="s">
        <v>2151</v>
      </c>
      <c r="AG354" s="48">
        <v>77983.859999999404</v>
      </c>
      <c r="AH354" s="50">
        <v>2.2351343730149984E-3</v>
      </c>
      <c r="AI354" s="1">
        <v>3</v>
      </c>
    </row>
    <row r="355" spans="1:35" x14ac:dyDescent="0.35">
      <c r="A355" s="1" t="s">
        <v>21</v>
      </c>
      <c r="B355" s="1">
        <v>1</v>
      </c>
      <c r="C355" s="1" t="s">
        <v>22</v>
      </c>
      <c r="D355" s="1" t="s">
        <v>65</v>
      </c>
      <c r="E355" s="1" t="s">
        <v>66</v>
      </c>
      <c r="F355" s="1" t="s">
        <v>25</v>
      </c>
      <c r="G355" s="1">
        <v>23</v>
      </c>
      <c r="H355" s="1" t="s">
        <v>109</v>
      </c>
      <c r="I355" s="1" t="s">
        <v>110</v>
      </c>
      <c r="J355" s="2">
        <v>52964579.200000003</v>
      </c>
      <c r="K355" s="2">
        <v>60251440</v>
      </c>
      <c r="L355" s="2">
        <v>30125720</v>
      </c>
      <c r="M355" s="2">
        <v>30202243.300000001</v>
      </c>
      <c r="N355" s="2">
        <v>76523.3</v>
      </c>
      <c r="O355" s="2">
        <v>0.25401318209158202</v>
      </c>
      <c r="P355" s="3" t="s">
        <v>73</v>
      </c>
      <c r="Q355" s="3" t="s">
        <v>29</v>
      </c>
      <c r="R355" s="1" t="s">
        <v>30</v>
      </c>
      <c r="S355" s="1" t="s">
        <v>31</v>
      </c>
      <c r="T355" s="1" t="s">
        <v>30</v>
      </c>
      <c r="U355" s="1" t="s">
        <v>97</v>
      </c>
      <c r="V355" s="1" t="s">
        <v>98</v>
      </c>
      <c r="W355" s="1" t="s">
        <v>32</v>
      </c>
      <c r="X355" s="1" t="s">
        <v>34</v>
      </c>
      <c r="Y355" s="1">
        <v>-1</v>
      </c>
      <c r="Z355" s="1">
        <v>3</v>
      </c>
      <c r="AA355" s="1" t="s">
        <v>2128</v>
      </c>
      <c r="AB355" s="1" t="s">
        <v>2126</v>
      </c>
      <c r="AC355" s="1" t="s">
        <v>2126</v>
      </c>
      <c r="AE355" s="2">
        <v>60449900</v>
      </c>
      <c r="AF355" s="2" t="s">
        <v>2151</v>
      </c>
      <c r="AG355" s="48">
        <v>198460</v>
      </c>
      <c r="AH355" s="50">
        <v>3.2938631840168466E-3</v>
      </c>
      <c r="AI355" s="1">
        <v>3</v>
      </c>
    </row>
    <row r="356" spans="1:35" x14ac:dyDescent="0.35">
      <c r="A356" s="1" t="s">
        <v>21</v>
      </c>
      <c r="B356" s="1">
        <v>1</v>
      </c>
      <c r="C356" s="1" t="s">
        <v>22</v>
      </c>
      <c r="D356" s="1" t="s">
        <v>69</v>
      </c>
      <c r="E356" s="1" t="s">
        <v>70</v>
      </c>
      <c r="F356" s="1" t="s">
        <v>25</v>
      </c>
      <c r="G356" s="1">
        <v>23</v>
      </c>
      <c r="H356" s="1" t="s">
        <v>109</v>
      </c>
      <c r="I356" s="1" t="s">
        <v>110</v>
      </c>
      <c r="J356" s="2">
        <v>16062614.32</v>
      </c>
      <c r="K356" s="2">
        <v>15987600</v>
      </c>
      <c r="L356" s="2">
        <v>7993800</v>
      </c>
      <c r="M356" s="2">
        <v>8570348</v>
      </c>
      <c r="N356" s="2">
        <v>576548</v>
      </c>
      <c r="O356" s="2">
        <v>7.2124396407215601</v>
      </c>
      <c r="P356" s="3" t="s">
        <v>73</v>
      </c>
      <c r="Q356" s="3" t="s">
        <v>29</v>
      </c>
      <c r="R356" s="1" t="s">
        <v>30</v>
      </c>
      <c r="S356" s="1" t="s">
        <v>31</v>
      </c>
      <c r="T356" s="1" t="s">
        <v>30</v>
      </c>
      <c r="U356" s="1" t="s">
        <v>97</v>
      </c>
      <c r="V356" s="1" t="s">
        <v>98</v>
      </c>
      <c r="W356" s="1" t="s">
        <v>32</v>
      </c>
      <c r="X356" s="1" t="s">
        <v>34</v>
      </c>
      <c r="Y356" s="1">
        <v>-1</v>
      </c>
      <c r="Z356" s="1">
        <v>3</v>
      </c>
      <c r="AA356" s="1" t="s">
        <v>2127</v>
      </c>
      <c r="AB356" s="1" t="s">
        <v>2140</v>
      </c>
      <c r="AC356" s="1" t="s">
        <v>2125</v>
      </c>
      <c r="AE356" s="2">
        <v>16159200</v>
      </c>
      <c r="AF356" s="2" t="s">
        <v>2151</v>
      </c>
      <c r="AG356" s="48">
        <v>171600</v>
      </c>
      <c r="AH356" s="50">
        <v>1.0733318321699317E-2</v>
      </c>
      <c r="AI356" s="1">
        <v>3</v>
      </c>
    </row>
    <row r="357" spans="1:35" x14ac:dyDescent="0.35">
      <c r="A357" s="1" t="s">
        <v>21</v>
      </c>
      <c r="B357" s="1">
        <v>1</v>
      </c>
      <c r="C357" s="1" t="s">
        <v>22</v>
      </c>
      <c r="D357" s="1" t="s">
        <v>52</v>
      </c>
      <c r="E357" s="1" t="s">
        <v>53</v>
      </c>
      <c r="F357" s="1" t="s">
        <v>25</v>
      </c>
      <c r="G357" s="1">
        <v>23</v>
      </c>
      <c r="H357" s="1" t="s">
        <v>109</v>
      </c>
      <c r="I357" s="1" t="s">
        <v>110</v>
      </c>
      <c r="J357" s="2">
        <v>37421803.039999999</v>
      </c>
      <c r="K357" s="2">
        <v>36336008</v>
      </c>
      <c r="L357" s="2">
        <v>18168004</v>
      </c>
      <c r="M357" s="2">
        <v>20242461.66</v>
      </c>
      <c r="N357" s="2">
        <v>2074457.66</v>
      </c>
      <c r="O357" s="2">
        <v>11.4181924442553</v>
      </c>
      <c r="P357" s="3" t="s">
        <v>73</v>
      </c>
      <c r="Q357" s="3" t="s">
        <v>29</v>
      </c>
      <c r="R357" s="1" t="s">
        <v>30</v>
      </c>
      <c r="S357" s="1" t="s">
        <v>31</v>
      </c>
      <c r="T357" s="1" t="s">
        <v>30</v>
      </c>
      <c r="U357" s="1" t="s">
        <v>97</v>
      </c>
      <c r="V357" s="1" t="s">
        <v>98</v>
      </c>
      <c r="W357" s="1" t="s">
        <v>32</v>
      </c>
      <c r="X357" s="1" t="s">
        <v>34</v>
      </c>
      <c r="Y357" s="1">
        <v>-1</v>
      </c>
      <c r="Z357" s="1">
        <v>3</v>
      </c>
      <c r="AA357" s="1" t="s">
        <v>2128</v>
      </c>
      <c r="AB357" s="1" t="s">
        <v>2140</v>
      </c>
      <c r="AC357" s="1" t="s">
        <v>2125</v>
      </c>
      <c r="AE357" s="2">
        <v>36336008</v>
      </c>
      <c r="AF357" s="2" t="s">
        <v>2153</v>
      </c>
      <c r="AG357" s="48">
        <v>0</v>
      </c>
      <c r="AH357" s="50">
        <v>0</v>
      </c>
      <c r="AI357" s="1">
        <v>3</v>
      </c>
    </row>
    <row r="358" spans="1:35" x14ac:dyDescent="0.35">
      <c r="A358" s="1" t="s">
        <v>21</v>
      </c>
      <c r="B358" s="1">
        <v>1</v>
      </c>
      <c r="C358" s="1" t="s">
        <v>22</v>
      </c>
      <c r="D358" s="1" t="s">
        <v>59</v>
      </c>
      <c r="E358" s="1" t="s">
        <v>60</v>
      </c>
      <c r="F358" s="1" t="s">
        <v>25</v>
      </c>
      <c r="G358" s="1">
        <v>23</v>
      </c>
      <c r="H358" s="1" t="s">
        <v>109</v>
      </c>
      <c r="I358" s="1" t="s">
        <v>110</v>
      </c>
      <c r="J358" s="2">
        <v>27489651.370000001</v>
      </c>
      <c r="K358" s="2">
        <v>32483841</v>
      </c>
      <c r="L358" s="2">
        <v>16241920.5</v>
      </c>
      <c r="M358" s="2">
        <v>13750444.970000001</v>
      </c>
      <c r="N358" s="2">
        <v>-2491475.5299999998</v>
      </c>
      <c r="O358" s="2">
        <v>-15.3397840483211</v>
      </c>
      <c r="P358" s="3" t="s">
        <v>28</v>
      </c>
      <c r="Q358" s="3" t="s">
        <v>29</v>
      </c>
      <c r="R358" s="1" t="s">
        <v>30</v>
      </c>
      <c r="S358" s="1" t="s">
        <v>31</v>
      </c>
      <c r="T358" s="1" t="s">
        <v>30</v>
      </c>
      <c r="U358" s="1" t="s">
        <v>97</v>
      </c>
      <c r="V358" s="1" t="s">
        <v>98</v>
      </c>
      <c r="W358" s="1" t="s">
        <v>32</v>
      </c>
      <c r="X358" s="1" t="s">
        <v>34</v>
      </c>
      <c r="Y358" s="1">
        <v>-1</v>
      </c>
      <c r="Z358" s="1">
        <v>3</v>
      </c>
      <c r="AA358" s="1" t="s">
        <v>2129</v>
      </c>
      <c r="AB358" s="1" t="s">
        <v>2140</v>
      </c>
      <c r="AC358" s="1" t="s">
        <v>2123</v>
      </c>
      <c r="AE358" s="2">
        <v>32006841</v>
      </c>
      <c r="AF358" s="2" t="s">
        <v>2152</v>
      </c>
      <c r="AG358" s="48">
        <v>-477000</v>
      </c>
      <c r="AH358" s="50">
        <v>-1.4684224073132239E-2</v>
      </c>
      <c r="AI358" s="1">
        <v>3</v>
      </c>
    </row>
    <row r="359" spans="1:35" x14ac:dyDescent="0.35">
      <c r="A359" s="1" t="s">
        <v>21</v>
      </c>
      <c r="B359" s="1">
        <v>1</v>
      </c>
      <c r="C359" s="1" t="s">
        <v>22</v>
      </c>
      <c r="D359" s="1" t="s">
        <v>57</v>
      </c>
      <c r="E359" s="1" t="s">
        <v>58</v>
      </c>
      <c r="F359" s="1" t="s">
        <v>25</v>
      </c>
      <c r="G359" s="1">
        <v>23</v>
      </c>
      <c r="H359" s="1" t="s">
        <v>109</v>
      </c>
      <c r="I359" s="1" t="s">
        <v>110</v>
      </c>
      <c r="J359" s="2">
        <v>38130752.520000003</v>
      </c>
      <c r="K359" s="2">
        <v>42298912</v>
      </c>
      <c r="L359" s="2">
        <v>21149456</v>
      </c>
      <c r="M359" s="2">
        <v>19587865.91</v>
      </c>
      <c r="N359" s="2">
        <v>-1561590.09</v>
      </c>
      <c r="O359" s="2">
        <v>-7.3835945945843697</v>
      </c>
      <c r="P359" s="3" t="s">
        <v>28</v>
      </c>
      <c r="Q359" s="3" t="s">
        <v>29</v>
      </c>
      <c r="R359" s="1" t="s">
        <v>30</v>
      </c>
      <c r="S359" s="1" t="s">
        <v>31</v>
      </c>
      <c r="T359" s="1" t="s">
        <v>30</v>
      </c>
      <c r="U359" s="1" t="s">
        <v>97</v>
      </c>
      <c r="V359" s="1" t="s">
        <v>98</v>
      </c>
      <c r="W359" s="1" t="s">
        <v>32</v>
      </c>
      <c r="X359" s="1" t="s">
        <v>34</v>
      </c>
      <c r="Y359" s="1">
        <v>-1</v>
      </c>
      <c r="Z359" s="1">
        <v>3</v>
      </c>
      <c r="AA359" s="1" t="s">
        <v>2127</v>
      </c>
      <c r="AB359" s="1" t="s">
        <v>2140</v>
      </c>
      <c r="AC359" s="1" t="s">
        <v>2123</v>
      </c>
      <c r="AE359" s="2">
        <v>42298912</v>
      </c>
      <c r="AF359" s="2" t="s">
        <v>2153</v>
      </c>
      <c r="AG359" s="48">
        <v>0</v>
      </c>
      <c r="AH359" s="50">
        <v>0</v>
      </c>
      <c r="AI359" s="1">
        <v>3</v>
      </c>
    </row>
    <row r="360" spans="1:35" x14ac:dyDescent="0.35">
      <c r="A360" s="1" t="s">
        <v>21</v>
      </c>
      <c r="B360" s="1">
        <v>1</v>
      </c>
      <c r="C360" s="1" t="s">
        <v>22</v>
      </c>
      <c r="D360" s="1" t="s">
        <v>61</v>
      </c>
      <c r="E360" s="1" t="s">
        <v>62</v>
      </c>
      <c r="F360" s="1" t="s">
        <v>25</v>
      </c>
      <c r="G360" s="1">
        <v>23</v>
      </c>
      <c r="H360" s="1" t="s">
        <v>109</v>
      </c>
      <c r="I360" s="1" t="s">
        <v>110</v>
      </c>
      <c r="J360" s="2">
        <v>26463750.27</v>
      </c>
      <c r="K360" s="2">
        <v>26394393.77</v>
      </c>
      <c r="L360" s="2">
        <v>13197196.885</v>
      </c>
      <c r="M360" s="2">
        <v>14027125.01</v>
      </c>
      <c r="N360" s="2">
        <v>829928.125</v>
      </c>
      <c r="O360" s="2">
        <v>6.2886697245784102</v>
      </c>
      <c r="P360" s="3" t="s">
        <v>73</v>
      </c>
      <c r="Q360" s="3" t="s">
        <v>29</v>
      </c>
      <c r="R360" s="1" t="s">
        <v>30</v>
      </c>
      <c r="S360" s="1" t="s">
        <v>31</v>
      </c>
      <c r="T360" s="1" t="s">
        <v>30</v>
      </c>
      <c r="U360" s="1" t="s">
        <v>97</v>
      </c>
      <c r="V360" s="1" t="s">
        <v>98</v>
      </c>
      <c r="W360" s="1" t="s">
        <v>32</v>
      </c>
      <c r="X360" s="1" t="s">
        <v>34</v>
      </c>
      <c r="Y360" s="1">
        <v>-1</v>
      </c>
      <c r="Z360" s="1">
        <v>3</v>
      </c>
      <c r="AA360" s="1" t="s">
        <v>2128</v>
      </c>
      <c r="AB360" s="1" t="s">
        <v>2140</v>
      </c>
      <c r="AC360" s="1" t="s">
        <v>2125</v>
      </c>
      <c r="AE360" s="2">
        <v>27459576.93</v>
      </c>
      <c r="AF360" s="2" t="s">
        <v>2151</v>
      </c>
      <c r="AG360" s="48">
        <v>1065183.1600000001</v>
      </c>
      <c r="AH360" s="50">
        <v>4.0356416945279215E-2</v>
      </c>
      <c r="AI360" s="1">
        <v>3</v>
      </c>
    </row>
    <row r="361" spans="1:35" x14ac:dyDescent="0.35">
      <c r="A361" s="1" t="s">
        <v>21</v>
      </c>
      <c r="B361" s="1">
        <v>1</v>
      </c>
      <c r="C361" s="1" t="s">
        <v>22</v>
      </c>
      <c r="D361" s="1" t="s">
        <v>54</v>
      </c>
      <c r="E361" s="1" t="s">
        <v>55</v>
      </c>
      <c r="F361" s="1" t="s">
        <v>56</v>
      </c>
      <c r="G361" s="1">
        <v>23</v>
      </c>
      <c r="H361" s="1" t="s">
        <v>109</v>
      </c>
      <c r="I361" s="1" t="s">
        <v>110</v>
      </c>
      <c r="J361" s="2">
        <v>61795756.57</v>
      </c>
      <c r="K361" s="2">
        <v>70556520</v>
      </c>
      <c r="L361" s="2">
        <v>35278260</v>
      </c>
      <c r="M361" s="2">
        <v>36185065.57</v>
      </c>
      <c r="N361" s="2">
        <v>906805.57</v>
      </c>
      <c r="O361" s="2">
        <v>2.5704373458328198</v>
      </c>
      <c r="P361" s="3" t="s">
        <v>73</v>
      </c>
      <c r="Q361" s="3" t="s">
        <v>29</v>
      </c>
      <c r="R361" s="1" t="s">
        <v>30</v>
      </c>
      <c r="S361" s="1" t="s">
        <v>31</v>
      </c>
      <c r="T361" s="1" t="s">
        <v>30</v>
      </c>
      <c r="U361" s="1" t="s">
        <v>97</v>
      </c>
      <c r="V361" s="1" t="s">
        <v>98</v>
      </c>
      <c r="W361" s="1" t="s">
        <v>32</v>
      </c>
      <c r="X361" s="1" t="s">
        <v>34</v>
      </c>
      <c r="Y361" s="1">
        <v>-1</v>
      </c>
      <c r="Z361" s="1">
        <v>3</v>
      </c>
      <c r="AA361" s="1" t="s">
        <v>2127</v>
      </c>
      <c r="AB361" s="1" t="s">
        <v>2126</v>
      </c>
      <c r="AC361" s="1" t="s">
        <v>2126</v>
      </c>
      <c r="AE361" s="2">
        <v>73000000</v>
      </c>
      <c r="AF361" s="2" t="s">
        <v>2151</v>
      </c>
      <c r="AG361" s="48">
        <v>2443480</v>
      </c>
      <c r="AH361" s="50">
        <v>3.4631526611573246E-2</v>
      </c>
      <c r="AI361" s="1">
        <v>3</v>
      </c>
    </row>
    <row r="362" spans="1:35" x14ac:dyDescent="0.35">
      <c r="A362" s="1" t="s">
        <v>21</v>
      </c>
      <c r="B362" s="1">
        <v>1</v>
      </c>
      <c r="C362" s="1" t="s">
        <v>22</v>
      </c>
      <c r="D362" s="1" t="s">
        <v>37</v>
      </c>
      <c r="E362" s="1" t="s">
        <v>38</v>
      </c>
      <c r="F362" s="1" t="s">
        <v>25</v>
      </c>
      <c r="G362" s="1">
        <v>24</v>
      </c>
      <c r="H362" s="1" t="s">
        <v>111</v>
      </c>
      <c r="I362" s="1" t="s">
        <v>112</v>
      </c>
      <c r="J362" s="2">
        <v>1304138.6100000001</v>
      </c>
      <c r="K362" s="2">
        <v>1357284.42</v>
      </c>
      <c r="L362" s="2">
        <v>678642.21</v>
      </c>
      <c r="M362" s="2">
        <v>677441.42</v>
      </c>
      <c r="N362" s="2">
        <v>-1200.79</v>
      </c>
      <c r="O362" s="2">
        <v>-0.17694006979023599</v>
      </c>
      <c r="P362" s="3" t="s">
        <v>28</v>
      </c>
      <c r="Q362" s="3" t="s">
        <v>29</v>
      </c>
      <c r="R362" s="1" t="s">
        <v>30</v>
      </c>
      <c r="S362" s="1" t="s">
        <v>31</v>
      </c>
      <c r="T362" s="1" t="s">
        <v>30</v>
      </c>
      <c r="U362" s="1" t="s">
        <v>97</v>
      </c>
      <c r="V362" s="1" t="s">
        <v>98</v>
      </c>
      <c r="W362" s="1" t="s">
        <v>32</v>
      </c>
      <c r="X362" s="1" t="s">
        <v>34</v>
      </c>
      <c r="Y362" s="1">
        <v>-1</v>
      </c>
      <c r="Z362" s="1">
        <v>3</v>
      </c>
      <c r="AA362" s="1" t="s">
        <v>2121</v>
      </c>
      <c r="AB362" s="1" t="s">
        <v>2126</v>
      </c>
      <c r="AC362" s="1" t="s">
        <v>2126</v>
      </c>
      <c r="AE362" s="2">
        <v>1279676.44</v>
      </c>
      <c r="AF362" s="2" t="s">
        <v>2152</v>
      </c>
      <c r="AG362" s="48">
        <v>-77607.979999999981</v>
      </c>
      <c r="AH362" s="50">
        <v>-5.7178863071308213E-2</v>
      </c>
      <c r="AI362" s="1">
        <v>3</v>
      </c>
    </row>
    <row r="363" spans="1:35" x14ac:dyDescent="0.35">
      <c r="A363" s="1" t="s">
        <v>21</v>
      </c>
      <c r="B363" s="1">
        <v>1</v>
      </c>
      <c r="C363" s="1" t="s">
        <v>22</v>
      </c>
      <c r="D363" s="1" t="s">
        <v>67</v>
      </c>
      <c r="E363" s="1" t="s">
        <v>68</v>
      </c>
      <c r="F363" s="1" t="s">
        <v>25</v>
      </c>
      <c r="G363" s="1">
        <v>24</v>
      </c>
      <c r="H363" s="1" t="s">
        <v>111</v>
      </c>
      <c r="I363" s="1" t="s">
        <v>112</v>
      </c>
      <c r="J363" s="2">
        <v>2157847.58</v>
      </c>
      <c r="K363" s="2">
        <v>2754542.86</v>
      </c>
      <c r="L363" s="2">
        <v>1377271.43</v>
      </c>
      <c r="M363" s="2">
        <v>960173.95</v>
      </c>
      <c r="N363" s="2">
        <v>-417097.48</v>
      </c>
      <c r="O363" s="2">
        <v>-30.284334003791798</v>
      </c>
      <c r="P363" s="3" t="s">
        <v>28</v>
      </c>
      <c r="Q363" s="3" t="s">
        <v>29</v>
      </c>
      <c r="R363" s="1" t="s">
        <v>30</v>
      </c>
      <c r="S363" s="1" t="s">
        <v>31</v>
      </c>
      <c r="T363" s="1" t="s">
        <v>30</v>
      </c>
      <c r="U363" s="1" t="s">
        <v>97</v>
      </c>
      <c r="V363" s="1" t="s">
        <v>98</v>
      </c>
      <c r="W363" s="1" t="s">
        <v>32</v>
      </c>
      <c r="X363" s="1" t="s">
        <v>34</v>
      </c>
      <c r="Y363" s="1">
        <v>-1</v>
      </c>
      <c r="Z363" s="1">
        <v>3</v>
      </c>
      <c r="AA363" s="1" t="s">
        <v>2129</v>
      </c>
      <c r="AB363" s="1" t="s">
        <v>2140</v>
      </c>
      <c r="AC363" s="1" t="s">
        <v>2141</v>
      </c>
      <c r="AE363" s="2">
        <v>2659366.98</v>
      </c>
      <c r="AF363" s="2" t="s">
        <v>2152</v>
      </c>
      <c r="AG363" s="48">
        <v>-95175.879999999888</v>
      </c>
      <c r="AH363" s="50">
        <v>-3.455233221529902E-2</v>
      </c>
      <c r="AI363" s="1">
        <v>3</v>
      </c>
    </row>
    <row r="364" spans="1:35" x14ac:dyDescent="0.35">
      <c r="A364" s="1" t="s">
        <v>21</v>
      </c>
      <c r="B364" s="1">
        <v>1</v>
      </c>
      <c r="C364" s="1" t="s">
        <v>22</v>
      </c>
      <c r="D364" s="1" t="s">
        <v>23</v>
      </c>
      <c r="E364" s="1" t="s">
        <v>24</v>
      </c>
      <c r="F364" s="1" t="s">
        <v>25</v>
      </c>
      <c r="G364" s="1">
        <v>24</v>
      </c>
      <c r="H364" s="1" t="s">
        <v>111</v>
      </c>
      <c r="I364" s="1" t="s">
        <v>112</v>
      </c>
      <c r="J364" s="2">
        <v>2871599.82</v>
      </c>
      <c r="K364" s="2">
        <v>2923865.58</v>
      </c>
      <c r="L364" s="2">
        <v>1461932.79</v>
      </c>
      <c r="M364" s="2">
        <v>1709478.16</v>
      </c>
      <c r="N364" s="2">
        <v>247545.37</v>
      </c>
      <c r="O364" s="2">
        <v>16.9327462721457</v>
      </c>
      <c r="P364" s="3" t="s">
        <v>73</v>
      </c>
      <c r="Q364" s="3" t="s">
        <v>29</v>
      </c>
      <c r="R364" s="1" t="s">
        <v>30</v>
      </c>
      <c r="S364" s="1" t="s">
        <v>31</v>
      </c>
      <c r="T364" s="1" t="s">
        <v>30</v>
      </c>
      <c r="U364" s="1" t="s">
        <v>97</v>
      </c>
      <c r="V364" s="1" t="s">
        <v>98</v>
      </c>
      <c r="W364" s="1" t="s">
        <v>32</v>
      </c>
      <c r="X364" s="1" t="s">
        <v>34</v>
      </c>
      <c r="Y364" s="1">
        <v>-1</v>
      </c>
      <c r="Z364" s="1">
        <v>3</v>
      </c>
      <c r="AA364" s="1" t="s">
        <v>2128</v>
      </c>
      <c r="AB364" s="1" t="s">
        <v>2140</v>
      </c>
      <c r="AC364" s="1" t="s">
        <v>2125</v>
      </c>
      <c r="AE364" s="2">
        <v>3039962.0226666667</v>
      </c>
      <c r="AF364" s="2" t="s">
        <v>2151</v>
      </c>
      <c r="AG364" s="48">
        <v>116096.44266666658</v>
      </c>
      <c r="AH364" s="50">
        <v>3.9706491112586159E-2</v>
      </c>
      <c r="AI364" s="1">
        <v>3</v>
      </c>
    </row>
    <row r="365" spans="1:35" x14ac:dyDescent="0.35">
      <c r="A365" s="1" t="s">
        <v>21</v>
      </c>
      <c r="B365" s="1">
        <v>1</v>
      </c>
      <c r="C365" s="1" t="s">
        <v>22</v>
      </c>
      <c r="D365" s="1" t="s">
        <v>35</v>
      </c>
      <c r="E365" s="1" t="s">
        <v>36</v>
      </c>
      <c r="F365" s="1" t="s">
        <v>25</v>
      </c>
      <c r="G365" s="1">
        <v>24</v>
      </c>
      <c r="H365" s="1" t="s">
        <v>111</v>
      </c>
      <c r="I365" s="1" t="s">
        <v>112</v>
      </c>
      <c r="J365" s="2">
        <v>2899331.96</v>
      </c>
      <c r="K365" s="2">
        <v>3547916.88</v>
      </c>
      <c r="L365" s="2">
        <v>1773958.44</v>
      </c>
      <c r="M365" s="2">
        <v>2186001.88</v>
      </c>
      <c r="N365" s="2">
        <v>412043.44</v>
      </c>
      <c r="O365" s="2">
        <v>23.227344604533101</v>
      </c>
      <c r="P365" s="3" t="s">
        <v>73</v>
      </c>
      <c r="Q365" s="3" t="s">
        <v>29</v>
      </c>
      <c r="R365" s="1" t="s">
        <v>30</v>
      </c>
      <c r="S365" s="1" t="s">
        <v>31</v>
      </c>
      <c r="T365" s="1" t="s">
        <v>30</v>
      </c>
      <c r="U365" s="1" t="s">
        <v>97</v>
      </c>
      <c r="V365" s="1" t="s">
        <v>98</v>
      </c>
      <c r="W365" s="1" t="s">
        <v>32</v>
      </c>
      <c r="X365" s="1" t="s">
        <v>34</v>
      </c>
      <c r="Y365" s="1">
        <v>-1</v>
      </c>
      <c r="Z365" s="1">
        <v>3</v>
      </c>
      <c r="AA365" s="1" t="s">
        <v>2129</v>
      </c>
      <c r="AB365" s="1" t="s">
        <v>2140</v>
      </c>
      <c r="AC365" s="1" t="s">
        <v>2125</v>
      </c>
      <c r="AE365" s="2">
        <v>3547916.88</v>
      </c>
      <c r="AF365" s="2" t="s">
        <v>2153</v>
      </c>
      <c r="AG365" s="48">
        <v>0</v>
      </c>
      <c r="AH365" s="50">
        <v>0</v>
      </c>
      <c r="AI365" s="1">
        <v>3</v>
      </c>
    </row>
    <row r="366" spans="1:35" x14ac:dyDescent="0.35">
      <c r="A366" s="1" t="s">
        <v>21</v>
      </c>
      <c r="B366" s="1">
        <v>1</v>
      </c>
      <c r="C366" s="1" t="s">
        <v>22</v>
      </c>
      <c r="D366" s="1" t="s">
        <v>41</v>
      </c>
      <c r="E366" s="1" t="s">
        <v>42</v>
      </c>
      <c r="F366" s="1" t="s">
        <v>25</v>
      </c>
      <c r="G366" s="1">
        <v>24</v>
      </c>
      <c r="H366" s="1" t="s">
        <v>111</v>
      </c>
      <c r="I366" s="1" t="s">
        <v>112</v>
      </c>
      <c r="J366" s="2">
        <v>5764676.4500000002</v>
      </c>
      <c r="K366" s="2">
        <v>2964810.62</v>
      </c>
      <c r="L366" s="2">
        <v>1482405.31</v>
      </c>
      <c r="M366" s="2">
        <v>2289101.04</v>
      </c>
      <c r="N366" s="2">
        <v>806695.73</v>
      </c>
      <c r="O366" s="2">
        <v>54.418027550103702</v>
      </c>
      <c r="P366" s="3" t="s">
        <v>73</v>
      </c>
      <c r="Q366" s="3" t="s">
        <v>29</v>
      </c>
      <c r="R366" s="1" t="s">
        <v>30</v>
      </c>
      <c r="S366" s="1" t="s">
        <v>31</v>
      </c>
      <c r="T366" s="1" t="s">
        <v>30</v>
      </c>
      <c r="U366" s="1" t="s">
        <v>97</v>
      </c>
      <c r="V366" s="1" t="s">
        <v>98</v>
      </c>
      <c r="W366" s="1" t="s">
        <v>32</v>
      </c>
      <c r="X366" s="1" t="s">
        <v>34</v>
      </c>
      <c r="Y366" s="1">
        <v>-1</v>
      </c>
      <c r="Z366" s="1">
        <v>3</v>
      </c>
      <c r="AA366" s="1" t="s">
        <v>2127</v>
      </c>
      <c r="AB366" s="1" t="s">
        <v>2140</v>
      </c>
      <c r="AC366" s="1" t="s">
        <v>2145</v>
      </c>
      <c r="AE366" s="2">
        <v>2964810.6210000003</v>
      </c>
      <c r="AF366" s="2" t="s">
        <v>2151</v>
      </c>
      <c r="AG366" s="48">
        <v>1.0000001639127731E-3</v>
      </c>
      <c r="AH366" s="50">
        <v>3.3728972675926706E-10</v>
      </c>
      <c r="AI366" s="1">
        <v>3</v>
      </c>
    </row>
    <row r="367" spans="1:35" x14ac:dyDescent="0.35">
      <c r="A367" s="1" t="s">
        <v>21</v>
      </c>
      <c r="B367" s="1">
        <v>1</v>
      </c>
      <c r="C367" s="1" t="s">
        <v>22</v>
      </c>
      <c r="D367" s="1" t="s">
        <v>43</v>
      </c>
      <c r="E367" s="1" t="s">
        <v>44</v>
      </c>
      <c r="F367" s="1" t="s">
        <v>25</v>
      </c>
      <c r="G367" s="1">
        <v>24</v>
      </c>
      <c r="H367" s="1" t="s">
        <v>111</v>
      </c>
      <c r="I367" s="1" t="s">
        <v>112</v>
      </c>
      <c r="J367" s="2">
        <v>3561399.98</v>
      </c>
      <c r="K367" s="2">
        <v>4756993.5999999996</v>
      </c>
      <c r="L367" s="2">
        <v>2378496.7999999998</v>
      </c>
      <c r="M367" s="2">
        <v>2041908.02</v>
      </c>
      <c r="N367" s="2">
        <v>-336588.78</v>
      </c>
      <c r="O367" s="2">
        <v>-14.151323642731001</v>
      </c>
      <c r="P367" s="3" t="s">
        <v>28</v>
      </c>
      <c r="Q367" s="3" t="s">
        <v>29</v>
      </c>
      <c r="R367" s="1" t="s">
        <v>30</v>
      </c>
      <c r="S367" s="1" t="s">
        <v>31</v>
      </c>
      <c r="T367" s="1" t="s">
        <v>30</v>
      </c>
      <c r="U367" s="1" t="s">
        <v>97</v>
      </c>
      <c r="V367" s="1" t="s">
        <v>98</v>
      </c>
      <c r="W367" s="1" t="s">
        <v>32</v>
      </c>
      <c r="X367" s="1" t="s">
        <v>34</v>
      </c>
      <c r="Y367" s="1">
        <v>-1</v>
      </c>
      <c r="Z367" s="1">
        <v>3</v>
      </c>
      <c r="AA367" s="1" t="s">
        <v>2128</v>
      </c>
      <c r="AB367" s="1" t="s">
        <v>2140</v>
      </c>
      <c r="AC367" s="1" t="s">
        <v>2123</v>
      </c>
      <c r="AE367" s="2">
        <v>4787764.5999999996</v>
      </c>
      <c r="AF367" s="2" t="s">
        <v>2151</v>
      </c>
      <c r="AG367" s="48">
        <v>30771</v>
      </c>
      <c r="AH367" s="50">
        <v>6.4685813325458339E-3</v>
      </c>
      <c r="AI367" s="1">
        <v>3</v>
      </c>
    </row>
    <row r="368" spans="1:35" x14ac:dyDescent="0.35">
      <c r="A368" s="1" t="s">
        <v>21</v>
      </c>
      <c r="B368" s="1">
        <v>1</v>
      </c>
      <c r="C368" s="1" t="s">
        <v>22</v>
      </c>
      <c r="D368" s="1" t="s">
        <v>39</v>
      </c>
      <c r="E368" s="1" t="s">
        <v>40</v>
      </c>
      <c r="F368" s="1" t="s">
        <v>25</v>
      </c>
      <c r="G368" s="1">
        <v>24</v>
      </c>
      <c r="H368" s="1" t="s">
        <v>111</v>
      </c>
      <c r="I368" s="1" t="s">
        <v>112</v>
      </c>
      <c r="J368" s="2">
        <v>4630590.9400000004</v>
      </c>
      <c r="K368" s="2">
        <v>5853453.0099999998</v>
      </c>
      <c r="L368" s="2">
        <v>2926726.5049999999</v>
      </c>
      <c r="M368" s="2">
        <v>2318011.52</v>
      </c>
      <c r="N368" s="2">
        <v>-608714.98499999999</v>
      </c>
      <c r="O368" s="2">
        <v>-20.798492239028</v>
      </c>
      <c r="P368" s="3" t="s">
        <v>28</v>
      </c>
      <c r="Q368" s="3" t="s">
        <v>29</v>
      </c>
      <c r="R368" s="1" t="s">
        <v>30</v>
      </c>
      <c r="S368" s="1" t="s">
        <v>31</v>
      </c>
      <c r="T368" s="1" t="s">
        <v>30</v>
      </c>
      <c r="U368" s="1" t="s">
        <v>97</v>
      </c>
      <c r="V368" s="1" t="s">
        <v>98</v>
      </c>
      <c r="W368" s="1" t="s">
        <v>32</v>
      </c>
      <c r="X368" s="1" t="s">
        <v>34</v>
      </c>
      <c r="Y368" s="1">
        <v>-1</v>
      </c>
      <c r="Z368" s="1">
        <v>3</v>
      </c>
      <c r="AA368" s="1" t="s">
        <v>2121</v>
      </c>
      <c r="AB368" s="1" t="s">
        <v>2140</v>
      </c>
      <c r="AC368" s="1" t="s">
        <v>2123</v>
      </c>
      <c r="AE368" s="2">
        <v>5853453.0067999996</v>
      </c>
      <c r="AF368" s="2" t="s">
        <v>2152</v>
      </c>
      <c r="AG368" s="48">
        <v>-3.2000001519918442E-3</v>
      </c>
      <c r="AH368" s="50">
        <v>-5.4668588720623284E-10</v>
      </c>
      <c r="AI368" s="1">
        <v>3</v>
      </c>
    </row>
    <row r="369" spans="1:35" x14ac:dyDescent="0.35">
      <c r="A369" s="1" t="s">
        <v>21</v>
      </c>
      <c r="B369" s="1">
        <v>1</v>
      </c>
      <c r="C369" s="1" t="s">
        <v>22</v>
      </c>
      <c r="D369" s="1" t="s">
        <v>45</v>
      </c>
      <c r="E369" s="1" t="s">
        <v>46</v>
      </c>
      <c r="F369" s="1" t="s">
        <v>25</v>
      </c>
      <c r="G369" s="1">
        <v>24</v>
      </c>
      <c r="H369" s="1" t="s">
        <v>111</v>
      </c>
      <c r="I369" s="1" t="s">
        <v>112</v>
      </c>
      <c r="J369" s="2">
        <v>3980914.78</v>
      </c>
      <c r="K369" s="2">
        <v>4059927</v>
      </c>
      <c r="L369" s="2">
        <v>2029963.5</v>
      </c>
      <c r="M369" s="2">
        <v>2054391.63</v>
      </c>
      <c r="N369" s="2">
        <v>24428.13</v>
      </c>
      <c r="O369" s="2">
        <v>1.2033777947238999</v>
      </c>
      <c r="P369" s="3" t="s">
        <v>73</v>
      </c>
      <c r="Q369" s="3" t="s">
        <v>29</v>
      </c>
      <c r="R369" s="1" t="s">
        <v>30</v>
      </c>
      <c r="S369" s="1" t="s">
        <v>31</v>
      </c>
      <c r="T369" s="1" t="s">
        <v>30</v>
      </c>
      <c r="U369" s="1" t="s">
        <v>97</v>
      </c>
      <c r="V369" s="1" t="s">
        <v>98</v>
      </c>
      <c r="W369" s="1" t="s">
        <v>32</v>
      </c>
      <c r="X369" s="1" t="s">
        <v>34</v>
      </c>
      <c r="Y369" s="1">
        <v>-1</v>
      </c>
      <c r="Z369" s="1">
        <v>3</v>
      </c>
      <c r="AA369" s="1" t="s">
        <v>2121</v>
      </c>
      <c r="AB369" s="1" t="s">
        <v>2126</v>
      </c>
      <c r="AC369" s="1" t="s">
        <v>2126</v>
      </c>
      <c r="AE369" s="2">
        <v>4387935.38</v>
      </c>
      <c r="AF369" s="2" t="s">
        <v>2151</v>
      </c>
      <c r="AG369" s="48">
        <v>328008.37999999989</v>
      </c>
      <c r="AH369" s="50">
        <v>8.079169403784843E-2</v>
      </c>
      <c r="AI369" s="1">
        <v>3</v>
      </c>
    </row>
    <row r="370" spans="1:35" x14ac:dyDescent="0.35">
      <c r="A370" s="1" t="s">
        <v>21</v>
      </c>
      <c r="B370" s="1">
        <v>1</v>
      </c>
      <c r="C370" s="1" t="s">
        <v>22</v>
      </c>
      <c r="D370" s="1" t="s">
        <v>47</v>
      </c>
      <c r="E370" s="1" t="s">
        <v>48</v>
      </c>
      <c r="F370" s="1" t="s">
        <v>49</v>
      </c>
      <c r="G370" s="1">
        <v>24</v>
      </c>
      <c r="H370" s="1" t="s">
        <v>111</v>
      </c>
      <c r="I370" s="1" t="s">
        <v>112</v>
      </c>
      <c r="J370" s="2">
        <v>68361205.739999995</v>
      </c>
      <c r="K370" s="2">
        <v>78640000</v>
      </c>
      <c r="L370" s="2">
        <v>39320000</v>
      </c>
      <c r="M370" s="2">
        <v>33763497.340000004</v>
      </c>
      <c r="N370" s="2">
        <v>-5556502.6600000001</v>
      </c>
      <c r="O370" s="2">
        <v>-14.131492014242101</v>
      </c>
      <c r="P370" s="3" t="s">
        <v>28</v>
      </c>
      <c r="Q370" s="3" t="s">
        <v>29</v>
      </c>
      <c r="R370" s="1" t="s">
        <v>30</v>
      </c>
      <c r="S370" s="1" t="s">
        <v>31</v>
      </c>
      <c r="T370" s="1" t="s">
        <v>30</v>
      </c>
      <c r="U370" s="1" t="s">
        <v>97</v>
      </c>
      <c r="V370" s="1" t="s">
        <v>98</v>
      </c>
      <c r="W370" s="1" t="s">
        <v>32</v>
      </c>
      <c r="X370" s="1" t="s">
        <v>34</v>
      </c>
      <c r="Y370" s="1">
        <v>-1</v>
      </c>
      <c r="Z370" s="1">
        <v>3</v>
      </c>
      <c r="AA370" s="1" t="s">
        <v>2127</v>
      </c>
      <c r="AB370" s="1" t="s">
        <v>2140</v>
      </c>
      <c r="AC370" s="1" t="s">
        <v>2123</v>
      </c>
      <c r="AE370" s="2">
        <v>80440000</v>
      </c>
      <c r="AF370" s="2" t="s">
        <v>2151</v>
      </c>
      <c r="AG370" s="48">
        <v>1800000</v>
      </c>
      <c r="AH370" s="50">
        <v>2.288911495422177E-2</v>
      </c>
      <c r="AI370" s="1">
        <v>3</v>
      </c>
    </row>
    <row r="371" spans="1:35" x14ac:dyDescent="0.35">
      <c r="A371" s="1" t="s">
        <v>21</v>
      </c>
      <c r="B371" s="1">
        <v>1</v>
      </c>
      <c r="C371" s="1" t="s">
        <v>22</v>
      </c>
      <c r="D371" s="1" t="s">
        <v>50</v>
      </c>
      <c r="E371" s="1" t="s">
        <v>51</v>
      </c>
      <c r="F371" s="1" t="s">
        <v>25</v>
      </c>
      <c r="G371" s="1">
        <v>24</v>
      </c>
      <c r="H371" s="1" t="s">
        <v>111</v>
      </c>
      <c r="I371" s="1" t="s">
        <v>112</v>
      </c>
      <c r="J371" s="2">
        <v>9110767.25</v>
      </c>
      <c r="K371" s="2">
        <v>8947022.0299999993</v>
      </c>
      <c r="L371" s="2">
        <v>4473511.0149999997</v>
      </c>
      <c r="M371" s="2">
        <v>5109317.17</v>
      </c>
      <c r="N371" s="2">
        <v>635806.15500000003</v>
      </c>
      <c r="O371" s="2">
        <v>14.2126878165293</v>
      </c>
      <c r="P371" s="3" t="s">
        <v>73</v>
      </c>
      <c r="Q371" s="3" t="s">
        <v>29</v>
      </c>
      <c r="R371" s="1" t="s">
        <v>30</v>
      </c>
      <c r="S371" s="1" t="s">
        <v>31</v>
      </c>
      <c r="T371" s="1" t="s">
        <v>30</v>
      </c>
      <c r="U371" s="1" t="s">
        <v>97</v>
      </c>
      <c r="V371" s="1" t="s">
        <v>98</v>
      </c>
      <c r="W371" s="1" t="s">
        <v>32</v>
      </c>
      <c r="X371" s="1" t="s">
        <v>34</v>
      </c>
      <c r="Y371" s="1">
        <v>-1</v>
      </c>
      <c r="Z371" s="1">
        <v>3</v>
      </c>
      <c r="AA371" s="1" t="s">
        <v>2121</v>
      </c>
      <c r="AB371" s="1" t="s">
        <v>2140</v>
      </c>
      <c r="AC371" s="1" t="s">
        <v>2125</v>
      </c>
      <c r="AE371" s="2">
        <v>9256789.5299999993</v>
      </c>
      <c r="AF371" s="2" t="s">
        <v>2151</v>
      </c>
      <c r="AG371" s="48">
        <v>309767.5</v>
      </c>
      <c r="AH371" s="50">
        <v>3.4622413911727011E-2</v>
      </c>
      <c r="AI371" s="1">
        <v>3</v>
      </c>
    </row>
    <row r="372" spans="1:35" x14ac:dyDescent="0.35">
      <c r="A372" s="1" t="s">
        <v>21</v>
      </c>
      <c r="B372" s="1">
        <v>1</v>
      </c>
      <c r="C372" s="1" t="s">
        <v>22</v>
      </c>
      <c r="D372" s="1" t="s">
        <v>57</v>
      </c>
      <c r="E372" s="1" t="s">
        <v>58</v>
      </c>
      <c r="F372" s="1" t="s">
        <v>25</v>
      </c>
      <c r="G372" s="1">
        <v>24</v>
      </c>
      <c r="H372" s="1" t="s">
        <v>111</v>
      </c>
      <c r="I372" s="1" t="s">
        <v>112</v>
      </c>
      <c r="J372" s="2">
        <v>5306810.58</v>
      </c>
      <c r="K372" s="2">
        <v>6410601.1200000001</v>
      </c>
      <c r="L372" s="2">
        <v>3205300.56</v>
      </c>
      <c r="M372" s="2">
        <v>2594355.73</v>
      </c>
      <c r="N372" s="2">
        <v>-610944.82999999996</v>
      </c>
      <c r="O372" s="2">
        <v>-19.060453725437799</v>
      </c>
      <c r="P372" s="3" t="s">
        <v>28</v>
      </c>
      <c r="Q372" s="3" t="s">
        <v>29</v>
      </c>
      <c r="R372" s="1" t="s">
        <v>30</v>
      </c>
      <c r="S372" s="1" t="s">
        <v>31</v>
      </c>
      <c r="T372" s="1" t="s">
        <v>30</v>
      </c>
      <c r="U372" s="1" t="s">
        <v>97</v>
      </c>
      <c r="V372" s="1" t="s">
        <v>98</v>
      </c>
      <c r="W372" s="1" t="s">
        <v>32</v>
      </c>
      <c r="X372" s="1" t="s">
        <v>34</v>
      </c>
      <c r="Y372" s="1">
        <v>-1</v>
      </c>
      <c r="Z372" s="1">
        <v>3</v>
      </c>
      <c r="AA372" s="1" t="s">
        <v>2127</v>
      </c>
      <c r="AB372" s="1" t="s">
        <v>2140</v>
      </c>
      <c r="AC372" s="1" t="s">
        <v>2123</v>
      </c>
      <c r="AE372" s="2">
        <v>6410601.1200000001</v>
      </c>
      <c r="AF372" s="2" t="s">
        <v>2153</v>
      </c>
      <c r="AG372" s="48">
        <v>0</v>
      </c>
      <c r="AH372" s="50">
        <v>0</v>
      </c>
      <c r="AI372" s="1">
        <v>3</v>
      </c>
    </row>
    <row r="373" spans="1:35" x14ac:dyDescent="0.35">
      <c r="A373" s="1" t="s">
        <v>21</v>
      </c>
      <c r="B373" s="1">
        <v>1</v>
      </c>
      <c r="C373" s="1" t="s">
        <v>22</v>
      </c>
      <c r="D373" s="1" t="s">
        <v>69</v>
      </c>
      <c r="E373" s="1" t="s">
        <v>70</v>
      </c>
      <c r="F373" s="1" t="s">
        <v>25</v>
      </c>
      <c r="G373" s="1">
        <v>24</v>
      </c>
      <c r="H373" s="1" t="s">
        <v>111</v>
      </c>
      <c r="I373" s="1" t="s">
        <v>112</v>
      </c>
      <c r="J373" s="2">
        <v>3236721.48</v>
      </c>
      <c r="K373" s="2">
        <v>3520645.51</v>
      </c>
      <c r="L373" s="2">
        <v>1760322.7549999999</v>
      </c>
      <c r="M373" s="2">
        <v>1606853.31</v>
      </c>
      <c r="N373" s="2">
        <v>-153469.44500000001</v>
      </c>
      <c r="O373" s="2">
        <v>-8.7182560450398796</v>
      </c>
      <c r="P373" s="3" t="s">
        <v>28</v>
      </c>
      <c r="Q373" s="3" t="s">
        <v>29</v>
      </c>
      <c r="R373" s="1" t="s">
        <v>30</v>
      </c>
      <c r="S373" s="1" t="s">
        <v>31</v>
      </c>
      <c r="T373" s="1" t="s">
        <v>30</v>
      </c>
      <c r="U373" s="1" t="s">
        <v>97</v>
      </c>
      <c r="V373" s="1" t="s">
        <v>98</v>
      </c>
      <c r="W373" s="1" t="s">
        <v>32</v>
      </c>
      <c r="X373" s="1" t="s">
        <v>34</v>
      </c>
      <c r="Y373" s="1">
        <v>-1</v>
      </c>
      <c r="Z373" s="1">
        <v>3</v>
      </c>
      <c r="AA373" s="1" t="s">
        <v>2127</v>
      </c>
      <c r="AB373" s="1" t="s">
        <v>2140</v>
      </c>
      <c r="AC373" s="1" t="s">
        <v>2123</v>
      </c>
      <c r="AE373" s="2">
        <v>3520568.4</v>
      </c>
      <c r="AF373" s="2" t="s">
        <v>2152</v>
      </c>
      <c r="AG373" s="48">
        <v>-77.109999999869615</v>
      </c>
      <c r="AH373" s="50">
        <v>-2.1902233491229743E-5</v>
      </c>
      <c r="AI373" s="1">
        <v>3</v>
      </c>
    </row>
    <row r="374" spans="1:35" x14ac:dyDescent="0.35">
      <c r="A374" s="1" t="s">
        <v>21</v>
      </c>
      <c r="B374" s="1">
        <v>1</v>
      </c>
      <c r="C374" s="1" t="s">
        <v>22</v>
      </c>
      <c r="D374" s="1" t="s">
        <v>54</v>
      </c>
      <c r="E374" s="1" t="s">
        <v>55</v>
      </c>
      <c r="F374" s="1" t="s">
        <v>56</v>
      </c>
      <c r="G374" s="1">
        <v>24</v>
      </c>
      <c r="H374" s="1" t="s">
        <v>111</v>
      </c>
      <c r="I374" s="1" t="s">
        <v>112</v>
      </c>
      <c r="J374" s="2">
        <v>7487720.54</v>
      </c>
      <c r="K374" s="2">
        <v>6984940</v>
      </c>
      <c r="L374" s="2">
        <v>3492470</v>
      </c>
      <c r="M374" s="2">
        <v>4898866.59</v>
      </c>
      <c r="N374" s="2">
        <v>1406396.59</v>
      </c>
      <c r="O374" s="2">
        <v>40.269396444350299</v>
      </c>
      <c r="P374" s="3" t="s">
        <v>73</v>
      </c>
      <c r="Q374" s="3" t="s">
        <v>29</v>
      </c>
      <c r="R374" s="1" t="s">
        <v>30</v>
      </c>
      <c r="S374" s="1" t="s">
        <v>31</v>
      </c>
      <c r="T374" s="1" t="s">
        <v>30</v>
      </c>
      <c r="U374" s="1" t="s">
        <v>97</v>
      </c>
      <c r="V374" s="1" t="s">
        <v>98</v>
      </c>
      <c r="W374" s="1" t="s">
        <v>32</v>
      </c>
      <c r="X374" s="1" t="s">
        <v>34</v>
      </c>
      <c r="Y374" s="1">
        <v>-1</v>
      </c>
      <c r="Z374" s="1">
        <v>3</v>
      </c>
      <c r="AA374" s="1" t="s">
        <v>2127</v>
      </c>
      <c r="AB374" s="1" t="s">
        <v>2140</v>
      </c>
      <c r="AC374" s="1" t="s">
        <v>2144</v>
      </c>
      <c r="AE374" s="2">
        <v>9984940</v>
      </c>
      <c r="AF374" s="2" t="s">
        <v>2151</v>
      </c>
      <c r="AG374" s="48">
        <v>3000000</v>
      </c>
      <c r="AH374" s="50">
        <v>0.42949545736971256</v>
      </c>
      <c r="AI374" s="1">
        <v>3</v>
      </c>
    </row>
    <row r="375" spans="1:35" x14ac:dyDescent="0.35">
      <c r="A375" s="1" t="s">
        <v>21</v>
      </c>
      <c r="B375" s="1">
        <v>1</v>
      </c>
      <c r="C375" s="1" t="s">
        <v>22</v>
      </c>
      <c r="D375" s="1" t="s">
        <v>65</v>
      </c>
      <c r="E375" s="1" t="s">
        <v>66</v>
      </c>
      <c r="F375" s="1" t="s">
        <v>25</v>
      </c>
      <c r="G375" s="1">
        <v>24</v>
      </c>
      <c r="H375" s="1" t="s">
        <v>111</v>
      </c>
      <c r="I375" s="1" t="s">
        <v>112</v>
      </c>
      <c r="J375" s="2">
        <v>7590847.9900000002</v>
      </c>
      <c r="K375" s="2">
        <v>11327219.199999999</v>
      </c>
      <c r="L375" s="2">
        <v>5663609.5999999996</v>
      </c>
      <c r="M375" s="2">
        <v>4655870.2699999996</v>
      </c>
      <c r="N375" s="2">
        <v>-1007739.33</v>
      </c>
      <c r="O375" s="2">
        <v>-17.793234371239102</v>
      </c>
      <c r="P375" s="3" t="s">
        <v>28</v>
      </c>
      <c r="Q375" s="3" t="s">
        <v>29</v>
      </c>
      <c r="R375" s="1" t="s">
        <v>30</v>
      </c>
      <c r="S375" s="1" t="s">
        <v>31</v>
      </c>
      <c r="T375" s="1" t="s">
        <v>30</v>
      </c>
      <c r="U375" s="1" t="s">
        <v>97</v>
      </c>
      <c r="V375" s="1" t="s">
        <v>98</v>
      </c>
      <c r="W375" s="1" t="s">
        <v>32</v>
      </c>
      <c r="X375" s="1" t="s">
        <v>34</v>
      </c>
      <c r="Y375" s="1">
        <v>-1</v>
      </c>
      <c r="Z375" s="1">
        <v>3</v>
      </c>
      <c r="AA375" s="1" t="s">
        <v>2128</v>
      </c>
      <c r="AB375" s="1" t="s">
        <v>2140</v>
      </c>
      <c r="AC375" s="1" t="s">
        <v>2123</v>
      </c>
      <c r="AE375" s="2">
        <v>10235416</v>
      </c>
      <c r="AF375" s="2" t="s">
        <v>2152</v>
      </c>
      <c r="AG375" s="48">
        <v>-1091803.1999999993</v>
      </c>
      <c r="AH375" s="50">
        <v>-9.6387575866811098E-2</v>
      </c>
      <c r="AI375" s="1">
        <v>3</v>
      </c>
    </row>
    <row r="376" spans="1:35" x14ac:dyDescent="0.35">
      <c r="A376" s="1" t="s">
        <v>21</v>
      </c>
      <c r="B376" s="1">
        <v>1</v>
      </c>
      <c r="C376" s="1" t="s">
        <v>22</v>
      </c>
      <c r="D376" s="1" t="s">
        <v>63</v>
      </c>
      <c r="E376" s="1" t="s">
        <v>64</v>
      </c>
      <c r="F376" s="1" t="s">
        <v>25</v>
      </c>
      <c r="G376" s="1">
        <v>24</v>
      </c>
      <c r="H376" s="1" t="s">
        <v>111</v>
      </c>
      <c r="I376" s="1" t="s">
        <v>112</v>
      </c>
      <c r="J376" s="2">
        <v>5081230.0199999996</v>
      </c>
      <c r="K376" s="2">
        <v>5445407.5499999998</v>
      </c>
      <c r="L376" s="2">
        <v>2722703.7749999999</v>
      </c>
      <c r="M376" s="2">
        <v>2622631.15</v>
      </c>
      <c r="N376" s="2">
        <v>-100072.625</v>
      </c>
      <c r="O376" s="2">
        <v>-3.6754870624881</v>
      </c>
      <c r="P376" s="3" t="s">
        <v>28</v>
      </c>
      <c r="Q376" s="3" t="s">
        <v>29</v>
      </c>
      <c r="R376" s="1" t="s">
        <v>30</v>
      </c>
      <c r="S376" s="1" t="s">
        <v>31</v>
      </c>
      <c r="T376" s="1" t="s">
        <v>30</v>
      </c>
      <c r="U376" s="1" t="s">
        <v>97</v>
      </c>
      <c r="V376" s="1" t="s">
        <v>98</v>
      </c>
      <c r="W376" s="1" t="s">
        <v>32</v>
      </c>
      <c r="X376" s="1" t="s">
        <v>34</v>
      </c>
      <c r="Y376" s="1">
        <v>-1</v>
      </c>
      <c r="Z376" s="1">
        <v>3</v>
      </c>
      <c r="AA376" s="1" t="s">
        <v>2121</v>
      </c>
      <c r="AB376" s="1" t="s">
        <v>2126</v>
      </c>
      <c r="AC376" s="1" t="s">
        <v>2126</v>
      </c>
      <c r="AE376" s="2">
        <v>5635861.8999999994</v>
      </c>
      <c r="AF376" s="2" t="s">
        <v>2151</v>
      </c>
      <c r="AG376" s="48">
        <v>190454.34999999963</v>
      </c>
      <c r="AH376" s="50">
        <v>3.4975224214393218E-2</v>
      </c>
      <c r="AI376" s="1">
        <v>3</v>
      </c>
    </row>
    <row r="377" spans="1:35" x14ac:dyDescent="0.35">
      <c r="A377" s="1" t="s">
        <v>21</v>
      </c>
      <c r="B377" s="1">
        <v>1</v>
      </c>
      <c r="C377" s="1" t="s">
        <v>22</v>
      </c>
      <c r="D377" s="1" t="s">
        <v>61</v>
      </c>
      <c r="E377" s="1" t="s">
        <v>62</v>
      </c>
      <c r="F377" s="1" t="s">
        <v>25</v>
      </c>
      <c r="G377" s="1">
        <v>24</v>
      </c>
      <c r="H377" s="1" t="s">
        <v>111</v>
      </c>
      <c r="I377" s="1" t="s">
        <v>112</v>
      </c>
      <c r="J377" s="2">
        <v>4923057.87</v>
      </c>
      <c r="K377" s="2">
        <v>4583139.9000000004</v>
      </c>
      <c r="L377" s="2">
        <v>2291569.9500000002</v>
      </c>
      <c r="M377" s="2">
        <v>2225795.58</v>
      </c>
      <c r="N377" s="2">
        <v>-65774.37</v>
      </c>
      <c r="O377" s="2">
        <v>-2.8702754633346501</v>
      </c>
      <c r="P377" s="3" t="s">
        <v>28</v>
      </c>
      <c r="Q377" s="3" t="s">
        <v>29</v>
      </c>
      <c r="R377" s="1" t="s">
        <v>30</v>
      </c>
      <c r="S377" s="1" t="s">
        <v>31</v>
      </c>
      <c r="T377" s="1" t="s">
        <v>30</v>
      </c>
      <c r="U377" s="1" t="s">
        <v>97</v>
      </c>
      <c r="V377" s="1" t="s">
        <v>98</v>
      </c>
      <c r="W377" s="1" t="s">
        <v>32</v>
      </c>
      <c r="X377" s="1" t="s">
        <v>34</v>
      </c>
      <c r="Y377" s="1">
        <v>-1</v>
      </c>
      <c r="Z377" s="1">
        <v>3</v>
      </c>
      <c r="AA377" s="1" t="s">
        <v>2128</v>
      </c>
      <c r="AB377" s="1" t="s">
        <v>2126</v>
      </c>
      <c r="AC377" s="1" t="s">
        <v>2126</v>
      </c>
      <c r="AE377" s="2">
        <v>4565471.2200000007</v>
      </c>
      <c r="AF377" s="2" t="s">
        <v>2152</v>
      </c>
      <c r="AG377" s="48">
        <v>-17668.679999999702</v>
      </c>
      <c r="AH377" s="50">
        <v>-3.855147428512863E-3</v>
      </c>
      <c r="AI377" s="1">
        <v>3</v>
      </c>
    </row>
    <row r="378" spans="1:35" x14ac:dyDescent="0.35">
      <c r="A378" s="1" t="s">
        <v>21</v>
      </c>
      <c r="B378" s="1">
        <v>1</v>
      </c>
      <c r="C378" s="1" t="s">
        <v>22</v>
      </c>
      <c r="D378" s="1" t="s">
        <v>59</v>
      </c>
      <c r="E378" s="1" t="s">
        <v>60</v>
      </c>
      <c r="F378" s="1" t="s">
        <v>25</v>
      </c>
      <c r="G378" s="1">
        <v>24</v>
      </c>
      <c r="H378" s="1" t="s">
        <v>111</v>
      </c>
      <c r="I378" s="1" t="s">
        <v>112</v>
      </c>
      <c r="J378" s="2">
        <v>4435635.21</v>
      </c>
      <c r="K378" s="2">
        <v>5405726.7300000004</v>
      </c>
      <c r="L378" s="2">
        <v>2702863.3650000002</v>
      </c>
      <c r="M378" s="2">
        <v>1949338.53</v>
      </c>
      <c r="N378" s="2">
        <v>-753524.83499999996</v>
      </c>
      <c r="O378" s="2">
        <v>-27.878761640620301</v>
      </c>
      <c r="P378" s="3" t="s">
        <v>28</v>
      </c>
      <c r="Q378" s="3" t="s">
        <v>29</v>
      </c>
      <c r="R378" s="1" t="s">
        <v>30</v>
      </c>
      <c r="S378" s="1" t="s">
        <v>31</v>
      </c>
      <c r="T378" s="1" t="s">
        <v>30</v>
      </c>
      <c r="U378" s="1" t="s">
        <v>97</v>
      </c>
      <c r="V378" s="1" t="s">
        <v>98</v>
      </c>
      <c r="W378" s="1" t="s">
        <v>32</v>
      </c>
      <c r="X378" s="1" t="s">
        <v>34</v>
      </c>
      <c r="Y378" s="1">
        <v>-1</v>
      </c>
      <c r="Z378" s="1">
        <v>3</v>
      </c>
      <c r="AA378" s="1" t="s">
        <v>2129</v>
      </c>
      <c r="AB378" s="1" t="s">
        <v>2140</v>
      </c>
      <c r="AC378" s="1" t="s">
        <v>2141</v>
      </c>
      <c r="AE378" s="2">
        <v>5468164.3300000001</v>
      </c>
      <c r="AF378" s="2" t="s">
        <v>2151</v>
      </c>
      <c r="AG378" s="48">
        <v>62437.599999999627</v>
      </c>
      <c r="AH378" s="50">
        <v>1.1550269393658311E-2</v>
      </c>
      <c r="AI378" s="1">
        <v>3</v>
      </c>
    </row>
    <row r="379" spans="1:35" x14ac:dyDescent="0.35">
      <c r="A379" s="1" t="s">
        <v>21</v>
      </c>
      <c r="B379" s="1">
        <v>1</v>
      </c>
      <c r="C379" s="1" t="s">
        <v>22</v>
      </c>
      <c r="D379" s="1" t="s">
        <v>52</v>
      </c>
      <c r="E379" s="1" t="s">
        <v>53</v>
      </c>
      <c r="F379" s="1" t="s">
        <v>25</v>
      </c>
      <c r="G379" s="1">
        <v>24</v>
      </c>
      <c r="H379" s="1" t="s">
        <v>111</v>
      </c>
      <c r="I379" s="1" t="s">
        <v>112</v>
      </c>
      <c r="J379" s="2">
        <v>5824040.1100000003</v>
      </c>
      <c r="K379" s="2">
        <v>6695752</v>
      </c>
      <c r="L379" s="2">
        <v>3347876</v>
      </c>
      <c r="M379" s="2">
        <v>2718253.96</v>
      </c>
      <c r="N379" s="2">
        <v>-629622.04</v>
      </c>
      <c r="O379" s="2">
        <v>-18.806611714412401</v>
      </c>
      <c r="P379" s="3" t="s">
        <v>28</v>
      </c>
      <c r="Q379" s="3" t="s">
        <v>29</v>
      </c>
      <c r="R379" s="1" t="s">
        <v>30</v>
      </c>
      <c r="S379" s="1" t="s">
        <v>31</v>
      </c>
      <c r="T379" s="1" t="s">
        <v>30</v>
      </c>
      <c r="U379" s="1" t="s">
        <v>97</v>
      </c>
      <c r="V379" s="1" t="s">
        <v>98</v>
      </c>
      <c r="W379" s="1" t="s">
        <v>32</v>
      </c>
      <c r="X379" s="1" t="s">
        <v>34</v>
      </c>
      <c r="Y379" s="1">
        <v>-1</v>
      </c>
      <c r="Z379" s="1">
        <v>3</v>
      </c>
      <c r="AA379" s="1" t="s">
        <v>2128</v>
      </c>
      <c r="AB379" s="1" t="s">
        <v>2140</v>
      </c>
      <c r="AC379" s="1" t="s">
        <v>2123</v>
      </c>
      <c r="AE379" s="2">
        <v>6695752</v>
      </c>
      <c r="AF379" s="2" t="s">
        <v>2153</v>
      </c>
      <c r="AG379" s="48">
        <v>0</v>
      </c>
      <c r="AH379" s="50">
        <v>0</v>
      </c>
      <c r="AI379" s="1">
        <v>3</v>
      </c>
    </row>
    <row r="380" spans="1:35" x14ac:dyDescent="0.35">
      <c r="A380" s="1" t="s">
        <v>21</v>
      </c>
      <c r="B380" s="1">
        <v>1</v>
      </c>
      <c r="C380" s="1" t="s">
        <v>22</v>
      </c>
      <c r="D380" s="1" t="s">
        <v>41</v>
      </c>
      <c r="E380" s="1" t="s">
        <v>42</v>
      </c>
      <c r="F380" s="1" t="s">
        <v>25</v>
      </c>
      <c r="G380" s="1">
        <v>25</v>
      </c>
      <c r="H380" s="1" t="s">
        <v>113</v>
      </c>
      <c r="I380" s="1" t="s">
        <v>114</v>
      </c>
      <c r="J380" s="2">
        <v>8644168.8200000003</v>
      </c>
      <c r="K380" s="2">
        <v>14572279.57</v>
      </c>
      <c r="L380" s="2">
        <v>7286139.7850000001</v>
      </c>
      <c r="M380" s="2">
        <v>8321378.3499999996</v>
      </c>
      <c r="N380" s="2">
        <v>1035238.5649999999</v>
      </c>
      <c r="O380" s="2">
        <v>14.2083269817476</v>
      </c>
      <c r="P380" s="3" t="s">
        <v>73</v>
      </c>
      <c r="Q380" s="3" t="s">
        <v>29</v>
      </c>
      <c r="R380" s="1" t="s">
        <v>30</v>
      </c>
      <c r="S380" s="1" t="s">
        <v>31</v>
      </c>
      <c r="T380" s="1" t="s">
        <v>30</v>
      </c>
      <c r="U380" s="1" t="s">
        <v>97</v>
      </c>
      <c r="V380" s="1" t="s">
        <v>98</v>
      </c>
      <c r="W380" s="1" t="s">
        <v>32</v>
      </c>
      <c r="X380" s="1" t="s">
        <v>34</v>
      </c>
      <c r="Y380" s="1">
        <v>-1</v>
      </c>
      <c r="Z380" s="1">
        <v>3</v>
      </c>
      <c r="AA380" s="1" t="s">
        <v>2127</v>
      </c>
      <c r="AB380" s="1" t="s">
        <v>2140</v>
      </c>
      <c r="AC380" s="1" t="s">
        <v>2125</v>
      </c>
      <c r="AE380" s="2">
        <v>19186624.568800002</v>
      </c>
      <c r="AF380" s="2" t="s">
        <v>2151</v>
      </c>
      <c r="AG380" s="48">
        <v>4614344.998800002</v>
      </c>
      <c r="AH380" s="50">
        <v>0.31665224213098198</v>
      </c>
      <c r="AI380" s="1">
        <v>3</v>
      </c>
    </row>
    <row r="381" spans="1:35" x14ac:dyDescent="0.35">
      <c r="A381" s="1" t="s">
        <v>21</v>
      </c>
      <c r="B381" s="1">
        <v>1</v>
      </c>
      <c r="C381" s="1" t="s">
        <v>22</v>
      </c>
      <c r="D381" s="1" t="s">
        <v>43</v>
      </c>
      <c r="E381" s="1" t="s">
        <v>44</v>
      </c>
      <c r="F381" s="1" t="s">
        <v>25</v>
      </c>
      <c r="G381" s="1">
        <v>25</v>
      </c>
      <c r="H381" s="1" t="s">
        <v>113</v>
      </c>
      <c r="I381" s="1" t="s">
        <v>114</v>
      </c>
      <c r="J381" s="2">
        <v>11560613.970000001</v>
      </c>
      <c r="K381" s="2">
        <v>20755320</v>
      </c>
      <c r="L381" s="2">
        <v>10377660</v>
      </c>
      <c r="M381" s="2">
        <v>6606956.4000000004</v>
      </c>
      <c r="N381" s="2">
        <v>-3770703.6</v>
      </c>
      <c r="O381" s="2">
        <v>-36.334815363000899</v>
      </c>
      <c r="P381" s="3" t="s">
        <v>28</v>
      </c>
      <c r="Q381" s="3" t="s">
        <v>29</v>
      </c>
      <c r="R381" s="1" t="s">
        <v>30</v>
      </c>
      <c r="S381" s="1" t="s">
        <v>31</v>
      </c>
      <c r="T381" s="1" t="s">
        <v>30</v>
      </c>
      <c r="U381" s="1" t="s">
        <v>97</v>
      </c>
      <c r="V381" s="1" t="s">
        <v>98</v>
      </c>
      <c r="W381" s="1" t="s">
        <v>32</v>
      </c>
      <c r="X381" s="1" t="s">
        <v>34</v>
      </c>
      <c r="Y381" s="1">
        <v>-1</v>
      </c>
      <c r="Z381" s="1">
        <v>3</v>
      </c>
      <c r="AA381" s="1" t="s">
        <v>2128</v>
      </c>
      <c r="AB381" s="1" t="s">
        <v>2140</v>
      </c>
      <c r="AC381" s="1" t="s">
        <v>2141</v>
      </c>
      <c r="AE381" s="2">
        <v>25593720</v>
      </c>
      <c r="AF381" s="2" t="s">
        <v>2151</v>
      </c>
      <c r="AG381" s="48">
        <v>4838400</v>
      </c>
      <c r="AH381" s="50">
        <v>0.23311613600753928</v>
      </c>
      <c r="AI381" s="1">
        <v>3</v>
      </c>
    </row>
    <row r="382" spans="1:35" x14ac:dyDescent="0.35">
      <c r="A382" s="1" t="s">
        <v>21</v>
      </c>
      <c r="B382" s="1">
        <v>1</v>
      </c>
      <c r="C382" s="1" t="s">
        <v>22</v>
      </c>
      <c r="D382" s="1" t="s">
        <v>35</v>
      </c>
      <c r="E382" s="1" t="s">
        <v>36</v>
      </c>
      <c r="F382" s="1" t="s">
        <v>25</v>
      </c>
      <c r="G382" s="1">
        <v>25</v>
      </c>
      <c r="H382" s="1" t="s">
        <v>113</v>
      </c>
      <c r="I382" s="1" t="s">
        <v>114</v>
      </c>
      <c r="J382" s="2">
        <v>5036515.2</v>
      </c>
      <c r="K382" s="2">
        <v>6193177</v>
      </c>
      <c r="L382" s="2">
        <v>3096588.5</v>
      </c>
      <c r="M382" s="2">
        <v>2494845.08</v>
      </c>
      <c r="N382" s="2">
        <v>-601743.42000000004</v>
      </c>
      <c r="O382" s="2">
        <v>-19.4324631768154</v>
      </c>
      <c r="P382" s="3" t="s">
        <v>28</v>
      </c>
      <c r="Q382" s="3" t="s">
        <v>29</v>
      </c>
      <c r="R382" s="1" t="s">
        <v>30</v>
      </c>
      <c r="S382" s="1" t="s">
        <v>31</v>
      </c>
      <c r="T382" s="1" t="s">
        <v>30</v>
      </c>
      <c r="U382" s="1" t="s">
        <v>97</v>
      </c>
      <c r="V382" s="1" t="s">
        <v>98</v>
      </c>
      <c r="W382" s="1" t="s">
        <v>32</v>
      </c>
      <c r="X382" s="1" t="s">
        <v>34</v>
      </c>
      <c r="Y382" s="1">
        <v>-1</v>
      </c>
      <c r="Z382" s="1">
        <v>3</v>
      </c>
      <c r="AA382" s="1" t="s">
        <v>2129</v>
      </c>
      <c r="AB382" s="1" t="s">
        <v>2140</v>
      </c>
      <c r="AC382" s="1" t="s">
        <v>2123</v>
      </c>
      <c r="AE382" s="2">
        <v>6800374.2699999996</v>
      </c>
      <c r="AF382" s="2" t="s">
        <v>2151</v>
      </c>
      <c r="AG382" s="48">
        <v>607197.26999999955</v>
      </c>
      <c r="AH382" s="50">
        <v>9.8042938220561038E-2</v>
      </c>
      <c r="AI382" s="1">
        <v>3</v>
      </c>
    </row>
    <row r="383" spans="1:35" x14ac:dyDescent="0.35">
      <c r="A383" s="1" t="s">
        <v>21</v>
      </c>
      <c r="B383" s="1">
        <v>1</v>
      </c>
      <c r="C383" s="1" t="s">
        <v>22</v>
      </c>
      <c r="D383" s="1" t="s">
        <v>39</v>
      </c>
      <c r="E383" s="1" t="s">
        <v>40</v>
      </c>
      <c r="F383" s="1" t="s">
        <v>25</v>
      </c>
      <c r="G383" s="1">
        <v>25</v>
      </c>
      <c r="H383" s="1" t="s">
        <v>113</v>
      </c>
      <c r="I383" s="1" t="s">
        <v>114</v>
      </c>
      <c r="J383" s="2">
        <v>87835845.239999995</v>
      </c>
      <c r="K383" s="2">
        <v>88913571</v>
      </c>
      <c r="L383" s="2">
        <v>44456785.5</v>
      </c>
      <c r="M383" s="2">
        <v>39029799.390000001</v>
      </c>
      <c r="N383" s="2">
        <v>-5426986.1100000003</v>
      </c>
      <c r="O383" s="2">
        <v>-12.207329092653399</v>
      </c>
      <c r="P383" s="3" t="s">
        <v>28</v>
      </c>
      <c r="Q383" s="3" t="s">
        <v>29</v>
      </c>
      <c r="R383" s="1" t="s">
        <v>30</v>
      </c>
      <c r="S383" s="1" t="s">
        <v>31</v>
      </c>
      <c r="T383" s="1" t="s">
        <v>30</v>
      </c>
      <c r="U383" s="1" t="s">
        <v>97</v>
      </c>
      <c r="V383" s="1" t="s">
        <v>98</v>
      </c>
      <c r="W383" s="1" t="s">
        <v>32</v>
      </c>
      <c r="X383" s="1" t="s">
        <v>34</v>
      </c>
      <c r="Y383" s="1">
        <v>-1</v>
      </c>
      <c r="Z383" s="1">
        <v>3</v>
      </c>
      <c r="AA383" s="1" t="s">
        <v>2121</v>
      </c>
      <c r="AB383" s="1" t="s">
        <v>2140</v>
      </c>
      <c r="AC383" s="1" t="s">
        <v>2123</v>
      </c>
      <c r="AE383" s="2">
        <v>88913571</v>
      </c>
      <c r="AF383" s="2" t="s">
        <v>2153</v>
      </c>
      <c r="AG383" s="48">
        <v>0</v>
      </c>
      <c r="AH383" s="50">
        <v>0</v>
      </c>
      <c r="AI383" s="1">
        <v>3</v>
      </c>
    </row>
    <row r="384" spans="1:35" x14ac:dyDescent="0.35">
      <c r="A384" s="1" t="s">
        <v>21</v>
      </c>
      <c r="B384" s="1">
        <v>1</v>
      </c>
      <c r="C384" s="1" t="s">
        <v>22</v>
      </c>
      <c r="D384" s="1" t="s">
        <v>37</v>
      </c>
      <c r="E384" s="1" t="s">
        <v>38</v>
      </c>
      <c r="F384" s="1" t="s">
        <v>25</v>
      </c>
      <c r="G384" s="1">
        <v>25</v>
      </c>
      <c r="H384" s="1" t="s">
        <v>113</v>
      </c>
      <c r="I384" s="1" t="s">
        <v>114</v>
      </c>
      <c r="J384" s="2">
        <v>2631497.2999999998</v>
      </c>
      <c r="K384" s="2">
        <v>4320461</v>
      </c>
      <c r="L384" s="2">
        <v>2160230.5</v>
      </c>
      <c r="M384" s="2">
        <v>2634443.5499999998</v>
      </c>
      <c r="N384" s="2">
        <v>474213.05</v>
      </c>
      <c r="O384" s="2">
        <v>21.951965311109198</v>
      </c>
      <c r="P384" s="3" t="s">
        <v>73</v>
      </c>
      <c r="Q384" s="3" t="s">
        <v>29</v>
      </c>
      <c r="R384" s="1" t="s">
        <v>30</v>
      </c>
      <c r="S384" s="1" t="s">
        <v>31</v>
      </c>
      <c r="T384" s="1" t="s">
        <v>30</v>
      </c>
      <c r="U384" s="1" t="s">
        <v>97</v>
      </c>
      <c r="V384" s="1" t="s">
        <v>98</v>
      </c>
      <c r="W384" s="1" t="s">
        <v>32</v>
      </c>
      <c r="X384" s="1" t="s">
        <v>34</v>
      </c>
      <c r="Y384" s="1">
        <v>-1</v>
      </c>
      <c r="Z384" s="1">
        <v>3</v>
      </c>
      <c r="AA384" s="1" t="s">
        <v>2121</v>
      </c>
      <c r="AB384" s="1" t="s">
        <v>2140</v>
      </c>
      <c r="AC384" s="1" t="s">
        <v>2125</v>
      </c>
      <c r="AE384" s="2">
        <v>6654710</v>
      </c>
      <c r="AF384" s="2" t="s">
        <v>2151</v>
      </c>
      <c r="AG384" s="48">
        <v>2334249</v>
      </c>
      <c r="AH384" s="50">
        <v>0.54027776202585787</v>
      </c>
      <c r="AI384" s="1">
        <v>3</v>
      </c>
    </row>
    <row r="385" spans="1:35" x14ac:dyDescent="0.35">
      <c r="A385" s="1" t="s">
        <v>21</v>
      </c>
      <c r="B385" s="1">
        <v>1</v>
      </c>
      <c r="C385" s="1" t="s">
        <v>22</v>
      </c>
      <c r="D385" s="1" t="s">
        <v>23</v>
      </c>
      <c r="E385" s="1" t="s">
        <v>24</v>
      </c>
      <c r="F385" s="1" t="s">
        <v>25</v>
      </c>
      <c r="G385" s="1">
        <v>25</v>
      </c>
      <c r="H385" s="1" t="s">
        <v>113</v>
      </c>
      <c r="I385" s="1" t="s">
        <v>114</v>
      </c>
      <c r="J385" s="2">
        <v>16843480.16</v>
      </c>
      <c r="K385" s="2">
        <v>8583975</v>
      </c>
      <c r="L385" s="2">
        <v>4291987.5</v>
      </c>
      <c r="M385" s="2">
        <v>4509963.88</v>
      </c>
      <c r="N385" s="2">
        <v>217976.38</v>
      </c>
      <c r="O385" s="2">
        <v>5.0786816131221304</v>
      </c>
      <c r="P385" s="3" t="s">
        <v>73</v>
      </c>
      <c r="Q385" s="3" t="s">
        <v>29</v>
      </c>
      <c r="R385" s="1" t="s">
        <v>30</v>
      </c>
      <c r="S385" s="1" t="s">
        <v>31</v>
      </c>
      <c r="T385" s="1" t="s">
        <v>30</v>
      </c>
      <c r="U385" s="1" t="s">
        <v>97</v>
      </c>
      <c r="V385" s="1" t="s">
        <v>98</v>
      </c>
      <c r="W385" s="1" t="s">
        <v>32</v>
      </c>
      <c r="X385" s="1" t="s">
        <v>34</v>
      </c>
      <c r="Y385" s="1">
        <v>-1</v>
      </c>
      <c r="Z385" s="1">
        <v>3</v>
      </c>
      <c r="AA385" s="1" t="s">
        <v>2128</v>
      </c>
      <c r="AB385" s="1" t="s">
        <v>2140</v>
      </c>
      <c r="AC385" s="1" t="s">
        <v>2125</v>
      </c>
      <c r="AE385" s="2">
        <v>8586931</v>
      </c>
      <c r="AF385" s="2" t="s">
        <v>2151</v>
      </c>
      <c r="AG385" s="48">
        <v>2956</v>
      </c>
      <c r="AH385" s="50">
        <v>3.4436260590227721E-4</v>
      </c>
      <c r="AI385" s="1">
        <v>3</v>
      </c>
    </row>
    <row r="386" spans="1:35" x14ac:dyDescent="0.35">
      <c r="A386" s="1" t="s">
        <v>21</v>
      </c>
      <c r="B386" s="1">
        <v>1</v>
      </c>
      <c r="C386" s="1" t="s">
        <v>22</v>
      </c>
      <c r="D386" s="1" t="s">
        <v>45</v>
      </c>
      <c r="E386" s="1" t="s">
        <v>46</v>
      </c>
      <c r="F386" s="1" t="s">
        <v>25</v>
      </c>
      <c r="G386" s="1">
        <v>25</v>
      </c>
      <c r="H386" s="1" t="s">
        <v>113</v>
      </c>
      <c r="I386" s="1" t="s">
        <v>114</v>
      </c>
      <c r="J386" s="2">
        <v>41982004.289999999</v>
      </c>
      <c r="K386" s="2">
        <v>55957896</v>
      </c>
      <c r="L386" s="2">
        <v>27978948</v>
      </c>
      <c r="M386" s="2">
        <v>32899481.940000001</v>
      </c>
      <c r="N386" s="2">
        <v>4920533.9400000004</v>
      </c>
      <c r="O386" s="2">
        <v>17.586558079310201</v>
      </c>
      <c r="P386" s="3" t="s">
        <v>73</v>
      </c>
      <c r="Q386" s="3" t="s">
        <v>29</v>
      </c>
      <c r="R386" s="1" t="s">
        <v>30</v>
      </c>
      <c r="S386" s="1" t="s">
        <v>31</v>
      </c>
      <c r="T386" s="1" t="s">
        <v>30</v>
      </c>
      <c r="U386" s="1" t="s">
        <v>97</v>
      </c>
      <c r="V386" s="1" t="s">
        <v>98</v>
      </c>
      <c r="W386" s="1" t="s">
        <v>32</v>
      </c>
      <c r="X386" s="1" t="s">
        <v>34</v>
      </c>
      <c r="Y386" s="1">
        <v>-1</v>
      </c>
      <c r="Z386" s="1">
        <v>3</v>
      </c>
      <c r="AA386" s="1" t="s">
        <v>2121</v>
      </c>
      <c r="AB386" s="1" t="s">
        <v>2140</v>
      </c>
      <c r="AC386" s="1" t="s">
        <v>2125</v>
      </c>
      <c r="AE386" s="2">
        <v>53666672</v>
      </c>
      <c r="AF386" s="2" t="s">
        <v>2152</v>
      </c>
      <c r="AG386" s="48">
        <v>-2291224</v>
      </c>
      <c r="AH386" s="50">
        <v>-4.0945499451945082E-2</v>
      </c>
      <c r="AI386" s="1">
        <v>3</v>
      </c>
    </row>
    <row r="387" spans="1:35" x14ac:dyDescent="0.35">
      <c r="A387" s="1" t="s">
        <v>21</v>
      </c>
      <c r="B387" s="1">
        <v>1</v>
      </c>
      <c r="C387" s="1" t="s">
        <v>22</v>
      </c>
      <c r="D387" s="1" t="s">
        <v>67</v>
      </c>
      <c r="E387" s="1" t="s">
        <v>68</v>
      </c>
      <c r="F387" s="1" t="s">
        <v>25</v>
      </c>
      <c r="G387" s="1">
        <v>25</v>
      </c>
      <c r="H387" s="1" t="s">
        <v>113</v>
      </c>
      <c r="I387" s="1" t="s">
        <v>114</v>
      </c>
      <c r="J387" s="2">
        <v>4516030.82</v>
      </c>
      <c r="K387" s="2">
        <v>3858240</v>
      </c>
      <c r="L387" s="2">
        <v>1929120</v>
      </c>
      <c r="M387" s="2">
        <v>1849315.23</v>
      </c>
      <c r="N387" s="2">
        <v>-79804.77</v>
      </c>
      <c r="O387" s="2">
        <v>-4.1368484075640701</v>
      </c>
      <c r="P387" s="3" t="s">
        <v>28</v>
      </c>
      <c r="Q387" s="3" t="s">
        <v>29</v>
      </c>
      <c r="R387" s="1" t="s">
        <v>30</v>
      </c>
      <c r="S387" s="1" t="s">
        <v>31</v>
      </c>
      <c r="T387" s="1" t="s">
        <v>30</v>
      </c>
      <c r="U387" s="1" t="s">
        <v>97</v>
      </c>
      <c r="V387" s="1" t="s">
        <v>98</v>
      </c>
      <c r="W387" s="1" t="s">
        <v>32</v>
      </c>
      <c r="X387" s="1" t="s">
        <v>34</v>
      </c>
      <c r="Y387" s="1">
        <v>-1</v>
      </c>
      <c r="Z387" s="1">
        <v>3</v>
      </c>
      <c r="AA387" s="1" t="s">
        <v>2129</v>
      </c>
      <c r="AB387" s="1" t="s">
        <v>2126</v>
      </c>
      <c r="AC387" s="1" t="s">
        <v>2126</v>
      </c>
      <c r="AE387" s="2">
        <v>3858240</v>
      </c>
      <c r="AF387" s="2" t="s">
        <v>2153</v>
      </c>
      <c r="AG387" s="48">
        <v>0</v>
      </c>
      <c r="AH387" s="50">
        <v>0</v>
      </c>
      <c r="AI387" s="1">
        <v>3</v>
      </c>
    </row>
    <row r="388" spans="1:35" x14ac:dyDescent="0.35">
      <c r="A388" s="1" t="s">
        <v>21</v>
      </c>
      <c r="B388" s="1">
        <v>1</v>
      </c>
      <c r="C388" s="1" t="s">
        <v>22</v>
      </c>
      <c r="D388" s="1" t="s">
        <v>47</v>
      </c>
      <c r="E388" s="1" t="s">
        <v>48</v>
      </c>
      <c r="F388" s="1" t="s">
        <v>49</v>
      </c>
      <c r="G388" s="1">
        <v>25</v>
      </c>
      <c r="H388" s="1" t="s">
        <v>113</v>
      </c>
      <c r="I388" s="1" t="s">
        <v>114</v>
      </c>
      <c r="J388" s="2">
        <v>351655547.56</v>
      </c>
      <c r="K388" s="2">
        <v>447470000</v>
      </c>
      <c r="L388" s="2">
        <v>223735000</v>
      </c>
      <c r="M388" s="2">
        <v>226203716.5</v>
      </c>
      <c r="N388" s="2">
        <v>2468716.5</v>
      </c>
      <c r="O388" s="2">
        <v>1.10341095492435</v>
      </c>
      <c r="P388" s="3" t="s">
        <v>73</v>
      </c>
      <c r="Q388" s="3" t="s">
        <v>29</v>
      </c>
      <c r="R388" s="1" t="s">
        <v>30</v>
      </c>
      <c r="S388" s="1" t="s">
        <v>31</v>
      </c>
      <c r="T388" s="1" t="s">
        <v>30</v>
      </c>
      <c r="U388" s="1" t="s">
        <v>97</v>
      </c>
      <c r="V388" s="1" t="s">
        <v>98</v>
      </c>
      <c r="W388" s="1" t="s">
        <v>32</v>
      </c>
      <c r="X388" s="1" t="s">
        <v>34</v>
      </c>
      <c r="Y388" s="1">
        <v>-1</v>
      </c>
      <c r="Z388" s="1">
        <v>3</v>
      </c>
      <c r="AA388" s="1" t="s">
        <v>2127</v>
      </c>
      <c r="AB388" s="1" t="s">
        <v>2126</v>
      </c>
      <c r="AC388" s="1" t="s">
        <v>2126</v>
      </c>
      <c r="AE388" s="2">
        <v>468520000</v>
      </c>
      <c r="AF388" s="2" t="s">
        <v>2151</v>
      </c>
      <c r="AG388" s="48">
        <v>21050000</v>
      </c>
      <c r="AH388" s="50">
        <v>4.7042259816300537E-2</v>
      </c>
      <c r="AI388" s="1">
        <v>3</v>
      </c>
    </row>
    <row r="389" spans="1:35" x14ac:dyDescent="0.35">
      <c r="A389" s="1" t="s">
        <v>21</v>
      </c>
      <c r="B389" s="1">
        <v>1</v>
      </c>
      <c r="C389" s="1" t="s">
        <v>22</v>
      </c>
      <c r="D389" s="1" t="s">
        <v>59</v>
      </c>
      <c r="E389" s="1" t="s">
        <v>60</v>
      </c>
      <c r="F389" s="1" t="s">
        <v>25</v>
      </c>
      <c r="G389" s="1">
        <v>25</v>
      </c>
      <c r="H389" s="1" t="s">
        <v>113</v>
      </c>
      <c r="I389" s="1" t="s">
        <v>114</v>
      </c>
      <c r="J389" s="2">
        <v>8924606.0500000007</v>
      </c>
      <c r="K389" s="2">
        <v>12316384.34</v>
      </c>
      <c r="L389" s="2">
        <v>6158192.1699999999</v>
      </c>
      <c r="M389" s="2">
        <v>4565823.82</v>
      </c>
      <c r="N389" s="2">
        <v>-1592368.35</v>
      </c>
      <c r="O389" s="2">
        <v>-25.857724248316199</v>
      </c>
      <c r="P389" s="3" t="s">
        <v>28</v>
      </c>
      <c r="Q389" s="3" t="s">
        <v>29</v>
      </c>
      <c r="R389" s="1" t="s">
        <v>30</v>
      </c>
      <c r="S389" s="1" t="s">
        <v>31</v>
      </c>
      <c r="T389" s="1" t="s">
        <v>30</v>
      </c>
      <c r="U389" s="1" t="s">
        <v>97</v>
      </c>
      <c r="V389" s="1" t="s">
        <v>98</v>
      </c>
      <c r="W389" s="1" t="s">
        <v>32</v>
      </c>
      <c r="X389" s="1" t="s">
        <v>34</v>
      </c>
      <c r="Y389" s="1">
        <v>-1</v>
      </c>
      <c r="Z389" s="1">
        <v>3</v>
      </c>
      <c r="AA389" s="1" t="s">
        <v>2129</v>
      </c>
      <c r="AB389" s="1" t="s">
        <v>2140</v>
      </c>
      <c r="AC389" s="1" t="s">
        <v>2141</v>
      </c>
      <c r="AE389" s="2">
        <v>11589904.140000001</v>
      </c>
      <c r="AF389" s="2" t="s">
        <v>2152</v>
      </c>
      <c r="AG389" s="48">
        <v>-726480.19999999925</v>
      </c>
      <c r="AH389" s="50">
        <v>-5.898485951275529E-2</v>
      </c>
      <c r="AI389" s="1">
        <v>3</v>
      </c>
    </row>
    <row r="390" spans="1:35" x14ac:dyDescent="0.35">
      <c r="A390" s="1" t="s">
        <v>21</v>
      </c>
      <c r="B390" s="1">
        <v>1</v>
      </c>
      <c r="C390" s="1" t="s">
        <v>22</v>
      </c>
      <c r="D390" s="1" t="s">
        <v>63</v>
      </c>
      <c r="E390" s="1" t="s">
        <v>64</v>
      </c>
      <c r="F390" s="1" t="s">
        <v>25</v>
      </c>
      <c r="G390" s="1">
        <v>25</v>
      </c>
      <c r="H390" s="1" t="s">
        <v>113</v>
      </c>
      <c r="I390" s="1" t="s">
        <v>114</v>
      </c>
      <c r="J390" s="2">
        <v>43474012.369999997</v>
      </c>
      <c r="K390" s="2">
        <v>50434535.710000001</v>
      </c>
      <c r="L390" s="2">
        <v>25217267.855</v>
      </c>
      <c r="M390" s="2">
        <v>24060512.260000002</v>
      </c>
      <c r="N390" s="2">
        <v>-1156755.595</v>
      </c>
      <c r="O390" s="2">
        <v>-4.5871567120251804</v>
      </c>
      <c r="P390" s="3" t="s">
        <v>28</v>
      </c>
      <c r="Q390" s="3" t="s">
        <v>29</v>
      </c>
      <c r="R390" s="1" t="s">
        <v>30</v>
      </c>
      <c r="S390" s="1" t="s">
        <v>31</v>
      </c>
      <c r="T390" s="1" t="s">
        <v>30</v>
      </c>
      <c r="U390" s="1" t="s">
        <v>97</v>
      </c>
      <c r="V390" s="1" t="s">
        <v>98</v>
      </c>
      <c r="W390" s="1" t="s">
        <v>32</v>
      </c>
      <c r="X390" s="1" t="s">
        <v>34</v>
      </c>
      <c r="Y390" s="1">
        <v>-1</v>
      </c>
      <c r="Z390" s="1">
        <v>3</v>
      </c>
      <c r="AA390" s="1" t="s">
        <v>2121</v>
      </c>
      <c r="AB390" s="1" t="s">
        <v>2126</v>
      </c>
      <c r="AC390" s="1" t="s">
        <v>2126</v>
      </c>
      <c r="AE390" s="2">
        <v>50976734.095000006</v>
      </c>
      <c r="AF390" s="2" t="s">
        <v>2151</v>
      </c>
      <c r="AG390" s="48">
        <v>542198.38500000536</v>
      </c>
      <c r="AH390" s="50">
        <v>1.075053784806628E-2</v>
      </c>
      <c r="AI390" s="1">
        <v>3</v>
      </c>
    </row>
    <row r="391" spans="1:35" x14ac:dyDescent="0.35">
      <c r="A391" s="1" t="s">
        <v>21</v>
      </c>
      <c r="B391" s="1">
        <v>1</v>
      </c>
      <c r="C391" s="1" t="s">
        <v>22</v>
      </c>
      <c r="D391" s="1" t="s">
        <v>65</v>
      </c>
      <c r="E391" s="1" t="s">
        <v>66</v>
      </c>
      <c r="F391" s="1" t="s">
        <v>25</v>
      </c>
      <c r="G391" s="1">
        <v>25</v>
      </c>
      <c r="H391" s="1" t="s">
        <v>113</v>
      </c>
      <c r="I391" s="1" t="s">
        <v>114</v>
      </c>
      <c r="J391" s="2">
        <v>84123512.640000001</v>
      </c>
      <c r="K391" s="2">
        <v>97553760</v>
      </c>
      <c r="L391" s="2">
        <v>48776880</v>
      </c>
      <c r="M391" s="2">
        <v>58704852.920000002</v>
      </c>
      <c r="N391" s="2">
        <v>9927972.9199999999</v>
      </c>
      <c r="O391" s="2">
        <v>20.353849856735401</v>
      </c>
      <c r="P391" s="3" t="s">
        <v>73</v>
      </c>
      <c r="Q391" s="3" t="s">
        <v>29</v>
      </c>
      <c r="R391" s="1" t="s">
        <v>30</v>
      </c>
      <c r="S391" s="1" t="s">
        <v>31</v>
      </c>
      <c r="T391" s="1" t="s">
        <v>30</v>
      </c>
      <c r="U391" s="1" t="s">
        <v>97</v>
      </c>
      <c r="V391" s="1" t="s">
        <v>98</v>
      </c>
      <c r="W391" s="1" t="s">
        <v>32</v>
      </c>
      <c r="X391" s="1" t="s">
        <v>34</v>
      </c>
      <c r="Y391" s="1">
        <v>-1</v>
      </c>
      <c r="Z391" s="1">
        <v>3</v>
      </c>
      <c r="AA391" s="1" t="s">
        <v>2128</v>
      </c>
      <c r="AB391" s="1" t="s">
        <v>2140</v>
      </c>
      <c r="AC391" s="1" t="s">
        <v>2125</v>
      </c>
      <c r="AE391" s="2">
        <v>98441572.400000006</v>
      </c>
      <c r="AF391" s="2" t="s">
        <v>2151</v>
      </c>
      <c r="AG391" s="48">
        <v>887812.40000000596</v>
      </c>
      <c r="AH391" s="50">
        <v>9.1007501914842238E-3</v>
      </c>
      <c r="AI391" s="1">
        <v>3</v>
      </c>
    </row>
    <row r="392" spans="1:35" x14ac:dyDescent="0.35">
      <c r="A392" s="1" t="s">
        <v>21</v>
      </c>
      <c r="B392" s="1">
        <v>1</v>
      </c>
      <c r="C392" s="1" t="s">
        <v>22</v>
      </c>
      <c r="D392" s="1" t="s">
        <v>69</v>
      </c>
      <c r="E392" s="1" t="s">
        <v>70</v>
      </c>
      <c r="F392" s="1" t="s">
        <v>25</v>
      </c>
      <c r="G392" s="1">
        <v>25</v>
      </c>
      <c r="H392" s="1" t="s">
        <v>113</v>
      </c>
      <c r="I392" s="1" t="s">
        <v>114</v>
      </c>
      <c r="J392" s="2">
        <v>5946597.0300000003</v>
      </c>
      <c r="K392" s="2">
        <v>6839500</v>
      </c>
      <c r="L392" s="2">
        <v>3419750</v>
      </c>
      <c r="M392" s="2">
        <v>3907067.57</v>
      </c>
      <c r="N392" s="2">
        <v>487317.57</v>
      </c>
      <c r="O392" s="2">
        <v>14.2500934278822</v>
      </c>
      <c r="P392" s="3" t="s">
        <v>73</v>
      </c>
      <c r="Q392" s="3" t="s">
        <v>29</v>
      </c>
      <c r="R392" s="1" t="s">
        <v>30</v>
      </c>
      <c r="S392" s="1" t="s">
        <v>31</v>
      </c>
      <c r="T392" s="1" t="s">
        <v>30</v>
      </c>
      <c r="U392" s="1" t="s">
        <v>97</v>
      </c>
      <c r="V392" s="1" t="s">
        <v>98</v>
      </c>
      <c r="W392" s="1" t="s">
        <v>32</v>
      </c>
      <c r="X392" s="1" t="s">
        <v>34</v>
      </c>
      <c r="Y392" s="1">
        <v>-1</v>
      </c>
      <c r="Z392" s="1">
        <v>3</v>
      </c>
      <c r="AA392" s="1" t="s">
        <v>2127</v>
      </c>
      <c r="AB392" s="1" t="s">
        <v>2140</v>
      </c>
      <c r="AC392" s="1" t="s">
        <v>2125</v>
      </c>
      <c r="AE392" s="2">
        <v>7154300</v>
      </c>
      <c r="AF392" s="2" t="s">
        <v>2151</v>
      </c>
      <c r="AG392" s="48">
        <v>314800</v>
      </c>
      <c r="AH392" s="50">
        <v>4.6026756341837852E-2</v>
      </c>
      <c r="AI392" s="1">
        <v>3</v>
      </c>
    </row>
    <row r="393" spans="1:35" x14ac:dyDescent="0.35">
      <c r="A393" s="1" t="s">
        <v>21</v>
      </c>
      <c r="B393" s="1">
        <v>1</v>
      </c>
      <c r="C393" s="1" t="s">
        <v>22</v>
      </c>
      <c r="D393" s="1" t="s">
        <v>54</v>
      </c>
      <c r="E393" s="1" t="s">
        <v>55</v>
      </c>
      <c r="F393" s="1" t="s">
        <v>56</v>
      </c>
      <c r="G393" s="1">
        <v>25</v>
      </c>
      <c r="H393" s="1" t="s">
        <v>113</v>
      </c>
      <c r="I393" s="1" t="s">
        <v>114</v>
      </c>
      <c r="J393" s="2">
        <v>77842382.799999997</v>
      </c>
      <c r="K393" s="2">
        <v>76580000</v>
      </c>
      <c r="L393" s="2">
        <v>38290000</v>
      </c>
      <c r="M393" s="2">
        <v>40854579.950000003</v>
      </c>
      <c r="N393" s="2">
        <v>2564579.9500000002</v>
      </c>
      <c r="O393" s="2">
        <v>6.69777996866023</v>
      </c>
      <c r="P393" s="3" t="s">
        <v>73</v>
      </c>
      <c r="Q393" s="3" t="s">
        <v>29</v>
      </c>
      <c r="R393" s="1" t="s">
        <v>30</v>
      </c>
      <c r="S393" s="1" t="s">
        <v>31</v>
      </c>
      <c r="T393" s="1" t="s">
        <v>30</v>
      </c>
      <c r="U393" s="1" t="s">
        <v>97</v>
      </c>
      <c r="V393" s="1" t="s">
        <v>98</v>
      </c>
      <c r="W393" s="1" t="s">
        <v>32</v>
      </c>
      <c r="X393" s="1" t="s">
        <v>34</v>
      </c>
      <c r="Y393" s="1">
        <v>-1</v>
      </c>
      <c r="Z393" s="1">
        <v>3</v>
      </c>
      <c r="AA393" s="1" t="s">
        <v>2127</v>
      </c>
      <c r="AB393" s="1" t="s">
        <v>2140</v>
      </c>
      <c r="AC393" s="1" t="s">
        <v>2125</v>
      </c>
      <c r="AE393" s="2">
        <v>108128094.30000001</v>
      </c>
      <c r="AF393" s="2" t="s">
        <v>2151</v>
      </c>
      <c r="AG393" s="48">
        <v>31548094.300000012</v>
      </c>
      <c r="AH393" s="50">
        <v>0.41196257900235062</v>
      </c>
      <c r="AI393" s="1">
        <v>3</v>
      </c>
    </row>
    <row r="394" spans="1:35" x14ac:dyDescent="0.35">
      <c r="A394" s="1" t="s">
        <v>21</v>
      </c>
      <c r="B394" s="1">
        <v>1</v>
      </c>
      <c r="C394" s="1" t="s">
        <v>22</v>
      </c>
      <c r="D394" s="1" t="s">
        <v>57</v>
      </c>
      <c r="E394" s="1" t="s">
        <v>58</v>
      </c>
      <c r="F394" s="1" t="s">
        <v>25</v>
      </c>
      <c r="G394" s="1">
        <v>25</v>
      </c>
      <c r="H394" s="1" t="s">
        <v>113</v>
      </c>
      <c r="I394" s="1" t="s">
        <v>114</v>
      </c>
      <c r="J394" s="2">
        <v>12167188.109999999</v>
      </c>
      <c r="K394" s="2">
        <v>15414440</v>
      </c>
      <c r="L394" s="2">
        <v>7707220</v>
      </c>
      <c r="M394" s="2">
        <v>5425824.9699999997</v>
      </c>
      <c r="N394" s="2">
        <v>-2281395.0299999998</v>
      </c>
      <c r="O394" s="2">
        <v>-29.600751373387599</v>
      </c>
      <c r="P394" s="3" t="s">
        <v>28</v>
      </c>
      <c r="Q394" s="3" t="s">
        <v>29</v>
      </c>
      <c r="R394" s="1" t="s">
        <v>30</v>
      </c>
      <c r="S394" s="1" t="s">
        <v>31</v>
      </c>
      <c r="T394" s="1" t="s">
        <v>30</v>
      </c>
      <c r="U394" s="1" t="s">
        <v>97</v>
      </c>
      <c r="V394" s="1" t="s">
        <v>98</v>
      </c>
      <c r="W394" s="1" t="s">
        <v>32</v>
      </c>
      <c r="X394" s="1" t="s">
        <v>34</v>
      </c>
      <c r="Y394" s="1">
        <v>-1</v>
      </c>
      <c r="Z394" s="1">
        <v>3</v>
      </c>
      <c r="AA394" s="1" t="s">
        <v>2127</v>
      </c>
      <c r="AB394" s="1" t="s">
        <v>2140</v>
      </c>
      <c r="AC394" s="1" t="s">
        <v>2141</v>
      </c>
      <c r="AE394" s="2">
        <v>15414440</v>
      </c>
      <c r="AF394" s="2" t="s">
        <v>2153</v>
      </c>
      <c r="AG394" s="48">
        <v>0</v>
      </c>
      <c r="AH394" s="50">
        <v>0</v>
      </c>
      <c r="AI394" s="1">
        <v>3</v>
      </c>
    </row>
    <row r="395" spans="1:35" x14ac:dyDescent="0.35">
      <c r="A395" s="1" t="s">
        <v>21</v>
      </c>
      <c r="B395" s="1">
        <v>1</v>
      </c>
      <c r="C395" s="1" t="s">
        <v>22</v>
      </c>
      <c r="D395" s="1" t="s">
        <v>52</v>
      </c>
      <c r="E395" s="1" t="s">
        <v>53</v>
      </c>
      <c r="F395" s="1" t="s">
        <v>25</v>
      </c>
      <c r="G395" s="1">
        <v>25</v>
      </c>
      <c r="H395" s="1" t="s">
        <v>113</v>
      </c>
      <c r="I395" s="1" t="s">
        <v>114</v>
      </c>
      <c r="J395" s="2">
        <v>6040661.7300000004</v>
      </c>
      <c r="K395" s="2">
        <v>36673925.960000001</v>
      </c>
      <c r="L395" s="2">
        <v>18336962.98</v>
      </c>
      <c r="M395" s="2">
        <v>10574921.49</v>
      </c>
      <c r="N395" s="2">
        <v>-7762041.4900000002</v>
      </c>
      <c r="O395" s="2">
        <v>-42.330027597623499</v>
      </c>
      <c r="P395" s="3" t="s">
        <v>28</v>
      </c>
      <c r="Q395" s="3" t="s">
        <v>29</v>
      </c>
      <c r="R395" s="1" t="s">
        <v>30</v>
      </c>
      <c r="S395" s="1" t="s">
        <v>31</v>
      </c>
      <c r="T395" s="1" t="s">
        <v>30</v>
      </c>
      <c r="U395" s="1" t="s">
        <v>97</v>
      </c>
      <c r="V395" s="1" t="s">
        <v>98</v>
      </c>
      <c r="W395" s="1" t="s">
        <v>32</v>
      </c>
      <c r="X395" s="1" t="s">
        <v>34</v>
      </c>
      <c r="Y395" s="1">
        <v>-1</v>
      </c>
      <c r="Z395" s="1">
        <v>3</v>
      </c>
      <c r="AA395" s="1" t="s">
        <v>2128</v>
      </c>
      <c r="AB395" s="1" t="s">
        <v>2140</v>
      </c>
      <c r="AC395" s="1" t="s">
        <v>2141</v>
      </c>
      <c r="AE395" s="2">
        <v>47991625.960000001</v>
      </c>
      <c r="AF395" s="2" t="s">
        <v>2151</v>
      </c>
      <c r="AG395" s="48">
        <v>11317700</v>
      </c>
      <c r="AH395" s="50">
        <v>0.30860344791948746</v>
      </c>
      <c r="AI395" s="1">
        <v>3</v>
      </c>
    </row>
    <row r="396" spans="1:35" x14ac:dyDescent="0.35">
      <c r="A396" s="1" t="s">
        <v>21</v>
      </c>
      <c r="B396" s="1">
        <v>1</v>
      </c>
      <c r="C396" s="1" t="s">
        <v>22</v>
      </c>
      <c r="D396" s="1" t="s">
        <v>50</v>
      </c>
      <c r="E396" s="1" t="s">
        <v>51</v>
      </c>
      <c r="F396" s="1" t="s">
        <v>25</v>
      </c>
      <c r="G396" s="1">
        <v>25</v>
      </c>
      <c r="H396" s="1" t="s">
        <v>113</v>
      </c>
      <c r="I396" s="1" t="s">
        <v>114</v>
      </c>
      <c r="J396" s="2">
        <v>58327494.979999997</v>
      </c>
      <c r="K396" s="2">
        <v>85551229.180000007</v>
      </c>
      <c r="L396" s="2">
        <v>42775614.590000004</v>
      </c>
      <c r="M396" s="2">
        <v>45669109.780000001</v>
      </c>
      <c r="N396" s="2">
        <v>2893495.19</v>
      </c>
      <c r="O396" s="2">
        <v>6.7643567900399901</v>
      </c>
      <c r="P396" s="3" t="s">
        <v>73</v>
      </c>
      <c r="Q396" s="3" t="s">
        <v>29</v>
      </c>
      <c r="R396" s="1" t="s">
        <v>30</v>
      </c>
      <c r="S396" s="1" t="s">
        <v>31</v>
      </c>
      <c r="T396" s="1" t="s">
        <v>30</v>
      </c>
      <c r="U396" s="1" t="s">
        <v>97</v>
      </c>
      <c r="V396" s="1" t="s">
        <v>98</v>
      </c>
      <c r="W396" s="1" t="s">
        <v>32</v>
      </c>
      <c r="X396" s="1" t="s">
        <v>34</v>
      </c>
      <c r="Y396" s="1">
        <v>-1</v>
      </c>
      <c r="Z396" s="1">
        <v>3</v>
      </c>
      <c r="AA396" s="1" t="s">
        <v>2121</v>
      </c>
      <c r="AB396" s="1" t="s">
        <v>2140</v>
      </c>
      <c r="AC396" s="1" t="s">
        <v>2125</v>
      </c>
      <c r="AE396" s="2">
        <v>85551229.180000007</v>
      </c>
      <c r="AF396" s="2" t="s">
        <v>2153</v>
      </c>
      <c r="AG396" s="48">
        <v>0</v>
      </c>
      <c r="AH396" s="50">
        <v>0</v>
      </c>
      <c r="AI396" s="1">
        <v>3</v>
      </c>
    </row>
    <row r="397" spans="1:35" x14ac:dyDescent="0.35">
      <c r="A397" s="1" t="s">
        <v>21</v>
      </c>
      <c r="B397" s="1">
        <v>1</v>
      </c>
      <c r="C397" s="1" t="s">
        <v>22</v>
      </c>
      <c r="D397" s="1" t="s">
        <v>61</v>
      </c>
      <c r="E397" s="1" t="s">
        <v>62</v>
      </c>
      <c r="F397" s="1" t="s">
        <v>25</v>
      </c>
      <c r="G397" s="1">
        <v>25</v>
      </c>
      <c r="H397" s="1" t="s">
        <v>113</v>
      </c>
      <c r="I397" s="1" t="s">
        <v>114</v>
      </c>
      <c r="J397" s="2">
        <v>8302529.5</v>
      </c>
      <c r="K397" s="2">
        <v>3380058.6</v>
      </c>
      <c r="L397" s="2">
        <v>1690029.3</v>
      </c>
      <c r="M397" s="2">
        <v>4339600.6900000004</v>
      </c>
      <c r="N397" s="2">
        <v>2649571.39</v>
      </c>
      <c r="O397" s="2">
        <v>156.776654108896</v>
      </c>
      <c r="P397" s="3" t="s">
        <v>73</v>
      </c>
      <c r="Q397" s="3" t="s">
        <v>29</v>
      </c>
      <c r="R397" s="1" t="s">
        <v>30</v>
      </c>
      <c r="S397" s="1" t="s">
        <v>31</v>
      </c>
      <c r="T397" s="1" t="s">
        <v>30</v>
      </c>
      <c r="U397" s="1" t="s">
        <v>97</v>
      </c>
      <c r="V397" s="1" t="s">
        <v>98</v>
      </c>
      <c r="W397" s="1" t="s">
        <v>32</v>
      </c>
      <c r="X397" s="1" t="s">
        <v>34</v>
      </c>
      <c r="Y397" s="1">
        <v>-1</v>
      </c>
      <c r="Z397" s="1">
        <v>3</v>
      </c>
      <c r="AA397" s="1" t="s">
        <v>2128</v>
      </c>
      <c r="AB397" s="1" t="s">
        <v>2140</v>
      </c>
      <c r="AC397" s="1" t="s">
        <v>2143</v>
      </c>
      <c r="AE397" s="2">
        <v>8221347.4000000004</v>
      </c>
      <c r="AF397" s="2" t="s">
        <v>2151</v>
      </c>
      <c r="AG397" s="48">
        <v>4841288.8000000007</v>
      </c>
      <c r="AH397" s="50">
        <v>1.432309132155283</v>
      </c>
      <c r="AI397" s="1">
        <v>3</v>
      </c>
    </row>
    <row r="398" spans="1:35" x14ac:dyDescent="0.35">
      <c r="A398" s="1" t="s">
        <v>21</v>
      </c>
      <c r="B398" s="1">
        <v>1</v>
      </c>
      <c r="C398" s="1" t="s">
        <v>22</v>
      </c>
      <c r="D398" s="1" t="s">
        <v>41</v>
      </c>
      <c r="E398" s="1" t="s">
        <v>42</v>
      </c>
      <c r="F398" s="1" t="s">
        <v>25</v>
      </c>
      <c r="G398" s="1">
        <v>26</v>
      </c>
      <c r="H398" s="1" t="s">
        <v>115</v>
      </c>
      <c r="I398" s="1" t="s">
        <v>116</v>
      </c>
      <c r="J398" s="2">
        <v>2772068.41</v>
      </c>
      <c r="K398" s="2">
        <v>3284699.16</v>
      </c>
      <c r="L398" s="2">
        <v>1642349.58</v>
      </c>
      <c r="M398" s="2">
        <v>1312147.8</v>
      </c>
      <c r="N398" s="2">
        <v>-330201.78000000003</v>
      </c>
      <c r="O398" s="2">
        <v>-20.1054503877305</v>
      </c>
      <c r="P398" s="3" t="s">
        <v>28</v>
      </c>
      <c r="Q398" s="3" t="s">
        <v>29</v>
      </c>
      <c r="R398" s="1" t="s">
        <v>30</v>
      </c>
      <c r="S398" s="1" t="s">
        <v>31</v>
      </c>
      <c r="T398" s="1" t="s">
        <v>30</v>
      </c>
      <c r="U398" s="1" t="s">
        <v>97</v>
      </c>
      <c r="V398" s="1" t="s">
        <v>98</v>
      </c>
      <c r="W398" s="1" t="s">
        <v>32</v>
      </c>
      <c r="X398" s="1" t="s">
        <v>34</v>
      </c>
      <c r="Y398" s="1">
        <v>-1</v>
      </c>
      <c r="Z398" s="1">
        <v>3</v>
      </c>
      <c r="AA398" s="1" t="s">
        <v>2127</v>
      </c>
      <c r="AB398" s="1" t="s">
        <v>2140</v>
      </c>
      <c r="AC398" s="1" t="s">
        <v>2123</v>
      </c>
      <c r="AE398" s="2">
        <v>3284699.16</v>
      </c>
      <c r="AF398" s="2" t="s">
        <v>2153</v>
      </c>
      <c r="AG398" s="48">
        <v>0</v>
      </c>
      <c r="AH398" s="50">
        <v>0</v>
      </c>
      <c r="AI398" s="1">
        <v>3</v>
      </c>
    </row>
    <row r="399" spans="1:35" x14ac:dyDescent="0.35">
      <c r="A399" s="1" t="s">
        <v>21</v>
      </c>
      <c r="B399" s="1">
        <v>1</v>
      </c>
      <c r="C399" s="1" t="s">
        <v>22</v>
      </c>
      <c r="D399" s="1" t="s">
        <v>67</v>
      </c>
      <c r="E399" s="1" t="s">
        <v>68</v>
      </c>
      <c r="F399" s="1" t="s">
        <v>25</v>
      </c>
      <c r="G399" s="1">
        <v>26</v>
      </c>
      <c r="H399" s="1" t="s">
        <v>115</v>
      </c>
      <c r="I399" s="1" t="s">
        <v>116</v>
      </c>
      <c r="J399" s="2">
        <v>2342542.37</v>
      </c>
      <c r="K399" s="2">
        <v>3265000</v>
      </c>
      <c r="L399" s="2">
        <v>1632500</v>
      </c>
      <c r="M399" s="2">
        <v>1512674.84</v>
      </c>
      <c r="N399" s="2">
        <v>-119825.16</v>
      </c>
      <c r="O399" s="2">
        <v>-7.3399791730474702</v>
      </c>
      <c r="P399" s="3" t="s">
        <v>28</v>
      </c>
      <c r="Q399" s="3" t="s">
        <v>29</v>
      </c>
      <c r="R399" s="1" t="s">
        <v>30</v>
      </c>
      <c r="S399" s="1" t="s">
        <v>31</v>
      </c>
      <c r="T399" s="1" t="s">
        <v>30</v>
      </c>
      <c r="U399" s="1" t="s">
        <v>97</v>
      </c>
      <c r="V399" s="1" t="s">
        <v>98</v>
      </c>
      <c r="W399" s="1" t="s">
        <v>32</v>
      </c>
      <c r="X399" s="1" t="s">
        <v>34</v>
      </c>
      <c r="Y399" s="1">
        <v>-1</v>
      </c>
      <c r="Z399" s="1">
        <v>3</v>
      </c>
      <c r="AA399" s="1" t="s">
        <v>2129</v>
      </c>
      <c r="AB399" s="1" t="s">
        <v>2140</v>
      </c>
      <c r="AC399" s="1" t="s">
        <v>2123</v>
      </c>
      <c r="AE399" s="2">
        <v>3265000</v>
      </c>
      <c r="AF399" s="2" t="s">
        <v>2153</v>
      </c>
      <c r="AG399" s="48">
        <v>0</v>
      </c>
      <c r="AH399" s="50">
        <v>0</v>
      </c>
      <c r="AI399" s="1">
        <v>3</v>
      </c>
    </row>
    <row r="400" spans="1:35" x14ac:dyDescent="0.35">
      <c r="A400" s="1" t="s">
        <v>21</v>
      </c>
      <c r="B400" s="1">
        <v>1</v>
      </c>
      <c r="C400" s="1" t="s">
        <v>22</v>
      </c>
      <c r="D400" s="1" t="s">
        <v>35</v>
      </c>
      <c r="E400" s="1" t="s">
        <v>36</v>
      </c>
      <c r="F400" s="1" t="s">
        <v>25</v>
      </c>
      <c r="G400" s="1">
        <v>26</v>
      </c>
      <c r="H400" s="1" t="s">
        <v>115</v>
      </c>
      <c r="I400" s="1" t="s">
        <v>116</v>
      </c>
      <c r="J400" s="2">
        <v>2360566.2000000002</v>
      </c>
      <c r="K400" s="2">
        <v>2469000</v>
      </c>
      <c r="L400" s="2">
        <v>1234500</v>
      </c>
      <c r="M400" s="2">
        <v>975314.68</v>
      </c>
      <c r="N400" s="2">
        <v>-259185.32</v>
      </c>
      <c r="O400" s="2">
        <v>-20.995165654110998</v>
      </c>
      <c r="P400" s="3" t="s">
        <v>28</v>
      </c>
      <c r="Q400" s="3" t="s">
        <v>29</v>
      </c>
      <c r="R400" s="1" t="s">
        <v>30</v>
      </c>
      <c r="S400" s="1" t="s">
        <v>31</v>
      </c>
      <c r="T400" s="1" t="s">
        <v>30</v>
      </c>
      <c r="U400" s="1" t="s">
        <v>97</v>
      </c>
      <c r="V400" s="1" t="s">
        <v>98</v>
      </c>
      <c r="W400" s="1" t="s">
        <v>32</v>
      </c>
      <c r="X400" s="1" t="s">
        <v>34</v>
      </c>
      <c r="Y400" s="1">
        <v>-1</v>
      </c>
      <c r="Z400" s="1">
        <v>3</v>
      </c>
      <c r="AA400" s="1" t="s">
        <v>2129</v>
      </c>
      <c r="AB400" s="1" t="s">
        <v>2140</v>
      </c>
      <c r="AC400" s="1" t="s">
        <v>2123</v>
      </c>
      <c r="AE400" s="2">
        <v>2469000</v>
      </c>
      <c r="AF400" s="2" t="s">
        <v>2153</v>
      </c>
      <c r="AG400" s="48">
        <v>0</v>
      </c>
      <c r="AH400" s="50">
        <v>0</v>
      </c>
      <c r="AI400" s="1">
        <v>3</v>
      </c>
    </row>
    <row r="401" spans="1:35" x14ac:dyDescent="0.35">
      <c r="A401" s="1" t="s">
        <v>21</v>
      </c>
      <c r="B401" s="1">
        <v>1</v>
      </c>
      <c r="C401" s="1" t="s">
        <v>22</v>
      </c>
      <c r="D401" s="1" t="s">
        <v>23</v>
      </c>
      <c r="E401" s="1" t="s">
        <v>24</v>
      </c>
      <c r="F401" s="1" t="s">
        <v>25</v>
      </c>
      <c r="G401" s="1">
        <v>26</v>
      </c>
      <c r="H401" s="1" t="s">
        <v>115</v>
      </c>
      <c r="I401" s="1" t="s">
        <v>116</v>
      </c>
      <c r="J401" s="2">
        <v>2829404.78</v>
      </c>
      <c r="K401" s="2">
        <v>2842400</v>
      </c>
      <c r="L401" s="2">
        <v>1421200</v>
      </c>
      <c r="M401" s="2">
        <v>1209448.8700000001</v>
      </c>
      <c r="N401" s="2">
        <v>-211751.13</v>
      </c>
      <c r="O401" s="2">
        <v>-14.8994603152266</v>
      </c>
      <c r="P401" s="3" t="s">
        <v>28</v>
      </c>
      <c r="Q401" s="3" t="s">
        <v>29</v>
      </c>
      <c r="R401" s="1" t="s">
        <v>30</v>
      </c>
      <c r="S401" s="1" t="s">
        <v>31</v>
      </c>
      <c r="T401" s="1" t="s">
        <v>30</v>
      </c>
      <c r="U401" s="1" t="s">
        <v>97</v>
      </c>
      <c r="V401" s="1" t="s">
        <v>98</v>
      </c>
      <c r="W401" s="1" t="s">
        <v>32</v>
      </c>
      <c r="X401" s="1" t="s">
        <v>34</v>
      </c>
      <c r="Y401" s="1">
        <v>-1</v>
      </c>
      <c r="Z401" s="1">
        <v>3</v>
      </c>
      <c r="AA401" s="1" t="s">
        <v>2128</v>
      </c>
      <c r="AB401" s="1" t="s">
        <v>2140</v>
      </c>
      <c r="AC401" s="1" t="s">
        <v>2123</v>
      </c>
      <c r="AE401" s="2">
        <v>2842400</v>
      </c>
      <c r="AF401" s="2" t="s">
        <v>2153</v>
      </c>
      <c r="AG401" s="48">
        <v>0</v>
      </c>
      <c r="AH401" s="50">
        <v>0</v>
      </c>
      <c r="AI401" s="1">
        <v>3</v>
      </c>
    </row>
    <row r="402" spans="1:35" x14ac:dyDescent="0.35">
      <c r="A402" s="1" t="s">
        <v>21</v>
      </c>
      <c r="B402" s="1">
        <v>1</v>
      </c>
      <c r="C402" s="1" t="s">
        <v>22</v>
      </c>
      <c r="D402" s="1" t="s">
        <v>39</v>
      </c>
      <c r="E402" s="1" t="s">
        <v>40</v>
      </c>
      <c r="F402" s="1" t="s">
        <v>25</v>
      </c>
      <c r="G402" s="1">
        <v>26</v>
      </c>
      <c r="H402" s="1" t="s">
        <v>115</v>
      </c>
      <c r="I402" s="1" t="s">
        <v>116</v>
      </c>
      <c r="J402" s="2">
        <v>5535584.8499999996</v>
      </c>
      <c r="K402" s="2">
        <v>5904000</v>
      </c>
      <c r="L402" s="2">
        <v>2952000</v>
      </c>
      <c r="M402" s="2">
        <v>2693665.64</v>
      </c>
      <c r="N402" s="2">
        <v>-258334.36</v>
      </c>
      <c r="O402" s="2">
        <v>-8.7511639566395694</v>
      </c>
      <c r="P402" s="3" t="s">
        <v>28</v>
      </c>
      <c r="Q402" s="3" t="s">
        <v>29</v>
      </c>
      <c r="R402" s="1" t="s">
        <v>30</v>
      </c>
      <c r="S402" s="1" t="s">
        <v>31</v>
      </c>
      <c r="T402" s="1" t="s">
        <v>30</v>
      </c>
      <c r="U402" s="1" t="s">
        <v>97</v>
      </c>
      <c r="V402" s="1" t="s">
        <v>98</v>
      </c>
      <c r="W402" s="1" t="s">
        <v>32</v>
      </c>
      <c r="X402" s="1" t="s">
        <v>34</v>
      </c>
      <c r="Y402" s="1">
        <v>-1</v>
      </c>
      <c r="Z402" s="1">
        <v>3</v>
      </c>
      <c r="AA402" s="1" t="s">
        <v>2121</v>
      </c>
      <c r="AB402" s="1" t="s">
        <v>2140</v>
      </c>
      <c r="AC402" s="1" t="s">
        <v>2123</v>
      </c>
      <c r="AE402" s="2">
        <v>5904000</v>
      </c>
      <c r="AF402" s="2" t="s">
        <v>2153</v>
      </c>
      <c r="AG402" s="48">
        <v>0</v>
      </c>
      <c r="AH402" s="50">
        <v>0</v>
      </c>
      <c r="AI402" s="1">
        <v>3</v>
      </c>
    </row>
    <row r="403" spans="1:35" x14ac:dyDescent="0.35">
      <c r="A403" s="1" t="s">
        <v>21</v>
      </c>
      <c r="B403" s="1">
        <v>1</v>
      </c>
      <c r="C403" s="1" t="s">
        <v>22</v>
      </c>
      <c r="D403" s="1" t="s">
        <v>45</v>
      </c>
      <c r="E403" s="1" t="s">
        <v>46</v>
      </c>
      <c r="F403" s="1" t="s">
        <v>25</v>
      </c>
      <c r="G403" s="1">
        <v>26</v>
      </c>
      <c r="H403" s="1" t="s">
        <v>115</v>
      </c>
      <c r="I403" s="1" t="s">
        <v>116</v>
      </c>
      <c r="J403" s="2">
        <v>5649094.1600000001</v>
      </c>
      <c r="K403" s="2">
        <v>5000000</v>
      </c>
      <c r="L403" s="2">
        <v>2500000</v>
      </c>
      <c r="M403" s="2">
        <v>1755120.72</v>
      </c>
      <c r="N403" s="2">
        <v>-744879.28</v>
      </c>
      <c r="O403" s="2">
        <v>-29.795171199999999</v>
      </c>
      <c r="P403" s="3" t="s">
        <v>28</v>
      </c>
      <c r="Q403" s="3" t="s">
        <v>29</v>
      </c>
      <c r="R403" s="1" t="s">
        <v>30</v>
      </c>
      <c r="S403" s="1" t="s">
        <v>31</v>
      </c>
      <c r="T403" s="1" t="s">
        <v>30</v>
      </c>
      <c r="U403" s="1" t="s">
        <v>97</v>
      </c>
      <c r="V403" s="1" t="s">
        <v>98</v>
      </c>
      <c r="W403" s="1" t="s">
        <v>32</v>
      </c>
      <c r="X403" s="1" t="s">
        <v>34</v>
      </c>
      <c r="Y403" s="1">
        <v>-1</v>
      </c>
      <c r="Z403" s="1">
        <v>3</v>
      </c>
      <c r="AA403" s="1" t="s">
        <v>2121</v>
      </c>
      <c r="AB403" s="1" t="s">
        <v>2140</v>
      </c>
      <c r="AC403" s="1" t="s">
        <v>2141</v>
      </c>
      <c r="AE403" s="2">
        <v>5000000</v>
      </c>
      <c r="AF403" s="2" t="s">
        <v>2153</v>
      </c>
      <c r="AG403" s="48">
        <v>0</v>
      </c>
      <c r="AH403" s="50">
        <v>0</v>
      </c>
      <c r="AI403" s="1">
        <v>3</v>
      </c>
    </row>
    <row r="404" spans="1:35" x14ac:dyDescent="0.35">
      <c r="A404" s="1" t="s">
        <v>21</v>
      </c>
      <c r="B404" s="1">
        <v>1</v>
      </c>
      <c r="C404" s="1" t="s">
        <v>22</v>
      </c>
      <c r="D404" s="1" t="s">
        <v>37</v>
      </c>
      <c r="E404" s="1" t="s">
        <v>38</v>
      </c>
      <c r="F404" s="1" t="s">
        <v>25</v>
      </c>
      <c r="G404" s="1">
        <v>26</v>
      </c>
      <c r="H404" s="1" t="s">
        <v>115</v>
      </c>
      <c r="I404" s="1" t="s">
        <v>116</v>
      </c>
      <c r="J404" s="2">
        <v>1375095.85</v>
      </c>
      <c r="K404" s="2">
        <v>1457268</v>
      </c>
      <c r="L404" s="2">
        <v>728634</v>
      </c>
      <c r="M404" s="2">
        <v>622746.38</v>
      </c>
      <c r="N404" s="2">
        <v>-105887.62</v>
      </c>
      <c r="O404" s="2">
        <v>-14.5323468298213</v>
      </c>
      <c r="P404" s="3" t="s">
        <v>28</v>
      </c>
      <c r="Q404" s="3" t="s">
        <v>29</v>
      </c>
      <c r="R404" s="1" t="s">
        <v>30</v>
      </c>
      <c r="S404" s="1" t="s">
        <v>31</v>
      </c>
      <c r="T404" s="1" t="s">
        <v>30</v>
      </c>
      <c r="U404" s="1" t="s">
        <v>97</v>
      </c>
      <c r="V404" s="1" t="s">
        <v>98</v>
      </c>
      <c r="W404" s="1" t="s">
        <v>32</v>
      </c>
      <c r="X404" s="1" t="s">
        <v>34</v>
      </c>
      <c r="Y404" s="1">
        <v>-1</v>
      </c>
      <c r="Z404" s="1">
        <v>3</v>
      </c>
      <c r="AA404" s="1" t="s">
        <v>2121</v>
      </c>
      <c r="AB404" s="1" t="s">
        <v>2140</v>
      </c>
      <c r="AC404" s="1" t="s">
        <v>2123</v>
      </c>
      <c r="AE404" s="2">
        <v>1473200</v>
      </c>
      <c r="AF404" s="2" t="s">
        <v>2151</v>
      </c>
      <c r="AG404" s="48">
        <v>15932</v>
      </c>
      <c r="AH404" s="50">
        <v>1.0932786556762379E-2</v>
      </c>
      <c r="AI404" s="1">
        <v>3</v>
      </c>
    </row>
    <row r="405" spans="1:35" x14ac:dyDescent="0.35">
      <c r="A405" s="1" t="s">
        <v>21</v>
      </c>
      <c r="B405" s="1">
        <v>1</v>
      </c>
      <c r="C405" s="1" t="s">
        <v>22</v>
      </c>
      <c r="D405" s="1" t="s">
        <v>43</v>
      </c>
      <c r="E405" s="1" t="s">
        <v>44</v>
      </c>
      <c r="F405" s="1" t="s">
        <v>25</v>
      </c>
      <c r="G405" s="1">
        <v>26</v>
      </c>
      <c r="H405" s="1" t="s">
        <v>115</v>
      </c>
      <c r="I405" s="1" t="s">
        <v>116</v>
      </c>
      <c r="J405" s="2">
        <v>2726022.28</v>
      </c>
      <c r="K405" s="2">
        <v>3319387.2</v>
      </c>
      <c r="L405" s="2">
        <v>1659693.6</v>
      </c>
      <c r="M405" s="2">
        <v>1272162.5</v>
      </c>
      <c r="N405" s="2">
        <v>-387531.1</v>
      </c>
      <c r="O405" s="2">
        <v>-23.349556809763001</v>
      </c>
      <c r="P405" s="3" t="s">
        <v>28</v>
      </c>
      <c r="Q405" s="3" t="s">
        <v>29</v>
      </c>
      <c r="R405" s="1" t="s">
        <v>30</v>
      </c>
      <c r="S405" s="1" t="s">
        <v>31</v>
      </c>
      <c r="T405" s="1" t="s">
        <v>30</v>
      </c>
      <c r="U405" s="1" t="s">
        <v>97</v>
      </c>
      <c r="V405" s="1" t="s">
        <v>98</v>
      </c>
      <c r="W405" s="1" t="s">
        <v>32</v>
      </c>
      <c r="X405" s="1" t="s">
        <v>34</v>
      </c>
      <c r="Y405" s="1">
        <v>-1</v>
      </c>
      <c r="Z405" s="1">
        <v>3</v>
      </c>
      <c r="AA405" s="1" t="s">
        <v>2128</v>
      </c>
      <c r="AB405" s="1" t="s">
        <v>2140</v>
      </c>
      <c r="AC405" s="1" t="s">
        <v>2123</v>
      </c>
      <c r="AE405" s="2">
        <v>3319387.2</v>
      </c>
      <c r="AF405" s="2" t="s">
        <v>2153</v>
      </c>
      <c r="AG405" s="48">
        <v>0</v>
      </c>
      <c r="AH405" s="50">
        <v>0</v>
      </c>
      <c r="AI405" s="1">
        <v>3</v>
      </c>
    </row>
    <row r="406" spans="1:35" x14ac:dyDescent="0.35">
      <c r="A406" s="1" t="s">
        <v>21</v>
      </c>
      <c r="B406" s="1">
        <v>1</v>
      </c>
      <c r="C406" s="1" t="s">
        <v>22</v>
      </c>
      <c r="D406" s="1" t="s">
        <v>47</v>
      </c>
      <c r="E406" s="1" t="s">
        <v>48</v>
      </c>
      <c r="F406" s="1" t="s">
        <v>49</v>
      </c>
      <c r="G406" s="1">
        <v>26</v>
      </c>
      <c r="H406" s="1" t="s">
        <v>115</v>
      </c>
      <c r="I406" s="1" t="s">
        <v>116</v>
      </c>
      <c r="J406" s="2">
        <v>49278385.299999997</v>
      </c>
      <c r="K406" s="2">
        <v>52200000</v>
      </c>
      <c r="L406" s="2">
        <v>26100000</v>
      </c>
      <c r="M406" s="2">
        <v>19244279.949999999</v>
      </c>
      <c r="N406" s="2">
        <v>-6855720.0499999998</v>
      </c>
      <c r="O406" s="2">
        <v>-26.2671266283525</v>
      </c>
      <c r="P406" s="3" t="s">
        <v>28</v>
      </c>
      <c r="Q406" s="3" t="s">
        <v>29</v>
      </c>
      <c r="R406" s="1" t="s">
        <v>30</v>
      </c>
      <c r="S406" s="1" t="s">
        <v>31</v>
      </c>
      <c r="T406" s="1" t="s">
        <v>30</v>
      </c>
      <c r="U406" s="1" t="s">
        <v>97</v>
      </c>
      <c r="V406" s="1" t="s">
        <v>98</v>
      </c>
      <c r="W406" s="1" t="s">
        <v>32</v>
      </c>
      <c r="X406" s="1" t="s">
        <v>34</v>
      </c>
      <c r="Y406" s="1">
        <v>-1</v>
      </c>
      <c r="Z406" s="1">
        <v>3</v>
      </c>
      <c r="AA406" s="1" t="s">
        <v>2127</v>
      </c>
      <c r="AB406" s="1" t="s">
        <v>2140</v>
      </c>
      <c r="AC406" s="1" t="s">
        <v>2141</v>
      </c>
      <c r="AE406" s="2">
        <v>52200000</v>
      </c>
      <c r="AF406" s="2" t="s">
        <v>2153</v>
      </c>
      <c r="AG406" s="48">
        <v>0</v>
      </c>
      <c r="AH406" s="50">
        <v>0</v>
      </c>
      <c r="AI406" s="1">
        <v>3</v>
      </c>
    </row>
    <row r="407" spans="1:35" x14ac:dyDescent="0.35">
      <c r="A407" s="1" t="s">
        <v>21</v>
      </c>
      <c r="B407" s="1">
        <v>1</v>
      </c>
      <c r="C407" s="1" t="s">
        <v>22</v>
      </c>
      <c r="D407" s="1" t="s">
        <v>69</v>
      </c>
      <c r="E407" s="1" t="s">
        <v>70</v>
      </c>
      <c r="F407" s="1" t="s">
        <v>25</v>
      </c>
      <c r="G407" s="1">
        <v>26</v>
      </c>
      <c r="H407" s="1" t="s">
        <v>115</v>
      </c>
      <c r="I407" s="1" t="s">
        <v>116</v>
      </c>
      <c r="J407" s="2">
        <v>2246769.08</v>
      </c>
      <c r="K407" s="2">
        <v>2540700</v>
      </c>
      <c r="L407" s="2">
        <v>1270350</v>
      </c>
      <c r="M407" s="2">
        <v>769414.62</v>
      </c>
      <c r="N407" s="2">
        <v>-500935.38</v>
      </c>
      <c r="O407" s="2">
        <v>-39.432863384106703</v>
      </c>
      <c r="P407" s="3" t="s">
        <v>28</v>
      </c>
      <c r="Q407" s="3" t="s">
        <v>29</v>
      </c>
      <c r="R407" s="1" t="s">
        <v>30</v>
      </c>
      <c r="S407" s="1" t="s">
        <v>31</v>
      </c>
      <c r="T407" s="1" t="s">
        <v>30</v>
      </c>
      <c r="U407" s="1" t="s">
        <v>97</v>
      </c>
      <c r="V407" s="1" t="s">
        <v>98</v>
      </c>
      <c r="W407" s="1" t="s">
        <v>32</v>
      </c>
      <c r="X407" s="1" t="s">
        <v>34</v>
      </c>
      <c r="Y407" s="1">
        <v>-1</v>
      </c>
      <c r="Z407" s="1">
        <v>3</v>
      </c>
      <c r="AA407" s="1" t="s">
        <v>2127</v>
      </c>
      <c r="AB407" s="1" t="s">
        <v>2140</v>
      </c>
      <c r="AC407" s="1" t="s">
        <v>2141</v>
      </c>
      <c r="AE407" s="2">
        <v>1834000</v>
      </c>
      <c r="AF407" s="2" t="s">
        <v>2152</v>
      </c>
      <c r="AG407" s="48">
        <v>-706700</v>
      </c>
      <c r="AH407" s="50">
        <v>-0.27815169047900185</v>
      </c>
      <c r="AI407" s="1">
        <v>3</v>
      </c>
    </row>
    <row r="408" spans="1:35" x14ac:dyDescent="0.35">
      <c r="A408" s="1" t="s">
        <v>21</v>
      </c>
      <c r="B408" s="1">
        <v>1</v>
      </c>
      <c r="C408" s="1" t="s">
        <v>22</v>
      </c>
      <c r="D408" s="1" t="s">
        <v>54</v>
      </c>
      <c r="E408" s="1" t="s">
        <v>55</v>
      </c>
      <c r="F408" s="1" t="s">
        <v>56</v>
      </c>
      <c r="G408" s="1">
        <v>26</v>
      </c>
      <c r="H408" s="1" t="s">
        <v>115</v>
      </c>
      <c r="I408" s="1" t="s">
        <v>116</v>
      </c>
      <c r="J408" s="2">
        <v>13136301.91</v>
      </c>
      <c r="K408" s="2">
        <v>15900000</v>
      </c>
      <c r="L408" s="2">
        <v>7950000</v>
      </c>
      <c r="M408" s="2">
        <v>6550329.4500000002</v>
      </c>
      <c r="N408" s="2">
        <v>-1399670.55</v>
      </c>
      <c r="O408" s="2">
        <v>-17.605918867924501</v>
      </c>
      <c r="P408" s="3" t="s">
        <v>28</v>
      </c>
      <c r="Q408" s="3" t="s">
        <v>29</v>
      </c>
      <c r="R408" s="1" t="s">
        <v>30</v>
      </c>
      <c r="S408" s="1" t="s">
        <v>31</v>
      </c>
      <c r="T408" s="1" t="s">
        <v>30</v>
      </c>
      <c r="U408" s="1" t="s">
        <v>97</v>
      </c>
      <c r="V408" s="1" t="s">
        <v>98</v>
      </c>
      <c r="W408" s="1" t="s">
        <v>32</v>
      </c>
      <c r="X408" s="1" t="s">
        <v>34</v>
      </c>
      <c r="Y408" s="1">
        <v>-1</v>
      </c>
      <c r="Z408" s="1">
        <v>3</v>
      </c>
      <c r="AA408" s="1" t="s">
        <v>2127</v>
      </c>
      <c r="AB408" s="1" t="s">
        <v>2140</v>
      </c>
      <c r="AC408" s="1" t="s">
        <v>2123</v>
      </c>
      <c r="AE408" s="2">
        <v>15900000</v>
      </c>
      <c r="AF408" s="2" t="s">
        <v>2153</v>
      </c>
      <c r="AG408" s="48">
        <v>0</v>
      </c>
      <c r="AH408" s="50">
        <v>0</v>
      </c>
      <c r="AI408" s="1">
        <v>3</v>
      </c>
    </row>
    <row r="409" spans="1:35" x14ac:dyDescent="0.35">
      <c r="A409" s="1" t="s">
        <v>21</v>
      </c>
      <c r="B409" s="1">
        <v>1</v>
      </c>
      <c r="C409" s="1" t="s">
        <v>22</v>
      </c>
      <c r="D409" s="1" t="s">
        <v>63</v>
      </c>
      <c r="E409" s="1" t="s">
        <v>64</v>
      </c>
      <c r="F409" s="1" t="s">
        <v>25</v>
      </c>
      <c r="G409" s="1">
        <v>26</v>
      </c>
      <c r="H409" s="1" t="s">
        <v>115</v>
      </c>
      <c r="I409" s="1" t="s">
        <v>116</v>
      </c>
      <c r="J409" s="2">
        <v>5223242.13</v>
      </c>
      <c r="K409" s="2">
        <v>5266150.47</v>
      </c>
      <c r="L409" s="2">
        <v>2633075.2349999999</v>
      </c>
      <c r="M409" s="2">
        <v>2363481.41</v>
      </c>
      <c r="N409" s="2">
        <v>-269593.82500000001</v>
      </c>
      <c r="O409" s="2">
        <v>-10.238743709881099</v>
      </c>
      <c r="P409" s="3" t="s">
        <v>28</v>
      </c>
      <c r="Q409" s="3" t="s">
        <v>29</v>
      </c>
      <c r="R409" s="1" t="s">
        <v>30</v>
      </c>
      <c r="S409" s="1" t="s">
        <v>31</v>
      </c>
      <c r="T409" s="1" t="s">
        <v>30</v>
      </c>
      <c r="U409" s="1" t="s">
        <v>97</v>
      </c>
      <c r="V409" s="1" t="s">
        <v>98</v>
      </c>
      <c r="W409" s="1" t="s">
        <v>32</v>
      </c>
      <c r="X409" s="1" t="s">
        <v>34</v>
      </c>
      <c r="Y409" s="1">
        <v>-1</v>
      </c>
      <c r="Z409" s="1">
        <v>3</v>
      </c>
      <c r="AA409" s="1" t="s">
        <v>2121</v>
      </c>
      <c r="AB409" s="1" t="s">
        <v>2140</v>
      </c>
      <c r="AC409" s="1" t="s">
        <v>2123</v>
      </c>
      <c r="AE409" s="2">
        <v>4677613.24</v>
      </c>
      <c r="AF409" s="2" t="s">
        <v>2152</v>
      </c>
      <c r="AG409" s="48">
        <v>-588537.22999999952</v>
      </c>
      <c r="AH409" s="50">
        <v>-0.11175852899622891</v>
      </c>
      <c r="AI409" s="1">
        <v>3</v>
      </c>
    </row>
    <row r="410" spans="1:35" x14ac:dyDescent="0.35">
      <c r="A410" s="1" t="s">
        <v>21</v>
      </c>
      <c r="B410" s="1">
        <v>1</v>
      </c>
      <c r="C410" s="1" t="s">
        <v>22</v>
      </c>
      <c r="D410" s="1" t="s">
        <v>61</v>
      </c>
      <c r="E410" s="1" t="s">
        <v>62</v>
      </c>
      <c r="F410" s="1" t="s">
        <v>25</v>
      </c>
      <c r="G410" s="1">
        <v>26</v>
      </c>
      <c r="H410" s="1" t="s">
        <v>115</v>
      </c>
      <c r="I410" s="1" t="s">
        <v>116</v>
      </c>
      <c r="J410" s="2">
        <v>3760775.66</v>
      </c>
      <c r="K410" s="2">
        <v>4028500</v>
      </c>
      <c r="L410" s="2">
        <v>2014250</v>
      </c>
      <c r="M410" s="2">
        <v>1722885.11</v>
      </c>
      <c r="N410" s="2">
        <v>-291364.89</v>
      </c>
      <c r="O410" s="2">
        <v>-14.4651800918456</v>
      </c>
      <c r="P410" s="3" t="s">
        <v>28</v>
      </c>
      <c r="Q410" s="3" t="s">
        <v>29</v>
      </c>
      <c r="R410" s="1" t="s">
        <v>30</v>
      </c>
      <c r="S410" s="1" t="s">
        <v>31</v>
      </c>
      <c r="T410" s="1" t="s">
        <v>30</v>
      </c>
      <c r="U410" s="1" t="s">
        <v>97</v>
      </c>
      <c r="V410" s="1" t="s">
        <v>98</v>
      </c>
      <c r="W410" s="1" t="s">
        <v>32</v>
      </c>
      <c r="X410" s="1" t="s">
        <v>34</v>
      </c>
      <c r="Y410" s="1">
        <v>-1</v>
      </c>
      <c r="Z410" s="1">
        <v>3</v>
      </c>
      <c r="AA410" s="1" t="s">
        <v>2128</v>
      </c>
      <c r="AB410" s="1" t="s">
        <v>2140</v>
      </c>
      <c r="AC410" s="1" t="s">
        <v>2123</v>
      </c>
      <c r="AE410" s="2">
        <v>3404624.72</v>
      </c>
      <c r="AF410" s="2" t="s">
        <v>2152</v>
      </c>
      <c r="AG410" s="48">
        <v>-623875.2799999998</v>
      </c>
      <c r="AH410" s="50">
        <v>-0.15486540399652471</v>
      </c>
      <c r="AI410" s="1">
        <v>3</v>
      </c>
    </row>
    <row r="411" spans="1:35" x14ac:dyDescent="0.35">
      <c r="A411" s="1" t="s">
        <v>21</v>
      </c>
      <c r="B411" s="1">
        <v>1</v>
      </c>
      <c r="C411" s="1" t="s">
        <v>22</v>
      </c>
      <c r="D411" s="1" t="s">
        <v>65</v>
      </c>
      <c r="E411" s="1" t="s">
        <v>66</v>
      </c>
      <c r="F411" s="1" t="s">
        <v>25</v>
      </c>
      <c r="G411" s="1">
        <v>26</v>
      </c>
      <c r="H411" s="1" t="s">
        <v>115</v>
      </c>
      <c r="I411" s="1" t="s">
        <v>116</v>
      </c>
      <c r="J411" s="2">
        <v>6652800.9199999999</v>
      </c>
      <c r="K411" s="2">
        <v>8136000</v>
      </c>
      <c r="L411" s="2">
        <v>4068000</v>
      </c>
      <c r="M411" s="2">
        <v>3160812.2</v>
      </c>
      <c r="N411" s="2">
        <v>-907187.8</v>
      </c>
      <c r="O411" s="2">
        <v>-22.300585054080599</v>
      </c>
      <c r="P411" s="3" t="s">
        <v>28</v>
      </c>
      <c r="Q411" s="3" t="s">
        <v>29</v>
      </c>
      <c r="R411" s="1" t="s">
        <v>30</v>
      </c>
      <c r="S411" s="1" t="s">
        <v>31</v>
      </c>
      <c r="T411" s="1" t="s">
        <v>30</v>
      </c>
      <c r="U411" s="1" t="s">
        <v>97</v>
      </c>
      <c r="V411" s="1" t="s">
        <v>98</v>
      </c>
      <c r="W411" s="1" t="s">
        <v>32</v>
      </c>
      <c r="X411" s="1" t="s">
        <v>34</v>
      </c>
      <c r="Y411" s="1">
        <v>-1</v>
      </c>
      <c r="Z411" s="1">
        <v>3</v>
      </c>
      <c r="AA411" s="1" t="s">
        <v>2128</v>
      </c>
      <c r="AB411" s="1" t="s">
        <v>2140</v>
      </c>
      <c r="AC411" s="1" t="s">
        <v>2123</v>
      </c>
      <c r="AE411" s="2">
        <v>7302000</v>
      </c>
      <c r="AF411" s="2" t="s">
        <v>2152</v>
      </c>
      <c r="AG411" s="48">
        <v>-834000</v>
      </c>
      <c r="AH411" s="50">
        <v>-0.10250737463126844</v>
      </c>
      <c r="AI411" s="1">
        <v>3</v>
      </c>
    </row>
    <row r="412" spans="1:35" x14ac:dyDescent="0.35">
      <c r="A412" s="1" t="s">
        <v>21</v>
      </c>
      <c r="B412" s="1">
        <v>1</v>
      </c>
      <c r="C412" s="1" t="s">
        <v>22</v>
      </c>
      <c r="D412" s="1" t="s">
        <v>50</v>
      </c>
      <c r="E412" s="1" t="s">
        <v>51</v>
      </c>
      <c r="F412" s="1" t="s">
        <v>25</v>
      </c>
      <c r="G412" s="1">
        <v>26</v>
      </c>
      <c r="H412" s="1" t="s">
        <v>115</v>
      </c>
      <c r="I412" s="1" t="s">
        <v>116</v>
      </c>
      <c r="J412" s="2">
        <v>10395094.960000001</v>
      </c>
      <c r="K412" s="2">
        <v>10560000</v>
      </c>
      <c r="L412" s="2">
        <v>5280000</v>
      </c>
      <c r="M412" s="2">
        <v>4153534.85</v>
      </c>
      <c r="N412" s="2">
        <v>-1126465.1499999999</v>
      </c>
      <c r="O412" s="2">
        <v>-21.3345672348485</v>
      </c>
      <c r="P412" s="3" t="s">
        <v>28</v>
      </c>
      <c r="Q412" s="3" t="s">
        <v>29</v>
      </c>
      <c r="R412" s="1" t="s">
        <v>30</v>
      </c>
      <c r="S412" s="1" t="s">
        <v>31</v>
      </c>
      <c r="T412" s="1" t="s">
        <v>30</v>
      </c>
      <c r="U412" s="1" t="s">
        <v>97</v>
      </c>
      <c r="V412" s="1" t="s">
        <v>98</v>
      </c>
      <c r="W412" s="1" t="s">
        <v>32</v>
      </c>
      <c r="X412" s="1" t="s">
        <v>34</v>
      </c>
      <c r="Y412" s="1">
        <v>-1</v>
      </c>
      <c r="Z412" s="1">
        <v>3</v>
      </c>
      <c r="AA412" s="1" t="s">
        <v>2121</v>
      </c>
      <c r="AB412" s="1" t="s">
        <v>2140</v>
      </c>
      <c r="AC412" s="1" t="s">
        <v>2123</v>
      </c>
      <c r="AE412" s="2">
        <v>10560000</v>
      </c>
      <c r="AF412" s="2" t="s">
        <v>2153</v>
      </c>
      <c r="AG412" s="48">
        <v>0</v>
      </c>
      <c r="AH412" s="50">
        <v>0</v>
      </c>
      <c r="AI412" s="1">
        <v>3</v>
      </c>
    </row>
    <row r="413" spans="1:35" x14ac:dyDescent="0.35">
      <c r="A413" s="1" t="s">
        <v>21</v>
      </c>
      <c r="B413" s="1">
        <v>1</v>
      </c>
      <c r="C413" s="1" t="s">
        <v>22</v>
      </c>
      <c r="D413" s="1" t="s">
        <v>59</v>
      </c>
      <c r="E413" s="1" t="s">
        <v>60</v>
      </c>
      <c r="F413" s="1" t="s">
        <v>25</v>
      </c>
      <c r="G413" s="1">
        <v>26</v>
      </c>
      <c r="H413" s="1" t="s">
        <v>115</v>
      </c>
      <c r="I413" s="1" t="s">
        <v>116</v>
      </c>
      <c r="J413" s="2">
        <v>4156946.91</v>
      </c>
      <c r="K413" s="2">
        <v>4404000</v>
      </c>
      <c r="L413" s="2">
        <v>2202000</v>
      </c>
      <c r="M413" s="2">
        <v>1581035.91</v>
      </c>
      <c r="N413" s="2">
        <v>-620964.09</v>
      </c>
      <c r="O413" s="2">
        <v>-28.200004087193498</v>
      </c>
      <c r="P413" s="3" t="s">
        <v>28</v>
      </c>
      <c r="Q413" s="3" t="s">
        <v>29</v>
      </c>
      <c r="R413" s="1" t="s">
        <v>30</v>
      </c>
      <c r="S413" s="1" t="s">
        <v>31</v>
      </c>
      <c r="T413" s="1" t="s">
        <v>30</v>
      </c>
      <c r="U413" s="1" t="s">
        <v>97</v>
      </c>
      <c r="V413" s="1" t="s">
        <v>98</v>
      </c>
      <c r="W413" s="1" t="s">
        <v>32</v>
      </c>
      <c r="X413" s="1" t="s">
        <v>34</v>
      </c>
      <c r="Y413" s="1">
        <v>-1</v>
      </c>
      <c r="Z413" s="1">
        <v>3</v>
      </c>
      <c r="AA413" s="1" t="s">
        <v>2129</v>
      </c>
      <c r="AB413" s="1" t="s">
        <v>2140</v>
      </c>
      <c r="AC413" s="1" t="s">
        <v>2141</v>
      </c>
      <c r="AE413" s="2">
        <v>4023659.64</v>
      </c>
      <c r="AF413" s="2" t="s">
        <v>2152</v>
      </c>
      <c r="AG413" s="48">
        <v>-380340.35999999987</v>
      </c>
      <c r="AH413" s="50">
        <v>-8.6362479564032674E-2</v>
      </c>
      <c r="AI413" s="1">
        <v>3</v>
      </c>
    </row>
    <row r="414" spans="1:35" x14ac:dyDescent="0.35">
      <c r="A414" s="1" t="s">
        <v>21</v>
      </c>
      <c r="B414" s="1">
        <v>1</v>
      </c>
      <c r="C414" s="1" t="s">
        <v>22</v>
      </c>
      <c r="D414" s="1" t="s">
        <v>57</v>
      </c>
      <c r="E414" s="1" t="s">
        <v>58</v>
      </c>
      <c r="F414" s="1" t="s">
        <v>25</v>
      </c>
      <c r="G414" s="1">
        <v>26</v>
      </c>
      <c r="H414" s="1" t="s">
        <v>115</v>
      </c>
      <c r="I414" s="1" t="s">
        <v>116</v>
      </c>
      <c r="J414" s="2">
        <v>5161391.8499999996</v>
      </c>
      <c r="K414" s="2">
        <v>6518160</v>
      </c>
      <c r="L414" s="2">
        <v>3259080</v>
      </c>
      <c r="M414" s="2">
        <v>2299214.34</v>
      </c>
      <c r="N414" s="2">
        <v>-959865.66</v>
      </c>
      <c r="O414" s="2">
        <v>-29.452043521484601</v>
      </c>
      <c r="P414" s="3" t="s">
        <v>28</v>
      </c>
      <c r="Q414" s="3" t="s">
        <v>29</v>
      </c>
      <c r="R414" s="1" t="s">
        <v>30</v>
      </c>
      <c r="S414" s="1" t="s">
        <v>31</v>
      </c>
      <c r="T414" s="1" t="s">
        <v>30</v>
      </c>
      <c r="U414" s="1" t="s">
        <v>97</v>
      </c>
      <c r="V414" s="1" t="s">
        <v>98</v>
      </c>
      <c r="W414" s="1" t="s">
        <v>32</v>
      </c>
      <c r="X414" s="1" t="s">
        <v>34</v>
      </c>
      <c r="Y414" s="1">
        <v>-1</v>
      </c>
      <c r="Z414" s="1">
        <v>3</v>
      </c>
      <c r="AA414" s="1" t="s">
        <v>2127</v>
      </c>
      <c r="AB414" s="1" t="s">
        <v>2140</v>
      </c>
      <c r="AC414" s="1" t="s">
        <v>2141</v>
      </c>
      <c r="AE414" s="2">
        <v>6518160</v>
      </c>
      <c r="AF414" s="2" t="s">
        <v>2153</v>
      </c>
      <c r="AG414" s="48">
        <v>0</v>
      </c>
      <c r="AH414" s="50">
        <v>0</v>
      </c>
      <c r="AI414" s="1">
        <v>3</v>
      </c>
    </row>
    <row r="415" spans="1:35" x14ac:dyDescent="0.35">
      <c r="A415" s="1" t="s">
        <v>21</v>
      </c>
      <c r="B415" s="1">
        <v>1</v>
      </c>
      <c r="C415" s="1" t="s">
        <v>22</v>
      </c>
      <c r="D415" s="1" t="s">
        <v>52</v>
      </c>
      <c r="E415" s="1" t="s">
        <v>53</v>
      </c>
      <c r="F415" s="1" t="s">
        <v>25</v>
      </c>
      <c r="G415" s="1">
        <v>26</v>
      </c>
      <c r="H415" s="1" t="s">
        <v>115</v>
      </c>
      <c r="I415" s="1" t="s">
        <v>116</v>
      </c>
      <c r="J415" s="2">
        <v>4733797</v>
      </c>
      <c r="K415" s="2">
        <v>5425000</v>
      </c>
      <c r="L415" s="2">
        <v>2712500</v>
      </c>
      <c r="M415" s="2">
        <v>2130370.8199999998</v>
      </c>
      <c r="N415" s="2">
        <v>-582129.18000000005</v>
      </c>
      <c r="O415" s="2">
        <v>-21.460983594470001</v>
      </c>
      <c r="P415" s="3" t="s">
        <v>28</v>
      </c>
      <c r="Q415" s="3" t="s">
        <v>29</v>
      </c>
      <c r="R415" s="1" t="s">
        <v>30</v>
      </c>
      <c r="S415" s="1" t="s">
        <v>31</v>
      </c>
      <c r="T415" s="1" t="s">
        <v>30</v>
      </c>
      <c r="U415" s="1" t="s">
        <v>97</v>
      </c>
      <c r="V415" s="1" t="s">
        <v>98</v>
      </c>
      <c r="W415" s="1" t="s">
        <v>32</v>
      </c>
      <c r="X415" s="1" t="s">
        <v>34</v>
      </c>
      <c r="Y415" s="1">
        <v>-1</v>
      </c>
      <c r="Z415" s="1">
        <v>3</v>
      </c>
      <c r="AA415" s="1" t="s">
        <v>2128</v>
      </c>
      <c r="AB415" s="1" t="s">
        <v>2140</v>
      </c>
      <c r="AC415" s="1" t="s">
        <v>2123</v>
      </c>
      <c r="AE415" s="2">
        <v>5425000</v>
      </c>
      <c r="AF415" s="2" t="s">
        <v>2153</v>
      </c>
      <c r="AG415" s="48">
        <v>0</v>
      </c>
      <c r="AH415" s="50">
        <v>0</v>
      </c>
      <c r="AI415" s="1">
        <v>3</v>
      </c>
    </row>
    <row r="416" spans="1:35" x14ac:dyDescent="0.35">
      <c r="A416" s="1" t="s">
        <v>21</v>
      </c>
      <c r="B416" s="1">
        <v>1</v>
      </c>
      <c r="C416" s="1" t="s">
        <v>22</v>
      </c>
      <c r="D416" s="1" t="s">
        <v>39</v>
      </c>
      <c r="E416" s="1" t="s">
        <v>40</v>
      </c>
      <c r="F416" s="1" t="s">
        <v>25</v>
      </c>
      <c r="G416" s="1">
        <v>27</v>
      </c>
      <c r="H416" s="1" t="s">
        <v>117</v>
      </c>
      <c r="I416" s="1" t="s">
        <v>118</v>
      </c>
      <c r="J416" s="2">
        <v>6364627.3799999999</v>
      </c>
      <c r="K416" s="2">
        <v>9657310</v>
      </c>
      <c r="L416" s="2">
        <v>4828655</v>
      </c>
      <c r="M416" s="2">
        <v>3568728.75</v>
      </c>
      <c r="N416" s="2">
        <v>-1259926.25</v>
      </c>
      <c r="O416" s="2">
        <v>-26.092695585002399</v>
      </c>
      <c r="P416" s="3" t="s">
        <v>28</v>
      </c>
      <c r="Q416" s="3" t="s">
        <v>29</v>
      </c>
      <c r="R416" s="1" t="s">
        <v>30</v>
      </c>
      <c r="S416" s="1" t="s">
        <v>31</v>
      </c>
      <c r="T416" s="1" t="s">
        <v>30</v>
      </c>
      <c r="U416" s="1" t="s">
        <v>97</v>
      </c>
      <c r="V416" s="1" t="s">
        <v>98</v>
      </c>
      <c r="W416" s="1" t="s">
        <v>32</v>
      </c>
      <c r="X416" s="1" t="s">
        <v>34</v>
      </c>
      <c r="Y416" s="1">
        <v>-1</v>
      </c>
      <c r="Z416" s="1">
        <v>3</v>
      </c>
      <c r="AA416" s="1" t="s">
        <v>2121</v>
      </c>
      <c r="AB416" s="1" t="s">
        <v>2140</v>
      </c>
      <c r="AC416" s="1" t="s">
        <v>2141</v>
      </c>
      <c r="AE416" s="2">
        <v>9657310</v>
      </c>
      <c r="AF416" s="2" t="s">
        <v>2153</v>
      </c>
      <c r="AG416" s="48">
        <v>0</v>
      </c>
      <c r="AH416" s="50">
        <v>0</v>
      </c>
      <c r="AI416" s="1">
        <v>3</v>
      </c>
    </row>
    <row r="417" spans="1:35" x14ac:dyDescent="0.35">
      <c r="A417" s="1" t="s">
        <v>21</v>
      </c>
      <c r="B417" s="1">
        <v>1</v>
      </c>
      <c r="C417" s="1" t="s">
        <v>22</v>
      </c>
      <c r="D417" s="1" t="s">
        <v>23</v>
      </c>
      <c r="E417" s="1" t="s">
        <v>24</v>
      </c>
      <c r="F417" s="1" t="s">
        <v>25</v>
      </c>
      <c r="G417" s="1">
        <v>27</v>
      </c>
      <c r="H417" s="1" t="s">
        <v>117</v>
      </c>
      <c r="I417" s="1" t="s">
        <v>118</v>
      </c>
      <c r="J417" s="2">
        <v>5118959.95</v>
      </c>
      <c r="K417" s="2">
        <v>3506888.5</v>
      </c>
      <c r="L417" s="2">
        <v>1753444.25</v>
      </c>
      <c r="M417" s="2">
        <v>1583052.78</v>
      </c>
      <c r="N417" s="2">
        <v>-170391.47</v>
      </c>
      <c r="O417" s="2">
        <v>-9.7175299414281309</v>
      </c>
      <c r="P417" s="3" t="s">
        <v>28</v>
      </c>
      <c r="Q417" s="3" t="s">
        <v>29</v>
      </c>
      <c r="R417" s="1" t="s">
        <v>30</v>
      </c>
      <c r="S417" s="1" t="s">
        <v>31</v>
      </c>
      <c r="T417" s="1" t="s">
        <v>30</v>
      </c>
      <c r="U417" s="1" t="s">
        <v>97</v>
      </c>
      <c r="V417" s="1" t="s">
        <v>98</v>
      </c>
      <c r="W417" s="1" t="s">
        <v>32</v>
      </c>
      <c r="X417" s="1" t="s">
        <v>34</v>
      </c>
      <c r="Y417" s="1">
        <v>-1</v>
      </c>
      <c r="Z417" s="1">
        <v>3</v>
      </c>
      <c r="AA417" s="1" t="s">
        <v>2128</v>
      </c>
      <c r="AB417" s="1" t="s">
        <v>2140</v>
      </c>
      <c r="AC417" s="1" t="s">
        <v>2123</v>
      </c>
      <c r="AE417" s="2">
        <v>1962204.2890000001</v>
      </c>
      <c r="AF417" s="2" t="s">
        <v>2152</v>
      </c>
      <c r="AG417" s="48">
        <v>-1544684.2109999999</v>
      </c>
      <c r="AH417" s="50">
        <v>-0.44047143529085681</v>
      </c>
      <c r="AI417" s="1">
        <v>3</v>
      </c>
    </row>
    <row r="418" spans="1:35" x14ac:dyDescent="0.35">
      <c r="A418" s="1" t="s">
        <v>21</v>
      </c>
      <c r="B418" s="1">
        <v>1</v>
      </c>
      <c r="C418" s="1" t="s">
        <v>22</v>
      </c>
      <c r="D418" s="1" t="s">
        <v>45</v>
      </c>
      <c r="E418" s="1" t="s">
        <v>46</v>
      </c>
      <c r="F418" s="1" t="s">
        <v>25</v>
      </c>
      <c r="G418" s="1">
        <v>27</v>
      </c>
      <c r="H418" s="1" t="s">
        <v>117</v>
      </c>
      <c r="I418" s="1" t="s">
        <v>118</v>
      </c>
      <c r="J418" s="2">
        <v>6477106.1500000004</v>
      </c>
      <c r="K418" s="2">
        <v>5800729</v>
      </c>
      <c r="L418" s="2">
        <v>2900364.5</v>
      </c>
      <c r="M418" s="2">
        <v>3398880.7</v>
      </c>
      <c r="N418" s="2">
        <v>498516.2</v>
      </c>
      <c r="O418" s="2">
        <v>17.188053432594401</v>
      </c>
      <c r="P418" s="3" t="s">
        <v>73</v>
      </c>
      <c r="Q418" s="3" t="s">
        <v>29</v>
      </c>
      <c r="R418" s="1" t="s">
        <v>30</v>
      </c>
      <c r="S418" s="1" t="s">
        <v>31</v>
      </c>
      <c r="T418" s="1" t="s">
        <v>30</v>
      </c>
      <c r="U418" s="1" t="s">
        <v>97</v>
      </c>
      <c r="V418" s="1" t="s">
        <v>98</v>
      </c>
      <c r="W418" s="1" t="s">
        <v>32</v>
      </c>
      <c r="X418" s="1" t="s">
        <v>34</v>
      </c>
      <c r="Y418" s="1">
        <v>-1</v>
      </c>
      <c r="Z418" s="1">
        <v>3</v>
      </c>
      <c r="AA418" s="1" t="s">
        <v>2121</v>
      </c>
      <c r="AB418" s="1" t="s">
        <v>2140</v>
      </c>
      <c r="AC418" s="1" t="s">
        <v>2125</v>
      </c>
      <c r="AE418" s="2">
        <v>5800729</v>
      </c>
      <c r="AF418" s="2" t="s">
        <v>2153</v>
      </c>
      <c r="AG418" s="48">
        <v>0</v>
      </c>
      <c r="AH418" s="50">
        <v>0</v>
      </c>
      <c r="AI418" s="1">
        <v>3</v>
      </c>
    </row>
    <row r="419" spans="1:35" x14ac:dyDescent="0.35">
      <c r="A419" s="1" t="s">
        <v>21</v>
      </c>
      <c r="B419" s="1">
        <v>1</v>
      </c>
      <c r="C419" s="1" t="s">
        <v>22</v>
      </c>
      <c r="D419" s="1" t="s">
        <v>37</v>
      </c>
      <c r="E419" s="1" t="s">
        <v>38</v>
      </c>
      <c r="F419" s="1" t="s">
        <v>25</v>
      </c>
      <c r="G419" s="1">
        <v>27</v>
      </c>
      <c r="H419" s="1" t="s">
        <v>117</v>
      </c>
      <c r="I419" s="1" t="s">
        <v>118</v>
      </c>
      <c r="J419" s="2">
        <v>1670958.81</v>
      </c>
      <c r="K419" s="2">
        <v>1271546.5</v>
      </c>
      <c r="L419" s="2">
        <v>635773.25</v>
      </c>
      <c r="M419" s="2">
        <v>801465.2</v>
      </c>
      <c r="N419" s="2">
        <v>165691.95000000001</v>
      </c>
      <c r="O419" s="2">
        <v>26.061484971253499</v>
      </c>
      <c r="P419" s="3" t="s">
        <v>73</v>
      </c>
      <c r="Q419" s="3" t="s">
        <v>29</v>
      </c>
      <c r="R419" s="1" t="s">
        <v>30</v>
      </c>
      <c r="S419" s="1" t="s">
        <v>31</v>
      </c>
      <c r="T419" s="1" t="s">
        <v>30</v>
      </c>
      <c r="U419" s="1" t="s">
        <v>97</v>
      </c>
      <c r="V419" s="1" t="s">
        <v>98</v>
      </c>
      <c r="W419" s="1" t="s">
        <v>32</v>
      </c>
      <c r="X419" s="1" t="s">
        <v>34</v>
      </c>
      <c r="Y419" s="1">
        <v>-1</v>
      </c>
      <c r="Z419" s="1">
        <v>3</v>
      </c>
      <c r="AA419" s="1" t="s">
        <v>2121</v>
      </c>
      <c r="AB419" s="1" t="s">
        <v>2140</v>
      </c>
      <c r="AC419" s="1" t="s">
        <v>2144</v>
      </c>
      <c r="AE419" s="2">
        <v>1409879.5</v>
      </c>
      <c r="AF419" s="2" t="s">
        <v>2151</v>
      </c>
      <c r="AG419" s="48">
        <v>138333</v>
      </c>
      <c r="AH419" s="50">
        <v>0.10879114527073921</v>
      </c>
      <c r="AI419" s="1">
        <v>3</v>
      </c>
    </row>
    <row r="420" spans="1:35" x14ac:dyDescent="0.35">
      <c r="A420" s="1" t="s">
        <v>21</v>
      </c>
      <c r="B420" s="1">
        <v>1</v>
      </c>
      <c r="C420" s="1" t="s">
        <v>22</v>
      </c>
      <c r="D420" s="1" t="s">
        <v>43</v>
      </c>
      <c r="E420" s="1" t="s">
        <v>44</v>
      </c>
      <c r="F420" s="1" t="s">
        <v>25</v>
      </c>
      <c r="G420" s="1">
        <v>27</v>
      </c>
      <c r="H420" s="1" t="s">
        <v>117</v>
      </c>
      <c r="I420" s="1" t="s">
        <v>118</v>
      </c>
      <c r="J420" s="2">
        <v>4672270.1399999997</v>
      </c>
      <c r="K420" s="2">
        <v>4878338</v>
      </c>
      <c r="L420" s="2">
        <v>2439169</v>
      </c>
      <c r="M420" s="2">
        <v>1756199.73</v>
      </c>
      <c r="N420" s="2">
        <v>-682969.27</v>
      </c>
      <c r="O420" s="2">
        <v>-28.000079945260001</v>
      </c>
      <c r="P420" s="3" t="s">
        <v>28</v>
      </c>
      <c r="Q420" s="3" t="s">
        <v>29</v>
      </c>
      <c r="R420" s="1" t="s">
        <v>30</v>
      </c>
      <c r="S420" s="1" t="s">
        <v>31</v>
      </c>
      <c r="T420" s="1" t="s">
        <v>30</v>
      </c>
      <c r="U420" s="1" t="s">
        <v>97</v>
      </c>
      <c r="V420" s="1" t="s">
        <v>98</v>
      </c>
      <c r="W420" s="1" t="s">
        <v>32</v>
      </c>
      <c r="X420" s="1" t="s">
        <v>34</v>
      </c>
      <c r="Y420" s="1">
        <v>-1</v>
      </c>
      <c r="Z420" s="1">
        <v>3</v>
      </c>
      <c r="AA420" s="1" t="s">
        <v>2128</v>
      </c>
      <c r="AB420" s="1" t="s">
        <v>2140</v>
      </c>
      <c r="AC420" s="1" t="s">
        <v>2141</v>
      </c>
      <c r="AE420" s="2">
        <v>4884038</v>
      </c>
      <c r="AF420" s="2" t="s">
        <v>2151</v>
      </c>
      <c r="AG420" s="48">
        <v>5700</v>
      </c>
      <c r="AH420" s="50">
        <v>1.1684307237423894E-3</v>
      </c>
      <c r="AI420" s="1">
        <v>3</v>
      </c>
    </row>
    <row r="421" spans="1:35" x14ac:dyDescent="0.35">
      <c r="A421" s="1" t="s">
        <v>21</v>
      </c>
      <c r="B421" s="1">
        <v>1</v>
      </c>
      <c r="C421" s="1" t="s">
        <v>22</v>
      </c>
      <c r="D421" s="1" t="s">
        <v>41</v>
      </c>
      <c r="E421" s="1" t="s">
        <v>42</v>
      </c>
      <c r="F421" s="1" t="s">
        <v>25</v>
      </c>
      <c r="G421" s="1">
        <v>27</v>
      </c>
      <c r="H421" s="1" t="s">
        <v>117</v>
      </c>
      <c r="I421" s="1" t="s">
        <v>118</v>
      </c>
      <c r="J421" s="2">
        <v>5721524.29</v>
      </c>
      <c r="K421" s="2">
        <v>6300790</v>
      </c>
      <c r="L421" s="2">
        <v>3150395</v>
      </c>
      <c r="M421" s="2">
        <v>3410762.35</v>
      </c>
      <c r="N421" s="2">
        <v>260367.35</v>
      </c>
      <c r="O421" s="2">
        <v>8.2645938049038303</v>
      </c>
      <c r="P421" s="3" t="s">
        <v>73</v>
      </c>
      <c r="Q421" s="3" t="s">
        <v>29</v>
      </c>
      <c r="R421" s="1" t="s">
        <v>30</v>
      </c>
      <c r="S421" s="1" t="s">
        <v>31</v>
      </c>
      <c r="T421" s="1" t="s">
        <v>30</v>
      </c>
      <c r="U421" s="1" t="s">
        <v>97</v>
      </c>
      <c r="V421" s="1" t="s">
        <v>98</v>
      </c>
      <c r="W421" s="1" t="s">
        <v>32</v>
      </c>
      <c r="X421" s="1" t="s">
        <v>34</v>
      </c>
      <c r="Y421" s="1">
        <v>-1</v>
      </c>
      <c r="Z421" s="1">
        <v>3</v>
      </c>
      <c r="AA421" s="1" t="s">
        <v>2127</v>
      </c>
      <c r="AB421" s="1" t="s">
        <v>2140</v>
      </c>
      <c r="AC421" s="1" t="s">
        <v>2125</v>
      </c>
      <c r="AE421" s="2">
        <v>6011420</v>
      </c>
      <c r="AF421" s="2" t="s">
        <v>2152</v>
      </c>
      <c r="AG421" s="48">
        <v>-289370</v>
      </c>
      <c r="AH421" s="50">
        <v>-4.5925987058765647E-2</v>
      </c>
      <c r="AI421" s="1">
        <v>3</v>
      </c>
    </row>
    <row r="422" spans="1:35" x14ac:dyDescent="0.35">
      <c r="A422" s="1" t="s">
        <v>21</v>
      </c>
      <c r="B422" s="1">
        <v>1</v>
      </c>
      <c r="C422" s="1" t="s">
        <v>22</v>
      </c>
      <c r="D422" s="1" t="s">
        <v>67</v>
      </c>
      <c r="E422" s="1" t="s">
        <v>68</v>
      </c>
      <c r="F422" s="1" t="s">
        <v>25</v>
      </c>
      <c r="G422" s="1">
        <v>27</v>
      </c>
      <c r="H422" s="1" t="s">
        <v>117</v>
      </c>
      <c r="I422" s="1" t="s">
        <v>118</v>
      </c>
      <c r="J422" s="2">
        <v>4596401.25</v>
      </c>
      <c r="K422" s="2">
        <v>4681125</v>
      </c>
      <c r="L422" s="2">
        <v>2340562.5</v>
      </c>
      <c r="M422" s="2">
        <v>2584416.6</v>
      </c>
      <c r="N422" s="2">
        <v>243854.1</v>
      </c>
      <c r="O422" s="2">
        <v>10.4186109108387</v>
      </c>
      <c r="P422" s="3" t="s">
        <v>73</v>
      </c>
      <c r="Q422" s="3" t="s">
        <v>29</v>
      </c>
      <c r="R422" s="1" t="s">
        <v>30</v>
      </c>
      <c r="S422" s="1" t="s">
        <v>31</v>
      </c>
      <c r="T422" s="1" t="s">
        <v>30</v>
      </c>
      <c r="U422" s="1" t="s">
        <v>97</v>
      </c>
      <c r="V422" s="1" t="s">
        <v>98</v>
      </c>
      <c r="W422" s="1" t="s">
        <v>32</v>
      </c>
      <c r="X422" s="1" t="s">
        <v>34</v>
      </c>
      <c r="Y422" s="1">
        <v>-1</v>
      </c>
      <c r="Z422" s="1">
        <v>3</v>
      </c>
      <c r="AA422" s="1" t="s">
        <v>2129</v>
      </c>
      <c r="AB422" s="1" t="s">
        <v>2140</v>
      </c>
      <c r="AC422" s="1" t="s">
        <v>2125</v>
      </c>
      <c r="AE422" s="2">
        <v>4681125</v>
      </c>
      <c r="AF422" s="2" t="s">
        <v>2153</v>
      </c>
      <c r="AG422" s="48">
        <v>0</v>
      </c>
      <c r="AH422" s="50">
        <v>0</v>
      </c>
      <c r="AI422" s="1">
        <v>3</v>
      </c>
    </row>
    <row r="423" spans="1:35" x14ac:dyDescent="0.35">
      <c r="A423" s="1" t="s">
        <v>21</v>
      </c>
      <c r="B423" s="1">
        <v>1</v>
      </c>
      <c r="C423" s="1" t="s">
        <v>22</v>
      </c>
      <c r="D423" s="1" t="s">
        <v>35</v>
      </c>
      <c r="E423" s="1" t="s">
        <v>36</v>
      </c>
      <c r="F423" s="1" t="s">
        <v>25</v>
      </c>
      <c r="G423" s="1">
        <v>27</v>
      </c>
      <c r="H423" s="1" t="s">
        <v>117</v>
      </c>
      <c r="I423" s="1" t="s">
        <v>118</v>
      </c>
      <c r="J423" s="2">
        <v>3375925.44</v>
      </c>
      <c r="K423" s="2">
        <v>3586981</v>
      </c>
      <c r="L423" s="2">
        <v>1793490.5</v>
      </c>
      <c r="M423" s="2">
        <v>1584092.17</v>
      </c>
      <c r="N423" s="2">
        <v>-209398.33</v>
      </c>
      <c r="O423" s="2">
        <v>-11.675463572290999</v>
      </c>
      <c r="P423" s="3" t="s">
        <v>28</v>
      </c>
      <c r="Q423" s="3" t="s">
        <v>29</v>
      </c>
      <c r="R423" s="1" t="s">
        <v>30</v>
      </c>
      <c r="S423" s="1" t="s">
        <v>31</v>
      </c>
      <c r="T423" s="1" t="s">
        <v>30</v>
      </c>
      <c r="U423" s="1" t="s">
        <v>97</v>
      </c>
      <c r="V423" s="1" t="s">
        <v>98</v>
      </c>
      <c r="W423" s="1" t="s">
        <v>32</v>
      </c>
      <c r="X423" s="1" t="s">
        <v>34</v>
      </c>
      <c r="Y423" s="1">
        <v>-1</v>
      </c>
      <c r="Z423" s="1">
        <v>3</v>
      </c>
      <c r="AA423" s="1" t="s">
        <v>2129</v>
      </c>
      <c r="AB423" s="1" t="s">
        <v>2140</v>
      </c>
      <c r="AC423" s="1" t="s">
        <v>2123</v>
      </c>
      <c r="AE423" s="2">
        <v>3388066</v>
      </c>
      <c r="AF423" s="2" t="s">
        <v>2152</v>
      </c>
      <c r="AG423" s="48">
        <v>-198915</v>
      </c>
      <c r="AH423" s="50">
        <v>-5.5454712472689426E-2</v>
      </c>
      <c r="AI423" s="1">
        <v>3</v>
      </c>
    </row>
    <row r="424" spans="1:35" x14ac:dyDescent="0.35">
      <c r="A424" s="1" t="s">
        <v>21</v>
      </c>
      <c r="B424" s="1">
        <v>1</v>
      </c>
      <c r="C424" s="1" t="s">
        <v>22</v>
      </c>
      <c r="D424" s="1" t="s">
        <v>47</v>
      </c>
      <c r="E424" s="1" t="s">
        <v>48</v>
      </c>
      <c r="F424" s="1" t="s">
        <v>49</v>
      </c>
      <c r="G424" s="1">
        <v>27</v>
      </c>
      <c r="H424" s="1" t="s">
        <v>117</v>
      </c>
      <c r="I424" s="1" t="s">
        <v>118</v>
      </c>
      <c r="J424" s="2">
        <v>61543163.920000002</v>
      </c>
      <c r="K424" s="2">
        <v>57130000</v>
      </c>
      <c r="L424" s="2">
        <v>28565000</v>
      </c>
      <c r="M424" s="2">
        <v>31179931.699999999</v>
      </c>
      <c r="N424" s="2">
        <v>2614931.7000000002</v>
      </c>
      <c r="O424" s="2">
        <v>9.1543206721512291</v>
      </c>
      <c r="P424" s="3" t="s">
        <v>73</v>
      </c>
      <c r="Q424" s="3" t="s">
        <v>29</v>
      </c>
      <c r="R424" s="1" t="s">
        <v>30</v>
      </c>
      <c r="S424" s="1" t="s">
        <v>31</v>
      </c>
      <c r="T424" s="1" t="s">
        <v>30</v>
      </c>
      <c r="U424" s="1" t="s">
        <v>97</v>
      </c>
      <c r="V424" s="1" t="s">
        <v>98</v>
      </c>
      <c r="W424" s="1" t="s">
        <v>32</v>
      </c>
      <c r="X424" s="1" t="s">
        <v>34</v>
      </c>
      <c r="Y424" s="1">
        <v>-1</v>
      </c>
      <c r="Z424" s="1">
        <v>3</v>
      </c>
      <c r="AA424" s="1" t="s">
        <v>2127</v>
      </c>
      <c r="AB424" s="1" t="s">
        <v>2140</v>
      </c>
      <c r="AC424" s="1" t="s">
        <v>2125</v>
      </c>
      <c r="AE424" s="2">
        <v>60330000</v>
      </c>
      <c r="AF424" s="2" t="s">
        <v>2151</v>
      </c>
      <c r="AG424" s="48">
        <v>3200000</v>
      </c>
      <c r="AH424" s="50">
        <v>5.6012602835638019E-2</v>
      </c>
      <c r="AI424" s="1">
        <v>3</v>
      </c>
    </row>
    <row r="425" spans="1:35" x14ac:dyDescent="0.35">
      <c r="A425" s="1" t="s">
        <v>21</v>
      </c>
      <c r="B425" s="1">
        <v>1</v>
      </c>
      <c r="C425" s="1" t="s">
        <v>22</v>
      </c>
      <c r="D425" s="1" t="s">
        <v>59</v>
      </c>
      <c r="E425" s="1" t="s">
        <v>60</v>
      </c>
      <c r="F425" s="1" t="s">
        <v>25</v>
      </c>
      <c r="G425" s="1">
        <v>27</v>
      </c>
      <c r="H425" s="1" t="s">
        <v>117</v>
      </c>
      <c r="I425" s="1" t="s">
        <v>118</v>
      </c>
      <c r="J425" s="2">
        <v>4064933.65</v>
      </c>
      <c r="K425" s="2">
        <v>4977953.1500000004</v>
      </c>
      <c r="L425" s="2">
        <v>2488976.5750000002</v>
      </c>
      <c r="M425" s="2">
        <v>2201465.0499999998</v>
      </c>
      <c r="N425" s="2">
        <v>-287511.52500000002</v>
      </c>
      <c r="O425" s="2">
        <v>-11.551395376230101</v>
      </c>
      <c r="P425" s="3" t="s">
        <v>28</v>
      </c>
      <c r="Q425" s="3" t="s">
        <v>29</v>
      </c>
      <c r="R425" s="1" t="s">
        <v>30</v>
      </c>
      <c r="S425" s="1" t="s">
        <v>31</v>
      </c>
      <c r="T425" s="1" t="s">
        <v>30</v>
      </c>
      <c r="U425" s="1" t="s">
        <v>97</v>
      </c>
      <c r="V425" s="1" t="s">
        <v>98</v>
      </c>
      <c r="W425" s="1" t="s">
        <v>32</v>
      </c>
      <c r="X425" s="1" t="s">
        <v>34</v>
      </c>
      <c r="Y425" s="1">
        <v>-1</v>
      </c>
      <c r="Z425" s="1">
        <v>3</v>
      </c>
      <c r="AA425" s="1" t="s">
        <v>2129</v>
      </c>
      <c r="AB425" s="1" t="s">
        <v>2140</v>
      </c>
      <c r="AC425" s="1" t="s">
        <v>2123</v>
      </c>
      <c r="AE425" s="2">
        <v>4589362.8</v>
      </c>
      <c r="AF425" s="2" t="s">
        <v>2152</v>
      </c>
      <c r="AG425" s="48">
        <v>-388590.35000000056</v>
      </c>
      <c r="AH425" s="50">
        <v>-7.8062275455525437E-2</v>
      </c>
      <c r="AI425" s="1">
        <v>3</v>
      </c>
    </row>
    <row r="426" spans="1:35" x14ac:dyDescent="0.35">
      <c r="A426" s="1" t="s">
        <v>21</v>
      </c>
      <c r="B426" s="1">
        <v>1</v>
      </c>
      <c r="C426" s="1" t="s">
        <v>22</v>
      </c>
      <c r="D426" s="1" t="s">
        <v>54</v>
      </c>
      <c r="E426" s="1" t="s">
        <v>55</v>
      </c>
      <c r="F426" s="1" t="s">
        <v>56</v>
      </c>
      <c r="G426" s="1">
        <v>27</v>
      </c>
      <c r="H426" s="1" t="s">
        <v>117</v>
      </c>
      <c r="I426" s="1" t="s">
        <v>118</v>
      </c>
      <c r="J426" s="2">
        <v>15494052.84</v>
      </c>
      <c r="K426" s="2">
        <v>15801088</v>
      </c>
      <c r="L426" s="2">
        <v>7900544</v>
      </c>
      <c r="M426" s="2">
        <v>7551919.7000000002</v>
      </c>
      <c r="N426" s="2">
        <v>-348624.3</v>
      </c>
      <c r="O426" s="2">
        <v>-4.4126619635306099</v>
      </c>
      <c r="P426" s="3" t="s">
        <v>28</v>
      </c>
      <c r="Q426" s="3" t="s">
        <v>29</v>
      </c>
      <c r="R426" s="1" t="s">
        <v>30</v>
      </c>
      <c r="S426" s="1" t="s">
        <v>31</v>
      </c>
      <c r="T426" s="1" t="s">
        <v>30</v>
      </c>
      <c r="U426" s="1" t="s">
        <v>97</v>
      </c>
      <c r="V426" s="1" t="s">
        <v>98</v>
      </c>
      <c r="W426" s="1" t="s">
        <v>32</v>
      </c>
      <c r="X426" s="1" t="s">
        <v>34</v>
      </c>
      <c r="Y426" s="1">
        <v>-1</v>
      </c>
      <c r="Z426" s="1">
        <v>3</v>
      </c>
      <c r="AA426" s="1" t="s">
        <v>2127</v>
      </c>
      <c r="AB426" s="1" t="s">
        <v>2126</v>
      </c>
      <c r="AC426" s="1" t="s">
        <v>2126</v>
      </c>
      <c r="AE426" s="2">
        <v>16000000</v>
      </c>
      <c r="AF426" s="2" t="s">
        <v>2151</v>
      </c>
      <c r="AG426" s="48">
        <v>198912</v>
      </c>
      <c r="AH426" s="50">
        <v>1.2588500234920532E-2</v>
      </c>
      <c r="AI426" s="1">
        <v>3</v>
      </c>
    </row>
    <row r="427" spans="1:35" x14ac:dyDescent="0.35">
      <c r="A427" s="1" t="s">
        <v>21</v>
      </c>
      <c r="B427" s="1">
        <v>1</v>
      </c>
      <c r="C427" s="1" t="s">
        <v>22</v>
      </c>
      <c r="D427" s="1" t="s">
        <v>52</v>
      </c>
      <c r="E427" s="1" t="s">
        <v>53</v>
      </c>
      <c r="F427" s="1" t="s">
        <v>25</v>
      </c>
      <c r="G427" s="1">
        <v>27</v>
      </c>
      <c r="H427" s="1" t="s">
        <v>117</v>
      </c>
      <c r="I427" s="1" t="s">
        <v>118</v>
      </c>
      <c r="J427" s="2">
        <v>6651214.1200000001</v>
      </c>
      <c r="K427" s="2">
        <v>7998670</v>
      </c>
      <c r="L427" s="2">
        <v>3999335</v>
      </c>
      <c r="M427" s="2">
        <v>3687194.43</v>
      </c>
      <c r="N427" s="2">
        <v>-312140.57</v>
      </c>
      <c r="O427" s="2">
        <v>-7.8048117999617403</v>
      </c>
      <c r="P427" s="3" t="s">
        <v>28</v>
      </c>
      <c r="Q427" s="3" t="s">
        <v>29</v>
      </c>
      <c r="R427" s="1" t="s">
        <v>30</v>
      </c>
      <c r="S427" s="1" t="s">
        <v>31</v>
      </c>
      <c r="T427" s="1" t="s">
        <v>30</v>
      </c>
      <c r="U427" s="1" t="s">
        <v>97</v>
      </c>
      <c r="V427" s="1" t="s">
        <v>98</v>
      </c>
      <c r="W427" s="1" t="s">
        <v>32</v>
      </c>
      <c r="X427" s="1" t="s">
        <v>34</v>
      </c>
      <c r="Y427" s="1">
        <v>-1</v>
      </c>
      <c r="Z427" s="1">
        <v>3</v>
      </c>
      <c r="AA427" s="1" t="s">
        <v>2128</v>
      </c>
      <c r="AB427" s="1" t="s">
        <v>2140</v>
      </c>
      <c r="AC427" s="1" t="s">
        <v>2123</v>
      </c>
      <c r="AE427" s="2">
        <v>8589470</v>
      </c>
      <c r="AF427" s="2" t="s">
        <v>2151</v>
      </c>
      <c r="AG427" s="48">
        <v>590800</v>
      </c>
      <c r="AH427" s="50">
        <v>7.3862279603984157E-2</v>
      </c>
      <c r="AI427" s="1">
        <v>3</v>
      </c>
    </row>
    <row r="428" spans="1:35" x14ac:dyDescent="0.35">
      <c r="A428" s="1" t="s">
        <v>21</v>
      </c>
      <c r="B428" s="1">
        <v>1</v>
      </c>
      <c r="C428" s="1" t="s">
        <v>22</v>
      </c>
      <c r="D428" s="1" t="s">
        <v>50</v>
      </c>
      <c r="E428" s="1" t="s">
        <v>51</v>
      </c>
      <c r="F428" s="1" t="s">
        <v>25</v>
      </c>
      <c r="G428" s="1">
        <v>27</v>
      </c>
      <c r="H428" s="1" t="s">
        <v>117</v>
      </c>
      <c r="I428" s="1" t="s">
        <v>118</v>
      </c>
      <c r="J428" s="2">
        <v>15949529.890000001</v>
      </c>
      <c r="K428" s="2">
        <v>11149379.74</v>
      </c>
      <c r="L428" s="2">
        <v>5574689.8700000001</v>
      </c>
      <c r="M428" s="2">
        <v>7157459.4800000004</v>
      </c>
      <c r="N428" s="2">
        <v>1582769.61</v>
      </c>
      <c r="O428" s="2">
        <v>28.392065691718901</v>
      </c>
      <c r="P428" s="3" t="s">
        <v>73</v>
      </c>
      <c r="Q428" s="3" t="s">
        <v>29</v>
      </c>
      <c r="R428" s="1" t="s">
        <v>30</v>
      </c>
      <c r="S428" s="1" t="s">
        <v>31</v>
      </c>
      <c r="T428" s="1" t="s">
        <v>30</v>
      </c>
      <c r="U428" s="1" t="s">
        <v>97</v>
      </c>
      <c r="V428" s="1" t="s">
        <v>98</v>
      </c>
      <c r="W428" s="1" t="s">
        <v>32</v>
      </c>
      <c r="X428" s="1" t="s">
        <v>34</v>
      </c>
      <c r="Y428" s="1">
        <v>-1</v>
      </c>
      <c r="Z428" s="1">
        <v>3</v>
      </c>
      <c r="AA428" s="1" t="s">
        <v>2121</v>
      </c>
      <c r="AB428" s="1" t="s">
        <v>2140</v>
      </c>
      <c r="AC428" s="1" t="s">
        <v>2144</v>
      </c>
      <c r="AE428" s="2">
        <v>11149379.74</v>
      </c>
      <c r="AF428" s="2" t="s">
        <v>2153</v>
      </c>
      <c r="AG428" s="48">
        <v>0</v>
      </c>
      <c r="AH428" s="50">
        <v>0</v>
      </c>
      <c r="AI428" s="1">
        <v>3</v>
      </c>
    </row>
    <row r="429" spans="1:35" x14ac:dyDescent="0.35">
      <c r="A429" s="1" t="s">
        <v>21</v>
      </c>
      <c r="B429" s="1">
        <v>1</v>
      </c>
      <c r="C429" s="1" t="s">
        <v>22</v>
      </c>
      <c r="D429" s="1" t="s">
        <v>65</v>
      </c>
      <c r="E429" s="1" t="s">
        <v>66</v>
      </c>
      <c r="F429" s="1" t="s">
        <v>25</v>
      </c>
      <c r="G429" s="1">
        <v>27</v>
      </c>
      <c r="H429" s="1" t="s">
        <v>117</v>
      </c>
      <c r="I429" s="1" t="s">
        <v>118</v>
      </c>
      <c r="J429" s="2">
        <v>10973587.34</v>
      </c>
      <c r="K429" s="2">
        <v>14291505</v>
      </c>
      <c r="L429" s="2">
        <v>7145752.5</v>
      </c>
      <c r="M429" s="2">
        <v>5536286.5700000003</v>
      </c>
      <c r="N429" s="2">
        <v>-1609465.93</v>
      </c>
      <c r="O429" s="2">
        <v>-22.523393162581499</v>
      </c>
      <c r="P429" s="3" t="s">
        <v>28</v>
      </c>
      <c r="Q429" s="3" t="s">
        <v>29</v>
      </c>
      <c r="R429" s="1" t="s">
        <v>30</v>
      </c>
      <c r="S429" s="1" t="s">
        <v>31</v>
      </c>
      <c r="T429" s="1" t="s">
        <v>30</v>
      </c>
      <c r="U429" s="1" t="s">
        <v>97</v>
      </c>
      <c r="V429" s="1" t="s">
        <v>98</v>
      </c>
      <c r="W429" s="1" t="s">
        <v>32</v>
      </c>
      <c r="X429" s="1" t="s">
        <v>34</v>
      </c>
      <c r="Y429" s="1">
        <v>-1</v>
      </c>
      <c r="Z429" s="1">
        <v>3</v>
      </c>
      <c r="AA429" s="1" t="s">
        <v>2128</v>
      </c>
      <c r="AB429" s="1" t="s">
        <v>2140</v>
      </c>
      <c r="AC429" s="1" t="s">
        <v>2123</v>
      </c>
      <c r="AE429" s="2">
        <v>14271005</v>
      </c>
      <c r="AF429" s="2" t="s">
        <v>2152</v>
      </c>
      <c r="AG429" s="48">
        <v>-20500</v>
      </c>
      <c r="AH429" s="50">
        <v>-1.4344185584373374E-3</v>
      </c>
      <c r="AI429" s="1">
        <v>3</v>
      </c>
    </row>
    <row r="430" spans="1:35" x14ac:dyDescent="0.35">
      <c r="A430" s="1" t="s">
        <v>21</v>
      </c>
      <c r="B430" s="1">
        <v>1</v>
      </c>
      <c r="C430" s="1" t="s">
        <v>22</v>
      </c>
      <c r="D430" s="1" t="s">
        <v>61</v>
      </c>
      <c r="E430" s="1" t="s">
        <v>62</v>
      </c>
      <c r="F430" s="1" t="s">
        <v>25</v>
      </c>
      <c r="G430" s="1">
        <v>27</v>
      </c>
      <c r="H430" s="1" t="s">
        <v>117</v>
      </c>
      <c r="I430" s="1" t="s">
        <v>118</v>
      </c>
      <c r="J430" s="2">
        <v>11532207.99</v>
      </c>
      <c r="K430" s="2">
        <v>6802862.6799999997</v>
      </c>
      <c r="L430" s="2">
        <v>3401431.34</v>
      </c>
      <c r="M430" s="2">
        <v>5824575.21</v>
      </c>
      <c r="N430" s="2">
        <v>2423143.87</v>
      </c>
      <c r="O430" s="2">
        <v>71.238947013406403</v>
      </c>
      <c r="P430" s="3" t="s">
        <v>73</v>
      </c>
      <c r="Q430" s="3" t="s">
        <v>29</v>
      </c>
      <c r="R430" s="1" t="s">
        <v>30</v>
      </c>
      <c r="S430" s="1" t="s">
        <v>31</v>
      </c>
      <c r="T430" s="1" t="s">
        <v>30</v>
      </c>
      <c r="U430" s="1" t="s">
        <v>97</v>
      </c>
      <c r="V430" s="1" t="s">
        <v>98</v>
      </c>
      <c r="W430" s="1" t="s">
        <v>32</v>
      </c>
      <c r="X430" s="1" t="s">
        <v>34</v>
      </c>
      <c r="Y430" s="1">
        <v>-1</v>
      </c>
      <c r="Z430" s="1">
        <v>3</v>
      </c>
      <c r="AA430" s="1" t="s">
        <v>2128</v>
      </c>
      <c r="AB430" s="1" t="s">
        <v>2140</v>
      </c>
      <c r="AC430" s="1" t="s">
        <v>2145</v>
      </c>
      <c r="AE430" s="2">
        <v>11488385.779999999</v>
      </c>
      <c r="AF430" s="2" t="s">
        <v>2151</v>
      </c>
      <c r="AG430" s="48">
        <v>4685523.0999999996</v>
      </c>
      <c r="AH430" s="50">
        <v>0.68875755992769794</v>
      </c>
      <c r="AI430" s="1">
        <v>3</v>
      </c>
    </row>
    <row r="431" spans="1:35" x14ac:dyDescent="0.35">
      <c r="A431" s="1" t="s">
        <v>21</v>
      </c>
      <c r="B431" s="1">
        <v>1</v>
      </c>
      <c r="C431" s="1" t="s">
        <v>22</v>
      </c>
      <c r="D431" s="1" t="s">
        <v>57</v>
      </c>
      <c r="E431" s="1" t="s">
        <v>58</v>
      </c>
      <c r="F431" s="1" t="s">
        <v>25</v>
      </c>
      <c r="G431" s="1">
        <v>27</v>
      </c>
      <c r="H431" s="1" t="s">
        <v>117</v>
      </c>
      <c r="I431" s="1" t="s">
        <v>118</v>
      </c>
      <c r="J431" s="2">
        <v>8201196.04</v>
      </c>
      <c r="K431" s="2">
        <v>12609046</v>
      </c>
      <c r="L431" s="2">
        <v>6304523</v>
      </c>
      <c r="M431" s="2">
        <v>3461432.74</v>
      </c>
      <c r="N431" s="2">
        <v>-2843090.26</v>
      </c>
      <c r="O431" s="2">
        <v>-45.096040731392399</v>
      </c>
      <c r="P431" s="3" t="s">
        <v>28</v>
      </c>
      <c r="Q431" s="3" t="s">
        <v>29</v>
      </c>
      <c r="R431" s="1" t="s">
        <v>30</v>
      </c>
      <c r="S431" s="1" t="s">
        <v>31</v>
      </c>
      <c r="T431" s="1" t="s">
        <v>30</v>
      </c>
      <c r="U431" s="1" t="s">
        <v>97</v>
      </c>
      <c r="V431" s="1" t="s">
        <v>98</v>
      </c>
      <c r="W431" s="1" t="s">
        <v>32</v>
      </c>
      <c r="X431" s="1" t="s">
        <v>34</v>
      </c>
      <c r="Y431" s="1">
        <v>-1</v>
      </c>
      <c r="Z431" s="1">
        <v>3</v>
      </c>
      <c r="AA431" s="1" t="s">
        <v>2127</v>
      </c>
      <c r="AB431" s="1" t="s">
        <v>2140</v>
      </c>
      <c r="AC431" s="1" t="s">
        <v>2141</v>
      </c>
      <c r="AE431" s="2">
        <v>12904652</v>
      </c>
      <c r="AF431" s="2" t="s">
        <v>2151</v>
      </c>
      <c r="AG431" s="48">
        <v>295606</v>
      </c>
      <c r="AH431" s="50">
        <v>2.3443962374314439E-2</v>
      </c>
      <c r="AI431" s="1">
        <v>3</v>
      </c>
    </row>
    <row r="432" spans="1:35" x14ac:dyDescent="0.35">
      <c r="A432" s="1" t="s">
        <v>21</v>
      </c>
      <c r="B432" s="1">
        <v>1</v>
      </c>
      <c r="C432" s="1" t="s">
        <v>22</v>
      </c>
      <c r="D432" s="1" t="s">
        <v>69</v>
      </c>
      <c r="E432" s="1" t="s">
        <v>70</v>
      </c>
      <c r="F432" s="1" t="s">
        <v>25</v>
      </c>
      <c r="G432" s="1">
        <v>27</v>
      </c>
      <c r="H432" s="1" t="s">
        <v>117</v>
      </c>
      <c r="I432" s="1" t="s">
        <v>118</v>
      </c>
      <c r="J432" s="2">
        <v>3815126.2</v>
      </c>
      <c r="K432" s="2">
        <v>3327500</v>
      </c>
      <c r="L432" s="2">
        <v>1663750</v>
      </c>
      <c r="M432" s="2">
        <v>1625909.6</v>
      </c>
      <c r="N432" s="2">
        <v>-37840.400000000001</v>
      </c>
      <c r="O432" s="2">
        <v>-2.2744042073628901</v>
      </c>
      <c r="P432" s="3" t="s">
        <v>28</v>
      </c>
      <c r="Q432" s="3" t="s">
        <v>29</v>
      </c>
      <c r="R432" s="1" t="s">
        <v>30</v>
      </c>
      <c r="S432" s="1" t="s">
        <v>31</v>
      </c>
      <c r="T432" s="1" t="s">
        <v>30</v>
      </c>
      <c r="U432" s="1" t="s">
        <v>97</v>
      </c>
      <c r="V432" s="1" t="s">
        <v>98</v>
      </c>
      <c r="W432" s="1" t="s">
        <v>32</v>
      </c>
      <c r="X432" s="1" t="s">
        <v>34</v>
      </c>
      <c r="Y432" s="1">
        <v>-1</v>
      </c>
      <c r="Z432" s="1">
        <v>3</v>
      </c>
      <c r="AA432" s="1" t="s">
        <v>2127</v>
      </c>
      <c r="AB432" s="1" t="s">
        <v>2126</v>
      </c>
      <c r="AC432" s="1" t="s">
        <v>2126</v>
      </c>
      <c r="AE432" s="2">
        <v>2997500</v>
      </c>
      <c r="AF432" s="2" t="s">
        <v>2152</v>
      </c>
      <c r="AG432" s="48">
        <v>-330000</v>
      </c>
      <c r="AH432" s="50">
        <v>-9.9173553719008267E-2</v>
      </c>
      <c r="AI432" s="1">
        <v>3</v>
      </c>
    </row>
    <row r="433" spans="1:35" x14ac:dyDescent="0.35">
      <c r="A433" s="1" t="s">
        <v>21</v>
      </c>
      <c r="B433" s="1">
        <v>1</v>
      </c>
      <c r="C433" s="1" t="s">
        <v>22</v>
      </c>
      <c r="D433" s="1" t="s">
        <v>63</v>
      </c>
      <c r="E433" s="1" t="s">
        <v>64</v>
      </c>
      <c r="F433" s="1" t="s">
        <v>25</v>
      </c>
      <c r="G433" s="1">
        <v>27</v>
      </c>
      <c r="H433" s="1" t="s">
        <v>117</v>
      </c>
      <c r="I433" s="1" t="s">
        <v>118</v>
      </c>
      <c r="J433" s="2">
        <v>7566917.2300000004</v>
      </c>
      <c r="K433" s="2">
        <v>7409421</v>
      </c>
      <c r="L433" s="2">
        <v>3704710.5</v>
      </c>
      <c r="M433" s="2">
        <v>3575553.37</v>
      </c>
      <c r="N433" s="2">
        <v>-129157.13</v>
      </c>
      <c r="O433" s="2">
        <v>-3.48629481304949</v>
      </c>
      <c r="P433" s="3" t="s">
        <v>28</v>
      </c>
      <c r="Q433" s="3" t="s">
        <v>29</v>
      </c>
      <c r="R433" s="1" t="s">
        <v>30</v>
      </c>
      <c r="S433" s="1" t="s">
        <v>31</v>
      </c>
      <c r="T433" s="1" t="s">
        <v>30</v>
      </c>
      <c r="U433" s="1" t="s">
        <v>97</v>
      </c>
      <c r="V433" s="1" t="s">
        <v>98</v>
      </c>
      <c r="W433" s="1" t="s">
        <v>32</v>
      </c>
      <c r="X433" s="1" t="s">
        <v>34</v>
      </c>
      <c r="Y433" s="1">
        <v>-1</v>
      </c>
      <c r="Z433" s="1">
        <v>3</v>
      </c>
      <c r="AA433" s="1" t="s">
        <v>2121</v>
      </c>
      <c r="AB433" s="1" t="s">
        <v>2126</v>
      </c>
      <c r="AC433" s="1" t="s">
        <v>2126</v>
      </c>
      <c r="AE433" s="2">
        <v>7580641</v>
      </c>
      <c r="AF433" s="2" t="s">
        <v>2151</v>
      </c>
      <c r="AG433" s="48">
        <v>171220</v>
      </c>
      <c r="AH433" s="50">
        <v>2.3108418323105138E-2</v>
      </c>
      <c r="AI433" s="1">
        <v>3</v>
      </c>
    </row>
    <row r="434" spans="1:35" x14ac:dyDescent="0.35">
      <c r="A434" s="1" t="s">
        <v>21</v>
      </c>
      <c r="B434" s="1">
        <v>1</v>
      </c>
      <c r="C434" s="1" t="s">
        <v>22</v>
      </c>
      <c r="D434" s="1" t="s">
        <v>41</v>
      </c>
      <c r="E434" s="1" t="s">
        <v>42</v>
      </c>
      <c r="F434" s="1" t="s">
        <v>25</v>
      </c>
      <c r="G434" s="1">
        <v>28</v>
      </c>
      <c r="H434" s="1" t="s">
        <v>119</v>
      </c>
      <c r="I434" s="1" t="s">
        <v>120</v>
      </c>
      <c r="J434" s="2">
        <v>10484519.07</v>
      </c>
      <c r="K434" s="2">
        <v>30907025.760000002</v>
      </c>
      <c r="L434" s="2">
        <v>15453512.880000001</v>
      </c>
      <c r="M434" s="2">
        <v>6011025.2199999997</v>
      </c>
      <c r="N434" s="2">
        <v>-9442487.6600000001</v>
      </c>
      <c r="O434" s="2">
        <v>-61.102532047716501</v>
      </c>
      <c r="P434" s="3" t="s">
        <v>28</v>
      </c>
      <c r="Q434" s="3" t="s">
        <v>29</v>
      </c>
      <c r="R434" s="1" t="s">
        <v>30</v>
      </c>
      <c r="S434" s="1" t="s">
        <v>31</v>
      </c>
      <c r="T434" s="1" t="s">
        <v>30</v>
      </c>
      <c r="U434" s="1" t="s">
        <v>97</v>
      </c>
      <c r="V434" s="1" t="s">
        <v>98</v>
      </c>
      <c r="W434" s="1" t="s">
        <v>32</v>
      </c>
      <c r="X434" s="1" t="s">
        <v>34</v>
      </c>
      <c r="Y434" s="1">
        <v>-1</v>
      </c>
      <c r="Z434" s="1">
        <v>0</v>
      </c>
      <c r="AA434" s="1" t="s">
        <v>2127</v>
      </c>
      <c r="AB434" s="1" t="s">
        <v>2140</v>
      </c>
      <c r="AC434" s="1" t="s">
        <v>2142</v>
      </c>
      <c r="AE434" s="2">
        <v>30907025.759999998</v>
      </c>
      <c r="AF434" s="2" t="s">
        <v>2152</v>
      </c>
      <c r="AG434" s="48">
        <v>0</v>
      </c>
      <c r="AH434" s="50">
        <v>0</v>
      </c>
      <c r="AI434" s="1">
        <v>0</v>
      </c>
    </row>
    <row r="435" spans="1:35" x14ac:dyDescent="0.35">
      <c r="A435" s="1" t="s">
        <v>21</v>
      </c>
      <c r="B435" s="1">
        <v>1</v>
      </c>
      <c r="C435" s="1" t="s">
        <v>22</v>
      </c>
      <c r="D435" s="1" t="s">
        <v>35</v>
      </c>
      <c r="E435" s="1" t="s">
        <v>36</v>
      </c>
      <c r="F435" s="1" t="s">
        <v>25</v>
      </c>
      <c r="G435" s="1">
        <v>28</v>
      </c>
      <c r="H435" s="1" t="s">
        <v>119</v>
      </c>
      <c r="I435" s="1" t="s">
        <v>120</v>
      </c>
      <c r="J435" s="2">
        <v>7405902.4800000004</v>
      </c>
      <c r="K435" s="2">
        <v>7566300</v>
      </c>
      <c r="L435" s="2">
        <v>3783150</v>
      </c>
      <c r="M435" s="2">
        <v>3922326.9</v>
      </c>
      <c r="N435" s="2">
        <v>139176.9</v>
      </c>
      <c r="O435" s="2">
        <v>3.6788628523849201</v>
      </c>
      <c r="P435" s="3" t="s">
        <v>73</v>
      </c>
      <c r="Q435" s="3" t="s">
        <v>29</v>
      </c>
      <c r="R435" s="1" t="s">
        <v>30</v>
      </c>
      <c r="S435" s="1" t="s">
        <v>31</v>
      </c>
      <c r="T435" s="1" t="s">
        <v>30</v>
      </c>
      <c r="U435" s="1" t="s">
        <v>97</v>
      </c>
      <c r="V435" s="1" t="s">
        <v>98</v>
      </c>
      <c r="W435" s="1" t="s">
        <v>32</v>
      </c>
      <c r="X435" s="1" t="s">
        <v>34</v>
      </c>
      <c r="Y435" s="1">
        <v>-1</v>
      </c>
      <c r="Z435" s="1">
        <v>0</v>
      </c>
      <c r="AA435" s="1" t="s">
        <v>2129</v>
      </c>
      <c r="AB435" s="1" t="s">
        <v>2126</v>
      </c>
      <c r="AC435" s="1" t="s">
        <v>2126</v>
      </c>
      <c r="AE435" s="2">
        <v>9258211.6999999993</v>
      </c>
      <c r="AF435" s="2" t="s">
        <v>2151</v>
      </c>
      <c r="AG435" s="48">
        <v>1691911.6999999993</v>
      </c>
      <c r="AH435" s="50">
        <v>0.2236115009978456</v>
      </c>
      <c r="AI435" s="1">
        <v>0</v>
      </c>
    </row>
    <row r="436" spans="1:35" x14ac:dyDescent="0.35">
      <c r="A436" s="1" t="s">
        <v>21</v>
      </c>
      <c r="B436" s="1">
        <v>1</v>
      </c>
      <c r="C436" s="1" t="s">
        <v>22</v>
      </c>
      <c r="D436" s="1" t="s">
        <v>43</v>
      </c>
      <c r="E436" s="1" t="s">
        <v>44</v>
      </c>
      <c r="F436" s="1" t="s">
        <v>25</v>
      </c>
      <c r="G436" s="1">
        <v>28</v>
      </c>
      <c r="H436" s="1" t="s">
        <v>119</v>
      </c>
      <c r="I436" s="1" t="s">
        <v>120</v>
      </c>
      <c r="J436" s="2">
        <v>9174462.4399999995</v>
      </c>
      <c r="K436" s="2">
        <v>9787990.6899999995</v>
      </c>
      <c r="L436" s="2">
        <v>4893995.3449999997</v>
      </c>
      <c r="M436" s="2">
        <v>6229315.8399999999</v>
      </c>
      <c r="N436" s="2">
        <v>1335320.4950000001</v>
      </c>
      <c r="O436" s="2">
        <v>27.284874644685601</v>
      </c>
      <c r="P436" s="3" t="s">
        <v>73</v>
      </c>
      <c r="Q436" s="3" t="s">
        <v>29</v>
      </c>
      <c r="R436" s="1" t="s">
        <v>30</v>
      </c>
      <c r="S436" s="1" t="s">
        <v>31</v>
      </c>
      <c r="T436" s="1" t="s">
        <v>30</v>
      </c>
      <c r="U436" s="1" t="s">
        <v>97</v>
      </c>
      <c r="V436" s="1" t="s">
        <v>98</v>
      </c>
      <c r="W436" s="1" t="s">
        <v>32</v>
      </c>
      <c r="X436" s="1" t="s">
        <v>34</v>
      </c>
      <c r="Y436" s="1">
        <v>-1</v>
      </c>
      <c r="Z436" s="1">
        <v>0</v>
      </c>
      <c r="AA436" s="1" t="s">
        <v>2128</v>
      </c>
      <c r="AB436" s="1" t="s">
        <v>2140</v>
      </c>
      <c r="AC436" s="1" t="s">
        <v>2144</v>
      </c>
      <c r="AE436" s="2">
        <v>9787990.6899999995</v>
      </c>
      <c r="AF436" s="2" t="s">
        <v>2153</v>
      </c>
      <c r="AG436" s="48">
        <v>0</v>
      </c>
      <c r="AH436" s="50">
        <v>0</v>
      </c>
      <c r="AI436" s="1">
        <v>0</v>
      </c>
    </row>
    <row r="437" spans="1:35" x14ac:dyDescent="0.35">
      <c r="A437" s="1" t="s">
        <v>21</v>
      </c>
      <c r="B437" s="1">
        <v>1</v>
      </c>
      <c r="C437" s="1" t="s">
        <v>22</v>
      </c>
      <c r="D437" s="1" t="s">
        <v>39</v>
      </c>
      <c r="E437" s="1" t="s">
        <v>40</v>
      </c>
      <c r="F437" s="1" t="s">
        <v>25</v>
      </c>
      <c r="G437" s="1">
        <v>28</v>
      </c>
      <c r="H437" s="1" t="s">
        <v>119</v>
      </c>
      <c r="I437" s="1" t="s">
        <v>120</v>
      </c>
      <c r="J437" s="2">
        <v>10222916.5</v>
      </c>
      <c r="K437" s="2">
        <v>12174290.4</v>
      </c>
      <c r="L437" s="2">
        <v>6087145.2000000002</v>
      </c>
      <c r="M437" s="2">
        <v>6606857.3700000001</v>
      </c>
      <c r="N437" s="2">
        <v>519712.17</v>
      </c>
      <c r="O437" s="2">
        <v>8.5378638577571593</v>
      </c>
      <c r="P437" s="3" t="s">
        <v>73</v>
      </c>
      <c r="Q437" s="3" t="s">
        <v>29</v>
      </c>
      <c r="R437" s="1" t="s">
        <v>30</v>
      </c>
      <c r="S437" s="1" t="s">
        <v>31</v>
      </c>
      <c r="T437" s="1" t="s">
        <v>30</v>
      </c>
      <c r="U437" s="1" t="s">
        <v>97</v>
      </c>
      <c r="V437" s="1" t="s">
        <v>98</v>
      </c>
      <c r="W437" s="1" t="s">
        <v>32</v>
      </c>
      <c r="X437" s="1" t="s">
        <v>34</v>
      </c>
      <c r="Y437" s="1">
        <v>-1</v>
      </c>
      <c r="Z437" s="1">
        <v>0</v>
      </c>
      <c r="AA437" s="1" t="s">
        <v>2121</v>
      </c>
      <c r="AB437" s="1" t="s">
        <v>2140</v>
      </c>
      <c r="AC437" s="1" t="s">
        <v>2125</v>
      </c>
      <c r="AE437" s="2">
        <v>12174290.403333329</v>
      </c>
      <c r="AF437" s="2" t="s">
        <v>2151</v>
      </c>
      <c r="AG437" s="48">
        <v>3.3333282917737961E-3</v>
      </c>
      <c r="AH437" s="50">
        <v>2.7380062264440449E-10</v>
      </c>
      <c r="AI437" s="1">
        <v>0</v>
      </c>
    </row>
    <row r="438" spans="1:35" x14ac:dyDescent="0.35">
      <c r="A438" s="1" t="s">
        <v>21</v>
      </c>
      <c r="B438" s="1">
        <v>1</v>
      </c>
      <c r="C438" s="1" t="s">
        <v>22</v>
      </c>
      <c r="D438" s="1" t="s">
        <v>67</v>
      </c>
      <c r="E438" s="1" t="s">
        <v>68</v>
      </c>
      <c r="F438" s="1" t="s">
        <v>25</v>
      </c>
      <c r="G438" s="1">
        <v>28</v>
      </c>
      <c r="H438" s="1" t="s">
        <v>119</v>
      </c>
      <c r="I438" s="1" t="s">
        <v>120</v>
      </c>
      <c r="J438" s="2">
        <v>18724993.460000001</v>
      </c>
      <c r="K438" s="2">
        <v>11860890.640000001</v>
      </c>
      <c r="L438" s="2">
        <v>5930445.3200000003</v>
      </c>
      <c r="M438" s="2">
        <v>2722187.29</v>
      </c>
      <c r="N438" s="2">
        <v>-3208258.03</v>
      </c>
      <c r="O438" s="2">
        <v>-54.098096464701896</v>
      </c>
      <c r="P438" s="3" t="s">
        <v>28</v>
      </c>
      <c r="Q438" s="3" t="s">
        <v>29</v>
      </c>
      <c r="R438" s="1" t="s">
        <v>30</v>
      </c>
      <c r="S438" s="1" t="s">
        <v>31</v>
      </c>
      <c r="T438" s="1" t="s">
        <v>30</v>
      </c>
      <c r="U438" s="1" t="s">
        <v>97</v>
      </c>
      <c r="V438" s="1" t="s">
        <v>98</v>
      </c>
      <c r="W438" s="1" t="s">
        <v>32</v>
      </c>
      <c r="X438" s="1" t="s">
        <v>34</v>
      </c>
      <c r="Y438" s="1">
        <v>-1</v>
      </c>
      <c r="Z438" s="1">
        <v>0</v>
      </c>
      <c r="AA438" s="1" t="s">
        <v>2129</v>
      </c>
      <c r="AB438" s="1" t="s">
        <v>2140</v>
      </c>
      <c r="AC438" s="1" t="s">
        <v>2142</v>
      </c>
      <c r="AE438" s="2">
        <v>11860890.640000001</v>
      </c>
      <c r="AF438" s="2" t="s">
        <v>2153</v>
      </c>
      <c r="AG438" s="48">
        <v>0</v>
      </c>
      <c r="AH438" s="50">
        <v>0</v>
      </c>
      <c r="AI438" s="1">
        <v>0</v>
      </c>
    </row>
    <row r="439" spans="1:35" x14ac:dyDescent="0.35">
      <c r="A439" s="1" t="s">
        <v>21</v>
      </c>
      <c r="B439" s="1">
        <v>1</v>
      </c>
      <c r="C439" s="1" t="s">
        <v>22</v>
      </c>
      <c r="D439" s="1" t="s">
        <v>45</v>
      </c>
      <c r="E439" s="1" t="s">
        <v>46</v>
      </c>
      <c r="F439" s="1" t="s">
        <v>25</v>
      </c>
      <c r="G439" s="1">
        <v>28</v>
      </c>
      <c r="H439" s="1" t="s">
        <v>119</v>
      </c>
      <c r="I439" s="1" t="s">
        <v>120</v>
      </c>
      <c r="J439" s="2">
        <v>16861134.390000001</v>
      </c>
      <c r="K439" s="2">
        <v>18433956</v>
      </c>
      <c r="L439" s="2">
        <v>9216978</v>
      </c>
      <c r="M439" s="2">
        <v>10479178.869999999</v>
      </c>
      <c r="N439" s="2">
        <v>1262200.8700000001</v>
      </c>
      <c r="O439" s="2">
        <v>13.694302731329101</v>
      </c>
      <c r="P439" s="3" t="s">
        <v>73</v>
      </c>
      <c r="Q439" s="3" t="s">
        <v>29</v>
      </c>
      <c r="R439" s="1" t="s">
        <v>30</v>
      </c>
      <c r="S439" s="1" t="s">
        <v>31</v>
      </c>
      <c r="T439" s="1" t="s">
        <v>30</v>
      </c>
      <c r="U439" s="1" t="s">
        <v>97</v>
      </c>
      <c r="V439" s="1" t="s">
        <v>98</v>
      </c>
      <c r="W439" s="1" t="s">
        <v>32</v>
      </c>
      <c r="X439" s="1" t="s">
        <v>34</v>
      </c>
      <c r="Y439" s="1">
        <v>-1</v>
      </c>
      <c r="Z439" s="1">
        <v>0</v>
      </c>
      <c r="AA439" s="1" t="s">
        <v>2121</v>
      </c>
      <c r="AB439" s="1" t="s">
        <v>2140</v>
      </c>
      <c r="AC439" s="1" t="s">
        <v>2125</v>
      </c>
      <c r="AE439" s="2">
        <v>18433956</v>
      </c>
      <c r="AF439" s="2" t="s">
        <v>2153</v>
      </c>
      <c r="AG439" s="48">
        <v>0</v>
      </c>
      <c r="AH439" s="50">
        <v>0</v>
      </c>
      <c r="AI439" s="1">
        <v>0</v>
      </c>
    </row>
    <row r="440" spans="1:35" x14ac:dyDescent="0.35">
      <c r="A440" s="1" t="s">
        <v>21</v>
      </c>
      <c r="B440" s="1">
        <v>1</v>
      </c>
      <c r="C440" s="1" t="s">
        <v>22</v>
      </c>
      <c r="D440" s="1" t="s">
        <v>37</v>
      </c>
      <c r="E440" s="1" t="s">
        <v>38</v>
      </c>
      <c r="F440" s="1" t="s">
        <v>25</v>
      </c>
      <c r="G440" s="1">
        <v>28</v>
      </c>
      <c r="H440" s="1" t="s">
        <v>119</v>
      </c>
      <c r="I440" s="1" t="s">
        <v>120</v>
      </c>
      <c r="J440" s="2">
        <v>5050206.4400000004</v>
      </c>
      <c r="K440" s="2">
        <v>6731127.04</v>
      </c>
      <c r="L440" s="2">
        <v>3365563.52</v>
      </c>
      <c r="M440" s="2">
        <v>2868934.58</v>
      </c>
      <c r="N440" s="2">
        <v>-496628.94</v>
      </c>
      <c r="O440" s="2">
        <v>-14.7561897747216</v>
      </c>
      <c r="P440" s="3" t="s">
        <v>28</v>
      </c>
      <c r="Q440" s="3" t="s">
        <v>29</v>
      </c>
      <c r="R440" s="1" t="s">
        <v>30</v>
      </c>
      <c r="S440" s="1" t="s">
        <v>31</v>
      </c>
      <c r="T440" s="1" t="s">
        <v>30</v>
      </c>
      <c r="U440" s="1" t="s">
        <v>97</v>
      </c>
      <c r="V440" s="1" t="s">
        <v>98</v>
      </c>
      <c r="W440" s="1" t="s">
        <v>32</v>
      </c>
      <c r="X440" s="1" t="s">
        <v>34</v>
      </c>
      <c r="Y440" s="1">
        <v>-1</v>
      </c>
      <c r="Z440" s="1">
        <v>0</v>
      </c>
      <c r="AA440" s="1" t="s">
        <v>2121</v>
      </c>
      <c r="AB440" s="1" t="s">
        <v>2140</v>
      </c>
      <c r="AC440" s="1" t="s">
        <v>2123</v>
      </c>
      <c r="AE440" s="2">
        <v>6788891.5699999994</v>
      </c>
      <c r="AF440" s="2" t="s">
        <v>2151</v>
      </c>
      <c r="AG440" s="48">
        <v>57764.529999999329</v>
      </c>
      <c r="AH440" s="50">
        <v>8.5817025375886126E-3</v>
      </c>
      <c r="AI440" s="1">
        <v>0</v>
      </c>
    </row>
    <row r="441" spans="1:35" x14ac:dyDescent="0.35">
      <c r="A441" s="1" t="s">
        <v>21</v>
      </c>
      <c r="B441" s="1">
        <v>1</v>
      </c>
      <c r="C441" s="1" t="s">
        <v>22</v>
      </c>
      <c r="D441" s="1" t="s">
        <v>23</v>
      </c>
      <c r="E441" s="1" t="s">
        <v>24</v>
      </c>
      <c r="F441" s="1" t="s">
        <v>25</v>
      </c>
      <c r="G441" s="1">
        <v>28</v>
      </c>
      <c r="H441" s="1" t="s">
        <v>119</v>
      </c>
      <c r="I441" s="1" t="s">
        <v>120</v>
      </c>
      <c r="J441" s="2">
        <v>5854200.5999999996</v>
      </c>
      <c r="K441" s="2">
        <v>10010334.85</v>
      </c>
      <c r="L441" s="2">
        <v>5005167.4249999998</v>
      </c>
      <c r="M441" s="2">
        <v>2779327.09</v>
      </c>
      <c r="N441" s="2">
        <v>-2225840.335</v>
      </c>
      <c r="O441" s="2">
        <v>-44.470846746949697</v>
      </c>
      <c r="P441" s="3" t="s">
        <v>28</v>
      </c>
      <c r="Q441" s="3" t="s">
        <v>29</v>
      </c>
      <c r="R441" s="1" t="s">
        <v>30</v>
      </c>
      <c r="S441" s="1" t="s">
        <v>31</v>
      </c>
      <c r="T441" s="1" t="s">
        <v>30</v>
      </c>
      <c r="U441" s="1" t="s">
        <v>97</v>
      </c>
      <c r="V441" s="1" t="s">
        <v>98</v>
      </c>
      <c r="W441" s="1" t="s">
        <v>32</v>
      </c>
      <c r="X441" s="1" t="s">
        <v>34</v>
      </c>
      <c r="Y441" s="1">
        <v>-1</v>
      </c>
      <c r="Z441" s="1">
        <v>0</v>
      </c>
      <c r="AA441" s="1" t="s">
        <v>2128</v>
      </c>
      <c r="AB441" s="1" t="s">
        <v>2140</v>
      </c>
      <c r="AC441" s="1" t="s">
        <v>2141</v>
      </c>
      <c r="AE441" s="2">
        <v>4584693.22</v>
      </c>
      <c r="AF441" s="2" t="s">
        <v>2152</v>
      </c>
      <c r="AG441" s="48">
        <v>-5425641.6299999999</v>
      </c>
      <c r="AH441" s="50">
        <v>-0.54200400998573994</v>
      </c>
      <c r="AI441" s="1">
        <v>0</v>
      </c>
    </row>
    <row r="442" spans="1:35" x14ac:dyDescent="0.35">
      <c r="A442" s="1" t="s">
        <v>21</v>
      </c>
      <c r="B442" s="1">
        <v>1</v>
      </c>
      <c r="C442" s="1" t="s">
        <v>22</v>
      </c>
      <c r="D442" s="1" t="s">
        <v>47</v>
      </c>
      <c r="E442" s="1" t="s">
        <v>48</v>
      </c>
      <c r="F442" s="1" t="s">
        <v>49</v>
      </c>
      <c r="G442" s="1">
        <v>28</v>
      </c>
      <c r="H442" s="1" t="s">
        <v>119</v>
      </c>
      <c r="I442" s="1" t="s">
        <v>120</v>
      </c>
      <c r="J442" s="2">
        <v>236602443.91</v>
      </c>
      <c r="K442" s="2">
        <v>255500000</v>
      </c>
      <c r="L442" s="2">
        <v>127750000</v>
      </c>
      <c r="M442" s="2">
        <v>127013901.08</v>
      </c>
      <c r="N442" s="2">
        <v>-736098.92</v>
      </c>
      <c r="O442" s="2">
        <v>-0.57620267710371798</v>
      </c>
      <c r="P442" s="3" t="s">
        <v>28</v>
      </c>
      <c r="Q442" s="3" t="s">
        <v>29</v>
      </c>
      <c r="R442" s="1" t="s">
        <v>30</v>
      </c>
      <c r="S442" s="1" t="s">
        <v>31</v>
      </c>
      <c r="T442" s="1" t="s">
        <v>30</v>
      </c>
      <c r="U442" s="1" t="s">
        <v>97</v>
      </c>
      <c r="V442" s="1" t="s">
        <v>98</v>
      </c>
      <c r="W442" s="1" t="s">
        <v>32</v>
      </c>
      <c r="X442" s="1" t="s">
        <v>34</v>
      </c>
      <c r="Y442" s="1">
        <v>-1</v>
      </c>
      <c r="Z442" s="1">
        <v>0</v>
      </c>
      <c r="AA442" s="1" t="s">
        <v>2127</v>
      </c>
      <c r="AB442" s="1" t="s">
        <v>2126</v>
      </c>
      <c r="AC442" s="1" t="s">
        <v>2126</v>
      </c>
      <c r="AE442" s="2">
        <v>289500000</v>
      </c>
      <c r="AF442" s="2" t="s">
        <v>2151</v>
      </c>
      <c r="AG442" s="48">
        <v>34000000</v>
      </c>
      <c r="AH442" s="50">
        <v>0.13307240704500978</v>
      </c>
      <c r="AI442" s="1">
        <v>0</v>
      </c>
    </row>
    <row r="443" spans="1:35" x14ac:dyDescent="0.35">
      <c r="A443" s="1" t="s">
        <v>21</v>
      </c>
      <c r="B443" s="1">
        <v>1</v>
      </c>
      <c r="C443" s="1" t="s">
        <v>22</v>
      </c>
      <c r="D443" s="1" t="s">
        <v>63</v>
      </c>
      <c r="E443" s="1" t="s">
        <v>64</v>
      </c>
      <c r="F443" s="1" t="s">
        <v>25</v>
      </c>
      <c r="G443" s="1">
        <v>28</v>
      </c>
      <c r="H443" s="1" t="s">
        <v>119</v>
      </c>
      <c r="I443" s="1" t="s">
        <v>120</v>
      </c>
      <c r="J443" s="2">
        <v>11158943.24</v>
      </c>
      <c r="K443" s="2">
        <v>12014625.4</v>
      </c>
      <c r="L443" s="2">
        <v>6007312.7000000002</v>
      </c>
      <c r="M443" s="2">
        <v>5923292.79</v>
      </c>
      <c r="N443" s="2">
        <v>-84019.91</v>
      </c>
      <c r="O443" s="2">
        <v>-1.3986272098004799</v>
      </c>
      <c r="P443" s="3" t="s">
        <v>28</v>
      </c>
      <c r="Q443" s="3" t="s">
        <v>29</v>
      </c>
      <c r="R443" s="1" t="s">
        <v>30</v>
      </c>
      <c r="S443" s="1" t="s">
        <v>31</v>
      </c>
      <c r="T443" s="1" t="s">
        <v>30</v>
      </c>
      <c r="U443" s="1" t="s">
        <v>97</v>
      </c>
      <c r="V443" s="1" t="s">
        <v>98</v>
      </c>
      <c r="W443" s="1" t="s">
        <v>32</v>
      </c>
      <c r="X443" s="1" t="s">
        <v>34</v>
      </c>
      <c r="Y443" s="1">
        <v>-1</v>
      </c>
      <c r="Z443" s="1">
        <v>0</v>
      </c>
      <c r="AA443" s="1" t="s">
        <v>2121</v>
      </c>
      <c r="AB443" s="1" t="s">
        <v>2126</v>
      </c>
      <c r="AC443" s="1" t="s">
        <v>2126</v>
      </c>
      <c r="AE443" s="2">
        <v>11858233.070000004</v>
      </c>
      <c r="AF443" s="2" t="s">
        <v>2152</v>
      </c>
      <c r="AG443" s="48">
        <v>-156392.32999999635</v>
      </c>
      <c r="AH443" s="50">
        <v>-1.3016829471853225E-2</v>
      </c>
      <c r="AI443" s="1">
        <v>0</v>
      </c>
    </row>
    <row r="444" spans="1:35" x14ac:dyDescent="0.35">
      <c r="A444" s="1" t="s">
        <v>21</v>
      </c>
      <c r="B444" s="1">
        <v>1</v>
      </c>
      <c r="C444" s="1" t="s">
        <v>22</v>
      </c>
      <c r="D444" s="1" t="s">
        <v>57</v>
      </c>
      <c r="E444" s="1" t="s">
        <v>58</v>
      </c>
      <c r="F444" s="1" t="s">
        <v>25</v>
      </c>
      <c r="G444" s="1">
        <v>28</v>
      </c>
      <c r="H444" s="1" t="s">
        <v>119</v>
      </c>
      <c r="I444" s="1" t="s">
        <v>120</v>
      </c>
      <c r="J444" s="2">
        <v>18439587.960000001</v>
      </c>
      <c r="K444" s="2">
        <v>19643600</v>
      </c>
      <c r="L444" s="2">
        <v>9821800</v>
      </c>
      <c r="M444" s="2">
        <v>9791596.3599999994</v>
      </c>
      <c r="N444" s="2">
        <v>-30203.64</v>
      </c>
      <c r="O444" s="2">
        <v>-0.307516341200187</v>
      </c>
      <c r="P444" s="3" t="s">
        <v>28</v>
      </c>
      <c r="Q444" s="3" t="s">
        <v>29</v>
      </c>
      <c r="R444" s="1" t="s">
        <v>30</v>
      </c>
      <c r="S444" s="1" t="s">
        <v>31</v>
      </c>
      <c r="T444" s="1" t="s">
        <v>30</v>
      </c>
      <c r="U444" s="1" t="s">
        <v>97</v>
      </c>
      <c r="V444" s="1" t="s">
        <v>98</v>
      </c>
      <c r="W444" s="1" t="s">
        <v>32</v>
      </c>
      <c r="X444" s="1" t="s">
        <v>34</v>
      </c>
      <c r="Y444" s="1">
        <v>-1</v>
      </c>
      <c r="Z444" s="1">
        <v>0</v>
      </c>
      <c r="AA444" s="1" t="s">
        <v>2127</v>
      </c>
      <c r="AB444" s="1" t="s">
        <v>2126</v>
      </c>
      <c r="AC444" s="1" t="s">
        <v>2126</v>
      </c>
      <c r="AE444" s="2">
        <v>19643600</v>
      </c>
      <c r="AF444" s="2" t="s">
        <v>2153</v>
      </c>
      <c r="AG444" s="48">
        <v>0</v>
      </c>
      <c r="AH444" s="50">
        <v>0</v>
      </c>
      <c r="AI444" s="1">
        <v>0</v>
      </c>
    </row>
    <row r="445" spans="1:35" x14ac:dyDescent="0.35">
      <c r="A445" s="1" t="s">
        <v>21</v>
      </c>
      <c r="B445" s="1">
        <v>1</v>
      </c>
      <c r="C445" s="1" t="s">
        <v>22</v>
      </c>
      <c r="D445" s="1" t="s">
        <v>69</v>
      </c>
      <c r="E445" s="1" t="s">
        <v>70</v>
      </c>
      <c r="F445" s="1" t="s">
        <v>25</v>
      </c>
      <c r="G445" s="1">
        <v>28</v>
      </c>
      <c r="H445" s="1" t="s">
        <v>119</v>
      </c>
      <c r="I445" s="1" t="s">
        <v>120</v>
      </c>
      <c r="J445" s="2">
        <v>5331792.93</v>
      </c>
      <c r="K445" s="2">
        <v>5956258.4199999999</v>
      </c>
      <c r="L445" s="2">
        <v>2978129.21</v>
      </c>
      <c r="M445" s="2">
        <v>3187349.05</v>
      </c>
      <c r="N445" s="2">
        <v>209219.84</v>
      </c>
      <c r="O445" s="2">
        <v>7.0252102997236996</v>
      </c>
      <c r="P445" s="3" t="s">
        <v>73</v>
      </c>
      <c r="Q445" s="3" t="s">
        <v>29</v>
      </c>
      <c r="R445" s="1" t="s">
        <v>30</v>
      </c>
      <c r="S445" s="1" t="s">
        <v>31</v>
      </c>
      <c r="T445" s="1" t="s">
        <v>30</v>
      </c>
      <c r="U445" s="1" t="s">
        <v>97</v>
      </c>
      <c r="V445" s="1" t="s">
        <v>98</v>
      </c>
      <c r="W445" s="1" t="s">
        <v>32</v>
      </c>
      <c r="X445" s="1" t="s">
        <v>34</v>
      </c>
      <c r="Y445" s="1">
        <v>-1</v>
      </c>
      <c r="Z445" s="1">
        <v>0</v>
      </c>
      <c r="AA445" s="1" t="s">
        <v>2127</v>
      </c>
      <c r="AB445" s="1" t="s">
        <v>2140</v>
      </c>
      <c r="AC445" s="1" t="s">
        <v>2125</v>
      </c>
      <c r="AE445" s="2">
        <v>6023200</v>
      </c>
      <c r="AF445" s="2" t="s">
        <v>2151</v>
      </c>
      <c r="AG445" s="48">
        <v>66941.580000000075</v>
      </c>
      <c r="AH445" s="50">
        <v>1.1238864280170046E-2</v>
      </c>
      <c r="AI445" s="1">
        <v>0</v>
      </c>
    </row>
    <row r="446" spans="1:35" x14ac:dyDescent="0.35">
      <c r="A446" s="1" t="s">
        <v>21</v>
      </c>
      <c r="B446" s="1">
        <v>1</v>
      </c>
      <c r="C446" s="1" t="s">
        <v>22</v>
      </c>
      <c r="D446" s="1" t="s">
        <v>52</v>
      </c>
      <c r="E446" s="1" t="s">
        <v>53</v>
      </c>
      <c r="F446" s="1" t="s">
        <v>25</v>
      </c>
      <c r="G446" s="1">
        <v>28</v>
      </c>
      <c r="H446" s="1" t="s">
        <v>119</v>
      </c>
      <c r="I446" s="1" t="s">
        <v>120</v>
      </c>
      <c r="J446" s="2">
        <v>15269099.279999999</v>
      </c>
      <c r="K446" s="2">
        <v>5025500</v>
      </c>
      <c r="L446" s="2">
        <v>2512750</v>
      </c>
      <c r="M446" s="2">
        <v>7422986.0700000003</v>
      </c>
      <c r="N446" s="2">
        <v>4910236.07</v>
      </c>
      <c r="O446" s="2">
        <v>195.41283732961901</v>
      </c>
      <c r="P446" s="3" t="s">
        <v>73</v>
      </c>
      <c r="Q446" s="3" t="s">
        <v>29</v>
      </c>
      <c r="R446" s="1" t="s">
        <v>30</v>
      </c>
      <c r="S446" s="1" t="s">
        <v>31</v>
      </c>
      <c r="T446" s="1" t="s">
        <v>30</v>
      </c>
      <c r="U446" s="1" t="s">
        <v>97</v>
      </c>
      <c r="V446" s="1" t="s">
        <v>98</v>
      </c>
      <c r="W446" s="1" t="s">
        <v>32</v>
      </c>
      <c r="X446" s="1" t="s">
        <v>34</v>
      </c>
      <c r="Y446" s="1">
        <v>-1</v>
      </c>
      <c r="Z446" s="1">
        <v>0</v>
      </c>
      <c r="AA446" s="1" t="s">
        <v>2128</v>
      </c>
      <c r="AB446" s="1" t="s">
        <v>2140</v>
      </c>
      <c r="AC446" s="1" t="s">
        <v>2143</v>
      </c>
      <c r="AE446" s="2">
        <v>17548120</v>
      </c>
      <c r="AF446" s="2" t="s">
        <v>2151</v>
      </c>
      <c r="AG446" s="48">
        <v>12522620</v>
      </c>
      <c r="AH446" s="50">
        <v>2.4918157397273903</v>
      </c>
      <c r="AI446" s="1">
        <v>0</v>
      </c>
    </row>
    <row r="447" spans="1:35" x14ac:dyDescent="0.35">
      <c r="A447" s="1" t="s">
        <v>21</v>
      </c>
      <c r="B447" s="1">
        <v>1</v>
      </c>
      <c r="C447" s="1" t="s">
        <v>22</v>
      </c>
      <c r="D447" s="1" t="s">
        <v>65</v>
      </c>
      <c r="E447" s="1" t="s">
        <v>66</v>
      </c>
      <c r="F447" s="1" t="s">
        <v>25</v>
      </c>
      <c r="G447" s="1">
        <v>28</v>
      </c>
      <c r="H447" s="1" t="s">
        <v>119</v>
      </c>
      <c r="I447" s="1" t="s">
        <v>120</v>
      </c>
      <c r="J447" s="2">
        <v>13962237.689999999</v>
      </c>
      <c r="K447" s="2">
        <v>16990000</v>
      </c>
      <c r="L447" s="2">
        <v>8495000</v>
      </c>
      <c r="M447" s="2">
        <v>11598816.34</v>
      </c>
      <c r="N447" s="2">
        <v>3103816.34</v>
      </c>
      <c r="O447" s="2">
        <v>36.536978693348999</v>
      </c>
      <c r="P447" s="3" t="s">
        <v>73</v>
      </c>
      <c r="Q447" s="3" t="s">
        <v>29</v>
      </c>
      <c r="R447" s="1" t="s">
        <v>30</v>
      </c>
      <c r="S447" s="1" t="s">
        <v>31</v>
      </c>
      <c r="T447" s="1" t="s">
        <v>30</v>
      </c>
      <c r="U447" s="1" t="s">
        <v>97</v>
      </c>
      <c r="V447" s="1" t="s">
        <v>98</v>
      </c>
      <c r="W447" s="1" t="s">
        <v>32</v>
      </c>
      <c r="X447" s="1" t="s">
        <v>34</v>
      </c>
      <c r="Y447" s="1">
        <v>-1</v>
      </c>
      <c r="Z447" s="1">
        <v>0</v>
      </c>
      <c r="AA447" s="1" t="s">
        <v>2128</v>
      </c>
      <c r="AB447" s="1" t="s">
        <v>2140</v>
      </c>
      <c r="AC447" s="1" t="s">
        <v>2144</v>
      </c>
      <c r="AE447" s="2">
        <v>24075000</v>
      </c>
      <c r="AF447" s="2" t="s">
        <v>2151</v>
      </c>
      <c r="AG447" s="48">
        <v>7085000</v>
      </c>
      <c r="AH447" s="50">
        <v>0.41701000588581516</v>
      </c>
      <c r="AI447" s="1">
        <v>0</v>
      </c>
    </row>
    <row r="448" spans="1:35" x14ac:dyDescent="0.35">
      <c r="A448" s="1" t="s">
        <v>21</v>
      </c>
      <c r="B448" s="1">
        <v>1</v>
      </c>
      <c r="C448" s="1" t="s">
        <v>22</v>
      </c>
      <c r="D448" s="1" t="s">
        <v>61</v>
      </c>
      <c r="E448" s="1" t="s">
        <v>62</v>
      </c>
      <c r="F448" s="1" t="s">
        <v>25</v>
      </c>
      <c r="G448" s="1">
        <v>28</v>
      </c>
      <c r="H448" s="1" t="s">
        <v>119</v>
      </c>
      <c r="I448" s="1" t="s">
        <v>120</v>
      </c>
      <c r="J448" s="2">
        <v>10998411.16</v>
      </c>
      <c r="K448" s="2">
        <v>11937821.57</v>
      </c>
      <c r="L448" s="2">
        <v>5968910.7850000001</v>
      </c>
      <c r="M448" s="2">
        <v>5842967.04</v>
      </c>
      <c r="N448" s="2">
        <v>-125943.745</v>
      </c>
      <c r="O448" s="2">
        <v>-2.10999543361411</v>
      </c>
      <c r="P448" s="3" t="s">
        <v>28</v>
      </c>
      <c r="Q448" s="3" t="s">
        <v>29</v>
      </c>
      <c r="R448" s="1" t="s">
        <v>30</v>
      </c>
      <c r="S448" s="1" t="s">
        <v>31</v>
      </c>
      <c r="T448" s="1" t="s">
        <v>30</v>
      </c>
      <c r="U448" s="1" t="s">
        <v>97</v>
      </c>
      <c r="V448" s="1" t="s">
        <v>98</v>
      </c>
      <c r="W448" s="1" t="s">
        <v>32</v>
      </c>
      <c r="X448" s="1" t="s">
        <v>34</v>
      </c>
      <c r="Y448" s="1">
        <v>-1</v>
      </c>
      <c r="Z448" s="1">
        <v>0</v>
      </c>
      <c r="AA448" s="1" t="s">
        <v>2128</v>
      </c>
      <c r="AB448" s="1" t="s">
        <v>2126</v>
      </c>
      <c r="AC448" s="1" t="s">
        <v>2126</v>
      </c>
      <c r="AE448" s="2">
        <v>11937821.569999998</v>
      </c>
      <c r="AF448" s="2" t="s">
        <v>2152</v>
      </c>
      <c r="AG448" s="48">
        <v>0</v>
      </c>
      <c r="AH448" s="50">
        <v>0</v>
      </c>
      <c r="AI448" s="1">
        <v>0</v>
      </c>
    </row>
    <row r="449" spans="1:35" x14ac:dyDescent="0.35">
      <c r="A449" s="1" t="s">
        <v>21</v>
      </c>
      <c r="B449" s="1">
        <v>1</v>
      </c>
      <c r="C449" s="1" t="s">
        <v>22</v>
      </c>
      <c r="D449" s="1" t="s">
        <v>50</v>
      </c>
      <c r="E449" s="1" t="s">
        <v>51</v>
      </c>
      <c r="F449" s="1" t="s">
        <v>25</v>
      </c>
      <c r="G449" s="1">
        <v>28</v>
      </c>
      <c r="H449" s="1" t="s">
        <v>119</v>
      </c>
      <c r="I449" s="1" t="s">
        <v>120</v>
      </c>
      <c r="J449" s="2">
        <v>33705988.859999999</v>
      </c>
      <c r="K449" s="2">
        <v>35240909.350000001</v>
      </c>
      <c r="L449" s="2">
        <v>17620454.675000001</v>
      </c>
      <c r="M449" s="2">
        <v>19044300.649999999</v>
      </c>
      <c r="N449" s="2">
        <v>1423845.9750000001</v>
      </c>
      <c r="O449" s="2">
        <v>8.0806426466404506</v>
      </c>
      <c r="P449" s="3" t="s">
        <v>73</v>
      </c>
      <c r="Q449" s="3" t="s">
        <v>29</v>
      </c>
      <c r="R449" s="1" t="s">
        <v>30</v>
      </c>
      <c r="S449" s="1" t="s">
        <v>31</v>
      </c>
      <c r="T449" s="1" t="s">
        <v>30</v>
      </c>
      <c r="U449" s="1" t="s">
        <v>97</v>
      </c>
      <c r="V449" s="1" t="s">
        <v>98</v>
      </c>
      <c r="W449" s="1" t="s">
        <v>32</v>
      </c>
      <c r="X449" s="1" t="s">
        <v>34</v>
      </c>
      <c r="Y449" s="1">
        <v>-1</v>
      </c>
      <c r="Z449" s="1">
        <v>0</v>
      </c>
      <c r="AA449" s="1" t="s">
        <v>2121</v>
      </c>
      <c r="AB449" s="1" t="s">
        <v>2140</v>
      </c>
      <c r="AC449" s="1" t="s">
        <v>2125</v>
      </c>
      <c r="AE449" s="2">
        <v>38321085.299999997</v>
      </c>
      <c r="AF449" s="2" t="s">
        <v>2151</v>
      </c>
      <c r="AG449" s="48">
        <v>3080175.9499999955</v>
      </c>
      <c r="AH449" s="50">
        <v>8.7403418549981182E-2</v>
      </c>
      <c r="AI449" s="1">
        <v>0</v>
      </c>
    </row>
    <row r="450" spans="1:35" x14ac:dyDescent="0.35">
      <c r="A450" s="1" t="s">
        <v>21</v>
      </c>
      <c r="B450" s="1">
        <v>1</v>
      </c>
      <c r="C450" s="1" t="s">
        <v>22</v>
      </c>
      <c r="D450" s="1" t="s">
        <v>59</v>
      </c>
      <c r="E450" s="1" t="s">
        <v>60</v>
      </c>
      <c r="F450" s="1" t="s">
        <v>25</v>
      </c>
      <c r="G450" s="1">
        <v>28</v>
      </c>
      <c r="H450" s="1" t="s">
        <v>119</v>
      </c>
      <c r="I450" s="1" t="s">
        <v>120</v>
      </c>
      <c r="J450" s="2">
        <v>11037071.310000001</v>
      </c>
      <c r="K450" s="2">
        <v>11903468.67</v>
      </c>
      <c r="L450" s="2">
        <v>5951734.335</v>
      </c>
      <c r="M450" s="2">
        <v>6251888.7800000003</v>
      </c>
      <c r="N450" s="2">
        <v>300154.44500000001</v>
      </c>
      <c r="O450" s="2">
        <v>5.0431425212462901</v>
      </c>
      <c r="P450" s="3" t="s">
        <v>73</v>
      </c>
      <c r="Q450" s="3" t="s">
        <v>29</v>
      </c>
      <c r="R450" s="1" t="s">
        <v>30</v>
      </c>
      <c r="S450" s="1" t="s">
        <v>31</v>
      </c>
      <c r="T450" s="1" t="s">
        <v>30</v>
      </c>
      <c r="U450" s="1" t="s">
        <v>97</v>
      </c>
      <c r="V450" s="1" t="s">
        <v>98</v>
      </c>
      <c r="W450" s="1" t="s">
        <v>32</v>
      </c>
      <c r="X450" s="1" t="s">
        <v>34</v>
      </c>
      <c r="Y450" s="1">
        <v>-1</v>
      </c>
      <c r="Z450" s="1">
        <v>0</v>
      </c>
      <c r="AA450" s="1" t="s">
        <v>2129</v>
      </c>
      <c r="AB450" s="1" t="s">
        <v>2140</v>
      </c>
      <c r="AC450" s="1" t="s">
        <v>2125</v>
      </c>
      <c r="AE450" s="2">
        <v>12526885.519999998</v>
      </c>
      <c r="AF450" s="2" t="s">
        <v>2151</v>
      </c>
      <c r="AG450" s="48">
        <v>623416.84999999776</v>
      </c>
      <c r="AH450" s="50">
        <v>5.2372704736996442E-2</v>
      </c>
      <c r="AI450" s="1">
        <v>0</v>
      </c>
    </row>
    <row r="451" spans="1:35" x14ac:dyDescent="0.35">
      <c r="A451" s="1" t="s">
        <v>21</v>
      </c>
      <c r="B451" s="1">
        <v>1</v>
      </c>
      <c r="C451" s="1" t="s">
        <v>22</v>
      </c>
      <c r="D451" s="1" t="s">
        <v>54</v>
      </c>
      <c r="E451" s="1" t="s">
        <v>55</v>
      </c>
      <c r="F451" s="1" t="s">
        <v>56</v>
      </c>
      <c r="G451" s="1">
        <v>28</v>
      </c>
      <c r="H451" s="1" t="s">
        <v>119</v>
      </c>
      <c r="I451" s="1" t="s">
        <v>120</v>
      </c>
      <c r="J451" s="2">
        <v>46770819.060000002</v>
      </c>
      <c r="K451" s="2">
        <v>40348000</v>
      </c>
      <c r="L451" s="2">
        <v>20174000</v>
      </c>
      <c r="M451" s="2">
        <v>29270159.190000001</v>
      </c>
      <c r="N451" s="2">
        <v>9096159.1899999995</v>
      </c>
      <c r="O451" s="2">
        <v>45.088525775751002</v>
      </c>
      <c r="P451" s="3" t="s">
        <v>73</v>
      </c>
      <c r="Q451" s="3" t="s">
        <v>29</v>
      </c>
      <c r="R451" s="1" t="s">
        <v>30</v>
      </c>
      <c r="S451" s="1" t="s">
        <v>31</v>
      </c>
      <c r="T451" s="1" t="s">
        <v>30</v>
      </c>
      <c r="U451" s="1" t="s">
        <v>97</v>
      </c>
      <c r="V451" s="1" t="s">
        <v>98</v>
      </c>
      <c r="W451" s="1" t="s">
        <v>32</v>
      </c>
      <c r="X451" s="1" t="s">
        <v>34</v>
      </c>
      <c r="Y451" s="1">
        <v>-1</v>
      </c>
      <c r="Z451" s="1">
        <v>0</v>
      </c>
      <c r="AA451" s="1" t="s">
        <v>2127</v>
      </c>
      <c r="AB451" s="1" t="s">
        <v>2140</v>
      </c>
      <c r="AC451" s="1" t="s">
        <v>2144</v>
      </c>
      <c r="AE451" s="2">
        <v>50000000</v>
      </c>
      <c r="AF451" s="2" t="s">
        <v>2151</v>
      </c>
      <c r="AG451" s="48">
        <v>9652000</v>
      </c>
      <c r="AH451" s="50">
        <v>0.23921879647070488</v>
      </c>
      <c r="AI451" s="1">
        <v>0</v>
      </c>
    </row>
    <row r="452" spans="1:35" x14ac:dyDescent="0.35">
      <c r="A452" s="1" t="s">
        <v>21</v>
      </c>
      <c r="B452" s="1">
        <v>1</v>
      </c>
      <c r="C452" s="1" t="s">
        <v>22</v>
      </c>
      <c r="D452" s="1" t="s">
        <v>43</v>
      </c>
      <c r="E452" s="1" t="s">
        <v>44</v>
      </c>
      <c r="F452" s="1" t="s">
        <v>25</v>
      </c>
      <c r="G452" s="1">
        <v>29</v>
      </c>
      <c r="H452" s="1" t="s">
        <v>121</v>
      </c>
      <c r="I452" s="1" t="s">
        <v>122</v>
      </c>
      <c r="J452" s="2">
        <v>20243.759999999998</v>
      </c>
      <c r="K452" s="2">
        <v>26000</v>
      </c>
      <c r="L452" s="2">
        <v>13000</v>
      </c>
      <c r="M452" s="2">
        <v>50199.19</v>
      </c>
      <c r="N452" s="2">
        <v>37199.19</v>
      </c>
      <c r="O452" s="2">
        <v>286.14761538461499</v>
      </c>
      <c r="P452" s="3" t="s">
        <v>73</v>
      </c>
      <c r="Q452" s="3" t="s">
        <v>29</v>
      </c>
      <c r="R452" s="1" t="s">
        <v>30</v>
      </c>
      <c r="S452" s="1" t="s">
        <v>31</v>
      </c>
      <c r="T452" s="1" t="s">
        <v>30</v>
      </c>
      <c r="U452" s="1" t="s">
        <v>97</v>
      </c>
      <c r="V452" s="1" t="s">
        <v>98</v>
      </c>
      <c r="W452" s="1" t="s">
        <v>32</v>
      </c>
      <c r="X452" s="1" t="s">
        <v>34</v>
      </c>
      <c r="Y452" s="1">
        <v>-1</v>
      </c>
      <c r="Z452" s="1">
        <v>3</v>
      </c>
      <c r="AA452" s="1" t="s">
        <v>2128</v>
      </c>
      <c r="AB452" s="1" t="s">
        <v>2140</v>
      </c>
      <c r="AC452" s="1" t="s">
        <v>2143</v>
      </c>
      <c r="AE452" s="2">
        <v>26000</v>
      </c>
      <c r="AF452" s="2" t="s">
        <v>2153</v>
      </c>
      <c r="AG452" s="48">
        <v>0</v>
      </c>
      <c r="AH452" s="50">
        <v>0</v>
      </c>
      <c r="AI452" s="1">
        <v>3</v>
      </c>
    </row>
    <row r="453" spans="1:35" x14ac:dyDescent="0.35">
      <c r="A453" s="1" t="s">
        <v>21</v>
      </c>
      <c r="B453" s="1">
        <v>1</v>
      </c>
      <c r="C453" s="1" t="s">
        <v>22</v>
      </c>
      <c r="D453" s="1" t="s">
        <v>67</v>
      </c>
      <c r="E453" s="1" t="s">
        <v>68</v>
      </c>
      <c r="F453" s="1" t="s">
        <v>25</v>
      </c>
      <c r="G453" s="1">
        <v>29</v>
      </c>
      <c r="H453" s="1" t="s">
        <v>121</v>
      </c>
      <c r="I453" s="1" t="s">
        <v>122</v>
      </c>
      <c r="J453" s="2">
        <v>13421.11</v>
      </c>
      <c r="K453" s="2">
        <v>152000</v>
      </c>
      <c r="L453" s="2">
        <v>76000</v>
      </c>
      <c r="M453" s="2">
        <v>13147.24</v>
      </c>
      <c r="N453" s="2">
        <v>-62852.76</v>
      </c>
      <c r="O453" s="2">
        <v>-82.700999999999993</v>
      </c>
      <c r="P453" s="3" t="s">
        <v>28</v>
      </c>
      <c r="Q453" s="3" t="s">
        <v>29</v>
      </c>
      <c r="R453" s="1" t="s">
        <v>30</v>
      </c>
      <c r="S453" s="1" t="s">
        <v>31</v>
      </c>
      <c r="T453" s="1" t="s">
        <v>30</v>
      </c>
      <c r="U453" s="1" t="s">
        <v>97</v>
      </c>
      <c r="V453" s="1" t="s">
        <v>98</v>
      </c>
      <c r="W453" s="1" t="s">
        <v>32</v>
      </c>
      <c r="X453" s="1" t="s">
        <v>34</v>
      </c>
      <c r="Y453" s="1">
        <v>-1</v>
      </c>
      <c r="Z453" s="1">
        <v>3</v>
      </c>
      <c r="AA453" s="1" t="s">
        <v>2129</v>
      </c>
      <c r="AB453" s="1" t="s">
        <v>2140</v>
      </c>
      <c r="AC453" s="1" t="s">
        <v>2142</v>
      </c>
      <c r="AE453" s="2">
        <v>152000</v>
      </c>
      <c r="AF453" s="2" t="s">
        <v>2153</v>
      </c>
      <c r="AG453" s="48">
        <v>0</v>
      </c>
      <c r="AH453" s="50">
        <v>0</v>
      </c>
      <c r="AI453" s="1">
        <v>3</v>
      </c>
    </row>
    <row r="454" spans="1:35" x14ac:dyDescent="0.35">
      <c r="A454" s="1" t="s">
        <v>21</v>
      </c>
      <c r="B454" s="1">
        <v>1</v>
      </c>
      <c r="C454" s="1" t="s">
        <v>22</v>
      </c>
      <c r="D454" s="1" t="s">
        <v>45</v>
      </c>
      <c r="E454" s="1" t="s">
        <v>46</v>
      </c>
      <c r="F454" s="1" t="s">
        <v>25</v>
      </c>
      <c r="G454" s="1">
        <v>29</v>
      </c>
      <c r="H454" s="1" t="s">
        <v>121</v>
      </c>
      <c r="I454" s="1" t="s">
        <v>122</v>
      </c>
      <c r="J454" s="2">
        <v>8044.73</v>
      </c>
      <c r="K454" s="2">
        <v>102526.75</v>
      </c>
      <c r="L454" s="2">
        <v>51263.375</v>
      </c>
      <c r="M454" s="2">
        <v>59150.3</v>
      </c>
      <c r="N454" s="2">
        <v>7886.9250000000002</v>
      </c>
      <c r="O454" s="2">
        <v>15.385106813587701</v>
      </c>
      <c r="P454" s="3" t="s">
        <v>73</v>
      </c>
      <c r="Q454" s="3" t="s">
        <v>29</v>
      </c>
      <c r="R454" s="1" t="s">
        <v>30</v>
      </c>
      <c r="S454" s="1" t="s">
        <v>31</v>
      </c>
      <c r="T454" s="1" t="s">
        <v>30</v>
      </c>
      <c r="U454" s="1" t="s">
        <v>97</v>
      </c>
      <c r="V454" s="1" t="s">
        <v>98</v>
      </c>
      <c r="W454" s="1" t="s">
        <v>32</v>
      </c>
      <c r="X454" s="1" t="s">
        <v>34</v>
      </c>
      <c r="Y454" s="1">
        <v>-1</v>
      </c>
      <c r="Z454" s="1">
        <v>3</v>
      </c>
      <c r="AA454" s="1" t="s">
        <v>2121</v>
      </c>
      <c r="AB454" s="1" t="s">
        <v>2140</v>
      </c>
      <c r="AC454" s="1" t="s">
        <v>2125</v>
      </c>
      <c r="AE454" s="2">
        <v>102526.74999999999</v>
      </c>
      <c r="AF454" s="2" t="s">
        <v>2152</v>
      </c>
      <c r="AG454" s="48">
        <v>0</v>
      </c>
      <c r="AH454" s="50">
        <v>0</v>
      </c>
      <c r="AI454" s="1">
        <v>3</v>
      </c>
    </row>
    <row r="455" spans="1:35" x14ac:dyDescent="0.35">
      <c r="A455" s="1" t="s">
        <v>21</v>
      </c>
      <c r="B455" s="1">
        <v>1</v>
      </c>
      <c r="C455" s="1" t="s">
        <v>22</v>
      </c>
      <c r="D455" s="1" t="s">
        <v>39</v>
      </c>
      <c r="E455" s="1" t="s">
        <v>40</v>
      </c>
      <c r="F455" s="1" t="s">
        <v>25</v>
      </c>
      <c r="G455" s="1">
        <v>29</v>
      </c>
      <c r="H455" s="1" t="s">
        <v>121</v>
      </c>
      <c r="I455" s="1" t="s">
        <v>122</v>
      </c>
      <c r="J455" s="2">
        <v>36338.35</v>
      </c>
      <c r="K455" s="2">
        <v>45954.59</v>
      </c>
      <c r="L455" s="2">
        <v>22977.294999999998</v>
      </c>
      <c r="M455" s="2">
        <v>49777.9</v>
      </c>
      <c r="N455" s="2">
        <v>26800.605</v>
      </c>
      <c r="O455" s="2">
        <v>116.63951304973</v>
      </c>
      <c r="P455" s="3" t="s">
        <v>73</v>
      </c>
      <c r="Q455" s="3" t="s">
        <v>29</v>
      </c>
      <c r="R455" s="1" t="s">
        <v>30</v>
      </c>
      <c r="S455" s="1" t="s">
        <v>31</v>
      </c>
      <c r="T455" s="1" t="s">
        <v>30</v>
      </c>
      <c r="U455" s="1" t="s">
        <v>97</v>
      </c>
      <c r="V455" s="1" t="s">
        <v>98</v>
      </c>
      <c r="W455" s="1" t="s">
        <v>32</v>
      </c>
      <c r="X455" s="1" t="s">
        <v>34</v>
      </c>
      <c r="Y455" s="1">
        <v>-1</v>
      </c>
      <c r="Z455" s="1">
        <v>3</v>
      </c>
      <c r="AA455" s="1" t="s">
        <v>2121</v>
      </c>
      <c r="AB455" s="1" t="s">
        <v>2140</v>
      </c>
      <c r="AC455" s="1" t="s">
        <v>2143</v>
      </c>
      <c r="AE455" s="2">
        <v>45954.59</v>
      </c>
      <c r="AF455" s="2" t="s">
        <v>2153</v>
      </c>
      <c r="AG455" s="48">
        <v>0</v>
      </c>
      <c r="AH455" s="50">
        <v>0</v>
      </c>
      <c r="AI455" s="1">
        <v>3</v>
      </c>
    </row>
    <row r="456" spans="1:35" x14ac:dyDescent="0.35">
      <c r="A456" s="1" t="s">
        <v>21</v>
      </c>
      <c r="B456" s="1">
        <v>1</v>
      </c>
      <c r="C456" s="1" t="s">
        <v>22</v>
      </c>
      <c r="D456" s="1" t="s">
        <v>41</v>
      </c>
      <c r="E456" s="1" t="s">
        <v>42</v>
      </c>
      <c r="F456" s="1" t="s">
        <v>25</v>
      </c>
      <c r="G456" s="1">
        <v>29</v>
      </c>
      <c r="H456" s="1" t="s">
        <v>121</v>
      </c>
      <c r="I456" s="1" t="s">
        <v>122</v>
      </c>
      <c r="J456" s="2">
        <v>64512.58</v>
      </c>
      <c r="K456" s="2">
        <v>0</v>
      </c>
      <c r="L456" s="2">
        <v>0</v>
      </c>
      <c r="M456" s="2">
        <v>28579.27</v>
      </c>
      <c r="N456" s="2">
        <v>28579.27</v>
      </c>
      <c r="O456" s="2">
        <v>0</v>
      </c>
      <c r="P456" s="3" t="s">
        <v>73</v>
      </c>
      <c r="Q456" s="3" t="s">
        <v>29</v>
      </c>
      <c r="R456" s="1" t="s">
        <v>30</v>
      </c>
      <c r="S456" s="1" t="s">
        <v>31</v>
      </c>
      <c r="T456" s="1" t="s">
        <v>30</v>
      </c>
      <c r="U456" s="1" t="s">
        <v>97</v>
      </c>
      <c r="V456" s="1" t="s">
        <v>98</v>
      </c>
      <c r="W456" s="1" t="s">
        <v>32</v>
      </c>
      <c r="X456" s="1" t="s">
        <v>34</v>
      </c>
      <c r="Y456" s="1">
        <v>-1</v>
      </c>
      <c r="Z456" s="1">
        <v>3</v>
      </c>
      <c r="AA456" s="1" t="s">
        <v>2127</v>
      </c>
      <c r="AB456" s="1" t="s">
        <v>2126</v>
      </c>
      <c r="AC456" s="1" t="s">
        <v>2126</v>
      </c>
      <c r="AE456" s="2">
        <v>0</v>
      </c>
      <c r="AF456" s="2" t="s">
        <v>2153</v>
      </c>
      <c r="AG456" s="48">
        <v>0</v>
      </c>
      <c r="AH456" s="50" t="e">
        <v>#DIV/0!</v>
      </c>
      <c r="AI456" s="1">
        <v>3</v>
      </c>
    </row>
    <row r="457" spans="1:35" x14ac:dyDescent="0.35">
      <c r="A457" s="1" t="s">
        <v>21</v>
      </c>
      <c r="B457" s="1">
        <v>1</v>
      </c>
      <c r="C457" s="1" t="s">
        <v>22</v>
      </c>
      <c r="D457" s="1" t="s">
        <v>23</v>
      </c>
      <c r="E457" s="1" t="s">
        <v>24</v>
      </c>
      <c r="F457" s="1" t="s">
        <v>25</v>
      </c>
      <c r="G457" s="1">
        <v>29</v>
      </c>
      <c r="H457" s="1" t="s">
        <v>121</v>
      </c>
      <c r="I457" s="1" t="s">
        <v>122</v>
      </c>
      <c r="J457" s="2">
        <v>88611.37</v>
      </c>
      <c r="K457" s="2">
        <v>16392</v>
      </c>
      <c r="L457" s="2">
        <v>8196</v>
      </c>
      <c r="M457" s="2">
        <v>352.24</v>
      </c>
      <c r="N457" s="2">
        <v>-7843.76</v>
      </c>
      <c r="O457" s="2">
        <v>-95.702293801854594</v>
      </c>
      <c r="P457" s="3" t="s">
        <v>28</v>
      </c>
      <c r="Q457" s="3" t="s">
        <v>29</v>
      </c>
      <c r="R457" s="1" t="s">
        <v>30</v>
      </c>
      <c r="S457" s="1" t="s">
        <v>31</v>
      </c>
      <c r="T457" s="1" t="s">
        <v>30</v>
      </c>
      <c r="U457" s="1" t="s">
        <v>97</v>
      </c>
      <c r="V457" s="1" t="s">
        <v>98</v>
      </c>
      <c r="W457" s="1" t="s">
        <v>32</v>
      </c>
      <c r="X457" s="1" t="s">
        <v>34</v>
      </c>
      <c r="Y457" s="1">
        <v>-1</v>
      </c>
      <c r="Z457" s="1">
        <v>3</v>
      </c>
      <c r="AA457" s="1" t="s">
        <v>2128</v>
      </c>
      <c r="AB457" s="1" t="s">
        <v>2140</v>
      </c>
      <c r="AC457" s="1" t="s">
        <v>2142</v>
      </c>
      <c r="AE457" s="2">
        <v>14132.24</v>
      </c>
      <c r="AF457" s="2" t="s">
        <v>2152</v>
      </c>
      <c r="AG457" s="48">
        <v>-2259.7600000000002</v>
      </c>
      <c r="AH457" s="50">
        <v>-0.13785749145924842</v>
      </c>
      <c r="AI457" s="1">
        <v>3</v>
      </c>
    </row>
    <row r="458" spans="1:35" x14ac:dyDescent="0.35">
      <c r="A458" s="1" t="s">
        <v>21</v>
      </c>
      <c r="B458" s="1">
        <v>1</v>
      </c>
      <c r="C458" s="1" t="s">
        <v>22</v>
      </c>
      <c r="D458" s="1" t="s">
        <v>37</v>
      </c>
      <c r="E458" s="1" t="s">
        <v>38</v>
      </c>
      <c r="F458" s="1" t="s">
        <v>25</v>
      </c>
      <c r="G458" s="1">
        <v>29</v>
      </c>
      <c r="H458" s="1" t="s">
        <v>121</v>
      </c>
      <c r="I458" s="1" t="s">
        <v>122</v>
      </c>
      <c r="J458" s="2">
        <v>23618.400000000001</v>
      </c>
      <c r="K458" s="2">
        <v>13564.22</v>
      </c>
      <c r="L458" s="2">
        <v>6782.11</v>
      </c>
      <c r="M458" s="2">
        <v>13081.26</v>
      </c>
      <c r="N458" s="2">
        <v>6299.15</v>
      </c>
      <c r="O458" s="2">
        <v>92.878912314898997</v>
      </c>
      <c r="P458" s="3" t="s">
        <v>73</v>
      </c>
      <c r="Q458" s="3" t="s">
        <v>29</v>
      </c>
      <c r="R458" s="1" t="s">
        <v>30</v>
      </c>
      <c r="S458" s="1" t="s">
        <v>31</v>
      </c>
      <c r="T458" s="1" t="s">
        <v>30</v>
      </c>
      <c r="U458" s="1" t="s">
        <v>97</v>
      </c>
      <c r="V458" s="1" t="s">
        <v>98</v>
      </c>
      <c r="W458" s="1" t="s">
        <v>32</v>
      </c>
      <c r="X458" s="1" t="s">
        <v>34</v>
      </c>
      <c r="Y458" s="1">
        <v>-1</v>
      </c>
      <c r="Z458" s="1">
        <v>3</v>
      </c>
      <c r="AA458" s="1" t="s">
        <v>2121</v>
      </c>
      <c r="AB458" s="1" t="s">
        <v>2140</v>
      </c>
      <c r="AC458" s="1" t="s">
        <v>2145</v>
      </c>
      <c r="AE458" s="2">
        <v>32850</v>
      </c>
      <c r="AF458" s="2" t="s">
        <v>2151</v>
      </c>
      <c r="AG458" s="48">
        <v>19285.78</v>
      </c>
      <c r="AH458" s="50">
        <v>1.4218126807144089</v>
      </c>
      <c r="AI458" s="1">
        <v>3</v>
      </c>
    </row>
    <row r="459" spans="1:35" x14ac:dyDescent="0.35">
      <c r="A459" s="1" t="s">
        <v>21</v>
      </c>
      <c r="B459" s="1">
        <v>1</v>
      </c>
      <c r="C459" s="1" t="s">
        <v>22</v>
      </c>
      <c r="D459" s="1" t="s">
        <v>35</v>
      </c>
      <c r="E459" s="1" t="s">
        <v>36</v>
      </c>
      <c r="F459" s="1" t="s">
        <v>25</v>
      </c>
      <c r="G459" s="1">
        <v>29</v>
      </c>
      <c r="H459" s="1" t="s">
        <v>121</v>
      </c>
      <c r="I459" s="1" t="s">
        <v>122</v>
      </c>
      <c r="J459" s="2">
        <v>9946.32</v>
      </c>
      <c r="K459" s="2">
        <v>16000</v>
      </c>
      <c r="L459" s="2">
        <v>8000</v>
      </c>
      <c r="M459" s="2">
        <v>19583.740000000002</v>
      </c>
      <c r="N459" s="2">
        <v>11583.74</v>
      </c>
      <c r="O459" s="2">
        <v>144.79675</v>
      </c>
      <c r="P459" s="3" t="s">
        <v>73</v>
      </c>
      <c r="Q459" s="3" t="s">
        <v>29</v>
      </c>
      <c r="R459" s="1" t="s">
        <v>30</v>
      </c>
      <c r="S459" s="1" t="s">
        <v>31</v>
      </c>
      <c r="T459" s="1" t="s">
        <v>30</v>
      </c>
      <c r="U459" s="1" t="s">
        <v>97</v>
      </c>
      <c r="V459" s="1" t="s">
        <v>98</v>
      </c>
      <c r="W459" s="1" t="s">
        <v>32</v>
      </c>
      <c r="X459" s="1" t="s">
        <v>34</v>
      </c>
      <c r="Y459" s="1">
        <v>-1</v>
      </c>
      <c r="Z459" s="1">
        <v>3</v>
      </c>
      <c r="AA459" s="1" t="s">
        <v>2129</v>
      </c>
      <c r="AB459" s="1" t="s">
        <v>2140</v>
      </c>
      <c r="AC459" s="1" t="s">
        <v>2143</v>
      </c>
      <c r="AE459" s="2">
        <v>16000</v>
      </c>
      <c r="AF459" s="2" t="s">
        <v>2153</v>
      </c>
      <c r="AG459" s="48">
        <v>0</v>
      </c>
      <c r="AH459" s="50">
        <v>0</v>
      </c>
      <c r="AI459" s="1">
        <v>3</v>
      </c>
    </row>
    <row r="460" spans="1:35" x14ac:dyDescent="0.35">
      <c r="A460" s="1" t="s">
        <v>21</v>
      </c>
      <c r="B460" s="1">
        <v>1</v>
      </c>
      <c r="C460" s="1" t="s">
        <v>22</v>
      </c>
      <c r="D460" s="1" t="s">
        <v>47</v>
      </c>
      <c r="E460" s="1" t="s">
        <v>48</v>
      </c>
      <c r="F460" s="1" t="s">
        <v>49</v>
      </c>
      <c r="G460" s="1">
        <v>29</v>
      </c>
      <c r="H460" s="1" t="s">
        <v>121</v>
      </c>
      <c r="I460" s="1" t="s">
        <v>122</v>
      </c>
      <c r="J460" s="2">
        <v>2480401.06</v>
      </c>
      <c r="K460" s="2">
        <v>3000000</v>
      </c>
      <c r="L460" s="2">
        <v>1500000</v>
      </c>
      <c r="M460" s="2">
        <v>1950403.55</v>
      </c>
      <c r="N460" s="2">
        <v>450403.55</v>
      </c>
      <c r="O460" s="2">
        <v>30.026903333333301</v>
      </c>
      <c r="P460" s="3" t="s">
        <v>73</v>
      </c>
      <c r="Q460" s="3" t="s">
        <v>29</v>
      </c>
      <c r="R460" s="1" t="s">
        <v>30</v>
      </c>
      <c r="S460" s="1" t="s">
        <v>31</v>
      </c>
      <c r="T460" s="1" t="s">
        <v>30</v>
      </c>
      <c r="U460" s="1" t="s">
        <v>97</v>
      </c>
      <c r="V460" s="1" t="s">
        <v>98</v>
      </c>
      <c r="W460" s="1" t="s">
        <v>32</v>
      </c>
      <c r="X460" s="1" t="s">
        <v>34</v>
      </c>
      <c r="Y460" s="1">
        <v>-1</v>
      </c>
      <c r="Z460" s="1">
        <v>3</v>
      </c>
      <c r="AA460" s="1" t="s">
        <v>2127</v>
      </c>
      <c r="AB460" s="1" t="s">
        <v>2140</v>
      </c>
      <c r="AC460" s="1" t="s">
        <v>2144</v>
      </c>
      <c r="AE460" s="2">
        <v>3000000</v>
      </c>
      <c r="AF460" s="2" t="s">
        <v>2153</v>
      </c>
      <c r="AG460" s="48">
        <v>0</v>
      </c>
      <c r="AH460" s="50">
        <v>0</v>
      </c>
      <c r="AI460" s="1">
        <v>3</v>
      </c>
    </row>
    <row r="461" spans="1:35" x14ac:dyDescent="0.35">
      <c r="A461" s="1" t="s">
        <v>21</v>
      </c>
      <c r="B461" s="1">
        <v>1</v>
      </c>
      <c r="C461" s="1" t="s">
        <v>22</v>
      </c>
      <c r="D461" s="1" t="s">
        <v>57</v>
      </c>
      <c r="E461" s="1" t="s">
        <v>58</v>
      </c>
      <c r="F461" s="1" t="s">
        <v>25</v>
      </c>
      <c r="G461" s="1">
        <v>29</v>
      </c>
      <c r="H461" s="1" t="s">
        <v>121</v>
      </c>
      <c r="I461" s="1" t="s">
        <v>122</v>
      </c>
      <c r="J461" s="2">
        <v>70422.81</v>
      </c>
      <c r="K461" s="2">
        <v>88000</v>
      </c>
      <c r="L461" s="2">
        <v>44000</v>
      </c>
      <c r="M461" s="2">
        <v>34808.46</v>
      </c>
      <c r="N461" s="2">
        <v>-9191.5400000000009</v>
      </c>
      <c r="O461" s="2">
        <v>-20.8898636363636</v>
      </c>
      <c r="P461" s="3" t="s">
        <v>28</v>
      </c>
      <c r="Q461" s="3" t="s">
        <v>29</v>
      </c>
      <c r="R461" s="1" t="s">
        <v>30</v>
      </c>
      <c r="S461" s="1" t="s">
        <v>31</v>
      </c>
      <c r="T461" s="1" t="s">
        <v>30</v>
      </c>
      <c r="U461" s="1" t="s">
        <v>97</v>
      </c>
      <c r="V461" s="1" t="s">
        <v>98</v>
      </c>
      <c r="W461" s="1" t="s">
        <v>32</v>
      </c>
      <c r="X461" s="1" t="s">
        <v>34</v>
      </c>
      <c r="Y461" s="1">
        <v>-1</v>
      </c>
      <c r="Z461" s="1">
        <v>3</v>
      </c>
      <c r="AA461" s="1" t="s">
        <v>2127</v>
      </c>
      <c r="AB461" s="1" t="s">
        <v>2140</v>
      </c>
      <c r="AC461" s="1" t="s">
        <v>2123</v>
      </c>
      <c r="AE461" s="2">
        <v>88000</v>
      </c>
      <c r="AF461" s="2" t="s">
        <v>2153</v>
      </c>
      <c r="AG461" s="48">
        <v>0</v>
      </c>
      <c r="AH461" s="50">
        <v>0</v>
      </c>
      <c r="AI461" s="1">
        <v>3</v>
      </c>
    </row>
    <row r="462" spans="1:35" x14ac:dyDescent="0.35">
      <c r="A462" s="1" t="s">
        <v>21</v>
      </c>
      <c r="B462" s="1">
        <v>1</v>
      </c>
      <c r="C462" s="1" t="s">
        <v>22</v>
      </c>
      <c r="D462" s="1" t="s">
        <v>50</v>
      </c>
      <c r="E462" s="1" t="s">
        <v>51</v>
      </c>
      <c r="F462" s="1" t="s">
        <v>25</v>
      </c>
      <c r="G462" s="1">
        <v>29</v>
      </c>
      <c r="H462" s="1" t="s">
        <v>121</v>
      </c>
      <c r="I462" s="1" t="s">
        <v>122</v>
      </c>
      <c r="J462" s="2">
        <v>251846.02</v>
      </c>
      <c r="K462" s="2">
        <v>421459.88</v>
      </c>
      <c r="L462" s="2">
        <v>210729.94</v>
      </c>
      <c r="M462" s="2">
        <v>245141.68</v>
      </c>
      <c r="N462" s="2">
        <v>34411.74</v>
      </c>
      <c r="O462" s="2">
        <v>16.329782089816</v>
      </c>
      <c r="P462" s="3" t="s">
        <v>73</v>
      </c>
      <c r="Q462" s="3" t="s">
        <v>29</v>
      </c>
      <c r="R462" s="1" t="s">
        <v>30</v>
      </c>
      <c r="S462" s="1" t="s">
        <v>31</v>
      </c>
      <c r="T462" s="1" t="s">
        <v>30</v>
      </c>
      <c r="U462" s="1" t="s">
        <v>97</v>
      </c>
      <c r="V462" s="1" t="s">
        <v>98</v>
      </c>
      <c r="W462" s="1" t="s">
        <v>32</v>
      </c>
      <c r="X462" s="1" t="s">
        <v>34</v>
      </c>
      <c r="Y462" s="1">
        <v>-1</v>
      </c>
      <c r="Z462" s="1">
        <v>3</v>
      </c>
      <c r="AA462" s="1" t="s">
        <v>2121</v>
      </c>
      <c r="AB462" s="1" t="s">
        <v>2140</v>
      </c>
      <c r="AC462" s="1" t="s">
        <v>2125</v>
      </c>
      <c r="AE462" s="2">
        <v>421459.88</v>
      </c>
      <c r="AF462" s="2" t="s">
        <v>2153</v>
      </c>
      <c r="AG462" s="48">
        <v>0</v>
      </c>
      <c r="AH462" s="50">
        <v>0</v>
      </c>
      <c r="AI462" s="1">
        <v>3</v>
      </c>
    </row>
    <row r="463" spans="1:35" x14ac:dyDescent="0.35">
      <c r="A463" s="1" t="s">
        <v>21</v>
      </c>
      <c r="B463" s="1">
        <v>1</v>
      </c>
      <c r="C463" s="1" t="s">
        <v>22</v>
      </c>
      <c r="D463" s="1" t="s">
        <v>69</v>
      </c>
      <c r="E463" s="1" t="s">
        <v>70</v>
      </c>
      <c r="F463" s="1" t="s">
        <v>25</v>
      </c>
      <c r="G463" s="1">
        <v>29</v>
      </c>
      <c r="H463" s="1" t="s">
        <v>121</v>
      </c>
      <c r="I463" s="1" t="s">
        <v>122</v>
      </c>
      <c r="J463" s="2">
        <v>5956.36</v>
      </c>
      <c r="K463" s="2">
        <v>40000</v>
      </c>
      <c r="L463" s="2">
        <v>20000</v>
      </c>
      <c r="M463" s="2">
        <v>6541.2</v>
      </c>
      <c r="N463" s="2">
        <v>-13458.8</v>
      </c>
      <c r="O463" s="2">
        <v>-67.293999999999997</v>
      </c>
      <c r="P463" s="3" t="s">
        <v>28</v>
      </c>
      <c r="Q463" s="3" t="s">
        <v>29</v>
      </c>
      <c r="R463" s="1" t="s">
        <v>30</v>
      </c>
      <c r="S463" s="1" t="s">
        <v>31</v>
      </c>
      <c r="T463" s="1" t="s">
        <v>30</v>
      </c>
      <c r="U463" s="1" t="s">
        <v>97</v>
      </c>
      <c r="V463" s="1" t="s">
        <v>98</v>
      </c>
      <c r="W463" s="1" t="s">
        <v>32</v>
      </c>
      <c r="X463" s="1" t="s">
        <v>34</v>
      </c>
      <c r="Y463" s="1">
        <v>-1</v>
      </c>
      <c r="Z463" s="1">
        <v>3</v>
      </c>
      <c r="AA463" s="1" t="s">
        <v>2127</v>
      </c>
      <c r="AB463" s="1" t="s">
        <v>2140</v>
      </c>
      <c r="AC463" s="1" t="s">
        <v>2142</v>
      </c>
      <c r="AE463" s="2">
        <v>20000</v>
      </c>
      <c r="AF463" s="2" t="s">
        <v>2152</v>
      </c>
      <c r="AG463" s="48">
        <v>-20000</v>
      </c>
      <c r="AH463" s="50">
        <v>-0.5</v>
      </c>
      <c r="AI463" s="1">
        <v>3</v>
      </c>
    </row>
    <row r="464" spans="1:35" x14ac:dyDescent="0.35">
      <c r="A464" s="1" t="s">
        <v>21</v>
      </c>
      <c r="B464" s="1">
        <v>1</v>
      </c>
      <c r="C464" s="1" t="s">
        <v>22</v>
      </c>
      <c r="D464" s="1" t="s">
        <v>63</v>
      </c>
      <c r="E464" s="1" t="s">
        <v>64</v>
      </c>
      <c r="F464" s="1" t="s">
        <v>25</v>
      </c>
      <c r="G464" s="1">
        <v>29</v>
      </c>
      <c r="H464" s="1" t="s">
        <v>121</v>
      </c>
      <c r="I464" s="1" t="s">
        <v>122</v>
      </c>
      <c r="J464" s="2">
        <v>60080.17</v>
      </c>
      <c r="K464" s="2">
        <v>67502.100000000006</v>
      </c>
      <c r="L464" s="2">
        <v>33751.050000000003</v>
      </c>
      <c r="M464" s="2">
        <v>46569.440000000002</v>
      </c>
      <c r="N464" s="2">
        <v>12818.39</v>
      </c>
      <c r="O464" s="2">
        <v>37.9792332386696</v>
      </c>
      <c r="P464" s="3" t="s">
        <v>73</v>
      </c>
      <c r="Q464" s="3" t="s">
        <v>29</v>
      </c>
      <c r="R464" s="1" t="s">
        <v>30</v>
      </c>
      <c r="S464" s="1" t="s">
        <v>31</v>
      </c>
      <c r="T464" s="1" t="s">
        <v>30</v>
      </c>
      <c r="U464" s="1" t="s">
        <v>97</v>
      </c>
      <c r="V464" s="1" t="s">
        <v>98</v>
      </c>
      <c r="W464" s="1" t="s">
        <v>32</v>
      </c>
      <c r="X464" s="1" t="s">
        <v>34</v>
      </c>
      <c r="Y464" s="1">
        <v>-1</v>
      </c>
      <c r="Z464" s="1">
        <v>3</v>
      </c>
      <c r="AA464" s="1" t="s">
        <v>2121</v>
      </c>
      <c r="AB464" s="1" t="s">
        <v>2140</v>
      </c>
      <c r="AC464" s="1" t="s">
        <v>2144</v>
      </c>
      <c r="AE464" s="2">
        <v>77914.349999999991</v>
      </c>
      <c r="AF464" s="2" t="s">
        <v>2151</v>
      </c>
      <c r="AG464" s="48">
        <v>10412.249999999985</v>
      </c>
      <c r="AH464" s="50">
        <v>0.15425075664312643</v>
      </c>
      <c r="AI464" s="1">
        <v>3</v>
      </c>
    </row>
    <row r="465" spans="1:35" x14ac:dyDescent="0.35">
      <c r="A465" s="1" t="s">
        <v>21</v>
      </c>
      <c r="B465" s="1">
        <v>1</v>
      </c>
      <c r="C465" s="1" t="s">
        <v>22</v>
      </c>
      <c r="D465" s="1" t="s">
        <v>61</v>
      </c>
      <c r="E465" s="1" t="s">
        <v>62</v>
      </c>
      <c r="F465" s="1" t="s">
        <v>25</v>
      </c>
      <c r="G465" s="1">
        <v>29</v>
      </c>
      <c r="H465" s="1" t="s">
        <v>121</v>
      </c>
      <c r="I465" s="1" t="s">
        <v>122</v>
      </c>
      <c r="J465" s="2">
        <v>40228.82</v>
      </c>
      <c r="K465" s="2">
        <v>961.96</v>
      </c>
      <c r="L465" s="2">
        <v>480.98</v>
      </c>
      <c r="M465" s="2">
        <v>60138.54</v>
      </c>
      <c r="N465" s="2">
        <v>59657.56</v>
      </c>
      <c r="O465" s="2">
        <v>12403.334857998299</v>
      </c>
      <c r="P465" s="3" t="s">
        <v>73</v>
      </c>
      <c r="Q465" s="3" t="s">
        <v>29</v>
      </c>
      <c r="R465" s="1" t="s">
        <v>30</v>
      </c>
      <c r="S465" s="1" t="s">
        <v>31</v>
      </c>
      <c r="T465" s="1" t="s">
        <v>30</v>
      </c>
      <c r="U465" s="1" t="s">
        <v>97</v>
      </c>
      <c r="V465" s="1" t="s">
        <v>98</v>
      </c>
      <c r="W465" s="1" t="s">
        <v>32</v>
      </c>
      <c r="X465" s="1" t="s">
        <v>34</v>
      </c>
      <c r="Y465" s="1">
        <v>-1</v>
      </c>
      <c r="Z465" s="1">
        <v>3</v>
      </c>
      <c r="AA465" s="1" t="s">
        <v>2128</v>
      </c>
      <c r="AB465" s="1" t="s">
        <v>2140</v>
      </c>
      <c r="AC465" s="1" t="s">
        <v>2143</v>
      </c>
      <c r="AE465" s="2">
        <v>115567.09</v>
      </c>
      <c r="AF465" s="2" t="s">
        <v>2151</v>
      </c>
      <c r="AG465" s="48">
        <v>114605.12999999999</v>
      </c>
      <c r="AH465" s="50">
        <v>119.13710549295187</v>
      </c>
      <c r="AI465" s="1">
        <v>3</v>
      </c>
    </row>
    <row r="466" spans="1:35" x14ac:dyDescent="0.35">
      <c r="A466" s="1" t="s">
        <v>21</v>
      </c>
      <c r="B466" s="1">
        <v>1</v>
      </c>
      <c r="C466" s="1" t="s">
        <v>22</v>
      </c>
      <c r="D466" s="1" t="s">
        <v>65</v>
      </c>
      <c r="E466" s="1" t="s">
        <v>66</v>
      </c>
      <c r="F466" s="1" t="s">
        <v>25</v>
      </c>
      <c r="G466" s="1">
        <v>29</v>
      </c>
      <c r="H466" s="1" t="s">
        <v>121</v>
      </c>
      <c r="I466" s="1" t="s">
        <v>122</v>
      </c>
      <c r="J466" s="2">
        <v>118892.78</v>
      </c>
      <c r="K466" s="2">
        <v>120000</v>
      </c>
      <c r="L466" s="2">
        <v>60000</v>
      </c>
      <c r="M466" s="2">
        <v>24371.74</v>
      </c>
      <c r="N466" s="2">
        <v>-35628.26</v>
      </c>
      <c r="O466" s="2">
        <v>-59.380433333333301</v>
      </c>
      <c r="P466" s="3" t="s">
        <v>28</v>
      </c>
      <c r="Q466" s="3" t="s">
        <v>29</v>
      </c>
      <c r="R466" s="1" t="s">
        <v>30</v>
      </c>
      <c r="S466" s="1" t="s">
        <v>31</v>
      </c>
      <c r="T466" s="1" t="s">
        <v>30</v>
      </c>
      <c r="U466" s="1" t="s">
        <v>97</v>
      </c>
      <c r="V466" s="1" t="s">
        <v>98</v>
      </c>
      <c r="W466" s="1" t="s">
        <v>32</v>
      </c>
      <c r="X466" s="1" t="s">
        <v>34</v>
      </c>
      <c r="Y466" s="1">
        <v>-1</v>
      </c>
      <c r="Z466" s="1">
        <v>3</v>
      </c>
      <c r="AA466" s="1" t="s">
        <v>2128</v>
      </c>
      <c r="AB466" s="1" t="s">
        <v>2140</v>
      </c>
      <c r="AC466" s="1" t="s">
        <v>2142</v>
      </c>
      <c r="AE466" s="2">
        <v>55600</v>
      </c>
      <c r="AF466" s="2" t="s">
        <v>2152</v>
      </c>
      <c r="AG466" s="48">
        <v>-64400</v>
      </c>
      <c r="AH466" s="50">
        <v>-0.53666666666666663</v>
      </c>
      <c r="AI466" s="1">
        <v>3</v>
      </c>
    </row>
    <row r="467" spans="1:35" x14ac:dyDescent="0.35">
      <c r="A467" s="1" t="s">
        <v>21</v>
      </c>
      <c r="B467" s="1">
        <v>1</v>
      </c>
      <c r="C467" s="1" t="s">
        <v>22</v>
      </c>
      <c r="D467" s="1" t="s">
        <v>54</v>
      </c>
      <c r="E467" s="1" t="s">
        <v>55</v>
      </c>
      <c r="F467" s="1" t="s">
        <v>56</v>
      </c>
      <c r="G467" s="1">
        <v>29</v>
      </c>
      <c r="H467" s="1" t="s">
        <v>121</v>
      </c>
      <c r="I467" s="1" t="s">
        <v>122</v>
      </c>
      <c r="J467" s="2">
        <v>138357.81</v>
      </c>
      <c r="K467" s="2">
        <v>360000</v>
      </c>
      <c r="L467" s="2">
        <v>180000</v>
      </c>
      <c r="M467" s="2">
        <v>185498.6</v>
      </c>
      <c r="N467" s="2">
        <v>5498.6</v>
      </c>
      <c r="O467" s="2">
        <v>3.05477777777778</v>
      </c>
      <c r="P467" s="3" t="s">
        <v>73</v>
      </c>
      <c r="Q467" s="3" t="s">
        <v>29</v>
      </c>
      <c r="R467" s="1" t="s">
        <v>30</v>
      </c>
      <c r="S467" s="1" t="s">
        <v>31</v>
      </c>
      <c r="T467" s="1" t="s">
        <v>30</v>
      </c>
      <c r="U467" s="1" t="s">
        <v>97</v>
      </c>
      <c r="V467" s="1" t="s">
        <v>98</v>
      </c>
      <c r="W467" s="1" t="s">
        <v>32</v>
      </c>
      <c r="X467" s="1" t="s">
        <v>34</v>
      </c>
      <c r="Y467" s="1">
        <v>-1</v>
      </c>
      <c r="Z467" s="1">
        <v>3</v>
      </c>
      <c r="AA467" s="1" t="s">
        <v>2127</v>
      </c>
      <c r="AB467" s="1" t="s">
        <v>2126</v>
      </c>
      <c r="AC467" s="1" t="s">
        <v>2126</v>
      </c>
      <c r="AE467" s="2">
        <v>360000</v>
      </c>
      <c r="AF467" s="2" t="s">
        <v>2153</v>
      </c>
      <c r="AG467" s="48">
        <v>0</v>
      </c>
      <c r="AH467" s="50">
        <v>0</v>
      </c>
      <c r="AI467" s="1">
        <v>3</v>
      </c>
    </row>
    <row r="468" spans="1:35" x14ac:dyDescent="0.35">
      <c r="A468" s="1" t="s">
        <v>21</v>
      </c>
      <c r="B468" s="1">
        <v>1</v>
      </c>
      <c r="C468" s="1" t="s">
        <v>22</v>
      </c>
      <c r="D468" s="1" t="s">
        <v>59</v>
      </c>
      <c r="E468" s="1" t="s">
        <v>60</v>
      </c>
      <c r="F468" s="1" t="s">
        <v>25</v>
      </c>
      <c r="G468" s="1">
        <v>29</v>
      </c>
      <c r="H468" s="1" t="s">
        <v>121</v>
      </c>
      <c r="I468" s="1" t="s">
        <v>122</v>
      </c>
      <c r="J468" s="2">
        <v>56215.33</v>
      </c>
      <c r="K468" s="2">
        <v>60000</v>
      </c>
      <c r="L468" s="2">
        <v>30000</v>
      </c>
      <c r="M468" s="2">
        <v>28085.41</v>
      </c>
      <c r="N468" s="2">
        <v>-1914.59</v>
      </c>
      <c r="O468" s="2">
        <v>-6.3819666666666697</v>
      </c>
      <c r="P468" s="3" t="s">
        <v>28</v>
      </c>
      <c r="Q468" s="3" t="s">
        <v>29</v>
      </c>
      <c r="R468" s="1" t="s">
        <v>30</v>
      </c>
      <c r="S468" s="1" t="s">
        <v>31</v>
      </c>
      <c r="T468" s="1" t="s">
        <v>30</v>
      </c>
      <c r="U468" s="1" t="s">
        <v>97</v>
      </c>
      <c r="V468" s="1" t="s">
        <v>98</v>
      </c>
      <c r="W468" s="1" t="s">
        <v>32</v>
      </c>
      <c r="X468" s="1" t="s">
        <v>34</v>
      </c>
      <c r="Y468" s="1">
        <v>-1</v>
      </c>
      <c r="Z468" s="1">
        <v>3</v>
      </c>
      <c r="AA468" s="1" t="s">
        <v>2129</v>
      </c>
      <c r="AB468" s="1" t="s">
        <v>2140</v>
      </c>
      <c r="AC468" s="1" t="s">
        <v>2123</v>
      </c>
      <c r="AE468" s="2">
        <v>60000</v>
      </c>
      <c r="AF468" s="2" t="s">
        <v>2153</v>
      </c>
      <c r="AG468" s="48">
        <v>0</v>
      </c>
      <c r="AH468" s="50">
        <v>0</v>
      </c>
      <c r="AI468" s="1">
        <v>3</v>
      </c>
    </row>
    <row r="469" spans="1:35" x14ac:dyDescent="0.35">
      <c r="A469" s="1" t="s">
        <v>21</v>
      </c>
      <c r="B469" s="1">
        <v>1</v>
      </c>
      <c r="C469" s="1" t="s">
        <v>22</v>
      </c>
      <c r="D469" s="1" t="s">
        <v>52</v>
      </c>
      <c r="E469" s="1" t="s">
        <v>53</v>
      </c>
      <c r="F469" s="1" t="s">
        <v>25</v>
      </c>
      <c r="G469" s="1">
        <v>29</v>
      </c>
      <c r="H469" s="1" t="s">
        <v>121</v>
      </c>
      <c r="I469" s="1" t="s">
        <v>122</v>
      </c>
      <c r="J469" s="2">
        <v>56959.24</v>
      </c>
      <c r="K469" s="2">
        <v>0</v>
      </c>
      <c r="L469" s="2">
        <v>0</v>
      </c>
      <c r="M469" s="2">
        <v>98826</v>
      </c>
      <c r="N469" s="2">
        <v>98826</v>
      </c>
      <c r="O469" s="2">
        <v>0</v>
      </c>
      <c r="P469" s="3" t="s">
        <v>73</v>
      </c>
      <c r="Q469" s="3" t="s">
        <v>29</v>
      </c>
      <c r="R469" s="1" t="s">
        <v>30</v>
      </c>
      <c r="S469" s="1" t="s">
        <v>31</v>
      </c>
      <c r="T469" s="1" t="s">
        <v>30</v>
      </c>
      <c r="U469" s="1" t="s">
        <v>97</v>
      </c>
      <c r="V469" s="1" t="s">
        <v>98</v>
      </c>
      <c r="W469" s="1" t="s">
        <v>32</v>
      </c>
      <c r="X469" s="1" t="s">
        <v>34</v>
      </c>
      <c r="Y469" s="1">
        <v>-1</v>
      </c>
      <c r="Z469" s="1">
        <v>3</v>
      </c>
      <c r="AA469" s="1" t="s">
        <v>2128</v>
      </c>
      <c r="AB469" s="1" t="s">
        <v>2126</v>
      </c>
      <c r="AC469" s="1" t="s">
        <v>2126</v>
      </c>
      <c r="AE469" s="2">
        <v>0</v>
      </c>
      <c r="AF469" s="2" t="s">
        <v>2153</v>
      </c>
      <c r="AG469" s="48">
        <v>0</v>
      </c>
      <c r="AH469" s="50" t="e">
        <v>#DIV/0!</v>
      </c>
      <c r="AI469" s="1">
        <v>3</v>
      </c>
    </row>
    <row r="470" spans="1:35" x14ac:dyDescent="0.35">
      <c r="A470" s="1" t="s">
        <v>21</v>
      </c>
      <c r="B470" s="1">
        <v>1</v>
      </c>
      <c r="C470" s="1" t="s">
        <v>22</v>
      </c>
      <c r="D470" s="1" t="s">
        <v>43</v>
      </c>
      <c r="E470" s="1" t="s">
        <v>44</v>
      </c>
      <c r="F470" s="1" t="s">
        <v>25</v>
      </c>
      <c r="G470" s="1">
        <v>30</v>
      </c>
      <c r="H470" s="1" t="s">
        <v>123</v>
      </c>
      <c r="I470" s="1" t="s">
        <v>124</v>
      </c>
      <c r="J470" s="2">
        <v>9285640.9700000007</v>
      </c>
      <c r="K470" s="2">
        <v>6837761.6100000003</v>
      </c>
      <c r="L470" s="2">
        <v>3418880.8050000002</v>
      </c>
      <c r="M470" s="2">
        <v>4426920.5999999996</v>
      </c>
      <c r="N470" s="2">
        <v>1008039.795</v>
      </c>
      <c r="O470" s="2">
        <v>29.484496608532702</v>
      </c>
      <c r="P470" s="3" t="s">
        <v>73</v>
      </c>
      <c r="Q470" s="3" t="s">
        <v>29</v>
      </c>
      <c r="R470" s="1" t="s">
        <v>30</v>
      </c>
      <c r="S470" s="1" t="s">
        <v>31</v>
      </c>
      <c r="T470" s="1" t="s">
        <v>30</v>
      </c>
      <c r="U470" s="1" t="s">
        <v>97</v>
      </c>
      <c r="V470" s="1" t="s">
        <v>98</v>
      </c>
      <c r="W470" s="1" t="s">
        <v>32</v>
      </c>
      <c r="X470" s="1" t="s">
        <v>34</v>
      </c>
      <c r="Y470" s="1">
        <v>-1</v>
      </c>
      <c r="Z470" s="1">
        <v>3</v>
      </c>
      <c r="AA470" s="1" t="s">
        <v>2128</v>
      </c>
      <c r="AB470" s="1" t="s">
        <v>2140</v>
      </c>
      <c r="AC470" s="1" t="s">
        <v>2144</v>
      </c>
      <c r="AE470" s="2">
        <v>5208985</v>
      </c>
      <c r="AF470" s="2" t="s">
        <v>2152</v>
      </c>
      <c r="AG470" s="48">
        <v>-1628776.6100000003</v>
      </c>
      <c r="AH470" s="50">
        <v>-0.23820318737318488</v>
      </c>
      <c r="AI470" s="1">
        <v>3</v>
      </c>
    </row>
    <row r="471" spans="1:35" x14ac:dyDescent="0.35">
      <c r="A471" s="1" t="s">
        <v>21</v>
      </c>
      <c r="B471" s="1">
        <v>1</v>
      </c>
      <c r="C471" s="1" t="s">
        <v>22</v>
      </c>
      <c r="D471" s="1" t="s">
        <v>23</v>
      </c>
      <c r="E471" s="1" t="s">
        <v>24</v>
      </c>
      <c r="F471" s="1" t="s">
        <v>25</v>
      </c>
      <c r="G471" s="1">
        <v>30</v>
      </c>
      <c r="H471" s="1" t="s">
        <v>123</v>
      </c>
      <c r="I471" s="1" t="s">
        <v>124</v>
      </c>
      <c r="J471" s="2">
        <v>14123278.279999999</v>
      </c>
      <c r="K471" s="2">
        <v>5662234.5700000003</v>
      </c>
      <c r="L471" s="2">
        <v>2831117.2850000001</v>
      </c>
      <c r="M471" s="2">
        <v>10702769.51</v>
      </c>
      <c r="N471" s="2">
        <v>7871652.2249999996</v>
      </c>
      <c r="O471" s="2">
        <v>278.04048481869899</v>
      </c>
      <c r="P471" s="3" t="s">
        <v>73</v>
      </c>
      <c r="Q471" s="3" t="s">
        <v>29</v>
      </c>
      <c r="R471" s="1" t="s">
        <v>30</v>
      </c>
      <c r="S471" s="1" t="s">
        <v>31</v>
      </c>
      <c r="T471" s="1" t="s">
        <v>30</v>
      </c>
      <c r="U471" s="1" t="s">
        <v>97</v>
      </c>
      <c r="V471" s="1" t="s">
        <v>98</v>
      </c>
      <c r="W471" s="1" t="s">
        <v>32</v>
      </c>
      <c r="X471" s="1" t="s">
        <v>34</v>
      </c>
      <c r="Y471" s="1">
        <v>-1</v>
      </c>
      <c r="Z471" s="1">
        <v>3</v>
      </c>
      <c r="AA471" s="1" t="s">
        <v>2128</v>
      </c>
      <c r="AB471" s="1" t="s">
        <v>2140</v>
      </c>
      <c r="AC471" s="1" t="s">
        <v>2143</v>
      </c>
      <c r="AE471" s="2">
        <v>12050233.760000002</v>
      </c>
      <c r="AF471" s="2" t="s">
        <v>2151</v>
      </c>
      <c r="AG471" s="48">
        <v>6387999.1900000013</v>
      </c>
      <c r="AH471" s="50">
        <v>1.1281763605918576</v>
      </c>
      <c r="AI471" s="1">
        <v>3</v>
      </c>
    </row>
    <row r="472" spans="1:35" x14ac:dyDescent="0.35">
      <c r="A472" s="1" t="s">
        <v>21</v>
      </c>
      <c r="B472" s="1">
        <v>1</v>
      </c>
      <c r="C472" s="1" t="s">
        <v>22</v>
      </c>
      <c r="D472" s="1" t="s">
        <v>67</v>
      </c>
      <c r="E472" s="1" t="s">
        <v>68</v>
      </c>
      <c r="F472" s="1" t="s">
        <v>25</v>
      </c>
      <c r="G472" s="1">
        <v>30</v>
      </c>
      <c r="H472" s="1" t="s">
        <v>123</v>
      </c>
      <c r="I472" s="1" t="s">
        <v>124</v>
      </c>
      <c r="J472" s="2">
        <v>9428374.2799999993</v>
      </c>
      <c r="K472" s="2">
        <v>6747018.8700000001</v>
      </c>
      <c r="L472" s="2">
        <v>3373509.4350000001</v>
      </c>
      <c r="M472" s="2">
        <v>5519241.3899999997</v>
      </c>
      <c r="N472" s="2">
        <v>2145731.9550000001</v>
      </c>
      <c r="O472" s="2">
        <v>63.6053343363482</v>
      </c>
      <c r="P472" s="3" t="s">
        <v>73</v>
      </c>
      <c r="Q472" s="3" t="s">
        <v>29</v>
      </c>
      <c r="R472" s="1" t="s">
        <v>30</v>
      </c>
      <c r="S472" s="1" t="s">
        <v>31</v>
      </c>
      <c r="T472" s="1" t="s">
        <v>30</v>
      </c>
      <c r="U472" s="1" t="s">
        <v>97</v>
      </c>
      <c r="V472" s="1" t="s">
        <v>98</v>
      </c>
      <c r="W472" s="1" t="s">
        <v>32</v>
      </c>
      <c r="X472" s="1" t="s">
        <v>34</v>
      </c>
      <c r="Y472" s="1">
        <v>-1</v>
      </c>
      <c r="Z472" s="1">
        <v>3</v>
      </c>
      <c r="AA472" s="1" t="s">
        <v>2129</v>
      </c>
      <c r="AB472" s="1" t="s">
        <v>2140</v>
      </c>
      <c r="AC472" s="1" t="s">
        <v>2145</v>
      </c>
      <c r="AE472" s="2">
        <v>6218838.8700000001</v>
      </c>
      <c r="AF472" s="2" t="s">
        <v>2152</v>
      </c>
      <c r="AG472" s="48">
        <v>-528180</v>
      </c>
      <c r="AH472" s="50">
        <v>-7.8283462693205713E-2</v>
      </c>
      <c r="AI472" s="1">
        <v>3</v>
      </c>
    </row>
    <row r="473" spans="1:35" x14ac:dyDescent="0.35">
      <c r="A473" s="1" t="s">
        <v>21</v>
      </c>
      <c r="B473" s="1">
        <v>1</v>
      </c>
      <c r="C473" s="1" t="s">
        <v>22</v>
      </c>
      <c r="D473" s="1" t="s">
        <v>35</v>
      </c>
      <c r="E473" s="1" t="s">
        <v>36</v>
      </c>
      <c r="F473" s="1" t="s">
        <v>25</v>
      </c>
      <c r="G473" s="1">
        <v>30</v>
      </c>
      <c r="H473" s="1" t="s">
        <v>123</v>
      </c>
      <c r="I473" s="1" t="s">
        <v>124</v>
      </c>
      <c r="J473" s="2">
        <v>6210608.9000000004</v>
      </c>
      <c r="K473" s="2">
        <v>10529822.57</v>
      </c>
      <c r="L473" s="2">
        <v>5264911.2850000001</v>
      </c>
      <c r="M473" s="2">
        <v>3829136.65</v>
      </c>
      <c r="N473" s="2">
        <v>-1435774.635</v>
      </c>
      <c r="O473" s="2">
        <v>-27.270633013144899</v>
      </c>
      <c r="P473" s="3" t="s">
        <v>28</v>
      </c>
      <c r="Q473" s="3" t="s">
        <v>29</v>
      </c>
      <c r="R473" s="1" t="s">
        <v>30</v>
      </c>
      <c r="S473" s="1" t="s">
        <v>31</v>
      </c>
      <c r="T473" s="1" t="s">
        <v>30</v>
      </c>
      <c r="U473" s="1" t="s">
        <v>97</v>
      </c>
      <c r="V473" s="1" t="s">
        <v>98</v>
      </c>
      <c r="W473" s="1" t="s">
        <v>32</v>
      </c>
      <c r="X473" s="1" t="s">
        <v>34</v>
      </c>
      <c r="Y473" s="1">
        <v>-1</v>
      </c>
      <c r="Z473" s="1">
        <v>3</v>
      </c>
      <c r="AA473" s="1" t="s">
        <v>2129</v>
      </c>
      <c r="AB473" s="1" t="s">
        <v>2140</v>
      </c>
      <c r="AC473" s="1" t="s">
        <v>2141</v>
      </c>
      <c r="AE473" s="2">
        <v>10737143.57</v>
      </c>
      <c r="AF473" s="2" t="s">
        <v>2151</v>
      </c>
      <c r="AG473" s="48">
        <v>207321</v>
      </c>
      <c r="AH473" s="50">
        <v>1.9688935746236414E-2</v>
      </c>
      <c r="AI473" s="1">
        <v>3</v>
      </c>
    </row>
    <row r="474" spans="1:35" x14ac:dyDescent="0.35">
      <c r="A474" s="1" t="s">
        <v>21</v>
      </c>
      <c r="B474" s="1">
        <v>1</v>
      </c>
      <c r="C474" s="1" t="s">
        <v>22</v>
      </c>
      <c r="D474" s="1" t="s">
        <v>39</v>
      </c>
      <c r="E474" s="1" t="s">
        <v>40</v>
      </c>
      <c r="F474" s="1" t="s">
        <v>25</v>
      </c>
      <c r="G474" s="1">
        <v>30</v>
      </c>
      <c r="H474" s="1" t="s">
        <v>123</v>
      </c>
      <c r="I474" s="1" t="s">
        <v>124</v>
      </c>
      <c r="J474" s="2">
        <v>24368009.34</v>
      </c>
      <c r="K474" s="2">
        <v>15097680.119999999</v>
      </c>
      <c r="L474" s="2">
        <v>7548840.0599999996</v>
      </c>
      <c r="M474" s="2">
        <v>11644695.060000001</v>
      </c>
      <c r="N474" s="2">
        <v>4095855</v>
      </c>
      <c r="O474" s="2">
        <v>54.258071007534397</v>
      </c>
      <c r="P474" s="3" t="s">
        <v>73</v>
      </c>
      <c r="Q474" s="3" t="s">
        <v>29</v>
      </c>
      <c r="R474" s="1" t="s">
        <v>30</v>
      </c>
      <c r="S474" s="1" t="s">
        <v>31</v>
      </c>
      <c r="T474" s="1" t="s">
        <v>30</v>
      </c>
      <c r="U474" s="1" t="s">
        <v>97</v>
      </c>
      <c r="V474" s="1" t="s">
        <v>98</v>
      </c>
      <c r="W474" s="1" t="s">
        <v>32</v>
      </c>
      <c r="X474" s="1" t="s">
        <v>34</v>
      </c>
      <c r="Y474" s="1">
        <v>-1</v>
      </c>
      <c r="Z474" s="1">
        <v>3</v>
      </c>
      <c r="AA474" s="1" t="s">
        <v>2121</v>
      </c>
      <c r="AB474" s="1" t="s">
        <v>2140</v>
      </c>
      <c r="AC474" s="1" t="s">
        <v>2145</v>
      </c>
      <c r="AE474" s="2">
        <v>14367227.120000001</v>
      </c>
      <c r="AF474" s="2" t="s">
        <v>2152</v>
      </c>
      <c r="AG474" s="48">
        <v>-730452.99999999814</v>
      </c>
      <c r="AH474" s="50">
        <v>-4.8381803972145504E-2</v>
      </c>
      <c r="AI474" s="1">
        <v>3</v>
      </c>
    </row>
    <row r="475" spans="1:35" x14ac:dyDescent="0.35">
      <c r="A475" s="1" t="s">
        <v>21</v>
      </c>
      <c r="B475" s="1">
        <v>1</v>
      </c>
      <c r="C475" s="1" t="s">
        <v>22</v>
      </c>
      <c r="D475" s="1" t="s">
        <v>41</v>
      </c>
      <c r="E475" s="1" t="s">
        <v>42</v>
      </c>
      <c r="F475" s="1" t="s">
        <v>25</v>
      </c>
      <c r="G475" s="1">
        <v>30</v>
      </c>
      <c r="H475" s="1" t="s">
        <v>123</v>
      </c>
      <c r="I475" s="1" t="s">
        <v>124</v>
      </c>
      <c r="J475" s="2">
        <v>29564727.780000001</v>
      </c>
      <c r="K475" s="2">
        <v>21698106.059999999</v>
      </c>
      <c r="L475" s="2">
        <v>10849053.029999999</v>
      </c>
      <c r="M475" s="2">
        <v>15391310.83</v>
      </c>
      <c r="N475" s="2">
        <v>4542257.8</v>
      </c>
      <c r="O475" s="2">
        <v>41.8677813394373</v>
      </c>
      <c r="P475" s="3" t="s">
        <v>73</v>
      </c>
      <c r="Q475" s="3" t="s">
        <v>29</v>
      </c>
      <c r="R475" s="1" t="s">
        <v>30</v>
      </c>
      <c r="S475" s="1" t="s">
        <v>31</v>
      </c>
      <c r="T475" s="1" t="s">
        <v>30</v>
      </c>
      <c r="U475" s="1" t="s">
        <v>97</v>
      </c>
      <c r="V475" s="1" t="s">
        <v>98</v>
      </c>
      <c r="W475" s="1" t="s">
        <v>32</v>
      </c>
      <c r="X475" s="1" t="s">
        <v>34</v>
      </c>
      <c r="Y475" s="1">
        <v>-1</v>
      </c>
      <c r="Z475" s="1">
        <v>3</v>
      </c>
      <c r="AA475" s="1" t="s">
        <v>2127</v>
      </c>
      <c r="AB475" s="1" t="s">
        <v>2140</v>
      </c>
      <c r="AC475" s="1" t="s">
        <v>2144</v>
      </c>
      <c r="AE475" s="2">
        <v>21394366.059999999</v>
      </c>
      <c r="AF475" s="2" t="s">
        <v>2152</v>
      </c>
      <c r="AG475" s="48">
        <v>-303740</v>
      </c>
      <c r="AH475" s="50">
        <v>-1.3998456785126435E-2</v>
      </c>
      <c r="AI475" s="1">
        <v>3</v>
      </c>
    </row>
    <row r="476" spans="1:35" x14ac:dyDescent="0.35">
      <c r="A476" s="1" t="s">
        <v>21</v>
      </c>
      <c r="B476" s="1">
        <v>1</v>
      </c>
      <c r="C476" s="1" t="s">
        <v>22</v>
      </c>
      <c r="D476" s="1" t="s">
        <v>37</v>
      </c>
      <c r="E476" s="1" t="s">
        <v>38</v>
      </c>
      <c r="F476" s="1" t="s">
        <v>25</v>
      </c>
      <c r="G476" s="1">
        <v>30</v>
      </c>
      <c r="H476" s="1" t="s">
        <v>123</v>
      </c>
      <c r="I476" s="1" t="s">
        <v>124</v>
      </c>
      <c r="J476" s="2">
        <v>7005566.4500000002</v>
      </c>
      <c r="K476" s="2">
        <v>5776028.0700000003</v>
      </c>
      <c r="L476" s="2">
        <v>2888014.0350000001</v>
      </c>
      <c r="M476" s="2">
        <v>3731415.33</v>
      </c>
      <c r="N476" s="2">
        <v>843401.29500000004</v>
      </c>
      <c r="O476" s="2">
        <v>29.2035040266001</v>
      </c>
      <c r="P476" s="3" t="s">
        <v>73</v>
      </c>
      <c r="Q476" s="3" t="s">
        <v>29</v>
      </c>
      <c r="R476" s="1" t="s">
        <v>30</v>
      </c>
      <c r="S476" s="1" t="s">
        <v>31</v>
      </c>
      <c r="T476" s="1" t="s">
        <v>30</v>
      </c>
      <c r="U476" s="1" t="s">
        <v>97</v>
      </c>
      <c r="V476" s="1" t="s">
        <v>98</v>
      </c>
      <c r="W476" s="1" t="s">
        <v>32</v>
      </c>
      <c r="X476" s="1" t="s">
        <v>34</v>
      </c>
      <c r="Y476" s="1">
        <v>-1</v>
      </c>
      <c r="Z476" s="1">
        <v>3</v>
      </c>
      <c r="AA476" s="1" t="s">
        <v>2121</v>
      </c>
      <c r="AB476" s="1" t="s">
        <v>2140</v>
      </c>
      <c r="AC476" s="1" t="s">
        <v>2144</v>
      </c>
      <c r="AE476" s="2">
        <v>6717420</v>
      </c>
      <c r="AF476" s="2" t="s">
        <v>2151</v>
      </c>
      <c r="AG476" s="48">
        <v>941391.9299999997</v>
      </c>
      <c r="AH476" s="50">
        <v>0.16298257532533073</v>
      </c>
      <c r="AI476" s="1">
        <v>3</v>
      </c>
    </row>
    <row r="477" spans="1:35" x14ac:dyDescent="0.35">
      <c r="A477" s="1" t="s">
        <v>21</v>
      </c>
      <c r="B477" s="1">
        <v>1</v>
      </c>
      <c r="C477" s="1" t="s">
        <v>22</v>
      </c>
      <c r="D477" s="1" t="s">
        <v>45</v>
      </c>
      <c r="E477" s="1" t="s">
        <v>46</v>
      </c>
      <c r="F477" s="1" t="s">
        <v>25</v>
      </c>
      <c r="G477" s="1">
        <v>30</v>
      </c>
      <c r="H477" s="1" t="s">
        <v>123</v>
      </c>
      <c r="I477" s="1" t="s">
        <v>124</v>
      </c>
      <c r="J477" s="2">
        <v>21622812.170000002</v>
      </c>
      <c r="K477" s="2">
        <v>15630976.300000001</v>
      </c>
      <c r="L477" s="2">
        <v>7815488.1500000004</v>
      </c>
      <c r="M477" s="2">
        <v>17765947.559999999</v>
      </c>
      <c r="N477" s="2">
        <v>9950459.4100000001</v>
      </c>
      <c r="O477" s="2">
        <v>127.317183764139</v>
      </c>
      <c r="P477" s="3" t="s">
        <v>73</v>
      </c>
      <c r="Q477" s="3" t="s">
        <v>29</v>
      </c>
      <c r="R477" s="1" t="s">
        <v>30</v>
      </c>
      <c r="S477" s="1" t="s">
        <v>31</v>
      </c>
      <c r="T477" s="1" t="s">
        <v>30</v>
      </c>
      <c r="U477" s="1" t="s">
        <v>97</v>
      </c>
      <c r="V477" s="1" t="s">
        <v>98</v>
      </c>
      <c r="W477" s="1" t="s">
        <v>32</v>
      </c>
      <c r="X477" s="1" t="s">
        <v>34</v>
      </c>
      <c r="Y477" s="1">
        <v>-1</v>
      </c>
      <c r="Z477" s="1">
        <v>3</v>
      </c>
      <c r="AA477" s="1" t="s">
        <v>2121</v>
      </c>
      <c r="AB477" s="1" t="s">
        <v>2140</v>
      </c>
      <c r="AC477" s="1" t="s">
        <v>2143</v>
      </c>
      <c r="AE477" s="2">
        <v>15430976.300000001</v>
      </c>
      <c r="AF477" s="2" t="s">
        <v>2152</v>
      </c>
      <c r="AG477" s="48">
        <v>-200000</v>
      </c>
      <c r="AH477" s="50">
        <v>-1.2795106086879551E-2</v>
      </c>
      <c r="AI477" s="1">
        <v>3</v>
      </c>
    </row>
    <row r="478" spans="1:35" x14ac:dyDescent="0.35">
      <c r="A478" s="1" t="s">
        <v>21</v>
      </c>
      <c r="B478" s="1">
        <v>1</v>
      </c>
      <c r="C478" s="1" t="s">
        <v>22</v>
      </c>
      <c r="D478" s="1" t="s">
        <v>47</v>
      </c>
      <c r="E478" s="1" t="s">
        <v>48</v>
      </c>
      <c r="F478" s="1" t="s">
        <v>49</v>
      </c>
      <c r="G478" s="1">
        <v>30</v>
      </c>
      <c r="H478" s="1" t="s">
        <v>123</v>
      </c>
      <c r="I478" s="1" t="s">
        <v>124</v>
      </c>
      <c r="J478" s="2">
        <v>117377123.42</v>
      </c>
      <c r="K478" s="2">
        <v>134692108</v>
      </c>
      <c r="L478" s="2">
        <v>67346054</v>
      </c>
      <c r="M478" s="2">
        <v>39902572.829999998</v>
      </c>
      <c r="N478" s="2">
        <v>-27443481.170000002</v>
      </c>
      <c r="O478" s="2">
        <v>-40.749946789755498</v>
      </c>
      <c r="P478" s="3" t="s">
        <v>28</v>
      </c>
      <c r="Q478" s="3" t="s">
        <v>29</v>
      </c>
      <c r="R478" s="1" t="s">
        <v>30</v>
      </c>
      <c r="S478" s="1" t="s">
        <v>31</v>
      </c>
      <c r="T478" s="1" t="s">
        <v>30</v>
      </c>
      <c r="U478" s="1" t="s">
        <v>97</v>
      </c>
      <c r="V478" s="1" t="s">
        <v>98</v>
      </c>
      <c r="W478" s="1" t="s">
        <v>32</v>
      </c>
      <c r="X478" s="1" t="s">
        <v>34</v>
      </c>
      <c r="Y478" s="1">
        <v>-1</v>
      </c>
      <c r="Z478" s="1">
        <v>3</v>
      </c>
      <c r="AA478" s="1" t="s">
        <v>2127</v>
      </c>
      <c r="AB478" s="1" t="s">
        <v>2140</v>
      </c>
      <c r="AC478" s="1" t="s">
        <v>2141</v>
      </c>
      <c r="AE478" s="2">
        <v>177242108</v>
      </c>
      <c r="AF478" s="2" t="s">
        <v>2151</v>
      </c>
      <c r="AG478" s="48">
        <v>42550000</v>
      </c>
      <c r="AH478" s="50">
        <v>0.31590566538612641</v>
      </c>
      <c r="AI478" s="1">
        <v>3</v>
      </c>
    </row>
    <row r="479" spans="1:35" x14ac:dyDescent="0.35">
      <c r="A479" s="1" t="s">
        <v>21</v>
      </c>
      <c r="B479" s="1">
        <v>1</v>
      </c>
      <c r="C479" s="1" t="s">
        <v>22</v>
      </c>
      <c r="D479" s="1" t="s">
        <v>61</v>
      </c>
      <c r="E479" s="1" t="s">
        <v>62</v>
      </c>
      <c r="F479" s="1" t="s">
        <v>25</v>
      </c>
      <c r="G479" s="1">
        <v>30</v>
      </c>
      <c r="H479" s="1" t="s">
        <v>123</v>
      </c>
      <c r="I479" s="1" t="s">
        <v>124</v>
      </c>
      <c r="J479" s="2">
        <v>12475214.859999999</v>
      </c>
      <c r="K479" s="2">
        <v>11814601.91</v>
      </c>
      <c r="L479" s="2">
        <v>5907300.9550000001</v>
      </c>
      <c r="M479" s="2">
        <v>10326878.539999999</v>
      </c>
      <c r="N479" s="2">
        <v>4419577.585</v>
      </c>
      <c r="O479" s="2">
        <v>74.815514202966497</v>
      </c>
      <c r="P479" s="3" t="s">
        <v>73</v>
      </c>
      <c r="Q479" s="3" t="s">
        <v>29</v>
      </c>
      <c r="R479" s="1" t="s">
        <v>30</v>
      </c>
      <c r="S479" s="1" t="s">
        <v>31</v>
      </c>
      <c r="T479" s="1" t="s">
        <v>30</v>
      </c>
      <c r="U479" s="1" t="s">
        <v>97</v>
      </c>
      <c r="V479" s="1" t="s">
        <v>98</v>
      </c>
      <c r="W479" s="1" t="s">
        <v>32</v>
      </c>
      <c r="X479" s="1" t="s">
        <v>34</v>
      </c>
      <c r="Y479" s="1">
        <v>-1</v>
      </c>
      <c r="Z479" s="1">
        <v>3</v>
      </c>
      <c r="AA479" s="1" t="s">
        <v>2128</v>
      </c>
      <c r="AB479" s="1" t="s">
        <v>2140</v>
      </c>
      <c r="AC479" s="1" t="s">
        <v>2145</v>
      </c>
      <c r="AE479" s="2">
        <v>15430101.91</v>
      </c>
      <c r="AF479" s="2" t="s">
        <v>2151</v>
      </c>
      <c r="AG479" s="48">
        <v>3615500</v>
      </c>
      <c r="AH479" s="50">
        <v>0.30601962110460984</v>
      </c>
      <c r="AI479" s="1">
        <v>3</v>
      </c>
    </row>
    <row r="480" spans="1:35" x14ac:dyDescent="0.35">
      <c r="A480" s="1" t="s">
        <v>21</v>
      </c>
      <c r="B480" s="1">
        <v>1</v>
      </c>
      <c r="C480" s="1" t="s">
        <v>22</v>
      </c>
      <c r="D480" s="1" t="s">
        <v>52</v>
      </c>
      <c r="E480" s="1" t="s">
        <v>53</v>
      </c>
      <c r="F480" s="1" t="s">
        <v>25</v>
      </c>
      <c r="G480" s="1">
        <v>30</v>
      </c>
      <c r="H480" s="1" t="s">
        <v>123</v>
      </c>
      <c r="I480" s="1" t="s">
        <v>124</v>
      </c>
      <c r="J480" s="2">
        <v>6295753.4800000004</v>
      </c>
      <c r="K480" s="2">
        <v>9610772</v>
      </c>
      <c r="L480" s="2">
        <v>4805386</v>
      </c>
      <c r="M480" s="2">
        <v>15582661.26</v>
      </c>
      <c r="N480" s="2">
        <v>10777275.26</v>
      </c>
      <c r="O480" s="2">
        <v>224.27491277495699</v>
      </c>
      <c r="P480" s="3" t="s">
        <v>73</v>
      </c>
      <c r="Q480" s="3" t="s">
        <v>29</v>
      </c>
      <c r="R480" s="1" t="s">
        <v>30</v>
      </c>
      <c r="S480" s="1" t="s">
        <v>31</v>
      </c>
      <c r="T480" s="1" t="s">
        <v>30</v>
      </c>
      <c r="U480" s="1" t="s">
        <v>97</v>
      </c>
      <c r="V480" s="1" t="s">
        <v>98</v>
      </c>
      <c r="W480" s="1" t="s">
        <v>32</v>
      </c>
      <c r="X480" s="1" t="s">
        <v>34</v>
      </c>
      <c r="Y480" s="1">
        <v>-1</v>
      </c>
      <c r="Z480" s="1">
        <v>3</v>
      </c>
      <c r="AA480" s="1" t="s">
        <v>2128</v>
      </c>
      <c r="AB480" s="1" t="s">
        <v>2140</v>
      </c>
      <c r="AC480" s="1" t="s">
        <v>2143</v>
      </c>
      <c r="AE480" s="2">
        <v>10029428.6</v>
      </c>
      <c r="AF480" s="2" t="s">
        <v>2151</v>
      </c>
      <c r="AG480" s="48">
        <v>418656.59999999963</v>
      </c>
      <c r="AH480" s="50">
        <v>4.3561183222325911E-2</v>
      </c>
      <c r="AI480" s="1">
        <v>3</v>
      </c>
    </row>
    <row r="481" spans="1:35" x14ac:dyDescent="0.35">
      <c r="A481" s="1" t="s">
        <v>21</v>
      </c>
      <c r="B481" s="1">
        <v>1</v>
      </c>
      <c r="C481" s="1" t="s">
        <v>22</v>
      </c>
      <c r="D481" s="1" t="s">
        <v>54</v>
      </c>
      <c r="E481" s="1" t="s">
        <v>55</v>
      </c>
      <c r="F481" s="1" t="s">
        <v>56</v>
      </c>
      <c r="G481" s="1">
        <v>30</v>
      </c>
      <c r="H481" s="1" t="s">
        <v>123</v>
      </c>
      <c r="I481" s="1" t="s">
        <v>124</v>
      </c>
      <c r="J481" s="2">
        <v>31784335.609999999</v>
      </c>
      <c r="K481" s="2">
        <v>21957242.059999999</v>
      </c>
      <c r="L481" s="2">
        <v>10978621.029999999</v>
      </c>
      <c r="M481" s="2">
        <v>14985890.109999999</v>
      </c>
      <c r="N481" s="2">
        <v>4007269.08</v>
      </c>
      <c r="O481" s="2">
        <v>36.5006595004036</v>
      </c>
      <c r="P481" s="3" t="s">
        <v>73</v>
      </c>
      <c r="Q481" s="3" t="s">
        <v>29</v>
      </c>
      <c r="R481" s="1" t="s">
        <v>30</v>
      </c>
      <c r="S481" s="1" t="s">
        <v>31</v>
      </c>
      <c r="T481" s="1" t="s">
        <v>30</v>
      </c>
      <c r="U481" s="1" t="s">
        <v>97</v>
      </c>
      <c r="V481" s="1" t="s">
        <v>98</v>
      </c>
      <c r="W481" s="1" t="s">
        <v>32</v>
      </c>
      <c r="X481" s="1" t="s">
        <v>34</v>
      </c>
      <c r="Y481" s="1">
        <v>-1</v>
      </c>
      <c r="Z481" s="1">
        <v>3</v>
      </c>
      <c r="AA481" s="1" t="s">
        <v>2127</v>
      </c>
      <c r="AB481" s="1" t="s">
        <v>2140</v>
      </c>
      <c r="AC481" s="1" t="s">
        <v>2144</v>
      </c>
      <c r="AE481" s="2">
        <v>35488965.700000003</v>
      </c>
      <c r="AF481" s="2" t="s">
        <v>2151</v>
      </c>
      <c r="AG481" s="48">
        <v>13531723.640000004</v>
      </c>
      <c r="AH481" s="50">
        <v>0.61627610621695739</v>
      </c>
      <c r="AI481" s="1">
        <v>3</v>
      </c>
    </row>
    <row r="482" spans="1:35" x14ac:dyDescent="0.35">
      <c r="A482" s="1" t="s">
        <v>21</v>
      </c>
      <c r="B482" s="1">
        <v>1</v>
      </c>
      <c r="C482" s="1" t="s">
        <v>22</v>
      </c>
      <c r="D482" s="1" t="s">
        <v>63</v>
      </c>
      <c r="E482" s="1" t="s">
        <v>64</v>
      </c>
      <c r="F482" s="1" t="s">
        <v>25</v>
      </c>
      <c r="G482" s="1">
        <v>30</v>
      </c>
      <c r="H482" s="1" t="s">
        <v>123</v>
      </c>
      <c r="I482" s="1" t="s">
        <v>124</v>
      </c>
      <c r="J482" s="2">
        <v>29175380.670000002</v>
      </c>
      <c r="K482" s="2">
        <v>31120696.57</v>
      </c>
      <c r="L482" s="2">
        <v>15560348.285</v>
      </c>
      <c r="M482" s="2">
        <v>22477695.469999999</v>
      </c>
      <c r="N482" s="2">
        <v>6917347.1849999996</v>
      </c>
      <c r="O482" s="2">
        <v>44.454963721269898</v>
      </c>
      <c r="P482" s="3" t="s">
        <v>73</v>
      </c>
      <c r="Q482" s="3" t="s">
        <v>29</v>
      </c>
      <c r="R482" s="1" t="s">
        <v>30</v>
      </c>
      <c r="S482" s="1" t="s">
        <v>31</v>
      </c>
      <c r="T482" s="1" t="s">
        <v>30</v>
      </c>
      <c r="U482" s="1" t="s">
        <v>97</v>
      </c>
      <c r="V482" s="1" t="s">
        <v>98</v>
      </c>
      <c r="W482" s="1" t="s">
        <v>32</v>
      </c>
      <c r="X482" s="1" t="s">
        <v>34</v>
      </c>
      <c r="Y482" s="1">
        <v>-1</v>
      </c>
      <c r="Z482" s="1">
        <v>3</v>
      </c>
      <c r="AA482" s="1" t="s">
        <v>2121</v>
      </c>
      <c r="AB482" s="1" t="s">
        <v>2140</v>
      </c>
      <c r="AC482" s="1" t="s">
        <v>2144</v>
      </c>
      <c r="AE482" s="2">
        <v>48986790.909999996</v>
      </c>
      <c r="AF482" s="2" t="s">
        <v>2151</v>
      </c>
      <c r="AG482" s="48">
        <v>17866094.339999996</v>
      </c>
      <c r="AH482" s="50">
        <v>0.57409043849046459</v>
      </c>
      <c r="AI482" s="1">
        <v>3</v>
      </c>
    </row>
    <row r="483" spans="1:35" x14ac:dyDescent="0.35">
      <c r="A483" s="1" t="s">
        <v>21</v>
      </c>
      <c r="B483" s="1">
        <v>1</v>
      </c>
      <c r="C483" s="1" t="s">
        <v>22</v>
      </c>
      <c r="D483" s="1" t="s">
        <v>65</v>
      </c>
      <c r="E483" s="1" t="s">
        <v>66</v>
      </c>
      <c r="F483" s="1" t="s">
        <v>25</v>
      </c>
      <c r="G483" s="1">
        <v>30</v>
      </c>
      <c r="H483" s="1" t="s">
        <v>123</v>
      </c>
      <c r="I483" s="1" t="s">
        <v>124</v>
      </c>
      <c r="J483" s="2">
        <v>27565011.34</v>
      </c>
      <c r="K483" s="2">
        <v>51758630.899999999</v>
      </c>
      <c r="L483" s="2">
        <v>25879315.449999999</v>
      </c>
      <c r="M483" s="2">
        <v>28598410.239999998</v>
      </c>
      <c r="N483" s="2">
        <v>2719094.79</v>
      </c>
      <c r="O483" s="2">
        <v>10.506826562910501</v>
      </c>
      <c r="P483" s="3" t="s">
        <v>73</v>
      </c>
      <c r="Q483" s="3" t="s">
        <v>29</v>
      </c>
      <c r="R483" s="1" t="s">
        <v>30</v>
      </c>
      <c r="S483" s="1" t="s">
        <v>31</v>
      </c>
      <c r="T483" s="1" t="s">
        <v>30</v>
      </c>
      <c r="U483" s="1" t="s">
        <v>97</v>
      </c>
      <c r="V483" s="1" t="s">
        <v>98</v>
      </c>
      <c r="W483" s="1" t="s">
        <v>32</v>
      </c>
      <c r="X483" s="1" t="s">
        <v>34</v>
      </c>
      <c r="Y483" s="1">
        <v>-1</v>
      </c>
      <c r="Z483" s="1">
        <v>3</v>
      </c>
      <c r="AA483" s="1" t="s">
        <v>2128</v>
      </c>
      <c r="AB483" s="1" t="s">
        <v>2140</v>
      </c>
      <c r="AC483" s="1" t="s">
        <v>2125</v>
      </c>
      <c r="AE483" s="2">
        <v>45313985</v>
      </c>
      <c r="AF483" s="2" t="s">
        <v>2152</v>
      </c>
      <c r="AG483" s="48">
        <v>-6444645.8999999985</v>
      </c>
      <c r="AH483" s="50">
        <v>-0.12451345385180965</v>
      </c>
      <c r="AI483" s="1">
        <v>3</v>
      </c>
    </row>
    <row r="484" spans="1:35" x14ac:dyDescent="0.35">
      <c r="A484" s="1" t="s">
        <v>21</v>
      </c>
      <c r="B484" s="1">
        <v>1</v>
      </c>
      <c r="C484" s="1" t="s">
        <v>22</v>
      </c>
      <c r="D484" s="1" t="s">
        <v>50</v>
      </c>
      <c r="E484" s="1" t="s">
        <v>51</v>
      </c>
      <c r="F484" s="1" t="s">
        <v>25</v>
      </c>
      <c r="G484" s="1">
        <v>30</v>
      </c>
      <c r="H484" s="1" t="s">
        <v>123</v>
      </c>
      <c r="I484" s="1" t="s">
        <v>124</v>
      </c>
      <c r="J484" s="2">
        <v>21154047.73</v>
      </c>
      <c r="K484" s="2">
        <v>22421541.82</v>
      </c>
      <c r="L484" s="2">
        <v>11210770.91</v>
      </c>
      <c r="M484" s="2">
        <v>20123677.859999999</v>
      </c>
      <c r="N484" s="2">
        <v>8912906.9499999993</v>
      </c>
      <c r="O484" s="2">
        <v>79.503069160477594</v>
      </c>
      <c r="P484" s="3" t="s">
        <v>73</v>
      </c>
      <c r="Q484" s="3" t="s">
        <v>29</v>
      </c>
      <c r="R484" s="1" t="s">
        <v>30</v>
      </c>
      <c r="S484" s="1" t="s">
        <v>31</v>
      </c>
      <c r="T484" s="1" t="s">
        <v>30</v>
      </c>
      <c r="U484" s="1" t="s">
        <v>97</v>
      </c>
      <c r="V484" s="1" t="s">
        <v>98</v>
      </c>
      <c r="W484" s="1" t="s">
        <v>32</v>
      </c>
      <c r="X484" s="1" t="s">
        <v>34</v>
      </c>
      <c r="Y484" s="1">
        <v>-1</v>
      </c>
      <c r="Z484" s="1">
        <v>3</v>
      </c>
      <c r="AA484" s="1" t="s">
        <v>2121</v>
      </c>
      <c r="AB484" s="1" t="s">
        <v>2140</v>
      </c>
      <c r="AC484" s="1" t="s">
        <v>2145</v>
      </c>
      <c r="AE484" s="2">
        <v>34371541.82</v>
      </c>
      <c r="AF484" s="2" t="s">
        <v>2151</v>
      </c>
      <c r="AG484" s="48">
        <v>11950000</v>
      </c>
      <c r="AH484" s="50">
        <v>0.53296959218659123</v>
      </c>
      <c r="AI484" s="1">
        <v>3</v>
      </c>
    </row>
    <row r="485" spans="1:35" x14ac:dyDescent="0.35">
      <c r="A485" s="1" t="s">
        <v>21</v>
      </c>
      <c r="B485" s="1">
        <v>1</v>
      </c>
      <c r="C485" s="1" t="s">
        <v>22</v>
      </c>
      <c r="D485" s="1" t="s">
        <v>69</v>
      </c>
      <c r="E485" s="1" t="s">
        <v>70</v>
      </c>
      <c r="F485" s="1" t="s">
        <v>25</v>
      </c>
      <c r="G485" s="1">
        <v>30</v>
      </c>
      <c r="H485" s="1" t="s">
        <v>123</v>
      </c>
      <c r="I485" s="1" t="s">
        <v>124</v>
      </c>
      <c r="J485" s="2">
        <v>7490105.5800000001</v>
      </c>
      <c r="K485" s="2">
        <v>8130482.9500000002</v>
      </c>
      <c r="L485" s="2">
        <v>4065241.4750000001</v>
      </c>
      <c r="M485" s="2">
        <v>5945517.9100000001</v>
      </c>
      <c r="N485" s="2">
        <v>1880276.4350000001</v>
      </c>
      <c r="O485" s="2">
        <v>46.252515294924798</v>
      </c>
      <c r="P485" s="3" t="s">
        <v>73</v>
      </c>
      <c r="Q485" s="3" t="s">
        <v>29</v>
      </c>
      <c r="R485" s="1" t="s">
        <v>30</v>
      </c>
      <c r="S485" s="1" t="s">
        <v>31</v>
      </c>
      <c r="T485" s="1" t="s">
        <v>30</v>
      </c>
      <c r="U485" s="1" t="s">
        <v>97</v>
      </c>
      <c r="V485" s="1" t="s">
        <v>98</v>
      </c>
      <c r="W485" s="1" t="s">
        <v>32</v>
      </c>
      <c r="X485" s="1" t="s">
        <v>34</v>
      </c>
      <c r="Y485" s="1">
        <v>-1</v>
      </c>
      <c r="Z485" s="1">
        <v>3</v>
      </c>
      <c r="AA485" s="1" t="s">
        <v>2127</v>
      </c>
      <c r="AB485" s="1" t="s">
        <v>2140</v>
      </c>
      <c r="AC485" s="1" t="s">
        <v>2144</v>
      </c>
      <c r="AE485" s="2">
        <v>9984888.4499999993</v>
      </c>
      <c r="AF485" s="2" t="s">
        <v>2151</v>
      </c>
      <c r="AG485" s="48">
        <v>1854405.4999999991</v>
      </c>
      <c r="AH485" s="50">
        <v>0.22808060866790195</v>
      </c>
      <c r="AI485" s="1">
        <v>3</v>
      </c>
    </row>
    <row r="486" spans="1:35" x14ac:dyDescent="0.35">
      <c r="A486" s="1" t="s">
        <v>21</v>
      </c>
      <c r="B486" s="1">
        <v>1</v>
      </c>
      <c r="C486" s="1" t="s">
        <v>22</v>
      </c>
      <c r="D486" s="1" t="s">
        <v>57</v>
      </c>
      <c r="E486" s="1" t="s">
        <v>58</v>
      </c>
      <c r="F486" s="1" t="s">
        <v>25</v>
      </c>
      <c r="G486" s="1">
        <v>30</v>
      </c>
      <c r="H486" s="1" t="s">
        <v>123</v>
      </c>
      <c r="I486" s="1" t="s">
        <v>124</v>
      </c>
      <c r="J486" s="2">
        <v>22514506.109999999</v>
      </c>
      <c r="K486" s="2">
        <v>19208321.600000001</v>
      </c>
      <c r="L486" s="2">
        <v>9604160.8000000007</v>
      </c>
      <c r="M486" s="2">
        <v>15537782.300000001</v>
      </c>
      <c r="N486" s="2">
        <v>5933621.5</v>
      </c>
      <c r="O486" s="2">
        <v>61.781780038501601</v>
      </c>
      <c r="P486" s="3" t="s">
        <v>73</v>
      </c>
      <c r="Q486" s="3" t="s">
        <v>29</v>
      </c>
      <c r="R486" s="1" t="s">
        <v>30</v>
      </c>
      <c r="S486" s="1" t="s">
        <v>31</v>
      </c>
      <c r="T486" s="1" t="s">
        <v>30</v>
      </c>
      <c r="U486" s="1" t="s">
        <v>97</v>
      </c>
      <c r="V486" s="1" t="s">
        <v>98</v>
      </c>
      <c r="W486" s="1" t="s">
        <v>32</v>
      </c>
      <c r="X486" s="1" t="s">
        <v>34</v>
      </c>
      <c r="Y486" s="1">
        <v>-1</v>
      </c>
      <c r="Z486" s="1">
        <v>3</v>
      </c>
      <c r="AA486" s="1" t="s">
        <v>2127</v>
      </c>
      <c r="AB486" s="1" t="s">
        <v>2140</v>
      </c>
      <c r="AC486" s="1" t="s">
        <v>2145</v>
      </c>
      <c r="AE486" s="2">
        <v>19208321.600000001</v>
      </c>
      <c r="AF486" s="2" t="s">
        <v>2153</v>
      </c>
      <c r="AG486" s="48">
        <v>0</v>
      </c>
      <c r="AH486" s="50">
        <v>0</v>
      </c>
      <c r="AI486" s="1">
        <v>3</v>
      </c>
    </row>
    <row r="487" spans="1:35" x14ac:dyDescent="0.35">
      <c r="A487" s="1" t="s">
        <v>21</v>
      </c>
      <c r="B487" s="1">
        <v>1</v>
      </c>
      <c r="C487" s="1" t="s">
        <v>22</v>
      </c>
      <c r="D487" s="1" t="s">
        <v>59</v>
      </c>
      <c r="E487" s="1" t="s">
        <v>60</v>
      </c>
      <c r="F487" s="1" t="s">
        <v>25</v>
      </c>
      <c r="G487" s="1">
        <v>30</v>
      </c>
      <c r="H487" s="1" t="s">
        <v>123</v>
      </c>
      <c r="I487" s="1" t="s">
        <v>124</v>
      </c>
      <c r="J487" s="2">
        <v>14852296.85</v>
      </c>
      <c r="K487" s="2">
        <v>12189085.220000001</v>
      </c>
      <c r="L487" s="2">
        <v>6094542.6100000003</v>
      </c>
      <c r="M487" s="2">
        <v>13625942.17</v>
      </c>
      <c r="N487" s="2">
        <v>7531399.5599999996</v>
      </c>
      <c r="O487" s="2">
        <v>123.57612444357</v>
      </c>
      <c r="P487" s="3" t="s">
        <v>73</v>
      </c>
      <c r="Q487" s="3" t="s">
        <v>29</v>
      </c>
      <c r="R487" s="1" t="s">
        <v>30</v>
      </c>
      <c r="S487" s="1" t="s">
        <v>31</v>
      </c>
      <c r="T487" s="1" t="s">
        <v>30</v>
      </c>
      <c r="U487" s="1" t="s">
        <v>97</v>
      </c>
      <c r="V487" s="1" t="s">
        <v>98</v>
      </c>
      <c r="W487" s="1" t="s">
        <v>32</v>
      </c>
      <c r="X487" s="1" t="s">
        <v>34</v>
      </c>
      <c r="Y487" s="1">
        <v>-1</v>
      </c>
      <c r="Z487" s="1">
        <v>3</v>
      </c>
      <c r="AA487" s="1" t="s">
        <v>2129</v>
      </c>
      <c r="AB487" s="1" t="s">
        <v>2140</v>
      </c>
      <c r="AC487" s="1" t="s">
        <v>2143</v>
      </c>
      <c r="AE487" s="2">
        <v>10644800.18</v>
      </c>
      <c r="AF487" s="2" t="s">
        <v>2152</v>
      </c>
      <c r="AG487" s="48">
        <v>-1544285.040000001</v>
      </c>
      <c r="AH487" s="50">
        <v>-0.12669408836900403</v>
      </c>
      <c r="AI487" s="1">
        <v>3</v>
      </c>
    </row>
    <row r="488" spans="1:35" x14ac:dyDescent="0.35">
      <c r="A488" s="1" t="s">
        <v>21</v>
      </c>
      <c r="B488" s="1">
        <v>1</v>
      </c>
      <c r="C488" s="1" t="s">
        <v>22</v>
      </c>
      <c r="D488" s="1" t="s">
        <v>39</v>
      </c>
      <c r="E488" s="1" t="s">
        <v>40</v>
      </c>
      <c r="F488" s="1" t="s">
        <v>25</v>
      </c>
      <c r="G488" s="1">
        <v>31</v>
      </c>
      <c r="H488" s="1" t="s">
        <v>125</v>
      </c>
      <c r="I488" s="1" t="s">
        <v>126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3" t="s">
        <v>73</v>
      </c>
      <c r="Q488" s="3" t="s">
        <v>29</v>
      </c>
      <c r="R488" s="1" t="s">
        <v>30</v>
      </c>
      <c r="S488" s="1" t="s">
        <v>31</v>
      </c>
      <c r="T488" s="1" t="s">
        <v>30</v>
      </c>
      <c r="U488" s="1" t="s">
        <v>97</v>
      </c>
      <c r="V488" s="1" t="s">
        <v>98</v>
      </c>
      <c r="W488" s="1" t="s">
        <v>32</v>
      </c>
      <c r="X488" s="1" t="s">
        <v>34</v>
      </c>
      <c r="Y488" s="1">
        <v>-1</v>
      </c>
      <c r="Z488" s="1">
        <v>0</v>
      </c>
      <c r="AA488" s="1" t="s">
        <v>2121</v>
      </c>
      <c r="AB488" s="1" t="s">
        <v>2126</v>
      </c>
      <c r="AC488" s="1" t="s">
        <v>2126</v>
      </c>
      <c r="AE488" s="2">
        <v>0</v>
      </c>
      <c r="AF488" s="2" t="s">
        <v>2153</v>
      </c>
      <c r="AG488" s="48">
        <v>0</v>
      </c>
      <c r="AH488" s="50" t="e">
        <v>#DIV/0!</v>
      </c>
      <c r="AI488" s="1">
        <v>0</v>
      </c>
    </row>
    <row r="489" spans="1:35" x14ac:dyDescent="0.35">
      <c r="A489" s="1" t="s">
        <v>21</v>
      </c>
      <c r="B489" s="1">
        <v>1</v>
      </c>
      <c r="C489" s="1" t="s">
        <v>22</v>
      </c>
      <c r="D489" s="1" t="s">
        <v>41</v>
      </c>
      <c r="E489" s="1" t="s">
        <v>42</v>
      </c>
      <c r="F489" s="1" t="s">
        <v>25</v>
      </c>
      <c r="G489" s="1">
        <v>31</v>
      </c>
      <c r="H489" s="1" t="s">
        <v>125</v>
      </c>
      <c r="I489" s="1" t="s">
        <v>126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3" t="s">
        <v>73</v>
      </c>
      <c r="Q489" s="3" t="s">
        <v>29</v>
      </c>
      <c r="R489" s="1" t="s">
        <v>30</v>
      </c>
      <c r="S489" s="1" t="s">
        <v>31</v>
      </c>
      <c r="T489" s="1" t="s">
        <v>30</v>
      </c>
      <c r="U489" s="1" t="s">
        <v>97</v>
      </c>
      <c r="V489" s="1" t="s">
        <v>98</v>
      </c>
      <c r="W489" s="1" t="s">
        <v>32</v>
      </c>
      <c r="X489" s="1" t="s">
        <v>34</v>
      </c>
      <c r="Y489" s="1">
        <v>-1</v>
      </c>
      <c r="Z489" s="1">
        <v>0</v>
      </c>
      <c r="AA489" s="1" t="s">
        <v>2127</v>
      </c>
      <c r="AB489" s="1" t="s">
        <v>2126</v>
      </c>
      <c r="AC489" s="1" t="s">
        <v>2126</v>
      </c>
      <c r="AE489" s="2">
        <v>0</v>
      </c>
      <c r="AF489" s="2" t="s">
        <v>2153</v>
      </c>
      <c r="AG489" s="48">
        <v>0</v>
      </c>
      <c r="AH489" s="50" t="e">
        <v>#DIV/0!</v>
      </c>
      <c r="AI489" s="1">
        <v>0</v>
      </c>
    </row>
    <row r="490" spans="1:35" x14ac:dyDescent="0.35">
      <c r="A490" s="1" t="s">
        <v>21</v>
      </c>
      <c r="B490" s="1">
        <v>1</v>
      </c>
      <c r="C490" s="1" t="s">
        <v>22</v>
      </c>
      <c r="D490" s="1" t="s">
        <v>35</v>
      </c>
      <c r="E490" s="1" t="s">
        <v>36</v>
      </c>
      <c r="F490" s="1" t="s">
        <v>25</v>
      </c>
      <c r="G490" s="1">
        <v>31</v>
      </c>
      <c r="H490" s="1" t="s">
        <v>125</v>
      </c>
      <c r="I490" s="1" t="s">
        <v>126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3" t="s">
        <v>73</v>
      </c>
      <c r="Q490" s="3" t="s">
        <v>29</v>
      </c>
      <c r="R490" s="1" t="s">
        <v>30</v>
      </c>
      <c r="S490" s="1" t="s">
        <v>31</v>
      </c>
      <c r="T490" s="1" t="s">
        <v>30</v>
      </c>
      <c r="U490" s="1" t="s">
        <v>97</v>
      </c>
      <c r="V490" s="1" t="s">
        <v>98</v>
      </c>
      <c r="W490" s="1" t="s">
        <v>32</v>
      </c>
      <c r="X490" s="1" t="s">
        <v>34</v>
      </c>
      <c r="Y490" s="1">
        <v>-1</v>
      </c>
      <c r="Z490" s="1">
        <v>0</v>
      </c>
      <c r="AA490" s="1" t="s">
        <v>2129</v>
      </c>
      <c r="AB490" s="1" t="s">
        <v>2126</v>
      </c>
      <c r="AC490" s="1" t="s">
        <v>2126</v>
      </c>
      <c r="AE490" s="2">
        <v>0</v>
      </c>
      <c r="AF490" s="2" t="s">
        <v>2153</v>
      </c>
      <c r="AG490" s="48">
        <v>0</v>
      </c>
      <c r="AH490" s="50" t="e">
        <v>#DIV/0!</v>
      </c>
      <c r="AI490" s="1">
        <v>0</v>
      </c>
    </row>
    <row r="491" spans="1:35" x14ac:dyDescent="0.35">
      <c r="A491" s="1" t="s">
        <v>21</v>
      </c>
      <c r="B491" s="1">
        <v>1</v>
      </c>
      <c r="C491" s="1" t="s">
        <v>22</v>
      </c>
      <c r="D491" s="1" t="s">
        <v>45</v>
      </c>
      <c r="E491" s="1" t="s">
        <v>46</v>
      </c>
      <c r="F491" s="1" t="s">
        <v>25</v>
      </c>
      <c r="G491" s="1">
        <v>31</v>
      </c>
      <c r="H491" s="1" t="s">
        <v>125</v>
      </c>
      <c r="I491" s="1" t="s">
        <v>126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3" t="s">
        <v>73</v>
      </c>
      <c r="Q491" s="3" t="s">
        <v>29</v>
      </c>
      <c r="R491" s="1" t="s">
        <v>30</v>
      </c>
      <c r="S491" s="1" t="s">
        <v>31</v>
      </c>
      <c r="T491" s="1" t="s">
        <v>30</v>
      </c>
      <c r="U491" s="1" t="s">
        <v>97</v>
      </c>
      <c r="V491" s="1" t="s">
        <v>98</v>
      </c>
      <c r="W491" s="1" t="s">
        <v>32</v>
      </c>
      <c r="X491" s="1" t="s">
        <v>34</v>
      </c>
      <c r="Y491" s="1">
        <v>-1</v>
      </c>
      <c r="Z491" s="1">
        <v>0</v>
      </c>
      <c r="AA491" s="1" t="s">
        <v>2121</v>
      </c>
      <c r="AB491" s="1" t="s">
        <v>2126</v>
      </c>
      <c r="AC491" s="1" t="s">
        <v>2126</v>
      </c>
      <c r="AE491" s="2">
        <v>0</v>
      </c>
      <c r="AF491" s="2" t="s">
        <v>2153</v>
      </c>
      <c r="AG491" s="48">
        <v>0</v>
      </c>
      <c r="AH491" s="50" t="e">
        <v>#DIV/0!</v>
      </c>
      <c r="AI491" s="1">
        <v>0</v>
      </c>
    </row>
    <row r="492" spans="1:35" x14ac:dyDescent="0.35">
      <c r="A492" s="1" t="s">
        <v>21</v>
      </c>
      <c r="B492" s="1">
        <v>1</v>
      </c>
      <c r="C492" s="1" t="s">
        <v>22</v>
      </c>
      <c r="D492" s="1" t="s">
        <v>23</v>
      </c>
      <c r="E492" s="1" t="s">
        <v>24</v>
      </c>
      <c r="F492" s="1" t="s">
        <v>25</v>
      </c>
      <c r="G492" s="1">
        <v>31</v>
      </c>
      <c r="H492" s="1" t="s">
        <v>125</v>
      </c>
      <c r="I492" s="1" t="s">
        <v>126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3" t="s">
        <v>73</v>
      </c>
      <c r="Q492" s="3" t="s">
        <v>29</v>
      </c>
      <c r="R492" s="1" t="s">
        <v>30</v>
      </c>
      <c r="S492" s="1" t="s">
        <v>31</v>
      </c>
      <c r="T492" s="1" t="s">
        <v>30</v>
      </c>
      <c r="U492" s="1" t="s">
        <v>97</v>
      </c>
      <c r="V492" s="1" t="s">
        <v>98</v>
      </c>
      <c r="W492" s="1" t="s">
        <v>32</v>
      </c>
      <c r="X492" s="1" t="s">
        <v>34</v>
      </c>
      <c r="Y492" s="1">
        <v>-1</v>
      </c>
      <c r="Z492" s="1">
        <v>0</v>
      </c>
      <c r="AA492" s="1" t="s">
        <v>2128</v>
      </c>
      <c r="AB492" s="1" t="s">
        <v>2126</v>
      </c>
      <c r="AC492" s="1" t="s">
        <v>2126</v>
      </c>
      <c r="AE492" s="2">
        <v>0</v>
      </c>
      <c r="AF492" s="2" t="s">
        <v>2153</v>
      </c>
      <c r="AG492" s="48">
        <v>0</v>
      </c>
      <c r="AH492" s="50" t="e">
        <v>#DIV/0!</v>
      </c>
      <c r="AI492" s="1">
        <v>0</v>
      </c>
    </row>
    <row r="493" spans="1:35" x14ac:dyDescent="0.35">
      <c r="A493" s="1" t="s">
        <v>21</v>
      </c>
      <c r="B493" s="1">
        <v>1</v>
      </c>
      <c r="C493" s="1" t="s">
        <v>22</v>
      </c>
      <c r="D493" s="1" t="s">
        <v>43</v>
      </c>
      <c r="E493" s="1" t="s">
        <v>44</v>
      </c>
      <c r="F493" s="1" t="s">
        <v>25</v>
      </c>
      <c r="G493" s="1">
        <v>31</v>
      </c>
      <c r="H493" s="1" t="s">
        <v>125</v>
      </c>
      <c r="I493" s="1" t="s">
        <v>126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3" t="s">
        <v>73</v>
      </c>
      <c r="Q493" s="3" t="s">
        <v>29</v>
      </c>
      <c r="R493" s="1" t="s">
        <v>30</v>
      </c>
      <c r="S493" s="1" t="s">
        <v>31</v>
      </c>
      <c r="T493" s="1" t="s">
        <v>30</v>
      </c>
      <c r="U493" s="1" t="s">
        <v>97</v>
      </c>
      <c r="V493" s="1" t="s">
        <v>98</v>
      </c>
      <c r="W493" s="1" t="s">
        <v>32</v>
      </c>
      <c r="X493" s="1" t="s">
        <v>34</v>
      </c>
      <c r="Y493" s="1">
        <v>-1</v>
      </c>
      <c r="Z493" s="1">
        <v>0</v>
      </c>
      <c r="AA493" s="1" t="s">
        <v>2128</v>
      </c>
      <c r="AB493" s="1" t="s">
        <v>2126</v>
      </c>
      <c r="AC493" s="1" t="s">
        <v>2126</v>
      </c>
      <c r="AE493" s="2">
        <v>0</v>
      </c>
      <c r="AF493" s="2" t="s">
        <v>2153</v>
      </c>
      <c r="AG493" s="48">
        <v>0</v>
      </c>
      <c r="AH493" s="50" t="e">
        <v>#DIV/0!</v>
      </c>
      <c r="AI493" s="1">
        <v>0</v>
      </c>
    </row>
    <row r="494" spans="1:35" x14ac:dyDescent="0.35">
      <c r="A494" s="1" t="s">
        <v>21</v>
      </c>
      <c r="B494" s="1">
        <v>1</v>
      </c>
      <c r="C494" s="1" t="s">
        <v>22</v>
      </c>
      <c r="D494" s="1" t="s">
        <v>37</v>
      </c>
      <c r="E494" s="1" t="s">
        <v>38</v>
      </c>
      <c r="F494" s="1" t="s">
        <v>25</v>
      </c>
      <c r="G494" s="1">
        <v>31</v>
      </c>
      <c r="H494" s="1" t="s">
        <v>125</v>
      </c>
      <c r="I494" s="1" t="s">
        <v>126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3" t="s">
        <v>73</v>
      </c>
      <c r="Q494" s="3" t="s">
        <v>29</v>
      </c>
      <c r="R494" s="1" t="s">
        <v>30</v>
      </c>
      <c r="S494" s="1" t="s">
        <v>31</v>
      </c>
      <c r="T494" s="1" t="s">
        <v>30</v>
      </c>
      <c r="U494" s="1" t="s">
        <v>97</v>
      </c>
      <c r="V494" s="1" t="s">
        <v>98</v>
      </c>
      <c r="W494" s="1" t="s">
        <v>32</v>
      </c>
      <c r="X494" s="1" t="s">
        <v>34</v>
      </c>
      <c r="Y494" s="1">
        <v>-1</v>
      </c>
      <c r="Z494" s="1">
        <v>0</v>
      </c>
      <c r="AA494" s="1" t="s">
        <v>2121</v>
      </c>
      <c r="AB494" s="1" t="s">
        <v>2126</v>
      </c>
      <c r="AC494" s="1" t="s">
        <v>2126</v>
      </c>
      <c r="AE494" s="2">
        <v>0</v>
      </c>
      <c r="AF494" s="2" t="s">
        <v>2153</v>
      </c>
      <c r="AG494" s="48">
        <v>0</v>
      </c>
      <c r="AH494" s="50" t="e">
        <v>#DIV/0!</v>
      </c>
      <c r="AI494" s="1">
        <v>0</v>
      </c>
    </row>
    <row r="495" spans="1:35" x14ac:dyDescent="0.35">
      <c r="A495" s="1" t="s">
        <v>21</v>
      </c>
      <c r="B495" s="1">
        <v>1</v>
      </c>
      <c r="C495" s="1" t="s">
        <v>22</v>
      </c>
      <c r="D495" s="1" t="s">
        <v>67</v>
      </c>
      <c r="E495" s="1" t="s">
        <v>68</v>
      </c>
      <c r="F495" s="1" t="s">
        <v>25</v>
      </c>
      <c r="G495" s="1">
        <v>31</v>
      </c>
      <c r="H495" s="1" t="s">
        <v>125</v>
      </c>
      <c r="I495" s="1" t="s">
        <v>126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3" t="s">
        <v>73</v>
      </c>
      <c r="Q495" s="3" t="s">
        <v>29</v>
      </c>
      <c r="R495" s="1" t="s">
        <v>30</v>
      </c>
      <c r="S495" s="1" t="s">
        <v>31</v>
      </c>
      <c r="T495" s="1" t="s">
        <v>30</v>
      </c>
      <c r="U495" s="1" t="s">
        <v>97</v>
      </c>
      <c r="V495" s="1" t="s">
        <v>98</v>
      </c>
      <c r="W495" s="1" t="s">
        <v>32</v>
      </c>
      <c r="X495" s="1" t="s">
        <v>34</v>
      </c>
      <c r="Y495" s="1">
        <v>-1</v>
      </c>
      <c r="Z495" s="1">
        <v>0</v>
      </c>
      <c r="AA495" s="1" t="s">
        <v>2129</v>
      </c>
      <c r="AB495" s="1" t="s">
        <v>2126</v>
      </c>
      <c r="AC495" s="1" t="s">
        <v>2126</v>
      </c>
      <c r="AE495" s="2">
        <v>0</v>
      </c>
      <c r="AF495" s="2" t="s">
        <v>2153</v>
      </c>
      <c r="AG495" s="48">
        <v>0</v>
      </c>
      <c r="AH495" s="50" t="e">
        <v>#DIV/0!</v>
      </c>
      <c r="AI495" s="1">
        <v>0</v>
      </c>
    </row>
    <row r="496" spans="1:35" x14ac:dyDescent="0.35">
      <c r="A496" s="1" t="s">
        <v>21</v>
      </c>
      <c r="B496" s="1">
        <v>1</v>
      </c>
      <c r="C496" s="1" t="s">
        <v>22</v>
      </c>
      <c r="D496" s="1" t="s">
        <v>47</v>
      </c>
      <c r="E496" s="1" t="s">
        <v>48</v>
      </c>
      <c r="F496" s="1" t="s">
        <v>49</v>
      </c>
      <c r="G496" s="1">
        <v>31</v>
      </c>
      <c r="H496" s="1" t="s">
        <v>125</v>
      </c>
      <c r="I496" s="1" t="s">
        <v>126</v>
      </c>
      <c r="J496" s="2">
        <v>5897688608.4300003</v>
      </c>
      <c r="K496" s="2">
        <v>6045500000</v>
      </c>
      <c r="L496" s="2">
        <v>3022750000</v>
      </c>
      <c r="M496" s="2">
        <v>3011010243.75</v>
      </c>
      <c r="N496" s="2">
        <v>-11739756.25</v>
      </c>
      <c r="O496" s="2">
        <v>-0.38837999338350798</v>
      </c>
      <c r="P496" s="3" t="s">
        <v>28</v>
      </c>
      <c r="Q496" s="3" t="s">
        <v>29</v>
      </c>
      <c r="R496" s="1" t="s">
        <v>30</v>
      </c>
      <c r="S496" s="1" t="s">
        <v>31</v>
      </c>
      <c r="T496" s="1" t="s">
        <v>30</v>
      </c>
      <c r="U496" s="1" t="s">
        <v>97</v>
      </c>
      <c r="V496" s="1" t="s">
        <v>98</v>
      </c>
      <c r="W496" s="1" t="s">
        <v>32</v>
      </c>
      <c r="X496" s="1" t="s">
        <v>34</v>
      </c>
      <c r="Y496" s="1">
        <v>-1</v>
      </c>
      <c r="Z496" s="1">
        <v>0</v>
      </c>
      <c r="AA496" s="1" t="s">
        <v>2127</v>
      </c>
      <c r="AB496" s="1" t="s">
        <v>2126</v>
      </c>
      <c r="AC496" s="1" t="s">
        <v>2126</v>
      </c>
      <c r="AE496" s="2">
        <v>6045500000</v>
      </c>
      <c r="AF496" s="2" t="s">
        <v>2153</v>
      </c>
      <c r="AG496" s="48">
        <v>0</v>
      </c>
      <c r="AH496" s="50">
        <v>0</v>
      </c>
      <c r="AI496" s="1">
        <v>0</v>
      </c>
    </row>
    <row r="497" spans="1:35" x14ac:dyDescent="0.35">
      <c r="A497" s="1" t="s">
        <v>21</v>
      </c>
      <c r="B497" s="1">
        <v>1</v>
      </c>
      <c r="C497" s="1" t="s">
        <v>22</v>
      </c>
      <c r="D497" s="1" t="s">
        <v>61</v>
      </c>
      <c r="E497" s="1" t="s">
        <v>62</v>
      </c>
      <c r="F497" s="1" t="s">
        <v>25</v>
      </c>
      <c r="G497" s="1">
        <v>31</v>
      </c>
      <c r="H497" s="1" t="s">
        <v>125</v>
      </c>
      <c r="I497" s="1" t="s">
        <v>126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3" t="s">
        <v>73</v>
      </c>
      <c r="Q497" s="3" t="s">
        <v>29</v>
      </c>
      <c r="R497" s="1" t="s">
        <v>30</v>
      </c>
      <c r="S497" s="1" t="s">
        <v>31</v>
      </c>
      <c r="T497" s="1" t="s">
        <v>30</v>
      </c>
      <c r="U497" s="1" t="s">
        <v>97</v>
      </c>
      <c r="V497" s="1" t="s">
        <v>98</v>
      </c>
      <c r="W497" s="1" t="s">
        <v>32</v>
      </c>
      <c r="X497" s="1" t="s">
        <v>34</v>
      </c>
      <c r="Y497" s="1">
        <v>-1</v>
      </c>
      <c r="Z497" s="1">
        <v>0</v>
      </c>
      <c r="AA497" s="1" t="s">
        <v>2128</v>
      </c>
      <c r="AB497" s="1" t="s">
        <v>2126</v>
      </c>
      <c r="AC497" s="1" t="s">
        <v>2126</v>
      </c>
      <c r="AE497" s="2">
        <v>0</v>
      </c>
      <c r="AF497" s="2" t="s">
        <v>2153</v>
      </c>
      <c r="AG497" s="48">
        <v>0</v>
      </c>
      <c r="AH497" s="50" t="e">
        <v>#DIV/0!</v>
      </c>
      <c r="AI497" s="1">
        <v>0</v>
      </c>
    </row>
    <row r="498" spans="1:35" x14ac:dyDescent="0.35">
      <c r="A498" s="1" t="s">
        <v>21</v>
      </c>
      <c r="B498" s="1">
        <v>1</v>
      </c>
      <c r="C498" s="1" t="s">
        <v>22</v>
      </c>
      <c r="D498" s="1" t="s">
        <v>52</v>
      </c>
      <c r="E498" s="1" t="s">
        <v>53</v>
      </c>
      <c r="F498" s="1" t="s">
        <v>25</v>
      </c>
      <c r="G498" s="1">
        <v>31</v>
      </c>
      <c r="H498" s="1" t="s">
        <v>125</v>
      </c>
      <c r="I498" s="1" t="s">
        <v>126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3" t="s">
        <v>73</v>
      </c>
      <c r="Q498" s="3" t="s">
        <v>29</v>
      </c>
      <c r="R498" s="1" t="s">
        <v>30</v>
      </c>
      <c r="S498" s="1" t="s">
        <v>31</v>
      </c>
      <c r="T498" s="1" t="s">
        <v>30</v>
      </c>
      <c r="U498" s="1" t="s">
        <v>97</v>
      </c>
      <c r="V498" s="1" t="s">
        <v>98</v>
      </c>
      <c r="W498" s="1" t="s">
        <v>32</v>
      </c>
      <c r="X498" s="1" t="s">
        <v>34</v>
      </c>
      <c r="Y498" s="1">
        <v>-1</v>
      </c>
      <c r="Z498" s="1">
        <v>0</v>
      </c>
      <c r="AA498" s="1" t="s">
        <v>2128</v>
      </c>
      <c r="AB498" s="1" t="s">
        <v>2126</v>
      </c>
      <c r="AC498" s="1" t="s">
        <v>2126</v>
      </c>
      <c r="AE498" s="2">
        <v>0</v>
      </c>
      <c r="AF498" s="2" t="s">
        <v>2153</v>
      </c>
      <c r="AG498" s="48">
        <v>0</v>
      </c>
      <c r="AH498" s="50" t="e">
        <v>#DIV/0!</v>
      </c>
      <c r="AI498" s="1">
        <v>0</v>
      </c>
    </row>
    <row r="499" spans="1:35" x14ac:dyDescent="0.35">
      <c r="A499" s="1" t="s">
        <v>21</v>
      </c>
      <c r="B499" s="1">
        <v>1</v>
      </c>
      <c r="C499" s="1" t="s">
        <v>22</v>
      </c>
      <c r="D499" s="1" t="s">
        <v>50</v>
      </c>
      <c r="E499" s="1" t="s">
        <v>51</v>
      </c>
      <c r="F499" s="1" t="s">
        <v>25</v>
      </c>
      <c r="G499" s="1">
        <v>31</v>
      </c>
      <c r="H499" s="1" t="s">
        <v>125</v>
      </c>
      <c r="I499" s="1" t="s">
        <v>126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3" t="s">
        <v>73</v>
      </c>
      <c r="Q499" s="3" t="s">
        <v>29</v>
      </c>
      <c r="R499" s="1" t="s">
        <v>30</v>
      </c>
      <c r="S499" s="1" t="s">
        <v>31</v>
      </c>
      <c r="T499" s="1" t="s">
        <v>30</v>
      </c>
      <c r="U499" s="1" t="s">
        <v>97</v>
      </c>
      <c r="V499" s="1" t="s">
        <v>98</v>
      </c>
      <c r="W499" s="1" t="s">
        <v>32</v>
      </c>
      <c r="X499" s="1" t="s">
        <v>34</v>
      </c>
      <c r="Y499" s="1">
        <v>-1</v>
      </c>
      <c r="Z499" s="1">
        <v>0</v>
      </c>
      <c r="AA499" s="1" t="s">
        <v>2121</v>
      </c>
      <c r="AB499" s="1" t="s">
        <v>2126</v>
      </c>
      <c r="AC499" s="1" t="s">
        <v>2126</v>
      </c>
      <c r="AE499" s="2">
        <v>0</v>
      </c>
      <c r="AF499" s="2" t="s">
        <v>2153</v>
      </c>
      <c r="AG499" s="48">
        <v>0</v>
      </c>
      <c r="AH499" s="50" t="e">
        <v>#DIV/0!</v>
      </c>
      <c r="AI499" s="1">
        <v>0</v>
      </c>
    </row>
    <row r="500" spans="1:35" x14ac:dyDescent="0.35">
      <c r="A500" s="1" t="s">
        <v>21</v>
      </c>
      <c r="B500" s="1">
        <v>1</v>
      </c>
      <c r="C500" s="1" t="s">
        <v>22</v>
      </c>
      <c r="D500" s="1" t="s">
        <v>63</v>
      </c>
      <c r="E500" s="1" t="s">
        <v>64</v>
      </c>
      <c r="F500" s="1" t="s">
        <v>25</v>
      </c>
      <c r="G500" s="1">
        <v>31</v>
      </c>
      <c r="H500" s="1" t="s">
        <v>125</v>
      </c>
      <c r="I500" s="1" t="s">
        <v>126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3" t="s">
        <v>73</v>
      </c>
      <c r="Q500" s="3" t="s">
        <v>29</v>
      </c>
      <c r="R500" s="1" t="s">
        <v>30</v>
      </c>
      <c r="S500" s="1" t="s">
        <v>31</v>
      </c>
      <c r="T500" s="1" t="s">
        <v>30</v>
      </c>
      <c r="U500" s="1" t="s">
        <v>97</v>
      </c>
      <c r="V500" s="1" t="s">
        <v>98</v>
      </c>
      <c r="W500" s="1" t="s">
        <v>32</v>
      </c>
      <c r="X500" s="1" t="s">
        <v>34</v>
      </c>
      <c r="Y500" s="1">
        <v>-1</v>
      </c>
      <c r="Z500" s="1">
        <v>0</v>
      </c>
      <c r="AA500" s="1" t="s">
        <v>2121</v>
      </c>
      <c r="AB500" s="1" t="s">
        <v>2126</v>
      </c>
      <c r="AC500" s="1" t="s">
        <v>2126</v>
      </c>
      <c r="AE500" s="2">
        <v>0</v>
      </c>
      <c r="AF500" s="2" t="s">
        <v>2153</v>
      </c>
      <c r="AG500" s="48">
        <v>0</v>
      </c>
      <c r="AH500" s="50" t="e">
        <v>#DIV/0!</v>
      </c>
      <c r="AI500" s="1">
        <v>0</v>
      </c>
    </row>
    <row r="501" spans="1:35" x14ac:dyDescent="0.35">
      <c r="A501" s="1" t="s">
        <v>21</v>
      </c>
      <c r="B501" s="1">
        <v>1</v>
      </c>
      <c r="C501" s="1" t="s">
        <v>22</v>
      </c>
      <c r="D501" s="1" t="s">
        <v>57</v>
      </c>
      <c r="E501" s="1" t="s">
        <v>58</v>
      </c>
      <c r="F501" s="1" t="s">
        <v>25</v>
      </c>
      <c r="G501" s="1">
        <v>31</v>
      </c>
      <c r="H501" s="1" t="s">
        <v>125</v>
      </c>
      <c r="I501" s="1" t="s">
        <v>126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3" t="s">
        <v>73</v>
      </c>
      <c r="Q501" s="3" t="s">
        <v>29</v>
      </c>
      <c r="R501" s="1" t="s">
        <v>30</v>
      </c>
      <c r="S501" s="1" t="s">
        <v>31</v>
      </c>
      <c r="T501" s="1" t="s">
        <v>30</v>
      </c>
      <c r="U501" s="1" t="s">
        <v>97</v>
      </c>
      <c r="V501" s="1" t="s">
        <v>98</v>
      </c>
      <c r="W501" s="1" t="s">
        <v>32</v>
      </c>
      <c r="X501" s="1" t="s">
        <v>34</v>
      </c>
      <c r="Y501" s="1">
        <v>-1</v>
      </c>
      <c r="Z501" s="1">
        <v>0</v>
      </c>
      <c r="AA501" s="1" t="s">
        <v>2127</v>
      </c>
      <c r="AB501" s="1" t="s">
        <v>2126</v>
      </c>
      <c r="AC501" s="1" t="s">
        <v>2126</v>
      </c>
      <c r="AE501" s="2">
        <v>0</v>
      </c>
      <c r="AF501" s="2" t="s">
        <v>2153</v>
      </c>
      <c r="AG501" s="48">
        <v>0</v>
      </c>
      <c r="AH501" s="50" t="e">
        <v>#DIV/0!</v>
      </c>
      <c r="AI501" s="1">
        <v>0</v>
      </c>
    </row>
    <row r="502" spans="1:35" x14ac:dyDescent="0.35">
      <c r="A502" s="1" t="s">
        <v>21</v>
      </c>
      <c r="B502" s="1">
        <v>1</v>
      </c>
      <c r="C502" s="1" t="s">
        <v>22</v>
      </c>
      <c r="D502" s="1" t="s">
        <v>59</v>
      </c>
      <c r="E502" s="1" t="s">
        <v>60</v>
      </c>
      <c r="F502" s="1" t="s">
        <v>25</v>
      </c>
      <c r="G502" s="1">
        <v>31</v>
      </c>
      <c r="H502" s="1" t="s">
        <v>125</v>
      </c>
      <c r="I502" s="1" t="s">
        <v>126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3" t="s">
        <v>73</v>
      </c>
      <c r="Q502" s="3" t="s">
        <v>29</v>
      </c>
      <c r="R502" s="1" t="s">
        <v>30</v>
      </c>
      <c r="S502" s="1" t="s">
        <v>31</v>
      </c>
      <c r="T502" s="1" t="s">
        <v>30</v>
      </c>
      <c r="U502" s="1" t="s">
        <v>97</v>
      </c>
      <c r="V502" s="1" t="s">
        <v>98</v>
      </c>
      <c r="W502" s="1" t="s">
        <v>32</v>
      </c>
      <c r="X502" s="1" t="s">
        <v>34</v>
      </c>
      <c r="Y502" s="1">
        <v>-1</v>
      </c>
      <c r="Z502" s="1">
        <v>0</v>
      </c>
      <c r="AA502" s="1" t="s">
        <v>2129</v>
      </c>
      <c r="AB502" s="1" t="s">
        <v>2126</v>
      </c>
      <c r="AC502" s="1" t="s">
        <v>2126</v>
      </c>
      <c r="AE502" s="2">
        <v>0</v>
      </c>
      <c r="AF502" s="2" t="s">
        <v>2153</v>
      </c>
      <c r="AG502" s="48">
        <v>0</v>
      </c>
      <c r="AH502" s="50" t="e">
        <v>#DIV/0!</v>
      </c>
      <c r="AI502" s="1">
        <v>0</v>
      </c>
    </row>
    <row r="503" spans="1:35" x14ac:dyDescent="0.35">
      <c r="A503" s="1" t="s">
        <v>21</v>
      </c>
      <c r="B503" s="1">
        <v>1</v>
      </c>
      <c r="C503" s="1" t="s">
        <v>22</v>
      </c>
      <c r="D503" s="1" t="s">
        <v>69</v>
      </c>
      <c r="E503" s="1" t="s">
        <v>70</v>
      </c>
      <c r="F503" s="1" t="s">
        <v>25</v>
      </c>
      <c r="G503" s="1">
        <v>31</v>
      </c>
      <c r="H503" s="1" t="s">
        <v>125</v>
      </c>
      <c r="I503" s="1" t="s">
        <v>126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3" t="s">
        <v>73</v>
      </c>
      <c r="Q503" s="3" t="s">
        <v>29</v>
      </c>
      <c r="R503" s="1" t="s">
        <v>30</v>
      </c>
      <c r="S503" s="1" t="s">
        <v>31</v>
      </c>
      <c r="T503" s="1" t="s">
        <v>30</v>
      </c>
      <c r="U503" s="1" t="s">
        <v>97</v>
      </c>
      <c r="V503" s="1" t="s">
        <v>98</v>
      </c>
      <c r="W503" s="1" t="s">
        <v>32</v>
      </c>
      <c r="X503" s="1" t="s">
        <v>34</v>
      </c>
      <c r="Y503" s="1">
        <v>-1</v>
      </c>
      <c r="Z503" s="1">
        <v>0</v>
      </c>
      <c r="AA503" s="1" t="s">
        <v>2127</v>
      </c>
      <c r="AB503" s="1" t="s">
        <v>2126</v>
      </c>
      <c r="AC503" s="1" t="s">
        <v>2126</v>
      </c>
      <c r="AE503" s="2">
        <v>0</v>
      </c>
      <c r="AF503" s="2" t="s">
        <v>2153</v>
      </c>
      <c r="AG503" s="48">
        <v>0</v>
      </c>
      <c r="AH503" s="50" t="e">
        <v>#DIV/0!</v>
      </c>
      <c r="AI503" s="1">
        <v>0</v>
      </c>
    </row>
    <row r="504" spans="1:35" x14ac:dyDescent="0.35">
      <c r="A504" s="1" t="s">
        <v>21</v>
      </c>
      <c r="B504" s="1">
        <v>1</v>
      </c>
      <c r="C504" s="1" t="s">
        <v>22</v>
      </c>
      <c r="D504" s="1" t="s">
        <v>54</v>
      </c>
      <c r="E504" s="1" t="s">
        <v>55</v>
      </c>
      <c r="F504" s="1" t="s">
        <v>56</v>
      </c>
      <c r="G504" s="1">
        <v>31</v>
      </c>
      <c r="H504" s="1" t="s">
        <v>125</v>
      </c>
      <c r="I504" s="1" t="s">
        <v>126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3" t="s">
        <v>73</v>
      </c>
      <c r="Q504" s="3" t="s">
        <v>29</v>
      </c>
      <c r="R504" s="1" t="s">
        <v>30</v>
      </c>
      <c r="S504" s="1" t="s">
        <v>31</v>
      </c>
      <c r="T504" s="1" t="s">
        <v>30</v>
      </c>
      <c r="U504" s="1" t="s">
        <v>97</v>
      </c>
      <c r="V504" s="1" t="s">
        <v>98</v>
      </c>
      <c r="W504" s="1" t="s">
        <v>32</v>
      </c>
      <c r="X504" s="1" t="s">
        <v>34</v>
      </c>
      <c r="Y504" s="1">
        <v>-1</v>
      </c>
      <c r="Z504" s="1">
        <v>0</v>
      </c>
      <c r="AA504" s="1" t="s">
        <v>2127</v>
      </c>
      <c r="AB504" s="1" t="s">
        <v>2126</v>
      </c>
      <c r="AC504" s="1" t="s">
        <v>2126</v>
      </c>
      <c r="AE504" s="2">
        <v>0</v>
      </c>
      <c r="AF504" s="2" t="s">
        <v>2153</v>
      </c>
      <c r="AG504" s="48">
        <v>0</v>
      </c>
      <c r="AH504" s="50" t="e">
        <v>#DIV/0!</v>
      </c>
      <c r="AI504" s="1">
        <v>0</v>
      </c>
    </row>
    <row r="505" spans="1:35" x14ac:dyDescent="0.35">
      <c r="A505" s="1" t="s">
        <v>21</v>
      </c>
      <c r="B505" s="1">
        <v>1</v>
      </c>
      <c r="C505" s="1" t="s">
        <v>22</v>
      </c>
      <c r="D505" s="1" t="s">
        <v>65</v>
      </c>
      <c r="E505" s="1" t="s">
        <v>66</v>
      </c>
      <c r="F505" s="1" t="s">
        <v>25</v>
      </c>
      <c r="G505" s="1">
        <v>31</v>
      </c>
      <c r="H505" s="1" t="s">
        <v>125</v>
      </c>
      <c r="I505" s="1" t="s">
        <v>126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3" t="s">
        <v>73</v>
      </c>
      <c r="Q505" s="3" t="s">
        <v>29</v>
      </c>
      <c r="R505" s="1" t="s">
        <v>30</v>
      </c>
      <c r="S505" s="1" t="s">
        <v>31</v>
      </c>
      <c r="T505" s="1" t="s">
        <v>30</v>
      </c>
      <c r="U505" s="1" t="s">
        <v>97</v>
      </c>
      <c r="V505" s="1" t="s">
        <v>98</v>
      </c>
      <c r="W505" s="1" t="s">
        <v>32</v>
      </c>
      <c r="X505" s="1" t="s">
        <v>34</v>
      </c>
      <c r="Y505" s="1">
        <v>-1</v>
      </c>
      <c r="Z505" s="1">
        <v>0</v>
      </c>
      <c r="AA505" s="1" t="s">
        <v>2128</v>
      </c>
      <c r="AB505" s="1" t="s">
        <v>2126</v>
      </c>
      <c r="AC505" s="1" t="s">
        <v>2126</v>
      </c>
      <c r="AE505" s="2">
        <v>0</v>
      </c>
      <c r="AF505" s="2" t="s">
        <v>2153</v>
      </c>
      <c r="AG505" s="48">
        <v>0</v>
      </c>
      <c r="AH505" s="50" t="e">
        <v>#DIV/0!</v>
      </c>
      <c r="AI505" s="1">
        <v>0</v>
      </c>
    </row>
    <row r="506" spans="1:35" x14ac:dyDescent="0.35">
      <c r="A506" s="1" t="s">
        <v>21</v>
      </c>
      <c r="B506" s="1">
        <v>1</v>
      </c>
      <c r="C506" s="1" t="s">
        <v>22</v>
      </c>
      <c r="D506" s="1" t="s">
        <v>39</v>
      </c>
      <c r="E506" s="1" t="s">
        <v>40</v>
      </c>
      <c r="F506" s="1" t="s">
        <v>25</v>
      </c>
      <c r="G506" s="1">
        <v>32</v>
      </c>
      <c r="H506" s="1" t="s">
        <v>127</v>
      </c>
      <c r="I506" s="1" t="s">
        <v>98</v>
      </c>
      <c r="K506" s="2">
        <v>270751703.04000002</v>
      </c>
      <c r="L506" s="2">
        <v>135375851.52000001</v>
      </c>
      <c r="M506" s="2">
        <v>129090378.38</v>
      </c>
      <c r="N506" s="2">
        <v>-6285473.1399999997</v>
      </c>
      <c r="O506" s="2">
        <v>-4.6429795782827696</v>
      </c>
      <c r="P506" s="3" t="s">
        <v>28</v>
      </c>
      <c r="Q506" s="3" t="s">
        <v>29</v>
      </c>
      <c r="R506" s="1" t="s">
        <v>30</v>
      </c>
      <c r="S506" s="1" t="s">
        <v>31</v>
      </c>
      <c r="T506" s="1" t="s">
        <v>30</v>
      </c>
      <c r="Z506" s="1">
        <v>4</v>
      </c>
      <c r="AA506" s="1" t="s">
        <v>2121</v>
      </c>
      <c r="AB506" s="1" t="s">
        <v>2126</v>
      </c>
      <c r="AC506" s="1" t="s">
        <v>2126</v>
      </c>
      <c r="AE506" s="2">
        <v>270141250.03960001</v>
      </c>
      <c r="AF506" s="2" t="s">
        <v>2152</v>
      </c>
      <c r="AG506" s="48">
        <v>-610453.00040000677</v>
      </c>
      <c r="AH506" s="50">
        <v>-2.2546598730343731E-3</v>
      </c>
      <c r="AI506" s="1">
        <v>4</v>
      </c>
    </row>
    <row r="507" spans="1:35" x14ac:dyDescent="0.35">
      <c r="A507" s="1" t="s">
        <v>21</v>
      </c>
      <c r="B507" s="1">
        <v>1</v>
      </c>
      <c r="C507" s="1" t="s">
        <v>22</v>
      </c>
      <c r="D507" s="1" t="s">
        <v>67</v>
      </c>
      <c r="E507" s="1" t="s">
        <v>68</v>
      </c>
      <c r="F507" s="1" t="s">
        <v>25</v>
      </c>
      <c r="G507" s="1">
        <v>32</v>
      </c>
      <c r="H507" s="1" t="s">
        <v>127</v>
      </c>
      <c r="I507" s="1" t="s">
        <v>98</v>
      </c>
      <c r="K507" s="2">
        <v>128520931.37</v>
      </c>
      <c r="L507" s="2">
        <v>64260465.685000002</v>
      </c>
      <c r="M507" s="2">
        <v>63869719.109999999</v>
      </c>
      <c r="N507" s="2">
        <v>-390746.57500000001</v>
      </c>
      <c r="O507" s="2">
        <v>-0.60806682745719698</v>
      </c>
      <c r="P507" s="3" t="s">
        <v>28</v>
      </c>
      <c r="Q507" s="3" t="s">
        <v>29</v>
      </c>
      <c r="R507" s="1" t="s">
        <v>30</v>
      </c>
      <c r="S507" s="1" t="s">
        <v>31</v>
      </c>
      <c r="T507" s="1" t="s">
        <v>30</v>
      </c>
      <c r="Z507" s="1">
        <v>4</v>
      </c>
      <c r="AA507" s="1" t="s">
        <v>2129</v>
      </c>
      <c r="AB507" s="1" t="s">
        <v>2126</v>
      </c>
      <c r="AC507" s="1" t="s">
        <v>2126</v>
      </c>
      <c r="AE507" s="2">
        <v>128374719.49000001</v>
      </c>
      <c r="AF507" s="2" t="s">
        <v>2152</v>
      </c>
      <c r="AG507" s="48">
        <v>-146211.87999999523</v>
      </c>
      <c r="AH507" s="50">
        <v>-1.1376503301167699E-3</v>
      </c>
      <c r="AI507" s="1">
        <v>4</v>
      </c>
    </row>
    <row r="508" spans="1:35" x14ac:dyDescent="0.35">
      <c r="A508" s="1" t="s">
        <v>21</v>
      </c>
      <c r="B508" s="1">
        <v>1</v>
      </c>
      <c r="C508" s="1" t="s">
        <v>22</v>
      </c>
      <c r="D508" s="1" t="s">
        <v>43</v>
      </c>
      <c r="E508" s="1" t="s">
        <v>44</v>
      </c>
      <c r="F508" s="1" t="s">
        <v>25</v>
      </c>
      <c r="G508" s="1">
        <v>32</v>
      </c>
      <c r="H508" s="1" t="s">
        <v>127</v>
      </c>
      <c r="I508" s="1" t="s">
        <v>98</v>
      </c>
      <c r="K508" s="2">
        <v>158258496.09999999</v>
      </c>
      <c r="L508" s="2">
        <v>79129248.049999997</v>
      </c>
      <c r="M508" s="2">
        <v>75579149.980000004</v>
      </c>
      <c r="N508" s="2">
        <v>-3550098.07</v>
      </c>
      <c r="O508" s="2">
        <v>-4.4864549550082602</v>
      </c>
      <c r="P508" s="3" t="s">
        <v>28</v>
      </c>
      <c r="Q508" s="3" t="s">
        <v>29</v>
      </c>
      <c r="R508" s="1" t="s">
        <v>30</v>
      </c>
      <c r="S508" s="1" t="s">
        <v>31</v>
      </c>
      <c r="T508" s="1" t="s">
        <v>30</v>
      </c>
      <c r="Z508" s="1">
        <v>4</v>
      </c>
      <c r="AA508" s="1" t="s">
        <v>2128</v>
      </c>
      <c r="AB508" s="1" t="s">
        <v>2126</v>
      </c>
      <c r="AC508" s="1" t="s">
        <v>2126</v>
      </c>
      <c r="AE508" s="2">
        <v>161353030.48999998</v>
      </c>
      <c r="AF508" s="2" t="s">
        <v>2151</v>
      </c>
      <c r="AG508" s="48">
        <v>3094534.3899999857</v>
      </c>
      <c r="AH508" s="50">
        <v>1.9553669889827707E-2</v>
      </c>
      <c r="AI508" s="1">
        <v>4</v>
      </c>
    </row>
    <row r="509" spans="1:35" x14ac:dyDescent="0.35">
      <c r="A509" s="1" t="s">
        <v>21</v>
      </c>
      <c r="B509" s="1">
        <v>1</v>
      </c>
      <c r="C509" s="1" t="s">
        <v>22</v>
      </c>
      <c r="D509" s="1" t="s">
        <v>45</v>
      </c>
      <c r="E509" s="1" t="s">
        <v>46</v>
      </c>
      <c r="F509" s="1" t="s">
        <v>25</v>
      </c>
      <c r="G509" s="1">
        <v>32</v>
      </c>
      <c r="H509" s="1" t="s">
        <v>127</v>
      </c>
      <c r="I509" s="1" t="s">
        <v>98</v>
      </c>
      <c r="K509" s="2">
        <v>275345083.39999998</v>
      </c>
      <c r="L509" s="2">
        <v>137672541.69999999</v>
      </c>
      <c r="M509" s="2">
        <v>153305538.53</v>
      </c>
      <c r="N509" s="2">
        <v>15632996.83</v>
      </c>
      <c r="O509" s="2">
        <v>11.355203177744499</v>
      </c>
      <c r="P509" s="3" t="s">
        <v>73</v>
      </c>
      <c r="Q509" s="3" t="s">
        <v>29</v>
      </c>
      <c r="R509" s="1" t="s">
        <v>30</v>
      </c>
      <c r="S509" s="1" t="s">
        <v>31</v>
      </c>
      <c r="T509" s="1" t="s">
        <v>30</v>
      </c>
      <c r="Z509" s="1">
        <v>4</v>
      </c>
      <c r="AA509" s="1" t="s">
        <v>2121</v>
      </c>
      <c r="AB509" s="1" t="s">
        <v>2140</v>
      </c>
      <c r="AC509" s="1" t="s">
        <v>2125</v>
      </c>
      <c r="AE509" s="2">
        <v>272518633.14999998</v>
      </c>
      <c r="AF509" s="2" t="s">
        <v>2152</v>
      </c>
      <c r="AG509" s="48">
        <v>-2826450.25</v>
      </c>
      <c r="AH509" s="50">
        <v>-1.0265119736654067E-2</v>
      </c>
      <c r="AI509" s="1">
        <v>4</v>
      </c>
    </row>
    <row r="510" spans="1:35" x14ac:dyDescent="0.35">
      <c r="A510" s="1" t="s">
        <v>21</v>
      </c>
      <c r="B510" s="1">
        <v>1</v>
      </c>
      <c r="C510" s="1" t="s">
        <v>22</v>
      </c>
      <c r="D510" s="1" t="s">
        <v>23</v>
      </c>
      <c r="E510" s="1" t="s">
        <v>24</v>
      </c>
      <c r="F510" s="1" t="s">
        <v>25</v>
      </c>
      <c r="G510" s="1">
        <v>32</v>
      </c>
      <c r="H510" s="1" t="s">
        <v>127</v>
      </c>
      <c r="I510" s="1" t="s">
        <v>98</v>
      </c>
      <c r="K510" s="2">
        <v>116931891.40000001</v>
      </c>
      <c r="L510" s="2">
        <v>58465945.700000003</v>
      </c>
      <c r="M510" s="2">
        <v>65155360.630000003</v>
      </c>
      <c r="N510" s="2">
        <v>6689414.9299999997</v>
      </c>
      <c r="O510" s="2">
        <v>11.441557730588499</v>
      </c>
      <c r="P510" s="3" t="s">
        <v>73</v>
      </c>
      <c r="Q510" s="3" t="s">
        <v>29</v>
      </c>
      <c r="R510" s="1" t="s">
        <v>30</v>
      </c>
      <c r="S510" s="1" t="s">
        <v>31</v>
      </c>
      <c r="T510" s="1" t="s">
        <v>30</v>
      </c>
      <c r="Z510" s="1">
        <v>4</v>
      </c>
      <c r="AA510" s="1" t="s">
        <v>2128</v>
      </c>
      <c r="AB510" s="1" t="s">
        <v>2140</v>
      </c>
      <c r="AC510" s="1" t="s">
        <v>2125</v>
      </c>
      <c r="AE510" s="2">
        <v>122536704.65633333</v>
      </c>
      <c r="AF510" s="2" t="s">
        <v>2151</v>
      </c>
      <c r="AG510" s="48">
        <v>5604813.2563333213</v>
      </c>
      <c r="AH510" s="50">
        <v>4.7932289379981077E-2</v>
      </c>
      <c r="AI510" s="1">
        <v>4</v>
      </c>
    </row>
    <row r="511" spans="1:35" x14ac:dyDescent="0.35">
      <c r="A511" s="1" t="s">
        <v>21</v>
      </c>
      <c r="B511" s="1">
        <v>1</v>
      </c>
      <c r="C511" s="1" t="s">
        <v>22</v>
      </c>
      <c r="D511" s="1" t="s">
        <v>41</v>
      </c>
      <c r="E511" s="1" t="s">
        <v>42</v>
      </c>
      <c r="F511" s="1" t="s">
        <v>25</v>
      </c>
      <c r="G511" s="1">
        <v>32</v>
      </c>
      <c r="H511" s="1" t="s">
        <v>127</v>
      </c>
      <c r="I511" s="1" t="s">
        <v>98</v>
      </c>
      <c r="K511" s="2">
        <v>183135966.09</v>
      </c>
      <c r="L511" s="2">
        <v>91567983.045000002</v>
      </c>
      <c r="M511" s="2">
        <v>83958263.930000007</v>
      </c>
      <c r="N511" s="2">
        <v>-7609719.1150000002</v>
      </c>
      <c r="O511" s="2">
        <v>-8.3104583741462292</v>
      </c>
      <c r="P511" s="3" t="s">
        <v>28</v>
      </c>
      <c r="Q511" s="3" t="s">
        <v>29</v>
      </c>
      <c r="R511" s="1" t="s">
        <v>30</v>
      </c>
      <c r="S511" s="1" t="s">
        <v>31</v>
      </c>
      <c r="T511" s="1" t="s">
        <v>30</v>
      </c>
      <c r="Z511" s="1">
        <v>4</v>
      </c>
      <c r="AA511" s="1" t="s">
        <v>2127</v>
      </c>
      <c r="AB511" s="1" t="s">
        <v>2140</v>
      </c>
      <c r="AC511" s="1" t="s">
        <v>2123</v>
      </c>
      <c r="AE511" s="2">
        <v>187157201.0898</v>
      </c>
      <c r="AF511" s="2" t="s">
        <v>2151</v>
      </c>
      <c r="AG511" s="48">
        <v>4021234.9997999966</v>
      </c>
      <c r="AH511" s="50">
        <v>2.1957647564563088E-2</v>
      </c>
      <c r="AI511" s="1">
        <v>4</v>
      </c>
    </row>
    <row r="512" spans="1:35" x14ac:dyDescent="0.35">
      <c r="A512" s="1" t="s">
        <v>21</v>
      </c>
      <c r="B512" s="1">
        <v>1</v>
      </c>
      <c r="C512" s="1" t="s">
        <v>22</v>
      </c>
      <c r="D512" s="1" t="s">
        <v>35</v>
      </c>
      <c r="E512" s="1" t="s">
        <v>36</v>
      </c>
      <c r="F512" s="1" t="s">
        <v>25</v>
      </c>
      <c r="G512" s="1">
        <v>32</v>
      </c>
      <c r="H512" s="1" t="s">
        <v>127</v>
      </c>
      <c r="I512" s="1" t="s">
        <v>98</v>
      </c>
      <c r="K512" s="2">
        <v>122855090.3</v>
      </c>
      <c r="L512" s="2">
        <v>61427545.149999999</v>
      </c>
      <c r="M512" s="2">
        <v>60518156.479999997</v>
      </c>
      <c r="N512" s="2">
        <v>-909388.67</v>
      </c>
      <c r="O512" s="2">
        <v>-1.48042489371724</v>
      </c>
      <c r="P512" s="3" t="s">
        <v>28</v>
      </c>
      <c r="Q512" s="3" t="s">
        <v>29</v>
      </c>
      <c r="R512" s="1" t="s">
        <v>30</v>
      </c>
      <c r="S512" s="1" t="s">
        <v>31</v>
      </c>
      <c r="T512" s="1" t="s">
        <v>30</v>
      </c>
      <c r="Z512" s="1">
        <v>4</v>
      </c>
      <c r="AA512" s="1" t="s">
        <v>2129</v>
      </c>
      <c r="AB512" s="1" t="s">
        <v>2126</v>
      </c>
      <c r="AC512" s="1" t="s">
        <v>2126</v>
      </c>
      <c r="AE512" s="2">
        <v>126427019.23999998</v>
      </c>
      <c r="AF512" s="2" t="s">
        <v>2151</v>
      </c>
      <c r="AG512" s="48">
        <v>3571928.9399999827</v>
      </c>
      <c r="AH512" s="50">
        <v>2.9074325950008948E-2</v>
      </c>
      <c r="AI512" s="1">
        <v>4</v>
      </c>
    </row>
    <row r="513" spans="1:35" x14ac:dyDescent="0.35">
      <c r="A513" s="1" t="s">
        <v>21</v>
      </c>
      <c r="B513" s="1">
        <v>1</v>
      </c>
      <c r="C513" s="1" t="s">
        <v>22</v>
      </c>
      <c r="D513" s="1" t="s">
        <v>37</v>
      </c>
      <c r="E513" s="1" t="s">
        <v>38</v>
      </c>
      <c r="F513" s="1" t="s">
        <v>25</v>
      </c>
      <c r="G513" s="1">
        <v>32</v>
      </c>
      <c r="H513" s="1" t="s">
        <v>127</v>
      </c>
      <c r="I513" s="1" t="s">
        <v>98</v>
      </c>
      <c r="K513" s="2">
        <v>65001380.390000001</v>
      </c>
      <c r="L513" s="2">
        <v>32500690.195</v>
      </c>
      <c r="M513" s="2">
        <v>34110758.710000001</v>
      </c>
      <c r="N513" s="2">
        <v>1610068.5149999999</v>
      </c>
      <c r="O513" s="2">
        <v>4.95395176330039</v>
      </c>
      <c r="P513" s="3" t="s">
        <v>73</v>
      </c>
      <c r="Q513" s="3" t="s">
        <v>29</v>
      </c>
      <c r="R513" s="1" t="s">
        <v>30</v>
      </c>
      <c r="S513" s="1" t="s">
        <v>31</v>
      </c>
      <c r="T513" s="1" t="s">
        <v>30</v>
      </c>
      <c r="Z513" s="1">
        <v>4</v>
      </c>
      <c r="AA513" s="1" t="s">
        <v>2121</v>
      </c>
      <c r="AB513" s="1" t="s">
        <v>2126</v>
      </c>
      <c r="AC513" s="1" t="s">
        <v>2126</v>
      </c>
      <c r="AE513" s="2">
        <v>71713391.710000008</v>
      </c>
      <c r="AF513" s="2" t="s">
        <v>2151</v>
      </c>
      <c r="AG513" s="48">
        <v>6712011.3200000077</v>
      </c>
      <c r="AH513" s="50">
        <v>0.10325951971679363</v>
      </c>
      <c r="AI513" s="1">
        <v>4</v>
      </c>
    </row>
    <row r="514" spans="1:35" x14ac:dyDescent="0.35">
      <c r="A514" s="1" t="s">
        <v>21</v>
      </c>
      <c r="B514" s="1">
        <v>1</v>
      </c>
      <c r="C514" s="1" t="s">
        <v>22</v>
      </c>
      <c r="D514" s="1" t="s">
        <v>47</v>
      </c>
      <c r="E514" s="1" t="s">
        <v>48</v>
      </c>
      <c r="F514" s="1" t="s">
        <v>49</v>
      </c>
      <c r="G514" s="1">
        <v>32</v>
      </c>
      <c r="H514" s="1" t="s">
        <v>127</v>
      </c>
      <c r="I514" s="1" t="s">
        <v>98</v>
      </c>
      <c r="K514" s="2">
        <v>10020490108</v>
      </c>
      <c r="L514" s="2">
        <v>5010245054</v>
      </c>
      <c r="M514" s="2">
        <v>5037832352.6099997</v>
      </c>
      <c r="N514" s="2">
        <v>27587298.609999999</v>
      </c>
      <c r="O514" s="2">
        <v>0.55061775048258899</v>
      </c>
      <c r="P514" s="3" t="s">
        <v>73</v>
      </c>
      <c r="Q514" s="3" t="s">
        <v>29</v>
      </c>
      <c r="R514" s="1" t="s">
        <v>30</v>
      </c>
      <c r="S514" s="1" t="s">
        <v>31</v>
      </c>
      <c r="T514" s="1" t="s">
        <v>30</v>
      </c>
      <c r="Z514" s="1">
        <v>4</v>
      </c>
      <c r="AA514" s="1" t="s">
        <v>2127</v>
      </c>
      <c r="AB514" s="1" t="s">
        <v>2126</v>
      </c>
      <c r="AC514" s="1" t="s">
        <v>2126</v>
      </c>
      <c r="AE514" s="2">
        <v>10121890108</v>
      </c>
      <c r="AF514" s="2" t="s">
        <v>2151</v>
      </c>
      <c r="AG514" s="48">
        <v>101400000</v>
      </c>
      <c r="AH514" s="50">
        <v>1.0119265515670325E-2</v>
      </c>
      <c r="AI514" s="1">
        <v>4</v>
      </c>
    </row>
    <row r="515" spans="1:35" x14ac:dyDescent="0.35">
      <c r="A515" s="1" t="s">
        <v>21</v>
      </c>
      <c r="B515" s="1">
        <v>1</v>
      </c>
      <c r="C515" s="1" t="s">
        <v>22</v>
      </c>
      <c r="D515" s="1" t="s">
        <v>65</v>
      </c>
      <c r="E515" s="1" t="s">
        <v>66</v>
      </c>
      <c r="F515" s="1" t="s">
        <v>25</v>
      </c>
      <c r="G515" s="1">
        <v>32</v>
      </c>
      <c r="H515" s="1" t="s">
        <v>127</v>
      </c>
      <c r="I515" s="1" t="s">
        <v>98</v>
      </c>
      <c r="K515" s="2">
        <v>459046037.10000002</v>
      </c>
      <c r="L515" s="2">
        <v>229523018.55000001</v>
      </c>
      <c r="M515" s="2">
        <v>249102066.24000001</v>
      </c>
      <c r="N515" s="2">
        <v>19579047.690000001</v>
      </c>
      <c r="O515" s="2">
        <v>8.5303198841186507</v>
      </c>
      <c r="P515" s="3" t="s">
        <v>73</v>
      </c>
      <c r="Q515" s="3" t="s">
        <v>29</v>
      </c>
      <c r="R515" s="1" t="s">
        <v>30</v>
      </c>
      <c r="S515" s="1" t="s">
        <v>31</v>
      </c>
      <c r="T515" s="1" t="s">
        <v>30</v>
      </c>
      <c r="Z515" s="1">
        <v>4</v>
      </c>
      <c r="AA515" s="1" t="s">
        <v>2128</v>
      </c>
      <c r="AB515" s="1" t="s">
        <v>2140</v>
      </c>
      <c r="AC515" s="1" t="s">
        <v>2125</v>
      </c>
      <c r="AE515" s="2">
        <v>475539194.39999998</v>
      </c>
      <c r="AF515" s="2" t="s">
        <v>2151</v>
      </c>
      <c r="AG515" s="48">
        <v>16493157.299999952</v>
      </c>
      <c r="AH515" s="50">
        <v>3.5929200923276963E-2</v>
      </c>
      <c r="AI515" s="1">
        <v>4</v>
      </c>
    </row>
    <row r="516" spans="1:35" x14ac:dyDescent="0.35">
      <c r="A516" s="1" t="s">
        <v>21</v>
      </c>
      <c r="B516" s="1">
        <v>1</v>
      </c>
      <c r="C516" s="1" t="s">
        <v>22</v>
      </c>
      <c r="D516" s="1" t="s">
        <v>57</v>
      </c>
      <c r="E516" s="1" t="s">
        <v>58</v>
      </c>
      <c r="F516" s="1" t="s">
        <v>25</v>
      </c>
      <c r="G516" s="1">
        <v>32</v>
      </c>
      <c r="H516" s="1" t="s">
        <v>127</v>
      </c>
      <c r="I516" s="1" t="s">
        <v>98</v>
      </c>
      <c r="K516" s="2">
        <v>244492294.08000001</v>
      </c>
      <c r="L516" s="2">
        <v>122246147.04000001</v>
      </c>
      <c r="M516" s="2">
        <v>117430126.13</v>
      </c>
      <c r="N516" s="2">
        <v>-4816020.91</v>
      </c>
      <c r="O516" s="2">
        <v>-3.9396095718453701</v>
      </c>
      <c r="P516" s="3" t="s">
        <v>28</v>
      </c>
      <c r="Q516" s="3" t="s">
        <v>29</v>
      </c>
      <c r="R516" s="1" t="s">
        <v>30</v>
      </c>
      <c r="S516" s="1" t="s">
        <v>31</v>
      </c>
      <c r="T516" s="1" t="s">
        <v>30</v>
      </c>
      <c r="Z516" s="1">
        <v>4</v>
      </c>
      <c r="AA516" s="1" t="s">
        <v>2127</v>
      </c>
      <c r="AB516" s="1" t="s">
        <v>2126</v>
      </c>
      <c r="AC516" s="1" t="s">
        <v>2126</v>
      </c>
      <c r="AE516" s="2">
        <v>244807900.08000001</v>
      </c>
      <c r="AF516" s="2" t="s">
        <v>2151</v>
      </c>
      <c r="AG516" s="48">
        <v>315606</v>
      </c>
      <c r="AH516" s="50">
        <v>1.2908627700827697E-3</v>
      </c>
      <c r="AI516" s="1">
        <v>4</v>
      </c>
    </row>
    <row r="517" spans="1:35" x14ac:dyDescent="0.35">
      <c r="A517" s="1" t="s">
        <v>21</v>
      </c>
      <c r="B517" s="1">
        <v>1</v>
      </c>
      <c r="C517" s="1" t="s">
        <v>22</v>
      </c>
      <c r="D517" s="1" t="s">
        <v>50</v>
      </c>
      <c r="E517" s="1" t="s">
        <v>51</v>
      </c>
      <c r="F517" s="1" t="s">
        <v>25</v>
      </c>
      <c r="G517" s="1">
        <v>32</v>
      </c>
      <c r="H517" s="1" t="s">
        <v>127</v>
      </c>
      <c r="I517" s="1" t="s">
        <v>98</v>
      </c>
      <c r="K517" s="2">
        <v>496101382.82999998</v>
      </c>
      <c r="L517" s="2">
        <v>248050691.41499999</v>
      </c>
      <c r="M517" s="2">
        <v>269522122.36000001</v>
      </c>
      <c r="N517" s="2">
        <v>21471430.945</v>
      </c>
      <c r="O517" s="2">
        <v>8.6560657511239594</v>
      </c>
      <c r="P517" s="3" t="s">
        <v>73</v>
      </c>
      <c r="Q517" s="3" t="s">
        <v>29</v>
      </c>
      <c r="R517" s="1" t="s">
        <v>30</v>
      </c>
      <c r="S517" s="1" t="s">
        <v>31</v>
      </c>
      <c r="T517" s="1" t="s">
        <v>30</v>
      </c>
      <c r="Z517" s="1">
        <v>4</v>
      </c>
      <c r="AA517" s="1" t="s">
        <v>2121</v>
      </c>
      <c r="AB517" s="1" t="s">
        <v>2140</v>
      </c>
      <c r="AC517" s="1" t="s">
        <v>2125</v>
      </c>
      <c r="AE517" s="2">
        <v>516454169.71221668</v>
      </c>
      <c r="AF517" s="2" t="s">
        <v>2151</v>
      </c>
      <c r="AG517" s="48">
        <v>20352786.882216692</v>
      </c>
      <c r="AH517" s="50">
        <v>4.1025458881236418E-2</v>
      </c>
      <c r="AI517" s="1">
        <v>4</v>
      </c>
    </row>
    <row r="518" spans="1:35" x14ac:dyDescent="0.35">
      <c r="A518" s="1" t="s">
        <v>21</v>
      </c>
      <c r="B518" s="1">
        <v>1</v>
      </c>
      <c r="C518" s="1" t="s">
        <v>22</v>
      </c>
      <c r="D518" s="1" t="s">
        <v>63</v>
      </c>
      <c r="E518" s="1" t="s">
        <v>64</v>
      </c>
      <c r="F518" s="1" t="s">
        <v>25</v>
      </c>
      <c r="G518" s="1">
        <v>32</v>
      </c>
      <c r="H518" s="1" t="s">
        <v>127</v>
      </c>
      <c r="I518" s="1" t="s">
        <v>98</v>
      </c>
      <c r="K518" s="2">
        <v>268499805.19</v>
      </c>
      <c r="L518" s="2">
        <v>134249902.595</v>
      </c>
      <c r="M518" s="2">
        <v>142392220.09</v>
      </c>
      <c r="N518" s="2">
        <v>8142317.4950000001</v>
      </c>
      <c r="O518" s="2">
        <v>6.0650453651079603</v>
      </c>
      <c r="P518" s="3" t="s">
        <v>73</v>
      </c>
      <c r="Q518" s="3" t="s">
        <v>29</v>
      </c>
      <c r="R518" s="1" t="s">
        <v>30</v>
      </c>
      <c r="S518" s="1" t="s">
        <v>31</v>
      </c>
      <c r="T518" s="1" t="s">
        <v>30</v>
      </c>
      <c r="Z518" s="1">
        <v>4</v>
      </c>
      <c r="AA518" s="1" t="s">
        <v>2121</v>
      </c>
      <c r="AB518" s="1" t="s">
        <v>2140</v>
      </c>
      <c r="AC518" s="1" t="s">
        <v>2125</v>
      </c>
      <c r="AE518" s="2">
        <v>294227408.86166</v>
      </c>
      <c r="AF518" s="2" t="s">
        <v>2151</v>
      </c>
      <c r="AG518" s="48">
        <v>25727603.671660006</v>
      </c>
      <c r="AH518" s="50">
        <v>9.5819822489086132E-2</v>
      </c>
      <c r="AI518" s="1">
        <v>4</v>
      </c>
    </row>
    <row r="519" spans="1:35" x14ac:dyDescent="0.35">
      <c r="A519" s="1" t="s">
        <v>21</v>
      </c>
      <c r="B519" s="1">
        <v>1</v>
      </c>
      <c r="C519" s="1" t="s">
        <v>22</v>
      </c>
      <c r="D519" s="1" t="s">
        <v>59</v>
      </c>
      <c r="E519" s="1" t="s">
        <v>60</v>
      </c>
      <c r="F519" s="1" t="s">
        <v>25</v>
      </c>
      <c r="G519" s="1">
        <v>32</v>
      </c>
      <c r="H519" s="1" t="s">
        <v>127</v>
      </c>
      <c r="I519" s="1" t="s">
        <v>98</v>
      </c>
      <c r="K519" s="2">
        <v>193313810.00999999</v>
      </c>
      <c r="L519" s="2">
        <v>96656905.004999995</v>
      </c>
      <c r="M519" s="2">
        <v>95094936.299999997</v>
      </c>
      <c r="N519" s="2">
        <v>-1561968.7050000001</v>
      </c>
      <c r="O519" s="2">
        <v>-1.61599288216315</v>
      </c>
      <c r="P519" s="3" t="s">
        <v>28</v>
      </c>
      <c r="Q519" s="3" t="s">
        <v>29</v>
      </c>
      <c r="R519" s="1" t="s">
        <v>30</v>
      </c>
      <c r="S519" s="1" t="s">
        <v>31</v>
      </c>
      <c r="T519" s="1" t="s">
        <v>30</v>
      </c>
      <c r="Z519" s="1">
        <v>4</v>
      </c>
      <c r="AA519" s="1" t="s">
        <v>2129</v>
      </c>
      <c r="AB519" s="1" t="s">
        <v>2126</v>
      </c>
      <c r="AC519" s="1" t="s">
        <v>2126</v>
      </c>
      <c r="AE519" s="2">
        <v>188473961.68800005</v>
      </c>
      <c r="AF519" s="2" t="s">
        <v>2152</v>
      </c>
      <c r="AG519" s="48">
        <v>-4839848.3219999373</v>
      </c>
      <c r="AH519" s="50">
        <v>-2.5036226443157762E-2</v>
      </c>
      <c r="AI519" s="1">
        <v>4</v>
      </c>
    </row>
    <row r="520" spans="1:35" x14ac:dyDescent="0.35">
      <c r="A520" s="1" t="s">
        <v>21</v>
      </c>
      <c r="B520" s="1">
        <v>1</v>
      </c>
      <c r="C520" s="1" t="s">
        <v>22</v>
      </c>
      <c r="D520" s="1" t="s">
        <v>54</v>
      </c>
      <c r="E520" s="1" t="s">
        <v>55</v>
      </c>
      <c r="F520" s="1" t="s">
        <v>56</v>
      </c>
      <c r="G520" s="1">
        <v>32</v>
      </c>
      <c r="H520" s="1" t="s">
        <v>127</v>
      </c>
      <c r="I520" s="1" t="s">
        <v>98</v>
      </c>
      <c r="K520" s="2">
        <v>520863790.06</v>
      </c>
      <c r="L520" s="2">
        <v>260431895.03</v>
      </c>
      <c r="M520" s="2">
        <v>268797029.42000002</v>
      </c>
      <c r="N520" s="2">
        <v>8365134.3899999997</v>
      </c>
      <c r="O520" s="2">
        <v>3.212023776518</v>
      </c>
      <c r="P520" s="3" t="s">
        <v>73</v>
      </c>
      <c r="Q520" s="3" t="s">
        <v>29</v>
      </c>
      <c r="R520" s="1" t="s">
        <v>30</v>
      </c>
      <c r="S520" s="1" t="s">
        <v>31</v>
      </c>
      <c r="T520" s="1" t="s">
        <v>30</v>
      </c>
      <c r="Z520" s="1">
        <v>4</v>
      </c>
      <c r="AA520" s="1" t="s">
        <v>2127</v>
      </c>
      <c r="AB520" s="1" t="s">
        <v>2126</v>
      </c>
      <c r="AC520" s="1" t="s">
        <v>2126</v>
      </c>
      <c r="AE520" s="2">
        <v>586038000</v>
      </c>
      <c r="AF520" s="2" t="s">
        <v>2151</v>
      </c>
      <c r="AG520" s="48">
        <v>65174209.939999998</v>
      </c>
      <c r="AH520" s="50">
        <v>0.12512716603412261</v>
      </c>
      <c r="AI520" s="1">
        <v>4</v>
      </c>
    </row>
    <row r="521" spans="1:35" x14ac:dyDescent="0.35">
      <c r="A521" s="1" t="s">
        <v>21</v>
      </c>
      <c r="B521" s="1">
        <v>1</v>
      </c>
      <c r="C521" s="1" t="s">
        <v>22</v>
      </c>
      <c r="D521" s="1" t="s">
        <v>69</v>
      </c>
      <c r="E521" s="1" t="s">
        <v>70</v>
      </c>
      <c r="F521" s="1" t="s">
        <v>25</v>
      </c>
      <c r="G521" s="1">
        <v>32</v>
      </c>
      <c r="H521" s="1" t="s">
        <v>127</v>
      </c>
      <c r="I521" s="1" t="s">
        <v>98</v>
      </c>
      <c r="K521" s="2">
        <v>119266957.03</v>
      </c>
      <c r="L521" s="2">
        <v>59633478.515000001</v>
      </c>
      <c r="M521" s="2">
        <v>59344860.030000001</v>
      </c>
      <c r="N521" s="2">
        <v>-288618.48499999999</v>
      </c>
      <c r="O521" s="2">
        <v>-0.48398733762848001</v>
      </c>
      <c r="P521" s="3" t="s">
        <v>28</v>
      </c>
      <c r="Q521" s="3" t="s">
        <v>29</v>
      </c>
      <c r="R521" s="1" t="s">
        <v>30</v>
      </c>
      <c r="S521" s="1" t="s">
        <v>31</v>
      </c>
      <c r="T521" s="1" t="s">
        <v>30</v>
      </c>
      <c r="Z521" s="1">
        <v>4</v>
      </c>
      <c r="AA521" s="1" t="s">
        <v>2127</v>
      </c>
      <c r="AB521" s="1" t="s">
        <v>2126</v>
      </c>
      <c r="AC521" s="1" t="s">
        <v>2126</v>
      </c>
      <c r="AE521" s="2">
        <v>117265128.85000001</v>
      </c>
      <c r="AF521" s="2" t="s">
        <v>2152</v>
      </c>
      <c r="AG521" s="48">
        <v>-2001828.1799999923</v>
      </c>
      <c r="AH521" s="50">
        <v>-1.6784432418246901E-2</v>
      </c>
      <c r="AI521" s="1">
        <v>4</v>
      </c>
    </row>
    <row r="522" spans="1:35" x14ac:dyDescent="0.35">
      <c r="A522" s="1" t="s">
        <v>21</v>
      </c>
      <c r="B522" s="1">
        <v>1</v>
      </c>
      <c r="C522" s="1" t="s">
        <v>22</v>
      </c>
      <c r="D522" s="1" t="s">
        <v>52</v>
      </c>
      <c r="E522" s="1" t="s">
        <v>53</v>
      </c>
      <c r="F522" s="1" t="s">
        <v>25</v>
      </c>
      <c r="G522" s="1">
        <v>32</v>
      </c>
      <c r="H522" s="1" t="s">
        <v>127</v>
      </c>
      <c r="I522" s="1" t="s">
        <v>98</v>
      </c>
      <c r="K522" s="2">
        <v>232319755.96000001</v>
      </c>
      <c r="L522" s="2">
        <v>116159877.98</v>
      </c>
      <c r="M522" s="2">
        <v>127642356.34</v>
      </c>
      <c r="N522" s="2">
        <v>11482478.359999999</v>
      </c>
      <c r="O522" s="2">
        <v>9.8850640683154101</v>
      </c>
      <c r="P522" s="3" t="s">
        <v>73</v>
      </c>
      <c r="Q522" s="3" t="s">
        <v>29</v>
      </c>
      <c r="R522" s="1" t="s">
        <v>30</v>
      </c>
      <c r="S522" s="1" t="s">
        <v>31</v>
      </c>
      <c r="T522" s="1" t="s">
        <v>30</v>
      </c>
      <c r="Z522" s="1">
        <v>4</v>
      </c>
      <c r="AA522" s="1" t="s">
        <v>2128</v>
      </c>
      <c r="AB522" s="1" t="s">
        <v>2140</v>
      </c>
      <c r="AC522" s="1" t="s">
        <v>2125</v>
      </c>
      <c r="AE522" s="2">
        <v>257444503.98000002</v>
      </c>
      <c r="AF522" s="2" t="s">
        <v>2151</v>
      </c>
      <c r="AG522" s="48">
        <v>25124748.020000011</v>
      </c>
      <c r="AH522" s="50">
        <v>0.10814727278004674</v>
      </c>
      <c r="AI522" s="1">
        <v>4</v>
      </c>
    </row>
    <row r="523" spans="1:35" x14ac:dyDescent="0.35">
      <c r="A523" s="1" t="s">
        <v>21</v>
      </c>
      <c r="B523" s="1">
        <v>1</v>
      </c>
      <c r="C523" s="1" t="s">
        <v>22</v>
      </c>
      <c r="D523" s="1" t="s">
        <v>61</v>
      </c>
      <c r="E523" s="1" t="s">
        <v>62</v>
      </c>
      <c r="F523" s="1" t="s">
        <v>25</v>
      </c>
      <c r="G523" s="1">
        <v>32</v>
      </c>
      <c r="H523" s="1" t="s">
        <v>127</v>
      </c>
      <c r="I523" s="1" t="s">
        <v>98</v>
      </c>
      <c r="K523" s="2">
        <v>174667597.56999999</v>
      </c>
      <c r="L523" s="2">
        <v>87333798.784999996</v>
      </c>
      <c r="M523" s="2">
        <v>94717472.890000001</v>
      </c>
      <c r="N523" s="2">
        <v>7383674.1050000004</v>
      </c>
      <c r="O523" s="2">
        <v>8.4545436105181597</v>
      </c>
      <c r="P523" s="3" t="s">
        <v>73</v>
      </c>
      <c r="Q523" s="3" t="s">
        <v>29</v>
      </c>
      <c r="R523" s="1" t="s">
        <v>30</v>
      </c>
      <c r="S523" s="1" t="s">
        <v>31</v>
      </c>
      <c r="T523" s="1" t="s">
        <v>30</v>
      </c>
      <c r="Z523" s="1">
        <v>4</v>
      </c>
      <c r="AA523" s="1" t="s">
        <v>2128</v>
      </c>
      <c r="AB523" s="1" t="s">
        <v>2140</v>
      </c>
      <c r="AC523" s="1" t="s">
        <v>2125</v>
      </c>
      <c r="AE523" s="2">
        <v>184083210.59</v>
      </c>
      <c r="AF523" s="2" t="s">
        <v>2151</v>
      </c>
      <c r="AG523" s="48">
        <v>9415613.0200000107</v>
      </c>
      <c r="AH523" s="50">
        <v>5.3905894115401677E-2</v>
      </c>
      <c r="AI523" s="1">
        <v>4</v>
      </c>
    </row>
    <row r="524" spans="1:35" x14ac:dyDescent="0.35">
      <c r="A524" s="1" t="s">
        <v>21</v>
      </c>
      <c r="B524" s="1">
        <v>1</v>
      </c>
      <c r="C524" s="1" t="s">
        <v>22</v>
      </c>
      <c r="D524" s="1" t="s">
        <v>45</v>
      </c>
      <c r="E524" s="1" t="s">
        <v>46</v>
      </c>
      <c r="F524" s="1" t="s">
        <v>25</v>
      </c>
      <c r="G524" s="1">
        <v>33</v>
      </c>
      <c r="H524" s="1" t="s">
        <v>128</v>
      </c>
      <c r="I524" s="1" t="s">
        <v>34</v>
      </c>
      <c r="K524" s="2">
        <v>1029181.64</v>
      </c>
      <c r="L524" s="2">
        <v>514590.82</v>
      </c>
      <c r="M524" s="2">
        <v>4708269.3499999801</v>
      </c>
      <c r="N524" s="2">
        <v>4193678.5299999798</v>
      </c>
      <c r="O524" s="2">
        <v>814.95401142211995</v>
      </c>
      <c r="P524" s="3" t="s">
        <v>28</v>
      </c>
      <c r="Q524" s="3" t="s">
        <v>29</v>
      </c>
      <c r="R524" s="1" t="s">
        <v>30</v>
      </c>
      <c r="S524" s="1" t="s">
        <v>31</v>
      </c>
      <c r="T524" s="1" t="s">
        <v>30</v>
      </c>
      <c r="Z524" s="1">
        <v>0</v>
      </c>
      <c r="AA524" s="1" t="s">
        <v>2121</v>
      </c>
      <c r="AB524" s="1" t="s">
        <v>2140</v>
      </c>
      <c r="AC524" s="1" t="s">
        <v>2143</v>
      </c>
      <c r="AE524" s="2">
        <v>-11653265.869999975</v>
      </c>
      <c r="AF524" s="2" t="s">
        <v>2152</v>
      </c>
      <c r="AG524" s="48">
        <v>-12682447.509999976</v>
      </c>
      <c r="AH524" s="50">
        <v>-12.322846635701717</v>
      </c>
      <c r="AI524" s="1">
        <v>0</v>
      </c>
    </row>
    <row r="525" spans="1:35" x14ac:dyDescent="0.35">
      <c r="A525" s="1" t="s">
        <v>21</v>
      </c>
      <c r="B525" s="1">
        <v>1</v>
      </c>
      <c r="C525" s="1" t="s">
        <v>22</v>
      </c>
      <c r="D525" s="1" t="s">
        <v>41</v>
      </c>
      <c r="E525" s="1" t="s">
        <v>42</v>
      </c>
      <c r="F525" s="1" t="s">
        <v>25</v>
      </c>
      <c r="G525" s="1">
        <v>33</v>
      </c>
      <c r="H525" s="1" t="s">
        <v>128</v>
      </c>
      <c r="I525" s="1" t="s">
        <v>34</v>
      </c>
      <c r="K525" s="2">
        <v>35564366.530000001</v>
      </c>
      <c r="L525" s="2">
        <v>17782183.265000001</v>
      </c>
      <c r="M525" s="2">
        <v>28704637.449999999</v>
      </c>
      <c r="N525" s="2">
        <v>10922454.185000001</v>
      </c>
      <c r="O525" s="2">
        <v>61.423583494937098</v>
      </c>
      <c r="P525" s="3" t="s">
        <v>28</v>
      </c>
      <c r="Q525" s="3" t="s">
        <v>29</v>
      </c>
      <c r="R525" s="1" t="s">
        <v>30</v>
      </c>
      <c r="S525" s="1" t="s">
        <v>31</v>
      </c>
      <c r="T525" s="1" t="s">
        <v>30</v>
      </c>
      <c r="Z525" s="1">
        <v>0</v>
      </c>
      <c r="AA525" s="1" t="s">
        <v>2127</v>
      </c>
      <c r="AB525" s="1" t="s">
        <v>2140</v>
      </c>
      <c r="AC525" s="1" t="s">
        <v>2145</v>
      </c>
      <c r="AE525" s="2">
        <v>42239719.650200009</v>
      </c>
      <c r="AF525" s="2" t="s">
        <v>2151</v>
      </c>
      <c r="AG525" s="48">
        <v>6675353.1202000082</v>
      </c>
      <c r="AH525" s="50">
        <v>0.1876977933676697</v>
      </c>
      <c r="AI525" s="1">
        <v>0</v>
      </c>
    </row>
    <row r="526" spans="1:35" x14ac:dyDescent="0.35">
      <c r="A526" s="1" t="s">
        <v>21</v>
      </c>
      <c r="B526" s="1">
        <v>1</v>
      </c>
      <c r="C526" s="1" t="s">
        <v>22</v>
      </c>
      <c r="D526" s="1" t="s">
        <v>37</v>
      </c>
      <c r="E526" s="1" t="s">
        <v>38</v>
      </c>
      <c r="F526" s="1" t="s">
        <v>25</v>
      </c>
      <c r="G526" s="1">
        <v>33</v>
      </c>
      <c r="H526" s="1" t="s">
        <v>128</v>
      </c>
      <c r="I526" s="1" t="s">
        <v>34</v>
      </c>
      <c r="K526" s="2">
        <v>3758309.34</v>
      </c>
      <c r="L526" s="2">
        <v>1879154.67</v>
      </c>
      <c r="M526" s="2">
        <v>-427779.63000000699</v>
      </c>
      <c r="N526" s="2">
        <v>-2306934.3000000101</v>
      </c>
      <c r="O526" s="2">
        <v>-122.76447153762</v>
      </c>
      <c r="P526" s="3" t="s">
        <v>73</v>
      </c>
      <c r="Q526" s="3" t="s">
        <v>29</v>
      </c>
      <c r="R526" s="1" t="s">
        <v>30</v>
      </c>
      <c r="S526" s="1" t="s">
        <v>31</v>
      </c>
      <c r="T526" s="1" t="s">
        <v>30</v>
      </c>
      <c r="Z526" s="1">
        <v>0</v>
      </c>
      <c r="AA526" s="1" t="s">
        <v>2121</v>
      </c>
      <c r="AB526" s="1" t="s">
        <v>2140</v>
      </c>
      <c r="AC526" s="1" t="s">
        <v>2146</v>
      </c>
      <c r="AE526" s="2">
        <v>-206214.02000001073</v>
      </c>
      <c r="AF526" s="2" t="s">
        <v>2152</v>
      </c>
      <c r="AG526" s="48">
        <v>-3964523.3600000106</v>
      </c>
      <c r="AH526" s="50">
        <v>-1.0548688256725591</v>
      </c>
      <c r="AI526" s="1">
        <v>0</v>
      </c>
    </row>
    <row r="527" spans="1:35" x14ac:dyDescent="0.35">
      <c r="A527" s="1" t="s">
        <v>21</v>
      </c>
      <c r="B527" s="1">
        <v>1</v>
      </c>
      <c r="C527" s="1" t="s">
        <v>22</v>
      </c>
      <c r="D527" s="1" t="s">
        <v>35</v>
      </c>
      <c r="E527" s="1" t="s">
        <v>36</v>
      </c>
      <c r="F527" s="1" t="s">
        <v>25</v>
      </c>
      <c r="G527" s="1">
        <v>33</v>
      </c>
      <c r="H527" s="1" t="s">
        <v>128</v>
      </c>
      <c r="I527" s="1" t="s">
        <v>34</v>
      </c>
      <c r="K527" s="2">
        <v>-112730.3</v>
      </c>
      <c r="L527" s="2">
        <v>-56365.15</v>
      </c>
      <c r="M527" s="2">
        <v>7198875.6100000003</v>
      </c>
      <c r="N527" s="2">
        <v>7255240.7599999998</v>
      </c>
      <c r="O527" s="2">
        <v>-12871.855676779</v>
      </c>
      <c r="P527" s="3" t="s">
        <v>28</v>
      </c>
      <c r="Q527" s="3" t="s">
        <v>29</v>
      </c>
      <c r="R527" s="1" t="s">
        <v>30</v>
      </c>
      <c r="S527" s="1" t="s">
        <v>31</v>
      </c>
      <c r="T527" s="1" t="s">
        <v>30</v>
      </c>
      <c r="Z527" s="1">
        <v>0</v>
      </c>
      <c r="AA527" s="1" t="s">
        <v>2129</v>
      </c>
      <c r="AB527" s="1" t="s">
        <v>2140</v>
      </c>
      <c r="AC527" s="1" t="s">
        <v>2146</v>
      </c>
      <c r="AE527" s="2">
        <v>263683.46000002325</v>
      </c>
      <c r="AF527" s="2" t="s">
        <v>2151</v>
      </c>
      <c r="AG527" s="48">
        <v>376413.76000002323</v>
      </c>
      <c r="AH527" s="50">
        <v>-3.3390646525381662</v>
      </c>
      <c r="AI527" s="1">
        <v>0</v>
      </c>
    </row>
    <row r="528" spans="1:35" x14ac:dyDescent="0.35">
      <c r="A528" s="1" t="s">
        <v>21</v>
      </c>
      <c r="B528" s="1">
        <v>1</v>
      </c>
      <c r="C528" s="1" t="s">
        <v>22</v>
      </c>
      <c r="D528" s="1" t="s">
        <v>23</v>
      </c>
      <c r="E528" s="1" t="s">
        <v>24</v>
      </c>
      <c r="F528" s="1" t="s">
        <v>25</v>
      </c>
      <c r="G528" s="1">
        <v>33</v>
      </c>
      <c r="H528" s="1" t="s">
        <v>128</v>
      </c>
      <c r="I528" s="1" t="s">
        <v>34</v>
      </c>
      <c r="K528" s="2">
        <v>5601532.6900000004</v>
      </c>
      <c r="L528" s="2">
        <v>2800766.3450000002</v>
      </c>
      <c r="M528" s="2">
        <v>6603007.9500000104</v>
      </c>
      <c r="N528" s="2">
        <v>3802241.6050000102</v>
      </c>
      <c r="O528" s="2">
        <v>135.75718702089799</v>
      </c>
      <c r="P528" s="3" t="s">
        <v>28</v>
      </c>
      <c r="Q528" s="3" t="s">
        <v>29</v>
      </c>
      <c r="R528" s="1" t="s">
        <v>30</v>
      </c>
      <c r="S528" s="1" t="s">
        <v>31</v>
      </c>
      <c r="T528" s="1" t="s">
        <v>30</v>
      </c>
      <c r="Z528" s="1">
        <v>0</v>
      </c>
      <c r="AA528" s="1" t="s">
        <v>2128</v>
      </c>
      <c r="AB528" s="1" t="s">
        <v>2140</v>
      </c>
      <c r="AC528" s="1" t="s">
        <v>2143</v>
      </c>
      <c r="AE528" s="2">
        <v>9546361.751333341</v>
      </c>
      <c r="AF528" s="2" t="s">
        <v>2151</v>
      </c>
      <c r="AG528" s="48">
        <v>3944829.0613333406</v>
      </c>
      <c r="AH528" s="50">
        <v>0.70424101395958116</v>
      </c>
      <c r="AI528" s="1">
        <v>0</v>
      </c>
    </row>
    <row r="529" spans="1:35" x14ac:dyDescent="0.35">
      <c r="A529" s="1" t="s">
        <v>21</v>
      </c>
      <c r="B529" s="1">
        <v>1</v>
      </c>
      <c r="C529" s="1" t="s">
        <v>22</v>
      </c>
      <c r="D529" s="1" t="s">
        <v>39</v>
      </c>
      <c r="E529" s="1" t="s">
        <v>40</v>
      </c>
      <c r="F529" s="1" t="s">
        <v>25</v>
      </c>
      <c r="G529" s="1">
        <v>33</v>
      </c>
      <c r="H529" s="1" t="s">
        <v>128</v>
      </c>
      <c r="I529" s="1" t="s">
        <v>34</v>
      </c>
      <c r="K529" s="2">
        <v>5570404.2400000002</v>
      </c>
      <c r="L529" s="2">
        <v>2785202.12</v>
      </c>
      <c r="M529" s="2">
        <v>13719456.949999999</v>
      </c>
      <c r="N529" s="2">
        <v>10934254.83</v>
      </c>
      <c r="O529" s="2">
        <v>392.58389010561302</v>
      </c>
      <c r="P529" s="3" t="s">
        <v>28</v>
      </c>
      <c r="Q529" s="3" t="s">
        <v>29</v>
      </c>
      <c r="R529" s="1" t="s">
        <v>30</v>
      </c>
      <c r="S529" s="1" t="s">
        <v>31</v>
      </c>
      <c r="T529" s="1" t="s">
        <v>30</v>
      </c>
      <c r="Z529" s="1">
        <v>0</v>
      </c>
      <c r="AA529" s="1" t="s">
        <v>2121</v>
      </c>
      <c r="AB529" s="1" t="s">
        <v>2140</v>
      </c>
      <c r="AC529" s="1" t="s">
        <v>2143</v>
      </c>
      <c r="AE529" s="2">
        <v>6180857.2384779453</v>
      </c>
      <c r="AF529" s="2" t="s">
        <v>2151</v>
      </c>
      <c r="AG529" s="48">
        <v>610452.9984779451</v>
      </c>
      <c r="AH529" s="50">
        <v>0.10958863525458344</v>
      </c>
      <c r="AI529" s="1">
        <v>0</v>
      </c>
    </row>
    <row r="530" spans="1:35" x14ac:dyDescent="0.35">
      <c r="A530" s="1" t="s">
        <v>21</v>
      </c>
      <c r="B530" s="1">
        <v>1</v>
      </c>
      <c r="C530" s="1" t="s">
        <v>22</v>
      </c>
      <c r="D530" s="1" t="s">
        <v>43</v>
      </c>
      <c r="E530" s="1" t="s">
        <v>44</v>
      </c>
      <c r="F530" s="1" t="s">
        <v>25</v>
      </c>
      <c r="G530" s="1">
        <v>33</v>
      </c>
      <c r="H530" s="1" t="s">
        <v>128</v>
      </c>
      <c r="I530" s="1" t="s">
        <v>34</v>
      </c>
      <c r="K530" s="2">
        <v>3252012.29</v>
      </c>
      <c r="L530" s="2">
        <v>1626006.145</v>
      </c>
      <c r="M530" s="2">
        <v>6501105.8100000201</v>
      </c>
      <c r="N530" s="2">
        <v>4875099.6650000196</v>
      </c>
      <c r="O530" s="2">
        <v>299.82049452832899</v>
      </c>
      <c r="P530" s="3" t="s">
        <v>28</v>
      </c>
      <c r="Q530" s="3" t="s">
        <v>29</v>
      </c>
      <c r="R530" s="1" t="s">
        <v>30</v>
      </c>
      <c r="S530" s="1" t="s">
        <v>31</v>
      </c>
      <c r="T530" s="1" t="s">
        <v>30</v>
      </c>
      <c r="Z530" s="1">
        <v>0</v>
      </c>
      <c r="AA530" s="1" t="s">
        <v>2128</v>
      </c>
      <c r="AB530" s="1" t="s">
        <v>2140</v>
      </c>
      <c r="AC530" s="1" t="s">
        <v>2143</v>
      </c>
      <c r="AE530" s="2">
        <v>2158077.900000006</v>
      </c>
      <c r="AF530" s="2" t="s">
        <v>2152</v>
      </c>
      <c r="AG530" s="48">
        <v>-1093934.3899999941</v>
      </c>
      <c r="AH530" s="50">
        <v>-0.3363869175291444</v>
      </c>
      <c r="AI530" s="1">
        <v>0</v>
      </c>
    </row>
    <row r="531" spans="1:35" x14ac:dyDescent="0.35">
      <c r="A531" s="1" t="s">
        <v>21</v>
      </c>
      <c r="B531" s="1">
        <v>1</v>
      </c>
      <c r="C531" s="1" t="s">
        <v>22</v>
      </c>
      <c r="D531" s="1" t="s">
        <v>67</v>
      </c>
      <c r="E531" s="1" t="s">
        <v>68</v>
      </c>
      <c r="F531" s="1" t="s">
        <v>25</v>
      </c>
      <c r="G531" s="1">
        <v>33</v>
      </c>
      <c r="H531" s="1" t="s">
        <v>128</v>
      </c>
      <c r="I531" s="1" t="s">
        <v>34</v>
      </c>
      <c r="K531" s="2">
        <v>-1863090.03</v>
      </c>
      <c r="L531" s="2">
        <v>-931545.01500000001</v>
      </c>
      <c r="M531" s="2">
        <v>20459607.149999999</v>
      </c>
      <c r="N531" s="2">
        <v>21391152.164999999</v>
      </c>
      <c r="O531" s="2">
        <v>-2296.3090157269498</v>
      </c>
      <c r="P531" s="3" t="s">
        <v>28</v>
      </c>
      <c r="Q531" s="3" t="s">
        <v>29</v>
      </c>
      <c r="R531" s="1" t="s">
        <v>30</v>
      </c>
      <c r="S531" s="1" t="s">
        <v>31</v>
      </c>
      <c r="T531" s="1" t="s">
        <v>30</v>
      </c>
      <c r="Z531" s="1">
        <v>0</v>
      </c>
      <c r="AA531" s="1" t="s">
        <v>2129</v>
      </c>
      <c r="AB531" s="1" t="s">
        <v>2140</v>
      </c>
      <c r="AC531" s="1" t="s">
        <v>2146</v>
      </c>
      <c r="AE531" s="2">
        <v>-2749578.1500000209</v>
      </c>
      <c r="AF531" s="2" t="s">
        <v>2152</v>
      </c>
      <c r="AG531" s="48">
        <v>-886488.12000002083</v>
      </c>
      <c r="AH531" s="50">
        <v>0.47581603987222282</v>
      </c>
      <c r="AI531" s="1">
        <v>0</v>
      </c>
    </row>
    <row r="532" spans="1:35" x14ac:dyDescent="0.35">
      <c r="A532" s="1" t="s">
        <v>21</v>
      </c>
      <c r="B532" s="1">
        <v>1</v>
      </c>
      <c r="C532" s="1" t="s">
        <v>22</v>
      </c>
      <c r="D532" s="1" t="s">
        <v>47</v>
      </c>
      <c r="E532" s="1" t="s">
        <v>48</v>
      </c>
      <c r="F532" s="1" t="s">
        <v>49</v>
      </c>
      <c r="G532" s="1">
        <v>33</v>
      </c>
      <c r="H532" s="1" t="s">
        <v>128</v>
      </c>
      <c r="I532" s="1" t="s">
        <v>34</v>
      </c>
      <c r="K532" s="2">
        <v>573421552</v>
      </c>
      <c r="L532" s="2">
        <v>286710776</v>
      </c>
      <c r="M532" s="2">
        <v>452728883.29000002</v>
      </c>
      <c r="N532" s="2">
        <v>166018107.28999999</v>
      </c>
      <c r="O532" s="2">
        <v>57.904383506673597</v>
      </c>
      <c r="P532" s="3" t="s">
        <v>28</v>
      </c>
      <c r="Q532" s="3" t="s">
        <v>29</v>
      </c>
      <c r="R532" s="1" t="s">
        <v>30</v>
      </c>
      <c r="S532" s="1" t="s">
        <v>31</v>
      </c>
      <c r="T532" s="1" t="s">
        <v>30</v>
      </c>
      <c r="Z532" s="1">
        <v>0</v>
      </c>
      <c r="AA532" s="1" t="s">
        <v>2127</v>
      </c>
      <c r="AB532" s="1" t="s">
        <v>2140</v>
      </c>
      <c r="AC532" s="1" t="s">
        <v>2145</v>
      </c>
      <c r="AE532" s="2">
        <v>687471552</v>
      </c>
      <c r="AF532" s="2" t="s">
        <v>2151</v>
      </c>
      <c r="AG532" s="48">
        <v>114050000</v>
      </c>
      <c r="AH532" s="50">
        <v>0.19889381485961308</v>
      </c>
      <c r="AI532" s="1">
        <v>0</v>
      </c>
    </row>
    <row r="533" spans="1:35" x14ac:dyDescent="0.35">
      <c r="A533" s="1" t="s">
        <v>21</v>
      </c>
      <c r="B533" s="1">
        <v>1</v>
      </c>
      <c r="C533" s="1" t="s">
        <v>22</v>
      </c>
      <c r="D533" s="1" t="s">
        <v>50</v>
      </c>
      <c r="E533" s="1" t="s">
        <v>51</v>
      </c>
      <c r="F533" s="1" t="s">
        <v>25</v>
      </c>
      <c r="G533" s="1">
        <v>33</v>
      </c>
      <c r="H533" s="1" t="s">
        <v>128</v>
      </c>
      <c r="I533" s="1" t="s">
        <v>34</v>
      </c>
      <c r="K533" s="2">
        <v>-35226200.340000004</v>
      </c>
      <c r="L533" s="2">
        <v>-17613100.170000002</v>
      </c>
      <c r="M533" s="2">
        <v>-6758126.12000007</v>
      </c>
      <c r="N533" s="2">
        <v>10854974.0499999</v>
      </c>
      <c r="O533" s="2">
        <v>-61.630115909344397</v>
      </c>
      <c r="P533" s="3" t="s">
        <v>28</v>
      </c>
      <c r="Q533" s="3" t="s">
        <v>29</v>
      </c>
      <c r="R533" s="1" t="s">
        <v>30</v>
      </c>
      <c r="S533" s="1" t="s">
        <v>31</v>
      </c>
      <c r="T533" s="1" t="s">
        <v>30</v>
      </c>
      <c r="Z533" s="1">
        <v>0</v>
      </c>
      <c r="AA533" s="1" t="s">
        <v>2121</v>
      </c>
      <c r="AB533" s="1" t="s">
        <v>2140</v>
      </c>
      <c r="AC533" s="1" t="s">
        <v>2142</v>
      </c>
      <c r="AE533" s="2">
        <v>-24181472.012216747</v>
      </c>
      <c r="AF533" s="2" t="s">
        <v>2151</v>
      </c>
      <c r="AG533" s="48">
        <v>11044728.327783257</v>
      </c>
      <c r="AH533" s="50">
        <v>-0.31353731657631445</v>
      </c>
      <c r="AI533" s="1">
        <v>0</v>
      </c>
    </row>
    <row r="534" spans="1:35" x14ac:dyDescent="0.35">
      <c r="A534" s="1" t="s">
        <v>21</v>
      </c>
      <c r="B534" s="1">
        <v>1</v>
      </c>
      <c r="C534" s="1" t="s">
        <v>22</v>
      </c>
      <c r="D534" s="1" t="s">
        <v>69</v>
      </c>
      <c r="E534" s="1" t="s">
        <v>70</v>
      </c>
      <c r="F534" s="1" t="s">
        <v>25</v>
      </c>
      <c r="G534" s="1">
        <v>33</v>
      </c>
      <c r="H534" s="1" t="s">
        <v>128</v>
      </c>
      <c r="I534" s="1" t="s">
        <v>34</v>
      </c>
      <c r="K534" s="2">
        <v>-137195.9</v>
      </c>
      <c r="L534" s="2">
        <v>-68597.95</v>
      </c>
      <c r="M534" s="2">
        <v>795649.10000000906</v>
      </c>
      <c r="N534" s="2">
        <v>864247.05000000901</v>
      </c>
      <c r="O534" s="2">
        <v>-1259.8729991202499</v>
      </c>
      <c r="P534" s="3" t="s">
        <v>28</v>
      </c>
      <c r="Q534" s="3" t="s">
        <v>29</v>
      </c>
      <c r="R534" s="1" t="s">
        <v>30</v>
      </c>
      <c r="S534" s="1" t="s">
        <v>31</v>
      </c>
      <c r="T534" s="1" t="s">
        <v>30</v>
      </c>
      <c r="Z534" s="1">
        <v>0</v>
      </c>
      <c r="AA534" s="1" t="s">
        <v>2127</v>
      </c>
      <c r="AB534" s="1" t="s">
        <v>2140</v>
      </c>
      <c r="AC534" s="1" t="s">
        <v>2146</v>
      </c>
      <c r="AE534" s="2">
        <v>-509741.43000002205</v>
      </c>
      <c r="AF534" s="2" t="s">
        <v>2152</v>
      </c>
      <c r="AG534" s="48">
        <v>-372545.53000002203</v>
      </c>
      <c r="AH534" s="50">
        <v>2.7154275747308922</v>
      </c>
      <c r="AI534" s="1">
        <v>0</v>
      </c>
    </row>
    <row r="535" spans="1:35" x14ac:dyDescent="0.35">
      <c r="A535" s="1" t="s">
        <v>21</v>
      </c>
      <c r="B535" s="1">
        <v>1</v>
      </c>
      <c r="C535" s="1" t="s">
        <v>22</v>
      </c>
      <c r="D535" s="1" t="s">
        <v>57</v>
      </c>
      <c r="E535" s="1" t="s">
        <v>58</v>
      </c>
      <c r="F535" s="1" t="s">
        <v>25</v>
      </c>
      <c r="G535" s="1">
        <v>33</v>
      </c>
      <c r="H535" s="1" t="s">
        <v>128</v>
      </c>
      <c r="I535" s="1" t="s">
        <v>34</v>
      </c>
      <c r="K535" s="2">
        <v>-72094.080000000002</v>
      </c>
      <c r="L535" s="2">
        <v>-36047.040000000001</v>
      </c>
      <c r="M535" s="2">
        <v>20663383.809999999</v>
      </c>
      <c r="N535" s="2">
        <v>20699430.850000001</v>
      </c>
      <c r="O535" s="2">
        <v>-57423.385803661004</v>
      </c>
      <c r="P535" s="3" t="s">
        <v>28</v>
      </c>
      <c r="Q535" s="3" t="s">
        <v>29</v>
      </c>
      <c r="R535" s="1" t="s">
        <v>30</v>
      </c>
      <c r="S535" s="1" t="s">
        <v>31</v>
      </c>
      <c r="T535" s="1" t="s">
        <v>30</v>
      </c>
      <c r="Z535" s="1">
        <v>0</v>
      </c>
      <c r="AA535" s="1" t="s">
        <v>2127</v>
      </c>
      <c r="AB535" s="1" t="s">
        <v>2140</v>
      </c>
      <c r="AC535" s="1" t="s">
        <v>2146</v>
      </c>
      <c r="AE535" s="2">
        <v>-387700.08000001311</v>
      </c>
      <c r="AF535" s="2" t="s">
        <v>2152</v>
      </c>
      <c r="AG535" s="48">
        <v>-315606.0000000131</v>
      </c>
      <c r="AH535" s="50">
        <v>4.3776964766040862</v>
      </c>
      <c r="AI535" s="1">
        <v>0</v>
      </c>
    </row>
    <row r="536" spans="1:35" x14ac:dyDescent="0.35">
      <c r="A536" s="1" t="s">
        <v>21</v>
      </c>
      <c r="B536" s="1">
        <v>1</v>
      </c>
      <c r="C536" s="1" t="s">
        <v>22</v>
      </c>
      <c r="D536" s="1" t="s">
        <v>52</v>
      </c>
      <c r="E536" s="1" t="s">
        <v>53</v>
      </c>
      <c r="F536" s="1" t="s">
        <v>25</v>
      </c>
      <c r="G536" s="1">
        <v>33</v>
      </c>
      <c r="H536" s="1" t="s">
        <v>128</v>
      </c>
      <c r="I536" s="1" t="s">
        <v>34</v>
      </c>
      <c r="K536" s="2">
        <v>142297.49</v>
      </c>
      <c r="L536" s="2">
        <v>71148.744999999995</v>
      </c>
      <c r="M536" s="2">
        <v>11913769.449999999</v>
      </c>
      <c r="N536" s="2">
        <v>11842620.705</v>
      </c>
      <c r="O536" s="2">
        <v>16644.876455656398</v>
      </c>
      <c r="P536" s="3" t="s">
        <v>28</v>
      </c>
      <c r="Q536" s="3" t="s">
        <v>29</v>
      </c>
      <c r="R536" s="1" t="s">
        <v>30</v>
      </c>
      <c r="S536" s="1" t="s">
        <v>31</v>
      </c>
      <c r="T536" s="1" t="s">
        <v>30</v>
      </c>
      <c r="Z536" s="1">
        <v>0</v>
      </c>
      <c r="AA536" s="1" t="s">
        <v>2128</v>
      </c>
      <c r="AB536" s="1" t="s">
        <v>2140</v>
      </c>
      <c r="AC536" s="1" t="s">
        <v>2143</v>
      </c>
      <c r="AE536" s="2">
        <v>12414.469999998808</v>
      </c>
      <c r="AF536" s="2" t="s">
        <v>2152</v>
      </c>
      <c r="AG536" s="48">
        <v>-129883.02000000118</v>
      </c>
      <c r="AH536" s="50">
        <v>-0.91275692916298934</v>
      </c>
      <c r="AI536" s="1">
        <v>0</v>
      </c>
    </row>
    <row r="537" spans="1:35" x14ac:dyDescent="0.35">
      <c r="A537" s="1" t="s">
        <v>21</v>
      </c>
      <c r="B537" s="1">
        <v>1</v>
      </c>
      <c r="C537" s="1" t="s">
        <v>22</v>
      </c>
      <c r="D537" s="1" t="s">
        <v>61</v>
      </c>
      <c r="E537" s="1" t="s">
        <v>62</v>
      </c>
      <c r="F537" s="1" t="s">
        <v>25</v>
      </c>
      <c r="G537" s="1">
        <v>33</v>
      </c>
      <c r="H537" s="1" t="s">
        <v>128</v>
      </c>
      <c r="I537" s="1" t="s">
        <v>34</v>
      </c>
      <c r="K537" s="2">
        <v>-5375578.4900000002</v>
      </c>
      <c r="L537" s="2">
        <v>-2687789.2450000001</v>
      </c>
      <c r="M537" s="2">
        <v>6454516.3099999996</v>
      </c>
      <c r="N537" s="2">
        <v>9142305.5549999997</v>
      </c>
      <c r="O537" s="2">
        <v>-340.14220318825602</v>
      </c>
      <c r="P537" s="3" t="s">
        <v>28</v>
      </c>
      <c r="Q537" s="3" t="s">
        <v>29</v>
      </c>
      <c r="R537" s="1" t="s">
        <v>30</v>
      </c>
      <c r="S537" s="1" t="s">
        <v>31</v>
      </c>
      <c r="T537" s="1" t="s">
        <v>30</v>
      </c>
      <c r="Z537" s="1">
        <v>0</v>
      </c>
      <c r="AA537" s="1" t="s">
        <v>2128</v>
      </c>
      <c r="AB537" s="1" t="s">
        <v>2140</v>
      </c>
      <c r="AC537" s="1" t="s">
        <v>2146</v>
      </c>
      <c r="AE537" s="2">
        <v>-8505140.7699999809</v>
      </c>
      <c r="AF537" s="2" t="s">
        <v>2152</v>
      </c>
      <c r="AG537" s="48">
        <v>-3129562.2799999807</v>
      </c>
      <c r="AH537" s="50">
        <v>0.58218148722445318</v>
      </c>
      <c r="AI537" s="1">
        <v>0</v>
      </c>
    </row>
    <row r="538" spans="1:35" x14ac:dyDescent="0.35">
      <c r="A538" s="1" t="s">
        <v>21</v>
      </c>
      <c r="B538" s="1">
        <v>1</v>
      </c>
      <c r="C538" s="1" t="s">
        <v>22</v>
      </c>
      <c r="D538" s="1" t="s">
        <v>54</v>
      </c>
      <c r="E538" s="1" t="s">
        <v>55</v>
      </c>
      <c r="F538" s="1" t="s">
        <v>56</v>
      </c>
      <c r="G538" s="1">
        <v>33</v>
      </c>
      <c r="H538" s="1" t="s">
        <v>128</v>
      </c>
      <c r="I538" s="1" t="s">
        <v>34</v>
      </c>
      <c r="K538" s="2">
        <v>4827172</v>
      </c>
      <c r="L538" s="2">
        <v>2413586</v>
      </c>
      <c r="M538" s="2">
        <v>51243663.6199999</v>
      </c>
      <c r="N538" s="2">
        <v>48830077.6199999</v>
      </c>
      <c r="O538" s="2">
        <v>2023.1339434352001</v>
      </c>
      <c r="P538" s="3" t="s">
        <v>28</v>
      </c>
      <c r="Q538" s="3" t="s">
        <v>29</v>
      </c>
      <c r="R538" s="1" t="s">
        <v>30</v>
      </c>
      <c r="S538" s="1" t="s">
        <v>31</v>
      </c>
      <c r="T538" s="1" t="s">
        <v>30</v>
      </c>
      <c r="Z538" s="1">
        <v>0</v>
      </c>
      <c r="AA538" s="1" t="s">
        <v>2127</v>
      </c>
      <c r="AB538" s="1" t="s">
        <v>2140</v>
      </c>
      <c r="AC538" s="1" t="s">
        <v>2143</v>
      </c>
      <c r="AE538" s="2">
        <v>-36720000</v>
      </c>
      <c r="AF538" s="2" t="s">
        <v>2152</v>
      </c>
      <c r="AG538" s="48">
        <v>-41547172</v>
      </c>
      <c r="AH538" s="50">
        <v>-8.6069383895995415</v>
      </c>
      <c r="AI538" s="1">
        <v>0</v>
      </c>
    </row>
    <row r="539" spans="1:35" x14ac:dyDescent="0.35">
      <c r="A539" s="1" t="s">
        <v>21</v>
      </c>
      <c r="B539" s="1">
        <v>1</v>
      </c>
      <c r="C539" s="1" t="s">
        <v>22</v>
      </c>
      <c r="D539" s="1" t="s">
        <v>65</v>
      </c>
      <c r="E539" s="1" t="s">
        <v>66</v>
      </c>
      <c r="F539" s="1" t="s">
        <v>25</v>
      </c>
      <c r="G539" s="1">
        <v>33</v>
      </c>
      <c r="H539" s="1" t="s">
        <v>128</v>
      </c>
      <c r="I539" s="1" t="s">
        <v>34</v>
      </c>
      <c r="K539" s="2">
        <v>61244962.899999999</v>
      </c>
      <c r="L539" s="2">
        <v>30622481.449999999</v>
      </c>
      <c r="M539" s="2">
        <v>58967251.460000001</v>
      </c>
      <c r="N539" s="2">
        <v>28344770.010000002</v>
      </c>
      <c r="O539" s="2">
        <v>92.561963197793006</v>
      </c>
      <c r="P539" s="3" t="s">
        <v>28</v>
      </c>
      <c r="Q539" s="3" t="s">
        <v>29</v>
      </c>
      <c r="R539" s="1" t="s">
        <v>30</v>
      </c>
      <c r="S539" s="1" t="s">
        <v>31</v>
      </c>
      <c r="T539" s="1" t="s">
        <v>30</v>
      </c>
      <c r="Z539" s="1">
        <v>0</v>
      </c>
      <c r="AA539" s="1" t="s">
        <v>2128</v>
      </c>
      <c r="AB539" s="1" t="s">
        <v>2140</v>
      </c>
      <c r="AC539" s="1" t="s">
        <v>2145</v>
      </c>
      <c r="AE539" s="2">
        <v>145148662.96000004</v>
      </c>
      <c r="AF539" s="2" t="s">
        <v>2151</v>
      </c>
      <c r="AG539" s="48">
        <v>83903700.060000032</v>
      </c>
      <c r="AH539" s="50">
        <v>1.3699689915233835</v>
      </c>
      <c r="AI539" s="1">
        <v>0</v>
      </c>
    </row>
    <row r="540" spans="1:35" x14ac:dyDescent="0.35">
      <c r="A540" s="1" t="s">
        <v>21</v>
      </c>
      <c r="B540" s="1">
        <v>1</v>
      </c>
      <c r="C540" s="1" t="s">
        <v>22</v>
      </c>
      <c r="D540" s="1" t="s">
        <v>59</v>
      </c>
      <c r="E540" s="1" t="s">
        <v>60</v>
      </c>
      <c r="F540" s="1" t="s">
        <v>25</v>
      </c>
      <c r="G540" s="1">
        <v>33</v>
      </c>
      <c r="H540" s="1" t="s">
        <v>128</v>
      </c>
      <c r="I540" s="1" t="s">
        <v>34</v>
      </c>
      <c r="K540" s="2">
        <v>10533568.869999999</v>
      </c>
      <c r="L540" s="2">
        <v>5266784.4349999996</v>
      </c>
      <c r="M540" s="2">
        <v>6130541.9100000197</v>
      </c>
      <c r="N540" s="2">
        <v>863757.47500002</v>
      </c>
      <c r="O540" s="2">
        <v>16.400091662381101</v>
      </c>
      <c r="P540" s="3" t="s">
        <v>28</v>
      </c>
      <c r="Q540" s="3" t="s">
        <v>29</v>
      </c>
      <c r="R540" s="1" t="s">
        <v>30</v>
      </c>
      <c r="S540" s="1" t="s">
        <v>31</v>
      </c>
      <c r="T540" s="1" t="s">
        <v>30</v>
      </c>
      <c r="Z540" s="1">
        <v>0</v>
      </c>
      <c r="AA540" s="1" t="s">
        <v>2129</v>
      </c>
      <c r="AB540" s="1" t="s">
        <v>2140</v>
      </c>
      <c r="AC540" s="1" t="s">
        <v>2125</v>
      </c>
      <c r="AE540" s="2">
        <v>13562814.521999955</v>
      </c>
      <c r="AF540" s="2" t="s">
        <v>2151</v>
      </c>
      <c r="AG540" s="48">
        <v>3029245.651999956</v>
      </c>
      <c r="AH540" s="50">
        <v>0.28758018192935175</v>
      </c>
      <c r="AI540" s="1">
        <v>0</v>
      </c>
    </row>
    <row r="541" spans="1:35" x14ac:dyDescent="0.35">
      <c r="A541" s="1" t="s">
        <v>21</v>
      </c>
      <c r="B541" s="1">
        <v>1</v>
      </c>
      <c r="C541" s="1" t="s">
        <v>22</v>
      </c>
      <c r="D541" s="1" t="s">
        <v>63</v>
      </c>
      <c r="E541" s="1" t="s">
        <v>64</v>
      </c>
      <c r="F541" s="1" t="s">
        <v>25</v>
      </c>
      <c r="G541" s="1">
        <v>33</v>
      </c>
      <c r="H541" s="1" t="s">
        <v>128</v>
      </c>
      <c r="I541" s="1" t="s">
        <v>34</v>
      </c>
      <c r="K541" s="2">
        <v>8023448.5599999996</v>
      </c>
      <c r="L541" s="2">
        <v>4011724.28</v>
      </c>
      <c r="M541" s="2">
        <v>15662384.859999999</v>
      </c>
      <c r="N541" s="2">
        <v>11650660.58</v>
      </c>
      <c r="O541" s="2">
        <v>290.41528696483601</v>
      </c>
      <c r="P541" s="3" t="s">
        <v>28</v>
      </c>
      <c r="Q541" s="3" t="s">
        <v>29</v>
      </c>
      <c r="R541" s="1" t="s">
        <v>30</v>
      </c>
      <c r="S541" s="1" t="s">
        <v>31</v>
      </c>
      <c r="T541" s="1" t="s">
        <v>30</v>
      </c>
      <c r="Z541" s="1">
        <v>0</v>
      </c>
      <c r="AA541" s="1" t="s">
        <v>2121</v>
      </c>
      <c r="AB541" s="1" t="s">
        <v>2140</v>
      </c>
      <c r="AC541" s="1" t="s">
        <v>2143</v>
      </c>
      <c r="AE541" s="2">
        <v>40230660.944999993</v>
      </c>
      <c r="AF541" s="2" t="s">
        <v>2151</v>
      </c>
      <c r="AG541" s="48">
        <v>32207212.384999994</v>
      </c>
      <c r="AH541" s="50">
        <v>4.0141358350030973</v>
      </c>
      <c r="AI541" s="1">
        <v>0</v>
      </c>
    </row>
    <row r="542" spans="1:35" x14ac:dyDescent="0.35">
      <c r="A542" s="1" t="s">
        <v>21</v>
      </c>
      <c r="B542" s="1">
        <v>1</v>
      </c>
      <c r="C542" s="1" t="s">
        <v>22</v>
      </c>
      <c r="D542" s="1" t="s">
        <v>45</v>
      </c>
      <c r="E542" s="1" t="s">
        <v>46</v>
      </c>
      <c r="F542" s="1" t="s">
        <v>25</v>
      </c>
      <c r="G542" s="1">
        <v>34</v>
      </c>
      <c r="H542" s="1" t="s">
        <v>129</v>
      </c>
      <c r="I542" s="1" t="s">
        <v>130</v>
      </c>
      <c r="K542" s="2">
        <v>274464125.04000002</v>
      </c>
      <c r="L542" s="2">
        <v>137232062.52000001</v>
      </c>
      <c r="M542" s="2">
        <v>158013807.88</v>
      </c>
      <c r="N542" s="2">
        <v>20781745.359999999</v>
      </c>
      <c r="O542" s="2">
        <v>15.1435058093449</v>
      </c>
      <c r="P542" s="3" t="s">
        <v>28</v>
      </c>
      <c r="Q542" s="3" t="s">
        <v>29</v>
      </c>
      <c r="R542" s="1" t="s">
        <v>30</v>
      </c>
      <c r="S542" s="1" t="s">
        <v>31</v>
      </c>
      <c r="T542" s="1" t="s">
        <v>30</v>
      </c>
      <c r="Z542" s="1">
        <v>0</v>
      </c>
      <c r="AA542" s="1" t="s">
        <v>2121</v>
      </c>
      <c r="AB542" s="1" t="s">
        <v>2140</v>
      </c>
      <c r="AC542" s="1" t="s">
        <v>2125</v>
      </c>
      <c r="AE542" s="2">
        <v>258774960.03999999</v>
      </c>
      <c r="AF542" s="2" t="s">
        <v>2152</v>
      </c>
      <c r="AG542" s="48">
        <v>-15689165.00000003</v>
      </c>
      <c r="AH542" s="50">
        <v>-5.7162898785819503E-2</v>
      </c>
      <c r="AI542" s="1">
        <v>0</v>
      </c>
    </row>
    <row r="543" spans="1:35" x14ac:dyDescent="0.35">
      <c r="A543" s="1" t="s">
        <v>21</v>
      </c>
      <c r="B543" s="1">
        <v>1</v>
      </c>
      <c r="C543" s="1" t="s">
        <v>22</v>
      </c>
      <c r="D543" s="1" t="s">
        <v>39</v>
      </c>
      <c r="E543" s="1" t="s">
        <v>40</v>
      </c>
      <c r="F543" s="1" t="s">
        <v>25</v>
      </c>
      <c r="G543" s="1">
        <v>34</v>
      </c>
      <c r="H543" s="1" t="s">
        <v>129</v>
      </c>
      <c r="I543" s="1" t="s">
        <v>130</v>
      </c>
      <c r="K543" s="2">
        <v>272122107.27999997</v>
      </c>
      <c r="L543" s="2">
        <v>136061053.63999999</v>
      </c>
      <c r="M543" s="2">
        <v>135590435.33000001</v>
      </c>
      <c r="N543" s="2">
        <v>-470618.31</v>
      </c>
      <c r="O543" s="2">
        <v>-0.34588759781707701</v>
      </c>
      <c r="P543" s="3" t="s">
        <v>73</v>
      </c>
      <c r="Q543" s="3" t="s">
        <v>29</v>
      </c>
      <c r="R543" s="1" t="s">
        <v>30</v>
      </c>
      <c r="S543" s="1" t="s">
        <v>31</v>
      </c>
      <c r="T543" s="1" t="s">
        <v>30</v>
      </c>
      <c r="Z543" s="1">
        <v>0</v>
      </c>
      <c r="AA543" s="1" t="s">
        <v>2121</v>
      </c>
      <c r="AB543" s="1" t="s">
        <v>2126</v>
      </c>
      <c r="AC543" s="1" t="s">
        <v>2126</v>
      </c>
      <c r="AE543" s="2">
        <v>272122107.27807796</v>
      </c>
      <c r="AF543" s="2" t="s">
        <v>2152</v>
      </c>
      <c r="AG543" s="48">
        <v>-1.9220113754272461E-3</v>
      </c>
      <c r="AH543" s="50">
        <v>-7.0630475217127181E-12</v>
      </c>
      <c r="AI543" s="1">
        <v>0</v>
      </c>
    </row>
    <row r="544" spans="1:35" x14ac:dyDescent="0.35">
      <c r="A544" s="1" t="s">
        <v>21</v>
      </c>
      <c r="B544" s="1">
        <v>1</v>
      </c>
      <c r="C544" s="1" t="s">
        <v>22</v>
      </c>
      <c r="D544" s="1" t="s">
        <v>35</v>
      </c>
      <c r="E544" s="1" t="s">
        <v>36</v>
      </c>
      <c r="F544" s="1" t="s">
        <v>25</v>
      </c>
      <c r="G544" s="1">
        <v>34</v>
      </c>
      <c r="H544" s="1" t="s">
        <v>129</v>
      </c>
      <c r="I544" s="1" t="s">
        <v>130</v>
      </c>
      <c r="K544" s="2">
        <v>120227360</v>
      </c>
      <c r="L544" s="2">
        <v>60113680</v>
      </c>
      <c r="M544" s="2">
        <v>66854782.090000004</v>
      </c>
      <c r="N544" s="2">
        <v>6741102.0899999999</v>
      </c>
      <c r="O544" s="2">
        <v>11.2139235029364</v>
      </c>
      <c r="P544" s="3" t="s">
        <v>28</v>
      </c>
      <c r="Q544" s="3" t="s">
        <v>29</v>
      </c>
      <c r="R544" s="1" t="s">
        <v>30</v>
      </c>
      <c r="S544" s="1" t="s">
        <v>31</v>
      </c>
      <c r="T544" s="1" t="s">
        <v>30</v>
      </c>
      <c r="Z544" s="1">
        <v>0</v>
      </c>
      <c r="AA544" s="1" t="s">
        <v>2129</v>
      </c>
      <c r="AB544" s="1" t="s">
        <v>2140</v>
      </c>
      <c r="AC544" s="1" t="s">
        <v>2125</v>
      </c>
      <c r="AE544" s="2">
        <v>121563991</v>
      </c>
      <c r="AF544" s="2" t="s">
        <v>2151</v>
      </c>
      <c r="AG544" s="48">
        <v>1336631</v>
      </c>
      <c r="AH544" s="50">
        <v>1.111752765759807E-2</v>
      </c>
      <c r="AI544" s="1">
        <v>0</v>
      </c>
    </row>
    <row r="545" spans="1:35" x14ac:dyDescent="0.35">
      <c r="A545" s="1" t="s">
        <v>21</v>
      </c>
      <c r="B545" s="1">
        <v>1</v>
      </c>
      <c r="C545" s="1" t="s">
        <v>22</v>
      </c>
      <c r="D545" s="1" t="s">
        <v>43</v>
      </c>
      <c r="E545" s="1" t="s">
        <v>44</v>
      </c>
      <c r="F545" s="1" t="s">
        <v>25</v>
      </c>
      <c r="G545" s="1">
        <v>34</v>
      </c>
      <c r="H545" s="1" t="s">
        <v>129</v>
      </c>
      <c r="I545" s="1" t="s">
        <v>130</v>
      </c>
      <c r="K545" s="2">
        <v>160660508.38999999</v>
      </c>
      <c r="L545" s="2">
        <v>80330254.194999993</v>
      </c>
      <c r="M545" s="2">
        <v>82080255.790000007</v>
      </c>
      <c r="N545" s="2">
        <v>1750001.595</v>
      </c>
      <c r="O545" s="2">
        <v>2.1785087231915199</v>
      </c>
      <c r="P545" s="3" t="s">
        <v>28</v>
      </c>
      <c r="Q545" s="3" t="s">
        <v>29</v>
      </c>
      <c r="R545" s="1" t="s">
        <v>30</v>
      </c>
      <c r="S545" s="1" t="s">
        <v>31</v>
      </c>
      <c r="T545" s="1" t="s">
        <v>30</v>
      </c>
      <c r="Z545" s="1">
        <v>0</v>
      </c>
      <c r="AA545" s="1" t="s">
        <v>2128</v>
      </c>
      <c r="AB545" s="1" t="s">
        <v>2126</v>
      </c>
      <c r="AC545" s="1" t="s">
        <v>2126</v>
      </c>
      <c r="AE545" s="2">
        <v>162661108.38999999</v>
      </c>
      <c r="AF545" s="2" t="s">
        <v>2151</v>
      </c>
      <c r="AG545" s="48">
        <v>2000600</v>
      </c>
      <c r="AH545" s="50">
        <v>1.2452344512340181E-2</v>
      </c>
      <c r="AI545" s="1">
        <v>0</v>
      </c>
    </row>
    <row r="546" spans="1:35" x14ac:dyDescent="0.35">
      <c r="A546" s="1" t="s">
        <v>21</v>
      </c>
      <c r="B546" s="1">
        <v>1</v>
      </c>
      <c r="C546" s="1" t="s">
        <v>22</v>
      </c>
      <c r="D546" s="1" t="s">
        <v>23</v>
      </c>
      <c r="E546" s="1" t="s">
        <v>24</v>
      </c>
      <c r="F546" s="1" t="s">
        <v>25</v>
      </c>
      <c r="G546" s="1">
        <v>34</v>
      </c>
      <c r="H546" s="1" t="s">
        <v>129</v>
      </c>
      <c r="I546" s="1" t="s">
        <v>130</v>
      </c>
      <c r="K546" s="2">
        <v>116934320.09</v>
      </c>
      <c r="L546" s="2">
        <v>58467160.045000002</v>
      </c>
      <c r="M546" s="2">
        <v>71758368.579999998</v>
      </c>
      <c r="N546" s="2">
        <v>13291208.535</v>
      </c>
      <c r="O546" s="2">
        <v>22.732776014381798</v>
      </c>
      <c r="P546" s="3" t="s">
        <v>28</v>
      </c>
      <c r="Q546" s="3" t="s">
        <v>29</v>
      </c>
      <c r="R546" s="1" t="s">
        <v>30</v>
      </c>
      <c r="S546" s="1" t="s">
        <v>31</v>
      </c>
      <c r="T546" s="1" t="s">
        <v>30</v>
      </c>
      <c r="Z546" s="1">
        <v>0</v>
      </c>
      <c r="AA546" s="1" t="s">
        <v>2128</v>
      </c>
      <c r="AB546" s="1" t="s">
        <v>2140</v>
      </c>
      <c r="AC546" s="1" t="s">
        <v>2125</v>
      </c>
      <c r="AE546" s="2">
        <v>128239394.69766667</v>
      </c>
      <c r="AF546" s="2" t="s">
        <v>2151</v>
      </c>
      <c r="AG546" s="48">
        <v>11305074.607666671</v>
      </c>
      <c r="AH546" s="50">
        <v>9.6678841583596464E-2</v>
      </c>
      <c r="AI546" s="1">
        <v>0</v>
      </c>
    </row>
    <row r="547" spans="1:35" x14ac:dyDescent="0.35">
      <c r="A547" s="1" t="s">
        <v>21</v>
      </c>
      <c r="B547" s="1">
        <v>1</v>
      </c>
      <c r="C547" s="1" t="s">
        <v>22</v>
      </c>
      <c r="D547" s="1" t="s">
        <v>37</v>
      </c>
      <c r="E547" s="1" t="s">
        <v>38</v>
      </c>
      <c r="F547" s="1" t="s">
        <v>25</v>
      </c>
      <c r="G547" s="1">
        <v>34</v>
      </c>
      <c r="H547" s="1" t="s">
        <v>129</v>
      </c>
      <c r="I547" s="1" t="s">
        <v>130</v>
      </c>
      <c r="K547" s="2">
        <v>67811459.870000005</v>
      </c>
      <c r="L547" s="2">
        <v>33905729.935000002</v>
      </c>
      <c r="M547" s="2">
        <v>33682979.079999998</v>
      </c>
      <c r="N547" s="2">
        <v>-222750.85500000001</v>
      </c>
      <c r="O547" s="2">
        <v>-0.65697112383963197</v>
      </c>
      <c r="P547" s="3" t="s">
        <v>73</v>
      </c>
      <c r="Q547" s="3" t="s">
        <v>29</v>
      </c>
      <c r="R547" s="1" t="s">
        <v>30</v>
      </c>
      <c r="S547" s="1" t="s">
        <v>31</v>
      </c>
      <c r="T547" s="1" t="s">
        <v>30</v>
      </c>
      <c r="Z547" s="1">
        <v>0</v>
      </c>
      <c r="AA547" s="1" t="s">
        <v>2121</v>
      </c>
      <c r="AB547" s="1" t="s">
        <v>2126</v>
      </c>
      <c r="AC547" s="1" t="s">
        <v>2126</v>
      </c>
      <c r="AE547" s="2">
        <v>70558947.829999998</v>
      </c>
      <c r="AF547" s="2" t="s">
        <v>2151</v>
      </c>
      <c r="AG547" s="48">
        <v>2747487.9599999934</v>
      </c>
      <c r="AH547" s="50">
        <v>4.0516572940136483E-2</v>
      </c>
      <c r="AI547" s="1">
        <v>0</v>
      </c>
    </row>
    <row r="548" spans="1:35" x14ac:dyDescent="0.35">
      <c r="A548" s="1" t="s">
        <v>21</v>
      </c>
      <c r="B548" s="1">
        <v>1</v>
      </c>
      <c r="C548" s="1" t="s">
        <v>22</v>
      </c>
      <c r="D548" s="1" t="s">
        <v>41</v>
      </c>
      <c r="E548" s="1" t="s">
        <v>42</v>
      </c>
      <c r="F548" s="1" t="s">
        <v>25</v>
      </c>
      <c r="G548" s="1">
        <v>34</v>
      </c>
      <c r="H548" s="1" t="s">
        <v>129</v>
      </c>
      <c r="I548" s="1" t="s">
        <v>130</v>
      </c>
      <c r="K548" s="2">
        <v>217430132.62</v>
      </c>
      <c r="L548" s="2">
        <v>108715066.31</v>
      </c>
      <c r="M548" s="2">
        <v>112414901.38</v>
      </c>
      <c r="N548" s="2">
        <v>3699835.07</v>
      </c>
      <c r="O548" s="2">
        <v>3.4032404114531398</v>
      </c>
      <c r="P548" s="3" t="s">
        <v>28</v>
      </c>
      <c r="Q548" s="3" t="s">
        <v>29</v>
      </c>
      <c r="R548" s="1" t="s">
        <v>30</v>
      </c>
      <c r="S548" s="1" t="s">
        <v>31</v>
      </c>
      <c r="T548" s="1" t="s">
        <v>30</v>
      </c>
      <c r="Z548" s="1">
        <v>0</v>
      </c>
      <c r="AA548" s="1" t="s">
        <v>2127</v>
      </c>
      <c r="AB548" s="1" t="s">
        <v>2126</v>
      </c>
      <c r="AC548" s="1" t="s">
        <v>2126</v>
      </c>
      <c r="AE548" s="2">
        <v>225118232.62</v>
      </c>
      <c r="AF548" s="2" t="s">
        <v>2151</v>
      </c>
      <c r="AG548" s="48">
        <v>7688100</v>
      </c>
      <c r="AH548" s="50">
        <v>3.5358944537077566E-2</v>
      </c>
      <c r="AI548" s="1">
        <v>0</v>
      </c>
    </row>
    <row r="549" spans="1:35" x14ac:dyDescent="0.35">
      <c r="A549" s="1" t="s">
        <v>21</v>
      </c>
      <c r="B549" s="1">
        <v>1</v>
      </c>
      <c r="C549" s="1" t="s">
        <v>22</v>
      </c>
      <c r="D549" s="1" t="s">
        <v>67</v>
      </c>
      <c r="E549" s="1" t="s">
        <v>68</v>
      </c>
      <c r="F549" s="1" t="s">
        <v>25</v>
      </c>
      <c r="G549" s="1">
        <v>34</v>
      </c>
      <c r="H549" s="1" t="s">
        <v>129</v>
      </c>
      <c r="I549" s="1" t="s">
        <v>130</v>
      </c>
      <c r="K549" s="2">
        <v>123909841.34</v>
      </c>
      <c r="L549" s="2">
        <v>61954920.670000002</v>
      </c>
      <c r="M549" s="2">
        <v>69845837.959999993</v>
      </c>
      <c r="N549" s="2">
        <v>7890917.29</v>
      </c>
      <c r="O549" s="2">
        <v>12.7365465158621</v>
      </c>
      <c r="P549" s="3" t="s">
        <v>28</v>
      </c>
      <c r="Q549" s="3" t="s">
        <v>29</v>
      </c>
      <c r="R549" s="1" t="s">
        <v>30</v>
      </c>
      <c r="S549" s="1" t="s">
        <v>31</v>
      </c>
      <c r="T549" s="1" t="s">
        <v>30</v>
      </c>
      <c r="Z549" s="1">
        <v>0</v>
      </c>
      <c r="AA549" s="1" t="s">
        <v>2129</v>
      </c>
      <c r="AB549" s="1" t="s">
        <v>2140</v>
      </c>
      <c r="AC549" s="1" t="s">
        <v>2125</v>
      </c>
      <c r="AE549" s="2">
        <v>122815341.33999999</v>
      </c>
      <c r="AF549" s="2" t="s">
        <v>2152</v>
      </c>
      <c r="AG549" s="48">
        <v>-1094500.0000000149</v>
      </c>
      <c r="AH549" s="50">
        <v>-8.833035279230024E-3</v>
      </c>
      <c r="AI549" s="1">
        <v>0</v>
      </c>
    </row>
    <row r="550" spans="1:35" x14ac:dyDescent="0.35">
      <c r="A550" s="1" t="s">
        <v>21</v>
      </c>
      <c r="B550" s="1">
        <v>1</v>
      </c>
      <c r="C550" s="1" t="s">
        <v>22</v>
      </c>
      <c r="D550" s="1" t="s">
        <v>47</v>
      </c>
      <c r="E550" s="1" t="s">
        <v>48</v>
      </c>
      <c r="F550" s="1" t="s">
        <v>49</v>
      </c>
      <c r="G550" s="1">
        <v>34</v>
      </c>
      <c r="H550" s="1" t="s">
        <v>129</v>
      </c>
      <c r="I550" s="1" t="s">
        <v>130</v>
      </c>
      <c r="K550" s="2">
        <v>3904738000</v>
      </c>
      <c r="L550" s="2">
        <v>1952369000</v>
      </c>
      <c r="M550" s="2">
        <v>2248551437.54</v>
      </c>
      <c r="N550" s="2">
        <v>296182437.54000002</v>
      </c>
      <c r="O550" s="2">
        <v>15.1704128440884</v>
      </c>
      <c r="P550" s="3" t="s">
        <v>28</v>
      </c>
      <c r="Q550" s="3" t="s">
        <v>29</v>
      </c>
      <c r="R550" s="1" t="s">
        <v>30</v>
      </c>
      <c r="S550" s="1" t="s">
        <v>31</v>
      </c>
      <c r="T550" s="1" t="s">
        <v>30</v>
      </c>
      <c r="Z550" s="1">
        <v>0</v>
      </c>
      <c r="AA550" s="1" t="s">
        <v>2127</v>
      </c>
      <c r="AB550" s="1" t="s">
        <v>2140</v>
      </c>
      <c r="AC550" s="1" t="s">
        <v>2125</v>
      </c>
      <c r="AE550" s="2">
        <v>4115800000</v>
      </c>
      <c r="AF550" s="2" t="s">
        <v>2151</v>
      </c>
      <c r="AG550" s="48">
        <v>211062000</v>
      </c>
      <c r="AH550" s="50">
        <v>5.405279432320427E-2</v>
      </c>
      <c r="AI550" s="1">
        <v>0</v>
      </c>
    </row>
    <row r="551" spans="1:35" x14ac:dyDescent="0.35">
      <c r="A551" s="1" t="s">
        <v>21</v>
      </c>
      <c r="B551" s="1">
        <v>1</v>
      </c>
      <c r="C551" s="1" t="s">
        <v>22</v>
      </c>
      <c r="D551" s="1" t="s">
        <v>52</v>
      </c>
      <c r="E551" s="1" t="s">
        <v>53</v>
      </c>
      <c r="F551" s="1" t="s">
        <v>25</v>
      </c>
      <c r="G551" s="1">
        <v>34</v>
      </c>
      <c r="H551" s="1" t="s">
        <v>129</v>
      </c>
      <c r="I551" s="1" t="s">
        <v>130</v>
      </c>
      <c r="K551" s="2">
        <v>230762053.44999999</v>
      </c>
      <c r="L551" s="2">
        <v>115381026.72499999</v>
      </c>
      <c r="M551" s="2">
        <v>139556125.78999999</v>
      </c>
      <c r="N551" s="2">
        <v>24175099.065000001</v>
      </c>
      <c r="O551" s="2">
        <v>20.952404178738298</v>
      </c>
      <c r="P551" s="3" t="s">
        <v>28</v>
      </c>
      <c r="Q551" s="3" t="s">
        <v>29</v>
      </c>
      <c r="R551" s="1" t="s">
        <v>30</v>
      </c>
      <c r="S551" s="1" t="s">
        <v>31</v>
      </c>
      <c r="T551" s="1" t="s">
        <v>30</v>
      </c>
      <c r="Z551" s="1">
        <v>0</v>
      </c>
      <c r="AA551" s="1" t="s">
        <v>2128</v>
      </c>
      <c r="AB551" s="1" t="s">
        <v>2140</v>
      </c>
      <c r="AC551" s="1" t="s">
        <v>2125</v>
      </c>
      <c r="AE551" s="2">
        <v>255756918.45000002</v>
      </c>
      <c r="AF551" s="2" t="s">
        <v>2151</v>
      </c>
      <c r="AG551" s="48">
        <v>24994865.00000003</v>
      </c>
      <c r="AH551" s="50">
        <v>0.10831445043201504</v>
      </c>
      <c r="AI551" s="1">
        <v>0</v>
      </c>
    </row>
    <row r="552" spans="1:35" x14ac:dyDescent="0.35">
      <c r="A552" s="1" t="s">
        <v>21</v>
      </c>
      <c r="B552" s="1">
        <v>1</v>
      </c>
      <c r="C552" s="1" t="s">
        <v>22</v>
      </c>
      <c r="D552" s="1" t="s">
        <v>50</v>
      </c>
      <c r="E552" s="1" t="s">
        <v>51</v>
      </c>
      <c r="F552" s="1" t="s">
        <v>25</v>
      </c>
      <c r="G552" s="1">
        <v>34</v>
      </c>
      <c r="H552" s="1" t="s">
        <v>129</v>
      </c>
      <c r="I552" s="1" t="s">
        <v>130</v>
      </c>
      <c r="K552" s="2">
        <v>460875182.49000001</v>
      </c>
      <c r="L552" s="2">
        <v>230437591.245</v>
      </c>
      <c r="M552" s="2">
        <v>262763996.24000001</v>
      </c>
      <c r="N552" s="2">
        <v>32326404.995000001</v>
      </c>
      <c r="O552" s="2">
        <v>14.0282689210333</v>
      </c>
      <c r="P552" s="3" t="s">
        <v>28</v>
      </c>
      <c r="Q552" s="3" t="s">
        <v>29</v>
      </c>
      <c r="R552" s="1" t="s">
        <v>30</v>
      </c>
      <c r="S552" s="1" t="s">
        <v>31</v>
      </c>
      <c r="T552" s="1" t="s">
        <v>30</v>
      </c>
      <c r="Z552" s="1">
        <v>0</v>
      </c>
      <c r="AA552" s="1" t="s">
        <v>2121</v>
      </c>
      <c r="AB552" s="1" t="s">
        <v>2140</v>
      </c>
      <c r="AC552" s="1" t="s">
        <v>2125</v>
      </c>
      <c r="AE552" s="2">
        <v>484456897.69999993</v>
      </c>
      <c r="AF552" s="2" t="s">
        <v>2151</v>
      </c>
      <c r="AG552" s="48">
        <v>23581715.209999919</v>
      </c>
      <c r="AH552" s="50">
        <v>5.1167248977463851E-2</v>
      </c>
      <c r="AI552" s="1">
        <v>0</v>
      </c>
    </row>
    <row r="553" spans="1:35" x14ac:dyDescent="0.35">
      <c r="A553" s="1" t="s">
        <v>21</v>
      </c>
      <c r="B553" s="1">
        <v>1</v>
      </c>
      <c r="C553" s="1" t="s">
        <v>22</v>
      </c>
      <c r="D553" s="1" t="s">
        <v>54</v>
      </c>
      <c r="E553" s="1" t="s">
        <v>55</v>
      </c>
      <c r="F553" s="1" t="s">
        <v>56</v>
      </c>
      <c r="G553" s="1">
        <v>34</v>
      </c>
      <c r="H553" s="1" t="s">
        <v>129</v>
      </c>
      <c r="I553" s="1" t="s">
        <v>130</v>
      </c>
      <c r="K553" s="2">
        <v>517685962.06</v>
      </c>
      <c r="L553" s="2">
        <v>258842981.03</v>
      </c>
      <c r="M553" s="2">
        <v>315765693.04000002</v>
      </c>
      <c r="N553" s="2">
        <v>56922712.009999998</v>
      </c>
      <c r="O553" s="2">
        <v>21.991213276670901</v>
      </c>
      <c r="P553" s="3" t="s">
        <v>28</v>
      </c>
      <c r="Q553" s="3" t="s">
        <v>29</v>
      </c>
      <c r="R553" s="1" t="s">
        <v>30</v>
      </c>
      <c r="S553" s="1" t="s">
        <v>31</v>
      </c>
      <c r="T553" s="1" t="s">
        <v>30</v>
      </c>
      <c r="Z553" s="1">
        <v>0</v>
      </c>
      <c r="AA553" s="1" t="s">
        <v>2127</v>
      </c>
      <c r="AB553" s="1" t="s">
        <v>2140</v>
      </c>
      <c r="AC553" s="1" t="s">
        <v>2125</v>
      </c>
      <c r="AE553" s="2">
        <v>536038000</v>
      </c>
      <c r="AF553" s="2" t="s">
        <v>2151</v>
      </c>
      <c r="AG553" s="48">
        <v>18352037.939999998</v>
      </c>
      <c r="AH553" s="50">
        <v>3.5450136347087172E-2</v>
      </c>
      <c r="AI553" s="1">
        <v>0</v>
      </c>
    </row>
    <row r="554" spans="1:35" x14ac:dyDescent="0.35">
      <c r="A554" s="1" t="s">
        <v>21</v>
      </c>
      <c r="B554" s="1">
        <v>1</v>
      </c>
      <c r="C554" s="1" t="s">
        <v>22</v>
      </c>
      <c r="D554" s="1" t="s">
        <v>63</v>
      </c>
      <c r="E554" s="1" t="s">
        <v>64</v>
      </c>
      <c r="F554" s="1" t="s">
        <v>25</v>
      </c>
      <c r="G554" s="1">
        <v>34</v>
      </c>
      <c r="H554" s="1" t="s">
        <v>129</v>
      </c>
      <c r="I554" s="1" t="s">
        <v>130</v>
      </c>
      <c r="K554" s="2">
        <v>263316531.94999999</v>
      </c>
      <c r="L554" s="2">
        <v>131658265.97499999</v>
      </c>
      <c r="M554" s="2">
        <v>158054604.94999999</v>
      </c>
      <c r="N554" s="2">
        <v>26396338.975000001</v>
      </c>
      <c r="O554" s="2">
        <v>20.049131575234501</v>
      </c>
      <c r="P554" s="3" t="s">
        <v>28</v>
      </c>
      <c r="Q554" s="3" t="s">
        <v>29</v>
      </c>
      <c r="R554" s="1" t="s">
        <v>30</v>
      </c>
      <c r="S554" s="1" t="s">
        <v>31</v>
      </c>
      <c r="T554" s="1" t="s">
        <v>30</v>
      </c>
      <c r="Z554" s="1">
        <v>0</v>
      </c>
      <c r="AA554" s="1" t="s">
        <v>2121</v>
      </c>
      <c r="AB554" s="1" t="s">
        <v>2140</v>
      </c>
      <c r="AC554" s="1" t="s">
        <v>2125</v>
      </c>
      <c r="AE554" s="2">
        <v>328455430.77666003</v>
      </c>
      <c r="AF554" s="2" t="s">
        <v>2151</v>
      </c>
      <c r="AG554" s="48">
        <v>65138898.826660037</v>
      </c>
      <c r="AH554" s="50">
        <v>0.24737869037037513</v>
      </c>
      <c r="AI554" s="1">
        <v>0</v>
      </c>
    </row>
    <row r="555" spans="1:35" x14ac:dyDescent="0.35">
      <c r="A555" s="1" t="s">
        <v>21</v>
      </c>
      <c r="B555" s="1">
        <v>1</v>
      </c>
      <c r="C555" s="1" t="s">
        <v>22</v>
      </c>
      <c r="D555" s="1" t="s">
        <v>69</v>
      </c>
      <c r="E555" s="1" t="s">
        <v>70</v>
      </c>
      <c r="F555" s="1" t="s">
        <v>25</v>
      </c>
      <c r="G555" s="1">
        <v>34</v>
      </c>
      <c r="H555" s="1" t="s">
        <v>129</v>
      </c>
      <c r="I555" s="1" t="s">
        <v>130</v>
      </c>
      <c r="K555" s="2">
        <v>113402761.13</v>
      </c>
      <c r="L555" s="2">
        <v>56701380.564999998</v>
      </c>
      <c r="M555" s="2">
        <v>60120709.130000003</v>
      </c>
      <c r="N555" s="2">
        <v>3419328.5649999999</v>
      </c>
      <c r="O555" s="2">
        <v>6.0304150109365198</v>
      </c>
      <c r="P555" s="3" t="s">
        <v>28</v>
      </c>
      <c r="Q555" s="3" t="s">
        <v>29</v>
      </c>
      <c r="R555" s="1" t="s">
        <v>30</v>
      </c>
      <c r="S555" s="1" t="s">
        <v>31</v>
      </c>
      <c r="T555" s="1" t="s">
        <v>30</v>
      </c>
      <c r="Z555" s="1">
        <v>0</v>
      </c>
      <c r="AA555" s="1" t="s">
        <v>2127</v>
      </c>
      <c r="AB555" s="1" t="s">
        <v>2140</v>
      </c>
      <c r="AC555" s="1" t="s">
        <v>2125</v>
      </c>
      <c r="AE555" s="2">
        <v>113349887.41999999</v>
      </c>
      <c r="AF555" s="2" t="s">
        <v>2152</v>
      </c>
      <c r="AG555" s="48">
        <v>-52873.710000008345</v>
      </c>
      <c r="AH555" s="50">
        <v>-4.6624711314917827E-4</v>
      </c>
      <c r="AI555" s="1">
        <v>0</v>
      </c>
    </row>
    <row r="556" spans="1:35" x14ac:dyDescent="0.35">
      <c r="A556" s="1" t="s">
        <v>21</v>
      </c>
      <c r="B556" s="1">
        <v>1</v>
      </c>
      <c r="C556" s="1" t="s">
        <v>22</v>
      </c>
      <c r="D556" s="1" t="s">
        <v>57</v>
      </c>
      <c r="E556" s="1" t="s">
        <v>58</v>
      </c>
      <c r="F556" s="1" t="s">
        <v>25</v>
      </c>
      <c r="G556" s="1">
        <v>34</v>
      </c>
      <c r="H556" s="1" t="s">
        <v>129</v>
      </c>
      <c r="I556" s="1" t="s">
        <v>130</v>
      </c>
      <c r="K556" s="2">
        <v>244420200</v>
      </c>
      <c r="L556" s="2">
        <v>122210100</v>
      </c>
      <c r="M556" s="2">
        <v>138093509.94</v>
      </c>
      <c r="N556" s="2">
        <v>15883409.939999999</v>
      </c>
      <c r="O556" s="2">
        <v>12.996806270512799</v>
      </c>
      <c r="P556" s="3" t="s">
        <v>28</v>
      </c>
      <c r="Q556" s="3" t="s">
        <v>29</v>
      </c>
      <c r="R556" s="1" t="s">
        <v>30</v>
      </c>
      <c r="S556" s="1" t="s">
        <v>31</v>
      </c>
      <c r="T556" s="1" t="s">
        <v>30</v>
      </c>
      <c r="Z556" s="1">
        <v>0</v>
      </c>
      <c r="AA556" s="1" t="s">
        <v>2127</v>
      </c>
      <c r="AB556" s="1" t="s">
        <v>2140</v>
      </c>
      <c r="AC556" s="1" t="s">
        <v>2125</v>
      </c>
      <c r="AE556" s="2">
        <v>244420200</v>
      </c>
      <c r="AF556" s="2" t="s">
        <v>2153</v>
      </c>
      <c r="AG556" s="48">
        <v>0</v>
      </c>
      <c r="AH556" s="50">
        <v>0</v>
      </c>
      <c r="AI556" s="1">
        <v>0</v>
      </c>
    </row>
    <row r="557" spans="1:35" x14ac:dyDescent="0.35">
      <c r="A557" s="1" t="s">
        <v>21</v>
      </c>
      <c r="B557" s="1">
        <v>1</v>
      </c>
      <c r="C557" s="1" t="s">
        <v>22</v>
      </c>
      <c r="D557" s="1" t="s">
        <v>61</v>
      </c>
      <c r="E557" s="1" t="s">
        <v>62</v>
      </c>
      <c r="F557" s="1" t="s">
        <v>25</v>
      </c>
      <c r="G557" s="1">
        <v>34</v>
      </c>
      <c r="H557" s="1" t="s">
        <v>129</v>
      </c>
      <c r="I557" s="1" t="s">
        <v>130</v>
      </c>
      <c r="K557" s="2">
        <v>169292019.08000001</v>
      </c>
      <c r="L557" s="2">
        <v>84646009.540000007</v>
      </c>
      <c r="M557" s="2">
        <v>101171989.2</v>
      </c>
      <c r="N557" s="2">
        <v>16525979.66</v>
      </c>
      <c r="O557" s="2">
        <v>19.5236370264927</v>
      </c>
      <c r="P557" s="3" t="s">
        <v>28</v>
      </c>
      <c r="Q557" s="3" t="s">
        <v>29</v>
      </c>
      <c r="R557" s="1" t="s">
        <v>30</v>
      </c>
      <c r="S557" s="1" t="s">
        <v>31</v>
      </c>
      <c r="T557" s="1" t="s">
        <v>30</v>
      </c>
      <c r="Z557" s="1">
        <v>0</v>
      </c>
      <c r="AA557" s="1" t="s">
        <v>2128</v>
      </c>
      <c r="AB557" s="1" t="s">
        <v>2140</v>
      </c>
      <c r="AC557" s="1" t="s">
        <v>2125</v>
      </c>
      <c r="AE557" s="2">
        <v>173514609.64000002</v>
      </c>
      <c r="AF557" s="2" t="s">
        <v>2151</v>
      </c>
      <c r="AG557" s="48">
        <v>4222590.5600000024</v>
      </c>
      <c r="AH557" s="50">
        <v>2.4942643976646001E-2</v>
      </c>
      <c r="AI557" s="1">
        <v>0</v>
      </c>
    </row>
    <row r="558" spans="1:35" x14ac:dyDescent="0.35">
      <c r="A558" s="1" t="s">
        <v>21</v>
      </c>
      <c r="B558" s="1">
        <v>1</v>
      </c>
      <c r="C558" s="1" t="s">
        <v>22</v>
      </c>
      <c r="D558" s="1" t="s">
        <v>65</v>
      </c>
      <c r="E558" s="1" t="s">
        <v>66</v>
      </c>
      <c r="F558" s="1" t="s">
        <v>25</v>
      </c>
      <c r="G558" s="1">
        <v>34</v>
      </c>
      <c r="H558" s="1" t="s">
        <v>129</v>
      </c>
      <c r="I558" s="1" t="s">
        <v>130</v>
      </c>
      <c r="K558" s="2">
        <v>484291000</v>
      </c>
      <c r="L558" s="2">
        <v>242145500</v>
      </c>
      <c r="M558" s="2">
        <v>284241772.19999999</v>
      </c>
      <c r="N558" s="2">
        <v>42096272.200000003</v>
      </c>
      <c r="O558" s="2">
        <v>17.3847014295124</v>
      </c>
      <c r="P558" s="3" t="s">
        <v>28</v>
      </c>
      <c r="Q558" s="3" t="s">
        <v>29</v>
      </c>
      <c r="R558" s="1" t="s">
        <v>30</v>
      </c>
      <c r="S558" s="1" t="s">
        <v>31</v>
      </c>
      <c r="T558" s="1" t="s">
        <v>30</v>
      </c>
      <c r="Z558" s="1">
        <v>0</v>
      </c>
      <c r="AA558" s="1" t="s">
        <v>2128</v>
      </c>
      <c r="AB558" s="1" t="s">
        <v>2140</v>
      </c>
      <c r="AC558" s="1" t="s">
        <v>2125</v>
      </c>
      <c r="AE558" s="2">
        <v>480157500</v>
      </c>
      <c r="AF558" s="2" t="s">
        <v>2152</v>
      </c>
      <c r="AG558" s="48">
        <v>-4133500</v>
      </c>
      <c r="AH558" s="50">
        <v>-8.5351575808759617E-3</v>
      </c>
      <c r="AI558" s="1">
        <v>0</v>
      </c>
    </row>
    <row r="559" spans="1:35" x14ac:dyDescent="0.35">
      <c r="A559" s="1" t="s">
        <v>21</v>
      </c>
      <c r="B559" s="1">
        <v>1</v>
      </c>
      <c r="C559" s="1" t="s">
        <v>22</v>
      </c>
      <c r="D559" s="1" t="s">
        <v>59</v>
      </c>
      <c r="E559" s="1" t="s">
        <v>60</v>
      </c>
      <c r="F559" s="1" t="s">
        <v>25</v>
      </c>
      <c r="G559" s="1">
        <v>34</v>
      </c>
      <c r="H559" s="1" t="s">
        <v>129</v>
      </c>
      <c r="I559" s="1" t="s">
        <v>130</v>
      </c>
      <c r="K559" s="2">
        <v>194855978.88</v>
      </c>
      <c r="L559" s="2">
        <v>97427989.439999998</v>
      </c>
      <c r="M559" s="2">
        <v>97775478.209999993</v>
      </c>
      <c r="N559" s="2">
        <v>347488.77</v>
      </c>
      <c r="O559" s="2">
        <v>0.35666215837698001</v>
      </c>
      <c r="P559" s="3" t="s">
        <v>28</v>
      </c>
      <c r="Q559" s="3" t="s">
        <v>29</v>
      </c>
      <c r="R559" s="1" t="s">
        <v>30</v>
      </c>
      <c r="S559" s="1" t="s">
        <v>31</v>
      </c>
      <c r="T559" s="1" t="s">
        <v>30</v>
      </c>
      <c r="Z559" s="1">
        <v>0</v>
      </c>
      <c r="AA559" s="1" t="s">
        <v>2129</v>
      </c>
      <c r="AB559" s="1" t="s">
        <v>2126</v>
      </c>
      <c r="AC559" s="1" t="s">
        <v>2126</v>
      </c>
      <c r="AE559" s="2">
        <v>197694016.25</v>
      </c>
      <c r="AF559" s="2" t="s">
        <v>2151</v>
      </c>
      <c r="AG559" s="48">
        <v>2838037.3700000048</v>
      </c>
      <c r="AH559" s="50">
        <v>1.4564794913210131E-2</v>
      </c>
      <c r="AI559" s="1">
        <v>0</v>
      </c>
    </row>
    <row r="560" spans="1:35" x14ac:dyDescent="0.35">
      <c r="A560" s="1" t="s">
        <v>21</v>
      </c>
      <c r="B560" s="1">
        <v>1</v>
      </c>
      <c r="C560" s="1" t="s">
        <v>22</v>
      </c>
      <c r="D560" s="1" t="s">
        <v>23</v>
      </c>
      <c r="E560" s="1" t="s">
        <v>24</v>
      </c>
      <c r="F560" s="1" t="s">
        <v>25</v>
      </c>
      <c r="G560" s="1">
        <v>35</v>
      </c>
      <c r="H560" s="1" t="s">
        <v>131</v>
      </c>
      <c r="I560" s="1" t="s">
        <v>132</v>
      </c>
      <c r="K560" s="2">
        <v>106921556.55</v>
      </c>
      <c r="L560" s="2">
        <v>53460778.274999999</v>
      </c>
      <c r="M560" s="2">
        <v>62376033.539999999</v>
      </c>
      <c r="N560" s="2">
        <v>8915255.2650000006</v>
      </c>
      <c r="O560" s="2">
        <v>16.676254167382901</v>
      </c>
      <c r="P560" s="3" t="s">
        <v>73</v>
      </c>
      <c r="Q560" s="3" t="s">
        <v>29</v>
      </c>
      <c r="R560" s="1" t="s">
        <v>30</v>
      </c>
      <c r="S560" s="1" t="s">
        <v>31</v>
      </c>
      <c r="T560" s="1" t="s">
        <v>30</v>
      </c>
      <c r="Z560" s="1">
        <v>0</v>
      </c>
      <c r="AA560" s="1" t="s">
        <v>2128</v>
      </c>
      <c r="AB560" s="1" t="s">
        <v>2140</v>
      </c>
      <c r="AC560" s="1" t="s">
        <v>2125</v>
      </c>
      <c r="AE560" s="2">
        <v>117952011.43633333</v>
      </c>
      <c r="AF560" s="2" t="s">
        <v>2151</v>
      </c>
      <c r="AG560" s="48">
        <v>11030454.886333331</v>
      </c>
      <c r="AH560" s="50">
        <v>0.10316399463540481</v>
      </c>
      <c r="AI560" s="1">
        <v>0</v>
      </c>
    </row>
    <row r="561" spans="1:35" x14ac:dyDescent="0.35">
      <c r="A561" s="1" t="s">
        <v>21</v>
      </c>
      <c r="B561" s="1">
        <v>1</v>
      </c>
      <c r="C561" s="1" t="s">
        <v>22</v>
      </c>
      <c r="D561" s="1" t="s">
        <v>35</v>
      </c>
      <c r="E561" s="1" t="s">
        <v>36</v>
      </c>
      <c r="F561" s="1" t="s">
        <v>25</v>
      </c>
      <c r="G561" s="1">
        <v>35</v>
      </c>
      <c r="H561" s="1" t="s">
        <v>131</v>
      </c>
      <c r="I561" s="1" t="s">
        <v>132</v>
      </c>
      <c r="K561" s="2">
        <v>115288790.3</v>
      </c>
      <c r="L561" s="2">
        <v>57644395.149999999</v>
      </c>
      <c r="M561" s="2">
        <v>56595829.579999998</v>
      </c>
      <c r="N561" s="2">
        <v>-1048565.57</v>
      </c>
      <c r="O561" s="2">
        <v>-1.8190243253857801</v>
      </c>
      <c r="P561" s="3" t="s">
        <v>28</v>
      </c>
      <c r="Q561" s="3" t="s">
        <v>29</v>
      </c>
      <c r="R561" s="1" t="s">
        <v>30</v>
      </c>
      <c r="S561" s="1" t="s">
        <v>31</v>
      </c>
      <c r="T561" s="1" t="s">
        <v>30</v>
      </c>
      <c r="Z561" s="1">
        <v>0</v>
      </c>
      <c r="AA561" s="1" t="s">
        <v>2129</v>
      </c>
      <c r="AB561" s="1" t="s">
        <v>2126</v>
      </c>
      <c r="AC561" s="1" t="s">
        <v>2126</v>
      </c>
      <c r="AE561" s="2">
        <v>117168807.53999999</v>
      </c>
      <c r="AF561" s="2" t="s">
        <v>2151</v>
      </c>
      <c r="AG561" s="48">
        <v>1880017.2399999946</v>
      </c>
      <c r="AH561" s="50">
        <v>1.6307025471495425E-2</v>
      </c>
      <c r="AI561" s="1">
        <v>0</v>
      </c>
    </row>
    <row r="562" spans="1:35" x14ac:dyDescent="0.35">
      <c r="A562" s="1" t="s">
        <v>21</v>
      </c>
      <c r="B562" s="1">
        <v>1</v>
      </c>
      <c r="C562" s="1" t="s">
        <v>22</v>
      </c>
      <c r="D562" s="1" t="s">
        <v>39</v>
      </c>
      <c r="E562" s="1" t="s">
        <v>40</v>
      </c>
      <c r="F562" s="1" t="s">
        <v>25</v>
      </c>
      <c r="G562" s="1">
        <v>35</v>
      </c>
      <c r="H562" s="1" t="s">
        <v>131</v>
      </c>
      <c r="I562" s="1" t="s">
        <v>132</v>
      </c>
      <c r="K562" s="2">
        <v>258577412.63999999</v>
      </c>
      <c r="L562" s="2">
        <v>129288706.31999999</v>
      </c>
      <c r="M562" s="2">
        <v>122483521.01000001</v>
      </c>
      <c r="N562" s="2">
        <v>-6805185.3099999996</v>
      </c>
      <c r="O562" s="2">
        <v>-5.2635574318120399</v>
      </c>
      <c r="P562" s="3" t="s">
        <v>28</v>
      </c>
      <c r="Q562" s="3" t="s">
        <v>29</v>
      </c>
      <c r="R562" s="1" t="s">
        <v>30</v>
      </c>
      <c r="S562" s="1" t="s">
        <v>31</v>
      </c>
      <c r="T562" s="1" t="s">
        <v>30</v>
      </c>
      <c r="Z562" s="1">
        <v>0</v>
      </c>
      <c r="AA562" s="1" t="s">
        <v>2121</v>
      </c>
      <c r="AB562" s="1" t="s">
        <v>2140</v>
      </c>
      <c r="AC562" s="1" t="s">
        <v>2123</v>
      </c>
      <c r="AE562" s="2">
        <v>257966959.63626671</v>
      </c>
      <c r="AF562" s="2" t="s">
        <v>2152</v>
      </c>
      <c r="AG562" s="48">
        <v>-610453.00373327732</v>
      </c>
      <c r="AH562" s="50">
        <v>-2.3608133343927073E-3</v>
      </c>
      <c r="AI562" s="1">
        <v>0</v>
      </c>
    </row>
    <row r="563" spans="1:35" x14ac:dyDescent="0.35">
      <c r="A563" s="1" t="s">
        <v>21</v>
      </c>
      <c r="B563" s="1">
        <v>1</v>
      </c>
      <c r="C563" s="1" t="s">
        <v>22</v>
      </c>
      <c r="D563" s="1" t="s">
        <v>43</v>
      </c>
      <c r="E563" s="1" t="s">
        <v>44</v>
      </c>
      <c r="F563" s="1" t="s">
        <v>25</v>
      </c>
      <c r="G563" s="1">
        <v>35</v>
      </c>
      <c r="H563" s="1" t="s">
        <v>131</v>
      </c>
      <c r="I563" s="1" t="s">
        <v>132</v>
      </c>
      <c r="K563" s="2">
        <v>148470505.41</v>
      </c>
      <c r="L563" s="2">
        <v>74235252.704999998</v>
      </c>
      <c r="M563" s="2">
        <v>69349834.140000001</v>
      </c>
      <c r="N563" s="2">
        <v>-4885418.5650000004</v>
      </c>
      <c r="O563" s="2">
        <v>-6.5809953990645598</v>
      </c>
      <c r="P563" s="3" t="s">
        <v>28</v>
      </c>
      <c r="Q563" s="3" t="s">
        <v>29</v>
      </c>
      <c r="R563" s="1" t="s">
        <v>30</v>
      </c>
      <c r="S563" s="1" t="s">
        <v>31</v>
      </c>
      <c r="T563" s="1" t="s">
        <v>30</v>
      </c>
      <c r="Z563" s="1">
        <v>0</v>
      </c>
      <c r="AA563" s="1" t="s">
        <v>2128</v>
      </c>
      <c r="AB563" s="1" t="s">
        <v>2140</v>
      </c>
      <c r="AC563" s="1" t="s">
        <v>2123</v>
      </c>
      <c r="AE563" s="2">
        <v>151565039.79999998</v>
      </c>
      <c r="AF563" s="2" t="s">
        <v>2151</v>
      </c>
      <c r="AG563" s="48">
        <v>3094534.3899999857</v>
      </c>
      <c r="AH563" s="50">
        <v>2.0842755141531014E-2</v>
      </c>
      <c r="AI563" s="1">
        <v>0</v>
      </c>
    </row>
    <row r="564" spans="1:35" x14ac:dyDescent="0.35">
      <c r="A564" s="1" t="s">
        <v>21</v>
      </c>
      <c r="B564" s="1">
        <v>1</v>
      </c>
      <c r="C564" s="1" t="s">
        <v>22</v>
      </c>
      <c r="D564" s="1" t="s">
        <v>67</v>
      </c>
      <c r="E564" s="1" t="s">
        <v>68</v>
      </c>
      <c r="F564" s="1" t="s">
        <v>25</v>
      </c>
      <c r="G564" s="1">
        <v>35</v>
      </c>
      <c r="H564" s="1" t="s">
        <v>131</v>
      </c>
      <c r="I564" s="1" t="s">
        <v>132</v>
      </c>
      <c r="K564" s="2">
        <v>116660040.73</v>
      </c>
      <c r="L564" s="2">
        <v>58330020.365000002</v>
      </c>
      <c r="M564" s="2">
        <v>61147531.82</v>
      </c>
      <c r="N564" s="2">
        <v>2817511.4550000001</v>
      </c>
      <c r="O564" s="2">
        <v>4.8302939676163801</v>
      </c>
      <c r="P564" s="3" t="s">
        <v>73</v>
      </c>
      <c r="Q564" s="3" t="s">
        <v>29</v>
      </c>
      <c r="R564" s="1" t="s">
        <v>30</v>
      </c>
      <c r="S564" s="1" t="s">
        <v>31</v>
      </c>
      <c r="T564" s="1" t="s">
        <v>30</v>
      </c>
      <c r="Z564" s="1">
        <v>0</v>
      </c>
      <c r="AA564" s="1" t="s">
        <v>2129</v>
      </c>
      <c r="AB564" s="1" t="s">
        <v>2126</v>
      </c>
      <c r="AC564" s="1" t="s">
        <v>2126</v>
      </c>
      <c r="AE564" s="2">
        <v>116513828.85000001</v>
      </c>
      <c r="AF564" s="2" t="s">
        <v>2152</v>
      </c>
      <c r="AG564" s="48">
        <v>-146211.87999999523</v>
      </c>
      <c r="AH564" s="50">
        <v>-1.2533158662132694E-3</v>
      </c>
      <c r="AI564" s="1">
        <v>0</v>
      </c>
    </row>
    <row r="565" spans="1:35" x14ac:dyDescent="0.35">
      <c r="A565" s="1" t="s">
        <v>21</v>
      </c>
      <c r="B565" s="1">
        <v>1</v>
      </c>
      <c r="C565" s="1" t="s">
        <v>22</v>
      </c>
      <c r="D565" s="1" t="s">
        <v>37</v>
      </c>
      <c r="E565" s="1" t="s">
        <v>38</v>
      </c>
      <c r="F565" s="1" t="s">
        <v>25</v>
      </c>
      <c r="G565" s="1">
        <v>35</v>
      </c>
      <c r="H565" s="1" t="s">
        <v>131</v>
      </c>
      <c r="I565" s="1" t="s">
        <v>132</v>
      </c>
      <c r="K565" s="2">
        <v>58270253.350000001</v>
      </c>
      <c r="L565" s="2">
        <v>29135126.675000001</v>
      </c>
      <c r="M565" s="2">
        <v>31241824.129999999</v>
      </c>
      <c r="N565" s="2">
        <v>2106697.4550000001</v>
      </c>
      <c r="O565" s="2">
        <v>7.2307818617026802</v>
      </c>
      <c r="P565" s="3" t="s">
        <v>73</v>
      </c>
      <c r="Q565" s="3" t="s">
        <v>29</v>
      </c>
      <c r="R565" s="1" t="s">
        <v>30</v>
      </c>
      <c r="S565" s="1" t="s">
        <v>31</v>
      </c>
      <c r="T565" s="1" t="s">
        <v>30</v>
      </c>
      <c r="Z565" s="1">
        <v>0</v>
      </c>
      <c r="AA565" s="1" t="s">
        <v>2121</v>
      </c>
      <c r="AB565" s="1" t="s">
        <v>2140</v>
      </c>
      <c r="AC565" s="1" t="s">
        <v>2125</v>
      </c>
      <c r="AE565" s="2">
        <v>64924500.140000001</v>
      </c>
      <c r="AF565" s="2" t="s">
        <v>2151</v>
      </c>
      <c r="AG565" s="48">
        <v>6654246.7899999991</v>
      </c>
      <c r="AH565" s="50">
        <v>0.11419629068765666</v>
      </c>
      <c r="AI565" s="1">
        <v>0</v>
      </c>
    </row>
    <row r="566" spans="1:35" x14ac:dyDescent="0.35">
      <c r="A566" s="1" t="s">
        <v>21</v>
      </c>
      <c r="B566" s="1">
        <v>1</v>
      </c>
      <c r="C566" s="1" t="s">
        <v>22</v>
      </c>
      <c r="D566" s="1" t="s">
        <v>41</v>
      </c>
      <c r="E566" s="1" t="s">
        <v>42</v>
      </c>
      <c r="F566" s="1" t="s">
        <v>25</v>
      </c>
      <c r="G566" s="1">
        <v>35</v>
      </c>
      <c r="H566" s="1" t="s">
        <v>131</v>
      </c>
      <c r="I566" s="1" t="s">
        <v>132</v>
      </c>
      <c r="K566" s="2">
        <v>152228940.33000001</v>
      </c>
      <c r="L566" s="2">
        <v>76114470.165000007</v>
      </c>
      <c r="M566" s="2">
        <v>77947238.709999993</v>
      </c>
      <c r="N566" s="2">
        <v>1832768.5449999999</v>
      </c>
      <c r="O566" s="2">
        <v>2.4079107967603899</v>
      </c>
      <c r="P566" s="3" t="s">
        <v>73</v>
      </c>
      <c r="Q566" s="3" t="s">
        <v>29</v>
      </c>
      <c r="R566" s="1" t="s">
        <v>30</v>
      </c>
      <c r="S566" s="1" t="s">
        <v>31</v>
      </c>
      <c r="T566" s="1" t="s">
        <v>30</v>
      </c>
      <c r="Z566" s="1">
        <v>0</v>
      </c>
      <c r="AA566" s="1" t="s">
        <v>2127</v>
      </c>
      <c r="AB566" s="1" t="s">
        <v>2126</v>
      </c>
      <c r="AC566" s="1" t="s">
        <v>2126</v>
      </c>
      <c r="AE566" s="2">
        <v>156250175.32980001</v>
      </c>
      <c r="AF566" s="2" t="s">
        <v>2151</v>
      </c>
      <c r="AG566" s="48">
        <v>4021234.9997999966</v>
      </c>
      <c r="AH566" s="50">
        <v>2.6415706442433438E-2</v>
      </c>
      <c r="AI566" s="1">
        <v>0</v>
      </c>
    </row>
    <row r="567" spans="1:35" x14ac:dyDescent="0.35">
      <c r="A567" s="1" t="s">
        <v>21</v>
      </c>
      <c r="B567" s="1">
        <v>1</v>
      </c>
      <c r="C567" s="1" t="s">
        <v>22</v>
      </c>
      <c r="D567" s="1" t="s">
        <v>45</v>
      </c>
      <c r="E567" s="1" t="s">
        <v>46</v>
      </c>
      <c r="F567" s="1" t="s">
        <v>25</v>
      </c>
      <c r="G567" s="1">
        <v>35</v>
      </c>
      <c r="H567" s="1" t="s">
        <v>131</v>
      </c>
      <c r="I567" s="1" t="s">
        <v>132</v>
      </c>
      <c r="K567" s="2">
        <v>256911127.40000001</v>
      </c>
      <c r="L567" s="2">
        <v>128455563.7</v>
      </c>
      <c r="M567" s="2">
        <v>142826359.66</v>
      </c>
      <c r="N567" s="2">
        <v>14370795.960000001</v>
      </c>
      <c r="O567" s="2">
        <v>11.1873674802923</v>
      </c>
      <c r="P567" s="3" t="s">
        <v>73</v>
      </c>
      <c r="Q567" s="3" t="s">
        <v>29</v>
      </c>
      <c r="R567" s="1" t="s">
        <v>30</v>
      </c>
      <c r="S567" s="1" t="s">
        <v>31</v>
      </c>
      <c r="T567" s="1" t="s">
        <v>30</v>
      </c>
      <c r="Z567" s="1">
        <v>0</v>
      </c>
      <c r="AA567" s="1" t="s">
        <v>2121</v>
      </c>
      <c r="AB567" s="1" t="s">
        <v>2140</v>
      </c>
      <c r="AC567" s="1" t="s">
        <v>2125</v>
      </c>
      <c r="AE567" s="2">
        <v>254084677.15000001</v>
      </c>
      <c r="AF567" s="2" t="s">
        <v>2152</v>
      </c>
      <c r="AG567" s="48">
        <v>-2826450.25</v>
      </c>
      <c r="AH567" s="50">
        <v>-1.1001665356437963E-2</v>
      </c>
      <c r="AI567" s="1">
        <v>0</v>
      </c>
    </row>
    <row r="568" spans="1:35" x14ac:dyDescent="0.35">
      <c r="A568" s="1" t="s">
        <v>21</v>
      </c>
      <c r="B568" s="1">
        <v>1</v>
      </c>
      <c r="C568" s="1" t="s">
        <v>22</v>
      </c>
      <c r="D568" s="1" t="s">
        <v>47</v>
      </c>
      <c r="E568" s="1" t="s">
        <v>48</v>
      </c>
      <c r="F568" s="1" t="s">
        <v>49</v>
      </c>
      <c r="G568" s="1">
        <v>35</v>
      </c>
      <c r="H568" s="1" t="s">
        <v>131</v>
      </c>
      <c r="I568" s="1" t="s">
        <v>132</v>
      </c>
      <c r="K568" s="2">
        <v>3719490108</v>
      </c>
      <c r="L568" s="2">
        <v>1859745054</v>
      </c>
      <c r="M568" s="2">
        <v>1899808207.78</v>
      </c>
      <c r="N568" s="2">
        <v>40063153.780000001</v>
      </c>
      <c r="O568" s="2">
        <v>2.1542282741298799</v>
      </c>
      <c r="P568" s="3" t="s">
        <v>73</v>
      </c>
      <c r="Q568" s="3" t="s">
        <v>29</v>
      </c>
      <c r="R568" s="1" t="s">
        <v>30</v>
      </c>
      <c r="S568" s="1" t="s">
        <v>31</v>
      </c>
      <c r="T568" s="1" t="s">
        <v>30</v>
      </c>
      <c r="Z568" s="1">
        <v>0</v>
      </c>
      <c r="AA568" s="1" t="s">
        <v>2127</v>
      </c>
      <c r="AB568" s="1" t="s">
        <v>2126</v>
      </c>
      <c r="AC568" s="1" t="s">
        <v>2126</v>
      </c>
      <c r="AE568" s="2">
        <v>3786890108</v>
      </c>
      <c r="AF568" s="2" t="s">
        <v>2151</v>
      </c>
      <c r="AG568" s="48">
        <v>67400000</v>
      </c>
      <c r="AH568" s="50">
        <v>1.8120763342005908E-2</v>
      </c>
      <c r="AI568" s="1">
        <v>0</v>
      </c>
    </row>
    <row r="569" spans="1:35" x14ac:dyDescent="0.35">
      <c r="A569" s="1" t="s">
        <v>21</v>
      </c>
      <c r="B569" s="1">
        <v>1</v>
      </c>
      <c r="C569" s="1" t="s">
        <v>22</v>
      </c>
      <c r="D569" s="1" t="s">
        <v>59</v>
      </c>
      <c r="E569" s="1" t="s">
        <v>60</v>
      </c>
      <c r="F569" s="1" t="s">
        <v>25</v>
      </c>
      <c r="G569" s="1">
        <v>35</v>
      </c>
      <c r="H569" s="1" t="s">
        <v>131</v>
      </c>
      <c r="I569" s="1" t="s">
        <v>132</v>
      </c>
      <c r="K569" s="2">
        <v>181410341.34</v>
      </c>
      <c r="L569" s="2">
        <v>90705170.670000002</v>
      </c>
      <c r="M569" s="2">
        <v>88843047.519999996</v>
      </c>
      <c r="N569" s="2">
        <v>-1862123.15</v>
      </c>
      <c r="O569" s="2">
        <v>-2.0529404622088201</v>
      </c>
      <c r="P569" s="3" t="s">
        <v>28</v>
      </c>
      <c r="Q569" s="3" t="s">
        <v>29</v>
      </c>
      <c r="R569" s="1" t="s">
        <v>30</v>
      </c>
      <c r="S569" s="1" t="s">
        <v>31</v>
      </c>
      <c r="T569" s="1" t="s">
        <v>30</v>
      </c>
      <c r="Z569" s="1">
        <v>0</v>
      </c>
      <c r="AA569" s="1" t="s">
        <v>2129</v>
      </c>
      <c r="AB569" s="1" t="s">
        <v>2126</v>
      </c>
      <c r="AC569" s="1" t="s">
        <v>2126</v>
      </c>
      <c r="AE569" s="2">
        <v>175947076.16800004</v>
      </c>
      <c r="AF569" s="2" t="s">
        <v>2152</v>
      </c>
      <c r="AG569" s="48">
        <v>-5463265.1719999611</v>
      </c>
      <c r="AH569" s="50">
        <v>-3.0115511230755513E-2</v>
      </c>
      <c r="AI569" s="1">
        <v>0</v>
      </c>
    </row>
    <row r="570" spans="1:35" x14ac:dyDescent="0.35">
      <c r="A570" s="1" t="s">
        <v>21</v>
      </c>
      <c r="B570" s="1">
        <v>1</v>
      </c>
      <c r="C570" s="1" t="s">
        <v>22</v>
      </c>
      <c r="D570" s="1" t="s">
        <v>69</v>
      </c>
      <c r="E570" s="1" t="s">
        <v>70</v>
      </c>
      <c r="F570" s="1" t="s">
        <v>25</v>
      </c>
      <c r="G570" s="1">
        <v>35</v>
      </c>
      <c r="H570" s="1" t="s">
        <v>131</v>
      </c>
      <c r="I570" s="1" t="s">
        <v>132</v>
      </c>
      <c r="K570" s="2">
        <v>113310698.61</v>
      </c>
      <c r="L570" s="2">
        <v>56655349.305</v>
      </c>
      <c r="M570" s="2">
        <v>56157510.979999997</v>
      </c>
      <c r="N570" s="2">
        <v>-497838.32500000001</v>
      </c>
      <c r="O570" s="2">
        <v>-0.87871371566332301</v>
      </c>
      <c r="P570" s="3" t="s">
        <v>28</v>
      </c>
      <c r="Q570" s="3" t="s">
        <v>29</v>
      </c>
      <c r="R570" s="1" t="s">
        <v>30</v>
      </c>
      <c r="S570" s="1" t="s">
        <v>31</v>
      </c>
      <c r="T570" s="1" t="s">
        <v>30</v>
      </c>
      <c r="Z570" s="1">
        <v>0</v>
      </c>
      <c r="AA570" s="1" t="s">
        <v>2127</v>
      </c>
      <c r="AB570" s="1" t="s">
        <v>2126</v>
      </c>
      <c r="AC570" s="1" t="s">
        <v>2126</v>
      </c>
      <c r="AE570" s="2">
        <v>111241928.85000001</v>
      </c>
      <c r="AF570" s="2" t="s">
        <v>2152</v>
      </c>
      <c r="AG570" s="48">
        <v>-2068769.7599999905</v>
      </c>
      <c r="AH570" s="50">
        <v>-1.8257497177035457E-2</v>
      </c>
      <c r="AI570" s="1">
        <v>0</v>
      </c>
    </row>
    <row r="571" spans="1:35" x14ac:dyDescent="0.35">
      <c r="A571" s="1" t="s">
        <v>21</v>
      </c>
      <c r="B571" s="1">
        <v>1</v>
      </c>
      <c r="C571" s="1" t="s">
        <v>22</v>
      </c>
      <c r="D571" s="1" t="s">
        <v>63</v>
      </c>
      <c r="E571" s="1" t="s">
        <v>64</v>
      </c>
      <c r="F571" s="1" t="s">
        <v>25</v>
      </c>
      <c r="G571" s="1">
        <v>35</v>
      </c>
      <c r="H571" s="1" t="s">
        <v>131</v>
      </c>
      <c r="I571" s="1" t="s">
        <v>132</v>
      </c>
      <c r="K571" s="2">
        <v>256485179.78999999</v>
      </c>
      <c r="L571" s="2">
        <v>128242589.895</v>
      </c>
      <c r="M571" s="2">
        <v>136468927.30000001</v>
      </c>
      <c r="N571" s="2">
        <v>8226337.4050000003</v>
      </c>
      <c r="O571" s="2">
        <v>6.4146688021002998</v>
      </c>
      <c r="P571" s="3" t="s">
        <v>73</v>
      </c>
      <c r="Q571" s="3" t="s">
        <v>29</v>
      </c>
      <c r="R571" s="1" t="s">
        <v>30</v>
      </c>
      <c r="S571" s="1" t="s">
        <v>31</v>
      </c>
      <c r="T571" s="1" t="s">
        <v>30</v>
      </c>
      <c r="Z571" s="1">
        <v>0</v>
      </c>
      <c r="AA571" s="1" t="s">
        <v>2121</v>
      </c>
      <c r="AB571" s="1" t="s">
        <v>2140</v>
      </c>
      <c r="AC571" s="1" t="s">
        <v>2125</v>
      </c>
      <c r="AE571" s="2">
        <v>282369175.79166001</v>
      </c>
      <c r="AF571" s="2" t="s">
        <v>2151</v>
      </c>
      <c r="AG571" s="48">
        <v>25883996.001660019</v>
      </c>
      <c r="AH571" s="50">
        <v>0.10091809601963286</v>
      </c>
      <c r="AI571" s="1">
        <v>0</v>
      </c>
    </row>
    <row r="572" spans="1:35" x14ac:dyDescent="0.35">
      <c r="A572" s="1" t="s">
        <v>21</v>
      </c>
      <c r="B572" s="1">
        <v>1</v>
      </c>
      <c r="C572" s="1" t="s">
        <v>22</v>
      </c>
      <c r="D572" s="1" t="s">
        <v>61</v>
      </c>
      <c r="E572" s="1" t="s">
        <v>62</v>
      </c>
      <c r="F572" s="1" t="s">
        <v>25</v>
      </c>
      <c r="G572" s="1">
        <v>35</v>
      </c>
      <c r="H572" s="1" t="s">
        <v>131</v>
      </c>
      <c r="I572" s="1" t="s">
        <v>132</v>
      </c>
      <c r="K572" s="2">
        <v>162729776</v>
      </c>
      <c r="L572" s="2">
        <v>81364888</v>
      </c>
      <c r="M572" s="2">
        <v>88874505.849999994</v>
      </c>
      <c r="N572" s="2">
        <v>7509617.8499999996</v>
      </c>
      <c r="O572" s="2">
        <v>9.2295559357249992</v>
      </c>
      <c r="P572" s="3" t="s">
        <v>73</v>
      </c>
      <c r="Q572" s="3" t="s">
        <v>29</v>
      </c>
      <c r="R572" s="1" t="s">
        <v>30</v>
      </c>
      <c r="S572" s="1" t="s">
        <v>31</v>
      </c>
      <c r="T572" s="1" t="s">
        <v>30</v>
      </c>
      <c r="Z572" s="1">
        <v>0</v>
      </c>
      <c r="AA572" s="1" t="s">
        <v>2128</v>
      </c>
      <c r="AB572" s="1" t="s">
        <v>2140</v>
      </c>
      <c r="AC572" s="1" t="s">
        <v>2125</v>
      </c>
      <c r="AE572" s="2">
        <v>172145389.02000001</v>
      </c>
      <c r="AF572" s="2" t="s">
        <v>2151</v>
      </c>
      <c r="AG572" s="48">
        <v>9415613.0200000107</v>
      </c>
      <c r="AH572" s="50">
        <v>5.7860418980727968E-2</v>
      </c>
      <c r="AI572" s="1">
        <v>0</v>
      </c>
    </row>
    <row r="573" spans="1:35" x14ac:dyDescent="0.35">
      <c r="A573" s="1" t="s">
        <v>21</v>
      </c>
      <c r="B573" s="1">
        <v>1</v>
      </c>
      <c r="C573" s="1" t="s">
        <v>22</v>
      </c>
      <c r="D573" s="1" t="s">
        <v>52</v>
      </c>
      <c r="E573" s="1" t="s">
        <v>53</v>
      </c>
      <c r="F573" s="1" t="s">
        <v>25</v>
      </c>
      <c r="G573" s="1">
        <v>35</v>
      </c>
      <c r="H573" s="1" t="s">
        <v>131</v>
      </c>
      <c r="I573" s="1" t="s">
        <v>132</v>
      </c>
      <c r="K573" s="2">
        <v>227294255.96000001</v>
      </c>
      <c r="L573" s="2">
        <v>113647127.98</v>
      </c>
      <c r="M573" s="2">
        <v>120219370.27</v>
      </c>
      <c r="N573" s="2">
        <v>6572242.29</v>
      </c>
      <c r="O573" s="2">
        <v>5.7830254110395201</v>
      </c>
      <c r="P573" s="3" t="s">
        <v>73</v>
      </c>
      <c r="Q573" s="3" t="s">
        <v>29</v>
      </c>
      <c r="R573" s="1" t="s">
        <v>30</v>
      </c>
      <c r="S573" s="1" t="s">
        <v>31</v>
      </c>
      <c r="T573" s="1" t="s">
        <v>30</v>
      </c>
      <c r="Z573" s="1">
        <v>0</v>
      </c>
      <c r="AA573" s="1" t="s">
        <v>2128</v>
      </c>
      <c r="AB573" s="1" t="s">
        <v>2140</v>
      </c>
      <c r="AC573" s="1" t="s">
        <v>2125</v>
      </c>
      <c r="AE573" s="2">
        <v>239896383.98000002</v>
      </c>
      <c r="AF573" s="2" t="s">
        <v>2151</v>
      </c>
      <c r="AG573" s="48">
        <v>12602128.020000011</v>
      </c>
      <c r="AH573" s="50">
        <v>5.5444111276695768E-2</v>
      </c>
      <c r="AI573" s="1">
        <v>0</v>
      </c>
    </row>
    <row r="574" spans="1:35" x14ac:dyDescent="0.35">
      <c r="A574" s="1" t="s">
        <v>21</v>
      </c>
      <c r="B574" s="1">
        <v>1</v>
      </c>
      <c r="C574" s="1" t="s">
        <v>22</v>
      </c>
      <c r="D574" s="1" t="s">
        <v>57</v>
      </c>
      <c r="E574" s="1" t="s">
        <v>58</v>
      </c>
      <c r="F574" s="1" t="s">
        <v>25</v>
      </c>
      <c r="G574" s="1">
        <v>35</v>
      </c>
      <c r="H574" s="1" t="s">
        <v>131</v>
      </c>
      <c r="I574" s="1" t="s">
        <v>132</v>
      </c>
      <c r="K574" s="2">
        <v>224848694.08000001</v>
      </c>
      <c r="L574" s="2">
        <v>112424347.04000001</v>
      </c>
      <c r="M574" s="2">
        <v>107638529.77</v>
      </c>
      <c r="N574" s="2">
        <v>-4785817.2699999996</v>
      </c>
      <c r="O574" s="2">
        <v>-4.2569224514127999</v>
      </c>
      <c r="P574" s="3" t="s">
        <v>28</v>
      </c>
      <c r="Q574" s="3" t="s">
        <v>29</v>
      </c>
      <c r="R574" s="1" t="s">
        <v>30</v>
      </c>
      <c r="S574" s="1" t="s">
        <v>31</v>
      </c>
      <c r="T574" s="1" t="s">
        <v>30</v>
      </c>
      <c r="Z574" s="1">
        <v>0</v>
      </c>
      <c r="AA574" s="1" t="s">
        <v>2127</v>
      </c>
      <c r="AB574" s="1" t="s">
        <v>2126</v>
      </c>
      <c r="AC574" s="1" t="s">
        <v>2126</v>
      </c>
      <c r="AE574" s="2">
        <v>225164300.08000001</v>
      </c>
      <c r="AF574" s="2" t="s">
        <v>2151</v>
      </c>
      <c r="AG574" s="48">
        <v>315606</v>
      </c>
      <c r="AH574" s="50">
        <v>1.4036372383275173E-3</v>
      </c>
      <c r="AI574" s="1">
        <v>0</v>
      </c>
    </row>
    <row r="575" spans="1:35" x14ac:dyDescent="0.35">
      <c r="A575" s="1" t="s">
        <v>21</v>
      </c>
      <c r="B575" s="1">
        <v>1</v>
      </c>
      <c r="C575" s="1" t="s">
        <v>22</v>
      </c>
      <c r="D575" s="1" t="s">
        <v>54</v>
      </c>
      <c r="E575" s="1" t="s">
        <v>55</v>
      </c>
      <c r="F575" s="1" t="s">
        <v>56</v>
      </c>
      <c r="G575" s="1">
        <v>35</v>
      </c>
      <c r="H575" s="1" t="s">
        <v>131</v>
      </c>
      <c r="I575" s="1" t="s">
        <v>132</v>
      </c>
      <c r="K575" s="2">
        <v>480515790.06</v>
      </c>
      <c r="L575" s="2">
        <v>240257895.03</v>
      </c>
      <c r="M575" s="2">
        <v>239526870.22999999</v>
      </c>
      <c r="N575" s="2">
        <v>-731024.8</v>
      </c>
      <c r="O575" s="2">
        <v>-0.30426671302881397</v>
      </c>
      <c r="P575" s="3" t="s">
        <v>28</v>
      </c>
      <c r="Q575" s="3" t="s">
        <v>29</v>
      </c>
      <c r="R575" s="1" t="s">
        <v>30</v>
      </c>
      <c r="S575" s="1" t="s">
        <v>31</v>
      </c>
      <c r="T575" s="1" t="s">
        <v>30</v>
      </c>
      <c r="Z575" s="1">
        <v>0</v>
      </c>
      <c r="AA575" s="1" t="s">
        <v>2127</v>
      </c>
      <c r="AB575" s="1" t="s">
        <v>2126</v>
      </c>
      <c r="AC575" s="1" t="s">
        <v>2126</v>
      </c>
      <c r="AE575" s="2">
        <v>536038000</v>
      </c>
      <c r="AF575" s="2" t="s">
        <v>2151</v>
      </c>
      <c r="AG575" s="48">
        <v>55522209.939999998</v>
      </c>
      <c r="AH575" s="50">
        <v>0.11554710810453736</v>
      </c>
      <c r="AI575" s="1">
        <v>0</v>
      </c>
    </row>
    <row r="576" spans="1:35" x14ac:dyDescent="0.35">
      <c r="A576" s="1" t="s">
        <v>21</v>
      </c>
      <c r="B576" s="1">
        <v>1</v>
      </c>
      <c r="C576" s="1" t="s">
        <v>22</v>
      </c>
      <c r="D576" s="1" t="s">
        <v>50</v>
      </c>
      <c r="E576" s="1" t="s">
        <v>51</v>
      </c>
      <c r="F576" s="1" t="s">
        <v>25</v>
      </c>
      <c r="G576" s="1">
        <v>35</v>
      </c>
      <c r="H576" s="1" t="s">
        <v>131</v>
      </c>
      <c r="I576" s="1" t="s">
        <v>132</v>
      </c>
      <c r="K576" s="2">
        <v>460860473.48000002</v>
      </c>
      <c r="L576" s="2">
        <v>230430236.74000001</v>
      </c>
      <c r="M576" s="2">
        <v>250477821.71000001</v>
      </c>
      <c r="N576" s="2">
        <v>20047584.969999999</v>
      </c>
      <c r="O576" s="2">
        <v>8.7000669936472708</v>
      </c>
      <c r="P576" s="3" t="s">
        <v>73</v>
      </c>
      <c r="Q576" s="3" t="s">
        <v>29</v>
      </c>
      <c r="R576" s="1" t="s">
        <v>30</v>
      </c>
      <c r="S576" s="1" t="s">
        <v>31</v>
      </c>
      <c r="T576" s="1" t="s">
        <v>30</v>
      </c>
      <c r="Z576" s="1">
        <v>0</v>
      </c>
      <c r="AA576" s="1" t="s">
        <v>2121</v>
      </c>
      <c r="AB576" s="1" t="s">
        <v>2140</v>
      </c>
      <c r="AC576" s="1" t="s">
        <v>2125</v>
      </c>
      <c r="AE576" s="2">
        <v>478133084.41221666</v>
      </c>
      <c r="AF576" s="2" t="s">
        <v>2151</v>
      </c>
      <c r="AG576" s="48">
        <v>17272610.932216644</v>
      </c>
      <c r="AH576" s="50">
        <v>3.7479046102152268E-2</v>
      </c>
      <c r="AI576" s="1">
        <v>0</v>
      </c>
    </row>
    <row r="577" spans="1:35" x14ac:dyDescent="0.35">
      <c r="A577" s="1" t="s">
        <v>21</v>
      </c>
      <c r="B577" s="1">
        <v>1</v>
      </c>
      <c r="C577" s="1" t="s">
        <v>22</v>
      </c>
      <c r="D577" s="1" t="s">
        <v>65</v>
      </c>
      <c r="E577" s="1" t="s">
        <v>66</v>
      </c>
      <c r="F577" s="1" t="s">
        <v>25</v>
      </c>
      <c r="G577" s="1">
        <v>35</v>
      </c>
      <c r="H577" s="1" t="s">
        <v>131</v>
      </c>
      <c r="I577" s="1" t="s">
        <v>132</v>
      </c>
      <c r="K577" s="2">
        <v>442056037.10000002</v>
      </c>
      <c r="L577" s="2">
        <v>221028018.55000001</v>
      </c>
      <c r="M577" s="2">
        <v>237503249.90000001</v>
      </c>
      <c r="N577" s="2">
        <v>16475231.35</v>
      </c>
      <c r="O577" s="2">
        <v>7.4539108019343896</v>
      </c>
      <c r="P577" s="3" t="s">
        <v>73</v>
      </c>
      <c r="Q577" s="3" t="s">
        <v>29</v>
      </c>
      <c r="R577" s="1" t="s">
        <v>30</v>
      </c>
      <c r="S577" s="1" t="s">
        <v>31</v>
      </c>
      <c r="T577" s="1" t="s">
        <v>30</v>
      </c>
      <c r="Z577" s="1">
        <v>0</v>
      </c>
      <c r="AA577" s="1" t="s">
        <v>2128</v>
      </c>
      <c r="AB577" s="1" t="s">
        <v>2140</v>
      </c>
      <c r="AC577" s="1" t="s">
        <v>2125</v>
      </c>
      <c r="AE577" s="2">
        <v>451464194.39999998</v>
      </c>
      <c r="AF577" s="2" t="s">
        <v>2151</v>
      </c>
      <c r="AG577" s="48">
        <v>9408157.2999999523</v>
      </c>
      <c r="AH577" s="50">
        <v>2.1282725515343836E-2</v>
      </c>
      <c r="AI577" s="1">
        <v>0</v>
      </c>
    </row>
    <row r="578" spans="1:35" x14ac:dyDescent="0.35">
      <c r="A578" s="1" t="s">
        <v>21</v>
      </c>
      <c r="B578" s="1">
        <v>1</v>
      </c>
      <c r="C578" s="1" t="s">
        <v>22</v>
      </c>
      <c r="D578" s="1" t="s">
        <v>67</v>
      </c>
      <c r="E578" s="1" t="s">
        <v>68</v>
      </c>
      <c r="F578" s="1" t="s">
        <v>25</v>
      </c>
      <c r="G578" s="1">
        <v>36</v>
      </c>
      <c r="H578" s="1" t="s">
        <v>133</v>
      </c>
      <c r="I578" s="1" t="s">
        <v>134</v>
      </c>
      <c r="K578" s="2">
        <v>7249800.6100000003</v>
      </c>
      <c r="L578" s="2">
        <v>3624900.3050000002</v>
      </c>
      <c r="M578" s="2">
        <v>8698306.1399999894</v>
      </c>
      <c r="N578" s="2">
        <v>5073405.8349999897</v>
      </c>
      <c r="O578" s="2">
        <v>139.959872220541</v>
      </c>
      <c r="P578" s="3" t="s">
        <v>28</v>
      </c>
      <c r="Q578" s="3" t="s">
        <v>29</v>
      </c>
      <c r="R578" s="1" t="s">
        <v>30</v>
      </c>
      <c r="S578" s="1" t="s">
        <v>31</v>
      </c>
      <c r="T578" s="1" t="s">
        <v>30</v>
      </c>
      <c r="Z578" s="1">
        <v>0</v>
      </c>
      <c r="AA578" s="1" t="s">
        <v>2129</v>
      </c>
      <c r="AB578" s="1" t="s">
        <v>2140</v>
      </c>
      <c r="AC578" s="1" t="s">
        <v>2143</v>
      </c>
      <c r="AE578" s="2">
        <v>140822948.60366666</v>
      </c>
      <c r="AF578" s="2" t="s">
        <v>2151</v>
      </c>
      <c r="AG578" s="48">
        <v>133573147.99366666</v>
      </c>
      <c r="AH578" s="50">
        <v>18.424389190707227</v>
      </c>
      <c r="AI578" s="1">
        <v>0</v>
      </c>
    </row>
    <row r="579" spans="1:35" x14ac:dyDescent="0.35">
      <c r="A579" s="1" t="s">
        <v>21</v>
      </c>
      <c r="B579" s="1">
        <v>1</v>
      </c>
      <c r="C579" s="1" t="s">
        <v>22</v>
      </c>
      <c r="D579" s="1" t="s">
        <v>37</v>
      </c>
      <c r="E579" s="1" t="s">
        <v>38</v>
      </c>
      <c r="F579" s="1" t="s">
        <v>25</v>
      </c>
      <c r="G579" s="1">
        <v>36</v>
      </c>
      <c r="H579" s="1" t="s">
        <v>133</v>
      </c>
      <c r="I579" s="1" t="s">
        <v>134</v>
      </c>
      <c r="K579" s="2">
        <v>9541206.5199999996</v>
      </c>
      <c r="L579" s="2">
        <v>4770603.26</v>
      </c>
      <c r="M579" s="2">
        <v>2441154.9499999899</v>
      </c>
      <c r="N579" s="2">
        <v>-2329448.3100000098</v>
      </c>
      <c r="O579" s="2">
        <v>-48.829218927754901</v>
      </c>
      <c r="P579" s="3" t="s">
        <v>73</v>
      </c>
      <c r="Q579" s="3" t="s">
        <v>29</v>
      </c>
      <c r="R579" s="1" t="s">
        <v>30</v>
      </c>
      <c r="S579" s="1" t="s">
        <v>31</v>
      </c>
      <c r="T579" s="1" t="s">
        <v>30</v>
      </c>
      <c r="Z579" s="1">
        <v>0</v>
      </c>
      <c r="AA579" s="1" t="s">
        <v>2121</v>
      </c>
      <c r="AB579" s="1" t="s">
        <v>2140</v>
      </c>
      <c r="AC579" s="1" t="s">
        <v>2141</v>
      </c>
      <c r="AE579" s="2">
        <v>5634447.6899999976</v>
      </c>
      <c r="AF579" s="2" t="s">
        <v>2152</v>
      </c>
      <c r="AG579" s="48">
        <v>-3906758.8300000019</v>
      </c>
      <c r="AH579" s="50">
        <v>-0.40946171973227574</v>
      </c>
      <c r="AI579" s="1">
        <v>0</v>
      </c>
    </row>
    <row r="580" spans="1:35" x14ac:dyDescent="0.35">
      <c r="A580" s="1" t="s">
        <v>21</v>
      </c>
      <c r="B580" s="1">
        <v>1</v>
      </c>
      <c r="C580" s="1" t="s">
        <v>22</v>
      </c>
      <c r="D580" s="1" t="s">
        <v>23</v>
      </c>
      <c r="E580" s="1" t="s">
        <v>24</v>
      </c>
      <c r="F580" s="1" t="s">
        <v>25</v>
      </c>
      <c r="G580" s="1">
        <v>36</v>
      </c>
      <c r="H580" s="1" t="s">
        <v>133</v>
      </c>
      <c r="I580" s="1" t="s">
        <v>134</v>
      </c>
      <c r="K580" s="2">
        <v>10012763.539999999</v>
      </c>
      <c r="L580" s="2">
        <v>5006381.7699999996</v>
      </c>
      <c r="M580" s="2">
        <v>9382335.0400000103</v>
      </c>
      <c r="N580" s="2">
        <v>4375953.2700000098</v>
      </c>
      <c r="O580" s="2">
        <v>87.407502484573996</v>
      </c>
      <c r="P580" s="3" t="s">
        <v>28</v>
      </c>
      <c r="Q580" s="3" t="s">
        <v>29</v>
      </c>
      <c r="R580" s="1" t="s">
        <v>30</v>
      </c>
      <c r="S580" s="1" t="s">
        <v>31</v>
      </c>
      <c r="T580" s="1" t="s">
        <v>30</v>
      </c>
      <c r="Z580" s="1">
        <v>0</v>
      </c>
      <c r="AA580" s="1" t="s">
        <v>2128</v>
      </c>
      <c r="AB580" s="1" t="s">
        <v>2140</v>
      </c>
      <c r="AC580" s="1" t="s">
        <v>2145</v>
      </c>
      <c r="AE580" s="2">
        <v>10287383.261333346</v>
      </c>
      <c r="AF580" s="2" t="s">
        <v>2151</v>
      </c>
      <c r="AG580" s="48">
        <v>274619.72133334726</v>
      </c>
      <c r="AH580" s="50">
        <v>2.7426965616062806E-2</v>
      </c>
      <c r="AI580" s="1">
        <v>0</v>
      </c>
    </row>
    <row r="581" spans="1:35" x14ac:dyDescent="0.35">
      <c r="A581" s="1" t="s">
        <v>21</v>
      </c>
      <c r="B581" s="1">
        <v>1</v>
      </c>
      <c r="C581" s="1" t="s">
        <v>22</v>
      </c>
      <c r="D581" s="1" t="s">
        <v>41</v>
      </c>
      <c r="E581" s="1" t="s">
        <v>42</v>
      </c>
      <c r="F581" s="1" t="s">
        <v>25</v>
      </c>
      <c r="G581" s="1">
        <v>36</v>
      </c>
      <c r="H581" s="1" t="s">
        <v>133</v>
      </c>
      <c r="I581" s="1" t="s">
        <v>134</v>
      </c>
      <c r="K581" s="2">
        <v>65201192.289999999</v>
      </c>
      <c r="L581" s="2">
        <v>32600596.145</v>
      </c>
      <c r="M581" s="2">
        <v>34467662.670000002</v>
      </c>
      <c r="N581" s="2">
        <v>1867066.5249999999</v>
      </c>
      <c r="O581" s="2">
        <v>5.7270932000620904</v>
      </c>
      <c r="P581" s="3" t="s">
        <v>28</v>
      </c>
      <c r="Q581" s="3" t="s">
        <v>29</v>
      </c>
      <c r="R581" s="1" t="s">
        <v>30</v>
      </c>
      <c r="S581" s="1" t="s">
        <v>31</v>
      </c>
      <c r="T581" s="1" t="s">
        <v>30</v>
      </c>
      <c r="Z581" s="1">
        <v>0</v>
      </c>
      <c r="AA581" s="1" t="s">
        <v>2127</v>
      </c>
      <c r="AB581" s="1" t="s">
        <v>2140</v>
      </c>
      <c r="AC581" s="1" t="s">
        <v>2125</v>
      </c>
      <c r="AE581" s="2">
        <v>11096068.590000004</v>
      </c>
      <c r="AF581" s="2" t="s">
        <v>2152</v>
      </c>
      <c r="AG581" s="48">
        <v>-54105123.699999996</v>
      </c>
      <c r="AH581" s="50">
        <v>-0.82981801098594599</v>
      </c>
      <c r="AI581" s="1">
        <v>0</v>
      </c>
    </row>
    <row r="582" spans="1:35" x14ac:dyDescent="0.35">
      <c r="A582" s="1" t="s">
        <v>21</v>
      </c>
      <c r="B582" s="1">
        <v>1</v>
      </c>
      <c r="C582" s="1" t="s">
        <v>22</v>
      </c>
      <c r="D582" s="1" t="s">
        <v>45</v>
      </c>
      <c r="E582" s="1" t="s">
        <v>46</v>
      </c>
      <c r="F582" s="1" t="s">
        <v>25</v>
      </c>
      <c r="G582" s="1">
        <v>36</v>
      </c>
      <c r="H582" s="1" t="s">
        <v>133</v>
      </c>
      <c r="I582" s="1" t="s">
        <v>134</v>
      </c>
      <c r="K582" s="2">
        <v>17552997.640000001</v>
      </c>
      <c r="L582" s="2">
        <v>8776498.8200000003</v>
      </c>
      <c r="M582" s="2">
        <v>15187448.220000001</v>
      </c>
      <c r="N582" s="2">
        <v>6410949.4000000004</v>
      </c>
      <c r="O582" s="2">
        <v>73.046775616156197</v>
      </c>
      <c r="P582" s="3" t="s">
        <v>28</v>
      </c>
      <c r="Q582" s="3" t="s">
        <v>29</v>
      </c>
      <c r="R582" s="1" t="s">
        <v>30</v>
      </c>
      <c r="S582" s="1" t="s">
        <v>31</v>
      </c>
      <c r="T582" s="1" t="s">
        <v>30</v>
      </c>
      <c r="Z582" s="1">
        <v>0</v>
      </c>
      <c r="AA582" s="1" t="s">
        <v>2121</v>
      </c>
      <c r="AB582" s="1" t="s">
        <v>2140</v>
      </c>
      <c r="AC582" s="1" t="s">
        <v>2145</v>
      </c>
      <c r="AE582" s="2">
        <v>11725565.847666666</v>
      </c>
      <c r="AF582" s="2" t="s">
        <v>2152</v>
      </c>
      <c r="AG582" s="48">
        <v>-5827431.7923333347</v>
      </c>
      <c r="AH582" s="50">
        <v>-0.331990689673068</v>
      </c>
      <c r="AI582" s="1">
        <v>0</v>
      </c>
    </row>
    <row r="583" spans="1:35" x14ac:dyDescent="0.35">
      <c r="A583" s="1" t="s">
        <v>21</v>
      </c>
      <c r="B583" s="1">
        <v>1</v>
      </c>
      <c r="C583" s="1" t="s">
        <v>22</v>
      </c>
      <c r="D583" s="1" t="s">
        <v>35</v>
      </c>
      <c r="E583" s="1" t="s">
        <v>36</v>
      </c>
      <c r="F583" s="1" t="s">
        <v>25</v>
      </c>
      <c r="G583" s="1">
        <v>36</v>
      </c>
      <c r="H583" s="1" t="s">
        <v>133</v>
      </c>
      <c r="I583" s="1" t="s">
        <v>134</v>
      </c>
      <c r="K583" s="2">
        <v>4938569.7</v>
      </c>
      <c r="L583" s="2">
        <v>2469284.85</v>
      </c>
      <c r="M583" s="2">
        <v>10258952.51</v>
      </c>
      <c r="N583" s="2">
        <v>7789667.6600000001</v>
      </c>
      <c r="O583" s="2">
        <v>315.462497572931</v>
      </c>
      <c r="P583" s="3" t="s">
        <v>28</v>
      </c>
      <c r="Q583" s="3" t="s">
        <v>29</v>
      </c>
      <c r="R583" s="1" t="s">
        <v>30</v>
      </c>
      <c r="S583" s="1" t="s">
        <v>31</v>
      </c>
      <c r="T583" s="1" t="s">
        <v>30</v>
      </c>
      <c r="Z583" s="1">
        <v>0</v>
      </c>
      <c r="AA583" s="1" t="s">
        <v>2129</v>
      </c>
      <c r="AB583" s="1" t="s">
        <v>2140</v>
      </c>
      <c r="AC583" s="1" t="s">
        <v>2143</v>
      </c>
      <c r="AE583" s="2">
        <v>5634447.6899999976</v>
      </c>
      <c r="AF583" s="2" t="s">
        <v>2151</v>
      </c>
      <c r="AG583" s="48">
        <v>695877.98999999743</v>
      </c>
      <c r="AH583" s="50">
        <v>0.14090678724246766</v>
      </c>
      <c r="AI583" s="1">
        <v>0</v>
      </c>
    </row>
    <row r="584" spans="1:35" x14ac:dyDescent="0.35">
      <c r="A584" s="1" t="s">
        <v>21</v>
      </c>
      <c r="B584" s="1">
        <v>1</v>
      </c>
      <c r="C584" s="1" t="s">
        <v>22</v>
      </c>
      <c r="D584" s="1" t="s">
        <v>43</v>
      </c>
      <c r="E584" s="1" t="s">
        <v>44</v>
      </c>
      <c r="F584" s="1" t="s">
        <v>25</v>
      </c>
      <c r="G584" s="1">
        <v>36</v>
      </c>
      <c r="H584" s="1" t="s">
        <v>133</v>
      </c>
      <c r="I584" s="1" t="s">
        <v>134</v>
      </c>
      <c r="K584" s="2">
        <v>12190002.98</v>
      </c>
      <c r="L584" s="2">
        <v>6095001.4900000002</v>
      </c>
      <c r="M584" s="2">
        <v>12730421.65</v>
      </c>
      <c r="N584" s="2">
        <v>6635420.1600000001</v>
      </c>
      <c r="O584" s="2">
        <v>108.866587988316</v>
      </c>
      <c r="P584" s="3" t="s">
        <v>28</v>
      </c>
      <c r="Q584" s="3" t="s">
        <v>29</v>
      </c>
      <c r="R584" s="1" t="s">
        <v>30</v>
      </c>
      <c r="S584" s="1" t="s">
        <v>31</v>
      </c>
      <c r="T584" s="1" t="s">
        <v>30</v>
      </c>
      <c r="Z584" s="1">
        <v>0</v>
      </c>
      <c r="AA584" s="1" t="s">
        <v>2128</v>
      </c>
      <c r="AB584" s="1" t="s">
        <v>2140</v>
      </c>
      <c r="AC584" s="1" t="s">
        <v>2143</v>
      </c>
      <c r="AE584" s="2">
        <v>68868057.290199995</v>
      </c>
      <c r="AF584" s="2" t="s">
        <v>2151</v>
      </c>
      <c r="AG584" s="48">
        <v>56678054.310199991</v>
      </c>
      <c r="AH584" s="50">
        <v>4.6495521291660902</v>
      </c>
      <c r="AI584" s="1">
        <v>0</v>
      </c>
    </row>
    <row r="585" spans="1:35" x14ac:dyDescent="0.35">
      <c r="A585" s="1" t="s">
        <v>21</v>
      </c>
      <c r="B585" s="1">
        <v>1</v>
      </c>
      <c r="C585" s="1" t="s">
        <v>22</v>
      </c>
      <c r="D585" s="1" t="s">
        <v>39</v>
      </c>
      <c r="E585" s="1" t="s">
        <v>40</v>
      </c>
      <c r="F585" s="1" t="s">
        <v>25</v>
      </c>
      <c r="G585" s="1">
        <v>36</v>
      </c>
      <c r="H585" s="1" t="s">
        <v>133</v>
      </c>
      <c r="I585" s="1" t="s">
        <v>134</v>
      </c>
      <c r="K585" s="2">
        <v>13544694.640000001</v>
      </c>
      <c r="L585" s="2">
        <v>6772347.3200000003</v>
      </c>
      <c r="M585" s="2">
        <v>13106914.32</v>
      </c>
      <c r="N585" s="2">
        <v>6334567</v>
      </c>
      <c r="O585" s="2">
        <v>93.535766857273302</v>
      </c>
      <c r="P585" s="3" t="s">
        <v>28</v>
      </c>
      <c r="Q585" s="3" t="s">
        <v>29</v>
      </c>
      <c r="R585" s="1" t="s">
        <v>30</v>
      </c>
      <c r="S585" s="1" t="s">
        <v>31</v>
      </c>
      <c r="T585" s="1" t="s">
        <v>30</v>
      </c>
      <c r="Z585" s="1">
        <v>0</v>
      </c>
      <c r="AA585" s="1" t="s">
        <v>2121</v>
      </c>
      <c r="AB585" s="1" t="s">
        <v>2140</v>
      </c>
      <c r="AC585" s="1" t="s">
        <v>2145</v>
      </c>
      <c r="AE585" s="2">
        <v>-131269335.81000002</v>
      </c>
      <c r="AF585" s="2" t="s">
        <v>2152</v>
      </c>
      <c r="AG585" s="48">
        <v>-144814030.45000002</v>
      </c>
      <c r="AH585" s="50">
        <v>-10.691568492237343</v>
      </c>
      <c r="AI585" s="1">
        <v>0</v>
      </c>
    </row>
    <row r="586" spans="1:35" x14ac:dyDescent="0.35">
      <c r="A586" s="1" t="s">
        <v>21</v>
      </c>
      <c r="B586" s="1">
        <v>1</v>
      </c>
      <c r="C586" s="1" t="s">
        <v>22</v>
      </c>
      <c r="D586" s="1" t="s">
        <v>47</v>
      </c>
      <c r="E586" s="1" t="s">
        <v>48</v>
      </c>
      <c r="F586" s="1" t="s">
        <v>49</v>
      </c>
      <c r="G586" s="1">
        <v>36</v>
      </c>
      <c r="H586" s="1" t="s">
        <v>133</v>
      </c>
      <c r="I586" s="1" t="s">
        <v>134</v>
      </c>
      <c r="K586" s="2">
        <v>185247892</v>
      </c>
      <c r="L586" s="2">
        <v>92623946</v>
      </c>
      <c r="M586" s="2">
        <v>348743229.75999898</v>
      </c>
      <c r="N586" s="2">
        <v>256119283.75999901</v>
      </c>
      <c r="O586" s="2">
        <v>276.51519377073299</v>
      </c>
      <c r="P586" s="3" t="s">
        <v>28</v>
      </c>
      <c r="Q586" s="3" t="s">
        <v>29</v>
      </c>
      <c r="R586" s="1" t="s">
        <v>30</v>
      </c>
      <c r="S586" s="1" t="s">
        <v>31</v>
      </c>
      <c r="T586" s="1" t="s">
        <v>30</v>
      </c>
      <c r="Z586" s="1">
        <v>0</v>
      </c>
      <c r="AA586" s="1" t="s">
        <v>2127</v>
      </c>
      <c r="AB586" s="1" t="s">
        <v>2140</v>
      </c>
      <c r="AC586" s="1" t="s">
        <v>2143</v>
      </c>
      <c r="AE586" s="2">
        <v>328909892</v>
      </c>
      <c r="AF586" s="2" t="s">
        <v>2151</v>
      </c>
      <c r="AG586" s="48">
        <v>143662000</v>
      </c>
      <c r="AH586" s="50">
        <v>0.77551219854096909</v>
      </c>
      <c r="AI586" s="1">
        <v>0</v>
      </c>
    </row>
    <row r="587" spans="1:35" x14ac:dyDescent="0.35">
      <c r="A587" s="1" t="s">
        <v>21</v>
      </c>
      <c r="B587" s="1">
        <v>1</v>
      </c>
      <c r="C587" s="1" t="s">
        <v>22</v>
      </c>
      <c r="D587" s="1" t="s">
        <v>52</v>
      </c>
      <c r="E587" s="1" t="s">
        <v>53</v>
      </c>
      <c r="F587" s="1" t="s">
        <v>25</v>
      </c>
      <c r="G587" s="1">
        <v>36</v>
      </c>
      <c r="H587" s="1" t="s">
        <v>133</v>
      </c>
      <c r="I587" s="1" t="s">
        <v>134</v>
      </c>
      <c r="K587" s="2">
        <v>3467797.49</v>
      </c>
      <c r="L587" s="2">
        <v>1733898.7450000001</v>
      </c>
      <c r="M587" s="2">
        <v>19336755.52</v>
      </c>
      <c r="N587" s="2">
        <v>17602856.774999999</v>
      </c>
      <c r="O587" s="2">
        <v>1015.21826610469</v>
      </c>
      <c r="P587" s="3" t="s">
        <v>28</v>
      </c>
      <c r="Q587" s="3" t="s">
        <v>29</v>
      </c>
      <c r="R587" s="1" t="s">
        <v>30</v>
      </c>
      <c r="S587" s="1" t="s">
        <v>31</v>
      </c>
      <c r="T587" s="1" t="s">
        <v>30</v>
      </c>
      <c r="Z587" s="1">
        <v>0</v>
      </c>
      <c r="AA587" s="1" t="s">
        <v>2128</v>
      </c>
      <c r="AB587" s="1" t="s">
        <v>2140</v>
      </c>
      <c r="AC587" s="1" t="s">
        <v>2143</v>
      </c>
      <c r="AE587" s="2">
        <v>79809842.281999975</v>
      </c>
      <c r="AF587" s="2" t="s">
        <v>2151</v>
      </c>
      <c r="AG587" s="48">
        <v>76342044.791999981</v>
      </c>
      <c r="AH587" s="50">
        <v>22.01456256086049</v>
      </c>
      <c r="AI587" s="1">
        <v>0</v>
      </c>
    </row>
    <row r="588" spans="1:35" x14ac:dyDescent="0.35">
      <c r="A588" s="1" t="s">
        <v>21</v>
      </c>
      <c r="B588" s="1">
        <v>1</v>
      </c>
      <c r="C588" s="1" t="s">
        <v>22</v>
      </c>
      <c r="D588" s="1" t="s">
        <v>63</v>
      </c>
      <c r="E588" s="1" t="s">
        <v>64</v>
      </c>
      <c r="F588" s="1" t="s">
        <v>25</v>
      </c>
      <c r="G588" s="1">
        <v>36</v>
      </c>
      <c r="H588" s="1" t="s">
        <v>133</v>
      </c>
      <c r="I588" s="1" t="s">
        <v>134</v>
      </c>
      <c r="K588" s="2">
        <v>6831352.1600000001</v>
      </c>
      <c r="L588" s="2">
        <v>3415676.08</v>
      </c>
      <c r="M588" s="2">
        <v>21585677.649999999</v>
      </c>
      <c r="N588" s="2">
        <v>18170001.57</v>
      </c>
      <c r="O588" s="2">
        <v>531.95915374973094</v>
      </c>
      <c r="P588" s="3" t="s">
        <v>28</v>
      </c>
      <c r="Q588" s="3" t="s">
        <v>29</v>
      </c>
      <c r="R588" s="1" t="s">
        <v>30</v>
      </c>
      <c r="S588" s="1" t="s">
        <v>31</v>
      </c>
      <c r="T588" s="1" t="s">
        <v>30</v>
      </c>
      <c r="Z588" s="1">
        <v>0</v>
      </c>
      <c r="AA588" s="1" t="s">
        <v>2121</v>
      </c>
      <c r="AB588" s="1" t="s">
        <v>2140</v>
      </c>
      <c r="AC588" s="1" t="s">
        <v>2143</v>
      </c>
      <c r="AE588" s="2">
        <v>373214968.8499999</v>
      </c>
      <c r="AF588" s="2" t="s">
        <v>2151</v>
      </c>
      <c r="AG588" s="48">
        <v>366383616.68999988</v>
      </c>
      <c r="AH588" s="50">
        <v>53.632664238173291</v>
      </c>
      <c r="AI588" s="1">
        <v>0</v>
      </c>
    </row>
    <row r="589" spans="1:35" x14ac:dyDescent="0.35">
      <c r="A589" s="1" t="s">
        <v>21</v>
      </c>
      <c r="B589" s="1">
        <v>1</v>
      </c>
      <c r="C589" s="1" t="s">
        <v>22</v>
      </c>
      <c r="D589" s="1" t="s">
        <v>61</v>
      </c>
      <c r="E589" s="1" t="s">
        <v>62</v>
      </c>
      <c r="F589" s="1" t="s">
        <v>25</v>
      </c>
      <c r="G589" s="1">
        <v>36</v>
      </c>
      <c r="H589" s="1" t="s">
        <v>133</v>
      </c>
      <c r="I589" s="1" t="s">
        <v>134</v>
      </c>
      <c r="K589" s="2">
        <v>6562243.0800000001</v>
      </c>
      <c r="L589" s="2">
        <v>3281121.54</v>
      </c>
      <c r="M589" s="2">
        <v>12297483.35</v>
      </c>
      <c r="N589" s="2">
        <v>9016361.8100000005</v>
      </c>
      <c r="O589" s="2">
        <v>274.79511807416901</v>
      </c>
      <c r="P589" s="3" t="s">
        <v>28</v>
      </c>
      <c r="Q589" s="3" t="s">
        <v>29</v>
      </c>
      <c r="R589" s="1" t="s">
        <v>30</v>
      </c>
      <c r="S589" s="1" t="s">
        <v>31</v>
      </c>
      <c r="T589" s="1" t="s">
        <v>30</v>
      </c>
      <c r="Z589" s="1">
        <v>0</v>
      </c>
      <c r="AA589" s="1" t="s">
        <v>2128</v>
      </c>
      <c r="AB589" s="1" t="s">
        <v>2140</v>
      </c>
      <c r="AC589" s="1" t="s">
        <v>2143</v>
      </c>
      <c r="AE589" s="2">
        <v>253668824.20833999</v>
      </c>
      <c r="AF589" s="2" t="s">
        <v>2151</v>
      </c>
      <c r="AG589" s="48">
        <v>247106581.12833998</v>
      </c>
      <c r="AH589" s="50">
        <v>37.655810386155338</v>
      </c>
      <c r="AI589" s="1">
        <v>0</v>
      </c>
    </row>
    <row r="590" spans="1:35" x14ac:dyDescent="0.35">
      <c r="A590" s="1" t="s">
        <v>21</v>
      </c>
      <c r="B590" s="1">
        <v>1</v>
      </c>
      <c r="C590" s="1" t="s">
        <v>22</v>
      </c>
      <c r="D590" s="1" t="s">
        <v>54</v>
      </c>
      <c r="E590" s="1" t="s">
        <v>55</v>
      </c>
      <c r="F590" s="1" t="s">
        <v>56</v>
      </c>
      <c r="G590" s="1">
        <v>36</v>
      </c>
      <c r="H590" s="1" t="s">
        <v>133</v>
      </c>
      <c r="I590" s="1" t="s">
        <v>134</v>
      </c>
      <c r="K590" s="2">
        <v>37170172</v>
      </c>
      <c r="L590" s="2">
        <v>18585086</v>
      </c>
      <c r="M590" s="2">
        <v>76238822.809999898</v>
      </c>
      <c r="N590" s="2">
        <v>57653736.809999898</v>
      </c>
      <c r="O590" s="2">
        <v>310.21506604811998</v>
      </c>
      <c r="P590" s="3" t="s">
        <v>28</v>
      </c>
      <c r="Q590" s="3" t="s">
        <v>29</v>
      </c>
      <c r="R590" s="1" t="s">
        <v>30</v>
      </c>
      <c r="S590" s="1" t="s">
        <v>31</v>
      </c>
      <c r="T590" s="1" t="s">
        <v>30</v>
      </c>
      <c r="Z590" s="1">
        <v>0</v>
      </c>
      <c r="AA590" s="1" t="s">
        <v>2127</v>
      </c>
      <c r="AB590" s="1" t="s">
        <v>2140</v>
      </c>
      <c r="AC590" s="1" t="s">
        <v>2143</v>
      </c>
      <c r="AE590" s="2">
        <v>156310041.75666001</v>
      </c>
      <c r="AF590" s="2" t="s">
        <v>2151</v>
      </c>
      <c r="AG590" s="48">
        <v>119139869.75666001</v>
      </c>
      <c r="AH590" s="50">
        <v>3.2052547337327364</v>
      </c>
      <c r="AI590" s="1">
        <v>0</v>
      </c>
    </row>
    <row r="591" spans="1:35" x14ac:dyDescent="0.35">
      <c r="A591" s="1" t="s">
        <v>21</v>
      </c>
      <c r="B591" s="1">
        <v>1</v>
      </c>
      <c r="C591" s="1" t="s">
        <v>22</v>
      </c>
      <c r="D591" s="1" t="s">
        <v>50</v>
      </c>
      <c r="E591" s="1" t="s">
        <v>51</v>
      </c>
      <c r="F591" s="1" t="s">
        <v>25</v>
      </c>
      <c r="G591" s="1">
        <v>36</v>
      </c>
      <c r="H591" s="1" t="s">
        <v>133</v>
      </c>
      <c r="I591" s="1" t="s">
        <v>134</v>
      </c>
      <c r="K591" s="2">
        <v>14709.01</v>
      </c>
      <c r="L591" s="2">
        <v>7354.5050000000001</v>
      </c>
      <c r="M591" s="2">
        <v>12286174.529999901</v>
      </c>
      <c r="N591" s="2">
        <v>12278820.0249999</v>
      </c>
      <c r="O591" s="2">
        <v>166956.44404347899</v>
      </c>
      <c r="P591" s="3" t="s">
        <v>28</v>
      </c>
      <c r="Q591" s="3" t="s">
        <v>29</v>
      </c>
      <c r="R591" s="1" t="s">
        <v>30</v>
      </c>
      <c r="S591" s="1" t="s">
        <v>31</v>
      </c>
      <c r="T591" s="1" t="s">
        <v>30</v>
      </c>
      <c r="Z591" s="1">
        <v>0</v>
      </c>
      <c r="AA591" s="1" t="s">
        <v>2121</v>
      </c>
      <c r="AB591" s="1" t="s">
        <v>2140</v>
      </c>
      <c r="AC591" s="1" t="s">
        <v>2143</v>
      </c>
      <c r="AE591" s="2">
        <v>-126546496.56000003</v>
      </c>
      <c r="AF591" s="2" t="s">
        <v>2152</v>
      </c>
      <c r="AG591" s="48">
        <v>-126561205.57000004</v>
      </c>
      <c r="AH591" s="50">
        <v>-8604.3320094282371</v>
      </c>
      <c r="AI591" s="1">
        <v>0</v>
      </c>
    </row>
    <row r="592" spans="1:35" x14ac:dyDescent="0.35">
      <c r="A592" s="1" t="s">
        <v>21</v>
      </c>
      <c r="B592" s="1">
        <v>1</v>
      </c>
      <c r="C592" s="1" t="s">
        <v>22</v>
      </c>
      <c r="D592" s="1" t="s">
        <v>59</v>
      </c>
      <c r="E592" s="1" t="s">
        <v>60</v>
      </c>
      <c r="F592" s="1" t="s">
        <v>25</v>
      </c>
      <c r="G592" s="1">
        <v>36</v>
      </c>
      <c r="H592" s="1" t="s">
        <v>133</v>
      </c>
      <c r="I592" s="1" t="s">
        <v>134</v>
      </c>
      <c r="K592" s="2">
        <v>13445637.539999999</v>
      </c>
      <c r="L592" s="2">
        <v>6722818.7699999996</v>
      </c>
      <c r="M592" s="2">
        <v>8932430.69000002</v>
      </c>
      <c r="N592" s="2">
        <v>2209611.9200000199</v>
      </c>
      <c r="O592" s="2">
        <v>32.867343231982098</v>
      </c>
      <c r="P592" s="3" t="s">
        <v>28</v>
      </c>
      <c r="Q592" s="3" t="s">
        <v>29</v>
      </c>
      <c r="R592" s="1" t="s">
        <v>30</v>
      </c>
      <c r="S592" s="1" t="s">
        <v>31</v>
      </c>
      <c r="T592" s="1" t="s">
        <v>30</v>
      </c>
      <c r="Z592" s="1">
        <v>0</v>
      </c>
      <c r="AA592" s="1" t="s">
        <v>2129</v>
      </c>
      <c r="AB592" s="1" t="s">
        <v>2140</v>
      </c>
      <c r="AC592" s="1" t="s">
        <v>2144</v>
      </c>
      <c r="AE592" s="2">
        <v>21746940.081999958</v>
      </c>
      <c r="AF592" s="2" t="s">
        <v>2151</v>
      </c>
      <c r="AG592" s="48">
        <v>8301302.5419999585</v>
      </c>
      <c r="AH592" s="50">
        <v>0.61739746570618614</v>
      </c>
      <c r="AI592" s="1">
        <v>0</v>
      </c>
    </row>
    <row r="593" spans="1:35" x14ac:dyDescent="0.35">
      <c r="A593" s="1" t="s">
        <v>21</v>
      </c>
      <c r="B593" s="1">
        <v>1</v>
      </c>
      <c r="C593" s="1" t="s">
        <v>22</v>
      </c>
      <c r="D593" s="1" t="s">
        <v>69</v>
      </c>
      <c r="E593" s="1" t="s">
        <v>70</v>
      </c>
      <c r="F593" s="1" t="s">
        <v>25</v>
      </c>
      <c r="G593" s="1">
        <v>36</v>
      </c>
      <c r="H593" s="1" t="s">
        <v>133</v>
      </c>
      <c r="I593" s="1" t="s">
        <v>134</v>
      </c>
      <c r="K593" s="2">
        <v>92062.52</v>
      </c>
      <c r="L593" s="2">
        <v>46031.26</v>
      </c>
      <c r="M593" s="2">
        <v>3963198.1500000102</v>
      </c>
      <c r="N593" s="2">
        <v>3917166.8900000099</v>
      </c>
      <c r="O593" s="2">
        <v>8509.7972334452897</v>
      </c>
      <c r="P593" s="3" t="s">
        <v>28</v>
      </c>
      <c r="Q593" s="3" t="s">
        <v>29</v>
      </c>
      <c r="R593" s="1" t="s">
        <v>30</v>
      </c>
      <c r="S593" s="1" t="s">
        <v>31</v>
      </c>
      <c r="T593" s="1" t="s">
        <v>30</v>
      </c>
      <c r="Z593" s="1">
        <v>0</v>
      </c>
      <c r="AA593" s="1" t="s">
        <v>2127</v>
      </c>
      <c r="AB593" s="1" t="s">
        <v>2140</v>
      </c>
      <c r="AC593" s="1" t="s">
        <v>2143</v>
      </c>
      <c r="AE593" s="2">
        <v>-362523390.36000001</v>
      </c>
      <c r="AF593" s="2" t="s">
        <v>2152</v>
      </c>
      <c r="AG593" s="48">
        <v>-362615452.88</v>
      </c>
      <c r="AH593" s="50">
        <v>-3938.795645394021</v>
      </c>
      <c r="AI593" s="1">
        <v>0</v>
      </c>
    </row>
    <row r="594" spans="1:35" x14ac:dyDescent="0.35">
      <c r="A594" s="1" t="s">
        <v>21</v>
      </c>
      <c r="B594" s="1">
        <v>1</v>
      </c>
      <c r="C594" s="1" t="s">
        <v>22</v>
      </c>
      <c r="D594" s="1" t="s">
        <v>57</v>
      </c>
      <c r="E594" s="1" t="s">
        <v>58</v>
      </c>
      <c r="F594" s="1" t="s">
        <v>25</v>
      </c>
      <c r="G594" s="1">
        <v>36</v>
      </c>
      <c r="H594" s="1" t="s">
        <v>133</v>
      </c>
      <c r="I594" s="1" t="s">
        <v>134</v>
      </c>
      <c r="K594" s="2">
        <v>19571505.920000002</v>
      </c>
      <c r="L594" s="2">
        <v>9785752.9600000009</v>
      </c>
      <c r="M594" s="2">
        <v>30454980.170000002</v>
      </c>
      <c r="N594" s="2">
        <v>20669227.210000001</v>
      </c>
      <c r="O594" s="2">
        <v>211.21754549176799</v>
      </c>
      <c r="P594" s="3" t="s">
        <v>28</v>
      </c>
      <c r="Q594" s="3" t="s">
        <v>29</v>
      </c>
      <c r="R594" s="1" t="s">
        <v>30</v>
      </c>
      <c r="S594" s="1" t="s">
        <v>31</v>
      </c>
      <c r="T594" s="1" t="s">
        <v>30</v>
      </c>
      <c r="Z594" s="1">
        <v>0</v>
      </c>
      <c r="AA594" s="1" t="s">
        <v>2127</v>
      </c>
      <c r="AB594" s="1" t="s">
        <v>2140</v>
      </c>
      <c r="AC594" s="1" t="s">
        <v>2143</v>
      </c>
      <c r="AE594" s="2">
        <v>2024415.5877833366</v>
      </c>
      <c r="AF594" s="2" t="s">
        <v>2152</v>
      </c>
      <c r="AG594" s="48">
        <v>-17547090.332216665</v>
      </c>
      <c r="AH594" s="50">
        <v>-0.89656311598819793</v>
      </c>
      <c r="AI594" s="1">
        <v>0</v>
      </c>
    </row>
    <row r="595" spans="1:35" x14ac:dyDescent="0.35">
      <c r="A595" s="1" t="s">
        <v>21</v>
      </c>
      <c r="B595" s="1">
        <v>1</v>
      </c>
      <c r="C595" s="1" t="s">
        <v>22</v>
      </c>
      <c r="D595" s="1" t="s">
        <v>65</v>
      </c>
      <c r="E595" s="1" t="s">
        <v>66</v>
      </c>
      <c r="F595" s="1" t="s">
        <v>25</v>
      </c>
      <c r="G595" s="1">
        <v>36</v>
      </c>
      <c r="H595" s="1" t="s">
        <v>133</v>
      </c>
      <c r="I595" s="1" t="s">
        <v>134</v>
      </c>
      <c r="K595" s="2">
        <v>42234962.899999999</v>
      </c>
      <c r="L595" s="2">
        <v>21117481.449999999</v>
      </c>
      <c r="M595" s="2">
        <v>46738522.2999999</v>
      </c>
      <c r="N595" s="2">
        <v>25621040.849999901</v>
      </c>
      <c r="O595" s="2">
        <v>121.32621454250101</v>
      </c>
      <c r="P595" s="3" t="s">
        <v>28</v>
      </c>
      <c r="Q595" s="3" t="s">
        <v>29</v>
      </c>
      <c r="R595" s="1" t="s">
        <v>30</v>
      </c>
      <c r="S595" s="1" t="s">
        <v>31</v>
      </c>
      <c r="T595" s="1" t="s">
        <v>30</v>
      </c>
      <c r="Z595" s="1">
        <v>0</v>
      </c>
      <c r="AA595" s="1" t="s">
        <v>2128</v>
      </c>
      <c r="AB595" s="1" t="s">
        <v>2140</v>
      </c>
      <c r="AC595" s="1" t="s">
        <v>2143</v>
      </c>
      <c r="AE595" s="2">
        <v>-253770178.14999998</v>
      </c>
      <c r="AF595" s="2" t="s">
        <v>2152</v>
      </c>
      <c r="AG595" s="48">
        <v>-296005141.04999995</v>
      </c>
      <c r="AH595" s="50">
        <v>-7.0085332323092908</v>
      </c>
      <c r="AI595" s="1">
        <v>0</v>
      </c>
    </row>
    <row r="596" spans="1:35" x14ac:dyDescent="0.35">
      <c r="A596" s="1" t="s">
        <v>21</v>
      </c>
      <c r="B596" s="1">
        <v>1</v>
      </c>
      <c r="C596" s="1" t="s">
        <v>22</v>
      </c>
      <c r="D596" s="1" t="s">
        <v>67</v>
      </c>
      <c r="E596" s="1" t="s">
        <v>68</v>
      </c>
      <c r="F596" s="1" t="s">
        <v>25</v>
      </c>
      <c r="G596" s="1">
        <v>38</v>
      </c>
      <c r="H596" s="1" t="s">
        <v>135</v>
      </c>
      <c r="I596" s="1" t="s">
        <v>136</v>
      </c>
      <c r="J596" s="2">
        <v>7884545.2000000002</v>
      </c>
      <c r="K596" s="2">
        <v>7884545.2000000002</v>
      </c>
      <c r="L596" s="2">
        <v>3942272.6</v>
      </c>
      <c r="M596" s="2">
        <v>3510906</v>
      </c>
      <c r="N596" s="2">
        <v>-431366.6</v>
      </c>
      <c r="O596" s="2">
        <v>-10.942079449300399</v>
      </c>
      <c r="P596" s="3" t="s">
        <v>73</v>
      </c>
      <c r="Q596" s="3" t="s">
        <v>29</v>
      </c>
      <c r="R596" s="1" t="s">
        <v>30</v>
      </c>
      <c r="S596" s="1" t="s">
        <v>31</v>
      </c>
      <c r="T596" s="1" t="s">
        <v>30</v>
      </c>
      <c r="U596" s="1" t="s">
        <v>137</v>
      </c>
      <c r="V596" s="1" t="s">
        <v>138</v>
      </c>
      <c r="W596" s="1" t="s">
        <v>97</v>
      </c>
      <c r="Z596" s="1">
        <v>0</v>
      </c>
      <c r="AA596" s="1" t="s">
        <v>2129</v>
      </c>
      <c r="AB596" s="1" t="s">
        <v>2140</v>
      </c>
      <c r="AC596" s="1" t="s">
        <v>2123</v>
      </c>
      <c r="AE596" s="2">
        <v>0</v>
      </c>
      <c r="AF596" s="2" t="s">
        <v>2152</v>
      </c>
      <c r="AG596" s="48">
        <v>-7884545.2000000002</v>
      </c>
      <c r="AH596" s="50">
        <v>-1</v>
      </c>
      <c r="AI596" s="1">
        <v>0</v>
      </c>
    </row>
    <row r="597" spans="1:35" x14ac:dyDescent="0.35">
      <c r="A597" s="1" t="s">
        <v>21</v>
      </c>
      <c r="B597" s="1">
        <v>1</v>
      </c>
      <c r="C597" s="1" t="s">
        <v>22</v>
      </c>
      <c r="D597" s="1" t="s">
        <v>39</v>
      </c>
      <c r="E597" s="1" t="s">
        <v>40</v>
      </c>
      <c r="F597" s="1" t="s">
        <v>25</v>
      </c>
      <c r="G597" s="1">
        <v>38</v>
      </c>
      <c r="H597" s="1" t="s">
        <v>135</v>
      </c>
      <c r="I597" s="1" t="s">
        <v>136</v>
      </c>
      <c r="J597" s="2">
        <v>80184585.290000007</v>
      </c>
      <c r="K597" s="2">
        <v>80184585.290000007</v>
      </c>
      <c r="L597" s="2">
        <v>40092292.645000003</v>
      </c>
      <c r="M597" s="2">
        <v>48925684.600000001</v>
      </c>
      <c r="N597" s="2">
        <v>8833391.9550000001</v>
      </c>
      <c r="O597" s="2">
        <v>22.032643613613899</v>
      </c>
      <c r="P597" s="3" t="s">
        <v>28</v>
      </c>
      <c r="Q597" s="3" t="s">
        <v>29</v>
      </c>
      <c r="R597" s="1" t="s">
        <v>30</v>
      </c>
      <c r="S597" s="1" t="s">
        <v>31</v>
      </c>
      <c r="T597" s="1" t="s">
        <v>30</v>
      </c>
      <c r="U597" s="1" t="s">
        <v>137</v>
      </c>
      <c r="V597" s="1" t="s">
        <v>138</v>
      </c>
      <c r="W597" s="1" t="s">
        <v>97</v>
      </c>
      <c r="Z597" s="1">
        <v>0</v>
      </c>
      <c r="AA597" s="1" t="s">
        <v>2121</v>
      </c>
      <c r="AB597" s="1" t="s">
        <v>2140</v>
      </c>
      <c r="AC597" s="1" t="s">
        <v>2125</v>
      </c>
      <c r="AE597" s="2">
        <v>0</v>
      </c>
      <c r="AF597" s="2" t="s">
        <v>2152</v>
      </c>
      <c r="AG597" s="48">
        <v>-80184585.290000007</v>
      </c>
      <c r="AH597" s="50">
        <v>-1</v>
      </c>
      <c r="AI597" s="1">
        <v>0</v>
      </c>
    </row>
    <row r="598" spans="1:35" x14ac:dyDescent="0.35">
      <c r="A598" s="1" t="s">
        <v>21</v>
      </c>
      <c r="B598" s="1">
        <v>1</v>
      </c>
      <c r="C598" s="1" t="s">
        <v>22</v>
      </c>
      <c r="D598" s="1" t="s">
        <v>35</v>
      </c>
      <c r="E598" s="1" t="s">
        <v>36</v>
      </c>
      <c r="F598" s="1" t="s">
        <v>25</v>
      </c>
      <c r="G598" s="1">
        <v>38</v>
      </c>
      <c r="H598" s="1" t="s">
        <v>135</v>
      </c>
      <c r="I598" s="1" t="s">
        <v>136</v>
      </c>
      <c r="J598" s="2">
        <v>-1808414.32</v>
      </c>
      <c r="K598" s="2">
        <v>-1808414.32</v>
      </c>
      <c r="L598" s="2">
        <v>-904207.16</v>
      </c>
      <c r="M598" s="2">
        <v>8697387.4600000102</v>
      </c>
      <c r="N598" s="2">
        <v>9601594.6200000104</v>
      </c>
      <c r="O598" s="2">
        <v>-1061.8799590129299</v>
      </c>
      <c r="P598" s="3" t="s">
        <v>28</v>
      </c>
      <c r="Q598" s="3" t="s">
        <v>29</v>
      </c>
      <c r="R598" s="1" t="s">
        <v>30</v>
      </c>
      <c r="S598" s="1" t="s">
        <v>31</v>
      </c>
      <c r="T598" s="1" t="s">
        <v>30</v>
      </c>
      <c r="U598" s="1" t="s">
        <v>137</v>
      </c>
      <c r="V598" s="1" t="s">
        <v>138</v>
      </c>
      <c r="W598" s="1" t="s">
        <v>97</v>
      </c>
      <c r="Z598" s="1">
        <v>0</v>
      </c>
      <c r="AA598" s="1" t="s">
        <v>2129</v>
      </c>
      <c r="AB598" s="1" t="s">
        <v>2140</v>
      </c>
      <c r="AC598" s="1" t="s">
        <v>2146</v>
      </c>
      <c r="AE598" s="2">
        <v>0</v>
      </c>
      <c r="AF598" s="2" t="s">
        <v>2151</v>
      </c>
      <c r="AG598" s="48">
        <v>1808414.32</v>
      </c>
      <c r="AH598" s="50">
        <v>-1</v>
      </c>
      <c r="AI598" s="1">
        <v>0</v>
      </c>
    </row>
    <row r="599" spans="1:35" x14ac:dyDescent="0.35">
      <c r="A599" s="1" t="s">
        <v>21</v>
      </c>
      <c r="B599" s="1">
        <v>1</v>
      </c>
      <c r="C599" s="1" t="s">
        <v>22</v>
      </c>
      <c r="D599" s="1" t="s">
        <v>41</v>
      </c>
      <c r="E599" s="1" t="s">
        <v>42</v>
      </c>
      <c r="F599" s="1" t="s">
        <v>25</v>
      </c>
      <c r="G599" s="1">
        <v>38</v>
      </c>
      <c r="H599" s="1" t="s">
        <v>135</v>
      </c>
      <c r="I599" s="1" t="s">
        <v>136</v>
      </c>
      <c r="J599" s="2">
        <v>204963086.08000001</v>
      </c>
      <c r="K599" s="2">
        <v>204963086.08000001</v>
      </c>
      <c r="L599" s="2">
        <v>102481543.04000001</v>
      </c>
      <c r="M599" s="2">
        <v>186146310.75</v>
      </c>
      <c r="N599" s="2">
        <v>83664767.709999993</v>
      </c>
      <c r="O599" s="2">
        <v>81.638864158538695</v>
      </c>
      <c r="P599" s="3" t="s">
        <v>28</v>
      </c>
      <c r="Q599" s="3" t="s">
        <v>29</v>
      </c>
      <c r="R599" s="1" t="s">
        <v>30</v>
      </c>
      <c r="S599" s="1" t="s">
        <v>31</v>
      </c>
      <c r="T599" s="1" t="s">
        <v>30</v>
      </c>
      <c r="U599" s="1" t="s">
        <v>137</v>
      </c>
      <c r="V599" s="1" t="s">
        <v>138</v>
      </c>
      <c r="W599" s="1" t="s">
        <v>97</v>
      </c>
      <c r="Z599" s="1">
        <v>0</v>
      </c>
      <c r="AA599" s="1" t="s">
        <v>2127</v>
      </c>
      <c r="AB599" s="1" t="s">
        <v>2140</v>
      </c>
      <c r="AC599" s="1" t="s">
        <v>2145</v>
      </c>
      <c r="AE599" s="2">
        <v>0</v>
      </c>
      <c r="AF599" s="2" t="s">
        <v>2152</v>
      </c>
      <c r="AG599" s="48">
        <v>-204963086.08000001</v>
      </c>
      <c r="AH599" s="50">
        <v>-1</v>
      </c>
      <c r="AI599" s="1">
        <v>0</v>
      </c>
    </row>
    <row r="600" spans="1:35" x14ac:dyDescent="0.35">
      <c r="A600" s="1" t="s">
        <v>21</v>
      </c>
      <c r="B600" s="1">
        <v>1</v>
      </c>
      <c r="C600" s="1" t="s">
        <v>22</v>
      </c>
      <c r="D600" s="1" t="s">
        <v>43</v>
      </c>
      <c r="E600" s="1" t="s">
        <v>44</v>
      </c>
      <c r="F600" s="1" t="s">
        <v>25</v>
      </c>
      <c r="G600" s="1">
        <v>38</v>
      </c>
      <c r="H600" s="1" t="s">
        <v>135</v>
      </c>
      <c r="I600" s="1" t="s">
        <v>136</v>
      </c>
      <c r="J600" s="2">
        <v>15884646.880000001</v>
      </c>
      <c r="K600" s="2">
        <v>15884646.880000001</v>
      </c>
      <c r="L600" s="2">
        <v>7942323.4400000004</v>
      </c>
      <c r="M600" s="2">
        <v>22378923.329999998</v>
      </c>
      <c r="N600" s="2">
        <v>14436599.890000001</v>
      </c>
      <c r="O600" s="2">
        <v>181.76796751052501</v>
      </c>
      <c r="P600" s="3" t="s">
        <v>28</v>
      </c>
      <c r="Q600" s="3" t="s">
        <v>29</v>
      </c>
      <c r="R600" s="1" t="s">
        <v>30</v>
      </c>
      <c r="S600" s="1" t="s">
        <v>31</v>
      </c>
      <c r="T600" s="1" t="s">
        <v>30</v>
      </c>
      <c r="U600" s="1" t="s">
        <v>137</v>
      </c>
      <c r="V600" s="1" t="s">
        <v>138</v>
      </c>
      <c r="W600" s="1" t="s">
        <v>97</v>
      </c>
      <c r="Z600" s="1">
        <v>0</v>
      </c>
      <c r="AA600" s="1" t="s">
        <v>2128</v>
      </c>
      <c r="AB600" s="1" t="s">
        <v>2140</v>
      </c>
      <c r="AC600" s="1" t="s">
        <v>2143</v>
      </c>
      <c r="AE600" s="2">
        <v>0</v>
      </c>
      <c r="AF600" s="2" t="s">
        <v>2152</v>
      </c>
      <c r="AG600" s="48">
        <v>-15884646.880000001</v>
      </c>
      <c r="AH600" s="50">
        <v>-1</v>
      </c>
      <c r="AI600" s="1">
        <v>0</v>
      </c>
    </row>
    <row r="601" spans="1:35" x14ac:dyDescent="0.35">
      <c r="A601" s="1" t="s">
        <v>21</v>
      </c>
      <c r="B601" s="1">
        <v>1</v>
      </c>
      <c r="C601" s="1" t="s">
        <v>22</v>
      </c>
      <c r="D601" s="1" t="s">
        <v>23</v>
      </c>
      <c r="E601" s="1" t="s">
        <v>24</v>
      </c>
      <c r="F601" s="1" t="s">
        <v>25</v>
      </c>
      <c r="G601" s="1">
        <v>38</v>
      </c>
      <c r="H601" s="1" t="s">
        <v>135</v>
      </c>
      <c r="I601" s="1" t="s">
        <v>136</v>
      </c>
      <c r="J601" s="2">
        <v>26965768.75</v>
      </c>
      <c r="K601" s="2">
        <v>26965768.75</v>
      </c>
      <c r="L601" s="2">
        <v>13482884.375</v>
      </c>
      <c r="M601" s="2">
        <v>10490794.82</v>
      </c>
      <c r="N601" s="2">
        <v>-2992089.5550000002</v>
      </c>
      <c r="O601" s="2">
        <v>-22.1917615829143</v>
      </c>
      <c r="P601" s="3" t="s">
        <v>73</v>
      </c>
      <c r="Q601" s="3" t="s">
        <v>29</v>
      </c>
      <c r="R601" s="1" t="s">
        <v>30</v>
      </c>
      <c r="S601" s="1" t="s">
        <v>31</v>
      </c>
      <c r="T601" s="1" t="s">
        <v>30</v>
      </c>
      <c r="U601" s="1" t="s">
        <v>137</v>
      </c>
      <c r="V601" s="1" t="s">
        <v>138</v>
      </c>
      <c r="W601" s="1" t="s">
        <v>97</v>
      </c>
      <c r="Z601" s="1">
        <v>0</v>
      </c>
      <c r="AA601" s="1" t="s">
        <v>2128</v>
      </c>
      <c r="AB601" s="1" t="s">
        <v>2140</v>
      </c>
      <c r="AC601" s="1" t="s">
        <v>2123</v>
      </c>
      <c r="AE601" s="2">
        <v>0</v>
      </c>
      <c r="AF601" s="2" t="s">
        <v>2152</v>
      </c>
      <c r="AG601" s="48">
        <v>-26965768.75</v>
      </c>
      <c r="AH601" s="50">
        <v>-1</v>
      </c>
      <c r="AI601" s="1">
        <v>0</v>
      </c>
    </row>
    <row r="602" spans="1:35" x14ac:dyDescent="0.35">
      <c r="A602" s="1" t="s">
        <v>21</v>
      </c>
      <c r="B602" s="1">
        <v>1</v>
      </c>
      <c r="C602" s="1" t="s">
        <v>22</v>
      </c>
      <c r="D602" s="1" t="s">
        <v>37</v>
      </c>
      <c r="E602" s="1" t="s">
        <v>38</v>
      </c>
      <c r="F602" s="1" t="s">
        <v>25</v>
      </c>
      <c r="G602" s="1">
        <v>38</v>
      </c>
      <c r="H602" s="1" t="s">
        <v>135</v>
      </c>
      <c r="I602" s="1" t="s">
        <v>136</v>
      </c>
      <c r="J602" s="2">
        <v>-366021.25</v>
      </c>
      <c r="K602" s="2">
        <v>-366021.25</v>
      </c>
      <c r="L602" s="2">
        <v>-183010.625</v>
      </c>
      <c r="M602" s="2">
        <v>4515190.88</v>
      </c>
      <c r="N602" s="2">
        <v>4698201.5049999999</v>
      </c>
      <c r="O602" s="2">
        <v>-2567.1741763627101</v>
      </c>
      <c r="P602" s="3" t="s">
        <v>28</v>
      </c>
      <c r="Q602" s="3" t="s">
        <v>29</v>
      </c>
      <c r="R602" s="1" t="s">
        <v>30</v>
      </c>
      <c r="S602" s="1" t="s">
        <v>31</v>
      </c>
      <c r="T602" s="1" t="s">
        <v>30</v>
      </c>
      <c r="U602" s="1" t="s">
        <v>137</v>
      </c>
      <c r="V602" s="1" t="s">
        <v>138</v>
      </c>
      <c r="W602" s="1" t="s">
        <v>97</v>
      </c>
      <c r="Z602" s="1">
        <v>0</v>
      </c>
      <c r="AA602" s="1" t="s">
        <v>2121</v>
      </c>
      <c r="AB602" s="1" t="s">
        <v>2140</v>
      </c>
      <c r="AC602" s="1" t="s">
        <v>2146</v>
      </c>
      <c r="AE602" s="2">
        <v>0</v>
      </c>
      <c r="AF602" s="2" t="s">
        <v>2151</v>
      </c>
      <c r="AG602" s="48">
        <v>366021.25</v>
      </c>
      <c r="AH602" s="50">
        <v>-1</v>
      </c>
      <c r="AI602" s="1">
        <v>0</v>
      </c>
    </row>
    <row r="603" spans="1:35" x14ac:dyDescent="0.35">
      <c r="A603" s="1" t="s">
        <v>21</v>
      </c>
      <c r="B603" s="1">
        <v>1</v>
      </c>
      <c r="C603" s="1" t="s">
        <v>22</v>
      </c>
      <c r="D603" s="1" t="s">
        <v>45</v>
      </c>
      <c r="E603" s="1" t="s">
        <v>46</v>
      </c>
      <c r="F603" s="1" t="s">
        <v>25</v>
      </c>
      <c r="G603" s="1">
        <v>38</v>
      </c>
      <c r="H603" s="1" t="s">
        <v>135</v>
      </c>
      <c r="I603" s="1" t="s">
        <v>136</v>
      </c>
      <c r="J603" s="2">
        <v>863176.32</v>
      </c>
      <c r="K603" s="2">
        <v>863176.32</v>
      </c>
      <c r="L603" s="2">
        <v>431588.16</v>
      </c>
      <c r="M603" s="2">
        <v>34544425.700000003</v>
      </c>
      <c r="N603" s="2">
        <v>34112837.539999999</v>
      </c>
      <c r="O603" s="2">
        <v>7904.0253421224497</v>
      </c>
      <c r="P603" s="3" t="s">
        <v>28</v>
      </c>
      <c r="Q603" s="3" t="s">
        <v>29</v>
      </c>
      <c r="R603" s="1" t="s">
        <v>30</v>
      </c>
      <c r="S603" s="1" t="s">
        <v>31</v>
      </c>
      <c r="T603" s="1" t="s">
        <v>30</v>
      </c>
      <c r="U603" s="1" t="s">
        <v>137</v>
      </c>
      <c r="V603" s="1" t="s">
        <v>138</v>
      </c>
      <c r="W603" s="1" t="s">
        <v>97</v>
      </c>
      <c r="Z603" s="1">
        <v>0</v>
      </c>
      <c r="AA603" s="1" t="s">
        <v>2121</v>
      </c>
      <c r="AB603" s="1" t="s">
        <v>2140</v>
      </c>
      <c r="AC603" s="1" t="s">
        <v>2143</v>
      </c>
      <c r="AE603" s="2">
        <v>0</v>
      </c>
      <c r="AF603" s="2" t="s">
        <v>2152</v>
      </c>
      <c r="AG603" s="48">
        <v>-863176.32</v>
      </c>
      <c r="AH603" s="50">
        <v>-1</v>
      </c>
      <c r="AI603" s="1">
        <v>0</v>
      </c>
    </row>
    <row r="604" spans="1:35" x14ac:dyDescent="0.35">
      <c r="A604" s="1" t="s">
        <v>21</v>
      </c>
      <c r="B604" s="1">
        <v>1</v>
      </c>
      <c r="C604" s="1" t="s">
        <v>22</v>
      </c>
      <c r="D604" s="1" t="s">
        <v>47</v>
      </c>
      <c r="E604" s="1" t="s">
        <v>48</v>
      </c>
      <c r="F604" s="1" t="s">
        <v>49</v>
      </c>
      <c r="G604" s="1">
        <v>38</v>
      </c>
      <c r="H604" s="1" t="s">
        <v>135</v>
      </c>
      <c r="I604" s="1" t="s">
        <v>136</v>
      </c>
      <c r="J604" s="2">
        <v>1454777252.8800001</v>
      </c>
      <c r="K604" s="2">
        <v>1454777252.8800001</v>
      </c>
      <c r="L604" s="2">
        <v>727388626.44000006</v>
      </c>
      <c r="M604" s="2">
        <v>1600252044.6800001</v>
      </c>
      <c r="N604" s="2">
        <v>872863418.24000001</v>
      </c>
      <c r="O604" s="2">
        <v>119.99959670966901</v>
      </c>
      <c r="P604" s="3" t="s">
        <v>28</v>
      </c>
      <c r="Q604" s="3" t="s">
        <v>29</v>
      </c>
      <c r="R604" s="1" t="s">
        <v>30</v>
      </c>
      <c r="S604" s="1" t="s">
        <v>31</v>
      </c>
      <c r="T604" s="1" t="s">
        <v>30</v>
      </c>
      <c r="U604" s="1" t="s">
        <v>137</v>
      </c>
      <c r="V604" s="1" t="s">
        <v>138</v>
      </c>
      <c r="W604" s="1" t="s">
        <v>97</v>
      </c>
      <c r="Z604" s="1">
        <v>0</v>
      </c>
      <c r="AA604" s="1" t="s">
        <v>2127</v>
      </c>
      <c r="AB604" s="1" t="s">
        <v>2140</v>
      </c>
      <c r="AC604" s="1" t="s">
        <v>2143</v>
      </c>
      <c r="AE604" s="2">
        <v>0</v>
      </c>
      <c r="AF604" s="2" t="s">
        <v>2152</v>
      </c>
      <c r="AG604" s="48">
        <v>-1454777252.8800001</v>
      </c>
      <c r="AH604" s="50">
        <v>-1</v>
      </c>
      <c r="AI604" s="1">
        <v>0</v>
      </c>
    </row>
    <row r="605" spans="1:35" x14ac:dyDescent="0.35">
      <c r="A605" s="1" t="s">
        <v>21</v>
      </c>
      <c r="B605" s="1">
        <v>1</v>
      </c>
      <c r="C605" s="1" t="s">
        <v>22</v>
      </c>
      <c r="D605" s="1" t="s">
        <v>69</v>
      </c>
      <c r="E605" s="1" t="s">
        <v>70</v>
      </c>
      <c r="F605" s="1" t="s">
        <v>25</v>
      </c>
      <c r="G605" s="1">
        <v>38</v>
      </c>
      <c r="H605" s="1" t="s">
        <v>135</v>
      </c>
      <c r="I605" s="1" t="s">
        <v>136</v>
      </c>
      <c r="J605" s="2">
        <v>13167567.859999999</v>
      </c>
      <c r="K605" s="2">
        <v>13167567.859999999</v>
      </c>
      <c r="L605" s="2">
        <v>6583783.9299999997</v>
      </c>
      <c r="M605" s="2">
        <v>7819446.7199999904</v>
      </c>
      <c r="N605" s="2">
        <v>1235662.78999999</v>
      </c>
      <c r="O605" s="2">
        <v>18.768276771197002</v>
      </c>
      <c r="P605" s="3" t="s">
        <v>28</v>
      </c>
      <c r="Q605" s="3" t="s">
        <v>29</v>
      </c>
      <c r="R605" s="1" t="s">
        <v>30</v>
      </c>
      <c r="S605" s="1" t="s">
        <v>31</v>
      </c>
      <c r="T605" s="1" t="s">
        <v>30</v>
      </c>
      <c r="U605" s="1" t="s">
        <v>137</v>
      </c>
      <c r="V605" s="1" t="s">
        <v>138</v>
      </c>
      <c r="W605" s="1" t="s">
        <v>97</v>
      </c>
      <c r="Z605" s="1">
        <v>0</v>
      </c>
      <c r="AA605" s="1" t="s">
        <v>2127</v>
      </c>
      <c r="AB605" s="1" t="s">
        <v>2140</v>
      </c>
      <c r="AC605" s="1" t="s">
        <v>2125</v>
      </c>
      <c r="AE605" s="2">
        <v>0</v>
      </c>
      <c r="AF605" s="2" t="s">
        <v>2152</v>
      </c>
      <c r="AG605" s="48">
        <v>-13167567.859999999</v>
      </c>
      <c r="AH605" s="50">
        <v>-1</v>
      </c>
      <c r="AI605" s="1">
        <v>0</v>
      </c>
    </row>
    <row r="606" spans="1:35" x14ac:dyDescent="0.35">
      <c r="A606" s="1" t="s">
        <v>21</v>
      </c>
      <c r="B606" s="1">
        <v>1</v>
      </c>
      <c r="C606" s="1" t="s">
        <v>22</v>
      </c>
      <c r="D606" s="1" t="s">
        <v>63</v>
      </c>
      <c r="E606" s="1" t="s">
        <v>64</v>
      </c>
      <c r="F606" s="1" t="s">
        <v>25</v>
      </c>
      <c r="G606" s="1">
        <v>38</v>
      </c>
      <c r="H606" s="1" t="s">
        <v>135</v>
      </c>
      <c r="I606" s="1" t="s">
        <v>136</v>
      </c>
      <c r="J606" s="2">
        <v>23264647.379999999</v>
      </c>
      <c r="K606" s="2">
        <v>23264647.379999999</v>
      </c>
      <c r="L606" s="2">
        <v>11632323.689999999</v>
      </c>
      <c r="M606" s="2">
        <v>12855162.869999999</v>
      </c>
      <c r="N606" s="2">
        <v>1222839.18</v>
      </c>
      <c r="O606" s="2">
        <v>10.5124239368549</v>
      </c>
      <c r="P606" s="3" t="s">
        <v>28</v>
      </c>
      <c r="Q606" s="3" t="s">
        <v>29</v>
      </c>
      <c r="R606" s="1" t="s">
        <v>30</v>
      </c>
      <c r="S606" s="1" t="s">
        <v>31</v>
      </c>
      <c r="T606" s="1" t="s">
        <v>30</v>
      </c>
      <c r="U606" s="1" t="s">
        <v>137</v>
      </c>
      <c r="V606" s="1" t="s">
        <v>138</v>
      </c>
      <c r="W606" s="1" t="s">
        <v>97</v>
      </c>
      <c r="Z606" s="1">
        <v>0</v>
      </c>
      <c r="AA606" s="1" t="s">
        <v>2121</v>
      </c>
      <c r="AB606" s="1" t="s">
        <v>2140</v>
      </c>
      <c r="AC606" s="1" t="s">
        <v>2125</v>
      </c>
      <c r="AE606" s="2">
        <v>0</v>
      </c>
      <c r="AF606" s="2" t="s">
        <v>2152</v>
      </c>
      <c r="AG606" s="48">
        <v>-23264647.379999999</v>
      </c>
      <c r="AH606" s="50">
        <v>-1</v>
      </c>
      <c r="AI606" s="1">
        <v>0</v>
      </c>
    </row>
    <row r="607" spans="1:35" x14ac:dyDescent="0.35">
      <c r="A607" s="1" t="s">
        <v>21</v>
      </c>
      <c r="B607" s="1">
        <v>1</v>
      </c>
      <c r="C607" s="1" t="s">
        <v>22</v>
      </c>
      <c r="D607" s="1" t="s">
        <v>57</v>
      </c>
      <c r="E607" s="1" t="s">
        <v>58</v>
      </c>
      <c r="F607" s="1" t="s">
        <v>25</v>
      </c>
      <c r="G607" s="1">
        <v>38</v>
      </c>
      <c r="H607" s="1" t="s">
        <v>135</v>
      </c>
      <c r="I607" s="1" t="s">
        <v>136</v>
      </c>
      <c r="J607" s="2">
        <v>72523307.060000002</v>
      </c>
      <c r="K607" s="2">
        <v>72523307.060000002</v>
      </c>
      <c r="L607" s="2">
        <v>36261653.530000001</v>
      </c>
      <c r="M607" s="2">
        <v>44169416.810000002</v>
      </c>
      <c r="N607" s="2">
        <v>7907763.2800000003</v>
      </c>
      <c r="O607" s="2">
        <v>21.807508787368899</v>
      </c>
      <c r="P607" s="3" t="s">
        <v>28</v>
      </c>
      <c r="Q607" s="3" t="s">
        <v>29</v>
      </c>
      <c r="R607" s="1" t="s">
        <v>30</v>
      </c>
      <c r="S607" s="1" t="s">
        <v>31</v>
      </c>
      <c r="T607" s="1" t="s">
        <v>30</v>
      </c>
      <c r="U607" s="1" t="s">
        <v>137</v>
      </c>
      <c r="V607" s="1" t="s">
        <v>138</v>
      </c>
      <c r="W607" s="1" t="s">
        <v>97</v>
      </c>
      <c r="Z607" s="1">
        <v>0</v>
      </c>
      <c r="AA607" s="1" t="s">
        <v>2127</v>
      </c>
      <c r="AB607" s="1" t="s">
        <v>2140</v>
      </c>
      <c r="AC607" s="1" t="s">
        <v>2125</v>
      </c>
      <c r="AE607" s="2">
        <v>0</v>
      </c>
      <c r="AF607" s="2" t="s">
        <v>2152</v>
      </c>
      <c r="AG607" s="48">
        <v>-72523307.060000002</v>
      </c>
      <c r="AH607" s="50">
        <v>-1</v>
      </c>
      <c r="AI607" s="1">
        <v>0</v>
      </c>
    </row>
    <row r="608" spans="1:35" x14ac:dyDescent="0.35">
      <c r="A608" s="1" t="s">
        <v>21</v>
      </c>
      <c r="B608" s="1">
        <v>1</v>
      </c>
      <c r="C608" s="1" t="s">
        <v>22</v>
      </c>
      <c r="D608" s="1" t="s">
        <v>61</v>
      </c>
      <c r="E608" s="1" t="s">
        <v>62</v>
      </c>
      <c r="F608" s="1" t="s">
        <v>25</v>
      </c>
      <c r="G608" s="1">
        <v>38</v>
      </c>
      <c r="H608" s="1" t="s">
        <v>135</v>
      </c>
      <c r="I608" s="1" t="s">
        <v>136</v>
      </c>
      <c r="J608" s="2">
        <v>31292594.600000001</v>
      </c>
      <c r="K608" s="2">
        <v>31292594.600000001</v>
      </c>
      <c r="L608" s="2">
        <v>15646297.300000001</v>
      </c>
      <c r="M608" s="2">
        <v>12352196.310000001</v>
      </c>
      <c r="N608" s="2">
        <v>-3294100.99</v>
      </c>
      <c r="O608" s="2">
        <v>-21.0535497750001</v>
      </c>
      <c r="P608" s="3" t="s">
        <v>73</v>
      </c>
      <c r="Q608" s="3" t="s">
        <v>29</v>
      </c>
      <c r="R608" s="1" t="s">
        <v>30</v>
      </c>
      <c r="S608" s="1" t="s">
        <v>31</v>
      </c>
      <c r="T608" s="1" t="s">
        <v>30</v>
      </c>
      <c r="U608" s="1" t="s">
        <v>137</v>
      </c>
      <c r="V608" s="1" t="s">
        <v>138</v>
      </c>
      <c r="W608" s="1" t="s">
        <v>97</v>
      </c>
      <c r="Z608" s="1">
        <v>0</v>
      </c>
      <c r="AA608" s="1" t="s">
        <v>2128</v>
      </c>
      <c r="AB608" s="1" t="s">
        <v>2140</v>
      </c>
      <c r="AC608" s="1" t="s">
        <v>2123</v>
      </c>
      <c r="AE608" s="2">
        <v>0</v>
      </c>
      <c r="AF608" s="2" t="s">
        <v>2152</v>
      </c>
      <c r="AG608" s="48">
        <v>-31292594.600000001</v>
      </c>
      <c r="AH608" s="50">
        <v>-1</v>
      </c>
      <c r="AI608" s="1">
        <v>0</v>
      </c>
    </row>
    <row r="609" spans="1:35" x14ac:dyDescent="0.35">
      <c r="A609" s="1" t="s">
        <v>21</v>
      </c>
      <c r="B609" s="1">
        <v>1</v>
      </c>
      <c r="C609" s="1" t="s">
        <v>22</v>
      </c>
      <c r="D609" s="1" t="s">
        <v>65</v>
      </c>
      <c r="E609" s="1" t="s">
        <v>66</v>
      </c>
      <c r="F609" s="1" t="s">
        <v>25</v>
      </c>
      <c r="G609" s="1">
        <v>38</v>
      </c>
      <c r="H609" s="1" t="s">
        <v>135</v>
      </c>
      <c r="I609" s="1" t="s">
        <v>136</v>
      </c>
      <c r="J609" s="2">
        <v>32226904.559999999</v>
      </c>
      <c r="K609" s="2">
        <v>32226904.559999999</v>
      </c>
      <c r="L609" s="2">
        <v>16113452.279999999</v>
      </c>
      <c r="M609" s="2">
        <v>42073916.630000003</v>
      </c>
      <c r="N609" s="2">
        <v>25960464.350000001</v>
      </c>
      <c r="O609" s="2">
        <v>161.11050505435199</v>
      </c>
      <c r="P609" s="3" t="s">
        <v>28</v>
      </c>
      <c r="Q609" s="3" t="s">
        <v>29</v>
      </c>
      <c r="R609" s="1" t="s">
        <v>30</v>
      </c>
      <c r="S609" s="1" t="s">
        <v>31</v>
      </c>
      <c r="T609" s="1" t="s">
        <v>30</v>
      </c>
      <c r="U609" s="1" t="s">
        <v>137</v>
      </c>
      <c r="V609" s="1" t="s">
        <v>138</v>
      </c>
      <c r="W609" s="1" t="s">
        <v>97</v>
      </c>
      <c r="Z609" s="1">
        <v>0</v>
      </c>
      <c r="AA609" s="1" t="s">
        <v>2128</v>
      </c>
      <c r="AB609" s="1" t="s">
        <v>2140</v>
      </c>
      <c r="AC609" s="1" t="s">
        <v>2143</v>
      </c>
      <c r="AE609" s="2">
        <v>0</v>
      </c>
      <c r="AF609" s="2" t="s">
        <v>2152</v>
      </c>
      <c r="AG609" s="48">
        <v>-32226904.559999999</v>
      </c>
      <c r="AH609" s="50">
        <v>-1</v>
      </c>
      <c r="AI609" s="1">
        <v>0</v>
      </c>
    </row>
    <row r="610" spans="1:35" x14ac:dyDescent="0.35">
      <c r="A610" s="1" t="s">
        <v>21</v>
      </c>
      <c r="B610" s="1">
        <v>1</v>
      </c>
      <c r="C610" s="1" t="s">
        <v>22</v>
      </c>
      <c r="D610" s="1" t="s">
        <v>50</v>
      </c>
      <c r="E610" s="1" t="s">
        <v>51</v>
      </c>
      <c r="F610" s="1" t="s">
        <v>25</v>
      </c>
      <c r="G610" s="1">
        <v>38</v>
      </c>
      <c r="H610" s="1" t="s">
        <v>135</v>
      </c>
      <c r="I610" s="1" t="s">
        <v>136</v>
      </c>
      <c r="J610" s="2">
        <v>83265969.700000003</v>
      </c>
      <c r="K610" s="2">
        <v>83265969.700000003</v>
      </c>
      <c r="L610" s="2">
        <v>41632984.850000001</v>
      </c>
      <c r="M610" s="2">
        <v>52068049.270000003</v>
      </c>
      <c r="N610" s="2">
        <v>10435064.42</v>
      </c>
      <c r="O610" s="2">
        <v>25.064415769363201</v>
      </c>
      <c r="P610" s="3" t="s">
        <v>28</v>
      </c>
      <c r="Q610" s="3" t="s">
        <v>29</v>
      </c>
      <c r="R610" s="1" t="s">
        <v>30</v>
      </c>
      <c r="S610" s="1" t="s">
        <v>31</v>
      </c>
      <c r="T610" s="1" t="s">
        <v>30</v>
      </c>
      <c r="U610" s="1" t="s">
        <v>137</v>
      </c>
      <c r="V610" s="1" t="s">
        <v>138</v>
      </c>
      <c r="W610" s="1" t="s">
        <v>97</v>
      </c>
      <c r="Z610" s="1">
        <v>0</v>
      </c>
      <c r="AA610" s="1" t="s">
        <v>2121</v>
      </c>
      <c r="AB610" s="1" t="s">
        <v>2140</v>
      </c>
      <c r="AC610" s="1" t="s">
        <v>2144</v>
      </c>
      <c r="AE610" s="2">
        <v>0</v>
      </c>
      <c r="AF610" s="2" t="s">
        <v>2152</v>
      </c>
      <c r="AG610" s="48">
        <v>-83265969.700000003</v>
      </c>
      <c r="AH610" s="50">
        <v>-1</v>
      </c>
      <c r="AI610" s="1">
        <v>0</v>
      </c>
    </row>
    <row r="611" spans="1:35" x14ac:dyDescent="0.35">
      <c r="A611" s="1" t="s">
        <v>21</v>
      </c>
      <c r="B611" s="1">
        <v>1</v>
      </c>
      <c r="C611" s="1" t="s">
        <v>22</v>
      </c>
      <c r="D611" s="1" t="s">
        <v>59</v>
      </c>
      <c r="E611" s="1" t="s">
        <v>60</v>
      </c>
      <c r="F611" s="1" t="s">
        <v>25</v>
      </c>
      <c r="G611" s="1">
        <v>38</v>
      </c>
      <c r="H611" s="1" t="s">
        <v>135</v>
      </c>
      <c r="I611" s="1" t="s">
        <v>136</v>
      </c>
      <c r="J611" s="2">
        <v>27544161.649999999</v>
      </c>
      <c r="K611" s="2">
        <v>27544161.649999999</v>
      </c>
      <c r="L611" s="2">
        <v>13772080.824999999</v>
      </c>
      <c r="M611" s="2">
        <v>16898184.449999999</v>
      </c>
      <c r="N611" s="2">
        <v>3126103.625</v>
      </c>
      <c r="O611" s="2">
        <v>22.698847506945299</v>
      </c>
      <c r="P611" s="3" t="s">
        <v>28</v>
      </c>
      <c r="Q611" s="3" t="s">
        <v>29</v>
      </c>
      <c r="R611" s="1" t="s">
        <v>30</v>
      </c>
      <c r="S611" s="1" t="s">
        <v>31</v>
      </c>
      <c r="T611" s="1" t="s">
        <v>30</v>
      </c>
      <c r="U611" s="1" t="s">
        <v>137</v>
      </c>
      <c r="V611" s="1" t="s">
        <v>138</v>
      </c>
      <c r="W611" s="1" t="s">
        <v>97</v>
      </c>
      <c r="Z611" s="1">
        <v>0</v>
      </c>
      <c r="AA611" s="1" t="s">
        <v>2129</v>
      </c>
      <c r="AB611" s="1" t="s">
        <v>2140</v>
      </c>
      <c r="AC611" s="1" t="s">
        <v>2125</v>
      </c>
      <c r="AE611" s="2">
        <v>0</v>
      </c>
      <c r="AF611" s="2" t="s">
        <v>2152</v>
      </c>
      <c r="AG611" s="48">
        <v>-27544161.649999999</v>
      </c>
      <c r="AH611" s="50">
        <v>-1</v>
      </c>
      <c r="AI611" s="1">
        <v>0</v>
      </c>
    </row>
    <row r="612" spans="1:35" x14ac:dyDescent="0.35">
      <c r="A612" s="1" t="s">
        <v>21</v>
      </c>
      <c r="B612" s="1">
        <v>1</v>
      </c>
      <c r="C612" s="1" t="s">
        <v>22</v>
      </c>
      <c r="D612" s="1" t="s">
        <v>54</v>
      </c>
      <c r="E612" s="1" t="s">
        <v>55</v>
      </c>
      <c r="F612" s="1" t="s">
        <v>56</v>
      </c>
      <c r="G612" s="1">
        <v>38</v>
      </c>
      <c r="H612" s="1" t="s">
        <v>135</v>
      </c>
      <c r="I612" s="1" t="s">
        <v>136</v>
      </c>
      <c r="J612" s="2">
        <v>526411322.47000003</v>
      </c>
      <c r="K612" s="2">
        <v>526411322.47000003</v>
      </c>
      <c r="L612" s="2">
        <v>263205661.23500001</v>
      </c>
      <c r="M612" s="2">
        <v>490516872.11000001</v>
      </c>
      <c r="N612" s="2">
        <v>227311210.875</v>
      </c>
      <c r="O612" s="2">
        <v>86.362584227262502</v>
      </c>
      <c r="P612" s="3" t="s">
        <v>28</v>
      </c>
      <c r="Q612" s="3" t="s">
        <v>29</v>
      </c>
      <c r="R612" s="1" t="s">
        <v>30</v>
      </c>
      <c r="S612" s="1" t="s">
        <v>31</v>
      </c>
      <c r="T612" s="1" t="s">
        <v>30</v>
      </c>
      <c r="U612" s="1" t="s">
        <v>137</v>
      </c>
      <c r="V612" s="1" t="s">
        <v>138</v>
      </c>
      <c r="W612" s="1" t="s">
        <v>97</v>
      </c>
      <c r="Z612" s="1">
        <v>0</v>
      </c>
      <c r="AA612" s="1" t="s">
        <v>2127</v>
      </c>
      <c r="AB612" s="1" t="s">
        <v>2140</v>
      </c>
      <c r="AC612" s="1" t="s">
        <v>2145</v>
      </c>
      <c r="AE612" s="2">
        <v>0</v>
      </c>
      <c r="AF612" s="2" t="s">
        <v>2152</v>
      </c>
      <c r="AG612" s="48">
        <v>-526411322.47000003</v>
      </c>
      <c r="AH612" s="50">
        <v>-1</v>
      </c>
      <c r="AI612" s="1">
        <v>0</v>
      </c>
    </row>
    <row r="613" spans="1:35" x14ac:dyDescent="0.35">
      <c r="A613" s="1" t="s">
        <v>21</v>
      </c>
      <c r="B613" s="1">
        <v>1</v>
      </c>
      <c r="C613" s="1" t="s">
        <v>22</v>
      </c>
      <c r="D613" s="1" t="s">
        <v>52</v>
      </c>
      <c r="E613" s="1" t="s">
        <v>53</v>
      </c>
      <c r="F613" s="1" t="s">
        <v>25</v>
      </c>
      <c r="G613" s="1">
        <v>38</v>
      </c>
      <c r="H613" s="1" t="s">
        <v>135</v>
      </c>
      <c r="I613" s="1" t="s">
        <v>136</v>
      </c>
      <c r="J613" s="2">
        <v>27434678.859999999</v>
      </c>
      <c r="K613" s="2">
        <v>27434678.859999999</v>
      </c>
      <c r="L613" s="2">
        <v>13717339.43</v>
      </c>
      <c r="M613" s="2">
        <v>24696870.449999999</v>
      </c>
      <c r="N613" s="2">
        <v>10979531.02</v>
      </c>
      <c r="O613" s="2">
        <v>80.041257825753206</v>
      </c>
      <c r="P613" s="3" t="s">
        <v>28</v>
      </c>
      <c r="Q613" s="3" t="s">
        <v>29</v>
      </c>
      <c r="R613" s="1" t="s">
        <v>30</v>
      </c>
      <c r="S613" s="1" t="s">
        <v>31</v>
      </c>
      <c r="T613" s="1" t="s">
        <v>30</v>
      </c>
      <c r="U613" s="1" t="s">
        <v>137</v>
      </c>
      <c r="V613" s="1" t="s">
        <v>138</v>
      </c>
      <c r="W613" s="1" t="s">
        <v>97</v>
      </c>
      <c r="Z613" s="1">
        <v>0</v>
      </c>
      <c r="AA613" s="1" t="s">
        <v>2128</v>
      </c>
      <c r="AB613" s="1" t="s">
        <v>2140</v>
      </c>
      <c r="AC613" s="1" t="s">
        <v>2145</v>
      </c>
      <c r="AE613" s="2">
        <v>0</v>
      </c>
      <c r="AF613" s="2" t="s">
        <v>2152</v>
      </c>
      <c r="AG613" s="48">
        <v>-27434678.859999999</v>
      </c>
      <c r="AH613" s="50">
        <v>-1</v>
      </c>
      <c r="AI613" s="1">
        <v>0</v>
      </c>
    </row>
    <row r="614" spans="1:35" x14ac:dyDescent="0.35">
      <c r="A614" s="1" t="s">
        <v>21</v>
      </c>
      <c r="B614" s="1">
        <v>1</v>
      </c>
      <c r="C614" s="1" t="s">
        <v>22</v>
      </c>
      <c r="D614" s="1" t="s">
        <v>35</v>
      </c>
      <c r="E614" s="1" t="s">
        <v>36</v>
      </c>
      <c r="F614" s="1" t="s">
        <v>25</v>
      </c>
      <c r="G614" s="1">
        <v>40</v>
      </c>
      <c r="H614" s="1" t="s">
        <v>139</v>
      </c>
      <c r="I614" s="1" t="s">
        <v>140</v>
      </c>
      <c r="J614" s="2">
        <v>4239497.34</v>
      </c>
      <c r="K614" s="2">
        <v>4239497.34</v>
      </c>
      <c r="L614" s="2">
        <v>2119748.67</v>
      </c>
      <c r="M614" s="2">
        <v>10428775.609999999</v>
      </c>
      <c r="N614" s="2">
        <v>8309026.9400000004</v>
      </c>
      <c r="O614" s="2">
        <v>391.981703189369</v>
      </c>
      <c r="P614" s="3" t="s">
        <v>28</v>
      </c>
      <c r="Q614" s="3" t="s">
        <v>29</v>
      </c>
      <c r="R614" s="1" t="s">
        <v>30</v>
      </c>
      <c r="S614" s="1" t="s">
        <v>31</v>
      </c>
      <c r="T614" s="1" t="s">
        <v>30</v>
      </c>
      <c r="U614" s="1" t="s">
        <v>141</v>
      </c>
      <c r="V614" s="1" t="s">
        <v>142</v>
      </c>
      <c r="W614" s="1" t="s">
        <v>143</v>
      </c>
      <c r="Z614" s="1">
        <v>0</v>
      </c>
      <c r="AA614" s="1" t="s">
        <v>2129</v>
      </c>
      <c r="AB614" s="1" t="s">
        <v>2140</v>
      </c>
      <c r="AC614" s="1" t="s">
        <v>2143</v>
      </c>
      <c r="AE614" s="2">
        <v>0</v>
      </c>
      <c r="AF614" s="2" t="s">
        <v>2152</v>
      </c>
      <c r="AG614" s="48">
        <v>-4239497.34</v>
      </c>
      <c r="AH614" s="50">
        <v>-1</v>
      </c>
      <c r="AI614" s="1">
        <v>0</v>
      </c>
    </row>
    <row r="615" spans="1:35" x14ac:dyDescent="0.35">
      <c r="A615" s="1" t="s">
        <v>21</v>
      </c>
      <c r="B615" s="1">
        <v>1</v>
      </c>
      <c r="C615" s="1" t="s">
        <v>22</v>
      </c>
      <c r="D615" s="1" t="s">
        <v>37</v>
      </c>
      <c r="E615" s="1" t="s">
        <v>38</v>
      </c>
      <c r="F615" s="1" t="s">
        <v>25</v>
      </c>
      <c r="G615" s="1">
        <v>40</v>
      </c>
      <c r="H615" s="1" t="s">
        <v>139</v>
      </c>
      <c r="I615" s="1" t="s">
        <v>140</v>
      </c>
      <c r="J615" s="2">
        <v>5867916.8099999996</v>
      </c>
      <c r="K615" s="2">
        <v>5867916.8099999996</v>
      </c>
      <c r="L615" s="2">
        <v>2933958.4049999998</v>
      </c>
      <c r="M615" s="2">
        <v>7539445.5300000003</v>
      </c>
      <c r="N615" s="2">
        <v>4605487.125</v>
      </c>
      <c r="O615" s="2">
        <v>156.97179336801099</v>
      </c>
      <c r="P615" s="3" t="s">
        <v>28</v>
      </c>
      <c r="Q615" s="3" t="s">
        <v>29</v>
      </c>
      <c r="R615" s="1" t="s">
        <v>30</v>
      </c>
      <c r="S615" s="1" t="s">
        <v>31</v>
      </c>
      <c r="T615" s="1" t="s">
        <v>30</v>
      </c>
      <c r="U615" s="1" t="s">
        <v>141</v>
      </c>
      <c r="V615" s="1" t="s">
        <v>142</v>
      </c>
      <c r="W615" s="1" t="s">
        <v>143</v>
      </c>
      <c r="Z615" s="1">
        <v>0</v>
      </c>
      <c r="AA615" s="1" t="s">
        <v>2121</v>
      </c>
      <c r="AB615" s="1" t="s">
        <v>2140</v>
      </c>
      <c r="AC615" s="1" t="s">
        <v>2143</v>
      </c>
      <c r="AE615" s="2">
        <v>0</v>
      </c>
      <c r="AF615" s="2" t="s">
        <v>2152</v>
      </c>
      <c r="AG615" s="48">
        <v>-5867916.8099999996</v>
      </c>
      <c r="AH615" s="50">
        <v>-1</v>
      </c>
      <c r="AI615" s="1">
        <v>0</v>
      </c>
    </row>
    <row r="616" spans="1:35" x14ac:dyDescent="0.35">
      <c r="A616" s="1" t="s">
        <v>21</v>
      </c>
      <c r="B616" s="1">
        <v>1</v>
      </c>
      <c r="C616" s="1" t="s">
        <v>22</v>
      </c>
      <c r="D616" s="1" t="s">
        <v>45</v>
      </c>
      <c r="E616" s="1" t="s">
        <v>46</v>
      </c>
      <c r="F616" s="1" t="s">
        <v>25</v>
      </c>
      <c r="G616" s="1">
        <v>40</v>
      </c>
      <c r="H616" s="1" t="s">
        <v>139</v>
      </c>
      <c r="I616" s="1" t="s">
        <v>140</v>
      </c>
      <c r="J616" s="2">
        <v>23564463.41</v>
      </c>
      <c r="K616" s="2">
        <v>23564463.41</v>
      </c>
      <c r="L616" s="2">
        <v>11782231.705</v>
      </c>
      <c r="M616" s="2">
        <v>41981815.090000004</v>
      </c>
      <c r="N616" s="2">
        <v>30199583.385000002</v>
      </c>
      <c r="O616" s="2">
        <v>256.31462817170899</v>
      </c>
      <c r="P616" s="3" t="s">
        <v>28</v>
      </c>
      <c r="Q616" s="3" t="s">
        <v>29</v>
      </c>
      <c r="R616" s="1" t="s">
        <v>30</v>
      </c>
      <c r="S616" s="1" t="s">
        <v>31</v>
      </c>
      <c r="T616" s="1" t="s">
        <v>30</v>
      </c>
      <c r="U616" s="1" t="s">
        <v>141</v>
      </c>
      <c r="V616" s="1" t="s">
        <v>142</v>
      </c>
      <c r="W616" s="1" t="s">
        <v>143</v>
      </c>
      <c r="Z616" s="1">
        <v>0</v>
      </c>
      <c r="AA616" s="1" t="s">
        <v>2121</v>
      </c>
      <c r="AB616" s="1" t="s">
        <v>2140</v>
      </c>
      <c r="AC616" s="1" t="s">
        <v>2143</v>
      </c>
      <c r="AE616" s="2">
        <v>0</v>
      </c>
      <c r="AF616" s="2" t="s">
        <v>2152</v>
      </c>
      <c r="AG616" s="48">
        <v>-23564463.41</v>
      </c>
      <c r="AH616" s="50">
        <v>-1</v>
      </c>
      <c r="AI616" s="1">
        <v>0</v>
      </c>
    </row>
    <row r="617" spans="1:35" x14ac:dyDescent="0.35">
      <c r="A617" s="1" t="s">
        <v>21</v>
      </c>
      <c r="B617" s="1">
        <v>1</v>
      </c>
      <c r="C617" s="1" t="s">
        <v>22</v>
      </c>
      <c r="D617" s="1" t="s">
        <v>67</v>
      </c>
      <c r="E617" s="1" t="s">
        <v>68</v>
      </c>
      <c r="F617" s="1" t="s">
        <v>25</v>
      </c>
      <c r="G617" s="1">
        <v>40</v>
      </c>
      <c r="H617" s="1" t="s">
        <v>139</v>
      </c>
      <c r="I617" s="1" t="s">
        <v>140</v>
      </c>
      <c r="J617" s="2">
        <v>10400929.23</v>
      </c>
      <c r="K617" s="2">
        <v>10400929.23</v>
      </c>
      <c r="L617" s="2">
        <v>5200464.6150000002</v>
      </c>
      <c r="M617" s="2">
        <v>14727833.119999999</v>
      </c>
      <c r="N617" s="2">
        <v>9527368.5050000008</v>
      </c>
      <c r="O617" s="2">
        <v>183.202256150723</v>
      </c>
      <c r="P617" s="3" t="s">
        <v>28</v>
      </c>
      <c r="Q617" s="3" t="s">
        <v>29</v>
      </c>
      <c r="R617" s="1" t="s">
        <v>30</v>
      </c>
      <c r="S617" s="1" t="s">
        <v>31</v>
      </c>
      <c r="T617" s="1" t="s">
        <v>30</v>
      </c>
      <c r="U617" s="1" t="s">
        <v>141</v>
      </c>
      <c r="V617" s="1" t="s">
        <v>142</v>
      </c>
      <c r="W617" s="1" t="s">
        <v>143</v>
      </c>
      <c r="Z617" s="1">
        <v>0</v>
      </c>
      <c r="AA617" s="1" t="s">
        <v>2129</v>
      </c>
      <c r="AB617" s="1" t="s">
        <v>2140</v>
      </c>
      <c r="AC617" s="1" t="s">
        <v>2143</v>
      </c>
      <c r="AE617" s="2">
        <v>0</v>
      </c>
      <c r="AF617" s="2" t="s">
        <v>2152</v>
      </c>
      <c r="AG617" s="48">
        <v>-10400929.23</v>
      </c>
      <c r="AH617" s="50">
        <v>-1</v>
      </c>
      <c r="AI617" s="1">
        <v>0</v>
      </c>
    </row>
    <row r="618" spans="1:35" x14ac:dyDescent="0.35">
      <c r="A618" s="1" t="s">
        <v>21</v>
      </c>
      <c r="B618" s="1">
        <v>1</v>
      </c>
      <c r="C618" s="1" t="s">
        <v>22</v>
      </c>
      <c r="D618" s="1" t="s">
        <v>39</v>
      </c>
      <c r="E618" s="1" t="s">
        <v>40</v>
      </c>
      <c r="F618" s="1" t="s">
        <v>25</v>
      </c>
      <c r="G618" s="1">
        <v>40</v>
      </c>
      <c r="H618" s="1" t="s">
        <v>139</v>
      </c>
      <c r="I618" s="1" t="s">
        <v>140</v>
      </c>
      <c r="J618" s="2">
        <v>53282369.159999996</v>
      </c>
      <c r="K618" s="2">
        <v>53282369.159999996</v>
      </c>
      <c r="L618" s="2">
        <v>26641184.579999998</v>
      </c>
      <c r="M618" s="2">
        <v>40393019.969999999</v>
      </c>
      <c r="N618" s="2">
        <v>13751835.390000001</v>
      </c>
      <c r="O618" s="2">
        <v>51.618708427566503</v>
      </c>
      <c r="P618" s="3" t="s">
        <v>28</v>
      </c>
      <c r="Q618" s="3" t="s">
        <v>29</v>
      </c>
      <c r="R618" s="1" t="s">
        <v>30</v>
      </c>
      <c r="S618" s="1" t="s">
        <v>31</v>
      </c>
      <c r="T618" s="1" t="s">
        <v>30</v>
      </c>
      <c r="U618" s="1" t="s">
        <v>141</v>
      </c>
      <c r="V618" s="1" t="s">
        <v>142</v>
      </c>
      <c r="W618" s="1" t="s">
        <v>143</v>
      </c>
      <c r="Z618" s="1">
        <v>0</v>
      </c>
      <c r="AA618" s="1" t="s">
        <v>2121</v>
      </c>
      <c r="AB618" s="1" t="s">
        <v>2140</v>
      </c>
      <c r="AC618" s="1" t="s">
        <v>2145</v>
      </c>
      <c r="AE618" s="2">
        <v>0</v>
      </c>
      <c r="AF618" s="2" t="s">
        <v>2152</v>
      </c>
      <c r="AG618" s="48">
        <v>-53282369.159999996</v>
      </c>
      <c r="AH618" s="50">
        <v>-1</v>
      </c>
      <c r="AI618" s="1">
        <v>0</v>
      </c>
    </row>
    <row r="619" spans="1:35" x14ac:dyDescent="0.35">
      <c r="A619" s="1" t="s">
        <v>21</v>
      </c>
      <c r="B619" s="1">
        <v>1</v>
      </c>
      <c r="C619" s="1" t="s">
        <v>22</v>
      </c>
      <c r="D619" s="1" t="s">
        <v>23</v>
      </c>
      <c r="E619" s="1" t="s">
        <v>24</v>
      </c>
      <c r="F619" s="1" t="s">
        <v>25</v>
      </c>
      <c r="G619" s="1">
        <v>40</v>
      </c>
      <c r="H619" s="1" t="s">
        <v>139</v>
      </c>
      <c r="I619" s="1" t="s">
        <v>140</v>
      </c>
      <c r="J619" s="2">
        <v>7667546.0499999998</v>
      </c>
      <c r="K619" s="2">
        <v>7667546.0499999998</v>
      </c>
      <c r="L619" s="2">
        <v>3833773.0249999999</v>
      </c>
      <c r="M619" s="2">
        <v>10574434.689999999</v>
      </c>
      <c r="N619" s="2">
        <v>6740661.665</v>
      </c>
      <c r="O619" s="2">
        <v>175.82318048158299</v>
      </c>
      <c r="P619" s="3" t="s">
        <v>28</v>
      </c>
      <c r="Q619" s="3" t="s">
        <v>29</v>
      </c>
      <c r="R619" s="1" t="s">
        <v>30</v>
      </c>
      <c r="S619" s="1" t="s">
        <v>31</v>
      </c>
      <c r="T619" s="1" t="s">
        <v>30</v>
      </c>
      <c r="U619" s="1" t="s">
        <v>141</v>
      </c>
      <c r="V619" s="1" t="s">
        <v>142</v>
      </c>
      <c r="W619" s="1" t="s">
        <v>143</v>
      </c>
      <c r="Z619" s="1">
        <v>0</v>
      </c>
      <c r="AA619" s="1" t="s">
        <v>2128</v>
      </c>
      <c r="AB619" s="1" t="s">
        <v>2140</v>
      </c>
      <c r="AC619" s="1" t="s">
        <v>2143</v>
      </c>
      <c r="AE619" s="2">
        <v>0</v>
      </c>
      <c r="AF619" s="2" t="s">
        <v>2152</v>
      </c>
      <c r="AG619" s="48">
        <v>-7667546.0499999998</v>
      </c>
      <c r="AH619" s="50">
        <v>-1</v>
      </c>
      <c r="AI619" s="1">
        <v>0</v>
      </c>
    </row>
    <row r="620" spans="1:35" x14ac:dyDescent="0.35">
      <c r="A620" s="1" t="s">
        <v>21</v>
      </c>
      <c r="B620" s="1">
        <v>1</v>
      </c>
      <c r="C620" s="1" t="s">
        <v>22</v>
      </c>
      <c r="D620" s="1" t="s">
        <v>43</v>
      </c>
      <c r="E620" s="1" t="s">
        <v>44</v>
      </c>
      <c r="F620" s="1" t="s">
        <v>25</v>
      </c>
      <c r="G620" s="1">
        <v>40</v>
      </c>
      <c r="H620" s="1" t="s">
        <v>139</v>
      </c>
      <c r="I620" s="1" t="s">
        <v>140</v>
      </c>
      <c r="J620" s="2">
        <v>21259264.68</v>
      </c>
      <c r="K620" s="2">
        <v>21259264.68</v>
      </c>
      <c r="L620" s="2">
        <v>10629632.34</v>
      </c>
      <c r="M620" s="2">
        <v>24137600.940000001</v>
      </c>
      <c r="N620" s="2">
        <v>13507968.6</v>
      </c>
      <c r="O620" s="2">
        <v>127.07841784112</v>
      </c>
      <c r="P620" s="3" t="s">
        <v>28</v>
      </c>
      <c r="Q620" s="3" t="s">
        <v>29</v>
      </c>
      <c r="R620" s="1" t="s">
        <v>30</v>
      </c>
      <c r="S620" s="1" t="s">
        <v>31</v>
      </c>
      <c r="T620" s="1" t="s">
        <v>30</v>
      </c>
      <c r="U620" s="1" t="s">
        <v>141</v>
      </c>
      <c r="V620" s="1" t="s">
        <v>142</v>
      </c>
      <c r="W620" s="1" t="s">
        <v>143</v>
      </c>
      <c r="Z620" s="1">
        <v>0</v>
      </c>
      <c r="AA620" s="1" t="s">
        <v>2128</v>
      </c>
      <c r="AB620" s="1" t="s">
        <v>2140</v>
      </c>
      <c r="AC620" s="1" t="s">
        <v>2143</v>
      </c>
      <c r="AE620" s="2">
        <v>0</v>
      </c>
      <c r="AF620" s="2" t="s">
        <v>2152</v>
      </c>
      <c r="AG620" s="48">
        <v>-21259264.68</v>
      </c>
      <c r="AH620" s="50">
        <v>-1</v>
      </c>
      <c r="AI620" s="1">
        <v>0</v>
      </c>
    </row>
    <row r="621" spans="1:35" x14ac:dyDescent="0.35">
      <c r="A621" s="1" t="s">
        <v>21</v>
      </c>
      <c r="B621" s="1">
        <v>1</v>
      </c>
      <c r="C621" s="1" t="s">
        <v>22</v>
      </c>
      <c r="D621" s="1" t="s">
        <v>41</v>
      </c>
      <c r="E621" s="1" t="s">
        <v>42</v>
      </c>
      <c r="F621" s="1" t="s">
        <v>25</v>
      </c>
      <c r="G621" s="1">
        <v>40</v>
      </c>
      <c r="H621" s="1" t="s">
        <v>139</v>
      </c>
      <c r="I621" s="1" t="s">
        <v>140</v>
      </c>
      <c r="J621" s="2">
        <v>190827591.30000001</v>
      </c>
      <c r="K621" s="2">
        <v>190827591.30000001</v>
      </c>
      <c r="L621" s="2">
        <v>95413795.650000006</v>
      </c>
      <c r="M621" s="2">
        <v>179573297.84</v>
      </c>
      <c r="N621" s="2">
        <v>84159502.189999998</v>
      </c>
      <c r="O621" s="2">
        <v>88.204752380585106</v>
      </c>
      <c r="P621" s="3" t="s">
        <v>28</v>
      </c>
      <c r="Q621" s="3" t="s">
        <v>29</v>
      </c>
      <c r="R621" s="1" t="s">
        <v>30</v>
      </c>
      <c r="S621" s="1" t="s">
        <v>31</v>
      </c>
      <c r="T621" s="1" t="s">
        <v>30</v>
      </c>
      <c r="U621" s="1" t="s">
        <v>141</v>
      </c>
      <c r="V621" s="1" t="s">
        <v>142</v>
      </c>
      <c r="W621" s="1" t="s">
        <v>143</v>
      </c>
      <c r="Z621" s="1">
        <v>0</v>
      </c>
      <c r="AA621" s="1" t="s">
        <v>2127</v>
      </c>
      <c r="AB621" s="1" t="s">
        <v>2140</v>
      </c>
      <c r="AC621" s="1" t="s">
        <v>2145</v>
      </c>
      <c r="AE621" s="2">
        <v>0</v>
      </c>
      <c r="AF621" s="2" t="s">
        <v>2152</v>
      </c>
      <c r="AG621" s="48">
        <v>-190827591.30000001</v>
      </c>
      <c r="AH621" s="50">
        <v>-1</v>
      </c>
      <c r="AI621" s="1">
        <v>0</v>
      </c>
    </row>
    <row r="622" spans="1:35" x14ac:dyDescent="0.35">
      <c r="A622" s="1" t="s">
        <v>21</v>
      </c>
      <c r="B622" s="1">
        <v>1</v>
      </c>
      <c r="C622" s="1" t="s">
        <v>22</v>
      </c>
      <c r="D622" s="1" t="s">
        <v>47</v>
      </c>
      <c r="E622" s="1" t="s">
        <v>48</v>
      </c>
      <c r="F622" s="1" t="s">
        <v>49</v>
      </c>
      <c r="G622" s="1">
        <v>40</v>
      </c>
      <c r="H622" s="1" t="s">
        <v>139</v>
      </c>
      <c r="I622" s="1" t="s">
        <v>140</v>
      </c>
      <c r="J622" s="2">
        <v>876146003.71000004</v>
      </c>
      <c r="K622" s="2">
        <v>876146003.71000004</v>
      </c>
      <c r="L622" s="2">
        <v>438073001.85500002</v>
      </c>
      <c r="M622" s="2">
        <v>1048658996.3099999</v>
      </c>
      <c r="N622" s="2">
        <v>610585994.45500004</v>
      </c>
      <c r="O622" s="2">
        <v>139.37996449667099</v>
      </c>
      <c r="P622" s="3" t="s">
        <v>28</v>
      </c>
      <c r="Q622" s="3" t="s">
        <v>29</v>
      </c>
      <c r="R622" s="1" t="s">
        <v>30</v>
      </c>
      <c r="S622" s="1" t="s">
        <v>31</v>
      </c>
      <c r="T622" s="1" t="s">
        <v>30</v>
      </c>
      <c r="U622" s="1" t="s">
        <v>141</v>
      </c>
      <c r="V622" s="1" t="s">
        <v>142</v>
      </c>
      <c r="W622" s="1" t="s">
        <v>143</v>
      </c>
      <c r="Z622" s="1">
        <v>0</v>
      </c>
      <c r="AA622" s="1" t="s">
        <v>2127</v>
      </c>
      <c r="AB622" s="1" t="s">
        <v>2140</v>
      </c>
      <c r="AC622" s="1" t="s">
        <v>2143</v>
      </c>
      <c r="AE622" s="2">
        <v>0</v>
      </c>
      <c r="AF622" s="2" t="s">
        <v>2152</v>
      </c>
      <c r="AG622" s="48">
        <v>-876146003.71000004</v>
      </c>
      <c r="AH622" s="50">
        <v>-1</v>
      </c>
      <c r="AI622" s="1">
        <v>0</v>
      </c>
    </row>
    <row r="623" spans="1:35" x14ac:dyDescent="0.35">
      <c r="A623" s="1" t="s">
        <v>21</v>
      </c>
      <c r="B623" s="1">
        <v>1</v>
      </c>
      <c r="C623" s="1" t="s">
        <v>22</v>
      </c>
      <c r="D623" s="1" t="s">
        <v>61</v>
      </c>
      <c r="E623" s="1" t="s">
        <v>62</v>
      </c>
      <c r="F623" s="1" t="s">
        <v>25</v>
      </c>
      <c r="G623" s="1">
        <v>40</v>
      </c>
      <c r="H623" s="1" t="s">
        <v>139</v>
      </c>
      <c r="I623" s="1" t="s">
        <v>140</v>
      </c>
      <c r="J623" s="2">
        <v>19669572.920000002</v>
      </c>
      <c r="K623" s="2">
        <v>19669572.920000002</v>
      </c>
      <c r="L623" s="2">
        <v>9834786.4600000009</v>
      </c>
      <c r="M623" s="2">
        <v>19837735.710000001</v>
      </c>
      <c r="N623" s="2">
        <v>10002949.25</v>
      </c>
      <c r="O623" s="2">
        <v>101.709877389651</v>
      </c>
      <c r="P623" s="3" t="s">
        <v>28</v>
      </c>
      <c r="Q623" s="3" t="s">
        <v>29</v>
      </c>
      <c r="R623" s="1" t="s">
        <v>30</v>
      </c>
      <c r="S623" s="1" t="s">
        <v>31</v>
      </c>
      <c r="T623" s="1" t="s">
        <v>30</v>
      </c>
      <c r="U623" s="1" t="s">
        <v>141</v>
      </c>
      <c r="V623" s="1" t="s">
        <v>142</v>
      </c>
      <c r="W623" s="1" t="s">
        <v>143</v>
      </c>
      <c r="Z623" s="1">
        <v>0</v>
      </c>
      <c r="AA623" s="1" t="s">
        <v>2128</v>
      </c>
      <c r="AB623" s="1" t="s">
        <v>2140</v>
      </c>
      <c r="AC623" s="1" t="s">
        <v>2143</v>
      </c>
      <c r="AE623" s="2">
        <v>0</v>
      </c>
      <c r="AF623" s="2" t="s">
        <v>2152</v>
      </c>
      <c r="AG623" s="48">
        <v>-19669572.920000002</v>
      </c>
      <c r="AH623" s="50">
        <v>-1</v>
      </c>
      <c r="AI623" s="1">
        <v>0</v>
      </c>
    </row>
    <row r="624" spans="1:35" x14ac:dyDescent="0.35">
      <c r="A624" s="1" t="s">
        <v>21</v>
      </c>
      <c r="B624" s="1">
        <v>1</v>
      </c>
      <c r="C624" s="1" t="s">
        <v>22</v>
      </c>
      <c r="D624" s="1" t="s">
        <v>50</v>
      </c>
      <c r="E624" s="1" t="s">
        <v>51</v>
      </c>
      <c r="F624" s="1" t="s">
        <v>25</v>
      </c>
      <c r="G624" s="1">
        <v>40</v>
      </c>
      <c r="H624" s="1" t="s">
        <v>139</v>
      </c>
      <c r="I624" s="1" t="s">
        <v>140</v>
      </c>
      <c r="J624" s="2">
        <v>49182750.939999998</v>
      </c>
      <c r="K624" s="2">
        <v>49182750.939999998</v>
      </c>
      <c r="L624" s="2">
        <v>24591375.469999999</v>
      </c>
      <c r="M624" s="2">
        <v>66204870.759999998</v>
      </c>
      <c r="N624" s="2">
        <v>41613495.289999999</v>
      </c>
      <c r="O624" s="2">
        <v>169.219876866042</v>
      </c>
      <c r="P624" s="3" t="s">
        <v>28</v>
      </c>
      <c r="Q624" s="3" t="s">
        <v>29</v>
      </c>
      <c r="R624" s="1" t="s">
        <v>30</v>
      </c>
      <c r="S624" s="1" t="s">
        <v>31</v>
      </c>
      <c r="T624" s="1" t="s">
        <v>30</v>
      </c>
      <c r="U624" s="1" t="s">
        <v>141</v>
      </c>
      <c r="V624" s="1" t="s">
        <v>142</v>
      </c>
      <c r="W624" s="1" t="s">
        <v>143</v>
      </c>
      <c r="Z624" s="1">
        <v>0</v>
      </c>
      <c r="AA624" s="1" t="s">
        <v>2121</v>
      </c>
      <c r="AB624" s="1" t="s">
        <v>2140</v>
      </c>
      <c r="AC624" s="1" t="s">
        <v>2143</v>
      </c>
      <c r="AE624" s="2">
        <v>0</v>
      </c>
      <c r="AF624" s="2" t="s">
        <v>2152</v>
      </c>
      <c r="AG624" s="48">
        <v>-49182750.939999998</v>
      </c>
      <c r="AH624" s="50">
        <v>-1</v>
      </c>
      <c r="AI624" s="1">
        <v>0</v>
      </c>
    </row>
    <row r="625" spans="1:35" x14ac:dyDescent="0.35">
      <c r="A625" s="1" t="s">
        <v>21</v>
      </c>
      <c r="B625" s="1">
        <v>1</v>
      </c>
      <c r="C625" s="1" t="s">
        <v>22</v>
      </c>
      <c r="D625" s="1" t="s">
        <v>57</v>
      </c>
      <c r="E625" s="1" t="s">
        <v>58</v>
      </c>
      <c r="F625" s="1" t="s">
        <v>25</v>
      </c>
      <c r="G625" s="1">
        <v>40</v>
      </c>
      <c r="H625" s="1" t="s">
        <v>139</v>
      </c>
      <c r="I625" s="1" t="s">
        <v>140</v>
      </c>
      <c r="J625" s="2">
        <v>67318270.390000001</v>
      </c>
      <c r="K625" s="2">
        <v>67318270.390000001</v>
      </c>
      <c r="L625" s="2">
        <v>33659135.195</v>
      </c>
      <c r="M625" s="2">
        <v>47058260.200000003</v>
      </c>
      <c r="N625" s="2">
        <v>13399125.005000001</v>
      </c>
      <c r="O625" s="2">
        <v>39.808286598493503</v>
      </c>
      <c r="P625" s="3" t="s">
        <v>28</v>
      </c>
      <c r="Q625" s="3" t="s">
        <v>29</v>
      </c>
      <c r="R625" s="1" t="s">
        <v>30</v>
      </c>
      <c r="S625" s="1" t="s">
        <v>31</v>
      </c>
      <c r="T625" s="1" t="s">
        <v>30</v>
      </c>
      <c r="U625" s="1" t="s">
        <v>141</v>
      </c>
      <c r="V625" s="1" t="s">
        <v>142</v>
      </c>
      <c r="W625" s="1" t="s">
        <v>143</v>
      </c>
      <c r="Z625" s="1">
        <v>0</v>
      </c>
      <c r="AA625" s="1" t="s">
        <v>2127</v>
      </c>
      <c r="AB625" s="1" t="s">
        <v>2140</v>
      </c>
      <c r="AC625" s="1" t="s">
        <v>2144</v>
      </c>
      <c r="AE625" s="2">
        <v>0</v>
      </c>
      <c r="AF625" s="2" t="s">
        <v>2152</v>
      </c>
      <c r="AG625" s="48">
        <v>-67318270.390000001</v>
      </c>
      <c r="AH625" s="50">
        <v>-1</v>
      </c>
      <c r="AI625" s="1">
        <v>0</v>
      </c>
    </row>
    <row r="626" spans="1:35" x14ac:dyDescent="0.35">
      <c r="A626" s="1" t="s">
        <v>21</v>
      </c>
      <c r="B626" s="1">
        <v>1</v>
      </c>
      <c r="C626" s="1" t="s">
        <v>22</v>
      </c>
      <c r="D626" s="1" t="s">
        <v>59</v>
      </c>
      <c r="E626" s="1" t="s">
        <v>60</v>
      </c>
      <c r="F626" s="1" t="s">
        <v>25</v>
      </c>
      <c r="G626" s="1">
        <v>40</v>
      </c>
      <c r="H626" s="1" t="s">
        <v>139</v>
      </c>
      <c r="I626" s="1" t="s">
        <v>140</v>
      </c>
      <c r="J626" s="2">
        <v>11262670.949999999</v>
      </c>
      <c r="K626" s="2">
        <v>11262670.949999999</v>
      </c>
      <c r="L626" s="2">
        <v>5631335.4749999996</v>
      </c>
      <c r="M626" s="2">
        <v>14637672.699999999</v>
      </c>
      <c r="N626" s="2">
        <v>9006337.2249999996</v>
      </c>
      <c r="O626" s="2">
        <v>159.932528704481</v>
      </c>
      <c r="P626" s="3" t="s">
        <v>28</v>
      </c>
      <c r="Q626" s="3" t="s">
        <v>29</v>
      </c>
      <c r="R626" s="1" t="s">
        <v>30</v>
      </c>
      <c r="S626" s="1" t="s">
        <v>31</v>
      </c>
      <c r="T626" s="1" t="s">
        <v>30</v>
      </c>
      <c r="U626" s="1" t="s">
        <v>141</v>
      </c>
      <c r="V626" s="1" t="s">
        <v>142</v>
      </c>
      <c r="W626" s="1" t="s">
        <v>143</v>
      </c>
      <c r="Z626" s="1">
        <v>0</v>
      </c>
      <c r="AA626" s="1" t="s">
        <v>2129</v>
      </c>
      <c r="AB626" s="1" t="s">
        <v>2140</v>
      </c>
      <c r="AC626" s="1" t="s">
        <v>2143</v>
      </c>
      <c r="AE626" s="2">
        <v>0</v>
      </c>
      <c r="AF626" s="2" t="s">
        <v>2152</v>
      </c>
      <c r="AG626" s="48">
        <v>-11262670.949999999</v>
      </c>
      <c r="AH626" s="50">
        <v>-1</v>
      </c>
      <c r="AI626" s="1">
        <v>0</v>
      </c>
    </row>
    <row r="627" spans="1:35" x14ac:dyDescent="0.35">
      <c r="A627" s="1" t="s">
        <v>21</v>
      </c>
      <c r="B627" s="1">
        <v>1</v>
      </c>
      <c r="C627" s="1" t="s">
        <v>22</v>
      </c>
      <c r="D627" s="1" t="s">
        <v>69</v>
      </c>
      <c r="E627" s="1" t="s">
        <v>70</v>
      </c>
      <c r="F627" s="1" t="s">
        <v>25</v>
      </c>
      <c r="G627" s="1">
        <v>40</v>
      </c>
      <c r="H627" s="1" t="s">
        <v>139</v>
      </c>
      <c r="I627" s="1" t="s">
        <v>140</v>
      </c>
      <c r="J627" s="2">
        <v>12940590.779999999</v>
      </c>
      <c r="K627" s="2">
        <v>12940590.779999999</v>
      </c>
      <c r="L627" s="2">
        <v>6470295.3899999997</v>
      </c>
      <c r="M627" s="2">
        <v>11922911.32</v>
      </c>
      <c r="N627" s="2">
        <v>5452615.9299999997</v>
      </c>
      <c r="O627" s="2">
        <v>84.271514688914394</v>
      </c>
      <c r="P627" s="3" t="s">
        <v>28</v>
      </c>
      <c r="Q627" s="3" t="s">
        <v>29</v>
      </c>
      <c r="R627" s="1" t="s">
        <v>30</v>
      </c>
      <c r="S627" s="1" t="s">
        <v>31</v>
      </c>
      <c r="T627" s="1" t="s">
        <v>30</v>
      </c>
      <c r="U627" s="1" t="s">
        <v>141</v>
      </c>
      <c r="V627" s="1" t="s">
        <v>142</v>
      </c>
      <c r="W627" s="1" t="s">
        <v>143</v>
      </c>
      <c r="Z627" s="1">
        <v>0</v>
      </c>
      <c r="AA627" s="1" t="s">
        <v>2127</v>
      </c>
      <c r="AB627" s="1" t="s">
        <v>2140</v>
      </c>
      <c r="AC627" s="1" t="s">
        <v>2145</v>
      </c>
      <c r="AE627" s="2">
        <v>0</v>
      </c>
      <c r="AF627" s="2" t="s">
        <v>2152</v>
      </c>
      <c r="AG627" s="48">
        <v>-12940590.779999999</v>
      </c>
      <c r="AH627" s="50">
        <v>-1</v>
      </c>
      <c r="AI627" s="1">
        <v>0</v>
      </c>
    </row>
    <row r="628" spans="1:35" x14ac:dyDescent="0.35">
      <c r="A628" s="1" t="s">
        <v>21</v>
      </c>
      <c r="B628" s="1">
        <v>1</v>
      </c>
      <c r="C628" s="1" t="s">
        <v>22</v>
      </c>
      <c r="D628" s="1" t="s">
        <v>52</v>
      </c>
      <c r="E628" s="1" t="s">
        <v>53</v>
      </c>
      <c r="F628" s="1" t="s">
        <v>25</v>
      </c>
      <c r="G628" s="1">
        <v>40</v>
      </c>
      <c r="H628" s="1" t="s">
        <v>139</v>
      </c>
      <c r="I628" s="1" t="s">
        <v>140</v>
      </c>
      <c r="J628" s="2">
        <v>24536990.550000001</v>
      </c>
      <c r="K628" s="2">
        <v>24536990.550000001</v>
      </c>
      <c r="L628" s="2">
        <v>12268495.275</v>
      </c>
      <c r="M628" s="2">
        <v>28561927.690000001</v>
      </c>
      <c r="N628" s="2">
        <v>16293432.414999999</v>
      </c>
      <c r="O628" s="2">
        <v>132.80709695672101</v>
      </c>
      <c r="P628" s="3" t="s">
        <v>28</v>
      </c>
      <c r="Q628" s="3" t="s">
        <v>29</v>
      </c>
      <c r="R628" s="1" t="s">
        <v>30</v>
      </c>
      <c r="S628" s="1" t="s">
        <v>31</v>
      </c>
      <c r="T628" s="1" t="s">
        <v>30</v>
      </c>
      <c r="U628" s="1" t="s">
        <v>141</v>
      </c>
      <c r="V628" s="1" t="s">
        <v>142</v>
      </c>
      <c r="W628" s="1" t="s">
        <v>143</v>
      </c>
      <c r="Z628" s="1">
        <v>0</v>
      </c>
      <c r="AA628" s="1" t="s">
        <v>2128</v>
      </c>
      <c r="AB628" s="1" t="s">
        <v>2140</v>
      </c>
      <c r="AC628" s="1" t="s">
        <v>2143</v>
      </c>
      <c r="AE628" s="2">
        <v>0</v>
      </c>
      <c r="AF628" s="2" t="s">
        <v>2152</v>
      </c>
      <c r="AG628" s="48">
        <v>-24536990.550000001</v>
      </c>
      <c r="AH628" s="50">
        <v>-1</v>
      </c>
      <c r="AI628" s="1">
        <v>0</v>
      </c>
    </row>
    <row r="629" spans="1:35" x14ac:dyDescent="0.35">
      <c r="A629" s="1" t="s">
        <v>21</v>
      </c>
      <c r="B629" s="1">
        <v>1</v>
      </c>
      <c r="C629" s="1" t="s">
        <v>22</v>
      </c>
      <c r="D629" s="1" t="s">
        <v>63</v>
      </c>
      <c r="E629" s="1" t="s">
        <v>64</v>
      </c>
      <c r="F629" s="1" t="s">
        <v>25</v>
      </c>
      <c r="G629" s="1">
        <v>40</v>
      </c>
      <c r="H629" s="1" t="s">
        <v>139</v>
      </c>
      <c r="I629" s="1" t="s">
        <v>140</v>
      </c>
      <c r="J629" s="2">
        <v>27237967.649999999</v>
      </c>
      <c r="K629" s="2">
        <v>27237967.649999999</v>
      </c>
      <c r="L629" s="2">
        <v>13618983.824999999</v>
      </c>
      <c r="M629" s="2">
        <v>14979232</v>
      </c>
      <c r="N629" s="2">
        <v>1360248.175</v>
      </c>
      <c r="O629" s="2">
        <v>9.9878830350251899</v>
      </c>
      <c r="P629" s="3" t="s">
        <v>28</v>
      </c>
      <c r="Q629" s="3" t="s">
        <v>29</v>
      </c>
      <c r="R629" s="1" t="s">
        <v>30</v>
      </c>
      <c r="S629" s="1" t="s">
        <v>31</v>
      </c>
      <c r="T629" s="1" t="s">
        <v>30</v>
      </c>
      <c r="U629" s="1" t="s">
        <v>141</v>
      </c>
      <c r="V629" s="1" t="s">
        <v>142</v>
      </c>
      <c r="W629" s="1" t="s">
        <v>143</v>
      </c>
      <c r="Z629" s="1">
        <v>0</v>
      </c>
      <c r="AA629" s="1" t="s">
        <v>2121</v>
      </c>
      <c r="AB629" s="1" t="s">
        <v>2140</v>
      </c>
      <c r="AC629" s="1" t="s">
        <v>2125</v>
      </c>
      <c r="AE629" s="2">
        <v>0</v>
      </c>
      <c r="AF629" s="2" t="s">
        <v>2152</v>
      </c>
      <c r="AG629" s="48">
        <v>-27237967.649999999</v>
      </c>
      <c r="AH629" s="50">
        <v>-1</v>
      </c>
      <c r="AI629" s="1">
        <v>0</v>
      </c>
    </row>
    <row r="630" spans="1:35" x14ac:dyDescent="0.35">
      <c r="A630" s="1" t="s">
        <v>21</v>
      </c>
      <c r="B630" s="1">
        <v>1</v>
      </c>
      <c r="C630" s="1" t="s">
        <v>22</v>
      </c>
      <c r="D630" s="1" t="s">
        <v>65</v>
      </c>
      <c r="E630" s="1" t="s">
        <v>66</v>
      </c>
      <c r="F630" s="1" t="s">
        <v>25</v>
      </c>
      <c r="G630" s="1">
        <v>40</v>
      </c>
      <c r="H630" s="1" t="s">
        <v>139</v>
      </c>
      <c r="I630" s="1" t="s">
        <v>140</v>
      </c>
      <c r="J630" s="2">
        <v>39596419.829999998</v>
      </c>
      <c r="K630" s="2">
        <v>39596419.829999998</v>
      </c>
      <c r="L630" s="2">
        <v>19798209.914999999</v>
      </c>
      <c r="M630" s="2">
        <v>38555084.25</v>
      </c>
      <c r="N630" s="2">
        <v>18756874.335000001</v>
      </c>
      <c r="O630" s="2">
        <v>94.740253869057895</v>
      </c>
      <c r="P630" s="3" t="s">
        <v>28</v>
      </c>
      <c r="Q630" s="3" t="s">
        <v>29</v>
      </c>
      <c r="R630" s="1" t="s">
        <v>30</v>
      </c>
      <c r="S630" s="1" t="s">
        <v>31</v>
      </c>
      <c r="T630" s="1" t="s">
        <v>30</v>
      </c>
      <c r="U630" s="1" t="s">
        <v>141</v>
      </c>
      <c r="V630" s="1" t="s">
        <v>142</v>
      </c>
      <c r="W630" s="1" t="s">
        <v>143</v>
      </c>
      <c r="Z630" s="1">
        <v>0</v>
      </c>
      <c r="AA630" s="1" t="s">
        <v>2128</v>
      </c>
      <c r="AB630" s="1" t="s">
        <v>2140</v>
      </c>
      <c r="AC630" s="1" t="s">
        <v>2145</v>
      </c>
      <c r="AE630" s="2">
        <v>0</v>
      </c>
      <c r="AF630" s="2" t="s">
        <v>2152</v>
      </c>
      <c r="AG630" s="48">
        <v>-39596419.829999998</v>
      </c>
      <c r="AH630" s="50">
        <v>-1</v>
      </c>
      <c r="AI630" s="1">
        <v>0</v>
      </c>
    </row>
    <row r="631" spans="1:35" x14ac:dyDescent="0.35">
      <c r="A631" s="1" t="s">
        <v>21</v>
      </c>
      <c r="B631" s="1">
        <v>1</v>
      </c>
      <c r="C631" s="1" t="s">
        <v>22</v>
      </c>
      <c r="D631" s="1" t="s">
        <v>54</v>
      </c>
      <c r="E631" s="1" t="s">
        <v>55</v>
      </c>
      <c r="F631" s="1" t="s">
        <v>56</v>
      </c>
      <c r="G631" s="1">
        <v>40</v>
      </c>
      <c r="H631" s="1" t="s">
        <v>139</v>
      </c>
      <c r="I631" s="1" t="s">
        <v>140</v>
      </c>
      <c r="J631" s="2">
        <v>502201392.67000002</v>
      </c>
      <c r="K631" s="2">
        <v>502201392.67000002</v>
      </c>
      <c r="L631" s="2">
        <v>251100696.33500001</v>
      </c>
      <c r="M631" s="2">
        <v>463014981.30000001</v>
      </c>
      <c r="N631" s="2">
        <v>211914284.965</v>
      </c>
      <c r="O631" s="2">
        <v>84.394144683007795</v>
      </c>
      <c r="P631" s="3" t="s">
        <v>28</v>
      </c>
      <c r="Q631" s="3" t="s">
        <v>29</v>
      </c>
      <c r="R631" s="1" t="s">
        <v>30</v>
      </c>
      <c r="S631" s="1" t="s">
        <v>31</v>
      </c>
      <c r="T631" s="1" t="s">
        <v>30</v>
      </c>
      <c r="U631" s="1" t="s">
        <v>141</v>
      </c>
      <c r="V631" s="1" t="s">
        <v>142</v>
      </c>
      <c r="W631" s="1" t="s">
        <v>143</v>
      </c>
      <c r="Z631" s="1">
        <v>0</v>
      </c>
      <c r="AA631" s="1" t="s">
        <v>2127</v>
      </c>
      <c r="AB631" s="1" t="s">
        <v>2140</v>
      </c>
      <c r="AC631" s="1" t="s">
        <v>2145</v>
      </c>
      <c r="AE631" s="2">
        <v>0</v>
      </c>
      <c r="AF631" s="2" t="s">
        <v>2152</v>
      </c>
      <c r="AG631" s="48">
        <v>-502201392.67000002</v>
      </c>
      <c r="AH631" s="50">
        <v>-1</v>
      </c>
      <c r="AI631" s="1">
        <v>0</v>
      </c>
    </row>
    <row r="632" spans="1:35" x14ac:dyDescent="0.35">
      <c r="A632" s="1" t="s">
        <v>21</v>
      </c>
      <c r="B632" s="1">
        <v>1</v>
      </c>
      <c r="C632" s="1" t="s">
        <v>22</v>
      </c>
      <c r="D632" s="1" t="s">
        <v>39</v>
      </c>
      <c r="E632" s="1" t="s">
        <v>40</v>
      </c>
      <c r="F632" s="1" t="s">
        <v>25</v>
      </c>
      <c r="G632" s="1">
        <v>41</v>
      </c>
      <c r="H632" s="1" t="s">
        <v>144</v>
      </c>
      <c r="I632" s="1" t="s">
        <v>145</v>
      </c>
      <c r="J632" s="2">
        <v>14598894.98</v>
      </c>
      <c r="K632" s="2">
        <v>14598894.98</v>
      </c>
      <c r="L632" s="2">
        <v>7299447.4900000002</v>
      </c>
      <c r="M632" s="2">
        <v>18278351.059999999</v>
      </c>
      <c r="N632" s="2">
        <v>10978903.57</v>
      </c>
      <c r="O632" s="2">
        <v>150.407323089052</v>
      </c>
      <c r="P632" s="3" t="s">
        <v>28</v>
      </c>
      <c r="Q632" s="3" t="s">
        <v>29</v>
      </c>
      <c r="R632" s="1" t="s">
        <v>30</v>
      </c>
      <c r="S632" s="1" t="s">
        <v>31</v>
      </c>
      <c r="T632" s="1" t="s">
        <v>30</v>
      </c>
      <c r="U632" s="1" t="s">
        <v>141</v>
      </c>
      <c r="V632" s="1" t="s">
        <v>142</v>
      </c>
      <c r="W632" s="1" t="s">
        <v>143</v>
      </c>
      <c r="Z632" s="1">
        <v>0</v>
      </c>
      <c r="AA632" s="1" t="s">
        <v>2121</v>
      </c>
      <c r="AB632" s="1" t="s">
        <v>2140</v>
      </c>
      <c r="AC632" s="1" t="s">
        <v>2143</v>
      </c>
      <c r="AE632" s="2">
        <v>0</v>
      </c>
      <c r="AF632" s="2" t="s">
        <v>2152</v>
      </c>
      <c r="AG632" s="48">
        <v>-14598894.98</v>
      </c>
      <c r="AH632" s="50">
        <v>-1</v>
      </c>
      <c r="AI632" s="1">
        <v>0</v>
      </c>
    </row>
    <row r="633" spans="1:35" x14ac:dyDescent="0.35">
      <c r="A633" s="1" t="s">
        <v>21</v>
      </c>
      <c r="B633" s="1">
        <v>1</v>
      </c>
      <c r="C633" s="1" t="s">
        <v>22</v>
      </c>
      <c r="D633" s="1" t="s">
        <v>23</v>
      </c>
      <c r="E633" s="1" t="s">
        <v>24</v>
      </c>
      <c r="F633" s="1" t="s">
        <v>25</v>
      </c>
      <c r="G633" s="1">
        <v>41</v>
      </c>
      <c r="H633" s="1" t="s">
        <v>144</v>
      </c>
      <c r="I633" s="1" t="s">
        <v>145</v>
      </c>
      <c r="J633" s="2">
        <v>12410038.41</v>
      </c>
      <c r="K633" s="2">
        <v>12410038.41</v>
      </c>
      <c r="L633" s="2">
        <v>6205019.2050000001</v>
      </c>
      <c r="M633" s="2">
        <v>13948811.619999999</v>
      </c>
      <c r="N633" s="2">
        <v>7743792.415</v>
      </c>
      <c r="O633" s="2">
        <v>124.798846855463</v>
      </c>
      <c r="P633" s="3" t="s">
        <v>28</v>
      </c>
      <c r="Q633" s="3" t="s">
        <v>29</v>
      </c>
      <c r="R633" s="1" t="s">
        <v>30</v>
      </c>
      <c r="S633" s="1" t="s">
        <v>31</v>
      </c>
      <c r="T633" s="1" t="s">
        <v>30</v>
      </c>
      <c r="U633" s="1" t="s">
        <v>141</v>
      </c>
      <c r="V633" s="1" t="s">
        <v>142</v>
      </c>
      <c r="W633" s="1" t="s">
        <v>143</v>
      </c>
      <c r="Z633" s="1">
        <v>0</v>
      </c>
      <c r="AA633" s="1" t="s">
        <v>2128</v>
      </c>
      <c r="AB633" s="1" t="s">
        <v>2140</v>
      </c>
      <c r="AC633" s="1" t="s">
        <v>2143</v>
      </c>
      <c r="AE633" s="2">
        <v>0</v>
      </c>
      <c r="AF633" s="2" t="s">
        <v>2152</v>
      </c>
      <c r="AG633" s="48">
        <v>-12410038.41</v>
      </c>
      <c r="AH633" s="50">
        <v>-1</v>
      </c>
      <c r="AI633" s="1">
        <v>0</v>
      </c>
    </row>
    <row r="634" spans="1:35" x14ac:dyDescent="0.35">
      <c r="A634" s="1" t="s">
        <v>21</v>
      </c>
      <c r="B634" s="1">
        <v>1</v>
      </c>
      <c r="C634" s="1" t="s">
        <v>22</v>
      </c>
      <c r="D634" s="1" t="s">
        <v>43</v>
      </c>
      <c r="E634" s="1" t="s">
        <v>44</v>
      </c>
      <c r="F634" s="1" t="s">
        <v>25</v>
      </c>
      <c r="G634" s="1">
        <v>41</v>
      </c>
      <c r="H634" s="1" t="s">
        <v>144</v>
      </c>
      <c r="I634" s="1" t="s">
        <v>145</v>
      </c>
      <c r="J634" s="2">
        <v>21530371.149999999</v>
      </c>
      <c r="K634" s="2">
        <v>21530371.149999999</v>
      </c>
      <c r="L634" s="2">
        <v>10765185.574999999</v>
      </c>
      <c r="M634" s="2">
        <v>18058862.32</v>
      </c>
      <c r="N634" s="2">
        <v>7293676.7450000001</v>
      </c>
      <c r="O634" s="2">
        <v>67.752447871759102</v>
      </c>
      <c r="P634" s="3" t="s">
        <v>28</v>
      </c>
      <c r="Q634" s="3" t="s">
        <v>29</v>
      </c>
      <c r="R634" s="1" t="s">
        <v>30</v>
      </c>
      <c r="S634" s="1" t="s">
        <v>31</v>
      </c>
      <c r="T634" s="1" t="s">
        <v>30</v>
      </c>
      <c r="U634" s="1" t="s">
        <v>141</v>
      </c>
      <c r="V634" s="1" t="s">
        <v>142</v>
      </c>
      <c r="W634" s="1" t="s">
        <v>143</v>
      </c>
      <c r="Z634" s="1">
        <v>0</v>
      </c>
      <c r="AA634" s="1" t="s">
        <v>2128</v>
      </c>
      <c r="AB634" s="1" t="s">
        <v>2140</v>
      </c>
      <c r="AC634" s="1" t="s">
        <v>2145</v>
      </c>
      <c r="AE634" s="2">
        <v>0</v>
      </c>
      <c r="AF634" s="2" t="s">
        <v>2152</v>
      </c>
      <c r="AG634" s="48">
        <v>-21530371.149999999</v>
      </c>
      <c r="AH634" s="50">
        <v>-1</v>
      </c>
      <c r="AI634" s="1">
        <v>0</v>
      </c>
    </row>
    <row r="635" spans="1:35" x14ac:dyDescent="0.35">
      <c r="A635" s="1" t="s">
        <v>21</v>
      </c>
      <c r="B635" s="1">
        <v>1</v>
      </c>
      <c r="C635" s="1" t="s">
        <v>22</v>
      </c>
      <c r="D635" s="1" t="s">
        <v>37</v>
      </c>
      <c r="E635" s="1" t="s">
        <v>38</v>
      </c>
      <c r="F635" s="1" t="s">
        <v>25</v>
      </c>
      <c r="G635" s="1">
        <v>41</v>
      </c>
      <c r="H635" s="1" t="s">
        <v>144</v>
      </c>
      <c r="I635" s="1" t="s">
        <v>145</v>
      </c>
      <c r="J635" s="2">
        <v>9221553.5399999991</v>
      </c>
      <c r="K635" s="2">
        <v>9221553.5399999991</v>
      </c>
      <c r="L635" s="2">
        <v>4610776.7699999996</v>
      </c>
      <c r="M635" s="2">
        <v>8200743.0199999996</v>
      </c>
      <c r="N635" s="2">
        <v>3589966.25</v>
      </c>
      <c r="O635" s="2">
        <v>77.860335233709407</v>
      </c>
      <c r="P635" s="3" t="s">
        <v>28</v>
      </c>
      <c r="Q635" s="3" t="s">
        <v>29</v>
      </c>
      <c r="R635" s="1" t="s">
        <v>30</v>
      </c>
      <c r="S635" s="1" t="s">
        <v>31</v>
      </c>
      <c r="T635" s="1" t="s">
        <v>30</v>
      </c>
      <c r="U635" s="1" t="s">
        <v>141</v>
      </c>
      <c r="V635" s="1" t="s">
        <v>142</v>
      </c>
      <c r="W635" s="1" t="s">
        <v>143</v>
      </c>
      <c r="Z635" s="1">
        <v>0</v>
      </c>
      <c r="AA635" s="1" t="s">
        <v>2121</v>
      </c>
      <c r="AB635" s="1" t="s">
        <v>2140</v>
      </c>
      <c r="AC635" s="1" t="s">
        <v>2145</v>
      </c>
      <c r="AE635" s="2">
        <v>0</v>
      </c>
      <c r="AF635" s="2" t="s">
        <v>2152</v>
      </c>
      <c r="AG635" s="48">
        <v>-9221553.5399999991</v>
      </c>
      <c r="AH635" s="50">
        <v>-1</v>
      </c>
      <c r="AI635" s="1">
        <v>0</v>
      </c>
    </row>
    <row r="636" spans="1:35" x14ac:dyDescent="0.35">
      <c r="A636" s="1" t="s">
        <v>21</v>
      </c>
      <c r="B636" s="1">
        <v>1</v>
      </c>
      <c r="C636" s="1" t="s">
        <v>22</v>
      </c>
      <c r="D636" s="1" t="s">
        <v>35</v>
      </c>
      <c r="E636" s="1" t="s">
        <v>36</v>
      </c>
      <c r="F636" s="1" t="s">
        <v>25</v>
      </c>
      <c r="G636" s="1">
        <v>41</v>
      </c>
      <c r="H636" s="1" t="s">
        <v>144</v>
      </c>
      <c r="I636" s="1" t="s">
        <v>145</v>
      </c>
      <c r="J636" s="2">
        <v>14453089.279999999</v>
      </c>
      <c r="K636" s="2">
        <v>14453089.279999999</v>
      </c>
      <c r="L636" s="2">
        <v>7226544.6399999997</v>
      </c>
      <c r="M636" s="2">
        <v>10245972.52</v>
      </c>
      <c r="N636" s="2">
        <v>3019427.88</v>
      </c>
      <c r="O636" s="2">
        <v>41.782456629230801</v>
      </c>
      <c r="P636" s="3" t="s">
        <v>28</v>
      </c>
      <c r="Q636" s="3" t="s">
        <v>29</v>
      </c>
      <c r="R636" s="1" t="s">
        <v>30</v>
      </c>
      <c r="S636" s="1" t="s">
        <v>31</v>
      </c>
      <c r="T636" s="1" t="s">
        <v>30</v>
      </c>
      <c r="U636" s="1" t="s">
        <v>141</v>
      </c>
      <c r="V636" s="1" t="s">
        <v>142</v>
      </c>
      <c r="W636" s="1" t="s">
        <v>143</v>
      </c>
      <c r="Z636" s="1">
        <v>0</v>
      </c>
      <c r="AA636" s="1" t="s">
        <v>2129</v>
      </c>
      <c r="AB636" s="1" t="s">
        <v>2140</v>
      </c>
      <c r="AC636" s="1" t="s">
        <v>2144</v>
      </c>
      <c r="AE636" s="2">
        <v>0</v>
      </c>
      <c r="AF636" s="2" t="s">
        <v>2152</v>
      </c>
      <c r="AG636" s="48">
        <v>-14453089.279999999</v>
      </c>
      <c r="AH636" s="50">
        <v>-1</v>
      </c>
      <c r="AI636" s="1">
        <v>0</v>
      </c>
    </row>
    <row r="637" spans="1:35" x14ac:dyDescent="0.35">
      <c r="A637" s="1" t="s">
        <v>21</v>
      </c>
      <c r="B637" s="1">
        <v>1</v>
      </c>
      <c r="C637" s="1" t="s">
        <v>22</v>
      </c>
      <c r="D637" s="1" t="s">
        <v>41</v>
      </c>
      <c r="E637" s="1" t="s">
        <v>42</v>
      </c>
      <c r="F637" s="1" t="s">
        <v>25</v>
      </c>
      <c r="G637" s="1">
        <v>41</v>
      </c>
      <c r="H637" s="1" t="s">
        <v>144</v>
      </c>
      <c r="I637" s="1" t="s">
        <v>145</v>
      </c>
      <c r="J637" s="2">
        <v>17922420.440000001</v>
      </c>
      <c r="K637" s="2">
        <v>17922420.440000001</v>
      </c>
      <c r="L637" s="2">
        <v>8961210.2200000007</v>
      </c>
      <c r="M637" s="2">
        <v>15604766.189999999</v>
      </c>
      <c r="N637" s="2">
        <v>6643555.9699999997</v>
      </c>
      <c r="O637" s="2">
        <v>74.136816422101504</v>
      </c>
      <c r="P637" s="3" t="s">
        <v>28</v>
      </c>
      <c r="Q637" s="3" t="s">
        <v>29</v>
      </c>
      <c r="R637" s="1" t="s">
        <v>30</v>
      </c>
      <c r="S637" s="1" t="s">
        <v>31</v>
      </c>
      <c r="T637" s="1" t="s">
        <v>30</v>
      </c>
      <c r="U637" s="1" t="s">
        <v>141</v>
      </c>
      <c r="V637" s="1" t="s">
        <v>142</v>
      </c>
      <c r="W637" s="1" t="s">
        <v>143</v>
      </c>
      <c r="Z637" s="1">
        <v>0</v>
      </c>
      <c r="AA637" s="1" t="s">
        <v>2127</v>
      </c>
      <c r="AB637" s="1" t="s">
        <v>2140</v>
      </c>
      <c r="AC637" s="1" t="s">
        <v>2145</v>
      </c>
      <c r="AE637" s="2">
        <v>0</v>
      </c>
      <c r="AF637" s="2" t="s">
        <v>2152</v>
      </c>
      <c r="AG637" s="48">
        <v>-17922420.440000001</v>
      </c>
      <c r="AH637" s="50">
        <v>-1</v>
      </c>
      <c r="AI637" s="1">
        <v>0</v>
      </c>
    </row>
    <row r="638" spans="1:35" x14ac:dyDescent="0.35">
      <c r="A638" s="1" t="s">
        <v>21</v>
      </c>
      <c r="B638" s="1">
        <v>1</v>
      </c>
      <c r="C638" s="1" t="s">
        <v>22</v>
      </c>
      <c r="D638" s="1" t="s">
        <v>45</v>
      </c>
      <c r="E638" s="1" t="s">
        <v>46</v>
      </c>
      <c r="F638" s="1" t="s">
        <v>25</v>
      </c>
      <c r="G638" s="1">
        <v>41</v>
      </c>
      <c r="H638" s="1" t="s">
        <v>144</v>
      </c>
      <c r="I638" s="1" t="s">
        <v>145</v>
      </c>
      <c r="J638" s="2">
        <v>53037672.409999996</v>
      </c>
      <c r="K638" s="2">
        <v>53037672.409999996</v>
      </c>
      <c r="L638" s="2">
        <v>26518836.204999998</v>
      </c>
      <c r="M638" s="2">
        <v>36922129.119999997</v>
      </c>
      <c r="N638" s="2">
        <v>10403292.914999999</v>
      </c>
      <c r="O638" s="2">
        <v>39.229824546518003</v>
      </c>
      <c r="P638" s="3" t="s">
        <v>28</v>
      </c>
      <c r="Q638" s="3" t="s">
        <v>29</v>
      </c>
      <c r="R638" s="1" t="s">
        <v>30</v>
      </c>
      <c r="S638" s="1" t="s">
        <v>31</v>
      </c>
      <c r="T638" s="1" t="s">
        <v>30</v>
      </c>
      <c r="U638" s="1" t="s">
        <v>141</v>
      </c>
      <c r="V638" s="1" t="s">
        <v>142</v>
      </c>
      <c r="W638" s="1" t="s">
        <v>143</v>
      </c>
      <c r="Z638" s="1">
        <v>0</v>
      </c>
      <c r="AA638" s="1" t="s">
        <v>2121</v>
      </c>
      <c r="AB638" s="1" t="s">
        <v>2140</v>
      </c>
      <c r="AC638" s="1" t="s">
        <v>2144</v>
      </c>
      <c r="AE638" s="2">
        <v>0</v>
      </c>
      <c r="AF638" s="2" t="s">
        <v>2152</v>
      </c>
      <c r="AG638" s="48">
        <v>-53037672.409999996</v>
      </c>
      <c r="AH638" s="50">
        <v>-1</v>
      </c>
      <c r="AI638" s="1">
        <v>0</v>
      </c>
    </row>
    <row r="639" spans="1:35" x14ac:dyDescent="0.35">
      <c r="A639" s="1" t="s">
        <v>21</v>
      </c>
      <c r="B639" s="1">
        <v>1</v>
      </c>
      <c r="C639" s="1" t="s">
        <v>22</v>
      </c>
      <c r="D639" s="1" t="s">
        <v>67</v>
      </c>
      <c r="E639" s="1" t="s">
        <v>68</v>
      </c>
      <c r="F639" s="1" t="s">
        <v>25</v>
      </c>
      <c r="G639" s="1">
        <v>41</v>
      </c>
      <c r="H639" s="1" t="s">
        <v>144</v>
      </c>
      <c r="I639" s="1" t="s">
        <v>145</v>
      </c>
      <c r="J639" s="2">
        <v>17022730.140000001</v>
      </c>
      <c r="K639" s="2">
        <v>17022730.140000001</v>
      </c>
      <c r="L639" s="2">
        <v>8511365.0700000003</v>
      </c>
      <c r="M639" s="2">
        <v>24609441.719999999</v>
      </c>
      <c r="N639" s="2">
        <v>16098076.65</v>
      </c>
      <c r="O639" s="2">
        <v>189.13624921037501</v>
      </c>
      <c r="P639" s="3" t="s">
        <v>28</v>
      </c>
      <c r="Q639" s="3" t="s">
        <v>29</v>
      </c>
      <c r="R639" s="1" t="s">
        <v>30</v>
      </c>
      <c r="S639" s="1" t="s">
        <v>31</v>
      </c>
      <c r="T639" s="1" t="s">
        <v>30</v>
      </c>
      <c r="U639" s="1" t="s">
        <v>141</v>
      </c>
      <c r="V639" s="1" t="s">
        <v>142</v>
      </c>
      <c r="W639" s="1" t="s">
        <v>143</v>
      </c>
      <c r="Z639" s="1">
        <v>0</v>
      </c>
      <c r="AA639" s="1" t="s">
        <v>2129</v>
      </c>
      <c r="AB639" s="1" t="s">
        <v>2140</v>
      </c>
      <c r="AC639" s="1" t="s">
        <v>2143</v>
      </c>
      <c r="AE639" s="2">
        <v>0</v>
      </c>
      <c r="AF639" s="2" t="s">
        <v>2152</v>
      </c>
      <c r="AG639" s="48">
        <v>-17022730.140000001</v>
      </c>
      <c r="AH639" s="50">
        <v>-1</v>
      </c>
      <c r="AI639" s="1">
        <v>0</v>
      </c>
    </row>
    <row r="640" spans="1:35" x14ac:dyDescent="0.35">
      <c r="A640" s="1" t="s">
        <v>21</v>
      </c>
      <c r="B640" s="1">
        <v>1</v>
      </c>
      <c r="C640" s="1" t="s">
        <v>22</v>
      </c>
      <c r="D640" s="1" t="s">
        <v>47</v>
      </c>
      <c r="E640" s="1" t="s">
        <v>48</v>
      </c>
      <c r="F640" s="1" t="s">
        <v>49</v>
      </c>
      <c r="G640" s="1">
        <v>41</v>
      </c>
      <c r="H640" s="1" t="s">
        <v>144</v>
      </c>
      <c r="I640" s="1" t="s">
        <v>145</v>
      </c>
      <c r="J640" s="2">
        <v>397818213.54000002</v>
      </c>
      <c r="K640" s="2">
        <v>397818213.54000002</v>
      </c>
      <c r="L640" s="2">
        <v>198909106.77000001</v>
      </c>
      <c r="M640" s="2">
        <v>597693116.19000006</v>
      </c>
      <c r="N640" s="2">
        <v>398784009.42000002</v>
      </c>
      <c r="O640" s="2">
        <v>200.485546336054</v>
      </c>
      <c r="P640" s="3" t="s">
        <v>28</v>
      </c>
      <c r="Q640" s="3" t="s">
        <v>29</v>
      </c>
      <c r="R640" s="1" t="s">
        <v>30</v>
      </c>
      <c r="S640" s="1" t="s">
        <v>31</v>
      </c>
      <c r="T640" s="1" t="s">
        <v>30</v>
      </c>
      <c r="U640" s="1" t="s">
        <v>141</v>
      </c>
      <c r="V640" s="1" t="s">
        <v>142</v>
      </c>
      <c r="W640" s="1" t="s">
        <v>143</v>
      </c>
      <c r="Z640" s="1">
        <v>0</v>
      </c>
      <c r="AA640" s="1" t="s">
        <v>2127</v>
      </c>
      <c r="AB640" s="1" t="s">
        <v>2140</v>
      </c>
      <c r="AC640" s="1" t="s">
        <v>2143</v>
      </c>
      <c r="AE640" s="2">
        <v>0</v>
      </c>
      <c r="AF640" s="2" t="s">
        <v>2152</v>
      </c>
      <c r="AG640" s="48">
        <v>-397818213.54000002</v>
      </c>
      <c r="AH640" s="50">
        <v>-1</v>
      </c>
      <c r="AI640" s="1">
        <v>0</v>
      </c>
    </row>
    <row r="641" spans="1:35" x14ac:dyDescent="0.35">
      <c r="A641" s="1" t="s">
        <v>21</v>
      </c>
      <c r="B641" s="1">
        <v>1</v>
      </c>
      <c r="C641" s="1" t="s">
        <v>22</v>
      </c>
      <c r="D641" s="1" t="s">
        <v>50</v>
      </c>
      <c r="E641" s="1" t="s">
        <v>51</v>
      </c>
      <c r="F641" s="1" t="s">
        <v>25</v>
      </c>
      <c r="G641" s="1">
        <v>41</v>
      </c>
      <c r="H641" s="1" t="s">
        <v>144</v>
      </c>
      <c r="I641" s="1" t="s">
        <v>145</v>
      </c>
      <c r="J641" s="2">
        <v>56836655.539999999</v>
      </c>
      <c r="K641" s="2">
        <v>56836655.539999999</v>
      </c>
      <c r="L641" s="2">
        <v>28418327.77</v>
      </c>
      <c r="M641" s="2">
        <v>98617581.049999997</v>
      </c>
      <c r="N641" s="2">
        <v>70199253.280000001</v>
      </c>
      <c r="O641" s="2">
        <v>247.02105573610299</v>
      </c>
      <c r="P641" s="3" t="s">
        <v>28</v>
      </c>
      <c r="Q641" s="3" t="s">
        <v>29</v>
      </c>
      <c r="R641" s="1" t="s">
        <v>30</v>
      </c>
      <c r="S641" s="1" t="s">
        <v>31</v>
      </c>
      <c r="T641" s="1" t="s">
        <v>30</v>
      </c>
      <c r="U641" s="1" t="s">
        <v>141</v>
      </c>
      <c r="V641" s="1" t="s">
        <v>142</v>
      </c>
      <c r="W641" s="1" t="s">
        <v>143</v>
      </c>
      <c r="Z641" s="1">
        <v>0</v>
      </c>
      <c r="AA641" s="1" t="s">
        <v>2121</v>
      </c>
      <c r="AB641" s="1" t="s">
        <v>2140</v>
      </c>
      <c r="AC641" s="1" t="s">
        <v>2143</v>
      </c>
      <c r="AE641" s="2">
        <v>0</v>
      </c>
      <c r="AF641" s="2" t="s">
        <v>2152</v>
      </c>
      <c r="AG641" s="48">
        <v>-56836655.539999999</v>
      </c>
      <c r="AH641" s="50">
        <v>-1</v>
      </c>
      <c r="AI641" s="1">
        <v>0</v>
      </c>
    </row>
    <row r="642" spans="1:35" x14ac:dyDescent="0.35">
      <c r="A642" s="1" t="s">
        <v>21</v>
      </c>
      <c r="B642" s="1">
        <v>1</v>
      </c>
      <c r="C642" s="1" t="s">
        <v>22</v>
      </c>
      <c r="D642" s="1" t="s">
        <v>65</v>
      </c>
      <c r="E642" s="1" t="s">
        <v>66</v>
      </c>
      <c r="F642" s="1" t="s">
        <v>25</v>
      </c>
      <c r="G642" s="1">
        <v>41</v>
      </c>
      <c r="H642" s="1" t="s">
        <v>144</v>
      </c>
      <c r="I642" s="1" t="s">
        <v>145</v>
      </c>
      <c r="J642" s="2">
        <v>71298249.370000005</v>
      </c>
      <c r="K642" s="2">
        <v>71298249.370000005</v>
      </c>
      <c r="L642" s="2">
        <v>35649124.685000002</v>
      </c>
      <c r="M642" s="2">
        <v>65877938.479999997</v>
      </c>
      <c r="N642" s="2">
        <v>30228813.795000002</v>
      </c>
      <c r="O642" s="2">
        <v>84.795388560323602</v>
      </c>
      <c r="P642" s="3" t="s">
        <v>28</v>
      </c>
      <c r="Q642" s="3" t="s">
        <v>29</v>
      </c>
      <c r="R642" s="1" t="s">
        <v>30</v>
      </c>
      <c r="S642" s="1" t="s">
        <v>31</v>
      </c>
      <c r="T642" s="1" t="s">
        <v>30</v>
      </c>
      <c r="U642" s="1" t="s">
        <v>141</v>
      </c>
      <c r="V642" s="1" t="s">
        <v>142</v>
      </c>
      <c r="W642" s="1" t="s">
        <v>143</v>
      </c>
      <c r="Z642" s="1">
        <v>0</v>
      </c>
      <c r="AA642" s="1" t="s">
        <v>2128</v>
      </c>
      <c r="AB642" s="1" t="s">
        <v>2140</v>
      </c>
      <c r="AC642" s="1" t="s">
        <v>2145</v>
      </c>
      <c r="AE642" s="2">
        <v>0</v>
      </c>
      <c r="AF642" s="2" t="s">
        <v>2152</v>
      </c>
      <c r="AG642" s="48">
        <v>-71298249.370000005</v>
      </c>
      <c r="AH642" s="50">
        <v>-1</v>
      </c>
      <c r="AI642" s="1">
        <v>0</v>
      </c>
    </row>
    <row r="643" spans="1:35" x14ac:dyDescent="0.35">
      <c r="A643" s="1" t="s">
        <v>21</v>
      </c>
      <c r="B643" s="1">
        <v>1</v>
      </c>
      <c r="C643" s="1" t="s">
        <v>22</v>
      </c>
      <c r="D643" s="1" t="s">
        <v>69</v>
      </c>
      <c r="E643" s="1" t="s">
        <v>70</v>
      </c>
      <c r="F643" s="1" t="s">
        <v>25</v>
      </c>
      <c r="G643" s="1">
        <v>41</v>
      </c>
      <c r="H643" s="1" t="s">
        <v>144</v>
      </c>
      <c r="I643" s="1" t="s">
        <v>145</v>
      </c>
      <c r="J643" s="2">
        <v>8238523.0199999996</v>
      </c>
      <c r="K643" s="2">
        <v>8238523.0199999996</v>
      </c>
      <c r="L643" s="2">
        <v>4119261.51</v>
      </c>
      <c r="M643" s="2">
        <v>12568761.140000001</v>
      </c>
      <c r="N643" s="2">
        <v>8449499.6300000008</v>
      </c>
      <c r="O643" s="2">
        <v>205.12170954642801</v>
      </c>
      <c r="P643" s="3" t="s">
        <v>28</v>
      </c>
      <c r="Q643" s="3" t="s">
        <v>29</v>
      </c>
      <c r="R643" s="1" t="s">
        <v>30</v>
      </c>
      <c r="S643" s="1" t="s">
        <v>31</v>
      </c>
      <c r="T643" s="1" t="s">
        <v>30</v>
      </c>
      <c r="U643" s="1" t="s">
        <v>141</v>
      </c>
      <c r="V643" s="1" t="s">
        <v>142</v>
      </c>
      <c r="W643" s="1" t="s">
        <v>143</v>
      </c>
      <c r="Z643" s="1">
        <v>0</v>
      </c>
      <c r="AA643" s="1" t="s">
        <v>2127</v>
      </c>
      <c r="AB643" s="1" t="s">
        <v>2140</v>
      </c>
      <c r="AC643" s="1" t="s">
        <v>2143</v>
      </c>
      <c r="AE643" s="2">
        <v>0</v>
      </c>
      <c r="AF643" s="2" t="s">
        <v>2152</v>
      </c>
      <c r="AG643" s="48">
        <v>-8238523.0199999996</v>
      </c>
      <c r="AH643" s="50">
        <v>-1</v>
      </c>
      <c r="AI643" s="1">
        <v>0</v>
      </c>
    </row>
    <row r="644" spans="1:35" x14ac:dyDescent="0.35">
      <c r="A644" s="1" t="s">
        <v>21</v>
      </c>
      <c r="B644" s="1">
        <v>1</v>
      </c>
      <c r="C644" s="1" t="s">
        <v>22</v>
      </c>
      <c r="D644" s="1" t="s">
        <v>57</v>
      </c>
      <c r="E644" s="1" t="s">
        <v>58</v>
      </c>
      <c r="F644" s="1" t="s">
        <v>25</v>
      </c>
      <c r="G644" s="1">
        <v>41</v>
      </c>
      <c r="H644" s="1" t="s">
        <v>144</v>
      </c>
      <c r="I644" s="1" t="s">
        <v>145</v>
      </c>
      <c r="J644" s="2">
        <v>16522922.84</v>
      </c>
      <c r="K644" s="2">
        <v>16522922.84</v>
      </c>
      <c r="L644" s="2">
        <v>8261461.4199999999</v>
      </c>
      <c r="M644" s="2">
        <v>19203463.030000001</v>
      </c>
      <c r="N644" s="2">
        <v>10942001.609999999</v>
      </c>
      <c r="O644" s="2">
        <v>132.44631976989899</v>
      </c>
      <c r="P644" s="3" t="s">
        <v>28</v>
      </c>
      <c r="Q644" s="3" t="s">
        <v>29</v>
      </c>
      <c r="R644" s="1" t="s">
        <v>30</v>
      </c>
      <c r="S644" s="1" t="s">
        <v>31</v>
      </c>
      <c r="T644" s="1" t="s">
        <v>30</v>
      </c>
      <c r="U644" s="1" t="s">
        <v>141</v>
      </c>
      <c r="V644" s="1" t="s">
        <v>142</v>
      </c>
      <c r="W644" s="1" t="s">
        <v>143</v>
      </c>
      <c r="Z644" s="1">
        <v>0</v>
      </c>
      <c r="AA644" s="1" t="s">
        <v>2127</v>
      </c>
      <c r="AB644" s="1" t="s">
        <v>2140</v>
      </c>
      <c r="AC644" s="1" t="s">
        <v>2143</v>
      </c>
      <c r="AE644" s="2">
        <v>0</v>
      </c>
      <c r="AF644" s="2" t="s">
        <v>2152</v>
      </c>
      <c r="AG644" s="48">
        <v>-16522922.84</v>
      </c>
      <c r="AH644" s="50">
        <v>-1</v>
      </c>
      <c r="AI644" s="1">
        <v>0</v>
      </c>
    </row>
    <row r="645" spans="1:35" x14ac:dyDescent="0.35">
      <c r="A645" s="1" t="s">
        <v>21</v>
      </c>
      <c r="B645" s="1">
        <v>1</v>
      </c>
      <c r="C645" s="1" t="s">
        <v>22</v>
      </c>
      <c r="D645" s="1" t="s">
        <v>61</v>
      </c>
      <c r="E645" s="1" t="s">
        <v>62</v>
      </c>
      <c r="F645" s="1" t="s">
        <v>25</v>
      </c>
      <c r="G645" s="1">
        <v>41</v>
      </c>
      <c r="H645" s="1" t="s">
        <v>144</v>
      </c>
      <c r="I645" s="1" t="s">
        <v>145</v>
      </c>
      <c r="J645" s="2">
        <v>11216116.32</v>
      </c>
      <c r="K645" s="2">
        <v>11216116.32</v>
      </c>
      <c r="L645" s="2">
        <v>5608058.1600000001</v>
      </c>
      <c r="M645" s="2">
        <v>27136541.690000001</v>
      </c>
      <c r="N645" s="2">
        <v>21528483.530000001</v>
      </c>
      <c r="O645" s="2">
        <v>383.88481210045097</v>
      </c>
      <c r="P645" s="3" t="s">
        <v>28</v>
      </c>
      <c r="Q645" s="3" t="s">
        <v>29</v>
      </c>
      <c r="R645" s="1" t="s">
        <v>30</v>
      </c>
      <c r="S645" s="1" t="s">
        <v>31</v>
      </c>
      <c r="T645" s="1" t="s">
        <v>30</v>
      </c>
      <c r="U645" s="1" t="s">
        <v>141</v>
      </c>
      <c r="V645" s="1" t="s">
        <v>142</v>
      </c>
      <c r="W645" s="1" t="s">
        <v>143</v>
      </c>
      <c r="Z645" s="1">
        <v>0</v>
      </c>
      <c r="AA645" s="1" t="s">
        <v>2128</v>
      </c>
      <c r="AB645" s="1" t="s">
        <v>2140</v>
      </c>
      <c r="AC645" s="1" t="s">
        <v>2143</v>
      </c>
      <c r="AE645" s="2">
        <v>0</v>
      </c>
      <c r="AF645" s="2" t="s">
        <v>2152</v>
      </c>
      <c r="AG645" s="48">
        <v>-11216116.32</v>
      </c>
      <c r="AH645" s="50">
        <v>-1</v>
      </c>
      <c r="AI645" s="1">
        <v>0</v>
      </c>
    </row>
    <row r="646" spans="1:35" x14ac:dyDescent="0.35">
      <c r="A646" s="1" t="s">
        <v>21</v>
      </c>
      <c r="B646" s="1">
        <v>1</v>
      </c>
      <c r="C646" s="1" t="s">
        <v>22</v>
      </c>
      <c r="D646" s="1" t="s">
        <v>59</v>
      </c>
      <c r="E646" s="1" t="s">
        <v>60</v>
      </c>
      <c r="F646" s="1" t="s">
        <v>25</v>
      </c>
      <c r="G646" s="1">
        <v>41</v>
      </c>
      <c r="H646" s="1" t="s">
        <v>144</v>
      </c>
      <c r="I646" s="1" t="s">
        <v>145</v>
      </c>
      <c r="J646" s="2">
        <v>9254036.7699999996</v>
      </c>
      <c r="K646" s="2">
        <v>9254036.7699999996</v>
      </c>
      <c r="L646" s="2">
        <v>4627018.3849999998</v>
      </c>
      <c r="M646" s="2">
        <v>16598109.58</v>
      </c>
      <c r="N646" s="2">
        <v>11971091.195</v>
      </c>
      <c r="O646" s="2">
        <v>258.72149619738298</v>
      </c>
      <c r="P646" s="3" t="s">
        <v>28</v>
      </c>
      <c r="Q646" s="3" t="s">
        <v>29</v>
      </c>
      <c r="R646" s="1" t="s">
        <v>30</v>
      </c>
      <c r="S646" s="1" t="s">
        <v>31</v>
      </c>
      <c r="T646" s="1" t="s">
        <v>30</v>
      </c>
      <c r="U646" s="1" t="s">
        <v>141</v>
      </c>
      <c r="V646" s="1" t="s">
        <v>142</v>
      </c>
      <c r="W646" s="1" t="s">
        <v>143</v>
      </c>
      <c r="Z646" s="1">
        <v>0</v>
      </c>
      <c r="AA646" s="1" t="s">
        <v>2129</v>
      </c>
      <c r="AB646" s="1" t="s">
        <v>2140</v>
      </c>
      <c r="AC646" s="1" t="s">
        <v>2143</v>
      </c>
      <c r="AE646" s="2">
        <v>0</v>
      </c>
      <c r="AF646" s="2" t="s">
        <v>2152</v>
      </c>
      <c r="AG646" s="48">
        <v>-9254036.7699999996</v>
      </c>
      <c r="AH646" s="50">
        <v>-1</v>
      </c>
      <c r="AI646" s="1">
        <v>0</v>
      </c>
    </row>
    <row r="647" spans="1:35" x14ac:dyDescent="0.35">
      <c r="A647" s="1" t="s">
        <v>21</v>
      </c>
      <c r="B647" s="1">
        <v>1</v>
      </c>
      <c r="C647" s="1" t="s">
        <v>22</v>
      </c>
      <c r="D647" s="1" t="s">
        <v>52</v>
      </c>
      <c r="E647" s="1" t="s">
        <v>53</v>
      </c>
      <c r="F647" s="1" t="s">
        <v>25</v>
      </c>
      <c r="G647" s="1">
        <v>41</v>
      </c>
      <c r="H647" s="1" t="s">
        <v>144</v>
      </c>
      <c r="I647" s="1" t="s">
        <v>145</v>
      </c>
      <c r="J647" s="2">
        <v>18075700.109999999</v>
      </c>
      <c r="K647" s="2">
        <v>18075700.109999999</v>
      </c>
      <c r="L647" s="2">
        <v>9037850.0549999997</v>
      </c>
      <c r="M647" s="2">
        <v>28354443.57</v>
      </c>
      <c r="N647" s="2">
        <v>19316593.515000001</v>
      </c>
      <c r="O647" s="2">
        <v>213.72996229687899</v>
      </c>
      <c r="P647" s="3" t="s">
        <v>28</v>
      </c>
      <c r="Q647" s="3" t="s">
        <v>29</v>
      </c>
      <c r="R647" s="1" t="s">
        <v>30</v>
      </c>
      <c r="S647" s="1" t="s">
        <v>31</v>
      </c>
      <c r="T647" s="1" t="s">
        <v>30</v>
      </c>
      <c r="U647" s="1" t="s">
        <v>141</v>
      </c>
      <c r="V647" s="1" t="s">
        <v>142</v>
      </c>
      <c r="W647" s="1" t="s">
        <v>143</v>
      </c>
      <c r="Z647" s="1">
        <v>0</v>
      </c>
      <c r="AA647" s="1" t="s">
        <v>2128</v>
      </c>
      <c r="AB647" s="1" t="s">
        <v>2140</v>
      </c>
      <c r="AC647" s="1" t="s">
        <v>2143</v>
      </c>
      <c r="AE647" s="2">
        <v>0</v>
      </c>
      <c r="AF647" s="2" t="s">
        <v>2152</v>
      </c>
      <c r="AG647" s="48">
        <v>-18075700.109999999</v>
      </c>
      <c r="AH647" s="50">
        <v>-1</v>
      </c>
      <c r="AI647" s="1">
        <v>0</v>
      </c>
    </row>
    <row r="648" spans="1:35" x14ac:dyDescent="0.35">
      <c r="A648" s="1" t="s">
        <v>21</v>
      </c>
      <c r="B648" s="1">
        <v>1</v>
      </c>
      <c r="C648" s="1" t="s">
        <v>22</v>
      </c>
      <c r="D648" s="1" t="s">
        <v>54</v>
      </c>
      <c r="E648" s="1" t="s">
        <v>55</v>
      </c>
      <c r="F648" s="1" t="s">
        <v>56</v>
      </c>
      <c r="G648" s="1">
        <v>41</v>
      </c>
      <c r="H648" s="1" t="s">
        <v>144</v>
      </c>
      <c r="I648" s="1" t="s">
        <v>145</v>
      </c>
      <c r="J648" s="2">
        <v>70995674.829999998</v>
      </c>
      <c r="K648" s="2">
        <v>70995674.829999998</v>
      </c>
      <c r="L648" s="2">
        <v>35497837.414999999</v>
      </c>
      <c r="M648" s="2">
        <v>59858043.539999999</v>
      </c>
      <c r="N648" s="2">
        <v>24360206.125</v>
      </c>
      <c r="O648" s="2">
        <v>68.6244794019658</v>
      </c>
      <c r="P648" s="3" t="s">
        <v>28</v>
      </c>
      <c r="Q648" s="3" t="s">
        <v>29</v>
      </c>
      <c r="R648" s="1" t="s">
        <v>30</v>
      </c>
      <c r="S648" s="1" t="s">
        <v>31</v>
      </c>
      <c r="T648" s="1" t="s">
        <v>30</v>
      </c>
      <c r="U648" s="1" t="s">
        <v>141</v>
      </c>
      <c r="V648" s="1" t="s">
        <v>142</v>
      </c>
      <c r="W648" s="1" t="s">
        <v>143</v>
      </c>
      <c r="Z648" s="1">
        <v>0</v>
      </c>
      <c r="AA648" s="1" t="s">
        <v>2127</v>
      </c>
      <c r="AB648" s="1" t="s">
        <v>2140</v>
      </c>
      <c r="AC648" s="1" t="s">
        <v>2145</v>
      </c>
      <c r="AE648" s="2">
        <v>0</v>
      </c>
      <c r="AF648" s="2" t="s">
        <v>2152</v>
      </c>
      <c r="AG648" s="48">
        <v>-70995674.829999998</v>
      </c>
      <c r="AH648" s="50">
        <v>-1</v>
      </c>
      <c r="AI648" s="1">
        <v>0</v>
      </c>
    </row>
    <row r="649" spans="1:35" x14ac:dyDescent="0.35">
      <c r="A649" s="1" t="s">
        <v>21</v>
      </c>
      <c r="B649" s="1">
        <v>1</v>
      </c>
      <c r="C649" s="1" t="s">
        <v>22</v>
      </c>
      <c r="D649" s="1" t="s">
        <v>63</v>
      </c>
      <c r="E649" s="1" t="s">
        <v>64</v>
      </c>
      <c r="F649" s="1" t="s">
        <v>25</v>
      </c>
      <c r="G649" s="1">
        <v>41</v>
      </c>
      <c r="H649" s="1" t="s">
        <v>144</v>
      </c>
      <c r="I649" s="1" t="s">
        <v>145</v>
      </c>
      <c r="J649" s="2">
        <v>39182647.840000004</v>
      </c>
      <c r="K649" s="2">
        <v>39182647.840000004</v>
      </c>
      <c r="L649" s="2">
        <v>19591323.920000002</v>
      </c>
      <c r="M649" s="2">
        <v>35301731.189999998</v>
      </c>
      <c r="N649" s="2">
        <v>15710407.27</v>
      </c>
      <c r="O649" s="2">
        <v>80.190636090508804</v>
      </c>
      <c r="P649" s="3" t="s">
        <v>28</v>
      </c>
      <c r="Q649" s="3" t="s">
        <v>29</v>
      </c>
      <c r="R649" s="1" t="s">
        <v>30</v>
      </c>
      <c r="S649" s="1" t="s">
        <v>31</v>
      </c>
      <c r="T649" s="1" t="s">
        <v>30</v>
      </c>
      <c r="U649" s="1" t="s">
        <v>141</v>
      </c>
      <c r="V649" s="1" t="s">
        <v>142</v>
      </c>
      <c r="W649" s="1" t="s">
        <v>143</v>
      </c>
      <c r="Z649" s="1">
        <v>0</v>
      </c>
      <c r="AA649" s="1" t="s">
        <v>2121</v>
      </c>
      <c r="AB649" s="1" t="s">
        <v>2140</v>
      </c>
      <c r="AC649" s="1" t="s">
        <v>2145</v>
      </c>
      <c r="AE649" s="2">
        <v>0</v>
      </c>
      <c r="AF649" s="2" t="s">
        <v>2152</v>
      </c>
      <c r="AG649" s="48">
        <v>-39182647.840000004</v>
      </c>
      <c r="AH649" s="50">
        <v>-1</v>
      </c>
      <c r="AI649" s="1">
        <v>0</v>
      </c>
    </row>
    <row r="650" spans="1:35" x14ac:dyDescent="0.35">
      <c r="A650" s="1" t="s">
        <v>21</v>
      </c>
      <c r="B650" s="1">
        <v>1</v>
      </c>
      <c r="C650" s="1" t="s">
        <v>22</v>
      </c>
      <c r="D650" s="1" t="s">
        <v>39</v>
      </c>
      <c r="E650" s="1" t="s">
        <v>40</v>
      </c>
      <c r="F650" s="1" t="s">
        <v>25</v>
      </c>
      <c r="G650" s="1">
        <v>42</v>
      </c>
      <c r="H650" s="1" t="s">
        <v>146</v>
      </c>
      <c r="I650" s="1" t="s">
        <v>142</v>
      </c>
      <c r="K650" s="2">
        <v>0</v>
      </c>
      <c r="L650" s="2">
        <v>0</v>
      </c>
      <c r="M650" s="2">
        <v>22114668.91</v>
      </c>
      <c r="N650" s="2">
        <v>22114668.91</v>
      </c>
      <c r="O650" s="2">
        <v>0</v>
      </c>
      <c r="P650" s="3" t="s">
        <v>28</v>
      </c>
      <c r="Q650" s="3" t="s">
        <v>29</v>
      </c>
      <c r="R650" s="1" t="s">
        <v>30</v>
      </c>
      <c r="S650" s="1" t="s">
        <v>31</v>
      </c>
      <c r="T650" s="1" t="s">
        <v>30</v>
      </c>
      <c r="Z650" s="1">
        <v>0</v>
      </c>
      <c r="AA650" s="1" t="s">
        <v>2121</v>
      </c>
      <c r="AB650" s="1" t="s">
        <v>2126</v>
      </c>
      <c r="AC650" s="1" t="s">
        <v>2126</v>
      </c>
      <c r="AE650" s="2">
        <v>0</v>
      </c>
      <c r="AF650" s="2" t="s">
        <v>2153</v>
      </c>
      <c r="AG650" s="48">
        <v>0</v>
      </c>
      <c r="AH650" s="50" t="e">
        <v>#DIV/0!</v>
      </c>
      <c r="AI650" s="1">
        <v>0</v>
      </c>
    </row>
    <row r="651" spans="1:35" x14ac:dyDescent="0.35">
      <c r="A651" s="1" t="s">
        <v>21</v>
      </c>
      <c r="B651" s="1">
        <v>1</v>
      </c>
      <c r="C651" s="1" t="s">
        <v>22</v>
      </c>
      <c r="D651" s="1" t="s">
        <v>37</v>
      </c>
      <c r="E651" s="1" t="s">
        <v>38</v>
      </c>
      <c r="F651" s="1" t="s">
        <v>25</v>
      </c>
      <c r="G651" s="1">
        <v>42</v>
      </c>
      <c r="H651" s="1" t="s">
        <v>146</v>
      </c>
      <c r="I651" s="1" t="s">
        <v>142</v>
      </c>
      <c r="K651" s="2">
        <v>0</v>
      </c>
      <c r="L651" s="2">
        <v>0</v>
      </c>
      <c r="M651" s="2">
        <v>-661297.49000000104</v>
      </c>
      <c r="N651" s="2">
        <v>-661297.49000000104</v>
      </c>
      <c r="O651" s="2">
        <v>0</v>
      </c>
      <c r="P651" s="3" t="s">
        <v>73</v>
      </c>
      <c r="Q651" s="3" t="s">
        <v>29</v>
      </c>
      <c r="R651" s="1" t="s">
        <v>30</v>
      </c>
      <c r="S651" s="1" t="s">
        <v>31</v>
      </c>
      <c r="T651" s="1" t="s">
        <v>30</v>
      </c>
      <c r="Z651" s="1">
        <v>0</v>
      </c>
      <c r="AA651" s="1" t="s">
        <v>2121</v>
      </c>
      <c r="AB651" s="1" t="s">
        <v>2126</v>
      </c>
      <c r="AC651" s="1" t="s">
        <v>2126</v>
      </c>
      <c r="AE651" s="2">
        <v>0</v>
      </c>
      <c r="AF651" s="2" t="s">
        <v>2153</v>
      </c>
      <c r="AG651" s="48">
        <v>0</v>
      </c>
      <c r="AH651" s="50" t="e">
        <v>#DIV/0!</v>
      </c>
      <c r="AI651" s="1">
        <v>0</v>
      </c>
    </row>
    <row r="652" spans="1:35" x14ac:dyDescent="0.35">
      <c r="A652" s="1" t="s">
        <v>21</v>
      </c>
      <c r="B652" s="1">
        <v>1</v>
      </c>
      <c r="C652" s="1" t="s">
        <v>22</v>
      </c>
      <c r="D652" s="1" t="s">
        <v>45</v>
      </c>
      <c r="E652" s="1" t="s">
        <v>46</v>
      </c>
      <c r="F652" s="1" t="s">
        <v>25</v>
      </c>
      <c r="G652" s="1">
        <v>42</v>
      </c>
      <c r="H652" s="1" t="s">
        <v>146</v>
      </c>
      <c r="I652" s="1" t="s">
        <v>142</v>
      </c>
      <c r="K652" s="2">
        <v>0</v>
      </c>
      <c r="L652" s="2">
        <v>0</v>
      </c>
      <c r="M652" s="2">
        <v>5059685.97000001</v>
      </c>
      <c r="N652" s="2">
        <v>5059685.97000001</v>
      </c>
      <c r="O652" s="2">
        <v>0</v>
      </c>
      <c r="P652" s="3" t="s">
        <v>28</v>
      </c>
      <c r="Q652" s="3" t="s">
        <v>29</v>
      </c>
      <c r="R652" s="1" t="s">
        <v>30</v>
      </c>
      <c r="S652" s="1" t="s">
        <v>31</v>
      </c>
      <c r="T652" s="1" t="s">
        <v>30</v>
      </c>
      <c r="Z652" s="1">
        <v>0</v>
      </c>
      <c r="AA652" s="1" t="s">
        <v>2121</v>
      </c>
      <c r="AB652" s="1" t="s">
        <v>2126</v>
      </c>
      <c r="AC652" s="1" t="s">
        <v>2126</v>
      </c>
      <c r="AE652" s="2">
        <v>373214968.8499999</v>
      </c>
      <c r="AF652" s="2" t="s">
        <v>2151</v>
      </c>
      <c r="AG652" s="48">
        <v>373214968.8499999</v>
      </c>
      <c r="AH652" s="50" t="e">
        <v>#DIV/0!</v>
      </c>
      <c r="AI652" s="1">
        <v>0</v>
      </c>
    </row>
    <row r="653" spans="1:35" x14ac:dyDescent="0.35">
      <c r="A653" s="1" t="s">
        <v>21</v>
      </c>
      <c r="B653" s="1">
        <v>1</v>
      </c>
      <c r="C653" s="1" t="s">
        <v>22</v>
      </c>
      <c r="D653" s="1" t="s">
        <v>43</v>
      </c>
      <c r="E653" s="1" t="s">
        <v>44</v>
      </c>
      <c r="F653" s="1" t="s">
        <v>25</v>
      </c>
      <c r="G653" s="1">
        <v>42</v>
      </c>
      <c r="H653" s="1" t="s">
        <v>146</v>
      </c>
      <c r="I653" s="1" t="s">
        <v>142</v>
      </c>
      <c r="K653" s="2">
        <v>0</v>
      </c>
      <c r="L653" s="2">
        <v>0</v>
      </c>
      <c r="M653" s="2">
        <v>6078738.6200000001</v>
      </c>
      <c r="N653" s="2">
        <v>6078738.6200000001</v>
      </c>
      <c r="O653" s="2">
        <v>0</v>
      </c>
      <c r="P653" s="3" t="s">
        <v>28</v>
      </c>
      <c r="Q653" s="3" t="s">
        <v>29</v>
      </c>
      <c r="R653" s="1" t="s">
        <v>30</v>
      </c>
      <c r="S653" s="1" t="s">
        <v>31</v>
      </c>
      <c r="T653" s="1" t="s">
        <v>30</v>
      </c>
      <c r="Z653" s="1">
        <v>0</v>
      </c>
      <c r="AA653" s="1" t="s">
        <v>2128</v>
      </c>
      <c r="AB653" s="1" t="s">
        <v>2126</v>
      </c>
      <c r="AC653" s="1" t="s">
        <v>2126</v>
      </c>
      <c r="AE653" s="2">
        <v>253668824.20833999</v>
      </c>
      <c r="AF653" s="2" t="s">
        <v>2151</v>
      </c>
      <c r="AG653" s="48">
        <v>253668824.20833999</v>
      </c>
      <c r="AH653" s="50" t="e">
        <v>#DIV/0!</v>
      </c>
      <c r="AI653" s="1">
        <v>0</v>
      </c>
    </row>
    <row r="654" spans="1:35" x14ac:dyDescent="0.35">
      <c r="A654" s="1" t="s">
        <v>21</v>
      </c>
      <c r="B654" s="1">
        <v>1</v>
      </c>
      <c r="C654" s="1" t="s">
        <v>22</v>
      </c>
      <c r="D654" s="1" t="s">
        <v>23</v>
      </c>
      <c r="E654" s="1" t="s">
        <v>24</v>
      </c>
      <c r="F654" s="1" t="s">
        <v>25</v>
      </c>
      <c r="G654" s="1">
        <v>42</v>
      </c>
      <c r="H654" s="1" t="s">
        <v>146</v>
      </c>
      <c r="I654" s="1" t="s">
        <v>142</v>
      </c>
      <c r="K654" s="2">
        <v>0</v>
      </c>
      <c r="L654" s="2">
        <v>0</v>
      </c>
      <c r="M654" s="2">
        <v>-3374376.93</v>
      </c>
      <c r="N654" s="2">
        <v>-3374376.93</v>
      </c>
      <c r="O654" s="2">
        <v>0</v>
      </c>
      <c r="P654" s="3" t="s">
        <v>73</v>
      </c>
      <c r="Q654" s="3" t="s">
        <v>29</v>
      </c>
      <c r="R654" s="1" t="s">
        <v>30</v>
      </c>
      <c r="S654" s="1" t="s">
        <v>31</v>
      </c>
      <c r="T654" s="1" t="s">
        <v>30</v>
      </c>
      <c r="Z654" s="1">
        <v>0</v>
      </c>
      <c r="AA654" s="1" t="s">
        <v>2128</v>
      </c>
      <c r="AB654" s="1" t="s">
        <v>2126</v>
      </c>
      <c r="AC654" s="1" t="s">
        <v>2126</v>
      </c>
      <c r="AE654" s="2">
        <v>0</v>
      </c>
      <c r="AF654" s="2" t="s">
        <v>2153</v>
      </c>
      <c r="AG654" s="48">
        <v>0</v>
      </c>
      <c r="AH654" s="50" t="e">
        <v>#DIV/0!</v>
      </c>
      <c r="AI654" s="1">
        <v>0</v>
      </c>
    </row>
    <row r="655" spans="1:35" x14ac:dyDescent="0.35">
      <c r="A655" s="1" t="s">
        <v>21</v>
      </c>
      <c r="B655" s="1">
        <v>1</v>
      </c>
      <c r="C655" s="1" t="s">
        <v>22</v>
      </c>
      <c r="D655" s="1" t="s">
        <v>67</v>
      </c>
      <c r="E655" s="1" t="s">
        <v>68</v>
      </c>
      <c r="F655" s="1" t="s">
        <v>25</v>
      </c>
      <c r="G655" s="1">
        <v>42</v>
      </c>
      <c r="H655" s="1" t="s">
        <v>146</v>
      </c>
      <c r="I655" s="1" t="s">
        <v>142</v>
      </c>
      <c r="K655" s="2">
        <v>0</v>
      </c>
      <c r="L655" s="2">
        <v>0</v>
      </c>
      <c r="M655" s="2">
        <v>-9881608.5999999996</v>
      </c>
      <c r="N655" s="2">
        <v>-9881608.5999999996</v>
      </c>
      <c r="O655" s="2">
        <v>0</v>
      </c>
      <c r="P655" s="3" t="s">
        <v>73</v>
      </c>
      <c r="Q655" s="3" t="s">
        <v>29</v>
      </c>
      <c r="R655" s="1" t="s">
        <v>30</v>
      </c>
      <c r="S655" s="1" t="s">
        <v>31</v>
      </c>
      <c r="T655" s="1" t="s">
        <v>30</v>
      </c>
      <c r="Z655" s="1">
        <v>0</v>
      </c>
      <c r="AA655" s="1" t="s">
        <v>2129</v>
      </c>
      <c r="AB655" s="1" t="s">
        <v>2126</v>
      </c>
      <c r="AC655" s="1" t="s">
        <v>2126</v>
      </c>
      <c r="AE655" s="2">
        <v>-126546496.56000003</v>
      </c>
      <c r="AF655" s="2" t="s">
        <v>2152</v>
      </c>
      <c r="AG655" s="48">
        <v>-126546496.56000003</v>
      </c>
      <c r="AH655" s="50" t="e">
        <v>#DIV/0!</v>
      </c>
      <c r="AI655" s="1">
        <v>0</v>
      </c>
    </row>
    <row r="656" spans="1:35" x14ac:dyDescent="0.35">
      <c r="A656" s="1" t="s">
        <v>21</v>
      </c>
      <c r="B656" s="1">
        <v>1</v>
      </c>
      <c r="C656" s="1" t="s">
        <v>22</v>
      </c>
      <c r="D656" s="1" t="s">
        <v>41</v>
      </c>
      <c r="E656" s="1" t="s">
        <v>42</v>
      </c>
      <c r="F656" s="1" t="s">
        <v>25</v>
      </c>
      <c r="G656" s="1">
        <v>42</v>
      </c>
      <c r="H656" s="1" t="s">
        <v>146</v>
      </c>
      <c r="I656" s="1" t="s">
        <v>142</v>
      </c>
      <c r="K656" s="2">
        <v>0</v>
      </c>
      <c r="L656" s="2">
        <v>0</v>
      </c>
      <c r="M656" s="2">
        <v>163968531.65000001</v>
      </c>
      <c r="N656" s="2">
        <v>163968531.65000001</v>
      </c>
      <c r="O656" s="2">
        <v>0</v>
      </c>
      <c r="P656" s="3" t="s">
        <v>28</v>
      </c>
      <c r="Q656" s="3" t="s">
        <v>29</v>
      </c>
      <c r="R656" s="1" t="s">
        <v>30</v>
      </c>
      <c r="S656" s="1" t="s">
        <v>31</v>
      </c>
      <c r="T656" s="1" t="s">
        <v>30</v>
      </c>
      <c r="Z656" s="1">
        <v>0</v>
      </c>
      <c r="AA656" s="1" t="s">
        <v>2127</v>
      </c>
      <c r="AB656" s="1" t="s">
        <v>2126</v>
      </c>
      <c r="AC656" s="1" t="s">
        <v>2126</v>
      </c>
      <c r="AE656" s="2">
        <v>21746940.081999958</v>
      </c>
      <c r="AF656" s="2" t="s">
        <v>2151</v>
      </c>
      <c r="AG656" s="48">
        <v>21746940.081999958</v>
      </c>
      <c r="AH656" s="50" t="e">
        <v>#DIV/0!</v>
      </c>
      <c r="AI656" s="1">
        <v>0</v>
      </c>
    </row>
    <row r="657" spans="1:35" x14ac:dyDescent="0.35">
      <c r="A657" s="1" t="s">
        <v>21</v>
      </c>
      <c r="B657" s="1">
        <v>1</v>
      </c>
      <c r="C657" s="1" t="s">
        <v>22</v>
      </c>
      <c r="D657" s="1" t="s">
        <v>35</v>
      </c>
      <c r="E657" s="1" t="s">
        <v>36</v>
      </c>
      <c r="F657" s="1" t="s">
        <v>25</v>
      </c>
      <c r="G657" s="1">
        <v>42</v>
      </c>
      <c r="H657" s="1" t="s">
        <v>146</v>
      </c>
      <c r="I657" s="1" t="s">
        <v>142</v>
      </c>
      <c r="K657" s="2">
        <v>0</v>
      </c>
      <c r="L657" s="2">
        <v>0</v>
      </c>
      <c r="M657" s="2">
        <v>182803.090000002</v>
      </c>
      <c r="N657" s="2">
        <v>182803.090000002</v>
      </c>
      <c r="O657" s="2">
        <v>0</v>
      </c>
      <c r="P657" s="3" t="s">
        <v>28</v>
      </c>
      <c r="Q657" s="3" t="s">
        <v>29</v>
      </c>
      <c r="R657" s="1" t="s">
        <v>30</v>
      </c>
      <c r="S657" s="1" t="s">
        <v>31</v>
      </c>
      <c r="T657" s="1" t="s">
        <v>30</v>
      </c>
      <c r="Z657" s="1">
        <v>0</v>
      </c>
      <c r="AA657" s="1" t="s">
        <v>2129</v>
      </c>
      <c r="AB657" s="1" t="s">
        <v>2126</v>
      </c>
      <c r="AC657" s="1" t="s">
        <v>2126</v>
      </c>
      <c r="AE657" s="2">
        <v>-362523390.36000001</v>
      </c>
      <c r="AF657" s="2" t="s">
        <v>2152</v>
      </c>
      <c r="AG657" s="48">
        <v>-362523390.36000001</v>
      </c>
      <c r="AH657" s="50" t="e">
        <v>#DIV/0!</v>
      </c>
      <c r="AI657" s="1">
        <v>0</v>
      </c>
    </row>
    <row r="658" spans="1:35" x14ac:dyDescent="0.35">
      <c r="A658" s="1" t="s">
        <v>21</v>
      </c>
      <c r="B658" s="1">
        <v>1</v>
      </c>
      <c r="C658" s="1" t="s">
        <v>22</v>
      </c>
      <c r="D658" s="1" t="s">
        <v>47</v>
      </c>
      <c r="E658" s="1" t="s">
        <v>48</v>
      </c>
      <c r="F658" s="1" t="s">
        <v>49</v>
      </c>
      <c r="G658" s="1">
        <v>42</v>
      </c>
      <c r="H658" s="1" t="s">
        <v>146</v>
      </c>
      <c r="I658" s="1" t="s">
        <v>142</v>
      </c>
      <c r="K658" s="2">
        <v>0</v>
      </c>
      <c r="L658" s="2">
        <v>0</v>
      </c>
      <c r="M658" s="2">
        <v>450965880.12</v>
      </c>
      <c r="N658" s="2">
        <v>450965880.12</v>
      </c>
      <c r="O658" s="2">
        <v>0</v>
      </c>
      <c r="P658" s="3" t="s">
        <v>28</v>
      </c>
      <c r="Q658" s="3" t="s">
        <v>29</v>
      </c>
      <c r="R658" s="1" t="s">
        <v>30</v>
      </c>
      <c r="S658" s="1" t="s">
        <v>31</v>
      </c>
      <c r="T658" s="1" t="s">
        <v>30</v>
      </c>
      <c r="Z658" s="1">
        <v>0</v>
      </c>
      <c r="AA658" s="1" t="s">
        <v>2127</v>
      </c>
      <c r="AB658" s="1" t="s">
        <v>2126</v>
      </c>
      <c r="AC658" s="1" t="s">
        <v>2126</v>
      </c>
      <c r="AE658" s="2">
        <v>0</v>
      </c>
      <c r="AF658" s="2" t="s">
        <v>2153</v>
      </c>
      <c r="AG658" s="48">
        <v>0</v>
      </c>
      <c r="AH658" s="50" t="e">
        <v>#DIV/0!</v>
      </c>
      <c r="AI658" s="1">
        <v>0</v>
      </c>
    </row>
    <row r="659" spans="1:35" x14ac:dyDescent="0.35">
      <c r="A659" s="1" t="s">
        <v>21</v>
      </c>
      <c r="B659" s="1">
        <v>1</v>
      </c>
      <c r="C659" s="1" t="s">
        <v>22</v>
      </c>
      <c r="D659" s="1" t="s">
        <v>63</v>
      </c>
      <c r="E659" s="1" t="s">
        <v>64</v>
      </c>
      <c r="F659" s="1" t="s">
        <v>25</v>
      </c>
      <c r="G659" s="1">
        <v>42</v>
      </c>
      <c r="H659" s="1" t="s">
        <v>146</v>
      </c>
      <c r="I659" s="1" t="s">
        <v>142</v>
      </c>
      <c r="K659" s="2">
        <v>0</v>
      </c>
      <c r="L659" s="2">
        <v>0</v>
      </c>
      <c r="M659" s="2">
        <v>-20322499.190000001</v>
      </c>
      <c r="N659" s="2">
        <v>-20322499.190000001</v>
      </c>
      <c r="O659" s="2">
        <v>0</v>
      </c>
      <c r="P659" s="3" t="s">
        <v>73</v>
      </c>
      <c r="Q659" s="3" t="s">
        <v>29</v>
      </c>
      <c r="R659" s="1" t="s">
        <v>30</v>
      </c>
      <c r="S659" s="1" t="s">
        <v>31</v>
      </c>
      <c r="T659" s="1" t="s">
        <v>30</v>
      </c>
      <c r="Z659" s="1">
        <v>0</v>
      </c>
      <c r="AA659" s="1" t="s">
        <v>2121</v>
      </c>
      <c r="AB659" s="1" t="s">
        <v>2126</v>
      </c>
      <c r="AC659" s="1" t="s">
        <v>2126</v>
      </c>
      <c r="AE659" s="2">
        <v>-253770178.14999998</v>
      </c>
      <c r="AF659" s="2" t="s">
        <v>2152</v>
      </c>
      <c r="AG659" s="48">
        <v>-253770178.14999998</v>
      </c>
      <c r="AH659" s="50" t="e">
        <v>#DIV/0!</v>
      </c>
      <c r="AI659" s="1">
        <v>0</v>
      </c>
    </row>
    <row r="660" spans="1:35" x14ac:dyDescent="0.35">
      <c r="A660" s="1" t="s">
        <v>21</v>
      </c>
      <c r="B660" s="1">
        <v>1</v>
      </c>
      <c r="C660" s="1" t="s">
        <v>22</v>
      </c>
      <c r="D660" s="1" t="s">
        <v>50</v>
      </c>
      <c r="E660" s="1" t="s">
        <v>51</v>
      </c>
      <c r="F660" s="1" t="s">
        <v>25</v>
      </c>
      <c r="G660" s="1">
        <v>42</v>
      </c>
      <c r="H660" s="1" t="s">
        <v>146</v>
      </c>
      <c r="I660" s="1" t="s">
        <v>142</v>
      </c>
      <c r="K660" s="2">
        <v>0</v>
      </c>
      <c r="L660" s="2">
        <v>0</v>
      </c>
      <c r="M660" s="2">
        <v>-32412710.289999999</v>
      </c>
      <c r="N660" s="2">
        <v>-32412710.289999999</v>
      </c>
      <c r="O660" s="2">
        <v>0</v>
      </c>
      <c r="P660" s="3" t="s">
        <v>73</v>
      </c>
      <c r="Q660" s="3" t="s">
        <v>29</v>
      </c>
      <c r="R660" s="1" t="s">
        <v>30</v>
      </c>
      <c r="S660" s="1" t="s">
        <v>31</v>
      </c>
      <c r="T660" s="1" t="s">
        <v>30</v>
      </c>
      <c r="Z660" s="1">
        <v>0</v>
      </c>
      <c r="AA660" s="1" t="s">
        <v>2121</v>
      </c>
      <c r="AB660" s="1" t="s">
        <v>2126</v>
      </c>
      <c r="AC660" s="1" t="s">
        <v>2126</v>
      </c>
      <c r="AE660" s="2">
        <v>0</v>
      </c>
      <c r="AF660" s="2" t="s">
        <v>2153</v>
      </c>
      <c r="AG660" s="48">
        <v>0</v>
      </c>
      <c r="AH660" s="50" t="e">
        <v>#DIV/0!</v>
      </c>
      <c r="AI660" s="1">
        <v>0</v>
      </c>
    </row>
    <row r="661" spans="1:35" x14ac:dyDescent="0.35">
      <c r="A661" s="1" t="s">
        <v>21</v>
      </c>
      <c r="B661" s="1">
        <v>1</v>
      </c>
      <c r="C661" s="1" t="s">
        <v>22</v>
      </c>
      <c r="D661" s="1" t="s">
        <v>61</v>
      </c>
      <c r="E661" s="1" t="s">
        <v>62</v>
      </c>
      <c r="F661" s="1" t="s">
        <v>25</v>
      </c>
      <c r="G661" s="1">
        <v>42</v>
      </c>
      <c r="H661" s="1" t="s">
        <v>146</v>
      </c>
      <c r="I661" s="1" t="s">
        <v>142</v>
      </c>
      <c r="K661" s="2">
        <v>0</v>
      </c>
      <c r="L661" s="2">
        <v>0</v>
      </c>
      <c r="M661" s="2">
        <v>-7298805.9800000004</v>
      </c>
      <c r="N661" s="2">
        <v>-7298805.9800000004</v>
      </c>
      <c r="O661" s="2">
        <v>0</v>
      </c>
      <c r="P661" s="3" t="s">
        <v>73</v>
      </c>
      <c r="Q661" s="3" t="s">
        <v>29</v>
      </c>
      <c r="R661" s="1" t="s">
        <v>30</v>
      </c>
      <c r="S661" s="1" t="s">
        <v>31</v>
      </c>
      <c r="T661" s="1" t="s">
        <v>30</v>
      </c>
      <c r="Z661" s="1">
        <v>0</v>
      </c>
      <c r="AA661" s="1" t="s">
        <v>2128</v>
      </c>
      <c r="AB661" s="1" t="s">
        <v>2126</v>
      </c>
      <c r="AC661" s="1" t="s">
        <v>2126</v>
      </c>
      <c r="AE661" s="2">
        <v>0</v>
      </c>
      <c r="AF661" s="2" t="s">
        <v>2153</v>
      </c>
      <c r="AG661" s="48">
        <v>0</v>
      </c>
      <c r="AH661" s="50" t="e">
        <v>#DIV/0!</v>
      </c>
      <c r="AI661" s="1">
        <v>0</v>
      </c>
    </row>
    <row r="662" spans="1:35" x14ac:dyDescent="0.35">
      <c r="A662" s="1" t="s">
        <v>21</v>
      </c>
      <c r="B662" s="1">
        <v>1</v>
      </c>
      <c r="C662" s="1" t="s">
        <v>22</v>
      </c>
      <c r="D662" s="1" t="s">
        <v>69</v>
      </c>
      <c r="E662" s="1" t="s">
        <v>70</v>
      </c>
      <c r="F662" s="1" t="s">
        <v>25</v>
      </c>
      <c r="G662" s="1">
        <v>42</v>
      </c>
      <c r="H662" s="1" t="s">
        <v>146</v>
      </c>
      <c r="I662" s="1" t="s">
        <v>142</v>
      </c>
      <c r="K662" s="2">
        <v>0</v>
      </c>
      <c r="L662" s="2">
        <v>0</v>
      </c>
      <c r="M662" s="2">
        <v>-645849.81999999902</v>
      </c>
      <c r="N662" s="2">
        <v>-645849.81999999902</v>
      </c>
      <c r="O662" s="2">
        <v>0</v>
      </c>
      <c r="P662" s="3" t="s">
        <v>73</v>
      </c>
      <c r="Q662" s="3" t="s">
        <v>29</v>
      </c>
      <c r="R662" s="1" t="s">
        <v>30</v>
      </c>
      <c r="S662" s="1" t="s">
        <v>31</v>
      </c>
      <c r="T662" s="1" t="s">
        <v>30</v>
      </c>
      <c r="Z662" s="1">
        <v>0</v>
      </c>
      <c r="AA662" s="1" t="s">
        <v>2127</v>
      </c>
      <c r="AB662" s="1" t="s">
        <v>2126</v>
      </c>
      <c r="AC662" s="1" t="s">
        <v>2126</v>
      </c>
      <c r="AE662" s="2">
        <v>0</v>
      </c>
      <c r="AF662" s="2" t="s">
        <v>2153</v>
      </c>
      <c r="AG662" s="48">
        <v>0</v>
      </c>
      <c r="AH662" s="50" t="e">
        <v>#DIV/0!</v>
      </c>
      <c r="AI662" s="1">
        <v>0</v>
      </c>
    </row>
    <row r="663" spans="1:35" x14ac:dyDescent="0.35">
      <c r="A663" s="1" t="s">
        <v>21</v>
      </c>
      <c r="B663" s="1">
        <v>1</v>
      </c>
      <c r="C663" s="1" t="s">
        <v>22</v>
      </c>
      <c r="D663" s="1" t="s">
        <v>52</v>
      </c>
      <c r="E663" s="1" t="s">
        <v>53</v>
      </c>
      <c r="F663" s="1" t="s">
        <v>25</v>
      </c>
      <c r="G663" s="1">
        <v>42</v>
      </c>
      <c r="H663" s="1" t="s">
        <v>146</v>
      </c>
      <c r="I663" s="1" t="s">
        <v>142</v>
      </c>
      <c r="K663" s="2">
        <v>0</v>
      </c>
      <c r="L663" s="2">
        <v>0</v>
      </c>
      <c r="M663" s="2">
        <v>207484.12000000401</v>
      </c>
      <c r="N663" s="2">
        <v>207484.12000000401</v>
      </c>
      <c r="O663" s="2">
        <v>0</v>
      </c>
      <c r="P663" s="3" t="s">
        <v>28</v>
      </c>
      <c r="Q663" s="3" t="s">
        <v>29</v>
      </c>
      <c r="R663" s="1" t="s">
        <v>30</v>
      </c>
      <c r="S663" s="1" t="s">
        <v>31</v>
      </c>
      <c r="T663" s="1" t="s">
        <v>30</v>
      </c>
      <c r="Z663" s="1">
        <v>0</v>
      </c>
      <c r="AA663" s="1" t="s">
        <v>2128</v>
      </c>
      <c r="AB663" s="1" t="s">
        <v>2126</v>
      </c>
      <c r="AC663" s="1" t="s">
        <v>2126</v>
      </c>
      <c r="AE663" s="2">
        <v>0</v>
      </c>
      <c r="AF663" s="2" t="s">
        <v>2153</v>
      </c>
      <c r="AG663" s="48">
        <v>0</v>
      </c>
      <c r="AH663" s="50" t="e">
        <v>#DIV/0!</v>
      </c>
      <c r="AI663" s="1">
        <v>0</v>
      </c>
    </row>
    <row r="664" spans="1:35" x14ac:dyDescent="0.35">
      <c r="A664" s="1" t="s">
        <v>21</v>
      </c>
      <c r="B664" s="1">
        <v>1</v>
      </c>
      <c r="C664" s="1" t="s">
        <v>22</v>
      </c>
      <c r="D664" s="1" t="s">
        <v>57</v>
      </c>
      <c r="E664" s="1" t="s">
        <v>58</v>
      </c>
      <c r="F664" s="1" t="s">
        <v>25</v>
      </c>
      <c r="G664" s="1">
        <v>42</v>
      </c>
      <c r="H664" s="1" t="s">
        <v>146</v>
      </c>
      <c r="I664" s="1" t="s">
        <v>142</v>
      </c>
      <c r="K664" s="2">
        <v>0</v>
      </c>
      <c r="L664" s="2">
        <v>0</v>
      </c>
      <c r="M664" s="2">
        <v>27854797.170000002</v>
      </c>
      <c r="N664" s="2">
        <v>27854797.170000002</v>
      </c>
      <c r="O664" s="2">
        <v>0</v>
      </c>
      <c r="P664" s="3" t="s">
        <v>28</v>
      </c>
      <c r="Q664" s="3" t="s">
        <v>29</v>
      </c>
      <c r="R664" s="1" t="s">
        <v>30</v>
      </c>
      <c r="S664" s="1" t="s">
        <v>31</v>
      </c>
      <c r="T664" s="1" t="s">
        <v>30</v>
      </c>
      <c r="Z664" s="1">
        <v>0</v>
      </c>
      <c r="AA664" s="1" t="s">
        <v>2127</v>
      </c>
      <c r="AB664" s="1" t="s">
        <v>2126</v>
      </c>
      <c r="AC664" s="1" t="s">
        <v>2126</v>
      </c>
      <c r="AE664" s="2">
        <v>0</v>
      </c>
      <c r="AF664" s="2" t="s">
        <v>2153</v>
      </c>
      <c r="AG664" s="48">
        <v>0</v>
      </c>
      <c r="AH664" s="50" t="e">
        <v>#DIV/0!</v>
      </c>
      <c r="AI664" s="1">
        <v>0</v>
      </c>
    </row>
    <row r="665" spans="1:35" x14ac:dyDescent="0.35">
      <c r="A665" s="1" t="s">
        <v>21</v>
      </c>
      <c r="B665" s="1">
        <v>1</v>
      </c>
      <c r="C665" s="1" t="s">
        <v>22</v>
      </c>
      <c r="D665" s="1" t="s">
        <v>65</v>
      </c>
      <c r="E665" s="1" t="s">
        <v>66</v>
      </c>
      <c r="F665" s="1" t="s">
        <v>25</v>
      </c>
      <c r="G665" s="1">
        <v>42</v>
      </c>
      <c r="H665" s="1" t="s">
        <v>146</v>
      </c>
      <c r="I665" s="1" t="s">
        <v>142</v>
      </c>
      <c r="K665" s="2">
        <v>0</v>
      </c>
      <c r="L665" s="2">
        <v>0</v>
      </c>
      <c r="M665" s="2">
        <v>-27322854.23</v>
      </c>
      <c r="N665" s="2">
        <v>-27322854.23</v>
      </c>
      <c r="O665" s="2">
        <v>0</v>
      </c>
      <c r="P665" s="3" t="s">
        <v>73</v>
      </c>
      <c r="Q665" s="3" t="s">
        <v>29</v>
      </c>
      <c r="R665" s="1" t="s">
        <v>30</v>
      </c>
      <c r="S665" s="1" t="s">
        <v>31</v>
      </c>
      <c r="T665" s="1" t="s">
        <v>30</v>
      </c>
      <c r="Z665" s="1">
        <v>0</v>
      </c>
      <c r="AA665" s="1" t="s">
        <v>2128</v>
      </c>
      <c r="AB665" s="1" t="s">
        <v>2126</v>
      </c>
      <c r="AC665" s="1" t="s">
        <v>2126</v>
      </c>
      <c r="AE665" s="2">
        <v>0</v>
      </c>
      <c r="AF665" s="2" t="s">
        <v>2153</v>
      </c>
      <c r="AG665" s="48">
        <v>0</v>
      </c>
      <c r="AH665" s="50" t="e">
        <v>#DIV/0!</v>
      </c>
      <c r="AI665" s="1">
        <v>0</v>
      </c>
    </row>
    <row r="666" spans="1:35" x14ac:dyDescent="0.35">
      <c r="A666" s="1" t="s">
        <v>21</v>
      </c>
      <c r="B666" s="1">
        <v>1</v>
      </c>
      <c r="C666" s="1" t="s">
        <v>22</v>
      </c>
      <c r="D666" s="1" t="s">
        <v>54</v>
      </c>
      <c r="E666" s="1" t="s">
        <v>55</v>
      </c>
      <c r="F666" s="1" t="s">
        <v>56</v>
      </c>
      <c r="G666" s="1">
        <v>42</v>
      </c>
      <c r="H666" s="1" t="s">
        <v>146</v>
      </c>
      <c r="I666" s="1" t="s">
        <v>142</v>
      </c>
      <c r="K666" s="2">
        <v>0</v>
      </c>
      <c r="L666" s="2">
        <v>0</v>
      </c>
      <c r="M666" s="2">
        <v>403156937.75999999</v>
      </c>
      <c r="N666" s="2">
        <v>403156937.75999999</v>
      </c>
      <c r="O666" s="2">
        <v>0</v>
      </c>
      <c r="P666" s="3" t="s">
        <v>28</v>
      </c>
      <c r="Q666" s="3" t="s">
        <v>29</v>
      </c>
      <c r="R666" s="1" t="s">
        <v>30</v>
      </c>
      <c r="S666" s="1" t="s">
        <v>31</v>
      </c>
      <c r="T666" s="1" t="s">
        <v>30</v>
      </c>
      <c r="Z666" s="1">
        <v>0</v>
      </c>
      <c r="AA666" s="1" t="s">
        <v>2127</v>
      </c>
      <c r="AB666" s="1" t="s">
        <v>2126</v>
      </c>
      <c r="AC666" s="1" t="s">
        <v>2126</v>
      </c>
      <c r="AE666" s="2">
        <v>0</v>
      </c>
      <c r="AF666" s="2" t="s">
        <v>2153</v>
      </c>
      <c r="AG666" s="48">
        <v>0</v>
      </c>
      <c r="AH666" s="50" t="e">
        <v>#DIV/0!</v>
      </c>
      <c r="AI666" s="1">
        <v>0</v>
      </c>
    </row>
    <row r="667" spans="1:35" x14ac:dyDescent="0.35">
      <c r="A667" s="1" t="s">
        <v>21</v>
      </c>
      <c r="B667" s="1">
        <v>1</v>
      </c>
      <c r="C667" s="1" t="s">
        <v>22</v>
      </c>
      <c r="D667" s="1" t="s">
        <v>59</v>
      </c>
      <c r="E667" s="1" t="s">
        <v>60</v>
      </c>
      <c r="F667" s="1" t="s">
        <v>25</v>
      </c>
      <c r="G667" s="1">
        <v>42</v>
      </c>
      <c r="H667" s="1" t="s">
        <v>146</v>
      </c>
      <c r="I667" s="1" t="s">
        <v>142</v>
      </c>
      <c r="K667" s="2">
        <v>0</v>
      </c>
      <c r="L667" s="2">
        <v>0</v>
      </c>
      <c r="M667" s="2">
        <v>-1960436.88</v>
      </c>
      <c r="N667" s="2">
        <v>-1960436.88</v>
      </c>
      <c r="O667" s="2">
        <v>0</v>
      </c>
      <c r="P667" s="3" t="s">
        <v>73</v>
      </c>
      <c r="Q667" s="3" t="s">
        <v>29</v>
      </c>
      <c r="R667" s="1" t="s">
        <v>30</v>
      </c>
      <c r="S667" s="1" t="s">
        <v>31</v>
      </c>
      <c r="T667" s="1" t="s">
        <v>30</v>
      </c>
      <c r="Z667" s="1">
        <v>0</v>
      </c>
      <c r="AA667" s="1" t="s">
        <v>2129</v>
      </c>
      <c r="AB667" s="1" t="s">
        <v>2126</v>
      </c>
      <c r="AC667" s="1" t="s">
        <v>2126</v>
      </c>
      <c r="AE667" s="2">
        <v>0</v>
      </c>
      <c r="AF667" s="2" t="s">
        <v>2153</v>
      </c>
      <c r="AG667" s="48">
        <v>0</v>
      </c>
      <c r="AH667" s="50" t="e">
        <v>#DIV/0!</v>
      </c>
      <c r="AI667" s="1">
        <v>0</v>
      </c>
    </row>
    <row r="668" spans="1:35" x14ac:dyDescent="0.35">
      <c r="A668" s="1" t="s">
        <v>21</v>
      </c>
      <c r="B668" s="1">
        <v>1</v>
      </c>
      <c r="C668" s="1" t="s">
        <v>147</v>
      </c>
      <c r="D668" s="1" t="s">
        <v>148</v>
      </c>
      <c r="E668" s="1" t="s">
        <v>149</v>
      </c>
      <c r="F668" s="1" t="s">
        <v>25</v>
      </c>
      <c r="G668" s="1">
        <v>4</v>
      </c>
      <c r="H668" s="1" t="s">
        <v>26</v>
      </c>
      <c r="I668" s="1" t="s">
        <v>27</v>
      </c>
      <c r="J668" s="2">
        <v>29272925.100000001</v>
      </c>
      <c r="K668" s="2">
        <v>35622559.789999999</v>
      </c>
      <c r="L668" s="2">
        <v>17811279.895</v>
      </c>
      <c r="M668" s="2">
        <v>22674899.449999999</v>
      </c>
      <c r="N668" s="2">
        <v>4863619.5549999997</v>
      </c>
      <c r="O668" s="2">
        <v>27.306401245007201</v>
      </c>
      <c r="P668" s="3" t="s">
        <v>28</v>
      </c>
      <c r="Q668" s="3" t="s">
        <v>29</v>
      </c>
      <c r="R668" s="1" t="s">
        <v>30</v>
      </c>
      <c r="S668" s="1" t="s">
        <v>31</v>
      </c>
      <c r="T668" s="1" t="s">
        <v>30</v>
      </c>
      <c r="U668" s="1" t="s">
        <v>32</v>
      </c>
      <c r="V668" s="1" t="s">
        <v>33</v>
      </c>
      <c r="W668" s="1" t="s">
        <v>32</v>
      </c>
      <c r="X668" s="1" t="s">
        <v>34</v>
      </c>
      <c r="Y668" s="1">
        <v>1</v>
      </c>
      <c r="Z668" s="1">
        <v>0</v>
      </c>
      <c r="AA668" s="1" t="s">
        <v>2128</v>
      </c>
      <c r="AB668" s="1" t="s">
        <v>2140</v>
      </c>
      <c r="AC668" s="1" t="s">
        <v>2144</v>
      </c>
      <c r="AE668" s="2">
        <v>35558464</v>
      </c>
      <c r="AF668" s="2" t="s">
        <v>2152</v>
      </c>
      <c r="AG668" s="48">
        <v>-64095.789999999106</v>
      </c>
      <c r="AH668" s="50">
        <v>-1.7993033172757041E-3</v>
      </c>
      <c r="AI668" s="1">
        <v>1</v>
      </c>
    </row>
    <row r="669" spans="1:35" x14ac:dyDescent="0.35">
      <c r="A669" s="1" t="s">
        <v>21</v>
      </c>
      <c r="B669" s="1">
        <v>1</v>
      </c>
      <c r="C669" s="1" t="s">
        <v>147</v>
      </c>
      <c r="D669" s="1" t="s">
        <v>150</v>
      </c>
      <c r="E669" s="1" t="s">
        <v>151</v>
      </c>
      <c r="F669" s="1" t="s">
        <v>25</v>
      </c>
      <c r="G669" s="1">
        <v>4</v>
      </c>
      <c r="H669" s="1" t="s">
        <v>26</v>
      </c>
      <c r="I669" s="1" t="s">
        <v>27</v>
      </c>
      <c r="J669" s="2">
        <v>28302261.149999999</v>
      </c>
      <c r="K669" s="2">
        <v>29422000</v>
      </c>
      <c r="L669" s="2">
        <v>14711000</v>
      </c>
      <c r="M669" s="2">
        <v>24734306.5</v>
      </c>
      <c r="N669" s="2">
        <v>10023306.5</v>
      </c>
      <c r="O669" s="2">
        <v>68.134773298892</v>
      </c>
      <c r="P669" s="3" t="s">
        <v>28</v>
      </c>
      <c r="Q669" s="3" t="s">
        <v>29</v>
      </c>
      <c r="R669" s="1" t="s">
        <v>30</v>
      </c>
      <c r="S669" s="1" t="s">
        <v>31</v>
      </c>
      <c r="T669" s="1" t="s">
        <v>30</v>
      </c>
      <c r="U669" s="1" t="s">
        <v>32</v>
      </c>
      <c r="V669" s="1" t="s">
        <v>33</v>
      </c>
      <c r="W669" s="1" t="s">
        <v>32</v>
      </c>
      <c r="X669" s="1" t="s">
        <v>34</v>
      </c>
      <c r="Y669" s="1">
        <v>1</v>
      </c>
      <c r="Z669" s="1">
        <v>0</v>
      </c>
      <c r="AA669" s="1" t="s">
        <v>2127</v>
      </c>
      <c r="AB669" s="1" t="s">
        <v>2140</v>
      </c>
      <c r="AC669" s="1" t="s">
        <v>2145</v>
      </c>
      <c r="AE669" s="2">
        <v>44292000</v>
      </c>
      <c r="AF669" s="2" t="s">
        <v>2151</v>
      </c>
      <c r="AG669" s="48">
        <v>14870000</v>
      </c>
      <c r="AH669" s="50">
        <v>0.50540411936646046</v>
      </c>
      <c r="AI669" s="1">
        <v>1</v>
      </c>
    </row>
    <row r="670" spans="1:35" x14ac:dyDescent="0.35">
      <c r="A670" s="1" t="s">
        <v>21</v>
      </c>
      <c r="B670" s="1">
        <v>1</v>
      </c>
      <c r="C670" s="1" t="s">
        <v>147</v>
      </c>
      <c r="D670" s="1" t="s">
        <v>152</v>
      </c>
      <c r="E670" s="1" t="s">
        <v>153</v>
      </c>
      <c r="F670" s="1" t="s">
        <v>56</v>
      </c>
      <c r="G670" s="1">
        <v>4</v>
      </c>
      <c r="H670" s="1" t="s">
        <v>26</v>
      </c>
      <c r="I670" s="1" t="s">
        <v>27</v>
      </c>
      <c r="J670" s="2">
        <v>261139176.16</v>
      </c>
      <c r="K670" s="2">
        <v>283070000</v>
      </c>
      <c r="L670" s="2">
        <v>141535000</v>
      </c>
      <c r="M670" s="2">
        <v>138807466.09999999</v>
      </c>
      <c r="N670" s="2">
        <v>-2727533.9</v>
      </c>
      <c r="O670" s="2">
        <v>-1.9271091249514301</v>
      </c>
      <c r="P670" s="3" t="s">
        <v>73</v>
      </c>
      <c r="Q670" s="3" t="s">
        <v>29</v>
      </c>
      <c r="R670" s="1" t="s">
        <v>30</v>
      </c>
      <c r="S670" s="1" t="s">
        <v>31</v>
      </c>
      <c r="T670" s="1" t="s">
        <v>30</v>
      </c>
      <c r="U670" s="1" t="s">
        <v>32</v>
      </c>
      <c r="V670" s="1" t="s">
        <v>33</v>
      </c>
      <c r="W670" s="1" t="s">
        <v>32</v>
      </c>
      <c r="X670" s="1" t="s">
        <v>34</v>
      </c>
      <c r="Y670" s="1">
        <v>1</v>
      </c>
      <c r="Z670" s="1">
        <v>0</v>
      </c>
      <c r="AA670" s="1" t="s">
        <v>2128</v>
      </c>
      <c r="AB670" s="1" t="s">
        <v>2126</v>
      </c>
      <c r="AC670" s="1" t="s">
        <v>2126</v>
      </c>
      <c r="AE670" s="2">
        <v>265000000.00000003</v>
      </c>
      <c r="AF670" s="2" t="s">
        <v>2152</v>
      </c>
      <c r="AG670" s="48">
        <v>-18069999.99999997</v>
      </c>
      <c r="AH670" s="50">
        <v>-6.3835800332073228E-2</v>
      </c>
      <c r="AI670" s="1">
        <v>1</v>
      </c>
    </row>
    <row r="671" spans="1:35" x14ac:dyDescent="0.35">
      <c r="A671" s="1" t="s">
        <v>21</v>
      </c>
      <c r="B671" s="1">
        <v>1</v>
      </c>
      <c r="C671" s="1" t="s">
        <v>147</v>
      </c>
      <c r="D671" s="1" t="s">
        <v>154</v>
      </c>
      <c r="E671" s="1" t="s">
        <v>155</v>
      </c>
      <c r="F671" s="1" t="s">
        <v>25</v>
      </c>
      <c r="G671" s="1">
        <v>4</v>
      </c>
      <c r="H671" s="1" t="s">
        <v>26</v>
      </c>
      <c r="I671" s="1" t="s">
        <v>27</v>
      </c>
      <c r="J671" s="2">
        <v>43539626.299999997</v>
      </c>
      <c r="K671" s="2">
        <v>42121145</v>
      </c>
      <c r="L671" s="2">
        <v>21060572.5</v>
      </c>
      <c r="M671" s="2">
        <v>28316868.100000001</v>
      </c>
      <c r="N671" s="2">
        <v>7256295.5999999996</v>
      </c>
      <c r="O671" s="2">
        <v>34.454408112599999</v>
      </c>
      <c r="P671" s="3" t="s">
        <v>28</v>
      </c>
      <c r="Q671" s="3" t="s">
        <v>29</v>
      </c>
      <c r="R671" s="1" t="s">
        <v>30</v>
      </c>
      <c r="S671" s="1" t="s">
        <v>31</v>
      </c>
      <c r="T671" s="1" t="s">
        <v>30</v>
      </c>
      <c r="U671" s="1" t="s">
        <v>32</v>
      </c>
      <c r="V671" s="1" t="s">
        <v>33</v>
      </c>
      <c r="W671" s="1" t="s">
        <v>32</v>
      </c>
      <c r="X671" s="1" t="s">
        <v>34</v>
      </c>
      <c r="Y671" s="1">
        <v>1</v>
      </c>
      <c r="Z671" s="1">
        <v>0</v>
      </c>
      <c r="AA671" s="1" t="s">
        <v>2129</v>
      </c>
      <c r="AB671" s="1" t="s">
        <v>2140</v>
      </c>
      <c r="AC671" s="1" t="s">
        <v>2144</v>
      </c>
      <c r="AE671" s="2">
        <v>40311932.279999994</v>
      </c>
      <c r="AF671" s="2" t="s">
        <v>2152</v>
      </c>
      <c r="AG671" s="48">
        <v>-1809212.7200000063</v>
      </c>
      <c r="AH671" s="50">
        <v>-4.2952600647489667E-2</v>
      </c>
      <c r="AI671" s="1">
        <v>1</v>
      </c>
    </row>
    <row r="672" spans="1:35" x14ac:dyDescent="0.35">
      <c r="A672" s="1" t="s">
        <v>21</v>
      </c>
      <c r="B672" s="1">
        <v>1</v>
      </c>
      <c r="C672" s="1" t="s">
        <v>147</v>
      </c>
      <c r="D672" s="1" t="s">
        <v>156</v>
      </c>
      <c r="E672" s="1" t="s">
        <v>157</v>
      </c>
      <c r="F672" s="1" t="s">
        <v>49</v>
      </c>
      <c r="G672" s="1">
        <v>4</v>
      </c>
      <c r="H672" s="1" t="s">
        <v>26</v>
      </c>
      <c r="I672" s="1" t="s">
        <v>27</v>
      </c>
      <c r="J672" s="2">
        <v>1019498654.23</v>
      </c>
      <c r="K672" s="2">
        <v>943900000</v>
      </c>
      <c r="L672" s="2">
        <v>471950000</v>
      </c>
      <c r="M672" s="2">
        <v>776974105.07000005</v>
      </c>
      <c r="N672" s="2">
        <v>305024105.06999999</v>
      </c>
      <c r="O672" s="2">
        <v>64.630597535755896</v>
      </c>
      <c r="P672" s="3" t="s">
        <v>28</v>
      </c>
      <c r="Q672" s="3" t="s">
        <v>29</v>
      </c>
      <c r="R672" s="1" t="s">
        <v>30</v>
      </c>
      <c r="S672" s="1" t="s">
        <v>31</v>
      </c>
      <c r="T672" s="1" t="s">
        <v>30</v>
      </c>
      <c r="U672" s="1" t="s">
        <v>32</v>
      </c>
      <c r="V672" s="1" t="s">
        <v>33</v>
      </c>
      <c r="W672" s="1" t="s">
        <v>32</v>
      </c>
      <c r="X672" s="1" t="s">
        <v>34</v>
      </c>
      <c r="Y672" s="1">
        <v>1</v>
      </c>
      <c r="Z672" s="1">
        <v>0</v>
      </c>
      <c r="AA672" s="1" t="s">
        <v>2121</v>
      </c>
      <c r="AB672" s="1" t="s">
        <v>2140</v>
      </c>
      <c r="AC672" s="1" t="s">
        <v>2145</v>
      </c>
      <c r="AE672" s="2">
        <v>1017298669.61</v>
      </c>
      <c r="AF672" s="2" t="s">
        <v>2151</v>
      </c>
      <c r="AG672" s="48">
        <v>73398669.610000014</v>
      </c>
      <c r="AH672" s="50">
        <v>7.7761065377688329E-2</v>
      </c>
      <c r="AI672" s="1">
        <v>1</v>
      </c>
    </row>
    <row r="673" spans="1:35" x14ac:dyDescent="0.35">
      <c r="A673" s="1" t="s">
        <v>21</v>
      </c>
      <c r="B673" s="1">
        <v>1</v>
      </c>
      <c r="C673" s="1" t="s">
        <v>147</v>
      </c>
      <c r="D673" s="1" t="s">
        <v>158</v>
      </c>
      <c r="E673" s="1" t="s">
        <v>159</v>
      </c>
      <c r="F673" s="1" t="s">
        <v>25</v>
      </c>
      <c r="G673" s="1">
        <v>4</v>
      </c>
      <c r="H673" s="1" t="s">
        <v>26</v>
      </c>
      <c r="I673" s="1" t="s">
        <v>27</v>
      </c>
      <c r="J673" s="2">
        <v>70217609.340000004</v>
      </c>
      <c r="K673" s="2">
        <v>62509443.799999997</v>
      </c>
      <c r="L673" s="2">
        <v>31254721.899999999</v>
      </c>
      <c r="M673" s="2">
        <v>39651554.119999997</v>
      </c>
      <c r="N673" s="2">
        <v>8396832.2200000007</v>
      </c>
      <c r="O673" s="2">
        <v>26.8658036595744</v>
      </c>
      <c r="P673" s="3" t="s">
        <v>28</v>
      </c>
      <c r="Q673" s="3" t="s">
        <v>29</v>
      </c>
      <c r="R673" s="1" t="s">
        <v>30</v>
      </c>
      <c r="S673" s="1" t="s">
        <v>31</v>
      </c>
      <c r="T673" s="1" t="s">
        <v>30</v>
      </c>
      <c r="U673" s="1" t="s">
        <v>32</v>
      </c>
      <c r="V673" s="1" t="s">
        <v>33</v>
      </c>
      <c r="W673" s="1" t="s">
        <v>32</v>
      </c>
      <c r="X673" s="1" t="s">
        <v>34</v>
      </c>
      <c r="Y673" s="1">
        <v>1</v>
      </c>
      <c r="Z673" s="1">
        <v>0</v>
      </c>
      <c r="AA673" s="1" t="s">
        <v>2127</v>
      </c>
      <c r="AB673" s="1" t="s">
        <v>2140</v>
      </c>
      <c r="AC673" s="1" t="s">
        <v>2144</v>
      </c>
      <c r="AE673" s="2">
        <v>66496783.480000019</v>
      </c>
      <c r="AF673" s="2" t="s">
        <v>2151</v>
      </c>
      <c r="AG673" s="48">
        <v>3987339.6800000221</v>
      </c>
      <c r="AH673" s="50">
        <v>6.3787796492920032E-2</v>
      </c>
      <c r="AI673" s="1">
        <v>1</v>
      </c>
    </row>
    <row r="674" spans="1:35" x14ac:dyDescent="0.35">
      <c r="A674" s="1" t="s">
        <v>21</v>
      </c>
      <c r="B674" s="1">
        <v>1</v>
      </c>
      <c r="C674" s="1" t="s">
        <v>147</v>
      </c>
      <c r="D674" s="1" t="s">
        <v>160</v>
      </c>
      <c r="E674" s="1" t="s">
        <v>161</v>
      </c>
      <c r="F674" s="1" t="s">
        <v>56</v>
      </c>
      <c r="G674" s="1">
        <v>4</v>
      </c>
      <c r="H674" s="1" t="s">
        <v>26</v>
      </c>
      <c r="I674" s="1" t="s">
        <v>27</v>
      </c>
      <c r="J674" s="2">
        <v>269061067.94999999</v>
      </c>
      <c r="K674" s="2">
        <v>267000000</v>
      </c>
      <c r="L674" s="2">
        <v>133500000</v>
      </c>
      <c r="M674" s="2">
        <v>125297470.05</v>
      </c>
      <c r="N674" s="2">
        <v>-8202529.9500000002</v>
      </c>
      <c r="O674" s="2">
        <v>-6.14421719101124</v>
      </c>
      <c r="P674" s="3" t="s">
        <v>73</v>
      </c>
      <c r="Q674" s="3" t="s">
        <v>29</v>
      </c>
      <c r="R674" s="1" t="s">
        <v>30</v>
      </c>
      <c r="S674" s="1" t="s">
        <v>31</v>
      </c>
      <c r="T674" s="1" t="s">
        <v>30</v>
      </c>
      <c r="U674" s="1" t="s">
        <v>32</v>
      </c>
      <c r="V674" s="1" t="s">
        <v>33</v>
      </c>
      <c r="W674" s="1" t="s">
        <v>32</v>
      </c>
      <c r="X674" s="1" t="s">
        <v>34</v>
      </c>
      <c r="Y674" s="1">
        <v>1</v>
      </c>
      <c r="Z674" s="1">
        <v>0</v>
      </c>
      <c r="AA674" s="1" t="s">
        <v>2121</v>
      </c>
      <c r="AB674" s="1" t="s">
        <v>2140</v>
      </c>
      <c r="AC674" s="1" t="s">
        <v>2123</v>
      </c>
      <c r="AE674" s="2">
        <v>237001562</v>
      </c>
      <c r="AF674" s="2" t="s">
        <v>2152</v>
      </c>
      <c r="AG674" s="48">
        <v>-29998438</v>
      </c>
      <c r="AH674" s="50">
        <v>-0.11235370037453184</v>
      </c>
      <c r="AI674" s="1">
        <v>1</v>
      </c>
    </row>
    <row r="675" spans="1:35" x14ac:dyDescent="0.35">
      <c r="A675" s="1" t="s">
        <v>21</v>
      </c>
      <c r="B675" s="1">
        <v>1</v>
      </c>
      <c r="C675" s="1" t="s">
        <v>147</v>
      </c>
      <c r="D675" s="1" t="s">
        <v>162</v>
      </c>
      <c r="E675" s="1" t="s">
        <v>163</v>
      </c>
      <c r="F675" s="1" t="s">
        <v>25</v>
      </c>
      <c r="G675" s="1">
        <v>4</v>
      </c>
      <c r="H675" s="1" t="s">
        <v>26</v>
      </c>
      <c r="I675" s="1" t="s">
        <v>27</v>
      </c>
      <c r="J675" s="2">
        <v>30473219.670000002</v>
      </c>
      <c r="K675" s="2">
        <v>41635000</v>
      </c>
      <c r="L675" s="2">
        <v>20817500</v>
      </c>
      <c r="M675" s="2">
        <v>24835864.620000001</v>
      </c>
      <c r="N675" s="2">
        <v>4018364.62</v>
      </c>
      <c r="O675" s="2">
        <v>19.302820319442802</v>
      </c>
      <c r="P675" s="3" t="s">
        <v>28</v>
      </c>
      <c r="Q675" s="3" t="s">
        <v>29</v>
      </c>
      <c r="R675" s="1" t="s">
        <v>30</v>
      </c>
      <c r="S675" s="1" t="s">
        <v>31</v>
      </c>
      <c r="T675" s="1" t="s">
        <v>30</v>
      </c>
      <c r="U675" s="1" t="s">
        <v>32</v>
      </c>
      <c r="V675" s="1" t="s">
        <v>33</v>
      </c>
      <c r="W675" s="1" t="s">
        <v>32</v>
      </c>
      <c r="X675" s="1" t="s">
        <v>34</v>
      </c>
      <c r="Y675" s="1">
        <v>1</v>
      </c>
      <c r="Z675" s="1">
        <v>0</v>
      </c>
      <c r="AA675" s="1" t="s">
        <v>2121</v>
      </c>
      <c r="AB675" s="1" t="s">
        <v>2140</v>
      </c>
      <c r="AC675" s="1" t="s">
        <v>2125</v>
      </c>
      <c r="AE675" s="2">
        <v>45036562.060000002</v>
      </c>
      <c r="AF675" s="2" t="s">
        <v>2151</v>
      </c>
      <c r="AG675" s="48">
        <v>3401562.0600000024</v>
      </c>
      <c r="AH675" s="50">
        <v>8.1699581121652515E-2</v>
      </c>
      <c r="AI675" s="1">
        <v>1</v>
      </c>
    </row>
    <row r="676" spans="1:35" x14ac:dyDescent="0.35">
      <c r="A676" s="1" t="s">
        <v>21</v>
      </c>
      <c r="B676" s="1">
        <v>1</v>
      </c>
      <c r="C676" s="1" t="s">
        <v>147</v>
      </c>
      <c r="D676" s="1" t="s">
        <v>164</v>
      </c>
      <c r="E676" s="1" t="s">
        <v>165</v>
      </c>
      <c r="F676" s="1" t="s">
        <v>25</v>
      </c>
      <c r="G676" s="1">
        <v>4</v>
      </c>
      <c r="H676" s="1" t="s">
        <v>26</v>
      </c>
      <c r="I676" s="1" t="s">
        <v>27</v>
      </c>
      <c r="J676" s="2">
        <v>70833801.129999995</v>
      </c>
      <c r="K676" s="2">
        <v>55230117.259999998</v>
      </c>
      <c r="L676" s="2">
        <v>27615058.629999999</v>
      </c>
      <c r="M676" s="2">
        <v>37574493.93</v>
      </c>
      <c r="N676" s="2">
        <v>9959435.3000000007</v>
      </c>
      <c r="O676" s="2">
        <v>36.065233224529301</v>
      </c>
      <c r="P676" s="3" t="s">
        <v>28</v>
      </c>
      <c r="Q676" s="3" t="s">
        <v>29</v>
      </c>
      <c r="R676" s="1" t="s">
        <v>30</v>
      </c>
      <c r="S676" s="1" t="s">
        <v>31</v>
      </c>
      <c r="T676" s="1" t="s">
        <v>30</v>
      </c>
      <c r="U676" s="1" t="s">
        <v>32</v>
      </c>
      <c r="V676" s="1" t="s">
        <v>33</v>
      </c>
      <c r="W676" s="1" t="s">
        <v>32</v>
      </c>
      <c r="X676" s="1" t="s">
        <v>34</v>
      </c>
      <c r="Y676" s="1">
        <v>1</v>
      </c>
      <c r="Z676" s="1">
        <v>0</v>
      </c>
      <c r="AA676" s="1" t="s">
        <v>2128</v>
      </c>
      <c r="AB676" s="1" t="s">
        <v>2140</v>
      </c>
      <c r="AC676" s="1" t="s">
        <v>2144</v>
      </c>
      <c r="AE676" s="2">
        <v>79150123.890000001</v>
      </c>
      <c r="AF676" s="2" t="s">
        <v>2151</v>
      </c>
      <c r="AG676" s="48">
        <v>23920006.630000003</v>
      </c>
      <c r="AH676" s="50">
        <v>0.43309715453607933</v>
      </c>
      <c r="AI676" s="1">
        <v>1</v>
      </c>
    </row>
    <row r="677" spans="1:35" x14ac:dyDescent="0.35">
      <c r="A677" s="1" t="s">
        <v>21</v>
      </c>
      <c r="B677" s="1">
        <v>1</v>
      </c>
      <c r="C677" s="1" t="s">
        <v>147</v>
      </c>
      <c r="D677" s="1" t="s">
        <v>166</v>
      </c>
      <c r="E677" s="1" t="s">
        <v>167</v>
      </c>
      <c r="F677" s="1" t="s">
        <v>56</v>
      </c>
      <c r="G677" s="1">
        <v>4</v>
      </c>
      <c r="H677" s="1" t="s">
        <v>26</v>
      </c>
      <c r="I677" s="1" t="s">
        <v>27</v>
      </c>
      <c r="J677" s="2">
        <v>321427961.76999998</v>
      </c>
      <c r="K677" s="2">
        <v>355061926.57999998</v>
      </c>
      <c r="L677" s="2">
        <v>177530963.28999999</v>
      </c>
      <c r="M677" s="2">
        <v>178890423.56999999</v>
      </c>
      <c r="N677" s="2">
        <v>1359460.28</v>
      </c>
      <c r="O677" s="2">
        <v>0.76575953557988496</v>
      </c>
      <c r="P677" s="3" t="s">
        <v>28</v>
      </c>
      <c r="Q677" s="3" t="s">
        <v>29</v>
      </c>
      <c r="R677" s="1" t="s">
        <v>30</v>
      </c>
      <c r="S677" s="1" t="s">
        <v>31</v>
      </c>
      <c r="T677" s="1" t="s">
        <v>30</v>
      </c>
      <c r="U677" s="1" t="s">
        <v>32</v>
      </c>
      <c r="V677" s="1" t="s">
        <v>33</v>
      </c>
      <c r="W677" s="1" t="s">
        <v>32</v>
      </c>
      <c r="X677" s="1" t="s">
        <v>34</v>
      </c>
      <c r="Y677" s="1">
        <v>1</v>
      </c>
      <c r="Z677" s="1">
        <v>0</v>
      </c>
      <c r="AA677" s="1" t="s">
        <v>2129</v>
      </c>
      <c r="AB677" s="1" t="s">
        <v>2126</v>
      </c>
      <c r="AC677" s="1" t="s">
        <v>2126</v>
      </c>
      <c r="AE677" s="2">
        <v>319481650.79000002</v>
      </c>
      <c r="AF677" s="2" t="s">
        <v>2152</v>
      </c>
      <c r="AG677" s="48">
        <v>-35580275.789999962</v>
      </c>
      <c r="AH677" s="50">
        <v>-0.1002086484820086</v>
      </c>
      <c r="AI677" s="1">
        <v>1</v>
      </c>
    </row>
    <row r="678" spans="1:35" x14ac:dyDescent="0.35">
      <c r="A678" s="1" t="s">
        <v>21</v>
      </c>
      <c r="B678" s="1">
        <v>1</v>
      </c>
      <c r="C678" s="1" t="s">
        <v>147</v>
      </c>
      <c r="D678" s="1" t="s">
        <v>168</v>
      </c>
      <c r="E678" s="1" t="s">
        <v>169</v>
      </c>
      <c r="F678" s="1" t="s">
        <v>25</v>
      </c>
      <c r="G678" s="1">
        <v>4</v>
      </c>
      <c r="H678" s="1" t="s">
        <v>26</v>
      </c>
      <c r="I678" s="1" t="s">
        <v>27</v>
      </c>
      <c r="J678" s="2">
        <v>74435017.969999999</v>
      </c>
      <c r="K678" s="2">
        <v>82865812.189999998</v>
      </c>
      <c r="L678" s="2">
        <v>41432906.094999999</v>
      </c>
      <c r="M678" s="2">
        <v>53904180.140000001</v>
      </c>
      <c r="N678" s="2">
        <v>12471274.045</v>
      </c>
      <c r="O678" s="2">
        <v>30.0999259294172</v>
      </c>
      <c r="P678" s="3" t="s">
        <v>28</v>
      </c>
      <c r="Q678" s="3" t="s">
        <v>29</v>
      </c>
      <c r="R678" s="1" t="s">
        <v>30</v>
      </c>
      <c r="S678" s="1" t="s">
        <v>31</v>
      </c>
      <c r="T678" s="1" t="s">
        <v>30</v>
      </c>
      <c r="U678" s="1" t="s">
        <v>32</v>
      </c>
      <c r="V678" s="1" t="s">
        <v>33</v>
      </c>
      <c r="W678" s="1" t="s">
        <v>32</v>
      </c>
      <c r="X678" s="1" t="s">
        <v>34</v>
      </c>
      <c r="Y678" s="1">
        <v>1</v>
      </c>
      <c r="Z678" s="1">
        <v>0</v>
      </c>
      <c r="AA678" s="1" t="s">
        <v>2128</v>
      </c>
      <c r="AB678" s="1" t="s">
        <v>2140</v>
      </c>
      <c r="AC678" s="1" t="s">
        <v>2144</v>
      </c>
      <c r="AF678" s="2" t="s">
        <v>2152</v>
      </c>
      <c r="AG678" s="48">
        <v>-82865812.189999998</v>
      </c>
      <c r="AH678" s="50">
        <v>-1</v>
      </c>
      <c r="AI678" s="1">
        <v>1</v>
      </c>
    </row>
    <row r="679" spans="1:35" x14ac:dyDescent="0.35">
      <c r="A679" s="1" t="s">
        <v>21</v>
      </c>
      <c r="B679" s="1">
        <v>1</v>
      </c>
      <c r="C679" s="1" t="s">
        <v>147</v>
      </c>
      <c r="D679" s="1" t="s">
        <v>170</v>
      </c>
      <c r="E679" s="1" t="s">
        <v>171</v>
      </c>
      <c r="F679" s="1" t="s">
        <v>25</v>
      </c>
      <c r="G679" s="1">
        <v>4</v>
      </c>
      <c r="H679" s="1" t="s">
        <v>26</v>
      </c>
      <c r="I679" s="1" t="s">
        <v>27</v>
      </c>
      <c r="J679" s="2">
        <v>49153134.170000002</v>
      </c>
      <c r="K679" s="2">
        <v>45722540</v>
      </c>
      <c r="L679" s="2">
        <v>22861270</v>
      </c>
      <c r="M679" s="2">
        <v>27765159.600000001</v>
      </c>
      <c r="N679" s="2">
        <v>4903889.5999999996</v>
      </c>
      <c r="O679" s="2">
        <v>21.450643818125599</v>
      </c>
      <c r="P679" s="3" t="s">
        <v>28</v>
      </c>
      <c r="Q679" s="3" t="s">
        <v>29</v>
      </c>
      <c r="R679" s="1" t="s">
        <v>30</v>
      </c>
      <c r="S679" s="1" t="s">
        <v>31</v>
      </c>
      <c r="T679" s="1" t="s">
        <v>30</v>
      </c>
      <c r="U679" s="1" t="s">
        <v>32</v>
      </c>
      <c r="V679" s="1" t="s">
        <v>33</v>
      </c>
      <c r="W679" s="1" t="s">
        <v>32</v>
      </c>
      <c r="X679" s="1" t="s">
        <v>34</v>
      </c>
      <c r="Y679" s="1">
        <v>1</v>
      </c>
      <c r="Z679" s="1">
        <v>0</v>
      </c>
      <c r="AA679" s="1" t="s">
        <v>2121</v>
      </c>
      <c r="AB679" s="1" t="s">
        <v>2140</v>
      </c>
      <c r="AC679" s="1" t="s">
        <v>2125</v>
      </c>
      <c r="AE679" s="2">
        <v>58478700</v>
      </c>
      <c r="AF679" s="2" t="s">
        <v>2151</v>
      </c>
      <c r="AG679" s="48">
        <v>12756160</v>
      </c>
      <c r="AH679" s="50">
        <v>0.27899062475531761</v>
      </c>
      <c r="AI679" s="1">
        <v>1</v>
      </c>
    </row>
    <row r="680" spans="1:35" x14ac:dyDescent="0.35">
      <c r="A680" s="1" t="s">
        <v>21</v>
      </c>
      <c r="B680" s="1">
        <v>1</v>
      </c>
      <c r="C680" s="1" t="s">
        <v>147</v>
      </c>
      <c r="D680" s="1" t="s">
        <v>172</v>
      </c>
      <c r="E680" s="1" t="s">
        <v>173</v>
      </c>
      <c r="F680" s="1" t="s">
        <v>25</v>
      </c>
      <c r="G680" s="1">
        <v>4</v>
      </c>
      <c r="H680" s="1" t="s">
        <v>26</v>
      </c>
      <c r="I680" s="1" t="s">
        <v>27</v>
      </c>
      <c r="J680" s="2">
        <v>91659558.5</v>
      </c>
      <c r="K680" s="2">
        <v>91548069.579999998</v>
      </c>
      <c r="L680" s="2">
        <v>45774034.789999999</v>
      </c>
      <c r="M680" s="2">
        <v>68605415.189999998</v>
      </c>
      <c r="N680" s="2">
        <v>22831380.399999999</v>
      </c>
      <c r="O680" s="2">
        <v>49.878452936789898</v>
      </c>
      <c r="P680" s="3" t="s">
        <v>28</v>
      </c>
      <c r="Q680" s="3" t="s">
        <v>29</v>
      </c>
      <c r="R680" s="1" t="s">
        <v>30</v>
      </c>
      <c r="S680" s="1" t="s">
        <v>31</v>
      </c>
      <c r="T680" s="1" t="s">
        <v>30</v>
      </c>
      <c r="U680" s="1" t="s">
        <v>32</v>
      </c>
      <c r="V680" s="1" t="s">
        <v>33</v>
      </c>
      <c r="W680" s="1" t="s">
        <v>32</v>
      </c>
      <c r="X680" s="1" t="s">
        <v>34</v>
      </c>
      <c r="Y680" s="1">
        <v>1</v>
      </c>
      <c r="Z680" s="1">
        <v>0</v>
      </c>
      <c r="AA680" s="1" t="s">
        <v>2127</v>
      </c>
      <c r="AB680" s="1" t="s">
        <v>2140</v>
      </c>
      <c r="AC680" s="1" t="s">
        <v>2144</v>
      </c>
      <c r="AE680" s="2">
        <v>105207440.70181817</v>
      </c>
      <c r="AF680" s="2" t="s">
        <v>2151</v>
      </c>
      <c r="AG680" s="48">
        <v>13659371.12181817</v>
      </c>
      <c r="AH680" s="50">
        <v>0.14920435990058559</v>
      </c>
      <c r="AI680" s="1">
        <v>1</v>
      </c>
    </row>
    <row r="681" spans="1:35" x14ac:dyDescent="0.35">
      <c r="A681" s="1" t="s">
        <v>21</v>
      </c>
      <c r="B681" s="1">
        <v>1</v>
      </c>
      <c r="C681" s="1" t="s">
        <v>147</v>
      </c>
      <c r="D681" s="1" t="s">
        <v>174</v>
      </c>
      <c r="E681" s="1" t="s">
        <v>175</v>
      </c>
      <c r="F681" s="1" t="s">
        <v>25</v>
      </c>
      <c r="G681" s="1">
        <v>4</v>
      </c>
      <c r="H681" s="1" t="s">
        <v>26</v>
      </c>
      <c r="I681" s="1" t="s">
        <v>27</v>
      </c>
      <c r="J681" s="2">
        <v>46257748.009999998</v>
      </c>
      <c r="K681" s="2">
        <v>47980000</v>
      </c>
      <c r="L681" s="2">
        <v>23990000</v>
      </c>
      <c r="M681" s="2">
        <v>28010979.879999999</v>
      </c>
      <c r="N681" s="2">
        <v>4020979.88</v>
      </c>
      <c r="O681" s="2">
        <v>16.761066611088001</v>
      </c>
      <c r="P681" s="3" t="s">
        <v>28</v>
      </c>
      <c r="Q681" s="3" t="s">
        <v>29</v>
      </c>
      <c r="R681" s="1" t="s">
        <v>30</v>
      </c>
      <c r="S681" s="1" t="s">
        <v>31</v>
      </c>
      <c r="T681" s="1" t="s">
        <v>30</v>
      </c>
      <c r="U681" s="1" t="s">
        <v>32</v>
      </c>
      <c r="V681" s="1" t="s">
        <v>33</v>
      </c>
      <c r="W681" s="1" t="s">
        <v>32</v>
      </c>
      <c r="X681" s="1" t="s">
        <v>34</v>
      </c>
      <c r="Y681" s="1">
        <v>1</v>
      </c>
      <c r="Z681" s="1">
        <v>0</v>
      </c>
      <c r="AA681" s="1" t="s">
        <v>2127</v>
      </c>
      <c r="AB681" s="1" t="s">
        <v>2140</v>
      </c>
      <c r="AC681" s="1" t="s">
        <v>2125</v>
      </c>
      <c r="AE681" s="2">
        <v>52247000</v>
      </c>
      <c r="AF681" s="2" t="s">
        <v>2151</v>
      </c>
      <c r="AG681" s="48">
        <v>4267000</v>
      </c>
      <c r="AH681" s="50">
        <v>8.8932888703626506E-2</v>
      </c>
      <c r="AI681" s="1">
        <v>1</v>
      </c>
    </row>
    <row r="682" spans="1:35" x14ac:dyDescent="0.35">
      <c r="A682" s="1" t="s">
        <v>21</v>
      </c>
      <c r="B682" s="1">
        <v>1</v>
      </c>
      <c r="C682" s="1" t="s">
        <v>147</v>
      </c>
      <c r="D682" s="1" t="s">
        <v>176</v>
      </c>
      <c r="E682" s="1" t="s">
        <v>177</v>
      </c>
      <c r="F682" s="1" t="s">
        <v>25</v>
      </c>
      <c r="G682" s="1">
        <v>4</v>
      </c>
      <c r="H682" s="1" t="s">
        <v>26</v>
      </c>
      <c r="I682" s="1" t="s">
        <v>27</v>
      </c>
      <c r="J682" s="2">
        <v>103530524.7</v>
      </c>
      <c r="K682" s="2">
        <v>120591000</v>
      </c>
      <c r="L682" s="2">
        <v>60295500</v>
      </c>
      <c r="M682" s="2">
        <v>73960479.269999996</v>
      </c>
      <c r="N682" s="2">
        <v>13664979.27</v>
      </c>
      <c r="O682" s="2">
        <v>22.663348458840201</v>
      </c>
      <c r="P682" s="3" t="s">
        <v>28</v>
      </c>
      <c r="Q682" s="3" t="s">
        <v>29</v>
      </c>
      <c r="R682" s="1" t="s">
        <v>30</v>
      </c>
      <c r="S682" s="1" t="s">
        <v>31</v>
      </c>
      <c r="T682" s="1" t="s">
        <v>30</v>
      </c>
      <c r="U682" s="1" t="s">
        <v>32</v>
      </c>
      <c r="V682" s="1" t="s">
        <v>33</v>
      </c>
      <c r="W682" s="1" t="s">
        <v>32</v>
      </c>
      <c r="X682" s="1" t="s">
        <v>34</v>
      </c>
      <c r="Y682" s="1">
        <v>1</v>
      </c>
      <c r="Z682" s="1">
        <v>0</v>
      </c>
      <c r="AA682" s="1" t="s">
        <v>2127</v>
      </c>
      <c r="AB682" s="1" t="s">
        <v>2140</v>
      </c>
      <c r="AC682" s="1" t="s">
        <v>2125</v>
      </c>
      <c r="AE682" s="2">
        <v>118882832.89</v>
      </c>
      <c r="AF682" s="2" t="s">
        <v>2152</v>
      </c>
      <c r="AG682" s="48">
        <v>-1708167.1099999994</v>
      </c>
      <c r="AH682" s="50">
        <v>-1.4164963471569184E-2</v>
      </c>
      <c r="AI682" s="1">
        <v>1</v>
      </c>
    </row>
    <row r="683" spans="1:35" x14ac:dyDescent="0.35">
      <c r="A683" s="1" t="s">
        <v>21</v>
      </c>
      <c r="B683" s="1">
        <v>1</v>
      </c>
      <c r="C683" s="1" t="s">
        <v>147</v>
      </c>
      <c r="D683" s="1" t="s">
        <v>178</v>
      </c>
      <c r="E683" s="1" t="s">
        <v>179</v>
      </c>
      <c r="F683" s="1" t="s">
        <v>56</v>
      </c>
      <c r="G683" s="1">
        <v>4</v>
      </c>
      <c r="H683" s="1" t="s">
        <v>26</v>
      </c>
      <c r="I683" s="1" t="s">
        <v>27</v>
      </c>
      <c r="J683" s="2">
        <v>235069519.84</v>
      </c>
      <c r="K683" s="2">
        <v>273675480</v>
      </c>
      <c r="L683" s="2">
        <v>136837740</v>
      </c>
      <c r="M683" s="2">
        <v>153222125.86000001</v>
      </c>
      <c r="N683" s="2">
        <v>16384385.859999999</v>
      </c>
      <c r="O683" s="2">
        <v>11.973587008964</v>
      </c>
      <c r="P683" s="3" t="s">
        <v>28</v>
      </c>
      <c r="Q683" s="3" t="s">
        <v>29</v>
      </c>
      <c r="R683" s="1" t="s">
        <v>30</v>
      </c>
      <c r="S683" s="1" t="s">
        <v>31</v>
      </c>
      <c r="T683" s="1" t="s">
        <v>30</v>
      </c>
      <c r="U683" s="1" t="s">
        <v>32</v>
      </c>
      <c r="V683" s="1" t="s">
        <v>33</v>
      </c>
      <c r="W683" s="1" t="s">
        <v>32</v>
      </c>
      <c r="X683" s="1" t="s">
        <v>34</v>
      </c>
      <c r="Y683" s="1">
        <v>1</v>
      </c>
      <c r="Z683" s="1">
        <v>0</v>
      </c>
      <c r="AA683" s="1" t="s">
        <v>2129</v>
      </c>
      <c r="AB683" s="1" t="s">
        <v>2140</v>
      </c>
      <c r="AC683" s="1" t="s">
        <v>2125</v>
      </c>
      <c r="AE683" s="2">
        <v>249127460</v>
      </c>
      <c r="AF683" s="2" t="s">
        <v>2152</v>
      </c>
      <c r="AG683" s="48">
        <v>-24548020</v>
      </c>
      <c r="AH683" s="50">
        <v>-8.9697549813377506E-2</v>
      </c>
      <c r="AI683" s="1">
        <v>1</v>
      </c>
    </row>
    <row r="684" spans="1:35" x14ac:dyDescent="0.35">
      <c r="A684" s="1" t="s">
        <v>21</v>
      </c>
      <c r="B684" s="1">
        <v>1</v>
      </c>
      <c r="C684" s="1" t="s">
        <v>147</v>
      </c>
      <c r="D684" s="1" t="s">
        <v>180</v>
      </c>
      <c r="E684" s="1" t="s">
        <v>181</v>
      </c>
      <c r="F684" s="1" t="s">
        <v>25</v>
      </c>
      <c r="G684" s="1">
        <v>4</v>
      </c>
      <c r="H684" s="1" t="s">
        <v>26</v>
      </c>
      <c r="I684" s="1" t="s">
        <v>27</v>
      </c>
      <c r="J684" s="2">
        <v>78717626.319999993</v>
      </c>
      <c r="K684" s="2">
        <v>118859774</v>
      </c>
      <c r="L684" s="2">
        <v>59429887</v>
      </c>
      <c r="M684" s="2">
        <v>52407355.899999999</v>
      </c>
      <c r="N684" s="2">
        <v>-7022531.0999999996</v>
      </c>
      <c r="O684" s="2">
        <v>-11.816497480468</v>
      </c>
      <c r="P684" s="3" t="s">
        <v>73</v>
      </c>
      <c r="Q684" s="3" t="s">
        <v>29</v>
      </c>
      <c r="R684" s="1" t="s">
        <v>30</v>
      </c>
      <c r="S684" s="1" t="s">
        <v>31</v>
      </c>
      <c r="T684" s="1" t="s">
        <v>30</v>
      </c>
      <c r="U684" s="1" t="s">
        <v>32</v>
      </c>
      <c r="V684" s="1" t="s">
        <v>33</v>
      </c>
      <c r="W684" s="1" t="s">
        <v>32</v>
      </c>
      <c r="X684" s="1" t="s">
        <v>34</v>
      </c>
      <c r="Y684" s="1">
        <v>1</v>
      </c>
      <c r="Z684" s="1">
        <v>0</v>
      </c>
      <c r="AA684" s="1" t="s">
        <v>2128</v>
      </c>
      <c r="AB684" s="1" t="s">
        <v>2140</v>
      </c>
      <c r="AC684" s="1" t="s">
        <v>2123</v>
      </c>
      <c r="AE684" s="2">
        <v>112355942.77</v>
      </c>
      <c r="AF684" s="2" t="s">
        <v>2152</v>
      </c>
      <c r="AG684" s="48">
        <v>-6503831.2300000042</v>
      </c>
      <c r="AH684" s="50">
        <v>-5.4718522601262934E-2</v>
      </c>
      <c r="AI684" s="1">
        <v>1</v>
      </c>
    </row>
    <row r="685" spans="1:35" x14ac:dyDescent="0.35">
      <c r="A685" s="1" t="s">
        <v>21</v>
      </c>
      <c r="B685" s="1">
        <v>1</v>
      </c>
      <c r="C685" s="1" t="s">
        <v>147</v>
      </c>
      <c r="D685" s="1" t="s">
        <v>182</v>
      </c>
      <c r="E685" s="1" t="s">
        <v>183</v>
      </c>
      <c r="F685" s="1" t="s">
        <v>25</v>
      </c>
      <c r="G685" s="1">
        <v>4</v>
      </c>
      <c r="H685" s="1" t="s">
        <v>26</v>
      </c>
      <c r="I685" s="1" t="s">
        <v>27</v>
      </c>
      <c r="J685" s="2">
        <v>41099630.130000003</v>
      </c>
      <c r="K685" s="2">
        <v>54418553.159999996</v>
      </c>
      <c r="L685" s="2">
        <v>27209276.579999998</v>
      </c>
      <c r="M685" s="2">
        <v>37193855.299999997</v>
      </c>
      <c r="N685" s="2">
        <v>9984578.7200000007</v>
      </c>
      <c r="O685" s="2">
        <v>36.695494974456999</v>
      </c>
      <c r="P685" s="3" t="s">
        <v>28</v>
      </c>
      <c r="Q685" s="3" t="s">
        <v>29</v>
      </c>
      <c r="R685" s="1" t="s">
        <v>30</v>
      </c>
      <c r="S685" s="1" t="s">
        <v>31</v>
      </c>
      <c r="T685" s="1" t="s">
        <v>30</v>
      </c>
      <c r="U685" s="1" t="s">
        <v>32</v>
      </c>
      <c r="V685" s="1" t="s">
        <v>33</v>
      </c>
      <c r="W685" s="1" t="s">
        <v>32</v>
      </c>
      <c r="X685" s="1" t="s">
        <v>34</v>
      </c>
      <c r="Y685" s="1">
        <v>1</v>
      </c>
      <c r="Z685" s="1">
        <v>0</v>
      </c>
      <c r="AA685" s="1" t="s">
        <v>2129</v>
      </c>
      <c r="AB685" s="1" t="s">
        <v>2140</v>
      </c>
      <c r="AC685" s="1" t="s">
        <v>2144</v>
      </c>
      <c r="AE685" s="2">
        <v>51579482</v>
      </c>
      <c r="AF685" s="2" t="s">
        <v>2152</v>
      </c>
      <c r="AG685" s="48">
        <v>-2839071.1599999964</v>
      </c>
      <c r="AH685" s="50">
        <v>-5.2171015125165754E-2</v>
      </c>
      <c r="AI685" s="1">
        <v>1</v>
      </c>
    </row>
    <row r="686" spans="1:35" x14ac:dyDescent="0.35">
      <c r="A686" s="1" t="s">
        <v>21</v>
      </c>
      <c r="B686" s="1">
        <v>1</v>
      </c>
      <c r="C686" s="1" t="s">
        <v>147</v>
      </c>
      <c r="D686" s="1" t="s">
        <v>184</v>
      </c>
      <c r="E686" s="1" t="s">
        <v>185</v>
      </c>
      <c r="F686" s="1" t="s">
        <v>25</v>
      </c>
      <c r="G686" s="1">
        <v>4</v>
      </c>
      <c r="H686" s="1" t="s">
        <v>26</v>
      </c>
      <c r="I686" s="1" t="s">
        <v>27</v>
      </c>
      <c r="J686" s="2">
        <v>94120815.650000006</v>
      </c>
      <c r="K686" s="2">
        <v>113731216.48999999</v>
      </c>
      <c r="L686" s="2">
        <v>56865608.244999997</v>
      </c>
      <c r="M686" s="2">
        <v>51486596.920000002</v>
      </c>
      <c r="N686" s="2">
        <v>-5379011.3250000002</v>
      </c>
      <c r="O686" s="2">
        <v>-9.4591643191875292</v>
      </c>
      <c r="P686" s="3" t="s">
        <v>73</v>
      </c>
      <c r="Q686" s="3" t="s">
        <v>29</v>
      </c>
      <c r="R686" s="1" t="s">
        <v>30</v>
      </c>
      <c r="S686" s="1" t="s">
        <v>31</v>
      </c>
      <c r="T686" s="1" t="s">
        <v>30</v>
      </c>
      <c r="U686" s="1" t="s">
        <v>32</v>
      </c>
      <c r="V686" s="1" t="s">
        <v>33</v>
      </c>
      <c r="W686" s="1" t="s">
        <v>32</v>
      </c>
      <c r="X686" s="1" t="s">
        <v>34</v>
      </c>
      <c r="Y686" s="1">
        <v>1</v>
      </c>
      <c r="Z686" s="1">
        <v>0</v>
      </c>
      <c r="AA686" s="1" t="s">
        <v>2121</v>
      </c>
      <c r="AB686" s="1" t="s">
        <v>2140</v>
      </c>
      <c r="AC686" s="1" t="s">
        <v>2123</v>
      </c>
      <c r="AE686" s="2">
        <v>101895745.04999998</v>
      </c>
      <c r="AF686" s="2" t="s">
        <v>2152</v>
      </c>
      <c r="AG686" s="48">
        <v>-11835471.440000013</v>
      </c>
      <c r="AH686" s="50">
        <v>-0.1040652848467568</v>
      </c>
      <c r="AI686" s="1">
        <v>1</v>
      </c>
    </row>
    <row r="687" spans="1:35" x14ac:dyDescent="0.35">
      <c r="A687" s="1" t="s">
        <v>21</v>
      </c>
      <c r="B687" s="1">
        <v>1</v>
      </c>
      <c r="C687" s="1" t="s">
        <v>147</v>
      </c>
      <c r="D687" s="1" t="s">
        <v>186</v>
      </c>
      <c r="E687" s="1" t="s">
        <v>187</v>
      </c>
      <c r="F687" s="1" t="s">
        <v>25</v>
      </c>
      <c r="G687" s="1">
        <v>4</v>
      </c>
      <c r="H687" s="1" t="s">
        <v>26</v>
      </c>
      <c r="I687" s="1" t="s">
        <v>27</v>
      </c>
      <c r="J687" s="2">
        <v>74773316.540000007</v>
      </c>
      <c r="K687" s="2">
        <v>60501440.060000002</v>
      </c>
      <c r="L687" s="2">
        <v>30250720.030000001</v>
      </c>
      <c r="M687" s="2">
        <v>46372285.399999999</v>
      </c>
      <c r="N687" s="2">
        <v>16121565.369999999</v>
      </c>
      <c r="O687" s="2">
        <v>53.293162456999497</v>
      </c>
      <c r="P687" s="3" t="s">
        <v>28</v>
      </c>
      <c r="Q687" s="3" t="s">
        <v>29</v>
      </c>
      <c r="R687" s="1" t="s">
        <v>30</v>
      </c>
      <c r="S687" s="1" t="s">
        <v>31</v>
      </c>
      <c r="T687" s="1" t="s">
        <v>30</v>
      </c>
      <c r="U687" s="1" t="s">
        <v>32</v>
      </c>
      <c r="V687" s="1" t="s">
        <v>33</v>
      </c>
      <c r="W687" s="1" t="s">
        <v>32</v>
      </c>
      <c r="X687" s="1" t="s">
        <v>34</v>
      </c>
      <c r="Y687" s="1">
        <v>1</v>
      </c>
      <c r="Z687" s="1">
        <v>0</v>
      </c>
      <c r="AA687" s="1" t="s">
        <v>2127</v>
      </c>
      <c r="AB687" s="1" t="s">
        <v>2140</v>
      </c>
      <c r="AC687" s="1" t="s">
        <v>2145</v>
      </c>
      <c r="AE687" s="2">
        <v>56501440.05999998</v>
      </c>
      <c r="AF687" s="2" t="s">
        <v>2152</v>
      </c>
      <c r="AG687" s="48">
        <v>-4000000.0000000224</v>
      </c>
      <c r="AH687" s="50">
        <v>-6.611412878822677E-2</v>
      </c>
      <c r="AI687" s="1">
        <v>1</v>
      </c>
    </row>
    <row r="688" spans="1:35" x14ac:dyDescent="0.35">
      <c r="A688" s="1" t="s">
        <v>21</v>
      </c>
      <c r="B688" s="1">
        <v>1</v>
      </c>
      <c r="C688" s="1" t="s">
        <v>147</v>
      </c>
      <c r="D688" s="1" t="s">
        <v>188</v>
      </c>
      <c r="E688" s="1" t="s">
        <v>189</v>
      </c>
      <c r="F688" s="1" t="s">
        <v>25</v>
      </c>
      <c r="G688" s="1">
        <v>4</v>
      </c>
      <c r="H688" s="1" t="s">
        <v>26</v>
      </c>
      <c r="I688" s="1" t="s">
        <v>27</v>
      </c>
      <c r="J688" s="2">
        <v>33274505.789999999</v>
      </c>
      <c r="K688" s="2">
        <v>29845720</v>
      </c>
      <c r="L688" s="2">
        <v>14922860</v>
      </c>
      <c r="M688" s="2">
        <v>19338990.550000001</v>
      </c>
      <c r="N688" s="2">
        <v>4416130.55</v>
      </c>
      <c r="O688" s="2">
        <v>29.593057564032598</v>
      </c>
      <c r="P688" s="3" t="s">
        <v>28</v>
      </c>
      <c r="Q688" s="3" t="s">
        <v>29</v>
      </c>
      <c r="R688" s="1" t="s">
        <v>30</v>
      </c>
      <c r="S688" s="1" t="s">
        <v>31</v>
      </c>
      <c r="T688" s="1" t="s">
        <v>30</v>
      </c>
      <c r="U688" s="1" t="s">
        <v>32</v>
      </c>
      <c r="V688" s="1" t="s">
        <v>33</v>
      </c>
      <c r="W688" s="1" t="s">
        <v>32</v>
      </c>
      <c r="X688" s="1" t="s">
        <v>34</v>
      </c>
      <c r="Y688" s="1">
        <v>1</v>
      </c>
      <c r="Z688" s="1">
        <v>0</v>
      </c>
      <c r="AA688" s="1" t="s">
        <v>2127</v>
      </c>
      <c r="AB688" s="1" t="s">
        <v>2140</v>
      </c>
      <c r="AC688" s="1" t="s">
        <v>2144</v>
      </c>
      <c r="AE688" s="2">
        <v>29167206.369999997</v>
      </c>
      <c r="AF688" s="2" t="s">
        <v>2152</v>
      </c>
      <c r="AG688" s="48">
        <v>-678513.63000000268</v>
      </c>
      <c r="AH688" s="50">
        <v>-2.2734034561739596E-2</v>
      </c>
      <c r="AI688" s="1">
        <v>1</v>
      </c>
    </row>
    <row r="689" spans="1:35" x14ac:dyDescent="0.35">
      <c r="A689" s="1" t="s">
        <v>21</v>
      </c>
      <c r="B689" s="1">
        <v>1</v>
      </c>
      <c r="C689" s="1" t="s">
        <v>147</v>
      </c>
      <c r="D689" s="1" t="s">
        <v>190</v>
      </c>
      <c r="E689" s="1" t="s">
        <v>191</v>
      </c>
      <c r="F689" s="1" t="s">
        <v>25</v>
      </c>
      <c r="G689" s="1">
        <v>4</v>
      </c>
      <c r="H689" s="1" t="s">
        <v>26</v>
      </c>
      <c r="I689" s="1" t="s">
        <v>27</v>
      </c>
      <c r="J689" s="2">
        <v>70938363.939999998</v>
      </c>
      <c r="K689" s="2">
        <v>68381890</v>
      </c>
      <c r="L689" s="2">
        <v>34190945</v>
      </c>
      <c r="M689" s="2">
        <v>57444454.469999999</v>
      </c>
      <c r="N689" s="2">
        <v>23253509.469999999</v>
      </c>
      <c r="O689" s="2">
        <v>68.0107246816372</v>
      </c>
      <c r="P689" s="3" t="s">
        <v>28</v>
      </c>
      <c r="Q689" s="3" t="s">
        <v>29</v>
      </c>
      <c r="R689" s="1" t="s">
        <v>30</v>
      </c>
      <c r="S689" s="1" t="s">
        <v>31</v>
      </c>
      <c r="T689" s="1" t="s">
        <v>30</v>
      </c>
      <c r="U689" s="1" t="s">
        <v>32</v>
      </c>
      <c r="V689" s="1" t="s">
        <v>33</v>
      </c>
      <c r="W689" s="1" t="s">
        <v>32</v>
      </c>
      <c r="X689" s="1" t="s">
        <v>34</v>
      </c>
      <c r="Y689" s="1">
        <v>1</v>
      </c>
      <c r="Z689" s="1">
        <v>0</v>
      </c>
      <c r="AA689" s="1" t="s">
        <v>2129</v>
      </c>
      <c r="AB689" s="1" t="s">
        <v>2140</v>
      </c>
      <c r="AC689" s="1" t="s">
        <v>2145</v>
      </c>
      <c r="AE689" s="2">
        <v>78940537.99000001</v>
      </c>
      <c r="AF689" s="2" t="s">
        <v>2151</v>
      </c>
      <c r="AG689" s="48">
        <v>10558647.99000001</v>
      </c>
      <c r="AH689" s="50">
        <v>0.15440708044191245</v>
      </c>
      <c r="AI689" s="1">
        <v>1</v>
      </c>
    </row>
    <row r="690" spans="1:35" x14ac:dyDescent="0.35">
      <c r="A690" s="1" t="s">
        <v>21</v>
      </c>
      <c r="B690" s="1">
        <v>1</v>
      </c>
      <c r="C690" s="1" t="s">
        <v>147</v>
      </c>
      <c r="D690" s="1" t="s">
        <v>192</v>
      </c>
      <c r="E690" s="1" t="s">
        <v>193</v>
      </c>
      <c r="F690" s="1" t="s">
        <v>25</v>
      </c>
      <c r="G690" s="1">
        <v>4</v>
      </c>
      <c r="H690" s="1" t="s">
        <v>26</v>
      </c>
      <c r="I690" s="1" t="s">
        <v>27</v>
      </c>
      <c r="J690" s="2">
        <v>69170251.280000001</v>
      </c>
      <c r="K690" s="2">
        <v>68980000</v>
      </c>
      <c r="L690" s="2">
        <v>34490000</v>
      </c>
      <c r="M690" s="2">
        <v>45973836.469999999</v>
      </c>
      <c r="N690" s="2">
        <v>11483836.470000001</v>
      </c>
      <c r="O690" s="2">
        <v>33.296133574949302</v>
      </c>
      <c r="P690" s="3" t="s">
        <v>28</v>
      </c>
      <c r="Q690" s="3" t="s">
        <v>29</v>
      </c>
      <c r="R690" s="1" t="s">
        <v>30</v>
      </c>
      <c r="S690" s="1" t="s">
        <v>31</v>
      </c>
      <c r="T690" s="1" t="s">
        <v>30</v>
      </c>
      <c r="U690" s="1" t="s">
        <v>32</v>
      </c>
      <c r="V690" s="1" t="s">
        <v>33</v>
      </c>
      <c r="W690" s="1" t="s">
        <v>32</v>
      </c>
      <c r="X690" s="1" t="s">
        <v>34</v>
      </c>
      <c r="Y690" s="1">
        <v>1</v>
      </c>
      <c r="Z690" s="1">
        <v>0</v>
      </c>
      <c r="AA690" s="1" t="s">
        <v>2128</v>
      </c>
      <c r="AB690" s="1" t="s">
        <v>2140</v>
      </c>
      <c r="AC690" s="1" t="s">
        <v>2144</v>
      </c>
      <c r="AE690" s="2">
        <v>97950499.060000017</v>
      </c>
      <c r="AF690" s="2" t="s">
        <v>2151</v>
      </c>
      <c r="AG690" s="48">
        <v>28970499.060000017</v>
      </c>
      <c r="AH690" s="50">
        <v>0.41998403972165871</v>
      </c>
      <c r="AI690" s="1">
        <v>1</v>
      </c>
    </row>
    <row r="691" spans="1:35" x14ac:dyDescent="0.35">
      <c r="A691" s="1" t="s">
        <v>21</v>
      </c>
      <c r="B691" s="1">
        <v>1</v>
      </c>
      <c r="C691" s="1" t="s">
        <v>147</v>
      </c>
      <c r="D691" s="1" t="s">
        <v>194</v>
      </c>
      <c r="E691" s="1" t="s">
        <v>195</v>
      </c>
      <c r="F691" s="1" t="s">
        <v>25</v>
      </c>
      <c r="G691" s="1">
        <v>4</v>
      </c>
      <c r="H691" s="1" t="s">
        <v>26</v>
      </c>
      <c r="I691" s="1" t="s">
        <v>27</v>
      </c>
      <c r="J691" s="2">
        <v>95089616.219999999</v>
      </c>
      <c r="K691" s="2">
        <v>93000000</v>
      </c>
      <c r="L691" s="2">
        <v>46500000</v>
      </c>
      <c r="M691" s="2">
        <v>59552120.579999998</v>
      </c>
      <c r="N691" s="2">
        <v>13052120.58</v>
      </c>
      <c r="O691" s="2">
        <v>28.069076516129002</v>
      </c>
      <c r="P691" s="3" t="s">
        <v>28</v>
      </c>
      <c r="Q691" s="3" t="s">
        <v>29</v>
      </c>
      <c r="R691" s="1" t="s">
        <v>30</v>
      </c>
      <c r="S691" s="1" t="s">
        <v>31</v>
      </c>
      <c r="T691" s="1" t="s">
        <v>30</v>
      </c>
      <c r="U691" s="1" t="s">
        <v>32</v>
      </c>
      <c r="V691" s="1" t="s">
        <v>33</v>
      </c>
      <c r="W691" s="1" t="s">
        <v>32</v>
      </c>
      <c r="X691" s="1" t="s">
        <v>34</v>
      </c>
      <c r="Y691" s="1">
        <v>1</v>
      </c>
      <c r="Z691" s="1">
        <v>0</v>
      </c>
      <c r="AA691" s="1" t="s">
        <v>2127</v>
      </c>
      <c r="AB691" s="1" t="s">
        <v>2140</v>
      </c>
      <c r="AC691" s="1" t="s">
        <v>2144</v>
      </c>
      <c r="AE691" s="2">
        <v>80000000</v>
      </c>
      <c r="AF691" s="2" t="s">
        <v>2152</v>
      </c>
      <c r="AG691" s="48">
        <v>-13000000</v>
      </c>
      <c r="AH691" s="50">
        <v>-0.13978494623655913</v>
      </c>
      <c r="AI691" s="1">
        <v>1</v>
      </c>
    </row>
    <row r="692" spans="1:35" x14ac:dyDescent="0.35">
      <c r="A692" s="1" t="s">
        <v>21</v>
      </c>
      <c r="B692" s="1">
        <v>1</v>
      </c>
      <c r="C692" s="1" t="s">
        <v>147</v>
      </c>
      <c r="D692" s="1" t="s">
        <v>196</v>
      </c>
      <c r="E692" s="1" t="s">
        <v>197</v>
      </c>
      <c r="F692" s="1" t="s">
        <v>25</v>
      </c>
      <c r="G692" s="1">
        <v>4</v>
      </c>
      <c r="H692" s="1" t="s">
        <v>26</v>
      </c>
      <c r="I692" s="1" t="s">
        <v>27</v>
      </c>
      <c r="J692" s="2">
        <v>29532269.379999999</v>
      </c>
      <c r="K692" s="2">
        <v>28862907.449999999</v>
      </c>
      <c r="L692" s="2">
        <v>14431453.725</v>
      </c>
      <c r="M692" s="2">
        <v>41744487.32</v>
      </c>
      <c r="N692" s="2">
        <v>27313033.594999999</v>
      </c>
      <c r="O692" s="2">
        <v>189.260445381777</v>
      </c>
      <c r="P692" s="3" t="s">
        <v>28</v>
      </c>
      <c r="Q692" s="3" t="s">
        <v>29</v>
      </c>
      <c r="R692" s="1" t="s">
        <v>30</v>
      </c>
      <c r="S692" s="1" t="s">
        <v>31</v>
      </c>
      <c r="T692" s="1" t="s">
        <v>30</v>
      </c>
      <c r="U692" s="1" t="s">
        <v>32</v>
      </c>
      <c r="V692" s="1" t="s">
        <v>33</v>
      </c>
      <c r="W692" s="1" t="s">
        <v>32</v>
      </c>
      <c r="X692" s="1" t="s">
        <v>34</v>
      </c>
      <c r="Y692" s="1">
        <v>1</v>
      </c>
      <c r="Z692" s="1">
        <v>0</v>
      </c>
      <c r="AA692" s="1" t="s">
        <v>2121</v>
      </c>
      <c r="AB692" s="1" t="s">
        <v>2140</v>
      </c>
      <c r="AC692" s="1" t="s">
        <v>2143</v>
      </c>
      <c r="AE692" s="2">
        <v>30447078.199999999</v>
      </c>
      <c r="AF692" s="2" t="s">
        <v>2151</v>
      </c>
      <c r="AG692" s="48">
        <v>1584170.75</v>
      </c>
      <c r="AH692" s="50">
        <v>5.4886041981193408E-2</v>
      </c>
      <c r="AI692" s="1">
        <v>1</v>
      </c>
    </row>
    <row r="693" spans="1:35" x14ac:dyDescent="0.35">
      <c r="A693" s="1" t="s">
        <v>21</v>
      </c>
      <c r="B693" s="1">
        <v>1</v>
      </c>
      <c r="C693" s="1" t="s">
        <v>147</v>
      </c>
      <c r="D693" s="1" t="s">
        <v>148</v>
      </c>
      <c r="E693" s="1" t="s">
        <v>149</v>
      </c>
      <c r="F693" s="1" t="s">
        <v>25</v>
      </c>
      <c r="G693" s="1">
        <v>5</v>
      </c>
      <c r="H693" s="1" t="s">
        <v>71</v>
      </c>
      <c r="I693" s="1" t="s">
        <v>72</v>
      </c>
      <c r="J693" s="2">
        <v>103800</v>
      </c>
      <c r="K693" s="2">
        <v>100000</v>
      </c>
      <c r="L693" s="2">
        <v>50000</v>
      </c>
      <c r="M693" s="2">
        <v>54950</v>
      </c>
      <c r="N693" s="2">
        <v>4950</v>
      </c>
      <c r="O693" s="2">
        <v>9.9</v>
      </c>
      <c r="P693" s="3" t="s">
        <v>28</v>
      </c>
      <c r="Q693" s="3" t="s">
        <v>29</v>
      </c>
      <c r="R693" s="1" t="s">
        <v>30</v>
      </c>
      <c r="S693" s="1" t="s">
        <v>31</v>
      </c>
      <c r="T693" s="1" t="s">
        <v>30</v>
      </c>
      <c r="U693" s="1" t="s">
        <v>32</v>
      </c>
      <c r="V693" s="1" t="s">
        <v>33</v>
      </c>
      <c r="W693" s="1" t="s">
        <v>32</v>
      </c>
      <c r="X693" s="1" t="s">
        <v>34</v>
      </c>
      <c r="Y693" s="1">
        <v>1</v>
      </c>
      <c r="Z693" s="1">
        <v>1</v>
      </c>
      <c r="AA693" s="1" t="s">
        <v>2128</v>
      </c>
      <c r="AB693" s="1" t="s">
        <v>2140</v>
      </c>
      <c r="AC693" s="1" t="s">
        <v>2125</v>
      </c>
      <c r="AE693" s="2">
        <v>100000</v>
      </c>
      <c r="AF693" s="2" t="s">
        <v>2153</v>
      </c>
      <c r="AG693" s="48">
        <v>0</v>
      </c>
      <c r="AH693" s="50">
        <v>0</v>
      </c>
      <c r="AI693" s="1">
        <v>1</v>
      </c>
    </row>
    <row r="694" spans="1:35" x14ac:dyDescent="0.35">
      <c r="A694" s="1" t="s">
        <v>21</v>
      </c>
      <c r="B694" s="1">
        <v>1</v>
      </c>
      <c r="C694" s="1" t="s">
        <v>147</v>
      </c>
      <c r="D694" s="1" t="s">
        <v>150</v>
      </c>
      <c r="E694" s="1" t="s">
        <v>151</v>
      </c>
      <c r="F694" s="1" t="s">
        <v>25</v>
      </c>
      <c r="G694" s="1">
        <v>5</v>
      </c>
      <c r="H694" s="1" t="s">
        <v>71</v>
      </c>
      <c r="I694" s="1" t="s">
        <v>72</v>
      </c>
      <c r="J694" s="2">
        <v>0</v>
      </c>
      <c r="K694" s="2">
        <v>150000</v>
      </c>
      <c r="L694" s="2">
        <v>75000</v>
      </c>
      <c r="M694" s="2">
        <v>64420</v>
      </c>
      <c r="N694" s="2">
        <v>-10580</v>
      </c>
      <c r="O694" s="2">
        <v>-14.106666666666699</v>
      </c>
      <c r="P694" s="3" t="s">
        <v>73</v>
      </c>
      <c r="Q694" s="3" t="s">
        <v>29</v>
      </c>
      <c r="R694" s="1" t="s">
        <v>30</v>
      </c>
      <c r="S694" s="1" t="s">
        <v>31</v>
      </c>
      <c r="T694" s="1" t="s">
        <v>30</v>
      </c>
      <c r="U694" s="1" t="s">
        <v>32</v>
      </c>
      <c r="V694" s="1" t="s">
        <v>33</v>
      </c>
      <c r="W694" s="1" t="s">
        <v>32</v>
      </c>
      <c r="X694" s="1" t="s">
        <v>34</v>
      </c>
      <c r="Y694" s="1">
        <v>1</v>
      </c>
      <c r="Z694" s="1">
        <v>1</v>
      </c>
      <c r="AA694" s="1" t="s">
        <v>2127</v>
      </c>
      <c r="AB694" s="1" t="s">
        <v>2140</v>
      </c>
      <c r="AC694" s="1" t="s">
        <v>2123</v>
      </c>
      <c r="AE694" s="2">
        <v>150000</v>
      </c>
      <c r="AF694" s="2" t="s">
        <v>2153</v>
      </c>
      <c r="AG694" s="48">
        <v>0</v>
      </c>
      <c r="AH694" s="50">
        <v>0</v>
      </c>
      <c r="AI694" s="1">
        <v>1</v>
      </c>
    </row>
    <row r="695" spans="1:35" x14ac:dyDescent="0.35">
      <c r="A695" s="1" t="s">
        <v>21</v>
      </c>
      <c r="B695" s="1">
        <v>1</v>
      </c>
      <c r="C695" s="1" t="s">
        <v>147</v>
      </c>
      <c r="D695" s="1" t="s">
        <v>180</v>
      </c>
      <c r="E695" s="1" t="s">
        <v>181</v>
      </c>
      <c r="F695" s="1" t="s">
        <v>25</v>
      </c>
      <c r="G695" s="1">
        <v>5</v>
      </c>
      <c r="H695" s="1" t="s">
        <v>71</v>
      </c>
      <c r="I695" s="1" t="s">
        <v>72</v>
      </c>
      <c r="J695" s="2">
        <v>405818.18</v>
      </c>
      <c r="K695" s="2">
        <v>300000</v>
      </c>
      <c r="L695" s="2">
        <v>150000</v>
      </c>
      <c r="M695" s="2">
        <v>79900</v>
      </c>
      <c r="N695" s="2">
        <v>-70100</v>
      </c>
      <c r="O695" s="2">
        <v>-46.733333333333299</v>
      </c>
      <c r="P695" s="3" t="s">
        <v>73</v>
      </c>
      <c r="Q695" s="3" t="s">
        <v>29</v>
      </c>
      <c r="R695" s="1" t="s">
        <v>30</v>
      </c>
      <c r="S695" s="1" t="s">
        <v>31</v>
      </c>
      <c r="T695" s="1" t="s">
        <v>30</v>
      </c>
      <c r="U695" s="1" t="s">
        <v>32</v>
      </c>
      <c r="V695" s="1" t="s">
        <v>33</v>
      </c>
      <c r="W695" s="1" t="s">
        <v>32</v>
      </c>
      <c r="X695" s="1" t="s">
        <v>34</v>
      </c>
      <c r="Y695" s="1">
        <v>1</v>
      </c>
      <c r="Z695" s="1">
        <v>1</v>
      </c>
      <c r="AA695" s="1" t="s">
        <v>2128</v>
      </c>
      <c r="AB695" s="1" t="s">
        <v>2140</v>
      </c>
      <c r="AC695" s="1" t="s">
        <v>2141</v>
      </c>
      <c r="AE695" s="2">
        <v>300000</v>
      </c>
      <c r="AF695" s="2" t="s">
        <v>2153</v>
      </c>
      <c r="AG695" s="48">
        <v>0</v>
      </c>
      <c r="AH695" s="50">
        <v>0</v>
      </c>
      <c r="AI695" s="1">
        <v>1</v>
      </c>
    </row>
    <row r="696" spans="1:35" x14ac:dyDescent="0.35">
      <c r="A696" s="1" t="s">
        <v>21</v>
      </c>
      <c r="B696" s="1">
        <v>1</v>
      </c>
      <c r="C696" s="1" t="s">
        <v>147</v>
      </c>
      <c r="D696" s="1" t="s">
        <v>166</v>
      </c>
      <c r="E696" s="1" t="s">
        <v>167</v>
      </c>
      <c r="F696" s="1" t="s">
        <v>56</v>
      </c>
      <c r="G696" s="1">
        <v>5</v>
      </c>
      <c r="H696" s="1" t="s">
        <v>71</v>
      </c>
      <c r="I696" s="1" t="s">
        <v>72</v>
      </c>
      <c r="J696" s="2">
        <v>527890.9</v>
      </c>
      <c r="K696" s="2">
        <v>332625</v>
      </c>
      <c r="L696" s="2">
        <v>166312.5</v>
      </c>
      <c r="M696" s="2">
        <v>502350</v>
      </c>
      <c r="N696" s="2">
        <v>336037.5</v>
      </c>
      <c r="O696" s="2">
        <v>202.05186020293101</v>
      </c>
      <c r="P696" s="3" t="s">
        <v>28</v>
      </c>
      <c r="Q696" s="3" t="s">
        <v>29</v>
      </c>
      <c r="R696" s="1" t="s">
        <v>30</v>
      </c>
      <c r="S696" s="1" t="s">
        <v>31</v>
      </c>
      <c r="T696" s="1" t="s">
        <v>30</v>
      </c>
      <c r="U696" s="1" t="s">
        <v>32</v>
      </c>
      <c r="V696" s="1" t="s">
        <v>33</v>
      </c>
      <c r="W696" s="1" t="s">
        <v>32</v>
      </c>
      <c r="X696" s="1" t="s">
        <v>34</v>
      </c>
      <c r="Y696" s="1">
        <v>1</v>
      </c>
      <c r="Z696" s="1">
        <v>1</v>
      </c>
      <c r="AA696" s="1" t="s">
        <v>2129</v>
      </c>
      <c r="AB696" s="1" t="s">
        <v>2140</v>
      </c>
      <c r="AC696" s="1" t="s">
        <v>2143</v>
      </c>
      <c r="AE696" s="2">
        <v>1004700</v>
      </c>
      <c r="AF696" s="2" t="s">
        <v>2151</v>
      </c>
      <c r="AG696" s="48">
        <v>672075</v>
      </c>
      <c r="AH696" s="50">
        <v>2.0205186020293122</v>
      </c>
      <c r="AI696" s="1">
        <v>1</v>
      </c>
    </row>
    <row r="697" spans="1:35" x14ac:dyDescent="0.35">
      <c r="A697" s="1" t="s">
        <v>21</v>
      </c>
      <c r="B697" s="1">
        <v>1</v>
      </c>
      <c r="C697" s="1" t="s">
        <v>147</v>
      </c>
      <c r="D697" s="1" t="s">
        <v>168</v>
      </c>
      <c r="E697" s="1" t="s">
        <v>169</v>
      </c>
      <c r="F697" s="1" t="s">
        <v>25</v>
      </c>
      <c r="G697" s="1">
        <v>5</v>
      </c>
      <c r="H697" s="1" t="s">
        <v>71</v>
      </c>
      <c r="I697" s="1" t="s">
        <v>72</v>
      </c>
      <c r="J697" s="2">
        <v>221563.63</v>
      </c>
      <c r="K697" s="2">
        <v>370000</v>
      </c>
      <c r="L697" s="2">
        <v>185000</v>
      </c>
      <c r="M697" s="2">
        <v>168800</v>
      </c>
      <c r="N697" s="2">
        <v>-16200</v>
      </c>
      <c r="O697" s="2">
        <v>-8.7567567567567597</v>
      </c>
      <c r="P697" s="3" t="s">
        <v>73</v>
      </c>
      <c r="Q697" s="3" t="s">
        <v>29</v>
      </c>
      <c r="R697" s="1" t="s">
        <v>30</v>
      </c>
      <c r="S697" s="1" t="s">
        <v>31</v>
      </c>
      <c r="T697" s="1" t="s">
        <v>30</v>
      </c>
      <c r="U697" s="1" t="s">
        <v>32</v>
      </c>
      <c r="V697" s="1" t="s">
        <v>33</v>
      </c>
      <c r="W697" s="1" t="s">
        <v>32</v>
      </c>
      <c r="X697" s="1" t="s">
        <v>34</v>
      </c>
      <c r="Y697" s="1">
        <v>1</v>
      </c>
      <c r="Z697" s="1">
        <v>1</v>
      </c>
      <c r="AA697" s="1" t="s">
        <v>2128</v>
      </c>
      <c r="AB697" s="1" t="s">
        <v>2140</v>
      </c>
      <c r="AC697" s="1" t="s">
        <v>2123</v>
      </c>
      <c r="AE697" s="2">
        <v>270000</v>
      </c>
      <c r="AF697" s="2" t="s">
        <v>2152</v>
      </c>
      <c r="AG697" s="48">
        <v>-100000</v>
      </c>
      <c r="AH697" s="50">
        <v>-0.27027027027027029</v>
      </c>
      <c r="AI697" s="1">
        <v>1</v>
      </c>
    </row>
    <row r="698" spans="1:35" x14ac:dyDescent="0.35">
      <c r="A698" s="1" t="s">
        <v>21</v>
      </c>
      <c r="B698" s="1">
        <v>1</v>
      </c>
      <c r="C698" s="1" t="s">
        <v>147</v>
      </c>
      <c r="D698" s="1" t="s">
        <v>160</v>
      </c>
      <c r="E698" s="1" t="s">
        <v>161</v>
      </c>
      <c r="F698" s="1" t="s">
        <v>56</v>
      </c>
      <c r="G698" s="1">
        <v>5</v>
      </c>
      <c r="H698" s="1" t="s">
        <v>71</v>
      </c>
      <c r="I698" s="1" t="s">
        <v>72</v>
      </c>
      <c r="J698" s="2">
        <v>382963.63</v>
      </c>
      <c r="K698" s="2">
        <v>500000</v>
      </c>
      <c r="L698" s="2">
        <v>250000</v>
      </c>
      <c r="M698" s="2">
        <v>51350</v>
      </c>
      <c r="N698" s="2">
        <v>-198650</v>
      </c>
      <c r="O698" s="2">
        <v>-79.459999999999994</v>
      </c>
      <c r="P698" s="3" t="s">
        <v>73</v>
      </c>
      <c r="Q698" s="3" t="s">
        <v>29</v>
      </c>
      <c r="R698" s="1" t="s">
        <v>30</v>
      </c>
      <c r="S698" s="1" t="s">
        <v>31</v>
      </c>
      <c r="T698" s="1" t="s">
        <v>30</v>
      </c>
      <c r="U698" s="1" t="s">
        <v>32</v>
      </c>
      <c r="V698" s="1" t="s">
        <v>33</v>
      </c>
      <c r="W698" s="1" t="s">
        <v>32</v>
      </c>
      <c r="X698" s="1" t="s">
        <v>34</v>
      </c>
      <c r="Y698" s="1">
        <v>1</v>
      </c>
      <c r="Z698" s="1">
        <v>1</v>
      </c>
      <c r="AA698" s="1" t="s">
        <v>2121</v>
      </c>
      <c r="AB698" s="1" t="s">
        <v>2140</v>
      </c>
      <c r="AC698" s="1" t="s">
        <v>2142</v>
      </c>
      <c r="AE698" s="2">
        <v>151350</v>
      </c>
      <c r="AF698" s="2" t="s">
        <v>2152</v>
      </c>
      <c r="AG698" s="48">
        <v>-348650</v>
      </c>
      <c r="AH698" s="50">
        <v>-0.69730000000000003</v>
      </c>
      <c r="AI698" s="1">
        <v>1</v>
      </c>
    </row>
    <row r="699" spans="1:35" x14ac:dyDescent="0.35">
      <c r="A699" s="1" t="s">
        <v>21</v>
      </c>
      <c r="B699" s="1">
        <v>1</v>
      </c>
      <c r="C699" s="1" t="s">
        <v>147</v>
      </c>
      <c r="D699" s="1" t="s">
        <v>174</v>
      </c>
      <c r="E699" s="1" t="s">
        <v>175</v>
      </c>
      <c r="F699" s="1" t="s">
        <v>25</v>
      </c>
      <c r="G699" s="1">
        <v>5</v>
      </c>
      <c r="H699" s="1" t="s">
        <v>71</v>
      </c>
      <c r="I699" s="1" t="s">
        <v>72</v>
      </c>
      <c r="J699" s="2">
        <v>53400</v>
      </c>
      <c r="K699" s="2">
        <v>54000</v>
      </c>
      <c r="L699" s="2">
        <v>27000</v>
      </c>
      <c r="M699" s="2">
        <v>23250</v>
      </c>
      <c r="N699" s="2">
        <v>-3750</v>
      </c>
      <c r="O699" s="2">
        <v>-13.8888888888889</v>
      </c>
      <c r="P699" s="3" t="s">
        <v>73</v>
      </c>
      <c r="Q699" s="3" t="s">
        <v>29</v>
      </c>
      <c r="R699" s="1" t="s">
        <v>30</v>
      </c>
      <c r="S699" s="1" t="s">
        <v>31</v>
      </c>
      <c r="T699" s="1" t="s">
        <v>30</v>
      </c>
      <c r="U699" s="1" t="s">
        <v>32</v>
      </c>
      <c r="V699" s="1" t="s">
        <v>33</v>
      </c>
      <c r="W699" s="1" t="s">
        <v>32</v>
      </c>
      <c r="X699" s="1" t="s">
        <v>34</v>
      </c>
      <c r="Y699" s="1">
        <v>1</v>
      </c>
      <c r="Z699" s="1">
        <v>1</v>
      </c>
      <c r="AA699" s="1" t="s">
        <v>2127</v>
      </c>
      <c r="AB699" s="1" t="s">
        <v>2140</v>
      </c>
      <c r="AC699" s="1" t="s">
        <v>2123</v>
      </c>
      <c r="AE699" s="2">
        <v>54000</v>
      </c>
      <c r="AF699" s="2" t="s">
        <v>2153</v>
      </c>
      <c r="AG699" s="48">
        <v>0</v>
      </c>
      <c r="AH699" s="50">
        <v>0</v>
      </c>
      <c r="AI699" s="1">
        <v>1</v>
      </c>
    </row>
    <row r="700" spans="1:35" x14ac:dyDescent="0.35">
      <c r="A700" s="1" t="s">
        <v>21</v>
      </c>
      <c r="B700" s="1">
        <v>1</v>
      </c>
      <c r="C700" s="1" t="s">
        <v>147</v>
      </c>
      <c r="D700" s="1" t="s">
        <v>182</v>
      </c>
      <c r="E700" s="1" t="s">
        <v>183</v>
      </c>
      <c r="F700" s="1" t="s">
        <v>25</v>
      </c>
      <c r="G700" s="1">
        <v>5</v>
      </c>
      <c r="H700" s="1" t="s">
        <v>71</v>
      </c>
      <c r="I700" s="1" t="s">
        <v>72</v>
      </c>
      <c r="J700" s="2">
        <v>147381.81</v>
      </c>
      <c r="K700" s="2">
        <v>30000</v>
      </c>
      <c r="L700" s="2">
        <v>15000</v>
      </c>
      <c r="M700" s="2">
        <v>44300</v>
      </c>
      <c r="N700" s="2">
        <v>29300</v>
      </c>
      <c r="O700" s="2">
        <v>195.333333333333</v>
      </c>
      <c r="P700" s="3" t="s">
        <v>28</v>
      </c>
      <c r="Q700" s="3" t="s">
        <v>29</v>
      </c>
      <c r="R700" s="1" t="s">
        <v>30</v>
      </c>
      <c r="S700" s="1" t="s">
        <v>31</v>
      </c>
      <c r="T700" s="1" t="s">
        <v>30</v>
      </c>
      <c r="U700" s="1" t="s">
        <v>32</v>
      </c>
      <c r="V700" s="1" t="s">
        <v>33</v>
      </c>
      <c r="W700" s="1" t="s">
        <v>32</v>
      </c>
      <c r="X700" s="1" t="s">
        <v>34</v>
      </c>
      <c r="Y700" s="1">
        <v>1</v>
      </c>
      <c r="Z700" s="1">
        <v>1</v>
      </c>
      <c r="AA700" s="1" t="s">
        <v>2129</v>
      </c>
      <c r="AB700" s="1" t="s">
        <v>2140</v>
      </c>
      <c r="AC700" s="1" t="s">
        <v>2143</v>
      </c>
      <c r="AE700" s="2">
        <v>90000</v>
      </c>
      <c r="AF700" s="2" t="s">
        <v>2151</v>
      </c>
      <c r="AG700" s="48">
        <v>60000</v>
      </c>
      <c r="AH700" s="50">
        <v>2</v>
      </c>
      <c r="AI700" s="1">
        <v>1</v>
      </c>
    </row>
    <row r="701" spans="1:35" x14ac:dyDescent="0.35">
      <c r="A701" s="1" t="s">
        <v>21</v>
      </c>
      <c r="B701" s="1">
        <v>1</v>
      </c>
      <c r="C701" s="1" t="s">
        <v>147</v>
      </c>
      <c r="D701" s="1" t="s">
        <v>154</v>
      </c>
      <c r="E701" s="1" t="s">
        <v>155</v>
      </c>
      <c r="F701" s="1" t="s">
        <v>25</v>
      </c>
      <c r="G701" s="1">
        <v>5</v>
      </c>
      <c r="H701" s="1" t="s">
        <v>71</v>
      </c>
      <c r="I701" s="1" t="s">
        <v>72</v>
      </c>
      <c r="J701" s="2">
        <v>138109.09</v>
      </c>
      <c r="K701" s="2">
        <v>128835</v>
      </c>
      <c r="L701" s="2">
        <v>64417.5</v>
      </c>
      <c r="M701" s="2">
        <v>114000</v>
      </c>
      <c r="N701" s="2">
        <v>49582.5</v>
      </c>
      <c r="O701" s="2">
        <v>76.970543718710005</v>
      </c>
      <c r="P701" s="3" t="s">
        <v>28</v>
      </c>
      <c r="Q701" s="3" t="s">
        <v>29</v>
      </c>
      <c r="R701" s="1" t="s">
        <v>30</v>
      </c>
      <c r="S701" s="1" t="s">
        <v>31</v>
      </c>
      <c r="T701" s="1" t="s">
        <v>30</v>
      </c>
      <c r="U701" s="1" t="s">
        <v>32</v>
      </c>
      <c r="V701" s="1" t="s">
        <v>33</v>
      </c>
      <c r="W701" s="1" t="s">
        <v>32</v>
      </c>
      <c r="X701" s="1" t="s">
        <v>34</v>
      </c>
      <c r="Y701" s="1">
        <v>1</v>
      </c>
      <c r="Z701" s="1">
        <v>1</v>
      </c>
      <c r="AA701" s="1" t="s">
        <v>2129</v>
      </c>
      <c r="AB701" s="1" t="s">
        <v>2140</v>
      </c>
      <c r="AC701" s="1" t="s">
        <v>2145</v>
      </c>
      <c r="AE701" s="2">
        <v>238680</v>
      </c>
      <c r="AF701" s="2" t="s">
        <v>2151</v>
      </c>
      <c r="AG701" s="48">
        <v>109845</v>
      </c>
      <c r="AH701" s="50">
        <v>0.85260216556060076</v>
      </c>
      <c r="AI701" s="1">
        <v>1</v>
      </c>
    </row>
    <row r="702" spans="1:35" x14ac:dyDescent="0.35">
      <c r="A702" s="1" t="s">
        <v>21</v>
      </c>
      <c r="B702" s="1">
        <v>1</v>
      </c>
      <c r="C702" s="1" t="s">
        <v>147</v>
      </c>
      <c r="D702" s="1" t="s">
        <v>172</v>
      </c>
      <c r="E702" s="1" t="s">
        <v>173</v>
      </c>
      <c r="F702" s="1" t="s">
        <v>25</v>
      </c>
      <c r="G702" s="1">
        <v>5</v>
      </c>
      <c r="H702" s="1" t="s">
        <v>71</v>
      </c>
      <c r="I702" s="1" t="s">
        <v>72</v>
      </c>
      <c r="J702" s="2">
        <v>167181.81</v>
      </c>
      <c r="K702" s="2">
        <v>227159.09</v>
      </c>
      <c r="L702" s="2">
        <v>113579.545</v>
      </c>
      <c r="M702" s="2">
        <v>126000</v>
      </c>
      <c r="N702" s="2">
        <v>12420.455</v>
      </c>
      <c r="O702" s="2">
        <v>10.935468177830799</v>
      </c>
      <c r="P702" s="3" t="s">
        <v>28</v>
      </c>
      <c r="Q702" s="3" t="s">
        <v>29</v>
      </c>
      <c r="R702" s="1" t="s">
        <v>30</v>
      </c>
      <c r="S702" s="1" t="s">
        <v>31</v>
      </c>
      <c r="T702" s="1" t="s">
        <v>30</v>
      </c>
      <c r="U702" s="1" t="s">
        <v>32</v>
      </c>
      <c r="V702" s="1" t="s">
        <v>33</v>
      </c>
      <c r="W702" s="1" t="s">
        <v>32</v>
      </c>
      <c r="X702" s="1" t="s">
        <v>34</v>
      </c>
      <c r="Y702" s="1">
        <v>1</v>
      </c>
      <c r="Z702" s="1">
        <v>1</v>
      </c>
      <c r="AA702" s="1" t="s">
        <v>2127</v>
      </c>
      <c r="AB702" s="1" t="s">
        <v>2140</v>
      </c>
      <c r="AC702" s="1" t="s">
        <v>2125</v>
      </c>
      <c r="AE702" s="2">
        <v>252000</v>
      </c>
      <c r="AF702" s="2" t="s">
        <v>2151</v>
      </c>
      <c r="AG702" s="48">
        <v>24840.910000000003</v>
      </c>
      <c r="AH702" s="50">
        <v>0.1093546817783079</v>
      </c>
      <c r="AI702" s="1">
        <v>1</v>
      </c>
    </row>
    <row r="703" spans="1:35" x14ac:dyDescent="0.35">
      <c r="A703" s="1" t="s">
        <v>21</v>
      </c>
      <c r="B703" s="1">
        <v>1</v>
      </c>
      <c r="C703" s="1" t="s">
        <v>147</v>
      </c>
      <c r="D703" s="1" t="s">
        <v>192</v>
      </c>
      <c r="E703" s="1" t="s">
        <v>193</v>
      </c>
      <c r="F703" s="1" t="s">
        <v>25</v>
      </c>
      <c r="G703" s="1">
        <v>5</v>
      </c>
      <c r="H703" s="1" t="s">
        <v>71</v>
      </c>
      <c r="I703" s="1" t="s">
        <v>72</v>
      </c>
      <c r="J703" s="2">
        <v>244625.45</v>
      </c>
      <c r="K703" s="2">
        <v>200000</v>
      </c>
      <c r="L703" s="2">
        <v>100000</v>
      </c>
      <c r="M703" s="2">
        <v>125830</v>
      </c>
      <c r="N703" s="2">
        <v>25830</v>
      </c>
      <c r="O703" s="2">
        <v>25.83</v>
      </c>
      <c r="P703" s="3" t="s">
        <v>28</v>
      </c>
      <c r="Q703" s="3" t="s">
        <v>29</v>
      </c>
      <c r="R703" s="1" t="s">
        <v>30</v>
      </c>
      <c r="S703" s="1" t="s">
        <v>31</v>
      </c>
      <c r="T703" s="1" t="s">
        <v>30</v>
      </c>
      <c r="U703" s="1" t="s">
        <v>32</v>
      </c>
      <c r="V703" s="1" t="s">
        <v>33</v>
      </c>
      <c r="W703" s="1" t="s">
        <v>32</v>
      </c>
      <c r="X703" s="1" t="s">
        <v>34</v>
      </c>
      <c r="Y703" s="1">
        <v>1</v>
      </c>
      <c r="Z703" s="1">
        <v>1</v>
      </c>
      <c r="AA703" s="1" t="s">
        <v>2128</v>
      </c>
      <c r="AB703" s="1" t="s">
        <v>2140</v>
      </c>
      <c r="AC703" s="1" t="s">
        <v>2144</v>
      </c>
      <c r="AE703" s="2">
        <v>250000</v>
      </c>
      <c r="AF703" s="2" t="s">
        <v>2151</v>
      </c>
      <c r="AG703" s="48">
        <v>50000</v>
      </c>
      <c r="AH703" s="50">
        <v>0.25</v>
      </c>
      <c r="AI703" s="1">
        <v>1</v>
      </c>
    </row>
    <row r="704" spans="1:35" x14ac:dyDescent="0.35">
      <c r="A704" s="1" t="s">
        <v>21</v>
      </c>
      <c r="B704" s="1">
        <v>1</v>
      </c>
      <c r="C704" s="1" t="s">
        <v>147</v>
      </c>
      <c r="D704" s="1" t="s">
        <v>158</v>
      </c>
      <c r="E704" s="1" t="s">
        <v>159</v>
      </c>
      <c r="F704" s="1" t="s">
        <v>25</v>
      </c>
      <c r="G704" s="1">
        <v>5</v>
      </c>
      <c r="H704" s="1" t="s">
        <v>71</v>
      </c>
      <c r="I704" s="1" t="s">
        <v>72</v>
      </c>
      <c r="J704" s="2">
        <v>485672.72</v>
      </c>
      <c r="K704" s="2">
        <v>600000</v>
      </c>
      <c r="L704" s="2">
        <v>300000</v>
      </c>
      <c r="M704" s="2">
        <v>287750</v>
      </c>
      <c r="N704" s="2">
        <v>-12250</v>
      </c>
      <c r="O704" s="2">
        <v>-4.0833333333333304</v>
      </c>
      <c r="P704" s="3" t="s">
        <v>73</v>
      </c>
      <c r="Q704" s="3" t="s">
        <v>29</v>
      </c>
      <c r="R704" s="1" t="s">
        <v>30</v>
      </c>
      <c r="S704" s="1" t="s">
        <v>31</v>
      </c>
      <c r="T704" s="1" t="s">
        <v>30</v>
      </c>
      <c r="U704" s="1" t="s">
        <v>32</v>
      </c>
      <c r="V704" s="1" t="s">
        <v>33</v>
      </c>
      <c r="W704" s="1" t="s">
        <v>32</v>
      </c>
      <c r="X704" s="1" t="s">
        <v>34</v>
      </c>
      <c r="Y704" s="1">
        <v>1</v>
      </c>
      <c r="Z704" s="1">
        <v>1</v>
      </c>
      <c r="AA704" s="1" t="s">
        <v>2127</v>
      </c>
      <c r="AB704" s="1" t="s">
        <v>2126</v>
      </c>
      <c r="AC704" s="1" t="s">
        <v>2126</v>
      </c>
      <c r="AE704" s="2">
        <v>444600</v>
      </c>
      <c r="AF704" s="2" t="s">
        <v>2152</v>
      </c>
      <c r="AG704" s="48">
        <v>-155400</v>
      </c>
      <c r="AH704" s="50">
        <v>-0.25900000000000001</v>
      </c>
      <c r="AI704" s="1">
        <v>1</v>
      </c>
    </row>
    <row r="705" spans="1:35" x14ac:dyDescent="0.35">
      <c r="A705" s="1" t="s">
        <v>21</v>
      </c>
      <c r="B705" s="1">
        <v>1</v>
      </c>
      <c r="C705" s="1" t="s">
        <v>147</v>
      </c>
      <c r="D705" s="1" t="s">
        <v>194</v>
      </c>
      <c r="E705" s="1" t="s">
        <v>195</v>
      </c>
      <c r="F705" s="1" t="s">
        <v>25</v>
      </c>
      <c r="G705" s="1">
        <v>5</v>
      </c>
      <c r="H705" s="1" t="s">
        <v>71</v>
      </c>
      <c r="I705" s="1" t="s">
        <v>72</v>
      </c>
      <c r="J705" s="2">
        <v>65672.72</v>
      </c>
      <c r="K705" s="2">
        <v>150000</v>
      </c>
      <c r="L705" s="2">
        <v>75000</v>
      </c>
      <c r="M705" s="2">
        <v>77550</v>
      </c>
      <c r="N705" s="2">
        <v>2550</v>
      </c>
      <c r="O705" s="2">
        <v>3.4</v>
      </c>
      <c r="P705" s="3" t="s">
        <v>28</v>
      </c>
      <c r="Q705" s="3" t="s">
        <v>29</v>
      </c>
      <c r="R705" s="1" t="s">
        <v>30</v>
      </c>
      <c r="S705" s="1" t="s">
        <v>31</v>
      </c>
      <c r="T705" s="1" t="s">
        <v>30</v>
      </c>
      <c r="U705" s="1" t="s">
        <v>32</v>
      </c>
      <c r="V705" s="1" t="s">
        <v>33</v>
      </c>
      <c r="W705" s="1" t="s">
        <v>32</v>
      </c>
      <c r="X705" s="1" t="s">
        <v>34</v>
      </c>
      <c r="Y705" s="1">
        <v>1</v>
      </c>
      <c r="Z705" s="1">
        <v>1</v>
      </c>
      <c r="AA705" s="1" t="s">
        <v>2127</v>
      </c>
      <c r="AB705" s="1" t="s">
        <v>2126</v>
      </c>
      <c r="AC705" s="1" t="s">
        <v>2126</v>
      </c>
      <c r="AE705" s="2">
        <v>150000</v>
      </c>
      <c r="AF705" s="2" t="s">
        <v>2153</v>
      </c>
      <c r="AG705" s="48">
        <v>0</v>
      </c>
      <c r="AH705" s="50">
        <v>0</v>
      </c>
      <c r="AI705" s="1">
        <v>1</v>
      </c>
    </row>
    <row r="706" spans="1:35" x14ac:dyDescent="0.35">
      <c r="A706" s="1" t="s">
        <v>21</v>
      </c>
      <c r="B706" s="1">
        <v>1</v>
      </c>
      <c r="C706" s="1" t="s">
        <v>147</v>
      </c>
      <c r="D706" s="1" t="s">
        <v>170</v>
      </c>
      <c r="E706" s="1" t="s">
        <v>171</v>
      </c>
      <c r="F706" s="1" t="s">
        <v>25</v>
      </c>
      <c r="G706" s="1">
        <v>5</v>
      </c>
      <c r="H706" s="1" t="s">
        <v>71</v>
      </c>
      <c r="I706" s="1" t="s">
        <v>72</v>
      </c>
      <c r="J706" s="2">
        <v>107236.36</v>
      </c>
      <c r="K706" s="2">
        <v>128790</v>
      </c>
      <c r="L706" s="2">
        <v>64395</v>
      </c>
      <c r="M706" s="2">
        <v>14850</v>
      </c>
      <c r="N706" s="2">
        <v>-49545</v>
      </c>
      <c r="O706" s="2">
        <v>-76.939203354297703</v>
      </c>
      <c r="P706" s="3" t="s">
        <v>73</v>
      </c>
      <c r="Q706" s="3" t="s">
        <v>29</v>
      </c>
      <c r="R706" s="1" t="s">
        <v>30</v>
      </c>
      <c r="S706" s="1" t="s">
        <v>31</v>
      </c>
      <c r="T706" s="1" t="s">
        <v>30</v>
      </c>
      <c r="U706" s="1" t="s">
        <v>32</v>
      </c>
      <c r="V706" s="1" t="s">
        <v>33</v>
      </c>
      <c r="W706" s="1" t="s">
        <v>32</v>
      </c>
      <c r="X706" s="1" t="s">
        <v>34</v>
      </c>
      <c r="Y706" s="1">
        <v>1</v>
      </c>
      <c r="Z706" s="1">
        <v>1</v>
      </c>
      <c r="AA706" s="1" t="s">
        <v>2121</v>
      </c>
      <c r="AB706" s="1" t="s">
        <v>2140</v>
      </c>
      <c r="AC706" s="1" t="s">
        <v>2142</v>
      </c>
      <c r="AE706" s="2">
        <v>60000</v>
      </c>
      <c r="AF706" s="2" t="s">
        <v>2152</v>
      </c>
      <c r="AG706" s="48">
        <v>-68790</v>
      </c>
      <c r="AH706" s="50">
        <v>-0.5341253202888423</v>
      </c>
      <c r="AI706" s="1">
        <v>1</v>
      </c>
    </row>
    <row r="707" spans="1:35" x14ac:dyDescent="0.35">
      <c r="A707" s="1" t="s">
        <v>21</v>
      </c>
      <c r="B707" s="1">
        <v>1</v>
      </c>
      <c r="C707" s="1" t="s">
        <v>147</v>
      </c>
      <c r="D707" s="1" t="s">
        <v>190</v>
      </c>
      <c r="E707" s="1" t="s">
        <v>191</v>
      </c>
      <c r="F707" s="1" t="s">
        <v>25</v>
      </c>
      <c r="G707" s="1">
        <v>5</v>
      </c>
      <c r="H707" s="1" t="s">
        <v>71</v>
      </c>
      <c r="I707" s="1" t="s">
        <v>72</v>
      </c>
      <c r="J707" s="2">
        <v>211581.81</v>
      </c>
      <c r="K707" s="2">
        <v>200000</v>
      </c>
      <c r="L707" s="2">
        <v>100000</v>
      </c>
      <c r="M707" s="2">
        <v>120100</v>
      </c>
      <c r="N707" s="2">
        <v>20100</v>
      </c>
      <c r="O707" s="2">
        <v>20.100000000000001</v>
      </c>
      <c r="P707" s="3" t="s">
        <v>28</v>
      </c>
      <c r="Q707" s="3" t="s">
        <v>29</v>
      </c>
      <c r="R707" s="1" t="s">
        <v>30</v>
      </c>
      <c r="S707" s="1" t="s">
        <v>31</v>
      </c>
      <c r="T707" s="1" t="s">
        <v>30</v>
      </c>
      <c r="U707" s="1" t="s">
        <v>32</v>
      </c>
      <c r="V707" s="1" t="s">
        <v>33</v>
      </c>
      <c r="W707" s="1" t="s">
        <v>32</v>
      </c>
      <c r="X707" s="1" t="s">
        <v>34</v>
      </c>
      <c r="Y707" s="1">
        <v>1</v>
      </c>
      <c r="Z707" s="1">
        <v>1</v>
      </c>
      <c r="AA707" s="1" t="s">
        <v>2129</v>
      </c>
      <c r="AB707" s="1" t="s">
        <v>2140</v>
      </c>
      <c r="AC707" s="1" t="s">
        <v>2125</v>
      </c>
      <c r="AE707" s="2">
        <v>240200</v>
      </c>
      <c r="AF707" s="2" t="s">
        <v>2151</v>
      </c>
      <c r="AG707" s="48">
        <v>40200</v>
      </c>
      <c r="AH707" s="50">
        <v>0.20100000000000001</v>
      </c>
      <c r="AI707" s="1">
        <v>1</v>
      </c>
    </row>
    <row r="708" spans="1:35" x14ac:dyDescent="0.35">
      <c r="A708" s="1" t="s">
        <v>21</v>
      </c>
      <c r="B708" s="1">
        <v>1</v>
      </c>
      <c r="C708" s="1" t="s">
        <v>147</v>
      </c>
      <c r="D708" s="1" t="s">
        <v>152</v>
      </c>
      <c r="E708" s="1" t="s">
        <v>153</v>
      </c>
      <c r="F708" s="1" t="s">
        <v>56</v>
      </c>
      <c r="G708" s="1">
        <v>5</v>
      </c>
      <c r="H708" s="1" t="s">
        <v>71</v>
      </c>
      <c r="I708" s="1" t="s">
        <v>72</v>
      </c>
      <c r="J708" s="2">
        <v>254672.72</v>
      </c>
      <c r="K708" s="2">
        <v>400000</v>
      </c>
      <c r="L708" s="2">
        <v>200000</v>
      </c>
      <c r="M708" s="2">
        <v>109400</v>
      </c>
      <c r="N708" s="2">
        <v>-90600</v>
      </c>
      <c r="O708" s="2">
        <v>-45.3</v>
      </c>
      <c r="P708" s="3" t="s">
        <v>73</v>
      </c>
      <c r="Q708" s="3" t="s">
        <v>29</v>
      </c>
      <c r="R708" s="1" t="s">
        <v>30</v>
      </c>
      <c r="S708" s="1" t="s">
        <v>31</v>
      </c>
      <c r="T708" s="1" t="s">
        <v>30</v>
      </c>
      <c r="U708" s="1" t="s">
        <v>32</v>
      </c>
      <c r="V708" s="1" t="s">
        <v>33</v>
      </c>
      <c r="W708" s="1" t="s">
        <v>32</v>
      </c>
      <c r="X708" s="1" t="s">
        <v>34</v>
      </c>
      <c r="Y708" s="1">
        <v>1</v>
      </c>
      <c r="Z708" s="1">
        <v>1</v>
      </c>
      <c r="AA708" s="1" t="s">
        <v>2128</v>
      </c>
      <c r="AB708" s="1" t="s">
        <v>2140</v>
      </c>
      <c r="AC708" s="1" t="s">
        <v>2141</v>
      </c>
      <c r="AE708" s="2">
        <v>200000</v>
      </c>
      <c r="AF708" s="2" t="s">
        <v>2152</v>
      </c>
      <c r="AG708" s="48">
        <v>-200000</v>
      </c>
      <c r="AH708" s="50">
        <v>-0.5</v>
      </c>
      <c r="AI708" s="1">
        <v>1</v>
      </c>
    </row>
    <row r="709" spans="1:35" x14ac:dyDescent="0.35">
      <c r="A709" s="1" t="s">
        <v>21</v>
      </c>
      <c r="B709" s="1">
        <v>1</v>
      </c>
      <c r="C709" s="1" t="s">
        <v>147</v>
      </c>
      <c r="D709" s="1" t="s">
        <v>186</v>
      </c>
      <c r="E709" s="1" t="s">
        <v>187</v>
      </c>
      <c r="F709" s="1" t="s">
        <v>25</v>
      </c>
      <c r="G709" s="1">
        <v>5</v>
      </c>
      <c r="H709" s="1" t="s">
        <v>71</v>
      </c>
      <c r="I709" s="1" t="s">
        <v>72</v>
      </c>
      <c r="J709" s="2">
        <v>174054.54</v>
      </c>
      <c r="K709" s="2">
        <v>400000</v>
      </c>
      <c r="L709" s="2">
        <v>200000</v>
      </c>
      <c r="M709" s="2">
        <v>114400</v>
      </c>
      <c r="N709" s="2">
        <v>-85600</v>
      </c>
      <c r="O709" s="2">
        <v>-42.8</v>
      </c>
      <c r="P709" s="3" t="s">
        <v>73</v>
      </c>
      <c r="Q709" s="3" t="s">
        <v>29</v>
      </c>
      <c r="R709" s="1" t="s">
        <v>30</v>
      </c>
      <c r="S709" s="1" t="s">
        <v>31</v>
      </c>
      <c r="T709" s="1" t="s">
        <v>30</v>
      </c>
      <c r="U709" s="1" t="s">
        <v>32</v>
      </c>
      <c r="V709" s="1" t="s">
        <v>33</v>
      </c>
      <c r="W709" s="1" t="s">
        <v>32</v>
      </c>
      <c r="X709" s="1" t="s">
        <v>34</v>
      </c>
      <c r="Y709" s="1">
        <v>1</v>
      </c>
      <c r="Z709" s="1">
        <v>1</v>
      </c>
      <c r="AA709" s="1" t="s">
        <v>2127</v>
      </c>
      <c r="AB709" s="1" t="s">
        <v>2140</v>
      </c>
      <c r="AC709" s="1" t="s">
        <v>2141</v>
      </c>
      <c r="AE709" s="2">
        <v>400000</v>
      </c>
      <c r="AF709" s="2" t="s">
        <v>2153</v>
      </c>
      <c r="AG709" s="48">
        <v>0</v>
      </c>
      <c r="AH709" s="50">
        <v>0</v>
      </c>
      <c r="AI709" s="1">
        <v>1</v>
      </c>
    </row>
    <row r="710" spans="1:35" x14ac:dyDescent="0.35">
      <c r="A710" s="1" t="s">
        <v>21</v>
      </c>
      <c r="B710" s="1">
        <v>1</v>
      </c>
      <c r="C710" s="1" t="s">
        <v>147</v>
      </c>
      <c r="D710" s="1" t="s">
        <v>188</v>
      </c>
      <c r="E710" s="1" t="s">
        <v>189</v>
      </c>
      <c r="F710" s="1" t="s">
        <v>25</v>
      </c>
      <c r="G710" s="1">
        <v>5</v>
      </c>
      <c r="H710" s="1" t="s">
        <v>71</v>
      </c>
      <c r="I710" s="1" t="s">
        <v>72</v>
      </c>
      <c r="J710" s="2">
        <v>76581.81</v>
      </c>
      <c r="K710" s="2">
        <v>51800</v>
      </c>
      <c r="L710" s="2">
        <v>25900</v>
      </c>
      <c r="M710" s="2">
        <v>54100</v>
      </c>
      <c r="N710" s="2">
        <v>28200</v>
      </c>
      <c r="O710" s="2">
        <v>108.880308880309</v>
      </c>
      <c r="P710" s="3" t="s">
        <v>28</v>
      </c>
      <c r="Q710" s="3" t="s">
        <v>29</v>
      </c>
      <c r="R710" s="1" t="s">
        <v>30</v>
      </c>
      <c r="S710" s="1" t="s">
        <v>31</v>
      </c>
      <c r="T710" s="1" t="s">
        <v>30</v>
      </c>
      <c r="U710" s="1" t="s">
        <v>32</v>
      </c>
      <c r="V710" s="1" t="s">
        <v>33</v>
      </c>
      <c r="W710" s="1" t="s">
        <v>32</v>
      </c>
      <c r="X710" s="1" t="s">
        <v>34</v>
      </c>
      <c r="Y710" s="1">
        <v>1</v>
      </c>
      <c r="Z710" s="1">
        <v>1</v>
      </c>
      <c r="AA710" s="1" t="s">
        <v>2127</v>
      </c>
      <c r="AB710" s="1" t="s">
        <v>2140</v>
      </c>
      <c r="AC710" s="1" t="s">
        <v>2143</v>
      </c>
      <c r="AE710" s="2">
        <v>95000</v>
      </c>
      <c r="AF710" s="2" t="s">
        <v>2151</v>
      </c>
      <c r="AG710" s="48">
        <v>43200</v>
      </c>
      <c r="AH710" s="50">
        <v>0.83397683397683398</v>
      </c>
      <c r="AI710" s="1">
        <v>1</v>
      </c>
    </row>
    <row r="711" spans="1:35" x14ac:dyDescent="0.35">
      <c r="A711" s="1" t="s">
        <v>21</v>
      </c>
      <c r="B711" s="1">
        <v>1</v>
      </c>
      <c r="C711" s="1" t="s">
        <v>147</v>
      </c>
      <c r="D711" s="1" t="s">
        <v>178</v>
      </c>
      <c r="E711" s="1" t="s">
        <v>179</v>
      </c>
      <c r="F711" s="1" t="s">
        <v>56</v>
      </c>
      <c r="G711" s="1">
        <v>5</v>
      </c>
      <c r="H711" s="1" t="s">
        <v>71</v>
      </c>
      <c r="I711" s="1" t="s">
        <v>72</v>
      </c>
      <c r="J711" s="2">
        <v>374803.63</v>
      </c>
      <c r="K711" s="2">
        <v>551180</v>
      </c>
      <c r="L711" s="2">
        <v>275590</v>
      </c>
      <c r="M711" s="2">
        <v>236500</v>
      </c>
      <c r="N711" s="2">
        <v>-39090</v>
      </c>
      <c r="O711" s="2">
        <v>-14.184114082513901</v>
      </c>
      <c r="P711" s="3" t="s">
        <v>73</v>
      </c>
      <c r="Q711" s="3" t="s">
        <v>29</v>
      </c>
      <c r="R711" s="1" t="s">
        <v>30</v>
      </c>
      <c r="S711" s="1" t="s">
        <v>31</v>
      </c>
      <c r="T711" s="1" t="s">
        <v>30</v>
      </c>
      <c r="U711" s="1" t="s">
        <v>32</v>
      </c>
      <c r="V711" s="1" t="s">
        <v>33</v>
      </c>
      <c r="W711" s="1" t="s">
        <v>32</v>
      </c>
      <c r="X711" s="1" t="s">
        <v>34</v>
      </c>
      <c r="Y711" s="1">
        <v>1</v>
      </c>
      <c r="Z711" s="1">
        <v>1</v>
      </c>
      <c r="AA711" s="1" t="s">
        <v>2129</v>
      </c>
      <c r="AB711" s="1" t="s">
        <v>2140</v>
      </c>
      <c r="AC711" s="1" t="s">
        <v>2123</v>
      </c>
      <c r="AE711" s="2">
        <v>496650</v>
      </c>
      <c r="AF711" s="2" t="s">
        <v>2152</v>
      </c>
      <c r="AG711" s="48">
        <v>-54530</v>
      </c>
      <c r="AH711" s="50">
        <v>-9.8933197866395733E-2</v>
      </c>
      <c r="AI711" s="1">
        <v>1</v>
      </c>
    </row>
    <row r="712" spans="1:35" x14ac:dyDescent="0.35">
      <c r="A712" s="1" t="s">
        <v>21</v>
      </c>
      <c r="B712" s="1">
        <v>1</v>
      </c>
      <c r="C712" s="1" t="s">
        <v>147</v>
      </c>
      <c r="D712" s="1" t="s">
        <v>156</v>
      </c>
      <c r="E712" s="1" t="s">
        <v>157</v>
      </c>
      <c r="F712" s="1" t="s">
        <v>49</v>
      </c>
      <c r="G712" s="1">
        <v>5</v>
      </c>
      <c r="H712" s="1" t="s">
        <v>71</v>
      </c>
      <c r="I712" s="1" t="s">
        <v>72</v>
      </c>
      <c r="J712" s="2">
        <v>2075161.09</v>
      </c>
      <c r="K712" s="2">
        <v>1500000</v>
      </c>
      <c r="L712" s="2">
        <v>750000</v>
      </c>
      <c r="M712" s="2">
        <v>1026445</v>
      </c>
      <c r="N712" s="2">
        <v>276445</v>
      </c>
      <c r="O712" s="2">
        <v>36.859333333333304</v>
      </c>
      <c r="P712" s="3" t="s">
        <v>28</v>
      </c>
      <c r="Q712" s="3" t="s">
        <v>29</v>
      </c>
      <c r="R712" s="1" t="s">
        <v>30</v>
      </c>
      <c r="S712" s="1" t="s">
        <v>31</v>
      </c>
      <c r="T712" s="1" t="s">
        <v>30</v>
      </c>
      <c r="U712" s="1" t="s">
        <v>32</v>
      </c>
      <c r="V712" s="1" t="s">
        <v>33</v>
      </c>
      <c r="W712" s="1" t="s">
        <v>32</v>
      </c>
      <c r="X712" s="1" t="s">
        <v>34</v>
      </c>
      <c r="Y712" s="1">
        <v>1</v>
      </c>
      <c r="Z712" s="1">
        <v>1</v>
      </c>
      <c r="AA712" s="1" t="s">
        <v>2121</v>
      </c>
      <c r="AB712" s="1" t="s">
        <v>2140</v>
      </c>
      <c r="AC712" s="1" t="s">
        <v>2144</v>
      </c>
      <c r="AE712" s="2">
        <v>1500000</v>
      </c>
      <c r="AF712" s="2" t="s">
        <v>2153</v>
      </c>
      <c r="AG712" s="48">
        <v>0</v>
      </c>
      <c r="AH712" s="50">
        <v>0</v>
      </c>
      <c r="AI712" s="1">
        <v>1</v>
      </c>
    </row>
    <row r="713" spans="1:35" x14ac:dyDescent="0.35">
      <c r="A713" s="1" t="s">
        <v>21</v>
      </c>
      <c r="B713" s="1">
        <v>1</v>
      </c>
      <c r="C713" s="1" t="s">
        <v>147</v>
      </c>
      <c r="D713" s="1" t="s">
        <v>162</v>
      </c>
      <c r="E713" s="1" t="s">
        <v>163</v>
      </c>
      <c r="F713" s="1" t="s">
        <v>25</v>
      </c>
      <c r="G713" s="1">
        <v>5</v>
      </c>
      <c r="H713" s="1" t="s">
        <v>71</v>
      </c>
      <c r="I713" s="1" t="s">
        <v>72</v>
      </c>
      <c r="J713" s="2">
        <v>132709.09</v>
      </c>
      <c r="K713" s="2">
        <v>70000</v>
      </c>
      <c r="L713" s="2">
        <v>35000</v>
      </c>
      <c r="M713" s="2">
        <v>111800</v>
      </c>
      <c r="N713" s="2">
        <v>76800</v>
      </c>
      <c r="O713" s="2">
        <v>219.42857142857099</v>
      </c>
      <c r="P713" s="3" t="s">
        <v>28</v>
      </c>
      <c r="Q713" s="3" t="s">
        <v>29</v>
      </c>
      <c r="R713" s="1" t="s">
        <v>30</v>
      </c>
      <c r="S713" s="1" t="s">
        <v>31</v>
      </c>
      <c r="T713" s="1" t="s">
        <v>30</v>
      </c>
      <c r="U713" s="1" t="s">
        <v>32</v>
      </c>
      <c r="V713" s="1" t="s">
        <v>33</v>
      </c>
      <c r="W713" s="1" t="s">
        <v>32</v>
      </c>
      <c r="X713" s="1" t="s">
        <v>34</v>
      </c>
      <c r="Y713" s="1">
        <v>1</v>
      </c>
      <c r="Z713" s="1">
        <v>1</v>
      </c>
      <c r="AA713" s="1" t="s">
        <v>2121</v>
      </c>
      <c r="AB713" s="1" t="s">
        <v>2140</v>
      </c>
      <c r="AC713" s="1" t="s">
        <v>2143</v>
      </c>
      <c r="AE713" s="2">
        <v>120000</v>
      </c>
      <c r="AF713" s="2" t="s">
        <v>2151</v>
      </c>
      <c r="AG713" s="48">
        <v>50000</v>
      </c>
      <c r="AH713" s="50">
        <v>0.7142857142857143</v>
      </c>
      <c r="AI713" s="1">
        <v>1</v>
      </c>
    </row>
    <row r="714" spans="1:35" x14ac:dyDescent="0.35">
      <c r="A714" s="1" t="s">
        <v>21</v>
      </c>
      <c r="B714" s="1">
        <v>1</v>
      </c>
      <c r="C714" s="1" t="s">
        <v>147</v>
      </c>
      <c r="D714" s="1" t="s">
        <v>164</v>
      </c>
      <c r="E714" s="1" t="s">
        <v>165</v>
      </c>
      <c r="F714" s="1" t="s">
        <v>25</v>
      </c>
      <c r="G714" s="1">
        <v>5</v>
      </c>
      <c r="H714" s="1" t="s">
        <v>71</v>
      </c>
      <c r="I714" s="1" t="s">
        <v>72</v>
      </c>
      <c r="J714" s="2">
        <v>415036.36</v>
      </c>
      <c r="K714" s="2">
        <v>240000</v>
      </c>
      <c r="L714" s="2">
        <v>120000</v>
      </c>
      <c r="M714" s="2">
        <v>122100</v>
      </c>
      <c r="N714" s="2">
        <v>2100</v>
      </c>
      <c r="O714" s="2">
        <v>1.75</v>
      </c>
      <c r="P714" s="3" t="s">
        <v>28</v>
      </c>
      <c r="Q714" s="3" t="s">
        <v>29</v>
      </c>
      <c r="R714" s="1" t="s">
        <v>30</v>
      </c>
      <c r="S714" s="1" t="s">
        <v>31</v>
      </c>
      <c r="T714" s="1" t="s">
        <v>30</v>
      </c>
      <c r="U714" s="1" t="s">
        <v>32</v>
      </c>
      <c r="V714" s="1" t="s">
        <v>33</v>
      </c>
      <c r="W714" s="1" t="s">
        <v>32</v>
      </c>
      <c r="X714" s="1" t="s">
        <v>34</v>
      </c>
      <c r="Y714" s="1">
        <v>1</v>
      </c>
      <c r="Z714" s="1">
        <v>1</v>
      </c>
      <c r="AA714" s="1" t="s">
        <v>2128</v>
      </c>
      <c r="AB714" s="1" t="s">
        <v>2126</v>
      </c>
      <c r="AC714" s="1" t="s">
        <v>2126</v>
      </c>
      <c r="AE714" s="2">
        <v>240000</v>
      </c>
      <c r="AF714" s="2" t="s">
        <v>2153</v>
      </c>
      <c r="AG714" s="48">
        <v>0</v>
      </c>
      <c r="AH714" s="50">
        <v>0</v>
      </c>
      <c r="AI714" s="1">
        <v>1</v>
      </c>
    </row>
    <row r="715" spans="1:35" x14ac:dyDescent="0.35">
      <c r="A715" s="1" t="s">
        <v>21</v>
      </c>
      <c r="B715" s="1">
        <v>1</v>
      </c>
      <c r="C715" s="1" t="s">
        <v>147</v>
      </c>
      <c r="D715" s="1" t="s">
        <v>184</v>
      </c>
      <c r="E715" s="1" t="s">
        <v>185</v>
      </c>
      <c r="F715" s="1" t="s">
        <v>25</v>
      </c>
      <c r="G715" s="1">
        <v>5</v>
      </c>
      <c r="H715" s="1" t="s">
        <v>71</v>
      </c>
      <c r="I715" s="1" t="s">
        <v>72</v>
      </c>
      <c r="J715" s="2">
        <v>77181.81</v>
      </c>
      <c r="K715" s="2">
        <v>142380</v>
      </c>
      <c r="L715" s="2">
        <v>71190</v>
      </c>
      <c r="M715" s="2">
        <v>28550</v>
      </c>
      <c r="N715" s="2">
        <v>-42640</v>
      </c>
      <c r="O715" s="2">
        <v>-59.896052816406801</v>
      </c>
      <c r="P715" s="3" t="s">
        <v>73</v>
      </c>
      <c r="Q715" s="3" t="s">
        <v>29</v>
      </c>
      <c r="R715" s="1" t="s">
        <v>30</v>
      </c>
      <c r="S715" s="1" t="s">
        <v>31</v>
      </c>
      <c r="T715" s="1" t="s">
        <v>30</v>
      </c>
      <c r="U715" s="1" t="s">
        <v>32</v>
      </c>
      <c r="V715" s="1" t="s">
        <v>33</v>
      </c>
      <c r="W715" s="1" t="s">
        <v>32</v>
      </c>
      <c r="X715" s="1" t="s">
        <v>34</v>
      </c>
      <c r="Y715" s="1">
        <v>1</v>
      </c>
      <c r="Z715" s="1">
        <v>1</v>
      </c>
      <c r="AA715" s="1" t="s">
        <v>2121</v>
      </c>
      <c r="AB715" s="1" t="s">
        <v>2140</v>
      </c>
      <c r="AC715" s="1" t="s">
        <v>2142</v>
      </c>
      <c r="AE715" s="2">
        <v>60000</v>
      </c>
      <c r="AF715" s="2" t="s">
        <v>2152</v>
      </c>
      <c r="AG715" s="48">
        <v>-82380</v>
      </c>
      <c r="AH715" s="50">
        <v>-0.57859249894648124</v>
      </c>
      <c r="AI715" s="1">
        <v>1</v>
      </c>
    </row>
    <row r="716" spans="1:35" x14ac:dyDescent="0.35">
      <c r="A716" s="1" t="s">
        <v>21</v>
      </c>
      <c r="B716" s="1">
        <v>1</v>
      </c>
      <c r="C716" s="1" t="s">
        <v>147</v>
      </c>
      <c r="D716" s="1" t="s">
        <v>176</v>
      </c>
      <c r="E716" s="1" t="s">
        <v>177</v>
      </c>
      <c r="F716" s="1" t="s">
        <v>25</v>
      </c>
      <c r="G716" s="1">
        <v>5</v>
      </c>
      <c r="H716" s="1" t="s">
        <v>71</v>
      </c>
      <c r="I716" s="1" t="s">
        <v>72</v>
      </c>
      <c r="J716" s="2">
        <v>52636.36</v>
      </c>
      <c r="K716" s="2">
        <v>45000</v>
      </c>
      <c r="L716" s="2">
        <v>22500</v>
      </c>
      <c r="M716" s="2">
        <v>26250</v>
      </c>
      <c r="N716" s="2">
        <v>3750</v>
      </c>
      <c r="O716" s="2">
        <v>16.6666666666667</v>
      </c>
      <c r="P716" s="3" t="s">
        <v>28</v>
      </c>
      <c r="Q716" s="3" t="s">
        <v>29</v>
      </c>
      <c r="R716" s="1" t="s">
        <v>30</v>
      </c>
      <c r="S716" s="1" t="s">
        <v>31</v>
      </c>
      <c r="T716" s="1" t="s">
        <v>30</v>
      </c>
      <c r="U716" s="1" t="s">
        <v>32</v>
      </c>
      <c r="V716" s="1" t="s">
        <v>33</v>
      </c>
      <c r="W716" s="1" t="s">
        <v>32</v>
      </c>
      <c r="X716" s="1" t="s">
        <v>34</v>
      </c>
      <c r="Y716" s="1">
        <v>1</v>
      </c>
      <c r="Z716" s="1">
        <v>1</v>
      </c>
      <c r="AA716" s="1" t="s">
        <v>2127</v>
      </c>
      <c r="AB716" s="1" t="s">
        <v>2140</v>
      </c>
      <c r="AC716" s="1" t="s">
        <v>2125</v>
      </c>
      <c r="AE716" s="2">
        <v>50000</v>
      </c>
      <c r="AF716" s="2" t="s">
        <v>2151</v>
      </c>
      <c r="AG716" s="48">
        <v>5000</v>
      </c>
      <c r="AH716" s="50">
        <v>0.1111111111111111</v>
      </c>
      <c r="AI716" s="1">
        <v>1</v>
      </c>
    </row>
    <row r="717" spans="1:35" x14ac:dyDescent="0.35">
      <c r="A717" s="1" t="s">
        <v>21</v>
      </c>
      <c r="B717" s="1">
        <v>1</v>
      </c>
      <c r="C717" s="1" t="s">
        <v>147</v>
      </c>
      <c r="D717" s="1" t="s">
        <v>196</v>
      </c>
      <c r="E717" s="1" t="s">
        <v>197</v>
      </c>
      <c r="F717" s="1" t="s">
        <v>25</v>
      </c>
      <c r="G717" s="1">
        <v>5</v>
      </c>
      <c r="H717" s="1" t="s">
        <v>71</v>
      </c>
      <c r="I717" s="1" t="s">
        <v>72</v>
      </c>
      <c r="J717" s="2">
        <v>212.72</v>
      </c>
      <c r="K717" s="2">
        <v>44900</v>
      </c>
      <c r="L717" s="2">
        <v>22450</v>
      </c>
      <c r="M717" s="2">
        <v>0</v>
      </c>
      <c r="N717" s="2">
        <v>-22450</v>
      </c>
      <c r="O717" s="2">
        <v>-100</v>
      </c>
      <c r="P717" s="3" t="s">
        <v>73</v>
      </c>
      <c r="Q717" s="3" t="s">
        <v>29</v>
      </c>
      <c r="R717" s="1" t="s">
        <v>30</v>
      </c>
      <c r="S717" s="1" t="s">
        <v>31</v>
      </c>
      <c r="T717" s="1" t="s">
        <v>30</v>
      </c>
      <c r="U717" s="1" t="s">
        <v>32</v>
      </c>
      <c r="V717" s="1" t="s">
        <v>33</v>
      </c>
      <c r="W717" s="1" t="s">
        <v>32</v>
      </c>
      <c r="X717" s="1" t="s">
        <v>34</v>
      </c>
      <c r="Y717" s="1">
        <v>1</v>
      </c>
      <c r="Z717" s="1">
        <v>1</v>
      </c>
      <c r="AA717" s="1" t="s">
        <v>2121</v>
      </c>
      <c r="AB717" s="1" t="s">
        <v>2140</v>
      </c>
      <c r="AC717" s="1" t="s">
        <v>2142</v>
      </c>
      <c r="AE717" s="2">
        <v>44900</v>
      </c>
      <c r="AF717" s="2" t="s">
        <v>2153</v>
      </c>
      <c r="AG717" s="48">
        <v>0</v>
      </c>
      <c r="AH717" s="50">
        <v>0</v>
      </c>
      <c r="AI717" s="1">
        <v>1</v>
      </c>
    </row>
    <row r="718" spans="1:35" x14ac:dyDescent="0.35">
      <c r="A718" s="1" t="s">
        <v>21</v>
      </c>
      <c r="B718" s="1">
        <v>1</v>
      </c>
      <c r="C718" s="1" t="s">
        <v>147</v>
      </c>
      <c r="D718" s="1" t="s">
        <v>148</v>
      </c>
      <c r="E718" s="1" t="s">
        <v>149</v>
      </c>
      <c r="F718" s="1" t="s">
        <v>25</v>
      </c>
      <c r="G718" s="1">
        <v>6</v>
      </c>
      <c r="H718" s="1" t="s">
        <v>74</v>
      </c>
      <c r="I718" s="1" t="s">
        <v>75</v>
      </c>
      <c r="J718" s="2">
        <v>0</v>
      </c>
      <c r="K718" s="2">
        <v>0</v>
      </c>
      <c r="L718" s="2">
        <v>0</v>
      </c>
      <c r="M718" s="2">
        <v>-3640</v>
      </c>
      <c r="N718" s="2">
        <v>-3640</v>
      </c>
      <c r="O718" s="2">
        <v>0</v>
      </c>
      <c r="P718" s="3" t="s">
        <v>73</v>
      </c>
      <c r="Q718" s="3" t="s">
        <v>29</v>
      </c>
      <c r="R718" s="1" t="s">
        <v>30</v>
      </c>
      <c r="S718" s="1" t="s">
        <v>31</v>
      </c>
      <c r="T718" s="1" t="s">
        <v>30</v>
      </c>
      <c r="U718" s="1" t="s">
        <v>32</v>
      </c>
      <c r="V718" s="1" t="s">
        <v>33</v>
      </c>
      <c r="W718" s="1" t="s">
        <v>32</v>
      </c>
      <c r="X718" s="1" t="s">
        <v>34</v>
      </c>
      <c r="Y718" s="1">
        <v>1</v>
      </c>
      <c r="Z718" s="1">
        <v>1</v>
      </c>
      <c r="AA718" s="1" t="s">
        <v>2128</v>
      </c>
      <c r="AB718" s="1" t="s">
        <v>2126</v>
      </c>
      <c r="AC718" s="1" t="s">
        <v>2126</v>
      </c>
      <c r="AE718" s="2">
        <v>0</v>
      </c>
      <c r="AF718" s="2" t="s">
        <v>2153</v>
      </c>
      <c r="AG718" s="48">
        <v>0</v>
      </c>
      <c r="AH718" s="50" t="e">
        <v>#DIV/0!</v>
      </c>
      <c r="AI718" s="1">
        <v>1</v>
      </c>
    </row>
    <row r="719" spans="1:35" x14ac:dyDescent="0.35">
      <c r="A719" s="1" t="s">
        <v>21</v>
      </c>
      <c r="B719" s="1">
        <v>1</v>
      </c>
      <c r="C719" s="1" t="s">
        <v>147</v>
      </c>
      <c r="D719" s="1" t="s">
        <v>150</v>
      </c>
      <c r="E719" s="1" t="s">
        <v>151</v>
      </c>
      <c r="F719" s="1" t="s">
        <v>25</v>
      </c>
      <c r="G719" s="1">
        <v>6</v>
      </c>
      <c r="H719" s="1" t="s">
        <v>74</v>
      </c>
      <c r="I719" s="1" t="s">
        <v>75</v>
      </c>
      <c r="J719" s="2">
        <v>0</v>
      </c>
      <c r="K719" s="2">
        <v>53000</v>
      </c>
      <c r="L719" s="2">
        <v>26500</v>
      </c>
      <c r="M719" s="2">
        <v>8958</v>
      </c>
      <c r="N719" s="2">
        <v>-17542</v>
      </c>
      <c r="O719" s="2">
        <v>-66.196226415094301</v>
      </c>
      <c r="P719" s="3" t="s">
        <v>73</v>
      </c>
      <c r="Q719" s="3" t="s">
        <v>29</v>
      </c>
      <c r="R719" s="1" t="s">
        <v>30</v>
      </c>
      <c r="S719" s="1" t="s">
        <v>31</v>
      </c>
      <c r="T719" s="1" t="s">
        <v>30</v>
      </c>
      <c r="U719" s="1" t="s">
        <v>32</v>
      </c>
      <c r="V719" s="1" t="s">
        <v>33</v>
      </c>
      <c r="W719" s="1" t="s">
        <v>32</v>
      </c>
      <c r="X719" s="1" t="s">
        <v>34</v>
      </c>
      <c r="Y719" s="1">
        <v>1</v>
      </c>
      <c r="Z719" s="1">
        <v>1</v>
      </c>
      <c r="AA719" s="1" t="s">
        <v>2127</v>
      </c>
      <c r="AB719" s="1" t="s">
        <v>2140</v>
      </c>
      <c r="AC719" s="1" t="s">
        <v>2142</v>
      </c>
      <c r="AE719" s="2">
        <v>53000</v>
      </c>
      <c r="AF719" s="2" t="s">
        <v>2153</v>
      </c>
      <c r="AG719" s="48">
        <v>0</v>
      </c>
      <c r="AH719" s="50">
        <v>0</v>
      </c>
      <c r="AI719" s="1">
        <v>1</v>
      </c>
    </row>
    <row r="720" spans="1:35" x14ac:dyDescent="0.35">
      <c r="A720" s="1" t="s">
        <v>21</v>
      </c>
      <c r="B720" s="1">
        <v>1</v>
      </c>
      <c r="C720" s="1" t="s">
        <v>147</v>
      </c>
      <c r="D720" s="1" t="s">
        <v>192</v>
      </c>
      <c r="E720" s="1" t="s">
        <v>193</v>
      </c>
      <c r="F720" s="1" t="s">
        <v>25</v>
      </c>
      <c r="G720" s="1">
        <v>6</v>
      </c>
      <c r="H720" s="1" t="s">
        <v>74</v>
      </c>
      <c r="I720" s="1" t="s">
        <v>75</v>
      </c>
      <c r="J720" s="2">
        <v>101602.09</v>
      </c>
      <c r="K720" s="2">
        <v>200000</v>
      </c>
      <c r="L720" s="2">
        <v>100000</v>
      </c>
      <c r="M720" s="2">
        <v>42888</v>
      </c>
      <c r="N720" s="2">
        <v>-57112</v>
      </c>
      <c r="O720" s="2">
        <v>-57.112000000000002</v>
      </c>
      <c r="P720" s="3" t="s">
        <v>73</v>
      </c>
      <c r="Q720" s="3" t="s">
        <v>29</v>
      </c>
      <c r="R720" s="1" t="s">
        <v>30</v>
      </c>
      <c r="S720" s="1" t="s">
        <v>31</v>
      </c>
      <c r="T720" s="1" t="s">
        <v>30</v>
      </c>
      <c r="U720" s="1" t="s">
        <v>32</v>
      </c>
      <c r="V720" s="1" t="s">
        <v>33</v>
      </c>
      <c r="W720" s="1" t="s">
        <v>32</v>
      </c>
      <c r="X720" s="1" t="s">
        <v>34</v>
      </c>
      <c r="Y720" s="1">
        <v>1</v>
      </c>
      <c r="Z720" s="1">
        <v>1</v>
      </c>
      <c r="AA720" s="1" t="s">
        <v>2128</v>
      </c>
      <c r="AB720" s="1" t="s">
        <v>2140</v>
      </c>
      <c r="AC720" s="1" t="s">
        <v>2142</v>
      </c>
      <c r="AE720" s="2">
        <v>100000</v>
      </c>
      <c r="AF720" s="2" t="s">
        <v>2152</v>
      </c>
      <c r="AG720" s="48">
        <v>-100000</v>
      </c>
      <c r="AH720" s="50">
        <v>-0.5</v>
      </c>
      <c r="AI720" s="1">
        <v>1</v>
      </c>
    </row>
    <row r="721" spans="1:35" x14ac:dyDescent="0.35">
      <c r="A721" s="1" t="s">
        <v>21</v>
      </c>
      <c r="B721" s="1">
        <v>1</v>
      </c>
      <c r="C721" s="1" t="s">
        <v>147</v>
      </c>
      <c r="D721" s="1" t="s">
        <v>190</v>
      </c>
      <c r="E721" s="1" t="s">
        <v>191</v>
      </c>
      <c r="F721" s="1" t="s">
        <v>25</v>
      </c>
      <c r="G721" s="1">
        <v>6</v>
      </c>
      <c r="H721" s="1" t="s">
        <v>74</v>
      </c>
      <c r="I721" s="1" t="s">
        <v>75</v>
      </c>
      <c r="J721" s="2">
        <v>730.9</v>
      </c>
      <c r="K721" s="2">
        <v>0</v>
      </c>
      <c r="L721" s="2">
        <v>0</v>
      </c>
      <c r="M721" s="2">
        <v>182</v>
      </c>
      <c r="N721" s="2">
        <v>182</v>
      </c>
      <c r="O721" s="2">
        <v>0</v>
      </c>
      <c r="P721" s="3" t="s">
        <v>28</v>
      </c>
      <c r="Q721" s="3" t="s">
        <v>29</v>
      </c>
      <c r="R721" s="1" t="s">
        <v>30</v>
      </c>
      <c r="S721" s="1" t="s">
        <v>31</v>
      </c>
      <c r="T721" s="1" t="s">
        <v>30</v>
      </c>
      <c r="U721" s="1" t="s">
        <v>32</v>
      </c>
      <c r="V721" s="1" t="s">
        <v>33</v>
      </c>
      <c r="W721" s="1" t="s">
        <v>32</v>
      </c>
      <c r="X721" s="1" t="s">
        <v>34</v>
      </c>
      <c r="Y721" s="1">
        <v>1</v>
      </c>
      <c r="Z721" s="1">
        <v>1</v>
      </c>
      <c r="AA721" s="1" t="s">
        <v>2129</v>
      </c>
      <c r="AB721" s="1" t="s">
        <v>2126</v>
      </c>
      <c r="AC721" s="1" t="s">
        <v>2126</v>
      </c>
      <c r="AE721" s="2">
        <v>200</v>
      </c>
      <c r="AF721" s="2" t="s">
        <v>2151</v>
      </c>
      <c r="AG721" s="48">
        <v>200</v>
      </c>
      <c r="AH721" s="50" t="e">
        <v>#DIV/0!</v>
      </c>
      <c r="AI721" s="1">
        <v>1</v>
      </c>
    </row>
    <row r="722" spans="1:35" x14ac:dyDescent="0.35">
      <c r="A722" s="1" t="s">
        <v>21</v>
      </c>
      <c r="B722" s="1">
        <v>1</v>
      </c>
      <c r="C722" s="1" t="s">
        <v>147</v>
      </c>
      <c r="D722" s="1" t="s">
        <v>188</v>
      </c>
      <c r="E722" s="1" t="s">
        <v>189</v>
      </c>
      <c r="F722" s="1" t="s">
        <v>25</v>
      </c>
      <c r="G722" s="1">
        <v>6</v>
      </c>
      <c r="H722" s="1" t="s">
        <v>74</v>
      </c>
      <c r="I722" s="1" t="s">
        <v>75</v>
      </c>
      <c r="J722" s="2">
        <v>23638.9</v>
      </c>
      <c r="K722" s="2">
        <v>152770</v>
      </c>
      <c r="L722" s="2">
        <v>76385</v>
      </c>
      <c r="M722" s="2">
        <v>19589</v>
      </c>
      <c r="N722" s="2">
        <v>-56796</v>
      </c>
      <c r="O722" s="2">
        <v>-74.354912613733106</v>
      </c>
      <c r="P722" s="3" t="s">
        <v>73</v>
      </c>
      <c r="Q722" s="3" t="s">
        <v>29</v>
      </c>
      <c r="R722" s="1" t="s">
        <v>30</v>
      </c>
      <c r="S722" s="1" t="s">
        <v>31</v>
      </c>
      <c r="T722" s="1" t="s">
        <v>30</v>
      </c>
      <c r="U722" s="1" t="s">
        <v>32</v>
      </c>
      <c r="V722" s="1" t="s">
        <v>33</v>
      </c>
      <c r="W722" s="1" t="s">
        <v>32</v>
      </c>
      <c r="X722" s="1" t="s">
        <v>34</v>
      </c>
      <c r="Y722" s="1">
        <v>1</v>
      </c>
      <c r="Z722" s="1">
        <v>1</v>
      </c>
      <c r="AA722" s="1" t="s">
        <v>2127</v>
      </c>
      <c r="AB722" s="1" t="s">
        <v>2140</v>
      </c>
      <c r="AC722" s="1" t="s">
        <v>2142</v>
      </c>
      <c r="AE722" s="2">
        <v>39400</v>
      </c>
      <c r="AF722" s="2" t="s">
        <v>2152</v>
      </c>
      <c r="AG722" s="48">
        <v>-113370</v>
      </c>
      <c r="AH722" s="50">
        <v>-0.74209596124893629</v>
      </c>
      <c r="AI722" s="1">
        <v>1</v>
      </c>
    </row>
    <row r="723" spans="1:35" x14ac:dyDescent="0.35">
      <c r="A723" s="1" t="s">
        <v>21</v>
      </c>
      <c r="B723" s="1">
        <v>1</v>
      </c>
      <c r="C723" s="1" t="s">
        <v>147</v>
      </c>
      <c r="D723" s="1" t="s">
        <v>174</v>
      </c>
      <c r="E723" s="1" t="s">
        <v>175</v>
      </c>
      <c r="F723" s="1" t="s">
        <v>25</v>
      </c>
      <c r="G723" s="1">
        <v>6</v>
      </c>
      <c r="H723" s="1" t="s">
        <v>74</v>
      </c>
      <c r="I723" s="1" t="s">
        <v>75</v>
      </c>
      <c r="J723" s="2">
        <v>0</v>
      </c>
      <c r="K723" s="2">
        <v>10000</v>
      </c>
      <c r="L723" s="2">
        <v>5000</v>
      </c>
      <c r="M723" s="2">
        <v>6907</v>
      </c>
      <c r="N723" s="2">
        <v>1907</v>
      </c>
      <c r="O723" s="2">
        <v>38.14</v>
      </c>
      <c r="P723" s="3" t="s">
        <v>28</v>
      </c>
      <c r="Q723" s="3" t="s">
        <v>29</v>
      </c>
      <c r="R723" s="1" t="s">
        <v>30</v>
      </c>
      <c r="S723" s="1" t="s">
        <v>31</v>
      </c>
      <c r="T723" s="1" t="s">
        <v>30</v>
      </c>
      <c r="U723" s="1" t="s">
        <v>32</v>
      </c>
      <c r="V723" s="1" t="s">
        <v>33</v>
      </c>
      <c r="W723" s="1" t="s">
        <v>32</v>
      </c>
      <c r="X723" s="1" t="s">
        <v>34</v>
      </c>
      <c r="Y723" s="1">
        <v>1</v>
      </c>
      <c r="Z723" s="1">
        <v>1</v>
      </c>
      <c r="AA723" s="1" t="s">
        <v>2127</v>
      </c>
      <c r="AB723" s="1" t="s">
        <v>2140</v>
      </c>
      <c r="AC723" s="1" t="s">
        <v>2144</v>
      </c>
      <c r="AE723" s="2">
        <v>10000</v>
      </c>
      <c r="AF723" s="2" t="s">
        <v>2153</v>
      </c>
      <c r="AG723" s="48">
        <v>0</v>
      </c>
      <c r="AH723" s="50">
        <v>0</v>
      </c>
      <c r="AI723" s="1">
        <v>1</v>
      </c>
    </row>
    <row r="724" spans="1:35" x14ac:dyDescent="0.35">
      <c r="A724" s="1" t="s">
        <v>21</v>
      </c>
      <c r="B724" s="1">
        <v>1</v>
      </c>
      <c r="C724" s="1" t="s">
        <v>147</v>
      </c>
      <c r="D724" s="1" t="s">
        <v>194</v>
      </c>
      <c r="E724" s="1" t="s">
        <v>195</v>
      </c>
      <c r="F724" s="1" t="s">
        <v>25</v>
      </c>
      <c r="G724" s="1">
        <v>6</v>
      </c>
      <c r="H724" s="1" t="s">
        <v>74</v>
      </c>
      <c r="I724" s="1" t="s">
        <v>75</v>
      </c>
      <c r="J724" s="2">
        <v>14809.13</v>
      </c>
      <c r="K724" s="2">
        <v>40000</v>
      </c>
      <c r="L724" s="2">
        <v>20000</v>
      </c>
      <c r="M724" s="2">
        <v>4627</v>
      </c>
      <c r="N724" s="2">
        <v>-15373</v>
      </c>
      <c r="O724" s="2">
        <v>-76.864999999999995</v>
      </c>
      <c r="P724" s="3" t="s">
        <v>73</v>
      </c>
      <c r="Q724" s="3" t="s">
        <v>29</v>
      </c>
      <c r="R724" s="1" t="s">
        <v>30</v>
      </c>
      <c r="S724" s="1" t="s">
        <v>31</v>
      </c>
      <c r="T724" s="1" t="s">
        <v>30</v>
      </c>
      <c r="U724" s="1" t="s">
        <v>32</v>
      </c>
      <c r="V724" s="1" t="s">
        <v>33</v>
      </c>
      <c r="W724" s="1" t="s">
        <v>32</v>
      </c>
      <c r="X724" s="1" t="s">
        <v>34</v>
      </c>
      <c r="Y724" s="1">
        <v>1</v>
      </c>
      <c r="Z724" s="1">
        <v>1</v>
      </c>
      <c r="AA724" s="1" t="s">
        <v>2127</v>
      </c>
      <c r="AB724" s="1" t="s">
        <v>2140</v>
      </c>
      <c r="AC724" s="1" t="s">
        <v>2142</v>
      </c>
      <c r="AE724" s="2">
        <v>25000</v>
      </c>
      <c r="AF724" s="2" t="s">
        <v>2152</v>
      </c>
      <c r="AG724" s="48">
        <v>-15000</v>
      </c>
      <c r="AH724" s="50">
        <v>-0.375</v>
      </c>
      <c r="AI724" s="1">
        <v>1</v>
      </c>
    </row>
    <row r="725" spans="1:35" x14ac:dyDescent="0.35">
      <c r="A725" s="1" t="s">
        <v>21</v>
      </c>
      <c r="B725" s="1">
        <v>1</v>
      </c>
      <c r="C725" s="1" t="s">
        <v>147</v>
      </c>
      <c r="D725" s="1" t="s">
        <v>172</v>
      </c>
      <c r="E725" s="1" t="s">
        <v>173</v>
      </c>
      <c r="F725" s="1" t="s">
        <v>25</v>
      </c>
      <c r="G725" s="1">
        <v>6</v>
      </c>
      <c r="H725" s="1" t="s">
        <v>74</v>
      </c>
      <c r="I725" s="1" t="s">
        <v>75</v>
      </c>
      <c r="J725" s="2">
        <v>139873.09</v>
      </c>
      <c r="K725" s="2">
        <v>83305.09</v>
      </c>
      <c r="L725" s="2">
        <v>41652.544999999998</v>
      </c>
      <c r="M725" s="2">
        <v>69034</v>
      </c>
      <c r="N725" s="2">
        <v>27381.455000000002</v>
      </c>
      <c r="O725" s="2">
        <v>65.737771845633901</v>
      </c>
      <c r="P725" s="3" t="s">
        <v>28</v>
      </c>
      <c r="Q725" s="3" t="s">
        <v>29</v>
      </c>
      <c r="R725" s="1" t="s">
        <v>30</v>
      </c>
      <c r="S725" s="1" t="s">
        <v>31</v>
      </c>
      <c r="T725" s="1" t="s">
        <v>30</v>
      </c>
      <c r="U725" s="1" t="s">
        <v>32</v>
      </c>
      <c r="V725" s="1" t="s">
        <v>33</v>
      </c>
      <c r="W725" s="1" t="s">
        <v>32</v>
      </c>
      <c r="X725" s="1" t="s">
        <v>34</v>
      </c>
      <c r="Y725" s="1">
        <v>1</v>
      </c>
      <c r="Z725" s="1">
        <v>1</v>
      </c>
      <c r="AA725" s="1" t="s">
        <v>2127</v>
      </c>
      <c r="AB725" s="1" t="s">
        <v>2140</v>
      </c>
      <c r="AC725" s="1" t="s">
        <v>2145</v>
      </c>
      <c r="AE725" s="2">
        <v>138068</v>
      </c>
      <c r="AF725" s="2" t="s">
        <v>2151</v>
      </c>
      <c r="AG725" s="48">
        <v>54762.91</v>
      </c>
      <c r="AH725" s="50">
        <v>0.6573777184563393</v>
      </c>
      <c r="AI725" s="1">
        <v>1</v>
      </c>
    </row>
    <row r="726" spans="1:35" x14ac:dyDescent="0.35">
      <c r="A726" s="1" t="s">
        <v>21</v>
      </c>
      <c r="B726" s="1">
        <v>1</v>
      </c>
      <c r="C726" s="1" t="s">
        <v>147</v>
      </c>
      <c r="D726" s="1" t="s">
        <v>178</v>
      </c>
      <c r="E726" s="1" t="s">
        <v>179</v>
      </c>
      <c r="F726" s="1" t="s">
        <v>56</v>
      </c>
      <c r="G726" s="1">
        <v>6</v>
      </c>
      <c r="H726" s="1" t="s">
        <v>74</v>
      </c>
      <c r="I726" s="1" t="s">
        <v>75</v>
      </c>
      <c r="J726" s="2">
        <v>1069935.07</v>
      </c>
      <c r="K726" s="2">
        <v>992910</v>
      </c>
      <c r="L726" s="2">
        <v>496455</v>
      </c>
      <c r="M726" s="2">
        <v>283914.5</v>
      </c>
      <c r="N726" s="2">
        <v>-212540.5</v>
      </c>
      <c r="O726" s="2">
        <v>-42.811634488523602</v>
      </c>
      <c r="P726" s="3" t="s">
        <v>73</v>
      </c>
      <c r="Q726" s="3" t="s">
        <v>29</v>
      </c>
      <c r="R726" s="1" t="s">
        <v>30</v>
      </c>
      <c r="S726" s="1" t="s">
        <v>31</v>
      </c>
      <c r="T726" s="1" t="s">
        <v>30</v>
      </c>
      <c r="U726" s="1" t="s">
        <v>32</v>
      </c>
      <c r="V726" s="1" t="s">
        <v>33</v>
      </c>
      <c r="W726" s="1" t="s">
        <v>32</v>
      </c>
      <c r="X726" s="1" t="s">
        <v>34</v>
      </c>
      <c r="Y726" s="1">
        <v>1</v>
      </c>
      <c r="Z726" s="1">
        <v>1</v>
      </c>
      <c r="AA726" s="1" t="s">
        <v>2129</v>
      </c>
      <c r="AB726" s="1" t="s">
        <v>2140</v>
      </c>
      <c r="AC726" s="1" t="s">
        <v>2141</v>
      </c>
      <c r="AE726" s="2">
        <v>996940</v>
      </c>
      <c r="AF726" s="2" t="s">
        <v>2151</v>
      </c>
      <c r="AG726" s="48">
        <v>4030</v>
      </c>
      <c r="AH726" s="50">
        <v>4.0587767269943901E-3</v>
      </c>
      <c r="AI726" s="1">
        <v>1</v>
      </c>
    </row>
    <row r="727" spans="1:35" x14ac:dyDescent="0.35">
      <c r="A727" s="1" t="s">
        <v>21</v>
      </c>
      <c r="B727" s="1">
        <v>1</v>
      </c>
      <c r="C727" s="1" t="s">
        <v>147</v>
      </c>
      <c r="D727" s="1" t="s">
        <v>156</v>
      </c>
      <c r="E727" s="1" t="s">
        <v>157</v>
      </c>
      <c r="F727" s="1" t="s">
        <v>49</v>
      </c>
      <c r="G727" s="1">
        <v>6</v>
      </c>
      <c r="H727" s="1" t="s">
        <v>74</v>
      </c>
      <c r="I727" s="1" t="s">
        <v>75</v>
      </c>
      <c r="J727" s="2">
        <v>54866070.880000003</v>
      </c>
      <c r="K727" s="2">
        <v>18000000</v>
      </c>
      <c r="L727" s="2">
        <v>9000000</v>
      </c>
      <c r="M727" s="2">
        <v>11795525.800000001</v>
      </c>
      <c r="N727" s="2">
        <v>2795525.8</v>
      </c>
      <c r="O727" s="2">
        <v>31.061397777777799</v>
      </c>
      <c r="P727" s="3" t="s">
        <v>28</v>
      </c>
      <c r="Q727" s="3" t="s">
        <v>29</v>
      </c>
      <c r="R727" s="1" t="s">
        <v>30</v>
      </c>
      <c r="S727" s="1" t="s">
        <v>31</v>
      </c>
      <c r="T727" s="1" t="s">
        <v>30</v>
      </c>
      <c r="U727" s="1" t="s">
        <v>32</v>
      </c>
      <c r="V727" s="1" t="s">
        <v>33</v>
      </c>
      <c r="W727" s="1" t="s">
        <v>32</v>
      </c>
      <c r="X727" s="1" t="s">
        <v>34</v>
      </c>
      <c r="Y727" s="1">
        <v>1</v>
      </c>
      <c r="Z727" s="1">
        <v>1</v>
      </c>
      <c r="AA727" s="1" t="s">
        <v>2121</v>
      </c>
      <c r="AB727" s="1" t="s">
        <v>2140</v>
      </c>
      <c r="AC727" s="1" t="s">
        <v>2144</v>
      </c>
      <c r="AE727" s="2">
        <v>18000000</v>
      </c>
      <c r="AF727" s="2" t="s">
        <v>2153</v>
      </c>
      <c r="AG727" s="48">
        <v>0</v>
      </c>
      <c r="AH727" s="50">
        <v>0</v>
      </c>
      <c r="AI727" s="1">
        <v>1</v>
      </c>
    </row>
    <row r="728" spans="1:35" x14ac:dyDescent="0.35">
      <c r="A728" s="1" t="s">
        <v>21</v>
      </c>
      <c r="B728" s="1">
        <v>1</v>
      </c>
      <c r="C728" s="1" t="s">
        <v>147</v>
      </c>
      <c r="D728" s="1" t="s">
        <v>154</v>
      </c>
      <c r="E728" s="1" t="s">
        <v>155</v>
      </c>
      <c r="F728" s="1" t="s">
        <v>25</v>
      </c>
      <c r="G728" s="1">
        <v>6</v>
      </c>
      <c r="H728" s="1" t="s">
        <v>74</v>
      </c>
      <c r="I728" s="1" t="s">
        <v>75</v>
      </c>
      <c r="J728" s="2">
        <v>710.18</v>
      </c>
      <c r="K728" s="2">
        <v>0</v>
      </c>
      <c r="L728" s="2">
        <v>0</v>
      </c>
      <c r="M728" s="2">
        <v>7326.79</v>
      </c>
      <c r="N728" s="2">
        <v>7326.79</v>
      </c>
      <c r="O728" s="2">
        <v>0</v>
      </c>
      <c r="P728" s="3" t="s">
        <v>28</v>
      </c>
      <c r="Q728" s="3" t="s">
        <v>29</v>
      </c>
      <c r="R728" s="1" t="s">
        <v>30</v>
      </c>
      <c r="S728" s="1" t="s">
        <v>31</v>
      </c>
      <c r="T728" s="1" t="s">
        <v>30</v>
      </c>
      <c r="U728" s="1" t="s">
        <v>32</v>
      </c>
      <c r="V728" s="1" t="s">
        <v>33</v>
      </c>
      <c r="W728" s="1" t="s">
        <v>32</v>
      </c>
      <c r="X728" s="1" t="s">
        <v>34</v>
      </c>
      <c r="Y728" s="1">
        <v>1</v>
      </c>
      <c r="Z728" s="1">
        <v>1</v>
      </c>
      <c r="AA728" s="1" t="s">
        <v>2129</v>
      </c>
      <c r="AB728" s="1" t="s">
        <v>2126</v>
      </c>
      <c r="AC728" s="1" t="s">
        <v>2126</v>
      </c>
      <c r="AE728" s="2">
        <v>0</v>
      </c>
      <c r="AF728" s="2" t="s">
        <v>2153</v>
      </c>
      <c r="AG728" s="48">
        <v>0</v>
      </c>
      <c r="AH728" s="50" t="e">
        <v>#DIV/0!</v>
      </c>
      <c r="AI728" s="1">
        <v>1</v>
      </c>
    </row>
    <row r="729" spans="1:35" x14ac:dyDescent="0.35">
      <c r="A729" s="1" t="s">
        <v>21</v>
      </c>
      <c r="B729" s="1">
        <v>1</v>
      </c>
      <c r="C729" s="1" t="s">
        <v>147</v>
      </c>
      <c r="D729" s="1" t="s">
        <v>164</v>
      </c>
      <c r="E729" s="1" t="s">
        <v>165</v>
      </c>
      <c r="F729" s="1" t="s">
        <v>25</v>
      </c>
      <c r="G729" s="1">
        <v>6</v>
      </c>
      <c r="H729" s="1" t="s">
        <v>74</v>
      </c>
      <c r="I729" s="1" t="s">
        <v>75</v>
      </c>
      <c r="J729" s="2">
        <v>0</v>
      </c>
      <c r="K729" s="2">
        <v>10000</v>
      </c>
      <c r="L729" s="2">
        <v>5000</v>
      </c>
      <c r="M729" s="2">
        <v>18413.75</v>
      </c>
      <c r="N729" s="2">
        <v>13413.75</v>
      </c>
      <c r="O729" s="2">
        <v>268.27499999999998</v>
      </c>
      <c r="P729" s="3" t="s">
        <v>28</v>
      </c>
      <c r="Q729" s="3" t="s">
        <v>29</v>
      </c>
      <c r="R729" s="1" t="s">
        <v>30</v>
      </c>
      <c r="S729" s="1" t="s">
        <v>31</v>
      </c>
      <c r="T729" s="1" t="s">
        <v>30</v>
      </c>
      <c r="U729" s="1" t="s">
        <v>32</v>
      </c>
      <c r="V729" s="1" t="s">
        <v>33</v>
      </c>
      <c r="W729" s="1" t="s">
        <v>32</v>
      </c>
      <c r="X729" s="1" t="s">
        <v>34</v>
      </c>
      <c r="Y729" s="1">
        <v>1</v>
      </c>
      <c r="Z729" s="1">
        <v>1</v>
      </c>
      <c r="AA729" s="1" t="s">
        <v>2128</v>
      </c>
      <c r="AB729" s="1" t="s">
        <v>2140</v>
      </c>
      <c r="AC729" s="1" t="s">
        <v>2143</v>
      </c>
      <c r="AE729" s="2">
        <v>40000</v>
      </c>
      <c r="AF729" s="2" t="s">
        <v>2151</v>
      </c>
      <c r="AG729" s="48">
        <v>30000</v>
      </c>
      <c r="AH729" s="50">
        <v>3</v>
      </c>
      <c r="AI729" s="1">
        <v>1</v>
      </c>
    </row>
    <row r="730" spans="1:35" x14ac:dyDescent="0.35">
      <c r="A730" s="1" t="s">
        <v>21</v>
      </c>
      <c r="B730" s="1">
        <v>1</v>
      </c>
      <c r="C730" s="1" t="s">
        <v>147</v>
      </c>
      <c r="D730" s="1" t="s">
        <v>170</v>
      </c>
      <c r="E730" s="1" t="s">
        <v>171</v>
      </c>
      <c r="F730" s="1" t="s">
        <v>25</v>
      </c>
      <c r="G730" s="1">
        <v>6</v>
      </c>
      <c r="H730" s="1" t="s">
        <v>74</v>
      </c>
      <c r="I730" s="1" t="s">
        <v>75</v>
      </c>
      <c r="J730" s="2">
        <v>162729</v>
      </c>
      <c r="K730" s="2">
        <v>139590</v>
      </c>
      <c r="L730" s="2">
        <v>69795</v>
      </c>
      <c r="M730" s="2">
        <v>71383</v>
      </c>
      <c r="N730" s="2">
        <v>1588</v>
      </c>
      <c r="O730" s="2">
        <v>2.2752346156601502</v>
      </c>
      <c r="P730" s="3" t="s">
        <v>28</v>
      </c>
      <c r="Q730" s="3" t="s">
        <v>29</v>
      </c>
      <c r="R730" s="1" t="s">
        <v>30</v>
      </c>
      <c r="S730" s="1" t="s">
        <v>31</v>
      </c>
      <c r="T730" s="1" t="s">
        <v>30</v>
      </c>
      <c r="U730" s="1" t="s">
        <v>32</v>
      </c>
      <c r="V730" s="1" t="s">
        <v>33</v>
      </c>
      <c r="W730" s="1" t="s">
        <v>32</v>
      </c>
      <c r="X730" s="1" t="s">
        <v>34</v>
      </c>
      <c r="Y730" s="1">
        <v>1</v>
      </c>
      <c r="Z730" s="1">
        <v>1</v>
      </c>
      <c r="AA730" s="1" t="s">
        <v>2121</v>
      </c>
      <c r="AB730" s="1" t="s">
        <v>2126</v>
      </c>
      <c r="AC730" s="1" t="s">
        <v>2126</v>
      </c>
      <c r="AE730" s="2">
        <v>146000</v>
      </c>
      <c r="AF730" s="2" t="s">
        <v>2151</v>
      </c>
      <c r="AG730" s="48">
        <v>6410</v>
      </c>
      <c r="AH730" s="50">
        <v>4.5920194856365067E-2</v>
      </c>
      <c r="AI730" s="1">
        <v>1</v>
      </c>
    </row>
    <row r="731" spans="1:35" x14ac:dyDescent="0.35">
      <c r="A731" s="1" t="s">
        <v>21</v>
      </c>
      <c r="B731" s="1">
        <v>1</v>
      </c>
      <c r="C731" s="1" t="s">
        <v>147</v>
      </c>
      <c r="D731" s="1" t="s">
        <v>182</v>
      </c>
      <c r="E731" s="1" t="s">
        <v>183</v>
      </c>
      <c r="F731" s="1" t="s">
        <v>25</v>
      </c>
      <c r="G731" s="1">
        <v>6</v>
      </c>
      <c r="H731" s="1" t="s">
        <v>74</v>
      </c>
      <c r="I731" s="1" t="s">
        <v>75</v>
      </c>
      <c r="J731" s="2">
        <v>144972.54</v>
      </c>
      <c r="K731" s="2">
        <v>50000</v>
      </c>
      <c r="L731" s="2">
        <v>25000</v>
      </c>
      <c r="M731" s="2">
        <v>65089.75</v>
      </c>
      <c r="N731" s="2">
        <v>40089.75</v>
      </c>
      <c r="O731" s="2">
        <v>160.35900000000001</v>
      </c>
      <c r="P731" s="3" t="s">
        <v>28</v>
      </c>
      <c r="Q731" s="3" t="s">
        <v>29</v>
      </c>
      <c r="R731" s="1" t="s">
        <v>30</v>
      </c>
      <c r="S731" s="1" t="s">
        <v>31</v>
      </c>
      <c r="T731" s="1" t="s">
        <v>30</v>
      </c>
      <c r="U731" s="1" t="s">
        <v>32</v>
      </c>
      <c r="V731" s="1" t="s">
        <v>33</v>
      </c>
      <c r="W731" s="1" t="s">
        <v>32</v>
      </c>
      <c r="X731" s="1" t="s">
        <v>34</v>
      </c>
      <c r="Y731" s="1">
        <v>1</v>
      </c>
      <c r="Z731" s="1">
        <v>1</v>
      </c>
      <c r="AA731" s="1" t="s">
        <v>2129</v>
      </c>
      <c r="AB731" s="1" t="s">
        <v>2140</v>
      </c>
      <c r="AC731" s="1" t="s">
        <v>2143</v>
      </c>
      <c r="AE731" s="2">
        <v>125000</v>
      </c>
      <c r="AF731" s="2" t="s">
        <v>2151</v>
      </c>
      <c r="AG731" s="48">
        <v>75000</v>
      </c>
      <c r="AH731" s="50">
        <v>1.5</v>
      </c>
      <c r="AI731" s="1">
        <v>1</v>
      </c>
    </row>
    <row r="732" spans="1:35" x14ac:dyDescent="0.35">
      <c r="A732" s="1" t="s">
        <v>21</v>
      </c>
      <c r="B732" s="1">
        <v>1</v>
      </c>
      <c r="C732" s="1" t="s">
        <v>147</v>
      </c>
      <c r="D732" s="1" t="s">
        <v>152</v>
      </c>
      <c r="E732" s="1" t="s">
        <v>153</v>
      </c>
      <c r="F732" s="1" t="s">
        <v>56</v>
      </c>
      <c r="G732" s="1">
        <v>6</v>
      </c>
      <c r="H732" s="1" t="s">
        <v>74</v>
      </c>
      <c r="I732" s="1" t="s">
        <v>75</v>
      </c>
      <c r="J732" s="2">
        <v>1369586.18</v>
      </c>
      <c r="K732" s="2">
        <v>559500</v>
      </c>
      <c r="L732" s="2">
        <v>279750</v>
      </c>
      <c r="M732" s="2">
        <v>360423</v>
      </c>
      <c r="N732" s="2">
        <v>80673</v>
      </c>
      <c r="O732" s="2">
        <v>28.837533512064301</v>
      </c>
      <c r="P732" s="3" t="s">
        <v>28</v>
      </c>
      <c r="Q732" s="3" t="s">
        <v>29</v>
      </c>
      <c r="R732" s="1" t="s">
        <v>30</v>
      </c>
      <c r="S732" s="1" t="s">
        <v>31</v>
      </c>
      <c r="T732" s="1" t="s">
        <v>30</v>
      </c>
      <c r="U732" s="1" t="s">
        <v>32</v>
      </c>
      <c r="V732" s="1" t="s">
        <v>33</v>
      </c>
      <c r="W732" s="1" t="s">
        <v>32</v>
      </c>
      <c r="X732" s="1" t="s">
        <v>34</v>
      </c>
      <c r="Y732" s="1">
        <v>1</v>
      </c>
      <c r="Z732" s="1">
        <v>1</v>
      </c>
      <c r="AA732" s="1" t="s">
        <v>2128</v>
      </c>
      <c r="AB732" s="1" t="s">
        <v>2140</v>
      </c>
      <c r="AC732" s="1" t="s">
        <v>2144</v>
      </c>
      <c r="AE732" s="2">
        <v>570000</v>
      </c>
      <c r="AF732" s="2" t="s">
        <v>2151</v>
      </c>
      <c r="AG732" s="48">
        <v>10500</v>
      </c>
      <c r="AH732" s="50">
        <v>1.876675603217158E-2</v>
      </c>
      <c r="AI732" s="1">
        <v>1</v>
      </c>
    </row>
    <row r="733" spans="1:35" x14ac:dyDescent="0.35">
      <c r="A733" s="1" t="s">
        <v>21</v>
      </c>
      <c r="B733" s="1">
        <v>1</v>
      </c>
      <c r="C733" s="1" t="s">
        <v>147</v>
      </c>
      <c r="D733" s="1" t="s">
        <v>180</v>
      </c>
      <c r="E733" s="1" t="s">
        <v>181</v>
      </c>
      <c r="F733" s="1" t="s">
        <v>25</v>
      </c>
      <c r="G733" s="1">
        <v>6</v>
      </c>
      <c r="H733" s="1" t="s">
        <v>74</v>
      </c>
      <c r="I733" s="1" t="s">
        <v>75</v>
      </c>
      <c r="J733" s="2">
        <v>50341.36</v>
      </c>
      <c r="K733" s="2">
        <v>290000</v>
      </c>
      <c r="L733" s="2">
        <v>145000</v>
      </c>
      <c r="M733" s="2">
        <v>278059.7</v>
      </c>
      <c r="N733" s="2">
        <v>133059.70000000001</v>
      </c>
      <c r="O733" s="2">
        <v>91.765310344827597</v>
      </c>
      <c r="P733" s="3" t="s">
        <v>28</v>
      </c>
      <c r="Q733" s="3" t="s">
        <v>29</v>
      </c>
      <c r="R733" s="1" t="s">
        <v>30</v>
      </c>
      <c r="S733" s="1" t="s">
        <v>31</v>
      </c>
      <c r="T733" s="1" t="s">
        <v>30</v>
      </c>
      <c r="U733" s="1" t="s">
        <v>32</v>
      </c>
      <c r="V733" s="1" t="s">
        <v>33</v>
      </c>
      <c r="W733" s="1" t="s">
        <v>32</v>
      </c>
      <c r="X733" s="1" t="s">
        <v>34</v>
      </c>
      <c r="Y733" s="1">
        <v>1</v>
      </c>
      <c r="Z733" s="1">
        <v>1</v>
      </c>
      <c r="AA733" s="1" t="s">
        <v>2128</v>
      </c>
      <c r="AB733" s="1" t="s">
        <v>2140</v>
      </c>
      <c r="AC733" s="1" t="s">
        <v>2145</v>
      </c>
      <c r="AE733" s="2">
        <v>355000</v>
      </c>
      <c r="AF733" s="2" t="s">
        <v>2151</v>
      </c>
      <c r="AG733" s="48">
        <v>65000</v>
      </c>
      <c r="AH733" s="50">
        <v>0.22413793103448276</v>
      </c>
      <c r="AI733" s="1">
        <v>1</v>
      </c>
    </row>
    <row r="734" spans="1:35" x14ac:dyDescent="0.35">
      <c r="A734" s="1" t="s">
        <v>21</v>
      </c>
      <c r="B734" s="1">
        <v>1</v>
      </c>
      <c r="C734" s="1" t="s">
        <v>147</v>
      </c>
      <c r="D734" s="1" t="s">
        <v>186</v>
      </c>
      <c r="E734" s="1" t="s">
        <v>187</v>
      </c>
      <c r="F734" s="1" t="s">
        <v>25</v>
      </c>
      <c r="G734" s="1">
        <v>6</v>
      </c>
      <c r="H734" s="1" t="s">
        <v>74</v>
      </c>
      <c r="I734" s="1" t="s">
        <v>75</v>
      </c>
      <c r="J734" s="2">
        <v>90273</v>
      </c>
      <c r="K734" s="2">
        <v>250000</v>
      </c>
      <c r="L734" s="2">
        <v>125000</v>
      </c>
      <c r="M734" s="2">
        <v>168854.5</v>
      </c>
      <c r="N734" s="2">
        <v>43854.5</v>
      </c>
      <c r="O734" s="2">
        <v>35.083599999999997</v>
      </c>
      <c r="P734" s="3" t="s">
        <v>28</v>
      </c>
      <c r="Q734" s="3" t="s">
        <v>29</v>
      </c>
      <c r="R734" s="1" t="s">
        <v>30</v>
      </c>
      <c r="S734" s="1" t="s">
        <v>31</v>
      </c>
      <c r="T734" s="1" t="s">
        <v>30</v>
      </c>
      <c r="U734" s="1" t="s">
        <v>32</v>
      </c>
      <c r="V734" s="1" t="s">
        <v>33</v>
      </c>
      <c r="W734" s="1" t="s">
        <v>32</v>
      </c>
      <c r="X734" s="1" t="s">
        <v>34</v>
      </c>
      <c r="Y734" s="1">
        <v>1</v>
      </c>
      <c r="Z734" s="1">
        <v>1</v>
      </c>
      <c r="AA734" s="1" t="s">
        <v>2127</v>
      </c>
      <c r="AB734" s="1" t="s">
        <v>2140</v>
      </c>
      <c r="AC734" s="1" t="s">
        <v>2144</v>
      </c>
      <c r="AE734" s="2">
        <v>350000</v>
      </c>
      <c r="AF734" s="2" t="s">
        <v>2151</v>
      </c>
      <c r="AG734" s="48">
        <v>100000</v>
      </c>
      <c r="AH734" s="50">
        <v>0.4</v>
      </c>
      <c r="AI734" s="1">
        <v>1</v>
      </c>
    </row>
    <row r="735" spans="1:35" x14ac:dyDescent="0.35">
      <c r="A735" s="1" t="s">
        <v>21</v>
      </c>
      <c r="B735" s="1">
        <v>1</v>
      </c>
      <c r="C735" s="1" t="s">
        <v>147</v>
      </c>
      <c r="D735" s="1" t="s">
        <v>196</v>
      </c>
      <c r="E735" s="1" t="s">
        <v>197</v>
      </c>
      <c r="F735" s="1" t="s">
        <v>25</v>
      </c>
      <c r="G735" s="1">
        <v>6</v>
      </c>
      <c r="H735" s="1" t="s">
        <v>74</v>
      </c>
      <c r="I735" s="1" t="s">
        <v>75</v>
      </c>
      <c r="J735" s="2">
        <v>9780.2099999999991</v>
      </c>
      <c r="K735" s="2">
        <v>15000</v>
      </c>
      <c r="L735" s="2">
        <v>7500</v>
      </c>
      <c r="M735" s="2">
        <v>0</v>
      </c>
      <c r="N735" s="2">
        <v>-7500</v>
      </c>
      <c r="O735" s="2">
        <v>-100</v>
      </c>
      <c r="P735" s="3" t="s">
        <v>73</v>
      </c>
      <c r="Q735" s="3" t="s">
        <v>29</v>
      </c>
      <c r="R735" s="1" t="s">
        <v>30</v>
      </c>
      <c r="S735" s="1" t="s">
        <v>31</v>
      </c>
      <c r="T735" s="1" t="s">
        <v>30</v>
      </c>
      <c r="U735" s="1" t="s">
        <v>32</v>
      </c>
      <c r="V735" s="1" t="s">
        <v>33</v>
      </c>
      <c r="W735" s="1" t="s">
        <v>32</v>
      </c>
      <c r="X735" s="1" t="s">
        <v>34</v>
      </c>
      <c r="Y735" s="1">
        <v>1</v>
      </c>
      <c r="Z735" s="1">
        <v>1</v>
      </c>
      <c r="AA735" s="1" t="s">
        <v>2121</v>
      </c>
      <c r="AB735" s="1" t="s">
        <v>2140</v>
      </c>
      <c r="AC735" s="1" t="s">
        <v>2142</v>
      </c>
      <c r="AE735" s="2">
        <v>0</v>
      </c>
      <c r="AF735" s="2" t="s">
        <v>2152</v>
      </c>
      <c r="AG735" s="48">
        <v>-15000</v>
      </c>
      <c r="AH735" s="50">
        <v>-1</v>
      </c>
      <c r="AI735" s="1">
        <v>1</v>
      </c>
    </row>
    <row r="736" spans="1:35" x14ac:dyDescent="0.35">
      <c r="A736" s="1" t="s">
        <v>21</v>
      </c>
      <c r="B736" s="1">
        <v>1</v>
      </c>
      <c r="C736" s="1" t="s">
        <v>147</v>
      </c>
      <c r="D736" s="1" t="s">
        <v>184</v>
      </c>
      <c r="E736" s="1" t="s">
        <v>185</v>
      </c>
      <c r="F736" s="1" t="s">
        <v>25</v>
      </c>
      <c r="G736" s="1">
        <v>6</v>
      </c>
      <c r="H736" s="1" t="s">
        <v>74</v>
      </c>
      <c r="I736" s="1" t="s">
        <v>75</v>
      </c>
      <c r="J736" s="2">
        <v>28783.94</v>
      </c>
      <c r="K736" s="2">
        <v>39254.400000000001</v>
      </c>
      <c r="L736" s="2">
        <v>19627.2</v>
      </c>
      <c r="M736" s="2">
        <v>15082</v>
      </c>
      <c r="N736" s="2">
        <v>-4545.2</v>
      </c>
      <c r="O736" s="2">
        <v>-23.157658759272799</v>
      </c>
      <c r="P736" s="3" t="s">
        <v>73</v>
      </c>
      <c r="Q736" s="3" t="s">
        <v>29</v>
      </c>
      <c r="R736" s="1" t="s">
        <v>30</v>
      </c>
      <c r="S736" s="1" t="s">
        <v>31</v>
      </c>
      <c r="T736" s="1" t="s">
        <v>30</v>
      </c>
      <c r="U736" s="1" t="s">
        <v>32</v>
      </c>
      <c r="V736" s="1" t="s">
        <v>33</v>
      </c>
      <c r="W736" s="1" t="s">
        <v>32</v>
      </c>
      <c r="X736" s="1" t="s">
        <v>34</v>
      </c>
      <c r="Y736" s="1">
        <v>1</v>
      </c>
      <c r="Z736" s="1">
        <v>1</v>
      </c>
      <c r="AA736" s="1" t="s">
        <v>2121</v>
      </c>
      <c r="AB736" s="1" t="s">
        <v>2140</v>
      </c>
      <c r="AC736" s="1" t="s">
        <v>2123</v>
      </c>
      <c r="AE736" s="2">
        <v>32500</v>
      </c>
      <c r="AF736" s="2" t="s">
        <v>2152</v>
      </c>
      <c r="AG736" s="48">
        <v>-6754.4000000000015</v>
      </c>
      <c r="AH736" s="50">
        <v>-0.17206733512676289</v>
      </c>
      <c r="AI736" s="1">
        <v>1</v>
      </c>
    </row>
    <row r="737" spans="1:35" x14ac:dyDescent="0.35">
      <c r="A737" s="1" t="s">
        <v>21</v>
      </c>
      <c r="B737" s="1">
        <v>1</v>
      </c>
      <c r="C737" s="1" t="s">
        <v>147</v>
      </c>
      <c r="D737" s="1" t="s">
        <v>158</v>
      </c>
      <c r="E737" s="1" t="s">
        <v>159</v>
      </c>
      <c r="F737" s="1" t="s">
        <v>25</v>
      </c>
      <c r="G737" s="1">
        <v>6</v>
      </c>
      <c r="H737" s="1" t="s">
        <v>74</v>
      </c>
      <c r="I737" s="1" t="s">
        <v>75</v>
      </c>
      <c r="J737" s="2">
        <v>19805.72</v>
      </c>
      <c r="K737" s="2">
        <v>185000</v>
      </c>
      <c r="L737" s="2">
        <v>92500</v>
      </c>
      <c r="M737" s="2">
        <v>5551.5</v>
      </c>
      <c r="N737" s="2">
        <v>-86948.5</v>
      </c>
      <c r="O737" s="2">
        <v>-93.998378378378405</v>
      </c>
      <c r="P737" s="3" t="s">
        <v>73</v>
      </c>
      <c r="Q737" s="3" t="s">
        <v>29</v>
      </c>
      <c r="R737" s="1" t="s">
        <v>30</v>
      </c>
      <c r="S737" s="1" t="s">
        <v>31</v>
      </c>
      <c r="T737" s="1" t="s">
        <v>30</v>
      </c>
      <c r="U737" s="1" t="s">
        <v>32</v>
      </c>
      <c r="V737" s="1" t="s">
        <v>33</v>
      </c>
      <c r="W737" s="1" t="s">
        <v>32</v>
      </c>
      <c r="X737" s="1" t="s">
        <v>34</v>
      </c>
      <c r="Y737" s="1">
        <v>1</v>
      </c>
      <c r="Z737" s="1">
        <v>1</v>
      </c>
      <c r="AA737" s="1" t="s">
        <v>2127</v>
      </c>
      <c r="AB737" s="1" t="s">
        <v>2140</v>
      </c>
      <c r="AC737" s="1" t="s">
        <v>2142</v>
      </c>
      <c r="AE737" s="2">
        <v>30000</v>
      </c>
      <c r="AF737" s="2" t="s">
        <v>2152</v>
      </c>
      <c r="AG737" s="48">
        <v>-155000</v>
      </c>
      <c r="AH737" s="50">
        <v>-0.83783783783783783</v>
      </c>
      <c r="AI737" s="1">
        <v>1</v>
      </c>
    </row>
    <row r="738" spans="1:35" x14ac:dyDescent="0.35">
      <c r="A738" s="1" t="s">
        <v>21</v>
      </c>
      <c r="B738" s="1">
        <v>1</v>
      </c>
      <c r="C738" s="1" t="s">
        <v>147</v>
      </c>
      <c r="D738" s="1" t="s">
        <v>160</v>
      </c>
      <c r="E738" s="1" t="s">
        <v>161</v>
      </c>
      <c r="F738" s="1" t="s">
        <v>56</v>
      </c>
      <c r="G738" s="1">
        <v>6</v>
      </c>
      <c r="H738" s="1" t="s">
        <v>74</v>
      </c>
      <c r="I738" s="1" t="s">
        <v>75</v>
      </c>
      <c r="J738" s="2">
        <v>2093655.81</v>
      </c>
      <c r="K738" s="2">
        <v>2830000</v>
      </c>
      <c r="L738" s="2">
        <v>1415000</v>
      </c>
      <c r="M738" s="2">
        <v>846506.5</v>
      </c>
      <c r="N738" s="2">
        <v>-568493.5</v>
      </c>
      <c r="O738" s="2">
        <v>-40.176219081272102</v>
      </c>
      <c r="P738" s="3" t="s">
        <v>73</v>
      </c>
      <c r="Q738" s="3" t="s">
        <v>29</v>
      </c>
      <c r="R738" s="1" t="s">
        <v>30</v>
      </c>
      <c r="S738" s="1" t="s">
        <v>31</v>
      </c>
      <c r="T738" s="1" t="s">
        <v>30</v>
      </c>
      <c r="U738" s="1" t="s">
        <v>32</v>
      </c>
      <c r="V738" s="1" t="s">
        <v>33</v>
      </c>
      <c r="W738" s="1" t="s">
        <v>32</v>
      </c>
      <c r="X738" s="1" t="s">
        <v>34</v>
      </c>
      <c r="Y738" s="1">
        <v>1</v>
      </c>
      <c r="Z738" s="1">
        <v>1</v>
      </c>
      <c r="AA738" s="1" t="s">
        <v>2121</v>
      </c>
      <c r="AB738" s="1" t="s">
        <v>2140</v>
      </c>
      <c r="AC738" s="1" t="s">
        <v>2141</v>
      </c>
      <c r="AE738" s="2">
        <v>1850000</v>
      </c>
      <c r="AF738" s="2" t="s">
        <v>2152</v>
      </c>
      <c r="AG738" s="48">
        <v>-980000</v>
      </c>
      <c r="AH738" s="50">
        <v>-0.3462897526501767</v>
      </c>
      <c r="AI738" s="1">
        <v>1</v>
      </c>
    </row>
    <row r="739" spans="1:35" x14ac:dyDescent="0.35">
      <c r="A739" s="1" t="s">
        <v>21</v>
      </c>
      <c r="B739" s="1">
        <v>1</v>
      </c>
      <c r="C739" s="1" t="s">
        <v>147</v>
      </c>
      <c r="D739" s="1" t="s">
        <v>168</v>
      </c>
      <c r="E739" s="1" t="s">
        <v>169</v>
      </c>
      <c r="F739" s="1" t="s">
        <v>25</v>
      </c>
      <c r="G739" s="1">
        <v>6</v>
      </c>
      <c r="H739" s="1" t="s">
        <v>74</v>
      </c>
      <c r="I739" s="1" t="s">
        <v>75</v>
      </c>
      <c r="J739" s="2">
        <v>216026.18</v>
      </c>
      <c r="K739" s="2">
        <v>139576</v>
      </c>
      <c r="L739" s="2">
        <v>69788</v>
      </c>
      <c r="M739" s="2">
        <v>49637.25</v>
      </c>
      <c r="N739" s="2">
        <v>-20150.75</v>
      </c>
      <c r="O739" s="2">
        <v>-28.874233392560299</v>
      </c>
      <c r="P739" s="3" t="s">
        <v>73</v>
      </c>
      <c r="Q739" s="3" t="s">
        <v>29</v>
      </c>
      <c r="R739" s="1" t="s">
        <v>30</v>
      </c>
      <c r="S739" s="1" t="s">
        <v>31</v>
      </c>
      <c r="T739" s="1" t="s">
        <v>30</v>
      </c>
      <c r="U739" s="1" t="s">
        <v>32</v>
      </c>
      <c r="V739" s="1" t="s">
        <v>33</v>
      </c>
      <c r="W739" s="1" t="s">
        <v>32</v>
      </c>
      <c r="X739" s="1" t="s">
        <v>34</v>
      </c>
      <c r="Y739" s="1">
        <v>1</v>
      </c>
      <c r="Z739" s="1">
        <v>1</v>
      </c>
      <c r="AA739" s="1" t="s">
        <v>2128</v>
      </c>
      <c r="AB739" s="1" t="s">
        <v>2140</v>
      </c>
      <c r="AC739" s="1" t="s">
        <v>2141</v>
      </c>
      <c r="AE739" s="2">
        <v>98000</v>
      </c>
      <c r="AF739" s="2" t="s">
        <v>2152</v>
      </c>
      <c r="AG739" s="48">
        <v>-41576</v>
      </c>
      <c r="AH739" s="50">
        <v>-0.29787355992434228</v>
      </c>
      <c r="AI739" s="1">
        <v>1</v>
      </c>
    </row>
    <row r="740" spans="1:35" x14ac:dyDescent="0.35">
      <c r="A740" s="1" t="s">
        <v>21</v>
      </c>
      <c r="B740" s="1">
        <v>1</v>
      </c>
      <c r="C740" s="1" t="s">
        <v>147</v>
      </c>
      <c r="D740" s="1" t="s">
        <v>162</v>
      </c>
      <c r="E740" s="1" t="s">
        <v>163</v>
      </c>
      <c r="F740" s="1" t="s">
        <v>25</v>
      </c>
      <c r="G740" s="1">
        <v>6</v>
      </c>
      <c r="H740" s="1" t="s">
        <v>74</v>
      </c>
      <c r="I740" s="1" t="s">
        <v>75</v>
      </c>
      <c r="J740" s="2">
        <v>5062.7299999999996</v>
      </c>
      <c r="K740" s="2">
        <v>5000</v>
      </c>
      <c r="L740" s="2">
        <v>2500</v>
      </c>
      <c r="M740" s="2">
        <v>150</v>
      </c>
      <c r="N740" s="2">
        <v>-2350</v>
      </c>
      <c r="O740" s="2">
        <v>-94</v>
      </c>
      <c r="P740" s="3" t="s">
        <v>73</v>
      </c>
      <c r="Q740" s="3" t="s">
        <v>29</v>
      </c>
      <c r="R740" s="1" t="s">
        <v>30</v>
      </c>
      <c r="S740" s="1" t="s">
        <v>31</v>
      </c>
      <c r="T740" s="1" t="s">
        <v>30</v>
      </c>
      <c r="U740" s="1" t="s">
        <v>32</v>
      </c>
      <c r="V740" s="1" t="s">
        <v>33</v>
      </c>
      <c r="W740" s="1" t="s">
        <v>32</v>
      </c>
      <c r="X740" s="1" t="s">
        <v>34</v>
      </c>
      <c r="Y740" s="1">
        <v>1</v>
      </c>
      <c r="Z740" s="1">
        <v>1</v>
      </c>
      <c r="AA740" s="1" t="s">
        <v>2121</v>
      </c>
      <c r="AB740" s="1" t="s">
        <v>2140</v>
      </c>
      <c r="AC740" s="1" t="s">
        <v>2142</v>
      </c>
      <c r="AE740" s="2">
        <v>0</v>
      </c>
      <c r="AF740" s="2" t="s">
        <v>2152</v>
      </c>
      <c r="AG740" s="48">
        <v>-5000</v>
      </c>
      <c r="AH740" s="50">
        <v>-1</v>
      </c>
      <c r="AI740" s="1">
        <v>1</v>
      </c>
    </row>
    <row r="741" spans="1:35" x14ac:dyDescent="0.35">
      <c r="A741" s="1" t="s">
        <v>21</v>
      </c>
      <c r="B741" s="1">
        <v>1</v>
      </c>
      <c r="C741" s="1" t="s">
        <v>147</v>
      </c>
      <c r="D741" s="1" t="s">
        <v>166</v>
      </c>
      <c r="E741" s="1" t="s">
        <v>167</v>
      </c>
      <c r="F741" s="1" t="s">
        <v>56</v>
      </c>
      <c r="G741" s="1">
        <v>6</v>
      </c>
      <c r="H741" s="1" t="s">
        <v>74</v>
      </c>
      <c r="I741" s="1" t="s">
        <v>75</v>
      </c>
      <c r="J741" s="2">
        <v>1652882.18</v>
      </c>
      <c r="K741" s="2">
        <v>1378723.5</v>
      </c>
      <c r="L741" s="2">
        <v>689361.75</v>
      </c>
      <c r="M741" s="2">
        <v>271408</v>
      </c>
      <c r="N741" s="2">
        <v>-417953.75</v>
      </c>
      <c r="O741" s="2">
        <v>-60.629089153844099</v>
      </c>
      <c r="P741" s="3" t="s">
        <v>73</v>
      </c>
      <c r="Q741" s="3" t="s">
        <v>29</v>
      </c>
      <c r="R741" s="1" t="s">
        <v>30</v>
      </c>
      <c r="S741" s="1" t="s">
        <v>31</v>
      </c>
      <c r="T741" s="1" t="s">
        <v>30</v>
      </c>
      <c r="U741" s="1" t="s">
        <v>32</v>
      </c>
      <c r="V741" s="1" t="s">
        <v>33</v>
      </c>
      <c r="W741" s="1" t="s">
        <v>32</v>
      </c>
      <c r="X741" s="1" t="s">
        <v>34</v>
      </c>
      <c r="Y741" s="1">
        <v>1</v>
      </c>
      <c r="Z741" s="1">
        <v>1</v>
      </c>
      <c r="AA741" s="1" t="s">
        <v>2129</v>
      </c>
      <c r="AB741" s="1" t="s">
        <v>2140</v>
      </c>
      <c r="AC741" s="1" t="s">
        <v>2142</v>
      </c>
      <c r="AE741" s="2">
        <v>517216</v>
      </c>
      <c r="AF741" s="2" t="s">
        <v>2152</v>
      </c>
      <c r="AG741" s="48">
        <v>-861507.5</v>
      </c>
      <c r="AH741" s="50">
        <v>-0.6248587914835716</v>
      </c>
      <c r="AI741" s="1">
        <v>1</v>
      </c>
    </row>
    <row r="742" spans="1:35" x14ac:dyDescent="0.35">
      <c r="A742" s="1" t="s">
        <v>21</v>
      </c>
      <c r="B742" s="1">
        <v>1</v>
      </c>
      <c r="C742" s="1" t="s">
        <v>147</v>
      </c>
      <c r="D742" s="1" t="s">
        <v>176</v>
      </c>
      <c r="E742" s="1" t="s">
        <v>177</v>
      </c>
      <c r="F742" s="1" t="s">
        <v>25</v>
      </c>
      <c r="G742" s="1">
        <v>6</v>
      </c>
      <c r="H742" s="1" t="s">
        <v>74</v>
      </c>
      <c r="I742" s="1" t="s">
        <v>75</v>
      </c>
      <c r="J742" s="2">
        <v>85458.54</v>
      </c>
      <c r="K742" s="2">
        <v>20000</v>
      </c>
      <c r="L742" s="2">
        <v>10000</v>
      </c>
      <c r="M742" s="2">
        <v>58373</v>
      </c>
      <c r="N742" s="2">
        <v>48373</v>
      </c>
      <c r="O742" s="2">
        <v>483.73</v>
      </c>
      <c r="P742" s="3" t="s">
        <v>28</v>
      </c>
      <c r="Q742" s="3" t="s">
        <v>29</v>
      </c>
      <c r="R742" s="1" t="s">
        <v>30</v>
      </c>
      <c r="S742" s="1" t="s">
        <v>31</v>
      </c>
      <c r="T742" s="1" t="s">
        <v>30</v>
      </c>
      <c r="U742" s="1" t="s">
        <v>32</v>
      </c>
      <c r="V742" s="1" t="s">
        <v>33</v>
      </c>
      <c r="W742" s="1" t="s">
        <v>32</v>
      </c>
      <c r="X742" s="1" t="s">
        <v>34</v>
      </c>
      <c r="Y742" s="1">
        <v>1</v>
      </c>
      <c r="Z742" s="1">
        <v>1</v>
      </c>
      <c r="AA742" s="1" t="s">
        <v>2127</v>
      </c>
      <c r="AB742" s="1" t="s">
        <v>2140</v>
      </c>
      <c r="AC742" s="1" t="s">
        <v>2143</v>
      </c>
      <c r="AE742" s="2">
        <v>83000</v>
      </c>
      <c r="AF742" s="2" t="s">
        <v>2151</v>
      </c>
      <c r="AG742" s="48">
        <v>63000</v>
      </c>
      <c r="AH742" s="50">
        <v>3.15</v>
      </c>
      <c r="AI742" s="1">
        <v>1</v>
      </c>
    </row>
    <row r="743" spans="1:35" x14ac:dyDescent="0.35">
      <c r="A743" s="1" t="s">
        <v>21</v>
      </c>
      <c r="B743" s="1">
        <v>1</v>
      </c>
      <c r="C743" s="1" t="s">
        <v>147</v>
      </c>
      <c r="D743" s="1" t="s">
        <v>148</v>
      </c>
      <c r="E743" s="1" t="s">
        <v>149</v>
      </c>
      <c r="F743" s="1" t="s">
        <v>25</v>
      </c>
      <c r="G743" s="1">
        <v>7</v>
      </c>
      <c r="H743" s="1" t="s">
        <v>76</v>
      </c>
      <c r="I743" s="1" t="s">
        <v>77</v>
      </c>
      <c r="J743" s="2">
        <v>254049.21</v>
      </c>
      <c r="K743" s="2">
        <v>273369.40000000002</v>
      </c>
      <c r="L743" s="2">
        <v>136684.70000000001</v>
      </c>
      <c r="M743" s="2">
        <v>152185.5</v>
      </c>
      <c r="N743" s="2">
        <v>15500.8</v>
      </c>
      <c r="O743" s="2">
        <v>11.3405523807712</v>
      </c>
      <c r="P743" s="3" t="s">
        <v>28</v>
      </c>
      <c r="Q743" s="3" t="s">
        <v>29</v>
      </c>
      <c r="R743" s="1" t="s">
        <v>30</v>
      </c>
      <c r="S743" s="1" t="s">
        <v>31</v>
      </c>
      <c r="T743" s="1" t="s">
        <v>30</v>
      </c>
      <c r="U743" s="1" t="s">
        <v>32</v>
      </c>
      <c r="V743" s="1" t="s">
        <v>33</v>
      </c>
      <c r="W743" s="1" t="s">
        <v>32</v>
      </c>
      <c r="X743" s="1" t="s">
        <v>34</v>
      </c>
      <c r="Y743" s="1">
        <v>1</v>
      </c>
      <c r="Z743" s="1">
        <v>1</v>
      </c>
      <c r="AA743" s="1" t="s">
        <v>2128</v>
      </c>
      <c r="AB743" s="1" t="s">
        <v>2140</v>
      </c>
      <c r="AC743" s="1" t="s">
        <v>2125</v>
      </c>
      <c r="AE743" s="2">
        <v>304000</v>
      </c>
      <c r="AF743" s="2" t="s">
        <v>2151</v>
      </c>
      <c r="AG743" s="48">
        <v>30630.599999999977</v>
      </c>
      <c r="AH743" s="50">
        <v>0.11204838581055515</v>
      </c>
      <c r="AI743" s="1">
        <v>1</v>
      </c>
    </row>
    <row r="744" spans="1:35" x14ac:dyDescent="0.35">
      <c r="A744" s="1" t="s">
        <v>21</v>
      </c>
      <c r="B744" s="1">
        <v>1</v>
      </c>
      <c r="C744" s="1" t="s">
        <v>147</v>
      </c>
      <c r="D744" s="1" t="s">
        <v>150</v>
      </c>
      <c r="E744" s="1" t="s">
        <v>151</v>
      </c>
      <c r="F744" s="1" t="s">
        <v>25</v>
      </c>
      <c r="G744" s="1">
        <v>7</v>
      </c>
      <c r="H744" s="1" t="s">
        <v>76</v>
      </c>
      <c r="I744" s="1" t="s">
        <v>77</v>
      </c>
      <c r="J744" s="2">
        <v>229313.5</v>
      </c>
      <c r="K744" s="2">
        <v>225000</v>
      </c>
      <c r="L744" s="2">
        <v>112500</v>
      </c>
      <c r="M744" s="2">
        <v>124311.99</v>
      </c>
      <c r="N744" s="2">
        <v>11811.99</v>
      </c>
      <c r="O744" s="2">
        <v>10.499546666666699</v>
      </c>
      <c r="P744" s="3" t="s">
        <v>28</v>
      </c>
      <c r="Q744" s="3" t="s">
        <v>29</v>
      </c>
      <c r="R744" s="1" t="s">
        <v>30</v>
      </c>
      <c r="S744" s="1" t="s">
        <v>31</v>
      </c>
      <c r="T744" s="1" t="s">
        <v>30</v>
      </c>
      <c r="U744" s="1" t="s">
        <v>32</v>
      </c>
      <c r="V744" s="1" t="s">
        <v>33</v>
      </c>
      <c r="W744" s="1" t="s">
        <v>32</v>
      </c>
      <c r="X744" s="1" t="s">
        <v>34</v>
      </c>
      <c r="Y744" s="1">
        <v>1</v>
      </c>
      <c r="Z744" s="1">
        <v>1</v>
      </c>
      <c r="AA744" s="1" t="s">
        <v>2127</v>
      </c>
      <c r="AB744" s="1" t="s">
        <v>2140</v>
      </c>
      <c r="AC744" s="1" t="s">
        <v>2125</v>
      </c>
      <c r="AE744" s="2">
        <v>225000</v>
      </c>
      <c r="AF744" s="2" t="s">
        <v>2153</v>
      </c>
      <c r="AG744" s="48">
        <v>0</v>
      </c>
      <c r="AH744" s="50">
        <v>0</v>
      </c>
      <c r="AI744" s="1">
        <v>1</v>
      </c>
    </row>
    <row r="745" spans="1:35" x14ac:dyDescent="0.35">
      <c r="A745" s="1" t="s">
        <v>21</v>
      </c>
      <c r="B745" s="1">
        <v>1</v>
      </c>
      <c r="C745" s="1" t="s">
        <v>147</v>
      </c>
      <c r="D745" s="1" t="s">
        <v>170</v>
      </c>
      <c r="E745" s="1" t="s">
        <v>171</v>
      </c>
      <c r="F745" s="1" t="s">
        <v>25</v>
      </c>
      <c r="G745" s="1">
        <v>7</v>
      </c>
      <c r="H745" s="1" t="s">
        <v>76</v>
      </c>
      <c r="I745" s="1" t="s">
        <v>77</v>
      </c>
      <c r="J745" s="2">
        <v>562084.25</v>
      </c>
      <c r="K745" s="2">
        <v>666230</v>
      </c>
      <c r="L745" s="2">
        <v>333115</v>
      </c>
      <c r="M745" s="2">
        <v>326448.61</v>
      </c>
      <c r="N745" s="2">
        <v>-6666.39</v>
      </c>
      <c r="O745" s="2">
        <v>-2.0012278042117599</v>
      </c>
      <c r="P745" s="3" t="s">
        <v>73</v>
      </c>
      <c r="Q745" s="3" t="s">
        <v>29</v>
      </c>
      <c r="R745" s="1" t="s">
        <v>30</v>
      </c>
      <c r="S745" s="1" t="s">
        <v>31</v>
      </c>
      <c r="T745" s="1" t="s">
        <v>30</v>
      </c>
      <c r="U745" s="1" t="s">
        <v>32</v>
      </c>
      <c r="V745" s="1" t="s">
        <v>33</v>
      </c>
      <c r="W745" s="1" t="s">
        <v>32</v>
      </c>
      <c r="X745" s="1" t="s">
        <v>34</v>
      </c>
      <c r="Y745" s="1">
        <v>1</v>
      </c>
      <c r="Z745" s="1">
        <v>1</v>
      </c>
      <c r="AA745" s="1" t="s">
        <v>2121</v>
      </c>
      <c r="AB745" s="1" t="s">
        <v>2126</v>
      </c>
      <c r="AC745" s="1" t="s">
        <v>2126</v>
      </c>
      <c r="AE745" s="2">
        <v>642000</v>
      </c>
      <c r="AF745" s="2" t="s">
        <v>2152</v>
      </c>
      <c r="AG745" s="48">
        <v>-24230</v>
      </c>
      <c r="AH745" s="50">
        <v>-3.6368821578133675E-2</v>
      </c>
      <c r="AI745" s="1">
        <v>1</v>
      </c>
    </row>
    <row r="746" spans="1:35" x14ac:dyDescent="0.35">
      <c r="A746" s="1" t="s">
        <v>21</v>
      </c>
      <c r="B746" s="1">
        <v>1</v>
      </c>
      <c r="C746" s="1" t="s">
        <v>147</v>
      </c>
      <c r="D746" s="1" t="s">
        <v>196</v>
      </c>
      <c r="E746" s="1" t="s">
        <v>197</v>
      </c>
      <c r="F746" s="1" t="s">
        <v>25</v>
      </c>
      <c r="G746" s="1">
        <v>7</v>
      </c>
      <c r="H746" s="1" t="s">
        <v>76</v>
      </c>
      <c r="I746" s="1" t="s">
        <v>77</v>
      </c>
      <c r="J746" s="2">
        <v>206629.41</v>
      </c>
      <c r="K746" s="2">
        <v>227279.41</v>
      </c>
      <c r="L746" s="2">
        <v>113639.705</v>
      </c>
      <c r="M746" s="2">
        <v>171550.71</v>
      </c>
      <c r="N746" s="2">
        <v>57911.004999999997</v>
      </c>
      <c r="O746" s="2">
        <v>50.960185966691803</v>
      </c>
      <c r="P746" s="3" t="s">
        <v>28</v>
      </c>
      <c r="Q746" s="3" t="s">
        <v>29</v>
      </c>
      <c r="R746" s="1" t="s">
        <v>30</v>
      </c>
      <c r="S746" s="1" t="s">
        <v>31</v>
      </c>
      <c r="T746" s="1" t="s">
        <v>30</v>
      </c>
      <c r="U746" s="1" t="s">
        <v>32</v>
      </c>
      <c r="V746" s="1" t="s">
        <v>33</v>
      </c>
      <c r="W746" s="1" t="s">
        <v>32</v>
      </c>
      <c r="X746" s="1" t="s">
        <v>34</v>
      </c>
      <c r="Y746" s="1">
        <v>1</v>
      </c>
      <c r="Z746" s="1">
        <v>1</v>
      </c>
      <c r="AA746" s="1" t="s">
        <v>2121</v>
      </c>
      <c r="AB746" s="1" t="s">
        <v>2140</v>
      </c>
      <c r="AC746" s="1" t="s">
        <v>2145</v>
      </c>
      <c r="AE746" s="2">
        <v>178588.43</v>
      </c>
      <c r="AF746" s="2" t="s">
        <v>2152</v>
      </c>
      <c r="AG746" s="48">
        <v>-48690.98000000001</v>
      </c>
      <c r="AH746" s="50">
        <v>-0.21423401266309169</v>
      </c>
      <c r="AI746" s="1">
        <v>1</v>
      </c>
    </row>
    <row r="747" spans="1:35" x14ac:dyDescent="0.35">
      <c r="A747" s="1" t="s">
        <v>21</v>
      </c>
      <c r="B747" s="1">
        <v>1</v>
      </c>
      <c r="C747" s="1" t="s">
        <v>147</v>
      </c>
      <c r="D747" s="1" t="s">
        <v>176</v>
      </c>
      <c r="E747" s="1" t="s">
        <v>177</v>
      </c>
      <c r="F747" s="1" t="s">
        <v>25</v>
      </c>
      <c r="G747" s="1">
        <v>7</v>
      </c>
      <c r="H747" s="1" t="s">
        <v>76</v>
      </c>
      <c r="I747" s="1" t="s">
        <v>77</v>
      </c>
      <c r="J747" s="2">
        <v>1054078.74</v>
      </c>
      <c r="K747" s="2">
        <v>1200000</v>
      </c>
      <c r="L747" s="2">
        <v>600000</v>
      </c>
      <c r="M747" s="2">
        <v>641244.49</v>
      </c>
      <c r="N747" s="2">
        <v>41244.49</v>
      </c>
      <c r="O747" s="2">
        <v>6.8740816666666698</v>
      </c>
      <c r="P747" s="3" t="s">
        <v>28</v>
      </c>
      <c r="Q747" s="3" t="s">
        <v>29</v>
      </c>
      <c r="R747" s="1" t="s">
        <v>30</v>
      </c>
      <c r="S747" s="1" t="s">
        <v>31</v>
      </c>
      <c r="T747" s="1" t="s">
        <v>30</v>
      </c>
      <c r="U747" s="1" t="s">
        <v>32</v>
      </c>
      <c r="V747" s="1" t="s">
        <v>33</v>
      </c>
      <c r="W747" s="1" t="s">
        <v>32</v>
      </c>
      <c r="X747" s="1" t="s">
        <v>34</v>
      </c>
      <c r="Y747" s="1">
        <v>1</v>
      </c>
      <c r="Z747" s="1">
        <v>1</v>
      </c>
      <c r="AA747" s="1" t="s">
        <v>2127</v>
      </c>
      <c r="AB747" s="1" t="s">
        <v>2140</v>
      </c>
      <c r="AC747" s="1" t="s">
        <v>2125</v>
      </c>
      <c r="AE747" s="2">
        <v>1250000</v>
      </c>
      <c r="AF747" s="2" t="s">
        <v>2151</v>
      </c>
      <c r="AG747" s="48">
        <v>50000</v>
      </c>
      <c r="AH747" s="50">
        <v>4.1666666666666664E-2</v>
      </c>
      <c r="AI747" s="1">
        <v>1</v>
      </c>
    </row>
    <row r="748" spans="1:35" x14ac:dyDescent="0.35">
      <c r="A748" s="1" t="s">
        <v>21</v>
      </c>
      <c r="B748" s="1">
        <v>1</v>
      </c>
      <c r="C748" s="1" t="s">
        <v>147</v>
      </c>
      <c r="D748" s="1" t="s">
        <v>182</v>
      </c>
      <c r="E748" s="1" t="s">
        <v>183</v>
      </c>
      <c r="F748" s="1" t="s">
        <v>25</v>
      </c>
      <c r="G748" s="1">
        <v>7</v>
      </c>
      <c r="H748" s="1" t="s">
        <v>76</v>
      </c>
      <c r="I748" s="1" t="s">
        <v>77</v>
      </c>
      <c r="J748" s="2">
        <v>888280.37</v>
      </c>
      <c r="K748" s="2">
        <v>1050000</v>
      </c>
      <c r="L748" s="2">
        <v>525000</v>
      </c>
      <c r="M748" s="2">
        <v>381009.27</v>
      </c>
      <c r="N748" s="2">
        <v>-143990.73000000001</v>
      </c>
      <c r="O748" s="2">
        <v>-27.426805714285699</v>
      </c>
      <c r="P748" s="3" t="s">
        <v>73</v>
      </c>
      <c r="Q748" s="3" t="s">
        <v>29</v>
      </c>
      <c r="R748" s="1" t="s">
        <v>30</v>
      </c>
      <c r="S748" s="1" t="s">
        <v>31</v>
      </c>
      <c r="T748" s="1" t="s">
        <v>30</v>
      </c>
      <c r="U748" s="1" t="s">
        <v>32</v>
      </c>
      <c r="V748" s="1" t="s">
        <v>33</v>
      </c>
      <c r="W748" s="1" t="s">
        <v>32</v>
      </c>
      <c r="X748" s="1" t="s">
        <v>34</v>
      </c>
      <c r="Y748" s="1">
        <v>1</v>
      </c>
      <c r="Z748" s="1">
        <v>1</v>
      </c>
      <c r="AA748" s="1" t="s">
        <v>2129</v>
      </c>
      <c r="AB748" s="1" t="s">
        <v>2140</v>
      </c>
      <c r="AC748" s="1" t="s">
        <v>2141</v>
      </c>
      <c r="AE748" s="2">
        <v>759500</v>
      </c>
      <c r="AF748" s="2" t="s">
        <v>2152</v>
      </c>
      <c r="AG748" s="48">
        <v>-290500</v>
      </c>
      <c r="AH748" s="50">
        <v>-0.27666666666666667</v>
      </c>
      <c r="AI748" s="1">
        <v>1</v>
      </c>
    </row>
    <row r="749" spans="1:35" x14ac:dyDescent="0.35">
      <c r="A749" s="1" t="s">
        <v>21</v>
      </c>
      <c r="B749" s="1">
        <v>1</v>
      </c>
      <c r="C749" s="1" t="s">
        <v>147</v>
      </c>
      <c r="D749" s="1" t="s">
        <v>158</v>
      </c>
      <c r="E749" s="1" t="s">
        <v>159</v>
      </c>
      <c r="F749" s="1" t="s">
        <v>25</v>
      </c>
      <c r="G749" s="1">
        <v>7</v>
      </c>
      <c r="H749" s="1" t="s">
        <v>76</v>
      </c>
      <c r="I749" s="1" t="s">
        <v>77</v>
      </c>
      <c r="J749" s="2">
        <v>1114982.69</v>
      </c>
      <c r="K749" s="2">
        <v>1492081.11</v>
      </c>
      <c r="L749" s="2">
        <v>746040.55500000005</v>
      </c>
      <c r="M749" s="2">
        <v>890543.71</v>
      </c>
      <c r="N749" s="2">
        <v>144503.155</v>
      </c>
      <c r="O749" s="2">
        <v>19.369343131755102</v>
      </c>
      <c r="P749" s="3" t="s">
        <v>28</v>
      </c>
      <c r="Q749" s="3" t="s">
        <v>29</v>
      </c>
      <c r="R749" s="1" t="s">
        <v>30</v>
      </c>
      <c r="S749" s="1" t="s">
        <v>31</v>
      </c>
      <c r="T749" s="1" t="s">
        <v>30</v>
      </c>
      <c r="U749" s="1" t="s">
        <v>32</v>
      </c>
      <c r="V749" s="1" t="s">
        <v>33</v>
      </c>
      <c r="W749" s="1" t="s">
        <v>32</v>
      </c>
      <c r="X749" s="1" t="s">
        <v>34</v>
      </c>
      <c r="Y749" s="1">
        <v>1</v>
      </c>
      <c r="Z749" s="1">
        <v>1</v>
      </c>
      <c r="AA749" s="1" t="s">
        <v>2127</v>
      </c>
      <c r="AB749" s="1" t="s">
        <v>2140</v>
      </c>
      <c r="AC749" s="1" t="s">
        <v>2125</v>
      </c>
      <c r="AE749" s="2">
        <v>1912897.99</v>
      </c>
      <c r="AF749" s="2" t="s">
        <v>2151</v>
      </c>
      <c r="AG749" s="48">
        <v>420816.87999999989</v>
      </c>
      <c r="AH749" s="50">
        <v>0.28203351492064654</v>
      </c>
      <c r="AI749" s="1">
        <v>1</v>
      </c>
    </row>
    <row r="750" spans="1:35" x14ac:dyDescent="0.35">
      <c r="A750" s="1" t="s">
        <v>21</v>
      </c>
      <c r="B750" s="1">
        <v>1</v>
      </c>
      <c r="C750" s="1" t="s">
        <v>147</v>
      </c>
      <c r="D750" s="1" t="s">
        <v>194</v>
      </c>
      <c r="E750" s="1" t="s">
        <v>195</v>
      </c>
      <c r="F750" s="1" t="s">
        <v>25</v>
      </c>
      <c r="G750" s="1">
        <v>7</v>
      </c>
      <c r="H750" s="1" t="s">
        <v>76</v>
      </c>
      <c r="I750" s="1" t="s">
        <v>77</v>
      </c>
      <c r="J750" s="2">
        <v>1020184.69</v>
      </c>
      <c r="K750" s="2">
        <v>1500000</v>
      </c>
      <c r="L750" s="2">
        <v>750000</v>
      </c>
      <c r="M750" s="2">
        <v>510699.52000000002</v>
      </c>
      <c r="N750" s="2">
        <v>-239300.48000000001</v>
      </c>
      <c r="O750" s="2">
        <v>-31.9067306666667</v>
      </c>
      <c r="P750" s="3" t="s">
        <v>73</v>
      </c>
      <c r="Q750" s="3" t="s">
        <v>29</v>
      </c>
      <c r="R750" s="1" t="s">
        <v>30</v>
      </c>
      <c r="S750" s="1" t="s">
        <v>31</v>
      </c>
      <c r="T750" s="1" t="s">
        <v>30</v>
      </c>
      <c r="U750" s="1" t="s">
        <v>32</v>
      </c>
      <c r="V750" s="1" t="s">
        <v>33</v>
      </c>
      <c r="W750" s="1" t="s">
        <v>32</v>
      </c>
      <c r="X750" s="1" t="s">
        <v>34</v>
      </c>
      <c r="Y750" s="1">
        <v>1</v>
      </c>
      <c r="Z750" s="1">
        <v>1</v>
      </c>
      <c r="AA750" s="1" t="s">
        <v>2127</v>
      </c>
      <c r="AB750" s="1" t="s">
        <v>2140</v>
      </c>
      <c r="AC750" s="1" t="s">
        <v>2141</v>
      </c>
      <c r="AE750" s="2">
        <v>1500000</v>
      </c>
      <c r="AF750" s="2" t="s">
        <v>2153</v>
      </c>
      <c r="AG750" s="48">
        <v>0</v>
      </c>
      <c r="AH750" s="50">
        <v>0</v>
      </c>
      <c r="AI750" s="1">
        <v>1</v>
      </c>
    </row>
    <row r="751" spans="1:35" x14ac:dyDescent="0.35">
      <c r="A751" s="1" t="s">
        <v>21</v>
      </c>
      <c r="B751" s="1">
        <v>1</v>
      </c>
      <c r="C751" s="1" t="s">
        <v>147</v>
      </c>
      <c r="D751" s="1" t="s">
        <v>192</v>
      </c>
      <c r="E751" s="1" t="s">
        <v>193</v>
      </c>
      <c r="F751" s="1" t="s">
        <v>25</v>
      </c>
      <c r="G751" s="1">
        <v>7</v>
      </c>
      <c r="H751" s="1" t="s">
        <v>76</v>
      </c>
      <c r="I751" s="1" t="s">
        <v>77</v>
      </c>
      <c r="J751" s="2">
        <v>597955.22</v>
      </c>
      <c r="K751" s="2">
        <v>919000</v>
      </c>
      <c r="L751" s="2">
        <v>459500</v>
      </c>
      <c r="M751" s="2">
        <v>411579.96</v>
      </c>
      <c r="N751" s="2">
        <v>-47920.04</v>
      </c>
      <c r="O751" s="2">
        <v>-10.4287355821545</v>
      </c>
      <c r="P751" s="3" t="s">
        <v>73</v>
      </c>
      <c r="Q751" s="3" t="s">
        <v>29</v>
      </c>
      <c r="R751" s="1" t="s">
        <v>30</v>
      </c>
      <c r="S751" s="1" t="s">
        <v>31</v>
      </c>
      <c r="T751" s="1" t="s">
        <v>30</v>
      </c>
      <c r="U751" s="1" t="s">
        <v>32</v>
      </c>
      <c r="V751" s="1" t="s">
        <v>33</v>
      </c>
      <c r="W751" s="1" t="s">
        <v>32</v>
      </c>
      <c r="X751" s="1" t="s">
        <v>34</v>
      </c>
      <c r="Y751" s="1">
        <v>1</v>
      </c>
      <c r="Z751" s="1">
        <v>1</v>
      </c>
      <c r="AA751" s="1" t="s">
        <v>2128</v>
      </c>
      <c r="AB751" s="1" t="s">
        <v>2140</v>
      </c>
      <c r="AC751" s="1" t="s">
        <v>2123</v>
      </c>
      <c r="AE751" s="2">
        <v>799000</v>
      </c>
      <c r="AF751" s="2" t="s">
        <v>2152</v>
      </c>
      <c r="AG751" s="48">
        <v>-120000</v>
      </c>
      <c r="AH751" s="50">
        <v>-0.13057671381936889</v>
      </c>
      <c r="AI751" s="1">
        <v>1</v>
      </c>
    </row>
    <row r="752" spans="1:35" x14ac:dyDescent="0.35">
      <c r="A752" s="1" t="s">
        <v>21</v>
      </c>
      <c r="B752" s="1">
        <v>1</v>
      </c>
      <c r="C752" s="1" t="s">
        <v>147</v>
      </c>
      <c r="D752" s="1" t="s">
        <v>190</v>
      </c>
      <c r="E752" s="1" t="s">
        <v>191</v>
      </c>
      <c r="F752" s="1" t="s">
        <v>25</v>
      </c>
      <c r="G752" s="1">
        <v>7</v>
      </c>
      <c r="H752" s="1" t="s">
        <v>76</v>
      </c>
      <c r="I752" s="1" t="s">
        <v>77</v>
      </c>
      <c r="J752" s="2">
        <v>1873228.54</v>
      </c>
      <c r="K752" s="2">
        <v>2120000</v>
      </c>
      <c r="L752" s="2">
        <v>1060000</v>
      </c>
      <c r="M752" s="2">
        <v>1324862.5</v>
      </c>
      <c r="N752" s="2">
        <v>264862.5</v>
      </c>
      <c r="O752" s="2">
        <v>24.987028301886799</v>
      </c>
      <c r="P752" s="3" t="s">
        <v>28</v>
      </c>
      <c r="Q752" s="3" t="s">
        <v>29</v>
      </c>
      <c r="R752" s="1" t="s">
        <v>30</v>
      </c>
      <c r="S752" s="1" t="s">
        <v>31</v>
      </c>
      <c r="T752" s="1" t="s">
        <v>30</v>
      </c>
      <c r="U752" s="1" t="s">
        <v>32</v>
      </c>
      <c r="V752" s="1" t="s">
        <v>33</v>
      </c>
      <c r="W752" s="1" t="s">
        <v>32</v>
      </c>
      <c r="X752" s="1" t="s">
        <v>34</v>
      </c>
      <c r="Y752" s="1">
        <v>1</v>
      </c>
      <c r="Z752" s="1">
        <v>1</v>
      </c>
      <c r="AA752" s="1" t="s">
        <v>2129</v>
      </c>
      <c r="AB752" s="1" t="s">
        <v>2140</v>
      </c>
      <c r="AC752" s="1" t="s">
        <v>2125</v>
      </c>
      <c r="AE752" s="2">
        <v>2614000</v>
      </c>
      <c r="AF752" s="2" t="s">
        <v>2151</v>
      </c>
      <c r="AG752" s="48">
        <v>494000</v>
      </c>
      <c r="AH752" s="50">
        <v>0.23301886792452831</v>
      </c>
      <c r="AI752" s="1">
        <v>1</v>
      </c>
    </row>
    <row r="753" spans="1:35" x14ac:dyDescent="0.35">
      <c r="A753" s="1" t="s">
        <v>21</v>
      </c>
      <c r="B753" s="1">
        <v>1</v>
      </c>
      <c r="C753" s="1" t="s">
        <v>147</v>
      </c>
      <c r="D753" s="1" t="s">
        <v>188</v>
      </c>
      <c r="E753" s="1" t="s">
        <v>189</v>
      </c>
      <c r="F753" s="1" t="s">
        <v>25</v>
      </c>
      <c r="G753" s="1">
        <v>7</v>
      </c>
      <c r="H753" s="1" t="s">
        <v>76</v>
      </c>
      <c r="I753" s="1" t="s">
        <v>77</v>
      </c>
      <c r="J753" s="2">
        <v>632596.31999999995</v>
      </c>
      <c r="K753" s="2">
        <v>847330</v>
      </c>
      <c r="L753" s="2">
        <v>423665</v>
      </c>
      <c r="M753" s="2">
        <v>415204</v>
      </c>
      <c r="N753" s="2">
        <v>-8461</v>
      </c>
      <c r="O753" s="2">
        <v>-1.9970967627724701</v>
      </c>
      <c r="P753" s="3" t="s">
        <v>73</v>
      </c>
      <c r="Q753" s="3" t="s">
        <v>29</v>
      </c>
      <c r="R753" s="1" t="s">
        <v>30</v>
      </c>
      <c r="S753" s="1" t="s">
        <v>31</v>
      </c>
      <c r="T753" s="1" t="s">
        <v>30</v>
      </c>
      <c r="U753" s="1" t="s">
        <v>32</v>
      </c>
      <c r="V753" s="1" t="s">
        <v>33</v>
      </c>
      <c r="W753" s="1" t="s">
        <v>32</v>
      </c>
      <c r="X753" s="1" t="s">
        <v>34</v>
      </c>
      <c r="Y753" s="1">
        <v>1</v>
      </c>
      <c r="Z753" s="1">
        <v>1</v>
      </c>
      <c r="AA753" s="1" t="s">
        <v>2127</v>
      </c>
      <c r="AB753" s="1" t="s">
        <v>2126</v>
      </c>
      <c r="AC753" s="1" t="s">
        <v>2126</v>
      </c>
      <c r="AE753" s="2">
        <v>754900</v>
      </c>
      <c r="AF753" s="2" t="s">
        <v>2152</v>
      </c>
      <c r="AG753" s="48">
        <v>-92430</v>
      </c>
      <c r="AH753" s="50">
        <v>-0.10908382802450049</v>
      </c>
      <c r="AI753" s="1">
        <v>1</v>
      </c>
    </row>
    <row r="754" spans="1:35" x14ac:dyDescent="0.35">
      <c r="A754" s="1" t="s">
        <v>21</v>
      </c>
      <c r="B754" s="1">
        <v>1</v>
      </c>
      <c r="C754" s="1" t="s">
        <v>147</v>
      </c>
      <c r="D754" s="1" t="s">
        <v>166</v>
      </c>
      <c r="E754" s="1" t="s">
        <v>167</v>
      </c>
      <c r="F754" s="1" t="s">
        <v>56</v>
      </c>
      <c r="G754" s="1">
        <v>7</v>
      </c>
      <c r="H754" s="1" t="s">
        <v>76</v>
      </c>
      <c r="I754" s="1" t="s">
        <v>77</v>
      </c>
      <c r="J754" s="2">
        <v>5023399.47</v>
      </c>
      <c r="K754" s="2">
        <v>4646213.49</v>
      </c>
      <c r="L754" s="2">
        <v>2323106.7450000001</v>
      </c>
      <c r="M754" s="2">
        <v>3274067.73</v>
      </c>
      <c r="N754" s="2">
        <v>950960.98499999999</v>
      </c>
      <c r="O754" s="2">
        <v>40.9348811477021</v>
      </c>
      <c r="P754" s="3" t="s">
        <v>28</v>
      </c>
      <c r="Q754" s="3" t="s">
        <v>29</v>
      </c>
      <c r="R754" s="1" t="s">
        <v>30</v>
      </c>
      <c r="S754" s="1" t="s">
        <v>31</v>
      </c>
      <c r="T754" s="1" t="s">
        <v>30</v>
      </c>
      <c r="U754" s="1" t="s">
        <v>32</v>
      </c>
      <c r="V754" s="1" t="s">
        <v>33</v>
      </c>
      <c r="W754" s="1" t="s">
        <v>32</v>
      </c>
      <c r="X754" s="1" t="s">
        <v>34</v>
      </c>
      <c r="Y754" s="1">
        <v>1</v>
      </c>
      <c r="Z754" s="1">
        <v>1</v>
      </c>
      <c r="AA754" s="1" t="s">
        <v>2129</v>
      </c>
      <c r="AB754" s="1" t="s">
        <v>2140</v>
      </c>
      <c r="AC754" s="1" t="s">
        <v>2144</v>
      </c>
      <c r="AE754" s="2">
        <v>6548135.46</v>
      </c>
      <c r="AF754" s="2" t="s">
        <v>2151</v>
      </c>
      <c r="AG754" s="48">
        <v>1901921.9699999997</v>
      </c>
      <c r="AH754" s="50">
        <v>0.40934881147702051</v>
      </c>
      <c r="AI754" s="1">
        <v>1</v>
      </c>
    </row>
    <row r="755" spans="1:35" x14ac:dyDescent="0.35">
      <c r="A755" s="1" t="s">
        <v>21</v>
      </c>
      <c r="B755" s="1">
        <v>1</v>
      </c>
      <c r="C755" s="1" t="s">
        <v>147</v>
      </c>
      <c r="D755" s="1" t="s">
        <v>154</v>
      </c>
      <c r="E755" s="1" t="s">
        <v>155</v>
      </c>
      <c r="F755" s="1" t="s">
        <v>25</v>
      </c>
      <c r="G755" s="1">
        <v>7</v>
      </c>
      <c r="H755" s="1" t="s">
        <v>76</v>
      </c>
      <c r="I755" s="1" t="s">
        <v>77</v>
      </c>
      <c r="J755" s="2">
        <v>632460.31000000006</v>
      </c>
      <c r="K755" s="2">
        <v>535154</v>
      </c>
      <c r="L755" s="2">
        <v>267577</v>
      </c>
      <c r="M755" s="2">
        <v>340755.22</v>
      </c>
      <c r="N755" s="2">
        <v>73178.22</v>
      </c>
      <c r="O755" s="2">
        <v>27.348471654888101</v>
      </c>
      <c r="P755" s="3" t="s">
        <v>28</v>
      </c>
      <c r="Q755" s="3" t="s">
        <v>29</v>
      </c>
      <c r="R755" s="1" t="s">
        <v>30</v>
      </c>
      <c r="S755" s="1" t="s">
        <v>31</v>
      </c>
      <c r="T755" s="1" t="s">
        <v>30</v>
      </c>
      <c r="U755" s="1" t="s">
        <v>32</v>
      </c>
      <c r="V755" s="1" t="s">
        <v>33</v>
      </c>
      <c r="W755" s="1" t="s">
        <v>32</v>
      </c>
      <c r="X755" s="1" t="s">
        <v>34</v>
      </c>
      <c r="Y755" s="1">
        <v>1</v>
      </c>
      <c r="Z755" s="1">
        <v>1</v>
      </c>
      <c r="AA755" s="1" t="s">
        <v>2129</v>
      </c>
      <c r="AB755" s="1" t="s">
        <v>2140</v>
      </c>
      <c r="AC755" s="1" t="s">
        <v>2144</v>
      </c>
      <c r="AE755" s="2">
        <v>774633.13</v>
      </c>
      <c r="AF755" s="2" t="s">
        <v>2151</v>
      </c>
      <c r="AG755" s="48">
        <v>239479.13</v>
      </c>
      <c r="AH755" s="50">
        <v>0.44749573020102623</v>
      </c>
      <c r="AI755" s="1">
        <v>1</v>
      </c>
    </row>
    <row r="756" spans="1:35" x14ac:dyDescent="0.35">
      <c r="A756" s="1" t="s">
        <v>21</v>
      </c>
      <c r="B756" s="1">
        <v>1</v>
      </c>
      <c r="C756" s="1" t="s">
        <v>147</v>
      </c>
      <c r="D756" s="1" t="s">
        <v>156</v>
      </c>
      <c r="E756" s="1" t="s">
        <v>157</v>
      </c>
      <c r="F756" s="1" t="s">
        <v>49</v>
      </c>
      <c r="G756" s="1">
        <v>7</v>
      </c>
      <c r="H756" s="1" t="s">
        <v>76</v>
      </c>
      <c r="I756" s="1" t="s">
        <v>77</v>
      </c>
      <c r="J756" s="2">
        <v>52360511.409999996</v>
      </c>
      <c r="K756" s="2">
        <v>85000000</v>
      </c>
      <c r="L756" s="2">
        <v>42500000</v>
      </c>
      <c r="M756" s="2">
        <v>39276703.170000002</v>
      </c>
      <c r="N756" s="2">
        <v>-3223296.83</v>
      </c>
      <c r="O756" s="2">
        <v>-7.5842278352941204</v>
      </c>
      <c r="P756" s="3" t="s">
        <v>73</v>
      </c>
      <c r="Q756" s="3" t="s">
        <v>29</v>
      </c>
      <c r="R756" s="1" t="s">
        <v>30</v>
      </c>
      <c r="S756" s="1" t="s">
        <v>31</v>
      </c>
      <c r="T756" s="1" t="s">
        <v>30</v>
      </c>
      <c r="U756" s="1" t="s">
        <v>32</v>
      </c>
      <c r="V756" s="1" t="s">
        <v>33</v>
      </c>
      <c r="W756" s="1" t="s">
        <v>32</v>
      </c>
      <c r="X756" s="1" t="s">
        <v>34</v>
      </c>
      <c r="Y756" s="1">
        <v>1</v>
      </c>
      <c r="Z756" s="1">
        <v>1</v>
      </c>
      <c r="AA756" s="1" t="s">
        <v>2121</v>
      </c>
      <c r="AB756" s="1" t="s">
        <v>2140</v>
      </c>
      <c r="AC756" s="1" t="s">
        <v>2123</v>
      </c>
      <c r="AE756" s="2">
        <v>85000000</v>
      </c>
      <c r="AF756" s="2" t="s">
        <v>2153</v>
      </c>
      <c r="AG756" s="48">
        <v>0</v>
      </c>
      <c r="AH756" s="50">
        <v>0</v>
      </c>
      <c r="AI756" s="1">
        <v>1</v>
      </c>
    </row>
    <row r="757" spans="1:35" x14ac:dyDescent="0.35">
      <c r="A757" s="1" t="s">
        <v>21</v>
      </c>
      <c r="B757" s="1">
        <v>1</v>
      </c>
      <c r="C757" s="1" t="s">
        <v>147</v>
      </c>
      <c r="D757" s="1" t="s">
        <v>160</v>
      </c>
      <c r="E757" s="1" t="s">
        <v>161</v>
      </c>
      <c r="F757" s="1" t="s">
        <v>56</v>
      </c>
      <c r="G757" s="1">
        <v>7</v>
      </c>
      <c r="H757" s="1" t="s">
        <v>76</v>
      </c>
      <c r="I757" s="1" t="s">
        <v>77</v>
      </c>
      <c r="J757" s="2">
        <v>11556433.41</v>
      </c>
      <c r="K757" s="2">
        <v>11700000</v>
      </c>
      <c r="L757" s="2">
        <v>5850000</v>
      </c>
      <c r="M757" s="2">
        <v>6731092.1100000003</v>
      </c>
      <c r="N757" s="2">
        <v>881092.11</v>
      </c>
      <c r="O757" s="2">
        <v>15.0614035897436</v>
      </c>
      <c r="P757" s="3" t="s">
        <v>28</v>
      </c>
      <c r="Q757" s="3" t="s">
        <v>29</v>
      </c>
      <c r="R757" s="1" t="s">
        <v>30</v>
      </c>
      <c r="S757" s="1" t="s">
        <v>31</v>
      </c>
      <c r="T757" s="1" t="s">
        <v>30</v>
      </c>
      <c r="U757" s="1" t="s">
        <v>32</v>
      </c>
      <c r="V757" s="1" t="s">
        <v>33</v>
      </c>
      <c r="W757" s="1" t="s">
        <v>32</v>
      </c>
      <c r="X757" s="1" t="s">
        <v>34</v>
      </c>
      <c r="Y757" s="1">
        <v>1</v>
      </c>
      <c r="Z757" s="1">
        <v>1</v>
      </c>
      <c r="AA757" s="1" t="s">
        <v>2121</v>
      </c>
      <c r="AB757" s="1" t="s">
        <v>2140</v>
      </c>
      <c r="AC757" s="1" t="s">
        <v>2125</v>
      </c>
      <c r="AE757" s="2">
        <v>13500000</v>
      </c>
      <c r="AF757" s="2" t="s">
        <v>2151</v>
      </c>
      <c r="AG757" s="48">
        <v>1800000</v>
      </c>
      <c r="AH757" s="50">
        <v>0.15384615384615385</v>
      </c>
      <c r="AI757" s="1">
        <v>1</v>
      </c>
    </row>
    <row r="758" spans="1:35" x14ac:dyDescent="0.35">
      <c r="A758" s="1" t="s">
        <v>21</v>
      </c>
      <c r="B758" s="1">
        <v>1</v>
      </c>
      <c r="C758" s="1" t="s">
        <v>147</v>
      </c>
      <c r="D758" s="1" t="s">
        <v>178</v>
      </c>
      <c r="E758" s="1" t="s">
        <v>179</v>
      </c>
      <c r="F758" s="1" t="s">
        <v>56</v>
      </c>
      <c r="G758" s="1">
        <v>7</v>
      </c>
      <c r="H758" s="1" t="s">
        <v>76</v>
      </c>
      <c r="I758" s="1" t="s">
        <v>77</v>
      </c>
      <c r="J758" s="2">
        <v>12224471.609999999</v>
      </c>
      <c r="K758" s="2">
        <v>13059070</v>
      </c>
      <c r="L758" s="2">
        <v>6529535</v>
      </c>
      <c r="M758" s="2">
        <v>7680151.9000000004</v>
      </c>
      <c r="N758" s="2">
        <v>1150616.8999999999</v>
      </c>
      <c r="O758" s="2">
        <v>17.6217280403582</v>
      </c>
      <c r="P758" s="3" t="s">
        <v>28</v>
      </c>
      <c r="Q758" s="3" t="s">
        <v>29</v>
      </c>
      <c r="R758" s="1" t="s">
        <v>30</v>
      </c>
      <c r="S758" s="1" t="s">
        <v>31</v>
      </c>
      <c r="T758" s="1" t="s">
        <v>30</v>
      </c>
      <c r="U758" s="1" t="s">
        <v>32</v>
      </c>
      <c r="V758" s="1" t="s">
        <v>33</v>
      </c>
      <c r="W758" s="1" t="s">
        <v>32</v>
      </c>
      <c r="X758" s="1" t="s">
        <v>34</v>
      </c>
      <c r="Y758" s="1">
        <v>1</v>
      </c>
      <c r="Z758" s="1">
        <v>1</v>
      </c>
      <c r="AA758" s="1" t="s">
        <v>2129</v>
      </c>
      <c r="AB758" s="1" t="s">
        <v>2140</v>
      </c>
      <c r="AC758" s="1" t="s">
        <v>2125</v>
      </c>
      <c r="AE758" s="2">
        <v>15798450</v>
      </c>
      <c r="AF758" s="2" t="s">
        <v>2151</v>
      </c>
      <c r="AG758" s="48">
        <v>2739380</v>
      </c>
      <c r="AH758" s="50">
        <v>0.20976838320033508</v>
      </c>
      <c r="AI758" s="1">
        <v>1</v>
      </c>
    </row>
    <row r="759" spans="1:35" x14ac:dyDescent="0.35">
      <c r="A759" s="1" t="s">
        <v>21</v>
      </c>
      <c r="B759" s="1">
        <v>1</v>
      </c>
      <c r="C759" s="1" t="s">
        <v>147</v>
      </c>
      <c r="D759" s="1" t="s">
        <v>184</v>
      </c>
      <c r="E759" s="1" t="s">
        <v>185</v>
      </c>
      <c r="F759" s="1" t="s">
        <v>25</v>
      </c>
      <c r="G759" s="1">
        <v>7</v>
      </c>
      <c r="H759" s="1" t="s">
        <v>76</v>
      </c>
      <c r="I759" s="1" t="s">
        <v>77</v>
      </c>
      <c r="J759" s="2">
        <v>846522.87</v>
      </c>
      <c r="K759" s="2">
        <v>1230809.6399999999</v>
      </c>
      <c r="L759" s="2">
        <v>615404.81999999995</v>
      </c>
      <c r="M759" s="2">
        <v>492848.95</v>
      </c>
      <c r="N759" s="2">
        <v>-122555.87</v>
      </c>
      <c r="O759" s="2">
        <v>-19.914675026432199</v>
      </c>
      <c r="P759" s="3" t="s">
        <v>73</v>
      </c>
      <c r="Q759" s="3" t="s">
        <v>29</v>
      </c>
      <c r="R759" s="1" t="s">
        <v>30</v>
      </c>
      <c r="S759" s="1" t="s">
        <v>31</v>
      </c>
      <c r="T759" s="1" t="s">
        <v>30</v>
      </c>
      <c r="U759" s="1" t="s">
        <v>32</v>
      </c>
      <c r="V759" s="1" t="s">
        <v>33</v>
      </c>
      <c r="W759" s="1" t="s">
        <v>32</v>
      </c>
      <c r="X759" s="1" t="s">
        <v>34</v>
      </c>
      <c r="Y759" s="1">
        <v>1</v>
      </c>
      <c r="Z759" s="1">
        <v>1</v>
      </c>
      <c r="AA759" s="1" t="s">
        <v>2121</v>
      </c>
      <c r="AB759" s="1" t="s">
        <v>2140</v>
      </c>
      <c r="AC759" s="1" t="s">
        <v>2123</v>
      </c>
      <c r="AE759" s="2">
        <v>985697.9</v>
      </c>
      <c r="AF759" s="2" t="s">
        <v>2152</v>
      </c>
      <c r="AG759" s="48">
        <v>-245111.73999999987</v>
      </c>
      <c r="AH759" s="50">
        <v>-0.19914675026432185</v>
      </c>
      <c r="AI759" s="1">
        <v>1</v>
      </c>
    </row>
    <row r="760" spans="1:35" x14ac:dyDescent="0.35">
      <c r="A760" s="1" t="s">
        <v>21</v>
      </c>
      <c r="B760" s="1">
        <v>1</v>
      </c>
      <c r="C760" s="1" t="s">
        <v>147</v>
      </c>
      <c r="D760" s="1" t="s">
        <v>186</v>
      </c>
      <c r="E760" s="1" t="s">
        <v>187</v>
      </c>
      <c r="F760" s="1" t="s">
        <v>25</v>
      </c>
      <c r="G760" s="1">
        <v>7</v>
      </c>
      <c r="H760" s="1" t="s">
        <v>76</v>
      </c>
      <c r="I760" s="1" t="s">
        <v>77</v>
      </c>
      <c r="J760" s="2">
        <v>1269477.8799999999</v>
      </c>
      <c r="K760" s="2">
        <v>1558960.59</v>
      </c>
      <c r="L760" s="2">
        <v>779480.29500000004</v>
      </c>
      <c r="M760" s="2">
        <v>785715.31</v>
      </c>
      <c r="N760" s="2">
        <v>6235.0150000000003</v>
      </c>
      <c r="O760" s="2">
        <v>0.79989385748359398</v>
      </c>
      <c r="P760" s="3" t="s">
        <v>28</v>
      </c>
      <c r="Q760" s="3" t="s">
        <v>29</v>
      </c>
      <c r="R760" s="1" t="s">
        <v>30</v>
      </c>
      <c r="S760" s="1" t="s">
        <v>31</v>
      </c>
      <c r="T760" s="1" t="s">
        <v>30</v>
      </c>
      <c r="U760" s="1" t="s">
        <v>32</v>
      </c>
      <c r="V760" s="1" t="s">
        <v>33</v>
      </c>
      <c r="W760" s="1" t="s">
        <v>32</v>
      </c>
      <c r="X760" s="1" t="s">
        <v>34</v>
      </c>
      <c r="Y760" s="1">
        <v>1</v>
      </c>
      <c r="Z760" s="1">
        <v>1</v>
      </c>
      <c r="AA760" s="1" t="s">
        <v>2127</v>
      </c>
      <c r="AB760" s="1" t="s">
        <v>2126</v>
      </c>
      <c r="AC760" s="1" t="s">
        <v>2126</v>
      </c>
      <c r="AE760" s="2">
        <v>1800000</v>
      </c>
      <c r="AF760" s="2" t="s">
        <v>2151</v>
      </c>
      <c r="AG760" s="48">
        <v>241039.40999999992</v>
      </c>
      <c r="AH760" s="50">
        <v>0.15461546080520219</v>
      </c>
      <c r="AI760" s="1">
        <v>1</v>
      </c>
    </row>
    <row r="761" spans="1:35" x14ac:dyDescent="0.35">
      <c r="A761" s="1" t="s">
        <v>21</v>
      </c>
      <c r="B761" s="1">
        <v>1</v>
      </c>
      <c r="C761" s="1" t="s">
        <v>147</v>
      </c>
      <c r="D761" s="1" t="s">
        <v>162</v>
      </c>
      <c r="E761" s="1" t="s">
        <v>163</v>
      </c>
      <c r="F761" s="1" t="s">
        <v>25</v>
      </c>
      <c r="G761" s="1">
        <v>7</v>
      </c>
      <c r="H761" s="1" t="s">
        <v>76</v>
      </c>
      <c r="I761" s="1" t="s">
        <v>77</v>
      </c>
      <c r="J761" s="2">
        <v>388004.25</v>
      </c>
      <c r="K761" s="2">
        <v>370000</v>
      </c>
      <c r="L761" s="2">
        <v>185000</v>
      </c>
      <c r="M761" s="2">
        <v>274118.65000000002</v>
      </c>
      <c r="N761" s="2">
        <v>89118.65</v>
      </c>
      <c r="O761" s="2">
        <v>48.172243243243202</v>
      </c>
      <c r="P761" s="3" t="s">
        <v>28</v>
      </c>
      <c r="Q761" s="3" t="s">
        <v>29</v>
      </c>
      <c r="R761" s="1" t="s">
        <v>30</v>
      </c>
      <c r="S761" s="1" t="s">
        <v>31</v>
      </c>
      <c r="T761" s="1" t="s">
        <v>30</v>
      </c>
      <c r="U761" s="1" t="s">
        <v>32</v>
      </c>
      <c r="V761" s="1" t="s">
        <v>33</v>
      </c>
      <c r="W761" s="1" t="s">
        <v>32</v>
      </c>
      <c r="X761" s="1" t="s">
        <v>34</v>
      </c>
      <c r="Y761" s="1">
        <v>1</v>
      </c>
      <c r="Z761" s="1">
        <v>1</v>
      </c>
      <c r="AA761" s="1" t="s">
        <v>2121</v>
      </c>
      <c r="AB761" s="1" t="s">
        <v>2140</v>
      </c>
      <c r="AC761" s="1" t="s">
        <v>2144</v>
      </c>
      <c r="AE761" s="2">
        <v>374500</v>
      </c>
      <c r="AF761" s="2" t="s">
        <v>2151</v>
      </c>
      <c r="AG761" s="48">
        <v>4500</v>
      </c>
      <c r="AH761" s="50">
        <v>1.2162162162162163E-2</v>
      </c>
      <c r="AI761" s="1">
        <v>1</v>
      </c>
    </row>
    <row r="762" spans="1:35" x14ac:dyDescent="0.35">
      <c r="A762" s="1" t="s">
        <v>21</v>
      </c>
      <c r="B762" s="1">
        <v>1</v>
      </c>
      <c r="C762" s="1" t="s">
        <v>147</v>
      </c>
      <c r="D762" s="1" t="s">
        <v>180</v>
      </c>
      <c r="E762" s="1" t="s">
        <v>181</v>
      </c>
      <c r="F762" s="1" t="s">
        <v>25</v>
      </c>
      <c r="G762" s="1">
        <v>7</v>
      </c>
      <c r="H762" s="1" t="s">
        <v>76</v>
      </c>
      <c r="I762" s="1" t="s">
        <v>77</v>
      </c>
      <c r="J762" s="2">
        <v>2181325.0499999998</v>
      </c>
      <c r="K762" s="2">
        <v>2220000</v>
      </c>
      <c r="L762" s="2">
        <v>1110000</v>
      </c>
      <c r="M762" s="2">
        <v>1459528.82</v>
      </c>
      <c r="N762" s="2">
        <v>349528.82</v>
      </c>
      <c r="O762" s="2">
        <v>31.489082882882901</v>
      </c>
      <c r="P762" s="3" t="s">
        <v>28</v>
      </c>
      <c r="Q762" s="3" t="s">
        <v>29</v>
      </c>
      <c r="R762" s="1" t="s">
        <v>30</v>
      </c>
      <c r="S762" s="1" t="s">
        <v>31</v>
      </c>
      <c r="T762" s="1" t="s">
        <v>30</v>
      </c>
      <c r="U762" s="1" t="s">
        <v>32</v>
      </c>
      <c r="V762" s="1" t="s">
        <v>33</v>
      </c>
      <c r="W762" s="1" t="s">
        <v>32</v>
      </c>
      <c r="X762" s="1" t="s">
        <v>34</v>
      </c>
      <c r="Y762" s="1">
        <v>1</v>
      </c>
      <c r="Z762" s="1">
        <v>1</v>
      </c>
      <c r="AA762" s="1" t="s">
        <v>2128</v>
      </c>
      <c r="AB762" s="1" t="s">
        <v>2140</v>
      </c>
      <c r="AC762" s="1" t="s">
        <v>2144</v>
      </c>
      <c r="AE762" s="2">
        <v>2585000</v>
      </c>
      <c r="AF762" s="2" t="s">
        <v>2151</v>
      </c>
      <c r="AG762" s="48">
        <v>365000</v>
      </c>
      <c r="AH762" s="50">
        <v>0.16441441441441443</v>
      </c>
      <c r="AI762" s="1">
        <v>1</v>
      </c>
    </row>
    <row r="763" spans="1:35" x14ac:dyDescent="0.35">
      <c r="A763" s="1" t="s">
        <v>21</v>
      </c>
      <c r="B763" s="1">
        <v>1</v>
      </c>
      <c r="C763" s="1" t="s">
        <v>147</v>
      </c>
      <c r="D763" s="1" t="s">
        <v>172</v>
      </c>
      <c r="E763" s="1" t="s">
        <v>173</v>
      </c>
      <c r="F763" s="1" t="s">
        <v>25</v>
      </c>
      <c r="G763" s="1">
        <v>7</v>
      </c>
      <c r="H763" s="1" t="s">
        <v>76</v>
      </c>
      <c r="I763" s="1" t="s">
        <v>77</v>
      </c>
      <c r="J763" s="2">
        <v>327413.45</v>
      </c>
      <c r="K763" s="2">
        <v>401738.54</v>
      </c>
      <c r="L763" s="2">
        <v>200869.27</v>
      </c>
      <c r="M763" s="2">
        <v>246646.25</v>
      </c>
      <c r="N763" s="2">
        <v>45776.98</v>
      </c>
      <c r="O763" s="2">
        <v>22.789439121275201</v>
      </c>
      <c r="P763" s="3" t="s">
        <v>28</v>
      </c>
      <c r="Q763" s="3" t="s">
        <v>29</v>
      </c>
      <c r="R763" s="1" t="s">
        <v>30</v>
      </c>
      <c r="S763" s="1" t="s">
        <v>31</v>
      </c>
      <c r="T763" s="1" t="s">
        <v>30</v>
      </c>
      <c r="U763" s="1" t="s">
        <v>32</v>
      </c>
      <c r="V763" s="1" t="s">
        <v>33</v>
      </c>
      <c r="W763" s="1" t="s">
        <v>32</v>
      </c>
      <c r="X763" s="1" t="s">
        <v>34</v>
      </c>
      <c r="Y763" s="1">
        <v>1</v>
      </c>
      <c r="Z763" s="1">
        <v>1</v>
      </c>
      <c r="AA763" s="1" t="s">
        <v>2127</v>
      </c>
      <c r="AB763" s="1" t="s">
        <v>2140</v>
      </c>
      <c r="AC763" s="1" t="s">
        <v>2125</v>
      </c>
      <c r="AE763" s="2">
        <v>493292.5</v>
      </c>
      <c r="AF763" s="2" t="s">
        <v>2151</v>
      </c>
      <c r="AG763" s="48">
        <v>91553.960000000021</v>
      </c>
      <c r="AH763" s="50">
        <v>0.22789439121275251</v>
      </c>
      <c r="AI763" s="1">
        <v>1</v>
      </c>
    </row>
    <row r="764" spans="1:35" x14ac:dyDescent="0.35">
      <c r="A764" s="1" t="s">
        <v>21</v>
      </c>
      <c r="B764" s="1">
        <v>1</v>
      </c>
      <c r="C764" s="1" t="s">
        <v>147</v>
      </c>
      <c r="D764" s="1" t="s">
        <v>164</v>
      </c>
      <c r="E764" s="1" t="s">
        <v>165</v>
      </c>
      <c r="F764" s="1" t="s">
        <v>25</v>
      </c>
      <c r="G764" s="1">
        <v>7</v>
      </c>
      <c r="H764" s="1" t="s">
        <v>76</v>
      </c>
      <c r="I764" s="1" t="s">
        <v>77</v>
      </c>
      <c r="J764" s="2">
        <v>1324928.98</v>
      </c>
      <c r="K764" s="2">
        <v>1408400</v>
      </c>
      <c r="L764" s="2">
        <v>704200</v>
      </c>
      <c r="M764" s="2">
        <v>789132.41</v>
      </c>
      <c r="N764" s="2">
        <v>84932.41</v>
      </c>
      <c r="O764" s="2">
        <v>12.060836410110801</v>
      </c>
      <c r="P764" s="3" t="s">
        <v>28</v>
      </c>
      <c r="Q764" s="3" t="s">
        <v>29</v>
      </c>
      <c r="R764" s="1" t="s">
        <v>30</v>
      </c>
      <c r="S764" s="1" t="s">
        <v>31</v>
      </c>
      <c r="T764" s="1" t="s">
        <v>30</v>
      </c>
      <c r="U764" s="1" t="s">
        <v>32</v>
      </c>
      <c r="V764" s="1" t="s">
        <v>33</v>
      </c>
      <c r="W764" s="1" t="s">
        <v>32</v>
      </c>
      <c r="X764" s="1" t="s">
        <v>34</v>
      </c>
      <c r="Y764" s="1">
        <v>1</v>
      </c>
      <c r="Z764" s="1">
        <v>1</v>
      </c>
      <c r="AA764" s="1" t="s">
        <v>2128</v>
      </c>
      <c r="AB764" s="1" t="s">
        <v>2140</v>
      </c>
      <c r="AC764" s="1" t="s">
        <v>2125</v>
      </c>
      <c r="AE764" s="2">
        <v>1445400</v>
      </c>
      <c r="AF764" s="2" t="s">
        <v>2151</v>
      </c>
      <c r="AG764" s="48">
        <v>37000</v>
      </c>
      <c r="AH764" s="50">
        <v>2.6270945754047145E-2</v>
      </c>
      <c r="AI764" s="1">
        <v>1</v>
      </c>
    </row>
    <row r="765" spans="1:35" x14ac:dyDescent="0.35">
      <c r="A765" s="1" t="s">
        <v>21</v>
      </c>
      <c r="B765" s="1">
        <v>1</v>
      </c>
      <c r="C765" s="1" t="s">
        <v>147</v>
      </c>
      <c r="D765" s="1" t="s">
        <v>168</v>
      </c>
      <c r="E765" s="1" t="s">
        <v>169</v>
      </c>
      <c r="F765" s="1" t="s">
        <v>25</v>
      </c>
      <c r="G765" s="1">
        <v>7</v>
      </c>
      <c r="H765" s="1" t="s">
        <v>76</v>
      </c>
      <c r="I765" s="1" t="s">
        <v>77</v>
      </c>
      <c r="J765" s="2">
        <v>664247.55000000005</v>
      </c>
      <c r="K765" s="2">
        <v>1243000</v>
      </c>
      <c r="L765" s="2">
        <v>621500</v>
      </c>
      <c r="M765" s="2">
        <v>579925.04</v>
      </c>
      <c r="N765" s="2">
        <v>-41574.959999999999</v>
      </c>
      <c r="O765" s="2">
        <v>-6.6894545454545504</v>
      </c>
      <c r="P765" s="3" t="s">
        <v>73</v>
      </c>
      <c r="Q765" s="3" t="s">
        <v>29</v>
      </c>
      <c r="R765" s="1" t="s">
        <v>30</v>
      </c>
      <c r="S765" s="1" t="s">
        <v>31</v>
      </c>
      <c r="T765" s="1" t="s">
        <v>30</v>
      </c>
      <c r="U765" s="1" t="s">
        <v>32</v>
      </c>
      <c r="V765" s="1" t="s">
        <v>33</v>
      </c>
      <c r="W765" s="1" t="s">
        <v>32</v>
      </c>
      <c r="X765" s="1" t="s">
        <v>34</v>
      </c>
      <c r="Y765" s="1">
        <v>1</v>
      </c>
      <c r="Z765" s="1">
        <v>1</v>
      </c>
      <c r="AA765" s="1" t="s">
        <v>2128</v>
      </c>
      <c r="AB765" s="1" t="s">
        <v>2140</v>
      </c>
      <c r="AC765" s="1" t="s">
        <v>2123</v>
      </c>
      <c r="AE765" s="2">
        <v>1030000</v>
      </c>
      <c r="AF765" s="2" t="s">
        <v>2152</v>
      </c>
      <c r="AG765" s="48">
        <v>-213000</v>
      </c>
      <c r="AH765" s="50">
        <v>-0.17135961383748993</v>
      </c>
      <c r="AI765" s="1">
        <v>1</v>
      </c>
    </row>
    <row r="766" spans="1:35" x14ac:dyDescent="0.35">
      <c r="A766" s="1" t="s">
        <v>21</v>
      </c>
      <c r="B766" s="1">
        <v>1</v>
      </c>
      <c r="C766" s="1" t="s">
        <v>147</v>
      </c>
      <c r="D766" s="1" t="s">
        <v>152</v>
      </c>
      <c r="E766" s="1" t="s">
        <v>153</v>
      </c>
      <c r="F766" s="1" t="s">
        <v>56</v>
      </c>
      <c r="G766" s="1">
        <v>7</v>
      </c>
      <c r="H766" s="1" t="s">
        <v>76</v>
      </c>
      <c r="I766" s="1" t="s">
        <v>77</v>
      </c>
      <c r="J766" s="2">
        <v>11255212.390000001</v>
      </c>
      <c r="K766" s="2">
        <v>15437000</v>
      </c>
      <c r="L766" s="2">
        <v>7718500</v>
      </c>
      <c r="M766" s="2">
        <v>7176699.4000000004</v>
      </c>
      <c r="N766" s="2">
        <v>-541800.6</v>
      </c>
      <c r="O766" s="2">
        <v>-7.0195063807734703</v>
      </c>
      <c r="P766" s="3" t="s">
        <v>73</v>
      </c>
      <c r="Q766" s="3" t="s">
        <v>29</v>
      </c>
      <c r="R766" s="1" t="s">
        <v>30</v>
      </c>
      <c r="S766" s="1" t="s">
        <v>31</v>
      </c>
      <c r="T766" s="1" t="s">
        <v>30</v>
      </c>
      <c r="U766" s="1" t="s">
        <v>32</v>
      </c>
      <c r="V766" s="1" t="s">
        <v>33</v>
      </c>
      <c r="W766" s="1" t="s">
        <v>32</v>
      </c>
      <c r="X766" s="1" t="s">
        <v>34</v>
      </c>
      <c r="Y766" s="1">
        <v>1</v>
      </c>
      <c r="Z766" s="1">
        <v>1</v>
      </c>
      <c r="AA766" s="1" t="s">
        <v>2128</v>
      </c>
      <c r="AB766" s="1" t="s">
        <v>2140</v>
      </c>
      <c r="AC766" s="1" t="s">
        <v>2123</v>
      </c>
      <c r="AE766" s="2">
        <v>14436600</v>
      </c>
      <c r="AF766" s="2" t="s">
        <v>2152</v>
      </c>
      <c r="AG766" s="48">
        <v>-1000400</v>
      </c>
      <c r="AH766" s="50">
        <v>-6.4805337824706877E-2</v>
      </c>
      <c r="AI766" s="1">
        <v>1</v>
      </c>
    </row>
    <row r="767" spans="1:35" x14ac:dyDescent="0.35">
      <c r="A767" s="1" t="s">
        <v>21</v>
      </c>
      <c r="B767" s="1">
        <v>1</v>
      </c>
      <c r="C767" s="1" t="s">
        <v>147</v>
      </c>
      <c r="D767" s="1" t="s">
        <v>174</v>
      </c>
      <c r="E767" s="1" t="s">
        <v>175</v>
      </c>
      <c r="F767" s="1" t="s">
        <v>25</v>
      </c>
      <c r="G767" s="1">
        <v>7</v>
      </c>
      <c r="H767" s="1" t="s">
        <v>76</v>
      </c>
      <c r="I767" s="1" t="s">
        <v>77</v>
      </c>
      <c r="J767" s="2">
        <v>398424</v>
      </c>
      <c r="K767" s="2">
        <v>525000</v>
      </c>
      <c r="L767" s="2">
        <v>262500</v>
      </c>
      <c r="M767" s="2">
        <v>287879.24</v>
      </c>
      <c r="N767" s="2">
        <v>25379.24</v>
      </c>
      <c r="O767" s="2">
        <v>9.6682819047618995</v>
      </c>
      <c r="P767" s="3" t="s">
        <v>28</v>
      </c>
      <c r="Q767" s="3" t="s">
        <v>29</v>
      </c>
      <c r="R767" s="1" t="s">
        <v>30</v>
      </c>
      <c r="S767" s="1" t="s">
        <v>31</v>
      </c>
      <c r="T767" s="1" t="s">
        <v>30</v>
      </c>
      <c r="U767" s="1" t="s">
        <v>32</v>
      </c>
      <c r="V767" s="1" t="s">
        <v>33</v>
      </c>
      <c r="W767" s="1" t="s">
        <v>32</v>
      </c>
      <c r="X767" s="1" t="s">
        <v>34</v>
      </c>
      <c r="Y767" s="1">
        <v>1</v>
      </c>
      <c r="Z767" s="1">
        <v>1</v>
      </c>
      <c r="AA767" s="1" t="s">
        <v>2127</v>
      </c>
      <c r="AB767" s="1" t="s">
        <v>2140</v>
      </c>
      <c r="AC767" s="1" t="s">
        <v>2125</v>
      </c>
      <c r="AE767" s="2">
        <v>525000</v>
      </c>
      <c r="AF767" s="2" t="s">
        <v>2153</v>
      </c>
      <c r="AG767" s="48">
        <v>0</v>
      </c>
      <c r="AH767" s="50">
        <v>0</v>
      </c>
      <c r="AI767" s="1">
        <v>1</v>
      </c>
    </row>
    <row r="768" spans="1:35" x14ac:dyDescent="0.35">
      <c r="A768" s="1" t="s">
        <v>21</v>
      </c>
      <c r="B768" s="1">
        <v>1</v>
      </c>
      <c r="C768" s="1" t="s">
        <v>147</v>
      </c>
      <c r="D768" s="1" t="s">
        <v>150</v>
      </c>
      <c r="E768" s="1" t="s">
        <v>151</v>
      </c>
      <c r="F768" s="1" t="s">
        <v>25</v>
      </c>
      <c r="G768" s="1">
        <v>8</v>
      </c>
      <c r="H768" s="1" t="s">
        <v>78</v>
      </c>
      <c r="I768" s="1" t="s">
        <v>79</v>
      </c>
      <c r="J768" s="2">
        <v>1391266.99</v>
      </c>
      <c r="K768" s="2">
        <v>2128000</v>
      </c>
      <c r="L768" s="2">
        <v>1064000</v>
      </c>
      <c r="M768" s="2">
        <v>890556.54</v>
      </c>
      <c r="N768" s="2">
        <v>-173443.46</v>
      </c>
      <c r="O768" s="2">
        <v>-16.301077067669201</v>
      </c>
      <c r="P768" s="3" t="s">
        <v>73</v>
      </c>
      <c r="Q768" s="3" t="s">
        <v>29</v>
      </c>
      <c r="R768" s="1" t="s">
        <v>30</v>
      </c>
      <c r="S768" s="1" t="s">
        <v>31</v>
      </c>
      <c r="T768" s="1" t="s">
        <v>30</v>
      </c>
      <c r="U768" s="1" t="s">
        <v>32</v>
      </c>
      <c r="V768" s="1" t="s">
        <v>33</v>
      </c>
      <c r="W768" s="1" t="s">
        <v>32</v>
      </c>
      <c r="X768" s="1" t="s">
        <v>34</v>
      </c>
      <c r="Y768" s="1">
        <v>1</v>
      </c>
      <c r="Z768" s="1">
        <v>1</v>
      </c>
      <c r="AA768" s="1" t="s">
        <v>2127</v>
      </c>
      <c r="AB768" s="1" t="s">
        <v>2140</v>
      </c>
      <c r="AC768" s="1" t="s">
        <v>2123</v>
      </c>
      <c r="AE768" s="2">
        <v>2128000</v>
      </c>
      <c r="AF768" s="2" t="s">
        <v>2153</v>
      </c>
      <c r="AG768" s="48">
        <v>0</v>
      </c>
      <c r="AH768" s="50">
        <v>0</v>
      </c>
      <c r="AI768" s="1">
        <v>1</v>
      </c>
    </row>
    <row r="769" spans="1:35" x14ac:dyDescent="0.35">
      <c r="A769" s="1" t="s">
        <v>21</v>
      </c>
      <c r="B769" s="1">
        <v>1</v>
      </c>
      <c r="C769" s="1" t="s">
        <v>147</v>
      </c>
      <c r="D769" s="1" t="s">
        <v>148</v>
      </c>
      <c r="E769" s="1" t="s">
        <v>149</v>
      </c>
      <c r="F769" s="1" t="s">
        <v>25</v>
      </c>
      <c r="G769" s="1">
        <v>8</v>
      </c>
      <c r="H769" s="1" t="s">
        <v>78</v>
      </c>
      <c r="I769" s="1" t="s">
        <v>79</v>
      </c>
      <c r="J769" s="2">
        <v>2482764.7999999998</v>
      </c>
      <c r="K769" s="2">
        <v>3004106</v>
      </c>
      <c r="L769" s="2">
        <v>1502053</v>
      </c>
      <c r="M769" s="2">
        <v>1836528.68</v>
      </c>
      <c r="N769" s="2">
        <v>334475.68</v>
      </c>
      <c r="O769" s="2">
        <v>22.2679013323764</v>
      </c>
      <c r="P769" s="3" t="s">
        <v>28</v>
      </c>
      <c r="Q769" s="3" t="s">
        <v>29</v>
      </c>
      <c r="R769" s="1" t="s">
        <v>30</v>
      </c>
      <c r="S769" s="1" t="s">
        <v>31</v>
      </c>
      <c r="T769" s="1" t="s">
        <v>30</v>
      </c>
      <c r="U769" s="1" t="s">
        <v>32</v>
      </c>
      <c r="V769" s="1" t="s">
        <v>33</v>
      </c>
      <c r="W769" s="1" t="s">
        <v>32</v>
      </c>
      <c r="X769" s="1" t="s">
        <v>34</v>
      </c>
      <c r="Y769" s="1">
        <v>1</v>
      </c>
      <c r="Z769" s="1">
        <v>1</v>
      </c>
      <c r="AA769" s="1" t="s">
        <v>2128</v>
      </c>
      <c r="AB769" s="1" t="s">
        <v>2140</v>
      </c>
      <c r="AC769" s="1" t="s">
        <v>2125</v>
      </c>
      <c r="AE769" s="2">
        <v>3445960</v>
      </c>
      <c r="AF769" s="2" t="s">
        <v>2151</v>
      </c>
      <c r="AG769" s="48">
        <v>441854</v>
      </c>
      <c r="AH769" s="50">
        <v>0.14708335857656155</v>
      </c>
      <c r="AI769" s="1">
        <v>1</v>
      </c>
    </row>
    <row r="770" spans="1:35" x14ac:dyDescent="0.35">
      <c r="A770" s="1" t="s">
        <v>21</v>
      </c>
      <c r="B770" s="1">
        <v>1</v>
      </c>
      <c r="C770" s="1" t="s">
        <v>147</v>
      </c>
      <c r="D770" s="1" t="s">
        <v>164</v>
      </c>
      <c r="E770" s="1" t="s">
        <v>165</v>
      </c>
      <c r="F770" s="1" t="s">
        <v>25</v>
      </c>
      <c r="G770" s="1">
        <v>8</v>
      </c>
      <c r="H770" s="1" t="s">
        <v>78</v>
      </c>
      <c r="I770" s="1" t="s">
        <v>79</v>
      </c>
      <c r="J770" s="2">
        <v>7881198.2800000003</v>
      </c>
      <c r="K770" s="2">
        <v>6833990</v>
      </c>
      <c r="L770" s="2">
        <v>3416995</v>
      </c>
      <c r="M770" s="2">
        <v>4341687.5599999996</v>
      </c>
      <c r="N770" s="2">
        <v>924692.56</v>
      </c>
      <c r="O770" s="2">
        <v>27.061571936745601</v>
      </c>
      <c r="P770" s="3" t="s">
        <v>28</v>
      </c>
      <c r="Q770" s="3" t="s">
        <v>29</v>
      </c>
      <c r="R770" s="1" t="s">
        <v>30</v>
      </c>
      <c r="S770" s="1" t="s">
        <v>31</v>
      </c>
      <c r="T770" s="1" t="s">
        <v>30</v>
      </c>
      <c r="U770" s="1" t="s">
        <v>32</v>
      </c>
      <c r="V770" s="1" t="s">
        <v>33</v>
      </c>
      <c r="W770" s="1" t="s">
        <v>32</v>
      </c>
      <c r="X770" s="1" t="s">
        <v>34</v>
      </c>
      <c r="Y770" s="1">
        <v>1</v>
      </c>
      <c r="Z770" s="1">
        <v>1</v>
      </c>
      <c r="AA770" s="1" t="s">
        <v>2128</v>
      </c>
      <c r="AB770" s="1" t="s">
        <v>2140</v>
      </c>
      <c r="AC770" s="1" t="s">
        <v>2144</v>
      </c>
      <c r="AE770" s="2">
        <v>7033990</v>
      </c>
      <c r="AF770" s="2" t="s">
        <v>2151</v>
      </c>
      <c r="AG770" s="48">
        <v>200000</v>
      </c>
      <c r="AH770" s="50">
        <v>2.9265480341645219E-2</v>
      </c>
      <c r="AI770" s="1">
        <v>1</v>
      </c>
    </row>
    <row r="771" spans="1:35" x14ac:dyDescent="0.35">
      <c r="A771" s="1" t="s">
        <v>21</v>
      </c>
      <c r="B771" s="1">
        <v>1</v>
      </c>
      <c r="C771" s="1" t="s">
        <v>147</v>
      </c>
      <c r="D771" s="1" t="s">
        <v>166</v>
      </c>
      <c r="E771" s="1" t="s">
        <v>167</v>
      </c>
      <c r="F771" s="1" t="s">
        <v>56</v>
      </c>
      <c r="G771" s="1">
        <v>8</v>
      </c>
      <c r="H771" s="1" t="s">
        <v>78</v>
      </c>
      <c r="I771" s="1" t="s">
        <v>79</v>
      </c>
      <c r="J771" s="2">
        <v>48299045.420000002</v>
      </c>
      <c r="K771" s="2">
        <v>67736412.560000002</v>
      </c>
      <c r="L771" s="2">
        <v>33868206.280000001</v>
      </c>
      <c r="M771" s="2">
        <v>28296699.989999998</v>
      </c>
      <c r="N771" s="2">
        <v>-5571506.29</v>
      </c>
      <c r="O771" s="2">
        <v>-16.450550241540601</v>
      </c>
      <c r="P771" s="3" t="s">
        <v>73</v>
      </c>
      <c r="Q771" s="3" t="s">
        <v>29</v>
      </c>
      <c r="R771" s="1" t="s">
        <v>30</v>
      </c>
      <c r="S771" s="1" t="s">
        <v>31</v>
      </c>
      <c r="T771" s="1" t="s">
        <v>30</v>
      </c>
      <c r="U771" s="1" t="s">
        <v>32</v>
      </c>
      <c r="V771" s="1" t="s">
        <v>33</v>
      </c>
      <c r="W771" s="1" t="s">
        <v>32</v>
      </c>
      <c r="X771" s="1" t="s">
        <v>34</v>
      </c>
      <c r="Y771" s="1">
        <v>1</v>
      </c>
      <c r="Z771" s="1">
        <v>1</v>
      </c>
      <c r="AA771" s="1" t="s">
        <v>2129</v>
      </c>
      <c r="AB771" s="1" t="s">
        <v>2140</v>
      </c>
      <c r="AC771" s="1" t="s">
        <v>2123</v>
      </c>
      <c r="AE771" s="2">
        <v>62082266.950000003</v>
      </c>
      <c r="AF771" s="2" t="s">
        <v>2152</v>
      </c>
      <c r="AG771" s="48">
        <v>-5654145.6099999994</v>
      </c>
      <c r="AH771" s="50">
        <v>-8.3472764445439648E-2</v>
      </c>
      <c r="AI771" s="1">
        <v>1</v>
      </c>
    </row>
    <row r="772" spans="1:35" x14ac:dyDescent="0.35">
      <c r="A772" s="1" t="s">
        <v>21</v>
      </c>
      <c r="B772" s="1">
        <v>1</v>
      </c>
      <c r="C772" s="1" t="s">
        <v>147</v>
      </c>
      <c r="D772" s="1" t="s">
        <v>176</v>
      </c>
      <c r="E772" s="1" t="s">
        <v>177</v>
      </c>
      <c r="F772" s="1" t="s">
        <v>25</v>
      </c>
      <c r="G772" s="1">
        <v>8</v>
      </c>
      <c r="H772" s="1" t="s">
        <v>78</v>
      </c>
      <c r="I772" s="1" t="s">
        <v>79</v>
      </c>
      <c r="J772" s="2">
        <v>8127876.5800000001</v>
      </c>
      <c r="K772" s="2">
        <v>8350000</v>
      </c>
      <c r="L772" s="2">
        <v>4175000</v>
      </c>
      <c r="M772" s="2">
        <v>4171080.37</v>
      </c>
      <c r="N772" s="2">
        <v>-3919.63</v>
      </c>
      <c r="O772" s="2">
        <v>-9.3883353293413199E-2</v>
      </c>
      <c r="P772" s="3" t="s">
        <v>73</v>
      </c>
      <c r="Q772" s="3" t="s">
        <v>29</v>
      </c>
      <c r="R772" s="1" t="s">
        <v>30</v>
      </c>
      <c r="S772" s="1" t="s">
        <v>31</v>
      </c>
      <c r="T772" s="1" t="s">
        <v>30</v>
      </c>
      <c r="U772" s="1" t="s">
        <v>32</v>
      </c>
      <c r="V772" s="1" t="s">
        <v>33</v>
      </c>
      <c r="W772" s="1" t="s">
        <v>32</v>
      </c>
      <c r="X772" s="1" t="s">
        <v>34</v>
      </c>
      <c r="Y772" s="1">
        <v>1</v>
      </c>
      <c r="Z772" s="1">
        <v>1</v>
      </c>
      <c r="AA772" s="1" t="s">
        <v>2127</v>
      </c>
      <c r="AB772" s="1" t="s">
        <v>2126</v>
      </c>
      <c r="AC772" s="1" t="s">
        <v>2126</v>
      </c>
      <c r="AE772" s="2">
        <v>8050000</v>
      </c>
      <c r="AF772" s="2" t="s">
        <v>2152</v>
      </c>
      <c r="AG772" s="48">
        <v>-300000</v>
      </c>
      <c r="AH772" s="50">
        <v>-3.5928143712574849E-2</v>
      </c>
      <c r="AI772" s="1">
        <v>1</v>
      </c>
    </row>
    <row r="773" spans="1:35" x14ac:dyDescent="0.35">
      <c r="A773" s="1" t="s">
        <v>21</v>
      </c>
      <c r="B773" s="1">
        <v>1</v>
      </c>
      <c r="C773" s="1" t="s">
        <v>147</v>
      </c>
      <c r="D773" s="1" t="s">
        <v>186</v>
      </c>
      <c r="E773" s="1" t="s">
        <v>187</v>
      </c>
      <c r="F773" s="1" t="s">
        <v>25</v>
      </c>
      <c r="G773" s="1">
        <v>8</v>
      </c>
      <c r="H773" s="1" t="s">
        <v>78</v>
      </c>
      <c r="I773" s="1" t="s">
        <v>79</v>
      </c>
      <c r="J773" s="2">
        <v>8997954.4000000004</v>
      </c>
      <c r="K773" s="2">
        <v>13168592.24</v>
      </c>
      <c r="L773" s="2">
        <v>6584296.1200000001</v>
      </c>
      <c r="M773" s="2">
        <v>6179081.7800000003</v>
      </c>
      <c r="N773" s="2">
        <v>-405214.34</v>
      </c>
      <c r="O773" s="2">
        <v>-6.1542544960751302</v>
      </c>
      <c r="P773" s="3" t="s">
        <v>73</v>
      </c>
      <c r="Q773" s="3" t="s">
        <v>29</v>
      </c>
      <c r="R773" s="1" t="s">
        <v>30</v>
      </c>
      <c r="S773" s="1" t="s">
        <v>31</v>
      </c>
      <c r="T773" s="1" t="s">
        <v>30</v>
      </c>
      <c r="U773" s="1" t="s">
        <v>32</v>
      </c>
      <c r="V773" s="1" t="s">
        <v>33</v>
      </c>
      <c r="W773" s="1" t="s">
        <v>32</v>
      </c>
      <c r="X773" s="1" t="s">
        <v>34</v>
      </c>
      <c r="Y773" s="1">
        <v>1</v>
      </c>
      <c r="Z773" s="1">
        <v>1</v>
      </c>
      <c r="AA773" s="1" t="s">
        <v>2127</v>
      </c>
      <c r="AB773" s="1" t="s">
        <v>2140</v>
      </c>
      <c r="AC773" s="1" t="s">
        <v>2123</v>
      </c>
      <c r="AE773" s="2">
        <v>13218592.24</v>
      </c>
      <c r="AF773" s="2" t="s">
        <v>2151</v>
      </c>
      <c r="AG773" s="48">
        <v>50000</v>
      </c>
      <c r="AH773" s="50">
        <v>3.7969130707930553E-3</v>
      </c>
      <c r="AI773" s="1">
        <v>1</v>
      </c>
    </row>
    <row r="774" spans="1:35" x14ac:dyDescent="0.35">
      <c r="A774" s="1" t="s">
        <v>21</v>
      </c>
      <c r="B774" s="1">
        <v>1</v>
      </c>
      <c r="C774" s="1" t="s">
        <v>147</v>
      </c>
      <c r="D774" s="1" t="s">
        <v>160</v>
      </c>
      <c r="E774" s="1" t="s">
        <v>161</v>
      </c>
      <c r="F774" s="1" t="s">
        <v>56</v>
      </c>
      <c r="G774" s="1">
        <v>8</v>
      </c>
      <c r="H774" s="1" t="s">
        <v>78</v>
      </c>
      <c r="I774" s="1" t="s">
        <v>79</v>
      </c>
      <c r="J774" s="2">
        <v>64203025.810000002</v>
      </c>
      <c r="K774" s="2">
        <v>68500000</v>
      </c>
      <c r="L774" s="2">
        <v>34250000</v>
      </c>
      <c r="M774" s="2">
        <v>38976812.93</v>
      </c>
      <c r="N774" s="2">
        <v>4726812.93</v>
      </c>
      <c r="O774" s="2">
        <v>13.800913664233599</v>
      </c>
      <c r="P774" s="3" t="s">
        <v>28</v>
      </c>
      <c r="Q774" s="3" t="s">
        <v>29</v>
      </c>
      <c r="R774" s="1" t="s">
        <v>30</v>
      </c>
      <c r="S774" s="1" t="s">
        <v>31</v>
      </c>
      <c r="T774" s="1" t="s">
        <v>30</v>
      </c>
      <c r="U774" s="1" t="s">
        <v>32</v>
      </c>
      <c r="V774" s="1" t="s">
        <v>33</v>
      </c>
      <c r="W774" s="1" t="s">
        <v>32</v>
      </c>
      <c r="X774" s="1" t="s">
        <v>34</v>
      </c>
      <c r="Y774" s="1">
        <v>1</v>
      </c>
      <c r="Z774" s="1">
        <v>1</v>
      </c>
      <c r="AA774" s="1" t="s">
        <v>2121</v>
      </c>
      <c r="AB774" s="1" t="s">
        <v>2140</v>
      </c>
      <c r="AC774" s="1" t="s">
        <v>2125</v>
      </c>
      <c r="AE774" s="2">
        <v>79000000</v>
      </c>
      <c r="AF774" s="2" t="s">
        <v>2151</v>
      </c>
      <c r="AG774" s="48">
        <v>10500000</v>
      </c>
      <c r="AH774" s="50">
        <v>0.15328467153284672</v>
      </c>
      <c r="AI774" s="1">
        <v>1</v>
      </c>
    </row>
    <row r="775" spans="1:35" x14ac:dyDescent="0.35">
      <c r="A775" s="1" t="s">
        <v>21</v>
      </c>
      <c r="B775" s="1">
        <v>1</v>
      </c>
      <c r="C775" s="1" t="s">
        <v>147</v>
      </c>
      <c r="D775" s="1" t="s">
        <v>184</v>
      </c>
      <c r="E775" s="1" t="s">
        <v>185</v>
      </c>
      <c r="F775" s="1" t="s">
        <v>25</v>
      </c>
      <c r="G775" s="1">
        <v>8</v>
      </c>
      <c r="H775" s="1" t="s">
        <v>78</v>
      </c>
      <c r="I775" s="1" t="s">
        <v>79</v>
      </c>
      <c r="J775" s="2">
        <v>6375324.5800000001</v>
      </c>
      <c r="K775" s="2">
        <v>7008930.5999999996</v>
      </c>
      <c r="L775" s="2">
        <v>3504465.3</v>
      </c>
      <c r="M775" s="2">
        <v>3524689.18</v>
      </c>
      <c r="N775" s="2">
        <v>20223.88</v>
      </c>
      <c r="O775" s="2">
        <v>0.57708889284764797</v>
      </c>
      <c r="P775" s="3" t="s">
        <v>28</v>
      </c>
      <c r="Q775" s="3" t="s">
        <v>29</v>
      </c>
      <c r="R775" s="1" t="s">
        <v>30</v>
      </c>
      <c r="S775" s="1" t="s">
        <v>31</v>
      </c>
      <c r="T775" s="1" t="s">
        <v>30</v>
      </c>
      <c r="U775" s="1" t="s">
        <v>32</v>
      </c>
      <c r="V775" s="1" t="s">
        <v>33</v>
      </c>
      <c r="W775" s="1" t="s">
        <v>32</v>
      </c>
      <c r="X775" s="1" t="s">
        <v>34</v>
      </c>
      <c r="Y775" s="1">
        <v>1</v>
      </c>
      <c r="Z775" s="1">
        <v>1</v>
      </c>
      <c r="AA775" s="1" t="s">
        <v>2121</v>
      </c>
      <c r="AB775" s="1" t="s">
        <v>2126</v>
      </c>
      <c r="AC775" s="1" t="s">
        <v>2126</v>
      </c>
      <c r="AE775" s="2">
        <v>7530452.0999999996</v>
      </c>
      <c r="AF775" s="2" t="s">
        <v>2151</v>
      </c>
      <c r="AG775" s="48">
        <v>521521.5</v>
      </c>
      <c r="AH775" s="50">
        <v>7.4408141521618149E-2</v>
      </c>
      <c r="AI775" s="1">
        <v>1</v>
      </c>
    </row>
    <row r="776" spans="1:35" x14ac:dyDescent="0.35">
      <c r="A776" s="1" t="s">
        <v>21</v>
      </c>
      <c r="B776" s="1">
        <v>1</v>
      </c>
      <c r="C776" s="1" t="s">
        <v>147</v>
      </c>
      <c r="D776" s="1" t="s">
        <v>154</v>
      </c>
      <c r="E776" s="1" t="s">
        <v>155</v>
      </c>
      <c r="F776" s="1" t="s">
        <v>25</v>
      </c>
      <c r="G776" s="1">
        <v>8</v>
      </c>
      <c r="H776" s="1" t="s">
        <v>78</v>
      </c>
      <c r="I776" s="1" t="s">
        <v>79</v>
      </c>
      <c r="J776" s="2">
        <v>3315605.24</v>
      </c>
      <c r="K776" s="2">
        <v>3758398</v>
      </c>
      <c r="L776" s="2">
        <v>1879199</v>
      </c>
      <c r="M776" s="2">
        <v>2718827.06</v>
      </c>
      <c r="N776" s="2">
        <v>839628.06</v>
      </c>
      <c r="O776" s="2">
        <v>44.6801035973306</v>
      </c>
      <c r="P776" s="3" t="s">
        <v>28</v>
      </c>
      <c r="Q776" s="3" t="s">
        <v>29</v>
      </c>
      <c r="R776" s="1" t="s">
        <v>30</v>
      </c>
      <c r="S776" s="1" t="s">
        <v>31</v>
      </c>
      <c r="T776" s="1" t="s">
        <v>30</v>
      </c>
      <c r="U776" s="1" t="s">
        <v>32</v>
      </c>
      <c r="V776" s="1" t="s">
        <v>33</v>
      </c>
      <c r="W776" s="1" t="s">
        <v>32</v>
      </c>
      <c r="X776" s="1" t="s">
        <v>34</v>
      </c>
      <c r="Y776" s="1">
        <v>1</v>
      </c>
      <c r="Z776" s="1">
        <v>1</v>
      </c>
      <c r="AA776" s="1" t="s">
        <v>2129</v>
      </c>
      <c r="AB776" s="1" t="s">
        <v>2140</v>
      </c>
      <c r="AC776" s="1" t="s">
        <v>2144</v>
      </c>
      <c r="AE776" s="2">
        <v>5291599.6399999997</v>
      </c>
      <c r="AF776" s="2" t="s">
        <v>2151</v>
      </c>
      <c r="AG776" s="48">
        <v>1533201.6399999997</v>
      </c>
      <c r="AH776" s="50">
        <v>0.40794020218188698</v>
      </c>
      <c r="AI776" s="1">
        <v>1</v>
      </c>
    </row>
    <row r="777" spans="1:35" x14ac:dyDescent="0.35">
      <c r="A777" s="1" t="s">
        <v>21</v>
      </c>
      <c r="B777" s="1">
        <v>1</v>
      </c>
      <c r="C777" s="1" t="s">
        <v>147</v>
      </c>
      <c r="D777" s="1" t="s">
        <v>162</v>
      </c>
      <c r="E777" s="1" t="s">
        <v>163</v>
      </c>
      <c r="F777" s="1" t="s">
        <v>25</v>
      </c>
      <c r="G777" s="1">
        <v>8</v>
      </c>
      <c r="H777" s="1" t="s">
        <v>78</v>
      </c>
      <c r="I777" s="1" t="s">
        <v>79</v>
      </c>
      <c r="J777" s="2">
        <v>2014912.1</v>
      </c>
      <c r="K777" s="2">
        <v>2435000</v>
      </c>
      <c r="L777" s="2">
        <v>1217500</v>
      </c>
      <c r="M777" s="2">
        <v>1379525.08</v>
      </c>
      <c r="N777" s="2">
        <v>162025.07999999999</v>
      </c>
      <c r="O777" s="2">
        <v>13.308014784394199</v>
      </c>
      <c r="P777" s="3" t="s">
        <v>28</v>
      </c>
      <c r="Q777" s="3" t="s">
        <v>29</v>
      </c>
      <c r="R777" s="1" t="s">
        <v>30</v>
      </c>
      <c r="S777" s="1" t="s">
        <v>31</v>
      </c>
      <c r="T777" s="1" t="s">
        <v>30</v>
      </c>
      <c r="U777" s="1" t="s">
        <v>32</v>
      </c>
      <c r="V777" s="1" t="s">
        <v>33</v>
      </c>
      <c r="W777" s="1" t="s">
        <v>32</v>
      </c>
      <c r="X777" s="1" t="s">
        <v>34</v>
      </c>
      <c r="Y777" s="1">
        <v>1</v>
      </c>
      <c r="Z777" s="1">
        <v>1</v>
      </c>
      <c r="AA777" s="1" t="s">
        <v>2121</v>
      </c>
      <c r="AB777" s="1" t="s">
        <v>2140</v>
      </c>
      <c r="AC777" s="1" t="s">
        <v>2125</v>
      </c>
      <c r="AE777" s="2">
        <v>2207810</v>
      </c>
      <c r="AF777" s="2" t="s">
        <v>2152</v>
      </c>
      <c r="AG777" s="48">
        <v>-227190</v>
      </c>
      <c r="AH777" s="50">
        <v>-9.3301848049281308E-2</v>
      </c>
      <c r="AI777" s="1">
        <v>1</v>
      </c>
    </row>
    <row r="778" spans="1:35" x14ac:dyDescent="0.35">
      <c r="A778" s="1" t="s">
        <v>21</v>
      </c>
      <c r="B778" s="1">
        <v>1</v>
      </c>
      <c r="C778" s="1" t="s">
        <v>147</v>
      </c>
      <c r="D778" s="1" t="s">
        <v>174</v>
      </c>
      <c r="E778" s="1" t="s">
        <v>175</v>
      </c>
      <c r="F778" s="1" t="s">
        <v>25</v>
      </c>
      <c r="G778" s="1">
        <v>8</v>
      </c>
      <c r="H778" s="1" t="s">
        <v>78</v>
      </c>
      <c r="I778" s="1" t="s">
        <v>79</v>
      </c>
      <c r="J778" s="2">
        <v>2513089.08</v>
      </c>
      <c r="K778" s="2">
        <v>2970000</v>
      </c>
      <c r="L778" s="2">
        <v>1485000</v>
      </c>
      <c r="M778" s="2">
        <v>1649735.95</v>
      </c>
      <c r="N778" s="2">
        <v>164735.95000000001</v>
      </c>
      <c r="O778" s="2">
        <v>11.09332996633</v>
      </c>
      <c r="P778" s="3" t="s">
        <v>28</v>
      </c>
      <c r="Q778" s="3" t="s">
        <v>29</v>
      </c>
      <c r="R778" s="1" t="s">
        <v>30</v>
      </c>
      <c r="S778" s="1" t="s">
        <v>31</v>
      </c>
      <c r="T778" s="1" t="s">
        <v>30</v>
      </c>
      <c r="U778" s="1" t="s">
        <v>32</v>
      </c>
      <c r="V778" s="1" t="s">
        <v>33</v>
      </c>
      <c r="W778" s="1" t="s">
        <v>32</v>
      </c>
      <c r="X778" s="1" t="s">
        <v>34</v>
      </c>
      <c r="Y778" s="1">
        <v>1</v>
      </c>
      <c r="Z778" s="1">
        <v>1</v>
      </c>
      <c r="AA778" s="1" t="s">
        <v>2127</v>
      </c>
      <c r="AB778" s="1" t="s">
        <v>2140</v>
      </c>
      <c r="AC778" s="1" t="s">
        <v>2125</v>
      </c>
      <c r="AE778" s="2">
        <v>3390000</v>
      </c>
      <c r="AF778" s="2" t="s">
        <v>2151</v>
      </c>
      <c r="AG778" s="48">
        <v>420000</v>
      </c>
      <c r="AH778" s="50">
        <v>0.14141414141414141</v>
      </c>
      <c r="AI778" s="1">
        <v>1</v>
      </c>
    </row>
    <row r="779" spans="1:35" x14ac:dyDescent="0.35">
      <c r="A779" s="1" t="s">
        <v>21</v>
      </c>
      <c r="B779" s="1">
        <v>1</v>
      </c>
      <c r="C779" s="1" t="s">
        <v>147</v>
      </c>
      <c r="D779" s="1" t="s">
        <v>158</v>
      </c>
      <c r="E779" s="1" t="s">
        <v>159</v>
      </c>
      <c r="F779" s="1" t="s">
        <v>25</v>
      </c>
      <c r="G779" s="1">
        <v>8</v>
      </c>
      <c r="H779" s="1" t="s">
        <v>78</v>
      </c>
      <c r="I779" s="1" t="s">
        <v>79</v>
      </c>
      <c r="J779" s="2">
        <v>7940895.7699999996</v>
      </c>
      <c r="K779" s="2">
        <v>11139749.84</v>
      </c>
      <c r="L779" s="2">
        <v>5569874.9199999999</v>
      </c>
      <c r="M779" s="2">
        <v>8115618.8600000003</v>
      </c>
      <c r="N779" s="2">
        <v>2545743.94</v>
      </c>
      <c r="O779" s="2">
        <v>45.705585431710197</v>
      </c>
      <c r="P779" s="3" t="s">
        <v>28</v>
      </c>
      <c r="Q779" s="3" t="s">
        <v>29</v>
      </c>
      <c r="R779" s="1" t="s">
        <v>30</v>
      </c>
      <c r="S779" s="1" t="s">
        <v>31</v>
      </c>
      <c r="T779" s="1" t="s">
        <v>30</v>
      </c>
      <c r="U779" s="1" t="s">
        <v>32</v>
      </c>
      <c r="V779" s="1" t="s">
        <v>33</v>
      </c>
      <c r="W779" s="1" t="s">
        <v>32</v>
      </c>
      <c r="X779" s="1" t="s">
        <v>34</v>
      </c>
      <c r="Y779" s="1">
        <v>1</v>
      </c>
      <c r="Z779" s="1">
        <v>1</v>
      </c>
      <c r="AA779" s="1" t="s">
        <v>2127</v>
      </c>
      <c r="AB779" s="1" t="s">
        <v>2140</v>
      </c>
      <c r="AC779" s="1" t="s">
        <v>2144</v>
      </c>
      <c r="AE779" s="2">
        <v>15992256.07</v>
      </c>
      <c r="AF779" s="2" t="s">
        <v>2151</v>
      </c>
      <c r="AG779" s="48">
        <v>4852506.2300000004</v>
      </c>
      <c r="AH779" s="50">
        <v>0.43560280075373764</v>
      </c>
      <c r="AI779" s="1">
        <v>1</v>
      </c>
    </row>
    <row r="780" spans="1:35" x14ac:dyDescent="0.35">
      <c r="A780" s="1" t="s">
        <v>21</v>
      </c>
      <c r="B780" s="1">
        <v>1</v>
      </c>
      <c r="C780" s="1" t="s">
        <v>147</v>
      </c>
      <c r="D780" s="1" t="s">
        <v>178</v>
      </c>
      <c r="E780" s="1" t="s">
        <v>179</v>
      </c>
      <c r="F780" s="1" t="s">
        <v>56</v>
      </c>
      <c r="G780" s="1">
        <v>8</v>
      </c>
      <c r="H780" s="1" t="s">
        <v>78</v>
      </c>
      <c r="I780" s="1" t="s">
        <v>79</v>
      </c>
      <c r="J780" s="2">
        <v>70310505.010000005</v>
      </c>
      <c r="K780" s="2">
        <v>83735680</v>
      </c>
      <c r="L780" s="2">
        <v>41867840</v>
      </c>
      <c r="M780" s="2">
        <v>40011329.219999999</v>
      </c>
      <c r="N780" s="2">
        <v>-1856510.78</v>
      </c>
      <c r="O780" s="2">
        <v>-4.43421676398878</v>
      </c>
      <c r="P780" s="3" t="s">
        <v>73</v>
      </c>
      <c r="Q780" s="3" t="s">
        <v>29</v>
      </c>
      <c r="R780" s="1" t="s">
        <v>30</v>
      </c>
      <c r="S780" s="1" t="s">
        <v>31</v>
      </c>
      <c r="T780" s="1" t="s">
        <v>30</v>
      </c>
      <c r="U780" s="1" t="s">
        <v>32</v>
      </c>
      <c r="V780" s="1" t="s">
        <v>33</v>
      </c>
      <c r="W780" s="1" t="s">
        <v>32</v>
      </c>
      <c r="X780" s="1" t="s">
        <v>34</v>
      </c>
      <c r="Y780" s="1">
        <v>1</v>
      </c>
      <c r="Z780" s="1">
        <v>1</v>
      </c>
      <c r="AA780" s="1" t="s">
        <v>2129</v>
      </c>
      <c r="AB780" s="1" t="s">
        <v>2126</v>
      </c>
      <c r="AC780" s="1" t="s">
        <v>2126</v>
      </c>
      <c r="AE780" s="2">
        <v>83808950</v>
      </c>
      <c r="AF780" s="2" t="s">
        <v>2151</v>
      </c>
      <c r="AG780" s="48">
        <v>73270</v>
      </c>
      <c r="AH780" s="50">
        <v>8.7501528619580093E-4</v>
      </c>
      <c r="AI780" s="1">
        <v>1</v>
      </c>
    </row>
    <row r="781" spans="1:35" x14ac:dyDescent="0.35">
      <c r="A781" s="1" t="s">
        <v>21</v>
      </c>
      <c r="B781" s="1">
        <v>1</v>
      </c>
      <c r="C781" s="1" t="s">
        <v>147</v>
      </c>
      <c r="D781" s="1" t="s">
        <v>188</v>
      </c>
      <c r="E781" s="1" t="s">
        <v>189</v>
      </c>
      <c r="F781" s="1" t="s">
        <v>25</v>
      </c>
      <c r="G781" s="1">
        <v>8</v>
      </c>
      <c r="H781" s="1" t="s">
        <v>78</v>
      </c>
      <c r="I781" s="1" t="s">
        <v>79</v>
      </c>
      <c r="J781" s="2">
        <v>3401642.48</v>
      </c>
      <c r="K781" s="2">
        <v>3440660</v>
      </c>
      <c r="L781" s="2">
        <v>1720330</v>
      </c>
      <c r="M781" s="2">
        <v>2064178.29</v>
      </c>
      <c r="N781" s="2">
        <v>343848.29</v>
      </c>
      <c r="O781" s="2">
        <v>19.9873448698796</v>
      </c>
      <c r="P781" s="3" t="s">
        <v>28</v>
      </c>
      <c r="Q781" s="3" t="s">
        <v>29</v>
      </c>
      <c r="R781" s="1" t="s">
        <v>30</v>
      </c>
      <c r="S781" s="1" t="s">
        <v>31</v>
      </c>
      <c r="T781" s="1" t="s">
        <v>30</v>
      </c>
      <c r="U781" s="1" t="s">
        <v>32</v>
      </c>
      <c r="V781" s="1" t="s">
        <v>33</v>
      </c>
      <c r="W781" s="1" t="s">
        <v>32</v>
      </c>
      <c r="X781" s="1" t="s">
        <v>34</v>
      </c>
      <c r="Y781" s="1">
        <v>1</v>
      </c>
      <c r="Z781" s="1">
        <v>1</v>
      </c>
      <c r="AA781" s="1" t="s">
        <v>2127</v>
      </c>
      <c r="AB781" s="1" t="s">
        <v>2140</v>
      </c>
      <c r="AC781" s="1" t="s">
        <v>2125</v>
      </c>
      <c r="AE781" s="2">
        <v>3701340</v>
      </c>
      <c r="AF781" s="2" t="s">
        <v>2151</v>
      </c>
      <c r="AG781" s="48">
        <v>260680</v>
      </c>
      <c r="AH781" s="50">
        <v>7.5764533548795865E-2</v>
      </c>
      <c r="AI781" s="1">
        <v>1</v>
      </c>
    </row>
    <row r="782" spans="1:35" x14ac:dyDescent="0.35">
      <c r="A782" s="1" t="s">
        <v>21</v>
      </c>
      <c r="B782" s="1">
        <v>1</v>
      </c>
      <c r="C782" s="1" t="s">
        <v>147</v>
      </c>
      <c r="D782" s="1" t="s">
        <v>172</v>
      </c>
      <c r="E782" s="1" t="s">
        <v>173</v>
      </c>
      <c r="F782" s="1" t="s">
        <v>25</v>
      </c>
      <c r="G782" s="1">
        <v>8</v>
      </c>
      <c r="H782" s="1" t="s">
        <v>78</v>
      </c>
      <c r="I782" s="1" t="s">
        <v>79</v>
      </c>
      <c r="J782" s="2">
        <v>3081194.45</v>
      </c>
      <c r="K782" s="2">
        <v>4093337.14</v>
      </c>
      <c r="L782" s="2">
        <v>2046668.57</v>
      </c>
      <c r="M782" s="2">
        <v>2368881.15</v>
      </c>
      <c r="N782" s="2">
        <v>322212.58</v>
      </c>
      <c r="O782" s="2">
        <v>15.7432710270232</v>
      </c>
      <c r="P782" s="3" t="s">
        <v>28</v>
      </c>
      <c r="Q782" s="3" t="s">
        <v>29</v>
      </c>
      <c r="R782" s="1" t="s">
        <v>30</v>
      </c>
      <c r="S782" s="1" t="s">
        <v>31</v>
      </c>
      <c r="T782" s="1" t="s">
        <v>30</v>
      </c>
      <c r="U782" s="1" t="s">
        <v>32</v>
      </c>
      <c r="V782" s="1" t="s">
        <v>33</v>
      </c>
      <c r="W782" s="1" t="s">
        <v>32</v>
      </c>
      <c r="X782" s="1" t="s">
        <v>34</v>
      </c>
      <c r="Y782" s="1">
        <v>1</v>
      </c>
      <c r="Z782" s="1">
        <v>1</v>
      </c>
      <c r="AA782" s="1" t="s">
        <v>2127</v>
      </c>
      <c r="AB782" s="1" t="s">
        <v>2140</v>
      </c>
      <c r="AC782" s="1" t="s">
        <v>2125</v>
      </c>
      <c r="AE782" s="2">
        <v>4594492.3</v>
      </c>
      <c r="AF782" s="2" t="s">
        <v>2151</v>
      </c>
      <c r="AG782" s="48">
        <v>501155.15999999968</v>
      </c>
      <c r="AH782" s="50">
        <v>0.12243192848757131</v>
      </c>
      <c r="AI782" s="1">
        <v>1</v>
      </c>
    </row>
    <row r="783" spans="1:35" x14ac:dyDescent="0.35">
      <c r="A783" s="1" t="s">
        <v>21</v>
      </c>
      <c r="B783" s="1">
        <v>1</v>
      </c>
      <c r="C783" s="1" t="s">
        <v>147</v>
      </c>
      <c r="D783" s="1" t="s">
        <v>194</v>
      </c>
      <c r="E783" s="1" t="s">
        <v>195</v>
      </c>
      <c r="F783" s="1" t="s">
        <v>25</v>
      </c>
      <c r="G783" s="1">
        <v>8</v>
      </c>
      <c r="H783" s="1" t="s">
        <v>78</v>
      </c>
      <c r="I783" s="1" t="s">
        <v>79</v>
      </c>
      <c r="J783" s="2">
        <v>4403647.22</v>
      </c>
      <c r="K783" s="2">
        <v>7000000</v>
      </c>
      <c r="L783" s="2">
        <v>3500000</v>
      </c>
      <c r="M783" s="2">
        <v>2712193.38</v>
      </c>
      <c r="N783" s="2">
        <v>-787806.62</v>
      </c>
      <c r="O783" s="2">
        <v>-22.508760571428599</v>
      </c>
      <c r="P783" s="3" t="s">
        <v>73</v>
      </c>
      <c r="Q783" s="3" t="s">
        <v>29</v>
      </c>
      <c r="R783" s="1" t="s">
        <v>30</v>
      </c>
      <c r="S783" s="1" t="s">
        <v>31</v>
      </c>
      <c r="T783" s="1" t="s">
        <v>30</v>
      </c>
      <c r="U783" s="1" t="s">
        <v>32</v>
      </c>
      <c r="V783" s="1" t="s">
        <v>33</v>
      </c>
      <c r="W783" s="1" t="s">
        <v>32</v>
      </c>
      <c r="X783" s="1" t="s">
        <v>34</v>
      </c>
      <c r="Y783" s="1">
        <v>1</v>
      </c>
      <c r="Z783" s="1">
        <v>1</v>
      </c>
      <c r="AA783" s="1" t="s">
        <v>2127</v>
      </c>
      <c r="AB783" s="1" t="s">
        <v>2140</v>
      </c>
      <c r="AC783" s="1" t="s">
        <v>2123</v>
      </c>
      <c r="AE783" s="2">
        <v>7000000</v>
      </c>
      <c r="AF783" s="2" t="s">
        <v>2153</v>
      </c>
      <c r="AG783" s="48">
        <v>0</v>
      </c>
      <c r="AH783" s="50">
        <v>0</v>
      </c>
      <c r="AI783" s="1">
        <v>1</v>
      </c>
    </row>
    <row r="784" spans="1:35" x14ac:dyDescent="0.35">
      <c r="A784" s="1" t="s">
        <v>21</v>
      </c>
      <c r="B784" s="1">
        <v>1</v>
      </c>
      <c r="C784" s="1" t="s">
        <v>147</v>
      </c>
      <c r="D784" s="1" t="s">
        <v>182</v>
      </c>
      <c r="E784" s="1" t="s">
        <v>183</v>
      </c>
      <c r="F784" s="1" t="s">
        <v>25</v>
      </c>
      <c r="G784" s="1">
        <v>8</v>
      </c>
      <c r="H784" s="1" t="s">
        <v>78</v>
      </c>
      <c r="I784" s="1" t="s">
        <v>79</v>
      </c>
      <c r="J784" s="2">
        <v>3535034.46</v>
      </c>
      <c r="K784" s="2">
        <v>3140000</v>
      </c>
      <c r="L784" s="2">
        <v>1570000</v>
      </c>
      <c r="M784" s="2">
        <v>2062530.37</v>
      </c>
      <c r="N784" s="2">
        <v>492530.37</v>
      </c>
      <c r="O784" s="2">
        <v>31.371361146496799</v>
      </c>
      <c r="P784" s="3" t="s">
        <v>28</v>
      </c>
      <c r="Q784" s="3" t="s">
        <v>29</v>
      </c>
      <c r="R784" s="1" t="s">
        <v>30</v>
      </c>
      <c r="S784" s="1" t="s">
        <v>31</v>
      </c>
      <c r="T784" s="1" t="s">
        <v>30</v>
      </c>
      <c r="U784" s="1" t="s">
        <v>32</v>
      </c>
      <c r="V784" s="1" t="s">
        <v>33</v>
      </c>
      <c r="W784" s="1" t="s">
        <v>32</v>
      </c>
      <c r="X784" s="1" t="s">
        <v>34</v>
      </c>
      <c r="Y784" s="1">
        <v>1</v>
      </c>
      <c r="Z784" s="1">
        <v>1</v>
      </c>
      <c r="AA784" s="1" t="s">
        <v>2129</v>
      </c>
      <c r="AB784" s="1" t="s">
        <v>2140</v>
      </c>
      <c r="AC784" s="1" t="s">
        <v>2144</v>
      </c>
      <c r="AE784" s="2">
        <v>4040000</v>
      </c>
      <c r="AF784" s="2" t="s">
        <v>2151</v>
      </c>
      <c r="AG784" s="48">
        <v>900000</v>
      </c>
      <c r="AH784" s="50">
        <v>0.28662420382165604</v>
      </c>
      <c r="AI784" s="1">
        <v>1</v>
      </c>
    </row>
    <row r="785" spans="1:35" x14ac:dyDescent="0.35">
      <c r="A785" s="1" t="s">
        <v>21</v>
      </c>
      <c r="B785" s="1">
        <v>1</v>
      </c>
      <c r="C785" s="1" t="s">
        <v>147</v>
      </c>
      <c r="D785" s="1" t="s">
        <v>190</v>
      </c>
      <c r="E785" s="1" t="s">
        <v>191</v>
      </c>
      <c r="F785" s="1" t="s">
        <v>25</v>
      </c>
      <c r="G785" s="1">
        <v>8</v>
      </c>
      <c r="H785" s="1" t="s">
        <v>78</v>
      </c>
      <c r="I785" s="1" t="s">
        <v>79</v>
      </c>
      <c r="J785" s="2">
        <v>10401772.640000001</v>
      </c>
      <c r="K785" s="2">
        <v>13152400</v>
      </c>
      <c r="L785" s="2">
        <v>6576200</v>
      </c>
      <c r="M785" s="2">
        <v>5670571.6900000004</v>
      </c>
      <c r="N785" s="2">
        <v>-905628.31</v>
      </c>
      <c r="O785" s="2">
        <v>-13.7713012073842</v>
      </c>
      <c r="P785" s="3" t="s">
        <v>73</v>
      </c>
      <c r="Q785" s="3" t="s">
        <v>29</v>
      </c>
      <c r="R785" s="1" t="s">
        <v>30</v>
      </c>
      <c r="S785" s="1" t="s">
        <v>31</v>
      </c>
      <c r="T785" s="1" t="s">
        <v>30</v>
      </c>
      <c r="U785" s="1" t="s">
        <v>32</v>
      </c>
      <c r="V785" s="1" t="s">
        <v>33</v>
      </c>
      <c r="W785" s="1" t="s">
        <v>32</v>
      </c>
      <c r="X785" s="1" t="s">
        <v>34</v>
      </c>
      <c r="Y785" s="1">
        <v>1</v>
      </c>
      <c r="Z785" s="1">
        <v>1</v>
      </c>
      <c r="AA785" s="1" t="s">
        <v>2129</v>
      </c>
      <c r="AB785" s="1" t="s">
        <v>2140</v>
      </c>
      <c r="AC785" s="1" t="s">
        <v>2123</v>
      </c>
      <c r="AE785" s="2">
        <v>13152400</v>
      </c>
      <c r="AF785" s="2" t="s">
        <v>2153</v>
      </c>
      <c r="AG785" s="48">
        <v>0</v>
      </c>
      <c r="AH785" s="50">
        <v>0</v>
      </c>
      <c r="AI785" s="1">
        <v>1</v>
      </c>
    </row>
    <row r="786" spans="1:35" x14ac:dyDescent="0.35">
      <c r="A786" s="1" t="s">
        <v>21</v>
      </c>
      <c r="B786" s="1">
        <v>1</v>
      </c>
      <c r="C786" s="1" t="s">
        <v>147</v>
      </c>
      <c r="D786" s="1" t="s">
        <v>156</v>
      </c>
      <c r="E786" s="1" t="s">
        <v>157</v>
      </c>
      <c r="F786" s="1" t="s">
        <v>49</v>
      </c>
      <c r="G786" s="1">
        <v>8</v>
      </c>
      <c r="H786" s="1" t="s">
        <v>78</v>
      </c>
      <c r="I786" s="1" t="s">
        <v>79</v>
      </c>
      <c r="J786" s="2">
        <v>569527128.25</v>
      </c>
      <c r="K786" s="2">
        <v>630000000</v>
      </c>
      <c r="L786" s="2">
        <v>315000000</v>
      </c>
      <c r="M786" s="2">
        <v>314538542.75999999</v>
      </c>
      <c r="N786" s="2">
        <v>-461457.24</v>
      </c>
      <c r="O786" s="2">
        <v>-0.146494361904762</v>
      </c>
      <c r="P786" s="3" t="s">
        <v>73</v>
      </c>
      <c r="Q786" s="3" t="s">
        <v>29</v>
      </c>
      <c r="R786" s="1" t="s">
        <v>30</v>
      </c>
      <c r="S786" s="1" t="s">
        <v>31</v>
      </c>
      <c r="T786" s="1" t="s">
        <v>30</v>
      </c>
      <c r="U786" s="1" t="s">
        <v>32</v>
      </c>
      <c r="V786" s="1" t="s">
        <v>33</v>
      </c>
      <c r="W786" s="1" t="s">
        <v>32</v>
      </c>
      <c r="X786" s="1" t="s">
        <v>34</v>
      </c>
      <c r="Y786" s="1">
        <v>1</v>
      </c>
      <c r="Z786" s="1">
        <v>1</v>
      </c>
      <c r="AA786" s="1" t="s">
        <v>2121</v>
      </c>
      <c r="AB786" s="1" t="s">
        <v>2126</v>
      </c>
      <c r="AC786" s="1" t="s">
        <v>2126</v>
      </c>
      <c r="AE786" s="2">
        <v>630000000</v>
      </c>
      <c r="AF786" s="2" t="s">
        <v>2153</v>
      </c>
      <c r="AG786" s="48">
        <v>0</v>
      </c>
      <c r="AH786" s="50">
        <v>0</v>
      </c>
      <c r="AI786" s="1">
        <v>1</v>
      </c>
    </row>
    <row r="787" spans="1:35" x14ac:dyDescent="0.35">
      <c r="A787" s="1" t="s">
        <v>21</v>
      </c>
      <c r="B787" s="1">
        <v>1</v>
      </c>
      <c r="C787" s="1" t="s">
        <v>147</v>
      </c>
      <c r="D787" s="1" t="s">
        <v>196</v>
      </c>
      <c r="E787" s="1" t="s">
        <v>197</v>
      </c>
      <c r="F787" s="1" t="s">
        <v>25</v>
      </c>
      <c r="G787" s="1">
        <v>8</v>
      </c>
      <c r="H787" s="1" t="s">
        <v>78</v>
      </c>
      <c r="I787" s="1" t="s">
        <v>79</v>
      </c>
      <c r="J787" s="2">
        <v>1209603.54</v>
      </c>
      <c r="K787" s="2">
        <v>1231836.92</v>
      </c>
      <c r="L787" s="2">
        <v>615918.46</v>
      </c>
      <c r="M787" s="2">
        <v>1099811.56</v>
      </c>
      <c r="N787" s="2">
        <v>483893.1</v>
      </c>
      <c r="O787" s="2">
        <v>78.564474264986302</v>
      </c>
      <c r="P787" s="3" t="s">
        <v>28</v>
      </c>
      <c r="Q787" s="3" t="s">
        <v>29</v>
      </c>
      <c r="R787" s="1" t="s">
        <v>30</v>
      </c>
      <c r="S787" s="1" t="s">
        <v>31</v>
      </c>
      <c r="T787" s="1" t="s">
        <v>30</v>
      </c>
      <c r="U787" s="1" t="s">
        <v>32</v>
      </c>
      <c r="V787" s="1" t="s">
        <v>33</v>
      </c>
      <c r="W787" s="1" t="s">
        <v>32</v>
      </c>
      <c r="X787" s="1" t="s">
        <v>34</v>
      </c>
      <c r="Y787" s="1">
        <v>1</v>
      </c>
      <c r="Z787" s="1">
        <v>1</v>
      </c>
      <c r="AA787" s="1" t="s">
        <v>2121</v>
      </c>
      <c r="AB787" s="1" t="s">
        <v>2140</v>
      </c>
      <c r="AC787" s="1" t="s">
        <v>2145</v>
      </c>
      <c r="AE787" s="2">
        <v>1294823.82</v>
      </c>
      <c r="AF787" s="2" t="s">
        <v>2151</v>
      </c>
      <c r="AG787" s="48">
        <v>62986.90000000014</v>
      </c>
      <c r="AH787" s="50">
        <v>5.1132498935005245E-2</v>
      </c>
      <c r="AI787" s="1">
        <v>1</v>
      </c>
    </row>
    <row r="788" spans="1:35" x14ac:dyDescent="0.35">
      <c r="A788" s="1" t="s">
        <v>21</v>
      </c>
      <c r="B788" s="1">
        <v>1</v>
      </c>
      <c r="C788" s="1" t="s">
        <v>147</v>
      </c>
      <c r="D788" s="1" t="s">
        <v>170</v>
      </c>
      <c r="E788" s="1" t="s">
        <v>171</v>
      </c>
      <c r="F788" s="1" t="s">
        <v>25</v>
      </c>
      <c r="G788" s="1">
        <v>8</v>
      </c>
      <c r="H788" s="1" t="s">
        <v>78</v>
      </c>
      <c r="I788" s="1" t="s">
        <v>79</v>
      </c>
      <c r="J788" s="2">
        <v>4266927.54</v>
      </c>
      <c r="K788" s="2">
        <v>4950020</v>
      </c>
      <c r="L788" s="2">
        <v>2475010</v>
      </c>
      <c r="M788" s="2">
        <v>2652406.38</v>
      </c>
      <c r="N788" s="2">
        <v>177396.38</v>
      </c>
      <c r="O788" s="2">
        <v>7.1675015454483004</v>
      </c>
      <c r="P788" s="3" t="s">
        <v>28</v>
      </c>
      <c r="Q788" s="3" t="s">
        <v>29</v>
      </c>
      <c r="R788" s="1" t="s">
        <v>30</v>
      </c>
      <c r="S788" s="1" t="s">
        <v>31</v>
      </c>
      <c r="T788" s="1" t="s">
        <v>30</v>
      </c>
      <c r="U788" s="1" t="s">
        <v>32</v>
      </c>
      <c r="V788" s="1" t="s">
        <v>33</v>
      </c>
      <c r="W788" s="1" t="s">
        <v>32</v>
      </c>
      <c r="X788" s="1" t="s">
        <v>34</v>
      </c>
      <c r="Y788" s="1">
        <v>1</v>
      </c>
      <c r="Z788" s="1">
        <v>1</v>
      </c>
      <c r="AA788" s="1" t="s">
        <v>2121</v>
      </c>
      <c r="AB788" s="1" t="s">
        <v>2140</v>
      </c>
      <c r="AC788" s="1" t="s">
        <v>2125</v>
      </c>
      <c r="AE788" s="2">
        <v>4618000</v>
      </c>
      <c r="AF788" s="2" t="s">
        <v>2152</v>
      </c>
      <c r="AG788" s="48">
        <v>-332020</v>
      </c>
      <c r="AH788" s="50">
        <v>-6.7074476466761748E-2</v>
      </c>
      <c r="AI788" s="1">
        <v>1</v>
      </c>
    </row>
    <row r="789" spans="1:35" x14ac:dyDescent="0.35">
      <c r="A789" s="1" t="s">
        <v>21</v>
      </c>
      <c r="B789" s="1">
        <v>1</v>
      </c>
      <c r="C789" s="1" t="s">
        <v>147</v>
      </c>
      <c r="D789" s="1" t="s">
        <v>152</v>
      </c>
      <c r="E789" s="1" t="s">
        <v>153</v>
      </c>
      <c r="F789" s="1" t="s">
        <v>56</v>
      </c>
      <c r="G789" s="1">
        <v>8</v>
      </c>
      <c r="H789" s="1" t="s">
        <v>78</v>
      </c>
      <c r="I789" s="1" t="s">
        <v>79</v>
      </c>
      <c r="J789" s="2">
        <v>78996776.010000005</v>
      </c>
      <c r="K789" s="2">
        <v>91700000</v>
      </c>
      <c r="L789" s="2">
        <v>45850000</v>
      </c>
      <c r="M789" s="2">
        <v>46663562.140000001</v>
      </c>
      <c r="N789" s="2">
        <v>813562.14</v>
      </c>
      <c r="O789" s="2">
        <v>1.77439943293348</v>
      </c>
      <c r="P789" s="3" t="s">
        <v>28</v>
      </c>
      <c r="Q789" s="3" t="s">
        <v>29</v>
      </c>
      <c r="R789" s="1" t="s">
        <v>30</v>
      </c>
      <c r="S789" s="1" t="s">
        <v>31</v>
      </c>
      <c r="T789" s="1" t="s">
        <v>30</v>
      </c>
      <c r="U789" s="1" t="s">
        <v>32</v>
      </c>
      <c r="V789" s="1" t="s">
        <v>33</v>
      </c>
      <c r="W789" s="1" t="s">
        <v>32</v>
      </c>
      <c r="X789" s="1" t="s">
        <v>34</v>
      </c>
      <c r="Y789" s="1">
        <v>1</v>
      </c>
      <c r="Z789" s="1">
        <v>1</v>
      </c>
      <c r="AA789" s="1" t="s">
        <v>2128</v>
      </c>
      <c r="AB789" s="1" t="s">
        <v>2126</v>
      </c>
      <c r="AC789" s="1" t="s">
        <v>2126</v>
      </c>
      <c r="AE789" s="2">
        <v>92000000</v>
      </c>
      <c r="AF789" s="2" t="s">
        <v>2151</v>
      </c>
      <c r="AG789" s="48">
        <v>300000</v>
      </c>
      <c r="AH789" s="50">
        <v>3.2715376226826608E-3</v>
      </c>
      <c r="AI789" s="1">
        <v>1</v>
      </c>
    </row>
    <row r="790" spans="1:35" x14ac:dyDescent="0.35">
      <c r="A790" s="1" t="s">
        <v>21</v>
      </c>
      <c r="B790" s="1">
        <v>1</v>
      </c>
      <c r="C790" s="1" t="s">
        <v>147</v>
      </c>
      <c r="D790" s="1" t="s">
        <v>168</v>
      </c>
      <c r="E790" s="1" t="s">
        <v>169</v>
      </c>
      <c r="F790" s="1" t="s">
        <v>25</v>
      </c>
      <c r="G790" s="1">
        <v>8</v>
      </c>
      <c r="H790" s="1" t="s">
        <v>78</v>
      </c>
      <c r="I790" s="1" t="s">
        <v>79</v>
      </c>
      <c r="J790" s="2">
        <v>4592776.45</v>
      </c>
      <c r="K790" s="2">
        <v>5890000</v>
      </c>
      <c r="L790" s="2">
        <v>2945000</v>
      </c>
      <c r="M790" s="2">
        <v>3068619.25</v>
      </c>
      <c r="N790" s="2">
        <v>123619.25</v>
      </c>
      <c r="O790" s="2">
        <v>4.1975976230899796</v>
      </c>
      <c r="P790" s="3" t="s">
        <v>28</v>
      </c>
      <c r="Q790" s="3" t="s">
        <v>29</v>
      </c>
      <c r="R790" s="1" t="s">
        <v>30</v>
      </c>
      <c r="S790" s="1" t="s">
        <v>31</v>
      </c>
      <c r="T790" s="1" t="s">
        <v>30</v>
      </c>
      <c r="U790" s="1" t="s">
        <v>32</v>
      </c>
      <c r="V790" s="1" t="s">
        <v>33</v>
      </c>
      <c r="W790" s="1" t="s">
        <v>32</v>
      </c>
      <c r="X790" s="1" t="s">
        <v>34</v>
      </c>
      <c r="Y790" s="1">
        <v>1</v>
      </c>
      <c r="Z790" s="1">
        <v>1</v>
      </c>
      <c r="AA790" s="1" t="s">
        <v>2128</v>
      </c>
      <c r="AB790" s="1" t="s">
        <v>2126</v>
      </c>
      <c r="AC790" s="1" t="s">
        <v>2126</v>
      </c>
      <c r="AE790" s="2">
        <v>6210000</v>
      </c>
      <c r="AF790" s="2" t="s">
        <v>2151</v>
      </c>
      <c r="AG790" s="48">
        <v>320000</v>
      </c>
      <c r="AH790" s="50">
        <v>5.4329371816638369E-2</v>
      </c>
      <c r="AI790" s="1">
        <v>1</v>
      </c>
    </row>
    <row r="791" spans="1:35" x14ac:dyDescent="0.35">
      <c r="A791" s="1" t="s">
        <v>21</v>
      </c>
      <c r="B791" s="1">
        <v>1</v>
      </c>
      <c r="C791" s="1" t="s">
        <v>147</v>
      </c>
      <c r="D791" s="1" t="s">
        <v>192</v>
      </c>
      <c r="E791" s="1" t="s">
        <v>193</v>
      </c>
      <c r="F791" s="1" t="s">
        <v>25</v>
      </c>
      <c r="G791" s="1">
        <v>8</v>
      </c>
      <c r="H791" s="1" t="s">
        <v>78</v>
      </c>
      <c r="I791" s="1" t="s">
        <v>79</v>
      </c>
      <c r="J791" s="2">
        <v>6918886.54</v>
      </c>
      <c r="K791" s="2">
        <v>9000000</v>
      </c>
      <c r="L791" s="2">
        <v>4500000</v>
      </c>
      <c r="M791" s="2">
        <v>4580138.97</v>
      </c>
      <c r="N791" s="2">
        <v>80138.97</v>
      </c>
      <c r="O791" s="2">
        <v>1.7808660000000001</v>
      </c>
      <c r="P791" s="3" t="s">
        <v>28</v>
      </c>
      <c r="Q791" s="3" t="s">
        <v>29</v>
      </c>
      <c r="R791" s="1" t="s">
        <v>30</v>
      </c>
      <c r="S791" s="1" t="s">
        <v>31</v>
      </c>
      <c r="T791" s="1" t="s">
        <v>30</v>
      </c>
      <c r="U791" s="1" t="s">
        <v>32</v>
      </c>
      <c r="V791" s="1" t="s">
        <v>33</v>
      </c>
      <c r="W791" s="1" t="s">
        <v>32</v>
      </c>
      <c r="X791" s="1" t="s">
        <v>34</v>
      </c>
      <c r="Y791" s="1">
        <v>1</v>
      </c>
      <c r="Z791" s="1">
        <v>1</v>
      </c>
      <c r="AA791" s="1" t="s">
        <v>2128</v>
      </c>
      <c r="AB791" s="1" t="s">
        <v>2126</v>
      </c>
      <c r="AC791" s="1" t="s">
        <v>2126</v>
      </c>
      <c r="AE791" s="2">
        <v>8645000</v>
      </c>
      <c r="AF791" s="2" t="s">
        <v>2152</v>
      </c>
      <c r="AG791" s="48">
        <v>-355000</v>
      </c>
      <c r="AH791" s="50">
        <v>-3.9444444444444442E-2</v>
      </c>
      <c r="AI791" s="1">
        <v>1</v>
      </c>
    </row>
    <row r="792" spans="1:35" x14ac:dyDescent="0.35">
      <c r="A792" s="1" t="s">
        <v>21</v>
      </c>
      <c r="B792" s="1">
        <v>1</v>
      </c>
      <c r="C792" s="1" t="s">
        <v>147</v>
      </c>
      <c r="D792" s="1" t="s">
        <v>180</v>
      </c>
      <c r="E792" s="1" t="s">
        <v>181</v>
      </c>
      <c r="F792" s="1" t="s">
        <v>25</v>
      </c>
      <c r="G792" s="1">
        <v>8</v>
      </c>
      <c r="H792" s="1" t="s">
        <v>78</v>
      </c>
      <c r="I792" s="1" t="s">
        <v>79</v>
      </c>
      <c r="J792" s="2">
        <v>14063914.039999999</v>
      </c>
      <c r="K792" s="2">
        <v>18050000</v>
      </c>
      <c r="L792" s="2">
        <v>9025000</v>
      </c>
      <c r="M792" s="2">
        <v>9668414.9000000004</v>
      </c>
      <c r="N792" s="2">
        <v>643414.9</v>
      </c>
      <c r="O792" s="2">
        <v>7.1292509695290898</v>
      </c>
      <c r="P792" s="3" t="s">
        <v>28</v>
      </c>
      <c r="Q792" s="3" t="s">
        <v>29</v>
      </c>
      <c r="R792" s="1" t="s">
        <v>30</v>
      </c>
      <c r="S792" s="1" t="s">
        <v>31</v>
      </c>
      <c r="T792" s="1" t="s">
        <v>30</v>
      </c>
      <c r="U792" s="1" t="s">
        <v>32</v>
      </c>
      <c r="V792" s="1" t="s">
        <v>33</v>
      </c>
      <c r="W792" s="1" t="s">
        <v>32</v>
      </c>
      <c r="X792" s="1" t="s">
        <v>34</v>
      </c>
      <c r="Y792" s="1">
        <v>1</v>
      </c>
      <c r="Z792" s="1">
        <v>1</v>
      </c>
      <c r="AA792" s="1" t="s">
        <v>2128</v>
      </c>
      <c r="AB792" s="1" t="s">
        <v>2140</v>
      </c>
      <c r="AC792" s="1" t="s">
        <v>2125</v>
      </c>
      <c r="AE792" s="2">
        <v>18500000</v>
      </c>
      <c r="AF792" s="2" t="s">
        <v>2151</v>
      </c>
      <c r="AG792" s="48">
        <v>450000</v>
      </c>
      <c r="AH792" s="50">
        <v>2.4930747922437674E-2</v>
      </c>
      <c r="AI792" s="1">
        <v>1</v>
      </c>
    </row>
    <row r="793" spans="1:35" x14ac:dyDescent="0.35">
      <c r="A793" s="1" t="s">
        <v>21</v>
      </c>
      <c r="B793" s="1">
        <v>1</v>
      </c>
      <c r="C793" s="1" t="s">
        <v>147</v>
      </c>
      <c r="D793" s="1" t="s">
        <v>148</v>
      </c>
      <c r="E793" s="1" t="s">
        <v>149</v>
      </c>
      <c r="F793" s="1" t="s">
        <v>25</v>
      </c>
      <c r="G793" s="1">
        <v>9</v>
      </c>
      <c r="H793" s="1" t="s">
        <v>80</v>
      </c>
      <c r="I793" s="1" t="s">
        <v>81</v>
      </c>
      <c r="J793" s="2">
        <v>599289.17000000004</v>
      </c>
      <c r="K793" s="2">
        <v>1099591.8</v>
      </c>
      <c r="L793" s="2">
        <v>549795.9</v>
      </c>
      <c r="M793" s="2">
        <v>379633.91</v>
      </c>
      <c r="N793" s="2">
        <v>-170161.99</v>
      </c>
      <c r="O793" s="2">
        <v>-30.950028910728498</v>
      </c>
      <c r="P793" s="3" t="s">
        <v>73</v>
      </c>
      <c r="Q793" s="3" t="s">
        <v>29</v>
      </c>
      <c r="R793" s="1" t="s">
        <v>30</v>
      </c>
      <c r="S793" s="1" t="s">
        <v>31</v>
      </c>
      <c r="T793" s="1" t="s">
        <v>30</v>
      </c>
      <c r="U793" s="1" t="s">
        <v>32</v>
      </c>
      <c r="V793" s="1" t="s">
        <v>33</v>
      </c>
      <c r="W793" s="1" t="s">
        <v>32</v>
      </c>
      <c r="X793" s="1" t="s">
        <v>34</v>
      </c>
      <c r="Y793" s="1">
        <v>1</v>
      </c>
      <c r="Z793" s="1">
        <v>1</v>
      </c>
      <c r="AA793" s="1" t="s">
        <v>2128</v>
      </c>
      <c r="AB793" s="1" t="s">
        <v>2140</v>
      </c>
      <c r="AC793" s="1" t="s">
        <v>2141</v>
      </c>
      <c r="AE793" s="2">
        <v>784889</v>
      </c>
      <c r="AF793" s="2" t="s">
        <v>2152</v>
      </c>
      <c r="AG793" s="48">
        <v>-314702.80000000005</v>
      </c>
      <c r="AH793" s="50">
        <v>-0.28619966063770214</v>
      </c>
      <c r="AI793" s="1">
        <v>1</v>
      </c>
    </row>
    <row r="794" spans="1:35" x14ac:dyDescent="0.35">
      <c r="A794" s="1" t="s">
        <v>21</v>
      </c>
      <c r="B794" s="1">
        <v>1</v>
      </c>
      <c r="C794" s="1" t="s">
        <v>147</v>
      </c>
      <c r="D794" s="1" t="s">
        <v>150</v>
      </c>
      <c r="E794" s="1" t="s">
        <v>151</v>
      </c>
      <c r="F794" s="1" t="s">
        <v>25</v>
      </c>
      <c r="G794" s="1">
        <v>9</v>
      </c>
      <c r="H794" s="1" t="s">
        <v>80</v>
      </c>
      <c r="I794" s="1" t="s">
        <v>81</v>
      </c>
      <c r="J794" s="2">
        <v>567179.02</v>
      </c>
      <c r="K794" s="2">
        <v>297000</v>
      </c>
      <c r="L794" s="2">
        <v>148500</v>
      </c>
      <c r="M794" s="2">
        <v>223103.91</v>
      </c>
      <c r="N794" s="2">
        <v>74603.91</v>
      </c>
      <c r="O794" s="2">
        <v>50.238323232323197</v>
      </c>
      <c r="P794" s="3" t="s">
        <v>28</v>
      </c>
      <c r="Q794" s="3" t="s">
        <v>29</v>
      </c>
      <c r="R794" s="1" t="s">
        <v>30</v>
      </c>
      <c r="S794" s="1" t="s">
        <v>31</v>
      </c>
      <c r="T794" s="1" t="s">
        <v>30</v>
      </c>
      <c r="U794" s="1" t="s">
        <v>32</v>
      </c>
      <c r="V794" s="1" t="s">
        <v>33</v>
      </c>
      <c r="W794" s="1" t="s">
        <v>32</v>
      </c>
      <c r="X794" s="1" t="s">
        <v>34</v>
      </c>
      <c r="Y794" s="1">
        <v>1</v>
      </c>
      <c r="Z794" s="1">
        <v>1</v>
      </c>
      <c r="AA794" s="1" t="s">
        <v>2127</v>
      </c>
      <c r="AB794" s="1" t="s">
        <v>2140</v>
      </c>
      <c r="AC794" s="1" t="s">
        <v>2145</v>
      </c>
      <c r="AE794" s="2">
        <v>297000</v>
      </c>
      <c r="AF794" s="2" t="s">
        <v>2153</v>
      </c>
      <c r="AG794" s="48">
        <v>0</v>
      </c>
      <c r="AH794" s="50">
        <v>0</v>
      </c>
      <c r="AI794" s="1">
        <v>1</v>
      </c>
    </row>
    <row r="795" spans="1:35" x14ac:dyDescent="0.35">
      <c r="A795" s="1" t="s">
        <v>21</v>
      </c>
      <c r="B795" s="1">
        <v>1</v>
      </c>
      <c r="C795" s="1" t="s">
        <v>147</v>
      </c>
      <c r="D795" s="1" t="s">
        <v>194</v>
      </c>
      <c r="E795" s="1" t="s">
        <v>195</v>
      </c>
      <c r="F795" s="1" t="s">
        <v>25</v>
      </c>
      <c r="G795" s="1">
        <v>9</v>
      </c>
      <c r="H795" s="1" t="s">
        <v>80</v>
      </c>
      <c r="I795" s="1" t="s">
        <v>81</v>
      </c>
      <c r="J795" s="2">
        <v>1589474.91</v>
      </c>
      <c r="K795" s="2">
        <v>3000000</v>
      </c>
      <c r="L795" s="2">
        <v>1500000</v>
      </c>
      <c r="M795" s="2">
        <v>1034280.42</v>
      </c>
      <c r="N795" s="2">
        <v>-465719.58</v>
      </c>
      <c r="O795" s="2">
        <v>-31.047972000000001</v>
      </c>
      <c r="P795" s="3" t="s">
        <v>73</v>
      </c>
      <c r="Q795" s="3" t="s">
        <v>29</v>
      </c>
      <c r="R795" s="1" t="s">
        <v>30</v>
      </c>
      <c r="S795" s="1" t="s">
        <v>31</v>
      </c>
      <c r="T795" s="1" t="s">
        <v>30</v>
      </c>
      <c r="U795" s="1" t="s">
        <v>32</v>
      </c>
      <c r="V795" s="1" t="s">
        <v>33</v>
      </c>
      <c r="W795" s="1" t="s">
        <v>32</v>
      </c>
      <c r="X795" s="1" t="s">
        <v>34</v>
      </c>
      <c r="Y795" s="1">
        <v>1</v>
      </c>
      <c r="Z795" s="1">
        <v>1</v>
      </c>
      <c r="AA795" s="1" t="s">
        <v>2127</v>
      </c>
      <c r="AB795" s="1" t="s">
        <v>2140</v>
      </c>
      <c r="AC795" s="1" t="s">
        <v>2141</v>
      </c>
      <c r="AE795" s="2">
        <v>3000000</v>
      </c>
      <c r="AF795" s="2" t="s">
        <v>2153</v>
      </c>
      <c r="AG795" s="48">
        <v>0</v>
      </c>
      <c r="AH795" s="50">
        <v>0</v>
      </c>
      <c r="AI795" s="1">
        <v>1</v>
      </c>
    </row>
    <row r="796" spans="1:35" x14ac:dyDescent="0.35">
      <c r="A796" s="1" t="s">
        <v>21</v>
      </c>
      <c r="B796" s="1">
        <v>1</v>
      </c>
      <c r="C796" s="1" t="s">
        <v>147</v>
      </c>
      <c r="D796" s="1" t="s">
        <v>174</v>
      </c>
      <c r="E796" s="1" t="s">
        <v>175</v>
      </c>
      <c r="F796" s="1" t="s">
        <v>25</v>
      </c>
      <c r="G796" s="1">
        <v>9</v>
      </c>
      <c r="H796" s="1" t="s">
        <v>80</v>
      </c>
      <c r="I796" s="1" t="s">
        <v>81</v>
      </c>
      <c r="J796" s="2">
        <v>374960.95</v>
      </c>
      <c r="K796" s="2">
        <v>440000</v>
      </c>
      <c r="L796" s="2">
        <v>220000</v>
      </c>
      <c r="M796" s="2">
        <v>504305.79</v>
      </c>
      <c r="N796" s="2">
        <v>284305.78999999998</v>
      </c>
      <c r="O796" s="2">
        <v>129.22990454545501</v>
      </c>
      <c r="P796" s="3" t="s">
        <v>28</v>
      </c>
      <c r="Q796" s="3" t="s">
        <v>29</v>
      </c>
      <c r="R796" s="1" t="s">
        <v>30</v>
      </c>
      <c r="S796" s="1" t="s">
        <v>31</v>
      </c>
      <c r="T796" s="1" t="s">
        <v>30</v>
      </c>
      <c r="U796" s="1" t="s">
        <v>32</v>
      </c>
      <c r="V796" s="1" t="s">
        <v>33</v>
      </c>
      <c r="W796" s="1" t="s">
        <v>32</v>
      </c>
      <c r="X796" s="1" t="s">
        <v>34</v>
      </c>
      <c r="Y796" s="1">
        <v>1</v>
      </c>
      <c r="Z796" s="1">
        <v>1</v>
      </c>
      <c r="AA796" s="1" t="s">
        <v>2127</v>
      </c>
      <c r="AB796" s="1" t="s">
        <v>2140</v>
      </c>
      <c r="AC796" s="1" t="s">
        <v>2143</v>
      </c>
      <c r="AE796" s="2">
        <v>440000</v>
      </c>
      <c r="AF796" s="2" t="s">
        <v>2153</v>
      </c>
      <c r="AG796" s="48">
        <v>0</v>
      </c>
      <c r="AH796" s="50">
        <v>0</v>
      </c>
      <c r="AI796" s="1">
        <v>1</v>
      </c>
    </row>
    <row r="797" spans="1:35" x14ac:dyDescent="0.35">
      <c r="A797" s="1" t="s">
        <v>21</v>
      </c>
      <c r="B797" s="1">
        <v>1</v>
      </c>
      <c r="C797" s="1" t="s">
        <v>147</v>
      </c>
      <c r="D797" s="1" t="s">
        <v>164</v>
      </c>
      <c r="E797" s="1" t="s">
        <v>165</v>
      </c>
      <c r="F797" s="1" t="s">
        <v>25</v>
      </c>
      <c r="G797" s="1">
        <v>9</v>
      </c>
      <c r="H797" s="1" t="s">
        <v>80</v>
      </c>
      <c r="I797" s="1" t="s">
        <v>81</v>
      </c>
      <c r="J797" s="2">
        <v>1291528.6499999999</v>
      </c>
      <c r="K797" s="2">
        <v>953900</v>
      </c>
      <c r="L797" s="2">
        <v>476950</v>
      </c>
      <c r="M797" s="2">
        <v>1101518.44</v>
      </c>
      <c r="N797" s="2">
        <v>624568.43999999994</v>
      </c>
      <c r="O797" s="2">
        <v>130.95050634238399</v>
      </c>
      <c r="P797" s="3" t="s">
        <v>28</v>
      </c>
      <c r="Q797" s="3" t="s">
        <v>29</v>
      </c>
      <c r="R797" s="1" t="s">
        <v>30</v>
      </c>
      <c r="S797" s="1" t="s">
        <v>31</v>
      </c>
      <c r="T797" s="1" t="s">
        <v>30</v>
      </c>
      <c r="U797" s="1" t="s">
        <v>32</v>
      </c>
      <c r="V797" s="1" t="s">
        <v>33</v>
      </c>
      <c r="W797" s="1" t="s">
        <v>32</v>
      </c>
      <c r="X797" s="1" t="s">
        <v>34</v>
      </c>
      <c r="Y797" s="1">
        <v>1</v>
      </c>
      <c r="Z797" s="1">
        <v>1</v>
      </c>
      <c r="AA797" s="1" t="s">
        <v>2128</v>
      </c>
      <c r="AB797" s="1" t="s">
        <v>2140</v>
      </c>
      <c r="AC797" s="1" t="s">
        <v>2143</v>
      </c>
      <c r="AE797" s="2">
        <v>1174100</v>
      </c>
      <c r="AF797" s="2" t="s">
        <v>2151</v>
      </c>
      <c r="AG797" s="48">
        <v>220200</v>
      </c>
      <c r="AH797" s="50">
        <v>0.23084180731732887</v>
      </c>
      <c r="AI797" s="1">
        <v>1</v>
      </c>
    </row>
    <row r="798" spans="1:35" x14ac:dyDescent="0.35">
      <c r="A798" s="1" t="s">
        <v>21</v>
      </c>
      <c r="B798" s="1">
        <v>1</v>
      </c>
      <c r="C798" s="1" t="s">
        <v>147</v>
      </c>
      <c r="D798" s="1" t="s">
        <v>184</v>
      </c>
      <c r="E798" s="1" t="s">
        <v>185</v>
      </c>
      <c r="F798" s="1" t="s">
        <v>25</v>
      </c>
      <c r="G798" s="1">
        <v>9</v>
      </c>
      <c r="H798" s="1" t="s">
        <v>80</v>
      </c>
      <c r="I798" s="1" t="s">
        <v>81</v>
      </c>
      <c r="J798" s="2">
        <v>1190866.2</v>
      </c>
      <c r="K798" s="2">
        <v>2012299.73</v>
      </c>
      <c r="L798" s="2">
        <v>1006149.865</v>
      </c>
      <c r="M798" s="2">
        <v>844844.42</v>
      </c>
      <c r="N798" s="2">
        <v>-161305.44500000001</v>
      </c>
      <c r="O798" s="2">
        <v>-16.0319501707631</v>
      </c>
      <c r="P798" s="3" t="s">
        <v>73</v>
      </c>
      <c r="Q798" s="3" t="s">
        <v>29</v>
      </c>
      <c r="R798" s="1" t="s">
        <v>30</v>
      </c>
      <c r="S798" s="1" t="s">
        <v>31</v>
      </c>
      <c r="T798" s="1" t="s">
        <v>30</v>
      </c>
      <c r="U798" s="1" t="s">
        <v>32</v>
      </c>
      <c r="V798" s="1" t="s">
        <v>33</v>
      </c>
      <c r="W798" s="1" t="s">
        <v>32</v>
      </c>
      <c r="X798" s="1" t="s">
        <v>34</v>
      </c>
      <c r="Y798" s="1">
        <v>1</v>
      </c>
      <c r="Z798" s="1">
        <v>1</v>
      </c>
      <c r="AA798" s="1" t="s">
        <v>2121</v>
      </c>
      <c r="AB798" s="1" t="s">
        <v>2140</v>
      </c>
      <c r="AC798" s="1" t="s">
        <v>2123</v>
      </c>
      <c r="AE798" s="2">
        <v>1887474.24</v>
      </c>
      <c r="AF798" s="2" t="s">
        <v>2152</v>
      </c>
      <c r="AG798" s="48">
        <v>-124825.48999999999</v>
      </c>
      <c r="AH798" s="50">
        <v>-6.2031261118342444E-2</v>
      </c>
      <c r="AI798" s="1">
        <v>1</v>
      </c>
    </row>
    <row r="799" spans="1:35" x14ac:dyDescent="0.35">
      <c r="A799" s="1" t="s">
        <v>21</v>
      </c>
      <c r="B799" s="1">
        <v>1</v>
      </c>
      <c r="C799" s="1" t="s">
        <v>147</v>
      </c>
      <c r="D799" s="1" t="s">
        <v>156</v>
      </c>
      <c r="E799" s="1" t="s">
        <v>157</v>
      </c>
      <c r="F799" s="1" t="s">
        <v>49</v>
      </c>
      <c r="G799" s="1">
        <v>9</v>
      </c>
      <c r="H799" s="1" t="s">
        <v>80</v>
      </c>
      <c r="I799" s="1" t="s">
        <v>81</v>
      </c>
      <c r="J799" s="2">
        <v>230039462.41</v>
      </c>
      <c r="K799" s="2">
        <v>200000000</v>
      </c>
      <c r="L799" s="2">
        <v>100000000</v>
      </c>
      <c r="M799" s="2">
        <v>81160069.540000007</v>
      </c>
      <c r="N799" s="2">
        <v>-18839930.460000001</v>
      </c>
      <c r="O799" s="2">
        <v>-18.839930460000001</v>
      </c>
      <c r="P799" s="3" t="s">
        <v>73</v>
      </c>
      <c r="Q799" s="3" t="s">
        <v>29</v>
      </c>
      <c r="R799" s="1" t="s">
        <v>30</v>
      </c>
      <c r="S799" s="1" t="s">
        <v>31</v>
      </c>
      <c r="T799" s="1" t="s">
        <v>30</v>
      </c>
      <c r="U799" s="1" t="s">
        <v>32</v>
      </c>
      <c r="V799" s="1" t="s">
        <v>33</v>
      </c>
      <c r="W799" s="1" t="s">
        <v>32</v>
      </c>
      <c r="X799" s="1" t="s">
        <v>34</v>
      </c>
      <c r="Y799" s="1">
        <v>1</v>
      </c>
      <c r="Z799" s="1">
        <v>1</v>
      </c>
      <c r="AA799" s="1" t="s">
        <v>2121</v>
      </c>
      <c r="AB799" s="1" t="s">
        <v>2140</v>
      </c>
      <c r="AC799" s="1" t="s">
        <v>2123</v>
      </c>
      <c r="AE799" s="2">
        <v>200000000</v>
      </c>
      <c r="AF799" s="2" t="s">
        <v>2153</v>
      </c>
      <c r="AG799" s="48">
        <v>0</v>
      </c>
      <c r="AH799" s="50">
        <v>0</v>
      </c>
      <c r="AI799" s="1">
        <v>1</v>
      </c>
    </row>
    <row r="800" spans="1:35" x14ac:dyDescent="0.35">
      <c r="A800" s="1" t="s">
        <v>21</v>
      </c>
      <c r="B800" s="1">
        <v>1</v>
      </c>
      <c r="C800" s="1" t="s">
        <v>147</v>
      </c>
      <c r="D800" s="1" t="s">
        <v>162</v>
      </c>
      <c r="E800" s="1" t="s">
        <v>163</v>
      </c>
      <c r="F800" s="1" t="s">
        <v>25</v>
      </c>
      <c r="G800" s="1">
        <v>9</v>
      </c>
      <c r="H800" s="1" t="s">
        <v>80</v>
      </c>
      <c r="I800" s="1" t="s">
        <v>81</v>
      </c>
      <c r="J800" s="2">
        <v>551886.27</v>
      </c>
      <c r="K800" s="2">
        <v>728600</v>
      </c>
      <c r="L800" s="2">
        <v>364300</v>
      </c>
      <c r="M800" s="2">
        <v>341320.66</v>
      </c>
      <c r="N800" s="2">
        <v>-22979.34</v>
      </c>
      <c r="O800" s="2">
        <v>-6.3078067526763704</v>
      </c>
      <c r="P800" s="3" t="s">
        <v>73</v>
      </c>
      <c r="Q800" s="3" t="s">
        <v>29</v>
      </c>
      <c r="R800" s="1" t="s">
        <v>30</v>
      </c>
      <c r="S800" s="1" t="s">
        <v>31</v>
      </c>
      <c r="T800" s="1" t="s">
        <v>30</v>
      </c>
      <c r="U800" s="1" t="s">
        <v>32</v>
      </c>
      <c r="V800" s="1" t="s">
        <v>33</v>
      </c>
      <c r="W800" s="1" t="s">
        <v>32</v>
      </c>
      <c r="X800" s="1" t="s">
        <v>34</v>
      </c>
      <c r="Y800" s="1">
        <v>1</v>
      </c>
      <c r="Z800" s="1">
        <v>1</v>
      </c>
      <c r="AA800" s="1" t="s">
        <v>2121</v>
      </c>
      <c r="AB800" s="1" t="s">
        <v>2140</v>
      </c>
      <c r="AC800" s="1" t="s">
        <v>2123</v>
      </c>
      <c r="AE800" s="2">
        <v>843377</v>
      </c>
      <c r="AF800" s="2" t="s">
        <v>2151</v>
      </c>
      <c r="AG800" s="48">
        <v>114777</v>
      </c>
      <c r="AH800" s="50">
        <v>0.15753088114191599</v>
      </c>
      <c r="AI800" s="1">
        <v>1</v>
      </c>
    </row>
    <row r="801" spans="1:35" x14ac:dyDescent="0.35">
      <c r="A801" s="1" t="s">
        <v>21</v>
      </c>
      <c r="B801" s="1">
        <v>1</v>
      </c>
      <c r="C801" s="1" t="s">
        <v>147</v>
      </c>
      <c r="D801" s="1" t="s">
        <v>172</v>
      </c>
      <c r="E801" s="1" t="s">
        <v>173</v>
      </c>
      <c r="F801" s="1" t="s">
        <v>25</v>
      </c>
      <c r="G801" s="1">
        <v>9</v>
      </c>
      <c r="H801" s="1" t="s">
        <v>80</v>
      </c>
      <c r="I801" s="1" t="s">
        <v>81</v>
      </c>
      <c r="J801" s="2">
        <v>397748.33</v>
      </c>
      <c r="K801" s="2">
        <v>861495.91</v>
      </c>
      <c r="L801" s="2">
        <v>430747.95500000002</v>
      </c>
      <c r="M801" s="2">
        <v>374950.51</v>
      </c>
      <c r="N801" s="2">
        <v>-55797.445</v>
      </c>
      <c r="O801" s="2">
        <v>-12.9536180850818</v>
      </c>
      <c r="P801" s="3" t="s">
        <v>73</v>
      </c>
      <c r="Q801" s="3" t="s">
        <v>29</v>
      </c>
      <c r="R801" s="1" t="s">
        <v>30</v>
      </c>
      <c r="S801" s="1" t="s">
        <v>31</v>
      </c>
      <c r="T801" s="1" t="s">
        <v>30</v>
      </c>
      <c r="U801" s="1" t="s">
        <v>32</v>
      </c>
      <c r="V801" s="1" t="s">
        <v>33</v>
      </c>
      <c r="W801" s="1" t="s">
        <v>32</v>
      </c>
      <c r="X801" s="1" t="s">
        <v>34</v>
      </c>
      <c r="Y801" s="1">
        <v>1</v>
      </c>
      <c r="Z801" s="1">
        <v>1</v>
      </c>
      <c r="AA801" s="1" t="s">
        <v>2127</v>
      </c>
      <c r="AB801" s="1" t="s">
        <v>2140</v>
      </c>
      <c r="AC801" s="1" t="s">
        <v>2123</v>
      </c>
      <c r="AE801" s="2">
        <v>843429.68</v>
      </c>
      <c r="AF801" s="2" t="s">
        <v>2152</v>
      </c>
      <c r="AG801" s="48">
        <v>-18066.229999999981</v>
      </c>
      <c r="AH801" s="50">
        <v>-2.0970766999926883E-2</v>
      </c>
      <c r="AI801" s="1">
        <v>1</v>
      </c>
    </row>
    <row r="802" spans="1:35" x14ac:dyDescent="0.35">
      <c r="A802" s="1" t="s">
        <v>21</v>
      </c>
      <c r="B802" s="1">
        <v>1</v>
      </c>
      <c r="C802" s="1" t="s">
        <v>147</v>
      </c>
      <c r="D802" s="1" t="s">
        <v>188</v>
      </c>
      <c r="E802" s="1" t="s">
        <v>189</v>
      </c>
      <c r="F802" s="1" t="s">
        <v>25</v>
      </c>
      <c r="G802" s="1">
        <v>9</v>
      </c>
      <c r="H802" s="1" t="s">
        <v>80</v>
      </c>
      <c r="I802" s="1" t="s">
        <v>81</v>
      </c>
      <c r="J802" s="2">
        <v>995436.61</v>
      </c>
      <c r="K802" s="2">
        <v>1236000</v>
      </c>
      <c r="L802" s="2">
        <v>618000</v>
      </c>
      <c r="M802" s="2">
        <v>595988.23</v>
      </c>
      <c r="N802" s="2">
        <v>-22011.77</v>
      </c>
      <c r="O802" s="2">
        <v>-3.5617750809061501</v>
      </c>
      <c r="P802" s="3" t="s">
        <v>73</v>
      </c>
      <c r="Q802" s="3" t="s">
        <v>29</v>
      </c>
      <c r="R802" s="1" t="s">
        <v>30</v>
      </c>
      <c r="S802" s="1" t="s">
        <v>31</v>
      </c>
      <c r="T802" s="1" t="s">
        <v>30</v>
      </c>
      <c r="U802" s="1" t="s">
        <v>32</v>
      </c>
      <c r="V802" s="1" t="s">
        <v>33</v>
      </c>
      <c r="W802" s="1" t="s">
        <v>32</v>
      </c>
      <c r="X802" s="1" t="s">
        <v>34</v>
      </c>
      <c r="Y802" s="1">
        <v>1</v>
      </c>
      <c r="Z802" s="1">
        <v>1</v>
      </c>
      <c r="AA802" s="1" t="s">
        <v>2127</v>
      </c>
      <c r="AB802" s="1" t="s">
        <v>2126</v>
      </c>
      <c r="AC802" s="1" t="s">
        <v>2126</v>
      </c>
      <c r="AE802" s="2">
        <v>1192346.46</v>
      </c>
      <c r="AF802" s="2" t="s">
        <v>2152</v>
      </c>
      <c r="AG802" s="48">
        <v>-43653.540000000037</v>
      </c>
      <c r="AH802" s="50">
        <v>-3.5318398058252459E-2</v>
      </c>
      <c r="AI802" s="1">
        <v>1</v>
      </c>
    </row>
    <row r="803" spans="1:35" x14ac:dyDescent="0.35">
      <c r="A803" s="1" t="s">
        <v>21</v>
      </c>
      <c r="B803" s="1">
        <v>1</v>
      </c>
      <c r="C803" s="1" t="s">
        <v>147</v>
      </c>
      <c r="D803" s="1" t="s">
        <v>178</v>
      </c>
      <c r="E803" s="1" t="s">
        <v>179</v>
      </c>
      <c r="F803" s="1" t="s">
        <v>56</v>
      </c>
      <c r="G803" s="1">
        <v>9</v>
      </c>
      <c r="H803" s="1" t="s">
        <v>80</v>
      </c>
      <c r="I803" s="1" t="s">
        <v>81</v>
      </c>
      <c r="J803" s="2">
        <v>24586334.329999998</v>
      </c>
      <c r="K803" s="2">
        <v>31032630</v>
      </c>
      <c r="L803" s="2">
        <v>15516315</v>
      </c>
      <c r="M803" s="2">
        <v>11814502.98</v>
      </c>
      <c r="N803" s="2">
        <v>-3701812.02</v>
      </c>
      <c r="O803" s="2">
        <v>-23.857546202174898</v>
      </c>
      <c r="P803" s="3" t="s">
        <v>73</v>
      </c>
      <c r="Q803" s="3" t="s">
        <v>29</v>
      </c>
      <c r="R803" s="1" t="s">
        <v>30</v>
      </c>
      <c r="S803" s="1" t="s">
        <v>31</v>
      </c>
      <c r="T803" s="1" t="s">
        <v>30</v>
      </c>
      <c r="U803" s="1" t="s">
        <v>32</v>
      </c>
      <c r="V803" s="1" t="s">
        <v>33</v>
      </c>
      <c r="W803" s="1" t="s">
        <v>32</v>
      </c>
      <c r="X803" s="1" t="s">
        <v>34</v>
      </c>
      <c r="Y803" s="1">
        <v>1</v>
      </c>
      <c r="Z803" s="1">
        <v>1</v>
      </c>
      <c r="AA803" s="1" t="s">
        <v>2129</v>
      </c>
      <c r="AB803" s="1" t="s">
        <v>2140</v>
      </c>
      <c r="AC803" s="1" t="s">
        <v>2123</v>
      </c>
      <c r="AE803" s="2">
        <v>23125750</v>
      </c>
      <c r="AF803" s="2" t="s">
        <v>2152</v>
      </c>
      <c r="AG803" s="48">
        <v>-7906880</v>
      </c>
      <c r="AH803" s="50">
        <v>-0.25479245555404101</v>
      </c>
      <c r="AI803" s="1">
        <v>1</v>
      </c>
    </row>
    <row r="804" spans="1:35" x14ac:dyDescent="0.35">
      <c r="A804" s="1" t="s">
        <v>21</v>
      </c>
      <c r="B804" s="1">
        <v>1</v>
      </c>
      <c r="C804" s="1" t="s">
        <v>147</v>
      </c>
      <c r="D804" s="1" t="s">
        <v>180</v>
      </c>
      <c r="E804" s="1" t="s">
        <v>181</v>
      </c>
      <c r="F804" s="1" t="s">
        <v>25</v>
      </c>
      <c r="G804" s="1">
        <v>9</v>
      </c>
      <c r="H804" s="1" t="s">
        <v>80</v>
      </c>
      <c r="I804" s="1" t="s">
        <v>81</v>
      </c>
      <c r="J804" s="2">
        <v>1449789.56</v>
      </c>
      <c r="K804" s="2">
        <v>2553000</v>
      </c>
      <c r="L804" s="2">
        <v>1276500</v>
      </c>
      <c r="M804" s="2">
        <v>652736.65</v>
      </c>
      <c r="N804" s="2">
        <v>-623763.35</v>
      </c>
      <c r="O804" s="2">
        <v>-48.865127301214301</v>
      </c>
      <c r="P804" s="3" t="s">
        <v>73</v>
      </c>
      <c r="Q804" s="3" t="s">
        <v>29</v>
      </c>
      <c r="R804" s="1" t="s">
        <v>30</v>
      </c>
      <c r="S804" s="1" t="s">
        <v>31</v>
      </c>
      <c r="T804" s="1" t="s">
        <v>30</v>
      </c>
      <c r="U804" s="1" t="s">
        <v>32</v>
      </c>
      <c r="V804" s="1" t="s">
        <v>33</v>
      </c>
      <c r="W804" s="1" t="s">
        <v>32</v>
      </c>
      <c r="X804" s="1" t="s">
        <v>34</v>
      </c>
      <c r="Y804" s="1">
        <v>1</v>
      </c>
      <c r="Z804" s="1">
        <v>1</v>
      </c>
      <c r="AA804" s="1" t="s">
        <v>2128</v>
      </c>
      <c r="AB804" s="1" t="s">
        <v>2140</v>
      </c>
      <c r="AC804" s="1" t="s">
        <v>2141</v>
      </c>
      <c r="AE804" s="2">
        <v>1352000</v>
      </c>
      <c r="AF804" s="2" t="s">
        <v>2152</v>
      </c>
      <c r="AG804" s="48">
        <v>-1201000</v>
      </c>
      <c r="AH804" s="50">
        <v>-0.47042694868781826</v>
      </c>
      <c r="AI804" s="1">
        <v>1</v>
      </c>
    </row>
    <row r="805" spans="1:35" x14ac:dyDescent="0.35">
      <c r="A805" s="1" t="s">
        <v>21</v>
      </c>
      <c r="B805" s="1">
        <v>1</v>
      </c>
      <c r="C805" s="1" t="s">
        <v>147</v>
      </c>
      <c r="D805" s="1" t="s">
        <v>190</v>
      </c>
      <c r="E805" s="1" t="s">
        <v>191</v>
      </c>
      <c r="F805" s="1" t="s">
        <v>25</v>
      </c>
      <c r="G805" s="1">
        <v>9</v>
      </c>
      <c r="H805" s="1" t="s">
        <v>80</v>
      </c>
      <c r="I805" s="1" t="s">
        <v>81</v>
      </c>
      <c r="J805" s="2">
        <v>1199619.25</v>
      </c>
      <c r="K805" s="2">
        <v>909516</v>
      </c>
      <c r="L805" s="2">
        <v>454758</v>
      </c>
      <c r="M805" s="2">
        <v>673312.07</v>
      </c>
      <c r="N805" s="2">
        <v>218554.07</v>
      </c>
      <c r="O805" s="2">
        <v>48.059422813892198</v>
      </c>
      <c r="P805" s="3" t="s">
        <v>28</v>
      </c>
      <c r="Q805" s="3" t="s">
        <v>29</v>
      </c>
      <c r="R805" s="1" t="s">
        <v>30</v>
      </c>
      <c r="S805" s="1" t="s">
        <v>31</v>
      </c>
      <c r="T805" s="1" t="s">
        <v>30</v>
      </c>
      <c r="U805" s="1" t="s">
        <v>32</v>
      </c>
      <c r="V805" s="1" t="s">
        <v>33</v>
      </c>
      <c r="W805" s="1" t="s">
        <v>32</v>
      </c>
      <c r="X805" s="1" t="s">
        <v>34</v>
      </c>
      <c r="Y805" s="1">
        <v>1</v>
      </c>
      <c r="Z805" s="1">
        <v>1</v>
      </c>
      <c r="AA805" s="1" t="s">
        <v>2129</v>
      </c>
      <c r="AB805" s="1" t="s">
        <v>2140</v>
      </c>
      <c r="AC805" s="1" t="s">
        <v>2144</v>
      </c>
      <c r="AE805" s="2">
        <v>1087500</v>
      </c>
      <c r="AF805" s="2" t="s">
        <v>2151</v>
      </c>
      <c r="AG805" s="48">
        <v>177984</v>
      </c>
      <c r="AH805" s="50">
        <v>0.1956908949375272</v>
      </c>
      <c r="AI805" s="1">
        <v>1</v>
      </c>
    </row>
    <row r="806" spans="1:35" x14ac:dyDescent="0.35">
      <c r="A806" s="1" t="s">
        <v>21</v>
      </c>
      <c r="B806" s="1">
        <v>1</v>
      </c>
      <c r="C806" s="1" t="s">
        <v>147</v>
      </c>
      <c r="D806" s="1" t="s">
        <v>154</v>
      </c>
      <c r="E806" s="1" t="s">
        <v>155</v>
      </c>
      <c r="F806" s="1" t="s">
        <v>25</v>
      </c>
      <c r="G806" s="1">
        <v>9</v>
      </c>
      <c r="H806" s="1" t="s">
        <v>80</v>
      </c>
      <c r="I806" s="1" t="s">
        <v>81</v>
      </c>
      <c r="J806" s="2">
        <v>686750.26</v>
      </c>
      <c r="K806" s="2">
        <v>1091912</v>
      </c>
      <c r="L806" s="2">
        <v>545956</v>
      </c>
      <c r="M806" s="2">
        <v>574488.34</v>
      </c>
      <c r="N806" s="2">
        <v>28532.34</v>
      </c>
      <c r="O806" s="2">
        <v>5.2261244495893404</v>
      </c>
      <c r="P806" s="3" t="s">
        <v>28</v>
      </c>
      <c r="Q806" s="3" t="s">
        <v>29</v>
      </c>
      <c r="R806" s="1" t="s">
        <v>30</v>
      </c>
      <c r="S806" s="1" t="s">
        <v>31</v>
      </c>
      <c r="T806" s="1" t="s">
        <v>30</v>
      </c>
      <c r="U806" s="1" t="s">
        <v>32</v>
      </c>
      <c r="V806" s="1" t="s">
        <v>33</v>
      </c>
      <c r="W806" s="1" t="s">
        <v>32</v>
      </c>
      <c r="X806" s="1" t="s">
        <v>34</v>
      </c>
      <c r="Y806" s="1">
        <v>1</v>
      </c>
      <c r="Z806" s="1">
        <v>1</v>
      </c>
      <c r="AA806" s="1" t="s">
        <v>2129</v>
      </c>
      <c r="AB806" s="1" t="s">
        <v>2140</v>
      </c>
      <c r="AC806" s="1" t="s">
        <v>2125</v>
      </c>
      <c r="AE806" s="2">
        <v>1754133.5000000002</v>
      </c>
      <c r="AF806" s="2" t="s">
        <v>2151</v>
      </c>
      <c r="AG806" s="48">
        <v>662221.50000000023</v>
      </c>
      <c r="AH806" s="50">
        <v>0.60647881880591126</v>
      </c>
      <c r="AI806" s="1">
        <v>1</v>
      </c>
    </row>
    <row r="807" spans="1:35" x14ac:dyDescent="0.35">
      <c r="A807" s="1" t="s">
        <v>21</v>
      </c>
      <c r="B807" s="1">
        <v>1</v>
      </c>
      <c r="C807" s="1" t="s">
        <v>147</v>
      </c>
      <c r="D807" s="1" t="s">
        <v>196</v>
      </c>
      <c r="E807" s="1" t="s">
        <v>197</v>
      </c>
      <c r="F807" s="1" t="s">
        <v>25</v>
      </c>
      <c r="G807" s="1">
        <v>9</v>
      </c>
      <c r="H807" s="1" t="s">
        <v>80</v>
      </c>
      <c r="I807" s="1" t="s">
        <v>81</v>
      </c>
      <c r="J807" s="2">
        <v>490966.64</v>
      </c>
      <c r="K807" s="2">
        <v>235605.27</v>
      </c>
      <c r="L807" s="2">
        <v>117802.63499999999</v>
      </c>
      <c r="M807" s="2">
        <v>307740.90999999997</v>
      </c>
      <c r="N807" s="2">
        <v>189938.27499999999</v>
      </c>
      <c r="O807" s="2">
        <v>161.234317891107</v>
      </c>
      <c r="P807" s="3" t="s">
        <v>28</v>
      </c>
      <c r="Q807" s="3" t="s">
        <v>29</v>
      </c>
      <c r="R807" s="1" t="s">
        <v>30</v>
      </c>
      <c r="S807" s="1" t="s">
        <v>31</v>
      </c>
      <c r="T807" s="1" t="s">
        <v>30</v>
      </c>
      <c r="U807" s="1" t="s">
        <v>32</v>
      </c>
      <c r="V807" s="1" t="s">
        <v>33</v>
      </c>
      <c r="W807" s="1" t="s">
        <v>32</v>
      </c>
      <c r="X807" s="1" t="s">
        <v>34</v>
      </c>
      <c r="Y807" s="1">
        <v>1</v>
      </c>
      <c r="Z807" s="1">
        <v>1</v>
      </c>
      <c r="AA807" s="1" t="s">
        <v>2121</v>
      </c>
      <c r="AB807" s="1" t="s">
        <v>2140</v>
      </c>
      <c r="AC807" s="1" t="s">
        <v>2143</v>
      </c>
      <c r="AE807" s="2">
        <v>134093</v>
      </c>
      <c r="AF807" s="2" t="s">
        <v>2152</v>
      </c>
      <c r="AG807" s="48">
        <v>-101512.26999999999</v>
      </c>
      <c r="AH807" s="50">
        <v>-0.43085738277416286</v>
      </c>
      <c r="AI807" s="1">
        <v>1</v>
      </c>
    </row>
    <row r="808" spans="1:35" x14ac:dyDescent="0.35">
      <c r="A808" s="1" t="s">
        <v>21</v>
      </c>
      <c r="B808" s="1">
        <v>1</v>
      </c>
      <c r="C808" s="1" t="s">
        <v>147</v>
      </c>
      <c r="D808" s="1" t="s">
        <v>182</v>
      </c>
      <c r="E808" s="1" t="s">
        <v>183</v>
      </c>
      <c r="F808" s="1" t="s">
        <v>25</v>
      </c>
      <c r="G808" s="1">
        <v>9</v>
      </c>
      <c r="H808" s="1" t="s">
        <v>80</v>
      </c>
      <c r="I808" s="1" t="s">
        <v>81</v>
      </c>
      <c r="J808" s="2">
        <v>530495.69999999995</v>
      </c>
      <c r="K808" s="2">
        <v>1254500</v>
      </c>
      <c r="L808" s="2">
        <v>627250</v>
      </c>
      <c r="M808" s="2">
        <v>450552.19</v>
      </c>
      <c r="N808" s="2">
        <v>-176697.81</v>
      </c>
      <c r="O808" s="2">
        <v>-28.170236747708302</v>
      </c>
      <c r="P808" s="3" t="s">
        <v>73</v>
      </c>
      <c r="Q808" s="3" t="s">
        <v>29</v>
      </c>
      <c r="R808" s="1" t="s">
        <v>30</v>
      </c>
      <c r="S808" s="1" t="s">
        <v>31</v>
      </c>
      <c r="T808" s="1" t="s">
        <v>30</v>
      </c>
      <c r="U808" s="1" t="s">
        <v>32</v>
      </c>
      <c r="V808" s="1" t="s">
        <v>33</v>
      </c>
      <c r="W808" s="1" t="s">
        <v>32</v>
      </c>
      <c r="X808" s="1" t="s">
        <v>34</v>
      </c>
      <c r="Y808" s="1">
        <v>1</v>
      </c>
      <c r="Z808" s="1">
        <v>1</v>
      </c>
      <c r="AA808" s="1" t="s">
        <v>2129</v>
      </c>
      <c r="AB808" s="1" t="s">
        <v>2140</v>
      </c>
      <c r="AC808" s="1" t="s">
        <v>2141</v>
      </c>
      <c r="AE808" s="2">
        <v>1259500</v>
      </c>
      <c r="AF808" s="2" t="s">
        <v>2151</v>
      </c>
      <c r="AG808" s="48">
        <v>5000</v>
      </c>
      <c r="AH808" s="50">
        <v>3.9856516540454365E-3</v>
      </c>
      <c r="AI808" s="1">
        <v>1</v>
      </c>
    </row>
    <row r="809" spans="1:35" x14ac:dyDescent="0.35">
      <c r="A809" s="1" t="s">
        <v>21</v>
      </c>
      <c r="B809" s="1">
        <v>1</v>
      </c>
      <c r="C809" s="1" t="s">
        <v>147</v>
      </c>
      <c r="D809" s="1" t="s">
        <v>170</v>
      </c>
      <c r="E809" s="1" t="s">
        <v>171</v>
      </c>
      <c r="F809" s="1" t="s">
        <v>25</v>
      </c>
      <c r="G809" s="1">
        <v>9</v>
      </c>
      <c r="H809" s="1" t="s">
        <v>80</v>
      </c>
      <c r="I809" s="1" t="s">
        <v>81</v>
      </c>
      <c r="J809" s="2">
        <v>1047692.48</v>
      </c>
      <c r="K809" s="2">
        <v>2728770</v>
      </c>
      <c r="L809" s="2">
        <v>1364385</v>
      </c>
      <c r="M809" s="2">
        <v>690804.97</v>
      </c>
      <c r="N809" s="2">
        <v>-673580.03</v>
      </c>
      <c r="O809" s="2">
        <v>-49.368765414454103</v>
      </c>
      <c r="P809" s="3" t="s">
        <v>73</v>
      </c>
      <c r="Q809" s="3" t="s">
        <v>29</v>
      </c>
      <c r="R809" s="1" t="s">
        <v>30</v>
      </c>
      <c r="S809" s="1" t="s">
        <v>31</v>
      </c>
      <c r="T809" s="1" t="s">
        <v>30</v>
      </c>
      <c r="U809" s="1" t="s">
        <v>32</v>
      </c>
      <c r="V809" s="1" t="s">
        <v>33</v>
      </c>
      <c r="W809" s="1" t="s">
        <v>32</v>
      </c>
      <c r="X809" s="1" t="s">
        <v>34</v>
      </c>
      <c r="Y809" s="1">
        <v>1</v>
      </c>
      <c r="Z809" s="1">
        <v>1</v>
      </c>
      <c r="AA809" s="1" t="s">
        <v>2121</v>
      </c>
      <c r="AB809" s="1" t="s">
        <v>2140</v>
      </c>
      <c r="AC809" s="1" t="s">
        <v>2141</v>
      </c>
      <c r="AE809" s="2">
        <v>1454100</v>
      </c>
      <c r="AF809" s="2" t="s">
        <v>2152</v>
      </c>
      <c r="AG809" s="48">
        <v>-1274670</v>
      </c>
      <c r="AH809" s="50">
        <v>-0.46712254972020362</v>
      </c>
      <c r="AI809" s="1">
        <v>1</v>
      </c>
    </row>
    <row r="810" spans="1:35" x14ac:dyDescent="0.35">
      <c r="A810" s="1" t="s">
        <v>21</v>
      </c>
      <c r="B810" s="1">
        <v>1</v>
      </c>
      <c r="C810" s="1" t="s">
        <v>147</v>
      </c>
      <c r="D810" s="1" t="s">
        <v>152</v>
      </c>
      <c r="E810" s="1" t="s">
        <v>153</v>
      </c>
      <c r="F810" s="1" t="s">
        <v>56</v>
      </c>
      <c r="G810" s="1">
        <v>9</v>
      </c>
      <c r="H810" s="1" t="s">
        <v>80</v>
      </c>
      <c r="I810" s="1" t="s">
        <v>81</v>
      </c>
      <c r="J810" s="2">
        <v>10320165.560000001</v>
      </c>
      <c r="K810" s="2">
        <v>13445000</v>
      </c>
      <c r="L810" s="2">
        <v>6722500</v>
      </c>
      <c r="M810" s="2">
        <v>4871820.12</v>
      </c>
      <c r="N810" s="2">
        <v>-1850679.88</v>
      </c>
      <c r="O810" s="2">
        <v>-27.529637486054298</v>
      </c>
      <c r="P810" s="3" t="s">
        <v>73</v>
      </c>
      <c r="Q810" s="3" t="s">
        <v>29</v>
      </c>
      <c r="R810" s="1" t="s">
        <v>30</v>
      </c>
      <c r="S810" s="1" t="s">
        <v>31</v>
      </c>
      <c r="T810" s="1" t="s">
        <v>30</v>
      </c>
      <c r="U810" s="1" t="s">
        <v>32</v>
      </c>
      <c r="V810" s="1" t="s">
        <v>33</v>
      </c>
      <c r="W810" s="1" t="s">
        <v>32</v>
      </c>
      <c r="X810" s="1" t="s">
        <v>34</v>
      </c>
      <c r="Y810" s="1">
        <v>1</v>
      </c>
      <c r="Z810" s="1">
        <v>1</v>
      </c>
      <c r="AA810" s="1" t="s">
        <v>2128</v>
      </c>
      <c r="AB810" s="1" t="s">
        <v>2140</v>
      </c>
      <c r="AC810" s="1" t="s">
        <v>2141</v>
      </c>
      <c r="AE810" s="2">
        <v>10000000</v>
      </c>
      <c r="AF810" s="2" t="s">
        <v>2152</v>
      </c>
      <c r="AG810" s="48">
        <v>-3445000</v>
      </c>
      <c r="AH810" s="50">
        <v>-0.25622908144291556</v>
      </c>
      <c r="AI810" s="1">
        <v>1</v>
      </c>
    </row>
    <row r="811" spans="1:35" x14ac:dyDescent="0.35">
      <c r="A811" s="1" t="s">
        <v>21</v>
      </c>
      <c r="B811" s="1">
        <v>1</v>
      </c>
      <c r="C811" s="1" t="s">
        <v>147</v>
      </c>
      <c r="D811" s="1" t="s">
        <v>176</v>
      </c>
      <c r="E811" s="1" t="s">
        <v>177</v>
      </c>
      <c r="F811" s="1" t="s">
        <v>25</v>
      </c>
      <c r="G811" s="1">
        <v>9</v>
      </c>
      <c r="H811" s="1" t="s">
        <v>80</v>
      </c>
      <c r="I811" s="1" t="s">
        <v>81</v>
      </c>
      <c r="J811" s="2">
        <v>1505305.88</v>
      </c>
      <c r="K811" s="2">
        <v>2469000</v>
      </c>
      <c r="L811" s="2">
        <v>1234500</v>
      </c>
      <c r="M811" s="2">
        <v>1190808.31</v>
      </c>
      <c r="N811" s="2">
        <v>-43691.69</v>
      </c>
      <c r="O811" s="2">
        <v>-3.5392215471850998</v>
      </c>
      <c r="P811" s="3" t="s">
        <v>73</v>
      </c>
      <c r="Q811" s="3" t="s">
        <v>29</v>
      </c>
      <c r="R811" s="1" t="s">
        <v>30</v>
      </c>
      <c r="S811" s="1" t="s">
        <v>31</v>
      </c>
      <c r="T811" s="1" t="s">
        <v>30</v>
      </c>
      <c r="U811" s="1" t="s">
        <v>32</v>
      </c>
      <c r="V811" s="1" t="s">
        <v>33</v>
      </c>
      <c r="W811" s="1" t="s">
        <v>32</v>
      </c>
      <c r="X811" s="1" t="s">
        <v>34</v>
      </c>
      <c r="Y811" s="1">
        <v>1</v>
      </c>
      <c r="Z811" s="1">
        <v>1</v>
      </c>
      <c r="AA811" s="1" t="s">
        <v>2127</v>
      </c>
      <c r="AB811" s="1" t="s">
        <v>2126</v>
      </c>
      <c r="AC811" s="1" t="s">
        <v>2126</v>
      </c>
      <c r="AE811" s="2">
        <v>2412300</v>
      </c>
      <c r="AF811" s="2" t="s">
        <v>2152</v>
      </c>
      <c r="AG811" s="48">
        <v>-56700</v>
      </c>
      <c r="AH811" s="50">
        <v>-2.2964763061968409E-2</v>
      </c>
      <c r="AI811" s="1">
        <v>1</v>
      </c>
    </row>
    <row r="812" spans="1:35" x14ac:dyDescent="0.35">
      <c r="A812" s="1" t="s">
        <v>21</v>
      </c>
      <c r="B812" s="1">
        <v>1</v>
      </c>
      <c r="C812" s="1" t="s">
        <v>147</v>
      </c>
      <c r="D812" s="1" t="s">
        <v>168</v>
      </c>
      <c r="E812" s="1" t="s">
        <v>169</v>
      </c>
      <c r="F812" s="1" t="s">
        <v>25</v>
      </c>
      <c r="G812" s="1">
        <v>9</v>
      </c>
      <c r="H812" s="1" t="s">
        <v>80</v>
      </c>
      <c r="I812" s="1" t="s">
        <v>81</v>
      </c>
      <c r="J812" s="2">
        <v>1877651.6</v>
      </c>
      <c r="K812" s="2">
        <v>1860000</v>
      </c>
      <c r="L812" s="2">
        <v>930000</v>
      </c>
      <c r="M812" s="2">
        <v>878857.83</v>
      </c>
      <c r="N812" s="2">
        <v>-51142.17</v>
      </c>
      <c r="O812" s="2">
        <v>-5.4991580645161298</v>
      </c>
      <c r="P812" s="3" t="s">
        <v>73</v>
      </c>
      <c r="Q812" s="3" t="s">
        <v>29</v>
      </c>
      <c r="R812" s="1" t="s">
        <v>30</v>
      </c>
      <c r="S812" s="1" t="s">
        <v>31</v>
      </c>
      <c r="T812" s="1" t="s">
        <v>30</v>
      </c>
      <c r="U812" s="1" t="s">
        <v>32</v>
      </c>
      <c r="V812" s="1" t="s">
        <v>33</v>
      </c>
      <c r="W812" s="1" t="s">
        <v>32</v>
      </c>
      <c r="X812" s="1" t="s">
        <v>34</v>
      </c>
      <c r="Y812" s="1">
        <v>1</v>
      </c>
      <c r="Z812" s="1">
        <v>1</v>
      </c>
      <c r="AA812" s="1" t="s">
        <v>2128</v>
      </c>
      <c r="AB812" s="1" t="s">
        <v>2140</v>
      </c>
      <c r="AC812" s="1" t="s">
        <v>2123</v>
      </c>
      <c r="AE812" s="2">
        <v>1790000</v>
      </c>
      <c r="AF812" s="2" t="s">
        <v>2152</v>
      </c>
      <c r="AG812" s="48">
        <v>-70000</v>
      </c>
      <c r="AH812" s="50">
        <v>-3.7634408602150539E-2</v>
      </c>
      <c r="AI812" s="1">
        <v>1</v>
      </c>
    </row>
    <row r="813" spans="1:35" x14ac:dyDescent="0.35">
      <c r="A813" s="1" t="s">
        <v>21</v>
      </c>
      <c r="B813" s="1">
        <v>1</v>
      </c>
      <c r="C813" s="1" t="s">
        <v>147</v>
      </c>
      <c r="D813" s="1" t="s">
        <v>158</v>
      </c>
      <c r="E813" s="1" t="s">
        <v>159</v>
      </c>
      <c r="F813" s="1" t="s">
        <v>25</v>
      </c>
      <c r="G813" s="1">
        <v>9</v>
      </c>
      <c r="H813" s="1" t="s">
        <v>80</v>
      </c>
      <c r="I813" s="1" t="s">
        <v>81</v>
      </c>
      <c r="J813" s="2">
        <v>1201569.8</v>
      </c>
      <c r="K813" s="2">
        <v>1482702</v>
      </c>
      <c r="L813" s="2">
        <v>741351</v>
      </c>
      <c r="M813" s="2">
        <v>1159388.07</v>
      </c>
      <c r="N813" s="2">
        <v>418037.07</v>
      </c>
      <c r="O813" s="2">
        <v>56.388548744117202</v>
      </c>
      <c r="P813" s="3" t="s">
        <v>28</v>
      </c>
      <c r="Q813" s="3" t="s">
        <v>29</v>
      </c>
      <c r="R813" s="1" t="s">
        <v>30</v>
      </c>
      <c r="S813" s="1" t="s">
        <v>31</v>
      </c>
      <c r="T813" s="1" t="s">
        <v>30</v>
      </c>
      <c r="U813" s="1" t="s">
        <v>32</v>
      </c>
      <c r="V813" s="1" t="s">
        <v>33</v>
      </c>
      <c r="W813" s="1" t="s">
        <v>32</v>
      </c>
      <c r="X813" s="1" t="s">
        <v>34</v>
      </c>
      <c r="Y813" s="1">
        <v>1</v>
      </c>
      <c r="Z813" s="1">
        <v>1</v>
      </c>
      <c r="AA813" s="1" t="s">
        <v>2127</v>
      </c>
      <c r="AB813" s="1" t="s">
        <v>2140</v>
      </c>
      <c r="AC813" s="1" t="s">
        <v>2145</v>
      </c>
      <c r="AE813" s="2">
        <v>3375773.58</v>
      </c>
      <c r="AF813" s="2" t="s">
        <v>2151</v>
      </c>
      <c r="AG813" s="48">
        <v>1893071.58</v>
      </c>
      <c r="AH813" s="50">
        <v>1.2767714483422832</v>
      </c>
      <c r="AI813" s="1">
        <v>1</v>
      </c>
    </row>
    <row r="814" spans="1:35" x14ac:dyDescent="0.35">
      <c r="A814" s="1" t="s">
        <v>21</v>
      </c>
      <c r="B814" s="1">
        <v>1</v>
      </c>
      <c r="C814" s="1" t="s">
        <v>147</v>
      </c>
      <c r="D814" s="1" t="s">
        <v>192</v>
      </c>
      <c r="E814" s="1" t="s">
        <v>193</v>
      </c>
      <c r="F814" s="1" t="s">
        <v>25</v>
      </c>
      <c r="G814" s="1">
        <v>9</v>
      </c>
      <c r="H814" s="1" t="s">
        <v>80</v>
      </c>
      <c r="I814" s="1" t="s">
        <v>81</v>
      </c>
      <c r="J814" s="2">
        <v>861852.67</v>
      </c>
      <c r="K814" s="2">
        <v>1720000</v>
      </c>
      <c r="L814" s="2">
        <v>860000</v>
      </c>
      <c r="M814" s="2">
        <v>505694.47</v>
      </c>
      <c r="N814" s="2">
        <v>-354305.53</v>
      </c>
      <c r="O814" s="2">
        <v>-41.198317441860503</v>
      </c>
      <c r="P814" s="3" t="s">
        <v>73</v>
      </c>
      <c r="Q814" s="3" t="s">
        <v>29</v>
      </c>
      <c r="R814" s="1" t="s">
        <v>30</v>
      </c>
      <c r="S814" s="1" t="s">
        <v>31</v>
      </c>
      <c r="T814" s="1" t="s">
        <v>30</v>
      </c>
      <c r="U814" s="1" t="s">
        <v>32</v>
      </c>
      <c r="V814" s="1" t="s">
        <v>33</v>
      </c>
      <c r="W814" s="1" t="s">
        <v>32</v>
      </c>
      <c r="X814" s="1" t="s">
        <v>34</v>
      </c>
      <c r="Y814" s="1">
        <v>1</v>
      </c>
      <c r="Z814" s="1">
        <v>1</v>
      </c>
      <c r="AA814" s="1" t="s">
        <v>2128</v>
      </c>
      <c r="AB814" s="1" t="s">
        <v>2140</v>
      </c>
      <c r="AC814" s="1" t="s">
        <v>2141</v>
      </c>
      <c r="AE814" s="2">
        <v>1120000</v>
      </c>
      <c r="AF814" s="2" t="s">
        <v>2152</v>
      </c>
      <c r="AG814" s="48">
        <v>-600000</v>
      </c>
      <c r="AH814" s="50">
        <v>-0.34883720930232559</v>
      </c>
      <c r="AI814" s="1">
        <v>1</v>
      </c>
    </row>
    <row r="815" spans="1:35" x14ac:dyDescent="0.35">
      <c r="A815" s="1" t="s">
        <v>21</v>
      </c>
      <c r="B815" s="1">
        <v>1</v>
      </c>
      <c r="C815" s="1" t="s">
        <v>147</v>
      </c>
      <c r="D815" s="1" t="s">
        <v>160</v>
      </c>
      <c r="E815" s="1" t="s">
        <v>161</v>
      </c>
      <c r="F815" s="1" t="s">
        <v>56</v>
      </c>
      <c r="G815" s="1">
        <v>9</v>
      </c>
      <c r="H815" s="1" t="s">
        <v>80</v>
      </c>
      <c r="I815" s="1" t="s">
        <v>81</v>
      </c>
      <c r="J815" s="2">
        <v>10510584.93</v>
      </c>
      <c r="K815" s="2">
        <v>14500000</v>
      </c>
      <c r="L815" s="2">
        <v>7250000</v>
      </c>
      <c r="M815" s="2">
        <v>8462932.4100000001</v>
      </c>
      <c r="N815" s="2">
        <v>1212932.4099999999</v>
      </c>
      <c r="O815" s="2">
        <v>16.7301022068966</v>
      </c>
      <c r="P815" s="3" t="s">
        <v>28</v>
      </c>
      <c r="Q815" s="3" t="s">
        <v>29</v>
      </c>
      <c r="R815" s="1" t="s">
        <v>30</v>
      </c>
      <c r="S815" s="1" t="s">
        <v>31</v>
      </c>
      <c r="T815" s="1" t="s">
        <v>30</v>
      </c>
      <c r="U815" s="1" t="s">
        <v>32</v>
      </c>
      <c r="V815" s="1" t="s">
        <v>33</v>
      </c>
      <c r="W815" s="1" t="s">
        <v>32</v>
      </c>
      <c r="X815" s="1" t="s">
        <v>34</v>
      </c>
      <c r="Y815" s="1">
        <v>1</v>
      </c>
      <c r="Z815" s="1">
        <v>1</v>
      </c>
      <c r="AA815" s="1" t="s">
        <v>2121</v>
      </c>
      <c r="AB815" s="1" t="s">
        <v>2140</v>
      </c>
      <c r="AC815" s="1" t="s">
        <v>2125</v>
      </c>
      <c r="AE815" s="2">
        <v>17000000</v>
      </c>
      <c r="AF815" s="2" t="s">
        <v>2151</v>
      </c>
      <c r="AG815" s="48">
        <v>2500000</v>
      </c>
      <c r="AH815" s="50">
        <v>0.17241379310344829</v>
      </c>
      <c r="AI815" s="1">
        <v>1</v>
      </c>
    </row>
    <row r="816" spans="1:35" x14ac:dyDescent="0.35">
      <c r="A816" s="1" t="s">
        <v>21</v>
      </c>
      <c r="B816" s="1">
        <v>1</v>
      </c>
      <c r="C816" s="1" t="s">
        <v>147</v>
      </c>
      <c r="D816" s="1" t="s">
        <v>186</v>
      </c>
      <c r="E816" s="1" t="s">
        <v>187</v>
      </c>
      <c r="F816" s="1" t="s">
        <v>25</v>
      </c>
      <c r="G816" s="1">
        <v>9</v>
      </c>
      <c r="H816" s="1" t="s">
        <v>80</v>
      </c>
      <c r="I816" s="1" t="s">
        <v>81</v>
      </c>
      <c r="J816" s="2">
        <v>1760225.7</v>
      </c>
      <c r="K816" s="2">
        <v>1103961.45</v>
      </c>
      <c r="L816" s="2">
        <v>551980.72499999998</v>
      </c>
      <c r="M816" s="2">
        <v>654392.74</v>
      </c>
      <c r="N816" s="2">
        <v>102412.015</v>
      </c>
      <c r="O816" s="2">
        <v>18.553549129817899</v>
      </c>
      <c r="P816" s="3" t="s">
        <v>28</v>
      </c>
      <c r="Q816" s="3" t="s">
        <v>29</v>
      </c>
      <c r="R816" s="1" t="s">
        <v>30</v>
      </c>
      <c r="S816" s="1" t="s">
        <v>31</v>
      </c>
      <c r="T816" s="1" t="s">
        <v>30</v>
      </c>
      <c r="U816" s="1" t="s">
        <v>32</v>
      </c>
      <c r="V816" s="1" t="s">
        <v>33</v>
      </c>
      <c r="W816" s="1" t="s">
        <v>32</v>
      </c>
      <c r="X816" s="1" t="s">
        <v>34</v>
      </c>
      <c r="Y816" s="1">
        <v>1</v>
      </c>
      <c r="Z816" s="1">
        <v>1</v>
      </c>
      <c r="AA816" s="1" t="s">
        <v>2127</v>
      </c>
      <c r="AB816" s="1" t="s">
        <v>2140</v>
      </c>
      <c r="AC816" s="1" t="s">
        <v>2125</v>
      </c>
      <c r="AE816" s="2">
        <v>1303961.4500000002</v>
      </c>
      <c r="AF816" s="2" t="s">
        <v>2151</v>
      </c>
      <c r="AG816" s="48">
        <v>200000.00000000023</v>
      </c>
      <c r="AH816" s="50">
        <v>0.18116574632202986</v>
      </c>
      <c r="AI816" s="1">
        <v>1</v>
      </c>
    </row>
    <row r="817" spans="1:35" x14ac:dyDescent="0.35">
      <c r="A817" s="1" t="s">
        <v>21</v>
      </c>
      <c r="B817" s="1">
        <v>1</v>
      </c>
      <c r="C817" s="1" t="s">
        <v>147</v>
      </c>
      <c r="D817" s="1" t="s">
        <v>166</v>
      </c>
      <c r="E817" s="1" t="s">
        <v>167</v>
      </c>
      <c r="F817" s="1" t="s">
        <v>56</v>
      </c>
      <c r="G817" s="1">
        <v>9</v>
      </c>
      <c r="H817" s="1" t="s">
        <v>80</v>
      </c>
      <c r="I817" s="1" t="s">
        <v>81</v>
      </c>
      <c r="J817" s="2">
        <v>2752875.77</v>
      </c>
      <c r="K817" s="2">
        <v>5535596.79</v>
      </c>
      <c r="L817" s="2">
        <v>2767798.395</v>
      </c>
      <c r="M817" s="2">
        <v>1688414.69</v>
      </c>
      <c r="N817" s="2">
        <v>-1079383.7050000001</v>
      </c>
      <c r="O817" s="2">
        <v>-38.997916428808402</v>
      </c>
      <c r="P817" s="3" t="s">
        <v>73</v>
      </c>
      <c r="Q817" s="3" t="s">
        <v>29</v>
      </c>
      <c r="R817" s="1" t="s">
        <v>30</v>
      </c>
      <c r="S817" s="1" t="s">
        <v>31</v>
      </c>
      <c r="T817" s="1" t="s">
        <v>30</v>
      </c>
      <c r="U817" s="1" t="s">
        <v>32</v>
      </c>
      <c r="V817" s="1" t="s">
        <v>33</v>
      </c>
      <c r="W817" s="1" t="s">
        <v>32</v>
      </c>
      <c r="X817" s="1" t="s">
        <v>34</v>
      </c>
      <c r="Y817" s="1">
        <v>1</v>
      </c>
      <c r="Z817" s="1">
        <v>1</v>
      </c>
      <c r="AA817" s="1" t="s">
        <v>2129</v>
      </c>
      <c r="AB817" s="1" t="s">
        <v>2140</v>
      </c>
      <c r="AC817" s="1" t="s">
        <v>2141</v>
      </c>
      <c r="AE817" s="2">
        <v>2965320.8</v>
      </c>
      <c r="AF817" s="2" t="s">
        <v>2152</v>
      </c>
      <c r="AG817" s="48">
        <v>-2570275.9900000002</v>
      </c>
      <c r="AH817" s="50">
        <v>-0.46431777593396578</v>
      </c>
      <c r="AI817" s="1">
        <v>1</v>
      </c>
    </row>
    <row r="818" spans="1:35" x14ac:dyDescent="0.35">
      <c r="A818" s="1" t="s">
        <v>21</v>
      </c>
      <c r="B818" s="1">
        <v>1</v>
      </c>
      <c r="C818" s="1" t="s">
        <v>147</v>
      </c>
      <c r="D818" s="1" t="s">
        <v>150</v>
      </c>
      <c r="E818" s="1" t="s">
        <v>151</v>
      </c>
      <c r="F818" s="1" t="s">
        <v>25</v>
      </c>
      <c r="G818" s="1">
        <v>10</v>
      </c>
      <c r="H818" s="1" t="s">
        <v>82</v>
      </c>
      <c r="I818" s="1" t="s">
        <v>83</v>
      </c>
      <c r="J818" s="2">
        <v>35478.94</v>
      </c>
      <c r="K818" s="2">
        <v>18000</v>
      </c>
      <c r="L818" s="2">
        <v>9000</v>
      </c>
      <c r="M818" s="2">
        <v>7595</v>
      </c>
      <c r="N818" s="2">
        <v>-1405</v>
      </c>
      <c r="O818" s="2">
        <v>-15.6111111111111</v>
      </c>
      <c r="P818" s="3" t="s">
        <v>73</v>
      </c>
      <c r="Q818" s="3" t="s">
        <v>29</v>
      </c>
      <c r="R818" s="1" t="s">
        <v>30</v>
      </c>
      <c r="S818" s="1" t="s">
        <v>31</v>
      </c>
      <c r="T818" s="1" t="s">
        <v>30</v>
      </c>
      <c r="U818" s="1" t="s">
        <v>32</v>
      </c>
      <c r="V818" s="1" t="s">
        <v>33</v>
      </c>
      <c r="W818" s="1" t="s">
        <v>32</v>
      </c>
      <c r="X818" s="1" t="s">
        <v>34</v>
      </c>
      <c r="Y818" s="1">
        <v>1</v>
      </c>
      <c r="Z818" s="1">
        <v>1</v>
      </c>
      <c r="AA818" s="1" t="s">
        <v>2127</v>
      </c>
      <c r="AB818" s="1" t="s">
        <v>2140</v>
      </c>
      <c r="AC818" s="1" t="s">
        <v>2123</v>
      </c>
      <c r="AE818" s="2">
        <v>19600</v>
      </c>
      <c r="AF818" s="2" t="s">
        <v>2151</v>
      </c>
      <c r="AG818" s="48">
        <v>1600</v>
      </c>
      <c r="AH818" s="50">
        <v>8.8888888888888892E-2</v>
      </c>
      <c r="AI818" s="1">
        <v>1</v>
      </c>
    </row>
    <row r="819" spans="1:35" x14ac:dyDescent="0.35">
      <c r="A819" s="1" t="s">
        <v>21</v>
      </c>
      <c r="B819" s="1">
        <v>1</v>
      </c>
      <c r="C819" s="1" t="s">
        <v>147</v>
      </c>
      <c r="D819" s="1" t="s">
        <v>148</v>
      </c>
      <c r="E819" s="1" t="s">
        <v>149</v>
      </c>
      <c r="F819" s="1" t="s">
        <v>25</v>
      </c>
      <c r="G819" s="1">
        <v>10</v>
      </c>
      <c r="H819" s="1" t="s">
        <v>82</v>
      </c>
      <c r="I819" s="1" t="s">
        <v>83</v>
      </c>
      <c r="J819" s="2">
        <v>1792214.95</v>
      </c>
      <c r="K819" s="2">
        <v>2972880.02</v>
      </c>
      <c r="L819" s="2">
        <v>1486440.01</v>
      </c>
      <c r="M819" s="2">
        <v>1287141.75</v>
      </c>
      <c r="N819" s="2">
        <v>-199298.26</v>
      </c>
      <c r="O819" s="2">
        <v>-13.407756697829999</v>
      </c>
      <c r="P819" s="3" t="s">
        <v>73</v>
      </c>
      <c r="Q819" s="3" t="s">
        <v>29</v>
      </c>
      <c r="R819" s="1" t="s">
        <v>30</v>
      </c>
      <c r="S819" s="1" t="s">
        <v>31</v>
      </c>
      <c r="T819" s="1" t="s">
        <v>30</v>
      </c>
      <c r="U819" s="1" t="s">
        <v>32</v>
      </c>
      <c r="V819" s="1" t="s">
        <v>33</v>
      </c>
      <c r="W819" s="1" t="s">
        <v>32</v>
      </c>
      <c r="X819" s="1" t="s">
        <v>34</v>
      </c>
      <c r="Y819" s="1">
        <v>1</v>
      </c>
      <c r="Z819" s="1">
        <v>1</v>
      </c>
      <c r="AA819" s="1" t="s">
        <v>2128</v>
      </c>
      <c r="AB819" s="1" t="s">
        <v>2140</v>
      </c>
      <c r="AC819" s="1" t="s">
        <v>2123</v>
      </c>
      <c r="AE819" s="2">
        <v>1924500</v>
      </c>
      <c r="AF819" s="2" t="s">
        <v>2152</v>
      </c>
      <c r="AG819" s="48">
        <v>-1048380.02</v>
      </c>
      <c r="AH819" s="50">
        <v>-0.35264794170872726</v>
      </c>
      <c r="AI819" s="1">
        <v>1</v>
      </c>
    </row>
    <row r="820" spans="1:35" x14ac:dyDescent="0.35">
      <c r="A820" s="1" t="s">
        <v>21</v>
      </c>
      <c r="B820" s="1">
        <v>1</v>
      </c>
      <c r="C820" s="1" t="s">
        <v>147</v>
      </c>
      <c r="D820" s="1" t="s">
        <v>160</v>
      </c>
      <c r="E820" s="1" t="s">
        <v>161</v>
      </c>
      <c r="F820" s="1" t="s">
        <v>56</v>
      </c>
      <c r="G820" s="1">
        <v>10</v>
      </c>
      <c r="H820" s="1" t="s">
        <v>82</v>
      </c>
      <c r="I820" s="1" t="s">
        <v>83</v>
      </c>
      <c r="J820" s="2">
        <v>13496769.6</v>
      </c>
      <c r="K820" s="2">
        <v>20300000</v>
      </c>
      <c r="L820" s="2">
        <v>10150000</v>
      </c>
      <c r="M820" s="2">
        <v>5456576</v>
      </c>
      <c r="N820" s="2">
        <v>-4693424</v>
      </c>
      <c r="O820" s="2">
        <v>-46.240630541871901</v>
      </c>
      <c r="P820" s="3" t="s">
        <v>73</v>
      </c>
      <c r="Q820" s="3" t="s">
        <v>29</v>
      </c>
      <c r="R820" s="1" t="s">
        <v>30</v>
      </c>
      <c r="S820" s="1" t="s">
        <v>31</v>
      </c>
      <c r="T820" s="1" t="s">
        <v>30</v>
      </c>
      <c r="U820" s="1" t="s">
        <v>32</v>
      </c>
      <c r="V820" s="1" t="s">
        <v>33</v>
      </c>
      <c r="W820" s="1" t="s">
        <v>32</v>
      </c>
      <c r="X820" s="1" t="s">
        <v>34</v>
      </c>
      <c r="Y820" s="1">
        <v>1</v>
      </c>
      <c r="Z820" s="1">
        <v>1</v>
      </c>
      <c r="AA820" s="1" t="s">
        <v>2121</v>
      </c>
      <c r="AB820" s="1" t="s">
        <v>2140</v>
      </c>
      <c r="AC820" s="1" t="s">
        <v>2141</v>
      </c>
      <c r="AE820" s="2">
        <v>15500000</v>
      </c>
      <c r="AF820" s="2" t="s">
        <v>2152</v>
      </c>
      <c r="AG820" s="48">
        <v>-4800000</v>
      </c>
      <c r="AH820" s="50">
        <v>-0.23645320197044334</v>
      </c>
      <c r="AI820" s="1">
        <v>1</v>
      </c>
    </row>
    <row r="821" spans="1:35" x14ac:dyDescent="0.35">
      <c r="A821" s="1" t="s">
        <v>21</v>
      </c>
      <c r="B821" s="1">
        <v>1</v>
      </c>
      <c r="C821" s="1" t="s">
        <v>147</v>
      </c>
      <c r="D821" s="1" t="s">
        <v>180</v>
      </c>
      <c r="E821" s="1" t="s">
        <v>181</v>
      </c>
      <c r="F821" s="1" t="s">
        <v>25</v>
      </c>
      <c r="G821" s="1">
        <v>10</v>
      </c>
      <c r="H821" s="1" t="s">
        <v>82</v>
      </c>
      <c r="I821" s="1" t="s">
        <v>83</v>
      </c>
      <c r="J821" s="2">
        <v>8305206.4400000004</v>
      </c>
      <c r="K821" s="2">
        <v>8281000</v>
      </c>
      <c r="L821" s="2">
        <v>4140500</v>
      </c>
      <c r="M821" s="2">
        <v>5882833.9100000001</v>
      </c>
      <c r="N821" s="2">
        <v>1742333.91</v>
      </c>
      <c r="O821" s="2">
        <v>42.080277985750499</v>
      </c>
      <c r="P821" s="3" t="s">
        <v>28</v>
      </c>
      <c r="Q821" s="3" t="s">
        <v>29</v>
      </c>
      <c r="R821" s="1" t="s">
        <v>30</v>
      </c>
      <c r="S821" s="1" t="s">
        <v>31</v>
      </c>
      <c r="T821" s="1" t="s">
        <v>30</v>
      </c>
      <c r="U821" s="1" t="s">
        <v>32</v>
      </c>
      <c r="V821" s="1" t="s">
        <v>33</v>
      </c>
      <c r="W821" s="1" t="s">
        <v>32</v>
      </c>
      <c r="X821" s="1" t="s">
        <v>34</v>
      </c>
      <c r="Y821" s="1">
        <v>1</v>
      </c>
      <c r="Z821" s="1">
        <v>1</v>
      </c>
      <c r="AA821" s="1" t="s">
        <v>2128</v>
      </c>
      <c r="AB821" s="1" t="s">
        <v>2140</v>
      </c>
      <c r="AC821" s="1" t="s">
        <v>2144</v>
      </c>
      <c r="AE821" s="2">
        <v>7480000</v>
      </c>
      <c r="AF821" s="2" t="s">
        <v>2152</v>
      </c>
      <c r="AG821" s="48">
        <v>-801000</v>
      </c>
      <c r="AH821" s="50">
        <v>-9.6727448375800024E-2</v>
      </c>
      <c r="AI821" s="1">
        <v>1</v>
      </c>
    </row>
    <row r="822" spans="1:35" x14ac:dyDescent="0.35">
      <c r="A822" s="1" t="s">
        <v>21</v>
      </c>
      <c r="B822" s="1">
        <v>1</v>
      </c>
      <c r="C822" s="1" t="s">
        <v>147</v>
      </c>
      <c r="D822" s="1" t="s">
        <v>194</v>
      </c>
      <c r="E822" s="1" t="s">
        <v>195</v>
      </c>
      <c r="F822" s="1" t="s">
        <v>25</v>
      </c>
      <c r="G822" s="1">
        <v>10</v>
      </c>
      <c r="H822" s="1" t="s">
        <v>82</v>
      </c>
      <c r="I822" s="1" t="s">
        <v>83</v>
      </c>
      <c r="J822" s="2">
        <v>1614809.3</v>
      </c>
      <c r="K822" s="2">
        <v>3000000</v>
      </c>
      <c r="L822" s="2">
        <v>1500000</v>
      </c>
      <c r="M822" s="2">
        <v>1140096.7</v>
      </c>
      <c r="N822" s="2">
        <v>-359903.3</v>
      </c>
      <c r="O822" s="2">
        <v>-23.993553333333299</v>
      </c>
      <c r="P822" s="3" t="s">
        <v>73</v>
      </c>
      <c r="Q822" s="3" t="s">
        <v>29</v>
      </c>
      <c r="R822" s="1" t="s">
        <v>30</v>
      </c>
      <c r="S822" s="1" t="s">
        <v>31</v>
      </c>
      <c r="T822" s="1" t="s">
        <v>30</v>
      </c>
      <c r="U822" s="1" t="s">
        <v>32</v>
      </c>
      <c r="V822" s="1" t="s">
        <v>33</v>
      </c>
      <c r="W822" s="1" t="s">
        <v>32</v>
      </c>
      <c r="X822" s="1" t="s">
        <v>34</v>
      </c>
      <c r="Y822" s="1">
        <v>1</v>
      </c>
      <c r="Z822" s="1">
        <v>1</v>
      </c>
      <c r="AA822" s="1" t="s">
        <v>2127</v>
      </c>
      <c r="AB822" s="1" t="s">
        <v>2140</v>
      </c>
      <c r="AC822" s="1" t="s">
        <v>2123</v>
      </c>
      <c r="AE822" s="2">
        <v>3000000</v>
      </c>
      <c r="AF822" s="2" t="s">
        <v>2153</v>
      </c>
      <c r="AG822" s="48">
        <v>0</v>
      </c>
      <c r="AH822" s="50">
        <v>0</v>
      </c>
      <c r="AI822" s="1">
        <v>1</v>
      </c>
    </row>
    <row r="823" spans="1:35" x14ac:dyDescent="0.35">
      <c r="A823" s="1" t="s">
        <v>21</v>
      </c>
      <c r="B823" s="1">
        <v>1</v>
      </c>
      <c r="C823" s="1" t="s">
        <v>147</v>
      </c>
      <c r="D823" s="1" t="s">
        <v>168</v>
      </c>
      <c r="E823" s="1" t="s">
        <v>169</v>
      </c>
      <c r="F823" s="1" t="s">
        <v>25</v>
      </c>
      <c r="G823" s="1">
        <v>10</v>
      </c>
      <c r="H823" s="1" t="s">
        <v>82</v>
      </c>
      <c r="I823" s="1" t="s">
        <v>83</v>
      </c>
      <c r="J823" s="2">
        <v>315383.65000000002</v>
      </c>
      <c r="K823" s="2">
        <v>777000</v>
      </c>
      <c r="L823" s="2">
        <v>388500</v>
      </c>
      <c r="M823" s="2">
        <v>211063.23</v>
      </c>
      <c r="N823" s="2">
        <v>-177436.77</v>
      </c>
      <c r="O823" s="2">
        <v>-45.672270270270303</v>
      </c>
      <c r="P823" s="3" t="s">
        <v>73</v>
      </c>
      <c r="Q823" s="3" t="s">
        <v>29</v>
      </c>
      <c r="R823" s="1" t="s">
        <v>30</v>
      </c>
      <c r="S823" s="1" t="s">
        <v>31</v>
      </c>
      <c r="T823" s="1" t="s">
        <v>30</v>
      </c>
      <c r="U823" s="1" t="s">
        <v>32</v>
      </c>
      <c r="V823" s="1" t="s">
        <v>33</v>
      </c>
      <c r="W823" s="1" t="s">
        <v>32</v>
      </c>
      <c r="X823" s="1" t="s">
        <v>34</v>
      </c>
      <c r="Y823" s="1">
        <v>1</v>
      </c>
      <c r="Z823" s="1">
        <v>1</v>
      </c>
      <c r="AA823" s="1" t="s">
        <v>2128</v>
      </c>
      <c r="AB823" s="1" t="s">
        <v>2140</v>
      </c>
      <c r="AC823" s="1" t="s">
        <v>2141</v>
      </c>
      <c r="AE823" s="2">
        <v>409000</v>
      </c>
      <c r="AF823" s="2" t="s">
        <v>2152</v>
      </c>
      <c r="AG823" s="48">
        <v>-368000</v>
      </c>
      <c r="AH823" s="50">
        <v>-0.47361647361647363</v>
      </c>
      <c r="AI823" s="1">
        <v>1</v>
      </c>
    </row>
    <row r="824" spans="1:35" x14ac:dyDescent="0.35">
      <c r="A824" s="1" t="s">
        <v>21</v>
      </c>
      <c r="B824" s="1">
        <v>1</v>
      </c>
      <c r="C824" s="1" t="s">
        <v>147</v>
      </c>
      <c r="D824" s="1" t="s">
        <v>186</v>
      </c>
      <c r="E824" s="1" t="s">
        <v>187</v>
      </c>
      <c r="F824" s="1" t="s">
        <v>25</v>
      </c>
      <c r="G824" s="1">
        <v>10</v>
      </c>
      <c r="H824" s="1" t="s">
        <v>82</v>
      </c>
      <c r="I824" s="1" t="s">
        <v>83</v>
      </c>
      <c r="J824" s="2">
        <v>3493894.65</v>
      </c>
      <c r="K824" s="2">
        <v>5467327.5800000001</v>
      </c>
      <c r="L824" s="2">
        <v>2733663.79</v>
      </c>
      <c r="M824" s="2">
        <v>2916414.27</v>
      </c>
      <c r="N824" s="2">
        <v>182750.48</v>
      </c>
      <c r="O824" s="2">
        <v>6.6851849400251204</v>
      </c>
      <c r="P824" s="3" t="s">
        <v>28</v>
      </c>
      <c r="Q824" s="3" t="s">
        <v>29</v>
      </c>
      <c r="R824" s="1" t="s">
        <v>30</v>
      </c>
      <c r="S824" s="1" t="s">
        <v>31</v>
      </c>
      <c r="T824" s="1" t="s">
        <v>30</v>
      </c>
      <c r="U824" s="1" t="s">
        <v>32</v>
      </c>
      <c r="V824" s="1" t="s">
        <v>33</v>
      </c>
      <c r="W824" s="1" t="s">
        <v>32</v>
      </c>
      <c r="X824" s="1" t="s">
        <v>34</v>
      </c>
      <c r="Y824" s="1">
        <v>1</v>
      </c>
      <c r="Z824" s="1">
        <v>1</v>
      </c>
      <c r="AA824" s="1" t="s">
        <v>2127</v>
      </c>
      <c r="AB824" s="1" t="s">
        <v>2140</v>
      </c>
      <c r="AC824" s="1" t="s">
        <v>2125</v>
      </c>
      <c r="AE824" s="2">
        <v>5467327.5800000001</v>
      </c>
      <c r="AF824" s="2" t="s">
        <v>2153</v>
      </c>
      <c r="AG824" s="48">
        <v>0</v>
      </c>
      <c r="AH824" s="50">
        <v>0</v>
      </c>
      <c r="AI824" s="1">
        <v>1</v>
      </c>
    </row>
    <row r="825" spans="1:35" x14ac:dyDescent="0.35">
      <c r="A825" s="1" t="s">
        <v>21</v>
      </c>
      <c r="B825" s="1">
        <v>1</v>
      </c>
      <c r="C825" s="1" t="s">
        <v>147</v>
      </c>
      <c r="D825" s="1" t="s">
        <v>178</v>
      </c>
      <c r="E825" s="1" t="s">
        <v>179</v>
      </c>
      <c r="F825" s="1" t="s">
        <v>56</v>
      </c>
      <c r="G825" s="1">
        <v>10</v>
      </c>
      <c r="H825" s="1" t="s">
        <v>82</v>
      </c>
      <c r="I825" s="1" t="s">
        <v>83</v>
      </c>
      <c r="J825" s="2">
        <v>6768010.8600000003</v>
      </c>
      <c r="K825" s="2">
        <v>8132380</v>
      </c>
      <c r="L825" s="2">
        <v>4066190</v>
      </c>
      <c r="M825" s="2">
        <v>4059219.33</v>
      </c>
      <c r="N825" s="2">
        <v>-6970.67</v>
      </c>
      <c r="O825" s="2">
        <v>-0.17143001187844201</v>
      </c>
      <c r="P825" s="3" t="s">
        <v>73</v>
      </c>
      <c r="Q825" s="3" t="s">
        <v>29</v>
      </c>
      <c r="R825" s="1" t="s">
        <v>30</v>
      </c>
      <c r="S825" s="1" t="s">
        <v>31</v>
      </c>
      <c r="T825" s="1" t="s">
        <v>30</v>
      </c>
      <c r="U825" s="1" t="s">
        <v>32</v>
      </c>
      <c r="V825" s="1" t="s">
        <v>33</v>
      </c>
      <c r="W825" s="1" t="s">
        <v>32</v>
      </c>
      <c r="X825" s="1" t="s">
        <v>34</v>
      </c>
      <c r="Y825" s="1">
        <v>1</v>
      </c>
      <c r="Z825" s="1">
        <v>1</v>
      </c>
      <c r="AA825" s="1" t="s">
        <v>2129</v>
      </c>
      <c r="AB825" s="1" t="s">
        <v>2126</v>
      </c>
      <c r="AC825" s="1" t="s">
        <v>2126</v>
      </c>
      <c r="AE825" s="2">
        <v>9135570</v>
      </c>
      <c r="AF825" s="2" t="s">
        <v>2151</v>
      </c>
      <c r="AG825" s="48">
        <v>1003190</v>
      </c>
      <c r="AH825" s="50">
        <v>0.12335749190273942</v>
      </c>
      <c r="AI825" s="1">
        <v>1</v>
      </c>
    </row>
    <row r="826" spans="1:35" x14ac:dyDescent="0.35">
      <c r="A826" s="1" t="s">
        <v>21</v>
      </c>
      <c r="B826" s="1">
        <v>1</v>
      </c>
      <c r="C826" s="1" t="s">
        <v>147</v>
      </c>
      <c r="D826" s="1" t="s">
        <v>172</v>
      </c>
      <c r="E826" s="1" t="s">
        <v>173</v>
      </c>
      <c r="F826" s="1" t="s">
        <v>25</v>
      </c>
      <c r="G826" s="1">
        <v>10</v>
      </c>
      <c r="H826" s="1" t="s">
        <v>82</v>
      </c>
      <c r="I826" s="1" t="s">
        <v>83</v>
      </c>
      <c r="J826" s="2">
        <v>1450.03</v>
      </c>
      <c r="K826" s="2">
        <v>3510</v>
      </c>
      <c r="L826" s="2">
        <v>1755</v>
      </c>
      <c r="M826" s="2">
        <v>3127.5</v>
      </c>
      <c r="N826" s="2">
        <v>1372.5</v>
      </c>
      <c r="O826" s="2">
        <v>78.205128205128204</v>
      </c>
      <c r="P826" s="3" t="s">
        <v>28</v>
      </c>
      <c r="Q826" s="3" t="s">
        <v>29</v>
      </c>
      <c r="R826" s="1" t="s">
        <v>30</v>
      </c>
      <c r="S826" s="1" t="s">
        <v>31</v>
      </c>
      <c r="T826" s="1" t="s">
        <v>30</v>
      </c>
      <c r="U826" s="1" t="s">
        <v>32</v>
      </c>
      <c r="V826" s="1" t="s">
        <v>33</v>
      </c>
      <c r="W826" s="1" t="s">
        <v>32</v>
      </c>
      <c r="X826" s="1" t="s">
        <v>34</v>
      </c>
      <c r="Y826" s="1">
        <v>1</v>
      </c>
      <c r="Z826" s="1">
        <v>1</v>
      </c>
      <c r="AA826" s="1" t="s">
        <v>2127</v>
      </c>
      <c r="AB826" s="1" t="s">
        <v>2140</v>
      </c>
      <c r="AC826" s="1" t="s">
        <v>2145</v>
      </c>
      <c r="AE826" s="2">
        <v>3127.5</v>
      </c>
      <c r="AF826" s="2" t="s">
        <v>2152</v>
      </c>
      <c r="AG826" s="48">
        <v>-382.5</v>
      </c>
      <c r="AH826" s="50">
        <v>-0.10897435897435898</v>
      </c>
      <c r="AI826" s="1">
        <v>1</v>
      </c>
    </row>
    <row r="827" spans="1:35" x14ac:dyDescent="0.35">
      <c r="A827" s="1" t="s">
        <v>21</v>
      </c>
      <c r="B827" s="1">
        <v>1</v>
      </c>
      <c r="C827" s="1" t="s">
        <v>147</v>
      </c>
      <c r="D827" s="1" t="s">
        <v>184</v>
      </c>
      <c r="E827" s="1" t="s">
        <v>185</v>
      </c>
      <c r="F827" s="1" t="s">
        <v>25</v>
      </c>
      <c r="G827" s="1">
        <v>10</v>
      </c>
      <c r="H827" s="1" t="s">
        <v>82</v>
      </c>
      <c r="I827" s="1" t="s">
        <v>83</v>
      </c>
      <c r="J827" s="2">
        <v>3845686.54</v>
      </c>
      <c r="K827" s="2">
        <v>4259828.42</v>
      </c>
      <c r="L827" s="2">
        <v>2129914.21</v>
      </c>
      <c r="M827" s="2">
        <v>2744986.07</v>
      </c>
      <c r="N827" s="2">
        <v>615071.86</v>
      </c>
      <c r="O827" s="2">
        <v>28.877776255598601</v>
      </c>
      <c r="P827" s="3" t="s">
        <v>28</v>
      </c>
      <c r="Q827" s="3" t="s">
        <v>29</v>
      </c>
      <c r="R827" s="1" t="s">
        <v>30</v>
      </c>
      <c r="S827" s="1" t="s">
        <v>31</v>
      </c>
      <c r="T827" s="1" t="s">
        <v>30</v>
      </c>
      <c r="U827" s="1" t="s">
        <v>32</v>
      </c>
      <c r="V827" s="1" t="s">
        <v>33</v>
      </c>
      <c r="W827" s="1" t="s">
        <v>32</v>
      </c>
      <c r="X827" s="1" t="s">
        <v>34</v>
      </c>
      <c r="Y827" s="1">
        <v>1</v>
      </c>
      <c r="Z827" s="1">
        <v>1</v>
      </c>
      <c r="AA827" s="1" t="s">
        <v>2121</v>
      </c>
      <c r="AB827" s="1" t="s">
        <v>2140</v>
      </c>
      <c r="AC827" s="1" t="s">
        <v>2144</v>
      </c>
      <c r="AE827" s="2">
        <v>5489972.1399999997</v>
      </c>
      <c r="AF827" s="2" t="s">
        <v>2151</v>
      </c>
      <c r="AG827" s="48">
        <v>1230143.7199999997</v>
      </c>
      <c r="AH827" s="50">
        <v>0.2887777625559857</v>
      </c>
      <c r="AI827" s="1">
        <v>1</v>
      </c>
    </row>
    <row r="828" spans="1:35" x14ac:dyDescent="0.35">
      <c r="A828" s="1" t="s">
        <v>21</v>
      </c>
      <c r="B828" s="1">
        <v>1</v>
      </c>
      <c r="C828" s="1" t="s">
        <v>147</v>
      </c>
      <c r="D828" s="1" t="s">
        <v>154</v>
      </c>
      <c r="E828" s="1" t="s">
        <v>155</v>
      </c>
      <c r="F828" s="1" t="s">
        <v>25</v>
      </c>
      <c r="G828" s="1">
        <v>10</v>
      </c>
      <c r="H828" s="1" t="s">
        <v>82</v>
      </c>
      <c r="I828" s="1" t="s">
        <v>83</v>
      </c>
      <c r="J828" s="2">
        <v>1688714.28</v>
      </c>
      <c r="K828" s="2">
        <v>1727773</v>
      </c>
      <c r="L828" s="2">
        <v>863886.5</v>
      </c>
      <c r="M828" s="2">
        <v>790392</v>
      </c>
      <c r="N828" s="2">
        <v>-73494.5</v>
      </c>
      <c r="O828" s="2">
        <v>-8.5074254546170103</v>
      </c>
      <c r="P828" s="3" t="s">
        <v>73</v>
      </c>
      <c r="Q828" s="3" t="s">
        <v>29</v>
      </c>
      <c r="R828" s="1" t="s">
        <v>30</v>
      </c>
      <c r="S828" s="1" t="s">
        <v>31</v>
      </c>
      <c r="T828" s="1" t="s">
        <v>30</v>
      </c>
      <c r="U828" s="1" t="s">
        <v>32</v>
      </c>
      <c r="V828" s="1" t="s">
        <v>33</v>
      </c>
      <c r="W828" s="1" t="s">
        <v>32</v>
      </c>
      <c r="X828" s="1" t="s">
        <v>34</v>
      </c>
      <c r="Y828" s="1">
        <v>1</v>
      </c>
      <c r="Z828" s="1">
        <v>1</v>
      </c>
      <c r="AA828" s="1" t="s">
        <v>2129</v>
      </c>
      <c r="AB828" s="1" t="s">
        <v>2140</v>
      </c>
      <c r="AC828" s="1" t="s">
        <v>2123</v>
      </c>
      <c r="AE828" s="2">
        <v>1396130.4</v>
      </c>
      <c r="AF828" s="2" t="s">
        <v>2152</v>
      </c>
      <c r="AG828" s="48">
        <v>-331642.60000000009</v>
      </c>
      <c r="AH828" s="50">
        <v>-0.19194801631927347</v>
      </c>
      <c r="AI828" s="1">
        <v>1</v>
      </c>
    </row>
    <row r="829" spans="1:35" x14ac:dyDescent="0.35">
      <c r="A829" s="1" t="s">
        <v>21</v>
      </c>
      <c r="B829" s="1">
        <v>1</v>
      </c>
      <c r="C829" s="1" t="s">
        <v>147</v>
      </c>
      <c r="D829" s="1" t="s">
        <v>182</v>
      </c>
      <c r="E829" s="1" t="s">
        <v>183</v>
      </c>
      <c r="F829" s="1" t="s">
        <v>25</v>
      </c>
      <c r="G829" s="1">
        <v>10</v>
      </c>
      <c r="H829" s="1" t="s">
        <v>82</v>
      </c>
      <c r="I829" s="1" t="s">
        <v>83</v>
      </c>
      <c r="J829" s="2">
        <v>91227.27</v>
      </c>
      <c r="K829" s="2">
        <v>152765</v>
      </c>
      <c r="L829" s="2">
        <v>76382.5</v>
      </c>
      <c r="M829" s="2">
        <v>50161</v>
      </c>
      <c r="N829" s="2">
        <v>-26221.5</v>
      </c>
      <c r="O829" s="2">
        <v>-34.329198442051499</v>
      </c>
      <c r="P829" s="3" t="s">
        <v>73</v>
      </c>
      <c r="Q829" s="3" t="s">
        <v>29</v>
      </c>
      <c r="R829" s="1" t="s">
        <v>30</v>
      </c>
      <c r="S829" s="1" t="s">
        <v>31</v>
      </c>
      <c r="T829" s="1" t="s">
        <v>30</v>
      </c>
      <c r="U829" s="1" t="s">
        <v>32</v>
      </c>
      <c r="V829" s="1" t="s">
        <v>33</v>
      </c>
      <c r="W829" s="1" t="s">
        <v>32</v>
      </c>
      <c r="X829" s="1" t="s">
        <v>34</v>
      </c>
      <c r="Y829" s="1">
        <v>1</v>
      </c>
      <c r="Z829" s="1">
        <v>1</v>
      </c>
      <c r="AA829" s="1" t="s">
        <v>2129</v>
      </c>
      <c r="AB829" s="1" t="s">
        <v>2140</v>
      </c>
      <c r="AC829" s="1" t="s">
        <v>2141</v>
      </c>
      <c r="AE829" s="2">
        <v>85500</v>
      </c>
      <c r="AF829" s="2" t="s">
        <v>2152</v>
      </c>
      <c r="AG829" s="48">
        <v>-67265</v>
      </c>
      <c r="AH829" s="50">
        <v>-0.44031682649821624</v>
      </c>
      <c r="AI829" s="1">
        <v>1</v>
      </c>
    </row>
    <row r="830" spans="1:35" x14ac:dyDescent="0.35">
      <c r="A830" s="1" t="s">
        <v>21</v>
      </c>
      <c r="B830" s="1">
        <v>1</v>
      </c>
      <c r="C830" s="1" t="s">
        <v>147</v>
      </c>
      <c r="D830" s="1" t="s">
        <v>156</v>
      </c>
      <c r="E830" s="1" t="s">
        <v>157</v>
      </c>
      <c r="F830" s="1" t="s">
        <v>49</v>
      </c>
      <c r="G830" s="1">
        <v>10</v>
      </c>
      <c r="H830" s="1" t="s">
        <v>82</v>
      </c>
      <c r="I830" s="1" t="s">
        <v>83</v>
      </c>
      <c r="J830" s="2">
        <v>42162437.579999998</v>
      </c>
      <c r="K830" s="2">
        <v>25000000</v>
      </c>
      <c r="L830" s="2">
        <v>12500000</v>
      </c>
      <c r="M830" s="2">
        <v>27301358.329999998</v>
      </c>
      <c r="N830" s="2">
        <v>14801358.33</v>
      </c>
      <c r="O830" s="2">
        <v>118.41086663999999</v>
      </c>
      <c r="P830" s="3" t="s">
        <v>28</v>
      </c>
      <c r="Q830" s="3" t="s">
        <v>29</v>
      </c>
      <c r="R830" s="1" t="s">
        <v>30</v>
      </c>
      <c r="S830" s="1" t="s">
        <v>31</v>
      </c>
      <c r="T830" s="1" t="s">
        <v>30</v>
      </c>
      <c r="U830" s="1" t="s">
        <v>32</v>
      </c>
      <c r="V830" s="1" t="s">
        <v>33</v>
      </c>
      <c r="W830" s="1" t="s">
        <v>32</v>
      </c>
      <c r="X830" s="1" t="s">
        <v>34</v>
      </c>
      <c r="Y830" s="1">
        <v>1</v>
      </c>
      <c r="Z830" s="1">
        <v>1</v>
      </c>
      <c r="AA830" s="1" t="s">
        <v>2121</v>
      </c>
      <c r="AB830" s="1" t="s">
        <v>2140</v>
      </c>
      <c r="AC830" s="1" t="s">
        <v>2143</v>
      </c>
      <c r="AE830" s="2">
        <v>25000000</v>
      </c>
      <c r="AF830" s="2" t="s">
        <v>2153</v>
      </c>
      <c r="AG830" s="48">
        <v>0</v>
      </c>
      <c r="AH830" s="50">
        <v>0</v>
      </c>
      <c r="AI830" s="1">
        <v>1</v>
      </c>
    </row>
    <row r="831" spans="1:35" x14ac:dyDescent="0.35">
      <c r="A831" s="1" t="s">
        <v>21</v>
      </c>
      <c r="B831" s="1">
        <v>1</v>
      </c>
      <c r="C831" s="1" t="s">
        <v>147</v>
      </c>
      <c r="D831" s="1" t="s">
        <v>152</v>
      </c>
      <c r="E831" s="1" t="s">
        <v>153</v>
      </c>
      <c r="F831" s="1" t="s">
        <v>56</v>
      </c>
      <c r="G831" s="1">
        <v>10</v>
      </c>
      <c r="H831" s="1" t="s">
        <v>82</v>
      </c>
      <c r="I831" s="1" t="s">
        <v>83</v>
      </c>
      <c r="J831" s="2">
        <v>2252880.9900000002</v>
      </c>
      <c r="K831" s="2">
        <v>3930000</v>
      </c>
      <c r="L831" s="2">
        <v>1965000</v>
      </c>
      <c r="M831" s="2">
        <v>2063382.84</v>
      </c>
      <c r="N831" s="2">
        <v>98382.84</v>
      </c>
      <c r="O831" s="2">
        <v>5.0067603053435104</v>
      </c>
      <c r="P831" s="3" t="s">
        <v>28</v>
      </c>
      <c r="Q831" s="3" t="s">
        <v>29</v>
      </c>
      <c r="R831" s="1" t="s">
        <v>30</v>
      </c>
      <c r="S831" s="1" t="s">
        <v>31</v>
      </c>
      <c r="T831" s="1" t="s">
        <v>30</v>
      </c>
      <c r="U831" s="1" t="s">
        <v>32</v>
      </c>
      <c r="V831" s="1" t="s">
        <v>33</v>
      </c>
      <c r="W831" s="1" t="s">
        <v>32</v>
      </c>
      <c r="X831" s="1" t="s">
        <v>34</v>
      </c>
      <c r="Y831" s="1">
        <v>1</v>
      </c>
      <c r="Z831" s="1">
        <v>1</v>
      </c>
      <c r="AA831" s="1" t="s">
        <v>2128</v>
      </c>
      <c r="AB831" s="1" t="s">
        <v>2140</v>
      </c>
      <c r="AC831" s="1" t="s">
        <v>2125</v>
      </c>
      <c r="AE831" s="2">
        <v>4000000</v>
      </c>
      <c r="AF831" s="2" t="s">
        <v>2151</v>
      </c>
      <c r="AG831" s="48">
        <v>70000</v>
      </c>
      <c r="AH831" s="50">
        <v>1.7811704834605598E-2</v>
      </c>
      <c r="AI831" s="1">
        <v>1</v>
      </c>
    </row>
    <row r="832" spans="1:35" x14ac:dyDescent="0.35">
      <c r="A832" s="1" t="s">
        <v>21</v>
      </c>
      <c r="B832" s="1">
        <v>1</v>
      </c>
      <c r="C832" s="1" t="s">
        <v>147</v>
      </c>
      <c r="D832" s="1" t="s">
        <v>170</v>
      </c>
      <c r="E832" s="1" t="s">
        <v>171</v>
      </c>
      <c r="F832" s="1" t="s">
        <v>25</v>
      </c>
      <c r="G832" s="1">
        <v>10</v>
      </c>
      <c r="H832" s="1" t="s">
        <v>82</v>
      </c>
      <c r="I832" s="1" t="s">
        <v>83</v>
      </c>
      <c r="J832" s="2">
        <v>3136765.54</v>
      </c>
      <c r="K832" s="2">
        <v>5627260</v>
      </c>
      <c r="L832" s="2">
        <v>2813630</v>
      </c>
      <c r="M832" s="2">
        <v>3075233.45</v>
      </c>
      <c r="N832" s="2">
        <v>261603.45</v>
      </c>
      <c r="O832" s="2">
        <v>9.2977203825662897</v>
      </c>
      <c r="P832" s="3" t="s">
        <v>28</v>
      </c>
      <c r="Q832" s="3" t="s">
        <v>29</v>
      </c>
      <c r="R832" s="1" t="s">
        <v>30</v>
      </c>
      <c r="S832" s="1" t="s">
        <v>31</v>
      </c>
      <c r="T832" s="1" t="s">
        <v>30</v>
      </c>
      <c r="U832" s="1" t="s">
        <v>32</v>
      </c>
      <c r="V832" s="1" t="s">
        <v>33</v>
      </c>
      <c r="W832" s="1" t="s">
        <v>32</v>
      </c>
      <c r="X832" s="1" t="s">
        <v>34</v>
      </c>
      <c r="Y832" s="1">
        <v>1</v>
      </c>
      <c r="Z832" s="1">
        <v>1</v>
      </c>
      <c r="AA832" s="1" t="s">
        <v>2121</v>
      </c>
      <c r="AB832" s="1" t="s">
        <v>2140</v>
      </c>
      <c r="AC832" s="1" t="s">
        <v>2125</v>
      </c>
      <c r="AE832" s="2">
        <v>4358600</v>
      </c>
      <c r="AF832" s="2" t="s">
        <v>2152</v>
      </c>
      <c r="AG832" s="48">
        <v>-1268660</v>
      </c>
      <c r="AH832" s="50">
        <v>-0.22544897516731055</v>
      </c>
      <c r="AI832" s="1">
        <v>1</v>
      </c>
    </row>
    <row r="833" spans="1:35" x14ac:dyDescent="0.35">
      <c r="A833" s="1" t="s">
        <v>21</v>
      </c>
      <c r="B833" s="1">
        <v>1</v>
      </c>
      <c r="C833" s="1" t="s">
        <v>147</v>
      </c>
      <c r="D833" s="1" t="s">
        <v>166</v>
      </c>
      <c r="E833" s="1" t="s">
        <v>167</v>
      </c>
      <c r="F833" s="1" t="s">
        <v>56</v>
      </c>
      <c r="G833" s="1">
        <v>10</v>
      </c>
      <c r="H833" s="1" t="s">
        <v>82</v>
      </c>
      <c r="I833" s="1" t="s">
        <v>83</v>
      </c>
      <c r="J833" s="2">
        <v>5331815.5999999996</v>
      </c>
      <c r="K833" s="2">
        <v>14485172.289999999</v>
      </c>
      <c r="L833" s="2">
        <v>7242586.1449999996</v>
      </c>
      <c r="M833" s="2">
        <v>3225008.5</v>
      </c>
      <c r="N833" s="2">
        <v>-4017577.645</v>
      </c>
      <c r="O833" s="2">
        <v>-55.471589354495698</v>
      </c>
      <c r="P833" s="3" t="s">
        <v>73</v>
      </c>
      <c r="Q833" s="3" t="s">
        <v>29</v>
      </c>
      <c r="R833" s="1" t="s">
        <v>30</v>
      </c>
      <c r="S833" s="1" t="s">
        <v>31</v>
      </c>
      <c r="T833" s="1" t="s">
        <v>30</v>
      </c>
      <c r="U833" s="1" t="s">
        <v>32</v>
      </c>
      <c r="V833" s="1" t="s">
        <v>33</v>
      </c>
      <c r="W833" s="1" t="s">
        <v>32</v>
      </c>
      <c r="X833" s="1" t="s">
        <v>34</v>
      </c>
      <c r="Y833" s="1">
        <v>1</v>
      </c>
      <c r="Z833" s="1">
        <v>1</v>
      </c>
      <c r="AA833" s="1" t="s">
        <v>2129</v>
      </c>
      <c r="AB833" s="1" t="s">
        <v>2140</v>
      </c>
      <c r="AC833" s="1" t="s">
        <v>2142</v>
      </c>
      <c r="AE833" s="2">
        <v>6207758.0700000003</v>
      </c>
      <c r="AF833" s="2" t="s">
        <v>2152</v>
      </c>
      <c r="AG833" s="48">
        <v>-8277414.2199999988</v>
      </c>
      <c r="AH833" s="50">
        <v>-0.57144050856160022</v>
      </c>
      <c r="AI833" s="1">
        <v>1</v>
      </c>
    </row>
    <row r="834" spans="1:35" x14ac:dyDescent="0.35">
      <c r="A834" s="1" t="s">
        <v>21</v>
      </c>
      <c r="B834" s="1">
        <v>1</v>
      </c>
      <c r="C834" s="1" t="s">
        <v>147</v>
      </c>
      <c r="D834" s="1" t="s">
        <v>162</v>
      </c>
      <c r="E834" s="1" t="s">
        <v>163</v>
      </c>
      <c r="F834" s="1" t="s">
        <v>25</v>
      </c>
      <c r="G834" s="1">
        <v>10</v>
      </c>
      <c r="H834" s="1" t="s">
        <v>82</v>
      </c>
      <c r="I834" s="1" t="s">
        <v>83</v>
      </c>
      <c r="J834" s="2">
        <v>32556.43</v>
      </c>
      <c r="K834" s="2">
        <v>97050</v>
      </c>
      <c r="L834" s="2">
        <v>48525</v>
      </c>
      <c r="M834" s="2">
        <v>66563</v>
      </c>
      <c r="N834" s="2">
        <v>18038</v>
      </c>
      <c r="O834" s="2">
        <v>37.172591447707397</v>
      </c>
      <c r="P834" s="3" t="s">
        <v>28</v>
      </c>
      <c r="Q834" s="3" t="s">
        <v>29</v>
      </c>
      <c r="R834" s="1" t="s">
        <v>30</v>
      </c>
      <c r="S834" s="1" t="s">
        <v>31</v>
      </c>
      <c r="T834" s="1" t="s">
        <v>30</v>
      </c>
      <c r="U834" s="1" t="s">
        <v>32</v>
      </c>
      <c r="V834" s="1" t="s">
        <v>33</v>
      </c>
      <c r="W834" s="1" t="s">
        <v>32</v>
      </c>
      <c r="X834" s="1" t="s">
        <v>34</v>
      </c>
      <c r="Y834" s="1">
        <v>1</v>
      </c>
      <c r="Z834" s="1">
        <v>1</v>
      </c>
      <c r="AA834" s="1" t="s">
        <v>2121</v>
      </c>
      <c r="AB834" s="1" t="s">
        <v>2140</v>
      </c>
      <c r="AC834" s="1" t="s">
        <v>2144</v>
      </c>
      <c r="AE834" s="2">
        <v>143479.29999999999</v>
      </c>
      <c r="AF834" s="2" t="s">
        <v>2151</v>
      </c>
      <c r="AG834" s="48">
        <v>46429.299999999988</v>
      </c>
      <c r="AH834" s="50">
        <v>0.47840597630087572</v>
      </c>
      <c r="AI834" s="1">
        <v>1</v>
      </c>
    </row>
    <row r="835" spans="1:35" x14ac:dyDescent="0.35">
      <c r="A835" s="1" t="s">
        <v>21</v>
      </c>
      <c r="B835" s="1">
        <v>1</v>
      </c>
      <c r="C835" s="1" t="s">
        <v>147</v>
      </c>
      <c r="D835" s="1" t="s">
        <v>188</v>
      </c>
      <c r="E835" s="1" t="s">
        <v>189</v>
      </c>
      <c r="F835" s="1" t="s">
        <v>25</v>
      </c>
      <c r="G835" s="1">
        <v>10</v>
      </c>
      <c r="H835" s="1" t="s">
        <v>82</v>
      </c>
      <c r="I835" s="1" t="s">
        <v>83</v>
      </c>
      <c r="J835" s="2">
        <v>863763.87</v>
      </c>
      <c r="K835" s="2">
        <v>1291230</v>
      </c>
      <c r="L835" s="2">
        <v>645615</v>
      </c>
      <c r="M835" s="2">
        <v>440496.66</v>
      </c>
      <c r="N835" s="2">
        <v>-205118.34</v>
      </c>
      <c r="O835" s="2">
        <v>-31.770999744429702</v>
      </c>
      <c r="P835" s="3" t="s">
        <v>73</v>
      </c>
      <c r="Q835" s="3" t="s">
        <v>29</v>
      </c>
      <c r="R835" s="1" t="s">
        <v>30</v>
      </c>
      <c r="S835" s="1" t="s">
        <v>31</v>
      </c>
      <c r="T835" s="1" t="s">
        <v>30</v>
      </c>
      <c r="U835" s="1" t="s">
        <v>32</v>
      </c>
      <c r="V835" s="1" t="s">
        <v>33</v>
      </c>
      <c r="W835" s="1" t="s">
        <v>32</v>
      </c>
      <c r="X835" s="1" t="s">
        <v>34</v>
      </c>
      <c r="Y835" s="1">
        <v>1</v>
      </c>
      <c r="Z835" s="1">
        <v>1</v>
      </c>
      <c r="AA835" s="1" t="s">
        <v>2127</v>
      </c>
      <c r="AB835" s="1" t="s">
        <v>2140</v>
      </c>
      <c r="AC835" s="1" t="s">
        <v>2141</v>
      </c>
      <c r="AE835" s="2">
        <v>734067</v>
      </c>
      <c r="AF835" s="2" t="s">
        <v>2152</v>
      </c>
      <c r="AG835" s="48">
        <v>-557163</v>
      </c>
      <c r="AH835" s="50">
        <v>-0.4314978741200251</v>
      </c>
      <c r="AI835" s="1">
        <v>1</v>
      </c>
    </row>
    <row r="836" spans="1:35" x14ac:dyDescent="0.35">
      <c r="A836" s="1" t="s">
        <v>21</v>
      </c>
      <c r="B836" s="1">
        <v>1</v>
      </c>
      <c r="C836" s="1" t="s">
        <v>147</v>
      </c>
      <c r="D836" s="1" t="s">
        <v>190</v>
      </c>
      <c r="E836" s="1" t="s">
        <v>191</v>
      </c>
      <c r="F836" s="1" t="s">
        <v>25</v>
      </c>
      <c r="G836" s="1">
        <v>10</v>
      </c>
      <c r="H836" s="1" t="s">
        <v>82</v>
      </c>
      <c r="I836" s="1" t="s">
        <v>83</v>
      </c>
      <c r="J836" s="2">
        <v>1393301</v>
      </c>
      <c r="K836" s="2">
        <v>1838100</v>
      </c>
      <c r="L836" s="2">
        <v>919050</v>
      </c>
      <c r="M836" s="2">
        <v>1155931</v>
      </c>
      <c r="N836" s="2">
        <v>236881</v>
      </c>
      <c r="O836" s="2">
        <v>25.774549806865799</v>
      </c>
      <c r="P836" s="3" t="s">
        <v>28</v>
      </c>
      <c r="Q836" s="3" t="s">
        <v>29</v>
      </c>
      <c r="R836" s="1" t="s">
        <v>30</v>
      </c>
      <c r="S836" s="1" t="s">
        <v>31</v>
      </c>
      <c r="T836" s="1" t="s">
        <v>30</v>
      </c>
      <c r="U836" s="1" t="s">
        <v>32</v>
      </c>
      <c r="V836" s="1" t="s">
        <v>33</v>
      </c>
      <c r="W836" s="1" t="s">
        <v>32</v>
      </c>
      <c r="X836" s="1" t="s">
        <v>34</v>
      </c>
      <c r="Y836" s="1">
        <v>1</v>
      </c>
      <c r="Z836" s="1">
        <v>1</v>
      </c>
      <c r="AA836" s="1" t="s">
        <v>2129</v>
      </c>
      <c r="AB836" s="1" t="s">
        <v>2140</v>
      </c>
      <c r="AC836" s="1" t="s">
        <v>2144</v>
      </c>
      <c r="AE836" s="2">
        <v>1742000</v>
      </c>
      <c r="AF836" s="2" t="s">
        <v>2152</v>
      </c>
      <c r="AG836" s="48">
        <v>-96100</v>
      </c>
      <c r="AH836" s="50">
        <v>-5.2282247973450845E-2</v>
      </c>
      <c r="AI836" s="1">
        <v>1</v>
      </c>
    </row>
    <row r="837" spans="1:35" x14ac:dyDescent="0.35">
      <c r="A837" s="1" t="s">
        <v>21</v>
      </c>
      <c r="B837" s="1">
        <v>1</v>
      </c>
      <c r="C837" s="1" t="s">
        <v>147</v>
      </c>
      <c r="D837" s="1" t="s">
        <v>158</v>
      </c>
      <c r="E837" s="1" t="s">
        <v>159</v>
      </c>
      <c r="F837" s="1" t="s">
        <v>25</v>
      </c>
      <c r="G837" s="1">
        <v>10</v>
      </c>
      <c r="H837" s="1" t="s">
        <v>82</v>
      </c>
      <c r="I837" s="1" t="s">
        <v>83</v>
      </c>
      <c r="J837" s="2">
        <v>2973853.01</v>
      </c>
      <c r="K837" s="2">
        <v>2084494.29</v>
      </c>
      <c r="L837" s="2">
        <v>1042247.145</v>
      </c>
      <c r="M837" s="2">
        <v>870644.59</v>
      </c>
      <c r="N837" s="2">
        <v>-171602.55499999999</v>
      </c>
      <c r="O837" s="2">
        <v>-16.464670191061099</v>
      </c>
      <c r="P837" s="3" t="s">
        <v>73</v>
      </c>
      <c r="Q837" s="3" t="s">
        <v>29</v>
      </c>
      <c r="R837" s="1" t="s">
        <v>30</v>
      </c>
      <c r="S837" s="1" t="s">
        <v>31</v>
      </c>
      <c r="T837" s="1" t="s">
        <v>30</v>
      </c>
      <c r="U837" s="1" t="s">
        <v>32</v>
      </c>
      <c r="V837" s="1" t="s">
        <v>33</v>
      </c>
      <c r="W837" s="1" t="s">
        <v>32</v>
      </c>
      <c r="X837" s="1" t="s">
        <v>34</v>
      </c>
      <c r="Y837" s="1">
        <v>1</v>
      </c>
      <c r="Z837" s="1">
        <v>1</v>
      </c>
      <c r="AA837" s="1" t="s">
        <v>2127</v>
      </c>
      <c r="AB837" s="1" t="s">
        <v>2140</v>
      </c>
      <c r="AC837" s="1" t="s">
        <v>2123</v>
      </c>
      <c r="AE837" s="2">
        <v>2345718.38</v>
      </c>
      <c r="AF837" s="2" t="s">
        <v>2151</v>
      </c>
      <c r="AG837" s="48">
        <v>261224.08999999985</v>
      </c>
      <c r="AH837" s="50">
        <v>0.12531772874273495</v>
      </c>
      <c r="AI837" s="1">
        <v>1</v>
      </c>
    </row>
    <row r="838" spans="1:35" x14ac:dyDescent="0.35">
      <c r="A838" s="1" t="s">
        <v>21</v>
      </c>
      <c r="B838" s="1">
        <v>1</v>
      </c>
      <c r="C838" s="1" t="s">
        <v>147</v>
      </c>
      <c r="D838" s="1" t="s">
        <v>174</v>
      </c>
      <c r="E838" s="1" t="s">
        <v>175</v>
      </c>
      <c r="F838" s="1" t="s">
        <v>25</v>
      </c>
      <c r="G838" s="1">
        <v>10</v>
      </c>
      <c r="H838" s="1" t="s">
        <v>82</v>
      </c>
      <c r="I838" s="1" t="s">
        <v>83</v>
      </c>
      <c r="J838" s="2">
        <v>1579276.15</v>
      </c>
      <c r="K838" s="2">
        <v>3410000</v>
      </c>
      <c r="L838" s="2">
        <v>1705000</v>
      </c>
      <c r="M838" s="2">
        <v>523636.03</v>
      </c>
      <c r="N838" s="2">
        <v>-1181363.97</v>
      </c>
      <c r="O838" s="2">
        <v>-69.288209384164205</v>
      </c>
      <c r="P838" s="3" t="s">
        <v>73</v>
      </c>
      <c r="Q838" s="3" t="s">
        <v>29</v>
      </c>
      <c r="R838" s="1" t="s">
        <v>30</v>
      </c>
      <c r="S838" s="1" t="s">
        <v>31</v>
      </c>
      <c r="T838" s="1" t="s">
        <v>30</v>
      </c>
      <c r="U838" s="1" t="s">
        <v>32</v>
      </c>
      <c r="V838" s="1" t="s">
        <v>33</v>
      </c>
      <c r="W838" s="1" t="s">
        <v>32</v>
      </c>
      <c r="X838" s="1" t="s">
        <v>34</v>
      </c>
      <c r="Y838" s="1">
        <v>1</v>
      </c>
      <c r="Z838" s="1">
        <v>1</v>
      </c>
      <c r="AA838" s="1" t="s">
        <v>2127</v>
      </c>
      <c r="AB838" s="1" t="s">
        <v>2140</v>
      </c>
      <c r="AC838" s="1" t="s">
        <v>2142</v>
      </c>
      <c r="AE838" s="2">
        <v>1970000</v>
      </c>
      <c r="AF838" s="2" t="s">
        <v>2152</v>
      </c>
      <c r="AG838" s="48">
        <v>-1440000</v>
      </c>
      <c r="AH838" s="50">
        <v>-0.42228739002932553</v>
      </c>
      <c r="AI838" s="1">
        <v>1</v>
      </c>
    </row>
    <row r="839" spans="1:35" x14ac:dyDescent="0.35">
      <c r="A839" s="1" t="s">
        <v>21</v>
      </c>
      <c r="B839" s="1">
        <v>1</v>
      </c>
      <c r="C839" s="1" t="s">
        <v>147</v>
      </c>
      <c r="D839" s="1" t="s">
        <v>196</v>
      </c>
      <c r="E839" s="1" t="s">
        <v>197</v>
      </c>
      <c r="F839" s="1" t="s">
        <v>25</v>
      </c>
      <c r="G839" s="1">
        <v>10</v>
      </c>
      <c r="H839" s="1" t="s">
        <v>82</v>
      </c>
      <c r="I839" s="1" t="s">
        <v>83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3" t="s">
        <v>28</v>
      </c>
      <c r="Q839" s="3" t="s">
        <v>29</v>
      </c>
      <c r="R839" s="1" t="s">
        <v>30</v>
      </c>
      <c r="S839" s="1" t="s">
        <v>31</v>
      </c>
      <c r="T839" s="1" t="s">
        <v>30</v>
      </c>
      <c r="U839" s="1" t="s">
        <v>32</v>
      </c>
      <c r="V839" s="1" t="s">
        <v>33</v>
      </c>
      <c r="W839" s="1" t="s">
        <v>32</v>
      </c>
      <c r="X839" s="1" t="s">
        <v>34</v>
      </c>
      <c r="Y839" s="1">
        <v>1</v>
      </c>
      <c r="Z839" s="1">
        <v>1</v>
      </c>
      <c r="AA839" s="1" t="s">
        <v>2121</v>
      </c>
      <c r="AB839" s="1" t="s">
        <v>2126</v>
      </c>
      <c r="AC839" s="1" t="s">
        <v>2126</v>
      </c>
      <c r="AE839" s="2">
        <v>0</v>
      </c>
      <c r="AF839" s="2" t="s">
        <v>2153</v>
      </c>
      <c r="AG839" s="48">
        <v>0</v>
      </c>
      <c r="AH839" s="50" t="e">
        <v>#DIV/0!</v>
      </c>
      <c r="AI839" s="1">
        <v>1</v>
      </c>
    </row>
    <row r="840" spans="1:35" x14ac:dyDescent="0.35">
      <c r="A840" s="1" t="s">
        <v>21</v>
      </c>
      <c r="B840" s="1">
        <v>1</v>
      </c>
      <c r="C840" s="1" t="s">
        <v>147</v>
      </c>
      <c r="D840" s="1" t="s">
        <v>192</v>
      </c>
      <c r="E840" s="1" t="s">
        <v>193</v>
      </c>
      <c r="F840" s="1" t="s">
        <v>25</v>
      </c>
      <c r="G840" s="1">
        <v>10</v>
      </c>
      <c r="H840" s="1" t="s">
        <v>82</v>
      </c>
      <c r="I840" s="1" t="s">
        <v>83</v>
      </c>
      <c r="J840" s="2">
        <v>2241548.11</v>
      </c>
      <c r="K840" s="2">
        <v>4039700</v>
      </c>
      <c r="L840" s="2">
        <v>2019850</v>
      </c>
      <c r="M840" s="2">
        <v>1450970.7</v>
      </c>
      <c r="N840" s="2">
        <v>-568879.30000000005</v>
      </c>
      <c r="O840" s="2">
        <v>-28.1644330024507</v>
      </c>
      <c r="P840" s="3" t="s">
        <v>73</v>
      </c>
      <c r="Q840" s="3" t="s">
        <v>29</v>
      </c>
      <c r="R840" s="1" t="s">
        <v>30</v>
      </c>
      <c r="S840" s="1" t="s">
        <v>31</v>
      </c>
      <c r="T840" s="1" t="s">
        <v>30</v>
      </c>
      <c r="U840" s="1" t="s">
        <v>32</v>
      </c>
      <c r="V840" s="1" t="s">
        <v>33</v>
      </c>
      <c r="W840" s="1" t="s">
        <v>32</v>
      </c>
      <c r="X840" s="1" t="s">
        <v>34</v>
      </c>
      <c r="Y840" s="1">
        <v>1</v>
      </c>
      <c r="Z840" s="1">
        <v>1</v>
      </c>
      <c r="AA840" s="1" t="s">
        <v>2128</v>
      </c>
      <c r="AB840" s="1" t="s">
        <v>2140</v>
      </c>
      <c r="AC840" s="1" t="s">
        <v>2141</v>
      </c>
      <c r="AE840" s="2">
        <v>3233000</v>
      </c>
      <c r="AF840" s="2" t="s">
        <v>2152</v>
      </c>
      <c r="AG840" s="48">
        <v>-806700</v>
      </c>
      <c r="AH840" s="50">
        <v>-0.19969304651335495</v>
      </c>
      <c r="AI840" s="1">
        <v>1</v>
      </c>
    </row>
    <row r="841" spans="1:35" x14ac:dyDescent="0.35">
      <c r="A841" s="1" t="s">
        <v>21</v>
      </c>
      <c r="B841" s="1">
        <v>1</v>
      </c>
      <c r="C841" s="1" t="s">
        <v>147</v>
      </c>
      <c r="D841" s="1" t="s">
        <v>164</v>
      </c>
      <c r="E841" s="1" t="s">
        <v>165</v>
      </c>
      <c r="F841" s="1" t="s">
        <v>25</v>
      </c>
      <c r="G841" s="1">
        <v>10</v>
      </c>
      <c r="H841" s="1" t="s">
        <v>82</v>
      </c>
      <c r="I841" s="1" t="s">
        <v>83</v>
      </c>
      <c r="J841" s="2">
        <v>511611.02</v>
      </c>
      <c r="K841" s="2">
        <v>862800</v>
      </c>
      <c r="L841" s="2">
        <v>431400</v>
      </c>
      <c r="M841" s="2">
        <v>516136.72</v>
      </c>
      <c r="N841" s="2">
        <v>84736.72</v>
      </c>
      <c r="O841" s="2">
        <v>19.642262401483499</v>
      </c>
      <c r="P841" s="3" t="s">
        <v>28</v>
      </c>
      <c r="Q841" s="3" t="s">
        <v>29</v>
      </c>
      <c r="R841" s="1" t="s">
        <v>30</v>
      </c>
      <c r="S841" s="1" t="s">
        <v>31</v>
      </c>
      <c r="T841" s="1" t="s">
        <v>30</v>
      </c>
      <c r="U841" s="1" t="s">
        <v>32</v>
      </c>
      <c r="V841" s="1" t="s">
        <v>33</v>
      </c>
      <c r="W841" s="1" t="s">
        <v>32</v>
      </c>
      <c r="X841" s="1" t="s">
        <v>34</v>
      </c>
      <c r="Y841" s="1">
        <v>1</v>
      </c>
      <c r="Z841" s="1">
        <v>1</v>
      </c>
      <c r="AA841" s="1" t="s">
        <v>2128</v>
      </c>
      <c r="AB841" s="1" t="s">
        <v>2140</v>
      </c>
      <c r="AC841" s="1" t="s">
        <v>2125</v>
      </c>
      <c r="AE841" s="2">
        <v>877800</v>
      </c>
      <c r="AF841" s="2" t="s">
        <v>2151</v>
      </c>
      <c r="AG841" s="48">
        <v>15000</v>
      </c>
      <c r="AH841" s="50">
        <v>1.7385257301808066E-2</v>
      </c>
      <c r="AI841" s="1">
        <v>1</v>
      </c>
    </row>
    <row r="842" spans="1:35" x14ac:dyDescent="0.35">
      <c r="A842" s="1" t="s">
        <v>21</v>
      </c>
      <c r="B842" s="1">
        <v>1</v>
      </c>
      <c r="C842" s="1" t="s">
        <v>147</v>
      </c>
      <c r="D842" s="1" t="s">
        <v>176</v>
      </c>
      <c r="E842" s="1" t="s">
        <v>177</v>
      </c>
      <c r="F842" s="1" t="s">
        <v>25</v>
      </c>
      <c r="G842" s="1">
        <v>10</v>
      </c>
      <c r="H842" s="1" t="s">
        <v>82</v>
      </c>
      <c r="I842" s="1" t="s">
        <v>83</v>
      </c>
      <c r="J842" s="2">
        <v>1820797.62</v>
      </c>
      <c r="K842" s="2">
        <v>4542000</v>
      </c>
      <c r="L842" s="2">
        <v>2271000</v>
      </c>
      <c r="M842" s="2">
        <v>1613944.64</v>
      </c>
      <c r="N842" s="2">
        <v>-657055.36</v>
      </c>
      <c r="O842" s="2">
        <v>-28.932424482606802</v>
      </c>
      <c r="P842" s="3" t="s">
        <v>73</v>
      </c>
      <c r="Q842" s="3" t="s">
        <v>29</v>
      </c>
      <c r="R842" s="1" t="s">
        <v>30</v>
      </c>
      <c r="S842" s="1" t="s">
        <v>31</v>
      </c>
      <c r="T842" s="1" t="s">
        <v>30</v>
      </c>
      <c r="U842" s="1" t="s">
        <v>32</v>
      </c>
      <c r="V842" s="1" t="s">
        <v>33</v>
      </c>
      <c r="W842" s="1" t="s">
        <v>32</v>
      </c>
      <c r="X842" s="1" t="s">
        <v>34</v>
      </c>
      <c r="Y842" s="1">
        <v>1</v>
      </c>
      <c r="Z842" s="1">
        <v>1</v>
      </c>
      <c r="AA842" s="1" t="s">
        <v>2127</v>
      </c>
      <c r="AB842" s="1" t="s">
        <v>2140</v>
      </c>
      <c r="AC842" s="1" t="s">
        <v>2141</v>
      </c>
      <c r="AE842" s="2">
        <v>3742000</v>
      </c>
      <c r="AF842" s="2" t="s">
        <v>2152</v>
      </c>
      <c r="AG842" s="48">
        <v>-800000</v>
      </c>
      <c r="AH842" s="50">
        <v>-0.17613386173491855</v>
      </c>
      <c r="AI842" s="1">
        <v>1</v>
      </c>
    </row>
    <row r="843" spans="1:35" x14ac:dyDescent="0.35">
      <c r="A843" s="1" t="s">
        <v>21</v>
      </c>
      <c r="B843" s="1">
        <v>1</v>
      </c>
      <c r="C843" s="1" t="s">
        <v>147</v>
      </c>
      <c r="D843" s="1" t="s">
        <v>148</v>
      </c>
      <c r="E843" s="1" t="s">
        <v>149</v>
      </c>
      <c r="F843" s="1" t="s">
        <v>25</v>
      </c>
      <c r="G843" s="1">
        <v>11</v>
      </c>
      <c r="H843" s="1" t="s">
        <v>84</v>
      </c>
      <c r="I843" s="1" t="s">
        <v>85</v>
      </c>
      <c r="J843" s="2">
        <v>3331574.68</v>
      </c>
      <c r="K843" s="2">
        <v>5315215.8099999996</v>
      </c>
      <c r="L843" s="2">
        <v>2657607.9049999998</v>
      </c>
      <c r="M843" s="2">
        <v>1970573.91</v>
      </c>
      <c r="N843" s="2">
        <v>-687033.995</v>
      </c>
      <c r="O843" s="2">
        <v>-25.851593596911702</v>
      </c>
      <c r="P843" s="3" t="s">
        <v>73</v>
      </c>
      <c r="Q843" s="3" t="s">
        <v>29</v>
      </c>
      <c r="R843" s="1" t="s">
        <v>30</v>
      </c>
      <c r="S843" s="1" t="s">
        <v>31</v>
      </c>
      <c r="T843" s="1" t="s">
        <v>30</v>
      </c>
      <c r="U843" s="1" t="s">
        <v>32</v>
      </c>
      <c r="V843" s="1" t="s">
        <v>33</v>
      </c>
      <c r="W843" s="1" t="s">
        <v>32</v>
      </c>
      <c r="X843" s="1" t="s">
        <v>34</v>
      </c>
      <c r="Y843" s="1">
        <v>1</v>
      </c>
      <c r="Z843" s="1">
        <v>1</v>
      </c>
      <c r="AA843" s="1" t="s">
        <v>2128</v>
      </c>
      <c r="AB843" s="1" t="s">
        <v>2140</v>
      </c>
      <c r="AC843" s="1" t="s">
        <v>2141</v>
      </c>
      <c r="AE843" s="2">
        <v>3933753</v>
      </c>
      <c r="AF843" s="2" t="s">
        <v>2152</v>
      </c>
      <c r="AG843" s="48">
        <v>-1381462.8099999996</v>
      </c>
      <c r="AH843" s="50">
        <v>-0.25990719086155029</v>
      </c>
      <c r="AI843" s="1">
        <v>1</v>
      </c>
    </row>
    <row r="844" spans="1:35" x14ac:dyDescent="0.35">
      <c r="A844" s="1" t="s">
        <v>21</v>
      </c>
      <c r="B844" s="1">
        <v>1</v>
      </c>
      <c r="C844" s="1" t="s">
        <v>147</v>
      </c>
      <c r="D844" s="1" t="s">
        <v>150</v>
      </c>
      <c r="E844" s="1" t="s">
        <v>151</v>
      </c>
      <c r="F844" s="1" t="s">
        <v>25</v>
      </c>
      <c r="G844" s="1">
        <v>11</v>
      </c>
      <c r="H844" s="1" t="s">
        <v>84</v>
      </c>
      <c r="I844" s="1" t="s">
        <v>85</v>
      </c>
      <c r="J844" s="2">
        <v>1038778.63</v>
      </c>
      <c r="K844" s="2">
        <v>1230000</v>
      </c>
      <c r="L844" s="2">
        <v>615000</v>
      </c>
      <c r="M844" s="2">
        <v>477555.45</v>
      </c>
      <c r="N844" s="2">
        <v>-137444.54999999999</v>
      </c>
      <c r="O844" s="2">
        <v>-22.348707317073199</v>
      </c>
      <c r="P844" s="3" t="s">
        <v>73</v>
      </c>
      <c r="Q844" s="3" t="s">
        <v>29</v>
      </c>
      <c r="R844" s="1" t="s">
        <v>30</v>
      </c>
      <c r="S844" s="1" t="s">
        <v>31</v>
      </c>
      <c r="T844" s="1" t="s">
        <v>30</v>
      </c>
      <c r="U844" s="1" t="s">
        <v>32</v>
      </c>
      <c r="V844" s="1" t="s">
        <v>33</v>
      </c>
      <c r="W844" s="1" t="s">
        <v>32</v>
      </c>
      <c r="X844" s="1" t="s">
        <v>34</v>
      </c>
      <c r="Y844" s="1">
        <v>1</v>
      </c>
      <c r="Z844" s="1">
        <v>1</v>
      </c>
      <c r="AA844" s="1" t="s">
        <v>2127</v>
      </c>
      <c r="AB844" s="1" t="s">
        <v>2140</v>
      </c>
      <c r="AC844" s="1" t="s">
        <v>2123</v>
      </c>
      <c r="AE844" s="2">
        <v>880000</v>
      </c>
      <c r="AF844" s="2" t="s">
        <v>2152</v>
      </c>
      <c r="AG844" s="48">
        <v>-350000</v>
      </c>
      <c r="AH844" s="50">
        <v>-0.28455284552845528</v>
      </c>
      <c r="AI844" s="1">
        <v>1</v>
      </c>
    </row>
    <row r="845" spans="1:35" x14ac:dyDescent="0.35">
      <c r="A845" s="1" t="s">
        <v>21</v>
      </c>
      <c r="B845" s="1">
        <v>1</v>
      </c>
      <c r="C845" s="1" t="s">
        <v>147</v>
      </c>
      <c r="D845" s="1" t="s">
        <v>176</v>
      </c>
      <c r="E845" s="1" t="s">
        <v>177</v>
      </c>
      <c r="F845" s="1" t="s">
        <v>25</v>
      </c>
      <c r="G845" s="1">
        <v>11</v>
      </c>
      <c r="H845" s="1" t="s">
        <v>84</v>
      </c>
      <c r="I845" s="1" t="s">
        <v>85</v>
      </c>
      <c r="J845" s="2">
        <v>42106551.700000003</v>
      </c>
      <c r="K845" s="2">
        <v>46135000</v>
      </c>
      <c r="L845" s="2">
        <v>23067500</v>
      </c>
      <c r="M845" s="2">
        <v>26322966.739999998</v>
      </c>
      <c r="N845" s="2">
        <v>3255466.74</v>
      </c>
      <c r="O845" s="2">
        <v>14.112785260648099</v>
      </c>
      <c r="P845" s="3" t="s">
        <v>28</v>
      </c>
      <c r="Q845" s="3" t="s">
        <v>29</v>
      </c>
      <c r="R845" s="1" t="s">
        <v>30</v>
      </c>
      <c r="S845" s="1" t="s">
        <v>31</v>
      </c>
      <c r="T845" s="1" t="s">
        <v>30</v>
      </c>
      <c r="U845" s="1" t="s">
        <v>32</v>
      </c>
      <c r="V845" s="1" t="s">
        <v>33</v>
      </c>
      <c r="W845" s="1" t="s">
        <v>32</v>
      </c>
      <c r="X845" s="1" t="s">
        <v>34</v>
      </c>
      <c r="Y845" s="1">
        <v>1</v>
      </c>
      <c r="Z845" s="1">
        <v>1</v>
      </c>
      <c r="AA845" s="1" t="s">
        <v>2127</v>
      </c>
      <c r="AB845" s="1" t="s">
        <v>2140</v>
      </c>
      <c r="AC845" s="1" t="s">
        <v>2125</v>
      </c>
      <c r="AE845" s="2">
        <v>54496827.980000004</v>
      </c>
      <c r="AF845" s="2" t="s">
        <v>2151</v>
      </c>
      <c r="AG845" s="48">
        <v>8361827.9800000042</v>
      </c>
      <c r="AH845" s="50">
        <v>0.18124694873740119</v>
      </c>
      <c r="AI845" s="1">
        <v>1</v>
      </c>
    </row>
    <row r="846" spans="1:35" x14ac:dyDescent="0.35">
      <c r="A846" s="1" t="s">
        <v>21</v>
      </c>
      <c r="B846" s="1">
        <v>1</v>
      </c>
      <c r="C846" s="1" t="s">
        <v>147</v>
      </c>
      <c r="D846" s="1" t="s">
        <v>160</v>
      </c>
      <c r="E846" s="1" t="s">
        <v>161</v>
      </c>
      <c r="F846" s="1" t="s">
        <v>56</v>
      </c>
      <c r="G846" s="1">
        <v>11</v>
      </c>
      <c r="H846" s="1" t="s">
        <v>84</v>
      </c>
      <c r="I846" s="1" t="s">
        <v>85</v>
      </c>
      <c r="J846" s="2">
        <v>134238698.28999999</v>
      </c>
      <c r="K846" s="2">
        <v>158900000</v>
      </c>
      <c r="L846" s="2">
        <v>79450000</v>
      </c>
      <c r="M846" s="2">
        <v>71127010.859999999</v>
      </c>
      <c r="N846" s="2">
        <v>-8322989.1399999997</v>
      </c>
      <c r="O846" s="2">
        <v>-10.4757572561359</v>
      </c>
      <c r="P846" s="3" t="s">
        <v>73</v>
      </c>
      <c r="Q846" s="3" t="s">
        <v>29</v>
      </c>
      <c r="R846" s="1" t="s">
        <v>30</v>
      </c>
      <c r="S846" s="1" t="s">
        <v>31</v>
      </c>
      <c r="T846" s="1" t="s">
        <v>30</v>
      </c>
      <c r="U846" s="1" t="s">
        <v>32</v>
      </c>
      <c r="V846" s="1" t="s">
        <v>33</v>
      </c>
      <c r="W846" s="1" t="s">
        <v>32</v>
      </c>
      <c r="X846" s="1" t="s">
        <v>34</v>
      </c>
      <c r="Y846" s="1">
        <v>1</v>
      </c>
      <c r="Z846" s="1">
        <v>1</v>
      </c>
      <c r="AA846" s="1" t="s">
        <v>2121</v>
      </c>
      <c r="AB846" s="1" t="s">
        <v>2140</v>
      </c>
      <c r="AC846" s="1" t="s">
        <v>2123</v>
      </c>
      <c r="AE846" s="2">
        <v>143200000</v>
      </c>
      <c r="AF846" s="2" t="s">
        <v>2152</v>
      </c>
      <c r="AG846" s="48">
        <v>-15700000</v>
      </c>
      <c r="AH846" s="50">
        <v>-9.8804279421019506E-2</v>
      </c>
      <c r="AI846" s="1">
        <v>1</v>
      </c>
    </row>
    <row r="847" spans="1:35" x14ac:dyDescent="0.35">
      <c r="A847" s="1" t="s">
        <v>21</v>
      </c>
      <c r="B847" s="1">
        <v>1</v>
      </c>
      <c r="C847" s="1" t="s">
        <v>147</v>
      </c>
      <c r="D847" s="1" t="s">
        <v>184</v>
      </c>
      <c r="E847" s="1" t="s">
        <v>185</v>
      </c>
      <c r="F847" s="1" t="s">
        <v>25</v>
      </c>
      <c r="G847" s="1">
        <v>11</v>
      </c>
      <c r="H847" s="1" t="s">
        <v>84</v>
      </c>
      <c r="I847" s="1" t="s">
        <v>85</v>
      </c>
      <c r="J847" s="2">
        <v>27509207.620000001</v>
      </c>
      <c r="K847" s="2">
        <v>39455874.549999997</v>
      </c>
      <c r="L847" s="2">
        <v>19727937.274999999</v>
      </c>
      <c r="M847" s="2">
        <v>12557490.310000001</v>
      </c>
      <c r="N847" s="2">
        <v>-7170446.9649999999</v>
      </c>
      <c r="O847" s="2">
        <v>-36.346663440007298</v>
      </c>
      <c r="P847" s="3" t="s">
        <v>73</v>
      </c>
      <c r="Q847" s="3" t="s">
        <v>29</v>
      </c>
      <c r="R847" s="1" t="s">
        <v>30</v>
      </c>
      <c r="S847" s="1" t="s">
        <v>31</v>
      </c>
      <c r="T847" s="1" t="s">
        <v>30</v>
      </c>
      <c r="U847" s="1" t="s">
        <v>32</v>
      </c>
      <c r="V847" s="1" t="s">
        <v>33</v>
      </c>
      <c r="W847" s="1" t="s">
        <v>32</v>
      </c>
      <c r="X847" s="1" t="s">
        <v>34</v>
      </c>
      <c r="Y847" s="1">
        <v>1</v>
      </c>
      <c r="Z847" s="1">
        <v>1</v>
      </c>
      <c r="AA847" s="1" t="s">
        <v>2121</v>
      </c>
      <c r="AB847" s="1" t="s">
        <v>2140</v>
      </c>
      <c r="AC847" s="1" t="s">
        <v>2141</v>
      </c>
      <c r="AE847" s="2">
        <v>33740510.079999998</v>
      </c>
      <c r="AF847" s="2" t="s">
        <v>2152</v>
      </c>
      <c r="AG847" s="48">
        <v>-5715364.4699999988</v>
      </c>
      <c r="AH847" s="50">
        <v>-0.14485458845316607</v>
      </c>
      <c r="AI847" s="1">
        <v>1</v>
      </c>
    </row>
    <row r="848" spans="1:35" x14ac:dyDescent="0.35">
      <c r="A848" s="1" t="s">
        <v>21</v>
      </c>
      <c r="B848" s="1">
        <v>1</v>
      </c>
      <c r="C848" s="1" t="s">
        <v>147</v>
      </c>
      <c r="D848" s="1" t="s">
        <v>152</v>
      </c>
      <c r="E848" s="1" t="s">
        <v>153</v>
      </c>
      <c r="F848" s="1" t="s">
        <v>56</v>
      </c>
      <c r="G848" s="1">
        <v>11</v>
      </c>
      <c r="H848" s="1" t="s">
        <v>84</v>
      </c>
      <c r="I848" s="1" t="s">
        <v>85</v>
      </c>
      <c r="J848" s="2">
        <v>37618797.409999996</v>
      </c>
      <c r="K848" s="2">
        <v>46450000</v>
      </c>
      <c r="L848" s="2">
        <v>23225000</v>
      </c>
      <c r="M848" s="2">
        <v>22811597.98</v>
      </c>
      <c r="N848" s="2">
        <v>-413402.02</v>
      </c>
      <c r="O848" s="2">
        <v>-1.77998716899892</v>
      </c>
      <c r="P848" s="3" t="s">
        <v>73</v>
      </c>
      <c r="Q848" s="3" t="s">
        <v>29</v>
      </c>
      <c r="R848" s="1" t="s">
        <v>30</v>
      </c>
      <c r="S848" s="1" t="s">
        <v>31</v>
      </c>
      <c r="T848" s="1" t="s">
        <v>30</v>
      </c>
      <c r="U848" s="1" t="s">
        <v>32</v>
      </c>
      <c r="V848" s="1" t="s">
        <v>33</v>
      </c>
      <c r="W848" s="1" t="s">
        <v>32</v>
      </c>
      <c r="X848" s="1" t="s">
        <v>34</v>
      </c>
      <c r="Y848" s="1">
        <v>1</v>
      </c>
      <c r="Z848" s="1">
        <v>1</v>
      </c>
      <c r="AA848" s="1" t="s">
        <v>2128</v>
      </c>
      <c r="AB848" s="1" t="s">
        <v>2126</v>
      </c>
      <c r="AC848" s="1" t="s">
        <v>2126</v>
      </c>
      <c r="AE848" s="2">
        <v>46000000</v>
      </c>
      <c r="AF848" s="2" t="s">
        <v>2152</v>
      </c>
      <c r="AG848" s="48">
        <v>-450000</v>
      </c>
      <c r="AH848" s="50">
        <v>-9.6878363832077503E-3</v>
      </c>
      <c r="AI848" s="1">
        <v>1</v>
      </c>
    </row>
    <row r="849" spans="1:35" x14ac:dyDescent="0.35">
      <c r="A849" s="1" t="s">
        <v>21</v>
      </c>
      <c r="B849" s="1">
        <v>1</v>
      </c>
      <c r="C849" s="1" t="s">
        <v>147</v>
      </c>
      <c r="D849" s="1" t="s">
        <v>194</v>
      </c>
      <c r="E849" s="1" t="s">
        <v>195</v>
      </c>
      <c r="F849" s="1" t="s">
        <v>25</v>
      </c>
      <c r="G849" s="1">
        <v>11</v>
      </c>
      <c r="H849" s="1" t="s">
        <v>84</v>
      </c>
      <c r="I849" s="1" t="s">
        <v>85</v>
      </c>
      <c r="J849" s="2">
        <v>13260651.01</v>
      </c>
      <c r="K849" s="2">
        <v>18000000</v>
      </c>
      <c r="L849" s="2">
        <v>9000000</v>
      </c>
      <c r="M849" s="2">
        <v>10611313.810000001</v>
      </c>
      <c r="N849" s="2">
        <v>1611313.81</v>
      </c>
      <c r="O849" s="2">
        <v>17.9034867777778</v>
      </c>
      <c r="P849" s="3" t="s">
        <v>28</v>
      </c>
      <c r="Q849" s="3" t="s">
        <v>29</v>
      </c>
      <c r="R849" s="1" t="s">
        <v>30</v>
      </c>
      <c r="S849" s="1" t="s">
        <v>31</v>
      </c>
      <c r="T849" s="1" t="s">
        <v>30</v>
      </c>
      <c r="U849" s="1" t="s">
        <v>32</v>
      </c>
      <c r="V849" s="1" t="s">
        <v>33</v>
      </c>
      <c r="W849" s="1" t="s">
        <v>32</v>
      </c>
      <c r="X849" s="1" t="s">
        <v>34</v>
      </c>
      <c r="Y849" s="1">
        <v>1</v>
      </c>
      <c r="Z849" s="1">
        <v>1</v>
      </c>
      <c r="AA849" s="1" t="s">
        <v>2127</v>
      </c>
      <c r="AB849" s="1" t="s">
        <v>2140</v>
      </c>
      <c r="AC849" s="1" t="s">
        <v>2125</v>
      </c>
      <c r="AE849" s="2">
        <v>20000000</v>
      </c>
      <c r="AF849" s="2" t="s">
        <v>2151</v>
      </c>
      <c r="AG849" s="48">
        <v>2000000</v>
      </c>
      <c r="AH849" s="50">
        <v>0.1111111111111111</v>
      </c>
      <c r="AI849" s="1">
        <v>1</v>
      </c>
    </row>
    <row r="850" spans="1:35" x14ac:dyDescent="0.35">
      <c r="A850" s="1" t="s">
        <v>21</v>
      </c>
      <c r="B850" s="1">
        <v>1</v>
      </c>
      <c r="C850" s="1" t="s">
        <v>147</v>
      </c>
      <c r="D850" s="1" t="s">
        <v>196</v>
      </c>
      <c r="E850" s="1" t="s">
        <v>197</v>
      </c>
      <c r="F850" s="1" t="s">
        <v>25</v>
      </c>
      <c r="G850" s="1">
        <v>11</v>
      </c>
      <c r="H850" s="1" t="s">
        <v>84</v>
      </c>
      <c r="I850" s="1" t="s">
        <v>85</v>
      </c>
      <c r="J850" s="2">
        <v>1010551.65</v>
      </c>
      <c r="K850" s="2">
        <v>588458.17000000004</v>
      </c>
      <c r="L850" s="2">
        <v>294229.08500000002</v>
      </c>
      <c r="M850" s="2">
        <v>525694.52</v>
      </c>
      <c r="N850" s="2">
        <v>231465.435</v>
      </c>
      <c r="O850" s="2">
        <v>78.668441292946994</v>
      </c>
      <c r="P850" s="3" t="s">
        <v>28</v>
      </c>
      <c r="Q850" s="3" t="s">
        <v>29</v>
      </c>
      <c r="R850" s="1" t="s">
        <v>30</v>
      </c>
      <c r="S850" s="1" t="s">
        <v>31</v>
      </c>
      <c r="T850" s="1" t="s">
        <v>30</v>
      </c>
      <c r="U850" s="1" t="s">
        <v>32</v>
      </c>
      <c r="V850" s="1" t="s">
        <v>33</v>
      </c>
      <c r="W850" s="1" t="s">
        <v>32</v>
      </c>
      <c r="X850" s="1" t="s">
        <v>34</v>
      </c>
      <c r="Y850" s="1">
        <v>1</v>
      </c>
      <c r="Z850" s="1">
        <v>1</v>
      </c>
      <c r="AA850" s="1" t="s">
        <v>2121</v>
      </c>
      <c r="AB850" s="1" t="s">
        <v>2140</v>
      </c>
      <c r="AC850" s="1" t="s">
        <v>2145</v>
      </c>
      <c r="AE850" s="2">
        <v>536619.67000000004</v>
      </c>
      <c r="AF850" s="2" t="s">
        <v>2152</v>
      </c>
      <c r="AG850" s="48">
        <v>-51838.5</v>
      </c>
      <c r="AH850" s="50">
        <v>-8.8092072882597586E-2</v>
      </c>
      <c r="AI850" s="1">
        <v>1</v>
      </c>
    </row>
    <row r="851" spans="1:35" x14ac:dyDescent="0.35">
      <c r="A851" s="1" t="s">
        <v>21</v>
      </c>
      <c r="B851" s="1">
        <v>1</v>
      </c>
      <c r="C851" s="1" t="s">
        <v>147</v>
      </c>
      <c r="D851" s="1" t="s">
        <v>156</v>
      </c>
      <c r="E851" s="1" t="s">
        <v>157</v>
      </c>
      <c r="F851" s="1" t="s">
        <v>49</v>
      </c>
      <c r="G851" s="1">
        <v>11</v>
      </c>
      <c r="H851" s="1" t="s">
        <v>84</v>
      </c>
      <c r="I851" s="1" t="s">
        <v>85</v>
      </c>
      <c r="J851" s="2">
        <v>503475766.24000001</v>
      </c>
      <c r="K851" s="2">
        <v>501550000</v>
      </c>
      <c r="L851" s="2">
        <v>250775000</v>
      </c>
      <c r="M851" s="2">
        <v>294422442.38999999</v>
      </c>
      <c r="N851" s="2">
        <v>43647442.390000001</v>
      </c>
      <c r="O851" s="2">
        <v>17.405021389691999</v>
      </c>
      <c r="P851" s="3" t="s">
        <v>28</v>
      </c>
      <c r="Q851" s="3" t="s">
        <v>29</v>
      </c>
      <c r="R851" s="1" t="s">
        <v>30</v>
      </c>
      <c r="S851" s="1" t="s">
        <v>31</v>
      </c>
      <c r="T851" s="1" t="s">
        <v>30</v>
      </c>
      <c r="U851" s="1" t="s">
        <v>32</v>
      </c>
      <c r="V851" s="1" t="s">
        <v>33</v>
      </c>
      <c r="W851" s="1" t="s">
        <v>32</v>
      </c>
      <c r="X851" s="1" t="s">
        <v>34</v>
      </c>
      <c r="Y851" s="1">
        <v>1</v>
      </c>
      <c r="Z851" s="1">
        <v>1</v>
      </c>
      <c r="AA851" s="1" t="s">
        <v>2121</v>
      </c>
      <c r="AB851" s="1" t="s">
        <v>2140</v>
      </c>
      <c r="AC851" s="1" t="s">
        <v>2125</v>
      </c>
      <c r="AE851" s="2">
        <v>509550000</v>
      </c>
      <c r="AF851" s="2" t="s">
        <v>2151</v>
      </c>
      <c r="AG851" s="48">
        <v>8000000</v>
      </c>
      <c r="AH851" s="50">
        <v>1.5950553284817068E-2</v>
      </c>
      <c r="AI851" s="1">
        <v>1</v>
      </c>
    </row>
    <row r="852" spans="1:35" x14ac:dyDescent="0.35">
      <c r="A852" s="1" t="s">
        <v>21</v>
      </c>
      <c r="B852" s="1">
        <v>1</v>
      </c>
      <c r="C852" s="1" t="s">
        <v>147</v>
      </c>
      <c r="D852" s="1" t="s">
        <v>192</v>
      </c>
      <c r="E852" s="1" t="s">
        <v>193</v>
      </c>
      <c r="F852" s="1" t="s">
        <v>25</v>
      </c>
      <c r="G852" s="1">
        <v>11</v>
      </c>
      <c r="H852" s="1" t="s">
        <v>84</v>
      </c>
      <c r="I852" s="1" t="s">
        <v>85</v>
      </c>
      <c r="J852" s="2">
        <v>9814973.0700000003</v>
      </c>
      <c r="K852" s="2">
        <v>10260000</v>
      </c>
      <c r="L852" s="2">
        <v>5130000</v>
      </c>
      <c r="M852" s="2">
        <v>4034805.83</v>
      </c>
      <c r="N852" s="2">
        <v>-1095194.17</v>
      </c>
      <c r="O852" s="2">
        <v>-21.348814230019499</v>
      </c>
      <c r="P852" s="3" t="s">
        <v>73</v>
      </c>
      <c r="Q852" s="3" t="s">
        <v>29</v>
      </c>
      <c r="R852" s="1" t="s">
        <v>30</v>
      </c>
      <c r="S852" s="1" t="s">
        <v>31</v>
      </c>
      <c r="T852" s="1" t="s">
        <v>30</v>
      </c>
      <c r="U852" s="1" t="s">
        <v>32</v>
      </c>
      <c r="V852" s="1" t="s">
        <v>33</v>
      </c>
      <c r="W852" s="1" t="s">
        <v>32</v>
      </c>
      <c r="X852" s="1" t="s">
        <v>34</v>
      </c>
      <c r="Y852" s="1">
        <v>1</v>
      </c>
      <c r="Z852" s="1">
        <v>1</v>
      </c>
      <c r="AA852" s="1" t="s">
        <v>2128</v>
      </c>
      <c r="AB852" s="1" t="s">
        <v>2140</v>
      </c>
      <c r="AC852" s="1" t="s">
        <v>2123</v>
      </c>
      <c r="AE852" s="2">
        <v>8820000</v>
      </c>
      <c r="AF852" s="2" t="s">
        <v>2152</v>
      </c>
      <c r="AG852" s="48">
        <v>-1440000</v>
      </c>
      <c r="AH852" s="50">
        <v>-0.14035087719298245</v>
      </c>
      <c r="AI852" s="1">
        <v>1</v>
      </c>
    </row>
    <row r="853" spans="1:35" x14ac:dyDescent="0.35">
      <c r="A853" s="1" t="s">
        <v>21</v>
      </c>
      <c r="B853" s="1">
        <v>1</v>
      </c>
      <c r="C853" s="1" t="s">
        <v>147</v>
      </c>
      <c r="D853" s="1" t="s">
        <v>172</v>
      </c>
      <c r="E853" s="1" t="s">
        <v>173</v>
      </c>
      <c r="F853" s="1" t="s">
        <v>25</v>
      </c>
      <c r="G853" s="1">
        <v>11</v>
      </c>
      <c r="H853" s="1" t="s">
        <v>84</v>
      </c>
      <c r="I853" s="1" t="s">
        <v>85</v>
      </c>
      <c r="J853" s="2">
        <v>2978047.47</v>
      </c>
      <c r="K853" s="2">
        <v>2517750.2999999998</v>
      </c>
      <c r="L853" s="2">
        <v>1258875.1499999999</v>
      </c>
      <c r="M853" s="2">
        <v>1177471.1399999999</v>
      </c>
      <c r="N853" s="2">
        <v>-81404.009999999995</v>
      </c>
      <c r="O853" s="2">
        <v>-6.4664085235140298</v>
      </c>
      <c r="P853" s="3" t="s">
        <v>73</v>
      </c>
      <c r="Q853" s="3" t="s">
        <v>29</v>
      </c>
      <c r="R853" s="1" t="s">
        <v>30</v>
      </c>
      <c r="S853" s="1" t="s">
        <v>31</v>
      </c>
      <c r="T853" s="1" t="s">
        <v>30</v>
      </c>
      <c r="U853" s="1" t="s">
        <v>32</v>
      </c>
      <c r="V853" s="1" t="s">
        <v>33</v>
      </c>
      <c r="W853" s="1" t="s">
        <v>32</v>
      </c>
      <c r="X853" s="1" t="s">
        <v>34</v>
      </c>
      <c r="Y853" s="1">
        <v>1</v>
      </c>
      <c r="Z853" s="1">
        <v>1</v>
      </c>
      <c r="AA853" s="1" t="s">
        <v>2127</v>
      </c>
      <c r="AB853" s="1" t="s">
        <v>2140</v>
      </c>
      <c r="AC853" s="1" t="s">
        <v>2123</v>
      </c>
      <c r="AE853" s="2">
        <v>2354942.2799999998</v>
      </c>
      <c r="AF853" s="2" t="s">
        <v>2152</v>
      </c>
      <c r="AG853" s="48">
        <v>-162808.02000000002</v>
      </c>
      <c r="AH853" s="50">
        <v>-6.4664085235140292E-2</v>
      </c>
      <c r="AI853" s="1">
        <v>1</v>
      </c>
    </row>
    <row r="854" spans="1:35" x14ac:dyDescent="0.35">
      <c r="A854" s="1" t="s">
        <v>21</v>
      </c>
      <c r="B854" s="1">
        <v>1</v>
      </c>
      <c r="C854" s="1" t="s">
        <v>147</v>
      </c>
      <c r="D854" s="1" t="s">
        <v>168</v>
      </c>
      <c r="E854" s="1" t="s">
        <v>169</v>
      </c>
      <c r="F854" s="1" t="s">
        <v>25</v>
      </c>
      <c r="G854" s="1">
        <v>11</v>
      </c>
      <c r="H854" s="1" t="s">
        <v>84</v>
      </c>
      <c r="I854" s="1" t="s">
        <v>85</v>
      </c>
      <c r="J854" s="2">
        <v>6280937.9400000004</v>
      </c>
      <c r="K854" s="2">
        <v>6759593.0499999998</v>
      </c>
      <c r="L854" s="2">
        <v>3379796.5249999999</v>
      </c>
      <c r="M854" s="2">
        <v>2927180.08</v>
      </c>
      <c r="N854" s="2">
        <v>-452616.44500000001</v>
      </c>
      <c r="O854" s="2">
        <v>-13.3918252667592</v>
      </c>
      <c r="P854" s="3" t="s">
        <v>73</v>
      </c>
      <c r="Q854" s="3" t="s">
        <v>29</v>
      </c>
      <c r="R854" s="1" t="s">
        <v>30</v>
      </c>
      <c r="S854" s="1" t="s">
        <v>31</v>
      </c>
      <c r="T854" s="1" t="s">
        <v>30</v>
      </c>
      <c r="U854" s="1" t="s">
        <v>32</v>
      </c>
      <c r="V854" s="1" t="s">
        <v>33</v>
      </c>
      <c r="W854" s="1" t="s">
        <v>32</v>
      </c>
      <c r="X854" s="1" t="s">
        <v>34</v>
      </c>
      <c r="Y854" s="1">
        <v>1</v>
      </c>
      <c r="Z854" s="1">
        <v>1</v>
      </c>
      <c r="AA854" s="1" t="s">
        <v>2128</v>
      </c>
      <c r="AB854" s="1" t="s">
        <v>2140</v>
      </c>
      <c r="AC854" s="1" t="s">
        <v>2123</v>
      </c>
      <c r="AE854" s="2">
        <v>6159593.0499999998</v>
      </c>
      <c r="AF854" s="2" t="s">
        <v>2152</v>
      </c>
      <c r="AG854" s="48">
        <v>-600000</v>
      </c>
      <c r="AH854" s="50">
        <v>-8.8762739940387386E-2</v>
      </c>
      <c r="AI854" s="1">
        <v>1</v>
      </c>
    </row>
    <row r="855" spans="1:35" x14ac:dyDescent="0.35">
      <c r="A855" s="1" t="s">
        <v>21</v>
      </c>
      <c r="B855" s="1">
        <v>1</v>
      </c>
      <c r="C855" s="1" t="s">
        <v>147</v>
      </c>
      <c r="D855" s="1" t="s">
        <v>158</v>
      </c>
      <c r="E855" s="1" t="s">
        <v>159</v>
      </c>
      <c r="F855" s="1" t="s">
        <v>25</v>
      </c>
      <c r="G855" s="1">
        <v>11</v>
      </c>
      <c r="H855" s="1" t="s">
        <v>84</v>
      </c>
      <c r="I855" s="1" t="s">
        <v>85</v>
      </c>
      <c r="J855" s="2">
        <v>14941537.130000001</v>
      </c>
      <c r="K855" s="2">
        <v>20780916.059999999</v>
      </c>
      <c r="L855" s="2">
        <v>10390458.029999999</v>
      </c>
      <c r="M855" s="2">
        <v>16472982.880000001</v>
      </c>
      <c r="N855" s="2">
        <v>6082524.8499999996</v>
      </c>
      <c r="O855" s="2">
        <v>58.539525711360803</v>
      </c>
      <c r="P855" s="3" t="s">
        <v>28</v>
      </c>
      <c r="Q855" s="3" t="s">
        <v>29</v>
      </c>
      <c r="R855" s="1" t="s">
        <v>30</v>
      </c>
      <c r="S855" s="1" t="s">
        <v>31</v>
      </c>
      <c r="T855" s="1" t="s">
        <v>30</v>
      </c>
      <c r="U855" s="1" t="s">
        <v>32</v>
      </c>
      <c r="V855" s="1" t="s">
        <v>33</v>
      </c>
      <c r="W855" s="1" t="s">
        <v>32</v>
      </c>
      <c r="X855" s="1" t="s">
        <v>34</v>
      </c>
      <c r="Y855" s="1">
        <v>1</v>
      </c>
      <c r="Z855" s="1">
        <v>1</v>
      </c>
      <c r="AA855" s="1" t="s">
        <v>2127</v>
      </c>
      <c r="AB855" s="1" t="s">
        <v>2140</v>
      </c>
      <c r="AC855" s="1" t="s">
        <v>2145</v>
      </c>
      <c r="AE855" s="2">
        <v>25066191.779999997</v>
      </c>
      <c r="AF855" s="2" t="s">
        <v>2151</v>
      </c>
      <c r="AG855" s="48">
        <v>4285275.7199999988</v>
      </c>
      <c r="AH855" s="50">
        <v>0.20621207013335094</v>
      </c>
      <c r="AI855" s="1">
        <v>1</v>
      </c>
    </row>
    <row r="856" spans="1:35" x14ac:dyDescent="0.35">
      <c r="A856" s="1" t="s">
        <v>21</v>
      </c>
      <c r="B856" s="1">
        <v>1</v>
      </c>
      <c r="C856" s="1" t="s">
        <v>147</v>
      </c>
      <c r="D856" s="1" t="s">
        <v>162</v>
      </c>
      <c r="E856" s="1" t="s">
        <v>163</v>
      </c>
      <c r="F856" s="1" t="s">
        <v>25</v>
      </c>
      <c r="G856" s="1">
        <v>11</v>
      </c>
      <c r="H856" s="1" t="s">
        <v>84</v>
      </c>
      <c r="I856" s="1" t="s">
        <v>85</v>
      </c>
      <c r="J856" s="2">
        <v>30093612.559999999</v>
      </c>
      <c r="K856" s="2">
        <v>28013000</v>
      </c>
      <c r="L856" s="2">
        <v>14006500</v>
      </c>
      <c r="M856" s="2">
        <v>19814093.73</v>
      </c>
      <c r="N856" s="2">
        <v>5807593.7300000004</v>
      </c>
      <c r="O856" s="2">
        <v>41.463561417913098</v>
      </c>
      <c r="P856" s="3" t="s">
        <v>28</v>
      </c>
      <c r="Q856" s="3" t="s">
        <v>29</v>
      </c>
      <c r="R856" s="1" t="s">
        <v>30</v>
      </c>
      <c r="S856" s="1" t="s">
        <v>31</v>
      </c>
      <c r="T856" s="1" t="s">
        <v>30</v>
      </c>
      <c r="U856" s="1" t="s">
        <v>32</v>
      </c>
      <c r="V856" s="1" t="s">
        <v>33</v>
      </c>
      <c r="W856" s="1" t="s">
        <v>32</v>
      </c>
      <c r="X856" s="1" t="s">
        <v>34</v>
      </c>
      <c r="Y856" s="1">
        <v>1</v>
      </c>
      <c r="Z856" s="1">
        <v>1</v>
      </c>
      <c r="AA856" s="1" t="s">
        <v>2121</v>
      </c>
      <c r="AB856" s="1" t="s">
        <v>2140</v>
      </c>
      <c r="AC856" s="1" t="s">
        <v>2144</v>
      </c>
      <c r="AE856" s="2">
        <v>32370840.619999997</v>
      </c>
      <c r="AF856" s="2" t="s">
        <v>2151</v>
      </c>
      <c r="AG856" s="48">
        <v>4357840.6199999973</v>
      </c>
      <c r="AH856" s="50">
        <v>0.15556493842144709</v>
      </c>
      <c r="AI856" s="1">
        <v>1</v>
      </c>
    </row>
    <row r="857" spans="1:35" x14ac:dyDescent="0.35">
      <c r="A857" s="1" t="s">
        <v>21</v>
      </c>
      <c r="B857" s="1">
        <v>1</v>
      </c>
      <c r="C857" s="1" t="s">
        <v>147</v>
      </c>
      <c r="D857" s="1" t="s">
        <v>182</v>
      </c>
      <c r="E857" s="1" t="s">
        <v>183</v>
      </c>
      <c r="F857" s="1" t="s">
        <v>25</v>
      </c>
      <c r="G857" s="1">
        <v>11</v>
      </c>
      <c r="H857" s="1" t="s">
        <v>84</v>
      </c>
      <c r="I857" s="1" t="s">
        <v>85</v>
      </c>
      <c r="J857" s="2">
        <v>1605142.78</v>
      </c>
      <c r="K857" s="2">
        <v>2420199.04</v>
      </c>
      <c r="L857" s="2">
        <v>1210099.52</v>
      </c>
      <c r="M857" s="2">
        <v>1417891.71</v>
      </c>
      <c r="N857" s="2">
        <v>207792.19</v>
      </c>
      <c r="O857" s="2">
        <v>17.171495944399702</v>
      </c>
      <c r="P857" s="3" t="s">
        <v>28</v>
      </c>
      <c r="Q857" s="3" t="s">
        <v>29</v>
      </c>
      <c r="R857" s="1" t="s">
        <v>30</v>
      </c>
      <c r="S857" s="1" t="s">
        <v>31</v>
      </c>
      <c r="T857" s="1" t="s">
        <v>30</v>
      </c>
      <c r="U857" s="1" t="s">
        <v>32</v>
      </c>
      <c r="V857" s="1" t="s">
        <v>33</v>
      </c>
      <c r="W857" s="1" t="s">
        <v>32</v>
      </c>
      <c r="X857" s="1" t="s">
        <v>34</v>
      </c>
      <c r="Y857" s="1">
        <v>1</v>
      </c>
      <c r="Z857" s="1">
        <v>1</v>
      </c>
      <c r="AA857" s="1" t="s">
        <v>2129</v>
      </c>
      <c r="AB857" s="1" t="s">
        <v>2140</v>
      </c>
      <c r="AC857" s="1" t="s">
        <v>2125</v>
      </c>
      <c r="AE857" s="2">
        <v>2853500</v>
      </c>
      <c r="AF857" s="2" t="s">
        <v>2151</v>
      </c>
      <c r="AG857" s="48">
        <v>433300.95999999996</v>
      </c>
      <c r="AH857" s="50">
        <v>0.17903525819099572</v>
      </c>
      <c r="AI857" s="1">
        <v>1</v>
      </c>
    </row>
    <row r="858" spans="1:35" x14ac:dyDescent="0.35">
      <c r="A858" s="1" t="s">
        <v>21</v>
      </c>
      <c r="B858" s="1">
        <v>1</v>
      </c>
      <c r="C858" s="1" t="s">
        <v>147</v>
      </c>
      <c r="D858" s="1" t="s">
        <v>166</v>
      </c>
      <c r="E858" s="1" t="s">
        <v>167</v>
      </c>
      <c r="F858" s="1" t="s">
        <v>56</v>
      </c>
      <c r="G858" s="1">
        <v>11</v>
      </c>
      <c r="H858" s="1" t="s">
        <v>84</v>
      </c>
      <c r="I858" s="1" t="s">
        <v>85</v>
      </c>
      <c r="J858" s="2">
        <v>118373853.03</v>
      </c>
      <c r="K858" s="2">
        <v>141171227.03</v>
      </c>
      <c r="L858" s="2">
        <v>70585613.515000001</v>
      </c>
      <c r="M858" s="2">
        <v>70211159.310000002</v>
      </c>
      <c r="N858" s="2">
        <v>-374454.20500000002</v>
      </c>
      <c r="O858" s="2">
        <v>-0.53049649404892596</v>
      </c>
      <c r="P858" s="3" t="s">
        <v>73</v>
      </c>
      <c r="Q858" s="3" t="s">
        <v>29</v>
      </c>
      <c r="R858" s="1" t="s">
        <v>30</v>
      </c>
      <c r="S858" s="1" t="s">
        <v>31</v>
      </c>
      <c r="T858" s="1" t="s">
        <v>30</v>
      </c>
      <c r="U858" s="1" t="s">
        <v>32</v>
      </c>
      <c r="V858" s="1" t="s">
        <v>33</v>
      </c>
      <c r="W858" s="1" t="s">
        <v>32</v>
      </c>
      <c r="X858" s="1" t="s">
        <v>34</v>
      </c>
      <c r="Y858" s="1">
        <v>1</v>
      </c>
      <c r="Z858" s="1">
        <v>1</v>
      </c>
      <c r="AA858" s="1" t="s">
        <v>2129</v>
      </c>
      <c r="AB858" s="1" t="s">
        <v>2126</v>
      </c>
      <c r="AC858" s="1" t="s">
        <v>2126</v>
      </c>
      <c r="AE858" s="2">
        <v>126141588.09999999</v>
      </c>
      <c r="AF858" s="2" t="s">
        <v>2152</v>
      </c>
      <c r="AG858" s="48">
        <v>-15029638.930000007</v>
      </c>
      <c r="AH858" s="50">
        <v>-0.10646389668913263</v>
      </c>
      <c r="AI858" s="1">
        <v>1</v>
      </c>
    </row>
    <row r="859" spans="1:35" x14ac:dyDescent="0.35">
      <c r="A859" s="1" t="s">
        <v>21</v>
      </c>
      <c r="B859" s="1">
        <v>1</v>
      </c>
      <c r="C859" s="1" t="s">
        <v>147</v>
      </c>
      <c r="D859" s="1" t="s">
        <v>154</v>
      </c>
      <c r="E859" s="1" t="s">
        <v>155</v>
      </c>
      <c r="F859" s="1" t="s">
        <v>25</v>
      </c>
      <c r="G859" s="1">
        <v>11</v>
      </c>
      <c r="H859" s="1" t="s">
        <v>84</v>
      </c>
      <c r="I859" s="1" t="s">
        <v>85</v>
      </c>
      <c r="J859" s="2">
        <v>4848017</v>
      </c>
      <c r="K859" s="2">
        <v>5968815</v>
      </c>
      <c r="L859" s="2">
        <v>2984407.5</v>
      </c>
      <c r="M859" s="2">
        <v>3294695.44</v>
      </c>
      <c r="N859" s="2">
        <v>310287.94</v>
      </c>
      <c r="O859" s="2">
        <v>10.396969582739599</v>
      </c>
      <c r="P859" s="3" t="s">
        <v>28</v>
      </c>
      <c r="Q859" s="3" t="s">
        <v>29</v>
      </c>
      <c r="R859" s="1" t="s">
        <v>30</v>
      </c>
      <c r="S859" s="1" t="s">
        <v>31</v>
      </c>
      <c r="T859" s="1" t="s">
        <v>30</v>
      </c>
      <c r="U859" s="1" t="s">
        <v>32</v>
      </c>
      <c r="V859" s="1" t="s">
        <v>33</v>
      </c>
      <c r="W859" s="1" t="s">
        <v>32</v>
      </c>
      <c r="X859" s="1" t="s">
        <v>34</v>
      </c>
      <c r="Y859" s="1">
        <v>1</v>
      </c>
      <c r="Z859" s="1">
        <v>1</v>
      </c>
      <c r="AA859" s="1" t="s">
        <v>2129</v>
      </c>
      <c r="AB859" s="1" t="s">
        <v>2140</v>
      </c>
      <c r="AC859" s="1" t="s">
        <v>2125</v>
      </c>
      <c r="AE859" s="2">
        <v>6206122.4699999997</v>
      </c>
      <c r="AF859" s="2" t="s">
        <v>2151</v>
      </c>
      <c r="AG859" s="48">
        <v>237307.46999999974</v>
      </c>
      <c r="AH859" s="50">
        <v>3.9757886615684981E-2</v>
      </c>
      <c r="AI859" s="1">
        <v>1</v>
      </c>
    </row>
    <row r="860" spans="1:35" x14ac:dyDescent="0.35">
      <c r="A860" s="1" t="s">
        <v>21</v>
      </c>
      <c r="B860" s="1">
        <v>1</v>
      </c>
      <c r="C860" s="1" t="s">
        <v>147</v>
      </c>
      <c r="D860" s="1" t="s">
        <v>190</v>
      </c>
      <c r="E860" s="1" t="s">
        <v>191</v>
      </c>
      <c r="F860" s="1" t="s">
        <v>25</v>
      </c>
      <c r="G860" s="1">
        <v>11</v>
      </c>
      <c r="H860" s="1" t="s">
        <v>84</v>
      </c>
      <c r="I860" s="1" t="s">
        <v>85</v>
      </c>
      <c r="J860" s="2">
        <v>4340145.74</v>
      </c>
      <c r="K860" s="2">
        <v>5833000</v>
      </c>
      <c r="L860" s="2">
        <v>2916500</v>
      </c>
      <c r="M860" s="2">
        <v>3400239.72</v>
      </c>
      <c r="N860" s="2">
        <v>483739.72</v>
      </c>
      <c r="O860" s="2">
        <v>16.5863096176924</v>
      </c>
      <c r="P860" s="3" t="s">
        <v>28</v>
      </c>
      <c r="Q860" s="3" t="s">
        <v>29</v>
      </c>
      <c r="R860" s="1" t="s">
        <v>30</v>
      </c>
      <c r="S860" s="1" t="s">
        <v>31</v>
      </c>
      <c r="T860" s="1" t="s">
        <v>30</v>
      </c>
      <c r="U860" s="1" t="s">
        <v>32</v>
      </c>
      <c r="V860" s="1" t="s">
        <v>33</v>
      </c>
      <c r="W860" s="1" t="s">
        <v>32</v>
      </c>
      <c r="X860" s="1" t="s">
        <v>34</v>
      </c>
      <c r="Y860" s="1">
        <v>1</v>
      </c>
      <c r="Z860" s="1">
        <v>1</v>
      </c>
      <c r="AA860" s="1" t="s">
        <v>2129</v>
      </c>
      <c r="AB860" s="1" t="s">
        <v>2140</v>
      </c>
      <c r="AC860" s="1" t="s">
        <v>2125</v>
      </c>
      <c r="AE860" s="2">
        <v>7610000</v>
      </c>
      <c r="AF860" s="2" t="s">
        <v>2151</v>
      </c>
      <c r="AG860" s="48">
        <v>1777000</v>
      </c>
      <c r="AH860" s="50">
        <v>0.30464597977027258</v>
      </c>
      <c r="AI860" s="1">
        <v>1</v>
      </c>
    </row>
    <row r="861" spans="1:35" x14ac:dyDescent="0.35">
      <c r="A861" s="1" t="s">
        <v>21</v>
      </c>
      <c r="B861" s="1">
        <v>1</v>
      </c>
      <c r="C861" s="1" t="s">
        <v>147</v>
      </c>
      <c r="D861" s="1" t="s">
        <v>188</v>
      </c>
      <c r="E861" s="1" t="s">
        <v>189</v>
      </c>
      <c r="F861" s="1" t="s">
        <v>25</v>
      </c>
      <c r="G861" s="1">
        <v>11</v>
      </c>
      <c r="H861" s="1" t="s">
        <v>84</v>
      </c>
      <c r="I861" s="1" t="s">
        <v>85</v>
      </c>
      <c r="J861" s="2">
        <v>4649598.41</v>
      </c>
      <c r="K861" s="2">
        <v>4258370</v>
      </c>
      <c r="L861" s="2">
        <v>2129185</v>
      </c>
      <c r="M861" s="2">
        <v>2166383.15</v>
      </c>
      <c r="N861" s="2">
        <v>37198.15</v>
      </c>
      <c r="O861" s="2">
        <v>1.7470604949781301</v>
      </c>
      <c r="P861" s="3" t="s">
        <v>28</v>
      </c>
      <c r="Q861" s="3" t="s">
        <v>29</v>
      </c>
      <c r="R861" s="1" t="s">
        <v>30</v>
      </c>
      <c r="S861" s="1" t="s">
        <v>31</v>
      </c>
      <c r="T861" s="1" t="s">
        <v>30</v>
      </c>
      <c r="U861" s="1" t="s">
        <v>32</v>
      </c>
      <c r="V861" s="1" t="s">
        <v>33</v>
      </c>
      <c r="W861" s="1" t="s">
        <v>32</v>
      </c>
      <c r="X861" s="1" t="s">
        <v>34</v>
      </c>
      <c r="Y861" s="1">
        <v>1</v>
      </c>
      <c r="Z861" s="1">
        <v>1</v>
      </c>
      <c r="AA861" s="1" t="s">
        <v>2127</v>
      </c>
      <c r="AB861" s="1" t="s">
        <v>2126</v>
      </c>
      <c r="AC861" s="1" t="s">
        <v>2126</v>
      </c>
      <c r="AE861" s="2">
        <v>4003199.8200000003</v>
      </c>
      <c r="AF861" s="2" t="s">
        <v>2152</v>
      </c>
      <c r="AG861" s="48">
        <v>-255170.1799999997</v>
      </c>
      <c r="AH861" s="50">
        <v>-5.9922031199731281E-2</v>
      </c>
      <c r="AI861" s="1">
        <v>1</v>
      </c>
    </row>
    <row r="862" spans="1:35" x14ac:dyDescent="0.35">
      <c r="A862" s="1" t="s">
        <v>21</v>
      </c>
      <c r="B862" s="1">
        <v>1</v>
      </c>
      <c r="C862" s="1" t="s">
        <v>147</v>
      </c>
      <c r="D862" s="1" t="s">
        <v>164</v>
      </c>
      <c r="E862" s="1" t="s">
        <v>165</v>
      </c>
      <c r="F862" s="1" t="s">
        <v>25</v>
      </c>
      <c r="G862" s="1">
        <v>11</v>
      </c>
      <c r="H862" s="1" t="s">
        <v>84</v>
      </c>
      <c r="I862" s="1" t="s">
        <v>85</v>
      </c>
      <c r="J862" s="2">
        <v>4555831.53</v>
      </c>
      <c r="K862" s="2">
        <v>5969890</v>
      </c>
      <c r="L862" s="2">
        <v>2984945</v>
      </c>
      <c r="M862" s="2">
        <v>2946454.83</v>
      </c>
      <c r="N862" s="2">
        <v>-38490.17</v>
      </c>
      <c r="O862" s="2">
        <v>-1.2894766905252899</v>
      </c>
      <c r="P862" s="3" t="s">
        <v>73</v>
      </c>
      <c r="Q862" s="3" t="s">
        <v>29</v>
      </c>
      <c r="R862" s="1" t="s">
        <v>30</v>
      </c>
      <c r="S862" s="1" t="s">
        <v>31</v>
      </c>
      <c r="T862" s="1" t="s">
        <v>30</v>
      </c>
      <c r="U862" s="1" t="s">
        <v>32</v>
      </c>
      <c r="V862" s="1" t="s">
        <v>33</v>
      </c>
      <c r="W862" s="1" t="s">
        <v>32</v>
      </c>
      <c r="X862" s="1" t="s">
        <v>34</v>
      </c>
      <c r="Y862" s="1">
        <v>1</v>
      </c>
      <c r="Z862" s="1">
        <v>1</v>
      </c>
      <c r="AA862" s="1" t="s">
        <v>2128</v>
      </c>
      <c r="AB862" s="1" t="s">
        <v>2126</v>
      </c>
      <c r="AC862" s="1" t="s">
        <v>2126</v>
      </c>
      <c r="AE862" s="2">
        <v>5969890</v>
      </c>
      <c r="AF862" s="2" t="s">
        <v>2153</v>
      </c>
      <c r="AG862" s="48">
        <v>0</v>
      </c>
      <c r="AH862" s="50">
        <v>0</v>
      </c>
      <c r="AI862" s="1">
        <v>1</v>
      </c>
    </row>
    <row r="863" spans="1:35" x14ac:dyDescent="0.35">
      <c r="A863" s="1" t="s">
        <v>21</v>
      </c>
      <c r="B863" s="1">
        <v>1</v>
      </c>
      <c r="C863" s="1" t="s">
        <v>147</v>
      </c>
      <c r="D863" s="1" t="s">
        <v>174</v>
      </c>
      <c r="E863" s="1" t="s">
        <v>175</v>
      </c>
      <c r="F863" s="1" t="s">
        <v>25</v>
      </c>
      <c r="G863" s="1">
        <v>11</v>
      </c>
      <c r="H863" s="1" t="s">
        <v>84</v>
      </c>
      <c r="I863" s="1" t="s">
        <v>85</v>
      </c>
      <c r="J863" s="2">
        <v>5966789.6500000004</v>
      </c>
      <c r="K863" s="2">
        <v>6694000</v>
      </c>
      <c r="L863" s="2">
        <v>3347000</v>
      </c>
      <c r="M863" s="2">
        <v>2947346.77</v>
      </c>
      <c r="N863" s="2">
        <v>-399653.23</v>
      </c>
      <c r="O863" s="2">
        <v>-11.940640274872999</v>
      </c>
      <c r="P863" s="3" t="s">
        <v>73</v>
      </c>
      <c r="Q863" s="3" t="s">
        <v>29</v>
      </c>
      <c r="R863" s="1" t="s">
        <v>30</v>
      </c>
      <c r="S863" s="1" t="s">
        <v>31</v>
      </c>
      <c r="T863" s="1" t="s">
        <v>30</v>
      </c>
      <c r="U863" s="1" t="s">
        <v>32</v>
      </c>
      <c r="V863" s="1" t="s">
        <v>33</v>
      </c>
      <c r="W863" s="1" t="s">
        <v>32</v>
      </c>
      <c r="X863" s="1" t="s">
        <v>34</v>
      </c>
      <c r="Y863" s="1">
        <v>1</v>
      </c>
      <c r="Z863" s="1">
        <v>1</v>
      </c>
      <c r="AA863" s="1" t="s">
        <v>2127</v>
      </c>
      <c r="AB863" s="1" t="s">
        <v>2140</v>
      </c>
      <c r="AC863" s="1" t="s">
        <v>2123</v>
      </c>
      <c r="AE863" s="2">
        <v>5846000</v>
      </c>
      <c r="AF863" s="2" t="s">
        <v>2152</v>
      </c>
      <c r="AG863" s="48">
        <v>-848000</v>
      </c>
      <c r="AH863" s="50">
        <v>-0.1266806095010457</v>
      </c>
      <c r="AI863" s="1">
        <v>1</v>
      </c>
    </row>
    <row r="864" spans="1:35" x14ac:dyDescent="0.35">
      <c r="A864" s="1" t="s">
        <v>21</v>
      </c>
      <c r="B864" s="1">
        <v>1</v>
      </c>
      <c r="C864" s="1" t="s">
        <v>147</v>
      </c>
      <c r="D864" s="1" t="s">
        <v>186</v>
      </c>
      <c r="E864" s="1" t="s">
        <v>187</v>
      </c>
      <c r="F864" s="1" t="s">
        <v>25</v>
      </c>
      <c r="G864" s="1">
        <v>11</v>
      </c>
      <c r="H864" s="1" t="s">
        <v>84</v>
      </c>
      <c r="I864" s="1" t="s">
        <v>85</v>
      </c>
      <c r="J864" s="2">
        <v>18803115.57</v>
      </c>
      <c r="K864" s="2">
        <v>20141998.16</v>
      </c>
      <c r="L864" s="2">
        <v>10070999.08</v>
      </c>
      <c r="M864" s="2">
        <v>8557303.4700000007</v>
      </c>
      <c r="N864" s="2">
        <v>-1513695.61</v>
      </c>
      <c r="O864" s="2">
        <v>-15.030242759192101</v>
      </c>
      <c r="P864" s="3" t="s">
        <v>73</v>
      </c>
      <c r="Q864" s="3" t="s">
        <v>29</v>
      </c>
      <c r="R864" s="1" t="s">
        <v>30</v>
      </c>
      <c r="S864" s="1" t="s">
        <v>31</v>
      </c>
      <c r="T864" s="1" t="s">
        <v>30</v>
      </c>
      <c r="U864" s="1" t="s">
        <v>32</v>
      </c>
      <c r="V864" s="1" t="s">
        <v>33</v>
      </c>
      <c r="W864" s="1" t="s">
        <v>32</v>
      </c>
      <c r="X864" s="1" t="s">
        <v>34</v>
      </c>
      <c r="Y864" s="1">
        <v>1</v>
      </c>
      <c r="Z864" s="1">
        <v>1</v>
      </c>
      <c r="AA864" s="1" t="s">
        <v>2127</v>
      </c>
      <c r="AB864" s="1" t="s">
        <v>2140</v>
      </c>
      <c r="AC864" s="1" t="s">
        <v>2123</v>
      </c>
      <c r="AE864" s="2">
        <v>18141998.160000004</v>
      </c>
      <c r="AF864" s="2" t="s">
        <v>2152</v>
      </c>
      <c r="AG864" s="48">
        <v>-1999999.9999999963</v>
      </c>
      <c r="AH864" s="50">
        <v>-9.929501453196421E-2</v>
      </c>
      <c r="AI864" s="1">
        <v>1</v>
      </c>
    </row>
    <row r="865" spans="1:35" x14ac:dyDescent="0.35">
      <c r="A865" s="1" t="s">
        <v>21</v>
      </c>
      <c r="B865" s="1">
        <v>1</v>
      </c>
      <c r="C865" s="1" t="s">
        <v>147</v>
      </c>
      <c r="D865" s="1" t="s">
        <v>170</v>
      </c>
      <c r="E865" s="1" t="s">
        <v>171</v>
      </c>
      <c r="F865" s="1" t="s">
        <v>25</v>
      </c>
      <c r="G865" s="1">
        <v>11</v>
      </c>
      <c r="H865" s="1" t="s">
        <v>84</v>
      </c>
      <c r="I865" s="1" t="s">
        <v>85</v>
      </c>
      <c r="J865" s="2">
        <v>16451940.970000001</v>
      </c>
      <c r="K865" s="2">
        <v>28209260</v>
      </c>
      <c r="L865" s="2">
        <v>14104630</v>
      </c>
      <c r="M865" s="2">
        <v>13964446.029999999</v>
      </c>
      <c r="N865" s="2">
        <v>-140183.97</v>
      </c>
      <c r="O865" s="2">
        <v>-0.99388619198093098</v>
      </c>
      <c r="P865" s="3" t="s">
        <v>73</v>
      </c>
      <c r="Q865" s="3" t="s">
        <v>29</v>
      </c>
      <c r="R865" s="1" t="s">
        <v>30</v>
      </c>
      <c r="S865" s="1" t="s">
        <v>31</v>
      </c>
      <c r="T865" s="1" t="s">
        <v>30</v>
      </c>
      <c r="U865" s="1" t="s">
        <v>32</v>
      </c>
      <c r="V865" s="1" t="s">
        <v>33</v>
      </c>
      <c r="W865" s="1" t="s">
        <v>32</v>
      </c>
      <c r="X865" s="1" t="s">
        <v>34</v>
      </c>
      <c r="Y865" s="1">
        <v>1</v>
      </c>
      <c r="Z865" s="1">
        <v>1</v>
      </c>
      <c r="AA865" s="1" t="s">
        <v>2121</v>
      </c>
      <c r="AB865" s="1" t="s">
        <v>2126</v>
      </c>
      <c r="AC865" s="1" t="s">
        <v>2126</v>
      </c>
      <c r="AE865" s="2">
        <v>26000600</v>
      </c>
      <c r="AF865" s="2" t="s">
        <v>2152</v>
      </c>
      <c r="AG865" s="48">
        <v>-2208660</v>
      </c>
      <c r="AH865" s="50">
        <v>-7.8295566774881725E-2</v>
      </c>
      <c r="AI865" s="1">
        <v>1</v>
      </c>
    </row>
    <row r="866" spans="1:35" x14ac:dyDescent="0.35">
      <c r="A866" s="1" t="s">
        <v>21</v>
      </c>
      <c r="B866" s="1">
        <v>1</v>
      </c>
      <c r="C866" s="1" t="s">
        <v>147</v>
      </c>
      <c r="D866" s="1" t="s">
        <v>178</v>
      </c>
      <c r="E866" s="1" t="s">
        <v>179</v>
      </c>
      <c r="F866" s="1" t="s">
        <v>56</v>
      </c>
      <c r="G866" s="1">
        <v>11</v>
      </c>
      <c r="H866" s="1" t="s">
        <v>84</v>
      </c>
      <c r="I866" s="1" t="s">
        <v>85</v>
      </c>
      <c r="J866" s="2">
        <v>48373175.289999999</v>
      </c>
      <c r="K866" s="2">
        <v>56496010</v>
      </c>
      <c r="L866" s="2">
        <v>28248005</v>
      </c>
      <c r="M866" s="2">
        <v>28467857.539999999</v>
      </c>
      <c r="N866" s="2">
        <v>219852.54</v>
      </c>
      <c r="O866" s="2">
        <v>0.77829404235803601</v>
      </c>
      <c r="P866" s="3" t="s">
        <v>28</v>
      </c>
      <c r="Q866" s="3" t="s">
        <v>29</v>
      </c>
      <c r="R866" s="1" t="s">
        <v>30</v>
      </c>
      <c r="S866" s="1" t="s">
        <v>31</v>
      </c>
      <c r="T866" s="1" t="s">
        <v>30</v>
      </c>
      <c r="U866" s="1" t="s">
        <v>32</v>
      </c>
      <c r="V866" s="1" t="s">
        <v>33</v>
      </c>
      <c r="W866" s="1" t="s">
        <v>32</v>
      </c>
      <c r="X866" s="1" t="s">
        <v>34</v>
      </c>
      <c r="Y866" s="1">
        <v>1</v>
      </c>
      <c r="Z866" s="1">
        <v>1</v>
      </c>
      <c r="AA866" s="1" t="s">
        <v>2129</v>
      </c>
      <c r="AB866" s="1" t="s">
        <v>2126</v>
      </c>
      <c r="AC866" s="1" t="s">
        <v>2126</v>
      </c>
      <c r="AE866" s="2">
        <v>56960280</v>
      </c>
      <c r="AF866" s="2" t="s">
        <v>2151</v>
      </c>
      <c r="AG866" s="48">
        <v>464270</v>
      </c>
      <c r="AH866" s="50">
        <v>8.2177484746267914E-3</v>
      </c>
      <c r="AI866" s="1">
        <v>1</v>
      </c>
    </row>
    <row r="867" spans="1:35" x14ac:dyDescent="0.35">
      <c r="A867" s="1" t="s">
        <v>21</v>
      </c>
      <c r="B867" s="1">
        <v>1</v>
      </c>
      <c r="C867" s="1" t="s">
        <v>147</v>
      </c>
      <c r="D867" s="1" t="s">
        <v>180</v>
      </c>
      <c r="E867" s="1" t="s">
        <v>181</v>
      </c>
      <c r="F867" s="1" t="s">
        <v>25</v>
      </c>
      <c r="G867" s="1">
        <v>11</v>
      </c>
      <c r="H867" s="1" t="s">
        <v>84</v>
      </c>
      <c r="I867" s="1" t="s">
        <v>85</v>
      </c>
      <c r="J867" s="2">
        <v>30210149.789999999</v>
      </c>
      <c r="K867" s="2">
        <v>35687536.740000002</v>
      </c>
      <c r="L867" s="2">
        <v>17843768.370000001</v>
      </c>
      <c r="M867" s="2">
        <v>16937722.98</v>
      </c>
      <c r="N867" s="2">
        <v>-906045.39</v>
      </c>
      <c r="O867" s="2">
        <v>-5.0776572034150398</v>
      </c>
      <c r="P867" s="3" t="s">
        <v>73</v>
      </c>
      <c r="Q867" s="3" t="s">
        <v>29</v>
      </c>
      <c r="R867" s="1" t="s">
        <v>30</v>
      </c>
      <c r="S867" s="1" t="s">
        <v>31</v>
      </c>
      <c r="T867" s="1" t="s">
        <v>30</v>
      </c>
      <c r="U867" s="1" t="s">
        <v>32</v>
      </c>
      <c r="V867" s="1" t="s">
        <v>33</v>
      </c>
      <c r="W867" s="1" t="s">
        <v>32</v>
      </c>
      <c r="X867" s="1" t="s">
        <v>34</v>
      </c>
      <c r="Y867" s="1">
        <v>1</v>
      </c>
      <c r="Z867" s="1">
        <v>1</v>
      </c>
      <c r="AA867" s="1" t="s">
        <v>2128</v>
      </c>
      <c r="AB867" s="1" t="s">
        <v>2140</v>
      </c>
      <c r="AC867" s="1" t="s">
        <v>2123</v>
      </c>
      <c r="AE867" s="2">
        <v>36753129.248000003</v>
      </c>
      <c r="AF867" s="2" t="s">
        <v>2151</v>
      </c>
      <c r="AG867" s="48">
        <v>1065592.5080000013</v>
      </c>
      <c r="AH867" s="50">
        <v>2.9858953722789253E-2</v>
      </c>
      <c r="AI867" s="1">
        <v>1</v>
      </c>
    </row>
    <row r="868" spans="1:35" x14ac:dyDescent="0.35">
      <c r="A868" s="1" t="s">
        <v>21</v>
      </c>
      <c r="B868" s="1">
        <v>1</v>
      </c>
      <c r="C868" s="1" t="s">
        <v>147</v>
      </c>
      <c r="D868" s="1" t="s">
        <v>148</v>
      </c>
      <c r="E868" s="1" t="s">
        <v>149</v>
      </c>
      <c r="F868" s="1" t="s">
        <v>25</v>
      </c>
      <c r="G868" s="1">
        <v>12</v>
      </c>
      <c r="H868" s="1" t="s">
        <v>86</v>
      </c>
      <c r="I868" s="1" t="s">
        <v>87</v>
      </c>
      <c r="J868" s="2">
        <v>32972930.73</v>
      </c>
      <c r="K868" s="2">
        <v>37067280</v>
      </c>
      <c r="L868" s="2">
        <v>18533640</v>
      </c>
      <c r="M868" s="2">
        <v>18632767.739999998</v>
      </c>
      <c r="N868" s="2">
        <v>99127.74</v>
      </c>
      <c r="O868" s="2">
        <v>0.53485305638827596</v>
      </c>
      <c r="P868" s="3" t="s">
        <v>28</v>
      </c>
      <c r="Q868" s="3" t="s">
        <v>29</v>
      </c>
      <c r="R868" s="1" t="s">
        <v>30</v>
      </c>
      <c r="S868" s="1" t="s">
        <v>31</v>
      </c>
      <c r="T868" s="1" t="s">
        <v>30</v>
      </c>
      <c r="U868" s="1" t="s">
        <v>32</v>
      </c>
      <c r="V868" s="1" t="s">
        <v>33</v>
      </c>
      <c r="W868" s="1" t="s">
        <v>32</v>
      </c>
      <c r="X868" s="1" t="s">
        <v>34</v>
      </c>
      <c r="Y868" s="1">
        <v>1</v>
      </c>
      <c r="Z868" s="1">
        <v>1</v>
      </c>
      <c r="AA868" s="1" t="s">
        <v>2128</v>
      </c>
      <c r="AB868" s="1" t="s">
        <v>2126</v>
      </c>
      <c r="AC868" s="1" t="s">
        <v>2126</v>
      </c>
      <c r="AE868" s="2">
        <v>37418587.740000002</v>
      </c>
      <c r="AF868" s="2" t="s">
        <v>2151</v>
      </c>
      <c r="AG868" s="48">
        <v>351307.74000000209</v>
      </c>
      <c r="AH868" s="50">
        <v>9.4775699754608943E-3</v>
      </c>
      <c r="AI868" s="1">
        <v>1</v>
      </c>
    </row>
    <row r="869" spans="1:35" x14ac:dyDescent="0.35">
      <c r="A869" s="1" t="s">
        <v>21</v>
      </c>
      <c r="B869" s="1">
        <v>1</v>
      </c>
      <c r="C869" s="1" t="s">
        <v>147</v>
      </c>
      <c r="D869" s="1" t="s">
        <v>150</v>
      </c>
      <c r="E869" s="1" t="s">
        <v>151</v>
      </c>
      <c r="F869" s="1" t="s">
        <v>25</v>
      </c>
      <c r="G869" s="1">
        <v>12</v>
      </c>
      <c r="H869" s="1" t="s">
        <v>86</v>
      </c>
      <c r="I869" s="1" t="s">
        <v>87</v>
      </c>
      <c r="J869" s="2">
        <v>17021162.809999999</v>
      </c>
      <c r="K869" s="2">
        <v>20000000</v>
      </c>
      <c r="L869" s="2">
        <v>10000000</v>
      </c>
      <c r="M869" s="2">
        <v>9006141.9800000004</v>
      </c>
      <c r="N869" s="2">
        <v>-993858.02</v>
      </c>
      <c r="O869" s="2">
        <v>-9.9385802000000005</v>
      </c>
      <c r="P869" s="3" t="s">
        <v>73</v>
      </c>
      <c r="Q869" s="3" t="s">
        <v>29</v>
      </c>
      <c r="R869" s="1" t="s">
        <v>30</v>
      </c>
      <c r="S869" s="1" t="s">
        <v>31</v>
      </c>
      <c r="T869" s="1" t="s">
        <v>30</v>
      </c>
      <c r="U869" s="1" t="s">
        <v>32</v>
      </c>
      <c r="V869" s="1" t="s">
        <v>33</v>
      </c>
      <c r="W869" s="1" t="s">
        <v>32</v>
      </c>
      <c r="X869" s="1" t="s">
        <v>34</v>
      </c>
      <c r="Y869" s="1">
        <v>1</v>
      </c>
      <c r="Z869" s="1">
        <v>1</v>
      </c>
      <c r="AA869" s="1" t="s">
        <v>2127</v>
      </c>
      <c r="AB869" s="1" t="s">
        <v>2140</v>
      </c>
      <c r="AC869" s="1" t="s">
        <v>2123</v>
      </c>
      <c r="AE869" s="2">
        <v>20000000</v>
      </c>
      <c r="AF869" s="2" t="s">
        <v>2153</v>
      </c>
      <c r="AG869" s="48">
        <v>0</v>
      </c>
      <c r="AH869" s="50">
        <v>0</v>
      </c>
      <c r="AI869" s="1">
        <v>1</v>
      </c>
    </row>
    <row r="870" spans="1:35" x14ac:dyDescent="0.35">
      <c r="A870" s="1" t="s">
        <v>21</v>
      </c>
      <c r="B870" s="1">
        <v>1</v>
      </c>
      <c r="C870" s="1" t="s">
        <v>147</v>
      </c>
      <c r="D870" s="1" t="s">
        <v>170</v>
      </c>
      <c r="E870" s="1" t="s">
        <v>171</v>
      </c>
      <c r="F870" s="1" t="s">
        <v>25</v>
      </c>
      <c r="G870" s="1">
        <v>12</v>
      </c>
      <c r="H870" s="1" t="s">
        <v>86</v>
      </c>
      <c r="I870" s="1" t="s">
        <v>87</v>
      </c>
      <c r="J870" s="2">
        <v>37153300.939999998</v>
      </c>
      <c r="K870" s="2">
        <v>42327280</v>
      </c>
      <c r="L870" s="2">
        <v>21163640</v>
      </c>
      <c r="M870" s="2">
        <v>20969240.109999999</v>
      </c>
      <c r="N870" s="2">
        <v>-194399.89</v>
      </c>
      <c r="O870" s="2">
        <v>-0.91855602344398202</v>
      </c>
      <c r="P870" s="3" t="s">
        <v>73</v>
      </c>
      <c r="Q870" s="3" t="s">
        <v>29</v>
      </c>
      <c r="R870" s="1" t="s">
        <v>30</v>
      </c>
      <c r="S870" s="1" t="s">
        <v>31</v>
      </c>
      <c r="T870" s="1" t="s">
        <v>30</v>
      </c>
      <c r="U870" s="1" t="s">
        <v>32</v>
      </c>
      <c r="V870" s="1" t="s">
        <v>33</v>
      </c>
      <c r="W870" s="1" t="s">
        <v>32</v>
      </c>
      <c r="X870" s="1" t="s">
        <v>34</v>
      </c>
      <c r="Y870" s="1">
        <v>1</v>
      </c>
      <c r="Z870" s="1">
        <v>1</v>
      </c>
      <c r="AA870" s="1" t="s">
        <v>2121</v>
      </c>
      <c r="AB870" s="1" t="s">
        <v>2126</v>
      </c>
      <c r="AC870" s="1" t="s">
        <v>2126</v>
      </c>
      <c r="AE870" s="2">
        <v>42327700</v>
      </c>
      <c r="AF870" s="2" t="s">
        <v>2151</v>
      </c>
      <c r="AG870" s="48">
        <v>420</v>
      </c>
      <c r="AH870" s="50">
        <v>9.9226787074435207E-6</v>
      </c>
      <c r="AI870" s="1">
        <v>1</v>
      </c>
    </row>
    <row r="871" spans="1:35" x14ac:dyDescent="0.35">
      <c r="A871" s="1" t="s">
        <v>21</v>
      </c>
      <c r="B871" s="1">
        <v>1</v>
      </c>
      <c r="C871" s="1" t="s">
        <v>147</v>
      </c>
      <c r="D871" s="1" t="s">
        <v>196</v>
      </c>
      <c r="E871" s="1" t="s">
        <v>197</v>
      </c>
      <c r="F871" s="1" t="s">
        <v>25</v>
      </c>
      <c r="G871" s="1">
        <v>12</v>
      </c>
      <c r="H871" s="1" t="s">
        <v>86</v>
      </c>
      <c r="I871" s="1" t="s">
        <v>87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3" t="s">
        <v>28</v>
      </c>
      <c r="Q871" s="3" t="s">
        <v>29</v>
      </c>
      <c r="R871" s="1" t="s">
        <v>30</v>
      </c>
      <c r="S871" s="1" t="s">
        <v>31</v>
      </c>
      <c r="T871" s="1" t="s">
        <v>30</v>
      </c>
      <c r="U871" s="1" t="s">
        <v>32</v>
      </c>
      <c r="V871" s="1" t="s">
        <v>33</v>
      </c>
      <c r="W871" s="1" t="s">
        <v>32</v>
      </c>
      <c r="X871" s="1" t="s">
        <v>34</v>
      </c>
      <c r="Y871" s="1">
        <v>1</v>
      </c>
      <c r="Z871" s="1">
        <v>1</v>
      </c>
      <c r="AA871" s="1" t="s">
        <v>2121</v>
      </c>
      <c r="AB871" s="1" t="s">
        <v>2126</v>
      </c>
      <c r="AC871" s="1" t="s">
        <v>2126</v>
      </c>
      <c r="AE871" s="2">
        <v>0</v>
      </c>
      <c r="AF871" s="2" t="s">
        <v>2153</v>
      </c>
      <c r="AG871" s="48">
        <v>0</v>
      </c>
      <c r="AH871" s="50" t="e">
        <v>#DIV/0!</v>
      </c>
      <c r="AI871" s="1">
        <v>1</v>
      </c>
    </row>
    <row r="872" spans="1:35" x14ac:dyDescent="0.35">
      <c r="A872" s="1" t="s">
        <v>21</v>
      </c>
      <c r="B872" s="1">
        <v>1</v>
      </c>
      <c r="C872" s="1" t="s">
        <v>147</v>
      </c>
      <c r="D872" s="1" t="s">
        <v>166</v>
      </c>
      <c r="E872" s="1" t="s">
        <v>167</v>
      </c>
      <c r="F872" s="1" t="s">
        <v>56</v>
      </c>
      <c r="G872" s="1">
        <v>12</v>
      </c>
      <c r="H872" s="1" t="s">
        <v>86</v>
      </c>
      <c r="I872" s="1" t="s">
        <v>87</v>
      </c>
      <c r="J872" s="2">
        <v>146552855.69999999</v>
      </c>
      <c r="K872" s="2">
        <v>147982133.13</v>
      </c>
      <c r="L872" s="2">
        <v>73991066.564999998</v>
      </c>
      <c r="M872" s="2">
        <v>84596254.709999993</v>
      </c>
      <c r="N872" s="2">
        <v>10605188.145</v>
      </c>
      <c r="O872" s="2">
        <v>14.3330656487882</v>
      </c>
      <c r="P872" s="3" t="s">
        <v>28</v>
      </c>
      <c r="Q872" s="3" t="s">
        <v>29</v>
      </c>
      <c r="R872" s="1" t="s">
        <v>30</v>
      </c>
      <c r="S872" s="1" t="s">
        <v>31</v>
      </c>
      <c r="T872" s="1" t="s">
        <v>30</v>
      </c>
      <c r="U872" s="1" t="s">
        <v>32</v>
      </c>
      <c r="V872" s="1" t="s">
        <v>33</v>
      </c>
      <c r="W872" s="1" t="s">
        <v>32</v>
      </c>
      <c r="X872" s="1" t="s">
        <v>34</v>
      </c>
      <c r="Y872" s="1">
        <v>1</v>
      </c>
      <c r="Z872" s="1">
        <v>1</v>
      </c>
      <c r="AA872" s="1" t="s">
        <v>2129</v>
      </c>
      <c r="AB872" s="1" t="s">
        <v>2140</v>
      </c>
      <c r="AC872" s="1" t="s">
        <v>2125</v>
      </c>
      <c r="AE872" s="2">
        <v>169639967.78</v>
      </c>
      <c r="AF872" s="2" t="s">
        <v>2151</v>
      </c>
      <c r="AG872" s="48">
        <v>21657834.650000006</v>
      </c>
      <c r="AH872" s="50">
        <v>0.14635438881647919</v>
      </c>
      <c r="AI872" s="1">
        <v>1</v>
      </c>
    </row>
    <row r="873" spans="1:35" x14ac:dyDescent="0.35">
      <c r="A873" s="1" t="s">
        <v>21</v>
      </c>
      <c r="B873" s="1">
        <v>1</v>
      </c>
      <c r="C873" s="1" t="s">
        <v>147</v>
      </c>
      <c r="D873" s="1" t="s">
        <v>180</v>
      </c>
      <c r="E873" s="1" t="s">
        <v>181</v>
      </c>
      <c r="F873" s="1" t="s">
        <v>25</v>
      </c>
      <c r="G873" s="1">
        <v>12</v>
      </c>
      <c r="H873" s="1" t="s">
        <v>86</v>
      </c>
      <c r="I873" s="1" t="s">
        <v>87</v>
      </c>
      <c r="J873" s="2">
        <v>82490009.689999998</v>
      </c>
      <c r="K873" s="2">
        <v>85898565.719999999</v>
      </c>
      <c r="L873" s="2">
        <v>42949282.859999999</v>
      </c>
      <c r="M873" s="2">
        <v>43322915.229999997</v>
      </c>
      <c r="N873" s="2">
        <v>373632.37</v>
      </c>
      <c r="O873" s="2">
        <v>0.86993855338147097</v>
      </c>
      <c r="P873" s="3" t="s">
        <v>28</v>
      </c>
      <c r="Q873" s="3" t="s">
        <v>29</v>
      </c>
      <c r="R873" s="1" t="s">
        <v>30</v>
      </c>
      <c r="S873" s="1" t="s">
        <v>31</v>
      </c>
      <c r="T873" s="1" t="s">
        <v>30</v>
      </c>
      <c r="U873" s="1" t="s">
        <v>32</v>
      </c>
      <c r="V873" s="1" t="s">
        <v>33</v>
      </c>
      <c r="W873" s="1" t="s">
        <v>32</v>
      </c>
      <c r="X873" s="1" t="s">
        <v>34</v>
      </c>
      <c r="Y873" s="1">
        <v>1</v>
      </c>
      <c r="Z873" s="1">
        <v>1</v>
      </c>
      <c r="AA873" s="1" t="s">
        <v>2128</v>
      </c>
      <c r="AB873" s="1" t="s">
        <v>2126</v>
      </c>
      <c r="AC873" s="1" t="s">
        <v>2126</v>
      </c>
      <c r="AE873" s="2">
        <v>88016855.230000004</v>
      </c>
      <c r="AF873" s="2" t="s">
        <v>2151</v>
      </c>
      <c r="AG873" s="48">
        <v>2118289.5100000054</v>
      </c>
      <c r="AH873" s="50">
        <v>2.4660359486151445E-2</v>
      </c>
      <c r="AI873" s="1">
        <v>1</v>
      </c>
    </row>
    <row r="874" spans="1:35" x14ac:dyDescent="0.35">
      <c r="A874" s="1" t="s">
        <v>21</v>
      </c>
      <c r="B874" s="1">
        <v>1</v>
      </c>
      <c r="C874" s="1" t="s">
        <v>147</v>
      </c>
      <c r="D874" s="1" t="s">
        <v>188</v>
      </c>
      <c r="E874" s="1" t="s">
        <v>189</v>
      </c>
      <c r="F874" s="1" t="s">
        <v>25</v>
      </c>
      <c r="G874" s="1">
        <v>12</v>
      </c>
      <c r="H874" s="1" t="s">
        <v>86</v>
      </c>
      <c r="I874" s="1" t="s">
        <v>87</v>
      </c>
      <c r="J874" s="2">
        <v>37738580.020000003</v>
      </c>
      <c r="K874" s="2">
        <v>36422030</v>
      </c>
      <c r="L874" s="2">
        <v>18211015</v>
      </c>
      <c r="M874" s="2">
        <v>18146805.920000002</v>
      </c>
      <c r="N874" s="2">
        <v>-64209.08</v>
      </c>
      <c r="O874" s="2">
        <v>-0.35258375219612997</v>
      </c>
      <c r="P874" s="3" t="s">
        <v>73</v>
      </c>
      <c r="Q874" s="3" t="s">
        <v>29</v>
      </c>
      <c r="R874" s="1" t="s">
        <v>30</v>
      </c>
      <c r="S874" s="1" t="s">
        <v>31</v>
      </c>
      <c r="T874" s="1" t="s">
        <v>30</v>
      </c>
      <c r="U874" s="1" t="s">
        <v>32</v>
      </c>
      <c r="V874" s="1" t="s">
        <v>33</v>
      </c>
      <c r="W874" s="1" t="s">
        <v>32</v>
      </c>
      <c r="X874" s="1" t="s">
        <v>34</v>
      </c>
      <c r="Y874" s="1">
        <v>1</v>
      </c>
      <c r="Z874" s="1">
        <v>1</v>
      </c>
      <c r="AA874" s="1" t="s">
        <v>2127</v>
      </c>
      <c r="AB874" s="1" t="s">
        <v>2126</v>
      </c>
      <c r="AC874" s="1" t="s">
        <v>2126</v>
      </c>
      <c r="AE874" s="2">
        <v>36295000</v>
      </c>
      <c r="AF874" s="2" t="s">
        <v>2152</v>
      </c>
      <c r="AG874" s="48">
        <v>-127030</v>
      </c>
      <c r="AH874" s="50">
        <v>-3.4877243250856691E-3</v>
      </c>
      <c r="AI874" s="1">
        <v>1</v>
      </c>
    </row>
    <row r="875" spans="1:35" x14ac:dyDescent="0.35">
      <c r="A875" s="1" t="s">
        <v>21</v>
      </c>
      <c r="B875" s="1">
        <v>1</v>
      </c>
      <c r="C875" s="1" t="s">
        <v>147</v>
      </c>
      <c r="D875" s="1" t="s">
        <v>168</v>
      </c>
      <c r="E875" s="1" t="s">
        <v>169</v>
      </c>
      <c r="F875" s="1" t="s">
        <v>25</v>
      </c>
      <c r="G875" s="1">
        <v>12</v>
      </c>
      <c r="H875" s="1" t="s">
        <v>86</v>
      </c>
      <c r="I875" s="1" t="s">
        <v>87</v>
      </c>
      <c r="J875" s="2">
        <v>40057777.990000002</v>
      </c>
      <c r="K875" s="2">
        <v>40813104.439999998</v>
      </c>
      <c r="L875" s="2">
        <v>20406552.219999999</v>
      </c>
      <c r="M875" s="2">
        <v>20742832.530000001</v>
      </c>
      <c r="N875" s="2">
        <v>336280.31</v>
      </c>
      <c r="O875" s="2">
        <v>1.6479036065211401</v>
      </c>
      <c r="P875" s="3" t="s">
        <v>28</v>
      </c>
      <c r="Q875" s="3" t="s">
        <v>29</v>
      </c>
      <c r="R875" s="1" t="s">
        <v>30</v>
      </c>
      <c r="S875" s="1" t="s">
        <v>31</v>
      </c>
      <c r="T875" s="1" t="s">
        <v>30</v>
      </c>
      <c r="U875" s="1" t="s">
        <v>32</v>
      </c>
      <c r="V875" s="1" t="s">
        <v>33</v>
      </c>
      <c r="W875" s="1" t="s">
        <v>32</v>
      </c>
      <c r="X875" s="1" t="s">
        <v>34</v>
      </c>
      <c r="Y875" s="1">
        <v>1</v>
      </c>
      <c r="Z875" s="1">
        <v>1</v>
      </c>
      <c r="AA875" s="1" t="s">
        <v>2128</v>
      </c>
      <c r="AB875" s="1" t="s">
        <v>2126</v>
      </c>
      <c r="AC875" s="1" t="s">
        <v>2126</v>
      </c>
      <c r="AE875" s="2">
        <v>41124652.909999996</v>
      </c>
      <c r="AF875" s="2" t="s">
        <v>2151</v>
      </c>
      <c r="AG875" s="48">
        <v>311548.46999999881</v>
      </c>
      <c r="AH875" s="50">
        <v>7.6335401159696448E-3</v>
      </c>
      <c r="AI875" s="1">
        <v>1</v>
      </c>
    </row>
    <row r="876" spans="1:35" x14ac:dyDescent="0.35">
      <c r="A876" s="1" t="s">
        <v>21</v>
      </c>
      <c r="B876" s="1">
        <v>1</v>
      </c>
      <c r="C876" s="1" t="s">
        <v>147</v>
      </c>
      <c r="D876" s="1" t="s">
        <v>162</v>
      </c>
      <c r="E876" s="1" t="s">
        <v>163</v>
      </c>
      <c r="F876" s="1" t="s">
        <v>25</v>
      </c>
      <c r="G876" s="1">
        <v>12</v>
      </c>
      <c r="H876" s="1" t="s">
        <v>86</v>
      </c>
      <c r="I876" s="1" t="s">
        <v>87</v>
      </c>
      <c r="J876" s="2">
        <v>22883859.489999998</v>
      </c>
      <c r="K876" s="2">
        <v>26733017.510000002</v>
      </c>
      <c r="L876" s="2">
        <v>13366508.755000001</v>
      </c>
      <c r="M876" s="2">
        <v>13864589.35</v>
      </c>
      <c r="N876" s="2">
        <v>498080.59499999997</v>
      </c>
      <c r="O876" s="2">
        <v>3.72633276294891</v>
      </c>
      <c r="P876" s="3" t="s">
        <v>28</v>
      </c>
      <c r="Q876" s="3" t="s">
        <v>29</v>
      </c>
      <c r="R876" s="1" t="s">
        <v>30</v>
      </c>
      <c r="S876" s="1" t="s">
        <v>31</v>
      </c>
      <c r="T876" s="1" t="s">
        <v>30</v>
      </c>
      <c r="U876" s="1" t="s">
        <v>32</v>
      </c>
      <c r="V876" s="1" t="s">
        <v>33</v>
      </c>
      <c r="W876" s="1" t="s">
        <v>32</v>
      </c>
      <c r="X876" s="1" t="s">
        <v>34</v>
      </c>
      <c r="Y876" s="1">
        <v>1</v>
      </c>
      <c r="Z876" s="1">
        <v>1</v>
      </c>
      <c r="AA876" s="1" t="s">
        <v>2121</v>
      </c>
      <c r="AB876" s="1" t="s">
        <v>2126</v>
      </c>
      <c r="AC876" s="1" t="s">
        <v>2126</v>
      </c>
      <c r="AE876" s="2">
        <v>27729178.699999999</v>
      </c>
      <c r="AF876" s="2" t="s">
        <v>2151</v>
      </c>
      <c r="AG876" s="48">
        <v>996161.18999999762</v>
      </c>
      <c r="AH876" s="50">
        <v>3.726332762948905E-2</v>
      </c>
      <c r="AI876" s="1">
        <v>1</v>
      </c>
    </row>
    <row r="877" spans="1:35" x14ac:dyDescent="0.35">
      <c r="A877" s="1" t="s">
        <v>21</v>
      </c>
      <c r="B877" s="1">
        <v>1</v>
      </c>
      <c r="C877" s="1" t="s">
        <v>147</v>
      </c>
      <c r="D877" s="1" t="s">
        <v>174</v>
      </c>
      <c r="E877" s="1" t="s">
        <v>175</v>
      </c>
      <c r="F877" s="1" t="s">
        <v>25</v>
      </c>
      <c r="G877" s="1">
        <v>12</v>
      </c>
      <c r="H877" s="1" t="s">
        <v>86</v>
      </c>
      <c r="I877" s="1" t="s">
        <v>87</v>
      </c>
      <c r="J877" s="2">
        <v>47680329.740000002</v>
      </c>
      <c r="K877" s="2">
        <v>53402000</v>
      </c>
      <c r="L877" s="2">
        <v>26701000</v>
      </c>
      <c r="M877" s="2">
        <v>26029814.84</v>
      </c>
      <c r="N877" s="2">
        <v>-671185.16</v>
      </c>
      <c r="O877" s="2">
        <v>-2.5137079510130702</v>
      </c>
      <c r="P877" s="3" t="s">
        <v>73</v>
      </c>
      <c r="Q877" s="3" t="s">
        <v>29</v>
      </c>
      <c r="R877" s="1" t="s">
        <v>30</v>
      </c>
      <c r="S877" s="1" t="s">
        <v>31</v>
      </c>
      <c r="T877" s="1" t="s">
        <v>30</v>
      </c>
      <c r="U877" s="1" t="s">
        <v>32</v>
      </c>
      <c r="V877" s="1" t="s">
        <v>33</v>
      </c>
      <c r="W877" s="1" t="s">
        <v>32</v>
      </c>
      <c r="X877" s="1" t="s">
        <v>34</v>
      </c>
      <c r="Y877" s="1">
        <v>1</v>
      </c>
      <c r="Z877" s="1">
        <v>1</v>
      </c>
      <c r="AA877" s="1" t="s">
        <v>2127</v>
      </c>
      <c r="AB877" s="1" t="s">
        <v>2126</v>
      </c>
      <c r="AC877" s="1" t="s">
        <v>2126</v>
      </c>
      <c r="AE877" s="2">
        <v>52100000</v>
      </c>
      <c r="AF877" s="2" t="s">
        <v>2152</v>
      </c>
      <c r="AG877" s="48">
        <v>-1302000</v>
      </c>
      <c r="AH877" s="50">
        <v>-2.4381109321748248E-2</v>
      </c>
      <c r="AI877" s="1">
        <v>1</v>
      </c>
    </row>
    <row r="878" spans="1:35" x14ac:dyDescent="0.35">
      <c r="A878" s="1" t="s">
        <v>21</v>
      </c>
      <c r="B878" s="1">
        <v>1</v>
      </c>
      <c r="C878" s="1" t="s">
        <v>147</v>
      </c>
      <c r="D878" s="1" t="s">
        <v>152</v>
      </c>
      <c r="E878" s="1" t="s">
        <v>153</v>
      </c>
      <c r="F878" s="1" t="s">
        <v>56</v>
      </c>
      <c r="G878" s="1">
        <v>12</v>
      </c>
      <c r="H878" s="1" t="s">
        <v>86</v>
      </c>
      <c r="I878" s="1" t="s">
        <v>87</v>
      </c>
      <c r="J878" s="2">
        <v>170801401.90000001</v>
      </c>
      <c r="K878" s="2">
        <v>184806295.53999999</v>
      </c>
      <c r="L878" s="2">
        <v>92403147.769999996</v>
      </c>
      <c r="M878" s="2">
        <v>94361842.510000005</v>
      </c>
      <c r="N878" s="2">
        <v>1958694.74</v>
      </c>
      <c r="O878" s="2">
        <v>2.11972728989209</v>
      </c>
      <c r="P878" s="3" t="s">
        <v>28</v>
      </c>
      <c r="Q878" s="3" t="s">
        <v>29</v>
      </c>
      <c r="R878" s="1" t="s">
        <v>30</v>
      </c>
      <c r="S878" s="1" t="s">
        <v>31</v>
      </c>
      <c r="T878" s="1" t="s">
        <v>30</v>
      </c>
      <c r="U878" s="1" t="s">
        <v>32</v>
      </c>
      <c r="V878" s="1" t="s">
        <v>33</v>
      </c>
      <c r="W878" s="1" t="s">
        <v>32</v>
      </c>
      <c r="X878" s="1" t="s">
        <v>34</v>
      </c>
      <c r="Y878" s="1">
        <v>1</v>
      </c>
      <c r="Z878" s="1">
        <v>1</v>
      </c>
      <c r="AA878" s="1" t="s">
        <v>2128</v>
      </c>
      <c r="AB878" s="1" t="s">
        <v>2126</v>
      </c>
      <c r="AC878" s="1" t="s">
        <v>2126</v>
      </c>
      <c r="AE878" s="2">
        <v>190000000</v>
      </c>
      <c r="AF878" s="2" t="s">
        <v>2151</v>
      </c>
      <c r="AG878" s="48">
        <v>5193704.4600000083</v>
      </c>
      <c r="AH878" s="50">
        <v>2.8103503967893066E-2</v>
      </c>
      <c r="AI878" s="1">
        <v>1</v>
      </c>
    </row>
    <row r="879" spans="1:35" x14ac:dyDescent="0.35">
      <c r="A879" s="1" t="s">
        <v>21</v>
      </c>
      <c r="B879" s="1">
        <v>1</v>
      </c>
      <c r="C879" s="1" t="s">
        <v>147</v>
      </c>
      <c r="D879" s="1" t="s">
        <v>182</v>
      </c>
      <c r="E879" s="1" t="s">
        <v>183</v>
      </c>
      <c r="F879" s="1" t="s">
        <v>25</v>
      </c>
      <c r="G879" s="1">
        <v>12</v>
      </c>
      <c r="H879" s="1" t="s">
        <v>86</v>
      </c>
      <c r="I879" s="1" t="s">
        <v>87</v>
      </c>
      <c r="J879" s="2">
        <v>29142705.440000001</v>
      </c>
      <c r="K879" s="2">
        <v>31985500</v>
      </c>
      <c r="L879" s="2">
        <v>15992750</v>
      </c>
      <c r="M879" s="2">
        <v>15879194.85</v>
      </c>
      <c r="N879" s="2">
        <v>-113555.15</v>
      </c>
      <c r="O879" s="2">
        <v>-0.71004142502071299</v>
      </c>
      <c r="P879" s="3" t="s">
        <v>73</v>
      </c>
      <c r="Q879" s="3" t="s">
        <v>29</v>
      </c>
      <c r="R879" s="1" t="s">
        <v>30</v>
      </c>
      <c r="S879" s="1" t="s">
        <v>31</v>
      </c>
      <c r="T879" s="1" t="s">
        <v>30</v>
      </c>
      <c r="U879" s="1" t="s">
        <v>32</v>
      </c>
      <c r="V879" s="1" t="s">
        <v>33</v>
      </c>
      <c r="W879" s="1" t="s">
        <v>32</v>
      </c>
      <c r="X879" s="1" t="s">
        <v>34</v>
      </c>
      <c r="Y879" s="1">
        <v>1</v>
      </c>
      <c r="Z879" s="1">
        <v>1</v>
      </c>
      <c r="AA879" s="1" t="s">
        <v>2129</v>
      </c>
      <c r="AB879" s="1" t="s">
        <v>2126</v>
      </c>
      <c r="AC879" s="1" t="s">
        <v>2126</v>
      </c>
      <c r="AE879" s="2">
        <v>31649320</v>
      </c>
      <c r="AF879" s="2" t="s">
        <v>2152</v>
      </c>
      <c r="AG879" s="48">
        <v>-336180</v>
      </c>
      <c r="AH879" s="50">
        <v>-1.0510387519344704E-2</v>
      </c>
      <c r="AI879" s="1">
        <v>1</v>
      </c>
    </row>
    <row r="880" spans="1:35" x14ac:dyDescent="0.35">
      <c r="A880" s="1" t="s">
        <v>21</v>
      </c>
      <c r="B880" s="1">
        <v>1</v>
      </c>
      <c r="C880" s="1" t="s">
        <v>147</v>
      </c>
      <c r="D880" s="1" t="s">
        <v>176</v>
      </c>
      <c r="E880" s="1" t="s">
        <v>177</v>
      </c>
      <c r="F880" s="1" t="s">
        <v>25</v>
      </c>
      <c r="G880" s="1">
        <v>12</v>
      </c>
      <c r="H880" s="1" t="s">
        <v>86</v>
      </c>
      <c r="I880" s="1" t="s">
        <v>87</v>
      </c>
      <c r="J880" s="2">
        <v>59894455.520000003</v>
      </c>
      <c r="K880" s="2">
        <v>62240000</v>
      </c>
      <c r="L880" s="2">
        <v>31120000</v>
      </c>
      <c r="M880" s="2">
        <v>32121362.370000001</v>
      </c>
      <c r="N880" s="2">
        <v>1001362.37</v>
      </c>
      <c r="O880" s="2">
        <v>3.2177454048843201</v>
      </c>
      <c r="P880" s="3" t="s">
        <v>28</v>
      </c>
      <c r="Q880" s="3" t="s">
        <v>29</v>
      </c>
      <c r="R880" s="1" t="s">
        <v>30</v>
      </c>
      <c r="S880" s="1" t="s">
        <v>31</v>
      </c>
      <c r="T880" s="1" t="s">
        <v>30</v>
      </c>
      <c r="U880" s="1" t="s">
        <v>32</v>
      </c>
      <c r="V880" s="1" t="s">
        <v>33</v>
      </c>
      <c r="W880" s="1" t="s">
        <v>32</v>
      </c>
      <c r="X880" s="1" t="s">
        <v>34</v>
      </c>
      <c r="Y880" s="1">
        <v>1</v>
      </c>
      <c r="Z880" s="1">
        <v>1</v>
      </c>
      <c r="AA880" s="1" t="s">
        <v>2127</v>
      </c>
      <c r="AB880" s="1" t="s">
        <v>2126</v>
      </c>
      <c r="AC880" s="1" t="s">
        <v>2126</v>
      </c>
      <c r="AE880" s="2">
        <v>64041804.299999997</v>
      </c>
      <c r="AF880" s="2" t="s">
        <v>2151</v>
      </c>
      <c r="AG880" s="48">
        <v>1801804.299999997</v>
      </c>
      <c r="AH880" s="50">
        <v>2.894929787917733E-2</v>
      </c>
      <c r="AI880" s="1">
        <v>1</v>
      </c>
    </row>
    <row r="881" spans="1:35" x14ac:dyDescent="0.35">
      <c r="A881" s="1" t="s">
        <v>21</v>
      </c>
      <c r="B881" s="1">
        <v>1</v>
      </c>
      <c r="C881" s="1" t="s">
        <v>147</v>
      </c>
      <c r="D881" s="1" t="s">
        <v>164</v>
      </c>
      <c r="E881" s="1" t="s">
        <v>165</v>
      </c>
      <c r="F881" s="1" t="s">
        <v>25</v>
      </c>
      <c r="G881" s="1">
        <v>12</v>
      </c>
      <c r="H881" s="1" t="s">
        <v>86</v>
      </c>
      <c r="I881" s="1" t="s">
        <v>87</v>
      </c>
      <c r="J881" s="2">
        <v>38912850.840000004</v>
      </c>
      <c r="K881" s="2">
        <v>36917160</v>
      </c>
      <c r="L881" s="2">
        <v>18458580</v>
      </c>
      <c r="M881" s="2">
        <v>19109367.84</v>
      </c>
      <c r="N881" s="2">
        <v>650787.83999999997</v>
      </c>
      <c r="O881" s="2">
        <v>3.5256657879425202</v>
      </c>
      <c r="P881" s="3" t="s">
        <v>28</v>
      </c>
      <c r="Q881" s="3" t="s">
        <v>29</v>
      </c>
      <c r="R881" s="1" t="s">
        <v>30</v>
      </c>
      <c r="S881" s="1" t="s">
        <v>31</v>
      </c>
      <c r="T881" s="1" t="s">
        <v>30</v>
      </c>
      <c r="U881" s="1" t="s">
        <v>32</v>
      </c>
      <c r="V881" s="1" t="s">
        <v>33</v>
      </c>
      <c r="W881" s="1" t="s">
        <v>32</v>
      </c>
      <c r="X881" s="1" t="s">
        <v>34</v>
      </c>
      <c r="Y881" s="1">
        <v>1</v>
      </c>
      <c r="Z881" s="1">
        <v>1</v>
      </c>
      <c r="AA881" s="1" t="s">
        <v>2128</v>
      </c>
      <c r="AB881" s="1" t="s">
        <v>2126</v>
      </c>
      <c r="AC881" s="1" t="s">
        <v>2126</v>
      </c>
      <c r="AE881" s="2">
        <v>36917160</v>
      </c>
      <c r="AF881" s="2" t="s">
        <v>2153</v>
      </c>
      <c r="AG881" s="48">
        <v>0</v>
      </c>
      <c r="AH881" s="50">
        <v>0</v>
      </c>
      <c r="AI881" s="1">
        <v>1</v>
      </c>
    </row>
    <row r="882" spans="1:35" x14ac:dyDescent="0.35">
      <c r="A882" s="1" t="s">
        <v>21</v>
      </c>
      <c r="B882" s="1">
        <v>1</v>
      </c>
      <c r="C882" s="1" t="s">
        <v>147</v>
      </c>
      <c r="D882" s="1" t="s">
        <v>194</v>
      </c>
      <c r="E882" s="1" t="s">
        <v>195</v>
      </c>
      <c r="F882" s="1" t="s">
        <v>25</v>
      </c>
      <c r="G882" s="1">
        <v>12</v>
      </c>
      <c r="H882" s="1" t="s">
        <v>86</v>
      </c>
      <c r="I882" s="1" t="s">
        <v>87</v>
      </c>
      <c r="J882" s="2">
        <v>53672865.729999997</v>
      </c>
      <c r="K882" s="2">
        <v>54000000</v>
      </c>
      <c r="L882" s="2">
        <v>27000000</v>
      </c>
      <c r="M882" s="2">
        <v>28000668.620000001</v>
      </c>
      <c r="N882" s="2">
        <v>1000668.62</v>
      </c>
      <c r="O882" s="2">
        <v>3.7061800740740698</v>
      </c>
      <c r="P882" s="3" t="s">
        <v>28</v>
      </c>
      <c r="Q882" s="3" t="s">
        <v>29</v>
      </c>
      <c r="R882" s="1" t="s">
        <v>30</v>
      </c>
      <c r="S882" s="1" t="s">
        <v>31</v>
      </c>
      <c r="T882" s="1" t="s">
        <v>30</v>
      </c>
      <c r="U882" s="1" t="s">
        <v>32</v>
      </c>
      <c r="V882" s="1" t="s">
        <v>33</v>
      </c>
      <c r="W882" s="1" t="s">
        <v>32</v>
      </c>
      <c r="X882" s="1" t="s">
        <v>34</v>
      </c>
      <c r="Y882" s="1">
        <v>1</v>
      </c>
      <c r="Z882" s="1">
        <v>1</v>
      </c>
      <c r="AA882" s="1" t="s">
        <v>2127</v>
      </c>
      <c r="AB882" s="1" t="s">
        <v>2126</v>
      </c>
      <c r="AC882" s="1" t="s">
        <v>2126</v>
      </c>
      <c r="AE882" s="2">
        <v>54000000</v>
      </c>
      <c r="AF882" s="2" t="s">
        <v>2153</v>
      </c>
      <c r="AG882" s="48">
        <v>0</v>
      </c>
      <c r="AH882" s="50">
        <v>0</v>
      </c>
      <c r="AI882" s="1">
        <v>1</v>
      </c>
    </row>
    <row r="883" spans="1:35" x14ac:dyDescent="0.35">
      <c r="A883" s="1" t="s">
        <v>21</v>
      </c>
      <c r="B883" s="1">
        <v>1</v>
      </c>
      <c r="C883" s="1" t="s">
        <v>147</v>
      </c>
      <c r="D883" s="1" t="s">
        <v>190</v>
      </c>
      <c r="E883" s="1" t="s">
        <v>191</v>
      </c>
      <c r="F883" s="1" t="s">
        <v>25</v>
      </c>
      <c r="G883" s="1">
        <v>12</v>
      </c>
      <c r="H883" s="1" t="s">
        <v>86</v>
      </c>
      <c r="I883" s="1" t="s">
        <v>87</v>
      </c>
      <c r="J883" s="2">
        <v>39769946.490000002</v>
      </c>
      <c r="K883" s="2">
        <v>44838140</v>
      </c>
      <c r="L883" s="2">
        <v>22419070</v>
      </c>
      <c r="M883" s="2">
        <v>22768288.030000001</v>
      </c>
      <c r="N883" s="2">
        <v>349218.03</v>
      </c>
      <c r="O883" s="2">
        <v>1.5576829458135399</v>
      </c>
      <c r="P883" s="3" t="s">
        <v>28</v>
      </c>
      <c r="Q883" s="3" t="s">
        <v>29</v>
      </c>
      <c r="R883" s="1" t="s">
        <v>30</v>
      </c>
      <c r="S883" s="1" t="s">
        <v>31</v>
      </c>
      <c r="T883" s="1" t="s">
        <v>30</v>
      </c>
      <c r="U883" s="1" t="s">
        <v>32</v>
      </c>
      <c r="V883" s="1" t="s">
        <v>33</v>
      </c>
      <c r="W883" s="1" t="s">
        <v>32</v>
      </c>
      <c r="X883" s="1" t="s">
        <v>34</v>
      </c>
      <c r="Y883" s="1">
        <v>1</v>
      </c>
      <c r="Z883" s="1">
        <v>1</v>
      </c>
      <c r="AA883" s="1" t="s">
        <v>2129</v>
      </c>
      <c r="AB883" s="1" t="s">
        <v>2126</v>
      </c>
      <c r="AC883" s="1" t="s">
        <v>2126</v>
      </c>
      <c r="AE883" s="2">
        <v>44538264.700000003</v>
      </c>
      <c r="AF883" s="2" t="s">
        <v>2152</v>
      </c>
      <c r="AG883" s="48">
        <v>-299875.29999999702</v>
      </c>
      <c r="AH883" s="50">
        <v>-6.6879513735404062E-3</v>
      </c>
      <c r="AI883" s="1">
        <v>1</v>
      </c>
    </row>
    <row r="884" spans="1:35" x14ac:dyDescent="0.35">
      <c r="A884" s="1" t="s">
        <v>21</v>
      </c>
      <c r="B884" s="1">
        <v>1</v>
      </c>
      <c r="C884" s="1" t="s">
        <v>147</v>
      </c>
      <c r="D884" s="1" t="s">
        <v>154</v>
      </c>
      <c r="E884" s="1" t="s">
        <v>155</v>
      </c>
      <c r="F884" s="1" t="s">
        <v>25</v>
      </c>
      <c r="G884" s="1">
        <v>12</v>
      </c>
      <c r="H884" s="1" t="s">
        <v>86</v>
      </c>
      <c r="I884" s="1" t="s">
        <v>87</v>
      </c>
      <c r="J884" s="2">
        <v>31526988.920000002</v>
      </c>
      <c r="K884" s="2">
        <v>37880184</v>
      </c>
      <c r="L884" s="2">
        <v>18940092</v>
      </c>
      <c r="M884" s="2">
        <v>18178610</v>
      </c>
      <c r="N884" s="2">
        <v>-761482</v>
      </c>
      <c r="O884" s="2">
        <v>-4.0204767748752204</v>
      </c>
      <c r="P884" s="3" t="s">
        <v>73</v>
      </c>
      <c r="Q884" s="3" t="s">
        <v>29</v>
      </c>
      <c r="R884" s="1" t="s">
        <v>30</v>
      </c>
      <c r="S884" s="1" t="s">
        <v>31</v>
      </c>
      <c r="T884" s="1" t="s">
        <v>30</v>
      </c>
      <c r="U884" s="1" t="s">
        <v>32</v>
      </c>
      <c r="V884" s="1" t="s">
        <v>33</v>
      </c>
      <c r="W884" s="1" t="s">
        <v>32</v>
      </c>
      <c r="X884" s="1" t="s">
        <v>34</v>
      </c>
      <c r="Y884" s="1">
        <v>1</v>
      </c>
      <c r="Z884" s="1">
        <v>1</v>
      </c>
      <c r="AA884" s="1" t="s">
        <v>2129</v>
      </c>
      <c r="AB884" s="1" t="s">
        <v>2126</v>
      </c>
      <c r="AC884" s="1" t="s">
        <v>2126</v>
      </c>
      <c r="AE884" s="2">
        <v>37077219.200000003</v>
      </c>
      <c r="AF884" s="2" t="s">
        <v>2152</v>
      </c>
      <c r="AG884" s="48">
        <v>-802964.79999999702</v>
      </c>
      <c r="AH884" s="50">
        <v>-2.1197489431413453E-2</v>
      </c>
      <c r="AI884" s="1">
        <v>1</v>
      </c>
    </row>
    <row r="885" spans="1:35" x14ac:dyDescent="0.35">
      <c r="A885" s="1" t="s">
        <v>21</v>
      </c>
      <c r="B885" s="1">
        <v>1</v>
      </c>
      <c r="C885" s="1" t="s">
        <v>147</v>
      </c>
      <c r="D885" s="1" t="s">
        <v>186</v>
      </c>
      <c r="E885" s="1" t="s">
        <v>187</v>
      </c>
      <c r="F885" s="1" t="s">
        <v>25</v>
      </c>
      <c r="G885" s="1">
        <v>12</v>
      </c>
      <c r="H885" s="1" t="s">
        <v>86</v>
      </c>
      <c r="I885" s="1" t="s">
        <v>87</v>
      </c>
      <c r="J885" s="2">
        <v>59896979.170000002</v>
      </c>
      <c r="K885" s="2">
        <v>65196435.450000003</v>
      </c>
      <c r="L885" s="2">
        <v>32598217.725000001</v>
      </c>
      <c r="M885" s="2">
        <v>30555560.649999999</v>
      </c>
      <c r="N885" s="2">
        <v>-2042657.075</v>
      </c>
      <c r="O885" s="2">
        <v>-6.2661618258763303</v>
      </c>
      <c r="P885" s="3" t="s">
        <v>73</v>
      </c>
      <c r="Q885" s="3" t="s">
        <v>29</v>
      </c>
      <c r="R885" s="1" t="s">
        <v>30</v>
      </c>
      <c r="S885" s="1" t="s">
        <v>31</v>
      </c>
      <c r="T885" s="1" t="s">
        <v>30</v>
      </c>
      <c r="U885" s="1" t="s">
        <v>32</v>
      </c>
      <c r="V885" s="1" t="s">
        <v>33</v>
      </c>
      <c r="W885" s="1" t="s">
        <v>32</v>
      </c>
      <c r="X885" s="1" t="s">
        <v>34</v>
      </c>
      <c r="Y885" s="1">
        <v>1</v>
      </c>
      <c r="Z885" s="1">
        <v>1</v>
      </c>
      <c r="AA885" s="1" t="s">
        <v>2127</v>
      </c>
      <c r="AB885" s="1" t="s">
        <v>2140</v>
      </c>
      <c r="AC885" s="1" t="s">
        <v>2123</v>
      </c>
      <c r="AE885" s="2">
        <v>61196435.450000003</v>
      </c>
      <c r="AF885" s="2" t="s">
        <v>2152</v>
      </c>
      <c r="AG885" s="48">
        <v>-4000000</v>
      </c>
      <c r="AH885" s="50">
        <v>-6.1353047484745578E-2</v>
      </c>
      <c r="AI885" s="1">
        <v>1</v>
      </c>
    </row>
    <row r="886" spans="1:35" x14ac:dyDescent="0.35">
      <c r="A886" s="1" t="s">
        <v>21</v>
      </c>
      <c r="B886" s="1">
        <v>1</v>
      </c>
      <c r="C886" s="1" t="s">
        <v>147</v>
      </c>
      <c r="D886" s="1" t="s">
        <v>192</v>
      </c>
      <c r="E886" s="1" t="s">
        <v>193</v>
      </c>
      <c r="F886" s="1" t="s">
        <v>25</v>
      </c>
      <c r="G886" s="1">
        <v>12</v>
      </c>
      <c r="H886" s="1" t="s">
        <v>86</v>
      </c>
      <c r="I886" s="1" t="s">
        <v>87</v>
      </c>
      <c r="J886" s="2">
        <v>54571066.340000004</v>
      </c>
      <c r="K886" s="2">
        <v>58000000</v>
      </c>
      <c r="L886" s="2">
        <v>29000000</v>
      </c>
      <c r="M886" s="2">
        <v>28307640.640000001</v>
      </c>
      <c r="N886" s="2">
        <v>-692359.36</v>
      </c>
      <c r="O886" s="2">
        <v>-2.3874460689655201</v>
      </c>
      <c r="P886" s="3" t="s">
        <v>73</v>
      </c>
      <c r="Q886" s="3" t="s">
        <v>29</v>
      </c>
      <c r="R886" s="1" t="s">
        <v>30</v>
      </c>
      <c r="S886" s="1" t="s">
        <v>31</v>
      </c>
      <c r="T886" s="1" t="s">
        <v>30</v>
      </c>
      <c r="U886" s="1" t="s">
        <v>32</v>
      </c>
      <c r="V886" s="1" t="s">
        <v>33</v>
      </c>
      <c r="W886" s="1" t="s">
        <v>32</v>
      </c>
      <c r="X886" s="1" t="s">
        <v>34</v>
      </c>
      <c r="Y886" s="1">
        <v>1</v>
      </c>
      <c r="Z886" s="1">
        <v>1</v>
      </c>
      <c r="AA886" s="1" t="s">
        <v>2128</v>
      </c>
      <c r="AB886" s="1" t="s">
        <v>2126</v>
      </c>
      <c r="AC886" s="1" t="s">
        <v>2126</v>
      </c>
      <c r="AE886" s="2">
        <v>58000000</v>
      </c>
      <c r="AF886" s="2" t="s">
        <v>2153</v>
      </c>
      <c r="AG886" s="48">
        <v>0</v>
      </c>
      <c r="AH886" s="50">
        <v>0</v>
      </c>
      <c r="AI886" s="1">
        <v>1</v>
      </c>
    </row>
    <row r="887" spans="1:35" x14ac:dyDescent="0.35">
      <c r="A887" s="1" t="s">
        <v>21</v>
      </c>
      <c r="B887" s="1">
        <v>1</v>
      </c>
      <c r="C887" s="1" t="s">
        <v>147</v>
      </c>
      <c r="D887" s="1" t="s">
        <v>184</v>
      </c>
      <c r="E887" s="1" t="s">
        <v>185</v>
      </c>
      <c r="F887" s="1" t="s">
        <v>25</v>
      </c>
      <c r="G887" s="1">
        <v>12</v>
      </c>
      <c r="H887" s="1" t="s">
        <v>86</v>
      </c>
      <c r="I887" s="1" t="s">
        <v>87</v>
      </c>
      <c r="J887" s="2">
        <v>62926182.869999997</v>
      </c>
      <c r="K887" s="2">
        <v>78673820.700000003</v>
      </c>
      <c r="L887" s="2">
        <v>39336910.350000001</v>
      </c>
      <c r="M887" s="2">
        <v>32871764.850000001</v>
      </c>
      <c r="N887" s="2">
        <v>-6465145.5</v>
      </c>
      <c r="O887" s="2">
        <v>-16.435315947481399</v>
      </c>
      <c r="P887" s="3" t="s">
        <v>73</v>
      </c>
      <c r="Q887" s="3" t="s">
        <v>29</v>
      </c>
      <c r="R887" s="1" t="s">
        <v>30</v>
      </c>
      <c r="S887" s="1" t="s">
        <v>31</v>
      </c>
      <c r="T887" s="1" t="s">
        <v>30</v>
      </c>
      <c r="U887" s="1" t="s">
        <v>32</v>
      </c>
      <c r="V887" s="1" t="s">
        <v>33</v>
      </c>
      <c r="W887" s="1" t="s">
        <v>32</v>
      </c>
      <c r="X887" s="1" t="s">
        <v>34</v>
      </c>
      <c r="Y887" s="1">
        <v>1</v>
      </c>
      <c r="Z887" s="1">
        <v>1</v>
      </c>
      <c r="AA887" s="1" t="s">
        <v>2121</v>
      </c>
      <c r="AB887" s="1" t="s">
        <v>2140</v>
      </c>
      <c r="AC887" s="1" t="s">
        <v>2123</v>
      </c>
      <c r="AE887" s="2">
        <v>67016478</v>
      </c>
      <c r="AF887" s="2" t="s">
        <v>2152</v>
      </c>
      <c r="AG887" s="48">
        <v>-11657342.700000003</v>
      </c>
      <c r="AH887" s="50">
        <v>-0.14817308472219656</v>
      </c>
      <c r="AI887" s="1">
        <v>1</v>
      </c>
    </row>
    <row r="888" spans="1:35" x14ac:dyDescent="0.35">
      <c r="A888" s="1" t="s">
        <v>21</v>
      </c>
      <c r="B888" s="1">
        <v>1</v>
      </c>
      <c r="C888" s="1" t="s">
        <v>147</v>
      </c>
      <c r="D888" s="1" t="s">
        <v>160</v>
      </c>
      <c r="E888" s="1" t="s">
        <v>161</v>
      </c>
      <c r="F888" s="1" t="s">
        <v>56</v>
      </c>
      <c r="G888" s="1">
        <v>12</v>
      </c>
      <c r="H888" s="1" t="s">
        <v>86</v>
      </c>
      <c r="I888" s="1" t="s">
        <v>87</v>
      </c>
      <c r="J888" s="2">
        <v>163905710.88</v>
      </c>
      <c r="K888" s="2">
        <v>162044880</v>
      </c>
      <c r="L888" s="2">
        <v>81022440</v>
      </c>
      <c r="M888" s="2">
        <v>84175390.700000003</v>
      </c>
      <c r="N888" s="2">
        <v>3152950.7</v>
      </c>
      <c r="O888" s="2">
        <v>3.8914536516056502</v>
      </c>
      <c r="P888" s="3" t="s">
        <v>28</v>
      </c>
      <c r="Q888" s="3" t="s">
        <v>29</v>
      </c>
      <c r="R888" s="1" t="s">
        <v>30</v>
      </c>
      <c r="S888" s="1" t="s">
        <v>31</v>
      </c>
      <c r="T888" s="1" t="s">
        <v>30</v>
      </c>
      <c r="U888" s="1" t="s">
        <v>32</v>
      </c>
      <c r="V888" s="1" t="s">
        <v>33</v>
      </c>
      <c r="W888" s="1" t="s">
        <v>32</v>
      </c>
      <c r="X888" s="1" t="s">
        <v>34</v>
      </c>
      <c r="Y888" s="1">
        <v>1</v>
      </c>
      <c r="Z888" s="1">
        <v>1</v>
      </c>
      <c r="AA888" s="1" t="s">
        <v>2121</v>
      </c>
      <c r="AB888" s="1" t="s">
        <v>2126</v>
      </c>
      <c r="AC888" s="1" t="s">
        <v>2126</v>
      </c>
      <c r="AE888" s="2">
        <v>169540880</v>
      </c>
      <c r="AF888" s="2" t="s">
        <v>2151</v>
      </c>
      <c r="AG888" s="48">
        <v>7496000</v>
      </c>
      <c r="AH888" s="50">
        <v>4.6258789540280447E-2</v>
      </c>
      <c r="AI888" s="1">
        <v>1</v>
      </c>
    </row>
    <row r="889" spans="1:35" x14ac:dyDescent="0.35">
      <c r="A889" s="1" t="s">
        <v>21</v>
      </c>
      <c r="B889" s="1">
        <v>1</v>
      </c>
      <c r="C889" s="1" t="s">
        <v>147</v>
      </c>
      <c r="D889" s="1" t="s">
        <v>158</v>
      </c>
      <c r="E889" s="1" t="s">
        <v>159</v>
      </c>
      <c r="F889" s="1" t="s">
        <v>25</v>
      </c>
      <c r="G889" s="1">
        <v>12</v>
      </c>
      <c r="H889" s="1" t="s">
        <v>86</v>
      </c>
      <c r="I889" s="1" t="s">
        <v>87</v>
      </c>
      <c r="J889" s="2">
        <v>60592969.600000001</v>
      </c>
      <c r="K889" s="2">
        <v>61471224.140000001</v>
      </c>
      <c r="L889" s="2">
        <v>30735612.07</v>
      </c>
      <c r="M889" s="2">
        <v>30392704.34</v>
      </c>
      <c r="N889" s="2">
        <v>-342907.73</v>
      </c>
      <c r="O889" s="2">
        <v>-1.1156691111894299</v>
      </c>
      <c r="P889" s="3" t="s">
        <v>73</v>
      </c>
      <c r="Q889" s="3" t="s">
        <v>29</v>
      </c>
      <c r="R889" s="1" t="s">
        <v>30</v>
      </c>
      <c r="S889" s="1" t="s">
        <v>31</v>
      </c>
      <c r="T889" s="1" t="s">
        <v>30</v>
      </c>
      <c r="U889" s="1" t="s">
        <v>32</v>
      </c>
      <c r="V889" s="1" t="s">
        <v>33</v>
      </c>
      <c r="W889" s="1" t="s">
        <v>32</v>
      </c>
      <c r="X889" s="1" t="s">
        <v>34</v>
      </c>
      <c r="Y889" s="1">
        <v>1</v>
      </c>
      <c r="Z889" s="1">
        <v>1</v>
      </c>
      <c r="AA889" s="1" t="s">
        <v>2127</v>
      </c>
      <c r="AB889" s="1" t="s">
        <v>2126</v>
      </c>
      <c r="AC889" s="1" t="s">
        <v>2126</v>
      </c>
      <c r="AE889" s="2">
        <v>61995216.549999997</v>
      </c>
      <c r="AF889" s="2" t="s">
        <v>2151</v>
      </c>
      <c r="AG889" s="48">
        <v>523992.40999999642</v>
      </c>
      <c r="AH889" s="50">
        <v>8.5241902586258855E-3</v>
      </c>
      <c r="AI889" s="1">
        <v>1</v>
      </c>
    </row>
    <row r="890" spans="1:35" x14ac:dyDescent="0.35">
      <c r="A890" s="1" t="s">
        <v>21</v>
      </c>
      <c r="B890" s="1">
        <v>1</v>
      </c>
      <c r="C890" s="1" t="s">
        <v>147</v>
      </c>
      <c r="D890" s="1" t="s">
        <v>178</v>
      </c>
      <c r="E890" s="1" t="s">
        <v>179</v>
      </c>
      <c r="F890" s="1" t="s">
        <v>56</v>
      </c>
      <c r="G890" s="1">
        <v>12</v>
      </c>
      <c r="H890" s="1" t="s">
        <v>86</v>
      </c>
      <c r="I890" s="1" t="s">
        <v>87</v>
      </c>
      <c r="J890" s="2">
        <v>126597853.83</v>
      </c>
      <c r="K890" s="2">
        <v>134715490</v>
      </c>
      <c r="L890" s="2">
        <v>67357745</v>
      </c>
      <c r="M890" s="2">
        <v>69515213.590000004</v>
      </c>
      <c r="N890" s="2">
        <v>2157468.59</v>
      </c>
      <c r="O890" s="2">
        <v>3.20300002620337</v>
      </c>
      <c r="P890" s="3" t="s">
        <v>28</v>
      </c>
      <c r="Q890" s="3" t="s">
        <v>29</v>
      </c>
      <c r="R890" s="1" t="s">
        <v>30</v>
      </c>
      <c r="S890" s="1" t="s">
        <v>31</v>
      </c>
      <c r="T890" s="1" t="s">
        <v>30</v>
      </c>
      <c r="U890" s="1" t="s">
        <v>32</v>
      </c>
      <c r="V890" s="1" t="s">
        <v>33</v>
      </c>
      <c r="W890" s="1" t="s">
        <v>32</v>
      </c>
      <c r="X890" s="1" t="s">
        <v>34</v>
      </c>
      <c r="Y890" s="1">
        <v>1</v>
      </c>
      <c r="Z890" s="1">
        <v>1</v>
      </c>
      <c r="AA890" s="1" t="s">
        <v>2129</v>
      </c>
      <c r="AB890" s="1" t="s">
        <v>2126</v>
      </c>
      <c r="AC890" s="1" t="s">
        <v>2126</v>
      </c>
      <c r="AE890" s="2">
        <v>136467950</v>
      </c>
      <c r="AF890" s="2" t="s">
        <v>2151</v>
      </c>
      <c r="AG890" s="48">
        <v>1752460</v>
      </c>
      <c r="AH890" s="50">
        <v>1.3008600569986421E-2</v>
      </c>
      <c r="AI890" s="1">
        <v>1</v>
      </c>
    </row>
    <row r="891" spans="1:35" x14ac:dyDescent="0.35">
      <c r="A891" s="1" t="s">
        <v>21</v>
      </c>
      <c r="B891" s="1">
        <v>1</v>
      </c>
      <c r="C891" s="1" t="s">
        <v>147</v>
      </c>
      <c r="D891" s="1" t="s">
        <v>172</v>
      </c>
      <c r="E891" s="1" t="s">
        <v>173</v>
      </c>
      <c r="F891" s="1" t="s">
        <v>25</v>
      </c>
      <c r="G891" s="1">
        <v>12</v>
      </c>
      <c r="H891" s="1" t="s">
        <v>86</v>
      </c>
      <c r="I891" s="1" t="s">
        <v>87</v>
      </c>
      <c r="J891" s="2">
        <v>39624247.390000001</v>
      </c>
      <c r="K891" s="2">
        <v>41924213.43</v>
      </c>
      <c r="L891" s="2">
        <v>20962106.715</v>
      </c>
      <c r="M891" s="2">
        <v>23088077.809999999</v>
      </c>
      <c r="N891" s="2">
        <v>2125971.0950000002</v>
      </c>
      <c r="O891" s="2">
        <v>10.1419724835133</v>
      </c>
      <c r="P891" s="3" t="s">
        <v>28</v>
      </c>
      <c r="Q891" s="3" t="s">
        <v>29</v>
      </c>
      <c r="R891" s="1" t="s">
        <v>30</v>
      </c>
      <c r="S891" s="1" t="s">
        <v>31</v>
      </c>
      <c r="T891" s="1" t="s">
        <v>30</v>
      </c>
      <c r="U891" s="1" t="s">
        <v>32</v>
      </c>
      <c r="V891" s="1" t="s">
        <v>33</v>
      </c>
      <c r="W891" s="1" t="s">
        <v>32</v>
      </c>
      <c r="X891" s="1" t="s">
        <v>34</v>
      </c>
      <c r="Y891" s="1">
        <v>1</v>
      </c>
      <c r="Z891" s="1">
        <v>1</v>
      </c>
      <c r="AA891" s="1" t="s">
        <v>2127</v>
      </c>
      <c r="AB891" s="1" t="s">
        <v>2140</v>
      </c>
      <c r="AC891" s="1" t="s">
        <v>2125</v>
      </c>
      <c r="AE891" s="2">
        <v>46060607.219999999</v>
      </c>
      <c r="AF891" s="2" t="s">
        <v>2151</v>
      </c>
      <c r="AG891" s="48">
        <v>4136393.7899999991</v>
      </c>
      <c r="AH891" s="50">
        <v>9.8663599184906622E-2</v>
      </c>
      <c r="AI891" s="1">
        <v>1</v>
      </c>
    </row>
    <row r="892" spans="1:35" x14ac:dyDescent="0.35">
      <c r="A892" s="1" t="s">
        <v>21</v>
      </c>
      <c r="B892" s="1">
        <v>1</v>
      </c>
      <c r="C892" s="1" t="s">
        <v>147</v>
      </c>
      <c r="D892" s="1" t="s">
        <v>156</v>
      </c>
      <c r="E892" s="1" t="s">
        <v>157</v>
      </c>
      <c r="F892" s="1" t="s">
        <v>49</v>
      </c>
      <c r="G892" s="1">
        <v>12</v>
      </c>
      <c r="H892" s="1" t="s">
        <v>86</v>
      </c>
      <c r="I892" s="1" t="s">
        <v>87</v>
      </c>
      <c r="J892" s="2">
        <v>675417369.19000006</v>
      </c>
      <c r="K892" s="2">
        <v>663465000</v>
      </c>
      <c r="L892" s="2">
        <v>331732500</v>
      </c>
      <c r="M892" s="2">
        <v>341504854.36000001</v>
      </c>
      <c r="N892" s="2">
        <v>9772354.3599999994</v>
      </c>
      <c r="O892" s="2">
        <v>2.94585377073395</v>
      </c>
      <c r="P892" s="3" t="s">
        <v>28</v>
      </c>
      <c r="Q892" s="3" t="s">
        <v>29</v>
      </c>
      <c r="R892" s="1" t="s">
        <v>30</v>
      </c>
      <c r="S892" s="1" t="s">
        <v>31</v>
      </c>
      <c r="T892" s="1" t="s">
        <v>30</v>
      </c>
      <c r="U892" s="1" t="s">
        <v>32</v>
      </c>
      <c r="V892" s="1" t="s">
        <v>33</v>
      </c>
      <c r="W892" s="1" t="s">
        <v>32</v>
      </c>
      <c r="X892" s="1" t="s">
        <v>34</v>
      </c>
      <c r="Y892" s="1">
        <v>1</v>
      </c>
      <c r="Z892" s="1">
        <v>1</v>
      </c>
      <c r="AA892" s="1" t="s">
        <v>2121</v>
      </c>
      <c r="AB892" s="1" t="s">
        <v>2126</v>
      </c>
      <c r="AC892" s="1" t="s">
        <v>2126</v>
      </c>
      <c r="AE892" s="2">
        <v>695465000</v>
      </c>
      <c r="AF892" s="2" t="s">
        <v>2151</v>
      </c>
      <c r="AG892" s="48">
        <v>32000000</v>
      </c>
      <c r="AH892" s="50">
        <v>4.823163241467146E-2</v>
      </c>
      <c r="AI892" s="1">
        <v>1</v>
      </c>
    </row>
    <row r="893" spans="1:35" x14ac:dyDescent="0.35">
      <c r="A893" s="1" t="s">
        <v>21</v>
      </c>
      <c r="B893" s="1">
        <v>1</v>
      </c>
      <c r="C893" s="1" t="s">
        <v>147</v>
      </c>
      <c r="D893" s="1" t="s">
        <v>150</v>
      </c>
      <c r="E893" s="1" t="s">
        <v>151</v>
      </c>
      <c r="F893" s="1" t="s">
        <v>25</v>
      </c>
      <c r="G893" s="1">
        <v>13</v>
      </c>
      <c r="H893" s="1" t="s">
        <v>88</v>
      </c>
      <c r="I893" s="1" t="s">
        <v>89</v>
      </c>
      <c r="J893" s="2">
        <v>24318432.989999998</v>
      </c>
      <c r="K893" s="2">
        <v>13128000</v>
      </c>
      <c r="L893" s="2">
        <v>6564000</v>
      </c>
      <c r="M893" s="2">
        <v>5941199.9400000004</v>
      </c>
      <c r="N893" s="2">
        <v>-622800.06000000006</v>
      </c>
      <c r="O893" s="2">
        <v>-9.4881179159049296</v>
      </c>
      <c r="P893" s="3" t="s">
        <v>73</v>
      </c>
      <c r="Q893" s="3" t="s">
        <v>29</v>
      </c>
      <c r="R893" s="1" t="s">
        <v>30</v>
      </c>
      <c r="S893" s="1" t="s">
        <v>31</v>
      </c>
      <c r="T893" s="1" t="s">
        <v>30</v>
      </c>
      <c r="U893" s="1" t="s">
        <v>32</v>
      </c>
      <c r="V893" s="1" t="s">
        <v>33</v>
      </c>
      <c r="W893" s="1" t="s">
        <v>32</v>
      </c>
      <c r="X893" s="1" t="s">
        <v>34</v>
      </c>
      <c r="Y893" s="1">
        <v>1</v>
      </c>
      <c r="Z893" s="1">
        <v>1</v>
      </c>
      <c r="AA893" s="1" t="s">
        <v>2127</v>
      </c>
      <c r="AB893" s="1" t="s">
        <v>2140</v>
      </c>
      <c r="AC893" s="1" t="s">
        <v>2123</v>
      </c>
      <c r="AE893" s="2">
        <v>10128000</v>
      </c>
      <c r="AF893" s="2" t="s">
        <v>2152</v>
      </c>
      <c r="AG893" s="48">
        <v>-3000000</v>
      </c>
      <c r="AH893" s="50">
        <v>-0.22851919561243145</v>
      </c>
      <c r="AI893" s="1">
        <v>1</v>
      </c>
    </row>
    <row r="894" spans="1:35" x14ac:dyDescent="0.35">
      <c r="A894" s="1" t="s">
        <v>21</v>
      </c>
      <c r="B894" s="1">
        <v>1</v>
      </c>
      <c r="C894" s="1" t="s">
        <v>147</v>
      </c>
      <c r="D894" s="1" t="s">
        <v>148</v>
      </c>
      <c r="E894" s="1" t="s">
        <v>149</v>
      </c>
      <c r="F894" s="1" t="s">
        <v>25</v>
      </c>
      <c r="G894" s="1">
        <v>13</v>
      </c>
      <c r="H894" s="1" t="s">
        <v>88</v>
      </c>
      <c r="I894" s="1" t="s">
        <v>89</v>
      </c>
      <c r="J894" s="2">
        <v>17472238.120000001</v>
      </c>
      <c r="K894" s="2">
        <v>7882729.5999999996</v>
      </c>
      <c r="L894" s="2">
        <v>3941364.8</v>
      </c>
      <c r="M894" s="2">
        <v>4336579.32</v>
      </c>
      <c r="N894" s="2">
        <v>395214.52</v>
      </c>
      <c r="O894" s="2">
        <v>10.0273519467165</v>
      </c>
      <c r="P894" s="3" t="s">
        <v>28</v>
      </c>
      <c r="Q894" s="3" t="s">
        <v>29</v>
      </c>
      <c r="R894" s="1" t="s">
        <v>30</v>
      </c>
      <c r="S894" s="1" t="s">
        <v>31</v>
      </c>
      <c r="T894" s="1" t="s">
        <v>30</v>
      </c>
      <c r="U894" s="1" t="s">
        <v>32</v>
      </c>
      <c r="V894" s="1" t="s">
        <v>33</v>
      </c>
      <c r="W894" s="1" t="s">
        <v>32</v>
      </c>
      <c r="X894" s="1" t="s">
        <v>34</v>
      </c>
      <c r="Y894" s="1">
        <v>1</v>
      </c>
      <c r="Z894" s="1">
        <v>1</v>
      </c>
      <c r="AA894" s="1" t="s">
        <v>2128</v>
      </c>
      <c r="AB894" s="1" t="s">
        <v>2140</v>
      </c>
      <c r="AC894" s="1" t="s">
        <v>2125</v>
      </c>
      <c r="AE894" s="2">
        <v>10848185.9</v>
      </c>
      <c r="AF894" s="2" t="s">
        <v>2151</v>
      </c>
      <c r="AG894" s="48">
        <v>2965456.3000000007</v>
      </c>
      <c r="AH894" s="50">
        <v>0.37619662863990677</v>
      </c>
      <c r="AI894" s="1">
        <v>1</v>
      </c>
    </row>
    <row r="895" spans="1:35" x14ac:dyDescent="0.35">
      <c r="A895" s="1" t="s">
        <v>21</v>
      </c>
      <c r="B895" s="1">
        <v>1</v>
      </c>
      <c r="C895" s="1" t="s">
        <v>147</v>
      </c>
      <c r="D895" s="1" t="s">
        <v>164</v>
      </c>
      <c r="E895" s="1" t="s">
        <v>165</v>
      </c>
      <c r="F895" s="1" t="s">
        <v>25</v>
      </c>
      <c r="G895" s="1">
        <v>13</v>
      </c>
      <c r="H895" s="1" t="s">
        <v>88</v>
      </c>
      <c r="I895" s="1" t="s">
        <v>89</v>
      </c>
      <c r="J895" s="2">
        <v>11735640.380000001</v>
      </c>
      <c r="K895" s="2">
        <v>11898986</v>
      </c>
      <c r="L895" s="2">
        <v>5949493</v>
      </c>
      <c r="M895" s="2">
        <v>5195584.93</v>
      </c>
      <c r="N895" s="2">
        <v>-753908.07</v>
      </c>
      <c r="O895" s="2">
        <v>-12.6718036309985</v>
      </c>
      <c r="P895" s="3" t="s">
        <v>73</v>
      </c>
      <c r="Q895" s="3" t="s">
        <v>29</v>
      </c>
      <c r="R895" s="1" t="s">
        <v>30</v>
      </c>
      <c r="S895" s="1" t="s">
        <v>31</v>
      </c>
      <c r="T895" s="1" t="s">
        <v>30</v>
      </c>
      <c r="U895" s="1" t="s">
        <v>32</v>
      </c>
      <c r="V895" s="1" t="s">
        <v>33</v>
      </c>
      <c r="W895" s="1" t="s">
        <v>32</v>
      </c>
      <c r="X895" s="1" t="s">
        <v>34</v>
      </c>
      <c r="Y895" s="1">
        <v>1</v>
      </c>
      <c r="Z895" s="1">
        <v>1</v>
      </c>
      <c r="AA895" s="1" t="s">
        <v>2128</v>
      </c>
      <c r="AB895" s="1" t="s">
        <v>2140</v>
      </c>
      <c r="AC895" s="1" t="s">
        <v>2123</v>
      </c>
      <c r="AE895" s="2">
        <v>11898986</v>
      </c>
      <c r="AF895" s="2" t="s">
        <v>2153</v>
      </c>
      <c r="AG895" s="48">
        <v>0</v>
      </c>
      <c r="AH895" s="50">
        <v>0</v>
      </c>
      <c r="AI895" s="1">
        <v>1</v>
      </c>
    </row>
    <row r="896" spans="1:35" x14ac:dyDescent="0.35">
      <c r="A896" s="1" t="s">
        <v>21</v>
      </c>
      <c r="B896" s="1">
        <v>1</v>
      </c>
      <c r="C896" s="1" t="s">
        <v>147</v>
      </c>
      <c r="D896" s="1" t="s">
        <v>178</v>
      </c>
      <c r="E896" s="1" t="s">
        <v>179</v>
      </c>
      <c r="F896" s="1" t="s">
        <v>56</v>
      </c>
      <c r="G896" s="1">
        <v>13</v>
      </c>
      <c r="H896" s="1" t="s">
        <v>88</v>
      </c>
      <c r="I896" s="1" t="s">
        <v>89</v>
      </c>
      <c r="J896" s="2">
        <v>69489342.75</v>
      </c>
      <c r="K896" s="2">
        <v>35694630</v>
      </c>
      <c r="L896" s="2">
        <v>17847315</v>
      </c>
      <c r="M896" s="2">
        <v>17199273.02</v>
      </c>
      <c r="N896" s="2">
        <v>-648041.98</v>
      </c>
      <c r="O896" s="2">
        <v>-3.6310334635770101</v>
      </c>
      <c r="P896" s="3" t="s">
        <v>73</v>
      </c>
      <c r="Q896" s="3" t="s">
        <v>29</v>
      </c>
      <c r="R896" s="1" t="s">
        <v>30</v>
      </c>
      <c r="S896" s="1" t="s">
        <v>31</v>
      </c>
      <c r="T896" s="1" t="s">
        <v>30</v>
      </c>
      <c r="U896" s="1" t="s">
        <v>32</v>
      </c>
      <c r="V896" s="1" t="s">
        <v>33</v>
      </c>
      <c r="W896" s="1" t="s">
        <v>32</v>
      </c>
      <c r="X896" s="1" t="s">
        <v>34</v>
      </c>
      <c r="Y896" s="1">
        <v>1</v>
      </c>
      <c r="Z896" s="1">
        <v>1</v>
      </c>
      <c r="AA896" s="1" t="s">
        <v>2129</v>
      </c>
      <c r="AB896" s="1" t="s">
        <v>2126</v>
      </c>
      <c r="AC896" s="1" t="s">
        <v>2126</v>
      </c>
      <c r="AE896" s="2">
        <v>30411840</v>
      </c>
      <c r="AF896" s="2" t="s">
        <v>2152</v>
      </c>
      <c r="AG896" s="48">
        <v>-5282790</v>
      </c>
      <c r="AH896" s="50">
        <v>-0.14799957304502107</v>
      </c>
      <c r="AI896" s="1">
        <v>1</v>
      </c>
    </row>
    <row r="897" spans="1:35" x14ac:dyDescent="0.35">
      <c r="A897" s="1" t="s">
        <v>21</v>
      </c>
      <c r="B897" s="1">
        <v>1</v>
      </c>
      <c r="C897" s="1" t="s">
        <v>147</v>
      </c>
      <c r="D897" s="1" t="s">
        <v>188</v>
      </c>
      <c r="E897" s="1" t="s">
        <v>189</v>
      </c>
      <c r="F897" s="1" t="s">
        <v>25</v>
      </c>
      <c r="G897" s="1">
        <v>13</v>
      </c>
      <c r="H897" s="1" t="s">
        <v>88</v>
      </c>
      <c r="I897" s="1" t="s">
        <v>89</v>
      </c>
      <c r="J897" s="2">
        <v>19057304.57</v>
      </c>
      <c r="K897" s="2">
        <v>15936300</v>
      </c>
      <c r="L897" s="2">
        <v>7968150</v>
      </c>
      <c r="M897" s="2">
        <v>10233704.699999999</v>
      </c>
      <c r="N897" s="2">
        <v>2265554.7000000002</v>
      </c>
      <c r="O897" s="2">
        <v>28.432631162817</v>
      </c>
      <c r="P897" s="3" t="s">
        <v>28</v>
      </c>
      <c r="Q897" s="3" t="s">
        <v>29</v>
      </c>
      <c r="R897" s="1" t="s">
        <v>30</v>
      </c>
      <c r="S897" s="1" t="s">
        <v>31</v>
      </c>
      <c r="T897" s="1" t="s">
        <v>30</v>
      </c>
      <c r="U897" s="1" t="s">
        <v>32</v>
      </c>
      <c r="V897" s="1" t="s">
        <v>33</v>
      </c>
      <c r="W897" s="1" t="s">
        <v>32</v>
      </c>
      <c r="X897" s="1" t="s">
        <v>34</v>
      </c>
      <c r="Y897" s="1">
        <v>1</v>
      </c>
      <c r="Z897" s="1">
        <v>1</v>
      </c>
      <c r="AA897" s="1" t="s">
        <v>2127</v>
      </c>
      <c r="AB897" s="1" t="s">
        <v>2140</v>
      </c>
      <c r="AC897" s="1" t="s">
        <v>2144</v>
      </c>
      <c r="AE897" s="2">
        <v>18202703.68</v>
      </c>
      <c r="AF897" s="2" t="s">
        <v>2151</v>
      </c>
      <c r="AG897" s="48">
        <v>2266403.6799999997</v>
      </c>
      <c r="AH897" s="50">
        <v>0.14221642915858762</v>
      </c>
      <c r="AI897" s="1">
        <v>1</v>
      </c>
    </row>
    <row r="898" spans="1:35" x14ac:dyDescent="0.35">
      <c r="A898" s="1" t="s">
        <v>21</v>
      </c>
      <c r="B898" s="1">
        <v>1</v>
      </c>
      <c r="C898" s="1" t="s">
        <v>147</v>
      </c>
      <c r="D898" s="1" t="s">
        <v>162</v>
      </c>
      <c r="E898" s="1" t="s">
        <v>163</v>
      </c>
      <c r="F898" s="1" t="s">
        <v>25</v>
      </c>
      <c r="G898" s="1">
        <v>13</v>
      </c>
      <c r="H898" s="1" t="s">
        <v>88</v>
      </c>
      <c r="I898" s="1" t="s">
        <v>89</v>
      </c>
      <c r="J898" s="2">
        <v>5131812.63</v>
      </c>
      <c r="K898" s="2">
        <v>5163000</v>
      </c>
      <c r="L898" s="2">
        <v>2581500</v>
      </c>
      <c r="M898" s="2">
        <v>4511091.4800000004</v>
      </c>
      <c r="N898" s="2">
        <v>1929591.48</v>
      </c>
      <c r="O898" s="2">
        <v>74.746909936083696</v>
      </c>
      <c r="P898" s="3" t="s">
        <v>28</v>
      </c>
      <c r="Q898" s="3" t="s">
        <v>29</v>
      </c>
      <c r="R898" s="1" t="s">
        <v>30</v>
      </c>
      <c r="S898" s="1" t="s">
        <v>31</v>
      </c>
      <c r="T898" s="1" t="s">
        <v>30</v>
      </c>
      <c r="U898" s="1" t="s">
        <v>32</v>
      </c>
      <c r="V898" s="1" t="s">
        <v>33</v>
      </c>
      <c r="W898" s="1" t="s">
        <v>32</v>
      </c>
      <c r="X898" s="1" t="s">
        <v>34</v>
      </c>
      <c r="Y898" s="1">
        <v>1</v>
      </c>
      <c r="Z898" s="1">
        <v>1</v>
      </c>
      <c r="AA898" s="1" t="s">
        <v>2121</v>
      </c>
      <c r="AB898" s="1" t="s">
        <v>2140</v>
      </c>
      <c r="AC898" s="1" t="s">
        <v>2145</v>
      </c>
      <c r="AE898" s="2">
        <v>5611452</v>
      </c>
      <c r="AF898" s="2" t="s">
        <v>2151</v>
      </c>
      <c r="AG898" s="48">
        <v>448452</v>
      </c>
      <c r="AH898" s="50">
        <v>8.6858803021499134E-2</v>
      </c>
      <c r="AI898" s="1">
        <v>1</v>
      </c>
    </row>
    <row r="899" spans="1:35" x14ac:dyDescent="0.35">
      <c r="A899" s="1" t="s">
        <v>21</v>
      </c>
      <c r="B899" s="1">
        <v>1</v>
      </c>
      <c r="C899" s="1" t="s">
        <v>147</v>
      </c>
      <c r="D899" s="1" t="s">
        <v>156</v>
      </c>
      <c r="E899" s="1" t="s">
        <v>157</v>
      </c>
      <c r="F899" s="1" t="s">
        <v>49</v>
      </c>
      <c r="G899" s="1">
        <v>13</v>
      </c>
      <c r="H899" s="1" t="s">
        <v>88</v>
      </c>
      <c r="I899" s="1" t="s">
        <v>89</v>
      </c>
      <c r="J899" s="2">
        <v>217818691.90000001</v>
      </c>
      <c r="K899" s="2">
        <v>325300000</v>
      </c>
      <c r="L899" s="2">
        <v>162650000</v>
      </c>
      <c r="M899" s="2">
        <v>142502363.75</v>
      </c>
      <c r="N899" s="2">
        <v>-20147636.25</v>
      </c>
      <c r="O899" s="2">
        <v>-12.3871111281894</v>
      </c>
      <c r="P899" s="3" t="s">
        <v>73</v>
      </c>
      <c r="Q899" s="3" t="s">
        <v>29</v>
      </c>
      <c r="R899" s="1" t="s">
        <v>30</v>
      </c>
      <c r="S899" s="1" t="s">
        <v>31</v>
      </c>
      <c r="T899" s="1" t="s">
        <v>30</v>
      </c>
      <c r="U899" s="1" t="s">
        <v>32</v>
      </c>
      <c r="V899" s="1" t="s">
        <v>33</v>
      </c>
      <c r="W899" s="1" t="s">
        <v>32</v>
      </c>
      <c r="X899" s="1" t="s">
        <v>34</v>
      </c>
      <c r="Y899" s="1">
        <v>1</v>
      </c>
      <c r="Z899" s="1">
        <v>1</v>
      </c>
      <c r="AA899" s="1" t="s">
        <v>2121</v>
      </c>
      <c r="AB899" s="1" t="s">
        <v>2140</v>
      </c>
      <c r="AC899" s="1" t="s">
        <v>2123</v>
      </c>
      <c r="AE899" s="2">
        <v>307300000</v>
      </c>
      <c r="AF899" s="2" t="s">
        <v>2152</v>
      </c>
      <c r="AG899" s="48">
        <v>-18000000</v>
      </c>
      <c r="AH899" s="50">
        <v>-5.5333538272363973E-2</v>
      </c>
      <c r="AI899" s="1">
        <v>1</v>
      </c>
    </row>
    <row r="900" spans="1:35" x14ac:dyDescent="0.35">
      <c r="A900" s="1" t="s">
        <v>21</v>
      </c>
      <c r="B900" s="1">
        <v>1</v>
      </c>
      <c r="C900" s="1" t="s">
        <v>147</v>
      </c>
      <c r="D900" s="1" t="s">
        <v>186</v>
      </c>
      <c r="E900" s="1" t="s">
        <v>187</v>
      </c>
      <c r="F900" s="1" t="s">
        <v>25</v>
      </c>
      <c r="G900" s="1">
        <v>13</v>
      </c>
      <c r="H900" s="1" t="s">
        <v>88</v>
      </c>
      <c r="I900" s="1" t="s">
        <v>89</v>
      </c>
      <c r="J900" s="2">
        <v>14192983.01</v>
      </c>
      <c r="K900" s="2">
        <v>14020442.380000001</v>
      </c>
      <c r="L900" s="2">
        <v>7010221.1900000004</v>
      </c>
      <c r="M900" s="2">
        <v>6737685.5</v>
      </c>
      <c r="N900" s="2">
        <v>-272535.69</v>
      </c>
      <c r="O900" s="2">
        <v>-3.8876903112382402</v>
      </c>
      <c r="P900" s="3" t="s">
        <v>73</v>
      </c>
      <c r="Q900" s="3" t="s">
        <v>29</v>
      </c>
      <c r="R900" s="1" t="s">
        <v>30</v>
      </c>
      <c r="S900" s="1" t="s">
        <v>31</v>
      </c>
      <c r="T900" s="1" t="s">
        <v>30</v>
      </c>
      <c r="U900" s="1" t="s">
        <v>32</v>
      </c>
      <c r="V900" s="1" t="s">
        <v>33</v>
      </c>
      <c r="W900" s="1" t="s">
        <v>32</v>
      </c>
      <c r="X900" s="1" t="s">
        <v>34</v>
      </c>
      <c r="Y900" s="1">
        <v>1</v>
      </c>
      <c r="Z900" s="1">
        <v>1</v>
      </c>
      <c r="AA900" s="1" t="s">
        <v>2127</v>
      </c>
      <c r="AB900" s="1" t="s">
        <v>2126</v>
      </c>
      <c r="AC900" s="1" t="s">
        <v>2126</v>
      </c>
      <c r="AE900" s="2">
        <v>13720442.380000001</v>
      </c>
      <c r="AF900" s="2" t="s">
        <v>2152</v>
      </c>
      <c r="AG900" s="48">
        <v>-300000</v>
      </c>
      <c r="AH900" s="50">
        <v>-2.1397327692594531E-2</v>
      </c>
      <c r="AI900" s="1">
        <v>1</v>
      </c>
    </row>
    <row r="901" spans="1:35" x14ac:dyDescent="0.35">
      <c r="A901" s="1" t="s">
        <v>21</v>
      </c>
      <c r="B901" s="1">
        <v>1</v>
      </c>
      <c r="C901" s="1" t="s">
        <v>147</v>
      </c>
      <c r="D901" s="1" t="s">
        <v>196</v>
      </c>
      <c r="E901" s="1" t="s">
        <v>197</v>
      </c>
      <c r="F901" s="1" t="s">
        <v>25</v>
      </c>
      <c r="G901" s="1">
        <v>13</v>
      </c>
      <c r="H901" s="1" t="s">
        <v>88</v>
      </c>
      <c r="I901" s="1" t="s">
        <v>89</v>
      </c>
      <c r="J901" s="2">
        <v>10034308.720000001</v>
      </c>
      <c r="K901" s="2">
        <v>50241400</v>
      </c>
      <c r="L901" s="2">
        <v>25120700</v>
      </c>
      <c r="M901" s="2">
        <v>5777214.8600000003</v>
      </c>
      <c r="N901" s="2">
        <v>-19343485.140000001</v>
      </c>
      <c r="O901" s="2">
        <v>-77.002174063620799</v>
      </c>
      <c r="P901" s="3" t="s">
        <v>73</v>
      </c>
      <c r="Q901" s="3" t="s">
        <v>29</v>
      </c>
      <c r="R901" s="1" t="s">
        <v>30</v>
      </c>
      <c r="S901" s="1" t="s">
        <v>31</v>
      </c>
      <c r="T901" s="1" t="s">
        <v>30</v>
      </c>
      <c r="U901" s="1" t="s">
        <v>32</v>
      </c>
      <c r="V901" s="1" t="s">
        <v>33</v>
      </c>
      <c r="W901" s="1" t="s">
        <v>32</v>
      </c>
      <c r="X901" s="1" t="s">
        <v>34</v>
      </c>
      <c r="Y901" s="1">
        <v>1</v>
      </c>
      <c r="Z901" s="1">
        <v>1</v>
      </c>
      <c r="AA901" s="1" t="s">
        <v>2121</v>
      </c>
      <c r="AB901" s="1" t="s">
        <v>2140</v>
      </c>
      <c r="AC901" s="1" t="s">
        <v>2142</v>
      </c>
      <c r="AE901" s="2">
        <v>50166700</v>
      </c>
      <c r="AF901" s="2" t="s">
        <v>2152</v>
      </c>
      <c r="AG901" s="48">
        <v>-74700</v>
      </c>
      <c r="AH901" s="50">
        <v>-1.4868216251935655E-3</v>
      </c>
      <c r="AI901" s="1">
        <v>1</v>
      </c>
    </row>
    <row r="902" spans="1:35" x14ac:dyDescent="0.35">
      <c r="A902" s="1" t="s">
        <v>21</v>
      </c>
      <c r="B902" s="1">
        <v>1</v>
      </c>
      <c r="C902" s="1" t="s">
        <v>147</v>
      </c>
      <c r="D902" s="1" t="s">
        <v>170</v>
      </c>
      <c r="E902" s="1" t="s">
        <v>171</v>
      </c>
      <c r="F902" s="1" t="s">
        <v>25</v>
      </c>
      <c r="G902" s="1">
        <v>13</v>
      </c>
      <c r="H902" s="1" t="s">
        <v>88</v>
      </c>
      <c r="I902" s="1" t="s">
        <v>89</v>
      </c>
      <c r="J902" s="2">
        <v>8008092.0199999996</v>
      </c>
      <c r="K902" s="2">
        <v>30260650</v>
      </c>
      <c r="L902" s="2">
        <v>15130325</v>
      </c>
      <c r="M902" s="2">
        <v>4949192.7699999996</v>
      </c>
      <c r="N902" s="2">
        <v>-10181132.23</v>
      </c>
      <c r="O902" s="2">
        <v>-67.289580560893398</v>
      </c>
      <c r="P902" s="3" t="s">
        <v>73</v>
      </c>
      <c r="Q902" s="3" t="s">
        <v>29</v>
      </c>
      <c r="R902" s="1" t="s">
        <v>30</v>
      </c>
      <c r="S902" s="1" t="s">
        <v>31</v>
      </c>
      <c r="T902" s="1" t="s">
        <v>30</v>
      </c>
      <c r="U902" s="1" t="s">
        <v>32</v>
      </c>
      <c r="V902" s="1" t="s">
        <v>33</v>
      </c>
      <c r="W902" s="1" t="s">
        <v>32</v>
      </c>
      <c r="X902" s="1" t="s">
        <v>34</v>
      </c>
      <c r="Y902" s="1">
        <v>1</v>
      </c>
      <c r="Z902" s="1">
        <v>1</v>
      </c>
      <c r="AA902" s="1" t="s">
        <v>2121</v>
      </c>
      <c r="AB902" s="1" t="s">
        <v>2140</v>
      </c>
      <c r="AC902" s="1" t="s">
        <v>2142</v>
      </c>
      <c r="AE902" s="2">
        <v>28482400</v>
      </c>
      <c r="AF902" s="2" t="s">
        <v>2152</v>
      </c>
      <c r="AG902" s="48">
        <v>-1778250</v>
      </c>
      <c r="AH902" s="50">
        <v>-5.8764435000570048E-2</v>
      </c>
      <c r="AI902" s="1">
        <v>1</v>
      </c>
    </row>
    <row r="903" spans="1:35" x14ac:dyDescent="0.35">
      <c r="A903" s="1" t="s">
        <v>21</v>
      </c>
      <c r="B903" s="1">
        <v>1</v>
      </c>
      <c r="C903" s="1" t="s">
        <v>147</v>
      </c>
      <c r="D903" s="1" t="s">
        <v>184</v>
      </c>
      <c r="E903" s="1" t="s">
        <v>185</v>
      </c>
      <c r="F903" s="1" t="s">
        <v>25</v>
      </c>
      <c r="G903" s="1">
        <v>13</v>
      </c>
      <c r="H903" s="1" t="s">
        <v>88</v>
      </c>
      <c r="I903" s="1" t="s">
        <v>89</v>
      </c>
      <c r="J903" s="2">
        <v>16380749.16</v>
      </c>
      <c r="K903" s="2">
        <v>14517422.57</v>
      </c>
      <c r="L903" s="2">
        <v>7258711.2850000001</v>
      </c>
      <c r="M903" s="2">
        <v>7361094.6200000001</v>
      </c>
      <c r="N903" s="2">
        <v>102383.33500000001</v>
      </c>
      <c r="O903" s="2">
        <v>1.4104891485569</v>
      </c>
      <c r="P903" s="3" t="s">
        <v>28</v>
      </c>
      <c r="Q903" s="3" t="s">
        <v>29</v>
      </c>
      <c r="R903" s="1" t="s">
        <v>30</v>
      </c>
      <c r="S903" s="1" t="s">
        <v>31</v>
      </c>
      <c r="T903" s="1" t="s">
        <v>30</v>
      </c>
      <c r="U903" s="1" t="s">
        <v>32</v>
      </c>
      <c r="V903" s="1" t="s">
        <v>33</v>
      </c>
      <c r="W903" s="1" t="s">
        <v>32</v>
      </c>
      <c r="X903" s="1" t="s">
        <v>34</v>
      </c>
      <c r="Y903" s="1">
        <v>1</v>
      </c>
      <c r="Z903" s="1">
        <v>1</v>
      </c>
      <c r="AA903" s="1" t="s">
        <v>2121</v>
      </c>
      <c r="AB903" s="1" t="s">
        <v>2126</v>
      </c>
      <c r="AC903" s="1" t="s">
        <v>2126</v>
      </c>
      <c r="AE903" s="2">
        <v>13134792</v>
      </c>
      <c r="AF903" s="2" t="s">
        <v>2152</v>
      </c>
      <c r="AG903" s="48">
        <v>-1382630.5700000003</v>
      </c>
      <c r="AH903" s="50">
        <v>-9.5239396892474709E-2</v>
      </c>
      <c r="AI903" s="1">
        <v>1</v>
      </c>
    </row>
    <row r="904" spans="1:35" x14ac:dyDescent="0.35">
      <c r="A904" s="1" t="s">
        <v>21</v>
      </c>
      <c r="B904" s="1">
        <v>1</v>
      </c>
      <c r="C904" s="1" t="s">
        <v>147</v>
      </c>
      <c r="D904" s="1" t="s">
        <v>180</v>
      </c>
      <c r="E904" s="1" t="s">
        <v>181</v>
      </c>
      <c r="F904" s="1" t="s">
        <v>25</v>
      </c>
      <c r="G904" s="1">
        <v>13</v>
      </c>
      <c r="H904" s="1" t="s">
        <v>88</v>
      </c>
      <c r="I904" s="1" t="s">
        <v>89</v>
      </c>
      <c r="J904" s="2">
        <v>64636463.710000001</v>
      </c>
      <c r="K904" s="2">
        <v>19494251.719999999</v>
      </c>
      <c r="L904" s="2">
        <v>9747125.8599999994</v>
      </c>
      <c r="M904" s="2">
        <v>10532138.35</v>
      </c>
      <c r="N904" s="2">
        <v>785012.49</v>
      </c>
      <c r="O904" s="2">
        <v>8.0537842772864305</v>
      </c>
      <c r="P904" s="3" t="s">
        <v>28</v>
      </c>
      <c r="Q904" s="3" t="s">
        <v>29</v>
      </c>
      <c r="R904" s="1" t="s">
        <v>30</v>
      </c>
      <c r="S904" s="1" t="s">
        <v>31</v>
      </c>
      <c r="T904" s="1" t="s">
        <v>30</v>
      </c>
      <c r="U904" s="1" t="s">
        <v>32</v>
      </c>
      <c r="V904" s="1" t="s">
        <v>33</v>
      </c>
      <c r="W904" s="1" t="s">
        <v>32</v>
      </c>
      <c r="X904" s="1" t="s">
        <v>34</v>
      </c>
      <c r="Y904" s="1">
        <v>1</v>
      </c>
      <c r="Z904" s="1">
        <v>1</v>
      </c>
      <c r="AA904" s="1" t="s">
        <v>2128</v>
      </c>
      <c r="AB904" s="1" t="s">
        <v>2140</v>
      </c>
      <c r="AC904" s="1" t="s">
        <v>2125</v>
      </c>
      <c r="AE904" s="2">
        <v>19855943.550000001</v>
      </c>
      <c r="AF904" s="2" t="s">
        <v>2151</v>
      </c>
      <c r="AG904" s="48">
        <v>361691.83000000194</v>
      </c>
      <c r="AH904" s="50">
        <v>1.8553768320787947E-2</v>
      </c>
      <c r="AI904" s="1">
        <v>1</v>
      </c>
    </row>
    <row r="905" spans="1:35" x14ac:dyDescent="0.35">
      <c r="A905" s="1" t="s">
        <v>21</v>
      </c>
      <c r="B905" s="1">
        <v>1</v>
      </c>
      <c r="C905" s="1" t="s">
        <v>147</v>
      </c>
      <c r="D905" s="1" t="s">
        <v>166</v>
      </c>
      <c r="E905" s="1" t="s">
        <v>167</v>
      </c>
      <c r="F905" s="1" t="s">
        <v>56</v>
      </c>
      <c r="G905" s="1">
        <v>13</v>
      </c>
      <c r="H905" s="1" t="s">
        <v>88</v>
      </c>
      <c r="I905" s="1" t="s">
        <v>89</v>
      </c>
      <c r="J905" s="2">
        <v>16303700.01</v>
      </c>
      <c r="K905" s="2">
        <v>32037702.16</v>
      </c>
      <c r="L905" s="2">
        <v>16018851.08</v>
      </c>
      <c r="M905" s="2">
        <v>17290850.109999999</v>
      </c>
      <c r="N905" s="2">
        <v>1271999.03</v>
      </c>
      <c r="O905" s="2">
        <v>7.9406383369661704</v>
      </c>
      <c r="P905" s="3" t="s">
        <v>28</v>
      </c>
      <c r="Q905" s="3" t="s">
        <v>29</v>
      </c>
      <c r="R905" s="1" t="s">
        <v>30</v>
      </c>
      <c r="S905" s="1" t="s">
        <v>31</v>
      </c>
      <c r="T905" s="1" t="s">
        <v>30</v>
      </c>
      <c r="U905" s="1" t="s">
        <v>32</v>
      </c>
      <c r="V905" s="1" t="s">
        <v>33</v>
      </c>
      <c r="W905" s="1" t="s">
        <v>32</v>
      </c>
      <c r="X905" s="1" t="s">
        <v>34</v>
      </c>
      <c r="Y905" s="1">
        <v>1</v>
      </c>
      <c r="Z905" s="1">
        <v>1</v>
      </c>
      <c r="AA905" s="1" t="s">
        <v>2129</v>
      </c>
      <c r="AB905" s="1" t="s">
        <v>2140</v>
      </c>
      <c r="AC905" s="1" t="s">
        <v>2125</v>
      </c>
      <c r="AE905" s="2">
        <v>33513697.300000001</v>
      </c>
      <c r="AF905" s="2" t="s">
        <v>2151</v>
      </c>
      <c r="AG905" s="48">
        <v>1475995.1400000006</v>
      </c>
      <c r="AH905" s="50">
        <v>4.6070568127161857E-2</v>
      </c>
      <c r="AI905" s="1">
        <v>1</v>
      </c>
    </row>
    <row r="906" spans="1:35" x14ac:dyDescent="0.35">
      <c r="A906" s="1" t="s">
        <v>21</v>
      </c>
      <c r="B906" s="1">
        <v>1</v>
      </c>
      <c r="C906" s="1" t="s">
        <v>147</v>
      </c>
      <c r="D906" s="1" t="s">
        <v>174</v>
      </c>
      <c r="E906" s="1" t="s">
        <v>175</v>
      </c>
      <c r="F906" s="1" t="s">
        <v>25</v>
      </c>
      <c r="G906" s="1">
        <v>13</v>
      </c>
      <c r="H906" s="1" t="s">
        <v>88</v>
      </c>
      <c r="I906" s="1" t="s">
        <v>89</v>
      </c>
      <c r="J906" s="2">
        <v>12615849.960000001</v>
      </c>
      <c r="K906" s="2">
        <v>10358000</v>
      </c>
      <c r="L906" s="2">
        <v>5179000</v>
      </c>
      <c r="M906" s="2">
        <v>4747725.5999999996</v>
      </c>
      <c r="N906" s="2">
        <v>-431274.4</v>
      </c>
      <c r="O906" s="2">
        <v>-8.3273682178026593</v>
      </c>
      <c r="P906" s="3" t="s">
        <v>73</v>
      </c>
      <c r="Q906" s="3" t="s">
        <v>29</v>
      </c>
      <c r="R906" s="1" t="s">
        <v>30</v>
      </c>
      <c r="S906" s="1" t="s">
        <v>31</v>
      </c>
      <c r="T906" s="1" t="s">
        <v>30</v>
      </c>
      <c r="U906" s="1" t="s">
        <v>32</v>
      </c>
      <c r="V906" s="1" t="s">
        <v>33</v>
      </c>
      <c r="W906" s="1" t="s">
        <v>32</v>
      </c>
      <c r="X906" s="1" t="s">
        <v>34</v>
      </c>
      <c r="Y906" s="1">
        <v>1</v>
      </c>
      <c r="Z906" s="1">
        <v>1</v>
      </c>
      <c r="AA906" s="1" t="s">
        <v>2127</v>
      </c>
      <c r="AB906" s="1" t="s">
        <v>2140</v>
      </c>
      <c r="AC906" s="1" t="s">
        <v>2123</v>
      </c>
      <c r="AE906" s="2">
        <v>10110000</v>
      </c>
      <c r="AF906" s="2" t="s">
        <v>2152</v>
      </c>
      <c r="AG906" s="48">
        <v>-248000</v>
      </c>
      <c r="AH906" s="50">
        <v>-2.3942846109287506E-2</v>
      </c>
      <c r="AI906" s="1">
        <v>1</v>
      </c>
    </row>
    <row r="907" spans="1:35" x14ac:dyDescent="0.35">
      <c r="A907" s="1" t="s">
        <v>21</v>
      </c>
      <c r="B907" s="1">
        <v>1</v>
      </c>
      <c r="C907" s="1" t="s">
        <v>147</v>
      </c>
      <c r="D907" s="1" t="s">
        <v>194</v>
      </c>
      <c r="E907" s="1" t="s">
        <v>195</v>
      </c>
      <c r="F907" s="1" t="s">
        <v>25</v>
      </c>
      <c r="G907" s="1">
        <v>13</v>
      </c>
      <c r="H907" s="1" t="s">
        <v>88</v>
      </c>
      <c r="I907" s="1" t="s">
        <v>89</v>
      </c>
      <c r="J907" s="2">
        <v>12262060.539999999</v>
      </c>
      <c r="K907" s="2">
        <v>15000000</v>
      </c>
      <c r="L907" s="2">
        <v>7500000</v>
      </c>
      <c r="M907" s="2">
        <v>10575445.390000001</v>
      </c>
      <c r="N907" s="2">
        <v>3075445.39</v>
      </c>
      <c r="O907" s="2">
        <v>41.0059385333333</v>
      </c>
      <c r="P907" s="3" t="s">
        <v>28</v>
      </c>
      <c r="Q907" s="3" t="s">
        <v>29</v>
      </c>
      <c r="R907" s="1" t="s">
        <v>30</v>
      </c>
      <c r="S907" s="1" t="s">
        <v>31</v>
      </c>
      <c r="T907" s="1" t="s">
        <v>30</v>
      </c>
      <c r="U907" s="1" t="s">
        <v>32</v>
      </c>
      <c r="V907" s="1" t="s">
        <v>33</v>
      </c>
      <c r="W907" s="1" t="s">
        <v>32</v>
      </c>
      <c r="X907" s="1" t="s">
        <v>34</v>
      </c>
      <c r="Y907" s="1">
        <v>1</v>
      </c>
      <c r="Z907" s="1">
        <v>1</v>
      </c>
      <c r="AA907" s="1" t="s">
        <v>2127</v>
      </c>
      <c r="AB907" s="1" t="s">
        <v>2140</v>
      </c>
      <c r="AC907" s="1" t="s">
        <v>2144</v>
      </c>
      <c r="AE907" s="2">
        <v>18885400</v>
      </c>
      <c r="AF907" s="2" t="s">
        <v>2151</v>
      </c>
      <c r="AG907" s="48">
        <v>3885400</v>
      </c>
      <c r="AH907" s="50">
        <v>0.25902666666666668</v>
      </c>
      <c r="AI907" s="1">
        <v>1</v>
      </c>
    </row>
    <row r="908" spans="1:35" x14ac:dyDescent="0.35">
      <c r="A908" s="1" t="s">
        <v>21</v>
      </c>
      <c r="B908" s="1">
        <v>1</v>
      </c>
      <c r="C908" s="1" t="s">
        <v>147</v>
      </c>
      <c r="D908" s="1" t="s">
        <v>154</v>
      </c>
      <c r="E908" s="1" t="s">
        <v>155</v>
      </c>
      <c r="F908" s="1" t="s">
        <v>25</v>
      </c>
      <c r="G908" s="1">
        <v>13</v>
      </c>
      <c r="H908" s="1" t="s">
        <v>88</v>
      </c>
      <c r="I908" s="1" t="s">
        <v>89</v>
      </c>
      <c r="J908" s="2">
        <v>27739855.239999998</v>
      </c>
      <c r="K908" s="2">
        <v>7983511</v>
      </c>
      <c r="L908" s="2">
        <v>3991755.5</v>
      </c>
      <c r="M908" s="2">
        <v>3439056.39</v>
      </c>
      <c r="N908" s="2">
        <v>-552699.11</v>
      </c>
      <c r="O908" s="2">
        <v>-13.8460161199753</v>
      </c>
      <c r="P908" s="3" t="s">
        <v>73</v>
      </c>
      <c r="Q908" s="3" t="s">
        <v>29</v>
      </c>
      <c r="R908" s="1" t="s">
        <v>30</v>
      </c>
      <c r="S908" s="1" t="s">
        <v>31</v>
      </c>
      <c r="T908" s="1" t="s">
        <v>30</v>
      </c>
      <c r="U908" s="1" t="s">
        <v>32</v>
      </c>
      <c r="V908" s="1" t="s">
        <v>33</v>
      </c>
      <c r="W908" s="1" t="s">
        <v>32</v>
      </c>
      <c r="X908" s="1" t="s">
        <v>34</v>
      </c>
      <c r="Y908" s="1">
        <v>1</v>
      </c>
      <c r="Z908" s="1">
        <v>1</v>
      </c>
      <c r="AA908" s="1" t="s">
        <v>2129</v>
      </c>
      <c r="AB908" s="1" t="s">
        <v>2140</v>
      </c>
      <c r="AC908" s="1" t="s">
        <v>2123</v>
      </c>
      <c r="AE908" s="2">
        <v>6515223</v>
      </c>
      <c r="AF908" s="2" t="s">
        <v>2152</v>
      </c>
      <c r="AG908" s="48">
        <v>-1468288</v>
      </c>
      <c r="AH908" s="50">
        <v>-0.18391507195267848</v>
      </c>
      <c r="AI908" s="1">
        <v>1</v>
      </c>
    </row>
    <row r="909" spans="1:35" x14ac:dyDescent="0.35">
      <c r="A909" s="1" t="s">
        <v>21</v>
      </c>
      <c r="B909" s="1">
        <v>1</v>
      </c>
      <c r="C909" s="1" t="s">
        <v>147</v>
      </c>
      <c r="D909" s="1" t="s">
        <v>190</v>
      </c>
      <c r="E909" s="1" t="s">
        <v>191</v>
      </c>
      <c r="F909" s="1" t="s">
        <v>25</v>
      </c>
      <c r="G909" s="1">
        <v>13</v>
      </c>
      <c r="H909" s="1" t="s">
        <v>88</v>
      </c>
      <c r="I909" s="1" t="s">
        <v>89</v>
      </c>
      <c r="J909" s="2">
        <v>11869036.699999999</v>
      </c>
      <c r="K909" s="2">
        <v>15028158.619999999</v>
      </c>
      <c r="L909" s="2">
        <v>7514079.3099999996</v>
      </c>
      <c r="M909" s="2">
        <v>7671815.71</v>
      </c>
      <c r="N909" s="2">
        <v>157736.4</v>
      </c>
      <c r="O909" s="2">
        <v>2.0992112738293698</v>
      </c>
      <c r="P909" s="3" t="s">
        <v>28</v>
      </c>
      <c r="Q909" s="3" t="s">
        <v>29</v>
      </c>
      <c r="R909" s="1" t="s">
        <v>30</v>
      </c>
      <c r="S909" s="1" t="s">
        <v>31</v>
      </c>
      <c r="T909" s="1" t="s">
        <v>30</v>
      </c>
      <c r="U909" s="1" t="s">
        <v>32</v>
      </c>
      <c r="V909" s="1" t="s">
        <v>33</v>
      </c>
      <c r="W909" s="1" t="s">
        <v>32</v>
      </c>
      <c r="X909" s="1" t="s">
        <v>34</v>
      </c>
      <c r="Y909" s="1">
        <v>1</v>
      </c>
      <c r="Z909" s="1">
        <v>1</v>
      </c>
      <c r="AA909" s="1" t="s">
        <v>2129</v>
      </c>
      <c r="AB909" s="1" t="s">
        <v>2126</v>
      </c>
      <c r="AC909" s="1" t="s">
        <v>2126</v>
      </c>
      <c r="AE909" s="2">
        <v>13751234</v>
      </c>
      <c r="AF909" s="2" t="s">
        <v>2152</v>
      </c>
      <c r="AG909" s="48">
        <v>-1276924.6199999992</v>
      </c>
      <c r="AH909" s="50">
        <v>-8.4968801054616447E-2</v>
      </c>
      <c r="AI909" s="1">
        <v>1</v>
      </c>
    </row>
    <row r="910" spans="1:35" x14ac:dyDescent="0.35">
      <c r="A910" s="1" t="s">
        <v>21</v>
      </c>
      <c r="B910" s="1">
        <v>1</v>
      </c>
      <c r="C910" s="1" t="s">
        <v>147</v>
      </c>
      <c r="D910" s="1" t="s">
        <v>192</v>
      </c>
      <c r="E910" s="1" t="s">
        <v>193</v>
      </c>
      <c r="F910" s="1" t="s">
        <v>25</v>
      </c>
      <c r="G910" s="1">
        <v>13</v>
      </c>
      <c r="H910" s="1" t="s">
        <v>88</v>
      </c>
      <c r="I910" s="1" t="s">
        <v>89</v>
      </c>
      <c r="J910" s="2">
        <v>11282244.41</v>
      </c>
      <c r="K910" s="2">
        <v>13120000</v>
      </c>
      <c r="L910" s="2">
        <v>6560000</v>
      </c>
      <c r="M910" s="2">
        <v>8831418.7599999998</v>
      </c>
      <c r="N910" s="2">
        <v>2271418.7599999998</v>
      </c>
      <c r="O910" s="2">
        <v>34.625285975609799</v>
      </c>
      <c r="P910" s="3" t="s">
        <v>28</v>
      </c>
      <c r="Q910" s="3" t="s">
        <v>29</v>
      </c>
      <c r="R910" s="1" t="s">
        <v>30</v>
      </c>
      <c r="S910" s="1" t="s">
        <v>31</v>
      </c>
      <c r="T910" s="1" t="s">
        <v>30</v>
      </c>
      <c r="U910" s="1" t="s">
        <v>32</v>
      </c>
      <c r="V910" s="1" t="s">
        <v>33</v>
      </c>
      <c r="W910" s="1" t="s">
        <v>32</v>
      </c>
      <c r="X910" s="1" t="s">
        <v>34</v>
      </c>
      <c r="Y910" s="1">
        <v>1</v>
      </c>
      <c r="Z910" s="1">
        <v>1</v>
      </c>
      <c r="AA910" s="1" t="s">
        <v>2128</v>
      </c>
      <c r="AB910" s="1" t="s">
        <v>2140</v>
      </c>
      <c r="AC910" s="1" t="s">
        <v>2144</v>
      </c>
      <c r="AE910" s="2">
        <v>15005150</v>
      </c>
      <c r="AF910" s="2" t="s">
        <v>2151</v>
      </c>
      <c r="AG910" s="48">
        <v>1885150</v>
      </c>
      <c r="AH910" s="50">
        <v>0.14368521341463414</v>
      </c>
      <c r="AI910" s="1">
        <v>1</v>
      </c>
    </row>
    <row r="911" spans="1:35" x14ac:dyDescent="0.35">
      <c r="A911" s="1" t="s">
        <v>21</v>
      </c>
      <c r="B911" s="1">
        <v>1</v>
      </c>
      <c r="C911" s="1" t="s">
        <v>147</v>
      </c>
      <c r="D911" s="1" t="s">
        <v>152</v>
      </c>
      <c r="E911" s="1" t="s">
        <v>153</v>
      </c>
      <c r="F911" s="1" t="s">
        <v>56</v>
      </c>
      <c r="G911" s="1">
        <v>13</v>
      </c>
      <c r="H911" s="1" t="s">
        <v>88</v>
      </c>
      <c r="I911" s="1" t="s">
        <v>89</v>
      </c>
      <c r="J911" s="2">
        <v>44723684.530000001</v>
      </c>
      <c r="K911" s="2">
        <v>61559088.159999996</v>
      </c>
      <c r="L911" s="2">
        <v>30779544.079999998</v>
      </c>
      <c r="M911" s="2">
        <v>24448471.489999998</v>
      </c>
      <c r="N911" s="2">
        <v>-6331072.5899999999</v>
      </c>
      <c r="O911" s="2">
        <v>-20.5690915159261</v>
      </c>
      <c r="P911" s="3" t="s">
        <v>73</v>
      </c>
      <c r="Q911" s="3" t="s">
        <v>29</v>
      </c>
      <c r="R911" s="1" t="s">
        <v>30</v>
      </c>
      <c r="S911" s="1" t="s">
        <v>31</v>
      </c>
      <c r="T911" s="1" t="s">
        <v>30</v>
      </c>
      <c r="U911" s="1" t="s">
        <v>32</v>
      </c>
      <c r="V911" s="1" t="s">
        <v>33</v>
      </c>
      <c r="W911" s="1" t="s">
        <v>32</v>
      </c>
      <c r="X911" s="1" t="s">
        <v>34</v>
      </c>
      <c r="Y911" s="1">
        <v>1</v>
      </c>
      <c r="Z911" s="1">
        <v>1</v>
      </c>
      <c r="AA911" s="1" t="s">
        <v>2128</v>
      </c>
      <c r="AB911" s="1" t="s">
        <v>2140</v>
      </c>
      <c r="AC911" s="1" t="s">
        <v>2123</v>
      </c>
      <c r="AE911" s="2">
        <v>50161450</v>
      </c>
      <c r="AF911" s="2" t="s">
        <v>2152</v>
      </c>
      <c r="AG911" s="48">
        <v>-11397638.159999996</v>
      </c>
      <c r="AH911" s="50">
        <v>-0.18514956118869186</v>
      </c>
      <c r="AI911" s="1">
        <v>1</v>
      </c>
    </row>
    <row r="912" spans="1:35" x14ac:dyDescent="0.35">
      <c r="A912" s="1" t="s">
        <v>21</v>
      </c>
      <c r="B912" s="1">
        <v>1</v>
      </c>
      <c r="C912" s="1" t="s">
        <v>147</v>
      </c>
      <c r="D912" s="1" t="s">
        <v>158</v>
      </c>
      <c r="E912" s="1" t="s">
        <v>159</v>
      </c>
      <c r="F912" s="1" t="s">
        <v>25</v>
      </c>
      <c r="G912" s="1">
        <v>13</v>
      </c>
      <c r="H912" s="1" t="s">
        <v>88</v>
      </c>
      <c r="I912" s="1" t="s">
        <v>89</v>
      </c>
      <c r="J912" s="2">
        <v>12571841.82</v>
      </c>
      <c r="K912" s="2">
        <v>15964705.630000001</v>
      </c>
      <c r="L912" s="2">
        <v>7982352.8150000004</v>
      </c>
      <c r="M912" s="2">
        <v>6929152.3099999996</v>
      </c>
      <c r="N912" s="2">
        <v>-1053200.5049999999</v>
      </c>
      <c r="O912" s="2">
        <v>-13.1941111776077</v>
      </c>
      <c r="P912" s="3" t="s">
        <v>73</v>
      </c>
      <c r="Q912" s="3" t="s">
        <v>29</v>
      </c>
      <c r="R912" s="1" t="s">
        <v>30</v>
      </c>
      <c r="S912" s="1" t="s">
        <v>31</v>
      </c>
      <c r="T912" s="1" t="s">
        <v>30</v>
      </c>
      <c r="U912" s="1" t="s">
        <v>32</v>
      </c>
      <c r="V912" s="1" t="s">
        <v>33</v>
      </c>
      <c r="W912" s="1" t="s">
        <v>32</v>
      </c>
      <c r="X912" s="1" t="s">
        <v>34</v>
      </c>
      <c r="Y912" s="1">
        <v>1</v>
      </c>
      <c r="Z912" s="1">
        <v>1</v>
      </c>
      <c r="AA912" s="1" t="s">
        <v>2127</v>
      </c>
      <c r="AB912" s="1" t="s">
        <v>2140</v>
      </c>
      <c r="AC912" s="1" t="s">
        <v>2123</v>
      </c>
      <c r="AE912" s="2">
        <v>14527152.09</v>
      </c>
      <c r="AF912" s="2" t="s">
        <v>2152</v>
      </c>
      <c r="AG912" s="48">
        <v>-1437553.540000001</v>
      </c>
      <c r="AH912" s="50">
        <v>-9.0045727952454635E-2</v>
      </c>
      <c r="AI912" s="1">
        <v>1</v>
      </c>
    </row>
    <row r="913" spans="1:35" x14ac:dyDescent="0.35">
      <c r="A913" s="1" t="s">
        <v>21</v>
      </c>
      <c r="B913" s="1">
        <v>1</v>
      </c>
      <c r="C913" s="1" t="s">
        <v>147</v>
      </c>
      <c r="D913" s="1" t="s">
        <v>182</v>
      </c>
      <c r="E913" s="1" t="s">
        <v>183</v>
      </c>
      <c r="F913" s="1" t="s">
        <v>25</v>
      </c>
      <c r="G913" s="1">
        <v>13</v>
      </c>
      <c r="H913" s="1" t="s">
        <v>88</v>
      </c>
      <c r="I913" s="1" t="s">
        <v>89</v>
      </c>
      <c r="J913" s="2">
        <v>10415970.560000001</v>
      </c>
      <c r="K913" s="2">
        <v>6573000</v>
      </c>
      <c r="L913" s="2">
        <v>3286500</v>
      </c>
      <c r="M913" s="2">
        <v>4068727.7</v>
      </c>
      <c r="N913" s="2">
        <v>782227.7</v>
      </c>
      <c r="O913" s="2">
        <v>23.801238399513199</v>
      </c>
      <c r="P913" s="3" t="s">
        <v>28</v>
      </c>
      <c r="Q913" s="3" t="s">
        <v>29</v>
      </c>
      <c r="R913" s="1" t="s">
        <v>30</v>
      </c>
      <c r="S913" s="1" t="s">
        <v>31</v>
      </c>
      <c r="T913" s="1" t="s">
        <v>30</v>
      </c>
      <c r="U913" s="1" t="s">
        <v>32</v>
      </c>
      <c r="V913" s="1" t="s">
        <v>33</v>
      </c>
      <c r="W913" s="1" t="s">
        <v>32</v>
      </c>
      <c r="X913" s="1" t="s">
        <v>34</v>
      </c>
      <c r="Y913" s="1">
        <v>1</v>
      </c>
      <c r="Z913" s="1">
        <v>1</v>
      </c>
      <c r="AA913" s="1" t="s">
        <v>2129</v>
      </c>
      <c r="AB913" s="1" t="s">
        <v>2140</v>
      </c>
      <c r="AC913" s="1" t="s">
        <v>2125</v>
      </c>
      <c r="AE913" s="2">
        <v>7680715</v>
      </c>
      <c r="AF913" s="2" t="s">
        <v>2151</v>
      </c>
      <c r="AG913" s="48">
        <v>1107715</v>
      </c>
      <c r="AH913" s="50">
        <v>0.16852502662406815</v>
      </c>
      <c r="AI913" s="1">
        <v>1</v>
      </c>
    </row>
    <row r="914" spans="1:35" x14ac:dyDescent="0.35">
      <c r="A914" s="1" t="s">
        <v>21</v>
      </c>
      <c r="B914" s="1">
        <v>1</v>
      </c>
      <c r="C914" s="1" t="s">
        <v>147</v>
      </c>
      <c r="D914" s="1" t="s">
        <v>168</v>
      </c>
      <c r="E914" s="1" t="s">
        <v>169</v>
      </c>
      <c r="F914" s="1" t="s">
        <v>25</v>
      </c>
      <c r="G914" s="1">
        <v>13</v>
      </c>
      <c r="H914" s="1" t="s">
        <v>88</v>
      </c>
      <c r="I914" s="1" t="s">
        <v>89</v>
      </c>
      <c r="J914" s="2">
        <v>11270635.640000001</v>
      </c>
      <c r="K914" s="2">
        <v>8520020.5999999996</v>
      </c>
      <c r="L914" s="2">
        <v>4260010.3</v>
      </c>
      <c r="M914" s="2">
        <v>5775290.5199999996</v>
      </c>
      <c r="N914" s="2">
        <v>1515280.22</v>
      </c>
      <c r="O914" s="2">
        <v>35.569872213689202</v>
      </c>
      <c r="P914" s="3" t="s">
        <v>28</v>
      </c>
      <c r="Q914" s="3" t="s">
        <v>29</v>
      </c>
      <c r="R914" s="1" t="s">
        <v>30</v>
      </c>
      <c r="S914" s="1" t="s">
        <v>31</v>
      </c>
      <c r="T914" s="1" t="s">
        <v>30</v>
      </c>
      <c r="U914" s="1" t="s">
        <v>32</v>
      </c>
      <c r="V914" s="1" t="s">
        <v>33</v>
      </c>
      <c r="W914" s="1" t="s">
        <v>32</v>
      </c>
      <c r="X914" s="1" t="s">
        <v>34</v>
      </c>
      <c r="Y914" s="1">
        <v>1</v>
      </c>
      <c r="Z914" s="1">
        <v>1</v>
      </c>
      <c r="AA914" s="1" t="s">
        <v>2128</v>
      </c>
      <c r="AB914" s="1" t="s">
        <v>2140</v>
      </c>
      <c r="AC914" s="1" t="s">
        <v>2144</v>
      </c>
      <c r="AE914" s="2">
        <v>12685695.300000001</v>
      </c>
      <c r="AF914" s="2" t="s">
        <v>2151</v>
      </c>
      <c r="AG914" s="48">
        <v>4165674.7000000011</v>
      </c>
      <c r="AH914" s="50">
        <v>0.48892777324975029</v>
      </c>
      <c r="AI914" s="1">
        <v>1</v>
      </c>
    </row>
    <row r="915" spans="1:35" x14ac:dyDescent="0.35">
      <c r="A915" s="1" t="s">
        <v>21</v>
      </c>
      <c r="B915" s="1">
        <v>1</v>
      </c>
      <c r="C915" s="1" t="s">
        <v>147</v>
      </c>
      <c r="D915" s="1" t="s">
        <v>160</v>
      </c>
      <c r="E915" s="1" t="s">
        <v>161</v>
      </c>
      <c r="F915" s="1" t="s">
        <v>56</v>
      </c>
      <c r="G915" s="1">
        <v>13</v>
      </c>
      <c r="H915" s="1" t="s">
        <v>88</v>
      </c>
      <c r="I915" s="1" t="s">
        <v>89</v>
      </c>
      <c r="J915" s="2">
        <v>24348498.579999998</v>
      </c>
      <c r="K915" s="2">
        <v>45528198</v>
      </c>
      <c r="L915" s="2">
        <v>22764099</v>
      </c>
      <c r="M915" s="2">
        <v>13565053.630000001</v>
      </c>
      <c r="N915" s="2">
        <v>-9199045.3699999992</v>
      </c>
      <c r="O915" s="2">
        <v>-40.4103205226792</v>
      </c>
      <c r="P915" s="3" t="s">
        <v>73</v>
      </c>
      <c r="Q915" s="3" t="s">
        <v>29</v>
      </c>
      <c r="R915" s="1" t="s">
        <v>30</v>
      </c>
      <c r="S915" s="1" t="s">
        <v>31</v>
      </c>
      <c r="T915" s="1" t="s">
        <v>30</v>
      </c>
      <c r="U915" s="1" t="s">
        <v>32</v>
      </c>
      <c r="V915" s="1" t="s">
        <v>33</v>
      </c>
      <c r="W915" s="1" t="s">
        <v>32</v>
      </c>
      <c r="X915" s="1" t="s">
        <v>34</v>
      </c>
      <c r="Y915" s="1">
        <v>1</v>
      </c>
      <c r="Z915" s="1">
        <v>1</v>
      </c>
      <c r="AA915" s="1" t="s">
        <v>2121</v>
      </c>
      <c r="AB915" s="1" t="s">
        <v>2140</v>
      </c>
      <c r="AC915" s="1" t="s">
        <v>2141</v>
      </c>
      <c r="AE915" s="2">
        <v>28468638</v>
      </c>
      <c r="AF915" s="2" t="s">
        <v>2152</v>
      </c>
      <c r="AG915" s="48">
        <v>-17059560</v>
      </c>
      <c r="AH915" s="50">
        <v>-0.37470316747436389</v>
      </c>
      <c r="AI915" s="1">
        <v>1</v>
      </c>
    </row>
    <row r="916" spans="1:35" x14ac:dyDescent="0.35">
      <c r="A916" s="1" t="s">
        <v>21</v>
      </c>
      <c r="B916" s="1">
        <v>1</v>
      </c>
      <c r="C916" s="1" t="s">
        <v>147</v>
      </c>
      <c r="D916" s="1" t="s">
        <v>172</v>
      </c>
      <c r="E916" s="1" t="s">
        <v>173</v>
      </c>
      <c r="F916" s="1" t="s">
        <v>25</v>
      </c>
      <c r="G916" s="1">
        <v>13</v>
      </c>
      <c r="H916" s="1" t="s">
        <v>88</v>
      </c>
      <c r="I916" s="1" t="s">
        <v>89</v>
      </c>
      <c r="J916" s="2">
        <v>8695821.7699999996</v>
      </c>
      <c r="K916" s="2">
        <v>9858396.1400000006</v>
      </c>
      <c r="L916" s="2">
        <v>4929198.07</v>
      </c>
      <c r="M916" s="2">
        <v>5262556.3600000003</v>
      </c>
      <c r="N916" s="2">
        <v>333358.28999999998</v>
      </c>
      <c r="O916" s="2">
        <v>6.76293152082647</v>
      </c>
      <c r="P916" s="3" t="s">
        <v>28</v>
      </c>
      <c r="Q916" s="3" t="s">
        <v>29</v>
      </c>
      <c r="R916" s="1" t="s">
        <v>30</v>
      </c>
      <c r="S916" s="1" t="s">
        <v>31</v>
      </c>
      <c r="T916" s="1" t="s">
        <v>30</v>
      </c>
      <c r="U916" s="1" t="s">
        <v>32</v>
      </c>
      <c r="V916" s="1" t="s">
        <v>33</v>
      </c>
      <c r="W916" s="1" t="s">
        <v>32</v>
      </c>
      <c r="X916" s="1" t="s">
        <v>34</v>
      </c>
      <c r="Y916" s="1">
        <v>1</v>
      </c>
      <c r="Z916" s="1">
        <v>1</v>
      </c>
      <c r="AA916" s="1" t="s">
        <v>2127</v>
      </c>
      <c r="AB916" s="1" t="s">
        <v>2140</v>
      </c>
      <c r="AC916" s="1" t="s">
        <v>2125</v>
      </c>
      <c r="AE916" s="2">
        <v>9831562.9600000009</v>
      </c>
      <c r="AF916" s="2" t="s">
        <v>2152</v>
      </c>
      <c r="AG916" s="48">
        <v>-26833.179999999702</v>
      </c>
      <c r="AH916" s="50">
        <v>-2.7218605966872517E-3</v>
      </c>
      <c r="AI916" s="1">
        <v>1</v>
      </c>
    </row>
    <row r="917" spans="1:35" x14ac:dyDescent="0.35">
      <c r="A917" s="1" t="s">
        <v>21</v>
      </c>
      <c r="B917" s="1">
        <v>1</v>
      </c>
      <c r="C917" s="1" t="s">
        <v>147</v>
      </c>
      <c r="D917" s="1" t="s">
        <v>176</v>
      </c>
      <c r="E917" s="1" t="s">
        <v>177</v>
      </c>
      <c r="F917" s="1" t="s">
        <v>25</v>
      </c>
      <c r="G917" s="1">
        <v>13</v>
      </c>
      <c r="H917" s="1" t="s">
        <v>88</v>
      </c>
      <c r="I917" s="1" t="s">
        <v>89</v>
      </c>
      <c r="J917" s="2">
        <v>23783545.760000002</v>
      </c>
      <c r="K917" s="2">
        <v>15716184</v>
      </c>
      <c r="L917" s="2">
        <v>7858092</v>
      </c>
      <c r="M917" s="2">
        <v>9354627.2799999993</v>
      </c>
      <c r="N917" s="2">
        <v>1496535.28</v>
      </c>
      <c r="O917" s="2">
        <v>19.044512077486502</v>
      </c>
      <c r="P917" s="3" t="s">
        <v>28</v>
      </c>
      <c r="Q917" s="3" t="s">
        <v>29</v>
      </c>
      <c r="R917" s="1" t="s">
        <v>30</v>
      </c>
      <c r="S917" s="1" t="s">
        <v>31</v>
      </c>
      <c r="T917" s="1" t="s">
        <v>30</v>
      </c>
      <c r="U917" s="1" t="s">
        <v>32</v>
      </c>
      <c r="V917" s="1" t="s">
        <v>33</v>
      </c>
      <c r="W917" s="1" t="s">
        <v>32</v>
      </c>
      <c r="X917" s="1" t="s">
        <v>34</v>
      </c>
      <c r="Y917" s="1">
        <v>1</v>
      </c>
      <c r="Z917" s="1">
        <v>1</v>
      </c>
      <c r="AA917" s="1" t="s">
        <v>2127</v>
      </c>
      <c r="AB917" s="1" t="s">
        <v>2140</v>
      </c>
      <c r="AC917" s="1" t="s">
        <v>2125</v>
      </c>
      <c r="AE917" s="2">
        <v>13979173.739999998</v>
      </c>
      <c r="AF917" s="2" t="s">
        <v>2152</v>
      </c>
      <c r="AG917" s="48">
        <v>-1737010.2600000016</v>
      </c>
      <c r="AH917" s="50">
        <v>-0.11052366528668801</v>
      </c>
      <c r="AI917" s="1">
        <v>1</v>
      </c>
    </row>
    <row r="918" spans="1:35" x14ac:dyDescent="0.35">
      <c r="A918" s="1" t="s">
        <v>21</v>
      </c>
      <c r="B918" s="1">
        <v>1</v>
      </c>
      <c r="C918" s="1" t="s">
        <v>147</v>
      </c>
      <c r="D918" s="1" t="s">
        <v>148</v>
      </c>
      <c r="E918" s="1" t="s">
        <v>149</v>
      </c>
      <c r="F918" s="1" t="s">
        <v>25</v>
      </c>
      <c r="G918" s="1">
        <v>14</v>
      </c>
      <c r="H918" s="1" t="s">
        <v>90</v>
      </c>
      <c r="I918" s="1" t="s">
        <v>91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3" t="s">
        <v>28</v>
      </c>
      <c r="Q918" s="3" t="s">
        <v>29</v>
      </c>
      <c r="R918" s="1" t="s">
        <v>30</v>
      </c>
      <c r="S918" s="1" t="s">
        <v>31</v>
      </c>
      <c r="T918" s="1" t="s">
        <v>30</v>
      </c>
      <c r="U918" s="1" t="s">
        <v>32</v>
      </c>
      <c r="V918" s="1" t="s">
        <v>33</v>
      </c>
      <c r="W918" s="1" t="s">
        <v>32</v>
      </c>
      <c r="X918" s="1" t="s">
        <v>34</v>
      </c>
      <c r="Y918" s="1">
        <v>1</v>
      </c>
      <c r="Z918" s="1">
        <v>0</v>
      </c>
      <c r="AA918" s="1" t="s">
        <v>2128</v>
      </c>
      <c r="AB918" s="1" t="s">
        <v>2126</v>
      </c>
      <c r="AC918" s="1" t="s">
        <v>2126</v>
      </c>
      <c r="AE918" s="2">
        <v>0</v>
      </c>
      <c r="AF918" s="2" t="s">
        <v>2153</v>
      </c>
      <c r="AG918" s="48">
        <v>0</v>
      </c>
      <c r="AH918" s="50" t="e">
        <v>#DIV/0!</v>
      </c>
      <c r="AI918" s="1">
        <v>0</v>
      </c>
    </row>
    <row r="919" spans="1:35" x14ac:dyDescent="0.35">
      <c r="A919" s="1" t="s">
        <v>21</v>
      </c>
      <c r="B919" s="1">
        <v>1</v>
      </c>
      <c r="C919" s="1" t="s">
        <v>147</v>
      </c>
      <c r="D919" s="1" t="s">
        <v>150</v>
      </c>
      <c r="E919" s="1" t="s">
        <v>151</v>
      </c>
      <c r="F919" s="1" t="s">
        <v>25</v>
      </c>
      <c r="G919" s="1">
        <v>14</v>
      </c>
      <c r="H919" s="1" t="s">
        <v>90</v>
      </c>
      <c r="I919" s="1" t="s">
        <v>91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3" t="s">
        <v>28</v>
      </c>
      <c r="Q919" s="3" t="s">
        <v>29</v>
      </c>
      <c r="R919" s="1" t="s">
        <v>30</v>
      </c>
      <c r="S919" s="1" t="s">
        <v>31</v>
      </c>
      <c r="T919" s="1" t="s">
        <v>30</v>
      </c>
      <c r="U919" s="1" t="s">
        <v>32</v>
      </c>
      <c r="V919" s="1" t="s">
        <v>33</v>
      </c>
      <c r="W919" s="1" t="s">
        <v>32</v>
      </c>
      <c r="X919" s="1" t="s">
        <v>34</v>
      </c>
      <c r="Y919" s="1">
        <v>1</v>
      </c>
      <c r="Z919" s="1">
        <v>0</v>
      </c>
      <c r="AA919" s="1" t="s">
        <v>2127</v>
      </c>
      <c r="AB919" s="1" t="s">
        <v>2126</v>
      </c>
      <c r="AC919" s="1" t="s">
        <v>2126</v>
      </c>
      <c r="AE919" s="2">
        <v>0</v>
      </c>
      <c r="AF919" s="2" t="s">
        <v>2153</v>
      </c>
      <c r="AG919" s="48">
        <v>0</v>
      </c>
      <c r="AH919" s="50" t="e">
        <v>#DIV/0!</v>
      </c>
      <c r="AI919" s="1">
        <v>0</v>
      </c>
    </row>
    <row r="920" spans="1:35" x14ac:dyDescent="0.35">
      <c r="A920" s="1" t="s">
        <v>21</v>
      </c>
      <c r="B920" s="1">
        <v>1</v>
      </c>
      <c r="C920" s="1" t="s">
        <v>147</v>
      </c>
      <c r="D920" s="1" t="s">
        <v>194</v>
      </c>
      <c r="E920" s="1" t="s">
        <v>195</v>
      </c>
      <c r="F920" s="1" t="s">
        <v>25</v>
      </c>
      <c r="G920" s="1">
        <v>14</v>
      </c>
      <c r="H920" s="1" t="s">
        <v>90</v>
      </c>
      <c r="I920" s="1" t="s">
        <v>91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3" t="s">
        <v>28</v>
      </c>
      <c r="Q920" s="3" t="s">
        <v>29</v>
      </c>
      <c r="R920" s="1" t="s">
        <v>30</v>
      </c>
      <c r="S920" s="1" t="s">
        <v>31</v>
      </c>
      <c r="T920" s="1" t="s">
        <v>30</v>
      </c>
      <c r="U920" s="1" t="s">
        <v>32</v>
      </c>
      <c r="V920" s="1" t="s">
        <v>33</v>
      </c>
      <c r="W920" s="1" t="s">
        <v>32</v>
      </c>
      <c r="X920" s="1" t="s">
        <v>34</v>
      </c>
      <c r="Y920" s="1">
        <v>1</v>
      </c>
      <c r="Z920" s="1">
        <v>0</v>
      </c>
      <c r="AA920" s="1" t="s">
        <v>2127</v>
      </c>
      <c r="AB920" s="1" t="s">
        <v>2126</v>
      </c>
      <c r="AC920" s="1" t="s">
        <v>2126</v>
      </c>
      <c r="AE920" s="2">
        <v>0</v>
      </c>
      <c r="AF920" s="2" t="s">
        <v>2153</v>
      </c>
      <c r="AG920" s="48">
        <v>0</v>
      </c>
      <c r="AH920" s="50" t="e">
        <v>#DIV/0!</v>
      </c>
      <c r="AI920" s="1">
        <v>0</v>
      </c>
    </row>
    <row r="921" spans="1:35" x14ac:dyDescent="0.35">
      <c r="A921" s="1" t="s">
        <v>21</v>
      </c>
      <c r="B921" s="1">
        <v>1</v>
      </c>
      <c r="C921" s="1" t="s">
        <v>147</v>
      </c>
      <c r="D921" s="1" t="s">
        <v>186</v>
      </c>
      <c r="E921" s="1" t="s">
        <v>187</v>
      </c>
      <c r="F921" s="1" t="s">
        <v>25</v>
      </c>
      <c r="G921" s="1">
        <v>14</v>
      </c>
      <c r="H921" s="1" t="s">
        <v>90</v>
      </c>
      <c r="I921" s="1" t="s">
        <v>91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3" t="s">
        <v>28</v>
      </c>
      <c r="Q921" s="3" t="s">
        <v>29</v>
      </c>
      <c r="R921" s="1" t="s">
        <v>30</v>
      </c>
      <c r="S921" s="1" t="s">
        <v>31</v>
      </c>
      <c r="T921" s="1" t="s">
        <v>30</v>
      </c>
      <c r="U921" s="1" t="s">
        <v>32</v>
      </c>
      <c r="V921" s="1" t="s">
        <v>33</v>
      </c>
      <c r="W921" s="1" t="s">
        <v>32</v>
      </c>
      <c r="X921" s="1" t="s">
        <v>34</v>
      </c>
      <c r="Y921" s="1">
        <v>1</v>
      </c>
      <c r="Z921" s="1">
        <v>0</v>
      </c>
      <c r="AA921" s="1" t="s">
        <v>2127</v>
      </c>
      <c r="AB921" s="1" t="s">
        <v>2126</v>
      </c>
      <c r="AC921" s="1" t="s">
        <v>2126</v>
      </c>
      <c r="AE921" s="2">
        <v>0</v>
      </c>
      <c r="AF921" s="2" t="s">
        <v>2153</v>
      </c>
      <c r="AG921" s="48">
        <v>0</v>
      </c>
      <c r="AH921" s="50" t="e">
        <v>#DIV/0!</v>
      </c>
      <c r="AI921" s="1">
        <v>0</v>
      </c>
    </row>
    <row r="922" spans="1:35" x14ac:dyDescent="0.35">
      <c r="A922" s="1" t="s">
        <v>21</v>
      </c>
      <c r="B922" s="1">
        <v>1</v>
      </c>
      <c r="C922" s="1" t="s">
        <v>147</v>
      </c>
      <c r="D922" s="1" t="s">
        <v>180</v>
      </c>
      <c r="E922" s="1" t="s">
        <v>181</v>
      </c>
      <c r="F922" s="1" t="s">
        <v>25</v>
      </c>
      <c r="G922" s="1">
        <v>14</v>
      </c>
      <c r="H922" s="1" t="s">
        <v>90</v>
      </c>
      <c r="I922" s="1" t="s">
        <v>91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3" t="s">
        <v>28</v>
      </c>
      <c r="Q922" s="3" t="s">
        <v>29</v>
      </c>
      <c r="R922" s="1" t="s">
        <v>30</v>
      </c>
      <c r="S922" s="1" t="s">
        <v>31</v>
      </c>
      <c r="T922" s="1" t="s">
        <v>30</v>
      </c>
      <c r="U922" s="1" t="s">
        <v>32</v>
      </c>
      <c r="V922" s="1" t="s">
        <v>33</v>
      </c>
      <c r="W922" s="1" t="s">
        <v>32</v>
      </c>
      <c r="X922" s="1" t="s">
        <v>34</v>
      </c>
      <c r="Y922" s="1">
        <v>1</v>
      </c>
      <c r="Z922" s="1">
        <v>0</v>
      </c>
      <c r="AA922" s="1" t="s">
        <v>2128</v>
      </c>
      <c r="AB922" s="1" t="s">
        <v>2126</v>
      </c>
      <c r="AC922" s="1" t="s">
        <v>2126</v>
      </c>
      <c r="AE922" s="2">
        <v>0</v>
      </c>
      <c r="AF922" s="2" t="s">
        <v>2153</v>
      </c>
      <c r="AG922" s="48">
        <v>0</v>
      </c>
      <c r="AH922" s="50" t="e">
        <v>#DIV/0!</v>
      </c>
      <c r="AI922" s="1">
        <v>0</v>
      </c>
    </row>
    <row r="923" spans="1:35" x14ac:dyDescent="0.35">
      <c r="A923" s="1" t="s">
        <v>21</v>
      </c>
      <c r="B923" s="1">
        <v>1</v>
      </c>
      <c r="C923" s="1" t="s">
        <v>147</v>
      </c>
      <c r="D923" s="1" t="s">
        <v>174</v>
      </c>
      <c r="E923" s="1" t="s">
        <v>175</v>
      </c>
      <c r="F923" s="1" t="s">
        <v>25</v>
      </c>
      <c r="G923" s="1">
        <v>14</v>
      </c>
      <c r="H923" s="1" t="s">
        <v>90</v>
      </c>
      <c r="I923" s="1" t="s">
        <v>91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3" t="s">
        <v>28</v>
      </c>
      <c r="Q923" s="3" t="s">
        <v>29</v>
      </c>
      <c r="R923" s="1" t="s">
        <v>30</v>
      </c>
      <c r="S923" s="1" t="s">
        <v>31</v>
      </c>
      <c r="T923" s="1" t="s">
        <v>30</v>
      </c>
      <c r="U923" s="1" t="s">
        <v>32</v>
      </c>
      <c r="V923" s="1" t="s">
        <v>33</v>
      </c>
      <c r="W923" s="1" t="s">
        <v>32</v>
      </c>
      <c r="X923" s="1" t="s">
        <v>34</v>
      </c>
      <c r="Y923" s="1">
        <v>1</v>
      </c>
      <c r="Z923" s="1">
        <v>0</v>
      </c>
      <c r="AA923" s="1" t="s">
        <v>2127</v>
      </c>
      <c r="AB923" s="1" t="s">
        <v>2126</v>
      </c>
      <c r="AC923" s="1" t="s">
        <v>2126</v>
      </c>
      <c r="AE923" s="2">
        <v>0</v>
      </c>
      <c r="AF923" s="2" t="s">
        <v>2153</v>
      </c>
      <c r="AG923" s="48">
        <v>0</v>
      </c>
      <c r="AH923" s="50" t="e">
        <v>#DIV/0!</v>
      </c>
      <c r="AI923" s="1">
        <v>0</v>
      </c>
    </row>
    <row r="924" spans="1:35" x14ac:dyDescent="0.35">
      <c r="A924" s="1" t="s">
        <v>21</v>
      </c>
      <c r="B924" s="1">
        <v>1</v>
      </c>
      <c r="C924" s="1" t="s">
        <v>147</v>
      </c>
      <c r="D924" s="1" t="s">
        <v>160</v>
      </c>
      <c r="E924" s="1" t="s">
        <v>161</v>
      </c>
      <c r="F924" s="1" t="s">
        <v>56</v>
      </c>
      <c r="G924" s="1">
        <v>14</v>
      </c>
      <c r="H924" s="1" t="s">
        <v>90</v>
      </c>
      <c r="I924" s="1" t="s">
        <v>91</v>
      </c>
      <c r="J924" s="2">
        <v>291526342.98000002</v>
      </c>
      <c r="K924" s="2">
        <v>360000000</v>
      </c>
      <c r="L924" s="2">
        <v>180000000</v>
      </c>
      <c r="M924" s="2">
        <v>107405255.66</v>
      </c>
      <c r="N924" s="2">
        <v>-72594744.340000004</v>
      </c>
      <c r="O924" s="2">
        <v>-40.330413522222202</v>
      </c>
      <c r="P924" s="3" t="s">
        <v>73</v>
      </c>
      <c r="Q924" s="3" t="s">
        <v>29</v>
      </c>
      <c r="R924" s="1" t="s">
        <v>30</v>
      </c>
      <c r="S924" s="1" t="s">
        <v>31</v>
      </c>
      <c r="T924" s="1" t="s">
        <v>30</v>
      </c>
      <c r="U924" s="1" t="s">
        <v>32</v>
      </c>
      <c r="V924" s="1" t="s">
        <v>33</v>
      </c>
      <c r="W924" s="1" t="s">
        <v>32</v>
      </c>
      <c r="X924" s="1" t="s">
        <v>34</v>
      </c>
      <c r="Y924" s="1">
        <v>1</v>
      </c>
      <c r="Z924" s="1">
        <v>0</v>
      </c>
      <c r="AA924" s="1" t="s">
        <v>2121</v>
      </c>
      <c r="AB924" s="1" t="s">
        <v>2140</v>
      </c>
      <c r="AC924" s="1" t="s">
        <v>2141</v>
      </c>
      <c r="AE924" s="2">
        <v>240000000</v>
      </c>
      <c r="AF924" s="2" t="s">
        <v>2152</v>
      </c>
      <c r="AG924" s="48">
        <v>-120000000</v>
      </c>
      <c r="AH924" s="50">
        <v>-0.33333333333333331</v>
      </c>
      <c r="AI924" s="1">
        <v>0</v>
      </c>
    </row>
    <row r="925" spans="1:35" x14ac:dyDescent="0.35">
      <c r="A925" s="1" t="s">
        <v>21</v>
      </c>
      <c r="B925" s="1">
        <v>1</v>
      </c>
      <c r="C925" s="1" t="s">
        <v>147</v>
      </c>
      <c r="D925" s="1" t="s">
        <v>164</v>
      </c>
      <c r="E925" s="1" t="s">
        <v>165</v>
      </c>
      <c r="F925" s="1" t="s">
        <v>25</v>
      </c>
      <c r="G925" s="1">
        <v>14</v>
      </c>
      <c r="H925" s="1" t="s">
        <v>90</v>
      </c>
      <c r="I925" s="1" t="s">
        <v>91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3" t="s">
        <v>28</v>
      </c>
      <c r="Q925" s="3" t="s">
        <v>29</v>
      </c>
      <c r="R925" s="1" t="s">
        <v>30</v>
      </c>
      <c r="S925" s="1" t="s">
        <v>31</v>
      </c>
      <c r="T925" s="1" t="s">
        <v>30</v>
      </c>
      <c r="U925" s="1" t="s">
        <v>32</v>
      </c>
      <c r="V925" s="1" t="s">
        <v>33</v>
      </c>
      <c r="W925" s="1" t="s">
        <v>32</v>
      </c>
      <c r="X925" s="1" t="s">
        <v>34</v>
      </c>
      <c r="Y925" s="1">
        <v>1</v>
      </c>
      <c r="Z925" s="1">
        <v>0</v>
      </c>
      <c r="AA925" s="1" t="s">
        <v>2128</v>
      </c>
      <c r="AB925" s="1" t="s">
        <v>2126</v>
      </c>
      <c r="AC925" s="1" t="s">
        <v>2126</v>
      </c>
      <c r="AE925" s="2">
        <v>0</v>
      </c>
      <c r="AF925" s="2" t="s">
        <v>2153</v>
      </c>
      <c r="AG925" s="48">
        <v>0</v>
      </c>
      <c r="AH925" s="50" t="e">
        <v>#DIV/0!</v>
      </c>
      <c r="AI925" s="1">
        <v>0</v>
      </c>
    </row>
    <row r="926" spans="1:35" x14ac:dyDescent="0.35">
      <c r="A926" s="1" t="s">
        <v>21</v>
      </c>
      <c r="B926" s="1">
        <v>1</v>
      </c>
      <c r="C926" s="1" t="s">
        <v>147</v>
      </c>
      <c r="D926" s="1" t="s">
        <v>172</v>
      </c>
      <c r="E926" s="1" t="s">
        <v>173</v>
      </c>
      <c r="F926" s="1" t="s">
        <v>25</v>
      </c>
      <c r="G926" s="1">
        <v>14</v>
      </c>
      <c r="H926" s="1" t="s">
        <v>90</v>
      </c>
      <c r="I926" s="1" t="s">
        <v>91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3" t="s">
        <v>28</v>
      </c>
      <c r="Q926" s="3" t="s">
        <v>29</v>
      </c>
      <c r="R926" s="1" t="s">
        <v>30</v>
      </c>
      <c r="S926" s="1" t="s">
        <v>31</v>
      </c>
      <c r="T926" s="1" t="s">
        <v>30</v>
      </c>
      <c r="U926" s="1" t="s">
        <v>32</v>
      </c>
      <c r="V926" s="1" t="s">
        <v>33</v>
      </c>
      <c r="W926" s="1" t="s">
        <v>32</v>
      </c>
      <c r="X926" s="1" t="s">
        <v>34</v>
      </c>
      <c r="Y926" s="1">
        <v>1</v>
      </c>
      <c r="Z926" s="1">
        <v>0</v>
      </c>
      <c r="AA926" s="1" t="s">
        <v>2127</v>
      </c>
      <c r="AB926" s="1" t="s">
        <v>2126</v>
      </c>
      <c r="AC926" s="1" t="s">
        <v>2126</v>
      </c>
      <c r="AE926" s="2">
        <v>0</v>
      </c>
      <c r="AF926" s="2" t="s">
        <v>2153</v>
      </c>
      <c r="AG926" s="48">
        <v>0</v>
      </c>
      <c r="AH926" s="50" t="e">
        <v>#DIV/0!</v>
      </c>
      <c r="AI926" s="1">
        <v>0</v>
      </c>
    </row>
    <row r="927" spans="1:35" x14ac:dyDescent="0.35">
      <c r="A927" s="1" t="s">
        <v>21</v>
      </c>
      <c r="B927" s="1">
        <v>1</v>
      </c>
      <c r="C927" s="1" t="s">
        <v>147</v>
      </c>
      <c r="D927" s="1" t="s">
        <v>158</v>
      </c>
      <c r="E927" s="1" t="s">
        <v>159</v>
      </c>
      <c r="F927" s="1" t="s">
        <v>25</v>
      </c>
      <c r="G927" s="1">
        <v>14</v>
      </c>
      <c r="H927" s="1" t="s">
        <v>90</v>
      </c>
      <c r="I927" s="1" t="s">
        <v>91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3" t="s">
        <v>28</v>
      </c>
      <c r="Q927" s="3" t="s">
        <v>29</v>
      </c>
      <c r="R927" s="1" t="s">
        <v>30</v>
      </c>
      <c r="S927" s="1" t="s">
        <v>31</v>
      </c>
      <c r="T927" s="1" t="s">
        <v>30</v>
      </c>
      <c r="U927" s="1" t="s">
        <v>32</v>
      </c>
      <c r="V927" s="1" t="s">
        <v>33</v>
      </c>
      <c r="W927" s="1" t="s">
        <v>32</v>
      </c>
      <c r="X927" s="1" t="s">
        <v>34</v>
      </c>
      <c r="Y927" s="1">
        <v>1</v>
      </c>
      <c r="Z927" s="1">
        <v>0</v>
      </c>
      <c r="AA927" s="1" t="s">
        <v>2127</v>
      </c>
      <c r="AB927" s="1" t="s">
        <v>2126</v>
      </c>
      <c r="AC927" s="1" t="s">
        <v>2126</v>
      </c>
      <c r="AE927" s="2">
        <v>0</v>
      </c>
      <c r="AF927" s="2" t="s">
        <v>2153</v>
      </c>
      <c r="AG927" s="48">
        <v>0</v>
      </c>
      <c r="AH927" s="50" t="e">
        <v>#DIV/0!</v>
      </c>
      <c r="AI927" s="1">
        <v>0</v>
      </c>
    </row>
    <row r="928" spans="1:35" x14ac:dyDescent="0.35">
      <c r="A928" s="1" t="s">
        <v>21</v>
      </c>
      <c r="B928" s="1">
        <v>1</v>
      </c>
      <c r="C928" s="1" t="s">
        <v>147</v>
      </c>
      <c r="D928" s="1" t="s">
        <v>196</v>
      </c>
      <c r="E928" s="1" t="s">
        <v>197</v>
      </c>
      <c r="F928" s="1" t="s">
        <v>25</v>
      </c>
      <c r="G928" s="1">
        <v>14</v>
      </c>
      <c r="H928" s="1" t="s">
        <v>90</v>
      </c>
      <c r="I928" s="1" t="s">
        <v>91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3" t="s">
        <v>28</v>
      </c>
      <c r="Q928" s="3" t="s">
        <v>29</v>
      </c>
      <c r="R928" s="1" t="s">
        <v>30</v>
      </c>
      <c r="S928" s="1" t="s">
        <v>31</v>
      </c>
      <c r="T928" s="1" t="s">
        <v>30</v>
      </c>
      <c r="U928" s="1" t="s">
        <v>32</v>
      </c>
      <c r="V928" s="1" t="s">
        <v>33</v>
      </c>
      <c r="W928" s="1" t="s">
        <v>32</v>
      </c>
      <c r="X928" s="1" t="s">
        <v>34</v>
      </c>
      <c r="Y928" s="1">
        <v>1</v>
      </c>
      <c r="Z928" s="1">
        <v>0</v>
      </c>
      <c r="AA928" s="1" t="s">
        <v>2121</v>
      </c>
      <c r="AB928" s="1" t="s">
        <v>2126</v>
      </c>
      <c r="AC928" s="1" t="s">
        <v>2126</v>
      </c>
      <c r="AE928" s="2">
        <v>0</v>
      </c>
      <c r="AF928" s="2" t="s">
        <v>2153</v>
      </c>
      <c r="AG928" s="48">
        <v>0</v>
      </c>
      <c r="AH928" s="50" t="e">
        <v>#DIV/0!</v>
      </c>
      <c r="AI928" s="1">
        <v>0</v>
      </c>
    </row>
    <row r="929" spans="1:35" x14ac:dyDescent="0.35">
      <c r="A929" s="1" t="s">
        <v>21</v>
      </c>
      <c r="B929" s="1">
        <v>1</v>
      </c>
      <c r="C929" s="1" t="s">
        <v>147</v>
      </c>
      <c r="D929" s="1" t="s">
        <v>190</v>
      </c>
      <c r="E929" s="1" t="s">
        <v>191</v>
      </c>
      <c r="F929" s="1" t="s">
        <v>25</v>
      </c>
      <c r="G929" s="1">
        <v>14</v>
      </c>
      <c r="H929" s="1" t="s">
        <v>90</v>
      </c>
      <c r="I929" s="1" t="s">
        <v>91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3" t="s">
        <v>28</v>
      </c>
      <c r="Q929" s="3" t="s">
        <v>29</v>
      </c>
      <c r="R929" s="1" t="s">
        <v>30</v>
      </c>
      <c r="S929" s="1" t="s">
        <v>31</v>
      </c>
      <c r="T929" s="1" t="s">
        <v>30</v>
      </c>
      <c r="U929" s="1" t="s">
        <v>32</v>
      </c>
      <c r="V929" s="1" t="s">
        <v>33</v>
      </c>
      <c r="W929" s="1" t="s">
        <v>32</v>
      </c>
      <c r="X929" s="1" t="s">
        <v>34</v>
      </c>
      <c r="Y929" s="1">
        <v>1</v>
      </c>
      <c r="Z929" s="1">
        <v>0</v>
      </c>
      <c r="AA929" s="1" t="s">
        <v>2129</v>
      </c>
      <c r="AB929" s="1" t="s">
        <v>2126</v>
      </c>
      <c r="AC929" s="1" t="s">
        <v>2126</v>
      </c>
      <c r="AE929" s="2">
        <v>0</v>
      </c>
      <c r="AF929" s="2" t="s">
        <v>2153</v>
      </c>
      <c r="AG929" s="48">
        <v>0</v>
      </c>
      <c r="AH929" s="50" t="e">
        <v>#DIV/0!</v>
      </c>
      <c r="AI929" s="1">
        <v>0</v>
      </c>
    </row>
    <row r="930" spans="1:35" x14ac:dyDescent="0.35">
      <c r="A930" s="1" t="s">
        <v>21</v>
      </c>
      <c r="B930" s="1">
        <v>1</v>
      </c>
      <c r="C930" s="1" t="s">
        <v>147</v>
      </c>
      <c r="D930" s="1" t="s">
        <v>182</v>
      </c>
      <c r="E930" s="1" t="s">
        <v>183</v>
      </c>
      <c r="F930" s="1" t="s">
        <v>25</v>
      </c>
      <c r="G930" s="1">
        <v>14</v>
      </c>
      <c r="H930" s="1" t="s">
        <v>90</v>
      </c>
      <c r="I930" s="1" t="s">
        <v>91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3" t="s">
        <v>28</v>
      </c>
      <c r="Q930" s="3" t="s">
        <v>29</v>
      </c>
      <c r="R930" s="1" t="s">
        <v>30</v>
      </c>
      <c r="S930" s="1" t="s">
        <v>31</v>
      </c>
      <c r="T930" s="1" t="s">
        <v>30</v>
      </c>
      <c r="U930" s="1" t="s">
        <v>32</v>
      </c>
      <c r="V930" s="1" t="s">
        <v>33</v>
      </c>
      <c r="W930" s="1" t="s">
        <v>32</v>
      </c>
      <c r="X930" s="1" t="s">
        <v>34</v>
      </c>
      <c r="Y930" s="1">
        <v>1</v>
      </c>
      <c r="Z930" s="1">
        <v>0</v>
      </c>
      <c r="AA930" s="1" t="s">
        <v>2129</v>
      </c>
      <c r="AB930" s="1" t="s">
        <v>2126</v>
      </c>
      <c r="AC930" s="1" t="s">
        <v>2126</v>
      </c>
      <c r="AE930" s="2">
        <v>0</v>
      </c>
      <c r="AF930" s="2" t="s">
        <v>2153</v>
      </c>
      <c r="AG930" s="48">
        <v>0</v>
      </c>
      <c r="AH930" s="50" t="e">
        <v>#DIV/0!</v>
      </c>
      <c r="AI930" s="1">
        <v>0</v>
      </c>
    </row>
    <row r="931" spans="1:35" x14ac:dyDescent="0.35">
      <c r="A931" s="1" t="s">
        <v>21</v>
      </c>
      <c r="B931" s="1">
        <v>1</v>
      </c>
      <c r="C931" s="1" t="s">
        <v>147</v>
      </c>
      <c r="D931" s="1" t="s">
        <v>162</v>
      </c>
      <c r="E931" s="1" t="s">
        <v>163</v>
      </c>
      <c r="F931" s="1" t="s">
        <v>25</v>
      </c>
      <c r="G931" s="1">
        <v>14</v>
      </c>
      <c r="H931" s="1" t="s">
        <v>90</v>
      </c>
      <c r="I931" s="1" t="s">
        <v>91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3" t="s">
        <v>28</v>
      </c>
      <c r="Q931" s="3" t="s">
        <v>29</v>
      </c>
      <c r="R931" s="1" t="s">
        <v>30</v>
      </c>
      <c r="S931" s="1" t="s">
        <v>31</v>
      </c>
      <c r="T931" s="1" t="s">
        <v>30</v>
      </c>
      <c r="U931" s="1" t="s">
        <v>32</v>
      </c>
      <c r="V931" s="1" t="s">
        <v>33</v>
      </c>
      <c r="W931" s="1" t="s">
        <v>32</v>
      </c>
      <c r="X931" s="1" t="s">
        <v>34</v>
      </c>
      <c r="Y931" s="1">
        <v>1</v>
      </c>
      <c r="Z931" s="1">
        <v>0</v>
      </c>
      <c r="AA931" s="1" t="s">
        <v>2121</v>
      </c>
      <c r="AB931" s="1" t="s">
        <v>2126</v>
      </c>
      <c r="AC931" s="1" t="s">
        <v>2126</v>
      </c>
      <c r="AE931" s="2">
        <v>0</v>
      </c>
      <c r="AF931" s="2" t="s">
        <v>2153</v>
      </c>
      <c r="AG931" s="48">
        <v>0</v>
      </c>
      <c r="AH931" s="50" t="e">
        <v>#DIV/0!</v>
      </c>
      <c r="AI931" s="1">
        <v>0</v>
      </c>
    </row>
    <row r="932" spans="1:35" x14ac:dyDescent="0.35">
      <c r="A932" s="1" t="s">
        <v>21</v>
      </c>
      <c r="B932" s="1">
        <v>1</v>
      </c>
      <c r="C932" s="1" t="s">
        <v>147</v>
      </c>
      <c r="D932" s="1" t="s">
        <v>188</v>
      </c>
      <c r="E932" s="1" t="s">
        <v>189</v>
      </c>
      <c r="F932" s="1" t="s">
        <v>25</v>
      </c>
      <c r="G932" s="1">
        <v>14</v>
      </c>
      <c r="H932" s="1" t="s">
        <v>90</v>
      </c>
      <c r="I932" s="1" t="s">
        <v>91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3" t="s">
        <v>28</v>
      </c>
      <c r="Q932" s="3" t="s">
        <v>29</v>
      </c>
      <c r="R932" s="1" t="s">
        <v>30</v>
      </c>
      <c r="S932" s="1" t="s">
        <v>31</v>
      </c>
      <c r="T932" s="1" t="s">
        <v>30</v>
      </c>
      <c r="U932" s="1" t="s">
        <v>32</v>
      </c>
      <c r="V932" s="1" t="s">
        <v>33</v>
      </c>
      <c r="W932" s="1" t="s">
        <v>32</v>
      </c>
      <c r="X932" s="1" t="s">
        <v>34</v>
      </c>
      <c r="Y932" s="1">
        <v>1</v>
      </c>
      <c r="Z932" s="1">
        <v>0</v>
      </c>
      <c r="AA932" s="1" t="s">
        <v>2127</v>
      </c>
      <c r="AB932" s="1" t="s">
        <v>2126</v>
      </c>
      <c r="AC932" s="1" t="s">
        <v>2126</v>
      </c>
      <c r="AE932" s="2">
        <v>0</v>
      </c>
      <c r="AF932" s="2" t="s">
        <v>2153</v>
      </c>
      <c r="AG932" s="48">
        <v>0</v>
      </c>
      <c r="AH932" s="50" t="e">
        <v>#DIV/0!</v>
      </c>
      <c r="AI932" s="1">
        <v>0</v>
      </c>
    </row>
    <row r="933" spans="1:35" x14ac:dyDescent="0.35">
      <c r="A933" s="1" t="s">
        <v>21</v>
      </c>
      <c r="B933" s="1">
        <v>1</v>
      </c>
      <c r="C933" s="1" t="s">
        <v>147</v>
      </c>
      <c r="D933" s="1" t="s">
        <v>176</v>
      </c>
      <c r="E933" s="1" t="s">
        <v>177</v>
      </c>
      <c r="F933" s="1" t="s">
        <v>25</v>
      </c>
      <c r="G933" s="1">
        <v>14</v>
      </c>
      <c r="H933" s="1" t="s">
        <v>90</v>
      </c>
      <c r="I933" s="1" t="s">
        <v>91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3" t="s">
        <v>28</v>
      </c>
      <c r="Q933" s="3" t="s">
        <v>29</v>
      </c>
      <c r="R933" s="1" t="s">
        <v>30</v>
      </c>
      <c r="S933" s="1" t="s">
        <v>31</v>
      </c>
      <c r="T933" s="1" t="s">
        <v>30</v>
      </c>
      <c r="U933" s="1" t="s">
        <v>32</v>
      </c>
      <c r="V933" s="1" t="s">
        <v>33</v>
      </c>
      <c r="W933" s="1" t="s">
        <v>32</v>
      </c>
      <c r="X933" s="1" t="s">
        <v>34</v>
      </c>
      <c r="Y933" s="1">
        <v>1</v>
      </c>
      <c r="Z933" s="1">
        <v>0</v>
      </c>
      <c r="AA933" s="1" t="s">
        <v>2127</v>
      </c>
      <c r="AB933" s="1" t="s">
        <v>2126</v>
      </c>
      <c r="AC933" s="1" t="s">
        <v>2126</v>
      </c>
      <c r="AE933" s="2">
        <v>0</v>
      </c>
      <c r="AF933" s="2" t="s">
        <v>2153</v>
      </c>
      <c r="AG933" s="48">
        <v>0</v>
      </c>
      <c r="AH933" s="50" t="e">
        <v>#DIV/0!</v>
      </c>
      <c r="AI933" s="1">
        <v>0</v>
      </c>
    </row>
    <row r="934" spans="1:35" x14ac:dyDescent="0.35">
      <c r="A934" s="1" t="s">
        <v>21</v>
      </c>
      <c r="B934" s="1">
        <v>1</v>
      </c>
      <c r="C934" s="1" t="s">
        <v>147</v>
      </c>
      <c r="D934" s="1" t="s">
        <v>170</v>
      </c>
      <c r="E934" s="1" t="s">
        <v>171</v>
      </c>
      <c r="F934" s="1" t="s">
        <v>25</v>
      </c>
      <c r="G934" s="1">
        <v>14</v>
      </c>
      <c r="H934" s="1" t="s">
        <v>90</v>
      </c>
      <c r="I934" s="1" t="s">
        <v>91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3" t="s">
        <v>28</v>
      </c>
      <c r="Q934" s="3" t="s">
        <v>29</v>
      </c>
      <c r="R934" s="1" t="s">
        <v>30</v>
      </c>
      <c r="S934" s="1" t="s">
        <v>31</v>
      </c>
      <c r="T934" s="1" t="s">
        <v>30</v>
      </c>
      <c r="U934" s="1" t="s">
        <v>32</v>
      </c>
      <c r="V934" s="1" t="s">
        <v>33</v>
      </c>
      <c r="W934" s="1" t="s">
        <v>32</v>
      </c>
      <c r="X934" s="1" t="s">
        <v>34</v>
      </c>
      <c r="Y934" s="1">
        <v>1</v>
      </c>
      <c r="Z934" s="1">
        <v>0</v>
      </c>
      <c r="AA934" s="1" t="s">
        <v>2121</v>
      </c>
      <c r="AB934" s="1" t="s">
        <v>2126</v>
      </c>
      <c r="AC934" s="1" t="s">
        <v>2126</v>
      </c>
      <c r="AE934" s="2">
        <v>0</v>
      </c>
      <c r="AF934" s="2" t="s">
        <v>2153</v>
      </c>
      <c r="AG934" s="48">
        <v>0</v>
      </c>
      <c r="AH934" s="50" t="e">
        <v>#DIV/0!</v>
      </c>
      <c r="AI934" s="1">
        <v>0</v>
      </c>
    </row>
    <row r="935" spans="1:35" x14ac:dyDescent="0.35">
      <c r="A935" s="1" t="s">
        <v>21</v>
      </c>
      <c r="B935" s="1">
        <v>1</v>
      </c>
      <c r="C935" s="1" t="s">
        <v>147</v>
      </c>
      <c r="D935" s="1" t="s">
        <v>178</v>
      </c>
      <c r="E935" s="1" t="s">
        <v>179</v>
      </c>
      <c r="F935" s="1" t="s">
        <v>56</v>
      </c>
      <c r="G935" s="1">
        <v>14</v>
      </c>
      <c r="H935" s="1" t="s">
        <v>90</v>
      </c>
      <c r="I935" s="1" t="s">
        <v>91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3" t="s">
        <v>28</v>
      </c>
      <c r="Q935" s="3" t="s">
        <v>29</v>
      </c>
      <c r="R935" s="1" t="s">
        <v>30</v>
      </c>
      <c r="S935" s="1" t="s">
        <v>31</v>
      </c>
      <c r="T935" s="1" t="s">
        <v>30</v>
      </c>
      <c r="U935" s="1" t="s">
        <v>32</v>
      </c>
      <c r="V935" s="1" t="s">
        <v>33</v>
      </c>
      <c r="W935" s="1" t="s">
        <v>32</v>
      </c>
      <c r="X935" s="1" t="s">
        <v>34</v>
      </c>
      <c r="Y935" s="1">
        <v>1</v>
      </c>
      <c r="Z935" s="1">
        <v>0</v>
      </c>
      <c r="AA935" s="1" t="s">
        <v>2129</v>
      </c>
      <c r="AB935" s="1" t="s">
        <v>2126</v>
      </c>
      <c r="AC935" s="1" t="s">
        <v>2126</v>
      </c>
      <c r="AE935" s="2">
        <v>0</v>
      </c>
      <c r="AF935" s="2" t="s">
        <v>2153</v>
      </c>
      <c r="AG935" s="48">
        <v>0</v>
      </c>
      <c r="AH935" s="50" t="e">
        <v>#DIV/0!</v>
      </c>
      <c r="AI935" s="1">
        <v>0</v>
      </c>
    </row>
    <row r="936" spans="1:35" x14ac:dyDescent="0.35">
      <c r="A936" s="1" t="s">
        <v>21</v>
      </c>
      <c r="B936" s="1">
        <v>1</v>
      </c>
      <c r="C936" s="1" t="s">
        <v>147</v>
      </c>
      <c r="D936" s="1" t="s">
        <v>166</v>
      </c>
      <c r="E936" s="1" t="s">
        <v>167</v>
      </c>
      <c r="F936" s="1" t="s">
        <v>56</v>
      </c>
      <c r="G936" s="1">
        <v>14</v>
      </c>
      <c r="H936" s="1" t="s">
        <v>90</v>
      </c>
      <c r="I936" s="1" t="s">
        <v>91</v>
      </c>
      <c r="J936" s="2">
        <v>77006535.060000002</v>
      </c>
      <c r="K936" s="2">
        <v>177367318.94999999</v>
      </c>
      <c r="L936" s="2">
        <v>88683659.474999994</v>
      </c>
      <c r="M936" s="2">
        <v>102995411.28</v>
      </c>
      <c r="N936" s="2">
        <v>14311751.805</v>
      </c>
      <c r="O936" s="2">
        <v>16.137980649112102</v>
      </c>
      <c r="P936" s="3" t="s">
        <v>28</v>
      </c>
      <c r="Q936" s="3" t="s">
        <v>29</v>
      </c>
      <c r="R936" s="1" t="s">
        <v>30</v>
      </c>
      <c r="S936" s="1" t="s">
        <v>31</v>
      </c>
      <c r="T936" s="1" t="s">
        <v>30</v>
      </c>
      <c r="U936" s="1" t="s">
        <v>32</v>
      </c>
      <c r="V936" s="1" t="s">
        <v>33</v>
      </c>
      <c r="W936" s="1" t="s">
        <v>32</v>
      </c>
      <c r="X936" s="1" t="s">
        <v>34</v>
      </c>
      <c r="Y936" s="1">
        <v>1</v>
      </c>
      <c r="Z936" s="1">
        <v>0</v>
      </c>
      <c r="AA936" s="1" t="s">
        <v>2129</v>
      </c>
      <c r="AB936" s="1" t="s">
        <v>2140</v>
      </c>
      <c r="AC936" s="1" t="s">
        <v>2125</v>
      </c>
      <c r="AE936" s="2">
        <v>206135326.68000001</v>
      </c>
      <c r="AF936" s="2" t="s">
        <v>2151</v>
      </c>
      <c r="AG936" s="48">
        <v>28768007.730000019</v>
      </c>
      <c r="AH936" s="50">
        <v>0.16219452320926014</v>
      </c>
      <c r="AI936" s="1">
        <v>0</v>
      </c>
    </row>
    <row r="937" spans="1:35" x14ac:dyDescent="0.35">
      <c r="A937" s="1" t="s">
        <v>21</v>
      </c>
      <c r="B937" s="1">
        <v>1</v>
      </c>
      <c r="C937" s="1" t="s">
        <v>147</v>
      </c>
      <c r="D937" s="1" t="s">
        <v>192</v>
      </c>
      <c r="E937" s="1" t="s">
        <v>193</v>
      </c>
      <c r="F937" s="1" t="s">
        <v>25</v>
      </c>
      <c r="G937" s="1">
        <v>14</v>
      </c>
      <c r="H937" s="1" t="s">
        <v>90</v>
      </c>
      <c r="I937" s="1" t="s">
        <v>91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3" t="s">
        <v>28</v>
      </c>
      <c r="Q937" s="3" t="s">
        <v>29</v>
      </c>
      <c r="R937" s="1" t="s">
        <v>30</v>
      </c>
      <c r="S937" s="1" t="s">
        <v>31</v>
      </c>
      <c r="T937" s="1" t="s">
        <v>30</v>
      </c>
      <c r="U937" s="1" t="s">
        <v>32</v>
      </c>
      <c r="V937" s="1" t="s">
        <v>33</v>
      </c>
      <c r="W937" s="1" t="s">
        <v>32</v>
      </c>
      <c r="X937" s="1" t="s">
        <v>34</v>
      </c>
      <c r="Y937" s="1">
        <v>1</v>
      </c>
      <c r="Z937" s="1">
        <v>0</v>
      </c>
      <c r="AA937" s="1" t="s">
        <v>2128</v>
      </c>
      <c r="AB937" s="1" t="s">
        <v>2126</v>
      </c>
      <c r="AC937" s="1" t="s">
        <v>2126</v>
      </c>
      <c r="AE937" s="2">
        <v>0</v>
      </c>
      <c r="AF937" s="2" t="s">
        <v>2153</v>
      </c>
      <c r="AG937" s="48">
        <v>0</v>
      </c>
      <c r="AH937" s="50" t="e">
        <v>#DIV/0!</v>
      </c>
      <c r="AI937" s="1">
        <v>0</v>
      </c>
    </row>
    <row r="938" spans="1:35" x14ac:dyDescent="0.35">
      <c r="A938" s="1" t="s">
        <v>21</v>
      </c>
      <c r="B938" s="1">
        <v>1</v>
      </c>
      <c r="C938" s="1" t="s">
        <v>147</v>
      </c>
      <c r="D938" s="1" t="s">
        <v>168</v>
      </c>
      <c r="E938" s="1" t="s">
        <v>169</v>
      </c>
      <c r="F938" s="1" t="s">
        <v>25</v>
      </c>
      <c r="G938" s="1">
        <v>14</v>
      </c>
      <c r="H938" s="1" t="s">
        <v>90</v>
      </c>
      <c r="I938" s="1" t="s">
        <v>91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3" t="s">
        <v>28</v>
      </c>
      <c r="Q938" s="3" t="s">
        <v>29</v>
      </c>
      <c r="R938" s="1" t="s">
        <v>30</v>
      </c>
      <c r="S938" s="1" t="s">
        <v>31</v>
      </c>
      <c r="T938" s="1" t="s">
        <v>30</v>
      </c>
      <c r="U938" s="1" t="s">
        <v>32</v>
      </c>
      <c r="V938" s="1" t="s">
        <v>33</v>
      </c>
      <c r="W938" s="1" t="s">
        <v>32</v>
      </c>
      <c r="X938" s="1" t="s">
        <v>34</v>
      </c>
      <c r="Y938" s="1">
        <v>1</v>
      </c>
      <c r="Z938" s="1">
        <v>0</v>
      </c>
      <c r="AA938" s="1" t="s">
        <v>2128</v>
      </c>
      <c r="AB938" s="1" t="s">
        <v>2126</v>
      </c>
      <c r="AC938" s="1" t="s">
        <v>2126</v>
      </c>
      <c r="AE938" s="2">
        <v>0</v>
      </c>
      <c r="AF938" s="2" t="s">
        <v>2153</v>
      </c>
      <c r="AG938" s="48">
        <v>0</v>
      </c>
      <c r="AH938" s="50" t="e">
        <v>#DIV/0!</v>
      </c>
      <c r="AI938" s="1">
        <v>0</v>
      </c>
    </row>
    <row r="939" spans="1:35" x14ac:dyDescent="0.35">
      <c r="A939" s="1" t="s">
        <v>21</v>
      </c>
      <c r="B939" s="1">
        <v>1</v>
      </c>
      <c r="C939" s="1" t="s">
        <v>147</v>
      </c>
      <c r="D939" s="1" t="s">
        <v>156</v>
      </c>
      <c r="E939" s="1" t="s">
        <v>157</v>
      </c>
      <c r="F939" s="1" t="s">
        <v>49</v>
      </c>
      <c r="G939" s="1">
        <v>14</v>
      </c>
      <c r="H939" s="1" t="s">
        <v>90</v>
      </c>
      <c r="I939" s="1" t="s">
        <v>91</v>
      </c>
      <c r="J939" s="2">
        <v>4279664251.0599999</v>
      </c>
      <c r="K939" s="2">
        <v>4470000000</v>
      </c>
      <c r="L939" s="2">
        <v>2235000000</v>
      </c>
      <c r="M939" s="2">
        <v>2333677685.6500001</v>
      </c>
      <c r="N939" s="2">
        <v>98677685.650000006</v>
      </c>
      <c r="O939" s="2">
        <v>4.4151089776286296</v>
      </c>
      <c r="P939" s="3" t="s">
        <v>28</v>
      </c>
      <c r="Q939" s="3" t="s">
        <v>29</v>
      </c>
      <c r="R939" s="1" t="s">
        <v>30</v>
      </c>
      <c r="S939" s="1" t="s">
        <v>31</v>
      </c>
      <c r="T939" s="1" t="s">
        <v>30</v>
      </c>
      <c r="U939" s="1" t="s">
        <v>32</v>
      </c>
      <c r="V939" s="1" t="s">
        <v>33</v>
      </c>
      <c r="W939" s="1" t="s">
        <v>32</v>
      </c>
      <c r="X939" s="1" t="s">
        <v>34</v>
      </c>
      <c r="Y939" s="1">
        <v>1</v>
      </c>
      <c r="Z939" s="1">
        <v>0</v>
      </c>
      <c r="AA939" s="1" t="s">
        <v>2121</v>
      </c>
      <c r="AB939" s="1" t="s">
        <v>2126</v>
      </c>
      <c r="AC939" s="1" t="s">
        <v>2126</v>
      </c>
      <c r="AE939" s="2">
        <v>4470000000</v>
      </c>
      <c r="AF939" s="2" t="s">
        <v>2153</v>
      </c>
      <c r="AG939" s="48">
        <v>0</v>
      </c>
      <c r="AH939" s="50">
        <v>0</v>
      </c>
      <c r="AI939" s="1">
        <v>0</v>
      </c>
    </row>
    <row r="940" spans="1:35" x14ac:dyDescent="0.35">
      <c r="A940" s="1" t="s">
        <v>21</v>
      </c>
      <c r="B940" s="1">
        <v>1</v>
      </c>
      <c r="C940" s="1" t="s">
        <v>147</v>
      </c>
      <c r="D940" s="1" t="s">
        <v>154</v>
      </c>
      <c r="E940" s="1" t="s">
        <v>155</v>
      </c>
      <c r="F940" s="1" t="s">
        <v>25</v>
      </c>
      <c r="G940" s="1">
        <v>14</v>
      </c>
      <c r="H940" s="1" t="s">
        <v>90</v>
      </c>
      <c r="I940" s="1" t="s">
        <v>91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3" t="s">
        <v>28</v>
      </c>
      <c r="Q940" s="3" t="s">
        <v>29</v>
      </c>
      <c r="R940" s="1" t="s">
        <v>30</v>
      </c>
      <c r="S940" s="1" t="s">
        <v>31</v>
      </c>
      <c r="T940" s="1" t="s">
        <v>30</v>
      </c>
      <c r="U940" s="1" t="s">
        <v>32</v>
      </c>
      <c r="V940" s="1" t="s">
        <v>33</v>
      </c>
      <c r="W940" s="1" t="s">
        <v>32</v>
      </c>
      <c r="X940" s="1" t="s">
        <v>34</v>
      </c>
      <c r="Y940" s="1">
        <v>1</v>
      </c>
      <c r="Z940" s="1">
        <v>0</v>
      </c>
      <c r="AA940" s="1" t="s">
        <v>2129</v>
      </c>
      <c r="AB940" s="1" t="s">
        <v>2126</v>
      </c>
      <c r="AC940" s="1" t="s">
        <v>2126</v>
      </c>
      <c r="AE940" s="2">
        <v>0</v>
      </c>
      <c r="AF940" s="2" t="s">
        <v>2153</v>
      </c>
      <c r="AG940" s="48">
        <v>0</v>
      </c>
      <c r="AH940" s="50" t="e">
        <v>#DIV/0!</v>
      </c>
      <c r="AI940" s="1">
        <v>0</v>
      </c>
    </row>
    <row r="941" spans="1:35" x14ac:dyDescent="0.35">
      <c r="A941" s="1" t="s">
        <v>21</v>
      </c>
      <c r="B941" s="1">
        <v>1</v>
      </c>
      <c r="C941" s="1" t="s">
        <v>147</v>
      </c>
      <c r="D941" s="1" t="s">
        <v>152</v>
      </c>
      <c r="E941" s="1" t="s">
        <v>153</v>
      </c>
      <c r="F941" s="1" t="s">
        <v>56</v>
      </c>
      <c r="G941" s="1">
        <v>14</v>
      </c>
      <c r="H941" s="1" t="s">
        <v>90</v>
      </c>
      <c r="I941" s="1" t="s">
        <v>91</v>
      </c>
      <c r="J941" s="2">
        <v>168301747.56999999</v>
      </c>
      <c r="K941" s="2">
        <v>382000000</v>
      </c>
      <c r="L941" s="2">
        <v>191000000</v>
      </c>
      <c r="M941" s="2">
        <v>244994005.87</v>
      </c>
      <c r="N941" s="2">
        <v>53994005.869999997</v>
      </c>
      <c r="O941" s="2">
        <v>28.269113020942399</v>
      </c>
      <c r="P941" s="3" t="s">
        <v>28</v>
      </c>
      <c r="Q941" s="3" t="s">
        <v>29</v>
      </c>
      <c r="R941" s="1" t="s">
        <v>30</v>
      </c>
      <c r="S941" s="1" t="s">
        <v>31</v>
      </c>
      <c r="T941" s="1" t="s">
        <v>30</v>
      </c>
      <c r="U941" s="1" t="s">
        <v>32</v>
      </c>
      <c r="V941" s="1" t="s">
        <v>33</v>
      </c>
      <c r="W941" s="1" t="s">
        <v>32</v>
      </c>
      <c r="X941" s="1" t="s">
        <v>34</v>
      </c>
      <c r="Y941" s="1">
        <v>1</v>
      </c>
      <c r="Z941" s="1">
        <v>0</v>
      </c>
      <c r="AA941" s="1" t="s">
        <v>2128</v>
      </c>
      <c r="AB941" s="1" t="s">
        <v>2140</v>
      </c>
      <c r="AC941" s="1" t="s">
        <v>2144</v>
      </c>
      <c r="AE941" s="2">
        <v>500000000</v>
      </c>
      <c r="AF941" s="2" t="s">
        <v>2151</v>
      </c>
      <c r="AG941" s="48">
        <v>118000000</v>
      </c>
      <c r="AH941" s="50">
        <v>0.30890052356020942</v>
      </c>
      <c r="AI941" s="1">
        <v>0</v>
      </c>
    </row>
    <row r="942" spans="1:35" x14ac:dyDescent="0.35">
      <c r="A942" s="1" t="s">
        <v>21</v>
      </c>
      <c r="B942" s="1">
        <v>1</v>
      </c>
      <c r="C942" s="1" t="s">
        <v>147</v>
      </c>
      <c r="D942" s="1" t="s">
        <v>184</v>
      </c>
      <c r="E942" s="1" t="s">
        <v>185</v>
      </c>
      <c r="F942" s="1" t="s">
        <v>25</v>
      </c>
      <c r="G942" s="1">
        <v>14</v>
      </c>
      <c r="H942" s="1" t="s">
        <v>90</v>
      </c>
      <c r="I942" s="1" t="s">
        <v>91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3" t="s">
        <v>28</v>
      </c>
      <c r="Q942" s="3" t="s">
        <v>29</v>
      </c>
      <c r="R942" s="1" t="s">
        <v>30</v>
      </c>
      <c r="S942" s="1" t="s">
        <v>31</v>
      </c>
      <c r="T942" s="1" t="s">
        <v>30</v>
      </c>
      <c r="U942" s="1" t="s">
        <v>32</v>
      </c>
      <c r="V942" s="1" t="s">
        <v>33</v>
      </c>
      <c r="W942" s="1" t="s">
        <v>32</v>
      </c>
      <c r="X942" s="1" t="s">
        <v>34</v>
      </c>
      <c r="Y942" s="1">
        <v>1</v>
      </c>
      <c r="Z942" s="1">
        <v>0</v>
      </c>
      <c r="AA942" s="1" t="s">
        <v>2121</v>
      </c>
      <c r="AB942" s="1" t="s">
        <v>2126</v>
      </c>
      <c r="AC942" s="1" t="s">
        <v>2126</v>
      </c>
      <c r="AE942" s="2">
        <v>0</v>
      </c>
      <c r="AF942" s="2" t="s">
        <v>2153</v>
      </c>
      <c r="AG942" s="48">
        <v>0</v>
      </c>
      <c r="AH942" s="50" t="e">
        <v>#DIV/0!</v>
      </c>
      <c r="AI942" s="1">
        <v>0</v>
      </c>
    </row>
    <row r="943" spans="1:35" x14ac:dyDescent="0.35">
      <c r="A943" s="1" t="s">
        <v>21</v>
      </c>
      <c r="B943" s="1">
        <v>1</v>
      </c>
      <c r="C943" s="1" t="s">
        <v>147</v>
      </c>
      <c r="D943" s="1" t="s">
        <v>150</v>
      </c>
      <c r="E943" s="1" t="s">
        <v>151</v>
      </c>
      <c r="F943" s="1" t="s">
        <v>25</v>
      </c>
      <c r="G943" s="1">
        <v>15</v>
      </c>
      <c r="H943" s="1" t="s">
        <v>92</v>
      </c>
      <c r="I943" s="1" t="s">
        <v>93</v>
      </c>
      <c r="J943" s="2">
        <v>3660359.1</v>
      </c>
      <c r="K943" s="2">
        <v>1048000</v>
      </c>
      <c r="L943" s="2">
        <v>524000</v>
      </c>
      <c r="M943" s="2">
        <v>0</v>
      </c>
      <c r="N943" s="2">
        <v>-524000</v>
      </c>
      <c r="O943" s="2">
        <v>-100</v>
      </c>
      <c r="P943" s="3" t="s">
        <v>73</v>
      </c>
      <c r="Q943" s="3" t="s">
        <v>29</v>
      </c>
      <c r="R943" s="1" t="s">
        <v>30</v>
      </c>
      <c r="S943" s="1" t="s">
        <v>31</v>
      </c>
      <c r="T943" s="1" t="s">
        <v>30</v>
      </c>
      <c r="U943" s="1" t="s">
        <v>32</v>
      </c>
      <c r="V943" s="1" t="s">
        <v>33</v>
      </c>
      <c r="W943" s="1" t="s">
        <v>32</v>
      </c>
      <c r="X943" s="1" t="s">
        <v>34</v>
      </c>
      <c r="Y943" s="1">
        <v>1</v>
      </c>
      <c r="Z943" s="1">
        <v>0</v>
      </c>
      <c r="AA943" s="1" t="s">
        <v>2127</v>
      </c>
      <c r="AB943" s="1" t="s">
        <v>2140</v>
      </c>
      <c r="AC943" s="1" t="s">
        <v>2142</v>
      </c>
      <c r="AE943" s="2">
        <v>2451442.12</v>
      </c>
      <c r="AF943" s="2" t="s">
        <v>2151</v>
      </c>
      <c r="AG943" s="48">
        <v>1403442.12</v>
      </c>
      <c r="AH943" s="50">
        <v>1.3391623282442748</v>
      </c>
      <c r="AI943" s="1">
        <v>0</v>
      </c>
    </row>
    <row r="944" spans="1:35" x14ac:dyDescent="0.35">
      <c r="A944" s="1" t="s">
        <v>21</v>
      </c>
      <c r="B944" s="1">
        <v>1</v>
      </c>
      <c r="C944" s="1" t="s">
        <v>147</v>
      </c>
      <c r="D944" s="1" t="s">
        <v>148</v>
      </c>
      <c r="E944" s="1" t="s">
        <v>149</v>
      </c>
      <c r="F944" s="1" t="s">
        <v>25</v>
      </c>
      <c r="G944" s="1">
        <v>15</v>
      </c>
      <c r="H944" s="1" t="s">
        <v>92</v>
      </c>
      <c r="I944" s="1" t="s">
        <v>93</v>
      </c>
      <c r="J944" s="2">
        <v>2381854.9</v>
      </c>
      <c r="K944" s="2">
        <v>2000000</v>
      </c>
      <c r="L944" s="2">
        <v>1000000</v>
      </c>
      <c r="M944" s="2">
        <v>0</v>
      </c>
      <c r="N944" s="2">
        <v>-1000000</v>
      </c>
      <c r="O944" s="2">
        <v>-100</v>
      </c>
      <c r="P944" s="3" t="s">
        <v>73</v>
      </c>
      <c r="Q944" s="3" t="s">
        <v>29</v>
      </c>
      <c r="R944" s="1" t="s">
        <v>30</v>
      </c>
      <c r="S944" s="1" t="s">
        <v>31</v>
      </c>
      <c r="T944" s="1" t="s">
        <v>30</v>
      </c>
      <c r="U944" s="1" t="s">
        <v>32</v>
      </c>
      <c r="V944" s="1" t="s">
        <v>33</v>
      </c>
      <c r="W944" s="1" t="s">
        <v>32</v>
      </c>
      <c r="X944" s="1" t="s">
        <v>34</v>
      </c>
      <c r="Y944" s="1">
        <v>1</v>
      </c>
      <c r="Z944" s="1">
        <v>0</v>
      </c>
      <c r="AA944" s="1" t="s">
        <v>2128</v>
      </c>
      <c r="AB944" s="1" t="s">
        <v>2140</v>
      </c>
      <c r="AC944" s="1" t="s">
        <v>2142</v>
      </c>
      <c r="AE944" s="2">
        <v>3277475.28</v>
      </c>
      <c r="AF944" s="2" t="s">
        <v>2151</v>
      </c>
      <c r="AG944" s="48">
        <v>1277475.2799999998</v>
      </c>
      <c r="AH944" s="50">
        <v>0.63873763999999988</v>
      </c>
      <c r="AI944" s="1">
        <v>0</v>
      </c>
    </row>
    <row r="945" spans="1:35" x14ac:dyDescent="0.35">
      <c r="A945" s="1" t="s">
        <v>21</v>
      </c>
      <c r="B945" s="1">
        <v>1</v>
      </c>
      <c r="C945" s="1" t="s">
        <v>147</v>
      </c>
      <c r="D945" s="1" t="s">
        <v>168</v>
      </c>
      <c r="E945" s="1" t="s">
        <v>169</v>
      </c>
      <c r="F945" s="1" t="s">
        <v>25</v>
      </c>
      <c r="G945" s="1">
        <v>15</v>
      </c>
      <c r="H945" s="1" t="s">
        <v>92</v>
      </c>
      <c r="I945" s="1" t="s">
        <v>93</v>
      </c>
      <c r="J945" s="2">
        <v>2829568.85</v>
      </c>
      <c r="K945" s="2">
        <v>1988700</v>
      </c>
      <c r="L945" s="2">
        <v>994350</v>
      </c>
      <c r="M945" s="2">
        <v>999000</v>
      </c>
      <c r="N945" s="2">
        <v>4650</v>
      </c>
      <c r="O945" s="2">
        <v>0.46764217830743698</v>
      </c>
      <c r="P945" s="3" t="s">
        <v>28</v>
      </c>
      <c r="Q945" s="3" t="s">
        <v>29</v>
      </c>
      <c r="R945" s="1" t="s">
        <v>30</v>
      </c>
      <c r="S945" s="1" t="s">
        <v>31</v>
      </c>
      <c r="T945" s="1" t="s">
        <v>30</v>
      </c>
      <c r="U945" s="1" t="s">
        <v>32</v>
      </c>
      <c r="V945" s="1" t="s">
        <v>33</v>
      </c>
      <c r="W945" s="1" t="s">
        <v>32</v>
      </c>
      <c r="X945" s="1" t="s">
        <v>34</v>
      </c>
      <c r="Y945" s="1">
        <v>1</v>
      </c>
      <c r="Z945" s="1">
        <v>0</v>
      </c>
      <c r="AA945" s="1" t="s">
        <v>2128</v>
      </c>
      <c r="AB945" s="1" t="s">
        <v>2126</v>
      </c>
      <c r="AC945" s="1" t="s">
        <v>2126</v>
      </c>
      <c r="AE945" s="2">
        <v>4025050.46</v>
      </c>
      <c r="AF945" s="2" t="s">
        <v>2151</v>
      </c>
      <c r="AG945" s="48">
        <v>2036350.46</v>
      </c>
      <c r="AH945" s="50">
        <v>1.0239606074319907</v>
      </c>
      <c r="AI945" s="1">
        <v>0</v>
      </c>
    </row>
    <row r="946" spans="1:35" x14ac:dyDescent="0.35">
      <c r="A946" s="1" t="s">
        <v>21</v>
      </c>
      <c r="B946" s="1">
        <v>1</v>
      </c>
      <c r="C946" s="1" t="s">
        <v>147</v>
      </c>
      <c r="D946" s="1" t="s">
        <v>196</v>
      </c>
      <c r="E946" s="1" t="s">
        <v>197</v>
      </c>
      <c r="F946" s="1" t="s">
        <v>25</v>
      </c>
      <c r="G946" s="1">
        <v>15</v>
      </c>
      <c r="H946" s="1" t="s">
        <v>92</v>
      </c>
      <c r="I946" s="1" t="s">
        <v>93</v>
      </c>
      <c r="J946" s="2">
        <v>2560714.27</v>
      </c>
      <c r="K946" s="2">
        <v>3555000</v>
      </c>
      <c r="L946" s="2">
        <v>1777500</v>
      </c>
      <c r="M946" s="2">
        <v>0</v>
      </c>
      <c r="N946" s="2">
        <v>-1777500</v>
      </c>
      <c r="O946" s="2">
        <v>-100</v>
      </c>
      <c r="P946" s="3" t="s">
        <v>73</v>
      </c>
      <c r="Q946" s="3" t="s">
        <v>29</v>
      </c>
      <c r="R946" s="1" t="s">
        <v>30</v>
      </c>
      <c r="S946" s="1" t="s">
        <v>31</v>
      </c>
      <c r="T946" s="1" t="s">
        <v>30</v>
      </c>
      <c r="U946" s="1" t="s">
        <v>32</v>
      </c>
      <c r="V946" s="1" t="s">
        <v>33</v>
      </c>
      <c r="W946" s="1" t="s">
        <v>32</v>
      </c>
      <c r="X946" s="1" t="s">
        <v>34</v>
      </c>
      <c r="Y946" s="1">
        <v>1</v>
      </c>
      <c r="Z946" s="1">
        <v>0</v>
      </c>
      <c r="AA946" s="1" t="s">
        <v>2121</v>
      </c>
      <c r="AB946" s="1" t="s">
        <v>2140</v>
      </c>
      <c r="AC946" s="1" t="s">
        <v>2142</v>
      </c>
      <c r="AE946" s="2">
        <v>3076191.63</v>
      </c>
      <c r="AF946" s="2" t="s">
        <v>2152</v>
      </c>
      <c r="AG946" s="48">
        <v>-478808.37000000011</v>
      </c>
      <c r="AH946" s="50">
        <v>-0.13468589873417725</v>
      </c>
      <c r="AI946" s="1">
        <v>0</v>
      </c>
    </row>
    <row r="947" spans="1:35" x14ac:dyDescent="0.35">
      <c r="A947" s="1" t="s">
        <v>21</v>
      </c>
      <c r="B947" s="1">
        <v>1</v>
      </c>
      <c r="C947" s="1" t="s">
        <v>147</v>
      </c>
      <c r="D947" s="1" t="s">
        <v>188</v>
      </c>
      <c r="E947" s="1" t="s">
        <v>189</v>
      </c>
      <c r="F947" s="1" t="s">
        <v>25</v>
      </c>
      <c r="G947" s="1">
        <v>15</v>
      </c>
      <c r="H947" s="1" t="s">
        <v>92</v>
      </c>
      <c r="I947" s="1" t="s">
        <v>93</v>
      </c>
      <c r="J947" s="2">
        <v>60443618.350000001</v>
      </c>
      <c r="K947" s="2">
        <v>749930</v>
      </c>
      <c r="L947" s="2">
        <v>374965</v>
      </c>
      <c r="M947" s="2">
        <v>0</v>
      </c>
      <c r="N947" s="2">
        <v>-374965</v>
      </c>
      <c r="O947" s="2">
        <v>-100</v>
      </c>
      <c r="P947" s="3" t="s">
        <v>73</v>
      </c>
      <c r="Q947" s="3" t="s">
        <v>29</v>
      </c>
      <c r="R947" s="1" t="s">
        <v>30</v>
      </c>
      <c r="S947" s="1" t="s">
        <v>31</v>
      </c>
      <c r="T947" s="1" t="s">
        <v>30</v>
      </c>
      <c r="U947" s="1" t="s">
        <v>32</v>
      </c>
      <c r="V947" s="1" t="s">
        <v>33</v>
      </c>
      <c r="W947" s="1" t="s">
        <v>32</v>
      </c>
      <c r="X947" s="1" t="s">
        <v>34</v>
      </c>
      <c r="Y947" s="1">
        <v>1</v>
      </c>
      <c r="Z947" s="1">
        <v>0</v>
      </c>
      <c r="AA947" s="1" t="s">
        <v>2127</v>
      </c>
      <c r="AB947" s="1" t="s">
        <v>2140</v>
      </c>
      <c r="AC947" s="1" t="s">
        <v>2142</v>
      </c>
      <c r="AE947" s="2">
        <v>1631779.02</v>
      </c>
      <c r="AF947" s="2" t="s">
        <v>2151</v>
      </c>
      <c r="AG947" s="48">
        <v>881849.02</v>
      </c>
      <c r="AH947" s="50">
        <v>1.1759084447881802</v>
      </c>
      <c r="AI947" s="1">
        <v>0</v>
      </c>
    </row>
    <row r="948" spans="1:35" x14ac:dyDescent="0.35">
      <c r="A948" s="1" t="s">
        <v>21</v>
      </c>
      <c r="B948" s="1">
        <v>1</v>
      </c>
      <c r="C948" s="1" t="s">
        <v>147</v>
      </c>
      <c r="D948" s="1" t="s">
        <v>156</v>
      </c>
      <c r="E948" s="1" t="s">
        <v>157</v>
      </c>
      <c r="F948" s="1" t="s">
        <v>49</v>
      </c>
      <c r="G948" s="1">
        <v>15</v>
      </c>
      <c r="H948" s="1" t="s">
        <v>92</v>
      </c>
      <c r="I948" s="1" t="s">
        <v>93</v>
      </c>
      <c r="J948" s="2">
        <v>78200149.180000007</v>
      </c>
      <c r="K948" s="2">
        <v>94000000</v>
      </c>
      <c r="L948" s="2">
        <v>47000000</v>
      </c>
      <c r="M948" s="2">
        <v>38230000</v>
      </c>
      <c r="N948" s="2">
        <v>-8770000</v>
      </c>
      <c r="O948" s="2">
        <v>-18.659574468085101</v>
      </c>
      <c r="P948" s="3" t="s">
        <v>73</v>
      </c>
      <c r="Q948" s="3" t="s">
        <v>29</v>
      </c>
      <c r="R948" s="1" t="s">
        <v>30</v>
      </c>
      <c r="S948" s="1" t="s">
        <v>31</v>
      </c>
      <c r="T948" s="1" t="s">
        <v>30</v>
      </c>
      <c r="U948" s="1" t="s">
        <v>32</v>
      </c>
      <c r="V948" s="1" t="s">
        <v>33</v>
      </c>
      <c r="W948" s="1" t="s">
        <v>32</v>
      </c>
      <c r="X948" s="1" t="s">
        <v>34</v>
      </c>
      <c r="Y948" s="1">
        <v>1</v>
      </c>
      <c r="Z948" s="1">
        <v>0</v>
      </c>
      <c r="AA948" s="1" t="s">
        <v>2121</v>
      </c>
      <c r="AB948" s="1" t="s">
        <v>2140</v>
      </c>
      <c r="AC948" s="1" t="s">
        <v>2123</v>
      </c>
      <c r="AE948" s="2">
        <v>102509825.63</v>
      </c>
      <c r="AF948" s="2" t="s">
        <v>2151</v>
      </c>
      <c r="AG948" s="48">
        <v>8509825.6299999952</v>
      </c>
      <c r="AH948" s="50">
        <v>9.0530059893616968E-2</v>
      </c>
      <c r="AI948" s="1">
        <v>0</v>
      </c>
    </row>
    <row r="949" spans="1:35" x14ac:dyDescent="0.35">
      <c r="A949" s="1" t="s">
        <v>21</v>
      </c>
      <c r="B949" s="1">
        <v>1</v>
      </c>
      <c r="C949" s="1" t="s">
        <v>147</v>
      </c>
      <c r="D949" s="1" t="s">
        <v>158</v>
      </c>
      <c r="E949" s="1" t="s">
        <v>159</v>
      </c>
      <c r="F949" s="1" t="s">
        <v>25</v>
      </c>
      <c r="G949" s="1">
        <v>15</v>
      </c>
      <c r="H949" s="1" t="s">
        <v>92</v>
      </c>
      <c r="I949" s="1" t="s">
        <v>93</v>
      </c>
      <c r="J949" s="2">
        <v>4868509.2699999996</v>
      </c>
      <c r="K949" s="2">
        <v>2700000</v>
      </c>
      <c r="L949" s="2">
        <v>1350000</v>
      </c>
      <c r="M949" s="2">
        <v>0</v>
      </c>
      <c r="N949" s="2">
        <v>-1350000</v>
      </c>
      <c r="O949" s="2">
        <v>-100</v>
      </c>
      <c r="P949" s="3" t="s">
        <v>73</v>
      </c>
      <c r="Q949" s="3" t="s">
        <v>29</v>
      </c>
      <c r="R949" s="1" t="s">
        <v>30</v>
      </c>
      <c r="S949" s="1" t="s">
        <v>31</v>
      </c>
      <c r="T949" s="1" t="s">
        <v>30</v>
      </c>
      <c r="U949" s="1" t="s">
        <v>32</v>
      </c>
      <c r="V949" s="1" t="s">
        <v>33</v>
      </c>
      <c r="W949" s="1" t="s">
        <v>32</v>
      </c>
      <c r="X949" s="1" t="s">
        <v>34</v>
      </c>
      <c r="Y949" s="1">
        <v>1</v>
      </c>
      <c r="Z949" s="1">
        <v>0</v>
      </c>
      <c r="AA949" s="1" t="s">
        <v>2127</v>
      </c>
      <c r="AB949" s="1" t="s">
        <v>2140</v>
      </c>
      <c r="AC949" s="1" t="s">
        <v>2142</v>
      </c>
      <c r="AE949" s="2">
        <v>3936395.11</v>
      </c>
      <c r="AF949" s="2" t="s">
        <v>2151</v>
      </c>
      <c r="AG949" s="48">
        <v>1236395.1099999999</v>
      </c>
      <c r="AH949" s="50">
        <v>0.45792411481481476</v>
      </c>
      <c r="AI949" s="1">
        <v>0</v>
      </c>
    </row>
    <row r="950" spans="1:35" x14ac:dyDescent="0.35">
      <c r="A950" s="1" t="s">
        <v>21</v>
      </c>
      <c r="B950" s="1">
        <v>1</v>
      </c>
      <c r="C950" s="1" t="s">
        <v>147</v>
      </c>
      <c r="D950" s="1" t="s">
        <v>184</v>
      </c>
      <c r="E950" s="1" t="s">
        <v>185</v>
      </c>
      <c r="F950" s="1" t="s">
        <v>25</v>
      </c>
      <c r="G950" s="1">
        <v>15</v>
      </c>
      <c r="H950" s="1" t="s">
        <v>92</v>
      </c>
      <c r="I950" s="1" t="s">
        <v>93</v>
      </c>
      <c r="J950" s="2">
        <v>5149148.97</v>
      </c>
      <c r="K950" s="2">
        <v>1800000</v>
      </c>
      <c r="L950" s="2">
        <v>900000</v>
      </c>
      <c r="M950" s="2">
        <v>53700</v>
      </c>
      <c r="N950" s="2">
        <v>-846300</v>
      </c>
      <c r="O950" s="2">
        <v>-94.033333333333303</v>
      </c>
      <c r="P950" s="3" t="s">
        <v>73</v>
      </c>
      <c r="Q950" s="3" t="s">
        <v>29</v>
      </c>
      <c r="R950" s="1" t="s">
        <v>30</v>
      </c>
      <c r="S950" s="1" t="s">
        <v>31</v>
      </c>
      <c r="T950" s="1" t="s">
        <v>30</v>
      </c>
      <c r="U950" s="1" t="s">
        <v>32</v>
      </c>
      <c r="V950" s="1" t="s">
        <v>33</v>
      </c>
      <c r="W950" s="1" t="s">
        <v>32</v>
      </c>
      <c r="X950" s="1" t="s">
        <v>34</v>
      </c>
      <c r="Y950" s="1">
        <v>1</v>
      </c>
      <c r="Z950" s="1">
        <v>0</v>
      </c>
      <c r="AA950" s="1" t="s">
        <v>2121</v>
      </c>
      <c r="AB950" s="1" t="s">
        <v>2140</v>
      </c>
      <c r="AC950" s="1" t="s">
        <v>2142</v>
      </c>
      <c r="AE950" s="2">
        <v>2861891.88</v>
      </c>
      <c r="AF950" s="2" t="s">
        <v>2151</v>
      </c>
      <c r="AG950" s="48">
        <v>1061891.8799999999</v>
      </c>
      <c r="AH950" s="50">
        <v>0.58993993333333328</v>
      </c>
      <c r="AI950" s="1">
        <v>0</v>
      </c>
    </row>
    <row r="951" spans="1:35" x14ac:dyDescent="0.35">
      <c r="A951" s="1" t="s">
        <v>21</v>
      </c>
      <c r="B951" s="1">
        <v>1</v>
      </c>
      <c r="C951" s="1" t="s">
        <v>147</v>
      </c>
      <c r="D951" s="1" t="s">
        <v>170</v>
      </c>
      <c r="E951" s="1" t="s">
        <v>171</v>
      </c>
      <c r="F951" s="1" t="s">
        <v>25</v>
      </c>
      <c r="G951" s="1">
        <v>15</v>
      </c>
      <c r="H951" s="1" t="s">
        <v>92</v>
      </c>
      <c r="I951" s="1" t="s">
        <v>93</v>
      </c>
      <c r="J951" s="2">
        <v>3851392.62</v>
      </c>
      <c r="K951" s="2">
        <v>1100000</v>
      </c>
      <c r="L951" s="2">
        <v>550000</v>
      </c>
      <c r="M951" s="2">
        <v>0</v>
      </c>
      <c r="N951" s="2">
        <v>-550000</v>
      </c>
      <c r="O951" s="2">
        <v>-100</v>
      </c>
      <c r="P951" s="3" t="s">
        <v>73</v>
      </c>
      <c r="Q951" s="3" t="s">
        <v>29</v>
      </c>
      <c r="R951" s="1" t="s">
        <v>30</v>
      </c>
      <c r="S951" s="1" t="s">
        <v>31</v>
      </c>
      <c r="T951" s="1" t="s">
        <v>30</v>
      </c>
      <c r="U951" s="1" t="s">
        <v>32</v>
      </c>
      <c r="V951" s="1" t="s">
        <v>33</v>
      </c>
      <c r="W951" s="1" t="s">
        <v>32</v>
      </c>
      <c r="X951" s="1" t="s">
        <v>34</v>
      </c>
      <c r="Y951" s="1">
        <v>1</v>
      </c>
      <c r="Z951" s="1">
        <v>0</v>
      </c>
      <c r="AA951" s="1" t="s">
        <v>2121</v>
      </c>
      <c r="AB951" s="1" t="s">
        <v>2140</v>
      </c>
      <c r="AC951" s="1" t="s">
        <v>2142</v>
      </c>
      <c r="AE951" s="2">
        <v>2356054.7599999998</v>
      </c>
      <c r="AF951" s="2" t="s">
        <v>2151</v>
      </c>
      <c r="AG951" s="48">
        <v>1256054.7599999998</v>
      </c>
      <c r="AH951" s="50">
        <v>1.1418679636363633</v>
      </c>
      <c r="AI951" s="1">
        <v>0</v>
      </c>
    </row>
    <row r="952" spans="1:35" x14ac:dyDescent="0.35">
      <c r="A952" s="1" t="s">
        <v>21</v>
      </c>
      <c r="B952" s="1">
        <v>1</v>
      </c>
      <c r="C952" s="1" t="s">
        <v>147</v>
      </c>
      <c r="D952" s="1" t="s">
        <v>180</v>
      </c>
      <c r="E952" s="1" t="s">
        <v>181</v>
      </c>
      <c r="F952" s="1" t="s">
        <v>25</v>
      </c>
      <c r="G952" s="1">
        <v>15</v>
      </c>
      <c r="H952" s="1" t="s">
        <v>92</v>
      </c>
      <c r="I952" s="1" t="s">
        <v>93</v>
      </c>
      <c r="J952" s="2">
        <v>8865386.3499999996</v>
      </c>
      <c r="K952" s="2">
        <v>11315000</v>
      </c>
      <c r="L952" s="2">
        <v>5657500</v>
      </c>
      <c r="M952" s="2">
        <v>0</v>
      </c>
      <c r="N952" s="2">
        <v>-5657500</v>
      </c>
      <c r="O952" s="2">
        <v>-100</v>
      </c>
      <c r="P952" s="3" t="s">
        <v>73</v>
      </c>
      <c r="Q952" s="3" t="s">
        <v>29</v>
      </c>
      <c r="R952" s="1" t="s">
        <v>30</v>
      </c>
      <c r="S952" s="1" t="s">
        <v>31</v>
      </c>
      <c r="T952" s="1" t="s">
        <v>30</v>
      </c>
      <c r="U952" s="1" t="s">
        <v>32</v>
      </c>
      <c r="V952" s="1" t="s">
        <v>33</v>
      </c>
      <c r="W952" s="1" t="s">
        <v>32</v>
      </c>
      <c r="X952" s="1" t="s">
        <v>34</v>
      </c>
      <c r="Y952" s="1">
        <v>1</v>
      </c>
      <c r="Z952" s="1">
        <v>0</v>
      </c>
      <c r="AA952" s="1" t="s">
        <v>2128</v>
      </c>
      <c r="AB952" s="1" t="s">
        <v>2140</v>
      </c>
      <c r="AC952" s="1" t="s">
        <v>2142</v>
      </c>
      <c r="AE952" s="2">
        <v>4650454.83</v>
      </c>
      <c r="AF952" s="2" t="s">
        <v>2152</v>
      </c>
      <c r="AG952" s="48">
        <v>-6664545.1699999999</v>
      </c>
      <c r="AH952" s="50">
        <v>-0.58900089880689355</v>
      </c>
      <c r="AI952" s="1">
        <v>0</v>
      </c>
    </row>
    <row r="953" spans="1:35" x14ac:dyDescent="0.35">
      <c r="A953" s="1" t="s">
        <v>21</v>
      </c>
      <c r="B953" s="1">
        <v>1</v>
      </c>
      <c r="C953" s="1" t="s">
        <v>147</v>
      </c>
      <c r="D953" s="1" t="s">
        <v>190</v>
      </c>
      <c r="E953" s="1" t="s">
        <v>191</v>
      </c>
      <c r="F953" s="1" t="s">
        <v>25</v>
      </c>
      <c r="G953" s="1">
        <v>15</v>
      </c>
      <c r="H953" s="1" t="s">
        <v>92</v>
      </c>
      <c r="I953" s="1" t="s">
        <v>93</v>
      </c>
      <c r="J953" s="2">
        <v>2076763.92</v>
      </c>
      <c r="K953" s="2">
        <v>1900000</v>
      </c>
      <c r="L953" s="2">
        <v>950000</v>
      </c>
      <c r="M953" s="2">
        <v>0</v>
      </c>
      <c r="N953" s="2">
        <v>-950000</v>
      </c>
      <c r="O953" s="2">
        <v>-100</v>
      </c>
      <c r="P953" s="3" t="s">
        <v>73</v>
      </c>
      <c r="Q953" s="3" t="s">
        <v>29</v>
      </c>
      <c r="R953" s="1" t="s">
        <v>30</v>
      </c>
      <c r="S953" s="1" t="s">
        <v>31</v>
      </c>
      <c r="T953" s="1" t="s">
        <v>30</v>
      </c>
      <c r="U953" s="1" t="s">
        <v>32</v>
      </c>
      <c r="V953" s="1" t="s">
        <v>33</v>
      </c>
      <c r="W953" s="1" t="s">
        <v>32</v>
      </c>
      <c r="X953" s="1" t="s">
        <v>34</v>
      </c>
      <c r="Y953" s="1">
        <v>1</v>
      </c>
      <c r="Z953" s="1">
        <v>0</v>
      </c>
      <c r="AA953" s="1" t="s">
        <v>2129</v>
      </c>
      <c r="AB953" s="1" t="s">
        <v>2140</v>
      </c>
      <c r="AC953" s="1" t="s">
        <v>2142</v>
      </c>
      <c r="AE953" s="2">
        <v>2214957.31</v>
      </c>
      <c r="AF953" s="2" t="s">
        <v>2151</v>
      </c>
      <c r="AG953" s="48">
        <v>314957.31000000006</v>
      </c>
      <c r="AH953" s="50">
        <v>0.16576700526315793</v>
      </c>
      <c r="AI953" s="1">
        <v>0</v>
      </c>
    </row>
    <row r="954" spans="1:35" x14ac:dyDescent="0.35">
      <c r="A954" s="1" t="s">
        <v>21</v>
      </c>
      <c r="B954" s="1">
        <v>1</v>
      </c>
      <c r="C954" s="1" t="s">
        <v>147</v>
      </c>
      <c r="D954" s="1" t="s">
        <v>164</v>
      </c>
      <c r="E954" s="1" t="s">
        <v>165</v>
      </c>
      <c r="F954" s="1" t="s">
        <v>25</v>
      </c>
      <c r="G954" s="1">
        <v>15</v>
      </c>
      <c r="H954" s="1" t="s">
        <v>92</v>
      </c>
      <c r="I954" s="1" t="s">
        <v>93</v>
      </c>
      <c r="J954" s="2">
        <v>1951351.15</v>
      </c>
      <c r="K954" s="2">
        <v>1467477.93</v>
      </c>
      <c r="L954" s="2">
        <v>733738.96499999997</v>
      </c>
      <c r="M954" s="2">
        <v>336750</v>
      </c>
      <c r="N954" s="2">
        <v>-396988.96500000003</v>
      </c>
      <c r="O954" s="2">
        <v>-54.104931581492302</v>
      </c>
      <c r="P954" s="3" t="s">
        <v>73</v>
      </c>
      <c r="Q954" s="3" t="s">
        <v>29</v>
      </c>
      <c r="R954" s="1" t="s">
        <v>30</v>
      </c>
      <c r="S954" s="1" t="s">
        <v>31</v>
      </c>
      <c r="T954" s="1" t="s">
        <v>30</v>
      </c>
      <c r="U954" s="1" t="s">
        <v>32</v>
      </c>
      <c r="V954" s="1" t="s">
        <v>33</v>
      </c>
      <c r="W954" s="1" t="s">
        <v>32</v>
      </c>
      <c r="X954" s="1" t="s">
        <v>34</v>
      </c>
      <c r="Y954" s="1">
        <v>1</v>
      </c>
      <c r="Z954" s="1">
        <v>0</v>
      </c>
      <c r="AA954" s="1" t="s">
        <v>2128</v>
      </c>
      <c r="AB954" s="1" t="s">
        <v>2140</v>
      </c>
      <c r="AC954" s="1" t="s">
        <v>2142</v>
      </c>
      <c r="AE954" s="2">
        <v>3925906.33</v>
      </c>
      <c r="AF954" s="2" t="s">
        <v>2151</v>
      </c>
      <c r="AG954" s="48">
        <v>2458428.4000000004</v>
      </c>
      <c r="AH954" s="50">
        <v>1.6752745303638061</v>
      </c>
      <c r="AI954" s="1">
        <v>0</v>
      </c>
    </row>
    <row r="955" spans="1:35" x14ac:dyDescent="0.35">
      <c r="A955" s="1" t="s">
        <v>21</v>
      </c>
      <c r="B955" s="1">
        <v>1</v>
      </c>
      <c r="C955" s="1" t="s">
        <v>147</v>
      </c>
      <c r="D955" s="1" t="s">
        <v>182</v>
      </c>
      <c r="E955" s="1" t="s">
        <v>183</v>
      </c>
      <c r="F955" s="1" t="s">
        <v>25</v>
      </c>
      <c r="G955" s="1">
        <v>15</v>
      </c>
      <c r="H955" s="1" t="s">
        <v>92</v>
      </c>
      <c r="I955" s="1" t="s">
        <v>93</v>
      </c>
      <c r="J955" s="2">
        <v>483408.37</v>
      </c>
      <c r="K955" s="2">
        <v>2706113.99</v>
      </c>
      <c r="L955" s="2">
        <v>1353056.9950000001</v>
      </c>
      <c r="M955" s="2">
        <v>0</v>
      </c>
      <c r="N955" s="2">
        <v>-1353056.9950000001</v>
      </c>
      <c r="O955" s="2">
        <v>-100</v>
      </c>
      <c r="P955" s="3" t="s">
        <v>73</v>
      </c>
      <c r="Q955" s="3" t="s">
        <v>29</v>
      </c>
      <c r="R955" s="1" t="s">
        <v>30</v>
      </c>
      <c r="S955" s="1" t="s">
        <v>31</v>
      </c>
      <c r="T955" s="1" t="s">
        <v>30</v>
      </c>
      <c r="U955" s="1" t="s">
        <v>32</v>
      </c>
      <c r="V955" s="1" t="s">
        <v>33</v>
      </c>
      <c r="W955" s="1" t="s">
        <v>32</v>
      </c>
      <c r="X955" s="1" t="s">
        <v>34</v>
      </c>
      <c r="Y955" s="1">
        <v>1</v>
      </c>
      <c r="Z955" s="1">
        <v>0</v>
      </c>
      <c r="AA955" s="1" t="s">
        <v>2129</v>
      </c>
      <c r="AB955" s="1" t="s">
        <v>2140</v>
      </c>
      <c r="AC955" s="1" t="s">
        <v>2142</v>
      </c>
      <c r="AE955" s="2">
        <v>2654620.9</v>
      </c>
      <c r="AF955" s="2" t="s">
        <v>2152</v>
      </c>
      <c r="AG955" s="48">
        <v>-51493.090000000317</v>
      </c>
      <c r="AH955" s="50">
        <v>-1.9028426071586259E-2</v>
      </c>
      <c r="AI955" s="1">
        <v>0</v>
      </c>
    </row>
    <row r="956" spans="1:35" x14ac:dyDescent="0.35">
      <c r="A956" s="1" t="s">
        <v>21</v>
      </c>
      <c r="B956" s="1">
        <v>1</v>
      </c>
      <c r="C956" s="1" t="s">
        <v>147</v>
      </c>
      <c r="D956" s="1" t="s">
        <v>166</v>
      </c>
      <c r="E956" s="1" t="s">
        <v>167</v>
      </c>
      <c r="F956" s="1" t="s">
        <v>56</v>
      </c>
      <c r="G956" s="1">
        <v>15</v>
      </c>
      <c r="H956" s="1" t="s">
        <v>92</v>
      </c>
      <c r="I956" s="1" t="s">
        <v>93</v>
      </c>
      <c r="J956" s="2">
        <v>55368190.539999999</v>
      </c>
      <c r="K956" s="2">
        <v>5600000</v>
      </c>
      <c r="L956" s="2">
        <v>2800000</v>
      </c>
      <c r="M956" s="2">
        <v>4627000</v>
      </c>
      <c r="N956" s="2">
        <v>1827000</v>
      </c>
      <c r="O956" s="2">
        <v>65.25</v>
      </c>
      <c r="P956" s="3" t="s">
        <v>28</v>
      </c>
      <c r="Q956" s="3" t="s">
        <v>29</v>
      </c>
      <c r="R956" s="1" t="s">
        <v>30</v>
      </c>
      <c r="S956" s="1" t="s">
        <v>31</v>
      </c>
      <c r="T956" s="1" t="s">
        <v>30</v>
      </c>
      <c r="U956" s="1" t="s">
        <v>32</v>
      </c>
      <c r="V956" s="1" t="s">
        <v>33</v>
      </c>
      <c r="W956" s="1" t="s">
        <v>32</v>
      </c>
      <c r="X956" s="1" t="s">
        <v>34</v>
      </c>
      <c r="Y956" s="1">
        <v>1</v>
      </c>
      <c r="Z956" s="1">
        <v>0</v>
      </c>
      <c r="AA956" s="1" t="s">
        <v>2129</v>
      </c>
      <c r="AB956" s="1" t="s">
        <v>2140</v>
      </c>
      <c r="AC956" s="1" t="s">
        <v>2145</v>
      </c>
      <c r="AE956" s="2">
        <v>14362670.289999999</v>
      </c>
      <c r="AF956" s="2" t="s">
        <v>2151</v>
      </c>
      <c r="AG956" s="48">
        <v>8762670.2899999991</v>
      </c>
      <c r="AH956" s="50">
        <v>1.5647625517857142</v>
      </c>
      <c r="AI956" s="1">
        <v>0</v>
      </c>
    </row>
    <row r="957" spans="1:35" x14ac:dyDescent="0.35">
      <c r="A957" s="1" t="s">
        <v>21</v>
      </c>
      <c r="B957" s="1">
        <v>1</v>
      </c>
      <c r="C957" s="1" t="s">
        <v>147</v>
      </c>
      <c r="D957" s="1" t="s">
        <v>174</v>
      </c>
      <c r="E957" s="1" t="s">
        <v>175</v>
      </c>
      <c r="F957" s="1" t="s">
        <v>25</v>
      </c>
      <c r="G957" s="1">
        <v>15</v>
      </c>
      <c r="H957" s="1" t="s">
        <v>92</v>
      </c>
      <c r="I957" s="1" t="s">
        <v>93</v>
      </c>
      <c r="J957" s="2">
        <v>4486034.66</v>
      </c>
      <c r="K957" s="2">
        <v>3000000</v>
      </c>
      <c r="L957" s="2">
        <v>1500000</v>
      </c>
      <c r="M957" s="2">
        <v>0</v>
      </c>
      <c r="N957" s="2">
        <v>-1500000</v>
      </c>
      <c r="O957" s="2">
        <v>-100</v>
      </c>
      <c r="P957" s="3" t="s">
        <v>73</v>
      </c>
      <c r="Q957" s="3" t="s">
        <v>29</v>
      </c>
      <c r="R957" s="1" t="s">
        <v>30</v>
      </c>
      <c r="S957" s="1" t="s">
        <v>31</v>
      </c>
      <c r="T957" s="1" t="s">
        <v>30</v>
      </c>
      <c r="U957" s="1" t="s">
        <v>32</v>
      </c>
      <c r="V957" s="1" t="s">
        <v>33</v>
      </c>
      <c r="W957" s="1" t="s">
        <v>32</v>
      </c>
      <c r="X957" s="1" t="s">
        <v>34</v>
      </c>
      <c r="Y957" s="1">
        <v>1</v>
      </c>
      <c r="Z957" s="1">
        <v>0</v>
      </c>
      <c r="AA957" s="1" t="s">
        <v>2127</v>
      </c>
      <c r="AB957" s="1" t="s">
        <v>2140</v>
      </c>
      <c r="AC957" s="1" t="s">
        <v>2142</v>
      </c>
      <c r="AE957" s="2">
        <v>3245639.66</v>
      </c>
      <c r="AF957" s="2" t="s">
        <v>2151</v>
      </c>
      <c r="AG957" s="48">
        <v>245639.66000000015</v>
      </c>
      <c r="AH957" s="50">
        <v>8.1879886666666721E-2</v>
      </c>
      <c r="AI957" s="1">
        <v>0</v>
      </c>
    </row>
    <row r="958" spans="1:35" x14ac:dyDescent="0.35">
      <c r="A958" s="1" t="s">
        <v>21</v>
      </c>
      <c r="B958" s="1">
        <v>1</v>
      </c>
      <c r="C958" s="1" t="s">
        <v>147</v>
      </c>
      <c r="D958" s="1" t="s">
        <v>160</v>
      </c>
      <c r="E958" s="1" t="s">
        <v>161</v>
      </c>
      <c r="F958" s="1" t="s">
        <v>56</v>
      </c>
      <c r="G958" s="1">
        <v>15</v>
      </c>
      <c r="H958" s="1" t="s">
        <v>92</v>
      </c>
      <c r="I958" s="1" t="s">
        <v>93</v>
      </c>
      <c r="J958" s="2">
        <v>14968422.9</v>
      </c>
      <c r="K958" s="2">
        <v>14250000</v>
      </c>
      <c r="L958" s="2">
        <v>7125000</v>
      </c>
      <c r="M958" s="2">
        <v>0</v>
      </c>
      <c r="N958" s="2">
        <v>-7125000</v>
      </c>
      <c r="O958" s="2">
        <v>-100</v>
      </c>
      <c r="P958" s="3" t="s">
        <v>73</v>
      </c>
      <c r="Q958" s="3" t="s">
        <v>29</v>
      </c>
      <c r="R958" s="1" t="s">
        <v>30</v>
      </c>
      <c r="S958" s="1" t="s">
        <v>31</v>
      </c>
      <c r="T958" s="1" t="s">
        <v>30</v>
      </c>
      <c r="U958" s="1" t="s">
        <v>32</v>
      </c>
      <c r="V958" s="1" t="s">
        <v>33</v>
      </c>
      <c r="W958" s="1" t="s">
        <v>32</v>
      </c>
      <c r="X958" s="1" t="s">
        <v>34</v>
      </c>
      <c r="Y958" s="1">
        <v>1</v>
      </c>
      <c r="Z958" s="1">
        <v>0</v>
      </c>
      <c r="AA958" s="1" t="s">
        <v>2121</v>
      </c>
      <c r="AB958" s="1" t="s">
        <v>2140</v>
      </c>
      <c r="AC958" s="1" t="s">
        <v>2142</v>
      </c>
      <c r="AE958" s="2">
        <v>16575843.050000001</v>
      </c>
      <c r="AF958" s="2" t="s">
        <v>2151</v>
      </c>
      <c r="AG958" s="48">
        <v>2325843.0500000007</v>
      </c>
      <c r="AH958" s="50">
        <v>0.16321705614035092</v>
      </c>
      <c r="AI958" s="1">
        <v>0</v>
      </c>
    </row>
    <row r="959" spans="1:35" x14ac:dyDescent="0.35">
      <c r="A959" s="1" t="s">
        <v>21</v>
      </c>
      <c r="B959" s="1">
        <v>1</v>
      </c>
      <c r="C959" s="1" t="s">
        <v>147</v>
      </c>
      <c r="D959" s="1" t="s">
        <v>192</v>
      </c>
      <c r="E959" s="1" t="s">
        <v>193</v>
      </c>
      <c r="F959" s="1" t="s">
        <v>25</v>
      </c>
      <c r="G959" s="1">
        <v>15</v>
      </c>
      <c r="H959" s="1" t="s">
        <v>92</v>
      </c>
      <c r="I959" s="1" t="s">
        <v>93</v>
      </c>
      <c r="J959" s="2">
        <v>11814377.640000001</v>
      </c>
      <c r="K959" s="2">
        <v>2300000</v>
      </c>
      <c r="L959" s="2">
        <v>1150000</v>
      </c>
      <c r="M959" s="2">
        <v>0</v>
      </c>
      <c r="N959" s="2">
        <v>-1150000</v>
      </c>
      <c r="O959" s="2">
        <v>-100</v>
      </c>
      <c r="P959" s="3" t="s">
        <v>73</v>
      </c>
      <c r="Q959" s="3" t="s">
        <v>29</v>
      </c>
      <c r="R959" s="1" t="s">
        <v>30</v>
      </c>
      <c r="S959" s="1" t="s">
        <v>31</v>
      </c>
      <c r="T959" s="1" t="s">
        <v>30</v>
      </c>
      <c r="U959" s="1" t="s">
        <v>32</v>
      </c>
      <c r="V959" s="1" t="s">
        <v>33</v>
      </c>
      <c r="W959" s="1" t="s">
        <v>32</v>
      </c>
      <c r="X959" s="1" t="s">
        <v>34</v>
      </c>
      <c r="Y959" s="1">
        <v>1</v>
      </c>
      <c r="Z959" s="1">
        <v>0</v>
      </c>
      <c r="AA959" s="1" t="s">
        <v>2128</v>
      </c>
      <c r="AB959" s="1" t="s">
        <v>2140</v>
      </c>
      <c r="AC959" s="1" t="s">
        <v>2142</v>
      </c>
      <c r="AE959" s="2">
        <v>3092262.36</v>
      </c>
      <c r="AF959" s="2" t="s">
        <v>2151</v>
      </c>
      <c r="AG959" s="48">
        <v>792262.35999999987</v>
      </c>
      <c r="AH959" s="50">
        <v>0.34446189565217383</v>
      </c>
      <c r="AI959" s="1">
        <v>0</v>
      </c>
    </row>
    <row r="960" spans="1:35" x14ac:dyDescent="0.35">
      <c r="A960" s="1" t="s">
        <v>21</v>
      </c>
      <c r="B960" s="1">
        <v>1</v>
      </c>
      <c r="C960" s="1" t="s">
        <v>147</v>
      </c>
      <c r="D960" s="1" t="s">
        <v>152</v>
      </c>
      <c r="E960" s="1" t="s">
        <v>153</v>
      </c>
      <c r="F960" s="1" t="s">
        <v>56</v>
      </c>
      <c r="G960" s="1">
        <v>15</v>
      </c>
      <c r="H960" s="1" t="s">
        <v>92</v>
      </c>
      <c r="I960" s="1" t="s">
        <v>93</v>
      </c>
      <c r="J960" s="2">
        <v>56370054.899999999</v>
      </c>
      <c r="K960" s="2">
        <v>73357961.659999996</v>
      </c>
      <c r="L960" s="2">
        <v>36678980.829999998</v>
      </c>
      <c r="M960" s="2">
        <v>41330304.75</v>
      </c>
      <c r="N960" s="2">
        <v>4651323.92</v>
      </c>
      <c r="O960" s="2">
        <v>12.681170018212899</v>
      </c>
      <c r="P960" s="3" t="s">
        <v>28</v>
      </c>
      <c r="Q960" s="3" t="s">
        <v>29</v>
      </c>
      <c r="R960" s="1" t="s">
        <v>30</v>
      </c>
      <c r="S960" s="1" t="s">
        <v>31</v>
      </c>
      <c r="T960" s="1" t="s">
        <v>30</v>
      </c>
      <c r="U960" s="1" t="s">
        <v>32</v>
      </c>
      <c r="V960" s="1" t="s">
        <v>33</v>
      </c>
      <c r="W960" s="1" t="s">
        <v>32</v>
      </c>
      <c r="X960" s="1" t="s">
        <v>34</v>
      </c>
      <c r="Y960" s="1">
        <v>1</v>
      </c>
      <c r="Z960" s="1">
        <v>0</v>
      </c>
      <c r="AA960" s="1" t="s">
        <v>2128</v>
      </c>
      <c r="AB960" s="1" t="s">
        <v>2140</v>
      </c>
      <c r="AC960" s="1" t="s">
        <v>2125</v>
      </c>
      <c r="AE960" s="2">
        <v>126678906.37</v>
      </c>
      <c r="AF960" s="2" t="s">
        <v>2151</v>
      </c>
      <c r="AG960" s="48">
        <v>53320944.710000008</v>
      </c>
      <c r="AH960" s="50">
        <v>0.72685968234957654</v>
      </c>
      <c r="AI960" s="1">
        <v>0</v>
      </c>
    </row>
    <row r="961" spans="1:35" x14ac:dyDescent="0.35">
      <c r="A961" s="1" t="s">
        <v>21</v>
      </c>
      <c r="B961" s="1">
        <v>1</v>
      </c>
      <c r="C961" s="1" t="s">
        <v>147</v>
      </c>
      <c r="D961" s="1" t="s">
        <v>176</v>
      </c>
      <c r="E961" s="1" t="s">
        <v>177</v>
      </c>
      <c r="F961" s="1" t="s">
        <v>25</v>
      </c>
      <c r="G961" s="1">
        <v>15</v>
      </c>
      <c r="H961" s="1" t="s">
        <v>92</v>
      </c>
      <c r="I961" s="1" t="s">
        <v>93</v>
      </c>
      <c r="J961" s="2">
        <v>2982598.06</v>
      </c>
      <c r="K961" s="2">
        <v>2785000</v>
      </c>
      <c r="L961" s="2">
        <v>1392500</v>
      </c>
      <c r="M961" s="2">
        <v>0</v>
      </c>
      <c r="N961" s="2">
        <v>-1392500</v>
      </c>
      <c r="O961" s="2">
        <v>-100</v>
      </c>
      <c r="P961" s="3" t="s">
        <v>73</v>
      </c>
      <c r="Q961" s="3" t="s">
        <v>29</v>
      </c>
      <c r="R961" s="1" t="s">
        <v>30</v>
      </c>
      <c r="S961" s="1" t="s">
        <v>31</v>
      </c>
      <c r="T961" s="1" t="s">
        <v>30</v>
      </c>
      <c r="U961" s="1" t="s">
        <v>32</v>
      </c>
      <c r="V961" s="1" t="s">
        <v>33</v>
      </c>
      <c r="W961" s="1" t="s">
        <v>32</v>
      </c>
      <c r="X961" s="1" t="s">
        <v>34</v>
      </c>
      <c r="Y961" s="1">
        <v>1</v>
      </c>
      <c r="Z961" s="1">
        <v>0</v>
      </c>
      <c r="AA961" s="1" t="s">
        <v>2127</v>
      </c>
      <c r="AB961" s="1" t="s">
        <v>2140</v>
      </c>
      <c r="AC961" s="1" t="s">
        <v>2142</v>
      </c>
      <c r="AE961" s="2">
        <v>4298392.03</v>
      </c>
      <c r="AF961" s="2" t="s">
        <v>2151</v>
      </c>
      <c r="AG961" s="48">
        <v>1513392.0300000003</v>
      </c>
      <c r="AH961" s="50">
        <v>0.54340826929982056</v>
      </c>
      <c r="AI961" s="1">
        <v>0</v>
      </c>
    </row>
    <row r="962" spans="1:35" x14ac:dyDescent="0.35">
      <c r="A962" s="1" t="s">
        <v>21</v>
      </c>
      <c r="B962" s="1">
        <v>1</v>
      </c>
      <c r="C962" s="1" t="s">
        <v>147</v>
      </c>
      <c r="D962" s="1" t="s">
        <v>162</v>
      </c>
      <c r="E962" s="1" t="s">
        <v>163</v>
      </c>
      <c r="F962" s="1" t="s">
        <v>25</v>
      </c>
      <c r="G962" s="1">
        <v>15</v>
      </c>
      <c r="H962" s="1" t="s">
        <v>92</v>
      </c>
      <c r="I962" s="1" t="s">
        <v>93</v>
      </c>
      <c r="J962" s="2">
        <v>2950438.7</v>
      </c>
      <c r="K962" s="2">
        <v>700000</v>
      </c>
      <c r="L962" s="2">
        <v>350000</v>
      </c>
      <c r="M962" s="2">
        <v>0</v>
      </c>
      <c r="N962" s="2">
        <v>-350000</v>
      </c>
      <c r="O962" s="2">
        <v>-100</v>
      </c>
      <c r="P962" s="3" t="s">
        <v>73</v>
      </c>
      <c r="Q962" s="3" t="s">
        <v>29</v>
      </c>
      <c r="R962" s="1" t="s">
        <v>30</v>
      </c>
      <c r="S962" s="1" t="s">
        <v>31</v>
      </c>
      <c r="T962" s="1" t="s">
        <v>30</v>
      </c>
      <c r="U962" s="1" t="s">
        <v>32</v>
      </c>
      <c r="V962" s="1" t="s">
        <v>33</v>
      </c>
      <c r="W962" s="1" t="s">
        <v>32</v>
      </c>
      <c r="X962" s="1" t="s">
        <v>34</v>
      </c>
      <c r="Y962" s="1">
        <v>1</v>
      </c>
      <c r="Z962" s="1">
        <v>0</v>
      </c>
      <c r="AA962" s="1" t="s">
        <v>2121</v>
      </c>
      <c r="AB962" s="1" t="s">
        <v>2140</v>
      </c>
      <c r="AC962" s="1" t="s">
        <v>2142</v>
      </c>
      <c r="AE962" s="2">
        <v>3176744.63</v>
      </c>
      <c r="AF962" s="2" t="s">
        <v>2151</v>
      </c>
      <c r="AG962" s="48">
        <v>2476744.63</v>
      </c>
      <c r="AH962" s="50">
        <v>3.538206614285714</v>
      </c>
      <c r="AI962" s="1">
        <v>0</v>
      </c>
    </row>
    <row r="963" spans="1:35" x14ac:dyDescent="0.35">
      <c r="A963" s="1" t="s">
        <v>21</v>
      </c>
      <c r="B963" s="1">
        <v>1</v>
      </c>
      <c r="C963" s="1" t="s">
        <v>147</v>
      </c>
      <c r="D963" s="1" t="s">
        <v>172</v>
      </c>
      <c r="E963" s="1" t="s">
        <v>173</v>
      </c>
      <c r="F963" s="1" t="s">
        <v>25</v>
      </c>
      <c r="G963" s="1">
        <v>15</v>
      </c>
      <c r="H963" s="1" t="s">
        <v>92</v>
      </c>
      <c r="I963" s="1" t="s">
        <v>93</v>
      </c>
      <c r="J963" s="2">
        <v>2570819.1800000002</v>
      </c>
      <c r="K963" s="2">
        <v>1779896.72</v>
      </c>
      <c r="L963" s="2">
        <v>889948.36</v>
      </c>
      <c r="M963" s="2">
        <v>0</v>
      </c>
      <c r="N963" s="2">
        <v>-889948.36</v>
      </c>
      <c r="O963" s="2">
        <v>-100</v>
      </c>
      <c r="P963" s="3" t="s">
        <v>73</v>
      </c>
      <c r="Q963" s="3" t="s">
        <v>29</v>
      </c>
      <c r="R963" s="1" t="s">
        <v>30</v>
      </c>
      <c r="S963" s="1" t="s">
        <v>31</v>
      </c>
      <c r="T963" s="1" t="s">
        <v>30</v>
      </c>
      <c r="U963" s="1" t="s">
        <v>32</v>
      </c>
      <c r="V963" s="1" t="s">
        <v>33</v>
      </c>
      <c r="W963" s="1" t="s">
        <v>32</v>
      </c>
      <c r="X963" s="1" t="s">
        <v>34</v>
      </c>
      <c r="Y963" s="1">
        <v>1</v>
      </c>
      <c r="Z963" s="1">
        <v>0</v>
      </c>
      <c r="AA963" s="1" t="s">
        <v>2127</v>
      </c>
      <c r="AB963" s="1" t="s">
        <v>2140</v>
      </c>
      <c r="AC963" s="1" t="s">
        <v>2142</v>
      </c>
      <c r="AE963" s="2">
        <v>3819090.81</v>
      </c>
      <c r="AF963" s="2" t="s">
        <v>2151</v>
      </c>
      <c r="AG963" s="48">
        <v>2039194.09</v>
      </c>
      <c r="AH963" s="50">
        <v>1.1456811325547025</v>
      </c>
      <c r="AI963" s="1">
        <v>0</v>
      </c>
    </row>
    <row r="964" spans="1:35" x14ac:dyDescent="0.35">
      <c r="A964" s="1" t="s">
        <v>21</v>
      </c>
      <c r="B964" s="1">
        <v>1</v>
      </c>
      <c r="C964" s="1" t="s">
        <v>147</v>
      </c>
      <c r="D964" s="1" t="s">
        <v>186</v>
      </c>
      <c r="E964" s="1" t="s">
        <v>187</v>
      </c>
      <c r="F964" s="1" t="s">
        <v>25</v>
      </c>
      <c r="G964" s="1">
        <v>15</v>
      </c>
      <c r="H964" s="1" t="s">
        <v>92</v>
      </c>
      <c r="I964" s="1" t="s">
        <v>93</v>
      </c>
      <c r="J964" s="2">
        <v>1743009</v>
      </c>
      <c r="K964" s="2">
        <v>1822000</v>
      </c>
      <c r="L964" s="2">
        <v>911000</v>
      </c>
      <c r="M964" s="2">
        <v>0</v>
      </c>
      <c r="N964" s="2">
        <v>-911000</v>
      </c>
      <c r="O964" s="2">
        <v>-100</v>
      </c>
      <c r="P964" s="3" t="s">
        <v>73</v>
      </c>
      <c r="Q964" s="3" t="s">
        <v>29</v>
      </c>
      <c r="R964" s="1" t="s">
        <v>30</v>
      </c>
      <c r="S964" s="1" t="s">
        <v>31</v>
      </c>
      <c r="T964" s="1" t="s">
        <v>30</v>
      </c>
      <c r="U964" s="1" t="s">
        <v>32</v>
      </c>
      <c r="V964" s="1" t="s">
        <v>33</v>
      </c>
      <c r="W964" s="1" t="s">
        <v>32</v>
      </c>
      <c r="X964" s="1" t="s">
        <v>34</v>
      </c>
      <c r="Y964" s="1">
        <v>1</v>
      </c>
      <c r="Z964" s="1">
        <v>0</v>
      </c>
      <c r="AA964" s="1" t="s">
        <v>2127</v>
      </c>
      <c r="AB964" s="1" t="s">
        <v>2140</v>
      </c>
      <c r="AC964" s="1" t="s">
        <v>2142</v>
      </c>
      <c r="AE964" s="2">
        <v>2224658.34</v>
      </c>
      <c r="AF964" s="2" t="s">
        <v>2151</v>
      </c>
      <c r="AG964" s="48">
        <v>402658.33999999985</v>
      </c>
      <c r="AH964" s="50">
        <v>0.22099799121844119</v>
      </c>
      <c r="AI964" s="1">
        <v>0</v>
      </c>
    </row>
    <row r="965" spans="1:35" x14ac:dyDescent="0.35">
      <c r="A965" s="1" t="s">
        <v>21</v>
      </c>
      <c r="B965" s="1">
        <v>1</v>
      </c>
      <c r="C965" s="1" t="s">
        <v>147</v>
      </c>
      <c r="D965" s="1" t="s">
        <v>178</v>
      </c>
      <c r="E965" s="1" t="s">
        <v>179</v>
      </c>
      <c r="F965" s="1" t="s">
        <v>56</v>
      </c>
      <c r="G965" s="1">
        <v>15</v>
      </c>
      <c r="H965" s="1" t="s">
        <v>92</v>
      </c>
      <c r="I965" s="1" t="s">
        <v>93</v>
      </c>
      <c r="J965" s="2">
        <v>6235474.1399999997</v>
      </c>
      <c r="K965" s="2">
        <v>33508660</v>
      </c>
      <c r="L965" s="2">
        <v>16754330</v>
      </c>
      <c r="M965" s="2">
        <v>0</v>
      </c>
      <c r="N965" s="2">
        <v>-16754330</v>
      </c>
      <c r="O965" s="2">
        <v>-100</v>
      </c>
      <c r="P965" s="3" t="s">
        <v>73</v>
      </c>
      <c r="Q965" s="3" t="s">
        <v>29</v>
      </c>
      <c r="R965" s="1" t="s">
        <v>30</v>
      </c>
      <c r="S965" s="1" t="s">
        <v>31</v>
      </c>
      <c r="T965" s="1" t="s">
        <v>30</v>
      </c>
      <c r="U965" s="1" t="s">
        <v>32</v>
      </c>
      <c r="V965" s="1" t="s">
        <v>33</v>
      </c>
      <c r="W965" s="1" t="s">
        <v>32</v>
      </c>
      <c r="X965" s="1" t="s">
        <v>34</v>
      </c>
      <c r="Y965" s="1">
        <v>1</v>
      </c>
      <c r="Z965" s="1">
        <v>0</v>
      </c>
      <c r="AA965" s="1" t="s">
        <v>2129</v>
      </c>
      <c r="AB965" s="1" t="s">
        <v>2140</v>
      </c>
      <c r="AC965" s="1" t="s">
        <v>2142</v>
      </c>
      <c r="AE965" s="2">
        <v>33429308.34</v>
      </c>
      <c r="AF965" s="2" t="s">
        <v>2152</v>
      </c>
      <c r="AG965" s="48">
        <v>-79351.660000000149</v>
      </c>
      <c r="AH965" s="50">
        <v>-2.3680940986598731E-3</v>
      </c>
      <c r="AI965" s="1">
        <v>0</v>
      </c>
    </row>
    <row r="966" spans="1:35" x14ac:dyDescent="0.35">
      <c r="A966" s="1" t="s">
        <v>21</v>
      </c>
      <c r="B966" s="1">
        <v>1</v>
      </c>
      <c r="C966" s="1" t="s">
        <v>147</v>
      </c>
      <c r="D966" s="1" t="s">
        <v>154</v>
      </c>
      <c r="E966" s="1" t="s">
        <v>155</v>
      </c>
      <c r="F966" s="1" t="s">
        <v>25</v>
      </c>
      <c r="G966" s="1">
        <v>15</v>
      </c>
      <c r="H966" s="1" t="s">
        <v>92</v>
      </c>
      <c r="I966" s="1" t="s">
        <v>93</v>
      </c>
      <c r="J966" s="2">
        <v>1684521.52</v>
      </c>
      <c r="K966" s="2">
        <v>941276</v>
      </c>
      <c r="L966" s="2">
        <v>470638</v>
      </c>
      <c r="M966" s="2">
        <v>0</v>
      </c>
      <c r="N966" s="2">
        <v>-470638</v>
      </c>
      <c r="O966" s="2">
        <v>-100</v>
      </c>
      <c r="P966" s="3" t="s">
        <v>73</v>
      </c>
      <c r="Q966" s="3" t="s">
        <v>29</v>
      </c>
      <c r="R966" s="1" t="s">
        <v>30</v>
      </c>
      <c r="S966" s="1" t="s">
        <v>31</v>
      </c>
      <c r="T966" s="1" t="s">
        <v>30</v>
      </c>
      <c r="U966" s="1" t="s">
        <v>32</v>
      </c>
      <c r="V966" s="1" t="s">
        <v>33</v>
      </c>
      <c r="W966" s="1" t="s">
        <v>32</v>
      </c>
      <c r="X966" s="1" t="s">
        <v>34</v>
      </c>
      <c r="Y966" s="1">
        <v>1</v>
      </c>
      <c r="Z966" s="1">
        <v>0</v>
      </c>
      <c r="AA966" s="1" t="s">
        <v>2129</v>
      </c>
      <c r="AB966" s="1" t="s">
        <v>2140</v>
      </c>
      <c r="AC966" s="1" t="s">
        <v>2142</v>
      </c>
      <c r="AE966" s="2">
        <v>2388704.75</v>
      </c>
      <c r="AF966" s="2" t="s">
        <v>2151</v>
      </c>
      <c r="AG966" s="48">
        <v>1447428.75</v>
      </c>
      <c r="AH966" s="50">
        <v>1.5377304318818286</v>
      </c>
      <c r="AI966" s="1">
        <v>0</v>
      </c>
    </row>
    <row r="967" spans="1:35" x14ac:dyDescent="0.35">
      <c r="A967" s="1" t="s">
        <v>21</v>
      </c>
      <c r="B967" s="1">
        <v>1</v>
      </c>
      <c r="C967" s="1" t="s">
        <v>147</v>
      </c>
      <c r="D967" s="1" t="s">
        <v>194</v>
      </c>
      <c r="E967" s="1" t="s">
        <v>195</v>
      </c>
      <c r="F967" s="1" t="s">
        <v>25</v>
      </c>
      <c r="G967" s="1">
        <v>15</v>
      </c>
      <c r="H967" s="1" t="s">
        <v>92</v>
      </c>
      <c r="I967" s="1" t="s">
        <v>93</v>
      </c>
      <c r="J967" s="2">
        <v>2563593.54</v>
      </c>
      <c r="K967" s="2">
        <v>1723700</v>
      </c>
      <c r="L967" s="2">
        <v>861850</v>
      </c>
      <c r="M967" s="2">
        <v>0</v>
      </c>
      <c r="N967" s="2">
        <v>-861850</v>
      </c>
      <c r="O967" s="2">
        <v>-100</v>
      </c>
      <c r="P967" s="3" t="s">
        <v>73</v>
      </c>
      <c r="Q967" s="3" t="s">
        <v>29</v>
      </c>
      <c r="R967" s="1" t="s">
        <v>30</v>
      </c>
      <c r="S967" s="1" t="s">
        <v>31</v>
      </c>
      <c r="T967" s="1" t="s">
        <v>30</v>
      </c>
      <c r="U967" s="1" t="s">
        <v>32</v>
      </c>
      <c r="V967" s="1" t="s">
        <v>33</v>
      </c>
      <c r="W967" s="1" t="s">
        <v>32</v>
      </c>
      <c r="X967" s="1" t="s">
        <v>34</v>
      </c>
      <c r="Y967" s="1">
        <v>1</v>
      </c>
      <c r="Z967" s="1">
        <v>0</v>
      </c>
      <c r="AA967" s="1" t="s">
        <v>2127</v>
      </c>
      <c r="AB967" s="1" t="s">
        <v>2140</v>
      </c>
      <c r="AC967" s="1" t="s">
        <v>2142</v>
      </c>
      <c r="AE967" s="2">
        <v>3293400.13</v>
      </c>
      <c r="AF967" s="2" t="s">
        <v>2151</v>
      </c>
      <c r="AG967" s="48">
        <v>1569700.13</v>
      </c>
      <c r="AH967" s="50">
        <v>0.91065738237512317</v>
      </c>
      <c r="AI967" s="1">
        <v>0</v>
      </c>
    </row>
    <row r="968" spans="1:35" x14ac:dyDescent="0.35">
      <c r="A968" s="1" t="s">
        <v>21</v>
      </c>
      <c r="B968" s="1">
        <v>1</v>
      </c>
      <c r="C968" s="1" t="s">
        <v>147</v>
      </c>
      <c r="D968" s="1" t="s">
        <v>148</v>
      </c>
      <c r="E968" s="1" t="s">
        <v>149</v>
      </c>
      <c r="F968" s="1" t="s">
        <v>25</v>
      </c>
      <c r="G968" s="1">
        <v>16</v>
      </c>
      <c r="H968" s="1" t="s">
        <v>94</v>
      </c>
      <c r="I968" s="1" t="s">
        <v>33</v>
      </c>
      <c r="K968" s="2">
        <v>95337732.420000002</v>
      </c>
      <c r="L968" s="2">
        <v>47668866.210000001</v>
      </c>
      <c r="M968" s="2">
        <v>51321620.259999998</v>
      </c>
      <c r="N968" s="2">
        <v>3652754.05</v>
      </c>
      <c r="O968" s="2">
        <v>7.6627667918682798</v>
      </c>
      <c r="P968" s="3" t="s">
        <v>28</v>
      </c>
      <c r="Q968" s="3" t="s">
        <v>29</v>
      </c>
      <c r="R968" s="1" t="s">
        <v>30</v>
      </c>
      <c r="S968" s="1" t="s">
        <v>31</v>
      </c>
      <c r="T968" s="1" t="s">
        <v>30</v>
      </c>
      <c r="Z968" s="1">
        <v>2</v>
      </c>
      <c r="AA968" s="1" t="s">
        <v>2128</v>
      </c>
      <c r="AB968" s="1" t="s">
        <v>2140</v>
      </c>
      <c r="AC968" s="1" t="s">
        <v>2125</v>
      </c>
      <c r="AE968" s="2">
        <v>97595814.920000017</v>
      </c>
      <c r="AF968" s="2" t="s">
        <v>2151</v>
      </c>
      <c r="AG968" s="48">
        <v>2258082.5000000149</v>
      </c>
      <c r="AH968" s="50">
        <v>2.3685087138975346E-2</v>
      </c>
      <c r="AI968" s="1">
        <v>2</v>
      </c>
    </row>
    <row r="969" spans="1:35" x14ac:dyDescent="0.35">
      <c r="A969" s="1" t="s">
        <v>21</v>
      </c>
      <c r="B969" s="1">
        <v>1</v>
      </c>
      <c r="C969" s="1" t="s">
        <v>147</v>
      </c>
      <c r="D969" s="1" t="s">
        <v>150</v>
      </c>
      <c r="E969" s="1" t="s">
        <v>151</v>
      </c>
      <c r="F969" s="1" t="s">
        <v>25</v>
      </c>
      <c r="G969" s="1">
        <v>16</v>
      </c>
      <c r="H969" s="1" t="s">
        <v>94</v>
      </c>
      <c r="I969" s="1" t="s">
        <v>33</v>
      </c>
      <c r="K969" s="2">
        <v>67699000</v>
      </c>
      <c r="L969" s="2">
        <v>33849500</v>
      </c>
      <c r="M969" s="2">
        <v>41478149.310000002</v>
      </c>
      <c r="N969" s="2">
        <v>7628649.3099999996</v>
      </c>
      <c r="O969" s="2">
        <v>22.536963057061399</v>
      </c>
      <c r="P969" s="3" t="s">
        <v>28</v>
      </c>
      <c r="Q969" s="3" t="s">
        <v>29</v>
      </c>
      <c r="R969" s="1" t="s">
        <v>30</v>
      </c>
      <c r="S969" s="1" t="s">
        <v>31</v>
      </c>
      <c r="T969" s="1" t="s">
        <v>30</v>
      </c>
      <c r="Z969" s="1">
        <v>2</v>
      </c>
      <c r="AA969" s="1" t="s">
        <v>2127</v>
      </c>
      <c r="AB969" s="1" t="s">
        <v>2140</v>
      </c>
      <c r="AC969" s="1" t="s">
        <v>2125</v>
      </c>
      <c r="AE969" s="2">
        <v>80624042.120000005</v>
      </c>
      <c r="AF969" s="2" t="s">
        <v>2151</v>
      </c>
      <c r="AG969" s="48">
        <v>12925042.120000005</v>
      </c>
      <c r="AH969" s="50">
        <v>0.19091924725623724</v>
      </c>
      <c r="AI969" s="1">
        <v>2</v>
      </c>
    </row>
    <row r="970" spans="1:35" x14ac:dyDescent="0.35">
      <c r="A970" s="1" t="s">
        <v>21</v>
      </c>
      <c r="B970" s="1">
        <v>1</v>
      </c>
      <c r="C970" s="1" t="s">
        <v>147</v>
      </c>
      <c r="D970" s="1" t="s">
        <v>176</v>
      </c>
      <c r="E970" s="1" t="s">
        <v>177</v>
      </c>
      <c r="F970" s="1" t="s">
        <v>25</v>
      </c>
      <c r="G970" s="1">
        <v>16</v>
      </c>
      <c r="H970" s="1" t="s">
        <v>94</v>
      </c>
      <c r="I970" s="1" t="s">
        <v>33</v>
      </c>
      <c r="K970" s="2">
        <v>264093184</v>
      </c>
      <c r="L970" s="2">
        <v>132046592</v>
      </c>
      <c r="M970" s="2">
        <v>149461136.47</v>
      </c>
      <c r="N970" s="2">
        <v>17414544.469999999</v>
      </c>
      <c r="O970" s="2">
        <v>13.1881816912018</v>
      </c>
      <c r="P970" s="3" t="s">
        <v>28</v>
      </c>
      <c r="Q970" s="3" t="s">
        <v>29</v>
      </c>
      <c r="R970" s="1" t="s">
        <v>30</v>
      </c>
      <c r="S970" s="1" t="s">
        <v>31</v>
      </c>
      <c r="T970" s="1" t="s">
        <v>30</v>
      </c>
      <c r="Z970" s="1">
        <v>2</v>
      </c>
      <c r="AA970" s="1" t="s">
        <v>2127</v>
      </c>
      <c r="AB970" s="1" t="s">
        <v>2140</v>
      </c>
      <c r="AC970" s="1" t="s">
        <v>2125</v>
      </c>
      <c r="AE970" s="2">
        <v>271286330.94</v>
      </c>
      <c r="AF970" s="2" t="s">
        <v>2151</v>
      </c>
      <c r="AG970" s="48">
        <v>7193146.9399999976</v>
      </c>
      <c r="AH970" s="50">
        <v>2.7237154821837424E-2</v>
      </c>
      <c r="AI970" s="1">
        <v>2</v>
      </c>
    </row>
    <row r="971" spans="1:35" x14ac:dyDescent="0.35">
      <c r="A971" s="1" t="s">
        <v>21</v>
      </c>
      <c r="B971" s="1">
        <v>1</v>
      </c>
      <c r="C971" s="1" t="s">
        <v>147</v>
      </c>
      <c r="D971" s="1" t="s">
        <v>192</v>
      </c>
      <c r="E971" s="1" t="s">
        <v>193</v>
      </c>
      <c r="F971" s="1" t="s">
        <v>25</v>
      </c>
      <c r="G971" s="1">
        <v>16</v>
      </c>
      <c r="H971" s="1" t="s">
        <v>94</v>
      </c>
      <c r="I971" s="1" t="s">
        <v>33</v>
      </c>
      <c r="K971" s="2">
        <v>168738700</v>
      </c>
      <c r="L971" s="2">
        <v>84369350</v>
      </c>
      <c r="M971" s="2">
        <v>94264803.799999997</v>
      </c>
      <c r="N971" s="2">
        <v>9895453.8000000007</v>
      </c>
      <c r="O971" s="2">
        <v>11.7287306349996</v>
      </c>
      <c r="P971" s="3" t="s">
        <v>28</v>
      </c>
      <c r="Q971" s="3" t="s">
        <v>29</v>
      </c>
      <c r="R971" s="1" t="s">
        <v>30</v>
      </c>
      <c r="S971" s="1" t="s">
        <v>31</v>
      </c>
      <c r="T971" s="1" t="s">
        <v>30</v>
      </c>
      <c r="Z971" s="1">
        <v>2</v>
      </c>
      <c r="AA971" s="1" t="s">
        <v>2128</v>
      </c>
      <c r="AB971" s="1" t="s">
        <v>2140</v>
      </c>
      <c r="AC971" s="1" t="s">
        <v>2125</v>
      </c>
      <c r="AE971" s="2">
        <v>197014911.42000002</v>
      </c>
      <c r="AF971" s="2" t="s">
        <v>2151</v>
      </c>
      <c r="AG971" s="48">
        <v>28276211.420000017</v>
      </c>
      <c r="AH971" s="50">
        <v>0.16757395558932253</v>
      </c>
      <c r="AI971" s="1">
        <v>2</v>
      </c>
    </row>
    <row r="972" spans="1:35" x14ac:dyDescent="0.35">
      <c r="A972" s="1" t="s">
        <v>21</v>
      </c>
      <c r="B972" s="1">
        <v>1</v>
      </c>
      <c r="C972" s="1" t="s">
        <v>147</v>
      </c>
      <c r="D972" s="1" t="s">
        <v>190</v>
      </c>
      <c r="E972" s="1" t="s">
        <v>191</v>
      </c>
      <c r="F972" s="1" t="s">
        <v>25</v>
      </c>
      <c r="G972" s="1">
        <v>16</v>
      </c>
      <c r="H972" s="1" t="s">
        <v>94</v>
      </c>
      <c r="I972" s="1" t="s">
        <v>33</v>
      </c>
      <c r="K972" s="2">
        <v>154201204.62</v>
      </c>
      <c r="L972" s="2">
        <v>77100602.310000002</v>
      </c>
      <c r="M972" s="2">
        <v>100229757.19</v>
      </c>
      <c r="N972" s="2">
        <v>23129154.879999999</v>
      </c>
      <c r="O972" s="2">
        <v>29.998669513636401</v>
      </c>
      <c r="P972" s="3" t="s">
        <v>28</v>
      </c>
      <c r="Q972" s="3" t="s">
        <v>29</v>
      </c>
      <c r="R972" s="1" t="s">
        <v>30</v>
      </c>
      <c r="S972" s="1" t="s">
        <v>31</v>
      </c>
      <c r="T972" s="1" t="s">
        <v>30</v>
      </c>
      <c r="Z972" s="1">
        <v>2</v>
      </c>
      <c r="AA972" s="1" t="s">
        <v>2129</v>
      </c>
      <c r="AB972" s="1" t="s">
        <v>2140</v>
      </c>
      <c r="AC972" s="1" t="s">
        <v>2144</v>
      </c>
      <c r="AE972" s="2">
        <v>165891294</v>
      </c>
      <c r="AF972" s="2" t="s">
        <v>2151</v>
      </c>
      <c r="AG972" s="48">
        <v>11690089.379999995</v>
      </c>
      <c r="AH972" s="50">
        <v>7.5810622937791131E-2</v>
      </c>
      <c r="AI972" s="1">
        <v>2</v>
      </c>
    </row>
    <row r="973" spans="1:35" x14ac:dyDescent="0.35">
      <c r="A973" s="1" t="s">
        <v>21</v>
      </c>
      <c r="B973" s="1">
        <v>1</v>
      </c>
      <c r="C973" s="1" t="s">
        <v>147</v>
      </c>
      <c r="D973" s="1" t="s">
        <v>162</v>
      </c>
      <c r="E973" s="1" t="s">
        <v>163</v>
      </c>
      <c r="F973" s="1" t="s">
        <v>25</v>
      </c>
      <c r="G973" s="1">
        <v>16</v>
      </c>
      <c r="H973" s="1" t="s">
        <v>94</v>
      </c>
      <c r="I973" s="1" t="s">
        <v>33</v>
      </c>
      <c r="K973" s="2">
        <v>105949667.51000001</v>
      </c>
      <c r="L973" s="2">
        <v>52974833.755000003</v>
      </c>
      <c r="M973" s="2">
        <v>65199116.57</v>
      </c>
      <c r="N973" s="2">
        <v>12224282.814999999</v>
      </c>
      <c r="O973" s="2">
        <v>23.075641674564402</v>
      </c>
      <c r="P973" s="3" t="s">
        <v>28</v>
      </c>
      <c r="Q973" s="3" t="s">
        <v>29</v>
      </c>
      <c r="R973" s="1" t="s">
        <v>30</v>
      </c>
      <c r="S973" s="1" t="s">
        <v>31</v>
      </c>
      <c r="T973" s="1" t="s">
        <v>30</v>
      </c>
      <c r="Z973" s="1">
        <v>2</v>
      </c>
      <c r="AA973" s="1" t="s">
        <v>2121</v>
      </c>
      <c r="AB973" s="1" t="s">
        <v>2140</v>
      </c>
      <c r="AC973" s="1" t="s">
        <v>2125</v>
      </c>
      <c r="AE973" s="2">
        <v>117613944.30999999</v>
      </c>
      <c r="AF973" s="2" t="s">
        <v>2151</v>
      </c>
      <c r="AG973" s="48">
        <v>11664276.799999982</v>
      </c>
      <c r="AH973" s="50">
        <v>0.11009262297967151</v>
      </c>
      <c r="AI973" s="1">
        <v>2</v>
      </c>
    </row>
    <row r="974" spans="1:35" x14ac:dyDescent="0.35">
      <c r="A974" s="1" t="s">
        <v>21</v>
      </c>
      <c r="B974" s="1">
        <v>1</v>
      </c>
      <c r="C974" s="1" t="s">
        <v>147</v>
      </c>
      <c r="D974" s="1" t="s">
        <v>182</v>
      </c>
      <c r="E974" s="1" t="s">
        <v>183</v>
      </c>
      <c r="F974" s="1" t="s">
        <v>25</v>
      </c>
      <c r="G974" s="1">
        <v>16</v>
      </c>
      <c r="H974" s="1" t="s">
        <v>94</v>
      </c>
      <c r="I974" s="1" t="s">
        <v>33</v>
      </c>
      <c r="K974" s="2">
        <v>103780631.19</v>
      </c>
      <c r="L974" s="2">
        <v>51890315.594999999</v>
      </c>
      <c r="M974" s="2">
        <v>61613312.140000001</v>
      </c>
      <c r="N974" s="2">
        <v>9722996.5449999999</v>
      </c>
      <c r="O974" s="2">
        <v>18.737593775469101</v>
      </c>
      <c r="P974" s="3" t="s">
        <v>28</v>
      </c>
      <c r="Q974" s="3" t="s">
        <v>29</v>
      </c>
      <c r="R974" s="1" t="s">
        <v>30</v>
      </c>
      <c r="S974" s="1" t="s">
        <v>31</v>
      </c>
      <c r="T974" s="1" t="s">
        <v>30</v>
      </c>
      <c r="Z974" s="1">
        <v>2</v>
      </c>
      <c r="AA974" s="1" t="s">
        <v>2129</v>
      </c>
      <c r="AB974" s="1" t="s">
        <v>2140</v>
      </c>
      <c r="AC974" s="1" t="s">
        <v>2125</v>
      </c>
      <c r="AE974" s="2">
        <v>102777137.90000001</v>
      </c>
      <c r="AF974" s="2" t="s">
        <v>2152</v>
      </c>
      <c r="AG974" s="48">
        <v>-1003493.2899999917</v>
      </c>
      <c r="AH974" s="50">
        <v>-9.6693696934913743E-3</v>
      </c>
      <c r="AI974" s="1">
        <v>2</v>
      </c>
    </row>
    <row r="975" spans="1:35" x14ac:dyDescent="0.35">
      <c r="A975" s="1" t="s">
        <v>21</v>
      </c>
      <c r="B975" s="1">
        <v>1</v>
      </c>
      <c r="C975" s="1" t="s">
        <v>147</v>
      </c>
      <c r="D975" s="1" t="s">
        <v>188</v>
      </c>
      <c r="E975" s="1" t="s">
        <v>189</v>
      </c>
      <c r="F975" s="1" t="s">
        <v>25</v>
      </c>
      <c r="G975" s="1">
        <v>16</v>
      </c>
      <c r="H975" s="1" t="s">
        <v>94</v>
      </c>
      <c r="I975" s="1" t="s">
        <v>33</v>
      </c>
      <c r="K975" s="2">
        <v>94232140</v>
      </c>
      <c r="L975" s="2">
        <v>47116070</v>
      </c>
      <c r="M975" s="2">
        <v>53475440.5</v>
      </c>
      <c r="N975" s="2">
        <v>6359370.5</v>
      </c>
      <c r="O975" s="2">
        <v>13.4972430850026</v>
      </c>
      <c r="P975" s="3" t="s">
        <v>28</v>
      </c>
      <c r="Q975" s="3" t="s">
        <v>29</v>
      </c>
      <c r="R975" s="1" t="s">
        <v>30</v>
      </c>
      <c r="S975" s="1" t="s">
        <v>31</v>
      </c>
      <c r="T975" s="1" t="s">
        <v>30</v>
      </c>
      <c r="Z975" s="1">
        <v>2</v>
      </c>
      <c r="AA975" s="1" t="s">
        <v>2127</v>
      </c>
      <c r="AB975" s="1" t="s">
        <v>2140</v>
      </c>
      <c r="AC975" s="1" t="s">
        <v>2125</v>
      </c>
      <c r="AE975" s="2">
        <v>95816942.350000009</v>
      </c>
      <c r="AF975" s="2" t="s">
        <v>2151</v>
      </c>
      <c r="AG975" s="48">
        <v>1584802.3500000089</v>
      </c>
      <c r="AH975" s="50">
        <v>1.6818066001684871E-2</v>
      </c>
      <c r="AI975" s="1">
        <v>2</v>
      </c>
    </row>
    <row r="976" spans="1:35" x14ac:dyDescent="0.35">
      <c r="A976" s="1" t="s">
        <v>21</v>
      </c>
      <c r="B976" s="1">
        <v>1</v>
      </c>
      <c r="C976" s="1" t="s">
        <v>147</v>
      </c>
      <c r="D976" s="1" t="s">
        <v>160</v>
      </c>
      <c r="E976" s="1" t="s">
        <v>161</v>
      </c>
      <c r="F976" s="1" t="s">
        <v>56</v>
      </c>
      <c r="G976" s="1">
        <v>16</v>
      </c>
      <c r="H976" s="1" t="s">
        <v>94</v>
      </c>
      <c r="I976" s="1" t="s">
        <v>33</v>
      </c>
      <c r="K976" s="2">
        <v>1126053078</v>
      </c>
      <c r="L976" s="2">
        <v>563026539</v>
      </c>
      <c r="M976" s="2">
        <v>462095450.85000002</v>
      </c>
      <c r="N976" s="2">
        <v>-100931088.15000001</v>
      </c>
      <c r="O976" s="2">
        <v>-17.926524090545598</v>
      </c>
      <c r="P976" s="3" t="s">
        <v>73</v>
      </c>
      <c r="Q976" s="3" t="s">
        <v>29</v>
      </c>
      <c r="R976" s="1" t="s">
        <v>30</v>
      </c>
      <c r="S976" s="1" t="s">
        <v>31</v>
      </c>
      <c r="T976" s="1" t="s">
        <v>30</v>
      </c>
      <c r="Z976" s="1">
        <v>2</v>
      </c>
      <c r="AA976" s="1" t="s">
        <v>2121</v>
      </c>
      <c r="AB976" s="1" t="s">
        <v>2140</v>
      </c>
      <c r="AC976" s="1" t="s">
        <v>2123</v>
      </c>
      <c r="AE976" s="2">
        <v>961788273.04999995</v>
      </c>
      <c r="AF976" s="2" t="s">
        <v>2152</v>
      </c>
      <c r="AG976" s="48">
        <v>-164264804.95000005</v>
      </c>
      <c r="AH976" s="50">
        <v>-0.14587660933510635</v>
      </c>
      <c r="AI976" s="1">
        <v>2</v>
      </c>
    </row>
    <row r="977" spans="1:35" x14ac:dyDescent="0.35">
      <c r="A977" s="1" t="s">
        <v>21</v>
      </c>
      <c r="B977" s="1">
        <v>1</v>
      </c>
      <c r="C977" s="1" t="s">
        <v>147</v>
      </c>
      <c r="D977" s="1" t="s">
        <v>166</v>
      </c>
      <c r="E977" s="1" t="s">
        <v>167</v>
      </c>
      <c r="F977" s="1" t="s">
        <v>56</v>
      </c>
      <c r="G977" s="1">
        <v>16</v>
      </c>
      <c r="H977" s="1" t="s">
        <v>94</v>
      </c>
      <c r="I977" s="1" t="s">
        <v>33</v>
      </c>
      <c r="K977" s="2">
        <v>953335051.48000002</v>
      </c>
      <c r="L977" s="2">
        <v>476667525.74000001</v>
      </c>
      <c r="M977" s="2">
        <v>495869047.88999999</v>
      </c>
      <c r="N977" s="2">
        <v>19201522.149999999</v>
      </c>
      <c r="O977" s="2">
        <v>4.0282841001577996</v>
      </c>
      <c r="P977" s="3" t="s">
        <v>28</v>
      </c>
      <c r="Q977" s="3" t="s">
        <v>29</v>
      </c>
      <c r="R977" s="1" t="s">
        <v>30</v>
      </c>
      <c r="S977" s="1" t="s">
        <v>31</v>
      </c>
      <c r="T977" s="1" t="s">
        <v>30</v>
      </c>
      <c r="Z977" s="1">
        <v>2</v>
      </c>
      <c r="AA977" s="1" t="s">
        <v>2129</v>
      </c>
      <c r="AB977" s="1" t="s">
        <v>2126</v>
      </c>
      <c r="AC977" s="1" t="s">
        <v>2126</v>
      </c>
      <c r="AE977" s="2">
        <v>948600298.22000003</v>
      </c>
      <c r="AF977" s="2" t="s">
        <v>2152</v>
      </c>
      <c r="AG977" s="48">
        <v>-4734753.2599999905</v>
      </c>
      <c r="AH977" s="50">
        <v>-4.9665154476902403E-3</v>
      </c>
      <c r="AI977" s="1">
        <v>2</v>
      </c>
    </row>
    <row r="978" spans="1:35" x14ac:dyDescent="0.35">
      <c r="A978" s="1" t="s">
        <v>21</v>
      </c>
      <c r="B978" s="1">
        <v>1</v>
      </c>
      <c r="C978" s="1" t="s">
        <v>147</v>
      </c>
      <c r="D978" s="1" t="s">
        <v>152</v>
      </c>
      <c r="E978" s="1" t="s">
        <v>153</v>
      </c>
      <c r="F978" s="1" t="s">
        <v>56</v>
      </c>
      <c r="G978" s="1">
        <v>16</v>
      </c>
      <c r="H978" s="1" t="s">
        <v>94</v>
      </c>
      <c r="I978" s="1" t="s">
        <v>33</v>
      </c>
      <c r="K978" s="2">
        <v>1156714845.3599999</v>
      </c>
      <c r="L978" s="2">
        <v>578357422.67999995</v>
      </c>
      <c r="M978" s="2">
        <v>627998976.20000005</v>
      </c>
      <c r="N978" s="2">
        <v>49641553.520000003</v>
      </c>
      <c r="O978" s="2">
        <v>8.5831964064661506</v>
      </c>
      <c r="P978" s="3" t="s">
        <v>28</v>
      </c>
      <c r="Q978" s="3" t="s">
        <v>29</v>
      </c>
      <c r="R978" s="1" t="s">
        <v>30</v>
      </c>
      <c r="S978" s="1" t="s">
        <v>31</v>
      </c>
      <c r="T978" s="1" t="s">
        <v>30</v>
      </c>
      <c r="Z978" s="1">
        <v>2</v>
      </c>
      <c r="AA978" s="1" t="s">
        <v>2128</v>
      </c>
      <c r="AB978" s="1" t="s">
        <v>2140</v>
      </c>
      <c r="AC978" s="1" t="s">
        <v>2125</v>
      </c>
      <c r="AE978" s="2">
        <v>1299046956.3699999</v>
      </c>
      <c r="AF978" s="2" t="s">
        <v>2151</v>
      </c>
      <c r="AG978" s="48">
        <v>142332111.00999999</v>
      </c>
      <c r="AH978" s="50">
        <v>0.12304857293130228</v>
      </c>
      <c r="AI978" s="1">
        <v>2</v>
      </c>
    </row>
    <row r="979" spans="1:35" x14ac:dyDescent="0.35">
      <c r="A979" s="1" t="s">
        <v>21</v>
      </c>
      <c r="B979" s="1">
        <v>1</v>
      </c>
      <c r="C979" s="1" t="s">
        <v>147</v>
      </c>
      <c r="D979" s="1" t="s">
        <v>170</v>
      </c>
      <c r="E979" s="1" t="s">
        <v>171</v>
      </c>
      <c r="F979" s="1" t="s">
        <v>25</v>
      </c>
      <c r="G979" s="1">
        <v>16</v>
      </c>
      <c r="H979" s="1" t="s">
        <v>94</v>
      </c>
      <c r="I979" s="1" t="s">
        <v>33</v>
      </c>
      <c r="K979" s="2">
        <v>161860390</v>
      </c>
      <c r="L979" s="2">
        <v>80930195</v>
      </c>
      <c r="M979" s="2">
        <v>74479164.920000002</v>
      </c>
      <c r="N979" s="2">
        <v>-6451030.0800000001</v>
      </c>
      <c r="O979" s="2">
        <v>-7.9711040854405502</v>
      </c>
      <c r="P979" s="3" t="s">
        <v>73</v>
      </c>
      <c r="Q979" s="3" t="s">
        <v>29</v>
      </c>
      <c r="R979" s="1" t="s">
        <v>30</v>
      </c>
      <c r="S979" s="1" t="s">
        <v>31</v>
      </c>
      <c r="T979" s="1" t="s">
        <v>30</v>
      </c>
      <c r="Z979" s="1">
        <v>2</v>
      </c>
      <c r="AA979" s="1" t="s">
        <v>2121</v>
      </c>
      <c r="AB979" s="1" t="s">
        <v>2140</v>
      </c>
      <c r="AC979" s="1" t="s">
        <v>2123</v>
      </c>
      <c r="AE979" s="2">
        <v>168924154.75999999</v>
      </c>
      <c r="AF979" s="2" t="s">
        <v>2151</v>
      </c>
      <c r="AG979" s="48">
        <v>7063764.7599999905</v>
      </c>
      <c r="AH979" s="50">
        <v>4.3641095638037142E-2</v>
      </c>
      <c r="AI979" s="1">
        <v>2</v>
      </c>
    </row>
    <row r="980" spans="1:35" x14ac:dyDescent="0.35">
      <c r="A980" s="1" t="s">
        <v>21</v>
      </c>
      <c r="B980" s="1">
        <v>1</v>
      </c>
      <c r="C980" s="1" t="s">
        <v>147</v>
      </c>
      <c r="D980" s="1" t="s">
        <v>168</v>
      </c>
      <c r="E980" s="1" t="s">
        <v>169</v>
      </c>
      <c r="F980" s="1" t="s">
        <v>25</v>
      </c>
      <c r="G980" s="1">
        <v>16</v>
      </c>
      <c r="H980" s="1" t="s">
        <v>94</v>
      </c>
      <c r="I980" s="1" t="s">
        <v>33</v>
      </c>
      <c r="K980" s="2">
        <v>151226806.28</v>
      </c>
      <c r="L980" s="2">
        <v>75613403.140000001</v>
      </c>
      <c r="M980" s="2">
        <v>89305385.870000005</v>
      </c>
      <c r="N980" s="2">
        <v>13691982.73</v>
      </c>
      <c r="O980" s="2">
        <v>18.1078779176874</v>
      </c>
      <c r="P980" s="3" t="s">
        <v>28</v>
      </c>
      <c r="Q980" s="3" t="s">
        <v>29</v>
      </c>
      <c r="R980" s="1" t="s">
        <v>30</v>
      </c>
      <c r="S980" s="1" t="s">
        <v>31</v>
      </c>
      <c r="T980" s="1" t="s">
        <v>30</v>
      </c>
      <c r="Z980" s="1">
        <v>2</v>
      </c>
      <c r="AA980" s="1" t="s">
        <v>2128</v>
      </c>
      <c r="AB980" s="1" t="s">
        <v>2140</v>
      </c>
      <c r="AC980" s="1" t="s">
        <v>2125</v>
      </c>
      <c r="AE980" s="2">
        <v>159751042.03999999</v>
      </c>
      <c r="AF980" s="2" t="s">
        <v>2151</v>
      </c>
      <c r="AG980" s="48">
        <v>8524235.7599999905</v>
      </c>
      <c r="AH980" s="50">
        <v>5.6367227277267014E-2</v>
      </c>
      <c r="AI980" s="1">
        <v>2</v>
      </c>
    </row>
    <row r="981" spans="1:35" x14ac:dyDescent="0.35">
      <c r="A981" s="1" t="s">
        <v>21</v>
      </c>
      <c r="B981" s="1">
        <v>1</v>
      </c>
      <c r="C981" s="1" t="s">
        <v>147</v>
      </c>
      <c r="D981" s="1" t="s">
        <v>194</v>
      </c>
      <c r="E981" s="1" t="s">
        <v>195</v>
      </c>
      <c r="F981" s="1" t="s">
        <v>25</v>
      </c>
      <c r="G981" s="1">
        <v>16</v>
      </c>
      <c r="H981" s="1" t="s">
        <v>94</v>
      </c>
      <c r="I981" s="1" t="s">
        <v>33</v>
      </c>
      <c r="K981" s="2">
        <v>196413700</v>
      </c>
      <c r="L981" s="2">
        <v>98206850</v>
      </c>
      <c r="M981" s="2">
        <v>114218995.42</v>
      </c>
      <c r="N981" s="2">
        <v>16012145.42</v>
      </c>
      <c r="O981" s="2">
        <v>16.304509736337099</v>
      </c>
      <c r="P981" s="3" t="s">
        <v>28</v>
      </c>
      <c r="Q981" s="3" t="s">
        <v>29</v>
      </c>
      <c r="R981" s="1" t="s">
        <v>30</v>
      </c>
      <c r="S981" s="1" t="s">
        <v>31</v>
      </c>
      <c r="T981" s="1" t="s">
        <v>30</v>
      </c>
      <c r="Z981" s="1">
        <v>2</v>
      </c>
      <c r="AA981" s="1" t="s">
        <v>2127</v>
      </c>
      <c r="AB981" s="1" t="s">
        <v>2140</v>
      </c>
      <c r="AC981" s="1" t="s">
        <v>2125</v>
      </c>
      <c r="AE981" s="2">
        <v>190853800.13</v>
      </c>
      <c r="AF981" s="2" t="s">
        <v>2152</v>
      </c>
      <c r="AG981" s="48">
        <v>-5559899.8700000048</v>
      </c>
      <c r="AH981" s="50">
        <v>-2.8307087896618233E-2</v>
      </c>
      <c r="AI981" s="1">
        <v>2</v>
      </c>
    </row>
    <row r="982" spans="1:35" x14ac:dyDescent="0.35">
      <c r="A982" s="1" t="s">
        <v>21</v>
      </c>
      <c r="B982" s="1">
        <v>1</v>
      </c>
      <c r="C982" s="1" t="s">
        <v>147</v>
      </c>
      <c r="D982" s="1" t="s">
        <v>186</v>
      </c>
      <c r="E982" s="1" t="s">
        <v>187</v>
      </c>
      <c r="F982" s="1" t="s">
        <v>25</v>
      </c>
      <c r="G982" s="1">
        <v>16</v>
      </c>
      <c r="H982" s="1" t="s">
        <v>94</v>
      </c>
      <c r="I982" s="1" t="s">
        <v>33</v>
      </c>
      <c r="K982" s="2">
        <v>183631157.91</v>
      </c>
      <c r="L982" s="2">
        <v>91815578.954999998</v>
      </c>
      <c r="M982" s="2">
        <v>103041693.62</v>
      </c>
      <c r="N982" s="2">
        <v>11226114.664999999</v>
      </c>
      <c r="O982" s="2">
        <v>12.2268081220749</v>
      </c>
      <c r="P982" s="3" t="s">
        <v>28</v>
      </c>
      <c r="Q982" s="3" t="s">
        <v>29</v>
      </c>
      <c r="R982" s="1" t="s">
        <v>30</v>
      </c>
      <c r="S982" s="1" t="s">
        <v>31</v>
      </c>
      <c r="T982" s="1" t="s">
        <v>30</v>
      </c>
      <c r="Z982" s="1">
        <v>2</v>
      </c>
      <c r="AA982" s="1" t="s">
        <v>2127</v>
      </c>
      <c r="AB982" s="1" t="s">
        <v>2140</v>
      </c>
      <c r="AC982" s="1" t="s">
        <v>2125</v>
      </c>
      <c r="AE982" s="2">
        <v>174324855.66</v>
      </c>
      <c r="AF982" s="2" t="s">
        <v>2152</v>
      </c>
      <c r="AG982" s="48">
        <v>-9306302.25</v>
      </c>
      <c r="AH982" s="50">
        <v>-5.0679320197725593E-2</v>
      </c>
      <c r="AI982" s="1">
        <v>2</v>
      </c>
    </row>
    <row r="983" spans="1:35" x14ac:dyDescent="0.35">
      <c r="A983" s="1" t="s">
        <v>21</v>
      </c>
      <c r="B983" s="1">
        <v>1</v>
      </c>
      <c r="C983" s="1" t="s">
        <v>147</v>
      </c>
      <c r="D983" s="1" t="s">
        <v>172</v>
      </c>
      <c r="E983" s="1" t="s">
        <v>173</v>
      </c>
      <c r="F983" s="1" t="s">
        <v>25</v>
      </c>
      <c r="G983" s="1">
        <v>16</v>
      </c>
      <c r="H983" s="1" t="s">
        <v>94</v>
      </c>
      <c r="I983" s="1" t="s">
        <v>33</v>
      </c>
      <c r="K983" s="2">
        <v>153298871.94</v>
      </c>
      <c r="L983" s="2">
        <v>76649435.969999999</v>
      </c>
      <c r="M983" s="2">
        <v>101322159.91</v>
      </c>
      <c r="N983" s="2">
        <v>24672723.940000001</v>
      </c>
      <c r="O983" s="2">
        <v>32.189048265999901</v>
      </c>
      <c r="P983" s="3" t="s">
        <v>28</v>
      </c>
      <c r="Q983" s="3" t="s">
        <v>29</v>
      </c>
      <c r="R983" s="1" t="s">
        <v>30</v>
      </c>
      <c r="S983" s="1" t="s">
        <v>31</v>
      </c>
      <c r="T983" s="1" t="s">
        <v>30</v>
      </c>
      <c r="Z983" s="1">
        <v>2</v>
      </c>
      <c r="AA983" s="1" t="s">
        <v>2127</v>
      </c>
      <c r="AB983" s="1" t="s">
        <v>2140</v>
      </c>
      <c r="AC983" s="1" t="s">
        <v>2144</v>
      </c>
      <c r="AE983" s="2">
        <v>173598053.9518182</v>
      </c>
      <c r="AF983" s="2" t="s">
        <v>2151</v>
      </c>
      <c r="AG983" s="48">
        <v>20299182.0118182</v>
      </c>
      <c r="AH983" s="50">
        <v>0.13241572984152908</v>
      </c>
      <c r="AI983" s="1">
        <v>2</v>
      </c>
    </row>
    <row r="984" spans="1:35" x14ac:dyDescent="0.35">
      <c r="A984" s="1" t="s">
        <v>21</v>
      </c>
      <c r="B984" s="1">
        <v>1</v>
      </c>
      <c r="C984" s="1" t="s">
        <v>147</v>
      </c>
      <c r="D984" s="1" t="s">
        <v>180</v>
      </c>
      <c r="E984" s="1" t="s">
        <v>181</v>
      </c>
      <c r="F984" s="1" t="s">
        <v>25</v>
      </c>
      <c r="G984" s="1">
        <v>16</v>
      </c>
      <c r="H984" s="1" t="s">
        <v>94</v>
      </c>
      <c r="I984" s="1" t="s">
        <v>33</v>
      </c>
      <c r="K984" s="2">
        <v>302949128.18000001</v>
      </c>
      <c r="L984" s="2">
        <v>151474564.09</v>
      </c>
      <c r="M984" s="2">
        <v>141221606.44</v>
      </c>
      <c r="N984" s="2">
        <v>-10252957.65</v>
      </c>
      <c r="O984" s="2">
        <v>-6.7687652455683001</v>
      </c>
      <c r="P984" s="3" t="s">
        <v>73</v>
      </c>
      <c r="Q984" s="3" t="s">
        <v>29</v>
      </c>
      <c r="R984" s="1" t="s">
        <v>30</v>
      </c>
      <c r="S984" s="1" t="s">
        <v>31</v>
      </c>
      <c r="T984" s="1" t="s">
        <v>30</v>
      </c>
      <c r="Z984" s="1">
        <v>2</v>
      </c>
      <c r="AA984" s="1" t="s">
        <v>2128</v>
      </c>
      <c r="AB984" s="1" t="s">
        <v>2140</v>
      </c>
      <c r="AC984" s="1" t="s">
        <v>2123</v>
      </c>
      <c r="AE984" s="2">
        <v>292204325.62800002</v>
      </c>
      <c r="AF984" s="2" t="s">
        <v>2152</v>
      </c>
      <c r="AG984" s="48">
        <v>-10744802.551999986</v>
      </c>
      <c r="AH984" s="50">
        <v>-3.5467349308943588E-2</v>
      </c>
      <c r="AI984" s="1">
        <v>2</v>
      </c>
    </row>
    <row r="985" spans="1:35" x14ac:dyDescent="0.35">
      <c r="A985" s="1" t="s">
        <v>21</v>
      </c>
      <c r="B985" s="1">
        <v>1</v>
      </c>
      <c r="C985" s="1" t="s">
        <v>147</v>
      </c>
      <c r="D985" s="1" t="s">
        <v>156</v>
      </c>
      <c r="E985" s="1" t="s">
        <v>157</v>
      </c>
      <c r="F985" s="1" t="s">
        <v>49</v>
      </c>
      <c r="G985" s="1">
        <v>16</v>
      </c>
      <c r="H985" s="1" t="s">
        <v>94</v>
      </c>
      <c r="I985" s="1" t="s">
        <v>33</v>
      </c>
      <c r="K985" s="2">
        <v>7957715000</v>
      </c>
      <c r="L985" s="2">
        <v>3978857500</v>
      </c>
      <c r="M985" s="2">
        <v>4402410095.8199997</v>
      </c>
      <c r="N985" s="2">
        <v>423552595.81999999</v>
      </c>
      <c r="O985" s="2">
        <v>10.6450808007072</v>
      </c>
      <c r="P985" s="3" t="s">
        <v>28</v>
      </c>
      <c r="Q985" s="3" t="s">
        <v>29</v>
      </c>
      <c r="R985" s="1" t="s">
        <v>30</v>
      </c>
      <c r="S985" s="1" t="s">
        <v>31</v>
      </c>
      <c r="T985" s="1" t="s">
        <v>30</v>
      </c>
      <c r="Z985" s="1">
        <v>2</v>
      </c>
      <c r="AA985" s="1" t="s">
        <v>2121</v>
      </c>
      <c r="AB985" s="1" t="s">
        <v>2140</v>
      </c>
      <c r="AC985" s="1" t="s">
        <v>2125</v>
      </c>
      <c r="AE985" s="2">
        <v>8061623495.2400007</v>
      </c>
      <c r="AF985" s="2" t="s">
        <v>2151</v>
      </c>
      <c r="AG985" s="48">
        <v>103908495.24000072</v>
      </c>
      <c r="AH985" s="50">
        <v>1.3057579372973364E-2</v>
      </c>
      <c r="AI985" s="1">
        <v>2</v>
      </c>
    </row>
    <row r="986" spans="1:35" x14ac:dyDescent="0.35">
      <c r="A986" s="1" t="s">
        <v>21</v>
      </c>
      <c r="B986" s="1">
        <v>1</v>
      </c>
      <c r="C986" s="1" t="s">
        <v>147</v>
      </c>
      <c r="D986" s="1" t="s">
        <v>174</v>
      </c>
      <c r="E986" s="1" t="s">
        <v>175</v>
      </c>
      <c r="F986" s="1" t="s">
        <v>25</v>
      </c>
      <c r="G986" s="1">
        <v>16</v>
      </c>
      <c r="H986" s="1" t="s">
        <v>94</v>
      </c>
      <c r="I986" s="1" t="s">
        <v>33</v>
      </c>
      <c r="K986" s="2">
        <v>128843000</v>
      </c>
      <c r="L986" s="2">
        <v>64421500</v>
      </c>
      <c r="M986" s="2">
        <v>64731581.100000001</v>
      </c>
      <c r="N986" s="2">
        <v>310081.09999999998</v>
      </c>
      <c r="O986" s="2">
        <v>0.48133169826843503</v>
      </c>
      <c r="P986" s="3" t="s">
        <v>28</v>
      </c>
      <c r="Q986" s="3" t="s">
        <v>29</v>
      </c>
      <c r="R986" s="1" t="s">
        <v>30</v>
      </c>
      <c r="S986" s="1" t="s">
        <v>31</v>
      </c>
      <c r="T986" s="1" t="s">
        <v>30</v>
      </c>
      <c r="Z986" s="1">
        <v>2</v>
      </c>
      <c r="AA986" s="1" t="s">
        <v>2127</v>
      </c>
      <c r="AB986" s="1" t="s">
        <v>2126</v>
      </c>
      <c r="AC986" s="1" t="s">
        <v>2126</v>
      </c>
      <c r="AE986" s="2">
        <v>129937639.66</v>
      </c>
      <c r="AF986" s="2" t="s">
        <v>2151</v>
      </c>
      <c r="AG986" s="48">
        <v>1094639.6599999964</v>
      </c>
      <c r="AH986" s="50">
        <v>8.4959187538321563E-3</v>
      </c>
      <c r="AI986" s="1">
        <v>2</v>
      </c>
    </row>
    <row r="987" spans="1:35" x14ac:dyDescent="0.35">
      <c r="A987" s="1" t="s">
        <v>21</v>
      </c>
      <c r="B987" s="1">
        <v>1</v>
      </c>
      <c r="C987" s="1" t="s">
        <v>147</v>
      </c>
      <c r="D987" s="1" t="s">
        <v>154</v>
      </c>
      <c r="E987" s="1" t="s">
        <v>155</v>
      </c>
      <c r="F987" s="1" t="s">
        <v>25</v>
      </c>
      <c r="G987" s="1">
        <v>16</v>
      </c>
      <c r="H987" s="1" t="s">
        <v>94</v>
      </c>
      <c r="I987" s="1" t="s">
        <v>33</v>
      </c>
      <c r="K987" s="2">
        <v>102137003</v>
      </c>
      <c r="L987" s="2">
        <v>51068501.5</v>
      </c>
      <c r="M987" s="2">
        <v>57775019.340000004</v>
      </c>
      <c r="N987" s="2">
        <v>6706517.8399999999</v>
      </c>
      <c r="O987" s="2">
        <v>13.132395983853201</v>
      </c>
      <c r="P987" s="3" t="s">
        <v>28</v>
      </c>
      <c r="Q987" s="3" t="s">
        <v>29</v>
      </c>
      <c r="R987" s="1" t="s">
        <v>30</v>
      </c>
      <c r="S987" s="1" t="s">
        <v>31</v>
      </c>
      <c r="T987" s="1" t="s">
        <v>30</v>
      </c>
      <c r="Z987" s="1">
        <v>2</v>
      </c>
      <c r="AA987" s="1" t="s">
        <v>2129</v>
      </c>
      <c r="AB987" s="1" t="s">
        <v>2140</v>
      </c>
      <c r="AC987" s="1" t="s">
        <v>2125</v>
      </c>
      <c r="AE987" s="2">
        <v>101954378.37</v>
      </c>
      <c r="AF987" s="2" t="s">
        <v>2152</v>
      </c>
      <c r="AG987" s="48">
        <v>-182624.62999999523</v>
      </c>
      <c r="AH987" s="50">
        <v>-1.7880359187746602E-3</v>
      </c>
      <c r="AI987" s="1">
        <v>2</v>
      </c>
    </row>
    <row r="988" spans="1:35" x14ac:dyDescent="0.35">
      <c r="A988" s="1" t="s">
        <v>21</v>
      </c>
      <c r="B988" s="1">
        <v>1</v>
      </c>
      <c r="C988" s="1" t="s">
        <v>147</v>
      </c>
      <c r="D988" s="1" t="s">
        <v>164</v>
      </c>
      <c r="E988" s="1" t="s">
        <v>165</v>
      </c>
      <c r="F988" s="1" t="s">
        <v>25</v>
      </c>
      <c r="G988" s="1">
        <v>16</v>
      </c>
      <c r="H988" s="1" t="s">
        <v>94</v>
      </c>
      <c r="I988" s="1" t="s">
        <v>33</v>
      </c>
      <c r="K988" s="2">
        <v>121792721.19</v>
      </c>
      <c r="L988" s="2">
        <v>60896360.594999999</v>
      </c>
      <c r="M988" s="2">
        <v>72051640.409999996</v>
      </c>
      <c r="N988" s="2">
        <v>11155279.814999999</v>
      </c>
      <c r="O988" s="2">
        <v>18.318467156337601</v>
      </c>
      <c r="P988" s="3" t="s">
        <v>28</v>
      </c>
      <c r="Q988" s="3" t="s">
        <v>29</v>
      </c>
      <c r="R988" s="1" t="s">
        <v>30</v>
      </c>
      <c r="S988" s="1" t="s">
        <v>31</v>
      </c>
      <c r="T988" s="1" t="s">
        <v>30</v>
      </c>
      <c r="Z988" s="1">
        <v>2</v>
      </c>
      <c r="AA988" s="1" t="s">
        <v>2128</v>
      </c>
      <c r="AB988" s="1" t="s">
        <v>2140</v>
      </c>
      <c r="AC988" s="1" t="s">
        <v>2125</v>
      </c>
      <c r="AE988" s="2">
        <v>148673356.22</v>
      </c>
      <c r="AF988" s="2" t="s">
        <v>2151</v>
      </c>
      <c r="AG988" s="48">
        <v>26880635.030000001</v>
      </c>
      <c r="AH988" s="50">
        <v>0.22070805847309602</v>
      </c>
      <c r="AI988" s="1">
        <v>2</v>
      </c>
    </row>
    <row r="989" spans="1:35" x14ac:dyDescent="0.35">
      <c r="A989" s="1" t="s">
        <v>21</v>
      </c>
      <c r="B989" s="1">
        <v>1</v>
      </c>
      <c r="C989" s="1" t="s">
        <v>147</v>
      </c>
      <c r="D989" s="1" t="s">
        <v>184</v>
      </c>
      <c r="E989" s="1" t="s">
        <v>185</v>
      </c>
      <c r="F989" s="1" t="s">
        <v>25</v>
      </c>
      <c r="G989" s="1">
        <v>16</v>
      </c>
      <c r="H989" s="1" t="s">
        <v>94</v>
      </c>
      <c r="I989" s="1" t="s">
        <v>33</v>
      </c>
      <c r="K989" s="2">
        <v>262871837.09999999</v>
      </c>
      <c r="L989" s="2">
        <v>131435918.55</v>
      </c>
      <c r="M989" s="2">
        <v>111981647.31999999</v>
      </c>
      <c r="N989" s="2">
        <v>-19454271.23</v>
      </c>
      <c r="O989" s="2">
        <v>-14.8013354679751</v>
      </c>
      <c r="P989" s="3" t="s">
        <v>73</v>
      </c>
      <c r="Q989" s="3" t="s">
        <v>29</v>
      </c>
      <c r="R989" s="1" t="s">
        <v>30</v>
      </c>
      <c r="S989" s="1" t="s">
        <v>31</v>
      </c>
      <c r="T989" s="1" t="s">
        <v>30</v>
      </c>
      <c r="Z989" s="1">
        <v>2</v>
      </c>
      <c r="AA989" s="1" t="s">
        <v>2121</v>
      </c>
      <c r="AB989" s="1" t="s">
        <v>2140</v>
      </c>
      <c r="AC989" s="1" t="s">
        <v>2123</v>
      </c>
      <c r="AE989" s="2">
        <v>234635513.38999999</v>
      </c>
      <c r="AF989" s="2" t="s">
        <v>2152</v>
      </c>
      <c r="AG989" s="48">
        <v>-28236323.710000008</v>
      </c>
      <c r="AH989" s="50">
        <v>-0.10741479201995507</v>
      </c>
      <c r="AI989" s="1">
        <v>2</v>
      </c>
    </row>
    <row r="990" spans="1:35" x14ac:dyDescent="0.35">
      <c r="A990" s="1" t="s">
        <v>21</v>
      </c>
      <c r="B990" s="1">
        <v>1</v>
      </c>
      <c r="C990" s="1" t="s">
        <v>147</v>
      </c>
      <c r="D990" s="1" t="s">
        <v>158</v>
      </c>
      <c r="E990" s="1" t="s">
        <v>159</v>
      </c>
      <c r="F990" s="1" t="s">
        <v>25</v>
      </c>
      <c r="G990" s="1">
        <v>16</v>
      </c>
      <c r="H990" s="1" t="s">
        <v>94</v>
      </c>
      <c r="I990" s="1" t="s">
        <v>33</v>
      </c>
      <c r="K990" s="2">
        <v>180410316.87</v>
      </c>
      <c r="L990" s="2">
        <v>90205158.435000002</v>
      </c>
      <c r="M990" s="2">
        <v>104775890.38</v>
      </c>
      <c r="N990" s="2">
        <v>14570731.945</v>
      </c>
      <c r="O990" s="2">
        <v>16.152881052250901</v>
      </c>
      <c r="P990" s="3" t="s">
        <v>28</v>
      </c>
      <c r="Q990" s="3" t="s">
        <v>29</v>
      </c>
      <c r="R990" s="1" t="s">
        <v>30</v>
      </c>
      <c r="S990" s="1" t="s">
        <v>31</v>
      </c>
      <c r="T990" s="1" t="s">
        <v>30</v>
      </c>
      <c r="Z990" s="1">
        <v>2</v>
      </c>
      <c r="AA990" s="1" t="s">
        <v>2127</v>
      </c>
      <c r="AB990" s="1" t="s">
        <v>2140</v>
      </c>
      <c r="AC990" s="1" t="s">
        <v>2125</v>
      </c>
      <c r="AE990" s="2">
        <v>196122985.03000003</v>
      </c>
      <c r="AF990" s="2" t="s">
        <v>2151</v>
      </c>
      <c r="AG990" s="48">
        <v>15712668.160000026</v>
      </c>
      <c r="AH990" s="50">
        <v>8.7094066639893192E-2</v>
      </c>
      <c r="AI990" s="1">
        <v>2</v>
      </c>
    </row>
    <row r="991" spans="1:35" x14ac:dyDescent="0.35">
      <c r="A991" s="1" t="s">
        <v>21</v>
      </c>
      <c r="B991" s="1">
        <v>1</v>
      </c>
      <c r="C991" s="1" t="s">
        <v>147</v>
      </c>
      <c r="D991" s="1" t="s">
        <v>196</v>
      </c>
      <c r="E991" s="1" t="s">
        <v>197</v>
      </c>
      <c r="F991" s="1" t="s">
        <v>25</v>
      </c>
      <c r="G991" s="1">
        <v>16</v>
      </c>
      <c r="H991" s="1" t="s">
        <v>94</v>
      </c>
      <c r="I991" s="1" t="s">
        <v>33</v>
      </c>
      <c r="K991" s="2">
        <v>85002387.219999999</v>
      </c>
      <c r="L991" s="2">
        <v>42501193.609999999</v>
      </c>
      <c r="M991" s="2">
        <v>49626499.880000003</v>
      </c>
      <c r="N991" s="2">
        <v>7125306.2699999996</v>
      </c>
      <c r="O991" s="2">
        <v>16.764955674853098</v>
      </c>
      <c r="P991" s="3" t="s">
        <v>28</v>
      </c>
      <c r="Q991" s="3" t="s">
        <v>29</v>
      </c>
      <c r="R991" s="1" t="s">
        <v>30</v>
      </c>
      <c r="S991" s="1" t="s">
        <v>31</v>
      </c>
      <c r="T991" s="1" t="s">
        <v>30</v>
      </c>
      <c r="Z991" s="1">
        <v>2</v>
      </c>
      <c r="AA991" s="1" t="s">
        <v>2121</v>
      </c>
      <c r="AB991" s="1" t="s">
        <v>2140</v>
      </c>
      <c r="AC991" s="1" t="s">
        <v>2125</v>
      </c>
      <c r="AE991" s="2">
        <v>85878994.75</v>
      </c>
      <c r="AF991" s="2" t="s">
        <v>2151</v>
      </c>
      <c r="AG991" s="48">
        <v>876607.53000000119</v>
      </c>
      <c r="AH991" s="50">
        <v>1.0312740132005921E-2</v>
      </c>
      <c r="AI991" s="1">
        <v>2</v>
      </c>
    </row>
    <row r="992" spans="1:35" x14ac:dyDescent="0.35">
      <c r="A992" s="1" t="s">
        <v>21</v>
      </c>
      <c r="B992" s="1">
        <v>1</v>
      </c>
      <c r="C992" s="1" t="s">
        <v>147</v>
      </c>
      <c r="D992" s="1" t="s">
        <v>178</v>
      </c>
      <c r="E992" s="1" t="s">
        <v>179</v>
      </c>
      <c r="F992" s="1" t="s">
        <v>56</v>
      </c>
      <c r="G992" s="1">
        <v>16</v>
      </c>
      <c r="H992" s="1" t="s">
        <v>94</v>
      </c>
      <c r="I992" s="1" t="s">
        <v>33</v>
      </c>
      <c r="K992" s="2">
        <v>671594120</v>
      </c>
      <c r="L992" s="2">
        <v>335797060</v>
      </c>
      <c r="M992" s="2">
        <v>332490087.94</v>
      </c>
      <c r="N992" s="2">
        <v>-3306972.06</v>
      </c>
      <c r="O992" s="2">
        <v>-0.98481269014088402</v>
      </c>
      <c r="P992" s="3" t="s">
        <v>73</v>
      </c>
      <c r="Q992" s="3" t="s">
        <v>29</v>
      </c>
      <c r="R992" s="1" t="s">
        <v>30</v>
      </c>
      <c r="S992" s="1" t="s">
        <v>31</v>
      </c>
      <c r="T992" s="1" t="s">
        <v>30</v>
      </c>
      <c r="Z992" s="1">
        <v>2</v>
      </c>
      <c r="AA992" s="1" t="s">
        <v>2129</v>
      </c>
      <c r="AB992" s="1" t="s">
        <v>2126</v>
      </c>
      <c r="AC992" s="1" t="s">
        <v>2126</v>
      </c>
      <c r="AE992" s="2">
        <v>639759148.34000003</v>
      </c>
      <c r="AF992" s="2" t="s">
        <v>2152</v>
      </c>
      <c r="AG992" s="48">
        <v>-31834971.659999967</v>
      </c>
      <c r="AH992" s="50">
        <v>-4.7402100036253988E-2</v>
      </c>
      <c r="AI992" s="1">
        <v>2</v>
      </c>
    </row>
    <row r="993" spans="1:35" x14ac:dyDescent="0.35">
      <c r="A993" s="1" t="s">
        <v>21</v>
      </c>
      <c r="B993" s="1">
        <v>1</v>
      </c>
      <c r="C993" s="1" t="s">
        <v>147</v>
      </c>
      <c r="D993" s="1" t="s">
        <v>150</v>
      </c>
      <c r="E993" s="1" t="s">
        <v>151</v>
      </c>
      <c r="F993" s="1" t="s">
        <v>25</v>
      </c>
      <c r="G993" s="1">
        <v>17</v>
      </c>
      <c r="H993" s="1" t="s">
        <v>95</v>
      </c>
      <c r="I993" s="1" t="s">
        <v>96</v>
      </c>
      <c r="J993" s="2">
        <v>2663139.17</v>
      </c>
      <c r="K993" s="2">
        <v>2500000</v>
      </c>
      <c r="L993" s="2">
        <v>1250000</v>
      </c>
      <c r="M993" s="2">
        <v>1366768.81</v>
      </c>
      <c r="N993" s="2">
        <v>116768.81</v>
      </c>
      <c r="O993" s="2">
        <v>9.3415047999999992</v>
      </c>
      <c r="P993" s="3" t="s">
        <v>73</v>
      </c>
      <c r="Q993" s="3" t="s">
        <v>29</v>
      </c>
      <c r="R993" s="1" t="s">
        <v>30</v>
      </c>
      <c r="S993" s="1" t="s">
        <v>31</v>
      </c>
      <c r="T993" s="1" t="s">
        <v>30</v>
      </c>
      <c r="U993" s="1" t="s">
        <v>97</v>
      </c>
      <c r="V993" s="1" t="s">
        <v>98</v>
      </c>
      <c r="W993" s="1" t="s">
        <v>32</v>
      </c>
      <c r="X993" s="1" t="s">
        <v>34</v>
      </c>
      <c r="Y993" s="1">
        <v>-1</v>
      </c>
      <c r="Z993" s="1">
        <v>3</v>
      </c>
      <c r="AA993" s="1" t="s">
        <v>2127</v>
      </c>
      <c r="AB993" s="1" t="s">
        <v>2140</v>
      </c>
      <c r="AC993" s="1" t="s">
        <v>2125</v>
      </c>
      <c r="AE993" s="2">
        <v>2500000</v>
      </c>
      <c r="AF993" s="2" t="s">
        <v>2153</v>
      </c>
      <c r="AG993" s="48">
        <v>0</v>
      </c>
      <c r="AH993" s="50">
        <v>0</v>
      </c>
      <c r="AI993" s="1">
        <v>3</v>
      </c>
    </row>
    <row r="994" spans="1:35" x14ac:dyDescent="0.35">
      <c r="A994" s="1" t="s">
        <v>21</v>
      </c>
      <c r="B994" s="1">
        <v>1</v>
      </c>
      <c r="C994" s="1" t="s">
        <v>147</v>
      </c>
      <c r="D994" s="1" t="s">
        <v>148</v>
      </c>
      <c r="E994" s="1" t="s">
        <v>149</v>
      </c>
      <c r="F994" s="1" t="s">
        <v>25</v>
      </c>
      <c r="G994" s="1">
        <v>17</v>
      </c>
      <c r="H994" s="1" t="s">
        <v>95</v>
      </c>
      <c r="I994" s="1" t="s">
        <v>96</v>
      </c>
      <c r="J994" s="2">
        <v>7069637.1600000001</v>
      </c>
      <c r="K994" s="2">
        <v>7700000</v>
      </c>
      <c r="L994" s="2">
        <v>3850000</v>
      </c>
      <c r="M994" s="2">
        <v>3162880.95</v>
      </c>
      <c r="N994" s="2">
        <v>-687119.05</v>
      </c>
      <c r="O994" s="2">
        <v>-17.8472480519481</v>
      </c>
      <c r="P994" s="3" t="s">
        <v>28</v>
      </c>
      <c r="Q994" s="3" t="s">
        <v>29</v>
      </c>
      <c r="R994" s="1" t="s">
        <v>30</v>
      </c>
      <c r="S994" s="1" t="s">
        <v>31</v>
      </c>
      <c r="T994" s="1" t="s">
        <v>30</v>
      </c>
      <c r="U994" s="1" t="s">
        <v>97</v>
      </c>
      <c r="V994" s="1" t="s">
        <v>98</v>
      </c>
      <c r="W994" s="1" t="s">
        <v>32</v>
      </c>
      <c r="X994" s="1" t="s">
        <v>34</v>
      </c>
      <c r="Y994" s="1">
        <v>-1</v>
      </c>
      <c r="Z994" s="1">
        <v>3</v>
      </c>
      <c r="AA994" s="1" t="s">
        <v>2128</v>
      </c>
      <c r="AB994" s="1" t="s">
        <v>2140</v>
      </c>
      <c r="AC994" s="1" t="s">
        <v>2123</v>
      </c>
      <c r="AE994" s="2">
        <v>7700000</v>
      </c>
      <c r="AF994" s="2" t="s">
        <v>2153</v>
      </c>
      <c r="AG994" s="48">
        <v>0</v>
      </c>
      <c r="AH994" s="50">
        <v>0</v>
      </c>
      <c r="AI994" s="1">
        <v>3</v>
      </c>
    </row>
    <row r="995" spans="1:35" x14ac:dyDescent="0.35">
      <c r="A995" s="1" t="s">
        <v>21</v>
      </c>
      <c r="B995" s="1">
        <v>1</v>
      </c>
      <c r="C995" s="1" t="s">
        <v>147</v>
      </c>
      <c r="D995" s="1" t="s">
        <v>178</v>
      </c>
      <c r="E995" s="1" t="s">
        <v>179</v>
      </c>
      <c r="F995" s="1" t="s">
        <v>56</v>
      </c>
      <c r="G995" s="1">
        <v>17</v>
      </c>
      <c r="H995" s="1" t="s">
        <v>95</v>
      </c>
      <c r="I995" s="1" t="s">
        <v>96</v>
      </c>
      <c r="J995" s="2">
        <v>73099820.019999996</v>
      </c>
      <c r="K995" s="2">
        <v>85024650</v>
      </c>
      <c r="L995" s="2">
        <v>42512325</v>
      </c>
      <c r="M995" s="2">
        <v>40014858.950000003</v>
      </c>
      <c r="N995" s="2">
        <v>-2497466.0499999998</v>
      </c>
      <c r="O995" s="2">
        <v>-5.8746870466388303</v>
      </c>
      <c r="P995" s="3" t="s">
        <v>28</v>
      </c>
      <c r="Q995" s="3" t="s">
        <v>29</v>
      </c>
      <c r="R995" s="1" t="s">
        <v>30</v>
      </c>
      <c r="S995" s="1" t="s">
        <v>31</v>
      </c>
      <c r="T995" s="1" t="s">
        <v>30</v>
      </c>
      <c r="U995" s="1" t="s">
        <v>97</v>
      </c>
      <c r="V995" s="1" t="s">
        <v>98</v>
      </c>
      <c r="W995" s="1" t="s">
        <v>32</v>
      </c>
      <c r="X995" s="1" t="s">
        <v>34</v>
      </c>
      <c r="Y995" s="1">
        <v>-1</v>
      </c>
      <c r="Z995" s="1">
        <v>3</v>
      </c>
      <c r="AA995" s="1" t="s">
        <v>2129</v>
      </c>
      <c r="AB995" s="1" t="s">
        <v>2140</v>
      </c>
      <c r="AC995" s="1" t="s">
        <v>2123</v>
      </c>
      <c r="AE995" s="2">
        <v>85024650</v>
      </c>
      <c r="AF995" s="2" t="s">
        <v>2153</v>
      </c>
      <c r="AG995" s="48">
        <v>0</v>
      </c>
      <c r="AH995" s="50">
        <v>0</v>
      </c>
      <c r="AI995" s="1">
        <v>3</v>
      </c>
    </row>
    <row r="996" spans="1:35" x14ac:dyDescent="0.35">
      <c r="A996" s="1" t="s">
        <v>21</v>
      </c>
      <c r="B996" s="1">
        <v>1</v>
      </c>
      <c r="C996" s="1" t="s">
        <v>147</v>
      </c>
      <c r="D996" s="1" t="s">
        <v>170</v>
      </c>
      <c r="E996" s="1" t="s">
        <v>171</v>
      </c>
      <c r="F996" s="1" t="s">
        <v>25</v>
      </c>
      <c r="G996" s="1">
        <v>17</v>
      </c>
      <c r="H996" s="1" t="s">
        <v>95</v>
      </c>
      <c r="I996" s="1" t="s">
        <v>96</v>
      </c>
      <c r="J996" s="2">
        <v>9633974.3699999992</v>
      </c>
      <c r="K996" s="2">
        <v>9800000</v>
      </c>
      <c r="L996" s="2">
        <v>4900000</v>
      </c>
      <c r="M996" s="2">
        <v>5686124.5999999996</v>
      </c>
      <c r="N996" s="2">
        <v>786124.6</v>
      </c>
      <c r="O996" s="2">
        <v>16.043359183673498</v>
      </c>
      <c r="P996" s="3" t="s">
        <v>73</v>
      </c>
      <c r="Q996" s="3" t="s">
        <v>29</v>
      </c>
      <c r="R996" s="1" t="s">
        <v>30</v>
      </c>
      <c r="S996" s="1" t="s">
        <v>31</v>
      </c>
      <c r="T996" s="1" t="s">
        <v>30</v>
      </c>
      <c r="U996" s="1" t="s">
        <v>97</v>
      </c>
      <c r="V996" s="1" t="s">
        <v>98</v>
      </c>
      <c r="W996" s="1" t="s">
        <v>32</v>
      </c>
      <c r="X996" s="1" t="s">
        <v>34</v>
      </c>
      <c r="Y996" s="1">
        <v>-1</v>
      </c>
      <c r="Z996" s="1">
        <v>3</v>
      </c>
      <c r="AA996" s="1" t="s">
        <v>2121</v>
      </c>
      <c r="AB996" s="1" t="s">
        <v>2140</v>
      </c>
      <c r="AC996" s="1" t="s">
        <v>2125</v>
      </c>
      <c r="AE996" s="2">
        <v>9800000</v>
      </c>
      <c r="AF996" s="2" t="s">
        <v>2153</v>
      </c>
      <c r="AG996" s="48">
        <v>0</v>
      </c>
      <c r="AH996" s="50">
        <v>0</v>
      </c>
      <c r="AI996" s="1">
        <v>3</v>
      </c>
    </row>
    <row r="997" spans="1:35" x14ac:dyDescent="0.35">
      <c r="A997" s="1" t="s">
        <v>21</v>
      </c>
      <c r="B997" s="1">
        <v>1</v>
      </c>
      <c r="C997" s="1" t="s">
        <v>147</v>
      </c>
      <c r="D997" s="1" t="s">
        <v>174</v>
      </c>
      <c r="E997" s="1" t="s">
        <v>175</v>
      </c>
      <c r="F997" s="1" t="s">
        <v>25</v>
      </c>
      <c r="G997" s="1">
        <v>17</v>
      </c>
      <c r="H997" s="1" t="s">
        <v>95</v>
      </c>
      <c r="I997" s="1" t="s">
        <v>96</v>
      </c>
      <c r="J997" s="2">
        <v>11206089.34</v>
      </c>
      <c r="K997" s="2">
        <v>10500000</v>
      </c>
      <c r="L997" s="2">
        <v>5250000</v>
      </c>
      <c r="M997" s="2">
        <v>5427041.4000000004</v>
      </c>
      <c r="N997" s="2">
        <v>177041.4</v>
      </c>
      <c r="O997" s="2">
        <v>3.3722171428571399</v>
      </c>
      <c r="P997" s="3" t="s">
        <v>73</v>
      </c>
      <c r="Q997" s="3" t="s">
        <v>29</v>
      </c>
      <c r="R997" s="1" t="s">
        <v>30</v>
      </c>
      <c r="S997" s="1" t="s">
        <v>31</v>
      </c>
      <c r="T997" s="1" t="s">
        <v>30</v>
      </c>
      <c r="U997" s="1" t="s">
        <v>97</v>
      </c>
      <c r="V997" s="1" t="s">
        <v>98</v>
      </c>
      <c r="W997" s="1" t="s">
        <v>32</v>
      </c>
      <c r="X997" s="1" t="s">
        <v>34</v>
      </c>
      <c r="Y997" s="1">
        <v>-1</v>
      </c>
      <c r="Z997" s="1">
        <v>3</v>
      </c>
      <c r="AA997" s="1" t="s">
        <v>2127</v>
      </c>
      <c r="AB997" s="1" t="s">
        <v>2126</v>
      </c>
      <c r="AC997" s="1" t="s">
        <v>2126</v>
      </c>
      <c r="AE997" s="2">
        <v>10500000</v>
      </c>
      <c r="AF997" s="2" t="s">
        <v>2153</v>
      </c>
      <c r="AG997" s="48">
        <v>0</v>
      </c>
      <c r="AH997" s="50">
        <v>0</v>
      </c>
      <c r="AI997" s="1">
        <v>3</v>
      </c>
    </row>
    <row r="998" spans="1:35" x14ac:dyDescent="0.35">
      <c r="A998" s="1" t="s">
        <v>21</v>
      </c>
      <c r="B998" s="1">
        <v>1</v>
      </c>
      <c r="C998" s="1" t="s">
        <v>147</v>
      </c>
      <c r="D998" s="1" t="s">
        <v>162</v>
      </c>
      <c r="E998" s="1" t="s">
        <v>163</v>
      </c>
      <c r="F998" s="1" t="s">
        <v>25</v>
      </c>
      <c r="G998" s="1">
        <v>17</v>
      </c>
      <c r="H998" s="1" t="s">
        <v>95</v>
      </c>
      <c r="I998" s="1" t="s">
        <v>96</v>
      </c>
      <c r="J998" s="2">
        <v>8925722.3100000005</v>
      </c>
      <c r="K998" s="2">
        <v>8900000</v>
      </c>
      <c r="L998" s="2">
        <v>4450000</v>
      </c>
      <c r="M998" s="2">
        <v>5003885.93</v>
      </c>
      <c r="N998" s="2">
        <v>553885.93000000005</v>
      </c>
      <c r="O998" s="2">
        <v>12.446874831460701</v>
      </c>
      <c r="P998" s="3" t="s">
        <v>73</v>
      </c>
      <c r="Q998" s="3" t="s">
        <v>29</v>
      </c>
      <c r="R998" s="1" t="s">
        <v>30</v>
      </c>
      <c r="S998" s="1" t="s">
        <v>31</v>
      </c>
      <c r="T998" s="1" t="s">
        <v>30</v>
      </c>
      <c r="U998" s="1" t="s">
        <v>97</v>
      </c>
      <c r="V998" s="1" t="s">
        <v>98</v>
      </c>
      <c r="W998" s="1" t="s">
        <v>32</v>
      </c>
      <c r="X998" s="1" t="s">
        <v>34</v>
      </c>
      <c r="Y998" s="1">
        <v>-1</v>
      </c>
      <c r="Z998" s="1">
        <v>3</v>
      </c>
      <c r="AA998" s="1" t="s">
        <v>2121</v>
      </c>
      <c r="AB998" s="1" t="s">
        <v>2140</v>
      </c>
      <c r="AC998" s="1" t="s">
        <v>2125</v>
      </c>
      <c r="AE998" s="2">
        <v>10000000</v>
      </c>
      <c r="AF998" s="2" t="s">
        <v>2151</v>
      </c>
      <c r="AG998" s="48">
        <v>1100000</v>
      </c>
      <c r="AH998" s="50">
        <v>0.12359550561797752</v>
      </c>
      <c r="AI998" s="1">
        <v>3</v>
      </c>
    </row>
    <row r="999" spans="1:35" x14ac:dyDescent="0.35">
      <c r="A999" s="1" t="s">
        <v>21</v>
      </c>
      <c r="B999" s="1">
        <v>1</v>
      </c>
      <c r="C999" s="1" t="s">
        <v>147</v>
      </c>
      <c r="D999" s="1" t="s">
        <v>194</v>
      </c>
      <c r="E999" s="1" t="s">
        <v>195</v>
      </c>
      <c r="F999" s="1" t="s">
        <v>25</v>
      </c>
      <c r="G999" s="1">
        <v>17</v>
      </c>
      <c r="H999" s="1" t="s">
        <v>95</v>
      </c>
      <c r="I999" s="1" t="s">
        <v>96</v>
      </c>
      <c r="J999" s="2">
        <v>21882141.670000002</v>
      </c>
      <c r="K999" s="2">
        <v>22000000</v>
      </c>
      <c r="L999" s="2">
        <v>11000000</v>
      </c>
      <c r="M999" s="2">
        <v>11763869.75</v>
      </c>
      <c r="N999" s="2">
        <v>763869.75</v>
      </c>
      <c r="O999" s="2">
        <v>6.9442704545454497</v>
      </c>
      <c r="P999" s="3" t="s">
        <v>73</v>
      </c>
      <c r="Q999" s="3" t="s">
        <v>29</v>
      </c>
      <c r="R999" s="1" t="s">
        <v>30</v>
      </c>
      <c r="S999" s="1" t="s">
        <v>31</v>
      </c>
      <c r="T999" s="1" t="s">
        <v>30</v>
      </c>
      <c r="U999" s="1" t="s">
        <v>97</v>
      </c>
      <c r="V999" s="1" t="s">
        <v>98</v>
      </c>
      <c r="W999" s="1" t="s">
        <v>32</v>
      </c>
      <c r="X999" s="1" t="s">
        <v>34</v>
      </c>
      <c r="Y999" s="1">
        <v>-1</v>
      </c>
      <c r="Z999" s="1">
        <v>3</v>
      </c>
      <c r="AA999" s="1" t="s">
        <v>2127</v>
      </c>
      <c r="AB999" s="1" t="s">
        <v>2140</v>
      </c>
      <c r="AC999" s="1" t="s">
        <v>2125</v>
      </c>
      <c r="AE999" s="2">
        <v>23968954.579999998</v>
      </c>
      <c r="AF999" s="2" t="s">
        <v>2151</v>
      </c>
      <c r="AG999" s="48">
        <v>1968954.5799999982</v>
      </c>
      <c r="AH999" s="50">
        <v>8.9497935454545374E-2</v>
      </c>
      <c r="AI999" s="1">
        <v>3</v>
      </c>
    </row>
    <row r="1000" spans="1:35" x14ac:dyDescent="0.35">
      <c r="A1000" s="1" t="s">
        <v>21</v>
      </c>
      <c r="B1000" s="1">
        <v>1</v>
      </c>
      <c r="C1000" s="1" t="s">
        <v>147</v>
      </c>
      <c r="D1000" s="1" t="s">
        <v>180</v>
      </c>
      <c r="E1000" s="1" t="s">
        <v>181</v>
      </c>
      <c r="F1000" s="1" t="s">
        <v>25</v>
      </c>
      <c r="G1000" s="1">
        <v>17</v>
      </c>
      <c r="H1000" s="1" t="s">
        <v>95</v>
      </c>
      <c r="I1000" s="1" t="s">
        <v>96</v>
      </c>
      <c r="J1000" s="2">
        <v>31531325.43</v>
      </c>
      <c r="K1000" s="2">
        <v>33586385.149999999</v>
      </c>
      <c r="L1000" s="2">
        <v>16793192.574999999</v>
      </c>
      <c r="M1000" s="2">
        <v>14805220.6</v>
      </c>
      <c r="N1000" s="2">
        <v>-1987971.9750000001</v>
      </c>
      <c r="O1000" s="2">
        <v>-11.837963306390501</v>
      </c>
      <c r="P1000" s="3" t="s">
        <v>28</v>
      </c>
      <c r="Q1000" s="3" t="s">
        <v>29</v>
      </c>
      <c r="R1000" s="1" t="s">
        <v>30</v>
      </c>
      <c r="S1000" s="1" t="s">
        <v>31</v>
      </c>
      <c r="T1000" s="1" t="s">
        <v>30</v>
      </c>
      <c r="U1000" s="1" t="s">
        <v>97</v>
      </c>
      <c r="V1000" s="1" t="s">
        <v>98</v>
      </c>
      <c r="W1000" s="1" t="s">
        <v>32</v>
      </c>
      <c r="X1000" s="1" t="s">
        <v>34</v>
      </c>
      <c r="Y1000" s="1">
        <v>-1</v>
      </c>
      <c r="Z1000" s="1">
        <v>3</v>
      </c>
      <c r="AA1000" s="1" t="s">
        <v>2128</v>
      </c>
      <c r="AB1000" s="1" t="s">
        <v>2140</v>
      </c>
      <c r="AC1000" s="1" t="s">
        <v>2123</v>
      </c>
      <c r="AE1000" s="2">
        <v>31528035.927999999</v>
      </c>
      <c r="AF1000" s="2" t="s">
        <v>2152</v>
      </c>
      <c r="AG1000" s="48">
        <v>-2058349.2219999991</v>
      </c>
      <c r="AH1000" s="50">
        <v>-6.128522652280724E-2</v>
      </c>
      <c r="AI1000" s="1">
        <v>3</v>
      </c>
    </row>
    <row r="1001" spans="1:35" x14ac:dyDescent="0.35">
      <c r="A1001" s="1" t="s">
        <v>21</v>
      </c>
      <c r="B1001" s="1">
        <v>1</v>
      </c>
      <c r="C1001" s="1" t="s">
        <v>147</v>
      </c>
      <c r="D1001" s="1" t="s">
        <v>160</v>
      </c>
      <c r="E1001" s="1" t="s">
        <v>161</v>
      </c>
      <c r="F1001" s="1" t="s">
        <v>56</v>
      </c>
      <c r="G1001" s="1">
        <v>17</v>
      </c>
      <c r="H1001" s="1" t="s">
        <v>95</v>
      </c>
      <c r="I1001" s="1" t="s">
        <v>96</v>
      </c>
      <c r="J1001" s="2">
        <v>91715068.730000004</v>
      </c>
      <c r="K1001" s="2">
        <v>97400000</v>
      </c>
      <c r="L1001" s="2">
        <v>48700000</v>
      </c>
      <c r="M1001" s="2">
        <v>48630353.340000004</v>
      </c>
      <c r="N1001" s="2">
        <v>-69646.66</v>
      </c>
      <c r="O1001" s="2">
        <v>-0.143011622176591</v>
      </c>
      <c r="P1001" s="3" t="s">
        <v>28</v>
      </c>
      <c r="Q1001" s="3" t="s">
        <v>29</v>
      </c>
      <c r="R1001" s="1" t="s">
        <v>30</v>
      </c>
      <c r="S1001" s="1" t="s">
        <v>31</v>
      </c>
      <c r="T1001" s="1" t="s">
        <v>30</v>
      </c>
      <c r="U1001" s="1" t="s">
        <v>97</v>
      </c>
      <c r="V1001" s="1" t="s">
        <v>98</v>
      </c>
      <c r="W1001" s="1" t="s">
        <v>32</v>
      </c>
      <c r="X1001" s="1" t="s">
        <v>34</v>
      </c>
      <c r="Y1001" s="1">
        <v>-1</v>
      </c>
      <c r="Z1001" s="1">
        <v>3</v>
      </c>
      <c r="AA1001" s="1" t="s">
        <v>2121</v>
      </c>
      <c r="AB1001" s="1" t="s">
        <v>2126</v>
      </c>
      <c r="AC1001" s="1" t="s">
        <v>2126</v>
      </c>
      <c r="AE1001" s="2">
        <v>97500000</v>
      </c>
      <c r="AF1001" s="2" t="s">
        <v>2151</v>
      </c>
      <c r="AG1001" s="48">
        <v>100000</v>
      </c>
      <c r="AH1001" s="50">
        <v>1.026694045174538E-3</v>
      </c>
      <c r="AI1001" s="1">
        <v>3</v>
      </c>
    </row>
    <row r="1002" spans="1:35" x14ac:dyDescent="0.35">
      <c r="A1002" s="1" t="s">
        <v>21</v>
      </c>
      <c r="B1002" s="1">
        <v>1</v>
      </c>
      <c r="C1002" s="1" t="s">
        <v>147</v>
      </c>
      <c r="D1002" s="1" t="s">
        <v>166</v>
      </c>
      <c r="E1002" s="1" t="s">
        <v>167</v>
      </c>
      <c r="F1002" s="1" t="s">
        <v>56</v>
      </c>
      <c r="G1002" s="1">
        <v>17</v>
      </c>
      <c r="H1002" s="1" t="s">
        <v>95</v>
      </c>
      <c r="I1002" s="1" t="s">
        <v>96</v>
      </c>
      <c r="J1002" s="2">
        <v>86505099.640000001</v>
      </c>
      <c r="K1002" s="2">
        <v>107970876.25</v>
      </c>
      <c r="L1002" s="2">
        <v>53985438.125</v>
      </c>
      <c r="M1002" s="2">
        <v>48325225.329999998</v>
      </c>
      <c r="N1002" s="2">
        <v>-5660212.7949999999</v>
      </c>
      <c r="O1002" s="2">
        <v>-10.4847028969074</v>
      </c>
      <c r="P1002" s="3" t="s">
        <v>28</v>
      </c>
      <c r="Q1002" s="3" t="s">
        <v>29</v>
      </c>
      <c r="R1002" s="1" t="s">
        <v>30</v>
      </c>
      <c r="S1002" s="1" t="s">
        <v>31</v>
      </c>
      <c r="T1002" s="1" t="s">
        <v>30</v>
      </c>
      <c r="U1002" s="1" t="s">
        <v>97</v>
      </c>
      <c r="V1002" s="1" t="s">
        <v>98</v>
      </c>
      <c r="W1002" s="1" t="s">
        <v>32</v>
      </c>
      <c r="X1002" s="1" t="s">
        <v>34</v>
      </c>
      <c r="Y1002" s="1">
        <v>-1</v>
      </c>
      <c r="Z1002" s="1">
        <v>3</v>
      </c>
      <c r="AA1002" s="1" t="s">
        <v>2129</v>
      </c>
      <c r="AB1002" s="1" t="s">
        <v>2140</v>
      </c>
      <c r="AC1002" s="1" t="s">
        <v>2123</v>
      </c>
      <c r="AE1002" s="2">
        <v>100359761.72</v>
      </c>
      <c r="AF1002" s="2" t="s">
        <v>2152</v>
      </c>
      <c r="AG1002" s="48">
        <v>-7611114.5300000012</v>
      </c>
      <c r="AH1002" s="50">
        <v>-7.049229194340266E-2</v>
      </c>
      <c r="AI1002" s="1">
        <v>3</v>
      </c>
    </row>
    <row r="1003" spans="1:35" x14ac:dyDescent="0.35">
      <c r="A1003" s="1" t="s">
        <v>21</v>
      </c>
      <c r="B1003" s="1">
        <v>1</v>
      </c>
      <c r="C1003" s="1" t="s">
        <v>147</v>
      </c>
      <c r="D1003" s="1" t="s">
        <v>188</v>
      </c>
      <c r="E1003" s="1" t="s">
        <v>189</v>
      </c>
      <c r="F1003" s="1" t="s">
        <v>25</v>
      </c>
      <c r="G1003" s="1">
        <v>17</v>
      </c>
      <c r="H1003" s="1" t="s">
        <v>95</v>
      </c>
      <c r="I1003" s="1" t="s">
        <v>96</v>
      </c>
      <c r="J1003" s="2">
        <v>6930299.0800000001</v>
      </c>
      <c r="K1003" s="2">
        <v>6830950</v>
      </c>
      <c r="L1003" s="2">
        <v>3415475</v>
      </c>
      <c r="M1003" s="2">
        <v>3010498.32</v>
      </c>
      <c r="N1003" s="2">
        <v>-404976.68</v>
      </c>
      <c r="O1003" s="2">
        <v>-11.857111529143101</v>
      </c>
      <c r="P1003" s="3" t="s">
        <v>28</v>
      </c>
      <c r="Q1003" s="3" t="s">
        <v>29</v>
      </c>
      <c r="R1003" s="1" t="s">
        <v>30</v>
      </c>
      <c r="S1003" s="1" t="s">
        <v>31</v>
      </c>
      <c r="T1003" s="1" t="s">
        <v>30</v>
      </c>
      <c r="U1003" s="1" t="s">
        <v>97</v>
      </c>
      <c r="V1003" s="1" t="s">
        <v>98</v>
      </c>
      <c r="W1003" s="1" t="s">
        <v>32</v>
      </c>
      <c r="X1003" s="1" t="s">
        <v>34</v>
      </c>
      <c r="Y1003" s="1">
        <v>-1</v>
      </c>
      <c r="Z1003" s="1">
        <v>3</v>
      </c>
      <c r="AA1003" s="1" t="s">
        <v>2127</v>
      </c>
      <c r="AB1003" s="1" t="s">
        <v>2140</v>
      </c>
      <c r="AC1003" s="1" t="s">
        <v>2123</v>
      </c>
      <c r="AE1003" s="2">
        <v>6021000</v>
      </c>
      <c r="AF1003" s="2" t="s">
        <v>2152</v>
      </c>
      <c r="AG1003" s="48">
        <v>-809950</v>
      </c>
      <c r="AH1003" s="50">
        <v>-0.11857062341255609</v>
      </c>
      <c r="AI1003" s="1">
        <v>3</v>
      </c>
    </row>
    <row r="1004" spans="1:35" x14ac:dyDescent="0.35">
      <c r="A1004" s="1" t="s">
        <v>21</v>
      </c>
      <c r="B1004" s="1">
        <v>1</v>
      </c>
      <c r="C1004" s="1" t="s">
        <v>147</v>
      </c>
      <c r="D1004" s="1" t="s">
        <v>154</v>
      </c>
      <c r="E1004" s="1" t="s">
        <v>155</v>
      </c>
      <c r="F1004" s="1" t="s">
        <v>25</v>
      </c>
      <c r="G1004" s="1">
        <v>17</v>
      </c>
      <c r="H1004" s="1" t="s">
        <v>95</v>
      </c>
      <c r="I1004" s="1" t="s">
        <v>96</v>
      </c>
      <c r="J1004" s="2">
        <v>5519194.0899999999</v>
      </c>
      <c r="K1004" s="2">
        <v>6500000</v>
      </c>
      <c r="L1004" s="2">
        <v>3250000</v>
      </c>
      <c r="M1004" s="2">
        <v>3710555.06</v>
      </c>
      <c r="N1004" s="2">
        <v>460555.06</v>
      </c>
      <c r="O1004" s="2">
        <v>14.1709249230769</v>
      </c>
      <c r="P1004" s="3" t="s">
        <v>73</v>
      </c>
      <c r="Q1004" s="3" t="s">
        <v>29</v>
      </c>
      <c r="R1004" s="1" t="s">
        <v>30</v>
      </c>
      <c r="S1004" s="1" t="s">
        <v>31</v>
      </c>
      <c r="T1004" s="1" t="s">
        <v>30</v>
      </c>
      <c r="U1004" s="1" t="s">
        <v>97</v>
      </c>
      <c r="V1004" s="1" t="s">
        <v>98</v>
      </c>
      <c r="W1004" s="1" t="s">
        <v>32</v>
      </c>
      <c r="X1004" s="1" t="s">
        <v>34</v>
      </c>
      <c r="Y1004" s="1">
        <v>-1</v>
      </c>
      <c r="Z1004" s="1">
        <v>3</v>
      </c>
      <c r="AA1004" s="1" t="s">
        <v>2129</v>
      </c>
      <c r="AB1004" s="1" t="s">
        <v>2140</v>
      </c>
      <c r="AC1004" s="1" t="s">
        <v>2125</v>
      </c>
      <c r="AE1004" s="2">
        <v>7000000</v>
      </c>
      <c r="AF1004" s="2" t="s">
        <v>2151</v>
      </c>
      <c r="AG1004" s="48">
        <v>500000</v>
      </c>
      <c r="AH1004" s="50">
        <v>7.6923076923076927E-2</v>
      </c>
      <c r="AI1004" s="1">
        <v>3</v>
      </c>
    </row>
    <row r="1005" spans="1:35" x14ac:dyDescent="0.35">
      <c r="A1005" s="1" t="s">
        <v>21</v>
      </c>
      <c r="B1005" s="1">
        <v>1</v>
      </c>
      <c r="C1005" s="1" t="s">
        <v>147</v>
      </c>
      <c r="D1005" s="1" t="s">
        <v>168</v>
      </c>
      <c r="E1005" s="1" t="s">
        <v>169</v>
      </c>
      <c r="F1005" s="1" t="s">
        <v>25</v>
      </c>
      <c r="G1005" s="1">
        <v>17</v>
      </c>
      <c r="H1005" s="1" t="s">
        <v>95</v>
      </c>
      <c r="I1005" s="1" t="s">
        <v>96</v>
      </c>
      <c r="J1005" s="2">
        <v>11159181.6</v>
      </c>
      <c r="K1005" s="2">
        <v>13500000</v>
      </c>
      <c r="L1005" s="2">
        <v>6750000</v>
      </c>
      <c r="M1005" s="2">
        <v>6566239.46</v>
      </c>
      <c r="N1005" s="2">
        <v>-183760.54</v>
      </c>
      <c r="O1005" s="2">
        <v>-2.7223783703703699</v>
      </c>
      <c r="P1005" s="3" t="s">
        <v>28</v>
      </c>
      <c r="Q1005" s="3" t="s">
        <v>29</v>
      </c>
      <c r="R1005" s="1" t="s">
        <v>30</v>
      </c>
      <c r="S1005" s="1" t="s">
        <v>31</v>
      </c>
      <c r="T1005" s="1" t="s">
        <v>30</v>
      </c>
      <c r="U1005" s="1" t="s">
        <v>97</v>
      </c>
      <c r="V1005" s="1" t="s">
        <v>98</v>
      </c>
      <c r="W1005" s="1" t="s">
        <v>32</v>
      </c>
      <c r="X1005" s="1" t="s">
        <v>34</v>
      </c>
      <c r="Y1005" s="1">
        <v>-1</v>
      </c>
      <c r="Z1005" s="1">
        <v>3</v>
      </c>
      <c r="AA1005" s="1" t="s">
        <v>2128</v>
      </c>
      <c r="AB1005" s="1" t="s">
        <v>2126</v>
      </c>
      <c r="AC1005" s="1" t="s">
        <v>2126</v>
      </c>
      <c r="AE1005" s="2">
        <v>14200000</v>
      </c>
      <c r="AF1005" s="2" t="s">
        <v>2151</v>
      </c>
      <c r="AG1005" s="48">
        <v>700000</v>
      </c>
      <c r="AH1005" s="50">
        <v>5.185185185185185E-2</v>
      </c>
      <c r="AI1005" s="1">
        <v>3</v>
      </c>
    </row>
    <row r="1006" spans="1:35" x14ac:dyDescent="0.35">
      <c r="A1006" s="1" t="s">
        <v>21</v>
      </c>
      <c r="B1006" s="1">
        <v>1</v>
      </c>
      <c r="C1006" s="1" t="s">
        <v>147</v>
      </c>
      <c r="D1006" s="1" t="s">
        <v>172</v>
      </c>
      <c r="E1006" s="1" t="s">
        <v>173</v>
      </c>
      <c r="F1006" s="1" t="s">
        <v>25</v>
      </c>
      <c r="G1006" s="1">
        <v>17</v>
      </c>
      <c r="H1006" s="1" t="s">
        <v>95</v>
      </c>
      <c r="I1006" s="1" t="s">
        <v>96</v>
      </c>
      <c r="J1006" s="2">
        <v>10073351.720000001</v>
      </c>
      <c r="K1006" s="2">
        <v>10024098.73</v>
      </c>
      <c r="L1006" s="2">
        <v>5012049.3650000002</v>
      </c>
      <c r="M1006" s="2">
        <v>5459906</v>
      </c>
      <c r="N1006" s="2">
        <v>447856.63500000001</v>
      </c>
      <c r="O1006" s="2">
        <v>8.9355990411319492</v>
      </c>
      <c r="P1006" s="3" t="s">
        <v>73</v>
      </c>
      <c r="Q1006" s="3" t="s">
        <v>29</v>
      </c>
      <c r="R1006" s="1" t="s">
        <v>30</v>
      </c>
      <c r="S1006" s="1" t="s">
        <v>31</v>
      </c>
      <c r="T1006" s="1" t="s">
        <v>30</v>
      </c>
      <c r="U1006" s="1" t="s">
        <v>97</v>
      </c>
      <c r="V1006" s="1" t="s">
        <v>98</v>
      </c>
      <c r="W1006" s="1" t="s">
        <v>32</v>
      </c>
      <c r="X1006" s="1" t="s">
        <v>34</v>
      </c>
      <c r="Y1006" s="1">
        <v>-1</v>
      </c>
      <c r="Z1006" s="1">
        <v>3</v>
      </c>
      <c r="AA1006" s="1" t="s">
        <v>2127</v>
      </c>
      <c r="AB1006" s="1" t="s">
        <v>2140</v>
      </c>
      <c r="AC1006" s="1" t="s">
        <v>2125</v>
      </c>
      <c r="AE1006" s="2">
        <v>10919812</v>
      </c>
      <c r="AF1006" s="2" t="s">
        <v>2151</v>
      </c>
      <c r="AG1006" s="48">
        <v>895713.26999999955</v>
      </c>
      <c r="AH1006" s="50">
        <v>8.9355990411319447E-2</v>
      </c>
      <c r="AI1006" s="1">
        <v>3</v>
      </c>
    </row>
    <row r="1007" spans="1:35" x14ac:dyDescent="0.35">
      <c r="A1007" s="1" t="s">
        <v>21</v>
      </c>
      <c r="B1007" s="1">
        <v>1</v>
      </c>
      <c r="C1007" s="1" t="s">
        <v>147</v>
      </c>
      <c r="D1007" s="1" t="s">
        <v>186</v>
      </c>
      <c r="E1007" s="1" t="s">
        <v>187</v>
      </c>
      <c r="F1007" s="1" t="s">
        <v>25</v>
      </c>
      <c r="G1007" s="1">
        <v>17</v>
      </c>
      <c r="H1007" s="1" t="s">
        <v>95</v>
      </c>
      <c r="I1007" s="1" t="s">
        <v>96</v>
      </c>
      <c r="J1007" s="2">
        <v>18175786.539999999</v>
      </c>
      <c r="K1007" s="2">
        <v>17262171.949999999</v>
      </c>
      <c r="L1007" s="2">
        <v>8631085.9749999996</v>
      </c>
      <c r="M1007" s="2">
        <v>8992723.6699999999</v>
      </c>
      <c r="N1007" s="2">
        <v>361637.69500000001</v>
      </c>
      <c r="O1007" s="2">
        <v>4.1899443018814297</v>
      </c>
      <c r="P1007" s="3" t="s">
        <v>73</v>
      </c>
      <c r="Q1007" s="3" t="s">
        <v>29</v>
      </c>
      <c r="R1007" s="1" t="s">
        <v>30</v>
      </c>
      <c r="S1007" s="1" t="s">
        <v>31</v>
      </c>
      <c r="T1007" s="1" t="s">
        <v>30</v>
      </c>
      <c r="U1007" s="1" t="s">
        <v>97</v>
      </c>
      <c r="V1007" s="1" t="s">
        <v>98</v>
      </c>
      <c r="W1007" s="1" t="s">
        <v>32</v>
      </c>
      <c r="X1007" s="1" t="s">
        <v>34</v>
      </c>
      <c r="Y1007" s="1">
        <v>-1</v>
      </c>
      <c r="Z1007" s="1">
        <v>3</v>
      </c>
      <c r="AA1007" s="1" t="s">
        <v>2127</v>
      </c>
      <c r="AB1007" s="1" t="s">
        <v>2126</v>
      </c>
      <c r="AC1007" s="1" t="s">
        <v>2126</v>
      </c>
      <c r="AE1007" s="2">
        <v>17262171.949999999</v>
      </c>
      <c r="AF1007" s="2" t="s">
        <v>2153</v>
      </c>
      <c r="AG1007" s="48">
        <v>0</v>
      </c>
      <c r="AH1007" s="50">
        <v>0</v>
      </c>
      <c r="AI1007" s="1">
        <v>3</v>
      </c>
    </row>
    <row r="1008" spans="1:35" x14ac:dyDescent="0.35">
      <c r="A1008" s="1" t="s">
        <v>21</v>
      </c>
      <c r="B1008" s="1">
        <v>1</v>
      </c>
      <c r="C1008" s="1" t="s">
        <v>147</v>
      </c>
      <c r="D1008" s="1" t="s">
        <v>156</v>
      </c>
      <c r="E1008" s="1" t="s">
        <v>157</v>
      </c>
      <c r="F1008" s="1" t="s">
        <v>49</v>
      </c>
      <c r="G1008" s="1">
        <v>17</v>
      </c>
      <c r="H1008" s="1" t="s">
        <v>95</v>
      </c>
      <c r="I1008" s="1" t="s">
        <v>96</v>
      </c>
      <c r="J1008" s="2">
        <v>708257171.73000002</v>
      </c>
      <c r="K1008" s="2">
        <v>787000000</v>
      </c>
      <c r="L1008" s="2">
        <v>393500000</v>
      </c>
      <c r="M1008" s="2">
        <v>457733547.19999999</v>
      </c>
      <c r="N1008" s="2">
        <v>64233547.200000003</v>
      </c>
      <c r="O1008" s="2">
        <v>16.323646048284601</v>
      </c>
      <c r="P1008" s="3" t="s">
        <v>73</v>
      </c>
      <c r="Q1008" s="3" t="s">
        <v>29</v>
      </c>
      <c r="R1008" s="1" t="s">
        <v>30</v>
      </c>
      <c r="S1008" s="1" t="s">
        <v>31</v>
      </c>
      <c r="T1008" s="1" t="s">
        <v>30</v>
      </c>
      <c r="U1008" s="1" t="s">
        <v>97</v>
      </c>
      <c r="V1008" s="1" t="s">
        <v>98</v>
      </c>
      <c r="W1008" s="1" t="s">
        <v>32</v>
      </c>
      <c r="X1008" s="1" t="s">
        <v>34</v>
      </c>
      <c r="Y1008" s="1">
        <v>-1</v>
      </c>
      <c r="Z1008" s="1">
        <v>3</v>
      </c>
      <c r="AA1008" s="1" t="s">
        <v>2121</v>
      </c>
      <c r="AB1008" s="1" t="s">
        <v>2140</v>
      </c>
      <c r="AC1008" s="1" t="s">
        <v>2125</v>
      </c>
      <c r="AE1008" s="2">
        <v>787000000</v>
      </c>
      <c r="AF1008" s="2" t="s">
        <v>2153</v>
      </c>
      <c r="AG1008" s="48">
        <v>0</v>
      </c>
      <c r="AH1008" s="50">
        <v>0</v>
      </c>
      <c r="AI1008" s="1">
        <v>3</v>
      </c>
    </row>
    <row r="1009" spans="1:35" x14ac:dyDescent="0.35">
      <c r="A1009" s="1" t="s">
        <v>21</v>
      </c>
      <c r="B1009" s="1">
        <v>1</v>
      </c>
      <c r="C1009" s="1" t="s">
        <v>147</v>
      </c>
      <c r="D1009" s="1" t="s">
        <v>164</v>
      </c>
      <c r="E1009" s="1" t="s">
        <v>165</v>
      </c>
      <c r="F1009" s="1" t="s">
        <v>25</v>
      </c>
      <c r="G1009" s="1">
        <v>17</v>
      </c>
      <c r="H1009" s="1" t="s">
        <v>95</v>
      </c>
      <c r="I1009" s="1" t="s">
        <v>96</v>
      </c>
      <c r="J1009" s="2">
        <v>13078283.76</v>
      </c>
      <c r="K1009" s="2">
        <v>13000000</v>
      </c>
      <c r="L1009" s="2">
        <v>6500000</v>
      </c>
      <c r="M1009" s="2">
        <v>7105435.5999999996</v>
      </c>
      <c r="N1009" s="2">
        <v>605435.6</v>
      </c>
      <c r="O1009" s="2">
        <v>9.31439384615385</v>
      </c>
      <c r="P1009" s="3" t="s">
        <v>73</v>
      </c>
      <c r="Q1009" s="3" t="s">
        <v>29</v>
      </c>
      <c r="R1009" s="1" t="s">
        <v>30</v>
      </c>
      <c r="S1009" s="1" t="s">
        <v>31</v>
      </c>
      <c r="T1009" s="1" t="s">
        <v>30</v>
      </c>
      <c r="U1009" s="1" t="s">
        <v>97</v>
      </c>
      <c r="V1009" s="1" t="s">
        <v>98</v>
      </c>
      <c r="W1009" s="1" t="s">
        <v>32</v>
      </c>
      <c r="X1009" s="1" t="s">
        <v>34</v>
      </c>
      <c r="Y1009" s="1">
        <v>-1</v>
      </c>
      <c r="Z1009" s="1">
        <v>3</v>
      </c>
      <c r="AA1009" s="1" t="s">
        <v>2128</v>
      </c>
      <c r="AB1009" s="1" t="s">
        <v>2140</v>
      </c>
      <c r="AC1009" s="1" t="s">
        <v>2125</v>
      </c>
      <c r="AE1009" s="2">
        <v>13000000</v>
      </c>
      <c r="AF1009" s="2" t="s">
        <v>2153</v>
      </c>
      <c r="AG1009" s="48">
        <v>0</v>
      </c>
      <c r="AH1009" s="50">
        <v>0</v>
      </c>
      <c r="AI1009" s="1">
        <v>3</v>
      </c>
    </row>
    <row r="1010" spans="1:35" x14ac:dyDescent="0.35">
      <c r="A1010" s="1" t="s">
        <v>21</v>
      </c>
      <c r="B1010" s="1">
        <v>1</v>
      </c>
      <c r="C1010" s="1" t="s">
        <v>147</v>
      </c>
      <c r="D1010" s="1" t="s">
        <v>184</v>
      </c>
      <c r="E1010" s="1" t="s">
        <v>185</v>
      </c>
      <c r="F1010" s="1" t="s">
        <v>25</v>
      </c>
      <c r="G1010" s="1">
        <v>17</v>
      </c>
      <c r="H1010" s="1" t="s">
        <v>95</v>
      </c>
      <c r="I1010" s="1" t="s">
        <v>96</v>
      </c>
      <c r="J1010" s="2">
        <v>20394077.5</v>
      </c>
      <c r="K1010" s="2">
        <v>21000000</v>
      </c>
      <c r="L1010" s="2">
        <v>10500000</v>
      </c>
      <c r="M1010" s="2">
        <v>9770099.5600000005</v>
      </c>
      <c r="N1010" s="2">
        <v>-729900.44</v>
      </c>
      <c r="O1010" s="2">
        <v>-6.9514327619047602</v>
      </c>
      <c r="P1010" s="3" t="s">
        <v>28</v>
      </c>
      <c r="Q1010" s="3" t="s">
        <v>29</v>
      </c>
      <c r="R1010" s="1" t="s">
        <v>30</v>
      </c>
      <c r="S1010" s="1" t="s">
        <v>31</v>
      </c>
      <c r="T1010" s="1" t="s">
        <v>30</v>
      </c>
      <c r="U1010" s="1" t="s">
        <v>97</v>
      </c>
      <c r="V1010" s="1" t="s">
        <v>98</v>
      </c>
      <c r="W1010" s="1" t="s">
        <v>32</v>
      </c>
      <c r="X1010" s="1" t="s">
        <v>34</v>
      </c>
      <c r="Y1010" s="1">
        <v>-1</v>
      </c>
      <c r="Z1010" s="1">
        <v>3</v>
      </c>
      <c r="AA1010" s="1" t="s">
        <v>2121</v>
      </c>
      <c r="AB1010" s="1" t="s">
        <v>2140</v>
      </c>
      <c r="AC1010" s="1" t="s">
        <v>2123</v>
      </c>
      <c r="AE1010" s="2">
        <v>20000000</v>
      </c>
      <c r="AF1010" s="2" t="s">
        <v>2152</v>
      </c>
      <c r="AG1010" s="48">
        <v>-1000000</v>
      </c>
      <c r="AH1010" s="50">
        <v>-4.7619047619047616E-2</v>
      </c>
      <c r="AI1010" s="1">
        <v>3</v>
      </c>
    </row>
    <row r="1011" spans="1:35" x14ac:dyDescent="0.35">
      <c r="A1011" s="1" t="s">
        <v>21</v>
      </c>
      <c r="B1011" s="1">
        <v>1</v>
      </c>
      <c r="C1011" s="1" t="s">
        <v>147</v>
      </c>
      <c r="D1011" s="1" t="s">
        <v>158</v>
      </c>
      <c r="E1011" s="1" t="s">
        <v>159</v>
      </c>
      <c r="F1011" s="1" t="s">
        <v>25</v>
      </c>
      <c r="G1011" s="1">
        <v>17</v>
      </c>
      <c r="H1011" s="1" t="s">
        <v>95</v>
      </c>
      <c r="I1011" s="1" t="s">
        <v>96</v>
      </c>
      <c r="J1011" s="2">
        <v>17373665.050000001</v>
      </c>
      <c r="K1011" s="2">
        <v>13719354.439999999</v>
      </c>
      <c r="L1011" s="2">
        <v>6859677.2199999997</v>
      </c>
      <c r="M1011" s="2">
        <v>7971499.8899999997</v>
      </c>
      <c r="N1011" s="2">
        <v>1111822.67</v>
      </c>
      <c r="O1011" s="2">
        <v>16.208090181829299</v>
      </c>
      <c r="P1011" s="3" t="s">
        <v>73</v>
      </c>
      <c r="Q1011" s="3" t="s">
        <v>29</v>
      </c>
      <c r="R1011" s="1" t="s">
        <v>30</v>
      </c>
      <c r="S1011" s="1" t="s">
        <v>31</v>
      </c>
      <c r="T1011" s="1" t="s">
        <v>30</v>
      </c>
      <c r="U1011" s="1" t="s">
        <v>97</v>
      </c>
      <c r="V1011" s="1" t="s">
        <v>98</v>
      </c>
      <c r="W1011" s="1" t="s">
        <v>32</v>
      </c>
      <c r="X1011" s="1" t="s">
        <v>34</v>
      </c>
      <c r="Y1011" s="1">
        <v>-1</v>
      </c>
      <c r="Z1011" s="1">
        <v>3</v>
      </c>
      <c r="AA1011" s="1" t="s">
        <v>2127</v>
      </c>
      <c r="AB1011" s="1" t="s">
        <v>2140</v>
      </c>
      <c r="AC1011" s="1" t="s">
        <v>2125</v>
      </c>
      <c r="AE1011" s="2">
        <v>17853542.75</v>
      </c>
      <c r="AF1011" s="2" t="s">
        <v>2151</v>
      </c>
      <c r="AG1011" s="48">
        <v>4134188.3100000005</v>
      </c>
      <c r="AH1011" s="50">
        <v>0.3013398573584779</v>
      </c>
      <c r="AI1011" s="1">
        <v>3</v>
      </c>
    </row>
    <row r="1012" spans="1:35" x14ac:dyDescent="0.35">
      <c r="A1012" s="1" t="s">
        <v>21</v>
      </c>
      <c r="B1012" s="1">
        <v>1</v>
      </c>
      <c r="C1012" s="1" t="s">
        <v>147</v>
      </c>
      <c r="D1012" s="1" t="s">
        <v>176</v>
      </c>
      <c r="E1012" s="1" t="s">
        <v>177</v>
      </c>
      <c r="F1012" s="1" t="s">
        <v>25</v>
      </c>
      <c r="G1012" s="1">
        <v>17</v>
      </c>
      <c r="H1012" s="1" t="s">
        <v>95</v>
      </c>
      <c r="I1012" s="1" t="s">
        <v>96</v>
      </c>
      <c r="J1012" s="2">
        <v>25221275.780000001</v>
      </c>
      <c r="K1012" s="2">
        <v>25200000</v>
      </c>
      <c r="L1012" s="2">
        <v>12600000</v>
      </c>
      <c r="M1012" s="2">
        <v>12666413.73</v>
      </c>
      <c r="N1012" s="2">
        <v>66413.73</v>
      </c>
      <c r="O1012" s="2">
        <v>0.527093095238095</v>
      </c>
      <c r="P1012" s="3" t="s">
        <v>73</v>
      </c>
      <c r="Q1012" s="3" t="s">
        <v>29</v>
      </c>
      <c r="R1012" s="1" t="s">
        <v>30</v>
      </c>
      <c r="S1012" s="1" t="s">
        <v>31</v>
      </c>
      <c r="T1012" s="1" t="s">
        <v>30</v>
      </c>
      <c r="U1012" s="1" t="s">
        <v>97</v>
      </c>
      <c r="V1012" s="1" t="s">
        <v>98</v>
      </c>
      <c r="W1012" s="1" t="s">
        <v>32</v>
      </c>
      <c r="X1012" s="1" t="s">
        <v>34</v>
      </c>
      <c r="Y1012" s="1">
        <v>-1</v>
      </c>
      <c r="Z1012" s="1">
        <v>3</v>
      </c>
      <c r="AA1012" s="1" t="s">
        <v>2127</v>
      </c>
      <c r="AB1012" s="1" t="s">
        <v>2126</v>
      </c>
      <c r="AC1012" s="1" t="s">
        <v>2126</v>
      </c>
      <c r="AE1012" s="2">
        <v>23000000</v>
      </c>
      <c r="AF1012" s="2" t="s">
        <v>2152</v>
      </c>
      <c r="AG1012" s="48">
        <v>-2200000</v>
      </c>
      <c r="AH1012" s="50">
        <v>-8.7301587301587297E-2</v>
      </c>
      <c r="AI1012" s="1">
        <v>3</v>
      </c>
    </row>
    <row r="1013" spans="1:35" x14ac:dyDescent="0.35">
      <c r="A1013" s="1" t="s">
        <v>21</v>
      </c>
      <c r="B1013" s="1">
        <v>1</v>
      </c>
      <c r="C1013" s="1" t="s">
        <v>147</v>
      </c>
      <c r="D1013" s="1" t="s">
        <v>182</v>
      </c>
      <c r="E1013" s="1" t="s">
        <v>183</v>
      </c>
      <c r="F1013" s="1" t="s">
        <v>25</v>
      </c>
      <c r="G1013" s="1">
        <v>17</v>
      </c>
      <c r="H1013" s="1" t="s">
        <v>95</v>
      </c>
      <c r="I1013" s="1" t="s">
        <v>96</v>
      </c>
      <c r="J1013" s="2">
        <v>7304863.29</v>
      </c>
      <c r="K1013" s="2">
        <v>6184301</v>
      </c>
      <c r="L1013" s="2">
        <v>3092150.5</v>
      </c>
      <c r="M1013" s="2">
        <v>3965201.69</v>
      </c>
      <c r="N1013" s="2">
        <v>873051.19</v>
      </c>
      <c r="O1013" s="2">
        <v>28.234433931983599</v>
      </c>
      <c r="P1013" s="3" t="s">
        <v>73</v>
      </c>
      <c r="Q1013" s="3" t="s">
        <v>29</v>
      </c>
      <c r="R1013" s="1" t="s">
        <v>30</v>
      </c>
      <c r="S1013" s="1" t="s">
        <v>31</v>
      </c>
      <c r="T1013" s="1" t="s">
        <v>30</v>
      </c>
      <c r="U1013" s="1" t="s">
        <v>97</v>
      </c>
      <c r="V1013" s="1" t="s">
        <v>98</v>
      </c>
      <c r="W1013" s="1" t="s">
        <v>32</v>
      </c>
      <c r="X1013" s="1" t="s">
        <v>34</v>
      </c>
      <c r="Y1013" s="1">
        <v>-1</v>
      </c>
      <c r="Z1013" s="1">
        <v>3</v>
      </c>
      <c r="AA1013" s="1" t="s">
        <v>2129</v>
      </c>
      <c r="AB1013" s="1" t="s">
        <v>2140</v>
      </c>
      <c r="AC1013" s="1" t="s">
        <v>2144</v>
      </c>
      <c r="AE1013" s="2">
        <v>8197904.5</v>
      </c>
      <c r="AF1013" s="2" t="s">
        <v>2151</v>
      </c>
      <c r="AG1013" s="48">
        <v>2013603.5</v>
      </c>
      <c r="AH1013" s="50">
        <v>0.32559920676564741</v>
      </c>
      <c r="AI1013" s="1">
        <v>3</v>
      </c>
    </row>
    <row r="1014" spans="1:35" x14ac:dyDescent="0.35">
      <c r="A1014" s="1" t="s">
        <v>21</v>
      </c>
      <c r="B1014" s="1">
        <v>1</v>
      </c>
      <c r="C1014" s="1" t="s">
        <v>147</v>
      </c>
      <c r="D1014" s="1" t="s">
        <v>152</v>
      </c>
      <c r="E1014" s="1" t="s">
        <v>153</v>
      </c>
      <c r="F1014" s="1" t="s">
        <v>56</v>
      </c>
      <c r="G1014" s="1">
        <v>17</v>
      </c>
      <c r="H1014" s="1" t="s">
        <v>95</v>
      </c>
      <c r="I1014" s="1" t="s">
        <v>96</v>
      </c>
      <c r="J1014" s="2">
        <v>84090206.980000004</v>
      </c>
      <c r="K1014" s="2">
        <v>97012315.340000004</v>
      </c>
      <c r="L1014" s="2">
        <v>48506157.670000002</v>
      </c>
      <c r="M1014" s="2">
        <v>44272142.799999997</v>
      </c>
      <c r="N1014" s="2">
        <v>-4234014.87</v>
      </c>
      <c r="O1014" s="2">
        <v>-8.7288193363100497</v>
      </c>
      <c r="P1014" s="3" t="s">
        <v>28</v>
      </c>
      <c r="Q1014" s="3" t="s">
        <v>29</v>
      </c>
      <c r="R1014" s="1" t="s">
        <v>30</v>
      </c>
      <c r="S1014" s="1" t="s">
        <v>31</v>
      </c>
      <c r="T1014" s="1" t="s">
        <v>30</v>
      </c>
      <c r="U1014" s="1" t="s">
        <v>97</v>
      </c>
      <c r="V1014" s="1" t="s">
        <v>98</v>
      </c>
      <c r="W1014" s="1" t="s">
        <v>32</v>
      </c>
      <c r="X1014" s="1" t="s">
        <v>34</v>
      </c>
      <c r="Y1014" s="1">
        <v>-1</v>
      </c>
      <c r="Z1014" s="1">
        <v>3</v>
      </c>
      <c r="AA1014" s="1" t="s">
        <v>2128</v>
      </c>
      <c r="AB1014" s="1" t="s">
        <v>2140</v>
      </c>
      <c r="AC1014" s="1" t="s">
        <v>2123</v>
      </c>
      <c r="AE1014" s="2">
        <v>97012315.340000004</v>
      </c>
      <c r="AF1014" s="2" t="s">
        <v>2153</v>
      </c>
      <c r="AG1014" s="48">
        <v>0</v>
      </c>
      <c r="AH1014" s="50">
        <v>0</v>
      </c>
      <c r="AI1014" s="1">
        <v>3</v>
      </c>
    </row>
    <row r="1015" spans="1:35" x14ac:dyDescent="0.35">
      <c r="A1015" s="1" t="s">
        <v>21</v>
      </c>
      <c r="B1015" s="1">
        <v>1</v>
      </c>
      <c r="C1015" s="1" t="s">
        <v>147</v>
      </c>
      <c r="D1015" s="1" t="s">
        <v>192</v>
      </c>
      <c r="E1015" s="1" t="s">
        <v>193</v>
      </c>
      <c r="F1015" s="1" t="s">
        <v>25</v>
      </c>
      <c r="G1015" s="1">
        <v>17</v>
      </c>
      <c r="H1015" s="1" t="s">
        <v>95</v>
      </c>
      <c r="I1015" s="1" t="s">
        <v>96</v>
      </c>
      <c r="J1015" s="2">
        <v>14861293.050000001</v>
      </c>
      <c r="K1015" s="2">
        <v>13401800</v>
      </c>
      <c r="L1015" s="2">
        <v>6700900</v>
      </c>
      <c r="M1015" s="2">
        <v>6770061.5599999996</v>
      </c>
      <c r="N1015" s="2">
        <v>69161.56</v>
      </c>
      <c r="O1015" s="2">
        <v>1.0321234461042501</v>
      </c>
      <c r="P1015" s="3" t="s">
        <v>73</v>
      </c>
      <c r="Q1015" s="3" t="s">
        <v>29</v>
      </c>
      <c r="R1015" s="1" t="s">
        <v>30</v>
      </c>
      <c r="S1015" s="1" t="s">
        <v>31</v>
      </c>
      <c r="T1015" s="1" t="s">
        <v>30</v>
      </c>
      <c r="U1015" s="1" t="s">
        <v>97</v>
      </c>
      <c r="V1015" s="1" t="s">
        <v>98</v>
      </c>
      <c r="W1015" s="1" t="s">
        <v>32</v>
      </c>
      <c r="X1015" s="1" t="s">
        <v>34</v>
      </c>
      <c r="Y1015" s="1">
        <v>-1</v>
      </c>
      <c r="Z1015" s="1">
        <v>3</v>
      </c>
      <c r="AA1015" s="1" t="s">
        <v>2128</v>
      </c>
      <c r="AB1015" s="1" t="s">
        <v>2126</v>
      </c>
      <c r="AC1015" s="1" t="s">
        <v>2126</v>
      </c>
      <c r="AE1015" s="2">
        <v>13401800</v>
      </c>
      <c r="AF1015" s="2" t="s">
        <v>2153</v>
      </c>
      <c r="AG1015" s="48">
        <v>0</v>
      </c>
      <c r="AH1015" s="50">
        <v>0</v>
      </c>
      <c r="AI1015" s="1">
        <v>3</v>
      </c>
    </row>
    <row r="1016" spans="1:35" x14ac:dyDescent="0.35">
      <c r="A1016" s="1" t="s">
        <v>21</v>
      </c>
      <c r="B1016" s="1">
        <v>1</v>
      </c>
      <c r="C1016" s="1" t="s">
        <v>147</v>
      </c>
      <c r="D1016" s="1" t="s">
        <v>196</v>
      </c>
      <c r="E1016" s="1" t="s">
        <v>197</v>
      </c>
      <c r="F1016" s="1" t="s">
        <v>25</v>
      </c>
      <c r="G1016" s="1">
        <v>17</v>
      </c>
      <c r="H1016" s="1" t="s">
        <v>95</v>
      </c>
      <c r="I1016" s="1" t="s">
        <v>96</v>
      </c>
      <c r="J1016" s="2">
        <v>1723231.53</v>
      </c>
      <c r="K1016" s="2">
        <v>4500000</v>
      </c>
      <c r="L1016" s="2">
        <v>2250000</v>
      </c>
      <c r="M1016" s="2">
        <v>2709600.04</v>
      </c>
      <c r="N1016" s="2">
        <v>459600.04</v>
      </c>
      <c r="O1016" s="2">
        <v>20.426668444444399</v>
      </c>
      <c r="P1016" s="3" t="s">
        <v>73</v>
      </c>
      <c r="Q1016" s="3" t="s">
        <v>29</v>
      </c>
      <c r="R1016" s="1" t="s">
        <v>30</v>
      </c>
      <c r="S1016" s="1" t="s">
        <v>31</v>
      </c>
      <c r="T1016" s="1" t="s">
        <v>30</v>
      </c>
      <c r="U1016" s="1" t="s">
        <v>97</v>
      </c>
      <c r="V1016" s="1" t="s">
        <v>98</v>
      </c>
      <c r="W1016" s="1" t="s">
        <v>32</v>
      </c>
      <c r="X1016" s="1" t="s">
        <v>34</v>
      </c>
      <c r="Y1016" s="1">
        <v>-1</v>
      </c>
      <c r="Z1016" s="1">
        <v>3</v>
      </c>
      <c r="AA1016" s="1" t="s">
        <v>2121</v>
      </c>
      <c r="AB1016" s="1" t="s">
        <v>2140</v>
      </c>
      <c r="AC1016" s="1" t="s">
        <v>2125</v>
      </c>
      <c r="AE1016" s="2">
        <v>5000000</v>
      </c>
      <c r="AF1016" s="2" t="s">
        <v>2151</v>
      </c>
      <c r="AG1016" s="48">
        <v>500000</v>
      </c>
      <c r="AH1016" s="50">
        <v>0.1111111111111111</v>
      </c>
      <c r="AI1016" s="1">
        <v>3</v>
      </c>
    </row>
    <row r="1017" spans="1:35" x14ac:dyDescent="0.35">
      <c r="A1017" s="1" t="s">
        <v>21</v>
      </c>
      <c r="B1017" s="1">
        <v>1</v>
      </c>
      <c r="C1017" s="1" t="s">
        <v>147</v>
      </c>
      <c r="D1017" s="1" t="s">
        <v>190</v>
      </c>
      <c r="E1017" s="1" t="s">
        <v>191</v>
      </c>
      <c r="F1017" s="1" t="s">
        <v>25</v>
      </c>
      <c r="G1017" s="1">
        <v>17</v>
      </c>
      <c r="H1017" s="1" t="s">
        <v>95</v>
      </c>
      <c r="I1017" s="1" t="s">
        <v>96</v>
      </c>
      <c r="J1017" s="2">
        <v>11113981.029999999</v>
      </c>
      <c r="K1017" s="2">
        <v>13082000</v>
      </c>
      <c r="L1017" s="2">
        <v>6541000</v>
      </c>
      <c r="M1017" s="2">
        <v>6051672.5499999998</v>
      </c>
      <c r="N1017" s="2">
        <v>-489327.45</v>
      </c>
      <c r="O1017" s="2">
        <v>-7.4809272282525603</v>
      </c>
      <c r="P1017" s="3" t="s">
        <v>28</v>
      </c>
      <c r="Q1017" s="3" t="s">
        <v>29</v>
      </c>
      <c r="R1017" s="1" t="s">
        <v>30</v>
      </c>
      <c r="S1017" s="1" t="s">
        <v>31</v>
      </c>
      <c r="T1017" s="1" t="s">
        <v>30</v>
      </c>
      <c r="U1017" s="1" t="s">
        <v>97</v>
      </c>
      <c r="V1017" s="1" t="s">
        <v>98</v>
      </c>
      <c r="W1017" s="1" t="s">
        <v>32</v>
      </c>
      <c r="X1017" s="1" t="s">
        <v>34</v>
      </c>
      <c r="Y1017" s="1">
        <v>-1</v>
      </c>
      <c r="Z1017" s="1">
        <v>3</v>
      </c>
      <c r="AA1017" s="1" t="s">
        <v>2129</v>
      </c>
      <c r="AB1017" s="1" t="s">
        <v>2140</v>
      </c>
      <c r="AC1017" s="1" t="s">
        <v>2123</v>
      </c>
      <c r="AE1017" s="2">
        <v>13000000</v>
      </c>
      <c r="AF1017" s="2" t="s">
        <v>2152</v>
      </c>
      <c r="AG1017" s="48">
        <v>-82000</v>
      </c>
      <c r="AH1017" s="50">
        <v>-6.2681547164042195E-3</v>
      </c>
      <c r="AI1017" s="1">
        <v>3</v>
      </c>
    </row>
    <row r="1018" spans="1:35" x14ac:dyDescent="0.35">
      <c r="A1018" s="1" t="s">
        <v>21</v>
      </c>
      <c r="B1018" s="1">
        <v>1</v>
      </c>
      <c r="C1018" s="1" t="s">
        <v>147</v>
      </c>
      <c r="D1018" s="1" t="s">
        <v>150</v>
      </c>
      <c r="E1018" s="1" t="s">
        <v>151</v>
      </c>
      <c r="F1018" s="1" t="s">
        <v>25</v>
      </c>
      <c r="G1018" s="1">
        <v>18</v>
      </c>
      <c r="H1018" s="1" t="s">
        <v>99</v>
      </c>
      <c r="I1018" s="1" t="s">
        <v>100</v>
      </c>
      <c r="J1018" s="2">
        <v>987535.72</v>
      </c>
      <c r="K1018" s="2">
        <v>845000</v>
      </c>
      <c r="L1018" s="2">
        <v>422500</v>
      </c>
      <c r="M1018" s="2">
        <v>308961.55</v>
      </c>
      <c r="N1018" s="2">
        <v>-113538.45</v>
      </c>
      <c r="O1018" s="2">
        <v>-26.873005917159801</v>
      </c>
      <c r="P1018" s="3" t="s">
        <v>28</v>
      </c>
      <c r="Q1018" s="3" t="s">
        <v>29</v>
      </c>
      <c r="R1018" s="1" t="s">
        <v>30</v>
      </c>
      <c r="S1018" s="1" t="s">
        <v>31</v>
      </c>
      <c r="T1018" s="1" t="s">
        <v>30</v>
      </c>
      <c r="U1018" s="1" t="s">
        <v>97</v>
      </c>
      <c r="V1018" s="1" t="s">
        <v>98</v>
      </c>
      <c r="W1018" s="1" t="s">
        <v>32</v>
      </c>
      <c r="X1018" s="1" t="s">
        <v>34</v>
      </c>
      <c r="Y1018" s="1">
        <v>-1</v>
      </c>
      <c r="Z1018" s="1">
        <v>3</v>
      </c>
      <c r="AA1018" s="1" t="s">
        <v>2127</v>
      </c>
      <c r="AB1018" s="1" t="s">
        <v>2140</v>
      </c>
      <c r="AC1018" s="1" t="s">
        <v>2141</v>
      </c>
      <c r="AE1018" s="2">
        <v>845000</v>
      </c>
      <c r="AF1018" s="2" t="s">
        <v>2153</v>
      </c>
      <c r="AG1018" s="48">
        <v>0</v>
      </c>
      <c r="AH1018" s="50">
        <v>0</v>
      </c>
      <c r="AI1018" s="1">
        <v>3</v>
      </c>
    </row>
    <row r="1019" spans="1:35" x14ac:dyDescent="0.35">
      <c r="A1019" s="1" t="s">
        <v>21</v>
      </c>
      <c r="B1019" s="1">
        <v>1</v>
      </c>
      <c r="C1019" s="1" t="s">
        <v>147</v>
      </c>
      <c r="D1019" s="1" t="s">
        <v>148</v>
      </c>
      <c r="E1019" s="1" t="s">
        <v>149</v>
      </c>
      <c r="F1019" s="1" t="s">
        <v>25</v>
      </c>
      <c r="G1019" s="1">
        <v>18</v>
      </c>
      <c r="H1019" s="1" t="s">
        <v>99</v>
      </c>
      <c r="I1019" s="1" t="s">
        <v>100</v>
      </c>
      <c r="J1019" s="2">
        <v>1542416.3</v>
      </c>
      <c r="K1019" s="2">
        <v>1500000</v>
      </c>
      <c r="L1019" s="2">
        <v>750000</v>
      </c>
      <c r="M1019" s="2">
        <v>604728.05000000005</v>
      </c>
      <c r="N1019" s="2">
        <v>-145271.95000000001</v>
      </c>
      <c r="O1019" s="2">
        <v>-19.369593333333299</v>
      </c>
      <c r="P1019" s="3" t="s">
        <v>28</v>
      </c>
      <c r="Q1019" s="3" t="s">
        <v>29</v>
      </c>
      <c r="R1019" s="1" t="s">
        <v>30</v>
      </c>
      <c r="S1019" s="1" t="s">
        <v>31</v>
      </c>
      <c r="T1019" s="1" t="s">
        <v>30</v>
      </c>
      <c r="U1019" s="1" t="s">
        <v>97</v>
      </c>
      <c r="V1019" s="1" t="s">
        <v>98</v>
      </c>
      <c r="W1019" s="1" t="s">
        <v>32</v>
      </c>
      <c r="X1019" s="1" t="s">
        <v>34</v>
      </c>
      <c r="Y1019" s="1">
        <v>-1</v>
      </c>
      <c r="Z1019" s="1">
        <v>3</v>
      </c>
      <c r="AA1019" s="1" t="s">
        <v>2128</v>
      </c>
      <c r="AB1019" s="1" t="s">
        <v>2140</v>
      </c>
      <c r="AC1019" s="1" t="s">
        <v>2123</v>
      </c>
      <c r="AE1019" s="2">
        <v>1500000</v>
      </c>
      <c r="AF1019" s="2" t="s">
        <v>2153</v>
      </c>
      <c r="AG1019" s="48">
        <v>0</v>
      </c>
      <c r="AH1019" s="50">
        <v>0</v>
      </c>
      <c r="AI1019" s="1">
        <v>3</v>
      </c>
    </row>
    <row r="1020" spans="1:35" x14ac:dyDescent="0.35">
      <c r="A1020" s="1" t="s">
        <v>21</v>
      </c>
      <c r="B1020" s="1">
        <v>1</v>
      </c>
      <c r="C1020" s="1" t="s">
        <v>147</v>
      </c>
      <c r="D1020" s="1" t="s">
        <v>174</v>
      </c>
      <c r="E1020" s="1" t="s">
        <v>175</v>
      </c>
      <c r="F1020" s="1" t="s">
        <v>25</v>
      </c>
      <c r="G1020" s="1">
        <v>18</v>
      </c>
      <c r="H1020" s="1" t="s">
        <v>99</v>
      </c>
      <c r="I1020" s="1" t="s">
        <v>100</v>
      </c>
      <c r="J1020" s="2">
        <v>1522935.31</v>
      </c>
      <c r="K1020" s="2">
        <v>1700000</v>
      </c>
      <c r="L1020" s="2">
        <v>850000</v>
      </c>
      <c r="M1020" s="2">
        <v>706952.16</v>
      </c>
      <c r="N1020" s="2">
        <v>-143047.84</v>
      </c>
      <c r="O1020" s="2">
        <v>-16.8291576470588</v>
      </c>
      <c r="P1020" s="3" t="s">
        <v>28</v>
      </c>
      <c r="Q1020" s="3" t="s">
        <v>29</v>
      </c>
      <c r="R1020" s="1" t="s">
        <v>30</v>
      </c>
      <c r="S1020" s="1" t="s">
        <v>31</v>
      </c>
      <c r="T1020" s="1" t="s">
        <v>30</v>
      </c>
      <c r="U1020" s="1" t="s">
        <v>97</v>
      </c>
      <c r="V1020" s="1" t="s">
        <v>98</v>
      </c>
      <c r="W1020" s="1" t="s">
        <v>32</v>
      </c>
      <c r="X1020" s="1" t="s">
        <v>34</v>
      </c>
      <c r="Y1020" s="1">
        <v>-1</v>
      </c>
      <c r="Z1020" s="1">
        <v>3</v>
      </c>
      <c r="AA1020" s="1" t="s">
        <v>2127</v>
      </c>
      <c r="AB1020" s="1" t="s">
        <v>2140</v>
      </c>
      <c r="AC1020" s="1" t="s">
        <v>2123</v>
      </c>
      <c r="AE1020" s="2">
        <v>1700000</v>
      </c>
      <c r="AF1020" s="2" t="s">
        <v>2153</v>
      </c>
      <c r="AG1020" s="48">
        <v>0</v>
      </c>
      <c r="AH1020" s="50">
        <v>0</v>
      </c>
      <c r="AI1020" s="1">
        <v>3</v>
      </c>
    </row>
    <row r="1021" spans="1:35" x14ac:dyDescent="0.35">
      <c r="A1021" s="1" t="s">
        <v>21</v>
      </c>
      <c r="B1021" s="1">
        <v>1</v>
      </c>
      <c r="C1021" s="1" t="s">
        <v>147</v>
      </c>
      <c r="D1021" s="1" t="s">
        <v>152</v>
      </c>
      <c r="E1021" s="1" t="s">
        <v>153</v>
      </c>
      <c r="F1021" s="1" t="s">
        <v>56</v>
      </c>
      <c r="G1021" s="1">
        <v>18</v>
      </c>
      <c r="H1021" s="1" t="s">
        <v>99</v>
      </c>
      <c r="I1021" s="1" t="s">
        <v>100</v>
      </c>
      <c r="J1021" s="2">
        <v>41251190.780000001</v>
      </c>
      <c r="K1021" s="2">
        <v>51450654.689999998</v>
      </c>
      <c r="L1021" s="2">
        <v>25725327.344999999</v>
      </c>
      <c r="M1021" s="2">
        <v>15069478.630000001</v>
      </c>
      <c r="N1021" s="2">
        <v>-10655848.715</v>
      </c>
      <c r="O1021" s="2">
        <v>-41.421625358135898</v>
      </c>
      <c r="P1021" s="3" t="s">
        <v>28</v>
      </c>
      <c r="Q1021" s="3" t="s">
        <v>29</v>
      </c>
      <c r="R1021" s="1" t="s">
        <v>30</v>
      </c>
      <c r="S1021" s="1" t="s">
        <v>31</v>
      </c>
      <c r="T1021" s="1" t="s">
        <v>30</v>
      </c>
      <c r="U1021" s="1" t="s">
        <v>97</v>
      </c>
      <c r="V1021" s="1" t="s">
        <v>98</v>
      </c>
      <c r="W1021" s="1" t="s">
        <v>32</v>
      </c>
      <c r="X1021" s="1" t="s">
        <v>34</v>
      </c>
      <c r="Y1021" s="1">
        <v>-1</v>
      </c>
      <c r="Z1021" s="1">
        <v>3</v>
      </c>
      <c r="AA1021" s="1" t="s">
        <v>2128</v>
      </c>
      <c r="AB1021" s="1" t="s">
        <v>2140</v>
      </c>
      <c r="AC1021" s="1" t="s">
        <v>2141</v>
      </c>
      <c r="AE1021" s="2">
        <v>45450654.689999998</v>
      </c>
      <c r="AF1021" s="2" t="s">
        <v>2152</v>
      </c>
      <c r="AG1021" s="48">
        <v>-6000000</v>
      </c>
      <c r="AH1021" s="50">
        <v>-0.11661659188111684</v>
      </c>
      <c r="AI1021" s="1">
        <v>3</v>
      </c>
    </row>
    <row r="1022" spans="1:35" x14ac:dyDescent="0.35">
      <c r="A1022" s="1" t="s">
        <v>21</v>
      </c>
      <c r="B1022" s="1">
        <v>1</v>
      </c>
      <c r="C1022" s="1" t="s">
        <v>147</v>
      </c>
      <c r="D1022" s="1" t="s">
        <v>194</v>
      </c>
      <c r="E1022" s="1" t="s">
        <v>195</v>
      </c>
      <c r="F1022" s="1" t="s">
        <v>25</v>
      </c>
      <c r="G1022" s="1">
        <v>18</v>
      </c>
      <c r="H1022" s="1" t="s">
        <v>99</v>
      </c>
      <c r="I1022" s="1" t="s">
        <v>100</v>
      </c>
      <c r="J1022" s="2">
        <v>3227859.74</v>
      </c>
      <c r="K1022" s="2">
        <v>3200000</v>
      </c>
      <c r="L1022" s="2">
        <v>1600000</v>
      </c>
      <c r="M1022" s="2">
        <v>2150108.31</v>
      </c>
      <c r="N1022" s="2">
        <v>550108.31000000006</v>
      </c>
      <c r="O1022" s="2">
        <v>34.381769374999998</v>
      </c>
      <c r="P1022" s="3" t="s">
        <v>73</v>
      </c>
      <c r="Q1022" s="3" t="s">
        <v>29</v>
      </c>
      <c r="R1022" s="1" t="s">
        <v>30</v>
      </c>
      <c r="S1022" s="1" t="s">
        <v>31</v>
      </c>
      <c r="T1022" s="1" t="s">
        <v>30</v>
      </c>
      <c r="U1022" s="1" t="s">
        <v>97</v>
      </c>
      <c r="V1022" s="1" t="s">
        <v>98</v>
      </c>
      <c r="W1022" s="1" t="s">
        <v>32</v>
      </c>
      <c r="X1022" s="1" t="s">
        <v>34</v>
      </c>
      <c r="Y1022" s="1">
        <v>-1</v>
      </c>
      <c r="Z1022" s="1">
        <v>3</v>
      </c>
      <c r="AA1022" s="1" t="s">
        <v>2127</v>
      </c>
      <c r="AB1022" s="1" t="s">
        <v>2140</v>
      </c>
      <c r="AC1022" s="1" t="s">
        <v>2144</v>
      </c>
      <c r="AE1022" s="2">
        <v>3360000</v>
      </c>
      <c r="AF1022" s="2" t="s">
        <v>2151</v>
      </c>
      <c r="AG1022" s="48">
        <v>160000</v>
      </c>
      <c r="AH1022" s="50">
        <v>0.05</v>
      </c>
      <c r="AI1022" s="1">
        <v>3</v>
      </c>
    </row>
    <row r="1023" spans="1:35" x14ac:dyDescent="0.35">
      <c r="A1023" s="1" t="s">
        <v>21</v>
      </c>
      <c r="B1023" s="1">
        <v>1</v>
      </c>
      <c r="C1023" s="1" t="s">
        <v>147</v>
      </c>
      <c r="D1023" s="1" t="s">
        <v>162</v>
      </c>
      <c r="E1023" s="1" t="s">
        <v>163</v>
      </c>
      <c r="F1023" s="1" t="s">
        <v>25</v>
      </c>
      <c r="G1023" s="1">
        <v>18</v>
      </c>
      <c r="H1023" s="1" t="s">
        <v>99</v>
      </c>
      <c r="I1023" s="1" t="s">
        <v>100</v>
      </c>
      <c r="J1023" s="2">
        <v>1379626.47</v>
      </c>
      <c r="K1023" s="2">
        <v>1500000</v>
      </c>
      <c r="L1023" s="2">
        <v>750000</v>
      </c>
      <c r="M1023" s="2">
        <v>1190698.8799999999</v>
      </c>
      <c r="N1023" s="2">
        <v>440698.88</v>
      </c>
      <c r="O1023" s="2">
        <v>58.759850666666701</v>
      </c>
      <c r="P1023" s="3" t="s">
        <v>73</v>
      </c>
      <c r="Q1023" s="3" t="s">
        <v>29</v>
      </c>
      <c r="R1023" s="1" t="s">
        <v>30</v>
      </c>
      <c r="S1023" s="1" t="s">
        <v>31</v>
      </c>
      <c r="T1023" s="1" t="s">
        <v>30</v>
      </c>
      <c r="U1023" s="1" t="s">
        <v>97</v>
      </c>
      <c r="V1023" s="1" t="s">
        <v>98</v>
      </c>
      <c r="W1023" s="1" t="s">
        <v>32</v>
      </c>
      <c r="X1023" s="1" t="s">
        <v>34</v>
      </c>
      <c r="Y1023" s="1">
        <v>-1</v>
      </c>
      <c r="Z1023" s="1">
        <v>3</v>
      </c>
      <c r="AA1023" s="1" t="s">
        <v>2121</v>
      </c>
      <c r="AB1023" s="1" t="s">
        <v>2140</v>
      </c>
      <c r="AC1023" s="1" t="s">
        <v>2145</v>
      </c>
      <c r="AE1023" s="2">
        <v>1800000</v>
      </c>
      <c r="AF1023" s="2" t="s">
        <v>2151</v>
      </c>
      <c r="AG1023" s="48">
        <v>300000</v>
      </c>
      <c r="AH1023" s="50">
        <v>0.2</v>
      </c>
      <c r="AI1023" s="1">
        <v>3</v>
      </c>
    </row>
    <row r="1024" spans="1:35" x14ac:dyDescent="0.35">
      <c r="A1024" s="1" t="s">
        <v>21</v>
      </c>
      <c r="B1024" s="1">
        <v>1</v>
      </c>
      <c r="C1024" s="1" t="s">
        <v>147</v>
      </c>
      <c r="D1024" s="1" t="s">
        <v>158</v>
      </c>
      <c r="E1024" s="1" t="s">
        <v>159</v>
      </c>
      <c r="F1024" s="1" t="s">
        <v>25</v>
      </c>
      <c r="G1024" s="1">
        <v>18</v>
      </c>
      <c r="H1024" s="1" t="s">
        <v>99</v>
      </c>
      <c r="I1024" s="1" t="s">
        <v>100</v>
      </c>
      <c r="J1024" s="2">
        <v>3983921.04</v>
      </c>
      <c r="K1024" s="2">
        <v>4643200</v>
      </c>
      <c r="L1024" s="2">
        <v>2321600</v>
      </c>
      <c r="M1024" s="2">
        <v>2311204.86</v>
      </c>
      <c r="N1024" s="2">
        <v>-10395.14</v>
      </c>
      <c r="O1024" s="2">
        <v>-0.44775758097863499</v>
      </c>
      <c r="P1024" s="3" t="s">
        <v>28</v>
      </c>
      <c r="Q1024" s="3" t="s">
        <v>29</v>
      </c>
      <c r="R1024" s="1" t="s">
        <v>30</v>
      </c>
      <c r="S1024" s="1" t="s">
        <v>31</v>
      </c>
      <c r="T1024" s="1" t="s">
        <v>30</v>
      </c>
      <c r="U1024" s="1" t="s">
        <v>97</v>
      </c>
      <c r="V1024" s="1" t="s">
        <v>98</v>
      </c>
      <c r="W1024" s="1" t="s">
        <v>32</v>
      </c>
      <c r="X1024" s="1" t="s">
        <v>34</v>
      </c>
      <c r="Y1024" s="1">
        <v>-1</v>
      </c>
      <c r="Z1024" s="1">
        <v>3</v>
      </c>
      <c r="AA1024" s="1" t="s">
        <v>2127</v>
      </c>
      <c r="AB1024" s="1" t="s">
        <v>2126</v>
      </c>
      <c r="AC1024" s="1" t="s">
        <v>2126</v>
      </c>
      <c r="AE1024" s="2">
        <v>4515000</v>
      </c>
      <c r="AF1024" s="2" t="s">
        <v>2152</v>
      </c>
      <c r="AG1024" s="48">
        <v>-128200</v>
      </c>
      <c r="AH1024" s="50">
        <v>-2.7610268780151621E-2</v>
      </c>
      <c r="AI1024" s="1">
        <v>3</v>
      </c>
    </row>
    <row r="1025" spans="1:35" x14ac:dyDescent="0.35">
      <c r="A1025" s="1" t="s">
        <v>21</v>
      </c>
      <c r="B1025" s="1">
        <v>1</v>
      </c>
      <c r="C1025" s="1" t="s">
        <v>147</v>
      </c>
      <c r="D1025" s="1" t="s">
        <v>190</v>
      </c>
      <c r="E1025" s="1" t="s">
        <v>191</v>
      </c>
      <c r="F1025" s="1" t="s">
        <v>25</v>
      </c>
      <c r="G1025" s="1">
        <v>18</v>
      </c>
      <c r="H1025" s="1" t="s">
        <v>99</v>
      </c>
      <c r="I1025" s="1" t="s">
        <v>100</v>
      </c>
      <c r="J1025" s="2">
        <v>4626492.67</v>
      </c>
      <c r="K1025" s="2">
        <v>4783000</v>
      </c>
      <c r="L1025" s="2">
        <v>2391500</v>
      </c>
      <c r="M1025" s="2">
        <v>2832480.69</v>
      </c>
      <c r="N1025" s="2">
        <v>440980.69</v>
      </c>
      <c r="O1025" s="2">
        <v>18.439501986201101</v>
      </c>
      <c r="P1025" s="3" t="s">
        <v>73</v>
      </c>
      <c r="Q1025" s="3" t="s">
        <v>29</v>
      </c>
      <c r="R1025" s="1" t="s">
        <v>30</v>
      </c>
      <c r="S1025" s="1" t="s">
        <v>31</v>
      </c>
      <c r="T1025" s="1" t="s">
        <v>30</v>
      </c>
      <c r="U1025" s="1" t="s">
        <v>97</v>
      </c>
      <c r="V1025" s="1" t="s">
        <v>98</v>
      </c>
      <c r="W1025" s="1" t="s">
        <v>32</v>
      </c>
      <c r="X1025" s="1" t="s">
        <v>34</v>
      </c>
      <c r="Y1025" s="1">
        <v>-1</v>
      </c>
      <c r="Z1025" s="1">
        <v>3</v>
      </c>
      <c r="AA1025" s="1" t="s">
        <v>2129</v>
      </c>
      <c r="AB1025" s="1" t="s">
        <v>2140</v>
      </c>
      <c r="AC1025" s="1" t="s">
        <v>2125</v>
      </c>
      <c r="AE1025" s="2">
        <v>6642500</v>
      </c>
      <c r="AF1025" s="2" t="s">
        <v>2151</v>
      </c>
      <c r="AG1025" s="48">
        <v>1859500</v>
      </c>
      <c r="AH1025" s="50">
        <v>0.38877273677608198</v>
      </c>
      <c r="AI1025" s="1">
        <v>3</v>
      </c>
    </row>
    <row r="1026" spans="1:35" x14ac:dyDescent="0.35">
      <c r="A1026" s="1" t="s">
        <v>21</v>
      </c>
      <c r="B1026" s="1">
        <v>1</v>
      </c>
      <c r="C1026" s="1" t="s">
        <v>147</v>
      </c>
      <c r="D1026" s="1" t="s">
        <v>182</v>
      </c>
      <c r="E1026" s="1" t="s">
        <v>183</v>
      </c>
      <c r="F1026" s="1" t="s">
        <v>25</v>
      </c>
      <c r="G1026" s="1">
        <v>18</v>
      </c>
      <c r="H1026" s="1" t="s">
        <v>99</v>
      </c>
      <c r="I1026" s="1" t="s">
        <v>100</v>
      </c>
      <c r="J1026" s="2">
        <v>1861241.7</v>
      </c>
      <c r="K1026" s="2">
        <v>2610209.29</v>
      </c>
      <c r="L1026" s="2">
        <v>1305104.645</v>
      </c>
      <c r="M1026" s="2">
        <v>1299850.72</v>
      </c>
      <c r="N1026" s="2">
        <v>-5253.9250000000002</v>
      </c>
      <c r="O1026" s="2">
        <v>-0.40256733589359001</v>
      </c>
      <c r="P1026" s="3" t="s">
        <v>28</v>
      </c>
      <c r="Q1026" s="3" t="s">
        <v>29</v>
      </c>
      <c r="R1026" s="1" t="s">
        <v>30</v>
      </c>
      <c r="S1026" s="1" t="s">
        <v>31</v>
      </c>
      <c r="T1026" s="1" t="s">
        <v>30</v>
      </c>
      <c r="U1026" s="1" t="s">
        <v>97</v>
      </c>
      <c r="V1026" s="1" t="s">
        <v>98</v>
      </c>
      <c r="W1026" s="1" t="s">
        <v>32</v>
      </c>
      <c r="X1026" s="1" t="s">
        <v>34</v>
      </c>
      <c r="Y1026" s="1">
        <v>-1</v>
      </c>
      <c r="Z1026" s="1">
        <v>3</v>
      </c>
      <c r="AA1026" s="1" t="s">
        <v>2129</v>
      </c>
      <c r="AB1026" s="1" t="s">
        <v>2126</v>
      </c>
      <c r="AC1026" s="1" t="s">
        <v>2126</v>
      </c>
      <c r="AE1026" s="2">
        <v>2813649</v>
      </c>
      <c r="AF1026" s="2" t="s">
        <v>2151</v>
      </c>
      <c r="AG1026" s="48">
        <v>203439.70999999996</v>
      </c>
      <c r="AH1026" s="50">
        <v>7.7939999209795149E-2</v>
      </c>
      <c r="AI1026" s="1">
        <v>3</v>
      </c>
    </row>
    <row r="1027" spans="1:35" x14ac:dyDescent="0.35">
      <c r="A1027" s="1" t="s">
        <v>21</v>
      </c>
      <c r="B1027" s="1">
        <v>1</v>
      </c>
      <c r="C1027" s="1" t="s">
        <v>147</v>
      </c>
      <c r="D1027" s="1" t="s">
        <v>176</v>
      </c>
      <c r="E1027" s="1" t="s">
        <v>177</v>
      </c>
      <c r="F1027" s="1" t="s">
        <v>25</v>
      </c>
      <c r="G1027" s="1">
        <v>18</v>
      </c>
      <c r="H1027" s="1" t="s">
        <v>99</v>
      </c>
      <c r="I1027" s="1" t="s">
        <v>100</v>
      </c>
      <c r="J1027" s="2">
        <v>9649442.4000000004</v>
      </c>
      <c r="K1027" s="2">
        <v>10500000</v>
      </c>
      <c r="L1027" s="2">
        <v>5250000</v>
      </c>
      <c r="M1027" s="2">
        <v>3921532.73</v>
      </c>
      <c r="N1027" s="2">
        <v>-1328467.27</v>
      </c>
      <c r="O1027" s="2">
        <v>-25.304138476190499</v>
      </c>
      <c r="P1027" s="3" t="s">
        <v>28</v>
      </c>
      <c r="Q1027" s="3" t="s">
        <v>29</v>
      </c>
      <c r="R1027" s="1" t="s">
        <v>30</v>
      </c>
      <c r="S1027" s="1" t="s">
        <v>31</v>
      </c>
      <c r="T1027" s="1" t="s">
        <v>30</v>
      </c>
      <c r="U1027" s="1" t="s">
        <v>97</v>
      </c>
      <c r="V1027" s="1" t="s">
        <v>98</v>
      </c>
      <c r="W1027" s="1" t="s">
        <v>32</v>
      </c>
      <c r="X1027" s="1" t="s">
        <v>34</v>
      </c>
      <c r="Y1027" s="1">
        <v>-1</v>
      </c>
      <c r="Z1027" s="1">
        <v>3</v>
      </c>
      <c r="AA1027" s="1" t="s">
        <v>2127</v>
      </c>
      <c r="AB1027" s="1" t="s">
        <v>2140</v>
      </c>
      <c r="AC1027" s="1" t="s">
        <v>2141</v>
      </c>
      <c r="AE1027" s="2">
        <v>9500000</v>
      </c>
      <c r="AF1027" s="2" t="s">
        <v>2152</v>
      </c>
      <c r="AG1027" s="48">
        <v>-1000000</v>
      </c>
      <c r="AH1027" s="50">
        <v>-9.5238095238095233E-2</v>
      </c>
      <c r="AI1027" s="1">
        <v>3</v>
      </c>
    </row>
    <row r="1028" spans="1:35" x14ac:dyDescent="0.35">
      <c r="A1028" s="1" t="s">
        <v>21</v>
      </c>
      <c r="B1028" s="1">
        <v>1</v>
      </c>
      <c r="C1028" s="1" t="s">
        <v>147</v>
      </c>
      <c r="D1028" s="1" t="s">
        <v>178</v>
      </c>
      <c r="E1028" s="1" t="s">
        <v>179</v>
      </c>
      <c r="F1028" s="1" t="s">
        <v>56</v>
      </c>
      <c r="G1028" s="1">
        <v>18</v>
      </c>
      <c r="H1028" s="1" t="s">
        <v>99</v>
      </c>
      <c r="I1028" s="1" t="s">
        <v>100</v>
      </c>
      <c r="J1028" s="2">
        <v>64651744.950000003</v>
      </c>
      <c r="K1028" s="2">
        <v>75950000</v>
      </c>
      <c r="L1028" s="2">
        <v>37975000</v>
      </c>
      <c r="M1028" s="2">
        <v>33920941.549999997</v>
      </c>
      <c r="N1028" s="2">
        <v>-4054058.45</v>
      </c>
      <c r="O1028" s="2">
        <v>-10.675598288347601</v>
      </c>
      <c r="P1028" s="3" t="s">
        <v>28</v>
      </c>
      <c r="Q1028" s="3" t="s">
        <v>29</v>
      </c>
      <c r="R1028" s="1" t="s">
        <v>30</v>
      </c>
      <c r="S1028" s="1" t="s">
        <v>31</v>
      </c>
      <c r="T1028" s="1" t="s">
        <v>30</v>
      </c>
      <c r="U1028" s="1" t="s">
        <v>97</v>
      </c>
      <c r="V1028" s="1" t="s">
        <v>98</v>
      </c>
      <c r="W1028" s="1" t="s">
        <v>32</v>
      </c>
      <c r="X1028" s="1" t="s">
        <v>34</v>
      </c>
      <c r="Y1028" s="1">
        <v>-1</v>
      </c>
      <c r="Z1028" s="1">
        <v>3</v>
      </c>
      <c r="AA1028" s="1" t="s">
        <v>2129</v>
      </c>
      <c r="AB1028" s="1" t="s">
        <v>2140</v>
      </c>
      <c r="AC1028" s="1" t="s">
        <v>2123</v>
      </c>
      <c r="AE1028" s="2">
        <v>67360390</v>
      </c>
      <c r="AF1028" s="2" t="s">
        <v>2152</v>
      </c>
      <c r="AG1028" s="48">
        <v>-8589610</v>
      </c>
      <c r="AH1028" s="50">
        <v>-0.1130955892034233</v>
      </c>
      <c r="AI1028" s="1">
        <v>3</v>
      </c>
    </row>
    <row r="1029" spans="1:35" x14ac:dyDescent="0.35">
      <c r="A1029" s="1" t="s">
        <v>21</v>
      </c>
      <c r="B1029" s="1">
        <v>1</v>
      </c>
      <c r="C1029" s="1" t="s">
        <v>147</v>
      </c>
      <c r="D1029" s="1" t="s">
        <v>168</v>
      </c>
      <c r="E1029" s="1" t="s">
        <v>169</v>
      </c>
      <c r="F1029" s="1" t="s">
        <v>25</v>
      </c>
      <c r="G1029" s="1">
        <v>18</v>
      </c>
      <c r="H1029" s="1" t="s">
        <v>99</v>
      </c>
      <c r="I1029" s="1" t="s">
        <v>100</v>
      </c>
      <c r="J1029" s="2">
        <v>2922420.92</v>
      </c>
      <c r="K1029" s="2">
        <v>3614362.13</v>
      </c>
      <c r="L1029" s="2">
        <v>1807181.0649999999</v>
      </c>
      <c r="M1029" s="2">
        <v>1852552.68</v>
      </c>
      <c r="N1029" s="2">
        <v>45371.614999999998</v>
      </c>
      <c r="O1029" s="2">
        <v>2.5106291715158</v>
      </c>
      <c r="P1029" s="3" t="s">
        <v>73</v>
      </c>
      <c r="Q1029" s="3" t="s">
        <v>29</v>
      </c>
      <c r="R1029" s="1" t="s">
        <v>30</v>
      </c>
      <c r="S1029" s="1" t="s">
        <v>31</v>
      </c>
      <c r="T1029" s="1" t="s">
        <v>30</v>
      </c>
      <c r="U1029" s="1" t="s">
        <v>97</v>
      </c>
      <c r="V1029" s="1" t="s">
        <v>98</v>
      </c>
      <c r="W1029" s="1" t="s">
        <v>32</v>
      </c>
      <c r="X1029" s="1" t="s">
        <v>34</v>
      </c>
      <c r="Y1029" s="1">
        <v>-1</v>
      </c>
      <c r="Z1029" s="1">
        <v>3</v>
      </c>
      <c r="AA1029" s="1" t="s">
        <v>2128</v>
      </c>
      <c r="AB1029" s="1" t="s">
        <v>2126</v>
      </c>
      <c r="AC1029" s="1" t="s">
        <v>2126</v>
      </c>
      <c r="AE1029" s="2">
        <v>4093428.53</v>
      </c>
      <c r="AF1029" s="2" t="s">
        <v>2151</v>
      </c>
      <c r="AG1029" s="48">
        <v>479066.39999999991</v>
      </c>
      <c r="AH1029" s="50">
        <v>0.13254521344821635</v>
      </c>
      <c r="AI1029" s="1">
        <v>3</v>
      </c>
    </row>
    <row r="1030" spans="1:35" x14ac:dyDescent="0.35">
      <c r="A1030" s="1" t="s">
        <v>21</v>
      </c>
      <c r="B1030" s="1">
        <v>1</v>
      </c>
      <c r="C1030" s="1" t="s">
        <v>147</v>
      </c>
      <c r="D1030" s="1" t="s">
        <v>186</v>
      </c>
      <c r="E1030" s="1" t="s">
        <v>187</v>
      </c>
      <c r="F1030" s="1" t="s">
        <v>25</v>
      </c>
      <c r="G1030" s="1">
        <v>18</v>
      </c>
      <c r="H1030" s="1" t="s">
        <v>99</v>
      </c>
      <c r="I1030" s="1" t="s">
        <v>100</v>
      </c>
      <c r="J1030" s="2">
        <v>3285030.17</v>
      </c>
      <c r="K1030" s="2">
        <v>3553949.4</v>
      </c>
      <c r="L1030" s="2">
        <v>1776974.7</v>
      </c>
      <c r="M1030" s="2">
        <v>1691974.05</v>
      </c>
      <c r="N1030" s="2">
        <v>-85000.65</v>
      </c>
      <c r="O1030" s="2">
        <v>-4.7834473951711303</v>
      </c>
      <c r="P1030" s="3" t="s">
        <v>28</v>
      </c>
      <c r="Q1030" s="3" t="s">
        <v>29</v>
      </c>
      <c r="R1030" s="1" t="s">
        <v>30</v>
      </c>
      <c r="S1030" s="1" t="s">
        <v>31</v>
      </c>
      <c r="T1030" s="1" t="s">
        <v>30</v>
      </c>
      <c r="U1030" s="1" t="s">
        <v>97</v>
      </c>
      <c r="V1030" s="1" t="s">
        <v>98</v>
      </c>
      <c r="W1030" s="1" t="s">
        <v>32</v>
      </c>
      <c r="X1030" s="1" t="s">
        <v>34</v>
      </c>
      <c r="Y1030" s="1">
        <v>-1</v>
      </c>
      <c r="Z1030" s="1">
        <v>3</v>
      </c>
      <c r="AA1030" s="1" t="s">
        <v>2127</v>
      </c>
      <c r="AB1030" s="1" t="s">
        <v>2126</v>
      </c>
      <c r="AC1030" s="1" t="s">
        <v>2126</v>
      </c>
      <c r="AE1030" s="2">
        <v>3553949.4</v>
      </c>
      <c r="AF1030" s="2" t="s">
        <v>2153</v>
      </c>
      <c r="AG1030" s="48">
        <v>0</v>
      </c>
      <c r="AH1030" s="50">
        <v>0</v>
      </c>
      <c r="AI1030" s="1">
        <v>3</v>
      </c>
    </row>
    <row r="1031" spans="1:35" x14ac:dyDescent="0.35">
      <c r="A1031" s="1" t="s">
        <v>21</v>
      </c>
      <c r="B1031" s="1">
        <v>1</v>
      </c>
      <c r="C1031" s="1" t="s">
        <v>147</v>
      </c>
      <c r="D1031" s="1" t="s">
        <v>188</v>
      </c>
      <c r="E1031" s="1" t="s">
        <v>189</v>
      </c>
      <c r="F1031" s="1" t="s">
        <v>25</v>
      </c>
      <c r="G1031" s="1">
        <v>18</v>
      </c>
      <c r="H1031" s="1" t="s">
        <v>99</v>
      </c>
      <c r="I1031" s="1" t="s">
        <v>100</v>
      </c>
      <c r="J1031" s="2">
        <v>1521666.28</v>
      </c>
      <c r="K1031" s="2">
        <v>1681330</v>
      </c>
      <c r="L1031" s="2">
        <v>840665</v>
      </c>
      <c r="M1031" s="2">
        <v>885154.18</v>
      </c>
      <c r="N1031" s="2">
        <v>44489.18</v>
      </c>
      <c r="O1031" s="2">
        <v>5.2921413404863999</v>
      </c>
      <c r="P1031" s="3" t="s">
        <v>73</v>
      </c>
      <c r="Q1031" s="3" t="s">
        <v>29</v>
      </c>
      <c r="R1031" s="1" t="s">
        <v>30</v>
      </c>
      <c r="S1031" s="1" t="s">
        <v>31</v>
      </c>
      <c r="T1031" s="1" t="s">
        <v>30</v>
      </c>
      <c r="U1031" s="1" t="s">
        <v>97</v>
      </c>
      <c r="V1031" s="1" t="s">
        <v>98</v>
      </c>
      <c r="W1031" s="1" t="s">
        <v>32</v>
      </c>
      <c r="X1031" s="1" t="s">
        <v>34</v>
      </c>
      <c r="Y1031" s="1">
        <v>-1</v>
      </c>
      <c r="Z1031" s="1">
        <v>3</v>
      </c>
      <c r="AA1031" s="1" t="s">
        <v>2127</v>
      </c>
      <c r="AB1031" s="1" t="s">
        <v>2140</v>
      </c>
      <c r="AC1031" s="1" t="s">
        <v>2125</v>
      </c>
      <c r="AE1031" s="2">
        <v>1696000</v>
      </c>
      <c r="AF1031" s="2" t="s">
        <v>2151</v>
      </c>
      <c r="AG1031" s="48">
        <v>14670</v>
      </c>
      <c r="AH1031" s="50">
        <v>8.7252353791343763E-3</v>
      </c>
      <c r="AI1031" s="1">
        <v>3</v>
      </c>
    </row>
    <row r="1032" spans="1:35" x14ac:dyDescent="0.35">
      <c r="A1032" s="1" t="s">
        <v>21</v>
      </c>
      <c r="B1032" s="1">
        <v>1</v>
      </c>
      <c r="C1032" s="1" t="s">
        <v>147</v>
      </c>
      <c r="D1032" s="1" t="s">
        <v>192</v>
      </c>
      <c r="E1032" s="1" t="s">
        <v>193</v>
      </c>
      <c r="F1032" s="1" t="s">
        <v>25</v>
      </c>
      <c r="G1032" s="1">
        <v>18</v>
      </c>
      <c r="H1032" s="1" t="s">
        <v>99</v>
      </c>
      <c r="I1032" s="1" t="s">
        <v>100</v>
      </c>
      <c r="J1032" s="2">
        <v>3020642.66</v>
      </c>
      <c r="K1032" s="2">
        <v>2774420</v>
      </c>
      <c r="L1032" s="2">
        <v>1387210</v>
      </c>
      <c r="M1032" s="2">
        <v>1033378.49</v>
      </c>
      <c r="N1032" s="2">
        <v>-353831.51</v>
      </c>
      <c r="O1032" s="2">
        <v>-25.5067012204353</v>
      </c>
      <c r="P1032" s="3" t="s">
        <v>28</v>
      </c>
      <c r="Q1032" s="3" t="s">
        <v>29</v>
      </c>
      <c r="R1032" s="1" t="s">
        <v>30</v>
      </c>
      <c r="S1032" s="1" t="s">
        <v>31</v>
      </c>
      <c r="T1032" s="1" t="s">
        <v>30</v>
      </c>
      <c r="U1032" s="1" t="s">
        <v>97</v>
      </c>
      <c r="V1032" s="1" t="s">
        <v>98</v>
      </c>
      <c r="W1032" s="1" t="s">
        <v>32</v>
      </c>
      <c r="X1032" s="1" t="s">
        <v>34</v>
      </c>
      <c r="Y1032" s="1">
        <v>-1</v>
      </c>
      <c r="Z1032" s="1">
        <v>3</v>
      </c>
      <c r="AA1032" s="1" t="s">
        <v>2128</v>
      </c>
      <c r="AB1032" s="1" t="s">
        <v>2140</v>
      </c>
      <c r="AC1032" s="1" t="s">
        <v>2141</v>
      </c>
      <c r="AE1032" s="2">
        <v>2650000</v>
      </c>
      <c r="AF1032" s="2" t="s">
        <v>2152</v>
      </c>
      <c r="AG1032" s="48">
        <v>-124420</v>
      </c>
      <c r="AH1032" s="50">
        <v>-4.4845409130557019E-2</v>
      </c>
      <c r="AI1032" s="1">
        <v>3</v>
      </c>
    </row>
    <row r="1033" spans="1:35" x14ac:dyDescent="0.35">
      <c r="A1033" s="1" t="s">
        <v>21</v>
      </c>
      <c r="B1033" s="1">
        <v>1</v>
      </c>
      <c r="C1033" s="1" t="s">
        <v>147</v>
      </c>
      <c r="D1033" s="1" t="s">
        <v>196</v>
      </c>
      <c r="E1033" s="1" t="s">
        <v>197</v>
      </c>
      <c r="F1033" s="1" t="s">
        <v>25</v>
      </c>
      <c r="G1033" s="1">
        <v>18</v>
      </c>
      <c r="H1033" s="1" t="s">
        <v>99</v>
      </c>
      <c r="I1033" s="1" t="s">
        <v>100</v>
      </c>
      <c r="J1033" s="2">
        <v>1061810.82</v>
      </c>
      <c r="K1033" s="2">
        <v>1300000</v>
      </c>
      <c r="L1033" s="2">
        <v>650000</v>
      </c>
      <c r="M1033" s="2">
        <v>1100873.1200000001</v>
      </c>
      <c r="N1033" s="2">
        <v>450873.12</v>
      </c>
      <c r="O1033" s="2">
        <v>69.365095384615401</v>
      </c>
      <c r="P1033" s="3" t="s">
        <v>73</v>
      </c>
      <c r="Q1033" s="3" t="s">
        <v>29</v>
      </c>
      <c r="R1033" s="1" t="s">
        <v>30</v>
      </c>
      <c r="S1033" s="1" t="s">
        <v>31</v>
      </c>
      <c r="T1033" s="1" t="s">
        <v>30</v>
      </c>
      <c r="U1033" s="1" t="s">
        <v>97</v>
      </c>
      <c r="V1033" s="1" t="s">
        <v>98</v>
      </c>
      <c r="W1033" s="1" t="s">
        <v>32</v>
      </c>
      <c r="X1033" s="1" t="s">
        <v>34</v>
      </c>
      <c r="Y1033" s="1">
        <v>-1</v>
      </c>
      <c r="Z1033" s="1">
        <v>3</v>
      </c>
      <c r="AA1033" s="1" t="s">
        <v>2121</v>
      </c>
      <c r="AB1033" s="1" t="s">
        <v>2140</v>
      </c>
      <c r="AC1033" s="1" t="s">
        <v>2145</v>
      </c>
      <c r="AE1033" s="2">
        <v>1700000</v>
      </c>
      <c r="AF1033" s="2" t="s">
        <v>2151</v>
      </c>
      <c r="AG1033" s="48">
        <v>400000</v>
      </c>
      <c r="AH1033" s="50">
        <v>0.30769230769230771</v>
      </c>
      <c r="AI1033" s="1">
        <v>3</v>
      </c>
    </row>
    <row r="1034" spans="1:35" x14ac:dyDescent="0.35">
      <c r="A1034" s="1" t="s">
        <v>21</v>
      </c>
      <c r="B1034" s="1">
        <v>1</v>
      </c>
      <c r="C1034" s="1" t="s">
        <v>147</v>
      </c>
      <c r="D1034" s="1" t="s">
        <v>170</v>
      </c>
      <c r="E1034" s="1" t="s">
        <v>171</v>
      </c>
      <c r="F1034" s="1" t="s">
        <v>25</v>
      </c>
      <c r="G1034" s="1">
        <v>18</v>
      </c>
      <c r="H1034" s="1" t="s">
        <v>99</v>
      </c>
      <c r="I1034" s="1" t="s">
        <v>100</v>
      </c>
      <c r="J1034" s="2">
        <v>1792106.77</v>
      </c>
      <c r="K1034" s="2">
        <v>2215000</v>
      </c>
      <c r="L1034" s="2">
        <v>1107500</v>
      </c>
      <c r="M1034" s="2">
        <v>1197204.04</v>
      </c>
      <c r="N1034" s="2">
        <v>89704.04</v>
      </c>
      <c r="O1034" s="2">
        <v>8.0996875846501108</v>
      </c>
      <c r="P1034" s="3" t="s">
        <v>73</v>
      </c>
      <c r="Q1034" s="3" t="s">
        <v>29</v>
      </c>
      <c r="R1034" s="1" t="s">
        <v>30</v>
      </c>
      <c r="S1034" s="1" t="s">
        <v>31</v>
      </c>
      <c r="T1034" s="1" t="s">
        <v>30</v>
      </c>
      <c r="U1034" s="1" t="s">
        <v>97</v>
      </c>
      <c r="V1034" s="1" t="s">
        <v>98</v>
      </c>
      <c r="W1034" s="1" t="s">
        <v>32</v>
      </c>
      <c r="X1034" s="1" t="s">
        <v>34</v>
      </c>
      <c r="Y1034" s="1">
        <v>-1</v>
      </c>
      <c r="Z1034" s="1">
        <v>3</v>
      </c>
      <c r="AA1034" s="1" t="s">
        <v>2121</v>
      </c>
      <c r="AB1034" s="1" t="s">
        <v>2140</v>
      </c>
      <c r="AC1034" s="1" t="s">
        <v>2125</v>
      </c>
      <c r="AE1034" s="2">
        <v>2330000</v>
      </c>
      <c r="AF1034" s="2" t="s">
        <v>2151</v>
      </c>
      <c r="AG1034" s="48">
        <v>115000</v>
      </c>
      <c r="AH1034" s="50">
        <v>5.1918735891647853E-2</v>
      </c>
      <c r="AI1034" s="1">
        <v>3</v>
      </c>
    </row>
    <row r="1035" spans="1:35" x14ac:dyDescent="0.35">
      <c r="A1035" s="1" t="s">
        <v>21</v>
      </c>
      <c r="B1035" s="1">
        <v>1</v>
      </c>
      <c r="C1035" s="1" t="s">
        <v>147</v>
      </c>
      <c r="D1035" s="1" t="s">
        <v>164</v>
      </c>
      <c r="E1035" s="1" t="s">
        <v>165</v>
      </c>
      <c r="F1035" s="1" t="s">
        <v>25</v>
      </c>
      <c r="G1035" s="1">
        <v>18</v>
      </c>
      <c r="H1035" s="1" t="s">
        <v>99</v>
      </c>
      <c r="I1035" s="1" t="s">
        <v>100</v>
      </c>
      <c r="J1035" s="2">
        <v>2388131.02</v>
      </c>
      <c r="K1035" s="2">
        <v>2682350</v>
      </c>
      <c r="L1035" s="2">
        <v>1341175</v>
      </c>
      <c r="M1035" s="2">
        <v>1032499.22</v>
      </c>
      <c r="N1035" s="2">
        <v>-308675.78000000003</v>
      </c>
      <c r="O1035" s="2">
        <v>-23.015324622066501</v>
      </c>
      <c r="P1035" s="3" t="s">
        <v>28</v>
      </c>
      <c r="Q1035" s="3" t="s">
        <v>29</v>
      </c>
      <c r="R1035" s="1" t="s">
        <v>30</v>
      </c>
      <c r="S1035" s="1" t="s">
        <v>31</v>
      </c>
      <c r="T1035" s="1" t="s">
        <v>30</v>
      </c>
      <c r="U1035" s="1" t="s">
        <v>97</v>
      </c>
      <c r="V1035" s="1" t="s">
        <v>98</v>
      </c>
      <c r="W1035" s="1" t="s">
        <v>32</v>
      </c>
      <c r="X1035" s="1" t="s">
        <v>34</v>
      </c>
      <c r="Y1035" s="1">
        <v>-1</v>
      </c>
      <c r="Z1035" s="1">
        <v>3</v>
      </c>
      <c r="AA1035" s="1" t="s">
        <v>2128</v>
      </c>
      <c r="AB1035" s="1" t="s">
        <v>2140</v>
      </c>
      <c r="AC1035" s="1" t="s">
        <v>2123</v>
      </c>
      <c r="AE1035" s="2">
        <v>2682350</v>
      </c>
      <c r="AF1035" s="2" t="s">
        <v>2153</v>
      </c>
      <c r="AG1035" s="48">
        <v>0</v>
      </c>
      <c r="AH1035" s="50">
        <v>0</v>
      </c>
      <c r="AI1035" s="1">
        <v>3</v>
      </c>
    </row>
    <row r="1036" spans="1:35" x14ac:dyDescent="0.35">
      <c r="A1036" s="1" t="s">
        <v>21</v>
      </c>
      <c r="B1036" s="1">
        <v>1</v>
      </c>
      <c r="C1036" s="1" t="s">
        <v>147</v>
      </c>
      <c r="D1036" s="1" t="s">
        <v>154</v>
      </c>
      <c r="E1036" s="1" t="s">
        <v>155</v>
      </c>
      <c r="F1036" s="1" t="s">
        <v>25</v>
      </c>
      <c r="G1036" s="1">
        <v>18</v>
      </c>
      <c r="H1036" s="1" t="s">
        <v>99</v>
      </c>
      <c r="I1036" s="1" t="s">
        <v>100</v>
      </c>
      <c r="J1036" s="2">
        <v>1581557.57</v>
      </c>
      <c r="K1036" s="2">
        <v>1700000</v>
      </c>
      <c r="L1036" s="2">
        <v>850000</v>
      </c>
      <c r="M1036" s="2">
        <v>785279.32</v>
      </c>
      <c r="N1036" s="2">
        <v>-64720.68</v>
      </c>
      <c r="O1036" s="2">
        <v>-7.6141976470588197</v>
      </c>
      <c r="P1036" s="3" t="s">
        <v>28</v>
      </c>
      <c r="Q1036" s="3" t="s">
        <v>29</v>
      </c>
      <c r="R1036" s="1" t="s">
        <v>30</v>
      </c>
      <c r="S1036" s="1" t="s">
        <v>31</v>
      </c>
      <c r="T1036" s="1" t="s">
        <v>30</v>
      </c>
      <c r="U1036" s="1" t="s">
        <v>97</v>
      </c>
      <c r="V1036" s="1" t="s">
        <v>98</v>
      </c>
      <c r="W1036" s="1" t="s">
        <v>32</v>
      </c>
      <c r="X1036" s="1" t="s">
        <v>34</v>
      </c>
      <c r="Y1036" s="1">
        <v>-1</v>
      </c>
      <c r="Z1036" s="1">
        <v>3</v>
      </c>
      <c r="AA1036" s="1" t="s">
        <v>2129</v>
      </c>
      <c r="AB1036" s="1" t="s">
        <v>2140</v>
      </c>
      <c r="AC1036" s="1" t="s">
        <v>2123</v>
      </c>
      <c r="AE1036" s="2">
        <v>1600000</v>
      </c>
      <c r="AF1036" s="2" t="s">
        <v>2152</v>
      </c>
      <c r="AG1036" s="48">
        <v>-100000</v>
      </c>
      <c r="AH1036" s="50">
        <v>-5.8823529411764705E-2</v>
      </c>
      <c r="AI1036" s="1">
        <v>3</v>
      </c>
    </row>
    <row r="1037" spans="1:35" x14ac:dyDescent="0.35">
      <c r="A1037" s="1" t="s">
        <v>21</v>
      </c>
      <c r="B1037" s="1">
        <v>1</v>
      </c>
      <c r="C1037" s="1" t="s">
        <v>147</v>
      </c>
      <c r="D1037" s="1" t="s">
        <v>184</v>
      </c>
      <c r="E1037" s="1" t="s">
        <v>185</v>
      </c>
      <c r="F1037" s="1" t="s">
        <v>25</v>
      </c>
      <c r="G1037" s="1">
        <v>18</v>
      </c>
      <c r="H1037" s="1" t="s">
        <v>99</v>
      </c>
      <c r="I1037" s="1" t="s">
        <v>100</v>
      </c>
      <c r="J1037" s="2">
        <v>5037509.6500000004</v>
      </c>
      <c r="K1037" s="2">
        <v>5520000</v>
      </c>
      <c r="L1037" s="2">
        <v>2760000</v>
      </c>
      <c r="M1037" s="2">
        <v>2802363.02</v>
      </c>
      <c r="N1037" s="2">
        <v>42363.02</v>
      </c>
      <c r="O1037" s="2">
        <v>1.5348920289855099</v>
      </c>
      <c r="P1037" s="3" t="s">
        <v>73</v>
      </c>
      <c r="Q1037" s="3" t="s">
        <v>29</v>
      </c>
      <c r="R1037" s="1" t="s">
        <v>30</v>
      </c>
      <c r="S1037" s="1" t="s">
        <v>31</v>
      </c>
      <c r="T1037" s="1" t="s">
        <v>30</v>
      </c>
      <c r="U1037" s="1" t="s">
        <v>97</v>
      </c>
      <c r="V1037" s="1" t="s">
        <v>98</v>
      </c>
      <c r="W1037" s="1" t="s">
        <v>32</v>
      </c>
      <c r="X1037" s="1" t="s">
        <v>34</v>
      </c>
      <c r="Y1037" s="1">
        <v>-1</v>
      </c>
      <c r="Z1037" s="1">
        <v>3</v>
      </c>
      <c r="AA1037" s="1" t="s">
        <v>2121</v>
      </c>
      <c r="AB1037" s="1" t="s">
        <v>2126</v>
      </c>
      <c r="AC1037" s="1" t="s">
        <v>2126</v>
      </c>
      <c r="AE1037" s="2">
        <v>6176000</v>
      </c>
      <c r="AF1037" s="2" t="s">
        <v>2151</v>
      </c>
      <c r="AG1037" s="48">
        <v>656000</v>
      </c>
      <c r="AH1037" s="50">
        <v>0.11884057971014493</v>
      </c>
      <c r="AI1037" s="1">
        <v>3</v>
      </c>
    </row>
    <row r="1038" spans="1:35" x14ac:dyDescent="0.35">
      <c r="A1038" s="1" t="s">
        <v>21</v>
      </c>
      <c r="B1038" s="1">
        <v>1</v>
      </c>
      <c r="C1038" s="1" t="s">
        <v>147</v>
      </c>
      <c r="D1038" s="1" t="s">
        <v>180</v>
      </c>
      <c r="E1038" s="1" t="s">
        <v>181</v>
      </c>
      <c r="F1038" s="1" t="s">
        <v>25</v>
      </c>
      <c r="G1038" s="1">
        <v>18</v>
      </c>
      <c r="H1038" s="1" t="s">
        <v>99</v>
      </c>
      <c r="I1038" s="1" t="s">
        <v>100</v>
      </c>
      <c r="J1038" s="2">
        <v>6042493.1799999997</v>
      </c>
      <c r="K1038" s="2">
        <v>5784900.8700000001</v>
      </c>
      <c r="L1038" s="2">
        <v>2892450.4350000001</v>
      </c>
      <c r="M1038" s="2">
        <v>2596306.17</v>
      </c>
      <c r="N1038" s="2">
        <v>-296144.26500000001</v>
      </c>
      <c r="O1038" s="2">
        <v>-10.2385251417454</v>
      </c>
      <c r="P1038" s="3" t="s">
        <v>28</v>
      </c>
      <c r="Q1038" s="3" t="s">
        <v>29</v>
      </c>
      <c r="R1038" s="1" t="s">
        <v>30</v>
      </c>
      <c r="S1038" s="1" t="s">
        <v>31</v>
      </c>
      <c r="T1038" s="1" t="s">
        <v>30</v>
      </c>
      <c r="U1038" s="1" t="s">
        <v>97</v>
      </c>
      <c r="V1038" s="1" t="s">
        <v>98</v>
      </c>
      <c r="W1038" s="1" t="s">
        <v>32</v>
      </c>
      <c r="X1038" s="1" t="s">
        <v>34</v>
      </c>
      <c r="Y1038" s="1">
        <v>-1</v>
      </c>
      <c r="Z1038" s="1">
        <v>3</v>
      </c>
      <c r="AA1038" s="1" t="s">
        <v>2128</v>
      </c>
      <c r="AB1038" s="1" t="s">
        <v>2140</v>
      </c>
      <c r="AC1038" s="1" t="s">
        <v>2123</v>
      </c>
      <c r="AE1038" s="2">
        <v>5477777.6600000001</v>
      </c>
      <c r="AF1038" s="2" t="s">
        <v>2152</v>
      </c>
      <c r="AG1038" s="48">
        <v>-307123.20999999996</v>
      </c>
      <c r="AH1038" s="50">
        <v>-5.3090487961982992E-2</v>
      </c>
      <c r="AI1038" s="1">
        <v>3</v>
      </c>
    </row>
    <row r="1039" spans="1:35" x14ac:dyDescent="0.35">
      <c r="A1039" s="1" t="s">
        <v>21</v>
      </c>
      <c r="B1039" s="1">
        <v>1</v>
      </c>
      <c r="C1039" s="1" t="s">
        <v>147</v>
      </c>
      <c r="D1039" s="1" t="s">
        <v>160</v>
      </c>
      <c r="E1039" s="1" t="s">
        <v>161</v>
      </c>
      <c r="F1039" s="1" t="s">
        <v>56</v>
      </c>
      <c r="G1039" s="1">
        <v>18</v>
      </c>
      <c r="H1039" s="1" t="s">
        <v>99</v>
      </c>
      <c r="I1039" s="1" t="s">
        <v>100</v>
      </c>
      <c r="J1039" s="2">
        <v>59914569.649999999</v>
      </c>
      <c r="K1039" s="2">
        <v>60268000</v>
      </c>
      <c r="L1039" s="2">
        <v>30134000</v>
      </c>
      <c r="M1039" s="2">
        <v>26906529.18</v>
      </c>
      <c r="N1039" s="2">
        <v>-3227470.82</v>
      </c>
      <c r="O1039" s="2">
        <v>-10.7103962965421</v>
      </c>
      <c r="P1039" s="3" t="s">
        <v>28</v>
      </c>
      <c r="Q1039" s="3" t="s">
        <v>29</v>
      </c>
      <c r="R1039" s="1" t="s">
        <v>30</v>
      </c>
      <c r="S1039" s="1" t="s">
        <v>31</v>
      </c>
      <c r="T1039" s="1" t="s">
        <v>30</v>
      </c>
      <c r="U1039" s="1" t="s">
        <v>97</v>
      </c>
      <c r="V1039" s="1" t="s">
        <v>98</v>
      </c>
      <c r="W1039" s="1" t="s">
        <v>32</v>
      </c>
      <c r="X1039" s="1" t="s">
        <v>34</v>
      </c>
      <c r="Y1039" s="1">
        <v>-1</v>
      </c>
      <c r="Z1039" s="1">
        <v>3</v>
      </c>
      <c r="AA1039" s="1" t="s">
        <v>2121</v>
      </c>
      <c r="AB1039" s="1" t="s">
        <v>2140</v>
      </c>
      <c r="AC1039" s="1" t="s">
        <v>2123</v>
      </c>
      <c r="AE1039" s="2">
        <v>60718000</v>
      </c>
      <c r="AF1039" s="2" t="s">
        <v>2151</v>
      </c>
      <c r="AG1039" s="48">
        <v>450000</v>
      </c>
      <c r="AH1039" s="50">
        <v>7.4666489679431867E-3</v>
      </c>
      <c r="AI1039" s="1">
        <v>3</v>
      </c>
    </row>
    <row r="1040" spans="1:35" x14ac:dyDescent="0.35">
      <c r="A1040" s="1" t="s">
        <v>21</v>
      </c>
      <c r="B1040" s="1">
        <v>1</v>
      </c>
      <c r="C1040" s="1" t="s">
        <v>147</v>
      </c>
      <c r="D1040" s="1" t="s">
        <v>172</v>
      </c>
      <c r="E1040" s="1" t="s">
        <v>173</v>
      </c>
      <c r="F1040" s="1" t="s">
        <v>25</v>
      </c>
      <c r="G1040" s="1">
        <v>18</v>
      </c>
      <c r="H1040" s="1" t="s">
        <v>99</v>
      </c>
      <c r="I1040" s="1" t="s">
        <v>100</v>
      </c>
      <c r="J1040" s="2">
        <v>3334300.88</v>
      </c>
      <c r="K1040" s="2">
        <v>3912924.66</v>
      </c>
      <c r="L1040" s="2">
        <v>1956462.33</v>
      </c>
      <c r="M1040" s="2">
        <v>1924163.73</v>
      </c>
      <c r="N1040" s="2">
        <v>-32298.6</v>
      </c>
      <c r="O1040" s="2">
        <v>-1.6508674613735099</v>
      </c>
      <c r="P1040" s="3" t="s">
        <v>28</v>
      </c>
      <c r="Q1040" s="3" t="s">
        <v>29</v>
      </c>
      <c r="R1040" s="1" t="s">
        <v>30</v>
      </c>
      <c r="S1040" s="1" t="s">
        <v>31</v>
      </c>
      <c r="T1040" s="1" t="s">
        <v>30</v>
      </c>
      <c r="U1040" s="1" t="s">
        <v>97</v>
      </c>
      <c r="V1040" s="1" t="s">
        <v>98</v>
      </c>
      <c r="W1040" s="1" t="s">
        <v>32</v>
      </c>
      <c r="X1040" s="1" t="s">
        <v>34</v>
      </c>
      <c r="Y1040" s="1">
        <v>-1</v>
      </c>
      <c r="Z1040" s="1">
        <v>3</v>
      </c>
      <c r="AA1040" s="1" t="s">
        <v>2127</v>
      </c>
      <c r="AB1040" s="1" t="s">
        <v>2126</v>
      </c>
      <c r="AC1040" s="1" t="s">
        <v>2126</v>
      </c>
      <c r="AE1040" s="2">
        <v>3934874.66</v>
      </c>
      <c r="AF1040" s="2" t="s">
        <v>2151</v>
      </c>
      <c r="AG1040" s="48">
        <v>21950</v>
      </c>
      <c r="AH1040" s="50">
        <v>5.6096147785273222E-3</v>
      </c>
      <c r="AI1040" s="1">
        <v>3</v>
      </c>
    </row>
    <row r="1041" spans="1:35" x14ac:dyDescent="0.35">
      <c r="A1041" s="1" t="s">
        <v>21</v>
      </c>
      <c r="B1041" s="1">
        <v>1</v>
      </c>
      <c r="C1041" s="1" t="s">
        <v>147</v>
      </c>
      <c r="D1041" s="1" t="s">
        <v>166</v>
      </c>
      <c r="E1041" s="1" t="s">
        <v>167</v>
      </c>
      <c r="F1041" s="1" t="s">
        <v>56</v>
      </c>
      <c r="G1041" s="1">
        <v>18</v>
      </c>
      <c r="H1041" s="1" t="s">
        <v>99</v>
      </c>
      <c r="I1041" s="1" t="s">
        <v>100</v>
      </c>
      <c r="J1041" s="2">
        <v>79671032.359999999</v>
      </c>
      <c r="K1041" s="2">
        <v>97351383.829999998</v>
      </c>
      <c r="L1041" s="2">
        <v>48675691.914999999</v>
      </c>
      <c r="M1041" s="2">
        <v>47093571.509999998</v>
      </c>
      <c r="N1041" s="2">
        <v>-1582120.405</v>
      </c>
      <c r="O1041" s="2">
        <v>-3.25032956442156</v>
      </c>
      <c r="P1041" s="3" t="s">
        <v>28</v>
      </c>
      <c r="Q1041" s="3" t="s">
        <v>29</v>
      </c>
      <c r="R1041" s="1" t="s">
        <v>30</v>
      </c>
      <c r="S1041" s="1" t="s">
        <v>31</v>
      </c>
      <c r="T1041" s="1" t="s">
        <v>30</v>
      </c>
      <c r="U1041" s="1" t="s">
        <v>97</v>
      </c>
      <c r="V1041" s="1" t="s">
        <v>98</v>
      </c>
      <c r="W1041" s="1" t="s">
        <v>32</v>
      </c>
      <c r="X1041" s="1" t="s">
        <v>34</v>
      </c>
      <c r="Y1041" s="1">
        <v>-1</v>
      </c>
      <c r="Z1041" s="1">
        <v>3</v>
      </c>
      <c r="AA1041" s="1" t="s">
        <v>2129</v>
      </c>
      <c r="AB1041" s="1" t="s">
        <v>2126</v>
      </c>
      <c r="AC1041" s="1" t="s">
        <v>2126</v>
      </c>
      <c r="AE1041" s="2">
        <v>97295278.450000003</v>
      </c>
      <c r="AF1041" s="2" t="s">
        <v>2152</v>
      </c>
      <c r="AG1041" s="48">
        <v>-56105.379999995232</v>
      </c>
      <c r="AH1041" s="50">
        <v>-5.7631825858756502E-4</v>
      </c>
      <c r="AI1041" s="1">
        <v>3</v>
      </c>
    </row>
    <row r="1042" spans="1:35" x14ac:dyDescent="0.35">
      <c r="A1042" s="1" t="s">
        <v>21</v>
      </c>
      <c r="B1042" s="1">
        <v>1</v>
      </c>
      <c r="C1042" s="1" t="s">
        <v>147</v>
      </c>
      <c r="D1042" s="1" t="s">
        <v>156</v>
      </c>
      <c r="E1042" s="1" t="s">
        <v>157</v>
      </c>
      <c r="F1042" s="1" t="s">
        <v>49</v>
      </c>
      <c r="G1042" s="1">
        <v>18</v>
      </c>
      <c r="H1042" s="1" t="s">
        <v>99</v>
      </c>
      <c r="I1042" s="1" t="s">
        <v>100</v>
      </c>
      <c r="J1042" s="2">
        <v>369110038.25</v>
      </c>
      <c r="K1042" s="2">
        <v>428130000</v>
      </c>
      <c r="L1042" s="2">
        <v>214065000</v>
      </c>
      <c r="M1042" s="2">
        <v>253885526.50999999</v>
      </c>
      <c r="N1042" s="2">
        <v>39820526.509999998</v>
      </c>
      <c r="O1042" s="2">
        <v>18.602072506014501</v>
      </c>
      <c r="P1042" s="3" t="s">
        <v>73</v>
      </c>
      <c r="Q1042" s="3" t="s">
        <v>29</v>
      </c>
      <c r="R1042" s="1" t="s">
        <v>30</v>
      </c>
      <c r="S1042" s="1" t="s">
        <v>31</v>
      </c>
      <c r="T1042" s="1" t="s">
        <v>30</v>
      </c>
      <c r="U1042" s="1" t="s">
        <v>97</v>
      </c>
      <c r="V1042" s="1" t="s">
        <v>98</v>
      </c>
      <c r="W1042" s="1" t="s">
        <v>32</v>
      </c>
      <c r="X1042" s="1" t="s">
        <v>34</v>
      </c>
      <c r="Y1042" s="1">
        <v>-1</v>
      </c>
      <c r="Z1042" s="1">
        <v>3</v>
      </c>
      <c r="AA1042" s="1" t="s">
        <v>2121</v>
      </c>
      <c r="AB1042" s="1" t="s">
        <v>2140</v>
      </c>
      <c r="AC1042" s="1" t="s">
        <v>2125</v>
      </c>
      <c r="AE1042" s="2">
        <v>428130000</v>
      </c>
      <c r="AF1042" s="2" t="s">
        <v>2153</v>
      </c>
      <c r="AG1042" s="48">
        <v>0</v>
      </c>
      <c r="AH1042" s="50">
        <v>0</v>
      </c>
      <c r="AI1042" s="1">
        <v>3</v>
      </c>
    </row>
    <row r="1043" spans="1:35" x14ac:dyDescent="0.35">
      <c r="A1043" s="1" t="s">
        <v>21</v>
      </c>
      <c r="B1043" s="1">
        <v>1</v>
      </c>
      <c r="C1043" s="1" t="s">
        <v>147</v>
      </c>
      <c r="D1043" s="1" t="s">
        <v>150</v>
      </c>
      <c r="E1043" s="1" t="s">
        <v>151</v>
      </c>
      <c r="F1043" s="1" t="s">
        <v>25</v>
      </c>
      <c r="G1043" s="1">
        <v>19</v>
      </c>
      <c r="H1043" s="1" t="s">
        <v>101</v>
      </c>
      <c r="I1043" s="1" t="s">
        <v>102</v>
      </c>
      <c r="J1043" s="2">
        <v>157536.45000000001</v>
      </c>
      <c r="K1043" s="2">
        <v>170000</v>
      </c>
      <c r="L1043" s="2">
        <v>85000</v>
      </c>
      <c r="M1043" s="2">
        <v>66160</v>
      </c>
      <c r="N1043" s="2">
        <v>-18840</v>
      </c>
      <c r="O1043" s="2">
        <v>-22.164705882352902</v>
      </c>
      <c r="P1043" s="3" t="s">
        <v>28</v>
      </c>
      <c r="Q1043" s="3" t="s">
        <v>29</v>
      </c>
      <c r="R1043" s="1" t="s">
        <v>30</v>
      </c>
      <c r="S1043" s="1" t="s">
        <v>31</v>
      </c>
      <c r="T1043" s="1" t="s">
        <v>30</v>
      </c>
      <c r="U1043" s="1" t="s">
        <v>97</v>
      </c>
      <c r="V1043" s="1" t="s">
        <v>98</v>
      </c>
      <c r="W1043" s="1" t="s">
        <v>32</v>
      </c>
      <c r="X1043" s="1" t="s">
        <v>34</v>
      </c>
      <c r="Y1043" s="1">
        <v>-1</v>
      </c>
      <c r="Z1043" s="1">
        <v>3</v>
      </c>
      <c r="AA1043" s="1" t="s">
        <v>2127</v>
      </c>
      <c r="AB1043" s="1" t="s">
        <v>2140</v>
      </c>
      <c r="AC1043" s="1" t="s">
        <v>2123</v>
      </c>
      <c r="AE1043" s="2">
        <v>170000</v>
      </c>
      <c r="AF1043" s="2" t="s">
        <v>2153</v>
      </c>
      <c r="AG1043" s="48">
        <v>0</v>
      </c>
      <c r="AH1043" s="50">
        <v>0</v>
      </c>
      <c r="AI1043" s="1">
        <v>3</v>
      </c>
    </row>
    <row r="1044" spans="1:35" x14ac:dyDescent="0.35">
      <c r="A1044" s="1" t="s">
        <v>21</v>
      </c>
      <c r="B1044" s="1">
        <v>1</v>
      </c>
      <c r="C1044" s="1" t="s">
        <v>147</v>
      </c>
      <c r="D1044" s="1" t="s">
        <v>148</v>
      </c>
      <c r="E1044" s="1" t="s">
        <v>149</v>
      </c>
      <c r="F1044" s="1" t="s">
        <v>25</v>
      </c>
      <c r="G1044" s="1">
        <v>19</v>
      </c>
      <c r="H1044" s="1" t="s">
        <v>101</v>
      </c>
      <c r="I1044" s="1" t="s">
        <v>102</v>
      </c>
      <c r="J1044" s="2">
        <v>299083.13</v>
      </c>
      <c r="K1044" s="2">
        <v>360000</v>
      </c>
      <c r="L1044" s="2">
        <v>180000</v>
      </c>
      <c r="M1044" s="2">
        <v>125604.1</v>
      </c>
      <c r="N1044" s="2">
        <v>-54395.9</v>
      </c>
      <c r="O1044" s="2">
        <v>-30.219944444444401</v>
      </c>
      <c r="P1044" s="3" t="s">
        <v>28</v>
      </c>
      <c r="Q1044" s="3" t="s">
        <v>29</v>
      </c>
      <c r="R1044" s="1" t="s">
        <v>30</v>
      </c>
      <c r="S1044" s="1" t="s">
        <v>31</v>
      </c>
      <c r="T1044" s="1" t="s">
        <v>30</v>
      </c>
      <c r="U1044" s="1" t="s">
        <v>97</v>
      </c>
      <c r="V1044" s="1" t="s">
        <v>98</v>
      </c>
      <c r="W1044" s="1" t="s">
        <v>32</v>
      </c>
      <c r="X1044" s="1" t="s">
        <v>34</v>
      </c>
      <c r="Y1044" s="1">
        <v>-1</v>
      </c>
      <c r="Z1044" s="1">
        <v>3</v>
      </c>
      <c r="AA1044" s="1" t="s">
        <v>2128</v>
      </c>
      <c r="AB1044" s="1" t="s">
        <v>2140</v>
      </c>
      <c r="AC1044" s="1" t="s">
        <v>2141</v>
      </c>
      <c r="AE1044" s="2">
        <v>360000</v>
      </c>
      <c r="AF1044" s="2" t="s">
        <v>2153</v>
      </c>
      <c r="AG1044" s="48">
        <v>0</v>
      </c>
      <c r="AH1044" s="50">
        <v>0</v>
      </c>
      <c r="AI1044" s="1">
        <v>3</v>
      </c>
    </row>
    <row r="1045" spans="1:35" x14ac:dyDescent="0.35">
      <c r="A1045" s="1" t="s">
        <v>21</v>
      </c>
      <c r="B1045" s="1">
        <v>1</v>
      </c>
      <c r="C1045" s="1" t="s">
        <v>147</v>
      </c>
      <c r="D1045" s="1" t="s">
        <v>180</v>
      </c>
      <c r="E1045" s="1" t="s">
        <v>181</v>
      </c>
      <c r="F1045" s="1" t="s">
        <v>25</v>
      </c>
      <c r="G1045" s="1">
        <v>19</v>
      </c>
      <c r="H1045" s="1" t="s">
        <v>101</v>
      </c>
      <c r="I1045" s="1" t="s">
        <v>102</v>
      </c>
      <c r="J1045" s="2">
        <v>565406.56999999995</v>
      </c>
      <c r="K1045" s="2">
        <v>736545.88</v>
      </c>
      <c r="L1045" s="2">
        <v>368272.94</v>
      </c>
      <c r="M1045" s="2">
        <v>359008.6</v>
      </c>
      <c r="N1045" s="2">
        <v>-9264.34</v>
      </c>
      <c r="O1045" s="2">
        <v>-2.51561790013678</v>
      </c>
      <c r="P1045" s="3" t="s">
        <v>28</v>
      </c>
      <c r="Q1045" s="3" t="s">
        <v>29</v>
      </c>
      <c r="R1045" s="1" t="s">
        <v>30</v>
      </c>
      <c r="S1045" s="1" t="s">
        <v>31</v>
      </c>
      <c r="T1045" s="1" t="s">
        <v>30</v>
      </c>
      <c r="U1045" s="1" t="s">
        <v>97</v>
      </c>
      <c r="V1045" s="1" t="s">
        <v>98</v>
      </c>
      <c r="W1045" s="1" t="s">
        <v>32</v>
      </c>
      <c r="X1045" s="1" t="s">
        <v>34</v>
      </c>
      <c r="Y1045" s="1">
        <v>-1</v>
      </c>
      <c r="Z1045" s="1">
        <v>3</v>
      </c>
      <c r="AA1045" s="1" t="s">
        <v>2128</v>
      </c>
      <c r="AB1045" s="1" t="s">
        <v>2126</v>
      </c>
      <c r="AC1045" s="1" t="s">
        <v>2126</v>
      </c>
      <c r="AE1045" s="2">
        <v>813035.52000000002</v>
      </c>
      <c r="AF1045" s="2" t="s">
        <v>2151</v>
      </c>
      <c r="AG1045" s="48">
        <v>76489.640000000014</v>
      </c>
      <c r="AH1045" s="50">
        <v>0.10384911799384447</v>
      </c>
      <c r="AI1045" s="1">
        <v>3</v>
      </c>
    </row>
    <row r="1046" spans="1:35" x14ac:dyDescent="0.35">
      <c r="A1046" s="1" t="s">
        <v>21</v>
      </c>
      <c r="B1046" s="1">
        <v>1</v>
      </c>
      <c r="C1046" s="1" t="s">
        <v>147</v>
      </c>
      <c r="D1046" s="1" t="s">
        <v>156</v>
      </c>
      <c r="E1046" s="1" t="s">
        <v>157</v>
      </c>
      <c r="F1046" s="1" t="s">
        <v>49</v>
      </c>
      <c r="G1046" s="1">
        <v>19</v>
      </c>
      <c r="H1046" s="1" t="s">
        <v>101</v>
      </c>
      <c r="I1046" s="1" t="s">
        <v>102</v>
      </c>
      <c r="J1046" s="2">
        <v>3644823.27</v>
      </c>
      <c r="K1046" s="2">
        <v>3500000</v>
      </c>
      <c r="L1046" s="2">
        <v>1750000</v>
      </c>
      <c r="M1046" s="2">
        <v>2173447.87</v>
      </c>
      <c r="N1046" s="2">
        <v>423447.87</v>
      </c>
      <c r="O1046" s="2">
        <v>24.1970211428571</v>
      </c>
      <c r="P1046" s="3" t="s">
        <v>73</v>
      </c>
      <c r="Q1046" s="3" t="s">
        <v>29</v>
      </c>
      <c r="R1046" s="1" t="s">
        <v>30</v>
      </c>
      <c r="S1046" s="1" t="s">
        <v>31</v>
      </c>
      <c r="T1046" s="1" t="s">
        <v>30</v>
      </c>
      <c r="U1046" s="1" t="s">
        <v>97</v>
      </c>
      <c r="V1046" s="1" t="s">
        <v>98</v>
      </c>
      <c r="W1046" s="1" t="s">
        <v>32</v>
      </c>
      <c r="X1046" s="1" t="s">
        <v>34</v>
      </c>
      <c r="Y1046" s="1">
        <v>-1</v>
      </c>
      <c r="Z1046" s="1">
        <v>3</v>
      </c>
      <c r="AA1046" s="1" t="s">
        <v>2121</v>
      </c>
      <c r="AB1046" s="1" t="s">
        <v>2140</v>
      </c>
      <c r="AC1046" s="1" t="s">
        <v>2125</v>
      </c>
      <c r="AE1046" s="2">
        <v>3500000</v>
      </c>
      <c r="AF1046" s="2" t="s">
        <v>2153</v>
      </c>
      <c r="AG1046" s="48">
        <v>0</v>
      </c>
      <c r="AH1046" s="50">
        <v>0</v>
      </c>
      <c r="AI1046" s="1">
        <v>3</v>
      </c>
    </row>
    <row r="1047" spans="1:35" x14ac:dyDescent="0.35">
      <c r="A1047" s="1" t="s">
        <v>21</v>
      </c>
      <c r="B1047" s="1">
        <v>1</v>
      </c>
      <c r="C1047" s="1" t="s">
        <v>147</v>
      </c>
      <c r="D1047" s="1" t="s">
        <v>170</v>
      </c>
      <c r="E1047" s="1" t="s">
        <v>171</v>
      </c>
      <c r="F1047" s="1" t="s">
        <v>25</v>
      </c>
      <c r="G1047" s="1">
        <v>19</v>
      </c>
      <c r="H1047" s="1" t="s">
        <v>101</v>
      </c>
      <c r="I1047" s="1" t="s">
        <v>102</v>
      </c>
      <c r="J1047" s="2">
        <v>677670.17</v>
      </c>
      <c r="K1047" s="2">
        <v>294000</v>
      </c>
      <c r="L1047" s="2">
        <v>147000</v>
      </c>
      <c r="M1047" s="2">
        <v>215226.96</v>
      </c>
      <c r="N1047" s="2">
        <v>68226.960000000006</v>
      </c>
      <c r="O1047" s="2">
        <v>46.412897959183702</v>
      </c>
      <c r="P1047" s="3" t="s">
        <v>73</v>
      </c>
      <c r="Q1047" s="3" t="s">
        <v>29</v>
      </c>
      <c r="R1047" s="1" t="s">
        <v>30</v>
      </c>
      <c r="S1047" s="1" t="s">
        <v>31</v>
      </c>
      <c r="T1047" s="1" t="s">
        <v>30</v>
      </c>
      <c r="U1047" s="1" t="s">
        <v>97</v>
      </c>
      <c r="V1047" s="1" t="s">
        <v>98</v>
      </c>
      <c r="W1047" s="1" t="s">
        <v>32</v>
      </c>
      <c r="X1047" s="1" t="s">
        <v>34</v>
      </c>
      <c r="Y1047" s="1">
        <v>-1</v>
      </c>
      <c r="Z1047" s="1">
        <v>3</v>
      </c>
      <c r="AA1047" s="1" t="s">
        <v>2121</v>
      </c>
      <c r="AB1047" s="1" t="s">
        <v>2140</v>
      </c>
      <c r="AC1047" s="1" t="s">
        <v>2144</v>
      </c>
      <c r="AE1047" s="2">
        <v>300000</v>
      </c>
      <c r="AF1047" s="2" t="s">
        <v>2151</v>
      </c>
      <c r="AG1047" s="48">
        <v>6000</v>
      </c>
      <c r="AH1047" s="50">
        <v>2.0408163265306121E-2</v>
      </c>
      <c r="AI1047" s="1">
        <v>3</v>
      </c>
    </row>
    <row r="1048" spans="1:35" x14ac:dyDescent="0.35">
      <c r="A1048" s="1" t="s">
        <v>21</v>
      </c>
      <c r="B1048" s="1">
        <v>1</v>
      </c>
      <c r="C1048" s="1" t="s">
        <v>147</v>
      </c>
      <c r="D1048" s="1" t="s">
        <v>196</v>
      </c>
      <c r="E1048" s="1" t="s">
        <v>197</v>
      </c>
      <c r="F1048" s="1" t="s">
        <v>25</v>
      </c>
      <c r="G1048" s="1">
        <v>19</v>
      </c>
      <c r="H1048" s="1" t="s">
        <v>101</v>
      </c>
      <c r="I1048" s="1" t="s">
        <v>102</v>
      </c>
      <c r="J1048" s="2">
        <v>105197.55</v>
      </c>
      <c r="K1048" s="2">
        <v>300000</v>
      </c>
      <c r="L1048" s="2">
        <v>150000</v>
      </c>
      <c r="M1048" s="2">
        <v>136398.47</v>
      </c>
      <c r="N1048" s="2">
        <v>-13601.53</v>
      </c>
      <c r="O1048" s="2">
        <v>-9.0676866666666704</v>
      </c>
      <c r="P1048" s="3" t="s">
        <v>28</v>
      </c>
      <c r="Q1048" s="3" t="s">
        <v>29</v>
      </c>
      <c r="R1048" s="1" t="s">
        <v>30</v>
      </c>
      <c r="S1048" s="1" t="s">
        <v>31</v>
      </c>
      <c r="T1048" s="1" t="s">
        <v>30</v>
      </c>
      <c r="U1048" s="1" t="s">
        <v>97</v>
      </c>
      <c r="V1048" s="1" t="s">
        <v>98</v>
      </c>
      <c r="W1048" s="1" t="s">
        <v>32</v>
      </c>
      <c r="X1048" s="1" t="s">
        <v>34</v>
      </c>
      <c r="Y1048" s="1">
        <v>-1</v>
      </c>
      <c r="Z1048" s="1">
        <v>3</v>
      </c>
      <c r="AA1048" s="1" t="s">
        <v>2121</v>
      </c>
      <c r="AB1048" s="1" t="s">
        <v>2140</v>
      </c>
      <c r="AC1048" s="1" t="s">
        <v>2123</v>
      </c>
      <c r="AE1048" s="2">
        <v>300000</v>
      </c>
      <c r="AF1048" s="2" t="s">
        <v>2153</v>
      </c>
      <c r="AG1048" s="48">
        <v>0</v>
      </c>
      <c r="AH1048" s="50">
        <v>0</v>
      </c>
      <c r="AI1048" s="1">
        <v>3</v>
      </c>
    </row>
    <row r="1049" spans="1:35" x14ac:dyDescent="0.35">
      <c r="A1049" s="1" t="s">
        <v>21</v>
      </c>
      <c r="B1049" s="1">
        <v>1</v>
      </c>
      <c r="C1049" s="1" t="s">
        <v>147</v>
      </c>
      <c r="D1049" s="1" t="s">
        <v>190</v>
      </c>
      <c r="E1049" s="1" t="s">
        <v>191</v>
      </c>
      <c r="F1049" s="1" t="s">
        <v>25</v>
      </c>
      <c r="G1049" s="1">
        <v>19</v>
      </c>
      <c r="H1049" s="1" t="s">
        <v>101</v>
      </c>
      <c r="I1049" s="1" t="s">
        <v>102</v>
      </c>
      <c r="J1049" s="2">
        <v>489651.63</v>
      </c>
      <c r="K1049" s="2">
        <v>508000</v>
      </c>
      <c r="L1049" s="2">
        <v>254000</v>
      </c>
      <c r="M1049" s="2">
        <v>307135.40000000002</v>
      </c>
      <c r="N1049" s="2">
        <v>53135.4</v>
      </c>
      <c r="O1049" s="2">
        <v>20.9194488188976</v>
      </c>
      <c r="P1049" s="3" t="s">
        <v>73</v>
      </c>
      <c r="Q1049" s="3" t="s">
        <v>29</v>
      </c>
      <c r="R1049" s="1" t="s">
        <v>30</v>
      </c>
      <c r="S1049" s="1" t="s">
        <v>31</v>
      </c>
      <c r="T1049" s="1" t="s">
        <v>30</v>
      </c>
      <c r="U1049" s="1" t="s">
        <v>97</v>
      </c>
      <c r="V1049" s="1" t="s">
        <v>98</v>
      </c>
      <c r="W1049" s="1" t="s">
        <v>32</v>
      </c>
      <c r="X1049" s="1" t="s">
        <v>34</v>
      </c>
      <c r="Y1049" s="1">
        <v>-1</v>
      </c>
      <c r="Z1049" s="1">
        <v>3</v>
      </c>
      <c r="AA1049" s="1" t="s">
        <v>2129</v>
      </c>
      <c r="AB1049" s="1" t="s">
        <v>2140</v>
      </c>
      <c r="AC1049" s="1" t="s">
        <v>2125</v>
      </c>
      <c r="AE1049" s="2">
        <v>508000</v>
      </c>
      <c r="AF1049" s="2" t="s">
        <v>2153</v>
      </c>
      <c r="AG1049" s="48">
        <v>0</v>
      </c>
      <c r="AH1049" s="50">
        <v>0</v>
      </c>
      <c r="AI1049" s="1">
        <v>3</v>
      </c>
    </row>
    <row r="1050" spans="1:35" x14ac:dyDescent="0.35">
      <c r="A1050" s="1" t="s">
        <v>21</v>
      </c>
      <c r="B1050" s="1">
        <v>1</v>
      </c>
      <c r="C1050" s="1" t="s">
        <v>147</v>
      </c>
      <c r="D1050" s="1" t="s">
        <v>152</v>
      </c>
      <c r="E1050" s="1" t="s">
        <v>153</v>
      </c>
      <c r="F1050" s="1" t="s">
        <v>56</v>
      </c>
      <c r="G1050" s="1">
        <v>19</v>
      </c>
      <c r="H1050" s="1" t="s">
        <v>101</v>
      </c>
      <c r="I1050" s="1" t="s">
        <v>102</v>
      </c>
      <c r="J1050" s="2">
        <v>683067.82</v>
      </c>
      <c r="K1050" s="2">
        <v>1139251.05</v>
      </c>
      <c r="L1050" s="2">
        <v>569625.52500000002</v>
      </c>
      <c r="M1050" s="2">
        <v>450975.63</v>
      </c>
      <c r="N1050" s="2">
        <v>-118649.895</v>
      </c>
      <c r="O1050" s="2">
        <v>-20.8294554567231</v>
      </c>
      <c r="P1050" s="3" t="s">
        <v>28</v>
      </c>
      <c r="Q1050" s="3" t="s">
        <v>29</v>
      </c>
      <c r="R1050" s="1" t="s">
        <v>30</v>
      </c>
      <c r="S1050" s="1" t="s">
        <v>31</v>
      </c>
      <c r="T1050" s="1" t="s">
        <v>30</v>
      </c>
      <c r="U1050" s="1" t="s">
        <v>97</v>
      </c>
      <c r="V1050" s="1" t="s">
        <v>98</v>
      </c>
      <c r="W1050" s="1" t="s">
        <v>32</v>
      </c>
      <c r="X1050" s="1" t="s">
        <v>34</v>
      </c>
      <c r="Y1050" s="1">
        <v>-1</v>
      </c>
      <c r="Z1050" s="1">
        <v>3</v>
      </c>
      <c r="AA1050" s="1" t="s">
        <v>2128</v>
      </c>
      <c r="AB1050" s="1" t="s">
        <v>2140</v>
      </c>
      <c r="AC1050" s="1" t="s">
        <v>2123</v>
      </c>
      <c r="AE1050" s="2">
        <v>1000000</v>
      </c>
      <c r="AF1050" s="2" t="s">
        <v>2152</v>
      </c>
      <c r="AG1050" s="48">
        <v>-139251.05000000005</v>
      </c>
      <c r="AH1050" s="50">
        <v>-0.12223034598037021</v>
      </c>
      <c r="AI1050" s="1">
        <v>3</v>
      </c>
    </row>
    <row r="1051" spans="1:35" x14ac:dyDescent="0.35">
      <c r="A1051" s="1" t="s">
        <v>21</v>
      </c>
      <c r="B1051" s="1">
        <v>1</v>
      </c>
      <c r="C1051" s="1" t="s">
        <v>147</v>
      </c>
      <c r="D1051" s="1" t="s">
        <v>168</v>
      </c>
      <c r="E1051" s="1" t="s">
        <v>169</v>
      </c>
      <c r="F1051" s="1" t="s">
        <v>25</v>
      </c>
      <c r="G1051" s="1">
        <v>19</v>
      </c>
      <c r="H1051" s="1" t="s">
        <v>101</v>
      </c>
      <c r="I1051" s="1" t="s">
        <v>102</v>
      </c>
      <c r="J1051" s="2">
        <v>310223.34000000003</v>
      </c>
      <c r="K1051" s="2">
        <v>420000</v>
      </c>
      <c r="L1051" s="2">
        <v>210000</v>
      </c>
      <c r="M1051" s="2">
        <v>153972.6</v>
      </c>
      <c r="N1051" s="2">
        <v>-56027.4</v>
      </c>
      <c r="O1051" s="2">
        <v>-26.679714285714301</v>
      </c>
      <c r="P1051" s="3" t="s">
        <v>28</v>
      </c>
      <c r="Q1051" s="3" t="s">
        <v>29</v>
      </c>
      <c r="R1051" s="1" t="s">
        <v>30</v>
      </c>
      <c r="S1051" s="1" t="s">
        <v>31</v>
      </c>
      <c r="T1051" s="1" t="s">
        <v>30</v>
      </c>
      <c r="U1051" s="1" t="s">
        <v>97</v>
      </c>
      <c r="V1051" s="1" t="s">
        <v>98</v>
      </c>
      <c r="W1051" s="1" t="s">
        <v>32</v>
      </c>
      <c r="X1051" s="1" t="s">
        <v>34</v>
      </c>
      <c r="Y1051" s="1">
        <v>-1</v>
      </c>
      <c r="Z1051" s="1">
        <v>3</v>
      </c>
      <c r="AA1051" s="1" t="s">
        <v>2128</v>
      </c>
      <c r="AB1051" s="1" t="s">
        <v>2140</v>
      </c>
      <c r="AC1051" s="1" t="s">
        <v>2141</v>
      </c>
      <c r="AE1051" s="2">
        <v>420000</v>
      </c>
      <c r="AF1051" s="2" t="s">
        <v>2153</v>
      </c>
      <c r="AG1051" s="48">
        <v>0</v>
      </c>
      <c r="AH1051" s="50">
        <v>0</v>
      </c>
      <c r="AI1051" s="1">
        <v>3</v>
      </c>
    </row>
    <row r="1052" spans="1:35" x14ac:dyDescent="0.35">
      <c r="A1052" s="1" t="s">
        <v>21</v>
      </c>
      <c r="B1052" s="1">
        <v>1</v>
      </c>
      <c r="C1052" s="1" t="s">
        <v>147</v>
      </c>
      <c r="D1052" s="1" t="s">
        <v>162</v>
      </c>
      <c r="E1052" s="1" t="s">
        <v>163</v>
      </c>
      <c r="F1052" s="1" t="s">
        <v>25</v>
      </c>
      <c r="G1052" s="1">
        <v>19</v>
      </c>
      <c r="H1052" s="1" t="s">
        <v>101</v>
      </c>
      <c r="I1052" s="1" t="s">
        <v>102</v>
      </c>
      <c r="J1052" s="2">
        <v>279783.38</v>
      </c>
      <c r="K1052" s="2">
        <v>400000</v>
      </c>
      <c r="L1052" s="2">
        <v>200000</v>
      </c>
      <c r="M1052" s="2">
        <v>154257.29999999999</v>
      </c>
      <c r="N1052" s="2">
        <v>-45742.7</v>
      </c>
      <c r="O1052" s="2">
        <v>-22.87135</v>
      </c>
      <c r="P1052" s="3" t="s">
        <v>28</v>
      </c>
      <c r="Q1052" s="3" t="s">
        <v>29</v>
      </c>
      <c r="R1052" s="1" t="s">
        <v>30</v>
      </c>
      <c r="S1052" s="1" t="s">
        <v>31</v>
      </c>
      <c r="T1052" s="1" t="s">
        <v>30</v>
      </c>
      <c r="U1052" s="1" t="s">
        <v>97</v>
      </c>
      <c r="V1052" s="1" t="s">
        <v>98</v>
      </c>
      <c r="W1052" s="1" t="s">
        <v>32</v>
      </c>
      <c r="X1052" s="1" t="s">
        <v>34</v>
      </c>
      <c r="Y1052" s="1">
        <v>-1</v>
      </c>
      <c r="Z1052" s="1">
        <v>3</v>
      </c>
      <c r="AA1052" s="1" t="s">
        <v>2121</v>
      </c>
      <c r="AB1052" s="1" t="s">
        <v>2140</v>
      </c>
      <c r="AC1052" s="1" t="s">
        <v>2123</v>
      </c>
      <c r="AE1052" s="2">
        <v>400000</v>
      </c>
      <c r="AF1052" s="2" t="s">
        <v>2153</v>
      </c>
      <c r="AG1052" s="48">
        <v>0</v>
      </c>
      <c r="AH1052" s="50">
        <v>0</v>
      </c>
      <c r="AI1052" s="1">
        <v>3</v>
      </c>
    </row>
    <row r="1053" spans="1:35" x14ac:dyDescent="0.35">
      <c r="A1053" s="1" t="s">
        <v>21</v>
      </c>
      <c r="B1053" s="1">
        <v>1</v>
      </c>
      <c r="C1053" s="1" t="s">
        <v>147</v>
      </c>
      <c r="D1053" s="1" t="s">
        <v>188</v>
      </c>
      <c r="E1053" s="1" t="s">
        <v>189</v>
      </c>
      <c r="F1053" s="1" t="s">
        <v>25</v>
      </c>
      <c r="G1053" s="1">
        <v>19</v>
      </c>
      <c r="H1053" s="1" t="s">
        <v>101</v>
      </c>
      <c r="I1053" s="1" t="s">
        <v>102</v>
      </c>
      <c r="J1053" s="2">
        <v>238635.48</v>
      </c>
      <c r="K1053" s="2">
        <v>343240</v>
      </c>
      <c r="L1053" s="2">
        <v>171620</v>
      </c>
      <c r="M1053" s="2">
        <v>129993.06</v>
      </c>
      <c r="N1053" s="2">
        <v>-41626.94</v>
      </c>
      <c r="O1053" s="2">
        <v>-24.255296585479499</v>
      </c>
      <c r="P1053" s="3" t="s">
        <v>28</v>
      </c>
      <c r="Q1053" s="3" t="s">
        <v>29</v>
      </c>
      <c r="R1053" s="1" t="s">
        <v>30</v>
      </c>
      <c r="S1053" s="1" t="s">
        <v>31</v>
      </c>
      <c r="T1053" s="1" t="s">
        <v>30</v>
      </c>
      <c r="U1053" s="1" t="s">
        <v>97</v>
      </c>
      <c r="V1053" s="1" t="s">
        <v>98</v>
      </c>
      <c r="W1053" s="1" t="s">
        <v>32</v>
      </c>
      <c r="X1053" s="1" t="s">
        <v>34</v>
      </c>
      <c r="Y1053" s="1">
        <v>-1</v>
      </c>
      <c r="Z1053" s="1">
        <v>3</v>
      </c>
      <c r="AA1053" s="1" t="s">
        <v>2127</v>
      </c>
      <c r="AB1053" s="1" t="s">
        <v>2140</v>
      </c>
      <c r="AC1053" s="1" t="s">
        <v>2123</v>
      </c>
      <c r="AE1053" s="2">
        <v>260000</v>
      </c>
      <c r="AF1053" s="2" t="s">
        <v>2152</v>
      </c>
      <c r="AG1053" s="48">
        <v>-83240</v>
      </c>
      <c r="AH1053" s="50">
        <v>-0.24251252767742687</v>
      </c>
      <c r="AI1053" s="1">
        <v>3</v>
      </c>
    </row>
    <row r="1054" spans="1:35" x14ac:dyDescent="0.35">
      <c r="A1054" s="1" t="s">
        <v>21</v>
      </c>
      <c r="B1054" s="1">
        <v>1</v>
      </c>
      <c r="C1054" s="1" t="s">
        <v>147</v>
      </c>
      <c r="D1054" s="1" t="s">
        <v>192</v>
      </c>
      <c r="E1054" s="1" t="s">
        <v>193</v>
      </c>
      <c r="F1054" s="1" t="s">
        <v>25</v>
      </c>
      <c r="G1054" s="1">
        <v>19</v>
      </c>
      <c r="H1054" s="1" t="s">
        <v>101</v>
      </c>
      <c r="I1054" s="1" t="s">
        <v>102</v>
      </c>
      <c r="J1054" s="2">
        <v>409095.43</v>
      </c>
      <c r="K1054" s="2">
        <v>400000</v>
      </c>
      <c r="L1054" s="2">
        <v>200000</v>
      </c>
      <c r="M1054" s="2">
        <v>111404.5</v>
      </c>
      <c r="N1054" s="2">
        <v>-88595.5</v>
      </c>
      <c r="O1054" s="2">
        <v>-44.297750000000001</v>
      </c>
      <c r="P1054" s="3" t="s">
        <v>28</v>
      </c>
      <c r="Q1054" s="3" t="s">
        <v>29</v>
      </c>
      <c r="R1054" s="1" t="s">
        <v>30</v>
      </c>
      <c r="S1054" s="1" t="s">
        <v>31</v>
      </c>
      <c r="T1054" s="1" t="s">
        <v>30</v>
      </c>
      <c r="U1054" s="1" t="s">
        <v>97</v>
      </c>
      <c r="V1054" s="1" t="s">
        <v>98</v>
      </c>
      <c r="W1054" s="1" t="s">
        <v>32</v>
      </c>
      <c r="X1054" s="1" t="s">
        <v>34</v>
      </c>
      <c r="Y1054" s="1">
        <v>-1</v>
      </c>
      <c r="Z1054" s="1">
        <v>3</v>
      </c>
      <c r="AA1054" s="1" t="s">
        <v>2128</v>
      </c>
      <c r="AB1054" s="1" t="s">
        <v>2140</v>
      </c>
      <c r="AC1054" s="1" t="s">
        <v>2141</v>
      </c>
      <c r="AE1054" s="2">
        <v>300000</v>
      </c>
      <c r="AF1054" s="2" t="s">
        <v>2152</v>
      </c>
      <c r="AG1054" s="48">
        <v>-100000</v>
      </c>
      <c r="AH1054" s="50">
        <v>-0.25</v>
      </c>
      <c r="AI1054" s="1">
        <v>3</v>
      </c>
    </row>
    <row r="1055" spans="1:35" x14ac:dyDescent="0.35">
      <c r="A1055" s="1" t="s">
        <v>21</v>
      </c>
      <c r="B1055" s="1">
        <v>1</v>
      </c>
      <c r="C1055" s="1" t="s">
        <v>147</v>
      </c>
      <c r="D1055" s="1" t="s">
        <v>186</v>
      </c>
      <c r="E1055" s="1" t="s">
        <v>187</v>
      </c>
      <c r="F1055" s="1" t="s">
        <v>25</v>
      </c>
      <c r="G1055" s="1">
        <v>19</v>
      </c>
      <c r="H1055" s="1" t="s">
        <v>101</v>
      </c>
      <c r="I1055" s="1" t="s">
        <v>102</v>
      </c>
      <c r="J1055" s="2">
        <v>200732.09</v>
      </c>
      <c r="K1055" s="2">
        <v>353898.87</v>
      </c>
      <c r="L1055" s="2">
        <v>176949.435</v>
      </c>
      <c r="M1055" s="2">
        <v>204824.6</v>
      </c>
      <c r="N1055" s="2">
        <v>27875.165000000001</v>
      </c>
      <c r="O1055" s="2">
        <v>15.7531811277046</v>
      </c>
      <c r="P1055" s="3" t="s">
        <v>73</v>
      </c>
      <c r="Q1055" s="3" t="s">
        <v>29</v>
      </c>
      <c r="R1055" s="1" t="s">
        <v>30</v>
      </c>
      <c r="S1055" s="1" t="s">
        <v>31</v>
      </c>
      <c r="T1055" s="1" t="s">
        <v>30</v>
      </c>
      <c r="U1055" s="1" t="s">
        <v>97</v>
      </c>
      <c r="V1055" s="1" t="s">
        <v>98</v>
      </c>
      <c r="W1055" s="1" t="s">
        <v>32</v>
      </c>
      <c r="X1055" s="1" t="s">
        <v>34</v>
      </c>
      <c r="Y1055" s="1">
        <v>-1</v>
      </c>
      <c r="Z1055" s="1">
        <v>3</v>
      </c>
      <c r="AA1055" s="1" t="s">
        <v>2127</v>
      </c>
      <c r="AB1055" s="1" t="s">
        <v>2140</v>
      </c>
      <c r="AC1055" s="1" t="s">
        <v>2125</v>
      </c>
      <c r="AE1055" s="2">
        <v>353898.87</v>
      </c>
      <c r="AF1055" s="2" t="s">
        <v>2153</v>
      </c>
      <c r="AG1055" s="48">
        <v>0</v>
      </c>
      <c r="AH1055" s="50">
        <v>0</v>
      </c>
      <c r="AI1055" s="1">
        <v>3</v>
      </c>
    </row>
    <row r="1056" spans="1:35" x14ac:dyDescent="0.35">
      <c r="A1056" s="1" t="s">
        <v>21</v>
      </c>
      <c r="B1056" s="1">
        <v>1</v>
      </c>
      <c r="C1056" s="1" t="s">
        <v>147</v>
      </c>
      <c r="D1056" s="1" t="s">
        <v>184</v>
      </c>
      <c r="E1056" s="1" t="s">
        <v>185</v>
      </c>
      <c r="F1056" s="1" t="s">
        <v>25</v>
      </c>
      <c r="G1056" s="1">
        <v>19</v>
      </c>
      <c r="H1056" s="1" t="s">
        <v>101</v>
      </c>
      <c r="I1056" s="1" t="s">
        <v>102</v>
      </c>
      <c r="J1056" s="2">
        <v>687981.92</v>
      </c>
      <c r="K1056" s="2">
        <v>800000</v>
      </c>
      <c r="L1056" s="2">
        <v>400000</v>
      </c>
      <c r="M1056" s="2">
        <v>338268.15</v>
      </c>
      <c r="N1056" s="2">
        <v>-61731.85</v>
      </c>
      <c r="O1056" s="2">
        <v>-15.4329625</v>
      </c>
      <c r="P1056" s="3" t="s">
        <v>28</v>
      </c>
      <c r="Q1056" s="3" t="s">
        <v>29</v>
      </c>
      <c r="R1056" s="1" t="s">
        <v>30</v>
      </c>
      <c r="S1056" s="1" t="s">
        <v>31</v>
      </c>
      <c r="T1056" s="1" t="s">
        <v>30</v>
      </c>
      <c r="U1056" s="1" t="s">
        <v>97</v>
      </c>
      <c r="V1056" s="1" t="s">
        <v>98</v>
      </c>
      <c r="W1056" s="1" t="s">
        <v>32</v>
      </c>
      <c r="X1056" s="1" t="s">
        <v>34</v>
      </c>
      <c r="Y1056" s="1">
        <v>-1</v>
      </c>
      <c r="Z1056" s="1">
        <v>3</v>
      </c>
      <c r="AA1056" s="1" t="s">
        <v>2121</v>
      </c>
      <c r="AB1056" s="1" t="s">
        <v>2140</v>
      </c>
      <c r="AC1056" s="1" t="s">
        <v>2123</v>
      </c>
      <c r="AE1056" s="2">
        <v>800000</v>
      </c>
      <c r="AF1056" s="2" t="s">
        <v>2153</v>
      </c>
      <c r="AG1056" s="48">
        <v>0</v>
      </c>
      <c r="AH1056" s="50">
        <v>0</v>
      </c>
      <c r="AI1056" s="1">
        <v>3</v>
      </c>
    </row>
    <row r="1057" spans="1:35" x14ac:dyDescent="0.35">
      <c r="A1057" s="1" t="s">
        <v>21</v>
      </c>
      <c r="B1057" s="1">
        <v>1</v>
      </c>
      <c r="C1057" s="1" t="s">
        <v>147</v>
      </c>
      <c r="D1057" s="1" t="s">
        <v>160</v>
      </c>
      <c r="E1057" s="1" t="s">
        <v>161</v>
      </c>
      <c r="F1057" s="1" t="s">
        <v>56</v>
      </c>
      <c r="G1057" s="1">
        <v>19</v>
      </c>
      <c r="H1057" s="1" t="s">
        <v>101</v>
      </c>
      <c r="I1057" s="1" t="s">
        <v>102</v>
      </c>
      <c r="J1057" s="2">
        <v>2842801.3</v>
      </c>
      <c r="K1057" s="2">
        <v>3400000</v>
      </c>
      <c r="L1057" s="2">
        <v>1700000</v>
      </c>
      <c r="M1057" s="2">
        <v>835203.89</v>
      </c>
      <c r="N1057" s="2">
        <v>-864796.11</v>
      </c>
      <c r="O1057" s="2">
        <v>-50.870359411764703</v>
      </c>
      <c r="P1057" s="3" t="s">
        <v>28</v>
      </c>
      <c r="Q1057" s="3" t="s">
        <v>29</v>
      </c>
      <c r="R1057" s="1" t="s">
        <v>30</v>
      </c>
      <c r="S1057" s="1" t="s">
        <v>31</v>
      </c>
      <c r="T1057" s="1" t="s">
        <v>30</v>
      </c>
      <c r="U1057" s="1" t="s">
        <v>97</v>
      </c>
      <c r="V1057" s="1" t="s">
        <v>98</v>
      </c>
      <c r="W1057" s="1" t="s">
        <v>32</v>
      </c>
      <c r="X1057" s="1" t="s">
        <v>34</v>
      </c>
      <c r="Y1057" s="1">
        <v>-1</v>
      </c>
      <c r="Z1057" s="1">
        <v>3</v>
      </c>
      <c r="AA1057" s="1" t="s">
        <v>2121</v>
      </c>
      <c r="AB1057" s="1" t="s">
        <v>2140</v>
      </c>
      <c r="AC1057" s="1" t="s">
        <v>2142</v>
      </c>
      <c r="AE1057" s="2">
        <v>3400000</v>
      </c>
      <c r="AF1057" s="2" t="s">
        <v>2153</v>
      </c>
      <c r="AG1057" s="48">
        <v>0</v>
      </c>
      <c r="AH1057" s="50">
        <v>0</v>
      </c>
      <c r="AI1057" s="1">
        <v>3</v>
      </c>
    </row>
    <row r="1058" spans="1:35" x14ac:dyDescent="0.35">
      <c r="A1058" s="1" t="s">
        <v>21</v>
      </c>
      <c r="B1058" s="1">
        <v>1</v>
      </c>
      <c r="C1058" s="1" t="s">
        <v>147</v>
      </c>
      <c r="D1058" s="1" t="s">
        <v>172</v>
      </c>
      <c r="E1058" s="1" t="s">
        <v>173</v>
      </c>
      <c r="F1058" s="1" t="s">
        <v>25</v>
      </c>
      <c r="G1058" s="1">
        <v>19</v>
      </c>
      <c r="H1058" s="1" t="s">
        <v>101</v>
      </c>
      <c r="I1058" s="1" t="s">
        <v>102</v>
      </c>
      <c r="J1058" s="2">
        <v>423360.32</v>
      </c>
      <c r="K1058" s="2">
        <v>440578.84</v>
      </c>
      <c r="L1058" s="2">
        <v>220289.42</v>
      </c>
      <c r="M1058" s="2">
        <v>205556.85</v>
      </c>
      <c r="N1058" s="2">
        <v>-14732.57</v>
      </c>
      <c r="O1058" s="2">
        <v>-6.68782459003251</v>
      </c>
      <c r="P1058" s="3" t="s">
        <v>28</v>
      </c>
      <c r="Q1058" s="3" t="s">
        <v>29</v>
      </c>
      <c r="R1058" s="1" t="s">
        <v>30</v>
      </c>
      <c r="S1058" s="1" t="s">
        <v>31</v>
      </c>
      <c r="T1058" s="1" t="s">
        <v>30</v>
      </c>
      <c r="U1058" s="1" t="s">
        <v>97</v>
      </c>
      <c r="V1058" s="1" t="s">
        <v>98</v>
      </c>
      <c r="W1058" s="1" t="s">
        <v>32</v>
      </c>
      <c r="X1058" s="1" t="s">
        <v>34</v>
      </c>
      <c r="Y1058" s="1">
        <v>-1</v>
      </c>
      <c r="Z1058" s="1">
        <v>3</v>
      </c>
      <c r="AA1058" s="1" t="s">
        <v>2127</v>
      </c>
      <c r="AB1058" s="1" t="s">
        <v>2140</v>
      </c>
      <c r="AC1058" s="1" t="s">
        <v>2123</v>
      </c>
      <c r="AE1058" s="2">
        <v>440578.84363636363</v>
      </c>
      <c r="AF1058" s="2" t="s">
        <v>2151</v>
      </c>
      <c r="AG1058" s="48">
        <v>3.6363636027090251E-3</v>
      </c>
      <c r="AH1058" s="50">
        <v>8.253604741228664E-9</v>
      </c>
      <c r="AI1058" s="1">
        <v>3</v>
      </c>
    </row>
    <row r="1059" spans="1:35" x14ac:dyDescent="0.35">
      <c r="A1059" s="1" t="s">
        <v>21</v>
      </c>
      <c r="B1059" s="1">
        <v>1</v>
      </c>
      <c r="C1059" s="1" t="s">
        <v>147</v>
      </c>
      <c r="D1059" s="1" t="s">
        <v>178</v>
      </c>
      <c r="E1059" s="1" t="s">
        <v>179</v>
      </c>
      <c r="F1059" s="1" t="s">
        <v>56</v>
      </c>
      <c r="G1059" s="1">
        <v>19</v>
      </c>
      <c r="H1059" s="1" t="s">
        <v>101</v>
      </c>
      <c r="I1059" s="1" t="s">
        <v>102</v>
      </c>
      <c r="J1059" s="2">
        <v>883086.33</v>
      </c>
      <c r="K1059" s="2">
        <v>1100000</v>
      </c>
      <c r="L1059" s="2">
        <v>550000</v>
      </c>
      <c r="M1059" s="2">
        <v>505616.9</v>
      </c>
      <c r="N1059" s="2">
        <v>-44383.1</v>
      </c>
      <c r="O1059" s="2">
        <v>-8.0696545454545507</v>
      </c>
      <c r="P1059" s="3" t="s">
        <v>28</v>
      </c>
      <c r="Q1059" s="3" t="s">
        <v>29</v>
      </c>
      <c r="R1059" s="1" t="s">
        <v>30</v>
      </c>
      <c r="S1059" s="1" t="s">
        <v>31</v>
      </c>
      <c r="T1059" s="1" t="s">
        <v>30</v>
      </c>
      <c r="U1059" s="1" t="s">
        <v>97</v>
      </c>
      <c r="V1059" s="1" t="s">
        <v>98</v>
      </c>
      <c r="W1059" s="1" t="s">
        <v>32</v>
      </c>
      <c r="X1059" s="1" t="s">
        <v>34</v>
      </c>
      <c r="Y1059" s="1">
        <v>-1</v>
      </c>
      <c r="Z1059" s="1">
        <v>3</v>
      </c>
      <c r="AA1059" s="1" t="s">
        <v>2129</v>
      </c>
      <c r="AB1059" s="1" t="s">
        <v>2140</v>
      </c>
      <c r="AC1059" s="1" t="s">
        <v>2123</v>
      </c>
      <c r="AE1059" s="2">
        <v>1100000</v>
      </c>
      <c r="AF1059" s="2" t="s">
        <v>2153</v>
      </c>
      <c r="AG1059" s="48">
        <v>0</v>
      </c>
      <c r="AH1059" s="50">
        <v>0</v>
      </c>
      <c r="AI1059" s="1">
        <v>3</v>
      </c>
    </row>
    <row r="1060" spans="1:35" x14ac:dyDescent="0.35">
      <c r="A1060" s="1" t="s">
        <v>21</v>
      </c>
      <c r="B1060" s="1">
        <v>1</v>
      </c>
      <c r="C1060" s="1" t="s">
        <v>147</v>
      </c>
      <c r="D1060" s="1" t="s">
        <v>154</v>
      </c>
      <c r="E1060" s="1" t="s">
        <v>155</v>
      </c>
      <c r="F1060" s="1" t="s">
        <v>25</v>
      </c>
      <c r="G1060" s="1">
        <v>19</v>
      </c>
      <c r="H1060" s="1" t="s">
        <v>101</v>
      </c>
      <c r="I1060" s="1" t="s">
        <v>102</v>
      </c>
      <c r="J1060" s="2">
        <v>237984.09</v>
      </c>
      <c r="K1060" s="2">
        <v>440000</v>
      </c>
      <c r="L1060" s="2">
        <v>220000</v>
      </c>
      <c r="M1060" s="2">
        <v>96050.15</v>
      </c>
      <c r="N1060" s="2">
        <v>-123949.85</v>
      </c>
      <c r="O1060" s="2">
        <v>-56.3408409090909</v>
      </c>
      <c r="P1060" s="3" t="s">
        <v>28</v>
      </c>
      <c r="Q1060" s="3" t="s">
        <v>29</v>
      </c>
      <c r="R1060" s="1" t="s">
        <v>30</v>
      </c>
      <c r="S1060" s="1" t="s">
        <v>31</v>
      </c>
      <c r="T1060" s="1" t="s">
        <v>30</v>
      </c>
      <c r="U1060" s="1" t="s">
        <v>97</v>
      </c>
      <c r="V1060" s="1" t="s">
        <v>98</v>
      </c>
      <c r="W1060" s="1" t="s">
        <v>32</v>
      </c>
      <c r="X1060" s="1" t="s">
        <v>34</v>
      </c>
      <c r="Y1060" s="1">
        <v>-1</v>
      </c>
      <c r="Z1060" s="1">
        <v>3</v>
      </c>
      <c r="AA1060" s="1" t="s">
        <v>2129</v>
      </c>
      <c r="AB1060" s="1" t="s">
        <v>2140</v>
      </c>
      <c r="AC1060" s="1" t="s">
        <v>2142</v>
      </c>
      <c r="AE1060" s="2">
        <v>420000</v>
      </c>
      <c r="AF1060" s="2" t="s">
        <v>2152</v>
      </c>
      <c r="AG1060" s="48">
        <v>-20000</v>
      </c>
      <c r="AH1060" s="50">
        <v>-4.5454545454545456E-2</v>
      </c>
      <c r="AI1060" s="1">
        <v>3</v>
      </c>
    </row>
    <row r="1061" spans="1:35" x14ac:dyDescent="0.35">
      <c r="A1061" s="1" t="s">
        <v>21</v>
      </c>
      <c r="B1061" s="1">
        <v>1</v>
      </c>
      <c r="C1061" s="1" t="s">
        <v>147</v>
      </c>
      <c r="D1061" s="1" t="s">
        <v>194</v>
      </c>
      <c r="E1061" s="1" t="s">
        <v>195</v>
      </c>
      <c r="F1061" s="1" t="s">
        <v>25</v>
      </c>
      <c r="G1061" s="1">
        <v>19</v>
      </c>
      <c r="H1061" s="1" t="s">
        <v>101</v>
      </c>
      <c r="I1061" s="1" t="s">
        <v>102</v>
      </c>
      <c r="J1061" s="2">
        <v>843812.56</v>
      </c>
      <c r="K1061" s="2">
        <v>750000</v>
      </c>
      <c r="L1061" s="2">
        <v>375000</v>
      </c>
      <c r="M1061" s="2">
        <v>380149.89</v>
      </c>
      <c r="N1061" s="2">
        <v>5149.8900000000003</v>
      </c>
      <c r="O1061" s="2">
        <v>1.3733040000000001</v>
      </c>
      <c r="P1061" s="3" t="s">
        <v>73</v>
      </c>
      <c r="Q1061" s="3" t="s">
        <v>29</v>
      </c>
      <c r="R1061" s="1" t="s">
        <v>30</v>
      </c>
      <c r="S1061" s="1" t="s">
        <v>31</v>
      </c>
      <c r="T1061" s="1" t="s">
        <v>30</v>
      </c>
      <c r="U1061" s="1" t="s">
        <v>97</v>
      </c>
      <c r="V1061" s="1" t="s">
        <v>98</v>
      </c>
      <c r="W1061" s="1" t="s">
        <v>32</v>
      </c>
      <c r="X1061" s="1" t="s">
        <v>34</v>
      </c>
      <c r="Y1061" s="1">
        <v>-1</v>
      </c>
      <c r="Z1061" s="1">
        <v>3</v>
      </c>
      <c r="AA1061" s="1" t="s">
        <v>2127</v>
      </c>
      <c r="AB1061" s="1" t="s">
        <v>2126</v>
      </c>
      <c r="AC1061" s="1" t="s">
        <v>2126</v>
      </c>
      <c r="AE1061" s="2">
        <v>750000</v>
      </c>
      <c r="AF1061" s="2" t="s">
        <v>2153</v>
      </c>
      <c r="AG1061" s="48">
        <v>0</v>
      </c>
      <c r="AH1061" s="50">
        <v>0</v>
      </c>
      <c r="AI1061" s="1">
        <v>3</v>
      </c>
    </row>
    <row r="1062" spans="1:35" x14ac:dyDescent="0.35">
      <c r="A1062" s="1" t="s">
        <v>21</v>
      </c>
      <c r="B1062" s="1">
        <v>1</v>
      </c>
      <c r="C1062" s="1" t="s">
        <v>147</v>
      </c>
      <c r="D1062" s="1" t="s">
        <v>174</v>
      </c>
      <c r="E1062" s="1" t="s">
        <v>175</v>
      </c>
      <c r="F1062" s="1" t="s">
        <v>25</v>
      </c>
      <c r="G1062" s="1">
        <v>19</v>
      </c>
      <c r="H1062" s="1" t="s">
        <v>101</v>
      </c>
      <c r="I1062" s="1" t="s">
        <v>102</v>
      </c>
      <c r="J1062" s="2">
        <v>420584.23</v>
      </c>
      <c r="K1062" s="2">
        <v>462000</v>
      </c>
      <c r="L1062" s="2">
        <v>231000</v>
      </c>
      <c r="M1062" s="2">
        <v>203092.48000000001</v>
      </c>
      <c r="N1062" s="2">
        <v>-27907.52</v>
      </c>
      <c r="O1062" s="2">
        <v>-12.081177489177501</v>
      </c>
      <c r="P1062" s="3" t="s">
        <v>28</v>
      </c>
      <c r="Q1062" s="3" t="s">
        <v>29</v>
      </c>
      <c r="R1062" s="1" t="s">
        <v>30</v>
      </c>
      <c r="S1062" s="1" t="s">
        <v>31</v>
      </c>
      <c r="T1062" s="1" t="s">
        <v>30</v>
      </c>
      <c r="U1062" s="1" t="s">
        <v>97</v>
      </c>
      <c r="V1062" s="1" t="s">
        <v>98</v>
      </c>
      <c r="W1062" s="1" t="s">
        <v>32</v>
      </c>
      <c r="X1062" s="1" t="s">
        <v>34</v>
      </c>
      <c r="Y1062" s="1">
        <v>-1</v>
      </c>
      <c r="Z1062" s="1">
        <v>3</v>
      </c>
      <c r="AA1062" s="1" t="s">
        <v>2127</v>
      </c>
      <c r="AB1062" s="1" t="s">
        <v>2140</v>
      </c>
      <c r="AC1062" s="1" t="s">
        <v>2123</v>
      </c>
      <c r="AE1062" s="2">
        <v>462000</v>
      </c>
      <c r="AF1062" s="2" t="s">
        <v>2153</v>
      </c>
      <c r="AG1062" s="48">
        <v>0</v>
      </c>
      <c r="AH1062" s="50">
        <v>0</v>
      </c>
      <c r="AI1062" s="1">
        <v>3</v>
      </c>
    </row>
    <row r="1063" spans="1:35" x14ac:dyDescent="0.35">
      <c r="A1063" s="1" t="s">
        <v>21</v>
      </c>
      <c r="B1063" s="1">
        <v>1</v>
      </c>
      <c r="C1063" s="1" t="s">
        <v>147</v>
      </c>
      <c r="D1063" s="1" t="s">
        <v>164</v>
      </c>
      <c r="E1063" s="1" t="s">
        <v>165</v>
      </c>
      <c r="F1063" s="1" t="s">
        <v>25</v>
      </c>
      <c r="G1063" s="1">
        <v>19</v>
      </c>
      <c r="H1063" s="1" t="s">
        <v>101</v>
      </c>
      <c r="I1063" s="1" t="s">
        <v>102</v>
      </c>
      <c r="J1063" s="2">
        <v>267843.81</v>
      </c>
      <c r="K1063" s="2">
        <v>350000</v>
      </c>
      <c r="L1063" s="2">
        <v>175000</v>
      </c>
      <c r="M1063" s="2">
        <v>208894.75</v>
      </c>
      <c r="N1063" s="2">
        <v>33894.75</v>
      </c>
      <c r="O1063" s="2">
        <v>19.368428571428598</v>
      </c>
      <c r="P1063" s="3" t="s">
        <v>73</v>
      </c>
      <c r="Q1063" s="3" t="s">
        <v>29</v>
      </c>
      <c r="R1063" s="1" t="s">
        <v>30</v>
      </c>
      <c r="S1063" s="1" t="s">
        <v>31</v>
      </c>
      <c r="T1063" s="1" t="s">
        <v>30</v>
      </c>
      <c r="U1063" s="1" t="s">
        <v>97</v>
      </c>
      <c r="V1063" s="1" t="s">
        <v>98</v>
      </c>
      <c r="W1063" s="1" t="s">
        <v>32</v>
      </c>
      <c r="X1063" s="1" t="s">
        <v>34</v>
      </c>
      <c r="Y1063" s="1">
        <v>-1</v>
      </c>
      <c r="Z1063" s="1">
        <v>3</v>
      </c>
      <c r="AA1063" s="1" t="s">
        <v>2128</v>
      </c>
      <c r="AB1063" s="1" t="s">
        <v>2140</v>
      </c>
      <c r="AC1063" s="1" t="s">
        <v>2125</v>
      </c>
      <c r="AE1063" s="2">
        <v>350000</v>
      </c>
      <c r="AF1063" s="2" t="s">
        <v>2153</v>
      </c>
      <c r="AG1063" s="48">
        <v>0</v>
      </c>
      <c r="AH1063" s="50">
        <v>0</v>
      </c>
      <c r="AI1063" s="1">
        <v>3</v>
      </c>
    </row>
    <row r="1064" spans="1:35" x14ac:dyDescent="0.35">
      <c r="A1064" s="1" t="s">
        <v>21</v>
      </c>
      <c r="B1064" s="1">
        <v>1</v>
      </c>
      <c r="C1064" s="1" t="s">
        <v>147</v>
      </c>
      <c r="D1064" s="1" t="s">
        <v>166</v>
      </c>
      <c r="E1064" s="1" t="s">
        <v>167</v>
      </c>
      <c r="F1064" s="1" t="s">
        <v>56</v>
      </c>
      <c r="G1064" s="1">
        <v>19</v>
      </c>
      <c r="H1064" s="1" t="s">
        <v>101</v>
      </c>
      <c r="I1064" s="1" t="s">
        <v>102</v>
      </c>
      <c r="J1064" s="2">
        <v>1139004.3600000001</v>
      </c>
      <c r="K1064" s="2">
        <v>1393102</v>
      </c>
      <c r="L1064" s="2">
        <v>696551</v>
      </c>
      <c r="M1064" s="2">
        <v>325348.3</v>
      </c>
      <c r="N1064" s="2">
        <v>-371202.7</v>
      </c>
      <c r="O1064" s="2">
        <v>-53.291532134761098</v>
      </c>
      <c r="P1064" s="3" t="s">
        <v>28</v>
      </c>
      <c r="Q1064" s="3" t="s">
        <v>29</v>
      </c>
      <c r="R1064" s="1" t="s">
        <v>30</v>
      </c>
      <c r="S1064" s="1" t="s">
        <v>31</v>
      </c>
      <c r="T1064" s="1" t="s">
        <v>30</v>
      </c>
      <c r="U1064" s="1" t="s">
        <v>97</v>
      </c>
      <c r="V1064" s="1" t="s">
        <v>98</v>
      </c>
      <c r="W1064" s="1" t="s">
        <v>32</v>
      </c>
      <c r="X1064" s="1" t="s">
        <v>34</v>
      </c>
      <c r="Y1064" s="1">
        <v>-1</v>
      </c>
      <c r="Z1064" s="1">
        <v>3</v>
      </c>
      <c r="AA1064" s="1" t="s">
        <v>2129</v>
      </c>
      <c r="AB1064" s="1" t="s">
        <v>2140</v>
      </c>
      <c r="AC1064" s="1" t="s">
        <v>2142</v>
      </c>
      <c r="AE1064" s="2">
        <v>1156039.6000000001</v>
      </c>
      <c r="AF1064" s="2" t="s">
        <v>2152</v>
      </c>
      <c r="AG1064" s="48">
        <v>-237062.39999999991</v>
      </c>
      <c r="AH1064" s="50">
        <v>-0.17016873136353253</v>
      </c>
      <c r="AI1064" s="1">
        <v>3</v>
      </c>
    </row>
    <row r="1065" spans="1:35" x14ac:dyDescent="0.35">
      <c r="A1065" s="1" t="s">
        <v>21</v>
      </c>
      <c r="B1065" s="1">
        <v>1</v>
      </c>
      <c r="C1065" s="1" t="s">
        <v>147</v>
      </c>
      <c r="D1065" s="1" t="s">
        <v>158</v>
      </c>
      <c r="E1065" s="1" t="s">
        <v>159</v>
      </c>
      <c r="F1065" s="1" t="s">
        <v>25</v>
      </c>
      <c r="G1065" s="1">
        <v>19</v>
      </c>
      <c r="H1065" s="1" t="s">
        <v>101</v>
      </c>
      <c r="I1065" s="1" t="s">
        <v>102</v>
      </c>
      <c r="J1065" s="2">
        <v>615853.61</v>
      </c>
      <c r="K1065" s="2">
        <v>640789.75</v>
      </c>
      <c r="L1065" s="2">
        <v>320394.875</v>
      </c>
      <c r="M1065" s="2">
        <v>242266.95</v>
      </c>
      <c r="N1065" s="2">
        <v>-78127.925000000003</v>
      </c>
      <c r="O1065" s="2">
        <v>-24.384885994196999</v>
      </c>
      <c r="P1065" s="3" t="s">
        <v>28</v>
      </c>
      <c r="Q1065" s="3" t="s">
        <v>29</v>
      </c>
      <c r="R1065" s="1" t="s">
        <v>30</v>
      </c>
      <c r="S1065" s="1" t="s">
        <v>31</v>
      </c>
      <c r="T1065" s="1" t="s">
        <v>30</v>
      </c>
      <c r="U1065" s="1" t="s">
        <v>97</v>
      </c>
      <c r="V1065" s="1" t="s">
        <v>98</v>
      </c>
      <c r="W1065" s="1" t="s">
        <v>32</v>
      </c>
      <c r="X1065" s="1" t="s">
        <v>34</v>
      </c>
      <c r="Y1065" s="1">
        <v>-1</v>
      </c>
      <c r="Z1065" s="1">
        <v>3</v>
      </c>
      <c r="AA1065" s="1" t="s">
        <v>2127</v>
      </c>
      <c r="AB1065" s="1" t="s">
        <v>2140</v>
      </c>
      <c r="AC1065" s="1" t="s">
        <v>2123</v>
      </c>
      <c r="AE1065" s="2">
        <v>670000</v>
      </c>
      <c r="AF1065" s="2" t="s">
        <v>2151</v>
      </c>
      <c r="AG1065" s="48">
        <v>29210.25</v>
      </c>
      <c r="AH1065" s="50">
        <v>4.5584764737575778E-2</v>
      </c>
      <c r="AI1065" s="1">
        <v>3</v>
      </c>
    </row>
    <row r="1066" spans="1:35" x14ac:dyDescent="0.35">
      <c r="A1066" s="1" t="s">
        <v>21</v>
      </c>
      <c r="B1066" s="1">
        <v>1</v>
      </c>
      <c r="C1066" s="1" t="s">
        <v>147</v>
      </c>
      <c r="D1066" s="1" t="s">
        <v>182</v>
      </c>
      <c r="E1066" s="1" t="s">
        <v>183</v>
      </c>
      <c r="F1066" s="1" t="s">
        <v>25</v>
      </c>
      <c r="G1066" s="1">
        <v>19</v>
      </c>
      <c r="H1066" s="1" t="s">
        <v>101</v>
      </c>
      <c r="I1066" s="1" t="s">
        <v>102</v>
      </c>
      <c r="J1066" s="2">
        <v>124763.8</v>
      </c>
      <c r="K1066" s="2">
        <v>155300</v>
      </c>
      <c r="L1066" s="2">
        <v>77650</v>
      </c>
      <c r="M1066" s="2">
        <v>57507.75</v>
      </c>
      <c r="N1066" s="2">
        <v>-20142.25</v>
      </c>
      <c r="O1066" s="2">
        <v>-25.939793947199</v>
      </c>
      <c r="P1066" s="3" t="s">
        <v>28</v>
      </c>
      <c r="Q1066" s="3" t="s">
        <v>29</v>
      </c>
      <c r="R1066" s="1" t="s">
        <v>30</v>
      </c>
      <c r="S1066" s="1" t="s">
        <v>31</v>
      </c>
      <c r="T1066" s="1" t="s">
        <v>30</v>
      </c>
      <c r="U1066" s="1" t="s">
        <v>97</v>
      </c>
      <c r="V1066" s="1" t="s">
        <v>98</v>
      </c>
      <c r="W1066" s="1" t="s">
        <v>32</v>
      </c>
      <c r="X1066" s="1" t="s">
        <v>34</v>
      </c>
      <c r="Y1066" s="1">
        <v>-1</v>
      </c>
      <c r="Z1066" s="1">
        <v>3</v>
      </c>
      <c r="AA1066" s="1" t="s">
        <v>2129</v>
      </c>
      <c r="AB1066" s="1" t="s">
        <v>2140</v>
      </c>
      <c r="AC1066" s="1" t="s">
        <v>2141</v>
      </c>
      <c r="AE1066" s="2">
        <v>180000</v>
      </c>
      <c r="AF1066" s="2" t="s">
        <v>2151</v>
      </c>
      <c r="AG1066" s="48">
        <v>24700</v>
      </c>
      <c r="AH1066" s="50">
        <v>0.15904700579523504</v>
      </c>
      <c r="AI1066" s="1">
        <v>3</v>
      </c>
    </row>
    <row r="1067" spans="1:35" x14ac:dyDescent="0.35">
      <c r="A1067" s="1" t="s">
        <v>21</v>
      </c>
      <c r="B1067" s="1">
        <v>1</v>
      </c>
      <c r="C1067" s="1" t="s">
        <v>147</v>
      </c>
      <c r="D1067" s="1" t="s">
        <v>176</v>
      </c>
      <c r="E1067" s="1" t="s">
        <v>177</v>
      </c>
      <c r="F1067" s="1" t="s">
        <v>25</v>
      </c>
      <c r="G1067" s="1">
        <v>19</v>
      </c>
      <c r="H1067" s="1" t="s">
        <v>101</v>
      </c>
      <c r="I1067" s="1" t="s">
        <v>102</v>
      </c>
      <c r="J1067" s="2">
        <v>910113.7</v>
      </c>
      <c r="K1067" s="2">
        <v>1100000</v>
      </c>
      <c r="L1067" s="2">
        <v>550000</v>
      </c>
      <c r="M1067" s="2">
        <v>387382.6</v>
      </c>
      <c r="N1067" s="2">
        <v>-162617.4</v>
      </c>
      <c r="O1067" s="2">
        <v>-29.566800000000001</v>
      </c>
      <c r="P1067" s="3" t="s">
        <v>28</v>
      </c>
      <c r="Q1067" s="3" t="s">
        <v>29</v>
      </c>
      <c r="R1067" s="1" t="s">
        <v>30</v>
      </c>
      <c r="S1067" s="1" t="s">
        <v>31</v>
      </c>
      <c r="T1067" s="1" t="s">
        <v>30</v>
      </c>
      <c r="U1067" s="1" t="s">
        <v>97</v>
      </c>
      <c r="V1067" s="1" t="s">
        <v>98</v>
      </c>
      <c r="W1067" s="1" t="s">
        <v>32</v>
      </c>
      <c r="X1067" s="1" t="s">
        <v>34</v>
      </c>
      <c r="Y1067" s="1">
        <v>-1</v>
      </c>
      <c r="Z1067" s="1">
        <v>3</v>
      </c>
      <c r="AA1067" s="1" t="s">
        <v>2127</v>
      </c>
      <c r="AB1067" s="1" t="s">
        <v>2140</v>
      </c>
      <c r="AC1067" s="1" t="s">
        <v>2141</v>
      </c>
      <c r="AE1067" s="2">
        <v>1100000</v>
      </c>
      <c r="AF1067" s="2" t="s">
        <v>2153</v>
      </c>
      <c r="AG1067" s="48">
        <v>0</v>
      </c>
      <c r="AH1067" s="50">
        <v>0</v>
      </c>
      <c r="AI1067" s="1">
        <v>3</v>
      </c>
    </row>
    <row r="1068" spans="1:35" x14ac:dyDescent="0.35">
      <c r="A1068" s="1" t="s">
        <v>21</v>
      </c>
      <c r="B1068" s="1">
        <v>1</v>
      </c>
      <c r="C1068" s="1" t="s">
        <v>147</v>
      </c>
      <c r="D1068" s="1" t="s">
        <v>150</v>
      </c>
      <c r="E1068" s="1" t="s">
        <v>151</v>
      </c>
      <c r="F1068" s="1" t="s">
        <v>25</v>
      </c>
      <c r="G1068" s="1">
        <v>20</v>
      </c>
      <c r="H1068" s="1" t="s">
        <v>103</v>
      </c>
      <c r="I1068" s="1" t="s">
        <v>104</v>
      </c>
      <c r="J1068" s="2">
        <v>1300125.98</v>
      </c>
      <c r="K1068" s="2">
        <v>2200000</v>
      </c>
      <c r="L1068" s="2">
        <v>1100000</v>
      </c>
      <c r="M1068" s="2">
        <v>687080.3</v>
      </c>
      <c r="N1068" s="2">
        <v>-412919.7</v>
      </c>
      <c r="O1068" s="2">
        <v>-37.538154545454503</v>
      </c>
      <c r="P1068" s="3" t="s">
        <v>28</v>
      </c>
      <c r="Q1068" s="3" t="s">
        <v>29</v>
      </c>
      <c r="R1068" s="1" t="s">
        <v>30</v>
      </c>
      <c r="S1068" s="1" t="s">
        <v>31</v>
      </c>
      <c r="T1068" s="1" t="s">
        <v>30</v>
      </c>
      <c r="U1068" s="1" t="s">
        <v>97</v>
      </c>
      <c r="V1068" s="1" t="s">
        <v>98</v>
      </c>
      <c r="W1068" s="1" t="s">
        <v>32</v>
      </c>
      <c r="X1068" s="1" t="s">
        <v>34</v>
      </c>
      <c r="Y1068" s="1">
        <v>-1</v>
      </c>
      <c r="Z1068" s="1">
        <v>3</v>
      </c>
      <c r="AA1068" s="1" t="s">
        <v>2127</v>
      </c>
      <c r="AB1068" s="1" t="s">
        <v>2140</v>
      </c>
      <c r="AC1068" s="1" t="s">
        <v>2141</v>
      </c>
      <c r="AE1068" s="2">
        <v>2200000</v>
      </c>
      <c r="AF1068" s="2" t="s">
        <v>2153</v>
      </c>
      <c r="AG1068" s="48">
        <v>0</v>
      </c>
      <c r="AH1068" s="50">
        <v>0</v>
      </c>
      <c r="AI1068" s="1">
        <v>3</v>
      </c>
    </row>
    <row r="1069" spans="1:35" x14ac:dyDescent="0.35">
      <c r="A1069" s="1" t="s">
        <v>21</v>
      </c>
      <c r="B1069" s="1">
        <v>1</v>
      </c>
      <c r="C1069" s="1" t="s">
        <v>147</v>
      </c>
      <c r="D1069" s="1" t="s">
        <v>148</v>
      </c>
      <c r="E1069" s="1" t="s">
        <v>149</v>
      </c>
      <c r="F1069" s="1" t="s">
        <v>25</v>
      </c>
      <c r="G1069" s="1">
        <v>20</v>
      </c>
      <c r="H1069" s="1" t="s">
        <v>103</v>
      </c>
      <c r="I1069" s="1" t="s">
        <v>104</v>
      </c>
      <c r="J1069" s="2">
        <v>778197.5</v>
      </c>
      <c r="K1069" s="2">
        <v>1100000</v>
      </c>
      <c r="L1069" s="2">
        <v>550000</v>
      </c>
      <c r="M1069" s="2">
        <v>405826.85</v>
      </c>
      <c r="N1069" s="2">
        <v>-144173.15</v>
      </c>
      <c r="O1069" s="2">
        <v>-26.2133</v>
      </c>
      <c r="P1069" s="3" t="s">
        <v>28</v>
      </c>
      <c r="Q1069" s="3" t="s">
        <v>29</v>
      </c>
      <c r="R1069" s="1" t="s">
        <v>30</v>
      </c>
      <c r="S1069" s="1" t="s">
        <v>31</v>
      </c>
      <c r="T1069" s="1" t="s">
        <v>30</v>
      </c>
      <c r="U1069" s="1" t="s">
        <v>97</v>
      </c>
      <c r="V1069" s="1" t="s">
        <v>98</v>
      </c>
      <c r="W1069" s="1" t="s">
        <v>32</v>
      </c>
      <c r="X1069" s="1" t="s">
        <v>34</v>
      </c>
      <c r="Y1069" s="1">
        <v>-1</v>
      </c>
      <c r="Z1069" s="1">
        <v>3</v>
      </c>
      <c r="AA1069" s="1" t="s">
        <v>2128</v>
      </c>
      <c r="AB1069" s="1" t="s">
        <v>2140</v>
      </c>
      <c r="AC1069" s="1" t="s">
        <v>2141</v>
      </c>
      <c r="AE1069" s="2">
        <v>900000</v>
      </c>
      <c r="AF1069" s="2" t="s">
        <v>2152</v>
      </c>
      <c r="AG1069" s="48">
        <v>-200000</v>
      </c>
      <c r="AH1069" s="50">
        <v>-0.18181818181818182</v>
      </c>
      <c r="AI1069" s="1">
        <v>3</v>
      </c>
    </row>
    <row r="1070" spans="1:35" x14ac:dyDescent="0.35">
      <c r="A1070" s="1" t="s">
        <v>21</v>
      </c>
      <c r="B1070" s="1">
        <v>1</v>
      </c>
      <c r="C1070" s="1" t="s">
        <v>147</v>
      </c>
      <c r="D1070" s="1" t="s">
        <v>166</v>
      </c>
      <c r="E1070" s="1" t="s">
        <v>167</v>
      </c>
      <c r="F1070" s="1" t="s">
        <v>56</v>
      </c>
      <c r="G1070" s="1">
        <v>20</v>
      </c>
      <c r="H1070" s="1" t="s">
        <v>103</v>
      </c>
      <c r="I1070" s="1" t="s">
        <v>104</v>
      </c>
      <c r="J1070" s="2">
        <v>10528983.41</v>
      </c>
      <c r="K1070" s="2">
        <v>9385910</v>
      </c>
      <c r="L1070" s="2">
        <v>4692955</v>
      </c>
      <c r="M1070" s="2">
        <v>4326715.09</v>
      </c>
      <c r="N1070" s="2">
        <v>-366239.91</v>
      </c>
      <c r="O1070" s="2">
        <v>-7.8040362628663598</v>
      </c>
      <c r="P1070" s="3" t="s">
        <v>28</v>
      </c>
      <c r="Q1070" s="3" t="s">
        <v>29</v>
      </c>
      <c r="R1070" s="1" t="s">
        <v>30</v>
      </c>
      <c r="S1070" s="1" t="s">
        <v>31</v>
      </c>
      <c r="T1070" s="1" t="s">
        <v>30</v>
      </c>
      <c r="U1070" s="1" t="s">
        <v>97</v>
      </c>
      <c r="V1070" s="1" t="s">
        <v>98</v>
      </c>
      <c r="W1070" s="1" t="s">
        <v>32</v>
      </c>
      <c r="X1070" s="1" t="s">
        <v>34</v>
      </c>
      <c r="Y1070" s="1">
        <v>-1</v>
      </c>
      <c r="Z1070" s="1">
        <v>3</v>
      </c>
      <c r="AA1070" s="1" t="s">
        <v>2129</v>
      </c>
      <c r="AB1070" s="1" t="s">
        <v>2140</v>
      </c>
      <c r="AC1070" s="1" t="s">
        <v>2123</v>
      </c>
      <c r="AE1070" s="2">
        <v>9385910</v>
      </c>
      <c r="AF1070" s="2" t="s">
        <v>2153</v>
      </c>
      <c r="AG1070" s="48">
        <v>0</v>
      </c>
      <c r="AH1070" s="50">
        <v>0</v>
      </c>
      <c r="AI1070" s="1">
        <v>3</v>
      </c>
    </row>
    <row r="1071" spans="1:35" x14ac:dyDescent="0.35">
      <c r="A1071" s="1" t="s">
        <v>21</v>
      </c>
      <c r="B1071" s="1">
        <v>1</v>
      </c>
      <c r="C1071" s="1" t="s">
        <v>147</v>
      </c>
      <c r="D1071" s="1" t="s">
        <v>172</v>
      </c>
      <c r="E1071" s="1" t="s">
        <v>173</v>
      </c>
      <c r="F1071" s="1" t="s">
        <v>25</v>
      </c>
      <c r="G1071" s="1">
        <v>20</v>
      </c>
      <c r="H1071" s="1" t="s">
        <v>103</v>
      </c>
      <c r="I1071" s="1" t="s">
        <v>104</v>
      </c>
      <c r="J1071" s="2">
        <v>4264201.47</v>
      </c>
      <c r="K1071" s="2">
        <v>4326072.38</v>
      </c>
      <c r="L1071" s="2">
        <v>2163036.19</v>
      </c>
      <c r="M1071" s="2">
        <v>2003993.13</v>
      </c>
      <c r="N1071" s="2">
        <v>-159043.06</v>
      </c>
      <c r="O1071" s="2">
        <v>-7.3527692571801104</v>
      </c>
      <c r="P1071" s="3" t="s">
        <v>28</v>
      </c>
      <c r="Q1071" s="3" t="s">
        <v>29</v>
      </c>
      <c r="R1071" s="1" t="s">
        <v>30</v>
      </c>
      <c r="S1071" s="1" t="s">
        <v>31</v>
      </c>
      <c r="T1071" s="1" t="s">
        <v>30</v>
      </c>
      <c r="U1071" s="1" t="s">
        <v>97</v>
      </c>
      <c r="V1071" s="1" t="s">
        <v>98</v>
      </c>
      <c r="W1071" s="1" t="s">
        <v>32</v>
      </c>
      <c r="X1071" s="1" t="s">
        <v>34</v>
      </c>
      <c r="Y1071" s="1">
        <v>-1</v>
      </c>
      <c r="Z1071" s="1">
        <v>3</v>
      </c>
      <c r="AA1071" s="1" t="s">
        <v>2127</v>
      </c>
      <c r="AB1071" s="1" t="s">
        <v>2140</v>
      </c>
      <c r="AC1071" s="1" t="s">
        <v>2123</v>
      </c>
      <c r="AE1071" s="2">
        <v>5000000</v>
      </c>
      <c r="AF1071" s="2" t="s">
        <v>2151</v>
      </c>
      <c r="AG1071" s="48">
        <v>673927.62000000011</v>
      </c>
      <c r="AH1071" s="50">
        <v>0.15578278882148525</v>
      </c>
      <c r="AI1071" s="1">
        <v>3</v>
      </c>
    </row>
    <row r="1072" spans="1:35" x14ac:dyDescent="0.35">
      <c r="A1072" s="1" t="s">
        <v>21</v>
      </c>
      <c r="B1072" s="1">
        <v>1</v>
      </c>
      <c r="C1072" s="1" t="s">
        <v>147</v>
      </c>
      <c r="D1072" s="1" t="s">
        <v>182</v>
      </c>
      <c r="E1072" s="1" t="s">
        <v>183</v>
      </c>
      <c r="F1072" s="1" t="s">
        <v>25</v>
      </c>
      <c r="G1072" s="1">
        <v>20</v>
      </c>
      <c r="H1072" s="1" t="s">
        <v>103</v>
      </c>
      <c r="I1072" s="1" t="s">
        <v>104</v>
      </c>
      <c r="J1072" s="2">
        <v>2271166.9</v>
      </c>
      <c r="K1072" s="2">
        <v>1842506.76</v>
      </c>
      <c r="L1072" s="2">
        <v>921253.38</v>
      </c>
      <c r="M1072" s="2">
        <v>1074292.5</v>
      </c>
      <c r="N1072" s="2">
        <v>153039.12</v>
      </c>
      <c r="O1072" s="2">
        <v>16.612055198104098</v>
      </c>
      <c r="P1072" s="3" t="s">
        <v>73</v>
      </c>
      <c r="Q1072" s="3" t="s">
        <v>29</v>
      </c>
      <c r="R1072" s="1" t="s">
        <v>30</v>
      </c>
      <c r="S1072" s="1" t="s">
        <v>31</v>
      </c>
      <c r="T1072" s="1" t="s">
        <v>30</v>
      </c>
      <c r="U1072" s="1" t="s">
        <v>97</v>
      </c>
      <c r="V1072" s="1" t="s">
        <v>98</v>
      </c>
      <c r="W1072" s="1" t="s">
        <v>32</v>
      </c>
      <c r="X1072" s="1" t="s">
        <v>34</v>
      </c>
      <c r="Y1072" s="1">
        <v>-1</v>
      </c>
      <c r="Z1072" s="1">
        <v>3</v>
      </c>
      <c r="AA1072" s="1" t="s">
        <v>2129</v>
      </c>
      <c r="AB1072" s="1" t="s">
        <v>2140</v>
      </c>
      <c r="AC1072" s="1" t="s">
        <v>2125</v>
      </c>
      <c r="AE1072" s="2">
        <v>1996894.26</v>
      </c>
      <c r="AF1072" s="2" t="s">
        <v>2151</v>
      </c>
      <c r="AG1072" s="48">
        <v>154387.5</v>
      </c>
      <c r="AH1072" s="50">
        <v>8.3792094201054657E-2</v>
      </c>
      <c r="AI1072" s="1">
        <v>3</v>
      </c>
    </row>
    <row r="1073" spans="1:35" x14ac:dyDescent="0.35">
      <c r="A1073" s="1" t="s">
        <v>21</v>
      </c>
      <c r="B1073" s="1">
        <v>1</v>
      </c>
      <c r="C1073" s="1" t="s">
        <v>147</v>
      </c>
      <c r="D1073" s="1" t="s">
        <v>168</v>
      </c>
      <c r="E1073" s="1" t="s">
        <v>169</v>
      </c>
      <c r="F1073" s="1" t="s">
        <v>25</v>
      </c>
      <c r="G1073" s="1">
        <v>20</v>
      </c>
      <c r="H1073" s="1" t="s">
        <v>103</v>
      </c>
      <c r="I1073" s="1" t="s">
        <v>104</v>
      </c>
      <c r="J1073" s="2">
        <v>4930999</v>
      </c>
      <c r="K1073" s="2">
        <v>3668559.84</v>
      </c>
      <c r="L1073" s="2">
        <v>1834279.92</v>
      </c>
      <c r="M1073" s="2">
        <v>731206.89</v>
      </c>
      <c r="N1073" s="2">
        <v>-1103073.03</v>
      </c>
      <c r="O1073" s="2">
        <v>-60.136570104305598</v>
      </c>
      <c r="P1073" s="3" t="s">
        <v>28</v>
      </c>
      <c r="Q1073" s="3" t="s">
        <v>29</v>
      </c>
      <c r="R1073" s="1" t="s">
        <v>30</v>
      </c>
      <c r="S1073" s="1" t="s">
        <v>31</v>
      </c>
      <c r="T1073" s="1" t="s">
        <v>30</v>
      </c>
      <c r="U1073" s="1" t="s">
        <v>97</v>
      </c>
      <c r="V1073" s="1" t="s">
        <v>98</v>
      </c>
      <c r="W1073" s="1" t="s">
        <v>32</v>
      </c>
      <c r="X1073" s="1" t="s">
        <v>34</v>
      </c>
      <c r="Y1073" s="1">
        <v>-1</v>
      </c>
      <c r="Z1073" s="1">
        <v>3</v>
      </c>
      <c r="AA1073" s="1" t="s">
        <v>2128</v>
      </c>
      <c r="AB1073" s="1" t="s">
        <v>2140</v>
      </c>
      <c r="AC1073" s="1" t="s">
        <v>2142</v>
      </c>
      <c r="AE1073" s="2">
        <v>2600000</v>
      </c>
      <c r="AF1073" s="2" t="s">
        <v>2152</v>
      </c>
      <c r="AG1073" s="48">
        <v>-1068559.8399999999</v>
      </c>
      <c r="AH1073" s="50">
        <v>-0.29127501979087245</v>
      </c>
      <c r="AI1073" s="1">
        <v>3</v>
      </c>
    </row>
    <row r="1074" spans="1:35" x14ac:dyDescent="0.35">
      <c r="A1074" s="1" t="s">
        <v>21</v>
      </c>
      <c r="B1074" s="1">
        <v>1</v>
      </c>
      <c r="C1074" s="1" t="s">
        <v>147</v>
      </c>
      <c r="D1074" s="1" t="s">
        <v>180</v>
      </c>
      <c r="E1074" s="1" t="s">
        <v>181</v>
      </c>
      <c r="F1074" s="1" t="s">
        <v>25</v>
      </c>
      <c r="G1074" s="1">
        <v>20</v>
      </c>
      <c r="H1074" s="1" t="s">
        <v>103</v>
      </c>
      <c r="I1074" s="1" t="s">
        <v>104</v>
      </c>
      <c r="J1074" s="2">
        <v>4682162.8</v>
      </c>
      <c r="K1074" s="2">
        <v>3861731.7</v>
      </c>
      <c r="L1074" s="2">
        <v>1930865.85</v>
      </c>
      <c r="M1074" s="2">
        <v>1593169.1</v>
      </c>
      <c r="N1074" s="2">
        <v>-337696.75</v>
      </c>
      <c r="O1074" s="2">
        <v>-17.489394718954699</v>
      </c>
      <c r="P1074" s="3" t="s">
        <v>28</v>
      </c>
      <c r="Q1074" s="3" t="s">
        <v>29</v>
      </c>
      <c r="R1074" s="1" t="s">
        <v>30</v>
      </c>
      <c r="S1074" s="1" t="s">
        <v>31</v>
      </c>
      <c r="T1074" s="1" t="s">
        <v>30</v>
      </c>
      <c r="U1074" s="1" t="s">
        <v>97</v>
      </c>
      <c r="V1074" s="1" t="s">
        <v>98</v>
      </c>
      <c r="W1074" s="1" t="s">
        <v>32</v>
      </c>
      <c r="X1074" s="1" t="s">
        <v>34</v>
      </c>
      <c r="Y1074" s="1">
        <v>-1</v>
      </c>
      <c r="Z1074" s="1">
        <v>3</v>
      </c>
      <c r="AA1074" s="1" t="s">
        <v>2128</v>
      </c>
      <c r="AB1074" s="1" t="s">
        <v>2140</v>
      </c>
      <c r="AC1074" s="1" t="s">
        <v>2123</v>
      </c>
      <c r="AE1074" s="2">
        <v>3860000</v>
      </c>
      <c r="AF1074" s="2" t="s">
        <v>2152</v>
      </c>
      <c r="AG1074" s="48">
        <v>-1731.7000000001863</v>
      </c>
      <c r="AH1074" s="50">
        <v>-4.4842576712415989E-4</v>
      </c>
      <c r="AI1074" s="1">
        <v>3</v>
      </c>
    </row>
    <row r="1075" spans="1:35" x14ac:dyDescent="0.35">
      <c r="A1075" s="1" t="s">
        <v>21</v>
      </c>
      <c r="B1075" s="1">
        <v>1</v>
      </c>
      <c r="C1075" s="1" t="s">
        <v>147</v>
      </c>
      <c r="D1075" s="1" t="s">
        <v>186</v>
      </c>
      <c r="E1075" s="1" t="s">
        <v>187</v>
      </c>
      <c r="F1075" s="1" t="s">
        <v>25</v>
      </c>
      <c r="G1075" s="1">
        <v>20</v>
      </c>
      <c r="H1075" s="1" t="s">
        <v>103</v>
      </c>
      <c r="I1075" s="1" t="s">
        <v>104</v>
      </c>
      <c r="J1075" s="2">
        <v>6060666.0499999998</v>
      </c>
      <c r="K1075" s="2">
        <v>6990258.5999999996</v>
      </c>
      <c r="L1075" s="2">
        <v>3495129.3</v>
      </c>
      <c r="M1075" s="2">
        <v>2885868.17</v>
      </c>
      <c r="N1075" s="2">
        <v>-609261.13</v>
      </c>
      <c r="O1075" s="2">
        <v>-17.4317193358197</v>
      </c>
      <c r="P1075" s="3" t="s">
        <v>28</v>
      </c>
      <c r="Q1075" s="3" t="s">
        <v>29</v>
      </c>
      <c r="R1075" s="1" t="s">
        <v>30</v>
      </c>
      <c r="S1075" s="1" t="s">
        <v>31</v>
      </c>
      <c r="T1075" s="1" t="s">
        <v>30</v>
      </c>
      <c r="U1075" s="1" t="s">
        <v>97</v>
      </c>
      <c r="V1075" s="1" t="s">
        <v>98</v>
      </c>
      <c r="W1075" s="1" t="s">
        <v>32</v>
      </c>
      <c r="X1075" s="1" t="s">
        <v>34</v>
      </c>
      <c r="Y1075" s="1">
        <v>-1</v>
      </c>
      <c r="Z1075" s="1">
        <v>3</v>
      </c>
      <c r="AA1075" s="1" t="s">
        <v>2127</v>
      </c>
      <c r="AB1075" s="1" t="s">
        <v>2140</v>
      </c>
      <c r="AC1075" s="1" t="s">
        <v>2123</v>
      </c>
      <c r="AE1075" s="2">
        <v>4924023.6399999997</v>
      </c>
      <c r="AF1075" s="2" t="s">
        <v>2152</v>
      </c>
      <c r="AG1075" s="48">
        <v>-2066234.96</v>
      </c>
      <c r="AH1075" s="50">
        <v>-0.29558777124497226</v>
      </c>
      <c r="AI1075" s="1">
        <v>3</v>
      </c>
    </row>
    <row r="1076" spans="1:35" x14ac:dyDescent="0.35">
      <c r="A1076" s="1" t="s">
        <v>21</v>
      </c>
      <c r="B1076" s="1">
        <v>1</v>
      </c>
      <c r="C1076" s="1" t="s">
        <v>147</v>
      </c>
      <c r="D1076" s="1" t="s">
        <v>192</v>
      </c>
      <c r="E1076" s="1" t="s">
        <v>193</v>
      </c>
      <c r="F1076" s="1" t="s">
        <v>25</v>
      </c>
      <c r="G1076" s="1">
        <v>20</v>
      </c>
      <c r="H1076" s="1" t="s">
        <v>103</v>
      </c>
      <c r="I1076" s="1" t="s">
        <v>104</v>
      </c>
      <c r="J1076" s="2">
        <v>2048906.69</v>
      </c>
      <c r="K1076" s="2">
        <v>2500000</v>
      </c>
      <c r="L1076" s="2">
        <v>1250000</v>
      </c>
      <c r="M1076" s="2">
        <v>1203172.6100000001</v>
      </c>
      <c r="N1076" s="2">
        <v>-46827.39</v>
      </c>
      <c r="O1076" s="2">
        <v>-3.7461912000000002</v>
      </c>
      <c r="P1076" s="3" t="s">
        <v>28</v>
      </c>
      <c r="Q1076" s="3" t="s">
        <v>29</v>
      </c>
      <c r="R1076" s="1" t="s">
        <v>30</v>
      </c>
      <c r="S1076" s="1" t="s">
        <v>31</v>
      </c>
      <c r="T1076" s="1" t="s">
        <v>30</v>
      </c>
      <c r="U1076" s="1" t="s">
        <v>97</v>
      </c>
      <c r="V1076" s="1" t="s">
        <v>98</v>
      </c>
      <c r="W1076" s="1" t="s">
        <v>32</v>
      </c>
      <c r="X1076" s="1" t="s">
        <v>34</v>
      </c>
      <c r="Y1076" s="1">
        <v>-1</v>
      </c>
      <c r="Z1076" s="1">
        <v>3</v>
      </c>
      <c r="AA1076" s="1" t="s">
        <v>2128</v>
      </c>
      <c r="AB1076" s="1" t="s">
        <v>2126</v>
      </c>
      <c r="AC1076" s="1" t="s">
        <v>2126</v>
      </c>
      <c r="AE1076" s="2">
        <v>2500000</v>
      </c>
      <c r="AF1076" s="2" t="s">
        <v>2153</v>
      </c>
      <c r="AG1076" s="48">
        <v>0</v>
      </c>
      <c r="AH1076" s="50">
        <v>0</v>
      </c>
      <c r="AI1076" s="1">
        <v>3</v>
      </c>
    </row>
    <row r="1077" spans="1:35" x14ac:dyDescent="0.35">
      <c r="A1077" s="1" t="s">
        <v>21</v>
      </c>
      <c r="B1077" s="1">
        <v>1</v>
      </c>
      <c r="C1077" s="1" t="s">
        <v>147</v>
      </c>
      <c r="D1077" s="1" t="s">
        <v>162</v>
      </c>
      <c r="E1077" s="1" t="s">
        <v>163</v>
      </c>
      <c r="F1077" s="1" t="s">
        <v>25</v>
      </c>
      <c r="G1077" s="1">
        <v>20</v>
      </c>
      <c r="H1077" s="1" t="s">
        <v>103</v>
      </c>
      <c r="I1077" s="1" t="s">
        <v>104</v>
      </c>
      <c r="J1077" s="2">
        <v>1480939.63</v>
      </c>
      <c r="K1077" s="2">
        <v>2000000</v>
      </c>
      <c r="L1077" s="2">
        <v>1000000</v>
      </c>
      <c r="M1077" s="2">
        <v>1614688.9</v>
      </c>
      <c r="N1077" s="2">
        <v>614688.9</v>
      </c>
      <c r="O1077" s="2">
        <v>61.468890000000002</v>
      </c>
      <c r="P1077" s="3" t="s">
        <v>73</v>
      </c>
      <c r="Q1077" s="3" t="s">
        <v>29</v>
      </c>
      <c r="R1077" s="1" t="s">
        <v>30</v>
      </c>
      <c r="S1077" s="1" t="s">
        <v>31</v>
      </c>
      <c r="T1077" s="1" t="s">
        <v>30</v>
      </c>
      <c r="U1077" s="1" t="s">
        <v>97</v>
      </c>
      <c r="V1077" s="1" t="s">
        <v>98</v>
      </c>
      <c r="W1077" s="1" t="s">
        <v>32</v>
      </c>
      <c r="X1077" s="1" t="s">
        <v>34</v>
      </c>
      <c r="Y1077" s="1">
        <v>-1</v>
      </c>
      <c r="Z1077" s="1">
        <v>3</v>
      </c>
      <c r="AA1077" s="1" t="s">
        <v>2121</v>
      </c>
      <c r="AB1077" s="1" t="s">
        <v>2140</v>
      </c>
      <c r="AC1077" s="1" t="s">
        <v>2145</v>
      </c>
      <c r="AE1077" s="2">
        <v>2000000</v>
      </c>
      <c r="AF1077" s="2" t="s">
        <v>2153</v>
      </c>
      <c r="AG1077" s="48">
        <v>0</v>
      </c>
      <c r="AH1077" s="50">
        <v>0</v>
      </c>
      <c r="AI1077" s="1">
        <v>3</v>
      </c>
    </row>
    <row r="1078" spans="1:35" x14ac:dyDescent="0.35">
      <c r="A1078" s="1" t="s">
        <v>21</v>
      </c>
      <c r="B1078" s="1">
        <v>1</v>
      </c>
      <c r="C1078" s="1" t="s">
        <v>147</v>
      </c>
      <c r="D1078" s="1" t="s">
        <v>188</v>
      </c>
      <c r="E1078" s="1" t="s">
        <v>189</v>
      </c>
      <c r="F1078" s="1" t="s">
        <v>25</v>
      </c>
      <c r="G1078" s="1">
        <v>20</v>
      </c>
      <c r="H1078" s="1" t="s">
        <v>103</v>
      </c>
      <c r="I1078" s="1" t="s">
        <v>104</v>
      </c>
      <c r="J1078" s="2">
        <v>966441.85</v>
      </c>
      <c r="K1078" s="2">
        <v>920000</v>
      </c>
      <c r="L1078" s="2">
        <v>460000</v>
      </c>
      <c r="M1078" s="2">
        <v>545519.91</v>
      </c>
      <c r="N1078" s="2">
        <v>85519.91</v>
      </c>
      <c r="O1078" s="2">
        <v>18.5912847826087</v>
      </c>
      <c r="P1078" s="3" t="s">
        <v>73</v>
      </c>
      <c r="Q1078" s="3" t="s">
        <v>29</v>
      </c>
      <c r="R1078" s="1" t="s">
        <v>30</v>
      </c>
      <c r="S1078" s="1" t="s">
        <v>31</v>
      </c>
      <c r="T1078" s="1" t="s">
        <v>30</v>
      </c>
      <c r="U1078" s="1" t="s">
        <v>97</v>
      </c>
      <c r="V1078" s="1" t="s">
        <v>98</v>
      </c>
      <c r="W1078" s="1" t="s">
        <v>32</v>
      </c>
      <c r="X1078" s="1" t="s">
        <v>34</v>
      </c>
      <c r="Y1078" s="1">
        <v>-1</v>
      </c>
      <c r="Z1078" s="1">
        <v>3</v>
      </c>
      <c r="AA1078" s="1" t="s">
        <v>2127</v>
      </c>
      <c r="AB1078" s="1" t="s">
        <v>2140</v>
      </c>
      <c r="AC1078" s="1" t="s">
        <v>2125</v>
      </c>
      <c r="AE1078" s="2">
        <v>1000000</v>
      </c>
      <c r="AF1078" s="2" t="s">
        <v>2151</v>
      </c>
      <c r="AG1078" s="48">
        <v>80000</v>
      </c>
      <c r="AH1078" s="50">
        <v>8.6956521739130432E-2</v>
      </c>
      <c r="AI1078" s="1">
        <v>3</v>
      </c>
    </row>
    <row r="1079" spans="1:35" x14ac:dyDescent="0.35">
      <c r="A1079" s="1" t="s">
        <v>21</v>
      </c>
      <c r="B1079" s="1">
        <v>1</v>
      </c>
      <c r="C1079" s="1" t="s">
        <v>147</v>
      </c>
      <c r="D1079" s="1" t="s">
        <v>190</v>
      </c>
      <c r="E1079" s="1" t="s">
        <v>191</v>
      </c>
      <c r="F1079" s="1" t="s">
        <v>25</v>
      </c>
      <c r="G1079" s="1">
        <v>20</v>
      </c>
      <c r="H1079" s="1" t="s">
        <v>103</v>
      </c>
      <c r="I1079" s="1" t="s">
        <v>104</v>
      </c>
      <c r="J1079" s="2">
        <v>2211013.83</v>
      </c>
      <c r="K1079" s="2">
        <v>2983000</v>
      </c>
      <c r="L1079" s="2">
        <v>1491500</v>
      </c>
      <c r="M1079" s="2">
        <v>3009453.76</v>
      </c>
      <c r="N1079" s="2">
        <v>1517953.76</v>
      </c>
      <c r="O1079" s="2">
        <v>101.773634596044</v>
      </c>
      <c r="P1079" s="3" t="s">
        <v>73</v>
      </c>
      <c r="Q1079" s="3" t="s">
        <v>29</v>
      </c>
      <c r="R1079" s="1" t="s">
        <v>30</v>
      </c>
      <c r="S1079" s="1" t="s">
        <v>31</v>
      </c>
      <c r="T1079" s="1" t="s">
        <v>30</v>
      </c>
      <c r="U1079" s="1" t="s">
        <v>97</v>
      </c>
      <c r="V1079" s="1" t="s">
        <v>98</v>
      </c>
      <c r="W1079" s="1" t="s">
        <v>32</v>
      </c>
      <c r="X1079" s="1" t="s">
        <v>34</v>
      </c>
      <c r="Y1079" s="1">
        <v>-1</v>
      </c>
      <c r="Z1079" s="1">
        <v>3</v>
      </c>
      <c r="AA1079" s="1" t="s">
        <v>2129</v>
      </c>
      <c r="AB1079" s="1" t="s">
        <v>2140</v>
      </c>
      <c r="AC1079" s="1" t="s">
        <v>2143</v>
      </c>
      <c r="AE1079" s="2">
        <v>6960000</v>
      </c>
      <c r="AF1079" s="2" t="s">
        <v>2151</v>
      </c>
      <c r="AG1079" s="48">
        <v>3977000</v>
      </c>
      <c r="AH1079" s="50">
        <v>1.3332215890043579</v>
      </c>
      <c r="AI1079" s="1">
        <v>3</v>
      </c>
    </row>
    <row r="1080" spans="1:35" x14ac:dyDescent="0.35">
      <c r="A1080" s="1" t="s">
        <v>21</v>
      </c>
      <c r="B1080" s="1">
        <v>1</v>
      </c>
      <c r="C1080" s="1" t="s">
        <v>147</v>
      </c>
      <c r="D1080" s="1" t="s">
        <v>174</v>
      </c>
      <c r="E1080" s="1" t="s">
        <v>175</v>
      </c>
      <c r="F1080" s="1" t="s">
        <v>25</v>
      </c>
      <c r="G1080" s="1">
        <v>20</v>
      </c>
      <c r="H1080" s="1" t="s">
        <v>103</v>
      </c>
      <c r="I1080" s="1" t="s">
        <v>104</v>
      </c>
      <c r="J1080" s="2">
        <v>1452432.98</v>
      </c>
      <c r="K1080" s="2">
        <v>1144000</v>
      </c>
      <c r="L1080" s="2">
        <v>572000</v>
      </c>
      <c r="M1080" s="2">
        <v>452727.5</v>
      </c>
      <c r="N1080" s="2">
        <v>-119272.5</v>
      </c>
      <c r="O1080" s="2">
        <v>-20.851835664335699</v>
      </c>
      <c r="P1080" s="3" t="s">
        <v>28</v>
      </c>
      <c r="Q1080" s="3" t="s">
        <v>29</v>
      </c>
      <c r="R1080" s="1" t="s">
        <v>30</v>
      </c>
      <c r="S1080" s="1" t="s">
        <v>31</v>
      </c>
      <c r="T1080" s="1" t="s">
        <v>30</v>
      </c>
      <c r="U1080" s="1" t="s">
        <v>97</v>
      </c>
      <c r="V1080" s="1" t="s">
        <v>98</v>
      </c>
      <c r="W1080" s="1" t="s">
        <v>32</v>
      </c>
      <c r="X1080" s="1" t="s">
        <v>34</v>
      </c>
      <c r="Y1080" s="1">
        <v>-1</v>
      </c>
      <c r="Z1080" s="1">
        <v>3</v>
      </c>
      <c r="AA1080" s="1" t="s">
        <v>2127</v>
      </c>
      <c r="AB1080" s="1" t="s">
        <v>2140</v>
      </c>
      <c r="AC1080" s="1" t="s">
        <v>2123</v>
      </c>
      <c r="AE1080" s="2">
        <v>1144000</v>
      </c>
      <c r="AF1080" s="2" t="s">
        <v>2153</v>
      </c>
      <c r="AG1080" s="48">
        <v>0</v>
      </c>
      <c r="AH1080" s="50">
        <v>0</v>
      </c>
      <c r="AI1080" s="1">
        <v>3</v>
      </c>
    </row>
    <row r="1081" spans="1:35" x14ac:dyDescent="0.35">
      <c r="A1081" s="1" t="s">
        <v>21</v>
      </c>
      <c r="B1081" s="1">
        <v>1</v>
      </c>
      <c r="C1081" s="1" t="s">
        <v>147</v>
      </c>
      <c r="D1081" s="1" t="s">
        <v>178</v>
      </c>
      <c r="E1081" s="1" t="s">
        <v>179</v>
      </c>
      <c r="F1081" s="1" t="s">
        <v>56</v>
      </c>
      <c r="G1081" s="1">
        <v>20</v>
      </c>
      <c r="H1081" s="1" t="s">
        <v>103</v>
      </c>
      <c r="I1081" s="1" t="s">
        <v>104</v>
      </c>
      <c r="J1081" s="2">
        <v>14738586.43</v>
      </c>
      <c r="K1081" s="2">
        <v>17000000</v>
      </c>
      <c r="L1081" s="2">
        <v>8500000</v>
      </c>
      <c r="M1081" s="2">
        <v>7385786.0499999998</v>
      </c>
      <c r="N1081" s="2">
        <v>-1114213.95</v>
      </c>
      <c r="O1081" s="2">
        <v>-13.108399411764699</v>
      </c>
      <c r="P1081" s="3" t="s">
        <v>28</v>
      </c>
      <c r="Q1081" s="3" t="s">
        <v>29</v>
      </c>
      <c r="R1081" s="1" t="s">
        <v>30</v>
      </c>
      <c r="S1081" s="1" t="s">
        <v>31</v>
      </c>
      <c r="T1081" s="1" t="s">
        <v>30</v>
      </c>
      <c r="U1081" s="1" t="s">
        <v>97</v>
      </c>
      <c r="V1081" s="1" t="s">
        <v>98</v>
      </c>
      <c r="W1081" s="1" t="s">
        <v>32</v>
      </c>
      <c r="X1081" s="1" t="s">
        <v>34</v>
      </c>
      <c r="Y1081" s="1">
        <v>-1</v>
      </c>
      <c r="Z1081" s="1">
        <v>3</v>
      </c>
      <c r="AA1081" s="1" t="s">
        <v>2129</v>
      </c>
      <c r="AB1081" s="1" t="s">
        <v>2140</v>
      </c>
      <c r="AC1081" s="1" t="s">
        <v>2123</v>
      </c>
      <c r="AE1081" s="2">
        <v>15000000</v>
      </c>
      <c r="AF1081" s="2" t="s">
        <v>2152</v>
      </c>
      <c r="AG1081" s="48">
        <v>-2000000</v>
      </c>
      <c r="AH1081" s="50">
        <v>-0.11764705882352941</v>
      </c>
      <c r="AI1081" s="1">
        <v>3</v>
      </c>
    </row>
    <row r="1082" spans="1:35" x14ac:dyDescent="0.35">
      <c r="A1082" s="1" t="s">
        <v>21</v>
      </c>
      <c r="B1082" s="1">
        <v>1</v>
      </c>
      <c r="C1082" s="1" t="s">
        <v>147</v>
      </c>
      <c r="D1082" s="1" t="s">
        <v>154</v>
      </c>
      <c r="E1082" s="1" t="s">
        <v>155</v>
      </c>
      <c r="F1082" s="1" t="s">
        <v>25</v>
      </c>
      <c r="G1082" s="1">
        <v>20</v>
      </c>
      <c r="H1082" s="1" t="s">
        <v>103</v>
      </c>
      <c r="I1082" s="1" t="s">
        <v>104</v>
      </c>
      <c r="J1082" s="2">
        <v>1383681.9</v>
      </c>
      <c r="K1082" s="2">
        <v>2000000</v>
      </c>
      <c r="L1082" s="2">
        <v>1000000</v>
      </c>
      <c r="M1082" s="2">
        <v>1189180.18</v>
      </c>
      <c r="N1082" s="2">
        <v>189180.18</v>
      </c>
      <c r="O1082" s="2">
        <v>18.918018</v>
      </c>
      <c r="P1082" s="3" t="s">
        <v>73</v>
      </c>
      <c r="Q1082" s="3" t="s">
        <v>29</v>
      </c>
      <c r="R1082" s="1" t="s">
        <v>30</v>
      </c>
      <c r="S1082" s="1" t="s">
        <v>31</v>
      </c>
      <c r="T1082" s="1" t="s">
        <v>30</v>
      </c>
      <c r="U1082" s="1" t="s">
        <v>97</v>
      </c>
      <c r="V1082" s="1" t="s">
        <v>98</v>
      </c>
      <c r="W1082" s="1" t="s">
        <v>32</v>
      </c>
      <c r="X1082" s="1" t="s">
        <v>34</v>
      </c>
      <c r="Y1082" s="1">
        <v>-1</v>
      </c>
      <c r="Z1082" s="1">
        <v>3</v>
      </c>
      <c r="AA1082" s="1" t="s">
        <v>2129</v>
      </c>
      <c r="AB1082" s="1" t="s">
        <v>2140</v>
      </c>
      <c r="AC1082" s="1" t="s">
        <v>2125</v>
      </c>
      <c r="AE1082" s="2">
        <v>2100000</v>
      </c>
      <c r="AF1082" s="2" t="s">
        <v>2151</v>
      </c>
      <c r="AG1082" s="48">
        <v>100000</v>
      </c>
      <c r="AH1082" s="50">
        <v>0.05</v>
      </c>
      <c r="AI1082" s="1">
        <v>3</v>
      </c>
    </row>
    <row r="1083" spans="1:35" x14ac:dyDescent="0.35">
      <c r="A1083" s="1" t="s">
        <v>21</v>
      </c>
      <c r="B1083" s="1">
        <v>1</v>
      </c>
      <c r="C1083" s="1" t="s">
        <v>147</v>
      </c>
      <c r="D1083" s="1" t="s">
        <v>176</v>
      </c>
      <c r="E1083" s="1" t="s">
        <v>177</v>
      </c>
      <c r="F1083" s="1" t="s">
        <v>25</v>
      </c>
      <c r="G1083" s="1">
        <v>20</v>
      </c>
      <c r="H1083" s="1" t="s">
        <v>103</v>
      </c>
      <c r="I1083" s="1" t="s">
        <v>104</v>
      </c>
      <c r="J1083" s="2">
        <v>11292245.24</v>
      </c>
      <c r="K1083" s="2">
        <v>12000000</v>
      </c>
      <c r="L1083" s="2">
        <v>6000000</v>
      </c>
      <c r="M1083" s="2">
        <v>4548191.97</v>
      </c>
      <c r="N1083" s="2">
        <v>-1451808.03</v>
      </c>
      <c r="O1083" s="2">
        <v>-24.196800499999998</v>
      </c>
      <c r="P1083" s="3" t="s">
        <v>28</v>
      </c>
      <c r="Q1083" s="3" t="s">
        <v>29</v>
      </c>
      <c r="R1083" s="1" t="s">
        <v>30</v>
      </c>
      <c r="S1083" s="1" t="s">
        <v>31</v>
      </c>
      <c r="T1083" s="1" t="s">
        <v>30</v>
      </c>
      <c r="U1083" s="1" t="s">
        <v>97</v>
      </c>
      <c r="V1083" s="1" t="s">
        <v>98</v>
      </c>
      <c r="W1083" s="1" t="s">
        <v>32</v>
      </c>
      <c r="X1083" s="1" t="s">
        <v>34</v>
      </c>
      <c r="Y1083" s="1">
        <v>-1</v>
      </c>
      <c r="Z1083" s="1">
        <v>3</v>
      </c>
      <c r="AA1083" s="1" t="s">
        <v>2127</v>
      </c>
      <c r="AB1083" s="1" t="s">
        <v>2140</v>
      </c>
      <c r="AC1083" s="1" t="s">
        <v>2123</v>
      </c>
      <c r="AE1083" s="2">
        <v>10000000</v>
      </c>
      <c r="AF1083" s="2" t="s">
        <v>2152</v>
      </c>
      <c r="AG1083" s="48">
        <v>-2000000</v>
      </c>
      <c r="AH1083" s="50">
        <v>-0.16666666666666666</v>
      </c>
      <c r="AI1083" s="1">
        <v>3</v>
      </c>
    </row>
    <row r="1084" spans="1:35" x14ac:dyDescent="0.35">
      <c r="A1084" s="1" t="s">
        <v>21</v>
      </c>
      <c r="B1084" s="1">
        <v>1</v>
      </c>
      <c r="C1084" s="1" t="s">
        <v>147</v>
      </c>
      <c r="D1084" s="1" t="s">
        <v>152</v>
      </c>
      <c r="E1084" s="1" t="s">
        <v>153</v>
      </c>
      <c r="F1084" s="1" t="s">
        <v>56</v>
      </c>
      <c r="G1084" s="1">
        <v>20</v>
      </c>
      <c r="H1084" s="1" t="s">
        <v>103</v>
      </c>
      <c r="I1084" s="1" t="s">
        <v>104</v>
      </c>
      <c r="J1084" s="2">
        <v>6364240.5199999996</v>
      </c>
      <c r="K1084" s="2">
        <v>6996197.4900000002</v>
      </c>
      <c r="L1084" s="2">
        <v>3498098.7450000001</v>
      </c>
      <c r="M1084" s="2">
        <v>2036184.84</v>
      </c>
      <c r="N1084" s="2">
        <v>-1461913.905</v>
      </c>
      <c r="O1084" s="2">
        <v>-41.791670606485397</v>
      </c>
      <c r="P1084" s="3" t="s">
        <v>28</v>
      </c>
      <c r="Q1084" s="3" t="s">
        <v>29</v>
      </c>
      <c r="R1084" s="1" t="s">
        <v>30</v>
      </c>
      <c r="S1084" s="1" t="s">
        <v>31</v>
      </c>
      <c r="T1084" s="1" t="s">
        <v>30</v>
      </c>
      <c r="U1084" s="1" t="s">
        <v>97</v>
      </c>
      <c r="V1084" s="1" t="s">
        <v>98</v>
      </c>
      <c r="W1084" s="1" t="s">
        <v>32</v>
      </c>
      <c r="X1084" s="1" t="s">
        <v>34</v>
      </c>
      <c r="Y1084" s="1">
        <v>-1</v>
      </c>
      <c r="Z1084" s="1">
        <v>3</v>
      </c>
      <c r="AA1084" s="1" t="s">
        <v>2128</v>
      </c>
      <c r="AB1084" s="1" t="s">
        <v>2140</v>
      </c>
      <c r="AC1084" s="1" t="s">
        <v>2141</v>
      </c>
      <c r="AE1084" s="2">
        <v>4800000</v>
      </c>
      <c r="AF1084" s="2" t="s">
        <v>2152</v>
      </c>
      <c r="AG1084" s="48">
        <v>-2196197.4900000002</v>
      </c>
      <c r="AH1084" s="50">
        <v>-0.31391302105738589</v>
      </c>
      <c r="AI1084" s="1">
        <v>3</v>
      </c>
    </row>
    <row r="1085" spans="1:35" x14ac:dyDescent="0.35">
      <c r="A1085" s="1" t="s">
        <v>21</v>
      </c>
      <c r="B1085" s="1">
        <v>1</v>
      </c>
      <c r="C1085" s="1" t="s">
        <v>147</v>
      </c>
      <c r="D1085" s="1" t="s">
        <v>164</v>
      </c>
      <c r="E1085" s="1" t="s">
        <v>165</v>
      </c>
      <c r="F1085" s="1" t="s">
        <v>25</v>
      </c>
      <c r="G1085" s="1">
        <v>20</v>
      </c>
      <c r="H1085" s="1" t="s">
        <v>103</v>
      </c>
      <c r="I1085" s="1" t="s">
        <v>104</v>
      </c>
      <c r="J1085" s="2">
        <v>1284846.49</v>
      </c>
      <c r="K1085" s="2">
        <v>1127560</v>
      </c>
      <c r="L1085" s="2">
        <v>563780</v>
      </c>
      <c r="M1085" s="2">
        <v>543674.9</v>
      </c>
      <c r="N1085" s="2">
        <v>-20105.099999999999</v>
      </c>
      <c r="O1085" s="2">
        <v>-3.5661250842527199</v>
      </c>
      <c r="P1085" s="3" t="s">
        <v>28</v>
      </c>
      <c r="Q1085" s="3" t="s">
        <v>29</v>
      </c>
      <c r="R1085" s="1" t="s">
        <v>30</v>
      </c>
      <c r="S1085" s="1" t="s">
        <v>31</v>
      </c>
      <c r="T1085" s="1" t="s">
        <v>30</v>
      </c>
      <c r="U1085" s="1" t="s">
        <v>97</v>
      </c>
      <c r="V1085" s="1" t="s">
        <v>98</v>
      </c>
      <c r="W1085" s="1" t="s">
        <v>32</v>
      </c>
      <c r="X1085" s="1" t="s">
        <v>34</v>
      </c>
      <c r="Y1085" s="1">
        <v>-1</v>
      </c>
      <c r="Z1085" s="1">
        <v>3</v>
      </c>
      <c r="AA1085" s="1" t="s">
        <v>2128</v>
      </c>
      <c r="AB1085" s="1" t="s">
        <v>2126</v>
      </c>
      <c r="AC1085" s="1" t="s">
        <v>2126</v>
      </c>
      <c r="AE1085" s="2">
        <v>1127560</v>
      </c>
      <c r="AF1085" s="2" t="s">
        <v>2153</v>
      </c>
      <c r="AG1085" s="48">
        <v>0</v>
      </c>
      <c r="AH1085" s="50">
        <v>0</v>
      </c>
      <c r="AI1085" s="1">
        <v>3</v>
      </c>
    </row>
    <row r="1086" spans="1:35" x14ac:dyDescent="0.35">
      <c r="A1086" s="1" t="s">
        <v>21</v>
      </c>
      <c r="B1086" s="1">
        <v>1</v>
      </c>
      <c r="C1086" s="1" t="s">
        <v>147</v>
      </c>
      <c r="D1086" s="1" t="s">
        <v>160</v>
      </c>
      <c r="E1086" s="1" t="s">
        <v>161</v>
      </c>
      <c r="F1086" s="1" t="s">
        <v>56</v>
      </c>
      <c r="G1086" s="1">
        <v>20</v>
      </c>
      <c r="H1086" s="1" t="s">
        <v>103</v>
      </c>
      <c r="I1086" s="1" t="s">
        <v>104</v>
      </c>
      <c r="J1086" s="2">
        <v>3629440.84</v>
      </c>
      <c r="K1086" s="2">
        <v>5688600</v>
      </c>
      <c r="L1086" s="2">
        <v>2844300</v>
      </c>
      <c r="M1086" s="2">
        <v>2022249.69</v>
      </c>
      <c r="N1086" s="2">
        <v>-822050.31</v>
      </c>
      <c r="O1086" s="2">
        <v>-28.901673874063899</v>
      </c>
      <c r="P1086" s="3" t="s">
        <v>28</v>
      </c>
      <c r="Q1086" s="3" t="s">
        <v>29</v>
      </c>
      <c r="R1086" s="1" t="s">
        <v>30</v>
      </c>
      <c r="S1086" s="1" t="s">
        <v>31</v>
      </c>
      <c r="T1086" s="1" t="s">
        <v>30</v>
      </c>
      <c r="U1086" s="1" t="s">
        <v>97</v>
      </c>
      <c r="V1086" s="1" t="s">
        <v>98</v>
      </c>
      <c r="W1086" s="1" t="s">
        <v>32</v>
      </c>
      <c r="X1086" s="1" t="s">
        <v>34</v>
      </c>
      <c r="Y1086" s="1">
        <v>-1</v>
      </c>
      <c r="Z1086" s="1">
        <v>3</v>
      </c>
      <c r="AA1086" s="1" t="s">
        <v>2121</v>
      </c>
      <c r="AB1086" s="1" t="s">
        <v>2140</v>
      </c>
      <c r="AC1086" s="1" t="s">
        <v>2141</v>
      </c>
      <c r="AE1086" s="2">
        <v>5000000</v>
      </c>
      <c r="AF1086" s="2" t="s">
        <v>2152</v>
      </c>
      <c r="AG1086" s="48">
        <v>-688600</v>
      </c>
      <c r="AH1086" s="50">
        <v>-0.12104911577541047</v>
      </c>
      <c r="AI1086" s="1">
        <v>3</v>
      </c>
    </row>
    <row r="1087" spans="1:35" x14ac:dyDescent="0.35">
      <c r="A1087" s="1" t="s">
        <v>21</v>
      </c>
      <c r="B1087" s="1">
        <v>1</v>
      </c>
      <c r="C1087" s="1" t="s">
        <v>147</v>
      </c>
      <c r="D1087" s="1" t="s">
        <v>156</v>
      </c>
      <c r="E1087" s="1" t="s">
        <v>157</v>
      </c>
      <c r="F1087" s="1" t="s">
        <v>49</v>
      </c>
      <c r="G1087" s="1">
        <v>20</v>
      </c>
      <c r="H1087" s="1" t="s">
        <v>103</v>
      </c>
      <c r="I1087" s="1" t="s">
        <v>104</v>
      </c>
      <c r="J1087" s="2">
        <v>50111542.439999998</v>
      </c>
      <c r="K1087" s="2">
        <v>57000000</v>
      </c>
      <c r="L1087" s="2">
        <v>28500000</v>
      </c>
      <c r="M1087" s="2">
        <v>26042573.109999999</v>
      </c>
      <c r="N1087" s="2">
        <v>-2457426.89</v>
      </c>
      <c r="O1087" s="2">
        <v>-8.6225504912280702</v>
      </c>
      <c r="P1087" s="3" t="s">
        <v>28</v>
      </c>
      <c r="Q1087" s="3" t="s">
        <v>29</v>
      </c>
      <c r="R1087" s="1" t="s">
        <v>30</v>
      </c>
      <c r="S1087" s="1" t="s">
        <v>31</v>
      </c>
      <c r="T1087" s="1" t="s">
        <v>30</v>
      </c>
      <c r="U1087" s="1" t="s">
        <v>97</v>
      </c>
      <c r="V1087" s="1" t="s">
        <v>98</v>
      </c>
      <c r="W1087" s="1" t="s">
        <v>32</v>
      </c>
      <c r="X1087" s="1" t="s">
        <v>34</v>
      </c>
      <c r="Y1087" s="1">
        <v>-1</v>
      </c>
      <c r="Z1087" s="1">
        <v>3</v>
      </c>
      <c r="AA1087" s="1" t="s">
        <v>2121</v>
      </c>
      <c r="AB1087" s="1" t="s">
        <v>2140</v>
      </c>
      <c r="AC1087" s="1" t="s">
        <v>2123</v>
      </c>
      <c r="AE1087" s="2">
        <v>57000000</v>
      </c>
      <c r="AF1087" s="2" t="s">
        <v>2153</v>
      </c>
      <c r="AG1087" s="48">
        <v>0</v>
      </c>
      <c r="AH1087" s="50">
        <v>0</v>
      </c>
      <c r="AI1087" s="1">
        <v>3</v>
      </c>
    </row>
    <row r="1088" spans="1:35" x14ac:dyDescent="0.35">
      <c r="A1088" s="1" t="s">
        <v>21</v>
      </c>
      <c r="B1088" s="1">
        <v>1</v>
      </c>
      <c r="C1088" s="1" t="s">
        <v>147</v>
      </c>
      <c r="D1088" s="1" t="s">
        <v>184</v>
      </c>
      <c r="E1088" s="1" t="s">
        <v>185</v>
      </c>
      <c r="F1088" s="1" t="s">
        <v>25</v>
      </c>
      <c r="G1088" s="1">
        <v>20</v>
      </c>
      <c r="H1088" s="1" t="s">
        <v>103</v>
      </c>
      <c r="I1088" s="1" t="s">
        <v>104</v>
      </c>
      <c r="J1088" s="2">
        <v>3147010.37</v>
      </c>
      <c r="K1088" s="2">
        <v>3300000</v>
      </c>
      <c r="L1088" s="2">
        <v>1650000</v>
      </c>
      <c r="M1088" s="2">
        <v>1411529.1</v>
      </c>
      <c r="N1088" s="2">
        <v>-238470.9</v>
      </c>
      <c r="O1088" s="2">
        <v>-14.4527818181818</v>
      </c>
      <c r="P1088" s="3" t="s">
        <v>28</v>
      </c>
      <c r="Q1088" s="3" t="s">
        <v>29</v>
      </c>
      <c r="R1088" s="1" t="s">
        <v>30</v>
      </c>
      <c r="S1088" s="1" t="s">
        <v>31</v>
      </c>
      <c r="T1088" s="1" t="s">
        <v>30</v>
      </c>
      <c r="U1088" s="1" t="s">
        <v>97</v>
      </c>
      <c r="V1088" s="1" t="s">
        <v>98</v>
      </c>
      <c r="W1088" s="1" t="s">
        <v>32</v>
      </c>
      <c r="X1088" s="1" t="s">
        <v>34</v>
      </c>
      <c r="Y1088" s="1">
        <v>-1</v>
      </c>
      <c r="Z1088" s="1">
        <v>3</v>
      </c>
      <c r="AA1088" s="1" t="s">
        <v>2121</v>
      </c>
      <c r="AB1088" s="1" t="s">
        <v>2140</v>
      </c>
      <c r="AC1088" s="1" t="s">
        <v>2123</v>
      </c>
      <c r="AE1088" s="2">
        <v>2900000</v>
      </c>
      <c r="AF1088" s="2" t="s">
        <v>2152</v>
      </c>
      <c r="AG1088" s="48">
        <v>-400000</v>
      </c>
      <c r="AH1088" s="50">
        <v>-0.12121212121212122</v>
      </c>
      <c r="AI1088" s="1">
        <v>3</v>
      </c>
    </row>
    <row r="1089" spans="1:35" x14ac:dyDescent="0.35">
      <c r="A1089" s="1" t="s">
        <v>21</v>
      </c>
      <c r="B1089" s="1">
        <v>1</v>
      </c>
      <c r="C1089" s="1" t="s">
        <v>147</v>
      </c>
      <c r="D1089" s="1" t="s">
        <v>196</v>
      </c>
      <c r="E1089" s="1" t="s">
        <v>197</v>
      </c>
      <c r="F1089" s="1" t="s">
        <v>25</v>
      </c>
      <c r="G1089" s="1">
        <v>20</v>
      </c>
      <c r="H1089" s="1" t="s">
        <v>103</v>
      </c>
      <c r="I1089" s="1" t="s">
        <v>104</v>
      </c>
      <c r="J1089" s="2">
        <v>294213.27</v>
      </c>
      <c r="K1089" s="2">
        <v>1195500</v>
      </c>
      <c r="L1089" s="2">
        <v>597750</v>
      </c>
      <c r="M1089" s="2">
        <v>61672.62</v>
      </c>
      <c r="N1089" s="2">
        <v>-536077.38</v>
      </c>
      <c r="O1089" s="2">
        <v>-89.682539523212</v>
      </c>
      <c r="P1089" s="3" t="s">
        <v>28</v>
      </c>
      <c r="Q1089" s="3" t="s">
        <v>29</v>
      </c>
      <c r="R1089" s="1" t="s">
        <v>30</v>
      </c>
      <c r="S1089" s="1" t="s">
        <v>31</v>
      </c>
      <c r="T1089" s="1" t="s">
        <v>30</v>
      </c>
      <c r="U1089" s="1" t="s">
        <v>97</v>
      </c>
      <c r="V1089" s="1" t="s">
        <v>98</v>
      </c>
      <c r="W1089" s="1" t="s">
        <v>32</v>
      </c>
      <c r="X1089" s="1" t="s">
        <v>34</v>
      </c>
      <c r="Y1089" s="1">
        <v>-1</v>
      </c>
      <c r="Z1089" s="1">
        <v>3</v>
      </c>
      <c r="AA1089" s="1" t="s">
        <v>2121</v>
      </c>
      <c r="AB1089" s="1" t="s">
        <v>2140</v>
      </c>
      <c r="AC1089" s="1" t="s">
        <v>2142</v>
      </c>
      <c r="AE1089" s="2">
        <v>1195500</v>
      </c>
      <c r="AF1089" s="2" t="s">
        <v>2153</v>
      </c>
      <c r="AG1089" s="48">
        <v>0</v>
      </c>
      <c r="AH1089" s="50">
        <v>0</v>
      </c>
      <c r="AI1089" s="1">
        <v>3</v>
      </c>
    </row>
    <row r="1090" spans="1:35" x14ac:dyDescent="0.35">
      <c r="A1090" s="1" t="s">
        <v>21</v>
      </c>
      <c r="B1090" s="1">
        <v>1</v>
      </c>
      <c r="C1090" s="1" t="s">
        <v>147</v>
      </c>
      <c r="D1090" s="1" t="s">
        <v>158</v>
      </c>
      <c r="E1090" s="1" t="s">
        <v>159</v>
      </c>
      <c r="F1090" s="1" t="s">
        <v>25</v>
      </c>
      <c r="G1090" s="1">
        <v>20</v>
      </c>
      <c r="H1090" s="1" t="s">
        <v>103</v>
      </c>
      <c r="I1090" s="1" t="s">
        <v>104</v>
      </c>
      <c r="J1090" s="2">
        <v>3100218.75</v>
      </c>
      <c r="K1090" s="2">
        <v>1903036</v>
      </c>
      <c r="L1090" s="2">
        <v>951518</v>
      </c>
      <c r="M1090" s="2">
        <v>1053194.45</v>
      </c>
      <c r="N1090" s="2">
        <v>101676.45</v>
      </c>
      <c r="O1090" s="2">
        <v>10.6857095714427</v>
      </c>
      <c r="P1090" s="3" t="s">
        <v>73</v>
      </c>
      <c r="Q1090" s="3" t="s">
        <v>29</v>
      </c>
      <c r="R1090" s="1" t="s">
        <v>30</v>
      </c>
      <c r="S1090" s="1" t="s">
        <v>31</v>
      </c>
      <c r="T1090" s="1" t="s">
        <v>30</v>
      </c>
      <c r="U1090" s="1" t="s">
        <v>97</v>
      </c>
      <c r="V1090" s="1" t="s">
        <v>98</v>
      </c>
      <c r="W1090" s="1" t="s">
        <v>32</v>
      </c>
      <c r="X1090" s="1" t="s">
        <v>34</v>
      </c>
      <c r="Y1090" s="1">
        <v>-1</v>
      </c>
      <c r="Z1090" s="1">
        <v>3</v>
      </c>
      <c r="AA1090" s="1" t="s">
        <v>2127</v>
      </c>
      <c r="AB1090" s="1" t="s">
        <v>2140</v>
      </c>
      <c r="AC1090" s="1" t="s">
        <v>2125</v>
      </c>
      <c r="AE1090" s="2">
        <v>2367781</v>
      </c>
      <c r="AF1090" s="2" t="s">
        <v>2151</v>
      </c>
      <c r="AG1090" s="48">
        <v>464745</v>
      </c>
      <c r="AH1090" s="50">
        <v>0.24421240586095061</v>
      </c>
      <c r="AI1090" s="1">
        <v>3</v>
      </c>
    </row>
    <row r="1091" spans="1:35" x14ac:dyDescent="0.35">
      <c r="A1091" s="1" t="s">
        <v>21</v>
      </c>
      <c r="B1091" s="1">
        <v>1</v>
      </c>
      <c r="C1091" s="1" t="s">
        <v>147</v>
      </c>
      <c r="D1091" s="1" t="s">
        <v>194</v>
      </c>
      <c r="E1091" s="1" t="s">
        <v>195</v>
      </c>
      <c r="F1091" s="1" t="s">
        <v>25</v>
      </c>
      <c r="G1091" s="1">
        <v>20</v>
      </c>
      <c r="H1091" s="1" t="s">
        <v>103</v>
      </c>
      <c r="I1091" s="1" t="s">
        <v>104</v>
      </c>
      <c r="J1091" s="2">
        <v>1906109.57</v>
      </c>
      <c r="K1091" s="2">
        <v>1750000</v>
      </c>
      <c r="L1091" s="2">
        <v>875000</v>
      </c>
      <c r="M1091" s="2">
        <v>902150.22</v>
      </c>
      <c r="N1091" s="2">
        <v>27150.22</v>
      </c>
      <c r="O1091" s="2">
        <v>3.1028822857142901</v>
      </c>
      <c r="P1091" s="3" t="s">
        <v>73</v>
      </c>
      <c r="Q1091" s="3" t="s">
        <v>29</v>
      </c>
      <c r="R1091" s="1" t="s">
        <v>30</v>
      </c>
      <c r="S1091" s="1" t="s">
        <v>31</v>
      </c>
      <c r="T1091" s="1" t="s">
        <v>30</v>
      </c>
      <c r="U1091" s="1" t="s">
        <v>97</v>
      </c>
      <c r="V1091" s="1" t="s">
        <v>98</v>
      </c>
      <c r="W1091" s="1" t="s">
        <v>32</v>
      </c>
      <c r="X1091" s="1" t="s">
        <v>34</v>
      </c>
      <c r="Y1091" s="1">
        <v>-1</v>
      </c>
      <c r="Z1091" s="1">
        <v>3</v>
      </c>
      <c r="AA1091" s="1" t="s">
        <v>2127</v>
      </c>
      <c r="AB1091" s="1" t="s">
        <v>2126</v>
      </c>
      <c r="AC1091" s="1" t="s">
        <v>2126</v>
      </c>
      <c r="AE1091" s="2">
        <v>2370429.08</v>
      </c>
      <c r="AF1091" s="2" t="s">
        <v>2151</v>
      </c>
      <c r="AG1091" s="48">
        <v>620429.08000000007</v>
      </c>
      <c r="AH1091" s="50">
        <v>0.35453090285714289</v>
      </c>
      <c r="AI1091" s="1">
        <v>3</v>
      </c>
    </row>
    <row r="1092" spans="1:35" x14ac:dyDescent="0.35">
      <c r="A1092" s="1" t="s">
        <v>21</v>
      </c>
      <c r="B1092" s="1">
        <v>1</v>
      </c>
      <c r="C1092" s="1" t="s">
        <v>147</v>
      </c>
      <c r="D1092" s="1" t="s">
        <v>170</v>
      </c>
      <c r="E1092" s="1" t="s">
        <v>171</v>
      </c>
      <c r="F1092" s="1" t="s">
        <v>25</v>
      </c>
      <c r="G1092" s="1">
        <v>20</v>
      </c>
      <c r="H1092" s="1" t="s">
        <v>103</v>
      </c>
      <c r="I1092" s="1" t="s">
        <v>104</v>
      </c>
      <c r="J1092" s="2">
        <v>5843712.7000000002</v>
      </c>
      <c r="K1092" s="2">
        <v>2300000</v>
      </c>
      <c r="L1092" s="2">
        <v>1150000</v>
      </c>
      <c r="M1092" s="2">
        <v>1379705.54</v>
      </c>
      <c r="N1092" s="2">
        <v>229705.54</v>
      </c>
      <c r="O1092" s="2">
        <v>19.974394782608702</v>
      </c>
      <c r="P1092" s="3" t="s">
        <v>73</v>
      </c>
      <c r="Q1092" s="3" t="s">
        <v>29</v>
      </c>
      <c r="R1092" s="1" t="s">
        <v>30</v>
      </c>
      <c r="S1092" s="1" t="s">
        <v>31</v>
      </c>
      <c r="T1092" s="1" t="s">
        <v>30</v>
      </c>
      <c r="U1092" s="1" t="s">
        <v>97</v>
      </c>
      <c r="V1092" s="1" t="s">
        <v>98</v>
      </c>
      <c r="W1092" s="1" t="s">
        <v>32</v>
      </c>
      <c r="X1092" s="1" t="s">
        <v>34</v>
      </c>
      <c r="Y1092" s="1">
        <v>-1</v>
      </c>
      <c r="Z1092" s="1">
        <v>3</v>
      </c>
      <c r="AA1092" s="1" t="s">
        <v>2121</v>
      </c>
      <c r="AB1092" s="1" t="s">
        <v>2140</v>
      </c>
      <c r="AC1092" s="1" t="s">
        <v>2125</v>
      </c>
      <c r="AE1092" s="2">
        <v>2300000</v>
      </c>
      <c r="AF1092" s="2" t="s">
        <v>2153</v>
      </c>
      <c r="AG1092" s="48">
        <v>0</v>
      </c>
      <c r="AH1092" s="50">
        <v>0</v>
      </c>
      <c r="AI1092" s="1">
        <v>3</v>
      </c>
    </row>
    <row r="1093" spans="1:35" x14ac:dyDescent="0.35">
      <c r="A1093" s="1" t="s">
        <v>21</v>
      </c>
      <c r="B1093" s="1">
        <v>1</v>
      </c>
      <c r="C1093" s="1" t="s">
        <v>147</v>
      </c>
      <c r="D1093" s="1" t="s">
        <v>150</v>
      </c>
      <c r="E1093" s="1" t="s">
        <v>151</v>
      </c>
      <c r="F1093" s="1" t="s">
        <v>25</v>
      </c>
      <c r="G1093" s="1">
        <v>21</v>
      </c>
      <c r="H1093" s="1" t="s">
        <v>105</v>
      </c>
      <c r="I1093" s="1" t="s">
        <v>106</v>
      </c>
      <c r="J1093" s="2">
        <v>17021162.809999999</v>
      </c>
      <c r="K1093" s="2">
        <v>20140000</v>
      </c>
      <c r="L1093" s="2">
        <v>10070000</v>
      </c>
      <c r="M1093" s="2">
        <v>9006141.9800000004</v>
      </c>
      <c r="N1093" s="2">
        <v>-1063858.02</v>
      </c>
      <c r="O1093" s="2">
        <v>-10.5646278053625</v>
      </c>
      <c r="P1093" s="3" t="s">
        <v>28</v>
      </c>
      <c r="Q1093" s="3" t="s">
        <v>29</v>
      </c>
      <c r="R1093" s="1" t="s">
        <v>30</v>
      </c>
      <c r="S1093" s="1" t="s">
        <v>31</v>
      </c>
      <c r="T1093" s="1" t="s">
        <v>30</v>
      </c>
      <c r="U1093" s="1" t="s">
        <v>97</v>
      </c>
      <c r="V1093" s="1" t="s">
        <v>98</v>
      </c>
      <c r="W1093" s="1" t="s">
        <v>32</v>
      </c>
      <c r="X1093" s="1" t="s">
        <v>34</v>
      </c>
      <c r="Y1093" s="1">
        <v>-1</v>
      </c>
      <c r="Z1093" s="1">
        <v>3</v>
      </c>
      <c r="AA1093" s="1" t="s">
        <v>2127</v>
      </c>
      <c r="AB1093" s="1" t="s">
        <v>2140</v>
      </c>
      <c r="AC1093" s="1" t="s">
        <v>2123</v>
      </c>
      <c r="AE1093" s="2">
        <v>20140000</v>
      </c>
      <c r="AF1093" s="2" t="s">
        <v>2153</v>
      </c>
      <c r="AG1093" s="48">
        <v>0</v>
      </c>
      <c r="AH1093" s="50">
        <v>0</v>
      </c>
      <c r="AI1093" s="1">
        <v>3</v>
      </c>
    </row>
    <row r="1094" spans="1:35" x14ac:dyDescent="0.35">
      <c r="A1094" s="1" t="s">
        <v>21</v>
      </c>
      <c r="B1094" s="1">
        <v>1</v>
      </c>
      <c r="C1094" s="1" t="s">
        <v>147</v>
      </c>
      <c r="D1094" s="1" t="s">
        <v>148</v>
      </c>
      <c r="E1094" s="1" t="s">
        <v>149</v>
      </c>
      <c r="F1094" s="1" t="s">
        <v>25</v>
      </c>
      <c r="G1094" s="1">
        <v>21</v>
      </c>
      <c r="H1094" s="1" t="s">
        <v>105</v>
      </c>
      <c r="I1094" s="1" t="s">
        <v>106</v>
      </c>
      <c r="J1094" s="2">
        <v>32891171</v>
      </c>
      <c r="K1094" s="2">
        <v>37067280</v>
      </c>
      <c r="L1094" s="2">
        <v>18533640</v>
      </c>
      <c r="M1094" s="2">
        <v>18632767.739999998</v>
      </c>
      <c r="N1094" s="2">
        <v>99127.74</v>
      </c>
      <c r="O1094" s="2">
        <v>0.53485305638827596</v>
      </c>
      <c r="P1094" s="3" t="s">
        <v>73</v>
      </c>
      <c r="Q1094" s="3" t="s">
        <v>29</v>
      </c>
      <c r="R1094" s="1" t="s">
        <v>30</v>
      </c>
      <c r="S1094" s="1" t="s">
        <v>31</v>
      </c>
      <c r="T1094" s="1" t="s">
        <v>30</v>
      </c>
      <c r="U1094" s="1" t="s">
        <v>97</v>
      </c>
      <c r="V1094" s="1" t="s">
        <v>98</v>
      </c>
      <c r="W1094" s="1" t="s">
        <v>32</v>
      </c>
      <c r="X1094" s="1" t="s">
        <v>34</v>
      </c>
      <c r="Y1094" s="1">
        <v>-1</v>
      </c>
      <c r="Z1094" s="1">
        <v>3</v>
      </c>
      <c r="AA1094" s="1" t="s">
        <v>2128</v>
      </c>
      <c r="AB1094" s="1" t="s">
        <v>2126</v>
      </c>
      <c r="AC1094" s="1" t="s">
        <v>2126</v>
      </c>
      <c r="AE1094" s="2">
        <v>37443187.740000002</v>
      </c>
      <c r="AF1094" s="2" t="s">
        <v>2151</v>
      </c>
      <c r="AG1094" s="48">
        <v>375907.74000000209</v>
      </c>
      <c r="AH1094" s="50">
        <v>1.014122805881635E-2</v>
      </c>
      <c r="AI1094" s="1">
        <v>3</v>
      </c>
    </row>
    <row r="1095" spans="1:35" x14ac:dyDescent="0.35">
      <c r="A1095" s="1" t="s">
        <v>21</v>
      </c>
      <c r="B1095" s="1">
        <v>1</v>
      </c>
      <c r="C1095" s="1" t="s">
        <v>147</v>
      </c>
      <c r="D1095" s="1" t="s">
        <v>192</v>
      </c>
      <c r="E1095" s="1" t="s">
        <v>193</v>
      </c>
      <c r="F1095" s="1" t="s">
        <v>25</v>
      </c>
      <c r="G1095" s="1">
        <v>21</v>
      </c>
      <c r="H1095" s="1" t="s">
        <v>105</v>
      </c>
      <c r="I1095" s="1" t="s">
        <v>106</v>
      </c>
      <c r="J1095" s="2">
        <v>54305086.079999998</v>
      </c>
      <c r="K1095" s="2">
        <v>59295000</v>
      </c>
      <c r="L1095" s="2">
        <v>29647500</v>
      </c>
      <c r="M1095" s="2">
        <v>28307640.640000001</v>
      </c>
      <c r="N1095" s="2">
        <v>-1339859.3600000001</v>
      </c>
      <c r="O1095" s="2">
        <v>-4.5192996374061902</v>
      </c>
      <c r="P1095" s="3" t="s">
        <v>28</v>
      </c>
      <c r="Q1095" s="3" t="s">
        <v>29</v>
      </c>
      <c r="R1095" s="1" t="s">
        <v>30</v>
      </c>
      <c r="S1095" s="1" t="s">
        <v>31</v>
      </c>
      <c r="T1095" s="1" t="s">
        <v>30</v>
      </c>
      <c r="U1095" s="1" t="s">
        <v>97</v>
      </c>
      <c r="V1095" s="1" t="s">
        <v>98</v>
      </c>
      <c r="W1095" s="1" t="s">
        <v>32</v>
      </c>
      <c r="X1095" s="1" t="s">
        <v>34</v>
      </c>
      <c r="Y1095" s="1">
        <v>-1</v>
      </c>
      <c r="Z1095" s="1">
        <v>3</v>
      </c>
      <c r="AA1095" s="1" t="s">
        <v>2128</v>
      </c>
      <c r="AB1095" s="1" t="s">
        <v>2126</v>
      </c>
      <c r="AC1095" s="1" t="s">
        <v>2126</v>
      </c>
      <c r="AE1095" s="2">
        <v>58350000</v>
      </c>
      <c r="AF1095" s="2" t="s">
        <v>2152</v>
      </c>
      <c r="AG1095" s="48">
        <v>-945000</v>
      </c>
      <c r="AH1095" s="50">
        <v>-1.5937262838350619E-2</v>
      </c>
      <c r="AI1095" s="1">
        <v>3</v>
      </c>
    </row>
    <row r="1096" spans="1:35" x14ac:dyDescent="0.35">
      <c r="A1096" s="1" t="s">
        <v>21</v>
      </c>
      <c r="B1096" s="1">
        <v>1</v>
      </c>
      <c r="C1096" s="1" t="s">
        <v>147</v>
      </c>
      <c r="D1096" s="1" t="s">
        <v>194</v>
      </c>
      <c r="E1096" s="1" t="s">
        <v>195</v>
      </c>
      <c r="F1096" s="1" t="s">
        <v>25</v>
      </c>
      <c r="G1096" s="1">
        <v>21</v>
      </c>
      <c r="H1096" s="1" t="s">
        <v>105</v>
      </c>
      <c r="I1096" s="1" t="s">
        <v>106</v>
      </c>
      <c r="J1096" s="2">
        <v>53627032.950000003</v>
      </c>
      <c r="K1096" s="2">
        <v>54000000</v>
      </c>
      <c r="L1096" s="2">
        <v>27000000</v>
      </c>
      <c r="M1096" s="2">
        <v>28000668.620000001</v>
      </c>
      <c r="N1096" s="2">
        <v>1000668.62</v>
      </c>
      <c r="O1096" s="2">
        <v>3.7061800740740698</v>
      </c>
      <c r="P1096" s="3" t="s">
        <v>73</v>
      </c>
      <c r="Q1096" s="3" t="s">
        <v>29</v>
      </c>
      <c r="R1096" s="1" t="s">
        <v>30</v>
      </c>
      <c r="S1096" s="1" t="s">
        <v>31</v>
      </c>
      <c r="T1096" s="1" t="s">
        <v>30</v>
      </c>
      <c r="U1096" s="1" t="s">
        <v>97</v>
      </c>
      <c r="V1096" s="1" t="s">
        <v>98</v>
      </c>
      <c r="W1096" s="1" t="s">
        <v>32</v>
      </c>
      <c r="X1096" s="1" t="s">
        <v>34</v>
      </c>
      <c r="Y1096" s="1">
        <v>-1</v>
      </c>
      <c r="Z1096" s="1">
        <v>3</v>
      </c>
      <c r="AA1096" s="1" t="s">
        <v>2127</v>
      </c>
      <c r="AB1096" s="1" t="s">
        <v>2126</v>
      </c>
      <c r="AC1096" s="1" t="s">
        <v>2126</v>
      </c>
      <c r="AE1096" s="2">
        <v>54000000</v>
      </c>
      <c r="AF1096" s="2" t="s">
        <v>2153</v>
      </c>
      <c r="AG1096" s="48">
        <v>0</v>
      </c>
      <c r="AH1096" s="50">
        <v>0</v>
      </c>
      <c r="AI1096" s="1">
        <v>3</v>
      </c>
    </row>
    <row r="1097" spans="1:35" x14ac:dyDescent="0.35">
      <c r="A1097" s="1" t="s">
        <v>21</v>
      </c>
      <c r="B1097" s="1">
        <v>1</v>
      </c>
      <c r="C1097" s="1" t="s">
        <v>147</v>
      </c>
      <c r="D1097" s="1" t="s">
        <v>172</v>
      </c>
      <c r="E1097" s="1" t="s">
        <v>173</v>
      </c>
      <c r="F1097" s="1" t="s">
        <v>25</v>
      </c>
      <c r="G1097" s="1">
        <v>21</v>
      </c>
      <c r="H1097" s="1" t="s">
        <v>105</v>
      </c>
      <c r="I1097" s="1" t="s">
        <v>106</v>
      </c>
      <c r="J1097" s="2">
        <v>39578111.909999996</v>
      </c>
      <c r="K1097" s="2">
        <v>41873511.100000001</v>
      </c>
      <c r="L1097" s="2">
        <v>20936755.550000001</v>
      </c>
      <c r="M1097" s="2">
        <v>23088077.809999999</v>
      </c>
      <c r="N1097" s="2">
        <v>2151322.2599999998</v>
      </c>
      <c r="O1097" s="2">
        <v>10.275337336113701</v>
      </c>
      <c r="P1097" s="3" t="s">
        <v>73</v>
      </c>
      <c r="Q1097" s="3" t="s">
        <v>29</v>
      </c>
      <c r="R1097" s="1" t="s">
        <v>30</v>
      </c>
      <c r="S1097" s="1" t="s">
        <v>31</v>
      </c>
      <c r="T1097" s="1" t="s">
        <v>30</v>
      </c>
      <c r="U1097" s="1" t="s">
        <v>97</v>
      </c>
      <c r="V1097" s="1" t="s">
        <v>98</v>
      </c>
      <c r="W1097" s="1" t="s">
        <v>32</v>
      </c>
      <c r="X1097" s="1" t="s">
        <v>34</v>
      </c>
      <c r="Y1097" s="1">
        <v>-1</v>
      </c>
      <c r="Z1097" s="1">
        <v>3</v>
      </c>
      <c r="AA1097" s="1" t="s">
        <v>2127</v>
      </c>
      <c r="AB1097" s="1" t="s">
        <v>2140</v>
      </c>
      <c r="AC1097" s="1" t="s">
        <v>2125</v>
      </c>
      <c r="AE1097" s="2">
        <v>46060607.219999999</v>
      </c>
      <c r="AF1097" s="2" t="s">
        <v>2151</v>
      </c>
      <c r="AG1097" s="48">
        <v>4187096.1199999973</v>
      </c>
      <c r="AH1097" s="50">
        <v>9.9993910470048866E-2</v>
      </c>
      <c r="AI1097" s="1">
        <v>3</v>
      </c>
    </row>
    <row r="1098" spans="1:35" x14ac:dyDescent="0.35">
      <c r="A1098" s="1" t="s">
        <v>21</v>
      </c>
      <c r="B1098" s="1">
        <v>1</v>
      </c>
      <c r="C1098" s="1" t="s">
        <v>147</v>
      </c>
      <c r="D1098" s="1" t="s">
        <v>182</v>
      </c>
      <c r="E1098" s="1" t="s">
        <v>183</v>
      </c>
      <c r="F1098" s="1" t="s">
        <v>25</v>
      </c>
      <c r="G1098" s="1">
        <v>21</v>
      </c>
      <c r="H1098" s="1" t="s">
        <v>105</v>
      </c>
      <c r="I1098" s="1" t="s">
        <v>106</v>
      </c>
      <c r="J1098" s="2">
        <v>29109088.77</v>
      </c>
      <c r="K1098" s="2">
        <v>31839320</v>
      </c>
      <c r="L1098" s="2">
        <v>15919660</v>
      </c>
      <c r="M1098" s="2">
        <v>15879194.85</v>
      </c>
      <c r="N1098" s="2">
        <v>-40465.15</v>
      </c>
      <c r="O1098" s="2">
        <v>-0.25418350643166998</v>
      </c>
      <c r="P1098" s="3" t="s">
        <v>28</v>
      </c>
      <c r="Q1098" s="3" t="s">
        <v>29</v>
      </c>
      <c r="R1098" s="1" t="s">
        <v>30</v>
      </c>
      <c r="S1098" s="1" t="s">
        <v>31</v>
      </c>
      <c r="T1098" s="1" t="s">
        <v>30</v>
      </c>
      <c r="U1098" s="1" t="s">
        <v>97</v>
      </c>
      <c r="V1098" s="1" t="s">
        <v>98</v>
      </c>
      <c r="W1098" s="1" t="s">
        <v>32</v>
      </c>
      <c r="X1098" s="1" t="s">
        <v>34</v>
      </c>
      <c r="Y1098" s="1">
        <v>-1</v>
      </c>
      <c r="Z1098" s="1">
        <v>3</v>
      </c>
      <c r="AA1098" s="1" t="s">
        <v>2129</v>
      </c>
      <c r="AB1098" s="1" t="s">
        <v>2126</v>
      </c>
      <c r="AC1098" s="1" t="s">
        <v>2126</v>
      </c>
      <c r="AE1098" s="2">
        <v>31649320</v>
      </c>
      <c r="AF1098" s="2" t="s">
        <v>2152</v>
      </c>
      <c r="AG1098" s="48">
        <v>-190000</v>
      </c>
      <c r="AH1098" s="50">
        <v>-5.9674641292590423E-3</v>
      </c>
      <c r="AI1098" s="1">
        <v>3</v>
      </c>
    </row>
    <row r="1099" spans="1:35" x14ac:dyDescent="0.35">
      <c r="A1099" s="1" t="s">
        <v>21</v>
      </c>
      <c r="B1099" s="1">
        <v>1</v>
      </c>
      <c r="C1099" s="1" t="s">
        <v>147</v>
      </c>
      <c r="D1099" s="1" t="s">
        <v>158</v>
      </c>
      <c r="E1099" s="1" t="s">
        <v>159</v>
      </c>
      <c r="F1099" s="1" t="s">
        <v>25</v>
      </c>
      <c r="G1099" s="1">
        <v>21</v>
      </c>
      <c r="H1099" s="1" t="s">
        <v>105</v>
      </c>
      <c r="I1099" s="1" t="s">
        <v>106</v>
      </c>
      <c r="J1099" s="2">
        <v>60341209.299999997</v>
      </c>
      <c r="K1099" s="2">
        <v>64485548.350000001</v>
      </c>
      <c r="L1099" s="2">
        <v>32242774.175000001</v>
      </c>
      <c r="M1099" s="2">
        <v>30392704.34</v>
      </c>
      <c r="N1099" s="2">
        <v>-1850069.835</v>
      </c>
      <c r="O1099" s="2">
        <v>-5.7379362735930002</v>
      </c>
      <c r="P1099" s="3" t="s">
        <v>28</v>
      </c>
      <c r="Q1099" s="3" t="s">
        <v>29</v>
      </c>
      <c r="R1099" s="1" t="s">
        <v>30</v>
      </c>
      <c r="S1099" s="1" t="s">
        <v>31</v>
      </c>
      <c r="T1099" s="1" t="s">
        <v>30</v>
      </c>
      <c r="U1099" s="1" t="s">
        <v>97</v>
      </c>
      <c r="V1099" s="1" t="s">
        <v>98</v>
      </c>
      <c r="W1099" s="1" t="s">
        <v>32</v>
      </c>
      <c r="X1099" s="1" t="s">
        <v>34</v>
      </c>
      <c r="Y1099" s="1">
        <v>-1</v>
      </c>
      <c r="Z1099" s="1">
        <v>3</v>
      </c>
      <c r="AA1099" s="1" t="s">
        <v>2127</v>
      </c>
      <c r="AB1099" s="1" t="s">
        <v>2140</v>
      </c>
      <c r="AC1099" s="1" t="s">
        <v>2123</v>
      </c>
      <c r="AE1099" s="2">
        <v>61026331.260000005</v>
      </c>
      <c r="AF1099" s="2" t="s">
        <v>2152</v>
      </c>
      <c r="AG1099" s="48">
        <v>-3459217.0899999961</v>
      </c>
      <c r="AH1099" s="50">
        <v>-5.364329184617992E-2</v>
      </c>
      <c r="AI1099" s="1">
        <v>3</v>
      </c>
    </row>
    <row r="1100" spans="1:35" x14ac:dyDescent="0.35">
      <c r="A1100" s="1" t="s">
        <v>21</v>
      </c>
      <c r="B1100" s="1">
        <v>1</v>
      </c>
      <c r="C1100" s="1" t="s">
        <v>147</v>
      </c>
      <c r="D1100" s="1" t="s">
        <v>190</v>
      </c>
      <c r="E1100" s="1" t="s">
        <v>191</v>
      </c>
      <c r="F1100" s="1" t="s">
        <v>25</v>
      </c>
      <c r="G1100" s="1">
        <v>21</v>
      </c>
      <c r="H1100" s="1" t="s">
        <v>105</v>
      </c>
      <c r="I1100" s="1" t="s">
        <v>106</v>
      </c>
      <c r="J1100" s="2">
        <v>39759811.32</v>
      </c>
      <c r="K1100" s="2">
        <v>44838140</v>
      </c>
      <c r="L1100" s="2">
        <v>22419070</v>
      </c>
      <c r="M1100" s="2">
        <v>22768288.030000001</v>
      </c>
      <c r="N1100" s="2">
        <v>349218.03</v>
      </c>
      <c r="O1100" s="2">
        <v>1.5576829458135399</v>
      </c>
      <c r="P1100" s="3" t="s">
        <v>73</v>
      </c>
      <c r="Q1100" s="3" t="s">
        <v>29</v>
      </c>
      <c r="R1100" s="1" t="s">
        <v>30</v>
      </c>
      <c r="S1100" s="1" t="s">
        <v>31</v>
      </c>
      <c r="T1100" s="1" t="s">
        <v>30</v>
      </c>
      <c r="U1100" s="1" t="s">
        <v>97</v>
      </c>
      <c r="V1100" s="1" t="s">
        <v>98</v>
      </c>
      <c r="W1100" s="1" t="s">
        <v>32</v>
      </c>
      <c r="X1100" s="1" t="s">
        <v>34</v>
      </c>
      <c r="Y1100" s="1">
        <v>-1</v>
      </c>
      <c r="Z1100" s="1">
        <v>3</v>
      </c>
      <c r="AA1100" s="1" t="s">
        <v>2129</v>
      </c>
      <c r="AB1100" s="1" t="s">
        <v>2126</v>
      </c>
      <c r="AC1100" s="1" t="s">
        <v>2126</v>
      </c>
      <c r="AE1100" s="2">
        <v>44538264.700000003</v>
      </c>
      <c r="AF1100" s="2" t="s">
        <v>2152</v>
      </c>
      <c r="AG1100" s="48">
        <v>-299875.29999999702</v>
      </c>
      <c r="AH1100" s="50">
        <v>-6.6879513735404062E-3</v>
      </c>
      <c r="AI1100" s="1">
        <v>3</v>
      </c>
    </row>
    <row r="1101" spans="1:35" x14ac:dyDescent="0.35">
      <c r="A1101" s="1" t="s">
        <v>21</v>
      </c>
      <c r="B1101" s="1">
        <v>1</v>
      </c>
      <c r="C1101" s="1" t="s">
        <v>147</v>
      </c>
      <c r="D1101" s="1" t="s">
        <v>162</v>
      </c>
      <c r="E1101" s="1" t="s">
        <v>163</v>
      </c>
      <c r="F1101" s="1" t="s">
        <v>25</v>
      </c>
      <c r="G1101" s="1">
        <v>21</v>
      </c>
      <c r="H1101" s="1" t="s">
        <v>105</v>
      </c>
      <c r="I1101" s="1" t="s">
        <v>106</v>
      </c>
      <c r="J1101" s="2">
        <v>22883474.609999999</v>
      </c>
      <c r="K1101" s="2">
        <v>26711000</v>
      </c>
      <c r="L1101" s="2">
        <v>13355500</v>
      </c>
      <c r="M1101" s="2">
        <v>13864589.35</v>
      </c>
      <c r="N1101" s="2">
        <v>509089.35</v>
      </c>
      <c r="O1101" s="2">
        <v>3.8118329527161099</v>
      </c>
      <c r="P1101" s="3" t="s">
        <v>73</v>
      </c>
      <c r="Q1101" s="3" t="s">
        <v>29</v>
      </c>
      <c r="R1101" s="1" t="s">
        <v>30</v>
      </c>
      <c r="S1101" s="1" t="s">
        <v>31</v>
      </c>
      <c r="T1101" s="1" t="s">
        <v>30</v>
      </c>
      <c r="U1101" s="1" t="s">
        <v>97</v>
      </c>
      <c r="V1101" s="1" t="s">
        <v>98</v>
      </c>
      <c r="W1101" s="1" t="s">
        <v>32</v>
      </c>
      <c r="X1101" s="1" t="s">
        <v>34</v>
      </c>
      <c r="Y1101" s="1">
        <v>-1</v>
      </c>
      <c r="Z1101" s="1">
        <v>3</v>
      </c>
      <c r="AA1101" s="1" t="s">
        <v>2121</v>
      </c>
      <c r="AB1101" s="1" t="s">
        <v>2126</v>
      </c>
      <c r="AC1101" s="1" t="s">
        <v>2126</v>
      </c>
      <c r="AE1101" s="2">
        <v>27621600</v>
      </c>
      <c r="AF1101" s="2" t="s">
        <v>2151</v>
      </c>
      <c r="AG1101" s="48">
        <v>910600</v>
      </c>
      <c r="AH1101" s="50">
        <v>3.4090824005091537E-2</v>
      </c>
      <c r="AI1101" s="1">
        <v>3</v>
      </c>
    </row>
    <row r="1102" spans="1:35" x14ac:dyDescent="0.35">
      <c r="A1102" s="1" t="s">
        <v>21</v>
      </c>
      <c r="B1102" s="1">
        <v>1</v>
      </c>
      <c r="C1102" s="1" t="s">
        <v>147</v>
      </c>
      <c r="D1102" s="1" t="s">
        <v>154</v>
      </c>
      <c r="E1102" s="1" t="s">
        <v>155</v>
      </c>
      <c r="F1102" s="1" t="s">
        <v>25</v>
      </c>
      <c r="G1102" s="1">
        <v>21</v>
      </c>
      <c r="H1102" s="1" t="s">
        <v>105</v>
      </c>
      <c r="I1102" s="1" t="s">
        <v>106</v>
      </c>
      <c r="J1102" s="2">
        <v>31506324.140000001</v>
      </c>
      <c r="K1102" s="2">
        <v>37880184</v>
      </c>
      <c r="L1102" s="2">
        <v>18940092</v>
      </c>
      <c r="M1102" s="2">
        <v>18178610</v>
      </c>
      <c r="N1102" s="2">
        <v>-761482</v>
      </c>
      <c r="O1102" s="2">
        <v>-4.0204767748752204</v>
      </c>
      <c r="P1102" s="3" t="s">
        <v>28</v>
      </c>
      <c r="Q1102" s="3" t="s">
        <v>29</v>
      </c>
      <c r="R1102" s="1" t="s">
        <v>30</v>
      </c>
      <c r="S1102" s="1" t="s">
        <v>31</v>
      </c>
      <c r="T1102" s="1" t="s">
        <v>30</v>
      </c>
      <c r="U1102" s="1" t="s">
        <v>97</v>
      </c>
      <c r="V1102" s="1" t="s">
        <v>98</v>
      </c>
      <c r="W1102" s="1" t="s">
        <v>32</v>
      </c>
      <c r="X1102" s="1" t="s">
        <v>34</v>
      </c>
      <c r="Y1102" s="1">
        <v>-1</v>
      </c>
      <c r="Z1102" s="1">
        <v>3</v>
      </c>
      <c r="AA1102" s="1" t="s">
        <v>2129</v>
      </c>
      <c r="AB1102" s="1" t="s">
        <v>2126</v>
      </c>
      <c r="AC1102" s="1" t="s">
        <v>2126</v>
      </c>
      <c r="AE1102" s="2">
        <v>37077219.200000003</v>
      </c>
      <c r="AF1102" s="2" t="s">
        <v>2152</v>
      </c>
      <c r="AG1102" s="48">
        <v>-802964.79999999702</v>
      </c>
      <c r="AH1102" s="50">
        <v>-2.1197489431413453E-2</v>
      </c>
      <c r="AI1102" s="1">
        <v>3</v>
      </c>
    </row>
    <row r="1103" spans="1:35" x14ac:dyDescent="0.35">
      <c r="A1103" s="1" t="s">
        <v>21</v>
      </c>
      <c r="B1103" s="1">
        <v>1</v>
      </c>
      <c r="C1103" s="1" t="s">
        <v>147</v>
      </c>
      <c r="D1103" s="1" t="s">
        <v>164</v>
      </c>
      <c r="E1103" s="1" t="s">
        <v>165</v>
      </c>
      <c r="F1103" s="1" t="s">
        <v>25</v>
      </c>
      <c r="G1103" s="1">
        <v>21</v>
      </c>
      <c r="H1103" s="1" t="s">
        <v>105</v>
      </c>
      <c r="I1103" s="1" t="s">
        <v>106</v>
      </c>
      <c r="J1103" s="2">
        <v>38795386.850000001</v>
      </c>
      <c r="K1103" s="2">
        <v>34315080</v>
      </c>
      <c r="L1103" s="2">
        <v>17157540</v>
      </c>
      <c r="M1103" s="2">
        <v>19109367.84</v>
      </c>
      <c r="N1103" s="2">
        <v>1951827.84</v>
      </c>
      <c r="O1103" s="2">
        <v>11.3759189254404</v>
      </c>
      <c r="P1103" s="3" t="s">
        <v>73</v>
      </c>
      <c r="Q1103" s="3" t="s">
        <v>29</v>
      </c>
      <c r="R1103" s="1" t="s">
        <v>30</v>
      </c>
      <c r="S1103" s="1" t="s">
        <v>31</v>
      </c>
      <c r="T1103" s="1" t="s">
        <v>30</v>
      </c>
      <c r="U1103" s="1" t="s">
        <v>97</v>
      </c>
      <c r="V1103" s="1" t="s">
        <v>98</v>
      </c>
      <c r="W1103" s="1" t="s">
        <v>32</v>
      </c>
      <c r="X1103" s="1" t="s">
        <v>34</v>
      </c>
      <c r="Y1103" s="1">
        <v>-1</v>
      </c>
      <c r="Z1103" s="1">
        <v>3</v>
      </c>
      <c r="AA1103" s="1" t="s">
        <v>2128</v>
      </c>
      <c r="AB1103" s="1" t="s">
        <v>2140</v>
      </c>
      <c r="AC1103" s="1" t="s">
        <v>2125</v>
      </c>
      <c r="AE1103" s="2">
        <v>37530580</v>
      </c>
      <c r="AF1103" s="2" t="s">
        <v>2151</v>
      </c>
      <c r="AG1103" s="48">
        <v>3215500</v>
      </c>
      <c r="AH1103" s="50">
        <v>9.3705158198669508E-2</v>
      </c>
      <c r="AI1103" s="1">
        <v>3</v>
      </c>
    </row>
    <row r="1104" spans="1:35" x14ac:dyDescent="0.35">
      <c r="A1104" s="1" t="s">
        <v>21</v>
      </c>
      <c r="B1104" s="1">
        <v>1</v>
      </c>
      <c r="C1104" s="1" t="s">
        <v>147</v>
      </c>
      <c r="D1104" s="1" t="s">
        <v>176</v>
      </c>
      <c r="E1104" s="1" t="s">
        <v>177</v>
      </c>
      <c r="F1104" s="1" t="s">
        <v>25</v>
      </c>
      <c r="G1104" s="1">
        <v>21</v>
      </c>
      <c r="H1104" s="1" t="s">
        <v>105</v>
      </c>
      <c r="I1104" s="1" t="s">
        <v>106</v>
      </c>
      <c r="J1104" s="2">
        <v>59825017.939999998</v>
      </c>
      <c r="K1104" s="2">
        <v>62240000</v>
      </c>
      <c r="L1104" s="2">
        <v>31120000</v>
      </c>
      <c r="M1104" s="2">
        <v>32121362.370000001</v>
      </c>
      <c r="N1104" s="2">
        <v>1001362.37</v>
      </c>
      <c r="O1104" s="2">
        <v>3.2177454048843201</v>
      </c>
      <c r="P1104" s="3" t="s">
        <v>73</v>
      </c>
      <c r="Q1104" s="3" t="s">
        <v>29</v>
      </c>
      <c r="R1104" s="1" t="s">
        <v>30</v>
      </c>
      <c r="S1104" s="1" t="s">
        <v>31</v>
      </c>
      <c r="T1104" s="1" t="s">
        <v>30</v>
      </c>
      <c r="U1104" s="1" t="s">
        <v>97</v>
      </c>
      <c r="V1104" s="1" t="s">
        <v>98</v>
      </c>
      <c r="W1104" s="1" t="s">
        <v>32</v>
      </c>
      <c r="X1104" s="1" t="s">
        <v>34</v>
      </c>
      <c r="Y1104" s="1">
        <v>-1</v>
      </c>
      <c r="Z1104" s="1">
        <v>3</v>
      </c>
      <c r="AA1104" s="1" t="s">
        <v>2127</v>
      </c>
      <c r="AB1104" s="1" t="s">
        <v>2126</v>
      </c>
      <c r="AC1104" s="1" t="s">
        <v>2126</v>
      </c>
      <c r="AE1104" s="2">
        <v>64041804.299999997</v>
      </c>
      <c r="AF1104" s="2" t="s">
        <v>2151</v>
      </c>
      <c r="AG1104" s="48">
        <v>1801804.299999997</v>
      </c>
      <c r="AH1104" s="50">
        <v>2.894929787917733E-2</v>
      </c>
      <c r="AI1104" s="1">
        <v>3</v>
      </c>
    </row>
    <row r="1105" spans="1:35" x14ac:dyDescent="0.35">
      <c r="A1105" s="1" t="s">
        <v>21</v>
      </c>
      <c r="B1105" s="1">
        <v>1</v>
      </c>
      <c r="C1105" s="1" t="s">
        <v>147</v>
      </c>
      <c r="D1105" s="1" t="s">
        <v>160</v>
      </c>
      <c r="E1105" s="1" t="s">
        <v>161</v>
      </c>
      <c r="F1105" s="1" t="s">
        <v>56</v>
      </c>
      <c r="G1105" s="1">
        <v>21</v>
      </c>
      <c r="H1105" s="1" t="s">
        <v>105</v>
      </c>
      <c r="I1105" s="1" t="s">
        <v>106</v>
      </c>
      <c r="J1105" s="2">
        <v>148480343.47999999</v>
      </c>
      <c r="K1105" s="2">
        <v>162044880</v>
      </c>
      <c r="L1105" s="2">
        <v>81022440</v>
      </c>
      <c r="M1105" s="2">
        <v>84175390.700000003</v>
      </c>
      <c r="N1105" s="2">
        <v>3152950.7</v>
      </c>
      <c r="O1105" s="2">
        <v>3.8914536516056502</v>
      </c>
      <c r="P1105" s="3" t="s">
        <v>73</v>
      </c>
      <c r="Q1105" s="3" t="s">
        <v>29</v>
      </c>
      <c r="R1105" s="1" t="s">
        <v>30</v>
      </c>
      <c r="S1105" s="1" t="s">
        <v>31</v>
      </c>
      <c r="T1105" s="1" t="s">
        <v>30</v>
      </c>
      <c r="U1105" s="1" t="s">
        <v>97</v>
      </c>
      <c r="V1105" s="1" t="s">
        <v>98</v>
      </c>
      <c r="W1105" s="1" t="s">
        <v>32</v>
      </c>
      <c r="X1105" s="1" t="s">
        <v>34</v>
      </c>
      <c r="Y1105" s="1">
        <v>-1</v>
      </c>
      <c r="Z1105" s="1">
        <v>3</v>
      </c>
      <c r="AA1105" s="1" t="s">
        <v>2121</v>
      </c>
      <c r="AB1105" s="1" t="s">
        <v>2126</v>
      </c>
      <c r="AC1105" s="1" t="s">
        <v>2126</v>
      </c>
      <c r="AE1105" s="2">
        <v>169540880</v>
      </c>
      <c r="AF1105" s="2" t="s">
        <v>2151</v>
      </c>
      <c r="AG1105" s="48">
        <v>7496000</v>
      </c>
      <c r="AH1105" s="50">
        <v>4.6258789540280447E-2</v>
      </c>
      <c r="AI1105" s="1">
        <v>3</v>
      </c>
    </row>
    <row r="1106" spans="1:35" x14ac:dyDescent="0.35">
      <c r="A1106" s="1" t="s">
        <v>21</v>
      </c>
      <c r="B1106" s="1">
        <v>1</v>
      </c>
      <c r="C1106" s="1" t="s">
        <v>147</v>
      </c>
      <c r="D1106" s="1" t="s">
        <v>170</v>
      </c>
      <c r="E1106" s="1" t="s">
        <v>171</v>
      </c>
      <c r="F1106" s="1" t="s">
        <v>25</v>
      </c>
      <c r="G1106" s="1">
        <v>21</v>
      </c>
      <c r="H1106" s="1" t="s">
        <v>105</v>
      </c>
      <c r="I1106" s="1" t="s">
        <v>106</v>
      </c>
      <c r="J1106" s="2">
        <v>37108877.590000004</v>
      </c>
      <c r="K1106" s="2">
        <v>41431930</v>
      </c>
      <c r="L1106" s="2">
        <v>20715965</v>
      </c>
      <c r="M1106" s="2">
        <v>20969240.109999999</v>
      </c>
      <c r="N1106" s="2">
        <v>253275.11</v>
      </c>
      <c r="O1106" s="2">
        <v>1.2226083119951201</v>
      </c>
      <c r="P1106" s="3" t="s">
        <v>73</v>
      </c>
      <c r="Q1106" s="3" t="s">
        <v>29</v>
      </c>
      <c r="R1106" s="1" t="s">
        <v>30</v>
      </c>
      <c r="S1106" s="1" t="s">
        <v>31</v>
      </c>
      <c r="T1106" s="1" t="s">
        <v>30</v>
      </c>
      <c r="U1106" s="1" t="s">
        <v>97</v>
      </c>
      <c r="V1106" s="1" t="s">
        <v>98</v>
      </c>
      <c r="W1106" s="1" t="s">
        <v>32</v>
      </c>
      <c r="X1106" s="1" t="s">
        <v>34</v>
      </c>
      <c r="Y1106" s="1">
        <v>-1</v>
      </c>
      <c r="Z1106" s="1">
        <v>3</v>
      </c>
      <c r="AA1106" s="1" t="s">
        <v>2121</v>
      </c>
      <c r="AB1106" s="1" t="s">
        <v>2126</v>
      </c>
      <c r="AC1106" s="1" t="s">
        <v>2126</v>
      </c>
      <c r="AE1106" s="2">
        <v>43022100</v>
      </c>
      <c r="AF1106" s="2" t="s">
        <v>2151</v>
      </c>
      <c r="AG1106" s="48">
        <v>1590170</v>
      </c>
      <c r="AH1106" s="50">
        <v>3.8380302341696371E-2</v>
      </c>
      <c r="AI1106" s="1">
        <v>3</v>
      </c>
    </row>
    <row r="1107" spans="1:35" x14ac:dyDescent="0.35">
      <c r="A1107" s="1" t="s">
        <v>21</v>
      </c>
      <c r="B1107" s="1">
        <v>1</v>
      </c>
      <c r="C1107" s="1" t="s">
        <v>147</v>
      </c>
      <c r="D1107" s="1" t="s">
        <v>184</v>
      </c>
      <c r="E1107" s="1" t="s">
        <v>185</v>
      </c>
      <c r="F1107" s="1" t="s">
        <v>25</v>
      </c>
      <c r="G1107" s="1">
        <v>21</v>
      </c>
      <c r="H1107" s="1" t="s">
        <v>105</v>
      </c>
      <c r="I1107" s="1" t="s">
        <v>106</v>
      </c>
      <c r="J1107" s="2">
        <v>62772141.390000001</v>
      </c>
      <c r="K1107" s="2">
        <v>78673820.700000003</v>
      </c>
      <c r="L1107" s="2">
        <v>39336910.350000001</v>
      </c>
      <c r="M1107" s="2">
        <v>32871764.850000001</v>
      </c>
      <c r="N1107" s="2">
        <v>-6465145.5</v>
      </c>
      <c r="O1107" s="2">
        <v>-16.435315947481399</v>
      </c>
      <c r="P1107" s="3" t="s">
        <v>28</v>
      </c>
      <c r="Q1107" s="3" t="s">
        <v>29</v>
      </c>
      <c r="R1107" s="1" t="s">
        <v>30</v>
      </c>
      <c r="S1107" s="1" t="s">
        <v>31</v>
      </c>
      <c r="T1107" s="1" t="s">
        <v>30</v>
      </c>
      <c r="U1107" s="1" t="s">
        <v>97</v>
      </c>
      <c r="V1107" s="1" t="s">
        <v>98</v>
      </c>
      <c r="W1107" s="1" t="s">
        <v>32</v>
      </c>
      <c r="X1107" s="1" t="s">
        <v>34</v>
      </c>
      <c r="Y1107" s="1">
        <v>-1</v>
      </c>
      <c r="Z1107" s="1">
        <v>3</v>
      </c>
      <c r="AA1107" s="1" t="s">
        <v>2121</v>
      </c>
      <c r="AB1107" s="1" t="s">
        <v>2140</v>
      </c>
      <c r="AC1107" s="1" t="s">
        <v>2123</v>
      </c>
      <c r="AE1107" s="2">
        <v>67016478</v>
      </c>
      <c r="AF1107" s="2" t="s">
        <v>2152</v>
      </c>
      <c r="AG1107" s="48">
        <v>-11657342.700000003</v>
      </c>
      <c r="AH1107" s="50">
        <v>-0.14817308472219656</v>
      </c>
      <c r="AI1107" s="1">
        <v>3</v>
      </c>
    </row>
    <row r="1108" spans="1:35" x14ac:dyDescent="0.35">
      <c r="A1108" s="1" t="s">
        <v>21</v>
      </c>
      <c r="B1108" s="1">
        <v>1</v>
      </c>
      <c r="C1108" s="1" t="s">
        <v>147</v>
      </c>
      <c r="D1108" s="1" t="s">
        <v>180</v>
      </c>
      <c r="E1108" s="1" t="s">
        <v>181</v>
      </c>
      <c r="F1108" s="1" t="s">
        <v>25</v>
      </c>
      <c r="G1108" s="1">
        <v>21</v>
      </c>
      <c r="H1108" s="1" t="s">
        <v>105</v>
      </c>
      <c r="I1108" s="1" t="s">
        <v>106</v>
      </c>
      <c r="J1108" s="2">
        <v>82245838.859999999</v>
      </c>
      <c r="K1108" s="2">
        <v>85898565.719999999</v>
      </c>
      <c r="L1108" s="2">
        <v>42949282.859999999</v>
      </c>
      <c r="M1108" s="2">
        <v>43322915.229999997</v>
      </c>
      <c r="N1108" s="2">
        <v>373632.37</v>
      </c>
      <c r="O1108" s="2">
        <v>0.86993855338147097</v>
      </c>
      <c r="P1108" s="3" t="s">
        <v>73</v>
      </c>
      <c r="Q1108" s="3" t="s">
        <v>29</v>
      </c>
      <c r="R1108" s="1" t="s">
        <v>30</v>
      </c>
      <c r="S1108" s="1" t="s">
        <v>31</v>
      </c>
      <c r="T1108" s="1" t="s">
        <v>30</v>
      </c>
      <c r="U1108" s="1" t="s">
        <v>97</v>
      </c>
      <c r="V1108" s="1" t="s">
        <v>98</v>
      </c>
      <c r="W1108" s="1" t="s">
        <v>32</v>
      </c>
      <c r="X1108" s="1" t="s">
        <v>34</v>
      </c>
      <c r="Y1108" s="1">
        <v>-1</v>
      </c>
      <c r="Z1108" s="1">
        <v>3</v>
      </c>
      <c r="AA1108" s="1" t="s">
        <v>2128</v>
      </c>
      <c r="AB1108" s="1" t="s">
        <v>2126</v>
      </c>
      <c r="AC1108" s="1" t="s">
        <v>2126</v>
      </c>
      <c r="AE1108" s="2">
        <v>88016855.230000004</v>
      </c>
      <c r="AF1108" s="2" t="s">
        <v>2151</v>
      </c>
      <c r="AG1108" s="48">
        <v>2118289.5100000054</v>
      </c>
      <c r="AH1108" s="50">
        <v>2.4660359486151445E-2</v>
      </c>
      <c r="AI1108" s="1">
        <v>3</v>
      </c>
    </row>
    <row r="1109" spans="1:35" x14ac:dyDescent="0.35">
      <c r="A1109" s="1" t="s">
        <v>21</v>
      </c>
      <c r="B1109" s="1">
        <v>1</v>
      </c>
      <c r="C1109" s="1" t="s">
        <v>147</v>
      </c>
      <c r="D1109" s="1" t="s">
        <v>196</v>
      </c>
      <c r="E1109" s="1" t="s">
        <v>197</v>
      </c>
      <c r="F1109" s="1" t="s">
        <v>25</v>
      </c>
      <c r="G1109" s="1">
        <v>21</v>
      </c>
      <c r="H1109" s="1" t="s">
        <v>105</v>
      </c>
      <c r="I1109" s="1" t="s">
        <v>106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3" t="s">
        <v>73</v>
      </c>
      <c r="Q1109" s="3" t="s">
        <v>29</v>
      </c>
      <c r="R1109" s="1" t="s">
        <v>30</v>
      </c>
      <c r="S1109" s="1" t="s">
        <v>31</v>
      </c>
      <c r="T1109" s="1" t="s">
        <v>30</v>
      </c>
      <c r="U1109" s="1" t="s">
        <v>97</v>
      </c>
      <c r="V1109" s="1" t="s">
        <v>98</v>
      </c>
      <c r="W1109" s="1" t="s">
        <v>32</v>
      </c>
      <c r="X1109" s="1" t="s">
        <v>34</v>
      </c>
      <c r="Y1109" s="1">
        <v>-1</v>
      </c>
      <c r="Z1109" s="1">
        <v>3</v>
      </c>
      <c r="AA1109" s="1" t="s">
        <v>2121</v>
      </c>
      <c r="AB1109" s="1" t="s">
        <v>2126</v>
      </c>
      <c r="AC1109" s="1" t="s">
        <v>2126</v>
      </c>
      <c r="AE1109" s="2">
        <v>0</v>
      </c>
      <c r="AF1109" s="2" t="s">
        <v>2153</v>
      </c>
      <c r="AG1109" s="48">
        <v>0</v>
      </c>
      <c r="AH1109" s="50" t="e">
        <v>#DIV/0!</v>
      </c>
      <c r="AI1109" s="1">
        <v>3</v>
      </c>
    </row>
    <row r="1110" spans="1:35" x14ac:dyDescent="0.35">
      <c r="A1110" s="1" t="s">
        <v>21</v>
      </c>
      <c r="B1110" s="1">
        <v>1</v>
      </c>
      <c r="C1110" s="1" t="s">
        <v>147</v>
      </c>
      <c r="D1110" s="1" t="s">
        <v>156</v>
      </c>
      <c r="E1110" s="1" t="s">
        <v>157</v>
      </c>
      <c r="F1110" s="1" t="s">
        <v>49</v>
      </c>
      <c r="G1110" s="1">
        <v>21</v>
      </c>
      <c r="H1110" s="1" t="s">
        <v>105</v>
      </c>
      <c r="I1110" s="1" t="s">
        <v>106</v>
      </c>
      <c r="J1110" s="2">
        <v>621607945.44000006</v>
      </c>
      <c r="K1110" s="2">
        <v>663465000</v>
      </c>
      <c r="L1110" s="2">
        <v>331732500</v>
      </c>
      <c r="M1110" s="2">
        <v>341504854.36000001</v>
      </c>
      <c r="N1110" s="2">
        <v>9772354.3599999994</v>
      </c>
      <c r="O1110" s="2">
        <v>2.94585377073395</v>
      </c>
      <c r="P1110" s="3" t="s">
        <v>73</v>
      </c>
      <c r="Q1110" s="3" t="s">
        <v>29</v>
      </c>
      <c r="R1110" s="1" t="s">
        <v>30</v>
      </c>
      <c r="S1110" s="1" t="s">
        <v>31</v>
      </c>
      <c r="T1110" s="1" t="s">
        <v>30</v>
      </c>
      <c r="U1110" s="1" t="s">
        <v>97</v>
      </c>
      <c r="V1110" s="1" t="s">
        <v>98</v>
      </c>
      <c r="W1110" s="1" t="s">
        <v>32</v>
      </c>
      <c r="X1110" s="1" t="s">
        <v>34</v>
      </c>
      <c r="Y1110" s="1">
        <v>-1</v>
      </c>
      <c r="Z1110" s="1">
        <v>3</v>
      </c>
      <c r="AA1110" s="1" t="s">
        <v>2121</v>
      </c>
      <c r="AB1110" s="1" t="s">
        <v>2126</v>
      </c>
      <c r="AC1110" s="1" t="s">
        <v>2126</v>
      </c>
      <c r="AE1110" s="2">
        <v>695465000</v>
      </c>
      <c r="AF1110" s="2" t="s">
        <v>2151</v>
      </c>
      <c r="AG1110" s="48">
        <v>32000000</v>
      </c>
      <c r="AH1110" s="50">
        <v>4.823163241467146E-2</v>
      </c>
      <c r="AI1110" s="1">
        <v>3</v>
      </c>
    </row>
    <row r="1111" spans="1:35" x14ac:dyDescent="0.35">
      <c r="A1111" s="1" t="s">
        <v>21</v>
      </c>
      <c r="B1111" s="1">
        <v>1</v>
      </c>
      <c r="C1111" s="1" t="s">
        <v>147</v>
      </c>
      <c r="D1111" s="1" t="s">
        <v>166</v>
      </c>
      <c r="E1111" s="1" t="s">
        <v>167</v>
      </c>
      <c r="F1111" s="1" t="s">
        <v>56</v>
      </c>
      <c r="G1111" s="1">
        <v>21</v>
      </c>
      <c r="H1111" s="1" t="s">
        <v>105</v>
      </c>
      <c r="I1111" s="1" t="s">
        <v>106</v>
      </c>
      <c r="J1111" s="2">
        <v>129985485.77</v>
      </c>
      <c r="K1111" s="2">
        <v>147923301.38999999</v>
      </c>
      <c r="L1111" s="2">
        <v>73961650.694999993</v>
      </c>
      <c r="M1111" s="2">
        <v>84596254.709999993</v>
      </c>
      <c r="N1111" s="2">
        <v>10634604.015000001</v>
      </c>
      <c r="O1111" s="2">
        <v>14.3785379518563</v>
      </c>
      <c r="P1111" s="3" t="s">
        <v>73</v>
      </c>
      <c r="Q1111" s="3" t="s">
        <v>29</v>
      </c>
      <c r="R1111" s="1" t="s">
        <v>30</v>
      </c>
      <c r="S1111" s="1" t="s">
        <v>31</v>
      </c>
      <c r="T1111" s="1" t="s">
        <v>30</v>
      </c>
      <c r="U1111" s="1" t="s">
        <v>97</v>
      </c>
      <c r="V1111" s="1" t="s">
        <v>98</v>
      </c>
      <c r="W1111" s="1" t="s">
        <v>32</v>
      </c>
      <c r="X1111" s="1" t="s">
        <v>34</v>
      </c>
      <c r="Y1111" s="1">
        <v>-1</v>
      </c>
      <c r="Z1111" s="1">
        <v>3</v>
      </c>
      <c r="AA1111" s="1" t="s">
        <v>2129</v>
      </c>
      <c r="AB1111" s="1" t="s">
        <v>2140</v>
      </c>
      <c r="AC1111" s="1" t="s">
        <v>2125</v>
      </c>
      <c r="AE1111" s="2">
        <v>169192509.41999999</v>
      </c>
      <c r="AF1111" s="2" t="s">
        <v>2151</v>
      </c>
      <c r="AG1111" s="48">
        <v>21269208.030000001</v>
      </c>
      <c r="AH1111" s="50">
        <v>0.14378537951856352</v>
      </c>
      <c r="AI1111" s="1">
        <v>3</v>
      </c>
    </row>
    <row r="1112" spans="1:35" x14ac:dyDescent="0.35">
      <c r="A1112" s="1" t="s">
        <v>21</v>
      </c>
      <c r="B1112" s="1">
        <v>1</v>
      </c>
      <c r="C1112" s="1" t="s">
        <v>147</v>
      </c>
      <c r="D1112" s="1" t="s">
        <v>186</v>
      </c>
      <c r="E1112" s="1" t="s">
        <v>187</v>
      </c>
      <c r="F1112" s="1" t="s">
        <v>25</v>
      </c>
      <c r="G1112" s="1">
        <v>21</v>
      </c>
      <c r="H1112" s="1" t="s">
        <v>105</v>
      </c>
      <c r="I1112" s="1" t="s">
        <v>106</v>
      </c>
      <c r="J1112" s="2">
        <v>59649067.240000002</v>
      </c>
      <c r="K1112" s="2">
        <v>65196435.450000003</v>
      </c>
      <c r="L1112" s="2">
        <v>32598217.725000001</v>
      </c>
      <c r="M1112" s="2">
        <v>30555560.649999999</v>
      </c>
      <c r="N1112" s="2">
        <v>-2042657.075</v>
      </c>
      <c r="O1112" s="2">
        <v>-6.2661618258763303</v>
      </c>
      <c r="P1112" s="3" t="s">
        <v>28</v>
      </c>
      <c r="Q1112" s="3" t="s">
        <v>29</v>
      </c>
      <c r="R1112" s="1" t="s">
        <v>30</v>
      </c>
      <c r="S1112" s="1" t="s">
        <v>31</v>
      </c>
      <c r="T1112" s="1" t="s">
        <v>30</v>
      </c>
      <c r="U1112" s="1" t="s">
        <v>97</v>
      </c>
      <c r="V1112" s="1" t="s">
        <v>98</v>
      </c>
      <c r="W1112" s="1" t="s">
        <v>32</v>
      </c>
      <c r="X1112" s="1" t="s">
        <v>34</v>
      </c>
      <c r="Y1112" s="1">
        <v>-1</v>
      </c>
      <c r="Z1112" s="1">
        <v>3</v>
      </c>
      <c r="AA1112" s="1" t="s">
        <v>2127</v>
      </c>
      <c r="AB1112" s="1" t="s">
        <v>2140</v>
      </c>
      <c r="AC1112" s="1" t="s">
        <v>2123</v>
      </c>
      <c r="AE1112" s="2">
        <v>61196435.450000003</v>
      </c>
      <c r="AF1112" s="2" t="s">
        <v>2152</v>
      </c>
      <c r="AG1112" s="48">
        <v>-4000000</v>
      </c>
      <c r="AH1112" s="50">
        <v>-6.1353047484745578E-2</v>
      </c>
      <c r="AI1112" s="1">
        <v>3</v>
      </c>
    </row>
    <row r="1113" spans="1:35" x14ac:dyDescent="0.35">
      <c r="A1113" s="1" t="s">
        <v>21</v>
      </c>
      <c r="B1113" s="1">
        <v>1</v>
      </c>
      <c r="C1113" s="1" t="s">
        <v>147</v>
      </c>
      <c r="D1113" s="1" t="s">
        <v>178</v>
      </c>
      <c r="E1113" s="1" t="s">
        <v>179</v>
      </c>
      <c r="F1113" s="1" t="s">
        <v>56</v>
      </c>
      <c r="G1113" s="1">
        <v>21</v>
      </c>
      <c r="H1113" s="1" t="s">
        <v>105</v>
      </c>
      <c r="I1113" s="1" t="s">
        <v>106</v>
      </c>
      <c r="J1113" s="2">
        <v>126182387.48</v>
      </c>
      <c r="K1113" s="2">
        <v>131027680</v>
      </c>
      <c r="L1113" s="2">
        <v>65513840</v>
      </c>
      <c r="M1113" s="2">
        <v>69515213.590000004</v>
      </c>
      <c r="N1113" s="2">
        <v>4001373.59</v>
      </c>
      <c r="O1113" s="2">
        <v>6.1076767748616199</v>
      </c>
      <c r="P1113" s="3" t="s">
        <v>73</v>
      </c>
      <c r="Q1113" s="3" t="s">
        <v>29</v>
      </c>
      <c r="R1113" s="1" t="s">
        <v>30</v>
      </c>
      <c r="S1113" s="1" t="s">
        <v>31</v>
      </c>
      <c r="T1113" s="1" t="s">
        <v>30</v>
      </c>
      <c r="U1113" s="1" t="s">
        <v>97</v>
      </c>
      <c r="V1113" s="1" t="s">
        <v>98</v>
      </c>
      <c r="W1113" s="1" t="s">
        <v>32</v>
      </c>
      <c r="X1113" s="1" t="s">
        <v>34</v>
      </c>
      <c r="Y1113" s="1">
        <v>-1</v>
      </c>
      <c r="Z1113" s="1">
        <v>3</v>
      </c>
      <c r="AA1113" s="1" t="s">
        <v>2129</v>
      </c>
      <c r="AB1113" s="1" t="s">
        <v>2140</v>
      </c>
      <c r="AC1113" s="1" t="s">
        <v>2125</v>
      </c>
      <c r="AE1113" s="2">
        <v>139368800</v>
      </c>
      <c r="AF1113" s="2" t="s">
        <v>2151</v>
      </c>
      <c r="AG1113" s="48">
        <v>8341120</v>
      </c>
      <c r="AH1113" s="50">
        <v>6.3659220708174022E-2</v>
      </c>
      <c r="AI1113" s="1">
        <v>3</v>
      </c>
    </row>
    <row r="1114" spans="1:35" x14ac:dyDescent="0.35">
      <c r="A1114" s="1" t="s">
        <v>21</v>
      </c>
      <c r="B1114" s="1">
        <v>1</v>
      </c>
      <c r="C1114" s="1" t="s">
        <v>147</v>
      </c>
      <c r="D1114" s="1" t="s">
        <v>174</v>
      </c>
      <c r="E1114" s="1" t="s">
        <v>175</v>
      </c>
      <c r="F1114" s="1" t="s">
        <v>25</v>
      </c>
      <c r="G1114" s="1">
        <v>21</v>
      </c>
      <c r="H1114" s="1" t="s">
        <v>105</v>
      </c>
      <c r="I1114" s="1" t="s">
        <v>106</v>
      </c>
      <c r="J1114" s="2">
        <v>47636191.32</v>
      </c>
      <c r="K1114" s="2">
        <v>53402000</v>
      </c>
      <c r="L1114" s="2">
        <v>26701000</v>
      </c>
      <c r="M1114" s="2">
        <v>26029814.84</v>
      </c>
      <c r="N1114" s="2">
        <v>-671185.16</v>
      </c>
      <c r="O1114" s="2">
        <v>-2.5137079510130702</v>
      </c>
      <c r="P1114" s="3" t="s">
        <v>28</v>
      </c>
      <c r="Q1114" s="3" t="s">
        <v>29</v>
      </c>
      <c r="R1114" s="1" t="s">
        <v>30</v>
      </c>
      <c r="S1114" s="1" t="s">
        <v>31</v>
      </c>
      <c r="T1114" s="1" t="s">
        <v>30</v>
      </c>
      <c r="U1114" s="1" t="s">
        <v>97</v>
      </c>
      <c r="V1114" s="1" t="s">
        <v>98</v>
      </c>
      <c r="W1114" s="1" t="s">
        <v>32</v>
      </c>
      <c r="X1114" s="1" t="s">
        <v>34</v>
      </c>
      <c r="Y1114" s="1">
        <v>-1</v>
      </c>
      <c r="Z1114" s="1">
        <v>3</v>
      </c>
      <c r="AA1114" s="1" t="s">
        <v>2127</v>
      </c>
      <c r="AB1114" s="1" t="s">
        <v>2126</v>
      </c>
      <c r="AC1114" s="1" t="s">
        <v>2126</v>
      </c>
      <c r="AE1114" s="2">
        <v>52100000</v>
      </c>
      <c r="AF1114" s="2" t="s">
        <v>2152</v>
      </c>
      <c r="AG1114" s="48">
        <v>-1302000</v>
      </c>
      <c r="AH1114" s="50">
        <v>-2.4381109321748248E-2</v>
      </c>
      <c r="AI1114" s="1">
        <v>3</v>
      </c>
    </row>
    <row r="1115" spans="1:35" x14ac:dyDescent="0.35">
      <c r="A1115" s="1" t="s">
        <v>21</v>
      </c>
      <c r="B1115" s="1">
        <v>1</v>
      </c>
      <c r="C1115" s="1" t="s">
        <v>147</v>
      </c>
      <c r="D1115" s="1" t="s">
        <v>152</v>
      </c>
      <c r="E1115" s="1" t="s">
        <v>153</v>
      </c>
      <c r="F1115" s="1" t="s">
        <v>56</v>
      </c>
      <c r="G1115" s="1">
        <v>21</v>
      </c>
      <c r="H1115" s="1" t="s">
        <v>105</v>
      </c>
      <c r="I1115" s="1" t="s">
        <v>106</v>
      </c>
      <c r="J1115" s="2">
        <v>156761268.30000001</v>
      </c>
      <c r="K1115" s="2">
        <v>184806295.55000001</v>
      </c>
      <c r="L1115" s="2">
        <v>92403147.775000006</v>
      </c>
      <c r="M1115" s="2">
        <v>94361842.510000005</v>
      </c>
      <c r="N1115" s="2">
        <v>1958694.7350000001</v>
      </c>
      <c r="O1115" s="2">
        <v>2.1197272843663102</v>
      </c>
      <c r="P1115" s="3" t="s">
        <v>73</v>
      </c>
      <c r="Q1115" s="3" t="s">
        <v>29</v>
      </c>
      <c r="R1115" s="1" t="s">
        <v>30</v>
      </c>
      <c r="S1115" s="1" t="s">
        <v>31</v>
      </c>
      <c r="T1115" s="1" t="s">
        <v>30</v>
      </c>
      <c r="U1115" s="1" t="s">
        <v>97</v>
      </c>
      <c r="V1115" s="1" t="s">
        <v>98</v>
      </c>
      <c r="W1115" s="1" t="s">
        <v>32</v>
      </c>
      <c r="X1115" s="1" t="s">
        <v>34</v>
      </c>
      <c r="Y1115" s="1">
        <v>-1</v>
      </c>
      <c r="Z1115" s="1">
        <v>3</v>
      </c>
      <c r="AA1115" s="1" t="s">
        <v>2128</v>
      </c>
      <c r="AB1115" s="1" t="s">
        <v>2126</v>
      </c>
      <c r="AC1115" s="1" t="s">
        <v>2126</v>
      </c>
      <c r="AE1115" s="2">
        <v>190000000</v>
      </c>
      <c r="AF1115" s="2" t="s">
        <v>2151</v>
      </c>
      <c r="AG1115" s="48">
        <v>5193704.4499999881</v>
      </c>
      <c r="AH1115" s="50">
        <v>2.8103503912261543E-2</v>
      </c>
      <c r="AI1115" s="1">
        <v>3</v>
      </c>
    </row>
    <row r="1116" spans="1:35" x14ac:dyDescent="0.35">
      <c r="A1116" s="1" t="s">
        <v>21</v>
      </c>
      <c r="B1116" s="1">
        <v>1</v>
      </c>
      <c r="C1116" s="1" t="s">
        <v>147</v>
      </c>
      <c r="D1116" s="1" t="s">
        <v>188</v>
      </c>
      <c r="E1116" s="1" t="s">
        <v>189</v>
      </c>
      <c r="F1116" s="1" t="s">
        <v>25</v>
      </c>
      <c r="G1116" s="1">
        <v>21</v>
      </c>
      <c r="H1116" s="1" t="s">
        <v>105</v>
      </c>
      <c r="I1116" s="1" t="s">
        <v>106</v>
      </c>
      <c r="J1116" s="2">
        <v>37557569.539999999</v>
      </c>
      <c r="K1116" s="2">
        <v>36422040</v>
      </c>
      <c r="L1116" s="2">
        <v>18211020</v>
      </c>
      <c r="M1116" s="2">
        <v>18146805.920000002</v>
      </c>
      <c r="N1116" s="2">
        <v>-64214.080000000002</v>
      </c>
      <c r="O1116" s="2">
        <v>-0.35261111129415101</v>
      </c>
      <c r="P1116" s="3" t="s">
        <v>28</v>
      </c>
      <c r="Q1116" s="3" t="s">
        <v>29</v>
      </c>
      <c r="R1116" s="1" t="s">
        <v>30</v>
      </c>
      <c r="S1116" s="1" t="s">
        <v>31</v>
      </c>
      <c r="T1116" s="1" t="s">
        <v>30</v>
      </c>
      <c r="U1116" s="1" t="s">
        <v>97</v>
      </c>
      <c r="V1116" s="1" t="s">
        <v>98</v>
      </c>
      <c r="W1116" s="1" t="s">
        <v>32</v>
      </c>
      <c r="X1116" s="1" t="s">
        <v>34</v>
      </c>
      <c r="Y1116" s="1">
        <v>-1</v>
      </c>
      <c r="Z1116" s="1">
        <v>3</v>
      </c>
      <c r="AA1116" s="1" t="s">
        <v>2127</v>
      </c>
      <c r="AB1116" s="1" t="s">
        <v>2126</v>
      </c>
      <c r="AC1116" s="1" t="s">
        <v>2126</v>
      </c>
      <c r="AE1116" s="2">
        <v>36389000</v>
      </c>
      <c r="AF1116" s="2" t="s">
        <v>2152</v>
      </c>
      <c r="AG1116" s="48">
        <v>-33040</v>
      </c>
      <c r="AH1116" s="50">
        <v>-9.0714303756736308E-4</v>
      </c>
      <c r="AI1116" s="1">
        <v>3</v>
      </c>
    </row>
    <row r="1117" spans="1:35" x14ac:dyDescent="0.35">
      <c r="A1117" s="1" t="s">
        <v>21</v>
      </c>
      <c r="B1117" s="1">
        <v>1</v>
      </c>
      <c r="C1117" s="1" t="s">
        <v>147</v>
      </c>
      <c r="D1117" s="1" t="s">
        <v>168</v>
      </c>
      <c r="E1117" s="1" t="s">
        <v>169</v>
      </c>
      <c r="F1117" s="1" t="s">
        <v>25</v>
      </c>
      <c r="G1117" s="1">
        <v>21</v>
      </c>
      <c r="H1117" s="1" t="s">
        <v>105</v>
      </c>
      <c r="I1117" s="1" t="s">
        <v>106</v>
      </c>
      <c r="J1117" s="2">
        <v>40054256.799999997</v>
      </c>
      <c r="K1117" s="2">
        <v>40813104.439999998</v>
      </c>
      <c r="L1117" s="2">
        <v>20406552.219999999</v>
      </c>
      <c r="M1117" s="2">
        <v>20742832.530000001</v>
      </c>
      <c r="N1117" s="2">
        <v>336280.31</v>
      </c>
      <c r="O1117" s="2">
        <v>1.6479036065211401</v>
      </c>
      <c r="P1117" s="3" t="s">
        <v>73</v>
      </c>
      <c r="Q1117" s="3" t="s">
        <v>29</v>
      </c>
      <c r="R1117" s="1" t="s">
        <v>30</v>
      </c>
      <c r="S1117" s="1" t="s">
        <v>31</v>
      </c>
      <c r="T1117" s="1" t="s">
        <v>30</v>
      </c>
      <c r="U1117" s="1" t="s">
        <v>97</v>
      </c>
      <c r="V1117" s="1" t="s">
        <v>98</v>
      </c>
      <c r="W1117" s="1" t="s">
        <v>32</v>
      </c>
      <c r="X1117" s="1" t="s">
        <v>34</v>
      </c>
      <c r="Y1117" s="1">
        <v>-1</v>
      </c>
      <c r="Z1117" s="1">
        <v>3</v>
      </c>
      <c r="AA1117" s="1" t="s">
        <v>2128</v>
      </c>
      <c r="AB1117" s="1" t="s">
        <v>2126</v>
      </c>
      <c r="AC1117" s="1" t="s">
        <v>2126</v>
      </c>
      <c r="AE1117" s="2">
        <v>41124652.909999996</v>
      </c>
      <c r="AF1117" s="2" t="s">
        <v>2151</v>
      </c>
      <c r="AG1117" s="48">
        <v>311548.46999999881</v>
      </c>
      <c r="AH1117" s="50">
        <v>7.6335401159696448E-3</v>
      </c>
      <c r="AI1117" s="1">
        <v>3</v>
      </c>
    </row>
    <row r="1118" spans="1:35" x14ac:dyDescent="0.35">
      <c r="A1118" s="1" t="s">
        <v>21</v>
      </c>
      <c r="B1118" s="1">
        <v>1</v>
      </c>
      <c r="C1118" s="1" t="s">
        <v>147</v>
      </c>
      <c r="D1118" s="1" t="s">
        <v>150</v>
      </c>
      <c r="E1118" s="1" t="s">
        <v>151</v>
      </c>
      <c r="F1118" s="1" t="s">
        <v>25</v>
      </c>
      <c r="G1118" s="1">
        <v>22</v>
      </c>
      <c r="H1118" s="1" t="s">
        <v>107</v>
      </c>
      <c r="I1118" s="1" t="s">
        <v>108</v>
      </c>
      <c r="J1118" s="2">
        <v>10191419.939999999</v>
      </c>
      <c r="K1118" s="2">
        <v>10735000</v>
      </c>
      <c r="L1118" s="2">
        <v>5367500</v>
      </c>
      <c r="M1118" s="2">
        <v>5513335.4199999999</v>
      </c>
      <c r="N1118" s="2">
        <v>145835.42000000001</v>
      </c>
      <c r="O1118" s="2">
        <v>2.7170082906381001</v>
      </c>
      <c r="P1118" s="3" t="s">
        <v>73</v>
      </c>
      <c r="Q1118" s="3" t="s">
        <v>29</v>
      </c>
      <c r="R1118" s="1" t="s">
        <v>30</v>
      </c>
      <c r="S1118" s="1" t="s">
        <v>31</v>
      </c>
      <c r="T1118" s="1" t="s">
        <v>30</v>
      </c>
      <c r="U1118" s="1" t="s">
        <v>97</v>
      </c>
      <c r="V1118" s="1" t="s">
        <v>98</v>
      </c>
      <c r="W1118" s="1" t="s">
        <v>32</v>
      </c>
      <c r="X1118" s="1" t="s">
        <v>34</v>
      </c>
      <c r="Y1118" s="1">
        <v>-1</v>
      </c>
      <c r="Z1118" s="1">
        <v>3</v>
      </c>
      <c r="AA1118" s="1" t="s">
        <v>2127</v>
      </c>
      <c r="AB1118" s="1" t="s">
        <v>2126</v>
      </c>
      <c r="AC1118" s="1" t="s">
        <v>2126</v>
      </c>
      <c r="AE1118" s="2">
        <v>10735000</v>
      </c>
      <c r="AF1118" s="2" t="s">
        <v>2153</v>
      </c>
      <c r="AG1118" s="48">
        <v>0</v>
      </c>
      <c r="AH1118" s="50">
        <v>0</v>
      </c>
      <c r="AI1118" s="1">
        <v>3</v>
      </c>
    </row>
    <row r="1119" spans="1:35" x14ac:dyDescent="0.35">
      <c r="A1119" s="1" t="s">
        <v>21</v>
      </c>
      <c r="B1119" s="1">
        <v>1</v>
      </c>
      <c r="C1119" s="1" t="s">
        <v>147</v>
      </c>
      <c r="D1119" s="1" t="s">
        <v>148</v>
      </c>
      <c r="E1119" s="1" t="s">
        <v>149</v>
      </c>
      <c r="F1119" s="1" t="s">
        <v>25</v>
      </c>
      <c r="G1119" s="1">
        <v>22</v>
      </c>
      <c r="H1119" s="1" t="s">
        <v>107</v>
      </c>
      <c r="I1119" s="1" t="s">
        <v>108</v>
      </c>
      <c r="J1119" s="2">
        <v>7393378.8300000001</v>
      </c>
      <c r="K1119" s="2">
        <v>8168280</v>
      </c>
      <c r="L1119" s="2">
        <v>4084140</v>
      </c>
      <c r="M1119" s="2">
        <v>4117047.42</v>
      </c>
      <c r="N1119" s="2">
        <v>32907.42</v>
      </c>
      <c r="O1119" s="2">
        <v>0.80573682586786899</v>
      </c>
      <c r="P1119" s="3" t="s">
        <v>73</v>
      </c>
      <c r="Q1119" s="3" t="s">
        <v>29</v>
      </c>
      <c r="R1119" s="1" t="s">
        <v>30</v>
      </c>
      <c r="S1119" s="1" t="s">
        <v>31</v>
      </c>
      <c r="T1119" s="1" t="s">
        <v>30</v>
      </c>
      <c r="U1119" s="1" t="s">
        <v>97</v>
      </c>
      <c r="V1119" s="1" t="s">
        <v>98</v>
      </c>
      <c r="W1119" s="1" t="s">
        <v>32</v>
      </c>
      <c r="X1119" s="1" t="s">
        <v>34</v>
      </c>
      <c r="Y1119" s="1">
        <v>-1</v>
      </c>
      <c r="Z1119" s="1">
        <v>3</v>
      </c>
      <c r="AA1119" s="1" t="s">
        <v>2128</v>
      </c>
      <c r="AB1119" s="1" t="s">
        <v>2126</v>
      </c>
      <c r="AC1119" s="1" t="s">
        <v>2126</v>
      </c>
      <c r="AE1119" s="2">
        <v>8398607.4199999999</v>
      </c>
      <c r="AF1119" s="2" t="s">
        <v>2151</v>
      </c>
      <c r="AG1119" s="48">
        <v>230327.41999999993</v>
      </c>
      <c r="AH1119" s="50">
        <v>2.8197787049415536E-2</v>
      </c>
      <c r="AI1119" s="1">
        <v>3</v>
      </c>
    </row>
    <row r="1120" spans="1:35" x14ac:dyDescent="0.35">
      <c r="A1120" s="1" t="s">
        <v>21</v>
      </c>
      <c r="B1120" s="1">
        <v>1</v>
      </c>
      <c r="C1120" s="1" t="s">
        <v>147</v>
      </c>
      <c r="D1120" s="1" t="s">
        <v>194</v>
      </c>
      <c r="E1120" s="1" t="s">
        <v>195</v>
      </c>
      <c r="F1120" s="1" t="s">
        <v>25</v>
      </c>
      <c r="G1120" s="1">
        <v>22</v>
      </c>
      <c r="H1120" s="1" t="s">
        <v>107</v>
      </c>
      <c r="I1120" s="1" t="s">
        <v>108</v>
      </c>
      <c r="J1120" s="2">
        <v>15114592.710000001</v>
      </c>
      <c r="K1120" s="2">
        <v>15000000</v>
      </c>
      <c r="L1120" s="2">
        <v>7500000</v>
      </c>
      <c r="M1120" s="2">
        <v>7593296.46</v>
      </c>
      <c r="N1120" s="2">
        <v>93296.46</v>
      </c>
      <c r="O1120" s="2">
        <v>1.2439528</v>
      </c>
      <c r="P1120" s="3" t="s">
        <v>73</v>
      </c>
      <c r="Q1120" s="3" t="s">
        <v>29</v>
      </c>
      <c r="R1120" s="1" t="s">
        <v>30</v>
      </c>
      <c r="S1120" s="1" t="s">
        <v>31</v>
      </c>
      <c r="T1120" s="1" t="s">
        <v>30</v>
      </c>
      <c r="U1120" s="1" t="s">
        <v>97</v>
      </c>
      <c r="V1120" s="1" t="s">
        <v>98</v>
      </c>
      <c r="W1120" s="1" t="s">
        <v>32</v>
      </c>
      <c r="X1120" s="1" t="s">
        <v>34</v>
      </c>
      <c r="Y1120" s="1">
        <v>-1</v>
      </c>
      <c r="Z1120" s="1">
        <v>3</v>
      </c>
      <c r="AA1120" s="1" t="s">
        <v>2127</v>
      </c>
      <c r="AB1120" s="1" t="s">
        <v>2126</v>
      </c>
      <c r="AC1120" s="1" t="s">
        <v>2126</v>
      </c>
      <c r="AE1120" s="2">
        <v>15000000</v>
      </c>
      <c r="AF1120" s="2" t="s">
        <v>2153</v>
      </c>
      <c r="AG1120" s="48">
        <v>0</v>
      </c>
      <c r="AH1120" s="50">
        <v>0</v>
      </c>
      <c r="AI1120" s="1">
        <v>3</v>
      </c>
    </row>
    <row r="1121" spans="1:35" x14ac:dyDescent="0.35">
      <c r="A1121" s="1" t="s">
        <v>21</v>
      </c>
      <c r="B1121" s="1">
        <v>1</v>
      </c>
      <c r="C1121" s="1" t="s">
        <v>147</v>
      </c>
      <c r="D1121" s="1" t="s">
        <v>172</v>
      </c>
      <c r="E1121" s="1" t="s">
        <v>173</v>
      </c>
      <c r="F1121" s="1" t="s">
        <v>25</v>
      </c>
      <c r="G1121" s="1">
        <v>22</v>
      </c>
      <c r="H1121" s="1" t="s">
        <v>107</v>
      </c>
      <c r="I1121" s="1" t="s">
        <v>108</v>
      </c>
      <c r="J1121" s="2">
        <v>20385404.109999999</v>
      </c>
      <c r="K1121" s="2">
        <v>17847591.41</v>
      </c>
      <c r="L1121" s="2">
        <v>8923795.7050000001</v>
      </c>
      <c r="M1121" s="2">
        <v>9145885.4700000007</v>
      </c>
      <c r="N1121" s="2">
        <v>222089.76500000001</v>
      </c>
      <c r="O1121" s="2">
        <v>2.4887365459920101</v>
      </c>
      <c r="P1121" s="3" t="s">
        <v>73</v>
      </c>
      <c r="Q1121" s="3" t="s">
        <v>29</v>
      </c>
      <c r="R1121" s="1" t="s">
        <v>30</v>
      </c>
      <c r="S1121" s="1" t="s">
        <v>31</v>
      </c>
      <c r="T1121" s="1" t="s">
        <v>30</v>
      </c>
      <c r="U1121" s="1" t="s">
        <v>97</v>
      </c>
      <c r="V1121" s="1" t="s">
        <v>98</v>
      </c>
      <c r="W1121" s="1" t="s">
        <v>32</v>
      </c>
      <c r="X1121" s="1" t="s">
        <v>34</v>
      </c>
      <c r="Y1121" s="1">
        <v>-1</v>
      </c>
      <c r="Z1121" s="1">
        <v>3</v>
      </c>
      <c r="AA1121" s="1" t="s">
        <v>2127</v>
      </c>
      <c r="AB1121" s="1" t="s">
        <v>2126</v>
      </c>
      <c r="AC1121" s="1" t="s">
        <v>2126</v>
      </c>
      <c r="AE1121" s="2">
        <v>18291770.939999998</v>
      </c>
      <c r="AF1121" s="2" t="s">
        <v>2151</v>
      </c>
      <c r="AG1121" s="48">
        <v>444179.52999999747</v>
      </c>
      <c r="AH1121" s="50">
        <v>2.488736545991992E-2</v>
      </c>
      <c r="AI1121" s="1">
        <v>3</v>
      </c>
    </row>
    <row r="1122" spans="1:35" x14ac:dyDescent="0.35">
      <c r="A1122" s="1" t="s">
        <v>21</v>
      </c>
      <c r="B1122" s="1">
        <v>1</v>
      </c>
      <c r="C1122" s="1" t="s">
        <v>147</v>
      </c>
      <c r="D1122" s="1" t="s">
        <v>160</v>
      </c>
      <c r="E1122" s="1" t="s">
        <v>161</v>
      </c>
      <c r="F1122" s="1" t="s">
        <v>56</v>
      </c>
      <c r="G1122" s="1">
        <v>22</v>
      </c>
      <c r="H1122" s="1" t="s">
        <v>107</v>
      </c>
      <c r="I1122" s="1" t="s">
        <v>108</v>
      </c>
      <c r="J1122" s="2">
        <v>57659224.469999999</v>
      </c>
      <c r="K1122" s="2">
        <v>64253160</v>
      </c>
      <c r="L1122" s="2">
        <v>32126580</v>
      </c>
      <c r="M1122" s="2">
        <v>28777608</v>
      </c>
      <c r="N1122" s="2">
        <v>-3348972</v>
      </c>
      <c r="O1122" s="2">
        <v>-10.4243028669718</v>
      </c>
      <c r="P1122" s="3" t="s">
        <v>28</v>
      </c>
      <c r="Q1122" s="3" t="s">
        <v>29</v>
      </c>
      <c r="R1122" s="1" t="s">
        <v>30</v>
      </c>
      <c r="S1122" s="1" t="s">
        <v>31</v>
      </c>
      <c r="T1122" s="1" t="s">
        <v>30</v>
      </c>
      <c r="U1122" s="1" t="s">
        <v>97</v>
      </c>
      <c r="V1122" s="1" t="s">
        <v>98</v>
      </c>
      <c r="W1122" s="1" t="s">
        <v>32</v>
      </c>
      <c r="X1122" s="1" t="s">
        <v>34</v>
      </c>
      <c r="Y1122" s="1">
        <v>-1</v>
      </c>
      <c r="Z1122" s="1">
        <v>3</v>
      </c>
      <c r="AA1122" s="1" t="s">
        <v>2121</v>
      </c>
      <c r="AB1122" s="1" t="s">
        <v>2140</v>
      </c>
      <c r="AC1122" s="1" t="s">
        <v>2123</v>
      </c>
      <c r="AE1122" s="2">
        <v>59572440</v>
      </c>
      <c r="AF1122" s="2" t="s">
        <v>2152</v>
      </c>
      <c r="AG1122" s="48">
        <v>-4680720</v>
      </c>
      <c r="AH1122" s="50">
        <v>-7.2848090272914209E-2</v>
      </c>
      <c r="AI1122" s="1">
        <v>3</v>
      </c>
    </row>
    <row r="1123" spans="1:35" x14ac:dyDescent="0.35">
      <c r="A1123" s="1" t="s">
        <v>21</v>
      </c>
      <c r="B1123" s="1">
        <v>1</v>
      </c>
      <c r="C1123" s="1" t="s">
        <v>147</v>
      </c>
      <c r="D1123" s="1" t="s">
        <v>186</v>
      </c>
      <c r="E1123" s="1" t="s">
        <v>187</v>
      </c>
      <c r="F1123" s="1" t="s">
        <v>25</v>
      </c>
      <c r="G1123" s="1">
        <v>22</v>
      </c>
      <c r="H1123" s="1" t="s">
        <v>107</v>
      </c>
      <c r="I1123" s="1" t="s">
        <v>108</v>
      </c>
      <c r="J1123" s="2">
        <v>16116156.5</v>
      </c>
      <c r="K1123" s="2">
        <v>17245459</v>
      </c>
      <c r="L1123" s="2">
        <v>8622729.5</v>
      </c>
      <c r="M1123" s="2">
        <v>8398979</v>
      </c>
      <c r="N1123" s="2">
        <v>-223750.5</v>
      </c>
      <c r="O1123" s="2">
        <v>-2.59489179151451</v>
      </c>
      <c r="P1123" s="3" t="s">
        <v>28</v>
      </c>
      <c r="Q1123" s="3" t="s">
        <v>29</v>
      </c>
      <c r="R1123" s="1" t="s">
        <v>30</v>
      </c>
      <c r="S1123" s="1" t="s">
        <v>31</v>
      </c>
      <c r="T1123" s="1" t="s">
        <v>30</v>
      </c>
      <c r="U1123" s="1" t="s">
        <v>97</v>
      </c>
      <c r="V1123" s="1" t="s">
        <v>98</v>
      </c>
      <c r="W1123" s="1" t="s">
        <v>32</v>
      </c>
      <c r="X1123" s="1" t="s">
        <v>34</v>
      </c>
      <c r="Y1123" s="1">
        <v>-1</v>
      </c>
      <c r="Z1123" s="1">
        <v>3</v>
      </c>
      <c r="AA1123" s="1" t="s">
        <v>2127</v>
      </c>
      <c r="AB1123" s="1" t="s">
        <v>2126</v>
      </c>
      <c r="AC1123" s="1" t="s">
        <v>2126</v>
      </c>
      <c r="AE1123" s="2">
        <v>17245459</v>
      </c>
      <c r="AF1123" s="2" t="s">
        <v>2153</v>
      </c>
      <c r="AG1123" s="48">
        <v>0</v>
      </c>
      <c r="AH1123" s="50">
        <v>0</v>
      </c>
      <c r="AI1123" s="1">
        <v>3</v>
      </c>
    </row>
    <row r="1124" spans="1:35" x14ac:dyDescent="0.35">
      <c r="A1124" s="1" t="s">
        <v>21</v>
      </c>
      <c r="B1124" s="1">
        <v>1</v>
      </c>
      <c r="C1124" s="1" t="s">
        <v>147</v>
      </c>
      <c r="D1124" s="1" t="s">
        <v>164</v>
      </c>
      <c r="E1124" s="1" t="s">
        <v>165</v>
      </c>
      <c r="F1124" s="1" t="s">
        <v>25</v>
      </c>
      <c r="G1124" s="1">
        <v>22</v>
      </c>
      <c r="H1124" s="1" t="s">
        <v>107</v>
      </c>
      <c r="I1124" s="1" t="s">
        <v>108</v>
      </c>
      <c r="J1124" s="2">
        <v>13575079.02</v>
      </c>
      <c r="K1124" s="2">
        <v>13679160</v>
      </c>
      <c r="L1124" s="2">
        <v>6839580</v>
      </c>
      <c r="M1124" s="2">
        <v>6540891.8300000001</v>
      </c>
      <c r="N1124" s="2">
        <v>-298688.17</v>
      </c>
      <c r="O1124" s="2">
        <v>-4.3670542635658904</v>
      </c>
      <c r="P1124" s="3" t="s">
        <v>28</v>
      </c>
      <c r="Q1124" s="3" t="s">
        <v>29</v>
      </c>
      <c r="R1124" s="1" t="s">
        <v>30</v>
      </c>
      <c r="S1124" s="1" t="s">
        <v>31</v>
      </c>
      <c r="T1124" s="1" t="s">
        <v>30</v>
      </c>
      <c r="U1124" s="1" t="s">
        <v>97</v>
      </c>
      <c r="V1124" s="1" t="s">
        <v>98</v>
      </c>
      <c r="W1124" s="1" t="s">
        <v>32</v>
      </c>
      <c r="X1124" s="1" t="s">
        <v>34</v>
      </c>
      <c r="Y1124" s="1">
        <v>-1</v>
      </c>
      <c r="Z1124" s="1">
        <v>3</v>
      </c>
      <c r="AA1124" s="1" t="s">
        <v>2128</v>
      </c>
      <c r="AB1124" s="1" t="s">
        <v>2126</v>
      </c>
      <c r="AC1124" s="1" t="s">
        <v>2126</v>
      </c>
      <c r="AE1124" s="2">
        <v>13679160</v>
      </c>
      <c r="AF1124" s="2" t="s">
        <v>2153</v>
      </c>
      <c r="AG1124" s="48">
        <v>0</v>
      </c>
      <c r="AH1124" s="50">
        <v>0</v>
      </c>
      <c r="AI1124" s="1">
        <v>3</v>
      </c>
    </row>
    <row r="1125" spans="1:35" x14ac:dyDescent="0.35">
      <c r="A1125" s="1" t="s">
        <v>21</v>
      </c>
      <c r="B1125" s="1">
        <v>1</v>
      </c>
      <c r="C1125" s="1" t="s">
        <v>147</v>
      </c>
      <c r="D1125" s="1" t="s">
        <v>184</v>
      </c>
      <c r="E1125" s="1" t="s">
        <v>185</v>
      </c>
      <c r="F1125" s="1" t="s">
        <v>25</v>
      </c>
      <c r="G1125" s="1">
        <v>22</v>
      </c>
      <c r="H1125" s="1" t="s">
        <v>107</v>
      </c>
      <c r="I1125" s="1" t="s">
        <v>108</v>
      </c>
      <c r="J1125" s="2">
        <v>26422875.530000001</v>
      </c>
      <c r="K1125" s="2">
        <v>24000000</v>
      </c>
      <c r="L1125" s="2">
        <v>12000000</v>
      </c>
      <c r="M1125" s="2">
        <v>12110787.74</v>
      </c>
      <c r="N1125" s="2">
        <v>110787.74</v>
      </c>
      <c r="O1125" s="2">
        <v>0.92323116666666705</v>
      </c>
      <c r="P1125" s="3" t="s">
        <v>73</v>
      </c>
      <c r="Q1125" s="3" t="s">
        <v>29</v>
      </c>
      <c r="R1125" s="1" t="s">
        <v>30</v>
      </c>
      <c r="S1125" s="1" t="s">
        <v>31</v>
      </c>
      <c r="T1125" s="1" t="s">
        <v>30</v>
      </c>
      <c r="U1125" s="1" t="s">
        <v>97</v>
      </c>
      <c r="V1125" s="1" t="s">
        <v>98</v>
      </c>
      <c r="W1125" s="1" t="s">
        <v>32</v>
      </c>
      <c r="X1125" s="1" t="s">
        <v>34</v>
      </c>
      <c r="Y1125" s="1">
        <v>-1</v>
      </c>
      <c r="Z1125" s="1">
        <v>3</v>
      </c>
      <c r="AA1125" s="1" t="s">
        <v>2121</v>
      </c>
      <c r="AB1125" s="1" t="s">
        <v>2126</v>
      </c>
      <c r="AC1125" s="1" t="s">
        <v>2126</v>
      </c>
      <c r="AE1125" s="2">
        <v>24600000</v>
      </c>
      <c r="AF1125" s="2" t="s">
        <v>2151</v>
      </c>
      <c r="AG1125" s="48">
        <v>600000</v>
      </c>
      <c r="AH1125" s="50">
        <v>2.5000000000000001E-2</v>
      </c>
      <c r="AI1125" s="1">
        <v>3</v>
      </c>
    </row>
    <row r="1126" spans="1:35" x14ac:dyDescent="0.35">
      <c r="A1126" s="1" t="s">
        <v>21</v>
      </c>
      <c r="B1126" s="1">
        <v>1</v>
      </c>
      <c r="C1126" s="1" t="s">
        <v>147</v>
      </c>
      <c r="D1126" s="1" t="s">
        <v>158</v>
      </c>
      <c r="E1126" s="1" t="s">
        <v>159</v>
      </c>
      <c r="F1126" s="1" t="s">
        <v>25</v>
      </c>
      <c r="G1126" s="1">
        <v>22</v>
      </c>
      <c r="H1126" s="1" t="s">
        <v>107</v>
      </c>
      <c r="I1126" s="1" t="s">
        <v>108</v>
      </c>
      <c r="J1126" s="2">
        <v>16853106.760000002</v>
      </c>
      <c r="K1126" s="2">
        <v>16645760.5</v>
      </c>
      <c r="L1126" s="2">
        <v>8322880.25</v>
      </c>
      <c r="M1126" s="2">
        <v>8060936.79</v>
      </c>
      <c r="N1126" s="2">
        <v>-261943.46</v>
      </c>
      <c r="O1126" s="2">
        <v>-3.14726936026744</v>
      </c>
      <c r="P1126" s="3" t="s">
        <v>28</v>
      </c>
      <c r="Q1126" s="3" t="s">
        <v>29</v>
      </c>
      <c r="R1126" s="1" t="s">
        <v>30</v>
      </c>
      <c r="S1126" s="1" t="s">
        <v>31</v>
      </c>
      <c r="T1126" s="1" t="s">
        <v>30</v>
      </c>
      <c r="U1126" s="1" t="s">
        <v>97</v>
      </c>
      <c r="V1126" s="1" t="s">
        <v>98</v>
      </c>
      <c r="W1126" s="1" t="s">
        <v>32</v>
      </c>
      <c r="X1126" s="1" t="s">
        <v>34</v>
      </c>
      <c r="Y1126" s="1">
        <v>-1</v>
      </c>
      <c r="Z1126" s="1">
        <v>3</v>
      </c>
      <c r="AA1126" s="1" t="s">
        <v>2127</v>
      </c>
      <c r="AB1126" s="1" t="s">
        <v>2126</v>
      </c>
      <c r="AC1126" s="1" t="s">
        <v>2126</v>
      </c>
      <c r="AE1126" s="2">
        <v>16015397.880000001</v>
      </c>
      <c r="AF1126" s="2" t="s">
        <v>2152</v>
      </c>
      <c r="AG1126" s="48">
        <v>-630362.61999999918</v>
      </c>
      <c r="AH1126" s="50">
        <v>-3.7869259262741359E-2</v>
      </c>
      <c r="AI1126" s="1">
        <v>3</v>
      </c>
    </row>
    <row r="1127" spans="1:35" x14ac:dyDescent="0.35">
      <c r="A1127" s="1" t="s">
        <v>21</v>
      </c>
      <c r="B1127" s="1">
        <v>1</v>
      </c>
      <c r="C1127" s="1" t="s">
        <v>147</v>
      </c>
      <c r="D1127" s="1" t="s">
        <v>192</v>
      </c>
      <c r="E1127" s="1" t="s">
        <v>193</v>
      </c>
      <c r="F1127" s="1" t="s">
        <v>25</v>
      </c>
      <c r="G1127" s="1">
        <v>22</v>
      </c>
      <c r="H1127" s="1" t="s">
        <v>107</v>
      </c>
      <c r="I1127" s="1" t="s">
        <v>108</v>
      </c>
      <c r="J1127" s="2">
        <v>14775279.689999999</v>
      </c>
      <c r="K1127" s="2">
        <v>16500000</v>
      </c>
      <c r="L1127" s="2">
        <v>8250000</v>
      </c>
      <c r="M1127" s="2">
        <v>7609129.0899999999</v>
      </c>
      <c r="N1127" s="2">
        <v>-640870.91</v>
      </c>
      <c r="O1127" s="2">
        <v>-7.7681322424242403</v>
      </c>
      <c r="P1127" s="3" t="s">
        <v>28</v>
      </c>
      <c r="Q1127" s="3" t="s">
        <v>29</v>
      </c>
      <c r="R1127" s="1" t="s">
        <v>30</v>
      </c>
      <c r="S1127" s="1" t="s">
        <v>31</v>
      </c>
      <c r="T1127" s="1" t="s">
        <v>30</v>
      </c>
      <c r="U1127" s="1" t="s">
        <v>97</v>
      </c>
      <c r="V1127" s="1" t="s">
        <v>98</v>
      </c>
      <c r="W1127" s="1" t="s">
        <v>32</v>
      </c>
      <c r="X1127" s="1" t="s">
        <v>34</v>
      </c>
      <c r="Y1127" s="1">
        <v>-1</v>
      </c>
      <c r="Z1127" s="1">
        <v>3</v>
      </c>
      <c r="AA1127" s="1" t="s">
        <v>2128</v>
      </c>
      <c r="AB1127" s="1" t="s">
        <v>2140</v>
      </c>
      <c r="AC1127" s="1" t="s">
        <v>2123</v>
      </c>
      <c r="AE1127" s="2">
        <v>16000000</v>
      </c>
      <c r="AF1127" s="2" t="s">
        <v>2152</v>
      </c>
      <c r="AG1127" s="48">
        <v>-500000</v>
      </c>
      <c r="AH1127" s="50">
        <v>-3.0303030303030304E-2</v>
      </c>
      <c r="AI1127" s="1">
        <v>3</v>
      </c>
    </row>
    <row r="1128" spans="1:35" x14ac:dyDescent="0.35">
      <c r="A1128" s="1" t="s">
        <v>21</v>
      </c>
      <c r="B1128" s="1">
        <v>1</v>
      </c>
      <c r="C1128" s="1" t="s">
        <v>147</v>
      </c>
      <c r="D1128" s="1" t="s">
        <v>154</v>
      </c>
      <c r="E1128" s="1" t="s">
        <v>155</v>
      </c>
      <c r="F1128" s="1" t="s">
        <v>25</v>
      </c>
      <c r="G1128" s="1">
        <v>22</v>
      </c>
      <c r="H1128" s="1" t="s">
        <v>107</v>
      </c>
      <c r="I1128" s="1" t="s">
        <v>108</v>
      </c>
      <c r="J1128" s="2">
        <v>9969941.6999999993</v>
      </c>
      <c r="K1128" s="2">
        <v>10211260</v>
      </c>
      <c r="L1128" s="2">
        <v>5105630</v>
      </c>
      <c r="M1128" s="2">
        <v>5021759.4000000004</v>
      </c>
      <c r="N1128" s="2">
        <v>-83870.600000000006</v>
      </c>
      <c r="O1128" s="2">
        <v>-1.64270814767228</v>
      </c>
      <c r="P1128" s="3" t="s">
        <v>28</v>
      </c>
      <c r="Q1128" s="3" t="s">
        <v>29</v>
      </c>
      <c r="R1128" s="1" t="s">
        <v>30</v>
      </c>
      <c r="S1128" s="1" t="s">
        <v>31</v>
      </c>
      <c r="T1128" s="1" t="s">
        <v>30</v>
      </c>
      <c r="U1128" s="1" t="s">
        <v>97</v>
      </c>
      <c r="V1128" s="1" t="s">
        <v>98</v>
      </c>
      <c r="W1128" s="1" t="s">
        <v>32</v>
      </c>
      <c r="X1128" s="1" t="s">
        <v>34</v>
      </c>
      <c r="Y1128" s="1">
        <v>-1</v>
      </c>
      <c r="Z1128" s="1">
        <v>3</v>
      </c>
      <c r="AA1128" s="1" t="s">
        <v>2129</v>
      </c>
      <c r="AB1128" s="1" t="s">
        <v>2126</v>
      </c>
      <c r="AC1128" s="1" t="s">
        <v>2126</v>
      </c>
      <c r="AE1128" s="2">
        <v>10185115.620000001</v>
      </c>
      <c r="AF1128" s="2" t="s">
        <v>2152</v>
      </c>
      <c r="AG1128" s="48">
        <v>-26144.379999998957</v>
      </c>
      <c r="AH1128" s="50">
        <v>-2.5603480863281279E-3</v>
      </c>
      <c r="AI1128" s="1">
        <v>3</v>
      </c>
    </row>
    <row r="1129" spans="1:35" x14ac:dyDescent="0.35">
      <c r="A1129" s="1" t="s">
        <v>21</v>
      </c>
      <c r="B1129" s="1">
        <v>1</v>
      </c>
      <c r="C1129" s="1" t="s">
        <v>147</v>
      </c>
      <c r="D1129" s="1" t="s">
        <v>174</v>
      </c>
      <c r="E1129" s="1" t="s">
        <v>175</v>
      </c>
      <c r="F1129" s="1" t="s">
        <v>25</v>
      </c>
      <c r="G1129" s="1">
        <v>22</v>
      </c>
      <c r="H1129" s="1" t="s">
        <v>107</v>
      </c>
      <c r="I1129" s="1" t="s">
        <v>108</v>
      </c>
      <c r="J1129" s="2">
        <v>10878814.609999999</v>
      </c>
      <c r="K1129" s="2">
        <v>10700000</v>
      </c>
      <c r="L1129" s="2">
        <v>5350000</v>
      </c>
      <c r="M1129" s="2">
        <v>5374565.96</v>
      </c>
      <c r="N1129" s="2">
        <v>24565.96</v>
      </c>
      <c r="O1129" s="2">
        <v>0.45917682242990698</v>
      </c>
      <c r="P1129" s="3" t="s">
        <v>73</v>
      </c>
      <c r="Q1129" s="3" t="s">
        <v>29</v>
      </c>
      <c r="R1129" s="1" t="s">
        <v>30</v>
      </c>
      <c r="S1129" s="1" t="s">
        <v>31</v>
      </c>
      <c r="T1129" s="1" t="s">
        <v>30</v>
      </c>
      <c r="U1129" s="1" t="s">
        <v>97</v>
      </c>
      <c r="V1129" s="1" t="s">
        <v>98</v>
      </c>
      <c r="W1129" s="1" t="s">
        <v>32</v>
      </c>
      <c r="X1129" s="1" t="s">
        <v>34</v>
      </c>
      <c r="Y1129" s="1">
        <v>-1</v>
      </c>
      <c r="Z1129" s="1">
        <v>3</v>
      </c>
      <c r="AA1129" s="1" t="s">
        <v>2127</v>
      </c>
      <c r="AB1129" s="1" t="s">
        <v>2126</v>
      </c>
      <c r="AC1129" s="1" t="s">
        <v>2126</v>
      </c>
      <c r="AE1129" s="2">
        <v>10870000</v>
      </c>
      <c r="AF1129" s="2" t="s">
        <v>2151</v>
      </c>
      <c r="AG1129" s="48">
        <v>170000</v>
      </c>
      <c r="AH1129" s="50">
        <v>1.5887850467289719E-2</v>
      </c>
      <c r="AI1129" s="1">
        <v>3</v>
      </c>
    </row>
    <row r="1130" spans="1:35" x14ac:dyDescent="0.35">
      <c r="A1130" s="1" t="s">
        <v>21</v>
      </c>
      <c r="B1130" s="1">
        <v>1</v>
      </c>
      <c r="C1130" s="1" t="s">
        <v>147</v>
      </c>
      <c r="D1130" s="1" t="s">
        <v>176</v>
      </c>
      <c r="E1130" s="1" t="s">
        <v>177</v>
      </c>
      <c r="F1130" s="1" t="s">
        <v>25</v>
      </c>
      <c r="G1130" s="1">
        <v>22</v>
      </c>
      <c r="H1130" s="1" t="s">
        <v>107</v>
      </c>
      <c r="I1130" s="1" t="s">
        <v>108</v>
      </c>
      <c r="J1130" s="2">
        <v>24982902.77</v>
      </c>
      <c r="K1130" s="2">
        <v>23866080</v>
      </c>
      <c r="L1130" s="2">
        <v>11933040</v>
      </c>
      <c r="M1130" s="2">
        <v>12367712.07</v>
      </c>
      <c r="N1130" s="2">
        <v>434672.07</v>
      </c>
      <c r="O1130" s="2">
        <v>3.6425929184851502</v>
      </c>
      <c r="P1130" s="3" t="s">
        <v>73</v>
      </c>
      <c r="Q1130" s="3" t="s">
        <v>29</v>
      </c>
      <c r="R1130" s="1" t="s">
        <v>30</v>
      </c>
      <c r="S1130" s="1" t="s">
        <v>31</v>
      </c>
      <c r="T1130" s="1" t="s">
        <v>30</v>
      </c>
      <c r="U1130" s="1" t="s">
        <v>97</v>
      </c>
      <c r="V1130" s="1" t="s">
        <v>98</v>
      </c>
      <c r="W1130" s="1" t="s">
        <v>32</v>
      </c>
      <c r="X1130" s="1" t="s">
        <v>34</v>
      </c>
      <c r="Y1130" s="1">
        <v>-1</v>
      </c>
      <c r="Z1130" s="1">
        <v>3</v>
      </c>
      <c r="AA1130" s="1" t="s">
        <v>2127</v>
      </c>
      <c r="AB1130" s="1" t="s">
        <v>2126</v>
      </c>
      <c r="AC1130" s="1" t="s">
        <v>2126</v>
      </c>
      <c r="AE1130" s="2">
        <v>25015378.289999999</v>
      </c>
      <c r="AF1130" s="2" t="s">
        <v>2151</v>
      </c>
      <c r="AG1130" s="48">
        <v>1149298.2899999991</v>
      </c>
      <c r="AH1130" s="50">
        <v>4.815614001126281E-2</v>
      </c>
      <c r="AI1130" s="1">
        <v>3</v>
      </c>
    </row>
    <row r="1131" spans="1:35" x14ac:dyDescent="0.35">
      <c r="A1131" s="1" t="s">
        <v>21</v>
      </c>
      <c r="B1131" s="1">
        <v>1</v>
      </c>
      <c r="C1131" s="1" t="s">
        <v>147</v>
      </c>
      <c r="D1131" s="1" t="s">
        <v>178</v>
      </c>
      <c r="E1131" s="1" t="s">
        <v>179</v>
      </c>
      <c r="F1131" s="1" t="s">
        <v>56</v>
      </c>
      <c r="G1131" s="1">
        <v>22</v>
      </c>
      <c r="H1131" s="1" t="s">
        <v>107</v>
      </c>
      <c r="I1131" s="1" t="s">
        <v>108</v>
      </c>
      <c r="J1131" s="2">
        <v>43019887.950000003</v>
      </c>
      <c r="K1131" s="2">
        <v>47704290</v>
      </c>
      <c r="L1131" s="2">
        <v>23852145</v>
      </c>
      <c r="M1131" s="2">
        <v>24820505.390000001</v>
      </c>
      <c r="N1131" s="2">
        <v>968360.39</v>
      </c>
      <c r="O1131" s="2">
        <v>4.0598461480089103</v>
      </c>
      <c r="P1131" s="3" t="s">
        <v>73</v>
      </c>
      <c r="Q1131" s="3" t="s">
        <v>29</v>
      </c>
      <c r="R1131" s="1" t="s">
        <v>30</v>
      </c>
      <c r="S1131" s="1" t="s">
        <v>31</v>
      </c>
      <c r="T1131" s="1" t="s">
        <v>30</v>
      </c>
      <c r="U1131" s="1" t="s">
        <v>97</v>
      </c>
      <c r="V1131" s="1" t="s">
        <v>98</v>
      </c>
      <c r="W1131" s="1" t="s">
        <v>32</v>
      </c>
      <c r="X1131" s="1" t="s">
        <v>34</v>
      </c>
      <c r="Y1131" s="1">
        <v>-1</v>
      </c>
      <c r="Z1131" s="1">
        <v>3</v>
      </c>
      <c r="AA1131" s="1" t="s">
        <v>2129</v>
      </c>
      <c r="AB1131" s="1" t="s">
        <v>2126</v>
      </c>
      <c r="AC1131" s="1" t="s">
        <v>2126</v>
      </c>
      <c r="AE1131" s="2">
        <v>42041630</v>
      </c>
      <c r="AF1131" s="2" t="s">
        <v>2152</v>
      </c>
      <c r="AG1131" s="48">
        <v>-5662660</v>
      </c>
      <c r="AH1131" s="50">
        <v>-0.11870337028388851</v>
      </c>
      <c r="AI1131" s="1">
        <v>3</v>
      </c>
    </row>
    <row r="1132" spans="1:35" x14ac:dyDescent="0.35">
      <c r="A1132" s="1" t="s">
        <v>21</v>
      </c>
      <c r="B1132" s="1">
        <v>1</v>
      </c>
      <c r="C1132" s="1" t="s">
        <v>147</v>
      </c>
      <c r="D1132" s="1" t="s">
        <v>166</v>
      </c>
      <c r="E1132" s="1" t="s">
        <v>167</v>
      </c>
      <c r="F1132" s="1" t="s">
        <v>56</v>
      </c>
      <c r="G1132" s="1">
        <v>22</v>
      </c>
      <c r="H1132" s="1" t="s">
        <v>107</v>
      </c>
      <c r="I1132" s="1" t="s">
        <v>108</v>
      </c>
      <c r="J1132" s="2">
        <v>49021212.810000002</v>
      </c>
      <c r="K1132" s="2">
        <v>64910595.600000001</v>
      </c>
      <c r="L1132" s="2">
        <v>32455297.800000001</v>
      </c>
      <c r="M1132" s="2">
        <v>32902696.989999998</v>
      </c>
      <c r="N1132" s="2">
        <v>447399.19</v>
      </c>
      <c r="O1132" s="2">
        <v>1.3785089656456599</v>
      </c>
      <c r="P1132" s="3" t="s">
        <v>73</v>
      </c>
      <c r="Q1132" s="3" t="s">
        <v>29</v>
      </c>
      <c r="R1132" s="1" t="s">
        <v>30</v>
      </c>
      <c r="S1132" s="1" t="s">
        <v>31</v>
      </c>
      <c r="T1132" s="1" t="s">
        <v>30</v>
      </c>
      <c r="U1132" s="1" t="s">
        <v>97</v>
      </c>
      <c r="V1132" s="1" t="s">
        <v>98</v>
      </c>
      <c r="W1132" s="1" t="s">
        <v>32</v>
      </c>
      <c r="X1132" s="1" t="s">
        <v>34</v>
      </c>
      <c r="Y1132" s="1">
        <v>-1</v>
      </c>
      <c r="Z1132" s="1">
        <v>3</v>
      </c>
      <c r="AA1132" s="1" t="s">
        <v>2129</v>
      </c>
      <c r="AB1132" s="1" t="s">
        <v>2126</v>
      </c>
      <c r="AC1132" s="1" t="s">
        <v>2126</v>
      </c>
      <c r="AE1132" s="2">
        <v>65805393.979999997</v>
      </c>
      <c r="AF1132" s="2" t="s">
        <v>2151</v>
      </c>
      <c r="AG1132" s="48">
        <v>894798.37999999523</v>
      </c>
      <c r="AH1132" s="50">
        <v>1.3785089656456568E-2</v>
      </c>
      <c r="AI1132" s="1">
        <v>3</v>
      </c>
    </row>
    <row r="1133" spans="1:35" x14ac:dyDescent="0.35">
      <c r="A1133" s="1" t="s">
        <v>21</v>
      </c>
      <c r="B1133" s="1">
        <v>1</v>
      </c>
      <c r="C1133" s="1" t="s">
        <v>147</v>
      </c>
      <c r="D1133" s="1" t="s">
        <v>162</v>
      </c>
      <c r="E1133" s="1" t="s">
        <v>163</v>
      </c>
      <c r="F1133" s="1" t="s">
        <v>25</v>
      </c>
      <c r="G1133" s="1">
        <v>22</v>
      </c>
      <c r="H1133" s="1" t="s">
        <v>107</v>
      </c>
      <c r="I1133" s="1" t="s">
        <v>108</v>
      </c>
      <c r="J1133" s="2">
        <v>11493811.48</v>
      </c>
      <c r="K1133" s="2">
        <v>11865000</v>
      </c>
      <c r="L1133" s="2">
        <v>5932500</v>
      </c>
      <c r="M1133" s="2">
        <v>6370833.9400000004</v>
      </c>
      <c r="N1133" s="2">
        <v>438333.94</v>
      </c>
      <c r="O1133" s="2">
        <v>7.3886884112937201</v>
      </c>
      <c r="P1133" s="3" t="s">
        <v>73</v>
      </c>
      <c r="Q1133" s="3" t="s">
        <v>29</v>
      </c>
      <c r="R1133" s="1" t="s">
        <v>30</v>
      </c>
      <c r="S1133" s="1" t="s">
        <v>31</v>
      </c>
      <c r="T1133" s="1" t="s">
        <v>30</v>
      </c>
      <c r="U1133" s="1" t="s">
        <v>97</v>
      </c>
      <c r="V1133" s="1" t="s">
        <v>98</v>
      </c>
      <c r="W1133" s="1" t="s">
        <v>32</v>
      </c>
      <c r="X1133" s="1" t="s">
        <v>34</v>
      </c>
      <c r="Y1133" s="1">
        <v>-1</v>
      </c>
      <c r="Z1133" s="1">
        <v>3</v>
      </c>
      <c r="AA1133" s="1" t="s">
        <v>2121</v>
      </c>
      <c r="AB1133" s="1" t="s">
        <v>2140</v>
      </c>
      <c r="AC1133" s="1" t="s">
        <v>2125</v>
      </c>
      <c r="AE1133" s="2">
        <v>12744287.879999999</v>
      </c>
      <c r="AF1133" s="2" t="s">
        <v>2151</v>
      </c>
      <c r="AG1133" s="48">
        <v>879287.87999999896</v>
      </c>
      <c r="AH1133" s="50">
        <v>7.4107701643489163E-2</v>
      </c>
      <c r="AI1133" s="1">
        <v>3</v>
      </c>
    </row>
    <row r="1134" spans="1:35" x14ac:dyDescent="0.35">
      <c r="A1134" s="1" t="s">
        <v>21</v>
      </c>
      <c r="B1134" s="1">
        <v>1</v>
      </c>
      <c r="C1134" s="1" t="s">
        <v>147</v>
      </c>
      <c r="D1134" s="1" t="s">
        <v>190</v>
      </c>
      <c r="E1134" s="1" t="s">
        <v>191</v>
      </c>
      <c r="F1134" s="1" t="s">
        <v>25</v>
      </c>
      <c r="G1134" s="1">
        <v>22</v>
      </c>
      <c r="H1134" s="1" t="s">
        <v>107</v>
      </c>
      <c r="I1134" s="1" t="s">
        <v>108</v>
      </c>
      <c r="J1134" s="2">
        <v>16985533.809999999</v>
      </c>
      <c r="K1134" s="2">
        <v>19746340</v>
      </c>
      <c r="L1134" s="2">
        <v>9873170</v>
      </c>
      <c r="M1134" s="2">
        <v>9539480</v>
      </c>
      <c r="N1134" s="2">
        <v>-333690</v>
      </c>
      <c r="O1134" s="2">
        <v>-3.3797655666822299</v>
      </c>
      <c r="P1134" s="3" t="s">
        <v>28</v>
      </c>
      <c r="Q1134" s="3" t="s">
        <v>29</v>
      </c>
      <c r="R1134" s="1" t="s">
        <v>30</v>
      </c>
      <c r="S1134" s="1" t="s">
        <v>31</v>
      </c>
      <c r="T1134" s="1" t="s">
        <v>30</v>
      </c>
      <c r="U1134" s="1" t="s">
        <v>97</v>
      </c>
      <c r="V1134" s="1" t="s">
        <v>98</v>
      </c>
      <c r="W1134" s="1" t="s">
        <v>32</v>
      </c>
      <c r="X1134" s="1" t="s">
        <v>34</v>
      </c>
      <c r="Y1134" s="1">
        <v>-1</v>
      </c>
      <c r="Z1134" s="1">
        <v>3</v>
      </c>
      <c r="AA1134" s="1" t="s">
        <v>2129</v>
      </c>
      <c r="AB1134" s="1" t="s">
        <v>2126</v>
      </c>
      <c r="AC1134" s="1" t="s">
        <v>2126</v>
      </c>
      <c r="AE1134" s="2">
        <v>19078960</v>
      </c>
      <c r="AF1134" s="2" t="s">
        <v>2152</v>
      </c>
      <c r="AG1134" s="48">
        <v>-667380</v>
      </c>
      <c r="AH1134" s="50">
        <v>-3.3797655666822309E-2</v>
      </c>
      <c r="AI1134" s="1">
        <v>3</v>
      </c>
    </row>
    <row r="1135" spans="1:35" x14ac:dyDescent="0.35">
      <c r="A1135" s="1" t="s">
        <v>21</v>
      </c>
      <c r="B1135" s="1">
        <v>1</v>
      </c>
      <c r="C1135" s="1" t="s">
        <v>147</v>
      </c>
      <c r="D1135" s="1" t="s">
        <v>152</v>
      </c>
      <c r="E1135" s="1" t="s">
        <v>153</v>
      </c>
      <c r="F1135" s="1" t="s">
        <v>56</v>
      </c>
      <c r="G1135" s="1">
        <v>22</v>
      </c>
      <c r="H1135" s="1" t="s">
        <v>107</v>
      </c>
      <c r="I1135" s="1" t="s">
        <v>108</v>
      </c>
      <c r="J1135" s="2">
        <v>52846830.789999999</v>
      </c>
      <c r="K1135" s="2">
        <v>58297103.880000003</v>
      </c>
      <c r="L1135" s="2">
        <v>29148551.940000001</v>
      </c>
      <c r="M1135" s="2">
        <v>29781949.359999999</v>
      </c>
      <c r="N1135" s="2">
        <v>633397.42000000004</v>
      </c>
      <c r="O1135" s="2">
        <v>2.1729978947283501</v>
      </c>
      <c r="P1135" s="3" t="s">
        <v>73</v>
      </c>
      <c r="Q1135" s="3" t="s">
        <v>29</v>
      </c>
      <c r="R1135" s="1" t="s">
        <v>30</v>
      </c>
      <c r="S1135" s="1" t="s">
        <v>31</v>
      </c>
      <c r="T1135" s="1" t="s">
        <v>30</v>
      </c>
      <c r="U1135" s="1" t="s">
        <v>97</v>
      </c>
      <c r="V1135" s="1" t="s">
        <v>98</v>
      </c>
      <c r="W1135" s="1" t="s">
        <v>32</v>
      </c>
      <c r="X1135" s="1" t="s">
        <v>34</v>
      </c>
      <c r="Y1135" s="1">
        <v>-1</v>
      </c>
      <c r="Z1135" s="1">
        <v>3</v>
      </c>
      <c r="AA1135" s="1" t="s">
        <v>2128</v>
      </c>
      <c r="AB1135" s="1" t="s">
        <v>2126</v>
      </c>
      <c r="AC1135" s="1" t="s">
        <v>2126</v>
      </c>
      <c r="AE1135" s="2">
        <v>60000000</v>
      </c>
      <c r="AF1135" s="2" t="s">
        <v>2151</v>
      </c>
      <c r="AG1135" s="48">
        <v>1702896.1199999973</v>
      </c>
      <c r="AH1135" s="50">
        <v>2.9210646956069633E-2</v>
      </c>
      <c r="AI1135" s="1">
        <v>3</v>
      </c>
    </row>
    <row r="1136" spans="1:35" x14ac:dyDescent="0.35">
      <c r="A1136" s="1" t="s">
        <v>21</v>
      </c>
      <c r="B1136" s="1">
        <v>1</v>
      </c>
      <c r="C1136" s="1" t="s">
        <v>147</v>
      </c>
      <c r="D1136" s="1" t="s">
        <v>156</v>
      </c>
      <c r="E1136" s="1" t="s">
        <v>157</v>
      </c>
      <c r="F1136" s="1" t="s">
        <v>49</v>
      </c>
      <c r="G1136" s="1">
        <v>22</v>
      </c>
      <c r="H1136" s="1" t="s">
        <v>107</v>
      </c>
      <c r="I1136" s="1" t="s">
        <v>108</v>
      </c>
      <c r="J1136" s="2">
        <v>140845180</v>
      </c>
      <c r="K1136" s="2">
        <v>145000000</v>
      </c>
      <c r="L1136" s="2">
        <v>72500000</v>
      </c>
      <c r="M1136" s="2">
        <v>77344274.599999994</v>
      </c>
      <c r="N1136" s="2">
        <v>4844274.5999999996</v>
      </c>
      <c r="O1136" s="2">
        <v>6.6817580689655198</v>
      </c>
      <c r="P1136" s="3" t="s">
        <v>73</v>
      </c>
      <c r="Q1136" s="3" t="s">
        <v>29</v>
      </c>
      <c r="R1136" s="1" t="s">
        <v>30</v>
      </c>
      <c r="S1136" s="1" t="s">
        <v>31</v>
      </c>
      <c r="T1136" s="1" t="s">
        <v>30</v>
      </c>
      <c r="U1136" s="1" t="s">
        <v>97</v>
      </c>
      <c r="V1136" s="1" t="s">
        <v>98</v>
      </c>
      <c r="W1136" s="1" t="s">
        <v>32</v>
      </c>
      <c r="X1136" s="1" t="s">
        <v>34</v>
      </c>
      <c r="Y1136" s="1">
        <v>-1</v>
      </c>
      <c r="Z1136" s="1">
        <v>3</v>
      </c>
      <c r="AA1136" s="1" t="s">
        <v>2121</v>
      </c>
      <c r="AB1136" s="1" t="s">
        <v>2140</v>
      </c>
      <c r="AC1136" s="1" t="s">
        <v>2125</v>
      </c>
      <c r="AE1136" s="2">
        <v>155000000</v>
      </c>
      <c r="AF1136" s="2" t="s">
        <v>2151</v>
      </c>
      <c r="AG1136" s="48">
        <v>10000000</v>
      </c>
      <c r="AH1136" s="50">
        <v>6.8965517241379309E-2</v>
      </c>
      <c r="AI1136" s="1">
        <v>3</v>
      </c>
    </row>
    <row r="1137" spans="1:35" x14ac:dyDescent="0.35">
      <c r="A1137" s="1" t="s">
        <v>21</v>
      </c>
      <c r="B1137" s="1">
        <v>1</v>
      </c>
      <c r="C1137" s="1" t="s">
        <v>147</v>
      </c>
      <c r="D1137" s="1" t="s">
        <v>168</v>
      </c>
      <c r="E1137" s="1" t="s">
        <v>169</v>
      </c>
      <c r="F1137" s="1" t="s">
        <v>25</v>
      </c>
      <c r="G1137" s="1">
        <v>22</v>
      </c>
      <c r="H1137" s="1" t="s">
        <v>107</v>
      </c>
      <c r="I1137" s="1" t="s">
        <v>108</v>
      </c>
      <c r="J1137" s="2">
        <v>17651167.800000001</v>
      </c>
      <c r="K1137" s="2">
        <v>19822857</v>
      </c>
      <c r="L1137" s="2">
        <v>9911428.5</v>
      </c>
      <c r="M1137" s="2">
        <v>10027067.42</v>
      </c>
      <c r="N1137" s="2">
        <v>115638.92</v>
      </c>
      <c r="O1137" s="2">
        <v>1.1667230409824401</v>
      </c>
      <c r="P1137" s="3" t="s">
        <v>73</v>
      </c>
      <c r="Q1137" s="3" t="s">
        <v>29</v>
      </c>
      <c r="R1137" s="1" t="s">
        <v>30</v>
      </c>
      <c r="S1137" s="1" t="s">
        <v>31</v>
      </c>
      <c r="T1137" s="1" t="s">
        <v>30</v>
      </c>
      <c r="U1137" s="1" t="s">
        <v>97</v>
      </c>
      <c r="V1137" s="1" t="s">
        <v>98</v>
      </c>
      <c r="W1137" s="1" t="s">
        <v>32</v>
      </c>
      <c r="X1137" s="1" t="s">
        <v>34</v>
      </c>
      <c r="Y1137" s="1">
        <v>-1</v>
      </c>
      <c r="Z1137" s="1">
        <v>3</v>
      </c>
      <c r="AA1137" s="1" t="s">
        <v>2128</v>
      </c>
      <c r="AB1137" s="1" t="s">
        <v>2126</v>
      </c>
      <c r="AC1137" s="1" t="s">
        <v>2126</v>
      </c>
      <c r="AE1137" s="2">
        <v>21134793</v>
      </c>
      <c r="AF1137" s="2" t="s">
        <v>2151</v>
      </c>
      <c r="AG1137" s="48">
        <v>1311936</v>
      </c>
      <c r="AH1137" s="50">
        <v>6.6182992693737341E-2</v>
      </c>
      <c r="AI1137" s="1">
        <v>3</v>
      </c>
    </row>
    <row r="1138" spans="1:35" x14ac:dyDescent="0.35">
      <c r="A1138" s="1" t="s">
        <v>21</v>
      </c>
      <c r="B1138" s="1">
        <v>1</v>
      </c>
      <c r="C1138" s="1" t="s">
        <v>147</v>
      </c>
      <c r="D1138" s="1" t="s">
        <v>188</v>
      </c>
      <c r="E1138" s="1" t="s">
        <v>189</v>
      </c>
      <c r="F1138" s="1" t="s">
        <v>25</v>
      </c>
      <c r="G1138" s="1">
        <v>22</v>
      </c>
      <c r="H1138" s="1" t="s">
        <v>107</v>
      </c>
      <c r="I1138" s="1" t="s">
        <v>108</v>
      </c>
      <c r="J1138" s="2">
        <v>10172184.619999999</v>
      </c>
      <c r="K1138" s="2">
        <v>9178720</v>
      </c>
      <c r="L1138" s="2">
        <v>4589360</v>
      </c>
      <c r="M1138" s="2">
        <v>4919084.5</v>
      </c>
      <c r="N1138" s="2">
        <v>329724.5</v>
      </c>
      <c r="O1138" s="2">
        <v>7.1845420712256196</v>
      </c>
      <c r="P1138" s="3" t="s">
        <v>73</v>
      </c>
      <c r="Q1138" s="3" t="s">
        <v>29</v>
      </c>
      <c r="R1138" s="1" t="s">
        <v>30</v>
      </c>
      <c r="S1138" s="1" t="s">
        <v>31</v>
      </c>
      <c r="T1138" s="1" t="s">
        <v>30</v>
      </c>
      <c r="U1138" s="1" t="s">
        <v>97</v>
      </c>
      <c r="V1138" s="1" t="s">
        <v>98</v>
      </c>
      <c r="W1138" s="1" t="s">
        <v>32</v>
      </c>
      <c r="X1138" s="1" t="s">
        <v>34</v>
      </c>
      <c r="Y1138" s="1">
        <v>-1</v>
      </c>
      <c r="Z1138" s="1">
        <v>3</v>
      </c>
      <c r="AA1138" s="1" t="s">
        <v>2127</v>
      </c>
      <c r="AB1138" s="1" t="s">
        <v>2140</v>
      </c>
      <c r="AC1138" s="1" t="s">
        <v>2125</v>
      </c>
      <c r="AE1138" s="2">
        <v>9858000</v>
      </c>
      <c r="AF1138" s="2" t="s">
        <v>2151</v>
      </c>
      <c r="AG1138" s="48">
        <v>679280</v>
      </c>
      <c r="AH1138" s="50">
        <v>7.4005961615562957E-2</v>
      </c>
      <c r="AI1138" s="1">
        <v>3</v>
      </c>
    </row>
    <row r="1139" spans="1:35" x14ac:dyDescent="0.35">
      <c r="A1139" s="1" t="s">
        <v>21</v>
      </c>
      <c r="B1139" s="1">
        <v>1</v>
      </c>
      <c r="C1139" s="1" t="s">
        <v>147</v>
      </c>
      <c r="D1139" s="1" t="s">
        <v>182</v>
      </c>
      <c r="E1139" s="1" t="s">
        <v>183</v>
      </c>
      <c r="F1139" s="1" t="s">
        <v>25</v>
      </c>
      <c r="G1139" s="1">
        <v>22</v>
      </c>
      <c r="H1139" s="1" t="s">
        <v>107</v>
      </c>
      <c r="I1139" s="1" t="s">
        <v>108</v>
      </c>
      <c r="J1139" s="2">
        <v>10823343.630000001</v>
      </c>
      <c r="K1139" s="2">
        <v>11500000</v>
      </c>
      <c r="L1139" s="2">
        <v>5750000</v>
      </c>
      <c r="M1139" s="2">
        <v>5624734.5099999998</v>
      </c>
      <c r="N1139" s="2">
        <v>-125265.49</v>
      </c>
      <c r="O1139" s="2">
        <v>-2.1785302608695698</v>
      </c>
      <c r="P1139" s="3" t="s">
        <v>28</v>
      </c>
      <c r="Q1139" s="3" t="s">
        <v>29</v>
      </c>
      <c r="R1139" s="1" t="s">
        <v>30</v>
      </c>
      <c r="S1139" s="1" t="s">
        <v>31</v>
      </c>
      <c r="T1139" s="1" t="s">
        <v>30</v>
      </c>
      <c r="U1139" s="1" t="s">
        <v>97</v>
      </c>
      <c r="V1139" s="1" t="s">
        <v>98</v>
      </c>
      <c r="W1139" s="1" t="s">
        <v>32</v>
      </c>
      <c r="X1139" s="1" t="s">
        <v>34</v>
      </c>
      <c r="Y1139" s="1">
        <v>-1</v>
      </c>
      <c r="Z1139" s="1">
        <v>3</v>
      </c>
      <c r="AA1139" s="1" t="s">
        <v>2129</v>
      </c>
      <c r="AB1139" s="1" t="s">
        <v>2126</v>
      </c>
      <c r="AC1139" s="1" t="s">
        <v>2126</v>
      </c>
      <c r="AE1139" s="2">
        <v>11578000</v>
      </c>
      <c r="AF1139" s="2" t="s">
        <v>2151</v>
      </c>
      <c r="AG1139" s="48">
        <v>78000</v>
      </c>
      <c r="AH1139" s="50">
        <v>6.7826086956521738E-3</v>
      </c>
      <c r="AI1139" s="1">
        <v>3</v>
      </c>
    </row>
    <row r="1140" spans="1:35" x14ac:dyDescent="0.35">
      <c r="A1140" s="1" t="s">
        <v>21</v>
      </c>
      <c r="B1140" s="1">
        <v>1</v>
      </c>
      <c r="C1140" s="1" t="s">
        <v>147</v>
      </c>
      <c r="D1140" s="1" t="s">
        <v>196</v>
      </c>
      <c r="E1140" s="1" t="s">
        <v>197</v>
      </c>
      <c r="F1140" s="1" t="s">
        <v>25</v>
      </c>
      <c r="G1140" s="1">
        <v>22</v>
      </c>
      <c r="H1140" s="1" t="s">
        <v>107</v>
      </c>
      <c r="I1140" s="1" t="s">
        <v>108</v>
      </c>
      <c r="J1140" s="2">
        <v>6925440</v>
      </c>
      <c r="K1140" s="2">
        <v>17345000</v>
      </c>
      <c r="L1140" s="2">
        <v>8672500</v>
      </c>
      <c r="M1140" s="2">
        <v>3476477.42</v>
      </c>
      <c r="N1140" s="2">
        <v>-5196022.58</v>
      </c>
      <c r="O1140" s="2">
        <v>-59.913780109541598</v>
      </c>
      <c r="P1140" s="3" t="s">
        <v>28</v>
      </c>
      <c r="Q1140" s="3" t="s">
        <v>29</v>
      </c>
      <c r="R1140" s="1" t="s">
        <v>30</v>
      </c>
      <c r="S1140" s="1" t="s">
        <v>31</v>
      </c>
      <c r="T1140" s="1" t="s">
        <v>30</v>
      </c>
      <c r="U1140" s="1" t="s">
        <v>97</v>
      </c>
      <c r="V1140" s="1" t="s">
        <v>98</v>
      </c>
      <c r="W1140" s="1" t="s">
        <v>32</v>
      </c>
      <c r="X1140" s="1" t="s">
        <v>34</v>
      </c>
      <c r="Y1140" s="1">
        <v>-1</v>
      </c>
      <c r="Z1140" s="1">
        <v>3</v>
      </c>
      <c r="AA1140" s="1" t="s">
        <v>2121</v>
      </c>
      <c r="AB1140" s="1" t="s">
        <v>2140</v>
      </c>
      <c r="AC1140" s="1" t="s">
        <v>2142</v>
      </c>
      <c r="AE1140" s="2">
        <v>8800000</v>
      </c>
      <c r="AF1140" s="2" t="s">
        <v>2152</v>
      </c>
      <c r="AG1140" s="48">
        <v>-8545000</v>
      </c>
      <c r="AH1140" s="50">
        <v>-0.4926491784375901</v>
      </c>
      <c r="AI1140" s="1">
        <v>3</v>
      </c>
    </row>
    <row r="1141" spans="1:35" x14ac:dyDescent="0.35">
      <c r="A1141" s="1" t="s">
        <v>21</v>
      </c>
      <c r="B1141" s="1">
        <v>1</v>
      </c>
      <c r="C1141" s="1" t="s">
        <v>147</v>
      </c>
      <c r="D1141" s="1" t="s">
        <v>180</v>
      </c>
      <c r="E1141" s="1" t="s">
        <v>181</v>
      </c>
      <c r="F1141" s="1" t="s">
        <v>25</v>
      </c>
      <c r="G1141" s="1">
        <v>22</v>
      </c>
      <c r="H1141" s="1" t="s">
        <v>107</v>
      </c>
      <c r="I1141" s="1" t="s">
        <v>108</v>
      </c>
      <c r="J1141" s="2">
        <v>26397453.780000001</v>
      </c>
      <c r="K1141" s="2">
        <v>27804600</v>
      </c>
      <c r="L1141" s="2">
        <v>13902300</v>
      </c>
      <c r="M1141" s="2">
        <v>12119568.289999999</v>
      </c>
      <c r="N1141" s="2">
        <v>-1782731.71</v>
      </c>
      <c r="O1141" s="2">
        <v>-12.823286146896599</v>
      </c>
      <c r="P1141" s="3" t="s">
        <v>28</v>
      </c>
      <c r="Q1141" s="3" t="s">
        <v>29</v>
      </c>
      <c r="R1141" s="1" t="s">
        <v>30</v>
      </c>
      <c r="S1141" s="1" t="s">
        <v>31</v>
      </c>
      <c r="T1141" s="1" t="s">
        <v>30</v>
      </c>
      <c r="U1141" s="1" t="s">
        <v>97</v>
      </c>
      <c r="V1141" s="1" t="s">
        <v>98</v>
      </c>
      <c r="W1141" s="1" t="s">
        <v>32</v>
      </c>
      <c r="X1141" s="1" t="s">
        <v>34</v>
      </c>
      <c r="Y1141" s="1">
        <v>-1</v>
      </c>
      <c r="Z1141" s="1">
        <v>3</v>
      </c>
      <c r="AA1141" s="1" t="s">
        <v>2128</v>
      </c>
      <c r="AB1141" s="1" t="s">
        <v>2140</v>
      </c>
      <c r="AC1141" s="1" t="s">
        <v>2123</v>
      </c>
      <c r="AE1141" s="2">
        <v>24254743.969999999</v>
      </c>
      <c r="AF1141" s="2" t="s">
        <v>2152</v>
      </c>
      <c r="AG1141" s="48">
        <v>-3549856.0300000012</v>
      </c>
      <c r="AH1141" s="50">
        <v>-0.12767153744344464</v>
      </c>
      <c r="AI1141" s="1">
        <v>3</v>
      </c>
    </row>
    <row r="1142" spans="1:35" x14ac:dyDescent="0.35">
      <c r="A1142" s="1" t="s">
        <v>21</v>
      </c>
      <c r="B1142" s="1">
        <v>1</v>
      </c>
      <c r="C1142" s="1" t="s">
        <v>147</v>
      </c>
      <c r="D1142" s="1" t="s">
        <v>170</v>
      </c>
      <c r="E1142" s="1" t="s">
        <v>171</v>
      </c>
      <c r="F1142" s="1" t="s">
        <v>25</v>
      </c>
      <c r="G1142" s="1">
        <v>22</v>
      </c>
      <c r="H1142" s="1" t="s">
        <v>107</v>
      </c>
      <c r="I1142" s="1" t="s">
        <v>108</v>
      </c>
      <c r="J1142" s="2">
        <v>12974918.460000001</v>
      </c>
      <c r="K1142" s="2">
        <v>13001760</v>
      </c>
      <c r="L1142" s="2">
        <v>6500880</v>
      </c>
      <c r="M1142" s="2">
        <v>6562426.8899999997</v>
      </c>
      <c r="N1142" s="2">
        <v>61546.89</v>
      </c>
      <c r="O1142" s="2">
        <v>0.94674705578321705</v>
      </c>
      <c r="P1142" s="3" t="s">
        <v>73</v>
      </c>
      <c r="Q1142" s="3" t="s">
        <v>29</v>
      </c>
      <c r="R1142" s="1" t="s">
        <v>30</v>
      </c>
      <c r="S1142" s="1" t="s">
        <v>31</v>
      </c>
      <c r="T1142" s="1" t="s">
        <v>30</v>
      </c>
      <c r="U1142" s="1" t="s">
        <v>97</v>
      </c>
      <c r="V1142" s="1" t="s">
        <v>98</v>
      </c>
      <c r="W1142" s="1" t="s">
        <v>32</v>
      </c>
      <c r="X1142" s="1" t="s">
        <v>34</v>
      </c>
      <c r="Y1142" s="1">
        <v>-1</v>
      </c>
      <c r="Z1142" s="1">
        <v>3</v>
      </c>
      <c r="AA1142" s="1" t="s">
        <v>2121</v>
      </c>
      <c r="AB1142" s="1" t="s">
        <v>2126</v>
      </c>
      <c r="AC1142" s="1" t="s">
        <v>2126</v>
      </c>
      <c r="AE1142" s="2">
        <v>13124800</v>
      </c>
      <c r="AF1142" s="2" t="s">
        <v>2151</v>
      </c>
      <c r="AG1142" s="48">
        <v>123040</v>
      </c>
      <c r="AH1142" s="50">
        <v>9.4633341947551724E-3</v>
      </c>
      <c r="AI1142" s="1">
        <v>3</v>
      </c>
    </row>
    <row r="1143" spans="1:35" x14ac:dyDescent="0.35">
      <c r="A1143" s="1" t="s">
        <v>21</v>
      </c>
      <c r="B1143" s="1">
        <v>1</v>
      </c>
      <c r="C1143" s="1" t="s">
        <v>147</v>
      </c>
      <c r="D1143" s="1" t="s">
        <v>150</v>
      </c>
      <c r="E1143" s="1" t="s">
        <v>151</v>
      </c>
      <c r="F1143" s="1" t="s">
        <v>25</v>
      </c>
      <c r="G1143" s="1">
        <v>23</v>
      </c>
      <c r="H1143" s="1" t="s">
        <v>109</v>
      </c>
      <c r="I1143" s="1" t="s">
        <v>110</v>
      </c>
      <c r="J1143" s="2">
        <v>14373559.199999999</v>
      </c>
      <c r="K1143" s="2">
        <v>17191000</v>
      </c>
      <c r="L1143" s="2">
        <v>8595500</v>
      </c>
      <c r="M1143" s="2">
        <v>7292613.8499999996</v>
      </c>
      <c r="N1143" s="2">
        <v>-1302886.1499999999</v>
      </c>
      <c r="O1143" s="2">
        <v>-15.157770344947901</v>
      </c>
      <c r="P1143" s="3" t="s">
        <v>28</v>
      </c>
      <c r="Q1143" s="3" t="s">
        <v>29</v>
      </c>
      <c r="R1143" s="1" t="s">
        <v>30</v>
      </c>
      <c r="S1143" s="1" t="s">
        <v>31</v>
      </c>
      <c r="T1143" s="1" t="s">
        <v>30</v>
      </c>
      <c r="U1143" s="1" t="s">
        <v>97</v>
      </c>
      <c r="V1143" s="1" t="s">
        <v>98</v>
      </c>
      <c r="W1143" s="1" t="s">
        <v>32</v>
      </c>
      <c r="X1143" s="1" t="s">
        <v>34</v>
      </c>
      <c r="Y1143" s="1">
        <v>-1</v>
      </c>
      <c r="Z1143" s="1">
        <v>3</v>
      </c>
      <c r="AA1143" s="1" t="s">
        <v>2127</v>
      </c>
      <c r="AB1143" s="1" t="s">
        <v>2140</v>
      </c>
      <c r="AC1143" s="1" t="s">
        <v>2123</v>
      </c>
      <c r="AE1143" s="2">
        <v>17191000</v>
      </c>
      <c r="AF1143" s="2" t="s">
        <v>2153</v>
      </c>
      <c r="AG1143" s="48">
        <v>0</v>
      </c>
      <c r="AH1143" s="50">
        <v>0</v>
      </c>
      <c r="AI1143" s="1">
        <v>3</v>
      </c>
    </row>
    <row r="1144" spans="1:35" x14ac:dyDescent="0.35">
      <c r="A1144" s="1" t="s">
        <v>21</v>
      </c>
      <c r="B1144" s="1">
        <v>1</v>
      </c>
      <c r="C1144" s="1" t="s">
        <v>147</v>
      </c>
      <c r="D1144" s="1" t="s">
        <v>148</v>
      </c>
      <c r="E1144" s="1" t="s">
        <v>149</v>
      </c>
      <c r="F1144" s="1" t="s">
        <v>25</v>
      </c>
      <c r="G1144" s="1">
        <v>23</v>
      </c>
      <c r="H1144" s="1" t="s">
        <v>109</v>
      </c>
      <c r="I1144" s="1" t="s">
        <v>110</v>
      </c>
      <c r="J1144" s="2">
        <v>15522258.26</v>
      </c>
      <c r="K1144" s="2">
        <v>15464371</v>
      </c>
      <c r="L1144" s="2">
        <v>7732185.5</v>
      </c>
      <c r="M1144" s="2">
        <v>8364045</v>
      </c>
      <c r="N1144" s="2">
        <v>631859.5</v>
      </c>
      <c r="O1144" s="2">
        <v>8.1718098977320199</v>
      </c>
      <c r="P1144" s="3" t="s">
        <v>73</v>
      </c>
      <c r="Q1144" s="3" t="s">
        <v>29</v>
      </c>
      <c r="R1144" s="1" t="s">
        <v>30</v>
      </c>
      <c r="S1144" s="1" t="s">
        <v>31</v>
      </c>
      <c r="T1144" s="1" t="s">
        <v>30</v>
      </c>
      <c r="U1144" s="1" t="s">
        <v>97</v>
      </c>
      <c r="V1144" s="1" t="s">
        <v>98</v>
      </c>
      <c r="W1144" s="1" t="s">
        <v>32</v>
      </c>
      <c r="X1144" s="1" t="s">
        <v>34</v>
      </c>
      <c r="Y1144" s="1">
        <v>-1</v>
      </c>
      <c r="Z1144" s="1">
        <v>3</v>
      </c>
      <c r="AA1144" s="1" t="s">
        <v>2128</v>
      </c>
      <c r="AB1144" s="1" t="s">
        <v>2140</v>
      </c>
      <c r="AC1144" s="1" t="s">
        <v>2125</v>
      </c>
      <c r="AE1144" s="2">
        <v>17029986</v>
      </c>
      <c r="AF1144" s="2" t="s">
        <v>2151</v>
      </c>
      <c r="AG1144" s="48">
        <v>1565615</v>
      </c>
      <c r="AH1144" s="50">
        <v>0.10124013450013583</v>
      </c>
      <c r="AI1144" s="1">
        <v>3</v>
      </c>
    </row>
    <row r="1145" spans="1:35" x14ac:dyDescent="0.35">
      <c r="A1145" s="1" t="s">
        <v>21</v>
      </c>
      <c r="B1145" s="1">
        <v>1</v>
      </c>
      <c r="C1145" s="1" t="s">
        <v>147</v>
      </c>
      <c r="D1145" s="1" t="s">
        <v>196</v>
      </c>
      <c r="E1145" s="1" t="s">
        <v>197</v>
      </c>
      <c r="F1145" s="1" t="s">
        <v>25</v>
      </c>
      <c r="G1145" s="1">
        <v>23</v>
      </c>
      <c r="H1145" s="1" t="s">
        <v>109</v>
      </c>
      <c r="I1145" s="1" t="s">
        <v>110</v>
      </c>
      <c r="J1145" s="2">
        <v>10350416.439999999</v>
      </c>
      <c r="K1145" s="2">
        <v>3695000</v>
      </c>
      <c r="L1145" s="2">
        <v>1847500</v>
      </c>
      <c r="M1145" s="2">
        <v>6694394.4299999997</v>
      </c>
      <c r="N1145" s="2">
        <v>4846894.43</v>
      </c>
      <c r="O1145" s="2">
        <v>262.34881894452002</v>
      </c>
      <c r="P1145" s="3" t="s">
        <v>73</v>
      </c>
      <c r="Q1145" s="3" t="s">
        <v>29</v>
      </c>
      <c r="R1145" s="1" t="s">
        <v>30</v>
      </c>
      <c r="S1145" s="1" t="s">
        <v>31</v>
      </c>
      <c r="T1145" s="1" t="s">
        <v>30</v>
      </c>
      <c r="U1145" s="1" t="s">
        <v>97</v>
      </c>
      <c r="V1145" s="1" t="s">
        <v>98</v>
      </c>
      <c r="W1145" s="1" t="s">
        <v>32</v>
      </c>
      <c r="X1145" s="1" t="s">
        <v>34</v>
      </c>
      <c r="Y1145" s="1">
        <v>-1</v>
      </c>
      <c r="Z1145" s="1">
        <v>3</v>
      </c>
      <c r="AA1145" s="1" t="s">
        <v>2121</v>
      </c>
      <c r="AB1145" s="1" t="s">
        <v>2140</v>
      </c>
      <c r="AC1145" s="1" t="s">
        <v>2143</v>
      </c>
      <c r="AE1145" s="2">
        <v>11900000</v>
      </c>
      <c r="AF1145" s="2" t="s">
        <v>2151</v>
      </c>
      <c r="AG1145" s="48">
        <v>8205000</v>
      </c>
      <c r="AH1145" s="50">
        <v>2.2205683355886334</v>
      </c>
      <c r="AI1145" s="1">
        <v>3</v>
      </c>
    </row>
    <row r="1146" spans="1:35" x14ac:dyDescent="0.35">
      <c r="A1146" s="1" t="s">
        <v>21</v>
      </c>
      <c r="B1146" s="1">
        <v>1</v>
      </c>
      <c r="C1146" s="1" t="s">
        <v>147</v>
      </c>
      <c r="D1146" s="1" t="s">
        <v>160</v>
      </c>
      <c r="E1146" s="1" t="s">
        <v>161</v>
      </c>
      <c r="F1146" s="1" t="s">
        <v>56</v>
      </c>
      <c r="G1146" s="1">
        <v>23</v>
      </c>
      <c r="H1146" s="1" t="s">
        <v>109</v>
      </c>
      <c r="I1146" s="1" t="s">
        <v>110</v>
      </c>
      <c r="J1146" s="2">
        <v>122158655.06</v>
      </c>
      <c r="K1146" s="2">
        <v>142969828</v>
      </c>
      <c r="L1146" s="2">
        <v>71484914</v>
      </c>
      <c r="M1146" s="2">
        <v>62937552.75</v>
      </c>
      <c r="N1146" s="2">
        <v>-8547361.25</v>
      </c>
      <c r="O1146" s="2">
        <v>-11.956874215446399</v>
      </c>
      <c r="P1146" s="3" t="s">
        <v>28</v>
      </c>
      <c r="Q1146" s="3" t="s">
        <v>29</v>
      </c>
      <c r="R1146" s="1" t="s">
        <v>30</v>
      </c>
      <c r="S1146" s="1" t="s">
        <v>31</v>
      </c>
      <c r="T1146" s="1" t="s">
        <v>30</v>
      </c>
      <c r="U1146" s="1" t="s">
        <v>97</v>
      </c>
      <c r="V1146" s="1" t="s">
        <v>98</v>
      </c>
      <c r="W1146" s="1" t="s">
        <v>32</v>
      </c>
      <c r="X1146" s="1" t="s">
        <v>34</v>
      </c>
      <c r="Y1146" s="1">
        <v>-1</v>
      </c>
      <c r="Z1146" s="1">
        <v>3</v>
      </c>
      <c r="AA1146" s="1" t="s">
        <v>2121</v>
      </c>
      <c r="AB1146" s="1" t="s">
        <v>2140</v>
      </c>
      <c r="AC1146" s="1" t="s">
        <v>2123</v>
      </c>
      <c r="AE1146" s="2">
        <v>138602228</v>
      </c>
      <c r="AF1146" s="2" t="s">
        <v>2152</v>
      </c>
      <c r="AG1146" s="48">
        <v>-4367600</v>
      </c>
      <c r="AH1146" s="50">
        <v>-3.054910298975809E-2</v>
      </c>
      <c r="AI1146" s="1">
        <v>3</v>
      </c>
    </row>
    <row r="1147" spans="1:35" x14ac:dyDescent="0.35">
      <c r="A1147" s="1" t="s">
        <v>21</v>
      </c>
      <c r="B1147" s="1">
        <v>1</v>
      </c>
      <c r="C1147" s="1" t="s">
        <v>147</v>
      </c>
      <c r="D1147" s="1" t="s">
        <v>156</v>
      </c>
      <c r="E1147" s="1" t="s">
        <v>157</v>
      </c>
      <c r="F1147" s="1" t="s">
        <v>49</v>
      </c>
      <c r="G1147" s="1">
        <v>23</v>
      </c>
      <c r="H1147" s="1" t="s">
        <v>109</v>
      </c>
      <c r="I1147" s="1" t="s">
        <v>110</v>
      </c>
      <c r="J1147" s="2">
        <v>445720120.97000003</v>
      </c>
      <c r="K1147" s="2">
        <v>493400000</v>
      </c>
      <c r="L1147" s="2">
        <v>246700000</v>
      </c>
      <c r="M1147" s="2">
        <v>243749551.21000001</v>
      </c>
      <c r="N1147" s="2">
        <v>-2950448.79</v>
      </c>
      <c r="O1147" s="2">
        <v>-1.19596627077422</v>
      </c>
      <c r="P1147" s="3" t="s">
        <v>28</v>
      </c>
      <c r="Q1147" s="3" t="s">
        <v>29</v>
      </c>
      <c r="R1147" s="1" t="s">
        <v>30</v>
      </c>
      <c r="S1147" s="1" t="s">
        <v>31</v>
      </c>
      <c r="T1147" s="1" t="s">
        <v>30</v>
      </c>
      <c r="U1147" s="1" t="s">
        <v>97</v>
      </c>
      <c r="V1147" s="1" t="s">
        <v>98</v>
      </c>
      <c r="W1147" s="1" t="s">
        <v>32</v>
      </c>
      <c r="X1147" s="1" t="s">
        <v>34</v>
      </c>
      <c r="Y1147" s="1">
        <v>-1</v>
      </c>
      <c r="Z1147" s="1">
        <v>3</v>
      </c>
      <c r="AA1147" s="1" t="s">
        <v>2121</v>
      </c>
      <c r="AB1147" s="1" t="s">
        <v>2126</v>
      </c>
      <c r="AC1147" s="1" t="s">
        <v>2126</v>
      </c>
      <c r="AE1147" s="2">
        <v>493400000</v>
      </c>
      <c r="AF1147" s="2" t="s">
        <v>2153</v>
      </c>
      <c r="AG1147" s="48">
        <v>0</v>
      </c>
      <c r="AH1147" s="50">
        <v>0</v>
      </c>
      <c r="AI1147" s="1">
        <v>3</v>
      </c>
    </row>
    <row r="1148" spans="1:35" x14ac:dyDescent="0.35">
      <c r="A1148" s="1" t="s">
        <v>21</v>
      </c>
      <c r="B1148" s="1">
        <v>1</v>
      </c>
      <c r="C1148" s="1" t="s">
        <v>147</v>
      </c>
      <c r="D1148" s="1" t="s">
        <v>172</v>
      </c>
      <c r="E1148" s="1" t="s">
        <v>173</v>
      </c>
      <c r="F1148" s="1" t="s">
        <v>25</v>
      </c>
      <c r="G1148" s="1">
        <v>23</v>
      </c>
      <c r="H1148" s="1" t="s">
        <v>109</v>
      </c>
      <c r="I1148" s="1" t="s">
        <v>110</v>
      </c>
      <c r="J1148" s="2">
        <v>30097482.559999999</v>
      </c>
      <c r="K1148" s="2">
        <v>34316169.009999998</v>
      </c>
      <c r="L1148" s="2">
        <v>17158084.504999999</v>
      </c>
      <c r="M1148" s="2">
        <v>17585386.789999999</v>
      </c>
      <c r="N1148" s="2">
        <v>427302.28499999997</v>
      </c>
      <c r="O1148" s="2">
        <v>2.4903845465703398</v>
      </c>
      <c r="P1148" s="3" t="s">
        <v>73</v>
      </c>
      <c r="Q1148" s="3" t="s">
        <v>29</v>
      </c>
      <c r="R1148" s="1" t="s">
        <v>30</v>
      </c>
      <c r="S1148" s="1" t="s">
        <v>31</v>
      </c>
      <c r="T1148" s="1" t="s">
        <v>30</v>
      </c>
      <c r="U1148" s="1" t="s">
        <v>97</v>
      </c>
      <c r="V1148" s="1" t="s">
        <v>98</v>
      </c>
      <c r="W1148" s="1" t="s">
        <v>32</v>
      </c>
      <c r="X1148" s="1" t="s">
        <v>34</v>
      </c>
      <c r="Y1148" s="1">
        <v>-1</v>
      </c>
      <c r="Z1148" s="1">
        <v>3</v>
      </c>
      <c r="AA1148" s="1" t="s">
        <v>2127</v>
      </c>
      <c r="AB1148" s="1" t="s">
        <v>2126</v>
      </c>
      <c r="AC1148" s="1" t="s">
        <v>2126</v>
      </c>
      <c r="AE1148" s="2">
        <v>35170773.579999998</v>
      </c>
      <c r="AF1148" s="2" t="s">
        <v>2151</v>
      </c>
      <c r="AG1148" s="48">
        <v>854604.5700000003</v>
      </c>
      <c r="AH1148" s="50">
        <v>2.4903845465703411E-2</v>
      </c>
      <c r="AI1148" s="1">
        <v>3</v>
      </c>
    </row>
    <row r="1149" spans="1:35" x14ac:dyDescent="0.35">
      <c r="A1149" s="1" t="s">
        <v>21</v>
      </c>
      <c r="B1149" s="1">
        <v>1</v>
      </c>
      <c r="C1149" s="1" t="s">
        <v>147</v>
      </c>
      <c r="D1149" s="1" t="s">
        <v>152</v>
      </c>
      <c r="E1149" s="1" t="s">
        <v>153</v>
      </c>
      <c r="F1149" s="1" t="s">
        <v>56</v>
      </c>
      <c r="G1149" s="1">
        <v>23</v>
      </c>
      <c r="H1149" s="1" t="s">
        <v>109</v>
      </c>
      <c r="I1149" s="1" t="s">
        <v>110</v>
      </c>
      <c r="J1149" s="2">
        <v>119391336.69</v>
      </c>
      <c r="K1149" s="2">
        <v>133707969.76000001</v>
      </c>
      <c r="L1149" s="2">
        <v>66853984.880000003</v>
      </c>
      <c r="M1149" s="2">
        <v>60520440.710000001</v>
      </c>
      <c r="N1149" s="2">
        <v>-6333544.1699999999</v>
      </c>
      <c r="O1149" s="2">
        <v>-9.4736973141817007</v>
      </c>
      <c r="P1149" s="3" t="s">
        <v>28</v>
      </c>
      <c r="Q1149" s="3" t="s">
        <v>29</v>
      </c>
      <c r="R1149" s="1" t="s">
        <v>30</v>
      </c>
      <c r="S1149" s="1" t="s">
        <v>31</v>
      </c>
      <c r="T1149" s="1" t="s">
        <v>30</v>
      </c>
      <c r="U1149" s="1" t="s">
        <v>97</v>
      </c>
      <c r="V1149" s="1" t="s">
        <v>98</v>
      </c>
      <c r="W1149" s="1" t="s">
        <v>32</v>
      </c>
      <c r="X1149" s="1" t="s">
        <v>34</v>
      </c>
      <c r="Y1149" s="1">
        <v>-1</v>
      </c>
      <c r="Z1149" s="1">
        <v>3</v>
      </c>
      <c r="AA1149" s="1" t="s">
        <v>2128</v>
      </c>
      <c r="AB1149" s="1" t="s">
        <v>2140</v>
      </c>
      <c r="AC1149" s="1" t="s">
        <v>2123</v>
      </c>
      <c r="AE1149" s="2">
        <v>121241400</v>
      </c>
      <c r="AF1149" s="2" t="s">
        <v>2152</v>
      </c>
      <c r="AG1149" s="48">
        <v>-12466569.760000005</v>
      </c>
      <c r="AH1149" s="50">
        <v>-9.3237297540131353E-2</v>
      </c>
      <c r="AI1149" s="1">
        <v>3</v>
      </c>
    </row>
    <row r="1150" spans="1:35" x14ac:dyDescent="0.35">
      <c r="A1150" s="1" t="s">
        <v>21</v>
      </c>
      <c r="B1150" s="1">
        <v>1</v>
      </c>
      <c r="C1150" s="1" t="s">
        <v>147</v>
      </c>
      <c r="D1150" s="1" t="s">
        <v>168</v>
      </c>
      <c r="E1150" s="1" t="s">
        <v>169</v>
      </c>
      <c r="F1150" s="1" t="s">
        <v>25</v>
      </c>
      <c r="G1150" s="1">
        <v>23</v>
      </c>
      <c r="H1150" s="1" t="s">
        <v>109</v>
      </c>
      <c r="I1150" s="1" t="s">
        <v>110</v>
      </c>
      <c r="J1150" s="2">
        <v>23855993.949999999</v>
      </c>
      <c r="K1150" s="2">
        <v>27691135</v>
      </c>
      <c r="L1150" s="2">
        <v>13845567.5</v>
      </c>
      <c r="M1150" s="2">
        <v>13569755.5</v>
      </c>
      <c r="N1150" s="2">
        <v>-275812</v>
      </c>
      <c r="O1150" s="2">
        <v>-1.9920599137593999</v>
      </c>
      <c r="P1150" s="3" t="s">
        <v>28</v>
      </c>
      <c r="Q1150" s="3" t="s">
        <v>29</v>
      </c>
      <c r="R1150" s="1" t="s">
        <v>30</v>
      </c>
      <c r="S1150" s="1" t="s">
        <v>31</v>
      </c>
      <c r="T1150" s="1" t="s">
        <v>30</v>
      </c>
      <c r="U1150" s="1" t="s">
        <v>97</v>
      </c>
      <c r="V1150" s="1" t="s">
        <v>98</v>
      </c>
      <c r="W1150" s="1" t="s">
        <v>32</v>
      </c>
      <c r="X1150" s="1" t="s">
        <v>34</v>
      </c>
      <c r="Y1150" s="1">
        <v>-1</v>
      </c>
      <c r="Z1150" s="1">
        <v>3</v>
      </c>
      <c r="AA1150" s="1" t="s">
        <v>2128</v>
      </c>
      <c r="AB1150" s="1" t="s">
        <v>2126</v>
      </c>
      <c r="AC1150" s="1" t="s">
        <v>2126</v>
      </c>
      <c r="AE1150" s="2">
        <v>27185925</v>
      </c>
      <c r="AF1150" s="2" t="s">
        <v>2152</v>
      </c>
      <c r="AG1150" s="48">
        <v>-505210</v>
      </c>
      <c r="AH1150" s="50">
        <v>-1.8244467046944806E-2</v>
      </c>
      <c r="AI1150" s="1">
        <v>3</v>
      </c>
    </row>
    <row r="1151" spans="1:35" x14ac:dyDescent="0.35">
      <c r="A1151" s="1" t="s">
        <v>21</v>
      </c>
      <c r="B1151" s="1">
        <v>1</v>
      </c>
      <c r="C1151" s="1" t="s">
        <v>147</v>
      </c>
      <c r="D1151" s="1" t="s">
        <v>194</v>
      </c>
      <c r="E1151" s="1" t="s">
        <v>195</v>
      </c>
      <c r="F1151" s="1" t="s">
        <v>25</v>
      </c>
      <c r="G1151" s="1">
        <v>23</v>
      </c>
      <c r="H1151" s="1" t="s">
        <v>109</v>
      </c>
      <c r="I1151" s="1" t="s">
        <v>110</v>
      </c>
      <c r="J1151" s="2">
        <v>28031597.899999999</v>
      </c>
      <c r="K1151" s="2">
        <v>29000000</v>
      </c>
      <c r="L1151" s="2">
        <v>14500000</v>
      </c>
      <c r="M1151" s="2">
        <v>14345369.279999999</v>
      </c>
      <c r="N1151" s="2">
        <v>-154630.72</v>
      </c>
      <c r="O1151" s="2">
        <v>-1.0664187586206899</v>
      </c>
      <c r="P1151" s="3" t="s">
        <v>28</v>
      </c>
      <c r="Q1151" s="3" t="s">
        <v>29</v>
      </c>
      <c r="R1151" s="1" t="s">
        <v>30</v>
      </c>
      <c r="S1151" s="1" t="s">
        <v>31</v>
      </c>
      <c r="T1151" s="1" t="s">
        <v>30</v>
      </c>
      <c r="U1151" s="1" t="s">
        <v>97</v>
      </c>
      <c r="V1151" s="1" t="s">
        <v>98</v>
      </c>
      <c r="W1151" s="1" t="s">
        <v>32</v>
      </c>
      <c r="X1151" s="1" t="s">
        <v>34</v>
      </c>
      <c r="Y1151" s="1">
        <v>-1</v>
      </c>
      <c r="Z1151" s="1">
        <v>3</v>
      </c>
      <c r="AA1151" s="1" t="s">
        <v>2127</v>
      </c>
      <c r="AB1151" s="1" t="s">
        <v>2126</v>
      </c>
      <c r="AC1151" s="1" t="s">
        <v>2126</v>
      </c>
      <c r="AE1151" s="2">
        <v>29000000</v>
      </c>
      <c r="AF1151" s="2" t="s">
        <v>2153</v>
      </c>
      <c r="AG1151" s="48">
        <v>0</v>
      </c>
      <c r="AH1151" s="50">
        <v>0</v>
      </c>
      <c r="AI1151" s="1">
        <v>3</v>
      </c>
    </row>
    <row r="1152" spans="1:35" x14ac:dyDescent="0.35">
      <c r="A1152" s="1" t="s">
        <v>21</v>
      </c>
      <c r="B1152" s="1">
        <v>1</v>
      </c>
      <c r="C1152" s="1" t="s">
        <v>147</v>
      </c>
      <c r="D1152" s="1" t="s">
        <v>190</v>
      </c>
      <c r="E1152" s="1" t="s">
        <v>191</v>
      </c>
      <c r="F1152" s="1" t="s">
        <v>25</v>
      </c>
      <c r="G1152" s="1">
        <v>23</v>
      </c>
      <c r="H1152" s="1" t="s">
        <v>109</v>
      </c>
      <c r="I1152" s="1" t="s">
        <v>110</v>
      </c>
      <c r="J1152" s="2">
        <v>29391792.390000001</v>
      </c>
      <c r="K1152" s="2">
        <v>31807200</v>
      </c>
      <c r="L1152" s="2">
        <v>15903600</v>
      </c>
      <c r="M1152" s="2">
        <v>15387321.92</v>
      </c>
      <c r="N1152" s="2">
        <v>-516278.08</v>
      </c>
      <c r="O1152" s="2">
        <v>-3.24629693905782</v>
      </c>
      <c r="P1152" s="3" t="s">
        <v>28</v>
      </c>
      <c r="Q1152" s="3" t="s">
        <v>29</v>
      </c>
      <c r="R1152" s="1" t="s">
        <v>30</v>
      </c>
      <c r="S1152" s="1" t="s">
        <v>31</v>
      </c>
      <c r="T1152" s="1" t="s">
        <v>30</v>
      </c>
      <c r="U1152" s="1" t="s">
        <v>97</v>
      </c>
      <c r="V1152" s="1" t="s">
        <v>98</v>
      </c>
      <c r="W1152" s="1" t="s">
        <v>32</v>
      </c>
      <c r="X1152" s="1" t="s">
        <v>34</v>
      </c>
      <c r="Y1152" s="1">
        <v>-1</v>
      </c>
      <c r="Z1152" s="1">
        <v>3</v>
      </c>
      <c r="AA1152" s="1" t="s">
        <v>2129</v>
      </c>
      <c r="AB1152" s="1" t="s">
        <v>2126</v>
      </c>
      <c r="AC1152" s="1" t="s">
        <v>2126</v>
      </c>
      <c r="AE1152" s="2">
        <v>31184100</v>
      </c>
      <c r="AF1152" s="2" t="s">
        <v>2152</v>
      </c>
      <c r="AG1152" s="48">
        <v>-623100</v>
      </c>
      <c r="AH1152" s="50">
        <v>-1.9589904172640157E-2</v>
      </c>
      <c r="AI1152" s="1">
        <v>3</v>
      </c>
    </row>
    <row r="1153" spans="1:35" x14ac:dyDescent="0.35">
      <c r="A1153" s="1" t="s">
        <v>21</v>
      </c>
      <c r="B1153" s="1">
        <v>1</v>
      </c>
      <c r="C1153" s="1" t="s">
        <v>147</v>
      </c>
      <c r="D1153" s="1" t="s">
        <v>184</v>
      </c>
      <c r="E1153" s="1" t="s">
        <v>185</v>
      </c>
      <c r="F1153" s="1" t="s">
        <v>25</v>
      </c>
      <c r="G1153" s="1">
        <v>23</v>
      </c>
      <c r="H1153" s="1" t="s">
        <v>109</v>
      </c>
      <c r="I1153" s="1" t="s">
        <v>110</v>
      </c>
      <c r="J1153" s="2">
        <v>36028014.130000003</v>
      </c>
      <c r="K1153" s="2">
        <v>40022514.380000003</v>
      </c>
      <c r="L1153" s="2">
        <v>20011257.190000001</v>
      </c>
      <c r="M1153" s="2">
        <v>19193498.02</v>
      </c>
      <c r="N1153" s="2">
        <v>-817759.17</v>
      </c>
      <c r="O1153" s="2">
        <v>-4.0864957270583204</v>
      </c>
      <c r="P1153" s="3" t="s">
        <v>28</v>
      </c>
      <c r="Q1153" s="3" t="s">
        <v>29</v>
      </c>
      <c r="R1153" s="1" t="s">
        <v>30</v>
      </c>
      <c r="S1153" s="1" t="s">
        <v>31</v>
      </c>
      <c r="T1153" s="1" t="s">
        <v>30</v>
      </c>
      <c r="U1153" s="1" t="s">
        <v>97</v>
      </c>
      <c r="V1153" s="1" t="s">
        <v>98</v>
      </c>
      <c r="W1153" s="1" t="s">
        <v>32</v>
      </c>
      <c r="X1153" s="1" t="s">
        <v>34</v>
      </c>
      <c r="Y1153" s="1">
        <v>-1</v>
      </c>
      <c r="Z1153" s="1">
        <v>3</v>
      </c>
      <c r="AA1153" s="1" t="s">
        <v>2121</v>
      </c>
      <c r="AB1153" s="1" t="s">
        <v>2126</v>
      </c>
      <c r="AC1153" s="1" t="s">
        <v>2126</v>
      </c>
      <c r="AE1153" s="2">
        <v>40190482</v>
      </c>
      <c r="AF1153" s="2" t="s">
        <v>2151</v>
      </c>
      <c r="AG1153" s="48">
        <v>167967.61999999732</v>
      </c>
      <c r="AH1153" s="50">
        <v>4.1968282753352916E-3</v>
      </c>
      <c r="AI1153" s="1">
        <v>3</v>
      </c>
    </row>
    <row r="1154" spans="1:35" x14ac:dyDescent="0.35">
      <c r="A1154" s="1" t="s">
        <v>21</v>
      </c>
      <c r="B1154" s="1">
        <v>1</v>
      </c>
      <c r="C1154" s="1" t="s">
        <v>147</v>
      </c>
      <c r="D1154" s="1" t="s">
        <v>176</v>
      </c>
      <c r="E1154" s="1" t="s">
        <v>177</v>
      </c>
      <c r="F1154" s="1" t="s">
        <v>25</v>
      </c>
      <c r="G1154" s="1">
        <v>23</v>
      </c>
      <c r="H1154" s="1" t="s">
        <v>109</v>
      </c>
      <c r="I1154" s="1" t="s">
        <v>110</v>
      </c>
      <c r="J1154" s="2">
        <v>47952578.240000002</v>
      </c>
      <c r="K1154" s="2">
        <v>47980484</v>
      </c>
      <c r="L1154" s="2">
        <v>23990242</v>
      </c>
      <c r="M1154" s="2">
        <v>24356933.379999999</v>
      </c>
      <c r="N1154" s="2">
        <v>366691.38</v>
      </c>
      <c r="O1154" s="2">
        <v>1.5285022135249799</v>
      </c>
      <c r="P1154" s="3" t="s">
        <v>73</v>
      </c>
      <c r="Q1154" s="3" t="s">
        <v>29</v>
      </c>
      <c r="R1154" s="1" t="s">
        <v>30</v>
      </c>
      <c r="S1154" s="1" t="s">
        <v>31</v>
      </c>
      <c r="T1154" s="1" t="s">
        <v>30</v>
      </c>
      <c r="U1154" s="1" t="s">
        <v>97</v>
      </c>
      <c r="V1154" s="1" t="s">
        <v>98</v>
      </c>
      <c r="W1154" s="1" t="s">
        <v>32</v>
      </c>
      <c r="X1154" s="1" t="s">
        <v>34</v>
      </c>
      <c r="Y1154" s="1">
        <v>-1</v>
      </c>
      <c r="Z1154" s="1">
        <v>3</v>
      </c>
      <c r="AA1154" s="1" t="s">
        <v>2127</v>
      </c>
      <c r="AB1154" s="1" t="s">
        <v>2126</v>
      </c>
      <c r="AC1154" s="1" t="s">
        <v>2126</v>
      </c>
      <c r="AE1154" s="2">
        <v>48002663.379999995</v>
      </c>
      <c r="AF1154" s="2" t="s">
        <v>2151</v>
      </c>
      <c r="AG1154" s="48">
        <v>22179.379999995232</v>
      </c>
      <c r="AH1154" s="50">
        <v>4.6225836321274358E-4</v>
      </c>
      <c r="AI1154" s="1">
        <v>3</v>
      </c>
    </row>
    <row r="1155" spans="1:35" x14ac:dyDescent="0.35">
      <c r="A1155" s="1" t="s">
        <v>21</v>
      </c>
      <c r="B1155" s="1">
        <v>1</v>
      </c>
      <c r="C1155" s="1" t="s">
        <v>147</v>
      </c>
      <c r="D1155" s="1" t="s">
        <v>158</v>
      </c>
      <c r="E1155" s="1" t="s">
        <v>159</v>
      </c>
      <c r="F1155" s="1" t="s">
        <v>25</v>
      </c>
      <c r="G1155" s="1">
        <v>23</v>
      </c>
      <c r="H1155" s="1" t="s">
        <v>109</v>
      </c>
      <c r="I1155" s="1" t="s">
        <v>110</v>
      </c>
      <c r="J1155" s="2">
        <v>24877261.09</v>
      </c>
      <c r="K1155" s="2">
        <v>28581599.93</v>
      </c>
      <c r="L1155" s="2">
        <v>14290799.965</v>
      </c>
      <c r="M1155" s="2">
        <v>13682894.699999999</v>
      </c>
      <c r="N1155" s="2">
        <v>-607905.26500000001</v>
      </c>
      <c r="O1155" s="2">
        <v>-4.2538225046102198</v>
      </c>
      <c r="P1155" s="3" t="s">
        <v>28</v>
      </c>
      <c r="Q1155" s="3" t="s">
        <v>29</v>
      </c>
      <c r="R1155" s="1" t="s">
        <v>30</v>
      </c>
      <c r="S1155" s="1" t="s">
        <v>31</v>
      </c>
      <c r="T1155" s="1" t="s">
        <v>30</v>
      </c>
      <c r="U1155" s="1" t="s">
        <v>97</v>
      </c>
      <c r="V1155" s="1" t="s">
        <v>98</v>
      </c>
      <c r="W1155" s="1" t="s">
        <v>32</v>
      </c>
      <c r="X1155" s="1" t="s">
        <v>34</v>
      </c>
      <c r="Y1155" s="1">
        <v>-1</v>
      </c>
      <c r="Z1155" s="1">
        <v>3</v>
      </c>
      <c r="AA1155" s="1" t="s">
        <v>2127</v>
      </c>
      <c r="AB1155" s="1" t="s">
        <v>2126</v>
      </c>
      <c r="AC1155" s="1" t="s">
        <v>2126</v>
      </c>
      <c r="AE1155" s="2">
        <v>29049033.98</v>
      </c>
      <c r="AF1155" s="2" t="s">
        <v>2151</v>
      </c>
      <c r="AG1155" s="48">
        <v>467434.05000000075</v>
      </c>
      <c r="AH1155" s="50">
        <v>1.6354369634478359E-2</v>
      </c>
      <c r="AI1155" s="1">
        <v>3</v>
      </c>
    </row>
    <row r="1156" spans="1:35" x14ac:dyDescent="0.35">
      <c r="A1156" s="1" t="s">
        <v>21</v>
      </c>
      <c r="B1156" s="1">
        <v>1</v>
      </c>
      <c r="C1156" s="1" t="s">
        <v>147</v>
      </c>
      <c r="D1156" s="1" t="s">
        <v>182</v>
      </c>
      <c r="E1156" s="1" t="s">
        <v>183</v>
      </c>
      <c r="F1156" s="1" t="s">
        <v>25</v>
      </c>
      <c r="G1156" s="1">
        <v>23</v>
      </c>
      <c r="H1156" s="1" t="s">
        <v>109</v>
      </c>
      <c r="I1156" s="1" t="s">
        <v>110</v>
      </c>
      <c r="J1156" s="2">
        <v>18788924.190000001</v>
      </c>
      <c r="K1156" s="2">
        <v>23575000</v>
      </c>
      <c r="L1156" s="2">
        <v>11787500</v>
      </c>
      <c r="M1156" s="2">
        <v>9564719.5</v>
      </c>
      <c r="N1156" s="2">
        <v>-2222780.5</v>
      </c>
      <c r="O1156" s="2">
        <v>-18.857098621420999</v>
      </c>
      <c r="P1156" s="3" t="s">
        <v>28</v>
      </c>
      <c r="Q1156" s="3" t="s">
        <v>29</v>
      </c>
      <c r="R1156" s="1" t="s">
        <v>30</v>
      </c>
      <c r="S1156" s="1" t="s">
        <v>31</v>
      </c>
      <c r="T1156" s="1" t="s">
        <v>30</v>
      </c>
      <c r="U1156" s="1" t="s">
        <v>97</v>
      </c>
      <c r="V1156" s="1" t="s">
        <v>98</v>
      </c>
      <c r="W1156" s="1" t="s">
        <v>32</v>
      </c>
      <c r="X1156" s="1" t="s">
        <v>34</v>
      </c>
      <c r="Y1156" s="1">
        <v>-1</v>
      </c>
      <c r="Z1156" s="1">
        <v>3</v>
      </c>
      <c r="AA1156" s="1" t="s">
        <v>2129</v>
      </c>
      <c r="AB1156" s="1" t="s">
        <v>2140</v>
      </c>
      <c r="AC1156" s="1" t="s">
        <v>2123</v>
      </c>
      <c r="AE1156" s="2">
        <v>19727040</v>
      </c>
      <c r="AF1156" s="2" t="s">
        <v>2152</v>
      </c>
      <c r="AG1156" s="48">
        <v>-3847960</v>
      </c>
      <c r="AH1156" s="50">
        <v>-0.1632220572640509</v>
      </c>
      <c r="AI1156" s="1">
        <v>3</v>
      </c>
    </row>
    <row r="1157" spans="1:35" x14ac:dyDescent="0.35">
      <c r="A1157" s="1" t="s">
        <v>21</v>
      </c>
      <c r="B1157" s="1">
        <v>1</v>
      </c>
      <c r="C1157" s="1" t="s">
        <v>147</v>
      </c>
      <c r="D1157" s="1" t="s">
        <v>166</v>
      </c>
      <c r="E1157" s="1" t="s">
        <v>167</v>
      </c>
      <c r="F1157" s="1" t="s">
        <v>56</v>
      </c>
      <c r="G1157" s="1">
        <v>23</v>
      </c>
      <c r="H1157" s="1" t="s">
        <v>109</v>
      </c>
      <c r="I1157" s="1" t="s">
        <v>110</v>
      </c>
      <c r="J1157" s="2">
        <v>109420770.44</v>
      </c>
      <c r="K1157" s="2">
        <v>128524868.34999999</v>
      </c>
      <c r="L1157" s="2">
        <v>64262434.174999997</v>
      </c>
      <c r="M1157" s="2">
        <v>57979729.899999999</v>
      </c>
      <c r="N1157" s="2">
        <v>-6282704.2750000004</v>
      </c>
      <c r="O1157" s="2">
        <v>-9.7766360015104397</v>
      </c>
      <c r="P1157" s="3" t="s">
        <v>28</v>
      </c>
      <c r="Q1157" s="3" t="s">
        <v>29</v>
      </c>
      <c r="R1157" s="1" t="s">
        <v>30</v>
      </c>
      <c r="S1157" s="1" t="s">
        <v>31</v>
      </c>
      <c r="T1157" s="1" t="s">
        <v>30</v>
      </c>
      <c r="U1157" s="1" t="s">
        <v>97</v>
      </c>
      <c r="V1157" s="1" t="s">
        <v>98</v>
      </c>
      <c r="W1157" s="1" t="s">
        <v>32</v>
      </c>
      <c r="X1157" s="1" t="s">
        <v>34</v>
      </c>
      <c r="Y1157" s="1">
        <v>-1</v>
      </c>
      <c r="Z1157" s="1">
        <v>3</v>
      </c>
      <c r="AA1157" s="1" t="s">
        <v>2129</v>
      </c>
      <c r="AB1157" s="1" t="s">
        <v>2140</v>
      </c>
      <c r="AC1157" s="1" t="s">
        <v>2123</v>
      </c>
      <c r="AE1157" s="2">
        <v>130920342.8</v>
      </c>
      <c r="AF1157" s="2" t="s">
        <v>2151</v>
      </c>
      <c r="AG1157" s="48">
        <v>2395474.450000003</v>
      </c>
      <c r="AH1157" s="50">
        <v>1.8638217496372973E-2</v>
      </c>
      <c r="AI1157" s="1">
        <v>3</v>
      </c>
    </row>
    <row r="1158" spans="1:35" x14ac:dyDescent="0.35">
      <c r="A1158" s="1" t="s">
        <v>21</v>
      </c>
      <c r="B1158" s="1">
        <v>1</v>
      </c>
      <c r="C1158" s="1" t="s">
        <v>147</v>
      </c>
      <c r="D1158" s="1" t="s">
        <v>154</v>
      </c>
      <c r="E1158" s="1" t="s">
        <v>155</v>
      </c>
      <c r="F1158" s="1" t="s">
        <v>25</v>
      </c>
      <c r="G1158" s="1">
        <v>23</v>
      </c>
      <c r="H1158" s="1" t="s">
        <v>109</v>
      </c>
      <c r="I1158" s="1" t="s">
        <v>110</v>
      </c>
      <c r="J1158" s="2">
        <v>17728339.629999999</v>
      </c>
      <c r="K1158" s="2">
        <v>14522452</v>
      </c>
      <c r="L1158" s="2">
        <v>7261226</v>
      </c>
      <c r="M1158" s="2">
        <v>8783812.5</v>
      </c>
      <c r="N1158" s="2">
        <v>1522586.5</v>
      </c>
      <c r="O1158" s="2">
        <v>20.968724840681201</v>
      </c>
      <c r="P1158" s="3" t="s">
        <v>73</v>
      </c>
      <c r="Q1158" s="3" t="s">
        <v>29</v>
      </c>
      <c r="R1158" s="1" t="s">
        <v>30</v>
      </c>
      <c r="S1158" s="1" t="s">
        <v>31</v>
      </c>
      <c r="T1158" s="1" t="s">
        <v>30</v>
      </c>
      <c r="U1158" s="1" t="s">
        <v>97</v>
      </c>
      <c r="V1158" s="1" t="s">
        <v>98</v>
      </c>
      <c r="W1158" s="1" t="s">
        <v>32</v>
      </c>
      <c r="X1158" s="1" t="s">
        <v>34</v>
      </c>
      <c r="Y1158" s="1">
        <v>-1</v>
      </c>
      <c r="Z1158" s="1">
        <v>3</v>
      </c>
      <c r="AA1158" s="1" t="s">
        <v>2129</v>
      </c>
      <c r="AB1158" s="1" t="s">
        <v>2140</v>
      </c>
      <c r="AC1158" s="1" t="s">
        <v>2125</v>
      </c>
      <c r="AE1158" s="2">
        <v>16000000</v>
      </c>
      <c r="AF1158" s="2" t="s">
        <v>2151</v>
      </c>
      <c r="AG1158" s="48">
        <v>1477548</v>
      </c>
      <c r="AH1158" s="50">
        <v>0.10174232285291768</v>
      </c>
      <c r="AI1158" s="1">
        <v>3</v>
      </c>
    </row>
    <row r="1159" spans="1:35" x14ac:dyDescent="0.35">
      <c r="A1159" s="1" t="s">
        <v>21</v>
      </c>
      <c r="B1159" s="1">
        <v>1</v>
      </c>
      <c r="C1159" s="1" t="s">
        <v>147</v>
      </c>
      <c r="D1159" s="1" t="s">
        <v>192</v>
      </c>
      <c r="E1159" s="1" t="s">
        <v>193</v>
      </c>
      <c r="F1159" s="1" t="s">
        <v>25</v>
      </c>
      <c r="G1159" s="1">
        <v>23</v>
      </c>
      <c r="H1159" s="1" t="s">
        <v>109</v>
      </c>
      <c r="I1159" s="1" t="s">
        <v>110</v>
      </c>
      <c r="J1159" s="2">
        <v>22832116.899999999</v>
      </c>
      <c r="K1159" s="2">
        <v>24840000</v>
      </c>
      <c r="L1159" s="2">
        <v>12420000</v>
      </c>
      <c r="M1159" s="2">
        <v>10485015.1</v>
      </c>
      <c r="N1159" s="2">
        <v>-1934984.9</v>
      </c>
      <c r="O1159" s="2">
        <v>-15.579588566827701</v>
      </c>
      <c r="P1159" s="3" t="s">
        <v>28</v>
      </c>
      <c r="Q1159" s="3" t="s">
        <v>29</v>
      </c>
      <c r="R1159" s="1" t="s">
        <v>30</v>
      </c>
      <c r="S1159" s="1" t="s">
        <v>31</v>
      </c>
      <c r="T1159" s="1" t="s">
        <v>30</v>
      </c>
      <c r="U1159" s="1" t="s">
        <v>97</v>
      </c>
      <c r="V1159" s="1" t="s">
        <v>98</v>
      </c>
      <c r="W1159" s="1" t="s">
        <v>32</v>
      </c>
      <c r="X1159" s="1" t="s">
        <v>34</v>
      </c>
      <c r="Y1159" s="1">
        <v>-1</v>
      </c>
      <c r="Z1159" s="1">
        <v>3</v>
      </c>
      <c r="AA1159" s="1" t="s">
        <v>2128</v>
      </c>
      <c r="AB1159" s="1" t="s">
        <v>2140</v>
      </c>
      <c r="AC1159" s="1" t="s">
        <v>2123</v>
      </c>
      <c r="AE1159" s="2">
        <v>24525000</v>
      </c>
      <c r="AF1159" s="2" t="s">
        <v>2152</v>
      </c>
      <c r="AG1159" s="48">
        <v>-315000</v>
      </c>
      <c r="AH1159" s="50">
        <v>-1.2681159420289856E-2</v>
      </c>
      <c r="AI1159" s="1">
        <v>3</v>
      </c>
    </row>
    <row r="1160" spans="1:35" x14ac:dyDescent="0.35">
      <c r="A1160" s="1" t="s">
        <v>21</v>
      </c>
      <c r="B1160" s="1">
        <v>1</v>
      </c>
      <c r="C1160" s="1" t="s">
        <v>147</v>
      </c>
      <c r="D1160" s="1" t="s">
        <v>162</v>
      </c>
      <c r="E1160" s="1" t="s">
        <v>163</v>
      </c>
      <c r="F1160" s="1" t="s">
        <v>25</v>
      </c>
      <c r="G1160" s="1">
        <v>23</v>
      </c>
      <c r="H1160" s="1" t="s">
        <v>109</v>
      </c>
      <c r="I1160" s="1" t="s">
        <v>110</v>
      </c>
      <c r="J1160" s="2">
        <v>20887798.280000001</v>
      </c>
      <c r="K1160" s="2">
        <v>22986500</v>
      </c>
      <c r="L1160" s="2">
        <v>11493250</v>
      </c>
      <c r="M1160" s="2">
        <v>11251304.73</v>
      </c>
      <c r="N1160" s="2">
        <v>-241945.27</v>
      </c>
      <c r="O1160" s="2">
        <v>-2.10510751963109</v>
      </c>
      <c r="P1160" s="3" t="s">
        <v>28</v>
      </c>
      <c r="Q1160" s="3" t="s">
        <v>29</v>
      </c>
      <c r="R1160" s="1" t="s">
        <v>30</v>
      </c>
      <c r="S1160" s="1" t="s">
        <v>31</v>
      </c>
      <c r="T1160" s="1" t="s">
        <v>30</v>
      </c>
      <c r="U1160" s="1" t="s">
        <v>97</v>
      </c>
      <c r="V1160" s="1" t="s">
        <v>98</v>
      </c>
      <c r="W1160" s="1" t="s">
        <v>32</v>
      </c>
      <c r="X1160" s="1" t="s">
        <v>34</v>
      </c>
      <c r="Y1160" s="1">
        <v>-1</v>
      </c>
      <c r="Z1160" s="1">
        <v>3</v>
      </c>
      <c r="AA1160" s="1" t="s">
        <v>2121</v>
      </c>
      <c r="AB1160" s="1" t="s">
        <v>2126</v>
      </c>
      <c r="AC1160" s="1" t="s">
        <v>2126</v>
      </c>
      <c r="AE1160" s="2">
        <v>22906567.300000001</v>
      </c>
      <c r="AF1160" s="2" t="s">
        <v>2152</v>
      </c>
      <c r="AG1160" s="48">
        <v>-79932.699999999255</v>
      </c>
      <c r="AH1160" s="50">
        <v>-3.4773758510429709E-3</v>
      </c>
      <c r="AI1160" s="1">
        <v>3</v>
      </c>
    </row>
    <row r="1161" spans="1:35" x14ac:dyDescent="0.35">
      <c r="A1161" s="1" t="s">
        <v>21</v>
      </c>
      <c r="B1161" s="1">
        <v>1</v>
      </c>
      <c r="C1161" s="1" t="s">
        <v>147</v>
      </c>
      <c r="D1161" s="1" t="s">
        <v>188</v>
      </c>
      <c r="E1161" s="1" t="s">
        <v>189</v>
      </c>
      <c r="F1161" s="1" t="s">
        <v>25</v>
      </c>
      <c r="G1161" s="1">
        <v>23</v>
      </c>
      <c r="H1161" s="1" t="s">
        <v>109</v>
      </c>
      <c r="I1161" s="1" t="s">
        <v>110</v>
      </c>
      <c r="J1161" s="2">
        <v>14780208.93</v>
      </c>
      <c r="K1161" s="2">
        <v>16025036</v>
      </c>
      <c r="L1161" s="2">
        <v>8012518</v>
      </c>
      <c r="M1161" s="2">
        <v>8094799.0999999996</v>
      </c>
      <c r="N1161" s="2">
        <v>82281.100000000006</v>
      </c>
      <c r="O1161" s="2">
        <v>1.02690689743224</v>
      </c>
      <c r="P1161" s="3" t="s">
        <v>73</v>
      </c>
      <c r="Q1161" s="3" t="s">
        <v>29</v>
      </c>
      <c r="R1161" s="1" t="s">
        <v>30</v>
      </c>
      <c r="S1161" s="1" t="s">
        <v>31</v>
      </c>
      <c r="T1161" s="1" t="s">
        <v>30</v>
      </c>
      <c r="U1161" s="1" t="s">
        <v>97</v>
      </c>
      <c r="V1161" s="1" t="s">
        <v>98</v>
      </c>
      <c r="W1161" s="1" t="s">
        <v>32</v>
      </c>
      <c r="X1161" s="1" t="s">
        <v>34</v>
      </c>
      <c r="Y1161" s="1">
        <v>-1</v>
      </c>
      <c r="Z1161" s="1">
        <v>3</v>
      </c>
      <c r="AA1161" s="1" t="s">
        <v>2127</v>
      </c>
      <c r="AB1161" s="1" t="s">
        <v>2126</v>
      </c>
      <c r="AC1161" s="1" t="s">
        <v>2126</v>
      </c>
      <c r="AE1161" s="2">
        <v>16121800</v>
      </c>
      <c r="AF1161" s="2" t="s">
        <v>2151</v>
      </c>
      <c r="AG1161" s="48">
        <v>96764</v>
      </c>
      <c r="AH1161" s="50">
        <v>6.0383015676220633E-3</v>
      </c>
      <c r="AI1161" s="1">
        <v>3</v>
      </c>
    </row>
    <row r="1162" spans="1:35" x14ac:dyDescent="0.35">
      <c r="A1162" s="1" t="s">
        <v>21</v>
      </c>
      <c r="B1162" s="1">
        <v>1</v>
      </c>
      <c r="C1162" s="1" t="s">
        <v>147</v>
      </c>
      <c r="D1162" s="1" t="s">
        <v>174</v>
      </c>
      <c r="E1162" s="1" t="s">
        <v>175</v>
      </c>
      <c r="F1162" s="1" t="s">
        <v>25</v>
      </c>
      <c r="G1162" s="1">
        <v>23</v>
      </c>
      <c r="H1162" s="1" t="s">
        <v>109</v>
      </c>
      <c r="I1162" s="1" t="s">
        <v>110</v>
      </c>
      <c r="J1162" s="2">
        <v>17994465.550000001</v>
      </c>
      <c r="K1162" s="2">
        <v>20892880</v>
      </c>
      <c r="L1162" s="2">
        <v>10446440</v>
      </c>
      <c r="M1162" s="2">
        <v>8606622.5899999999</v>
      </c>
      <c r="N1162" s="2">
        <v>-1839817.41</v>
      </c>
      <c r="O1162" s="2">
        <v>-17.611908075861301</v>
      </c>
      <c r="P1162" s="3" t="s">
        <v>28</v>
      </c>
      <c r="Q1162" s="3" t="s">
        <v>29</v>
      </c>
      <c r="R1162" s="1" t="s">
        <v>30</v>
      </c>
      <c r="S1162" s="1" t="s">
        <v>31</v>
      </c>
      <c r="T1162" s="1" t="s">
        <v>30</v>
      </c>
      <c r="U1162" s="1" t="s">
        <v>97</v>
      </c>
      <c r="V1162" s="1" t="s">
        <v>98</v>
      </c>
      <c r="W1162" s="1" t="s">
        <v>32</v>
      </c>
      <c r="X1162" s="1" t="s">
        <v>34</v>
      </c>
      <c r="Y1162" s="1">
        <v>-1</v>
      </c>
      <c r="Z1162" s="1">
        <v>3</v>
      </c>
      <c r="AA1162" s="1" t="s">
        <v>2127</v>
      </c>
      <c r="AB1162" s="1" t="s">
        <v>2140</v>
      </c>
      <c r="AC1162" s="1" t="s">
        <v>2123</v>
      </c>
      <c r="AE1162" s="2">
        <v>19893000</v>
      </c>
      <c r="AF1162" s="2" t="s">
        <v>2152</v>
      </c>
      <c r="AG1162" s="48">
        <v>-999880</v>
      </c>
      <c r="AH1162" s="50">
        <v>-4.7857451916633799E-2</v>
      </c>
      <c r="AI1162" s="1">
        <v>3</v>
      </c>
    </row>
    <row r="1163" spans="1:35" x14ac:dyDescent="0.35">
      <c r="A1163" s="1" t="s">
        <v>21</v>
      </c>
      <c r="B1163" s="1">
        <v>1</v>
      </c>
      <c r="C1163" s="1" t="s">
        <v>147</v>
      </c>
      <c r="D1163" s="1" t="s">
        <v>178</v>
      </c>
      <c r="E1163" s="1" t="s">
        <v>179</v>
      </c>
      <c r="F1163" s="1" t="s">
        <v>56</v>
      </c>
      <c r="G1163" s="1">
        <v>23</v>
      </c>
      <c r="H1163" s="1" t="s">
        <v>109</v>
      </c>
      <c r="I1163" s="1" t="s">
        <v>110</v>
      </c>
      <c r="J1163" s="2">
        <v>94764503.719999999</v>
      </c>
      <c r="K1163" s="2">
        <v>110504930</v>
      </c>
      <c r="L1163" s="2">
        <v>55252465</v>
      </c>
      <c r="M1163" s="2">
        <v>53520671.43</v>
      </c>
      <c r="N1163" s="2">
        <v>-1731793.57</v>
      </c>
      <c r="O1163" s="2">
        <v>-3.1343281607436002</v>
      </c>
      <c r="P1163" s="3" t="s">
        <v>28</v>
      </c>
      <c r="Q1163" s="3" t="s">
        <v>29</v>
      </c>
      <c r="R1163" s="1" t="s">
        <v>30</v>
      </c>
      <c r="S1163" s="1" t="s">
        <v>31</v>
      </c>
      <c r="T1163" s="1" t="s">
        <v>30</v>
      </c>
      <c r="U1163" s="1" t="s">
        <v>97</v>
      </c>
      <c r="V1163" s="1" t="s">
        <v>98</v>
      </c>
      <c r="W1163" s="1" t="s">
        <v>32</v>
      </c>
      <c r="X1163" s="1" t="s">
        <v>34</v>
      </c>
      <c r="Y1163" s="1">
        <v>-1</v>
      </c>
      <c r="Z1163" s="1">
        <v>3</v>
      </c>
      <c r="AA1163" s="1" t="s">
        <v>2129</v>
      </c>
      <c r="AB1163" s="1" t="s">
        <v>2126</v>
      </c>
      <c r="AC1163" s="1" t="s">
        <v>2126</v>
      </c>
      <c r="AE1163" s="2">
        <v>108295670</v>
      </c>
      <c r="AF1163" s="2" t="s">
        <v>2152</v>
      </c>
      <c r="AG1163" s="48">
        <v>-2209260</v>
      </c>
      <c r="AH1163" s="50">
        <v>-1.9992411198305814E-2</v>
      </c>
      <c r="AI1163" s="1">
        <v>3</v>
      </c>
    </row>
    <row r="1164" spans="1:35" x14ac:dyDescent="0.35">
      <c r="A1164" s="1" t="s">
        <v>21</v>
      </c>
      <c r="B1164" s="1">
        <v>1</v>
      </c>
      <c r="C1164" s="1" t="s">
        <v>147</v>
      </c>
      <c r="D1164" s="1" t="s">
        <v>180</v>
      </c>
      <c r="E1164" s="1" t="s">
        <v>181</v>
      </c>
      <c r="F1164" s="1" t="s">
        <v>25</v>
      </c>
      <c r="G1164" s="1">
        <v>23</v>
      </c>
      <c r="H1164" s="1" t="s">
        <v>109</v>
      </c>
      <c r="I1164" s="1" t="s">
        <v>110</v>
      </c>
      <c r="J1164" s="2">
        <v>47208699.75</v>
      </c>
      <c r="K1164" s="2">
        <v>50874400</v>
      </c>
      <c r="L1164" s="2">
        <v>25437200</v>
      </c>
      <c r="M1164" s="2">
        <v>21796136.66</v>
      </c>
      <c r="N1164" s="2">
        <v>-3641063.34</v>
      </c>
      <c r="O1164" s="2">
        <v>-14.3139313289198</v>
      </c>
      <c r="P1164" s="3" t="s">
        <v>28</v>
      </c>
      <c r="Q1164" s="3" t="s">
        <v>29</v>
      </c>
      <c r="R1164" s="1" t="s">
        <v>30</v>
      </c>
      <c r="S1164" s="1" t="s">
        <v>31</v>
      </c>
      <c r="T1164" s="1" t="s">
        <v>30</v>
      </c>
      <c r="U1164" s="1" t="s">
        <v>97</v>
      </c>
      <c r="V1164" s="1" t="s">
        <v>98</v>
      </c>
      <c r="W1164" s="1" t="s">
        <v>32</v>
      </c>
      <c r="X1164" s="1" t="s">
        <v>34</v>
      </c>
      <c r="Y1164" s="1">
        <v>-1</v>
      </c>
      <c r="Z1164" s="1">
        <v>3</v>
      </c>
      <c r="AA1164" s="1" t="s">
        <v>2128</v>
      </c>
      <c r="AB1164" s="1" t="s">
        <v>2140</v>
      </c>
      <c r="AC1164" s="1" t="s">
        <v>2123</v>
      </c>
      <c r="AE1164" s="2">
        <v>49173094.93</v>
      </c>
      <c r="AF1164" s="2" t="s">
        <v>2152</v>
      </c>
      <c r="AG1164" s="48">
        <v>-1701305.0700000003</v>
      </c>
      <c r="AH1164" s="50">
        <v>-3.344128029028353E-2</v>
      </c>
      <c r="AI1164" s="1">
        <v>3</v>
      </c>
    </row>
    <row r="1165" spans="1:35" x14ac:dyDescent="0.35">
      <c r="A1165" s="1" t="s">
        <v>21</v>
      </c>
      <c r="B1165" s="1">
        <v>1</v>
      </c>
      <c r="C1165" s="1" t="s">
        <v>147</v>
      </c>
      <c r="D1165" s="1" t="s">
        <v>186</v>
      </c>
      <c r="E1165" s="1" t="s">
        <v>187</v>
      </c>
      <c r="F1165" s="1" t="s">
        <v>25</v>
      </c>
      <c r="G1165" s="1">
        <v>23</v>
      </c>
      <c r="H1165" s="1" t="s">
        <v>109</v>
      </c>
      <c r="I1165" s="1" t="s">
        <v>110</v>
      </c>
      <c r="J1165" s="2">
        <v>27130259.399999999</v>
      </c>
      <c r="K1165" s="2">
        <v>26669886.23</v>
      </c>
      <c r="L1165" s="2">
        <v>13334943.115</v>
      </c>
      <c r="M1165" s="2">
        <v>13732178.5</v>
      </c>
      <c r="N1165" s="2">
        <v>397235.38500000001</v>
      </c>
      <c r="O1165" s="2">
        <v>2.9789057334122702</v>
      </c>
      <c r="P1165" s="3" t="s">
        <v>73</v>
      </c>
      <c r="Q1165" s="3" t="s">
        <v>29</v>
      </c>
      <c r="R1165" s="1" t="s">
        <v>30</v>
      </c>
      <c r="S1165" s="1" t="s">
        <v>31</v>
      </c>
      <c r="T1165" s="1" t="s">
        <v>30</v>
      </c>
      <c r="U1165" s="1" t="s">
        <v>97</v>
      </c>
      <c r="V1165" s="1" t="s">
        <v>98</v>
      </c>
      <c r="W1165" s="1" t="s">
        <v>32</v>
      </c>
      <c r="X1165" s="1" t="s">
        <v>34</v>
      </c>
      <c r="Y1165" s="1">
        <v>-1</v>
      </c>
      <c r="Z1165" s="1">
        <v>3</v>
      </c>
      <c r="AA1165" s="1" t="s">
        <v>2127</v>
      </c>
      <c r="AB1165" s="1" t="s">
        <v>2126</v>
      </c>
      <c r="AC1165" s="1" t="s">
        <v>2126</v>
      </c>
      <c r="AE1165" s="2">
        <v>26669886.23</v>
      </c>
      <c r="AF1165" s="2" t="s">
        <v>2153</v>
      </c>
      <c r="AG1165" s="48">
        <v>0</v>
      </c>
      <c r="AH1165" s="50">
        <v>0</v>
      </c>
      <c r="AI1165" s="1">
        <v>3</v>
      </c>
    </row>
    <row r="1166" spans="1:35" x14ac:dyDescent="0.35">
      <c r="A1166" s="1" t="s">
        <v>21</v>
      </c>
      <c r="B1166" s="1">
        <v>1</v>
      </c>
      <c r="C1166" s="1" t="s">
        <v>147</v>
      </c>
      <c r="D1166" s="1" t="s">
        <v>164</v>
      </c>
      <c r="E1166" s="1" t="s">
        <v>165</v>
      </c>
      <c r="F1166" s="1" t="s">
        <v>25</v>
      </c>
      <c r="G1166" s="1">
        <v>23</v>
      </c>
      <c r="H1166" s="1" t="s">
        <v>109</v>
      </c>
      <c r="I1166" s="1" t="s">
        <v>110</v>
      </c>
      <c r="J1166" s="2">
        <v>17571875.859999999</v>
      </c>
      <c r="K1166" s="2">
        <v>17580800</v>
      </c>
      <c r="L1166" s="2">
        <v>8790400</v>
      </c>
      <c r="M1166" s="2">
        <v>8173433.7300000004</v>
      </c>
      <c r="N1166" s="2">
        <v>-616966.27</v>
      </c>
      <c r="O1166" s="2">
        <v>-7.0186370358573003</v>
      </c>
      <c r="P1166" s="3" t="s">
        <v>28</v>
      </c>
      <c r="Q1166" s="3" t="s">
        <v>29</v>
      </c>
      <c r="R1166" s="1" t="s">
        <v>30</v>
      </c>
      <c r="S1166" s="1" t="s">
        <v>31</v>
      </c>
      <c r="T1166" s="1" t="s">
        <v>30</v>
      </c>
      <c r="U1166" s="1" t="s">
        <v>97</v>
      </c>
      <c r="V1166" s="1" t="s">
        <v>98</v>
      </c>
      <c r="W1166" s="1" t="s">
        <v>32</v>
      </c>
      <c r="X1166" s="1" t="s">
        <v>34</v>
      </c>
      <c r="Y1166" s="1">
        <v>-1</v>
      </c>
      <c r="Z1166" s="1">
        <v>3</v>
      </c>
      <c r="AA1166" s="1" t="s">
        <v>2128</v>
      </c>
      <c r="AB1166" s="1" t="s">
        <v>2140</v>
      </c>
      <c r="AC1166" s="1" t="s">
        <v>2123</v>
      </c>
      <c r="AE1166" s="2">
        <v>19250280</v>
      </c>
      <c r="AF1166" s="2" t="s">
        <v>2151</v>
      </c>
      <c r="AG1166" s="48">
        <v>1669480</v>
      </c>
      <c r="AH1166" s="50">
        <v>9.4960411357844915E-2</v>
      </c>
      <c r="AI1166" s="1">
        <v>3</v>
      </c>
    </row>
    <row r="1167" spans="1:35" x14ac:dyDescent="0.35">
      <c r="A1167" s="1" t="s">
        <v>21</v>
      </c>
      <c r="B1167" s="1">
        <v>1</v>
      </c>
      <c r="C1167" s="1" t="s">
        <v>147</v>
      </c>
      <c r="D1167" s="1" t="s">
        <v>170</v>
      </c>
      <c r="E1167" s="1" t="s">
        <v>171</v>
      </c>
      <c r="F1167" s="1" t="s">
        <v>25</v>
      </c>
      <c r="G1167" s="1">
        <v>23</v>
      </c>
      <c r="H1167" s="1" t="s">
        <v>109</v>
      </c>
      <c r="I1167" s="1" t="s">
        <v>110</v>
      </c>
      <c r="J1167" s="2">
        <v>21919807.27</v>
      </c>
      <c r="K1167" s="2">
        <v>21928080</v>
      </c>
      <c r="L1167" s="2">
        <v>10964040</v>
      </c>
      <c r="M1167" s="2">
        <v>10488442.5</v>
      </c>
      <c r="N1167" s="2">
        <v>-475597.5</v>
      </c>
      <c r="O1167" s="2">
        <v>-4.3377942802105798</v>
      </c>
      <c r="P1167" s="3" t="s">
        <v>28</v>
      </c>
      <c r="Q1167" s="3" t="s">
        <v>29</v>
      </c>
      <c r="R1167" s="1" t="s">
        <v>30</v>
      </c>
      <c r="S1167" s="1" t="s">
        <v>31</v>
      </c>
      <c r="T1167" s="1" t="s">
        <v>30</v>
      </c>
      <c r="U1167" s="1" t="s">
        <v>97</v>
      </c>
      <c r="V1167" s="1" t="s">
        <v>98</v>
      </c>
      <c r="W1167" s="1" t="s">
        <v>32</v>
      </c>
      <c r="X1167" s="1" t="s">
        <v>34</v>
      </c>
      <c r="Y1167" s="1">
        <v>-1</v>
      </c>
      <c r="Z1167" s="1">
        <v>3</v>
      </c>
      <c r="AA1167" s="1" t="s">
        <v>2121</v>
      </c>
      <c r="AB1167" s="1" t="s">
        <v>2126</v>
      </c>
      <c r="AC1167" s="1" t="s">
        <v>2126</v>
      </c>
      <c r="AE1167" s="2">
        <v>21796100</v>
      </c>
      <c r="AF1167" s="2" t="s">
        <v>2152</v>
      </c>
      <c r="AG1167" s="48">
        <v>-131980</v>
      </c>
      <c r="AH1167" s="50">
        <v>-6.0187668049368663E-3</v>
      </c>
      <c r="AI1167" s="1">
        <v>3</v>
      </c>
    </row>
    <row r="1168" spans="1:35" x14ac:dyDescent="0.35">
      <c r="A1168" s="1" t="s">
        <v>21</v>
      </c>
      <c r="B1168" s="1">
        <v>1</v>
      </c>
      <c r="C1168" s="1" t="s">
        <v>147</v>
      </c>
      <c r="D1168" s="1" t="s">
        <v>150</v>
      </c>
      <c r="E1168" s="1" t="s">
        <v>151</v>
      </c>
      <c r="F1168" s="1" t="s">
        <v>25</v>
      </c>
      <c r="G1168" s="1">
        <v>24</v>
      </c>
      <c r="H1168" s="1" t="s">
        <v>111</v>
      </c>
      <c r="I1168" s="1" t="s">
        <v>112</v>
      </c>
      <c r="J1168" s="2">
        <v>1346360.37</v>
      </c>
      <c r="K1168" s="2">
        <v>1600000</v>
      </c>
      <c r="L1168" s="2">
        <v>800000</v>
      </c>
      <c r="M1168" s="2">
        <v>652820.47999999998</v>
      </c>
      <c r="N1168" s="2">
        <v>-147179.51999999999</v>
      </c>
      <c r="O1168" s="2">
        <v>-18.39744</v>
      </c>
      <c r="P1168" s="3" t="s">
        <v>28</v>
      </c>
      <c r="Q1168" s="3" t="s">
        <v>29</v>
      </c>
      <c r="R1168" s="1" t="s">
        <v>30</v>
      </c>
      <c r="S1168" s="1" t="s">
        <v>31</v>
      </c>
      <c r="T1168" s="1" t="s">
        <v>30</v>
      </c>
      <c r="U1168" s="1" t="s">
        <v>97</v>
      </c>
      <c r="V1168" s="1" t="s">
        <v>98</v>
      </c>
      <c r="W1168" s="1" t="s">
        <v>32</v>
      </c>
      <c r="X1168" s="1" t="s">
        <v>34</v>
      </c>
      <c r="Y1168" s="1">
        <v>-1</v>
      </c>
      <c r="Z1168" s="1">
        <v>3</v>
      </c>
      <c r="AA1168" s="1" t="s">
        <v>2127</v>
      </c>
      <c r="AB1168" s="1" t="s">
        <v>2140</v>
      </c>
      <c r="AC1168" s="1" t="s">
        <v>2123</v>
      </c>
      <c r="AE1168" s="2">
        <v>1440000</v>
      </c>
      <c r="AF1168" s="2" t="s">
        <v>2152</v>
      </c>
      <c r="AG1168" s="48">
        <v>-160000</v>
      </c>
      <c r="AH1168" s="50">
        <v>-0.1</v>
      </c>
      <c r="AI1168" s="1">
        <v>3</v>
      </c>
    </row>
    <row r="1169" spans="1:35" x14ac:dyDescent="0.35">
      <c r="A1169" s="1" t="s">
        <v>21</v>
      </c>
      <c r="B1169" s="1">
        <v>1</v>
      </c>
      <c r="C1169" s="1" t="s">
        <v>147</v>
      </c>
      <c r="D1169" s="1" t="s">
        <v>148</v>
      </c>
      <c r="E1169" s="1" t="s">
        <v>149</v>
      </c>
      <c r="F1169" s="1" t="s">
        <v>25</v>
      </c>
      <c r="G1169" s="1">
        <v>24</v>
      </c>
      <c r="H1169" s="1" t="s">
        <v>111</v>
      </c>
      <c r="I1169" s="1" t="s">
        <v>112</v>
      </c>
      <c r="J1169" s="2">
        <v>2633362.62</v>
      </c>
      <c r="K1169" s="2">
        <v>2775688</v>
      </c>
      <c r="L1169" s="2">
        <v>1387844</v>
      </c>
      <c r="M1169" s="2">
        <v>1315801.24</v>
      </c>
      <c r="N1169" s="2">
        <v>-72042.759999999995</v>
      </c>
      <c r="O1169" s="2">
        <v>-5.1909840010836996</v>
      </c>
      <c r="P1169" s="3" t="s">
        <v>28</v>
      </c>
      <c r="Q1169" s="3" t="s">
        <v>29</v>
      </c>
      <c r="R1169" s="1" t="s">
        <v>30</v>
      </c>
      <c r="S1169" s="1" t="s">
        <v>31</v>
      </c>
      <c r="T1169" s="1" t="s">
        <v>30</v>
      </c>
      <c r="U1169" s="1" t="s">
        <v>97</v>
      </c>
      <c r="V1169" s="1" t="s">
        <v>98</v>
      </c>
      <c r="W1169" s="1" t="s">
        <v>32</v>
      </c>
      <c r="X1169" s="1" t="s">
        <v>34</v>
      </c>
      <c r="Y1169" s="1">
        <v>-1</v>
      </c>
      <c r="Z1169" s="1">
        <v>3</v>
      </c>
      <c r="AA1169" s="1" t="s">
        <v>2128</v>
      </c>
      <c r="AB1169" s="1" t="s">
        <v>2140</v>
      </c>
      <c r="AC1169" s="1" t="s">
        <v>2123</v>
      </c>
      <c r="AE1169" s="2">
        <v>2801367.3000000003</v>
      </c>
      <c r="AF1169" s="2" t="s">
        <v>2151</v>
      </c>
      <c r="AG1169" s="48">
        <v>25679.300000000279</v>
      </c>
      <c r="AH1169" s="50">
        <v>9.2515080945698071E-3</v>
      </c>
      <c r="AI1169" s="1">
        <v>3</v>
      </c>
    </row>
    <row r="1170" spans="1:35" x14ac:dyDescent="0.35">
      <c r="A1170" s="1" t="s">
        <v>21</v>
      </c>
      <c r="B1170" s="1">
        <v>1</v>
      </c>
      <c r="C1170" s="1" t="s">
        <v>147</v>
      </c>
      <c r="D1170" s="1" t="s">
        <v>172</v>
      </c>
      <c r="E1170" s="1" t="s">
        <v>173</v>
      </c>
      <c r="F1170" s="1" t="s">
        <v>25</v>
      </c>
      <c r="G1170" s="1">
        <v>24</v>
      </c>
      <c r="H1170" s="1" t="s">
        <v>111</v>
      </c>
      <c r="I1170" s="1" t="s">
        <v>112</v>
      </c>
      <c r="J1170" s="2">
        <v>3473905.9</v>
      </c>
      <c r="K1170" s="2">
        <v>3267353.25</v>
      </c>
      <c r="L1170" s="2">
        <v>1633676.625</v>
      </c>
      <c r="M1170" s="2">
        <v>1962332.37</v>
      </c>
      <c r="N1170" s="2">
        <v>328655.745</v>
      </c>
      <c r="O1170" s="2">
        <v>20.1175520277766</v>
      </c>
      <c r="P1170" s="3" t="s">
        <v>73</v>
      </c>
      <c r="Q1170" s="3" t="s">
        <v>29</v>
      </c>
      <c r="R1170" s="1" t="s">
        <v>30</v>
      </c>
      <c r="S1170" s="1" t="s">
        <v>31</v>
      </c>
      <c r="T1170" s="1" t="s">
        <v>30</v>
      </c>
      <c r="U1170" s="1" t="s">
        <v>97</v>
      </c>
      <c r="V1170" s="1" t="s">
        <v>98</v>
      </c>
      <c r="W1170" s="1" t="s">
        <v>32</v>
      </c>
      <c r="X1170" s="1" t="s">
        <v>34</v>
      </c>
      <c r="Y1170" s="1">
        <v>-1</v>
      </c>
      <c r="Z1170" s="1">
        <v>3</v>
      </c>
      <c r="AA1170" s="1" t="s">
        <v>2127</v>
      </c>
      <c r="AB1170" s="1" t="s">
        <v>2140</v>
      </c>
      <c r="AC1170" s="1" t="s">
        <v>2125</v>
      </c>
      <c r="AE1170" s="2">
        <v>3802715.0381818186</v>
      </c>
      <c r="AF1170" s="2" t="s">
        <v>2151</v>
      </c>
      <c r="AG1170" s="48">
        <v>535361.78818181856</v>
      </c>
      <c r="AH1170" s="50">
        <v>0.16385182354611291</v>
      </c>
      <c r="AI1170" s="1">
        <v>3</v>
      </c>
    </row>
    <row r="1171" spans="1:35" x14ac:dyDescent="0.35">
      <c r="A1171" s="1" t="s">
        <v>21</v>
      </c>
      <c r="B1171" s="1">
        <v>1</v>
      </c>
      <c r="C1171" s="1" t="s">
        <v>147</v>
      </c>
      <c r="D1171" s="1" t="s">
        <v>192</v>
      </c>
      <c r="E1171" s="1" t="s">
        <v>193</v>
      </c>
      <c r="F1171" s="1" t="s">
        <v>25</v>
      </c>
      <c r="G1171" s="1">
        <v>24</v>
      </c>
      <c r="H1171" s="1" t="s">
        <v>111</v>
      </c>
      <c r="I1171" s="1" t="s">
        <v>112</v>
      </c>
      <c r="J1171" s="2">
        <v>4024903.26</v>
      </c>
      <c r="K1171" s="2">
        <v>4331000</v>
      </c>
      <c r="L1171" s="2">
        <v>2165500</v>
      </c>
      <c r="M1171" s="2">
        <v>1740064.86</v>
      </c>
      <c r="N1171" s="2">
        <v>-425435.14</v>
      </c>
      <c r="O1171" s="2">
        <v>-19.6460466404987</v>
      </c>
      <c r="P1171" s="3" t="s">
        <v>28</v>
      </c>
      <c r="Q1171" s="3" t="s">
        <v>29</v>
      </c>
      <c r="R1171" s="1" t="s">
        <v>30</v>
      </c>
      <c r="S1171" s="1" t="s">
        <v>31</v>
      </c>
      <c r="T1171" s="1" t="s">
        <v>30</v>
      </c>
      <c r="U1171" s="1" t="s">
        <v>97</v>
      </c>
      <c r="V1171" s="1" t="s">
        <v>98</v>
      </c>
      <c r="W1171" s="1" t="s">
        <v>32</v>
      </c>
      <c r="X1171" s="1" t="s">
        <v>34</v>
      </c>
      <c r="Y1171" s="1">
        <v>-1</v>
      </c>
      <c r="Z1171" s="1">
        <v>3</v>
      </c>
      <c r="AA1171" s="1" t="s">
        <v>2128</v>
      </c>
      <c r="AB1171" s="1" t="s">
        <v>2140</v>
      </c>
      <c r="AC1171" s="1" t="s">
        <v>2123</v>
      </c>
      <c r="AE1171" s="2">
        <v>4075000</v>
      </c>
      <c r="AF1171" s="2" t="s">
        <v>2152</v>
      </c>
      <c r="AG1171" s="48">
        <v>-256000</v>
      </c>
      <c r="AH1171" s="50">
        <v>-5.9108750865850844E-2</v>
      </c>
      <c r="AI1171" s="1">
        <v>3</v>
      </c>
    </row>
    <row r="1172" spans="1:35" x14ac:dyDescent="0.35">
      <c r="A1172" s="1" t="s">
        <v>21</v>
      </c>
      <c r="B1172" s="1">
        <v>1</v>
      </c>
      <c r="C1172" s="1" t="s">
        <v>147</v>
      </c>
      <c r="D1172" s="1" t="s">
        <v>194</v>
      </c>
      <c r="E1172" s="1" t="s">
        <v>195</v>
      </c>
      <c r="F1172" s="1" t="s">
        <v>25</v>
      </c>
      <c r="G1172" s="1">
        <v>24</v>
      </c>
      <c r="H1172" s="1" t="s">
        <v>111</v>
      </c>
      <c r="I1172" s="1" t="s">
        <v>112</v>
      </c>
      <c r="J1172" s="2">
        <v>3938747.4</v>
      </c>
      <c r="K1172" s="2">
        <v>4200000</v>
      </c>
      <c r="L1172" s="2">
        <v>2100000</v>
      </c>
      <c r="M1172" s="2">
        <v>1789859.44</v>
      </c>
      <c r="N1172" s="2">
        <v>-310140.56</v>
      </c>
      <c r="O1172" s="2">
        <v>-14.768598095238101</v>
      </c>
      <c r="P1172" s="3" t="s">
        <v>28</v>
      </c>
      <c r="Q1172" s="3" t="s">
        <v>29</v>
      </c>
      <c r="R1172" s="1" t="s">
        <v>30</v>
      </c>
      <c r="S1172" s="1" t="s">
        <v>31</v>
      </c>
      <c r="T1172" s="1" t="s">
        <v>30</v>
      </c>
      <c r="U1172" s="1" t="s">
        <v>97</v>
      </c>
      <c r="V1172" s="1" t="s">
        <v>98</v>
      </c>
      <c r="W1172" s="1" t="s">
        <v>32</v>
      </c>
      <c r="X1172" s="1" t="s">
        <v>34</v>
      </c>
      <c r="Y1172" s="1">
        <v>-1</v>
      </c>
      <c r="Z1172" s="1">
        <v>3</v>
      </c>
      <c r="AA1172" s="1" t="s">
        <v>2127</v>
      </c>
      <c r="AB1172" s="1" t="s">
        <v>2140</v>
      </c>
      <c r="AC1172" s="1" t="s">
        <v>2123</v>
      </c>
      <c r="AE1172" s="2">
        <v>4000000</v>
      </c>
      <c r="AF1172" s="2" t="s">
        <v>2152</v>
      </c>
      <c r="AG1172" s="48">
        <v>-200000</v>
      </c>
      <c r="AH1172" s="50">
        <v>-4.7619047619047616E-2</v>
      </c>
      <c r="AI1172" s="1">
        <v>3</v>
      </c>
    </row>
    <row r="1173" spans="1:35" x14ac:dyDescent="0.35">
      <c r="A1173" s="1" t="s">
        <v>21</v>
      </c>
      <c r="B1173" s="1">
        <v>1</v>
      </c>
      <c r="C1173" s="1" t="s">
        <v>147</v>
      </c>
      <c r="D1173" s="1" t="s">
        <v>158</v>
      </c>
      <c r="E1173" s="1" t="s">
        <v>159</v>
      </c>
      <c r="F1173" s="1" t="s">
        <v>25</v>
      </c>
      <c r="G1173" s="1">
        <v>24</v>
      </c>
      <c r="H1173" s="1" t="s">
        <v>111</v>
      </c>
      <c r="I1173" s="1" t="s">
        <v>112</v>
      </c>
      <c r="J1173" s="2">
        <v>4381095.03</v>
      </c>
      <c r="K1173" s="2">
        <v>5163911.2300000004</v>
      </c>
      <c r="L1173" s="2">
        <v>2581955.6150000002</v>
      </c>
      <c r="M1173" s="2">
        <v>2201866.56</v>
      </c>
      <c r="N1173" s="2">
        <v>-380089.05499999999</v>
      </c>
      <c r="O1173" s="2">
        <v>-14.7209755579009</v>
      </c>
      <c r="P1173" s="3" t="s">
        <v>28</v>
      </c>
      <c r="Q1173" s="3" t="s">
        <v>29</v>
      </c>
      <c r="R1173" s="1" t="s">
        <v>30</v>
      </c>
      <c r="S1173" s="1" t="s">
        <v>31</v>
      </c>
      <c r="T1173" s="1" t="s">
        <v>30</v>
      </c>
      <c r="U1173" s="1" t="s">
        <v>97</v>
      </c>
      <c r="V1173" s="1" t="s">
        <v>98</v>
      </c>
      <c r="W1173" s="1" t="s">
        <v>32</v>
      </c>
      <c r="X1173" s="1" t="s">
        <v>34</v>
      </c>
      <c r="Y1173" s="1">
        <v>-1</v>
      </c>
      <c r="Z1173" s="1">
        <v>3</v>
      </c>
      <c r="AA1173" s="1" t="s">
        <v>2127</v>
      </c>
      <c r="AB1173" s="1" t="s">
        <v>2140</v>
      </c>
      <c r="AC1173" s="1" t="s">
        <v>2123</v>
      </c>
      <c r="AE1173" s="2">
        <v>5005382.32</v>
      </c>
      <c r="AF1173" s="2" t="s">
        <v>2152</v>
      </c>
      <c r="AG1173" s="48">
        <v>-158528.91000000015</v>
      </c>
      <c r="AH1173" s="50">
        <v>-3.0699387138767707E-2</v>
      </c>
      <c r="AI1173" s="1">
        <v>3</v>
      </c>
    </row>
    <row r="1174" spans="1:35" x14ac:dyDescent="0.35">
      <c r="A1174" s="1" t="s">
        <v>21</v>
      </c>
      <c r="B1174" s="1">
        <v>1</v>
      </c>
      <c r="C1174" s="1" t="s">
        <v>147</v>
      </c>
      <c r="D1174" s="1" t="s">
        <v>164</v>
      </c>
      <c r="E1174" s="1" t="s">
        <v>165</v>
      </c>
      <c r="F1174" s="1" t="s">
        <v>25</v>
      </c>
      <c r="G1174" s="1">
        <v>24</v>
      </c>
      <c r="H1174" s="1" t="s">
        <v>111</v>
      </c>
      <c r="I1174" s="1" t="s">
        <v>112</v>
      </c>
      <c r="J1174" s="2">
        <v>2960697.15</v>
      </c>
      <c r="K1174" s="2">
        <v>4417788</v>
      </c>
      <c r="L1174" s="2">
        <v>2208894</v>
      </c>
      <c r="M1174" s="2">
        <v>1426028.8</v>
      </c>
      <c r="N1174" s="2">
        <v>-782865.2</v>
      </c>
      <c r="O1174" s="2">
        <v>-35.441501493507602</v>
      </c>
      <c r="P1174" s="3" t="s">
        <v>28</v>
      </c>
      <c r="Q1174" s="3" t="s">
        <v>29</v>
      </c>
      <c r="R1174" s="1" t="s">
        <v>30</v>
      </c>
      <c r="S1174" s="1" t="s">
        <v>31</v>
      </c>
      <c r="T1174" s="1" t="s">
        <v>30</v>
      </c>
      <c r="U1174" s="1" t="s">
        <v>97</v>
      </c>
      <c r="V1174" s="1" t="s">
        <v>98</v>
      </c>
      <c r="W1174" s="1" t="s">
        <v>32</v>
      </c>
      <c r="X1174" s="1" t="s">
        <v>34</v>
      </c>
      <c r="Y1174" s="1">
        <v>-1</v>
      </c>
      <c r="Z1174" s="1">
        <v>3</v>
      </c>
      <c r="AA1174" s="1" t="s">
        <v>2128</v>
      </c>
      <c r="AB1174" s="1" t="s">
        <v>2140</v>
      </c>
      <c r="AC1174" s="1" t="s">
        <v>2141</v>
      </c>
      <c r="AE1174" s="2">
        <v>2817788</v>
      </c>
      <c r="AF1174" s="2" t="s">
        <v>2152</v>
      </c>
      <c r="AG1174" s="48">
        <v>-1600000</v>
      </c>
      <c r="AH1174" s="50">
        <v>-0.36217220020517055</v>
      </c>
      <c r="AI1174" s="1">
        <v>3</v>
      </c>
    </row>
    <row r="1175" spans="1:35" x14ac:dyDescent="0.35">
      <c r="A1175" s="1" t="s">
        <v>21</v>
      </c>
      <c r="B1175" s="1">
        <v>1</v>
      </c>
      <c r="C1175" s="1" t="s">
        <v>147</v>
      </c>
      <c r="D1175" s="1" t="s">
        <v>152</v>
      </c>
      <c r="E1175" s="1" t="s">
        <v>153</v>
      </c>
      <c r="F1175" s="1" t="s">
        <v>56</v>
      </c>
      <c r="G1175" s="1">
        <v>24</v>
      </c>
      <c r="H1175" s="1" t="s">
        <v>111</v>
      </c>
      <c r="I1175" s="1" t="s">
        <v>112</v>
      </c>
      <c r="J1175" s="2">
        <v>14254502.77</v>
      </c>
      <c r="K1175" s="2">
        <v>15818463.24</v>
      </c>
      <c r="L1175" s="2">
        <v>7909231.6200000001</v>
      </c>
      <c r="M1175" s="2">
        <v>7666713.9800000004</v>
      </c>
      <c r="N1175" s="2">
        <v>-242517.64</v>
      </c>
      <c r="O1175" s="2">
        <v>-3.0662604365605901</v>
      </c>
      <c r="P1175" s="3" t="s">
        <v>28</v>
      </c>
      <c r="Q1175" s="3" t="s">
        <v>29</v>
      </c>
      <c r="R1175" s="1" t="s">
        <v>30</v>
      </c>
      <c r="S1175" s="1" t="s">
        <v>31</v>
      </c>
      <c r="T1175" s="1" t="s">
        <v>30</v>
      </c>
      <c r="U1175" s="1" t="s">
        <v>97</v>
      </c>
      <c r="V1175" s="1" t="s">
        <v>98</v>
      </c>
      <c r="W1175" s="1" t="s">
        <v>32</v>
      </c>
      <c r="X1175" s="1" t="s">
        <v>34</v>
      </c>
      <c r="Y1175" s="1">
        <v>-1</v>
      </c>
      <c r="Z1175" s="1">
        <v>3</v>
      </c>
      <c r="AA1175" s="1" t="s">
        <v>2128</v>
      </c>
      <c r="AB1175" s="1" t="s">
        <v>2126</v>
      </c>
      <c r="AC1175" s="1" t="s">
        <v>2126</v>
      </c>
      <c r="AE1175" s="2">
        <v>16138200</v>
      </c>
      <c r="AF1175" s="2" t="s">
        <v>2151</v>
      </c>
      <c r="AG1175" s="48">
        <v>319736.75999999978</v>
      </c>
      <c r="AH1175" s="50">
        <v>2.0212883840162451E-2</v>
      </c>
      <c r="AI1175" s="1">
        <v>3</v>
      </c>
    </row>
    <row r="1176" spans="1:35" x14ac:dyDescent="0.35">
      <c r="A1176" s="1" t="s">
        <v>21</v>
      </c>
      <c r="B1176" s="1">
        <v>1</v>
      </c>
      <c r="C1176" s="1" t="s">
        <v>147</v>
      </c>
      <c r="D1176" s="1" t="s">
        <v>166</v>
      </c>
      <c r="E1176" s="1" t="s">
        <v>167</v>
      </c>
      <c r="F1176" s="1" t="s">
        <v>56</v>
      </c>
      <c r="G1176" s="1">
        <v>24</v>
      </c>
      <c r="H1176" s="1" t="s">
        <v>111</v>
      </c>
      <c r="I1176" s="1" t="s">
        <v>112</v>
      </c>
      <c r="J1176" s="2">
        <v>13476018.210000001</v>
      </c>
      <c r="K1176" s="2">
        <v>12961582.289999999</v>
      </c>
      <c r="L1176" s="2">
        <v>6480791.1449999996</v>
      </c>
      <c r="M1176" s="2">
        <v>8527891.7899999991</v>
      </c>
      <c r="N1176" s="2">
        <v>2047100.645</v>
      </c>
      <c r="O1176" s="2">
        <v>31.587202846050101</v>
      </c>
      <c r="P1176" s="3" t="s">
        <v>73</v>
      </c>
      <c r="Q1176" s="3" t="s">
        <v>29</v>
      </c>
      <c r="R1176" s="1" t="s">
        <v>30</v>
      </c>
      <c r="S1176" s="1" t="s">
        <v>31</v>
      </c>
      <c r="T1176" s="1" t="s">
        <v>30</v>
      </c>
      <c r="U1176" s="1" t="s">
        <v>97</v>
      </c>
      <c r="V1176" s="1" t="s">
        <v>98</v>
      </c>
      <c r="W1176" s="1" t="s">
        <v>32</v>
      </c>
      <c r="X1176" s="1" t="s">
        <v>34</v>
      </c>
      <c r="Y1176" s="1">
        <v>-1</v>
      </c>
      <c r="Z1176" s="1">
        <v>3</v>
      </c>
      <c r="AA1176" s="1" t="s">
        <v>2129</v>
      </c>
      <c r="AB1176" s="1" t="s">
        <v>2140</v>
      </c>
      <c r="AC1176" s="1" t="s">
        <v>2144</v>
      </c>
      <c r="AE1176" s="2">
        <v>16690686</v>
      </c>
      <c r="AF1176" s="2" t="s">
        <v>2151</v>
      </c>
      <c r="AG1176" s="48">
        <v>3729103.7100000009</v>
      </c>
      <c r="AH1176" s="50">
        <v>0.28770435789132354</v>
      </c>
      <c r="AI1176" s="1">
        <v>3</v>
      </c>
    </row>
    <row r="1177" spans="1:35" x14ac:dyDescent="0.35">
      <c r="A1177" s="1" t="s">
        <v>21</v>
      </c>
      <c r="B1177" s="1">
        <v>1</v>
      </c>
      <c r="C1177" s="1" t="s">
        <v>147</v>
      </c>
      <c r="D1177" s="1" t="s">
        <v>156</v>
      </c>
      <c r="E1177" s="1" t="s">
        <v>157</v>
      </c>
      <c r="F1177" s="1" t="s">
        <v>49</v>
      </c>
      <c r="G1177" s="1">
        <v>24</v>
      </c>
      <c r="H1177" s="1" t="s">
        <v>111</v>
      </c>
      <c r="I1177" s="1" t="s">
        <v>112</v>
      </c>
      <c r="J1177" s="2">
        <v>81337491.840000004</v>
      </c>
      <c r="K1177" s="2">
        <v>85005000</v>
      </c>
      <c r="L1177" s="2">
        <v>42502500</v>
      </c>
      <c r="M1177" s="2">
        <v>41610953.170000002</v>
      </c>
      <c r="N1177" s="2">
        <v>-891546.83</v>
      </c>
      <c r="O1177" s="2">
        <v>-2.0976338568319499</v>
      </c>
      <c r="P1177" s="3" t="s">
        <v>28</v>
      </c>
      <c r="Q1177" s="3" t="s">
        <v>29</v>
      </c>
      <c r="R1177" s="1" t="s">
        <v>30</v>
      </c>
      <c r="S1177" s="1" t="s">
        <v>31</v>
      </c>
      <c r="T1177" s="1" t="s">
        <v>30</v>
      </c>
      <c r="U1177" s="1" t="s">
        <v>97</v>
      </c>
      <c r="V1177" s="1" t="s">
        <v>98</v>
      </c>
      <c r="W1177" s="1" t="s">
        <v>32</v>
      </c>
      <c r="X1177" s="1" t="s">
        <v>34</v>
      </c>
      <c r="Y1177" s="1">
        <v>-1</v>
      </c>
      <c r="Z1177" s="1">
        <v>3</v>
      </c>
      <c r="AA1177" s="1" t="s">
        <v>2121</v>
      </c>
      <c r="AB1177" s="1" t="s">
        <v>2126</v>
      </c>
      <c r="AC1177" s="1" t="s">
        <v>2126</v>
      </c>
      <c r="AE1177" s="2">
        <v>85005000</v>
      </c>
      <c r="AF1177" s="2" t="s">
        <v>2153</v>
      </c>
      <c r="AG1177" s="48">
        <v>0</v>
      </c>
      <c r="AH1177" s="50">
        <v>0</v>
      </c>
      <c r="AI1177" s="1">
        <v>3</v>
      </c>
    </row>
    <row r="1178" spans="1:35" x14ac:dyDescent="0.35">
      <c r="A1178" s="1" t="s">
        <v>21</v>
      </c>
      <c r="B1178" s="1">
        <v>1</v>
      </c>
      <c r="C1178" s="1" t="s">
        <v>147</v>
      </c>
      <c r="D1178" s="1" t="s">
        <v>178</v>
      </c>
      <c r="E1178" s="1" t="s">
        <v>179</v>
      </c>
      <c r="F1178" s="1" t="s">
        <v>56</v>
      </c>
      <c r="G1178" s="1">
        <v>24</v>
      </c>
      <c r="H1178" s="1" t="s">
        <v>111</v>
      </c>
      <c r="I1178" s="1" t="s">
        <v>112</v>
      </c>
      <c r="J1178" s="2">
        <v>10004980.689999999</v>
      </c>
      <c r="K1178" s="2">
        <v>11348020</v>
      </c>
      <c r="L1178" s="2">
        <v>5674010</v>
      </c>
      <c r="M1178" s="2">
        <v>6435899.1799999997</v>
      </c>
      <c r="N1178" s="2">
        <v>761889.18</v>
      </c>
      <c r="O1178" s="2">
        <v>13.4277024538201</v>
      </c>
      <c r="P1178" s="3" t="s">
        <v>73</v>
      </c>
      <c r="Q1178" s="3" t="s">
        <v>29</v>
      </c>
      <c r="R1178" s="1" t="s">
        <v>30</v>
      </c>
      <c r="S1178" s="1" t="s">
        <v>31</v>
      </c>
      <c r="T1178" s="1" t="s">
        <v>30</v>
      </c>
      <c r="U1178" s="1" t="s">
        <v>97</v>
      </c>
      <c r="V1178" s="1" t="s">
        <v>98</v>
      </c>
      <c r="W1178" s="1" t="s">
        <v>32</v>
      </c>
      <c r="X1178" s="1" t="s">
        <v>34</v>
      </c>
      <c r="Y1178" s="1">
        <v>-1</v>
      </c>
      <c r="Z1178" s="1">
        <v>3</v>
      </c>
      <c r="AA1178" s="1" t="s">
        <v>2129</v>
      </c>
      <c r="AB1178" s="1" t="s">
        <v>2140</v>
      </c>
      <c r="AC1178" s="1" t="s">
        <v>2125</v>
      </c>
      <c r="AE1178" s="2">
        <v>11807470</v>
      </c>
      <c r="AF1178" s="2" t="s">
        <v>2151</v>
      </c>
      <c r="AG1178" s="48">
        <v>459450</v>
      </c>
      <c r="AH1178" s="50">
        <v>4.0487239183575635E-2</v>
      </c>
      <c r="AI1178" s="1">
        <v>3</v>
      </c>
    </row>
    <row r="1179" spans="1:35" x14ac:dyDescent="0.35">
      <c r="A1179" s="1" t="s">
        <v>21</v>
      </c>
      <c r="B1179" s="1">
        <v>1</v>
      </c>
      <c r="C1179" s="1" t="s">
        <v>147</v>
      </c>
      <c r="D1179" s="1" t="s">
        <v>182</v>
      </c>
      <c r="E1179" s="1" t="s">
        <v>183</v>
      </c>
      <c r="F1179" s="1" t="s">
        <v>25</v>
      </c>
      <c r="G1179" s="1">
        <v>24</v>
      </c>
      <c r="H1179" s="1" t="s">
        <v>111</v>
      </c>
      <c r="I1179" s="1" t="s">
        <v>112</v>
      </c>
      <c r="J1179" s="2">
        <v>2221758.62</v>
      </c>
      <c r="K1179" s="2">
        <v>2473800</v>
      </c>
      <c r="L1179" s="2">
        <v>1236900</v>
      </c>
      <c r="M1179" s="2">
        <v>1219957</v>
      </c>
      <c r="N1179" s="2">
        <v>-16943</v>
      </c>
      <c r="O1179" s="2">
        <v>-1.36979545638289</v>
      </c>
      <c r="P1179" s="3" t="s">
        <v>28</v>
      </c>
      <c r="Q1179" s="3" t="s">
        <v>29</v>
      </c>
      <c r="R1179" s="1" t="s">
        <v>30</v>
      </c>
      <c r="S1179" s="1" t="s">
        <v>31</v>
      </c>
      <c r="T1179" s="1" t="s">
        <v>30</v>
      </c>
      <c r="U1179" s="1" t="s">
        <v>97</v>
      </c>
      <c r="V1179" s="1" t="s">
        <v>98</v>
      </c>
      <c r="W1179" s="1" t="s">
        <v>32</v>
      </c>
      <c r="X1179" s="1" t="s">
        <v>34</v>
      </c>
      <c r="Y1179" s="1">
        <v>-1</v>
      </c>
      <c r="Z1179" s="1">
        <v>3</v>
      </c>
      <c r="AA1179" s="1" t="s">
        <v>2129</v>
      </c>
      <c r="AB1179" s="1" t="s">
        <v>2126</v>
      </c>
      <c r="AC1179" s="1" t="s">
        <v>2126</v>
      </c>
      <c r="AE1179" s="2">
        <v>2522819</v>
      </c>
      <c r="AF1179" s="2" t="s">
        <v>2151</v>
      </c>
      <c r="AG1179" s="48">
        <v>49019</v>
      </c>
      <c r="AH1179" s="50">
        <v>1.9815263966367531E-2</v>
      </c>
      <c r="AI1179" s="1">
        <v>3</v>
      </c>
    </row>
    <row r="1180" spans="1:35" x14ac:dyDescent="0.35">
      <c r="A1180" s="1" t="s">
        <v>21</v>
      </c>
      <c r="B1180" s="1">
        <v>1</v>
      </c>
      <c r="C1180" s="1" t="s">
        <v>147</v>
      </c>
      <c r="D1180" s="1" t="s">
        <v>186</v>
      </c>
      <c r="E1180" s="1" t="s">
        <v>187</v>
      </c>
      <c r="F1180" s="1" t="s">
        <v>25</v>
      </c>
      <c r="G1180" s="1">
        <v>24</v>
      </c>
      <c r="H1180" s="1" t="s">
        <v>111</v>
      </c>
      <c r="I1180" s="1" t="s">
        <v>112</v>
      </c>
      <c r="J1180" s="2">
        <v>4181434.97</v>
      </c>
      <c r="K1180" s="2">
        <v>4237065.0599999996</v>
      </c>
      <c r="L1180" s="2">
        <v>2118532.5299999998</v>
      </c>
      <c r="M1180" s="2">
        <v>2133796.0099999998</v>
      </c>
      <c r="N1180" s="2">
        <v>15263.48</v>
      </c>
      <c r="O1180" s="2">
        <v>0.72047418596871904</v>
      </c>
      <c r="P1180" s="3" t="s">
        <v>73</v>
      </c>
      <c r="Q1180" s="3" t="s">
        <v>29</v>
      </c>
      <c r="R1180" s="1" t="s">
        <v>30</v>
      </c>
      <c r="S1180" s="1" t="s">
        <v>31</v>
      </c>
      <c r="T1180" s="1" t="s">
        <v>30</v>
      </c>
      <c r="U1180" s="1" t="s">
        <v>97</v>
      </c>
      <c r="V1180" s="1" t="s">
        <v>98</v>
      </c>
      <c r="W1180" s="1" t="s">
        <v>32</v>
      </c>
      <c r="X1180" s="1" t="s">
        <v>34</v>
      </c>
      <c r="Y1180" s="1">
        <v>-1</v>
      </c>
      <c r="Z1180" s="1">
        <v>3</v>
      </c>
      <c r="AA1180" s="1" t="s">
        <v>2127</v>
      </c>
      <c r="AB1180" s="1" t="s">
        <v>2126</v>
      </c>
      <c r="AC1180" s="1" t="s">
        <v>2126</v>
      </c>
      <c r="AE1180" s="2">
        <v>4237065.0600000005</v>
      </c>
      <c r="AF1180" s="2" t="s">
        <v>2151</v>
      </c>
      <c r="AG1180" s="48">
        <v>0</v>
      </c>
      <c r="AH1180" s="50">
        <v>0</v>
      </c>
      <c r="AI1180" s="1">
        <v>3</v>
      </c>
    </row>
    <row r="1181" spans="1:35" x14ac:dyDescent="0.35">
      <c r="A1181" s="1" t="s">
        <v>21</v>
      </c>
      <c r="B1181" s="1">
        <v>1</v>
      </c>
      <c r="C1181" s="1" t="s">
        <v>147</v>
      </c>
      <c r="D1181" s="1" t="s">
        <v>180</v>
      </c>
      <c r="E1181" s="1" t="s">
        <v>181</v>
      </c>
      <c r="F1181" s="1" t="s">
        <v>25</v>
      </c>
      <c r="G1181" s="1">
        <v>24</v>
      </c>
      <c r="H1181" s="1" t="s">
        <v>111</v>
      </c>
      <c r="I1181" s="1" t="s">
        <v>112</v>
      </c>
      <c r="J1181" s="2">
        <v>6602490.6600000001</v>
      </c>
      <c r="K1181" s="2">
        <v>7419608.7199999997</v>
      </c>
      <c r="L1181" s="2">
        <v>3709804.36</v>
      </c>
      <c r="M1181" s="2">
        <v>3395108.75</v>
      </c>
      <c r="N1181" s="2">
        <v>-314695.61</v>
      </c>
      <c r="O1181" s="2">
        <v>-8.48280878078433</v>
      </c>
      <c r="P1181" s="3" t="s">
        <v>28</v>
      </c>
      <c r="Q1181" s="3" t="s">
        <v>29</v>
      </c>
      <c r="R1181" s="1" t="s">
        <v>30</v>
      </c>
      <c r="S1181" s="1" t="s">
        <v>31</v>
      </c>
      <c r="T1181" s="1" t="s">
        <v>30</v>
      </c>
      <c r="U1181" s="1" t="s">
        <v>97</v>
      </c>
      <c r="V1181" s="1" t="s">
        <v>98</v>
      </c>
      <c r="W1181" s="1" t="s">
        <v>32</v>
      </c>
      <c r="X1181" s="1" t="s">
        <v>34</v>
      </c>
      <c r="Y1181" s="1">
        <v>-1</v>
      </c>
      <c r="Z1181" s="1">
        <v>3</v>
      </c>
      <c r="AA1181" s="1" t="s">
        <v>2128</v>
      </c>
      <c r="AB1181" s="1" t="s">
        <v>2140</v>
      </c>
      <c r="AC1181" s="1" t="s">
        <v>2123</v>
      </c>
      <c r="AE1181" s="2">
        <v>7506870.1900000004</v>
      </c>
      <c r="AF1181" s="2" t="s">
        <v>2151</v>
      </c>
      <c r="AG1181" s="48">
        <v>87261.470000000671</v>
      </c>
      <c r="AH1181" s="50">
        <v>1.1760926120643283E-2</v>
      </c>
      <c r="AI1181" s="1">
        <v>3</v>
      </c>
    </row>
    <row r="1182" spans="1:35" x14ac:dyDescent="0.35">
      <c r="A1182" s="1" t="s">
        <v>21</v>
      </c>
      <c r="B1182" s="1">
        <v>1</v>
      </c>
      <c r="C1182" s="1" t="s">
        <v>147</v>
      </c>
      <c r="D1182" s="1" t="s">
        <v>168</v>
      </c>
      <c r="E1182" s="1" t="s">
        <v>169</v>
      </c>
      <c r="F1182" s="1" t="s">
        <v>25</v>
      </c>
      <c r="G1182" s="1">
        <v>24</v>
      </c>
      <c r="H1182" s="1" t="s">
        <v>111</v>
      </c>
      <c r="I1182" s="1" t="s">
        <v>112</v>
      </c>
      <c r="J1182" s="2">
        <v>3138574.17</v>
      </c>
      <c r="K1182" s="2">
        <v>3182628.6</v>
      </c>
      <c r="L1182" s="2">
        <v>1591314.3</v>
      </c>
      <c r="M1182" s="2">
        <v>1728037.17</v>
      </c>
      <c r="N1182" s="2">
        <v>136722.87</v>
      </c>
      <c r="O1182" s="2">
        <v>8.5918206101710997</v>
      </c>
      <c r="P1182" s="3" t="s">
        <v>73</v>
      </c>
      <c r="Q1182" s="3" t="s">
        <v>29</v>
      </c>
      <c r="R1182" s="1" t="s">
        <v>30</v>
      </c>
      <c r="S1182" s="1" t="s">
        <v>31</v>
      </c>
      <c r="T1182" s="1" t="s">
        <v>30</v>
      </c>
      <c r="U1182" s="1" t="s">
        <v>97</v>
      </c>
      <c r="V1182" s="1" t="s">
        <v>98</v>
      </c>
      <c r="W1182" s="1" t="s">
        <v>32</v>
      </c>
      <c r="X1182" s="1" t="s">
        <v>34</v>
      </c>
      <c r="Y1182" s="1">
        <v>-1</v>
      </c>
      <c r="Z1182" s="1">
        <v>3</v>
      </c>
      <c r="AA1182" s="1" t="s">
        <v>2128</v>
      </c>
      <c r="AB1182" s="1" t="s">
        <v>2140</v>
      </c>
      <c r="AC1182" s="1" t="s">
        <v>2125</v>
      </c>
      <c r="AE1182" s="2">
        <v>3586637.3</v>
      </c>
      <c r="AF1182" s="2" t="s">
        <v>2151</v>
      </c>
      <c r="AG1182" s="48">
        <v>404008.69999999972</v>
      </c>
      <c r="AH1182" s="50">
        <v>0.12694183041024634</v>
      </c>
      <c r="AI1182" s="1">
        <v>3</v>
      </c>
    </row>
    <row r="1183" spans="1:35" x14ac:dyDescent="0.35">
      <c r="A1183" s="1" t="s">
        <v>21</v>
      </c>
      <c r="B1183" s="1">
        <v>1</v>
      </c>
      <c r="C1183" s="1" t="s">
        <v>147</v>
      </c>
      <c r="D1183" s="1" t="s">
        <v>196</v>
      </c>
      <c r="E1183" s="1" t="s">
        <v>197</v>
      </c>
      <c r="F1183" s="1" t="s">
        <v>25</v>
      </c>
      <c r="G1183" s="1">
        <v>24</v>
      </c>
      <c r="H1183" s="1" t="s">
        <v>111</v>
      </c>
      <c r="I1183" s="1" t="s">
        <v>112</v>
      </c>
      <c r="J1183" s="2">
        <v>128227.63</v>
      </c>
      <c r="K1183" s="2">
        <v>807500</v>
      </c>
      <c r="L1183" s="2">
        <v>403750</v>
      </c>
      <c r="M1183" s="2">
        <v>355960.72</v>
      </c>
      <c r="N1183" s="2">
        <v>-47789.279999999999</v>
      </c>
      <c r="O1183" s="2">
        <v>-11.8363541795666</v>
      </c>
      <c r="P1183" s="3" t="s">
        <v>28</v>
      </c>
      <c r="Q1183" s="3" t="s">
        <v>29</v>
      </c>
      <c r="R1183" s="1" t="s">
        <v>30</v>
      </c>
      <c r="S1183" s="1" t="s">
        <v>31</v>
      </c>
      <c r="T1183" s="1" t="s">
        <v>30</v>
      </c>
      <c r="U1183" s="1" t="s">
        <v>97</v>
      </c>
      <c r="V1183" s="1" t="s">
        <v>98</v>
      </c>
      <c r="W1183" s="1" t="s">
        <v>32</v>
      </c>
      <c r="X1183" s="1" t="s">
        <v>34</v>
      </c>
      <c r="Y1183" s="1">
        <v>-1</v>
      </c>
      <c r="Z1183" s="1">
        <v>3</v>
      </c>
      <c r="AA1183" s="1" t="s">
        <v>2121</v>
      </c>
      <c r="AB1183" s="1" t="s">
        <v>2140</v>
      </c>
      <c r="AC1183" s="1" t="s">
        <v>2123</v>
      </c>
      <c r="AE1183" s="2">
        <v>300000</v>
      </c>
      <c r="AF1183" s="2" t="s">
        <v>2152</v>
      </c>
      <c r="AG1183" s="48">
        <v>-507500</v>
      </c>
      <c r="AH1183" s="50">
        <v>-0.62848297213622295</v>
      </c>
      <c r="AI1183" s="1">
        <v>3</v>
      </c>
    </row>
    <row r="1184" spans="1:35" x14ac:dyDescent="0.35">
      <c r="A1184" s="1" t="s">
        <v>21</v>
      </c>
      <c r="B1184" s="1">
        <v>1</v>
      </c>
      <c r="C1184" s="1" t="s">
        <v>147</v>
      </c>
      <c r="D1184" s="1" t="s">
        <v>184</v>
      </c>
      <c r="E1184" s="1" t="s">
        <v>185</v>
      </c>
      <c r="F1184" s="1" t="s">
        <v>25</v>
      </c>
      <c r="G1184" s="1">
        <v>24</v>
      </c>
      <c r="H1184" s="1" t="s">
        <v>111</v>
      </c>
      <c r="I1184" s="1" t="s">
        <v>112</v>
      </c>
      <c r="J1184" s="2">
        <v>5279598.17</v>
      </c>
      <c r="K1184" s="2">
        <v>6472891.2300000004</v>
      </c>
      <c r="L1184" s="2">
        <v>3236445.6150000002</v>
      </c>
      <c r="M1184" s="2">
        <v>2220597.02</v>
      </c>
      <c r="N1184" s="2">
        <v>-1015848.595</v>
      </c>
      <c r="O1184" s="2">
        <v>-31.387785114998799</v>
      </c>
      <c r="P1184" s="3" t="s">
        <v>28</v>
      </c>
      <c r="Q1184" s="3" t="s">
        <v>29</v>
      </c>
      <c r="R1184" s="1" t="s">
        <v>30</v>
      </c>
      <c r="S1184" s="1" t="s">
        <v>31</v>
      </c>
      <c r="T1184" s="1" t="s">
        <v>30</v>
      </c>
      <c r="U1184" s="1" t="s">
        <v>97</v>
      </c>
      <c r="V1184" s="1" t="s">
        <v>98</v>
      </c>
      <c r="W1184" s="1" t="s">
        <v>32</v>
      </c>
      <c r="X1184" s="1" t="s">
        <v>34</v>
      </c>
      <c r="Y1184" s="1">
        <v>-1</v>
      </c>
      <c r="Z1184" s="1">
        <v>3</v>
      </c>
      <c r="AA1184" s="1" t="s">
        <v>2121</v>
      </c>
      <c r="AB1184" s="1" t="s">
        <v>2140</v>
      </c>
      <c r="AC1184" s="1" t="s">
        <v>2141</v>
      </c>
      <c r="AE1184" s="2">
        <v>5195732</v>
      </c>
      <c r="AF1184" s="2" t="s">
        <v>2152</v>
      </c>
      <c r="AG1184" s="48">
        <v>-1277159.2300000004</v>
      </c>
      <c r="AH1184" s="50">
        <v>-0.19730892805377798</v>
      </c>
      <c r="AI1184" s="1">
        <v>3</v>
      </c>
    </row>
    <row r="1185" spans="1:35" x14ac:dyDescent="0.35">
      <c r="A1185" s="1" t="s">
        <v>21</v>
      </c>
      <c r="B1185" s="1">
        <v>1</v>
      </c>
      <c r="C1185" s="1" t="s">
        <v>147</v>
      </c>
      <c r="D1185" s="1" t="s">
        <v>154</v>
      </c>
      <c r="E1185" s="1" t="s">
        <v>155</v>
      </c>
      <c r="F1185" s="1" t="s">
        <v>25</v>
      </c>
      <c r="G1185" s="1">
        <v>24</v>
      </c>
      <c r="H1185" s="1" t="s">
        <v>111</v>
      </c>
      <c r="I1185" s="1" t="s">
        <v>112</v>
      </c>
      <c r="J1185" s="2">
        <v>1995473.77</v>
      </c>
      <c r="K1185" s="2">
        <v>2366915</v>
      </c>
      <c r="L1185" s="2">
        <v>1183457.5</v>
      </c>
      <c r="M1185" s="2">
        <v>1198867.68</v>
      </c>
      <c r="N1185" s="2">
        <v>15410.18</v>
      </c>
      <c r="O1185" s="2">
        <v>1.30213210022329</v>
      </c>
      <c r="P1185" s="3" t="s">
        <v>73</v>
      </c>
      <c r="Q1185" s="3" t="s">
        <v>29</v>
      </c>
      <c r="R1185" s="1" t="s">
        <v>30</v>
      </c>
      <c r="S1185" s="1" t="s">
        <v>31</v>
      </c>
      <c r="T1185" s="1" t="s">
        <v>30</v>
      </c>
      <c r="U1185" s="1" t="s">
        <v>97</v>
      </c>
      <c r="V1185" s="1" t="s">
        <v>98</v>
      </c>
      <c r="W1185" s="1" t="s">
        <v>32</v>
      </c>
      <c r="X1185" s="1" t="s">
        <v>34</v>
      </c>
      <c r="Y1185" s="1">
        <v>-1</v>
      </c>
      <c r="Z1185" s="1">
        <v>3</v>
      </c>
      <c r="AA1185" s="1" t="s">
        <v>2129</v>
      </c>
      <c r="AB1185" s="1" t="s">
        <v>2126</v>
      </c>
      <c r="AC1185" s="1" t="s">
        <v>2126</v>
      </c>
      <c r="AE1185" s="2">
        <v>2372742.12</v>
      </c>
      <c r="AF1185" s="2" t="s">
        <v>2151</v>
      </c>
      <c r="AG1185" s="48">
        <v>5827.1200000001118</v>
      </c>
      <c r="AH1185" s="50">
        <v>2.4619050536247022E-3</v>
      </c>
      <c r="AI1185" s="1">
        <v>3</v>
      </c>
    </row>
    <row r="1186" spans="1:35" x14ac:dyDescent="0.35">
      <c r="A1186" s="1" t="s">
        <v>21</v>
      </c>
      <c r="B1186" s="1">
        <v>1</v>
      </c>
      <c r="C1186" s="1" t="s">
        <v>147</v>
      </c>
      <c r="D1186" s="1" t="s">
        <v>190</v>
      </c>
      <c r="E1186" s="1" t="s">
        <v>191</v>
      </c>
      <c r="F1186" s="1" t="s">
        <v>25</v>
      </c>
      <c r="G1186" s="1">
        <v>24</v>
      </c>
      <c r="H1186" s="1" t="s">
        <v>111</v>
      </c>
      <c r="I1186" s="1" t="s">
        <v>112</v>
      </c>
      <c r="J1186" s="2">
        <v>4889663.3099999996</v>
      </c>
      <c r="K1186" s="2">
        <v>4415401</v>
      </c>
      <c r="L1186" s="2">
        <v>2207700.5</v>
      </c>
      <c r="M1186" s="2">
        <v>1937809.36</v>
      </c>
      <c r="N1186" s="2">
        <v>-269891.14</v>
      </c>
      <c r="O1186" s="2">
        <v>-12.2249888515222</v>
      </c>
      <c r="P1186" s="3" t="s">
        <v>28</v>
      </c>
      <c r="Q1186" s="3" t="s">
        <v>29</v>
      </c>
      <c r="R1186" s="1" t="s">
        <v>30</v>
      </c>
      <c r="S1186" s="1" t="s">
        <v>31</v>
      </c>
      <c r="T1186" s="1" t="s">
        <v>30</v>
      </c>
      <c r="U1186" s="1" t="s">
        <v>97</v>
      </c>
      <c r="V1186" s="1" t="s">
        <v>98</v>
      </c>
      <c r="W1186" s="1" t="s">
        <v>32</v>
      </c>
      <c r="X1186" s="1" t="s">
        <v>34</v>
      </c>
      <c r="Y1186" s="1">
        <v>-1</v>
      </c>
      <c r="Z1186" s="1">
        <v>3</v>
      </c>
      <c r="AA1186" s="1" t="s">
        <v>2129</v>
      </c>
      <c r="AB1186" s="1" t="s">
        <v>2140</v>
      </c>
      <c r="AC1186" s="1" t="s">
        <v>2123</v>
      </c>
      <c r="AE1186" s="2">
        <v>2781561</v>
      </c>
      <c r="AF1186" s="2" t="s">
        <v>2152</v>
      </c>
      <c r="AG1186" s="48">
        <v>-1633840</v>
      </c>
      <c r="AH1186" s="50">
        <v>-0.37003207636180724</v>
      </c>
      <c r="AI1186" s="1">
        <v>3</v>
      </c>
    </row>
    <row r="1187" spans="1:35" x14ac:dyDescent="0.35">
      <c r="A1187" s="1" t="s">
        <v>21</v>
      </c>
      <c r="B1187" s="1">
        <v>1</v>
      </c>
      <c r="C1187" s="1" t="s">
        <v>147</v>
      </c>
      <c r="D1187" s="1" t="s">
        <v>176</v>
      </c>
      <c r="E1187" s="1" t="s">
        <v>177</v>
      </c>
      <c r="F1187" s="1" t="s">
        <v>25</v>
      </c>
      <c r="G1187" s="1">
        <v>24</v>
      </c>
      <c r="H1187" s="1" t="s">
        <v>111</v>
      </c>
      <c r="I1187" s="1" t="s">
        <v>112</v>
      </c>
      <c r="J1187" s="2">
        <v>4897323.1399999997</v>
      </c>
      <c r="K1187" s="2">
        <v>5056162.8</v>
      </c>
      <c r="L1187" s="2">
        <v>2528081.4</v>
      </c>
      <c r="M1187" s="2">
        <v>2366594.2200000002</v>
      </c>
      <c r="N1187" s="2">
        <v>-161487.18</v>
      </c>
      <c r="O1187" s="2">
        <v>-6.3877365657608998</v>
      </c>
      <c r="P1187" s="3" t="s">
        <v>28</v>
      </c>
      <c r="Q1187" s="3" t="s">
        <v>29</v>
      </c>
      <c r="R1187" s="1" t="s">
        <v>30</v>
      </c>
      <c r="S1187" s="1" t="s">
        <v>31</v>
      </c>
      <c r="T1187" s="1" t="s">
        <v>30</v>
      </c>
      <c r="U1187" s="1" t="s">
        <v>97</v>
      </c>
      <c r="V1187" s="1" t="s">
        <v>98</v>
      </c>
      <c r="W1187" s="1" t="s">
        <v>32</v>
      </c>
      <c r="X1187" s="1" t="s">
        <v>34</v>
      </c>
      <c r="Y1187" s="1">
        <v>-1</v>
      </c>
      <c r="Z1187" s="1">
        <v>3</v>
      </c>
      <c r="AA1187" s="1" t="s">
        <v>2127</v>
      </c>
      <c r="AB1187" s="1" t="s">
        <v>2140</v>
      </c>
      <c r="AC1187" s="1" t="s">
        <v>2123</v>
      </c>
      <c r="AE1187" s="2">
        <v>5171055.4000000004</v>
      </c>
      <c r="AF1187" s="2" t="s">
        <v>2151</v>
      </c>
      <c r="AG1187" s="48">
        <v>114892.60000000056</v>
      </c>
      <c r="AH1187" s="50">
        <v>2.2723279400734597E-2</v>
      </c>
      <c r="AI1187" s="1">
        <v>3</v>
      </c>
    </row>
    <row r="1188" spans="1:35" x14ac:dyDescent="0.35">
      <c r="A1188" s="1" t="s">
        <v>21</v>
      </c>
      <c r="B1188" s="1">
        <v>1</v>
      </c>
      <c r="C1188" s="1" t="s">
        <v>147</v>
      </c>
      <c r="D1188" s="1" t="s">
        <v>170</v>
      </c>
      <c r="E1188" s="1" t="s">
        <v>171</v>
      </c>
      <c r="F1188" s="1" t="s">
        <v>25</v>
      </c>
      <c r="G1188" s="1">
        <v>24</v>
      </c>
      <c r="H1188" s="1" t="s">
        <v>111</v>
      </c>
      <c r="I1188" s="1" t="s">
        <v>112</v>
      </c>
      <c r="J1188" s="2">
        <v>2664223.08</v>
      </c>
      <c r="K1188" s="2">
        <v>3087600</v>
      </c>
      <c r="L1188" s="2">
        <v>1543800</v>
      </c>
      <c r="M1188" s="2">
        <v>1526982.43</v>
      </c>
      <c r="N1188" s="2">
        <v>-16817.57</v>
      </c>
      <c r="O1188" s="2">
        <v>-1.0893619639849701</v>
      </c>
      <c r="P1188" s="3" t="s">
        <v>28</v>
      </c>
      <c r="Q1188" s="3" t="s">
        <v>29</v>
      </c>
      <c r="R1188" s="1" t="s">
        <v>30</v>
      </c>
      <c r="S1188" s="1" t="s">
        <v>31</v>
      </c>
      <c r="T1188" s="1" t="s">
        <v>30</v>
      </c>
      <c r="U1188" s="1" t="s">
        <v>97</v>
      </c>
      <c r="V1188" s="1" t="s">
        <v>98</v>
      </c>
      <c r="W1188" s="1" t="s">
        <v>32</v>
      </c>
      <c r="X1188" s="1" t="s">
        <v>34</v>
      </c>
      <c r="Y1188" s="1">
        <v>-1</v>
      </c>
      <c r="Z1188" s="1">
        <v>3</v>
      </c>
      <c r="AA1188" s="1" t="s">
        <v>2121</v>
      </c>
      <c r="AB1188" s="1" t="s">
        <v>2126</v>
      </c>
      <c r="AC1188" s="1" t="s">
        <v>2126</v>
      </c>
      <c r="AE1188" s="2">
        <v>3136000</v>
      </c>
      <c r="AF1188" s="2" t="s">
        <v>2151</v>
      </c>
      <c r="AG1188" s="48">
        <v>48400</v>
      </c>
      <c r="AH1188" s="50">
        <v>1.5675605648400051E-2</v>
      </c>
      <c r="AI1188" s="1">
        <v>3</v>
      </c>
    </row>
    <row r="1189" spans="1:35" x14ac:dyDescent="0.35">
      <c r="A1189" s="1" t="s">
        <v>21</v>
      </c>
      <c r="B1189" s="1">
        <v>1</v>
      </c>
      <c r="C1189" s="1" t="s">
        <v>147</v>
      </c>
      <c r="D1189" s="1" t="s">
        <v>188</v>
      </c>
      <c r="E1189" s="1" t="s">
        <v>189</v>
      </c>
      <c r="F1189" s="1" t="s">
        <v>25</v>
      </c>
      <c r="G1189" s="1">
        <v>24</v>
      </c>
      <c r="H1189" s="1" t="s">
        <v>111</v>
      </c>
      <c r="I1189" s="1" t="s">
        <v>112</v>
      </c>
      <c r="J1189" s="2">
        <v>2409638.2200000002</v>
      </c>
      <c r="K1189" s="2">
        <v>2476430</v>
      </c>
      <c r="L1189" s="2">
        <v>1238215</v>
      </c>
      <c r="M1189" s="2">
        <v>1311856.1399999999</v>
      </c>
      <c r="N1189" s="2">
        <v>73641.14</v>
      </c>
      <c r="O1189" s="2">
        <v>5.9473629377773696</v>
      </c>
      <c r="P1189" s="3" t="s">
        <v>73</v>
      </c>
      <c r="Q1189" s="3" t="s">
        <v>29</v>
      </c>
      <c r="R1189" s="1" t="s">
        <v>30</v>
      </c>
      <c r="S1189" s="1" t="s">
        <v>31</v>
      </c>
      <c r="T1189" s="1" t="s">
        <v>30</v>
      </c>
      <c r="U1189" s="1" t="s">
        <v>97</v>
      </c>
      <c r="V1189" s="1" t="s">
        <v>98</v>
      </c>
      <c r="W1189" s="1" t="s">
        <v>32</v>
      </c>
      <c r="X1189" s="1" t="s">
        <v>34</v>
      </c>
      <c r="Y1189" s="1">
        <v>-1</v>
      </c>
      <c r="Z1189" s="1">
        <v>3</v>
      </c>
      <c r="AA1189" s="1" t="s">
        <v>2127</v>
      </c>
      <c r="AB1189" s="1" t="s">
        <v>2140</v>
      </c>
      <c r="AC1189" s="1" t="s">
        <v>2125</v>
      </c>
      <c r="AE1189" s="2">
        <v>2586841.6</v>
      </c>
      <c r="AF1189" s="2" t="s">
        <v>2151</v>
      </c>
      <c r="AG1189" s="48">
        <v>110411.60000000009</v>
      </c>
      <c r="AH1189" s="50">
        <v>4.4584987259886244E-2</v>
      </c>
      <c r="AI1189" s="1">
        <v>3</v>
      </c>
    </row>
    <row r="1190" spans="1:35" x14ac:dyDescent="0.35">
      <c r="A1190" s="1" t="s">
        <v>21</v>
      </c>
      <c r="B1190" s="1">
        <v>1</v>
      </c>
      <c r="C1190" s="1" t="s">
        <v>147</v>
      </c>
      <c r="D1190" s="1" t="s">
        <v>160</v>
      </c>
      <c r="E1190" s="1" t="s">
        <v>161</v>
      </c>
      <c r="F1190" s="1" t="s">
        <v>56</v>
      </c>
      <c r="G1190" s="1">
        <v>24</v>
      </c>
      <c r="H1190" s="1" t="s">
        <v>111</v>
      </c>
      <c r="I1190" s="1" t="s">
        <v>112</v>
      </c>
      <c r="J1190" s="2">
        <v>12975622.390000001</v>
      </c>
      <c r="K1190" s="2">
        <v>13376046</v>
      </c>
      <c r="L1190" s="2">
        <v>6688023</v>
      </c>
      <c r="M1190" s="2">
        <v>6882580.7999999998</v>
      </c>
      <c r="N1190" s="2">
        <v>194557.8</v>
      </c>
      <c r="O1190" s="2">
        <v>2.9090480101518801</v>
      </c>
      <c r="P1190" s="3" t="s">
        <v>73</v>
      </c>
      <c r="Q1190" s="3" t="s">
        <v>29</v>
      </c>
      <c r="R1190" s="1" t="s">
        <v>30</v>
      </c>
      <c r="S1190" s="1" t="s">
        <v>31</v>
      </c>
      <c r="T1190" s="1" t="s">
        <v>30</v>
      </c>
      <c r="U1190" s="1" t="s">
        <v>97</v>
      </c>
      <c r="V1190" s="1" t="s">
        <v>98</v>
      </c>
      <c r="W1190" s="1" t="s">
        <v>32</v>
      </c>
      <c r="X1190" s="1" t="s">
        <v>34</v>
      </c>
      <c r="Y1190" s="1">
        <v>-1</v>
      </c>
      <c r="Z1190" s="1">
        <v>3</v>
      </c>
      <c r="AA1190" s="1" t="s">
        <v>2121</v>
      </c>
      <c r="AB1190" s="1" t="s">
        <v>2126</v>
      </c>
      <c r="AC1190" s="1" t="s">
        <v>2126</v>
      </c>
      <c r="AE1190" s="2">
        <v>13178101</v>
      </c>
      <c r="AF1190" s="2" t="s">
        <v>2152</v>
      </c>
      <c r="AG1190" s="48">
        <v>-197945</v>
      </c>
      <c r="AH1190" s="50">
        <v>-1.4798468844978553E-2</v>
      </c>
      <c r="AI1190" s="1">
        <v>3</v>
      </c>
    </row>
    <row r="1191" spans="1:35" x14ac:dyDescent="0.35">
      <c r="A1191" s="1" t="s">
        <v>21</v>
      </c>
      <c r="B1191" s="1">
        <v>1</v>
      </c>
      <c r="C1191" s="1" t="s">
        <v>147</v>
      </c>
      <c r="D1191" s="1" t="s">
        <v>162</v>
      </c>
      <c r="E1191" s="1" t="s">
        <v>163</v>
      </c>
      <c r="F1191" s="1" t="s">
        <v>25</v>
      </c>
      <c r="G1191" s="1">
        <v>24</v>
      </c>
      <c r="H1191" s="1" t="s">
        <v>111</v>
      </c>
      <c r="I1191" s="1" t="s">
        <v>112</v>
      </c>
      <c r="J1191" s="2">
        <v>2105299.66</v>
      </c>
      <c r="K1191" s="2">
        <v>2556000</v>
      </c>
      <c r="L1191" s="2">
        <v>1278000</v>
      </c>
      <c r="M1191" s="2">
        <v>1297465.47</v>
      </c>
      <c r="N1191" s="2">
        <v>19465.47</v>
      </c>
      <c r="O1191" s="2">
        <v>1.5231197183098599</v>
      </c>
      <c r="P1191" s="3" t="s">
        <v>73</v>
      </c>
      <c r="Q1191" s="3" t="s">
        <v>29</v>
      </c>
      <c r="R1191" s="1" t="s">
        <v>30</v>
      </c>
      <c r="S1191" s="1" t="s">
        <v>31</v>
      </c>
      <c r="T1191" s="1" t="s">
        <v>30</v>
      </c>
      <c r="U1191" s="1" t="s">
        <v>97</v>
      </c>
      <c r="V1191" s="1" t="s">
        <v>98</v>
      </c>
      <c r="W1191" s="1" t="s">
        <v>32</v>
      </c>
      <c r="X1191" s="1" t="s">
        <v>34</v>
      </c>
      <c r="Y1191" s="1">
        <v>-1</v>
      </c>
      <c r="Z1191" s="1">
        <v>3</v>
      </c>
      <c r="AA1191" s="1" t="s">
        <v>2121</v>
      </c>
      <c r="AB1191" s="1" t="s">
        <v>2126</v>
      </c>
      <c r="AC1191" s="1" t="s">
        <v>2126</v>
      </c>
      <c r="AE1191" s="2">
        <v>2691195.74</v>
      </c>
      <c r="AF1191" s="2" t="s">
        <v>2151</v>
      </c>
      <c r="AG1191" s="48">
        <v>135195.74000000022</v>
      </c>
      <c r="AH1191" s="50">
        <v>5.2893482003129981E-2</v>
      </c>
      <c r="AI1191" s="1">
        <v>3</v>
      </c>
    </row>
    <row r="1192" spans="1:35" x14ac:dyDescent="0.35">
      <c r="A1192" s="1" t="s">
        <v>21</v>
      </c>
      <c r="B1192" s="1">
        <v>1</v>
      </c>
      <c r="C1192" s="1" t="s">
        <v>147</v>
      </c>
      <c r="D1192" s="1" t="s">
        <v>174</v>
      </c>
      <c r="E1192" s="1" t="s">
        <v>175</v>
      </c>
      <c r="F1192" s="1" t="s">
        <v>25</v>
      </c>
      <c r="G1192" s="1">
        <v>24</v>
      </c>
      <c r="H1192" s="1" t="s">
        <v>111</v>
      </c>
      <c r="I1192" s="1" t="s">
        <v>112</v>
      </c>
      <c r="J1192" s="2">
        <v>3261732.37</v>
      </c>
      <c r="K1192" s="2">
        <v>3502000</v>
      </c>
      <c r="L1192" s="2">
        <v>1751000</v>
      </c>
      <c r="M1192" s="2">
        <v>1889530.03</v>
      </c>
      <c r="N1192" s="2">
        <v>138530.03</v>
      </c>
      <c r="O1192" s="2">
        <v>7.9114808680753903</v>
      </c>
      <c r="P1192" s="3" t="s">
        <v>73</v>
      </c>
      <c r="Q1192" s="3" t="s">
        <v>29</v>
      </c>
      <c r="R1192" s="1" t="s">
        <v>30</v>
      </c>
      <c r="S1192" s="1" t="s">
        <v>31</v>
      </c>
      <c r="T1192" s="1" t="s">
        <v>30</v>
      </c>
      <c r="U1192" s="1" t="s">
        <v>97</v>
      </c>
      <c r="V1192" s="1" t="s">
        <v>98</v>
      </c>
      <c r="W1192" s="1" t="s">
        <v>32</v>
      </c>
      <c r="X1192" s="1" t="s">
        <v>34</v>
      </c>
      <c r="Y1192" s="1">
        <v>-1</v>
      </c>
      <c r="Z1192" s="1">
        <v>3</v>
      </c>
      <c r="AA1192" s="1" t="s">
        <v>2127</v>
      </c>
      <c r="AB1192" s="1" t="s">
        <v>2140</v>
      </c>
      <c r="AC1192" s="1" t="s">
        <v>2125</v>
      </c>
      <c r="AE1192" s="2">
        <v>3578000</v>
      </c>
      <c r="AF1192" s="2" t="s">
        <v>2151</v>
      </c>
      <c r="AG1192" s="48">
        <v>76000</v>
      </c>
      <c r="AH1192" s="50">
        <v>2.1701884637350087E-2</v>
      </c>
      <c r="AI1192" s="1">
        <v>3</v>
      </c>
    </row>
    <row r="1193" spans="1:35" x14ac:dyDescent="0.35">
      <c r="A1193" s="1" t="s">
        <v>21</v>
      </c>
      <c r="B1193" s="1">
        <v>1</v>
      </c>
      <c r="C1193" s="1" t="s">
        <v>147</v>
      </c>
      <c r="D1193" s="1" t="s">
        <v>148</v>
      </c>
      <c r="E1193" s="1" t="s">
        <v>149</v>
      </c>
      <c r="F1193" s="1" t="s">
        <v>25</v>
      </c>
      <c r="G1193" s="1">
        <v>25</v>
      </c>
      <c r="H1193" s="1" t="s">
        <v>113</v>
      </c>
      <c r="I1193" s="1" t="s">
        <v>114</v>
      </c>
      <c r="J1193" s="2">
        <v>7160203.71</v>
      </c>
      <c r="K1193" s="2">
        <v>7836268.1200000001</v>
      </c>
      <c r="L1193" s="2">
        <v>3918134.06</v>
      </c>
      <c r="M1193" s="2">
        <v>3228033.79</v>
      </c>
      <c r="N1193" s="2">
        <v>-690100.27</v>
      </c>
      <c r="O1193" s="2">
        <v>-17.6129825940667</v>
      </c>
      <c r="P1193" s="3" t="s">
        <v>28</v>
      </c>
      <c r="Q1193" s="3" t="s">
        <v>29</v>
      </c>
      <c r="R1193" s="1" t="s">
        <v>30</v>
      </c>
      <c r="S1193" s="1" t="s">
        <v>31</v>
      </c>
      <c r="T1193" s="1" t="s">
        <v>30</v>
      </c>
      <c r="U1193" s="1" t="s">
        <v>97</v>
      </c>
      <c r="V1193" s="1" t="s">
        <v>98</v>
      </c>
      <c r="W1193" s="1" t="s">
        <v>32</v>
      </c>
      <c r="X1193" s="1" t="s">
        <v>34</v>
      </c>
      <c r="Y1193" s="1">
        <v>-1</v>
      </c>
      <c r="Z1193" s="1">
        <v>3</v>
      </c>
      <c r="AA1193" s="1" t="s">
        <v>2128</v>
      </c>
      <c r="AB1193" s="1" t="s">
        <v>2140</v>
      </c>
      <c r="AC1193" s="1" t="s">
        <v>2123</v>
      </c>
      <c r="AE1193" s="2">
        <v>7527301.1200000001</v>
      </c>
      <c r="AF1193" s="2" t="s">
        <v>2152</v>
      </c>
      <c r="AG1193" s="48">
        <v>-308967</v>
      </c>
      <c r="AH1193" s="50">
        <v>-3.9427823967820026E-2</v>
      </c>
      <c r="AI1193" s="1">
        <v>3</v>
      </c>
    </row>
    <row r="1194" spans="1:35" x14ac:dyDescent="0.35">
      <c r="A1194" s="1" t="s">
        <v>21</v>
      </c>
      <c r="B1194" s="1">
        <v>1</v>
      </c>
      <c r="C1194" s="1" t="s">
        <v>147</v>
      </c>
      <c r="D1194" s="1" t="s">
        <v>150</v>
      </c>
      <c r="E1194" s="1" t="s">
        <v>151</v>
      </c>
      <c r="F1194" s="1" t="s">
        <v>25</v>
      </c>
      <c r="G1194" s="1">
        <v>25</v>
      </c>
      <c r="H1194" s="1" t="s">
        <v>113</v>
      </c>
      <c r="I1194" s="1" t="s">
        <v>114</v>
      </c>
      <c r="J1194" s="2">
        <v>2980555.34</v>
      </c>
      <c r="K1194" s="2">
        <v>2666200</v>
      </c>
      <c r="L1194" s="2">
        <v>1333100</v>
      </c>
      <c r="M1194" s="2">
        <v>2352539.69</v>
      </c>
      <c r="N1194" s="2">
        <v>1019439.69</v>
      </c>
      <c r="O1194" s="2">
        <v>76.471359237866594</v>
      </c>
      <c r="P1194" s="3" t="s">
        <v>73</v>
      </c>
      <c r="Q1194" s="3" t="s">
        <v>29</v>
      </c>
      <c r="R1194" s="1" t="s">
        <v>30</v>
      </c>
      <c r="S1194" s="1" t="s">
        <v>31</v>
      </c>
      <c r="T1194" s="1" t="s">
        <v>30</v>
      </c>
      <c r="U1194" s="1" t="s">
        <v>97</v>
      </c>
      <c r="V1194" s="1" t="s">
        <v>98</v>
      </c>
      <c r="W1194" s="1" t="s">
        <v>32</v>
      </c>
      <c r="X1194" s="1" t="s">
        <v>34</v>
      </c>
      <c r="Y1194" s="1">
        <v>-1</v>
      </c>
      <c r="Z1194" s="1">
        <v>3</v>
      </c>
      <c r="AA1194" s="1" t="s">
        <v>2127</v>
      </c>
      <c r="AB1194" s="1" t="s">
        <v>2140</v>
      </c>
      <c r="AC1194" s="1" t="s">
        <v>2145</v>
      </c>
      <c r="AE1194" s="2">
        <v>3266200</v>
      </c>
      <c r="AF1194" s="2" t="s">
        <v>2151</v>
      </c>
      <c r="AG1194" s="48">
        <v>600000</v>
      </c>
      <c r="AH1194" s="50">
        <v>0.22503938189183106</v>
      </c>
      <c r="AI1194" s="1">
        <v>3</v>
      </c>
    </row>
    <row r="1195" spans="1:35" x14ac:dyDescent="0.35">
      <c r="A1195" s="1" t="s">
        <v>21</v>
      </c>
      <c r="B1195" s="1">
        <v>1</v>
      </c>
      <c r="C1195" s="1" t="s">
        <v>147</v>
      </c>
      <c r="D1195" s="1" t="s">
        <v>180</v>
      </c>
      <c r="E1195" s="1" t="s">
        <v>181</v>
      </c>
      <c r="F1195" s="1" t="s">
        <v>25</v>
      </c>
      <c r="G1195" s="1">
        <v>25</v>
      </c>
      <c r="H1195" s="1" t="s">
        <v>113</v>
      </c>
      <c r="I1195" s="1" t="s">
        <v>114</v>
      </c>
      <c r="J1195" s="2">
        <v>29535450.399999999</v>
      </c>
      <c r="K1195" s="2">
        <v>32776177</v>
      </c>
      <c r="L1195" s="2">
        <v>16388088.5</v>
      </c>
      <c r="M1195" s="2">
        <v>11674098.84</v>
      </c>
      <c r="N1195" s="2">
        <v>-4713989.66</v>
      </c>
      <c r="O1195" s="2">
        <v>-28.7647315304649</v>
      </c>
      <c r="P1195" s="3" t="s">
        <v>28</v>
      </c>
      <c r="Q1195" s="3" t="s">
        <v>29</v>
      </c>
      <c r="R1195" s="1" t="s">
        <v>30</v>
      </c>
      <c r="S1195" s="1" t="s">
        <v>31</v>
      </c>
      <c r="T1195" s="1" t="s">
        <v>30</v>
      </c>
      <c r="U1195" s="1" t="s">
        <v>97</v>
      </c>
      <c r="V1195" s="1" t="s">
        <v>98</v>
      </c>
      <c r="W1195" s="1" t="s">
        <v>32</v>
      </c>
      <c r="X1195" s="1" t="s">
        <v>34</v>
      </c>
      <c r="Y1195" s="1">
        <v>-1</v>
      </c>
      <c r="Z1195" s="1">
        <v>3</v>
      </c>
      <c r="AA1195" s="1" t="s">
        <v>2128</v>
      </c>
      <c r="AB1195" s="1" t="s">
        <v>2140</v>
      </c>
      <c r="AC1195" s="1" t="s">
        <v>2141</v>
      </c>
      <c r="AE1195" s="2">
        <v>30258975.899999999</v>
      </c>
      <c r="AF1195" s="2" t="s">
        <v>2152</v>
      </c>
      <c r="AG1195" s="48">
        <v>-2517201.1000000015</v>
      </c>
      <c r="AH1195" s="50">
        <v>-7.6799716452593036E-2</v>
      </c>
      <c r="AI1195" s="1">
        <v>3</v>
      </c>
    </row>
    <row r="1196" spans="1:35" x14ac:dyDescent="0.35">
      <c r="A1196" s="1" t="s">
        <v>21</v>
      </c>
      <c r="B1196" s="1">
        <v>1</v>
      </c>
      <c r="C1196" s="1" t="s">
        <v>147</v>
      </c>
      <c r="D1196" s="1" t="s">
        <v>190</v>
      </c>
      <c r="E1196" s="1" t="s">
        <v>191</v>
      </c>
      <c r="F1196" s="1" t="s">
        <v>25</v>
      </c>
      <c r="G1196" s="1">
        <v>25</v>
      </c>
      <c r="H1196" s="1" t="s">
        <v>113</v>
      </c>
      <c r="I1196" s="1" t="s">
        <v>114</v>
      </c>
      <c r="J1196" s="2">
        <v>14053974.970000001</v>
      </c>
      <c r="K1196" s="2">
        <v>10789060</v>
      </c>
      <c r="L1196" s="2">
        <v>5394530</v>
      </c>
      <c r="M1196" s="2">
        <v>3833442.1</v>
      </c>
      <c r="N1196" s="2">
        <v>-1561087.9</v>
      </c>
      <c r="O1196" s="2">
        <v>-28.9383486605877</v>
      </c>
      <c r="P1196" s="3" t="s">
        <v>28</v>
      </c>
      <c r="Q1196" s="3" t="s">
        <v>29</v>
      </c>
      <c r="R1196" s="1" t="s">
        <v>30</v>
      </c>
      <c r="S1196" s="1" t="s">
        <v>31</v>
      </c>
      <c r="T1196" s="1" t="s">
        <v>30</v>
      </c>
      <c r="U1196" s="1" t="s">
        <v>97</v>
      </c>
      <c r="V1196" s="1" t="s">
        <v>98</v>
      </c>
      <c r="W1196" s="1" t="s">
        <v>32</v>
      </c>
      <c r="X1196" s="1" t="s">
        <v>34</v>
      </c>
      <c r="Y1196" s="1">
        <v>-1</v>
      </c>
      <c r="Z1196" s="1">
        <v>3</v>
      </c>
      <c r="AA1196" s="1" t="s">
        <v>2129</v>
      </c>
      <c r="AB1196" s="1" t="s">
        <v>2140</v>
      </c>
      <c r="AC1196" s="1" t="s">
        <v>2141</v>
      </c>
      <c r="AE1196" s="2">
        <v>7513072</v>
      </c>
      <c r="AF1196" s="2" t="s">
        <v>2152</v>
      </c>
      <c r="AG1196" s="48">
        <v>-3275988</v>
      </c>
      <c r="AH1196" s="50">
        <v>-0.30363979809177072</v>
      </c>
      <c r="AI1196" s="1">
        <v>3</v>
      </c>
    </row>
    <row r="1197" spans="1:35" x14ac:dyDescent="0.35">
      <c r="A1197" s="1" t="s">
        <v>21</v>
      </c>
      <c r="B1197" s="1">
        <v>1</v>
      </c>
      <c r="C1197" s="1" t="s">
        <v>147</v>
      </c>
      <c r="D1197" s="1" t="s">
        <v>158</v>
      </c>
      <c r="E1197" s="1" t="s">
        <v>159</v>
      </c>
      <c r="F1197" s="1" t="s">
        <v>25</v>
      </c>
      <c r="G1197" s="1">
        <v>25</v>
      </c>
      <c r="H1197" s="1" t="s">
        <v>113</v>
      </c>
      <c r="I1197" s="1" t="s">
        <v>114</v>
      </c>
      <c r="J1197" s="2">
        <v>12235432.77</v>
      </c>
      <c r="K1197" s="2">
        <v>11432294</v>
      </c>
      <c r="L1197" s="2">
        <v>5716147</v>
      </c>
      <c r="M1197" s="2">
        <v>7980944.5</v>
      </c>
      <c r="N1197" s="2">
        <v>2264797.5</v>
      </c>
      <c r="O1197" s="2">
        <v>39.621050683266198</v>
      </c>
      <c r="P1197" s="3" t="s">
        <v>73</v>
      </c>
      <c r="Q1197" s="3" t="s">
        <v>29</v>
      </c>
      <c r="R1197" s="1" t="s">
        <v>30</v>
      </c>
      <c r="S1197" s="1" t="s">
        <v>31</v>
      </c>
      <c r="T1197" s="1" t="s">
        <v>30</v>
      </c>
      <c r="U1197" s="1" t="s">
        <v>97</v>
      </c>
      <c r="V1197" s="1" t="s">
        <v>98</v>
      </c>
      <c r="W1197" s="1" t="s">
        <v>32</v>
      </c>
      <c r="X1197" s="1" t="s">
        <v>34</v>
      </c>
      <c r="Y1197" s="1">
        <v>-1</v>
      </c>
      <c r="Z1197" s="1">
        <v>3</v>
      </c>
      <c r="AA1197" s="1" t="s">
        <v>2127</v>
      </c>
      <c r="AB1197" s="1" t="s">
        <v>2140</v>
      </c>
      <c r="AC1197" s="1" t="s">
        <v>2144</v>
      </c>
      <c r="AE1197" s="2">
        <v>15172770.989999998</v>
      </c>
      <c r="AF1197" s="2" t="s">
        <v>2151</v>
      </c>
      <c r="AG1197" s="48">
        <v>3740476.9899999984</v>
      </c>
      <c r="AH1197" s="50">
        <v>0.32718516423737865</v>
      </c>
      <c r="AI1197" s="1">
        <v>3</v>
      </c>
    </row>
    <row r="1198" spans="1:35" x14ac:dyDescent="0.35">
      <c r="A1198" s="1" t="s">
        <v>21</v>
      </c>
      <c r="B1198" s="1">
        <v>1</v>
      </c>
      <c r="C1198" s="1" t="s">
        <v>147</v>
      </c>
      <c r="D1198" s="1" t="s">
        <v>174</v>
      </c>
      <c r="E1198" s="1" t="s">
        <v>175</v>
      </c>
      <c r="F1198" s="1" t="s">
        <v>25</v>
      </c>
      <c r="G1198" s="1">
        <v>25</v>
      </c>
      <c r="H1198" s="1" t="s">
        <v>113</v>
      </c>
      <c r="I1198" s="1" t="s">
        <v>114</v>
      </c>
      <c r="J1198" s="2">
        <v>9770422.8399999999</v>
      </c>
      <c r="K1198" s="2">
        <v>12037860</v>
      </c>
      <c r="L1198" s="2">
        <v>6018930</v>
      </c>
      <c r="M1198" s="2">
        <v>4175663.82</v>
      </c>
      <c r="N1198" s="2">
        <v>-1843266.18</v>
      </c>
      <c r="O1198" s="2">
        <v>-30.624482756902001</v>
      </c>
      <c r="P1198" s="3" t="s">
        <v>28</v>
      </c>
      <c r="Q1198" s="3" t="s">
        <v>29</v>
      </c>
      <c r="R1198" s="1" t="s">
        <v>30</v>
      </c>
      <c r="S1198" s="1" t="s">
        <v>31</v>
      </c>
      <c r="T1198" s="1" t="s">
        <v>30</v>
      </c>
      <c r="U1198" s="1" t="s">
        <v>97</v>
      </c>
      <c r="V1198" s="1" t="s">
        <v>98</v>
      </c>
      <c r="W1198" s="1" t="s">
        <v>32</v>
      </c>
      <c r="X1198" s="1" t="s">
        <v>34</v>
      </c>
      <c r="Y1198" s="1">
        <v>-1</v>
      </c>
      <c r="Z1198" s="1">
        <v>3</v>
      </c>
      <c r="AA1198" s="1" t="s">
        <v>2127</v>
      </c>
      <c r="AB1198" s="1" t="s">
        <v>2140</v>
      </c>
      <c r="AC1198" s="1" t="s">
        <v>2141</v>
      </c>
      <c r="AE1198" s="2">
        <v>12310000</v>
      </c>
      <c r="AF1198" s="2" t="s">
        <v>2151</v>
      </c>
      <c r="AG1198" s="48">
        <v>272140</v>
      </c>
      <c r="AH1198" s="50">
        <v>2.2607008222391686E-2</v>
      </c>
      <c r="AI1198" s="1">
        <v>3</v>
      </c>
    </row>
    <row r="1199" spans="1:35" x14ac:dyDescent="0.35">
      <c r="A1199" s="1" t="s">
        <v>21</v>
      </c>
      <c r="B1199" s="1">
        <v>1</v>
      </c>
      <c r="C1199" s="1" t="s">
        <v>147</v>
      </c>
      <c r="D1199" s="1" t="s">
        <v>164</v>
      </c>
      <c r="E1199" s="1" t="s">
        <v>165</v>
      </c>
      <c r="F1199" s="1" t="s">
        <v>25</v>
      </c>
      <c r="G1199" s="1">
        <v>25</v>
      </c>
      <c r="H1199" s="1" t="s">
        <v>113</v>
      </c>
      <c r="I1199" s="1" t="s">
        <v>114</v>
      </c>
      <c r="J1199" s="2">
        <v>12615496.380000001</v>
      </c>
      <c r="K1199" s="2">
        <v>14110675</v>
      </c>
      <c r="L1199" s="2">
        <v>7055337.5</v>
      </c>
      <c r="M1199" s="2">
        <v>6805219.3899999997</v>
      </c>
      <c r="N1199" s="2">
        <v>-250118.11</v>
      </c>
      <c r="O1199" s="2">
        <v>-3.5450906494551102</v>
      </c>
      <c r="P1199" s="3" t="s">
        <v>28</v>
      </c>
      <c r="Q1199" s="3" t="s">
        <v>29</v>
      </c>
      <c r="R1199" s="1" t="s">
        <v>30</v>
      </c>
      <c r="S1199" s="1" t="s">
        <v>31</v>
      </c>
      <c r="T1199" s="1" t="s">
        <v>30</v>
      </c>
      <c r="U1199" s="1" t="s">
        <v>97</v>
      </c>
      <c r="V1199" s="1" t="s">
        <v>98</v>
      </c>
      <c r="W1199" s="1" t="s">
        <v>32</v>
      </c>
      <c r="X1199" s="1" t="s">
        <v>34</v>
      </c>
      <c r="Y1199" s="1">
        <v>-1</v>
      </c>
      <c r="Z1199" s="1">
        <v>3</v>
      </c>
      <c r="AA1199" s="1" t="s">
        <v>2128</v>
      </c>
      <c r="AB1199" s="1" t="s">
        <v>2126</v>
      </c>
      <c r="AC1199" s="1" t="s">
        <v>2126</v>
      </c>
      <c r="AE1199" s="2">
        <v>14290675</v>
      </c>
      <c r="AF1199" s="2" t="s">
        <v>2151</v>
      </c>
      <c r="AG1199" s="48">
        <v>180000</v>
      </c>
      <c r="AH1199" s="50">
        <v>1.2756299751783667E-2</v>
      </c>
      <c r="AI1199" s="1">
        <v>3</v>
      </c>
    </row>
    <row r="1200" spans="1:35" x14ac:dyDescent="0.35">
      <c r="A1200" s="1" t="s">
        <v>21</v>
      </c>
      <c r="B1200" s="1">
        <v>1</v>
      </c>
      <c r="C1200" s="1" t="s">
        <v>147</v>
      </c>
      <c r="D1200" s="1" t="s">
        <v>184</v>
      </c>
      <c r="E1200" s="1" t="s">
        <v>185</v>
      </c>
      <c r="F1200" s="1" t="s">
        <v>25</v>
      </c>
      <c r="G1200" s="1">
        <v>25</v>
      </c>
      <c r="H1200" s="1" t="s">
        <v>113</v>
      </c>
      <c r="I1200" s="1" t="s">
        <v>114</v>
      </c>
      <c r="J1200" s="2">
        <v>22302976.609999999</v>
      </c>
      <c r="K1200" s="2">
        <v>23769234.600000001</v>
      </c>
      <c r="L1200" s="2">
        <v>11884617.300000001</v>
      </c>
      <c r="M1200" s="2">
        <v>10757663.15</v>
      </c>
      <c r="N1200" s="2">
        <v>-1126954.1499999999</v>
      </c>
      <c r="O1200" s="2">
        <v>-9.4824605753186493</v>
      </c>
      <c r="P1200" s="3" t="s">
        <v>28</v>
      </c>
      <c r="Q1200" s="3" t="s">
        <v>29</v>
      </c>
      <c r="R1200" s="1" t="s">
        <v>30</v>
      </c>
      <c r="S1200" s="1" t="s">
        <v>31</v>
      </c>
      <c r="T1200" s="1" t="s">
        <v>30</v>
      </c>
      <c r="U1200" s="1" t="s">
        <v>97</v>
      </c>
      <c r="V1200" s="1" t="s">
        <v>98</v>
      </c>
      <c r="W1200" s="1" t="s">
        <v>32</v>
      </c>
      <c r="X1200" s="1" t="s">
        <v>34</v>
      </c>
      <c r="Y1200" s="1">
        <v>-1</v>
      </c>
      <c r="Z1200" s="1">
        <v>3</v>
      </c>
      <c r="AA1200" s="1" t="s">
        <v>2121</v>
      </c>
      <c r="AB1200" s="1" t="s">
        <v>2140</v>
      </c>
      <c r="AC1200" s="1" t="s">
        <v>2123</v>
      </c>
      <c r="AE1200" s="2">
        <v>23729954</v>
      </c>
      <c r="AF1200" s="2" t="s">
        <v>2152</v>
      </c>
      <c r="AG1200" s="48">
        <v>-39280.60000000149</v>
      </c>
      <c r="AH1200" s="50">
        <v>-1.6525816106843208E-3</v>
      </c>
      <c r="AI1200" s="1">
        <v>3</v>
      </c>
    </row>
    <row r="1201" spans="1:35" x14ac:dyDescent="0.35">
      <c r="A1201" s="1" t="s">
        <v>21</v>
      </c>
      <c r="B1201" s="1">
        <v>1</v>
      </c>
      <c r="C1201" s="1" t="s">
        <v>147</v>
      </c>
      <c r="D1201" s="1" t="s">
        <v>168</v>
      </c>
      <c r="E1201" s="1" t="s">
        <v>169</v>
      </c>
      <c r="F1201" s="1" t="s">
        <v>25</v>
      </c>
      <c r="G1201" s="1">
        <v>25</v>
      </c>
      <c r="H1201" s="1" t="s">
        <v>113</v>
      </c>
      <c r="I1201" s="1" t="s">
        <v>114</v>
      </c>
      <c r="J1201" s="2">
        <v>10128290.92</v>
      </c>
      <c r="K1201" s="2">
        <v>12521197.970000001</v>
      </c>
      <c r="L1201" s="2">
        <v>6260598.9850000003</v>
      </c>
      <c r="M1201" s="2">
        <v>5085715.47</v>
      </c>
      <c r="N1201" s="2">
        <v>-1174883.5149999999</v>
      </c>
      <c r="O1201" s="2">
        <v>-18.7663116231362</v>
      </c>
      <c r="P1201" s="3" t="s">
        <v>28</v>
      </c>
      <c r="Q1201" s="3" t="s">
        <v>29</v>
      </c>
      <c r="R1201" s="1" t="s">
        <v>30</v>
      </c>
      <c r="S1201" s="1" t="s">
        <v>31</v>
      </c>
      <c r="T1201" s="1" t="s">
        <v>30</v>
      </c>
      <c r="U1201" s="1" t="s">
        <v>97</v>
      </c>
      <c r="V1201" s="1" t="s">
        <v>98</v>
      </c>
      <c r="W1201" s="1" t="s">
        <v>32</v>
      </c>
      <c r="X1201" s="1" t="s">
        <v>34</v>
      </c>
      <c r="Y1201" s="1">
        <v>-1</v>
      </c>
      <c r="Z1201" s="1">
        <v>3</v>
      </c>
      <c r="AA1201" s="1" t="s">
        <v>2128</v>
      </c>
      <c r="AB1201" s="1" t="s">
        <v>2140</v>
      </c>
      <c r="AC1201" s="1" t="s">
        <v>2123</v>
      </c>
      <c r="AE1201" s="2">
        <v>9174321.9699999988</v>
      </c>
      <c r="AF1201" s="2" t="s">
        <v>2152</v>
      </c>
      <c r="AG1201" s="48">
        <v>-3346876.0000000019</v>
      </c>
      <c r="AH1201" s="50">
        <v>-0.26729678805645479</v>
      </c>
      <c r="AI1201" s="1">
        <v>3</v>
      </c>
    </row>
    <row r="1202" spans="1:35" x14ac:dyDescent="0.35">
      <c r="A1202" s="1" t="s">
        <v>21</v>
      </c>
      <c r="B1202" s="1">
        <v>1</v>
      </c>
      <c r="C1202" s="1" t="s">
        <v>147</v>
      </c>
      <c r="D1202" s="1" t="s">
        <v>162</v>
      </c>
      <c r="E1202" s="1" t="s">
        <v>163</v>
      </c>
      <c r="F1202" s="1" t="s">
        <v>25</v>
      </c>
      <c r="G1202" s="1">
        <v>25</v>
      </c>
      <c r="H1202" s="1" t="s">
        <v>113</v>
      </c>
      <c r="I1202" s="1" t="s">
        <v>114</v>
      </c>
      <c r="J1202" s="2">
        <v>8417888.8499999996</v>
      </c>
      <c r="K1202" s="2">
        <v>7664400</v>
      </c>
      <c r="L1202" s="2">
        <v>3832200</v>
      </c>
      <c r="M1202" s="2">
        <v>4805958.04</v>
      </c>
      <c r="N1202" s="2">
        <v>973758.04</v>
      </c>
      <c r="O1202" s="2">
        <v>25.4098961432076</v>
      </c>
      <c r="P1202" s="3" t="s">
        <v>73</v>
      </c>
      <c r="Q1202" s="3" t="s">
        <v>29</v>
      </c>
      <c r="R1202" s="1" t="s">
        <v>30</v>
      </c>
      <c r="S1202" s="1" t="s">
        <v>31</v>
      </c>
      <c r="T1202" s="1" t="s">
        <v>30</v>
      </c>
      <c r="U1202" s="1" t="s">
        <v>97</v>
      </c>
      <c r="V1202" s="1" t="s">
        <v>98</v>
      </c>
      <c r="W1202" s="1" t="s">
        <v>32</v>
      </c>
      <c r="X1202" s="1" t="s">
        <v>34</v>
      </c>
      <c r="Y1202" s="1">
        <v>-1</v>
      </c>
      <c r="Z1202" s="1">
        <v>3</v>
      </c>
      <c r="AA1202" s="1" t="s">
        <v>2121</v>
      </c>
      <c r="AB1202" s="1" t="s">
        <v>2140</v>
      </c>
      <c r="AC1202" s="1" t="s">
        <v>2144</v>
      </c>
      <c r="AE1202" s="2">
        <v>9579812.629999999</v>
      </c>
      <c r="AF1202" s="2" t="s">
        <v>2151</v>
      </c>
      <c r="AG1202" s="48">
        <v>1915412.629999999</v>
      </c>
      <c r="AH1202" s="50">
        <v>0.24991031652836476</v>
      </c>
      <c r="AI1202" s="1">
        <v>3</v>
      </c>
    </row>
    <row r="1203" spans="1:35" x14ac:dyDescent="0.35">
      <c r="A1203" s="1" t="s">
        <v>21</v>
      </c>
      <c r="B1203" s="1">
        <v>1</v>
      </c>
      <c r="C1203" s="1" t="s">
        <v>147</v>
      </c>
      <c r="D1203" s="1" t="s">
        <v>182</v>
      </c>
      <c r="E1203" s="1" t="s">
        <v>183</v>
      </c>
      <c r="F1203" s="1" t="s">
        <v>25</v>
      </c>
      <c r="G1203" s="1">
        <v>25</v>
      </c>
      <c r="H1203" s="1" t="s">
        <v>113</v>
      </c>
      <c r="I1203" s="1" t="s">
        <v>114</v>
      </c>
      <c r="J1203" s="2">
        <v>7791453.4199999999</v>
      </c>
      <c r="K1203" s="2">
        <v>10070200</v>
      </c>
      <c r="L1203" s="2">
        <v>5035100</v>
      </c>
      <c r="M1203" s="2">
        <v>4144479.11</v>
      </c>
      <c r="N1203" s="2">
        <v>-890620.89</v>
      </c>
      <c r="O1203" s="2">
        <v>-17.688246310897501</v>
      </c>
      <c r="P1203" s="3" t="s">
        <v>28</v>
      </c>
      <c r="Q1203" s="3" t="s">
        <v>29</v>
      </c>
      <c r="R1203" s="1" t="s">
        <v>30</v>
      </c>
      <c r="S1203" s="1" t="s">
        <v>31</v>
      </c>
      <c r="T1203" s="1" t="s">
        <v>30</v>
      </c>
      <c r="U1203" s="1" t="s">
        <v>97</v>
      </c>
      <c r="V1203" s="1" t="s">
        <v>98</v>
      </c>
      <c r="W1203" s="1" t="s">
        <v>32</v>
      </c>
      <c r="X1203" s="1" t="s">
        <v>34</v>
      </c>
      <c r="Y1203" s="1">
        <v>-1</v>
      </c>
      <c r="Z1203" s="1">
        <v>3</v>
      </c>
      <c r="AA1203" s="1" t="s">
        <v>2129</v>
      </c>
      <c r="AB1203" s="1" t="s">
        <v>2140</v>
      </c>
      <c r="AC1203" s="1" t="s">
        <v>2123</v>
      </c>
      <c r="AE1203" s="2">
        <v>9390390</v>
      </c>
      <c r="AF1203" s="2" t="s">
        <v>2152</v>
      </c>
      <c r="AG1203" s="48">
        <v>-679810</v>
      </c>
      <c r="AH1203" s="50">
        <v>-6.7507100156898578E-2</v>
      </c>
      <c r="AI1203" s="1">
        <v>3</v>
      </c>
    </row>
    <row r="1204" spans="1:35" x14ac:dyDescent="0.35">
      <c r="A1204" s="1" t="s">
        <v>21</v>
      </c>
      <c r="B1204" s="1">
        <v>1</v>
      </c>
      <c r="C1204" s="1" t="s">
        <v>147</v>
      </c>
      <c r="D1204" s="1" t="s">
        <v>176</v>
      </c>
      <c r="E1204" s="1" t="s">
        <v>177</v>
      </c>
      <c r="F1204" s="1" t="s">
        <v>25</v>
      </c>
      <c r="G1204" s="1">
        <v>25</v>
      </c>
      <c r="H1204" s="1" t="s">
        <v>113</v>
      </c>
      <c r="I1204" s="1" t="s">
        <v>114</v>
      </c>
      <c r="J1204" s="2">
        <v>17948149.289999999</v>
      </c>
      <c r="K1204" s="2">
        <v>25288620</v>
      </c>
      <c r="L1204" s="2">
        <v>12644310</v>
      </c>
      <c r="M1204" s="2">
        <v>9610538.9199999999</v>
      </c>
      <c r="N1204" s="2">
        <v>-3033771.08</v>
      </c>
      <c r="O1204" s="2">
        <v>-23.9931722648369</v>
      </c>
      <c r="P1204" s="3" t="s">
        <v>28</v>
      </c>
      <c r="Q1204" s="3" t="s">
        <v>29</v>
      </c>
      <c r="R1204" s="1" t="s">
        <v>30</v>
      </c>
      <c r="S1204" s="1" t="s">
        <v>31</v>
      </c>
      <c r="T1204" s="1" t="s">
        <v>30</v>
      </c>
      <c r="U1204" s="1" t="s">
        <v>97</v>
      </c>
      <c r="V1204" s="1" t="s">
        <v>98</v>
      </c>
      <c r="W1204" s="1" t="s">
        <v>32</v>
      </c>
      <c r="X1204" s="1" t="s">
        <v>34</v>
      </c>
      <c r="Y1204" s="1">
        <v>-1</v>
      </c>
      <c r="Z1204" s="1">
        <v>3</v>
      </c>
      <c r="AA1204" s="1" t="s">
        <v>2127</v>
      </c>
      <c r="AB1204" s="1" t="s">
        <v>2140</v>
      </c>
      <c r="AC1204" s="1" t="s">
        <v>2123</v>
      </c>
      <c r="AE1204" s="2">
        <v>27722736.959999997</v>
      </c>
      <c r="AF1204" s="2" t="s">
        <v>2151</v>
      </c>
      <c r="AG1204" s="48">
        <v>2434116.9599999972</v>
      </c>
      <c r="AH1204" s="50">
        <v>9.6253451552516398E-2</v>
      </c>
      <c r="AI1204" s="1">
        <v>3</v>
      </c>
    </row>
    <row r="1205" spans="1:35" x14ac:dyDescent="0.35">
      <c r="A1205" s="1" t="s">
        <v>21</v>
      </c>
      <c r="B1205" s="1">
        <v>1</v>
      </c>
      <c r="C1205" s="1" t="s">
        <v>147</v>
      </c>
      <c r="D1205" s="1" t="s">
        <v>166</v>
      </c>
      <c r="E1205" s="1" t="s">
        <v>167</v>
      </c>
      <c r="F1205" s="1" t="s">
        <v>56</v>
      </c>
      <c r="G1205" s="1">
        <v>25</v>
      </c>
      <c r="H1205" s="1" t="s">
        <v>113</v>
      </c>
      <c r="I1205" s="1" t="s">
        <v>114</v>
      </c>
      <c r="J1205" s="2">
        <v>68631742.129999995</v>
      </c>
      <c r="K1205" s="2">
        <v>78382500.670000002</v>
      </c>
      <c r="L1205" s="2">
        <v>39191250.335000001</v>
      </c>
      <c r="M1205" s="2">
        <v>38931162.890000001</v>
      </c>
      <c r="N1205" s="2">
        <v>-260087.44500000001</v>
      </c>
      <c r="O1205" s="2">
        <v>-0.66363650757967096</v>
      </c>
      <c r="P1205" s="3" t="s">
        <v>28</v>
      </c>
      <c r="Q1205" s="3" t="s">
        <v>29</v>
      </c>
      <c r="R1205" s="1" t="s">
        <v>30</v>
      </c>
      <c r="S1205" s="1" t="s">
        <v>31</v>
      </c>
      <c r="T1205" s="1" t="s">
        <v>30</v>
      </c>
      <c r="U1205" s="1" t="s">
        <v>97</v>
      </c>
      <c r="V1205" s="1" t="s">
        <v>98</v>
      </c>
      <c r="W1205" s="1" t="s">
        <v>32</v>
      </c>
      <c r="X1205" s="1" t="s">
        <v>34</v>
      </c>
      <c r="Y1205" s="1">
        <v>-1</v>
      </c>
      <c r="Z1205" s="1">
        <v>3</v>
      </c>
      <c r="AA1205" s="1" t="s">
        <v>2129</v>
      </c>
      <c r="AB1205" s="1" t="s">
        <v>2126</v>
      </c>
      <c r="AC1205" s="1" t="s">
        <v>2126</v>
      </c>
      <c r="AE1205" s="2">
        <v>71590608.540000007</v>
      </c>
      <c r="AF1205" s="2" t="s">
        <v>2152</v>
      </c>
      <c r="AG1205" s="48">
        <v>-6791892.1299999952</v>
      </c>
      <c r="AH1205" s="50">
        <v>-8.6650618083680422E-2</v>
      </c>
      <c r="AI1205" s="1">
        <v>3</v>
      </c>
    </row>
    <row r="1206" spans="1:35" x14ac:dyDescent="0.35">
      <c r="A1206" s="1" t="s">
        <v>21</v>
      </c>
      <c r="B1206" s="1">
        <v>1</v>
      </c>
      <c r="C1206" s="1" t="s">
        <v>147</v>
      </c>
      <c r="D1206" s="1" t="s">
        <v>188</v>
      </c>
      <c r="E1206" s="1" t="s">
        <v>189</v>
      </c>
      <c r="F1206" s="1" t="s">
        <v>25</v>
      </c>
      <c r="G1206" s="1">
        <v>25</v>
      </c>
      <c r="H1206" s="1" t="s">
        <v>113</v>
      </c>
      <c r="I1206" s="1" t="s">
        <v>114</v>
      </c>
      <c r="J1206" s="2">
        <v>5967989.9400000004</v>
      </c>
      <c r="K1206" s="2">
        <v>11375260</v>
      </c>
      <c r="L1206" s="2">
        <v>5687630</v>
      </c>
      <c r="M1206" s="2">
        <v>5968169.0199999996</v>
      </c>
      <c r="N1206" s="2">
        <v>280539.02</v>
      </c>
      <c r="O1206" s="2">
        <v>4.9324414562832004</v>
      </c>
      <c r="P1206" s="3" t="s">
        <v>73</v>
      </c>
      <c r="Q1206" s="3" t="s">
        <v>29</v>
      </c>
      <c r="R1206" s="1" t="s">
        <v>30</v>
      </c>
      <c r="S1206" s="1" t="s">
        <v>31</v>
      </c>
      <c r="T1206" s="1" t="s">
        <v>30</v>
      </c>
      <c r="U1206" s="1" t="s">
        <v>97</v>
      </c>
      <c r="V1206" s="1" t="s">
        <v>98</v>
      </c>
      <c r="W1206" s="1" t="s">
        <v>32</v>
      </c>
      <c r="X1206" s="1" t="s">
        <v>34</v>
      </c>
      <c r="Y1206" s="1">
        <v>-1</v>
      </c>
      <c r="Z1206" s="1">
        <v>3</v>
      </c>
      <c r="AA1206" s="1" t="s">
        <v>2127</v>
      </c>
      <c r="AB1206" s="1" t="s">
        <v>2126</v>
      </c>
      <c r="AC1206" s="1" t="s">
        <v>2126</v>
      </c>
      <c r="AE1206" s="2">
        <v>11636576</v>
      </c>
      <c r="AF1206" s="2" t="s">
        <v>2151</v>
      </c>
      <c r="AG1206" s="48">
        <v>261316</v>
      </c>
      <c r="AH1206" s="50">
        <v>2.2972310083461827E-2</v>
      </c>
      <c r="AI1206" s="1">
        <v>3</v>
      </c>
    </row>
    <row r="1207" spans="1:35" x14ac:dyDescent="0.35">
      <c r="A1207" s="1" t="s">
        <v>21</v>
      </c>
      <c r="B1207" s="1">
        <v>1</v>
      </c>
      <c r="C1207" s="1" t="s">
        <v>147</v>
      </c>
      <c r="D1207" s="1" t="s">
        <v>152</v>
      </c>
      <c r="E1207" s="1" t="s">
        <v>153</v>
      </c>
      <c r="F1207" s="1" t="s">
        <v>56</v>
      </c>
      <c r="G1207" s="1">
        <v>25</v>
      </c>
      <c r="H1207" s="1" t="s">
        <v>113</v>
      </c>
      <c r="I1207" s="1" t="s">
        <v>114</v>
      </c>
      <c r="J1207" s="2">
        <v>67237548.629999995</v>
      </c>
      <c r="K1207" s="2">
        <v>82662005.790000007</v>
      </c>
      <c r="L1207" s="2">
        <v>41331002.895000003</v>
      </c>
      <c r="M1207" s="2">
        <v>32817286.129999999</v>
      </c>
      <c r="N1207" s="2">
        <v>-8513716.7650000006</v>
      </c>
      <c r="O1207" s="2">
        <v>-20.598863247109701</v>
      </c>
      <c r="P1207" s="3" t="s">
        <v>28</v>
      </c>
      <c r="Q1207" s="3" t="s">
        <v>29</v>
      </c>
      <c r="R1207" s="1" t="s">
        <v>30</v>
      </c>
      <c r="S1207" s="1" t="s">
        <v>31</v>
      </c>
      <c r="T1207" s="1" t="s">
        <v>30</v>
      </c>
      <c r="U1207" s="1" t="s">
        <v>97</v>
      </c>
      <c r="V1207" s="1" t="s">
        <v>98</v>
      </c>
      <c r="W1207" s="1" t="s">
        <v>32</v>
      </c>
      <c r="X1207" s="1" t="s">
        <v>34</v>
      </c>
      <c r="Y1207" s="1">
        <v>-1</v>
      </c>
      <c r="Z1207" s="1">
        <v>3</v>
      </c>
      <c r="AA1207" s="1" t="s">
        <v>2128</v>
      </c>
      <c r="AB1207" s="1" t="s">
        <v>2140</v>
      </c>
      <c r="AC1207" s="1" t="s">
        <v>2123</v>
      </c>
      <c r="AE1207" s="2">
        <v>82695005.790000007</v>
      </c>
      <c r="AF1207" s="2" t="s">
        <v>2151</v>
      </c>
      <c r="AG1207" s="48">
        <v>33000</v>
      </c>
      <c r="AH1207" s="50">
        <v>3.9921605681617951E-4</v>
      </c>
      <c r="AI1207" s="1">
        <v>3</v>
      </c>
    </row>
    <row r="1208" spans="1:35" x14ac:dyDescent="0.35">
      <c r="A1208" s="1" t="s">
        <v>21</v>
      </c>
      <c r="B1208" s="1">
        <v>1</v>
      </c>
      <c r="C1208" s="1" t="s">
        <v>147</v>
      </c>
      <c r="D1208" s="1" t="s">
        <v>156</v>
      </c>
      <c r="E1208" s="1" t="s">
        <v>157</v>
      </c>
      <c r="F1208" s="1" t="s">
        <v>49</v>
      </c>
      <c r="G1208" s="1">
        <v>25</v>
      </c>
      <c r="H1208" s="1" t="s">
        <v>113</v>
      </c>
      <c r="I1208" s="1" t="s">
        <v>114</v>
      </c>
      <c r="J1208" s="2">
        <v>339192029.29000002</v>
      </c>
      <c r="K1208" s="2">
        <v>343030000</v>
      </c>
      <c r="L1208" s="2">
        <v>171515000</v>
      </c>
      <c r="M1208" s="2">
        <v>180637901.84</v>
      </c>
      <c r="N1208" s="2">
        <v>9122901.8399999999</v>
      </c>
      <c r="O1208" s="2">
        <v>5.3190110719179096</v>
      </c>
      <c r="P1208" s="3" t="s">
        <v>73</v>
      </c>
      <c r="Q1208" s="3" t="s">
        <v>29</v>
      </c>
      <c r="R1208" s="1" t="s">
        <v>30</v>
      </c>
      <c r="S1208" s="1" t="s">
        <v>31</v>
      </c>
      <c r="T1208" s="1" t="s">
        <v>30</v>
      </c>
      <c r="U1208" s="1" t="s">
        <v>97</v>
      </c>
      <c r="V1208" s="1" t="s">
        <v>98</v>
      </c>
      <c r="W1208" s="1" t="s">
        <v>32</v>
      </c>
      <c r="X1208" s="1" t="s">
        <v>34</v>
      </c>
      <c r="Y1208" s="1">
        <v>-1</v>
      </c>
      <c r="Z1208" s="1">
        <v>3</v>
      </c>
      <c r="AA1208" s="1" t="s">
        <v>2121</v>
      </c>
      <c r="AB1208" s="1" t="s">
        <v>2140</v>
      </c>
      <c r="AC1208" s="1" t="s">
        <v>2125</v>
      </c>
      <c r="AE1208" s="2">
        <v>426830000</v>
      </c>
      <c r="AF1208" s="2" t="s">
        <v>2151</v>
      </c>
      <c r="AG1208" s="48">
        <v>83800000</v>
      </c>
      <c r="AH1208" s="50">
        <v>0.24429350202606187</v>
      </c>
      <c r="AI1208" s="1">
        <v>3</v>
      </c>
    </row>
    <row r="1209" spans="1:35" x14ac:dyDescent="0.35">
      <c r="A1209" s="1" t="s">
        <v>21</v>
      </c>
      <c r="B1209" s="1">
        <v>1</v>
      </c>
      <c r="C1209" s="1" t="s">
        <v>147</v>
      </c>
      <c r="D1209" s="1" t="s">
        <v>186</v>
      </c>
      <c r="E1209" s="1" t="s">
        <v>187</v>
      </c>
      <c r="F1209" s="1" t="s">
        <v>25</v>
      </c>
      <c r="G1209" s="1">
        <v>25</v>
      </c>
      <c r="H1209" s="1" t="s">
        <v>113</v>
      </c>
      <c r="I1209" s="1" t="s">
        <v>114</v>
      </c>
      <c r="J1209" s="2">
        <v>9292792.0800000001</v>
      </c>
      <c r="K1209" s="2">
        <v>8061982.3799999999</v>
      </c>
      <c r="L1209" s="2">
        <v>4030991.19</v>
      </c>
      <c r="M1209" s="2">
        <v>5251228.5999999996</v>
      </c>
      <c r="N1209" s="2">
        <v>1220237.4099999999</v>
      </c>
      <c r="O1209" s="2">
        <v>30.2713985837315</v>
      </c>
      <c r="P1209" s="3" t="s">
        <v>73</v>
      </c>
      <c r="Q1209" s="3" t="s">
        <v>29</v>
      </c>
      <c r="R1209" s="1" t="s">
        <v>30</v>
      </c>
      <c r="S1209" s="1" t="s">
        <v>31</v>
      </c>
      <c r="T1209" s="1" t="s">
        <v>30</v>
      </c>
      <c r="U1209" s="1" t="s">
        <v>97</v>
      </c>
      <c r="V1209" s="1" t="s">
        <v>98</v>
      </c>
      <c r="W1209" s="1" t="s">
        <v>32</v>
      </c>
      <c r="X1209" s="1" t="s">
        <v>34</v>
      </c>
      <c r="Y1209" s="1">
        <v>-1</v>
      </c>
      <c r="Z1209" s="1">
        <v>3</v>
      </c>
      <c r="AA1209" s="1" t="s">
        <v>2127</v>
      </c>
      <c r="AB1209" s="1" t="s">
        <v>2140</v>
      </c>
      <c r="AC1209" s="1" t="s">
        <v>2144</v>
      </c>
      <c r="AE1209" s="2">
        <v>10261982.379999999</v>
      </c>
      <c r="AF1209" s="2" t="s">
        <v>2151</v>
      </c>
      <c r="AG1209" s="48">
        <v>2199999.9999999991</v>
      </c>
      <c r="AH1209" s="50">
        <v>0.27288573657239862</v>
      </c>
      <c r="AI1209" s="1">
        <v>3</v>
      </c>
    </row>
    <row r="1210" spans="1:35" x14ac:dyDescent="0.35">
      <c r="A1210" s="1" t="s">
        <v>21</v>
      </c>
      <c r="B1210" s="1">
        <v>1</v>
      </c>
      <c r="C1210" s="1" t="s">
        <v>147</v>
      </c>
      <c r="D1210" s="1" t="s">
        <v>154</v>
      </c>
      <c r="E1210" s="1" t="s">
        <v>155</v>
      </c>
      <c r="F1210" s="1" t="s">
        <v>25</v>
      </c>
      <c r="G1210" s="1">
        <v>25</v>
      </c>
      <c r="H1210" s="1" t="s">
        <v>113</v>
      </c>
      <c r="I1210" s="1" t="s">
        <v>114</v>
      </c>
      <c r="J1210" s="2">
        <v>7370277.5</v>
      </c>
      <c r="K1210" s="2">
        <v>7634726</v>
      </c>
      <c r="L1210" s="2">
        <v>3817363</v>
      </c>
      <c r="M1210" s="2">
        <v>3256781.07</v>
      </c>
      <c r="N1210" s="2">
        <v>-560581.93000000005</v>
      </c>
      <c r="O1210" s="2">
        <v>-14.6850569359005</v>
      </c>
      <c r="P1210" s="3" t="s">
        <v>28</v>
      </c>
      <c r="Q1210" s="3" t="s">
        <v>29</v>
      </c>
      <c r="R1210" s="1" t="s">
        <v>30</v>
      </c>
      <c r="S1210" s="1" t="s">
        <v>31</v>
      </c>
      <c r="T1210" s="1" t="s">
        <v>30</v>
      </c>
      <c r="U1210" s="1" t="s">
        <v>97</v>
      </c>
      <c r="V1210" s="1" t="s">
        <v>98</v>
      </c>
      <c r="W1210" s="1" t="s">
        <v>32</v>
      </c>
      <c r="X1210" s="1" t="s">
        <v>34</v>
      </c>
      <c r="Y1210" s="1">
        <v>-1</v>
      </c>
      <c r="Z1210" s="1">
        <v>3</v>
      </c>
      <c r="AA1210" s="1" t="s">
        <v>2129</v>
      </c>
      <c r="AB1210" s="1" t="s">
        <v>2140</v>
      </c>
      <c r="AC1210" s="1" t="s">
        <v>2123</v>
      </c>
      <c r="AE1210" s="2">
        <v>7415826</v>
      </c>
      <c r="AF1210" s="2" t="s">
        <v>2152</v>
      </c>
      <c r="AG1210" s="48">
        <v>-218900</v>
      </c>
      <c r="AH1210" s="50">
        <v>-2.8671624888699346E-2</v>
      </c>
      <c r="AI1210" s="1">
        <v>3</v>
      </c>
    </row>
    <row r="1211" spans="1:35" x14ac:dyDescent="0.35">
      <c r="A1211" s="1" t="s">
        <v>21</v>
      </c>
      <c r="B1211" s="1">
        <v>1</v>
      </c>
      <c r="C1211" s="1" t="s">
        <v>147</v>
      </c>
      <c r="D1211" s="1" t="s">
        <v>178</v>
      </c>
      <c r="E1211" s="1" t="s">
        <v>179</v>
      </c>
      <c r="F1211" s="1" t="s">
        <v>56</v>
      </c>
      <c r="G1211" s="1">
        <v>25</v>
      </c>
      <c r="H1211" s="1" t="s">
        <v>113</v>
      </c>
      <c r="I1211" s="1" t="s">
        <v>114</v>
      </c>
      <c r="J1211" s="2">
        <v>77503703.129999995</v>
      </c>
      <c r="K1211" s="2">
        <v>96034950</v>
      </c>
      <c r="L1211" s="2">
        <v>48017475</v>
      </c>
      <c r="M1211" s="2">
        <v>50124682.649999999</v>
      </c>
      <c r="N1211" s="2">
        <v>2107207.65</v>
      </c>
      <c r="O1211" s="2">
        <v>4.3884182789703097</v>
      </c>
      <c r="P1211" s="3" t="s">
        <v>73</v>
      </c>
      <c r="Q1211" s="3" t="s">
        <v>29</v>
      </c>
      <c r="R1211" s="1" t="s">
        <v>30</v>
      </c>
      <c r="S1211" s="1" t="s">
        <v>31</v>
      </c>
      <c r="T1211" s="1" t="s">
        <v>30</v>
      </c>
      <c r="U1211" s="1" t="s">
        <v>97</v>
      </c>
      <c r="V1211" s="1" t="s">
        <v>98</v>
      </c>
      <c r="W1211" s="1" t="s">
        <v>32</v>
      </c>
      <c r="X1211" s="1" t="s">
        <v>34</v>
      </c>
      <c r="Y1211" s="1">
        <v>-1</v>
      </c>
      <c r="Z1211" s="1">
        <v>3</v>
      </c>
      <c r="AA1211" s="1" t="s">
        <v>2129</v>
      </c>
      <c r="AB1211" s="1" t="s">
        <v>2126</v>
      </c>
      <c r="AC1211" s="1" t="s">
        <v>2126</v>
      </c>
      <c r="AE1211" s="2">
        <v>93583700</v>
      </c>
      <c r="AF1211" s="2" t="s">
        <v>2152</v>
      </c>
      <c r="AG1211" s="48">
        <v>-2451250</v>
      </c>
      <c r="AH1211" s="50">
        <v>-2.5524561630947899E-2</v>
      </c>
      <c r="AI1211" s="1">
        <v>3</v>
      </c>
    </row>
    <row r="1212" spans="1:35" x14ac:dyDescent="0.35">
      <c r="A1212" s="1" t="s">
        <v>21</v>
      </c>
      <c r="B1212" s="1">
        <v>1</v>
      </c>
      <c r="C1212" s="1" t="s">
        <v>147</v>
      </c>
      <c r="D1212" s="1" t="s">
        <v>192</v>
      </c>
      <c r="E1212" s="1" t="s">
        <v>193</v>
      </c>
      <c r="F1212" s="1" t="s">
        <v>25</v>
      </c>
      <c r="G1212" s="1">
        <v>25</v>
      </c>
      <c r="H1212" s="1" t="s">
        <v>113</v>
      </c>
      <c r="I1212" s="1" t="s">
        <v>114</v>
      </c>
      <c r="J1212" s="2">
        <v>15795217.57</v>
      </c>
      <c r="K1212" s="2">
        <v>13982838</v>
      </c>
      <c r="L1212" s="2">
        <v>6991419</v>
      </c>
      <c r="M1212" s="2">
        <v>6072647.5300000003</v>
      </c>
      <c r="N1212" s="2">
        <v>-918771.47</v>
      </c>
      <c r="O1212" s="2">
        <v>-13.1414162132179</v>
      </c>
      <c r="P1212" s="3" t="s">
        <v>28</v>
      </c>
      <c r="Q1212" s="3" t="s">
        <v>29</v>
      </c>
      <c r="R1212" s="1" t="s">
        <v>30</v>
      </c>
      <c r="S1212" s="1" t="s">
        <v>31</v>
      </c>
      <c r="T1212" s="1" t="s">
        <v>30</v>
      </c>
      <c r="U1212" s="1" t="s">
        <v>97</v>
      </c>
      <c r="V1212" s="1" t="s">
        <v>98</v>
      </c>
      <c r="W1212" s="1" t="s">
        <v>32</v>
      </c>
      <c r="X1212" s="1" t="s">
        <v>34</v>
      </c>
      <c r="Y1212" s="1">
        <v>-1</v>
      </c>
      <c r="Z1212" s="1">
        <v>3</v>
      </c>
      <c r="AA1212" s="1" t="s">
        <v>2128</v>
      </c>
      <c r="AB1212" s="1" t="s">
        <v>2140</v>
      </c>
      <c r="AC1212" s="1" t="s">
        <v>2123</v>
      </c>
      <c r="AE1212" s="2">
        <v>13662838</v>
      </c>
      <c r="AF1212" s="2" t="s">
        <v>2152</v>
      </c>
      <c r="AG1212" s="48">
        <v>-320000</v>
      </c>
      <c r="AH1212" s="50">
        <v>-2.2885196839153826E-2</v>
      </c>
      <c r="AI1212" s="1">
        <v>3</v>
      </c>
    </row>
    <row r="1213" spans="1:35" x14ac:dyDescent="0.35">
      <c r="A1213" s="1" t="s">
        <v>21</v>
      </c>
      <c r="B1213" s="1">
        <v>1</v>
      </c>
      <c r="C1213" s="1" t="s">
        <v>147</v>
      </c>
      <c r="D1213" s="1" t="s">
        <v>172</v>
      </c>
      <c r="E1213" s="1" t="s">
        <v>173</v>
      </c>
      <c r="F1213" s="1" t="s">
        <v>25</v>
      </c>
      <c r="G1213" s="1">
        <v>25</v>
      </c>
      <c r="H1213" s="1" t="s">
        <v>113</v>
      </c>
      <c r="I1213" s="1" t="s">
        <v>114</v>
      </c>
      <c r="J1213" s="2">
        <v>6563026.4500000002</v>
      </c>
      <c r="K1213" s="2">
        <v>7363792.6299999999</v>
      </c>
      <c r="L1213" s="2">
        <v>3681896.3149999999</v>
      </c>
      <c r="M1213" s="2">
        <v>2843117.57</v>
      </c>
      <c r="N1213" s="2">
        <v>-838778.745</v>
      </c>
      <c r="O1213" s="2">
        <v>-22.781161478742</v>
      </c>
      <c r="P1213" s="3" t="s">
        <v>28</v>
      </c>
      <c r="Q1213" s="3" t="s">
        <v>29</v>
      </c>
      <c r="R1213" s="1" t="s">
        <v>30</v>
      </c>
      <c r="S1213" s="1" t="s">
        <v>31</v>
      </c>
      <c r="T1213" s="1" t="s">
        <v>30</v>
      </c>
      <c r="U1213" s="1" t="s">
        <v>97</v>
      </c>
      <c r="V1213" s="1" t="s">
        <v>98</v>
      </c>
      <c r="W1213" s="1" t="s">
        <v>32</v>
      </c>
      <c r="X1213" s="1" t="s">
        <v>34</v>
      </c>
      <c r="Y1213" s="1">
        <v>-1</v>
      </c>
      <c r="Z1213" s="1">
        <v>3</v>
      </c>
      <c r="AA1213" s="1" t="s">
        <v>2127</v>
      </c>
      <c r="AB1213" s="1" t="s">
        <v>2140</v>
      </c>
      <c r="AC1213" s="1" t="s">
        <v>2123</v>
      </c>
      <c r="AE1213" s="2">
        <v>7430510.8154545454</v>
      </c>
      <c r="AF1213" s="2" t="s">
        <v>2151</v>
      </c>
      <c r="AG1213" s="48">
        <v>66718.185454545543</v>
      </c>
      <c r="AH1213" s="50">
        <v>9.0603020490740704E-3</v>
      </c>
      <c r="AI1213" s="1">
        <v>3</v>
      </c>
    </row>
    <row r="1214" spans="1:35" x14ac:dyDescent="0.35">
      <c r="A1214" s="1" t="s">
        <v>21</v>
      </c>
      <c r="B1214" s="1">
        <v>1</v>
      </c>
      <c r="C1214" s="1" t="s">
        <v>147</v>
      </c>
      <c r="D1214" s="1" t="s">
        <v>170</v>
      </c>
      <c r="E1214" s="1" t="s">
        <v>171</v>
      </c>
      <c r="F1214" s="1" t="s">
        <v>25</v>
      </c>
      <c r="G1214" s="1">
        <v>25</v>
      </c>
      <c r="H1214" s="1" t="s">
        <v>113</v>
      </c>
      <c r="I1214" s="1" t="s">
        <v>114</v>
      </c>
      <c r="J1214" s="2">
        <v>7789858.4900000002</v>
      </c>
      <c r="K1214" s="2">
        <v>12634100</v>
      </c>
      <c r="L1214" s="2">
        <v>6317050</v>
      </c>
      <c r="M1214" s="2">
        <v>5486783.8099999996</v>
      </c>
      <c r="N1214" s="2">
        <v>-830266.19</v>
      </c>
      <c r="O1214" s="2">
        <v>-13.143258166391</v>
      </c>
      <c r="P1214" s="3" t="s">
        <v>28</v>
      </c>
      <c r="Q1214" s="3" t="s">
        <v>29</v>
      </c>
      <c r="R1214" s="1" t="s">
        <v>30</v>
      </c>
      <c r="S1214" s="1" t="s">
        <v>31</v>
      </c>
      <c r="T1214" s="1" t="s">
        <v>30</v>
      </c>
      <c r="U1214" s="1" t="s">
        <v>97</v>
      </c>
      <c r="V1214" s="1" t="s">
        <v>98</v>
      </c>
      <c r="W1214" s="1" t="s">
        <v>32</v>
      </c>
      <c r="X1214" s="1" t="s">
        <v>34</v>
      </c>
      <c r="Y1214" s="1">
        <v>-1</v>
      </c>
      <c r="Z1214" s="1">
        <v>3</v>
      </c>
      <c r="AA1214" s="1" t="s">
        <v>2121</v>
      </c>
      <c r="AB1214" s="1" t="s">
        <v>2140</v>
      </c>
      <c r="AC1214" s="1" t="s">
        <v>2123</v>
      </c>
      <c r="AE1214" s="2">
        <v>11043000</v>
      </c>
      <c r="AF1214" s="2" t="s">
        <v>2152</v>
      </c>
      <c r="AG1214" s="48">
        <v>-1591100</v>
      </c>
      <c r="AH1214" s="50">
        <v>-0.12593694841737837</v>
      </c>
      <c r="AI1214" s="1">
        <v>3</v>
      </c>
    </row>
    <row r="1215" spans="1:35" x14ac:dyDescent="0.35">
      <c r="A1215" s="1" t="s">
        <v>21</v>
      </c>
      <c r="B1215" s="1">
        <v>1</v>
      </c>
      <c r="C1215" s="1" t="s">
        <v>147</v>
      </c>
      <c r="D1215" s="1" t="s">
        <v>194</v>
      </c>
      <c r="E1215" s="1" t="s">
        <v>195</v>
      </c>
      <c r="F1215" s="1" t="s">
        <v>25</v>
      </c>
      <c r="G1215" s="1">
        <v>25</v>
      </c>
      <c r="H1215" s="1" t="s">
        <v>113</v>
      </c>
      <c r="I1215" s="1" t="s">
        <v>114</v>
      </c>
      <c r="J1215" s="2">
        <v>13219195.140000001</v>
      </c>
      <c r="K1215" s="2">
        <v>17000000</v>
      </c>
      <c r="L1215" s="2">
        <v>8500000</v>
      </c>
      <c r="M1215" s="2">
        <v>7476703.5999999996</v>
      </c>
      <c r="N1215" s="2">
        <v>-1023296.4</v>
      </c>
      <c r="O1215" s="2">
        <v>-12.0387811764706</v>
      </c>
      <c r="P1215" s="3" t="s">
        <v>28</v>
      </c>
      <c r="Q1215" s="3" t="s">
        <v>29</v>
      </c>
      <c r="R1215" s="1" t="s">
        <v>30</v>
      </c>
      <c r="S1215" s="1" t="s">
        <v>31</v>
      </c>
      <c r="T1215" s="1" t="s">
        <v>30</v>
      </c>
      <c r="U1215" s="1" t="s">
        <v>97</v>
      </c>
      <c r="V1215" s="1" t="s">
        <v>98</v>
      </c>
      <c r="W1215" s="1" t="s">
        <v>32</v>
      </c>
      <c r="X1215" s="1" t="s">
        <v>34</v>
      </c>
      <c r="Y1215" s="1">
        <v>-1</v>
      </c>
      <c r="Z1215" s="1">
        <v>3</v>
      </c>
      <c r="AA1215" s="1" t="s">
        <v>2127</v>
      </c>
      <c r="AB1215" s="1" t="s">
        <v>2140</v>
      </c>
      <c r="AC1215" s="1" t="s">
        <v>2123</v>
      </c>
      <c r="AE1215" s="2">
        <v>16000000</v>
      </c>
      <c r="AF1215" s="2" t="s">
        <v>2152</v>
      </c>
      <c r="AG1215" s="48">
        <v>-1000000</v>
      </c>
      <c r="AH1215" s="50">
        <v>-5.8823529411764705E-2</v>
      </c>
      <c r="AI1215" s="1">
        <v>3</v>
      </c>
    </row>
    <row r="1216" spans="1:35" x14ac:dyDescent="0.35">
      <c r="A1216" s="1" t="s">
        <v>21</v>
      </c>
      <c r="B1216" s="1">
        <v>1</v>
      </c>
      <c r="C1216" s="1" t="s">
        <v>147</v>
      </c>
      <c r="D1216" s="1" t="s">
        <v>160</v>
      </c>
      <c r="E1216" s="1" t="s">
        <v>161</v>
      </c>
      <c r="F1216" s="1" t="s">
        <v>56</v>
      </c>
      <c r="G1216" s="1">
        <v>25</v>
      </c>
      <c r="H1216" s="1" t="s">
        <v>113</v>
      </c>
      <c r="I1216" s="1" t="s">
        <v>114</v>
      </c>
      <c r="J1216" s="2">
        <v>89888335.120000005</v>
      </c>
      <c r="K1216" s="2">
        <v>109056879</v>
      </c>
      <c r="L1216" s="2">
        <v>54528439.5</v>
      </c>
      <c r="M1216" s="2">
        <v>41109540.32</v>
      </c>
      <c r="N1216" s="2">
        <v>-13418899.18</v>
      </c>
      <c r="O1216" s="2">
        <v>-24.608991753743499</v>
      </c>
      <c r="P1216" s="3" t="s">
        <v>28</v>
      </c>
      <c r="Q1216" s="3" t="s">
        <v>29</v>
      </c>
      <c r="R1216" s="1" t="s">
        <v>30</v>
      </c>
      <c r="S1216" s="1" t="s">
        <v>31</v>
      </c>
      <c r="T1216" s="1" t="s">
        <v>30</v>
      </c>
      <c r="U1216" s="1" t="s">
        <v>97</v>
      </c>
      <c r="V1216" s="1" t="s">
        <v>98</v>
      </c>
      <c r="W1216" s="1" t="s">
        <v>32</v>
      </c>
      <c r="X1216" s="1" t="s">
        <v>34</v>
      </c>
      <c r="Y1216" s="1">
        <v>-1</v>
      </c>
      <c r="Z1216" s="1">
        <v>3</v>
      </c>
      <c r="AA1216" s="1" t="s">
        <v>2121</v>
      </c>
      <c r="AB1216" s="1" t="s">
        <v>2140</v>
      </c>
      <c r="AC1216" s="1" t="s">
        <v>2123</v>
      </c>
      <c r="AE1216" s="2">
        <v>112079879</v>
      </c>
      <c r="AF1216" s="2" t="s">
        <v>2151</v>
      </c>
      <c r="AG1216" s="48">
        <v>3023000</v>
      </c>
      <c r="AH1216" s="50">
        <v>2.7719480217291016E-2</v>
      </c>
      <c r="AI1216" s="1">
        <v>3</v>
      </c>
    </row>
    <row r="1217" spans="1:35" x14ac:dyDescent="0.35">
      <c r="A1217" s="1" t="s">
        <v>21</v>
      </c>
      <c r="B1217" s="1">
        <v>1</v>
      </c>
      <c r="C1217" s="1" t="s">
        <v>147</v>
      </c>
      <c r="D1217" s="1" t="s">
        <v>196</v>
      </c>
      <c r="E1217" s="1" t="s">
        <v>197</v>
      </c>
      <c r="F1217" s="1" t="s">
        <v>25</v>
      </c>
      <c r="G1217" s="1">
        <v>25</v>
      </c>
      <c r="H1217" s="1" t="s">
        <v>113</v>
      </c>
      <c r="I1217" s="1" t="s">
        <v>114</v>
      </c>
      <c r="J1217" s="2">
        <v>3781673.81</v>
      </c>
      <c r="K1217" s="2">
        <v>2980000</v>
      </c>
      <c r="L1217" s="2">
        <v>1490000</v>
      </c>
      <c r="M1217" s="2">
        <v>4356402.3499999996</v>
      </c>
      <c r="N1217" s="2">
        <v>2866402.35</v>
      </c>
      <c r="O1217" s="2">
        <v>192.37599664429499</v>
      </c>
      <c r="P1217" s="3" t="s">
        <v>73</v>
      </c>
      <c r="Q1217" s="3" t="s">
        <v>29</v>
      </c>
      <c r="R1217" s="1" t="s">
        <v>30</v>
      </c>
      <c r="S1217" s="1" t="s">
        <v>31</v>
      </c>
      <c r="T1217" s="1" t="s">
        <v>30</v>
      </c>
      <c r="U1217" s="1" t="s">
        <v>97</v>
      </c>
      <c r="V1217" s="1" t="s">
        <v>98</v>
      </c>
      <c r="W1217" s="1" t="s">
        <v>32</v>
      </c>
      <c r="X1217" s="1" t="s">
        <v>34</v>
      </c>
      <c r="Y1217" s="1">
        <v>-1</v>
      </c>
      <c r="Z1217" s="1">
        <v>3</v>
      </c>
      <c r="AA1217" s="1" t="s">
        <v>2121</v>
      </c>
      <c r="AB1217" s="1" t="s">
        <v>2140</v>
      </c>
      <c r="AC1217" s="1" t="s">
        <v>2143</v>
      </c>
      <c r="AE1217" s="2">
        <v>3598500</v>
      </c>
      <c r="AF1217" s="2" t="s">
        <v>2151</v>
      </c>
      <c r="AG1217" s="48">
        <v>618500</v>
      </c>
      <c r="AH1217" s="50">
        <v>0.20755033557046978</v>
      </c>
      <c r="AI1217" s="1">
        <v>3</v>
      </c>
    </row>
    <row r="1218" spans="1:35" x14ac:dyDescent="0.35">
      <c r="A1218" s="1" t="s">
        <v>21</v>
      </c>
      <c r="B1218" s="1">
        <v>1</v>
      </c>
      <c r="C1218" s="1" t="s">
        <v>147</v>
      </c>
      <c r="D1218" s="1" t="s">
        <v>150</v>
      </c>
      <c r="E1218" s="1" t="s">
        <v>151</v>
      </c>
      <c r="F1218" s="1" t="s">
        <v>25</v>
      </c>
      <c r="G1218" s="1">
        <v>26</v>
      </c>
      <c r="H1218" s="1" t="s">
        <v>115</v>
      </c>
      <c r="I1218" s="1" t="s">
        <v>116</v>
      </c>
      <c r="J1218" s="2">
        <v>961763.62</v>
      </c>
      <c r="K1218" s="2">
        <v>895000</v>
      </c>
      <c r="L1218" s="2">
        <v>447500</v>
      </c>
      <c r="M1218" s="2">
        <v>440035.68</v>
      </c>
      <c r="N1218" s="2">
        <v>-7464.32</v>
      </c>
      <c r="O1218" s="2">
        <v>-1.6680044692737399</v>
      </c>
      <c r="P1218" s="3" t="s">
        <v>28</v>
      </c>
      <c r="Q1218" s="3" t="s">
        <v>29</v>
      </c>
      <c r="R1218" s="1" t="s">
        <v>30</v>
      </c>
      <c r="S1218" s="1" t="s">
        <v>31</v>
      </c>
      <c r="T1218" s="1" t="s">
        <v>30</v>
      </c>
      <c r="U1218" s="1" t="s">
        <v>97</v>
      </c>
      <c r="V1218" s="1" t="s">
        <v>98</v>
      </c>
      <c r="W1218" s="1" t="s">
        <v>32</v>
      </c>
      <c r="X1218" s="1" t="s">
        <v>34</v>
      </c>
      <c r="Y1218" s="1">
        <v>-1</v>
      </c>
      <c r="Z1218" s="1">
        <v>3</v>
      </c>
      <c r="AA1218" s="1" t="s">
        <v>2127</v>
      </c>
      <c r="AB1218" s="1" t="s">
        <v>2126</v>
      </c>
      <c r="AC1218" s="1" t="s">
        <v>2126</v>
      </c>
      <c r="AE1218" s="2">
        <v>895000</v>
      </c>
      <c r="AF1218" s="2" t="s">
        <v>2153</v>
      </c>
      <c r="AG1218" s="48">
        <v>0</v>
      </c>
      <c r="AH1218" s="50">
        <v>0</v>
      </c>
      <c r="AI1218" s="1">
        <v>3</v>
      </c>
    </row>
    <row r="1219" spans="1:35" x14ac:dyDescent="0.35">
      <c r="A1219" s="1" t="s">
        <v>21</v>
      </c>
      <c r="B1219" s="1">
        <v>1</v>
      </c>
      <c r="C1219" s="1" t="s">
        <v>147</v>
      </c>
      <c r="D1219" s="1" t="s">
        <v>148</v>
      </c>
      <c r="E1219" s="1" t="s">
        <v>149</v>
      </c>
      <c r="F1219" s="1" t="s">
        <v>25</v>
      </c>
      <c r="G1219" s="1">
        <v>26</v>
      </c>
      <c r="H1219" s="1" t="s">
        <v>115</v>
      </c>
      <c r="I1219" s="1" t="s">
        <v>116</v>
      </c>
      <c r="J1219" s="2">
        <v>1278428.54</v>
      </c>
      <c r="K1219" s="2">
        <v>1517579.6</v>
      </c>
      <c r="L1219" s="2">
        <v>758789.8</v>
      </c>
      <c r="M1219" s="2">
        <v>583933.92000000004</v>
      </c>
      <c r="N1219" s="2">
        <v>-174855.88</v>
      </c>
      <c r="O1219" s="2">
        <v>-23.0440472447047</v>
      </c>
      <c r="P1219" s="3" t="s">
        <v>28</v>
      </c>
      <c r="Q1219" s="3" t="s">
        <v>29</v>
      </c>
      <c r="R1219" s="1" t="s">
        <v>30</v>
      </c>
      <c r="S1219" s="1" t="s">
        <v>31</v>
      </c>
      <c r="T1219" s="1" t="s">
        <v>30</v>
      </c>
      <c r="U1219" s="1" t="s">
        <v>97</v>
      </c>
      <c r="V1219" s="1" t="s">
        <v>98</v>
      </c>
      <c r="W1219" s="1" t="s">
        <v>32</v>
      </c>
      <c r="X1219" s="1" t="s">
        <v>34</v>
      </c>
      <c r="Y1219" s="1">
        <v>-1</v>
      </c>
      <c r="Z1219" s="1">
        <v>3</v>
      </c>
      <c r="AA1219" s="1" t="s">
        <v>2128</v>
      </c>
      <c r="AB1219" s="1" t="s">
        <v>2140</v>
      </c>
      <c r="AC1219" s="1" t="s">
        <v>2123</v>
      </c>
      <c r="AE1219" s="2">
        <v>1163079.6000000001</v>
      </c>
      <c r="AF1219" s="2" t="s">
        <v>2152</v>
      </c>
      <c r="AG1219" s="48">
        <v>-354500</v>
      </c>
      <c r="AH1219" s="50">
        <v>-0.23359565455413342</v>
      </c>
      <c r="AI1219" s="1">
        <v>3</v>
      </c>
    </row>
    <row r="1220" spans="1:35" x14ac:dyDescent="0.35">
      <c r="A1220" s="1" t="s">
        <v>21</v>
      </c>
      <c r="B1220" s="1">
        <v>1</v>
      </c>
      <c r="C1220" s="1" t="s">
        <v>147</v>
      </c>
      <c r="D1220" s="1" t="s">
        <v>170</v>
      </c>
      <c r="E1220" s="1" t="s">
        <v>171</v>
      </c>
      <c r="F1220" s="1" t="s">
        <v>25</v>
      </c>
      <c r="G1220" s="1">
        <v>26</v>
      </c>
      <c r="H1220" s="1" t="s">
        <v>115</v>
      </c>
      <c r="I1220" s="1" t="s">
        <v>116</v>
      </c>
      <c r="J1220" s="2">
        <v>2423303.85</v>
      </c>
      <c r="K1220" s="2">
        <v>2401870</v>
      </c>
      <c r="L1220" s="2">
        <v>1200935</v>
      </c>
      <c r="M1220" s="2">
        <v>1077743.05</v>
      </c>
      <c r="N1220" s="2">
        <v>-123191.95</v>
      </c>
      <c r="O1220" s="2">
        <v>-10.258003139220699</v>
      </c>
      <c r="P1220" s="3" t="s">
        <v>28</v>
      </c>
      <c r="Q1220" s="3" t="s">
        <v>29</v>
      </c>
      <c r="R1220" s="1" t="s">
        <v>30</v>
      </c>
      <c r="S1220" s="1" t="s">
        <v>31</v>
      </c>
      <c r="T1220" s="1" t="s">
        <v>30</v>
      </c>
      <c r="U1220" s="1" t="s">
        <v>97</v>
      </c>
      <c r="V1220" s="1" t="s">
        <v>98</v>
      </c>
      <c r="W1220" s="1" t="s">
        <v>32</v>
      </c>
      <c r="X1220" s="1" t="s">
        <v>34</v>
      </c>
      <c r="Y1220" s="1">
        <v>-1</v>
      </c>
      <c r="Z1220" s="1">
        <v>3</v>
      </c>
      <c r="AA1220" s="1" t="s">
        <v>2121</v>
      </c>
      <c r="AB1220" s="1" t="s">
        <v>2140</v>
      </c>
      <c r="AC1220" s="1" t="s">
        <v>2123</v>
      </c>
      <c r="AE1220" s="2">
        <v>2401900</v>
      </c>
      <c r="AF1220" s="2" t="s">
        <v>2151</v>
      </c>
      <c r="AG1220" s="48">
        <v>30</v>
      </c>
      <c r="AH1220" s="50">
        <v>1.2490267999517043E-5</v>
      </c>
      <c r="AI1220" s="1">
        <v>3</v>
      </c>
    </row>
    <row r="1221" spans="1:35" x14ac:dyDescent="0.35">
      <c r="A1221" s="1" t="s">
        <v>21</v>
      </c>
      <c r="B1221" s="1">
        <v>1</v>
      </c>
      <c r="C1221" s="1" t="s">
        <v>147</v>
      </c>
      <c r="D1221" s="1" t="s">
        <v>184</v>
      </c>
      <c r="E1221" s="1" t="s">
        <v>185</v>
      </c>
      <c r="F1221" s="1" t="s">
        <v>25</v>
      </c>
      <c r="G1221" s="1">
        <v>26</v>
      </c>
      <c r="H1221" s="1" t="s">
        <v>115</v>
      </c>
      <c r="I1221" s="1" t="s">
        <v>116</v>
      </c>
      <c r="J1221" s="2">
        <v>4142360.89</v>
      </c>
      <c r="K1221" s="2">
        <v>3598515.76</v>
      </c>
      <c r="L1221" s="2">
        <v>1799257.88</v>
      </c>
      <c r="M1221" s="2">
        <v>1628313.55</v>
      </c>
      <c r="N1221" s="2">
        <v>-170944.33</v>
      </c>
      <c r="O1221" s="2">
        <v>-9.5008243065190907</v>
      </c>
      <c r="P1221" s="3" t="s">
        <v>28</v>
      </c>
      <c r="Q1221" s="3" t="s">
        <v>29</v>
      </c>
      <c r="R1221" s="1" t="s">
        <v>30</v>
      </c>
      <c r="S1221" s="1" t="s">
        <v>31</v>
      </c>
      <c r="T1221" s="1" t="s">
        <v>30</v>
      </c>
      <c r="U1221" s="1" t="s">
        <v>97</v>
      </c>
      <c r="V1221" s="1" t="s">
        <v>98</v>
      </c>
      <c r="W1221" s="1" t="s">
        <v>32</v>
      </c>
      <c r="X1221" s="1" t="s">
        <v>34</v>
      </c>
      <c r="Y1221" s="1">
        <v>-1</v>
      </c>
      <c r="Z1221" s="1">
        <v>3</v>
      </c>
      <c r="AA1221" s="1" t="s">
        <v>2121</v>
      </c>
      <c r="AB1221" s="1" t="s">
        <v>2140</v>
      </c>
      <c r="AC1221" s="1" t="s">
        <v>2123</v>
      </c>
      <c r="AE1221" s="2">
        <v>3355363.01</v>
      </c>
      <c r="AF1221" s="2" t="s">
        <v>2152</v>
      </c>
      <c r="AG1221" s="48">
        <v>-243152.75</v>
      </c>
      <c r="AH1221" s="50">
        <v>-6.7570289034943679E-2</v>
      </c>
      <c r="AI1221" s="1">
        <v>3</v>
      </c>
    </row>
    <row r="1222" spans="1:35" x14ac:dyDescent="0.35">
      <c r="A1222" s="1" t="s">
        <v>21</v>
      </c>
      <c r="B1222" s="1">
        <v>1</v>
      </c>
      <c r="C1222" s="1" t="s">
        <v>147</v>
      </c>
      <c r="D1222" s="1" t="s">
        <v>190</v>
      </c>
      <c r="E1222" s="1" t="s">
        <v>191</v>
      </c>
      <c r="F1222" s="1" t="s">
        <v>25</v>
      </c>
      <c r="G1222" s="1">
        <v>26</v>
      </c>
      <c r="H1222" s="1" t="s">
        <v>115</v>
      </c>
      <c r="I1222" s="1" t="s">
        <v>116</v>
      </c>
      <c r="J1222" s="2">
        <v>2883381.14</v>
      </c>
      <c r="K1222" s="2">
        <v>2844330</v>
      </c>
      <c r="L1222" s="2">
        <v>1422165</v>
      </c>
      <c r="M1222" s="2">
        <v>1175878.8700000001</v>
      </c>
      <c r="N1222" s="2">
        <v>-246286.13</v>
      </c>
      <c r="O1222" s="2">
        <v>-17.317690282069901</v>
      </c>
      <c r="P1222" s="3" t="s">
        <v>28</v>
      </c>
      <c r="Q1222" s="3" t="s">
        <v>29</v>
      </c>
      <c r="R1222" s="1" t="s">
        <v>30</v>
      </c>
      <c r="S1222" s="1" t="s">
        <v>31</v>
      </c>
      <c r="T1222" s="1" t="s">
        <v>30</v>
      </c>
      <c r="U1222" s="1" t="s">
        <v>97</v>
      </c>
      <c r="V1222" s="1" t="s">
        <v>98</v>
      </c>
      <c r="W1222" s="1" t="s">
        <v>32</v>
      </c>
      <c r="X1222" s="1" t="s">
        <v>34</v>
      </c>
      <c r="Y1222" s="1">
        <v>-1</v>
      </c>
      <c r="Z1222" s="1">
        <v>3</v>
      </c>
      <c r="AA1222" s="1" t="s">
        <v>2129</v>
      </c>
      <c r="AB1222" s="1" t="s">
        <v>2140</v>
      </c>
      <c r="AC1222" s="1" t="s">
        <v>2123</v>
      </c>
      <c r="AE1222" s="2">
        <v>2827330</v>
      </c>
      <c r="AF1222" s="2" t="s">
        <v>2152</v>
      </c>
      <c r="AG1222" s="48">
        <v>-17000</v>
      </c>
      <c r="AH1222" s="50">
        <v>-5.976802972932114E-3</v>
      </c>
      <c r="AI1222" s="1">
        <v>3</v>
      </c>
    </row>
    <row r="1223" spans="1:35" x14ac:dyDescent="0.35">
      <c r="A1223" s="1" t="s">
        <v>21</v>
      </c>
      <c r="B1223" s="1">
        <v>1</v>
      </c>
      <c r="C1223" s="1" t="s">
        <v>147</v>
      </c>
      <c r="D1223" s="1" t="s">
        <v>188</v>
      </c>
      <c r="E1223" s="1" t="s">
        <v>189</v>
      </c>
      <c r="F1223" s="1" t="s">
        <v>25</v>
      </c>
      <c r="G1223" s="1">
        <v>26</v>
      </c>
      <c r="H1223" s="1" t="s">
        <v>115</v>
      </c>
      <c r="I1223" s="1" t="s">
        <v>116</v>
      </c>
      <c r="J1223" s="2">
        <v>1715049.31</v>
      </c>
      <c r="K1223" s="2">
        <v>1318370</v>
      </c>
      <c r="L1223" s="2">
        <v>659185</v>
      </c>
      <c r="M1223" s="2">
        <v>572848.63</v>
      </c>
      <c r="N1223" s="2">
        <v>-86336.37</v>
      </c>
      <c r="O1223" s="2">
        <v>-13.0974415376563</v>
      </c>
      <c r="P1223" s="3" t="s">
        <v>28</v>
      </c>
      <c r="Q1223" s="3" t="s">
        <v>29</v>
      </c>
      <c r="R1223" s="1" t="s">
        <v>30</v>
      </c>
      <c r="S1223" s="1" t="s">
        <v>31</v>
      </c>
      <c r="T1223" s="1" t="s">
        <v>30</v>
      </c>
      <c r="U1223" s="1" t="s">
        <v>97</v>
      </c>
      <c r="V1223" s="1" t="s">
        <v>98</v>
      </c>
      <c r="W1223" s="1" t="s">
        <v>32</v>
      </c>
      <c r="X1223" s="1" t="s">
        <v>34</v>
      </c>
      <c r="Y1223" s="1">
        <v>-1</v>
      </c>
      <c r="Z1223" s="1">
        <v>3</v>
      </c>
      <c r="AA1223" s="1" t="s">
        <v>2127</v>
      </c>
      <c r="AB1223" s="1" t="s">
        <v>2140</v>
      </c>
      <c r="AC1223" s="1" t="s">
        <v>2123</v>
      </c>
      <c r="AE1223" s="2">
        <v>1314000</v>
      </c>
      <c r="AF1223" s="2" t="s">
        <v>2152</v>
      </c>
      <c r="AG1223" s="48">
        <v>-4370</v>
      </c>
      <c r="AH1223" s="50">
        <v>-3.3146992119056106E-3</v>
      </c>
      <c r="AI1223" s="1">
        <v>3</v>
      </c>
    </row>
    <row r="1224" spans="1:35" x14ac:dyDescent="0.35">
      <c r="A1224" s="1" t="s">
        <v>21</v>
      </c>
      <c r="B1224" s="1">
        <v>1</v>
      </c>
      <c r="C1224" s="1" t="s">
        <v>147</v>
      </c>
      <c r="D1224" s="1" t="s">
        <v>196</v>
      </c>
      <c r="E1224" s="1" t="s">
        <v>197</v>
      </c>
      <c r="F1224" s="1" t="s">
        <v>25</v>
      </c>
      <c r="G1224" s="1">
        <v>26</v>
      </c>
      <c r="H1224" s="1" t="s">
        <v>115</v>
      </c>
      <c r="I1224" s="1" t="s">
        <v>116</v>
      </c>
      <c r="J1224" s="2">
        <v>612844.11</v>
      </c>
      <c r="K1224" s="2">
        <v>1000000</v>
      </c>
      <c r="L1224" s="2">
        <v>500000</v>
      </c>
      <c r="M1224" s="2">
        <v>279160.32000000001</v>
      </c>
      <c r="N1224" s="2">
        <v>-220839.67999999999</v>
      </c>
      <c r="O1224" s="2">
        <v>-44.167935999999997</v>
      </c>
      <c r="P1224" s="3" t="s">
        <v>28</v>
      </c>
      <c r="Q1224" s="3" t="s">
        <v>29</v>
      </c>
      <c r="R1224" s="1" t="s">
        <v>30</v>
      </c>
      <c r="S1224" s="1" t="s">
        <v>31</v>
      </c>
      <c r="T1224" s="1" t="s">
        <v>30</v>
      </c>
      <c r="U1224" s="1" t="s">
        <v>97</v>
      </c>
      <c r="V1224" s="1" t="s">
        <v>98</v>
      </c>
      <c r="W1224" s="1" t="s">
        <v>32</v>
      </c>
      <c r="X1224" s="1" t="s">
        <v>34</v>
      </c>
      <c r="Y1224" s="1">
        <v>-1</v>
      </c>
      <c r="Z1224" s="1">
        <v>3</v>
      </c>
      <c r="AA1224" s="1" t="s">
        <v>2121</v>
      </c>
      <c r="AB1224" s="1" t="s">
        <v>2140</v>
      </c>
      <c r="AC1224" s="1" t="s">
        <v>2141</v>
      </c>
      <c r="AE1224" s="2">
        <v>1000000</v>
      </c>
      <c r="AF1224" s="2" t="s">
        <v>2153</v>
      </c>
      <c r="AG1224" s="48">
        <v>0</v>
      </c>
      <c r="AH1224" s="50">
        <v>0</v>
      </c>
      <c r="AI1224" s="1">
        <v>3</v>
      </c>
    </row>
    <row r="1225" spans="1:35" x14ac:dyDescent="0.35">
      <c r="A1225" s="1" t="s">
        <v>21</v>
      </c>
      <c r="B1225" s="1">
        <v>1</v>
      </c>
      <c r="C1225" s="1" t="s">
        <v>147</v>
      </c>
      <c r="D1225" s="1" t="s">
        <v>154</v>
      </c>
      <c r="E1225" s="1" t="s">
        <v>155</v>
      </c>
      <c r="F1225" s="1" t="s">
        <v>25</v>
      </c>
      <c r="G1225" s="1">
        <v>26</v>
      </c>
      <c r="H1225" s="1" t="s">
        <v>115</v>
      </c>
      <c r="I1225" s="1" t="s">
        <v>116</v>
      </c>
      <c r="J1225" s="2">
        <v>2372385.98</v>
      </c>
      <c r="K1225" s="2">
        <v>1983656</v>
      </c>
      <c r="L1225" s="2">
        <v>991828</v>
      </c>
      <c r="M1225" s="2">
        <v>750958.71</v>
      </c>
      <c r="N1225" s="2">
        <v>-240869.29</v>
      </c>
      <c r="O1225" s="2">
        <v>-24.285389200546899</v>
      </c>
      <c r="P1225" s="3" t="s">
        <v>28</v>
      </c>
      <c r="Q1225" s="3" t="s">
        <v>29</v>
      </c>
      <c r="R1225" s="1" t="s">
        <v>30</v>
      </c>
      <c r="S1225" s="1" t="s">
        <v>31</v>
      </c>
      <c r="T1225" s="1" t="s">
        <v>30</v>
      </c>
      <c r="U1225" s="1" t="s">
        <v>97</v>
      </c>
      <c r="V1225" s="1" t="s">
        <v>98</v>
      </c>
      <c r="W1225" s="1" t="s">
        <v>32</v>
      </c>
      <c r="X1225" s="1" t="s">
        <v>34</v>
      </c>
      <c r="Y1225" s="1">
        <v>-1</v>
      </c>
      <c r="Z1225" s="1">
        <v>3</v>
      </c>
      <c r="AA1225" s="1" t="s">
        <v>2129</v>
      </c>
      <c r="AB1225" s="1" t="s">
        <v>2140</v>
      </c>
      <c r="AC1225" s="1" t="s">
        <v>2123</v>
      </c>
      <c r="AE1225" s="2">
        <v>1930000</v>
      </c>
      <c r="AF1225" s="2" t="s">
        <v>2152</v>
      </c>
      <c r="AG1225" s="48">
        <v>-53656</v>
      </c>
      <c r="AH1225" s="50">
        <v>-2.7049044794057033E-2</v>
      </c>
      <c r="AI1225" s="1">
        <v>3</v>
      </c>
    </row>
    <row r="1226" spans="1:35" x14ac:dyDescent="0.35">
      <c r="A1226" s="1" t="s">
        <v>21</v>
      </c>
      <c r="B1226" s="1">
        <v>1</v>
      </c>
      <c r="C1226" s="1" t="s">
        <v>147</v>
      </c>
      <c r="D1226" s="1" t="s">
        <v>168</v>
      </c>
      <c r="E1226" s="1" t="s">
        <v>169</v>
      </c>
      <c r="F1226" s="1" t="s">
        <v>25</v>
      </c>
      <c r="G1226" s="1">
        <v>26</v>
      </c>
      <c r="H1226" s="1" t="s">
        <v>115</v>
      </c>
      <c r="I1226" s="1" t="s">
        <v>116</v>
      </c>
      <c r="J1226" s="2">
        <v>3462362.89</v>
      </c>
      <c r="K1226" s="2">
        <v>3438528.19</v>
      </c>
      <c r="L1226" s="2">
        <v>1719264.095</v>
      </c>
      <c r="M1226" s="2">
        <v>1454706.51</v>
      </c>
      <c r="N1226" s="2">
        <v>-264557.58500000002</v>
      </c>
      <c r="O1226" s="2">
        <v>-15.387838655468499</v>
      </c>
      <c r="P1226" s="3" t="s">
        <v>28</v>
      </c>
      <c r="Q1226" s="3" t="s">
        <v>29</v>
      </c>
      <c r="R1226" s="1" t="s">
        <v>30</v>
      </c>
      <c r="S1226" s="1" t="s">
        <v>31</v>
      </c>
      <c r="T1226" s="1" t="s">
        <v>30</v>
      </c>
      <c r="U1226" s="1" t="s">
        <v>97</v>
      </c>
      <c r="V1226" s="1" t="s">
        <v>98</v>
      </c>
      <c r="W1226" s="1" t="s">
        <v>32</v>
      </c>
      <c r="X1226" s="1" t="s">
        <v>34</v>
      </c>
      <c r="Y1226" s="1">
        <v>-1</v>
      </c>
      <c r="Z1226" s="1">
        <v>3</v>
      </c>
      <c r="AA1226" s="1" t="s">
        <v>2128</v>
      </c>
      <c r="AB1226" s="1" t="s">
        <v>2140</v>
      </c>
      <c r="AC1226" s="1" t="s">
        <v>2123</v>
      </c>
      <c r="AE1226" s="2">
        <v>3468245.1899999995</v>
      </c>
      <c r="AF1226" s="2" t="s">
        <v>2151</v>
      </c>
      <c r="AG1226" s="48">
        <v>29716.999999999534</v>
      </c>
      <c r="AH1226" s="50">
        <v>8.6423604396855432E-3</v>
      </c>
      <c r="AI1226" s="1">
        <v>3</v>
      </c>
    </row>
    <row r="1227" spans="1:35" x14ac:dyDescent="0.35">
      <c r="A1227" s="1" t="s">
        <v>21</v>
      </c>
      <c r="B1227" s="1">
        <v>1</v>
      </c>
      <c r="C1227" s="1" t="s">
        <v>147</v>
      </c>
      <c r="D1227" s="1" t="s">
        <v>160</v>
      </c>
      <c r="E1227" s="1" t="s">
        <v>161</v>
      </c>
      <c r="F1227" s="1" t="s">
        <v>56</v>
      </c>
      <c r="G1227" s="1">
        <v>26</v>
      </c>
      <c r="H1227" s="1" t="s">
        <v>115</v>
      </c>
      <c r="I1227" s="1" t="s">
        <v>116</v>
      </c>
      <c r="J1227" s="2">
        <v>17124355.649999999</v>
      </c>
      <c r="K1227" s="2">
        <v>15460000</v>
      </c>
      <c r="L1227" s="2">
        <v>7730000</v>
      </c>
      <c r="M1227" s="2">
        <v>6570997.6100000003</v>
      </c>
      <c r="N1227" s="2">
        <v>-1159002.3899999999</v>
      </c>
      <c r="O1227" s="2">
        <v>-14.9935626131953</v>
      </c>
      <c r="P1227" s="3" t="s">
        <v>28</v>
      </c>
      <c r="Q1227" s="3" t="s">
        <v>29</v>
      </c>
      <c r="R1227" s="1" t="s">
        <v>30</v>
      </c>
      <c r="S1227" s="1" t="s">
        <v>31</v>
      </c>
      <c r="T1227" s="1" t="s">
        <v>30</v>
      </c>
      <c r="U1227" s="1" t="s">
        <v>97</v>
      </c>
      <c r="V1227" s="1" t="s">
        <v>98</v>
      </c>
      <c r="W1227" s="1" t="s">
        <v>32</v>
      </c>
      <c r="X1227" s="1" t="s">
        <v>34</v>
      </c>
      <c r="Y1227" s="1">
        <v>-1</v>
      </c>
      <c r="Z1227" s="1">
        <v>3</v>
      </c>
      <c r="AA1227" s="1" t="s">
        <v>2121</v>
      </c>
      <c r="AB1227" s="1" t="s">
        <v>2140</v>
      </c>
      <c r="AC1227" s="1" t="s">
        <v>2123</v>
      </c>
      <c r="AE1227" s="2">
        <v>15460000</v>
      </c>
      <c r="AF1227" s="2" t="s">
        <v>2153</v>
      </c>
      <c r="AG1227" s="48">
        <v>0</v>
      </c>
      <c r="AH1227" s="50">
        <v>0</v>
      </c>
      <c r="AI1227" s="1">
        <v>3</v>
      </c>
    </row>
    <row r="1228" spans="1:35" x14ac:dyDescent="0.35">
      <c r="A1228" s="1" t="s">
        <v>21</v>
      </c>
      <c r="B1228" s="1">
        <v>1</v>
      </c>
      <c r="C1228" s="1" t="s">
        <v>147</v>
      </c>
      <c r="D1228" s="1" t="s">
        <v>178</v>
      </c>
      <c r="E1228" s="1" t="s">
        <v>179</v>
      </c>
      <c r="F1228" s="1" t="s">
        <v>56</v>
      </c>
      <c r="G1228" s="1">
        <v>26</v>
      </c>
      <c r="H1228" s="1" t="s">
        <v>115</v>
      </c>
      <c r="I1228" s="1" t="s">
        <v>116</v>
      </c>
      <c r="J1228" s="2">
        <v>9433760.1199999992</v>
      </c>
      <c r="K1228" s="2">
        <v>10505000</v>
      </c>
      <c r="L1228" s="2">
        <v>5252500</v>
      </c>
      <c r="M1228" s="2">
        <v>4320125.79</v>
      </c>
      <c r="N1228" s="2">
        <v>-932374.21</v>
      </c>
      <c r="O1228" s="2">
        <v>-17.751055878153299</v>
      </c>
      <c r="P1228" s="3" t="s">
        <v>28</v>
      </c>
      <c r="Q1228" s="3" t="s">
        <v>29</v>
      </c>
      <c r="R1228" s="1" t="s">
        <v>30</v>
      </c>
      <c r="S1228" s="1" t="s">
        <v>31</v>
      </c>
      <c r="T1228" s="1" t="s">
        <v>30</v>
      </c>
      <c r="U1228" s="1" t="s">
        <v>97</v>
      </c>
      <c r="V1228" s="1" t="s">
        <v>98</v>
      </c>
      <c r="W1228" s="1" t="s">
        <v>32</v>
      </c>
      <c r="X1228" s="1" t="s">
        <v>34</v>
      </c>
      <c r="Y1228" s="1">
        <v>-1</v>
      </c>
      <c r="Z1228" s="1">
        <v>3</v>
      </c>
      <c r="AA1228" s="1" t="s">
        <v>2129</v>
      </c>
      <c r="AB1228" s="1" t="s">
        <v>2140</v>
      </c>
      <c r="AC1228" s="1" t="s">
        <v>2123</v>
      </c>
      <c r="AE1228" s="2">
        <v>10505000</v>
      </c>
      <c r="AF1228" s="2" t="s">
        <v>2153</v>
      </c>
      <c r="AG1228" s="48">
        <v>0</v>
      </c>
      <c r="AH1228" s="50">
        <v>0</v>
      </c>
      <c r="AI1228" s="1">
        <v>3</v>
      </c>
    </row>
    <row r="1229" spans="1:35" x14ac:dyDescent="0.35">
      <c r="A1229" s="1" t="s">
        <v>21</v>
      </c>
      <c r="B1229" s="1">
        <v>1</v>
      </c>
      <c r="C1229" s="1" t="s">
        <v>147</v>
      </c>
      <c r="D1229" s="1" t="s">
        <v>166</v>
      </c>
      <c r="E1229" s="1" t="s">
        <v>167</v>
      </c>
      <c r="F1229" s="1" t="s">
        <v>56</v>
      </c>
      <c r="G1229" s="1">
        <v>26</v>
      </c>
      <c r="H1229" s="1" t="s">
        <v>115</v>
      </c>
      <c r="I1229" s="1" t="s">
        <v>116</v>
      </c>
      <c r="J1229" s="2">
        <v>14468064.15</v>
      </c>
      <c r="K1229" s="2">
        <v>17000000</v>
      </c>
      <c r="L1229" s="2">
        <v>8500000</v>
      </c>
      <c r="M1229" s="2">
        <v>7912706.7999999998</v>
      </c>
      <c r="N1229" s="2">
        <v>-587293.19999999995</v>
      </c>
      <c r="O1229" s="2">
        <v>-6.9093317647058798</v>
      </c>
      <c r="P1229" s="3" t="s">
        <v>28</v>
      </c>
      <c r="Q1229" s="3" t="s">
        <v>29</v>
      </c>
      <c r="R1229" s="1" t="s">
        <v>30</v>
      </c>
      <c r="S1229" s="1" t="s">
        <v>31</v>
      </c>
      <c r="T1229" s="1" t="s">
        <v>30</v>
      </c>
      <c r="U1229" s="1" t="s">
        <v>97</v>
      </c>
      <c r="V1229" s="1" t="s">
        <v>98</v>
      </c>
      <c r="W1229" s="1" t="s">
        <v>32</v>
      </c>
      <c r="X1229" s="1" t="s">
        <v>34</v>
      </c>
      <c r="Y1229" s="1">
        <v>-1</v>
      </c>
      <c r="Z1229" s="1">
        <v>3</v>
      </c>
      <c r="AA1229" s="1" t="s">
        <v>2129</v>
      </c>
      <c r="AB1229" s="1" t="s">
        <v>2140</v>
      </c>
      <c r="AC1229" s="1" t="s">
        <v>2123</v>
      </c>
      <c r="AE1229" s="2">
        <v>15825413.6</v>
      </c>
      <c r="AF1229" s="2" t="s">
        <v>2152</v>
      </c>
      <c r="AG1229" s="48">
        <v>-1174586.4000000004</v>
      </c>
      <c r="AH1229" s="50">
        <v>-6.9093317647058852E-2</v>
      </c>
      <c r="AI1229" s="1">
        <v>3</v>
      </c>
    </row>
    <row r="1230" spans="1:35" x14ac:dyDescent="0.35">
      <c r="A1230" s="1" t="s">
        <v>21</v>
      </c>
      <c r="B1230" s="1">
        <v>1</v>
      </c>
      <c r="C1230" s="1" t="s">
        <v>147</v>
      </c>
      <c r="D1230" s="1" t="s">
        <v>164</v>
      </c>
      <c r="E1230" s="1" t="s">
        <v>165</v>
      </c>
      <c r="F1230" s="1" t="s">
        <v>25</v>
      </c>
      <c r="G1230" s="1">
        <v>26</v>
      </c>
      <c r="H1230" s="1" t="s">
        <v>115</v>
      </c>
      <c r="I1230" s="1" t="s">
        <v>116</v>
      </c>
      <c r="J1230" s="2">
        <v>1684215.25</v>
      </c>
      <c r="K1230" s="2">
        <v>2107002.04</v>
      </c>
      <c r="L1230" s="2">
        <v>1053501.02</v>
      </c>
      <c r="M1230" s="2">
        <v>541822.80000000005</v>
      </c>
      <c r="N1230" s="2">
        <v>-511678.22</v>
      </c>
      <c r="O1230" s="2">
        <v>-48.569314152159102</v>
      </c>
      <c r="P1230" s="3" t="s">
        <v>28</v>
      </c>
      <c r="Q1230" s="3" t="s">
        <v>29</v>
      </c>
      <c r="R1230" s="1" t="s">
        <v>30</v>
      </c>
      <c r="S1230" s="1" t="s">
        <v>31</v>
      </c>
      <c r="T1230" s="1" t="s">
        <v>30</v>
      </c>
      <c r="U1230" s="1" t="s">
        <v>97</v>
      </c>
      <c r="V1230" s="1" t="s">
        <v>98</v>
      </c>
      <c r="W1230" s="1" t="s">
        <v>32</v>
      </c>
      <c r="X1230" s="1" t="s">
        <v>34</v>
      </c>
      <c r="Y1230" s="1">
        <v>-1</v>
      </c>
      <c r="Z1230" s="1">
        <v>3</v>
      </c>
      <c r="AA1230" s="1" t="s">
        <v>2128</v>
      </c>
      <c r="AB1230" s="1" t="s">
        <v>2140</v>
      </c>
      <c r="AC1230" s="1" t="s">
        <v>2141</v>
      </c>
      <c r="AE1230" s="2">
        <v>2107002.04</v>
      </c>
      <c r="AF1230" s="2" t="s">
        <v>2153</v>
      </c>
      <c r="AG1230" s="48">
        <v>0</v>
      </c>
      <c r="AH1230" s="50">
        <v>0</v>
      </c>
      <c r="AI1230" s="1">
        <v>3</v>
      </c>
    </row>
    <row r="1231" spans="1:35" x14ac:dyDescent="0.35">
      <c r="A1231" s="1" t="s">
        <v>21</v>
      </c>
      <c r="B1231" s="1">
        <v>1</v>
      </c>
      <c r="C1231" s="1" t="s">
        <v>147</v>
      </c>
      <c r="D1231" s="1" t="s">
        <v>180</v>
      </c>
      <c r="E1231" s="1" t="s">
        <v>181</v>
      </c>
      <c r="F1231" s="1" t="s">
        <v>25</v>
      </c>
      <c r="G1231" s="1">
        <v>26</v>
      </c>
      <c r="H1231" s="1" t="s">
        <v>115</v>
      </c>
      <c r="I1231" s="1" t="s">
        <v>116</v>
      </c>
      <c r="J1231" s="2">
        <v>6283319.5499999998</v>
      </c>
      <c r="K1231" s="2">
        <v>5057000</v>
      </c>
      <c r="L1231" s="2">
        <v>2528500</v>
      </c>
      <c r="M1231" s="2">
        <v>1828671.96</v>
      </c>
      <c r="N1231" s="2">
        <v>-699828.04</v>
      </c>
      <c r="O1231" s="2">
        <v>-27.6775969942654</v>
      </c>
      <c r="P1231" s="3" t="s">
        <v>28</v>
      </c>
      <c r="Q1231" s="3" t="s">
        <v>29</v>
      </c>
      <c r="R1231" s="1" t="s">
        <v>30</v>
      </c>
      <c r="S1231" s="1" t="s">
        <v>31</v>
      </c>
      <c r="T1231" s="1" t="s">
        <v>30</v>
      </c>
      <c r="U1231" s="1" t="s">
        <v>97</v>
      </c>
      <c r="V1231" s="1" t="s">
        <v>98</v>
      </c>
      <c r="W1231" s="1" t="s">
        <v>32</v>
      </c>
      <c r="X1231" s="1" t="s">
        <v>34</v>
      </c>
      <c r="Y1231" s="1">
        <v>-1</v>
      </c>
      <c r="Z1231" s="1">
        <v>3</v>
      </c>
      <c r="AA1231" s="1" t="s">
        <v>2128</v>
      </c>
      <c r="AB1231" s="1" t="s">
        <v>2140</v>
      </c>
      <c r="AC1231" s="1" t="s">
        <v>2141</v>
      </c>
      <c r="AE1231" s="2">
        <v>3717944</v>
      </c>
      <c r="AF1231" s="2" t="s">
        <v>2152</v>
      </c>
      <c r="AG1231" s="48">
        <v>-1339056</v>
      </c>
      <c r="AH1231" s="50">
        <v>-0.26479256476171642</v>
      </c>
      <c r="AI1231" s="1">
        <v>3</v>
      </c>
    </row>
    <row r="1232" spans="1:35" x14ac:dyDescent="0.35">
      <c r="A1232" s="1" t="s">
        <v>21</v>
      </c>
      <c r="B1232" s="1">
        <v>1</v>
      </c>
      <c r="C1232" s="1" t="s">
        <v>147</v>
      </c>
      <c r="D1232" s="1" t="s">
        <v>186</v>
      </c>
      <c r="E1232" s="1" t="s">
        <v>187</v>
      </c>
      <c r="F1232" s="1" t="s">
        <v>25</v>
      </c>
      <c r="G1232" s="1">
        <v>26</v>
      </c>
      <c r="H1232" s="1" t="s">
        <v>115</v>
      </c>
      <c r="I1232" s="1" t="s">
        <v>116</v>
      </c>
      <c r="J1232" s="2">
        <v>3317174.31</v>
      </c>
      <c r="K1232" s="2">
        <v>3212496.47</v>
      </c>
      <c r="L1232" s="2">
        <v>1606248.2350000001</v>
      </c>
      <c r="M1232" s="2">
        <v>1482572.89</v>
      </c>
      <c r="N1232" s="2">
        <v>-123675.345</v>
      </c>
      <c r="O1232" s="2">
        <v>-7.6996408341578704</v>
      </c>
      <c r="P1232" s="3" t="s">
        <v>28</v>
      </c>
      <c r="Q1232" s="3" t="s">
        <v>29</v>
      </c>
      <c r="R1232" s="1" t="s">
        <v>30</v>
      </c>
      <c r="S1232" s="1" t="s">
        <v>31</v>
      </c>
      <c r="T1232" s="1" t="s">
        <v>30</v>
      </c>
      <c r="U1232" s="1" t="s">
        <v>97</v>
      </c>
      <c r="V1232" s="1" t="s">
        <v>98</v>
      </c>
      <c r="W1232" s="1" t="s">
        <v>32</v>
      </c>
      <c r="X1232" s="1" t="s">
        <v>34</v>
      </c>
      <c r="Y1232" s="1">
        <v>-1</v>
      </c>
      <c r="Z1232" s="1">
        <v>3</v>
      </c>
      <c r="AA1232" s="1" t="s">
        <v>2127</v>
      </c>
      <c r="AB1232" s="1" t="s">
        <v>2140</v>
      </c>
      <c r="AC1232" s="1" t="s">
        <v>2123</v>
      </c>
      <c r="AE1232" s="2">
        <v>3212496.4699999997</v>
      </c>
      <c r="AF1232" s="2" t="s">
        <v>2152</v>
      </c>
      <c r="AG1232" s="48">
        <v>0</v>
      </c>
      <c r="AH1232" s="50">
        <v>0</v>
      </c>
      <c r="AI1232" s="1">
        <v>3</v>
      </c>
    </row>
    <row r="1233" spans="1:35" x14ac:dyDescent="0.35">
      <c r="A1233" s="1" t="s">
        <v>21</v>
      </c>
      <c r="B1233" s="1">
        <v>1</v>
      </c>
      <c r="C1233" s="1" t="s">
        <v>147</v>
      </c>
      <c r="D1233" s="1" t="s">
        <v>176</v>
      </c>
      <c r="E1233" s="1" t="s">
        <v>177</v>
      </c>
      <c r="F1233" s="1" t="s">
        <v>25</v>
      </c>
      <c r="G1233" s="1">
        <v>26</v>
      </c>
      <c r="H1233" s="1" t="s">
        <v>115</v>
      </c>
      <c r="I1233" s="1" t="s">
        <v>116</v>
      </c>
      <c r="J1233" s="2">
        <v>4920564.88</v>
      </c>
      <c r="K1233" s="2">
        <v>4594416</v>
      </c>
      <c r="L1233" s="2">
        <v>2297208</v>
      </c>
      <c r="M1233" s="2">
        <v>1915939.53</v>
      </c>
      <c r="N1233" s="2">
        <v>-381268.47</v>
      </c>
      <c r="O1233" s="2">
        <v>-16.5970373601346</v>
      </c>
      <c r="P1233" s="3" t="s">
        <v>28</v>
      </c>
      <c r="Q1233" s="3" t="s">
        <v>29</v>
      </c>
      <c r="R1233" s="1" t="s">
        <v>30</v>
      </c>
      <c r="S1233" s="1" t="s">
        <v>31</v>
      </c>
      <c r="T1233" s="1" t="s">
        <v>30</v>
      </c>
      <c r="U1233" s="1" t="s">
        <v>97</v>
      </c>
      <c r="V1233" s="1" t="s">
        <v>98</v>
      </c>
      <c r="W1233" s="1" t="s">
        <v>32</v>
      </c>
      <c r="X1233" s="1" t="s">
        <v>34</v>
      </c>
      <c r="Y1233" s="1">
        <v>-1</v>
      </c>
      <c r="Z1233" s="1">
        <v>3</v>
      </c>
      <c r="AA1233" s="1" t="s">
        <v>2127</v>
      </c>
      <c r="AB1233" s="1" t="s">
        <v>2140</v>
      </c>
      <c r="AC1233" s="1" t="s">
        <v>2123</v>
      </c>
      <c r="AE1233" s="2">
        <v>4410700.2</v>
      </c>
      <c r="AF1233" s="2" t="s">
        <v>2152</v>
      </c>
      <c r="AG1233" s="48">
        <v>-183715.79999999981</v>
      </c>
      <c r="AH1233" s="50">
        <v>-3.998675783821052E-2</v>
      </c>
      <c r="AI1233" s="1">
        <v>3</v>
      </c>
    </row>
    <row r="1234" spans="1:35" x14ac:dyDescent="0.35">
      <c r="A1234" s="1" t="s">
        <v>21</v>
      </c>
      <c r="B1234" s="1">
        <v>1</v>
      </c>
      <c r="C1234" s="1" t="s">
        <v>147</v>
      </c>
      <c r="D1234" s="1" t="s">
        <v>182</v>
      </c>
      <c r="E1234" s="1" t="s">
        <v>183</v>
      </c>
      <c r="F1234" s="1" t="s">
        <v>25</v>
      </c>
      <c r="G1234" s="1">
        <v>26</v>
      </c>
      <c r="H1234" s="1" t="s">
        <v>115</v>
      </c>
      <c r="I1234" s="1" t="s">
        <v>116</v>
      </c>
      <c r="J1234" s="2">
        <v>1571364.82</v>
      </c>
      <c r="K1234" s="2">
        <v>2545600</v>
      </c>
      <c r="L1234" s="2">
        <v>1272800</v>
      </c>
      <c r="M1234" s="2">
        <v>961433.24</v>
      </c>
      <c r="N1234" s="2">
        <v>-311366.76</v>
      </c>
      <c r="O1234" s="2">
        <v>-24.4631332495286</v>
      </c>
      <c r="P1234" s="3" t="s">
        <v>28</v>
      </c>
      <c r="Q1234" s="3" t="s">
        <v>29</v>
      </c>
      <c r="R1234" s="1" t="s">
        <v>30</v>
      </c>
      <c r="S1234" s="1" t="s">
        <v>31</v>
      </c>
      <c r="T1234" s="1" t="s">
        <v>30</v>
      </c>
      <c r="U1234" s="1" t="s">
        <v>97</v>
      </c>
      <c r="V1234" s="1" t="s">
        <v>98</v>
      </c>
      <c r="W1234" s="1" t="s">
        <v>32</v>
      </c>
      <c r="X1234" s="1" t="s">
        <v>34</v>
      </c>
      <c r="Y1234" s="1">
        <v>-1</v>
      </c>
      <c r="Z1234" s="1">
        <v>3</v>
      </c>
      <c r="AA1234" s="1" t="s">
        <v>2129</v>
      </c>
      <c r="AB1234" s="1" t="s">
        <v>2140</v>
      </c>
      <c r="AC1234" s="1" t="s">
        <v>2123</v>
      </c>
      <c r="AE1234" s="2">
        <v>2380600</v>
      </c>
      <c r="AF1234" s="2" t="s">
        <v>2152</v>
      </c>
      <c r="AG1234" s="48">
        <v>-165000</v>
      </c>
      <c r="AH1234" s="50">
        <v>-6.4817724701445631E-2</v>
      </c>
      <c r="AI1234" s="1">
        <v>3</v>
      </c>
    </row>
    <row r="1235" spans="1:35" x14ac:dyDescent="0.35">
      <c r="A1235" s="1" t="s">
        <v>21</v>
      </c>
      <c r="B1235" s="1">
        <v>1</v>
      </c>
      <c r="C1235" s="1" t="s">
        <v>147</v>
      </c>
      <c r="D1235" s="1" t="s">
        <v>162</v>
      </c>
      <c r="E1235" s="1" t="s">
        <v>163</v>
      </c>
      <c r="F1235" s="1" t="s">
        <v>25</v>
      </c>
      <c r="G1235" s="1">
        <v>26</v>
      </c>
      <c r="H1235" s="1" t="s">
        <v>115</v>
      </c>
      <c r="I1235" s="1" t="s">
        <v>116</v>
      </c>
      <c r="J1235" s="2">
        <v>1542540.36</v>
      </c>
      <c r="K1235" s="2">
        <v>1301000</v>
      </c>
      <c r="L1235" s="2">
        <v>650500</v>
      </c>
      <c r="M1235" s="2">
        <v>796737.92</v>
      </c>
      <c r="N1235" s="2">
        <v>146237.92000000001</v>
      </c>
      <c r="O1235" s="2">
        <v>22.4808485780169</v>
      </c>
      <c r="P1235" s="3" t="s">
        <v>73</v>
      </c>
      <c r="Q1235" s="3" t="s">
        <v>29</v>
      </c>
      <c r="R1235" s="1" t="s">
        <v>30</v>
      </c>
      <c r="S1235" s="1" t="s">
        <v>31</v>
      </c>
      <c r="T1235" s="1" t="s">
        <v>30</v>
      </c>
      <c r="U1235" s="1" t="s">
        <v>97</v>
      </c>
      <c r="V1235" s="1" t="s">
        <v>98</v>
      </c>
      <c r="W1235" s="1" t="s">
        <v>32</v>
      </c>
      <c r="X1235" s="1" t="s">
        <v>34</v>
      </c>
      <c r="Y1235" s="1">
        <v>-1</v>
      </c>
      <c r="Z1235" s="1">
        <v>3</v>
      </c>
      <c r="AA1235" s="1" t="s">
        <v>2121</v>
      </c>
      <c r="AB1235" s="1" t="s">
        <v>2140</v>
      </c>
      <c r="AC1235" s="1" t="s">
        <v>2125</v>
      </c>
      <c r="AE1235" s="2">
        <v>1581000</v>
      </c>
      <c r="AF1235" s="2" t="s">
        <v>2151</v>
      </c>
      <c r="AG1235" s="48">
        <v>280000</v>
      </c>
      <c r="AH1235" s="50">
        <v>0.21521906225980014</v>
      </c>
      <c r="AI1235" s="1">
        <v>3</v>
      </c>
    </row>
    <row r="1236" spans="1:35" x14ac:dyDescent="0.35">
      <c r="A1236" s="1" t="s">
        <v>21</v>
      </c>
      <c r="B1236" s="1">
        <v>1</v>
      </c>
      <c r="C1236" s="1" t="s">
        <v>147</v>
      </c>
      <c r="D1236" s="1" t="s">
        <v>158</v>
      </c>
      <c r="E1236" s="1" t="s">
        <v>159</v>
      </c>
      <c r="F1236" s="1" t="s">
        <v>25</v>
      </c>
      <c r="G1236" s="1">
        <v>26</v>
      </c>
      <c r="H1236" s="1" t="s">
        <v>115</v>
      </c>
      <c r="I1236" s="1" t="s">
        <v>116</v>
      </c>
      <c r="J1236" s="2">
        <v>3178038.77</v>
      </c>
      <c r="K1236" s="2">
        <v>3370685</v>
      </c>
      <c r="L1236" s="2">
        <v>1685342.5</v>
      </c>
      <c r="M1236" s="2">
        <v>1269634.22</v>
      </c>
      <c r="N1236" s="2">
        <v>-415708.28</v>
      </c>
      <c r="O1236" s="2">
        <v>-24.6661008074026</v>
      </c>
      <c r="P1236" s="3" t="s">
        <v>28</v>
      </c>
      <c r="Q1236" s="3" t="s">
        <v>29</v>
      </c>
      <c r="R1236" s="1" t="s">
        <v>30</v>
      </c>
      <c r="S1236" s="1" t="s">
        <v>31</v>
      </c>
      <c r="T1236" s="1" t="s">
        <v>30</v>
      </c>
      <c r="U1236" s="1" t="s">
        <v>97</v>
      </c>
      <c r="V1236" s="1" t="s">
        <v>98</v>
      </c>
      <c r="W1236" s="1" t="s">
        <v>32</v>
      </c>
      <c r="X1236" s="1" t="s">
        <v>34</v>
      </c>
      <c r="Y1236" s="1">
        <v>-1</v>
      </c>
      <c r="Z1236" s="1">
        <v>3</v>
      </c>
      <c r="AA1236" s="1" t="s">
        <v>2127</v>
      </c>
      <c r="AB1236" s="1" t="s">
        <v>2140</v>
      </c>
      <c r="AC1236" s="1" t="s">
        <v>2123</v>
      </c>
      <c r="AE1236" s="2">
        <v>2595379.64</v>
      </c>
      <c r="AF1236" s="2" t="s">
        <v>2152</v>
      </c>
      <c r="AG1236" s="48">
        <v>-775305.35999999987</v>
      </c>
      <c r="AH1236" s="50">
        <v>-0.23001418406050991</v>
      </c>
      <c r="AI1236" s="1">
        <v>3</v>
      </c>
    </row>
    <row r="1237" spans="1:35" x14ac:dyDescent="0.35">
      <c r="A1237" s="1" t="s">
        <v>21</v>
      </c>
      <c r="B1237" s="1">
        <v>1</v>
      </c>
      <c r="C1237" s="1" t="s">
        <v>147</v>
      </c>
      <c r="D1237" s="1" t="s">
        <v>192</v>
      </c>
      <c r="E1237" s="1" t="s">
        <v>193</v>
      </c>
      <c r="F1237" s="1" t="s">
        <v>25</v>
      </c>
      <c r="G1237" s="1">
        <v>26</v>
      </c>
      <c r="H1237" s="1" t="s">
        <v>115</v>
      </c>
      <c r="I1237" s="1" t="s">
        <v>116</v>
      </c>
      <c r="J1237" s="2">
        <v>2802983.91</v>
      </c>
      <c r="K1237" s="2">
        <v>3159000</v>
      </c>
      <c r="L1237" s="2">
        <v>1579500</v>
      </c>
      <c r="M1237" s="2">
        <v>1009869.71</v>
      </c>
      <c r="N1237" s="2">
        <v>-569630.29</v>
      </c>
      <c r="O1237" s="2">
        <v>-36.063962646407099</v>
      </c>
      <c r="P1237" s="3" t="s">
        <v>28</v>
      </c>
      <c r="Q1237" s="3" t="s">
        <v>29</v>
      </c>
      <c r="R1237" s="1" t="s">
        <v>30</v>
      </c>
      <c r="S1237" s="1" t="s">
        <v>31</v>
      </c>
      <c r="T1237" s="1" t="s">
        <v>30</v>
      </c>
      <c r="U1237" s="1" t="s">
        <v>97</v>
      </c>
      <c r="V1237" s="1" t="s">
        <v>98</v>
      </c>
      <c r="W1237" s="1" t="s">
        <v>32</v>
      </c>
      <c r="X1237" s="1" t="s">
        <v>34</v>
      </c>
      <c r="Y1237" s="1">
        <v>-1</v>
      </c>
      <c r="Z1237" s="1">
        <v>3</v>
      </c>
      <c r="AA1237" s="1" t="s">
        <v>2128</v>
      </c>
      <c r="AB1237" s="1" t="s">
        <v>2140</v>
      </c>
      <c r="AC1237" s="1" t="s">
        <v>2141</v>
      </c>
      <c r="AE1237" s="2">
        <v>2673000</v>
      </c>
      <c r="AF1237" s="2" t="s">
        <v>2152</v>
      </c>
      <c r="AG1237" s="48">
        <v>-486000</v>
      </c>
      <c r="AH1237" s="50">
        <v>-0.15384615384615385</v>
      </c>
      <c r="AI1237" s="1">
        <v>3</v>
      </c>
    </row>
    <row r="1238" spans="1:35" x14ac:dyDescent="0.35">
      <c r="A1238" s="1" t="s">
        <v>21</v>
      </c>
      <c r="B1238" s="1">
        <v>1</v>
      </c>
      <c r="C1238" s="1" t="s">
        <v>147</v>
      </c>
      <c r="D1238" s="1" t="s">
        <v>152</v>
      </c>
      <c r="E1238" s="1" t="s">
        <v>153</v>
      </c>
      <c r="F1238" s="1" t="s">
        <v>56</v>
      </c>
      <c r="G1238" s="1">
        <v>26</v>
      </c>
      <c r="H1238" s="1" t="s">
        <v>115</v>
      </c>
      <c r="I1238" s="1" t="s">
        <v>116</v>
      </c>
      <c r="J1238" s="2">
        <v>15917276.640000001</v>
      </c>
      <c r="K1238" s="2">
        <v>17610000</v>
      </c>
      <c r="L1238" s="2">
        <v>8805000</v>
      </c>
      <c r="M1238" s="2">
        <v>5984788.4000000004</v>
      </c>
      <c r="N1238" s="2">
        <v>-2820211.6</v>
      </c>
      <c r="O1238" s="2">
        <v>-32.029660420215798</v>
      </c>
      <c r="P1238" s="3" t="s">
        <v>28</v>
      </c>
      <c r="Q1238" s="3" t="s">
        <v>29</v>
      </c>
      <c r="R1238" s="1" t="s">
        <v>30</v>
      </c>
      <c r="S1238" s="1" t="s">
        <v>31</v>
      </c>
      <c r="T1238" s="1" t="s">
        <v>30</v>
      </c>
      <c r="U1238" s="1" t="s">
        <v>97</v>
      </c>
      <c r="V1238" s="1" t="s">
        <v>98</v>
      </c>
      <c r="W1238" s="1" t="s">
        <v>32</v>
      </c>
      <c r="X1238" s="1" t="s">
        <v>34</v>
      </c>
      <c r="Y1238" s="1">
        <v>-1</v>
      </c>
      <c r="Z1238" s="1">
        <v>3</v>
      </c>
      <c r="AA1238" s="1" t="s">
        <v>2128</v>
      </c>
      <c r="AB1238" s="1" t="s">
        <v>2140</v>
      </c>
      <c r="AC1238" s="1" t="s">
        <v>2141</v>
      </c>
      <c r="AE1238" s="2">
        <v>17590000</v>
      </c>
      <c r="AF1238" s="2" t="s">
        <v>2152</v>
      </c>
      <c r="AG1238" s="48">
        <v>-20000</v>
      </c>
      <c r="AH1238" s="50">
        <v>-1.1357183418512209E-3</v>
      </c>
      <c r="AI1238" s="1">
        <v>3</v>
      </c>
    </row>
    <row r="1239" spans="1:35" x14ac:dyDescent="0.35">
      <c r="A1239" s="1" t="s">
        <v>21</v>
      </c>
      <c r="B1239" s="1">
        <v>1</v>
      </c>
      <c r="C1239" s="1" t="s">
        <v>147</v>
      </c>
      <c r="D1239" s="1" t="s">
        <v>174</v>
      </c>
      <c r="E1239" s="1" t="s">
        <v>175</v>
      </c>
      <c r="F1239" s="1" t="s">
        <v>25</v>
      </c>
      <c r="G1239" s="1">
        <v>26</v>
      </c>
      <c r="H1239" s="1" t="s">
        <v>115</v>
      </c>
      <c r="I1239" s="1" t="s">
        <v>116</v>
      </c>
      <c r="J1239" s="2">
        <v>2420984.21</v>
      </c>
      <c r="K1239" s="2">
        <v>2097761.6</v>
      </c>
      <c r="L1239" s="2">
        <v>1048880.8</v>
      </c>
      <c r="M1239" s="2">
        <v>951196.81</v>
      </c>
      <c r="N1239" s="2">
        <v>-97683.99</v>
      </c>
      <c r="O1239" s="2">
        <v>-9.3131640888078007</v>
      </c>
      <c r="P1239" s="3" t="s">
        <v>28</v>
      </c>
      <c r="Q1239" s="3" t="s">
        <v>29</v>
      </c>
      <c r="R1239" s="1" t="s">
        <v>30</v>
      </c>
      <c r="S1239" s="1" t="s">
        <v>31</v>
      </c>
      <c r="T1239" s="1" t="s">
        <v>30</v>
      </c>
      <c r="U1239" s="1" t="s">
        <v>97</v>
      </c>
      <c r="V1239" s="1" t="s">
        <v>98</v>
      </c>
      <c r="W1239" s="1" t="s">
        <v>32</v>
      </c>
      <c r="X1239" s="1" t="s">
        <v>34</v>
      </c>
      <c r="Y1239" s="1">
        <v>-1</v>
      </c>
      <c r="Z1239" s="1">
        <v>3</v>
      </c>
      <c r="AA1239" s="1" t="s">
        <v>2127</v>
      </c>
      <c r="AB1239" s="1" t="s">
        <v>2140</v>
      </c>
      <c r="AC1239" s="1" t="s">
        <v>2123</v>
      </c>
      <c r="AE1239" s="2">
        <v>2100000</v>
      </c>
      <c r="AF1239" s="2" t="s">
        <v>2151</v>
      </c>
      <c r="AG1239" s="48">
        <v>2238.3999999999069</v>
      </c>
      <c r="AH1239" s="50">
        <v>1.0670421271892416E-3</v>
      </c>
      <c r="AI1239" s="1">
        <v>3</v>
      </c>
    </row>
    <row r="1240" spans="1:35" x14ac:dyDescent="0.35">
      <c r="A1240" s="1" t="s">
        <v>21</v>
      </c>
      <c r="B1240" s="1">
        <v>1</v>
      </c>
      <c r="C1240" s="1" t="s">
        <v>147</v>
      </c>
      <c r="D1240" s="1" t="s">
        <v>194</v>
      </c>
      <c r="E1240" s="1" t="s">
        <v>195</v>
      </c>
      <c r="F1240" s="1" t="s">
        <v>25</v>
      </c>
      <c r="G1240" s="1">
        <v>26</v>
      </c>
      <c r="H1240" s="1" t="s">
        <v>115</v>
      </c>
      <c r="I1240" s="1" t="s">
        <v>116</v>
      </c>
      <c r="J1240" s="2">
        <v>4358267.0199999996</v>
      </c>
      <c r="K1240" s="2">
        <v>4000000</v>
      </c>
      <c r="L1240" s="2">
        <v>2000000</v>
      </c>
      <c r="M1240" s="2">
        <v>2006523.81</v>
      </c>
      <c r="N1240" s="2">
        <v>6523.81</v>
      </c>
      <c r="O1240" s="2">
        <v>0.32619049999999999</v>
      </c>
      <c r="P1240" s="3" t="s">
        <v>73</v>
      </c>
      <c r="Q1240" s="3" t="s">
        <v>29</v>
      </c>
      <c r="R1240" s="1" t="s">
        <v>30</v>
      </c>
      <c r="S1240" s="1" t="s">
        <v>31</v>
      </c>
      <c r="T1240" s="1" t="s">
        <v>30</v>
      </c>
      <c r="U1240" s="1" t="s">
        <v>97</v>
      </c>
      <c r="V1240" s="1" t="s">
        <v>98</v>
      </c>
      <c r="W1240" s="1" t="s">
        <v>32</v>
      </c>
      <c r="X1240" s="1" t="s">
        <v>34</v>
      </c>
      <c r="Y1240" s="1">
        <v>-1</v>
      </c>
      <c r="Z1240" s="1">
        <v>3</v>
      </c>
      <c r="AA1240" s="1" t="s">
        <v>2127</v>
      </c>
      <c r="AB1240" s="1" t="s">
        <v>2126</v>
      </c>
      <c r="AC1240" s="1" t="s">
        <v>2126</v>
      </c>
      <c r="AE1240" s="2">
        <v>3800000</v>
      </c>
      <c r="AF1240" s="2" t="s">
        <v>2152</v>
      </c>
      <c r="AG1240" s="48">
        <v>-200000</v>
      </c>
      <c r="AH1240" s="50">
        <v>-0.05</v>
      </c>
      <c r="AI1240" s="1">
        <v>3</v>
      </c>
    </row>
    <row r="1241" spans="1:35" x14ac:dyDescent="0.35">
      <c r="A1241" s="1" t="s">
        <v>21</v>
      </c>
      <c r="B1241" s="1">
        <v>1</v>
      </c>
      <c r="C1241" s="1" t="s">
        <v>147</v>
      </c>
      <c r="D1241" s="1" t="s">
        <v>172</v>
      </c>
      <c r="E1241" s="1" t="s">
        <v>173</v>
      </c>
      <c r="F1241" s="1" t="s">
        <v>25</v>
      </c>
      <c r="G1241" s="1">
        <v>26</v>
      </c>
      <c r="H1241" s="1" t="s">
        <v>115</v>
      </c>
      <c r="I1241" s="1" t="s">
        <v>116</v>
      </c>
      <c r="J1241" s="2">
        <v>1544902.96</v>
      </c>
      <c r="K1241" s="2">
        <v>1865782.18</v>
      </c>
      <c r="L1241" s="2">
        <v>932891.09</v>
      </c>
      <c r="M1241" s="2">
        <v>924653.6</v>
      </c>
      <c r="N1241" s="2">
        <v>-8237.49</v>
      </c>
      <c r="O1241" s="2">
        <v>-0.88300661120045598</v>
      </c>
      <c r="P1241" s="3" t="s">
        <v>28</v>
      </c>
      <c r="Q1241" s="3" t="s">
        <v>29</v>
      </c>
      <c r="R1241" s="1" t="s">
        <v>30</v>
      </c>
      <c r="S1241" s="1" t="s">
        <v>31</v>
      </c>
      <c r="T1241" s="1" t="s">
        <v>30</v>
      </c>
      <c r="U1241" s="1" t="s">
        <v>97</v>
      </c>
      <c r="V1241" s="1" t="s">
        <v>98</v>
      </c>
      <c r="W1241" s="1" t="s">
        <v>32</v>
      </c>
      <c r="X1241" s="1" t="s">
        <v>34</v>
      </c>
      <c r="Y1241" s="1">
        <v>-1</v>
      </c>
      <c r="Z1241" s="1">
        <v>3</v>
      </c>
      <c r="AA1241" s="1" t="s">
        <v>2127</v>
      </c>
      <c r="AB1241" s="1" t="s">
        <v>2126</v>
      </c>
      <c r="AC1241" s="1" t="s">
        <v>2126</v>
      </c>
      <c r="AE1241" s="2">
        <v>2175476.6900000004</v>
      </c>
      <c r="AF1241" s="2" t="s">
        <v>2151</v>
      </c>
      <c r="AG1241" s="48">
        <v>309694.51000000047</v>
      </c>
      <c r="AH1241" s="50">
        <v>0.16598642291674182</v>
      </c>
      <c r="AI1241" s="1">
        <v>3</v>
      </c>
    </row>
    <row r="1242" spans="1:35" x14ac:dyDescent="0.35">
      <c r="A1242" s="1" t="s">
        <v>21</v>
      </c>
      <c r="B1242" s="1">
        <v>1</v>
      </c>
      <c r="C1242" s="1" t="s">
        <v>147</v>
      </c>
      <c r="D1242" s="1" t="s">
        <v>156</v>
      </c>
      <c r="E1242" s="1" t="s">
        <v>157</v>
      </c>
      <c r="F1242" s="1" t="s">
        <v>49</v>
      </c>
      <c r="G1242" s="1">
        <v>26</v>
      </c>
      <c r="H1242" s="1" t="s">
        <v>115</v>
      </c>
      <c r="I1242" s="1" t="s">
        <v>116</v>
      </c>
      <c r="J1242" s="2">
        <v>56397389.890000001</v>
      </c>
      <c r="K1242" s="2">
        <v>49300000</v>
      </c>
      <c r="L1242" s="2">
        <v>24650000</v>
      </c>
      <c r="M1242" s="2">
        <v>20764032.920000002</v>
      </c>
      <c r="N1242" s="2">
        <v>-3885967.08</v>
      </c>
      <c r="O1242" s="2">
        <v>-15.764572332657201</v>
      </c>
      <c r="P1242" s="3" t="s">
        <v>28</v>
      </c>
      <c r="Q1242" s="3" t="s">
        <v>29</v>
      </c>
      <c r="R1242" s="1" t="s">
        <v>30</v>
      </c>
      <c r="S1242" s="1" t="s">
        <v>31</v>
      </c>
      <c r="T1242" s="1" t="s">
        <v>30</v>
      </c>
      <c r="U1242" s="1" t="s">
        <v>97</v>
      </c>
      <c r="V1242" s="1" t="s">
        <v>98</v>
      </c>
      <c r="W1242" s="1" t="s">
        <v>32</v>
      </c>
      <c r="X1242" s="1" t="s">
        <v>34</v>
      </c>
      <c r="Y1242" s="1">
        <v>-1</v>
      </c>
      <c r="Z1242" s="1">
        <v>3</v>
      </c>
      <c r="AA1242" s="1" t="s">
        <v>2121</v>
      </c>
      <c r="AB1242" s="1" t="s">
        <v>2140</v>
      </c>
      <c r="AC1242" s="1" t="s">
        <v>2123</v>
      </c>
      <c r="AE1242" s="2">
        <v>54100000</v>
      </c>
      <c r="AF1242" s="2" t="s">
        <v>2151</v>
      </c>
      <c r="AG1242" s="48">
        <v>4800000</v>
      </c>
      <c r="AH1242" s="50">
        <v>9.7363083164300201E-2</v>
      </c>
      <c r="AI1242" s="1">
        <v>3</v>
      </c>
    </row>
    <row r="1243" spans="1:35" x14ac:dyDescent="0.35">
      <c r="A1243" s="1" t="s">
        <v>21</v>
      </c>
      <c r="B1243" s="1">
        <v>1</v>
      </c>
      <c r="C1243" s="1" t="s">
        <v>147</v>
      </c>
      <c r="D1243" s="1" t="s">
        <v>150</v>
      </c>
      <c r="E1243" s="1" t="s">
        <v>151</v>
      </c>
      <c r="F1243" s="1" t="s">
        <v>25</v>
      </c>
      <c r="G1243" s="1">
        <v>27</v>
      </c>
      <c r="H1243" s="1" t="s">
        <v>117</v>
      </c>
      <c r="I1243" s="1" t="s">
        <v>118</v>
      </c>
      <c r="J1243" s="2">
        <v>1780242.79</v>
      </c>
      <c r="K1243" s="2">
        <v>1769000</v>
      </c>
      <c r="L1243" s="2">
        <v>884500</v>
      </c>
      <c r="M1243" s="2">
        <v>952117.8</v>
      </c>
      <c r="N1243" s="2">
        <v>67617.8</v>
      </c>
      <c r="O1243" s="2">
        <v>7.6447484454494097</v>
      </c>
      <c r="P1243" s="3" t="s">
        <v>73</v>
      </c>
      <c r="Q1243" s="3" t="s">
        <v>29</v>
      </c>
      <c r="R1243" s="1" t="s">
        <v>30</v>
      </c>
      <c r="S1243" s="1" t="s">
        <v>31</v>
      </c>
      <c r="T1243" s="1" t="s">
        <v>30</v>
      </c>
      <c r="U1243" s="1" t="s">
        <v>97</v>
      </c>
      <c r="V1243" s="1" t="s">
        <v>98</v>
      </c>
      <c r="W1243" s="1" t="s">
        <v>32</v>
      </c>
      <c r="X1243" s="1" t="s">
        <v>34</v>
      </c>
      <c r="Y1243" s="1">
        <v>-1</v>
      </c>
      <c r="Z1243" s="1">
        <v>3</v>
      </c>
      <c r="AA1243" s="1" t="s">
        <v>2127</v>
      </c>
      <c r="AB1243" s="1" t="s">
        <v>2140</v>
      </c>
      <c r="AC1243" s="1" t="s">
        <v>2125</v>
      </c>
      <c r="AE1243" s="2">
        <v>1825000</v>
      </c>
      <c r="AF1243" s="2" t="s">
        <v>2151</v>
      </c>
      <c r="AG1243" s="48">
        <v>56000</v>
      </c>
      <c r="AH1243" s="50">
        <v>3.1656302996042961E-2</v>
      </c>
      <c r="AI1243" s="1">
        <v>3</v>
      </c>
    </row>
    <row r="1244" spans="1:35" x14ac:dyDescent="0.35">
      <c r="A1244" s="1" t="s">
        <v>21</v>
      </c>
      <c r="B1244" s="1">
        <v>1</v>
      </c>
      <c r="C1244" s="1" t="s">
        <v>147</v>
      </c>
      <c r="D1244" s="1" t="s">
        <v>148</v>
      </c>
      <c r="E1244" s="1" t="s">
        <v>149</v>
      </c>
      <c r="F1244" s="1" t="s">
        <v>25</v>
      </c>
      <c r="G1244" s="1">
        <v>27</v>
      </c>
      <c r="H1244" s="1" t="s">
        <v>117</v>
      </c>
      <c r="I1244" s="1" t="s">
        <v>118</v>
      </c>
      <c r="J1244" s="2">
        <v>1677450.72</v>
      </c>
      <c r="K1244" s="2">
        <v>2017000</v>
      </c>
      <c r="L1244" s="2">
        <v>1008500</v>
      </c>
      <c r="M1244" s="2">
        <v>856309.6</v>
      </c>
      <c r="N1244" s="2">
        <v>-152190.39999999999</v>
      </c>
      <c r="O1244" s="2">
        <v>-15.0907684680218</v>
      </c>
      <c r="P1244" s="3" t="s">
        <v>28</v>
      </c>
      <c r="Q1244" s="3" t="s">
        <v>29</v>
      </c>
      <c r="R1244" s="1" t="s">
        <v>30</v>
      </c>
      <c r="S1244" s="1" t="s">
        <v>31</v>
      </c>
      <c r="T1244" s="1" t="s">
        <v>30</v>
      </c>
      <c r="U1244" s="1" t="s">
        <v>97</v>
      </c>
      <c r="V1244" s="1" t="s">
        <v>98</v>
      </c>
      <c r="W1244" s="1" t="s">
        <v>32</v>
      </c>
      <c r="X1244" s="1" t="s">
        <v>34</v>
      </c>
      <c r="Y1244" s="1">
        <v>-1</v>
      </c>
      <c r="Z1244" s="1">
        <v>3</v>
      </c>
      <c r="AA1244" s="1" t="s">
        <v>2128</v>
      </c>
      <c r="AB1244" s="1" t="s">
        <v>2140</v>
      </c>
      <c r="AC1244" s="1" t="s">
        <v>2123</v>
      </c>
      <c r="AE1244" s="2">
        <v>1807000</v>
      </c>
      <c r="AF1244" s="2" t="s">
        <v>2152</v>
      </c>
      <c r="AG1244" s="48">
        <v>-210000</v>
      </c>
      <c r="AH1244" s="50">
        <v>-0.10411502231036192</v>
      </c>
      <c r="AI1244" s="1">
        <v>3</v>
      </c>
    </row>
    <row r="1245" spans="1:35" x14ac:dyDescent="0.35">
      <c r="A1245" s="1" t="s">
        <v>21</v>
      </c>
      <c r="B1245" s="1">
        <v>1</v>
      </c>
      <c r="C1245" s="1" t="s">
        <v>147</v>
      </c>
      <c r="D1245" s="1" t="s">
        <v>156</v>
      </c>
      <c r="E1245" s="1" t="s">
        <v>157</v>
      </c>
      <c r="F1245" s="1" t="s">
        <v>49</v>
      </c>
      <c r="G1245" s="1">
        <v>27</v>
      </c>
      <c r="H1245" s="1" t="s">
        <v>117</v>
      </c>
      <c r="I1245" s="1" t="s">
        <v>118</v>
      </c>
      <c r="J1245" s="2">
        <v>64627307.619999997</v>
      </c>
      <c r="K1245" s="2">
        <v>63070000</v>
      </c>
      <c r="L1245" s="2">
        <v>31535000</v>
      </c>
      <c r="M1245" s="2">
        <v>28781653.16</v>
      </c>
      <c r="N1245" s="2">
        <v>-2753346.84</v>
      </c>
      <c r="O1245" s="2">
        <v>-8.7310824163627707</v>
      </c>
      <c r="P1245" s="3" t="s">
        <v>28</v>
      </c>
      <c r="Q1245" s="3" t="s">
        <v>29</v>
      </c>
      <c r="R1245" s="1" t="s">
        <v>30</v>
      </c>
      <c r="S1245" s="1" t="s">
        <v>31</v>
      </c>
      <c r="T1245" s="1" t="s">
        <v>30</v>
      </c>
      <c r="U1245" s="1" t="s">
        <v>97</v>
      </c>
      <c r="V1245" s="1" t="s">
        <v>98</v>
      </c>
      <c r="W1245" s="1" t="s">
        <v>32</v>
      </c>
      <c r="X1245" s="1" t="s">
        <v>34</v>
      </c>
      <c r="Y1245" s="1">
        <v>-1</v>
      </c>
      <c r="Z1245" s="1">
        <v>3</v>
      </c>
      <c r="AA1245" s="1" t="s">
        <v>2121</v>
      </c>
      <c r="AB1245" s="1" t="s">
        <v>2140</v>
      </c>
      <c r="AC1245" s="1" t="s">
        <v>2123</v>
      </c>
      <c r="AE1245" s="2">
        <v>63070000</v>
      </c>
      <c r="AF1245" s="2" t="s">
        <v>2153</v>
      </c>
      <c r="AG1245" s="48">
        <v>0</v>
      </c>
      <c r="AH1245" s="50">
        <v>0</v>
      </c>
      <c r="AI1245" s="1">
        <v>3</v>
      </c>
    </row>
    <row r="1246" spans="1:35" x14ac:dyDescent="0.35">
      <c r="A1246" s="1" t="s">
        <v>21</v>
      </c>
      <c r="B1246" s="1">
        <v>1</v>
      </c>
      <c r="C1246" s="1" t="s">
        <v>147</v>
      </c>
      <c r="D1246" s="1" t="s">
        <v>170</v>
      </c>
      <c r="E1246" s="1" t="s">
        <v>171</v>
      </c>
      <c r="F1246" s="1" t="s">
        <v>25</v>
      </c>
      <c r="G1246" s="1">
        <v>27</v>
      </c>
      <c r="H1246" s="1" t="s">
        <v>117</v>
      </c>
      <c r="I1246" s="1" t="s">
        <v>118</v>
      </c>
      <c r="J1246" s="2">
        <v>3403362.64</v>
      </c>
      <c r="K1246" s="2">
        <v>3537520</v>
      </c>
      <c r="L1246" s="2">
        <v>1768760</v>
      </c>
      <c r="M1246" s="2">
        <v>1685640.12</v>
      </c>
      <c r="N1246" s="2">
        <v>-83119.88</v>
      </c>
      <c r="O1246" s="2">
        <v>-4.6993306044912799</v>
      </c>
      <c r="P1246" s="3" t="s">
        <v>28</v>
      </c>
      <c r="Q1246" s="3" t="s">
        <v>29</v>
      </c>
      <c r="R1246" s="1" t="s">
        <v>30</v>
      </c>
      <c r="S1246" s="1" t="s">
        <v>31</v>
      </c>
      <c r="T1246" s="1" t="s">
        <v>30</v>
      </c>
      <c r="U1246" s="1" t="s">
        <v>97</v>
      </c>
      <c r="V1246" s="1" t="s">
        <v>98</v>
      </c>
      <c r="W1246" s="1" t="s">
        <v>32</v>
      </c>
      <c r="X1246" s="1" t="s">
        <v>34</v>
      </c>
      <c r="Y1246" s="1">
        <v>-1</v>
      </c>
      <c r="Z1246" s="1">
        <v>3</v>
      </c>
      <c r="AA1246" s="1" t="s">
        <v>2121</v>
      </c>
      <c r="AB1246" s="1" t="s">
        <v>2126</v>
      </c>
      <c r="AC1246" s="1" t="s">
        <v>2126</v>
      </c>
      <c r="AE1246" s="2">
        <v>3686000</v>
      </c>
      <c r="AF1246" s="2" t="s">
        <v>2151</v>
      </c>
      <c r="AG1246" s="48">
        <v>148480</v>
      </c>
      <c r="AH1246" s="50">
        <v>4.197290757366743E-2</v>
      </c>
      <c r="AI1246" s="1">
        <v>3</v>
      </c>
    </row>
    <row r="1247" spans="1:35" x14ac:dyDescent="0.35">
      <c r="A1247" s="1" t="s">
        <v>21</v>
      </c>
      <c r="B1247" s="1">
        <v>1</v>
      </c>
      <c r="C1247" s="1" t="s">
        <v>147</v>
      </c>
      <c r="D1247" s="1" t="s">
        <v>152</v>
      </c>
      <c r="E1247" s="1" t="s">
        <v>153</v>
      </c>
      <c r="F1247" s="1" t="s">
        <v>56</v>
      </c>
      <c r="G1247" s="1">
        <v>27</v>
      </c>
      <c r="H1247" s="1" t="s">
        <v>117</v>
      </c>
      <c r="I1247" s="1" t="s">
        <v>118</v>
      </c>
      <c r="J1247" s="2">
        <v>15292994.09</v>
      </c>
      <c r="K1247" s="2">
        <v>20439667.079999998</v>
      </c>
      <c r="L1247" s="2">
        <v>10219833.539999999</v>
      </c>
      <c r="M1247" s="2">
        <v>7593865.71</v>
      </c>
      <c r="N1247" s="2">
        <v>-2625967.83</v>
      </c>
      <c r="O1247" s="2">
        <v>-25.6948199764905</v>
      </c>
      <c r="P1247" s="3" t="s">
        <v>28</v>
      </c>
      <c r="Q1247" s="3" t="s">
        <v>29</v>
      </c>
      <c r="R1247" s="1" t="s">
        <v>30</v>
      </c>
      <c r="S1247" s="1" t="s">
        <v>31</v>
      </c>
      <c r="T1247" s="1" t="s">
        <v>30</v>
      </c>
      <c r="U1247" s="1" t="s">
        <v>97</v>
      </c>
      <c r="V1247" s="1" t="s">
        <v>98</v>
      </c>
      <c r="W1247" s="1" t="s">
        <v>32</v>
      </c>
      <c r="X1247" s="1" t="s">
        <v>34</v>
      </c>
      <c r="Y1247" s="1">
        <v>-1</v>
      </c>
      <c r="Z1247" s="1">
        <v>3</v>
      </c>
      <c r="AA1247" s="1" t="s">
        <v>2128</v>
      </c>
      <c r="AB1247" s="1" t="s">
        <v>2140</v>
      </c>
      <c r="AC1247" s="1" t="s">
        <v>2141</v>
      </c>
      <c r="AE1247" s="2">
        <v>18275303</v>
      </c>
      <c r="AF1247" s="2" t="s">
        <v>2152</v>
      </c>
      <c r="AG1247" s="48">
        <v>-2164364.0799999982</v>
      </c>
      <c r="AH1247" s="50">
        <v>-0.1058903783280211</v>
      </c>
      <c r="AI1247" s="1">
        <v>3</v>
      </c>
    </row>
    <row r="1248" spans="1:35" x14ac:dyDescent="0.35">
      <c r="A1248" s="1" t="s">
        <v>21</v>
      </c>
      <c r="B1248" s="1">
        <v>1</v>
      </c>
      <c r="C1248" s="1" t="s">
        <v>147</v>
      </c>
      <c r="D1248" s="1" t="s">
        <v>180</v>
      </c>
      <c r="E1248" s="1" t="s">
        <v>181</v>
      </c>
      <c r="F1248" s="1" t="s">
        <v>25</v>
      </c>
      <c r="G1248" s="1">
        <v>27</v>
      </c>
      <c r="H1248" s="1" t="s">
        <v>117</v>
      </c>
      <c r="I1248" s="1" t="s">
        <v>118</v>
      </c>
      <c r="J1248" s="2">
        <v>4475592.5599999996</v>
      </c>
      <c r="K1248" s="2">
        <v>2823500</v>
      </c>
      <c r="L1248" s="2">
        <v>1411750</v>
      </c>
      <c r="M1248" s="2">
        <v>1473290.32</v>
      </c>
      <c r="N1248" s="2">
        <v>61540.32</v>
      </c>
      <c r="O1248" s="2">
        <v>4.3591514078271603</v>
      </c>
      <c r="P1248" s="3" t="s">
        <v>73</v>
      </c>
      <c r="Q1248" s="3" t="s">
        <v>29</v>
      </c>
      <c r="R1248" s="1" t="s">
        <v>30</v>
      </c>
      <c r="S1248" s="1" t="s">
        <v>31</v>
      </c>
      <c r="T1248" s="1" t="s">
        <v>30</v>
      </c>
      <c r="U1248" s="1" t="s">
        <v>97</v>
      </c>
      <c r="V1248" s="1" t="s">
        <v>98</v>
      </c>
      <c r="W1248" s="1" t="s">
        <v>32</v>
      </c>
      <c r="X1248" s="1" t="s">
        <v>34</v>
      </c>
      <c r="Y1248" s="1">
        <v>-1</v>
      </c>
      <c r="Z1248" s="1">
        <v>3</v>
      </c>
      <c r="AA1248" s="1" t="s">
        <v>2128</v>
      </c>
      <c r="AB1248" s="1" t="s">
        <v>2126</v>
      </c>
      <c r="AC1248" s="1" t="s">
        <v>2126</v>
      </c>
      <c r="AE1248" s="2">
        <v>3398192.08</v>
      </c>
      <c r="AF1248" s="2" t="s">
        <v>2151</v>
      </c>
      <c r="AG1248" s="48">
        <v>574692.08000000007</v>
      </c>
      <c r="AH1248" s="50">
        <v>0.20353889853019305</v>
      </c>
      <c r="AI1248" s="1">
        <v>3</v>
      </c>
    </row>
    <row r="1249" spans="1:35" x14ac:dyDescent="0.35">
      <c r="A1249" s="1" t="s">
        <v>21</v>
      </c>
      <c r="B1249" s="1">
        <v>1</v>
      </c>
      <c r="C1249" s="1" t="s">
        <v>147</v>
      </c>
      <c r="D1249" s="1" t="s">
        <v>196</v>
      </c>
      <c r="E1249" s="1" t="s">
        <v>197</v>
      </c>
      <c r="F1249" s="1" t="s">
        <v>25</v>
      </c>
      <c r="G1249" s="1">
        <v>27</v>
      </c>
      <c r="H1249" s="1" t="s">
        <v>117</v>
      </c>
      <c r="I1249" s="1" t="s">
        <v>118</v>
      </c>
      <c r="J1249" s="2">
        <v>3738530.34</v>
      </c>
      <c r="K1249" s="2">
        <v>3657252</v>
      </c>
      <c r="L1249" s="2">
        <v>1828626</v>
      </c>
      <c r="M1249" s="2">
        <v>1080997.8400000001</v>
      </c>
      <c r="N1249" s="2">
        <v>-747628.16</v>
      </c>
      <c r="O1249" s="2">
        <v>-40.884694847388097</v>
      </c>
      <c r="P1249" s="3" t="s">
        <v>28</v>
      </c>
      <c r="Q1249" s="3" t="s">
        <v>29</v>
      </c>
      <c r="R1249" s="1" t="s">
        <v>30</v>
      </c>
      <c r="S1249" s="1" t="s">
        <v>31</v>
      </c>
      <c r="T1249" s="1" t="s">
        <v>30</v>
      </c>
      <c r="U1249" s="1" t="s">
        <v>97</v>
      </c>
      <c r="V1249" s="1" t="s">
        <v>98</v>
      </c>
      <c r="W1249" s="1" t="s">
        <v>32</v>
      </c>
      <c r="X1249" s="1" t="s">
        <v>34</v>
      </c>
      <c r="Y1249" s="1">
        <v>-1</v>
      </c>
      <c r="Z1249" s="1">
        <v>3</v>
      </c>
      <c r="AA1249" s="1" t="s">
        <v>2121</v>
      </c>
      <c r="AB1249" s="1" t="s">
        <v>2140</v>
      </c>
      <c r="AC1249" s="1" t="s">
        <v>2141</v>
      </c>
      <c r="AE1249" s="2">
        <v>3507042</v>
      </c>
      <c r="AF1249" s="2" t="s">
        <v>2152</v>
      </c>
      <c r="AG1249" s="48">
        <v>-150210</v>
      </c>
      <c r="AH1249" s="50">
        <v>-4.1071821137837916E-2</v>
      </c>
      <c r="AI1249" s="1">
        <v>3</v>
      </c>
    </row>
    <row r="1250" spans="1:35" x14ac:dyDescent="0.35">
      <c r="A1250" s="1" t="s">
        <v>21</v>
      </c>
      <c r="B1250" s="1">
        <v>1</v>
      </c>
      <c r="C1250" s="1" t="s">
        <v>147</v>
      </c>
      <c r="D1250" s="1" t="s">
        <v>178</v>
      </c>
      <c r="E1250" s="1" t="s">
        <v>179</v>
      </c>
      <c r="F1250" s="1" t="s">
        <v>56</v>
      </c>
      <c r="G1250" s="1">
        <v>27</v>
      </c>
      <c r="H1250" s="1" t="s">
        <v>117</v>
      </c>
      <c r="I1250" s="1" t="s">
        <v>118</v>
      </c>
      <c r="J1250" s="2">
        <v>8408311.8699999992</v>
      </c>
      <c r="K1250" s="2">
        <v>9886260</v>
      </c>
      <c r="L1250" s="2">
        <v>4943130</v>
      </c>
      <c r="M1250" s="2">
        <v>4344670.8600000003</v>
      </c>
      <c r="N1250" s="2">
        <v>-598459.14</v>
      </c>
      <c r="O1250" s="2">
        <v>-12.1068865273622</v>
      </c>
      <c r="P1250" s="3" t="s">
        <v>28</v>
      </c>
      <c r="Q1250" s="3" t="s">
        <v>29</v>
      </c>
      <c r="R1250" s="1" t="s">
        <v>30</v>
      </c>
      <c r="S1250" s="1" t="s">
        <v>31</v>
      </c>
      <c r="T1250" s="1" t="s">
        <v>30</v>
      </c>
      <c r="U1250" s="1" t="s">
        <v>97</v>
      </c>
      <c r="V1250" s="1" t="s">
        <v>98</v>
      </c>
      <c r="W1250" s="1" t="s">
        <v>32</v>
      </c>
      <c r="X1250" s="1" t="s">
        <v>34</v>
      </c>
      <c r="Y1250" s="1">
        <v>-1</v>
      </c>
      <c r="Z1250" s="1">
        <v>3</v>
      </c>
      <c r="AA1250" s="1" t="s">
        <v>2129</v>
      </c>
      <c r="AB1250" s="1" t="s">
        <v>2140</v>
      </c>
      <c r="AC1250" s="1" t="s">
        <v>2123</v>
      </c>
      <c r="AE1250" s="2">
        <v>9511430</v>
      </c>
      <c r="AF1250" s="2" t="s">
        <v>2152</v>
      </c>
      <c r="AG1250" s="48">
        <v>-374830</v>
      </c>
      <c r="AH1250" s="50">
        <v>-3.7914236526249562E-2</v>
      </c>
      <c r="AI1250" s="1">
        <v>3</v>
      </c>
    </row>
    <row r="1251" spans="1:35" x14ac:dyDescent="0.35">
      <c r="A1251" s="1" t="s">
        <v>21</v>
      </c>
      <c r="B1251" s="1">
        <v>1</v>
      </c>
      <c r="C1251" s="1" t="s">
        <v>147</v>
      </c>
      <c r="D1251" s="1" t="s">
        <v>162</v>
      </c>
      <c r="E1251" s="1" t="s">
        <v>163</v>
      </c>
      <c r="F1251" s="1" t="s">
        <v>25</v>
      </c>
      <c r="G1251" s="1">
        <v>27</v>
      </c>
      <c r="H1251" s="1" t="s">
        <v>117</v>
      </c>
      <c r="I1251" s="1" t="s">
        <v>118</v>
      </c>
      <c r="J1251" s="2">
        <v>4132993.38</v>
      </c>
      <c r="K1251" s="2">
        <v>3910000</v>
      </c>
      <c r="L1251" s="2">
        <v>1955000</v>
      </c>
      <c r="M1251" s="2">
        <v>1927380.59</v>
      </c>
      <c r="N1251" s="2">
        <v>-27619.41</v>
      </c>
      <c r="O1251" s="2">
        <v>-1.41275754475703</v>
      </c>
      <c r="P1251" s="3" t="s">
        <v>28</v>
      </c>
      <c r="Q1251" s="3" t="s">
        <v>29</v>
      </c>
      <c r="R1251" s="1" t="s">
        <v>30</v>
      </c>
      <c r="S1251" s="1" t="s">
        <v>31</v>
      </c>
      <c r="T1251" s="1" t="s">
        <v>30</v>
      </c>
      <c r="U1251" s="1" t="s">
        <v>97</v>
      </c>
      <c r="V1251" s="1" t="s">
        <v>98</v>
      </c>
      <c r="W1251" s="1" t="s">
        <v>32</v>
      </c>
      <c r="X1251" s="1" t="s">
        <v>34</v>
      </c>
      <c r="Y1251" s="1">
        <v>-1</v>
      </c>
      <c r="Z1251" s="1">
        <v>3</v>
      </c>
      <c r="AA1251" s="1" t="s">
        <v>2121</v>
      </c>
      <c r="AB1251" s="1" t="s">
        <v>2126</v>
      </c>
      <c r="AC1251" s="1" t="s">
        <v>2126</v>
      </c>
      <c r="AE1251" s="2">
        <v>3925000</v>
      </c>
      <c r="AF1251" s="2" t="s">
        <v>2151</v>
      </c>
      <c r="AG1251" s="48">
        <v>15000</v>
      </c>
      <c r="AH1251" s="50">
        <v>3.8363171355498722E-3</v>
      </c>
      <c r="AI1251" s="1">
        <v>3</v>
      </c>
    </row>
    <row r="1252" spans="1:35" x14ac:dyDescent="0.35">
      <c r="A1252" s="1" t="s">
        <v>21</v>
      </c>
      <c r="B1252" s="1">
        <v>1</v>
      </c>
      <c r="C1252" s="1" t="s">
        <v>147</v>
      </c>
      <c r="D1252" s="1" t="s">
        <v>168</v>
      </c>
      <c r="E1252" s="1" t="s">
        <v>169</v>
      </c>
      <c r="F1252" s="1" t="s">
        <v>25</v>
      </c>
      <c r="G1252" s="1">
        <v>27</v>
      </c>
      <c r="H1252" s="1" t="s">
        <v>117</v>
      </c>
      <c r="I1252" s="1" t="s">
        <v>118</v>
      </c>
      <c r="J1252" s="2">
        <v>2648485</v>
      </c>
      <c r="K1252" s="2">
        <v>4412260.16</v>
      </c>
      <c r="L1252" s="2">
        <v>2206130.08</v>
      </c>
      <c r="M1252" s="2">
        <v>2004405.76</v>
      </c>
      <c r="N1252" s="2">
        <v>-201724.32</v>
      </c>
      <c r="O1252" s="2">
        <v>-9.1438089634315691</v>
      </c>
      <c r="P1252" s="3" t="s">
        <v>28</v>
      </c>
      <c r="Q1252" s="3" t="s">
        <v>29</v>
      </c>
      <c r="R1252" s="1" t="s">
        <v>30</v>
      </c>
      <c r="S1252" s="1" t="s">
        <v>31</v>
      </c>
      <c r="T1252" s="1" t="s">
        <v>30</v>
      </c>
      <c r="U1252" s="1" t="s">
        <v>97</v>
      </c>
      <c r="V1252" s="1" t="s">
        <v>98</v>
      </c>
      <c r="W1252" s="1" t="s">
        <v>32</v>
      </c>
      <c r="X1252" s="1" t="s">
        <v>34</v>
      </c>
      <c r="Y1252" s="1">
        <v>-1</v>
      </c>
      <c r="Z1252" s="1">
        <v>3</v>
      </c>
      <c r="AA1252" s="1" t="s">
        <v>2128</v>
      </c>
      <c r="AB1252" s="1" t="s">
        <v>2140</v>
      </c>
      <c r="AC1252" s="1" t="s">
        <v>2123</v>
      </c>
      <c r="AE1252" s="2">
        <v>4503473.16</v>
      </c>
      <c r="AF1252" s="2" t="s">
        <v>2151</v>
      </c>
      <c r="AG1252" s="48">
        <v>91213</v>
      </c>
      <c r="AH1252" s="50">
        <v>2.0672625070231578E-2</v>
      </c>
      <c r="AI1252" s="1">
        <v>3</v>
      </c>
    </row>
    <row r="1253" spans="1:35" x14ac:dyDescent="0.35">
      <c r="A1253" s="1" t="s">
        <v>21</v>
      </c>
      <c r="B1253" s="1">
        <v>1</v>
      </c>
      <c r="C1253" s="1" t="s">
        <v>147</v>
      </c>
      <c r="D1253" s="1" t="s">
        <v>174</v>
      </c>
      <c r="E1253" s="1" t="s">
        <v>175</v>
      </c>
      <c r="F1253" s="1" t="s">
        <v>25</v>
      </c>
      <c r="G1253" s="1">
        <v>27</v>
      </c>
      <c r="H1253" s="1" t="s">
        <v>117</v>
      </c>
      <c r="I1253" s="1" t="s">
        <v>118</v>
      </c>
      <c r="J1253" s="2">
        <v>2878162.22</v>
      </c>
      <c r="K1253" s="2">
        <v>2659973.2000000002</v>
      </c>
      <c r="L1253" s="2">
        <v>1329986.6000000001</v>
      </c>
      <c r="M1253" s="2">
        <v>1105683.1100000001</v>
      </c>
      <c r="N1253" s="2">
        <v>-224303.49</v>
      </c>
      <c r="O1253" s="2">
        <v>-16.865093979142301</v>
      </c>
      <c r="P1253" s="3" t="s">
        <v>28</v>
      </c>
      <c r="Q1253" s="3" t="s">
        <v>29</v>
      </c>
      <c r="R1253" s="1" t="s">
        <v>30</v>
      </c>
      <c r="S1253" s="1" t="s">
        <v>31</v>
      </c>
      <c r="T1253" s="1" t="s">
        <v>30</v>
      </c>
      <c r="U1253" s="1" t="s">
        <v>97</v>
      </c>
      <c r="V1253" s="1" t="s">
        <v>98</v>
      </c>
      <c r="W1253" s="1" t="s">
        <v>32</v>
      </c>
      <c r="X1253" s="1" t="s">
        <v>34</v>
      </c>
      <c r="Y1253" s="1">
        <v>-1</v>
      </c>
      <c r="Z1253" s="1">
        <v>3</v>
      </c>
      <c r="AA1253" s="1" t="s">
        <v>2127</v>
      </c>
      <c r="AB1253" s="1" t="s">
        <v>2140</v>
      </c>
      <c r="AC1253" s="1" t="s">
        <v>2123</v>
      </c>
      <c r="AE1253" s="2">
        <v>2660000</v>
      </c>
      <c r="AF1253" s="2" t="s">
        <v>2151</v>
      </c>
      <c r="AG1253" s="48">
        <v>26.799999999813735</v>
      </c>
      <c r="AH1253" s="50">
        <v>1.0075289480290153E-5</v>
      </c>
      <c r="AI1253" s="1">
        <v>3</v>
      </c>
    </row>
    <row r="1254" spans="1:35" x14ac:dyDescent="0.35">
      <c r="A1254" s="1" t="s">
        <v>21</v>
      </c>
      <c r="B1254" s="1">
        <v>1</v>
      </c>
      <c r="C1254" s="1" t="s">
        <v>147</v>
      </c>
      <c r="D1254" s="1" t="s">
        <v>182</v>
      </c>
      <c r="E1254" s="1" t="s">
        <v>183</v>
      </c>
      <c r="F1254" s="1" t="s">
        <v>25</v>
      </c>
      <c r="G1254" s="1">
        <v>27</v>
      </c>
      <c r="H1254" s="1" t="s">
        <v>117</v>
      </c>
      <c r="I1254" s="1" t="s">
        <v>118</v>
      </c>
      <c r="J1254" s="2">
        <v>2381146.29</v>
      </c>
      <c r="K1254" s="2">
        <v>2951886.81</v>
      </c>
      <c r="L1254" s="2">
        <v>1475943.405</v>
      </c>
      <c r="M1254" s="2">
        <v>1193413.44</v>
      </c>
      <c r="N1254" s="2">
        <v>-282529.96500000003</v>
      </c>
      <c r="O1254" s="2">
        <v>-19.1423305285883</v>
      </c>
      <c r="P1254" s="3" t="s">
        <v>28</v>
      </c>
      <c r="Q1254" s="3" t="s">
        <v>29</v>
      </c>
      <c r="R1254" s="1" t="s">
        <v>30</v>
      </c>
      <c r="S1254" s="1" t="s">
        <v>31</v>
      </c>
      <c r="T1254" s="1" t="s">
        <v>30</v>
      </c>
      <c r="U1254" s="1" t="s">
        <v>97</v>
      </c>
      <c r="V1254" s="1" t="s">
        <v>98</v>
      </c>
      <c r="W1254" s="1" t="s">
        <v>32</v>
      </c>
      <c r="X1254" s="1" t="s">
        <v>34</v>
      </c>
      <c r="Y1254" s="1">
        <v>-1</v>
      </c>
      <c r="Z1254" s="1">
        <v>3</v>
      </c>
      <c r="AA1254" s="1" t="s">
        <v>2129</v>
      </c>
      <c r="AB1254" s="1" t="s">
        <v>2140</v>
      </c>
      <c r="AC1254" s="1" t="s">
        <v>2123</v>
      </c>
      <c r="AE1254" s="2">
        <v>2840974</v>
      </c>
      <c r="AF1254" s="2" t="s">
        <v>2152</v>
      </c>
      <c r="AG1254" s="48">
        <v>-110912.81000000006</v>
      </c>
      <c r="AH1254" s="50">
        <v>-3.7573530808926933E-2</v>
      </c>
      <c r="AI1254" s="1">
        <v>3</v>
      </c>
    </row>
    <row r="1255" spans="1:35" x14ac:dyDescent="0.35">
      <c r="A1255" s="1" t="s">
        <v>21</v>
      </c>
      <c r="B1255" s="1">
        <v>1</v>
      </c>
      <c r="C1255" s="1" t="s">
        <v>147</v>
      </c>
      <c r="D1255" s="1" t="s">
        <v>164</v>
      </c>
      <c r="E1255" s="1" t="s">
        <v>165</v>
      </c>
      <c r="F1255" s="1" t="s">
        <v>25</v>
      </c>
      <c r="G1255" s="1">
        <v>27</v>
      </c>
      <c r="H1255" s="1" t="s">
        <v>117</v>
      </c>
      <c r="I1255" s="1" t="s">
        <v>118</v>
      </c>
      <c r="J1255" s="2">
        <v>2099727.7400000002</v>
      </c>
      <c r="K1255" s="2">
        <v>2166340</v>
      </c>
      <c r="L1255" s="2">
        <v>1083170</v>
      </c>
      <c r="M1255" s="2">
        <v>1041029.49</v>
      </c>
      <c r="N1255" s="2">
        <v>-42140.51</v>
      </c>
      <c r="O1255" s="2">
        <v>-3.8904797954153101</v>
      </c>
      <c r="P1255" s="3" t="s">
        <v>28</v>
      </c>
      <c r="Q1255" s="3" t="s">
        <v>29</v>
      </c>
      <c r="R1255" s="1" t="s">
        <v>30</v>
      </c>
      <c r="S1255" s="1" t="s">
        <v>31</v>
      </c>
      <c r="T1255" s="1" t="s">
        <v>30</v>
      </c>
      <c r="U1255" s="1" t="s">
        <v>97</v>
      </c>
      <c r="V1255" s="1" t="s">
        <v>98</v>
      </c>
      <c r="W1255" s="1" t="s">
        <v>32</v>
      </c>
      <c r="X1255" s="1" t="s">
        <v>34</v>
      </c>
      <c r="Y1255" s="1">
        <v>-1</v>
      </c>
      <c r="Z1255" s="1">
        <v>3</v>
      </c>
      <c r="AA1255" s="1" t="s">
        <v>2128</v>
      </c>
      <c r="AB1255" s="1" t="s">
        <v>2126</v>
      </c>
      <c r="AC1255" s="1" t="s">
        <v>2126</v>
      </c>
      <c r="AE1255" s="2">
        <v>2166340</v>
      </c>
      <c r="AF1255" s="2" t="s">
        <v>2153</v>
      </c>
      <c r="AG1255" s="48">
        <v>0</v>
      </c>
      <c r="AH1255" s="50">
        <v>0</v>
      </c>
      <c r="AI1255" s="1">
        <v>3</v>
      </c>
    </row>
    <row r="1256" spans="1:35" x14ac:dyDescent="0.35">
      <c r="A1256" s="1" t="s">
        <v>21</v>
      </c>
      <c r="B1256" s="1">
        <v>1</v>
      </c>
      <c r="C1256" s="1" t="s">
        <v>147</v>
      </c>
      <c r="D1256" s="1" t="s">
        <v>158</v>
      </c>
      <c r="E1256" s="1" t="s">
        <v>159</v>
      </c>
      <c r="F1256" s="1" t="s">
        <v>25</v>
      </c>
      <c r="G1256" s="1">
        <v>27</v>
      </c>
      <c r="H1256" s="1" t="s">
        <v>117</v>
      </c>
      <c r="I1256" s="1" t="s">
        <v>118</v>
      </c>
      <c r="J1256" s="2">
        <v>3475435.35</v>
      </c>
      <c r="K1256" s="2">
        <v>6049342</v>
      </c>
      <c r="L1256" s="2">
        <v>3024671</v>
      </c>
      <c r="M1256" s="2">
        <v>2434149.69</v>
      </c>
      <c r="N1256" s="2">
        <v>-590521.31000000006</v>
      </c>
      <c r="O1256" s="2">
        <v>-19.523489000952502</v>
      </c>
      <c r="P1256" s="3" t="s">
        <v>28</v>
      </c>
      <c r="Q1256" s="3" t="s">
        <v>29</v>
      </c>
      <c r="R1256" s="1" t="s">
        <v>30</v>
      </c>
      <c r="S1256" s="1" t="s">
        <v>31</v>
      </c>
      <c r="T1256" s="1" t="s">
        <v>30</v>
      </c>
      <c r="U1256" s="1" t="s">
        <v>97</v>
      </c>
      <c r="V1256" s="1" t="s">
        <v>98</v>
      </c>
      <c r="W1256" s="1" t="s">
        <v>32</v>
      </c>
      <c r="X1256" s="1" t="s">
        <v>34</v>
      </c>
      <c r="Y1256" s="1">
        <v>-1</v>
      </c>
      <c r="Z1256" s="1">
        <v>3</v>
      </c>
      <c r="AA1256" s="1" t="s">
        <v>2127</v>
      </c>
      <c r="AB1256" s="1" t="s">
        <v>2140</v>
      </c>
      <c r="AC1256" s="1" t="s">
        <v>2123</v>
      </c>
      <c r="AE1256" s="2">
        <v>4475055.9800000004</v>
      </c>
      <c r="AF1256" s="2" t="s">
        <v>2152</v>
      </c>
      <c r="AG1256" s="48">
        <v>-1574286.0199999996</v>
      </c>
      <c r="AH1256" s="50">
        <v>-0.26024086917221734</v>
      </c>
      <c r="AI1256" s="1">
        <v>3</v>
      </c>
    </row>
    <row r="1257" spans="1:35" x14ac:dyDescent="0.35">
      <c r="A1257" s="1" t="s">
        <v>21</v>
      </c>
      <c r="B1257" s="1">
        <v>1</v>
      </c>
      <c r="C1257" s="1" t="s">
        <v>147</v>
      </c>
      <c r="D1257" s="1" t="s">
        <v>194</v>
      </c>
      <c r="E1257" s="1" t="s">
        <v>195</v>
      </c>
      <c r="F1257" s="1" t="s">
        <v>25</v>
      </c>
      <c r="G1257" s="1">
        <v>27</v>
      </c>
      <c r="H1257" s="1" t="s">
        <v>117</v>
      </c>
      <c r="I1257" s="1" t="s">
        <v>118</v>
      </c>
      <c r="J1257" s="2">
        <v>4468292.8</v>
      </c>
      <c r="K1257" s="2">
        <v>4100000</v>
      </c>
      <c r="L1257" s="2">
        <v>2050000</v>
      </c>
      <c r="M1257" s="2">
        <v>1641339.99</v>
      </c>
      <c r="N1257" s="2">
        <v>-408660.01</v>
      </c>
      <c r="O1257" s="2">
        <v>-19.934634634146299</v>
      </c>
      <c r="P1257" s="3" t="s">
        <v>28</v>
      </c>
      <c r="Q1257" s="3" t="s">
        <v>29</v>
      </c>
      <c r="R1257" s="1" t="s">
        <v>30</v>
      </c>
      <c r="S1257" s="1" t="s">
        <v>31</v>
      </c>
      <c r="T1257" s="1" t="s">
        <v>30</v>
      </c>
      <c r="U1257" s="1" t="s">
        <v>97</v>
      </c>
      <c r="V1257" s="1" t="s">
        <v>98</v>
      </c>
      <c r="W1257" s="1" t="s">
        <v>32</v>
      </c>
      <c r="X1257" s="1" t="s">
        <v>34</v>
      </c>
      <c r="Y1257" s="1">
        <v>-1</v>
      </c>
      <c r="Z1257" s="1">
        <v>3</v>
      </c>
      <c r="AA1257" s="1" t="s">
        <v>2127</v>
      </c>
      <c r="AB1257" s="1" t="s">
        <v>2140</v>
      </c>
      <c r="AC1257" s="1" t="s">
        <v>2123</v>
      </c>
      <c r="AE1257" s="2">
        <v>4100000</v>
      </c>
      <c r="AF1257" s="2" t="s">
        <v>2153</v>
      </c>
      <c r="AG1257" s="48">
        <v>0</v>
      </c>
      <c r="AH1257" s="50">
        <v>0</v>
      </c>
      <c r="AI1257" s="1">
        <v>3</v>
      </c>
    </row>
    <row r="1258" spans="1:35" x14ac:dyDescent="0.35">
      <c r="A1258" s="1" t="s">
        <v>21</v>
      </c>
      <c r="B1258" s="1">
        <v>1</v>
      </c>
      <c r="C1258" s="1" t="s">
        <v>147</v>
      </c>
      <c r="D1258" s="1" t="s">
        <v>176</v>
      </c>
      <c r="E1258" s="1" t="s">
        <v>177</v>
      </c>
      <c r="F1258" s="1" t="s">
        <v>25</v>
      </c>
      <c r="G1258" s="1">
        <v>27</v>
      </c>
      <c r="H1258" s="1" t="s">
        <v>117</v>
      </c>
      <c r="I1258" s="1" t="s">
        <v>118</v>
      </c>
      <c r="J1258" s="2">
        <v>6456746.6399999997</v>
      </c>
      <c r="K1258" s="2">
        <v>5448050</v>
      </c>
      <c r="L1258" s="2">
        <v>2724025</v>
      </c>
      <c r="M1258" s="2">
        <v>2824335.9</v>
      </c>
      <c r="N1258" s="2">
        <v>100310.9</v>
      </c>
      <c r="O1258" s="2">
        <v>3.6824515193509599</v>
      </c>
      <c r="P1258" s="3" t="s">
        <v>73</v>
      </c>
      <c r="Q1258" s="3" t="s">
        <v>29</v>
      </c>
      <c r="R1258" s="1" t="s">
        <v>30</v>
      </c>
      <c r="S1258" s="1" t="s">
        <v>31</v>
      </c>
      <c r="T1258" s="1" t="s">
        <v>30</v>
      </c>
      <c r="U1258" s="1" t="s">
        <v>97</v>
      </c>
      <c r="V1258" s="1" t="s">
        <v>98</v>
      </c>
      <c r="W1258" s="1" t="s">
        <v>32</v>
      </c>
      <c r="X1258" s="1" t="s">
        <v>34</v>
      </c>
      <c r="Y1258" s="1">
        <v>-1</v>
      </c>
      <c r="Z1258" s="1">
        <v>3</v>
      </c>
      <c r="AA1258" s="1" t="s">
        <v>2127</v>
      </c>
      <c r="AB1258" s="1" t="s">
        <v>2126</v>
      </c>
      <c r="AC1258" s="1" t="s">
        <v>2126</v>
      </c>
      <c r="AE1258" s="2">
        <v>6104649</v>
      </c>
      <c r="AF1258" s="2" t="s">
        <v>2151</v>
      </c>
      <c r="AG1258" s="48">
        <v>656599</v>
      </c>
      <c r="AH1258" s="50">
        <v>0.12052000256972678</v>
      </c>
      <c r="AI1258" s="1">
        <v>3</v>
      </c>
    </row>
    <row r="1259" spans="1:35" x14ac:dyDescent="0.35">
      <c r="A1259" s="1" t="s">
        <v>21</v>
      </c>
      <c r="B1259" s="1">
        <v>1</v>
      </c>
      <c r="C1259" s="1" t="s">
        <v>147</v>
      </c>
      <c r="D1259" s="1" t="s">
        <v>154</v>
      </c>
      <c r="E1259" s="1" t="s">
        <v>155</v>
      </c>
      <c r="F1259" s="1" t="s">
        <v>25</v>
      </c>
      <c r="G1259" s="1">
        <v>27</v>
      </c>
      <c r="H1259" s="1" t="s">
        <v>117</v>
      </c>
      <c r="I1259" s="1" t="s">
        <v>118</v>
      </c>
      <c r="J1259" s="2">
        <v>3384727.81</v>
      </c>
      <c r="K1259" s="2">
        <v>3875000</v>
      </c>
      <c r="L1259" s="2">
        <v>1937500</v>
      </c>
      <c r="M1259" s="2">
        <v>1402177.84</v>
      </c>
      <c r="N1259" s="2">
        <v>-535322.16</v>
      </c>
      <c r="O1259" s="2">
        <v>-27.629530838709702</v>
      </c>
      <c r="P1259" s="3" t="s">
        <v>28</v>
      </c>
      <c r="Q1259" s="3" t="s">
        <v>29</v>
      </c>
      <c r="R1259" s="1" t="s">
        <v>30</v>
      </c>
      <c r="S1259" s="1" t="s">
        <v>31</v>
      </c>
      <c r="T1259" s="1" t="s">
        <v>30</v>
      </c>
      <c r="U1259" s="1" t="s">
        <v>97</v>
      </c>
      <c r="V1259" s="1" t="s">
        <v>98</v>
      </c>
      <c r="W1259" s="1" t="s">
        <v>32</v>
      </c>
      <c r="X1259" s="1" t="s">
        <v>34</v>
      </c>
      <c r="Y1259" s="1">
        <v>-1</v>
      </c>
      <c r="Z1259" s="1">
        <v>3</v>
      </c>
      <c r="AA1259" s="1" t="s">
        <v>2129</v>
      </c>
      <c r="AB1259" s="1" t="s">
        <v>2140</v>
      </c>
      <c r="AC1259" s="1" t="s">
        <v>2141</v>
      </c>
      <c r="AE1259" s="2">
        <v>3725000</v>
      </c>
      <c r="AF1259" s="2" t="s">
        <v>2152</v>
      </c>
      <c r="AG1259" s="48">
        <v>-150000</v>
      </c>
      <c r="AH1259" s="50">
        <v>-3.870967741935484E-2</v>
      </c>
      <c r="AI1259" s="1">
        <v>3</v>
      </c>
    </row>
    <row r="1260" spans="1:35" x14ac:dyDescent="0.35">
      <c r="A1260" s="1" t="s">
        <v>21</v>
      </c>
      <c r="B1260" s="1">
        <v>1</v>
      </c>
      <c r="C1260" s="1" t="s">
        <v>147</v>
      </c>
      <c r="D1260" s="1" t="s">
        <v>172</v>
      </c>
      <c r="E1260" s="1" t="s">
        <v>173</v>
      </c>
      <c r="F1260" s="1" t="s">
        <v>25</v>
      </c>
      <c r="G1260" s="1">
        <v>27</v>
      </c>
      <c r="H1260" s="1" t="s">
        <v>117</v>
      </c>
      <c r="I1260" s="1" t="s">
        <v>118</v>
      </c>
      <c r="J1260" s="2">
        <v>8256356.9000000004</v>
      </c>
      <c r="K1260" s="2">
        <v>8156411.9699999997</v>
      </c>
      <c r="L1260" s="2">
        <v>4078205.9849999999</v>
      </c>
      <c r="M1260" s="2">
        <v>3550990.32</v>
      </c>
      <c r="N1260" s="2">
        <v>-527215.66500000004</v>
      </c>
      <c r="O1260" s="2">
        <v>-12.9276369790821</v>
      </c>
      <c r="P1260" s="3" t="s">
        <v>28</v>
      </c>
      <c r="Q1260" s="3" t="s">
        <v>29</v>
      </c>
      <c r="R1260" s="1" t="s">
        <v>30</v>
      </c>
      <c r="S1260" s="1" t="s">
        <v>31</v>
      </c>
      <c r="T1260" s="1" t="s">
        <v>30</v>
      </c>
      <c r="U1260" s="1" t="s">
        <v>97</v>
      </c>
      <c r="V1260" s="1" t="s">
        <v>98</v>
      </c>
      <c r="W1260" s="1" t="s">
        <v>32</v>
      </c>
      <c r="X1260" s="1" t="s">
        <v>34</v>
      </c>
      <c r="Y1260" s="1">
        <v>-1</v>
      </c>
      <c r="Z1260" s="1">
        <v>3</v>
      </c>
      <c r="AA1260" s="1" t="s">
        <v>2127</v>
      </c>
      <c r="AB1260" s="1" t="s">
        <v>2140</v>
      </c>
      <c r="AC1260" s="1" t="s">
        <v>2123</v>
      </c>
      <c r="AE1260" s="2">
        <v>9343097.8199999984</v>
      </c>
      <c r="AF1260" s="2" t="s">
        <v>2151</v>
      </c>
      <c r="AG1260" s="48">
        <v>1186685.8499999987</v>
      </c>
      <c r="AH1260" s="50">
        <v>0.14549116135437171</v>
      </c>
      <c r="AI1260" s="1">
        <v>3</v>
      </c>
    </row>
    <row r="1261" spans="1:35" x14ac:dyDescent="0.35">
      <c r="A1261" s="1" t="s">
        <v>21</v>
      </c>
      <c r="B1261" s="1">
        <v>1</v>
      </c>
      <c r="C1261" s="1" t="s">
        <v>147</v>
      </c>
      <c r="D1261" s="1" t="s">
        <v>188</v>
      </c>
      <c r="E1261" s="1" t="s">
        <v>189</v>
      </c>
      <c r="F1261" s="1" t="s">
        <v>25</v>
      </c>
      <c r="G1261" s="1">
        <v>27</v>
      </c>
      <c r="H1261" s="1" t="s">
        <v>117</v>
      </c>
      <c r="I1261" s="1" t="s">
        <v>118</v>
      </c>
      <c r="J1261" s="2">
        <v>1770830.49</v>
      </c>
      <c r="K1261" s="2">
        <v>1787320</v>
      </c>
      <c r="L1261" s="2">
        <v>893660</v>
      </c>
      <c r="M1261" s="2">
        <v>1111466.03</v>
      </c>
      <c r="N1261" s="2">
        <v>217806.03</v>
      </c>
      <c r="O1261" s="2">
        <v>24.372359734127102</v>
      </c>
      <c r="P1261" s="3" t="s">
        <v>73</v>
      </c>
      <c r="Q1261" s="3" t="s">
        <v>29</v>
      </c>
      <c r="R1261" s="1" t="s">
        <v>30</v>
      </c>
      <c r="S1261" s="1" t="s">
        <v>31</v>
      </c>
      <c r="T1261" s="1" t="s">
        <v>30</v>
      </c>
      <c r="U1261" s="1" t="s">
        <v>97</v>
      </c>
      <c r="V1261" s="1" t="s">
        <v>98</v>
      </c>
      <c r="W1261" s="1" t="s">
        <v>32</v>
      </c>
      <c r="X1261" s="1" t="s">
        <v>34</v>
      </c>
      <c r="Y1261" s="1">
        <v>-1</v>
      </c>
      <c r="Z1261" s="1">
        <v>3</v>
      </c>
      <c r="AA1261" s="1" t="s">
        <v>2127</v>
      </c>
      <c r="AB1261" s="1" t="s">
        <v>2140</v>
      </c>
      <c r="AC1261" s="1" t="s">
        <v>2125</v>
      </c>
      <c r="AE1261" s="2">
        <v>2245000</v>
      </c>
      <c r="AF1261" s="2" t="s">
        <v>2151</v>
      </c>
      <c r="AG1261" s="48">
        <v>457680</v>
      </c>
      <c r="AH1261" s="50">
        <v>0.25607054136920082</v>
      </c>
      <c r="AI1261" s="1">
        <v>3</v>
      </c>
    </row>
    <row r="1262" spans="1:35" x14ac:dyDescent="0.35">
      <c r="A1262" s="1" t="s">
        <v>21</v>
      </c>
      <c r="B1262" s="1">
        <v>1</v>
      </c>
      <c r="C1262" s="1" t="s">
        <v>147</v>
      </c>
      <c r="D1262" s="1" t="s">
        <v>160</v>
      </c>
      <c r="E1262" s="1" t="s">
        <v>161</v>
      </c>
      <c r="F1262" s="1" t="s">
        <v>56</v>
      </c>
      <c r="G1262" s="1">
        <v>27</v>
      </c>
      <c r="H1262" s="1" t="s">
        <v>117</v>
      </c>
      <c r="I1262" s="1" t="s">
        <v>118</v>
      </c>
      <c r="J1262" s="2">
        <v>11937920.619999999</v>
      </c>
      <c r="K1262" s="2">
        <v>13383560</v>
      </c>
      <c r="L1262" s="2">
        <v>6691780</v>
      </c>
      <c r="M1262" s="2">
        <v>4710193.3099999996</v>
      </c>
      <c r="N1262" s="2">
        <v>-1981586.69</v>
      </c>
      <c r="O1262" s="2">
        <v>-29.612251000481201</v>
      </c>
      <c r="P1262" s="3" t="s">
        <v>28</v>
      </c>
      <c r="Q1262" s="3" t="s">
        <v>29</v>
      </c>
      <c r="R1262" s="1" t="s">
        <v>30</v>
      </c>
      <c r="S1262" s="1" t="s">
        <v>31</v>
      </c>
      <c r="T1262" s="1" t="s">
        <v>30</v>
      </c>
      <c r="U1262" s="1" t="s">
        <v>97</v>
      </c>
      <c r="V1262" s="1" t="s">
        <v>98</v>
      </c>
      <c r="W1262" s="1" t="s">
        <v>32</v>
      </c>
      <c r="X1262" s="1" t="s">
        <v>34</v>
      </c>
      <c r="Y1262" s="1">
        <v>-1</v>
      </c>
      <c r="Z1262" s="1">
        <v>3</v>
      </c>
      <c r="AA1262" s="1" t="s">
        <v>2121</v>
      </c>
      <c r="AB1262" s="1" t="s">
        <v>2140</v>
      </c>
      <c r="AC1262" s="1" t="s">
        <v>2141</v>
      </c>
      <c r="AE1262" s="2">
        <v>13130560</v>
      </c>
      <c r="AF1262" s="2" t="s">
        <v>2152</v>
      </c>
      <c r="AG1262" s="48">
        <v>-253000</v>
      </c>
      <c r="AH1262" s="50">
        <v>-1.8903789425235139E-2</v>
      </c>
      <c r="AI1262" s="1">
        <v>3</v>
      </c>
    </row>
    <row r="1263" spans="1:35" x14ac:dyDescent="0.35">
      <c r="A1263" s="1" t="s">
        <v>21</v>
      </c>
      <c r="B1263" s="1">
        <v>1</v>
      </c>
      <c r="C1263" s="1" t="s">
        <v>147</v>
      </c>
      <c r="D1263" s="1" t="s">
        <v>186</v>
      </c>
      <c r="E1263" s="1" t="s">
        <v>187</v>
      </c>
      <c r="F1263" s="1" t="s">
        <v>25</v>
      </c>
      <c r="G1263" s="1">
        <v>27</v>
      </c>
      <c r="H1263" s="1" t="s">
        <v>117</v>
      </c>
      <c r="I1263" s="1" t="s">
        <v>118</v>
      </c>
      <c r="J1263" s="2">
        <v>2805525.04</v>
      </c>
      <c r="K1263" s="2">
        <v>2582150.08</v>
      </c>
      <c r="L1263" s="2">
        <v>1291075.04</v>
      </c>
      <c r="M1263" s="2">
        <v>1276584.71</v>
      </c>
      <c r="N1263" s="2">
        <v>-14490.33</v>
      </c>
      <c r="O1263" s="2">
        <v>-1.12234607215395</v>
      </c>
      <c r="P1263" s="3" t="s">
        <v>28</v>
      </c>
      <c r="Q1263" s="3" t="s">
        <v>29</v>
      </c>
      <c r="R1263" s="1" t="s">
        <v>30</v>
      </c>
      <c r="S1263" s="1" t="s">
        <v>31</v>
      </c>
      <c r="T1263" s="1" t="s">
        <v>30</v>
      </c>
      <c r="U1263" s="1" t="s">
        <v>97</v>
      </c>
      <c r="V1263" s="1" t="s">
        <v>98</v>
      </c>
      <c r="W1263" s="1" t="s">
        <v>32</v>
      </c>
      <c r="X1263" s="1" t="s">
        <v>34</v>
      </c>
      <c r="Y1263" s="1">
        <v>-1</v>
      </c>
      <c r="Z1263" s="1">
        <v>3</v>
      </c>
      <c r="AA1263" s="1" t="s">
        <v>2127</v>
      </c>
      <c r="AB1263" s="1" t="s">
        <v>2126</v>
      </c>
      <c r="AC1263" s="1" t="s">
        <v>2126</v>
      </c>
      <c r="AE1263" s="2">
        <v>2582150.08</v>
      </c>
      <c r="AF1263" s="2" t="s">
        <v>2153</v>
      </c>
      <c r="AG1263" s="48">
        <v>0</v>
      </c>
      <c r="AH1263" s="50">
        <v>0</v>
      </c>
      <c r="AI1263" s="1">
        <v>3</v>
      </c>
    </row>
    <row r="1264" spans="1:35" x14ac:dyDescent="0.35">
      <c r="A1264" s="1" t="s">
        <v>21</v>
      </c>
      <c r="B1264" s="1">
        <v>1</v>
      </c>
      <c r="C1264" s="1" t="s">
        <v>147</v>
      </c>
      <c r="D1264" s="1" t="s">
        <v>184</v>
      </c>
      <c r="E1264" s="1" t="s">
        <v>185</v>
      </c>
      <c r="F1264" s="1" t="s">
        <v>25</v>
      </c>
      <c r="G1264" s="1">
        <v>27</v>
      </c>
      <c r="H1264" s="1" t="s">
        <v>117</v>
      </c>
      <c r="I1264" s="1" t="s">
        <v>118</v>
      </c>
      <c r="J1264" s="2">
        <v>5561533.9000000004</v>
      </c>
      <c r="K1264" s="2">
        <v>4571000</v>
      </c>
      <c r="L1264" s="2">
        <v>2285500</v>
      </c>
      <c r="M1264" s="2">
        <v>1982486.67</v>
      </c>
      <c r="N1264" s="2">
        <v>-303013.33</v>
      </c>
      <c r="O1264" s="2">
        <v>-13.258076132137401</v>
      </c>
      <c r="P1264" s="3" t="s">
        <v>28</v>
      </c>
      <c r="Q1264" s="3" t="s">
        <v>29</v>
      </c>
      <c r="R1264" s="1" t="s">
        <v>30</v>
      </c>
      <c r="S1264" s="1" t="s">
        <v>31</v>
      </c>
      <c r="T1264" s="1" t="s">
        <v>30</v>
      </c>
      <c r="U1264" s="1" t="s">
        <v>97</v>
      </c>
      <c r="V1264" s="1" t="s">
        <v>98</v>
      </c>
      <c r="W1264" s="1" t="s">
        <v>32</v>
      </c>
      <c r="X1264" s="1" t="s">
        <v>34</v>
      </c>
      <c r="Y1264" s="1">
        <v>-1</v>
      </c>
      <c r="Z1264" s="1">
        <v>3</v>
      </c>
      <c r="AA1264" s="1" t="s">
        <v>2121</v>
      </c>
      <c r="AB1264" s="1" t="s">
        <v>2140</v>
      </c>
      <c r="AC1264" s="1" t="s">
        <v>2123</v>
      </c>
      <c r="AE1264" s="2">
        <v>4531000</v>
      </c>
      <c r="AF1264" s="2" t="s">
        <v>2152</v>
      </c>
      <c r="AG1264" s="48">
        <v>-40000</v>
      </c>
      <c r="AH1264" s="50">
        <v>-8.7508203894115077E-3</v>
      </c>
      <c r="AI1264" s="1">
        <v>3</v>
      </c>
    </row>
    <row r="1265" spans="1:35" x14ac:dyDescent="0.35">
      <c r="A1265" s="1" t="s">
        <v>21</v>
      </c>
      <c r="B1265" s="1">
        <v>1</v>
      </c>
      <c r="C1265" s="1" t="s">
        <v>147</v>
      </c>
      <c r="D1265" s="1" t="s">
        <v>190</v>
      </c>
      <c r="E1265" s="1" t="s">
        <v>191</v>
      </c>
      <c r="F1265" s="1" t="s">
        <v>25</v>
      </c>
      <c r="G1265" s="1">
        <v>27</v>
      </c>
      <c r="H1265" s="1" t="s">
        <v>117</v>
      </c>
      <c r="I1265" s="1" t="s">
        <v>118</v>
      </c>
      <c r="J1265" s="2">
        <v>5617542.4299999997</v>
      </c>
      <c r="K1265" s="2">
        <v>4846680</v>
      </c>
      <c r="L1265" s="2">
        <v>2423340</v>
      </c>
      <c r="M1265" s="2">
        <v>2254790.06</v>
      </c>
      <c r="N1265" s="2">
        <v>-168549.94</v>
      </c>
      <c r="O1265" s="2">
        <v>-6.9552741257933297</v>
      </c>
      <c r="P1265" s="3" t="s">
        <v>28</v>
      </c>
      <c r="Q1265" s="3" t="s">
        <v>29</v>
      </c>
      <c r="R1265" s="1" t="s">
        <v>30</v>
      </c>
      <c r="S1265" s="1" t="s">
        <v>31</v>
      </c>
      <c r="T1265" s="1" t="s">
        <v>30</v>
      </c>
      <c r="U1265" s="1" t="s">
        <v>97</v>
      </c>
      <c r="V1265" s="1" t="s">
        <v>98</v>
      </c>
      <c r="W1265" s="1" t="s">
        <v>32</v>
      </c>
      <c r="X1265" s="1" t="s">
        <v>34</v>
      </c>
      <c r="Y1265" s="1">
        <v>-1</v>
      </c>
      <c r="Z1265" s="1">
        <v>3</v>
      </c>
      <c r="AA1265" s="1" t="s">
        <v>2129</v>
      </c>
      <c r="AB1265" s="1" t="s">
        <v>2140</v>
      </c>
      <c r="AC1265" s="1" t="s">
        <v>2123</v>
      </c>
      <c r="AE1265" s="2">
        <v>4528380</v>
      </c>
      <c r="AF1265" s="2" t="s">
        <v>2152</v>
      </c>
      <c r="AG1265" s="48">
        <v>-318300</v>
      </c>
      <c r="AH1265" s="50">
        <v>-6.5673822080269381E-2</v>
      </c>
      <c r="AI1265" s="1">
        <v>3</v>
      </c>
    </row>
    <row r="1266" spans="1:35" x14ac:dyDescent="0.35">
      <c r="A1266" s="1" t="s">
        <v>21</v>
      </c>
      <c r="B1266" s="1">
        <v>1</v>
      </c>
      <c r="C1266" s="1" t="s">
        <v>147</v>
      </c>
      <c r="D1266" s="1" t="s">
        <v>166</v>
      </c>
      <c r="E1266" s="1" t="s">
        <v>167</v>
      </c>
      <c r="F1266" s="1" t="s">
        <v>56</v>
      </c>
      <c r="G1266" s="1">
        <v>27</v>
      </c>
      <c r="H1266" s="1" t="s">
        <v>117</v>
      </c>
      <c r="I1266" s="1" t="s">
        <v>118</v>
      </c>
      <c r="J1266" s="2">
        <v>21337988.559999999</v>
      </c>
      <c r="K1266" s="2">
        <v>23910106</v>
      </c>
      <c r="L1266" s="2">
        <v>11955053</v>
      </c>
      <c r="M1266" s="2">
        <v>10391732.869999999</v>
      </c>
      <c r="N1266" s="2">
        <v>-1563320.13</v>
      </c>
      <c r="O1266" s="2">
        <v>-13.0766474226421</v>
      </c>
      <c r="P1266" s="3" t="s">
        <v>28</v>
      </c>
      <c r="Q1266" s="3" t="s">
        <v>29</v>
      </c>
      <c r="R1266" s="1" t="s">
        <v>30</v>
      </c>
      <c r="S1266" s="1" t="s">
        <v>31</v>
      </c>
      <c r="T1266" s="1" t="s">
        <v>30</v>
      </c>
      <c r="U1266" s="1" t="s">
        <v>97</v>
      </c>
      <c r="V1266" s="1" t="s">
        <v>98</v>
      </c>
      <c r="W1266" s="1" t="s">
        <v>32</v>
      </c>
      <c r="X1266" s="1" t="s">
        <v>34</v>
      </c>
      <c r="Y1266" s="1">
        <v>-1</v>
      </c>
      <c r="Z1266" s="1">
        <v>3</v>
      </c>
      <c r="AA1266" s="1" t="s">
        <v>2129</v>
      </c>
      <c r="AB1266" s="1" t="s">
        <v>2140</v>
      </c>
      <c r="AC1266" s="1" t="s">
        <v>2123</v>
      </c>
      <c r="AE1266" s="2">
        <v>24198114.120000001</v>
      </c>
      <c r="AF1266" s="2" t="s">
        <v>2151</v>
      </c>
      <c r="AG1266" s="48">
        <v>288008.12000000104</v>
      </c>
      <c r="AH1266" s="50">
        <v>1.2045455591037573E-2</v>
      </c>
      <c r="AI1266" s="1">
        <v>3</v>
      </c>
    </row>
    <row r="1267" spans="1:35" x14ac:dyDescent="0.35">
      <c r="A1267" s="1" t="s">
        <v>21</v>
      </c>
      <c r="B1267" s="1">
        <v>1</v>
      </c>
      <c r="C1267" s="1" t="s">
        <v>147</v>
      </c>
      <c r="D1267" s="1" t="s">
        <v>192</v>
      </c>
      <c r="E1267" s="1" t="s">
        <v>193</v>
      </c>
      <c r="F1267" s="1" t="s">
        <v>25</v>
      </c>
      <c r="G1267" s="1">
        <v>27</v>
      </c>
      <c r="H1267" s="1" t="s">
        <v>117</v>
      </c>
      <c r="I1267" s="1" t="s">
        <v>118</v>
      </c>
      <c r="J1267" s="2">
        <v>2384128.71</v>
      </c>
      <c r="K1267" s="2">
        <v>2437590</v>
      </c>
      <c r="L1267" s="2">
        <v>1218795</v>
      </c>
      <c r="M1267" s="2">
        <v>735648.57</v>
      </c>
      <c r="N1267" s="2">
        <v>-483146.43</v>
      </c>
      <c r="O1267" s="2">
        <v>-39.641320320480503</v>
      </c>
      <c r="P1267" s="3" t="s">
        <v>28</v>
      </c>
      <c r="Q1267" s="3" t="s">
        <v>29</v>
      </c>
      <c r="R1267" s="1" t="s">
        <v>30</v>
      </c>
      <c r="S1267" s="1" t="s">
        <v>31</v>
      </c>
      <c r="T1267" s="1" t="s">
        <v>30</v>
      </c>
      <c r="U1267" s="1" t="s">
        <v>97</v>
      </c>
      <c r="V1267" s="1" t="s">
        <v>98</v>
      </c>
      <c r="W1267" s="1" t="s">
        <v>32</v>
      </c>
      <c r="X1267" s="1" t="s">
        <v>34</v>
      </c>
      <c r="Y1267" s="1">
        <v>-1</v>
      </c>
      <c r="Z1267" s="1">
        <v>3</v>
      </c>
      <c r="AA1267" s="1" t="s">
        <v>2128</v>
      </c>
      <c r="AB1267" s="1" t="s">
        <v>2140</v>
      </c>
      <c r="AC1267" s="1" t="s">
        <v>2141</v>
      </c>
      <c r="AE1267" s="2">
        <v>2211000</v>
      </c>
      <c r="AF1267" s="2" t="s">
        <v>2152</v>
      </c>
      <c r="AG1267" s="48">
        <v>-226590</v>
      </c>
      <c r="AH1267" s="50">
        <v>-9.2956567757498179E-2</v>
      </c>
      <c r="AI1267" s="1">
        <v>3</v>
      </c>
    </row>
    <row r="1268" spans="1:35" x14ac:dyDescent="0.35">
      <c r="A1268" s="1" t="s">
        <v>21</v>
      </c>
      <c r="B1268" s="1">
        <v>1</v>
      </c>
      <c r="C1268" s="1" t="s">
        <v>147</v>
      </c>
      <c r="D1268" s="1" t="s">
        <v>150</v>
      </c>
      <c r="E1268" s="1" t="s">
        <v>151</v>
      </c>
      <c r="F1268" s="1" t="s">
        <v>25</v>
      </c>
      <c r="G1268" s="1">
        <v>28</v>
      </c>
      <c r="H1268" s="1" t="s">
        <v>119</v>
      </c>
      <c r="I1268" s="1" t="s">
        <v>120</v>
      </c>
      <c r="J1268" s="2">
        <v>8682780.6300000008</v>
      </c>
      <c r="K1268" s="2">
        <v>11377592.32</v>
      </c>
      <c r="L1268" s="2">
        <v>5688796.1600000001</v>
      </c>
      <c r="M1268" s="2">
        <v>5707111.54</v>
      </c>
      <c r="N1268" s="2">
        <v>18315.38</v>
      </c>
      <c r="O1268" s="2">
        <v>0.32195528693367698</v>
      </c>
      <c r="P1268" s="3" t="s">
        <v>73</v>
      </c>
      <c r="Q1268" s="3" t="s">
        <v>29</v>
      </c>
      <c r="R1268" s="1" t="s">
        <v>30</v>
      </c>
      <c r="S1268" s="1" t="s">
        <v>31</v>
      </c>
      <c r="T1268" s="1" t="s">
        <v>30</v>
      </c>
      <c r="U1268" s="1" t="s">
        <v>97</v>
      </c>
      <c r="V1268" s="1" t="s">
        <v>98</v>
      </c>
      <c r="W1268" s="1" t="s">
        <v>32</v>
      </c>
      <c r="X1268" s="1" t="s">
        <v>34</v>
      </c>
      <c r="Y1268" s="1">
        <v>-1</v>
      </c>
      <c r="Z1268" s="1">
        <v>0</v>
      </c>
      <c r="AA1268" s="1" t="s">
        <v>2127</v>
      </c>
      <c r="AB1268" s="1" t="s">
        <v>2126</v>
      </c>
      <c r="AC1268" s="1" t="s">
        <v>2126</v>
      </c>
      <c r="AE1268" s="2">
        <v>11377592.32</v>
      </c>
      <c r="AF1268" s="2" t="s">
        <v>2153</v>
      </c>
      <c r="AG1268" s="48">
        <v>0</v>
      </c>
      <c r="AH1268" s="50">
        <v>0</v>
      </c>
      <c r="AI1268" s="1">
        <v>0</v>
      </c>
    </row>
    <row r="1269" spans="1:35" x14ac:dyDescent="0.35">
      <c r="A1269" s="1" t="s">
        <v>21</v>
      </c>
      <c r="B1269" s="1">
        <v>1</v>
      </c>
      <c r="C1269" s="1" t="s">
        <v>147</v>
      </c>
      <c r="D1269" s="1" t="s">
        <v>148</v>
      </c>
      <c r="E1269" s="1" t="s">
        <v>149</v>
      </c>
      <c r="F1269" s="1" t="s">
        <v>25</v>
      </c>
      <c r="G1269" s="1">
        <v>28</v>
      </c>
      <c r="H1269" s="1" t="s">
        <v>119</v>
      </c>
      <c r="I1269" s="1" t="s">
        <v>120</v>
      </c>
      <c r="J1269" s="2">
        <v>4888526.1100000003</v>
      </c>
      <c r="K1269" s="2">
        <v>6344373.5999999996</v>
      </c>
      <c r="L1269" s="2">
        <v>3172186.8</v>
      </c>
      <c r="M1269" s="2">
        <v>3994647.91</v>
      </c>
      <c r="N1269" s="2">
        <v>822461.11</v>
      </c>
      <c r="O1269" s="2">
        <v>25.927259706143399</v>
      </c>
      <c r="P1269" s="3" t="s">
        <v>73</v>
      </c>
      <c r="Q1269" s="3" t="s">
        <v>29</v>
      </c>
      <c r="R1269" s="1" t="s">
        <v>30</v>
      </c>
      <c r="S1269" s="1" t="s">
        <v>31</v>
      </c>
      <c r="T1269" s="1" t="s">
        <v>30</v>
      </c>
      <c r="U1269" s="1" t="s">
        <v>97</v>
      </c>
      <c r="V1269" s="1" t="s">
        <v>98</v>
      </c>
      <c r="W1269" s="1" t="s">
        <v>32</v>
      </c>
      <c r="X1269" s="1" t="s">
        <v>34</v>
      </c>
      <c r="Y1269" s="1">
        <v>-1</v>
      </c>
      <c r="Z1269" s="1">
        <v>0</v>
      </c>
      <c r="AA1269" s="1" t="s">
        <v>2128</v>
      </c>
      <c r="AB1269" s="1" t="s">
        <v>2140</v>
      </c>
      <c r="AC1269" s="1" t="s">
        <v>2144</v>
      </c>
      <c r="AE1269" s="2">
        <v>7224189.8200000012</v>
      </c>
      <c r="AF1269" s="2" t="s">
        <v>2151</v>
      </c>
      <c r="AG1269" s="48">
        <v>879816.2200000016</v>
      </c>
      <c r="AH1269" s="50">
        <v>0.13867660946070415</v>
      </c>
      <c r="AI1269" s="1">
        <v>0</v>
      </c>
    </row>
    <row r="1270" spans="1:35" x14ac:dyDescent="0.35">
      <c r="A1270" s="1" t="s">
        <v>21</v>
      </c>
      <c r="B1270" s="1">
        <v>1</v>
      </c>
      <c r="C1270" s="1" t="s">
        <v>147</v>
      </c>
      <c r="D1270" s="1" t="s">
        <v>186</v>
      </c>
      <c r="E1270" s="1" t="s">
        <v>187</v>
      </c>
      <c r="F1270" s="1" t="s">
        <v>25</v>
      </c>
      <c r="G1270" s="1">
        <v>28</v>
      </c>
      <c r="H1270" s="1" t="s">
        <v>119</v>
      </c>
      <c r="I1270" s="1" t="s">
        <v>120</v>
      </c>
      <c r="J1270" s="2">
        <v>5213214.33</v>
      </c>
      <c r="K1270" s="2">
        <v>7078030.1799999997</v>
      </c>
      <c r="L1270" s="2">
        <v>3539015.09</v>
      </c>
      <c r="M1270" s="2">
        <v>3209552.1</v>
      </c>
      <c r="N1270" s="2">
        <v>-329462.99</v>
      </c>
      <c r="O1270" s="2">
        <v>-9.3094542301033307</v>
      </c>
      <c r="P1270" s="3" t="s">
        <v>28</v>
      </c>
      <c r="Q1270" s="3" t="s">
        <v>29</v>
      </c>
      <c r="R1270" s="1" t="s">
        <v>30</v>
      </c>
      <c r="S1270" s="1" t="s">
        <v>31</v>
      </c>
      <c r="T1270" s="1" t="s">
        <v>30</v>
      </c>
      <c r="U1270" s="1" t="s">
        <v>97</v>
      </c>
      <c r="V1270" s="1" t="s">
        <v>98</v>
      </c>
      <c r="W1270" s="1" t="s">
        <v>32</v>
      </c>
      <c r="X1270" s="1" t="s">
        <v>34</v>
      </c>
      <c r="Y1270" s="1">
        <v>-1</v>
      </c>
      <c r="Z1270" s="1">
        <v>0</v>
      </c>
      <c r="AA1270" s="1" t="s">
        <v>2127</v>
      </c>
      <c r="AB1270" s="1" t="s">
        <v>2140</v>
      </c>
      <c r="AC1270" s="1" t="s">
        <v>2123</v>
      </c>
      <c r="AE1270" s="2">
        <v>7078030.1799999997</v>
      </c>
      <c r="AF1270" s="2" t="s">
        <v>2153</v>
      </c>
      <c r="AG1270" s="48">
        <v>0</v>
      </c>
      <c r="AH1270" s="50">
        <v>0</v>
      </c>
      <c r="AI1270" s="1">
        <v>0</v>
      </c>
    </row>
    <row r="1271" spans="1:35" x14ac:dyDescent="0.35">
      <c r="A1271" s="1" t="s">
        <v>21</v>
      </c>
      <c r="B1271" s="1">
        <v>1</v>
      </c>
      <c r="C1271" s="1" t="s">
        <v>147</v>
      </c>
      <c r="D1271" s="1" t="s">
        <v>196</v>
      </c>
      <c r="E1271" s="1" t="s">
        <v>197</v>
      </c>
      <c r="F1271" s="1" t="s">
        <v>25</v>
      </c>
      <c r="G1271" s="1">
        <v>28</v>
      </c>
      <c r="H1271" s="1" t="s">
        <v>119</v>
      </c>
      <c r="I1271" s="1" t="s">
        <v>120</v>
      </c>
      <c r="J1271" s="2">
        <v>1680790.81</v>
      </c>
      <c r="K1271" s="2">
        <v>1171000</v>
      </c>
      <c r="L1271" s="2">
        <v>585500</v>
      </c>
      <c r="M1271" s="2">
        <v>1146277.08</v>
      </c>
      <c r="N1271" s="2">
        <v>560777.07999999996</v>
      </c>
      <c r="O1271" s="2">
        <v>95.777468830059803</v>
      </c>
      <c r="P1271" s="3" t="s">
        <v>73</v>
      </c>
      <c r="Q1271" s="3" t="s">
        <v>29</v>
      </c>
      <c r="R1271" s="1" t="s">
        <v>30</v>
      </c>
      <c r="S1271" s="1" t="s">
        <v>31</v>
      </c>
      <c r="T1271" s="1" t="s">
        <v>30</v>
      </c>
      <c r="U1271" s="1" t="s">
        <v>97</v>
      </c>
      <c r="V1271" s="1" t="s">
        <v>98</v>
      </c>
      <c r="W1271" s="1" t="s">
        <v>32</v>
      </c>
      <c r="X1271" s="1" t="s">
        <v>34</v>
      </c>
      <c r="Y1271" s="1">
        <v>-1</v>
      </c>
      <c r="Z1271" s="1">
        <v>0</v>
      </c>
      <c r="AA1271" s="1" t="s">
        <v>2121</v>
      </c>
      <c r="AB1271" s="1" t="s">
        <v>2140</v>
      </c>
      <c r="AC1271" s="1" t="s">
        <v>2145</v>
      </c>
      <c r="AE1271" s="2">
        <v>651000</v>
      </c>
      <c r="AF1271" s="2" t="s">
        <v>2152</v>
      </c>
      <c r="AG1271" s="48">
        <v>-520000</v>
      </c>
      <c r="AH1271" s="50">
        <v>-0.44406490179333902</v>
      </c>
      <c r="AI1271" s="1">
        <v>0</v>
      </c>
    </row>
    <row r="1272" spans="1:35" x14ac:dyDescent="0.35">
      <c r="A1272" s="1" t="s">
        <v>21</v>
      </c>
      <c r="B1272" s="1">
        <v>1</v>
      </c>
      <c r="C1272" s="1" t="s">
        <v>147</v>
      </c>
      <c r="D1272" s="1" t="s">
        <v>172</v>
      </c>
      <c r="E1272" s="1" t="s">
        <v>173</v>
      </c>
      <c r="F1272" s="1" t="s">
        <v>25</v>
      </c>
      <c r="G1272" s="1">
        <v>28</v>
      </c>
      <c r="H1272" s="1" t="s">
        <v>119</v>
      </c>
      <c r="I1272" s="1" t="s">
        <v>120</v>
      </c>
      <c r="J1272" s="2">
        <v>5713717.4500000002</v>
      </c>
      <c r="K1272" s="2">
        <v>7114882.1200000001</v>
      </c>
      <c r="L1272" s="2">
        <v>3557441.06</v>
      </c>
      <c r="M1272" s="2">
        <v>3295068.89</v>
      </c>
      <c r="N1272" s="2">
        <v>-262372.17</v>
      </c>
      <c r="O1272" s="2">
        <v>-7.3753061702166303</v>
      </c>
      <c r="P1272" s="3" t="s">
        <v>28</v>
      </c>
      <c r="Q1272" s="3" t="s">
        <v>29</v>
      </c>
      <c r="R1272" s="1" t="s">
        <v>30</v>
      </c>
      <c r="S1272" s="1" t="s">
        <v>31</v>
      </c>
      <c r="T1272" s="1" t="s">
        <v>30</v>
      </c>
      <c r="U1272" s="1" t="s">
        <v>97</v>
      </c>
      <c r="V1272" s="1" t="s">
        <v>98</v>
      </c>
      <c r="W1272" s="1" t="s">
        <v>32</v>
      </c>
      <c r="X1272" s="1" t="s">
        <v>34</v>
      </c>
      <c r="Y1272" s="1">
        <v>-1</v>
      </c>
      <c r="Z1272" s="1">
        <v>0</v>
      </c>
      <c r="AA1272" s="1" t="s">
        <v>2127</v>
      </c>
      <c r="AB1272" s="1" t="s">
        <v>2140</v>
      </c>
      <c r="AC1272" s="1" t="s">
        <v>2123</v>
      </c>
      <c r="AE1272" s="2">
        <v>7124036.9636363629</v>
      </c>
      <c r="AF1272" s="2" t="s">
        <v>2151</v>
      </c>
      <c r="AG1272" s="48">
        <v>9154.8436363628134</v>
      </c>
      <c r="AH1272" s="50">
        <v>1.2867175424633476E-3</v>
      </c>
      <c r="AI1272" s="1">
        <v>0</v>
      </c>
    </row>
    <row r="1273" spans="1:35" x14ac:dyDescent="0.35">
      <c r="A1273" s="1" t="s">
        <v>21</v>
      </c>
      <c r="B1273" s="1">
        <v>1</v>
      </c>
      <c r="C1273" s="1" t="s">
        <v>147</v>
      </c>
      <c r="D1273" s="1" t="s">
        <v>154</v>
      </c>
      <c r="E1273" s="1" t="s">
        <v>155</v>
      </c>
      <c r="F1273" s="1" t="s">
        <v>25</v>
      </c>
      <c r="G1273" s="1">
        <v>28</v>
      </c>
      <c r="H1273" s="1" t="s">
        <v>119</v>
      </c>
      <c r="I1273" s="1" t="s">
        <v>120</v>
      </c>
      <c r="J1273" s="2">
        <v>6134128.4400000004</v>
      </c>
      <c r="K1273" s="2">
        <v>2508150</v>
      </c>
      <c r="L1273" s="2">
        <v>1254075</v>
      </c>
      <c r="M1273" s="2">
        <v>913804.87</v>
      </c>
      <c r="N1273" s="2">
        <v>-340270.13</v>
      </c>
      <c r="O1273" s="2">
        <v>-27.133156310427999</v>
      </c>
      <c r="P1273" s="3" t="s">
        <v>28</v>
      </c>
      <c r="Q1273" s="3" t="s">
        <v>29</v>
      </c>
      <c r="R1273" s="1" t="s">
        <v>30</v>
      </c>
      <c r="S1273" s="1" t="s">
        <v>31</v>
      </c>
      <c r="T1273" s="1" t="s">
        <v>30</v>
      </c>
      <c r="U1273" s="1" t="s">
        <v>97</v>
      </c>
      <c r="V1273" s="1" t="s">
        <v>98</v>
      </c>
      <c r="W1273" s="1" t="s">
        <v>32</v>
      </c>
      <c r="X1273" s="1" t="s">
        <v>34</v>
      </c>
      <c r="Y1273" s="1">
        <v>-1</v>
      </c>
      <c r="Z1273" s="1">
        <v>0</v>
      </c>
      <c r="AA1273" s="1" t="s">
        <v>2129</v>
      </c>
      <c r="AB1273" s="1" t="s">
        <v>2140</v>
      </c>
      <c r="AC1273" s="1" t="s">
        <v>2141</v>
      </c>
      <c r="AE1273" s="2">
        <v>2095050</v>
      </c>
      <c r="AF1273" s="2" t="s">
        <v>2152</v>
      </c>
      <c r="AG1273" s="48">
        <v>-413100</v>
      </c>
      <c r="AH1273" s="50">
        <v>-0.16470306799832546</v>
      </c>
      <c r="AI1273" s="1">
        <v>0</v>
      </c>
    </row>
    <row r="1274" spans="1:35" x14ac:dyDescent="0.35">
      <c r="A1274" s="1" t="s">
        <v>21</v>
      </c>
      <c r="B1274" s="1">
        <v>1</v>
      </c>
      <c r="C1274" s="1" t="s">
        <v>147</v>
      </c>
      <c r="D1274" s="1" t="s">
        <v>176</v>
      </c>
      <c r="E1274" s="1" t="s">
        <v>177</v>
      </c>
      <c r="F1274" s="1" t="s">
        <v>25</v>
      </c>
      <c r="G1274" s="1">
        <v>28</v>
      </c>
      <c r="H1274" s="1" t="s">
        <v>119</v>
      </c>
      <c r="I1274" s="1" t="s">
        <v>120</v>
      </c>
      <c r="J1274" s="2">
        <v>20061332.129999999</v>
      </c>
      <c r="K1274" s="2">
        <v>21917650</v>
      </c>
      <c r="L1274" s="2">
        <v>10958825</v>
      </c>
      <c r="M1274" s="2">
        <v>11285098.699999999</v>
      </c>
      <c r="N1274" s="2">
        <v>326273.7</v>
      </c>
      <c r="O1274" s="2">
        <v>2.9772690046606298</v>
      </c>
      <c r="P1274" s="3" t="s">
        <v>73</v>
      </c>
      <c r="Q1274" s="3" t="s">
        <v>29</v>
      </c>
      <c r="R1274" s="1" t="s">
        <v>30</v>
      </c>
      <c r="S1274" s="1" t="s">
        <v>31</v>
      </c>
      <c r="T1274" s="1" t="s">
        <v>30</v>
      </c>
      <c r="U1274" s="1" t="s">
        <v>97</v>
      </c>
      <c r="V1274" s="1" t="s">
        <v>98</v>
      </c>
      <c r="W1274" s="1" t="s">
        <v>32</v>
      </c>
      <c r="X1274" s="1" t="s">
        <v>34</v>
      </c>
      <c r="Y1274" s="1">
        <v>-1</v>
      </c>
      <c r="Z1274" s="1">
        <v>0</v>
      </c>
      <c r="AA1274" s="1" t="s">
        <v>2127</v>
      </c>
      <c r="AB1274" s="1" t="s">
        <v>2126</v>
      </c>
      <c r="AC1274" s="1" t="s">
        <v>2126</v>
      </c>
      <c r="AE1274" s="2">
        <v>22761450.309999995</v>
      </c>
      <c r="AF1274" s="2" t="s">
        <v>2151</v>
      </c>
      <c r="AG1274" s="48">
        <v>843800.30999999493</v>
      </c>
      <c r="AH1274" s="50">
        <v>3.8498667056002578E-2</v>
      </c>
      <c r="AI1274" s="1">
        <v>0</v>
      </c>
    </row>
    <row r="1275" spans="1:35" x14ac:dyDescent="0.35">
      <c r="A1275" s="1" t="s">
        <v>21</v>
      </c>
      <c r="B1275" s="1">
        <v>1</v>
      </c>
      <c r="C1275" s="1" t="s">
        <v>147</v>
      </c>
      <c r="D1275" s="1" t="s">
        <v>170</v>
      </c>
      <c r="E1275" s="1" t="s">
        <v>171</v>
      </c>
      <c r="F1275" s="1" t="s">
        <v>25</v>
      </c>
      <c r="G1275" s="1">
        <v>28</v>
      </c>
      <c r="H1275" s="1" t="s">
        <v>119</v>
      </c>
      <c r="I1275" s="1" t="s">
        <v>120</v>
      </c>
      <c r="J1275" s="2">
        <v>5342948.4000000004</v>
      </c>
      <c r="K1275" s="2">
        <v>5194910</v>
      </c>
      <c r="L1275" s="2">
        <v>2597455</v>
      </c>
      <c r="M1275" s="2">
        <v>2973281.12</v>
      </c>
      <c r="N1275" s="2">
        <v>375826.12</v>
      </c>
      <c r="O1275" s="2">
        <v>14.469013707648401</v>
      </c>
      <c r="P1275" s="3" t="s">
        <v>73</v>
      </c>
      <c r="Q1275" s="3" t="s">
        <v>29</v>
      </c>
      <c r="R1275" s="1" t="s">
        <v>30</v>
      </c>
      <c r="S1275" s="1" t="s">
        <v>31</v>
      </c>
      <c r="T1275" s="1" t="s">
        <v>30</v>
      </c>
      <c r="U1275" s="1" t="s">
        <v>97</v>
      </c>
      <c r="V1275" s="1" t="s">
        <v>98</v>
      </c>
      <c r="W1275" s="1" t="s">
        <v>32</v>
      </c>
      <c r="X1275" s="1" t="s">
        <v>34</v>
      </c>
      <c r="Y1275" s="1">
        <v>-1</v>
      </c>
      <c r="Z1275" s="1">
        <v>0</v>
      </c>
      <c r="AA1275" s="1" t="s">
        <v>2121</v>
      </c>
      <c r="AB1275" s="1" t="s">
        <v>2140</v>
      </c>
      <c r="AC1275" s="1" t="s">
        <v>2125</v>
      </c>
      <c r="AE1275" s="2">
        <v>5944300</v>
      </c>
      <c r="AF1275" s="2" t="s">
        <v>2151</v>
      </c>
      <c r="AG1275" s="48">
        <v>749390</v>
      </c>
      <c r="AH1275" s="50">
        <v>0.14425466466214043</v>
      </c>
      <c r="AI1275" s="1">
        <v>0</v>
      </c>
    </row>
    <row r="1276" spans="1:35" x14ac:dyDescent="0.35">
      <c r="A1276" s="1" t="s">
        <v>21</v>
      </c>
      <c r="B1276" s="1">
        <v>1</v>
      </c>
      <c r="C1276" s="1" t="s">
        <v>147</v>
      </c>
      <c r="D1276" s="1" t="s">
        <v>184</v>
      </c>
      <c r="E1276" s="1" t="s">
        <v>185</v>
      </c>
      <c r="F1276" s="1" t="s">
        <v>25</v>
      </c>
      <c r="G1276" s="1">
        <v>28</v>
      </c>
      <c r="H1276" s="1" t="s">
        <v>119</v>
      </c>
      <c r="I1276" s="1" t="s">
        <v>120</v>
      </c>
      <c r="J1276" s="2">
        <v>13788070.01</v>
      </c>
      <c r="K1276" s="2">
        <v>14487977.050000001</v>
      </c>
      <c r="L1276" s="2">
        <v>7243988.5250000004</v>
      </c>
      <c r="M1276" s="2">
        <v>6571966.6699999999</v>
      </c>
      <c r="N1276" s="2">
        <v>-672021.85499999998</v>
      </c>
      <c r="O1276" s="2">
        <v>-9.2769591321239702</v>
      </c>
      <c r="P1276" s="3" t="s">
        <v>28</v>
      </c>
      <c r="Q1276" s="3" t="s">
        <v>29</v>
      </c>
      <c r="R1276" s="1" t="s">
        <v>30</v>
      </c>
      <c r="S1276" s="1" t="s">
        <v>31</v>
      </c>
      <c r="T1276" s="1" t="s">
        <v>30</v>
      </c>
      <c r="U1276" s="1" t="s">
        <v>97</v>
      </c>
      <c r="V1276" s="1" t="s">
        <v>98</v>
      </c>
      <c r="W1276" s="1" t="s">
        <v>32</v>
      </c>
      <c r="X1276" s="1" t="s">
        <v>34</v>
      </c>
      <c r="Y1276" s="1">
        <v>-1</v>
      </c>
      <c r="Z1276" s="1">
        <v>0</v>
      </c>
      <c r="AA1276" s="1" t="s">
        <v>2121</v>
      </c>
      <c r="AB1276" s="1" t="s">
        <v>2140</v>
      </c>
      <c r="AC1276" s="1" t="s">
        <v>2123</v>
      </c>
      <c r="AE1276" s="2">
        <v>13599246.92</v>
      </c>
      <c r="AF1276" s="2" t="s">
        <v>2152</v>
      </c>
      <c r="AG1276" s="48">
        <v>-888730.13000000082</v>
      </c>
      <c r="AH1276" s="50">
        <v>-6.1342596480714384E-2</v>
      </c>
      <c r="AI1276" s="1">
        <v>0</v>
      </c>
    </row>
    <row r="1277" spans="1:35" x14ac:dyDescent="0.35">
      <c r="A1277" s="1" t="s">
        <v>21</v>
      </c>
      <c r="B1277" s="1">
        <v>1</v>
      </c>
      <c r="C1277" s="1" t="s">
        <v>147</v>
      </c>
      <c r="D1277" s="1" t="s">
        <v>192</v>
      </c>
      <c r="E1277" s="1" t="s">
        <v>193</v>
      </c>
      <c r="F1277" s="1" t="s">
        <v>25</v>
      </c>
      <c r="G1277" s="1">
        <v>28</v>
      </c>
      <c r="H1277" s="1" t="s">
        <v>119</v>
      </c>
      <c r="I1277" s="1" t="s">
        <v>120</v>
      </c>
      <c r="J1277" s="2">
        <v>10819408.199999999</v>
      </c>
      <c r="K1277" s="2">
        <v>11327800</v>
      </c>
      <c r="L1277" s="2">
        <v>5663900</v>
      </c>
      <c r="M1277" s="2">
        <v>5549382.7800000003</v>
      </c>
      <c r="N1277" s="2">
        <v>-114517.22</v>
      </c>
      <c r="O1277" s="2">
        <v>-2.0218792704673501</v>
      </c>
      <c r="P1277" s="3" t="s">
        <v>28</v>
      </c>
      <c r="Q1277" s="3" t="s">
        <v>29</v>
      </c>
      <c r="R1277" s="1" t="s">
        <v>30</v>
      </c>
      <c r="S1277" s="1" t="s">
        <v>31</v>
      </c>
      <c r="T1277" s="1" t="s">
        <v>30</v>
      </c>
      <c r="U1277" s="1" t="s">
        <v>97</v>
      </c>
      <c r="V1277" s="1" t="s">
        <v>98</v>
      </c>
      <c r="W1277" s="1" t="s">
        <v>32</v>
      </c>
      <c r="X1277" s="1" t="s">
        <v>34</v>
      </c>
      <c r="Y1277" s="1">
        <v>-1</v>
      </c>
      <c r="Z1277" s="1">
        <v>0</v>
      </c>
      <c r="AA1277" s="1" t="s">
        <v>2128</v>
      </c>
      <c r="AB1277" s="1" t="s">
        <v>2126</v>
      </c>
      <c r="AC1277" s="1" t="s">
        <v>2126</v>
      </c>
      <c r="AE1277" s="2">
        <v>11220000</v>
      </c>
      <c r="AF1277" s="2" t="s">
        <v>2152</v>
      </c>
      <c r="AG1277" s="48">
        <v>-107800</v>
      </c>
      <c r="AH1277" s="50">
        <v>-9.5164109535832205E-3</v>
      </c>
      <c r="AI1277" s="1">
        <v>0</v>
      </c>
    </row>
    <row r="1278" spans="1:35" x14ac:dyDescent="0.35">
      <c r="A1278" s="1" t="s">
        <v>21</v>
      </c>
      <c r="B1278" s="1">
        <v>1</v>
      </c>
      <c r="C1278" s="1" t="s">
        <v>147</v>
      </c>
      <c r="D1278" s="1" t="s">
        <v>180</v>
      </c>
      <c r="E1278" s="1" t="s">
        <v>181</v>
      </c>
      <c r="F1278" s="1" t="s">
        <v>25</v>
      </c>
      <c r="G1278" s="1">
        <v>28</v>
      </c>
      <c r="H1278" s="1" t="s">
        <v>119</v>
      </c>
      <c r="I1278" s="1" t="s">
        <v>120</v>
      </c>
      <c r="J1278" s="2">
        <v>12593420.84</v>
      </c>
      <c r="K1278" s="2">
        <v>15341526.699999999</v>
      </c>
      <c r="L1278" s="2">
        <v>7670763.3499999996</v>
      </c>
      <c r="M1278" s="2">
        <v>7415658.9199999999</v>
      </c>
      <c r="N1278" s="2">
        <v>-255104.43</v>
      </c>
      <c r="O1278" s="2">
        <v>-3.3256720141157801</v>
      </c>
      <c r="P1278" s="3" t="s">
        <v>28</v>
      </c>
      <c r="Q1278" s="3" t="s">
        <v>29</v>
      </c>
      <c r="R1278" s="1" t="s">
        <v>30</v>
      </c>
      <c r="S1278" s="1" t="s">
        <v>31</v>
      </c>
      <c r="T1278" s="1" t="s">
        <v>30</v>
      </c>
      <c r="U1278" s="1" t="s">
        <v>97</v>
      </c>
      <c r="V1278" s="1" t="s">
        <v>98</v>
      </c>
      <c r="W1278" s="1" t="s">
        <v>32</v>
      </c>
      <c r="X1278" s="1" t="s">
        <v>34</v>
      </c>
      <c r="Y1278" s="1">
        <v>-1</v>
      </c>
      <c r="Z1278" s="1">
        <v>0</v>
      </c>
      <c r="AA1278" s="1" t="s">
        <v>2128</v>
      </c>
      <c r="AB1278" s="1" t="s">
        <v>2126</v>
      </c>
      <c r="AC1278" s="1" t="s">
        <v>2126</v>
      </c>
      <c r="AE1278" s="2">
        <v>15498751.58</v>
      </c>
      <c r="AF1278" s="2" t="s">
        <v>2151</v>
      </c>
      <c r="AG1278" s="48">
        <v>157224.88000000082</v>
      </c>
      <c r="AH1278" s="50">
        <v>1.0248320331769903E-2</v>
      </c>
      <c r="AI1278" s="1">
        <v>0</v>
      </c>
    </row>
    <row r="1279" spans="1:35" x14ac:dyDescent="0.35">
      <c r="A1279" s="1" t="s">
        <v>21</v>
      </c>
      <c r="B1279" s="1">
        <v>1</v>
      </c>
      <c r="C1279" s="1" t="s">
        <v>147</v>
      </c>
      <c r="D1279" s="1" t="s">
        <v>160</v>
      </c>
      <c r="E1279" s="1" t="s">
        <v>161</v>
      </c>
      <c r="F1279" s="1" t="s">
        <v>56</v>
      </c>
      <c r="G1279" s="1">
        <v>28</v>
      </c>
      <c r="H1279" s="1" t="s">
        <v>119</v>
      </c>
      <c r="I1279" s="1" t="s">
        <v>120</v>
      </c>
      <c r="J1279" s="2">
        <v>41800450.600000001</v>
      </c>
      <c r="K1279" s="2">
        <v>49286500</v>
      </c>
      <c r="L1279" s="2">
        <v>24643250</v>
      </c>
      <c r="M1279" s="2">
        <v>22049618.260000002</v>
      </c>
      <c r="N1279" s="2">
        <v>-2593631.7400000002</v>
      </c>
      <c r="O1279" s="2">
        <v>-10.5247146378826</v>
      </c>
      <c r="P1279" s="3" t="s">
        <v>28</v>
      </c>
      <c r="Q1279" s="3" t="s">
        <v>29</v>
      </c>
      <c r="R1279" s="1" t="s">
        <v>30</v>
      </c>
      <c r="S1279" s="1" t="s">
        <v>31</v>
      </c>
      <c r="T1279" s="1" t="s">
        <v>30</v>
      </c>
      <c r="U1279" s="1" t="s">
        <v>97</v>
      </c>
      <c r="V1279" s="1" t="s">
        <v>98</v>
      </c>
      <c r="W1279" s="1" t="s">
        <v>32</v>
      </c>
      <c r="X1279" s="1" t="s">
        <v>34</v>
      </c>
      <c r="Y1279" s="1">
        <v>-1</v>
      </c>
      <c r="Z1279" s="1">
        <v>0</v>
      </c>
      <c r="AA1279" s="1" t="s">
        <v>2121</v>
      </c>
      <c r="AB1279" s="1" t="s">
        <v>2140</v>
      </c>
      <c r="AC1279" s="1" t="s">
        <v>2123</v>
      </c>
      <c r="AE1279" s="2">
        <v>44915500</v>
      </c>
      <c r="AF1279" s="2" t="s">
        <v>2152</v>
      </c>
      <c r="AG1279" s="48">
        <v>-4371000</v>
      </c>
      <c r="AH1279" s="50">
        <v>-8.8685542694246902E-2</v>
      </c>
      <c r="AI1279" s="1">
        <v>0</v>
      </c>
    </row>
    <row r="1280" spans="1:35" x14ac:dyDescent="0.35">
      <c r="A1280" s="1" t="s">
        <v>21</v>
      </c>
      <c r="B1280" s="1">
        <v>1</v>
      </c>
      <c r="C1280" s="1" t="s">
        <v>147</v>
      </c>
      <c r="D1280" s="1" t="s">
        <v>178</v>
      </c>
      <c r="E1280" s="1" t="s">
        <v>179</v>
      </c>
      <c r="F1280" s="1" t="s">
        <v>56</v>
      </c>
      <c r="G1280" s="1">
        <v>28</v>
      </c>
      <c r="H1280" s="1" t="s">
        <v>119</v>
      </c>
      <c r="I1280" s="1" t="s">
        <v>120</v>
      </c>
      <c r="J1280" s="2">
        <v>26725306.18</v>
      </c>
      <c r="K1280" s="2">
        <v>31754270</v>
      </c>
      <c r="L1280" s="2">
        <v>15877135</v>
      </c>
      <c r="M1280" s="2">
        <v>17490112.140000001</v>
      </c>
      <c r="N1280" s="2">
        <v>1612977.14</v>
      </c>
      <c r="O1280" s="2">
        <v>10.1591196396579</v>
      </c>
      <c r="P1280" s="3" t="s">
        <v>73</v>
      </c>
      <c r="Q1280" s="3" t="s">
        <v>29</v>
      </c>
      <c r="R1280" s="1" t="s">
        <v>30</v>
      </c>
      <c r="S1280" s="1" t="s">
        <v>31</v>
      </c>
      <c r="T1280" s="1" t="s">
        <v>30</v>
      </c>
      <c r="U1280" s="1" t="s">
        <v>97</v>
      </c>
      <c r="V1280" s="1" t="s">
        <v>98</v>
      </c>
      <c r="W1280" s="1" t="s">
        <v>32</v>
      </c>
      <c r="X1280" s="1" t="s">
        <v>34</v>
      </c>
      <c r="Y1280" s="1">
        <v>-1</v>
      </c>
      <c r="Z1280" s="1">
        <v>0</v>
      </c>
      <c r="AA1280" s="1" t="s">
        <v>2129</v>
      </c>
      <c r="AB1280" s="1" t="s">
        <v>2140</v>
      </c>
      <c r="AC1280" s="1" t="s">
        <v>2125</v>
      </c>
      <c r="AE1280" s="2">
        <v>35364290</v>
      </c>
      <c r="AF1280" s="2" t="s">
        <v>2151</v>
      </c>
      <c r="AG1280" s="48">
        <v>3610020</v>
      </c>
      <c r="AH1280" s="50">
        <v>0.11368612788138414</v>
      </c>
      <c r="AI1280" s="1">
        <v>0</v>
      </c>
    </row>
    <row r="1281" spans="1:35" x14ac:dyDescent="0.35">
      <c r="A1281" s="1" t="s">
        <v>21</v>
      </c>
      <c r="B1281" s="1">
        <v>1</v>
      </c>
      <c r="C1281" s="1" t="s">
        <v>147</v>
      </c>
      <c r="D1281" s="1" t="s">
        <v>162</v>
      </c>
      <c r="E1281" s="1" t="s">
        <v>163</v>
      </c>
      <c r="F1281" s="1" t="s">
        <v>25</v>
      </c>
      <c r="G1281" s="1">
        <v>28</v>
      </c>
      <c r="H1281" s="1" t="s">
        <v>119</v>
      </c>
      <c r="I1281" s="1" t="s">
        <v>120</v>
      </c>
      <c r="J1281" s="2">
        <v>6278100.3899999997</v>
      </c>
      <c r="K1281" s="2">
        <v>6939713.8300000001</v>
      </c>
      <c r="L1281" s="2">
        <v>3469856.915</v>
      </c>
      <c r="M1281" s="2">
        <v>3765179</v>
      </c>
      <c r="N1281" s="2">
        <v>295322.08500000002</v>
      </c>
      <c r="O1281" s="2">
        <v>8.51107386368985</v>
      </c>
      <c r="P1281" s="3" t="s">
        <v>73</v>
      </c>
      <c r="Q1281" s="3" t="s">
        <v>29</v>
      </c>
      <c r="R1281" s="1" t="s">
        <v>30</v>
      </c>
      <c r="S1281" s="1" t="s">
        <v>31</v>
      </c>
      <c r="T1281" s="1" t="s">
        <v>30</v>
      </c>
      <c r="U1281" s="1" t="s">
        <v>97</v>
      </c>
      <c r="V1281" s="1" t="s">
        <v>98</v>
      </c>
      <c r="W1281" s="1" t="s">
        <v>32</v>
      </c>
      <c r="X1281" s="1" t="s">
        <v>34</v>
      </c>
      <c r="Y1281" s="1">
        <v>-1</v>
      </c>
      <c r="Z1281" s="1">
        <v>0</v>
      </c>
      <c r="AA1281" s="1" t="s">
        <v>2121</v>
      </c>
      <c r="AB1281" s="1" t="s">
        <v>2140</v>
      </c>
      <c r="AC1281" s="1" t="s">
        <v>2125</v>
      </c>
      <c r="AE1281" s="2">
        <v>7530358.0000000009</v>
      </c>
      <c r="AF1281" s="2" t="s">
        <v>2151</v>
      </c>
      <c r="AG1281" s="48">
        <v>590644.17000000086</v>
      </c>
      <c r="AH1281" s="50">
        <v>8.5110738636898636E-2</v>
      </c>
      <c r="AI1281" s="1">
        <v>0</v>
      </c>
    </row>
    <row r="1282" spans="1:35" x14ac:dyDescent="0.35">
      <c r="A1282" s="1" t="s">
        <v>21</v>
      </c>
      <c r="B1282" s="1">
        <v>1</v>
      </c>
      <c r="C1282" s="1" t="s">
        <v>147</v>
      </c>
      <c r="D1282" s="1" t="s">
        <v>194</v>
      </c>
      <c r="E1282" s="1" t="s">
        <v>195</v>
      </c>
      <c r="F1282" s="1" t="s">
        <v>25</v>
      </c>
      <c r="G1282" s="1">
        <v>28</v>
      </c>
      <c r="H1282" s="1" t="s">
        <v>119</v>
      </c>
      <c r="I1282" s="1" t="s">
        <v>120</v>
      </c>
      <c r="J1282" s="2">
        <v>6961854.8799999999</v>
      </c>
      <c r="K1282" s="2">
        <v>9448010</v>
      </c>
      <c r="L1282" s="2">
        <v>4724005</v>
      </c>
      <c r="M1282" s="2">
        <v>4300873.63</v>
      </c>
      <c r="N1282" s="2">
        <v>-423131.37</v>
      </c>
      <c r="O1282" s="2">
        <v>-8.9570474629048906</v>
      </c>
      <c r="P1282" s="3" t="s">
        <v>28</v>
      </c>
      <c r="Q1282" s="3" t="s">
        <v>29</v>
      </c>
      <c r="R1282" s="1" t="s">
        <v>30</v>
      </c>
      <c r="S1282" s="1" t="s">
        <v>31</v>
      </c>
      <c r="T1282" s="1" t="s">
        <v>30</v>
      </c>
      <c r="U1282" s="1" t="s">
        <v>97</v>
      </c>
      <c r="V1282" s="1" t="s">
        <v>98</v>
      </c>
      <c r="W1282" s="1" t="s">
        <v>32</v>
      </c>
      <c r="X1282" s="1" t="s">
        <v>34</v>
      </c>
      <c r="Y1282" s="1">
        <v>-1</v>
      </c>
      <c r="Z1282" s="1">
        <v>0</v>
      </c>
      <c r="AA1282" s="1" t="s">
        <v>2127</v>
      </c>
      <c r="AB1282" s="1" t="s">
        <v>2140</v>
      </c>
      <c r="AC1282" s="1" t="s">
        <v>2123</v>
      </c>
      <c r="AE1282" s="2">
        <v>9328200</v>
      </c>
      <c r="AF1282" s="2" t="s">
        <v>2152</v>
      </c>
      <c r="AG1282" s="48">
        <v>-119810</v>
      </c>
      <c r="AH1282" s="50">
        <v>-1.2680977263995275E-2</v>
      </c>
      <c r="AI1282" s="1">
        <v>0</v>
      </c>
    </row>
    <row r="1283" spans="1:35" x14ac:dyDescent="0.35">
      <c r="A1283" s="1" t="s">
        <v>21</v>
      </c>
      <c r="B1283" s="1">
        <v>1</v>
      </c>
      <c r="C1283" s="1" t="s">
        <v>147</v>
      </c>
      <c r="D1283" s="1" t="s">
        <v>168</v>
      </c>
      <c r="E1283" s="1" t="s">
        <v>169</v>
      </c>
      <c r="F1283" s="1" t="s">
        <v>25</v>
      </c>
      <c r="G1283" s="1">
        <v>28</v>
      </c>
      <c r="H1283" s="1" t="s">
        <v>119</v>
      </c>
      <c r="I1283" s="1" t="s">
        <v>120</v>
      </c>
      <c r="J1283" s="2">
        <v>11842185.960000001</v>
      </c>
      <c r="K1283" s="2">
        <v>9152126</v>
      </c>
      <c r="L1283" s="2">
        <v>4576063</v>
      </c>
      <c r="M1283" s="2">
        <v>5378441.1500000004</v>
      </c>
      <c r="N1283" s="2">
        <v>802378.15</v>
      </c>
      <c r="O1283" s="2">
        <v>17.534246141279102</v>
      </c>
      <c r="P1283" s="3" t="s">
        <v>73</v>
      </c>
      <c r="Q1283" s="3" t="s">
        <v>29</v>
      </c>
      <c r="R1283" s="1" t="s">
        <v>30</v>
      </c>
      <c r="S1283" s="1" t="s">
        <v>31</v>
      </c>
      <c r="T1283" s="1" t="s">
        <v>30</v>
      </c>
      <c r="U1283" s="1" t="s">
        <v>97</v>
      </c>
      <c r="V1283" s="1" t="s">
        <v>98</v>
      </c>
      <c r="W1283" s="1" t="s">
        <v>32</v>
      </c>
      <c r="X1283" s="1" t="s">
        <v>34</v>
      </c>
      <c r="Y1283" s="1">
        <v>-1</v>
      </c>
      <c r="Z1283" s="1">
        <v>0</v>
      </c>
      <c r="AA1283" s="1" t="s">
        <v>2128</v>
      </c>
      <c r="AB1283" s="1" t="s">
        <v>2140</v>
      </c>
      <c r="AC1283" s="1" t="s">
        <v>2125</v>
      </c>
      <c r="AE1283" s="2">
        <v>10756882.300000001</v>
      </c>
      <c r="AF1283" s="2" t="s">
        <v>2151</v>
      </c>
      <c r="AG1283" s="48">
        <v>1604756.3000000007</v>
      </c>
      <c r="AH1283" s="50">
        <v>0.17534246141279095</v>
      </c>
      <c r="AI1283" s="1">
        <v>0</v>
      </c>
    </row>
    <row r="1284" spans="1:35" x14ac:dyDescent="0.35">
      <c r="A1284" s="1" t="s">
        <v>21</v>
      </c>
      <c r="B1284" s="1">
        <v>1</v>
      </c>
      <c r="C1284" s="1" t="s">
        <v>147</v>
      </c>
      <c r="D1284" s="1" t="s">
        <v>156</v>
      </c>
      <c r="E1284" s="1" t="s">
        <v>157</v>
      </c>
      <c r="F1284" s="1" t="s">
        <v>49</v>
      </c>
      <c r="G1284" s="1">
        <v>28</v>
      </c>
      <c r="H1284" s="1" t="s">
        <v>119</v>
      </c>
      <c r="I1284" s="1" t="s">
        <v>120</v>
      </c>
      <c r="J1284" s="2">
        <v>242629584.03999999</v>
      </c>
      <c r="K1284" s="2">
        <v>246500000</v>
      </c>
      <c r="L1284" s="2">
        <v>123250000</v>
      </c>
      <c r="M1284" s="2">
        <v>108562284.65000001</v>
      </c>
      <c r="N1284" s="2">
        <v>-14687715.35</v>
      </c>
      <c r="O1284" s="2">
        <v>-11.9170104259635</v>
      </c>
      <c r="P1284" s="3" t="s">
        <v>28</v>
      </c>
      <c r="Q1284" s="3" t="s">
        <v>29</v>
      </c>
      <c r="R1284" s="1" t="s">
        <v>30</v>
      </c>
      <c r="S1284" s="1" t="s">
        <v>31</v>
      </c>
      <c r="T1284" s="1" t="s">
        <v>30</v>
      </c>
      <c r="U1284" s="1" t="s">
        <v>97</v>
      </c>
      <c r="V1284" s="1" t="s">
        <v>98</v>
      </c>
      <c r="W1284" s="1" t="s">
        <v>32</v>
      </c>
      <c r="X1284" s="1" t="s">
        <v>34</v>
      </c>
      <c r="Y1284" s="1">
        <v>-1</v>
      </c>
      <c r="Z1284" s="1">
        <v>0</v>
      </c>
      <c r="AA1284" s="1" t="s">
        <v>2121</v>
      </c>
      <c r="AB1284" s="1" t="s">
        <v>2140</v>
      </c>
      <c r="AC1284" s="1" t="s">
        <v>2123</v>
      </c>
      <c r="AE1284" s="2">
        <v>246500000</v>
      </c>
      <c r="AF1284" s="2" t="s">
        <v>2153</v>
      </c>
      <c r="AG1284" s="48">
        <v>0</v>
      </c>
      <c r="AH1284" s="50">
        <v>0</v>
      </c>
      <c r="AI1284" s="1">
        <v>0</v>
      </c>
    </row>
    <row r="1285" spans="1:35" x14ac:dyDescent="0.35">
      <c r="A1285" s="1" t="s">
        <v>21</v>
      </c>
      <c r="B1285" s="1">
        <v>1</v>
      </c>
      <c r="C1285" s="1" t="s">
        <v>147</v>
      </c>
      <c r="D1285" s="1" t="s">
        <v>182</v>
      </c>
      <c r="E1285" s="1" t="s">
        <v>183</v>
      </c>
      <c r="F1285" s="1" t="s">
        <v>25</v>
      </c>
      <c r="G1285" s="1">
        <v>28</v>
      </c>
      <c r="H1285" s="1" t="s">
        <v>119</v>
      </c>
      <c r="I1285" s="1" t="s">
        <v>120</v>
      </c>
      <c r="J1285" s="2">
        <v>8025890.0800000001</v>
      </c>
      <c r="K1285" s="2">
        <v>8173300</v>
      </c>
      <c r="L1285" s="2">
        <v>4086650</v>
      </c>
      <c r="M1285" s="2">
        <v>4331447.84</v>
      </c>
      <c r="N1285" s="2">
        <v>244797.84</v>
      </c>
      <c r="O1285" s="2">
        <v>5.9901836467522296</v>
      </c>
      <c r="P1285" s="3" t="s">
        <v>73</v>
      </c>
      <c r="Q1285" s="3" t="s">
        <v>29</v>
      </c>
      <c r="R1285" s="1" t="s">
        <v>30</v>
      </c>
      <c r="S1285" s="1" t="s">
        <v>31</v>
      </c>
      <c r="T1285" s="1" t="s">
        <v>30</v>
      </c>
      <c r="U1285" s="1" t="s">
        <v>97</v>
      </c>
      <c r="V1285" s="1" t="s">
        <v>98</v>
      </c>
      <c r="W1285" s="1" t="s">
        <v>32</v>
      </c>
      <c r="X1285" s="1" t="s">
        <v>34</v>
      </c>
      <c r="Y1285" s="1">
        <v>-1</v>
      </c>
      <c r="Z1285" s="1">
        <v>0</v>
      </c>
      <c r="AA1285" s="1" t="s">
        <v>2129</v>
      </c>
      <c r="AB1285" s="1" t="s">
        <v>2140</v>
      </c>
      <c r="AC1285" s="1" t="s">
        <v>2125</v>
      </c>
      <c r="AE1285" s="2">
        <v>8671900</v>
      </c>
      <c r="AF1285" s="2" t="s">
        <v>2151</v>
      </c>
      <c r="AG1285" s="48">
        <v>498600</v>
      </c>
      <c r="AH1285" s="50">
        <v>6.1003511433570287E-2</v>
      </c>
      <c r="AI1285" s="1">
        <v>0</v>
      </c>
    </row>
    <row r="1286" spans="1:35" x14ac:dyDescent="0.35">
      <c r="A1286" s="1" t="s">
        <v>21</v>
      </c>
      <c r="B1286" s="1">
        <v>1</v>
      </c>
      <c r="C1286" s="1" t="s">
        <v>147</v>
      </c>
      <c r="D1286" s="1" t="s">
        <v>152</v>
      </c>
      <c r="E1286" s="1" t="s">
        <v>153</v>
      </c>
      <c r="F1286" s="1" t="s">
        <v>56</v>
      </c>
      <c r="G1286" s="1">
        <v>28</v>
      </c>
      <c r="H1286" s="1" t="s">
        <v>119</v>
      </c>
      <c r="I1286" s="1" t="s">
        <v>120</v>
      </c>
      <c r="J1286" s="2">
        <v>38185174.159999996</v>
      </c>
      <c r="K1286" s="2">
        <v>42333059.350000001</v>
      </c>
      <c r="L1286" s="2">
        <v>21166529.675000001</v>
      </c>
      <c r="M1286" s="2">
        <v>22561532.309999999</v>
      </c>
      <c r="N1286" s="2">
        <v>1395002.635</v>
      </c>
      <c r="O1286" s="2">
        <v>6.5906062846365003</v>
      </c>
      <c r="P1286" s="3" t="s">
        <v>73</v>
      </c>
      <c r="Q1286" s="3" t="s">
        <v>29</v>
      </c>
      <c r="R1286" s="1" t="s">
        <v>30</v>
      </c>
      <c r="S1286" s="1" t="s">
        <v>31</v>
      </c>
      <c r="T1286" s="1" t="s">
        <v>30</v>
      </c>
      <c r="U1286" s="1" t="s">
        <v>97</v>
      </c>
      <c r="V1286" s="1" t="s">
        <v>98</v>
      </c>
      <c r="W1286" s="1" t="s">
        <v>32</v>
      </c>
      <c r="X1286" s="1" t="s">
        <v>34</v>
      </c>
      <c r="Y1286" s="1">
        <v>-1</v>
      </c>
      <c r="Z1286" s="1">
        <v>0</v>
      </c>
      <c r="AA1286" s="1" t="s">
        <v>2128</v>
      </c>
      <c r="AB1286" s="1" t="s">
        <v>2140</v>
      </c>
      <c r="AC1286" s="1" t="s">
        <v>2125</v>
      </c>
      <c r="AE1286" s="2">
        <v>45123064.620000012</v>
      </c>
      <c r="AF1286" s="2" t="s">
        <v>2151</v>
      </c>
      <c r="AG1286" s="48">
        <v>2790005.2700000107</v>
      </c>
      <c r="AH1286" s="50">
        <v>6.5906062846365257E-2</v>
      </c>
      <c r="AI1286" s="1">
        <v>0</v>
      </c>
    </row>
    <row r="1287" spans="1:35" x14ac:dyDescent="0.35">
      <c r="A1287" s="1" t="s">
        <v>21</v>
      </c>
      <c r="B1287" s="1">
        <v>1</v>
      </c>
      <c r="C1287" s="1" t="s">
        <v>147</v>
      </c>
      <c r="D1287" s="1" t="s">
        <v>174</v>
      </c>
      <c r="E1287" s="1" t="s">
        <v>175</v>
      </c>
      <c r="F1287" s="1" t="s">
        <v>25</v>
      </c>
      <c r="G1287" s="1">
        <v>28</v>
      </c>
      <c r="H1287" s="1" t="s">
        <v>119</v>
      </c>
      <c r="I1287" s="1" t="s">
        <v>120</v>
      </c>
      <c r="J1287" s="2">
        <v>7646549.3300000001</v>
      </c>
      <c r="K1287" s="2">
        <v>7850500</v>
      </c>
      <c r="L1287" s="2">
        <v>3925250</v>
      </c>
      <c r="M1287" s="2">
        <v>4476542.49</v>
      </c>
      <c r="N1287" s="2">
        <v>551292.49</v>
      </c>
      <c r="O1287" s="2">
        <v>14.0447739634418</v>
      </c>
      <c r="P1287" s="3" t="s">
        <v>73</v>
      </c>
      <c r="Q1287" s="3" t="s">
        <v>29</v>
      </c>
      <c r="R1287" s="1" t="s">
        <v>30</v>
      </c>
      <c r="S1287" s="1" t="s">
        <v>31</v>
      </c>
      <c r="T1287" s="1" t="s">
        <v>30</v>
      </c>
      <c r="U1287" s="1" t="s">
        <v>97</v>
      </c>
      <c r="V1287" s="1" t="s">
        <v>98</v>
      </c>
      <c r="W1287" s="1" t="s">
        <v>32</v>
      </c>
      <c r="X1287" s="1" t="s">
        <v>34</v>
      </c>
      <c r="Y1287" s="1">
        <v>-1</v>
      </c>
      <c r="Z1287" s="1">
        <v>0</v>
      </c>
      <c r="AA1287" s="1" t="s">
        <v>2127</v>
      </c>
      <c r="AB1287" s="1" t="s">
        <v>2140</v>
      </c>
      <c r="AC1287" s="1" t="s">
        <v>2125</v>
      </c>
      <c r="AE1287" s="2">
        <v>8874000</v>
      </c>
      <c r="AF1287" s="2" t="s">
        <v>2151</v>
      </c>
      <c r="AG1287" s="48">
        <v>1023500</v>
      </c>
      <c r="AH1287" s="50">
        <v>0.13037386153748168</v>
      </c>
      <c r="AI1287" s="1">
        <v>0</v>
      </c>
    </row>
    <row r="1288" spans="1:35" x14ac:dyDescent="0.35">
      <c r="A1288" s="1" t="s">
        <v>21</v>
      </c>
      <c r="B1288" s="1">
        <v>1</v>
      </c>
      <c r="C1288" s="1" t="s">
        <v>147</v>
      </c>
      <c r="D1288" s="1" t="s">
        <v>164</v>
      </c>
      <c r="E1288" s="1" t="s">
        <v>165</v>
      </c>
      <c r="F1288" s="1" t="s">
        <v>25</v>
      </c>
      <c r="G1288" s="1">
        <v>28</v>
      </c>
      <c r="H1288" s="1" t="s">
        <v>119</v>
      </c>
      <c r="I1288" s="1" t="s">
        <v>120</v>
      </c>
      <c r="J1288" s="2">
        <v>5491968.3099999996</v>
      </c>
      <c r="K1288" s="2">
        <v>7837687.9199999999</v>
      </c>
      <c r="L1288" s="2">
        <v>3918843.96</v>
      </c>
      <c r="M1288" s="2">
        <v>3123976.59</v>
      </c>
      <c r="N1288" s="2">
        <v>-794867.37</v>
      </c>
      <c r="O1288" s="2">
        <v>-20.2832105108875</v>
      </c>
      <c r="P1288" s="3" t="s">
        <v>28</v>
      </c>
      <c r="Q1288" s="3" t="s">
        <v>29</v>
      </c>
      <c r="R1288" s="1" t="s">
        <v>30</v>
      </c>
      <c r="S1288" s="1" t="s">
        <v>31</v>
      </c>
      <c r="T1288" s="1" t="s">
        <v>30</v>
      </c>
      <c r="U1288" s="1" t="s">
        <v>97</v>
      </c>
      <c r="V1288" s="1" t="s">
        <v>98</v>
      </c>
      <c r="W1288" s="1" t="s">
        <v>32</v>
      </c>
      <c r="X1288" s="1" t="s">
        <v>34</v>
      </c>
      <c r="Y1288" s="1">
        <v>-1</v>
      </c>
      <c r="Z1288" s="1">
        <v>0</v>
      </c>
      <c r="AA1288" s="1" t="s">
        <v>2128</v>
      </c>
      <c r="AB1288" s="1" t="s">
        <v>2140</v>
      </c>
      <c r="AC1288" s="1" t="s">
        <v>2123</v>
      </c>
      <c r="AE1288" s="2">
        <v>7837687.919999999</v>
      </c>
      <c r="AF1288" s="2" t="s">
        <v>2152</v>
      </c>
      <c r="AG1288" s="48">
        <v>0</v>
      </c>
      <c r="AH1288" s="50">
        <v>0</v>
      </c>
      <c r="AI1288" s="1">
        <v>0</v>
      </c>
    </row>
    <row r="1289" spans="1:35" x14ac:dyDescent="0.35">
      <c r="A1289" s="1" t="s">
        <v>21</v>
      </c>
      <c r="B1289" s="1">
        <v>1</v>
      </c>
      <c r="C1289" s="1" t="s">
        <v>147</v>
      </c>
      <c r="D1289" s="1" t="s">
        <v>188</v>
      </c>
      <c r="E1289" s="1" t="s">
        <v>189</v>
      </c>
      <c r="F1289" s="1" t="s">
        <v>25</v>
      </c>
      <c r="G1289" s="1">
        <v>28</v>
      </c>
      <c r="H1289" s="1" t="s">
        <v>119</v>
      </c>
      <c r="I1289" s="1" t="s">
        <v>120</v>
      </c>
      <c r="J1289" s="2">
        <v>7009772.1299999999</v>
      </c>
      <c r="K1289" s="2">
        <v>11024898.57</v>
      </c>
      <c r="L1289" s="2">
        <v>5512449.2850000001</v>
      </c>
      <c r="M1289" s="2">
        <v>5582627.5999999996</v>
      </c>
      <c r="N1289" s="2">
        <v>70178.315000000002</v>
      </c>
      <c r="O1289" s="2">
        <v>1.27308772147733</v>
      </c>
      <c r="P1289" s="3" t="s">
        <v>73</v>
      </c>
      <c r="Q1289" s="3" t="s">
        <v>29</v>
      </c>
      <c r="R1289" s="1" t="s">
        <v>30</v>
      </c>
      <c r="S1289" s="1" t="s">
        <v>31</v>
      </c>
      <c r="T1289" s="1" t="s">
        <v>30</v>
      </c>
      <c r="U1289" s="1" t="s">
        <v>97</v>
      </c>
      <c r="V1289" s="1" t="s">
        <v>98</v>
      </c>
      <c r="W1289" s="1" t="s">
        <v>32</v>
      </c>
      <c r="X1289" s="1" t="s">
        <v>34</v>
      </c>
      <c r="Y1289" s="1">
        <v>-1</v>
      </c>
      <c r="Z1289" s="1">
        <v>0</v>
      </c>
      <c r="AA1289" s="1" t="s">
        <v>2127</v>
      </c>
      <c r="AB1289" s="1" t="s">
        <v>2126</v>
      </c>
      <c r="AC1289" s="1" t="s">
        <v>2126</v>
      </c>
      <c r="AE1289" s="2">
        <v>11166980</v>
      </c>
      <c r="AF1289" s="2" t="s">
        <v>2151</v>
      </c>
      <c r="AG1289" s="48">
        <v>142081.4299999997</v>
      </c>
      <c r="AH1289" s="50">
        <v>1.2887323098519872E-2</v>
      </c>
      <c r="AI1289" s="1">
        <v>0</v>
      </c>
    </row>
    <row r="1290" spans="1:35" x14ac:dyDescent="0.35">
      <c r="A1290" s="1" t="s">
        <v>21</v>
      </c>
      <c r="B1290" s="1">
        <v>1</v>
      </c>
      <c r="C1290" s="1" t="s">
        <v>147</v>
      </c>
      <c r="D1290" s="1" t="s">
        <v>158</v>
      </c>
      <c r="E1290" s="1" t="s">
        <v>159</v>
      </c>
      <c r="F1290" s="1" t="s">
        <v>25</v>
      </c>
      <c r="G1290" s="1">
        <v>28</v>
      </c>
      <c r="H1290" s="1" t="s">
        <v>119</v>
      </c>
      <c r="I1290" s="1" t="s">
        <v>120</v>
      </c>
      <c r="J1290" s="2">
        <v>3861806.74</v>
      </c>
      <c r="K1290" s="2">
        <v>8002388.5199999996</v>
      </c>
      <c r="L1290" s="2">
        <v>4001194.26</v>
      </c>
      <c r="M1290" s="2">
        <v>25580956.890000001</v>
      </c>
      <c r="N1290" s="2">
        <v>21579762.629999999</v>
      </c>
      <c r="O1290" s="2">
        <v>539.33303978097797</v>
      </c>
      <c r="P1290" s="3" t="s">
        <v>73</v>
      </c>
      <c r="Q1290" s="3" t="s">
        <v>29</v>
      </c>
      <c r="R1290" s="1" t="s">
        <v>30</v>
      </c>
      <c r="S1290" s="1" t="s">
        <v>31</v>
      </c>
      <c r="T1290" s="1" t="s">
        <v>30</v>
      </c>
      <c r="U1290" s="1" t="s">
        <v>97</v>
      </c>
      <c r="V1290" s="1" t="s">
        <v>98</v>
      </c>
      <c r="W1290" s="1" t="s">
        <v>32</v>
      </c>
      <c r="X1290" s="1" t="s">
        <v>34</v>
      </c>
      <c r="Y1290" s="1">
        <v>-1</v>
      </c>
      <c r="Z1290" s="1">
        <v>0</v>
      </c>
      <c r="AA1290" s="1" t="s">
        <v>2127</v>
      </c>
      <c r="AB1290" s="1" t="s">
        <v>2140</v>
      </c>
      <c r="AC1290" s="1" t="s">
        <v>2143</v>
      </c>
      <c r="AE1290" s="2">
        <v>8410613.290000001</v>
      </c>
      <c r="AF1290" s="2" t="s">
        <v>2151</v>
      </c>
      <c r="AG1290" s="48">
        <v>408224.77000000142</v>
      </c>
      <c r="AH1290" s="50">
        <v>5.1012865593784172E-2</v>
      </c>
      <c r="AI1290" s="1">
        <v>0</v>
      </c>
    </row>
    <row r="1291" spans="1:35" x14ac:dyDescent="0.35">
      <c r="A1291" s="1" t="s">
        <v>21</v>
      </c>
      <c r="B1291" s="1">
        <v>1</v>
      </c>
      <c r="C1291" s="1" t="s">
        <v>147</v>
      </c>
      <c r="D1291" s="1" t="s">
        <v>190</v>
      </c>
      <c r="E1291" s="1" t="s">
        <v>191</v>
      </c>
      <c r="F1291" s="1" t="s">
        <v>25</v>
      </c>
      <c r="G1291" s="1">
        <v>28</v>
      </c>
      <c r="H1291" s="1" t="s">
        <v>119</v>
      </c>
      <c r="I1291" s="1" t="s">
        <v>120</v>
      </c>
      <c r="J1291" s="2">
        <v>15989146.9</v>
      </c>
      <c r="K1291" s="2">
        <v>15438900</v>
      </c>
      <c r="L1291" s="2">
        <v>7719450</v>
      </c>
      <c r="M1291" s="2">
        <v>7648838.4000000004</v>
      </c>
      <c r="N1291" s="2">
        <v>-70611.600000000006</v>
      </c>
      <c r="O1291" s="2">
        <v>-0.91472319919165201</v>
      </c>
      <c r="P1291" s="3" t="s">
        <v>28</v>
      </c>
      <c r="Q1291" s="3" t="s">
        <v>29</v>
      </c>
      <c r="R1291" s="1" t="s">
        <v>30</v>
      </c>
      <c r="S1291" s="1" t="s">
        <v>31</v>
      </c>
      <c r="T1291" s="1" t="s">
        <v>30</v>
      </c>
      <c r="U1291" s="1" t="s">
        <v>97</v>
      </c>
      <c r="V1291" s="1" t="s">
        <v>98</v>
      </c>
      <c r="W1291" s="1" t="s">
        <v>32</v>
      </c>
      <c r="X1291" s="1" t="s">
        <v>34</v>
      </c>
      <c r="Y1291" s="1">
        <v>-1</v>
      </c>
      <c r="Z1291" s="1">
        <v>0</v>
      </c>
      <c r="AA1291" s="1" t="s">
        <v>2129</v>
      </c>
      <c r="AB1291" s="1" t="s">
        <v>2126</v>
      </c>
      <c r="AC1291" s="1" t="s">
        <v>2126</v>
      </c>
      <c r="AE1291" s="2">
        <v>14138850</v>
      </c>
      <c r="AF1291" s="2" t="s">
        <v>2152</v>
      </c>
      <c r="AG1291" s="48">
        <v>-1300050</v>
      </c>
      <c r="AH1291" s="50">
        <v>-8.4206128674970362E-2</v>
      </c>
      <c r="AI1291" s="1">
        <v>0</v>
      </c>
    </row>
    <row r="1292" spans="1:35" x14ac:dyDescent="0.35">
      <c r="A1292" s="1" t="s">
        <v>21</v>
      </c>
      <c r="B1292" s="1">
        <v>1</v>
      </c>
      <c r="C1292" s="1" t="s">
        <v>147</v>
      </c>
      <c r="D1292" s="1" t="s">
        <v>166</v>
      </c>
      <c r="E1292" s="1" t="s">
        <v>167</v>
      </c>
      <c r="F1292" s="1" t="s">
        <v>56</v>
      </c>
      <c r="G1292" s="1">
        <v>28</v>
      </c>
      <c r="H1292" s="1" t="s">
        <v>119</v>
      </c>
      <c r="I1292" s="1" t="s">
        <v>120</v>
      </c>
      <c r="J1292" s="2">
        <v>60120906.090000004</v>
      </c>
      <c r="K1292" s="2">
        <v>59961704.829999998</v>
      </c>
      <c r="L1292" s="2">
        <v>29980852.414999999</v>
      </c>
      <c r="M1292" s="2">
        <v>35542431.539999999</v>
      </c>
      <c r="N1292" s="2">
        <v>5561579.125</v>
      </c>
      <c r="O1292" s="2">
        <v>18.5504369522777</v>
      </c>
      <c r="P1292" s="3" t="s">
        <v>73</v>
      </c>
      <c r="Q1292" s="3" t="s">
        <v>29</v>
      </c>
      <c r="R1292" s="1" t="s">
        <v>30</v>
      </c>
      <c r="S1292" s="1" t="s">
        <v>31</v>
      </c>
      <c r="T1292" s="1" t="s">
        <v>30</v>
      </c>
      <c r="U1292" s="1" t="s">
        <v>97</v>
      </c>
      <c r="V1292" s="1" t="s">
        <v>98</v>
      </c>
      <c r="W1292" s="1" t="s">
        <v>32</v>
      </c>
      <c r="X1292" s="1" t="s">
        <v>34</v>
      </c>
      <c r="Y1292" s="1">
        <v>-1</v>
      </c>
      <c r="Z1292" s="1">
        <v>0</v>
      </c>
      <c r="AA1292" s="1" t="s">
        <v>2129</v>
      </c>
      <c r="AB1292" s="1" t="s">
        <v>2140</v>
      </c>
      <c r="AC1292" s="1" t="s">
        <v>2125</v>
      </c>
      <c r="AE1292" s="2">
        <v>71084863.079999998</v>
      </c>
      <c r="AF1292" s="2" t="s">
        <v>2151</v>
      </c>
      <c r="AG1292" s="48">
        <v>11123158.25</v>
      </c>
      <c r="AH1292" s="50">
        <v>0.18550436952277696</v>
      </c>
      <c r="AI1292" s="1">
        <v>0</v>
      </c>
    </row>
    <row r="1293" spans="1:35" x14ac:dyDescent="0.35">
      <c r="A1293" s="1" t="s">
        <v>21</v>
      </c>
      <c r="B1293" s="1">
        <v>1</v>
      </c>
      <c r="C1293" s="1" t="s">
        <v>147</v>
      </c>
      <c r="D1293" s="1" t="s">
        <v>150</v>
      </c>
      <c r="E1293" s="1" t="s">
        <v>151</v>
      </c>
      <c r="F1293" s="1" t="s">
        <v>25</v>
      </c>
      <c r="G1293" s="1">
        <v>29</v>
      </c>
      <c r="H1293" s="1" t="s">
        <v>121</v>
      </c>
      <c r="I1293" s="1" t="s">
        <v>122</v>
      </c>
      <c r="J1293" s="2">
        <v>20826</v>
      </c>
      <c r="K1293" s="2">
        <v>10300</v>
      </c>
      <c r="L1293" s="2">
        <v>5150</v>
      </c>
      <c r="M1293" s="2">
        <v>1911.06</v>
      </c>
      <c r="N1293" s="2">
        <v>-3238.94</v>
      </c>
      <c r="O1293" s="2">
        <v>-62.8920388349514</v>
      </c>
      <c r="P1293" s="3" t="s">
        <v>28</v>
      </c>
      <c r="Q1293" s="3" t="s">
        <v>29</v>
      </c>
      <c r="R1293" s="1" t="s">
        <v>30</v>
      </c>
      <c r="S1293" s="1" t="s">
        <v>31</v>
      </c>
      <c r="T1293" s="1" t="s">
        <v>30</v>
      </c>
      <c r="U1293" s="1" t="s">
        <v>97</v>
      </c>
      <c r="V1293" s="1" t="s">
        <v>98</v>
      </c>
      <c r="W1293" s="1" t="s">
        <v>32</v>
      </c>
      <c r="X1293" s="1" t="s">
        <v>34</v>
      </c>
      <c r="Y1293" s="1">
        <v>-1</v>
      </c>
      <c r="Z1293" s="1">
        <v>3</v>
      </c>
      <c r="AA1293" s="1" t="s">
        <v>2127</v>
      </c>
      <c r="AB1293" s="1" t="s">
        <v>2140</v>
      </c>
      <c r="AC1293" s="1" t="s">
        <v>2142</v>
      </c>
      <c r="AE1293" s="2">
        <v>10300</v>
      </c>
      <c r="AF1293" s="2" t="s">
        <v>2153</v>
      </c>
      <c r="AG1293" s="48">
        <v>0</v>
      </c>
      <c r="AH1293" s="50">
        <v>0</v>
      </c>
      <c r="AI1293" s="1">
        <v>3</v>
      </c>
    </row>
    <row r="1294" spans="1:35" x14ac:dyDescent="0.35">
      <c r="A1294" s="1" t="s">
        <v>21</v>
      </c>
      <c r="B1294" s="1">
        <v>1</v>
      </c>
      <c r="C1294" s="1" t="s">
        <v>147</v>
      </c>
      <c r="D1294" s="1" t="s">
        <v>148</v>
      </c>
      <c r="E1294" s="1" t="s">
        <v>149</v>
      </c>
      <c r="F1294" s="1" t="s">
        <v>25</v>
      </c>
      <c r="G1294" s="1">
        <v>29</v>
      </c>
      <c r="H1294" s="1" t="s">
        <v>121</v>
      </c>
      <c r="I1294" s="1" t="s">
        <v>122</v>
      </c>
      <c r="J1294" s="2">
        <v>0</v>
      </c>
      <c r="K1294" s="2">
        <v>103620</v>
      </c>
      <c r="L1294" s="2">
        <v>51810</v>
      </c>
      <c r="M1294" s="2">
        <v>15269.73</v>
      </c>
      <c r="N1294" s="2">
        <v>-36540.269999999997</v>
      </c>
      <c r="O1294" s="2">
        <v>-70.527446438911397</v>
      </c>
      <c r="P1294" s="3" t="s">
        <v>28</v>
      </c>
      <c r="Q1294" s="3" t="s">
        <v>29</v>
      </c>
      <c r="R1294" s="1" t="s">
        <v>30</v>
      </c>
      <c r="S1294" s="1" t="s">
        <v>31</v>
      </c>
      <c r="T1294" s="1" t="s">
        <v>30</v>
      </c>
      <c r="U1294" s="1" t="s">
        <v>97</v>
      </c>
      <c r="V1294" s="1" t="s">
        <v>98</v>
      </c>
      <c r="W1294" s="1" t="s">
        <v>32</v>
      </c>
      <c r="X1294" s="1" t="s">
        <v>34</v>
      </c>
      <c r="Y1294" s="1">
        <v>-1</v>
      </c>
      <c r="Z1294" s="1">
        <v>3</v>
      </c>
      <c r="AA1294" s="1" t="s">
        <v>2128</v>
      </c>
      <c r="AB1294" s="1" t="s">
        <v>2140</v>
      </c>
      <c r="AC1294" s="1" t="s">
        <v>2142</v>
      </c>
      <c r="AE1294" s="2">
        <v>30539.460000000003</v>
      </c>
      <c r="AF1294" s="2" t="s">
        <v>2152</v>
      </c>
      <c r="AG1294" s="48">
        <v>-73080.539999999994</v>
      </c>
      <c r="AH1294" s="50">
        <v>-0.70527446438911401</v>
      </c>
      <c r="AI1294" s="1">
        <v>3</v>
      </c>
    </row>
    <row r="1295" spans="1:35" x14ac:dyDescent="0.35">
      <c r="A1295" s="1" t="s">
        <v>21</v>
      </c>
      <c r="B1295" s="1">
        <v>1</v>
      </c>
      <c r="C1295" s="1" t="s">
        <v>147</v>
      </c>
      <c r="D1295" s="1" t="s">
        <v>190</v>
      </c>
      <c r="E1295" s="1" t="s">
        <v>191</v>
      </c>
      <c r="F1295" s="1" t="s">
        <v>25</v>
      </c>
      <c r="G1295" s="1">
        <v>29</v>
      </c>
      <c r="H1295" s="1" t="s">
        <v>121</v>
      </c>
      <c r="I1295" s="1" t="s">
        <v>122</v>
      </c>
      <c r="J1295" s="2">
        <v>49305.88</v>
      </c>
      <c r="K1295" s="2">
        <v>52800</v>
      </c>
      <c r="L1295" s="2">
        <v>26400</v>
      </c>
      <c r="M1295" s="2">
        <v>24852.799999999999</v>
      </c>
      <c r="N1295" s="2">
        <v>-1547.2</v>
      </c>
      <c r="O1295" s="2">
        <v>-5.8606060606060604</v>
      </c>
      <c r="P1295" s="3" t="s">
        <v>28</v>
      </c>
      <c r="Q1295" s="3" t="s">
        <v>29</v>
      </c>
      <c r="R1295" s="1" t="s">
        <v>30</v>
      </c>
      <c r="S1295" s="1" t="s">
        <v>31</v>
      </c>
      <c r="T1295" s="1" t="s">
        <v>30</v>
      </c>
      <c r="U1295" s="1" t="s">
        <v>97</v>
      </c>
      <c r="V1295" s="1" t="s">
        <v>98</v>
      </c>
      <c r="W1295" s="1" t="s">
        <v>32</v>
      </c>
      <c r="X1295" s="1" t="s">
        <v>34</v>
      </c>
      <c r="Y1295" s="1">
        <v>-1</v>
      </c>
      <c r="Z1295" s="1">
        <v>3</v>
      </c>
      <c r="AA1295" s="1" t="s">
        <v>2129</v>
      </c>
      <c r="AB1295" s="1" t="s">
        <v>2140</v>
      </c>
      <c r="AC1295" s="1" t="s">
        <v>2123</v>
      </c>
      <c r="AE1295" s="2">
        <v>47800</v>
      </c>
      <c r="AF1295" s="2" t="s">
        <v>2152</v>
      </c>
      <c r="AG1295" s="48">
        <v>-5000</v>
      </c>
      <c r="AH1295" s="50">
        <v>-9.4696969696969696E-2</v>
      </c>
      <c r="AI1295" s="1">
        <v>3</v>
      </c>
    </row>
    <row r="1296" spans="1:35" x14ac:dyDescent="0.35">
      <c r="A1296" s="1" t="s">
        <v>21</v>
      </c>
      <c r="B1296" s="1">
        <v>1</v>
      </c>
      <c r="C1296" s="1" t="s">
        <v>147</v>
      </c>
      <c r="D1296" s="1" t="s">
        <v>160</v>
      </c>
      <c r="E1296" s="1" t="s">
        <v>161</v>
      </c>
      <c r="F1296" s="1" t="s">
        <v>56</v>
      </c>
      <c r="G1296" s="1">
        <v>29</v>
      </c>
      <c r="H1296" s="1" t="s">
        <v>121</v>
      </c>
      <c r="I1296" s="1" t="s">
        <v>122</v>
      </c>
      <c r="J1296" s="2">
        <v>831214.23</v>
      </c>
      <c r="K1296" s="2">
        <v>804000</v>
      </c>
      <c r="L1296" s="2">
        <v>402000</v>
      </c>
      <c r="M1296" s="2">
        <v>292244.3</v>
      </c>
      <c r="N1296" s="2">
        <v>-109755.7</v>
      </c>
      <c r="O1296" s="2">
        <v>-27.3024129353234</v>
      </c>
      <c r="P1296" s="3" t="s">
        <v>28</v>
      </c>
      <c r="Q1296" s="3" t="s">
        <v>29</v>
      </c>
      <c r="R1296" s="1" t="s">
        <v>30</v>
      </c>
      <c r="S1296" s="1" t="s">
        <v>31</v>
      </c>
      <c r="T1296" s="1" t="s">
        <v>30</v>
      </c>
      <c r="U1296" s="1" t="s">
        <v>97</v>
      </c>
      <c r="V1296" s="1" t="s">
        <v>98</v>
      </c>
      <c r="W1296" s="1" t="s">
        <v>32</v>
      </c>
      <c r="X1296" s="1" t="s">
        <v>34</v>
      </c>
      <c r="Y1296" s="1">
        <v>-1</v>
      </c>
      <c r="Z1296" s="1">
        <v>3</v>
      </c>
      <c r="AA1296" s="1" t="s">
        <v>2121</v>
      </c>
      <c r="AB1296" s="1" t="s">
        <v>2140</v>
      </c>
      <c r="AC1296" s="1" t="s">
        <v>2141</v>
      </c>
      <c r="AE1296" s="2">
        <v>640000</v>
      </c>
      <c r="AF1296" s="2" t="s">
        <v>2152</v>
      </c>
      <c r="AG1296" s="48">
        <v>-164000</v>
      </c>
      <c r="AH1296" s="50">
        <v>-0.20398009950248755</v>
      </c>
      <c r="AI1296" s="1">
        <v>3</v>
      </c>
    </row>
    <row r="1297" spans="1:35" x14ac:dyDescent="0.35">
      <c r="A1297" s="1" t="s">
        <v>21</v>
      </c>
      <c r="B1297" s="1">
        <v>1</v>
      </c>
      <c r="C1297" s="1" t="s">
        <v>147</v>
      </c>
      <c r="D1297" s="1" t="s">
        <v>166</v>
      </c>
      <c r="E1297" s="1" t="s">
        <v>167</v>
      </c>
      <c r="F1297" s="1" t="s">
        <v>56</v>
      </c>
      <c r="G1297" s="1">
        <v>29</v>
      </c>
      <c r="H1297" s="1" t="s">
        <v>121</v>
      </c>
      <c r="I1297" s="1" t="s">
        <v>122</v>
      </c>
      <c r="J1297" s="2">
        <v>1487819.09</v>
      </c>
      <c r="K1297" s="2">
        <v>2294335.81</v>
      </c>
      <c r="L1297" s="2">
        <v>1147167.905</v>
      </c>
      <c r="M1297" s="2">
        <v>1072370.58</v>
      </c>
      <c r="N1297" s="2">
        <v>-74797.324999999997</v>
      </c>
      <c r="O1297" s="2">
        <v>-6.5201723892371302</v>
      </c>
      <c r="P1297" s="3" t="s">
        <v>28</v>
      </c>
      <c r="Q1297" s="3" t="s">
        <v>29</v>
      </c>
      <c r="R1297" s="1" t="s">
        <v>30</v>
      </c>
      <c r="S1297" s="1" t="s">
        <v>31</v>
      </c>
      <c r="T1297" s="1" t="s">
        <v>30</v>
      </c>
      <c r="U1297" s="1" t="s">
        <v>97</v>
      </c>
      <c r="V1297" s="1" t="s">
        <v>98</v>
      </c>
      <c r="W1297" s="1" t="s">
        <v>32</v>
      </c>
      <c r="X1297" s="1" t="s">
        <v>34</v>
      </c>
      <c r="Y1297" s="1">
        <v>-1</v>
      </c>
      <c r="Z1297" s="1">
        <v>3</v>
      </c>
      <c r="AA1297" s="1" t="s">
        <v>2129</v>
      </c>
      <c r="AB1297" s="1" t="s">
        <v>2140</v>
      </c>
      <c r="AC1297" s="1" t="s">
        <v>2123</v>
      </c>
      <c r="AE1297" s="2">
        <v>2144741.16</v>
      </c>
      <c r="AF1297" s="2" t="s">
        <v>2152</v>
      </c>
      <c r="AG1297" s="48">
        <v>-149594.64999999991</v>
      </c>
      <c r="AH1297" s="50">
        <v>-6.5201723892371236E-2</v>
      </c>
      <c r="AI1297" s="1">
        <v>3</v>
      </c>
    </row>
    <row r="1298" spans="1:35" x14ac:dyDescent="0.35">
      <c r="A1298" s="1" t="s">
        <v>21</v>
      </c>
      <c r="B1298" s="1">
        <v>1</v>
      </c>
      <c r="C1298" s="1" t="s">
        <v>147</v>
      </c>
      <c r="D1298" s="1" t="s">
        <v>192</v>
      </c>
      <c r="E1298" s="1" t="s">
        <v>193</v>
      </c>
      <c r="F1298" s="1" t="s">
        <v>25</v>
      </c>
      <c r="G1298" s="1">
        <v>29</v>
      </c>
      <c r="H1298" s="1" t="s">
        <v>121</v>
      </c>
      <c r="I1298" s="1" t="s">
        <v>122</v>
      </c>
      <c r="J1298" s="2">
        <v>17600.95</v>
      </c>
      <c r="K1298" s="2">
        <v>38000</v>
      </c>
      <c r="L1298" s="2">
        <v>19000</v>
      </c>
      <c r="M1298" s="2">
        <v>27209.66</v>
      </c>
      <c r="N1298" s="2">
        <v>8209.66</v>
      </c>
      <c r="O1298" s="2">
        <v>43.208736842105303</v>
      </c>
      <c r="P1298" s="3" t="s">
        <v>73</v>
      </c>
      <c r="Q1298" s="3" t="s">
        <v>29</v>
      </c>
      <c r="R1298" s="1" t="s">
        <v>30</v>
      </c>
      <c r="S1298" s="1" t="s">
        <v>31</v>
      </c>
      <c r="T1298" s="1" t="s">
        <v>30</v>
      </c>
      <c r="U1298" s="1" t="s">
        <v>97</v>
      </c>
      <c r="V1298" s="1" t="s">
        <v>98</v>
      </c>
      <c r="W1298" s="1" t="s">
        <v>32</v>
      </c>
      <c r="X1298" s="1" t="s">
        <v>34</v>
      </c>
      <c r="Y1298" s="1">
        <v>-1</v>
      </c>
      <c r="Z1298" s="1">
        <v>3</v>
      </c>
      <c r="AA1298" s="1" t="s">
        <v>2128</v>
      </c>
      <c r="AB1298" s="1" t="s">
        <v>2140</v>
      </c>
      <c r="AC1298" s="1" t="s">
        <v>2144</v>
      </c>
      <c r="AE1298" s="2">
        <v>43000</v>
      </c>
      <c r="AF1298" s="2" t="s">
        <v>2151</v>
      </c>
      <c r="AG1298" s="48">
        <v>5000</v>
      </c>
      <c r="AH1298" s="50">
        <v>0.13157894736842105</v>
      </c>
      <c r="AI1298" s="1">
        <v>3</v>
      </c>
    </row>
    <row r="1299" spans="1:35" x14ac:dyDescent="0.35">
      <c r="A1299" s="1" t="s">
        <v>21</v>
      </c>
      <c r="B1299" s="1">
        <v>1</v>
      </c>
      <c r="C1299" s="1" t="s">
        <v>147</v>
      </c>
      <c r="D1299" s="1" t="s">
        <v>152</v>
      </c>
      <c r="E1299" s="1" t="s">
        <v>153</v>
      </c>
      <c r="F1299" s="1" t="s">
        <v>56</v>
      </c>
      <c r="G1299" s="1">
        <v>29</v>
      </c>
      <c r="H1299" s="1" t="s">
        <v>121</v>
      </c>
      <c r="I1299" s="1" t="s">
        <v>122</v>
      </c>
      <c r="J1299" s="2">
        <v>478865.73</v>
      </c>
      <c r="K1299" s="2">
        <v>369040.14</v>
      </c>
      <c r="L1299" s="2">
        <v>184520.07</v>
      </c>
      <c r="M1299" s="2">
        <v>315594.95</v>
      </c>
      <c r="N1299" s="2">
        <v>131074.88</v>
      </c>
      <c r="O1299" s="2">
        <v>71.035568109203496</v>
      </c>
      <c r="P1299" s="3" t="s">
        <v>73</v>
      </c>
      <c r="Q1299" s="3" t="s">
        <v>29</v>
      </c>
      <c r="R1299" s="1" t="s">
        <v>30</v>
      </c>
      <c r="S1299" s="1" t="s">
        <v>31</v>
      </c>
      <c r="T1299" s="1" t="s">
        <v>30</v>
      </c>
      <c r="U1299" s="1" t="s">
        <v>97</v>
      </c>
      <c r="V1299" s="1" t="s">
        <v>98</v>
      </c>
      <c r="W1299" s="1" t="s">
        <v>32</v>
      </c>
      <c r="X1299" s="1" t="s">
        <v>34</v>
      </c>
      <c r="Y1299" s="1">
        <v>-1</v>
      </c>
      <c r="Z1299" s="1">
        <v>3</v>
      </c>
      <c r="AA1299" s="1" t="s">
        <v>2128</v>
      </c>
      <c r="AB1299" s="1" t="s">
        <v>2140</v>
      </c>
      <c r="AC1299" s="1" t="s">
        <v>2145</v>
      </c>
      <c r="AE1299" s="2">
        <v>631189.9</v>
      </c>
      <c r="AF1299" s="2" t="s">
        <v>2151</v>
      </c>
      <c r="AG1299" s="48">
        <v>262149.76000000001</v>
      </c>
      <c r="AH1299" s="50">
        <v>0.71035568109203517</v>
      </c>
      <c r="AI1299" s="1">
        <v>3</v>
      </c>
    </row>
    <row r="1300" spans="1:35" x14ac:dyDescent="0.35">
      <c r="A1300" s="1" t="s">
        <v>21</v>
      </c>
      <c r="B1300" s="1">
        <v>1</v>
      </c>
      <c r="C1300" s="1" t="s">
        <v>147</v>
      </c>
      <c r="D1300" s="1" t="s">
        <v>184</v>
      </c>
      <c r="E1300" s="1" t="s">
        <v>185</v>
      </c>
      <c r="F1300" s="1" t="s">
        <v>25</v>
      </c>
      <c r="G1300" s="1">
        <v>29</v>
      </c>
      <c r="H1300" s="1" t="s">
        <v>121</v>
      </c>
      <c r="I1300" s="1" t="s">
        <v>122</v>
      </c>
      <c r="J1300" s="2">
        <v>200662.35</v>
      </c>
      <c r="K1300" s="2">
        <v>140000</v>
      </c>
      <c r="L1300" s="2">
        <v>70000</v>
      </c>
      <c r="M1300" s="2">
        <v>62188.88</v>
      </c>
      <c r="N1300" s="2">
        <v>-7811.12</v>
      </c>
      <c r="O1300" s="2">
        <v>-11.158742857142901</v>
      </c>
      <c r="P1300" s="3" t="s">
        <v>28</v>
      </c>
      <c r="Q1300" s="3" t="s">
        <v>29</v>
      </c>
      <c r="R1300" s="1" t="s">
        <v>30</v>
      </c>
      <c r="S1300" s="1" t="s">
        <v>31</v>
      </c>
      <c r="T1300" s="1" t="s">
        <v>30</v>
      </c>
      <c r="U1300" s="1" t="s">
        <v>97</v>
      </c>
      <c r="V1300" s="1" t="s">
        <v>98</v>
      </c>
      <c r="W1300" s="1" t="s">
        <v>32</v>
      </c>
      <c r="X1300" s="1" t="s">
        <v>34</v>
      </c>
      <c r="Y1300" s="1">
        <v>-1</v>
      </c>
      <c r="Z1300" s="1">
        <v>3</v>
      </c>
      <c r="AA1300" s="1" t="s">
        <v>2121</v>
      </c>
      <c r="AB1300" s="1" t="s">
        <v>2140</v>
      </c>
      <c r="AC1300" s="1" t="s">
        <v>2123</v>
      </c>
      <c r="AE1300" s="2">
        <v>124100</v>
      </c>
      <c r="AF1300" s="2" t="s">
        <v>2152</v>
      </c>
      <c r="AG1300" s="48">
        <v>-15900</v>
      </c>
      <c r="AH1300" s="50">
        <v>-0.11357142857142857</v>
      </c>
      <c r="AI1300" s="1">
        <v>3</v>
      </c>
    </row>
    <row r="1301" spans="1:35" x14ac:dyDescent="0.35">
      <c r="A1301" s="1" t="s">
        <v>21</v>
      </c>
      <c r="B1301" s="1">
        <v>1</v>
      </c>
      <c r="C1301" s="1" t="s">
        <v>147</v>
      </c>
      <c r="D1301" s="1" t="s">
        <v>154</v>
      </c>
      <c r="E1301" s="1" t="s">
        <v>155</v>
      </c>
      <c r="F1301" s="1" t="s">
        <v>25</v>
      </c>
      <c r="G1301" s="1">
        <v>29</v>
      </c>
      <c r="H1301" s="1" t="s">
        <v>121</v>
      </c>
      <c r="I1301" s="1" t="s">
        <v>122</v>
      </c>
      <c r="J1301" s="2">
        <v>50795.91</v>
      </c>
      <c r="K1301" s="2">
        <v>20139</v>
      </c>
      <c r="L1301" s="2">
        <v>10069.5</v>
      </c>
      <c r="M1301" s="2">
        <v>8436.0400000000009</v>
      </c>
      <c r="N1301" s="2">
        <v>-1633.46</v>
      </c>
      <c r="O1301" s="2">
        <v>-16.221858086300202</v>
      </c>
      <c r="P1301" s="3" t="s">
        <v>28</v>
      </c>
      <c r="Q1301" s="3" t="s">
        <v>29</v>
      </c>
      <c r="R1301" s="1" t="s">
        <v>30</v>
      </c>
      <c r="S1301" s="1" t="s">
        <v>31</v>
      </c>
      <c r="T1301" s="1" t="s">
        <v>30</v>
      </c>
      <c r="U1301" s="1" t="s">
        <v>97</v>
      </c>
      <c r="V1301" s="1" t="s">
        <v>98</v>
      </c>
      <c r="W1301" s="1" t="s">
        <v>32</v>
      </c>
      <c r="X1301" s="1" t="s">
        <v>34</v>
      </c>
      <c r="Y1301" s="1">
        <v>-1</v>
      </c>
      <c r="Z1301" s="1">
        <v>3</v>
      </c>
      <c r="AA1301" s="1" t="s">
        <v>2129</v>
      </c>
      <c r="AB1301" s="1" t="s">
        <v>2140</v>
      </c>
      <c r="AC1301" s="1" t="s">
        <v>2123</v>
      </c>
      <c r="AE1301" s="2">
        <v>12500</v>
      </c>
      <c r="AF1301" s="2" t="s">
        <v>2152</v>
      </c>
      <c r="AG1301" s="48">
        <v>-7639</v>
      </c>
      <c r="AH1301" s="50">
        <v>-0.37931376930334176</v>
      </c>
      <c r="AI1301" s="1">
        <v>3</v>
      </c>
    </row>
    <row r="1302" spans="1:35" x14ac:dyDescent="0.35">
      <c r="A1302" s="1" t="s">
        <v>21</v>
      </c>
      <c r="B1302" s="1">
        <v>1</v>
      </c>
      <c r="C1302" s="1" t="s">
        <v>147</v>
      </c>
      <c r="D1302" s="1" t="s">
        <v>164</v>
      </c>
      <c r="E1302" s="1" t="s">
        <v>165</v>
      </c>
      <c r="F1302" s="1" t="s">
        <v>25</v>
      </c>
      <c r="G1302" s="1">
        <v>29</v>
      </c>
      <c r="H1302" s="1" t="s">
        <v>121</v>
      </c>
      <c r="I1302" s="1" t="s">
        <v>122</v>
      </c>
      <c r="J1302" s="2">
        <v>42793.83</v>
      </c>
      <c r="K1302" s="2">
        <v>62500</v>
      </c>
      <c r="L1302" s="2">
        <v>31250</v>
      </c>
      <c r="M1302" s="2">
        <v>27628.89</v>
      </c>
      <c r="N1302" s="2">
        <v>-3621.11</v>
      </c>
      <c r="O1302" s="2">
        <v>-11.587552000000001</v>
      </c>
      <c r="P1302" s="3" t="s">
        <v>28</v>
      </c>
      <c r="Q1302" s="3" t="s">
        <v>29</v>
      </c>
      <c r="R1302" s="1" t="s">
        <v>30</v>
      </c>
      <c r="S1302" s="1" t="s">
        <v>31</v>
      </c>
      <c r="T1302" s="1" t="s">
        <v>30</v>
      </c>
      <c r="U1302" s="1" t="s">
        <v>97</v>
      </c>
      <c r="V1302" s="1" t="s">
        <v>98</v>
      </c>
      <c r="W1302" s="1" t="s">
        <v>32</v>
      </c>
      <c r="X1302" s="1" t="s">
        <v>34</v>
      </c>
      <c r="Y1302" s="1">
        <v>-1</v>
      </c>
      <c r="Z1302" s="1">
        <v>3</v>
      </c>
      <c r="AA1302" s="1" t="s">
        <v>2128</v>
      </c>
      <c r="AB1302" s="1" t="s">
        <v>2140</v>
      </c>
      <c r="AC1302" s="1" t="s">
        <v>2123</v>
      </c>
      <c r="AE1302" s="2">
        <v>62500</v>
      </c>
      <c r="AF1302" s="2" t="s">
        <v>2153</v>
      </c>
      <c r="AG1302" s="48">
        <v>0</v>
      </c>
      <c r="AH1302" s="50">
        <v>0</v>
      </c>
      <c r="AI1302" s="1">
        <v>3</v>
      </c>
    </row>
    <row r="1303" spans="1:35" x14ac:dyDescent="0.35">
      <c r="A1303" s="1" t="s">
        <v>21</v>
      </c>
      <c r="B1303" s="1">
        <v>1</v>
      </c>
      <c r="C1303" s="1" t="s">
        <v>147</v>
      </c>
      <c r="D1303" s="1" t="s">
        <v>196</v>
      </c>
      <c r="E1303" s="1" t="s">
        <v>197</v>
      </c>
      <c r="F1303" s="1" t="s">
        <v>25</v>
      </c>
      <c r="G1303" s="1">
        <v>29</v>
      </c>
      <c r="H1303" s="1" t="s">
        <v>121</v>
      </c>
      <c r="I1303" s="1" t="s">
        <v>122</v>
      </c>
      <c r="J1303" s="2">
        <v>39699</v>
      </c>
      <c r="K1303" s="2">
        <v>28000</v>
      </c>
      <c r="L1303" s="2">
        <v>14000</v>
      </c>
      <c r="M1303" s="2">
        <v>21135.94</v>
      </c>
      <c r="N1303" s="2">
        <v>7135.94</v>
      </c>
      <c r="O1303" s="2">
        <v>50.970999999999997</v>
      </c>
      <c r="P1303" s="3" t="s">
        <v>73</v>
      </c>
      <c r="Q1303" s="3" t="s">
        <v>29</v>
      </c>
      <c r="R1303" s="1" t="s">
        <v>30</v>
      </c>
      <c r="S1303" s="1" t="s">
        <v>31</v>
      </c>
      <c r="T1303" s="1" t="s">
        <v>30</v>
      </c>
      <c r="U1303" s="1" t="s">
        <v>97</v>
      </c>
      <c r="V1303" s="1" t="s">
        <v>98</v>
      </c>
      <c r="W1303" s="1" t="s">
        <v>32</v>
      </c>
      <c r="X1303" s="1" t="s">
        <v>34</v>
      </c>
      <c r="Y1303" s="1">
        <v>-1</v>
      </c>
      <c r="Z1303" s="1">
        <v>3</v>
      </c>
      <c r="AA1303" s="1" t="s">
        <v>2121</v>
      </c>
      <c r="AB1303" s="1" t="s">
        <v>2140</v>
      </c>
      <c r="AC1303" s="1" t="s">
        <v>2145</v>
      </c>
      <c r="AE1303" s="2">
        <v>28000</v>
      </c>
      <c r="AF1303" s="2" t="s">
        <v>2153</v>
      </c>
      <c r="AG1303" s="48">
        <v>0</v>
      </c>
      <c r="AH1303" s="50">
        <v>0</v>
      </c>
      <c r="AI1303" s="1">
        <v>3</v>
      </c>
    </row>
    <row r="1304" spans="1:35" x14ac:dyDescent="0.35">
      <c r="A1304" s="1" t="s">
        <v>21</v>
      </c>
      <c r="B1304" s="1">
        <v>1</v>
      </c>
      <c r="C1304" s="1" t="s">
        <v>147</v>
      </c>
      <c r="D1304" s="1" t="s">
        <v>178</v>
      </c>
      <c r="E1304" s="1" t="s">
        <v>179</v>
      </c>
      <c r="F1304" s="1" t="s">
        <v>56</v>
      </c>
      <c r="G1304" s="1">
        <v>29</v>
      </c>
      <c r="H1304" s="1" t="s">
        <v>121</v>
      </c>
      <c r="I1304" s="1" t="s">
        <v>122</v>
      </c>
      <c r="J1304" s="2">
        <v>435199.08</v>
      </c>
      <c r="K1304" s="2">
        <v>722850</v>
      </c>
      <c r="L1304" s="2">
        <v>361425</v>
      </c>
      <c r="M1304" s="2">
        <v>348131.41</v>
      </c>
      <c r="N1304" s="2">
        <v>-13293.59</v>
      </c>
      <c r="O1304" s="2">
        <v>-3.6781047243549798</v>
      </c>
      <c r="P1304" s="3" t="s">
        <v>28</v>
      </c>
      <c r="Q1304" s="3" t="s">
        <v>29</v>
      </c>
      <c r="R1304" s="1" t="s">
        <v>30</v>
      </c>
      <c r="S1304" s="1" t="s">
        <v>31</v>
      </c>
      <c r="T1304" s="1" t="s">
        <v>30</v>
      </c>
      <c r="U1304" s="1" t="s">
        <v>97</v>
      </c>
      <c r="V1304" s="1" t="s">
        <v>98</v>
      </c>
      <c r="W1304" s="1" t="s">
        <v>32</v>
      </c>
      <c r="X1304" s="1" t="s">
        <v>34</v>
      </c>
      <c r="Y1304" s="1">
        <v>-1</v>
      </c>
      <c r="Z1304" s="1">
        <v>3</v>
      </c>
      <c r="AA1304" s="1" t="s">
        <v>2129</v>
      </c>
      <c r="AB1304" s="1" t="s">
        <v>2126</v>
      </c>
      <c r="AC1304" s="1" t="s">
        <v>2126</v>
      </c>
      <c r="AE1304" s="2">
        <v>728860</v>
      </c>
      <c r="AF1304" s="2" t="s">
        <v>2151</v>
      </c>
      <c r="AG1304" s="48">
        <v>6010</v>
      </c>
      <c r="AH1304" s="50">
        <v>8.3143114062391929E-3</v>
      </c>
      <c r="AI1304" s="1">
        <v>3</v>
      </c>
    </row>
    <row r="1305" spans="1:35" x14ac:dyDescent="0.35">
      <c r="A1305" s="1" t="s">
        <v>21</v>
      </c>
      <c r="B1305" s="1">
        <v>1</v>
      </c>
      <c r="C1305" s="1" t="s">
        <v>147</v>
      </c>
      <c r="D1305" s="1" t="s">
        <v>158</v>
      </c>
      <c r="E1305" s="1" t="s">
        <v>159</v>
      </c>
      <c r="F1305" s="1" t="s">
        <v>25</v>
      </c>
      <c r="G1305" s="1">
        <v>29</v>
      </c>
      <c r="H1305" s="1" t="s">
        <v>121</v>
      </c>
      <c r="I1305" s="1" t="s">
        <v>122</v>
      </c>
      <c r="J1305" s="2">
        <v>37392.660000000003</v>
      </c>
      <c r="K1305" s="2">
        <v>655000</v>
      </c>
      <c r="L1305" s="2">
        <v>327500</v>
      </c>
      <c r="M1305" s="2">
        <v>582342.16</v>
      </c>
      <c r="N1305" s="2">
        <v>254842.16</v>
      </c>
      <c r="O1305" s="2">
        <v>77.814400000000006</v>
      </c>
      <c r="P1305" s="3" t="s">
        <v>73</v>
      </c>
      <c r="Q1305" s="3" t="s">
        <v>29</v>
      </c>
      <c r="R1305" s="1" t="s">
        <v>30</v>
      </c>
      <c r="S1305" s="1" t="s">
        <v>31</v>
      </c>
      <c r="T1305" s="1" t="s">
        <v>30</v>
      </c>
      <c r="U1305" s="1" t="s">
        <v>97</v>
      </c>
      <c r="V1305" s="1" t="s">
        <v>98</v>
      </c>
      <c r="W1305" s="1" t="s">
        <v>32</v>
      </c>
      <c r="X1305" s="1" t="s">
        <v>34</v>
      </c>
      <c r="Y1305" s="1">
        <v>-1</v>
      </c>
      <c r="Z1305" s="1">
        <v>3</v>
      </c>
      <c r="AA1305" s="1" t="s">
        <v>2127</v>
      </c>
      <c r="AB1305" s="1" t="s">
        <v>2140</v>
      </c>
      <c r="AC1305" s="1" t="s">
        <v>2145</v>
      </c>
      <c r="AE1305" s="2">
        <v>582342.16</v>
      </c>
      <c r="AF1305" s="2" t="s">
        <v>2152</v>
      </c>
      <c r="AG1305" s="48">
        <v>-72657.839999999967</v>
      </c>
      <c r="AH1305" s="50">
        <v>-0.11092799999999994</v>
      </c>
      <c r="AI1305" s="1">
        <v>3</v>
      </c>
    </row>
    <row r="1306" spans="1:35" x14ac:dyDescent="0.35">
      <c r="A1306" s="1" t="s">
        <v>21</v>
      </c>
      <c r="B1306" s="1">
        <v>1</v>
      </c>
      <c r="C1306" s="1" t="s">
        <v>147</v>
      </c>
      <c r="D1306" s="1" t="s">
        <v>156</v>
      </c>
      <c r="E1306" s="1" t="s">
        <v>157</v>
      </c>
      <c r="F1306" s="1" t="s">
        <v>49</v>
      </c>
      <c r="G1306" s="1">
        <v>29</v>
      </c>
      <c r="H1306" s="1" t="s">
        <v>121</v>
      </c>
      <c r="I1306" s="1" t="s">
        <v>122</v>
      </c>
      <c r="J1306" s="2">
        <v>23348306.140000001</v>
      </c>
      <c r="K1306" s="2">
        <v>8930000</v>
      </c>
      <c r="L1306" s="2">
        <v>4465000</v>
      </c>
      <c r="M1306" s="2">
        <v>2326015.77</v>
      </c>
      <c r="N1306" s="2">
        <v>-2138984.23</v>
      </c>
      <c r="O1306" s="2">
        <v>-47.9055818589026</v>
      </c>
      <c r="P1306" s="3" t="s">
        <v>28</v>
      </c>
      <c r="Q1306" s="3" t="s">
        <v>29</v>
      </c>
      <c r="R1306" s="1" t="s">
        <v>30</v>
      </c>
      <c r="S1306" s="1" t="s">
        <v>31</v>
      </c>
      <c r="T1306" s="1" t="s">
        <v>30</v>
      </c>
      <c r="U1306" s="1" t="s">
        <v>97</v>
      </c>
      <c r="V1306" s="1" t="s">
        <v>98</v>
      </c>
      <c r="W1306" s="1" t="s">
        <v>32</v>
      </c>
      <c r="X1306" s="1" t="s">
        <v>34</v>
      </c>
      <c r="Y1306" s="1">
        <v>-1</v>
      </c>
      <c r="Z1306" s="1">
        <v>3</v>
      </c>
      <c r="AA1306" s="1" t="s">
        <v>2121</v>
      </c>
      <c r="AB1306" s="1" t="s">
        <v>2140</v>
      </c>
      <c r="AC1306" s="1" t="s">
        <v>2141</v>
      </c>
      <c r="AE1306" s="2">
        <v>8930000</v>
      </c>
      <c r="AF1306" s="2" t="s">
        <v>2153</v>
      </c>
      <c r="AG1306" s="48">
        <v>0</v>
      </c>
      <c r="AH1306" s="50">
        <v>0</v>
      </c>
      <c r="AI1306" s="1">
        <v>3</v>
      </c>
    </row>
    <row r="1307" spans="1:35" x14ac:dyDescent="0.35">
      <c r="A1307" s="1" t="s">
        <v>21</v>
      </c>
      <c r="B1307" s="1">
        <v>1</v>
      </c>
      <c r="C1307" s="1" t="s">
        <v>147</v>
      </c>
      <c r="D1307" s="1" t="s">
        <v>194</v>
      </c>
      <c r="E1307" s="1" t="s">
        <v>195</v>
      </c>
      <c r="F1307" s="1" t="s">
        <v>25</v>
      </c>
      <c r="G1307" s="1">
        <v>29</v>
      </c>
      <c r="H1307" s="1" t="s">
        <v>121</v>
      </c>
      <c r="I1307" s="1" t="s">
        <v>122</v>
      </c>
      <c r="J1307" s="2">
        <v>15252.48</v>
      </c>
      <c r="K1307" s="2">
        <v>40000</v>
      </c>
      <c r="L1307" s="2">
        <v>20000</v>
      </c>
      <c r="M1307" s="2">
        <v>28134.41</v>
      </c>
      <c r="N1307" s="2">
        <v>8134.41</v>
      </c>
      <c r="O1307" s="2">
        <v>40.672049999999999</v>
      </c>
      <c r="P1307" s="3" t="s">
        <v>73</v>
      </c>
      <c r="Q1307" s="3" t="s">
        <v>29</v>
      </c>
      <c r="R1307" s="1" t="s">
        <v>30</v>
      </c>
      <c r="S1307" s="1" t="s">
        <v>31</v>
      </c>
      <c r="T1307" s="1" t="s">
        <v>30</v>
      </c>
      <c r="U1307" s="1" t="s">
        <v>97</v>
      </c>
      <c r="V1307" s="1" t="s">
        <v>98</v>
      </c>
      <c r="W1307" s="1" t="s">
        <v>32</v>
      </c>
      <c r="X1307" s="1" t="s">
        <v>34</v>
      </c>
      <c r="Y1307" s="1">
        <v>-1</v>
      </c>
      <c r="Z1307" s="1">
        <v>3</v>
      </c>
      <c r="AA1307" s="1" t="s">
        <v>2127</v>
      </c>
      <c r="AB1307" s="1" t="s">
        <v>2140</v>
      </c>
      <c r="AC1307" s="1" t="s">
        <v>2144</v>
      </c>
      <c r="AE1307" s="2">
        <v>42500</v>
      </c>
      <c r="AF1307" s="2" t="s">
        <v>2151</v>
      </c>
      <c r="AG1307" s="48">
        <v>2500</v>
      </c>
      <c r="AH1307" s="50">
        <v>6.25E-2</v>
      </c>
      <c r="AI1307" s="1">
        <v>3</v>
      </c>
    </row>
    <row r="1308" spans="1:35" x14ac:dyDescent="0.35">
      <c r="A1308" s="1" t="s">
        <v>21</v>
      </c>
      <c r="B1308" s="1">
        <v>1</v>
      </c>
      <c r="C1308" s="1" t="s">
        <v>147</v>
      </c>
      <c r="D1308" s="1" t="s">
        <v>176</v>
      </c>
      <c r="E1308" s="1" t="s">
        <v>177</v>
      </c>
      <c r="F1308" s="1" t="s">
        <v>25</v>
      </c>
      <c r="G1308" s="1">
        <v>29</v>
      </c>
      <c r="H1308" s="1" t="s">
        <v>121</v>
      </c>
      <c r="I1308" s="1" t="s">
        <v>122</v>
      </c>
      <c r="J1308" s="2">
        <v>345017.18</v>
      </c>
      <c r="K1308" s="2">
        <v>355200</v>
      </c>
      <c r="L1308" s="2">
        <v>177600</v>
      </c>
      <c r="M1308" s="2">
        <v>176323.13</v>
      </c>
      <c r="N1308" s="2">
        <v>-1276.8699999999999</v>
      </c>
      <c r="O1308" s="2">
        <v>-0.71895833333333303</v>
      </c>
      <c r="P1308" s="3" t="s">
        <v>28</v>
      </c>
      <c r="Q1308" s="3" t="s">
        <v>29</v>
      </c>
      <c r="R1308" s="1" t="s">
        <v>30</v>
      </c>
      <c r="S1308" s="1" t="s">
        <v>31</v>
      </c>
      <c r="T1308" s="1" t="s">
        <v>30</v>
      </c>
      <c r="U1308" s="1" t="s">
        <v>97</v>
      </c>
      <c r="V1308" s="1" t="s">
        <v>98</v>
      </c>
      <c r="W1308" s="1" t="s">
        <v>32</v>
      </c>
      <c r="X1308" s="1" t="s">
        <v>34</v>
      </c>
      <c r="Y1308" s="1">
        <v>-1</v>
      </c>
      <c r="Z1308" s="1">
        <v>3</v>
      </c>
      <c r="AA1308" s="1" t="s">
        <v>2127</v>
      </c>
      <c r="AB1308" s="1" t="s">
        <v>2126</v>
      </c>
      <c r="AC1308" s="1" t="s">
        <v>2126</v>
      </c>
      <c r="AE1308" s="2">
        <v>360000</v>
      </c>
      <c r="AF1308" s="2" t="s">
        <v>2151</v>
      </c>
      <c r="AG1308" s="48">
        <v>4800</v>
      </c>
      <c r="AH1308" s="50">
        <v>1.3513513513513514E-2</v>
      </c>
      <c r="AI1308" s="1">
        <v>3</v>
      </c>
    </row>
    <row r="1309" spans="1:35" x14ac:dyDescent="0.35">
      <c r="A1309" s="1" t="s">
        <v>21</v>
      </c>
      <c r="B1309" s="1">
        <v>1</v>
      </c>
      <c r="C1309" s="1" t="s">
        <v>147</v>
      </c>
      <c r="D1309" s="1" t="s">
        <v>170</v>
      </c>
      <c r="E1309" s="1" t="s">
        <v>171</v>
      </c>
      <c r="F1309" s="1" t="s">
        <v>25</v>
      </c>
      <c r="G1309" s="1">
        <v>29</v>
      </c>
      <c r="H1309" s="1" t="s">
        <v>121</v>
      </c>
      <c r="I1309" s="1" t="s">
        <v>122</v>
      </c>
      <c r="J1309" s="2">
        <v>22011.67</v>
      </c>
      <c r="K1309" s="2">
        <v>38200</v>
      </c>
      <c r="L1309" s="2">
        <v>19100</v>
      </c>
      <c r="M1309" s="2">
        <v>24405.7</v>
      </c>
      <c r="N1309" s="2">
        <v>5305.7</v>
      </c>
      <c r="O1309" s="2">
        <v>27.778534031413599</v>
      </c>
      <c r="P1309" s="3" t="s">
        <v>73</v>
      </c>
      <c r="Q1309" s="3" t="s">
        <v>29</v>
      </c>
      <c r="R1309" s="1" t="s">
        <v>30</v>
      </c>
      <c r="S1309" s="1" t="s">
        <v>31</v>
      </c>
      <c r="T1309" s="1" t="s">
        <v>30</v>
      </c>
      <c r="U1309" s="1" t="s">
        <v>97</v>
      </c>
      <c r="V1309" s="1" t="s">
        <v>98</v>
      </c>
      <c r="W1309" s="1" t="s">
        <v>32</v>
      </c>
      <c r="X1309" s="1" t="s">
        <v>34</v>
      </c>
      <c r="Y1309" s="1">
        <v>-1</v>
      </c>
      <c r="Z1309" s="1">
        <v>3</v>
      </c>
      <c r="AA1309" s="1" t="s">
        <v>2121</v>
      </c>
      <c r="AB1309" s="1" t="s">
        <v>2140</v>
      </c>
      <c r="AC1309" s="1" t="s">
        <v>2144</v>
      </c>
      <c r="AE1309" s="2">
        <v>48100</v>
      </c>
      <c r="AF1309" s="2" t="s">
        <v>2151</v>
      </c>
      <c r="AG1309" s="48">
        <v>9900</v>
      </c>
      <c r="AH1309" s="50">
        <v>0.25916230366492149</v>
      </c>
      <c r="AI1309" s="1">
        <v>3</v>
      </c>
    </row>
    <row r="1310" spans="1:35" x14ac:dyDescent="0.35">
      <c r="A1310" s="1" t="s">
        <v>21</v>
      </c>
      <c r="B1310" s="1">
        <v>1</v>
      </c>
      <c r="C1310" s="1" t="s">
        <v>147</v>
      </c>
      <c r="D1310" s="1" t="s">
        <v>168</v>
      </c>
      <c r="E1310" s="1" t="s">
        <v>169</v>
      </c>
      <c r="F1310" s="1" t="s">
        <v>25</v>
      </c>
      <c r="G1310" s="1">
        <v>29</v>
      </c>
      <c r="H1310" s="1" t="s">
        <v>121</v>
      </c>
      <c r="I1310" s="1" t="s">
        <v>122</v>
      </c>
      <c r="J1310" s="2">
        <v>50942.45</v>
      </c>
      <c r="K1310" s="2">
        <v>264000</v>
      </c>
      <c r="L1310" s="2">
        <v>132000</v>
      </c>
      <c r="M1310" s="2">
        <v>73795.38</v>
      </c>
      <c r="N1310" s="2">
        <v>-58204.62</v>
      </c>
      <c r="O1310" s="2">
        <v>-44.094409090909103</v>
      </c>
      <c r="P1310" s="3" t="s">
        <v>28</v>
      </c>
      <c r="Q1310" s="3" t="s">
        <v>29</v>
      </c>
      <c r="R1310" s="1" t="s">
        <v>30</v>
      </c>
      <c r="S1310" s="1" t="s">
        <v>31</v>
      </c>
      <c r="T1310" s="1" t="s">
        <v>30</v>
      </c>
      <c r="U1310" s="1" t="s">
        <v>97</v>
      </c>
      <c r="V1310" s="1" t="s">
        <v>98</v>
      </c>
      <c r="W1310" s="1" t="s">
        <v>32</v>
      </c>
      <c r="X1310" s="1" t="s">
        <v>34</v>
      </c>
      <c r="Y1310" s="1">
        <v>-1</v>
      </c>
      <c r="Z1310" s="1">
        <v>3</v>
      </c>
      <c r="AA1310" s="1" t="s">
        <v>2128</v>
      </c>
      <c r="AB1310" s="1" t="s">
        <v>2140</v>
      </c>
      <c r="AC1310" s="1" t="s">
        <v>2141</v>
      </c>
      <c r="AE1310" s="2">
        <v>116000</v>
      </c>
      <c r="AF1310" s="2" t="s">
        <v>2152</v>
      </c>
      <c r="AG1310" s="48">
        <v>-148000</v>
      </c>
      <c r="AH1310" s="50">
        <v>-0.56060606060606055</v>
      </c>
      <c r="AI1310" s="1">
        <v>3</v>
      </c>
    </row>
    <row r="1311" spans="1:35" x14ac:dyDescent="0.35">
      <c r="A1311" s="1" t="s">
        <v>21</v>
      </c>
      <c r="B1311" s="1">
        <v>1</v>
      </c>
      <c r="C1311" s="1" t="s">
        <v>147</v>
      </c>
      <c r="D1311" s="1" t="s">
        <v>182</v>
      </c>
      <c r="E1311" s="1" t="s">
        <v>183</v>
      </c>
      <c r="F1311" s="1" t="s">
        <v>25</v>
      </c>
      <c r="G1311" s="1">
        <v>29</v>
      </c>
      <c r="H1311" s="1" t="s">
        <v>121</v>
      </c>
      <c r="I1311" s="1" t="s">
        <v>122</v>
      </c>
      <c r="J1311" s="2">
        <v>20013.509999999998</v>
      </c>
      <c r="K1311" s="2">
        <v>16300</v>
      </c>
      <c r="L1311" s="2">
        <v>8150</v>
      </c>
      <c r="M1311" s="2">
        <v>7680.44</v>
      </c>
      <c r="N1311" s="2">
        <v>-469.56</v>
      </c>
      <c r="O1311" s="2">
        <v>-5.7614723926380398</v>
      </c>
      <c r="P1311" s="3" t="s">
        <v>28</v>
      </c>
      <c r="Q1311" s="3" t="s">
        <v>29</v>
      </c>
      <c r="R1311" s="1" t="s">
        <v>30</v>
      </c>
      <c r="S1311" s="1" t="s">
        <v>31</v>
      </c>
      <c r="T1311" s="1" t="s">
        <v>30</v>
      </c>
      <c r="U1311" s="1" t="s">
        <v>97</v>
      </c>
      <c r="V1311" s="1" t="s">
        <v>98</v>
      </c>
      <c r="W1311" s="1" t="s">
        <v>32</v>
      </c>
      <c r="X1311" s="1" t="s">
        <v>34</v>
      </c>
      <c r="Y1311" s="1">
        <v>-1</v>
      </c>
      <c r="Z1311" s="1">
        <v>3</v>
      </c>
      <c r="AA1311" s="1" t="s">
        <v>2129</v>
      </c>
      <c r="AB1311" s="1" t="s">
        <v>2140</v>
      </c>
      <c r="AC1311" s="1" t="s">
        <v>2123</v>
      </c>
      <c r="AE1311" s="2">
        <v>27500</v>
      </c>
      <c r="AF1311" s="2" t="s">
        <v>2151</v>
      </c>
      <c r="AG1311" s="48">
        <v>11200</v>
      </c>
      <c r="AH1311" s="50">
        <v>0.68711656441717794</v>
      </c>
      <c r="AI1311" s="1">
        <v>3</v>
      </c>
    </row>
    <row r="1312" spans="1:35" x14ac:dyDescent="0.35">
      <c r="A1312" s="1" t="s">
        <v>21</v>
      </c>
      <c r="B1312" s="1">
        <v>1</v>
      </c>
      <c r="C1312" s="1" t="s">
        <v>147</v>
      </c>
      <c r="D1312" s="1" t="s">
        <v>186</v>
      </c>
      <c r="E1312" s="1" t="s">
        <v>187</v>
      </c>
      <c r="F1312" s="1" t="s">
        <v>25</v>
      </c>
      <c r="G1312" s="1">
        <v>29</v>
      </c>
      <c r="H1312" s="1" t="s">
        <v>121</v>
      </c>
      <c r="I1312" s="1" t="s">
        <v>122</v>
      </c>
      <c r="J1312" s="2">
        <v>25381.1</v>
      </c>
      <c r="K1312" s="2">
        <v>56159.040000000001</v>
      </c>
      <c r="L1312" s="2">
        <v>28079.52</v>
      </c>
      <c r="M1312" s="2">
        <v>49328.800000000003</v>
      </c>
      <c r="N1312" s="2">
        <v>21249.279999999999</v>
      </c>
      <c r="O1312" s="2">
        <v>75.675367670102602</v>
      </c>
      <c r="P1312" s="3" t="s">
        <v>73</v>
      </c>
      <c r="Q1312" s="3" t="s">
        <v>29</v>
      </c>
      <c r="R1312" s="1" t="s">
        <v>30</v>
      </c>
      <c r="S1312" s="1" t="s">
        <v>31</v>
      </c>
      <c r="T1312" s="1" t="s">
        <v>30</v>
      </c>
      <c r="U1312" s="1" t="s">
        <v>97</v>
      </c>
      <c r="V1312" s="1" t="s">
        <v>98</v>
      </c>
      <c r="W1312" s="1" t="s">
        <v>32</v>
      </c>
      <c r="X1312" s="1" t="s">
        <v>34</v>
      </c>
      <c r="Y1312" s="1">
        <v>-1</v>
      </c>
      <c r="Z1312" s="1">
        <v>3</v>
      </c>
      <c r="AA1312" s="1" t="s">
        <v>2127</v>
      </c>
      <c r="AB1312" s="1" t="s">
        <v>2140</v>
      </c>
      <c r="AC1312" s="1" t="s">
        <v>2145</v>
      </c>
      <c r="AE1312" s="2">
        <v>56159.040000000008</v>
      </c>
      <c r="AF1312" s="2" t="s">
        <v>2151</v>
      </c>
      <c r="AG1312" s="48">
        <v>0</v>
      </c>
      <c r="AH1312" s="50">
        <v>0</v>
      </c>
      <c r="AI1312" s="1">
        <v>3</v>
      </c>
    </row>
    <row r="1313" spans="1:35" x14ac:dyDescent="0.35">
      <c r="A1313" s="1" t="s">
        <v>21</v>
      </c>
      <c r="B1313" s="1">
        <v>1</v>
      </c>
      <c r="C1313" s="1" t="s">
        <v>147</v>
      </c>
      <c r="D1313" s="1" t="s">
        <v>162</v>
      </c>
      <c r="E1313" s="1" t="s">
        <v>163</v>
      </c>
      <c r="F1313" s="1" t="s">
        <v>25</v>
      </c>
      <c r="G1313" s="1">
        <v>29</v>
      </c>
      <c r="H1313" s="1" t="s">
        <v>121</v>
      </c>
      <c r="I1313" s="1" t="s">
        <v>122</v>
      </c>
      <c r="J1313" s="2">
        <v>82129.87</v>
      </c>
      <c r="K1313" s="2">
        <v>73831.570000000007</v>
      </c>
      <c r="L1313" s="2">
        <v>36915.785000000003</v>
      </c>
      <c r="M1313" s="2">
        <v>48538.64</v>
      </c>
      <c r="N1313" s="2">
        <v>11622.855</v>
      </c>
      <c r="O1313" s="2">
        <v>31.484783541782999</v>
      </c>
      <c r="P1313" s="3" t="s">
        <v>73</v>
      </c>
      <c r="Q1313" s="3" t="s">
        <v>29</v>
      </c>
      <c r="R1313" s="1" t="s">
        <v>30</v>
      </c>
      <c r="S1313" s="1" t="s">
        <v>31</v>
      </c>
      <c r="T1313" s="1" t="s">
        <v>30</v>
      </c>
      <c r="U1313" s="1" t="s">
        <v>97</v>
      </c>
      <c r="V1313" s="1" t="s">
        <v>98</v>
      </c>
      <c r="W1313" s="1" t="s">
        <v>32</v>
      </c>
      <c r="X1313" s="1" t="s">
        <v>34</v>
      </c>
      <c r="Y1313" s="1">
        <v>-1</v>
      </c>
      <c r="Z1313" s="1">
        <v>3</v>
      </c>
      <c r="AA1313" s="1" t="s">
        <v>2121</v>
      </c>
      <c r="AB1313" s="1" t="s">
        <v>2140</v>
      </c>
      <c r="AC1313" s="1" t="s">
        <v>2144</v>
      </c>
      <c r="AE1313" s="2">
        <v>89294.88</v>
      </c>
      <c r="AF1313" s="2" t="s">
        <v>2151</v>
      </c>
      <c r="AG1313" s="48">
        <v>15463.309999999998</v>
      </c>
      <c r="AH1313" s="50">
        <v>0.2094403518711575</v>
      </c>
      <c r="AI1313" s="1">
        <v>3</v>
      </c>
    </row>
    <row r="1314" spans="1:35" x14ac:dyDescent="0.35">
      <c r="A1314" s="1" t="s">
        <v>21</v>
      </c>
      <c r="B1314" s="1">
        <v>1</v>
      </c>
      <c r="C1314" s="1" t="s">
        <v>147</v>
      </c>
      <c r="D1314" s="1" t="s">
        <v>188</v>
      </c>
      <c r="E1314" s="1" t="s">
        <v>189</v>
      </c>
      <c r="F1314" s="1" t="s">
        <v>25</v>
      </c>
      <c r="G1314" s="1">
        <v>29</v>
      </c>
      <c r="H1314" s="1" t="s">
        <v>121</v>
      </c>
      <c r="I1314" s="1" t="s">
        <v>122</v>
      </c>
      <c r="J1314" s="2">
        <v>39007.839999999997</v>
      </c>
      <c r="K1314" s="2">
        <v>54090</v>
      </c>
      <c r="L1314" s="2">
        <v>27045</v>
      </c>
      <c r="M1314" s="2">
        <v>10714.45</v>
      </c>
      <c r="N1314" s="2">
        <v>-16330.55</v>
      </c>
      <c r="O1314" s="2">
        <v>-60.382880384544301</v>
      </c>
      <c r="P1314" s="3" t="s">
        <v>28</v>
      </c>
      <c r="Q1314" s="3" t="s">
        <v>29</v>
      </c>
      <c r="R1314" s="1" t="s">
        <v>30</v>
      </c>
      <c r="S1314" s="1" t="s">
        <v>31</v>
      </c>
      <c r="T1314" s="1" t="s">
        <v>30</v>
      </c>
      <c r="U1314" s="1" t="s">
        <v>97</v>
      </c>
      <c r="V1314" s="1" t="s">
        <v>98</v>
      </c>
      <c r="W1314" s="1" t="s">
        <v>32</v>
      </c>
      <c r="X1314" s="1" t="s">
        <v>34</v>
      </c>
      <c r="Y1314" s="1">
        <v>-1</v>
      </c>
      <c r="Z1314" s="1">
        <v>3</v>
      </c>
      <c r="AA1314" s="1" t="s">
        <v>2127</v>
      </c>
      <c r="AB1314" s="1" t="s">
        <v>2140</v>
      </c>
      <c r="AC1314" s="1" t="s">
        <v>2142</v>
      </c>
      <c r="AE1314" s="2">
        <v>21900</v>
      </c>
      <c r="AF1314" s="2" t="s">
        <v>2152</v>
      </c>
      <c r="AG1314" s="48">
        <v>-32190</v>
      </c>
      <c r="AH1314" s="50">
        <v>-0.59511924570160846</v>
      </c>
      <c r="AI1314" s="1">
        <v>3</v>
      </c>
    </row>
    <row r="1315" spans="1:35" x14ac:dyDescent="0.35">
      <c r="A1315" s="1" t="s">
        <v>21</v>
      </c>
      <c r="B1315" s="1">
        <v>1</v>
      </c>
      <c r="C1315" s="1" t="s">
        <v>147</v>
      </c>
      <c r="D1315" s="1" t="s">
        <v>180</v>
      </c>
      <c r="E1315" s="1" t="s">
        <v>181</v>
      </c>
      <c r="F1315" s="1" t="s">
        <v>25</v>
      </c>
      <c r="G1315" s="1">
        <v>29</v>
      </c>
      <c r="H1315" s="1" t="s">
        <v>121</v>
      </c>
      <c r="I1315" s="1" t="s">
        <v>122</v>
      </c>
      <c r="J1315" s="2">
        <v>136772.97</v>
      </c>
      <c r="K1315" s="2">
        <v>267826.78999999998</v>
      </c>
      <c r="L1315" s="2">
        <v>133913.39499999999</v>
      </c>
      <c r="M1315" s="2">
        <v>37329.26</v>
      </c>
      <c r="N1315" s="2">
        <v>-96584.134999999995</v>
      </c>
      <c r="O1315" s="2">
        <v>-72.124327069745306</v>
      </c>
      <c r="P1315" s="3" t="s">
        <v>28</v>
      </c>
      <c r="Q1315" s="3" t="s">
        <v>29</v>
      </c>
      <c r="R1315" s="1" t="s">
        <v>30</v>
      </c>
      <c r="S1315" s="1" t="s">
        <v>31</v>
      </c>
      <c r="T1315" s="1" t="s">
        <v>30</v>
      </c>
      <c r="U1315" s="1" t="s">
        <v>97</v>
      </c>
      <c r="V1315" s="1" t="s">
        <v>98</v>
      </c>
      <c r="W1315" s="1" t="s">
        <v>32</v>
      </c>
      <c r="X1315" s="1" t="s">
        <v>34</v>
      </c>
      <c r="Y1315" s="1">
        <v>-1</v>
      </c>
      <c r="Z1315" s="1">
        <v>3</v>
      </c>
      <c r="AA1315" s="1" t="s">
        <v>2128</v>
      </c>
      <c r="AB1315" s="1" t="s">
        <v>2140</v>
      </c>
      <c r="AC1315" s="1" t="s">
        <v>2142</v>
      </c>
      <c r="AE1315" s="2">
        <v>140000</v>
      </c>
      <c r="AF1315" s="2" t="s">
        <v>2152</v>
      </c>
      <c r="AG1315" s="48">
        <v>-127826.78999999998</v>
      </c>
      <c r="AH1315" s="50">
        <v>-0.47727409942821625</v>
      </c>
      <c r="AI1315" s="1">
        <v>3</v>
      </c>
    </row>
    <row r="1316" spans="1:35" x14ac:dyDescent="0.35">
      <c r="A1316" s="1" t="s">
        <v>21</v>
      </c>
      <c r="B1316" s="1">
        <v>1</v>
      </c>
      <c r="C1316" s="1" t="s">
        <v>147</v>
      </c>
      <c r="D1316" s="1" t="s">
        <v>174</v>
      </c>
      <c r="E1316" s="1" t="s">
        <v>175</v>
      </c>
      <c r="F1316" s="1" t="s">
        <v>25</v>
      </c>
      <c r="G1316" s="1">
        <v>29</v>
      </c>
      <c r="H1316" s="1" t="s">
        <v>121</v>
      </c>
      <c r="I1316" s="1" t="s">
        <v>122</v>
      </c>
      <c r="J1316" s="2">
        <v>90351.84</v>
      </c>
      <c r="K1316" s="2">
        <v>43500</v>
      </c>
      <c r="L1316" s="2">
        <v>21750</v>
      </c>
      <c r="M1316" s="2">
        <v>23399.5</v>
      </c>
      <c r="N1316" s="2">
        <v>1649.5</v>
      </c>
      <c r="O1316" s="2">
        <v>7.5839080459770098</v>
      </c>
      <c r="P1316" s="3" t="s">
        <v>73</v>
      </c>
      <c r="Q1316" s="3" t="s">
        <v>29</v>
      </c>
      <c r="R1316" s="1" t="s">
        <v>30</v>
      </c>
      <c r="S1316" s="1" t="s">
        <v>31</v>
      </c>
      <c r="T1316" s="1" t="s">
        <v>30</v>
      </c>
      <c r="U1316" s="1" t="s">
        <v>97</v>
      </c>
      <c r="V1316" s="1" t="s">
        <v>98</v>
      </c>
      <c r="W1316" s="1" t="s">
        <v>32</v>
      </c>
      <c r="X1316" s="1" t="s">
        <v>34</v>
      </c>
      <c r="Y1316" s="1">
        <v>-1</v>
      </c>
      <c r="Z1316" s="1">
        <v>3</v>
      </c>
      <c r="AA1316" s="1" t="s">
        <v>2127</v>
      </c>
      <c r="AB1316" s="1" t="s">
        <v>2140</v>
      </c>
      <c r="AC1316" s="1" t="s">
        <v>2125</v>
      </c>
      <c r="AE1316" s="2">
        <v>54500</v>
      </c>
      <c r="AF1316" s="2" t="s">
        <v>2151</v>
      </c>
      <c r="AG1316" s="48">
        <v>11000</v>
      </c>
      <c r="AH1316" s="50">
        <v>0.25287356321839083</v>
      </c>
      <c r="AI1316" s="1">
        <v>3</v>
      </c>
    </row>
    <row r="1317" spans="1:35" x14ac:dyDescent="0.35">
      <c r="A1317" s="1" t="s">
        <v>21</v>
      </c>
      <c r="B1317" s="1">
        <v>1</v>
      </c>
      <c r="C1317" s="1" t="s">
        <v>147</v>
      </c>
      <c r="D1317" s="1" t="s">
        <v>172</v>
      </c>
      <c r="E1317" s="1" t="s">
        <v>173</v>
      </c>
      <c r="F1317" s="1" t="s">
        <v>25</v>
      </c>
      <c r="G1317" s="1">
        <v>29</v>
      </c>
      <c r="H1317" s="1" t="s">
        <v>121</v>
      </c>
      <c r="I1317" s="1" t="s">
        <v>122</v>
      </c>
      <c r="J1317" s="2">
        <v>95216.19</v>
      </c>
      <c r="K1317" s="2">
        <v>49882.36</v>
      </c>
      <c r="L1317" s="2">
        <v>24941.18</v>
      </c>
      <c r="M1317" s="2">
        <v>18045.25</v>
      </c>
      <c r="N1317" s="2">
        <v>-6895.93</v>
      </c>
      <c r="O1317" s="2">
        <v>-27.648772030834099</v>
      </c>
      <c r="P1317" s="3" t="s">
        <v>28</v>
      </c>
      <c r="Q1317" s="3" t="s">
        <v>29</v>
      </c>
      <c r="R1317" s="1" t="s">
        <v>30</v>
      </c>
      <c r="S1317" s="1" t="s">
        <v>31</v>
      </c>
      <c r="T1317" s="1" t="s">
        <v>30</v>
      </c>
      <c r="U1317" s="1" t="s">
        <v>97</v>
      </c>
      <c r="V1317" s="1" t="s">
        <v>98</v>
      </c>
      <c r="W1317" s="1" t="s">
        <v>32</v>
      </c>
      <c r="X1317" s="1" t="s">
        <v>34</v>
      </c>
      <c r="Y1317" s="1">
        <v>-1</v>
      </c>
      <c r="Z1317" s="1">
        <v>3</v>
      </c>
      <c r="AA1317" s="1" t="s">
        <v>2127</v>
      </c>
      <c r="AB1317" s="1" t="s">
        <v>2140</v>
      </c>
      <c r="AC1317" s="1" t="s">
        <v>2141</v>
      </c>
      <c r="AE1317" s="2">
        <v>19501.599999999999</v>
      </c>
      <c r="AF1317" s="2" t="s">
        <v>2152</v>
      </c>
      <c r="AG1317" s="48">
        <v>-30380.760000000002</v>
      </c>
      <c r="AH1317" s="50">
        <v>-0.60904816853091959</v>
      </c>
      <c r="AI1317" s="1">
        <v>3</v>
      </c>
    </row>
    <row r="1318" spans="1:35" x14ac:dyDescent="0.35">
      <c r="A1318" s="1" t="s">
        <v>21</v>
      </c>
      <c r="B1318" s="1">
        <v>1</v>
      </c>
      <c r="C1318" s="1" t="s">
        <v>147</v>
      </c>
      <c r="D1318" s="1" t="s">
        <v>148</v>
      </c>
      <c r="E1318" s="1" t="s">
        <v>149</v>
      </c>
      <c r="F1318" s="1" t="s">
        <v>25</v>
      </c>
      <c r="G1318" s="1">
        <v>30</v>
      </c>
      <c r="H1318" s="1" t="s">
        <v>123</v>
      </c>
      <c r="I1318" s="1" t="s">
        <v>124</v>
      </c>
      <c r="J1318" s="2">
        <v>9135873.3399999999</v>
      </c>
      <c r="K1318" s="2">
        <v>7300000</v>
      </c>
      <c r="L1318" s="2">
        <v>3650000</v>
      </c>
      <c r="M1318" s="2">
        <v>8100965.2699999996</v>
      </c>
      <c r="N1318" s="2">
        <v>4450965.2699999996</v>
      </c>
      <c r="O1318" s="2">
        <v>121.94425397260299</v>
      </c>
      <c r="P1318" s="3" t="s">
        <v>73</v>
      </c>
      <c r="Q1318" s="3" t="s">
        <v>29</v>
      </c>
      <c r="R1318" s="1" t="s">
        <v>30</v>
      </c>
      <c r="S1318" s="1" t="s">
        <v>31</v>
      </c>
      <c r="T1318" s="1" t="s">
        <v>30</v>
      </c>
      <c r="U1318" s="1" t="s">
        <v>97</v>
      </c>
      <c r="V1318" s="1" t="s">
        <v>98</v>
      </c>
      <c r="W1318" s="1" t="s">
        <v>32</v>
      </c>
      <c r="X1318" s="1" t="s">
        <v>34</v>
      </c>
      <c r="Y1318" s="1">
        <v>-1</v>
      </c>
      <c r="Z1318" s="1">
        <v>3</v>
      </c>
      <c r="AA1318" s="1" t="s">
        <v>2128</v>
      </c>
      <c r="AB1318" s="1" t="s">
        <v>2140</v>
      </c>
      <c r="AC1318" s="1" t="s">
        <v>2143</v>
      </c>
      <c r="AE1318" s="2">
        <v>7340006</v>
      </c>
      <c r="AF1318" s="2" t="s">
        <v>2151</v>
      </c>
      <c r="AG1318" s="48">
        <v>40006</v>
      </c>
      <c r="AH1318" s="50">
        <v>5.4802739726027396E-3</v>
      </c>
      <c r="AI1318" s="1">
        <v>3</v>
      </c>
    </row>
    <row r="1319" spans="1:35" x14ac:dyDescent="0.35">
      <c r="A1319" s="1" t="s">
        <v>21</v>
      </c>
      <c r="B1319" s="1">
        <v>1</v>
      </c>
      <c r="C1319" s="1" t="s">
        <v>147</v>
      </c>
      <c r="D1319" s="1" t="s">
        <v>150</v>
      </c>
      <c r="E1319" s="1" t="s">
        <v>151</v>
      </c>
      <c r="F1319" s="1" t="s">
        <v>25</v>
      </c>
      <c r="G1319" s="1">
        <v>30</v>
      </c>
      <c r="H1319" s="1" t="s">
        <v>123</v>
      </c>
      <c r="I1319" s="1" t="s">
        <v>124</v>
      </c>
      <c r="J1319" s="2">
        <v>7072581.4500000002</v>
      </c>
      <c r="K1319" s="2">
        <v>3720000</v>
      </c>
      <c r="L1319" s="2">
        <v>1860000</v>
      </c>
      <c r="M1319" s="2">
        <v>2055655.25</v>
      </c>
      <c r="N1319" s="2">
        <v>195655.25</v>
      </c>
      <c r="O1319" s="2">
        <v>10.519099462365601</v>
      </c>
      <c r="P1319" s="3" t="s">
        <v>73</v>
      </c>
      <c r="Q1319" s="3" t="s">
        <v>29</v>
      </c>
      <c r="R1319" s="1" t="s">
        <v>30</v>
      </c>
      <c r="S1319" s="1" t="s">
        <v>31</v>
      </c>
      <c r="T1319" s="1" t="s">
        <v>30</v>
      </c>
      <c r="U1319" s="1" t="s">
        <v>97</v>
      </c>
      <c r="V1319" s="1" t="s">
        <v>98</v>
      </c>
      <c r="W1319" s="1" t="s">
        <v>32</v>
      </c>
      <c r="X1319" s="1" t="s">
        <v>34</v>
      </c>
      <c r="Y1319" s="1">
        <v>-1</v>
      </c>
      <c r="Z1319" s="1">
        <v>3</v>
      </c>
      <c r="AA1319" s="1" t="s">
        <v>2127</v>
      </c>
      <c r="AB1319" s="1" t="s">
        <v>2140</v>
      </c>
      <c r="AC1319" s="1" t="s">
        <v>2125</v>
      </c>
      <c r="AE1319" s="2">
        <v>2750000</v>
      </c>
      <c r="AF1319" s="2" t="s">
        <v>2152</v>
      </c>
      <c r="AG1319" s="48">
        <v>-970000</v>
      </c>
      <c r="AH1319" s="50">
        <v>-0.260752688172043</v>
      </c>
      <c r="AI1319" s="1">
        <v>3</v>
      </c>
    </row>
    <row r="1320" spans="1:35" x14ac:dyDescent="0.35">
      <c r="A1320" s="1" t="s">
        <v>21</v>
      </c>
      <c r="B1320" s="1">
        <v>1</v>
      </c>
      <c r="C1320" s="1" t="s">
        <v>147</v>
      </c>
      <c r="D1320" s="1" t="s">
        <v>170</v>
      </c>
      <c r="E1320" s="1" t="s">
        <v>171</v>
      </c>
      <c r="F1320" s="1" t="s">
        <v>25</v>
      </c>
      <c r="G1320" s="1">
        <v>30</v>
      </c>
      <c r="H1320" s="1" t="s">
        <v>123</v>
      </c>
      <c r="I1320" s="1" t="s">
        <v>124</v>
      </c>
      <c r="J1320" s="2">
        <v>15657383.039999999</v>
      </c>
      <c r="K1320" s="2">
        <v>10696300</v>
      </c>
      <c r="L1320" s="2">
        <v>5348150</v>
      </c>
      <c r="M1320" s="2">
        <v>2157470.54</v>
      </c>
      <c r="N1320" s="2">
        <v>-3190679.46</v>
      </c>
      <c r="O1320" s="2">
        <v>-59.659498331198598</v>
      </c>
      <c r="P1320" s="3" t="s">
        <v>28</v>
      </c>
      <c r="Q1320" s="3" t="s">
        <v>29</v>
      </c>
      <c r="R1320" s="1" t="s">
        <v>30</v>
      </c>
      <c r="S1320" s="1" t="s">
        <v>31</v>
      </c>
      <c r="T1320" s="1" t="s">
        <v>30</v>
      </c>
      <c r="U1320" s="1" t="s">
        <v>97</v>
      </c>
      <c r="V1320" s="1" t="s">
        <v>98</v>
      </c>
      <c r="W1320" s="1" t="s">
        <v>32</v>
      </c>
      <c r="X1320" s="1" t="s">
        <v>34</v>
      </c>
      <c r="Y1320" s="1">
        <v>-1</v>
      </c>
      <c r="Z1320" s="1">
        <v>3</v>
      </c>
      <c r="AA1320" s="1" t="s">
        <v>2121</v>
      </c>
      <c r="AB1320" s="1" t="s">
        <v>2140</v>
      </c>
      <c r="AC1320" s="1" t="s">
        <v>2142</v>
      </c>
      <c r="AE1320" s="2">
        <v>9796600</v>
      </c>
      <c r="AF1320" s="2" t="s">
        <v>2152</v>
      </c>
      <c r="AG1320" s="48">
        <v>-899700</v>
      </c>
      <c r="AH1320" s="50">
        <v>-8.4113198021745841E-2</v>
      </c>
      <c r="AI1320" s="1">
        <v>3</v>
      </c>
    </row>
    <row r="1321" spans="1:35" x14ac:dyDescent="0.35">
      <c r="A1321" s="1" t="s">
        <v>21</v>
      </c>
      <c r="B1321" s="1">
        <v>1</v>
      </c>
      <c r="C1321" s="1" t="s">
        <v>147</v>
      </c>
      <c r="D1321" s="1" t="s">
        <v>174</v>
      </c>
      <c r="E1321" s="1" t="s">
        <v>175</v>
      </c>
      <c r="F1321" s="1" t="s">
        <v>25</v>
      </c>
      <c r="G1321" s="1">
        <v>30</v>
      </c>
      <c r="H1321" s="1" t="s">
        <v>123</v>
      </c>
      <c r="I1321" s="1" t="s">
        <v>124</v>
      </c>
      <c r="J1321" s="2">
        <v>12586306.92</v>
      </c>
      <c r="K1321" s="2">
        <v>8819600</v>
      </c>
      <c r="L1321" s="2">
        <v>4409800</v>
      </c>
      <c r="M1321" s="2">
        <v>6397648.6500000004</v>
      </c>
      <c r="N1321" s="2">
        <v>1987848.65</v>
      </c>
      <c r="O1321" s="2">
        <v>45.077977459295198</v>
      </c>
      <c r="P1321" s="3" t="s">
        <v>73</v>
      </c>
      <c r="Q1321" s="3" t="s">
        <v>29</v>
      </c>
      <c r="R1321" s="1" t="s">
        <v>30</v>
      </c>
      <c r="S1321" s="1" t="s">
        <v>31</v>
      </c>
      <c r="T1321" s="1" t="s">
        <v>30</v>
      </c>
      <c r="U1321" s="1" t="s">
        <v>97</v>
      </c>
      <c r="V1321" s="1" t="s">
        <v>98</v>
      </c>
      <c r="W1321" s="1" t="s">
        <v>32</v>
      </c>
      <c r="X1321" s="1" t="s">
        <v>34</v>
      </c>
      <c r="Y1321" s="1">
        <v>-1</v>
      </c>
      <c r="Z1321" s="1">
        <v>3</v>
      </c>
      <c r="AA1321" s="1" t="s">
        <v>2127</v>
      </c>
      <c r="AB1321" s="1" t="s">
        <v>2140</v>
      </c>
      <c r="AC1321" s="1" t="s">
        <v>2144</v>
      </c>
      <c r="AE1321" s="2">
        <v>8819600</v>
      </c>
      <c r="AF1321" s="2" t="s">
        <v>2153</v>
      </c>
      <c r="AG1321" s="48">
        <v>0</v>
      </c>
      <c r="AH1321" s="50">
        <v>0</v>
      </c>
      <c r="AI1321" s="1">
        <v>3</v>
      </c>
    </row>
    <row r="1322" spans="1:35" x14ac:dyDescent="0.35">
      <c r="A1322" s="1" t="s">
        <v>21</v>
      </c>
      <c r="B1322" s="1">
        <v>1</v>
      </c>
      <c r="C1322" s="1" t="s">
        <v>147</v>
      </c>
      <c r="D1322" s="1" t="s">
        <v>188</v>
      </c>
      <c r="E1322" s="1" t="s">
        <v>189</v>
      </c>
      <c r="F1322" s="1" t="s">
        <v>25</v>
      </c>
      <c r="G1322" s="1">
        <v>30</v>
      </c>
      <c r="H1322" s="1" t="s">
        <v>123</v>
      </c>
      <c r="I1322" s="1" t="s">
        <v>124</v>
      </c>
      <c r="J1322" s="2">
        <v>13439795.32</v>
      </c>
      <c r="K1322" s="2">
        <v>5013200</v>
      </c>
      <c r="L1322" s="2">
        <v>2506600</v>
      </c>
      <c r="M1322" s="2">
        <v>2259089.87</v>
      </c>
      <c r="N1322" s="2">
        <v>-247510.13</v>
      </c>
      <c r="O1322" s="2">
        <v>-9.8743369504508092</v>
      </c>
      <c r="P1322" s="3" t="s">
        <v>28</v>
      </c>
      <c r="Q1322" s="3" t="s">
        <v>29</v>
      </c>
      <c r="R1322" s="1" t="s">
        <v>30</v>
      </c>
      <c r="S1322" s="1" t="s">
        <v>31</v>
      </c>
      <c r="T1322" s="1" t="s">
        <v>30</v>
      </c>
      <c r="U1322" s="1" t="s">
        <v>97</v>
      </c>
      <c r="V1322" s="1" t="s">
        <v>98</v>
      </c>
      <c r="W1322" s="1" t="s">
        <v>32</v>
      </c>
      <c r="X1322" s="1" t="s">
        <v>34</v>
      </c>
      <c r="Y1322" s="1">
        <v>-1</v>
      </c>
      <c r="Z1322" s="1">
        <v>3</v>
      </c>
      <c r="AA1322" s="1" t="s">
        <v>2127</v>
      </c>
      <c r="AB1322" s="1" t="s">
        <v>2140</v>
      </c>
      <c r="AC1322" s="1" t="s">
        <v>2123</v>
      </c>
      <c r="AE1322" s="2">
        <v>4960000</v>
      </c>
      <c r="AF1322" s="2" t="s">
        <v>2152</v>
      </c>
      <c r="AG1322" s="48">
        <v>-53200</v>
      </c>
      <c r="AH1322" s="50">
        <v>-1.0611984361286204E-2</v>
      </c>
      <c r="AI1322" s="1">
        <v>3</v>
      </c>
    </row>
    <row r="1323" spans="1:35" x14ac:dyDescent="0.35">
      <c r="A1323" s="1" t="s">
        <v>21</v>
      </c>
      <c r="B1323" s="1">
        <v>1</v>
      </c>
      <c r="C1323" s="1" t="s">
        <v>147</v>
      </c>
      <c r="D1323" s="1" t="s">
        <v>172</v>
      </c>
      <c r="E1323" s="1" t="s">
        <v>173</v>
      </c>
      <c r="F1323" s="1" t="s">
        <v>25</v>
      </c>
      <c r="G1323" s="1">
        <v>30</v>
      </c>
      <c r="H1323" s="1" t="s">
        <v>123</v>
      </c>
      <c r="I1323" s="1" t="s">
        <v>124</v>
      </c>
      <c r="J1323" s="2">
        <v>31043746.210000001</v>
      </c>
      <c r="K1323" s="2">
        <v>11225394.300000001</v>
      </c>
      <c r="L1323" s="2">
        <v>5612697.1500000004</v>
      </c>
      <c r="M1323" s="2">
        <v>5280060.2300000004</v>
      </c>
      <c r="N1323" s="2">
        <v>-332636.92</v>
      </c>
      <c r="O1323" s="2">
        <v>-5.9265075437038304</v>
      </c>
      <c r="P1323" s="3" t="s">
        <v>28</v>
      </c>
      <c r="Q1323" s="3" t="s">
        <v>29</v>
      </c>
      <c r="R1323" s="1" t="s">
        <v>30</v>
      </c>
      <c r="S1323" s="1" t="s">
        <v>31</v>
      </c>
      <c r="T1323" s="1" t="s">
        <v>30</v>
      </c>
      <c r="U1323" s="1" t="s">
        <v>97</v>
      </c>
      <c r="V1323" s="1" t="s">
        <v>98</v>
      </c>
      <c r="W1323" s="1" t="s">
        <v>32</v>
      </c>
      <c r="X1323" s="1" t="s">
        <v>34</v>
      </c>
      <c r="Y1323" s="1">
        <v>-1</v>
      </c>
      <c r="Z1323" s="1">
        <v>3</v>
      </c>
      <c r="AA1323" s="1" t="s">
        <v>2127</v>
      </c>
      <c r="AB1323" s="1" t="s">
        <v>2140</v>
      </c>
      <c r="AC1323" s="1" t="s">
        <v>2123</v>
      </c>
      <c r="AE1323" s="2">
        <v>13301700.120909091</v>
      </c>
      <c r="AF1323" s="2" t="s">
        <v>2151</v>
      </c>
      <c r="AG1323" s="48">
        <v>2076305.8209090903</v>
      </c>
      <c r="AH1323" s="50">
        <v>0.18496506807864113</v>
      </c>
      <c r="AI1323" s="1">
        <v>3</v>
      </c>
    </row>
    <row r="1324" spans="1:35" x14ac:dyDescent="0.35">
      <c r="A1324" s="1" t="s">
        <v>21</v>
      </c>
      <c r="B1324" s="1">
        <v>1</v>
      </c>
      <c r="C1324" s="1" t="s">
        <v>147</v>
      </c>
      <c r="D1324" s="1" t="s">
        <v>182</v>
      </c>
      <c r="E1324" s="1" t="s">
        <v>183</v>
      </c>
      <c r="F1324" s="1" t="s">
        <v>25</v>
      </c>
      <c r="G1324" s="1">
        <v>30</v>
      </c>
      <c r="H1324" s="1" t="s">
        <v>123</v>
      </c>
      <c r="I1324" s="1" t="s">
        <v>124</v>
      </c>
      <c r="J1324" s="2">
        <v>3965243.14</v>
      </c>
      <c r="K1324" s="2">
        <v>1805000</v>
      </c>
      <c r="L1324" s="2">
        <v>902500</v>
      </c>
      <c r="M1324" s="2">
        <v>2162846.52</v>
      </c>
      <c r="N1324" s="2">
        <v>1260346.52</v>
      </c>
      <c r="O1324" s="2">
        <v>139.65058393351799</v>
      </c>
      <c r="P1324" s="3" t="s">
        <v>73</v>
      </c>
      <c r="Q1324" s="3" t="s">
        <v>29</v>
      </c>
      <c r="R1324" s="1" t="s">
        <v>30</v>
      </c>
      <c r="S1324" s="1" t="s">
        <v>31</v>
      </c>
      <c r="T1324" s="1" t="s">
        <v>30</v>
      </c>
      <c r="U1324" s="1" t="s">
        <v>97</v>
      </c>
      <c r="V1324" s="1" t="s">
        <v>98</v>
      </c>
      <c r="W1324" s="1" t="s">
        <v>32</v>
      </c>
      <c r="X1324" s="1" t="s">
        <v>34</v>
      </c>
      <c r="Y1324" s="1">
        <v>-1</v>
      </c>
      <c r="Z1324" s="1">
        <v>3</v>
      </c>
      <c r="AA1324" s="1" t="s">
        <v>2129</v>
      </c>
      <c r="AB1324" s="1" t="s">
        <v>2140</v>
      </c>
      <c r="AC1324" s="1" t="s">
        <v>2143</v>
      </c>
      <c r="AE1324" s="2">
        <v>4896100</v>
      </c>
      <c r="AF1324" s="2" t="s">
        <v>2151</v>
      </c>
      <c r="AG1324" s="48">
        <v>3091100</v>
      </c>
      <c r="AH1324" s="50">
        <v>1.7125207756232688</v>
      </c>
      <c r="AI1324" s="1">
        <v>3</v>
      </c>
    </row>
    <row r="1325" spans="1:35" x14ac:dyDescent="0.35">
      <c r="A1325" s="1" t="s">
        <v>21</v>
      </c>
      <c r="B1325" s="1">
        <v>1</v>
      </c>
      <c r="C1325" s="1" t="s">
        <v>147</v>
      </c>
      <c r="D1325" s="1" t="s">
        <v>164</v>
      </c>
      <c r="E1325" s="1" t="s">
        <v>165</v>
      </c>
      <c r="F1325" s="1" t="s">
        <v>25</v>
      </c>
      <c r="G1325" s="1">
        <v>30</v>
      </c>
      <c r="H1325" s="1" t="s">
        <v>123</v>
      </c>
      <c r="I1325" s="1" t="s">
        <v>124</v>
      </c>
      <c r="J1325" s="2">
        <v>23673703.920000002</v>
      </c>
      <c r="K1325" s="2">
        <v>14688500</v>
      </c>
      <c r="L1325" s="2">
        <v>7344250</v>
      </c>
      <c r="M1325" s="2">
        <v>3535955.85</v>
      </c>
      <c r="N1325" s="2">
        <v>-3808294.15</v>
      </c>
      <c r="O1325" s="2">
        <v>-51.854091976716497</v>
      </c>
      <c r="P1325" s="3" t="s">
        <v>28</v>
      </c>
      <c r="Q1325" s="3" t="s">
        <v>29</v>
      </c>
      <c r="R1325" s="1" t="s">
        <v>30</v>
      </c>
      <c r="S1325" s="1" t="s">
        <v>31</v>
      </c>
      <c r="T1325" s="1" t="s">
        <v>30</v>
      </c>
      <c r="U1325" s="1" t="s">
        <v>97</v>
      </c>
      <c r="V1325" s="1" t="s">
        <v>98</v>
      </c>
      <c r="W1325" s="1" t="s">
        <v>32</v>
      </c>
      <c r="X1325" s="1" t="s">
        <v>34</v>
      </c>
      <c r="Y1325" s="1">
        <v>-1</v>
      </c>
      <c r="Z1325" s="1">
        <v>3</v>
      </c>
      <c r="AA1325" s="1" t="s">
        <v>2128</v>
      </c>
      <c r="AB1325" s="1" t="s">
        <v>2140</v>
      </c>
      <c r="AC1325" s="1" t="s">
        <v>2142</v>
      </c>
      <c r="AE1325" s="2">
        <v>14688500</v>
      </c>
      <c r="AF1325" s="2" t="s">
        <v>2153</v>
      </c>
      <c r="AG1325" s="48">
        <v>0</v>
      </c>
      <c r="AH1325" s="50">
        <v>0</v>
      </c>
      <c r="AI1325" s="1">
        <v>3</v>
      </c>
    </row>
    <row r="1326" spans="1:35" x14ac:dyDescent="0.35">
      <c r="A1326" s="1" t="s">
        <v>21</v>
      </c>
      <c r="B1326" s="1">
        <v>1</v>
      </c>
      <c r="C1326" s="1" t="s">
        <v>147</v>
      </c>
      <c r="D1326" s="1" t="s">
        <v>158</v>
      </c>
      <c r="E1326" s="1" t="s">
        <v>159</v>
      </c>
      <c r="F1326" s="1" t="s">
        <v>25</v>
      </c>
      <c r="G1326" s="1">
        <v>30</v>
      </c>
      <c r="H1326" s="1" t="s">
        <v>123</v>
      </c>
      <c r="I1326" s="1" t="s">
        <v>124</v>
      </c>
      <c r="J1326" s="2">
        <v>29432738.800000001</v>
      </c>
      <c r="K1326" s="2">
        <v>11783268.4</v>
      </c>
      <c r="L1326" s="2">
        <v>5891634.2000000002</v>
      </c>
      <c r="M1326" s="2">
        <v>4556203.71</v>
      </c>
      <c r="N1326" s="2">
        <v>-1335430.49</v>
      </c>
      <c r="O1326" s="2">
        <v>-22.666554722626898</v>
      </c>
      <c r="P1326" s="3" t="s">
        <v>28</v>
      </c>
      <c r="Q1326" s="3" t="s">
        <v>29</v>
      </c>
      <c r="R1326" s="1" t="s">
        <v>30</v>
      </c>
      <c r="S1326" s="1" t="s">
        <v>31</v>
      </c>
      <c r="T1326" s="1" t="s">
        <v>30</v>
      </c>
      <c r="U1326" s="1" t="s">
        <v>97</v>
      </c>
      <c r="V1326" s="1" t="s">
        <v>98</v>
      </c>
      <c r="W1326" s="1" t="s">
        <v>32</v>
      </c>
      <c r="X1326" s="1" t="s">
        <v>34</v>
      </c>
      <c r="Y1326" s="1">
        <v>-1</v>
      </c>
      <c r="Z1326" s="1">
        <v>3</v>
      </c>
      <c r="AA1326" s="1" t="s">
        <v>2127</v>
      </c>
      <c r="AB1326" s="1" t="s">
        <v>2140</v>
      </c>
      <c r="AC1326" s="1" t="s">
        <v>2123</v>
      </c>
      <c r="AE1326" s="2">
        <v>11170268.4</v>
      </c>
      <c r="AF1326" s="2" t="s">
        <v>2152</v>
      </c>
      <c r="AG1326" s="48">
        <v>-613000</v>
      </c>
      <c r="AH1326" s="50">
        <v>-5.2022917512428046E-2</v>
      </c>
      <c r="AI1326" s="1">
        <v>3</v>
      </c>
    </row>
    <row r="1327" spans="1:35" x14ac:dyDescent="0.35">
      <c r="A1327" s="1" t="s">
        <v>21</v>
      </c>
      <c r="B1327" s="1">
        <v>1</v>
      </c>
      <c r="C1327" s="1" t="s">
        <v>147</v>
      </c>
      <c r="D1327" s="1" t="s">
        <v>196</v>
      </c>
      <c r="E1327" s="1" t="s">
        <v>197</v>
      </c>
      <c r="F1327" s="1" t="s">
        <v>25</v>
      </c>
      <c r="G1327" s="1">
        <v>30</v>
      </c>
      <c r="H1327" s="1" t="s">
        <v>123</v>
      </c>
      <c r="I1327" s="1" t="s">
        <v>124</v>
      </c>
      <c r="J1327" s="2">
        <v>875799.48</v>
      </c>
      <c r="K1327" s="2">
        <v>5400000</v>
      </c>
      <c r="L1327" s="2">
        <v>2700000</v>
      </c>
      <c r="M1327" s="2">
        <v>3357063.9</v>
      </c>
      <c r="N1327" s="2">
        <v>657063.9</v>
      </c>
      <c r="O1327" s="2">
        <v>24.335699999999999</v>
      </c>
      <c r="P1327" s="3" t="s">
        <v>73</v>
      </c>
      <c r="Q1327" s="3" t="s">
        <v>29</v>
      </c>
      <c r="R1327" s="1" t="s">
        <v>30</v>
      </c>
      <c r="S1327" s="1" t="s">
        <v>31</v>
      </c>
      <c r="T1327" s="1" t="s">
        <v>30</v>
      </c>
      <c r="U1327" s="1" t="s">
        <v>97</v>
      </c>
      <c r="V1327" s="1" t="s">
        <v>98</v>
      </c>
      <c r="W1327" s="1" t="s">
        <v>32</v>
      </c>
      <c r="X1327" s="1" t="s">
        <v>34</v>
      </c>
      <c r="Y1327" s="1">
        <v>-1</v>
      </c>
      <c r="Z1327" s="1">
        <v>3</v>
      </c>
      <c r="AA1327" s="1" t="s">
        <v>2121</v>
      </c>
      <c r="AB1327" s="1" t="s">
        <v>2140</v>
      </c>
      <c r="AC1327" s="1" t="s">
        <v>2125</v>
      </c>
      <c r="AE1327" s="2">
        <v>5400000</v>
      </c>
      <c r="AF1327" s="2" t="s">
        <v>2153</v>
      </c>
      <c r="AG1327" s="48">
        <v>0</v>
      </c>
      <c r="AH1327" s="50">
        <v>0</v>
      </c>
      <c r="AI1327" s="1">
        <v>3</v>
      </c>
    </row>
    <row r="1328" spans="1:35" x14ac:dyDescent="0.35">
      <c r="A1328" s="1" t="s">
        <v>21</v>
      </c>
      <c r="B1328" s="1">
        <v>1</v>
      </c>
      <c r="C1328" s="1" t="s">
        <v>147</v>
      </c>
      <c r="D1328" s="1" t="s">
        <v>162</v>
      </c>
      <c r="E1328" s="1" t="s">
        <v>163</v>
      </c>
      <c r="F1328" s="1" t="s">
        <v>25</v>
      </c>
      <c r="G1328" s="1">
        <v>30</v>
      </c>
      <c r="H1328" s="1" t="s">
        <v>123</v>
      </c>
      <c r="I1328" s="1" t="s">
        <v>124</v>
      </c>
      <c r="J1328" s="2">
        <v>24307644.289999999</v>
      </c>
      <c r="K1328" s="2">
        <v>6815000</v>
      </c>
      <c r="L1328" s="2">
        <v>3407500</v>
      </c>
      <c r="M1328" s="2">
        <v>4080059.36</v>
      </c>
      <c r="N1328" s="2">
        <v>672559.36</v>
      </c>
      <c r="O1328" s="2">
        <v>19.737618782098298</v>
      </c>
      <c r="P1328" s="3" t="s">
        <v>73</v>
      </c>
      <c r="Q1328" s="3" t="s">
        <v>29</v>
      </c>
      <c r="R1328" s="1" t="s">
        <v>30</v>
      </c>
      <c r="S1328" s="1" t="s">
        <v>31</v>
      </c>
      <c r="T1328" s="1" t="s">
        <v>30</v>
      </c>
      <c r="U1328" s="1" t="s">
        <v>97</v>
      </c>
      <c r="V1328" s="1" t="s">
        <v>98</v>
      </c>
      <c r="W1328" s="1" t="s">
        <v>32</v>
      </c>
      <c r="X1328" s="1" t="s">
        <v>34</v>
      </c>
      <c r="Y1328" s="1">
        <v>-1</v>
      </c>
      <c r="Z1328" s="1">
        <v>3</v>
      </c>
      <c r="AA1328" s="1" t="s">
        <v>2121</v>
      </c>
      <c r="AB1328" s="1" t="s">
        <v>2140</v>
      </c>
      <c r="AC1328" s="1" t="s">
        <v>2125</v>
      </c>
      <c r="AE1328" s="2">
        <v>6679500</v>
      </c>
      <c r="AF1328" s="2" t="s">
        <v>2152</v>
      </c>
      <c r="AG1328" s="48">
        <v>-135500</v>
      </c>
      <c r="AH1328" s="50">
        <v>-1.9882611885546589E-2</v>
      </c>
      <c r="AI1328" s="1">
        <v>3</v>
      </c>
    </row>
    <row r="1329" spans="1:35" x14ac:dyDescent="0.35">
      <c r="A1329" s="1" t="s">
        <v>21</v>
      </c>
      <c r="B1329" s="1">
        <v>1</v>
      </c>
      <c r="C1329" s="1" t="s">
        <v>147</v>
      </c>
      <c r="D1329" s="1" t="s">
        <v>166</v>
      </c>
      <c r="E1329" s="1" t="s">
        <v>167</v>
      </c>
      <c r="F1329" s="1" t="s">
        <v>56</v>
      </c>
      <c r="G1329" s="1">
        <v>30</v>
      </c>
      <c r="H1329" s="1" t="s">
        <v>123</v>
      </c>
      <c r="I1329" s="1" t="s">
        <v>124</v>
      </c>
      <c r="J1329" s="2">
        <v>37173932.689999998</v>
      </c>
      <c r="K1329" s="2">
        <v>16679112.779999999</v>
      </c>
      <c r="L1329" s="2">
        <v>8339556.3899999997</v>
      </c>
      <c r="M1329" s="2">
        <v>6282549.5099999998</v>
      </c>
      <c r="N1329" s="2">
        <v>-2057006.88</v>
      </c>
      <c r="O1329" s="2">
        <v>-24.6656630617255</v>
      </c>
      <c r="P1329" s="3" t="s">
        <v>28</v>
      </c>
      <c r="Q1329" s="3" t="s">
        <v>29</v>
      </c>
      <c r="R1329" s="1" t="s">
        <v>30</v>
      </c>
      <c r="S1329" s="1" t="s">
        <v>31</v>
      </c>
      <c r="T1329" s="1" t="s">
        <v>30</v>
      </c>
      <c r="U1329" s="1" t="s">
        <v>97</v>
      </c>
      <c r="V1329" s="1" t="s">
        <v>98</v>
      </c>
      <c r="W1329" s="1" t="s">
        <v>32</v>
      </c>
      <c r="X1329" s="1" t="s">
        <v>34</v>
      </c>
      <c r="Y1329" s="1">
        <v>-1</v>
      </c>
      <c r="Z1329" s="1">
        <v>3</v>
      </c>
      <c r="AA1329" s="1" t="s">
        <v>2129</v>
      </c>
      <c r="AB1329" s="1" t="s">
        <v>2140</v>
      </c>
      <c r="AC1329" s="1" t="s">
        <v>2123</v>
      </c>
      <c r="AE1329" s="2">
        <v>18194410.02</v>
      </c>
      <c r="AF1329" s="2" t="s">
        <v>2151</v>
      </c>
      <c r="AG1329" s="48">
        <v>1515297.2400000002</v>
      </c>
      <c r="AH1329" s="50">
        <v>9.0849990643207354E-2</v>
      </c>
      <c r="AI1329" s="1">
        <v>3</v>
      </c>
    </row>
    <row r="1330" spans="1:35" x14ac:dyDescent="0.35">
      <c r="A1330" s="1" t="s">
        <v>21</v>
      </c>
      <c r="B1330" s="1">
        <v>1</v>
      </c>
      <c r="C1330" s="1" t="s">
        <v>147</v>
      </c>
      <c r="D1330" s="1" t="s">
        <v>176</v>
      </c>
      <c r="E1330" s="1" t="s">
        <v>177</v>
      </c>
      <c r="F1330" s="1" t="s">
        <v>25</v>
      </c>
      <c r="G1330" s="1">
        <v>30</v>
      </c>
      <c r="H1330" s="1" t="s">
        <v>123</v>
      </c>
      <c r="I1330" s="1" t="s">
        <v>124</v>
      </c>
      <c r="J1330" s="2">
        <v>55604511.049999997</v>
      </c>
      <c r="K1330" s="2">
        <v>17936185</v>
      </c>
      <c r="L1330" s="2">
        <v>8968092.5</v>
      </c>
      <c r="M1330" s="2">
        <v>11658321.029999999</v>
      </c>
      <c r="N1330" s="2">
        <v>2690228.53</v>
      </c>
      <c r="O1330" s="2">
        <v>29.997778568853999</v>
      </c>
      <c r="P1330" s="3" t="s">
        <v>73</v>
      </c>
      <c r="Q1330" s="3" t="s">
        <v>29</v>
      </c>
      <c r="R1330" s="1" t="s">
        <v>30</v>
      </c>
      <c r="S1330" s="1" t="s">
        <v>31</v>
      </c>
      <c r="T1330" s="1" t="s">
        <v>30</v>
      </c>
      <c r="U1330" s="1" t="s">
        <v>97</v>
      </c>
      <c r="V1330" s="1" t="s">
        <v>98</v>
      </c>
      <c r="W1330" s="1" t="s">
        <v>32</v>
      </c>
      <c r="X1330" s="1" t="s">
        <v>34</v>
      </c>
      <c r="Y1330" s="1">
        <v>-1</v>
      </c>
      <c r="Z1330" s="1">
        <v>3</v>
      </c>
      <c r="AA1330" s="1" t="s">
        <v>2127</v>
      </c>
      <c r="AB1330" s="1" t="s">
        <v>2140</v>
      </c>
      <c r="AC1330" s="1" t="s">
        <v>2144</v>
      </c>
      <c r="AE1330" s="2">
        <v>24055860.600000001</v>
      </c>
      <c r="AF1330" s="2" t="s">
        <v>2151</v>
      </c>
      <c r="AG1330" s="48">
        <v>6119675.6000000015</v>
      </c>
      <c r="AH1330" s="50">
        <v>0.34119159676374888</v>
      </c>
      <c r="AI1330" s="1">
        <v>3</v>
      </c>
    </row>
    <row r="1331" spans="1:35" x14ac:dyDescent="0.35">
      <c r="A1331" s="1" t="s">
        <v>21</v>
      </c>
      <c r="B1331" s="1">
        <v>1</v>
      </c>
      <c r="C1331" s="1" t="s">
        <v>147</v>
      </c>
      <c r="D1331" s="1" t="s">
        <v>180</v>
      </c>
      <c r="E1331" s="1" t="s">
        <v>181</v>
      </c>
      <c r="F1331" s="1" t="s">
        <v>25</v>
      </c>
      <c r="G1331" s="1">
        <v>30</v>
      </c>
      <c r="H1331" s="1" t="s">
        <v>123</v>
      </c>
      <c r="I1331" s="1" t="s">
        <v>124</v>
      </c>
      <c r="J1331" s="2">
        <v>26366661.620000001</v>
      </c>
      <c r="K1331" s="2">
        <v>13753800</v>
      </c>
      <c r="L1331" s="2">
        <v>6876900</v>
      </c>
      <c r="M1331" s="2">
        <v>3655610.56</v>
      </c>
      <c r="N1331" s="2">
        <v>-3221289.44</v>
      </c>
      <c r="O1331" s="2">
        <v>-46.842173653826599</v>
      </c>
      <c r="P1331" s="3" t="s">
        <v>28</v>
      </c>
      <c r="Q1331" s="3" t="s">
        <v>29</v>
      </c>
      <c r="R1331" s="1" t="s">
        <v>30</v>
      </c>
      <c r="S1331" s="1" t="s">
        <v>31</v>
      </c>
      <c r="T1331" s="1" t="s">
        <v>30</v>
      </c>
      <c r="U1331" s="1" t="s">
        <v>97</v>
      </c>
      <c r="V1331" s="1" t="s">
        <v>98</v>
      </c>
      <c r="W1331" s="1" t="s">
        <v>32</v>
      </c>
      <c r="X1331" s="1" t="s">
        <v>34</v>
      </c>
      <c r="Y1331" s="1">
        <v>-1</v>
      </c>
      <c r="Z1331" s="1">
        <v>3</v>
      </c>
      <c r="AA1331" s="1" t="s">
        <v>2128</v>
      </c>
      <c r="AB1331" s="1" t="s">
        <v>2140</v>
      </c>
      <c r="AC1331" s="1" t="s">
        <v>2141</v>
      </c>
      <c r="AE1331" s="2">
        <v>13432320</v>
      </c>
      <c r="AF1331" s="2" t="s">
        <v>2152</v>
      </c>
      <c r="AG1331" s="48">
        <v>-321480</v>
      </c>
      <c r="AH1331" s="50">
        <v>-2.3373903939274965E-2</v>
      </c>
      <c r="AI1331" s="1">
        <v>3</v>
      </c>
    </row>
    <row r="1332" spans="1:35" x14ac:dyDescent="0.35">
      <c r="A1332" s="1" t="s">
        <v>21</v>
      </c>
      <c r="B1332" s="1">
        <v>1</v>
      </c>
      <c r="C1332" s="1" t="s">
        <v>147</v>
      </c>
      <c r="D1332" s="1" t="s">
        <v>190</v>
      </c>
      <c r="E1332" s="1" t="s">
        <v>191</v>
      </c>
      <c r="F1332" s="1" t="s">
        <v>25</v>
      </c>
      <c r="G1332" s="1">
        <v>30</v>
      </c>
      <c r="H1332" s="1" t="s">
        <v>123</v>
      </c>
      <c r="I1332" s="1" t="s">
        <v>124</v>
      </c>
      <c r="J1332" s="2">
        <v>16356802.810000001</v>
      </c>
      <c r="K1332" s="2">
        <v>11065500</v>
      </c>
      <c r="L1332" s="2">
        <v>5532750</v>
      </c>
      <c r="M1332" s="2">
        <v>3159118.6</v>
      </c>
      <c r="N1332" s="2">
        <v>-2373631.4</v>
      </c>
      <c r="O1332" s="2">
        <v>-42.901475757986503</v>
      </c>
      <c r="P1332" s="3" t="s">
        <v>28</v>
      </c>
      <c r="Q1332" s="3" t="s">
        <v>29</v>
      </c>
      <c r="R1332" s="1" t="s">
        <v>30</v>
      </c>
      <c r="S1332" s="1" t="s">
        <v>31</v>
      </c>
      <c r="T1332" s="1" t="s">
        <v>30</v>
      </c>
      <c r="U1332" s="1" t="s">
        <v>97</v>
      </c>
      <c r="V1332" s="1" t="s">
        <v>98</v>
      </c>
      <c r="W1332" s="1" t="s">
        <v>32</v>
      </c>
      <c r="X1332" s="1" t="s">
        <v>34</v>
      </c>
      <c r="Y1332" s="1">
        <v>-1</v>
      </c>
      <c r="Z1332" s="1">
        <v>3</v>
      </c>
      <c r="AA1332" s="1" t="s">
        <v>2129</v>
      </c>
      <c r="AB1332" s="1" t="s">
        <v>2140</v>
      </c>
      <c r="AC1332" s="1" t="s">
        <v>2141</v>
      </c>
      <c r="AE1332" s="2">
        <v>9783900</v>
      </c>
      <c r="AF1332" s="2" t="s">
        <v>2152</v>
      </c>
      <c r="AG1332" s="48">
        <v>-1281600</v>
      </c>
      <c r="AH1332" s="50">
        <v>-0.11581943879625864</v>
      </c>
      <c r="AI1332" s="1">
        <v>3</v>
      </c>
    </row>
    <row r="1333" spans="1:35" x14ac:dyDescent="0.35">
      <c r="A1333" s="1" t="s">
        <v>21</v>
      </c>
      <c r="B1333" s="1">
        <v>1</v>
      </c>
      <c r="C1333" s="1" t="s">
        <v>147</v>
      </c>
      <c r="D1333" s="1" t="s">
        <v>178</v>
      </c>
      <c r="E1333" s="1" t="s">
        <v>179</v>
      </c>
      <c r="F1333" s="1" t="s">
        <v>56</v>
      </c>
      <c r="G1333" s="1">
        <v>30</v>
      </c>
      <c r="H1333" s="1" t="s">
        <v>123</v>
      </c>
      <c r="I1333" s="1" t="s">
        <v>124</v>
      </c>
      <c r="J1333" s="2">
        <v>25632465.18</v>
      </c>
      <c r="K1333" s="2">
        <v>14757970</v>
      </c>
      <c r="L1333" s="2">
        <v>7378985</v>
      </c>
      <c r="M1333" s="2">
        <v>6268509.9100000001</v>
      </c>
      <c r="N1333" s="2">
        <v>-1110475.0900000001</v>
      </c>
      <c r="O1333" s="2">
        <v>-15.0491577093598</v>
      </c>
      <c r="P1333" s="3" t="s">
        <v>28</v>
      </c>
      <c r="Q1333" s="3" t="s">
        <v>29</v>
      </c>
      <c r="R1333" s="1" t="s">
        <v>30</v>
      </c>
      <c r="S1333" s="1" t="s">
        <v>31</v>
      </c>
      <c r="T1333" s="1" t="s">
        <v>30</v>
      </c>
      <c r="U1333" s="1" t="s">
        <v>97</v>
      </c>
      <c r="V1333" s="1" t="s">
        <v>98</v>
      </c>
      <c r="W1333" s="1" t="s">
        <v>32</v>
      </c>
      <c r="X1333" s="1" t="s">
        <v>34</v>
      </c>
      <c r="Y1333" s="1">
        <v>-1</v>
      </c>
      <c r="Z1333" s="1">
        <v>3</v>
      </c>
      <c r="AA1333" s="1" t="s">
        <v>2129</v>
      </c>
      <c r="AB1333" s="1" t="s">
        <v>2140</v>
      </c>
      <c r="AC1333" s="1" t="s">
        <v>2123</v>
      </c>
      <c r="AE1333" s="2">
        <v>9762450</v>
      </c>
      <c r="AF1333" s="2" t="s">
        <v>2152</v>
      </c>
      <c r="AG1333" s="48">
        <v>-4995520</v>
      </c>
      <c r="AH1333" s="50">
        <v>-0.33849641922296902</v>
      </c>
      <c r="AI1333" s="1">
        <v>3</v>
      </c>
    </row>
    <row r="1334" spans="1:35" x14ac:dyDescent="0.35">
      <c r="A1334" s="1" t="s">
        <v>21</v>
      </c>
      <c r="B1334" s="1">
        <v>1</v>
      </c>
      <c r="C1334" s="1" t="s">
        <v>147</v>
      </c>
      <c r="D1334" s="1" t="s">
        <v>154</v>
      </c>
      <c r="E1334" s="1" t="s">
        <v>155</v>
      </c>
      <c r="F1334" s="1" t="s">
        <v>25</v>
      </c>
      <c r="G1334" s="1">
        <v>30</v>
      </c>
      <c r="H1334" s="1" t="s">
        <v>123</v>
      </c>
      <c r="I1334" s="1" t="s">
        <v>124</v>
      </c>
      <c r="J1334" s="2">
        <v>16491905.1</v>
      </c>
      <c r="K1334" s="2">
        <v>3675000</v>
      </c>
      <c r="L1334" s="2">
        <v>1837500</v>
      </c>
      <c r="M1334" s="2">
        <v>1571226.74</v>
      </c>
      <c r="N1334" s="2">
        <v>-266273.26</v>
      </c>
      <c r="O1334" s="2">
        <v>-14.4910617687075</v>
      </c>
      <c r="P1334" s="3" t="s">
        <v>28</v>
      </c>
      <c r="Q1334" s="3" t="s">
        <v>29</v>
      </c>
      <c r="R1334" s="1" t="s">
        <v>30</v>
      </c>
      <c r="S1334" s="1" t="s">
        <v>31</v>
      </c>
      <c r="T1334" s="1" t="s">
        <v>30</v>
      </c>
      <c r="U1334" s="1" t="s">
        <v>97</v>
      </c>
      <c r="V1334" s="1" t="s">
        <v>98</v>
      </c>
      <c r="W1334" s="1" t="s">
        <v>32</v>
      </c>
      <c r="X1334" s="1" t="s">
        <v>34</v>
      </c>
      <c r="Y1334" s="1">
        <v>-1</v>
      </c>
      <c r="Z1334" s="1">
        <v>3</v>
      </c>
      <c r="AA1334" s="1" t="s">
        <v>2129</v>
      </c>
      <c r="AB1334" s="1" t="s">
        <v>2140</v>
      </c>
      <c r="AC1334" s="1" t="s">
        <v>2123</v>
      </c>
      <c r="AE1334" s="2">
        <v>3727600</v>
      </c>
      <c r="AF1334" s="2" t="s">
        <v>2151</v>
      </c>
      <c r="AG1334" s="48">
        <v>52600</v>
      </c>
      <c r="AH1334" s="50">
        <v>1.4312925170068028E-2</v>
      </c>
      <c r="AI1334" s="1">
        <v>3</v>
      </c>
    </row>
    <row r="1335" spans="1:35" x14ac:dyDescent="0.35">
      <c r="A1335" s="1" t="s">
        <v>21</v>
      </c>
      <c r="B1335" s="1">
        <v>1</v>
      </c>
      <c r="C1335" s="1" t="s">
        <v>147</v>
      </c>
      <c r="D1335" s="1" t="s">
        <v>192</v>
      </c>
      <c r="E1335" s="1" t="s">
        <v>193</v>
      </c>
      <c r="F1335" s="1" t="s">
        <v>25</v>
      </c>
      <c r="G1335" s="1">
        <v>30</v>
      </c>
      <c r="H1335" s="1" t="s">
        <v>123</v>
      </c>
      <c r="I1335" s="1" t="s">
        <v>124</v>
      </c>
      <c r="J1335" s="2">
        <v>34615955.229999997</v>
      </c>
      <c r="K1335" s="2">
        <v>11010000</v>
      </c>
      <c r="L1335" s="2">
        <v>5505000</v>
      </c>
      <c r="M1335" s="2">
        <v>6298359.4100000001</v>
      </c>
      <c r="N1335" s="2">
        <v>793359.41</v>
      </c>
      <c r="O1335" s="2">
        <v>14.4116150772025</v>
      </c>
      <c r="P1335" s="3" t="s">
        <v>73</v>
      </c>
      <c r="Q1335" s="3" t="s">
        <v>29</v>
      </c>
      <c r="R1335" s="1" t="s">
        <v>30</v>
      </c>
      <c r="S1335" s="1" t="s">
        <v>31</v>
      </c>
      <c r="T1335" s="1" t="s">
        <v>30</v>
      </c>
      <c r="U1335" s="1" t="s">
        <v>97</v>
      </c>
      <c r="V1335" s="1" t="s">
        <v>98</v>
      </c>
      <c r="W1335" s="1" t="s">
        <v>32</v>
      </c>
      <c r="X1335" s="1" t="s">
        <v>34</v>
      </c>
      <c r="Y1335" s="1">
        <v>-1</v>
      </c>
      <c r="Z1335" s="1">
        <v>3</v>
      </c>
      <c r="AA1335" s="1" t="s">
        <v>2128</v>
      </c>
      <c r="AB1335" s="1" t="s">
        <v>2140</v>
      </c>
      <c r="AC1335" s="1" t="s">
        <v>2125</v>
      </c>
      <c r="AE1335" s="2">
        <v>13174100</v>
      </c>
      <c r="AF1335" s="2" t="s">
        <v>2151</v>
      </c>
      <c r="AG1335" s="48">
        <v>2164100</v>
      </c>
      <c r="AH1335" s="50">
        <v>0.19655767484105358</v>
      </c>
      <c r="AI1335" s="1">
        <v>3</v>
      </c>
    </row>
    <row r="1336" spans="1:35" x14ac:dyDescent="0.35">
      <c r="A1336" s="1" t="s">
        <v>21</v>
      </c>
      <c r="B1336" s="1">
        <v>1</v>
      </c>
      <c r="C1336" s="1" t="s">
        <v>147</v>
      </c>
      <c r="D1336" s="1" t="s">
        <v>160</v>
      </c>
      <c r="E1336" s="1" t="s">
        <v>161</v>
      </c>
      <c r="F1336" s="1" t="s">
        <v>56</v>
      </c>
      <c r="G1336" s="1">
        <v>30</v>
      </c>
      <c r="H1336" s="1" t="s">
        <v>123</v>
      </c>
      <c r="I1336" s="1" t="s">
        <v>124</v>
      </c>
      <c r="J1336" s="2">
        <v>17429229.309999999</v>
      </c>
      <c r="K1336" s="2">
        <v>12310360</v>
      </c>
      <c r="L1336" s="2">
        <v>6155180</v>
      </c>
      <c r="M1336" s="2">
        <v>3324888.97</v>
      </c>
      <c r="N1336" s="2">
        <v>-2830291.03</v>
      </c>
      <c r="O1336" s="2">
        <v>-45.982262582085298</v>
      </c>
      <c r="P1336" s="3" t="s">
        <v>28</v>
      </c>
      <c r="Q1336" s="3" t="s">
        <v>29</v>
      </c>
      <c r="R1336" s="1" t="s">
        <v>30</v>
      </c>
      <c r="S1336" s="1" t="s">
        <v>31</v>
      </c>
      <c r="T1336" s="1" t="s">
        <v>30</v>
      </c>
      <c r="U1336" s="1" t="s">
        <v>97</v>
      </c>
      <c r="V1336" s="1" t="s">
        <v>98</v>
      </c>
      <c r="W1336" s="1" t="s">
        <v>32</v>
      </c>
      <c r="X1336" s="1" t="s">
        <v>34</v>
      </c>
      <c r="Y1336" s="1">
        <v>-1</v>
      </c>
      <c r="Z1336" s="1">
        <v>3</v>
      </c>
      <c r="AA1336" s="1" t="s">
        <v>2121</v>
      </c>
      <c r="AB1336" s="1" t="s">
        <v>2140</v>
      </c>
      <c r="AC1336" s="1" t="s">
        <v>2141</v>
      </c>
      <c r="AE1336" s="2">
        <v>10140560</v>
      </c>
      <c r="AF1336" s="2" t="s">
        <v>2152</v>
      </c>
      <c r="AG1336" s="48">
        <v>-2169800</v>
      </c>
      <c r="AH1336" s="50">
        <v>-0.17625804606851464</v>
      </c>
      <c r="AI1336" s="1">
        <v>3</v>
      </c>
    </row>
    <row r="1337" spans="1:35" x14ac:dyDescent="0.35">
      <c r="A1337" s="1" t="s">
        <v>21</v>
      </c>
      <c r="B1337" s="1">
        <v>1</v>
      </c>
      <c r="C1337" s="1" t="s">
        <v>147</v>
      </c>
      <c r="D1337" s="1" t="s">
        <v>156</v>
      </c>
      <c r="E1337" s="1" t="s">
        <v>157</v>
      </c>
      <c r="F1337" s="1" t="s">
        <v>49</v>
      </c>
      <c r="G1337" s="1">
        <v>30</v>
      </c>
      <c r="H1337" s="1" t="s">
        <v>123</v>
      </c>
      <c r="I1337" s="1" t="s">
        <v>124</v>
      </c>
      <c r="J1337" s="2">
        <v>80745374.950000003</v>
      </c>
      <c r="K1337" s="2">
        <v>242970000</v>
      </c>
      <c r="L1337" s="2">
        <v>121485000</v>
      </c>
      <c r="M1337" s="2">
        <v>27894887.43</v>
      </c>
      <c r="N1337" s="2">
        <v>-93590112.569999993</v>
      </c>
      <c r="O1337" s="2">
        <v>-77.038410149401201</v>
      </c>
      <c r="P1337" s="3" t="s">
        <v>28</v>
      </c>
      <c r="Q1337" s="3" t="s">
        <v>29</v>
      </c>
      <c r="R1337" s="1" t="s">
        <v>30</v>
      </c>
      <c r="S1337" s="1" t="s">
        <v>31</v>
      </c>
      <c r="T1337" s="1" t="s">
        <v>30</v>
      </c>
      <c r="U1337" s="1" t="s">
        <v>97</v>
      </c>
      <c r="V1337" s="1" t="s">
        <v>98</v>
      </c>
      <c r="W1337" s="1" t="s">
        <v>32</v>
      </c>
      <c r="X1337" s="1" t="s">
        <v>34</v>
      </c>
      <c r="Y1337" s="1">
        <v>-1</v>
      </c>
      <c r="Z1337" s="1">
        <v>3</v>
      </c>
      <c r="AA1337" s="1" t="s">
        <v>2121</v>
      </c>
      <c r="AB1337" s="1" t="s">
        <v>2140</v>
      </c>
      <c r="AC1337" s="1" t="s">
        <v>2142</v>
      </c>
      <c r="AE1337" s="2">
        <v>83970000</v>
      </c>
      <c r="AF1337" s="2" t="s">
        <v>2152</v>
      </c>
      <c r="AG1337" s="48">
        <v>-159000000</v>
      </c>
      <c r="AH1337" s="50">
        <v>-0.65440177799728361</v>
      </c>
      <c r="AI1337" s="1">
        <v>3</v>
      </c>
    </row>
    <row r="1338" spans="1:35" x14ac:dyDescent="0.35">
      <c r="A1338" s="1" t="s">
        <v>21</v>
      </c>
      <c r="B1338" s="1">
        <v>1</v>
      </c>
      <c r="C1338" s="1" t="s">
        <v>147</v>
      </c>
      <c r="D1338" s="1" t="s">
        <v>152</v>
      </c>
      <c r="E1338" s="1" t="s">
        <v>153</v>
      </c>
      <c r="F1338" s="1" t="s">
        <v>56</v>
      </c>
      <c r="G1338" s="1">
        <v>30</v>
      </c>
      <c r="H1338" s="1" t="s">
        <v>123</v>
      </c>
      <c r="I1338" s="1" t="s">
        <v>124</v>
      </c>
      <c r="J1338" s="2">
        <v>15502156.1</v>
      </c>
      <c r="K1338" s="2">
        <v>17731724.699999999</v>
      </c>
      <c r="L1338" s="2">
        <v>8865862.3499999996</v>
      </c>
      <c r="M1338" s="2">
        <v>6624886.0099999998</v>
      </c>
      <c r="N1338" s="2">
        <v>-2240976.34</v>
      </c>
      <c r="O1338" s="2">
        <v>-25.276462136816299</v>
      </c>
      <c r="P1338" s="3" t="s">
        <v>28</v>
      </c>
      <c r="Q1338" s="3" t="s">
        <v>29</v>
      </c>
      <c r="R1338" s="1" t="s">
        <v>30</v>
      </c>
      <c r="S1338" s="1" t="s">
        <v>31</v>
      </c>
      <c r="T1338" s="1" t="s">
        <v>30</v>
      </c>
      <c r="U1338" s="1" t="s">
        <v>97</v>
      </c>
      <c r="V1338" s="1" t="s">
        <v>98</v>
      </c>
      <c r="W1338" s="1" t="s">
        <v>32</v>
      </c>
      <c r="X1338" s="1" t="s">
        <v>34</v>
      </c>
      <c r="Y1338" s="1">
        <v>-1</v>
      </c>
      <c r="Z1338" s="1">
        <v>3</v>
      </c>
      <c r="AA1338" s="1" t="s">
        <v>2128</v>
      </c>
      <c r="AB1338" s="1" t="s">
        <v>2140</v>
      </c>
      <c r="AC1338" s="1" t="s">
        <v>2141</v>
      </c>
      <c r="AE1338" s="2">
        <v>16687412.439999999</v>
      </c>
      <c r="AF1338" s="2" t="s">
        <v>2152</v>
      </c>
      <c r="AG1338" s="48">
        <v>-1044312.2599999998</v>
      </c>
      <c r="AH1338" s="50">
        <v>-5.8895131616835884E-2</v>
      </c>
      <c r="AI1338" s="1">
        <v>3</v>
      </c>
    </row>
    <row r="1339" spans="1:35" x14ac:dyDescent="0.35">
      <c r="A1339" s="1" t="s">
        <v>21</v>
      </c>
      <c r="B1339" s="1">
        <v>1</v>
      </c>
      <c r="C1339" s="1" t="s">
        <v>147</v>
      </c>
      <c r="D1339" s="1" t="s">
        <v>168</v>
      </c>
      <c r="E1339" s="1" t="s">
        <v>169</v>
      </c>
      <c r="F1339" s="1" t="s">
        <v>25</v>
      </c>
      <c r="G1339" s="1">
        <v>30</v>
      </c>
      <c r="H1339" s="1" t="s">
        <v>123</v>
      </c>
      <c r="I1339" s="1" t="s">
        <v>124</v>
      </c>
      <c r="J1339" s="2">
        <v>16424021.689999999</v>
      </c>
      <c r="K1339" s="2">
        <v>6611442.2599999998</v>
      </c>
      <c r="L1339" s="2">
        <v>3305721.13</v>
      </c>
      <c r="M1339" s="2">
        <v>10242475.810000001</v>
      </c>
      <c r="N1339" s="2">
        <v>6936754.6799999997</v>
      </c>
      <c r="O1339" s="2">
        <v>209.84089120669401</v>
      </c>
      <c r="P1339" s="3" t="s">
        <v>73</v>
      </c>
      <c r="Q1339" s="3" t="s">
        <v>29</v>
      </c>
      <c r="R1339" s="1" t="s">
        <v>30</v>
      </c>
      <c r="S1339" s="1" t="s">
        <v>31</v>
      </c>
      <c r="T1339" s="1" t="s">
        <v>30</v>
      </c>
      <c r="U1339" s="1" t="s">
        <v>97</v>
      </c>
      <c r="V1339" s="1" t="s">
        <v>98</v>
      </c>
      <c r="W1339" s="1" t="s">
        <v>32</v>
      </c>
      <c r="X1339" s="1" t="s">
        <v>34</v>
      </c>
      <c r="Y1339" s="1">
        <v>-1</v>
      </c>
      <c r="Z1339" s="1">
        <v>3</v>
      </c>
      <c r="AA1339" s="1" t="s">
        <v>2128</v>
      </c>
      <c r="AB1339" s="1" t="s">
        <v>2140</v>
      </c>
      <c r="AC1339" s="1" t="s">
        <v>2143</v>
      </c>
      <c r="AE1339" s="2">
        <v>18453279</v>
      </c>
      <c r="AF1339" s="2" t="s">
        <v>2151</v>
      </c>
      <c r="AG1339" s="48">
        <v>11841836.74</v>
      </c>
      <c r="AH1339" s="50">
        <v>1.7911124795938247</v>
      </c>
      <c r="AI1339" s="1">
        <v>3</v>
      </c>
    </row>
    <row r="1340" spans="1:35" x14ac:dyDescent="0.35">
      <c r="A1340" s="1" t="s">
        <v>21</v>
      </c>
      <c r="B1340" s="1">
        <v>1</v>
      </c>
      <c r="C1340" s="1" t="s">
        <v>147</v>
      </c>
      <c r="D1340" s="1" t="s">
        <v>186</v>
      </c>
      <c r="E1340" s="1" t="s">
        <v>187</v>
      </c>
      <c r="F1340" s="1" t="s">
        <v>25</v>
      </c>
      <c r="G1340" s="1">
        <v>30</v>
      </c>
      <c r="H1340" s="1" t="s">
        <v>123</v>
      </c>
      <c r="I1340" s="1" t="s">
        <v>124</v>
      </c>
      <c r="J1340" s="2">
        <v>26453899.800000001</v>
      </c>
      <c r="K1340" s="2">
        <v>13682079.82</v>
      </c>
      <c r="L1340" s="2">
        <v>6841039.9100000001</v>
      </c>
      <c r="M1340" s="2">
        <v>8884844.0399999991</v>
      </c>
      <c r="N1340" s="2">
        <v>2043804.13</v>
      </c>
      <c r="O1340" s="2">
        <v>29.875635238034999</v>
      </c>
      <c r="P1340" s="3" t="s">
        <v>73</v>
      </c>
      <c r="Q1340" s="3" t="s">
        <v>29</v>
      </c>
      <c r="R1340" s="1" t="s">
        <v>30</v>
      </c>
      <c r="S1340" s="1" t="s">
        <v>31</v>
      </c>
      <c r="T1340" s="1" t="s">
        <v>30</v>
      </c>
      <c r="U1340" s="1" t="s">
        <v>97</v>
      </c>
      <c r="V1340" s="1" t="s">
        <v>98</v>
      </c>
      <c r="W1340" s="1" t="s">
        <v>32</v>
      </c>
      <c r="X1340" s="1" t="s">
        <v>34</v>
      </c>
      <c r="Y1340" s="1">
        <v>-1</v>
      </c>
      <c r="Z1340" s="1">
        <v>3</v>
      </c>
      <c r="AA1340" s="1" t="s">
        <v>2127</v>
      </c>
      <c r="AB1340" s="1" t="s">
        <v>2140</v>
      </c>
      <c r="AC1340" s="1" t="s">
        <v>2144</v>
      </c>
      <c r="AE1340" s="2">
        <v>14682079.82</v>
      </c>
      <c r="AF1340" s="2" t="s">
        <v>2151</v>
      </c>
      <c r="AG1340" s="48">
        <v>1000000</v>
      </c>
      <c r="AH1340" s="50">
        <v>7.3088303324925344E-2</v>
      </c>
      <c r="AI1340" s="1">
        <v>3</v>
      </c>
    </row>
    <row r="1341" spans="1:35" x14ac:dyDescent="0.35">
      <c r="A1341" s="1" t="s">
        <v>21</v>
      </c>
      <c r="B1341" s="1">
        <v>1</v>
      </c>
      <c r="C1341" s="1" t="s">
        <v>147</v>
      </c>
      <c r="D1341" s="1" t="s">
        <v>184</v>
      </c>
      <c r="E1341" s="1" t="s">
        <v>185</v>
      </c>
      <c r="F1341" s="1" t="s">
        <v>25</v>
      </c>
      <c r="G1341" s="1">
        <v>30</v>
      </c>
      <c r="H1341" s="1" t="s">
        <v>123</v>
      </c>
      <c r="I1341" s="1" t="s">
        <v>124</v>
      </c>
      <c r="J1341" s="2">
        <v>30388553.359999999</v>
      </c>
      <c r="K1341" s="2">
        <v>21699557.120000001</v>
      </c>
      <c r="L1341" s="2">
        <v>10849778.560000001</v>
      </c>
      <c r="M1341" s="2">
        <v>10496829.199999999</v>
      </c>
      <c r="N1341" s="2">
        <v>-352949.36</v>
      </c>
      <c r="O1341" s="2">
        <v>-3.2530558854097</v>
      </c>
      <c r="P1341" s="3" t="s">
        <v>28</v>
      </c>
      <c r="Q1341" s="3" t="s">
        <v>29</v>
      </c>
      <c r="R1341" s="1" t="s">
        <v>30</v>
      </c>
      <c r="S1341" s="1" t="s">
        <v>31</v>
      </c>
      <c r="T1341" s="1" t="s">
        <v>30</v>
      </c>
      <c r="U1341" s="1" t="s">
        <v>97</v>
      </c>
      <c r="V1341" s="1" t="s">
        <v>98</v>
      </c>
      <c r="W1341" s="1" t="s">
        <v>32</v>
      </c>
      <c r="X1341" s="1" t="s">
        <v>34</v>
      </c>
      <c r="Y1341" s="1">
        <v>-1</v>
      </c>
      <c r="Z1341" s="1">
        <v>3</v>
      </c>
      <c r="AA1341" s="1" t="s">
        <v>2121</v>
      </c>
      <c r="AB1341" s="1" t="s">
        <v>2126</v>
      </c>
      <c r="AC1341" s="1" t="s">
        <v>2126</v>
      </c>
      <c r="AE1341" s="2">
        <v>20682412.48</v>
      </c>
      <c r="AF1341" s="2" t="s">
        <v>2152</v>
      </c>
      <c r="AG1341" s="48">
        <v>-1017144.6400000006</v>
      </c>
      <c r="AH1341" s="50">
        <v>-4.6873981546034456E-2</v>
      </c>
      <c r="AI1341" s="1">
        <v>3</v>
      </c>
    </row>
    <row r="1342" spans="1:35" x14ac:dyDescent="0.35">
      <c r="A1342" s="1" t="s">
        <v>21</v>
      </c>
      <c r="B1342" s="1">
        <v>1</v>
      </c>
      <c r="C1342" s="1" t="s">
        <v>147</v>
      </c>
      <c r="D1342" s="1" t="s">
        <v>194</v>
      </c>
      <c r="E1342" s="1" t="s">
        <v>195</v>
      </c>
      <c r="F1342" s="1" t="s">
        <v>25</v>
      </c>
      <c r="G1342" s="1">
        <v>30</v>
      </c>
      <c r="H1342" s="1" t="s">
        <v>123</v>
      </c>
      <c r="I1342" s="1" t="s">
        <v>124</v>
      </c>
      <c r="J1342" s="2">
        <v>54723524.240000002</v>
      </c>
      <c r="K1342" s="2">
        <v>22200000</v>
      </c>
      <c r="L1342" s="2">
        <v>11100000</v>
      </c>
      <c r="M1342" s="2">
        <v>9691108</v>
      </c>
      <c r="N1342" s="2">
        <v>-1408892</v>
      </c>
      <c r="O1342" s="2">
        <v>-12.6927207207207</v>
      </c>
      <c r="P1342" s="3" t="s">
        <v>28</v>
      </c>
      <c r="Q1342" s="3" t="s">
        <v>29</v>
      </c>
      <c r="R1342" s="1" t="s">
        <v>30</v>
      </c>
      <c r="S1342" s="1" t="s">
        <v>31</v>
      </c>
      <c r="T1342" s="1" t="s">
        <v>30</v>
      </c>
      <c r="U1342" s="1" t="s">
        <v>97</v>
      </c>
      <c r="V1342" s="1" t="s">
        <v>98</v>
      </c>
      <c r="W1342" s="1" t="s">
        <v>32</v>
      </c>
      <c r="X1342" s="1" t="s">
        <v>34</v>
      </c>
      <c r="Y1342" s="1">
        <v>-1</v>
      </c>
      <c r="Z1342" s="1">
        <v>3</v>
      </c>
      <c r="AA1342" s="1" t="s">
        <v>2127</v>
      </c>
      <c r="AB1342" s="1" t="s">
        <v>2140</v>
      </c>
      <c r="AC1342" s="1" t="s">
        <v>2123</v>
      </c>
      <c r="AE1342" s="2">
        <v>20000000</v>
      </c>
      <c r="AF1342" s="2" t="s">
        <v>2152</v>
      </c>
      <c r="AG1342" s="48">
        <v>-2200000</v>
      </c>
      <c r="AH1342" s="50">
        <v>-9.90990990990991E-2</v>
      </c>
      <c r="AI1342" s="1">
        <v>3</v>
      </c>
    </row>
    <row r="1343" spans="1:35" x14ac:dyDescent="0.35">
      <c r="A1343" s="1" t="s">
        <v>21</v>
      </c>
      <c r="B1343" s="1">
        <v>1</v>
      </c>
      <c r="C1343" s="1" t="s">
        <v>147</v>
      </c>
      <c r="D1343" s="1" t="s">
        <v>148</v>
      </c>
      <c r="E1343" s="1" t="s">
        <v>149</v>
      </c>
      <c r="F1343" s="1" t="s">
        <v>25</v>
      </c>
      <c r="G1343" s="1">
        <v>31</v>
      </c>
      <c r="H1343" s="1" t="s">
        <v>125</v>
      </c>
      <c r="I1343" s="1" t="s">
        <v>126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3" t="s">
        <v>73</v>
      </c>
      <c r="Q1343" s="3" t="s">
        <v>29</v>
      </c>
      <c r="R1343" s="1" t="s">
        <v>30</v>
      </c>
      <c r="S1343" s="1" t="s">
        <v>31</v>
      </c>
      <c r="T1343" s="1" t="s">
        <v>30</v>
      </c>
      <c r="U1343" s="1" t="s">
        <v>97</v>
      </c>
      <c r="V1343" s="1" t="s">
        <v>98</v>
      </c>
      <c r="W1343" s="1" t="s">
        <v>32</v>
      </c>
      <c r="X1343" s="1" t="s">
        <v>34</v>
      </c>
      <c r="Y1343" s="1">
        <v>-1</v>
      </c>
      <c r="Z1343" s="1">
        <v>0</v>
      </c>
      <c r="AA1343" s="1" t="s">
        <v>2128</v>
      </c>
      <c r="AB1343" s="1" t="s">
        <v>2126</v>
      </c>
      <c r="AC1343" s="1" t="s">
        <v>2126</v>
      </c>
      <c r="AE1343" s="2">
        <v>0</v>
      </c>
      <c r="AF1343" s="2" t="s">
        <v>2153</v>
      </c>
      <c r="AG1343" s="48">
        <v>0</v>
      </c>
      <c r="AH1343" s="50" t="e">
        <v>#DIV/0!</v>
      </c>
      <c r="AI1343" s="1">
        <v>0</v>
      </c>
    </row>
    <row r="1344" spans="1:35" x14ac:dyDescent="0.35">
      <c r="A1344" s="1" t="s">
        <v>21</v>
      </c>
      <c r="B1344" s="1">
        <v>1</v>
      </c>
      <c r="C1344" s="1" t="s">
        <v>147</v>
      </c>
      <c r="D1344" s="1" t="s">
        <v>150</v>
      </c>
      <c r="E1344" s="1" t="s">
        <v>151</v>
      </c>
      <c r="F1344" s="1" t="s">
        <v>25</v>
      </c>
      <c r="G1344" s="1">
        <v>31</v>
      </c>
      <c r="H1344" s="1" t="s">
        <v>125</v>
      </c>
      <c r="I1344" s="1" t="s">
        <v>126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3" t="s">
        <v>73</v>
      </c>
      <c r="Q1344" s="3" t="s">
        <v>29</v>
      </c>
      <c r="R1344" s="1" t="s">
        <v>30</v>
      </c>
      <c r="S1344" s="1" t="s">
        <v>31</v>
      </c>
      <c r="T1344" s="1" t="s">
        <v>30</v>
      </c>
      <c r="U1344" s="1" t="s">
        <v>97</v>
      </c>
      <c r="V1344" s="1" t="s">
        <v>98</v>
      </c>
      <c r="W1344" s="1" t="s">
        <v>32</v>
      </c>
      <c r="X1344" s="1" t="s">
        <v>34</v>
      </c>
      <c r="Y1344" s="1">
        <v>-1</v>
      </c>
      <c r="Z1344" s="1">
        <v>0</v>
      </c>
      <c r="AA1344" s="1" t="s">
        <v>2127</v>
      </c>
      <c r="AB1344" s="1" t="s">
        <v>2126</v>
      </c>
      <c r="AC1344" s="1" t="s">
        <v>2126</v>
      </c>
      <c r="AE1344" s="2">
        <v>0</v>
      </c>
      <c r="AF1344" s="2" t="s">
        <v>2153</v>
      </c>
      <c r="AG1344" s="48">
        <v>0</v>
      </c>
      <c r="AH1344" s="50" t="e">
        <v>#DIV/0!</v>
      </c>
      <c r="AI1344" s="1">
        <v>0</v>
      </c>
    </row>
    <row r="1345" spans="1:35" x14ac:dyDescent="0.35">
      <c r="A1345" s="1" t="s">
        <v>21</v>
      </c>
      <c r="B1345" s="1">
        <v>1</v>
      </c>
      <c r="C1345" s="1" t="s">
        <v>147</v>
      </c>
      <c r="D1345" s="1" t="s">
        <v>178</v>
      </c>
      <c r="E1345" s="1" t="s">
        <v>179</v>
      </c>
      <c r="F1345" s="1" t="s">
        <v>56</v>
      </c>
      <c r="G1345" s="1">
        <v>31</v>
      </c>
      <c r="H1345" s="1" t="s">
        <v>125</v>
      </c>
      <c r="I1345" s="1" t="s">
        <v>126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3" t="s">
        <v>73</v>
      </c>
      <c r="Q1345" s="3" t="s">
        <v>29</v>
      </c>
      <c r="R1345" s="1" t="s">
        <v>30</v>
      </c>
      <c r="S1345" s="1" t="s">
        <v>31</v>
      </c>
      <c r="T1345" s="1" t="s">
        <v>30</v>
      </c>
      <c r="U1345" s="1" t="s">
        <v>97</v>
      </c>
      <c r="V1345" s="1" t="s">
        <v>98</v>
      </c>
      <c r="W1345" s="1" t="s">
        <v>32</v>
      </c>
      <c r="X1345" s="1" t="s">
        <v>34</v>
      </c>
      <c r="Y1345" s="1">
        <v>-1</v>
      </c>
      <c r="Z1345" s="1">
        <v>0</v>
      </c>
      <c r="AA1345" s="1" t="s">
        <v>2129</v>
      </c>
      <c r="AB1345" s="1" t="s">
        <v>2126</v>
      </c>
      <c r="AC1345" s="1" t="s">
        <v>2126</v>
      </c>
      <c r="AE1345" s="2">
        <v>0</v>
      </c>
      <c r="AF1345" s="2" t="s">
        <v>2153</v>
      </c>
      <c r="AG1345" s="48">
        <v>0</v>
      </c>
      <c r="AH1345" s="50" t="e">
        <v>#DIV/0!</v>
      </c>
      <c r="AI1345" s="1">
        <v>0</v>
      </c>
    </row>
    <row r="1346" spans="1:35" x14ac:dyDescent="0.35">
      <c r="A1346" s="1" t="s">
        <v>21</v>
      </c>
      <c r="B1346" s="1">
        <v>1</v>
      </c>
      <c r="C1346" s="1" t="s">
        <v>147</v>
      </c>
      <c r="D1346" s="1" t="s">
        <v>192</v>
      </c>
      <c r="E1346" s="1" t="s">
        <v>193</v>
      </c>
      <c r="F1346" s="1" t="s">
        <v>25</v>
      </c>
      <c r="G1346" s="1">
        <v>31</v>
      </c>
      <c r="H1346" s="1" t="s">
        <v>125</v>
      </c>
      <c r="I1346" s="1" t="s">
        <v>126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3" t="s">
        <v>73</v>
      </c>
      <c r="Q1346" s="3" t="s">
        <v>29</v>
      </c>
      <c r="R1346" s="1" t="s">
        <v>30</v>
      </c>
      <c r="S1346" s="1" t="s">
        <v>31</v>
      </c>
      <c r="T1346" s="1" t="s">
        <v>30</v>
      </c>
      <c r="U1346" s="1" t="s">
        <v>97</v>
      </c>
      <c r="V1346" s="1" t="s">
        <v>98</v>
      </c>
      <c r="W1346" s="1" t="s">
        <v>32</v>
      </c>
      <c r="X1346" s="1" t="s">
        <v>34</v>
      </c>
      <c r="Y1346" s="1">
        <v>-1</v>
      </c>
      <c r="Z1346" s="1">
        <v>0</v>
      </c>
      <c r="AA1346" s="1" t="s">
        <v>2128</v>
      </c>
      <c r="AB1346" s="1" t="s">
        <v>2126</v>
      </c>
      <c r="AC1346" s="1" t="s">
        <v>2126</v>
      </c>
      <c r="AE1346" s="2">
        <v>0</v>
      </c>
      <c r="AF1346" s="2" t="s">
        <v>2153</v>
      </c>
      <c r="AG1346" s="48">
        <v>0</v>
      </c>
      <c r="AH1346" s="50" t="e">
        <v>#DIV/0!</v>
      </c>
      <c r="AI1346" s="1">
        <v>0</v>
      </c>
    </row>
    <row r="1347" spans="1:35" x14ac:dyDescent="0.35">
      <c r="A1347" s="1" t="s">
        <v>21</v>
      </c>
      <c r="B1347" s="1">
        <v>1</v>
      </c>
      <c r="C1347" s="1" t="s">
        <v>147</v>
      </c>
      <c r="D1347" s="1" t="s">
        <v>162</v>
      </c>
      <c r="E1347" s="1" t="s">
        <v>163</v>
      </c>
      <c r="F1347" s="1" t="s">
        <v>25</v>
      </c>
      <c r="G1347" s="1">
        <v>31</v>
      </c>
      <c r="H1347" s="1" t="s">
        <v>125</v>
      </c>
      <c r="I1347" s="1" t="s">
        <v>126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3" t="s">
        <v>73</v>
      </c>
      <c r="Q1347" s="3" t="s">
        <v>29</v>
      </c>
      <c r="R1347" s="1" t="s">
        <v>30</v>
      </c>
      <c r="S1347" s="1" t="s">
        <v>31</v>
      </c>
      <c r="T1347" s="1" t="s">
        <v>30</v>
      </c>
      <c r="U1347" s="1" t="s">
        <v>97</v>
      </c>
      <c r="V1347" s="1" t="s">
        <v>98</v>
      </c>
      <c r="W1347" s="1" t="s">
        <v>32</v>
      </c>
      <c r="X1347" s="1" t="s">
        <v>34</v>
      </c>
      <c r="Y1347" s="1">
        <v>-1</v>
      </c>
      <c r="Z1347" s="1">
        <v>0</v>
      </c>
      <c r="AA1347" s="1" t="s">
        <v>2121</v>
      </c>
      <c r="AB1347" s="1" t="s">
        <v>2126</v>
      </c>
      <c r="AC1347" s="1" t="s">
        <v>2126</v>
      </c>
      <c r="AE1347" s="2">
        <v>0</v>
      </c>
      <c r="AF1347" s="2" t="s">
        <v>2153</v>
      </c>
      <c r="AG1347" s="48">
        <v>0</v>
      </c>
      <c r="AH1347" s="50" t="e">
        <v>#DIV/0!</v>
      </c>
      <c r="AI1347" s="1">
        <v>0</v>
      </c>
    </row>
    <row r="1348" spans="1:35" x14ac:dyDescent="0.35">
      <c r="A1348" s="1" t="s">
        <v>21</v>
      </c>
      <c r="B1348" s="1">
        <v>1</v>
      </c>
      <c r="C1348" s="1" t="s">
        <v>147</v>
      </c>
      <c r="D1348" s="1" t="s">
        <v>186</v>
      </c>
      <c r="E1348" s="1" t="s">
        <v>187</v>
      </c>
      <c r="F1348" s="1" t="s">
        <v>25</v>
      </c>
      <c r="G1348" s="1">
        <v>31</v>
      </c>
      <c r="H1348" s="1" t="s">
        <v>125</v>
      </c>
      <c r="I1348" s="1" t="s">
        <v>126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3" t="s">
        <v>73</v>
      </c>
      <c r="Q1348" s="3" t="s">
        <v>29</v>
      </c>
      <c r="R1348" s="1" t="s">
        <v>30</v>
      </c>
      <c r="S1348" s="1" t="s">
        <v>31</v>
      </c>
      <c r="T1348" s="1" t="s">
        <v>30</v>
      </c>
      <c r="U1348" s="1" t="s">
        <v>97</v>
      </c>
      <c r="V1348" s="1" t="s">
        <v>98</v>
      </c>
      <c r="W1348" s="1" t="s">
        <v>32</v>
      </c>
      <c r="X1348" s="1" t="s">
        <v>34</v>
      </c>
      <c r="Y1348" s="1">
        <v>-1</v>
      </c>
      <c r="Z1348" s="1">
        <v>0</v>
      </c>
      <c r="AA1348" s="1" t="s">
        <v>2127</v>
      </c>
      <c r="AB1348" s="1" t="s">
        <v>2126</v>
      </c>
      <c r="AC1348" s="1" t="s">
        <v>2126</v>
      </c>
      <c r="AE1348" s="2">
        <v>0</v>
      </c>
      <c r="AF1348" s="2" t="s">
        <v>2153</v>
      </c>
      <c r="AG1348" s="48">
        <v>0</v>
      </c>
      <c r="AH1348" s="50" t="e">
        <v>#DIV/0!</v>
      </c>
      <c r="AI1348" s="1">
        <v>0</v>
      </c>
    </row>
    <row r="1349" spans="1:35" x14ac:dyDescent="0.35">
      <c r="A1349" s="1" t="s">
        <v>21</v>
      </c>
      <c r="B1349" s="1">
        <v>1</v>
      </c>
      <c r="C1349" s="1" t="s">
        <v>147</v>
      </c>
      <c r="D1349" s="1" t="s">
        <v>170</v>
      </c>
      <c r="E1349" s="1" t="s">
        <v>171</v>
      </c>
      <c r="F1349" s="1" t="s">
        <v>25</v>
      </c>
      <c r="G1349" s="1">
        <v>31</v>
      </c>
      <c r="H1349" s="1" t="s">
        <v>125</v>
      </c>
      <c r="I1349" s="1" t="s">
        <v>126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3" t="s">
        <v>73</v>
      </c>
      <c r="Q1349" s="3" t="s">
        <v>29</v>
      </c>
      <c r="R1349" s="1" t="s">
        <v>30</v>
      </c>
      <c r="S1349" s="1" t="s">
        <v>31</v>
      </c>
      <c r="T1349" s="1" t="s">
        <v>30</v>
      </c>
      <c r="U1349" s="1" t="s">
        <v>97</v>
      </c>
      <c r="V1349" s="1" t="s">
        <v>98</v>
      </c>
      <c r="W1349" s="1" t="s">
        <v>32</v>
      </c>
      <c r="X1349" s="1" t="s">
        <v>34</v>
      </c>
      <c r="Y1349" s="1">
        <v>-1</v>
      </c>
      <c r="Z1349" s="1">
        <v>0</v>
      </c>
      <c r="AA1349" s="1" t="s">
        <v>2121</v>
      </c>
      <c r="AB1349" s="1" t="s">
        <v>2126</v>
      </c>
      <c r="AC1349" s="1" t="s">
        <v>2126</v>
      </c>
      <c r="AE1349" s="2">
        <v>0</v>
      </c>
      <c r="AF1349" s="2" t="s">
        <v>2153</v>
      </c>
      <c r="AG1349" s="48">
        <v>0</v>
      </c>
      <c r="AH1349" s="50" t="e">
        <v>#DIV/0!</v>
      </c>
      <c r="AI1349" s="1">
        <v>0</v>
      </c>
    </row>
    <row r="1350" spans="1:35" x14ac:dyDescent="0.35">
      <c r="A1350" s="1" t="s">
        <v>21</v>
      </c>
      <c r="B1350" s="1">
        <v>1</v>
      </c>
      <c r="C1350" s="1" t="s">
        <v>147</v>
      </c>
      <c r="D1350" s="1" t="s">
        <v>174</v>
      </c>
      <c r="E1350" s="1" t="s">
        <v>175</v>
      </c>
      <c r="F1350" s="1" t="s">
        <v>25</v>
      </c>
      <c r="G1350" s="1">
        <v>31</v>
      </c>
      <c r="H1350" s="1" t="s">
        <v>125</v>
      </c>
      <c r="I1350" s="1" t="s">
        <v>126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3" t="s">
        <v>73</v>
      </c>
      <c r="Q1350" s="3" t="s">
        <v>29</v>
      </c>
      <c r="R1350" s="1" t="s">
        <v>30</v>
      </c>
      <c r="S1350" s="1" t="s">
        <v>31</v>
      </c>
      <c r="T1350" s="1" t="s">
        <v>30</v>
      </c>
      <c r="U1350" s="1" t="s">
        <v>97</v>
      </c>
      <c r="V1350" s="1" t="s">
        <v>98</v>
      </c>
      <c r="W1350" s="1" t="s">
        <v>32</v>
      </c>
      <c r="X1350" s="1" t="s">
        <v>34</v>
      </c>
      <c r="Y1350" s="1">
        <v>-1</v>
      </c>
      <c r="Z1350" s="1">
        <v>0</v>
      </c>
      <c r="AA1350" s="1" t="s">
        <v>2127</v>
      </c>
      <c r="AB1350" s="1" t="s">
        <v>2126</v>
      </c>
      <c r="AC1350" s="1" t="s">
        <v>2126</v>
      </c>
      <c r="AE1350" s="2">
        <v>0</v>
      </c>
      <c r="AF1350" s="2" t="s">
        <v>2153</v>
      </c>
      <c r="AG1350" s="48">
        <v>0</v>
      </c>
      <c r="AH1350" s="50" t="e">
        <v>#DIV/0!</v>
      </c>
      <c r="AI1350" s="1">
        <v>0</v>
      </c>
    </row>
    <row r="1351" spans="1:35" x14ac:dyDescent="0.35">
      <c r="A1351" s="1" t="s">
        <v>21</v>
      </c>
      <c r="B1351" s="1">
        <v>1</v>
      </c>
      <c r="C1351" s="1" t="s">
        <v>147</v>
      </c>
      <c r="D1351" s="1" t="s">
        <v>164</v>
      </c>
      <c r="E1351" s="1" t="s">
        <v>165</v>
      </c>
      <c r="F1351" s="1" t="s">
        <v>25</v>
      </c>
      <c r="G1351" s="1">
        <v>31</v>
      </c>
      <c r="H1351" s="1" t="s">
        <v>125</v>
      </c>
      <c r="I1351" s="1" t="s">
        <v>126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3" t="s">
        <v>73</v>
      </c>
      <c r="Q1351" s="3" t="s">
        <v>29</v>
      </c>
      <c r="R1351" s="1" t="s">
        <v>30</v>
      </c>
      <c r="S1351" s="1" t="s">
        <v>31</v>
      </c>
      <c r="T1351" s="1" t="s">
        <v>30</v>
      </c>
      <c r="U1351" s="1" t="s">
        <v>97</v>
      </c>
      <c r="V1351" s="1" t="s">
        <v>98</v>
      </c>
      <c r="W1351" s="1" t="s">
        <v>32</v>
      </c>
      <c r="X1351" s="1" t="s">
        <v>34</v>
      </c>
      <c r="Y1351" s="1">
        <v>-1</v>
      </c>
      <c r="Z1351" s="1">
        <v>0</v>
      </c>
      <c r="AA1351" s="1" t="s">
        <v>2128</v>
      </c>
      <c r="AB1351" s="1" t="s">
        <v>2126</v>
      </c>
      <c r="AC1351" s="1" t="s">
        <v>2126</v>
      </c>
      <c r="AE1351" s="2">
        <v>0</v>
      </c>
      <c r="AF1351" s="2" t="s">
        <v>2153</v>
      </c>
      <c r="AG1351" s="48">
        <v>0</v>
      </c>
      <c r="AH1351" s="50" t="e">
        <v>#DIV/0!</v>
      </c>
      <c r="AI1351" s="1">
        <v>0</v>
      </c>
    </row>
    <row r="1352" spans="1:35" x14ac:dyDescent="0.35">
      <c r="A1352" s="1" t="s">
        <v>21</v>
      </c>
      <c r="B1352" s="1">
        <v>1</v>
      </c>
      <c r="C1352" s="1" t="s">
        <v>147</v>
      </c>
      <c r="D1352" s="1" t="s">
        <v>184</v>
      </c>
      <c r="E1352" s="1" t="s">
        <v>185</v>
      </c>
      <c r="F1352" s="1" t="s">
        <v>25</v>
      </c>
      <c r="G1352" s="1">
        <v>31</v>
      </c>
      <c r="H1352" s="1" t="s">
        <v>125</v>
      </c>
      <c r="I1352" s="1" t="s">
        <v>126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3" t="s">
        <v>73</v>
      </c>
      <c r="Q1352" s="3" t="s">
        <v>29</v>
      </c>
      <c r="R1352" s="1" t="s">
        <v>30</v>
      </c>
      <c r="S1352" s="1" t="s">
        <v>31</v>
      </c>
      <c r="T1352" s="1" t="s">
        <v>30</v>
      </c>
      <c r="U1352" s="1" t="s">
        <v>97</v>
      </c>
      <c r="V1352" s="1" t="s">
        <v>98</v>
      </c>
      <c r="W1352" s="1" t="s">
        <v>32</v>
      </c>
      <c r="X1352" s="1" t="s">
        <v>34</v>
      </c>
      <c r="Y1352" s="1">
        <v>-1</v>
      </c>
      <c r="Z1352" s="1">
        <v>0</v>
      </c>
      <c r="AA1352" s="1" t="s">
        <v>2121</v>
      </c>
      <c r="AB1352" s="1" t="s">
        <v>2126</v>
      </c>
      <c r="AC1352" s="1" t="s">
        <v>2126</v>
      </c>
      <c r="AE1352" s="2">
        <v>0</v>
      </c>
      <c r="AF1352" s="2" t="s">
        <v>2153</v>
      </c>
      <c r="AG1352" s="48">
        <v>0</v>
      </c>
      <c r="AH1352" s="50" t="e">
        <v>#DIV/0!</v>
      </c>
      <c r="AI1352" s="1">
        <v>0</v>
      </c>
    </row>
    <row r="1353" spans="1:35" x14ac:dyDescent="0.35">
      <c r="A1353" s="1" t="s">
        <v>21</v>
      </c>
      <c r="B1353" s="1">
        <v>1</v>
      </c>
      <c r="C1353" s="1" t="s">
        <v>147</v>
      </c>
      <c r="D1353" s="1" t="s">
        <v>158</v>
      </c>
      <c r="E1353" s="1" t="s">
        <v>159</v>
      </c>
      <c r="F1353" s="1" t="s">
        <v>25</v>
      </c>
      <c r="G1353" s="1">
        <v>31</v>
      </c>
      <c r="H1353" s="1" t="s">
        <v>125</v>
      </c>
      <c r="I1353" s="1" t="s">
        <v>126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3" t="s">
        <v>73</v>
      </c>
      <c r="Q1353" s="3" t="s">
        <v>29</v>
      </c>
      <c r="R1353" s="1" t="s">
        <v>30</v>
      </c>
      <c r="S1353" s="1" t="s">
        <v>31</v>
      </c>
      <c r="T1353" s="1" t="s">
        <v>30</v>
      </c>
      <c r="U1353" s="1" t="s">
        <v>97</v>
      </c>
      <c r="V1353" s="1" t="s">
        <v>98</v>
      </c>
      <c r="W1353" s="1" t="s">
        <v>32</v>
      </c>
      <c r="X1353" s="1" t="s">
        <v>34</v>
      </c>
      <c r="Y1353" s="1">
        <v>-1</v>
      </c>
      <c r="Z1353" s="1">
        <v>0</v>
      </c>
      <c r="AA1353" s="1" t="s">
        <v>2127</v>
      </c>
      <c r="AB1353" s="1" t="s">
        <v>2126</v>
      </c>
      <c r="AC1353" s="1" t="s">
        <v>2126</v>
      </c>
      <c r="AE1353" s="2">
        <v>0</v>
      </c>
      <c r="AF1353" s="2" t="s">
        <v>2153</v>
      </c>
      <c r="AG1353" s="48">
        <v>0</v>
      </c>
      <c r="AH1353" s="50" t="e">
        <v>#DIV/0!</v>
      </c>
      <c r="AI1353" s="1">
        <v>0</v>
      </c>
    </row>
    <row r="1354" spans="1:35" x14ac:dyDescent="0.35">
      <c r="A1354" s="1" t="s">
        <v>21</v>
      </c>
      <c r="B1354" s="1">
        <v>1</v>
      </c>
      <c r="C1354" s="1" t="s">
        <v>147</v>
      </c>
      <c r="D1354" s="1" t="s">
        <v>196</v>
      </c>
      <c r="E1354" s="1" t="s">
        <v>197</v>
      </c>
      <c r="F1354" s="1" t="s">
        <v>25</v>
      </c>
      <c r="G1354" s="1">
        <v>31</v>
      </c>
      <c r="H1354" s="1" t="s">
        <v>125</v>
      </c>
      <c r="I1354" s="1" t="s">
        <v>126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3" t="s">
        <v>73</v>
      </c>
      <c r="Q1354" s="3" t="s">
        <v>29</v>
      </c>
      <c r="R1354" s="1" t="s">
        <v>30</v>
      </c>
      <c r="S1354" s="1" t="s">
        <v>31</v>
      </c>
      <c r="T1354" s="1" t="s">
        <v>30</v>
      </c>
      <c r="U1354" s="1" t="s">
        <v>97</v>
      </c>
      <c r="V1354" s="1" t="s">
        <v>98</v>
      </c>
      <c r="W1354" s="1" t="s">
        <v>32</v>
      </c>
      <c r="X1354" s="1" t="s">
        <v>34</v>
      </c>
      <c r="Y1354" s="1">
        <v>-1</v>
      </c>
      <c r="Z1354" s="1">
        <v>0</v>
      </c>
      <c r="AA1354" s="1" t="s">
        <v>2121</v>
      </c>
      <c r="AB1354" s="1" t="s">
        <v>2126</v>
      </c>
      <c r="AC1354" s="1" t="s">
        <v>2126</v>
      </c>
      <c r="AE1354" s="2">
        <v>0</v>
      </c>
      <c r="AF1354" s="2" t="s">
        <v>2153</v>
      </c>
      <c r="AG1354" s="48">
        <v>0</v>
      </c>
      <c r="AH1354" s="50" t="e">
        <v>#DIV/0!</v>
      </c>
      <c r="AI1354" s="1">
        <v>0</v>
      </c>
    </row>
    <row r="1355" spans="1:35" x14ac:dyDescent="0.35">
      <c r="A1355" s="1" t="s">
        <v>21</v>
      </c>
      <c r="B1355" s="1">
        <v>1</v>
      </c>
      <c r="C1355" s="1" t="s">
        <v>147</v>
      </c>
      <c r="D1355" s="1" t="s">
        <v>160</v>
      </c>
      <c r="E1355" s="1" t="s">
        <v>161</v>
      </c>
      <c r="F1355" s="1" t="s">
        <v>56</v>
      </c>
      <c r="G1355" s="1">
        <v>31</v>
      </c>
      <c r="H1355" s="1" t="s">
        <v>125</v>
      </c>
      <c r="I1355" s="1" t="s">
        <v>126</v>
      </c>
      <c r="J1355" s="2">
        <v>291582240.31</v>
      </c>
      <c r="K1355" s="2">
        <v>360060000</v>
      </c>
      <c r="L1355" s="2">
        <v>180030000</v>
      </c>
      <c r="M1355" s="2">
        <v>107528298.56999999</v>
      </c>
      <c r="N1355" s="2">
        <v>-72501701.430000007</v>
      </c>
      <c r="O1355" s="2">
        <v>-40.272011014830902</v>
      </c>
      <c r="P1355" s="3" t="s">
        <v>28</v>
      </c>
      <c r="Q1355" s="3" t="s">
        <v>29</v>
      </c>
      <c r="R1355" s="1" t="s">
        <v>30</v>
      </c>
      <c r="S1355" s="1" t="s">
        <v>31</v>
      </c>
      <c r="T1355" s="1" t="s">
        <v>30</v>
      </c>
      <c r="U1355" s="1" t="s">
        <v>97</v>
      </c>
      <c r="V1355" s="1" t="s">
        <v>98</v>
      </c>
      <c r="W1355" s="1" t="s">
        <v>32</v>
      </c>
      <c r="X1355" s="1" t="s">
        <v>34</v>
      </c>
      <c r="Y1355" s="1">
        <v>-1</v>
      </c>
      <c r="Z1355" s="1">
        <v>0</v>
      </c>
      <c r="AA1355" s="1" t="s">
        <v>2121</v>
      </c>
      <c r="AB1355" s="1" t="s">
        <v>2140</v>
      </c>
      <c r="AC1355" s="1" t="s">
        <v>2141</v>
      </c>
      <c r="AE1355" s="2">
        <v>240167149</v>
      </c>
      <c r="AF1355" s="2" t="s">
        <v>2152</v>
      </c>
      <c r="AG1355" s="48">
        <v>-119892851</v>
      </c>
      <c r="AH1355" s="50">
        <v>-0.33298020052213517</v>
      </c>
      <c r="AI1355" s="1">
        <v>0</v>
      </c>
    </row>
    <row r="1356" spans="1:35" x14ac:dyDescent="0.35">
      <c r="A1356" s="1" t="s">
        <v>21</v>
      </c>
      <c r="B1356" s="1">
        <v>1</v>
      </c>
      <c r="C1356" s="1" t="s">
        <v>147</v>
      </c>
      <c r="D1356" s="1" t="s">
        <v>152</v>
      </c>
      <c r="E1356" s="1" t="s">
        <v>153</v>
      </c>
      <c r="F1356" s="1" t="s">
        <v>56</v>
      </c>
      <c r="G1356" s="1">
        <v>31</v>
      </c>
      <c r="H1356" s="1" t="s">
        <v>125</v>
      </c>
      <c r="I1356" s="1" t="s">
        <v>126</v>
      </c>
      <c r="J1356" s="2">
        <v>172698635.61000001</v>
      </c>
      <c r="K1356" s="2">
        <v>371960301.22000003</v>
      </c>
      <c r="L1356" s="2">
        <v>185980150.61000001</v>
      </c>
      <c r="M1356" s="2">
        <v>245003348.91999999</v>
      </c>
      <c r="N1356" s="2">
        <v>59023198.310000002</v>
      </c>
      <c r="O1356" s="2">
        <v>31.7362891235482</v>
      </c>
      <c r="P1356" s="3" t="s">
        <v>73</v>
      </c>
      <c r="Q1356" s="3" t="s">
        <v>29</v>
      </c>
      <c r="R1356" s="1" t="s">
        <v>30</v>
      </c>
      <c r="S1356" s="1" t="s">
        <v>31</v>
      </c>
      <c r="T1356" s="1" t="s">
        <v>30</v>
      </c>
      <c r="U1356" s="1" t="s">
        <v>97</v>
      </c>
      <c r="V1356" s="1" t="s">
        <v>98</v>
      </c>
      <c r="W1356" s="1" t="s">
        <v>32</v>
      </c>
      <c r="X1356" s="1" t="s">
        <v>34</v>
      </c>
      <c r="Y1356" s="1">
        <v>-1</v>
      </c>
      <c r="Z1356" s="1">
        <v>0</v>
      </c>
      <c r="AA1356" s="1" t="s">
        <v>2128</v>
      </c>
      <c r="AB1356" s="1" t="s">
        <v>2140</v>
      </c>
      <c r="AC1356" s="1" t="s">
        <v>2144</v>
      </c>
      <c r="AE1356" s="2">
        <v>500017000</v>
      </c>
      <c r="AF1356" s="2" t="s">
        <v>2151</v>
      </c>
      <c r="AG1356" s="48">
        <v>128056698.77999997</v>
      </c>
      <c r="AH1356" s="50">
        <v>0.34427517764660437</v>
      </c>
      <c r="AI1356" s="1">
        <v>0</v>
      </c>
    </row>
    <row r="1357" spans="1:35" x14ac:dyDescent="0.35">
      <c r="A1357" s="1" t="s">
        <v>21</v>
      </c>
      <c r="B1357" s="1">
        <v>1</v>
      </c>
      <c r="C1357" s="1" t="s">
        <v>147</v>
      </c>
      <c r="D1357" s="1" t="s">
        <v>176</v>
      </c>
      <c r="E1357" s="1" t="s">
        <v>177</v>
      </c>
      <c r="F1357" s="1" t="s">
        <v>25</v>
      </c>
      <c r="G1357" s="1">
        <v>31</v>
      </c>
      <c r="H1357" s="1" t="s">
        <v>125</v>
      </c>
      <c r="I1357" s="1" t="s">
        <v>126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3" t="s">
        <v>73</v>
      </c>
      <c r="Q1357" s="3" t="s">
        <v>29</v>
      </c>
      <c r="R1357" s="1" t="s">
        <v>30</v>
      </c>
      <c r="S1357" s="1" t="s">
        <v>31</v>
      </c>
      <c r="T1357" s="1" t="s">
        <v>30</v>
      </c>
      <c r="U1357" s="1" t="s">
        <v>97</v>
      </c>
      <c r="V1357" s="1" t="s">
        <v>98</v>
      </c>
      <c r="W1357" s="1" t="s">
        <v>32</v>
      </c>
      <c r="X1357" s="1" t="s">
        <v>34</v>
      </c>
      <c r="Y1357" s="1">
        <v>-1</v>
      </c>
      <c r="Z1357" s="1">
        <v>0</v>
      </c>
      <c r="AA1357" s="1" t="s">
        <v>2127</v>
      </c>
      <c r="AB1357" s="1" t="s">
        <v>2126</v>
      </c>
      <c r="AC1357" s="1" t="s">
        <v>2126</v>
      </c>
      <c r="AE1357" s="2">
        <v>0</v>
      </c>
      <c r="AF1357" s="2" t="s">
        <v>2153</v>
      </c>
      <c r="AG1357" s="48">
        <v>0</v>
      </c>
      <c r="AH1357" s="50" t="e">
        <v>#DIV/0!</v>
      </c>
      <c r="AI1357" s="1">
        <v>0</v>
      </c>
    </row>
    <row r="1358" spans="1:35" x14ac:dyDescent="0.35">
      <c r="A1358" s="1" t="s">
        <v>21</v>
      </c>
      <c r="B1358" s="1">
        <v>1</v>
      </c>
      <c r="C1358" s="1" t="s">
        <v>147</v>
      </c>
      <c r="D1358" s="1" t="s">
        <v>156</v>
      </c>
      <c r="E1358" s="1" t="s">
        <v>157</v>
      </c>
      <c r="F1358" s="1" t="s">
        <v>49</v>
      </c>
      <c r="G1358" s="1">
        <v>31</v>
      </c>
      <c r="H1358" s="1" t="s">
        <v>125</v>
      </c>
      <c r="I1358" s="1" t="s">
        <v>126</v>
      </c>
      <c r="J1358" s="2">
        <v>4281874067.5900002</v>
      </c>
      <c r="K1358" s="2">
        <v>4536000000</v>
      </c>
      <c r="L1358" s="2">
        <v>2268000000</v>
      </c>
      <c r="M1358" s="2">
        <v>2334592194.2800002</v>
      </c>
      <c r="N1358" s="2">
        <v>66592194.280000001</v>
      </c>
      <c r="O1358" s="2">
        <v>2.9361637689594402</v>
      </c>
      <c r="P1358" s="3" t="s">
        <v>73</v>
      </c>
      <c r="Q1358" s="3" t="s">
        <v>29</v>
      </c>
      <c r="R1358" s="1" t="s">
        <v>30</v>
      </c>
      <c r="S1358" s="1" t="s">
        <v>31</v>
      </c>
      <c r="T1358" s="1" t="s">
        <v>30</v>
      </c>
      <c r="U1358" s="1" t="s">
        <v>97</v>
      </c>
      <c r="V1358" s="1" t="s">
        <v>98</v>
      </c>
      <c r="W1358" s="1" t="s">
        <v>32</v>
      </c>
      <c r="X1358" s="1" t="s">
        <v>34</v>
      </c>
      <c r="Y1358" s="1">
        <v>-1</v>
      </c>
      <c r="Z1358" s="1">
        <v>0</v>
      </c>
      <c r="AA1358" s="1" t="s">
        <v>2121</v>
      </c>
      <c r="AB1358" s="1" t="s">
        <v>2126</v>
      </c>
      <c r="AC1358" s="1" t="s">
        <v>2126</v>
      </c>
      <c r="AE1358" s="2">
        <v>4536000000</v>
      </c>
      <c r="AF1358" s="2" t="s">
        <v>2153</v>
      </c>
      <c r="AG1358" s="48">
        <v>0</v>
      </c>
      <c r="AH1358" s="50">
        <v>0</v>
      </c>
      <c r="AI1358" s="1">
        <v>0</v>
      </c>
    </row>
    <row r="1359" spans="1:35" x14ac:dyDescent="0.35">
      <c r="A1359" s="1" t="s">
        <v>21</v>
      </c>
      <c r="B1359" s="1">
        <v>1</v>
      </c>
      <c r="C1359" s="1" t="s">
        <v>147</v>
      </c>
      <c r="D1359" s="1" t="s">
        <v>194</v>
      </c>
      <c r="E1359" s="1" t="s">
        <v>195</v>
      </c>
      <c r="F1359" s="1" t="s">
        <v>25</v>
      </c>
      <c r="G1359" s="1">
        <v>31</v>
      </c>
      <c r="H1359" s="1" t="s">
        <v>125</v>
      </c>
      <c r="I1359" s="1" t="s">
        <v>126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3" t="s">
        <v>73</v>
      </c>
      <c r="Q1359" s="3" t="s">
        <v>29</v>
      </c>
      <c r="R1359" s="1" t="s">
        <v>30</v>
      </c>
      <c r="S1359" s="1" t="s">
        <v>31</v>
      </c>
      <c r="T1359" s="1" t="s">
        <v>30</v>
      </c>
      <c r="U1359" s="1" t="s">
        <v>97</v>
      </c>
      <c r="V1359" s="1" t="s">
        <v>98</v>
      </c>
      <c r="W1359" s="1" t="s">
        <v>32</v>
      </c>
      <c r="X1359" s="1" t="s">
        <v>34</v>
      </c>
      <c r="Y1359" s="1">
        <v>-1</v>
      </c>
      <c r="Z1359" s="1">
        <v>0</v>
      </c>
      <c r="AA1359" s="1" t="s">
        <v>2127</v>
      </c>
      <c r="AB1359" s="1" t="s">
        <v>2126</v>
      </c>
      <c r="AC1359" s="1" t="s">
        <v>2126</v>
      </c>
      <c r="AE1359" s="2">
        <v>0</v>
      </c>
      <c r="AF1359" s="2" t="s">
        <v>2153</v>
      </c>
      <c r="AG1359" s="48">
        <v>0</v>
      </c>
      <c r="AH1359" s="50" t="e">
        <v>#DIV/0!</v>
      </c>
      <c r="AI1359" s="1">
        <v>0</v>
      </c>
    </row>
    <row r="1360" spans="1:35" x14ac:dyDescent="0.35">
      <c r="A1360" s="1" t="s">
        <v>21</v>
      </c>
      <c r="B1360" s="1">
        <v>1</v>
      </c>
      <c r="C1360" s="1" t="s">
        <v>147</v>
      </c>
      <c r="D1360" s="1" t="s">
        <v>154</v>
      </c>
      <c r="E1360" s="1" t="s">
        <v>155</v>
      </c>
      <c r="F1360" s="1" t="s">
        <v>25</v>
      </c>
      <c r="G1360" s="1">
        <v>31</v>
      </c>
      <c r="H1360" s="1" t="s">
        <v>125</v>
      </c>
      <c r="I1360" s="1" t="s">
        <v>126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3" t="s">
        <v>73</v>
      </c>
      <c r="Q1360" s="3" t="s">
        <v>29</v>
      </c>
      <c r="R1360" s="1" t="s">
        <v>30</v>
      </c>
      <c r="S1360" s="1" t="s">
        <v>31</v>
      </c>
      <c r="T1360" s="1" t="s">
        <v>30</v>
      </c>
      <c r="U1360" s="1" t="s">
        <v>97</v>
      </c>
      <c r="V1360" s="1" t="s">
        <v>98</v>
      </c>
      <c r="W1360" s="1" t="s">
        <v>32</v>
      </c>
      <c r="X1360" s="1" t="s">
        <v>34</v>
      </c>
      <c r="Y1360" s="1">
        <v>-1</v>
      </c>
      <c r="Z1360" s="1">
        <v>0</v>
      </c>
      <c r="AA1360" s="1" t="s">
        <v>2129</v>
      </c>
      <c r="AB1360" s="1" t="s">
        <v>2126</v>
      </c>
      <c r="AC1360" s="1" t="s">
        <v>2126</v>
      </c>
      <c r="AE1360" s="2">
        <v>0</v>
      </c>
      <c r="AF1360" s="2" t="s">
        <v>2153</v>
      </c>
      <c r="AG1360" s="48">
        <v>0</v>
      </c>
      <c r="AH1360" s="50" t="e">
        <v>#DIV/0!</v>
      </c>
      <c r="AI1360" s="1">
        <v>0</v>
      </c>
    </row>
    <row r="1361" spans="1:35" x14ac:dyDescent="0.35">
      <c r="A1361" s="1" t="s">
        <v>21</v>
      </c>
      <c r="B1361" s="1">
        <v>1</v>
      </c>
      <c r="C1361" s="1" t="s">
        <v>147</v>
      </c>
      <c r="D1361" s="1" t="s">
        <v>190</v>
      </c>
      <c r="E1361" s="1" t="s">
        <v>191</v>
      </c>
      <c r="F1361" s="1" t="s">
        <v>25</v>
      </c>
      <c r="G1361" s="1">
        <v>31</v>
      </c>
      <c r="H1361" s="1" t="s">
        <v>125</v>
      </c>
      <c r="I1361" s="1" t="s">
        <v>126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3" t="s">
        <v>73</v>
      </c>
      <c r="Q1361" s="3" t="s">
        <v>29</v>
      </c>
      <c r="R1361" s="1" t="s">
        <v>30</v>
      </c>
      <c r="S1361" s="1" t="s">
        <v>31</v>
      </c>
      <c r="T1361" s="1" t="s">
        <v>30</v>
      </c>
      <c r="U1361" s="1" t="s">
        <v>97</v>
      </c>
      <c r="V1361" s="1" t="s">
        <v>98</v>
      </c>
      <c r="W1361" s="1" t="s">
        <v>32</v>
      </c>
      <c r="X1361" s="1" t="s">
        <v>34</v>
      </c>
      <c r="Y1361" s="1">
        <v>-1</v>
      </c>
      <c r="Z1361" s="1">
        <v>0</v>
      </c>
      <c r="AA1361" s="1" t="s">
        <v>2129</v>
      </c>
      <c r="AB1361" s="1" t="s">
        <v>2126</v>
      </c>
      <c r="AC1361" s="1" t="s">
        <v>2126</v>
      </c>
      <c r="AE1361" s="2">
        <v>0</v>
      </c>
      <c r="AF1361" s="2" t="s">
        <v>2153</v>
      </c>
      <c r="AG1361" s="48">
        <v>0</v>
      </c>
      <c r="AH1361" s="50" t="e">
        <v>#DIV/0!</v>
      </c>
      <c r="AI1361" s="1">
        <v>0</v>
      </c>
    </row>
    <row r="1362" spans="1:35" x14ac:dyDescent="0.35">
      <c r="A1362" s="1" t="s">
        <v>21</v>
      </c>
      <c r="B1362" s="1">
        <v>1</v>
      </c>
      <c r="C1362" s="1" t="s">
        <v>147</v>
      </c>
      <c r="D1362" s="1" t="s">
        <v>188</v>
      </c>
      <c r="E1362" s="1" t="s">
        <v>189</v>
      </c>
      <c r="F1362" s="1" t="s">
        <v>25</v>
      </c>
      <c r="G1362" s="1">
        <v>31</v>
      </c>
      <c r="H1362" s="1" t="s">
        <v>125</v>
      </c>
      <c r="I1362" s="1" t="s">
        <v>126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3" t="s">
        <v>73</v>
      </c>
      <c r="Q1362" s="3" t="s">
        <v>29</v>
      </c>
      <c r="R1362" s="1" t="s">
        <v>30</v>
      </c>
      <c r="S1362" s="1" t="s">
        <v>31</v>
      </c>
      <c r="T1362" s="1" t="s">
        <v>30</v>
      </c>
      <c r="U1362" s="1" t="s">
        <v>97</v>
      </c>
      <c r="V1362" s="1" t="s">
        <v>98</v>
      </c>
      <c r="W1362" s="1" t="s">
        <v>32</v>
      </c>
      <c r="X1362" s="1" t="s">
        <v>34</v>
      </c>
      <c r="Y1362" s="1">
        <v>-1</v>
      </c>
      <c r="Z1362" s="1">
        <v>0</v>
      </c>
      <c r="AA1362" s="1" t="s">
        <v>2127</v>
      </c>
      <c r="AB1362" s="1" t="s">
        <v>2126</v>
      </c>
      <c r="AC1362" s="1" t="s">
        <v>2126</v>
      </c>
      <c r="AE1362" s="2">
        <v>0</v>
      </c>
      <c r="AF1362" s="2" t="s">
        <v>2153</v>
      </c>
      <c r="AG1362" s="48">
        <v>0</v>
      </c>
      <c r="AH1362" s="50" t="e">
        <v>#DIV/0!</v>
      </c>
      <c r="AI1362" s="1">
        <v>0</v>
      </c>
    </row>
    <row r="1363" spans="1:35" x14ac:dyDescent="0.35">
      <c r="A1363" s="1" t="s">
        <v>21</v>
      </c>
      <c r="B1363" s="1">
        <v>1</v>
      </c>
      <c r="C1363" s="1" t="s">
        <v>147</v>
      </c>
      <c r="D1363" s="1" t="s">
        <v>180</v>
      </c>
      <c r="E1363" s="1" t="s">
        <v>181</v>
      </c>
      <c r="F1363" s="1" t="s">
        <v>25</v>
      </c>
      <c r="G1363" s="1">
        <v>31</v>
      </c>
      <c r="H1363" s="1" t="s">
        <v>125</v>
      </c>
      <c r="I1363" s="1" t="s">
        <v>126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3" t="s">
        <v>73</v>
      </c>
      <c r="Q1363" s="3" t="s">
        <v>29</v>
      </c>
      <c r="R1363" s="1" t="s">
        <v>30</v>
      </c>
      <c r="S1363" s="1" t="s">
        <v>31</v>
      </c>
      <c r="T1363" s="1" t="s">
        <v>30</v>
      </c>
      <c r="U1363" s="1" t="s">
        <v>97</v>
      </c>
      <c r="V1363" s="1" t="s">
        <v>98</v>
      </c>
      <c r="W1363" s="1" t="s">
        <v>32</v>
      </c>
      <c r="X1363" s="1" t="s">
        <v>34</v>
      </c>
      <c r="Y1363" s="1">
        <v>-1</v>
      </c>
      <c r="Z1363" s="1">
        <v>0</v>
      </c>
      <c r="AA1363" s="1" t="s">
        <v>2128</v>
      </c>
      <c r="AB1363" s="1" t="s">
        <v>2126</v>
      </c>
      <c r="AC1363" s="1" t="s">
        <v>2126</v>
      </c>
      <c r="AE1363" s="2">
        <v>0</v>
      </c>
      <c r="AF1363" s="2" t="s">
        <v>2153</v>
      </c>
      <c r="AG1363" s="48">
        <v>0</v>
      </c>
      <c r="AH1363" s="50" t="e">
        <v>#DIV/0!</v>
      </c>
      <c r="AI1363" s="1">
        <v>0</v>
      </c>
    </row>
    <row r="1364" spans="1:35" x14ac:dyDescent="0.35">
      <c r="A1364" s="1" t="s">
        <v>21</v>
      </c>
      <c r="B1364" s="1">
        <v>1</v>
      </c>
      <c r="C1364" s="1" t="s">
        <v>147</v>
      </c>
      <c r="D1364" s="1" t="s">
        <v>182</v>
      </c>
      <c r="E1364" s="1" t="s">
        <v>183</v>
      </c>
      <c r="F1364" s="1" t="s">
        <v>25</v>
      </c>
      <c r="G1364" s="1">
        <v>31</v>
      </c>
      <c r="H1364" s="1" t="s">
        <v>125</v>
      </c>
      <c r="I1364" s="1" t="s">
        <v>126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3" t="s">
        <v>73</v>
      </c>
      <c r="Q1364" s="3" t="s">
        <v>29</v>
      </c>
      <c r="R1364" s="1" t="s">
        <v>30</v>
      </c>
      <c r="S1364" s="1" t="s">
        <v>31</v>
      </c>
      <c r="T1364" s="1" t="s">
        <v>30</v>
      </c>
      <c r="U1364" s="1" t="s">
        <v>97</v>
      </c>
      <c r="V1364" s="1" t="s">
        <v>98</v>
      </c>
      <c r="W1364" s="1" t="s">
        <v>32</v>
      </c>
      <c r="X1364" s="1" t="s">
        <v>34</v>
      </c>
      <c r="Y1364" s="1">
        <v>-1</v>
      </c>
      <c r="Z1364" s="1">
        <v>0</v>
      </c>
      <c r="AA1364" s="1" t="s">
        <v>2129</v>
      </c>
      <c r="AB1364" s="1" t="s">
        <v>2126</v>
      </c>
      <c r="AC1364" s="1" t="s">
        <v>2126</v>
      </c>
      <c r="AE1364" s="2">
        <v>0</v>
      </c>
      <c r="AF1364" s="2" t="s">
        <v>2153</v>
      </c>
      <c r="AG1364" s="48">
        <v>0</v>
      </c>
      <c r="AH1364" s="50" t="e">
        <v>#DIV/0!</v>
      </c>
      <c r="AI1364" s="1">
        <v>0</v>
      </c>
    </row>
    <row r="1365" spans="1:35" x14ac:dyDescent="0.35">
      <c r="A1365" s="1" t="s">
        <v>21</v>
      </c>
      <c r="B1365" s="1">
        <v>1</v>
      </c>
      <c r="C1365" s="1" t="s">
        <v>147</v>
      </c>
      <c r="D1365" s="1" t="s">
        <v>172</v>
      </c>
      <c r="E1365" s="1" t="s">
        <v>173</v>
      </c>
      <c r="F1365" s="1" t="s">
        <v>25</v>
      </c>
      <c r="G1365" s="1">
        <v>31</v>
      </c>
      <c r="H1365" s="1" t="s">
        <v>125</v>
      </c>
      <c r="I1365" s="1" t="s">
        <v>126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3" t="s">
        <v>73</v>
      </c>
      <c r="Q1365" s="3" t="s">
        <v>29</v>
      </c>
      <c r="R1365" s="1" t="s">
        <v>30</v>
      </c>
      <c r="S1365" s="1" t="s">
        <v>31</v>
      </c>
      <c r="T1365" s="1" t="s">
        <v>30</v>
      </c>
      <c r="U1365" s="1" t="s">
        <v>97</v>
      </c>
      <c r="V1365" s="1" t="s">
        <v>98</v>
      </c>
      <c r="W1365" s="1" t="s">
        <v>32</v>
      </c>
      <c r="X1365" s="1" t="s">
        <v>34</v>
      </c>
      <c r="Y1365" s="1">
        <v>-1</v>
      </c>
      <c r="Z1365" s="1">
        <v>0</v>
      </c>
      <c r="AA1365" s="1" t="s">
        <v>2127</v>
      </c>
      <c r="AB1365" s="1" t="s">
        <v>2126</v>
      </c>
      <c r="AC1365" s="1" t="s">
        <v>2126</v>
      </c>
      <c r="AE1365" s="2">
        <v>0</v>
      </c>
      <c r="AF1365" s="2" t="s">
        <v>2153</v>
      </c>
      <c r="AG1365" s="48">
        <v>0</v>
      </c>
      <c r="AH1365" s="50" t="e">
        <v>#DIV/0!</v>
      </c>
      <c r="AI1365" s="1">
        <v>0</v>
      </c>
    </row>
    <row r="1366" spans="1:35" x14ac:dyDescent="0.35">
      <c r="A1366" s="1" t="s">
        <v>21</v>
      </c>
      <c r="B1366" s="1">
        <v>1</v>
      </c>
      <c r="C1366" s="1" t="s">
        <v>147</v>
      </c>
      <c r="D1366" s="1" t="s">
        <v>168</v>
      </c>
      <c r="E1366" s="1" t="s">
        <v>169</v>
      </c>
      <c r="F1366" s="1" t="s">
        <v>25</v>
      </c>
      <c r="G1366" s="1">
        <v>31</v>
      </c>
      <c r="H1366" s="1" t="s">
        <v>125</v>
      </c>
      <c r="I1366" s="1" t="s">
        <v>126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3" t="s">
        <v>73</v>
      </c>
      <c r="Q1366" s="3" t="s">
        <v>29</v>
      </c>
      <c r="R1366" s="1" t="s">
        <v>30</v>
      </c>
      <c r="S1366" s="1" t="s">
        <v>31</v>
      </c>
      <c r="T1366" s="1" t="s">
        <v>30</v>
      </c>
      <c r="U1366" s="1" t="s">
        <v>97</v>
      </c>
      <c r="V1366" s="1" t="s">
        <v>98</v>
      </c>
      <c r="W1366" s="1" t="s">
        <v>32</v>
      </c>
      <c r="X1366" s="1" t="s">
        <v>34</v>
      </c>
      <c r="Y1366" s="1">
        <v>-1</v>
      </c>
      <c r="Z1366" s="1">
        <v>0</v>
      </c>
      <c r="AA1366" s="1" t="s">
        <v>2128</v>
      </c>
      <c r="AB1366" s="1" t="s">
        <v>2126</v>
      </c>
      <c r="AC1366" s="1" t="s">
        <v>2126</v>
      </c>
      <c r="AE1366" s="2">
        <v>0</v>
      </c>
      <c r="AF1366" s="2" t="s">
        <v>2153</v>
      </c>
      <c r="AG1366" s="48">
        <v>0</v>
      </c>
      <c r="AH1366" s="50" t="e">
        <v>#DIV/0!</v>
      </c>
      <c r="AI1366" s="1">
        <v>0</v>
      </c>
    </row>
    <row r="1367" spans="1:35" x14ac:dyDescent="0.35">
      <c r="A1367" s="1" t="s">
        <v>21</v>
      </c>
      <c r="B1367" s="1">
        <v>1</v>
      </c>
      <c r="C1367" s="1" t="s">
        <v>147</v>
      </c>
      <c r="D1367" s="1" t="s">
        <v>166</v>
      </c>
      <c r="E1367" s="1" t="s">
        <v>167</v>
      </c>
      <c r="F1367" s="1" t="s">
        <v>56</v>
      </c>
      <c r="G1367" s="1">
        <v>31</v>
      </c>
      <c r="H1367" s="1" t="s">
        <v>125</v>
      </c>
      <c r="I1367" s="1" t="s">
        <v>126</v>
      </c>
      <c r="J1367" s="2">
        <v>77060017.709999993</v>
      </c>
      <c r="K1367" s="2">
        <v>177367318.94999999</v>
      </c>
      <c r="L1367" s="2">
        <v>88683659.474999994</v>
      </c>
      <c r="M1367" s="2">
        <v>103067663.34</v>
      </c>
      <c r="N1367" s="2">
        <v>14384003.865</v>
      </c>
      <c r="O1367" s="2">
        <v>16.219452320925999</v>
      </c>
      <c r="P1367" s="3" t="s">
        <v>73</v>
      </c>
      <c r="Q1367" s="3" t="s">
        <v>29</v>
      </c>
      <c r="R1367" s="1" t="s">
        <v>30</v>
      </c>
      <c r="S1367" s="1" t="s">
        <v>31</v>
      </c>
      <c r="T1367" s="1" t="s">
        <v>30</v>
      </c>
      <c r="U1367" s="1" t="s">
        <v>97</v>
      </c>
      <c r="V1367" s="1" t="s">
        <v>98</v>
      </c>
      <c r="W1367" s="1" t="s">
        <v>32</v>
      </c>
      <c r="X1367" s="1" t="s">
        <v>34</v>
      </c>
      <c r="Y1367" s="1">
        <v>-1</v>
      </c>
      <c r="Z1367" s="1">
        <v>0</v>
      </c>
      <c r="AA1367" s="1" t="s">
        <v>2129</v>
      </c>
      <c r="AB1367" s="1" t="s">
        <v>2140</v>
      </c>
      <c r="AC1367" s="1" t="s">
        <v>2125</v>
      </c>
      <c r="AE1367" s="2">
        <v>206135326.68000001</v>
      </c>
      <c r="AF1367" s="2" t="s">
        <v>2151</v>
      </c>
      <c r="AG1367" s="48">
        <v>28768007.730000019</v>
      </c>
      <c r="AH1367" s="50">
        <v>0.16219452320926014</v>
      </c>
      <c r="AI1367" s="1">
        <v>0</v>
      </c>
    </row>
    <row r="1368" spans="1:35" x14ac:dyDescent="0.35">
      <c r="A1368" s="1" t="s">
        <v>21</v>
      </c>
      <c r="B1368" s="1">
        <v>1</v>
      </c>
      <c r="C1368" s="1" t="s">
        <v>147</v>
      </c>
      <c r="D1368" s="1" t="s">
        <v>148</v>
      </c>
      <c r="E1368" s="1" t="s">
        <v>149</v>
      </c>
      <c r="F1368" s="1" t="s">
        <v>25</v>
      </c>
      <c r="G1368" s="1">
        <v>32</v>
      </c>
      <c r="H1368" s="1" t="s">
        <v>127</v>
      </c>
      <c r="I1368" s="1" t="s">
        <v>98</v>
      </c>
      <c r="K1368" s="2">
        <v>99254460.319999993</v>
      </c>
      <c r="L1368" s="2">
        <v>49627230.159999996</v>
      </c>
      <c r="M1368" s="2">
        <v>53507861.57</v>
      </c>
      <c r="N1368" s="2">
        <v>3880631.41</v>
      </c>
      <c r="O1368" s="2">
        <v>7.8195607481793798</v>
      </c>
      <c r="P1368" s="3" t="s">
        <v>73</v>
      </c>
      <c r="Q1368" s="3" t="s">
        <v>29</v>
      </c>
      <c r="R1368" s="1" t="s">
        <v>30</v>
      </c>
      <c r="S1368" s="1" t="s">
        <v>31</v>
      </c>
      <c r="T1368" s="1" t="s">
        <v>30</v>
      </c>
      <c r="Z1368" s="1">
        <v>4</v>
      </c>
      <c r="AA1368" s="1" t="s">
        <v>2128</v>
      </c>
      <c r="AB1368" s="1" t="s">
        <v>2140</v>
      </c>
      <c r="AC1368" s="1" t="s">
        <v>2125</v>
      </c>
      <c r="AE1368" s="2">
        <v>101225264.45999999</v>
      </c>
      <c r="AF1368" s="2" t="s">
        <v>2151</v>
      </c>
      <c r="AG1368" s="48">
        <v>1970804.1400000006</v>
      </c>
      <c r="AH1368" s="50">
        <v>1.9856076327915705E-2</v>
      </c>
      <c r="AI1368" s="1">
        <v>4</v>
      </c>
    </row>
    <row r="1369" spans="1:35" x14ac:dyDescent="0.35">
      <c r="A1369" s="1" t="s">
        <v>21</v>
      </c>
      <c r="B1369" s="1">
        <v>1</v>
      </c>
      <c r="C1369" s="1" t="s">
        <v>147</v>
      </c>
      <c r="D1369" s="1" t="s">
        <v>150</v>
      </c>
      <c r="E1369" s="1" t="s">
        <v>151</v>
      </c>
      <c r="F1369" s="1" t="s">
        <v>25</v>
      </c>
      <c r="G1369" s="1">
        <v>32</v>
      </c>
      <c r="H1369" s="1" t="s">
        <v>127</v>
      </c>
      <c r="I1369" s="1" t="s">
        <v>98</v>
      </c>
      <c r="K1369" s="2">
        <v>75819092.319999993</v>
      </c>
      <c r="L1369" s="2">
        <v>37909546.159999996</v>
      </c>
      <c r="M1369" s="2">
        <v>36403253.409999996</v>
      </c>
      <c r="N1369" s="2">
        <v>-1506292.75</v>
      </c>
      <c r="O1369" s="2">
        <v>-3.9733863962459002</v>
      </c>
      <c r="P1369" s="3" t="s">
        <v>28</v>
      </c>
      <c r="Q1369" s="3" t="s">
        <v>29</v>
      </c>
      <c r="R1369" s="1" t="s">
        <v>30</v>
      </c>
      <c r="S1369" s="1" t="s">
        <v>31</v>
      </c>
      <c r="T1369" s="1" t="s">
        <v>30</v>
      </c>
      <c r="Z1369" s="1">
        <v>4</v>
      </c>
      <c r="AA1369" s="1" t="s">
        <v>2127</v>
      </c>
      <c r="AB1369" s="1" t="s">
        <v>2126</v>
      </c>
      <c r="AC1369" s="1" t="s">
        <v>2126</v>
      </c>
      <c r="AE1369" s="2">
        <v>75345092.319999993</v>
      </c>
      <c r="AF1369" s="2" t="s">
        <v>2152</v>
      </c>
      <c r="AG1369" s="48">
        <v>-474000</v>
      </c>
      <c r="AH1369" s="50">
        <v>-6.2517234840988138E-3</v>
      </c>
      <c r="AI1369" s="1">
        <v>4</v>
      </c>
    </row>
    <row r="1370" spans="1:35" x14ac:dyDescent="0.35">
      <c r="A1370" s="1" t="s">
        <v>21</v>
      </c>
      <c r="B1370" s="1">
        <v>1</v>
      </c>
      <c r="C1370" s="1" t="s">
        <v>147</v>
      </c>
      <c r="D1370" s="1" t="s">
        <v>196</v>
      </c>
      <c r="E1370" s="1" t="s">
        <v>197</v>
      </c>
      <c r="F1370" s="1" t="s">
        <v>25</v>
      </c>
      <c r="G1370" s="1">
        <v>32</v>
      </c>
      <c r="H1370" s="1" t="s">
        <v>127</v>
      </c>
      <c r="I1370" s="1" t="s">
        <v>98</v>
      </c>
      <c r="K1370" s="2">
        <v>43379252</v>
      </c>
      <c r="L1370" s="2">
        <v>21689626</v>
      </c>
      <c r="M1370" s="2">
        <v>24776414.25</v>
      </c>
      <c r="N1370" s="2">
        <v>3086788.25</v>
      </c>
      <c r="O1370" s="2">
        <v>14.231634284519201</v>
      </c>
      <c r="P1370" s="3" t="s">
        <v>73</v>
      </c>
      <c r="Q1370" s="3" t="s">
        <v>29</v>
      </c>
      <c r="R1370" s="1" t="s">
        <v>30</v>
      </c>
      <c r="S1370" s="1" t="s">
        <v>31</v>
      </c>
      <c r="T1370" s="1" t="s">
        <v>30</v>
      </c>
      <c r="Z1370" s="1">
        <v>4</v>
      </c>
      <c r="AA1370" s="1" t="s">
        <v>2121</v>
      </c>
      <c r="AB1370" s="1" t="s">
        <v>2140</v>
      </c>
      <c r="AC1370" s="1" t="s">
        <v>2125</v>
      </c>
      <c r="AE1370" s="2">
        <v>43380042</v>
      </c>
      <c r="AF1370" s="2" t="s">
        <v>2151</v>
      </c>
      <c r="AG1370" s="48">
        <v>790</v>
      </c>
      <c r="AH1370" s="50">
        <v>1.8211471235142551E-5</v>
      </c>
      <c r="AI1370" s="1">
        <v>4</v>
      </c>
    </row>
    <row r="1371" spans="1:35" x14ac:dyDescent="0.35">
      <c r="A1371" s="1" t="s">
        <v>21</v>
      </c>
      <c r="B1371" s="1">
        <v>1</v>
      </c>
      <c r="C1371" s="1" t="s">
        <v>147</v>
      </c>
      <c r="D1371" s="1" t="s">
        <v>164</v>
      </c>
      <c r="E1371" s="1" t="s">
        <v>165</v>
      </c>
      <c r="F1371" s="1" t="s">
        <v>25</v>
      </c>
      <c r="G1371" s="1">
        <v>32</v>
      </c>
      <c r="H1371" s="1" t="s">
        <v>127</v>
      </c>
      <c r="I1371" s="1" t="s">
        <v>98</v>
      </c>
      <c r="K1371" s="2">
        <v>128125442.95999999</v>
      </c>
      <c r="L1371" s="2">
        <v>64062721.479999997</v>
      </c>
      <c r="M1371" s="2">
        <v>59215859.68</v>
      </c>
      <c r="N1371" s="2">
        <v>-4846861.8</v>
      </c>
      <c r="O1371" s="2">
        <v>-7.5658068967818703</v>
      </c>
      <c r="P1371" s="3" t="s">
        <v>28</v>
      </c>
      <c r="Q1371" s="3" t="s">
        <v>29</v>
      </c>
      <c r="R1371" s="1" t="s">
        <v>30</v>
      </c>
      <c r="S1371" s="1" t="s">
        <v>31</v>
      </c>
      <c r="T1371" s="1" t="s">
        <v>30</v>
      </c>
      <c r="Z1371" s="1">
        <v>4</v>
      </c>
      <c r="AA1371" s="1" t="s">
        <v>2128</v>
      </c>
      <c r="AB1371" s="1" t="s">
        <v>2140</v>
      </c>
      <c r="AC1371" s="1" t="s">
        <v>2123</v>
      </c>
      <c r="AE1371" s="2">
        <v>131590422.96000001</v>
      </c>
      <c r="AF1371" s="2" t="s">
        <v>2151</v>
      </c>
      <c r="AG1371" s="48">
        <v>3464980.0000000149</v>
      </c>
      <c r="AH1371" s="50">
        <v>2.7043652844827716E-2</v>
      </c>
      <c r="AI1371" s="1">
        <v>4</v>
      </c>
    </row>
    <row r="1372" spans="1:35" x14ac:dyDescent="0.35">
      <c r="A1372" s="1" t="s">
        <v>21</v>
      </c>
      <c r="B1372" s="1">
        <v>1</v>
      </c>
      <c r="C1372" s="1" t="s">
        <v>147</v>
      </c>
      <c r="D1372" s="1" t="s">
        <v>174</v>
      </c>
      <c r="E1372" s="1" t="s">
        <v>175</v>
      </c>
      <c r="F1372" s="1" t="s">
        <v>25</v>
      </c>
      <c r="G1372" s="1">
        <v>32</v>
      </c>
      <c r="H1372" s="1" t="s">
        <v>127</v>
      </c>
      <c r="I1372" s="1" t="s">
        <v>98</v>
      </c>
      <c r="K1372" s="2">
        <v>135812074.80000001</v>
      </c>
      <c r="L1372" s="2">
        <v>67906037.400000006</v>
      </c>
      <c r="M1372" s="2">
        <v>65820481.340000004</v>
      </c>
      <c r="N1372" s="2">
        <v>-2085556.06</v>
      </c>
      <c r="O1372" s="2">
        <v>-3.0712380516551798</v>
      </c>
      <c r="P1372" s="3" t="s">
        <v>28</v>
      </c>
      <c r="Q1372" s="3" t="s">
        <v>29</v>
      </c>
      <c r="R1372" s="1" t="s">
        <v>30</v>
      </c>
      <c r="S1372" s="1" t="s">
        <v>31</v>
      </c>
      <c r="T1372" s="1" t="s">
        <v>30</v>
      </c>
      <c r="Z1372" s="1">
        <v>4</v>
      </c>
      <c r="AA1372" s="1" t="s">
        <v>2127</v>
      </c>
      <c r="AB1372" s="1" t="s">
        <v>2126</v>
      </c>
      <c r="AC1372" s="1" t="s">
        <v>2126</v>
      </c>
      <c r="AE1372" s="2">
        <v>135065100</v>
      </c>
      <c r="AF1372" s="2" t="s">
        <v>2152</v>
      </c>
      <c r="AG1372" s="48">
        <v>-746974.80000001192</v>
      </c>
      <c r="AH1372" s="50">
        <v>-5.5000617662311997E-3</v>
      </c>
      <c r="AI1372" s="1">
        <v>4</v>
      </c>
    </row>
    <row r="1373" spans="1:35" x14ac:dyDescent="0.35">
      <c r="A1373" s="1" t="s">
        <v>21</v>
      </c>
      <c r="B1373" s="1">
        <v>1</v>
      </c>
      <c r="C1373" s="1" t="s">
        <v>147</v>
      </c>
      <c r="D1373" s="1" t="s">
        <v>178</v>
      </c>
      <c r="E1373" s="1" t="s">
        <v>179</v>
      </c>
      <c r="F1373" s="1" t="s">
        <v>56</v>
      </c>
      <c r="G1373" s="1">
        <v>32</v>
      </c>
      <c r="H1373" s="1" t="s">
        <v>127</v>
      </c>
      <c r="I1373" s="1" t="s">
        <v>98</v>
      </c>
      <c r="K1373" s="2">
        <v>643320870</v>
      </c>
      <c r="L1373" s="2">
        <v>321660435</v>
      </c>
      <c r="M1373" s="2">
        <v>319015725.80000001</v>
      </c>
      <c r="N1373" s="2">
        <v>-2644709.2000000002</v>
      </c>
      <c r="O1373" s="2">
        <v>-0.82220531723150803</v>
      </c>
      <c r="P1373" s="3" t="s">
        <v>28</v>
      </c>
      <c r="Q1373" s="3" t="s">
        <v>29</v>
      </c>
      <c r="R1373" s="1" t="s">
        <v>30</v>
      </c>
      <c r="S1373" s="1" t="s">
        <v>31</v>
      </c>
      <c r="T1373" s="1" t="s">
        <v>30</v>
      </c>
      <c r="Z1373" s="1">
        <v>4</v>
      </c>
      <c r="AA1373" s="1" t="s">
        <v>2129</v>
      </c>
      <c r="AB1373" s="1" t="s">
        <v>2126</v>
      </c>
      <c r="AC1373" s="1" t="s">
        <v>2126</v>
      </c>
      <c r="AE1373" s="2">
        <v>629454340</v>
      </c>
      <c r="AF1373" s="2" t="s">
        <v>2152</v>
      </c>
      <c r="AG1373" s="48">
        <v>-13866530</v>
      </c>
      <c r="AH1373" s="50">
        <v>-2.1554609288518808E-2</v>
      </c>
      <c r="AI1373" s="1">
        <v>4</v>
      </c>
    </row>
    <row r="1374" spans="1:35" x14ac:dyDescent="0.35">
      <c r="A1374" s="1" t="s">
        <v>21</v>
      </c>
      <c r="B1374" s="1">
        <v>1</v>
      </c>
      <c r="C1374" s="1" t="s">
        <v>147</v>
      </c>
      <c r="D1374" s="1" t="s">
        <v>158</v>
      </c>
      <c r="E1374" s="1" t="s">
        <v>159</v>
      </c>
      <c r="F1374" s="1" t="s">
        <v>25</v>
      </c>
      <c r="G1374" s="1">
        <v>32</v>
      </c>
      <c r="H1374" s="1" t="s">
        <v>127</v>
      </c>
      <c r="I1374" s="1" t="s">
        <v>98</v>
      </c>
      <c r="K1374" s="2">
        <v>177076178.12</v>
      </c>
      <c r="L1374" s="2">
        <v>88538089.060000002</v>
      </c>
      <c r="M1374" s="2">
        <v>108320799.70999999</v>
      </c>
      <c r="N1374" s="2">
        <v>19782710.649999999</v>
      </c>
      <c r="O1374" s="2">
        <v>22.343728964597101</v>
      </c>
      <c r="P1374" s="3" t="s">
        <v>73</v>
      </c>
      <c r="Q1374" s="3" t="s">
        <v>29</v>
      </c>
      <c r="R1374" s="1" t="s">
        <v>30</v>
      </c>
      <c r="S1374" s="1" t="s">
        <v>31</v>
      </c>
      <c r="T1374" s="1" t="s">
        <v>30</v>
      </c>
      <c r="Z1374" s="1">
        <v>4</v>
      </c>
      <c r="AA1374" s="1" t="s">
        <v>2127</v>
      </c>
      <c r="AB1374" s="1" t="s">
        <v>2140</v>
      </c>
      <c r="AC1374" s="1" t="s">
        <v>2125</v>
      </c>
      <c r="AE1374" s="2">
        <v>178908899.64999998</v>
      </c>
      <c r="AF1374" s="2" t="s">
        <v>2151</v>
      </c>
      <c r="AG1374" s="48">
        <v>1832721.5299999714</v>
      </c>
      <c r="AH1374" s="50">
        <v>1.0349904484373854E-2</v>
      </c>
      <c r="AI1374" s="1">
        <v>4</v>
      </c>
    </row>
    <row r="1375" spans="1:35" x14ac:dyDescent="0.35">
      <c r="A1375" s="1" t="s">
        <v>21</v>
      </c>
      <c r="B1375" s="1">
        <v>1</v>
      </c>
      <c r="C1375" s="1" t="s">
        <v>147</v>
      </c>
      <c r="D1375" s="1" t="s">
        <v>152</v>
      </c>
      <c r="E1375" s="1" t="s">
        <v>153</v>
      </c>
      <c r="F1375" s="1" t="s">
        <v>56</v>
      </c>
      <c r="G1375" s="1">
        <v>32</v>
      </c>
      <c r="H1375" s="1" t="s">
        <v>127</v>
      </c>
      <c r="I1375" s="1" t="s">
        <v>98</v>
      </c>
      <c r="K1375" s="2">
        <v>1102334049.28</v>
      </c>
      <c r="L1375" s="2">
        <v>551167024.63999999</v>
      </c>
      <c r="M1375" s="2">
        <v>575061030.88999999</v>
      </c>
      <c r="N1375" s="2">
        <v>23894006.25</v>
      </c>
      <c r="O1375" s="2">
        <v>4.3351661441659397</v>
      </c>
      <c r="P1375" s="3" t="s">
        <v>73</v>
      </c>
      <c r="Q1375" s="3" t="s">
        <v>29</v>
      </c>
      <c r="R1375" s="1" t="s">
        <v>30</v>
      </c>
      <c r="S1375" s="1" t="s">
        <v>31</v>
      </c>
      <c r="T1375" s="1" t="s">
        <v>30</v>
      </c>
      <c r="Z1375" s="1">
        <v>4</v>
      </c>
      <c r="AA1375" s="1" t="s">
        <v>2128</v>
      </c>
      <c r="AB1375" s="1" t="s">
        <v>2126</v>
      </c>
      <c r="AC1375" s="1" t="s">
        <v>2126</v>
      </c>
      <c r="AE1375" s="2">
        <v>1216661545.78</v>
      </c>
      <c r="AF1375" s="2" t="s">
        <v>2151</v>
      </c>
      <c r="AG1375" s="48">
        <v>114327496.5</v>
      </c>
      <c r="AH1375" s="50">
        <v>0.10371402078587166</v>
      </c>
      <c r="AI1375" s="1">
        <v>4</v>
      </c>
    </row>
    <row r="1376" spans="1:35" x14ac:dyDescent="0.35">
      <c r="A1376" s="1" t="s">
        <v>21</v>
      </c>
      <c r="B1376" s="1">
        <v>1</v>
      </c>
      <c r="C1376" s="1" t="s">
        <v>147</v>
      </c>
      <c r="D1376" s="1" t="s">
        <v>186</v>
      </c>
      <c r="E1376" s="1" t="s">
        <v>187</v>
      </c>
      <c r="F1376" s="1" t="s">
        <v>25</v>
      </c>
      <c r="G1376" s="1">
        <v>32</v>
      </c>
      <c r="H1376" s="1" t="s">
        <v>127</v>
      </c>
      <c r="I1376" s="1" t="s">
        <v>98</v>
      </c>
      <c r="K1376" s="2">
        <v>176182022.53</v>
      </c>
      <c r="L1376" s="2">
        <v>88091011.265000001</v>
      </c>
      <c r="M1376" s="2">
        <v>88750015.790000007</v>
      </c>
      <c r="N1376" s="2">
        <v>659004.52500000002</v>
      </c>
      <c r="O1376" s="2">
        <v>0.74809508431858995</v>
      </c>
      <c r="P1376" s="3" t="s">
        <v>73</v>
      </c>
      <c r="Q1376" s="3" t="s">
        <v>29</v>
      </c>
      <c r="R1376" s="1" t="s">
        <v>30</v>
      </c>
      <c r="S1376" s="1" t="s">
        <v>31</v>
      </c>
      <c r="T1376" s="1" t="s">
        <v>30</v>
      </c>
      <c r="Z1376" s="1">
        <v>4</v>
      </c>
      <c r="AA1376" s="1" t="s">
        <v>2127</v>
      </c>
      <c r="AB1376" s="1" t="s">
        <v>2126</v>
      </c>
      <c r="AC1376" s="1" t="s">
        <v>2126</v>
      </c>
      <c r="AE1376" s="2">
        <v>173315787.56999999</v>
      </c>
      <c r="AF1376" s="2" t="s">
        <v>2152</v>
      </c>
      <c r="AG1376" s="48">
        <v>-2866234.9600000083</v>
      </c>
      <c r="AH1376" s="50">
        <v>-1.6268600614526094E-2</v>
      </c>
      <c r="AI1376" s="1">
        <v>4</v>
      </c>
    </row>
    <row r="1377" spans="1:35" x14ac:dyDescent="0.35">
      <c r="A1377" s="1" t="s">
        <v>21</v>
      </c>
      <c r="B1377" s="1">
        <v>1</v>
      </c>
      <c r="C1377" s="1" t="s">
        <v>147</v>
      </c>
      <c r="D1377" s="1" t="s">
        <v>170</v>
      </c>
      <c r="E1377" s="1" t="s">
        <v>171</v>
      </c>
      <c r="F1377" s="1" t="s">
        <v>25</v>
      </c>
      <c r="G1377" s="1">
        <v>32</v>
      </c>
      <c r="H1377" s="1" t="s">
        <v>127</v>
      </c>
      <c r="I1377" s="1" t="s">
        <v>98</v>
      </c>
      <c r="K1377" s="2">
        <v>128561270</v>
      </c>
      <c r="L1377" s="2">
        <v>64280635</v>
      </c>
      <c r="M1377" s="2">
        <v>61430677.409999996</v>
      </c>
      <c r="N1377" s="2">
        <v>-2849957.59</v>
      </c>
      <c r="O1377" s="2">
        <v>-4.4336176672803598</v>
      </c>
      <c r="P1377" s="3" t="s">
        <v>28</v>
      </c>
      <c r="Q1377" s="3" t="s">
        <v>29</v>
      </c>
      <c r="R1377" s="1" t="s">
        <v>30</v>
      </c>
      <c r="S1377" s="1" t="s">
        <v>31</v>
      </c>
      <c r="T1377" s="1" t="s">
        <v>30</v>
      </c>
      <c r="Z1377" s="1">
        <v>4</v>
      </c>
      <c r="AA1377" s="1" t="s">
        <v>2121</v>
      </c>
      <c r="AB1377" s="1" t="s">
        <v>2126</v>
      </c>
      <c r="AC1377" s="1" t="s">
        <v>2126</v>
      </c>
      <c r="AE1377" s="2">
        <v>128728900</v>
      </c>
      <c r="AF1377" s="2" t="s">
        <v>2151</v>
      </c>
      <c r="AG1377" s="48">
        <v>167630</v>
      </c>
      <c r="AH1377" s="50">
        <v>1.3038919108375329E-3</v>
      </c>
      <c r="AI1377" s="1">
        <v>4</v>
      </c>
    </row>
    <row r="1378" spans="1:35" x14ac:dyDescent="0.35">
      <c r="A1378" s="1" t="s">
        <v>21</v>
      </c>
      <c r="B1378" s="1">
        <v>1</v>
      </c>
      <c r="C1378" s="1" t="s">
        <v>147</v>
      </c>
      <c r="D1378" s="1" t="s">
        <v>184</v>
      </c>
      <c r="E1378" s="1" t="s">
        <v>185</v>
      </c>
      <c r="F1378" s="1" t="s">
        <v>25</v>
      </c>
      <c r="G1378" s="1">
        <v>32</v>
      </c>
      <c r="H1378" s="1" t="s">
        <v>127</v>
      </c>
      <c r="I1378" s="1" t="s">
        <v>98</v>
      </c>
      <c r="K1378" s="2">
        <v>248055510.84</v>
      </c>
      <c r="L1378" s="2">
        <v>124027755.42</v>
      </c>
      <c r="M1378" s="2">
        <v>112218355.58</v>
      </c>
      <c r="N1378" s="2">
        <v>-11809399.84</v>
      </c>
      <c r="O1378" s="2">
        <v>-9.5215782951238399</v>
      </c>
      <c r="P1378" s="3" t="s">
        <v>28</v>
      </c>
      <c r="Q1378" s="3" t="s">
        <v>29</v>
      </c>
      <c r="R1378" s="1" t="s">
        <v>30</v>
      </c>
      <c r="S1378" s="1" t="s">
        <v>31</v>
      </c>
      <c r="T1378" s="1" t="s">
        <v>30</v>
      </c>
      <c r="Z1378" s="1">
        <v>4</v>
      </c>
      <c r="AA1378" s="1" t="s">
        <v>2121</v>
      </c>
      <c r="AB1378" s="1" t="s">
        <v>2140</v>
      </c>
      <c r="AC1378" s="1" t="s">
        <v>2123</v>
      </c>
      <c r="AE1378" s="2">
        <v>232900768.40999997</v>
      </c>
      <c r="AF1378" s="2" t="s">
        <v>2152</v>
      </c>
      <c r="AG1378" s="48">
        <v>-15154742.430000037</v>
      </c>
      <c r="AH1378" s="50">
        <v>-6.1094157427428013E-2</v>
      </c>
      <c r="AI1378" s="1">
        <v>4</v>
      </c>
    </row>
    <row r="1379" spans="1:35" x14ac:dyDescent="0.35">
      <c r="A1379" s="1" t="s">
        <v>21</v>
      </c>
      <c r="B1379" s="1">
        <v>1</v>
      </c>
      <c r="C1379" s="1" t="s">
        <v>147</v>
      </c>
      <c r="D1379" s="1" t="s">
        <v>194</v>
      </c>
      <c r="E1379" s="1" t="s">
        <v>195</v>
      </c>
      <c r="F1379" s="1" t="s">
        <v>25</v>
      </c>
      <c r="G1379" s="1">
        <v>32</v>
      </c>
      <c r="H1379" s="1" t="s">
        <v>127</v>
      </c>
      <c r="I1379" s="1" t="s">
        <v>98</v>
      </c>
      <c r="K1379" s="2">
        <v>186688010</v>
      </c>
      <c r="L1379" s="2">
        <v>93344005</v>
      </c>
      <c r="M1379" s="2">
        <v>92070155.409999996</v>
      </c>
      <c r="N1379" s="2">
        <v>-1273849.5900000001</v>
      </c>
      <c r="O1379" s="2">
        <v>-1.3646828095709</v>
      </c>
      <c r="P1379" s="3" t="s">
        <v>28</v>
      </c>
      <c r="Q1379" s="3" t="s">
        <v>29</v>
      </c>
      <c r="R1379" s="1" t="s">
        <v>30</v>
      </c>
      <c r="S1379" s="1" t="s">
        <v>31</v>
      </c>
      <c r="T1379" s="1" t="s">
        <v>30</v>
      </c>
      <c r="Z1379" s="1">
        <v>4</v>
      </c>
      <c r="AA1379" s="1" t="s">
        <v>2127</v>
      </c>
      <c r="AB1379" s="1" t="s">
        <v>2126</v>
      </c>
      <c r="AC1379" s="1" t="s">
        <v>2126</v>
      </c>
      <c r="AE1379" s="2">
        <v>185720083.66</v>
      </c>
      <c r="AF1379" s="2" t="s">
        <v>2152</v>
      </c>
      <c r="AG1379" s="48">
        <v>-967926.34000000358</v>
      </c>
      <c r="AH1379" s="50">
        <v>-5.1847268606055822E-3</v>
      </c>
      <c r="AI1379" s="1">
        <v>4</v>
      </c>
    </row>
    <row r="1380" spans="1:35" x14ac:dyDescent="0.35">
      <c r="A1380" s="1" t="s">
        <v>21</v>
      </c>
      <c r="B1380" s="1">
        <v>1</v>
      </c>
      <c r="C1380" s="1" t="s">
        <v>147</v>
      </c>
      <c r="D1380" s="1" t="s">
        <v>154</v>
      </c>
      <c r="E1380" s="1" t="s">
        <v>155</v>
      </c>
      <c r="F1380" s="1" t="s">
        <v>25</v>
      </c>
      <c r="G1380" s="1">
        <v>32</v>
      </c>
      <c r="H1380" s="1" t="s">
        <v>127</v>
      </c>
      <c r="I1380" s="1" t="s">
        <v>98</v>
      </c>
      <c r="K1380" s="2">
        <v>95317482</v>
      </c>
      <c r="L1380" s="2">
        <v>47658741</v>
      </c>
      <c r="M1380" s="2">
        <v>46867499.560000002</v>
      </c>
      <c r="N1380" s="2">
        <v>-791241.44</v>
      </c>
      <c r="O1380" s="2">
        <v>-1.6602231267502401</v>
      </c>
      <c r="P1380" s="3" t="s">
        <v>28</v>
      </c>
      <c r="Q1380" s="3" t="s">
        <v>29</v>
      </c>
      <c r="R1380" s="1" t="s">
        <v>30</v>
      </c>
      <c r="S1380" s="1" t="s">
        <v>31</v>
      </c>
      <c r="T1380" s="1" t="s">
        <v>30</v>
      </c>
      <c r="Z1380" s="1">
        <v>4</v>
      </c>
      <c r="AA1380" s="1" t="s">
        <v>2129</v>
      </c>
      <c r="AB1380" s="1" t="s">
        <v>2126</v>
      </c>
      <c r="AC1380" s="1" t="s">
        <v>2126</v>
      </c>
      <c r="AE1380" s="2">
        <v>95661052.940000013</v>
      </c>
      <c r="AF1380" s="2" t="s">
        <v>2151</v>
      </c>
      <c r="AG1380" s="48">
        <v>343570.94000001252</v>
      </c>
      <c r="AH1380" s="50">
        <v>3.6044903074549588E-3</v>
      </c>
      <c r="AI1380" s="1">
        <v>4</v>
      </c>
    </row>
    <row r="1381" spans="1:35" x14ac:dyDescent="0.35">
      <c r="A1381" s="1" t="s">
        <v>21</v>
      </c>
      <c r="B1381" s="1">
        <v>1</v>
      </c>
      <c r="C1381" s="1" t="s">
        <v>147</v>
      </c>
      <c r="D1381" s="1" t="s">
        <v>182</v>
      </c>
      <c r="E1381" s="1" t="s">
        <v>183</v>
      </c>
      <c r="F1381" s="1" t="s">
        <v>25</v>
      </c>
      <c r="G1381" s="1">
        <v>32</v>
      </c>
      <c r="H1381" s="1" t="s">
        <v>127</v>
      </c>
      <c r="I1381" s="1" t="s">
        <v>98</v>
      </c>
      <c r="K1381" s="2">
        <v>105742723.86</v>
      </c>
      <c r="L1381" s="2">
        <v>52871361.93</v>
      </c>
      <c r="M1381" s="2">
        <v>51486759.109999999</v>
      </c>
      <c r="N1381" s="2">
        <v>-1384602.82</v>
      </c>
      <c r="O1381" s="2">
        <v>-2.6188143627417202</v>
      </c>
      <c r="P1381" s="3" t="s">
        <v>28</v>
      </c>
      <c r="Q1381" s="3" t="s">
        <v>29</v>
      </c>
      <c r="R1381" s="1" t="s">
        <v>30</v>
      </c>
      <c r="S1381" s="1" t="s">
        <v>31</v>
      </c>
      <c r="T1381" s="1" t="s">
        <v>30</v>
      </c>
      <c r="Z1381" s="1">
        <v>4</v>
      </c>
      <c r="AA1381" s="1" t="s">
        <v>2129</v>
      </c>
      <c r="AB1381" s="1" t="s">
        <v>2126</v>
      </c>
      <c r="AC1381" s="1" t="s">
        <v>2126</v>
      </c>
      <c r="AE1381" s="2">
        <v>106873090.75999999</v>
      </c>
      <c r="AF1381" s="2" t="s">
        <v>2151</v>
      </c>
      <c r="AG1381" s="48">
        <v>1130366.8999999911</v>
      </c>
      <c r="AH1381" s="50">
        <v>1.0689784211503392E-2</v>
      </c>
      <c r="AI1381" s="1">
        <v>4</v>
      </c>
    </row>
    <row r="1382" spans="1:35" x14ac:dyDescent="0.35">
      <c r="A1382" s="1" t="s">
        <v>21</v>
      </c>
      <c r="B1382" s="1">
        <v>1</v>
      </c>
      <c r="C1382" s="1" t="s">
        <v>147</v>
      </c>
      <c r="D1382" s="1" t="s">
        <v>162</v>
      </c>
      <c r="E1382" s="1" t="s">
        <v>163</v>
      </c>
      <c r="F1382" s="1" t="s">
        <v>25</v>
      </c>
      <c r="G1382" s="1">
        <v>32</v>
      </c>
      <c r="H1382" s="1" t="s">
        <v>127</v>
      </c>
      <c r="I1382" s="1" t="s">
        <v>98</v>
      </c>
      <c r="K1382" s="2">
        <v>103622445.40000001</v>
      </c>
      <c r="L1382" s="2">
        <v>51811222.700000003</v>
      </c>
      <c r="M1382" s="2">
        <v>56171578.049999997</v>
      </c>
      <c r="N1382" s="2">
        <v>4360355.3499999996</v>
      </c>
      <c r="O1382" s="2">
        <v>8.4158510893432403</v>
      </c>
      <c r="P1382" s="3" t="s">
        <v>73</v>
      </c>
      <c r="Q1382" s="3" t="s">
        <v>29</v>
      </c>
      <c r="R1382" s="1" t="s">
        <v>30</v>
      </c>
      <c r="S1382" s="1" t="s">
        <v>31</v>
      </c>
      <c r="T1382" s="1" t="s">
        <v>30</v>
      </c>
      <c r="Z1382" s="1">
        <v>4</v>
      </c>
      <c r="AA1382" s="1" t="s">
        <v>2121</v>
      </c>
      <c r="AB1382" s="1" t="s">
        <v>2140</v>
      </c>
      <c r="AC1382" s="1" t="s">
        <v>2125</v>
      </c>
      <c r="AE1382" s="2">
        <v>109548616.42999998</v>
      </c>
      <c r="AF1382" s="2" t="s">
        <v>2151</v>
      </c>
      <c r="AG1382" s="48">
        <v>5926171.0299999714</v>
      </c>
      <c r="AH1382" s="50">
        <v>5.7190032595003507E-2</v>
      </c>
      <c r="AI1382" s="1">
        <v>4</v>
      </c>
    </row>
    <row r="1383" spans="1:35" x14ac:dyDescent="0.35">
      <c r="A1383" s="1" t="s">
        <v>21</v>
      </c>
      <c r="B1383" s="1">
        <v>1</v>
      </c>
      <c r="C1383" s="1" t="s">
        <v>147</v>
      </c>
      <c r="D1383" s="1" t="s">
        <v>192</v>
      </c>
      <c r="E1383" s="1" t="s">
        <v>193</v>
      </c>
      <c r="F1383" s="1" t="s">
        <v>25</v>
      </c>
      <c r="G1383" s="1">
        <v>32</v>
      </c>
      <c r="H1383" s="1" t="s">
        <v>127</v>
      </c>
      <c r="I1383" s="1" t="s">
        <v>98</v>
      </c>
      <c r="K1383" s="2">
        <v>165997448</v>
      </c>
      <c r="L1383" s="2">
        <v>82998724</v>
      </c>
      <c r="M1383" s="2">
        <v>76952984.510000095</v>
      </c>
      <c r="N1383" s="2">
        <v>-6045739.4900000002</v>
      </c>
      <c r="O1383" s="2">
        <v>-7.2841354645403902</v>
      </c>
      <c r="P1383" s="3" t="s">
        <v>28</v>
      </c>
      <c r="Q1383" s="3" t="s">
        <v>29</v>
      </c>
      <c r="R1383" s="1" t="s">
        <v>30</v>
      </c>
      <c r="S1383" s="1" t="s">
        <v>31</v>
      </c>
      <c r="T1383" s="1" t="s">
        <v>30</v>
      </c>
      <c r="Z1383" s="1">
        <v>4</v>
      </c>
      <c r="AA1383" s="1" t="s">
        <v>2128</v>
      </c>
      <c r="AB1383" s="1" t="s">
        <v>2140</v>
      </c>
      <c r="AC1383" s="1" t="s">
        <v>2123</v>
      </c>
      <c r="AE1383" s="2">
        <v>164785738</v>
      </c>
      <c r="AF1383" s="2" t="s">
        <v>2152</v>
      </c>
      <c r="AG1383" s="48">
        <v>-1211710</v>
      </c>
      <c r="AH1383" s="50">
        <v>-7.2995700512215106E-3</v>
      </c>
      <c r="AI1383" s="1">
        <v>4</v>
      </c>
    </row>
    <row r="1384" spans="1:35" x14ac:dyDescent="0.35">
      <c r="A1384" s="1" t="s">
        <v>21</v>
      </c>
      <c r="B1384" s="1">
        <v>1</v>
      </c>
      <c r="C1384" s="1" t="s">
        <v>147</v>
      </c>
      <c r="D1384" s="1" t="s">
        <v>156</v>
      </c>
      <c r="E1384" s="1" t="s">
        <v>157</v>
      </c>
      <c r="F1384" s="1" t="s">
        <v>49</v>
      </c>
      <c r="G1384" s="1">
        <v>32</v>
      </c>
      <c r="H1384" s="1" t="s">
        <v>127</v>
      </c>
      <c r="I1384" s="1" t="s">
        <v>98</v>
      </c>
      <c r="K1384" s="2">
        <v>8152300000</v>
      </c>
      <c r="L1384" s="2">
        <v>4076150000</v>
      </c>
      <c r="M1384" s="2">
        <v>4147603698.0799999</v>
      </c>
      <c r="N1384" s="2">
        <v>71453698.079999998</v>
      </c>
      <c r="O1384" s="2">
        <v>1.7529702802889999</v>
      </c>
      <c r="P1384" s="3" t="s">
        <v>73</v>
      </c>
      <c r="Q1384" s="3" t="s">
        <v>29</v>
      </c>
      <c r="R1384" s="1" t="s">
        <v>30</v>
      </c>
      <c r="S1384" s="1" t="s">
        <v>31</v>
      </c>
      <c r="T1384" s="1" t="s">
        <v>30</v>
      </c>
      <c r="Z1384" s="1">
        <v>4</v>
      </c>
      <c r="AA1384" s="1" t="s">
        <v>2121</v>
      </c>
      <c r="AB1384" s="1" t="s">
        <v>2126</v>
      </c>
      <c r="AC1384" s="1" t="s">
        <v>2126</v>
      </c>
      <c r="AE1384" s="2">
        <v>8123900000</v>
      </c>
      <c r="AF1384" s="2" t="s">
        <v>2152</v>
      </c>
      <c r="AG1384" s="48">
        <v>-28400000</v>
      </c>
      <c r="AH1384" s="50">
        <v>-3.4836794524244694E-3</v>
      </c>
      <c r="AI1384" s="1">
        <v>4</v>
      </c>
    </row>
    <row r="1385" spans="1:35" x14ac:dyDescent="0.35">
      <c r="A1385" s="1" t="s">
        <v>21</v>
      </c>
      <c r="B1385" s="1">
        <v>1</v>
      </c>
      <c r="C1385" s="1" t="s">
        <v>147</v>
      </c>
      <c r="D1385" s="1" t="s">
        <v>188</v>
      </c>
      <c r="E1385" s="1" t="s">
        <v>189</v>
      </c>
      <c r="F1385" s="1" t="s">
        <v>25</v>
      </c>
      <c r="G1385" s="1">
        <v>32</v>
      </c>
      <c r="H1385" s="1" t="s">
        <v>127</v>
      </c>
      <c r="I1385" s="1" t="s">
        <v>98</v>
      </c>
      <c r="K1385" s="2">
        <v>104450884.56999999</v>
      </c>
      <c r="L1385" s="2">
        <v>52225442.284999996</v>
      </c>
      <c r="M1385" s="2">
        <v>52548626.729999997</v>
      </c>
      <c r="N1385" s="2">
        <v>323184.44500000001</v>
      </c>
      <c r="O1385" s="2">
        <v>0.61882567357945395</v>
      </c>
      <c r="P1385" s="3" t="s">
        <v>73</v>
      </c>
      <c r="Q1385" s="3" t="s">
        <v>29</v>
      </c>
      <c r="R1385" s="1" t="s">
        <v>30</v>
      </c>
      <c r="S1385" s="1" t="s">
        <v>31</v>
      </c>
      <c r="T1385" s="1" t="s">
        <v>30</v>
      </c>
      <c r="Z1385" s="1">
        <v>4</v>
      </c>
      <c r="AA1385" s="1" t="s">
        <v>2127</v>
      </c>
      <c r="AB1385" s="1" t="s">
        <v>2126</v>
      </c>
      <c r="AC1385" s="1" t="s">
        <v>2126</v>
      </c>
      <c r="AE1385" s="2">
        <v>105277097.59999999</v>
      </c>
      <c r="AF1385" s="2" t="s">
        <v>2151</v>
      </c>
      <c r="AG1385" s="48">
        <v>826213.03000000119</v>
      </c>
      <c r="AH1385" s="50">
        <v>7.9100625466345074E-3</v>
      </c>
      <c r="AI1385" s="1">
        <v>4</v>
      </c>
    </row>
    <row r="1386" spans="1:35" x14ac:dyDescent="0.35">
      <c r="A1386" s="1" t="s">
        <v>21</v>
      </c>
      <c r="B1386" s="1">
        <v>1</v>
      </c>
      <c r="C1386" s="1" t="s">
        <v>147</v>
      </c>
      <c r="D1386" s="1" t="s">
        <v>166</v>
      </c>
      <c r="E1386" s="1" t="s">
        <v>167</v>
      </c>
      <c r="F1386" s="1" t="s">
        <v>56</v>
      </c>
      <c r="G1386" s="1">
        <v>32</v>
      </c>
      <c r="H1386" s="1" t="s">
        <v>127</v>
      </c>
      <c r="I1386" s="1" t="s">
        <v>98</v>
      </c>
      <c r="K1386" s="2">
        <v>946016698.75</v>
      </c>
      <c r="L1386" s="2">
        <v>473008349.375</v>
      </c>
      <c r="M1386" s="2">
        <v>487278051.14999998</v>
      </c>
      <c r="N1386" s="2">
        <v>14269701.775</v>
      </c>
      <c r="O1386" s="2">
        <v>3.0167970171890199</v>
      </c>
      <c r="P1386" s="3" t="s">
        <v>73</v>
      </c>
      <c r="Q1386" s="3" t="s">
        <v>29</v>
      </c>
      <c r="R1386" s="1" t="s">
        <v>30</v>
      </c>
      <c r="S1386" s="1" t="s">
        <v>31</v>
      </c>
      <c r="T1386" s="1" t="s">
        <v>30</v>
      </c>
      <c r="Z1386" s="1">
        <v>4</v>
      </c>
      <c r="AA1386" s="1" t="s">
        <v>2129</v>
      </c>
      <c r="AB1386" s="1" t="s">
        <v>2126</v>
      </c>
      <c r="AC1386" s="1" t="s">
        <v>2126</v>
      </c>
      <c r="AE1386" s="2">
        <v>999979399.16999996</v>
      </c>
      <c r="AF1386" s="2" t="s">
        <v>2151</v>
      </c>
      <c r="AG1386" s="48">
        <v>53962700.419999957</v>
      </c>
      <c r="AH1386" s="50">
        <v>5.7042016796640567E-2</v>
      </c>
      <c r="AI1386" s="1">
        <v>4</v>
      </c>
    </row>
    <row r="1387" spans="1:35" x14ac:dyDescent="0.35">
      <c r="A1387" s="1" t="s">
        <v>21</v>
      </c>
      <c r="B1387" s="1">
        <v>1</v>
      </c>
      <c r="C1387" s="1" t="s">
        <v>147</v>
      </c>
      <c r="D1387" s="1" t="s">
        <v>160</v>
      </c>
      <c r="E1387" s="1" t="s">
        <v>161</v>
      </c>
      <c r="F1387" s="1" t="s">
        <v>56</v>
      </c>
      <c r="G1387" s="1">
        <v>32</v>
      </c>
      <c r="H1387" s="1" t="s">
        <v>127</v>
      </c>
      <c r="I1387" s="1" t="s">
        <v>98</v>
      </c>
      <c r="K1387" s="2">
        <v>1109761813</v>
      </c>
      <c r="L1387" s="2">
        <v>554880906.5</v>
      </c>
      <c r="M1387" s="2">
        <v>446753249.69</v>
      </c>
      <c r="N1387" s="2">
        <v>-108127656.81</v>
      </c>
      <c r="O1387" s="2">
        <v>-19.486642186344501</v>
      </c>
      <c r="P1387" s="3" t="s">
        <v>28</v>
      </c>
      <c r="Q1387" s="3" t="s">
        <v>29</v>
      </c>
      <c r="R1387" s="1" t="s">
        <v>30</v>
      </c>
      <c r="S1387" s="1" t="s">
        <v>31</v>
      </c>
      <c r="T1387" s="1" t="s">
        <v>30</v>
      </c>
      <c r="Z1387" s="1">
        <v>4</v>
      </c>
      <c r="AA1387" s="1" t="s">
        <v>2121</v>
      </c>
      <c r="AB1387" s="1" t="s">
        <v>2140</v>
      </c>
      <c r="AC1387" s="1" t="s">
        <v>2123</v>
      </c>
      <c r="AE1387" s="2">
        <v>984045297</v>
      </c>
      <c r="AF1387" s="2" t="s">
        <v>2152</v>
      </c>
      <c r="AG1387" s="48">
        <v>-125716516</v>
      </c>
      <c r="AH1387" s="50">
        <v>-0.11328243099314501</v>
      </c>
      <c r="AI1387" s="1">
        <v>4</v>
      </c>
    </row>
    <row r="1388" spans="1:35" x14ac:dyDescent="0.35">
      <c r="A1388" s="1" t="s">
        <v>21</v>
      </c>
      <c r="B1388" s="1">
        <v>1</v>
      </c>
      <c r="C1388" s="1" t="s">
        <v>147</v>
      </c>
      <c r="D1388" s="1" t="s">
        <v>190</v>
      </c>
      <c r="E1388" s="1" t="s">
        <v>191</v>
      </c>
      <c r="F1388" s="1" t="s">
        <v>25</v>
      </c>
      <c r="G1388" s="1">
        <v>32</v>
      </c>
      <c r="H1388" s="1" t="s">
        <v>127</v>
      </c>
      <c r="I1388" s="1" t="s">
        <v>98</v>
      </c>
      <c r="K1388" s="2">
        <v>167200351</v>
      </c>
      <c r="L1388" s="2">
        <v>83600175.5</v>
      </c>
      <c r="M1388" s="2">
        <v>79930562.540000007</v>
      </c>
      <c r="N1388" s="2">
        <v>-3669612.96</v>
      </c>
      <c r="O1388" s="2">
        <v>-4.3894799718452697</v>
      </c>
      <c r="P1388" s="3" t="s">
        <v>28</v>
      </c>
      <c r="Q1388" s="3" t="s">
        <v>29</v>
      </c>
      <c r="R1388" s="1" t="s">
        <v>30</v>
      </c>
      <c r="S1388" s="1" t="s">
        <v>31</v>
      </c>
      <c r="T1388" s="1" t="s">
        <v>30</v>
      </c>
      <c r="Z1388" s="1">
        <v>4</v>
      </c>
      <c r="AA1388" s="1" t="s">
        <v>2129</v>
      </c>
      <c r="AB1388" s="1" t="s">
        <v>2126</v>
      </c>
      <c r="AC1388" s="1" t="s">
        <v>2126</v>
      </c>
      <c r="AE1388" s="2">
        <v>163532717.69999999</v>
      </c>
      <c r="AF1388" s="2" t="s">
        <v>2152</v>
      </c>
      <c r="AG1388" s="48">
        <v>-3667633.3000000119</v>
      </c>
      <c r="AH1388" s="50">
        <v>-2.1935559812311708E-2</v>
      </c>
      <c r="AI1388" s="1">
        <v>4</v>
      </c>
    </row>
    <row r="1389" spans="1:35" x14ac:dyDescent="0.35">
      <c r="A1389" s="1" t="s">
        <v>21</v>
      </c>
      <c r="B1389" s="1">
        <v>1</v>
      </c>
      <c r="C1389" s="1" t="s">
        <v>147</v>
      </c>
      <c r="D1389" s="1" t="s">
        <v>180</v>
      </c>
      <c r="E1389" s="1" t="s">
        <v>181</v>
      </c>
      <c r="F1389" s="1" t="s">
        <v>25</v>
      </c>
      <c r="G1389" s="1">
        <v>32</v>
      </c>
      <c r="H1389" s="1" t="s">
        <v>127</v>
      </c>
      <c r="I1389" s="1" t="s">
        <v>98</v>
      </c>
      <c r="K1389" s="2">
        <v>285986568.52999997</v>
      </c>
      <c r="L1389" s="2">
        <v>142993284.26499999</v>
      </c>
      <c r="M1389" s="2">
        <v>126072093.26000001</v>
      </c>
      <c r="N1389" s="2">
        <v>-16921191.004999999</v>
      </c>
      <c r="O1389" s="2">
        <v>-11.8335564442601</v>
      </c>
      <c r="P1389" s="3" t="s">
        <v>28</v>
      </c>
      <c r="Q1389" s="3" t="s">
        <v>29</v>
      </c>
      <c r="R1389" s="1" t="s">
        <v>30</v>
      </c>
      <c r="S1389" s="1" t="s">
        <v>31</v>
      </c>
      <c r="T1389" s="1" t="s">
        <v>30</v>
      </c>
      <c r="Z1389" s="1">
        <v>4</v>
      </c>
      <c r="AA1389" s="1" t="s">
        <v>2128</v>
      </c>
      <c r="AB1389" s="1" t="s">
        <v>2140</v>
      </c>
      <c r="AC1389" s="1" t="s">
        <v>2123</v>
      </c>
      <c r="AE1389" s="2">
        <v>277076596.98799998</v>
      </c>
      <c r="AF1389" s="2" t="s">
        <v>2152</v>
      </c>
      <c r="AG1389" s="48">
        <v>-8909971.5419999957</v>
      </c>
      <c r="AH1389" s="50">
        <v>-3.1155209798131973E-2</v>
      </c>
      <c r="AI1389" s="1">
        <v>4</v>
      </c>
    </row>
    <row r="1390" spans="1:35" x14ac:dyDescent="0.35">
      <c r="A1390" s="1" t="s">
        <v>21</v>
      </c>
      <c r="B1390" s="1">
        <v>1</v>
      </c>
      <c r="C1390" s="1" t="s">
        <v>147</v>
      </c>
      <c r="D1390" s="1" t="s">
        <v>168</v>
      </c>
      <c r="E1390" s="1" t="s">
        <v>169</v>
      </c>
      <c r="F1390" s="1" t="s">
        <v>25</v>
      </c>
      <c r="G1390" s="1">
        <v>32</v>
      </c>
      <c r="H1390" s="1" t="s">
        <v>127</v>
      </c>
      <c r="I1390" s="1" t="s">
        <v>98</v>
      </c>
      <c r="K1390" s="2">
        <v>149112201.59</v>
      </c>
      <c r="L1390" s="2">
        <v>74556100.795000002</v>
      </c>
      <c r="M1390" s="2">
        <v>79611204.329999998</v>
      </c>
      <c r="N1390" s="2">
        <v>5055103.5350000001</v>
      </c>
      <c r="O1390" s="2">
        <v>6.78026812171891</v>
      </c>
      <c r="P1390" s="3" t="s">
        <v>73</v>
      </c>
      <c r="Q1390" s="3" t="s">
        <v>29</v>
      </c>
      <c r="R1390" s="1" t="s">
        <v>30</v>
      </c>
      <c r="S1390" s="1" t="s">
        <v>31</v>
      </c>
      <c r="T1390" s="1" t="s">
        <v>30</v>
      </c>
      <c r="Z1390" s="1">
        <v>4</v>
      </c>
      <c r="AA1390" s="1" t="s">
        <v>2128</v>
      </c>
      <c r="AB1390" s="1" t="s">
        <v>2140</v>
      </c>
      <c r="AC1390" s="1" t="s">
        <v>2125</v>
      </c>
      <c r="AE1390" s="2">
        <v>160817638.35999998</v>
      </c>
      <c r="AF1390" s="2" t="s">
        <v>2151</v>
      </c>
      <c r="AG1390" s="48">
        <v>11705436.769999981</v>
      </c>
      <c r="AH1390" s="50">
        <v>7.8500864752740596E-2</v>
      </c>
      <c r="AI1390" s="1">
        <v>4</v>
      </c>
    </row>
    <row r="1391" spans="1:35" x14ac:dyDescent="0.35">
      <c r="A1391" s="1" t="s">
        <v>21</v>
      </c>
      <c r="B1391" s="1">
        <v>1</v>
      </c>
      <c r="C1391" s="1" t="s">
        <v>147</v>
      </c>
      <c r="D1391" s="1" t="s">
        <v>172</v>
      </c>
      <c r="E1391" s="1" t="s">
        <v>173</v>
      </c>
      <c r="F1391" s="1" t="s">
        <v>25</v>
      </c>
      <c r="G1391" s="1">
        <v>32</v>
      </c>
      <c r="H1391" s="1" t="s">
        <v>127</v>
      </c>
      <c r="I1391" s="1" t="s">
        <v>98</v>
      </c>
      <c r="K1391" s="2">
        <v>151784444.94</v>
      </c>
      <c r="L1391" s="2">
        <v>75892222.469999999</v>
      </c>
      <c r="M1391" s="2">
        <v>77287238.010000005</v>
      </c>
      <c r="N1391" s="2">
        <v>1395015.54</v>
      </c>
      <c r="O1391" s="2">
        <v>1.8381534953090199</v>
      </c>
      <c r="P1391" s="3" t="s">
        <v>73</v>
      </c>
      <c r="Q1391" s="3" t="s">
        <v>29</v>
      </c>
      <c r="R1391" s="1" t="s">
        <v>30</v>
      </c>
      <c r="S1391" s="1" t="s">
        <v>31</v>
      </c>
      <c r="T1391" s="1" t="s">
        <v>30</v>
      </c>
      <c r="Z1391" s="1">
        <v>4</v>
      </c>
      <c r="AA1391" s="1" t="s">
        <v>2127</v>
      </c>
      <c r="AB1391" s="1" t="s">
        <v>2126</v>
      </c>
      <c r="AC1391" s="1" t="s">
        <v>2126</v>
      </c>
      <c r="AE1391" s="2">
        <v>163015456.29181817</v>
      </c>
      <c r="AF1391" s="2" t="s">
        <v>2151</v>
      </c>
      <c r="AG1391" s="48">
        <v>11231011.351818174</v>
      </c>
      <c r="AH1391" s="50">
        <v>7.3993164162887468E-2</v>
      </c>
      <c r="AI1391" s="1">
        <v>4</v>
      </c>
    </row>
    <row r="1392" spans="1:35" x14ac:dyDescent="0.35">
      <c r="A1392" s="1" t="s">
        <v>21</v>
      </c>
      <c r="B1392" s="1">
        <v>1</v>
      </c>
      <c r="C1392" s="1" t="s">
        <v>147</v>
      </c>
      <c r="D1392" s="1" t="s">
        <v>176</v>
      </c>
      <c r="E1392" s="1" t="s">
        <v>177</v>
      </c>
      <c r="F1392" s="1" t="s">
        <v>25</v>
      </c>
      <c r="G1392" s="1">
        <v>32</v>
      </c>
      <c r="H1392" s="1" t="s">
        <v>127</v>
      </c>
      <c r="I1392" s="1" t="s">
        <v>98</v>
      </c>
      <c r="K1392" s="2">
        <v>263482847.80000001</v>
      </c>
      <c r="L1392" s="2">
        <v>131741423.90000001</v>
      </c>
      <c r="M1392" s="2">
        <v>130206680.28</v>
      </c>
      <c r="N1392" s="2">
        <v>-1534743.62</v>
      </c>
      <c r="O1392" s="2">
        <v>-1.16496662520132</v>
      </c>
      <c r="P1392" s="3" t="s">
        <v>28</v>
      </c>
      <c r="Q1392" s="3" t="s">
        <v>29</v>
      </c>
      <c r="R1392" s="1" t="s">
        <v>30</v>
      </c>
      <c r="S1392" s="1" t="s">
        <v>31</v>
      </c>
      <c r="T1392" s="1" t="s">
        <v>30</v>
      </c>
      <c r="Z1392" s="1">
        <v>4</v>
      </c>
      <c r="AA1392" s="1" t="s">
        <v>2127</v>
      </c>
      <c r="AB1392" s="1" t="s">
        <v>2126</v>
      </c>
      <c r="AC1392" s="1" t="s">
        <v>2126</v>
      </c>
      <c r="AE1392" s="2">
        <v>271246298.44</v>
      </c>
      <c r="AF1392" s="2" t="s">
        <v>2151</v>
      </c>
      <c r="AG1392" s="48">
        <v>7763450.6399999857</v>
      </c>
      <c r="AH1392" s="50">
        <v>2.9464728747326016E-2</v>
      </c>
      <c r="AI1392" s="1">
        <v>4</v>
      </c>
    </row>
    <row r="1393" spans="1:35" x14ac:dyDescent="0.35">
      <c r="A1393" s="1" t="s">
        <v>21</v>
      </c>
      <c r="B1393" s="1">
        <v>1</v>
      </c>
      <c r="C1393" s="1" t="s">
        <v>147</v>
      </c>
      <c r="D1393" s="1" t="s">
        <v>148</v>
      </c>
      <c r="E1393" s="1" t="s">
        <v>149</v>
      </c>
      <c r="F1393" s="1" t="s">
        <v>25</v>
      </c>
      <c r="G1393" s="1">
        <v>33</v>
      </c>
      <c r="H1393" s="1" t="s">
        <v>128</v>
      </c>
      <c r="I1393" s="1" t="s">
        <v>34</v>
      </c>
      <c r="K1393" s="2">
        <v>-3916727.9</v>
      </c>
      <c r="L1393" s="2">
        <v>-1958363.95</v>
      </c>
      <c r="M1393" s="2">
        <v>-2186241.3100000098</v>
      </c>
      <c r="N1393" s="2">
        <v>-227877.36000001</v>
      </c>
      <c r="O1393" s="2">
        <v>11.6361088039846</v>
      </c>
      <c r="P1393" s="3" t="s">
        <v>73</v>
      </c>
      <c r="Q1393" s="3" t="s">
        <v>29</v>
      </c>
      <c r="R1393" s="1" t="s">
        <v>30</v>
      </c>
      <c r="S1393" s="1" t="s">
        <v>31</v>
      </c>
      <c r="T1393" s="1" t="s">
        <v>30</v>
      </c>
      <c r="Z1393" s="1">
        <v>0</v>
      </c>
      <c r="AA1393" s="1" t="s">
        <v>2128</v>
      </c>
      <c r="AB1393" s="1" t="s">
        <v>2140</v>
      </c>
      <c r="AC1393" s="1" t="s">
        <v>2125</v>
      </c>
      <c r="AE1393" s="2">
        <v>-3629449.5399999768</v>
      </c>
      <c r="AF1393" s="2" t="s">
        <v>2151</v>
      </c>
      <c r="AG1393" s="48">
        <v>287278.36000002315</v>
      </c>
      <c r="AH1393" s="50">
        <v>-7.3346519680374825E-2</v>
      </c>
      <c r="AI1393" s="1">
        <v>0</v>
      </c>
    </row>
    <row r="1394" spans="1:35" x14ac:dyDescent="0.35">
      <c r="A1394" s="1" t="s">
        <v>21</v>
      </c>
      <c r="B1394" s="1">
        <v>1</v>
      </c>
      <c r="C1394" s="1" t="s">
        <v>147</v>
      </c>
      <c r="D1394" s="1" t="s">
        <v>150</v>
      </c>
      <c r="E1394" s="1" t="s">
        <v>151</v>
      </c>
      <c r="F1394" s="1" t="s">
        <v>25</v>
      </c>
      <c r="G1394" s="1">
        <v>33</v>
      </c>
      <c r="H1394" s="1" t="s">
        <v>128</v>
      </c>
      <c r="I1394" s="1" t="s">
        <v>34</v>
      </c>
      <c r="K1394" s="2">
        <v>-8120092.3200000003</v>
      </c>
      <c r="L1394" s="2">
        <v>-4060046.16</v>
      </c>
      <c r="M1394" s="2">
        <v>5074895.9000000004</v>
      </c>
      <c r="N1394" s="2">
        <v>9134942.0600000005</v>
      </c>
      <c r="O1394" s="2">
        <v>-224.996014823634</v>
      </c>
      <c r="P1394" s="3" t="s">
        <v>28</v>
      </c>
      <c r="Q1394" s="3" t="s">
        <v>29</v>
      </c>
      <c r="R1394" s="1" t="s">
        <v>30</v>
      </c>
      <c r="S1394" s="1" t="s">
        <v>31</v>
      </c>
      <c r="T1394" s="1" t="s">
        <v>30</v>
      </c>
      <c r="Z1394" s="1">
        <v>0</v>
      </c>
      <c r="AA1394" s="1" t="s">
        <v>2127</v>
      </c>
      <c r="AB1394" s="1" t="s">
        <v>2140</v>
      </c>
      <c r="AC1394" s="1" t="s">
        <v>2146</v>
      </c>
      <c r="AE1394" s="2">
        <v>5278949.8000000119</v>
      </c>
      <c r="AF1394" s="2" t="s">
        <v>2151</v>
      </c>
      <c r="AG1394" s="48">
        <v>13399042.120000012</v>
      </c>
      <c r="AH1394" s="50">
        <v>-1.6501095790497136</v>
      </c>
      <c r="AI1394" s="1">
        <v>0</v>
      </c>
    </row>
    <row r="1395" spans="1:35" x14ac:dyDescent="0.35">
      <c r="A1395" s="1" t="s">
        <v>21</v>
      </c>
      <c r="B1395" s="1">
        <v>1</v>
      </c>
      <c r="C1395" s="1" t="s">
        <v>147</v>
      </c>
      <c r="D1395" s="1" t="s">
        <v>158</v>
      </c>
      <c r="E1395" s="1" t="s">
        <v>159</v>
      </c>
      <c r="F1395" s="1" t="s">
        <v>25</v>
      </c>
      <c r="G1395" s="1">
        <v>33</v>
      </c>
      <c r="H1395" s="1" t="s">
        <v>128</v>
      </c>
      <c r="I1395" s="1" t="s">
        <v>34</v>
      </c>
      <c r="K1395" s="2">
        <v>3334138.75</v>
      </c>
      <c r="L1395" s="2">
        <v>1667069.375</v>
      </c>
      <c r="M1395" s="2">
        <v>-3544909.3300000401</v>
      </c>
      <c r="N1395" s="2">
        <v>-5211978.7050000401</v>
      </c>
      <c r="O1395" s="2">
        <v>-312.64317989166102</v>
      </c>
      <c r="P1395" s="3" t="s">
        <v>73</v>
      </c>
      <c r="Q1395" s="3" t="s">
        <v>29</v>
      </c>
      <c r="R1395" s="1" t="s">
        <v>30</v>
      </c>
      <c r="S1395" s="1" t="s">
        <v>31</v>
      </c>
      <c r="T1395" s="1" t="s">
        <v>30</v>
      </c>
      <c r="Z1395" s="1">
        <v>0</v>
      </c>
      <c r="AA1395" s="1" t="s">
        <v>2127</v>
      </c>
      <c r="AB1395" s="1" t="s">
        <v>2140</v>
      </c>
      <c r="AC1395" s="1" t="s">
        <v>2146</v>
      </c>
      <c r="AE1395" s="2">
        <v>17214085.380000055</v>
      </c>
      <c r="AF1395" s="2" t="s">
        <v>2151</v>
      </c>
      <c r="AG1395" s="48">
        <v>13879946.630000055</v>
      </c>
      <c r="AH1395" s="50">
        <v>4.162978109414329</v>
      </c>
      <c r="AI1395" s="1">
        <v>0</v>
      </c>
    </row>
    <row r="1396" spans="1:35" x14ac:dyDescent="0.35">
      <c r="A1396" s="1" t="s">
        <v>21</v>
      </c>
      <c r="B1396" s="1">
        <v>1</v>
      </c>
      <c r="C1396" s="1" t="s">
        <v>147</v>
      </c>
      <c r="D1396" s="1" t="s">
        <v>184</v>
      </c>
      <c r="E1396" s="1" t="s">
        <v>185</v>
      </c>
      <c r="F1396" s="1" t="s">
        <v>25</v>
      </c>
      <c r="G1396" s="1">
        <v>33</v>
      </c>
      <c r="H1396" s="1" t="s">
        <v>128</v>
      </c>
      <c r="I1396" s="1" t="s">
        <v>34</v>
      </c>
      <c r="K1396" s="2">
        <v>14816326.26</v>
      </c>
      <c r="L1396" s="2">
        <v>7408163.1299999999</v>
      </c>
      <c r="M1396" s="2">
        <v>-236708.260000001</v>
      </c>
      <c r="N1396" s="2">
        <v>-7644871.3899999997</v>
      </c>
      <c r="O1396" s="2">
        <v>-103.195235523924</v>
      </c>
      <c r="P1396" s="3" t="s">
        <v>73</v>
      </c>
      <c r="Q1396" s="3" t="s">
        <v>29</v>
      </c>
      <c r="R1396" s="1" t="s">
        <v>30</v>
      </c>
      <c r="S1396" s="1" t="s">
        <v>31</v>
      </c>
      <c r="T1396" s="1" t="s">
        <v>30</v>
      </c>
      <c r="Z1396" s="1">
        <v>0</v>
      </c>
      <c r="AA1396" s="1" t="s">
        <v>2121</v>
      </c>
      <c r="AB1396" s="1" t="s">
        <v>2140</v>
      </c>
      <c r="AC1396" s="1" t="s">
        <v>2146</v>
      </c>
      <c r="AE1396" s="2">
        <v>1734744.9800000191</v>
      </c>
      <c r="AF1396" s="2" t="s">
        <v>2152</v>
      </c>
      <c r="AG1396" s="48">
        <v>-13081581.279999981</v>
      </c>
      <c r="AH1396" s="50">
        <v>-0.88291665899101102</v>
      </c>
      <c r="AI1396" s="1">
        <v>0</v>
      </c>
    </row>
    <row r="1397" spans="1:35" x14ac:dyDescent="0.35">
      <c r="A1397" s="1" t="s">
        <v>21</v>
      </c>
      <c r="B1397" s="1">
        <v>1</v>
      </c>
      <c r="C1397" s="1" t="s">
        <v>147</v>
      </c>
      <c r="D1397" s="1" t="s">
        <v>166</v>
      </c>
      <c r="E1397" s="1" t="s">
        <v>167</v>
      </c>
      <c r="F1397" s="1" t="s">
        <v>56</v>
      </c>
      <c r="G1397" s="1">
        <v>33</v>
      </c>
      <c r="H1397" s="1" t="s">
        <v>128</v>
      </c>
      <c r="I1397" s="1" t="s">
        <v>34</v>
      </c>
      <c r="K1397" s="2">
        <v>7318352.7300000004</v>
      </c>
      <c r="L1397" s="2">
        <v>3659176.3650000002</v>
      </c>
      <c r="M1397" s="2">
        <v>8590996.7399998195</v>
      </c>
      <c r="N1397" s="2">
        <v>4931820.3749998203</v>
      </c>
      <c r="O1397" s="2">
        <v>134.779520937352</v>
      </c>
      <c r="P1397" s="3" t="s">
        <v>28</v>
      </c>
      <c r="Q1397" s="3" t="s">
        <v>29</v>
      </c>
      <c r="R1397" s="1" t="s">
        <v>30</v>
      </c>
      <c r="S1397" s="1" t="s">
        <v>31</v>
      </c>
      <c r="T1397" s="1" t="s">
        <v>30</v>
      </c>
      <c r="Z1397" s="1">
        <v>0</v>
      </c>
      <c r="AA1397" s="1" t="s">
        <v>2129</v>
      </c>
      <c r="AB1397" s="1" t="s">
        <v>2140</v>
      </c>
      <c r="AC1397" s="1" t="s">
        <v>2143</v>
      </c>
      <c r="AE1397" s="2">
        <v>-51379100.950000301</v>
      </c>
      <c r="AF1397" s="2" t="s">
        <v>2152</v>
      </c>
      <c r="AG1397" s="48">
        <v>-58697453.680000305</v>
      </c>
      <c r="AH1397" s="50">
        <v>-8.0205827520970416</v>
      </c>
      <c r="AI1397" s="1">
        <v>0</v>
      </c>
    </row>
    <row r="1398" spans="1:35" x14ac:dyDescent="0.35">
      <c r="A1398" s="1" t="s">
        <v>21</v>
      </c>
      <c r="B1398" s="1">
        <v>1</v>
      </c>
      <c r="C1398" s="1" t="s">
        <v>147</v>
      </c>
      <c r="D1398" s="1" t="s">
        <v>164</v>
      </c>
      <c r="E1398" s="1" t="s">
        <v>165</v>
      </c>
      <c r="F1398" s="1" t="s">
        <v>25</v>
      </c>
      <c r="G1398" s="1">
        <v>33</v>
      </c>
      <c r="H1398" s="1" t="s">
        <v>128</v>
      </c>
      <c r="I1398" s="1" t="s">
        <v>34</v>
      </c>
      <c r="K1398" s="2">
        <v>-6332721.7699999996</v>
      </c>
      <c r="L1398" s="2">
        <v>-3166360.8849999998</v>
      </c>
      <c r="M1398" s="2">
        <v>12835780.73</v>
      </c>
      <c r="N1398" s="2">
        <v>16002141.615</v>
      </c>
      <c r="O1398" s="2">
        <v>-505.37958862512897</v>
      </c>
      <c r="P1398" s="3" t="s">
        <v>28</v>
      </c>
      <c r="Q1398" s="3" t="s">
        <v>29</v>
      </c>
      <c r="R1398" s="1" t="s">
        <v>30</v>
      </c>
      <c r="S1398" s="1" t="s">
        <v>31</v>
      </c>
      <c r="T1398" s="1" t="s">
        <v>30</v>
      </c>
      <c r="Z1398" s="1">
        <v>0</v>
      </c>
      <c r="AA1398" s="1" t="s">
        <v>2128</v>
      </c>
      <c r="AB1398" s="1" t="s">
        <v>2140</v>
      </c>
      <c r="AC1398" s="1" t="s">
        <v>2146</v>
      </c>
      <c r="AE1398" s="2">
        <v>17082933.25999999</v>
      </c>
      <c r="AF1398" s="2" t="s">
        <v>2151</v>
      </c>
      <c r="AG1398" s="48">
        <v>23415655.02999999</v>
      </c>
      <c r="AH1398" s="50">
        <v>-3.6975657356252354</v>
      </c>
      <c r="AI1398" s="1">
        <v>0</v>
      </c>
    </row>
    <row r="1399" spans="1:35" x14ac:dyDescent="0.35">
      <c r="A1399" s="1" t="s">
        <v>21</v>
      </c>
      <c r="B1399" s="1">
        <v>1</v>
      </c>
      <c r="C1399" s="1" t="s">
        <v>147</v>
      </c>
      <c r="D1399" s="1" t="s">
        <v>178</v>
      </c>
      <c r="E1399" s="1" t="s">
        <v>179</v>
      </c>
      <c r="F1399" s="1" t="s">
        <v>56</v>
      </c>
      <c r="G1399" s="1">
        <v>33</v>
      </c>
      <c r="H1399" s="1" t="s">
        <v>128</v>
      </c>
      <c r="I1399" s="1" t="s">
        <v>34</v>
      </c>
      <c r="K1399" s="2">
        <v>28273250</v>
      </c>
      <c r="L1399" s="2">
        <v>14136625</v>
      </c>
      <c r="M1399" s="2">
        <v>13474362.1399999</v>
      </c>
      <c r="N1399" s="2">
        <v>-662262.86000009999</v>
      </c>
      <c r="O1399" s="2">
        <v>-4.6847310443624304</v>
      </c>
      <c r="P1399" s="3" t="s">
        <v>73</v>
      </c>
      <c r="Q1399" s="3" t="s">
        <v>29</v>
      </c>
      <c r="R1399" s="1" t="s">
        <v>30</v>
      </c>
      <c r="S1399" s="1" t="s">
        <v>31</v>
      </c>
      <c r="T1399" s="1" t="s">
        <v>30</v>
      </c>
      <c r="Z1399" s="1">
        <v>0</v>
      </c>
      <c r="AA1399" s="1" t="s">
        <v>2129</v>
      </c>
      <c r="AB1399" s="1" t="s">
        <v>2126</v>
      </c>
      <c r="AC1399" s="1" t="s">
        <v>2126</v>
      </c>
      <c r="AE1399" s="2">
        <v>10304808.340000033</v>
      </c>
      <c r="AF1399" s="2" t="s">
        <v>2152</v>
      </c>
      <c r="AG1399" s="48">
        <v>-17968441.659999967</v>
      </c>
      <c r="AH1399" s="50">
        <v>-0.63552798705490054</v>
      </c>
      <c r="AI1399" s="1">
        <v>0</v>
      </c>
    </row>
    <row r="1400" spans="1:35" x14ac:dyDescent="0.35">
      <c r="A1400" s="1" t="s">
        <v>21</v>
      </c>
      <c r="B1400" s="1">
        <v>1</v>
      </c>
      <c r="C1400" s="1" t="s">
        <v>147</v>
      </c>
      <c r="D1400" s="1" t="s">
        <v>152</v>
      </c>
      <c r="E1400" s="1" t="s">
        <v>153</v>
      </c>
      <c r="F1400" s="1" t="s">
        <v>56</v>
      </c>
      <c r="G1400" s="1">
        <v>33</v>
      </c>
      <c r="H1400" s="1" t="s">
        <v>128</v>
      </c>
      <c r="I1400" s="1" t="s">
        <v>34</v>
      </c>
      <c r="K1400" s="2">
        <v>54380796.079999998</v>
      </c>
      <c r="L1400" s="2">
        <v>27190398.039999999</v>
      </c>
      <c r="M1400" s="2">
        <v>52937945.310000204</v>
      </c>
      <c r="N1400" s="2">
        <v>25747547.270000201</v>
      </c>
      <c r="O1400" s="2">
        <v>94.693528326149504</v>
      </c>
      <c r="P1400" s="3" t="s">
        <v>28</v>
      </c>
      <c r="Q1400" s="3" t="s">
        <v>29</v>
      </c>
      <c r="R1400" s="1" t="s">
        <v>30</v>
      </c>
      <c r="S1400" s="1" t="s">
        <v>31</v>
      </c>
      <c r="T1400" s="1" t="s">
        <v>30</v>
      </c>
      <c r="Z1400" s="1">
        <v>0</v>
      </c>
      <c r="AA1400" s="1" t="s">
        <v>2128</v>
      </c>
      <c r="AB1400" s="1" t="s">
        <v>2140</v>
      </c>
      <c r="AC1400" s="1" t="s">
        <v>2145</v>
      </c>
      <c r="AE1400" s="2">
        <v>82385410.589999914</v>
      </c>
      <c r="AF1400" s="2" t="s">
        <v>2151</v>
      </c>
      <c r="AG1400" s="48">
        <v>28004614.509999916</v>
      </c>
      <c r="AH1400" s="50">
        <v>0.51497250001272721</v>
      </c>
      <c r="AI1400" s="1">
        <v>0</v>
      </c>
    </row>
    <row r="1401" spans="1:35" x14ac:dyDescent="0.35">
      <c r="A1401" s="1" t="s">
        <v>21</v>
      </c>
      <c r="B1401" s="1">
        <v>1</v>
      </c>
      <c r="C1401" s="1" t="s">
        <v>147</v>
      </c>
      <c r="D1401" s="1" t="s">
        <v>154</v>
      </c>
      <c r="E1401" s="1" t="s">
        <v>155</v>
      </c>
      <c r="F1401" s="1" t="s">
        <v>25</v>
      </c>
      <c r="G1401" s="1">
        <v>33</v>
      </c>
      <c r="H1401" s="1" t="s">
        <v>128</v>
      </c>
      <c r="I1401" s="1" t="s">
        <v>34</v>
      </c>
      <c r="K1401" s="2">
        <v>6819521</v>
      </c>
      <c r="L1401" s="2">
        <v>3409760.5</v>
      </c>
      <c r="M1401" s="2">
        <v>10907519.779999999</v>
      </c>
      <c r="N1401" s="2">
        <v>7497759.2800000003</v>
      </c>
      <c r="O1401" s="2">
        <v>219.891082672815</v>
      </c>
      <c r="P1401" s="3" t="s">
        <v>28</v>
      </c>
      <c r="Q1401" s="3" t="s">
        <v>29</v>
      </c>
      <c r="R1401" s="1" t="s">
        <v>30</v>
      </c>
      <c r="S1401" s="1" t="s">
        <v>31</v>
      </c>
      <c r="T1401" s="1" t="s">
        <v>30</v>
      </c>
      <c r="Z1401" s="1">
        <v>0</v>
      </c>
      <c r="AA1401" s="1" t="s">
        <v>2129</v>
      </c>
      <c r="AB1401" s="1" t="s">
        <v>2140</v>
      </c>
      <c r="AC1401" s="1" t="s">
        <v>2143</v>
      </c>
      <c r="AE1401" s="2">
        <v>6293325.4299999923</v>
      </c>
      <c r="AF1401" s="2" t="s">
        <v>2152</v>
      </c>
      <c r="AG1401" s="48">
        <v>-526195.57000000775</v>
      </c>
      <c r="AH1401" s="50">
        <v>-7.7160194975572E-2</v>
      </c>
      <c r="AI1401" s="1">
        <v>0</v>
      </c>
    </row>
    <row r="1402" spans="1:35" x14ac:dyDescent="0.35">
      <c r="A1402" s="1" t="s">
        <v>21</v>
      </c>
      <c r="B1402" s="1">
        <v>1</v>
      </c>
      <c r="C1402" s="1" t="s">
        <v>147</v>
      </c>
      <c r="D1402" s="1" t="s">
        <v>190</v>
      </c>
      <c r="E1402" s="1" t="s">
        <v>191</v>
      </c>
      <c r="F1402" s="1" t="s">
        <v>25</v>
      </c>
      <c r="G1402" s="1">
        <v>33</v>
      </c>
      <c r="H1402" s="1" t="s">
        <v>128</v>
      </c>
      <c r="I1402" s="1" t="s">
        <v>34</v>
      </c>
      <c r="K1402" s="2">
        <v>-12999146.380000001</v>
      </c>
      <c r="L1402" s="2">
        <v>-6499573.1900000004</v>
      </c>
      <c r="M1402" s="2">
        <v>20299194.649999999</v>
      </c>
      <c r="N1402" s="2">
        <v>26798767.84</v>
      </c>
      <c r="O1402" s="2">
        <v>-412.31580992474397</v>
      </c>
      <c r="P1402" s="3" t="s">
        <v>28</v>
      </c>
      <c r="Q1402" s="3" t="s">
        <v>29</v>
      </c>
      <c r="R1402" s="1" t="s">
        <v>30</v>
      </c>
      <c r="S1402" s="1" t="s">
        <v>31</v>
      </c>
      <c r="T1402" s="1" t="s">
        <v>30</v>
      </c>
      <c r="Z1402" s="1">
        <v>0</v>
      </c>
      <c r="AA1402" s="1" t="s">
        <v>2129</v>
      </c>
      <c r="AB1402" s="1" t="s">
        <v>2140</v>
      </c>
      <c r="AC1402" s="1" t="s">
        <v>2146</v>
      </c>
      <c r="AE1402" s="2">
        <v>2358576.3000000119</v>
      </c>
      <c r="AF1402" s="2" t="s">
        <v>2151</v>
      </c>
      <c r="AG1402" s="48">
        <v>15357722.680000013</v>
      </c>
      <c r="AH1402" s="50">
        <v>-1.1814408601190021</v>
      </c>
      <c r="AI1402" s="1">
        <v>0</v>
      </c>
    </row>
    <row r="1403" spans="1:35" x14ac:dyDescent="0.35">
      <c r="A1403" s="1" t="s">
        <v>21</v>
      </c>
      <c r="B1403" s="1">
        <v>1</v>
      </c>
      <c r="C1403" s="1" t="s">
        <v>147</v>
      </c>
      <c r="D1403" s="1" t="s">
        <v>188</v>
      </c>
      <c r="E1403" s="1" t="s">
        <v>189</v>
      </c>
      <c r="F1403" s="1" t="s">
        <v>25</v>
      </c>
      <c r="G1403" s="1">
        <v>33</v>
      </c>
      <c r="H1403" s="1" t="s">
        <v>128</v>
      </c>
      <c r="I1403" s="1" t="s">
        <v>34</v>
      </c>
      <c r="K1403" s="2">
        <v>-10218744.57</v>
      </c>
      <c r="L1403" s="2">
        <v>-5109372.2850000001</v>
      </c>
      <c r="M1403" s="2">
        <v>926813.76999999001</v>
      </c>
      <c r="N1403" s="2">
        <v>6036186.0549999904</v>
      </c>
      <c r="O1403" s="2">
        <v>-118.139484036442</v>
      </c>
      <c r="P1403" s="3" t="s">
        <v>28</v>
      </c>
      <c r="Q1403" s="3" t="s">
        <v>29</v>
      </c>
      <c r="R1403" s="1" t="s">
        <v>30</v>
      </c>
      <c r="S1403" s="1" t="s">
        <v>31</v>
      </c>
      <c r="T1403" s="1" t="s">
        <v>30</v>
      </c>
      <c r="Z1403" s="1">
        <v>0</v>
      </c>
      <c r="AA1403" s="1" t="s">
        <v>2127</v>
      </c>
      <c r="AB1403" s="1" t="s">
        <v>2140</v>
      </c>
      <c r="AC1403" s="1" t="s">
        <v>2146</v>
      </c>
      <c r="AE1403" s="2">
        <v>-9460155.2499999851</v>
      </c>
      <c r="AF1403" s="2" t="s">
        <v>2151</v>
      </c>
      <c r="AG1403" s="48">
        <v>758589.3200000152</v>
      </c>
      <c r="AH1403" s="50">
        <v>-7.4235079936048859E-2</v>
      </c>
      <c r="AI1403" s="1">
        <v>0</v>
      </c>
    </row>
    <row r="1404" spans="1:35" x14ac:dyDescent="0.35">
      <c r="A1404" s="1" t="s">
        <v>21</v>
      </c>
      <c r="B1404" s="1">
        <v>1</v>
      </c>
      <c r="C1404" s="1" t="s">
        <v>147</v>
      </c>
      <c r="D1404" s="1" t="s">
        <v>174</v>
      </c>
      <c r="E1404" s="1" t="s">
        <v>175</v>
      </c>
      <c r="F1404" s="1" t="s">
        <v>25</v>
      </c>
      <c r="G1404" s="1">
        <v>33</v>
      </c>
      <c r="H1404" s="1" t="s">
        <v>128</v>
      </c>
      <c r="I1404" s="1" t="s">
        <v>34</v>
      </c>
      <c r="K1404" s="2">
        <v>-6969074.7999999998</v>
      </c>
      <c r="L1404" s="2">
        <v>-3484537.4</v>
      </c>
      <c r="M1404" s="2">
        <v>-1088900.24</v>
      </c>
      <c r="N1404" s="2">
        <v>2395637.16</v>
      </c>
      <c r="O1404" s="2">
        <v>-68.750507886642296</v>
      </c>
      <c r="P1404" s="3" t="s">
        <v>28</v>
      </c>
      <c r="Q1404" s="3" t="s">
        <v>29</v>
      </c>
      <c r="R1404" s="1" t="s">
        <v>30</v>
      </c>
      <c r="S1404" s="1" t="s">
        <v>31</v>
      </c>
      <c r="T1404" s="1" t="s">
        <v>30</v>
      </c>
      <c r="Z1404" s="1">
        <v>0</v>
      </c>
      <c r="AA1404" s="1" t="s">
        <v>2127</v>
      </c>
      <c r="AB1404" s="1" t="s">
        <v>2140</v>
      </c>
      <c r="AC1404" s="1" t="s">
        <v>2142</v>
      </c>
      <c r="AE1404" s="2">
        <v>-5127460.3400000036</v>
      </c>
      <c r="AF1404" s="2" t="s">
        <v>2151</v>
      </c>
      <c r="AG1404" s="48">
        <v>1841614.4599999962</v>
      </c>
      <c r="AH1404" s="50">
        <v>-0.26425522940290386</v>
      </c>
      <c r="AI1404" s="1">
        <v>0</v>
      </c>
    </row>
    <row r="1405" spans="1:35" x14ac:dyDescent="0.35">
      <c r="A1405" s="1" t="s">
        <v>21</v>
      </c>
      <c r="B1405" s="1">
        <v>1</v>
      </c>
      <c r="C1405" s="1" t="s">
        <v>147</v>
      </c>
      <c r="D1405" s="1" t="s">
        <v>180</v>
      </c>
      <c r="E1405" s="1" t="s">
        <v>181</v>
      </c>
      <c r="F1405" s="1" t="s">
        <v>25</v>
      </c>
      <c r="G1405" s="1">
        <v>33</v>
      </c>
      <c r="H1405" s="1" t="s">
        <v>128</v>
      </c>
      <c r="I1405" s="1" t="s">
        <v>34</v>
      </c>
      <c r="K1405" s="2">
        <v>16962559.649999999</v>
      </c>
      <c r="L1405" s="2">
        <v>8481279.8249999993</v>
      </c>
      <c r="M1405" s="2">
        <v>15149513.18</v>
      </c>
      <c r="N1405" s="2">
        <v>6668233.3550000004</v>
      </c>
      <c r="O1405" s="2">
        <v>78.622961305253199</v>
      </c>
      <c r="P1405" s="3" t="s">
        <v>28</v>
      </c>
      <c r="Q1405" s="3" t="s">
        <v>29</v>
      </c>
      <c r="R1405" s="1" t="s">
        <v>30</v>
      </c>
      <c r="S1405" s="1" t="s">
        <v>31</v>
      </c>
      <c r="T1405" s="1" t="s">
        <v>30</v>
      </c>
      <c r="Z1405" s="1">
        <v>0</v>
      </c>
      <c r="AA1405" s="1" t="s">
        <v>2128</v>
      </c>
      <c r="AB1405" s="1" t="s">
        <v>2140</v>
      </c>
      <c r="AC1405" s="1" t="s">
        <v>2145</v>
      </c>
      <c r="AE1405" s="2">
        <v>15127728.640000001</v>
      </c>
      <c r="AF1405" s="2" t="s">
        <v>2152</v>
      </c>
      <c r="AG1405" s="48">
        <v>-1834831.0099999979</v>
      </c>
      <c r="AH1405" s="50">
        <v>-0.10816946544974998</v>
      </c>
      <c r="AI1405" s="1">
        <v>0</v>
      </c>
    </row>
    <row r="1406" spans="1:35" x14ac:dyDescent="0.35">
      <c r="A1406" s="1" t="s">
        <v>21</v>
      </c>
      <c r="B1406" s="1">
        <v>1</v>
      </c>
      <c r="C1406" s="1" t="s">
        <v>147</v>
      </c>
      <c r="D1406" s="1" t="s">
        <v>170</v>
      </c>
      <c r="E1406" s="1" t="s">
        <v>171</v>
      </c>
      <c r="F1406" s="1" t="s">
        <v>25</v>
      </c>
      <c r="G1406" s="1">
        <v>33</v>
      </c>
      <c r="H1406" s="1" t="s">
        <v>128</v>
      </c>
      <c r="I1406" s="1" t="s">
        <v>34</v>
      </c>
      <c r="K1406" s="2">
        <v>33299120</v>
      </c>
      <c r="L1406" s="2">
        <v>16649560</v>
      </c>
      <c r="M1406" s="2">
        <v>13048487.51</v>
      </c>
      <c r="N1406" s="2">
        <v>-3601072.49</v>
      </c>
      <c r="O1406" s="2">
        <v>-21.6286345705232</v>
      </c>
      <c r="P1406" s="3" t="s">
        <v>73</v>
      </c>
      <c r="Q1406" s="3" t="s">
        <v>29</v>
      </c>
      <c r="R1406" s="1" t="s">
        <v>30</v>
      </c>
      <c r="S1406" s="1" t="s">
        <v>31</v>
      </c>
      <c r="T1406" s="1" t="s">
        <v>30</v>
      </c>
      <c r="Z1406" s="1">
        <v>0</v>
      </c>
      <c r="AA1406" s="1" t="s">
        <v>2121</v>
      </c>
      <c r="AB1406" s="1" t="s">
        <v>2140</v>
      </c>
      <c r="AC1406" s="1" t="s">
        <v>2123</v>
      </c>
      <c r="AE1406" s="2">
        <v>40195254.75999999</v>
      </c>
      <c r="AF1406" s="2" t="s">
        <v>2151</v>
      </c>
      <c r="AG1406" s="48">
        <v>6896134.7599999905</v>
      </c>
      <c r="AH1406" s="50">
        <v>0.20709660675717528</v>
      </c>
      <c r="AI1406" s="1">
        <v>0</v>
      </c>
    </row>
    <row r="1407" spans="1:35" x14ac:dyDescent="0.35">
      <c r="A1407" s="1" t="s">
        <v>21</v>
      </c>
      <c r="B1407" s="1">
        <v>1</v>
      </c>
      <c r="C1407" s="1" t="s">
        <v>147</v>
      </c>
      <c r="D1407" s="1" t="s">
        <v>192</v>
      </c>
      <c r="E1407" s="1" t="s">
        <v>193</v>
      </c>
      <c r="F1407" s="1" t="s">
        <v>25</v>
      </c>
      <c r="G1407" s="1">
        <v>33</v>
      </c>
      <c r="H1407" s="1" t="s">
        <v>128</v>
      </c>
      <c r="I1407" s="1" t="s">
        <v>34</v>
      </c>
      <c r="K1407" s="2">
        <v>2741252</v>
      </c>
      <c r="L1407" s="2">
        <v>1370626</v>
      </c>
      <c r="M1407" s="2">
        <v>17311819.289999999</v>
      </c>
      <c r="N1407" s="2">
        <v>15941193.289999999</v>
      </c>
      <c r="O1407" s="2">
        <v>1163.0593093958501</v>
      </c>
      <c r="P1407" s="3" t="s">
        <v>28</v>
      </c>
      <c r="Q1407" s="3" t="s">
        <v>29</v>
      </c>
      <c r="R1407" s="1" t="s">
        <v>30</v>
      </c>
      <c r="S1407" s="1" t="s">
        <v>31</v>
      </c>
      <c r="T1407" s="1" t="s">
        <v>30</v>
      </c>
      <c r="Z1407" s="1">
        <v>0</v>
      </c>
      <c r="AA1407" s="1" t="s">
        <v>2128</v>
      </c>
      <c r="AB1407" s="1" t="s">
        <v>2140</v>
      </c>
      <c r="AC1407" s="1" t="s">
        <v>2143</v>
      </c>
      <c r="AE1407" s="2">
        <v>32229173.420000017</v>
      </c>
      <c r="AF1407" s="2" t="s">
        <v>2151</v>
      </c>
      <c r="AG1407" s="48">
        <v>29487921.420000017</v>
      </c>
      <c r="AH1407" s="50">
        <v>10.75709982883734</v>
      </c>
      <c r="AI1407" s="1">
        <v>0</v>
      </c>
    </row>
    <row r="1408" spans="1:35" x14ac:dyDescent="0.35">
      <c r="A1408" s="1" t="s">
        <v>21</v>
      </c>
      <c r="B1408" s="1">
        <v>1</v>
      </c>
      <c r="C1408" s="1" t="s">
        <v>147</v>
      </c>
      <c r="D1408" s="1" t="s">
        <v>194</v>
      </c>
      <c r="E1408" s="1" t="s">
        <v>195</v>
      </c>
      <c r="F1408" s="1" t="s">
        <v>25</v>
      </c>
      <c r="G1408" s="1">
        <v>33</v>
      </c>
      <c r="H1408" s="1" t="s">
        <v>128</v>
      </c>
      <c r="I1408" s="1" t="s">
        <v>34</v>
      </c>
      <c r="K1408" s="2">
        <v>9725690</v>
      </c>
      <c r="L1408" s="2">
        <v>4862845</v>
      </c>
      <c r="M1408" s="2">
        <v>22148840.010000002</v>
      </c>
      <c r="N1408" s="2">
        <v>17285995.010000002</v>
      </c>
      <c r="O1408" s="2">
        <v>355.47082027085003</v>
      </c>
      <c r="P1408" s="3" t="s">
        <v>28</v>
      </c>
      <c r="Q1408" s="3" t="s">
        <v>29</v>
      </c>
      <c r="R1408" s="1" t="s">
        <v>30</v>
      </c>
      <c r="S1408" s="1" t="s">
        <v>31</v>
      </c>
      <c r="T1408" s="1" t="s">
        <v>30</v>
      </c>
      <c r="Z1408" s="1">
        <v>0</v>
      </c>
      <c r="AA1408" s="1" t="s">
        <v>2127</v>
      </c>
      <c r="AB1408" s="1" t="s">
        <v>2140</v>
      </c>
      <c r="AC1408" s="1" t="s">
        <v>2143</v>
      </c>
      <c r="AE1408" s="2">
        <v>5133716.4699999988</v>
      </c>
      <c r="AF1408" s="2" t="s">
        <v>2152</v>
      </c>
      <c r="AG1408" s="48">
        <v>-4591973.5300000012</v>
      </c>
      <c r="AH1408" s="50">
        <v>-0.47214886861497757</v>
      </c>
      <c r="AI1408" s="1">
        <v>0</v>
      </c>
    </row>
    <row r="1409" spans="1:35" x14ac:dyDescent="0.35">
      <c r="A1409" s="1" t="s">
        <v>21</v>
      </c>
      <c r="B1409" s="1">
        <v>1</v>
      </c>
      <c r="C1409" s="1" t="s">
        <v>147</v>
      </c>
      <c r="D1409" s="1" t="s">
        <v>176</v>
      </c>
      <c r="E1409" s="1" t="s">
        <v>177</v>
      </c>
      <c r="F1409" s="1" t="s">
        <v>25</v>
      </c>
      <c r="G1409" s="1">
        <v>33</v>
      </c>
      <c r="H1409" s="1" t="s">
        <v>128</v>
      </c>
      <c r="I1409" s="1" t="s">
        <v>34</v>
      </c>
      <c r="K1409" s="2">
        <v>610336.19999999995</v>
      </c>
      <c r="L1409" s="2">
        <v>305168.09999999998</v>
      </c>
      <c r="M1409" s="2">
        <v>19254456.190000098</v>
      </c>
      <c r="N1409" s="2">
        <v>18949288.0900001</v>
      </c>
      <c r="O1409" s="2">
        <v>6209.4590129178296</v>
      </c>
      <c r="P1409" s="3" t="s">
        <v>28</v>
      </c>
      <c r="Q1409" s="3" t="s">
        <v>29</v>
      </c>
      <c r="R1409" s="1" t="s">
        <v>30</v>
      </c>
      <c r="S1409" s="1" t="s">
        <v>31</v>
      </c>
      <c r="T1409" s="1" t="s">
        <v>30</v>
      </c>
      <c r="Z1409" s="1">
        <v>0</v>
      </c>
      <c r="AA1409" s="1" t="s">
        <v>2127</v>
      </c>
      <c r="AB1409" s="1" t="s">
        <v>2140</v>
      </c>
      <c r="AC1409" s="1" t="s">
        <v>2143</v>
      </c>
      <c r="AE1409" s="2">
        <v>40032.5</v>
      </c>
      <c r="AF1409" s="2" t="s">
        <v>2152</v>
      </c>
      <c r="AG1409" s="48">
        <v>-570303.69999999995</v>
      </c>
      <c r="AH1409" s="50">
        <v>-0.93440910108232156</v>
      </c>
      <c r="AI1409" s="1">
        <v>0</v>
      </c>
    </row>
    <row r="1410" spans="1:35" x14ac:dyDescent="0.35">
      <c r="A1410" s="1" t="s">
        <v>21</v>
      </c>
      <c r="B1410" s="1">
        <v>1</v>
      </c>
      <c r="C1410" s="1" t="s">
        <v>147</v>
      </c>
      <c r="D1410" s="1" t="s">
        <v>186</v>
      </c>
      <c r="E1410" s="1" t="s">
        <v>187</v>
      </c>
      <c r="F1410" s="1" t="s">
        <v>25</v>
      </c>
      <c r="G1410" s="1">
        <v>33</v>
      </c>
      <c r="H1410" s="1" t="s">
        <v>128</v>
      </c>
      <c r="I1410" s="1" t="s">
        <v>34</v>
      </c>
      <c r="K1410" s="2">
        <v>7449135.3799999999</v>
      </c>
      <c r="L1410" s="2">
        <v>3724567.69</v>
      </c>
      <c r="M1410" s="2">
        <v>14291677.83</v>
      </c>
      <c r="N1410" s="2">
        <v>10567110.140000001</v>
      </c>
      <c r="O1410" s="2">
        <v>283.71373591548303</v>
      </c>
      <c r="P1410" s="3" t="s">
        <v>28</v>
      </c>
      <c r="Q1410" s="3" t="s">
        <v>29</v>
      </c>
      <c r="R1410" s="1" t="s">
        <v>30</v>
      </c>
      <c r="S1410" s="1" t="s">
        <v>31</v>
      </c>
      <c r="T1410" s="1" t="s">
        <v>30</v>
      </c>
      <c r="Z1410" s="1">
        <v>0</v>
      </c>
      <c r="AA1410" s="1" t="s">
        <v>2127</v>
      </c>
      <c r="AB1410" s="1" t="s">
        <v>2140</v>
      </c>
      <c r="AC1410" s="1" t="s">
        <v>2143</v>
      </c>
      <c r="AE1410" s="2">
        <v>1009068.0900000036</v>
      </c>
      <c r="AF1410" s="2" t="s">
        <v>2152</v>
      </c>
      <c r="AG1410" s="48">
        <v>-6440067.2899999963</v>
      </c>
      <c r="AH1410" s="50">
        <v>-0.86453889766734193</v>
      </c>
      <c r="AI1410" s="1">
        <v>0</v>
      </c>
    </row>
    <row r="1411" spans="1:35" x14ac:dyDescent="0.35">
      <c r="A1411" s="1" t="s">
        <v>21</v>
      </c>
      <c r="B1411" s="1">
        <v>1</v>
      </c>
      <c r="C1411" s="1" t="s">
        <v>147</v>
      </c>
      <c r="D1411" s="1" t="s">
        <v>196</v>
      </c>
      <c r="E1411" s="1" t="s">
        <v>197</v>
      </c>
      <c r="F1411" s="1" t="s">
        <v>25</v>
      </c>
      <c r="G1411" s="1">
        <v>33</v>
      </c>
      <c r="H1411" s="1" t="s">
        <v>128</v>
      </c>
      <c r="I1411" s="1" t="s">
        <v>34</v>
      </c>
      <c r="K1411" s="2">
        <v>41623135.219999999</v>
      </c>
      <c r="L1411" s="2">
        <v>20811567.609999999</v>
      </c>
      <c r="M1411" s="2">
        <v>24850085.629999999</v>
      </c>
      <c r="N1411" s="2">
        <v>4038518.02</v>
      </c>
      <c r="O1411" s="2">
        <v>19.405160128636702</v>
      </c>
      <c r="P1411" s="3" t="s">
        <v>28</v>
      </c>
      <c r="Q1411" s="3" t="s">
        <v>29</v>
      </c>
      <c r="R1411" s="1" t="s">
        <v>30</v>
      </c>
      <c r="S1411" s="1" t="s">
        <v>31</v>
      </c>
      <c r="T1411" s="1" t="s">
        <v>30</v>
      </c>
      <c r="Z1411" s="1">
        <v>0</v>
      </c>
      <c r="AA1411" s="1" t="s">
        <v>2121</v>
      </c>
      <c r="AB1411" s="1" t="s">
        <v>2140</v>
      </c>
      <c r="AC1411" s="1" t="s">
        <v>2125</v>
      </c>
      <c r="AE1411" s="2">
        <v>42498952.75</v>
      </c>
      <c r="AF1411" s="2" t="s">
        <v>2151</v>
      </c>
      <c r="AG1411" s="48">
        <v>875817.53000000119</v>
      </c>
      <c r="AH1411" s="50">
        <v>2.1041604035132104E-2</v>
      </c>
      <c r="AI1411" s="1">
        <v>0</v>
      </c>
    </row>
    <row r="1412" spans="1:35" x14ac:dyDescent="0.35">
      <c r="A1412" s="1" t="s">
        <v>21</v>
      </c>
      <c r="B1412" s="1">
        <v>1</v>
      </c>
      <c r="C1412" s="1" t="s">
        <v>147</v>
      </c>
      <c r="D1412" s="1" t="s">
        <v>156</v>
      </c>
      <c r="E1412" s="1" t="s">
        <v>157</v>
      </c>
      <c r="F1412" s="1" t="s">
        <v>49</v>
      </c>
      <c r="G1412" s="1">
        <v>33</v>
      </c>
      <c r="H1412" s="1" t="s">
        <v>128</v>
      </c>
      <c r="I1412" s="1" t="s">
        <v>34</v>
      </c>
      <c r="K1412" s="2">
        <v>-194585000</v>
      </c>
      <c r="L1412" s="2">
        <v>-97292500</v>
      </c>
      <c r="M1412" s="2">
        <v>254806397.74000001</v>
      </c>
      <c r="N1412" s="2">
        <v>352098897.74000001</v>
      </c>
      <c r="O1412" s="2">
        <v>-361.89726622298701</v>
      </c>
      <c r="P1412" s="3" t="s">
        <v>28</v>
      </c>
      <c r="Q1412" s="3" t="s">
        <v>29</v>
      </c>
      <c r="R1412" s="1" t="s">
        <v>30</v>
      </c>
      <c r="S1412" s="1" t="s">
        <v>31</v>
      </c>
      <c r="T1412" s="1" t="s">
        <v>30</v>
      </c>
      <c r="Z1412" s="1">
        <v>0</v>
      </c>
      <c r="AA1412" s="1" t="s">
        <v>2121</v>
      </c>
      <c r="AB1412" s="1" t="s">
        <v>2140</v>
      </c>
      <c r="AC1412" s="1" t="s">
        <v>2146</v>
      </c>
      <c r="AE1412" s="2">
        <v>-62276504.759999275</v>
      </c>
      <c r="AF1412" s="2" t="s">
        <v>2151</v>
      </c>
      <c r="AG1412" s="48">
        <v>132308495.24000072</v>
      </c>
      <c r="AH1412" s="50">
        <v>-0.67995218151450898</v>
      </c>
      <c r="AI1412" s="1">
        <v>0</v>
      </c>
    </row>
    <row r="1413" spans="1:35" x14ac:dyDescent="0.35">
      <c r="A1413" s="1" t="s">
        <v>21</v>
      </c>
      <c r="B1413" s="1">
        <v>1</v>
      </c>
      <c r="C1413" s="1" t="s">
        <v>147</v>
      </c>
      <c r="D1413" s="1" t="s">
        <v>160</v>
      </c>
      <c r="E1413" s="1" t="s">
        <v>161</v>
      </c>
      <c r="F1413" s="1" t="s">
        <v>56</v>
      </c>
      <c r="G1413" s="1">
        <v>33</v>
      </c>
      <c r="H1413" s="1" t="s">
        <v>128</v>
      </c>
      <c r="I1413" s="1" t="s">
        <v>34</v>
      </c>
      <c r="K1413" s="2">
        <v>16291265</v>
      </c>
      <c r="L1413" s="2">
        <v>8145632.5</v>
      </c>
      <c r="M1413" s="2">
        <v>15342201.160000101</v>
      </c>
      <c r="N1413" s="2">
        <v>7196568.6600000998</v>
      </c>
      <c r="O1413" s="2">
        <v>88.348801152029594</v>
      </c>
      <c r="P1413" s="3" t="s">
        <v>28</v>
      </c>
      <c r="Q1413" s="3" t="s">
        <v>29</v>
      </c>
      <c r="R1413" s="1" t="s">
        <v>30</v>
      </c>
      <c r="S1413" s="1" t="s">
        <v>31</v>
      </c>
      <c r="T1413" s="1" t="s">
        <v>30</v>
      </c>
      <c r="Z1413" s="1">
        <v>0</v>
      </c>
      <c r="AA1413" s="1" t="s">
        <v>2121</v>
      </c>
      <c r="AB1413" s="1" t="s">
        <v>2140</v>
      </c>
      <c r="AC1413" s="1" t="s">
        <v>2145</v>
      </c>
      <c r="AE1413" s="2">
        <v>-22257023.950000048</v>
      </c>
      <c r="AF1413" s="2" t="s">
        <v>2152</v>
      </c>
      <c r="AG1413" s="48">
        <v>-38548288.950000048</v>
      </c>
      <c r="AH1413" s="50">
        <v>-2.3661937209909758</v>
      </c>
      <c r="AI1413" s="1">
        <v>0</v>
      </c>
    </row>
    <row r="1414" spans="1:35" x14ac:dyDescent="0.35">
      <c r="A1414" s="1" t="s">
        <v>21</v>
      </c>
      <c r="B1414" s="1">
        <v>1</v>
      </c>
      <c r="C1414" s="1" t="s">
        <v>147</v>
      </c>
      <c r="D1414" s="1" t="s">
        <v>168</v>
      </c>
      <c r="E1414" s="1" t="s">
        <v>169</v>
      </c>
      <c r="F1414" s="1" t="s">
        <v>25</v>
      </c>
      <c r="G1414" s="1">
        <v>33</v>
      </c>
      <c r="H1414" s="1" t="s">
        <v>128</v>
      </c>
      <c r="I1414" s="1" t="s">
        <v>34</v>
      </c>
      <c r="K1414" s="2">
        <v>2114604.69</v>
      </c>
      <c r="L1414" s="2">
        <v>1057302.345</v>
      </c>
      <c r="M1414" s="2">
        <v>9694181.5399999991</v>
      </c>
      <c r="N1414" s="2">
        <v>8636879.1950000003</v>
      </c>
      <c r="O1414" s="2">
        <v>816.87884604095905</v>
      </c>
      <c r="P1414" s="3" t="s">
        <v>28</v>
      </c>
      <c r="Q1414" s="3" t="s">
        <v>29</v>
      </c>
      <c r="R1414" s="1" t="s">
        <v>30</v>
      </c>
      <c r="S1414" s="1" t="s">
        <v>31</v>
      </c>
      <c r="T1414" s="1" t="s">
        <v>30</v>
      </c>
      <c r="Z1414" s="1">
        <v>0</v>
      </c>
      <c r="AA1414" s="1" t="s">
        <v>2128</v>
      </c>
      <c r="AB1414" s="1" t="s">
        <v>2140</v>
      </c>
      <c r="AC1414" s="1" t="s">
        <v>2143</v>
      </c>
      <c r="AE1414" s="2">
        <v>-1066596.3199999928</v>
      </c>
      <c r="AF1414" s="2" t="s">
        <v>2152</v>
      </c>
      <c r="AG1414" s="48">
        <v>-3181201.0099999928</v>
      </c>
      <c r="AH1414" s="50">
        <v>-1.5043951359059895</v>
      </c>
      <c r="AI1414" s="1">
        <v>0</v>
      </c>
    </row>
    <row r="1415" spans="1:35" x14ac:dyDescent="0.35">
      <c r="A1415" s="1" t="s">
        <v>21</v>
      </c>
      <c r="B1415" s="1">
        <v>1</v>
      </c>
      <c r="C1415" s="1" t="s">
        <v>147</v>
      </c>
      <c r="D1415" s="1" t="s">
        <v>182</v>
      </c>
      <c r="E1415" s="1" t="s">
        <v>183</v>
      </c>
      <c r="F1415" s="1" t="s">
        <v>25</v>
      </c>
      <c r="G1415" s="1">
        <v>33</v>
      </c>
      <c r="H1415" s="1" t="s">
        <v>128</v>
      </c>
      <c r="I1415" s="1" t="s">
        <v>34</v>
      </c>
      <c r="K1415" s="2">
        <v>-1962092.67</v>
      </c>
      <c r="L1415" s="2">
        <v>-981046.33499999996</v>
      </c>
      <c r="M1415" s="2">
        <v>10126553.029999999</v>
      </c>
      <c r="N1415" s="2">
        <v>11107599.365</v>
      </c>
      <c r="O1415" s="2">
        <v>-1132.2196484226199</v>
      </c>
      <c r="P1415" s="3" t="s">
        <v>28</v>
      </c>
      <c r="Q1415" s="3" t="s">
        <v>29</v>
      </c>
      <c r="R1415" s="1" t="s">
        <v>30</v>
      </c>
      <c r="S1415" s="1" t="s">
        <v>31</v>
      </c>
      <c r="T1415" s="1" t="s">
        <v>30</v>
      </c>
      <c r="Z1415" s="1">
        <v>0</v>
      </c>
      <c r="AA1415" s="1" t="s">
        <v>2129</v>
      </c>
      <c r="AB1415" s="1" t="s">
        <v>2140</v>
      </c>
      <c r="AC1415" s="1" t="s">
        <v>2146</v>
      </c>
      <c r="AE1415" s="2">
        <v>-4095952.8599999845</v>
      </c>
      <c r="AF1415" s="2" t="s">
        <v>2152</v>
      </c>
      <c r="AG1415" s="48">
        <v>-2133860.1899999846</v>
      </c>
      <c r="AH1415" s="50">
        <v>1.0875430210949133</v>
      </c>
      <c r="AI1415" s="1">
        <v>0</v>
      </c>
    </row>
    <row r="1416" spans="1:35" x14ac:dyDescent="0.35">
      <c r="A1416" s="1" t="s">
        <v>21</v>
      </c>
      <c r="B1416" s="1">
        <v>1</v>
      </c>
      <c r="C1416" s="1" t="s">
        <v>147</v>
      </c>
      <c r="D1416" s="1" t="s">
        <v>162</v>
      </c>
      <c r="E1416" s="1" t="s">
        <v>163</v>
      </c>
      <c r="F1416" s="1" t="s">
        <v>25</v>
      </c>
      <c r="G1416" s="1">
        <v>33</v>
      </c>
      <c r="H1416" s="1" t="s">
        <v>128</v>
      </c>
      <c r="I1416" s="1" t="s">
        <v>34</v>
      </c>
      <c r="K1416" s="2">
        <v>2327222.11</v>
      </c>
      <c r="L1416" s="2">
        <v>1163611.0549999999</v>
      </c>
      <c r="M1416" s="2">
        <v>9027538.5200000107</v>
      </c>
      <c r="N1416" s="2">
        <v>7863927.4650000101</v>
      </c>
      <c r="O1416" s="2">
        <v>675.82096536544202</v>
      </c>
      <c r="P1416" s="3" t="s">
        <v>28</v>
      </c>
      <c r="Q1416" s="3" t="s">
        <v>29</v>
      </c>
      <c r="R1416" s="1" t="s">
        <v>30</v>
      </c>
      <c r="S1416" s="1" t="s">
        <v>31</v>
      </c>
      <c r="T1416" s="1" t="s">
        <v>30</v>
      </c>
      <c r="Z1416" s="1">
        <v>0</v>
      </c>
      <c r="AA1416" s="1" t="s">
        <v>2121</v>
      </c>
      <c r="AB1416" s="1" t="s">
        <v>2140</v>
      </c>
      <c r="AC1416" s="1" t="s">
        <v>2143</v>
      </c>
      <c r="AE1416" s="2">
        <v>8065327.8800000101</v>
      </c>
      <c r="AF1416" s="2" t="s">
        <v>2151</v>
      </c>
      <c r="AG1416" s="48">
        <v>5738105.7700000107</v>
      </c>
      <c r="AH1416" s="50">
        <v>2.4656459498831467</v>
      </c>
      <c r="AI1416" s="1">
        <v>0</v>
      </c>
    </row>
    <row r="1417" spans="1:35" x14ac:dyDescent="0.35">
      <c r="A1417" s="1" t="s">
        <v>21</v>
      </c>
      <c r="B1417" s="1">
        <v>1</v>
      </c>
      <c r="C1417" s="1" t="s">
        <v>147</v>
      </c>
      <c r="D1417" s="1" t="s">
        <v>172</v>
      </c>
      <c r="E1417" s="1" t="s">
        <v>173</v>
      </c>
      <c r="F1417" s="1" t="s">
        <v>25</v>
      </c>
      <c r="G1417" s="1">
        <v>33</v>
      </c>
      <c r="H1417" s="1" t="s">
        <v>128</v>
      </c>
      <c r="I1417" s="1" t="s">
        <v>34</v>
      </c>
      <c r="K1417" s="2">
        <v>1514427</v>
      </c>
      <c r="L1417" s="2">
        <v>757213.5</v>
      </c>
      <c r="M1417" s="2">
        <v>24034921.899999999</v>
      </c>
      <c r="N1417" s="2">
        <v>23277708.399999999</v>
      </c>
      <c r="O1417" s="2">
        <v>3074.1274950856</v>
      </c>
      <c r="P1417" s="3" t="s">
        <v>28</v>
      </c>
      <c r="Q1417" s="3" t="s">
        <v>29</v>
      </c>
      <c r="R1417" s="1" t="s">
        <v>30</v>
      </c>
      <c r="S1417" s="1" t="s">
        <v>31</v>
      </c>
      <c r="T1417" s="1" t="s">
        <v>30</v>
      </c>
      <c r="Z1417" s="1">
        <v>0</v>
      </c>
      <c r="AA1417" s="1" t="s">
        <v>2127</v>
      </c>
      <c r="AB1417" s="1" t="s">
        <v>2140</v>
      </c>
      <c r="AC1417" s="1" t="s">
        <v>2143</v>
      </c>
      <c r="AE1417" s="2">
        <v>10582597.660000026</v>
      </c>
      <c r="AF1417" s="2" t="s">
        <v>2151</v>
      </c>
      <c r="AG1417" s="48">
        <v>9068170.6600000262</v>
      </c>
      <c r="AH1417" s="50">
        <v>5.9878559085383625</v>
      </c>
      <c r="AI1417" s="1">
        <v>0</v>
      </c>
    </row>
    <row r="1418" spans="1:35" x14ac:dyDescent="0.35">
      <c r="A1418" s="1" t="s">
        <v>21</v>
      </c>
      <c r="B1418" s="1">
        <v>1</v>
      </c>
      <c r="C1418" s="1" t="s">
        <v>147</v>
      </c>
      <c r="D1418" s="1" t="s">
        <v>148</v>
      </c>
      <c r="E1418" s="1" t="s">
        <v>149</v>
      </c>
      <c r="F1418" s="1" t="s">
        <v>25</v>
      </c>
      <c r="G1418" s="1">
        <v>34</v>
      </c>
      <c r="H1418" s="1" t="s">
        <v>129</v>
      </c>
      <c r="I1418" s="1" t="s">
        <v>130</v>
      </c>
      <c r="K1418" s="2">
        <v>93337732.420000002</v>
      </c>
      <c r="L1418" s="2">
        <v>46668866.210000001</v>
      </c>
      <c r="M1418" s="2">
        <v>51321620.259999998</v>
      </c>
      <c r="N1418" s="2">
        <v>4652754.05</v>
      </c>
      <c r="O1418" s="2">
        <v>9.9697173466001807</v>
      </c>
      <c r="P1418" s="3" t="s">
        <v>28</v>
      </c>
      <c r="Q1418" s="3" t="s">
        <v>29</v>
      </c>
      <c r="R1418" s="1" t="s">
        <v>30</v>
      </c>
      <c r="S1418" s="1" t="s">
        <v>31</v>
      </c>
      <c r="T1418" s="1" t="s">
        <v>30</v>
      </c>
      <c r="Z1418" s="1">
        <v>0</v>
      </c>
      <c r="AA1418" s="1" t="s">
        <v>2128</v>
      </c>
      <c r="AB1418" s="1" t="s">
        <v>2140</v>
      </c>
      <c r="AC1418" s="1" t="s">
        <v>2125</v>
      </c>
      <c r="AE1418" s="2">
        <v>94318339.640000015</v>
      </c>
      <c r="AF1418" s="2" t="s">
        <v>2151</v>
      </c>
      <c r="AG1418" s="48">
        <v>980607.22000001371</v>
      </c>
      <c r="AH1418" s="50">
        <v>1.050601074801656E-2</v>
      </c>
      <c r="AI1418" s="1">
        <v>0</v>
      </c>
    </row>
    <row r="1419" spans="1:35" x14ac:dyDescent="0.35">
      <c r="A1419" s="1" t="s">
        <v>21</v>
      </c>
      <c r="B1419" s="1">
        <v>1</v>
      </c>
      <c r="C1419" s="1" t="s">
        <v>147</v>
      </c>
      <c r="D1419" s="1" t="s">
        <v>150</v>
      </c>
      <c r="E1419" s="1" t="s">
        <v>151</v>
      </c>
      <c r="F1419" s="1" t="s">
        <v>25</v>
      </c>
      <c r="G1419" s="1">
        <v>34</v>
      </c>
      <c r="H1419" s="1" t="s">
        <v>129</v>
      </c>
      <c r="I1419" s="1" t="s">
        <v>130</v>
      </c>
      <c r="K1419" s="2">
        <v>66651000</v>
      </c>
      <c r="L1419" s="2">
        <v>33325500</v>
      </c>
      <c r="M1419" s="2">
        <v>41478149.310000002</v>
      </c>
      <c r="N1419" s="2">
        <v>8152649.3099999996</v>
      </c>
      <c r="O1419" s="2">
        <v>24.4636968987712</v>
      </c>
      <c r="P1419" s="3" t="s">
        <v>28</v>
      </c>
      <c r="Q1419" s="3" t="s">
        <v>29</v>
      </c>
      <c r="R1419" s="1" t="s">
        <v>30</v>
      </c>
      <c r="S1419" s="1" t="s">
        <v>31</v>
      </c>
      <c r="T1419" s="1" t="s">
        <v>30</v>
      </c>
      <c r="Z1419" s="1">
        <v>0</v>
      </c>
      <c r="AA1419" s="1" t="s">
        <v>2127</v>
      </c>
      <c r="AB1419" s="1" t="s">
        <v>2140</v>
      </c>
      <c r="AC1419" s="1" t="s">
        <v>2125</v>
      </c>
      <c r="AE1419" s="2">
        <v>78172600</v>
      </c>
      <c r="AF1419" s="2" t="s">
        <v>2151</v>
      </c>
      <c r="AG1419" s="48">
        <v>11521600</v>
      </c>
      <c r="AH1419" s="50">
        <v>0.17286462318644882</v>
      </c>
      <c r="AI1419" s="1">
        <v>0</v>
      </c>
    </row>
    <row r="1420" spans="1:35" x14ac:dyDescent="0.35">
      <c r="A1420" s="1" t="s">
        <v>21</v>
      </c>
      <c r="B1420" s="1">
        <v>1</v>
      </c>
      <c r="C1420" s="1" t="s">
        <v>147</v>
      </c>
      <c r="D1420" s="1" t="s">
        <v>168</v>
      </c>
      <c r="E1420" s="1" t="s">
        <v>169</v>
      </c>
      <c r="F1420" s="1" t="s">
        <v>25</v>
      </c>
      <c r="G1420" s="1">
        <v>34</v>
      </c>
      <c r="H1420" s="1" t="s">
        <v>129</v>
      </c>
      <c r="I1420" s="1" t="s">
        <v>130</v>
      </c>
      <c r="K1420" s="2">
        <v>149238106.28</v>
      </c>
      <c r="L1420" s="2">
        <v>74619053.140000001</v>
      </c>
      <c r="M1420" s="2">
        <v>88306385.870000005</v>
      </c>
      <c r="N1420" s="2">
        <v>13687332.73</v>
      </c>
      <c r="O1420" s="2">
        <v>18.342946143151799</v>
      </c>
      <c r="P1420" s="3" t="s">
        <v>28</v>
      </c>
      <c r="Q1420" s="3" t="s">
        <v>29</v>
      </c>
      <c r="R1420" s="1" t="s">
        <v>30</v>
      </c>
      <c r="S1420" s="1" t="s">
        <v>31</v>
      </c>
      <c r="T1420" s="1" t="s">
        <v>30</v>
      </c>
      <c r="Z1420" s="1">
        <v>0</v>
      </c>
      <c r="AA1420" s="1" t="s">
        <v>2128</v>
      </c>
      <c r="AB1420" s="1" t="s">
        <v>2140</v>
      </c>
      <c r="AC1420" s="1" t="s">
        <v>2125</v>
      </c>
      <c r="AE1420" s="2">
        <v>69776941.25999999</v>
      </c>
      <c r="AF1420" s="2" t="s">
        <v>2152</v>
      </c>
      <c r="AG1420" s="48">
        <v>-79461165.020000011</v>
      </c>
      <c r="AH1420" s="50">
        <v>-0.53244554625288032</v>
      </c>
      <c r="AI1420" s="1">
        <v>0</v>
      </c>
    </row>
    <row r="1421" spans="1:35" x14ac:dyDescent="0.35">
      <c r="A1421" s="1" t="s">
        <v>21</v>
      </c>
      <c r="B1421" s="1">
        <v>1</v>
      </c>
      <c r="C1421" s="1" t="s">
        <v>147</v>
      </c>
      <c r="D1421" s="1" t="s">
        <v>188</v>
      </c>
      <c r="E1421" s="1" t="s">
        <v>189</v>
      </c>
      <c r="F1421" s="1" t="s">
        <v>25</v>
      </c>
      <c r="G1421" s="1">
        <v>34</v>
      </c>
      <c r="H1421" s="1" t="s">
        <v>129</v>
      </c>
      <c r="I1421" s="1" t="s">
        <v>130</v>
      </c>
      <c r="K1421" s="2">
        <v>93482210</v>
      </c>
      <c r="L1421" s="2">
        <v>46741105</v>
      </c>
      <c r="M1421" s="2">
        <v>53475440.5</v>
      </c>
      <c r="N1421" s="2">
        <v>6734335.5</v>
      </c>
      <c r="O1421" s="2">
        <v>14.407737044299701</v>
      </c>
      <c r="P1421" s="3" t="s">
        <v>28</v>
      </c>
      <c r="Q1421" s="3" t="s">
        <v>29</v>
      </c>
      <c r="R1421" s="1" t="s">
        <v>30</v>
      </c>
      <c r="S1421" s="1" t="s">
        <v>31</v>
      </c>
      <c r="T1421" s="1" t="s">
        <v>30</v>
      </c>
      <c r="Z1421" s="1">
        <v>0</v>
      </c>
      <c r="AA1421" s="1" t="s">
        <v>2127</v>
      </c>
      <c r="AB1421" s="1" t="s">
        <v>2140</v>
      </c>
      <c r="AC1421" s="1" t="s">
        <v>2125</v>
      </c>
      <c r="AE1421" s="2">
        <v>94185163.330000013</v>
      </c>
      <c r="AF1421" s="2" t="s">
        <v>2151</v>
      </c>
      <c r="AG1421" s="48">
        <v>702953.33000001311</v>
      </c>
      <c r="AH1421" s="50">
        <v>7.5196481769099505E-3</v>
      </c>
      <c r="AI1421" s="1">
        <v>0</v>
      </c>
    </row>
    <row r="1422" spans="1:35" x14ac:dyDescent="0.35">
      <c r="A1422" s="1" t="s">
        <v>21</v>
      </c>
      <c r="B1422" s="1">
        <v>1</v>
      </c>
      <c r="C1422" s="1" t="s">
        <v>147</v>
      </c>
      <c r="D1422" s="1" t="s">
        <v>160</v>
      </c>
      <c r="E1422" s="1" t="s">
        <v>161</v>
      </c>
      <c r="F1422" s="1" t="s">
        <v>56</v>
      </c>
      <c r="G1422" s="1">
        <v>34</v>
      </c>
      <c r="H1422" s="1" t="s">
        <v>129</v>
      </c>
      <c r="I1422" s="1" t="s">
        <v>130</v>
      </c>
      <c r="K1422" s="2">
        <v>751803078</v>
      </c>
      <c r="L1422" s="2">
        <v>375901539</v>
      </c>
      <c r="M1422" s="2">
        <v>354690195.19</v>
      </c>
      <c r="N1422" s="2">
        <v>-21211343.809999999</v>
      </c>
      <c r="O1422" s="2">
        <v>-5.6427924893385404</v>
      </c>
      <c r="P1422" s="3" t="s">
        <v>73</v>
      </c>
      <c r="Q1422" s="3" t="s">
        <v>29</v>
      </c>
      <c r="R1422" s="1" t="s">
        <v>30</v>
      </c>
      <c r="S1422" s="1" t="s">
        <v>31</v>
      </c>
      <c r="T1422" s="1" t="s">
        <v>30</v>
      </c>
      <c r="Z1422" s="1">
        <v>0</v>
      </c>
      <c r="AA1422" s="1" t="s">
        <v>2121</v>
      </c>
      <c r="AB1422" s="1" t="s">
        <v>2140</v>
      </c>
      <c r="AC1422" s="1" t="s">
        <v>2123</v>
      </c>
      <c r="AE1422" s="2">
        <v>705212430</v>
      </c>
      <c r="AF1422" s="2" t="s">
        <v>2152</v>
      </c>
      <c r="AG1422" s="48">
        <v>-46590648</v>
      </c>
      <c r="AH1422" s="50">
        <v>-6.1971877162226782E-2</v>
      </c>
      <c r="AI1422" s="1">
        <v>0</v>
      </c>
    </row>
    <row r="1423" spans="1:35" x14ac:dyDescent="0.35">
      <c r="A1423" s="1" t="s">
        <v>21</v>
      </c>
      <c r="B1423" s="1">
        <v>1</v>
      </c>
      <c r="C1423" s="1" t="s">
        <v>147</v>
      </c>
      <c r="D1423" s="1" t="s">
        <v>152</v>
      </c>
      <c r="E1423" s="1" t="s">
        <v>153</v>
      </c>
      <c r="F1423" s="1" t="s">
        <v>56</v>
      </c>
      <c r="G1423" s="1">
        <v>34</v>
      </c>
      <c r="H1423" s="1" t="s">
        <v>129</v>
      </c>
      <c r="I1423" s="1" t="s">
        <v>130</v>
      </c>
      <c r="K1423" s="2">
        <v>701356883.70000005</v>
      </c>
      <c r="L1423" s="2">
        <v>350678441.85000002</v>
      </c>
      <c r="M1423" s="2">
        <v>341674665.57999998</v>
      </c>
      <c r="N1423" s="2">
        <v>-9003776.2699999996</v>
      </c>
      <c r="O1423" s="2">
        <v>-2.56753059084576</v>
      </c>
      <c r="P1423" s="3" t="s">
        <v>73</v>
      </c>
      <c r="Q1423" s="3" t="s">
        <v>29</v>
      </c>
      <c r="R1423" s="1" t="s">
        <v>30</v>
      </c>
      <c r="S1423" s="1" t="s">
        <v>31</v>
      </c>
      <c r="T1423" s="1" t="s">
        <v>30</v>
      </c>
      <c r="Z1423" s="1">
        <v>0</v>
      </c>
      <c r="AA1423" s="1" t="s">
        <v>2128</v>
      </c>
      <c r="AB1423" s="1" t="s">
        <v>2126</v>
      </c>
      <c r="AC1423" s="1" t="s">
        <v>2126</v>
      </c>
      <c r="AE1423" s="2">
        <v>672368050</v>
      </c>
      <c r="AF1423" s="2" t="s">
        <v>2152</v>
      </c>
      <c r="AG1423" s="48">
        <v>-28988833.700000048</v>
      </c>
      <c r="AH1423" s="50">
        <v>-4.1332500434115363E-2</v>
      </c>
      <c r="AI1423" s="1">
        <v>0</v>
      </c>
    </row>
    <row r="1424" spans="1:35" x14ac:dyDescent="0.35">
      <c r="A1424" s="1" t="s">
        <v>21</v>
      </c>
      <c r="B1424" s="1">
        <v>1</v>
      </c>
      <c r="C1424" s="1" t="s">
        <v>147</v>
      </c>
      <c r="D1424" s="1" t="s">
        <v>186</v>
      </c>
      <c r="E1424" s="1" t="s">
        <v>187</v>
      </c>
      <c r="F1424" s="1" t="s">
        <v>25</v>
      </c>
      <c r="G1424" s="1">
        <v>34</v>
      </c>
      <c r="H1424" s="1" t="s">
        <v>129</v>
      </c>
      <c r="I1424" s="1" t="s">
        <v>130</v>
      </c>
      <c r="K1424" s="2">
        <v>181809157.91</v>
      </c>
      <c r="L1424" s="2">
        <v>90904578.954999998</v>
      </c>
      <c r="M1424" s="2">
        <v>103041693.62</v>
      </c>
      <c r="N1424" s="2">
        <v>12137114.664999999</v>
      </c>
      <c r="O1424" s="2">
        <v>13.3514887858489</v>
      </c>
      <c r="P1424" s="3" t="s">
        <v>28</v>
      </c>
      <c r="Q1424" s="3" t="s">
        <v>29</v>
      </c>
      <c r="R1424" s="1" t="s">
        <v>30</v>
      </c>
      <c r="S1424" s="1" t="s">
        <v>31</v>
      </c>
      <c r="T1424" s="1" t="s">
        <v>30</v>
      </c>
      <c r="Z1424" s="1">
        <v>0</v>
      </c>
      <c r="AA1424" s="1" t="s">
        <v>2127</v>
      </c>
      <c r="AB1424" s="1" t="s">
        <v>2140</v>
      </c>
      <c r="AC1424" s="1" t="s">
        <v>2125</v>
      </c>
      <c r="AE1424" s="2">
        <v>172100197.31999999</v>
      </c>
      <c r="AF1424" s="2" t="s">
        <v>2152</v>
      </c>
      <c r="AG1424" s="48">
        <v>-9708960.5900000036</v>
      </c>
      <c r="AH1424" s="50">
        <v>-5.3401933662803595E-2</v>
      </c>
      <c r="AI1424" s="1">
        <v>0</v>
      </c>
    </row>
    <row r="1425" spans="1:35" x14ac:dyDescent="0.35">
      <c r="A1425" s="1" t="s">
        <v>21</v>
      </c>
      <c r="B1425" s="1">
        <v>1</v>
      </c>
      <c r="C1425" s="1" t="s">
        <v>147</v>
      </c>
      <c r="D1425" s="1" t="s">
        <v>180</v>
      </c>
      <c r="E1425" s="1" t="s">
        <v>181</v>
      </c>
      <c r="F1425" s="1" t="s">
        <v>25</v>
      </c>
      <c r="G1425" s="1">
        <v>34</v>
      </c>
      <c r="H1425" s="1" t="s">
        <v>129</v>
      </c>
      <c r="I1425" s="1" t="s">
        <v>130</v>
      </c>
      <c r="K1425" s="2">
        <v>291634128.18000001</v>
      </c>
      <c r="L1425" s="2">
        <v>145817064.09</v>
      </c>
      <c r="M1425" s="2">
        <v>141221606.44</v>
      </c>
      <c r="N1425" s="2">
        <v>-4595457.6500000004</v>
      </c>
      <c r="O1425" s="2">
        <v>-3.15152254551198</v>
      </c>
      <c r="P1425" s="3" t="s">
        <v>73</v>
      </c>
      <c r="Q1425" s="3" t="s">
        <v>29</v>
      </c>
      <c r="R1425" s="1" t="s">
        <v>30</v>
      </c>
      <c r="S1425" s="1" t="s">
        <v>31</v>
      </c>
      <c r="T1425" s="1" t="s">
        <v>30</v>
      </c>
      <c r="Z1425" s="1">
        <v>0</v>
      </c>
      <c r="AA1425" s="1" t="s">
        <v>2128</v>
      </c>
      <c r="AB1425" s="1" t="s">
        <v>2126</v>
      </c>
      <c r="AC1425" s="1" t="s">
        <v>2126</v>
      </c>
      <c r="AE1425" s="2">
        <v>287553870.79799998</v>
      </c>
      <c r="AF1425" s="2" t="s">
        <v>2152</v>
      </c>
      <c r="AG1425" s="48">
        <v>-4080257.3820000291</v>
      </c>
      <c r="AH1425" s="50">
        <v>-1.3991014726101076E-2</v>
      </c>
      <c r="AI1425" s="1">
        <v>0</v>
      </c>
    </row>
    <row r="1426" spans="1:35" x14ac:dyDescent="0.35">
      <c r="A1426" s="1" t="s">
        <v>21</v>
      </c>
      <c r="B1426" s="1">
        <v>1</v>
      </c>
      <c r="C1426" s="1" t="s">
        <v>147</v>
      </c>
      <c r="D1426" s="1" t="s">
        <v>190</v>
      </c>
      <c r="E1426" s="1" t="s">
        <v>191</v>
      </c>
      <c r="F1426" s="1" t="s">
        <v>25</v>
      </c>
      <c r="G1426" s="1">
        <v>34</v>
      </c>
      <c r="H1426" s="1" t="s">
        <v>129</v>
      </c>
      <c r="I1426" s="1" t="s">
        <v>130</v>
      </c>
      <c r="K1426" s="2">
        <v>152301204.62</v>
      </c>
      <c r="L1426" s="2">
        <v>76150602.310000002</v>
      </c>
      <c r="M1426" s="2">
        <v>100229757.19</v>
      </c>
      <c r="N1426" s="2">
        <v>24079154.879999999</v>
      </c>
      <c r="O1426" s="2">
        <v>31.6204391686577</v>
      </c>
      <c r="P1426" s="3" t="s">
        <v>28</v>
      </c>
      <c r="Q1426" s="3" t="s">
        <v>29</v>
      </c>
      <c r="R1426" s="1" t="s">
        <v>30</v>
      </c>
      <c r="S1426" s="1" t="s">
        <v>31</v>
      </c>
      <c r="T1426" s="1" t="s">
        <v>30</v>
      </c>
      <c r="Z1426" s="1">
        <v>0</v>
      </c>
      <c r="AA1426" s="1" t="s">
        <v>2129</v>
      </c>
      <c r="AB1426" s="1" t="s">
        <v>2140</v>
      </c>
      <c r="AC1426" s="1" t="s">
        <v>2144</v>
      </c>
      <c r="AE1426" s="2">
        <v>163676336.69</v>
      </c>
      <c r="AF1426" s="2" t="s">
        <v>2151</v>
      </c>
      <c r="AG1426" s="48">
        <v>11375132.069999993</v>
      </c>
      <c r="AH1426" s="50">
        <v>7.4688391982069877E-2</v>
      </c>
      <c r="AI1426" s="1">
        <v>0</v>
      </c>
    </row>
    <row r="1427" spans="1:35" x14ac:dyDescent="0.35">
      <c r="A1427" s="1" t="s">
        <v>21</v>
      </c>
      <c r="B1427" s="1">
        <v>1</v>
      </c>
      <c r="C1427" s="1" t="s">
        <v>147</v>
      </c>
      <c r="D1427" s="1" t="s">
        <v>178</v>
      </c>
      <c r="E1427" s="1" t="s">
        <v>179</v>
      </c>
      <c r="F1427" s="1" t="s">
        <v>56</v>
      </c>
      <c r="G1427" s="1">
        <v>34</v>
      </c>
      <c r="H1427" s="1" t="s">
        <v>129</v>
      </c>
      <c r="I1427" s="1" t="s">
        <v>130</v>
      </c>
      <c r="K1427" s="2">
        <v>638085460</v>
      </c>
      <c r="L1427" s="2">
        <v>319042730</v>
      </c>
      <c r="M1427" s="2">
        <v>332490087.94</v>
      </c>
      <c r="N1427" s="2">
        <v>13447357.939999999</v>
      </c>
      <c r="O1427" s="2">
        <v>4.2149081221816296</v>
      </c>
      <c r="P1427" s="3" t="s">
        <v>28</v>
      </c>
      <c r="Q1427" s="3" t="s">
        <v>29</v>
      </c>
      <c r="R1427" s="1" t="s">
        <v>30</v>
      </c>
      <c r="S1427" s="1" t="s">
        <v>31</v>
      </c>
      <c r="T1427" s="1" t="s">
        <v>30</v>
      </c>
      <c r="Z1427" s="1">
        <v>0</v>
      </c>
      <c r="AA1427" s="1" t="s">
        <v>2129</v>
      </c>
      <c r="AB1427" s="1" t="s">
        <v>2126</v>
      </c>
      <c r="AC1427" s="1" t="s">
        <v>2126</v>
      </c>
      <c r="AE1427" s="2">
        <v>606329840</v>
      </c>
      <c r="AF1427" s="2" t="s">
        <v>2152</v>
      </c>
      <c r="AG1427" s="48">
        <v>-31755620</v>
      </c>
      <c r="AH1427" s="50">
        <v>-4.9767032773321618E-2</v>
      </c>
      <c r="AI1427" s="1">
        <v>0</v>
      </c>
    </row>
    <row r="1428" spans="1:35" x14ac:dyDescent="0.35">
      <c r="A1428" s="1" t="s">
        <v>21</v>
      </c>
      <c r="B1428" s="1">
        <v>1</v>
      </c>
      <c r="C1428" s="1" t="s">
        <v>147</v>
      </c>
      <c r="D1428" s="1" t="s">
        <v>176</v>
      </c>
      <c r="E1428" s="1" t="s">
        <v>177</v>
      </c>
      <c r="F1428" s="1" t="s">
        <v>25</v>
      </c>
      <c r="G1428" s="1">
        <v>34</v>
      </c>
      <c r="H1428" s="1" t="s">
        <v>129</v>
      </c>
      <c r="I1428" s="1" t="s">
        <v>130</v>
      </c>
      <c r="K1428" s="2">
        <v>261308184</v>
      </c>
      <c r="L1428" s="2">
        <v>130654092</v>
      </c>
      <c r="M1428" s="2">
        <v>149461136.47</v>
      </c>
      <c r="N1428" s="2">
        <v>18807044.469999999</v>
      </c>
      <c r="O1428" s="2">
        <v>14.3945315313967</v>
      </c>
      <c r="P1428" s="3" t="s">
        <v>28</v>
      </c>
      <c r="Q1428" s="3" t="s">
        <v>29</v>
      </c>
      <c r="R1428" s="1" t="s">
        <v>30</v>
      </c>
      <c r="S1428" s="1" t="s">
        <v>31</v>
      </c>
      <c r="T1428" s="1" t="s">
        <v>30</v>
      </c>
      <c r="Z1428" s="1">
        <v>0</v>
      </c>
      <c r="AA1428" s="1" t="s">
        <v>2127</v>
      </c>
      <c r="AB1428" s="1" t="s">
        <v>2140</v>
      </c>
      <c r="AC1428" s="1" t="s">
        <v>2125</v>
      </c>
      <c r="AE1428" s="2">
        <v>266987938.91000003</v>
      </c>
      <c r="AF1428" s="2" t="s">
        <v>2151</v>
      </c>
      <c r="AG1428" s="48">
        <v>5679754.9100000262</v>
      </c>
      <c r="AH1428" s="50">
        <v>2.173584777582024E-2</v>
      </c>
      <c r="AI1428" s="1">
        <v>0</v>
      </c>
    </row>
    <row r="1429" spans="1:35" x14ac:dyDescent="0.35">
      <c r="A1429" s="1" t="s">
        <v>21</v>
      </c>
      <c r="B1429" s="1">
        <v>1</v>
      </c>
      <c r="C1429" s="1" t="s">
        <v>147</v>
      </c>
      <c r="D1429" s="1" t="s">
        <v>174</v>
      </c>
      <c r="E1429" s="1" t="s">
        <v>175</v>
      </c>
      <c r="F1429" s="1" t="s">
        <v>25</v>
      </c>
      <c r="G1429" s="1">
        <v>34</v>
      </c>
      <c r="H1429" s="1" t="s">
        <v>129</v>
      </c>
      <c r="I1429" s="1" t="s">
        <v>130</v>
      </c>
      <c r="K1429" s="2">
        <v>125843000</v>
      </c>
      <c r="L1429" s="2">
        <v>62921500</v>
      </c>
      <c r="M1429" s="2">
        <v>64731581.100000001</v>
      </c>
      <c r="N1429" s="2">
        <v>1810081.1</v>
      </c>
      <c r="O1429" s="2">
        <v>2.8767290989566399</v>
      </c>
      <c r="P1429" s="3" t="s">
        <v>28</v>
      </c>
      <c r="Q1429" s="3" t="s">
        <v>29</v>
      </c>
      <c r="R1429" s="1" t="s">
        <v>30</v>
      </c>
      <c r="S1429" s="1" t="s">
        <v>31</v>
      </c>
      <c r="T1429" s="1" t="s">
        <v>30</v>
      </c>
      <c r="Z1429" s="1">
        <v>0</v>
      </c>
      <c r="AA1429" s="1" t="s">
        <v>2127</v>
      </c>
      <c r="AB1429" s="1" t="s">
        <v>2126</v>
      </c>
      <c r="AC1429" s="1" t="s">
        <v>2126</v>
      </c>
      <c r="AE1429" s="2">
        <v>126692000</v>
      </c>
      <c r="AF1429" s="2" t="s">
        <v>2151</v>
      </c>
      <c r="AG1429" s="48">
        <v>849000</v>
      </c>
      <c r="AH1429" s="50">
        <v>6.7465015932550877E-3</v>
      </c>
      <c r="AI1429" s="1">
        <v>0</v>
      </c>
    </row>
    <row r="1430" spans="1:35" x14ac:dyDescent="0.35">
      <c r="A1430" s="1" t="s">
        <v>21</v>
      </c>
      <c r="B1430" s="1">
        <v>1</v>
      </c>
      <c r="C1430" s="1" t="s">
        <v>147</v>
      </c>
      <c r="D1430" s="1" t="s">
        <v>154</v>
      </c>
      <c r="E1430" s="1" t="s">
        <v>155</v>
      </c>
      <c r="F1430" s="1" t="s">
        <v>25</v>
      </c>
      <c r="G1430" s="1">
        <v>34</v>
      </c>
      <c r="H1430" s="1" t="s">
        <v>129</v>
      </c>
      <c r="I1430" s="1" t="s">
        <v>130</v>
      </c>
      <c r="K1430" s="2">
        <v>101195727</v>
      </c>
      <c r="L1430" s="2">
        <v>50597863.5</v>
      </c>
      <c r="M1430" s="2">
        <v>57775019.340000004</v>
      </c>
      <c r="N1430" s="2">
        <v>7177155.8399999999</v>
      </c>
      <c r="O1430" s="2">
        <v>14.184701375780399</v>
      </c>
      <c r="P1430" s="3" t="s">
        <v>28</v>
      </c>
      <c r="Q1430" s="3" t="s">
        <v>29</v>
      </c>
      <c r="R1430" s="1" t="s">
        <v>30</v>
      </c>
      <c r="S1430" s="1" t="s">
        <v>31</v>
      </c>
      <c r="T1430" s="1" t="s">
        <v>30</v>
      </c>
      <c r="Z1430" s="1">
        <v>0</v>
      </c>
      <c r="AA1430" s="1" t="s">
        <v>2129</v>
      </c>
      <c r="AB1430" s="1" t="s">
        <v>2140</v>
      </c>
      <c r="AC1430" s="1" t="s">
        <v>2125</v>
      </c>
      <c r="AE1430" s="2">
        <v>99565673.620000005</v>
      </c>
      <c r="AF1430" s="2" t="s">
        <v>2152</v>
      </c>
      <c r="AG1430" s="48">
        <v>-1630053.3799999952</v>
      </c>
      <c r="AH1430" s="50">
        <v>-1.6107926968102076E-2</v>
      </c>
      <c r="AI1430" s="1">
        <v>0</v>
      </c>
    </row>
    <row r="1431" spans="1:35" x14ac:dyDescent="0.35">
      <c r="A1431" s="1" t="s">
        <v>21</v>
      </c>
      <c r="B1431" s="1">
        <v>1</v>
      </c>
      <c r="C1431" s="1" t="s">
        <v>147</v>
      </c>
      <c r="D1431" s="1" t="s">
        <v>172</v>
      </c>
      <c r="E1431" s="1" t="s">
        <v>173</v>
      </c>
      <c r="F1431" s="1" t="s">
        <v>25</v>
      </c>
      <c r="G1431" s="1">
        <v>34</v>
      </c>
      <c r="H1431" s="1" t="s">
        <v>129</v>
      </c>
      <c r="I1431" s="1" t="s">
        <v>130</v>
      </c>
      <c r="K1431" s="2">
        <v>151518975.22</v>
      </c>
      <c r="L1431" s="2">
        <v>75759487.609999999</v>
      </c>
      <c r="M1431" s="2">
        <v>101322159.91</v>
      </c>
      <c r="N1431" s="2">
        <v>25562672.300000001</v>
      </c>
      <c r="O1431" s="2">
        <v>33.741875910768201</v>
      </c>
      <c r="P1431" s="3" t="s">
        <v>28</v>
      </c>
      <c r="Q1431" s="3" t="s">
        <v>29</v>
      </c>
      <c r="R1431" s="1" t="s">
        <v>30</v>
      </c>
      <c r="S1431" s="1" t="s">
        <v>31</v>
      </c>
      <c r="T1431" s="1" t="s">
        <v>30</v>
      </c>
      <c r="Z1431" s="1">
        <v>0</v>
      </c>
      <c r="AA1431" s="1" t="s">
        <v>2127</v>
      </c>
      <c r="AB1431" s="1" t="s">
        <v>2140</v>
      </c>
      <c r="AC1431" s="1" t="s">
        <v>2144</v>
      </c>
      <c r="AE1431" s="2">
        <v>169778963.1418182</v>
      </c>
      <c r="AF1431" s="2" t="s">
        <v>2151</v>
      </c>
      <c r="AG1431" s="48">
        <v>18259987.921818197</v>
      </c>
      <c r="AH1431" s="50">
        <v>0.12051287896651468</v>
      </c>
      <c r="AI1431" s="1">
        <v>0</v>
      </c>
    </row>
    <row r="1432" spans="1:35" x14ac:dyDescent="0.35">
      <c r="A1432" s="1" t="s">
        <v>21</v>
      </c>
      <c r="B1432" s="1">
        <v>1</v>
      </c>
      <c r="C1432" s="1" t="s">
        <v>147</v>
      </c>
      <c r="D1432" s="1" t="s">
        <v>192</v>
      </c>
      <c r="E1432" s="1" t="s">
        <v>193</v>
      </c>
      <c r="F1432" s="1" t="s">
        <v>25</v>
      </c>
      <c r="G1432" s="1">
        <v>34</v>
      </c>
      <c r="H1432" s="1" t="s">
        <v>129</v>
      </c>
      <c r="I1432" s="1" t="s">
        <v>130</v>
      </c>
      <c r="K1432" s="2">
        <v>166438700</v>
      </c>
      <c r="L1432" s="2">
        <v>83219350</v>
      </c>
      <c r="M1432" s="2">
        <v>94264803.799999997</v>
      </c>
      <c r="N1432" s="2">
        <v>11045453.800000001</v>
      </c>
      <c r="O1432" s="2">
        <v>13.272698957634301</v>
      </c>
      <c r="P1432" s="3" t="s">
        <v>28</v>
      </c>
      <c r="Q1432" s="3" t="s">
        <v>29</v>
      </c>
      <c r="R1432" s="1" t="s">
        <v>30</v>
      </c>
      <c r="S1432" s="1" t="s">
        <v>31</v>
      </c>
      <c r="T1432" s="1" t="s">
        <v>30</v>
      </c>
      <c r="Z1432" s="1">
        <v>0</v>
      </c>
      <c r="AA1432" s="1" t="s">
        <v>2128</v>
      </c>
      <c r="AB1432" s="1" t="s">
        <v>2140</v>
      </c>
      <c r="AC1432" s="1" t="s">
        <v>2125</v>
      </c>
      <c r="AE1432" s="2">
        <v>193922649.06</v>
      </c>
      <c r="AF1432" s="2" t="s">
        <v>2151</v>
      </c>
      <c r="AG1432" s="48">
        <v>27483949.060000002</v>
      </c>
      <c r="AH1432" s="50">
        <v>0.16512955857021236</v>
      </c>
      <c r="AI1432" s="1">
        <v>0</v>
      </c>
    </row>
    <row r="1433" spans="1:35" x14ac:dyDescent="0.35">
      <c r="A1433" s="1" t="s">
        <v>21</v>
      </c>
      <c r="B1433" s="1">
        <v>1</v>
      </c>
      <c r="C1433" s="1" t="s">
        <v>147</v>
      </c>
      <c r="D1433" s="1" t="s">
        <v>194</v>
      </c>
      <c r="E1433" s="1" t="s">
        <v>195</v>
      </c>
      <c r="F1433" s="1" t="s">
        <v>25</v>
      </c>
      <c r="G1433" s="1">
        <v>34</v>
      </c>
      <c r="H1433" s="1" t="s">
        <v>129</v>
      </c>
      <c r="I1433" s="1" t="s">
        <v>130</v>
      </c>
      <c r="K1433" s="2">
        <v>194690000</v>
      </c>
      <c r="L1433" s="2">
        <v>97345000</v>
      </c>
      <c r="M1433" s="2">
        <v>114218995.42</v>
      </c>
      <c r="N1433" s="2">
        <v>16873995.420000002</v>
      </c>
      <c r="O1433" s="2">
        <v>17.3342189326622</v>
      </c>
      <c r="P1433" s="3" t="s">
        <v>28</v>
      </c>
      <c r="Q1433" s="3" t="s">
        <v>29</v>
      </c>
      <c r="R1433" s="1" t="s">
        <v>30</v>
      </c>
      <c r="S1433" s="1" t="s">
        <v>31</v>
      </c>
      <c r="T1433" s="1" t="s">
        <v>30</v>
      </c>
      <c r="Z1433" s="1">
        <v>0</v>
      </c>
      <c r="AA1433" s="1" t="s">
        <v>2127</v>
      </c>
      <c r="AB1433" s="1" t="s">
        <v>2140</v>
      </c>
      <c r="AC1433" s="1" t="s">
        <v>2125</v>
      </c>
      <c r="AE1433" s="2">
        <v>187560400</v>
      </c>
      <c r="AF1433" s="2" t="s">
        <v>2152</v>
      </c>
      <c r="AG1433" s="48">
        <v>-7129600</v>
      </c>
      <c r="AH1433" s="50">
        <v>-3.6620268118547433E-2</v>
      </c>
      <c r="AI1433" s="1">
        <v>0</v>
      </c>
    </row>
    <row r="1434" spans="1:35" x14ac:dyDescent="0.35">
      <c r="A1434" s="1" t="s">
        <v>21</v>
      </c>
      <c r="B1434" s="1">
        <v>1</v>
      </c>
      <c r="C1434" s="1" t="s">
        <v>147</v>
      </c>
      <c r="D1434" s="1" t="s">
        <v>158</v>
      </c>
      <c r="E1434" s="1" t="s">
        <v>159</v>
      </c>
      <c r="F1434" s="1" t="s">
        <v>25</v>
      </c>
      <c r="G1434" s="1">
        <v>34</v>
      </c>
      <c r="H1434" s="1" t="s">
        <v>129</v>
      </c>
      <c r="I1434" s="1" t="s">
        <v>130</v>
      </c>
      <c r="K1434" s="2">
        <v>177710316.87</v>
      </c>
      <c r="L1434" s="2">
        <v>88855158.435000002</v>
      </c>
      <c r="M1434" s="2">
        <v>104775890.38</v>
      </c>
      <c r="N1434" s="2">
        <v>15920731.945</v>
      </c>
      <c r="O1434" s="2">
        <v>17.917622595480999</v>
      </c>
      <c r="P1434" s="3" t="s">
        <v>28</v>
      </c>
      <c r="Q1434" s="3" t="s">
        <v>29</v>
      </c>
      <c r="R1434" s="1" t="s">
        <v>30</v>
      </c>
      <c r="S1434" s="1" t="s">
        <v>31</v>
      </c>
      <c r="T1434" s="1" t="s">
        <v>30</v>
      </c>
      <c r="Z1434" s="1">
        <v>0</v>
      </c>
      <c r="AA1434" s="1" t="s">
        <v>2127</v>
      </c>
      <c r="AB1434" s="1" t="s">
        <v>2140</v>
      </c>
      <c r="AC1434" s="1" t="s">
        <v>2125</v>
      </c>
      <c r="AE1434" s="2">
        <v>192186589.92000002</v>
      </c>
      <c r="AF1434" s="2" t="s">
        <v>2151</v>
      </c>
      <c r="AG1434" s="48">
        <v>14476273.050000012</v>
      </c>
      <c r="AH1434" s="50">
        <v>8.1459947317463879E-2</v>
      </c>
      <c r="AI1434" s="1">
        <v>0</v>
      </c>
    </row>
    <row r="1435" spans="1:35" x14ac:dyDescent="0.35">
      <c r="A1435" s="1" t="s">
        <v>21</v>
      </c>
      <c r="B1435" s="1">
        <v>1</v>
      </c>
      <c r="C1435" s="1" t="s">
        <v>147</v>
      </c>
      <c r="D1435" s="1" t="s">
        <v>156</v>
      </c>
      <c r="E1435" s="1" t="s">
        <v>157</v>
      </c>
      <c r="F1435" s="1" t="s">
        <v>49</v>
      </c>
      <c r="G1435" s="1">
        <v>34</v>
      </c>
      <c r="H1435" s="1" t="s">
        <v>129</v>
      </c>
      <c r="I1435" s="1" t="s">
        <v>130</v>
      </c>
      <c r="K1435" s="2">
        <v>3393715000</v>
      </c>
      <c r="L1435" s="2">
        <v>1696857500</v>
      </c>
      <c r="M1435" s="2">
        <v>2030502410.1700001</v>
      </c>
      <c r="N1435" s="2">
        <v>333644910.17000002</v>
      </c>
      <c r="O1435" s="2">
        <v>19.662517929172001</v>
      </c>
      <c r="P1435" s="3" t="s">
        <v>28</v>
      </c>
      <c r="Q1435" s="3" t="s">
        <v>29</v>
      </c>
      <c r="R1435" s="1" t="s">
        <v>30</v>
      </c>
      <c r="S1435" s="1" t="s">
        <v>31</v>
      </c>
      <c r="T1435" s="1" t="s">
        <v>30</v>
      </c>
      <c r="Z1435" s="1">
        <v>0</v>
      </c>
      <c r="AA1435" s="1" t="s">
        <v>2121</v>
      </c>
      <c r="AB1435" s="1" t="s">
        <v>2140</v>
      </c>
      <c r="AC1435" s="1" t="s">
        <v>2125</v>
      </c>
      <c r="AE1435" s="2">
        <v>3489113669.6100001</v>
      </c>
      <c r="AF1435" s="2" t="s">
        <v>2151</v>
      </c>
      <c r="AG1435" s="48">
        <v>95398669.610000134</v>
      </c>
      <c r="AH1435" s="50">
        <v>2.8110395130410224E-2</v>
      </c>
      <c r="AI1435" s="1">
        <v>0</v>
      </c>
    </row>
    <row r="1436" spans="1:35" x14ac:dyDescent="0.35">
      <c r="A1436" s="1" t="s">
        <v>21</v>
      </c>
      <c r="B1436" s="1">
        <v>1</v>
      </c>
      <c r="C1436" s="1" t="s">
        <v>147</v>
      </c>
      <c r="D1436" s="1" t="s">
        <v>184</v>
      </c>
      <c r="E1436" s="1" t="s">
        <v>185</v>
      </c>
      <c r="F1436" s="1" t="s">
        <v>25</v>
      </c>
      <c r="G1436" s="1">
        <v>34</v>
      </c>
      <c r="H1436" s="1" t="s">
        <v>129</v>
      </c>
      <c r="I1436" s="1" t="s">
        <v>130</v>
      </c>
      <c r="K1436" s="2">
        <v>261071837.09999999</v>
      </c>
      <c r="L1436" s="2">
        <v>130535918.55</v>
      </c>
      <c r="M1436" s="2">
        <v>111927947.31999999</v>
      </c>
      <c r="N1436" s="2">
        <v>-18607971.23</v>
      </c>
      <c r="O1436" s="2">
        <v>-14.255058252700399</v>
      </c>
      <c r="P1436" s="3" t="s">
        <v>73</v>
      </c>
      <c r="Q1436" s="3" t="s">
        <v>29</v>
      </c>
      <c r="R1436" s="1" t="s">
        <v>30</v>
      </c>
      <c r="S1436" s="1" t="s">
        <v>31</v>
      </c>
      <c r="T1436" s="1" t="s">
        <v>30</v>
      </c>
      <c r="Z1436" s="1">
        <v>0</v>
      </c>
      <c r="AA1436" s="1" t="s">
        <v>2121</v>
      </c>
      <c r="AB1436" s="1" t="s">
        <v>2140</v>
      </c>
      <c r="AC1436" s="1" t="s">
        <v>2123</v>
      </c>
      <c r="AE1436" s="2">
        <v>231773621.50999999</v>
      </c>
      <c r="AF1436" s="2" t="s">
        <v>2152</v>
      </c>
      <c r="AG1436" s="48">
        <v>-29298215.590000004</v>
      </c>
      <c r="AH1436" s="50">
        <v>-0.11222281160406331</v>
      </c>
      <c r="AI1436" s="1">
        <v>0</v>
      </c>
    </row>
    <row r="1437" spans="1:35" x14ac:dyDescent="0.35">
      <c r="A1437" s="1" t="s">
        <v>21</v>
      </c>
      <c r="B1437" s="1">
        <v>1</v>
      </c>
      <c r="C1437" s="1" t="s">
        <v>147</v>
      </c>
      <c r="D1437" s="1" t="s">
        <v>196</v>
      </c>
      <c r="E1437" s="1" t="s">
        <v>197</v>
      </c>
      <c r="F1437" s="1" t="s">
        <v>25</v>
      </c>
      <c r="G1437" s="1">
        <v>34</v>
      </c>
      <c r="H1437" s="1" t="s">
        <v>129</v>
      </c>
      <c r="I1437" s="1" t="s">
        <v>130</v>
      </c>
      <c r="K1437" s="2">
        <v>81447387.219999999</v>
      </c>
      <c r="L1437" s="2">
        <v>40723693.609999999</v>
      </c>
      <c r="M1437" s="2">
        <v>49626499.880000003</v>
      </c>
      <c r="N1437" s="2">
        <v>8902806.2699999996</v>
      </c>
      <c r="O1437" s="2">
        <v>21.861490156712701</v>
      </c>
      <c r="P1437" s="3" t="s">
        <v>28</v>
      </c>
      <c r="Q1437" s="3" t="s">
        <v>29</v>
      </c>
      <c r="R1437" s="1" t="s">
        <v>30</v>
      </c>
      <c r="S1437" s="1" t="s">
        <v>31</v>
      </c>
      <c r="T1437" s="1" t="s">
        <v>30</v>
      </c>
      <c r="Z1437" s="1">
        <v>0</v>
      </c>
      <c r="AA1437" s="1" t="s">
        <v>2121</v>
      </c>
      <c r="AB1437" s="1" t="s">
        <v>2140</v>
      </c>
      <c r="AC1437" s="1" t="s">
        <v>2125</v>
      </c>
      <c r="AE1437" s="2">
        <v>82802803.120000005</v>
      </c>
      <c r="AF1437" s="2" t="s">
        <v>2151</v>
      </c>
      <c r="AG1437" s="48">
        <v>1355415.900000006</v>
      </c>
      <c r="AH1437" s="50">
        <v>1.6641613024845733E-2</v>
      </c>
      <c r="AI1437" s="1">
        <v>0</v>
      </c>
    </row>
    <row r="1438" spans="1:35" x14ac:dyDescent="0.35">
      <c r="A1438" s="1" t="s">
        <v>21</v>
      </c>
      <c r="B1438" s="1">
        <v>1</v>
      </c>
      <c r="C1438" s="1" t="s">
        <v>147</v>
      </c>
      <c r="D1438" s="1" t="s">
        <v>162</v>
      </c>
      <c r="E1438" s="1" t="s">
        <v>163</v>
      </c>
      <c r="F1438" s="1" t="s">
        <v>25</v>
      </c>
      <c r="G1438" s="1">
        <v>34</v>
      </c>
      <c r="H1438" s="1" t="s">
        <v>129</v>
      </c>
      <c r="I1438" s="1" t="s">
        <v>130</v>
      </c>
      <c r="K1438" s="2">
        <v>105249667.51000001</v>
      </c>
      <c r="L1438" s="2">
        <v>52624833.755000003</v>
      </c>
      <c r="M1438" s="2">
        <v>65199116.57</v>
      </c>
      <c r="N1438" s="2">
        <v>12574282.814999999</v>
      </c>
      <c r="O1438" s="2">
        <v>23.894199596982698</v>
      </c>
      <c r="P1438" s="3" t="s">
        <v>28</v>
      </c>
      <c r="Q1438" s="3" t="s">
        <v>29</v>
      </c>
      <c r="R1438" s="1" t="s">
        <v>30</v>
      </c>
      <c r="S1438" s="1" t="s">
        <v>31</v>
      </c>
      <c r="T1438" s="1" t="s">
        <v>30</v>
      </c>
      <c r="Z1438" s="1">
        <v>0</v>
      </c>
      <c r="AA1438" s="1" t="s">
        <v>2121</v>
      </c>
      <c r="AB1438" s="1" t="s">
        <v>2140</v>
      </c>
      <c r="AC1438" s="1" t="s">
        <v>2125</v>
      </c>
      <c r="AE1438" s="2">
        <v>114437199.67999999</v>
      </c>
      <c r="AF1438" s="2" t="s">
        <v>2151</v>
      </c>
      <c r="AG1438" s="48">
        <v>9187532.1699999869</v>
      </c>
      <c r="AH1438" s="50">
        <v>8.7292742935525747E-2</v>
      </c>
      <c r="AI1438" s="1">
        <v>0</v>
      </c>
    </row>
    <row r="1439" spans="1:35" x14ac:dyDescent="0.35">
      <c r="A1439" s="1" t="s">
        <v>21</v>
      </c>
      <c r="B1439" s="1">
        <v>1</v>
      </c>
      <c r="C1439" s="1" t="s">
        <v>147</v>
      </c>
      <c r="D1439" s="1" t="s">
        <v>182</v>
      </c>
      <c r="E1439" s="1" t="s">
        <v>183</v>
      </c>
      <c r="F1439" s="1" t="s">
        <v>25</v>
      </c>
      <c r="G1439" s="1">
        <v>34</v>
      </c>
      <c r="H1439" s="1" t="s">
        <v>129</v>
      </c>
      <c r="I1439" s="1" t="s">
        <v>130</v>
      </c>
      <c r="K1439" s="2">
        <v>101074517.2</v>
      </c>
      <c r="L1439" s="2">
        <v>50537258.600000001</v>
      </c>
      <c r="M1439" s="2">
        <v>61613312.140000001</v>
      </c>
      <c r="N1439" s="2">
        <v>11076053.539999999</v>
      </c>
      <c r="O1439" s="2">
        <v>21.916609342953201</v>
      </c>
      <c r="P1439" s="3" t="s">
        <v>28</v>
      </c>
      <c r="Q1439" s="3" t="s">
        <v>29</v>
      </c>
      <c r="R1439" s="1" t="s">
        <v>30</v>
      </c>
      <c r="S1439" s="1" t="s">
        <v>31</v>
      </c>
      <c r="T1439" s="1" t="s">
        <v>30</v>
      </c>
      <c r="Z1439" s="1">
        <v>0</v>
      </c>
      <c r="AA1439" s="1" t="s">
        <v>2129</v>
      </c>
      <c r="AB1439" s="1" t="s">
        <v>2140</v>
      </c>
      <c r="AC1439" s="1" t="s">
        <v>2125</v>
      </c>
      <c r="AE1439" s="2">
        <v>100122517</v>
      </c>
      <c r="AF1439" s="2" t="s">
        <v>2152</v>
      </c>
      <c r="AG1439" s="48">
        <v>-952000.20000000298</v>
      </c>
      <c r="AH1439" s="50">
        <v>-9.4187954231455175E-3</v>
      </c>
      <c r="AI1439" s="1">
        <v>0</v>
      </c>
    </row>
    <row r="1440" spans="1:35" x14ac:dyDescent="0.35">
      <c r="A1440" s="1" t="s">
        <v>21</v>
      </c>
      <c r="B1440" s="1">
        <v>1</v>
      </c>
      <c r="C1440" s="1" t="s">
        <v>147</v>
      </c>
      <c r="D1440" s="1" t="s">
        <v>164</v>
      </c>
      <c r="E1440" s="1" t="s">
        <v>165</v>
      </c>
      <c r="F1440" s="1" t="s">
        <v>25</v>
      </c>
      <c r="G1440" s="1">
        <v>34</v>
      </c>
      <c r="H1440" s="1" t="s">
        <v>129</v>
      </c>
      <c r="I1440" s="1" t="s">
        <v>130</v>
      </c>
      <c r="K1440" s="2">
        <v>120325243.26000001</v>
      </c>
      <c r="L1440" s="2">
        <v>60162621.630000003</v>
      </c>
      <c r="M1440" s="2">
        <v>71714890.409999996</v>
      </c>
      <c r="N1440" s="2">
        <v>11552268.779999999</v>
      </c>
      <c r="O1440" s="2">
        <v>19.201737668691401</v>
      </c>
      <c r="P1440" s="3" t="s">
        <v>28</v>
      </c>
      <c r="Q1440" s="3" t="s">
        <v>29</v>
      </c>
      <c r="R1440" s="1" t="s">
        <v>30</v>
      </c>
      <c r="S1440" s="1" t="s">
        <v>31</v>
      </c>
      <c r="T1440" s="1" t="s">
        <v>30</v>
      </c>
      <c r="Z1440" s="1">
        <v>0</v>
      </c>
      <c r="AA1440" s="1" t="s">
        <v>2128</v>
      </c>
      <c r="AB1440" s="1" t="s">
        <v>2140</v>
      </c>
      <c r="AC1440" s="1" t="s">
        <v>2125</v>
      </c>
      <c r="AE1440" s="2">
        <v>144747449.88999999</v>
      </c>
      <c r="AF1440" s="2" t="s">
        <v>2151</v>
      </c>
      <c r="AG1440" s="48">
        <v>24422206.62999998</v>
      </c>
      <c r="AH1440" s="50">
        <v>0.20296827139778334</v>
      </c>
      <c r="AI1440" s="1">
        <v>0</v>
      </c>
    </row>
    <row r="1441" spans="1:35" x14ac:dyDescent="0.35">
      <c r="A1441" s="1" t="s">
        <v>21</v>
      </c>
      <c r="B1441" s="1">
        <v>1</v>
      </c>
      <c r="C1441" s="1" t="s">
        <v>147</v>
      </c>
      <c r="D1441" s="1" t="s">
        <v>166</v>
      </c>
      <c r="E1441" s="1" t="s">
        <v>167</v>
      </c>
      <c r="F1441" s="1" t="s">
        <v>56</v>
      </c>
      <c r="G1441" s="1">
        <v>34</v>
      </c>
      <c r="H1441" s="1" t="s">
        <v>129</v>
      </c>
      <c r="I1441" s="1" t="s">
        <v>130</v>
      </c>
      <c r="K1441" s="2">
        <v>770367732.52999997</v>
      </c>
      <c r="L1441" s="2">
        <v>385183866.26499999</v>
      </c>
      <c r="M1441" s="2">
        <v>388246636.61000001</v>
      </c>
      <c r="N1441" s="2">
        <v>3062770.3450000002</v>
      </c>
      <c r="O1441" s="2">
        <v>0.79514502377751906</v>
      </c>
      <c r="P1441" s="3" t="s">
        <v>28</v>
      </c>
      <c r="Q1441" s="3" t="s">
        <v>29</v>
      </c>
      <c r="R1441" s="1" t="s">
        <v>30</v>
      </c>
      <c r="S1441" s="1" t="s">
        <v>31</v>
      </c>
      <c r="T1441" s="1" t="s">
        <v>30</v>
      </c>
      <c r="Z1441" s="1">
        <v>0</v>
      </c>
      <c r="AA1441" s="1" t="s">
        <v>2129</v>
      </c>
      <c r="AB1441" s="1" t="s">
        <v>2126</v>
      </c>
      <c r="AC1441" s="1" t="s">
        <v>2126</v>
      </c>
      <c r="AE1441" s="2">
        <v>728102301.24999988</v>
      </c>
      <c r="AF1441" s="2" t="s">
        <v>2152</v>
      </c>
      <c r="AG1441" s="48">
        <v>-42265431.280000091</v>
      </c>
      <c r="AH1441" s="50">
        <v>-5.486396884925885E-2</v>
      </c>
      <c r="AI1441" s="1">
        <v>0</v>
      </c>
    </row>
    <row r="1442" spans="1:35" x14ac:dyDescent="0.35">
      <c r="A1442" s="1" t="s">
        <v>21</v>
      </c>
      <c r="B1442" s="1">
        <v>1</v>
      </c>
      <c r="C1442" s="1" t="s">
        <v>147</v>
      </c>
      <c r="D1442" s="1" t="s">
        <v>170</v>
      </c>
      <c r="E1442" s="1" t="s">
        <v>171</v>
      </c>
      <c r="F1442" s="1" t="s">
        <v>25</v>
      </c>
      <c r="G1442" s="1">
        <v>34</v>
      </c>
      <c r="H1442" s="1" t="s">
        <v>129</v>
      </c>
      <c r="I1442" s="1" t="s">
        <v>130</v>
      </c>
      <c r="K1442" s="2">
        <v>160760390</v>
      </c>
      <c r="L1442" s="2">
        <v>80380195</v>
      </c>
      <c r="M1442" s="2">
        <v>74479164.920000002</v>
      </c>
      <c r="N1442" s="2">
        <v>-5901030.0800000001</v>
      </c>
      <c r="O1442" s="2">
        <v>-7.34139806453567</v>
      </c>
      <c r="P1442" s="3" t="s">
        <v>73</v>
      </c>
      <c r="Q1442" s="3" t="s">
        <v>29</v>
      </c>
      <c r="R1442" s="1" t="s">
        <v>30</v>
      </c>
      <c r="S1442" s="1" t="s">
        <v>31</v>
      </c>
      <c r="T1442" s="1" t="s">
        <v>30</v>
      </c>
      <c r="Z1442" s="1">
        <v>0</v>
      </c>
      <c r="AA1442" s="1" t="s">
        <v>2121</v>
      </c>
      <c r="AB1442" s="1" t="s">
        <v>2140</v>
      </c>
      <c r="AC1442" s="1" t="s">
        <v>2123</v>
      </c>
      <c r="AE1442" s="2">
        <v>166568100</v>
      </c>
      <c r="AF1442" s="2" t="s">
        <v>2151</v>
      </c>
      <c r="AG1442" s="48">
        <v>5807710</v>
      </c>
      <c r="AH1442" s="50">
        <v>3.612649857343591E-2</v>
      </c>
      <c r="AI1442" s="1">
        <v>0</v>
      </c>
    </row>
    <row r="1443" spans="1:35" x14ac:dyDescent="0.35">
      <c r="A1443" s="1" t="s">
        <v>21</v>
      </c>
      <c r="B1443" s="1">
        <v>1</v>
      </c>
      <c r="C1443" s="1" t="s">
        <v>147</v>
      </c>
      <c r="D1443" s="1" t="s">
        <v>150</v>
      </c>
      <c r="E1443" s="1" t="s">
        <v>151</v>
      </c>
      <c r="F1443" s="1" t="s">
        <v>25</v>
      </c>
      <c r="G1443" s="1">
        <v>35</v>
      </c>
      <c r="H1443" s="1" t="s">
        <v>131</v>
      </c>
      <c r="I1443" s="1" t="s">
        <v>132</v>
      </c>
      <c r="K1443" s="2">
        <v>64441500</v>
      </c>
      <c r="L1443" s="2">
        <v>32220750</v>
      </c>
      <c r="M1443" s="2">
        <v>30696141.870000001</v>
      </c>
      <c r="N1443" s="2">
        <v>-1524608.13</v>
      </c>
      <c r="O1443" s="2">
        <v>-4.7317586648355503</v>
      </c>
      <c r="P1443" s="3" t="s">
        <v>28</v>
      </c>
      <c r="Q1443" s="3" t="s">
        <v>29</v>
      </c>
      <c r="R1443" s="1" t="s">
        <v>30</v>
      </c>
      <c r="S1443" s="1" t="s">
        <v>31</v>
      </c>
      <c r="T1443" s="1" t="s">
        <v>30</v>
      </c>
      <c r="Z1443" s="1">
        <v>0</v>
      </c>
      <c r="AA1443" s="1" t="s">
        <v>2127</v>
      </c>
      <c r="AB1443" s="1" t="s">
        <v>2126</v>
      </c>
      <c r="AC1443" s="1" t="s">
        <v>2126</v>
      </c>
      <c r="AE1443" s="2">
        <v>63967500</v>
      </c>
      <c r="AF1443" s="2" t="s">
        <v>2152</v>
      </c>
      <c r="AG1443" s="48">
        <v>-474000</v>
      </c>
      <c r="AH1443" s="50">
        <v>-7.3555084844393751E-3</v>
      </c>
      <c r="AI1443" s="1">
        <v>0</v>
      </c>
    </row>
    <row r="1444" spans="1:35" x14ac:dyDescent="0.35">
      <c r="A1444" s="1" t="s">
        <v>21</v>
      </c>
      <c r="B1444" s="1">
        <v>1</v>
      </c>
      <c r="C1444" s="1" t="s">
        <v>147</v>
      </c>
      <c r="D1444" s="1" t="s">
        <v>148</v>
      </c>
      <c r="E1444" s="1" t="s">
        <v>149</v>
      </c>
      <c r="F1444" s="1" t="s">
        <v>25</v>
      </c>
      <c r="G1444" s="1">
        <v>35</v>
      </c>
      <c r="H1444" s="1" t="s">
        <v>131</v>
      </c>
      <c r="I1444" s="1" t="s">
        <v>132</v>
      </c>
      <c r="K1444" s="2">
        <v>92910086.719999999</v>
      </c>
      <c r="L1444" s="2">
        <v>46455043.359999999</v>
      </c>
      <c r="M1444" s="2">
        <v>49513213.659999996</v>
      </c>
      <c r="N1444" s="2">
        <v>3058170.3</v>
      </c>
      <c r="O1444" s="2">
        <v>6.58307490168706</v>
      </c>
      <c r="P1444" s="3" t="s">
        <v>73</v>
      </c>
      <c r="Q1444" s="3" t="s">
        <v>29</v>
      </c>
      <c r="R1444" s="1" t="s">
        <v>30</v>
      </c>
      <c r="S1444" s="1" t="s">
        <v>31</v>
      </c>
      <c r="T1444" s="1" t="s">
        <v>30</v>
      </c>
      <c r="Z1444" s="1">
        <v>0</v>
      </c>
      <c r="AA1444" s="1" t="s">
        <v>2128</v>
      </c>
      <c r="AB1444" s="1" t="s">
        <v>2140</v>
      </c>
      <c r="AC1444" s="1" t="s">
        <v>2125</v>
      </c>
      <c r="AE1444" s="2">
        <v>94001074.639999986</v>
      </c>
      <c r="AF1444" s="2" t="s">
        <v>2151</v>
      </c>
      <c r="AG1444" s="48">
        <v>1090987.9199999869</v>
      </c>
      <c r="AH1444" s="50">
        <v>1.1742405572043651E-2</v>
      </c>
      <c r="AI1444" s="1">
        <v>0</v>
      </c>
    </row>
    <row r="1445" spans="1:35" x14ac:dyDescent="0.35">
      <c r="A1445" s="1" t="s">
        <v>21</v>
      </c>
      <c r="B1445" s="1">
        <v>1</v>
      </c>
      <c r="C1445" s="1" t="s">
        <v>147</v>
      </c>
      <c r="D1445" s="1" t="s">
        <v>180</v>
      </c>
      <c r="E1445" s="1" t="s">
        <v>181</v>
      </c>
      <c r="F1445" s="1" t="s">
        <v>25</v>
      </c>
      <c r="G1445" s="1">
        <v>35</v>
      </c>
      <c r="H1445" s="1" t="s">
        <v>131</v>
      </c>
      <c r="I1445" s="1" t="s">
        <v>132</v>
      </c>
      <c r="K1445" s="2">
        <v>270645041.82999998</v>
      </c>
      <c r="L1445" s="2">
        <v>135322520.91499999</v>
      </c>
      <c r="M1445" s="2">
        <v>118656434.34</v>
      </c>
      <c r="N1445" s="2">
        <v>-16666086.574999999</v>
      </c>
      <c r="O1445" s="2">
        <v>-12.3158262662491</v>
      </c>
      <c r="P1445" s="3" t="s">
        <v>28</v>
      </c>
      <c r="Q1445" s="3" t="s">
        <v>29</v>
      </c>
      <c r="R1445" s="1" t="s">
        <v>30</v>
      </c>
      <c r="S1445" s="1" t="s">
        <v>31</v>
      </c>
      <c r="T1445" s="1" t="s">
        <v>30</v>
      </c>
      <c r="Z1445" s="1">
        <v>0</v>
      </c>
      <c r="AA1445" s="1" t="s">
        <v>2128</v>
      </c>
      <c r="AB1445" s="1" t="s">
        <v>2140</v>
      </c>
      <c r="AC1445" s="1" t="s">
        <v>2123</v>
      </c>
      <c r="AE1445" s="2">
        <v>261577845.40800002</v>
      </c>
      <c r="AF1445" s="2" t="s">
        <v>2152</v>
      </c>
      <c r="AG1445" s="48">
        <v>-9067196.4219999611</v>
      </c>
      <c r="AH1445" s="50">
        <v>-3.350217081639844E-2</v>
      </c>
      <c r="AI1445" s="1">
        <v>0</v>
      </c>
    </row>
    <row r="1446" spans="1:35" x14ac:dyDescent="0.35">
      <c r="A1446" s="1" t="s">
        <v>21</v>
      </c>
      <c r="B1446" s="1">
        <v>1</v>
      </c>
      <c r="C1446" s="1" t="s">
        <v>147</v>
      </c>
      <c r="D1446" s="1" t="s">
        <v>168</v>
      </c>
      <c r="E1446" s="1" t="s">
        <v>169</v>
      </c>
      <c r="F1446" s="1" t="s">
        <v>25</v>
      </c>
      <c r="G1446" s="1">
        <v>35</v>
      </c>
      <c r="H1446" s="1" t="s">
        <v>131</v>
      </c>
      <c r="I1446" s="1" t="s">
        <v>132</v>
      </c>
      <c r="K1446" s="2">
        <v>139960075.59</v>
      </c>
      <c r="L1446" s="2">
        <v>69980037.795000002</v>
      </c>
      <c r="M1446" s="2">
        <v>74232763.180000007</v>
      </c>
      <c r="N1446" s="2">
        <v>4252725.3849999998</v>
      </c>
      <c r="O1446" s="2">
        <v>6.0770549988240399</v>
      </c>
      <c r="P1446" s="3" t="s">
        <v>73</v>
      </c>
      <c r="Q1446" s="3" t="s">
        <v>29</v>
      </c>
      <c r="R1446" s="1" t="s">
        <v>30</v>
      </c>
      <c r="S1446" s="1" t="s">
        <v>31</v>
      </c>
      <c r="T1446" s="1" t="s">
        <v>30</v>
      </c>
      <c r="Z1446" s="1">
        <v>0</v>
      </c>
      <c r="AA1446" s="1" t="s">
        <v>2128</v>
      </c>
      <c r="AB1446" s="1" t="s">
        <v>2140</v>
      </c>
      <c r="AC1446" s="1" t="s">
        <v>2125</v>
      </c>
      <c r="AE1446" s="2">
        <v>150060756.06</v>
      </c>
      <c r="AF1446" s="2" t="s">
        <v>2151</v>
      </c>
      <c r="AG1446" s="48">
        <v>10100680.469999999</v>
      </c>
      <c r="AH1446" s="50">
        <v>7.2168298190899816E-2</v>
      </c>
      <c r="AI1446" s="1">
        <v>0</v>
      </c>
    </row>
    <row r="1447" spans="1:35" x14ac:dyDescent="0.35">
      <c r="A1447" s="1" t="s">
        <v>21</v>
      </c>
      <c r="B1447" s="1">
        <v>1</v>
      </c>
      <c r="C1447" s="1" t="s">
        <v>147</v>
      </c>
      <c r="D1447" s="1" t="s">
        <v>158</v>
      </c>
      <c r="E1447" s="1" t="s">
        <v>159</v>
      </c>
      <c r="F1447" s="1" t="s">
        <v>25</v>
      </c>
      <c r="G1447" s="1">
        <v>35</v>
      </c>
      <c r="H1447" s="1" t="s">
        <v>131</v>
      </c>
      <c r="I1447" s="1" t="s">
        <v>132</v>
      </c>
      <c r="K1447" s="2">
        <v>169073789.59999999</v>
      </c>
      <c r="L1447" s="2">
        <v>84536894.799999997</v>
      </c>
      <c r="M1447" s="2">
        <v>82739842.819999993</v>
      </c>
      <c r="N1447" s="2">
        <v>-1797051.98</v>
      </c>
      <c r="O1447" s="2">
        <v>-2.12576057383172</v>
      </c>
      <c r="P1447" s="3" t="s">
        <v>28</v>
      </c>
      <c r="Q1447" s="3" t="s">
        <v>29</v>
      </c>
      <c r="R1447" s="1" t="s">
        <v>30</v>
      </c>
      <c r="S1447" s="1" t="s">
        <v>31</v>
      </c>
      <c r="T1447" s="1" t="s">
        <v>30</v>
      </c>
      <c r="Z1447" s="1">
        <v>0</v>
      </c>
      <c r="AA1447" s="1" t="s">
        <v>2127</v>
      </c>
      <c r="AB1447" s="1" t="s">
        <v>2126</v>
      </c>
      <c r="AC1447" s="1" t="s">
        <v>2126</v>
      </c>
      <c r="AE1447" s="2">
        <v>170498286.35999998</v>
      </c>
      <c r="AF1447" s="2" t="s">
        <v>2151</v>
      </c>
      <c r="AG1447" s="48">
        <v>1424496.7599999905</v>
      </c>
      <c r="AH1447" s="50">
        <v>8.4252962175279146E-3</v>
      </c>
      <c r="AI1447" s="1">
        <v>0</v>
      </c>
    </row>
    <row r="1448" spans="1:35" x14ac:dyDescent="0.35">
      <c r="A1448" s="1" t="s">
        <v>21</v>
      </c>
      <c r="B1448" s="1">
        <v>1</v>
      </c>
      <c r="C1448" s="1" t="s">
        <v>147</v>
      </c>
      <c r="D1448" s="1" t="s">
        <v>166</v>
      </c>
      <c r="E1448" s="1" t="s">
        <v>167</v>
      </c>
      <c r="F1448" s="1" t="s">
        <v>56</v>
      </c>
      <c r="G1448" s="1">
        <v>35</v>
      </c>
      <c r="H1448" s="1" t="s">
        <v>131</v>
      </c>
      <c r="I1448" s="1" t="s">
        <v>132</v>
      </c>
      <c r="K1448" s="2">
        <v>708687674.97000003</v>
      </c>
      <c r="L1448" s="2">
        <v>354343837.48500001</v>
      </c>
      <c r="M1448" s="2">
        <v>348667956.26999998</v>
      </c>
      <c r="N1448" s="2">
        <v>-5675881.2149999999</v>
      </c>
      <c r="O1448" s="2">
        <v>-1.60180045892297</v>
      </c>
      <c r="P1448" s="3" t="s">
        <v>28</v>
      </c>
      <c r="Q1448" s="3" t="s">
        <v>29</v>
      </c>
      <c r="R1448" s="1" t="s">
        <v>30</v>
      </c>
      <c r="S1448" s="1" t="s">
        <v>31</v>
      </c>
      <c r="T1448" s="1" t="s">
        <v>30</v>
      </c>
      <c r="Z1448" s="1">
        <v>0</v>
      </c>
      <c r="AA1448" s="1" t="s">
        <v>2129</v>
      </c>
      <c r="AB1448" s="1" t="s">
        <v>2126</v>
      </c>
      <c r="AC1448" s="1" t="s">
        <v>2126</v>
      </c>
      <c r="AE1448" s="2">
        <v>722759209.40999997</v>
      </c>
      <c r="AF1448" s="2" t="s">
        <v>2151</v>
      </c>
      <c r="AG1448" s="48">
        <v>14071534.439999938</v>
      </c>
      <c r="AH1448" s="50">
        <v>1.9855762893852515E-2</v>
      </c>
      <c r="AI1448" s="1">
        <v>0</v>
      </c>
    </row>
    <row r="1449" spans="1:35" x14ac:dyDescent="0.35">
      <c r="A1449" s="1" t="s">
        <v>21</v>
      </c>
      <c r="B1449" s="1">
        <v>1</v>
      </c>
      <c r="C1449" s="1" t="s">
        <v>147</v>
      </c>
      <c r="D1449" s="1" t="s">
        <v>176</v>
      </c>
      <c r="E1449" s="1" t="s">
        <v>177</v>
      </c>
      <c r="F1449" s="1" t="s">
        <v>25</v>
      </c>
      <c r="G1449" s="1">
        <v>35</v>
      </c>
      <c r="H1449" s="1" t="s">
        <v>131</v>
      </c>
      <c r="I1449" s="1" t="s">
        <v>132</v>
      </c>
      <c r="K1449" s="2">
        <v>241565197.80000001</v>
      </c>
      <c r="L1449" s="2">
        <v>120782598.90000001</v>
      </c>
      <c r="M1449" s="2">
        <v>118921581.58</v>
      </c>
      <c r="N1449" s="2">
        <v>-1861017.32</v>
      </c>
      <c r="O1449" s="2">
        <v>-1.5407992019949801</v>
      </c>
      <c r="P1449" s="3" t="s">
        <v>28</v>
      </c>
      <c r="Q1449" s="3" t="s">
        <v>29</v>
      </c>
      <c r="R1449" s="1" t="s">
        <v>30</v>
      </c>
      <c r="S1449" s="1" t="s">
        <v>31</v>
      </c>
      <c r="T1449" s="1" t="s">
        <v>30</v>
      </c>
      <c r="Z1449" s="1">
        <v>0</v>
      </c>
      <c r="AA1449" s="1" t="s">
        <v>2127</v>
      </c>
      <c r="AB1449" s="1" t="s">
        <v>2126</v>
      </c>
      <c r="AC1449" s="1" t="s">
        <v>2126</v>
      </c>
      <c r="AE1449" s="2">
        <v>248484848.13</v>
      </c>
      <c r="AF1449" s="2" t="s">
        <v>2151</v>
      </c>
      <c r="AG1449" s="48">
        <v>6919650.3299999833</v>
      </c>
      <c r="AH1449" s="50">
        <v>2.8645063084496946E-2</v>
      </c>
      <c r="AI1449" s="1">
        <v>0</v>
      </c>
    </row>
    <row r="1450" spans="1:35" x14ac:dyDescent="0.35">
      <c r="A1450" s="1" t="s">
        <v>21</v>
      </c>
      <c r="B1450" s="1">
        <v>1</v>
      </c>
      <c r="C1450" s="1" t="s">
        <v>147</v>
      </c>
      <c r="D1450" s="1" t="s">
        <v>156</v>
      </c>
      <c r="E1450" s="1" t="s">
        <v>157</v>
      </c>
      <c r="F1450" s="1" t="s">
        <v>49</v>
      </c>
      <c r="G1450" s="1">
        <v>35</v>
      </c>
      <c r="H1450" s="1" t="s">
        <v>131</v>
      </c>
      <c r="I1450" s="1" t="s">
        <v>132</v>
      </c>
      <c r="K1450" s="2">
        <v>3369800000</v>
      </c>
      <c r="L1450" s="2">
        <v>1684900000</v>
      </c>
      <c r="M1450" s="2">
        <v>1704449219.1500001</v>
      </c>
      <c r="N1450" s="2">
        <v>19549219.149999999</v>
      </c>
      <c r="O1450" s="2">
        <v>1.1602599056323799</v>
      </c>
      <c r="P1450" s="3" t="s">
        <v>73</v>
      </c>
      <c r="Q1450" s="3" t="s">
        <v>29</v>
      </c>
      <c r="R1450" s="1" t="s">
        <v>30</v>
      </c>
      <c r="S1450" s="1" t="s">
        <v>31</v>
      </c>
      <c r="T1450" s="1" t="s">
        <v>30</v>
      </c>
      <c r="Z1450" s="1">
        <v>0</v>
      </c>
      <c r="AA1450" s="1" t="s">
        <v>2121</v>
      </c>
      <c r="AB1450" s="1" t="s">
        <v>2126</v>
      </c>
      <c r="AC1450" s="1" t="s">
        <v>2126</v>
      </c>
      <c r="AE1450" s="2">
        <v>3341400000</v>
      </c>
      <c r="AF1450" s="2" t="s">
        <v>2152</v>
      </c>
      <c r="AG1450" s="48">
        <v>-28400000</v>
      </c>
      <c r="AH1450" s="50">
        <v>-8.4277998694284526E-3</v>
      </c>
      <c r="AI1450" s="1">
        <v>0</v>
      </c>
    </row>
    <row r="1451" spans="1:35" x14ac:dyDescent="0.35">
      <c r="A1451" s="1" t="s">
        <v>21</v>
      </c>
      <c r="B1451" s="1">
        <v>1</v>
      </c>
      <c r="C1451" s="1" t="s">
        <v>147</v>
      </c>
      <c r="D1451" s="1" t="s">
        <v>160</v>
      </c>
      <c r="E1451" s="1" t="s">
        <v>161</v>
      </c>
      <c r="F1451" s="1" t="s">
        <v>56</v>
      </c>
      <c r="G1451" s="1">
        <v>35</v>
      </c>
      <c r="H1451" s="1" t="s">
        <v>131</v>
      </c>
      <c r="I1451" s="1" t="s">
        <v>132</v>
      </c>
      <c r="K1451" s="2">
        <v>700415313</v>
      </c>
      <c r="L1451" s="2">
        <v>350207656.5</v>
      </c>
      <c r="M1451" s="2">
        <v>317175332.86000001</v>
      </c>
      <c r="N1451" s="2">
        <v>-33032323.640000001</v>
      </c>
      <c r="O1451" s="2">
        <v>-9.4322105833228704</v>
      </c>
      <c r="P1451" s="3" t="s">
        <v>28</v>
      </c>
      <c r="Q1451" s="3" t="s">
        <v>29</v>
      </c>
      <c r="R1451" s="1" t="s">
        <v>30</v>
      </c>
      <c r="S1451" s="1" t="s">
        <v>31</v>
      </c>
      <c r="T1451" s="1" t="s">
        <v>30</v>
      </c>
      <c r="Z1451" s="1">
        <v>0</v>
      </c>
      <c r="AA1451" s="1" t="s">
        <v>2121</v>
      </c>
      <c r="AB1451" s="1" t="s">
        <v>2140</v>
      </c>
      <c r="AC1451" s="1" t="s">
        <v>2123</v>
      </c>
      <c r="AE1451" s="2">
        <v>698962648</v>
      </c>
      <c r="AF1451" s="2" t="s">
        <v>2152</v>
      </c>
      <c r="AG1451" s="48">
        <v>-1452665</v>
      </c>
      <c r="AH1451" s="50">
        <v>-2.0740051981130801E-3</v>
      </c>
      <c r="AI1451" s="1">
        <v>0</v>
      </c>
    </row>
    <row r="1452" spans="1:35" x14ac:dyDescent="0.35">
      <c r="A1452" s="1" t="s">
        <v>21</v>
      </c>
      <c r="B1452" s="1">
        <v>1</v>
      </c>
      <c r="C1452" s="1" t="s">
        <v>147</v>
      </c>
      <c r="D1452" s="1" t="s">
        <v>154</v>
      </c>
      <c r="E1452" s="1" t="s">
        <v>155</v>
      </c>
      <c r="F1452" s="1" t="s">
        <v>25</v>
      </c>
      <c r="G1452" s="1">
        <v>35</v>
      </c>
      <c r="H1452" s="1" t="s">
        <v>131</v>
      </c>
      <c r="I1452" s="1" t="s">
        <v>132</v>
      </c>
      <c r="K1452" s="2">
        <v>92809332</v>
      </c>
      <c r="L1452" s="2">
        <v>46404666</v>
      </c>
      <c r="M1452" s="2">
        <v>45953694.689999998</v>
      </c>
      <c r="N1452" s="2">
        <v>-450971.31</v>
      </c>
      <c r="O1452" s="2">
        <v>-0.97182319984804999</v>
      </c>
      <c r="P1452" s="3" t="s">
        <v>28</v>
      </c>
      <c r="Q1452" s="3" t="s">
        <v>29</v>
      </c>
      <c r="R1452" s="1" t="s">
        <v>30</v>
      </c>
      <c r="S1452" s="1" t="s">
        <v>31</v>
      </c>
      <c r="T1452" s="1" t="s">
        <v>30</v>
      </c>
      <c r="Z1452" s="1">
        <v>0</v>
      </c>
      <c r="AA1452" s="1" t="s">
        <v>2129</v>
      </c>
      <c r="AB1452" s="1" t="s">
        <v>2126</v>
      </c>
      <c r="AC1452" s="1" t="s">
        <v>2126</v>
      </c>
      <c r="AE1452" s="2">
        <v>93566002.940000013</v>
      </c>
      <c r="AF1452" s="2" t="s">
        <v>2151</v>
      </c>
      <c r="AG1452" s="48">
        <v>756670.94000001252</v>
      </c>
      <c r="AH1452" s="50">
        <v>8.1529618163829962E-3</v>
      </c>
      <c r="AI1452" s="1">
        <v>0</v>
      </c>
    </row>
    <row r="1453" spans="1:35" x14ac:dyDescent="0.35">
      <c r="A1453" s="1" t="s">
        <v>21</v>
      </c>
      <c r="B1453" s="1">
        <v>1</v>
      </c>
      <c r="C1453" s="1" t="s">
        <v>147</v>
      </c>
      <c r="D1453" s="1" t="s">
        <v>152</v>
      </c>
      <c r="E1453" s="1" t="s">
        <v>153</v>
      </c>
      <c r="F1453" s="1" t="s">
        <v>56</v>
      </c>
      <c r="G1453" s="1">
        <v>35</v>
      </c>
      <c r="H1453" s="1" t="s">
        <v>131</v>
      </c>
      <c r="I1453" s="1" t="s">
        <v>132</v>
      </c>
      <c r="K1453" s="2">
        <v>688040688.71000004</v>
      </c>
      <c r="L1453" s="2">
        <v>344020344.35500002</v>
      </c>
      <c r="M1453" s="2">
        <v>307496149.66000003</v>
      </c>
      <c r="N1453" s="2">
        <v>-36524194.695</v>
      </c>
      <c r="O1453" s="2">
        <v>-10.616870570105</v>
      </c>
      <c r="P1453" s="3" t="s">
        <v>28</v>
      </c>
      <c r="Q1453" s="3" t="s">
        <v>29</v>
      </c>
      <c r="R1453" s="1" t="s">
        <v>30</v>
      </c>
      <c r="S1453" s="1" t="s">
        <v>31</v>
      </c>
      <c r="T1453" s="1" t="s">
        <v>30</v>
      </c>
      <c r="Z1453" s="1">
        <v>0</v>
      </c>
      <c r="AA1453" s="1" t="s">
        <v>2128</v>
      </c>
      <c r="AB1453" s="1" t="s">
        <v>2140</v>
      </c>
      <c r="AC1453" s="1" t="s">
        <v>2123</v>
      </c>
      <c r="AE1453" s="2">
        <v>671521481.15999997</v>
      </c>
      <c r="AF1453" s="2" t="s">
        <v>2152</v>
      </c>
      <c r="AG1453" s="48">
        <v>-16519207.550000072</v>
      </c>
      <c r="AH1453" s="50">
        <v>-2.4009056180924058E-2</v>
      </c>
      <c r="AI1453" s="1">
        <v>0</v>
      </c>
    </row>
    <row r="1454" spans="1:35" x14ac:dyDescent="0.35">
      <c r="A1454" s="1" t="s">
        <v>21</v>
      </c>
      <c r="B1454" s="1">
        <v>1</v>
      </c>
      <c r="C1454" s="1" t="s">
        <v>147</v>
      </c>
      <c r="D1454" s="1" t="s">
        <v>188</v>
      </c>
      <c r="E1454" s="1" t="s">
        <v>189</v>
      </c>
      <c r="F1454" s="1" t="s">
        <v>25</v>
      </c>
      <c r="G1454" s="1">
        <v>35</v>
      </c>
      <c r="H1454" s="1" t="s">
        <v>131</v>
      </c>
      <c r="I1454" s="1" t="s">
        <v>132</v>
      </c>
      <c r="K1454" s="2">
        <v>93425986</v>
      </c>
      <c r="L1454" s="2">
        <v>46712993</v>
      </c>
      <c r="M1454" s="2">
        <v>46965999.130000003</v>
      </c>
      <c r="N1454" s="2">
        <v>253006.13</v>
      </c>
      <c r="O1454" s="2">
        <v>0.54161832447773195</v>
      </c>
      <c r="P1454" s="3" t="s">
        <v>73</v>
      </c>
      <c r="Q1454" s="3" t="s">
        <v>29</v>
      </c>
      <c r="R1454" s="1" t="s">
        <v>30</v>
      </c>
      <c r="S1454" s="1" t="s">
        <v>31</v>
      </c>
      <c r="T1454" s="1" t="s">
        <v>30</v>
      </c>
      <c r="Z1454" s="1">
        <v>0</v>
      </c>
      <c r="AA1454" s="1" t="s">
        <v>2127</v>
      </c>
      <c r="AB1454" s="1" t="s">
        <v>2126</v>
      </c>
      <c r="AC1454" s="1" t="s">
        <v>2126</v>
      </c>
      <c r="AE1454" s="2">
        <v>94110117.599999994</v>
      </c>
      <c r="AF1454" s="2" t="s">
        <v>2151</v>
      </c>
      <c r="AG1454" s="48">
        <v>684131.59999999404</v>
      </c>
      <c r="AH1454" s="50">
        <v>7.3227121199448087E-3</v>
      </c>
      <c r="AI1454" s="1">
        <v>0</v>
      </c>
    </row>
    <row r="1455" spans="1:35" x14ac:dyDescent="0.35">
      <c r="A1455" s="1" t="s">
        <v>21</v>
      </c>
      <c r="B1455" s="1">
        <v>1</v>
      </c>
      <c r="C1455" s="1" t="s">
        <v>147</v>
      </c>
      <c r="D1455" s="1" t="s">
        <v>196</v>
      </c>
      <c r="E1455" s="1" t="s">
        <v>197</v>
      </c>
      <c r="F1455" s="1" t="s">
        <v>25</v>
      </c>
      <c r="G1455" s="1">
        <v>35</v>
      </c>
      <c r="H1455" s="1" t="s">
        <v>131</v>
      </c>
      <c r="I1455" s="1" t="s">
        <v>132</v>
      </c>
      <c r="K1455" s="2">
        <v>42208252</v>
      </c>
      <c r="L1455" s="2">
        <v>21104126</v>
      </c>
      <c r="M1455" s="2">
        <v>23630137.170000002</v>
      </c>
      <c r="N1455" s="2">
        <v>2526011.17</v>
      </c>
      <c r="O1455" s="2">
        <v>11.969276386996601</v>
      </c>
      <c r="P1455" s="3" t="s">
        <v>73</v>
      </c>
      <c r="Q1455" s="3" t="s">
        <v>29</v>
      </c>
      <c r="R1455" s="1" t="s">
        <v>30</v>
      </c>
      <c r="S1455" s="1" t="s">
        <v>31</v>
      </c>
      <c r="T1455" s="1" t="s">
        <v>30</v>
      </c>
      <c r="Z1455" s="1">
        <v>0</v>
      </c>
      <c r="AA1455" s="1" t="s">
        <v>2121</v>
      </c>
      <c r="AB1455" s="1" t="s">
        <v>2140</v>
      </c>
      <c r="AC1455" s="1" t="s">
        <v>2125</v>
      </c>
      <c r="AE1455" s="2">
        <v>42729042</v>
      </c>
      <c r="AF1455" s="2" t="s">
        <v>2151</v>
      </c>
      <c r="AG1455" s="48">
        <v>520790</v>
      </c>
      <c r="AH1455" s="50">
        <v>1.2338582512253764E-2</v>
      </c>
      <c r="AI1455" s="1">
        <v>0</v>
      </c>
    </row>
    <row r="1456" spans="1:35" x14ac:dyDescent="0.35">
      <c r="A1456" s="1" t="s">
        <v>21</v>
      </c>
      <c r="B1456" s="1">
        <v>1</v>
      </c>
      <c r="C1456" s="1" t="s">
        <v>147</v>
      </c>
      <c r="D1456" s="1" t="s">
        <v>184</v>
      </c>
      <c r="E1456" s="1" t="s">
        <v>185</v>
      </c>
      <c r="F1456" s="1" t="s">
        <v>25</v>
      </c>
      <c r="G1456" s="1">
        <v>35</v>
      </c>
      <c r="H1456" s="1" t="s">
        <v>131</v>
      </c>
      <c r="I1456" s="1" t="s">
        <v>132</v>
      </c>
      <c r="K1456" s="2">
        <v>233567533.78999999</v>
      </c>
      <c r="L1456" s="2">
        <v>116783766.895</v>
      </c>
      <c r="M1456" s="2">
        <v>105646388.91</v>
      </c>
      <c r="N1456" s="2">
        <v>-11137377.984999999</v>
      </c>
      <c r="O1456" s="2">
        <v>-9.5367517944626599</v>
      </c>
      <c r="P1456" s="3" t="s">
        <v>28</v>
      </c>
      <c r="Q1456" s="3" t="s">
        <v>29</v>
      </c>
      <c r="R1456" s="1" t="s">
        <v>30</v>
      </c>
      <c r="S1456" s="1" t="s">
        <v>31</v>
      </c>
      <c r="T1456" s="1" t="s">
        <v>30</v>
      </c>
      <c r="Z1456" s="1">
        <v>0</v>
      </c>
      <c r="AA1456" s="1" t="s">
        <v>2121</v>
      </c>
      <c r="AB1456" s="1" t="s">
        <v>2140</v>
      </c>
      <c r="AC1456" s="1" t="s">
        <v>2123</v>
      </c>
      <c r="AE1456" s="2">
        <v>219301521.48999998</v>
      </c>
      <c r="AF1456" s="2" t="s">
        <v>2152</v>
      </c>
      <c r="AG1456" s="48">
        <v>-14266012.300000012</v>
      </c>
      <c r="AH1456" s="50">
        <v>-6.1078746983844724E-2</v>
      </c>
      <c r="AI1456" s="1">
        <v>0</v>
      </c>
    </row>
    <row r="1457" spans="1:35" x14ac:dyDescent="0.35">
      <c r="A1457" s="1" t="s">
        <v>21</v>
      </c>
      <c r="B1457" s="1">
        <v>1</v>
      </c>
      <c r="C1457" s="1" t="s">
        <v>147</v>
      </c>
      <c r="D1457" s="1" t="s">
        <v>162</v>
      </c>
      <c r="E1457" s="1" t="s">
        <v>163</v>
      </c>
      <c r="F1457" s="1" t="s">
        <v>25</v>
      </c>
      <c r="G1457" s="1">
        <v>35</v>
      </c>
      <c r="H1457" s="1" t="s">
        <v>131</v>
      </c>
      <c r="I1457" s="1" t="s">
        <v>132</v>
      </c>
      <c r="K1457" s="2">
        <v>96682731.569999993</v>
      </c>
      <c r="L1457" s="2">
        <v>48341365.784999996</v>
      </c>
      <c r="M1457" s="2">
        <v>52406399.049999997</v>
      </c>
      <c r="N1457" s="2">
        <v>4065033.2650000001</v>
      </c>
      <c r="O1457" s="2">
        <v>8.4090161686357501</v>
      </c>
      <c r="P1457" s="3" t="s">
        <v>73</v>
      </c>
      <c r="Q1457" s="3" t="s">
        <v>29</v>
      </c>
      <c r="R1457" s="1" t="s">
        <v>30</v>
      </c>
      <c r="S1457" s="1" t="s">
        <v>31</v>
      </c>
      <c r="T1457" s="1" t="s">
        <v>30</v>
      </c>
      <c r="Z1457" s="1">
        <v>0</v>
      </c>
      <c r="AA1457" s="1" t="s">
        <v>2121</v>
      </c>
      <c r="AB1457" s="1" t="s">
        <v>2140</v>
      </c>
      <c r="AC1457" s="1" t="s">
        <v>2125</v>
      </c>
      <c r="AE1457" s="2">
        <v>102018258.42999998</v>
      </c>
      <c r="AF1457" s="2" t="s">
        <v>2151</v>
      </c>
      <c r="AG1457" s="48">
        <v>5335526.8599999845</v>
      </c>
      <c r="AH1457" s="50">
        <v>5.5185934172091215E-2</v>
      </c>
      <c r="AI1457" s="1">
        <v>0</v>
      </c>
    </row>
    <row r="1458" spans="1:35" x14ac:dyDescent="0.35">
      <c r="A1458" s="1" t="s">
        <v>21</v>
      </c>
      <c r="B1458" s="1">
        <v>1</v>
      </c>
      <c r="C1458" s="1" t="s">
        <v>147</v>
      </c>
      <c r="D1458" s="1" t="s">
        <v>190</v>
      </c>
      <c r="E1458" s="1" t="s">
        <v>191</v>
      </c>
      <c r="F1458" s="1" t="s">
        <v>25</v>
      </c>
      <c r="G1458" s="1">
        <v>35</v>
      </c>
      <c r="H1458" s="1" t="s">
        <v>131</v>
      </c>
      <c r="I1458" s="1" t="s">
        <v>132</v>
      </c>
      <c r="K1458" s="2">
        <v>151761451</v>
      </c>
      <c r="L1458" s="2">
        <v>75880725.5</v>
      </c>
      <c r="M1458" s="2">
        <v>72281724.140000001</v>
      </c>
      <c r="N1458" s="2">
        <v>-3599001.36</v>
      </c>
      <c r="O1458" s="2">
        <v>-4.74297173133907</v>
      </c>
      <c r="P1458" s="3" t="s">
        <v>28</v>
      </c>
      <c r="Q1458" s="3" t="s">
        <v>29</v>
      </c>
      <c r="R1458" s="1" t="s">
        <v>30</v>
      </c>
      <c r="S1458" s="1" t="s">
        <v>31</v>
      </c>
      <c r="T1458" s="1" t="s">
        <v>30</v>
      </c>
      <c r="Z1458" s="1">
        <v>0</v>
      </c>
      <c r="AA1458" s="1" t="s">
        <v>2129</v>
      </c>
      <c r="AB1458" s="1" t="s">
        <v>2126</v>
      </c>
      <c r="AC1458" s="1" t="s">
        <v>2126</v>
      </c>
      <c r="AE1458" s="2">
        <v>149393867.69999999</v>
      </c>
      <c r="AF1458" s="2" t="s">
        <v>2152</v>
      </c>
      <c r="AG1458" s="48">
        <v>-2367583.3000000119</v>
      </c>
      <c r="AH1458" s="50">
        <v>-1.5600689663938518E-2</v>
      </c>
      <c r="AI1458" s="1">
        <v>0</v>
      </c>
    </row>
    <row r="1459" spans="1:35" x14ac:dyDescent="0.35">
      <c r="A1459" s="1" t="s">
        <v>21</v>
      </c>
      <c r="B1459" s="1">
        <v>1</v>
      </c>
      <c r="C1459" s="1" t="s">
        <v>147</v>
      </c>
      <c r="D1459" s="1" t="s">
        <v>170</v>
      </c>
      <c r="E1459" s="1" t="s">
        <v>171</v>
      </c>
      <c r="F1459" s="1" t="s">
        <v>25</v>
      </c>
      <c r="G1459" s="1">
        <v>35</v>
      </c>
      <c r="H1459" s="1" t="s">
        <v>131</v>
      </c>
      <c r="I1459" s="1" t="s">
        <v>132</v>
      </c>
      <c r="K1459" s="2">
        <v>123366360</v>
      </c>
      <c r="L1459" s="2">
        <v>61683180</v>
      </c>
      <c r="M1459" s="2">
        <v>58457396.289999999</v>
      </c>
      <c r="N1459" s="2">
        <v>-3225783.71</v>
      </c>
      <c r="O1459" s="2">
        <v>-5.2296002086792504</v>
      </c>
      <c r="P1459" s="3" t="s">
        <v>28</v>
      </c>
      <c r="Q1459" s="3" t="s">
        <v>29</v>
      </c>
      <c r="R1459" s="1" t="s">
        <v>30</v>
      </c>
      <c r="S1459" s="1" t="s">
        <v>31</v>
      </c>
      <c r="T1459" s="1" t="s">
        <v>30</v>
      </c>
      <c r="Z1459" s="1">
        <v>0</v>
      </c>
      <c r="AA1459" s="1" t="s">
        <v>2121</v>
      </c>
      <c r="AB1459" s="1" t="s">
        <v>2140</v>
      </c>
      <c r="AC1459" s="1" t="s">
        <v>2123</v>
      </c>
      <c r="AE1459" s="2">
        <v>122784600</v>
      </c>
      <c r="AF1459" s="2" t="s">
        <v>2152</v>
      </c>
      <c r="AG1459" s="48">
        <v>-581760</v>
      </c>
      <c r="AH1459" s="50">
        <v>-4.7157101822571405E-3</v>
      </c>
      <c r="AI1459" s="1">
        <v>0</v>
      </c>
    </row>
    <row r="1460" spans="1:35" x14ac:dyDescent="0.35">
      <c r="A1460" s="1" t="s">
        <v>21</v>
      </c>
      <c r="B1460" s="1">
        <v>1</v>
      </c>
      <c r="C1460" s="1" t="s">
        <v>147</v>
      </c>
      <c r="D1460" s="1" t="s">
        <v>178</v>
      </c>
      <c r="E1460" s="1" t="s">
        <v>179</v>
      </c>
      <c r="F1460" s="1" t="s">
        <v>56</v>
      </c>
      <c r="G1460" s="1">
        <v>35</v>
      </c>
      <c r="H1460" s="1" t="s">
        <v>131</v>
      </c>
      <c r="I1460" s="1" t="s">
        <v>132</v>
      </c>
      <c r="K1460" s="2">
        <v>611566600</v>
      </c>
      <c r="L1460" s="2">
        <v>305783300</v>
      </c>
      <c r="M1460" s="2">
        <v>301525613.66000003</v>
      </c>
      <c r="N1460" s="2">
        <v>-4257686.34</v>
      </c>
      <c r="O1460" s="2">
        <v>-1.39238681118295</v>
      </c>
      <c r="P1460" s="3" t="s">
        <v>28</v>
      </c>
      <c r="Q1460" s="3" t="s">
        <v>29</v>
      </c>
      <c r="R1460" s="1" t="s">
        <v>30</v>
      </c>
      <c r="S1460" s="1" t="s">
        <v>31</v>
      </c>
      <c r="T1460" s="1" t="s">
        <v>30</v>
      </c>
      <c r="Z1460" s="1">
        <v>0</v>
      </c>
      <c r="AA1460" s="1" t="s">
        <v>2129</v>
      </c>
      <c r="AB1460" s="1" t="s">
        <v>2126</v>
      </c>
      <c r="AC1460" s="1" t="s">
        <v>2126</v>
      </c>
      <c r="AE1460" s="2">
        <v>594090050</v>
      </c>
      <c r="AF1460" s="2" t="s">
        <v>2152</v>
      </c>
      <c r="AG1460" s="48">
        <v>-17476550</v>
      </c>
      <c r="AH1460" s="50">
        <v>-2.8576691402048444E-2</v>
      </c>
      <c r="AI1460" s="1">
        <v>0</v>
      </c>
    </row>
    <row r="1461" spans="1:35" x14ac:dyDescent="0.35">
      <c r="A1461" s="1" t="s">
        <v>21</v>
      </c>
      <c r="B1461" s="1">
        <v>1</v>
      </c>
      <c r="C1461" s="1" t="s">
        <v>147</v>
      </c>
      <c r="D1461" s="1" t="s">
        <v>192</v>
      </c>
      <c r="E1461" s="1" t="s">
        <v>193</v>
      </c>
      <c r="F1461" s="1" t="s">
        <v>25</v>
      </c>
      <c r="G1461" s="1">
        <v>35</v>
      </c>
      <c r="H1461" s="1" t="s">
        <v>131</v>
      </c>
      <c r="I1461" s="1" t="s">
        <v>132</v>
      </c>
      <c r="K1461" s="2">
        <v>154669648</v>
      </c>
      <c r="L1461" s="2">
        <v>77334824</v>
      </c>
      <c r="M1461" s="2">
        <v>71403601.730000004</v>
      </c>
      <c r="N1461" s="2">
        <v>-5931222.2699999996</v>
      </c>
      <c r="O1461" s="2">
        <v>-7.66953613290696</v>
      </c>
      <c r="P1461" s="3" t="s">
        <v>28</v>
      </c>
      <c r="Q1461" s="3" t="s">
        <v>29</v>
      </c>
      <c r="R1461" s="1" t="s">
        <v>30</v>
      </c>
      <c r="S1461" s="1" t="s">
        <v>31</v>
      </c>
      <c r="T1461" s="1" t="s">
        <v>30</v>
      </c>
      <c r="Z1461" s="1">
        <v>0</v>
      </c>
      <c r="AA1461" s="1" t="s">
        <v>2128</v>
      </c>
      <c r="AB1461" s="1" t="s">
        <v>2140</v>
      </c>
      <c r="AC1461" s="1" t="s">
        <v>2123</v>
      </c>
      <c r="AE1461" s="2">
        <v>153565738</v>
      </c>
      <c r="AF1461" s="2" t="s">
        <v>2152</v>
      </c>
      <c r="AG1461" s="48">
        <v>-1103910</v>
      </c>
      <c r="AH1461" s="50">
        <v>-7.1372115620254081E-3</v>
      </c>
      <c r="AI1461" s="1">
        <v>0</v>
      </c>
    </row>
    <row r="1462" spans="1:35" x14ac:dyDescent="0.35">
      <c r="A1462" s="1" t="s">
        <v>21</v>
      </c>
      <c r="B1462" s="1">
        <v>1</v>
      </c>
      <c r="C1462" s="1" t="s">
        <v>147</v>
      </c>
      <c r="D1462" s="1" t="s">
        <v>174</v>
      </c>
      <c r="E1462" s="1" t="s">
        <v>175</v>
      </c>
      <c r="F1462" s="1" t="s">
        <v>25</v>
      </c>
      <c r="G1462" s="1">
        <v>35</v>
      </c>
      <c r="H1462" s="1" t="s">
        <v>131</v>
      </c>
      <c r="I1462" s="1" t="s">
        <v>132</v>
      </c>
      <c r="K1462" s="2">
        <v>127961574.8</v>
      </c>
      <c r="L1462" s="2">
        <v>63980787.399999999</v>
      </c>
      <c r="M1462" s="2">
        <v>61343938.850000001</v>
      </c>
      <c r="N1462" s="2">
        <v>-2636848.5499999998</v>
      </c>
      <c r="O1462" s="2">
        <v>-4.1213130646779099</v>
      </c>
      <c r="P1462" s="3" t="s">
        <v>28</v>
      </c>
      <c r="Q1462" s="3" t="s">
        <v>29</v>
      </c>
      <c r="R1462" s="1" t="s">
        <v>30</v>
      </c>
      <c r="S1462" s="1" t="s">
        <v>31</v>
      </c>
      <c r="T1462" s="1" t="s">
        <v>30</v>
      </c>
      <c r="Z1462" s="1">
        <v>0</v>
      </c>
      <c r="AA1462" s="1" t="s">
        <v>2127</v>
      </c>
      <c r="AB1462" s="1" t="s">
        <v>2126</v>
      </c>
      <c r="AC1462" s="1" t="s">
        <v>2126</v>
      </c>
      <c r="AE1462" s="2">
        <v>126191100</v>
      </c>
      <c r="AF1462" s="2" t="s">
        <v>2152</v>
      </c>
      <c r="AG1462" s="48">
        <v>-1770474.799999997</v>
      </c>
      <c r="AH1462" s="50">
        <v>-1.3835987895328692E-2</v>
      </c>
      <c r="AI1462" s="1">
        <v>0</v>
      </c>
    </row>
    <row r="1463" spans="1:35" x14ac:dyDescent="0.35">
      <c r="A1463" s="1" t="s">
        <v>21</v>
      </c>
      <c r="B1463" s="1">
        <v>1</v>
      </c>
      <c r="C1463" s="1" t="s">
        <v>147</v>
      </c>
      <c r="D1463" s="1" t="s">
        <v>164</v>
      </c>
      <c r="E1463" s="1" t="s">
        <v>165</v>
      </c>
      <c r="F1463" s="1" t="s">
        <v>25</v>
      </c>
      <c r="G1463" s="1">
        <v>35</v>
      </c>
      <c r="H1463" s="1" t="s">
        <v>131</v>
      </c>
      <c r="I1463" s="1" t="s">
        <v>132</v>
      </c>
      <c r="K1463" s="2">
        <v>120287755.04000001</v>
      </c>
      <c r="L1463" s="2">
        <v>60143877.520000003</v>
      </c>
      <c r="M1463" s="2">
        <v>56091883.090000004</v>
      </c>
      <c r="N1463" s="2">
        <v>-4051994.43</v>
      </c>
      <c r="O1463" s="2">
        <v>-6.7371685981712197</v>
      </c>
      <c r="P1463" s="3" t="s">
        <v>28</v>
      </c>
      <c r="Q1463" s="3" t="s">
        <v>29</v>
      </c>
      <c r="R1463" s="1" t="s">
        <v>30</v>
      </c>
      <c r="S1463" s="1" t="s">
        <v>31</v>
      </c>
      <c r="T1463" s="1" t="s">
        <v>30</v>
      </c>
      <c r="Z1463" s="1">
        <v>0</v>
      </c>
      <c r="AA1463" s="1" t="s">
        <v>2128</v>
      </c>
      <c r="AB1463" s="1" t="s">
        <v>2140</v>
      </c>
      <c r="AC1463" s="1" t="s">
        <v>2123</v>
      </c>
      <c r="AE1463" s="2">
        <v>123752735.04000001</v>
      </c>
      <c r="AF1463" s="2" t="s">
        <v>2151</v>
      </c>
      <c r="AG1463" s="48">
        <v>3464980</v>
      </c>
      <c r="AH1463" s="50">
        <v>2.88057583155307E-2</v>
      </c>
      <c r="AI1463" s="1">
        <v>0</v>
      </c>
    </row>
    <row r="1464" spans="1:35" x14ac:dyDescent="0.35">
      <c r="A1464" s="1" t="s">
        <v>21</v>
      </c>
      <c r="B1464" s="1">
        <v>1</v>
      </c>
      <c r="C1464" s="1" t="s">
        <v>147</v>
      </c>
      <c r="D1464" s="1" t="s">
        <v>186</v>
      </c>
      <c r="E1464" s="1" t="s">
        <v>187</v>
      </c>
      <c r="F1464" s="1" t="s">
        <v>25</v>
      </c>
      <c r="G1464" s="1">
        <v>35</v>
      </c>
      <c r="H1464" s="1" t="s">
        <v>131</v>
      </c>
      <c r="I1464" s="1" t="s">
        <v>132</v>
      </c>
      <c r="K1464" s="2">
        <v>169103992.34999999</v>
      </c>
      <c r="L1464" s="2">
        <v>84551996.174999997</v>
      </c>
      <c r="M1464" s="2">
        <v>85540463.689999998</v>
      </c>
      <c r="N1464" s="2">
        <v>988467.51500000001</v>
      </c>
      <c r="O1464" s="2">
        <v>1.1690646699270599</v>
      </c>
      <c r="P1464" s="3" t="s">
        <v>73</v>
      </c>
      <c r="Q1464" s="3" t="s">
        <v>29</v>
      </c>
      <c r="R1464" s="1" t="s">
        <v>30</v>
      </c>
      <c r="S1464" s="1" t="s">
        <v>31</v>
      </c>
      <c r="T1464" s="1" t="s">
        <v>30</v>
      </c>
      <c r="Z1464" s="1">
        <v>0</v>
      </c>
      <c r="AA1464" s="1" t="s">
        <v>2127</v>
      </c>
      <c r="AB1464" s="1" t="s">
        <v>2126</v>
      </c>
      <c r="AC1464" s="1" t="s">
        <v>2126</v>
      </c>
      <c r="AE1464" s="2">
        <v>166237757.38999999</v>
      </c>
      <c r="AF1464" s="2" t="s">
        <v>2152</v>
      </c>
      <c r="AG1464" s="48">
        <v>-2866234.9600000083</v>
      </c>
      <c r="AH1464" s="50">
        <v>-1.6949540458321463E-2</v>
      </c>
      <c r="AI1464" s="1">
        <v>0</v>
      </c>
    </row>
    <row r="1465" spans="1:35" x14ac:dyDescent="0.35">
      <c r="A1465" s="1" t="s">
        <v>21</v>
      </c>
      <c r="B1465" s="1">
        <v>1</v>
      </c>
      <c r="C1465" s="1" t="s">
        <v>147</v>
      </c>
      <c r="D1465" s="1" t="s">
        <v>182</v>
      </c>
      <c r="E1465" s="1" t="s">
        <v>183</v>
      </c>
      <c r="F1465" s="1" t="s">
        <v>25</v>
      </c>
      <c r="G1465" s="1">
        <v>35</v>
      </c>
      <c r="H1465" s="1" t="s">
        <v>131</v>
      </c>
      <c r="I1465" s="1" t="s">
        <v>132</v>
      </c>
      <c r="K1465" s="2">
        <v>97569423.859999999</v>
      </c>
      <c r="L1465" s="2">
        <v>48784711.93</v>
      </c>
      <c r="M1465" s="2">
        <v>47155311.270000003</v>
      </c>
      <c r="N1465" s="2">
        <v>-1629400.66</v>
      </c>
      <c r="O1465" s="2">
        <v>-3.3399821287004601</v>
      </c>
      <c r="P1465" s="3" t="s">
        <v>28</v>
      </c>
      <c r="Q1465" s="3" t="s">
        <v>29</v>
      </c>
      <c r="R1465" s="1" t="s">
        <v>30</v>
      </c>
      <c r="S1465" s="1" t="s">
        <v>31</v>
      </c>
      <c r="T1465" s="1" t="s">
        <v>30</v>
      </c>
      <c r="Z1465" s="1">
        <v>0</v>
      </c>
      <c r="AA1465" s="1" t="s">
        <v>2129</v>
      </c>
      <c r="AB1465" s="1" t="s">
        <v>2126</v>
      </c>
      <c r="AC1465" s="1" t="s">
        <v>2126</v>
      </c>
      <c r="AE1465" s="2">
        <v>98201190.75999999</v>
      </c>
      <c r="AF1465" s="2" t="s">
        <v>2151</v>
      </c>
      <c r="AG1465" s="48">
        <v>631766.89999999106</v>
      </c>
      <c r="AH1465" s="50">
        <v>6.475050020859999E-3</v>
      </c>
      <c r="AI1465" s="1">
        <v>0</v>
      </c>
    </row>
    <row r="1466" spans="1:35" x14ac:dyDescent="0.35">
      <c r="A1466" s="1" t="s">
        <v>21</v>
      </c>
      <c r="B1466" s="1">
        <v>1</v>
      </c>
      <c r="C1466" s="1" t="s">
        <v>147</v>
      </c>
      <c r="D1466" s="1" t="s">
        <v>172</v>
      </c>
      <c r="E1466" s="1" t="s">
        <v>173</v>
      </c>
      <c r="F1466" s="1" t="s">
        <v>25</v>
      </c>
      <c r="G1466" s="1">
        <v>35</v>
      </c>
      <c r="H1466" s="1" t="s">
        <v>131</v>
      </c>
      <c r="I1466" s="1" t="s">
        <v>132</v>
      </c>
      <c r="K1466" s="2">
        <v>144669562.81999999</v>
      </c>
      <c r="L1466" s="2">
        <v>72334781.409999996</v>
      </c>
      <c r="M1466" s="2">
        <v>73992169.120000005</v>
      </c>
      <c r="N1466" s="2">
        <v>1657387.71</v>
      </c>
      <c r="O1466" s="2">
        <v>2.2912735446116601</v>
      </c>
      <c r="P1466" s="3" t="s">
        <v>73</v>
      </c>
      <c r="Q1466" s="3" t="s">
        <v>29</v>
      </c>
      <c r="R1466" s="1" t="s">
        <v>30</v>
      </c>
      <c r="S1466" s="1" t="s">
        <v>31</v>
      </c>
      <c r="T1466" s="1" t="s">
        <v>30</v>
      </c>
      <c r="Z1466" s="1">
        <v>0</v>
      </c>
      <c r="AA1466" s="1" t="s">
        <v>2127</v>
      </c>
      <c r="AB1466" s="1" t="s">
        <v>2126</v>
      </c>
      <c r="AC1466" s="1" t="s">
        <v>2126</v>
      </c>
      <c r="AE1466" s="2">
        <v>155891419.3281818</v>
      </c>
      <c r="AF1466" s="2" t="s">
        <v>2151</v>
      </c>
      <c r="AG1466" s="48">
        <v>11221856.50818181</v>
      </c>
      <c r="AH1466" s="50">
        <v>7.7568883802767899E-2</v>
      </c>
      <c r="AI1466" s="1">
        <v>0</v>
      </c>
    </row>
    <row r="1467" spans="1:35" x14ac:dyDescent="0.35">
      <c r="A1467" s="1" t="s">
        <v>21</v>
      </c>
      <c r="B1467" s="1">
        <v>1</v>
      </c>
      <c r="C1467" s="1" t="s">
        <v>147</v>
      </c>
      <c r="D1467" s="1" t="s">
        <v>194</v>
      </c>
      <c r="E1467" s="1" t="s">
        <v>195</v>
      </c>
      <c r="F1467" s="1" t="s">
        <v>25</v>
      </c>
      <c r="G1467" s="1">
        <v>35</v>
      </c>
      <c r="H1467" s="1" t="s">
        <v>131</v>
      </c>
      <c r="I1467" s="1" t="s">
        <v>132</v>
      </c>
      <c r="K1467" s="2">
        <v>177240000</v>
      </c>
      <c r="L1467" s="2">
        <v>88620000</v>
      </c>
      <c r="M1467" s="2">
        <v>87769281.780000001</v>
      </c>
      <c r="N1467" s="2">
        <v>-850718.22</v>
      </c>
      <c r="O1467" s="2">
        <v>-0.95996188219363598</v>
      </c>
      <c r="P1467" s="3" t="s">
        <v>28</v>
      </c>
      <c r="Q1467" s="3" t="s">
        <v>29</v>
      </c>
      <c r="R1467" s="1" t="s">
        <v>30</v>
      </c>
      <c r="S1467" s="1" t="s">
        <v>31</v>
      </c>
      <c r="T1467" s="1" t="s">
        <v>30</v>
      </c>
      <c r="Z1467" s="1">
        <v>0</v>
      </c>
      <c r="AA1467" s="1" t="s">
        <v>2127</v>
      </c>
      <c r="AB1467" s="1" t="s">
        <v>2126</v>
      </c>
      <c r="AC1467" s="1" t="s">
        <v>2126</v>
      </c>
      <c r="AE1467" s="2">
        <v>176391883.66</v>
      </c>
      <c r="AF1467" s="2" t="s">
        <v>2152</v>
      </c>
      <c r="AG1467" s="48">
        <v>-848116.34000000358</v>
      </c>
      <c r="AH1467" s="50">
        <v>-4.7851294290228137E-3</v>
      </c>
      <c r="AI1467" s="1">
        <v>0</v>
      </c>
    </row>
    <row r="1468" spans="1:35" x14ac:dyDescent="0.35">
      <c r="A1468" s="1" t="s">
        <v>21</v>
      </c>
      <c r="B1468" s="1">
        <v>1</v>
      </c>
      <c r="C1468" s="1" t="s">
        <v>147</v>
      </c>
      <c r="D1468" s="1" t="s">
        <v>150</v>
      </c>
      <c r="E1468" s="1" t="s">
        <v>151</v>
      </c>
      <c r="F1468" s="1" t="s">
        <v>25</v>
      </c>
      <c r="G1468" s="1">
        <v>36</v>
      </c>
      <c r="H1468" s="1" t="s">
        <v>133</v>
      </c>
      <c r="I1468" s="1" t="s">
        <v>134</v>
      </c>
      <c r="K1468" s="2">
        <v>2209500</v>
      </c>
      <c r="L1468" s="2">
        <v>1104750</v>
      </c>
      <c r="M1468" s="2">
        <v>10782007.439999999</v>
      </c>
      <c r="N1468" s="2">
        <v>9677257.4399999995</v>
      </c>
      <c r="O1468" s="2">
        <v>875.96808689748798</v>
      </c>
      <c r="P1468" s="3" t="s">
        <v>28</v>
      </c>
      <c r="Q1468" s="3" t="s">
        <v>29</v>
      </c>
      <c r="R1468" s="1" t="s">
        <v>30</v>
      </c>
      <c r="S1468" s="1" t="s">
        <v>31</v>
      </c>
      <c r="T1468" s="1" t="s">
        <v>30</v>
      </c>
      <c r="Z1468" s="1">
        <v>0</v>
      </c>
      <c r="AA1468" s="1" t="s">
        <v>2127</v>
      </c>
      <c r="AB1468" s="1" t="s">
        <v>2140</v>
      </c>
      <c r="AC1468" s="1" t="s">
        <v>2143</v>
      </c>
      <c r="AE1468" s="2">
        <v>-3147477350.9400001</v>
      </c>
      <c r="AF1468" s="2" t="s">
        <v>2152</v>
      </c>
      <c r="AG1468" s="48">
        <v>-3149686850.9400001</v>
      </c>
      <c r="AH1468" s="50">
        <v>-1425.52018598778</v>
      </c>
      <c r="AI1468" s="1">
        <v>0</v>
      </c>
    </row>
    <row r="1469" spans="1:35" x14ac:dyDescent="0.35">
      <c r="A1469" s="1" t="s">
        <v>21</v>
      </c>
      <c r="B1469" s="1">
        <v>1</v>
      </c>
      <c r="C1469" s="1" t="s">
        <v>147</v>
      </c>
      <c r="D1469" s="1" t="s">
        <v>148</v>
      </c>
      <c r="E1469" s="1" t="s">
        <v>149</v>
      </c>
      <c r="F1469" s="1" t="s">
        <v>25</v>
      </c>
      <c r="G1469" s="1">
        <v>36</v>
      </c>
      <c r="H1469" s="1" t="s">
        <v>133</v>
      </c>
      <c r="I1469" s="1" t="s">
        <v>134</v>
      </c>
      <c r="K1469" s="2">
        <v>427645.7</v>
      </c>
      <c r="L1469" s="2">
        <v>213822.85</v>
      </c>
      <c r="M1469" s="2">
        <v>1808406.5999999901</v>
      </c>
      <c r="N1469" s="2">
        <v>1594583.74999999</v>
      </c>
      <c r="O1469" s="2">
        <v>745.74992803621797</v>
      </c>
      <c r="P1469" s="3" t="s">
        <v>28</v>
      </c>
      <c r="Q1469" s="3" t="s">
        <v>29</v>
      </c>
      <c r="R1469" s="1" t="s">
        <v>30</v>
      </c>
      <c r="S1469" s="1" t="s">
        <v>31</v>
      </c>
      <c r="T1469" s="1" t="s">
        <v>30</v>
      </c>
      <c r="Z1469" s="1">
        <v>0</v>
      </c>
      <c r="AA1469" s="1" t="s">
        <v>2128</v>
      </c>
      <c r="AB1469" s="1" t="s">
        <v>2140</v>
      </c>
      <c r="AC1469" s="1" t="s">
        <v>2143</v>
      </c>
      <c r="AE1469" s="2">
        <v>-511402248</v>
      </c>
      <c r="AF1469" s="2" t="s">
        <v>2152</v>
      </c>
      <c r="AG1469" s="48">
        <v>-511829893.69999999</v>
      </c>
      <c r="AH1469" s="50">
        <v>-1196.8549986589364</v>
      </c>
      <c r="AI1469" s="1">
        <v>0</v>
      </c>
    </row>
    <row r="1470" spans="1:35" x14ac:dyDescent="0.35">
      <c r="A1470" s="1" t="s">
        <v>21</v>
      </c>
      <c r="B1470" s="1">
        <v>1</v>
      </c>
      <c r="C1470" s="1" t="s">
        <v>147</v>
      </c>
      <c r="D1470" s="1" t="s">
        <v>152</v>
      </c>
      <c r="E1470" s="1" t="s">
        <v>153</v>
      </c>
      <c r="F1470" s="1" t="s">
        <v>56</v>
      </c>
      <c r="G1470" s="1">
        <v>36</v>
      </c>
      <c r="H1470" s="1" t="s">
        <v>133</v>
      </c>
      <c r="I1470" s="1" t="s">
        <v>134</v>
      </c>
      <c r="K1470" s="2">
        <v>13316194.99</v>
      </c>
      <c r="L1470" s="2">
        <v>6658097.4950000001</v>
      </c>
      <c r="M1470" s="2">
        <v>34178515.920000002</v>
      </c>
      <c r="N1470" s="2">
        <v>27520418.425000001</v>
      </c>
      <c r="O1470" s="2">
        <v>413.33757046463899</v>
      </c>
      <c r="P1470" s="3" t="s">
        <v>28</v>
      </c>
      <c r="Q1470" s="3" t="s">
        <v>29</v>
      </c>
      <c r="R1470" s="1" t="s">
        <v>30</v>
      </c>
      <c r="S1470" s="1" t="s">
        <v>31</v>
      </c>
      <c r="T1470" s="1" t="s">
        <v>30</v>
      </c>
      <c r="Z1470" s="1">
        <v>0</v>
      </c>
      <c r="AA1470" s="1" t="s">
        <v>2128</v>
      </c>
      <c r="AB1470" s="1" t="s">
        <v>2140</v>
      </c>
      <c r="AC1470" s="1" t="s">
        <v>2143</v>
      </c>
      <c r="AE1470" s="2">
        <v>98620586.980000004</v>
      </c>
      <c r="AF1470" s="2" t="s">
        <v>2151</v>
      </c>
      <c r="AG1470" s="48">
        <v>85304391.99000001</v>
      </c>
      <c r="AH1470" s="50">
        <v>6.4060635980518938</v>
      </c>
      <c r="AI1470" s="1">
        <v>0</v>
      </c>
    </row>
    <row r="1471" spans="1:35" x14ac:dyDescent="0.35">
      <c r="A1471" s="1" t="s">
        <v>21</v>
      </c>
      <c r="B1471" s="1">
        <v>1</v>
      </c>
      <c r="C1471" s="1" t="s">
        <v>147</v>
      </c>
      <c r="D1471" s="1" t="s">
        <v>178</v>
      </c>
      <c r="E1471" s="1" t="s">
        <v>179</v>
      </c>
      <c r="F1471" s="1" t="s">
        <v>56</v>
      </c>
      <c r="G1471" s="1">
        <v>36</v>
      </c>
      <c r="H1471" s="1" t="s">
        <v>133</v>
      </c>
      <c r="I1471" s="1" t="s">
        <v>134</v>
      </c>
      <c r="K1471" s="2">
        <v>26518860</v>
      </c>
      <c r="L1471" s="2">
        <v>13259430</v>
      </c>
      <c r="M1471" s="2">
        <v>30964474.279999901</v>
      </c>
      <c r="N1471" s="2">
        <v>17705044.279999901</v>
      </c>
      <c r="O1471" s="2">
        <v>133.527944112227</v>
      </c>
      <c r="P1471" s="3" t="s">
        <v>28</v>
      </c>
      <c r="Q1471" s="3" t="s">
        <v>29</v>
      </c>
      <c r="R1471" s="1" t="s">
        <v>30</v>
      </c>
      <c r="S1471" s="1" t="s">
        <v>31</v>
      </c>
      <c r="T1471" s="1" t="s">
        <v>30</v>
      </c>
      <c r="Z1471" s="1">
        <v>0</v>
      </c>
      <c r="AA1471" s="1" t="s">
        <v>2129</v>
      </c>
      <c r="AB1471" s="1" t="s">
        <v>2140</v>
      </c>
      <c r="AC1471" s="1" t="s">
        <v>2143</v>
      </c>
      <c r="AE1471" s="2">
        <v>2817592188.4500003</v>
      </c>
      <c r="AF1471" s="2" t="s">
        <v>2151</v>
      </c>
      <c r="AG1471" s="48">
        <v>2791073328.4500003</v>
      </c>
      <c r="AH1471" s="50">
        <v>105.2486165864596</v>
      </c>
      <c r="AI1471" s="1">
        <v>0</v>
      </c>
    </row>
    <row r="1472" spans="1:35" x14ac:dyDescent="0.35">
      <c r="A1472" s="1" t="s">
        <v>21</v>
      </c>
      <c r="B1472" s="1">
        <v>1</v>
      </c>
      <c r="C1472" s="1" t="s">
        <v>147</v>
      </c>
      <c r="D1472" s="1" t="s">
        <v>160</v>
      </c>
      <c r="E1472" s="1" t="s">
        <v>161</v>
      </c>
      <c r="F1472" s="1" t="s">
        <v>56</v>
      </c>
      <c r="G1472" s="1">
        <v>36</v>
      </c>
      <c r="H1472" s="1" t="s">
        <v>133</v>
      </c>
      <c r="I1472" s="1" t="s">
        <v>134</v>
      </c>
      <c r="K1472" s="2">
        <v>51387765</v>
      </c>
      <c r="L1472" s="2">
        <v>25693882.5</v>
      </c>
      <c r="M1472" s="2">
        <v>37514862.329999998</v>
      </c>
      <c r="N1472" s="2">
        <v>11820979.83</v>
      </c>
      <c r="O1472" s="2">
        <v>46.006981739719599</v>
      </c>
      <c r="P1472" s="3" t="s">
        <v>28</v>
      </c>
      <c r="Q1472" s="3" t="s">
        <v>29</v>
      </c>
      <c r="R1472" s="1" t="s">
        <v>30</v>
      </c>
      <c r="S1472" s="1" t="s">
        <v>31</v>
      </c>
      <c r="T1472" s="1" t="s">
        <v>30</v>
      </c>
      <c r="Z1472" s="1">
        <v>0</v>
      </c>
      <c r="AA1472" s="1" t="s">
        <v>2121</v>
      </c>
      <c r="AB1472" s="1" t="s">
        <v>2140</v>
      </c>
      <c r="AC1472" s="1" t="s">
        <v>2144</v>
      </c>
      <c r="AE1472" s="2">
        <v>137663503.91</v>
      </c>
      <c r="AF1472" s="2" t="s">
        <v>2151</v>
      </c>
      <c r="AG1472" s="48">
        <v>86275738.909999996</v>
      </c>
      <c r="AH1472" s="50">
        <v>1.6789159619999039</v>
      </c>
      <c r="AI1472" s="1">
        <v>0</v>
      </c>
    </row>
    <row r="1473" spans="1:35" x14ac:dyDescent="0.35">
      <c r="A1473" s="1" t="s">
        <v>21</v>
      </c>
      <c r="B1473" s="1">
        <v>1</v>
      </c>
      <c r="C1473" s="1" t="s">
        <v>147</v>
      </c>
      <c r="D1473" s="1" t="s">
        <v>196</v>
      </c>
      <c r="E1473" s="1" t="s">
        <v>197</v>
      </c>
      <c r="F1473" s="1" t="s">
        <v>25</v>
      </c>
      <c r="G1473" s="1">
        <v>36</v>
      </c>
      <c r="H1473" s="1" t="s">
        <v>133</v>
      </c>
      <c r="I1473" s="1" t="s">
        <v>134</v>
      </c>
      <c r="K1473" s="2">
        <v>39239135.219999999</v>
      </c>
      <c r="L1473" s="2">
        <v>19619567.609999999</v>
      </c>
      <c r="M1473" s="2">
        <v>25996362.710000001</v>
      </c>
      <c r="N1473" s="2">
        <v>6376795.0999999996</v>
      </c>
      <c r="O1473" s="2">
        <v>32.502220368759701</v>
      </c>
      <c r="P1473" s="3" t="s">
        <v>28</v>
      </c>
      <c r="Q1473" s="3" t="s">
        <v>29</v>
      </c>
      <c r="R1473" s="1" t="s">
        <v>30</v>
      </c>
      <c r="S1473" s="1" t="s">
        <v>31</v>
      </c>
      <c r="T1473" s="1" t="s">
        <v>30</v>
      </c>
      <c r="Z1473" s="1">
        <v>0</v>
      </c>
      <c r="AA1473" s="1" t="s">
        <v>2121</v>
      </c>
      <c r="AB1473" s="1" t="s">
        <v>2140</v>
      </c>
      <c r="AC1473" s="1" t="s">
        <v>2144</v>
      </c>
      <c r="AE1473" s="2">
        <v>40073761.120000005</v>
      </c>
      <c r="AF1473" s="2" t="s">
        <v>2151</v>
      </c>
      <c r="AG1473" s="48">
        <v>834625.90000000596</v>
      </c>
      <c r="AH1473" s="50">
        <v>2.1270241949027487E-2</v>
      </c>
      <c r="AI1473" s="1">
        <v>0</v>
      </c>
    </row>
    <row r="1474" spans="1:35" x14ac:dyDescent="0.35">
      <c r="A1474" s="1" t="s">
        <v>21</v>
      </c>
      <c r="B1474" s="1">
        <v>1</v>
      </c>
      <c r="C1474" s="1" t="s">
        <v>147</v>
      </c>
      <c r="D1474" s="1" t="s">
        <v>192</v>
      </c>
      <c r="E1474" s="1" t="s">
        <v>193</v>
      </c>
      <c r="F1474" s="1" t="s">
        <v>25</v>
      </c>
      <c r="G1474" s="1">
        <v>36</v>
      </c>
      <c r="H1474" s="1" t="s">
        <v>133</v>
      </c>
      <c r="I1474" s="1" t="s">
        <v>134</v>
      </c>
      <c r="K1474" s="2">
        <v>11769052</v>
      </c>
      <c r="L1474" s="2">
        <v>5884526</v>
      </c>
      <c r="M1474" s="2">
        <v>22861202.07</v>
      </c>
      <c r="N1474" s="2">
        <v>16976676.07</v>
      </c>
      <c r="O1474" s="2">
        <v>288.496916659048</v>
      </c>
      <c r="P1474" s="3" t="s">
        <v>28</v>
      </c>
      <c r="Q1474" s="3" t="s">
        <v>29</v>
      </c>
      <c r="R1474" s="1" t="s">
        <v>30</v>
      </c>
      <c r="S1474" s="1" t="s">
        <v>31</v>
      </c>
      <c r="T1474" s="1" t="s">
        <v>30</v>
      </c>
      <c r="Z1474" s="1">
        <v>0</v>
      </c>
      <c r="AA1474" s="1" t="s">
        <v>2128</v>
      </c>
      <c r="AB1474" s="1" t="s">
        <v>2140</v>
      </c>
      <c r="AC1474" s="1" t="s">
        <v>2143</v>
      </c>
      <c r="AE1474" s="2">
        <v>-104864321.80999999</v>
      </c>
      <c r="AF1474" s="2" t="s">
        <v>2152</v>
      </c>
      <c r="AG1474" s="48">
        <v>-116633373.80999999</v>
      </c>
      <c r="AH1474" s="50">
        <v>-9.9101757567219515</v>
      </c>
      <c r="AI1474" s="1">
        <v>0</v>
      </c>
    </row>
    <row r="1475" spans="1:35" x14ac:dyDescent="0.35">
      <c r="A1475" s="1" t="s">
        <v>21</v>
      </c>
      <c r="B1475" s="1">
        <v>1</v>
      </c>
      <c r="C1475" s="1" t="s">
        <v>147</v>
      </c>
      <c r="D1475" s="1" t="s">
        <v>184</v>
      </c>
      <c r="E1475" s="1" t="s">
        <v>185</v>
      </c>
      <c r="F1475" s="1" t="s">
        <v>25</v>
      </c>
      <c r="G1475" s="1">
        <v>36</v>
      </c>
      <c r="H1475" s="1" t="s">
        <v>133</v>
      </c>
      <c r="I1475" s="1" t="s">
        <v>134</v>
      </c>
      <c r="K1475" s="2">
        <v>27504303.309999999</v>
      </c>
      <c r="L1475" s="2">
        <v>13752151.654999999</v>
      </c>
      <c r="M1475" s="2">
        <v>6281558.4100000001</v>
      </c>
      <c r="N1475" s="2">
        <v>-7470593.2450000001</v>
      </c>
      <c r="O1475" s="2">
        <v>-54.323086542489101</v>
      </c>
      <c r="P1475" s="3" t="s">
        <v>73</v>
      </c>
      <c r="Q1475" s="3" t="s">
        <v>29</v>
      </c>
      <c r="R1475" s="1" t="s">
        <v>30</v>
      </c>
      <c r="S1475" s="1" t="s">
        <v>31</v>
      </c>
      <c r="T1475" s="1" t="s">
        <v>30</v>
      </c>
      <c r="Z1475" s="1">
        <v>0</v>
      </c>
      <c r="AA1475" s="1" t="s">
        <v>2121</v>
      </c>
      <c r="AB1475" s="1" t="s">
        <v>2140</v>
      </c>
      <c r="AC1475" s="1" t="s">
        <v>2142</v>
      </c>
      <c r="AE1475" s="2">
        <v>-1895741.4299999774</v>
      </c>
      <c r="AF1475" s="2" t="s">
        <v>2152</v>
      </c>
      <c r="AG1475" s="48">
        <v>-29400044.739999976</v>
      </c>
      <c r="AH1475" s="50">
        <v>-1.0689252662986277</v>
      </c>
      <c r="AI1475" s="1">
        <v>0</v>
      </c>
    </row>
    <row r="1476" spans="1:35" x14ac:dyDescent="0.35">
      <c r="A1476" s="1" t="s">
        <v>21</v>
      </c>
      <c r="B1476" s="1">
        <v>1</v>
      </c>
      <c r="C1476" s="1" t="s">
        <v>147</v>
      </c>
      <c r="D1476" s="1" t="s">
        <v>194</v>
      </c>
      <c r="E1476" s="1" t="s">
        <v>195</v>
      </c>
      <c r="F1476" s="1" t="s">
        <v>25</v>
      </c>
      <c r="G1476" s="1">
        <v>36</v>
      </c>
      <c r="H1476" s="1" t="s">
        <v>133</v>
      </c>
      <c r="I1476" s="1" t="s">
        <v>134</v>
      </c>
      <c r="K1476" s="2">
        <v>17450000</v>
      </c>
      <c r="L1476" s="2">
        <v>8725000</v>
      </c>
      <c r="M1476" s="2">
        <v>26449713.640000001</v>
      </c>
      <c r="N1476" s="2">
        <v>17724713.640000001</v>
      </c>
      <c r="O1476" s="2">
        <v>203.14858040114601</v>
      </c>
      <c r="P1476" s="3" t="s">
        <v>28</v>
      </c>
      <c r="Q1476" s="3" t="s">
        <v>29</v>
      </c>
      <c r="R1476" s="1" t="s">
        <v>30</v>
      </c>
      <c r="S1476" s="1" t="s">
        <v>31</v>
      </c>
      <c r="T1476" s="1" t="s">
        <v>30</v>
      </c>
      <c r="Z1476" s="1">
        <v>0</v>
      </c>
      <c r="AA1476" s="1" t="s">
        <v>2127</v>
      </c>
      <c r="AB1476" s="1" t="s">
        <v>2140</v>
      </c>
      <c r="AC1476" s="1" t="s">
        <v>2143</v>
      </c>
      <c r="AE1476" s="2">
        <v>-4646417.8100000024</v>
      </c>
      <c r="AF1476" s="2" t="s">
        <v>2152</v>
      </c>
      <c r="AG1476" s="48">
        <v>-22096417.810000002</v>
      </c>
      <c r="AH1476" s="50">
        <v>-1.2662703616045847</v>
      </c>
      <c r="AI1476" s="1">
        <v>0</v>
      </c>
    </row>
    <row r="1477" spans="1:35" x14ac:dyDescent="0.35">
      <c r="A1477" s="1" t="s">
        <v>21</v>
      </c>
      <c r="B1477" s="1">
        <v>1</v>
      </c>
      <c r="C1477" s="1" t="s">
        <v>147</v>
      </c>
      <c r="D1477" s="1" t="s">
        <v>164</v>
      </c>
      <c r="E1477" s="1" t="s">
        <v>165</v>
      </c>
      <c r="F1477" s="1" t="s">
        <v>25</v>
      </c>
      <c r="G1477" s="1">
        <v>36</v>
      </c>
      <c r="H1477" s="1" t="s">
        <v>133</v>
      </c>
      <c r="I1477" s="1" t="s">
        <v>134</v>
      </c>
      <c r="K1477" s="2">
        <v>37488.22</v>
      </c>
      <c r="L1477" s="2">
        <v>18744.11</v>
      </c>
      <c r="M1477" s="2">
        <v>15623007.32</v>
      </c>
      <c r="N1477" s="2">
        <v>15604263.210000001</v>
      </c>
      <c r="O1477" s="2">
        <v>83248.888370800196</v>
      </c>
      <c r="P1477" s="3" t="s">
        <v>28</v>
      </c>
      <c r="Q1477" s="3" t="s">
        <v>29</v>
      </c>
      <c r="R1477" s="1" t="s">
        <v>30</v>
      </c>
      <c r="S1477" s="1" t="s">
        <v>31</v>
      </c>
      <c r="T1477" s="1" t="s">
        <v>30</v>
      </c>
      <c r="Z1477" s="1">
        <v>0</v>
      </c>
      <c r="AA1477" s="1" t="s">
        <v>2128</v>
      </c>
      <c r="AB1477" s="1" t="s">
        <v>2140</v>
      </c>
      <c r="AC1477" s="1" t="s">
        <v>2143</v>
      </c>
      <c r="AE1477" s="2">
        <v>605317701.24999988</v>
      </c>
      <c r="AF1477" s="2" t="s">
        <v>2151</v>
      </c>
      <c r="AG1477" s="48">
        <v>605280213.02999985</v>
      </c>
      <c r="AH1477" s="50">
        <v>16145.877639162378</v>
      </c>
      <c r="AI1477" s="1">
        <v>0</v>
      </c>
    </row>
    <row r="1478" spans="1:35" x14ac:dyDescent="0.35">
      <c r="A1478" s="1" t="s">
        <v>21</v>
      </c>
      <c r="B1478" s="1">
        <v>1</v>
      </c>
      <c r="C1478" s="1" t="s">
        <v>147</v>
      </c>
      <c r="D1478" s="1" t="s">
        <v>162</v>
      </c>
      <c r="E1478" s="1" t="s">
        <v>163</v>
      </c>
      <c r="F1478" s="1" t="s">
        <v>25</v>
      </c>
      <c r="G1478" s="1">
        <v>36</v>
      </c>
      <c r="H1478" s="1" t="s">
        <v>133</v>
      </c>
      <c r="I1478" s="1" t="s">
        <v>134</v>
      </c>
      <c r="K1478" s="2">
        <v>8566935.9399999995</v>
      </c>
      <c r="L1478" s="2">
        <v>4283467.97</v>
      </c>
      <c r="M1478" s="2">
        <v>12792717.52</v>
      </c>
      <c r="N1478" s="2">
        <v>8509249.5500000007</v>
      </c>
      <c r="O1478" s="2">
        <v>198.65327836220499</v>
      </c>
      <c r="P1478" s="3" t="s">
        <v>28</v>
      </c>
      <c r="Q1478" s="3" t="s">
        <v>29</v>
      </c>
      <c r="R1478" s="1" t="s">
        <v>30</v>
      </c>
      <c r="S1478" s="1" t="s">
        <v>31</v>
      </c>
      <c r="T1478" s="1" t="s">
        <v>30</v>
      </c>
      <c r="Z1478" s="1">
        <v>0</v>
      </c>
      <c r="AA1478" s="1" t="s">
        <v>2121</v>
      </c>
      <c r="AB1478" s="1" t="s">
        <v>2140</v>
      </c>
      <c r="AC1478" s="1" t="s">
        <v>2143</v>
      </c>
      <c r="AE1478" s="2">
        <v>-427521950</v>
      </c>
      <c r="AF1478" s="2" t="s">
        <v>2152</v>
      </c>
      <c r="AG1478" s="48">
        <v>-436088885.94</v>
      </c>
      <c r="AH1478" s="50">
        <v>-50.903717384397765</v>
      </c>
      <c r="AI1478" s="1">
        <v>0</v>
      </c>
    </row>
    <row r="1479" spans="1:35" x14ac:dyDescent="0.35">
      <c r="A1479" s="1" t="s">
        <v>21</v>
      </c>
      <c r="B1479" s="1">
        <v>1</v>
      </c>
      <c r="C1479" s="1" t="s">
        <v>147</v>
      </c>
      <c r="D1479" s="1" t="s">
        <v>182</v>
      </c>
      <c r="E1479" s="1" t="s">
        <v>183</v>
      </c>
      <c r="F1479" s="1" t="s">
        <v>25</v>
      </c>
      <c r="G1479" s="1">
        <v>36</v>
      </c>
      <c r="H1479" s="1" t="s">
        <v>133</v>
      </c>
      <c r="I1479" s="1" t="s">
        <v>134</v>
      </c>
      <c r="K1479" s="2">
        <v>3505093.34</v>
      </c>
      <c r="L1479" s="2">
        <v>1752546.67</v>
      </c>
      <c r="M1479" s="2">
        <v>14458000.869999999</v>
      </c>
      <c r="N1479" s="2">
        <v>12705454.199999999</v>
      </c>
      <c r="O1479" s="2">
        <v>724.97094756398099</v>
      </c>
      <c r="P1479" s="3" t="s">
        <v>28</v>
      </c>
      <c r="Q1479" s="3" t="s">
        <v>29</v>
      </c>
      <c r="R1479" s="1" t="s">
        <v>30</v>
      </c>
      <c r="S1479" s="1" t="s">
        <v>31</v>
      </c>
      <c r="T1479" s="1" t="s">
        <v>30</v>
      </c>
      <c r="Z1479" s="1">
        <v>0</v>
      </c>
      <c r="AA1479" s="1" t="s">
        <v>2129</v>
      </c>
      <c r="AB1479" s="1" t="s">
        <v>2140</v>
      </c>
      <c r="AC1479" s="1" t="s">
        <v>2143</v>
      </c>
      <c r="AE1479" s="2">
        <v>-89598238</v>
      </c>
      <c r="AF1479" s="2" t="s">
        <v>2152</v>
      </c>
      <c r="AG1479" s="48">
        <v>-93103331.340000004</v>
      </c>
      <c r="AH1479" s="50">
        <v>-26.562297293914579</v>
      </c>
      <c r="AI1479" s="1">
        <v>0</v>
      </c>
    </row>
    <row r="1480" spans="1:35" x14ac:dyDescent="0.35">
      <c r="A1480" s="1" t="s">
        <v>21</v>
      </c>
      <c r="B1480" s="1">
        <v>1</v>
      </c>
      <c r="C1480" s="1" t="s">
        <v>147</v>
      </c>
      <c r="D1480" s="1" t="s">
        <v>176</v>
      </c>
      <c r="E1480" s="1" t="s">
        <v>177</v>
      </c>
      <c r="F1480" s="1" t="s">
        <v>25</v>
      </c>
      <c r="G1480" s="1">
        <v>36</v>
      </c>
      <c r="H1480" s="1" t="s">
        <v>133</v>
      </c>
      <c r="I1480" s="1" t="s">
        <v>134</v>
      </c>
      <c r="K1480" s="2">
        <v>19742986.199999999</v>
      </c>
      <c r="L1480" s="2">
        <v>9871493.0999999996</v>
      </c>
      <c r="M1480" s="2">
        <v>30539554.890000101</v>
      </c>
      <c r="N1480" s="2">
        <v>20668061.7900001</v>
      </c>
      <c r="O1480" s="2">
        <v>209.37118205553</v>
      </c>
      <c r="P1480" s="3" t="s">
        <v>28</v>
      </c>
      <c r="Q1480" s="3" t="s">
        <v>29</v>
      </c>
      <c r="R1480" s="1" t="s">
        <v>30</v>
      </c>
      <c r="S1480" s="1" t="s">
        <v>31</v>
      </c>
      <c r="T1480" s="1" t="s">
        <v>30</v>
      </c>
      <c r="Z1480" s="1">
        <v>0</v>
      </c>
      <c r="AA1480" s="1" t="s">
        <v>2127</v>
      </c>
      <c r="AB1480" s="1" t="s">
        <v>2140</v>
      </c>
      <c r="AC1480" s="1" t="s">
        <v>2143</v>
      </c>
      <c r="AE1480" s="2">
        <v>-32190025.360000014</v>
      </c>
      <c r="AF1480" s="2" t="s">
        <v>2152</v>
      </c>
      <c r="AG1480" s="48">
        <v>-51933011.560000017</v>
      </c>
      <c r="AH1480" s="50">
        <v>-2.6304537233582233</v>
      </c>
      <c r="AI1480" s="1">
        <v>0</v>
      </c>
    </row>
    <row r="1481" spans="1:35" x14ac:dyDescent="0.35">
      <c r="A1481" s="1" t="s">
        <v>21</v>
      </c>
      <c r="B1481" s="1">
        <v>1</v>
      </c>
      <c r="C1481" s="1" t="s">
        <v>147</v>
      </c>
      <c r="D1481" s="1" t="s">
        <v>156</v>
      </c>
      <c r="E1481" s="1" t="s">
        <v>157</v>
      </c>
      <c r="F1481" s="1" t="s">
        <v>49</v>
      </c>
      <c r="G1481" s="1">
        <v>36</v>
      </c>
      <c r="H1481" s="1" t="s">
        <v>133</v>
      </c>
      <c r="I1481" s="1" t="s">
        <v>134</v>
      </c>
      <c r="K1481" s="2">
        <v>23915000</v>
      </c>
      <c r="L1481" s="2">
        <v>11957500</v>
      </c>
      <c r="M1481" s="2">
        <v>326053191.01999903</v>
      </c>
      <c r="N1481" s="2">
        <v>314095691.01999903</v>
      </c>
      <c r="O1481" s="2">
        <v>2626.7672257578802</v>
      </c>
      <c r="P1481" s="3" t="s">
        <v>28</v>
      </c>
      <c r="Q1481" s="3" t="s">
        <v>29</v>
      </c>
      <c r="R1481" s="1" t="s">
        <v>30</v>
      </c>
      <c r="S1481" s="1" t="s">
        <v>31</v>
      </c>
      <c r="T1481" s="1" t="s">
        <v>30</v>
      </c>
      <c r="Z1481" s="1">
        <v>0</v>
      </c>
      <c r="AA1481" s="1" t="s">
        <v>2121</v>
      </c>
      <c r="AB1481" s="1" t="s">
        <v>2140</v>
      </c>
      <c r="AC1481" s="1" t="s">
        <v>2143</v>
      </c>
      <c r="AE1481" s="2">
        <v>137825110.36800003</v>
      </c>
      <c r="AF1481" s="2" t="s">
        <v>2151</v>
      </c>
      <c r="AG1481" s="48">
        <v>113910110.36800003</v>
      </c>
      <c r="AH1481" s="50">
        <v>4.7631239961530429</v>
      </c>
      <c r="AI1481" s="1">
        <v>0</v>
      </c>
    </row>
    <row r="1482" spans="1:35" x14ac:dyDescent="0.35">
      <c r="A1482" s="1" t="s">
        <v>21</v>
      </c>
      <c r="B1482" s="1">
        <v>1</v>
      </c>
      <c r="C1482" s="1" t="s">
        <v>147</v>
      </c>
      <c r="D1482" s="1" t="s">
        <v>186</v>
      </c>
      <c r="E1482" s="1" t="s">
        <v>187</v>
      </c>
      <c r="F1482" s="1" t="s">
        <v>25</v>
      </c>
      <c r="G1482" s="1">
        <v>36</v>
      </c>
      <c r="H1482" s="1" t="s">
        <v>133</v>
      </c>
      <c r="I1482" s="1" t="s">
        <v>134</v>
      </c>
      <c r="K1482" s="2">
        <v>12705165.560000001</v>
      </c>
      <c r="L1482" s="2">
        <v>6352582.7800000003</v>
      </c>
      <c r="M1482" s="2">
        <v>17501229.93</v>
      </c>
      <c r="N1482" s="2">
        <v>11148647.15</v>
      </c>
      <c r="O1482" s="2">
        <v>175.49786498020299</v>
      </c>
      <c r="P1482" s="3" t="s">
        <v>28</v>
      </c>
      <c r="Q1482" s="3" t="s">
        <v>29</v>
      </c>
      <c r="R1482" s="1" t="s">
        <v>30</v>
      </c>
      <c r="S1482" s="1" t="s">
        <v>31</v>
      </c>
      <c r="T1482" s="1" t="s">
        <v>30</v>
      </c>
      <c r="Z1482" s="1">
        <v>0</v>
      </c>
      <c r="AA1482" s="1" t="s">
        <v>2127</v>
      </c>
      <c r="AB1482" s="1" t="s">
        <v>2140</v>
      </c>
      <c r="AC1482" s="1" t="s">
        <v>2143</v>
      </c>
      <c r="AE1482" s="2">
        <v>-16177001.329999983</v>
      </c>
      <c r="AF1482" s="2" t="s">
        <v>2152</v>
      </c>
      <c r="AG1482" s="48">
        <v>-28882166.889999986</v>
      </c>
      <c r="AH1482" s="50">
        <v>-2.2732617496091869</v>
      </c>
      <c r="AI1482" s="1">
        <v>0</v>
      </c>
    </row>
    <row r="1483" spans="1:35" x14ac:dyDescent="0.35">
      <c r="A1483" s="1" t="s">
        <v>21</v>
      </c>
      <c r="B1483" s="1">
        <v>1</v>
      </c>
      <c r="C1483" s="1" t="s">
        <v>147</v>
      </c>
      <c r="D1483" s="1" t="s">
        <v>166</v>
      </c>
      <c r="E1483" s="1" t="s">
        <v>167</v>
      </c>
      <c r="F1483" s="1" t="s">
        <v>56</v>
      </c>
      <c r="G1483" s="1">
        <v>36</v>
      </c>
      <c r="H1483" s="1" t="s">
        <v>133</v>
      </c>
      <c r="I1483" s="1" t="s">
        <v>134</v>
      </c>
      <c r="K1483" s="2">
        <v>61680057.560000002</v>
      </c>
      <c r="L1483" s="2">
        <v>30840028.780000001</v>
      </c>
      <c r="M1483" s="2">
        <v>39578680.340000004</v>
      </c>
      <c r="N1483" s="2">
        <v>8738651.5600000005</v>
      </c>
      <c r="O1483" s="2">
        <v>28.3354196013821</v>
      </c>
      <c r="P1483" s="3" t="s">
        <v>28</v>
      </c>
      <c r="Q1483" s="3" t="s">
        <v>29</v>
      </c>
      <c r="R1483" s="1" t="s">
        <v>30</v>
      </c>
      <c r="S1483" s="1" t="s">
        <v>31</v>
      </c>
      <c r="T1483" s="1" t="s">
        <v>30</v>
      </c>
      <c r="Z1483" s="1">
        <v>0</v>
      </c>
      <c r="AA1483" s="1" t="s">
        <v>2129</v>
      </c>
      <c r="AB1483" s="1" t="s">
        <v>2140</v>
      </c>
      <c r="AC1483" s="1" t="s">
        <v>2144</v>
      </c>
      <c r="AE1483" s="2">
        <v>72297095.599999994</v>
      </c>
      <c r="AF1483" s="2" t="s">
        <v>2151</v>
      </c>
      <c r="AG1483" s="48">
        <v>10617038.039999992</v>
      </c>
      <c r="AH1483" s="50">
        <v>0.17213080629297633</v>
      </c>
      <c r="AI1483" s="1">
        <v>0</v>
      </c>
    </row>
    <row r="1484" spans="1:35" x14ac:dyDescent="0.35">
      <c r="A1484" s="1" t="s">
        <v>21</v>
      </c>
      <c r="B1484" s="1">
        <v>1</v>
      </c>
      <c r="C1484" s="1" t="s">
        <v>147</v>
      </c>
      <c r="D1484" s="1" t="s">
        <v>168</v>
      </c>
      <c r="E1484" s="1" t="s">
        <v>169</v>
      </c>
      <c r="F1484" s="1" t="s">
        <v>25</v>
      </c>
      <c r="G1484" s="1">
        <v>36</v>
      </c>
      <c r="H1484" s="1" t="s">
        <v>133</v>
      </c>
      <c r="I1484" s="1" t="s">
        <v>134</v>
      </c>
      <c r="K1484" s="2">
        <v>9278030.6899999995</v>
      </c>
      <c r="L1484" s="2">
        <v>4639015.3449999997</v>
      </c>
      <c r="M1484" s="2">
        <v>14073622.689999999</v>
      </c>
      <c r="N1484" s="2">
        <v>9434607.3450000007</v>
      </c>
      <c r="O1484" s="2">
        <v>203.37521312941499</v>
      </c>
      <c r="P1484" s="3" t="s">
        <v>28</v>
      </c>
      <c r="Q1484" s="3" t="s">
        <v>29</v>
      </c>
      <c r="R1484" s="1" t="s">
        <v>30</v>
      </c>
      <c r="S1484" s="1" t="s">
        <v>31</v>
      </c>
      <c r="T1484" s="1" t="s">
        <v>30</v>
      </c>
      <c r="Z1484" s="1">
        <v>0</v>
      </c>
      <c r="AA1484" s="1" t="s">
        <v>2128</v>
      </c>
      <c r="AB1484" s="1" t="s">
        <v>2140</v>
      </c>
      <c r="AC1484" s="1" t="s">
        <v>2143</v>
      </c>
      <c r="AE1484" s="2">
        <v>566867790.0818181</v>
      </c>
      <c r="AF1484" s="2" t="s">
        <v>2151</v>
      </c>
      <c r="AG1484" s="48">
        <v>557589759.39181805</v>
      </c>
      <c r="AH1484" s="50">
        <v>60.097856756692629</v>
      </c>
      <c r="AI1484" s="1">
        <v>0</v>
      </c>
    </row>
    <row r="1485" spans="1:35" x14ac:dyDescent="0.35">
      <c r="A1485" s="1" t="s">
        <v>21</v>
      </c>
      <c r="B1485" s="1">
        <v>1</v>
      </c>
      <c r="C1485" s="1" t="s">
        <v>147</v>
      </c>
      <c r="D1485" s="1" t="s">
        <v>158</v>
      </c>
      <c r="E1485" s="1" t="s">
        <v>159</v>
      </c>
      <c r="F1485" s="1" t="s">
        <v>25</v>
      </c>
      <c r="G1485" s="1">
        <v>36</v>
      </c>
      <c r="H1485" s="1" t="s">
        <v>133</v>
      </c>
      <c r="I1485" s="1" t="s">
        <v>134</v>
      </c>
      <c r="K1485" s="2">
        <v>8636527.2699999996</v>
      </c>
      <c r="L1485" s="2">
        <v>4318263.6349999998</v>
      </c>
      <c r="M1485" s="2">
        <v>22036047.559999999</v>
      </c>
      <c r="N1485" s="2">
        <v>17717783.925000001</v>
      </c>
      <c r="O1485" s="2">
        <v>410.29880115228298</v>
      </c>
      <c r="P1485" s="3" t="s">
        <v>28</v>
      </c>
      <c r="Q1485" s="3" t="s">
        <v>29</v>
      </c>
      <c r="R1485" s="1" t="s">
        <v>30</v>
      </c>
      <c r="S1485" s="1" t="s">
        <v>31</v>
      </c>
      <c r="T1485" s="1" t="s">
        <v>30</v>
      </c>
      <c r="Z1485" s="1">
        <v>0</v>
      </c>
      <c r="AA1485" s="1" t="s">
        <v>2127</v>
      </c>
      <c r="AB1485" s="1" t="s">
        <v>2140</v>
      </c>
      <c r="AC1485" s="1" t="s">
        <v>2143</v>
      </c>
      <c r="AE1485" s="2">
        <v>72092964.469999999</v>
      </c>
      <c r="AF1485" s="2" t="s">
        <v>2151</v>
      </c>
      <c r="AG1485" s="48">
        <v>63456437.200000003</v>
      </c>
      <c r="AH1485" s="50">
        <v>7.3474482527744058</v>
      </c>
      <c r="AI1485" s="1">
        <v>0</v>
      </c>
    </row>
    <row r="1486" spans="1:35" x14ac:dyDescent="0.35">
      <c r="A1486" s="1" t="s">
        <v>21</v>
      </c>
      <c r="B1486" s="1">
        <v>1</v>
      </c>
      <c r="C1486" s="1" t="s">
        <v>147</v>
      </c>
      <c r="D1486" s="1" t="s">
        <v>174</v>
      </c>
      <c r="E1486" s="1" t="s">
        <v>175</v>
      </c>
      <c r="F1486" s="1" t="s">
        <v>25</v>
      </c>
      <c r="G1486" s="1">
        <v>36</v>
      </c>
      <c r="H1486" s="1" t="s">
        <v>133</v>
      </c>
      <c r="I1486" s="1" t="s">
        <v>134</v>
      </c>
      <c r="K1486" s="2">
        <v>-2118574.7999999998</v>
      </c>
      <c r="L1486" s="2">
        <v>-1059287.3999999999</v>
      </c>
      <c r="M1486" s="2">
        <v>3387642.25</v>
      </c>
      <c r="N1486" s="2">
        <v>4446929.6500000004</v>
      </c>
      <c r="O1486" s="2">
        <v>-419.80388419611103</v>
      </c>
      <c r="P1486" s="3" t="s">
        <v>28</v>
      </c>
      <c r="Q1486" s="3" t="s">
        <v>29</v>
      </c>
      <c r="R1486" s="1" t="s">
        <v>30</v>
      </c>
      <c r="S1486" s="1" t="s">
        <v>31</v>
      </c>
      <c r="T1486" s="1" t="s">
        <v>30</v>
      </c>
      <c r="Z1486" s="1">
        <v>0</v>
      </c>
      <c r="AA1486" s="1" t="s">
        <v>2127</v>
      </c>
      <c r="AB1486" s="1" t="s">
        <v>2140</v>
      </c>
      <c r="AC1486" s="1" t="s">
        <v>2146</v>
      </c>
      <c r="AE1486" s="2">
        <v>6488877350.9400005</v>
      </c>
      <c r="AF1486" s="2" t="s">
        <v>2151</v>
      </c>
      <c r="AG1486" s="48">
        <v>6490995925.7400007</v>
      </c>
      <c r="AH1486" s="50">
        <v>-3063.8502476948188</v>
      </c>
      <c r="AI1486" s="1">
        <v>0</v>
      </c>
    </row>
    <row r="1487" spans="1:35" x14ac:dyDescent="0.35">
      <c r="A1487" s="1" t="s">
        <v>21</v>
      </c>
      <c r="B1487" s="1">
        <v>1</v>
      </c>
      <c r="C1487" s="1" t="s">
        <v>147</v>
      </c>
      <c r="D1487" s="1" t="s">
        <v>154</v>
      </c>
      <c r="E1487" s="1" t="s">
        <v>155</v>
      </c>
      <c r="F1487" s="1" t="s">
        <v>25</v>
      </c>
      <c r="G1487" s="1">
        <v>36</v>
      </c>
      <c r="H1487" s="1" t="s">
        <v>133</v>
      </c>
      <c r="I1487" s="1" t="s">
        <v>134</v>
      </c>
      <c r="K1487" s="2">
        <v>8386395</v>
      </c>
      <c r="L1487" s="2">
        <v>4193197.5</v>
      </c>
      <c r="M1487" s="2">
        <v>11821324.65</v>
      </c>
      <c r="N1487" s="2">
        <v>7628127.1500000004</v>
      </c>
      <c r="O1487" s="2">
        <v>181.91671510821999</v>
      </c>
      <c r="P1487" s="3" t="s">
        <v>28</v>
      </c>
      <c r="Q1487" s="3" t="s">
        <v>29</v>
      </c>
      <c r="R1487" s="1" t="s">
        <v>30</v>
      </c>
      <c r="S1487" s="1" t="s">
        <v>31</v>
      </c>
      <c r="T1487" s="1" t="s">
        <v>30</v>
      </c>
      <c r="Z1487" s="1">
        <v>0</v>
      </c>
      <c r="AA1487" s="1" t="s">
        <v>2129</v>
      </c>
      <c r="AB1487" s="1" t="s">
        <v>2140</v>
      </c>
      <c r="AC1487" s="1" t="s">
        <v>2143</v>
      </c>
      <c r="AE1487" s="2">
        <v>1210364896</v>
      </c>
      <c r="AF1487" s="2" t="s">
        <v>2151</v>
      </c>
      <c r="AG1487" s="48">
        <v>1201978501</v>
      </c>
      <c r="AH1487" s="50">
        <v>143.32481370123872</v>
      </c>
      <c r="AI1487" s="1">
        <v>0</v>
      </c>
    </row>
    <row r="1488" spans="1:35" x14ac:dyDescent="0.35">
      <c r="A1488" s="1" t="s">
        <v>21</v>
      </c>
      <c r="B1488" s="1">
        <v>1</v>
      </c>
      <c r="C1488" s="1" t="s">
        <v>147</v>
      </c>
      <c r="D1488" s="1" t="s">
        <v>170</v>
      </c>
      <c r="E1488" s="1" t="s">
        <v>171</v>
      </c>
      <c r="F1488" s="1" t="s">
        <v>25</v>
      </c>
      <c r="G1488" s="1">
        <v>36</v>
      </c>
      <c r="H1488" s="1" t="s">
        <v>133</v>
      </c>
      <c r="I1488" s="1" t="s">
        <v>134</v>
      </c>
      <c r="K1488" s="2">
        <v>37394030</v>
      </c>
      <c r="L1488" s="2">
        <v>18697015</v>
      </c>
      <c r="M1488" s="2">
        <v>16021768.630000001</v>
      </c>
      <c r="N1488" s="2">
        <v>-2675246.37</v>
      </c>
      <c r="O1488" s="2">
        <v>-14.3084143110545</v>
      </c>
      <c r="P1488" s="3" t="s">
        <v>73</v>
      </c>
      <c r="Q1488" s="3" t="s">
        <v>29</v>
      </c>
      <c r="R1488" s="1" t="s">
        <v>30</v>
      </c>
      <c r="S1488" s="1" t="s">
        <v>31</v>
      </c>
      <c r="T1488" s="1" t="s">
        <v>30</v>
      </c>
      <c r="Z1488" s="1">
        <v>0</v>
      </c>
      <c r="AA1488" s="1" t="s">
        <v>2121</v>
      </c>
      <c r="AB1488" s="1" t="s">
        <v>2140</v>
      </c>
      <c r="AC1488" s="1" t="s">
        <v>2123</v>
      </c>
      <c r="AE1488" s="2">
        <v>-5054584.0399999917</v>
      </c>
      <c r="AF1488" s="2" t="s">
        <v>2152</v>
      </c>
      <c r="AG1488" s="48">
        <v>-42448614.039999992</v>
      </c>
      <c r="AH1488" s="50">
        <v>-1.1351708826248466</v>
      </c>
      <c r="AI1488" s="1">
        <v>0</v>
      </c>
    </row>
    <row r="1489" spans="1:35" x14ac:dyDescent="0.35">
      <c r="A1489" s="1" t="s">
        <v>21</v>
      </c>
      <c r="B1489" s="1">
        <v>1</v>
      </c>
      <c r="C1489" s="1" t="s">
        <v>147</v>
      </c>
      <c r="D1489" s="1" t="s">
        <v>172</v>
      </c>
      <c r="E1489" s="1" t="s">
        <v>173</v>
      </c>
      <c r="F1489" s="1" t="s">
        <v>25</v>
      </c>
      <c r="G1489" s="1">
        <v>36</v>
      </c>
      <c r="H1489" s="1" t="s">
        <v>133</v>
      </c>
      <c r="I1489" s="1" t="s">
        <v>134</v>
      </c>
      <c r="K1489" s="2">
        <v>6849412.4000000004</v>
      </c>
      <c r="L1489" s="2">
        <v>3424706.2</v>
      </c>
      <c r="M1489" s="2">
        <v>27329990.789999999</v>
      </c>
      <c r="N1489" s="2">
        <v>23905284.59</v>
      </c>
      <c r="O1489" s="2">
        <v>698.02439082219701</v>
      </c>
      <c r="P1489" s="3" t="s">
        <v>28</v>
      </c>
      <c r="Q1489" s="3" t="s">
        <v>29</v>
      </c>
      <c r="R1489" s="1" t="s">
        <v>30</v>
      </c>
      <c r="S1489" s="1" t="s">
        <v>31</v>
      </c>
      <c r="T1489" s="1" t="s">
        <v>30</v>
      </c>
      <c r="Z1489" s="1">
        <v>0</v>
      </c>
      <c r="AA1489" s="1" t="s">
        <v>2127</v>
      </c>
      <c r="AB1489" s="1" t="s">
        <v>2140</v>
      </c>
      <c r="AC1489" s="1" t="s">
        <v>2143</v>
      </c>
      <c r="AE1489" s="2">
        <v>-2146070707.2900004</v>
      </c>
      <c r="AF1489" s="2" t="s">
        <v>2152</v>
      </c>
      <c r="AG1489" s="48">
        <v>-2152920119.6900005</v>
      </c>
      <c r="AH1489" s="50">
        <v>-314.32187083522672</v>
      </c>
      <c r="AI1489" s="1">
        <v>0</v>
      </c>
    </row>
    <row r="1490" spans="1:35" x14ac:dyDescent="0.35">
      <c r="A1490" s="1" t="s">
        <v>21</v>
      </c>
      <c r="B1490" s="1">
        <v>1</v>
      </c>
      <c r="C1490" s="1" t="s">
        <v>147</v>
      </c>
      <c r="D1490" s="1" t="s">
        <v>180</v>
      </c>
      <c r="E1490" s="1" t="s">
        <v>181</v>
      </c>
      <c r="F1490" s="1" t="s">
        <v>25</v>
      </c>
      <c r="G1490" s="1">
        <v>36</v>
      </c>
      <c r="H1490" s="1" t="s">
        <v>133</v>
      </c>
      <c r="I1490" s="1" t="s">
        <v>134</v>
      </c>
      <c r="K1490" s="2">
        <v>20989086.350000001</v>
      </c>
      <c r="L1490" s="2">
        <v>10494543.175000001</v>
      </c>
      <c r="M1490" s="2">
        <v>22565172.100000001</v>
      </c>
      <c r="N1490" s="2">
        <v>12070628.925000001</v>
      </c>
      <c r="O1490" s="2">
        <v>115.018145370582</v>
      </c>
      <c r="P1490" s="3" t="s">
        <v>28</v>
      </c>
      <c r="Q1490" s="3" t="s">
        <v>29</v>
      </c>
      <c r="R1490" s="1" t="s">
        <v>30</v>
      </c>
      <c r="S1490" s="1" t="s">
        <v>31</v>
      </c>
      <c r="T1490" s="1" t="s">
        <v>30</v>
      </c>
      <c r="Z1490" s="1">
        <v>0</v>
      </c>
      <c r="AA1490" s="1" t="s">
        <v>2128</v>
      </c>
      <c r="AB1490" s="1" t="s">
        <v>2140</v>
      </c>
      <c r="AC1490" s="1" t="s">
        <v>2143</v>
      </c>
      <c r="AE1490" s="2">
        <v>-43553386.310000002</v>
      </c>
      <c r="AF1490" s="2" t="s">
        <v>2152</v>
      </c>
      <c r="AG1490" s="48">
        <v>-64542472.660000004</v>
      </c>
      <c r="AH1490" s="50">
        <v>-3.0750491747822077</v>
      </c>
      <c r="AI1490" s="1">
        <v>0</v>
      </c>
    </row>
    <row r="1491" spans="1:35" x14ac:dyDescent="0.35">
      <c r="A1491" s="1" t="s">
        <v>21</v>
      </c>
      <c r="B1491" s="1">
        <v>1</v>
      </c>
      <c r="C1491" s="1" t="s">
        <v>147</v>
      </c>
      <c r="D1491" s="1" t="s">
        <v>190</v>
      </c>
      <c r="E1491" s="1" t="s">
        <v>191</v>
      </c>
      <c r="F1491" s="1" t="s">
        <v>25</v>
      </c>
      <c r="G1491" s="1">
        <v>36</v>
      </c>
      <c r="H1491" s="1" t="s">
        <v>133</v>
      </c>
      <c r="I1491" s="1" t="s">
        <v>134</v>
      </c>
      <c r="K1491" s="2">
        <v>539753.62</v>
      </c>
      <c r="L1491" s="2">
        <v>269876.81</v>
      </c>
      <c r="M1491" s="2">
        <v>27948033.050000001</v>
      </c>
      <c r="N1491" s="2">
        <v>27678156.239999998</v>
      </c>
      <c r="O1491" s="2">
        <v>10255.8483035278</v>
      </c>
      <c r="P1491" s="3" t="s">
        <v>28</v>
      </c>
      <c r="Q1491" s="3" t="s">
        <v>29</v>
      </c>
      <c r="R1491" s="1" t="s">
        <v>30</v>
      </c>
      <c r="S1491" s="1" t="s">
        <v>31</v>
      </c>
      <c r="T1491" s="1" t="s">
        <v>30</v>
      </c>
      <c r="Z1491" s="1">
        <v>0</v>
      </c>
      <c r="AA1491" s="1" t="s">
        <v>2129</v>
      </c>
      <c r="AB1491" s="1" t="s">
        <v>2140</v>
      </c>
      <c r="AC1491" s="1" t="s">
        <v>2143</v>
      </c>
      <c r="AE1491" s="2">
        <v>2655280.8799999952</v>
      </c>
      <c r="AF1491" s="2" t="s">
        <v>2151</v>
      </c>
      <c r="AG1491" s="48">
        <v>2115527.2599999951</v>
      </c>
      <c r="AH1491" s="50">
        <v>3.9194313509189529</v>
      </c>
      <c r="AI1491" s="1">
        <v>0</v>
      </c>
    </row>
    <row r="1492" spans="1:35" x14ac:dyDescent="0.35">
      <c r="A1492" s="1" t="s">
        <v>21</v>
      </c>
      <c r="B1492" s="1">
        <v>1</v>
      </c>
      <c r="C1492" s="1" t="s">
        <v>147</v>
      </c>
      <c r="D1492" s="1" t="s">
        <v>188</v>
      </c>
      <c r="E1492" s="1" t="s">
        <v>189</v>
      </c>
      <c r="F1492" s="1" t="s">
        <v>25</v>
      </c>
      <c r="G1492" s="1">
        <v>36</v>
      </c>
      <c r="H1492" s="1" t="s">
        <v>133</v>
      </c>
      <c r="I1492" s="1" t="s">
        <v>134</v>
      </c>
      <c r="K1492" s="2">
        <v>56224</v>
      </c>
      <c r="L1492" s="2">
        <v>28112</v>
      </c>
      <c r="M1492" s="2">
        <v>6509441.3699999899</v>
      </c>
      <c r="N1492" s="2">
        <v>6481329.3699999899</v>
      </c>
      <c r="O1492" s="2">
        <v>23055.3833594194</v>
      </c>
      <c r="P1492" s="3" t="s">
        <v>28</v>
      </c>
      <c r="Q1492" s="3" t="s">
        <v>29</v>
      </c>
      <c r="R1492" s="1" t="s">
        <v>30</v>
      </c>
      <c r="S1492" s="1" t="s">
        <v>31</v>
      </c>
      <c r="T1492" s="1" t="s">
        <v>30</v>
      </c>
      <c r="Z1492" s="1">
        <v>0</v>
      </c>
      <c r="AA1492" s="1" t="s">
        <v>2127</v>
      </c>
      <c r="AB1492" s="1" t="s">
        <v>2140</v>
      </c>
      <c r="AC1492" s="1" t="s">
        <v>2143</v>
      </c>
      <c r="AE1492" s="2">
        <v>324165843.29999995</v>
      </c>
      <c r="AF1492" s="2" t="s">
        <v>2151</v>
      </c>
      <c r="AG1492" s="48">
        <v>324109619.29999995</v>
      </c>
      <c r="AH1492" s="50">
        <v>5764.6133199345468</v>
      </c>
      <c r="AI1492" s="1">
        <v>0</v>
      </c>
    </row>
    <row r="1493" spans="1:35" x14ac:dyDescent="0.35">
      <c r="A1493" s="1" t="s">
        <v>21</v>
      </c>
      <c r="B1493" s="1">
        <v>1</v>
      </c>
      <c r="C1493" s="1" t="s">
        <v>147</v>
      </c>
      <c r="D1493" s="1" t="s">
        <v>148</v>
      </c>
      <c r="E1493" s="1" t="s">
        <v>149</v>
      </c>
      <c r="F1493" s="1" t="s">
        <v>25</v>
      </c>
      <c r="G1493" s="1">
        <v>38</v>
      </c>
      <c r="H1493" s="1" t="s">
        <v>135</v>
      </c>
      <c r="I1493" s="1" t="s">
        <v>136</v>
      </c>
      <c r="J1493" s="2">
        <v>-2666508.29</v>
      </c>
      <c r="K1493" s="2">
        <v>-2666508.29</v>
      </c>
      <c r="L1493" s="2">
        <v>-1333254.145</v>
      </c>
      <c r="M1493" s="2">
        <v>-11723408.43</v>
      </c>
      <c r="N1493" s="2">
        <v>-10390154.285</v>
      </c>
      <c r="O1493" s="2">
        <v>779.30785544266996</v>
      </c>
      <c r="P1493" s="3" t="s">
        <v>73</v>
      </c>
      <c r="Q1493" s="3" t="s">
        <v>29</v>
      </c>
      <c r="R1493" s="1" t="s">
        <v>30</v>
      </c>
      <c r="S1493" s="1" t="s">
        <v>31</v>
      </c>
      <c r="T1493" s="1" t="s">
        <v>30</v>
      </c>
      <c r="U1493" s="1" t="s">
        <v>137</v>
      </c>
      <c r="V1493" s="1" t="s">
        <v>138</v>
      </c>
      <c r="W1493" s="1" t="s">
        <v>97</v>
      </c>
      <c r="Z1493" s="1">
        <v>0</v>
      </c>
      <c r="AA1493" s="1" t="s">
        <v>2128</v>
      </c>
      <c r="AB1493" s="1" t="s">
        <v>2140</v>
      </c>
      <c r="AC1493" s="1" t="s">
        <v>2143</v>
      </c>
      <c r="AE1493" s="2">
        <v>-13340695.540000003</v>
      </c>
      <c r="AF1493" s="2" t="s">
        <v>2152</v>
      </c>
      <c r="AG1493" s="48">
        <v>-10674187.250000004</v>
      </c>
      <c r="AH1493" s="50">
        <v>4.0030579653663869</v>
      </c>
      <c r="AI1493" s="1">
        <v>0</v>
      </c>
    </row>
    <row r="1494" spans="1:35" x14ac:dyDescent="0.35">
      <c r="A1494" s="1" t="s">
        <v>21</v>
      </c>
      <c r="B1494" s="1">
        <v>1</v>
      </c>
      <c r="C1494" s="1" t="s">
        <v>147</v>
      </c>
      <c r="D1494" s="1" t="s">
        <v>150</v>
      </c>
      <c r="E1494" s="1" t="s">
        <v>151</v>
      </c>
      <c r="F1494" s="1" t="s">
        <v>25</v>
      </c>
      <c r="G1494" s="1">
        <v>38</v>
      </c>
      <c r="H1494" s="1" t="s">
        <v>135</v>
      </c>
      <c r="I1494" s="1" t="s">
        <v>136</v>
      </c>
      <c r="J1494" s="2">
        <v>7464846.0099999998</v>
      </c>
      <c r="K1494" s="2">
        <v>7464846.0099999998</v>
      </c>
      <c r="L1494" s="2">
        <v>3732423.0049999999</v>
      </c>
      <c r="M1494" s="2">
        <v>7830365.8300000001</v>
      </c>
      <c r="N1494" s="2">
        <v>4097942.8250000002</v>
      </c>
      <c r="O1494" s="2">
        <v>109.793097393043</v>
      </c>
      <c r="P1494" s="3" t="s">
        <v>28</v>
      </c>
      <c r="Q1494" s="3" t="s">
        <v>29</v>
      </c>
      <c r="R1494" s="1" t="s">
        <v>30</v>
      </c>
      <c r="S1494" s="1" t="s">
        <v>31</v>
      </c>
      <c r="T1494" s="1" t="s">
        <v>30</v>
      </c>
      <c r="U1494" s="1" t="s">
        <v>137</v>
      </c>
      <c r="V1494" s="1" t="s">
        <v>138</v>
      </c>
      <c r="W1494" s="1" t="s">
        <v>97</v>
      </c>
      <c r="Z1494" s="1">
        <v>0</v>
      </c>
      <c r="AA1494" s="1" t="s">
        <v>2127</v>
      </c>
      <c r="AB1494" s="1" t="s">
        <v>2140</v>
      </c>
      <c r="AC1494" s="1" t="s">
        <v>2143</v>
      </c>
      <c r="AE1494" s="2">
        <v>1503856.3199999961</v>
      </c>
      <c r="AF1494" s="2" t="s">
        <v>2152</v>
      </c>
      <c r="AG1494" s="48">
        <v>-5960989.6900000032</v>
      </c>
      <c r="AH1494" s="50">
        <v>-0.79854154821339751</v>
      </c>
      <c r="AI1494" s="1">
        <v>0</v>
      </c>
    </row>
    <row r="1495" spans="1:35" x14ac:dyDescent="0.35">
      <c r="A1495" s="1" t="s">
        <v>21</v>
      </c>
      <c r="B1495" s="1">
        <v>1</v>
      </c>
      <c r="C1495" s="1" t="s">
        <v>147</v>
      </c>
      <c r="D1495" s="1" t="s">
        <v>166</v>
      </c>
      <c r="E1495" s="1" t="s">
        <v>167</v>
      </c>
      <c r="F1495" s="1" t="s">
        <v>56</v>
      </c>
      <c r="G1495" s="1">
        <v>38</v>
      </c>
      <c r="H1495" s="1" t="s">
        <v>135</v>
      </c>
      <c r="I1495" s="1" t="s">
        <v>136</v>
      </c>
      <c r="J1495" s="2">
        <v>213362909.12</v>
      </c>
      <c r="K1495" s="2">
        <v>213362909.12</v>
      </c>
      <c r="L1495" s="2">
        <v>106681454.56</v>
      </c>
      <c r="M1495" s="2">
        <v>103623967.27</v>
      </c>
      <c r="N1495" s="2">
        <v>-3057487.29</v>
      </c>
      <c r="O1495" s="2">
        <v>-2.8659970025815502</v>
      </c>
      <c r="P1495" s="3" t="s">
        <v>73</v>
      </c>
      <c r="Q1495" s="3" t="s">
        <v>29</v>
      </c>
      <c r="R1495" s="1" t="s">
        <v>30</v>
      </c>
      <c r="S1495" s="1" t="s">
        <v>31</v>
      </c>
      <c r="T1495" s="1" t="s">
        <v>30</v>
      </c>
      <c r="U1495" s="1" t="s">
        <v>137</v>
      </c>
      <c r="V1495" s="1" t="s">
        <v>138</v>
      </c>
      <c r="W1495" s="1" t="s">
        <v>97</v>
      </c>
      <c r="Z1495" s="1">
        <v>0</v>
      </c>
      <c r="AA1495" s="1" t="s">
        <v>2129</v>
      </c>
      <c r="AB1495" s="1" t="s">
        <v>2126</v>
      </c>
      <c r="AC1495" s="1" t="s">
        <v>2126</v>
      </c>
      <c r="AE1495" s="2">
        <v>-48468074</v>
      </c>
      <c r="AF1495" s="2" t="s">
        <v>2152</v>
      </c>
      <c r="AG1495" s="48">
        <v>-261830983.12</v>
      </c>
      <c r="AH1495" s="50">
        <v>-1.2271626038466719</v>
      </c>
      <c r="AI1495" s="1">
        <v>0</v>
      </c>
    </row>
    <row r="1496" spans="1:35" x14ac:dyDescent="0.35">
      <c r="A1496" s="1" t="s">
        <v>21</v>
      </c>
      <c r="B1496" s="1">
        <v>1</v>
      </c>
      <c r="C1496" s="1" t="s">
        <v>147</v>
      </c>
      <c r="D1496" s="1" t="s">
        <v>174</v>
      </c>
      <c r="E1496" s="1" t="s">
        <v>175</v>
      </c>
      <c r="F1496" s="1" t="s">
        <v>25</v>
      </c>
      <c r="G1496" s="1">
        <v>38</v>
      </c>
      <c r="H1496" s="1" t="s">
        <v>135</v>
      </c>
      <c r="I1496" s="1" t="s">
        <v>136</v>
      </c>
      <c r="J1496" s="2">
        <v>-8974486.6500000004</v>
      </c>
      <c r="K1496" s="2">
        <v>-8974486.6500000004</v>
      </c>
      <c r="L1496" s="2">
        <v>-4487243.3250000002</v>
      </c>
      <c r="M1496" s="2">
        <v>-13798939.859999999</v>
      </c>
      <c r="N1496" s="2">
        <v>-9311696.5350000001</v>
      </c>
      <c r="O1496" s="2">
        <v>207.51485623971601</v>
      </c>
      <c r="P1496" s="3" t="s">
        <v>73</v>
      </c>
      <c r="Q1496" s="3" t="s">
        <v>29</v>
      </c>
      <c r="R1496" s="1" t="s">
        <v>30</v>
      </c>
      <c r="S1496" s="1" t="s">
        <v>31</v>
      </c>
      <c r="T1496" s="1" t="s">
        <v>30</v>
      </c>
      <c r="U1496" s="1" t="s">
        <v>137</v>
      </c>
      <c r="V1496" s="1" t="s">
        <v>138</v>
      </c>
      <c r="W1496" s="1" t="s">
        <v>97</v>
      </c>
      <c r="Z1496" s="1">
        <v>0</v>
      </c>
      <c r="AA1496" s="1" t="s">
        <v>2127</v>
      </c>
      <c r="AB1496" s="1" t="s">
        <v>2140</v>
      </c>
      <c r="AC1496" s="1" t="s">
        <v>2143</v>
      </c>
      <c r="AE1496" s="2">
        <v>-15148115.980000012</v>
      </c>
      <c r="AF1496" s="2" t="s">
        <v>2152</v>
      </c>
      <c r="AG1496" s="48">
        <v>-6173629.3300000113</v>
      </c>
      <c r="AH1496" s="50">
        <v>0.68790891008791133</v>
      </c>
      <c r="AI1496" s="1">
        <v>0</v>
      </c>
    </row>
    <row r="1497" spans="1:35" x14ac:dyDescent="0.35">
      <c r="A1497" s="1" t="s">
        <v>21</v>
      </c>
      <c r="B1497" s="1">
        <v>1</v>
      </c>
      <c r="C1497" s="1" t="s">
        <v>147</v>
      </c>
      <c r="D1497" s="1" t="s">
        <v>180</v>
      </c>
      <c r="E1497" s="1" t="s">
        <v>181</v>
      </c>
      <c r="F1497" s="1" t="s">
        <v>25</v>
      </c>
      <c r="G1497" s="1">
        <v>38</v>
      </c>
      <c r="H1497" s="1" t="s">
        <v>135</v>
      </c>
      <c r="I1497" s="1" t="s">
        <v>136</v>
      </c>
      <c r="J1497" s="2">
        <v>-18975623.23</v>
      </c>
      <c r="K1497" s="2">
        <v>-18975623.23</v>
      </c>
      <c r="L1497" s="2">
        <v>-9487811.6150000002</v>
      </c>
      <c r="M1497" s="2">
        <v>-32836025.300000001</v>
      </c>
      <c r="N1497" s="2">
        <v>-23348213.684999999</v>
      </c>
      <c r="O1497" s="2">
        <v>246.086396235851</v>
      </c>
      <c r="P1497" s="3" t="s">
        <v>73</v>
      </c>
      <c r="Q1497" s="3" t="s">
        <v>29</v>
      </c>
      <c r="R1497" s="1" t="s">
        <v>30</v>
      </c>
      <c r="S1497" s="1" t="s">
        <v>31</v>
      </c>
      <c r="T1497" s="1" t="s">
        <v>30</v>
      </c>
      <c r="U1497" s="1" t="s">
        <v>137</v>
      </c>
      <c r="V1497" s="1" t="s">
        <v>138</v>
      </c>
      <c r="W1497" s="1" t="s">
        <v>97</v>
      </c>
      <c r="Z1497" s="1">
        <v>0</v>
      </c>
      <c r="AA1497" s="1" t="s">
        <v>2128</v>
      </c>
      <c r="AB1497" s="1" t="s">
        <v>2140</v>
      </c>
      <c r="AC1497" s="1" t="s">
        <v>2143</v>
      </c>
      <c r="AE1497" s="2">
        <v>-48468074</v>
      </c>
      <c r="AF1497" s="2" t="s">
        <v>2152</v>
      </c>
      <c r="AG1497" s="48">
        <v>-29492450.77</v>
      </c>
      <c r="AH1497" s="50">
        <v>1.5542283071563705</v>
      </c>
      <c r="AI1497" s="1">
        <v>0</v>
      </c>
    </row>
    <row r="1498" spans="1:35" x14ac:dyDescent="0.35">
      <c r="A1498" s="1" t="s">
        <v>21</v>
      </c>
      <c r="B1498" s="1">
        <v>1</v>
      </c>
      <c r="C1498" s="1" t="s">
        <v>147</v>
      </c>
      <c r="D1498" s="1" t="s">
        <v>172</v>
      </c>
      <c r="E1498" s="1" t="s">
        <v>173</v>
      </c>
      <c r="F1498" s="1" t="s">
        <v>25</v>
      </c>
      <c r="G1498" s="1">
        <v>38</v>
      </c>
      <c r="H1498" s="1" t="s">
        <v>135</v>
      </c>
      <c r="I1498" s="1" t="s">
        <v>136</v>
      </c>
      <c r="J1498" s="2">
        <v>27094087.870000001</v>
      </c>
      <c r="K1498" s="2">
        <v>27094087.870000001</v>
      </c>
      <c r="L1498" s="2">
        <v>13547043.935000001</v>
      </c>
      <c r="M1498" s="2">
        <v>52728474.450000003</v>
      </c>
      <c r="N1498" s="2">
        <v>39181430.515000001</v>
      </c>
      <c r="O1498" s="2">
        <v>289.22494606938801</v>
      </c>
      <c r="P1498" s="3" t="s">
        <v>28</v>
      </c>
      <c r="Q1498" s="3" t="s">
        <v>29</v>
      </c>
      <c r="R1498" s="1" t="s">
        <v>30</v>
      </c>
      <c r="S1498" s="1" t="s">
        <v>31</v>
      </c>
      <c r="T1498" s="1" t="s">
        <v>30</v>
      </c>
      <c r="U1498" s="1" t="s">
        <v>137</v>
      </c>
      <c r="V1498" s="1" t="s">
        <v>138</v>
      </c>
      <c r="W1498" s="1" t="s">
        <v>97</v>
      </c>
      <c r="Z1498" s="1">
        <v>0</v>
      </c>
      <c r="AA1498" s="1" t="s">
        <v>2127</v>
      </c>
      <c r="AB1498" s="1" t="s">
        <v>2140</v>
      </c>
      <c r="AC1498" s="1" t="s">
        <v>2143</v>
      </c>
      <c r="AE1498" s="2">
        <v>35706729.169999994</v>
      </c>
      <c r="AF1498" s="2" t="s">
        <v>2151</v>
      </c>
      <c r="AG1498" s="48">
        <v>8612641.2999999933</v>
      </c>
      <c r="AH1498" s="50">
        <v>0.31787899047660367</v>
      </c>
      <c r="AI1498" s="1">
        <v>0</v>
      </c>
    </row>
    <row r="1499" spans="1:35" x14ac:dyDescent="0.35">
      <c r="A1499" s="1" t="s">
        <v>21</v>
      </c>
      <c r="B1499" s="1">
        <v>1</v>
      </c>
      <c r="C1499" s="1" t="s">
        <v>147</v>
      </c>
      <c r="D1499" s="1" t="s">
        <v>176</v>
      </c>
      <c r="E1499" s="1" t="s">
        <v>177</v>
      </c>
      <c r="F1499" s="1" t="s">
        <v>25</v>
      </c>
      <c r="G1499" s="1">
        <v>38</v>
      </c>
      <c r="H1499" s="1" t="s">
        <v>135</v>
      </c>
      <c r="I1499" s="1" t="s">
        <v>136</v>
      </c>
      <c r="J1499" s="2">
        <v>83840101.140000001</v>
      </c>
      <c r="K1499" s="2">
        <v>83840101.140000001</v>
      </c>
      <c r="L1499" s="2">
        <v>41920050.57</v>
      </c>
      <c r="M1499" s="2">
        <v>55444021.18</v>
      </c>
      <c r="N1499" s="2">
        <v>13523970.609999999</v>
      </c>
      <c r="O1499" s="2">
        <v>32.261341353625198</v>
      </c>
      <c r="P1499" s="3" t="s">
        <v>28</v>
      </c>
      <c r="Q1499" s="3" t="s">
        <v>29</v>
      </c>
      <c r="R1499" s="1" t="s">
        <v>30</v>
      </c>
      <c r="S1499" s="1" t="s">
        <v>31</v>
      </c>
      <c r="T1499" s="1" t="s">
        <v>30</v>
      </c>
      <c r="U1499" s="1" t="s">
        <v>137</v>
      </c>
      <c r="V1499" s="1" t="s">
        <v>138</v>
      </c>
      <c r="W1499" s="1" t="s">
        <v>97</v>
      </c>
      <c r="Z1499" s="1">
        <v>0</v>
      </c>
      <c r="AA1499" s="1" t="s">
        <v>2127</v>
      </c>
      <c r="AB1499" s="1" t="s">
        <v>2140</v>
      </c>
      <c r="AC1499" s="1" t="s">
        <v>2144</v>
      </c>
      <c r="AE1499" s="2">
        <v>28798631.949999999</v>
      </c>
      <c r="AF1499" s="2" t="s">
        <v>2152</v>
      </c>
      <c r="AG1499" s="48">
        <v>-55041469.189999998</v>
      </c>
      <c r="AH1499" s="50">
        <v>-0.65650528138186826</v>
      </c>
      <c r="AI1499" s="1">
        <v>0</v>
      </c>
    </row>
    <row r="1500" spans="1:35" x14ac:dyDescent="0.35">
      <c r="A1500" s="1" t="s">
        <v>21</v>
      </c>
      <c r="B1500" s="1">
        <v>1</v>
      </c>
      <c r="C1500" s="1" t="s">
        <v>147</v>
      </c>
      <c r="D1500" s="1" t="s">
        <v>182</v>
      </c>
      <c r="E1500" s="1" t="s">
        <v>183</v>
      </c>
      <c r="F1500" s="1" t="s">
        <v>25</v>
      </c>
      <c r="G1500" s="1">
        <v>38</v>
      </c>
      <c r="H1500" s="1" t="s">
        <v>135</v>
      </c>
      <c r="I1500" s="1" t="s">
        <v>136</v>
      </c>
      <c r="J1500" s="2">
        <v>-1834225.09</v>
      </c>
      <c r="K1500" s="2">
        <v>-1834225.09</v>
      </c>
      <c r="L1500" s="2">
        <v>-917112.54500000004</v>
      </c>
      <c r="M1500" s="2">
        <v>4375530.72000001</v>
      </c>
      <c r="N1500" s="2">
        <v>5292643.2650000099</v>
      </c>
      <c r="O1500" s="2">
        <v>-577.09855718962103</v>
      </c>
      <c r="P1500" s="3" t="s">
        <v>28</v>
      </c>
      <c r="Q1500" s="3" t="s">
        <v>29</v>
      </c>
      <c r="R1500" s="1" t="s">
        <v>30</v>
      </c>
      <c r="S1500" s="1" t="s">
        <v>31</v>
      </c>
      <c r="T1500" s="1" t="s">
        <v>30</v>
      </c>
      <c r="U1500" s="1" t="s">
        <v>137</v>
      </c>
      <c r="V1500" s="1" t="s">
        <v>138</v>
      </c>
      <c r="W1500" s="1" t="s">
        <v>97</v>
      </c>
      <c r="Z1500" s="1">
        <v>0</v>
      </c>
      <c r="AA1500" s="1" t="s">
        <v>2129</v>
      </c>
      <c r="AB1500" s="1" t="s">
        <v>2140</v>
      </c>
      <c r="AC1500" s="1" t="s">
        <v>2146</v>
      </c>
      <c r="AE1500" s="2">
        <v>-9363384.8100000005</v>
      </c>
      <c r="AF1500" s="2" t="s">
        <v>2152</v>
      </c>
      <c r="AG1500" s="48">
        <v>-7529159.7200000007</v>
      </c>
      <c r="AH1500" s="50">
        <v>4.104817757127071</v>
      </c>
      <c r="AI1500" s="1">
        <v>0</v>
      </c>
    </row>
    <row r="1501" spans="1:35" x14ac:dyDescent="0.35">
      <c r="A1501" s="1" t="s">
        <v>21</v>
      </c>
      <c r="B1501" s="1">
        <v>1</v>
      </c>
      <c r="C1501" s="1" t="s">
        <v>147</v>
      </c>
      <c r="D1501" s="1" t="s">
        <v>188</v>
      </c>
      <c r="E1501" s="1" t="s">
        <v>189</v>
      </c>
      <c r="F1501" s="1" t="s">
        <v>25</v>
      </c>
      <c r="G1501" s="1">
        <v>38</v>
      </c>
      <c r="H1501" s="1" t="s">
        <v>135</v>
      </c>
      <c r="I1501" s="1" t="s">
        <v>136</v>
      </c>
      <c r="J1501" s="2">
        <v>7770358.1799999997</v>
      </c>
      <c r="K1501" s="2">
        <v>7770358.1799999997</v>
      </c>
      <c r="L1501" s="2">
        <v>3885179.09</v>
      </c>
      <c r="M1501" s="2">
        <v>-3176295.4</v>
      </c>
      <c r="N1501" s="2">
        <v>-7061474.4900000002</v>
      </c>
      <c r="O1501" s="2">
        <v>-181.754156666173</v>
      </c>
      <c r="P1501" s="3" t="s">
        <v>73</v>
      </c>
      <c r="Q1501" s="3" t="s">
        <v>29</v>
      </c>
      <c r="R1501" s="1" t="s">
        <v>30</v>
      </c>
      <c r="S1501" s="1" t="s">
        <v>31</v>
      </c>
      <c r="T1501" s="1" t="s">
        <v>30</v>
      </c>
      <c r="U1501" s="1" t="s">
        <v>137</v>
      </c>
      <c r="V1501" s="1" t="s">
        <v>138</v>
      </c>
      <c r="W1501" s="1" t="s">
        <v>97</v>
      </c>
      <c r="Z1501" s="1">
        <v>0</v>
      </c>
      <c r="AA1501" s="1" t="s">
        <v>2127</v>
      </c>
      <c r="AB1501" s="1" t="s">
        <v>2140</v>
      </c>
      <c r="AC1501" s="1" t="s">
        <v>2146</v>
      </c>
      <c r="AE1501" s="2">
        <v>-5603352.5199999902</v>
      </c>
      <c r="AF1501" s="2" t="s">
        <v>2152</v>
      </c>
      <c r="AG1501" s="48">
        <v>-13373710.69999999</v>
      </c>
      <c r="AH1501" s="50">
        <v>-1.7211189484704026</v>
      </c>
      <c r="AI1501" s="1">
        <v>0</v>
      </c>
    </row>
    <row r="1502" spans="1:35" x14ac:dyDescent="0.35">
      <c r="A1502" s="1" t="s">
        <v>21</v>
      </c>
      <c r="B1502" s="1">
        <v>1</v>
      </c>
      <c r="C1502" s="1" t="s">
        <v>147</v>
      </c>
      <c r="D1502" s="1" t="s">
        <v>156</v>
      </c>
      <c r="E1502" s="1" t="s">
        <v>157</v>
      </c>
      <c r="F1502" s="1" t="s">
        <v>49</v>
      </c>
      <c r="G1502" s="1">
        <v>38</v>
      </c>
      <c r="H1502" s="1" t="s">
        <v>135</v>
      </c>
      <c r="I1502" s="1" t="s">
        <v>136</v>
      </c>
      <c r="J1502" s="2">
        <v>1760941930.1300001</v>
      </c>
      <c r="K1502" s="2">
        <v>1760941930.1300001</v>
      </c>
      <c r="L1502" s="2">
        <v>880470965.06500006</v>
      </c>
      <c r="M1502" s="2">
        <v>1621475028.3</v>
      </c>
      <c r="N1502" s="2">
        <v>741004063.23500001</v>
      </c>
      <c r="O1502" s="2">
        <v>84.159965817872902</v>
      </c>
      <c r="P1502" s="3" t="s">
        <v>28</v>
      </c>
      <c r="Q1502" s="3" t="s">
        <v>29</v>
      </c>
      <c r="R1502" s="1" t="s">
        <v>30</v>
      </c>
      <c r="S1502" s="1" t="s">
        <v>31</v>
      </c>
      <c r="T1502" s="1" t="s">
        <v>30</v>
      </c>
      <c r="U1502" s="1" t="s">
        <v>137</v>
      </c>
      <c r="V1502" s="1" t="s">
        <v>138</v>
      </c>
      <c r="W1502" s="1" t="s">
        <v>97</v>
      </c>
      <c r="Z1502" s="1">
        <v>0</v>
      </c>
      <c r="AA1502" s="1" t="s">
        <v>2121</v>
      </c>
      <c r="AB1502" s="1" t="s">
        <v>2140</v>
      </c>
      <c r="AC1502" s="1" t="s">
        <v>2145</v>
      </c>
      <c r="AE1502" s="2">
        <v>1358335715.8099995</v>
      </c>
      <c r="AF1502" s="2" t="s">
        <v>2152</v>
      </c>
      <c r="AG1502" s="48">
        <v>-402606214.32000065</v>
      </c>
      <c r="AH1502" s="50">
        <v>-0.22863117030229302</v>
      </c>
      <c r="AI1502" s="1">
        <v>0</v>
      </c>
    </row>
    <row r="1503" spans="1:35" x14ac:dyDescent="0.35">
      <c r="A1503" s="1" t="s">
        <v>21</v>
      </c>
      <c r="B1503" s="1">
        <v>1</v>
      </c>
      <c r="C1503" s="1" t="s">
        <v>147</v>
      </c>
      <c r="D1503" s="1" t="s">
        <v>196</v>
      </c>
      <c r="E1503" s="1" t="s">
        <v>197</v>
      </c>
      <c r="F1503" s="1" t="s">
        <v>25</v>
      </c>
      <c r="G1503" s="1">
        <v>38</v>
      </c>
      <c r="H1503" s="1" t="s">
        <v>135</v>
      </c>
      <c r="I1503" s="1" t="s">
        <v>136</v>
      </c>
      <c r="J1503" s="2">
        <v>20149428.640000001</v>
      </c>
      <c r="K1503" s="2">
        <v>20149428.640000001</v>
      </c>
      <c r="L1503" s="2">
        <v>10074714.32</v>
      </c>
      <c r="M1503" s="2">
        <v>93271703.7700001</v>
      </c>
      <c r="N1503" s="2">
        <v>83196989.450000107</v>
      </c>
      <c r="O1503" s="2">
        <v>825.79998605856304</v>
      </c>
      <c r="P1503" s="3" t="s">
        <v>28</v>
      </c>
      <c r="Q1503" s="3" t="s">
        <v>29</v>
      </c>
      <c r="R1503" s="1" t="s">
        <v>30</v>
      </c>
      <c r="S1503" s="1" t="s">
        <v>31</v>
      </c>
      <c r="T1503" s="1" t="s">
        <v>30</v>
      </c>
      <c r="U1503" s="1" t="s">
        <v>137</v>
      </c>
      <c r="V1503" s="1" t="s">
        <v>138</v>
      </c>
      <c r="W1503" s="1" t="s">
        <v>97</v>
      </c>
      <c r="Z1503" s="1">
        <v>0</v>
      </c>
      <c r="AA1503" s="1" t="s">
        <v>2121</v>
      </c>
      <c r="AB1503" s="1" t="s">
        <v>2140</v>
      </c>
      <c r="AC1503" s="1" t="s">
        <v>2143</v>
      </c>
      <c r="AE1503" s="2">
        <v>72183745.560000002</v>
      </c>
      <c r="AF1503" s="2" t="s">
        <v>2151</v>
      </c>
      <c r="AG1503" s="48">
        <v>52034316.920000002</v>
      </c>
      <c r="AH1503" s="50">
        <v>2.582421459668744</v>
      </c>
      <c r="AI1503" s="1">
        <v>0</v>
      </c>
    </row>
    <row r="1504" spans="1:35" x14ac:dyDescent="0.35">
      <c r="A1504" s="1" t="s">
        <v>21</v>
      </c>
      <c r="B1504" s="1">
        <v>1</v>
      </c>
      <c r="C1504" s="1" t="s">
        <v>147</v>
      </c>
      <c r="D1504" s="1" t="s">
        <v>186</v>
      </c>
      <c r="E1504" s="1" t="s">
        <v>187</v>
      </c>
      <c r="F1504" s="1" t="s">
        <v>25</v>
      </c>
      <c r="G1504" s="1">
        <v>38</v>
      </c>
      <c r="H1504" s="1" t="s">
        <v>135</v>
      </c>
      <c r="I1504" s="1" t="s">
        <v>136</v>
      </c>
      <c r="J1504" s="2">
        <v>13692343.08</v>
      </c>
      <c r="K1504" s="2">
        <v>13692343.08</v>
      </c>
      <c r="L1504" s="2">
        <v>6846171.54</v>
      </c>
      <c r="M1504" s="2">
        <v>20069598.57</v>
      </c>
      <c r="N1504" s="2">
        <v>13223427.029999999</v>
      </c>
      <c r="O1504" s="2">
        <v>193.150682140226</v>
      </c>
      <c r="P1504" s="3" t="s">
        <v>28</v>
      </c>
      <c r="Q1504" s="3" t="s">
        <v>29</v>
      </c>
      <c r="R1504" s="1" t="s">
        <v>30</v>
      </c>
      <c r="S1504" s="1" t="s">
        <v>31</v>
      </c>
      <c r="T1504" s="1" t="s">
        <v>30</v>
      </c>
      <c r="U1504" s="1" t="s">
        <v>137</v>
      </c>
      <c r="V1504" s="1" t="s">
        <v>138</v>
      </c>
      <c r="W1504" s="1" t="s">
        <v>97</v>
      </c>
      <c r="Z1504" s="1">
        <v>0</v>
      </c>
      <c r="AA1504" s="1" t="s">
        <v>2127</v>
      </c>
      <c r="AB1504" s="1" t="s">
        <v>2140</v>
      </c>
      <c r="AC1504" s="1" t="s">
        <v>2143</v>
      </c>
      <c r="AE1504" s="2">
        <v>5353899.4399999846</v>
      </c>
      <c r="AF1504" s="2" t="s">
        <v>2152</v>
      </c>
      <c r="AG1504" s="48">
        <v>-8338443.6400000155</v>
      </c>
      <c r="AH1504" s="50">
        <v>-0.60898588293334055</v>
      </c>
      <c r="AI1504" s="1">
        <v>0</v>
      </c>
    </row>
    <row r="1505" spans="1:35" x14ac:dyDescent="0.35">
      <c r="A1505" s="1" t="s">
        <v>21</v>
      </c>
      <c r="B1505" s="1">
        <v>1</v>
      </c>
      <c r="C1505" s="1" t="s">
        <v>147</v>
      </c>
      <c r="D1505" s="1" t="s">
        <v>164</v>
      </c>
      <c r="E1505" s="1" t="s">
        <v>165</v>
      </c>
      <c r="F1505" s="1" t="s">
        <v>25</v>
      </c>
      <c r="G1505" s="1">
        <v>38</v>
      </c>
      <c r="H1505" s="1" t="s">
        <v>135</v>
      </c>
      <c r="I1505" s="1" t="s">
        <v>136</v>
      </c>
      <c r="J1505" s="2">
        <v>21467392.399999999</v>
      </c>
      <c r="K1505" s="2">
        <v>21467392.399999999</v>
      </c>
      <c r="L1505" s="2">
        <v>10733696.199999999</v>
      </c>
      <c r="M1505" s="2">
        <v>7730412.2700000098</v>
      </c>
      <c r="N1505" s="2">
        <v>-3003283.93</v>
      </c>
      <c r="O1505" s="2">
        <v>-27.9799602489215</v>
      </c>
      <c r="P1505" s="3" t="s">
        <v>73</v>
      </c>
      <c r="Q1505" s="3" t="s">
        <v>29</v>
      </c>
      <c r="R1505" s="1" t="s">
        <v>30</v>
      </c>
      <c r="S1505" s="1" t="s">
        <v>31</v>
      </c>
      <c r="T1505" s="1" t="s">
        <v>30</v>
      </c>
      <c r="U1505" s="1" t="s">
        <v>137</v>
      </c>
      <c r="V1505" s="1" t="s">
        <v>138</v>
      </c>
      <c r="W1505" s="1" t="s">
        <v>97</v>
      </c>
      <c r="Z1505" s="1">
        <v>0</v>
      </c>
      <c r="AA1505" s="1" t="s">
        <v>2128</v>
      </c>
      <c r="AB1505" s="1" t="s">
        <v>2140</v>
      </c>
      <c r="AC1505" s="1" t="s">
        <v>2141</v>
      </c>
      <c r="AE1505" s="2">
        <v>-5287473.6600000011</v>
      </c>
      <c r="AF1505" s="2" t="s">
        <v>2152</v>
      </c>
      <c r="AG1505" s="48">
        <v>-26754866.059999999</v>
      </c>
      <c r="AH1505" s="50">
        <v>-1.2463025579203555</v>
      </c>
      <c r="AI1505" s="1">
        <v>0</v>
      </c>
    </row>
    <row r="1506" spans="1:35" x14ac:dyDescent="0.35">
      <c r="A1506" s="1" t="s">
        <v>21</v>
      </c>
      <c r="B1506" s="1">
        <v>1</v>
      </c>
      <c r="C1506" s="1" t="s">
        <v>147</v>
      </c>
      <c r="D1506" s="1" t="s">
        <v>168</v>
      </c>
      <c r="E1506" s="1" t="s">
        <v>169</v>
      </c>
      <c r="F1506" s="1" t="s">
        <v>25</v>
      </c>
      <c r="G1506" s="1">
        <v>38</v>
      </c>
      <c r="H1506" s="1" t="s">
        <v>135</v>
      </c>
      <c r="I1506" s="1" t="s">
        <v>136</v>
      </c>
      <c r="J1506" s="2">
        <v>10674337.130000001</v>
      </c>
      <c r="K1506" s="2">
        <v>10674337.130000001</v>
      </c>
      <c r="L1506" s="2">
        <v>5337168.5650000004</v>
      </c>
      <c r="M1506" s="2">
        <v>6098114.2499999804</v>
      </c>
      <c r="N1506" s="2">
        <v>760945.68499998003</v>
      </c>
      <c r="O1506" s="2">
        <v>14.2574789559786</v>
      </c>
      <c r="P1506" s="3" t="s">
        <v>28</v>
      </c>
      <c r="Q1506" s="3" t="s">
        <v>29</v>
      </c>
      <c r="R1506" s="1" t="s">
        <v>30</v>
      </c>
      <c r="S1506" s="1" t="s">
        <v>31</v>
      </c>
      <c r="T1506" s="1" t="s">
        <v>30</v>
      </c>
      <c r="U1506" s="1" t="s">
        <v>137</v>
      </c>
      <c r="V1506" s="1" t="s">
        <v>138</v>
      </c>
      <c r="W1506" s="1" t="s">
        <v>97</v>
      </c>
      <c r="Z1506" s="1">
        <v>0</v>
      </c>
      <c r="AA1506" s="1" t="s">
        <v>2128</v>
      </c>
      <c r="AB1506" s="1" t="s">
        <v>2140</v>
      </c>
      <c r="AC1506" s="1" t="s">
        <v>2125</v>
      </c>
      <c r="AE1506" s="2">
        <v>-2328380.9100000029</v>
      </c>
      <c r="AF1506" s="2" t="s">
        <v>2152</v>
      </c>
      <c r="AG1506" s="48">
        <v>-13002718.040000003</v>
      </c>
      <c r="AH1506" s="50">
        <v>-1.2181288525594847</v>
      </c>
      <c r="AI1506" s="1">
        <v>0</v>
      </c>
    </row>
    <row r="1507" spans="1:35" x14ac:dyDescent="0.35">
      <c r="A1507" s="1" t="s">
        <v>21</v>
      </c>
      <c r="B1507" s="1">
        <v>1</v>
      </c>
      <c r="C1507" s="1" t="s">
        <v>147</v>
      </c>
      <c r="D1507" s="1" t="s">
        <v>190</v>
      </c>
      <c r="E1507" s="1" t="s">
        <v>191</v>
      </c>
      <c r="F1507" s="1" t="s">
        <v>25</v>
      </c>
      <c r="G1507" s="1">
        <v>38</v>
      </c>
      <c r="H1507" s="1" t="s">
        <v>135</v>
      </c>
      <c r="I1507" s="1" t="s">
        <v>136</v>
      </c>
      <c r="J1507" s="2">
        <v>28555587.859999999</v>
      </c>
      <c r="K1507" s="2">
        <v>28555587.859999999</v>
      </c>
      <c r="L1507" s="2">
        <v>14277793.93</v>
      </c>
      <c r="M1507" s="2">
        <v>57491722.130000003</v>
      </c>
      <c r="N1507" s="2">
        <v>43213928.200000003</v>
      </c>
      <c r="O1507" s="2">
        <v>302.66530258011602</v>
      </c>
      <c r="P1507" s="3" t="s">
        <v>28</v>
      </c>
      <c r="Q1507" s="3" t="s">
        <v>29</v>
      </c>
      <c r="R1507" s="1" t="s">
        <v>30</v>
      </c>
      <c r="S1507" s="1" t="s">
        <v>31</v>
      </c>
      <c r="T1507" s="1" t="s">
        <v>30</v>
      </c>
      <c r="U1507" s="1" t="s">
        <v>137</v>
      </c>
      <c r="V1507" s="1" t="s">
        <v>138</v>
      </c>
      <c r="W1507" s="1" t="s">
        <v>97</v>
      </c>
      <c r="Z1507" s="1">
        <v>0</v>
      </c>
      <c r="AA1507" s="1" t="s">
        <v>2129</v>
      </c>
      <c r="AB1507" s="1" t="s">
        <v>2140</v>
      </c>
      <c r="AC1507" s="1" t="s">
        <v>2143</v>
      </c>
      <c r="AE1507" s="2">
        <v>38260741.610000007</v>
      </c>
      <c r="AF1507" s="2" t="s">
        <v>2151</v>
      </c>
      <c r="AG1507" s="48">
        <v>9705153.7500000075</v>
      </c>
      <c r="AH1507" s="50">
        <v>0.33986881298265131</v>
      </c>
      <c r="AI1507" s="1">
        <v>0</v>
      </c>
    </row>
    <row r="1508" spans="1:35" x14ac:dyDescent="0.35">
      <c r="A1508" s="1" t="s">
        <v>21</v>
      </c>
      <c r="B1508" s="1">
        <v>1</v>
      </c>
      <c r="C1508" s="1" t="s">
        <v>147</v>
      </c>
      <c r="D1508" s="1" t="s">
        <v>192</v>
      </c>
      <c r="E1508" s="1" t="s">
        <v>193</v>
      </c>
      <c r="F1508" s="1" t="s">
        <v>25</v>
      </c>
      <c r="G1508" s="1">
        <v>38</v>
      </c>
      <c r="H1508" s="1" t="s">
        <v>135</v>
      </c>
      <c r="I1508" s="1" t="s">
        <v>136</v>
      </c>
      <c r="J1508" s="2">
        <v>5329478.2300000004</v>
      </c>
      <c r="K1508" s="2">
        <v>5329478.2300000004</v>
      </c>
      <c r="L1508" s="2">
        <v>2664739.1150000002</v>
      </c>
      <c r="M1508" s="2">
        <v>22121185.43</v>
      </c>
      <c r="N1508" s="2">
        <v>19456446.315000001</v>
      </c>
      <c r="O1508" s="2">
        <v>730.14450853662595</v>
      </c>
      <c r="P1508" s="3" t="s">
        <v>28</v>
      </c>
      <c r="Q1508" s="3" t="s">
        <v>29</v>
      </c>
      <c r="R1508" s="1" t="s">
        <v>30</v>
      </c>
      <c r="S1508" s="1" t="s">
        <v>31</v>
      </c>
      <c r="T1508" s="1" t="s">
        <v>30</v>
      </c>
      <c r="U1508" s="1" t="s">
        <v>137</v>
      </c>
      <c r="V1508" s="1" t="s">
        <v>138</v>
      </c>
      <c r="W1508" s="1" t="s">
        <v>97</v>
      </c>
      <c r="Z1508" s="1">
        <v>0</v>
      </c>
      <c r="AA1508" s="1" t="s">
        <v>2128</v>
      </c>
      <c r="AB1508" s="1" t="s">
        <v>2140</v>
      </c>
      <c r="AC1508" s="1" t="s">
        <v>2143</v>
      </c>
      <c r="AE1508" s="2">
        <v>2952268.3900000132</v>
      </c>
      <c r="AF1508" s="2" t="s">
        <v>2152</v>
      </c>
      <c r="AG1508" s="48">
        <v>-2377209.8399999873</v>
      </c>
      <c r="AH1508" s="50">
        <v>-0.44604926362556641</v>
      </c>
      <c r="AI1508" s="1">
        <v>0</v>
      </c>
    </row>
    <row r="1509" spans="1:35" x14ac:dyDescent="0.35">
      <c r="A1509" s="1" t="s">
        <v>21</v>
      </c>
      <c r="B1509" s="1">
        <v>1</v>
      </c>
      <c r="C1509" s="1" t="s">
        <v>147</v>
      </c>
      <c r="D1509" s="1" t="s">
        <v>154</v>
      </c>
      <c r="E1509" s="1" t="s">
        <v>155</v>
      </c>
      <c r="F1509" s="1" t="s">
        <v>25</v>
      </c>
      <c r="G1509" s="1">
        <v>38</v>
      </c>
      <c r="H1509" s="1" t="s">
        <v>135</v>
      </c>
      <c r="I1509" s="1" t="s">
        <v>136</v>
      </c>
      <c r="J1509" s="2">
        <v>-2062191.67</v>
      </c>
      <c r="K1509" s="2">
        <v>-2062191.67</v>
      </c>
      <c r="L1509" s="2">
        <v>-1031095.835</v>
      </c>
      <c r="M1509" s="2">
        <v>6160278.4099999899</v>
      </c>
      <c r="N1509" s="2">
        <v>7191374.2449999899</v>
      </c>
      <c r="O1509" s="2">
        <v>-697.44964540565604</v>
      </c>
      <c r="P1509" s="3" t="s">
        <v>28</v>
      </c>
      <c r="Q1509" s="3" t="s">
        <v>29</v>
      </c>
      <c r="R1509" s="1" t="s">
        <v>30</v>
      </c>
      <c r="S1509" s="1" t="s">
        <v>31</v>
      </c>
      <c r="T1509" s="1" t="s">
        <v>30</v>
      </c>
      <c r="U1509" s="1" t="s">
        <v>137</v>
      </c>
      <c r="V1509" s="1" t="s">
        <v>138</v>
      </c>
      <c r="W1509" s="1" t="s">
        <v>97</v>
      </c>
      <c r="Z1509" s="1">
        <v>0</v>
      </c>
      <c r="AA1509" s="1" t="s">
        <v>2129</v>
      </c>
      <c r="AB1509" s="1" t="s">
        <v>2140</v>
      </c>
      <c r="AC1509" s="1" t="s">
        <v>2146</v>
      </c>
      <c r="AE1509" s="2">
        <v>-1982833.6999999988</v>
      </c>
      <c r="AF1509" s="2" t="s">
        <v>2151</v>
      </c>
      <c r="AG1509" s="48">
        <v>79357.970000001136</v>
      </c>
      <c r="AH1509" s="50">
        <v>-3.8482344369086284E-2</v>
      </c>
      <c r="AI1509" s="1">
        <v>0</v>
      </c>
    </row>
    <row r="1510" spans="1:35" x14ac:dyDescent="0.35">
      <c r="A1510" s="1" t="s">
        <v>21</v>
      </c>
      <c r="B1510" s="1">
        <v>1</v>
      </c>
      <c r="C1510" s="1" t="s">
        <v>147</v>
      </c>
      <c r="D1510" s="1" t="s">
        <v>170</v>
      </c>
      <c r="E1510" s="1" t="s">
        <v>171</v>
      </c>
      <c r="F1510" s="1" t="s">
        <v>25</v>
      </c>
      <c r="G1510" s="1">
        <v>38</v>
      </c>
      <c r="H1510" s="1" t="s">
        <v>135</v>
      </c>
      <c r="I1510" s="1" t="s">
        <v>136</v>
      </c>
      <c r="J1510" s="2">
        <v>10405889.1</v>
      </c>
      <c r="K1510" s="2">
        <v>10405889.1</v>
      </c>
      <c r="L1510" s="2">
        <v>5202944.55</v>
      </c>
      <c r="M1510" s="2">
        <v>27928523.989999998</v>
      </c>
      <c r="N1510" s="2">
        <v>22725579.440000001</v>
      </c>
      <c r="O1510" s="2">
        <v>436.78304124920999</v>
      </c>
      <c r="P1510" s="3" t="s">
        <v>28</v>
      </c>
      <c r="Q1510" s="3" t="s">
        <v>29</v>
      </c>
      <c r="R1510" s="1" t="s">
        <v>30</v>
      </c>
      <c r="S1510" s="1" t="s">
        <v>31</v>
      </c>
      <c r="T1510" s="1" t="s">
        <v>30</v>
      </c>
      <c r="U1510" s="1" t="s">
        <v>137</v>
      </c>
      <c r="V1510" s="1" t="s">
        <v>138</v>
      </c>
      <c r="W1510" s="1" t="s">
        <v>97</v>
      </c>
      <c r="Z1510" s="1">
        <v>0</v>
      </c>
      <c r="AA1510" s="1" t="s">
        <v>2121</v>
      </c>
      <c r="AB1510" s="1" t="s">
        <v>2140</v>
      </c>
      <c r="AC1510" s="1" t="s">
        <v>2143</v>
      </c>
      <c r="AE1510" s="2">
        <v>15712326.890000002</v>
      </c>
      <c r="AF1510" s="2" t="s">
        <v>2151</v>
      </c>
      <c r="AG1510" s="48">
        <v>5306437.7900000028</v>
      </c>
      <c r="AH1510" s="50">
        <v>0.50994564126192765</v>
      </c>
      <c r="AI1510" s="1">
        <v>0</v>
      </c>
    </row>
    <row r="1511" spans="1:35" x14ac:dyDescent="0.35">
      <c r="A1511" s="1" t="s">
        <v>21</v>
      </c>
      <c r="B1511" s="1">
        <v>1</v>
      </c>
      <c r="C1511" s="1" t="s">
        <v>147</v>
      </c>
      <c r="D1511" s="1" t="s">
        <v>152</v>
      </c>
      <c r="E1511" s="1" t="s">
        <v>153</v>
      </c>
      <c r="F1511" s="1" t="s">
        <v>56</v>
      </c>
      <c r="G1511" s="1">
        <v>38</v>
      </c>
      <c r="H1511" s="1" t="s">
        <v>135</v>
      </c>
      <c r="I1511" s="1" t="s">
        <v>136</v>
      </c>
      <c r="J1511" s="2">
        <v>132550246.05</v>
      </c>
      <c r="K1511" s="2">
        <v>132550246.05</v>
      </c>
      <c r="L1511" s="2">
        <v>66275123.024999999</v>
      </c>
      <c r="M1511" s="2">
        <v>132925809.98999999</v>
      </c>
      <c r="N1511" s="2">
        <v>66650686.965000004</v>
      </c>
      <c r="O1511" s="2">
        <v>100.56667407446101</v>
      </c>
      <c r="P1511" s="3" t="s">
        <v>28</v>
      </c>
      <c r="Q1511" s="3" t="s">
        <v>29</v>
      </c>
      <c r="R1511" s="1" t="s">
        <v>30</v>
      </c>
      <c r="S1511" s="1" t="s">
        <v>31</v>
      </c>
      <c r="T1511" s="1" t="s">
        <v>30</v>
      </c>
      <c r="U1511" s="1" t="s">
        <v>137</v>
      </c>
      <c r="V1511" s="1" t="s">
        <v>138</v>
      </c>
      <c r="W1511" s="1" t="s">
        <v>97</v>
      </c>
      <c r="Z1511" s="1">
        <v>0</v>
      </c>
      <c r="AA1511" s="1" t="s">
        <v>2128</v>
      </c>
      <c r="AB1511" s="1" t="s">
        <v>2140</v>
      </c>
      <c r="AC1511" s="1" t="s">
        <v>2143</v>
      </c>
      <c r="AE1511" s="2">
        <v>110701256.12</v>
      </c>
      <c r="AF1511" s="2" t="s">
        <v>2152</v>
      </c>
      <c r="AG1511" s="48">
        <v>-21848989.929999992</v>
      </c>
      <c r="AH1511" s="50">
        <v>-0.16483552902465543</v>
      </c>
      <c r="AI1511" s="1">
        <v>0</v>
      </c>
    </row>
    <row r="1512" spans="1:35" x14ac:dyDescent="0.35">
      <c r="A1512" s="1" t="s">
        <v>21</v>
      </c>
      <c r="B1512" s="1">
        <v>1</v>
      </c>
      <c r="C1512" s="1" t="s">
        <v>147</v>
      </c>
      <c r="D1512" s="1" t="s">
        <v>178</v>
      </c>
      <c r="E1512" s="1" t="s">
        <v>179</v>
      </c>
      <c r="F1512" s="1" t="s">
        <v>56</v>
      </c>
      <c r="G1512" s="1">
        <v>38</v>
      </c>
      <c r="H1512" s="1" t="s">
        <v>135</v>
      </c>
      <c r="I1512" s="1" t="s">
        <v>136</v>
      </c>
      <c r="J1512" s="2">
        <v>5129619.5</v>
      </c>
      <c r="K1512" s="2">
        <v>5129619.5</v>
      </c>
      <c r="L1512" s="2">
        <v>2564809.75</v>
      </c>
      <c r="M1512" s="2">
        <v>-20872052.809999999</v>
      </c>
      <c r="N1512" s="2">
        <v>-23436862.559999999</v>
      </c>
      <c r="O1512" s="2">
        <v>-913.78561548278606</v>
      </c>
      <c r="P1512" s="3" t="s">
        <v>73</v>
      </c>
      <c r="Q1512" s="3" t="s">
        <v>29</v>
      </c>
      <c r="R1512" s="1" t="s">
        <v>30</v>
      </c>
      <c r="S1512" s="1" t="s">
        <v>31</v>
      </c>
      <c r="T1512" s="1" t="s">
        <v>30</v>
      </c>
      <c r="U1512" s="1" t="s">
        <v>137</v>
      </c>
      <c r="V1512" s="1" t="s">
        <v>138</v>
      </c>
      <c r="W1512" s="1" t="s">
        <v>97</v>
      </c>
      <c r="Z1512" s="1">
        <v>0</v>
      </c>
      <c r="AA1512" s="1" t="s">
        <v>2129</v>
      </c>
      <c r="AB1512" s="1" t="s">
        <v>2140</v>
      </c>
      <c r="AC1512" s="1" t="s">
        <v>2146</v>
      </c>
      <c r="AE1512" s="2">
        <v>-15819848.640000124</v>
      </c>
      <c r="AF1512" s="2" t="s">
        <v>2152</v>
      </c>
      <c r="AG1512" s="48">
        <v>-20949468.140000124</v>
      </c>
      <c r="AH1512" s="50">
        <v>-4.0840199044003409</v>
      </c>
      <c r="AI1512" s="1">
        <v>0</v>
      </c>
    </row>
    <row r="1513" spans="1:35" x14ac:dyDescent="0.35">
      <c r="A1513" s="1" t="s">
        <v>21</v>
      </c>
      <c r="B1513" s="1">
        <v>1</v>
      </c>
      <c r="C1513" s="1" t="s">
        <v>147</v>
      </c>
      <c r="D1513" s="1" t="s">
        <v>160</v>
      </c>
      <c r="E1513" s="1" t="s">
        <v>161</v>
      </c>
      <c r="F1513" s="1" t="s">
        <v>56</v>
      </c>
      <c r="G1513" s="1">
        <v>38</v>
      </c>
      <c r="H1513" s="1" t="s">
        <v>135</v>
      </c>
      <c r="I1513" s="1" t="s">
        <v>136</v>
      </c>
      <c r="J1513" s="2">
        <v>150073955.16999999</v>
      </c>
      <c r="K1513" s="2">
        <v>150073955.16999999</v>
      </c>
      <c r="L1513" s="2">
        <v>75036977.584999993</v>
      </c>
      <c r="M1513" s="2">
        <v>117362209.17</v>
      </c>
      <c r="N1513" s="2">
        <v>42325231.585000001</v>
      </c>
      <c r="O1513" s="2">
        <v>56.40583209399</v>
      </c>
      <c r="P1513" s="3" t="s">
        <v>28</v>
      </c>
      <c r="Q1513" s="3" t="s">
        <v>29</v>
      </c>
      <c r="R1513" s="1" t="s">
        <v>30</v>
      </c>
      <c r="S1513" s="1" t="s">
        <v>31</v>
      </c>
      <c r="T1513" s="1" t="s">
        <v>30</v>
      </c>
      <c r="U1513" s="1" t="s">
        <v>137</v>
      </c>
      <c r="V1513" s="1" t="s">
        <v>138</v>
      </c>
      <c r="W1513" s="1" t="s">
        <v>97</v>
      </c>
      <c r="Z1513" s="1">
        <v>0</v>
      </c>
      <c r="AA1513" s="1" t="s">
        <v>2121</v>
      </c>
      <c r="AB1513" s="1" t="s">
        <v>2140</v>
      </c>
      <c r="AC1513" s="1" t="s">
        <v>2145</v>
      </c>
      <c r="AE1513" s="2">
        <v>84407007.509999871</v>
      </c>
      <c r="AF1513" s="2" t="s">
        <v>2152</v>
      </c>
      <c r="AG1513" s="48">
        <v>-65666947.660000116</v>
      </c>
      <c r="AH1513" s="50">
        <v>-0.43756391697422953</v>
      </c>
      <c r="AI1513" s="1">
        <v>0</v>
      </c>
    </row>
    <row r="1514" spans="1:35" x14ac:dyDescent="0.35">
      <c r="A1514" s="1" t="s">
        <v>21</v>
      </c>
      <c r="B1514" s="1">
        <v>1</v>
      </c>
      <c r="C1514" s="1" t="s">
        <v>147</v>
      </c>
      <c r="D1514" s="1" t="s">
        <v>194</v>
      </c>
      <c r="E1514" s="1" t="s">
        <v>195</v>
      </c>
      <c r="F1514" s="1" t="s">
        <v>25</v>
      </c>
      <c r="G1514" s="1">
        <v>38</v>
      </c>
      <c r="H1514" s="1" t="s">
        <v>135</v>
      </c>
      <c r="I1514" s="1" t="s">
        <v>136</v>
      </c>
      <c r="J1514" s="2">
        <v>41625601.32</v>
      </c>
      <c r="K1514" s="2">
        <v>41625601.32</v>
      </c>
      <c r="L1514" s="2">
        <v>20812800.66</v>
      </c>
      <c r="M1514" s="2">
        <v>30606885.559999999</v>
      </c>
      <c r="N1514" s="2">
        <v>9794084.9000000004</v>
      </c>
      <c r="O1514" s="2">
        <v>47.057986380579699</v>
      </c>
      <c r="P1514" s="3" t="s">
        <v>28</v>
      </c>
      <c r="Q1514" s="3" t="s">
        <v>29</v>
      </c>
      <c r="R1514" s="1" t="s">
        <v>30</v>
      </c>
      <c r="S1514" s="1" t="s">
        <v>31</v>
      </c>
      <c r="T1514" s="1" t="s">
        <v>30</v>
      </c>
      <c r="U1514" s="1" t="s">
        <v>137</v>
      </c>
      <c r="V1514" s="1" t="s">
        <v>138</v>
      </c>
      <c r="W1514" s="1" t="s">
        <v>97</v>
      </c>
      <c r="Z1514" s="1">
        <v>0</v>
      </c>
      <c r="AA1514" s="1" t="s">
        <v>2127</v>
      </c>
      <c r="AB1514" s="1" t="s">
        <v>2140</v>
      </c>
      <c r="AC1514" s="1" t="s">
        <v>2144</v>
      </c>
      <c r="AE1514" s="2">
        <v>8893539.1600000076</v>
      </c>
      <c r="AF1514" s="2" t="s">
        <v>2152</v>
      </c>
      <c r="AG1514" s="48">
        <v>-32732062.159999993</v>
      </c>
      <c r="AH1514" s="50">
        <v>-0.78634448805603452</v>
      </c>
      <c r="AI1514" s="1">
        <v>0</v>
      </c>
    </row>
    <row r="1515" spans="1:35" x14ac:dyDescent="0.35">
      <c r="A1515" s="1" t="s">
        <v>21</v>
      </c>
      <c r="B1515" s="1">
        <v>1</v>
      </c>
      <c r="C1515" s="1" t="s">
        <v>147</v>
      </c>
      <c r="D1515" s="1" t="s">
        <v>158</v>
      </c>
      <c r="E1515" s="1" t="s">
        <v>159</v>
      </c>
      <c r="F1515" s="1" t="s">
        <v>25</v>
      </c>
      <c r="G1515" s="1">
        <v>38</v>
      </c>
      <c r="H1515" s="1" t="s">
        <v>135</v>
      </c>
      <c r="I1515" s="1" t="s">
        <v>136</v>
      </c>
      <c r="J1515" s="2">
        <v>15075228.08</v>
      </c>
      <c r="K1515" s="2">
        <v>15075228.08</v>
      </c>
      <c r="L1515" s="2">
        <v>7537614.04</v>
      </c>
      <c r="M1515" s="2">
        <v>20753982.199999899</v>
      </c>
      <c r="N1515" s="2">
        <v>13216368.1599999</v>
      </c>
      <c r="O1515" s="2">
        <v>175.33888163899499</v>
      </c>
      <c r="P1515" s="3" t="s">
        <v>28</v>
      </c>
      <c r="Q1515" s="3" t="s">
        <v>29</v>
      </c>
      <c r="R1515" s="1" t="s">
        <v>30</v>
      </c>
      <c r="S1515" s="1" t="s">
        <v>31</v>
      </c>
      <c r="T1515" s="1" t="s">
        <v>30</v>
      </c>
      <c r="U1515" s="1" t="s">
        <v>137</v>
      </c>
      <c r="V1515" s="1" t="s">
        <v>138</v>
      </c>
      <c r="W1515" s="1" t="s">
        <v>97</v>
      </c>
      <c r="Z1515" s="1">
        <v>0</v>
      </c>
      <c r="AA1515" s="1" t="s">
        <v>2127</v>
      </c>
      <c r="AB1515" s="1" t="s">
        <v>2140</v>
      </c>
      <c r="AC1515" s="1" t="s">
        <v>2143</v>
      </c>
      <c r="AE1515" s="2">
        <v>-702019.53000000503</v>
      </c>
      <c r="AF1515" s="2" t="s">
        <v>2152</v>
      </c>
      <c r="AG1515" s="48">
        <v>-15777247.610000005</v>
      </c>
      <c r="AH1515" s="50">
        <v>-1.0465677551460306</v>
      </c>
      <c r="AI1515" s="1">
        <v>0</v>
      </c>
    </row>
    <row r="1516" spans="1:35" x14ac:dyDescent="0.35">
      <c r="A1516" s="1" t="s">
        <v>21</v>
      </c>
      <c r="B1516" s="1">
        <v>1</v>
      </c>
      <c r="C1516" s="1" t="s">
        <v>147</v>
      </c>
      <c r="D1516" s="1" t="s">
        <v>162</v>
      </c>
      <c r="E1516" s="1" t="s">
        <v>163</v>
      </c>
      <c r="F1516" s="1" t="s">
        <v>25</v>
      </c>
      <c r="G1516" s="1">
        <v>38</v>
      </c>
      <c r="H1516" s="1" t="s">
        <v>135</v>
      </c>
      <c r="I1516" s="1" t="s">
        <v>136</v>
      </c>
      <c r="J1516" s="2">
        <v>50948852.890000001</v>
      </c>
      <c r="K1516" s="2">
        <v>50948852.890000001</v>
      </c>
      <c r="L1516" s="2">
        <v>25474426.445</v>
      </c>
      <c r="M1516" s="2">
        <v>45847209.759999998</v>
      </c>
      <c r="N1516" s="2">
        <v>20372783.315000001</v>
      </c>
      <c r="O1516" s="2">
        <v>79.973472058283306</v>
      </c>
      <c r="P1516" s="3" t="s">
        <v>28</v>
      </c>
      <c r="Q1516" s="3" t="s">
        <v>29</v>
      </c>
      <c r="R1516" s="1" t="s">
        <v>30</v>
      </c>
      <c r="S1516" s="1" t="s">
        <v>31</v>
      </c>
      <c r="T1516" s="1" t="s">
        <v>30</v>
      </c>
      <c r="U1516" s="1" t="s">
        <v>137</v>
      </c>
      <c r="V1516" s="1" t="s">
        <v>138</v>
      </c>
      <c r="W1516" s="1" t="s">
        <v>97</v>
      </c>
      <c r="Z1516" s="1">
        <v>0</v>
      </c>
      <c r="AA1516" s="1" t="s">
        <v>2121</v>
      </c>
      <c r="AB1516" s="1" t="s">
        <v>2140</v>
      </c>
      <c r="AC1516" s="1" t="s">
        <v>2145</v>
      </c>
      <c r="AE1516" s="2">
        <v>35978495.609999999</v>
      </c>
      <c r="AF1516" s="2" t="s">
        <v>2152</v>
      </c>
      <c r="AG1516" s="48">
        <v>-14970357.280000001</v>
      </c>
      <c r="AH1516" s="50">
        <v>-0.2938310959094883</v>
      </c>
      <c r="AI1516" s="1">
        <v>0</v>
      </c>
    </row>
    <row r="1517" spans="1:35" x14ac:dyDescent="0.35">
      <c r="A1517" s="1" t="s">
        <v>21</v>
      </c>
      <c r="B1517" s="1">
        <v>1</v>
      </c>
      <c r="C1517" s="1" t="s">
        <v>147</v>
      </c>
      <c r="D1517" s="1" t="s">
        <v>184</v>
      </c>
      <c r="E1517" s="1" t="s">
        <v>185</v>
      </c>
      <c r="F1517" s="1" t="s">
        <v>25</v>
      </c>
      <c r="G1517" s="1">
        <v>38</v>
      </c>
      <c r="H1517" s="1" t="s">
        <v>135</v>
      </c>
      <c r="I1517" s="1" t="s">
        <v>136</v>
      </c>
      <c r="J1517" s="2">
        <v>23620031.82</v>
      </c>
      <c r="K1517" s="2">
        <v>23620031.82</v>
      </c>
      <c r="L1517" s="2">
        <v>11810015.91</v>
      </c>
      <c r="M1517" s="2">
        <v>7142082.5099999905</v>
      </c>
      <c r="N1517" s="2">
        <v>-4667933.4000000097</v>
      </c>
      <c r="O1517" s="2">
        <v>-39.525208395760799</v>
      </c>
      <c r="P1517" s="3" t="s">
        <v>73</v>
      </c>
      <c r="Q1517" s="3" t="s">
        <v>29</v>
      </c>
      <c r="R1517" s="1" t="s">
        <v>30</v>
      </c>
      <c r="S1517" s="1" t="s">
        <v>31</v>
      </c>
      <c r="T1517" s="1" t="s">
        <v>30</v>
      </c>
      <c r="U1517" s="1" t="s">
        <v>137</v>
      </c>
      <c r="V1517" s="1" t="s">
        <v>138</v>
      </c>
      <c r="W1517" s="1" t="s">
        <v>97</v>
      </c>
      <c r="Z1517" s="1">
        <v>0</v>
      </c>
      <c r="AA1517" s="1" t="s">
        <v>2121</v>
      </c>
      <c r="AB1517" s="1" t="s">
        <v>2140</v>
      </c>
      <c r="AC1517" s="1" t="s">
        <v>2141</v>
      </c>
      <c r="AE1517" s="2">
        <v>7804589.4800000237</v>
      </c>
      <c r="AF1517" s="2" t="s">
        <v>2152</v>
      </c>
      <c r="AG1517" s="48">
        <v>-15815442.339999977</v>
      </c>
      <c r="AH1517" s="50">
        <v>-0.66957752049294139</v>
      </c>
      <c r="AI1517" s="1">
        <v>0</v>
      </c>
    </row>
    <row r="1518" spans="1:35" x14ac:dyDescent="0.35">
      <c r="A1518" s="1" t="s">
        <v>21</v>
      </c>
      <c r="B1518" s="1">
        <v>1</v>
      </c>
      <c r="C1518" s="1" t="s">
        <v>147</v>
      </c>
      <c r="D1518" s="1" t="s">
        <v>148</v>
      </c>
      <c r="E1518" s="1" t="s">
        <v>149</v>
      </c>
      <c r="F1518" s="1" t="s">
        <v>25</v>
      </c>
      <c r="G1518" s="1">
        <v>40</v>
      </c>
      <c r="H1518" s="1" t="s">
        <v>139</v>
      </c>
      <c r="I1518" s="1" t="s">
        <v>140</v>
      </c>
      <c r="J1518" s="2">
        <v>23055352.809999999</v>
      </c>
      <c r="K1518" s="2">
        <v>23055352.809999999</v>
      </c>
      <c r="L1518" s="2">
        <v>11527676.404999999</v>
      </c>
      <c r="M1518" s="2">
        <v>22521933.859999999</v>
      </c>
      <c r="N1518" s="2">
        <v>10994257.455</v>
      </c>
      <c r="O1518" s="2">
        <v>95.372710585728797</v>
      </c>
      <c r="P1518" s="3" t="s">
        <v>28</v>
      </c>
      <c r="Q1518" s="3" t="s">
        <v>29</v>
      </c>
      <c r="R1518" s="1" t="s">
        <v>30</v>
      </c>
      <c r="S1518" s="1" t="s">
        <v>31</v>
      </c>
      <c r="T1518" s="1" t="s">
        <v>30</v>
      </c>
      <c r="U1518" s="1" t="s">
        <v>141</v>
      </c>
      <c r="V1518" s="1" t="s">
        <v>142</v>
      </c>
      <c r="W1518" s="1" t="s">
        <v>143</v>
      </c>
      <c r="Z1518" s="1">
        <v>0</v>
      </c>
      <c r="AA1518" s="1" t="s">
        <v>2128</v>
      </c>
      <c r="AB1518" s="1" t="s">
        <v>2140</v>
      </c>
      <c r="AC1518" s="1" t="s">
        <v>2145</v>
      </c>
      <c r="AE1518" s="2">
        <v>18343322.889999997</v>
      </c>
      <c r="AF1518" s="2" t="s">
        <v>2152</v>
      </c>
      <c r="AG1518" s="48">
        <v>-4712029.9200000018</v>
      </c>
      <c r="AH1518" s="50">
        <v>-0.20437899861398834</v>
      </c>
      <c r="AI1518" s="1">
        <v>0</v>
      </c>
    </row>
    <row r="1519" spans="1:35" x14ac:dyDescent="0.35">
      <c r="A1519" s="1" t="s">
        <v>21</v>
      </c>
      <c r="B1519" s="1">
        <v>1</v>
      </c>
      <c r="C1519" s="1" t="s">
        <v>147</v>
      </c>
      <c r="D1519" s="1" t="s">
        <v>150</v>
      </c>
      <c r="E1519" s="1" t="s">
        <v>151</v>
      </c>
      <c r="F1519" s="1" t="s">
        <v>25</v>
      </c>
      <c r="G1519" s="1">
        <v>40</v>
      </c>
      <c r="H1519" s="1" t="s">
        <v>139</v>
      </c>
      <c r="I1519" s="1" t="s">
        <v>140</v>
      </c>
      <c r="J1519" s="2">
        <v>9698472.5800000001</v>
      </c>
      <c r="K1519" s="2">
        <v>9698472.5800000001</v>
      </c>
      <c r="L1519" s="2">
        <v>4849236.29</v>
      </c>
      <c r="M1519" s="2">
        <v>9655575.4700000007</v>
      </c>
      <c r="N1519" s="2">
        <v>4806339.18</v>
      </c>
      <c r="O1519" s="2">
        <v>99.115384208262597</v>
      </c>
      <c r="P1519" s="3" t="s">
        <v>28</v>
      </c>
      <c r="Q1519" s="3" t="s">
        <v>29</v>
      </c>
      <c r="R1519" s="1" t="s">
        <v>30</v>
      </c>
      <c r="S1519" s="1" t="s">
        <v>31</v>
      </c>
      <c r="T1519" s="1" t="s">
        <v>30</v>
      </c>
      <c r="U1519" s="1" t="s">
        <v>141</v>
      </c>
      <c r="V1519" s="1" t="s">
        <v>142</v>
      </c>
      <c r="W1519" s="1" t="s">
        <v>143</v>
      </c>
      <c r="Z1519" s="1">
        <v>0</v>
      </c>
      <c r="AA1519" s="1" t="s">
        <v>2127</v>
      </c>
      <c r="AB1519" s="1" t="s">
        <v>2140</v>
      </c>
      <c r="AC1519" s="1" t="s">
        <v>2145</v>
      </c>
      <c r="AE1519" s="2">
        <v>5956039.4500000011</v>
      </c>
      <c r="AF1519" s="2" t="s">
        <v>2152</v>
      </c>
      <c r="AG1519" s="48">
        <v>-3742433.129999999</v>
      </c>
      <c r="AH1519" s="50">
        <v>-0.3858786112070442</v>
      </c>
      <c r="AI1519" s="1">
        <v>0</v>
      </c>
    </row>
    <row r="1520" spans="1:35" x14ac:dyDescent="0.35">
      <c r="A1520" s="1" t="s">
        <v>21</v>
      </c>
      <c r="B1520" s="1">
        <v>1</v>
      </c>
      <c r="C1520" s="1" t="s">
        <v>147</v>
      </c>
      <c r="D1520" s="1" t="s">
        <v>182</v>
      </c>
      <c r="E1520" s="1" t="s">
        <v>183</v>
      </c>
      <c r="F1520" s="1" t="s">
        <v>25</v>
      </c>
      <c r="G1520" s="1">
        <v>40</v>
      </c>
      <c r="H1520" s="1" t="s">
        <v>139</v>
      </c>
      <c r="I1520" s="1" t="s">
        <v>140</v>
      </c>
      <c r="J1520" s="2">
        <v>16607664.84</v>
      </c>
      <c r="K1520" s="2">
        <v>16607664.84</v>
      </c>
      <c r="L1520" s="2">
        <v>8303832.4199999999</v>
      </c>
      <c r="M1520" s="2">
        <v>24338925.710000001</v>
      </c>
      <c r="N1520" s="2">
        <v>16035093.289999999</v>
      </c>
      <c r="O1520" s="2">
        <v>193.10473139341099</v>
      </c>
      <c r="P1520" s="3" t="s">
        <v>28</v>
      </c>
      <c r="Q1520" s="3" t="s">
        <v>29</v>
      </c>
      <c r="R1520" s="1" t="s">
        <v>30</v>
      </c>
      <c r="S1520" s="1" t="s">
        <v>31</v>
      </c>
      <c r="T1520" s="1" t="s">
        <v>30</v>
      </c>
      <c r="U1520" s="1" t="s">
        <v>141</v>
      </c>
      <c r="V1520" s="1" t="s">
        <v>142</v>
      </c>
      <c r="W1520" s="1" t="s">
        <v>143</v>
      </c>
      <c r="Z1520" s="1">
        <v>0</v>
      </c>
      <c r="AA1520" s="1" t="s">
        <v>2129</v>
      </c>
      <c r="AB1520" s="1" t="s">
        <v>2140</v>
      </c>
      <c r="AC1520" s="1" t="s">
        <v>2143</v>
      </c>
      <c r="AE1520" s="2">
        <v>9834100.6499999985</v>
      </c>
      <c r="AF1520" s="2" t="s">
        <v>2152</v>
      </c>
      <c r="AG1520" s="48">
        <v>-6773564.1900000013</v>
      </c>
      <c r="AH1520" s="50">
        <v>-0.40785771240311236</v>
      </c>
      <c r="AI1520" s="1">
        <v>0</v>
      </c>
    </row>
    <row r="1521" spans="1:35" x14ac:dyDescent="0.35">
      <c r="A1521" s="1" t="s">
        <v>21</v>
      </c>
      <c r="B1521" s="1">
        <v>1</v>
      </c>
      <c r="C1521" s="1" t="s">
        <v>147</v>
      </c>
      <c r="D1521" s="1" t="s">
        <v>196</v>
      </c>
      <c r="E1521" s="1" t="s">
        <v>197</v>
      </c>
      <c r="F1521" s="1" t="s">
        <v>25</v>
      </c>
      <c r="G1521" s="1">
        <v>40</v>
      </c>
      <c r="H1521" s="1" t="s">
        <v>139</v>
      </c>
      <c r="I1521" s="1" t="s">
        <v>140</v>
      </c>
      <c r="J1521" s="2">
        <v>16879702.120000001</v>
      </c>
      <c r="K1521" s="2">
        <v>16879702.120000001</v>
      </c>
      <c r="L1521" s="2">
        <v>8439851.0600000005</v>
      </c>
      <c r="M1521" s="2">
        <v>86721116.469999999</v>
      </c>
      <c r="N1521" s="2">
        <v>78281265.409999996</v>
      </c>
      <c r="O1521" s="2">
        <v>927.51951253035497</v>
      </c>
      <c r="P1521" s="3" t="s">
        <v>28</v>
      </c>
      <c r="Q1521" s="3" t="s">
        <v>29</v>
      </c>
      <c r="R1521" s="1" t="s">
        <v>30</v>
      </c>
      <c r="S1521" s="1" t="s">
        <v>31</v>
      </c>
      <c r="T1521" s="1" t="s">
        <v>30</v>
      </c>
      <c r="U1521" s="1" t="s">
        <v>141</v>
      </c>
      <c r="V1521" s="1" t="s">
        <v>142</v>
      </c>
      <c r="W1521" s="1" t="s">
        <v>143</v>
      </c>
      <c r="Z1521" s="1">
        <v>0</v>
      </c>
      <c r="AA1521" s="1" t="s">
        <v>2121</v>
      </c>
      <c r="AB1521" s="1" t="s">
        <v>2140</v>
      </c>
      <c r="AC1521" s="1" t="s">
        <v>2143</v>
      </c>
      <c r="AE1521" s="2">
        <v>67545069.020000011</v>
      </c>
      <c r="AF1521" s="2" t="s">
        <v>2151</v>
      </c>
      <c r="AG1521" s="48">
        <v>50665366.900000006</v>
      </c>
      <c r="AH1521" s="50">
        <v>3.0015557466484486</v>
      </c>
      <c r="AI1521" s="1">
        <v>0</v>
      </c>
    </row>
    <row r="1522" spans="1:35" x14ac:dyDescent="0.35">
      <c r="A1522" s="1" t="s">
        <v>21</v>
      </c>
      <c r="B1522" s="1">
        <v>1</v>
      </c>
      <c r="C1522" s="1" t="s">
        <v>147</v>
      </c>
      <c r="D1522" s="1" t="s">
        <v>160</v>
      </c>
      <c r="E1522" s="1" t="s">
        <v>161</v>
      </c>
      <c r="F1522" s="1" t="s">
        <v>56</v>
      </c>
      <c r="G1522" s="1">
        <v>40</v>
      </c>
      <c r="H1522" s="1" t="s">
        <v>139</v>
      </c>
      <c r="I1522" s="1" t="s">
        <v>140</v>
      </c>
      <c r="J1522" s="2">
        <v>83758093.810000002</v>
      </c>
      <c r="K1522" s="2">
        <v>83758093.810000002</v>
      </c>
      <c r="L1522" s="2">
        <v>41879046.905000001</v>
      </c>
      <c r="M1522" s="2">
        <v>96487568.920000002</v>
      </c>
      <c r="N1522" s="2">
        <v>54608522.015000001</v>
      </c>
      <c r="O1522" s="2">
        <v>130.39580900414501</v>
      </c>
      <c r="P1522" s="3" t="s">
        <v>28</v>
      </c>
      <c r="Q1522" s="3" t="s">
        <v>29</v>
      </c>
      <c r="R1522" s="1" t="s">
        <v>30</v>
      </c>
      <c r="S1522" s="1" t="s">
        <v>31</v>
      </c>
      <c r="T1522" s="1" t="s">
        <v>30</v>
      </c>
      <c r="U1522" s="1" t="s">
        <v>141</v>
      </c>
      <c r="V1522" s="1" t="s">
        <v>142</v>
      </c>
      <c r="W1522" s="1" t="s">
        <v>143</v>
      </c>
      <c r="Z1522" s="1">
        <v>0</v>
      </c>
      <c r="AA1522" s="1" t="s">
        <v>2121</v>
      </c>
      <c r="AB1522" s="1" t="s">
        <v>2140</v>
      </c>
      <c r="AC1522" s="1" t="s">
        <v>2143</v>
      </c>
      <c r="AE1522" s="2">
        <v>58919963.949999996</v>
      </c>
      <c r="AF1522" s="2" t="s">
        <v>2152</v>
      </c>
      <c r="AG1522" s="48">
        <v>-24838129.860000007</v>
      </c>
      <c r="AH1522" s="50">
        <v>-0.29654602594399715</v>
      </c>
      <c r="AI1522" s="1">
        <v>0</v>
      </c>
    </row>
    <row r="1523" spans="1:35" x14ac:dyDescent="0.35">
      <c r="A1523" s="1" t="s">
        <v>21</v>
      </c>
      <c r="B1523" s="1">
        <v>1</v>
      </c>
      <c r="C1523" s="1" t="s">
        <v>147</v>
      </c>
      <c r="D1523" s="1" t="s">
        <v>194</v>
      </c>
      <c r="E1523" s="1" t="s">
        <v>195</v>
      </c>
      <c r="F1523" s="1" t="s">
        <v>25</v>
      </c>
      <c r="G1523" s="1">
        <v>40</v>
      </c>
      <c r="H1523" s="1" t="s">
        <v>139</v>
      </c>
      <c r="I1523" s="1" t="s">
        <v>140</v>
      </c>
      <c r="J1523" s="2">
        <v>37780729.009999998</v>
      </c>
      <c r="K1523" s="2">
        <v>37780729.009999998</v>
      </c>
      <c r="L1523" s="2">
        <v>18890364.504999999</v>
      </c>
      <c r="M1523" s="2">
        <v>43922339.649999999</v>
      </c>
      <c r="N1523" s="2">
        <v>25031975.145</v>
      </c>
      <c r="O1523" s="2">
        <v>132.511869415619</v>
      </c>
      <c r="P1523" s="3" t="s">
        <v>28</v>
      </c>
      <c r="Q1523" s="3" t="s">
        <v>29</v>
      </c>
      <c r="R1523" s="1" t="s">
        <v>30</v>
      </c>
      <c r="S1523" s="1" t="s">
        <v>31</v>
      </c>
      <c r="T1523" s="1" t="s">
        <v>30</v>
      </c>
      <c r="U1523" s="1" t="s">
        <v>141</v>
      </c>
      <c r="V1523" s="1" t="s">
        <v>142</v>
      </c>
      <c r="W1523" s="1" t="s">
        <v>143</v>
      </c>
      <c r="Z1523" s="1">
        <v>0</v>
      </c>
      <c r="AA1523" s="1" t="s">
        <v>2127</v>
      </c>
      <c r="AB1523" s="1" t="s">
        <v>2140</v>
      </c>
      <c r="AC1523" s="1" t="s">
        <v>2143</v>
      </c>
      <c r="AE1523" s="2">
        <v>12679817.52</v>
      </c>
      <c r="AF1523" s="2" t="s">
        <v>2152</v>
      </c>
      <c r="AG1523" s="48">
        <v>-25100911.489999998</v>
      </c>
      <c r="AH1523" s="50">
        <v>-0.66438399013836291</v>
      </c>
      <c r="AI1523" s="1">
        <v>0</v>
      </c>
    </row>
    <row r="1524" spans="1:35" x14ac:dyDescent="0.35">
      <c r="A1524" s="1" t="s">
        <v>21</v>
      </c>
      <c r="B1524" s="1">
        <v>1</v>
      </c>
      <c r="C1524" s="1" t="s">
        <v>147</v>
      </c>
      <c r="D1524" s="1" t="s">
        <v>172</v>
      </c>
      <c r="E1524" s="1" t="s">
        <v>173</v>
      </c>
      <c r="F1524" s="1" t="s">
        <v>25</v>
      </c>
      <c r="G1524" s="1">
        <v>40</v>
      </c>
      <c r="H1524" s="1" t="s">
        <v>139</v>
      </c>
      <c r="I1524" s="1" t="s">
        <v>140</v>
      </c>
      <c r="J1524" s="2">
        <v>26500725.719999999</v>
      </c>
      <c r="K1524" s="2">
        <v>26500725.719999999</v>
      </c>
      <c r="L1524" s="2">
        <v>13250362.859999999</v>
      </c>
      <c r="M1524" s="2">
        <v>54813339.009999998</v>
      </c>
      <c r="N1524" s="2">
        <v>41562976.149999999</v>
      </c>
      <c r="O1524" s="2">
        <v>313.67424869148101</v>
      </c>
      <c r="P1524" s="3" t="s">
        <v>28</v>
      </c>
      <c r="Q1524" s="3" t="s">
        <v>29</v>
      </c>
      <c r="R1524" s="1" t="s">
        <v>30</v>
      </c>
      <c r="S1524" s="1" t="s">
        <v>31</v>
      </c>
      <c r="T1524" s="1" t="s">
        <v>30</v>
      </c>
      <c r="U1524" s="1" t="s">
        <v>141</v>
      </c>
      <c r="V1524" s="1" t="s">
        <v>142</v>
      </c>
      <c r="W1524" s="1" t="s">
        <v>143</v>
      </c>
      <c r="Z1524" s="1">
        <v>0</v>
      </c>
      <c r="AA1524" s="1" t="s">
        <v>2127</v>
      </c>
      <c r="AB1524" s="1" t="s">
        <v>2140</v>
      </c>
      <c r="AC1524" s="1" t="s">
        <v>2143</v>
      </c>
      <c r="AE1524" s="2">
        <v>20321562.889999997</v>
      </c>
      <c r="AF1524" s="2" t="s">
        <v>2152</v>
      </c>
      <c r="AG1524" s="48">
        <v>-6179162.8300000019</v>
      </c>
      <c r="AH1524" s="50">
        <v>-0.23316957034639285</v>
      </c>
      <c r="AI1524" s="1">
        <v>0</v>
      </c>
    </row>
    <row r="1525" spans="1:35" x14ac:dyDescent="0.35">
      <c r="A1525" s="1" t="s">
        <v>21</v>
      </c>
      <c r="B1525" s="1">
        <v>1</v>
      </c>
      <c r="C1525" s="1" t="s">
        <v>147</v>
      </c>
      <c r="D1525" s="1" t="s">
        <v>192</v>
      </c>
      <c r="E1525" s="1" t="s">
        <v>193</v>
      </c>
      <c r="F1525" s="1" t="s">
        <v>25</v>
      </c>
      <c r="G1525" s="1">
        <v>40</v>
      </c>
      <c r="H1525" s="1" t="s">
        <v>139</v>
      </c>
      <c r="I1525" s="1" t="s">
        <v>140</v>
      </c>
      <c r="J1525" s="2">
        <v>28609320.510000002</v>
      </c>
      <c r="K1525" s="2">
        <v>28609320.510000002</v>
      </c>
      <c r="L1525" s="2">
        <v>14304660.255000001</v>
      </c>
      <c r="M1525" s="2">
        <v>43515202.780000001</v>
      </c>
      <c r="N1525" s="2">
        <v>29210542.524999999</v>
      </c>
      <c r="O1525" s="2">
        <v>204.20298003785101</v>
      </c>
      <c r="P1525" s="3" t="s">
        <v>28</v>
      </c>
      <c r="Q1525" s="3" t="s">
        <v>29</v>
      </c>
      <c r="R1525" s="1" t="s">
        <v>30</v>
      </c>
      <c r="S1525" s="1" t="s">
        <v>31</v>
      </c>
      <c r="T1525" s="1" t="s">
        <v>30</v>
      </c>
      <c r="U1525" s="1" t="s">
        <v>141</v>
      </c>
      <c r="V1525" s="1" t="s">
        <v>142</v>
      </c>
      <c r="W1525" s="1" t="s">
        <v>143</v>
      </c>
      <c r="Z1525" s="1">
        <v>0</v>
      </c>
      <c r="AA1525" s="1" t="s">
        <v>2128</v>
      </c>
      <c r="AB1525" s="1" t="s">
        <v>2140</v>
      </c>
      <c r="AC1525" s="1" t="s">
        <v>2143</v>
      </c>
      <c r="AE1525" s="2">
        <v>23103461.189999998</v>
      </c>
      <c r="AF1525" s="2" t="s">
        <v>2152</v>
      </c>
      <c r="AG1525" s="48">
        <v>-5505859.320000004</v>
      </c>
      <c r="AH1525" s="50">
        <v>-0.19244984577929788</v>
      </c>
      <c r="AI1525" s="1">
        <v>0</v>
      </c>
    </row>
    <row r="1526" spans="1:35" x14ac:dyDescent="0.35">
      <c r="A1526" s="1" t="s">
        <v>21</v>
      </c>
      <c r="B1526" s="1">
        <v>1</v>
      </c>
      <c r="C1526" s="1" t="s">
        <v>147</v>
      </c>
      <c r="D1526" s="1" t="s">
        <v>178</v>
      </c>
      <c r="E1526" s="1" t="s">
        <v>179</v>
      </c>
      <c r="F1526" s="1" t="s">
        <v>56</v>
      </c>
      <c r="G1526" s="1">
        <v>40</v>
      </c>
      <c r="H1526" s="1" t="s">
        <v>139</v>
      </c>
      <c r="I1526" s="1" t="s">
        <v>140</v>
      </c>
      <c r="J1526" s="2">
        <v>82578680.719999999</v>
      </c>
      <c r="K1526" s="2">
        <v>82578680.719999999</v>
      </c>
      <c r="L1526" s="2">
        <v>41289340.359999999</v>
      </c>
      <c r="M1526" s="2">
        <v>52042733.340000004</v>
      </c>
      <c r="N1526" s="2">
        <v>10753392.98</v>
      </c>
      <c r="O1526" s="2">
        <v>26.0439931620162</v>
      </c>
      <c r="P1526" s="3" t="s">
        <v>28</v>
      </c>
      <c r="Q1526" s="3" t="s">
        <v>29</v>
      </c>
      <c r="R1526" s="1" t="s">
        <v>30</v>
      </c>
      <c r="S1526" s="1" t="s">
        <v>31</v>
      </c>
      <c r="T1526" s="1" t="s">
        <v>30</v>
      </c>
      <c r="U1526" s="1" t="s">
        <v>141</v>
      </c>
      <c r="V1526" s="1" t="s">
        <v>142</v>
      </c>
      <c r="W1526" s="1" t="s">
        <v>143</v>
      </c>
      <c r="Z1526" s="1">
        <v>0</v>
      </c>
      <c r="AA1526" s="1" t="s">
        <v>2129</v>
      </c>
      <c r="AB1526" s="1" t="s">
        <v>2140</v>
      </c>
      <c r="AC1526" s="1" t="s">
        <v>2144</v>
      </c>
      <c r="AE1526" s="2">
        <v>48193920.809999995</v>
      </c>
      <c r="AF1526" s="2" t="s">
        <v>2152</v>
      </c>
      <c r="AG1526" s="48">
        <v>-34384759.910000004</v>
      </c>
      <c r="AH1526" s="50">
        <v>-0.41638785713456244</v>
      </c>
      <c r="AI1526" s="1">
        <v>0</v>
      </c>
    </row>
    <row r="1527" spans="1:35" x14ac:dyDescent="0.35">
      <c r="A1527" s="1" t="s">
        <v>21</v>
      </c>
      <c r="B1527" s="1">
        <v>1</v>
      </c>
      <c r="C1527" s="1" t="s">
        <v>147</v>
      </c>
      <c r="D1527" s="1" t="s">
        <v>188</v>
      </c>
      <c r="E1527" s="1" t="s">
        <v>189</v>
      </c>
      <c r="F1527" s="1" t="s">
        <v>25</v>
      </c>
      <c r="G1527" s="1">
        <v>40</v>
      </c>
      <c r="H1527" s="1" t="s">
        <v>139</v>
      </c>
      <c r="I1527" s="1" t="s">
        <v>140</v>
      </c>
      <c r="J1527" s="2">
        <v>18213801.32</v>
      </c>
      <c r="K1527" s="2">
        <v>18213801.32</v>
      </c>
      <c r="L1527" s="2">
        <v>9106900.6600000001</v>
      </c>
      <c r="M1527" s="2">
        <v>15260875.91</v>
      </c>
      <c r="N1527" s="2">
        <v>6153975.25</v>
      </c>
      <c r="O1527" s="2">
        <v>67.574858667668806</v>
      </c>
      <c r="P1527" s="3" t="s">
        <v>28</v>
      </c>
      <c r="Q1527" s="3" t="s">
        <v>29</v>
      </c>
      <c r="R1527" s="1" t="s">
        <v>30</v>
      </c>
      <c r="S1527" s="1" t="s">
        <v>31</v>
      </c>
      <c r="T1527" s="1" t="s">
        <v>30</v>
      </c>
      <c r="U1527" s="1" t="s">
        <v>141</v>
      </c>
      <c r="V1527" s="1" t="s">
        <v>142</v>
      </c>
      <c r="W1527" s="1" t="s">
        <v>143</v>
      </c>
      <c r="Z1527" s="1">
        <v>0</v>
      </c>
      <c r="AA1527" s="1" t="s">
        <v>2127</v>
      </c>
      <c r="AB1527" s="1" t="s">
        <v>2140</v>
      </c>
      <c r="AC1527" s="1" t="s">
        <v>2145</v>
      </c>
      <c r="AE1527" s="2">
        <v>9421182.4000000004</v>
      </c>
      <c r="AF1527" s="2" t="s">
        <v>2152</v>
      </c>
      <c r="AG1527" s="48">
        <v>-8792618.9199999999</v>
      </c>
      <c r="AH1527" s="50">
        <v>-0.48274485734864708</v>
      </c>
      <c r="AI1527" s="1">
        <v>0</v>
      </c>
    </row>
    <row r="1528" spans="1:35" x14ac:dyDescent="0.35">
      <c r="A1528" s="1" t="s">
        <v>21</v>
      </c>
      <c r="B1528" s="1">
        <v>1</v>
      </c>
      <c r="C1528" s="1" t="s">
        <v>147</v>
      </c>
      <c r="D1528" s="1" t="s">
        <v>170</v>
      </c>
      <c r="E1528" s="1" t="s">
        <v>171</v>
      </c>
      <c r="F1528" s="1" t="s">
        <v>25</v>
      </c>
      <c r="G1528" s="1">
        <v>40</v>
      </c>
      <c r="H1528" s="1" t="s">
        <v>139</v>
      </c>
      <c r="I1528" s="1" t="s">
        <v>140</v>
      </c>
      <c r="J1528" s="2">
        <v>16911989.609999999</v>
      </c>
      <c r="K1528" s="2">
        <v>16911989.609999999</v>
      </c>
      <c r="L1528" s="2">
        <v>8455994.8049999997</v>
      </c>
      <c r="M1528" s="2">
        <v>33210544.030000001</v>
      </c>
      <c r="N1528" s="2">
        <v>24754549.225000001</v>
      </c>
      <c r="O1528" s="2">
        <v>292.74555857535199</v>
      </c>
      <c r="P1528" s="3" t="s">
        <v>28</v>
      </c>
      <c r="Q1528" s="3" t="s">
        <v>29</v>
      </c>
      <c r="R1528" s="1" t="s">
        <v>30</v>
      </c>
      <c r="S1528" s="1" t="s">
        <v>31</v>
      </c>
      <c r="T1528" s="1" t="s">
        <v>30</v>
      </c>
      <c r="U1528" s="1" t="s">
        <v>141</v>
      </c>
      <c r="V1528" s="1" t="s">
        <v>142</v>
      </c>
      <c r="W1528" s="1" t="s">
        <v>143</v>
      </c>
      <c r="Z1528" s="1">
        <v>0</v>
      </c>
      <c r="AA1528" s="1" t="s">
        <v>2121</v>
      </c>
      <c r="AB1528" s="1" t="s">
        <v>2140</v>
      </c>
      <c r="AC1528" s="1" t="s">
        <v>2143</v>
      </c>
      <c r="AE1528" s="2">
        <v>18930512.370000001</v>
      </c>
      <c r="AF1528" s="2" t="s">
        <v>2151</v>
      </c>
      <c r="AG1528" s="48">
        <v>2018522.7600000016</v>
      </c>
      <c r="AH1528" s="50">
        <v>0.11935454115974954</v>
      </c>
      <c r="AI1528" s="1">
        <v>0</v>
      </c>
    </row>
    <row r="1529" spans="1:35" x14ac:dyDescent="0.35">
      <c r="A1529" s="1" t="s">
        <v>21</v>
      </c>
      <c r="B1529" s="1">
        <v>1</v>
      </c>
      <c r="C1529" s="1" t="s">
        <v>147</v>
      </c>
      <c r="D1529" s="1" t="s">
        <v>154</v>
      </c>
      <c r="E1529" s="1" t="s">
        <v>155</v>
      </c>
      <c r="F1529" s="1" t="s">
        <v>25</v>
      </c>
      <c r="G1529" s="1">
        <v>40</v>
      </c>
      <c r="H1529" s="1" t="s">
        <v>139</v>
      </c>
      <c r="I1529" s="1" t="s">
        <v>140</v>
      </c>
      <c r="J1529" s="2">
        <v>12225747.85</v>
      </c>
      <c r="K1529" s="2">
        <v>12225747.85</v>
      </c>
      <c r="L1529" s="2">
        <v>6112873.9249999998</v>
      </c>
      <c r="M1529" s="2">
        <v>29098891.879999999</v>
      </c>
      <c r="N1529" s="2">
        <v>22986017.954999998</v>
      </c>
      <c r="O1529" s="2">
        <v>376.02637052587301</v>
      </c>
      <c r="P1529" s="3" t="s">
        <v>28</v>
      </c>
      <c r="Q1529" s="3" t="s">
        <v>29</v>
      </c>
      <c r="R1529" s="1" t="s">
        <v>30</v>
      </c>
      <c r="S1529" s="1" t="s">
        <v>31</v>
      </c>
      <c r="T1529" s="1" t="s">
        <v>30</v>
      </c>
      <c r="U1529" s="1" t="s">
        <v>141</v>
      </c>
      <c r="V1529" s="1" t="s">
        <v>142</v>
      </c>
      <c r="W1529" s="1" t="s">
        <v>143</v>
      </c>
      <c r="Z1529" s="1">
        <v>0</v>
      </c>
      <c r="AA1529" s="1" t="s">
        <v>2129</v>
      </c>
      <c r="AB1529" s="1" t="s">
        <v>2140</v>
      </c>
      <c r="AC1529" s="1" t="s">
        <v>2143</v>
      </c>
      <c r="AE1529" s="2">
        <v>19371847.66</v>
      </c>
      <c r="AF1529" s="2" t="s">
        <v>2151</v>
      </c>
      <c r="AG1529" s="48">
        <v>7146099.8100000005</v>
      </c>
      <c r="AH1529" s="50">
        <v>0.58451228486607476</v>
      </c>
      <c r="AI1529" s="1">
        <v>0</v>
      </c>
    </row>
    <row r="1530" spans="1:35" x14ac:dyDescent="0.35">
      <c r="A1530" s="1" t="s">
        <v>21</v>
      </c>
      <c r="B1530" s="1">
        <v>1</v>
      </c>
      <c r="C1530" s="1" t="s">
        <v>147</v>
      </c>
      <c r="D1530" s="1" t="s">
        <v>162</v>
      </c>
      <c r="E1530" s="1" t="s">
        <v>163</v>
      </c>
      <c r="F1530" s="1" t="s">
        <v>25</v>
      </c>
      <c r="G1530" s="1">
        <v>40</v>
      </c>
      <c r="H1530" s="1" t="s">
        <v>139</v>
      </c>
      <c r="I1530" s="1" t="s">
        <v>140</v>
      </c>
      <c r="J1530" s="2">
        <v>37940458.390000001</v>
      </c>
      <c r="K1530" s="2">
        <v>37940458.390000001</v>
      </c>
      <c r="L1530" s="2">
        <v>18970229.195</v>
      </c>
      <c r="M1530" s="2">
        <v>55640566.710000001</v>
      </c>
      <c r="N1530" s="2">
        <v>36670337.515000001</v>
      </c>
      <c r="O1530" s="2">
        <v>193.30466246904999</v>
      </c>
      <c r="P1530" s="3" t="s">
        <v>28</v>
      </c>
      <c r="Q1530" s="3" t="s">
        <v>29</v>
      </c>
      <c r="R1530" s="1" t="s">
        <v>30</v>
      </c>
      <c r="S1530" s="1" t="s">
        <v>31</v>
      </c>
      <c r="T1530" s="1" t="s">
        <v>30</v>
      </c>
      <c r="U1530" s="1" t="s">
        <v>141</v>
      </c>
      <c r="V1530" s="1" t="s">
        <v>142</v>
      </c>
      <c r="W1530" s="1" t="s">
        <v>143</v>
      </c>
      <c r="Z1530" s="1">
        <v>0</v>
      </c>
      <c r="AA1530" s="1" t="s">
        <v>2121</v>
      </c>
      <c r="AB1530" s="1" t="s">
        <v>2140</v>
      </c>
      <c r="AC1530" s="1" t="s">
        <v>2143</v>
      </c>
      <c r="AE1530" s="2">
        <v>42089852.149999999</v>
      </c>
      <c r="AF1530" s="2" t="s">
        <v>2151</v>
      </c>
      <c r="AG1530" s="48">
        <v>4149393.7599999979</v>
      </c>
      <c r="AH1530" s="50">
        <v>0.10936593641930423</v>
      </c>
      <c r="AI1530" s="1">
        <v>0</v>
      </c>
    </row>
    <row r="1531" spans="1:35" x14ac:dyDescent="0.35">
      <c r="A1531" s="1" t="s">
        <v>21</v>
      </c>
      <c r="B1531" s="1">
        <v>1</v>
      </c>
      <c r="C1531" s="1" t="s">
        <v>147</v>
      </c>
      <c r="D1531" s="1" t="s">
        <v>174</v>
      </c>
      <c r="E1531" s="1" t="s">
        <v>175</v>
      </c>
      <c r="F1531" s="1" t="s">
        <v>25</v>
      </c>
      <c r="G1531" s="1">
        <v>40</v>
      </c>
      <c r="H1531" s="1" t="s">
        <v>139</v>
      </c>
      <c r="I1531" s="1" t="s">
        <v>140</v>
      </c>
      <c r="J1531" s="2">
        <v>12457373.359999999</v>
      </c>
      <c r="K1531" s="2">
        <v>12457373.359999999</v>
      </c>
      <c r="L1531" s="2">
        <v>6228686.6799999997</v>
      </c>
      <c r="M1531" s="2">
        <v>17663637.27</v>
      </c>
      <c r="N1531" s="2">
        <v>11434950.59</v>
      </c>
      <c r="O1531" s="2">
        <v>183.585259260464</v>
      </c>
      <c r="P1531" s="3" t="s">
        <v>28</v>
      </c>
      <c r="Q1531" s="3" t="s">
        <v>29</v>
      </c>
      <c r="R1531" s="1" t="s">
        <v>30</v>
      </c>
      <c r="S1531" s="1" t="s">
        <v>31</v>
      </c>
      <c r="T1531" s="1" t="s">
        <v>30</v>
      </c>
      <c r="U1531" s="1" t="s">
        <v>141</v>
      </c>
      <c r="V1531" s="1" t="s">
        <v>142</v>
      </c>
      <c r="W1531" s="1" t="s">
        <v>143</v>
      </c>
      <c r="Z1531" s="1">
        <v>0</v>
      </c>
      <c r="AA1531" s="1" t="s">
        <v>2127</v>
      </c>
      <c r="AB1531" s="1" t="s">
        <v>2140</v>
      </c>
      <c r="AC1531" s="1" t="s">
        <v>2143</v>
      </c>
      <c r="AE1531" s="2">
        <v>9630317.2699999996</v>
      </c>
      <c r="AF1531" s="2" t="s">
        <v>2152</v>
      </c>
      <c r="AG1531" s="48">
        <v>-2827056.09</v>
      </c>
      <c r="AH1531" s="50">
        <v>-0.22693837683933718</v>
      </c>
      <c r="AI1531" s="1">
        <v>0</v>
      </c>
    </row>
    <row r="1532" spans="1:35" x14ac:dyDescent="0.35">
      <c r="A1532" s="1" t="s">
        <v>21</v>
      </c>
      <c r="B1532" s="1">
        <v>1</v>
      </c>
      <c r="C1532" s="1" t="s">
        <v>147</v>
      </c>
      <c r="D1532" s="1" t="s">
        <v>186</v>
      </c>
      <c r="E1532" s="1" t="s">
        <v>187</v>
      </c>
      <c r="F1532" s="1" t="s">
        <v>25</v>
      </c>
      <c r="G1532" s="1">
        <v>40</v>
      </c>
      <c r="H1532" s="1" t="s">
        <v>139</v>
      </c>
      <c r="I1532" s="1" t="s">
        <v>140</v>
      </c>
      <c r="J1532" s="2">
        <v>17372427.129999999</v>
      </c>
      <c r="K1532" s="2">
        <v>17372427.129999999</v>
      </c>
      <c r="L1532" s="2">
        <v>8686213.5649999995</v>
      </c>
      <c r="M1532" s="2">
        <v>25145240.350000001</v>
      </c>
      <c r="N1532" s="2">
        <v>16459026.785</v>
      </c>
      <c r="O1532" s="2">
        <v>189.48448206845299</v>
      </c>
      <c r="P1532" s="3" t="s">
        <v>28</v>
      </c>
      <c r="Q1532" s="3" t="s">
        <v>29</v>
      </c>
      <c r="R1532" s="1" t="s">
        <v>30</v>
      </c>
      <c r="S1532" s="1" t="s">
        <v>31</v>
      </c>
      <c r="T1532" s="1" t="s">
        <v>30</v>
      </c>
      <c r="U1532" s="1" t="s">
        <v>141</v>
      </c>
      <c r="V1532" s="1" t="s">
        <v>142</v>
      </c>
      <c r="W1532" s="1" t="s">
        <v>143</v>
      </c>
      <c r="Z1532" s="1">
        <v>0</v>
      </c>
      <c r="AA1532" s="1" t="s">
        <v>2127</v>
      </c>
      <c r="AB1532" s="1" t="s">
        <v>2140</v>
      </c>
      <c r="AC1532" s="1" t="s">
        <v>2143</v>
      </c>
      <c r="AE1532" s="2">
        <v>8939775.8199999984</v>
      </c>
      <c r="AF1532" s="2" t="s">
        <v>2152</v>
      </c>
      <c r="AG1532" s="48">
        <v>-8432651.3100000005</v>
      </c>
      <c r="AH1532" s="50">
        <v>-0.48540432761049668</v>
      </c>
      <c r="AI1532" s="1">
        <v>0</v>
      </c>
    </row>
    <row r="1533" spans="1:35" x14ac:dyDescent="0.35">
      <c r="A1533" s="1" t="s">
        <v>21</v>
      </c>
      <c r="B1533" s="1">
        <v>1</v>
      </c>
      <c r="C1533" s="1" t="s">
        <v>147</v>
      </c>
      <c r="D1533" s="1" t="s">
        <v>168</v>
      </c>
      <c r="E1533" s="1" t="s">
        <v>169</v>
      </c>
      <c r="F1533" s="1" t="s">
        <v>25</v>
      </c>
      <c r="G1533" s="1">
        <v>40</v>
      </c>
      <c r="H1533" s="1" t="s">
        <v>139</v>
      </c>
      <c r="I1533" s="1" t="s">
        <v>140</v>
      </c>
      <c r="J1533" s="2">
        <v>23677956.190000001</v>
      </c>
      <c r="K1533" s="2">
        <v>23677956.190000001</v>
      </c>
      <c r="L1533" s="2">
        <v>11838978.095000001</v>
      </c>
      <c r="M1533" s="2">
        <v>44802157.969999999</v>
      </c>
      <c r="N1533" s="2">
        <v>32963179.875</v>
      </c>
      <c r="O1533" s="2">
        <v>278.42926653375099</v>
      </c>
      <c r="P1533" s="3" t="s">
        <v>28</v>
      </c>
      <c r="Q1533" s="3" t="s">
        <v>29</v>
      </c>
      <c r="R1533" s="1" t="s">
        <v>30</v>
      </c>
      <c r="S1533" s="1" t="s">
        <v>31</v>
      </c>
      <c r="T1533" s="1" t="s">
        <v>30</v>
      </c>
      <c r="U1533" s="1" t="s">
        <v>141</v>
      </c>
      <c r="V1533" s="1" t="s">
        <v>142</v>
      </c>
      <c r="W1533" s="1" t="s">
        <v>143</v>
      </c>
      <c r="Z1533" s="1">
        <v>0</v>
      </c>
      <c r="AA1533" s="1" t="s">
        <v>2128</v>
      </c>
      <c r="AB1533" s="1" t="s">
        <v>2140</v>
      </c>
      <c r="AC1533" s="1" t="s">
        <v>2143</v>
      </c>
      <c r="AE1533" s="2">
        <v>15441204.430000002</v>
      </c>
      <c r="AF1533" s="2" t="s">
        <v>2152</v>
      </c>
      <c r="AG1533" s="48">
        <v>-8236751.7599999998</v>
      </c>
      <c r="AH1533" s="50">
        <v>-0.34786582481636052</v>
      </c>
      <c r="AI1533" s="1">
        <v>0</v>
      </c>
    </row>
    <row r="1534" spans="1:35" x14ac:dyDescent="0.35">
      <c r="A1534" s="1" t="s">
        <v>21</v>
      </c>
      <c r="B1534" s="1">
        <v>1</v>
      </c>
      <c r="C1534" s="1" t="s">
        <v>147</v>
      </c>
      <c r="D1534" s="1" t="s">
        <v>184</v>
      </c>
      <c r="E1534" s="1" t="s">
        <v>185</v>
      </c>
      <c r="F1534" s="1" t="s">
        <v>25</v>
      </c>
      <c r="G1534" s="1">
        <v>40</v>
      </c>
      <c r="H1534" s="1" t="s">
        <v>139</v>
      </c>
      <c r="I1534" s="1" t="s">
        <v>140</v>
      </c>
      <c r="J1534" s="2">
        <v>37338148.850000001</v>
      </c>
      <c r="K1534" s="2">
        <v>37338148.850000001</v>
      </c>
      <c r="L1534" s="2">
        <v>18669074.425000001</v>
      </c>
      <c r="M1534" s="2">
        <v>41263387.549999997</v>
      </c>
      <c r="N1534" s="2">
        <v>22594313.125</v>
      </c>
      <c r="O1534" s="2">
        <v>121.025352466021</v>
      </c>
      <c r="P1534" s="3" t="s">
        <v>28</v>
      </c>
      <c r="Q1534" s="3" t="s">
        <v>29</v>
      </c>
      <c r="R1534" s="1" t="s">
        <v>30</v>
      </c>
      <c r="S1534" s="1" t="s">
        <v>31</v>
      </c>
      <c r="T1534" s="1" t="s">
        <v>30</v>
      </c>
      <c r="U1534" s="1" t="s">
        <v>141</v>
      </c>
      <c r="V1534" s="1" t="s">
        <v>142</v>
      </c>
      <c r="W1534" s="1" t="s">
        <v>143</v>
      </c>
      <c r="Z1534" s="1">
        <v>0</v>
      </c>
      <c r="AA1534" s="1" t="s">
        <v>2121</v>
      </c>
      <c r="AB1534" s="1" t="s">
        <v>2140</v>
      </c>
      <c r="AC1534" s="1" t="s">
        <v>2143</v>
      </c>
      <c r="AE1534" s="2">
        <v>22002972.140000004</v>
      </c>
      <c r="AF1534" s="2" t="s">
        <v>2152</v>
      </c>
      <c r="AG1534" s="48">
        <v>-15335176.709999997</v>
      </c>
      <c r="AH1534" s="50">
        <v>-0.41071068551380518</v>
      </c>
      <c r="AI1534" s="1">
        <v>0</v>
      </c>
    </row>
    <row r="1535" spans="1:35" x14ac:dyDescent="0.35">
      <c r="A1535" s="1" t="s">
        <v>21</v>
      </c>
      <c r="B1535" s="1">
        <v>1</v>
      </c>
      <c r="C1535" s="1" t="s">
        <v>147</v>
      </c>
      <c r="D1535" s="1" t="s">
        <v>190</v>
      </c>
      <c r="E1535" s="1" t="s">
        <v>191</v>
      </c>
      <c r="F1535" s="1" t="s">
        <v>25</v>
      </c>
      <c r="G1535" s="1">
        <v>40</v>
      </c>
      <c r="H1535" s="1" t="s">
        <v>139</v>
      </c>
      <c r="I1535" s="1" t="s">
        <v>140</v>
      </c>
      <c r="J1535" s="2">
        <v>46034174.479999997</v>
      </c>
      <c r="K1535" s="2">
        <v>46034174.479999997</v>
      </c>
      <c r="L1535" s="2">
        <v>23017087.239999998</v>
      </c>
      <c r="M1535" s="2">
        <v>62261692.579999998</v>
      </c>
      <c r="N1535" s="2">
        <v>39244605.340000004</v>
      </c>
      <c r="O1535" s="2">
        <v>170.50204889435</v>
      </c>
      <c r="P1535" s="3" t="s">
        <v>28</v>
      </c>
      <c r="Q1535" s="3" t="s">
        <v>29</v>
      </c>
      <c r="R1535" s="1" t="s">
        <v>30</v>
      </c>
      <c r="S1535" s="1" t="s">
        <v>31</v>
      </c>
      <c r="T1535" s="1" t="s">
        <v>30</v>
      </c>
      <c r="U1535" s="1" t="s">
        <v>141</v>
      </c>
      <c r="V1535" s="1" t="s">
        <v>142</v>
      </c>
      <c r="W1535" s="1" t="s">
        <v>143</v>
      </c>
      <c r="Z1535" s="1">
        <v>0</v>
      </c>
      <c r="AA1535" s="1" t="s">
        <v>2129</v>
      </c>
      <c r="AB1535" s="1" t="s">
        <v>2140</v>
      </c>
      <c r="AC1535" s="1" t="s">
        <v>2143</v>
      </c>
      <c r="AE1535" s="2">
        <v>35547643.420000002</v>
      </c>
      <c r="AF1535" s="2" t="s">
        <v>2152</v>
      </c>
      <c r="AG1535" s="48">
        <v>-10486531.059999995</v>
      </c>
      <c r="AH1535" s="50">
        <v>-0.22779882942304031</v>
      </c>
      <c r="AI1535" s="1">
        <v>0</v>
      </c>
    </row>
    <row r="1536" spans="1:35" x14ac:dyDescent="0.35">
      <c r="A1536" s="1" t="s">
        <v>21</v>
      </c>
      <c r="B1536" s="1">
        <v>1</v>
      </c>
      <c r="C1536" s="1" t="s">
        <v>147</v>
      </c>
      <c r="D1536" s="1" t="s">
        <v>164</v>
      </c>
      <c r="E1536" s="1" t="s">
        <v>165</v>
      </c>
      <c r="F1536" s="1" t="s">
        <v>25</v>
      </c>
      <c r="G1536" s="1">
        <v>40</v>
      </c>
      <c r="H1536" s="1" t="s">
        <v>139</v>
      </c>
      <c r="I1536" s="1" t="s">
        <v>140</v>
      </c>
      <c r="J1536" s="2">
        <v>23804637.969999999</v>
      </c>
      <c r="K1536" s="2">
        <v>23804637.969999999</v>
      </c>
      <c r="L1536" s="2">
        <v>11902318.984999999</v>
      </c>
      <c r="M1536" s="2">
        <v>25666252.25</v>
      </c>
      <c r="N1536" s="2">
        <v>13763933.265000001</v>
      </c>
      <c r="O1536" s="2">
        <v>115.64076952017599</v>
      </c>
      <c r="P1536" s="3" t="s">
        <v>28</v>
      </c>
      <c r="Q1536" s="3" t="s">
        <v>29</v>
      </c>
      <c r="R1536" s="1" t="s">
        <v>30</v>
      </c>
      <c r="S1536" s="1" t="s">
        <v>31</v>
      </c>
      <c r="T1536" s="1" t="s">
        <v>30</v>
      </c>
      <c r="U1536" s="1" t="s">
        <v>141</v>
      </c>
      <c r="V1536" s="1" t="s">
        <v>142</v>
      </c>
      <c r="W1536" s="1" t="s">
        <v>143</v>
      </c>
      <c r="Z1536" s="1">
        <v>0</v>
      </c>
      <c r="AA1536" s="1" t="s">
        <v>2128</v>
      </c>
      <c r="AB1536" s="1" t="s">
        <v>2140</v>
      </c>
      <c r="AC1536" s="1" t="s">
        <v>2143</v>
      </c>
      <c r="AE1536" s="2">
        <v>10779880.75</v>
      </c>
      <c r="AF1536" s="2" t="s">
        <v>2152</v>
      </c>
      <c r="AG1536" s="48">
        <v>-13024757.219999999</v>
      </c>
      <c r="AH1536" s="50">
        <v>-0.54715208172518992</v>
      </c>
      <c r="AI1536" s="1">
        <v>0</v>
      </c>
    </row>
    <row r="1537" spans="1:35" x14ac:dyDescent="0.35">
      <c r="A1537" s="1" t="s">
        <v>21</v>
      </c>
      <c r="B1537" s="1">
        <v>1</v>
      </c>
      <c r="C1537" s="1" t="s">
        <v>147</v>
      </c>
      <c r="D1537" s="1" t="s">
        <v>158</v>
      </c>
      <c r="E1537" s="1" t="s">
        <v>159</v>
      </c>
      <c r="F1537" s="1" t="s">
        <v>25</v>
      </c>
      <c r="G1537" s="1">
        <v>40</v>
      </c>
      <c r="H1537" s="1" t="s">
        <v>139</v>
      </c>
      <c r="I1537" s="1" t="s">
        <v>140</v>
      </c>
      <c r="J1537" s="2">
        <v>19494084.809999999</v>
      </c>
      <c r="K1537" s="2">
        <v>19494084.809999999</v>
      </c>
      <c r="L1537" s="2">
        <v>9747042.4049999993</v>
      </c>
      <c r="M1537" s="2">
        <v>37612325.219999999</v>
      </c>
      <c r="N1537" s="2">
        <v>27865282.815000001</v>
      </c>
      <c r="O1537" s="2">
        <v>285.88449354345403</v>
      </c>
      <c r="P1537" s="3" t="s">
        <v>28</v>
      </c>
      <c r="Q1537" s="3" t="s">
        <v>29</v>
      </c>
      <c r="R1537" s="1" t="s">
        <v>30</v>
      </c>
      <c r="S1537" s="1" t="s">
        <v>31</v>
      </c>
      <c r="T1537" s="1" t="s">
        <v>30</v>
      </c>
      <c r="U1537" s="1" t="s">
        <v>141</v>
      </c>
      <c r="V1537" s="1" t="s">
        <v>142</v>
      </c>
      <c r="W1537" s="1" t="s">
        <v>143</v>
      </c>
      <c r="Z1537" s="1">
        <v>0</v>
      </c>
      <c r="AA1537" s="1" t="s">
        <v>2127</v>
      </c>
      <c r="AB1537" s="1" t="s">
        <v>2140</v>
      </c>
      <c r="AC1537" s="1" t="s">
        <v>2143</v>
      </c>
      <c r="AE1537" s="2">
        <v>17114363.359999999</v>
      </c>
      <c r="AF1537" s="2" t="s">
        <v>2152</v>
      </c>
      <c r="AG1537" s="48">
        <v>-2379721.4499999993</v>
      </c>
      <c r="AH1537" s="50">
        <v>-0.1220740277470866</v>
      </c>
      <c r="AI1537" s="1">
        <v>0</v>
      </c>
    </row>
    <row r="1538" spans="1:35" x14ac:dyDescent="0.35">
      <c r="A1538" s="1" t="s">
        <v>21</v>
      </c>
      <c r="B1538" s="1">
        <v>1</v>
      </c>
      <c r="C1538" s="1" t="s">
        <v>147</v>
      </c>
      <c r="D1538" s="1" t="s">
        <v>156</v>
      </c>
      <c r="E1538" s="1" t="s">
        <v>157</v>
      </c>
      <c r="F1538" s="1" t="s">
        <v>49</v>
      </c>
      <c r="G1538" s="1">
        <v>40</v>
      </c>
      <c r="H1538" s="1" t="s">
        <v>139</v>
      </c>
      <c r="I1538" s="1" t="s">
        <v>140</v>
      </c>
      <c r="J1538" s="2">
        <v>885608609.90999997</v>
      </c>
      <c r="K1538" s="2">
        <v>885608609.90999997</v>
      </c>
      <c r="L1538" s="2">
        <v>442804304.95499998</v>
      </c>
      <c r="M1538" s="2">
        <v>749683262.00999999</v>
      </c>
      <c r="N1538" s="2">
        <v>306878957.05500001</v>
      </c>
      <c r="O1538" s="2">
        <v>69.303517066345293</v>
      </c>
      <c r="P1538" s="3" t="s">
        <v>28</v>
      </c>
      <c r="Q1538" s="3" t="s">
        <v>29</v>
      </c>
      <c r="R1538" s="1" t="s">
        <v>30</v>
      </c>
      <c r="S1538" s="1" t="s">
        <v>31</v>
      </c>
      <c r="T1538" s="1" t="s">
        <v>30</v>
      </c>
      <c r="U1538" s="1" t="s">
        <v>141</v>
      </c>
      <c r="V1538" s="1" t="s">
        <v>142</v>
      </c>
      <c r="W1538" s="1" t="s">
        <v>143</v>
      </c>
      <c r="Z1538" s="1">
        <v>0</v>
      </c>
      <c r="AA1538" s="1" t="s">
        <v>2121</v>
      </c>
      <c r="AB1538" s="1" t="s">
        <v>2140</v>
      </c>
      <c r="AC1538" s="1" t="s">
        <v>2145</v>
      </c>
      <c r="AE1538" s="2">
        <v>353901429.68000001</v>
      </c>
      <c r="AF1538" s="2" t="s">
        <v>2152</v>
      </c>
      <c r="AG1538" s="48">
        <v>-531707180.22999996</v>
      </c>
      <c r="AH1538" s="50">
        <v>-0.60038619123636883</v>
      </c>
      <c r="AI1538" s="1">
        <v>0</v>
      </c>
    </row>
    <row r="1539" spans="1:35" x14ac:dyDescent="0.35">
      <c r="A1539" s="1" t="s">
        <v>21</v>
      </c>
      <c r="B1539" s="1">
        <v>1</v>
      </c>
      <c r="C1539" s="1" t="s">
        <v>147</v>
      </c>
      <c r="D1539" s="1" t="s">
        <v>166</v>
      </c>
      <c r="E1539" s="1" t="s">
        <v>167</v>
      </c>
      <c r="F1539" s="1" t="s">
        <v>56</v>
      </c>
      <c r="G1539" s="1">
        <v>40</v>
      </c>
      <c r="H1539" s="1" t="s">
        <v>139</v>
      </c>
      <c r="I1539" s="1" t="s">
        <v>140</v>
      </c>
      <c r="J1539" s="2">
        <v>99985321.25</v>
      </c>
      <c r="K1539" s="2">
        <v>99985321.25</v>
      </c>
      <c r="L1539" s="2">
        <v>49992660.625</v>
      </c>
      <c r="M1539" s="2">
        <v>92352125.549999997</v>
      </c>
      <c r="N1539" s="2">
        <v>42359464.924999997</v>
      </c>
      <c r="O1539" s="2">
        <v>84.731367355585704</v>
      </c>
      <c r="P1539" s="3" t="s">
        <v>28</v>
      </c>
      <c r="Q1539" s="3" t="s">
        <v>29</v>
      </c>
      <c r="R1539" s="1" t="s">
        <v>30</v>
      </c>
      <c r="S1539" s="1" t="s">
        <v>31</v>
      </c>
      <c r="T1539" s="1" t="s">
        <v>30</v>
      </c>
      <c r="U1539" s="1" t="s">
        <v>141</v>
      </c>
      <c r="V1539" s="1" t="s">
        <v>142</v>
      </c>
      <c r="W1539" s="1" t="s">
        <v>143</v>
      </c>
      <c r="Z1539" s="1">
        <v>0</v>
      </c>
      <c r="AA1539" s="1" t="s">
        <v>2129</v>
      </c>
      <c r="AB1539" s="1" t="s">
        <v>2140</v>
      </c>
      <c r="AC1539" s="1" t="s">
        <v>2145</v>
      </c>
      <c r="AE1539" s="2">
        <v>49466067.649999999</v>
      </c>
      <c r="AF1539" s="2" t="s">
        <v>2152</v>
      </c>
      <c r="AG1539" s="48">
        <v>-50519253.600000001</v>
      </c>
      <c r="AH1539" s="50">
        <v>-0.50526670283614261</v>
      </c>
      <c r="AI1539" s="1">
        <v>0</v>
      </c>
    </row>
    <row r="1540" spans="1:35" x14ac:dyDescent="0.35">
      <c r="A1540" s="1" t="s">
        <v>21</v>
      </c>
      <c r="B1540" s="1">
        <v>1</v>
      </c>
      <c r="C1540" s="1" t="s">
        <v>147</v>
      </c>
      <c r="D1540" s="1" t="s">
        <v>180</v>
      </c>
      <c r="E1540" s="1" t="s">
        <v>181</v>
      </c>
      <c r="F1540" s="1" t="s">
        <v>25</v>
      </c>
      <c r="G1540" s="1">
        <v>40</v>
      </c>
      <c r="H1540" s="1" t="s">
        <v>139</v>
      </c>
      <c r="I1540" s="1" t="s">
        <v>140</v>
      </c>
      <c r="J1540" s="2">
        <v>40945083.869999997</v>
      </c>
      <c r="K1540" s="2">
        <v>40945083.869999997</v>
      </c>
      <c r="L1540" s="2">
        <v>20472541.934999999</v>
      </c>
      <c r="M1540" s="2">
        <v>68122396.510000005</v>
      </c>
      <c r="N1540" s="2">
        <v>47649854.575000003</v>
      </c>
      <c r="O1540" s="2">
        <v>232.75006458058601</v>
      </c>
      <c r="P1540" s="3" t="s">
        <v>28</v>
      </c>
      <c r="Q1540" s="3" t="s">
        <v>29</v>
      </c>
      <c r="R1540" s="1" t="s">
        <v>30</v>
      </c>
      <c r="S1540" s="1" t="s">
        <v>31</v>
      </c>
      <c r="T1540" s="1" t="s">
        <v>30</v>
      </c>
      <c r="U1540" s="1" t="s">
        <v>141</v>
      </c>
      <c r="V1540" s="1" t="s">
        <v>142</v>
      </c>
      <c r="W1540" s="1" t="s">
        <v>143</v>
      </c>
      <c r="Z1540" s="1">
        <v>0</v>
      </c>
      <c r="AA1540" s="1" t="s">
        <v>2128</v>
      </c>
      <c r="AB1540" s="1" t="s">
        <v>2140</v>
      </c>
      <c r="AC1540" s="1" t="s">
        <v>2143</v>
      </c>
      <c r="AE1540" s="2">
        <v>43356440.130000003</v>
      </c>
      <c r="AF1540" s="2" t="s">
        <v>2151</v>
      </c>
      <c r="AG1540" s="48">
        <v>2411356.2600000054</v>
      </c>
      <c r="AH1540" s="50">
        <v>5.8892448911718534E-2</v>
      </c>
      <c r="AI1540" s="1">
        <v>0</v>
      </c>
    </row>
    <row r="1541" spans="1:35" x14ac:dyDescent="0.35">
      <c r="A1541" s="1" t="s">
        <v>21</v>
      </c>
      <c r="B1541" s="1">
        <v>1</v>
      </c>
      <c r="C1541" s="1" t="s">
        <v>147</v>
      </c>
      <c r="D1541" s="1" t="s">
        <v>176</v>
      </c>
      <c r="E1541" s="1" t="s">
        <v>177</v>
      </c>
      <c r="F1541" s="1" t="s">
        <v>25</v>
      </c>
      <c r="G1541" s="1">
        <v>40</v>
      </c>
      <c r="H1541" s="1" t="s">
        <v>139</v>
      </c>
      <c r="I1541" s="1" t="s">
        <v>140</v>
      </c>
      <c r="J1541" s="2">
        <v>70389330.760000005</v>
      </c>
      <c r="K1541" s="2">
        <v>70389330.760000005</v>
      </c>
      <c r="L1541" s="2">
        <v>35194665.380000003</v>
      </c>
      <c r="M1541" s="2">
        <v>62530311.780000001</v>
      </c>
      <c r="N1541" s="2">
        <v>27335646.399999999</v>
      </c>
      <c r="O1541" s="2">
        <v>77.6698573629115</v>
      </c>
      <c r="P1541" s="3" t="s">
        <v>28</v>
      </c>
      <c r="Q1541" s="3" t="s">
        <v>29</v>
      </c>
      <c r="R1541" s="1" t="s">
        <v>30</v>
      </c>
      <c r="S1541" s="1" t="s">
        <v>31</v>
      </c>
      <c r="T1541" s="1" t="s">
        <v>30</v>
      </c>
      <c r="U1541" s="1" t="s">
        <v>141</v>
      </c>
      <c r="V1541" s="1" t="s">
        <v>142</v>
      </c>
      <c r="W1541" s="1" t="s">
        <v>143</v>
      </c>
      <c r="Z1541" s="1">
        <v>0</v>
      </c>
      <c r="AA1541" s="1" t="s">
        <v>2127</v>
      </c>
      <c r="AB1541" s="1" t="s">
        <v>2140</v>
      </c>
      <c r="AC1541" s="1" t="s">
        <v>2145</v>
      </c>
      <c r="AE1541" s="2">
        <v>21122526.170000006</v>
      </c>
      <c r="AF1541" s="2" t="s">
        <v>2152</v>
      </c>
      <c r="AG1541" s="48">
        <v>-49266804.590000004</v>
      </c>
      <c r="AH1541" s="50">
        <v>-0.69991863906165652</v>
      </c>
      <c r="AI1541" s="1">
        <v>0</v>
      </c>
    </row>
    <row r="1542" spans="1:35" x14ac:dyDescent="0.35">
      <c r="A1542" s="1" t="s">
        <v>21</v>
      </c>
      <c r="B1542" s="1">
        <v>1</v>
      </c>
      <c r="C1542" s="1" t="s">
        <v>147</v>
      </c>
      <c r="D1542" s="1" t="s">
        <v>152</v>
      </c>
      <c r="E1542" s="1" t="s">
        <v>153</v>
      </c>
      <c r="F1542" s="1" t="s">
        <v>56</v>
      </c>
      <c r="G1542" s="1">
        <v>40</v>
      </c>
      <c r="H1542" s="1" t="s">
        <v>139</v>
      </c>
      <c r="I1542" s="1" t="s">
        <v>140</v>
      </c>
      <c r="J1542" s="2">
        <v>90216261.099999994</v>
      </c>
      <c r="K1542" s="2">
        <v>90216261.099999994</v>
      </c>
      <c r="L1542" s="2">
        <v>45108130.549999997</v>
      </c>
      <c r="M1542" s="2">
        <v>52349549.329999998</v>
      </c>
      <c r="N1542" s="2">
        <v>7241418.7800000003</v>
      </c>
      <c r="O1542" s="2">
        <v>16.0534668400262</v>
      </c>
      <c r="P1542" s="3" t="s">
        <v>28</v>
      </c>
      <c r="Q1542" s="3" t="s">
        <v>29</v>
      </c>
      <c r="R1542" s="1" t="s">
        <v>30</v>
      </c>
      <c r="S1542" s="1" t="s">
        <v>31</v>
      </c>
      <c r="T1542" s="1" t="s">
        <v>30</v>
      </c>
      <c r="U1542" s="1" t="s">
        <v>141</v>
      </c>
      <c r="V1542" s="1" t="s">
        <v>142</v>
      </c>
      <c r="W1542" s="1" t="s">
        <v>143</v>
      </c>
      <c r="Z1542" s="1">
        <v>0</v>
      </c>
      <c r="AA1542" s="1" t="s">
        <v>2128</v>
      </c>
      <c r="AB1542" s="1" t="s">
        <v>2140</v>
      </c>
      <c r="AC1542" s="1" t="s">
        <v>2125</v>
      </c>
      <c r="AE1542" s="2">
        <v>28931381.309999999</v>
      </c>
      <c r="AF1542" s="2" t="s">
        <v>2152</v>
      </c>
      <c r="AG1542" s="48">
        <v>-61284879.789999992</v>
      </c>
      <c r="AH1542" s="50">
        <v>-0.67931079212060141</v>
      </c>
      <c r="AI1542" s="1">
        <v>0</v>
      </c>
    </row>
    <row r="1543" spans="1:35" x14ac:dyDescent="0.35">
      <c r="A1543" s="1" t="s">
        <v>21</v>
      </c>
      <c r="B1543" s="1">
        <v>1</v>
      </c>
      <c r="C1543" s="1" t="s">
        <v>147</v>
      </c>
      <c r="D1543" s="1" t="s">
        <v>150</v>
      </c>
      <c r="E1543" s="1" t="s">
        <v>151</v>
      </c>
      <c r="F1543" s="1" t="s">
        <v>25</v>
      </c>
      <c r="G1543" s="1">
        <v>41</v>
      </c>
      <c r="H1543" s="1" t="s">
        <v>144</v>
      </c>
      <c r="I1543" s="1" t="s">
        <v>145</v>
      </c>
      <c r="J1543" s="2">
        <v>15173662.720000001</v>
      </c>
      <c r="K1543" s="2">
        <v>15173662.720000001</v>
      </c>
      <c r="L1543" s="2">
        <v>7586831.3600000003</v>
      </c>
      <c r="M1543" s="2">
        <v>14595554.85</v>
      </c>
      <c r="N1543" s="2">
        <v>7008723.4900000002</v>
      </c>
      <c r="O1543" s="2">
        <v>92.380114403913694</v>
      </c>
      <c r="P1543" s="3" t="s">
        <v>28</v>
      </c>
      <c r="Q1543" s="3" t="s">
        <v>29</v>
      </c>
      <c r="R1543" s="1" t="s">
        <v>30</v>
      </c>
      <c r="S1543" s="1" t="s">
        <v>31</v>
      </c>
      <c r="T1543" s="1" t="s">
        <v>30</v>
      </c>
      <c r="U1543" s="1" t="s">
        <v>141</v>
      </c>
      <c r="V1543" s="1" t="s">
        <v>142</v>
      </c>
      <c r="W1543" s="1" t="s">
        <v>143</v>
      </c>
      <c r="Z1543" s="1">
        <v>0</v>
      </c>
      <c r="AA1543" s="1" t="s">
        <v>2127</v>
      </c>
      <c r="AB1543" s="1" t="s">
        <v>2140</v>
      </c>
      <c r="AC1543" s="1" t="s">
        <v>2145</v>
      </c>
      <c r="AE1543" s="2">
        <v>17434681.449999999</v>
      </c>
      <c r="AF1543" s="2" t="s">
        <v>2151</v>
      </c>
      <c r="AG1543" s="48">
        <v>2261018.7299999986</v>
      </c>
      <c r="AH1543" s="50">
        <v>0.14900942321723087</v>
      </c>
      <c r="AI1543" s="1">
        <v>0</v>
      </c>
    </row>
    <row r="1544" spans="1:35" x14ac:dyDescent="0.35">
      <c r="A1544" s="1" t="s">
        <v>21</v>
      </c>
      <c r="B1544" s="1">
        <v>1</v>
      </c>
      <c r="C1544" s="1" t="s">
        <v>147</v>
      </c>
      <c r="D1544" s="1" t="s">
        <v>148</v>
      </c>
      <c r="E1544" s="1" t="s">
        <v>149</v>
      </c>
      <c r="F1544" s="1" t="s">
        <v>25</v>
      </c>
      <c r="G1544" s="1">
        <v>41</v>
      </c>
      <c r="H1544" s="1" t="s">
        <v>144</v>
      </c>
      <c r="I1544" s="1" t="s">
        <v>145</v>
      </c>
      <c r="J1544" s="2">
        <v>33621701.450000003</v>
      </c>
      <c r="K1544" s="2">
        <v>33621701.450000003</v>
      </c>
      <c r="L1544" s="2">
        <v>16810850.725000001</v>
      </c>
      <c r="M1544" s="2">
        <v>45097804.25</v>
      </c>
      <c r="N1544" s="2">
        <v>28286953.524999999</v>
      </c>
      <c r="O1544" s="2">
        <v>168.266044281349</v>
      </c>
      <c r="P1544" s="3" t="s">
        <v>28</v>
      </c>
      <c r="Q1544" s="3" t="s">
        <v>29</v>
      </c>
      <c r="R1544" s="1" t="s">
        <v>30</v>
      </c>
      <c r="S1544" s="1" t="s">
        <v>31</v>
      </c>
      <c r="T1544" s="1" t="s">
        <v>30</v>
      </c>
      <c r="U1544" s="1" t="s">
        <v>141</v>
      </c>
      <c r="V1544" s="1" t="s">
        <v>142</v>
      </c>
      <c r="W1544" s="1" t="s">
        <v>143</v>
      </c>
      <c r="Z1544" s="1">
        <v>0</v>
      </c>
      <c r="AA1544" s="1" t="s">
        <v>2128</v>
      </c>
      <c r="AB1544" s="1" t="s">
        <v>2140</v>
      </c>
      <c r="AC1544" s="1" t="s">
        <v>2143</v>
      </c>
      <c r="AE1544" s="2">
        <v>42107532.420000002</v>
      </c>
      <c r="AF1544" s="2" t="s">
        <v>2151</v>
      </c>
      <c r="AG1544" s="48">
        <v>8485830.9699999988</v>
      </c>
      <c r="AH1544" s="50">
        <v>0.25239147943240087</v>
      </c>
      <c r="AI1544" s="1">
        <v>0</v>
      </c>
    </row>
    <row r="1545" spans="1:35" x14ac:dyDescent="0.35">
      <c r="A1545" s="1" t="s">
        <v>21</v>
      </c>
      <c r="B1545" s="1">
        <v>1</v>
      </c>
      <c r="C1545" s="1" t="s">
        <v>147</v>
      </c>
      <c r="D1545" s="1" t="s">
        <v>194</v>
      </c>
      <c r="E1545" s="1" t="s">
        <v>195</v>
      </c>
      <c r="F1545" s="1" t="s">
        <v>25</v>
      </c>
      <c r="G1545" s="1">
        <v>41</v>
      </c>
      <c r="H1545" s="1" t="s">
        <v>144</v>
      </c>
      <c r="I1545" s="1" t="s">
        <v>145</v>
      </c>
      <c r="J1545" s="2">
        <v>17008950.859999999</v>
      </c>
      <c r="K1545" s="2">
        <v>17008950.859999999</v>
      </c>
      <c r="L1545" s="2">
        <v>8504475.4299999997</v>
      </c>
      <c r="M1545" s="2">
        <v>34085703.590000004</v>
      </c>
      <c r="N1545" s="2">
        <v>25581228.16</v>
      </c>
      <c r="O1545" s="2">
        <v>300.79724929018897</v>
      </c>
      <c r="P1545" s="3" t="s">
        <v>28</v>
      </c>
      <c r="Q1545" s="3" t="s">
        <v>29</v>
      </c>
      <c r="R1545" s="1" t="s">
        <v>30</v>
      </c>
      <c r="S1545" s="1" t="s">
        <v>31</v>
      </c>
      <c r="T1545" s="1" t="s">
        <v>30</v>
      </c>
      <c r="U1545" s="1" t="s">
        <v>141</v>
      </c>
      <c r="V1545" s="1" t="s">
        <v>142</v>
      </c>
      <c r="W1545" s="1" t="s">
        <v>143</v>
      </c>
      <c r="Z1545" s="1">
        <v>0</v>
      </c>
      <c r="AA1545" s="1" t="s">
        <v>2127</v>
      </c>
      <c r="AB1545" s="1" t="s">
        <v>2140</v>
      </c>
      <c r="AC1545" s="1" t="s">
        <v>2143</v>
      </c>
      <c r="AE1545" s="2">
        <v>26362561.370000001</v>
      </c>
      <c r="AF1545" s="2" t="s">
        <v>2151</v>
      </c>
      <c r="AG1545" s="48">
        <v>9353610.5100000016</v>
      </c>
      <c r="AH1545" s="50">
        <v>0.5499228369221123</v>
      </c>
      <c r="AI1545" s="1">
        <v>0</v>
      </c>
    </row>
    <row r="1546" spans="1:35" x14ac:dyDescent="0.35">
      <c r="A1546" s="1" t="s">
        <v>21</v>
      </c>
      <c r="B1546" s="1">
        <v>1</v>
      </c>
      <c r="C1546" s="1" t="s">
        <v>147</v>
      </c>
      <c r="D1546" s="1" t="s">
        <v>180</v>
      </c>
      <c r="E1546" s="1" t="s">
        <v>181</v>
      </c>
      <c r="F1546" s="1" t="s">
        <v>25</v>
      </c>
      <c r="G1546" s="1">
        <v>41</v>
      </c>
      <c r="H1546" s="1" t="s">
        <v>144</v>
      </c>
      <c r="I1546" s="1" t="s">
        <v>145</v>
      </c>
      <c r="J1546" s="2">
        <v>114485184.12</v>
      </c>
      <c r="K1546" s="2">
        <v>114485184.12</v>
      </c>
      <c r="L1546" s="2">
        <v>57242592.060000002</v>
      </c>
      <c r="M1546" s="2">
        <v>134142580.64</v>
      </c>
      <c r="N1546" s="2">
        <v>76899988.579999998</v>
      </c>
      <c r="O1546" s="2">
        <v>134.34050732607599</v>
      </c>
      <c r="P1546" s="3" t="s">
        <v>28</v>
      </c>
      <c r="Q1546" s="3" t="s">
        <v>29</v>
      </c>
      <c r="R1546" s="1" t="s">
        <v>30</v>
      </c>
      <c r="S1546" s="1" t="s">
        <v>31</v>
      </c>
      <c r="T1546" s="1" t="s">
        <v>30</v>
      </c>
      <c r="U1546" s="1" t="s">
        <v>141</v>
      </c>
      <c r="V1546" s="1" t="s">
        <v>142</v>
      </c>
      <c r="W1546" s="1" t="s">
        <v>143</v>
      </c>
      <c r="Z1546" s="1">
        <v>0</v>
      </c>
      <c r="AA1546" s="1" t="s">
        <v>2128</v>
      </c>
      <c r="AB1546" s="1" t="s">
        <v>2140</v>
      </c>
      <c r="AC1546" s="1" t="s">
        <v>2143</v>
      </c>
      <c r="AE1546" s="2">
        <v>125590427.59999999</v>
      </c>
      <c r="AF1546" s="2" t="s">
        <v>2151</v>
      </c>
      <c r="AG1546" s="48">
        <v>11105243.479999989</v>
      </c>
      <c r="AH1546" s="50">
        <v>9.7001577674538209E-2</v>
      </c>
      <c r="AI1546" s="1">
        <v>0</v>
      </c>
    </row>
    <row r="1547" spans="1:35" x14ac:dyDescent="0.35">
      <c r="A1547" s="1" t="s">
        <v>21</v>
      </c>
      <c r="B1547" s="1">
        <v>1</v>
      </c>
      <c r="C1547" s="1" t="s">
        <v>147</v>
      </c>
      <c r="D1547" s="1" t="s">
        <v>152</v>
      </c>
      <c r="E1547" s="1" t="s">
        <v>153</v>
      </c>
      <c r="F1547" s="1" t="s">
        <v>56</v>
      </c>
      <c r="G1547" s="1">
        <v>41</v>
      </c>
      <c r="H1547" s="1" t="s">
        <v>144</v>
      </c>
      <c r="I1547" s="1" t="s">
        <v>145</v>
      </c>
      <c r="J1547" s="2">
        <v>108942210.08</v>
      </c>
      <c r="K1547" s="2">
        <v>108942210.08</v>
      </c>
      <c r="L1547" s="2">
        <v>54471105.039999999</v>
      </c>
      <c r="M1547" s="2">
        <v>112679444.89</v>
      </c>
      <c r="N1547" s="2">
        <v>58208339.850000001</v>
      </c>
      <c r="O1547" s="2">
        <v>106.860949134877</v>
      </c>
      <c r="P1547" s="3" t="s">
        <v>28</v>
      </c>
      <c r="Q1547" s="3" t="s">
        <v>29</v>
      </c>
      <c r="R1547" s="1" t="s">
        <v>30</v>
      </c>
      <c r="S1547" s="1" t="s">
        <v>31</v>
      </c>
      <c r="T1547" s="1" t="s">
        <v>30</v>
      </c>
      <c r="U1547" s="1" t="s">
        <v>141</v>
      </c>
      <c r="V1547" s="1" t="s">
        <v>142</v>
      </c>
      <c r="W1547" s="1" t="s">
        <v>143</v>
      </c>
      <c r="Z1547" s="1">
        <v>0</v>
      </c>
      <c r="AA1547" s="1" t="s">
        <v>2128</v>
      </c>
      <c r="AB1547" s="1" t="s">
        <v>2140</v>
      </c>
      <c r="AC1547" s="1" t="s">
        <v>2143</v>
      </c>
      <c r="AE1547" s="2">
        <v>108496657.17</v>
      </c>
      <c r="AF1547" s="2" t="s">
        <v>2152</v>
      </c>
      <c r="AG1547" s="48">
        <v>-445552.90999999642</v>
      </c>
      <c r="AH1547" s="50">
        <v>-4.0898097227219056E-3</v>
      </c>
      <c r="AI1547" s="1">
        <v>0</v>
      </c>
    </row>
    <row r="1548" spans="1:35" x14ac:dyDescent="0.35">
      <c r="A1548" s="1" t="s">
        <v>21</v>
      </c>
      <c r="B1548" s="1">
        <v>1</v>
      </c>
      <c r="C1548" s="1" t="s">
        <v>147</v>
      </c>
      <c r="D1548" s="1" t="s">
        <v>190</v>
      </c>
      <c r="E1548" s="1" t="s">
        <v>191</v>
      </c>
      <c r="F1548" s="1" t="s">
        <v>25</v>
      </c>
      <c r="G1548" s="1">
        <v>41</v>
      </c>
      <c r="H1548" s="1" t="s">
        <v>144</v>
      </c>
      <c r="I1548" s="1" t="s">
        <v>145</v>
      </c>
      <c r="J1548" s="2">
        <v>35348871.960000001</v>
      </c>
      <c r="K1548" s="2">
        <v>35348871.960000001</v>
      </c>
      <c r="L1548" s="2">
        <v>17674435.98</v>
      </c>
      <c r="M1548" s="2">
        <v>22062787.300000001</v>
      </c>
      <c r="N1548" s="2">
        <v>4388351.32</v>
      </c>
      <c r="O1548" s="2">
        <v>24.828805428166199</v>
      </c>
      <c r="P1548" s="3" t="s">
        <v>28</v>
      </c>
      <c r="Q1548" s="3" t="s">
        <v>29</v>
      </c>
      <c r="R1548" s="1" t="s">
        <v>30</v>
      </c>
      <c r="S1548" s="1" t="s">
        <v>31</v>
      </c>
      <c r="T1548" s="1" t="s">
        <v>30</v>
      </c>
      <c r="U1548" s="1" t="s">
        <v>141</v>
      </c>
      <c r="V1548" s="1" t="s">
        <v>142</v>
      </c>
      <c r="W1548" s="1" t="s">
        <v>143</v>
      </c>
      <c r="Z1548" s="1">
        <v>0</v>
      </c>
      <c r="AA1548" s="1" t="s">
        <v>2129</v>
      </c>
      <c r="AB1548" s="1" t="s">
        <v>2140</v>
      </c>
      <c r="AC1548" s="1" t="s">
        <v>2125</v>
      </c>
      <c r="AE1548" s="2">
        <v>18999326.710000001</v>
      </c>
      <c r="AF1548" s="2" t="s">
        <v>2152</v>
      </c>
      <c r="AG1548" s="48">
        <v>-16349545.25</v>
      </c>
      <c r="AH1548" s="50">
        <v>-0.46251957540542687</v>
      </c>
      <c r="AI1548" s="1">
        <v>0</v>
      </c>
    </row>
    <row r="1549" spans="1:35" x14ac:dyDescent="0.35">
      <c r="A1549" s="1" t="s">
        <v>21</v>
      </c>
      <c r="B1549" s="1">
        <v>1</v>
      </c>
      <c r="C1549" s="1" t="s">
        <v>147</v>
      </c>
      <c r="D1549" s="1" t="s">
        <v>156</v>
      </c>
      <c r="E1549" s="1" t="s">
        <v>157</v>
      </c>
      <c r="F1549" s="1" t="s">
        <v>49</v>
      </c>
      <c r="G1549" s="1">
        <v>41</v>
      </c>
      <c r="H1549" s="1" t="s">
        <v>144</v>
      </c>
      <c r="I1549" s="1" t="s">
        <v>145</v>
      </c>
      <c r="J1549" s="2">
        <v>388336242.94</v>
      </c>
      <c r="K1549" s="2">
        <v>388336242.94</v>
      </c>
      <c r="L1549" s="2">
        <v>194168121.47</v>
      </c>
      <c r="M1549" s="2">
        <v>579745633.54999995</v>
      </c>
      <c r="N1549" s="2">
        <v>385577512.07999998</v>
      </c>
      <c r="O1549" s="2">
        <v>198.579205052243</v>
      </c>
      <c r="P1549" s="3" t="s">
        <v>28</v>
      </c>
      <c r="Q1549" s="3" t="s">
        <v>29</v>
      </c>
      <c r="R1549" s="1" t="s">
        <v>30</v>
      </c>
      <c r="S1549" s="1" t="s">
        <v>31</v>
      </c>
      <c r="T1549" s="1" t="s">
        <v>30</v>
      </c>
      <c r="U1549" s="1" t="s">
        <v>141</v>
      </c>
      <c r="V1549" s="1" t="s">
        <v>142</v>
      </c>
      <c r="W1549" s="1" t="s">
        <v>143</v>
      </c>
      <c r="Z1549" s="1">
        <v>0</v>
      </c>
      <c r="AA1549" s="1" t="s">
        <v>2121</v>
      </c>
      <c r="AB1549" s="1" t="s">
        <v>2140</v>
      </c>
      <c r="AC1549" s="1" t="s">
        <v>2143</v>
      </c>
      <c r="AE1549" s="2">
        <v>349672651.36000001</v>
      </c>
      <c r="AF1549" s="2" t="s">
        <v>2152</v>
      </c>
      <c r="AG1549" s="48">
        <v>-38663591.579999983</v>
      </c>
      <c r="AH1549" s="50">
        <v>-9.9562150798203283E-2</v>
      </c>
      <c r="AI1549" s="1">
        <v>0</v>
      </c>
    </row>
    <row r="1550" spans="1:35" x14ac:dyDescent="0.35">
      <c r="A1550" s="1" t="s">
        <v>21</v>
      </c>
      <c r="B1550" s="1">
        <v>1</v>
      </c>
      <c r="C1550" s="1" t="s">
        <v>147</v>
      </c>
      <c r="D1550" s="1" t="s">
        <v>154</v>
      </c>
      <c r="E1550" s="1" t="s">
        <v>155</v>
      </c>
      <c r="F1550" s="1" t="s">
        <v>25</v>
      </c>
      <c r="G1550" s="1">
        <v>41</v>
      </c>
      <c r="H1550" s="1" t="s">
        <v>144</v>
      </c>
      <c r="I1550" s="1" t="s">
        <v>145</v>
      </c>
      <c r="J1550" s="2">
        <v>31495917.199999999</v>
      </c>
      <c r="K1550" s="2">
        <v>31495917.199999999</v>
      </c>
      <c r="L1550" s="2">
        <v>15747958.6</v>
      </c>
      <c r="M1550" s="2">
        <v>32963246.079999998</v>
      </c>
      <c r="N1550" s="2">
        <v>17215287.48</v>
      </c>
      <c r="O1550" s="2">
        <v>109.31758151815301</v>
      </c>
      <c r="P1550" s="3" t="s">
        <v>28</v>
      </c>
      <c r="Q1550" s="3" t="s">
        <v>29</v>
      </c>
      <c r="R1550" s="1" t="s">
        <v>30</v>
      </c>
      <c r="S1550" s="1" t="s">
        <v>31</v>
      </c>
      <c r="T1550" s="1" t="s">
        <v>30</v>
      </c>
      <c r="U1550" s="1" t="s">
        <v>141</v>
      </c>
      <c r="V1550" s="1" t="s">
        <v>142</v>
      </c>
      <c r="W1550" s="1" t="s">
        <v>143</v>
      </c>
      <c r="Z1550" s="1">
        <v>0</v>
      </c>
      <c r="AA1550" s="1" t="s">
        <v>2129</v>
      </c>
      <c r="AB1550" s="1" t="s">
        <v>2140</v>
      </c>
      <c r="AC1550" s="1" t="s">
        <v>2143</v>
      </c>
      <c r="AE1550" s="2">
        <v>31383279.409999993</v>
      </c>
      <c r="AF1550" s="2" t="s">
        <v>2152</v>
      </c>
      <c r="AG1550" s="48">
        <v>-112637.79000000656</v>
      </c>
      <c r="AH1550" s="50">
        <v>-3.5762663866796855E-3</v>
      </c>
      <c r="AI1550" s="1">
        <v>0</v>
      </c>
    </row>
    <row r="1551" spans="1:35" x14ac:dyDescent="0.35">
      <c r="A1551" s="1" t="s">
        <v>21</v>
      </c>
      <c r="B1551" s="1">
        <v>1</v>
      </c>
      <c r="C1551" s="1" t="s">
        <v>147</v>
      </c>
      <c r="D1551" s="1" t="s">
        <v>176</v>
      </c>
      <c r="E1551" s="1" t="s">
        <v>177</v>
      </c>
      <c r="F1551" s="1" t="s">
        <v>25</v>
      </c>
      <c r="G1551" s="1">
        <v>41</v>
      </c>
      <c r="H1551" s="1" t="s">
        <v>144</v>
      </c>
      <c r="I1551" s="1" t="s">
        <v>145</v>
      </c>
      <c r="J1551" s="2">
        <v>38053768.359999999</v>
      </c>
      <c r="K1551" s="2">
        <v>38053768.359999999</v>
      </c>
      <c r="L1551" s="2">
        <v>19026884.18</v>
      </c>
      <c r="M1551" s="2">
        <v>62736326.759999998</v>
      </c>
      <c r="N1551" s="2">
        <v>43709442.579999998</v>
      </c>
      <c r="O1551" s="2">
        <v>229.72464732793699</v>
      </c>
      <c r="P1551" s="3" t="s">
        <v>28</v>
      </c>
      <c r="Q1551" s="3" t="s">
        <v>29</v>
      </c>
      <c r="R1551" s="1" t="s">
        <v>30</v>
      </c>
      <c r="S1551" s="1" t="s">
        <v>31</v>
      </c>
      <c r="T1551" s="1" t="s">
        <v>30</v>
      </c>
      <c r="U1551" s="1" t="s">
        <v>141</v>
      </c>
      <c r="V1551" s="1" t="s">
        <v>142</v>
      </c>
      <c r="W1551" s="1" t="s">
        <v>143</v>
      </c>
      <c r="Z1551" s="1">
        <v>0</v>
      </c>
      <c r="AA1551" s="1" t="s">
        <v>2127</v>
      </c>
      <c r="AB1551" s="1" t="s">
        <v>2140</v>
      </c>
      <c r="AC1551" s="1" t="s">
        <v>2143</v>
      </c>
      <c r="AE1551" s="2">
        <v>40512075.07</v>
      </c>
      <c r="AF1551" s="2" t="s">
        <v>2151</v>
      </c>
      <c r="AG1551" s="48">
        <v>2458306.7100000009</v>
      </c>
      <c r="AH1551" s="50">
        <v>6.4600874392877108E-2</v>
      </c>
      <c r="AI1551" s="1">
        <v>0</v>
      </c>
    </row>
    <row r="1552" spans="1:35" x14ac:dyDescent="0.35">
      <c r="A1552" s="1" t="s">
        <v>21</v>
      </c>
      <c r="B1552" s="1">
        <v>1</v>
      </c>
      <c r="C1552" s="1" t="s">
        <v>147</v>
      </c>
      <c r="D1552" s="1" t="s">
        <v>178</v>
      </c>
      <c r="E1552" s="1" t="s">
        <v>179</v>
      </c>
      <c r="F1552" s="1" t="s">
        <v>56</v>
      </c>
      <c r="G1552" s="1">
        <v>41</v>
      </c>
      <c r="H1552" s="1" t="s">
        <v>144</v>
      </c>
      <c r="I1552" s="1" t="s">
        <v>145</v>
      </c>
      <c r="J1552" s="2">
        <v>207649926.50999999</v>
      </c>
      <c r="K1552" s="2">
        <v>207649926.50999999</v>
      </c>
      <c r="L1552" s="2">
        <v>103824963.255</v>
      </c>
      <c r="M1552" s="2">
        <v>239930631.40000001</v>
      </c>
      <c r="N1552" s="2">
        <v>136105668.14500001</v>
      </c>
      <c r="O1552" s="2">
        <v>131.09146767595499</v>
      </c>
      <c r="P1552" s="3" t="s">
        <v>28</v>
      </c>
      <c r="Q1552" s="3" t="s">
        <v>29</v>
      </c>
      <c r="R1552" s="1" t="s">
        <v>30</v>
      </c>
      <c r="S1552" s="1" t="s">
        <v>31</v>
      </c>
      <c r="T1552" s="1" t="s">
        <v>30</v>
      </c>
      <c r="U1552" s="1" t="s">
        <v>141</v>
      </c>
      <c r="V1552" s="1" t="s">
        <v>142</v>
      </c>
      <c r="W1552" s="1" t="s">
        <v>143</v>
      </c>
      <c r="Z1552" s="1">
        <v>0</v>
      </c>
      <c r="AA1552" s="1" t="s">
        <v>2129</v>
      </c>
      <c r="AB1552" s="1" t="s">
        <v>2140</v>
      </c>
      <c r="AC1552" s="1" t="s">
        <v>2143</v>
      </c>
      <c r="AE1552" s="2">
        <v>234831756.34000003</v>
      </c>
      <c r="AF1552" s="2" t="s">
        <v>2151</v>
      </c>
      <c r="AG1552" s="48">
        <v>27181829.830000043</v>
      </c>
      <c r="AH1552" s="50">
        <v>0.13090218853841504</v>
      </c>
      <c r="AI1552" s="1">
        <v>0</v>
      </c>
    </row>
    <row r="1553" spans="1:35" x14ac:dyDescent="0.35">
      <c r="A1553" s="1" t="s">
        <v>21</v>
      </c>
      <c r="B1553" s="1">
        <v>1</v>
      </c>
      <c r="C1553" s="1" t="s">
        <v>147</v>
      </c>
      <c r="D1553" s="1" t="s">
        <v>158</v>
      </c>
      <c r="E1553" s="1" t="s">
        <v>159</v>
      </c>
      <c r="F1553" s="1" t="s">
        <v>25</v>
      </c>
      <c r="G1553" s="1">
        <v>41</v>
      </c>
      <c r="H1553" s="1" t="s">
        <v>144</v>
      </c>
      <c r="I1553" s="1" t="s">
        <v>145</v>
      </c>
      <c r="J1553" s="2">
        <v>36216490.810000002</v>
      </c>
      <c r="K1553" s="2">
        <v>36216490.810000002</v>
      </c>
      <c r="L1553" s="2">
        <v>18108245.405000001</v>
      </c>
      <c r="M1553" s="2">
        <v>54118187.030000001</v>
      </c>
      <c r="N1553" s="2">
        <v>36009941.625</v>
      </c>
      <c r="O1553" s="2">
        <v>198.85936389539401</v>
      </c>
      <c r="P1553" s="3" t="s">
        <v>28</v>
      </c>
      <c r="Q1553" s="3" t="s">
        <v>29</v>
      </c>
      <c r="R1553" s="1" t="s">
        <v>30</v>
      </c>
      <c r="S1553" s="1" t="s">
        <v>31</v>
      </c>
      <c r="T1553" s="1" t="s">
        <v>30</v>
      </c>
      <c r="U1553" s="1" t="s">
        <v>141</v>
      </c>
      <c r="V1553" s="1" t="s">
        <v>142</v>
      </c>
      <c r="W1553" s="1" t="s">
        <v>143</v>
      </c>
      <c r="Z1553" s="1">
        <v>0</v>
      </c>
      <c r="AA1553" s="1" t="s">
        <v>2127</v>
      </c>
      <c r="AB1553" s="1" t="s">
        <v>2140</v>
      </c>
      <c r="AC1553" s="1" t="s">
        <v>2143</v>
      </c>
      <c r="AE1553" s="2">
        <v>43354115.210000001</v>
      </c>
      <c r="AF1553" s="2" t="s">
        <v>2151</v>
      </c>
      <c r="AG1553" s="48">
        <v>7137624.3999999985</v>
      </c>
      <c r="AH1553" s="50">
        <v>0.19708216451576188</v>
      </c>
      <c r="AI1553" s="1">
        <v>0</v>
      </c>
    </row>
    <row r="1554" spans="1:35" x14ac:dyDescent="0.35">
      <c r="A1554" s="1" t="s">
        <v>21</v>
      </c>
      <c r="B1554" s="1">
        <v>1</v>
      </c>
      <c r="C1554" s="1" t="s">
        <v>147</v>
      </c>
      <c r="D1554" s="1" t="s">
        <v>184</v>
      </c>
      <c r="E1554" s="1" t="s">
        <v>185</v>
      </c>
      <c r="F1554" s="1" t="s">
        <v>25</v>
      </c>
      <c r="G1554" s="1">
        <v>41</v>
      </c>
      <c r="H1554" s="1" t="s">
        <v>144</v>
      </c>
      <c r="I1554" s="1" t="s">
        <v>145</v>
      </c>
      <c r="J1554" s="2">
        <v>57113523.359999999</v>
      </c>
      <c r="K1554" s="2">
        <v>57113523.359999999</v>
      </c>
      <c r="L1554" s="2">
        <v>28556761.68</v>
      </c>
      <c r="M1554" s="2">
        <v>81246374.400000006</v>
      </c>
      <c r="N1554" s="2">
        <v>52689612.719999999</v>
      </c>
      <c r="O1554" s="2">
        <v>184.508360263067</v>
      </c>
      <c r="P1554" s="3" t="s">
        <v>28</v>
      </c>
      <c r="Q1554" s="3" t="s">
        <v>29</v>
      </c>
      <c r="R1554" s="1" t="s">
        <v>30</v>
      </c>
      <c r="S1554" s="1" t="s">
        <v>31</v>
      </c>
      <c r="T1554" s="1" t="s">
        <v>30</v>
      </c>
      <c r="U1554" s="1" t="s">
        <v>141</v>
      </c>
      <c r="V1554" s="1" t="s">
        <v>142</v>
      </c>
      <c r="W1554" s="1" t="s">
        <v>143</v>
      </c>
      <c r="Z1554" s="1">
        <v>0</v>
      </c>
      <c r="AA1554" s="1" t="s">
        <v>2121</v>
      </c>
      <c r="AB1554" s="1" t="s">
        <v>2140</v>
      </c>
      <c r="AC1554" s="1" t="s">
        <v>2143</v>
      </c>
      <c r="AE1554" s="2">
        <v>62886724.919999994</v>
      </c>
      <c r="AF1554" s="2" t="s">
        <v>2151</v>
      </c>
      <c r="AG1554" s="48">
        <v>5773201.5599999949</v>
      </c>
      <c r="AH1554" s="50">
        <v>0.10108291732607959</v>
      </c>
      <c r="AI1554" s="1">
        <v>0</v>
      </c>
    </row>
    <row r="1555" spans="1:35" x14ac:dyDescent="0.35">
      <c r="A1555" s="1" t="s">
        <v>21</v>
      </c>
      <c r="B1555" s="1">
        <v>1</v>
      </c>
      <c r="C1555" s="1" t="s">
        <v>147</v>
      </c>
      <c r="D1555" s="1" t="s">
        <v>168</v>
      </c>
      <c r="E1555" s="1" t="s">
        <v>169</v>
      </c>
      <c r="F1555" s="1" t="s">
        <v>25</v>
      </c>
      <c r="G1555" s="1">
        <v>41</v>
      </c>
      <c r="H1555" s="1" t="s">
        <v>144</v>
      </c>
      <c r="I1555" s="1" t="s">
        <v>145</v>
      </c>
      <c r="J1555" s="2">
        <v>27143503.870000001</v>
      </c>
      <c r="K1555" s="2">
        <v>27143503.870000001</v>
      </c>
      <c r="L1555" s="2">
        <v>13571751.935000001</v>
      </c>
      <c r="M1555" s="2">
        <v>56436000.219999999</v>
      </c>
      <c r="N1555" s="2">
        <v>42864248.284999996</v>
      </c>
      <c r="O1555" s="2">
        <v>315.83430415094699</v>
      </c>
      <c r="P1555" s="3" t="s">
        <v>28</v>
      </c>
      <c r="Q1555" s="3" t="s">
        <v>29</v>
      </c>
      <c r="R1555" s="1" t="s">
        <v>30</v>
      </c>
      <c r="S1555" s="1" t="s">
        <v>31</v>
      </c>
      <c r="T1555" s="1" t="s">
        <v>30</v>
      </c>
      <c r="U1555" s="1" t="s">
        <v>141</v>
      </c>
      <c r="V1555" s="1" t="s">
        <v>142</v>
      </c>
      <c r="W1555" s="1" t="s">
        <v>143</v>
      </c>
      <c r="Z1555" s="1">
        <v>0</v>
      </c>
      <c r="AA1555" s="1" t="s">
        <v>2128</v>
      </c>
      <c r="AB1555" s="1" t="s">
        <v>2140</v>
      </c>
      <c r="AC1555" s="1" t="s">
        <v>2143</v>
      </c>
      <c r="AE1555" s="2">
        <v>37488750.859999992</v>
      </c>
      <c r="AF1555" s="2" t="s">
        <v>2151</v>
      </c>
      <c r="AG1555" s="48">
        <v>10345246.989999991</v>
      </c>
      <c r="AH1555" s="50">
        <v>0.38113159743661312</v>
      </c>
      <c r="AI1555" s="1">
        <v>0</v>
      </c>
    </row>
    <row r="1556" spans="1:35" x14ac:dyDescent="0.35">
      <c r="A1556" s="1" t="s">
        <v>21</v>
      </c>
      <c r="B1556" s="1">
        <v>1</v>
      </c>
      <c r="C1556" s="1" t="s">
        <v>147</v>
      </c>
      <c r="D1556" s="1" t="s">
        <v>188</v>
      </c>
      <c r="E1556" s="1" t="s">
        <v>189</v>
      </c>
      <c r="F1556" s="1" t="s">
        <v>25</v>
      </c>
      <c r="G1556" s="1">
        <v>41</v>
      </c>
      <c r="H1556" s="1" t="s">
        <v>144</v>
      </c>
      <c r="I1556" s="1" t="s">
        <v>145</v>
      </c>
      <c r="J1556" s="2">
        <v>24583587.09</v>
      </c>
      <c r="K1556" s="2">
        <v>24583587.09</v>
      </c>
      <c r="L1556" s="2">
        <v>12291793.545</v>
      </c>
      <c r="M1556" s="2">
        <v>32752826.960000001</v>
      </c>
      <c r="N1556" s="2">
        <v>20461033.414999999</v>
      </c>
      <c r="O1556" s="2">
        <v>166.460926471736</v>
      </c>
      <c r="P1556" s="3" t="s">
        <v>28</v>
      </c>
      <c r="Q1556" s="3" t="s">
        <v>29</v>
      </c>
      <c r="R1556" s="1" t="s">
        <v>30</v>
      </c>
      <c r="S1556" s="1" t="s">
        <v>31</v>
      </c>
      <c r="T1556" s="1" t="s">
        <v>30</v>
      </c>
      <c r="U1556" s="1" t="s">
        <v>141</v>
      </c>
      <c r="V1556" s="1" t="s">
        <v>142</v>
      </c>
      <c r="W1556" s="1" t="s">
        <v>143</v>
      </c>
      <c r="Z1556" s="1">
        <v>0</v>
      </c>
      <c r="AA1556" s="1" t="s">
        <v>2127</v>
      </c>
      <c r="AB1556" s="1" t="s">
        <v>2140</v>
      </c>
      <c r="AC1556" s="1" t="s">
        <v>2143</v>
      </c>
      <c r="AE1556" s="2">
        <v>27051802.380000003</v>
      </c>
      <c r="AF1556" s="2" t="s">
        <v>2151</v>
      </c>
      <c r="AG1556" s="48">
        <v>2468215.2900000028</v>
      </c>
      <c r="AH1556" s="50">
        <v>0.10040094152915593</v>
      </c>
      <c r="AI1556" s="1">
        <v>0</v>
      </c>
    </row>
    <row r="1557" spans="1:35" x14ac:dyDescent="0.35">
      <c r="A1557" s="1" t="s">
        <v>21</v>
      </c>
      <c r="B1557" s="1">
        <v>1</v>
      </c>
      <c r="C1557" s="1" t="s">
        <v>147</v>
      </c>
      <c r="D1557" s="1" t="s">
        <v>162</v>
      </c>
      <c r="E1557" s="1" t="s">
        <v>163</v>
      </c>
      <c r="F1557" s="1" t="s">
        <v>25</v>
      </c>
      <c r="G1557" s="1">
        <v>41</v>
      </c>
      <c r="H1557" s="1" t="s">
        <v>144</v>
      </c>
      <c r="I1557" s="1" t="s">
        <v>145</v>
      </c>
      <c r="J1557" s="2">
        <v>13492715.08</v>
      </c>
      <c r="K1557" s="2">
        <v>13492715.08</v>
      </c>
      <c r="L1557" s="2">
        <v>6746357.54</v>
      </c>
      <c r="M1557" s="2">
        <v>33518645.210000001</v>
      </c>
      <c r="N1557" s="2">
        <v>26772287.670000002</v>
      </c>
      <c r="O1557" s="2">
        <v>396.84062860978997</v>
      </c>
      <c r="P1557" s="3" t="s">
        <v>28</v>
      </c>
      <c r="Q1557" s="3" t="s">
        <v>29</v>
      </c>
      <c r="R1557" s="1" t="s">
        <v>30</v>
      </c>
      <c r="S1557" s="1" t="s">
        <v>31</v>
      </c>
      <c r="T1557" s="1" t="s">
        <v>30</v>
      </c>
      <c r="U1557" s="1" t="s">
        <v>141</v>
      </c>
      <c r="V1557" s="1" t="s">
        <v>142</v>
      </c>
      <c r="W1557" s="1" t="s">
        <v>143</v>
      </c>
      <c r="Z1557" s="1">
        <v>0</v>
      </c>
      <c r="AA1557" s="1" t="s">
        <v>2121</v>
      </c>
      <c r="AB1557" s="1" t="s">
        <v>2140</v>
      </c>
      <c r="AC1557" s="1" t="s">
        <v>2143</v>
      </c>
      <c r="AE1557" s="2">
        <v>33871577.959999993</v>
      </c>
      <c r="AF1557" s="2" t="s">
        <v>2151</v>
      </c>
      <c r="AG1557" s="48">
        <v>20378862.879999995</v>
      </c>
      <c r="AH1557" s="50">
        <v>1.5103604248048788</v>
      </c>
      <c r="AI1557" s="1">
        <v>0</v>
      </c>
    </row>
    <row r="1558" spans="1:35" x14ac:dyDescent="0.35">
      <c r="A1558" s="1" t="s">
        <v>21</v>
      </c>
      <c r="B1558" s="1">
        <v>1</v>
      </c>
      <c r="C1558" s="1" t="s">
        <v>147</v>
      </c>
      <c r="D1558" s="1" t="s">
        <v>170</v>
      </c>
      <c r="E1558" s="1" t="s">
        <v>171</v>
      </c>
      <c r="F1558" s="1" t="s">
        <v>25</v>
      </c>
      <c r="G1558" s="1">
        <v>41</v>
      </c>
      <c r="H1558" s="1" t="s">
        <v>144</v>
      </c>
      <c r="I1558" s="1" t="s">
        <v>145</v>
      </c>
      <c r="J1558" s="2">
        <v>23383385.289999999</v>
      </c>
      <c r="K1558" s="2">
        <v>23383385.289999999</v>
      </c>
      <c r="L1558" s="2">
        <v>11691692.645</v>
      </c>
      <c r="M1558" s="2">
        <v>27005403.550000001</v>
      </c>
      <c r="N1558" s="2">
        <v>15313710.904999999</v>
      </c>
      <c r="O1558" s="2">
        <v>130.97941735193501</v>
      </c>
      <c r="P1558" s="3" t="s">
        <v>28</v>
      </c>
      <c r="Q1558" s="3" t="s">
        <v>29</v>
      </c>
      <c r="R1558" s="1" t="s">
        <v>30</v>
      </c>
      <c r="S1558" s="1" t="s">
        <v>31</v>
      </c>
      <c r="T1558" s="1" t="s">
        <v>30</v>
      </c>
      <c r="U1558" s="1" t="s">
        <v>141</v>
      </c>
      <c r="V1558" s="1" t="s">
        <v>142</v>
      </c>
      <c r="W1558" s="1" t="s">
        <v>143</v>
      </c>
      <c r="Z1558" s="1">
        <v>0</v>
      </c>
      <c r="AA1558" s="1" t="s">
        <v>2121</v>
      </c>
      <c r="AB1558" s="1" t="s">
        <v>2140</v>
      </c>
      <c r="AC1558" s="1" t="s">
        <v>2143</v>
      </c>
      <c r="AE1558" s="2">
        <v>25803943.340000007</v>
      </c>
      <c r="AF1558" s="2" t="s">
        <v>2151</v>
      </c>
      <c r="AG1558" s="48">
        <v>2420558.0500000082</v>
      </c>
      <c r="AH1558" s="50">
        <v>0.10351615131771232</v>
      </c>
      <c r="AI1558" s="1">
        <v>0</v>
      </c>
    </row>
    <row r="1559" spans="1:35" x14ac:dyDescent="0.35">
      <c r="A1559" s="1" t="s">
        <v>21</v>
      </c>
      <c r="B1559" s="1">
        <v>1</v>
      </c>
      <c r="C1559" s="1" t="s">
        <v>147</v>
      </c>
      <c r="D1559" s="1" t="s">
        <v>186</v>
      </c>
      <c r="E1559" s="1" t="s">
        <v>187</v>
      </c>
      <c r="F1559" s="1" t="s">
        <v>25</v>
      </c>
      <c r="G1559" s="1">
        <v>41</v>
      </c>
      <c r="H1559" s="1" t="s">
        <v>144</v>
      </c>
      <c r="I1559" s="1" t="s">
        <v>145</v>
      </c>
      <c r="J1559" s="2">
        <v>45546486.810000002</v>
      </c>
      <c r="K1559" s="2">
        <v>45546486.810000002</v>
      </c>
      <c r="L1559" s="2">
        <v>22773243.405000001</v>
      </c>
      <c r="M1559" s="2">
        <v>49021977.950000003</v>
      </c>
      <c r="N1559" s="2">
        <v>26248734.545000002</v>
      </c>
      <c r="O1559" s="2">
        <v>115.261291851107</v>
      </c>
      <c r="P1559" s="3" t="s">
        <v>28</v>
      </c>
      <c r="Q1559" s="3" t="s">
        <v>29</v>
      </c>
      <c r="R1559" s="1" t="s">
        <v>30</v>
      </c>
      <c r="S1559" s="1" t="s">
        <v>31</v>
      </c>
      <c r="T1559" s="1" t="s">
        <v>30</v>
      </c>
      <c r="U1559" s="1" t="s">
        <v>141</v>
      </c>
      <c r="V1559" s="1" t="s">
        <v>142</v>
      </c>
      <c r="W1559" s="1" t="s">
        <v>143</v>
      </c>
      <c r="Z1559" s="1">
        <v>0</v>
      </c>
      <c r="AA1559" s="1" t="s">
        <v>2127</v>
      </c>
      <c r="AB1559" s="1" t="s">
        <v>2140</v>
      </c>
      <c r="AC1559" s="1" t="s">
        <v>2143</v>
      </c>
      <c r="AE1559" s="2">
        <v>44091820.030000009</v>
      </c>
      <c r="AF1559" s="2" t="s">
        <v>2152</v>
      </c>
      <c r="AG1559" s="48">
        <v>-1454666.7799999937</v>
      </c>
      <c r="AH1559" s="50">
        <v>-3.1938067716797268E-2</v>
      </c>
      <c r="AI1559" s="1">
        <v>0</v>
      </c>
    </row>
    <row r="1560" spans="1:35" x14ac:dyDescent="0.35">
      <c r="A1560" s="1" t="s">
        <v>21</v>
      </c>
      <c r="B1560" s="1">
        <v>1</v>
      </c>
      <c r="C1560" s="1" t="s">
        <v>147</v>
      </c>
      <c r="D1560" s="1" t="s">
        <v>166</v>
      </c>
      <c r="E1560" s="1" t="s">
        <v>167</v>
      </c>
      <c r="F1560" s="1" t="s">
        <v>56</v>
      </c>
      <c r="G1560" s="1">
        <v>41</v>
      </c>
      <c r="H1560" s="1" t="s">
        <v>144</v>
      </c>
      <c r="I1560" s="1" t="s">
        <v>145</v>
      </c>
      <c r="J1560" s="2">
        <v>109282166.56999999</v>
      </c>
      <c r="K1560" s="2">
        <v>109282166.56999999</v>
      </c>
      <c r="L1560" s="2">
        <v>54641083.284999996</v>
      </c>
      <c r="M1560" s="2">
        <v>224582034.78</v>
      </c>
      <c r="N1560" s="2">
        <v>169940951.495</v>
      </c>
      <c r="O1560" s="2">
        <v>311.01314483209001</v>
      </c>
      <c r="P1560" s="3" t="s">
        <v>28</v>
      </c>
      <c r="Q1560" s="3" t="s">
        <v>29</v>
      </c>
      <c r="R1560" s="1" t="s">
        <v>30</v>
      </c>
      <c r="S1560" s="1" t="s">
        <v>31</v>
      </c>
      <c r="T1560" s="1" t="s">
        <v>30</v>
      </c>
      <c r="U1560" s="1" t="s">
        <v>141</v>
      </c>
      <c r="V1560" s="1" t="s">
        <v>142</v>
      </c>
      <c r="W1560" s="1" t="s">
        <v>143</v>
      </c>
      <c r="Z1560" s="1">
        <v>0</v>
      </c>
      <c r="AA1560" s="1" t="s">
        <v>2129</v>
      </c>
      <c r="AB1560" s="1" t="s">
        <v>2140</v>
      </c>
      <c r="AC1560" s="1" t="s">
        <v>2143</v>
      </c>
      <c r="AE1560" s="2">
        <v>169108002.62</v>
      </c>
      <c r="AF1560" s="2" t="s">
        <v>2151</v>
      </c>
      <c r="AG1560" s="48">
        <v>59825836.050000012</v>
      </c>
      <c r="AH1560" s="50">
        <v>0.54744372231748306</v>
      </c>
      <c r="AI1560" s="1">
        <v>0</v>
      </c>
    </row>
    <row r="1561" spans="1:35" x14ac:dyDescent="0.35">
      <c r="A1561" s="1" t="s">
        <v>21</v>
      </c>
      <c r="B1561" s="1">
        <v>1</v>
      </c>
      <c r="C1561" s="1" t="s">
        <v>147</v>
      </c>
      <c r="D1561" s="1" t="s">
        <v>182</v>
      </c>
      <c r="E1561" s="1" t="s">
        <v>183</v>
      </c>
      <c r="F1561" s="1" t="s">
        <v>25</v>
      </c>
      <c r="G1561" s="1">
        <v>41</v>
      </c>
      <c r="H1561" s="1" t="s">
        <v>144</v>
      </c>
      <c r="I1561" s="1" t="s">
        <v>145</v>
      </c>
      <c r="J1561" s="2">
        <v>25273376.68</v>
      </c>
      <c r="K1561" s="2">
        <v>25273376.68</v>
      </c>
      <c r="L1561" s="2">
        <v>12636688.34</v>
      </c>
      <c r="M1561" s="2">
        <v>27870453.609999999</v>
      </c>
      <c r="N1561" s="2">
        <v>15233765.27</v>
      </c>
      <c r="O1561" s="2">
        <v>120.551879259214</v>
      </c>
      <c r="P1561" s="3" t="s">
        <v>28</v>
      </c>
      <c r="Q1561" s="3" t="s">
        <v>29</v>
      </c>
      <c r="R1561" s="1" t="s">
        <v>30</v>
      </c>
      <c r="S1561" s="1" t="s">
        <v>31</v>
      </c>
      <c r="T1561" s="1" t="s">
        <v>30</v>
      </c>
      <c r="U1561" s="1" t="s">
        <v>141</v>
      </c>
      <c r="V1561" s="1" t="s">
        <v>142</v>
      </c>
      <c r="W1561" s="1" t="s">
        <v>143</v>
      </c>
      <c r="Z1561" s="1">
        <v>0</v>
      </c>
      <c r="AA1561" s="1" t="s">
        <v>2129</v>
      </c>
      <c r="AB1561" s="1" t="s">
        <v>2140</v>
      </c>
      <c r="AC1561" s="1" t="s">
        <v>2143</v>
      </c>
      <c r="AE1561" s="2">
        <v>25827179.580000006</v>
      </c>
      <c r="AF1561" s="2" t="s">
        <v>2151</v>
      </c>
      <c r="AG1561" s="48">
        <v>553802.90000000596</v>
      </c>
      <c r="AH1561" s="50">
        <v>2.1912501325485962E-2</v>
      </c>
      <c r="AI1561" s="1">
        <v>0</v>
      </c>
    </row>
    <row r="1562" spans="1:35" x14ac:dyDescent="0.35">
      <c r="A1562" s="1" t="s">
        <v>21</v>
      </c>
      <c r="B1562" s="1">
        <v>1</v>
      </c>
      <c r="C1562" s="1" t="s">
        <v>147</v>
      </c>
      <c r="D1562" s="1" t="s">
        <v>196</v>
      </c>
      <c r="E1562" s="1" t="s">
        <v>197</v>
      </c>
      <c r="F1562" s="1" t="s">
        <v>25</v>
      </c>
      <c r="G1562" s="1">
        <v>41</v>
      </c>
      <c r="H1562" s="1" t="s">
        <v>144</v>
      </c>
      <c r="I1562" s="1" t="s">
        <v>145</v>
      </c>
      <c r="J1562" s="2">
        <v>3030028.36</v>
      </c>
      <c r="K1562" s="2">
        <v>3030028.36</v>
      </c>
      <c r="L1562" s="2">
        <v>1515014.18</v>
      </c>
      <c r="M1562" s="2">
        <v>6585374.6900000004</v>
      </c>
      <c r="N1562" s="2">
        <v>5070360.51</v>
      </c>
      <c r="O1562" s="2">
        <v>334.67412892465501</v>
      </c>
      <c r="P1562" s="3" t="s">
        <v>28</v>
      </c>
      <c r="Q1562" s="3" t="s">
        <v>29</v>
      </c>
      <c r="R1562" s="1" t="s">
        <v>30</v>
      </c>
      <c r="S1562" s="1" t="s">
        <v>31</v>
      </c>
      <c r="T1562" s="1" t="s">
        <v>30</v>
      </c>
      <c r="U1562" s="1" t="s">
        <v>141</v>
      </c>
      <c r="V1562" s="1" t="s">
        <v>142</v>
      </c>
      <c r="W1562" s="1" t="s">
        <v>143</v>
      </c>
      <c r="Z1562" s="1">
        <v>0</v>
      </c>
      <c r="AA1562" s="1" t="s">
        <v>2121</v>
      </c>
      <c r="AB1562" s="1" t="s">
        <v>2140</v>
      </c>
      <c r="AC1562" s="1" t="s">
        <v>2143</v>
      </c>
      <c r="AE1562" s="2">
        <v>5857719.0800000001</v>
      </c>
      <c r="AF1562" s="2" t="s">
        <v>2151</v>
      </c>
      <c r="AG1562" s="48">
        <v>2827690.72</v>
      </c>
      <c r="AH1562" s="50">
        <v>0.93322252600962463</v>
      </c>
      <c r="AI1562" s="1">
        <v>0</v>
      </c>
    </row>
    <row r="1563" spans="1:35" x14ac:dyDescent="0.35">
      <c r="A1563" s="1" t="s">
        <v>21</v>
      </c>
      <c r="B1563" s="1">
        <v>1</v>
      </c>
      <c r="C1563" s="1" t="s">
        <v>147</v>
      </c>
      <c r="D1563" s="1" t="s">
        <v>172</v>
      </c>
      <c r="E1563" s="1" t="s">
        <v>173</v>
      </c>
      <c r="F1563" s="1" t="s">
        <v>25</v>
      </c>
      <c r="G1563" s="1">
        <v>41</v>
      </c>
      <c r="H1563" s="1" t="s">
        <v>144</v>
      </c>
      <c r="I1563" s="1" t="s">
        <v>145</v>
      </c>
      <c r="J1563" s="2">
        <v>21861212.399999999</v>
      </c>
      <c r="K1563" s="2">
        <v>21861212.399999999</v>
      </c>
      <c r="L1563" s="2">
        <v>10930606.199999999</v>
      </c>
      <c r="M1563" s="2">
        <v>21098478.719999999</v>
      </c>
      <c r="N1563" s="2">
        <v>10167872.52</v>
      </c>
      <c r="O1563" s="2">
        <v>93.022036783284705</v>
      </c>
      <c r="P1563" s="3" t="s">
        <v>28</v>
      </c>
      <c r="Q1563" s="3" t="s">
        <v>29</v>
      </c>
      <c r="R1563" s="1" t="s">
        <v>30</v>
      </c>
      <c r="S1563" s="1" t="s">
        <v>31</v>
      </c>
      <c r="T1563" s="1" t="s">
        <v>30</v>
      </c>
      <c r="U1563" s="1" t="s">
        <v>141</v>
      </c>
      <c r="V1563" s="1" t="s">
        <v>142</v>
      </c>
      <c r="W1563" s="1" t="s">
        <v>143</v>
      </c>
      <c r="Z1563" s="1">
        <v>0</v>
      </c>
      <c r="AA1563" s="1" t="s">
        <v>2127</v>
      </c>
      <c r="AB1563" s="1" t="s">
        <v>2140</v>
      </c>
      <c r="AC1563" s="1" t="s">
        <v>2145</v>
      </c>
      <c r="AE1563" s="2">
        <v>15776749.579999998</v>
      </c>
      <c r="AF1563" s="2" t="s">
        <v>2152</v>
      </c>
      <c r="AG1563" s="48">
        <v>-6084462.8200000003</v>
      </c>
      <c r="AH1563" s="50">
        <v>-0.27832229561064969</v>
      </c>
      <c r="AI1563" s="1">
        <v>0</v>
      </c>
    </row>
    <row r="1564" spans="1:35" x14ac:dyDescent="0.35">
      <c r="A1564" s="1" t="s">
        <v>21</v>
      </c>
      <c r="B1564" s="1">
        <v>1</v>
      </c>
      <c r="C1564" s="1" t="s">
        <v>147</v>
      </c>
      <c r="D1564" s="1" t="s">
        <v>160</v>
      </c>
      <c r="E1564" s="1" t="s">
        <v>161</v>
      </c>
      <c r="F1564" s="1" t="s">
        <v>56</v>
      </c>
      <c r="G1564" s="1">
        <v>41</v>
      </c>
      <c r="H1564" s="1" t="s">
        <v>144</v>
      </c>
      <c r="I1564" s="1" t="s">
        <v>145</v>
      </c>
      <c r="J1564" s="2">
        <v>229385211.55000001</v>
      </c>
      <c r="K1564" s="2">
        <v>229385211.55000001</v>
      </c>
      <c r="L1564" s="2">
        <v>114692605.77500001</v>
      </c>
      <c r="M1564" s="2">
        <v>229254537.88</v>
      </c>
      <c r="N1564" s="2">
        <v>114561932.105</v>
      </c>
      <c r="O1564" s="2">
        <v>99.886066177399101</v>
      </c>
      <c r="P1564" s="3" t="s">
        <v>28</v>
      </c>
      <c r="Q1564" s="3" t="s">
        <v>29</v>
      </c>
      <c r="R1564" s="1" t="s">
        <v>30</v>
      </c>
      <c r="S1564" s="1" t="s">
        <v>31</v>
      </c>
      <c r="T1564" s="1" t="s">
        <v>30</v>
      </c>
      <c r="U1564" s="1" t="s">
        <v>141</v>
      </c>
      <c r="V1564" s="1" t="s">
        <v>142</v>
      </c>
      <c r="W1564" s="1" t="s">
        <v>143</v>
      </c>
      <c r="Z1564" s="1">
        <v>0</v>
      </c>
      <c r="AA1564" s="1" t="s">
        <v>2121</v>
      </c>
      <c r="AB1564" s="1" t="s">
        <v>2140</v>
      </c>
      <c r="AC1564" s="1" t="s">
        <v>2145</v>
      </c>
      <c r="AE1564" s="2">
        <v>237282292.28000003</v>
      </c>
      <c r="AF1564" s="2" t="s">
        <v>2151</v>
      </c>
      <c r="AG1564" s="48">
        <v>7897080.7300000191</v>
      </c>
      <c r="AH1564" s="50">
        <v>3.4427157167796152E-2</v>
      </c>
      <c r="AI1564" s="1">
        <v>0</v>
      </c>
    </row>
    <row r="1565" spans="1:35" x14ac:dyDescent="0.35">
      <c r="A1565" s="1" t="s">
        <v>21</v>
      </c>
      <c r="B1565" s="1">
        <v>1</v>
      </c>
      <c r="C1565" s="1" t="s">
        <v>147</v>
      </c>
      <c r="D1565" s="1" t="s">
        <v>192</v>
      </c>
      <c r="E1565" s="1" t="s">
        <v>193</v>
      </c>
      <c r="F1565" s="1" t="s">
        <v>25</v>
      </c>
      <c r="G1565" s="1">
        <v>41</v>
      </c>
      <c r="H1565" s="1" t="s">
        <v>144</v>
      </c>
      <c r="I1565" s="1" t="s">
        <v>145</v>
      </c>
      <c r="J1565" s="2">
        <v>40788630.609999999</v>
      </c>
      <c r="K1565" s="2">
        <v>40788630.609999999</v>
      </c>
      <c r="L1565" s="2">
        <v>20394315.305</v>
      </c>
      <c r="M1565" s="2">
        <v>39323953.719999999</v>
      </c>
      <c r="N1565" s="2">
        <v>18929638.414999999</v>
      </c>
      <c r="O1565" s="2">
        <v>92.818210035024293</v>
      </c>
      <c r="P1565" s="3" t="s">
        <v>28</v>
      </c>
      <c r="Q1565" s="3" t="s">
        <v>29</v>
      </c>
      <c r="R1565" s="1" t="s">
        <v>30</v>
      </c>
      <c r="S1565" s="1" t="s">
        <v>31</v>
      </c>
      <c r="T1565" s="1" t="s">
        <v>30</v>
      </c>
      <c r="U1565" s="1" t="s">
        <v>141</v>
      </c>
      <c r="V1565" s="1" t="s">
        <v>142</v>
      </c>
      <c r="W1565" s="1" t="s">
        <v>143</v>
      </c>
      <c r="Z1565" s="1">
        <v>0</v>
      </c>
      <c r="AA1565" s="1" t="s">
        <v>2128</v>
      </c>
      <c r="AB1565" s="1" t="s">
        <v>2140</v>
      </c>
      <c r="AC1565" s="1" t="s">
        <v>2145</v>
      </c>
      <c r="AE1565" s="2">
        <v>39146194.770000011</v>
      </c>
      <c r="AF1565" s="2" t="s">
        <v>2152</v>
      </c>
      <c r="AG1565" s="48">
        <v>-1642435.8399999887</v>
      </c>
      <c r="AH1565" s="50">
        <v>-4.0267001255916611E-2</v>
      </c>
      <c r="AI1565" s="1">
        <v>0</v>
      </c>
    </row>
    <row r="1566" spans="1:35" x14ac:dyDescent="0.35">
      <c r="A1566" s="1" t="s">
        <v>21</v>
      </c>
      <c r="B1566" s="1">
        <v>1</v>
      </c>
      <c r="C1566" s="1" t="s">
        <v>147</v>
      </c>
      <c r="D1566" s="1" t="s">
        <v>164</v>
      </c>
      <c r="E1566" s="1" t="s">
        <v>165</v>
      </c>
      <c r="F1566" s="1" t="s">
        <v>25</v>
      </c>
      <c r="G1566" s="1">
        <v>41</v>
      </c>
      <c r="H1566" s="1" t="s">
        <v>144</v>
      </c>
      <c r="I1566" s="1" t="s">
        <v>145</v>
      </c>
      <c r="J1566" s="2">
        <v>24206180.329999998</v>
      </c>
      <c r="K1566" s="2">
        <v>24206180.329999998</v>
      </c>
      <c r="L1566" s="2">
        <v>12103090.164999999</v>
      </c>
      <c r="M1566" s="2">
        <v>45198825.590000004</v>
      </c>
      <c r="N1566" s="2">
        <v>33095735.425000001</v>
      </c>
      <c r="O1566" s="2">
        <v>273.44863975901802</v>
      </c>
      <c r="P1566" s="3" t="s">
        <v>28</v>
      </c>
      <c r="Q1566" s="3" t="s">
        <v>29</v>
      </c>
      <c r="R1566" s="1" t="s">
        <v>30</v>
      </c>
      <c r="S1566" s="1" t="s">
        <v>31</v>
      </c>
      <c r="T1566" s="1" t="s">
        <v>30</v>
      </c>
      <c r="U1566" s="1" t="s">
        <v>141</v>
      </c>
      <c r="V1566" s="1" t="s">
        <v>142</v>
      </c>
      <c r="W1566" s="1" t="s">
        <v>143</v>
      </c>
      <c r="Z1566" s="1">
        <v>0</v>
      </c>
      <c r="AA1566" s="1" t="s">
        <v>2128</v>
      </c>
      <c r="AB1566" s="1" t="s">
        <v>2140</v>
      </c>
      <c r="AC1566" s="1" t="s">
        <v>2143</v>
      </c>
      <c r="AE1566" s="2">
        <v>38177306.350000001</v>
      </c>
      <c r="AF1566" s="2" t="s">
        <v>2151</v>
      </c>
      <c r="AG1566" s="48">
        <v>13971126.020000003</v>
      </c>
      <c r="AH1566" s="50">
        <v>0.57717185568037965</v>
      </c>
      <c r="AI1566" s="1">
        <v>0</v>
      </c>
    </row>
    <row r="1567" spans="1:35" x14ac:dyDescent="0.35">
      <c r="A1567" s="1" t="s">
        <v>21</v>
      </c>
      <c r="B1567" s="1">
        <v>1</v>
      </c>
      <c r="C1567" s="1" t="s">
        <v>147</v>
      </c>
      <c r="D1567" s="1" t="s">
        <v>174</v>
      </c>
      <c r="E1567" s="1" t="s">
        <v>175</v>
      </c>
      <c r="F1567" s="1" t="s">
        <v>25</v>
      </c>
      <c r="G1567" s="1">
        <v>41</v>
      </c>
      <c r="H1567" s="1" t="s">
        <v>144</v>
      </c>
      <c r="I1567" s="1" t="s">
        <v>145</v>
      </c>
      <c r="J1567" s="2">
        <v>44050370.020000003</v>
      </c>
      <c r="K1567" s="2">
        <v>44050370.020000003</v>
      </c>
      <c r="L1567" s="2">
        <v>22025185.010000002</v>
      </c>
      <c r="M1567" s="2">
        <v>47087908.609999999</v>
      </c>
      <c r="N1567" s="2">
        <v>25062723.600000001</v>
      </c>
      <c r="O1567" s="2">
        <v>113.79120578837799</v>
      </c>
      <c r="P1567" s="3" t="s">
        <v>28</v>
      </c>
      <c r="Q1567" s="3" t="s">
        <v>29</v>
      </c>
      <c r="R1567" s="1" t="s">
        <v>30</v>
      </c>
      <c r="S1567" s="1" t="s">
        <v>31</v>
      </c>
      <c r="T1567" s="1" t="s">
        <v>30</v>
      </c>
      <c r="U1567" s="1" t="s">
        <v>141</v>
      </c>
      <c r="V1567" s="1" t="s">
        <v>142</v>
      </c>
      <c r="W1567" s="1" t="s">
        <v>143</v>
      </c>
      <c r="Z1567" s="1">
        <v>0</v>
      </c>
      <c r="AA1567" s="1" t="s">
        <v>2127</v>
      </c>
      <c r="AB1567" s="1" t="s">
        <v>2140</v>
      </c>
      <c r="AC1567" s="1" t="s">
        <v>2143</v>
      </c>
      <c r="AE1567" s="2">
        <v>44046953.579999991</v>
      </c>
      <c r="AF1567" s="2" t="s">
        <v>2152</v>
      </c>
      <c r="AG1567" s="48">
        <v>-3416.440000012517</v>
      </c>
      <c r="AH1567" s="50">
        <v>-7.7557577801534133E-5</v>
      </c>
      <c r="AI1567" s="1">
        <v>0</v>
      </c>
    </row>
    <row r="1568" spans="1:35" x14ac:dyDescent="0.35">
      <c r="A1568" s="1" t="s">
        <v>21</v>
      </c>
      <c r="B1568" s="1">
        <v>1</v>
      </c>
      <c r="C1568" s="1" t="s">
        <v>147</v>
      </c>
      <c r="D1568" s="1" t="s">
        <v>148</v>
      </c>
      <c r="E1568" s="1" t="s">
        <v>149</v>
      </c>
      <c r="F1568" s="1" t="s">
        <v>25</v>
      </c>
      <c r="G1568" s="1">
        <v>42</v>
      </c>
      <c r="H1568" s="1" t="s">
        <v>146</v>
      </c>
      <c r="I1568" s="1" t="s">
        <v>142</v>
      </c>
      <c r="K1568" s="2">
        <v>0</v>
      </c>
      <c r="L1568" s="2">
        <v>0</v>
      </c>
      <c r="M1568" s="2">
        <v>-22575870.390000001</v>
      </c>
      <c r="N1568" s="2">
        <v>-22575870.390000001</v>
      </c>
      <c r="O1568" s="2">
        <v>0</v>
      </c>
      <c r="P1568" s="3" t="s">
        <v>73</v>
      </c>
      <c r="Q1568" s="3" t="s">
        <v>29</v>
      </c>
      <c r="R1568" s="1" t="s">
        <v>30</v>
      </c>
      <c r="S1568" s="1" t="s">
        <v>31</v>
      </c>
      <c r="T1568" s="1" t="s">
        <v>30</v>
      </c>
      <c r="Z1568" s="1">
        <v>0</v>
      </c>
      <c r="AA1568" s="1" t="s">
        <v>2128</v>
      </c>
      <c r="AB1568" s="1" t="s">
        <v>2126</v>
      </c>
      <c r="AC1568" s="1" t="s">
        <v>2126</v>
      </c>
      <c r="AE1568" s="2">
        <v>-21008661.930000015</v>
      </c>
      <c r="AF1568" s="2" t="s">
        <v>2152</v>
      </c>
      <c r="AG1568" s="48">
        <v>-21008661.930000015</v>
      </c>
      <c r="AH1568" s="50" t="e">
        <v>#DIV/0!</v>
      </c>
      <c r="AI1568" s="1">
        <v>0</v>
      </c>
    </row>
    <row r="1569" spans="1:35" x14ac:dyDescent="0.35">
      <c r="A1569" s="1" t="s">
        <v>21</v>
      </c>
      <c r="B1569" s="1">
        <v>1</v>
      </c>
      <c r="C1569" s="1" t="s">
        <v>147</v>
      </c>
      <c r="D1569" s="1" t="s">
        <v>150</v>
      </c>
      <c r="E1569" s="1" t="s">
        <v>151</v>
      </c>
      <c r="F1569" s="1" t="s">
        <v>25</v>
      </c>
      <c r="G1569" s="1">
        <v>42</v>
      </c>
      <c r="H1569" s="1" t="s">
        <v>146</v>
      </c>
      <c r="I1569" s="1" t="s">
        <v>142</v>
      </c>
      <c r="K1569" s="2">
        <v>0</v>
      </c>
      <c r="L1569" s="2">
        <v>0</v>
      </c>
      <c r="M1569" s="2">
        <v>-4939979.38</v>
      </c>
      <c r="N1569" s="2">
        <v>-4939979.38</v>
      </c>
      <c r="O1569" s="2">
        <v>0</v>
      </c>
      <c r="P1569" s="3" t="s">
        <v>73</v>
      </c>
      <c r="Q1569" s="3" t="s">
        <v>29</v>
      </c>
      <c r="R1569" s="1" t="s">
        <v>30</v>
      </c>
      <c r="S1569" s="1" t="s">
        <v>31</v>
      </c>
      <c r="T1569" s="1" t="s">
        <v>30</v>
      </c>
      <c r="Z1569" s="1">
        <v>0</v>
      </c>
      <c r="AA1569" s="1" t="s">
        <v>2127</v>
      </c>
      <c r="AB1569" s="1" t="s">
        <v>2126</v>
      </c>
      <c r="AC1569" s="1" t="s">
        <v>2126</v>
      </c>
      <c r="AE1569" s="2">
        <v>-130877901.25999999</v>
      </c>
      <c r="AF1569" s="2" t="s">
        <v>2152</v>
      </c>
      <c r="AG1569" s="48">
        <v>-130877901.25999999</v>
      </c>
      <c r="AH1569" s="50" t="e">
        <v>#DIV/0!</v>
      </c>
      <c r="AI1569" s="1">
        <v>0</v>
      </c>
    </row>
    <row r="1570" spans="1:35" x14ac:dyDescent="0.35">
      <c r="A1570" s="1" t="s">
        <v>21</v>
      </c>
      <c r="B1570" s="1">
        <v>1</v>
      </c>
      <c r="C1570" s="1" t="s">
        <v>147</v>
      </c>
      <c r="D1570" s="1" t="s">
        <v>162</v>
      </c>
      <c r="E1570" s="1" t="s">
        <v>163</v>
      </c>
      <c r="F1570" s="1" t="s">
        <v>25</v>
      </c>
      <c r="G1570" s="1">
        <v>42</v>
      </c>
      <c r="H1570" s="1" t="s">
        <v>146</v>
      </c>
      <c r="I1570" s="1" t="s">
        <v>142</v>
      </c>
      <c r="K1570" s="2">
        <v>0</v>
      </c>
      <c r="L1570" s="2">
        <v>0</v>
      </c>
      <c r="M1570" s="2">
        <v>22121921.5</v>
      </c>
      <c r="N1570" s="2">
        <v>22121921.5</v>
      </c>
      <c r="O1570" s="2">
        <v>0</v>
      </c>
      <c r="P1570" s="3" t="s">
        <v>28</v>
      </c>
      <c r="Q1570" s="3" t="s">
        <v>29</v>
      </c>
      <c r="R1570" s="1" t="s">
        <v>30</v>
      </c>
      <c r="S1570" s="1" t="s">
        <v>31</v>
      </c>
      <c r="T1570" s="1" t="s">
        <v>30</v>
      </c>
      <c r="Z1570" s="1">
        <v>0</v>
      </c>
      <c r="AA1570" s="1" t="s">
        <v>2121</v>
      </c>
      <c r="AB1570" s="1" t="s">
        <v>2126</v>
      </c>
      <c r="AC1570" s="1" t="s">
        <v>2126</v>
      </c>
      <c r="AE1570" s="2">
        <v>-110825038.08</v>
      </c>
      <c r="AF1570" s="2" t="s">
        <v>2152</v>
      </c>
      <c r="AG1570" s="48">
        <v>-110825038.08</v>
      </c>
      <c r="AH1570" s="50" t="e">
        <v>#DIV/0!</v>
      </c>
      <c r="AI1570" s="1">
        <v>0</v>
      </c>
    </row>
    <row r="1571" spans="1:35" x14ac:dyDescent="0.35">
      <c r="A1571" s="1" t="s">
        <v>21</v>
      </c>
      <c r="B1571" s="1">
        <v>1</v>
      </c>
      <c r="C1571" s="1" t="s">
        <v>147</v>
      </c>
      <c r="D1571" s="1" t="s">
        <v>174</v>
      </c>
      <c r="E1571" s="1" t="s">
        <v>175</v>
      </c>
      <c r="F1571" s="1" t="s">
        <v>25</v>
      </c>
      <c r="G1571" s="1">
        <v>42</v>
      </c>
      <c r="H1571" s="1" t="s">
        <v>146</v>
      </c>
      <c r="I1571" s="1" t="s">
        <v>142</v>
      </c>
      <c r="K1571" s="2">
        <v>0</v>
      </c>
      <c r="L1571" s="2">
        <v>0</v>
      </c>
      <c r="M1571" s="2">
        <v>-29424271.34</v>
      </c>
      <c r="N1571" s="2">
        <v>-29424271.34</v>
      </c>
      <c r="O1571" s="2">
        <v>0</v>
      </c>
      <c r="P1571" s="3" t="s">
        <v>73</v>
      </c>
      <c r="Q1571" s="3" t="s">
        <v>29</v>
      </c>
      <c r="R1571" s="1" t="s">
        <v>30</v>
      </c>
      <c r="S1571" s="1" t="s">
        <v>31</v>
      </c>
      <c r="T1571" s="1" t="s">
        <v>30</v>
      </c>
      <c r="Z1571" s="1">
        <v>0</v>
      </c>
      <c r="AA1571" s="1" t="s">
        <v>2127</v>
      </c>
      <c r="AB1571" s="1" t="s">
        <v>2126</v>
      </c>
      <c r="AC1571" s="1" t="s">
        <v>2126</v>
      </c>
      <c r="AE1571" s="2">
        <v>19261414.900000006</v>
      </c>
      <c r="AF1571" s="2" t="s">
        <v>2151</v>
      </c>
      <c r="AG1571" s="48">
        <v>19261414.900000006</v>
      </c>
      <c r="AH1571" s="50" t="e">
        <v>#DIV/0!</v>
      </c>
      <c r="AI1571" s="1">
        <v>0</v>
      </c>
    </row>
    <row r="1572" spans="1:35" x14ac:dyDescent="0.35">
      <c r="A1572" s="1" t="s">
        <v>21</v>
      </c>
      <c r="B1572" s="1">
        <v>1</v>
      </c>
      <c r="C1572" s="1" t="s">
        <v>147</v>
      </c>
      <c r="D1572" s="1" t="s">
        <v>168</v>
      </c>
      <c r="E1572" s="1" t="s">
        <v>169</v>
      </c>
      <c r="F1572" s="1" t="s">
        <v>25</v>
      </c>
      <c r="G1572" s="1">
        <v>42</v>
      </c>
      <c r="H1572" s="1" t="s">
        <v>146</v>
      </c>
      <c r="I1572" s="1" t="s">
        <v>142</v>
      </c>
      <c r="K1572" s="2">
        <v>0</v>
      </c>
      <c r="L1572" s="2">
        <v>0</v>
      </c>
      <c r="M1572" s="2">
        <v>-11633842.25</v>
      </c>
      <c r="N1572" s="2">
        <v>-11633842.25</v>
      </c>
      <c r="O1572" s="2">
        <v>0</v>
      </c>
      <c r="P1572" s="3" t="s">
        <v>73</v>
      </c>
      <c r="Q1572" s="3" t="s">
        <v>29</v>
      </c>
      <c r="R1572" s="1" t="s">
        <v>30</v>
      </c>
      <c r="S1572" s="1" t="s">
        <v>31</v>
      </c>
      <c r="T1572" s="1" t="s">
        <v>30</v>
      </c>
      <c r="Z1572" s="1">
        <v>0</v>
      </c>
      <c r="AA1572" s="1" t="s">
        <v>2128</v>
      </c>
      <c r="AB1572" s="1" t="s">
        <v>2126</v>
      </c>
      <c r="AC1572" s="1" t="s">
        <v>2126</v>
      </c>
      <c r="AE1572" s="2">
        <v>-346720382.97000003</v>
      </c>
      <c r="AF1572" s="2" t="s">
        <v>2152</v>
      </c>
      <c r="AG1572" s="48">
        <v>-346720382.97000003</v>
      </c>
      <c r="AH1572" s="50" t="e">
        <v>#DIV/0!</v>
      </c>
      <c r="AI1572" s="1">
        <v>0</v>
      </c>
    </row>
    <row r="1573" spans="1:35" x14ac:dyDescent="0.35">
      <c r="A1573" s="1" t="s">
        <v>21</v>
      </c>
      <c r="B1573" s="1">
        <v>1</v>
      </c>
      <c r="C1573" s="1" t="s">
        <v>147</v>
      </c>
      <c r="D1573" s="1" t="s">
        <v>164</v>
      </c>
      <c r="E1573" s="1" t="s">
        <v>165</v>
      </c>
      <c r="F1573" s="1" t="s">
        <v>25</v>
      </c>
      <c r="G1573" s="1">
        <v>42</v>
      </c>
      <c r="H1573" s="1" t="s">
        <v>146</v>
      </c>
      <c r="I1573" s="1" t="s">
        <v>142</v>
      </c>
      <c r="K1573" s="2">
        <v>0</v>
      </c>
      <c r="L1573" s="2">
        <v>0</v>
      </c>
      <c r="M1573" s="2">
        <v>-19532573.34</v>
      </c>
      <c r="N1573" s="2">
        <v>-19532573.34</v>
      </c>
      <c r="O1573" s="2">
        <v>0</v>
      </c>
      <c r="P1573" s="3" t="s">
        <v>73</v>
      </c>
      <c r="Q1573" s="3" t="s">
        <v>29</v>
      </c>
      <c r="R1573" s="1" t="s">
        <v>30</v>
      </c>
      <c r="S1573" s="1" t="s">
        <v>31</v>
      </c>
      <c r="T1573" s="1" t="s">
        <v>30</v>
      </c>
      <c r="Z1573" s="1">
        <v>0</v>
      </c>
      <c r="AA1573" s="1" t="s">
        <v>2128</v>
      </c>
      <c r="AB1573" s="1" t="s">
        <v>2126</v>
      </c>
      <c r="AC1573" s="1" t="s">
        <v>2126</v>
      </c>
      <c r="AE1573" s="2">
        <v>-33366113.109999992</v>
      </c>
      <c r="AF1573" s="2" t="s">
        <v>2152</v>
      </c>
      <c r="AG1573" s="48">
        <v>-33366113.109999992</v>
      </c>
      <c r="AH1573" s="50" t="e">
        <v>#DIV/0!</v>
      </c>
      <c r="AI1573" s="1">
        <v>0</v>
      </c>
    </row>
    <row r="1574" spans="1:35" x14ac:dyDescent="0.35">
      <c r="A1574" s="1" t="s">
        <v>21</v>
      </c>
      <c r="B1574" s="1">
        <v>1</v>
      </c>
      <c r="C1574" s="1" t="s">
        <v>147</v>
      </c>
      <c r="D1574" s="1" t="s">
        <v>170</v>
      </c>
      <c r="E1574" s="1" t="s">
        <v>171</v>
      </c>
      <c r="F1574" s="1" t="s">
        <v>25</v>
      </c>
      <c r="G1574" s="1">
        <v>42</v>
      </c>
      <c r="H1574" s="1" t="s">
        <v>146</v>
      </c>
      <c r="I1574" s="1" t="s">
        <v>142</v>
      </c>
      <c r="K1574" s="2">
        <v>0</v>
      </c>
      <c r="L1574" s="2">
        <v>0</v>
      </c>
      <c r="M1574" s="2">
        <v>6205140.4800000004</v>
      </c>
      <c r="N1574" s="2">
        <v>6205140.4800000004</v>
      </c>
      <c r="O1574" s="2">
        <v>0</v>
      </c>
      <c r="P1574" s="3" t="s">
        <v>28</v>
      </c>
      <c r="Q1574" s="3" t="s">
        <v>29</v>
      </c>
      <c r="R1574" s="1" t="s">
        <v>30</v>
      </c>
      <c r="S1574" s="1" t="s">
        <v>31</v>
      </c>
      <c r="T1574" s="1" t="s">
        <v>30</v>
      </c>
      <c r="Z1574" s="1">
        <v>0</v>
      </c>
      <c r="AA1574" s="1" t="s">
        <v>2121</v>
      </c>
      <c r="AB1574" s="1" t="s">
        <v>2126</v>
      </c>
      <c r="AC1574" s="1" t="s">
        <v>2126</v>
      </c>
      <c r="AE1574" s="2">
        <v>-24799748.18</v>
      </c>
      <c r="AF1574" s="2" t="s">
        <v>2152</v>
      </c>
      <c r="AG1574" s="48">
        <v>-24799748.18</v>
      </c>
      <c r="AH1574" s="50" t="e">
        <v>#DIV/0!</v>
      </c>
      <c r="AI1574" s="1">
        <v>0</v>
      </c>
    </row>
    <row r="1575" spans="1:35" x14ac:dyDescent="0.35">
      <c r="A1575" s="1" t="s">
        <v>21</v>
      </c>
      <c r="B1575" s="1">
        <v>1</v>
      </c>
      <c r="C1575" s="1" t="s">
        <v>147</v>
      </c>
      <c r="D1575" s="1" t="s">
        <v>190</v>
      </c>
      <c r="E1575" s="1" t="s">
        <v>191</v>
      </c>
      <c r="F1575" s="1" t="s">
        <v>25</v>
      </c>
      <c r="G1575" s="1">
        <v>42</v>
      </c>
      <c r="H1575" s="1" t="s">
        <v>146</v>
      </c>
      <c r="I1575" s="1" t="s">
        <v>142</v>
      </c>
      <c r="K1575" s="2">
        <v>0</v>
      </c>
      <c r="L1575" s="2">
        <v>0</v>
      </c>
      <c r="M1575" s="2">
        <v>40198905.280000001</v>
      </c>
      <c r="N1575" s="2">
        <v>40198905.280000001</v>
      </c>
      <c r="O1575" s="2">
        <v>0</v>
      </c>
      <c r="P1575" s="3" t="s">
        <v>28</v>
      </c>
      <c r="Q1575" s="3" t="s">
        <v>29</v>
      </c>
      <c r="R1575" s="1" t="s">
        <v>30</v>
      </c>
      <c r="S1575" s="1" t="s">
        <v>31</v>
      </c>
      <c r="T1575" s="1" t="s">
        <v>30</v>
      </c>
      <c r="Z1575" s="1">
        <v>0</v>
      </c>
      <c r="AA1575" s="1" t="s">
        <v>2129</v>
      </c>
      <c r="AB1575" s="1" t="s">
        <v>2126</v>
      </c>
      <c r="AC1575" s="1" t="s">
        <v>2126</v>
      </c>
      <c r="AE1575" s="2">
        <v>-124130500.22000003</v>
      </c>
      <c r="AF1575" s="2" t="s">
        <v>2152</v>
      </c>
      <c r="AG1575" s="48">
        <v>-124130500.22000003</v>
      </c>
      <c r="AH1575" s="50" t="e">
        <v>#DIV/0!</v>
      </c>
      <c r="AI1575" s="1">
        <v>0</v>
      </c>
    </row>
    <row r="1576" spans="1:35" x14ac:dyDescent="0.35">
      <c r="A1576" s="1" t="s">
        <v>21</v>
      </c>
      <c r="B1576" s="1">
        <v>1</v>
      </c>
      <c r="C1576" s="1" t="s">
        <v>147</v>
      </c>
      <c r="D1576" s="1" t="s">
        <v>194</v>
      </c>
      <c r="E1576" s="1" t="s">
        <v>195</v>
      </c>
      <c r="F1576" s="1" t="s">
        <v>25</v>
      </c>
      <c r="G1576" s="1">
        <v>42</v>
      </c>
      <c r="H1576" s="1" t="s">
        <v>146</v>
      </c>
      <c r="I1576" s="1" t="s">
        <v>142</v>
      </c>
      <c r="K1576" s="2">
        <v>0</v>
      </c>
      <c r="L1576" s="2">
        <v>0</v>
      </c>
      <c r="M1576" s="2">
        <v>9836636.0600000005</v>
      </c>
      <c r="N1576" s="2">
        <v>9836636.0600000005</v>
      </c>
      <c r="O1576" s="2">
        <v>0</v>
      </c>
      <c r="P1576" s="3" t="s">
        <v>28</v>
      </c>
      <c r="Q1576" s="3" t="s">
        <v>29</v>
      </c>
      <c r="R1576" s="1" t="s">
        <v>30</v>
      </c>
      <c r="S1576" s="1" t="s">
        <v>31</v>
      </c>
      <c r="T1576" s="1" t="s">
        <v>30</v>
      </c>
      <c r="Z1576" s="1">
        <v>0</v>
      </c>
      <c r="AA1576" s="1" t="s">
        <v>2127</v>
      </c>
      <c r="AB1576" s="1" t="s">
        <v>2126</v>
      </c>
      <c r="AC1576" s="1" t="s">
        <v>2126</v>
      </c>
      <c r="AE1576" s="2">
        <v>-59173963.850000128</v>
      </c>
      <c r="AF1576" s="2" t="s">
        <v>2152</v>
      </c>
      <c r="AG1576" s="48">
        <v>-59173963.850000128</v>
      </c>
      <c r="AH1576" s="50" t="e">
        <v>#DIV/0!</v>
      </c>
      <c r="AI1576" s="1">
        <v>0</v>
      </c>
    </row>
    <row r="1577" spans="1:35" x14ac:dyDescent="0.35">
      <c r="A1577" s="1" t="s">
        <v>21</v>
      </c>
      <c r="B1577" s="1">
        <v>1</v>
      </c>
      <c r="C1577" s="1" t="s">
        <v>147</v>
      </c>
      <c r="D1577" s="1" t="s">
        <v>156</v>
      </c>
      <c r="E1577" s="1" t="s">
        <v>157</v>
      </c>
      <c r="F1577" s="1" t="s">
        <v>49</v>
      </c>
      <c r="G1577" s="1">
        <v>42</v>
      </c>
      <c r="H1577" s="1" t="s">
        <v>146</v>
      </c>
      <c r="I1577" s="1" t="s">
        <v>142</v>
      </c>
      <c r="K1577" s="2">
        <v>0</v>
      </c>
      <c r="L1577" s="2">
        <v>0</v>
      </c>
      <c r="M1577" s="2">
        <v>169937628.46000001</v>
      </c>
      <c r="N1577" s="2">
        <v>169937628.46000001</v>
      </c>
      <c r="O1577" s="2">
        <v>0</v>
      </c>
      <c r="P1577" s="3" t="s">
        <v>28</v>
      </c>
      <c r="Q1577" s="3" t="s">
        <v>29</v>
      </c>
      <c r="R1577" s="1" t="s">
        <v>30</v>
      </c>
      <c r="S1577" s="1" t="s">
        <v>31</v>
      </c>
      <c r="T1577" s="1" t="s">
        <v>30</v>
      </c>
      <c r="Z1577" s="1">
        <v>0</v>
      </c>
      <c r="AA1577" s="1" t="s">
        <v>2121</v>
      </c>
      <c r="AB1577" s="1" t="s">
        <v>2126</v>
      </c>
      <c r="AC1577" s="1" t="s">
        <v>2126</v>
      </c>
      <c r="AE1577" s="2">
        <v>21520282.589999877</v>
      </c>
      <c r="AF1577" s="2" t="s">
        <v>2151</v>
      </c>
      <c r="AG1577" s="48">
        <v>21520282.589999877</v>
      </c>
      <c r="AH1577" s="50" t="e">
        <v>#DIV/0!</v>
      </c>
      <c r="AI1577" s="1">
        <v>0</v>
      </c>
    </row>
    <row r="1578" spans="1:35" x14ac:dyDescent="0.35">
      <c r="A1578" s="1" t="s">
        <v>21</v>
      </c>
      <c r="B1578" s="1">
        <v>1</v>
      </c>
      <c r="C1578" s="1" t="s">
        <v>147</v>
      </c>
      <c r="D1578" s="1" t="s">
        <v>186</v>
      </c>
      <c r="E1578" s="1" t="s">
        <v>187</v>
      </c>
      <c r="F1578" s="1" t="s">
        <v>25</v>
      </c>
      <c r="G1578" s="1">
        <v>42</v>
      </c>
      <c r="H1578" s="1" t="s">
        <v>146</v>
      </c>
      <c r="I1578" s="1" t="s">
        <v>142</v>
      </c>
      <c r="K1578" s="2">
        <v>0</v>
      </c>
      <c r="L1578" s="2">
        <v>0</v>
      </c>
      <c r="M1578" s="2">
        <v>-23876737.600000001</v>
      </c>
      <c r="N1578" s="2">
        <v>-23876737.600000001</v>
      </c>
      <c r="O1578" s="2">
        <v>0</v>
      </c>
      <c r="P1578" s="3" t="s">
        <v>73</v>
      </c>
      <c r="Q1578" s="3" t="s">
        <v>29</v>
      </c>
      <c r="R1578" s="1" t="s">
        <v>30</v>
      </c>
      <c r="S1578" s="1" t="s">
        <v>31</v>
      </c>
      <c r="T1578" s="1" t="s">
        <v>30</v>
      </c>
      <c r="Z1578" s="1">
        <v>0</v>
      </c>
      <c r="AA1578" s="1" t="s">
        <v>2127</v>
      </c>
      <c r="AB1578" s="1" t="s">
        <v>2126</v>
      </c>
      <c r="AC1578" s="1" t="s">
        <v>2126</v>
      </c>
      <c r="AE1578" s="2">
        <v>-28595211.699999984</v>
      </c>
      <c r="AF1578" s="2" t="s">
        <v>2152</v>
      </c>
      <c r="AG1578" s="48">
        <v>-28595211.699999984</v>
      </c>
      <c r="AH1578" s="50" t="e">
        <v>#DIV/0!</v>
      </c>
      <c r="AI1578" s="1">
        <v>0</v>
      </c>
    </row>
    <row r="1579" spans="1:35" x14ac:dyDescent="0.35">
      <c r="A1579" s="1" t="s">
        <v>21</v>
      </c>
      <c r="B1579" s="1">
        <v>1</v>
      </c>
      <c r="C1579" s="1" t="s">
        <v>147</v>
      </c>
      <c r="D1579" s="1" t="s">
        <v>172</v>
      </c>
      <c r="E1579" s="1" t="s">
        <v>173</v>
      </c>
      <c r="F1579" s="1" t="s">
        <v>25</v>
      </c>
      <c r="G1579" s="1">
        <v>42</v>
      </c>
      <c r="H1579" s="1" t="s">
        <v>146</v>
      </c>
      <c r="I1579" s="1" t="s">
        <v>142</v>
      </c>
      <c r="K1579" s="2">
        <v>0</v>
      </c>
      <c r="L1579" s="2">
        <v>0</v>
      </c>
      <c r="M1579" s="2">
        <v>33714860.289999999</v>
      </c>
      <c r="N1579" s="2">
        <v>33714860.289999999</v>
      </c>
      <c r="O1579" s="2">
        <v>0</v>
      </c>
      <c r="P1579" s="3" t="s">
        <v>28</v>
      </c>
      <c r="Q1579" s="3" t="s">
        <v>29</v>
      </c>
      <c r="R1579" s="1" t="s">
        <v>30</v>
      </c>
      <c r="S1579" s="1" t="s">
        <v>31</v>
      </c>
      <c r="T1579" s="1" t="s">
        <v>30</v>
      </c>
      <c r="Z1579" s="1">
        <v>0</v>
      </c>
      <c r="AA1579" s="1" t="s">
        <v>2127</v>
      </c>
      <c r="AB1579" s="1" t="s">
        <v>2126</v>
      </c>
      <c r="AC1579" s="1" t="s">
        <v>2126</v>
      </c>
      <c r="AE1579" s="2">
        <v>-27753821.910000008</v>
      </c>
      <c r="AF1579" s="2" t="s">
        <v>2152</v>
      </c>
      <c r="AG1579" s="48">
        <v>-27753821.910000008</v>
      </c>
      <c r="AH1579" s="50" t="e">
        <v>#DIV/0!</v>
      </c>
      <c r="AI1579" s="1">
        <v>0</v>
      </c>
    </row>
    <row r="1580" spans="1:35" x14ac:dyDescent="0.35">
      <c r="A1580" s="1" t="s">
        <v>21</v>
      </c>
      <c r="B1580" s="1">
        <v>1</v>
      </c>
      <c r="C1580" s="1" t="s">
        <v>147</v>
      </c>
      <c r="D1580" s="1" t="s">
        <v>182</v>
      </c>
      <c r="E1580" s="1" t="s">
        <v>183</v>
      </c>
      <c r="F1580" s="1" t="s">
        <v>25</v>
      </c>
      <c r="G1580" s="1">
        <v>42</v>
      </c>
      <c r="H1580" s="1" t="s">
        <v>146</v>
      </c>
      <c r="I1580" s="1" t="s">
        <v>142</v>
      </c>
      <c r="K1580" s="2">
        <v>0</v>
      </c>
      <c r="L1580" s="2">
        <v>0</v>
      </c>
      <c r="M1580" s="2">
        <v>-3531527.8999999901</v>
      </c>
      <c r="N1580" s="2">
        <v>-3531527.8999999901</v>
      </c>
      <c r="O1580" s="2">
        <v>0</v>
      </c>
      <c r="P1580" s="3" t="s">
        <v>73</v>
      </c>
      <c r="Q1580" s="3" t="s">
        <v>29</v>
      </c>
      <c r="R1580" s="1" t="s">
        <v>30</v>
      </c>
      <c r="S1580" s="1" t="s">
        <v>31</v>
      </c>
      <c r="T1580" s="1" t="s">
        <v>30</v>
      </c>
      <c r="Z1580" s="1">
        <v>0</v>
      </c>
      <c r="AA1580" s="1" t="s">
        <v>2129</v>
      </c>
      <c r="AB1580" s="1" t="s">
        <v>2126</v>
      </c>
      <c r="AC1580" s="1" t="s">
        <v>2126</v>
      </c>
      <c r="AE1580" s="2">
        <v>2106917.650000006</v>
      </c>
      <c r="AF1580" s="2" t="s">
        <v>2151</v>
      </c>
      <c r="AG1580" s="48">
        <v>2106917.650000006</v>
      </c>
      <c r="AH1580" s="50" t="e">
        <v>#DIV/0!</v>
      </c>
      <c r="AI1580" s="1">
        <v>0</v>
      </c>
    </row>
    <row r="1581" spans="1:35" x14ac:dyDescent="0.35">
      <c r="A1581" s="1" t="s">
        <v>21</v>
      </c>
      <c r="B1581" s="1">
        <v>1</v>
      </c>
      <c r="C1581" s="1" t="s">
        <v>147</v>
      </c>
      <c r="D1581" s="1" t="s">
        <v>192</v>
      </c>
      <c r="E1581" s="1" t="s">
        <v>193</v>
      </c>
      <c r="F1581" s="1" t="s">
        <v>25</v>
      </c>
      <c r="G1581" s="1">
        <v>42</v>
      </c>
      <c r="H1581" s="1" t="s">
        <v>146</v>
      </c>
      <c r="I1581" s="1" t="s">
        <v>142</v>
      </c>
      <c r="K1581" s="2">
        <v>0</v>
      </c>
      <c r="L1581" s="2">
        <v>0</v>
      </c>
      <c r="M1581" s="2">
        <v>4191249.0599999898</v>
      </c>
      <c r="N1581" s="2">
        <v>4191249.0599999898</v>
      </c>
      <c r="O1581" s="2">
        <v>0</v>
      </c>
      <c r="P1581" s="3" t="s">
        <v>28</v>
      </c>
      <c r="Q1581" s="3" t="s">
        <v>29</v>
      </c>
      <c r="R1581" s="1" t="s">
        <v>30</v>
      </c>
      <c r="S1581" s="1" t="s">
        <v>31</v>
      </c>
      <c r="T1581" s="1" t="s">
        <v>30</v>
      </c>
      <c r="Z1581" s="1">
        <v>0</v>
      </c>
      <c r="AA1581" s="1" t="s">
        <v>2128</v>
      </c>
      <c r="AB1581" s="1" t="s">
        <v>2126</v>
      </c>
      <c r="AC1581" s="1" t="s">
        <v>2126</v>
      </c>
      <c r="AE1581" s="2">
        <v>-17999353.859999985</v>
      </c>
      <c r="AF1581" s="2" t="s">
        <v>2152</v>
      </c>
      <c r="AG1581" s="48">
        <v>-17999353.859999985</v>
      </c>
      <c r="AH1581" s="50" t="e">
        <v>#DIV/0!</v>
      </c>
      <c r="AI1581" s="1">
        <v>0</v>
      </c>
    </row>
    <row r="1582" spans="1:35" x14ac:dyDescent="0.35">
      <c r="A1582" s="1" t="s">
        <v>21</v>
      </c>
      <c r="B1582" s="1">
        <v>1</v>
      </c>
      <c r="C1582" s="1" t="s">
        <v>147</v>
      </c>
      <c r="D1582" s="1" t="s">
        <v>178</v>
      </c>
      <c r="E1582" s="1" t="s">
        <v>179</v>
      </c>
      <c r="F1582" s="1" t="s">
        <v>56</v>
      </c>
      <c r="G1582" s="1">
        <v>42</v>
      </c>
      <c r="H1582" s="1" t="s">
        <v>146</v>
      </c>
      <c r="I1582" s="1" t="s">
        <v>142</v>
      </c>
      <c r="K1582" s="2">
        <v>0</v>
      </c>
      <c r="L1582" s="2">
        <v>0</v>
      </c>
      <c r="M1582" s="2">
        <v>-187887898.06</v>
      </c>
      <c r="N1582" s="2">
        <v>-187887898.06</v>
      </c>
      <c r="O1582" s="2">
        <v>0</v>
      </c>
      <c r="P1582" s="3" t="s">
        <v>73</v>
      </c>
      <c r="Q1582" s="3" t="s">
        <v>29</v>
      </c>
      <c r="R1582" s="1" t="s">
        <v>30</v>
      </c>
      <c r="S1582" s="1" t="s">
        <v>31</v>
      </c>
      <c r="T1582" s="1" t="s">
        <v>30</v>
      </c>
      <c r="Z1582" s="1">
        <v>0</v>
      </c>
      <c r="AA1582" s="1" t="s">
        <v>2129</v>
      </c>
      <c r="AB1582" s="1" t="s">
        <v>2126</v>
      </c>
      <c r="AC1582" s="1" t="s">
        <v>2126</v>
      </c>
      <c r="AE1582" s="2">
        <v>-25748497.140000012</v>
      </c>
      <c r="AF1582" s="2" t="s">
        <v>2152</v>
      </c>
      <c r="AG1582" s="48">
        <v>-25748497.140000012</v>
      </c>
      <c r="AH1582" s="50" t="e">
        <v>#DIV/0!</v>
      </c>
      <c r="AI1582" s="1">
        <v>0</v>
      </c>
    </row>
    <row r="1583" spans="1:35" x14ac:dyDescent="0.35">
      <c r="A1583" s="1" t="s">
        <v>21</v>
      </c>
      <c r="B1583" s="1">
        <v>1</v>
      </c>
      <c r="C1583" s="1" t="s">
        <v>147</v>
      </c>
      <c r="D1583" s="1" t="s">
        <v>154</v>
      </c>
      <c r="E1583" s="1" t="s">
        <v>155</v>
      </c>
      <c r="F1583" s="1" t="s">
        <v>25</v>
      </c>
      <c r="G1583" s="1">
        <v>42</v>
      </c>
      <c r="H1583" s="1" t="s">
        <v>146</v>
      </c>
      <c r="I1583" s="1" t="s">
        <v>142</v>
      </c>
      <c r="K1583" s="2">
        <v>0</v>
      </c>
      <c r="L1583" s="2">
        <v>0</v>
      </c>
      <c r="M1583" s="2">
        <v>-3864354.2</v>
      </c>
      <c r="N1583" s="2">
        <v>-3864354.2</v>
      </c>
      <c r="O1583" s="2">
        <v>0</v>
      </c>
      <c r="P1583" s="3" t="s">
        <v>73</v>
      </c>
      <c r="Q1583" s="3" t="s">
        <v>29</v>
      </c>
      <c r="R1583" s="1" t="s">
        <v>30</v>
      </c>
      <c r="S1583" s="1" t="s">
        <v>31</v>
      </c>
      <c r="T1583" s="1" t="s">
        <v>30</v>
      </c>
      <c r="Z1583" s="1">
        <v>0</v>
      </c>
      <c r="AA1583" s="1" t="s">
        <v>2129</v>
      </c>
      <c r="AB1583" s="1" t="s">
        <v>2126</v>
      </c>
      <c r="AC1583" s="1" t="s">
        <v>2126</v>
      </c>
      <c r="AE1583" s="2">
        <v>-163151963.17000002</v>
      </c>
      <c r="AF1583" s="2" t="s">
        <v>2152</v>
      </c>
      <c r="AG1583" s="48">
        <v>-163151963.17000002</v>
      </c>
      <c r="AH1583" s="50" t="e">
        <v>#DIV/0!</v>
      </c>
      <c r="AI1583" s="1">
        <v>0</v>
      </c>
    </row>
    <row r="1584" spans="1:35" x14ac:dyDescent="0.35">
      <c r="A1584" s="1" t="s">
        <v>21</v>
      </c>
      <c r="B1584" s="1">
        <v>1</v>
      </c>
      <c r="C1584" s="1" t="s">
        <v>147</v>
      </c>
      <c r="D1584" s="1" t="s">
        <v>180</v>
      </c>
      <c r="E1584" s="1" t="s">
        <v>181</v>
      </c>
      <c r="F1584" s="1" t="s">
        <v>25</v>
      </c>
      <c r="G1584" s="1">
        <v>42</v>
      </c>
      <c r="H1584" s="1" t="s">
        <v>146</v>
      </c>
      <c r="I1584" s="1" t="s">
        <v>142</v>
      </c>
      <c r="K1584" s="2">
        <v>0</v>
      </c>
      <c r="L1584" s="2">
        <v>0</v>
      </c>
      <c r="M1584" s="2">
        <v>-66020184.130000003</v>
      </c>
      <c r="N1584" s="2">
        <v>-66020184.130000003</v>
      </c>
      <c r="O1584" s="2">
        <v>0</v>
      </c>
      <c r="P1584" s="3" t="s">
        <v>73</v>
      </c>
      <c r="Q1584" s="3" t="s">
        <v>29</v>
      </c>
      <c r="R1584" s="1" t="s">
        <v>30</v>
      </c>
      <c r="S1584" s="1" t="s">
        <v>31</v>
      </c>
      <c r="T1584" s="1" t="s">
        <v>30</v>
      </c>
      <c r="Z1584" s="1">
        <v>0</v>
      </c>
      <c r="AA1584" s="1" t="s">
        <v>2128</v>
      </c>
      <c r="AB1584" s="1" t="s">
        <v>2126</v>
      </c>
      <c r="AC1584" s="1" t="s">
        <v>2126</v>
      </c>
      <c r="AE1584" s="2">
        <v>-15993078.930000007</v>
      </c>
      <c r="AF1584" s="2" t="s">
        <v>2152</v>
      </c>
      <c r="AG1584" s="48">
        <v>-15993078.930000007</v>
      </c>
      <c r="AH1584" s="50" t="e">
        <v>#DIV/0!</v>
      </c>
      <c r="AI1584" s="1">
        <v>0</v>
      </c>
    </row>
    <row r="1585" spans="1:35" x14ac:dyDescent="0.35">
      <c r="A1585" s="1" t="s">
        <v>21</v>
      </c>
      <c r="B1585" s="1">
        <v>1</v>
      </c>
      <c r="C1585" s="1" t="s">
        <v>147</v>
      </c>
      <c r="D1585" s="1" t="s">
        <v>196</v>
      </c>
      <c r="E1585" s="1" t="s">
        <v>197</v>
      </c>
      <c r="F1585" s="1" t="s">
        <v>25</v>
      </c>
      <c r="G1585" s="1">
        <v>42</v>
      </c>
      <c r="H1585" s="1" t="s">
        <v>146</v>
      </c>
      <c r="I1585" s="1" t="s">
        <v>142</v>
      </c>
      <c r="K1585" s="2">
        <v>0</v>
      </c>
      <c r="L1585" s="2">
        <v>0</v>
      </c>
      <c r="M1585" s="2">
        <v>80135741.780000001</v>
      </c>
      <c r="N1585" s="2">
        <v>80135741.780000001</v>
      </c>
      <c r="O1585" s="2">
        <v>0</v>
      </c>
      <c r="P1585" s="3" t="s">
        <v>28</v>
      </c>
      <c r="Q1585" s="3" t="s">
        <v>29</v>
      </c>
      <c r="R1585" s="1" t="s">
        <v>30</v>
      </c>
      <c r="S1585" s="1" t="s">
        <v>31</v>
      </c>
      <c r="T1585" s="1" t="s">
        <v>30</v>
      </c>
      <c r="Z1585" s="1">
        <v>0</v>
      </c>
      <c r="AA1585" s="1" t="s">
        <v>2121</v>
      </c>
      <c r="AB1585" s="1" t="s">
        <v>2126</v>
      </c>
      <c r="AC1585" s="1" t="s">
        <v>2126</v>
      </c>
      <c r="AE1585" s="2">
        <v>61687349.940000013</v>
      </c>
      <c r="AF1585" s="2" t="s">
        <v>2151</v>
      </c>
      <c r="AG1585" s="48">
        <v>61687349.940000013</v>
      </c>
      <c r="AH1585" s="50" t="e">
        <v>#DIV/0!</v>
      </c>
      <c r="AI1585" s="1">
        <v>0</v>
      </c>
    </row>
    <row r="1586" spans="1:35" x14ac:dyDescent="0.35">
      <c r="A1586" s="1" t="s">
        <v>21</v>
      </c>
      <c r="B1586" s="1">
        <v>1</v>
      </c>
      <c r="C1586" s="1" t="s">
        <v>147</v>
      </c>
      <c r="D1586" s="1" t="s">
        <v>160</v>
      </c>
      <c r="E1586" s="1" t="s">
        <v>161</v>
      </c>
      <c r="F1586" s="1" t="s">
        <v>56</v>
      </c>
      <c r="G1586" s="1">
        <v>42</v>
      </c>
      <c r="H1586" s="1" t="s">
        <v>146</v>
      </c>
      <c r="I1586" s="1" t="s">
        <v>142</v>
      </c>
      <c r="K1586" s="2">
        <v>0</v>
      </c>
      <c r="L1586" s="2">
        <v>0</v>
      </c>
      <c r="M1586" s="2">
        <v>-132766968.95999999</v>
      </c>
      <c r="N1586" s="2">
        <v>-132766968.95999999</v>
      </c>
      <c r="O1586" s="2">
        <v>0</v>
      </c>
      <c r="P1586" s="3" t="s">
        <v>73</v>
      </c>
      <c r="Q1586" s="3" t="s">
        <v>29</v>
      </c>
      <c r="R1586" s="1" t="s">
        <v>30</v>
      </c>
      <c r="S1586" s="1" t="s">
        <v>31</v>
      </c>
      <c r="T1586" s="1" t="s">
        <v>30</v>
      </c>
      <c r="Z1586" s="1">
        <v>0</v>
      </c>
      <c r="AA1586" s="1" t="s">
        <v>2121</v>
      </c>
      <c r="AB1586" s="1" t="s">
        <v>2126</v>
      </c>
      <c r="AC1586" s="1" t="s">
        <v>2126</v>
      </c>
      <c r="AE1586" s="2">
        <v>43143214.369999997</v>
      </c>
      <c r="AF1586" s="2" t="s">
        <v>2151</v>
      </c>
      <c r="AG1586" s="48">
        <v>43143214.369999997</v>
      </c>
      <c r="AH1586" s="50" t="e">
        <v>#DIV/0!</v>
      </c>
      <c r="AI1586" s="1">
        <v>0</v>
      </c>
    </row>
    <row r="1587" spans="1:35" x14ac:dyDescent="0.35">
      <c r="A1587" s="1" t="s">
        <v>21</v>
      </c>
      <c r="B1587" s="1">
        <v>1</v>
      </c>
      <c r="C1587" s="1" t="s">
        <v>147</v>
      </c>
      <c r="D1587" s="1" t="s">
        <v>166</v>
      </c>
      <c r="E1587" s="1" t="s">
        <v>167</v>
      </c>
      <c r="F1587" s="1" t="s">
        <v>56</v>
      </c>
      <c r="G1587" s="1">
        <v>42</v>
      </c>
      <c r="H1587" s="1" t="s">
        <v>146</v>
      </c>
      <c r="I1587" s="1" t="s">
        <v>142</v>
      </c>
      <c r="K1587" s="2">
        <v>0</v>
      </c>
      <c r="L1587" s="2">
        <v>0</v>
      </c>
      <c r="M1587" s="2">
        <v>-132229909.23</v>
      </c>
      <c r="N1587" s="2">
        <v>-132229909.23</v>
      </c>
      <c r="O1587" s="2">
        <v>0</v>
      </c>
      <c r="P1587" s="3" t="s">
        <v>73</v>
      </c>
      <c r="Q1587" s="3" t="s">
        <v>29</v>
      </c>
      <c r="R1587" s="1" t="s">
        <v>30</v>
      </c>
      <c r="S1587" s="1" t="s">
        <v>31</v>
      </c>
      <c r="T1587" s="1" t="s">
        <v>30</v>
      </c>
      <c r="Z1587" s="1">
        <v>0</v>
      </c>
      <c r="AA1587" s="1" t="s">
        <v>2129</v>
      </c>
      <c r="AB1587" s="1" t="s">
        <v>2126</v>
      </c>
      <c r="AC1587" s="1" t="s">
        <v>2126</v>
      </c>
      <c r="AE1587" s="2">
        <v>-224602474.76000002</v>
      </c>
      <c r="AF1587" s="2" t="s">
        <v>2152</v>
      </c>
      <c r="AG1587" s="48">
        <v>-224602474.76000002</v>
      </c>
      <c r="AH1587" s="50" t="e">
        <v>#DIV/0!</v>
      </c>
      <c r="AI1587" s="1">
        <v>0</v>
      </c>
    </row>
    <row r="1588" spans="1:35" x14ac:dyDescent="0.35">
      <c r="A1588" s="1" t="s">
        <v>21</v>
      </c>
      <c r="B1588" s="1">
        <v>1</v>
      </c>
      <c r="C1588" s="1" t="s">
        <v>147</v>
      </c>
      <c r="D1588" s="1" t="s">
        <v>176</v>
      </c>
      <c r="E1588" s="1" t="s">
        <v>177</v>
      </c>
      <c r="F1588" s="1" t="s">
        <v>25</v>
      </c>
      <c r="G1588" s="1">
        <v>42</v>
      </c>
      <c r="H1588" s="1" t="s">
        <v>146</v>
      </c>
      <c r="I1588" s="1" t="s">
        <v>142</v>
      </c>
      <c r="K1588" s="2">
        <v>0</v>
      </c>
      <c r="L1588" s="2">
        <v>0</v>
      </c>
      <c r="M1588" s="2">
        <v>-206014.98000000601</v>
      </c>
      <c r="N1588" s="2">
        <v>-206014.98000000601</v>
      </c>
      <c r="O1588" s="2">
        <v>0</v>
      </c>
      <c r="P1588" s="3" t="s">
        <v>73</v>
      </c>
      <c r="Q1588" s="3" t="s">
        <v>29</v>
      </c>
      <c r="R1588" s="1" t="s">
        <v>30</v>
      </c>
      <c r="S1588" s="1" t="s">
        <v>31</v>
      </c>
      <c r="T1588" s="1" t="s">
        <v>30</v>
      </c>
      <c r="Z1588" s="1">
        <v>0</v>
      </c>
      <c r="AA1588" s="1" t="s">
        <v>2127</v>
      </c>
      <c r="AB1588" s="1" t="s">
        <v>2126</v>
      </c>
      <c r="AC1588" s="1" t="s">
        <v>2126</v>
      </c>
      <c r="AE1588" s="2">
        <v>-18824631.880000014</v>
      </c>
      <c r="AF1588" s="2" t="s">
        <v>2152</v>
      </c>
      <c r="AG1588" s="48">
        <v>-18824631.880000014</v>
      </c>
      <c r="AH1588" s="50" t="e">
        <v>#DIV/0!</v>
      </c>
      <c r="AI1588" s="1">
        <v>0</v>
      </c>
    </row>
    <row r="1589" spans="1:35" x14ac:dyDescent="0.35">
      <c r="A1589" s="1" t="s">
        <v>21</v>
      </c>
      <c r="B1589" s="1">
        <v>1</v>
      </c>
      <c r="C1589" s="1" t="s">
        <v>147</v>
      </c>
      <c r="D1589" s="1" t="s">
        <v>184</v>
      </c>
      <c r="E1589" s="1" t="s">
        <v>185</v>
      </c>
      <c r="F1589" s="1" t="s">
        <v>25</v>
      </c>
      <c r="G1589" s="1">
        <v>42</v>
      </c>
      <c r="H1589" s="1" t="s">
        <v>146</v>
      </c>
      <c r="I1589" s="1" t="s">
        <v>142</v>
      </c>
      <c r="K1589" s="2">
        <v>0</v>
      </c>
      <c r="L1589" s="2">
        <v>0</v>
      </c>
      <c r="M1589" s="2">
        <v>-39982986.850000001</v>
      </c>
      <c r="N1589" s="2">
        <v>-39982986.850000001</v>
      </c>
      <c r="O1589" s="2">
        <v>0</v>
      </c>
      <c r="P1589" s="3" t="s">
        <v>73</v>
      </c>
      <c r="Q1589" s="3" t="s">
        <v>29</v>
      </c>
      <c r="R1589" s="1" t="s">
        <v>30</v>
      </c>
      <c r="S1589" s="1" t="s">
        <v>31</v>
      </c>
      <c r="T1589" s="1" t="s">
        <v>30</v>
      </c>
      <c r="Z1589" s="1">
        <v>0</v>
      </c>
      <c r="AA1589" s="1" t="s">
        <v>2121</v>
      </c>
      <c r="AB1589" s="1" t="s">
        <v>2126</v>
      </c>
      <c r="AC1589" s="1" t="s">
        <v>2126</v>
      </c>
      <c r="AE1589" s="2">
        <v>-15073845.160000004</v>
      </c>
      <c r="AF1589" s="2" t="s">
        <v>2152</v>
      </c>
      <c r="AG1589" s="48">
        <v>-15073845.160000004</v>
      </c>
      <c r="AH1589" s="50" t="e">
        <v>#DIV/0!</v>
      </c>
      <c r="AI1589" s="1">
        <v>0</v>
      </c>
    </row>
    <row r="1590" spans="1:35" x14ac:dyDescent="0.35">
      <c r="A1590" s="1" t="s">
        <v>21</v>
      </c>
      <c r="B1590" s="1">
        <v>1</v>
      </c>
      <c r="C1590" s="1" t="s">
        <v>147</v>
      </c>
      <c r="D1590" s="1" t="s">
        <v>152</v>
      </c>
      <c r="E1590" s="1" t="s">
        <v>153</v>
      </c>
      <c r="F1590" s="1" t="s">
        <v>56</v>
      </c>
      <c r="G1590" s="1">
        <v>42</v>
      </c>
      <c r="H1590" s="1" t="s">
        <v>146</v>
      </c>
      <c r="I1590" s="1" t="s">
        <v>142</v>
      </c>
      <c r="K1590" s="2">
        <v>0</v>
      </c>
      <c r="L1590" s="2">
        <v>0</v>
      </c>
      <c r="M1590" s="2">
        <v>-60329895.560000002</v>
      </c>
      <c r="N1590" s="2">
        <v>-60329895.560000002</v>
      </c>
      <c r="O1590" s="2">
        <v>0</v>
      </c>
      <c r="P1590" s="3" t="s">
        <v>73</v>
      </c>
      <c r="Q1590" s="3" t="s">
        <v>29</v>
      </c>
      <c r="R1590" s="1" t="s">
        <v>30</v>
      </c>
      <c r="S1590" s="1" t="s">
        <v>31</v>
      </c>
      <c r="T1590" s="1" t="s">
        <v>30</v>
      </c>
      <c r="Z1590" s="1">
        <v>0</v>
      </c>
      <c r="AA1590" s="1" t="s">
        <v>2128</v>
      </c>
      <c r="AB1590" s="1" t="s">
        <v>2126</v>
      </c>
      <c r="AC1590" s="1" t="s">
        <v>2126</v>
      </c>
      <c r="AE1590" s="2">
        <v>4146967.2300000042</v>
      </c>
      <c r="AF1590" s="2" t="s">
        <v>2151</v>
      </c>
      <c r="AG1590" s="48">
        <v>4146967.2300000042</v>
      </c>
      <c r="AH1590" s="50" t="e">
        <v>#DIV/0!</v>
      </c>
      <c r="AI1590" s="1">
        <v>0</v>
      </c>
    </row>
    <row r="1591" spans="1:35" x14ac:dyDescent="0.35">
      <c r="A1591" s="1" t="s">
        <v>21</v>
      </c>
      <c r="B1591" s="1">
        <v>1</v>
      </c>
      <c r="C1591" s="1" t="s">
        <v>147</v>
      </c>
      <c r="D1591" s="1" t="s">
        <v>158</v>
      </c>
      <c r="E1591" s="1" t="s">
        <v>159</v>
      </c>
      <c r="F1591" s="1" t="s">
        <v>25</v>
      </c>
      <c r="G1591" s="1">
        <v>42</v>
      </c>
      <c r="H1591" s="1" t="s">
        <v>146</v>
      </c>
      <c r="I1591" s="1" t="s">
        <v>142</v>
      </c>
      <c r="K1591" s="2">
        <v>0</v>
      </c>
      <c r="L1591" s="2">
        <v>0</v>
      </c>
      <c r="M1591" s="2">
        <v>-16505861.810000001</v>
      </c>
      <c r="N1591" s="2">
        <v>-16505861.810000001</v>
      </c>
      <c r="O1591" s="2">
        <v>0</v>
      </c>
      <c r="P1591" s="3" t="s">
        <v>73</v>
      </c>
      <c r="Q1591" s="3" t="s">
        <v>29</v>
      </c>
      <c r="R1591" s="1" t="s">
        <v>30</v>
      </c>
      <c r="S1591" s="1" t="s">
        <v>31</v>
      </c>
      <c r="T1591" s="1" t="s">
        <v>30</v>
      </c>
      <c r="Z1591" s="1">
        <v>0</v>
      </c>
      <c r="AA1591" s="1" t="s">
        <v>2127</v>
      </c>
      <c r="AB1591" s="1" t="s">
        <v>2126</v>
      </c>
      <c r="AC1591" s="1" t="s">
        <v>2126</v>
      </c>
      <c r="AE1591" s="2">
        <v>30429844.330000013</v>
      </c>
      <c r="AF1591" s="2" t="s">
        <v>2151</v>
      </c>
      <c r="AG1591" s="48">
        <v>30429844.330000013</v>
      </c>
      <c r="AH1591" s="50" t="e">
        <v>#DIV/0!</v>
      </c>
      <c r="AI1591" s="1">
        <v>0</v>
      </c>
    </row>
    <row r="1592" spans="1:35" x14ac:dyDescent="0.35">
      <c r="A1592" s="1" t="s">
        <v>21</v>
      </c>
      <c r="B1592" s="1">
        <v>1</v>
      </c>
      <c r="C1592" s="1" t="s">
        <v>147</v>
      </c>
      <c r="D1592" s="1" t="s">
        <v>188</v>
      </c>
      <c r="E1592" s="1" t="s">
        <v>189</v>
      </c>
      <c r="F1592" s="1" t="s">
        <v>25</v>
      </c>
      <c r="G1592" s="1">
        <v>42</v>
      </c>
      <c r="H1592" s="1" t="s">
        <v>146</v>
      </c>
      <c r="I1592" s="1" t="s">
        <v>142</v>
      </c>
      <c r="K1592" s="2">
        <v>0</v>
      </c>
      <c r="L1592" s="2">
        <v>0</v>
      </c>
      <c r="M1592" s="2">
        <v>-17491951.050000001</v>
      </c>
      <c r="N1592" s="2">
        <v>-17491951.050000001</v>
      </c>
      <c r="O1592" s="2">
        <v>0</v>
      </c>
      <c r="P1592" s="3" t="s">
        <v>73</v>
      </c>
      <c r="Q1592" s="3" t="s">
        <v>29</v>
      </c>
      <c r="R1592" s="1" t="s">
        <v>30</v>
      </c>
      <c r="S1592" s="1" t="s">
        <v>31</v>
      </c>
      <c r="T1592" s="1" t="s">
        <v>30</v>
      </c>
      <c r="Z1592" s="1">
        <v>0</v>
      </c>
      <c r="AA1592" s="1" t="s">
        <v>2127</v>
      </c>
      <c r="AB1592" s="1" t="s">
        <v>2126</v>
      </c>
      <c r="AC1592" s="1" t="s">
        <v>2126</v>
      </c>
      <c r="AE1592" s="2">
        <v>149808413.63</v>
      </c>
      <c r="AF1592" s="2" t="s">
        <v>2151</v>
      </c>
      <c r="AG1592" s="48">
        <v>149808413.63</v>
      </c>
      <c r="AH1592" s="50" t="e">
        <v>#DIV/0!</v>
      </c>
      <c r="AI1592" s="1">
        <v>0</v>
      </c>
    </row>
    <row r="1593" spans="1:35" x14ac:dyDescent="0.35">
      <c r="A1593" s="1" t="s">
        <v>21</v>
      </c>
      <c r="B1593" s="1">
        <v>1</v>
      </c>
      <c r="C1593" s="1" t="s">
        <v>198</v>
      </c>
      <c r="D1593" s="1" t="s">
        <v>199</v>
      </c>
      <c r="E1593" s="1" t="s">
        <v>200</v>
      </c>
      <c r="F1593" s="1" t="s">
        <v>25</v>
      </c>
      <c r="G1593" s="1">
        <v>4</v>
      </c>
      <c r="H1593" s="1" t="s">
        <v>26</v>
      </c>
      <c r="I1593" s="1" t="s">
        <v>27</v>
      </c>
      <c r="J1593" s="2">
        <v>105944996.09999999</v>
      </c>
      <c r="K1593" s="2">
        <v>143417400</v>
      </c>
      <c r="L1593" s="2">
        <v>71708700</v>
      </c>
      <c r="M1593" s="2">
        <v>113908827.44</v>
      </c>
      <c r="N1593" s="2">
        <v>42200127.439999998</v>
      </c>
      <c r="O1593" s="2">
        <v>58.849382906118798</v>
      </c>
      <c r="P1593" s="3" t="s">
        <v>28</v>
      </c>
      <c r="Q1593" s="3" t="s">
        <v>29</v>
      </c>
      <c r="R1593" s="1" t="s">
        <v>30</v>
      </c>
      <c r="S1593" s="1" t="s">
        <v>31</v>
      </c>
      <c r="T1593" s="1" t="s">
        <v>30</v>
      </c>
      <c r="U1593" s="1" t="s">
        <v>32</v>
      </c>
      <c r="V1593" s="1" t="s">
        <v>33</v>
      </c>
      <c r="W1593" s="1" t="s">
        <v>32</v>
      </c>
      <c r="X1593" s="1" t="s">
        <v>34</v>
      </c>
      <c r="Y1593" s="1">
        <v>1</v>
      </c>
      <c r="Z1593" s="1">
        <v>0</v>
      </c>
      <c r="AA1593" s="1" t="s">
        <v>2129</v>
      </c>
      <c r="AB1593" s="1" t="s">
        <v>2140</v>
      </c>
      <c r="AC1593" s="1" t="s">
        <v>2145</v>
      </c>
      <c r="AE1593" s="2">
        <v>158417400.00000003</v>
      </c>
      <c r="AF1593" s="2" t="s">
        <v>2152</v>
      </c>
      <c r="AG1593" s="48">
        <v>-143417400</v>
      </c>
      <c r="AH1593" s="50">
        <v>-1</v>
      </c>
      <c r="AI1593" s="1">
        <v>1</v>
      </c>
    </row>
    <row r="1594" spans="1:35" x14ac:dyDescent="0.35">
      <c r="A1594" s="1" t="s">
        <v>21</v>
      </c>
      <c r="B1594" s="1">
        <v>1</v>
      </c>
      <c r="C1594" s="1" t="s">
        <v>198</v>
      </c>
      <c r="D1594" s="1" t="s">
        <v>201</v>
      </c>
      <c r="E1594" s="1" t="s">
        <v>202</v>
      </c>
      <c r="F1594" s="1" t="s">
        <v>25</v>
      </c>
      <c r="G1594" s="1">
        <v>4</v>
      </c>
      <c r="H1594" s="1" t="s">
        <v>26</v>
      </c>
      <c r="I1594" s="1" t="s">
        <v>27</v>
      </c>
      <c r="J1594" s="2">
        <v>17390066.609999999</v>
      </c>
      <c r="K1594" s="2">
        <v>33288333.100000001</v>
      </c>
      <c r="L1594" s="2">
        <v>16644166.550000001</v>
      </c>
      <c r="M1594" s="2">
        <v>21821776.66</v>
      </c>
      <c r="N1594" s="2">
        <v>5177610.1100000003</v>
      </c>
      <c r="O1594" s="2">
        <v>31.107656213641999</v>
      </c>
      <c r="P1594" s="3" t="s">
        <v>28</v>
      </c>
      <c r="Q1594" s="3" t="s">
        <v>29</v>
      </c>
      <c r="R1594" s="1" t="s">
        <v>30</v>
      </c>
      <c r="S1594" s="1" t="s">
        <v>31</v>
      </c>
      <c r="T1594" s="1" t="s">
        <v>30</v>
      </c>
      <c r="U1594" s="1" t="s">
        <v>32</v>
      </c>
      <c r="V1594" s="1" t="s">
        <v>33</v>
      </c>
      <c r="W1594" s="1" t="s">
        <v>32</v>
      </c>
      <c r="X1594" s="1" t="s">
        <v>34</v>
      </c>
      <c r="Y1594" s="1">
        <v>1</v>
      </c>
      <c r="Z1594" s="1">
        <v>0</v>
      </c>
      <c r="AA1594" s="1" t="s">
        <v>2128</v>
      </c>
      <c r="AB1594" s="1" t="s">
        <v>2140</v>
      </c>
      <c r="AC1594" s="1" t="s">
        <v>2144</v>
      </c>
      <c r="AE1594" s="2">
        <v>46779433.169999994</v>
      </c>
      <c r="AF1594" s="2" t="s">
        <v>2152</v>
      </c>
      <c r="AG1594" s="48">
        <v>-33288333.100000001</v>
      </c>
      <c r="AH1594" s="50">
        <v>-1</v>
      </c>
      <c r="AI1594" s="1">
        <v>1</v>
      </c>
    </row>
    <row r="1595" spans="1:35" x14ac:dyDescent="0.35">
      <c r="A1595" s="1" t="s">
        <v>21</v>
      </c>
      <c r="B1595" s="1">
        <v>1</v>
      </c>
      <c r="C1595" s="1" t="s">
        <v>198</v>
      </c>
      <c r="D1595" s="1" t="s">
        <v>203</v>
      </c>
      <c r="E1595" s="1" t="s">
        <v>204</v>
      </c>
      <c r="F1595" s="1" t="s">
        <v>25</v>
      </c>
      <c r="G1595" s="1">
        <v>4</v>
      </c>
      <c r="H1595" s="1" t="s">
        <v>26</v>
      </c>
      <c r="I1595" s="1" t="s">
        <v>27</v>
      </c>
      <c r="J1595" s="2">
        <v>19949452.760000002</v>
      </c>
      <c r="K1595" s="2">
        <v>28212082.030000001</v>
      </c>
      <c r="L1595" s="2">
        <v>14106041.015000001</v>
      </c>
      <c r="M1595" s="2">
        <v>16033884.23</v>
      </c>
      <c r="N1595" s="2">
        <v>1927843.2150000001</v>
      </c>
      <c r="O1595" s="2">
        <v>13.666791504079599</v>
      </c>
      <c r="P1595" s="3" t="s">
        <v>28</v>
      </c>
      <c r="Q1595" s="3" t="s">
        <v>29</v>
      </c>
      <c r="R1595" s="1" t="s">
        <v>30</v>
      </c>
      <c r="S1595" s="1" t="s">
        <v>31</v>
      </c>
      <c r="T1595" s="1" t="s">
        <v>30</v>
      </c>
      <c r="U1595" s="1" t="s">
        <v>32</v>
      </c>
      <c r="V1595" s="1" t="s">
        <v>33</v>
      </c>
      <c r="W1595" s="1" t="s">
        <v>32</v>
      </c>
      <c r="X1595" s="1" t="s">
        <v>34</v>
      </c>
      <c r="Y1595" s="1">
        <v>1</v>
      </c>
      <c r="Z1595" s="1">
        <v>0</v>
      </c>
      <c r="AA1595" s="1" t="s">
        <v>2121</v>
      </c>
      <c r="AB1595" s="1" t="s">
        <v>2140</v>
      </c>
      <c r="AC1595" s="1" t="s">
        <v>2125</v>
      </c>
      <c r="AE1595" s="2">
        <v>29715863.93</v>
      </c>
      <c r="AF1595" s="2" t="s">
        <v>2152</v>
      </c>
      <c r="AG1595" s="48">
        <v>-28212082.030000001</v>
      </c>
      <c r="AH1595" s="50">
        <v>-1</v>
      </c>
      <c r="AI1595" s="1">
        <v>1</v>
      </c>
    </row>
    <row r="1596" spans="1:35" x14ac:dyDescent="0.35">
      <c r="A1596" s="1" t="s">
        <v>21</v>
      </c>
      <c r="B1596" s="1">
        <v>1</v>
      </c>
      <c r="C1596" s="1" t="s">
        <v>198</v>
      </c>
      <c r="D1596" s="1" t="s">
        <v>205</v>
      </c>
      <c r="E1596" s="1" t="s">
        <v>206</v>
      </c>
      <c r="F1596" s="1" t="s">
        <v>56</v>
      </c>
      <c r="G1596" s="1">
        <v>4</v>
      </c>
      <c r="H1596" s="1" t="s">
        <v>26</v>
      </c>
      <c r="I1596" s="1" t="s">
        <v>27</v>
      </c>
      <c r="J1596" s="2">
        <v>361776755.56999999</v>
      </c>
      <c r="K1596" s="2">
        <v>350000000</v>
      </c>
      <c r="L1596" s="2">
        <v>175000000</v>
      </c>
      <c r="M1596" s="2">
        <v>251129673.81999999</v>
      </c>
      <c r="N1596" s="2">
        <v>76129673.819999993</v>
      </c>
      <c r="O1596" s="2">
        <v>43.502670754285703</v>
      </c>
      <c r="P1596" s="3" t="s">
        <v>28</v>
      </c>
      <c r="Q1596" s="3" t="s">
        <v>29</v>
      </c>
      <c r="R1596" s="1" t="s">
        <v>30</v>
      </c>
      <c r="S1596" s="1" t="s">
        <v>31</v>
      </c>
      <c r="T1596" s="1" t="s">
        <v>30</v>
      </c>
      <c r="U1596" s="1" t="s">
        <v>32</v>
      </c>
      <c r="V1596" s="1" t="s">
        <v>33</v>
      </c>
      <c r="W1596" s="1" t="s">
        <v>32</v>
      </c>
      <c r="X1596" s="1" t="s">
        <v>34</v>
      </c>
      <c r="Y1596" s="1">
        <v>1</v>
      </c>
      <c r="Z1596" s="1">
        <v>0</v>
      </c>
      <c r="AA1596" s="1" t="s">
        <v>2127</v>
      </c>
      <c r="AB1596" s="1" t="s">
        <v>2140</v>
      </c>
      <c r="AC1596" s="1" t="s">
        <v>2144</v>
      </c>
      <c r="AE1596" s="2">
        <v>400000000</v>
      </c>
      <c r="AF1596" s="2" t="s">
        <v>2152</v>
      </c>
      <c r="AG1596" s="48">
        <v>-350000000</v>
      </c>
      <c r="AH1596" s="50">
        <v>-1</v>
      </c>
      <c r="AI1596" s="1">
        <v>1</v>
      </c>
    </row>
    <row r="1597" spans="1:35" x14ac:dyDescent="0.35">
      <c r="A1597" s="1" t="s">
        <v>21</v>
      </c>
      <c r="B1597" s="1">
        <v>1</v>
      </c>
      <c r="C1597" s="1" t="s">
        <v>198</v>
      </c>
      <c r="D1597" s="1" t="s">
        <v>207</v>
      </c>
      <c r="E1597" s="1" t="s">
        <v>208</v>
      </c>
      <c r="F1597" s="1" t="s">
        <v>25</v>
      </c>
      <c r="G1597" s="1">
        <v>4</v>
      </c>
      <c r="H1597" s="1" t="s">
        <v>26</v>
      </c>
      <c r="I1597" s="1" t="s">
        <v>27</v>
      </c>
      <c r="J1597" s="2">
        <v>30856042.129999999</v>
      </c>
      <c r="K1597" s="2">
        <v>31224000</v>
      </c>
      <c r="L1597" s="2">
        <v>15612000</v>
      </c>
      <c r="M1597" s="2">
        <v>20832171.329999998</v>
      </c>
      <c r="N1597" s="2">
        <v>5220171.33</v>
      </c>
      <c r="O1597" s="2">
        <v>33.436916026133702</v>
      </c>
      <c r="P1597" s="3" t="s">
        <v>28</v>
      </c>
      <c r="Q1597" s="3" t="s">
        <v>29</v>
      </c>
      <c r="R1597" s="1" t="s">
        <v>30</v>
      </c>
      <c r="S1597" s="1" t="s">
        <v>31</v>
      </c>
      <c r="T1597" s="1" t="s">
        <v>30</v>
      </c>
      <c r="U1597" s="1" t="s">
        <v>32</v>
      </c>
      <c r="V1597" s="1" t="s">
        <v>33</v>
      </c>
      <c r="W1597" s="1" t="s">
        <v>32</v>
      </c>
      <c r="X1597" s="1" t="s">
        <v>34</v>
      </c>
      <c r="Y1597" s="1">
        <v>1</v>
      </c>
      <c r="Z1597" s="1">
        <v>0</v>
      </c>
      <c r="AA1597" s="1" t="s">
        <v>2127</v>
      </c>
      <c r="AB1597" s="1" t="s">
        <v>2140</v>
      </c>
      <c r="AC1597" s="1" t="s">
        <v>2144</v>
      </c>
      <c r="AE1597" s="2">
        <v>28985660.560000002</v>
      </c>
      <c r="AF1597" s="2" t="s">
        <v>2152</v>
      </c>
      <c r="AG1597" s="48">
        <v>-31224000</v>
      </c>
      <c r="AH1597" s="50">
        <v>-1</v>
      </c>
      <c r="AI1597" s="1">
        <v>1</v>
      </c>
    </row>
    <row r="1598" spans="1:35" x14ac:dyDescent="0.35">
      <c r="A1598" s="1" t="s">
        <v>21</v>
      </c>
      <c r="B1598" s="1">
        <v>1</v>
      </c>
      <c r="C1598" s="1" t="s">
        <v>198</v>
      </c>
      <c r="D1598" s="1" t="s">
        <v>209</v>
      </c>
      <c r="E1598" s="1" t="s">
        <v>210</v>
      </c>
      <c r="F1598" s="1" t="s">
        <v>25</v>
      </c>
      <c r="G1598" s="1">
        <v>4</v>
      </c>
      <c r="H1598" s="1" t="s">
        <v>26</v>
      </c>
      <c r="I1598" s="1" t="s">
        <v>27</v>
      </c>
      <c r="J1598" s="2">
        <v>21762771.34</v>
      </c>
      <c r="K1598" s="2">
        <v>29779135.260000002</v>
      </c>
      <c r="L1598" s="2">
        <v>14889567.630000001</v>
      </c>
      <c r="M1598" s="2">
        <v>18638502.57</v>
      </c>
      <c r="N1598" s="2">
        <v>3748934.94</v>
      </c>
      <c r="O1598" s="2">
        <v>25.178265972253801</v>
      </c>
      <c r="P1598" s="3" t="s">
        <v>28</v>
      </c>
      <c r="Q1598" s="3" t="s">
        <v>29</v>
      </c>
      <c r="R1598" s="1" t="s">
        <v>30</v>
      </c>
      <c r="S1598" s="1" t="s">
        <v>31</v>
      </c>
      <c r="T1598" s="1" t="s">
        <v>30</v>
      </c>
      <c r="U1598" s="1" t="s">
        <v>32</v>
      </c>
      <c r="V1598" s="1" t="s">
        <v>33</v>
      </c>
      <c r="W1598" s="1" t="s">
        <v>32</v>
      </c>
      <c r="X1598" s="1" t="s">
        <v>34</v>
      </c>
      <c r="Y1598" s="1">
        <v>1</v>
      </c>
      <c r="Z1598" s="1">
        <v>0</v>
      </c>
      <c r="AA1598" s="1" t="s">
        <v>2128</v>
      </c>
      <c r="AB1598" s="1" t="s">
        <v>2140</v>
      </c>
      <c r="AC1598" s="1" t="s">
        <v>2144</v>
      </c>
      <c r="AE1598" s="2">
        <v>29233183.309999999</v>
      </c>
      <c r="AF1598" s="2" t="s">
        <v>2152</v>
      </c>
      <c r="AG1598" s="48">
        <v>-29779135.260000002</v>
      </c>
      <c r="AH1598" s="50">
        <v>-1</v>
      </c>
      <c r="AI1598" s="1">
        <v>1</v>
      </c>
    </row>
    <row r="1599" spans="1:35" x14ac:dyDescent="0.35">
      <c r="A1599" s="1" t="s">
        <v>21</v>
      </c>
      <c r="B1599" s="1">
        <v>1</v>
      </c>
      <c r="C1599" s="1" t="s">
        <v>198</v>
      </c>
      <c r="D1599" s="1" t="s">
        <v>211</v>
      </c>
      <c r="E1599" s="1" t="s">
        <v>212</v>
      </c>
      <c r="F1599" s="1" t="s">
        <v>25</v>
      </c>
      <c r="G1599" s="1">
        <v>4</v>
      </c>
      <c r="H1599" s="1" t="s">
        <v>26</v>
      </c>
      <c r="I1599" s="1" t="s">
        <v>27</v>
      </c>
      <c r="J1599" s="2">
        <v>72599366.569999993</v>
      </c>
      <c r="K1599" s="2">
        <v>96586813.390000001</v>
      </c>
      <c r="L1599" s="2">
        <v>48293406.695</v>
      </c>
      <c r="M1599" s="2">
        <v>65590688.579999998</v>
      </c>
      <c r="N1599" s="2">
        <v>17297281.885000002</v>
      </c>
      <c r="O1599" s="2">
        <v>35.817067108647102</v>
      </c>
      <c r="P1599" s="3" t="s">
        <v>28</v>
      </c>
      <c r="Q1599" s="3" t="s">
        <v>29</v>
      </c>
      <c r="R1599" s="1" t="s">
        <v>30</v>
      </c>
      <c r="S1599" s="1" t="s">
        <v>31</v>
      </c>
      <c r="T1599" s="1" t="s">
        <v>30</v>
      </c>
      <c r="U1599" s="1" t="s">
        <v>32</v>
      </c>
      <c r="V1599" s="1" t="s">
        <v>33</v>
      </c>
      <c r="W1599" s="1" t="s">
        <v>32</v>
      </c>
      <c r="X1599" s="1" t="s">
        <v>34</v>
      </c>
      <c r="Y1599" s="1">
        <v>1</v>
      </c>
      <c r="Z1599" s="1">
        <v>0</v>
      </c>
      <c r="AA1599" s="1" t="s">
        <v>2127</v>
      </c>
      <c r="AB1599" s="1" t="s">
        <v>2140</v>
      </c>
      <c r="AC1599" s="1" t="s">
        <v>2144</v>
      </c>
      <c r="AE1599" s="2">
        <v>110621335.36000004</v>
      </c>
      <c r="AF1599" s="2" t="s">
        <v>2152</v>
      </c>
      <c r="AG1599" s="48">
        <v>-96586813.390000001</v>
      </c>
      <c r="AH1599" s="50">
        <v>-1</v>
      </c>
      <c r="AI1599" s="1">
        <v>1</v>
      </c>
    </row>
    <row r="1600" spans="1:35" x14ac:dyDescent="0.35">
      <c r="A1600" s="1" t="s">
        <v>21</v>
      </c>
      <c r="B1600" s="1">
        <v>1</v>
      </c>
      <c r="C1600" s="1" t="s">
        <v>198</v>
      </c>
      <c r="D1600" s="1" t="s">
        <v>213</v>
      </c>
      <c r="E1600" s="1" t="s">
        <v>214</v>
      </c>
      <c r="F1600" s="1" t="s">
        <v>25</v>
      </c>
      <c r="G1600" s="1">
        <v>4</v>
      </c>
      <c r="H1600" s="1" t="s">
        <v>26</v>
      </c>
      <c r="I1600" s="1" t="s">
        <v>27</v>
      </c>
      <c r="J1600" s="2">
        <v>56158867.979999997</v>
      </c>
      <c r="K1600" s="2">
        <v>58834081.350000001</v>
      </c>
      <c r="L1600" s="2">
        <v>29417040.675000001</v>
      </c>
      <c r="M1600" s="2">
        <v>50153550.469999999</v>
      </c>
      <c r="N1600" s="2">
        <v>20736509.795000002</v>
      </c>
      <c r="O1600" s="2">
        <v>70.4914883318731</v>
      </c>
      <c r="P1600" s="3" t="s">
        <v>28</v>
      </c>
      <c r="Q1600" s="3" t="s">
        <v>29</v>
      </c>
      <c r="R1600" s="1" t="s">
        <v>30</v>
      </c>
      <c r="S1600" s="1" t="s">
        <v>31</v>
      </c>
      <c r="T1600" s="1" t="s">
        <v>30</v>
      </c>
      <c r="U1600" s="1" t="s">
        <v>32</v>
      </c>
      <c r="V1600" s="1" t="s">
        <v>33</v>
      </c>
      <c r="W1600" s="1" t="s">
        <v>32</v>
      </c>
      <c r="X1600" s="1" t="s">
        <v>34</v>
      </c>
      <c r="Y1600" s="1">
        <v>1</v>
      </c>
      <c r="Z1600" s="1">
        <v>0</v>
      </c>
      <c r="AA1600" s="1" t="s">
        <v>2121</v>
      </c>
      <c r="AB1600" s="1" t="s">
        <v>2140</v>
      </c>
      <c r="AC1600" s="1" t="s">
        <v>2145</v>
      </c>
      <c r="AE1600" s="2">
        <v>86755156.230000004</v>
      </c>
      <c r="AF1600" s="2" t="s">
        <v>2152</v>
      </c>
      <c r="AG1600" s="48">
        <v>-58834081.350000001</v>
      </c>
      <c r="AH1600" s="50">
        <v>-1</v>
      </c>
      <c r="AI1600" s="1">
        <v>1</v>
      </c>
    </row>
    <row r="1601" spans="1:35" x14ac:dyDescent="0.35">
      <c r="A1601" s="1" t="s">
        <v>21</v>
      </c>
      <c r="B1601" s="1">
        <v>1</v>
      </c>
      <c r="C1601" s="1" t="s">
        <v>198</v>
      </c>
      <c r="D1601" s="1" t="s">
        <v>215</v>
      </c>
      <c r="E1601" s="1" t="s">
        <v>216</v>
      </c>
      <c r="F1601" s="1" t="s">
        <v>25</v>
      </c>
      <c r="G1601" s="1">
        <v>4</v>
      </c>
      <c r="H1601" s="1" t="s">
        <v>26</v>
      </c>
      <c r="I1601" s="1" t="s">
        <v>27</v>
      </c>
      <c r="J1601" s="2">
        <v>35264617.609999999</v>
      </c>
      <c r="K1601" s="2">
        <v>31222848.309999999</v>
      </c>
      <c r="L1601" s="2">
        <v>15611424.154999999</v>
      </c>
      <c r="M1601" s="2">
        <v>26168159.399999999</v>
      </c>
      <c r="N1601" s="2">
        <v>10556735.244999999</v>
      </c>
      <c r="O1601" s="2">
        <v>67.621859096172898</v>
      </c>
      <c r="P1601" s="3" t="s">
        <v>28</v>
      </c>
      <c r="Q1601" s="3" t="s">
        <v>29</v>
      </c>
      <c r="R1601" s="1" t="s">
        <v>30</v>
      </c>
      <c r="S1601" s="1" t="s">
        <v>31</v>
      </c>
      <c r="T1601" s="1" t="s">
        <v>30</v>
      </c>
      <c r="U1601" s="1" t="s">
        <v>32</v>
      </c>
      <c r="V1601" s="1" t="s">
        <v>33</v>
      </c>
      <c r="W1601" s="1" t="s">
        <v>32</v>
      </c>
      <c r="X1601" s="1" t="s">
        <v>34</v>
      </c>
      <c r="Y1601" s="1">
        <v>1</v>
      </c>
      <c r="Z1601" s="1">
        <v>0</v>
      </c>
      <c r="AA1601" s="1" t="s">
        <v>2121</v>
      </c>
      <c r="AB1601" s="1" t="s">
        <v>2140</v>
      </c>
      <c r="AC1601" s="1" t="s">
        <v>2145</v>
      </c>
      <c r="AE1601" s="2">
        <v>41549563.610000007</v>
      </c>
      <c r="AF1601" s="2" t="s">
        <v>2152</v>
      </c>
      <c r="AG1601" s="48">
        <v>-31222848.309999999</v>
      </c>
      <c r="AH1601" s="50">
        <v>-1</v>
      </c>
      <c r="AI1601" s="1">
        <v>1</v>
      </c>
    </row>
    <row r="1602" spans="1:35" x14ac:dyDescent="0.35">
      <c r="A1602" s="1" t="s">
        <v>21</v>
      </c>
      <c r="B1602" s="1">
        <v>1</v>
      </c>
      <c r="C1602" s="1" t="s">
        <v>198</v>
      </c>
      <c r="D1602" s="1" t="s">
        <v>217</v>
      </c>
      <c r="E1602" s="1" t="s">
        <v>218</v>
      </c>
      <c r="F1602" s="1" t="s">
        <v>25</v>
      </c>
      <c r="G1602" s="1">
        <v>4</v>
      </c>
      <c r="H1602" s="1" t="s">
        <v>26</v>
      </c>
      <c r="I1602" s="1" t="s">
        <v>27</v>
      </c>
      <c r="J1602" s="2">
        <v>42059336.289999999</v>
      </c>
      <c r="K1602" s="2">
        <v>49399769.439999998</v>
      </c>
      <c r="L1602" s="2">
        <v>24699884.719999999</v>
      </c>
      <c r="M1602" s="2">
        <v>34369835.020000003</v>
      </c>
      <c r="N1602" s="2">
        <v>9669950.3000000007</v>
      </c>
      <c r="O1602" s="2">
        <v>39.149779076377797</v>
      </c>
      <c r="P1602" s="3" t="s">
        <v>28</v>
      </c>
      <c r="Q1602" s="3" t="s">
        <v>29</v>
      </c>
      <c r="R1602" s="1" t="s">
        <v>30</v>
      </c>
      <c r="S1602" s="1" t="s">
        <v>31</v>
      </c>
      <c r="T1602" s="1" t="s">
        <v>30</v>
      </c>
      <c r="U1602" s="1" t="s">
        <v>32</v>
      </c>
      <c r="V1602" s="1" t="s">
        <v>33</v>
      </c>
      <c r="W1602" s="1" t="s">
        <v>32</v>
      </c>
      <c r="X1602" s="1" t="s">
        <v>34</v>
      </c>
      <c r="Y1602" s="1">
        <v>1</v>
      </c>
      <c r="Z1602" s="1">
        <v>0</v>
      </c>
      <c r="AA1602" s="1" t="s">
        <v>2121</v>
      </c>
      <c r="AB1602" s="1" t="s">
        <v>2140</v>
      </c>
      <c r="AC1602" s="1" t="s">
        <v>2144</v>
      </c>
      <c r="AE1602" s="2">
        <v>52070857.859999985</v>
      </c>
      <c r="AF1602" s="2" t="s">
        <v>2152</v>
      </c>
      <c r="AG1602" s="48">
        <v>-49399769.439999998</v>
      </c>
      <c r="AH1602" s="50">
        <v>-1</v>
      </c>
      <c r="AI1602" s="1">
        <v>1</v>
      </c>
    </row>
    <row r="1603" spans="1:35" x14ac:dyDescent="0.35">
      <c r="A1603" s="1" t="s">
        <v>21</v>
      </c>
      <c r="B1603" s="1">
        <v>1</v>
      </c>
      <c r="C1603" s="1" t="s">
        <v>198</v>
      </c>
      <c r="D1603" s="1" t="s">
        <v>219</v>
      </c>
      <c r="E1603" s="1" t="s">
        <v>220</v>
      </c>
      <c r="F1603" s="1" t="s">
        <v>25</v>
      </c>
      <c r="G1603" s="1">
        <v>4</v>
      </c>
      <c r="H1603" s="1" t="s">
        <v>26</v>
      </c>
      <c r="I1603" s="1" t="s">
        <v>27</v>
      </c>
      <c r="J1603" s="2">
        <v>22695392.98</v>
      </c>
      <c r="K1603" s="2">
        <v>36200359.979999997</v>
      </c>
      <c r="L1603" s="2">
        <v>18100179.989999998</v>
      </c>
      <c r="M1603" s="2">
        <v>30325576.91</v>
      </c>
      <c r="N1603" s="2">
        <v>12225396.92</v>
      </c>
      <c r="O1603" s="2">
        <v>67.542957731659598</v>
      </c>
      <c r="P1603" s="3" t="s">
        <v>28</v>
      </c>
      <c r="Q1603" s="3" t="s">
        <v>29</v>
      </c>
      <c r="R1603" s="1" t="s">
        <v>30</v>
      </c>
      <c r="S1603" s="1" t="s">
        <v>31</v>
      </c>
      <c r="T1603" s="1" t="s">
        <v>30</v>
      </c>
      <c r="U1603" s="1" t="s">
        <v>32</v>
      </c>
      <c r="V1603" s="1" t="s">
        <v>33</v>
      </c>
      <c r="W1603" s="1" t="s">
        <v>32</v>
      </c>
      <c r="X1603" s="1" t="s">
        <v>34</v>
      </c>
      <c r="Y1603" s="1">
        <v>1</v>
      </c>
      <c r="Z1603" s="1">
        <v>0</v>
      </c>
      <c r="AA1603" s="1" t="s">
        <v>2121</v>
      </c>
      <c r="AB1603" s="1" t="s">
        <v>2140</v>
      </c>
      <c r="AC1603" s="1" t="s">
        <v>2145</v>
      </c>
      <c r="AE1603" s="2">
        <v>19149032.830000006</v>
      </c>
      <c r="AF1603" s="2" t="s">
        <v>2152</v>
      </c>
      <c r="AG1603" s="48">
        <v>-36200359.979999997</v>
      </c>
      <c r="AH1603" s="50">
        <v>-1</v>
      </c>
      <c r="AI1603" s="1">
        <v>1</v>
      </c>
    </row>
    <row r="1604" spans="1:35" x14ac:dyDescent="0.35">
      <c r="A1604" s="1" t="s">
        <v>21</v>
      </c>
      <c r="B1604" s="1">
        <v>1</v>
      </c>
      <c r="C1604" s="1" t="s">
        <v>198</v>
      </c>
      <c r="D1604" s="1" t="s">
        <v>221</v>
      </c>
      <c r="E1604" s="1" t="s">
        <v>222</v>
      </c>
      <c r="F1604" s="1" t="s">
        <v>25</v>
      </c>
      <c r="G1604" s="1">
        <v>4</v>
      </c>
      <c r="H1604" s="1" t="s">
        <v>26</v>
      </c>
      <c r="I1604" s="1" t="s">
        <v>27</v>
      </c>
      <c r="J1604" s="2">
        <v>21532032.16</v>
      </c>
      <c r="K1604" s="2">
        <v>20657426.460000001</v>
      </c>
      <c r="L1604" s="2">
        <v>10328713.23</v>
      </c>
      <c r="M1604" s="2">
        <v>18976557.5</v>
      </c>
      <c r="N1604" s="2">
        <v>8647844.2699999996</v>
      </c>
      <c r="O1604" s="2">
        <v>83.726250089722001</v>
      </c>
      <c r="P1604" s="3" t="s">
        <v>28</v>
      </c>
      <c r="Q1604" s="3" t="s">
        <v>29</v>
      </c>
      <c r="R1604" s="1" t="s">
        <v>30</v>
      </c>
      <c r="S1604" s="1" t="s">
        <v>31</v>
      </c>
      <c r="T1604" s="1" t="s">
        <v>30</v>
      </c>
      <c r="U1604" s="1" t="s">
        <v>32</v>
      </c>
      <c r="V1604" s="1" t="s">
        <v>33</v>
      </c>
      <c r="W1604" s="1" t="s">
        <v>32</v>
      </c>
      <c r="X1604" s="1" t="s">
        <v>34</v>
      </c>
      <c r="Y1604" s="1">
        <v>1</v>
      </c>
      <c r="Z1604" s="1">
        <v>0</v>
      </c>
      <c r="AA1604" s="1" t="s">
        <v>2127</v>
      </c>
      <c r="AB1604" s="1" t="s">
        <v>2140</v>
      </c>
      <c r="AC1604" s="1" t="s">
        <v>2145</v>
      </c>
      <c r="AE1604" s="2">
        <v>21944182.072000001</v>
      </c>
      <c r="AF1604" s="2" t="s">
        <v>2152</v>
      </c>
      <c r="AG1604" s="48">
        <v>-20657426.460000001</v>
      </c>
      <c r="AH1604" s="50">
        <v>-1</v>
      </c>
      <c r="AI1604" s="1">
        <v>1</v>
      </c>
    </row>
    <row r="1605" spans="1:35" x14ac:dyDescent="0.35">
      <c r="A1605" s="1" t="s">
        <v>21</v>
      </c>
      <c r="B1605" s="1">
        <v>1</v>
      </c>
      <c r="C1605" s="1" t="s">
        <v>198</v>
      </c>
      <c r="D1605" s="1" t="s">
        <v>223</v>
      </c>
      <c r="E1605" s="1" t="s">
        <v>224</v>
      </c>
      <c r="F1605" s="1" t="s">
        <v>25</v>
      </c>
      <c r="G1605" s="1">
        <v>4</v>
      </c>
      <c r="H1605" s="1" t="s">
        <v>26</v>
      </c>
      <c r="I1605" s="1" t="s">
        <v>27</v>
      </c>
      <c r="J1605" s="2">
        <v>22484350.760000002</v>
      </c>
      <c r="K1605" s="2">
        <v>27455000</v>
      </c>
      <c r="L1605" s="2">
        <v>13727500</v>
      </c>
      <c r="M1605" s="2">
        <v>20980865.359999999</v>
      </c>
      <c r="N1605" s="2">
        <v>7253365.3600000003</v>
      </c>
      <c r="O1605" s="2">
        <v>52.838210599162302</v>
      </c>
      <c r="P1605" s="3" t="s">
        <v>28</v>
      </c>
      <c r="Q1605" s="3" t="s">
        <v>29</v>
      </c>
      <c r="R1605" s="1" t="s">
        <v>30</v>
      </c>
      <c r="S1605" s="1" t="s">
        <v>31</v>
      </c>
      <c r="T1605" s="1" t="s">
        <v>30</v>
      </c>
      <c r="U1605" s="1" t="s">
        <v>32</v>
      </c>
      <c r="V1605" s="1" t="s">
        <v>33</v>
      </c>
      <c r="W1605" s="1" t="s">
        <v>32</v>
      </c>
      <c r="X1605" s="1" t="s">
        <v>34</v>
      </c>
      <c r="Y1605" s="1">
        <v>1</v>
      </c>
      <c r="Z1605" s="1">
        <v>0</v>
      </c>
      <c r="AA1605" s="1" t="s">
        <v>2127</v>
      </c>
      <c r="AB1605" s="1" t="s">
        <v>2140</v>
      </c>
      <c r="AC1605" s="1" t="s">
        <v>2145</v>
      </c>
      <c r="AE1605" s="2">
        <v>46495723.829999998</v>
      </c>
      <c r="AF1605" s="2" t="s">
        <v>2152</v>
      </c>
      <c r="AG1605" s="48">
        <v>-27455000</v>
      </c>
      <c r="AH1605" s="50">
        <v>-1</v>
      </c>
      <c r="AI1605" s="1">
        <v>1</v>
      </c>
    </row>
    <row r="1606" spans="1:35" x14ac:dyDescent="0.35">
      <c r="A1606" s="1" t="s">
        <v>21</v>
      </c>
      <c r="B1606" s="1">
        <v>1</v>
      </c>
      <c r="C1606" s="1" t="s">
        <v>198</v>
      </c>
      <c r="D1606" s="1" t="s">
        <v>225</v>
      </c>
      <c r="E1606" s="1" t="s">
        <v>226</v>
      </c>
      <c r="F1606" s="1" t="s">
        <v>25</v>
      </c>
      <c r="G1606" s="1">
        <v>4</v>
      </c>
      <c r="H1606" s="1" t="s">
        <v>26</v>
      </c>
      <c r="I1606" s="1" t="s">
        <v>27</v>
      </c>
      <c r="J1606" s="2">
        <v>25375298.239999998</v>
      </c>
      <c r="K1606" s="2">
        <v>28642524.329999998</v>
      </c>
      <c r="L1606" s="2">
        <v>14321262.164999999</v>
      </c>
      <c r="M1606" s="2">
        <v>25447633.239999998</v>
      </c>
      <c r="N1606" s="2">
        <v>11126371.074999999</v>
      </c>
      <c r="O1606" s="2">
        <v>77.691274322119099</v>
      </c>
      <c r="P1606" s="3" t="s">
        <v>28</v>
      </c>
      <c r="Q1606" s="3" t="s">
        <v>29</v>
      </c>
      <c r="R1606" s="1" t="s">
        <v>30</v>
      </c>
      <c r="S1606" s="1" t="s">
        <v>31</v>
      </c>
      <c r="T1606" s="1" t="s">
        <v>30</v>
      </c>
      <c r="U1606" s="1" t="s">
        <v>32</v>
      </c>
      <c r="V1606" s="1" t="s">
        <v>33</v>
      </c>
      <c r="W1606" s="1" t="s">
        <v>32</v>
      </c>
      <c r="X1606" s="1" t="s">
        <v>34</v>
      </c>
      <c r="Y1606" s="1">
        <v>1</v>
      </c>
      <c r="Z1606" s="1">
        <v>0</v>
      </c>
      <c r="AA1606" s="1" t="s">
        <v>2121</v>
      </c>
      <c r="AB1606" s="1" t="s">
        <v>2140</v>
      </c>
      <c r="AC1606" s="1" t="s">
        <v>2145</v>
      </c>
      <c r="AE1606" s="2">
        <v>27298949.130000003</v>
      </c>
      <c r="AF1606" s="2" t="s">
        <v>2152</v>
      </c>
      <c r="AG1606" s="48">
        <v>-28642524.329999998</v>
      </c>
      <c r="AH1606" s="50">
        <v>-1</v>
      </c>
      <c r="AI1606" s="1">
        <v>1</v>
      </c>
    </row>
    <row r="1607" spans="1:35" x14ac:dyDescent="0.35">
      <c r="A1607" s="1" t="s">
        <v>21</v>
      </c>
      <c r="B1607" s="1">
        <v>1</v>
      </c>
      <c r="C1607" s="1" t="s">
        <v>198</v>
      </c>
      <c r="D1607" s="1" t="s">
        <v>227</v>
      </c>
      <c r="E1607" s="1" t="s">
        <v>228</v>
      </c>
      <c r="F1607" s="1" t="s">
        <v>25</v>
      </c>
      <c r="G1607" s="1">
        <v>4</v>
      </c>
      <c r="H1607" s="1" t="s">
        <v>26</v>
      </c>
      <c r="I1607" s="1" t="s">
        <v>27</v>
      </c>
      <c r="J1607" s="2">
        <v>30314224.27</v>
      </c>
      <c r="K1607" s="2">
        <v>32695000</v>
      </c>
      <c r="L1607" s="2">
        <v>16347500</v>
      </c>
      <c r="M1607" s="2">
        <v>20181179.48</v>
      </c>
      <c r="N1607" s="2">
        <v>3833679.48</v>
      </c>
      <c r="O1607" s="2">
        <v>23.451166722740499</v>
      </c>
      <c r="P1607" s="3" t="s">
        <v>28</v>
      </c>
      <c r="Q1607" s="3" t="s">
        <v>29</v>
      </c>
      <c r="R1607" s="1" t="s">
        <v>30</v>
      </c>
      <c r="S1607" s="1" t="s">
        <v>31</v>
      </c>
      <c r="T1607" s="1" t="s">
        <v>30</v>
      </c>
      <c r="U1607" s="1" t="s">
        <v>32</v>
      </c>
      <c r="V1607" s="1" t="s">
        <v>33</v>
      </c>
      <c r="W1607" s="1" t="s">
        <v>32</v>
      </c>
      <c r="X1607" s="1" t="s">
        <v>34</v>
      </c>
      <c r="Y1607" s="1">
        <v>1</v>
      </c>
      <c r="Z1607" s="1">
        <v>0</v>
      </c>
      <c r="AA1607" s="1" t="s">
        <v>2121</v>
      </c>
      <c r="AB1607" s="1" t="s">
        <v>2140</v>
      </c>
      <c r="AC1607" s="1" t="s">
        <v>2125</v>
      </c>
      <c r="AE1607" s="2">
        <v>40957096.190000005</v>
      </c>
      <c r="AF1607" s="2" t="s">
        <v>2152</v>
      </c>
      <c r="AG1607" s="48">
        <v>-32695000</v>
      </c>
      <c r="AH1607" s="50">
        <v>-1</v>
      </c>
      <c r="AI1607" s="1">
        <v>1</v>
      </c>
    </row>
    <row r="1608" spans="1:35" x14ac:dyDescent="0.35">
      <c r="A1608" s="1" t="s">
        <v>21</v>
      </c>
      <c r="B1608" s="1">
        <v>1</v>
      </c>
      <c r="C1608" s="1" t="s">
        <v>198</v>
      </c>
      <c r="D1608" s="1" t="s">
        <v>199</v>
      </c>
      <c r="E1608" s="1" t="s">
        <v>200</v>
      </c>
      <c r="F1608" s="1" t="s">
        <v>25</v>
      </c>
      <c r="G1608" s="1">
        <v>5</v>
      </c>
      <c r="H1608" s="1" t="s">
        <v>71</v>
      </c>
      <c r="I1608" s="1" t="s">
        <v>72</v>
      </c>
      <c r="J1608" s="2">
        <v>254127.27</v>
      </c>
      <c r="K1608" s="2">
        <v>210000</v>
      </c>
      <c r="L1608" s="2">
        <v>105000</v>
      </c>
      <c r="M1608" s="2">
        <v>95435</v>
      </c>
      <c r="N1608" s="2">
        <v>-9565</v>
      </c>
      <c r="O1608" s="2">
        <v>-9.1095238095238091</v>
      </c>
      <c r="P1608" s="3" t="s">
        <v>73</v>
      </c>
      <c r="Q1608" s="3" t="s">
        <v>29</v>
      </c>
      <c r="R1608" s="1" t="s">
        <v>30</v>
      </c>
      <c r="S1608" s="1" t="s">
        <v>31</v>
      </c>
      <c r="T1608" s="1" t="s">
        <v>30</v>
      </c>
      <c r="U1608" s="1" t="s">
        <v>32</v>
      </c>
      <c r="V1608" s="1" t="s">
        <v>33</v>
      </c>
      <c r="W1608" s="1" t="s">
        <v>32</v>
      </c>
      <c r="X1608" s="1" t="s">
        <v>34</v>
      </c>
      <c r="Y1608" s="1">
        <v>1</v>
      </c>
      <c r="Z1608" s="1">
        <v>1</v>
      </c>
      <c r="AA1608" s="1" t="s">
        <v>2129</v>
      </c>
      <c r="AB1608" s="1" t="s">
        <v>2140</v>
      </c>
      <c r="AC1608" s="1" t="s">
        <v>2123</v>
      </c>
      <c r="AE1608" s="2">
        <v>210000</v>
      </c>
      <c r="AF1608" s="2" t="s">
        <v>2152</v>
      </c>
      <c r="AG1608" s="48">
        <v>-210000</v>
      </c>
      <c r="AH1608" s="50">
        <v>-1</v>
      </c>
      <c r="AI1608" s="1">
        <v>1</v>
      </c>
    </row>
    <row r="1609" spans="1:35" x14ac:dyDescent="0.35">
      <c r="A1609" s="1" t="s">
        <v>21</v>
      </c>
      <c r="B1609" s="1">
        <v>1</v>
      </c>
      <c r="C1609" s="1" t="s">
        <v>198</v>
      </c>
      <c r="D1609" s="1" t="s">
        <v>201</v>
      </c>
      <c r="E1609" s="1" t="s">
        <v>202</v>
      </c>
      <c r="F1609" s="1" t="s">
        <v>25</v>
      </c>
      <c r="G1609" s="1">
        <v>5</v>
      </c>
      <c r="H1609" s="1" t="s">
        <v>71</v>
      </c>
      <c r="I1609" s="1" t="s">
        <v>72</v>
      </c>
      <c r="J1609" s="2">
        <v>146509.09</v>
      </c>
      <c r="K1609" s="2">
        <v>200000</v>
      </c>
      <c r="L1609" s="2">
        <v>100000</v>
      </c>
      <c r="M1609" s="2">
        <v>73100</v>
      </c>
      <c r="N1609" s="2">
        <v>-26900</v>
      </c>
      <c r="O1609" s="2">
        <v>-26.9</v>
      </c>
      <c r="P1609" s="3" t="s">
        <v>73</v>
      </c>
      <c r="Q1609" s="3" t="s">
        <v>29</v>
      </c>
      <c r="R1609" s="1" t="s">
        <v>30</v>
      </c>
      <c r="S1609" s="1" t="s">
        <v>31</v>
      </c>
      <c r="T1609" s="1" t="s">
        <v>30</v>
      </c>
      <c r="U1609" s="1" t="s">
        <v>32</v>
      </c>
      <c r="V1609" s="1" t="s">
        <v>33</v>
      </c>
      <c r="W1609" s="1" t="s">
        <v>32</v>
      </c>
      <c r="X1609" s="1" t="s">
        <v>34</v>
      </c>
      <c r="Y1609" s="1">
        <v>1</v>
      </c>
      <c r="Z1609" s="1">
        <v>1</v>
      </c>
      <c r="AA1609" s="1" t="s">
        <v>2128</v>
      </c>
      <c r="AB1609" s="1" t="s">
        <v>2140</v>
      </c>
      <c r="AC1609" s="1" t="s">
        <v>2141</v>
      </c>
      <c r="AE1609" s="2">
        <v>250000</v>
      </c>
      <c r="AF1609" s="2" t="s">
        <v>2152</v>
      </c>
      <c r="AG1609" s="48">
        <v>-200000</v>
      </c>
      <c r="AH1609" s="50">
        <v>-1</v>
      </c>
      <c r="AI1609" s="1">
        <v>1</v>
      </c>
    </row>
    <row r="1610" spans="1:35" x14ac:dyDescent="0.35">
      <c r="A1610" s="1" t="s">
        <v>21</v>
      </c>
      <c r="B1610" s="1">
        <v>1</v>
      </c>
      <c r="C1610" s="1" t="s">
        <v>198</v>
      </c>
      <c r="D1610" s="1" t="s">
        <v>203</v>
      </c>
      <c r="E1610" s="1" t="s">
        <v>204</v>
      </c>
      <c r="F1610" s="1" t="s">
        <v>25</v>
      </c>
      <c r="G1610" s="1">
        <v>5</v>
      </c>
      <c r="H1610" s="1" t="s">
        <v>71</v>
      </c>
      <c r="I1610" s="1" t="s">
        <v>72</v>
      </c>
      <c r="J1610" s="2">
        <v>42109.09</v>
      </c>
      <c r="K1610" s="2">
        <v>32605</v>
      </c>
      <c r="L1610" s="2">
        <v>16302.5</v>
      </c>
      <c r="M1610" s="2">
        <v>20200</v>
      </c>
      <c r="N1610" s="2">
        <v>3897.5</v>
      </c>
      <c r="O1610" s="2">
        <v>23.907376169299202</v>
      </c>
      <c r="P1610" s="3" t="s">
        <v>28</v>
      </c>
      <c r="Q1610" s="3" t="s">
        <v>29</v>
      </c>
      <c r="R1610" s="1" t="s">
        <v>30</v>
      </c>
      <c r="S1610" s="1" t="s">
        <v>31</v>
      </c>
      <c r="T1610" s="1" t="s">
        <v>30</v>
      </c>
      <c r="U1610" s="1" t="s">
        <v>32</v>
      </c>
      <c r="V1610" s="1" t="s">
        <v>33</v>
      </c>
      <c r="W1610" s="1" t="s">
        <v>32</v>
      </c>
      <c r="X1610" s="1" t="s">
        <v>34</v>
      </c>
      <c r="Y1610" s="1">
        <v>1</v>
      </c>
      <c r="Z1610" s="1">
        <v>1</v>
      </c>
      <c r="AA1610" s="1" t="s">
        <v>2121</v>
      </c>
      <c r="AB1610" s="1" t="s">
        <v>2140</v>
      </c>
      <c r="AC1610" s="1" t="s">
        <v>2125</v>
      </c>
      <c r="AE1610" s="2">
        <v>34235.25</v>
      </c>
      <c r="AF1610" s="2" t="s">
        <v>2152</v>
      </c>
      <c r="AG1610" s="48">
        <v>-32605</v>
      </c>
      <c r="AH1610" s="50">
        <v>-1</v>
      </c>
      <c r="AI1610" s="1">
        <v>1</v>
      </c>
    </row>
    <row r="1611" spans="1:35" x14ac:dyDescent="0.35">
      <c r="A1611" s="1" t="s">
        <v>21</v>
      </c>
      <c r="B1611" s="1">
        <v>1</v>
      </c>
      <c r="C1611" s="1" t="s">
        <v>198</v>
      </c>
      <c r="D1611" s="1" t="s">
        <v>205</v>
      </c>
      <c r="E1611" s="1" t="s">
        <v>206</v>
      </c>
      <c r="F1611" s="1" t="s">
        <v>56</v>
      </c>
      <c r="G1611" s="1">
        <v>5</v>
      </c>
      <c r="H1611" s="1" t="s">
        <v>71</v>
      </c>
      <c r="I1611" s="1" t="s">
        <v>72</v>
      </c>
      <c r="J1611" s="2">
        <v>3111000</v>
      </c>
      <c r="K1611" s="2">
        <v>3000000</v>
      </c>
      <c r="L1611" s="2">
        <v>1500000</v>
      </c>
      <c r="M1611" s="2">
        <v>1606100</v>
      </c>
      <c r="N1611" s="2">
        <v>106100</v>
      </c>
      <c r="O1611" s="2">
        <v>7.0733333333333297</v>
      </c>
      <c r="P1611" s="3" t="s">
        <v>28</v>
      </c>
      <c r="Q1611" s="3" t="s">
        <v>29</v>
      </c>
      <c r="R1611" s="1" t="s">
        <v>30</v>
      </c>
      <c r="S1611" s="1" t="s">
        <v>31</v>
      </c>
      <c r="T1611" s="1" t="s">
        <v>30</v>
      </c>
      <c r="U1611" s="1" t="s">
        <v>32</v>
      </c>
      <c r="V1611" s="1" t="s">
        <v>33</v>
      </c>
      <c r="W1611" s="1" t="s">
        <v>32</v>
      </c>
      <c r="X1611" s="1" t="s">
        <v>34</v>
      </c>
      <c r="Y1611" s="1">
        <v>1</v>
      </c>
      <c r="Z1611" s="1">
        <v>1</v>
      </c>
      <c r="AA1611" s="1" t="s">
        <v>2127</v>
      </c>
      <c r="AB1611" s="1" t="s">
        <v>2140</v>
      </c>
      <c r="AC1611" s="1" t="s">
        <v>2125</v>
      </c>
      <c r="AE1611" s="2">
        <v>3000000</v>
      </c>
      <c r="AF1611" s="2" t="s">
        <v>2152</v>
      </c>
      <c r="AG1611" s="48">
        <v>-3000000</v>
      </c>
      <c r="AH1611" s="50">
        <v>-1</v>
      </c>
      <c r="AI1611" s="1">
        <v>1</v>
      </c>
    </row>
    <row r="1612" spans="1:35" x14ac:dyDescent="0.35">
      <c r="A1612" s="1" t="s">
        <v>21</v>
      </c>
      <c r="B1612" s="1">
        <v>1</v>
      </c>
      <c r="C1612" s="1" t="s">
        <v>198</v>
      </c>
      <c r="D1612" s="1" t="s">
        <v>217</v>
      </c>
      <c r="E1612" s="1" t="s">
        <v>218</v>
      </c>
      <c r="F1612" s="1" t="s">
        <v>25</v>
      </c>
      <c r="G1612" s="1">
        <v>5</v>
      </c>
      <c r="H1612" s="1" t="s">
        <v>71</v>
      </c>
      <c r="I1612" s="1" t="s">
        <v>72</v>
      </c>
      <c r="J1612" s="2">
        <v>80781.81</v>
      </c>
      <c r="K1612" s="2">
        <v>70000</v>
      </c>
      <c r="L1612" s="2">
        <v>35000</v>
      </c>
      <c r="M1612" s="2">
        <v>48300</v>
      </c>
      <c r="N1612" s="2">
        <v>13300</v>
      </c>
      <c r="O1612" s="2">
        <v>38</v>
      </c>
      <c r="P1612" s="3" t="s">
        <v>28</v>
      </c>
      <c r="Q1612" s="3" t="s">
        <v>29</v>
      </c>
      <c r="R1612" s="1" t="s">
        <v>30</v>
      </c>
      <c r="S1612" s="1" t="s">
        <v>31</v>
      </c>
      <c r="T1612" s="1" t="s">
        <v>30</v>
      </c>
      <c r="U1612" s="1" t="s">
        <v>32</v>
      </c>
      <c r="V1612" s="1" t="s">
        <v>33</v>
      </c>
      <c r="W1612" s="1" t="s">
        <v>32</v>
      </c>
      <c r="X1612" s="1" t="s">
        <v>34</v>
      </c>
      <c r="Y1612" s="1">
        <v>1</v>
      </c>
      <c r="Z1612" s="1">
        <v>1</v>
      </c>
      <c r="AA1612" s="1" t="s">
        <v>2121</v>
      </c>
      <c r="AB1612" s="1" t="s">
        <v>2140</v>
      </c>
      <c r="AC1612" s="1" t="s">
        <v>2144</v>
      </c>
      <c r="AE1612" s="2">
        <v>70000</v>
      </c>
      <c r="AF1612" s="2" t="s">
        <v>2152</v>
      </c>
      <c r="AG1612" s="48">
        <v>-70000</v>
      </c>
      <c r="AH1612" s="50">
        <v>-1</v>
      </c>
      <c r="AI1612" s="1">
        <v>1</v>
      </c>
    </row>
    <row r="1613" spans="1:35" x14ac:dyDescent="0.35">
      <c r="A1613" s="1" t="s">
        <v>21</v>
      </c>
      <c r="B1613" s="1">
        <v>1</v>
      </c>
      <c r="C1613" s="1" t="s">
        <v>198</v>
      </c>
      <c r="D1613" s="1" t="s">
        <v>215</v>
      </c>
      <c r="E1613" s="1" t="s">
        <v>216</v>
      </c>
      <c r="F1613" s="1" t="s">
        <v>25</v>
      </c>
      <c r="G1613" s="1">
        <v>5</v>
      </c>
      <c r="H1613" s="1" t="s">
        <v>71</v>
      </c>
      <c r="I1613" s="1" t="s">
        <v>72</v>
      </c>
      <c r="J1613" s="2">
        <v>102927.27</v>
      </c>
      <c r="K1613" s="2">
        <v>114000</v>
      </c>
      <c r="L1613" s="2">
        <v>57000</v>
      </c>
      <c r="M1613" s="2">
        <v>25750</v>
      </c>
      <c r="N1613" s="2">
        <v>-31250</v>
      </c>
      <c r="O1613" s="2">
        <v>-54.824561403508802</v>
      </c>
      <c r="P1613" s="3" t="s">
        <v>73</v>
      </c>
      <c r="Q1613" s="3" t="s">
        <v>29</v>
      </c>
      <c r="R1613" s="1" t="s">
        <v>30</v>
      </c>
      <c r="S1613" s="1" t="s">
        <v>31</v>
      </c>
      <c r="T1613" s="1" t="s">
        <v>30</v>
      </c>
      <c r="U1613" s="1" t="s">
        <v>32</v>
      </c>
      <c r="V1613" s="1" t="s">
        <v>33</v>
      </c>
      <c r="W1613" s="1" t="s">
        <v>32</v>
      </c>
      <c r="X1613" s="1" t="s">
        <v>34</v>
      </c>
      <c r="Y1613" s="1">
        <v>1</v>
      </c>
      <c r="Z1613" s="1">
        <v>1</v>
      </c>
      <c r="AA1613" s="1" t="s">
        <v>2121</v>
      </c>
      <c r="AB1613" s="1" t="s">
        <v>2140</v>
      </c>
      <c r="AC1613" s="1" t="s">
        <v>2142</v>
      </c>
      <c r="AE1613" s="2">
        <v>60000</v>
      </c>
      <c r="AF1613" s="2" t="s">
        <v>2152</v>
      </c>
      <c r="AG1613" s="48">
        <v>-114000</v>
      </c>
      <c r="AH1613" s="50">
        <v>-1</v>
      </c>
      <c r="AI1613" s="1">
        <v>1</v>
      </c>
    </row>
    <row r="1614" spans="1:35" x14ac:dyDescent="0.35">
      <c r="A1614" s="1" t="s">
        <v>21</v>
      </c>
      <c r="B1614" s="1">
        <v>1</v>
      </c>
      <c r="C1614" s="1" t="s">
        <v>198</v>
      </c>
      <c r="D1614" s="1" t="s">
        <v>219</v>
      </c>
      <c r="E1614" s="1" t="s">
        <v>220</v>
      </c>
      <c r="F1614" s="1" t="s">
        <v>25</v>
      </c>
      <c r="G1614" s="1">
        <v>5</v>
      </c>
      <c r="H1614" s="1" t="s">
        <v>71</v>
      </c>
      <c r="I1614" s="1" t="s">
        <v>72</v>
      </c>
      <c r="J1614" s="2">
        <v>105654.54</v>
      </c>
      <c r="K1614" s="2">
        <v>145640</v>
      </c>
      <c r="L1614" s="2">
        <v>72820</v>
      </c>
      <c r="M1614" s="2">
        <v>77850</v>
      </c>
      <c r="N1614" s="2">
        <v>5030</v>
      </c>
      <c r="O1614" s="2">
        <v>6.9074430101620399</v>
      </c>
      <c r="P1614" s="3" t="s">
        <v>28</v>
      </c>
      <c r="Q1614" s="3" t="s">
        <v>29</v>
      </c>
      <c r="R1614" s="1" t="s">
        <v>30</v>
      </c>
      <c r="S1614" s="1" t="s">
        <v>31</v>
      </c>
      <c r="T1614" s="1" t="s">
        <v>30</v>
      </c>
      <c r="U1614" s="1" t="s">
        <v>32</v>
      </c>
      <c r="V1614" s="1" t="s">
        <v>33</v>
      </c>
      <c r="W1614" s="1" t="s">
        <v>32</v>
      </c>
      <c r="X1614" s="1" t="s">
        <v>34</v>
      </c>
      <c r="Y1614" s="1">
        <v>1</v>
      </c>
      <c r="Z1614" s="1">
        <v>1</v>
      </c>
      <c r="AA1614" s="1" t="s">
        <v>2121</v>
      </c>
      <c r="AB1614" s="1" t="s">
        <v>2140</v>
      </c>
      <c r="AC1614" s="1" t="s">
        <v>2125</v>
      </c>
      <c r="AE1614" s="2">
        <v>155000</v>
      </c>
      <c r="AF1614" s="2" t="s">
        <v>2152</v>
      </c>
      <c r="AG1614" s="48">
        <v>-145640</v>
      </c>
      <c r="AH1614" s="50">
        <v>-1</v>
      </c>
      <c r="AI1614" s="1">
        <v>1</v>
      </c>
    </row>
    <row r="1615" spans="1:35" x14ac:dyDescent="0.35">
      <c r="A1615" s="1" t="s">
        <v>21</v>
      </c>
      <c r="B1615" s="1">
        <v>1</v>
      </c>
      <c r="C1615" s="1" t="s">
        <v>198</v>
      </c>
      <c r="D1615" s="1" t="s">
        <v>213</v>
      </c>
      <c r="E1615" s="1" t="s">
        <v>214</v>
      </c>
      <c r="F1615" s="1" t="s">
        <v>25</v>
      </c>
      <c r="G1615" s="1">
        <v>5</v>
      </c>
      <c r="H1615" s="1" t="s">
        <v>71</v>
      </c>
      <c r="I1615" s="1" t="s">
        <v>72</v>
      </c>
      <c r="J1615" s="2">
        <v>257400</v>
      </c>
      <c r="K1615" s="2">
        <v>400000</v>
      </c>
      <c r="L1615" s="2">
        <v>200000</v>
      </c>
      <c r="M1615" s="2">
        <v>216850</v>
      </c>
      <c r="N1615" s="2">
        <v>16850</v>
      </c>
      <c r="O1615" s="2">
        <v>8.4250000000000007</v>
      </c>
      <c r="P1615" s="3" t="s">
        <v>28</v>
      </c>
      <c r="Q1615" s="3" t="s">
        <v>29</v>
      </c>
      <c r="R1615" s="1" t="s">
        <v>30</v>
      </c>
      <c r="S1615" s="1" t="s">
        <v>31</v>
      </c>
      <c r="T1615" s="1" t="s">
        <v>30</v>
      </c>
      <c r="U1615" s="1" t="s">
        <v>32</v>
      </c>
      <c r="V1615" s="1" t="s">
        <v>33</v>
      </c>
      <c r="W1615" s="1" t="s">
        <v>32</v>
      </c>
      <c r="X1615" s="1" t="s">
        <v>34</v>
      </c>
      <c r="Y1615" s="1">
        <v>1</v>
      </c>
      <c r="Z1615" s="1">
        <v>1</v>
      </c>
      <c r="AA1615" s="1" t="s">
        <v>2121</v>
      </c>
      <c r="AB1615" s="1" t="s">
        <v>2140</v>
      </c>
      <c r="AC1615" s="1" t="s">
        <v>2125</v>
      </c>
      <c r="AE1615" s="2">
        <v>400000</v>
      </c>
      <c r="AF1615" s="2" t="s">
        <v>2152</v>
      </c>
      <c r="AG1615" s="48">
        <v>-400000</v>
      </c>
      <c r="AH1615" s="50">
        <v>-1</v>
      </c>
      <c r="AI1615" s="1">
        <v>1</v>
      </c>
    </row>
    <row r="1616" spans="1:35" x14ac:dyDescent="0.35">
      <c r="A1616" s="1" t="s">
        <v>21</v>
      </c>
      <c r="B1616" s="1">
        <v>1</v>
      </c>
      <c r="C1616" s="1" t="s">
        <v>198</v>
      </c>
      <c r="D1616" s="1" t="s">
        <v>225</v>
      </c>
      <c r="E1616" s="1" t="s">
        <v>226</v>
      </c>
      <c r="F1616" s="1" t="s">
        <v>25</v>
      </c>
      <c r="G1616" s="1">
        <v>5</v>
      </c>
      <c r="H1616" s="1" t="s">
        <v>71</v>
      </c>
      <c r="I1616" s="1" t="s">
        <v>72</v>
      </c>
      <c r="J1616" s="2">
        <v>20890.900000000001</v>
      </c>
      <c r="K1616" s="2">
        <v>30000</v>
      </c>
      <c r="L1616" s="2">
        <v>15000</v>
      </c>
      <c r="M1616" s="2">
        <v>7700</v>
      </c>
      <c r="N1616" s="2">
        <v>-7300</v>
      </c>
      <c r="O1616" s="2">
        <v>-48.6666666666667</v>
      </c>
      <c r="P1616" s="3" t="s">
        <v>73</v>
      </c>
      <c r="Q1616" s="3" t="s">
        <v>29</v>
      </c>
      <c r="R1616" s="1" t="s">
        <v>30</v>
      </c>
      <c r="S1616" s="1" t="s">
        <v>31</v>
      </c>
      <c r="T1616" s="1" t="s">
        <v>30</v>
      </c>
      <c r="U1616" s="1" t="s">
        <v>32</v>
      </c>
      <c r="V1616" s="1" t="s">
        <v>33</v>
      </c>
      <c r="W1616" s="1" t="s">
        <v>32</v>
      </c>
      <c r="X1616" s="1" t="s">
        <v>34</v>
      </c>
      <c r="Y1616" s="1">
        <v>1</v>
      </c>
      <c r="Z1616" s="1">
        <v>1</v>
      </c>
      <c r="AA1616" s="1" t="s">
        <v>2121</v>
      </c>
      <c r="AB1616" s="1" t="s">
        <v>2140</v>
      </c>
      <c r="AC1616" s="1" t="s">
        <v>2141</v>
      </c>
      <c r="AE1616" s="2">
        <v>10000</v>
      </c>
      <c r="AF1616" s="2" t="s">
        <v>2152</v>
      </c>
      <c r="AG1616" s="48">
        <v>-30000</v>
      </c>
      <c r="AH1616" s="50">
        <v>-1</v>
      </c>
      <c r="AI1616" s="1">
        <v>1</v>
      </c>
    </row>
    <row r="1617" spans="1:35" x14ac:dyDescent="0.35">
      <c r="A1617" s="1" t="s">
        <v>21</v>
      </c>
      <c r="B1617" s="1">
        <v>1</v>
      </c>
      <c r="C1617" s="1" t="s">
        <v>198</v>
      </c>
      <c r="D1617" s="1" t="s">
        <v>211</v>
      </c>
      <c r="E1617" s="1" t="s">
        <v>212</v>
      </c>
      <c r="F1617" s="1" t="s">
        <v>25</v>
      </c>
      <c r="G1617" s="1">
        <v>5</v>
      </c>
      <c r="H1617" s="1" t="s">
        <v>71</v>
      </c>
      <c r="I1617" s="1" t="s">
        <v>72</v>
      </c>
      <c r="J1617" s="2">
        <v>216000</v>
      </c>
      <c r="K1617" s="2">
        <v>250000</v>
      </c>
      <c r="L1617" s="2">
        <v>125000</v>
      </c>
      <c r="M1617" s="2">
        <v>81350</v>
      </c>
      <c r="N1617" s="2">
        <v>-43650</v>
      </c>
      <c r="O1617" s="2">
        <v>-34.92</v>
      </c>
      <c r="P1617" s="3" t="s">
        <v>73</v>
      </c>
      <c r="Q1617" s="3" t="s">
        <v>29</v>
      </c>
      <c r="R1617" s="1" t="s">
        <v>30</v>
      </c>
      <c r="S1617" s="1" t="s">
        <v>31</v>
      </c>
      <c r="T1617" s="1" t="s">
        <v>30</v>
      </c>
      <c r="U1617" s="1" t="s">
        <v>32</v>
      </c>
      <c r="V1617" s="1" t="s">
        <v>33</v>
      </c>
      <c r="W1617" s="1" t="s">
        <v>32</v>
      </c>
      <c r="X1617" s="1" t="s">
        <v>34</v>
      </c>
      <c r="Y1617" s="1">
        <v>1</v>
      </c>
      <c r="Z1617" s="1">
        <v>1</v>
      </c>
      <c r="AA1617" s="1" t="s">
        <v>2127</v>
      </c>
      <c r="AB1617" s="1" t="s">
        <v>2140</v>
      </c>
      <c r="AC1617" s="1" t="s">
        <v>2141</v>
      </c>
      <c r="AE1617" s="2">
        <v>250000</v>
      </c>
      <c r="AF1617" s="2" t="s">
        <v>2152</v>
      </c>
      <c r="AG1617" s="48">
        <v>-250000</v>
      </c>
      <c r="AH1617" s="50">
        <v>-1</v>
      </c>
      <c r="AI1617" s="1">
        <v>1</v>
      </c>
    </row>
    <row r="1618" spans="1:35" x14ac:dyDescent="0.35">
      <c r="A1618" s="1" t="s">
        <v>21</v>
      </c>
      <c r="B1618" s="1">
        <v>1</v>
      </c>
      <c r="C1618" s="1" t="s">
        <v>198</v>
      </c>
      <c r="D1618" s="1" t="s">
        <v>221</v>
      </c>
      <c r="E1618" s="1" t="s">
        <v>222</v>
      </c>
      <c r="F1618" s="1" t="s">
        <v>25</v>
      </c>
      <c r="G1618" s="1">
        <v>5</v>
      </c>
      <c r="H1618" s="1" t="s">
        <v>71</v>
      </c>
      <c r="I1618" s="1" t="s">
        <v>72</v>
      </c>
      <c r="J1618" s="2">
        <v>6818.18</v>
      </c>
      <c r="K1618" s="2">
        <v>23150</v>
      </c>
      <c r="L1618" s="2">
        <v>11575</v>
      </c>
      <c r="M1618" s="2">
        <v>9200</v>
      </c>
      <c r="N1618" s="2">
        <v>-2375</v>
      </c>
      <c r="O1618" s="2">
        <v>-20.518358531317499</v>
      </c>
      <c r="P1618" s="3" t="s">
        <v>73</v>
      </c>
      <c r="Q1618" s="3" t="s">
        <v>29</v>
      </c>
      <c r="R1618" s="1" t="s">
        <v>30</v>
      </c>
      <c r="S1618" s="1" t="s">
        <v>31</v>
      </c>
      <c r="T1618" s="1" t="s">
        <v>30</v>
      </c>
      <c r="U1618" s="1" t="s">
        <v>32</v>
      </c>
      <c r="V1618" s="1" t="s">
        <v>33</v>
      </c>
      <c r="W1618" s="1" t="s">
        <v>32</v>
      </c>
      <c r="X1618" s="1" t="s">
        <v>34</v>
      </c>
      <c r="Y1618" s="1">
        <v>1</v>
      </c>
      <c r="Z1618" s="1">
        <v>1</v>
      </c>
      <c r="AA1618" s="1" t="s">
        <v>2127</v>
      </c>
      <c r="AB1618" s="1" t="s">
        <v>2140</v>
      </c>
      <c r="AC1618" s="1" t="s">
        <v>2123</v>
      </c>
      <c r="AE1618" s="2">
        <v>9660</v>
      </c>
      <c r="AF1618" s="2" t="s">
        <v>2152</v>
      </c>
      <c r="AG1618" s="48">
        <v>-23150</v>
      </c>
      <c r="AH1618" s="50">
        <v>-1</v>
      </c>
      <c r="AI1618" s="1">
        <v>1</v>
      </c>
    </row>
    <row r="1619" spans="1:35" x14ac:dyDescent="0.35">
      <c r="A1619" s="1" t="s">
        <v>21</v>
      </c>
      <c r="B1619" s="1">
        <v>1</v>
      </c>
      <c r="C1619" s="1" t="s">
        <v>198</v>
      </c>
      <c r="D1619" s="1" t="s">
        <v>209</v>
      </c>
      <c r="E1619" s="1" t="s">
        <v>210</v>
      </c>
      <c r="F1619" s="1" t="s">
        <v>25</v>
      </c>
      <c r="G1619" s="1">
        <v>5</v>
      </c>
      <c r="H1619" s="1" t="s">
        <v>71</v>
      </c>
      <c r="I1619" s="1" t="s">
        <v>72</v>
      </c>
      <c r="J1619" s="2">
        <v>112145.45</v>
      </c>
      <c r="K1619" s="2">
        <v>120000</v>
      </c>
      <c r="L1619" s="2">
        <v>60000</v>
      </c>
      <c r="M1619" s="2">
        <v>66596</v>
      </c>
      <c r="N1619" s="2">
        <v>6596</v>
      </c>
      <c r="O1619" s="2">
        <v>10.9933333333333</v>
      </c>
      <c r="P1619" s="3" t="s">
        <v>28</v>
      </c>
      <c r="Q1619" s="3" t="s">
        <v>29</v>
      </c>
      <c r="R1619" s="1" t="s">
        <v>30</v>
      </c>
      <c r="S1619" s="1" t="s">
        <v>31</v>
      </c>
      <c r="T1619" s="1" t="s">
        <v>30</v>
      </c>
      <c r="U1619" s="1" t="s">
        <v>32</v>
      </c>
      <c r="V1619" s="1" t="s">
        <v>33</v>
      </c>
      <c r="W1619" s="1" t="s">
        <v>32</v>
      </c>
      <c r="X1619" s="1" t="s">
        <v>34</v>
      </c>
      <c r="Y1619" s="1">
        <v>1</v>
      </c>
      <c r="Z1619" s="1">
        <v>1</v>
      </c>
      <c r="AA1619" s="1" t="s">
        <v>2128</v>
      </c>
      <c r="AB1619" s="1" t="s">
        <v>2140</v>
      </c>
      <c r="AC1619" s="1" t="s">
        <v>2125</v>
      </c>
      <c r="AE1619" s="2">
        <v>120000</v>
      </c>
      <c r="AF1619" s="2" t="s">
        <v>2152</v>
      </c>
      <c r="AG1619" s="48">
        <v>-120000</v>
      </c>
      <c r="AH1619" s="50">
        <v>-1</v>
      </c>
      <c r="AI1619" s="1">
        <v>1</v>
      </c>
    </row>
    <row r="1620" spans="1:35" x14ac:dyDescent="0.35">
      <c r="A1620" s="1" t="s">
        <v>21</v>
      </c>
      <c r="B1620" s="1">
        <v>1</v>
      </c>
      <c r="C1620" s="1" t="s">
        <v>198</v>
      </c>
      <c r="D1620" s="1" t="s">
        <v>223</v>
      </c>
      <c r="E1620" s="1" t="s">
        <v>224</v>
      </c>
      <c r="F1620" s="1" t="s">
        <v>25</v>
      </c>
      <c r="G1620" s="1">
        <v>5</v>
      </c>
      <c r="H1620" s="1" t="s">
        <v>71</v>
      </c>
      <c r="I1620" s="1" t="s">
        <v>72</v>
      </c>
      <c r="J1620" s="2">
        <v>46909.09</v>
      </c>
      <c r="K1620" s="2">
        <v>33000</v>
      </c>
      <c r="L1620" s="2">
        <v>16500</v>
      </c>
      <c r="M1620" s="2">
        <v>22900</v>
      </c>
      <c r="N1620" s="2">
        <v>6400</v>
      </c>
      <c r="O1620" s="2">
        <v>38.787878787878803</v>
      </c>
      <c r="P1620" s="3" t="s">
        <v>28</v>
      </c>
      <c r="Q1620" s="3" t="s">
        <v>29</v>
      </c>
      <c r="R1620" s="1" t="s">
        <v>30</v>
      </c>
      <c r="S1620" s="1" t="s">
        <v>31</v>
      </c>
      <c r="T1620" s="1" t="s">
        <v>30</v>
      </c>
      <c r="U1620" s="1" t="s">
        <v>32</v>
      </c>
      <c r="V1620" s="1" t="s">
        <v>33</v>
      </c>
      <c r="W1620" s="1" t="s">
        <v>32</v>
      </c>
      <c r="X1620" s="1" t="s">
        <v>34</v>
      </c>
      <c r="Y1620" s="1">
        <v>1</v>
      </c>
      <c r="Z1620" s="1">
        <v>1</v>
      </c>
      <c r="AA1620" s="1" t="s">
        <v>2127</v>
      </c>
      <c r="AB1620" s="1" t="s">
        <v>2140</v>
      </c>
      <c r="AC1620" s="1" t="s">
        <v>2144</v>
      </c>
      <c r="AE1620" s="2">
        <v>22900</v>
      </c>
      <c r="AF1620" s="2" t="s">
        <v>2152</v>
      </c>
      <c r="AG1620" s="48">
        <v>-33000</v>
      </c>
      <c r="AH1620" s="50">
        <v>-1</v>
      </c>
      <c r="AI1620" s="1">
        <v>1</v>
      </c>
    </row>
    <row r="1621" spans="1:35" x14ac:dyDescent="0.35">
      <c r="A1621" s="1" t="s">
        <v>21</v>
      </c>
      <c r="B1621" s="1">
        <v>1</v>
      </c>
      <c r="C1621" s="1" t="s">
        <v>198</v>
      </c>
      <c r="D1621" s="1" t="s">
        <v>207</v>
      </c>
      <c r="E1621" s="1" t="s">
        <v>208</v>
      </c>
      <c r="F1621" s="1" t="s">
        <v>25</v>
      </c>
      <c r="G1621" s="1">
        <v>5</v>
      </c>
      <c r="H1621" s="1" t="s">
        <v>71</v>
      </c>
      <c r="I1621" s="1" t="s">
        <v>72</v>
      </c>
      <c r="J1621" s="2">
        <v>230509.09</v>
      </c>
      <c r="K1621" s="2">
        <v>200000</v>
      </c>
      <c r="L1621" s="2">
        <v>100000</v>
      </c>
      <c r="M1621" s="2">
        <v>106200</v>
      </c>
      <c r="N1621" s="2">
        <v>6200</v>
      </c>
      <c r="O1621" s="2">
        <v>6.2</v>
      </c>
      <c r="P1621" s="3" t="s">
        <v>28</v>
      </c>
      <c r="Q1621" s="3" t="s">
        <v>29</v>
      </c>
      <c r="R1621" s="1" t="s">
        <v>30</v>
      </c>
      <c r="S1621" s="1" t="s">
        <v>31</v>
      </c>
      <c r="T1621" s="1" t="s">
        <v>30</v>
      </c>
      <c r="U1621" s="1" t="s">
        <v>32</v>
      </c>
      <c r="V1621" s="1" t="s">
        <v>33</v>
      </c>
      <c r="W1621" s="1" t="s">
        <v>32</v>
      </c>
      <c r="X1621" s="1" t="s">
        <v>34</v>
      </c>
      <c r="Y1621" s="1">
        <v>1</v>
      </c>
      <c r="Z1621" s="1">
        <v>1</v>
      </c>
      <c r="AA1621" s="1" t="s">
        <v>2127</v>
      </c>
      <c r="AB1621" s="1" t="s">
        <v>2140</v>
      </c>
      <c r="AC1621" s="1" t="s">
        <v>2125</v>
      </c>
      <c r="AE1621" s="2">
        <v>200000</v>
      </c>
      <c r="AF1621" s="2" t="s">
        <v>2152</v>
      </c>
      <c r="AG1621" s="48">
        <v>-200000</v>
      </c>
      <c r="AH1621" s="50">
        <v>-1</v>
      </c>
      <c r="AI1621" s="1">
        <v>1</v>
      </c>
    </row>
    <row r="1622" spans="1:35" x14ac:dyDescent="0.35">
      <c r="A1622" s="1" t="s">
        <v>21</v>
      </c>
      <c r="B1622" s="1">
        <v>1</v>
      </c>
      <c r="C1622" s="1" t="s">
        <v>198</v>
      </c>
      <c r="D1622" s="1" t="s">
        <v>227</v>
      </c>
      <c r="E1622" s="1" t="s">
        <v>228</v>
      </c>
      <c r="F1622" s="1" t="s">
        <v>25</v>
      </c>
      <c r="G1622" s="1">
        <v>5</v>
      </c>
      <c r="H1622" s="1" t="s">
        <v>71</v>
      </c>
      <c r="I1622" s="1" t="s">
        <v>72</v>
      </c>
      <c r="J1622" s="2">
        <v>153654.54</v>
      </c>
      <c r="K1622" s="2">
        <v>190000</v>
      </c>
      <c r="L1622" s="2">
        <v>95000</v>
      </c>
      <c r="M1622" s="2">
        <v>96800</v>
      </c>
      <c r="N1622" s="2">
        <v>1800</v>
      </c>
      <c r="O1622" s="2">
        <v>1.8947368421052599</v>
      </c>
      <c r="P1622" s="3" t="s">
        <v>28</v>
      </c>
      <c r="Q1622" s="3" t="s">
        <v>29</v>
      </c>
      <c r="R1622" s="1" t="s">
        <v>30</v>
      </c>
      <c r="S1622" s="1" t="s">
        <v>31</v>
      </c>
      <c r="T1622" s="1" t="s">
        <v>30</v>
      </c>
      <c r="U1622" s="1" t="s">
        <v>32</v>
      </c>
      <c r="V1622" s="1" t="s">
        <v>33</v>
      </c>
      <c r="W1622" s="1" t="s">
        <v>32</v>
      </c>
      <c r="X1622" s="1" t="s">
        <v>34</v>
      </c>
      <c r="Y1622" s="1">
        <v>1</v>
      </c>
      <c r="Z1622" s="1">
        <v>1</v>
      </c>
      <c r="AA1622" s="1" t="s">
        <v>2121</v>
      </c>
      <c r="AB1622" s="1" t="s">
        <v>2126</v>
      </c>
      <c r="AC1622" s="1" t="s">
        <v>2126</v>
      </c>
      <c r="AE1622" s="2">
        <v>190000</v>
      </c>
      <c r="AF1622" s="2" t="s">
        <v>2152</v>
      </c>
      <c r="AG1622" s="48">
        <v>-190000</v>
      </c>
      <c r="AH1622" s="50">
        <v>-1</v>
      </c>
      <c r="AI1622" s="1">
        <v>1</v>
      </c>
    </row>
    <row r="1623" spans="1:35" x14ac:dyDescent="0.35">
      <c r="A1623" s="1" t="s">
        <v>21</v>
      </c>
      <c r="B1623" s="1">
        <v>1</v>
      </c>
      <c r="C1623" s="1" t="s">
        <v>198</v>
      </c>
      <c r="D1623" s="1" t="s">
        <v>201</v>
      </c>
      <c r="E1623" s="1" t="s">
        <v>202</v>
      </c>
      <c r="F1623" s="1" t="s">
        <v>25</v>
      </c>
      <c r="G1623" s="1">
        <v>6</v>
      </c>
      <c r="H1623" s="1" t="s">
        <v>74</v>
      </c>
      <c r="I1623" s="1" t="s">
        <v>75</v>
      </c>
      <c r="J1623" s="2">
        <v>1278.54</v>
      </c>
      <c r="K1623" s="2">
        <v>61300</v>
      </c>
      <c r="L1623" s="2">
        <v>30650</v>
      </c>
      <c r="M1623" s="2">
        <v>0</v>
      </c>
      <c r="N1623" s="2">
        <v>-30650</v>
      </c>
      <c r="O1623" s="2">
        <v>-100</v>
      </c>
      <c r="P1623" s="3" t="s">
        <v>73</v>
      </c>
      <c r="Q1623" s="3" t="s">
        <v>29</v>
      </c>
      <c r="R1623" s="1" t="s">
        <v>30</v>
      </c>
      <c r="S1623" s="1" t="s">
        <v>31</v>
      </c>
      <c r="T1623" s="1" t="s">
        <v>30</v>
      </c>
      <c r="U1623" s="1" t="s">
        <v>32</v>
      </c>
      <c r="V1623" s="1" t="s">
        <v>33</v>
      </c>
      <c r="W1623" s="1" t="s">
        <v>32</v>
      </c>
      <c r="X1623" s="1" t="s">
        <v>34</v>
      </c>
      <c r="Y1623" s="1">
        <v>1</v>
      </c>
      <c r="Z1623" s="1">
        <v>1</v>
      </c>
      <c r="AA1623" s="1" t="s">
        <v>2128</v>
      </c>
      <c r="AB1623" s="1" t="s">
        <v>2140</v>
      </c>
      <c r="AC1623" s="1" t="s">
        <v>2142</v>
      </c>
      <c r="AE1623" s="2">
        <v>40000</v>
      </c>
      <c r="AF1623" s="2" t="s">
        <v>2152</v>
      </c>
      <c r="AG1623" s="48">
        <v>-61300</v>
      </c>
      <c r="AH1623" s="50">
        <v>-1</v>
      </c>
      <c r="AI1623" s="1">
        <v>1</v>
      </c>
    </row>
    <row r="1624" spans="1:35" x14ac:dyDescent="0.35">
      <c r="A1624" s="1" t="s">
        <v>21</v>
      </c>
      <c r="B1624" s="1">
        <v>1</v>
      </c>
      <c r="C1624" s="1" t="s">
        <v>198</v>
      </c>
      <c r="D1624" s="1" t="s">
        <v>199</v>
      </c>
      <c r="E1624" s="1" t="s">
        <v>200</v>
      </c>
      <c r="F1624" s="1" t="s">
        <v>25</v>
      </c>
      <c r="G1624" s="1">
        <v>6</v>
      </c>
      <c r="H1624" s="1" t="s">
        <v>74</v>
      </c>
      <c r="I1624" s="1" t="s">
        <v>75</v>
      </c>
      <c r="J1624" s="2">
        <v>607539.27</v>
      </c>
      <c r="K1624" s="2">
        <v>750000</v>
      </c>
      <c r="L1624" s="2">
        <v>375000</v>
      </c>
      <c r="M1624" s="2">
        <v>277334.14</v>
      </c>
      <c r="N1624" s="2">
        <v>-97665.86</v>
      </c>
      <c r="O1624" s="2">
        <v>-26.044229333333298</v>
      </c>
      <c r="P1624" s="3" t="s">
        <v>73</v>
      </c>
      <c r="Q1624" s="3" t="s">
        <v>29</v>
      </c>
      <c r="R1624" s="1" t="s">
        <v>30</v>
      </c>
      <c r="S1624" s="1" t="s">
        <v>31</v>
      </c>
      <c r="T1624" s="1" t="s">
        <v>30</v>
      </c>
      <c r="U1624" s="1" t="s">
        <v>32</v>
      </c>
      <c r="V1624" s="1" t="s">
        <v>33</v>
      </c>
      <c r="W1624" s="1" t="s">
        <v>32</v>
      </c>
      <c r="X1624" s="1" t="s">
        <v>34</v>
      </c>
      <c r="Y1624" s="1">
        <v>1</v>
      </c>
      <c r="Z1624" s="1">
        <v>1</v>
      </c>
      <c r="AA1624" s="1" t="s">
        <v>2129</v>
      </c>
      <c r="AB1624" s="1" t="s">
        <v>2140</v>
      </c>
      <c r="AC1624" s="1" t="s">
        <v>2141</v>
      </c>
      <c r="AE1624" s="2">
        <v>750000</v>
      </c>
      <c r="AF1624" s="2" t="s">
        <v>2152</v>
      </c>
      <c r="AG1624" s="48">
        <v>-750000</v>
      </c>
      <c r="AH1624" s="50">
        <v>-1</v>
      </c>
      <c r="AI1624" s="1">
        <v>1</v>
      </c>
    </row>
    <row r="1625" spans="1:35" x14ac:dyDescent="0.35">
      <c r="A1625" s="1" t="s">
        <v>21</v>
      </c>
      <c r="B1625" s="1">
        <v>1</v>
      </c>
      <c r="C1625" s="1" t="s">
        <v>198</v>
      </c>
      <c r="D1625" s="1" t="s">
        <v>203</v>
      </c>
      <c r="E1625" s="1" t="s">
        <v>204</v>
      </c>
      <c r="F1625" s="1" t="s">
        <v>25</v>
      </c>
      <c r="G1625" s="1">
        <v>6</v>
      </c>
      <c r="H1625" s="1" t="s">
        <v>74</v>
      </c>
      <c r="I1625" s="1" t="s">
        <v>75</v>
      </c>
      <c r="J1625" s="2">
        <v>0</v>
      </c>
      <c r="K1625" s="2">
        <v>10708.8</v>
      </c>
      <c r="L1625" s="2">
        <v>5354.4</v>
      </c>
      <c r="M1625" s="2">
        <v>934</v>
      </c>
      <c r="N1625" s="2">
        <v>-4420.3999999999996</v>
      </c>
      <c r="O1625" s="2">
        <v>-82.556402211265507</v>
      </c>
      <c r="P1625" s="3" t="s">
        <v>73</v>
      </c>
      <c r="Q1625" s="3" t="s">
        <v>29</v>
      </c>
      <c r="R1625" s="1" t="s">
        <v>30</v>
      </c>
      <c r="S1625" s="1" t="s">
        <v>31</v>
      </c>
      <c r="T1625" s="1" t="s">
        <v>30</v>
      </c>
      <c r="U1625" s="1" t="s">
        <v>32</v>
      </c>
      <c r="V1625" s="1" t="s">
        <v>33</v>
      </c>
      <c r="W1625" s="1" t="s">
        <v>32</v>
      </c>
      <c r="X1625" s="1" t="s">
        <v>34</v>
      </c>
      <c r="Y1625" s="1">
        <v>1</v>
      </c>
      <c r="Z1625" s="1">
        <v>1</v>
      </c>
      <c r="AA1625" s="1" t="s">
        <v>2121</v>
      </c>
      <c r="AB1625" s="1" t="s">
        <v>2140</v>
      </c>
      <c r="AC1625" s="1" t="s">
        <v>2142</v>
      </c>
      <c r="AE1625" s="2">
        <v>7173.36</v>
      </c>
      <c r="AF1625" s="2" t="s">
        <v>2152</v>
      </c>
      <c r="AG1625" s="48">
        <v>-10708.8</v>
      </c>
      <c r="AH1625" s="50">
        <v>-1</v>
      </c>
      <c r="AI1625" s="1">
        <v>1</v>
      </c>
    </row>
    <row r="1626" spans="1:35" x14ac:dyDescent="0.35">
      <c r="A1626" s="1" t="s">
        <v>21</v>
      </c>
      <c r="B1626" s="1">
        <v>1</v>
      </c>
      <c r="C1626" s="1" t="s">
        <v>198</v>
      </c>
      <c r="D1626" s="1" t="s">
        <v>205</v>
      </c>
      <c r="E1626" s="1" t="s">
        <v>206</v>
      </c>
      <c r="F1626" s="1" t="s">
        <v>56</v>
      </c>
      <c r="G1626" s="1">
        <v>6</v>
      </c>
      <c r="H1626" s="1" t="s">
        <v>74</v>
      </c>
      <c r="I1626" s="1" t="s">
        <v>75</v>
      </c>
      <c r="J1626" s="2">
        <v>3840173.85</v>
      </c>
      <c r="K1626" s="2">
        <v>4500000</v>
      </c>
      <c r="L1626" s="2">
        <v>2250000</v>
      </c>
      <c r="M1626" s="2">
        <v>2891217.38</v>
      </c>
      <c r="N1626" s="2">
        <v>641217.38</v>
      </c>
      <c r="O1626" s="2">
        <v>28.4985502222222</v>
      </c>
      <c r="P1626" s="3" t="s">
        <v>28</v>
      </c>
      <c r="Q1626" s="3" t="s">
        <v>29</v>
      </c>
      <c r="R1626" s="1" t="s">
        <v>30</v>
      </c>
      <c r="S1626" s="1" t="s">
        <v>31</v>
      </c>
      <c r="T1626" s="1" t="s">
        <v>30</v>
      </c>
      <c r="U1626" s="1" t="s">
        <v>32</v>
      </c>
      <c r="V1626" s="1" t="s">
        <v>33</v>
      </c>
      <c r="W1626" s="1" t="s">
        <v>32</v>
      </c>
      <c r="X1626" s="1" t="s">
        <v>34</v>
      </c>
      <c r="Y1626" s="1">
        <v>1</v>
      </c>
      <c r="Z1626" s="1">
        <v>1</v>
      </c>
      <c r="AA1626" s="1" t="s">
        <v>2127</v>
      </c>
      <c r="AB1626" s="1" t="s">
        <v>2140</v>
      </c>
      <c r="AC1626" s="1" t="s">
        <v>2144</v>
      </c>
      <c r="AE1626" s="2">
        <v>4500000</v>
      </c>
      <c r="AF1626" s="2" t="s">
        <v>2152</v>
      </c>
      <c r="AG1626" s="48">
        <v>-4500000</v>
      </c>
      <c r="AH1626" s="50">
        <v>-1</v>
      </c>
      <c r="AI1626" s="1">
        <v>1</v>
      </c>
    </row>
    <row r="1627" spans="1:35" x14ac:dyDescent="0.35">
      <c r="A1627" s="1" t="s">
        <v>21</v>
      </c>
      <c r="B1627" s="1">
        <v>1</v>
      </c>
      <c r="C1627" s="1" t="s">
        <v>198</v>
      </c>
      <c r="D1627" s="1" t="s">
        <v>219</v>
      </c>
      <c r="E1627" s="1" t="s">
        <v>220</v>
      </c>
      <c r="F1627" s="1" t="s">
        <v>25</v>
      </c>
      <c r="G1627" s="1">
        <v>6</v>
      </c>
      <c r="H1627" s="1" t="s">
        <v>74</v>
      </c>
      <c r="I1627" s="1" t="s">
        <v>75</v>
      </c>
      <c r="J1627" s="2">
        <v>0</v>
      </c>
      <c r="K1627" s="2">
        <v>500</v>
      </c>
      <c r="L1627" s="2">
        <v>250</v>
      </c>
      <c r="M1627" s="2">
        <v>0</v>
      </c>
      <c r="N1627" s="2">
        <v>-250</v>
      </c>
      <c r="O1627" s="2">
        <v>-100</v>
      </c>
      <c r="P1627" s="3" t="s">
        <v>73</v>
      </c>
      <c r="Q1627" s="3" t="s">
        <v>29</v>
      </c>
      <c r="R1627" s="1" t="s">
        <v>30</v>
      </c>
      <c r="S1627" s="1" t="s">
        <v>31</v>
      </c>
      <c r="T1627" s="1" t="s">
        <v>30</v>
      </c>
      <c r="U1627" s="1" t="s">
        <v>32</v>
      </c>
      <c r="V1627" s="1" t="s">
        <v>33</v>
      </c>
      <c r="W1627" s="1" t="s">
        <v>32</v>
      </c>
      <c r="X1627" s="1" t="s">
        <v>34</v>
      </c>
      <c r="Y1627" s="1">
        <v>1</v>
      </c>
      <c r="Z1627" s="1">
        <v>1</v>
      </c>
      <c r="AA1627" s="1" t="s">
        <v>2121</v>
      </c>
      <c r="AB1627" s="1" t="s">
        <v>2140</v>
      </c>
      <c r="AC1627" s="1" t="s">
        <v>2142</v>
      </c>
      <c r="AE1627" s="2">
        <v>12500</v>
      </c>
      <c r="AF1627" s="2" t="s">
        <v>2152</v>
      </c>
      <c r="AG1627" s="48">
        <v>-500</v>
      </c>
      <c r="AH1627" s="50">
        <v>-1</v>
      </c>
      <c r="AI1627" s="1">
        <v>1</v>
      </c>
    </row>
    <row r="1628" spans="1:35" x14ac:dyDescent="0.35">
      <c r="A1628" s="1" t="s">
        <v>21</v>
      </c>
      <c r="B1628" s="1">
        <v>1</v>
      </c>
      <c r="C1628" s="1" t="s">
        <v>198</v>
      </c>
      <c r="D1628" s="1" t="s">
        <v>227</v>
      </c>
      <c r="E1628" s="1" t="s">
        <v>228</v>
      </c>
      <c r="F1628" s="1" t="s">
        <v>25</v>
      </c>
      <c r="G1628" s="1">
        <v>6</v>
      </c>
      <c r="H1628" s="1" t="s">
        <v>74</v>
      </c>
      <c r="I1628" s="1" t="s">
        <v>75</v>
      </c>
      <c r="J1628" s="2">
        <v>19312.36</v>
      </c>
      <c r="K1628" s="2">
        <v>40000</v>
      </c>
      <c r="L1628" s="2">
        <v>20000</v>
      </c>
      <c r="M1628" s="2">
        <v>16936</v>
      </c>
      <c r="N1628" s="2">
        <v>-3064</v>
      </c>
      <c r="O1628" s="2">
        <v>-15.32</v>
      </c>
      <c r="P1628" s="3" t="s">
        <v>73</v>
      </c>
      <c r="Q1628" s="3" t="s">
        <v>29</v>
      </c>
      <c r="R1628" s="1" t="s">
        <v>30</v>
      </c>
      <c r="S1628" s="1" t="s">
        <v>31</v>
      </c>
      <c r="T1628" s="1" t="s">
        <v>30</v>
      </c>
      <c r="U1628" s="1" t="s">
        <v>32</v>
      </c>
      <c r="V1628" s="1" t="s">
        <v>33</v>
      </c>
      <c r="W1628" s="1" t="s">
        <v>32</v>
      </c>
      <c r="X1628" s="1" t="s">
        <v>34</v>
      </c>
      <c r="Y1628" s="1">
        <v>1</v>
      </c>
      <c r="Z1628" s="1">
        <v>1</v>
      </c>
      <c r="AA1628" s="1" t="s">
        <v>2121</v>
      </c>
      <c r="AB1628" s="1" t="s">
        <v>2140</v>
      </c>
      <c r="AC1628" s="1" t="s">
        <v>2123</v>
      </c>
      <c r="AE1628" s="2">
        <v>30000</v>
      </c>
      <c r="AF1628" s="2" t="s">
        <v>2152</v>
      </c>
      <c r="AG1628" s="48">
        <v>-40000</v>
      </c>
      <c r="AH1628" s="50">
        <v>-1</v>
      </c>
      <c r="AI1628" s="1">
        <v>1</v>
      </c>
    </row>
    <row r="1629" spans="1:35" x14ac:dyDescent="0.35">
      <c r="A1629" s="1" t="s">
        <v>21</v>
      </c>
      <c r="B1629" s="1">
        <v>1</v>
      </c>
      <c r="C1629" s="1" t="s">
        <v>198</v>
      </c>
      <c r="D1629" s="1" t="s">
        <v>207</v>
      </c>
      <c r="E1629" s="1" t="s">
        <v>208</v>
      </c>
      <c r="F1629" s="1" t="s">
        <v>25</v>
      </c>
      <c r="G1629" s="1">
        <v>6</v>
      </c>
      <c r="H1629" s="1" t="s">
        <v>74</v>
      </c>
      <c r="I1629" s="1" t="s">
        <v>75</v>
      </c>
      <c r="J1629" s="2">
        <v>0</v>
      </c>
      <c r="K1629" s="2">
        <v>10000</v>
      </c>
      <c r="L1629" s="2">
        <v>5000</v>
      </c>
      <c r="M1629" s="2">
        <v>11600.75</v>
      </c>
      <c r="N1629" s="2">
        <v>6600.75</v>
      </c>
      <c r="O1629" s="2">
        <v>132.01499999999999</v>
      </c>
      <c r="P1629" s="3" t="s">
        <v>28</v>
      </c>
      <c r="Q1629" s="3" t="s">
        <v>29</v>
      </c>
      <c r="R1629" s="1" t="s">
        <v>30</v>
      </c>
      <c r="S1629" s="1" t="s">
        <v>31</v>
      </c>
      <c r="T1629" s="1" t="s">
        <v>30</v>
      </c>
      <c r="U1629" s="1" t="s">
        <v>32</v>
      </c>
      <c r="V1629" s="1" t="s">
        <v>33</v>
      </c>
      <c r="W1629" s="1" t="s">
        <v>32</v>
      </c>
      <c r="X1629" s="1" t="s">
        <v>34</v>
      </c>
      <c r="Y1629" s="1">
        <v>1</v>
      </c>
      <c r="Z1629" s="1">
        <v>1</v>
      </c>
      <c r="AA1629" s="1" t="s">
        <v>2127</v>
      </c>
      <c r="AB1629" s="1" t="s">
        <v>2140</v>
      </c>
      <c r="AC1629" s="1" t="s">
        <v>2143</v>
      </c>
      <c r="AE1629" s="2">
        <v>10000</v>
      </c>
      <c r="AF1629" s="2" t="s">
        <v>2152</v>
      </c>
      <c r="AG1629" s="48">
        <v>-10000</v>
      </c>
      <c r="AH1629" s="50">
        <v>-1</v>
      </c>
      <c r="AI1629" s="1">
        <v>1</v>
      </c>
    </row>
    <row r="1630" spans="1:35" x14ac:dyDescent="0.35">
      <c r="A1630" s="1" t="s">
        <v>21</v>
      </c>
      <c r="B1630" s="1">
        <v>1</v>
      </c>
      <c r="C1630" s="1" t="s">
        <v>198</v>
      </c>
      <c r="D1630" s="1" t="s">
        <v>211</v>
      </c>
      <c r="E1630" s="1" t="s">
        <v>212</v>
      </c>
      <c r="F1630" s="1" t="s">
        <v>25</v>
      </c>
      <c r="G1630" s="1">
        <v>6</v>
      </c>
      <c r="H1630" s="1" t="s">
        <v>74</v>
      </c>
      <c r="I1630" s="1" t="s">
        <v>75</v>
      </c>
      <c r="J1630" s="2">
        <v>128968.36</v>
      </c>
      <c r="K1630" s="2">
        <v>270000</v>
      </c>
      <c r="L1630" s="2">
        <v>135000</v>
      </c>
      <c r="M1630" s="2">
        <v>33129</v>
      </c>
      <c r="N1630" s="2">
        <v>-101871</v>
      </c>
      <c r="O1630" s="2">
        <v>-75.459999999999994</v>
      </c>
      <c r="P1630" s="3" t="s">
        <v>73</v>
      </c>
      <c r="Q1630" s="3" t="s">
        <v>29</v>
      </c>
      <c r="R1630" s="1" t="s">
        <v>30</v>
      </c>
      <c r="S1630" s="1" t="s">
        <v>31</v>
      </c>
      <c r="T1630" s="1" t="s">
        <v>30</v>
      </c>
      <c r="U1630" s="1" t="s">
        <v>32</v>
      </c>
      <c r="V1630" s="1" t="s">
        <v>33</v>
      </c>
      <c r="W1630" s="1" t="s">
        <v>32</v>
      </c>
      <c r="X1630" s="1" t="s">
        <v>34</v>
      </c>
      <c r="Y1630" s="1">
        <v>1</v>
      </c>
      <c r="Z1630" s="1">
        <v>1</v>
      </c>
      <c r="AA1630" s="1" t="s">
        <v>2127</v>
      </c>
      <c r="AB1630" s="1" t="s">
        <v>2140</v>
      </c>
      <c r="AC1630" s="1" t="s">
        <v>2142</v>
      </c>
      <c r="AE1630" s="2">
        <v>70000</v>
      </c>
      <c r="AF1630" s="2" t="s">
        <v>2152</v>
      </c>
      <c r="AG1630" s="48">
        <v>-270000</v>
      </c>
      <c r="AH1630" s="50">
        <v>-1</v>
      </c>
      <c r="AI1630" s="1">
        <v>1</v>
      </c>
    </row>
    <row r="1631" spans="1:35" x14ac:dyDescent="0.35">
      <c r="A1631" s="1" t="s">
        <v>21</v>
      </c>
      <c r="B1631" s="1">
        <v>1</v>
      </c>
      <c r="C1631" s="1" t="s">
        <v>198</v>
      </c>
      <c r="D1631" s="1" t="s">
        <v>221</v>
      </c>
      <c r="E1631" s="1" t="s">
        <v>222</v>
      </c>
      <c r="F1631" s="1" t="s">
        <v>25</v>
      </c>
      <c r="G1631" s="1">
        <v>6</v>
      </c>
      <c r="H1631" s="1" t="s">
        <v>74</v>
      </c>
      <c r="I1631" s="1" t="s">
        <v>75</v>
      </c>
      <c r="J1631" s="2">
        <v>32607.1</v>
      </c>
      <c r="K1631" s="2">
        <v>121616.61</v>
      </c>
      <c r="L1631" s="2">
        <v>60808.305</v>
      </c>
      <c r="M1631" s="2">
        <v>44310</v>
      </c>
      <c r="N1631" s="2">
        <v>-16498.305</v>
      </c>
      <c r="O1631" s="2">
        <v>-27.1316640054348</v>
      </c>
      <c r="P1631" s="3" t="s">
        <v>73</v>
      </c>
      <c r="Q1631" s="3" t="s">
        <v>29</v>
      </c>
      <c r="R1631" s="1" t="s">
        <v>30</v>
      </c>
      <c r="S1631" s="1" t="s">
        <v>31</v>
      </c>
      <c r="T1631" s="1" t="s">
        <v>30</v>
      </c>
      <c r="U1631" s="1" t="s">
        <v>32</v>
      </c>
      <c r="V1631" s="1" t="s">
        <v>33</v>
      </c>
      <c r="W1631" s="1" t="s">
        <v>32</v>
      </c>
      <c r="X1631" s="1" t="s">
        <v>34</v>
      </c>
      <c r="Y1631" s="1">
        <v>1</v>
      </c>
      <c r="Z1631" s="1">
        <v>1</v>
      </c>
      <c r="AA1631" s="1" t="s">
        <v>2127</v>
      </c>
      <c r="AB1631" s="1" t="s">
        <v>2140</v>
      </c>
      <c r="AC1631" s="1" t="s">
        <v>2141</v>
      </c>
      <c r="AE1631" s="2">
        <v>97797.6</v>
      </c>
      <c r="AF1631" s="2" t="s">
        <v>2152</v>
      </c>
      <c r="AG1631" s="48">
        <v>-121616.61</v>
      </c>
      <c r="AH1631" s="50">
        <v>-1</v>
      </c>
      <c r="AI1631" s="1">
        <v>1</v>
      </c>
    </row>
    <row r="1632" spans="1:35" x14ac:dyDescent="0.35">
      <c r="A1632" s="1" t="s">
        <v>21</v>
      </c>
      <c r="B1632" s="1">
        <v>1</v>
      </c>
      <c r="C1632" s="1" t="s">
        <v>198</v>
      </c>
      <c r="D1632" s="1" t="s">
        <v>215</v>
      </c>
      <c r="E1632" s="1" t="s">
        <v>216</v>
      </c>
      <c r="F1632" s="1" t="s">
        <v>25</v>
      </c>
      <c r="G1632" s="1">
        <v>6</v>
      </c>
      <c r="H1632" s="1" t="s">
        <v>74</v>
      </c>
      <c r="I1632" s="1" t="s">
        <v>75</v>
      </c>
      <c r="J1632" s="2">
        <v>51623.45</v>
      </c>
      <c r="K1632" s="2">
        <v>17187.25</v>
      </c>
      <c r="L1632" s="2">
        <v>8593.625</v>
      </c>
      <c r="M1632" s="2">
        <v>700</v>
      </c>
      <c r="N1632" s="2">
        <v>-7893.625</v>
      </c>
      <c r="O1632" s="2">
        <v>-91.8544269734832</v>
      </c>
      <c r="P1632" s="3" t="s">
        <v>73</v>
      </c>
      <c r="Q1632" s="3" t="s">
        <v>29</v>
      </c>
      <c r="R1632" s="1" t="s">
        <v>30</v>
      </c>
      <c r="S1632" s="1" t="s">
        <v>31</v>
      </c>
      <c r="T1632" s="1" t="s">
        <v>30</v>
      </c>
      <c r="U1632" s="1" t="s">
        <v>32</v>
      </c>
      <c r="V1632" s="1" t="s">
        <v>33</v>
      </c>
      <c r="W1632" s="1" t="s">
        <v>32</v>
      </c>
      <c r="X1632" s="1" t="s">
        <v>34</v>
      </c>
      <c r="Y1632" s="1">
        <v>1</v>
      </c>
      <c r="Z1632" s="1">
        <v>1</v>
      </c>
      <c r="AA1632" s="1" t="s">
        <v>2121</v>
      </c>
      <c r="AB1632" s="1" t="s">
        <v>2140</v>
      </c>
      <c r="AC1632" s="1" t="s">
        <v>2142</v>
      </c>
      <c r="AE1632" s="2">
        <v>700</v>
      </c>
      <c r="AF1632" s="2" t="s">
        <v>2152</v>
      </c>
      <c r="AG1632" s="48">
        <v>-17187.25</v>
      </c>
      <c r="AH1632" s="50">
        <v>-1</v>
      </c>
      <c r="AI1632" s="1">
        <v>1</v>
      </c>
    </row>
    <row r="1633" spans="1:35" x14ac:dyDescent="0.35">
      <c r="A1633" s="1" t="s">
        <v>21</v>
      </c>
      <c r="B1633" s="1">
        <v>1</v>
      </c>
      <c r="C1633" s="1" t="s">
        <v>198</v>
      </c>
      <c r="D1633" s="1" t="s">
        <v>225</v>
      </c>
      <c r="E1633" s="1" t="s">
        <v>226</v>
      </c>
      <c r="F1633" s="1" t="s">
        <v>25</v>
      </c>
      <c r="G1633" s="1">
        <v>6</v>
      </c>
      <c r="H1633" s="1" t="s">
        <v>74</v>
      </c>
      <c r="I1633" s="1" t="s">
        <v>75</v>
      </c>
      <c r="J1633" s="2">
        <v>13050.54</v>
      </c>
      <c r="K1633" s="2">
        <v>34650</v>
      </c>
      <c r="L1633" s="2">
        <v>17325</v>
      </c>
      <c r="M1633" s="2">
        <v>10968</v>
      </c>
      <c r="N1633" s="2">
        <v>-6357</v>
      </c>
      <c r="O1633" s="2">
        <v>-36.692640692640701</v>
      </c>
      <c r="P1633" s="3" t="s">
        <v>73</v>
      </c>
      <c r="Q1633" s="3" t="s">
        <v>29</v>
      </c>
      <c r="R1633" s="1" t="s">
        <v>30</v>
      </c>
      <c r="S1633" s="1" t="s">
        <v>31</v>
      </c>
      <c r="T1633" s="1" t="s">
        <v>30</v>
      </c>
      <c r="U1633" s="1" t="s">
        <v>32</v>
      </c>
      <c r="V1633" s="1" t="s">
        <v>33</v>
      </c>
      <c r="W1633" s="1" t="s">
        <v>32</v>
      </c>
      <c r="X1633" s="1" t="s">
        <v>34</v>
      </c>
      <c r="Y1633" s="1">
        <v>1</v>
      </c>
      <c r="Z1633" s="1">
        <v>1</v>
      </c>
      <c r="AA1633" s="1" t="s">
        <v>2121</v>
      </c>
      <c r="AB1633" s="1" t="s">
        <v>2140</v>
      </c>
      <c r="AC1633" s="1" t="s">
        <v>2141</v>
      </c>
      <c r="AE1633" s="2">
        <v>15000</v>
      </c>
      <c r="AF1633" s="2" t="s">
        <v>2152</v>
      </c>
      <c r="AG1633" s="48">
        <v>-34650</v>
      </c>
      <c r="AH1633" s="50">
        <v>-1</v>
      </c>
      <c r="AI1633" s="1">
        <v>1</v>
      </c>
    </row>
    <row r="1634" spans="1:35" x14ac:dyDescent="0.35">
      <c r="A1634" s="1" t="s">
        <v>21</v>
      </c>
      <c r="B1634" s="1">
        <v>1</v>
      </c>
      <c r="C1634" s="1" t="s">
        <v>198</v>
      </c>
      <c r="D1634" s="1" t="s">
        <v>223</v>
      </c>
      <c r="E1634" s="1" t="s">
        <v>224</v>
      </c>
      <c r="F1634" s="1" t="s">
        <v>25</v>
      </c>
      <c r="G1634" s="1">
        <v>6</v>
      </c>
      <c r="H1634" s="1" t="s">
        <v>74</v>
      </c>
      <c r="I1634" s="1" t="s">
        <v>75</v>
      </c>
      <c r="J1634" s="2">
        <v>44633.72</v>
      </c>
      <c r="K1634" s="2">
        <v>46500</v>
      </c>
      <c r="L1634" s="2">
        <v>23250</v>
      </c>
      <c r="M1634" s="2">
        <v>25621.5</v>
      </c>
      <c r="N1634" s="2">
        <v>2371.5</v>
      </c>
      <c r="O1634" s="2">
        <v>10.199999999999999</v>
      </c>
      <c r="P1634" s="3" t="s">
        <v>28</v>
      </c>
      <c r="Q1634" s="3" t="s">
        <v>29</v>
      </c>
      <c r="R1634" s="1" t="s">
        <v>30</v>
      </c>
      <c r="S1634" s="1" t="s">
        <v>31</v>
      </c>
      <c r="T1634" s="1" t="s">
        <v>30</v>
      </c>
      <c r="U1634" s="1" t="s">
        <v>32</v>
      </c>
      <c r="V1634" s="1" t="s">
        <v>33</v>
      </c>
      <c r="W1634" s="1" t="s">
        <v>32</v>
      </c>
      <c r="X1634" s="1" t="s">
        <v>34</v>
      </c>
      <c r="Y1634" s="1">
        <v>1</v>
      </c>
      <c r="Z1634" s="1">
        <v>1</v>
      </c>
      <c r="AA1634" s="1" t="s">
        <v>2127</v>
      </c>
      <c r="AB1634" s="1" t="s">
        <v>2140</v>
      </c>
      <c r="AC1634" s="1" t="s">
        <v>2125</v>
      </c>
      <c r="AE1634" s="2">
        <v>46000</v>
      </c>
      <c r="AF1634" s="2" t="s">
        <v>2152</v>
      </c>
      <c r="AG1634" s="48">
        <v>-46500</v>
      </c>
      <c r="AH1634" s="50">
        <v>-1</v>
      </c>
      <c r="AI1634" s="1">
        <v>1</v>
      </c>
    </row>
    <row r="1635" spans="1:35" x14ac:dyDescent="0.35">
      <c r="A1635" s="1" t="s">
        <v>21</v>
      </c>
      <c r="B1635" s="1">
        <v>1</v>
      </c>
      <c r="C1635" s="1" t="s">
        <v>198</v>
      </c>
      <c r="D1635" s="1" t="s">
        <v>217</v>
      </c>
      <c r="E1635" s="1" t="s">
        <v>218</v>
      </c>
      <c r="F1635" s="1" t="s">
        <v>25</v>
      </c>
      <c r="G1635" s="1">
        <v>6</v>
      </c>
      <c r="H1635" s="1" t="s">
        <v>74</v>
      </c>
      <c r="I1635" s="1" t="s">
        <v>75</v>
      </c>
      <c r="J1635" s="2">
        <v>98566.9</v>
      </c>
      <c r="K1635" s="2">
        <v>70000</v>
      </c>
      <c r="L1635" s="2">
        <v>35000</v>
      </c>
      <c r="M1635" s="2">
        <v>45633.5</v>
      </c>
      <c r="N1635" s="2">
        <v>10633.5</v>
      </c>
      <c r="O1635" s="2">
        <v>30.3814285714286</v>
      </c>
      <c r="P1635" s="3" t="s">
        <v>28</v>
      </c>
      <c r="Q1635" s="3" t="s">
        <v>29</v>
      </c>
      <c r="R1635" s="1" t="s">
        <v>30</v>
      </c>
      <c r="S1635" s="1" t="s">
        <v>31</v>
      </c>
      <c r="T1635" s="1" t="s">
        <v>30</v>
      </c>
      <c r="U1635" s="1" t="s">
        <v>32</v>
      </c>
      <c r="V1635" s="1" t="s">
        <v>33</v>
      </c>
      <c r="W1635" s="1" t="s">
        <v>32</v>
      </c>
      <c r="X1635" s="1" t="s">
        <v>34</v>
      </c>
      <c r="Y1635" s="1">
        <v>1</v>
      </c>
      <c r="Z1635" s="1">
        <v>1</v>
      </c>
      <c r="AA1635" s="1" t="s">
        <v>2121</v>
      </c>
      <c r="AB1635" s="1" t="s">
        <v>2140</v>
      </c>
      <c r="AC1635" s="1" t="s">
        <v>2144</v>
      </c>
      <c r="AE1635" s="2">
        <v>70000</v>
      </c>
      <c r="AF1635" s="2" t="s">
        <v>2152</v>
      </c>
      <c r="AG1635" s="48">
        <v>-70000</v>
      </c>
      <c r="AH1635" s="50">
        <v>-1</v>
      </c>
      <c r="AI1635" s="1">
        <v>1</v>
      </c>
    </row>
    <row r="1636" spans="1:35" x14ac:dyDescent="0.35">
      <c r="A1636" s="1" t="s">
        <v>21</v>
      </c>
      <c r="B1636" s="1">
        <v>1</v>
      </c>
      <c r="C1636" s="1" t="s">
        <v>198</v>
      </c>
      <c r="D1636" s="1" t="s">
        <v>209</v>
      </c>
      <c r="E1636" s="1" t="s">
        <v>210</v>
      </c>
      <c r="F1636" s="1" t="s">
        <v>25</v>
      </c>
      <c r="G1636" s="1">
        <v>6</v>
      </c>
      <c r="H1636" s="1" t="s">
        <v>74</v>
      </c>
      <c r="I1636" s="1" t="s">
        <v>75</v>
      </c>
      <c r="J1636" s="2">
        <v>3781.09</v>
      </c>
      <c r="K1636" s="2">
        <v>10000</v>
      </c>
      <c r="L1636" s="2">
        <v>5000</v>
      </c>
      <c r="M1636" s="2">
        <v>4975</v>
      </c>
      <c r="N1636" s="2">
        <v>-25</v>
      </c>
      <c r="O1636" s="2">
        <v>-0.5</v>
      </c>
      <c r="P1636" s="3" t="s">
        <v>73</v>
      </c>
      <c r="Q1636" s="3" t="s">
        <v>29</v>
      </c>
      <c r="R1636" s="1" t="s">
        <v>30</v>
      </c>
      <c r="S1636" s="1" t="s">
        <v>31</v>
      </c>
      <c r="T1636" s="1" t="s">
        <v>30</v>
      </c>
      <c r="U1636" s="1" t="s">
        <v>32</v>
      </c>
      <c r="V1636" s="1" t="s">
        <v>33</v>
      </c>
      <c r="W1636" s="1" t="s">
        <v>32</v>
      </c>
      <c r="X1636" s="1" t="s">
        <v>34</v>
      </c>
      <c r="Y1636" s="1">
        <v>1</v>
      </c>
      <c r="Z1636" s="1">
        <v>1</v>
      </c>
      <c r="AA1636" s="1" t="s">
        <v>2128</v>
      </c>
      <c r="AB1636" s="1" t="s">
        <v>2126</v>
      </c>
      <c r="AC1636" s="1" t="s">
        <v>2126</v>
      </c>
      <c r="AE1636" s="2">
        <v>12000</v>
      </c>
      <c r="AF1636" s="2" t="s">
        <v>2152</v>
      </c>
      <c r="AG1636" s="48">
        <v>-10000</v>
      </c>
      <c r="AH1636" s="50">
        <v>-1</v>
      </c>
      <c r="AI1636" s="1">
        <v>1</v>
      </c>
    </row>
    <row r="1637" spans="1:35" x14ac:dyDescent="0.35">
      <c r="A1637" s="1" t="s">
        <v>21</v>
      </c>
      <c r="B1637" s="1">
        <v>1</v>
      </c>
      <c r="C1637" s="1" t="s">
        <v>198</v>
      </c>
      <c r="D1637" s="1" t="s">
        <v>213</v>
      </c>
      <c r="E1637" s="1" t="s">
        <v>214</v>
      </c>
      <c r="F1637" s="1" t="s">
        <v>25</v>
      </c>
      <c r="G1637" s="1">
        <v>6</v>
      </c>
      <c r="H1637" s="1" t="s">
        <v>74</v>
      </c>
      <c r="I1637" s="1" t="s">
        <v>75</v>
      </c>
      <c r="J1637" s="2">
        <v>35175.81</v>
      </c>
      <c r="K1637" s="2">
        <v>353580.5</v>
      </c>
      <c r="L1637" s="2">
        <v>176790.25</v>
      </c>
      <c r="M1637" s="2">
        <v>215</v>
      </c>
      <c r="N1637" s="2">
        <v>-176575.25</v>
      </c>
      <c r="O1637" s="2">
        <v>-99.878386958556803</v>
      </c>
      <c r="P1637" s="3" t="s">
        <v>73</v>
      </c>
      <c r="Q1637" s="3" t="s">
        <v>29</v>
      </c>
      <c r="R1637" s="1" t="s">
        <v>30</v>
      </c>
      <c r="S1637" s="1" t="s">
        <v>31</v>
      </c>
      <c r="T1637" s="1" t="s">
        <v>30</v>
      </c>
      <c r="U1637" s="1" t="s">
        <v>32</v>
      </c>
      <c r="V1637" s="1" t="s">
        <v>33</v>
      </c>
      <c r="W1637" s="1" t="s">
        <v>32</v>
      </c>
      <c r="X1637" s="1" t="s">
        <v>34</v>
      </c>
      <c r="Y1637" s="1">
        <v>1</v>
      </c>
      <c r="Z1637" s="1">
        <v>1</v>
      </c>
      <c r="AA1637" s="1" t="s">
        <v>2121</v>
      </c>
      <c r="AB1637" s="1" t="s">
        <v>2140</v>
      </c>
      <c r="AC1637" s="1" t="s">
        <v>2142</v>
      </c>
      <c r="AE1637" s="2">
        <v>40430</v>
      </c>
      <c r="AF1637" s="2" t="s">
        <v>2152</v>
      </c>
      <c r="AG1637" s="48">
        <v>-353580.5</v>
      </c>
      <c r="AH1637" s="50">
        <v>-1</v>
      </c>
      <c r="AI1637" s="1">
        <v>1</v>
      </c>
    </row>
    <row r="1638" spans="1:35" x14ac:dyDescent="0.35">
      <c r="A1638" s="1" t="s">
        <v>21</v>
      </c>
      <c r="B1638" s="1">
        <v>1</v>
      </c>
      <c r="C1638" s="1" t="s">
        <v>198</v>
      </c>
      <c r="D1638" s="1" t="s">
        <v>199</v>
      </c>
      <c r="E1638" s="1" t="s">
        <v>200</v>
      </c>
      <c r="F1638" s="1" t="s">
        <v>25</v>
      </c>
      <c r="G1638" s="1">
        <v>7</v>
      </c>
      <c r="H1638" s="1" t="s">
        <v>76</v>
      </c>
      <c r="I1638" s="1" t="s">
        <v>77</v>
      </c>
      <c r="J1638" s="2">
        <v>14164444.859999999</v>
      </c>
      <c r="K1638" s="2">
        <v>12600000</v>
      </c>
      <c r="L1638" s="2">
        <v>6300000</v>
      </c>
      <c r="M1638" s="2">
        <v>7423720.8399999999</v>
      </c>
      <c r="N1638" s="2">
        <v>1123720.8400000001</v>
      </c>
      <c r="O1638" s="2">
        <v>17.8368387301587</v>
      </c>
      <c r="P1638" s="3" t="s">
        <v>28</v>
      </c>
      <c r="Q1638" s="3" t="s">
        <v>29</v>
      </c>
      <c r="R1638" s="1" t="s">
        <v>30</v>
      </c>
      <c r="S1638" s="1" t="s">
        <v>31</v>
      </c>
      <c r="T1638" s="1" t="s">
        <v>30</v>
      </c>
      <c r="U1638" s="1" t="s">
        <v>32</v>
      </c>
      <c r="V1638" s="1" t="s">
        <v>33</v>
      </c>
      <c r="W1638" s="1" t="s">
        <v>32</v>
      </c>
      <c r="X1638" s="1" t="s">
        <v>34</v>
      </c>
      <c r="Y1638" s="1">
        <v>1</v>
      </c>
      <c r="Z1638" s="1">
        <v>1</v>
      </c>
      <c r="AA1638" s="1" t="s">
        <v>2129</v>
      </c>
      <c r="AB1638" s="1" t="s">
        <v>2140</v>
      </c>
      <c r="AC1638" s="1" t="s">
        <v>2125</v>
      </c>
      <c r="AE1638" s="2">
        <v>12600000</v>
      </c>
      <c r="AF1638" s="2" t="s">
        <v>2152</v>
      </c>
      <c r="AG1638" s="48">
        <v>-12600000</v>
      </c>
      <c r="AH1638" s="50">
        <v>-1</v>
      </c>
      <c r="AI1638" s="1">
        <v>1</v>
      </c>
    </row>
    <row r="1639" spans="1:35" x14ac:dyDescent="0.35">
      <c r="A1639" s="1" t="s">
        <v>21</v>
      </c>
      <c r="B1639" s="1">
        <v>1</v>
      </c>
      <c r="C1639" s="1" t="s">
        <v>198</v>
      </c>
      <c r="D1639" s="1" t="s">
        <v>201</v>
      </c>
      <c r="E1639" s="1" t="s">
        <v>202</v>
      </c>
      <c r="F1639" s="1" t="s">
        <v>25</v>
      </c>
      <c r="G1639" s="1">
        <v>7</v>
      </c>
      <c r="H1639" s="1" t="s">
        <v>76</v>
      </c>
      <c r="I1639" s="1" t="s">
        <v>77</v>
      </c>
      <c r="J1639" s="2">
        <v>1196299.0900000001</v>
      </c>
      <c r="K1639" s="2">
        <v>3261875.27</v>
      </c>
      <c r="L1639" s="2">
        <v>1630937.635</v>
      </c>
      <c r="M1639" s="2">
        <v>1718279.3</v>
      </c>
      <c r="N1639" s="2">
        <v>87341.664999999994</v>
      </c>
      <c r="O1639" s="2">
        <v>5.3553037912452099</v>
      </c>
      <c r="P1639" s="3" t="s">
        <v>28</v>
      </c>
      <c r="Q1639" s="3" t="s">
        <v>29</v>
      </c>
      <c r="R1639" s="1" t="s">
        <v>30</v>
      </c>
      <c r="S1639" s="1" t="s">
        <v>31</v>
      </c>
      <c r="T1639" s="1" t="s">
        <v>30</v>
      </c>
      <c r="U1639" s="1" t="s">
        <v>32</v>
      </c>
      <c r="V1639" s="1" t="s">
        <v>33</v>
      </c>
      <c r="W1639" s="1" t="s">
        <v>32</v>
      </c>
      <c r="X1639" s="1" t="s">
        <v>34</v>
      </c>
      <c r="Y1639" s="1">
        <v>1</v>
      </c>
      <c r="Z1639" s="1">
        <v>1</v>
      </c>
      <c r="AA1639" s="1" t="s">
        <v>2128</v>
      </c>
      <c r="AB1639" s="1" t="s">
        <v>2140</v>
      </c>
      <c r="AC1639" s="1" t="s">
        <v>2125</v>
      </c>
      <c r="AE1639" s="2">
        <v>2870000</v>
      </c>
      <c r="AF1639" s="2" t="s">
        <v>2152</v>
      </c>
      <c r="AG1639" s="48">
        <v>-3261875.27</v>
      </c>
      <c r="AH1639" s="50">
        <v>-1</v>
      </c>
      <c r="AI1639" s="1">
        <v>1</v>
      </c>
    </row>
    <row r="1640" spans="1:35" x14ac:dyDescent="0.35">
      <c r="A1640" s="1" t="s">
        <v>21</v>
      </c>
      <c r="B1640" s="1">
        <v>1</v>
      </c>
      <c r="C1640" s="1" t="s">
        <v>198</v>
      </c>
      <c r="D1640" s="1" t="s">
        <v>203</v>
      </c>
      <c r="E1640" s="1" t="s">
        <v>204</v>
      </c>
      <c r="F1640" s="1" t="s">
        <v>25</v>
      </c>
      <c r="G1640" s="1">
        <v>7</v>
      </c>
      <c r="H1640" s="1" t="s">
        <v>76</v>
      </c>
      <c r="I1640" s="1" t="s">
        <v>77</v>
      </c>
      <c r="J1640" s="2">
        <v>150281.51999999999</v>
      </c>
      <c r="K1640" s="2">
        <v>113005.49</v>
      </c>
      <c r="L1640" s="2">
        <v>56502.745000000003</v>
      </c>
      <c r="M1640" s="2">
        <v>23408.25</v>
      </c>
      <c r="N1640" s="2">
        <v>-33094.495000000003</v>
      </c>
      <c r="O1640" s="2">
        <v>-58.5714817926103</v>
      </c>
      <c r="P1640" s="3" t="s">
        <v>73</v>
      </c>
      <c r="Q1640" s="3" t="s">
        <v>29</v>
      </c>
      <c r="R1640" s="1" t="s">
        <v>30</v>
      </c>
      <c r="S1640" s="1" t="s">
        <v>31</v>
      </c>
      <c r="T1640" s="1" t="s">
        <v>30</v>
      </c>
      <c r="U1640" s="1" t="s">
        <v>32</v>
      </c>
      <c r="V1640" s="1" t="s">
        <v>33</v>
      </c>
      <c r="W1640" s="1" t="s">
        <v>32</v>
      </c>
      <c r="X1640" s="1" t="s">
        <v>34</v>
      </c>
      <c r="Y1640" s="1">
        <v>1</v>
      </c>
      <c r="Z1640" s="1">
        <v>1</v>
      </c>
      <c r="AA1640" s="1" t="s">
        <v>2121</v>
      </c>
      <c r="AB1640" s="1" t="s">
        <v>2140</v>
      </c>
      <c r="AC1640" s="1" t="s">
        <v>2142</v>
      </c>
      <c r="AE1640" s="2">
        <v>98801.03</v>
      </c>
      <c r="AF1640" s="2" t="s">
        <v>2152</v>
      </c>
      <c r="AG1640" s="48">
        <v>-113005.49</v>
      </c>
      <c r="AH1640" s="50">
        <v>-1</v>
      </c>
      <c r="AI1640" s="1">
        <v>1</v>
      </c>
    </row>
    <row r="1641" spans="1:35" x14ac:dyDescent="0.35">
      <c r="A1641" s="1" t="s">
        <v>21</v>
      </c>
      <c r="B1641" s="1">
        <v>1</v>
      </c>
      <c r="C1641" s="1" t="s">
        <v>198</v>
      </c>
      <c r="D1641" s="1" t="s">
        <v>205</v>
      </c>
      <c r="E1641" s="1" t="s">
        <v>206</v>
      </c>
      <c r="F1641" s="1" t="s">
        <v>56</v>
      </c>
      <c r="G1641" s="1">
        <v>7</v>
      </c>
      <c r="H1641" s="1" t="s">
        <v>76</v>
      </c>
      <c r="I1641" s="1" t="s">
        <v>77</v>
      </c>
      <c r="J1641" s="2">
        <v>66525487.539999999</v>
      </c>
      <c r="K1641" s="2">
        <v>75000000</v>
      </c>
      <c r="L1641" s="2">
        <v>37500000</v>
      </c>
      <c r="M1641" s="2">
        <v>34451209.630000003</v>
      </c>
      <c r="N1641" s="2">
        <v>-3048790.37</v>
      </c>
      <c r="O1641" s="2">
        <v>-8.1301076533333294</v>
      </c>
      <c r="P1641" s="3" t="s">
        <v>73</v>
      </c>
      <c r="Q1641" s="3" t="s">
        <v>29</v>
      </c>
      <c r="R1641" s="1" t="s">
        <v>30</v>
      </c>
      <c r="S1641" s="1" t="s">
        <v>31</v>
      </c>
      <c r="T1641" s="1" t="s">
        <v>30</v>
      </c>
      <c r="U1641" s="1" t="s">
        <v>32</v>
      </c>
      <c r="V1641" s="1" t="s">
        <v>33</v>
      </c>
      <c r="W1641" s="1" t="s">
        <v>32</v>
      </c>
      <c r="X1641" s="1" t="s">
        <v>34</v>
      </c>
      <c r="Y1641" s="1">
        <v>1</v>
      </c>
      <c r="Z1641" s="1">
        <v>1</v>
      </c>
      <c r="AA1641" s="1" t="s">
        <v>2127</v>
      </c>
      <c r="AB1641" s="1" t="s">
        <v>2140</v>
      </c>
      <c r="AC1641" s="1" t="s">
        <v>2123</v>
      </c>
      <c r="AE1641" s="2">
        <v>70000000</v>
      </c>
      <c r="AF1641" s="2" t="s">
        <v>2152</v>
      </c>
      <c r="AG1641" s="48">
        <v>-75000000</v>
      </c>
      <c r="AH1641" s="50">
        <v>-1</v>
      </c>
      <c r="AI1641" s="1">
        <v>1</v>
      </c>
    </row>
    <row r="1642" spans="1:35" x14ac:dyDescent="0.35">
      <c r="A1642" s="1" t="s">
        <v>21</v>
      </c>
      <c r="B1642" s="1">
        <v>1</v>
      </c>
      <c r="C1642" s="1" t="s">
        <v>198</v>
      </c>
      <c r="D1642" s="1" t="s">
        <v>223</v>
      </c>
      <c r="E1642" s="1" t="s">
        <v>224</v>
      </c>
      <c r="F1642" s="1" t="s">
        <v>25</v>
      </c>
      <c r="G1642" s="1">
        <v>7</v>
      </c>
      <c r="H1642" s="1" t="s">
        <v>76</v>
      </c>
      <c r="I1642" s="1" t="s">
        <v>77</v>
      </c>
      <c r="J1642" s="2">
        <v>808371.28</v>
      </c>
      <c r="K1642" s="2">
        <v>932000</v>
      </c>
      <c r="L1642" s="2">
        <v>466000</v>
      </c>
      <c r="M1642" s="2">
        <v>600044.94999999995</v>
      </c>
      <c r="N1642" s="2">
        <v>134044.95000000001</v>
      </c>
      <c r="O1642" s="2">
        <v>28.765010729613699</v>
      </c>
      <c r="P1642" s="3" t="s">
        <v>28</v>
      </c>
      <c r="Q1642" s="3" t="s">
        <v>29</v>
      </c>
      <c r="R1642" s="1" t="s">
        <v>30</v>
      </c>
      <c r="S1642" s="1" t="s">
        <v>31</v>
      </c>
      <c r="T1642" s="1" t="s">
        <v>30</v>
      </c>
      <c r="U1642" s="1" t="s">
        <v>32</v>
      </c>
      <c r="V1642" s="1" t="s">
        <v>33</v>
      </c>
      <c r="W1642" s="1" t="s">
        <v>32</v>
      </c>
      <c r="X1642" s="1" t="s">
        <v>34</v>
      </c>
      <c r="Y1642" s="1">
        <v>1</v>
      </c>
      <c r="Z1642" s="1">
        <v>1</v>
      </c>
      <c r="AA1642" s="1" t="s">
        <v>2127</v>
      </c>
      <c r="AB1642" s="1" t="s">
        <v>2140</v>
      </c>
      <c r="AC1642" s="1" t="s">
        <v>2144</v>
      </c>
      <c r="AE1642" s="2">
        <v>1056000</v>
      </c>
      <c r="AF1642" s="2" t="s">
        <v>2152</v>
      </c>
      <c r="AG1642" s="48">
        <v>-932000</v>
      </c>
      <c r="AH1642" s="50">
        <v>-1</v>
      </c>
      <c r="AI1642" s="1">
        <v>1</v>
      </c>
    </row>
    <row r="1643" spans="1:35" x14ac:dyDescent="0.35">
      <c r="A1643" s="1" t="s">
        <v>21</v>
      </c>
      <c r="B1643" s="1">
        <v>1</v>
      </c>
      <c r="C1643" s="1" t="s">
        <v>198</v>
      </c>
      <c r="D1643" s="1" t="s">
        <v>217</v>
      </c>
      <c r="E1643" s="1" t="s">
        <v>218</v>
      </c>
      <c r="F1643" s="1" t="s">
        <v>25</v>
      </c>
      <c r="G1643" s="1">
        <v>7</v>
      </c>
      <c r="H1643" s="1" t="s">
        <v>76</v>
      </c>
      <c r="I1643" s="1" t="s">
        <v>77</v>
      </c>
      <c r="J1643" s="2">
        <v>2022103.74</v>
      </c>
      <c r="K1643" s="2">
        <v>2500000</v>
      </c>
      <c r="L1643" s="2">
        <v>1250000</v>
      </c>
      <c r="M1643" s="2">
        <v>847651.25</v>
      </c>
      <c r="N1643" s="2">
        <v>-402348.75</v>
      </c>
      <c r="O1643" s="2">
        <v>-32.187899999999999</v>
      </c>
      <c r="P1643" s="3" t="s">
        <v>73</v>
      </c>
      <c r="Q1643" s="3" t="s">
        <v>29</v>
      </c>
      <c r="R1643" s="1" t="s">
        <v>30</v>
      </c>
      <c r="S1643" s="1" t="s">
        <v>31</v>
      </c>
      <c r="T1643" s="1" t="s">
        <v>30</v>
      </c>
      <c r="U1643" s="1" t="s">
        <v>32</v>
      </c>
      <c r="V1643" s="1" t="s">
        <v>33</v>
      </c>
      <c r="W1643" s="1" t="s">
        <v>32</v>
      </c>
      <c r="X1643" s="1" t="s">
        <v>34</v>
      </c>
      <c r="Y1643" s="1">
        <v>1</v>
      </c>
      <c r="Z1643" s="1">
        <v>1</v>
      </c>
      <c r="AA1643" s="1" t="s">
        <v>2121</v>
      </c>
      <c r="AB1643" s="1" t="s">
        <v>2140</v>
      </c>
      <c r="AC1643" s="1" t="s">
        <v>2141</v>
      </c>
      <c r="AE1643" s="2">
        <v>2100000</v>
      </c>
      <c r="AF1643" s="2" t="s">
        <v>2152</v>
      </c>
      <c r="AG1643" s="48">
        <v>-2500000</v>
      </c>
      <c r="AH1643" s="50">
        <v>-1</v>
      </c>
      <c r="AI1643" s="1">
        <v>1</v>
      </c>
    </row>
    <row r="1644" spans="1:35" x14ac:dyDescent="0.35">
      <c r="A1644" s="1" t="s">
        <v>21</v>
      </c>
      <c r="B1644" s="1">
        <v>1</v>
      </c>
      <c r="C1644" s="1" t="s">
        <v>198</v>
      </c>
      <c r="D1644" s="1" t="s">
        <v>225</v>
      </c>
      <c r="E1644" s="1" t="s">
        <v>226</v>
      </c>
      <c r="F1644" s="1" t="s">
        <v>25</v>
      </c>
      <c r="G1644" s="1">
        <v>7</v>
      </c>
      <c r="H1644" s="1" t="s">
        <v>76</v>
      </c>
      <c r="I1644" s="1" t="s">
        <v>77</v>
      </c>
      <c r="J1644" s="2">
        <v>852124.61</v>
      </c>
      <c r="K1644" s="2">
        <v>1366217.93</v>
      </c>
      <c r="L1644" s="2">
        <v>683108.96499999997</v>
      </c>
      <c r="M1644" s="2">
        <v>874189.99</v>
      </c>
      <c r="N1644" s="2">
        <v>191081.02499999999</v>
      </c>
      <c r="O1644" s="2">
        <v>27.972261350720199</v>
      </c>
      <c r="P1644" s="3" t="s">
        <v>28</v>
      </c>
      <c r="Q1644" s="3" t="s">
        <v>29</v>
      </c>
      <c r="R1644" s="1" t="s">
        <v>30</v>
      </c>
      <c r="S1644" s="1" t="s">
        <v>31</v>
      </c>
      <c r="T1644" s="1" t="s">
        <v>30</v>
      </c>
      <c r="U1644" s="1" t="s">
        <v>32</v>
      </c>
      <c r="V1644" s="1" t="s">
        <v>33</v>
      </c>
      <c r="W1644" s="1" t="s">
        <v>32</v>
      </c>
      <c r="X1644" s="1" t="s">
        <v>34</v>
      </c>
      <c r="Y1644" s="1">
        <v>1</v>
      </c>
      <c r="Z1644" s="1">
        <v>1</v>
      </c>
      <c r="AA1644" s="1" t="s">
        <v>2121</v>
      </c>
      <c r="AB1644" s="1" t="s">
        <v>2140</v>
      </c>
      <c r="AC1644" s="1" t="s">
        <v>2144</v>
      </c>
      <c r="AE1644" s="2">
        <v>1712900.62</v>
      </c>
      <c r="AF1644" s="2" t="s">
        <v>2152</v>
      </c>
      <c r="AG1644" s="48">
        <v>-1366217.93</v>
      </c>
      <c r="AH1644" s="50">
        <v>-1</v>
      </c>
      <c r="AI1644" s="1">
        <v>1</v>
      </c>
    </row>
    <row r="1645" spans="1:35" x14ac:dyDescent="0.35">
      <c r="A1645" s="1" t="s">
        <v>21</v>
      </c>
      <c r="B1645" s="1">
        <v>1</v>
      </c>
      <c r="C1645" s="1" t="s">
        <v>198</v>
      </c>
      <c r="D1645" s="1" t="s">
        <v>207</v>
      </c>
      <c r="E1645" s="1" t="s">
        <v>208</v>
      </c>
      <c r="F1645" s="1" t="s">
        <v>25</v>
      </c>
      <c r="G1645" s="1">
        <v>7</v>
      </c>
      <c r="H1645" s="1" t="s">
        <v>76</v>
      </c>
      <c r="I1645" s="1" t="s">
        <v>77</v>
      </c>
      <c r="J1645" s="2">
        <v>892116.84</v>
      </c>
      <c r="K1645" s="2">
        <v>1380000</v>
      </c>
      <c r="L1645" s="2">
        <v>690000</v>
      </c>
      <c r="M1645" s="2">
        <v>576347.88</v>
      </c>
      <c r="N1645" s="2">
        <v>-113652.12</v>
      </c>
      <c r="O1645" s="2">
        <v>-16.471321739130399</v>
      </c>
      <c r="P1645" s="3" t="s">
        <v>73</v>
      </c>
      <c r="Q1645" s="3" t="s">
        <v>29</v>
      </c>
      <c r="R1645" s="1" t="s">
        <v>30</v>
      </c>
      <c r="S1645" s="1" t="s">
        <v>31</v>
      </c>
      <c r="T1645" s="1" t="s">
        <v>30</v>
      </c>
      <c r="U1645" s="1" t="s">
        <v>32</v>
      </c>
      <c r="V1645" s="1" t="s">
        <v>33</v>
      </c>
      <c r="W1645" s="1" t="s">
        <v>32</v>
      </c>
      <c r="X1645" s="1" t="s">
        <v>34</v>
      </c>
      <c r="Y1645" s="1">
        <v>1</v>
      </c>
      <c r="Z1645" s="1">
        <v>1</v>
      </c>
      <c r="AA1645" s="1" t="s">
        <v>2127</v>
      </c>
      <c r="AB1645" s="1" t="s">
        <v>2140</v>
      </c>
      <c r="AC1645" s="1" t="s">
        <v>2123</v>
      </c>
      <c r="AE1645" s="2">
        <v>1340000</v>
      </c>
      <c r="AF1645" s="2" t="s">
        <v>2152</v>
      </c>
      <c r="AG1645" s="48">
        <v>-1380000</v>
      </c>
      <c r="AH1645" s="50">
        <v>-1</v>
      </c>
      <c r="AI1645" s="1">
        <v>1</v>
      </c>
    </row>
    <row r="1646" spans="1:35" x14ac:dyDescent="0.35">
      <c r="A1646" s="1" t="s">
        <v>21</v>
      </c>
      <c r="B1646" s="1">
        <v>1</v>
      </c>
      <c r="C1646" s="1" t="s">
        <v>198</v>
      </c>
      <c r="D1646" s="1" t="s">
        <v>221</v>
      </c>
      <c r="E1646" s="1" t="s">
        <v>222</v>
      </c>
      <c r="F1646" s="1" t="s">
        <v>25</v>
      </c>
      <c r="G1646" s="1">
        <v>7</v>
      </c>
      <c r="H1646" s="1" t="s">
        <v>76</v>
      </c>
      <c r="I1646" s="1" t="s">
        <v>77</v>
      </c>
      <c r="J1646" s="2">
        <v>1200753.8500000001</v>
      </c>
      <c r="K1646" s="2">
        <v>2254068.81</v>
      </c>
      <c r="L1646" s="2">
        <v>1127034.405</v>
      </c>
      <c r="M1646" s="2">
        <v>1097778.48</v>
      </c>
      <c r="N1646" s="2">
        <v>-29255.924999999999</v>
      </c>
      <c r="O1646" s="2">
        <v>-2.5958324670665198</v>
      </c>
      <c r="P1646" s="3" t="s">
        <v>73</v>
      </c>
      <c r="Q1646" s="3" t="s">
        <v>29</v>
      </c>
      <c r="R1646" s="1" t="s">
        <v>30</v>
      </c>
      <c r="S1646" s="1" t="s">
        <v>31</v>
      </c>
      <c r="T1646" s="1" t="s">
        <v>30</v>
      </c>
      <c r="U1646" s="1" t="s">
        <v>32</v>
      </c>
      <c r="V1646" s="1" t="s">
        <v>33</v>
      </c>
      <c r="W1646" s="1" t="s">
        <v>32</v>
      </c>
      <c r="X1646" s="1" t="s">
        <v>34</v>
      </c>
      <c r="Y1646" s="1">
        <v>1</v>
      </c>
      <c r="Z1646" s="1">
        <v>1</v>
      </c>
      <c r="AA1646" s="1" t="s">
        <v>2127</v>
      </c>
      <c r="AB1646" s="1" t="s">
        <v>2126</v>
      </c>
      <c r="AC1646" s="1" t="s">
        <v>2126</v>
      </c>
      <c r="AE1646" s="2">
        <v>2247081.5520000001</v>
      </c>
      <c r="AF1646" s="2" t="s">
        <v>2152</v>
      </c>
      <c r="AG1646" s="48">
        <v>-2254068.81</v>
      </c>
      <c r="AH1646" s="50">
        <v>-1</v>
      </c>
      <c r="AI1646" s="1">
        <v>1</v>
      </c>
    </row>
    <row r="1647" spans="1:35" x14ac:dyDescent="0.35">
      <c r="A1647" s="1" t="s">
        <v>21</v>
      </c>
      <c r="B1647" s="1">
        <v>1</v>
      </c>
      <c r="C1647" s="1" t="s">
        <v>198</v>
      </c>
      <c r="D1647" s="1" t="s">
        <v>213</v>
      </c>
      <c r="E1647" s="1" t="s">
        <v>214</v>
      </c>
      <c r="F1647" s="1" t="s">
        <v>25</v>
      </c>
      <c r="G1647" s="1">
        <v>7</v>
      </c>
      <c r="H1647" s="1" t="s">
        <v>76</v>
      </c>
      <c r="I1647" s="1" t="s">
        <v>77</v>
      </c>
      <c r="J1647" s="2">
        <v>2917623.36</v>
      </c>
      <c r="K1647" s="2">
        <v>7610287.2599999998</v>
      </c>
      <c r="L1647" s="2">
        <v>3805143.63</v>
      </c>
      <c r="M1647" s="2">
        <v>3634471.65</v>
      </c>
      <c r="N1647" s="2">
        <v>-170671.98</v>
      </c>
      <c r="O1647" s="2">
        <v>-4.4852966562000702</v>
      </c>
      <c r="P1647" s="3" t="s">
        <v>73</v>
      </c>
      <c r="Q1647" s="3" t="s">
        <v>29</v>
      </c>
      <c r="R1647" s="1" t="s">
        <v>30</v>
      </c>
      <c r="S1647" s="1" t="s">
        <v>31</v>
      </c>
      <c r="T1647" s="1" t="s">
        <v>30</v>
      </c>
      <c r="U1647" s="1" t="s">
        <v>32</v>
      </c>
      <c r="V1647" s="1" t="s">
        <v>33</v>
      </c>
      <c r="W1647" s="1" t="s">
        <v>32</v>
      </c>
      <c r="X1647" s="1" t="s">
        <v>34</v>
      </c>
      <c r="Y1647" s="1">
        <v>1</v>
      </c>
      <c r="Z1647" s="1">
        <v>1</v>
      </c>
      <c r="AA1647" s="1" t="s">
        <v>2121</v>
      </c>
      <c r="AB1647" s="1" t="s">
        <v>2126</v>
      </c>
      <c r="AC1647" s="1" t="s">
        <v>2126</v>
      </c>
      <c r="AE1647" s="2">
        <v>5759316.8199999994</v>
      </c>
      <c r="AF1647" s="2" t="s">
        <v>2152</v>
      </c>
      <c r="AG1647" s="48">
        <v>-7610287.2599999998</v>
      </c>
      <c r="AH1647" s="50">
        <v>-1</v>
      </c>
      <c r="AI1647" s="1">
        <v>1</v>
      </c>
    </row>
    <row r="1648" spans="1:35" x14ac:dyDescent="0.35">
      <c r="A1648" s="1" t="s">
        <v>21</v>
      </c>
      <c r="B1648" s="1">
        <v>1</v>
      </c>
      <c r="C1648" s="1" t="s">
        <v>198</v>
      </c>
      <c r="D1648" s="1" t="s">
        <v>227</v>
      </c>
      <c r="E1648" s="1" t="s">
        <v>228</v>
      </c>
      <c r="F1648" s="1" t="s">
        <v>25</v>
      </c>
      <c r="G1648" s="1">
        <v>7</v>
      </c>
      <c r="H1648" s="1" t="s">
        <v>76</v>
      </c>
      <c r="I1648" s="1" t="s">
        <v>77</v>
      </c>
      <c r="J1648" s="2">
        <v>1379405.88</v>
      </c>
      <c r="K1648" s="2">
        <v>1310000</v>
      </c>
      <c r="L1648" s="2">
        <v>655000</v>
      </c>
      <c r="M1648" s="2">
        <v>615032.72</v>
      </c>
      <c r="N1648" s="2">
        <v>-39967.279999999999</v>
      </c>
      <c r="O1648" s="2">
        <v>-6.1018748091603099</v>
      </c>
      <c r="P1648" s="3" t="s">
        <v>73</v>
      </c>
      <c r="Q1648" s="3" t="s">
        <v>29</v>
      </c>
      <c r="R1648" s="1" t="s">
        <v>30</v>
      </c>
      <c r="S1648" s="1" t="s">
        <v>31</v>
      </c>
      <c r="T1648" s="1" t="s">
        <v>30</v>
      </c>
      <c r="U1648" s="1" t="s">
        <v>32</v>
      </c>
      <c r="V1648" s="1" t="s">
        <v>33</v>
      </c>
      <c r="W1648" s="1" t="s">
        <v>32</v>
      </c>
      <c r="X1648" s="1" t="s">
        <v>34</v>
      </c>
      <c r="Y1648" s="1">
        <v>1</v>
      </c>
      <c r="Z1648" s="1">
        <v>1</v>
      </c>
      <c r="AA1648" s="1" t="s">
        <v>2121</v>
      </c>
      <c r="AB1648" s="1" t="s">
        <v>2140</v>
      </c>
      <c r="AC1648" s="1" t="s">
        <v>2123</v>
      </c>
      <c r="AE1648" s="2">
        <v>1200000</v>
      </c>
      <c r="AF1648" s="2" t="s">
        <v>2152</v>
      </c>
      <c r="AG1648" s="48">
        <v>-1310000</v>
      </c>
      <c r="AH1648" s="50">
        <v>-1</v>
      </c>
      <c r="AI1648" s="1">
        <v>1</v>
      </c>
    </row>
    <row r="1649" spans="1:35" x14ac:dyDescent="0.35">
      <c r="A1649" s="1" t="s">
        <v>21</v>
      </c>
      <c r="B1649" s="1">
        <v>1</v>
      </c>
      <c r="C1649" s="1" t="s">
        <v>198</v>
      </c>
      <c r="D1649" s="1" t="s">
        <v>215</v>
      </c>
      <c r="E1649" s="1" t="s">
        <v>216</v>
      </c>
      <c r="F1649" s="1" t="s">
        <v>25</v>
      </c>
      <c r="G1649" s="1">
        <v>7</v>
      </c>
      <c r="H1649" s="1" t="s">
        <v>76</v>
      </c>
      <c r="I1649" s="1" t="s">
        <v>77</v>
      </c>
      <c r="J1649" s="2">
        <v>1164827.55</v>
      </c>
      <c r="K1649" s="2">
        <v>1027761.18</v>
      </c>
      <c r="L1649" s="2">
        <v>513880.59</v>
      </c>
      <c r="M1649" s="2">
        <v>856660.25</v>
      </c>
      <c r="N1649" s="2">
        <v>342779.66</v>
      </c>
      <c r="O1649" s="2">
        <v>66.704146190849499</v>
      </c>
      <c r="P1649" s="3" t="s">
        <v>28</v>
      </c>
      <c r="Q1649" s="3" t="s">
        <v>29</v>
      </c>
      <c r="R1649" s="1" t="s">
        <v>30</v>
      </c>
      <c r="S1649" s="1" t="s">
        <v>31</v>
      </c>
      <c r="T1649" s="1" t="s">
        <v>30</v>
      </c>
      <c r="U1649" s="1" t="s">
        <v>32</v>
      </c>
      <c r="V1649" s="1" t="s">
        <v>33</v>
      </c>
      <c r="W1649" s="1" t="s">
        <v>32</v>
      </c>
      <c r="X1649" s="1" t="s">
        <v>34</v>
      </c>
      <c r="Y1649" s="1">
        <v>1</v>
      </c>
      <c r="Z1649" s="1">
        <v>1</v>
      </c>
      <c r="AA1649" s="1" t="s">
        <v>2121</v>
      </c>
      <c r="AB1649" s="1" t="s">
        <v>2140</v>
      </c>
      <c r="AC1649" s="1" t="s">
        <v>2145</v>
      </c>
      <c r="AE1649" s="2">
        <v>1546120.3199999998</v>
      </c>
      <c r="AF1649" s="2" t="s">
        <v>2152</v>
      </c>
      <c r="AG1649" s="48">
        <v>-1027761.18</v>
      </c>
      <c r="AH1649" s="50">
        <v>-1</v>
      </c>
      <c r="AI1649" s="1">
        <v>1</v>
      </c>
    </row>
    <row r="1650" spans="1:35" x14ac:dyDescent="0.35">
      <c r="A1650" s="1" t="s">
        <v>21</v>
      </c>
      <c r="B1650" s="1">
        <v>1</v>
      </c>
      <c r="C1650" s="1" t="s">
        <v>198</v>
      </c>
      <c r="D1650" s="1" t="s">
        <v>219</v>
      </c>
      <c r="E1650" s="1" t="s">
        <v>220</v>
      </c>
      <c r="F1650" s="1" t="s">
        <v>25</v>
      </c>
      <c r="G1650" s="1">
        <v>7</v>
      </c>
      <c r="H1650" s="1" t="s">
        <v>76</v>
      </c>
      <c r="I1650" s="1" t="s">
        <v>77</v>
      </c>
      <c r="J1650" s="2">
        <v>366471.89</v>
      </c>
      <c r="K1650" s="2">
        <v>349830</v>
      </c>
      <c r="L1650" s="2">
        <v>174915</v>
      </c>
      <c r="M1650" s="2">
        <v>566002.19999999995</v>
      </c>
      <c r="N1650" s="2">
        <v>391087.2</v>
      </c>
      <c r="O1650" s="2">
        <v>223.58699939970799</v>
      </c>
      <c r="P1650" s="3" t="s">
        <v>28</v>
      </c>
      <c r="Q1650" s="3" t="s">
        <v>29</v>
      </c>
      <c r="R1650" s="1" t="s">
        <v>30</v>
      </c>
      <c r="S1650" s="1" t="s">
        <v>31</v>
      </c>
      <c r="T1650" s="1" t="s">
        <v>30</v>
      </c>
      <c r="U1650" s="1" t="s">
        <v>32</v>
      </c>
      <c r="V1650" s="1" t="s">
        <v>33</v>
      </c>
      <c r="W1650" s="1" t="s">
        <v>32</v>
      </c>
      <c r="X1650" s="1" t="s">
        <v>34</v>
      </c>
      <c r="Y1650" s="1">
        <v>1</v>
      </c>
      <c r="Z1650" s="1">
        <v>1</v>
      </c>
      <c r="AA1650" s="1" t="s">
        <v>2121</v>
      </c>
      <c r="AB1650" s="1" t="s">
        <v>2140</v>
      </c>
      <c r="AC1650" s="1" t="s">
        <v>2143</v>
      </c>
      <c r="AE1650" s="2">
        <v>1308000</v>
      </c>
      <c r="AF1650" s="2" t="s">
        <v>2152</v>
      </c>
      <c r="AG1650" s="48">
        <v>-349830</v>
      </c>
      <c r="AH1650" s="50">
        <v>-1</v>
      </c>
      <c r="AI1650" s="1">
        <v>1</v>
      </c>
    </row>
    <row r="1651" spans="1:35" x14ac:dyDescent="0.35">
      <c r="A1651" s="1" t="s">
        <v>21</v>
      </c>
      <c r="B1651" s="1">
        <v>1</v>
      </c>
      <c r="C1651" s="1" t="s">
        <v>198</v>
      </c>
      <c r="D1651" s="1" t="s">
        <v>211</v>
      </c>
      <c r="E1651" s="1" t="s">
        <v>212</v>
      </c>
      <c r="F1651" s="1" t="s">
        <v>25</v>
      </c>
      <c r="G1651" s="1">
        <v>7</v>
      </c>
      <c r="H1651" s="1" t="s">
        <v>76</v>
      </c>
      <c r="I1651" s="1" t="s">
        <v>77</v>
      </c>
      <c r="J1651" s="2">
        <v>4653933.84</v>
      </c>
      <c r="K1651" s="2">
        <v>6645000</v>
      </c>
      <c r="L1651" s="2">
        <v>3322500</v>
      </c>
      <c r="M1651" s="2">
        <v>3506244.95</v>
      </c>
      <c r="N1651" s="2">
        <v>183744.95</v>
      </c>
      <c r="O1651" s="2">
        <v>5.5303220466516203</v>
      </c>
      <c r="P1651" s="3" t="s">
        <v>28</v>
      </c>
      <c r="Q1651" s="3" t="s">
        <v>29</v>
      </c>
      <c r="R1651" s="1" t="s">
        <v>30</v>
      </c>
      <c r="S1651" s="1" t="s">
        <v>31</v>
      </c>
      <c r="T1651" s="1" t="s">
        <v>30</v>
      </c>
      <c r="U1651" s="1" t="s">
        <v>32</v>
      </c>
      <c r="V1651" s="1" t="s">
        <v>33</v>
      </c>
      <c r="W1651" s="1" t="s">
        <v>32</v>
      </c>
      <c r="X1651" s="1" t="s">
        <v>34</v>
      </c>
      <c r="Y1651" s="1">
        <v>1</v>
      </c>
      <c r="Z1651" s="1">
        <v>1</v>
      </c>
      <c r="AA1651" s="1" t="s">
        <v>2127</v>
      </c>
      <c r="AB1651" s="1" t="s">
        <v>2140</v>
      </c>
      <c r="AC1651" s="1" t="s">
        <v>2125</v>
      </c>
      <c r="AE1651" s="2">
        <v>7203000</v>
      </c>
      <c r="AF1651" s="2" t="s">
        <v>2152</v>
      </c>
      <c r="AG1651" s="48">
        <v>-6645000</v>
      </c>
      <c r="AH1651" s="50">
        <v>-1</v>
      </c>
      <c r="AI1651" s="1">
        <v>1</v>
      </c>
    </row>
    <row r="1652" spans="1:35" x14ac:dyDescent="0.35">
      <c r="A1652" s="1" t="s">
        <v>21</v>
      </c>
      <c r="B1652" s="1">
        <v>1</v>
      </c>
      <c r="C1652" s="1" t="s">
        <v>198</v>
      </c>
      <c r="D1652" s="1" t="s">
        <v>209</v>
      </c>
      <c r="E1652" s="1" t="s">
        <v>210</v>
      </c>
      <c r="F1652" s="1" t="s">
        <v>25</v>
      </c>
      <c r="G1652" s="1">
        <v>7</v>
      </c>
      <c r="H1652" s="1" t="s">
        <v>76</v>
      </c>
      <c r="I1652" s="1" t="s">
        <v>77</v>
      </c>
      <c r="J1652" s="2">
        <v>1183839.48</v>
      </c>
      <c r="K1652" s="2">
        <v>1200000</v>
      </c>
      <c r="L1652" s="2">
        <v>600000</v>
      </c>
      <c r="M1652" s="2">
        <v>403940.62</v>
      </c>
      <c r="N1652" s="2">
        <v>-196059.38</v>
      </c>
      <c r="O1652" s="2">
        <v>-32.676563333333299</v>
      </c>
      <c r="P1652" s="3" t="s">
        <v>73</v>
      </c>
      <c r="Q1652" s="3" t="s">
        <v>29</v>
      </c>
      <c r="R1652" s="1" t="s">
        <v>30</v>
      </c>
      <c r="S1652" s="1" t="s">
        <v>31</v>
      </c>
      <c r="T1652" s="1" t="s">
        <v>30</v>
      </c>
      <c r="U1652" s="1" t="s">
        <v>32</v>
      </c>
      <c r="V1652" s="1" t="s">
        <v>33</v>
      </c>
      <c r="W1652" s="1" t="s">
        <v>32</v>
      </c>
      <c r="X1652" s="1" t="s">
        <v>34</v>
      </c>
      <c r="Y1652" s="1">
        <v>1</v>
      </c>
      <c r="Z1652" s="1">
        <v>1</v>
      </c>
      <c r="AA1652" s="1" t="s">
        <v>2128</v>
      </c>
      <c r="AB1652" s="1" t="s">
        <v>2140</v>
      </c>
      <c r="AC1652" s="1" t="s">
        <v>2141</v>
      </c>
      <c r="AE1652" s="2">
        <v>820000</v>
      </c>
      <c r="AF1652" s="2" t="s">
        <v>2152</v>
      </c>
      <c r="AG1652" s="48">
        <v>-1200000</v>
      </c>
      <c r="AH1652" s="50">
        <v>-1</v>
      </c>
      <c r="AI1652" s="1">
        <v>1</v>
      </c>
    </row>
    <row r="1653" spans="1:35" x14ac:dyDescent="0.35">
      <c r="A1653" s="1" t="s">
        <v>21</v>
      </c>
      <c r="B1653" s="1">
        <v>1</v>
      </c>
      <c r="C1653" s="1" t="s">
        <v>198</v>
      </c>
      <c r="D1653" s="1" t="s">
        <v>201</v>
      </c>
      <c r="E1653" s="1" t="s">
        <v>202</v>
      </c>
      <c r="F1653" s="1" t="s">
        <v>25</v>
      </c>
      <c r="G1653" s="1">
        <v>8</v>
      </c>
      <c r="H1653" s="1" t="s">
        <v>78</v>
      </c>
      <c r="I1653" s="1" t="s">
        <v>79</v>
      </c>
      <c r="J1653" s="2">
        <v>6980401.5199999996</v>
      </c>
      <c r="K1653" s="2">
        <v>14021712.59</v>
      </c>
      <c r="L1653" s="2">
        <v>7010856.2949999999</v>
      </c>
      <c r="M1653" s="2">
        <v>7144398.0099999998</v>
      </c>
      <c r="N1653" s="2">
        <v>133541.715</v>
      </c>
      <c r="O1653" s="2">
        <v>1.904784656551</v>
      </c>
      <c r="P1653" s="3" t="s">
        <v>28</v>
      </c>
      <c r="Q1653" s="3" t="s">
        <v>29</v>
      </c>
      <c r="R1653" s="1" t="s">
        <v>30</v>
      </c>
      <c r="S1653" s="1" t="s">
        <v>31</v>
      </c>
      <c r="T1653" s="1" t="s">
        <v>30</v>
      </c>
      <c r="U1653" s="1" t="s">
        <v>32</v>
      </c>
      <c r="V1653" s="1" t="s">
        <v>33</v>
      </c>
      <c r="W1653" s="1" t="s">
        <v>32</v>
      </c>
      <c r="X1653" s="1" t="s">
        <v>34</v>
      </c>
      <c r="Y1653" s="1">
        <v>1</v>
      </c>
      <c r="Z1653" s="1">
        <v>1</v>
      </c>
      <c r="AA1653" s="1" t="s">
        <v>2128</v>
      </c>
      <c r="AB1653" s="1" t="s">
        <v>2126</v>
      </c>
      <c r="AC1653" s="1" t="s">
        <v>2126</v>
      </c>
      <c r="AE1653" s="2">
        <v>15313712.59</v>
      </c>
      <c r="AF1653" s="2" t="s">
        <v>2152</v>
      </c>
      <c r="AG1653" s="48">
        <v>-14021712.59</v>
      </c>
      <c r="AH1653" s="50">
        <v>-1</v>
      </c>
      <c r="AI1653" s="1">
        <v>1</v>
      </c>
    </row>
    <row r="1654" spans="1:35" x14ac:dyDescent="0.35">
      <c r="A1654" s="1" t="s">
        <v>21</v>
      </c>
      <c r="B1654" s="1">
        <v>1</v>
      </c>
      <c r="C1654" s="1" t="s">
        <v>198</v>
      </c>
      <c r="D1654" s="1" t="s">
        <v>199</v>
      </c>
      <c r="E1654" s="1" t="s">
        <v>200</v>
      </c>
      <c r="F1654" s="1" t="s">
        <v>25</v>
      </c>
      <c r="G1654" s="1">
        <v>8</v>
      </c>
      <c r="H1654" s="1" t="s">
        <v>78</v>
      </c>
      <c r="I1654" s="1" t="s">
        <v>79</v>
      </c>
      <c r="J1654" s="2">
        <v>76535369.560000002</v>
      </c>
      <c r="K1654" s="2">
        <v>95000000</v>
      </c>
      <c r="L1654" s="2">
        <v>47500000</v>
      </c>
      <c r="M1654" s="2">
        <v>46265698.210000001</v>
      </c>
      <c r="N1654" s="2">
        <v>-1234301.79</v>
      </c>
      <c r="O1654" s="2">
        <v>-2.5985300842105299</v>
      </c>
      <c r="P1654" s="3" t="s">
        <v>73</v>
      </c>
      <c r="Q1654" s="3" t="s">
        <v>29</v>
      </c>
      <c r="R1654" s="1" t="s">
        <v>30</v>
      </c>
      <c r="S1654" s="1" t="s">
        <v>31</v>
      </c>
      <c r="T1654" s="1" t="s">
        <v>30</v>
      </c>
      <c r="U1654" s="1" t="s">
        <v>32</v>
      </c>
      <c r="V1654" s="1" t="s">
        <v>33</v>
      </c>
      <c r="W1654" s="1" t="s">
        <v>32</v>
      </c>
      <c r="X1654" s="1" t="s">
        <v>34</v>
      </c>
      <c r="Y1654" s="1">
        <v>1</v>
      </c>
      <c r="Z1654" s="1">
        <v>1</v>
      </c>
      <c r="AA1654" s="1" t="s">
        <v>2129</v>
      </c>
      <c r="AB1654" s="1" t="s">
        <v>2126</v>
      </c>
      <c r="AC1654" s="1" t="s">
        <v>2126</v>
      </c>
      <c r="AE1654" s="2">
        <v>95000000</v>
      </c>
      <c r="AF1654" s="2" t="s">
        <v>2152</v>
      </c>
      <c r="AG1654" s="48">
        <v>-95000000</v>
      </c>
      <c r="AH1654" s="50">
        <v>-1</v>
      </c>
      <c r="AI1654" s="1">
        <v>1</v>
      </c>
    </row>
    <row r="1655" spans="1:35" x14ac:dyDescent="0.35">
      <c r="A1655" s="1" t="s">
        <v>21</v>
      </c>
      <c r="B1655" s="1">
        <v>1</v>
      </c>
      <c r="C1655" s="1" t="s">
        <v>198</v>
      </c>
      <c r="D1655" s="1" t="s">
        <v>203</v>
      </c>
      <c r="E1655" s="1" t="s">
        <v>204</v>
      </c>
      <c r="F1655" s="1" t="s">
        <v>25</v>
      </c>
      <c r="G1655" s="1">
        <v>8</v>
      </c>
      <c r="H1655" s="1" t="s">
        <v>78</v>
      </c>
      <c r="I1655" s="1" t="s">
        <v>79</v>
      </c>
      <c r="J1655" s="2">
        <v>832011.64</v>
      </c>
      <c r="K1655" s="2">
        <v>1694845.45</v>
      </c>
      <c r="L1655" s="2">
        <v>847422.72499999998</v>
      </c>
      <c r="M1655" s="2">
        <v>677574.94</v>
      </c>
      <c r="N1655" s="2">
        <v>-169847.785</v>
      </c>
      <c r="O1655" s="2">
        <v>-20.0428640853359</v>
      </c>
      <c r="P1655" s="3" t="s">
        <v>73</v>
      </c>
      <c r="Q1655" s="3" t="s">
        <v>29</v>
      </c>
      <c r="R1655" s="1" t="s">
        <v>30</v>
      </c>
      <c r="S1655" s="1" t="s">
        <v>31</v>
      </c>
      <c r="T1655" s="1" t="s">
        <v>30</v>
      </c>
      <c r="U1655" s="1" t="s">
        <v>32</v>
      </c>
      <c r="V1655" s="1" t="s">
        <v>33</v>
      </c>
      <c r="W1655" s="1" t="s">
        <v>32</v>
      </c>
      <c r="X1655" s="1" t="s">
        <v>34</v>
      </c>
      <c r="Y1655" s="1">
        <v>1</v>
      </c>
      <c r="Z1655" s="1">
        <v>1</v>
      </c>
      <c r="AA1655" s="1" t="s">
        <v>2121</v>
      </c>
      <c r="AB1655" s="1" t="s">
        <v>2140</v>
      </c>
      <c r="AC1655" s="1" t="s">
        <v>2123</v>
      </c>
      <c r="AE1655" s="2">
        <v>1469183.3900000001</v>
      </c>
      <c r="AF1655" s="2" t="s">
        <v>2152</v>
      </c>
      <c r="AG1655" s="48">
        <v>-1694845.45</v>
      </c>
      <c r="AH1655" s="50">
        <v>-1</v>
      </c>
      <c r="AI1655" s="1">
        <v>1</v>
      </c>
    </row>
    <row r="1656" spans="1:35" x14ac:dyDescent="0.35">
      <c r="A1656" s="1" t="s">
        <v>21</v>
      </c>
      <c r="B1656" s="1">
        <v>1</v>
      </c>
      <c r="C1656" s="1" t="s">
        <v>198</v>
      </c>
      <c r="D1656" s="1" t="s">
        <v>205</v>
      </c>
      <c r="E1656" s="1" t="s">
        <v>206</v>
      </c>
      <c r="F1656" s="1" t="s">
        <v>56</v>
      </c>
      <c r="G1656" s="1">
        <v>8</v>
      </c>
      <c r="H1656" s="1" t="s">
        <v>78</v>
      </c>
      <c r="I1656" s="1" t="s">
        <v>79</v>
      </c>
      <c r="J1656" s="2">
        <v>397277813.62</v>
      </c>
      <c r="K1656" s="2">
        <v>410000000</v>
      </c>
      <c r="L1656" s="2">
        <v>205000000</v>
      </c>
      <c r="M1656" s="2">
        <v>214965912.24000001</v>
      </c>
      <c r="N1656" s="2">
        <v>9965912.2400000002</v>
      </c>
      <c r="O1656" s="2">
        <v>4.8614206048780497</v>
      </c>
      <c r="P1656" s="3" t="s">
        <v>28</v>
      </c>
      <c r="Q1656" s="3" t="s">
        <v>29</v>
      </c>
      <c r="R1656" s="1" t="s">
        <v>30</v>
      </c>
      <c r="S1656" s="1" t="s">
        <v>31</v>
      </c>
      <c r="T1656" s="1" t="s">
        <v>30</v>
      </c>
      <c r="U1656" s="1" t="s">
        <v>32</v>
      </c>
      <c r="V1656" s="1" t="s">
        <v>33</v>
      </c>
      <c r="W1656" s="1" t="s">
        <v>32</v>
      </c>
      <c r="X1656" s="1" t="s">
        <v>34</v>
      </c>
      <c r="Y1656" s="1">
        <v>1</v>
      </c>
      <c r="Z1656" s="1">
        <v>1</v>
      </c>
      <c r="AA1656" s="1" t="s">
        <v>2127</v>
      </c>
      <c r="AB1656" s="1" t="s">
        <v>2126</v>
      </c>
      <c r="AC1656" s="1" t="s">
        <v>2126</v>
      </c>
      <c r="AE1656" s="2">
        <v>420000000</v>
      </c>
      <c r="AF1656" s="2" t="s">
        <v>2152</v>
      </c>
      <c r="AG1656" s="48">
        <v>-410000000</v>
      </c>
      <c r="AH1656" s="50">
        <v>-1</v>
      </c>
      <c r="AI1656" s="1">
        <v>1</v>
      </c>
    </row>
    <row r="1657" spans="1:35" x14ac:dyDescent="0.35">
      <c r="A1657" s="1" t="s">
        <v>21</v>
      </c>
      <c r="B1657" s="1">
        <v>1</v>
      </c>
      <c r="C1657" s="1" t="s">
        <v>198</v>
      </c>
      <c r="D1657" s="1" t="s">
        <v>213</v>
      </c>
      <c r="E1657" s="1" t="s">
        <v>214</v>
      </c>
      <c r="F1657" s="1" t="s">
        <v>25</v>
      </c>
      <c r="G1657" s="1">
        <v>8</v>
      </c>
      <c r="H1657" s="1" t="s">
        <v>78</v>
      </c>
      <c r="I1657" s="1" t="s">
        <v>79</v>
      </c>
      <c r="J1657" s="2">
        <v>17244782.460000001</v>
      </c>
      <c r="K1657" s="2">
        <v>26584246.879999999</v>
      </c>
      <c r="L1657" s="2">
        <v>13292123.439999999</v>
      </c>
      <c r="M1657" s="2">
        <v>11915938.4</v>
      </c>
      <c r="N1657" s="2">
        <v>-1376185.04</v>
      </c>
      <c r="O1657" s="2">
        <v>-10.3533874494322</v>
      </c>
      <c r="P1657" s="3" t="s">
        <v>73</v>
      </c>
      <c r="Q1657" s="3" t="s">
        <v>29</v>
      </c>
      <c r="R1657" s="1" t="s">
        <v>30</v>
      </c>
      <c r="S1657" s="1" t="s">
        <v>31</v>
      </c>
      <c r="T1657" s="1" t="s">
        <v>30</v>
      </c>
      <c r="U1657" s="1" t="s">
        <v>32</v>
      </c>
      <c r="V1657" s="1" t="s">
        <v>33</v>
      </c>
      <c r="W1657" s="1" t="s">
        <v>32</v>
      </c>
      <c r="X1657" s="1" t="s">
        <v>34</v>
      </c>
      <c r="Y1657" s="1">
        <v>1</v>
      </c>
      <c r="Z1657" s="1">
        <v>1</v>
      </c>
      <c r="AA1657" s="1" t="s">
        <v>2121</v>
      </c>
      <c r="AB1657" s="1" t="s">
        <v>2140</v>
      </c>
      <c r="AC1657" s="1" t="s">
        <v>2123</v>
      </c>
      <c r="AE1657" s="2">
        <v>18542595.800000001</v>
      </c>
      <c r="AF1657" s="2" t="s">
        <v>2152</v>
      </c>
      <c r="AG1657" s="48">
        <v>-26584246.879999999</v>
      </c>
      <c r="AH1657" s="50">
        <v>-1</v>
      </c>
      <c r="AI1657" s="1">
        <v>1</v>
      </c>
    </row>
    <row r="1658" spans="1:35" x14ac:dyDescent="0.35">
      <c r="A1658" s="1" t="s">
        <v>21</v>
      </c>
      <c r="B1658" s="1">
        <v>1</v>
      </c>
      <c r="C1658" s="1" t="s">
        <v>198</v>
      </c>
      <c r="D1658" s="1" t="s">
        <v>227</v>
      </c>
      <c r="E1658" s="1" t="s">
        <v>228</v>
      </c>
      <c r="F1658" s="1" t="s">
        <v>25</v>
      </c>
      <c r="G1658" s="1">
        <v>8</v>
      </c>
      <c r="H1658" s="1" t="s">
        <v>78</v>
      </c>
      <c r="I1658" s="1" t="s">
        <v>79</v>
      </c>
      <c r="J1658" s="2">
        <v>9942020.9299999997</v>
      </c>
      <c r="K1658" s="2">
        <v>10460000</v>
      </c>
      <c r="L1658" s="2">
        <v>5230000</v>
      </c>
      <c r="M1658" s="2">
        <v>5556164.3300000001</v>
      </c>
      <c r="N1658" s="2">
        <v>326164.33</v>
      </c>
      <c r="O1658" s="2">
        <v>6.2364116634799203</v>
      </c>
      <c r="P1658" s="3" t="s">
        <v>28</v>
      </c>
      <c r="Q1658" s="3" t="s">
        <v>29</v>
      </c>
      <c r="R1658" s="1" t="s">
        <v>30</v>
      </c>
      <c r="S1658" s="1" t="s">
        <v>31</v>
      </c>
      <c r="T1658" s="1" t="s">
        <v>30</v>
      </c>
      <c r="U1658" s="1" t="s">
        <v>32</v>
      </c>
      <c r="V1658" s="1" t="s">
        <v>33</v>
      </c>
      <c r="W1658" s="1" t="s">
        <v>32</v>
      </c>
      <c r="X1658" s="1" t="s">
        <v>34</v>
      </c>
      <c r="Y1658" s="1">
        <v>1</v>
      </c>
      <c r="Z1658" s="1">
        <v>1</v>
      </c>
      <c r="AA1658" s="1" t="s">
        <v>2121</v>
      </c>
      <c r="AB1658" s="1" t="s">
        <v>2140</v>
      </c>
      <c r="AC1658" s="1" t="s">
        <v>2125</v>
      </c>
      <c r="AE1658" s="2">
        <v>10960000</v>
      </c>
      <c r="AF1658" s="2" t="s">
        <v>2152</v>
      </c>
      <c r="AG1658" s="48">
        <v>-10460000</v>
      </c>
      <c r="AH1658" s="50">
        <v>-1</v>
      </c>
      <c r="AI1658" s="1">
        <v>1</v>
      </c>
    </row>
    <row r="1659" spans="1:35" x14ac:dyDescent="0.35">
      <c r="A1659" s="1" t="s">
        <v>21</v>
      </c>
      <c r="B1659" s="1">
        <v>1</v>
      </c>
      <c r="C1659" s="1" t="s">
        <v>198</v>
      </c>
      <c r="D1659" s="1" t="s">
        <v>215</v>
      </c>
      <c r="E1659" s="1" t="s">
        <v>216</v>
      </c>
      <c r="F1659" s="1" t="s">
        <v>25</v>
      </c>
      <c r="G1659" s="1">
        <v>8</v>
      </c>
      <c r="H1659" s="1" t="s">
        <v>78</v>
      </c>
      <c r="I1659" s="1" t="s">
        <v>79</v>
      </c>
      <c r="J1659" s="2">
        <v>3947839.78</v>
      </c>
      <c r="K1659" s="2">
        <v>4200659.6500000004</v>
      </c>
      <c r="L1659" s="2">
        <v>2100329.8250000002</v>
      </c>
      <c r="M1659" s="2">
        <v>3257474.07</v>
      </c>
      <c r="N1659" s="2">
        <v>1157144.2450000001</v>
      </c>
      <c r="O1659" s="2">
        <v>55.093453953119003</v>
      </c>
      <c r="P1659" s="3" t="s">
        <v>28</v>
      </c>
      <c r="Q1659" s="3" t="s">
        <v>29</v>
      </c>
      <c r="R1659" s="1" t="s">
        <v>30</v>
      </c>
      <c r="S1659" s="1" t="s">
        <v>31</v>
      </c>
      <c r="T1659" s="1" t="s">
        <v>30</v>
      </c>
      <c r="U1659" s="1" t="s">
        <v>32</v>
      </c>
      <c r="V1659" s="1" t="s">
        <v>33</v>
      </c>
      <c r="W1659" s="1" t="s">
        <v>32</v>
      </c>
      <c r="X1659" s="1" t="s">
        <v>34</v>
      </c>
      <c r="Y1659" s="1">
        <v>1</v>
      </c>
      <c r="Z1659" s="1">
        <v>1</v>
      </c>
      <c r="AA1659" s="1" t="s">
        <v>2121</v>
      </c>
      <c r="AB1659" s="1" t="s">
        <v>2140</v>
      </c>
      <c r="AC1659" s="1" t="s">
        <v>2145</v>
      </c>
      <c r="AE1659" s="2">
        <v>5986898.1399999997</v>
      </c>
      <c r="AF1659" s="2" t="s">
        <v>2152</v>
      </c>
      <c r="AG1659" s="48">
        <v>-4200659.6500000004</v>
      </c>
      <c r="AH1659" s="50">
        <v>-1</v>
      </c>
      <c r="AI1659" s="1">
        <v>1</v>
      </c>
    </row>
    <row r="1660" spans="1:35" x14ac:dyDescent="0.35">
      <c r="A1660" s="1" t="s">
        <v>21</v>
      </c>
      <c r="B1660" s="1">
        <v>1</v>
      </c>
      <c r="C1660" s="1" t="s">
        <v>198</v>
      </c>
      <c r="D1660" s="1" t="s">
        <v>211</v>
      </c>
      <c r="E1660" s="1" t="s">
        <v>212</v>
      </c>
      <c r="F1660" s="1" t="s">
        <v>25</v>
      </c>
      <c r="G1660" s="1">
        <v>8</v>
      </c>
      <c r="H1660" s="1" t="s">
        <v>78</v>
      </c>
      <c r="I1660" s="1" t="s">
        <v>79</v>
      </c>
      <c r="J1660" s="2">
        <v>23703585.280000001</v>
      </c>
      <c r="K1660" s="2">
        <v>37535000</v>
      </c>
      <c r="L1660" s="2">
        <v>18767500</v>
      </c>
      <c r="M1660" s="2">
        <v>19637466.879999999</v>
      </c>
      <c r="N1660" s="2">
        <v>869966.88</v>
      </c>
      <c r="O1660" s="2">
        <v>4.6354968962301903</v>
      </c>
      <c r="P1660" s="3" t="s">
        <v>28</v>
      </c>
      <c r="Q1660" s="3" t="s">
        <v>29</v>
      </c>
      <c r="R1660" s="1" t="s">
        <v>30</v>
      </c>
      <c r="S1660" s="1" t="s">
        <v>31</v>
      </c>
      <c r="T1660" s="1" t="s">
        <v>30</v>
      </c>
      <c r="U1660" s="1" t="s">
        <v>32</v>
      </c>
      <c r="V1660" s="1" t="s">
        <v>33</v>
      </c>
      <c r="W1660" s="1" t="s">
        <v>32</v>
      </c>
      <c r="X1660" s="1" t="s">
        <v>34</v>
      </c>
      <c r="Y1660" s="1">
        <v>1</v>
      </c>
      <c r="Z1660" s="1">
        <v>1</v>
      </c>
      <c r="AA1660" s="1" t="s">
        <v>2127</v>
      </c>
      <c r="AB1660" s="1" t="s">
        <v>2126</v>
      </c>
      <c r="AC1660" s="1" t="s">
        <v>2126</v>
      </c>
      <c r="AE1660" s="2">
        <v>38410510</v>
      </c>
      <c r="AF1660" s="2" t="s">
        <v>2152</v>
      </c>
      <c r="AG1660" s="48">
        <v>-37535000</v>
      </c>
      <c r="AH1660" s="50">
        <v>-1</v>
      </c>
      <c r="AI1660" s="1">
        <v>1</v>
      </c>
    </row>
    <row r="1661" spans="1:35" x14ac:dyDescent="0.35">
      <c r="A1661" s="1" t="s">
        <v>21</v>
      </c>
      <c r="B1661" s="1">
        <v>1</v>
      </c>
      <c r="C1661" s="1" t="s">
        <v>198</v>
      </c>
      <c r="D1661" s="1" t="s">
        <v>225</v>
      </c>
      <c r="E1661" s="1" t="s">
        <v>226</v>
      </c>
      <c r="F1661" s="1" t="s">
        <v>25</v>
      </c>
      <c r="G1661" s="1">
        <v>8</v>
      </c>
      <c r="H1661" s="1" t="s">
        <v>78</v>
      </c>
      <c r="I1661" s="1" t="s">
        <v>79</v>
      </c>
      <c r="J1661" s="2">
        <v>3112375.25</v>
      </c>
      <c r="K1661" s="2">
        <v>4131092.95</v>
      </c>
      <c r="L1661" s="2">
        <v>2065546.4750000001</v>
      </c>
      <c r="M1661" s="2">
        <v>4009877.55</v>
      </c>
      <c r="N1661" s="2">
        <v>1944331.075</v>
      </c>
      <c r="O1661" s="2">
        <v>94.131557848389704</v>
      </c>
      <c r="P1661" s="3" t="s">
        <v>28</v>
      </c>
      <c r="Q1661" s="3" t="s">
        <v>29</v>
      </c>
      <c r="R1661" s="1" t="s">
        <v>30</v>
      </c>
      <c r="S1661" s="1" t="s">
        <v>31</v>
      </c>
      <c r="T1661" s="1" t="s">
        <v>30</v>
      </c>
      <c r="U1661" s="1" t="s">
        <v>32</v>
      </c>
      <c r="V1661" s="1" t="s">
        <v>33</v>
      </c>
      <c r="W1661" s="1" t="s">
        <v>32</v>
      </c>
      <c r="X1661" s="1" t="s">
        <v>34</v>
      </c>
      <c r="Y1661" s="1">
        <v>1</v>
      </c>
      <c r="Z1661" s="1">
        <v>1</v>
      </c>
      <c r="AA1661" s="1" t="s">
        <v>2121</v>
      </c>
      <c r="AB1661" s="1" t="s">
        <v>2140</v>
      </c>
      <c r="AC1661" s="1" t="s">
        <v>2145</v>
      </c>
      <c r="AE1661" s="2">
        <v>7271900</v>
      </c>
      <c r="AF1661" s="2" t="s">
        <v>2152</v>
      </c>
      <c r="AG1661" s="48">
        <v>-4131092.95</v>
      </c>
      <c r="AH1661" s="50">
        <v>-1</v>
      </c>
      <c r="AI1661" s="1">
        <v>1</v>
      </c>
    </row>
    <row r="1662" spans="1:35" x14ac:dyDescent="0.35">
      <c r="A1662" s="1" t="s">
        <v>21</v>
      </c>
      <c r="B1662" s="1">
        <v>1</v>
      </c>
      <c r="C1662" s="1" t="s">
        <v>198</v>
      </c>
      <c r="D1662" s="1" t="s">
        <v>223</v>
      </c>
      <c r="E1662" s="1" t="s">
        <v>224</v>
      </c>
      <c r="F1662" s="1" t="s">
        <v>25</v>
      </c>
      <c r="G1662" s="1">
        <v>8</v>
      </c>
      <c r="H1662" s="1" t="s">
        <v>78</v>
      </c>
      <c r="I1662" s="1" t="s">
        <v>79</v>
      </c>
      <c r="J1662" s="2">
        <v>4361926.16</v>
      </c>
      <c r="K1662" s="2">
        <v>6100000</v>
      </c>
      <c r="L1662" s="2">
        <v>3050000</v>
      </c>
      <c r="M1662" s="2">
        <v>3397125.87</v>
      </c>
      <c r="N1662" s="2">
        <v>347125.87</v>
      </c>
      <c r="O1662" s="2">
        <v>11.381176065573801</v>
      </c>
      <c r="P1662" s="3" t="s">
        <v>28</v>
      </c>
      <c r="Q1662" s="3" t="s">
        <v>29</v>
      </c>
      <c r="R1662" s="1" t="s">
        <v>30</v>
      </c>
      <c r="S1662" s="1" t="s">
        <v>31</v>
      </c>
      <c r="T1662" s="1" t="s">
        <v>30</v>
      </c>
      <c r="U1662" s="1" t="s">
        <v>32</v>
      </c>
      <c r="V1662" s="1" t="s">
        <v>33</v>
      </c>
      <c r="W1662" s="1" t="s">
        <v>32</v>
      </c>
      <c r="X1662" s="1" t="s">
        <v>34</v>
      </c>
      <c r="Y1662" s="1">
        <v>1</v>
      </c>
      <c r="Z1662" s="1">
        <v>1</v>
      </c>
      <c r="AA1662" s="1" t="s">
        <v>2127</v>
      </c>
      <c r="AB1662" s="1" t="s">
        <v>2140</v>
      </c>
      <c r="AC1662" s="1" t="s">
        <v>2125</v>
      </c>
      <c r="AE1662" s="2">
        <v>6388590.9100000001</v>
      </c>
      <c r="AF1662" s="2" t="s">
        <v>2152</v>
      </c>
      <c r="AG1662" s="48">
        <v>-6100000</v>
      </c>
      <c r="AH1662" s="50">
        <v>-1</v>
      </c>
      <c r="AI1662" s="1">
        <v>1</v>
      </c>
    </row>
    <row r="1663" spans="1:35" x14ac:dyDescent="0.35">
      <c r="A1663" s="1" t="s">
        <v>21</v>
      </c>
      <c r="B1663" s="1">
        <v>1</v>
      </c>
      <c r="C1663" s="1" t="s">
        <v>198</v>
      </c>
      <c r="D1663" s="1" t="s">
        <v>217</v>
      </c>
      <c r="E1663" s="1" t="s">
        <v>218</v>
      </c>
      <c r="F1663" s="1" t="s">
        <v>25</v>
      </c>
      <c r="G1663" s="1">
        <v>8</v>
      </c>
      <c r="H1663" s="1" t="s">
        <v>78</v>
      </c>
      <c r="I1663" s="1" t="s">
        <v>79</v>
      </c>
      <c r="J1663" s="2">
        <v>10124859.1</v>
      </c>
      <c r="K1663" s="2">
        <v>10500000</v>
      </c>
      <c r="L1663" s="2">
        <v>5250000</v>
      </c>
      <c r="M1663" s="2">
        <v>5275541.92</v>
      </c>
      <c r="N1663" s="2">
        <v>25541.919999999998</v>
      </c>
      <c r="O1663" s="2">
        <v>0.486512761904762</v>
      </c>
      <c r="P1663" s="3" t="s">
        <v>28</v>
      </c>
      <c r="Q1663" s="3" t="s">
        <v>29</v>
      </c>
      <c r="R1663" s="1" t="s">
        <v>30</v>
      </c>
      <c r="S1663" s="1" t="s">
        <v>31</v>
      </c>
      <c r="T1663" s="1" t="s">
        <v>30</v>
      </c>
      <c r="U1663" s="1" t="s">
        <v>32</v>
      </c>
      <c r="V1663" s="1" t="s">
        <v>33</v>
      </c>
      <c r="W1663" s="1" t="s">
        <v>32</v>
      </c>
      <c r="X1663" s="1" t="s">
        <v>34</v>
      </c>
      <c r="Y1663" s="1">
        <v>1</v>
      </c>
      <c r="Z1663" s="1">
        <v>1</v>
      </c>
      <c r="AA1663" s="1" t="s">
        <v>2121</v>
      </c>
      <c r="AB1663" s="1" t="s">
        <v>2126</v>
      </c>
      <c r="AC1663" s="1" t="s">
        <v>2126</v>
      </c>
      <c r="AE1663" s="2">
        <v>10400000</v>
      </c>
      <c r="AF1663" s="2" t="s">
        <v>2152</v>
      </c>
      <c r="AG1663" s="48">
        <v>-10500000</v>
      </c>
      <c r="AH1663" s="50">
        <v>-1</v>
      </c>
      <c r="AI1663" s="1">
        <v>1</v>
      </c>
    </row>
    <row r="1664" spans="1:35" x14ac:dyDescent="0.35">
      <c r="A1664" s="1" t="s">
        <v>21</v>
      </c>
      <c r="B1664" s="1">
        <v>1</v>
      </c>
      <c r="C1664" s="1" t="s">
        <v>198</v>
      </c>
      <c r="D1664" s="1" t="s">
        <v>209</v>
      </c>
      <c r="E1664" s="1" t="s">
        <v>210</v>
      </c>
      <c r="F1664" s="1" t="s">
        <v>25</v>
      </c>
      <c r="G1664" s="1">
        <v>8</v>
      </c>
      <c r="H1664" s="1" t="s">
        <v>78</v>
      </c>
      <c r="I1664" s="1" t="s">
        <v>79</v>
      </c>
      <c r="J1664" s="2">
        <v>2793861.6</v>
      </c>
      <c r="K1664" s="2">
        <v>3600000</v>
      </c>
      <c r="L1664" s="2">
        <v>1800000</v>
      </c>
      <c r="M1664" s="2">
        <v>1881080.08</v>
      </c>
      <c r="N1664" s="2">
        <v>81080.08</v>
      </c>
      <c r="O1664" s="2">
        <v>4.5044488888888896</v>
      </c>
      <c r="P1664" s="3" t="s">
        <v>28</v>
      </c>
      <c r="Q1664" s="3" t="s">
        <v>29</v>
      </c>
      <c r="R1664" s="1" t="s">
        <v>30</v>
      </c>
      <c r="S1664" s="1" t="s">
        <v>31</v>
      </c>
      <c r="T1664" s="1" t="s">
        <v>30</v>
      </c>
      <c r="U1664" s="1" t="s">
        <v>32</v>
      </c>
      <c r="V1664" s="1" t="s">
        <v>33</v>
      </c>
      <c r="W1664" s="1" t="s">
        <v>32</v>
      </c>
      <c r="X1664" s="1" t="s">
        <v>34</v>
      </c>
      <c r="Y1664" s="1">
        <v>1</v>
      </c>
      <c r="Z1664" s="1">
        <v>1</v>
      </c>
      <c r="AA1664" s="1" t="s">
        <v>2128</v>
      </c>
      <c r="AB1664" s="1" t="s">
        <v>2126</v>
      </c>
      <c r="AC1664" s="1" t="s">
        <v>2126</v>
      </c>
      <c r="AE1664" s="2">
        <v>3500000</v>
      </c>
      <c r="AF1664" s="2" t="s">
        <v>2152</v>
      </c>
      <c r="AG1664" s="48">
        <v>-3600000</v>
      </c>
      <c r="AH1664" s="50">
        <v>-1</v>
      </c>
      <c r="AI1664" s="1">
        <v>1</v>
      </c>
    </row>
    <row r="1665" spans="1:35" x14ac:dyDescent="0.35">
      <c r="A1665" s="1" t="s">
        <v>21</v>
      </c>
      <c r="B1665" s="1">
        <v>1</v>
      </c>
      <c r="C1665" s="1" t="s">
        <v>198</v>
      </c>
      <c r="D1665" s="1" t="s">
        <v>207</v>
      </c>
      <c r="E1665" s="1" t="s">
        <v>208</v>
      </c>
      <c r="F1665" s="1" t="s">
        <v>25</v>
      </c>
      <c r="G1665" s="1">
        <v>8</v>
      </c>
      <c r="H1665" s="1" t="s">
        <v>78</v>
      </c>
      <c r="I1665" s="1" t="s">
        <v>79</v>
      </c>
      <c r="J1665" s="2">
        <v>6028144.2699999996</v>
      </c>
      <c r="K1665" s="2">
        <v>7530000</v>
      </c>
      <c r="L1665" s="2">
        <v>3765000</v>
      </c>
      <c r="M1665" s="2">
        <v>3697881.89</v>
      </c>
      <c r="N1665" s="2">
        <v>-67118.11</v>
      </c>
      <c r="O1665" s="2">
        <v>-1.7826855245683899</v>
      </c>
      <c r="P1665" s="3" t="s">
        <v>73</v>
      </c>
      <c r="Q1665" s="3" t="s">
        <v>29</v>
      </c>
      <c r="R1665" s="1" t="s">
        <v>30</v>
      </c>
      <c r="S1665" s="1" t="s">
        <v>31</v>
      </c>
      <c r="T1665" s="1" t="s">
        <v>30</v>
      </c>
      <c r="U1665" s="1" t="s">
        <v>32</v>
      </c>
      <c r="V1665" s="1" t="s">
        <v>33</v>
      </c>
      <c r="W1665" s="1" t="s">
        <v>32</v>
      </c>
      <c r="X1665" s="1" t="s">
        <v>34</v>
      </c>
      <c r="Y1665" s="1">
        <v>1</v>
      </c>
      <c r="Z1665" s="1">
        <v>1</v>
      </c>
      <c r="AA1665" s="1" t="s">
        <v>2127</v>
      </c>
      <c r="AB1665" s="1" t="s">
        <v>2126</v>
      </c>
      <c r="AC1665" s="1" t="s">
        <v>2126</v>
      </c>
      <c r="AE1665" s="2">
        <v>7530000</v>
      </c>
      <c r="AF1665" s="2" t="s">
        <v>2152</v>
      </c>
      <c r="AG1665" s="48">
        <v>-7530000</v>
      </c>
      <c r="AH1665" s="50">
        <v>-1</v>
      </c>
      <c r="AI1665" s="1">
        <v>1</v>
      </c>
    </row>
    <row r="1666" spans="1:35" x14ac:dyDescent="0.35">
      <c r="A1666" s="1" t="s">
        <v>21</v>
      </c>
      <c r="B1666" s="1">
        <v>1</v>
      </c>
      <c r="C1666" s="1" t="s">
        <v>198</v>
      </c>
      <c r="D1666" s="1" t="s">
        <v>221</v>
      </c>
      <c r="E1666" s="1" t="s">
        <v>222</v>
      </c>
      <c r="F1666" s="1" t="s">
        <v>25</v>
      </c>
      <c r="G1666" s="1">
        <v>8</v>
      </c>
      <c r="H1666" s="1" t="s">
        <v>78</v>
      </c>
      <c r="I1666" s="1" t="s">
        <v>79</v>
      </c>
      <c r="J1666" s="2">
        <v>4652904.63</v>
      </c>
      <c r="K1666" s="2">
        <v>6683599.3399999999</v>
      </c>
      <c r="L1666" s="2">
        <v>3341799.67</v>
      </c>
      <c r="M1666" s="2">
        <v>3281763.39</v>
      </c>
      <c r="N1666" s="2">
        <v>-60036.28</v>
      </c>
      <c r="O1666" s="2">
        <v>-1.7965254033315501</v>
      </c>
      <c r="P1666" s="3" t="s">
        <v>73</v>
      </c>
      <c r="Q1666" s="3" t="s">
        <v>29</v>
      </c>
      <c r="R1666" s="1" t="s">
        <v>30</v>
      </c>
      <c r="S1666" s="1" t="s">
        <v>31</v>
      </c>
      <c r="T1666" s="1" t="s">
        <v>30</v>
      </c>
      <c r="U1666" s="1" t="s">
        <v>32</v>
      </c>
      <c r="V1666" s="1" t="s">
        <v>33</v>
      </c>
      <c r="W1666" s="1" t="s">
        <v>32</v>
      </c>
      <c r="X1666" s="1" t="s">
        <v>34</v>
      </c>
      <c r="Y1666" s="1">
        <v>1</v>
      </c>
      <c r="Z1666" s="1">
        <v>1</v>
      </c>
      <c r="AA1666" s="1" t="s">
        <v>2127</v>
      </c>
      <c r="AB1666" s="1" t="s">
        <v>2126</v>
      </c>
      <c r="AC1666" s="1" t="s">
        <v>2126</v>
      </c>
      <c r="AE1666" s="2">
        <v>6290617.6700000018</v>
      </c>
      <c r="AF1666" s="2" t="s">
        <v>2152</v>
      </c>
      <c r="AG1666" s="48">
        <v>-6683599.3399999999</v>
      </c>
      <c r="AH1666" s="50">
        <v>-1</v>
      </c>
      <c r="AI1666" s="1">
        <v>1</v>
      </c>
    </row>
    <row r="1667" spans="1:35" x14ac:dyDescent="0.35">
      <c r="A1667" s="1" t="s">
        <v>21</v>
      </c>
      <c r="B1667" s="1">
        <v>1</v>
      </c>
      <c r="C1667" s="1" t="s">
        <v>198</v>
      </c>
      <c r="D1667" s="1" t="s">
        <v>219</v>
      </c>
      <c r="E1667" s="1" t="s">
        <v>220</v>
      </c>
      <c r="F1667" s="1" t="s">
        <v>25</v>
      </c>
      <c r="G1667" s="1">
        <v>8</v>
      </c>
      <c r="H1667" s="1" t="s">
        <v>78</v>
      </c>
      <c r="I1667" s="1" t="s">
        <v>79</v>
      </c>
      <c r="J1667" s="2">
        <v>1454748.4</v>
      </c>
      <c r="K1667" s="2">
        <v>2575190</v>
      </c>
      <c r="L1667" s="2">
        <v>1287595</v>
      </c>
      <c r="M1667" s="2">
        <v>2423720.2799999998</v>
      </c>
      <c r="N1667" s="2">
        <v>1136125.28</v>
      </c>
      <c r="O1667" s="2">
        <v>88.236229559760602</v>
      </c>
      <c r="P1667" s="3" t="s">
        <v>28</v>
      </c>
      <c r="Q1667" s="3" t="s">
        <v>29</v>
      </c>
      <c r="R1667" s="1" t="s">
        <v>30</v>
      </c>
      <c r="S1667" s="1" t="s">
        <v>31</v>
      </c>
      <c r="T1667" s="1" t="s">
        <v>30</v>
      </c>
      <c r="U1667" s="1" t="s">
        <v>32</v>
      </c>
      <c r="V1667" s="1" t="s">
        <v>33</v>
      </c>
      <c r="W1667" s="1" t="s">
        <v>32</v>
      </c>
      <c r="X1667" s="1" t="s">
        <v>34</v>
      </c>
      <c r="Y1667" s="1">
        <v>1</v>
      </c>
      <c r="Z1667" s="1">
        <v>1</v>
      </c>
      <c r="AA1667" s="1" t="s">
        <v>2121</v>
      </c>
      <c r="AB1667" s="1" t="s">
        <v>2140</v>
      </c>
      <c r="AC1667" s="1" t="s">
        <v>2145</v>
      </c>
      <c r="AE1667" s="2">
        <v>6848150.0899999999</v>
      </c>
      <c r="AF1667" s="2" t="s">
        <v>2152</v>
      </c>
      <c r="AG1667" s="48">
        <v>-2575190</v>
      </c>
      <c r="AH1667" s="50">
        <v>-1</v>
      </c>
      <c r="AI1667" s="1">
        <v>1</v>
      </c>
    </row>
    <row r="1668" spans="1:35" x14ac:dyDescent="0.35">
      <c r="A1668" s="1" t="s">
        <v>21</v>
      </c>
      <c r="B1668" s="1">
        <v>1</v>
      </c>
      <c r="C1668" s="1" t="s">
        <v>198</v>
      </c>
      <c r="D1668" s="1" t="s">
        <v>201</v>
      </c>
      <c r="E1668" s="1" t="s">
        <v>202</v>
      </c>
      <c r="F1668" s="1" t="s">
        <v>25</v>
      </c>
      <c r="G1668" s="1">
        <v>9</v>
      </c>
      <c r="H1668" s="1" t="s">
        <v>80</v>
      </c>
      <c r="I1668" s="1" t="s">
        <v>81</v>
      </c>
      <c r="J1668" s="2">
        <v>1186218.81</v>
      </c>
      <c r="K1668" s="2">
        <v>2546200</v>
      </c>
      <c r="L1668" s="2">
        <v>1273100</v>
      </c>
      <c r="M1668" s="2">
        <v>766376.08</v>
      </c>
      <c r="N1668" s="2">
        <v>-506723.92</v>
      </c>
      <c r="O1668" s="2">
        <v>-39.802365878564103</v>
      </c>
      <c r="P1668" s="3" t="s">
        <v>73</v>
      </c>
      <c r="Q1668" s="3" t="s">
        <v>29</v>
      </c>
      <c r="R1668" s="1" t="s">
        <v>30</v>
      </c>
      <c r="S1668" s="1" t="s">
        <v>31</v>
      </c>
      <c r="T1668" s="1" t="s">
        <v>30</v>
      </c>
      <c r="U1668" s="1" t="s">
        <v>32</v>
      </c>
      <c r="V1668" s="1" t="s">
        <v>33</v>
      </c>
      <c r="W1668" s="1" t="s">
        <v>32</v>
      </c>
      <c r="X1668" s="1" t="s">
        <v>34</v>
      </c>
      <c r="Y1668" s="1">
        <v>1</v>
      </c>
      <c r="Z1668" s="1">
        <v>1</v>
      </c>
      <c r="AA1668" s="1" t="s">
        <v>2128</v>
      </c>
      <c r="AB1668" s="1" t="s">
        <v>2140</v>
      </c>
      <c r="AC1668" s="1" t="s">
        <v>2141</v>
      </c>
      <c r="AE1668" s="2">
        <v>1252715.67</v>
      </c>
      <c r="AF1668" s="2" t="s">
        <v>2152</v>
      </c>
      <c r="AG1668" s="48">
        <v>-2546200</v>
      </c>
      <c r="AH1668" s="50">
        <v>-1</v>
      </c>
      <c r="AI1668" s="1">
        <v>1</v>
      </c>
    </row>
    <row r="1669" spans="1:35" x14ac:dyDescent="0.35">
      <c r="A1669" s="1" t="s">
        <v>21</v>
      </c>
      <c r="B1669" s="1">
        <v>1</v>
      </c>
      <c r="C1669" s="1" t="s">
        <v>198</v>
      </c>
      <c r="D1669" s="1" t="s">
        <v>199</v>
      </c>
      <c r="E1669" s="1" t="s">
        <v>200</v>
      </c>
      <c r="F1669" s="1" t="s">
        <v>25</v>
      </c>
      <c r="G1669" s="1">
        <v>9</v>
      </c>
      <c r="H1669" s="1" t="s">
        <v>80</v>
      </c>
      <c r="I1669" s="1" t="s">
        <v>81</v>
      </c>
      <c r="J1669" s="2">
        <v>10253851.380000001</v>
      </c>
      <c r="K1669" s="2">
        <v>15100000</v>
      </c>
      <c r="L1669" s="2">
        <v>7550000</v>
      </c>
      <c r="M1669" s="2">
        <v>5264073.5</v>
      </c>
      <c r="N1669" s="2">
        <v>-2285926.5</v>
      </c>
      <c r="O1669" s="2">
        <v>-30.277172185430501</v>
      </c>
      <c r="P1669" s="3" t="s">
        <v>73</v>
      </c>
      <c r="Q1669" s="3" t="s">
        <v>29</v>
      </c>
      <c r="R1669" s="1" t="s">
        <v>30</v>
      </c>
      <c r="S1669" s="1" t="s">
        <v>31</v>
      </c>
      <c r="T1669" s="1" t="s">
        <v>30</v>
      </c>
      <c r="U1669" s="1" t="s">
        <v>32</v>
      </c>
      <c r="V1669" s="1" t="s">
        <v>33</v>
      </c>
      <c r="W1669" s="1" t="s">
        <v>32</v>
      </c>
      <c r="X1669" s="1" t="s">
        <v>34</v>
      </c>
      <c r="Y1669" s="1">
        <v>1</v>
      </c>
      <c r="Z1669" s="1">
        <v>1</v>
      </c>
      <c r="AA1669" s="1" t="s">
        <v>2129</v>
      </c>
      <c r="AB1669" s="1" t="s">
        <v>2140</v>
      </c>
      <c r="AC1669" s="1" t="s">
        <v>2141</v>
      </c>
      <c r="AE1669" s="2">
        <v>15100000</v>
      </c>
      <c r="AF1669" s="2" t="s">
        <v>2152</v>
      </c>
      <c r="AG1669" s="48">
        <v>-15100000</v>
      </c>
      <c r="AH1669" s="50">
        <v>-1</v>
      </c>
      <c r="AI1669" s="1">
        <v>1</v>
      </c>
    </row>
    <row r="1670" spans="1:35" x14ac:dyDescent="0.35">
      <c r="A1670" s="1" t="s">
        <v>21</v>
      </c>
      <c r="B1670" s="1">
        <v>1</v>
      </c>
      <c r="C1670" s="1" t="s">
        <v>198</v>
      </c>
      <c r="D1670" s="1" t="s">
        <v>203</v>
      </c>
      <c r="E1670" s="1" t="s">
        <v>204</v>
      </c>
      <c r="F1670" s="1" t="s">
        <v>25</v>
      </c>
      <c r="G1670" s="1">
        <v>9</v>
      </c>
      <c r="H1670" s="1" t="s">
        <v>80</v>
      </c>
      <c r="I1670" s="1" t="s">
        <v>81</v>
      </c>
      <c r="J1670" s="2">
        <v>239327.17</v>
      </c>
      <c r="K1670" s="2">
        <v>392349.24</v>
      </c>
      <c r="L1670" s="2">
        <v>196174.62</v>
      </c>
      <c r="M1670" s="2">
        <v>373023</v>
      </c>
      <c r="N1670" s="2">
        <v>176848.38</v>
      </c>
      <c r="O1670" s="2">
        <v>90.148450395876907</v>
      </c>
      <c r="P1670" s="3" t="s">
        <v>28</v>
      </c>
      <c r="Q1670" s="3" t="s">
        <v>29</v>
      </c>
      <c r="R1670" s="1" t="s">
        <v>30</v>
      </c>
      <c r="S1670" s="1" t="s">
        <v>31</v>
      </c>
      <c r="T1670" s="1" t="s">
        <v>30</v>
      </c>
      <c r="U1670" s="1" t="s">
        <v>32</v>
      </c>
      <c r="V1670" s="1" t="s">
        <v>33</v>
      </c>
      <c r="W1670" s="1" t="s">
        <v>32</v>
      </c>
      <c r="X1670" s="1" t="s">
        <v>34</v>
      </c>
      <c r="Y1670" s="1">
        <v>1</v>
      </c>
      <c r="Z1670" s="1">
        <v>1</v>
      </c>
      <c r="AA1670" s="1" t="s">
        <v>2121</v>
      </c>
      <c r="AB1670" s="1" t="s">
        <v>2140</v>
      </c>
      <c r="AC1670" s="1" t="s">
        <v>2145</v>
      </c>
      <c r="AE1670" s="2">
        <v>703021.97</v>
      </c>
      <c r="AF1670" s="2" t="s">
        <v>2152</v>
      </c>
      <c r="AG1670" s="48">
        <v>-392349.24</v>
      </c>
      <c r="AH1670" s="50">
        <v>-1</v>
      </c>
      <c r="AI1670" s="1">
        <v>1</v>
      </c>
    </row>
    <row r="1671" spans="1:35" x14ac:dyDescent="0.35">
      <c r="A1671" s="1" t="s">
        <v>21</v>
      </c>
      <c r="B1671" s="1">
        <v>1</v>
      </c>
      <c r="C1671" s="1" t="s">
        <v>198</v>
      </c>
      <c r="D1671" s="1" t="s">
        <v>205</v>
      </c>
      <c r="E1671" s="1" t="s">
        <v>206</v>
      </c>
      <c r="F1671" s="1" t="s">
        <v>56</v>
      </c>
      <c r="G1671" s="1">
        <v>9</v>
      </c>
      <c r="H1671" s="1" t="s">
        <v>80</v>
      </c>
      <c r="I1671" s="1" t="s">
        <v>81</v>
      </c>
      <c r="J1671" s="2">
        <v>61032034.619999997</v>
      </c>
      <c r="K1671" s="2">
        <v>65000000</v>
      </c>
      <c r="L1671" s="2">
        <v>32500000</v>
      </c>
      <c r="M1671" s="2">
        <v>34721977.210000001</v>
      </c>
      <c r="N1671" s="2">
        <v>2221977.21</v>
      </c>
      <c r="O1671" s="2">
        <v>6.83685295384615</v>
      </c>
      <c r="P1671" s="3" t="s">
        <v>28</v>
      </c>
      <c r="Q1671" s="3" t="s">
        <v>29</v>
      </c>
      <c r="R1671" s="1" t="s">
        <v>30</v>
      </c>
      <c r="S1671" s="1" t="s">
        <v>31</v>
      </c>
      <c r="T1671" s="1" t="s">
        <v>30</v>
      </c>
      <c r="U1671" s="1" t="s">
        <v>32</v>
      </c>
      <c r="V1671" s="1" t="s">
        <v>33</v>
      </c>
      <c r="W1671" s="1" t="s">
        <v>32</v>
      </c>
      <c r="X1671" s="1" t="s">
        <v>34</v>
      </c>
      <c r="Y1671" s="1">
        <v>1</v>
      </c>
      <c r="Z1671" s="1">
        <v>1</v>
      </c>
      <c r="AA1671" s="1" t="s">
        <v>2127</v>
      </c>
      <c r="AB1671" s="1" t="s">
        <v>2140</v>
      </c>
      <c r="AC1671" s="1" t="s">
        <v>2125</v>
      </c>
      <c r="AE1671" s="2">
        <v>65000000</v>
      </c>
      <c r="AF1671" s="2" t="s">
        <v>2152</v>
      </c>
      <c r="AG1671" s="48">
        <v>-65000000</v>
      </c>
      <c r="AH1671" s="50">
        <v>-1</v>
      </c>
      <c r="AI1671" s="1">
        <v>1</v>
      </c>
    </row>
    <row r="1672" spans="1:35" x14ac:dyDescent="0.35">
      <c r="A1672" s="1" t="s">
        <v>21</v>
      </c>
      <c r="B1672" s="1">
        <v>1</v>
      </c>
      <c r="C1672" s="1" t="s">
        <v>198</v>
      </c>
      <c r="D1672" s="1" t="s">
        <v>209</v>
      </c>
      <c r="E1672" s="1" t="s">
        <v>210</v>
      </c>
      <c r="F1672" s="1" t="s">
        <v>25</v>
      </c>
      <c r="G1672" s="1">
        <v>9</v>
      </c>
      <c r="H1672" s="1" t="s">
        <v>80</v>
      </c>
      <c r="I1672" s="1" t="s">
        <v>81</v>
      </c>
      <c r="J1672" s="2">
        <v>819542.73</v>
      </c>
      <c r="K1672" s="2">
        <v>1130000</v>
      </c>
      <c r="L1672" s="2">
        <v>565000</v>
      </c>
      <c r="M1672" s="2">
        <v>366799.99</v>
      </c>
      <c r="N1672" s="2">
        <v>-198200.01</v>
      </c>
      <c r="O1672" s="2">
        <v>-35.079647787610597</v>
      </c>
      <c r="P1672" s="3" t="s">
        <v>73</v>
      </c>
      <c r="Q1672" s="3" t="s">
        <v>29</v>
      </c>
      <c r="R1672" s="1" t="s">
        <v>30</v>
      </c>
      <c r="S1672" s="1" t="s">
        <v>31</v>
      </c>
      <c r="T1672" s="1" t="s">
        <v>30</v>
      </c>
      <c r="U1672" s="1" t="s">
        <v>32</v>
      </c>
      <c r="V1672" s="1" t="s">
        <v>33</v>
      </c>
      <c r="W1672" s="1" t="s">
        <v>32</v>
      </c>
      <c r="X1672" s="1" t="s">
        <v>34</v>
      </c>
      <c r="Y1672" s="1">
        <v>1</v>
      </c>
      <c r="Z1672" s="1">
        <v>1</v>
      </c>
      <c r="AA1672" s="1" t="s">
        <v>2128</v>
      </c>
      <c r="AB1672" s="1" t="s">
        <v>2140</v>
      </c>
      <c r="AC1672" s="1" t="s">
        <v>2141</v>
      </c>
      <c r="AE1672" s="2">
        <v>821000</v>
      </c>
      <c r="AF1672" s="2" t="s">
        <v>2152</v>
      </c>
      <c r="AG1672" s="48">
        <v>-1130000</v>
      </c>
      <c r="AH1672" s="50">
        <v>-1</v>
      </c>
      <c r="AI1672" s="1">
        <v>1</v>
      </c>
    </row>
    <row r="1673" spans="1:35" x14ac:dyDescent="0.35">
      <c r="A1673" s="1" t="s">
        <v>21</v>
      </c>
      <c r="B1673" s="1">
        <v>1</v>
      </c>
      <c r="C1673" s="1" t="s">
        <v>198</v>
      </c>
      <c r="D1673" s="1" t="s">
        <v>225</v>
      </c>
      <c r="E1673" s="1" t="s">
        <v>226</v>
      </c>
      <c r="F1673" s="1" t="s">
        <v>25</v>
      </c>
      <c r="G1673" s="1">
        <v>9</v>
      </c>
      <c r="H1673" s="1" t="s">
        <v>80</v>
      </c>
      <c r="I1673" s="1" t="s">
        <v>81</v>
      </c>
      <c r="J1673" s="2">
        <v>606113.09</v>
      </c>
      <c r="K1673" s="2">
        <v>695785.32</v>
      </c>
      <c r="L1673" s="2">
        <v>347892.66</v>
      </c>
      <c r="M1673" s="2">
        <v>269910.18</v>
      </c>
      <c r="N1673" s="2">
        <v>-77982.48</v>
      </c>
      <c r="O1673" s="2">
        <v>-22.4156726962851</v>
      </c>
      <c r="P1673" s="3" t="s">
        <v>73</v>
      </c>
      <c r="Q1673" s="3" t="s">
        <v>29</v>
      </c>
      <c r="R1673" s="1" t="s">
        <v>30</v>
      </c>
      <c r="S1673" s="1" t="s">
        <v>31</v>
      </c>
      <c r="T1673" s="1" t="s">
        <v>30</v>
      </c>
      <c r="U1673" s="1" t="s">
        <v>32</v>
      </c>
      <c r="V1673" s="1" t="s">
        <v>33</v>
      </c>
      <c r="W1673" s="1" t="s">
        <v>32</v>
      </c>
      <c r="X1673" s="1" t="s">
        <v>34</v>
      </c>
      <c r="Y1673" s="1">
        <v>1</v>
      </c>
      <c r="Z1673" s="1">
        <v>1</v>
      </c>
      <c r="AA1673" s="1" t="s">
        <v>2121</v>
      </c>
      <c r="AB1673" s="1" t="s">
        <v>2140</v>
      </c>
      <c r="AC1673" s="1" t="s">
        <v>2123</v>
      </c>
      <c r="AE1673" s="2">
        <v>457356</v>
      </c>
      <c r="AF1673" s="2" t="s">
        <v>2152</v>
      </c>
      <c r="AG1673" s="48">
        <v>-695785.32</v>
      </c>
      <c r="AH1673" s="50">
        <v>-1</v>
      </c>
      <c r="AI1673" s="1">
        <v>1</v>
      </c>
    </row>
    <row r="1674" spans="1:35" x14ac:dyDescent="0.35">
      <c r="A1674" s="1" t="s">
        <v>21</v>
      </c>
      <c r="B1674" s="1">
        <v>1</v>
      </c>
      <c r="C1674" s="1" t="s">
        <v>198</v>
      </c>
      <c r="D1674" s="1" t="s">
        <v>223</v>
      </c>
      <c r="E1674" s="1" t="s">
        <v>224</v>
      </c>
      <c r="F1674" s="1" t="s">
        <v>25</v>
      </c>
      <c r="G1674" s="1">
        <v>9</v>
      </c>
      <c r="H1674" s="1" t="s">
        <v>80</v>
      </c>
      <c r="I1674" s="1" t="s">
        <v>81</v>
      </c>
      <c r="J1674" s="2">
        <v>1043707.75</v>
      </c>
      <c r="K1674" s="2">
        <v>1148000</v>
      </c>
      <c r="L1674" s="2">
        <v>574000</v>
      </c>
      <c r="M1674" s="2">
        <v>959318.57</v>
      </c>
      <c r="N1674" s="2">
        <v>385318.57</v>
      </c>
      <c r="O1674" s="2">
        <v>67.128670731707302</v>
      </c>
      <c r="P1674" s="3" t="s">
        <v>28</v>
      </c>
      <c r="Q1674" s="3" t="s">
        <v>29</v>
      </c>
      <c r="R1674" s="1" t="s">
        <v>30</v>
      </c>
      <c r="S1674" s="1" t="s">
        <v>31</v>
      </c>
      <c r="T1674" s="1" t="s">
        <v>30</v>
      </c>
      <c r="U1674" s="1" t="s">
        <v>32</v>
      </c>
      <c r="V1674" s="1" t="s">
        <v>33</v>
      </c>
      <c r="W1674" s="1" t="s">
        <v>32</v>
      </c>
      <c r="X1674" s="1" t="s">
        <v>34</v>
      </c>
      <c r="Y1674" s="1">
        <v>1</v>
      </c>
      <c r="Z1674" s="1">
        <v>1</v>
      </c>
      <c r="AA1674" s="1" t="s">
        <v>2127</v>
      </c>
      <c r="AB1674" s="1" t="s">
        <v>2140</v>
      </c>
      <c r="AC1674" s="1" t="s">
        <v>2145</v>
      </c>
      <c r="AE1674" s="2">
        <v>171351.76000000007</v>
      </c>
      <c r="AF1674" s="2" t="s">
        <v>2152</v>
      </c>
      <c r="AG1674" s="48">
        <v>-1148000</v>
      </c>
      <c r="AH1674" s="50">
        <v>-1</v>
      </c>
      <c r="AI1674" s="1">
        <v>1</v>
      </c>
    </row>
    <row r="1675" spans="1:35" x14ac:dyDescent="0.35">
      <c r="A1675" s="1" t="s">
        <v>21</v>
      </c>
      <c r="B1675" s="1">
        <v>1</v>
      </c>
      <c r="C1675" s="1" t="s">
        <v>198</v>
      </c>
      <c r="D1675" s="1" t="s">
        <v>221</v>
      </c>
      <c r="E1675" s="1" t="s">
        <v>222</v>
      </c>
      <c r="F1675" s="1" t="s">
        <v>25</v>
      </c>
      <c r="G1675" s="1">
        <v>9</v>
      </c>
      <c r="H1675" s="1" t="s">
        <v>80</v>
      </c>
      <c r="I1675" s="1" t="s">
        <v>81</v>
      </c>
      <c r="J1675" s="2">
        <v>560496.55000000005</v>
      </c>
      <c r="K1675" s="2">
        <v>672804.38</v>
      </c>
      <c r="L1675" s="2">
        <v>336402.19</v>
      </c>
      <c r="M1675" s="2">
        <v>432142.59</v>
      </c>
      <c r="N1675" s="2">
        <v>95740.4</v>
      </c>
      <c r="O1675" s="2">
        <v>28.460100096256799</v>
      </c>
      <c r="P1675" s="3" t="s">
        <v>28</v>
      </c>
      <c r="Q1675" s="3" t="s">
        <v>29</v>
      </c>
      <c r="R1675" s="1" t="s">
        <v>30</v>
      </c>
      <c r="S1675" s="1" t="s">
        <v>31</v>
      </c>
      <c r="T1675" s="1" t="s">
        <v>30</v>
      </c>
      <c r="U1675" s="1" t="s">
        <v>32</v>
      </c>
      <c r="V1675" s="1" t="s">
        <v>33</v>
      </c>
      <c r="W1675" s="1" t="s">
        <v>32</v>
      </c>
      <c r="X1675" s="1" t="s">
        <v>34</v>
      </c>
      <c r="Y1675" s="1">
        <v>1</v>
      </c>
      <c r="Z1675" s="1">
        <v>1</v>
      </c>
      <c r="AA1675" s="1" t="s">
        <v>2127</v>
      </c>
      <c r="AB1675" s="1" t="s">
        <v>2140</v>
      </c>
      <c r="AC1675" s="1" t="s">
        <v>2144</v>
      </c>
      <c r="AE1675" s="2">
        <v>321223.21599999978</v>
      </c>
      <c r="AF1675" s="2" t="s">
        <v>2152</v>
      </c>
      <c r="AG1675" s="48">
        <v>-672804.38</v>
      </c>
      <c r="AH1675" s="50">
        <v>-1</v>
      </c>
      <c r="AI1675" s="1">
        <v>1</v>
      </c>
    </row>
    <row r="1676" spans="1:35" x14ac:dyDescent="0.35">
      <c r="A1676" s="1" t="s">
        <v>21</v>
      </c>
      <c r="B1676" s="1">
        <v>1</v>
      </c>
      <c r="C1676" s="1" t="s">
        <v>198</v>
      </c>
      <c r="D1676" s="1" t="s">
        <v>207</v>
      </c>
      <c r="E1676" s="1" t="s">
        <v>208</v>
      </c>
      <c r="F1676" s="1" t="s">
        <v>25</v>
      </c>
      <c r="G1676" s="1">
        <v>9</v>
      </c>
      <c r="H1676" s="1" t="s">
        <v>80</v>
      </c>
      <c r="I1676" s="1" t="s">
        <v>81</v>
      </c>
      <c r="J1676" s="2">
        <v>801498.14</v>
      </c>
      <c r="K1676" s="2">
        <v>1205000</v>
      </c>
      <c r="L1676" s="2">
        <v>602500</v>
      </c>
      <c r="M1676" s="2">
        <v>476888.19</v>
      </c>
      <c r="N1676" s="2">
        <v>-125611.81</v>
      </c>
      <c r="O1676" s="2">
        <v>-20.8484331950207</v>
      </c>
      <c r="P1676" s="3" t="s">
        <v>73</v>
      </c>
      <c r="Q1676" s="3" t="s">
        <v>29</v>
      </c>
      <c r="R1676" s="1" t="s">
        <v>30</v>
      </c>
      <c r="S1676" s="1" t="s">
        <v>31</v>
      </c>
      <c r="T1676" s="1" t="s">
        <v>30</v>
      </c>
      <c r="U1676" s="1" t="s">
        <v>32</v>
      </c>
      <c r="V1676" s="1" t="s">
        <v>33</v>
      </c>
      <c r="W1676" s="1" t="s">
        <v>32</v>
      </c>
      <c r="X1676" s="1" t="s">
        <v>34</v>
      </c>
      <c r="Y1676" s="1">
        <v>1</v>
      </c>
      <c r="Z1676" s="1">
        <v>1</v>
      </c>
      <c r="AA1676" s="1" t="s">
        <v>2127</v>
      </c>
      <c r="AB1676" s="1" t="s">
        <v>2140</v>
      </c>
      <c r="AC1676" s="1" t="s">
        <v>2123</v>
      </c>
      <c r="AE1676" s="2">
        <v>1205000</v>
      </c>
      <c r="AF1676" s="2" t="s">
        <v>2152</v>
      </c>
      <c r="AG1676" s="48">
        <v>-1205000</v>
      </c>
      <c r="AH1676" s="50">
        <v>-1</v>
      </c>
      <c r="AI1676" s="1">
        <v>1</v>
      </c>
    </row>
    <row r="1677" spans="1:35" x14ac:dyDescent="0.35">
      <c r="A1677" s="1" t="s">
        <v>21</v>
      </c>
      <c r="B1677" s="1">
        <v>1</v>
      </c>
      <c r="C1677" s="1" t="s">
        <v>198</v>
      </c>
      <c r="D1677" s="1" t="s">
        <v>211</v>
      </c>
      <c r="E1677" s="1" t="s">
        <v>212</v>
      </c>
      <c r="F1677" s="1" t="s">
        <v>25</v>
      </c>
      <c r="G1677" s="1">
        <v>9</v>
      </c>
      <c r="H1677" s="1" t="s">
        <v>80</v>
      </c>
      <c r="I1677" s="1" t="s">
        <v>81</v>
      </c>
      <c r="J1677" s="2">
        <v>3551235.84</v>
      </c>
      <c r="K1677" s="2">
        <v>8975500</v>
      </c>
      <c r="L1677" s="2">
        <v>4487750</v>
      </c>
      <c r="M1677" s="2">
        <v>2066774.73</v>
      </c>
      <c r="N1677" s="2">
        <v>-2420975.27</v>
      </c>
      <c r="O1677" s="2">
        <v>-53.946304272742502</v>
      </c>
      <c r="P1677" s="3" t="s">
        <v>73</v>
      </c>
      <c r="Q1677" s="3" t="s">
        <v>29</v>
      </c>
      <c r="R1677" s="1" t="s">
        <v>30</v>
      </c>
      <c r="S1677" s="1" t="s">
        <v>31</v>
      </c>
      <c r="T1677" s="1" t="s">
        <v>30</v>
      </c>
      <c r="U1677" s="1" t="s">
        <v>32</v>
      </c>
      <c r="V1677" s="1" t="s">
        <v>33</v>
      </c>
      <c r="W1677" s="1" t="s">
        <v>32</v>
      </c>
      <c r="X1677" s="1" t="s">
        <v>34</v>
      </c>
      <c r="Y1677" s="1">
        <v>1</v>
      </c>
      <c r="Z1677" s="1">
        <v>1</v>
      </c>
      <c r="AA1677" s="1" t="s">
        <v>2127</v>
      </c>
      <c r="AB1677" s="1" t="s">
        <v>2140</v>
      </c>
      <c r="AC1677" s="1" t="s">
        <v>2142</v>
      </c>
      <c r="AE1677" s="2">
        <v>6250500</v>
      </c>
      <c r="AF1677" s="2" t="s">
        <v>2152</v>
      </c>
      <c r="AG1677" s="48">
        <v>-8975500</v>
      </c>
      <c r="AH1677" s="50">
        <v>-1</v>
      </c>
      <c r="AI1677" s="1">
        <v>1</v>
      </c>
    </row>
    <row r="1678" spans="1:35" x14ac:dyDescent="0.35">
      <c r="A1678" s="1" t="s">
        <v>21</v>
      </c>
      <c r="B1678" s="1">
        <v>1</v>
      </c>
      <c r="C1678" s="1" t="s">
        <v>198</v>
      </c>
      <c r="D1678" s="1" t="s">
        <v>213</v>
      </c>
      <c r="E1678" s="1" t="s">
        <v>214</v>
      </c>
      <c r="F1678" s="1" t="s">
        <v>25</v>
      </c>
      <c r="G1678" s="1">
        <v>9</v>
      </c>
      <c r="H1678" s="1" t="s">
        <v>80</v>
      </c>
      <c r="I1678" s="1" t="s">
        <v>81</v>
      </c>
      <c r="J1678" s="2">
        <v>1574379.62</v>
      </c>
      <c r="K1678" s="2">
        <v>2062035.45</v>
      </c>
      <c r="L1678" s="2">
        <v>1031017.725</v>
      </c>
      <c r="M1678" s="2">
        <v>669084.39</v>
      </c>
      <c r="N1678" s="2">
        <v>-361933.33500000002</v>
      </c>
      <c r="O1678" s="2">
        <v>-35.104472621942598</v>
      </c>
      <c r="P1678" s="3" t="s">
        <v>73</v>
      </c>
      <c r="Q1678" s="3" t="s">
        <v>29</v>
      </c>
      <c r="R1678" s="1" t="s">
        <v>30</v>
      </c>
      <c r="S1678" s="1" t="s">
        <v>31</v>
      </c>
      <c r="T1678" s="1" t="s">
        <v>30</v>
      </c>
      <c r="U1678" s="1" t="s">
        <v>32</v>
      </c>
      <c r="V1678" s="1" t="s">
        <v>33</v>
      </c>
      <c r="W1678" s="1" t="s">
        <v>32</v>
      </c>
      <c r="X1678" s="1" t="s">
        <v>34</v>
      </c>
      <c r="Y1678" s="1">
        <v>1</v>
      </c>
      <c r="Z1678" s="1">
        <v>1</v>
      </c>
      <c r="AA1678" s="1" t="s">
        <v>2121</v>
      </c>
      <c r="AB1678" s="1" t="s">
        <v>2140</v>
      </c>
      <c r="AC1678" s="1" t="s">
        <v>2141</v>
      </c>
      <c r="AE1678" s="2">
        <v>3583233.7</v>
      </c>
      <c r="AF1678" s="2" t="s">
        <v>2152</v>
      </c>
      <c r="AG1678" s="48">
        <v>-2062035.45</v>
      </c>
      <c r="AH1678" s="50">
        <v>-1</v>
      </c>
      <c r="AI1678" s="1">
        <v>1</v>
      </c>
    </row>
    <row r="1679" spans="1:35" x14ac:dyDescent="0.35">
      <c r="A1679" s="1" t="s">
        <v>21</v>
      </c>
      <c r="B1679" s="1">
        <v>1</v>
      </c>
      <c r="C1679" s="1" t="s">
        <v>198</v>
      </c>
      <c r="D1679" s="1" t="s">
        <v>219</v>
      </c>
      <c r="E1679" s="1" t="s">
        <v>220</v>
      </c>
      <c r="F1679" s="1" t="s">
        <v>25</v>
      </c>
      <c r="G1679" s="1">
        <v>9</v>
      </c>
      <c r="H1679" s="1" t="s">
        <v>80</v>
      </c>
      <c r="I1679" s="1" t="s">
        <v>81</v>
      </c>
      <c r="J1679" s="2">
        <v>813434.93</v>
      </c>
      <c r="K1679" s="2">
        <v>1647819.99</v>
      </c>
      <c r="L1679" s="2">
        <v>823909.995</v>
      </c>
      <c r="M1679" s="2">
        <v>753215.05</v>
      </c>
      <c r="N1679" s="2">
        <v>-70694.945000000007</v>
      </c>
      <c r="O1679" s="2">
        <v>-8.5804208504595199</v>
      </c>
      <c r="P1679" s="3" t="s">
        <v>73</v>
      </c>
      <c r="Q1679" s="3" t="s">
        <v>29</v>
      </c>
      <c r="R1679" s="1" t="s">
        <v>30</v>
      </c>
      <c r="S1679" s="1" t="s">
        <v>31</v>
      </c>
      <c r="T1679" s="1" t="s">
        <v>30</v>
      </c>
      <c r="U1679" s="1" t="s">
        <v>32</v>
      </c>
      <c r="V1679" s="1" t="s">
        <v>33</v>
      </c>
      <c r="W1679" s="1" t="s">
        <v>32</v>
      </c>
      <c r="X1679" s="1" t="s">
        <v>34</v>
      </c>
      <c r="Y1679" s="1">
        <v>1</v>
      </c>
      <c r="Z1679" s="1">
        <v>1</v>
      </c>
      <c r="AA1679" s="1" t="s">
        <v>2121</v>
      </c>
      <c r="AB1679" s="1" t="s">
        <v>2140</v>
      </c>
      <c r="AC1679" s="1" t="s">
        <v>2123</v>
      </c>
      <c r="AE1679" s="2">
        <v>1313450</v>
      </c>
      <c r="AF1679" s="2" t="s">
        <v>2152</v>
      </c>
      <c r="AG1679" s="48">
        <v>-1647819.99</v>
      </c>
      <c r="AH1679" s="50">
        <v>-1</v>
      </c>
      <c r="AI1679" s="1">
        <v>1</v>
      </c>
    </row>
    <row r="1680" spans="1:35" x14ac:dyDescent="0.35">
      <c r="A1680" s="1" t="s">
        <v>21</v>
      </c>
      <c r="B1680" s="1">
        <v>1</v>
      </c>
      <c r="C1680" s="1" t="s">
        <v>198</v>
      </c>
      <c r="D1680" s="1" t="s">
        <v>217</v>
      </c>
      <c r="E1680" s="1" t="s">
        <v>218</v>
      </c>
      <c r="F1680" s="1" t="s">
        <v>25</v>
      </c>
      <c r="G1680" s="1">
        <v>9</v>
      </c>
      <c r="H1680" s="1" t="s">
        <v>80</v>
      </c>
      <c r="I1680" s="1" t="s">
        <v>81</v>
      </c>
      <c r="J1680" s="2">
        <v>1296014.67</v>
      </c>
      <c r="K1680" s="2">
        <v>1500000</v>
      </c>
      <c r="L1680" s="2">
        <v>750000</v>
      </c>
      <c r="M1680" s="2">
        <v>501960.07</v>
      </c>
      <c r="N1680" s="2">
        <v>-248039.93</v>
      </c>
      <c r="O1680" s="2">
        <v>-33.0719906666667</v>
      </c>
      <c r="P1680" s="3" t="s">
        <v>73</v>
      </c>
      <c r="Q1680" s="3" t="s">
        <v>29</v>
      </c>
      <c r="R1680" s="1" t="s">
        <v>30</v>
      </c>
      <c r="S1680" s="1" t="s">
        <v>31</v>
      </c>
      <c r="T1680" s="1" t="s">
        <v>30</v>
      </c>
      <c r="U1680" s="1" t="s">
        <v>32</v>
      </c>
      <c r="V1680" s="1" t="s">
        <v>33</v>
      </c>
      <c r="W1680" s="1" t="s">
        <v>32</v>
      </c>
      <c r="X1680" s="1" t="s">
        <v>34</v>
      </c>
      <c r="Y1680" s="1">
        <v>1</v>
      </c>
      <c r="Z1680" s="1">
        <v>1</v>
      </c>
      <c r="AA1680" s="1" t="s">
        <v>2121</v>
      </c>
      <c r="AB1680" s="1" t="s">
        <v>2140</v>
      </c>
      <c r="AC1680" s="1" t="s">
        <v>2141</v>
      </c>
      <c r="AE1680" s="2">
        <v>1413724.22</v>
      </c>
      <c r="AF1680" s="2" t="s">
        <v>2152</v>
      </c>
      <c r="AG1680" s="48">
        <v>-1500000</v>
      </c>
      <c r="AH1680" s="50">
        <v>-1</v>
      </c>
      <c r="AI1680" s="1">
        <v>1</v>
      </c>
    </row>
    <row r="1681" spans="1:35" x14ac:dyDescent="0.35">
      <c r="A1681" s="1" t="s">
        <v>21</v>
      </c>
      <c r="B1681" s="1">
        <v>1</v>
      </c>
      <c r="C1681" s="1" t="s">
        <v>198</v>
      </c>
      <c r="D1681" s="1" t="s">
        <v>227</v>
      </c>
      <c r="E1681" s="1" t="s">
        <v>228</v>
      </c>
      <c r="F1681" s="1" t="s">
        <v>25</v>
      </c>
      <c r="G1681" s="1">
        <v>9</v>
      </c>
      <c r="H1681" s="1" t="s">
        <v>80</v>
      </c>
      <c r="I1681" s="1" t="s">
        <v>81</v>
      </c>
      <c r="J1681" s="2">
        <v>1539961.89</v>
      </c>
      <c r="K1681" s="2">
        <v>1575000</v>
      </c>
      <c r="L1681" s="2">
        <v>787500</v>
      </c>
      <c r="M1681" s="2">
        <v>1063900.52</v>
      </c>
      <c r="N1681" s="2">
        <v>276400.52</v>
      </c>
      <c r="O1681" s="2">
        <v>35.098478730158703</v>
      </c>
      <c r="P1681" s="3" t="s">
        <v>28</v>
      </c>
      <c r="Q1681" s="3" t="s">
        <v>29</v>
      </c>
      <c r="R1681" s="1" t="s">
        <v>30</v>
      </c>
      <c r="S1681" s="1" t="s">
        <v>31</v>
      </c>
      <c r="T1681" s="1" t="s">
        <v>30</v>
      </c>
      <c r="U1681" s="1" t="s">
        <v>32</v>
      </c>
      <c r="V1681" s="1" t="s">
        <v>33</v>
      </c>
      <c r="W1681" s="1" t="s">
        <v>32</v>
      </c>
      <c r="X1681" s="1" t="s">
        <v>34</v>
      </c>
      <c r="Y1681" s="1">
        <v>1</v>
      </c>
      <c r="Z1681" s="1">
        <v>1</v>
      </c>
      <c r="AA1681" s="1" t="s">
        <v>2121</v>
      </c>
      <c r="AB1681" s="1" t="s">
        <v>2140</v>
      </c>
      <c r="AC1681" s="1" t="s">
        <v>2144</v>
      </c>
      <c r="AE1681" s="2">
        <v>1678000</v>
      </c>
      <c r="AF1681" s="2" t="s">
        <v>2152</v>
      </c>
      <c r="AG1681" s="48">
        <v>-1575000</v>
      </c>
      <c r="AH1681" s="50">
        <v>-1</v>
      </c>
      <c r="AI1681" s="1">
        <v>1</v>
      </c>
    </row>
    <row r="1682" spans="1:35" x14ac:dyDescent="0.35">
      <c r="A1682" s="1" t="s">
        <v>21</v>
      </c>
      <c r="B1682" s="1">
        <v>1</v>
      </c>
      <c r="C1682" s="1" t="s">
        <v>198</v>
      </c>
      <c r="D1682" s="1" t="s">
        <v>215</v>
      </c>
      <c r="E1682" s="1" t="s">
        <v>216</v>
      </c>
      <c r="F1682" s="1" t="s">
        <v>25</v>
      </c>
      <c r="G1682" s="1">
        <v>9</v>
      </c>
      <c r="H1682" s="1" t="s">
        <v>80</v>
      </c>
      <c r="I1682" s="1" t="s">
        <v>81</v>
      </c>
      <c r="J1682" s="2">
        <v>851533.42</v>
      </c>
      <c r="K1682" s="2">
        <v>617992.06999999995</v>
      </c>
      <c r="L1682" s="2">
        <v>308996.03499999997</v>
      </c>
      <c r="M1682" s="2">
        <v>437936.59</v>
      </c>
      <c r="N1682" s="2">
        <v>128940.55499999999</v>
      </c>
      <c r="O1682" s="2">
        <v>41.728870404437401</v>
      </c>
      <c r="P1682" s="3" t="s">
        <v>28</v>
      </c>
      <c r="Q1682" s="3" t="s">
        <v>29</v>
      </c>
      <c r="R1682" s="1" t="s">
        <v>30</v>
      </c>
      <c r="S1682" s="1" t="s">
        <v>31</v>
      </c>
      <c r="T1682" s="1" t="s">
        <v>30</v>
      </c>
      <c r="U1682" s="1" t="s">
        <v>32</v>
      </c>
      <c r="V1682" s="1" t="s">
        <v>33</v>
      </c>
      <c r="W1682" s="1" t="s">
        <v>32</v>
      </c>
      <c r="X1682" s="1" t="s">
        <v>34</v>
      </c>
      <c r="Y1682" s="1">
        <v>1</v>
      </c>
      <c r="Z1682" s="1">
        <v>1</v>
      </c>
      <c r="AA1682" s="1" t="s">
        <v>2121</v>
      </c>
      <c r="AB1682" s="1" t="s">
        <v>2140</v>
      </c>
      <c r="AC1682" s="1" t="s">
        <v>2144</v>
      </c>
      <c r="AE1682" s="2">
        <v>875873.18</v>
      </c>
      <c r="AF1682" s="2" t="s">
        <v>2152</v>
      </c>
      <c r="AG1682" s="48">
        <v>-617992.06999999995</v>
      </c>
      <c r="AH1682" s="50">
        <v>-1</v>
      </c>
      <c r="AI1682" s="1">
        <v>1</v>
      </c>
    </row>
    <row r="1683" spans="1:35" x14ac:dyDescent="0.35">
      <c r="A1683" s="1" t="s">
        <v>21</v>
      </c>
      <c r="B1683" s="1">
        <v>1</v>
      </c>
      <c r="C1683" s="1" t="s">
        <v>198</v>
      </c>
      <c r="D1683" s="1" t="s">
        <v>203</v>
      </c>
      <c r="E1683" s="1" t="s">
        <v>204</v>
      </c>
      <c r="F1683" s="1" t="s">
        <v>25</v>
      </c>
      <c r="G1683" s="1">
        <v>10</v>
      </c>
      <c r="H1683" s="1" t="s">
        <v>82</v>
      </c>
      <c r="I1683" s="1" t="s">
        <v>83</v>
      </c>
      <c r="J1683" s="2">
        <v>224.72</v>
      </c>
      <c r="K1683" s="2">
        <v>1720</v>
      </c>
      <c r="L1683" s="2">
        <v>860</v>
      </c>
      <c r="M1683" s="2">
        <v>0</v>
      </c>
      <c r="N1683" s="2">
        <v>-860</v>
      </c>
      <c r="O1683" s="2">
        <v>-100</v>
      </c>
      <c r="P1683" s="3" t="s">
        <v>73</v>
      </c>
      <c r="Q1683" s="3" t="s">
        <v>29</v>
      </c>
      <c r="R1683" s="1" t="s">
        <v>30</v>
      </c>
      <c r="S1683" s="1" t="s">
        <v>31</v>
      </c>
      <c r="T1683" s="1" t="s">
        <v>30</v>
      </c>
      <c r="U1683" s="1" t="s">
        <v>32</v>
      </c>
      <c r="V1683" s="1" t="s">
        <v>33</v>
      </c>
      <c r="W1683" s="1" t="s">
        <v>32</v>
      </c>
      <c r="X1683" s="1" t="s">
        <v>34</v>
      </c>
      <c r="Y1683" s="1">
        <v>1</v>
      </c>
      <c r="Z1683" s="1">
        <v>1</v>
      </c>
      <c r="AA1683" s="1" t="s">
        <v>2121</v>
      </c>
      <c r="AB1683" s="1" t="s">
        <v>2140</v>
      </c>
      <c r="AC1683" s="1" t="s">
        <v>2142</v>
      </c>
      <c r="AE1683" s="2">
        <v>1720</v>
      </c>
      <c r="AF1683" s="2" t="s">
        <v>2152</v>
      </c>
      <c r="AG1683" s="48">
        <v>-1720</v>
      </c>
      <c r="AH1683" s="50">
        <v>-1</v>
      </c>
      <c r="AI1683" s="1">
        <v>1</v>
      </c>
    </row>
    <row r="1684" spans="1:35" x14ac:dyDescent="0.35">
      <c r="A1684" s="1" t="s">
        <v>21</v>
      </c>
      <c r="B1684" s="1">
        <v>1</v>
      </c>
      <c r="C1684" s="1" t="s">
        <v>198</v>
      </c>
      <c r="D1684" s="1" t="s">
        <v>201</v>
      </c>
      <c r="E1684" s="1" t="s">
        <v>202</v>
      </c>
      <c r="F1684" s="1" t="s">
        <v>25</v>
      </c>
      <c r="G1684" s="1">
        <v>10</v>
      </c>
      <c r="H1684" s="1" t="s">
        <v>82</v>
      </c>
      <c r="I1684" s="1" t="s">
        <v>83</v>
      </c>
      <c r="J1684" s="2">
        <v>1090.9000000000001</v>
      </c>
      <c r="K1684" s="2">
        <v>152000</v>
      </c>
      <c r="L1684" s="2">
        <v>76000</v>
      </c>
      <c r="M1684" s="2">
        <v>15421</v>
      </c>
      <c r="N1684" s="2">
        <v>-60579</v>
      </c>
      <c r="O1684" s="2">
        <v>-79.7092105263158</v>
      </c>
      <c r="P1684" s="3" t="s">
        <v>73</v>
      </c>
      <c r="Q1684" s="3" t="s">
        <v>29</v>
      </c>
      <c r="R1684" s="1" t="s">
        <v>30</v>
      </c>
      <c r="S1684" s="1" t="s">
        <v>31</v>
      </c>
      <c r="T1684" s="1" t="s">
        <v>30</v>
      </c>
      <c r="U1684" s="1" t="s">
        <v>32</v>
      </c>
      <c r="V1684" s="1" t="s">
        <v>33</v>
      </c>
      <c r="W1684" s="1" t="s">
        <v>32</v>
      </c>
      <c r="X1684" s="1" t="s">
        <v>34</v>
      </c>
      <c r="Y1684" s="1">
        <v>1</v>
      </c>
      <c r="Z1684" s="1">
        <v>1</v>
      </c>
      <c r="AA1684" s="1" t="s">
        <v>2128</v>
      </c>
      <c r="AB1684" s="1" t="s">
        <v>2140</v>
      </c>
      <c r="AC1684" s="1" t="s">
        <v>2142</v>
      </c>
      <c r="AE1684" s="2">
        <v>157000</v>
      </c>
      <c r="AF1684" s="2" t="s">
        <v>2152</v>
      </c>
      <c r="AG1684" s="48">
        <v>-152000</v>
      </c>
      <c r="AH1684" s="50">
        <v>-1</v>
      </c>
      <c r="AI1684" s="1">
        <v>1</v>
      </c>
    </row>
    <row r="1685" spans="1:35" x14ac:dyDescent="0.35">
      <c r="A1685" s="1" t="s">
        <v>21</v>
      </c>
      <c r="B1685" s="1">
        <v>1</v>
      </c>
      <c r="C1685" s="1" t="s">
        <v>198</v>
      </c>
      <c r="D1685" s="1" t="s">
        <v>199</v>
      </c>
      <c r="E1685" s="1" t="s">
        <v>200</v>
      </c>
      <c r="F1685" s="1" t="s">
        <v>25</v>
      </c>
      <c r="G1685" s="1">
        <v>10</v>
      </c>
      <c r="H1685" s="1" t="s">
        <v>82</v>
      </c>
      <c r="I1685" s="1" t="s">
        <v>83</v>
      </c>
      <c r="J1685" s="2">
        <v>22847.18</v>
      </c>
      <c r="K1685" s="2">
        <v>50000</v>
      </c>
      <c r="L1685" s="2">
        <v>25000</v>
      </c>
      <c r="M1685" s="2">
        <v>12972.75</v>
      </c>
      <c r="N1685" s="2">
        <v>-12027.25</v>
      </c>
      <c r="O1685" s="2">
        <v>-48.109000000000002</v>
      </c>
      <c r="P1685" s="3" t="s">
        <v>73</v>
      </c>
      <c r="Q1685" s="3" t="s">
        <v>29</v>
      </c>
      <c r="R1685" s="1" t="s">
        <v>30</v>
      </c>
      <c r="S1685" s="1" t="s">
        <v>31</v>
      </c>
      <c r="T1685" s="1" t="s">
        <v>30</v>
      </c>
      <c r="U1685" s="1" t="s">
        <v>32</v>
      </c>
      <c r="V1685" s="1" t="s">
        <v>33</v>
      </c>
      <c r="W1685" s="1" t="s">
        <v>32</v>
      </c>
      <c r="X1685" s="1" t="s">
        <v>34</v>
      </c>
      <c r="Y1685" s="1">
        <v>1</v>
      </c>
      <c r="Z1685" s="1">
        <v>1</v>
      </c>
      <c r="AA1685" s="1" t="s">
        <v>2129</v>
      </c>
      <c r="AB1685" s="1" t="s">
        <v>2140</v>
      </c>
      <c r="AC1685" s="1" t="s">
        <v>2141</v>
      </c>
      <c r="AE1685" s="2">
        <v>50000</v>
      </c>
      <c r="AF1685" s="2" t="s">
        <v>2152</v>
      </c>
      <c r="AG1685" s="48">
        <v>-50000</v>
      </c>
      <c r="AH1685" s="50">
        <v>-1</v>
      </c>
      <c r="AI1685" s="1">
        <v>1</v>
      </c>
    </row>
    <row r="1686" spans="1:35" x14ac:dyDescent="0.35">
      <c r="A1686" s="1" t="s">
        <v>21</v>
      </c>
      <c r="B1686" s="1">
        <v>1</v>
      </c>
      <c r="C1686" s="1" t="s">
        <v>198</v>
      </c>
      <c r="D1686" s="1" t="s">
        <v>205</v>
      </c>
      <c r="E1686" s="1" t="s">
        <v>206</v>
      </c>
      <c r="F1686" s="1" t="s">
        <v>56</v>
      </c>
      <c r="G1686" s="1">
        <v>10</v>
      </c>
      <c r="H1686" s="1" t="s">
        <v>82</v>
      </c>
      <c r="I1686" s="1" t="s">
        <v>83</v>
      </c>
      <c r="J1686" s="2">
        <v>519210.55</v>
      </c>
      <c r="K1686" s="2">
        <v>500000</v>
      </c>
      <c r="L1686" s="2">
        <v>250000</v>
      </c>
      <c r="M1686" s="2">
        <v>282622.12</v>
      </c>
      <c r="N1686" s="2">
        <v>32622.12</v>
      </c>
      <c r="O1686" s="2">
        <v>13.048848</v>
      </c>
      <c r="P1686" s="3" t="s">
        <v>28</v>
      </c>
      <c r="Q1686" s="3" t="s">
        <v>29</v>
      </c>
      <c r="R1686" s="1" t="s">
        <v>30</v>
      </c>
      <c r="S1686" s="1" t="s">
        <v>31</v>
      </c>
      <c r="T1686" s="1" t="s">
        <v>30</v>
      </c>
      <c r="U1686" s="1" t="s">
        <v>32</v>
      </c>
      <c r="V1686" s="1" t="s">
        <v>33</v>
      </c>
      <c r="W1686" s="1" t="s">
        <v>32</v>
      </c>
      <c r="X1686" s="1" t="s">
        <v>34</v>
      </c>
      <c r="Y1686" s="1">
        <v>1</v>
      </c>
      <c r="Z1686" s="1">
        <v>1</v>
      </c>
      <c r="AA1686" s="1" t="s">
        <v>2127</v>
      </c>
      <c r="AB1686" s="1" t="s">
        <v>2140</v>
      </c>
      <c r="AC1686" s="1" t="s">
        <v>2125</v>
      </c>
      <c r="AE1686" s="2">
        <v>500000</v>
      </c>
      <c r="AF1686" s="2" t="s">
        <v>2152</v>
      </c>
      <c r="AG1686" s="48">
        <v>-500000</v>
      </c>
      <c r="AH1686" s="50">
        <v>-1</v>
      </c>
      <c r="AI1686" s="1">
        <v>1</v>
      </c>
    </row>
    <row r="1687" spans="1:35" x14ac:dyDescent="0.35">
      <c r="A1687" s="1" t="s">
        <v>21</v>
      </c>
      <c r="B1687" s="1">
        <v>1</v>
      </c>
      <c r="C1687" s="1" t="s">
        <v>198</v>
      </c>
      <c r="D1687" s="1" t="s">
        <v>223</v>
      </c>
      <c r="E1687" s="1" t="s">
        <v>224</v>
      </c>
      <c r="F1687" s="1" t="s">
        <v>25</v>
      </c>
      <c r="G1687" s="1">
        <v>10</v>
      </c>
      <c r="H1687" s="1" t="s">
        <v>82</v>
      </c>
      <c r="I1687" s="1" t="s">
        <v>83</v>
      </c>
      <c r="J1687" s="2">
        <v>1542.54</v>
      </c>
      <c r="K1687" s="2">
        <v>18000</v>
      </c>
      <c r="L1687" s="2">
        <v>9000</v>
      </c>
      <c r="M1687" s="2">
        <v>5800</v>
      </c>
      <c r="N1687" s="2">
        <v>-3200</v>
      </c>
      <c r="O1687" s="2">
        <v>-35.5555555555556</v>
      </c>
      <c r="P1687" s="3" t="s">
        <v>73</v>
      </c>
      <c r="Q1687" s="3" t="s">
        <v>29</v>
      </c>
      <c r="R1687" s="1" t="s">
        <v>30</v>
      </c>
      <c r="S1687" s="1" t="s">
        <v>31</v>
      </c>
      <c r="T1687" s="1" t="s">
        <v>30</v>
      </c>
      <c r="U1687" s="1" t="s">
        <v>32</v>
      </c>
      <c r="V1687" s="1" t="s">
        <v>33</v>
      </c>
      <c r="W1687" s="1" t="s">
        <v>32</v>
      </c>
      <c r="X1687" s="1" t="s">
        <v>34</v>
      </c>
      <c r="Y1687" s="1">
        <v>1</v>
      </c>
      <c r="Z1687" s="1">
        <v>1</v>
      </c>
      <c r="AA1687" s="1" t="s">
        <v>2127</v>
      </c>
      <c r="AB1687" s="1" t="s">
        <v>2140</v>
      </c>
      <c r="AC1687" s="1" t="s">
        <v>2141</v>
      </c>
      <c r="AE1687" s="2">
        <v>66394.75</v>
      </c>
      <c r="AF1687" s="2" t="s">
        <v>2152</v>
      </c>
      <c r="AG1687" s="48">
        <v>-18000</v>
      </c>
      <c r="AH1687" s="50">
        <v>-1</v>
      </c>
      <c r="AI1687" s="1">
        <v>1</v>
      </c>
    </row>
    <row r="1688" spans="1:35" x14ac:dyDescent="0.35">
      <c r="A1688" s="1" t="s">
        <v>21</v>
      </c>
      <c r="B1688" s="1">
        <v>1</v>
      </c>
      <c r="C1688" s="1" t="s">
        <v>198</v>
      </c>
      <c r="D1688" s="1" t="s">
        <v>219</v>
      </c>
      <c r="E1688" s="1" t="s">
        <v>220</v>
      </c>
      <c r="F1688" s="1" t="s">
        <v>25</v>
      </c>
      <c r="G1688" s="1">
        <v>10</v>
      </c>
      <c r="H1688" s="1" t="s">
        <v>82</v>
      </c>
      <c r="I1688" s="1" t="s">
        <v>83</v>
      </c>
      <c r="J1688" s="2">
        <v>5307.27</v>
      </c>
      <c r="K1688" s="2">
        <v>7950</v>
      </c>
      <c r="L1688" s="2">
        <v>3975</v>
      </c>
      <c r="M1688" s="2">
        <v>3240</v>
      </c>
      <c r="N1688" s="2">
        <v>-735</v>
      </c>
      <c r="O1688" s="2">
        <v>-18.4905660377358</v>
      </c>
      <c r="P1688" s="3" t="s">
        <v>73</v>
      </c>
      <c r="Q1688" s="3" t="s">
        <v>29</v>
      </c>
      <c r="R1688" s="1" t="s">
        <v>30</v>
      </c>
      <c r="S1688" s="1" t="s">
        <v>31</v>
      </c>
      <c r="T1688" s="1" t="s">
        <v>30</v>
      </c>
      <c r="U1688" s="1" t="s">
        <v>32</v>
      </c>
      <c r="V1688" s="1" t="s">
        <v>33</v>
      </c>
      <c r="W1688" s="1" t="s">
        <v>32</v>
      </c>
      <c r="X1688" s="1" t="s">
        <v>34</v>
      </c>
      <c r="Y1688" s="1">
        <v>1</v>
      </c>
      <c r="Z1688" s="1">
        <v>1</v>
      </c>
      <c r="AA1688" s="1" t="s">
        <v>2121</v>
      </c>
      <c r="AB1688" s="1" t="s">
        <v>2140</v>
      </c>
      <c r="AC1688" s="1" t="s">
        <v>2123</v>
      </c>
      <c r="AE1688" s="2">
        <v>6700</v>
      </c>
      <c r="AF1688" s="2" t="s">
        <v>2152</v>
      </c>
      <c r="AG1688" s="48">
        <v>-7950</v>
      </c>
      <c r="AH1688" s="50">
        <v>-1</v>
      </c>
      <c r="AI1688" s="1">
        <v>1</v>
      </c>
    </row>
    <row r="1689" spans="1:35" x14ac:dyDescent="0.35">
      <c r="A1689" s="1" t="s">
        <v>21</v>
      </c>
      <c r="B1689" s="1">
        <v>1</v>
      </c>
      <c r="C1689" s="1" t="s">
        <v>198</v>
      </c>
      <c r="D1689" s="1" t="s">
        <v>215</v>
      </c>
      <c r="E1689" s="1" t="s">
        <v>216</v>
      </c>
      <c r="F1689" s="1" t="s">
        <v>25</v>
      </c>
      <c r="G1689" s="1">
        <v>10</v>
      </c>
      <c r="H1689" s="1" t="s">
        <v>82</v>
      </c>
      <c r="I1689" s="1" t="s">
        <v>83</v>
      </c>
      <c r="J1689" s="2">
        <v>27264.54</v>
      </c>
      <c r="K1689" s="2">
        <v>21212.58</v>
      </c>
      <c r="L1689" s="2">
        <v>10606.29</v>
      </c>
      <c r="M1689" s="2">
        <v>34508.35</v>
      </c>
      <c r="N1689" s="2">
        <v>23902.06</v>
      </c>
      <c r="O1689" s="2">
        <v>225.35740584125099</v>
      </c>
      <c r="P1689" s="3" t="s">
        <v>28</v>
      </c>
      <c r="Q1689" s="3" t="s">
        <v>29</v>
      </c>
      <c r="R1689" s="1" t="s">
        <v>30</v>
      </c>
      <c r="S1689" s="1" t="s">
        <v>31</v>
      </c>
      <c r="T1689" s="1" t="s">
        <v>30</v>
      </c>
      <c r="U1689" s="1" t="s">
        <v>32</v>
      </c>
      <c r="V1689" s="1" t="s">
        <v>33</v>
      </c>
      <c r="W1689" s="1" t="s">
        <v>32</v>
      </c>
      <c r="X1689" s="1" t="s">
        <v>34</v>
      </c>
      <c r="Y1689" s="1">
        <v>1</v>
      </c>
      <c r="Z1689" s="1">
        <v>1</v>
      </c>
      <c r="AA1689" s="1" t="s">
        <v>2121</v>
      </c>
      <c r="AB1689" s="1" t="s">
        <v>2140</v>
      </c>
      <c r="AC1689" s="1" t="s">
        <v>2143</v>
      </c>
      <c r="AE1689" s="2">
        <v>69016.700000000012</v>
      </c>
      <c r="AF1689" s="2" t="s">
        <v>2152</v>
      </c>
      <c r="AG1689" s="48">
        <v>-21212.58</v>
      </c>
      <c r="AH1689" s="50">
        <v>-1</v>
      </c>
      <c r="AI1689" s="1">
        <v>1</v>
      </c>
    </row>
    <row r="1690" spans="1:35" x14ac:dyDescent="0.35">
      <c r="A1690" s="1" t="s">
        <v>21</v>
      </c>
      <c r="B1690" s="1">
        <v>1</v>
      </c>
      <c r="C1690" s="1" t="s">
        <v>198</v>
      </c>
      <c r="D1690" s="1" t="s">
        <v>221</v>
      </c>
      <c r="E1690" s="1" t="s">
        <v>222</v>
      </c>
      <c r="F1690" s="1" t="s">
        <v>25</v>
      </c>
      <c r="G1690" s="1">
        <v>10</v>
      </c>
      <c r="H1690" s="1" t="s">
        <v>82</v>
      </c>
      <c r="I1690" s="1" t="s">
        <v>83</v>
      </c>
      <c r="J1690" s="2">
        <v>20007.27</v>
      </c>
      <c r="K1690" s="2">
        <v>11465.2</v>
      </c>
      <c r="L1690" s="2">
        <v>5732.6</v>
      </c>
      <c r="M1690" s="2">
        <v>5822.5</v>
      </c>
      <c r="N1690" s="2">
        <v>89.9</v>
      </c>
      <c r="O1690" s="2">
        <v>1.5682238425845201</v>
      </c>
      <c r="P1690" s="3" t="s">
        <v>28</v>
      </c>
      <c r="Q1690" s="3" t="s">
        <v>29</v>
      </c>
      <c r="R1690" s="1" t="s">
        <v>30</v>
      </c>
      <c r="S1690" s="1" t="s">
        <v>31</v>
      </c>
      <c r="T1690" s="1" t="s">
        <v>30</v>
      </c>
      <c r="U1690" s="1" t="s">
        <v>32</v>
      </c>
      <c r="V1690" s="1" t="s">
        <v>33</v>
      </c>
      <c r="W1690" s="1" t="s">
        <v>32</v>
      </c>
      <c r="X1690" s="1" t="s">
        <v>34</v>
      </c>
      <c r="Y1690" s="1">
        <v>1</v>
      </c>
      <c r="Z1690" s="1">
        <v>1</v>
      </c>
      <c r="AA1690" s="1" t="s">
        <v>2127</v>
      </c>
      <c r="AB1690" s="1" t="s">
        <v>2126</v>
      </c>
      <c r="AC1690" s="1" t="s">
        <v>2126</v>
      </c>
      <c r="AE1690" s="2">
        <v>2822.5</v>
      </c>
      <c r="AF1690" s="2" t="s">
        <v>2152</v>
      </c>
      <c r="AG1690" s="48">
        <v>-11465.2</v>
      </c>
      <c r="AH1690" s="50">
        <v>-1</v>
      </c>
      <c r="AI1690" s="1">
        <v>1</v>
      </c>
    </row>
    <row r="1691" spans="1:35" x14ac:dyDescent="0.35">
      <c r="A1691" s="1" t="s">
        <v>21</v>
      </c>
      <c r="B1691" s="1">
        <v>1</v>
      </c>
      <c r="C1691" s="1" t="s">
        <v>198</v>
      </c>
      <c r="D1691" s="1" t="s">
        <v>213</v>
      </c>
      <c r="E1691" s="1" t="s">
        <v>214</v>
      </c>
      <c r="F1691" s="1" t="s">
        <v>25</v>
      </c>
      <c r="G1691" s="1">
        <v>10</v>
      </c>
      <c r="H1691" s="1" t="s">
        <v>82</v>
      </c>
      <c r="I1691" s="1" t="s">
        <v>83</v>
      </c>
      <c r="J1691" s="2">
        <v>96302.18</v>
      </c>
      <c r="K1691" s="2">
        <v>71281.02</v>
      </c>
      <c r="L1691" s="2">
        <v>35640.51</v>
      </c>
      <c r="M1691" s="2">
        <v>16664.5</v>
      </c>
      <c r="N1691" s="2">
        <v>-18976.009999999998</v>
      </c>
      <c r="O1691" s="2">
        <v>-53.242812743139801</v>
      </c>
      <c r="P1691" s="3" t="s">
        <v>73</v>
      </c>
      <c r="Q1691" s="3" t="s">
        <v>29</v>
      </c>
      <c r="R1691" s="1" t="s">
        <v>30</v>
      </c>
      <c r="S1691" s="1" t="s">
        <v>31</v>
      </c>
      <c r="T1691" s="1" t="s">
        <v>30</v>
      </c>
      <c r="U1691" s="1" t="s">
        <v>32</v>
      </c>
      <c r="V1691" s="1" t="s">
        <v>33</v>
      </c>
      <c r="W1691" s="1" t="s">
        <v>32</v>
      </c>
      <c r="X1691" s="1" t="s">
        <v>34</v>
      </c>
      <c r="Y1691" s="1">
        <v>1</v>
      </c>
      <c r="Z1691" s="1">
        <v>1</v>
      </c>
      <c r="AA1691" s="1" t="s">
        <v>2121</v>
      </c>
      <c r="AB1691" s="1" t="s">
        <v>2140</v>
      </c>
      <c r="AC1691" s="1" t="s">
        <v>2142</v>
      </c>
      <c r="AE1691" s="2">
        <v>302690.5</v>
      </c>
      <c r="AF1691" s="2" t="s">
        <v>2152</v>
      </c>
      <c r="AG1691" s="48">
        <v>-71281.02</v>
      </c>
      <c r="AH1691" s="50">
        <v>-1</v>
      </c>
      <c r="AI1691" s="1">
        <v>1</v>
      </c>
    </row>
    <row r="1692" spans="1:35" x14ac:dyDescent="0.35">
      <c r="A1692" s="1" t="s">
        <v>21</v>
      </c>
      <c r="B1692" s="1">
        <v>1</v>
      </c>
      <c r="C1692" s="1" t="s">
        <v>198</v>
      </c>
      <c r="D1692" s="1" t="s">
        <v>211</v>
      </c>
      <c r="E1692" s="1" t="s">
        <v>212</v>
      </c>
      <c r="F1692" s="1" t="s">
        <v>25</v>
      </c>
      <c r="G1692" s="1">
        <v>10</v>
      </c>
      <c r="H1692" s="1" t="s">
        <v>82</v>
      </c>
      <c r="I1692" s="1" t="s">
        <v>83</v>
      </c>
      <c r="J1692" s="2">
        <v>32338.9</v>
      </c>
      <c r="K1692" s="2">
        <v>70000</v>
      </c>
      <c r="L1692" s="2">
        <v>35000</v>
      </c>
      <c r="M1692" s="2">
        <v>40602.75</v>
      </c>
      <c r="N1692" s="2">
        <v>5602.75</v>
      </c>
      <c r="O1692" s="2">
        <v>16.007857142857102</v>
      </c>
      <c r="P1692" s="3" t="s">
        <v>28</v>
      </c>
      <c r="Q1692" s="3" t="s">
        <v>29</v>
      </c>
      <c r="R1692" s="1" t="s">
        <v>30</v>
      </c>
      <c r="S1692" s="1" t="s">
        <v>31</v>
      </c>
      <c r="T1692" s="1" t="s">
        <v>30</v>
      </c>
      <c r="U1692" s="1" t="s">
        <v>32</v>
      </c>
      <c r="V1692" s="1" t="s">
        <v>33</v>
      </c>
      <c r="W1692" s="1" t="s">
        <v>32</v>
      </c>
      <c r="X1692" s="1" t="s">
        <v>34</v>
      </c>
      <c r="Y1692" s="1">
        <v>1</v>
      </c>
      <c r="Z1692" s="1">
        <v>1</v>
      </c>
      <c r="AA1692" s="1" t="s">
        <v>2127</v>
      </c>
      <c r="AB1692" s="1" t="s">
        <v>2140</v>
      </c>
      <c r="AC1692" s="1" t="s">
        <v>2125</v>
      </c>
      <c r="AE1692" s="2">
        <v>70000</v>
      </c>
      <c r="AF1692" s="2" t="s">
        <v>2152</v>
      </c>
      <c r="AG1692" s="48">
        <v>-70000</v>
      </c>
      <c r="AH1692" s="50">
        <v>-1</v>
      </c>
      <c r="AI1692" s="1">
        <v>1</v>
      </c>
    </row>
    <row r="1693" spans="1:35" x14ac:dyDescent="0.35">
      <c r="A1693" s="1" t="s">
        <v>21</v>
      </c>
      <c r="B1693" s="1">
        <v>1</v>
      </c>
      <c r="C1693" s="1" t="s">
        <v>198</v>
      </c>
      <c r="D1693" s="1" t="s">
        <v>209</v>
      </c>
      <c r="E1693" s="1" t="s">
        <v>210</v>
      </c>
      <c r="F1693" s="1" t="s">
        <v>25</v>
      </c>
      <c r="G1693" s="1">
        <v>10</v>
      </c>
      <c r="H1693" s="1" t="s">
        <v>82</v>
      </c>
      <c r="I1693" s="1" t="s">
        <v>83</v>
      </c>
      <c r="J1693" s="2">
        <v>0</v>
      </c>
      <c r="K1693" s="2">
        <v>20000</v>
      </c>
      <c r="L1693" s="2">
        <v>10000</v>
      </c>
      <c r="M1693" s="2">
        <v>0</v>
      </c>
      <c r="N1693" s="2">
        <v>-10000</v>
      </c>
      <c r="O1693" s="2">
        <v>-100</v>
      </c>
      <c r="P1693" s="3" t="s">
        <v>73</v>
      </c>
      <c r="Q1693" s="3" t="s">
        <v>29</v>
      </c>
      <c r="R1693" s="1" t="s">
        <v>30</v>
      </c>
      <c r="S1693" s="1" t="s">
        <v>31</v>
      </c>
      <c r="T1693" s="1" t="s">
        <v>30</v>
      </c>
      <c r="U1693" s="1" t="s">
        <v>32</v>
      </c>
      <c r="V1693" s="1" t="s">
        <v>33</v>
      </c>
      <c r="W1693" s="1" t="s">
        <v>32</v>
      </c>
      <c r="X1693" s="1" t="s">
        <v>34</v>
      </c>
      <c r="Y1693" s="1">
        <v>1</v>
      </c>
      <c r="Z1693" s="1">
        <v>1</v>
      </c>
      <c r="AA1693" s="1" t="s">
        <v>2128</v>
      </c>
      <c r="AB1693" s="1" t="s">
        <v>2140</v>
      </c>
      <c r="AC1693" s="1" t="s">
        <v>2142</v>
      </c>
      <c r="AE1693" s="2">
        <v>5000</v>
      </c>
      <c r="AF1693" s="2" t="s">
        <v>2152</v>
      </c>
      <c r="AG1693" s="48">
        <v>-20000</v>
      </c>
      <c r="AH1693" s="50">
        <v>-1</v>
      </c>
      <c r="AI1693" s="1">
        <v>1</v>
      </c>
    </row>
    <row r="1694" spans="1:35" x14ac:dyDescent="0.35">
      <c r="A1694" s="1" t="s">
        <v>21</v>
      </c>
      <c r="B1694" s="1">
        <v>1</v>
      </c>
      <c r="C1694" s="1" t="s">
        <v>198</v>
      </c>
      <c r="D1694" s="1" t="s">
        <v>207</v>
      </c>
      <c r="E1694" s="1" t="s">
        <v>208</v>
      </c>
      <c r="F1694" s="1" t="s">
        <v>25</v>
      </c>
      <c r="G1694" s="1">
        <v>10</v>
      </c>
      <c r="H1694" s="1" t="s">
        <v>82</v>
      </c>
      <c r="I1694" s="1" t="s">
        <v>83</v>
      </c>
      <c r="J1694" s="2">
        <v>1365.25</v>
      </c>
      <c r="K1694" s="2">
        <v>5000</v>
      </c>
      <c r="L1694" s="2">
        <v>2500</v>
      </c>
      <c r="M1694" s="2">
        <v>1129.5</v>
      </c>
      <c r="N1694" s="2">
        <v>-1370.5</v>
      </c>
      <c r="O1694" s="2">
        <v>-54.82</v>
      </c>
      <c r="P1694" s="3" t="s">
        <v>73</v>
      </c>
      <c r="Q1694" s="3" t="s">
        <v>29</v>
      </c>
      <c r="R1694" s="1" t="s">
        <v>30</v>
      </c>
      <c r="S1694" s="1" t="s">
        <v>31</v>
      </c>
      <c r="T1694" s="1" t="s">
        <v>30</v>
      </c>
      <c r="U1694" s="1" t="s">
        <v>32</v>
      </c>
      <c r="V1694" s="1" t="s">
        <v>33</v>
      </c>
      <c r="W1694" s="1" t="s">
        <v>32</v>
      </c>
      <c r="X1694" s="1" t="s">
        <v>34</v>
      </c>
      <c r="Y1694" s="1">
        <v>1</v>
      </c>
      <c r="Z1694" s="1">
        <v>1</v>
      </c>
      <c r="AA1694" s="1" t="s">
        <v>2127</v>
      </c>
      <c r="AB1694" s="1" t="s">
        <v>2140</v>
      </c>
      <c r="AC1694" s="1" t="s">
        <v>2142</v>
      </c>
      <c r="AE1694" s="2">
        <v>5000</v>
      </c>
      <c r="AF1694" s="2" t="s">
        <v>2152</v>
      </c>
      <c r="AG1694" s="48">
        <v>-5000</v>
      </c>
      <c r="AH1694" s="50">
        <v>-1</v>
      </c>
      <c r="AI1694" s="1">
        <v>1</v>
      </c>
    </row>
    <row r="1695" spans="1:35" x14ac:dyDescent="0.35">
      <c r="A1695" s="1" t="s">
        <v>21</v>
      </c>
      <c r="B1695" s="1">
        <v>1</v>
      </c>
      <c r="C1695" s="1" t="s">
        <v>198</v>
      </c>
      <c r="D1695" s="1" t="s">
        <v>217</v>
      </c>
      <c r="E1695" s="1" t="s">
        <v>218</v>
      </c>
      <c r="F1695" s="1" t="s">
        <v>25</v>
      </c>
      <c r="G1695" s="1">
        <v>10</v>
      </c>
      <c r="H1695" s="1" t="s">
        <v>82</v>
      </c>
      <c r="I1695" s="1" t="s">
        <v>83</v>
      </c>
      <c r="J1695" s="2">
        <v>11890.9</v>
      </c>
      <c r="K1695" s="2">
        <v>55000</v>
      </c>
      <c r="L1695" s="2">
        <v>27500</v>
      </c>
      <c r="M1695" s="2">
        <v>5000</v>
      </c>
      <c r="N1695" s="2">
        <v>-22500</v>
      </c>
      <c r="O1695" s="2">
        <v>-81.818181818181799</v>
      </c>
      <c r="P1695" s="3" t="s">
        <v>73</v>
      </c>
      <c r="Q1695" s="3" t="s">
        <v>29</v>
      </c>
      <c r="R1695" s="1" t="s">
        <v>30</v>
      </c>
      <c r="S1695" s="1" t="s">
        <v>31</v>
      </c>
      <c r="T1695" s="1" t="s">
        <v>30</v>
      </c>
      <c r="U1695" s="1" t="s">
        <v>32</v>
      </c>
      <c r="V1695" s="1" t="s">
        <v>33</v>
      </c>
      <c r="W1695" s="1" t="s">
        <v>32</v>
      </c>
      <c r="X1695" s="1" t="s">
        <v>34</v>
      </c>
      <c r="Y1695" s="1">
        <v>1</v>
      </c>
      <c r="Z1695" s="1">
        <v>1</v>
      </c>
      <c r="AA1695" s="1" t="s">
        <v>2121</v>
      </c>
      <c r="AB1695" s="1" t="s">
        <v>2140</v>
      </c>
      <c r="AC1695" s="1" t="s">
        <v>2142</v>
      </c>
      <c r="AE1695" s="2">
        <v>10000</v>
      </c>
      <c r="AF1695" s="2" t="s">
        <v>2152</v>
      </c>
      <c r="AG1695" s="48">
        <v>-55000</v>
      </c>
      <c r="AH1695" s="50">
        <v>-1</v>
      </c>
      <c r="AI1695" s="1">
        <v>1</v>
      </c>
    </row>
    <row r="1696" spans="1:35" x14ac:dyDescent="0.35">
      <c r="A1696" s="1" t="s">
        <v>21</v>
      </c>
      <c r="B1696" s="1">
        <v>1</v>
      </c>
      <c r="C1696" s="1" t="s">
        <v>198</v>
      </c>
      <c r="D1696" s="1" t="s">
        <v>227</v>
      </c>
      <c r="E1696" s="1" t="s">
        <v>228</v>
      </c>
      <c r="F1696" s="1" t="s">
        <v>25</v>
      </c>
      <c r="G1696" s="1">
        <v>10</v>
      </c>
      <c r="H1696" s="1" t="s">
        <v>82</v>
      </c>
      <c r="I1696" s="1" t="s">
        <v>83</v>
      </c>
      <c r="J1696" s="2">
        <v>21889.63</v>
      </c>
      <c r="K1696" s="2">
        <v>30000</v>
      </c>
      <c r="L1696" s="2">
        <v>15000</v>
      </c>
      <c r="M1696" s="2">
        <v>8697.75</v>
      </c>
      <c r="N1696" s="2">
        <v>-6302.25</v>
      </c>
      <c r="O1696" s="2">
        <v>-42.015000000000001</v>
      </c>
      <c r="P1696" s="3" t="s">
        <v>73</v>
      </c>
      <c r="Q1696" s="3" t="s">
        <v>29</v>
      </c>
      <c r="R1696" s="1" t="s">
        <v>30</v>
      </c>
      <c r="S1696" s="1" t="s">
        <v>31</v>
      </c>
      <c r="T1696" s="1" t="s">
        <v>30</v>
      </c>
      <c r="U1696" s="1" t="s">
        <v>32</v>
      </c>
      <c r="V1696" s="1" t="s">
        <v>33</v>
      </c>
      <c r="W1696" s="1" t="s">
        <v>32</v>
      </c>
      <c r="X1696" s="1" t="s">
        <v>34</v>
      </c>
      <c r="Y1696" s="1">
        <v>1</v>
      </c>
      <c r="Z1696" s="1">
        <v>1</v>
      </c>
      <c r="AA1696" s="1" t="s">
        <v>2121</v>
      </c>
      <c r="AB1696" s="1" t="s">
        <v>2140</v>
      </c>
      <c r="AC1696" s="1" t="s">
        <v>2141</v>
      </c>
      <c r="AE1696" s="2">
        <v>15000</v>
      </c>
      <c r="AF1696" s="2" t="s">
        <v>2152</v>
      </c>
      <c r="AG1696" s="48">
        <v>-30000</v>
      </c>
      <c r="AH1696" s="50">
        <v>-1</v>
      </c>
      <c r="AI1696" s="1">
        <v>1</v>
      </c>
    </row>
    <row r="1697" spans="1:35" x14ac:dyDescent="0.35">
      <c r="A1697" s="1" t="s">
        <v>21</v>
      </c>
      <c r="B1697" s="1">
        <v>1</v>
      </c>
      <c r="C1697" s="1" t="s">
        <v>198</v>
      </c>
      <c r="D1697" s="1" t="s">
        <v>225</v>
      </c>
      <c r="E1697" s="1" t="s">
        <v>226</v>
      </c>
      <c r="F1697" s="1" t="s">
        <v>25</v>
      </c>
      <c r="G1697" s="1">
        <v>10</v>
      </c>
      <c r="H1697" s="1" t="s">
        <v>82</v>
      </c>
      <c r="I1697" s="1" t="s">
        <v>83</v>
      </c>
      <c r="J1697" s="2">
        <v>22483.63</v>
      </c>
      <c r="K1697" s="2">
        <v>3746.25</v>
      </c>
      <c r="L1697" s="2">
        <v>1873.125</v>
      </c>
      <c r="M1697" s="2">
        <v>0</v>
      </c>
      <c r="N1697" s="2">
        <v>-1873.125</v>
      </c>
      <c r="O1697" s="2">
        <v>-100</v>
      </c>
      <c r="P1697" s="3" t="s">
        <v>73</v>
      </c>
      <c r="Q1697" s="3" t="s">
        <v>29</v>
      </c>
      <c r="R1697" s="1" t="s">
        <v>30</v>
      </c>
      <c r="S1697" s="1" t="s">
        <v>31</v>
      </c>
      <c r="T1697" s="1" t="s">
        <v>30</v>
      </c>
      <c r="U1697" s="1" t="s">
        <v>32</v>
      </c>
      <c r="V1697" s="1" t="s">
        <v>33</v>
      </c>
      <c r="W1697" s="1" t="s">
        <v>32</v>
      </c>
      <c r="X1697" s="1" t="s">
        <v>34</v>
      </c>
      <c r="Y1697" s="1">
        <v>1</v>
      </c>
      <c r="Z1697" s="1">
        <v>1</v>
      </c>
      <c r="AA1697" s="1" t="s">
        <v>2121</v>
      </c>
      <c r="AB1697" s="1" t="s">
        <v>2140</v>
      </c>
      <c r="AC1697" s="1" t="s">
        <v>2142</v>
      </c>
      <c r="AE1697" s="2">
        <v>0</v>
      </c>
      <c r="AF1697" s="2" t="s">
        <v>2152</v>
      </c>
      <c r="AG1697" s="48">
        <v>-3746.25</v>
      </c>
      <c r="AH1697" s="50">
        <v>-1</v>
      </c>
      <c r="AI1697" s="1">
        <v>1</v>
      </c>
    </row>
    <row r="1698" spans="1:35" x14ac:dyDescent="0.35">
      <c r="A1698" s="1" t="s">
        <v>21</v>
      </c>
      <c r="B1698" s="1">
        <v>1</v>
      </c>
      <c r="C1698" s="1" t="s">
        <v>198</v>
      </c>
      <c r="D1698" s="1" t="s">
        <v>203</v>
      </c>
      <c r="E1698" s="1" t="s">
        <v>204</v>
      </c>
      <c r="F1698" s="1" t="s">
        <v>25</v>
      </c>
      <c r="G1698" s="1">
        <v>11</v>
      </c>
      <c r="H1698" s="1" t="s">
        <v>84</v>
      </c>
      <c r="I1698" s="1" t="s">
        <v>85</v>
      </c>
      <c r="J1698" s="2">
        <v>6858114.1299999999</v>
      </c>
      <c r="K1698" s="2">
        <v>9310350.5199999996</v>
      </c>
      <c r="L1698" s="2">
        <v>4655175.26</v>
      </c>
      <c r="M1698" s="2">
        <v>4110840</v>
      </c>
      <c r="N1698" s="2">
        <v>-544335.26</v>
      </c>
      <c r="O1698" s="2">
        <v>-11.6931206581468</v>
      </c>
      <c r="P1698" s="3" t="s">
        <v>73</v>
      </c>
      <c r="Q1698" s="3" t="s">
        <v>29</v>
      </c>
      <c r="R1698" s="1" t="s">
        <v>30</v>
      </c>
      <c r="S1698" s="1" t="s">
        <v>31</v>
      </c>
      <c r="T1698" s="1" t="s">
        <v>30</v>
      </c>
      <c r="U1698" s="1" t="s">
        <v>32</v>
      </c>
      <c r="V1698" s="1" t="s">
        <v>33</v>
      </c>
      <c r="W1698" s="1" t="s">
        <v>32</v>
      </c>
      <c r="X1698" s="1" t="s">
        <v>34</v>
      </c>
      <c r="Y1698" s="1">
        <v>1</v>
      </c>
      <c r="Z1698" s="1">
        <v>1</v>
      </c>
      <c r="AA1698" s="1" t="s">
        <v>2121</v>
      </c>
      <c r="AB1698" s="1" t="s">
        <v>2140</v>
      </c>
      <c r="AC1698" s="1" t="s">
        <v>2123</v>
      </c>
      <c r="AE1698" s="2">
        <v>9307818.5300000012</v>
      </c>
      <c r="AF1698" s="2" t="s">
        <v>2152</v>
      </c>
      <c r="AG1698" s="48">
        <v>-9310350.5199999996</v>
      </c>
      <c r="AH1698" s="50">
        <v>-1</v>
      </c>
      <c r="AI1698" s="1">
        <v>1</v>
      </c>
    </row>
    <row r="1699" spans="1:35" x14ac:dyDescent="0.35">
      <c r="A1699" s="1" t="s">
        <v>21</v>
      </c>
      <c r="B1699" s="1">
        <v>1</v>
      </c>
      <c r="C1699" s="1" t="s">
        <v>198</v>
      </c>
      <c r="D1699" s="1" t="s">
        <v>199</v>
      </c>
      <c r="E1699" s="1" t="s">
        <v>200</v>
      </c>
      <c r="F1699" s="1" t="s">
        <v>25</v>
      </c>
      <c r="G1699" s="1">
        <v>11</v>
      </c>
      <c r="H1699" s="1" t="s">
        <v>84</v>
      </c>
      <c r="I1699" s="1" t="s">
        <v>85</v>
      </c>
      <c r="J1699" s="2">
        <v>30933478.289999999</v>
      </c>
      <c r="K1699" s="2">
        <v>46334442.840000004</v>
      </c>
      <c r="L1699" s="2">
        <v>23167221.420000002</v>
      </c>
      <c r="M1699" s="2">
        <v>20549676.120000001</v>
      </c>
      <c r="N1699" s="2">
        <v>-2617545.2999999998</v>
      </c>
      <c r="O1699" s="2">
        <v>-11.298486134985099</v>
      </c>
      <c r="P1699" s="3" t="s">
        <v>73</v>
      </c>
      <c r="Q1699" s="3" t="s">
        <v>29</v>
      </c>
      <c r="R1699" s="1" t="s">
        <v>30</v>
      </c>
      <c r="S1699" s="1" t="s">
        <v>31</v>
      </c>
      <c r="T1699" s="1" t="s">
        <v>30</v>
      </c>
      <c r="U1699" s="1" t="s">
        <v>32</v>
      </c>
      <c r="V1699" s="1" t="s">
        <v>33</v>
      </c>
      <c r="W1699" s="1" t="s">
        <v>32</v>
      </c>
      <c r="X1699" s="1" t="s">
        <v>34</v>
      </c>
      <c r="Y1699" s="1">
        <v>1</v>
      </c>
      <c r="Z1699" s="1">
        <v>1</v>
      </c>
      <c r="AA1699" s="1" t="s">
        <v>2129</v>
      </c>
      <c r="AB1699" s="1" t="s">
        <v>2140</v>
      </c>
      <c r="AC1699" s="1" t="s">
        <v>2123</v>
      </c>
      <c r="AE1699" s="2">
        <v>46334442.840000004</v>
      </c>
      <c r="AF1699" s="2" t="s">
        <v>2152</v>
      </c>
      <c r="AG1699" s="48">
        <v>-46334442.840000004</v>
      </c>
      <c r="AH1699" s="50">
        <v>-1</v>
      </c>
      <c r="AI1699" s="1">
        <v>1</v>
      </c>
    </row>
    <row r="1700" spans="1:35" x14ac:dyDescent="0.35">
      <c r="A1700" s="1" t="s">
        <v>21</v>
      </c>
      <c r="B1700" s="1">
        <v>1</v>
      </c>
      <c r="C1700" s="1" t="s">
        <v>198</v>
      </c>
      <c r="D1700" s="1" t="s">
        <v>201</v>
      </c>
      <c r="E1700" s="1" t="s">
        <v>202</v>
      </c>
      <c r="F1700" s="1" t="s">
        <v>25</v>
      </c>
      <c r="G1700" s="1">
        <v>11</v>
      </c>
      <c r="H1700" s="1" t="s">
        <v>84</v>
      </c>
      <c r="I1700" s="1" t="s">
        <v>85</v>
      </c>
      <c r="J1700" s="2">
        <v>1174687.08</v>
      </c>
      <c r="K1700" s="2">
        <v>2168087.8199999998</v>
      </c>
      <c r="L1700" s="2">
        <v>1084043.9099999999</v>
      </c>
      <c r="M1700" s="2">
        <v>932051.98</v>
      </c>
      <c r="N1700" s="2">
        <v>-151991.93</v>
      </c>
      <c r="O1700" s="2">
        <v>-14.020827809456501</v>
      </c>
      <c r="P1700" s="3" t="s">
        <v>73</v>
      </c>
      <c r="Q1700" s="3" t="s">
        <v>29</v>
      </c>
      <c r="R1700" s="1" t="s">
        <v>30</v>
      </c>
      <c r="S1700" s="1" t="s">
        <v>31</v>
      </c>
      <c r="T1700" s="1" t="s">
        <v>30</v>
      </c>
      <c r="U1700" s="1" t="s">
        <v>32</v>
      </c>
      <c r="V1700" s="1" t="s">
        <v>33</v>
      </c>
      <c r="W1700" s="1" t="s">
        <v>32</v>
      </c>
      <c r="X1700" s="1" t="s">
        <v>34</v>
      </c>
      <c r="Y1700" s="1">
        <v>1</v>
      </c>
      <c r="Z1700" s="1">
        <v>1</v>
      </c>
      <c r="AA1700" s="1" t="s">
        <v>2128</v>
      </c>
      <c r="AB1700" s="1" t="s">
        <v>2140</v>
      </c>
      <c r="AC1700" s="1" t="s">
        <v>2123</v>
      </c>
      <c r="AE1700" s="2">
        <v>2226809.8199999998</v>
      </c>
      <c r="AF1700" s="2" t="s">
        <v>2152</v>
      </c>
      <c r="AG1700" s="48">
        <v>-2168087.8199999998</v>
      </c>
      <c r="AH1700" s="50">
        <v>-1</v>
      </c>
      <c r="AI1700" s="1">
        <v>1</v>
      </c>
    </row>
    <row r="1701" spans="1:35" x14ac:dyDescent="0.35">
      <c r="A1701" s="1" t="s">
        <v>21</v>
      </c>
      <c r="B1701" s="1">
        <v>1</v>
      </c>
      <c r="C1701" s="1" t="s">
        <v>198</v>
      </c>
      <c r="D1701" s="1" t="s">
        <v>205</v>
      </c>
      <c r="E1701" s="1" t="s">
        <v>206</v>
      </c>
      <c r="F1701" s="1" t="s">
        <v>56</v>
      </c>
      <c r="G1701" s="1">
        <v>11</v>
      </c>
      <c r="H1701" s="1" t="s">
        <v>84</v>
      </c>
      <c r="I1701" s="1" t="s">
        <v>85</v>
      </c>
      <c r="J1701" s="2">
        <v>156410051.58000001</v>
      </c>
      <c r="K1701" s="2">
        <v>160000000</v>
      </c>
      <c r="L1701" s="2">
        <v>80000000</v>
      </c>
      <c r="M1701" s="2">
        <v>69040848.900000006</v>
      </c>
      <c r="N1701" s="2">
        <v>-10959151.1</v>
      </c>
      <c r="O1701" s="2">
        <v>-13.698938875</v>
      </c>
      <c r="P1701" s="3" t="s">
        <v>73</v>
      </c>
      <c r="Q1701" s="3" t="s">
        <v>29</v>
      </c>
      <c r="R1701" s="1" t="s">
        <v>30</v>
      </c>
      <c r="S1701" s="1" t="s">
        <v>31</v>
      </c>
      <c r="T1701" s="1" t="s">
        <v>30</v>
      </c>
      <c r="U1701" s="1" t="s">
        <v>32</v>
      </c>
      <c r="V1701" s="1" t="s">
        <v>33</v>
      </c>
      <c r="W1701" s="1" t="s">
        <v>32</v>
      </c>
      <c r="X1701" s="1" t="s">
        <v>34</v>
      </c>
      <c r="Y1701" s="1">
        <v>1</v>
      </c>
      <c r="Z1701" s="1">
        <v>1</v>
      </c>
      <c r="AA1701" s="1" t="s">
        <v>2127</v>
      </c>
      <c r="AB1701" s="1" t="s">
        <v>2140</v>
      </c>
      <c r="AC1701" s="1" t="s">
        <v>2123</v>
      </c>
      <c r="AE1701" s="2">
        <v>160000000</v>
      </c>
      <c r="AF1701" s="2" t="s">
        <v>2152</v>
      </c>
      <c r="AG1701" s="48">
        <v>-160000000</v>
      </c>
      <c r="AH1701" s="50">
        <v>-1</v>
      </c>
      <c r="AI1701" s="1">
        <v>1</v>
      </c>
    </row>
    <row r="1702" spans="1:35" x14ac:dyDescent="0.35">
      <c r="A1702" s="1" t="s">
        <v>21</v>
      </c>
      <c r="B1702" s="1">
        <v>1</v>
      </c>
      <c r="C1702" s="1" t="s">
        <v>198</v>
      </c>
      <c r="D1702" s="1" t="s">
        <v>223</v>
      </c>
      <c r="E1702" s="1" t="s">
        <v>224</v>
      </c>
      <c r="F1702" s="1" t="s">
        <v>25</v>
      </c>
      <c r="G1702" s="1">
        <v>11</v>
      </c>
      <c r="H1702" s="1" t="s">
        <v>84</v>
      </c>
      <c r="I1702" s="1" t="s">
        <v>85</v>
      </c>
      <c r="J1702" s="2">
        <v>2293082.9500000002</v>
      </c>
      <c r="K1702" s="2">
        <v>1910108.25</v>
      </c>
      <c r="L1702" s="2">
        <v>955054.125</v>
      </c>
      <c r="M1702" s="2">
        <v>1001749.7</v>
      </c>
      <c r="N1702" s="2">
        <v>46695.574999999997</v>
      </c>
      <c r="O1702" s="2">
        <v>4.8893119015636897</v>
      </c>
      <c r="P1702" s="3" t="s">
        <v>28</v>
      </c>
      <c r="Q1702" s="3" t="s">
        <v>29</v>
      </c>
      <c r="R1702" s="1" t="s">
        <v>30</v>
      </c>
      <c r="S1702" s="1" t="s">
        <v>31</v>
      </c>
      <c r="T1702" s="1" t="s">
        <v>30</v>
      </c>
      <c r="U1702" s="1" t="s">
        <v>32</v>
      </c>
      <c r="V1702" s="1" t="s">
        <v>33</v>
      </c>
      <c r="W1702" s="1" t="s">
        <v>32</v>
      </c>
      <c r="X1702" s="1" t="s">
        <v>34</v>
      </c>
      <c r="Y1702" s="1">
        <v>1</v>
      </c>
      <c r="Z1702" s="1">
        <v>1</v>
      </c>
      <c r="AA1702" s="1" t="s">
        <v>2127</v>
      </c>
      <c r="AB1702" s="1" t="s">
        <v>2126</v>
      </c>
      <c r="AC1702" s="1" t="s">
        <v>2126</v>
      </c>
      <c r="AE1702" s="2">
        <v>1957192.0799999998</v>
      </c>
      <c r="AF1702" s="2" t="s">
        <v>2152</v>
      </c>
      <c r="AG1702" s="48">
        <v>-1910108.25</v>
      </c>
      <c r="AH1702" s="50">
        <v>-1</v>
      </c>
      <c r="AI1702" s="1">
        <v>1</v>
      </c>
    </row>
    <row r="1703" spans="1:35" x14ac:dyDescent="0.35">
      <c r="A1703" s="1" t="s">
        <v>21</v>
      </c>
      <c r="B1703" s="1">
        <v>1</v>
      </c>
      <c r="C1703" s="1" t="s">
        <v>198</v>
      </c>
      <c r="D1703" s="1" t="s">
        <v>209</v>
      </c>
      <c r="E1703" s="1" t="s">
        <v>210</v>
      </c>
      <c r="F1703" s="1" t="s">
        <v>25</v>
      </c>
      <c r="G1703" s="1">
        <v>11</v>
      </c>
      <c r="H1703" s="1" t="s">
        <v>84</v>
      </c>
      <c r="I1703" s="1" t="s">
        <v>85</v>
      </c>
      <c r="J1703" s="2">
        <v>1857285.5</v>
      </c>
      <c r="K1703" s="2">
        <v>2252000</v>
      </c>
      <c r="L1703" s="2">
        <v>1126000</v>
      </c>
      <c r="M1703" s="2">
        <v>879050.62</v>
      </c>
      <c r="N1703" s="2">
        <v>-246949.38</v>
      </c>
      <c r="O1703" s="2">
        <v>-21.9315612788632</v>
      </c>
      <c r="P1703" s="3" t="s">
        <v>73</v>
      </c>
      <c r="Q1703" s="3" t="s">
        <v>29</v>
      </c>
      <c r="R1703" s="1" t="s">
        <v>30</v>
      </c>
      <c r="S1703" s="1" t="s">
        <v>31</v>
      </c>
      <c r="T1703" s="1" t="s">
        <v>30</v>
      </c>
      <c r="U1703" s="1" t="s">
        <v>32</v>
      </c>
      <c r="V1703" s="1" t="s">
        <v>33</v>
      </c>
      <c r="W1703" s="1" t="s">
        <v>32</v>
      </c>
      <c r="X1703" s="1" t="s">
        <v>34</v>
      </c>
      <c r="Y1703" s="1">
        <v>1</v>
      </c>
      <c r="Z1703" s="1">
        <v>1</v>
      </c>
      <c r="AA1703" s="1" t="s">
        <v>2128</v>
      </c>
      <c r="AB1703" s="1" t="s">
        <v>2140</v>
      </c>
      <c r="AC1703" s="1" t="s">
        <v>2123</v>
      </c>
      <c r="AE1703" s="2">
        <v>1903000</v>
      </c>
      <c r="AF1703" s="2" t="s">
        <v>2152</v>
      </c>
      <c r="AG1703" s="48">
        <v>-2252000</v>
      </c>
      <c r="AH1703" s="50">
        <v>-1</v>
      </c>
      <c r="AI1703" s="1">
        <v>1</v>
      </c>
    </row>
    <row r="1704" spans="1:35" x14ac:dyDescent="0.35">
      <c r="A1704" s="1" t="s">
        <v>21</v>
      </c>
      <c r="B1704" s="1">
        <v>1</v>
      </c>
      <c r="C1704" s="1" t="s">
        <v>198</v>
      </c>
      <c r="D1704" s="1" t="s">
        <v>207</v>
      </c>
      <c r="E1704" s="1" t="s">
        <v>208</v>
      </c>
      <c r="F1704" s="1" t="s">
        <v>25</v>
      </c>
      <c r="G1704" s="1">
        <v>11</v>
      </c>
      <c r="H1704" s="1" t="s">
        <v>84</v>
      </c>
      <c r="I1704" s="1" t="s">
        <v>85</v>
      </c>
      <c r="J1704" s="2">
        <v>2965146.96</v>
      </c>
      <c r="K1704" s="2">
        <v>3395000</v>
      </c>
      <c r="L1704" s="2">
        <v>1697500</v>
      </c>
      <c r="M1704" s="2">
        <v>1344103.21</v>
      </c>
      <c r="N1704" s="2">
        <v>-353396.79</v>
      </c>
      <c r="O1704" s="2">
        <v>-20.818662150220899</v>
      </c>
      <c r="P1704" s="3" t="s">
        <v>73</v>
      </c>
      <c r="Q1704" s="3" t="s">
        <v>29</v>
      </c>
      <c r="R1704" s="1" t="s">
        <v>30</v>
      </c>
      <c r="S1704" s="1" t="s">
        <v>31</v>
      </c>
      <c r="T1704" s="1" t="s">
        <v>30</v>
      </c>
      <c r="U1704" s="1" t="s">
        <v>32</v>
      </c>
      <c r="V1704" s="1" t="s">
        <v>33</v>
      </c>
      <c r="W1704" s="1" t="s">
        <v>32</v>
      </c>
      <c r="X1704" s="1" t="s">
        <v>34</v>
      </c>
      <c r="Y1704" s="1">
        <v>1</v>
      </c>
      <c r="Z1704" s="1">
        <v>1</v>
      </c>
      <c r="AA1704" s="1" t="s">
        <v>2127</v>
      </c>
      <c r="AB1704" s="1" t="s">
        <v>2140</v>
      </c>
      <c r="AC1704" s="1" t="s">
        <v>2123</v>
      </c>
      <c r="AE1704" s="2">
        <v>3410000</v>
      </c>
      <c r="AF1704" s="2" t="s">
        <v>2152</v>
      </c>
      <c r="AG1704" s="48">
        <v>-3395000</v>
      </c>
      <c r="AH1704" s="50">
        <v>-1</v>
      </c>
      <c r="AI1704" s="1">
        <v>1</v>
      </c>
    </row>
    <row r="1705" spans="1:35" x14ac:dyDescent="0.35">
      <c r="A1705" s="1" t="s">
        <v>21</v>
      </c>
      <c r="B1705" s="1">
        <v>1</v>
      </c>
      <c r="C1705" s="1" t="s">
        <v>198</v>
      </c>
      <c r="D1705" s="1" t="s">
        <v>221</v>
      </c>
      <c r="E1705" s="1" t="s">
        <v>222</v>
      </c>
      <c r="F1705" s="1" t="s">
        <v>25</v>
      </c>
      <c r="G1705" s="1">
        <v>11</v>
      </c>
      <c r="H1705" s="1" t="s">
        <v>84</v>
      </c>
      <c r="I1705" s="1" t="s">
        <v>85</v>
      </c>
      <c r="J1705" s="2">
        <v>1358125.94</v>
      </c>
      <c r="K1705" s="2">
        <v>1342015.44</v>
      </c>
      <c r="L1705" s="2">
        <v>671007.72</v>
      </c>
      <c r="M1705" s="2">
        <v>679492.83</v>
      </c>
      <c r="N1705" s="2">
        <v>8485.11</v>
      </c>
      <c r="O1705" s="2">
        <v>1.26453239613994</v>
      </c>
      <c r="P1705" s="3" t="s">
        <v>28</v>
      </c>
      <c r="Q1705" s="3" t="s">
        <v>29</v>
      </c>
      <c r="R1705" s="1" t="s">
        <v>30</v>
      </c>
      <c r="S1705" s="1" t="s">
        <v>31</v>
      </c>
      <c r="T1705" s="1" t="s">
        <v>30</v>
      </c>
      <c r="U1705" s="1" t="s">
        <v>32</v>
      </c>
      <c r="V1705" s="1" t="s">
        <v>33</v>
      </c>
      <c r="W1705" s="1" t="s">
        <v>32</v>
      </c>
      <c r="X1705" s="1" t="s">
        <v>34</v>
      </c>
      <c r="Y1705" s="1">
        <v>1</v>
      </c>
      <c r="Z1705" s="1">
        <v>1</v>
      </c>
      <c r="AA1705" s="1" t="s">
        <v>2127</v>
      </c>
      <c r="AB1705" s="1" t="s">
        <v>2126</v>
      </c>
      <c r="AC1705" s="1" t="s">
        <v>2126</v>
      </c>
      <c r="AE1705" s="2">
        <v>1284330.4959999998</v>
      </c>
      <c r="AF1705" s="2" t="s">
        <v>2152</v>
      </c>
      <c r="AG1705" s="48">
        <v>-1342015.44</v>
      </c>
      <c r="AH1705" s="50">
        <v>-1</v>
      </c>
      <c r="AI1705" s="1">
        <v>1</v>
      </c>
    </row>
    <row r="1706" spans="1:35" x14ac:dyDescent="0.35">
      <c r="A1706" s="1" t="s">
        <v>21</v>
      </c>
      <c r="B1706" s="1">
        <v>1</v>
      </c>
      <c r="C1706" s="1" t="s">
        <v>198</v>
      </c>
      <c r="D1706" s="1" t="s">
        <v>215</v>
      </c>
      <c r="E1706" s="1" t="s">
        <v>216</v>
      </c>
      <c r="F1706" s="1" t="s">
        <v>25</v>
      </c>
      <c r="G1706" s="1">
        <v>11</v>
      </c>
      <c r="H1706" s="1" t="s">
        <v>84</v>
      </c>
      <c r="I1706" s="1" t="s">
        <v>85</v>
      </c>
      <c r="J1706" s="2">
        <v>2320120.54</v>
      </c>
      <c r="K1706" s="2">
        <v>2837696.9</v>
      </c>
      <c r="L1706" s="2">
        <v>1418848.45</v>
      </c>
      <c r="M1706" s="2">
        <v>1194447.3600000001</v>
      </c>
      <c r="N1706" s="2">
        <v>-224401.09</v>
      </c>
      <c r="O1706" s="2">
        <v>-15.815719430782099</v>
      </c>
      <c r="P1706" s="3" t="s">
        <v>73</v>
      </c>
      <c r="Q1706" s="3" t="s">
        <v>29</v>
      </c>
      <c r="R1706" s="1" t="s">
        <v>30</v>
      </c>
      <c r="S1706" s="1" t="s">
        <v>31</v>
      </c>
      <c r="T1706" s="1" t="s">
        <v>30</v>
      </c>
      <c r="U1706" s="1" t="s">
        <v>32</v>
      </c>
      <c r="V1706" s="1" t="s">
        <v>33</v>
      </c>
      <c r="W1706" s="1" t="s">
        <v>32</v>
      </c>
      <c r="X1706" s="1" t="s">
        <v>34</v>
      </c>
      <c r="Y1706" s="1">
        <v>1</v>
      </c>
      <c r="Z1706" s="1">
        <v>1</v>
      </c>
      <c r="AA1706" s="1" t="s">
        <v>2121</v>
      </c>
      <c r="AB1706" s="1" t="s">
        <v>2140</v>
      </c>
      <c r="AC1706" s="1" t="s">
        <v>2123</v>
      </c>
      <c r="AE1706" s="2">
        <v>2529820.8800000004</v>
      </c>
      <c r="AF1706" s="2" t="s">
        <v>2152</v>
      </c>
      <c r="AG1706" s="48">
        <v>-2837696.9</v>
      </c>
      <c r="AH1706" s="50">
        <v>-1</v>
      </c>
      <c r="AI1706" s="1">
        <v>1</v>
      </c>
    </row>
    <row r="1707" spans="1:35" x14ac:dyDescent="0.35">
      <c r="A1707" s="1" t="s">
        <v>21</v>
      </c>
      <c r="B1707" s="1">
        <v>1</v>
      </c>
      <c r="C1707" s="1" t="s">
        <v>198</v>
      </c>
      <c r="D1707" s="1" t="s">
        <v>227</v>
      </c>
      <c r="E1707" s="1" t="s">
        <v>228</v>
      </c>
      <c r="F1707" s="1" t="s">
        <v>25</v>
      </c>
      <c r="G1707" s="1">
        <v>11</v>
      </c>
      <c r="H1707" s="1" t="s">
        <v>84</v>
      </c>
      <c r="I1707" s="1" t="s">
        <v>85</v>
      </c>
      <c r="J1707" s="2">
        <v>5430404.6799999997</v>
      </c>
      <c r="K1707" s="2">
        <v>3797615.14</v>
      </c>
      <c r="L1707" s="2">
        <v>1898807.57</v>
      </c>
      <c r="M1707" s="2">
        <v>2192652.25</v>
      </c>
      <c r="N1707" s="2">
        <v>293844.68</v>
      </c>
      <c r="O1707" s="2">
        <v>15.4752216413378</v>
      </c>
      <c r="P1707" s="3" t="s">
        <v>28</v>
      </c>
      <c r="Q1707" s="3" t="s">
        <v>29</v>
      </c>
      <c r="R1707" s="1" t="s">
        <v>30</v>
      </c>
      <c r="S1707" s="1" t="s">
        <v>31</v>
      </c>
      <c r="T1707" s="1" t="s">
        <v>30</v>
      </c>
      <c r="U1707" s="1" t="s">
        <v>32</v>
      </c>
      <c r="V1707" s="1" t="s">
        <v>33</v>
      </c>
      <c r="W1707" s="1" t="s">
        <v>32</v>
      </c>
      <c r="X1707" s="1" t="s">
        <v>34</v>
      </c>
      <c r="Y1707" s="1">
        <v>1</v>
      </c>
      <c r="Z1707" s="1">
        <v>1</v>
      </c>
      <c r="AA1707" s="1" t="s">
        <v>2121</v>
      </c>
      <c r="AB1707" s="1" t="s">
        <v>2140</v>
      </c>
      <c r="AC1707" s="1" t="s">
        <v>2125</v>
      </c>
      <c r="AE1707" s="2">
        <v>4015615.14</v>
      </c>
      <c r="AF1707" s="2" t="s">
        <v>2152</v>
      </c>
      <c r="AG1707" s="48">
        <v>-3797615.14</v>
      </c>
      <c r="AH1707" s="50">
        <v>-1</v>
      </c>
      <c r="AI1707" s="1">
        <v>1</v>
      </c>
    </row>
    <row r="1708" spans="1:35" x14ac:dyDescent="0.35">
      <c r="A1708" s="1" t="s">
        <v>21</v>
      </c>
      <c r="B1708" s="1">
        <v>1</v>
      </c>
      <c r="C1708" s="1" t="s">
        <v>198</v>
      </c>
      <c r="D1708" s="1" t="s">
        <v>213</v>
      </c>
      <c r="E1708" s="1" t="s">
        <v>214</v>
      </c>
      <c r="F1708" s="1" t="s">
        <v>25</v>
      </c>
      <c r="G1708" s="1">
        <v>11</v>
      </c>
      <c r="H1708" s="1" t="s">
        <v>84</v>
      </c>
      <c r="I1708" s="1" t="s">
        <v>85</v>
      </c>
      <c r="J1708" s="2">
        <v>7560256.7199999997</v>
      </c>
      <c r="K1708" s="2">
        <v>8110056.0999999996</v>
      </c>
      <c r="L1708" s="2">
        <v>4055028.05</v>
      </c>
      <c r="M1708" s="2">
        <v>3986088.72</v>
      </c>
      <c r="N1708" s="2">
        <v>-68939.33</v>
      </c>
      <c r="O1708" s="2">
        <v>-1.7000950215375199</v>
      </c>
      <c r="P1708" s="3" t="s">
        <v>73</v>
      </c>
      <c r="Q1708" s="3" t="s">
        <v>29</v>
      </c>
      <c r="R1708" s="1" t="s">
        <v>30</v>
      </c>
      <c r="S1708" s="1" t="s">
        <v>31</v>
      </c>
      <c r="T1708" s="1" t="s">
        <v>30</v>
      </c>
      <c r="U1708" s="1" t="s">
        <v>32</v>
      </c>
      <c r="V1708" s="1" t="s">
        <v>33</v>
      </c>
      <c r="W1708" s="1" t="s">
        <v>32</v>
      </c>
      <c r="X1708" s="1" t="s">
        <v>34</v>
      </c>
      <c r="Y1708" s="1">
        <v>1</v>
      </c>
      <c r="Z1708" s="1">
        <v>1</v>
      </c>
      <c r="AA1708" s="1" t="s">
        <v>2121</v>
      </c>
      <c r="AB1708" s="1" t="s">
        <v>2126</v>
      </c>
      <c r="AC1708" s="1" t="s">
        <v>2126</v>
      </c>
      <c r="AE1708" s="2">
        <v>9479842.1563636363</v>
      </c>
      <c r="AF1708" s="2" t="s">
        <v>2152</v>
      </c>
      <c r="AG1708" s="48">
        <v>-8110056.0999999996</v>
      </c>
      <c r="AH1708" s="50">
        <v>-1</v>
      </c>
      <c r="AI1708" s="1">
        <v>1</v>
      </c>
    </row>
    <row r="1709" spans="1:35" x14ac:dyDescent="0.35">
      <c r="A1709" s="1" t="s">
        <v>21</v>
      </c>
      <c r="B1709" s="1">
        <v>1</v>
      </c>
      <c r="C1709" s="1" t="s">
        <v>198</v>
      </c>
      <c r="D1709" s="1" t="s">
        <v>211</v>
      </c>
      <c r="E1709" s="1" t="s">
        <v>212</v>
      </c>
      <c r="F1709" s="1" t="s">
        <v>25</v>
      </c>
      <c r="G1709" s="1">
        <v>11</v>
      </c>
      <c r="H1709" s="1" t="s">
        <v>84</v>
      </c>
      <c r="I1709" s="1" t="s">
        <v>85</v>
      </c>
      <c r="J1709" s="2">
        <v>10757232.68</v>
      </c>
      <c r="K1709" s="2">
        <v>22480000</v>
      </c>
      <c r="L1709" s="2">
        <v>11240000</v>
      </c>
      <c r="M1709" s="2">
        <v>8009461.4500000002</v>
      </c>
      <c r="N1709" s="2">
        <v>-3230538.55</v>
      </c>
      <c r="O1709" s="2">
        <v>-28.741446174377199</v>
      </c>
      <c r="P1709" s="3" t="s">
        <v>73</v>
      </c>
      <c r="Q1709" s="3" t="s">
        <v>29</v>
      </c>
      <c r="R1709" s="1" t="s">
        <v>30</v>
      </c>
      <c r="S1709" s="1" t="s">
        <v>31</v>
      </c>
      <c r="T1709" s="1" t="s">
        <v>30</v>
      </c>
      <c r="U1709" s="1" t="s">
        <v>32</v>
      </c>
      <c r="V1709" s="1" t="s">
        <v>33</v>
      </c>
      <c r="W1709" s="1" t="s">
        <v>32</v>
      </c>
      <c r="X1709" s="1" t="s">
        <v>34</v>
      </c>
      <c r="Y1709" s="1">
        <v>1</v>
      </c>
      <c r="Z1709" s="1">
        <v>1</v>
      </c>
      <c r="AA1709" s="1" t="s">
        <v>2127</v>
      </c>
      <c r="AB1709" s="1" t="s">
        <v>2140</v>
      </c>
      <c r="AC1709" s="1" t="s">
        <v>2141</v>
      </c>
      <c r="AE1709" s="2">
        <v>18709359</v>
      </c>
      <c r="AF1709" s="2" t="s">
        <v>2152</v>
      </c>
      <c r="AG1709" s="48">
        <v>-22480000</v>
      </c>
      <c r="AH1709" s="50">
        <v>-1</v>
      </c>
      <c r="AI1709" s="1">
        <v>1</v>
      </c>
    </row>
    <row r="1710" spans="1:35" x14ac:dyDescent="0.35">
      <c r="A1710" s="1" t="s">
        <v>21</v>
      </c>
      <c r="B1710" s="1">
        <v>1</v>
      </c>
      <c r="C1710" s="1" t="s">
        <v>198</v>
      </c>
      <c r="D1710" s="1" t="s">
        <v>219</v>
      </c>
      <c r="E1710" s="1" t="s">
        <v>220</v>
      </c>
      <c r="F1710" s="1" t="s">
        <v>25</v>
      </c>
      <c r="G1710" s="1">
        <v>11</v>
      </c>
      <c r="H1710" s="1" t="s">
        <v>84</v>
      </c>
      <c r="I1710" s="1" t="s">
        <v>85</v>
      </c>
      <c r="J1710" s="2">
        <v>1233832.3600000001</v>
      </c>
      <c r="K1710" s="2">
        <v>1509900</v>
      </c>
      <c r="L1710" s="2">
        <v>754950</v>
      </c>
      <c r="M1710" s="2">
        <v>944300.52</v>
      </c>
      <c r="N1710" s="2">
        <v>189350.52</v>
      </c>
      <c r="O1710" s="2">
        <v>25.081200079475501</v>
      </c>
      <c r="P1710" s="3" t="s">
        <v>28</v>
      </c>
      <c r="Q1710" s="3" t="s">
        <v>29</v>
      </c>
      <c r="R1710" s="1" t="s">
        <v>30</v>
      </c>
      <c r="S1710" s="1" t="s">
        <v>31</v>
      </c>
      <c r="T1710" s="1" t="s">
        <v>30</v>
      </c>
      <c r="U1710" s="1" t="s">
        <v>32</v>
      </c>
      <c r="V1710" s="1" t="s">
        <v>33</v>
      </c>
      <c r="W1710" s="1" t="s">
        <v>32</v>
      </c>
      <c r="X1710" s="1" t="s">
        <v>34</v>
      </c>
      <c r="Y1710" s="1">
        <v>1</v>
      </c>
      <c r="Z1710" s="1">
        <v>1</v>
      </c>
      <c r="AA1710" s="1" t="s">
        <v>2121</v>
      </c>
      <c r="AB1710" s="1" t="s">
        <v>2140</v>
      </c>
      <c r="AC1710" s="1" t="s">
        <v>2144</v>
      </c>
      <c r="AE1710" s="2">
        <v>2146100</v>
      </c>
      <c r="AF1710" s="2" t="s">
        <v>2152</v>
      </c>
      <c r="AG1710" s="48">
        <v>-1509900</v>
      </c>
      <c r="AH1710" s="50">
        <v>-1</v>
      </c>
      <c r="AI1710" s="1">
        <v>1</v>
      </c>
    </row>
    <row r="1711" spans="1:35" x14ac:dyDescent="0.35">
      <c r="A1711" s="1" t="s">
        <v>21</v>
      </c>
      <c r="B1711" s="1">
        <v>1</v>
      </c>
      <c r="C1711" s="1" t="s">
        <v>198</v>
      </c>
      <c r="D1711" s="1" t="s">
        <v>217</v>
      </c>
      <c r="E1711" s="1" t="s">
        <v>218</v>
      </c>
      <c r="F1711" s="1" t="s">
        <v>25</v>
      </c>
      <c r="G1711" s="1">
        <v>11</v>
      </c>
      <c r="H1711" s="1" t="s">
        <v>84</v>
      </c>
      <c r="I1711" s="1" t="s">
        <v>85</v>
      </c>
      <c r="J1711" s="2">
        <v>2682396.89</v>
      </c>
      <c r="K1711" s="2">
        <v>3740000</v>
      </c>
      <c r="L1711" s="2">
        <v>1870000</v>
      </c>
      <c r="M1711" s="2">
        <v>1510748.09</v>
      </c>
      <c r="N1711" s="2">
        <v>-359251.91</v>
      </c>
      <c r="O1711" s="2">
        <v>-19.211332085561502</v>
      </c>
      <c r="P1711" s="3" t="s">
        <v>73</v>
      </c>
      <c r="Q1711" s="3" t="s">
        <v>29</v>
      </c>
      <c r="R1711" s="1" t="s">
        <v>30</v>
      </c>
      <c r="S1711" s="1" t="s">
        <v>31</v>
      </c>
      <c r="T1711" s="1" t="s">
        <v>30</v>
      </c>
      <c r="U1711" s="1" t="s">
        <v>32</v>
      </c>
      <c r="V1711" s="1" t="s">
        <v>33</v>
      </c>
      <c r="W1711" s="1" t="s">
        <v>32</v>
      </c>
      <c r="X1711" s="1" t="s">
        <v>34</v>
      </c>
      <c r="Y1711" s="1">
        <v>1</v>
      </c>
      <c r="Z1711" s="1">
        <v>1</v>
      </c>
      <c r="AA1711" s="1" t="s">
        <v>2121</v>
      </c>
      <c r="AB1711" s="1" t="s">
        <v>2140</v>
      </c>
      <c r="AC1711" s="1" t="s">
        <v>2123</v>
      </c>
      <c r="AE1711" s="2">
        <v>3242190.5</v>
      </c>
      <c r="AF1711" s="2" t="s">
        <v>2152</v>
      </c>
      <c r="AG1711" s="48">
        <v>-3740000</v>
      </c>
      <c r="AH1711" s="50">
        <v>-1</v>
      </c>
      <c r="AI1711" s="1">
        <v>1</v>
      </c>
    </row>
    <row r="1712" spans="1:35" x14ac:dyDescent="0.35">
      <c r="A1712" s="1" t="s">
        <v>21</v>
      </c>
      <c r="B1712" s="1">
        <v>1</v>
      </c>
      <c r="C1712" s="1" t="s">
        <v>198</v>
      </c>
      <c r="D1712" s="1" t="s">
        <v>225</v>
      </c>
      <c r="E1712" s="1" t="s">
        <v>226</v>
      </c>
      <c r="F1712" s="1" t="s">
        <v>25</v>
      </c>
      <c r="G1712" s="1">
        <v>11</v>
      </c>
      <c r="H1712" s="1" t="s">
        <v>84</v>
      </c>
      <c r="I1712" s="1" t="s">
        <v>85</v>
      </c>
      <c r="J1712" s="2">
        <v>1552867.7</v>
      </c>
      <c r="K1712" s="2">
        <v>1604515.27</v>
      </c>
      <c r="L1712" s="2">
        <v>802257.63500000001</v>
      </c>
      <c r="M1712" s="2">
        <v>829417.24</v>
      </c>
      <c r="N1712" s="2">
        <v>27159.605</v>
      </c>
      <c r="O1712" s="2">
        <v>3.3853968868741302</v>
      </c>
      <c r="P1712" s="3" t="s">
        <v>28</v>
      </c>
      <c r="Q1712" s="3" t="s">
        <v>29</v>
      </c>
      <c r="R1712" s="1" t="s">
        <v>30</v>
      </c>
      <c r="S1712" s="1" t="s">
        <v>31</v>
      </c>
      <c r="T1712" s="1" t="s">
        <v>30</v>
      </c>
      <c r="U1712" s="1" t="s">
        <v>32</v>
      </c>
      <c r="V1712" s="1" t="s">
        <v>33</v>
      </c>
      <c r="W1712" s="1" t="s">
        <v>32</v>
      </c>
      <c r="X1712" s="1" t="s">
        <v>34</v>
      </c>
      <c r="Y1712" s="1">
        <v>1</v>
      </c>
      <c r="Z1712" s="1">
        <v>1</v>
      </c>
      <c r="AA1712" s="1" t="s">
        <v>2121</v>
      </c>
      <c r="AB1712" s="1" t="s">
        <v>2126</v>
      </c>
      <c r="AC1712" s="1" t="s">
        <v>2126</v>
      </c>
      <c r="AE1712" s="2">
        <v>1617433.53</v>
      </c>
      <c r="AF1712" s="2" t="s">
        <v>2152</v>
      </c>
      <c r="AG1712" s="48">
        <v>-1604515.27</v>
      </c>
      <c r="AH1712" s="50">
        <v>-1</v>
      </c>
      <c r="AI1712" s="1">
        <v>1</v>
      </c>
    </row>
    <row r="1713" spans="1:35" x14ac:dyDescent="0.35">
      <c r="A1713" s="1" t="s">
        <v>21</v>
      </c>
      <c r="B1713" s="1">
        <v>1</v>
      </c>
      <c r="C1713" s="1" t="s">
        <v>198</v>
      </c>
      <c r="D1713" s="1" t="s">
        <v>203</v>
      </c>
      <c r="E1713" s="1" t="s">
        <v>204</v>
      </c>
      <c r="F1713" s="1" t="s">
        <v>25</v>
      </c>
      <c r="G1713" s="1">
        <v>12</v>
      </c>
      <c r="H1713" s="1" t="s">
        <v>86</v>
      </c>
      <c r="I1713" s="1" t="s">
        <v>87</v>
      </c>
      <c r="J1713" s="2">
        <v>21251649.43</v>
      </c>
      <c r="K1713" s="2">
        <v>23493000</v>
      </c>
      <c r="L1713" s="2">
        <v>11746500</v>
      </c>
      <c r="M1713" s="2">
        <v>12415266.130000001</v>
      </c>
      <c r="N1713" s="2">
        <v>668766.13</v>
      </c>
      <c r="O1713" s="2">
        <v>5.6933225216021803</v>
      </c>
      <c r="P1713" s="3" t="s">
        <v>28</v>
      </c>
      <c r="Q1713" s="3" t="s">
        <v>29</v>
      </c>
      <c r="R1713" s="1" t="s">
        <v>30</v>
      </c>
      <c r="S1713" s="1" t="s">
        <v>31</v>
      </c>
      <c r="T1713" s="1" t="s">
        <v>30</v>
      </c>
      <c r="U1713" s="1" t="s">
        <v>32</v>
      </c>
      <c r="V1713" s="1" t="s">
        <v>33</v>
      </c>
      <c r="W1713" s="1" t="s">
        <v>32</v>
      </c>
      <c r="X1713" s="1" t="s">
        <v>34</v>
      </c>
      <c r="Y1713" s="1">
        <v>1</v>
      </c>
      <c r="Z1713" s="1">
        <v>1</v>
      </c>
      <c r="AA1713" s="1" t="s">
        <v>2121</v>
      </c>
      <c r="AB1713" s="1" t="s">
        <v>2140</v>
      </c>
      <c r="AC1713" s="1" t="s">
        <v>2125</v>
      </c>
      <c r="AE1713" s="2">
        <v>24408036.129999999</v>
      </c>
      <c r="AF1713" s="2" t="s">
        <v>2152</v>
      </c>
      <c r="AG1713" s="48">
        <v>-23493000</v>
      </c>
      <c r="AH1713" s="50">
        <v>-1</v>
      </c>
      <c r="AI1713" s="1">
        <v>1</v>
      </c>
    </row>
    <row r="1714" spans="1:35" x14ac:dyDescent="0.35">
      <c r="A1714" s="1" t="s">
        <v>21</v>
      </c>
      <c r="B1714" s="1">
        <v>1</v>
      </c>
      <c r="C1714" s="1" t="s">
        <v>198</v>
      </c>
      <c r="D1714" s="1" t="s">
        <v>201</v>
      </c>
      <c r="E1714" s="1" t="s">
        <v>202</v>
      </c>
      <c r="F1714" s="1" t="s">
        <v>25</v>
      </c>
      <c r="G1714" s="1">
        <v>12</v>
      </c>
      <c r="H1714" s="1" t="s">
        <v>86</v>
      </c>
      <c r="I1714" s="1" t="s">
        <v>87</v>
      </c>
      <c r="J1714" s="2">
        <v>20465744.59</v>
      </c>
      <c r="K1714" s="2">
        <v>25560607.719999999</v>
      </c>
      <c r="L1714" s="2">
        <v>12780303.859999999</v>
      </c>
      <c r="M1714" s="2">
        <v>12953404.439999999</v>
      </c>
      <c r="N1714" s="2">
        <v>173100.58</v>
      </c>
      <c r="O1714" s="2">
        <v>1.35443242896417</v>
      </c>
      <c r="P1714" s="3" t="s">
        <v>28</v>
      </c>
      <c r="Q1714" s="3" t="s">
        <v>29</v>
      </c>
      <c r="R1714" s="1" t="s">
        <v>30</v>
      </c>
      <c r="S1714" s="1" t="s">
        <v>31</v>
      </c>
      <c r="T1714" s="1" t="s">
        <v>30</v>
      </c>
      <c r="U1714" s="1" t="s">
        <v>32</v>
      </c>
      <c r="V1714" s="1" t="s">
        <v>33</v>
      </c>
      <c r="W1714" s="1" t="s">
        <v>32</v>
      </c>
      <c r="X1714" s="1" t="s">
        <v>34</v>
      </c>
      <c r="Y1714" s="1">
        <v>1</v>
      </c>
      <c r="Z1714" s="1">
        <v>1</v>
      </c>
      <c r="AA1714" s="1" t="s">
        <v>2128</v>
      </c>
      <c r="AB1714" s="1" t="s">
        <v>2126</v>
      </c>
      <c r="AC1714" s="1" t="s">
        <v>2126</v>
      </c>
      <c r="AE1714" s="2">
        <v>25560607.719999999</v>
      </c>
      <c r="AF1714" s="2" t="s">
        <v>2152</v>
      </c>
      <c r="AG1714" s="48">
        <v>-25560607.719999999</v>
      </c>
      <c r="AH1714" s="50">
        <v>-1</v>
      </c>
      <c r="AI1714" s="1">
        <v>1</v>
      </c>
    </row>
    <row r="1715" spans="1:35" x14ac:dyDescent="0.35">
      <c r="A1715" s="1" t="s">
        <v>21</v>
      </c>
      <c r="B1715" s="1">
        <v>1</v>
      </c>
      <c r="C1715" s="1" t="s">
        <v>198</v>
      </c>
      <c r="D1715" s="1" t="s">
        <v>199</v>
      </c>
      <c r="E1715" s="1" t="s">
        <v>200</v>
      </c>
      <c r="F1715" s="1" t="s">
        <v>25</v>
      </c>
      <c r="G1715" s="1">
        <v>12</v>
      </c>
      <c r="H1715" s="1" t="s">
        <v>86</v>
      </c>
      <c r="I1715" s="1" t="s">
        <v>87</v>
      </c>
      <c r="J1715" s="2">
        <v>104025303.88</v>
      </c>
      <c r="K1715" s="2">
        <v>114450040</v>
      </c>
      <c r="L1715" s="2">
        <v>57225020</v>
      </c>
      <c r="M1715" s="2">
        <v>58413055.32</v>
      </c>
      <c r="N1715" s="2">
        <v>1188035.32</v>
      </c>
      <c r="O1715" s="2">
        <v>2.0760767230837098</v>
      </c>
      <c r="P1715" s="3" t="s">
        <v>28</v>
      </c>
      <c r="Q1715" s="3" t="s">
        <v>29</v>
      </c>
      <c r="R1715" s="1" t="s">
        <v>30</v>
      </c>
      <c r="S1715" s="1" t="s">
        <v>31</v>
      </c>
      <c r="T1715" s="1" t="s">
        <v>30</v>
      </c>
      <c r="U1715" s="1" t="s">
        <v>32</v>
      </c>
      <c r="V1715" s="1" t="s">
        <v>33</v>
      </c>
      <c r="W1715" s="1" t="s">
        <v>32</v>
      </c>
      <c r="X1715" s="1" t="s">
        <v>34</v>
      </c>
      <c r="Y1715" s="1">
        <v>1</v>
      </c>
      <c r="Z1715" s="1">
        <v>1</v>
      </c>
      <c r="AA1715" s="1" t="s">
        <v>2129</v>
      </c>
      <c r="AB1715" s="1" t="s">
        <v>2126</v>
      </c>
      <c r="AC1715" s="1" t="s">
        <v>2126</v>
      </c>
      <c r="AE1715" s="2">
        <v>114450040</v>
      </c>
      <c r="AF1715" s="2" t="s">
        <v>2152</v>
      </c>
      <c r="AG1715" s="48">
        <v>-114450040</v>
      </c>
      <c r="AH1715" s="50">
        <v>-1</v>
      </c>
      <c r="AI1715" s="1">
        <v>1</v>
      </c>
    </row>
    <row r="1716" spans="1:35" x14ac:dyDescent="0.35">
      <c r="A1716" s="1" t="s">
        <v>21</v>
      </c>
      <c r="B1716" s="1">
        <v>1</v>
      </c>
      <c r="C1716" s="1" t="s">
        <v>198</v>
      </c>
      <c r="D1716" s="1" t="s">
        <v>205</v>
      </c>
      <c r="E1716" s="1" t="s">
        <v>206</v>
      </c>
      <c r="F1716" s="1" t="s">
        <v>56</v>
      </c>
      <c r="G1716" s="1">
        <v>12</v>
      </c>
      <c r="H1716" s="1" t="s">
        <v>86</v>
      </c>
      <c r="I1716" s="1" t="s">
        <v>87</v>
      </c>
      <c r="J1716" s="2">
        <v>459957670.75999999</v>
      </c>
      <c r="K1716" s="2">
        <v>456504000</v>
      </c>
      <c r="L1716" s="2">
        <v>228252000</v>
      </c>
      <c r="M1716" s="2">
        <v>233253905.84999999</v>
      </c>
      <c r="N1716" s="2">
        <v>5001905.8499999996</v>
      </c>
      <c r="O1716" s="2">
        <v>2.1913962856842399</v>
      </c>
      <c r="P1716" s="3" t="s">
        <v>28</v>
      </c>
      <c r="Q1716" s="3" t="s">
        <v>29</v>
      </c>
      <c r="R1716" s="1" t="s">
        <v>30</v>
      </c>
      <c r="S1716" s="1" t="s">
        <v>31</v>
      </c>
      <c r="T1716" s="1" t="s">
        <v>30</v>
      </c>
      <c r="U1716" s="1" t="s">
        <v>32</v>
      </c>
      <c r="V1716" s="1" t="s">
        <v>33</v>
      </c>
      <c r="W1716" s="1" t="s">
        <v>32</v>
      </c>
      <c r="X1716" s="1" t="s">
        <v>34</v>
      </c>
      <c r="Y1716" s="1">
        <v>1</v>
      </c>
      <c r="Z1716" s="1">
        <v>1</v>
      </c>
      <c r="AA1716" s="1" t="s">
        <v>2127</v>
      </c>
      <c r="AB1716" s="1" t="s">
        <v>2126</v>
      </c>
      <c r="AC1716" s="1" t="s">
        <v>2126</v>
      </c>
      <c r="AE1716" s="2">
        <v>460614000</v>
      </c>
      <c r="AF1716" s="2" t="s">
        <v>2152</v>
      </c>
      <c r="AG1716" s="48">
        <v>-456504000</v>
      </c>
      <c r="AH1716" s="50">
        <v>-1</v>
      </c>
      <c r="AI1716" s="1">
        <v>1</v>
      </c>
    </row>
    <row r="1717" spans="1:35" x14ac:dyDescent="0.35">
      <c r="A1717" s="1" t="s">
        <v>21</v>
      </c>
      <c r="B1717" s="1">
        <v>1</v>
      </c>
      <c r="C1717" s="1" t="s">
        <v>198</v>
      </c>
      <c r="D1717" s="1" t="s">
        <v>207</v>
      </c>
      <c r="E1717" s="1" t="s">
        <v>208</v>
      </c>
      <c r="F1717" s="1" t="s">
        <v>25</v>
      </c>
      <c r="G1717" s="1">
        <v>12</v>
      </c>
      <c r="H1717" s="1" t="s">
        <v>86</v>
      </c>
      <c r="I1717" s="1" t="s">
        <v>87</v>
      </c>
      <c r="J1717" s="2">
        <v>29745017.300000001</v>
      </c>
      <c r="K1717" s="2">
        <v>30018907.719999999</v>
      </c>
      <c r="L1717" s="2">
        <v>15009453.859999999</v>
      </c>
      <c r="M1717" s="2">
        <v>15499258.380000001</v>
      </c>
      <c r="N1717" s="2">
        <v>489804.52</v>
      </c>
      <c r="O1717" s="2">
        <v>3.2633067436605598</v>
      </c>
      <c r="P1717" s="3" t="s">
        <v>28</v>
      </c>
      <c r="Q1717" s="3" t="s">
        <v>29</v>
      </c>
      <c r="R1717" s="1" t="s">
        <v>30</v>
      </c>
      <c r="S1717" s="1" t="s">
        <v>31</v>
      </c>
      <c r="T1717" s="1" t="s">
        <v>30</v>
      </c>
      <c r="U1717" s="1" t="s">
        <v>32</v>
      </c>
      <c r="V1717" s="1" t="s">
        <v>33</v>
      </c>
      <c r="W1717" s="1" t="s">
        <v>32</v>
      </c>
      <c r="X1717" s="1" t="s">
        <v>34</v>
      </c>
      <c r="Y1717" s="1">
        <v>1</v>
      </c>
      <c r="Z1717" s="1">
        <v>1</v>
      </c>
      <c r="AA1717" s="1" t="s">
        <v>2127</v>
      </c>
      <c r="AB1717" s="1" t="s">
        <v>2126</v>
      </c>
      <c r="AC1717" s="1" t="s">
        <v>2126</v>
      </c>
      <c r="AE1717" s="2">
        <v>30825478.380000003</v>
      </c>
      <c r="AF1717" s="2" t="s">
        <v>2152</v>
      </c>
      <c r="AG1717" s="48">
        <v>-30018907.719999999</v>
      </c>
      <c r="AH1717" s="50">
        <v>-1</v>
      </c>
      <c r="AI1717" s="1">
        <v>1</v>
      </c>
    </row>
    <row r="1718" spans="1:35" x14ac:dyDescent="0.35">
      <c r="A1718" s="1" t="s">
        <v>21</v>
      </c>
      <c r="B1718" s="1">
        <v>1</v>
      </c>
      <c r="C1718" s="1" t="s">
        <v>198</v>
      </c>
      <c r="D1718" s="1" t="s">
        <v>217</v>
      </c>
      <c r="E1718" s="1" t="s">
        <v>218</v>
      </c>
      <c r="F1718" s="1" t="s">
        <v>25</v>
      </c>
      <c r="G1718" s="1">
        <v>12</v>
      </c>
      <c r="H1718" s="1" t="s">
        <v>86</v>
      </c>
      <c r="I1718" s="1" t="s">
        <v>87</v>
      </c>
      <c r="J1718" s="2">
        <v>35845095.600000001</v>
      </c>
      <c r="K1718" s="2">
        <v>37760168.979999997</v>
      </c>
      <c r="L1718" s="2">
        <v>18880084.489999998</v>
      </c>
      <c r="M1718" s="2">
        <v>17303294.940000001</v>
      </c>
      <c r="N1718" s="2">
        <v>-1576789.55</v>
      </c>
      <c r="O1718" s="2">
        <v>-8.3516021913734608</v>
      </c>
      <c r="P1718" s="3" t="s">
        <v>73</v>
      </c>
      <c r="Q1718" s="3" t="s">
        <v>29</v>
      </c>
      <c r="R1718" s="1" t="s">
        <v>30</v>
      </c>
      <c r="S1718" s="1" t="s">
        <v>31</v>
      </c>
      <c r="T1718" s="1" t="s">
        <v>30</v>
      </c>
      <c r="U1718" s="1" t="s">
        <v>32</v>
      </c>
      <c r="V1718" s="1" t="s">
        <v>33</v>
      </c>
      <c r="W1718" s="1" t="s">
        <v>32</v>
      </c>
      <c r="X1718" s="1" t="s">
        <v>34</v>
      </c>
      <c r="Y1718" s="1">
        <v>1</v>
      </c>
      <c r="Z1718" s="1">
        <v>1</v>
      </c>
      <c r="AA1718" s="1" t="s">
        <v>2121</v>
      </c>
      <c r="AB1718" s="1" t="s">
        <v>2140</v>
      </c>
      <c r="AC1718" s="1" t="s">
        <v>2123</v>
      </c>
      <c r="AE1718" s="2">
        <v>37760169.009999998</v>
      </c>
      <c r="AF1718" s="2" t="s">
        <v>2152</v>
      </c>
      <c r="AG1718" s="48">
        <v>-37760168.979999997</v>
      </c>
      <c r="AH1718" s="50">
        <v>-1</v>
      </c>
      <c r="AI1718" s="1">
        <v>1</v>
      </c>
    </row>
    <row r="1719" spans="1:35" x14ac:dyDescent="0.35">
      <c r="A1719" s="1" t="s">
        <v>21</v>
      </c>
      <c r="B1719" s="1">
        <v>1</v>
      </c>
      <c r="C1719" s="1" t="s">
        <v>198</v>
      </c>
      <c r="D1719" s="1" t="s">
        <v>209</v>
      </c>
      <c r="E1719" s="1" t="s">
        <v>210</v>
      </c>
      <c r="F1719" s="1" t="s">
        <v>25</v>
      </c>
      <c r="G1719" s="1">
        <v>12</v>
      </c>
      <c r="H1719" s="1" t="s">
        <v>86</v>
      </c>
      <c r="I1719" s="1" t="s">
        <v>87</v>
      </c>
      <c r="J1719" s="2">
        <v>29928091.25</v>
      </c>
      <c r="K1719" s="2">
        <v>34993079.159999996</v>
      </c>
      <c r="L1719" s="2">
        <v>17496539.579999998</v>
      </c>
      <c r="M1719" s="2">
        <v>16067591.6</v>
      </c>
      <c r="N1719" s="2">
        <v>-1428947.98</v>
      </c>
      <c r="O1719" s="2">
        <v>-8.1670319634712598</v>
      </c>
      <c r="P1719" s="3" t="s">
        <v>73</v>
      </c>
      <c r="Q1719" s="3" t="s">
        <v>29</v>
      </c>
      <c r="R1719" s="1" t="s">
        <v>30</v>
      </c>
      <c r="S1719" s="1" t="s">
        <v>31</v>
      </c>
      <c r="T1719" s="1" t="s">
        <v>30</v>
      </c>
      <c r="U1719" s="1" t="s">
        <v>32</v>
      </c>
      <c r="V1719" s="1" t="s">
        <v>33</v>
      </c>
      <c r="W1719" s="1" t="s">
        <v>32</v>
      </c>
      <c r="X1719" s="1" t="s">
        <v>34</v>
      </c>
      <c r="Y1719" s="1">
        <v>1</v>
      </c>
      <c r="Z1719" s="1">
        <v>1</v>
      </c>
      <c r="AA1719" s="1" t="s">
        <v>2128</v>
      </c>
      <c r="AB1719" s="1" t="s">
        <v>2140</v>
      </c>
      <c r="AC1719" s="1" t="s">
        <v>2123</v>
      </c>
      <c r="AE1719" s="2">
        <v>33132011.84</v>
      </c>
      <c r="AF1719" s="2" t="s">
        <v>2152</v>
      </c>
      <c r="AG1719" s="48">
        <v>-34993079.159999996</v>
      </c>
      <c r="AH1719" s="50">
        <v>-1</v>
      </c>
      <c r="AI1719" s="1">
        <v>1</v>
      </c>
    </row>
    <row r="1720" spans="1:35" x14ac:dyDescent="0.35">
      <c r="A1720" s="1" t="s">
        <v>21</v>
      </c>
      <c r="B1720" s="1">
        <v>1</v>
      </c>
      <c r="C1720" s="1" t="s">
        <v>198</v>
      </c>
      <c r="D1720" s="1" t="s">
        <v>219</v>
      </c>
      <c r="E1720" s="1" t="s">
        <v>220</v>
      </c>
      <c r="F1720" s="1" t="s">
        <v>25</v>
      </c>
      <c r="G1720" s="1">
        <v>12</v>
      </c>
      <c r="H1720" s="1" t="s">
        <v>86</v>
      </c>
      <c r="I1720" s="1" t="s">
        <v>87</v>
      </c>
      <c r="J1720" s="2">
        <v>17668175.059999999</v>
      </c>
      <c r="K1720" s="2">
        <v>18283914.030000001</v>
      </c>
      <c r="L1720" s="2">
        <v>9141957.0150000006</v>
      </c>
      <c r="M1720" s="2">
        <v>9128120</v>
      </c>
      <c r="N1720" s="2">
        <v>-13837.014999999999</v>
      </c>
      <c r="O1720" s="2">
        <v>-0.15135725290872001</v>
      </c>
      <c r="P1720" s="3" t="s">
        <v>73</v>
      </c>
      <c r="Q1720" s="3" t="s">
        <v>29</v>
      </c>
      <c r="R1720" s="1" t="s">
        <v>30</v>
      </c>
      <c r="S1720" s="1" t="s">
        <v>31</v>
      </c>
      <c r="T1720" s="1" t="s">
        <v>30</v>
      </c>
      <c r="U1720" s="1" t="s">
        <v>32</v>
      </c>
      <c r="V1720" s="1" t="s">
        <v>33</v>
      </c>
      <c r="W1720" s="1" t="s">
        <v>32</v>
      </c>
      <c r="X1720" s="1" t="s">
        <v>34</v>
      </c>
      <c r="Y1720" s="1">
        <v>1</v>
      </c>
      <c r="Z1720" s="1">
        <v>1</v>
      </c>
      <c r="AA1720" s="1" t="s">
        <v>2121</v>
      </c>
      <c r="AB1720" s="1" t="s">
        <v>2126</v>
      </c>
      <c r="AC1720" s="1" t="s">
        <v>2126</v>
      </c>
      <c r="AE1720" s="2">
        <v>18000000</v>
      </c>
      <c r="AF1720" s="2" t="s">
        <v>2152</v>
      </c>
      <c r="AG1720" s="48">
        <v>-18283914.030000001</v>
      </c>
      <c r="AH1720" s="50">
        <v>-1</v>
      </c>
      <c r="AI1720" s="1">
        <v>1</v>
      </c>
    </row>
    <row r="1721" spans="1:35" x14ac:dyDescent="0.35">
      <c r="A1721" s="1" t="s">
        <v>21</v>
      </c>
      <c r="B1721" s="1">
        <v>1</v>
      </c>
      <c r="C1721" s="1" t="s">
        <v>198</v>
      </c>
      <c r="D1721" s="1" t="s">
        <v>227</v>
      </c>
      <c r="E1721" s="1" t="s">
        <v>228</v>
      </c>
      <c r="F1721" s="1" t="s">
        <v>25</v>
      </c>
      <c r="G1721" s="1">
        <v>12</v>
      </c>
      <c r="H1721" s="1" t="s">
        <v>86</v>
      </c>
      <c r="I1721" s="1" t="s">
        <v>87</v>
      </c>
      <c r="J1721" s="2">
        <v>33173066.760000002</v>
      </c>
      <c r="K1721" s="2">
        <v>35533913.020000003</v>
      </c>
      <c r="L1721" s="2">
        <v>17766956.510000002</v>
      </c>
      <c r="M1721" s="2">
        <v>16288940</v>
      </c>
      <c r="N1721" s="2">
        <v>-1478016.51</v>
      </c>
      <c r="O1721" s="2">
        <v>-8.3189065564949694</v>
      </c>
      <c r="P1721" s="3" t="s">
        <v>73</v>
      </c>
      <c r="Q1721" s="3" t="s">
        <v>29</v>
      </c>
      <c r="R1721" s="1" t="s">
        <v>30</v>
      </c>
      <c r="S1721" s="1" t="s">
        <v>31</v>
      </c>
      <c r="T1721" s="1" t="s">
        <v>30</v>
      </c>
      <c r="U1721" s="1" t="s">
        <v>32</v>
      </c>
      <c r="V1721" s="1" t="s">
        <v>33</v>
      </c>
      <c r="W1721" s="1" t="s">
        <v>32</v>
      </c>
      <c r="X1721" s="1" t="s">
        <v>34</v>
      </c>
      <c r="Y1721" s="1">
        <v>1</v>
      </c>
      <c r="Z1721" s="1">
        <v>1</v>
      </c>
      <c r="AA1721" s="1" t="s">
        <v>2121</v>
      </c>
      <c r="AB1721" s="1" t="s">
        <v>2140</v>
      </c>
      <c r="AC1721" s="1" t="s">
        <v>2123</v>
      </c>
      <c r="AE1721" s="2">
        <v>35533913.022342004</v>
      </c>
      <c r="AF1721" s="2" t="s">
        <v>2152</v>
      </c>
      <c r="AG1721" s="48">
        <v>-35533913.020000003</v>
      </c>
      <c r="AH1721" s="50">
        <v>-1</v>
      </c>
      <c r="AI1721" s="1">
        <v>1</v>
      </c>
    </row>
    <row r="1722" spans="1:35" x14ac:dyDescent="0.35">
      <c r="A1722" s="1" t="s">
        <v>21</v>
      </c>
      <c r="B1722" s="1">
        <v>1</v>
      </c>
      <c r="C1722" s="1" t="s">
        <v>198</v>
      </c>
      <c r="D1722" s="1" t="s">
        <v>211</v>
      </c>
      <c r="E1722" s="1" t="s">
        <v>212</v>
      </c>
      <c r="F1722" s="1" t="s">
        <v>25</v>
      </c>
      <c r="G1722" s="1">
        <v>12</v>
      </c>
      <c r="H1722" s="1" t="s">
        <v>86</v>
      </c>
      <c r="I1722" s="1" t="s">
        <v>87</v>
      </c>
      <c r="J1722" s="2">
        <v>63995489.049999997</v>
      </c>
      <c r="K1722" s="2">
        <v>65570407.200000003</v>
      </c>
      <c r="L1722" s="2">
        <v>32785203.600000001</v>
      </c>
      <c r="M1722" s="2">
        <v>32884356.170000002</v>
      </c>
      <c r="N1722" s="2">
        <v>99152.57</v>
      </c>
      <c r="O1722" s="2">
        <v>0.30243085023879501</v>
      </c>
      <c r="P1722" s="3" t="s">
        <v>28</v>
      </c>
      <c r="Q1722" s="3" t="s">
        <v>29</v>
      </c>
      <c r="R1722" s="1" t="s">
        <v>30</v>
      </c>
      <c r="S1722" s="1" t="s">
        <v>31</v>
      </c>
      <c r="T1722" s="1" t="s">
        <v>30</v>
      </c>
      <c r="U1722" s="1" t="s">
        <v>32</v>
      </c>
      <c r="V1722" s="1" t="s">
        <v>33</v>
      </c>
      <c r="W1722" s="1" t="s">
        <v>32</v>
      </c>
      <c r="X1722" s="1" t="s">
        <v>34</v>
      </c>
      <c r="Y1722" s="1">
        <v>1</v>
      </c>
      <c r="Z1722" s="1">
        <v>1</v>
      </c>
      <c r="AA1722" s="1" t="s">
        <v>2127</v>
      </c>
      <c r="AB1722" s="1" t="s">
        <v>2126</v>
      </c>
      <c r="AC1722" s="1" t="s">
        <v>2126</v>
      </c>
      <c r="AE1722" s="2">
        <v>65768712.339999996</v>
      </c>
      <c r="AF1722" s="2" t="s">
        <v>2152</v>
      </c>
      <c r="AG1722" s="48">
        <v>-65570407.200000003</v>
      </c>
      <c r="AH1722" s="50">
        <v>-1</v>
      </c>
      <c r="AI1722" s="1">
        <v>1</v>
      </c>
    </row>
    <row r="1723" spans="1:35" x14ac:dyDescent="0.35">
      <c r="A1723" s="1" t="s">
        <v>21</v>
      </c>
      <c r="B1723" s="1">
        <v>1</v>
      </c>
      <c r="C1723" s="1" t="s">
        <v>198</v>
      </c>
      <c r="D1723" s="1" t="s">
        <v>225</v>
      </c>
      <c r="E1723" s="1" t="s">
        <v>226</v>
      </c>
      <c r="F1723" s="1" t="s">
        <v>25</v>
      </c>
      <c r="G1723" s="1">
        <v>12</v>
      </c>
      <c r="H1723" s="1" t="s">
        <v>86</v>
      </c>
      <c r="I1723" s="1" t="s">
        <v>87</v>
      </c>
      <c r="J1723" s="2">
        <v>24302354.07</v>
      </c>
      <c r="K1723" s="2">
        <v>24538918.239999998</v>
      </c>
      <c r="L1723" s="2">
        <v>12269459.119999999</v>
      </c>
      <c r="M1723" s="2">
        <v>13319323.779999999</v>
      </c>
      <c r="N1723" s="2">
        <v>1049864.6599999999</v>
      </c>
      <c r="O1723" s="2">
        <v>8.55673139078033</v>
      </c>
      <c r="P1723" s="3" t="s">
        <v>28</v>
      </c>
      <c r="Q1723" s="3" t="s">
        <v>29</v>
      </c>
      <c r="R1723" s="1" t="s">
        <v>30</v>
      </c>
      <c r="S1723" s="1" t="s">
        <v>31</v>
      </c>
      <c r="T1723" s="1" t="s">
        <v>30</v>
      </c>
      <c r="U1723" s="1" t="s">
        <v>32</v>
      </c>
      <c r="V1723" s="1" t="s">
        <v>33</v>
      </c>
      <c r="W1723" s="1" t="s">
        <v>32</v>
      </c>
      <c r="X1723" s="1" t="s">
        <v>34</v>
      </c>
      <c r="Y1723" s="1">
        <v>1</v>
      </c>
      <c r="Z1723" s="1">
        <v>1</v>
      </c>
      <c r="AA1723" s="1" t="s">
        <v>2121</v>
      </c>
      <c r="AB1723" s="1" t="s">
        <v>2140</v>
      </c>
      <c r="AC1723" s="1" t="s">
        <v>2125</v>
      </c>
      <c r="AE1723" s="2">
        <v>26856896.300000001</v>
      </c>
      <c r="AF1723" s="2" t="s">
        <v>2152</v>
      </c>
      <c r="AG1723" s="48">
        <v>-24538918.239999998</v>
      </c>
      <c r="AH1723" s="50">
        <v>-1</v>
      </c>
      <c r="AI1723" s="1">
        <v>1</v>
      </c>
    </row>
    <row r="1724" spans="1:35" x14ac:dyDescent="0.35">
      <c r="A1724" s="1" t="s">
        <v>21</v>
      </c>
      <c r="B1724" s="1">
        <v>1</v>
      </c>
      <c r="C1724" s="1" t="s">
        <v>198</v>
      </c>
      <c r="D1724" s="1" t="s">
        <v>215</v>
      </c>
      <c r="E1724" s="1" t="s">
        <v>216</v>
      </c>
      <c r="F1724" s="1" t="s">
        <v>25</v>
      </c>
      <c r="G1724" s="1">
        <v>12</v>
      </c>
      <c r="H1724" s="1" t="s">
        <v>86</v>
      </c>
      <c r="I1724" s="1" t="s">
        <v>87</v>
      </c>
      <c r="J1724" s="2">
        <v>22926992.109999999</v>
      </c>
      <c r="K1724" s="2">
        <v>23474403</v>
      </c>
      <c r="L1724" s="2">
        <v>11737201.5</v>
      </c>
      <c r="M1724" s="2">
        <v>12152090</v>
      </c>
      <c r="N1724" s="2">
        <v>414888.5</v>
      </c>
      <c r="O1724" s="2">
        <v>3.53481619958557</v>
      </c>
      <c r="P1724" s="3" t="s">
        <v>28</v>
      </c>
      <c r="Q1724" s="3" t="s">
        <v>29</v>
      </c>
      <c r="R1724" s="1" t="s">
        <v>30</v>
      </c>
      <c r="S1724" s="1" t="s">
        <v>31</v>
      </c>
      <c r="T1724" s="1" t="s">
        <v>30</v>
      </c>
      <c r="U1724" s="1" t="s">
        <v>32</v>
      </c>
      <c r="V1724" s="1" t="s">
        <v>33</v>
      </c>
      <c r="W1724" s="1" t="s">
        <v>32</v>
      </c>
      <c r="X1724" s="1" t="s">
        <v>34</v>
      </c>
      <c r="Y1724" s="1">
        <v>1</v>
      </c>
      <c r="Z1724" s="1">
        <v>1</v>
      </c>
      <c r="AA1724" s="1" t="s">
        <v>2121</v>
      </c>
      <c r="AB1724" s="1" t="s">
        <v>2126</v>
      </c>
      <c r="AC1724" s="1" t="s">
        <v>2126</v>
      </c>
      <c r="AE1724" s="2">
        <v>24570820</v>
      </c>
      <c r="AF1724" s="2" t="s">
        <v>2152</v>
      </c>
      <c r="AG1724" s="48">
        <v>-23474403</v>
      </c>
      <c r="AH1724" s="50">
        <v>-1</v>
      </c>
      <c r="AI1724" s="1">
        <v>1</v>
      </c>
    </row>
    <row r="1725" spans="1:35" x14ac:dyDescent="0.35">
      <c r="A1725" s="1" t="s">
        <v>21</v>
      </c>
      <c r="B1725" s="1">
        <v>1</v>
      </c>
      <c r="C1725" s="1" t="s">
        <v>198</v>
      </c>
      <c r="D1725" s="1" t="s">
        <v>223</v>
      </c>
      <c r="E1725" s="1" t="s">
        <v>224</v>
      </c>
      <c r="F1725" s="1" t="s">
        <v>25</v>
      </c>
      <c r="G1725" s="1">
        <v>12</v>
      </c>
      <c r="H1725" s="1" t="s">
        <v>86</v>
      </c>
      <c r="I1725" s="1" t="s">
        <v>87</v>
      </c>
      <c r="J1725" s="2">
        <v>28598378.52</v>
      </c>
      <c r="K1725" s="2">
        <v>30609045.82</v>
      </c>
      <c r="L1725" s="2">
        <v>15304522.91</v>
      </c>
      <c r="M1725" s="2">
        <v>15818131.42</v>
      </c>
      <c r="N1725" s="2">
        <v>513608.51</v>
      </c>
      <c r="O1725" s="2">
        <v>3.3559263037491198</v>
      </c>
      <c r="P1725" s="3" t="s">
        <v>28</v>
      </c>
      <c r="Q1725" s="3" t="s">
        <v>29</v>
      </c>
      <c r="R1725" s="1" t="s">
        <v>30</v>
      </c>
      <c r="S1725" s="1" t="s">
        <v>31</v>
      </c>
      <c r="T1725" s="1" t="s">
        <v>30</v>
      </c>
      <c r="U1725" s="1" t="s">
        <v>32</v>
      </c>
      <c r="V1725" s="1" t="s">
        <v>33</v>
      </c>
      <c r="W1725" s="1" t="s">
        <v>32</v>
      </c>
      <c r="X1725" s="1" t="s">
        <v>34</v>
      </c>
      <c r="Y1725" s="1">
        <v>1</v>
      </c>
      <c r="Z1725" s="1">
        <v>1</v>
      </c>
      <c r="AA1725" s="1" t="s">
        <v>2127</v>
      </c>
      <c r="AB1725" s="1" t="s">
        <v>2126</v>
      </c>
      <c r="AC1725" s="1" t="s">
        <v>2126</v>
      </c>
      <c r="AE1725" s="2">
        <v>15818131.42</v>
      </c>
      <c r="AF1725" s="2" t="s">
        <v>2152</v>
      </c>
      <c r="AG1725" s="48">
        <v>-30609045.82</v>
      </c>
      <c r="AH1725" s="50">
        <v>-1</v>
      </c>
      <c r="AI1725" s="1">
        <v>1</v>
      </c>
    </row>
    <row r="1726" spans="1:35" x14ac:dyDescent="0.35">
      <c r="A1726" s="1" t="s">
        <v>21</v>
      </c>
      <c r="B1726" s="1">
        <v>1</v>
      </c>
      <c r="C1726" s="1" t="s">
        <v>198</v>
      </c>
      <c r="D1726" s="1" t="s">
        <v>221</v>
      </c>
      <c r="E1726" s="1" t="s">
        <v>222</v>
      </c>
      <c r="F1726" s="1" t="s">
        <v>25</v>
      </c>
      <c r="G1726" s="1">
        <v>12</v>
      </c>
      <c r="H1726" s="1" t="s">
        <v>86</v>
      </c>
      <c r="I1726" s="1" t="s">
        <v>87</v>
      </c>
      <c r="J1726" s="2">
        <v>22601524.23</v>
      </c>
      <c r="K1726" s="2">
        <v>24960458.620000001</v>
      </c>
      <c r="L1726" s="2">
        <v>12480229.310000001</v>
      </c>
      <c r="M1726" s="2">
        <v>13195770</v>
      </c>
      <c r="N1726" s="2">
        <v>715540.69</v>
      </c>
      <c r="O1726" s="2">
        <v>5.7333937720732502</v>
      </c>
      <c r="P1726" s="3" t="s">
        <v>28</v>
      </c>
      <c r="Q1726" s="3" t="s">
        <v>29</v>
      </c>
      <c r="R1726" s="1" t="s">
        <v>30</v>
      </c>
      <c r="S1726" s="1" t="s">
        <v>31</v>
      </c>
      <c r="T1726" s="1" t="s">
        <v>30</v>
      </c>
      <c r="U1726" s="1" t="s">
        <v>32</v>
      </c>
      <c r="V1726" s="1" t="s">
        <v>33</v>
      </c>
      <c r="W1726" s="1" t="s">
        <v>32</v>
      </c>
      <c r="X1726" s="1" t="s">
        <v>34</v>
      </c>
      <c r="Y1726" s="1">
        <v>1</v>
      </c>
      <c r="Z1726" s="1">
        <v>1</v>
      </c>
      <c r="AA1726" s="1" t="s">
        <v>2127</v>
      </c>
      <c r="AB1726" s="1" t="s">
        <v>2140</v>
      </c>
      <c r="AC1726" s="1" t="s">
        <v>2125</v>
      </c>
      <c r="AE1726" s="2">
        <v>27464790.835999999</v>
      </c>
      <c r="AF1726" s="2" t="s">
        <v>2152</v>
      </c>
      <c r="AG1726" s="48">
        <v>-24960458.620000001</v>
      </c>
      <c r="AH1726" s="50">
        <v>-1</v>
      </c>
      <c r="AI1726" s="1">
        <v>1</v>
      </c>
    </row>
    <row r="1727" spans="1:35" x14ac:dyDescent="0.35">
      <c r="A1727" s="1" t="s">
        <v>21</v>
      </c>
      <c r="B1727" s="1">
        <v>1</v>
      </c>
      <c r="C1727" s="1" t="s">
        <v>198</v>
      </c>
      <c r="D1727" s="1" t="s">
        <v>213</v>
      </c>
      <c r="E1727" s="1" t="s">
        <v>214</v>
      </c>
      <c r="F1727" s="1" t="s">
        <v>25</v>
      </c>
      <c r="G1727" s="1">
        <v>12</v>
      </c>
      <c r="H1727" s="1" t="s">
        <v>86</v>
      </c>
      <c r="I1727" s="1" t="s">
        <v>87</v>
      </c>
      <c r="J1727" s="2">
        <v>48134842.890000001</v>
      </c>
      <c r="K1727" s="2">
        <v>44982328.009999998</v>
      </c>
      <c r="L1727" s="2">
        <v>22491164.004999999</v>
      </c>
      <c r="M1727" s="2">
        <v>23899966.350000001</v>
      </c>
      <c r="N1727" s="2">
        <v>1408802.345</v>
      </c>
      <c r="O1727" s="2">
        <v>6.2638036194427702</v>
      </c>
      <c r="P1727" s="3" t="s">
        <v>28</v>
      </c>
      <c r="Q1727" s="3" t="s">
        <v>29</v>
      </c>
      <c r="R1727" s="1" t="s">
        <v>30</v>
      </c>
      <c r="S1727" s="1" t="s">
        <v>31</v>
      </c>
      <c r="T1727" s="1" t="s">
        <v>30</v>
      </c>
      <c r="U1727" s="1" t="s">
        <v>32</v>
      </c>
      <c r="V1727" s="1" t="s">
        <v>33</v>
      </c>
      <c r="W1727" s="1" t="s">
        <v>32</v>
      </c>
      <c r="X1727" s="1" t="s">
        <v>34</v>
      </c>
      <c r="Y1727" s="1">
        <v>1</v>
      </c>
      <c r="Z1727" s="1">
        <v>1</v>
      </c>
      <c r="AA1727" s="1" t="s">
        <v>2121</v>
      </c>
      <c r="AB1727" s="1" t="s">
        <v>2140</v>
      </c>
      <c r="AC1727" s="1" t="s">
        <v>2125</v>
      </c>
      <c r="AE1727" s="2">
        <v>44982328.009999998</v>
      </c>
      <c r="AF1727" s="2" t="s">
        <v>2152</v>
      </c>
      <c r="AG1727" s="48">
        <v>-44982328.009999998</v>
      </c>
      <c r="AH1727" s="50">
        <v>-1</v>
      </c>
      <c r="AI1727" s="1">
        <v>1</v>
      </c>
    </row>
    <row r="1728" spans="1:35" x14ac:dyDescent="0.35">
      <c r="A1728" s="1" t="s">
        <v>21</v>
      </c>
      <c r="B1728" s="1">
        <v>1</v>
      </c>
      <c r="C1728" s="1" t="s">
        <v>198</v>
      </c>
      <c r="D1728" s="1" t="s">
        <v>199</v>
      </c>
      <c r="E1728" s="1" t="s">
        <v>200</v>
      </c>
      <c r="F1728" s="1" t="s">
        <v>25</v>
      </c>
      <c r="G1728" s="1">
        <v>13</v>
      </c>
      <c r="H1728" s="1" t="s">
        <v>88</v>
      </c>
      <c r="I1728" s="1" t="s">
        <v>89</v>
      </c>
      <c r="J1728" s="2">
        <v>63133340.520000003</v>
      </c>
      <c r="K1728" s="2">
        <v>50481100</v>
      </c>
      <c r="L1728" s="2">
        <v>25240550</v>
      </c>
      <c r="M1728" s="2">
        <v>30765557.559999999</v>
      </c>
      <c r="N1728" s="2">
        <v>5525007.5599999996</v>
      </c>
      <c r="O1728" s="2">
        <v>21.889410333768499</v>
      </c>
      <c r="P1728" s="3" t="s">
        <v>28</v>
      </c>
      <c r="Q1728" s="3" t="s">
        <v>29</v>
      </c>
      <c r="R1728" s="1" t="s">
        <v>30</v>
      </c>
      <c r="S1728" s="1" t="s">
        <v>31</v>
      </c>
      <c r="T1728" s="1" t="s">
        <v>30</v>
      </c>
      <c r="U1728" s="1" t="s">
        <v>32</v>
      </c>
      <c r="V1728" s="1" t="s">
        <v>33</v>
      </c>
      <c r="W1728" s="1" t="s">
        <v>32</v>
      </c>
      <c r="X1728" s="1" t="s">
        <v>34</v>
      </c>
      <c r="Y1728" s="1">
        <v>1</v>
      </c>
      <c r="Z1728" s="1">
        <v>1</v>
      </c>
      <c r="AA1728" s="1" t="s">
        <v>2129</v>
      </c>
      <c r="AB1728" s="1" t="s">
        <v>2140</v>
      </c>
      <c r="AC1728" s="1" t="s">
        <v>2125</v>
      </c>
      <c r="AE1728" s="2">
        <v>54781100</v>
      </c>
      <c r="AF1728" s="2" t="s">
        <v>2152</v>
      </c>
      <c r="AG1728" s="48">
        <v>-50481100</v>
      </c>
      <c r="AH1728" s="50">
        <v>-1</v>
      </c>
      <c r="AI1728" s="1">
        <v>1</v>
      </c>
    </row>
    <row r="1729" spans="1:35" x14ac:dyDescent="0.35">
      <c r="A1729" s="1" t="s">
        <v>21</v>
      </c>
      <c r="B1729" s="1">
        <v>1</v>
      </c>
      <c r="C1729" s="1" t="s">
        <v>198</v>
      </c>
      <c r="D1729" s="1" t="s">
        <v>201</v>
      </c>
      <c r="E1729" s="1" t="s">
        <v>202</v>
      </c>
      <c r="F1729" s="1" t="s">
        <v>25</v>
      </c>
      <c r="G1729" s="1">
        <v>13</v>
      </c>
      <c r="H1729" s="1" t="s">
        <v>88</v>
      </c>
      <c r="I1729" s="1" t="s">
        <v>89</v>
      </c>
      <c r="J1729" s="2">
        <v>4648444.7</v>
      </c>
      <c r="K1729" s="2">
        <v>7069070.2000000002</v>
      </c>
      <c r="L1729" s="2">
        <v>3534535.1</v>
      </c>
      <c r="M1729" s="2">
        <v>4959569.1500000004</v>
      </c>
      <c r="N1729" s="2">
        <v>1425034.05</v>
      </c>
      <c r="O1729" s="2">
        <v>40.3174394844742</v>
      </c>
      <c r="P1729" s="3" t="s">
        <v>28</v>
      </c>
      <c r="Q1729" s="3" t="s">
        <v>29</v>
      </c>
      <c r="R1729" s="1" t="s">
        <v>30</v>
      </c>
      <c r="S1729" s="1" t="s">
        <v>31</v>
      </c>
      <c r="T1729" s="1" t="s">
        <v>30</v>
      </c>
      <c r="U1729" s="1" t="s">
        <v>32</v>
      </c>
      <c r="V1729" s="1" t="s">
        <v>33</v>
      </c>
      <c r="W1729" s="1" t="s">
        <v>32</v>
      </c>
      <c r="X1729" s="1" t="s">
        <v>34</v>
      </c>
      <c r="Y1729" s="1">
        <v>1</v>
      </c>
      <c r="Z1729" s="1">
        <v>1</v>
      </c>
      <c r="AA1729" s="1" t="s">
        <v>2128</v>
      </c>
      <c r="AB1729" s="1" t="s">
        <v>2140</v>
      </c>
      <c r="AC1729" s="1" t="s">
        <v>2144</v>
      </c>
      <c r="AE1729" s="2">
        <v>10933688.379999999</v>
      </c>
      <c r="AF1729" s="2" t="s">
        <v>2152</v>
      </c>
      <c r="AG1729" s="48">
        <v>-7069070.2000000002</v>
      </c>
      <c r="AH1729" s="50">
        <v>-1</v>
      </c>
      <c r="AI1729" s="1">
        <v>1</v>
      </c>
    </row>
    <row r="1730" spans="1:35" x14ac:dyDescent="0.35">
      <c r="A1730" s="1" t="s">
        <v>21</v>
      </c>
      <c r="B1730" s="1">
        <v>1</v>
      </c>
      <c r="C1730" s="1" t="s">
        <v>198</v>
      </c>
      <c r="D1730" s="1" t="s">
        <v>203</v>
      </c>
      <c r="E1730" s="1" t="s">
        <v>204</v>
      </c>
      <c r="F1730" s="1" t="s">
        <v>25</v>
      </c>
      <c r="G1730" s="1">
        <v>13</v>
      </c>
      <c r="H1730" s="1" t="s">
        <v>88</v>
      </c>
      <c r="I1730" s="1" t="s">
        <v>89</v>
      </c>
      <c r="J1730" s="2">
        <v>6297844.5899999999</v>
      </c>
      <c r="K1730" s="2">
        <v>6154677.9699999997</v>
      </c>
      <c r="L1730" s="2">
        <v>3077338.9849999999</v>
      </c>
      <c r="M1730" s="2">
        <v>4054379.8</v>
      </c>
      <c r="N1730" s="2">
        <v>977040.81499999994</v>
      </c>
      <c r="O1730" s="2">
        <v>31.749534898899</v>
      </c>
      <c r="P1730" s="3" t="s">
        <v>28</v>
      </c>
      <c r="Q1730" s="3" t="s">
        <v>29</v>
      </c>
      <c r="R1730" s="1" t="s">
        <v>30</v>
      </c>
      <c r="S1730" s="1" t="s">
        <v>31</v>
      </c>
      <c r="T1730" s="1" t="s">
        <v>30</v>
      </c>
      <c r="U1730" s="1" t="s">
        <v>32</v>
      </c>
      <c r="V1730" s="1" t="s">
        <v>33</v>
      </c>
      <c r="W1730" s="1" t="s">
        <v>32</v>
      </c>
      <c r="X1730" s="1" t="s">
        <v>34</v>
      </c>
      <c r="Y1730" s="1">
        <v>1</v>
      </c>
      <c r="Z1730" s="1">
        <v>1</v>
      </c>
      <c r="AA1730" s="1" t="s">
        <v>2121</v>
      </c>
      <c r="AB1730" s="1" t="s">
        <v>2140</v>
      </c>
      <c r="AC1730" s="1" t="s">
        <v>2144</v>
      </c>
      <c r="AE1730" s="2">
        <v>6972541.1799999997</v>
      </c>
      <c r="AF1730" s="2" t="s">
        <v>2152</v>
      </c>
      <c r="AG1730" s="48">
        <v>-6154677.9699999997</v>
      </c>
      <c r="AH1730" s="50">
        <v>-1</v>
      </c>
      <c r="AI1730" s="1">
        <v>1</v>
      </c>
    </row>
    <row r="1731" spans="1:35" x14ac:dyDescent="0.35">
      <c r="A1731" s="1" t="s">
        <v>21</v>
      </c>
      <c r="B1731" s="1">
        <v>1</v>
      </c>
      <c r="C1731" s="1" t="s">
        <v>198</v>
      </c>
      <c r="D1731" s="1" t="s">
        <v>205</v>
      </c>
      <c r="E1731" s="1" t="s">
        <v>206</v>
      </c>
      <c r="F1731" s="1" t="s">
        <v>56</v>
      </c>
      <c r="G1731" s="1">
        <v>13</v>
      </c>
      <c r="H1731" s="1" t="s">
        <v>88</v>
      </c>
      <c r="I1731" s="1" t="s">
        <v>89</v>
      </c>
      <c r="J1731" s="2">
        <v>260534636.83000001</v>
      </c>
      <c r="K1731" s="2">
        <v>327229000</v>
      </c>
      <c r="L1731" s="2">
        <v>163614500</v>
      </c>
      <c r="M1731" s="2">
        <v>414963053.93000001</v>
      </c>
      <c r="N1731" s="2">
        <v>251348553.93000001</v>
      </c>
      <c r="O1731" s="2">
        <v>153.622419730525</v>
      </c>
      <c r="P1731" s="3" t="s">
        <v>28</v>
      </c>
      <c r="Q1731" s="3" t="s">
        <v>29</v>
      </c>
      <c r="R1731" s="1" t="s">
        <v>30</v>
      </c>
      <c r="S1731" s="1" t="s">
        <v>31</v>
      </c>
      <c r="T1731" s="1" t="s">
        <v>30</v>
      </c>
      <c r="U1731" s="1" t="s">
        <v>32</v>
      </c>
      <c r="V1731" s="1" t="s">
        <v>33</v>
      </c>
      <c r="W1731" s="1" t="s">
        <v>32</v>
      </c>
      <c r="X1731" s="1" t="s">
        <v>34</v>
      </c>
      <c r="Y1731" s="1">
        <v>1</v>
      </c>
      <c r="Z1731" s="1">
        <v>1</v>
      </c>
      <c r="AA1731" s="1" t="s">
        <v>2127</v>
      </c>
      <c r="AB1731" s="1" t="s">
        <v>2140</v>
      </c>
      <c r="AC1731" s="1" t="s">
        <v>2143</v>
      </c>
      <c r="AE1731" s="2">
        <v>557968045.75</v>
      </c>
      <c r="AF1731" s="2" t="s">
        <v>2152</v>
      </c>
      <c r="AG1731" s="48">
        <v>-327229000</v>
      </c>
      <c r="AH1731" s="50">
        <v>-1</v>
      </c>
      <c r="AI1731" s="1">
        <v>1</v>
      </c>
    </row>
    <row r="1732" spans="1:35" x14ac:dyDescent="0.35">
      <c r="A1732" s="1" t="s">
        <v>21</v>
      </c>
      <c r="B1732" s="1">
        <v>1</v>
      </c>
      <c r="C1732" s="1" t="s">
        <v>198</v>
      </c>
      <c r="D1732" s="1" t="s">
        <v>225</v>
      </c>
      <c r="E1732" s="1" t="s">
        <v>226</v>
      </c>
      <c r="F1732" s="1" t="s">
        <v>25</v>
      </c>
      <c r="G1732" s="1">
        <v>13</v>
      </c>
      <c r="H1732" s="1" t="s">
        <v>88</v>
      </c>
      <c r="I1732" s="1" t="s">
        <v>89</v>
      </c>
      <c r="J1732" s="2">
        <v>7638222.8499999996</v>
      </c>
      <c r="K1732" s="2">
        <v>9041471.3599999994</v>
      </c>
      <c r="L1732" s="2">
        <v>4520735.68</v>
      </c>
      <c r="M1732" s="2">
        <v>8422676.1099999994</v>
      </c>
      <c r="N1732" s="2">
        <v>3901940.43</v>
      </c>
      <c r="O1732" s="2">
        <v>86.312067464205299</v>
      </c>
      <c r="P1732" s="3" t="s">
        <v>28</v>
      </c>
      <c r="Q1732" s="3" t="s">
        <v>29</v>
      </c>
      <c r="R1732" s="1" t="s">
        <v>30</v>
      </c>
      <c r="S1732" s="1" t="s">
        <v>31</v>
      </c>
      <c r="T1732" s="1" t="s">
        <v>30</v>
      </c>
      <c r="U1732" s="1" t="s">
        <v>32</v>
      </c>
      <c r="V1732" s="1" t="s">
        <v>33</v>
      </c>
      <c r="W1732" s="1" t="s">
        <v>32</v>
      </c>
      <c r="X1732" s="1" t="s">
        <v>34</v>
      </c>
      <c r="Y1732" s="1">
        <v>1</v>
      </c>
      <c r="Z1732" s="1">
        <v>1</v>
      </c>
      <c r="AA1732" s="1" t="s">
        <v>2121</v>
      </c>
      <c r="AB1732" s="1" t="s">
        <v>2140</v>
      </c>
      <c r="AC1732" s="1" t="s">
        <v>2145</v>
      </c>
      <c r="AE1732" s="2">
        <v>9672365.9299999997</v>
      </c>
      <c r="AF1732" s="2" t="s">
        <v>2152</v>
      </c>
      <c r="AG1732" s="48">
        <v>-9041471.3599999994</v>
      </c>
      <c r="AH1732" s="50">
        <v>-1</v>
      </c>
      <c r="AI1732" s="1">
        <v>1</v>
      </c>
    </row>
    <row r="1733" spans="1:35" x14ac:dyDescent="0.35">
      <c r="A1733" s="1" t="s">
        <v>21</v>
      </c>
      <c r="B1733" s="1">
        <v>1</v>
      </c>
      <c r="C1733" s="1" t="s">
        <v>198</v>
      </c>
      <c r="D1733" s="1" t="s">
        <v>207</v>
      </c>
      <c r="E1733" s="1" t="s">
        <v>208</v>
      </c>
      <c r="F1733" s="1" t="s">
        <v>25</v>
      </c>
      <c r="G1733" s="1">
        <v>13</v>
      </c>
      <c r="H1733" s="1" t="s">
        <v>88</v>
      </c>
      <c r="I1733" s="1" t="s">
        <v>89</v>
      </c>
      <c r="J1733" s="2">
        <v>8939467.9600000009</v>
      </c>
      <c r="K1733" s="2">
        <v>7951341.4500000002</v>
      </c>
      <c r="L1733" s="2">
        <v>3975670.7250000001</v>
      </c>
      <c r="M1733" s="2">
        <v>10333528.41</v>
      </c>
      <c r="N1733" s="2">
        <v>6357857.6849999996</v>
      </c>
      <c r="O1733" s="2">
        <v>159.91912119432399</v>
      </c>
      <c r="P1733" s="3" t="s">
        <v>28</v>
      </c>
      <c r="Q1733" s="3" t="s">
        <v>29</v>
      </c>
      <c r="R1733" s="1" t="s">
        <v>30</v>
      </c>
      <c r="S1733" s="1" t="s">
        <v>31</v>
      </c>
      <c r="T1733" s="1" t="s">
        <v>30</v>
      </c>
      <c r="U1733" s="1" t="s">
        <v>32</v>
      </c>
      <c r="V1733" s="1" t="s">
        <v>33</v>
      </c>
      <c r="W1733" s="1" t="s">
        <v>32</v>
      </c>
      <c r="X1733" s="1" t="s">
        <v>34</v>
      </c>
      <c r="Y1733" s="1">
        <v>1</v>
      </c>
      <c r="Z1733" s="1">
        <v>1</v>
      </c>
      <c r="AA1733" s="1" t="s">
        <v>2127</v>
      </c>
      <c r="AB1733" s="1" t="s">
        <v>2140</v>
      </c>
      <c r="AC1733" s="1" t="s">
        <v>2143</v>
      </c>
      <c r="AE1733" s="2">
        <v>14485399</v>
      </c>
      <c r="AF1733" s="2" t="s">
        <v>2152</v>
      </c>
      <c r="AG1733" s="48">
        <v>-7951341.4500000002</v>
      </c>
      <c r="AH1733" s="50">
        <v>-1</v>
      </c>
      <c r="AI1733" s="1">
        <v>1</v>
      </c>
    </row>
    <row r="1734" spans="1:35" x14ac:dyDescent="0.35">
      <c r="A1734" s="1" t="s">
        <v>21</v>
      </c>
      <c r="B1734" s="1">
        <v>1</v>
      </c>
      <c r="C1734" s="1" t="s">
        <v>198</v>
      </c>
      <c r="D1734" s="1" t="s">
        <v>217</v>
      </c>
      <c r="E1734" s="1" t="s">
        <v>218</v>
      </c>
      <c r="F1734" s="1" t="s">
        <v>25</v>
      </c>
      <c r="G1734" s="1">
        <v>13</v>
      </c>
      <c r="H1734" s="1" t="s">
        <v>88</v>
      </c>
      <c r="I1734" s="1" t="s">
        <v>89</v>
      </c>
      <c r="J1734" s="2">
        <v>4188855.45</v>
      </c>
      <c r="K1734" s="2">
        <v>22274636</v>
      </c>
      <c r="L1734" s="2">
        <v>11137318</v>
      </c>
      <c r="M1734" s="2">
        <v>2970126.08</v>
      </c>
      <c r="N1734" s="2">
        <v>-8167191.9199999999</v>
      </c>
      <c r="O1734" s="2">
        <v>-73.331765511229904</v>
      </c>
      <c r="P1734" s="3" t="s">
        <v>73</v>
      </c>
      <c r="Q1734" s="3" t="s">
        <v>29</v>
      </c>
      <c r="R1734" s="1" t="s">
        <v>30</v>
      </c>
      <c r="S1734" s="1" t="s">
        <v>31</v>
      </c>
      <c r="T1734" s="1" t="s">
        <v>30</v>
      </c>
      <c r="U1734" s="1" t="s">
        <v>32</v>
      </c>
      <c r="V1734" s="1" t="s">
        <v>33</v>
      </c>
      <c r="W1734" s="1" t="s">
        <v>32</v>
      </c>
      <c r="X1734" s="1" t="s">
        <v>34</v>
      </c>
      <c r="Y1734" s="1">
        <v>1</v>
      </c>
      <c r="Z1734" s="1">
        <v>1</v>
      </c>
      <c r="AA1734" s="1" t="s">
        <v>2121</v>
      </c>
      <c r="AB1734" s="1" t="s">
        <v>2140</v>
      </c>
      <c r="AC1734" s="1" t="s">
        <v>2142</v>
      </c>
      <c r="AE1734" s="2">
        <v>24691884.460000001</v>
      </c>
      <c r="AF1734" s="2" t="s">
        <v>2152</v>
      </c>
      <c r="AG1734" s="48">
        <v>-22274636</v>
      </c>
      <c r="AH1734" s="50">
        <v>-1</v>
      </c>
      <c r="AI1734" s="1">
        <v>1</v>
      </c>
    </row>
    <row r="1735" spans="1:35" x14ac:dyDescent="0.35">
      <c r="A1735" s="1" t="s">
        <v>21</v>
      </c>
      <c r="B1735" s="1">
        <v>1</v>
      </c>
      <c r="C1735" s="1" t="s">
        <v>198</v>
      </c>
      <c r="D1735" s="1" t="s">
        <v>209</v>
      </c>
      <c r="E1735" s="1" t="s">
        <v>210</v>
      </c>
      <c r="F1735" s="1" t="s">
        <v>25</v>
      </c>
      <c r="G1735" s="1">
        <v>13</v>
      </c>
      <c r="H1735" s="1" t="s">
        <v>88</v>
      </c>
      <c r="I1735" s="1" t="s">
        <v>89</v>
      </c>
      <c r="J1735" s="2">
        <v>8574825.8399999999</v>
      </c>
      <c r="K1735" s="2">
        <v>7866300</v>
      </c>
      <c r="L1735" s="2">
        <v>3933150</v>
      </c>
      <c r="M1735" s="2">
        <v>5796386.04</v>
      </c>
      <c r="N1735" s="2">
        <v>1863236.04</v>
      </c>
      <c r="O1735" s="2">
        <v>47.372615842263798</v>
      </c>
      <c r="P1735" s="3" t="s">
        <v>28</v>
      </c>
      <c r="Q1735" s="3" t="s">
        <v>29</v>
      </c>
      <c r="R1735" s="1" t="s">
        <v>30</v>
      </c>
      <c r="S1735" s="1" t="s">
        <v>31</v>
      </c>
      <c r="T1735" s="1" t="s">
        <v>30</v>
      </c>
      <c r="U1735" s="1" t="s">
        <v>32</v>
      </c>
      <c r="V1735" s="1" t="s">
        <v>33</v>
      </c>
      <c r="W1735" s="1" t="s">
        <v>32</v>
      </c>
      <c r="X1735" s="1" t="s">
        <v>34</v>
      </c>
      <c r="Y1735" s="1">
        <v>1</v>
      </c>
      <c r="Z1735" s="1">
        <v>1</v>
      </c>
      <c r="AA1735" s="1" t="s">
        <v>2128</v>
      </c>
      <c r="AB1735" s="1" t="s">
        <v>2140</v>
      </c>
      <c r="AC1735" s="1" t="s">
        <v>2144</v>
      </c>
      <c r="AE1735" s="2">
        <v>13150876</v>
      </c>
      <c r="AF1735" s="2" t="s">
        <v>2152</v>
      </c>
      <c r="AG1735" s="48">
        <v>-7866300</v>
      </c>
      <c r="AH1735" s="50">
        <v>-1</v>
      </c>
      <c r="AI1735" s="1">
        <v>1</v>
      </c>
    </row>
    <row r="1736" spans="1:35" x14ac:dyDescent="0.35">
      <c r="A1736" s="1" t="s">
        <v>21</v>
      </c>
      <c r="B1736" s="1">
        <v>1</v>
      </c>
      <c r="C1736" s="1" t="s">
        <v>198</v>
      </c>
      <c r="D1736" s="1" t="s">
        <v>213</v>
      </c>
      <c r="E1736" s="1" t="s">
        <v>214</v>
      </c>
      <c r="F1736" s="1" t="s">
        <v>25</v>
      </c>
      <c r="G1736" s="1">
        <v>13</v>
      </c>
      <c r="H1736" s="1" t="s">
        <v>88</v>
      </c>
      <c r="I1736" s="1" t="s">
        <v>89</v>
      </c>
      <c r="J1736" s="2">
        <v>22311010.010000002</v>
      </c>
      <c r="K1736" s="2">
        <v>23364151.449999999</v>
      </c>
      <c r="L1736" s="2">
        <v>11682075.725</v>
      </c>
      <c r="M1736" s="2">
        <v>7384450.0700000003</v>
      </c>
      <c r="N1736" s="2">
        <v>-4297625.6550000003</v>
      </c>
      <c r="O1736" s="2">
        <v>-36.788202338073802</v>
      </c>
      <c r="P1736" s="3" t="s">
        <v>73</v>
      </c>
      <c r="Q1736" s="3" t="s">
        <v>29</v>
      </c>
      <c r="R1736" s="1" t="s">
        <v>30</v>
      </c>
      <c r="S1736" s="1" t="s">
        <v>31</v>
      </c>
      <c r="T1736" s="1" t="s">
        <v>30</v>
      </c>
      <c r="U1736" s="1" t="s">
        <v>32</v>
      </c>
      <c r="V1736" s="1" t="s">
        <v>33</v>
      </c>
      <c r="W1736" s="1" t="s">
        <v>32</v>
      </c>
      <c r="X1736" s="1" t="s">
        <v>34</v>
      </c>
      <c r="Y1736" s="1">
        <v>1</v>
      </c>
      <c r="Z1736" s="1">
        <v>1</v>
      </c>
      <c r="AA1736" s="1" t="s">
        <v>2121</v>
      </c>
      <c r="AB1736" s="1" t="s">
        <v>2140</v>
      </c>
      <c r="AC1736" s="1" t="s">
        <v>2141</v>
      </c>
      <c r="AE1736" s="2">
        <v>15286878.279999999</v>
      </c>
      <c r="AF1736" s="2" t="s">
        <v>2152</v>
      </c>
      <c r="AG1736" s="48">
        <v>-23364151.449999999</v>
      </c>
      <c r="AH1736" s="50">
        <v>-1</v>
      </c>
      <c r="AI1736" s="1">
        <v>1</v>
      </c>
    </row>
    <row r="1737" spans="1:35" x14ac:dyDescent="0.35">
      <c r="A1737" s="1" t="s">
        <v>21</v>
      </c>
      <c r="B1737" s="1">
        <v>1</v>
      </c>
      <c r="C1737" s="1" t="s">
        <v>198</v>
      </c>
      <c r="D1737" s="1" t="s">
        <v>227</v>
      </c>
      <c r="E1737" s="1" t="s">
        <v>228</v>
      </c>
      <c r="F1737" s="1" t="s">
        <v>25</v>
      </c>
      <c r="G1737" s="1">
        <v>13</v>
      </c>
      <c r="H1737" s="1" t="s">
        <v>88</v>
      </c>
      <c r="I1737" s="1" t="s">
        <v>89</v>
      </c>
      <c r="J1737" s="2">
        <v>5297426.76</v>
      </c>
      <c r="K1737" s="2">
        <v>10996000</v>
      </c>
      <c r="L1737" s="2">
        <v>5498000</v>
      </c>
      <c r="M1737" s="2">
        <v>21513168.140000001</v>
      </c>
      <c r="N1737" s="2">
        <v>16015168.140000001</v>
      </c>
      <c r="O1737" s="2">
        <v>291.290799199709</v>
      </c>
      <c r="P1737" s="3" t="s">
        <v>28</v>
      </c>
      <c r="Q1737" s="3" t="s">
        <v>29</v>
      </c>
      <c r="R1737" s="1" t="s">
        <v>30</v>
      </c>
      <c r="S1737" s="1" t="s">
        <v>31</v>
      </c>
      <c r="T1737" s="1" t="s">
        <v>30</v>
      </c>
      <c r="U1737" s="1" t="s">
        <v>32</v>
      </c>
      <c r="V1737" s="1" t="s">
        <v>33</v>
      </c>
      <c r="W1737" s="1" t="s">
        <v>32</v>
      </c>
      <c r="X1737" s="1" t="s">
        <v>34</v>
      </c>
      <c r="Y1737" s="1">
        <v>1</v>
      </c>
      <c r="Z1737" s="1">
        <v>1</v>
      </c>
      <c r="AA1737" s="1" t="s">
        <v>2121</v>
      </c>
      <c r="AB1737" s="1" t="s">
        <v>2140</v>
      </c>
      <c r="AC1737" s="1" t="s">
        <v>2143</v>
      </c>
      <c r="AE1737" s="2">
        <v>24836000</v>
      </c>
      <c r="AF1737" s="2" t="s">
        <v>2152</v>
      </c>
      <c r="AG1737" s="48">
        <v>-10996000</v>
      </c>
      <c r="AH1737" s="50">
        <v>-1</v>
      </c>
      <c r="AI1737" s="1">
        <v>1</v>
      </c>
    </row>
    <row r="1738" spans="1:35" x14ac:dyDescent="0.35">
      <c r="A1738" s="1" t="s">
        <v>21</v>
      </c>
      <c r="B1738" s="1">
        <v>1</v>
      </c>
      <c r="C1738" s="1" t="s">
        <v>198</v>
      </c>
      <c r="D1738" s="1" t="s">
        <v>211</v>
      </c>
      <c r="E1738" s="1" t="s">
        <v>212</v>
      </c>
      <c r="F1738" s="1" t="s">
        <v>25</v>
      </c>
      <c r="G1738" s="1">
        <v>13</v>
      </c>
      <c r="H1738" s="1" t="s">
        <v>88</v>
      </c>
      <c r="I1738" s="1" t="s">
        <v>89</v>
      </c>
      <c r="J1738" s="2">
        <v>18144577.199999999</v>
      </c>
      <c r="K1738" s="2">
        <v>42487500</v>
      </c>
      <c r="L1738" s="2">
        <v>21243750</v>
      </c>
      <c r="M1738" s="2">
        <v>33531882.600000001</v>
      </c>
      <c r="N1738" s="2">
        <v>12288132.6</v>
      </c>
      <c r="O1738" s="2">
        <v>57.843519152691997</v>
      </c>
      <c r="P1738" s="3" t="s">
        <v>28</v>
      </c>
      <c r="Q1738" s="3" t="s">
        <v>29</v>
      </c>
      <c r="R1738" s="1" t="s">
        <v>30</v>
      </c>
      <c r="S1738" s="1" t="s">
        <v>31</v>
      </c>
      <c r="T1738" s="1" t="s">
        <v>30</v>
      </c>
      <c r="U1738" s="1" t="s">
        <v>32</v>
      </c>
      <c r="V1738" s="1" t="s">
        <v>33</v>
      </c>
      <c r="W1738" s="1" t="s">
        <v>32</v>
      </c>
      <c r="X1738" s="1" t="s">
        <v>34</v>
      </c>
      <c r="Y1738" s="1">
        <v>1</v>
      </c>
      <c r="Z1738" s="1">
        <v>1</v>
      </c>
      <c r="AA1738" s="1" t="s">
        <v>2127</v>
      </c>
      <c r="AB1738" s="1" t="s">
        <v>2140</v>
      </c>
      <c r="AC1738" s="1" t="s">
        <v>2145</v>
      </c>
      <c r="AE1738" s="2">
        <v>43297412</v>
      </c>
      <c r="AF1738" s="2" t="s">
        <v>2152</v>
      </c>
      <c r="AG1738" s="48">
        <v>-42487500</v>
      </c>
      <c r="AH1738" s="50">
        <v>-1</v>
      </c>
      <c r="AI1738" s="1">
        <v>1</v>
      </c>
    </row>
    <row r="1739" spans="1:35" x14ac:dyDescent="0.35">
      <c r="A1739" s="1" t="s">
        <v>21</v>
      </c>
      <c r="B1739" s="1">
        <v>1</v>
      </c>
      <c r="C1739" s="1" t="s">
        <v>198</v>
      </c>
      <c r="D1739" s="1" t="s">
        <v>219</v>
      </c>
      <c r="E1739" s="1" t="s">
        <v>220</v>
      </c>
      <c r="F1739" s="1" t="s">
        <v>25</v>
      </c>
      <c r="G1739" s="1">
        <v>13</v>
      </c>
      <c r="H1739" s="1" t="s">
        <v>88</v>
      </c>
      <c r="I1739" s="1" t="s">
        <v>89</v>
      </c>
      <c r="J1739" s="2">
        <v>4977851.04</v>
      </c>
      <c r="K1739" s="2">
        <v>6503280</v>
      </c>
      <c r="L1739" s="2">
        <v>3251640</v>
      </c>
      <c r="M1739" s="2">
        <v>74350923.180000007</v>
      </c>
      <c r="N1739" s="2">
        <v>71099283.180000007</v>
      </c>
      <c r="O1739" s="2">
        <v>2186.5668764069801</v>
      </c>
      <c r="P1739" s="3" t="s">
        <v>28</v>
      </c>
      <c r="Q1739" s="3" t="s">
        <v>29</v>
      </c>
      <c r="R1739" s="1" t="s">
        <v>30</v>
      </c>
      <c r="S1739" s="1" t="s">
        <v>31</v>
      </c>
      <c r="T1739" s="1" t="s">
        <v>30</v>
      </c>
      <c r="U1739" s="1" t="s">
        <v>32</v>
      </c>
      <c r="V1739" s="1" t="s">
        <v>33</v>
      </c>
      <c r="W1739" s="1" t="s">
        <v>32</v>
      </c>
      <c r="X1739" s="1" t="s">
        <v>34</v>
      </c>
      <c r="Y1739" s="1">
        <v>1</v>
      </c>
      <c r="Z1739" s="1">
        <v>1</v>
      </c>
      <c r="AA1739" s="1" t="s">
        <v>2121</v>
      </c>
      <c r="AB1739" s="1" t="s">
        <v>2140</v>
      </c>
      <c r="AC1739" s="1" t="s">
        <v>2143</v>
      </c>
      <c r="AE1739" s="2">
        <v>74565710</v>
      </c>
      <c r="AF1739" s="2" t="s">
        <v>2152</v>
      </c>
      <c r="AG1739" s="48">
        <v>-6503280</v>
      </c>
      <c r="AH1739" s="50">
        <v>-1</v>
      </c>
      <c r="AI1739" s="1">
        <v>1</v>
      </c>
    </row>
    <row r="1740" spans="1:35" x14ac:dyDescent="0.35">
      <c r="A1740" s="1" t="s">
        <v>21</v>
      </c>
      <c r="B1740" s="1">
        <v>1</v>
      </c>
      <c r="C1740" s="1" t="s">
        <v>198</v>
      </c>
      <c r="D1740" s="1" t="s">
        <v>223</v>
      </c>
      <c r="E1740" s="1" t="s">
        <v>224</v>
      </c>
      <c r="F1740" s="1" t="s">
        <v>25</v>
      </c>
      <c r="G1740" s="1">
        <v>13</v>
      </c>
      <c r="H1740" s="1" t="s">
        <v>88</v>
      </c>
      <c r="I1740" s="1" t="s">
        <v>89</v>
      </c>
      <c r="J1740" s="2">
        <v>5411371.2300000004</v>
      </c>
      <c r="K1740" s="2">
        <v>6044041.6900000004</v>
      </c>
      <c r="L1740" s="2">
        <v>3022020.8450000002</v>
      </c>
      <c r="M1740" s="2">
        <v>5665335.1100000003</v>
      </c>
      <c r="N1740" s="2">
        <v>2643314.2650000001</v>
      </c>
      <c r="O1740" s="2">
        <v>87.468432568009007</v>
      </c>
      <c r="P1740" s="3" t="s">
        <v>28</v>
      </c>
      <c r="Q1740" s="3" t="s">
        <v>29</v>
      </c>
      <c r="R1740" s="1" t="s">
        <v>30</v>
      </c>
      <c r="S1740" s="1" t="s">
        <v>31</v>
      </c>
      <c r="T1740" s="1" t="s">
        <v>30</v>
      </c>
      <c r="U1740" s="1" t="s">
        <v>32</v>
      </c>
      <c r="V1740" s="1" t="s">
        <v>33</v>
      </c>
      <c r="W1740" s="1" t="s">
        <v>32</v>
      </c>
      <c r="X1740" s="1" t="s">
        <v>34</v>
      </c>
      <c r="Y1740" s="1">
        <v>1</v>
      </c>
      <c r="Z1740" s="1">
        <v>1</v>
      </c>
      <c r="AA1740" s="1" t="s">
        <v>2127</v>
      </c>
      <c r="AB1740" s="1" t="s">
        <v>2140</v>
      </c>
      <c r="AC1740" s="1" t="s">
        <v>2145</v>
      </c>
      <c r="AE1740" s="2">
        <v>23691089.109999999</v>
      </c>
      <c r="AF1740" s="2" t="s">
        <v>2152</v>
      </c>
      <c r="AG1740" s="48">
        <v>-6044041.6900000004</v>
      </c>
      <c r="AH1740" s="50">
        <v>-1</v>
      </c>
      <c r="AI1740" s="1">
        <v>1</v>
      </c>
    </row>
    <row r="1741" spans="1:35" x14ac:dyDescent="0.35">
      <c r="A1741" s="1" t="s">
        <v>21</v>
      </c>
      <c r="B1741" s="1">
        <v>1</v>
      </c>
      <c r="C1741" s="1" t="s">
        <v>198</v>
      </c>
      <c r="D1741" s="1" t="s">
        <v>221</v>
      </c>
      <c r="E1741" s="1" t="s">
        <v>222</v>
      </c>
      <c r="F1741" s="1" t="s">
        <v>25</v>
      </c>
      <c r="G1741" s="1">
        <v>13</v>
      </c>
      <c r="H1741" s="1" t="s">
        <v>88</v>
      </c>
      <c r="I1741" s="1" t="s">
        <v>89</v>
      </c>
      <c r="J1741" s="2">
        <v>4483511.49</v>
      </c>
      <c r="K1741" s="2">
        <v>22737218.379999999</v>
      </c>
      <c r="L1741" s="2">
        <v>11368609.189999999</v>
      </c>
      <c r="M1741" s="2">
        <v>3119024.7</v>
      </c>
      <c r="N1741" s="2">
        <v>-8249584.4900000002</v>
      </c>
      <c r="O1741" s="2">
        <v>-72.564588615258799</v>
      </c>
      <c r="P1741" s="3" t="s">
        <v>73</v>
      </c>
      <c r="Q1741" s="3" t="s">
        <v>29</v>
      </c>
      <c r="R1741" s="1" t="s">
        <v>30</v>
      </c>
      <c r="S1741" s="1" t="s">
        <v>31</v>
      </c>
      <c r="T1741" s="1" t="s">
        <v>30</v>
      </c>
      <c r="U1741" s="1" t="s">
        <v>32</v>
      </c>
      <c r="V1741" s="1" t="s">
        <v>33</v>
      </c>
      <c r="W1741" s="1" t="s">
        <v>32</v>
      </c>
      <c r="X1741" s="1" t="s">
        <v>34</v>
      </c>
      <c r="Y1741" s="1">
        <v>1</v>
      </c>
      <c r="Z1741" s="1">
        <v>1</v>
      </c>
      <c r="AA1741" s="1" t="s">
        <v>2127</v>
      </c>
      <c r="AB1741" s="1" t="s">
        <v>2140</v>
      </c>
      <c r="AC1741" s="1" t="s">
        <v>2142</v>
      </c>
      <c r="AE1741" s="2">
        <v>23665059.82</v>
      </c>
      <c r="AF1741" s="2" t="s">
        <v>2152</v>
      </c>
      <c r="AG1741" s="48">
        <v>-22737218.379999999</v>
      </c>
      <c r="AH1741" s="50">
        <v>-1</v>
      </c>
      <c r="AI1741" s="1">
        <v>1</v>
      </c>
    </row>
    <row r="1742" spans="1:35" x14ac:dyDescent="0.35">
      <c r="A1742" s="1" t="s">
        <v>21</v>
      </c>
      <c r="B1742" s="1">
        <v>1</v>
      </c>
      <c r="C1742" s="1" t="s">
        <v>198</v>
      </c>
      <c r="D1742" s="1" t="s">
        <v>215</v>
      </c>
      <c r="E1742" s="1" t="s">
        <v>216</v>
      </c>
      <c r="F1742" s="1" t="s">
        <v>25</v>
      </c>
      <c r="G1742" s="1">
        <v>13</v>
      </c>
      <c r="H1742" s="1" t="s">
        <v>88</v>
      </c>
      <c r="I1742" s="1" t="s">
        <v>89</v>
      </c>
      <c r="J1742" s="2">
        <v>8461563.1999999993</v>
      </c>
      <c r="K1742" s="2">
        <v>7462506.4000000004</v>
      </c>
      <c r="L1742" s="2">
        <v>3731253.2</v>
      </c>
      <c r="M1742" s="2">
        <v>6577127.6299999999</v>
      </c>
      <c r="N1742" s="2">
        <v>2845874.43</v>
      </c>
      <c r="O1742" s="2">
        <v>76.271276095656006</v>
      </c>
      <c r="P1742" s="3" t="s">
        <v>28</v>
      </c>
      <c r="Q1742" s="3" t="s">
        <v>29</v>
      </c>
      <c r="R1742" s="1" t="s">
        <v>30</v>
      </c>
      <c r="S1742" s="1" t="s">
        <v>31</v>
      </c>
      <c r="T1742" s="1" t="s">
        <v>30</v>
      </c>
      <c r="U1742" s="1" t="s">
        <v>32</v>
      </c>
      <c r="V1742" s="1" t="s">
        <v>33</v>
      </c>
      <c r="W1742" s="1" t="s">
        <v>32</v>
      </c>
      <c r="X1742" s="1" t="s">
        <v>34</v>
      </c>
      <c r="Y1742" s="1">
        <v>1</v>
      </c>
      <c r="Z1742" s="1">
        <v>1</v>
      </c>
      <c r="AA1742" s="1" t="s">
        <v>2121</v>
      </c>
      <c r="AB1742" s="1" t="s">
        <v>2140</v>
      </c>
      <c r="AC1742" s="1" t="s">
        <v>2145</v>
      </c>
      <c r="AE1742" s="2">
        <v>8368197</v>
      </c>
      <c r="AF1742" s="2" t="s">
        <v>2152</v>
      </c>
      <c r="AG1742" s="48">
        <v>-7462506.4000000004</v>
      </c>
      <c r="AH1742" s="50">
        <v>-1</v>
      </c>
      <c r="AI1742" s="1">
        <v>1</v>
      </c>
    </row>
    <row r="1743" spans="1:35" x14ac:dyDescent="0.35">
      <c r="A1743" s="1" t="s">
        <v>21</v>
      </c>
      <c r="B1743" s="1">
        <v>1</v>
      </c>
      <c r="C1743" s="1" t="s">
        <v>198</v>
      </c>
      <c r="D1743" s="1" t="s">
        <v>203</v>
      </c>
      <c r="E1743" s="1" t="s">
        <v>204</v>
      </c>
      <c r="F1743" s="1" t="s">
        <v>25</v>
      </c>
      <c r="G1743" s="1">
        <v>14</v>
      </c>
      <c r="H1743" s="1" t="s">
        <v>90</v>
      </c>
      <c r="I1743" s="1" t="s">
        <v>91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3" t="s">
        <v>28</v>
      </c>
      <c r="Q1743" s="3" t="s">
        <v>29</v>
      </c>
      <c r="R1743" s="1" t="s">
        <v>30</v>
      </c>
      <c r="S1743" s="1" t="s">
        <v>31</v>
      </c>
      <c r="T1743" s="1" t="s">
        <v>30</v>
      </c>
      <c r="U1743" s="1" t="s">
        <v>32</v>
      </c>
      <c r="V1743" s="1" t="s">
        <v>33</v>
      </c>
      <c r="W1743" s="1" t="s">
        <v>32</v>
      </c>
      <c r="X1743" s="1" t="s">
        <v>34</v>
      </c>
      <c r="Y1743" s="1">
        <v>1</v>
      </c>
      <c r="Z1743" s="1">
        <v>0</v>
      </c>
      <c r="AA1743" s="1" t="s">
        <v>2121</v>
      </c>
      <c r="AB1743" s="1" t="s">
        <v>2126</v>
      </c>
      <c r="AC1743" s="1" t="s">
        <v>2126</v>
      </c>
      <c r="AE1743" s="2">
        <v>0</v>
      </c>
      <c r="AF1743" s="2" t="s">
        <v>2153</v>
      </c>
      <c r="AG1743" s="48">
        <v>0</v>
      </c>
      <c r="AH1743" s="50" t="e">
        <v>#DIV/0!</v>
      </c>
      <c r="AI1743" s="1">
        <v>0</v>
      </c>
    </row>
    <row r="1744" spans="1:35" x14ac:dyDescent="0.35">
      <c r="A1744" s="1" t="s">
        <v>21</v>
      </c>
      <c r="B1744" s="1">
        <v>1</v>
      </c>
      <c r="C1744" s="1" t="s">
        <v>198</v>
      </c>
      <c r="D1744" s="1" t="s">
        <v>201</v>
      </c>
      <c r="E1744" s="1" t="s">
        <v>202</v>
      </c>
      <c r="F1744" s="1" t="s">
        <v>25</v>
      </c>
      <c r="G1744" s="1">
        <v>14</v>
      </c>
      <c r="H1744" s="1" t="s">
        <v>90</v>
      </c>
      <c r="I1744" s="1" t="s">
        <v>91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3" t="s">
        <v>28</v>
      </c>
      <c r="Q1744" s="3" t="s">
        <v>29</v>
      </c>
      <c r="R1744" s="1" t="s">
        <v>30</v>
      </c>
      <c r="S1744" s="1" t="s">
        <v>31</v>
      </c>
      <c r="T1744" s="1" t="s">
        <v>30</v>
      </c>
      <c r="U1744" s="1" t="s">
        <v>32</v>
      </c>
      <c r="V1744" s="1" t="s">
        <v>33</v>
      </c>
      <c r="W1744" s="1" t="s">
        <v>32</v>
      </c>
      <c r="X1744" s="1" t="s">
        <v>34</v>
      </c>
      <c r="Y1744" s="1">
        <v>1</v>
      </c>
      <c r="Z1744" s="1">
        <v>0</v>
      </c>
      <c r="AA1744" s="1" t="s">
        <v>2128</v>
      </c>
      <c r="AB1744" s="1" t="s">
        <v>2126</v>
      </c>
      <c r="AC1744" s="1" t="s">
        <v>2126</v>
      </c>
      <c r="AE1744" s="2">
        <v>0</v>
      </c>
      <c r="AF1744" s="2" t="s">
        <v>2153</v>
      </c>
      <c r="AG1744" s="48">
        <v>0</v>
      </c>
      <c r="AH1744" s="50" t="e">
        <v>#DIV/0!</v>
      </c>
      <c r="AI1744" s="1">
        <v>0</v>
      </c>
    </row>
    <row r="1745" spans="1:35" x14ac:dyDescent="0.35">
      <c r="A1745" s="1" t="s">
        <v>21</v>
      </c>
      <c r="B1745" s="1">
        <v>1</v>
      </c>
      <c r="C1745" s="1" t="s">
        <v>198</v>
      </c>
      <c r="D1745" s="1" t="s">
        <v>199</v>
      </c>
      <c r="E1745" s="1" t="s">
        <v>200</v>
      </c>
      <c r="F1745" s="1" t="s">
        <v>25</v>
      </c>
      <c r="G1745" s="1">
        <v>14</v>
      </c>
      <c r="H1745" s="1" t="s">
        <v>90</v>
      </c>
      <c r="I1745" s="1" t="s">
        <v>91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3" t="s">
        <v>28</v>
      </c>
      <c r="Q1745" s="3" t="s">
        <v>29</v>
      </c>
      <c r="R1745" s="1" t="s">
        <v>30</v>
      </c>
      <c r="S1745" s="1" t="s">
        <v>31</v>
      </c>
      <c r="T1745" s="1" t="s">
        <v>30</v>
      </c>
      <c r="U1745" s="1" t="s">
        <v>32</v>
      </c>
      <c r="V1745" s="1" t="s">
        <v>33</v>
      </c>
      <c r="W1745" s="1" t="s">
        <v>32</v>
      </c>
      <c r="X1745" s="1" t="s">
        <v>34</v>
      </c>
      <c r="Y1745" s="1">
        <v>1</v>
      </c>
      <c r="Z1745" s="1">
        <v>0</v>
      </c>
      <c r="AA1745" s="1" t="s">
        <v>2129</v>
      </c>
      <c r="AB1745" s="1" t="s">
        <v>2126</v>
      </c>
      <c r="AC1745" s="1" t="s">
        <v>2126</v>
      </c>
      <c r="AE1745" s="2">
        <v>0</v>
      </c>
      <c r="AF1745" s="2" t="s">
        <v>2153</v>
      </c>
      <c r="AG1745" s="48">
        <v>0</v>
      </c>
      <c r="AH1745" s="50" t="e">
        <v>#DIV/0!</v>
      </c>
      <c r="AI1745" s="1">
        <v>0</v>
      </c>
    </row>
    <row r="1746" spans="1:35" x14ac:dyDescent="0.35">
      <c r="A1746" s="1" t="s">
        <v>21</v>
      </c>
      <c r="B1746" s="1">
        <v>1</v>
      </c>
      <c r="C1746" s="1" t="s">
        <v>198</v>
      </c>
      <c r="D1746" s="1" t="s">
        <v>205</v>
      </c>
      <c r="E1746" s="1" t="s">
        <v>206</v>
      </c>
      <c r="F1746" s="1" t="s">
        <v>56</v>
      </c>
      <c r="G1746" s="1">
        <v>14</v>
      </c>
      <c r="H1746" s="1" t="s">
        <v>90</v>
      </c>
      <c r="I1746" s="1" t="s">
        <v>91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3" t="s">
        <v>28</v>
      </c>
      <c r="Q1746" s="3" t="s">
        <v>29</v>
      </c>
      <c r="R1746" s="1" t="s">
        <v>30</v>
      </c>
      <c r="S1746" s="1" t="s">
        <v>31</v>
      </c>
      <c r="T1746" s="1" t="s">
        <v>30</v>
      </c>
      <c r="U1746" s="1" t="s">
        <v>32</v>
      </c>
      <c r="V1746" s="1" t="s">
        <v>33</v>
      </c>
      <c r="W1746" s="1" t="s">
        <v>32</v>
      </c>
      <c r="X1746" s="1" t="s">
        <v>34</v>
      </c>
      <c r="Y1746" s="1">
        <v>1</v>
      </c>
      <c r="Z1746" s="1">
        <v>0</v>
      </c>
      <c r="AA1746" s="1" t="s">
        <v>2127</v>
      </c>
      <c r="AB1746" s="1" t="s">
        <v>2126</v>
      </c>
      <c r="AC1746" s="1" t="s">
        <v>2126</v>
      </c>
      <c r="AE1746" s="2">
        <v>0</v>
      </c>
      <c r="AF1746" s="2" t="s">
        <v>2153</v>
      </c>
      <c r="AG1746" s="48">
        <v>0</v>
      </c>
      <c r="AH1746" s="50" t="e">
        <v>#DIV/0!</v>
      </c>
      <c r="AI1746" s="1">
        <v>0</v>
      </c>
    </row>
    <row r="1747" spans="1:35" x14ac:dyDescent="0.35">
      <c r="A1747" s="1" t="s">
        <v>21</v>
      </c>
      <c r="B1747" s="1">
        <v>1</v>
      </c>
      <c r="C1747" s="1" t="s">
        <v>198</v>
      </c>
      <c r="D1747" s="1" t="s">
        <v>209</v>
      </c>
      <c r="E1747" s="1" t="s">
        <v>210</v>
      </c>
      <c r="F1747" s="1" t="s">
        <v>25</v>
      </c>
      <c r="G1747" s="1">
        <v>14</v>
      </c>
      <c r="H1747" s="1" t="s">
        <v>90</v>
      </c>
      <c r="I1747" s="1" t="s">
        <v>91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3" t="s">
        <v>28</v>
      </c>
      <c r="Q1747" s="3" t="s">
        <v>29</v>
      </c>
      <c r="R1747" s="1" t="s">
        <v>30</v>
      </c>
      <c r="S1747" s="1" t="s">
        <v>31</v>
      </c>
      <c r="T1747" s="1" t="s">
        <v>30</v>
      </c>
      <c r="U1747" s="1" t="s">
        <v>32</v>
      </c>
      <c r="V1747" s="1" t="s">
        <v>33</v>
      </c>
      <c r="W1747" s="1" t="s">
        <v>32</v>
      </c>
      <c r="X1747" s="1" t="s">
        <v>34</v>
      </c>
      <c r="Y1747" s="1">
        <v>1</v>
      </c>
      <c r="Z1747" s="1">
        <v>0</v>
      </c>
      <c r="AA1747" s="1" t="s">
        <v>2128</v>
      </c>
      <c r="AB1747" s="1" t="s">
        <v>2126</v>
      </c>
      <c r="AC1747" s="1" t="s">
        <v>2126</v>
      </c>
      <c r="AE1747" s="2">
        <v>0</v>
      </c>
      <c r="AF1747" s="2" t="s">
        <v>2153</v>
      </c>
      <c r="AG1747" s="48">
        <v>0</v>
      </c>
      <c r="AH1747" s="50" t="e">
        <v>#DIV/0!</v>
      </c>
      <c r="AI1747" s="1">
        <v>0</v>
      </c>
    </row>
    <row r="1748" spans="1:35" x14ac:dyDescent="0.35">
      <c r="A1748" s="1" t="s">
        <v>21</v>
      </c>
      <c r="B1748" s="1">
        <v>1</v>
      </c>
      <c r="C1748" s="1" t="s">
        <v>198</v>
      </c>
      <c r="D1748" s="1" t="s">
        <v>215</v>
      </c>
      <c r="E1748" s="1" t="s">
        <v>216</v>
      </c>
      <c r="F1748" s="1" t="s">
        <v>25</v>
      </c>
      <c r="G1748" s="1">
        <v>14</v>
      </c>
      <c r="H1748" s="1" t="s">
        <v>90</v>
      </c>
      <c r="I1748" s="1" t="s">
        <v>91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3" t="s">
        <v>28</v>
      </c>
      <c r="Q1748" s="3" t="s">
        <v>29</v>
      </c>
      <c r="R1748" s="1" t="s">
        <v>30</v>
      </c>
      <c r="S1748" s="1" t="s">
        <v>31</v>
      </c>
      <c r="T1748" s="1" t="s">
        <v>30</v>
      </c>
      <c r="U1748" s="1" t="s">
        <v>32</v>
      </c>
      <c r="V1748" s="1" t="s">
        <v>33</v>
      </c>
      <c r="W1748" s="1" t="s">
        <v>32</v>
      </c>
      <c r="X1748" s="1" t="s">
        <v>34</v>
      </c>
      <c r="Y1748" s="1">
        <v>1</v>
      </c>
      <c r="Z1748" s="1">
        <v>0</v>
      </c>
      <c r="AA1748" s="1" t="s">
        <v>2121</v>
      </c>
      <c r="AB1748" s="1" t="s">
        <v>2126</v>
      </c>
      <c r="AC1748" s="1" t="s">
        <v>2126</v>
      </c>
      <c r="AE1748" s="2">
        <v>0</v>
      </c>
      <c r="AF1748" s="2" t="s">
        <v>2153</v>
      </c>
      <c r="AG1748" s="48">
        <v>0</v>
      </c>
      <c r="AH1748" s="50" t="e">
        <v>#DIV/0!</v>
      </c>
      <c r="AI1748" s="1">
        <v>0</v>
      </c>
    </row>
    <row r="1749" spans="1:35" x14ac:dyDescent="0.35">
      <c r="A1749" s="1" t="s">
        <v>21</v>
      </c>
      <c r="B1749" s="1">
        <v>1</v>
      </c>
      <c r="C1749" s="1" t="s">
        <v>198</v>
      </c>
      <c r="D1749" s="1" t="s">
        <v>223</v>
      </c>
      <c r="E1749" s="1" t="s">
        <v>224</v>
      </c>
      <c r="F1749" s="1" t="s">
        <v>25</v>
      </c>
      <c r="G1749" s="1">
        <v>14</v>
      </c>
      <c r="H1749" s="1" t="s">
        <v>90</v>
      </c>
      <c r="I1749" s="1" t="s">
        <v>91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3" t="s">
        <v>28</v>
      </c>
      <c r="Q1749" s="3" t="s">
        <v>29</v>
      </c>
      <c r="R1749" s="1" t="s">
        <v>30</v>
      </c>
      <c r="S1749" s="1" t="s">
        <v>31</v>
      </c>
      <c r="T1749" s="1" t="s">
        <v>30</v>
      </c>
      <c r="U1749" s="1" t="s">
        <v>32</v>
      </c>
      <c r="V1749" s="1" t="s">
        <v>33</v>
      </c>
      <c r="W1749" s="1" t="s">
        <v>32</v>
      </c>
      <c r="X1749" s="1" t="s">
        <v>34</v>
      </c>
      <c r="Y1749" s="1">
        <v>1</v>
      </c>
      <c r="Z1749" s="1">
        <v>0</v>
      </c>
      <c r="AA1749" s="1" t="s">
        <v>2127</v>
      </c>
      <c r="AB1749" s="1" t="s">
        <v>2126</v>
      </c>
      <c r="AC1749" s="1" t="s">
        <v>2126</v>
      </c>
      <c r="AE1749" s="2">
        <v>0</v>
      </c>
      <c r="AF1749" s="2" t="s">
        <v>2153</v>
      </c>
      <c r="AG1749" s="48">
        <v>0</v>
      </c>
      <c r="AH1749" s="50" t="e">
        <v>#DIV/0!</v>
      </c>
      <c r="AI1749" s="1">
        <v>0</v>
      </c>
    </row>
    <row r="1750" spans="1:35" x14ac:dyDescent="0.35">
      <c r="A1750" s="1" t="s">
        <v>21</v>
      </c>
      <c r="B1750" s="1">
        <v>1</v>
      </c>
      <c r="C1750" s="1" t="s">
        <v>198</v>
      </c>
      <c r="D1750" s="1" t="s">
        <v>213</v>
      </c>
      <c r="E1750" s="1" t="s">
        <v>214</v>
      </c>
      <c r="F1750" s="1" t="s">
        <v>25</v>
      </c>
      <c r="G1750" s="1">
        <v>14</v>
      </c>
      <c r="H1750" s="1" t="s">
        <v>90</v>
      </c>
      <c r="I1750" s="1" t="s">
        <v>91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3" t="s">
        <v>28</v>
      </c>
      <c r="Q1750" s="3" t="s">
        <v>29</v>
      </c>
      <c r="R1750" s="1" t="s">
        <v>30</v>
      </c>
      <c r="S1750" s="1" t="s">
        <v>31</v>
      </c>
      <c r="T1750" s="1" t="s">
        <v>30</v>
      </c>
      <c r="U1750" s="1" t="s">
        <v>32</v>
      </c>
      <c r="V1750" s="1" t="s">
        <v>33</v>
      </c>
      <c r="W1750" s="1" t="s">
        <v>32</v>
      </c>
      <c r="X1750" s="1" t="s">
        <v>34</v>
      </c>
      <c r="Y1750" s="1">
        <v>1</v>
      </c>
      <c r="Z1750" s="1">
        <v>0</v>
      </c>
      <c r="AA1750" s="1" t="s">
        <v>2121</v>
      </c>
      <c r="AB1750" s="1" t="s">
        <v>2126</v>
      </c>
      <c r="AC1750" s="1" t="s">
        <v>2126</v>
      </c>
      <c r="AE1750" s="2">
        <v>0</v>
      </c>
      <c r="AF1750" s="2" t="s">
        <v>2153</v>
      </c>
      <c r="AG1750" s="48">
        <v>0</v>
      </c>
      <c r="AH1750" s="50" t="e">
        <v>#DIV/0!</v>
      </c>
      <c r="AI1750" s="1">
        <v>0</v>
      </c>
    </row>
    <row r="1751" spans="1:35" x14ac:dyDescent="0.35">
      <c r="A1751" s="1" t="s">
        <v>21</v>
      </c>
      <c r="B1751" s="1">
        <v>1</v>
      </c>
      <c r="C1751" s="1" t="s">
        <v>198</v>
      </c>
      <c r="D1751" s="1" t="s">
        <v>217</v>
      </c>
      <c r="E1751" s="1" t="s">
        <v>218</v>
      </c>
      <c r="F1751" s="1" t="s">
        <v>25</v>
      </c>
      <c r="G1751" s="1">
        <v>14</v>
      </c>
      <c r="H1751" s="1" t="s">
        <v>90</v>
      </c>
      <c r="I1751" s="1" t="s">
        <v>91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3" t="s">
        <v>28</v>
      </c>
      <c r="Q1751" s="3" t="s">
        <v>29</v>
      </c>
      <c r="R1751" s="1" t="s">
        <v>30</v>
      </c>
      <c r="S1751" s="1" t="s">
        <v>31</v>
      </c>
      <c r="T1751" s="1" t="s">
        <v>30</v>
      </c>
      <c r="U1751" s="1" t="s">
        <v>32</v>
      </c>
      <c r="V1751" s="1" t="s">
        <v>33</v>
      </c>
      <c r="W1751" s="1" t="s">
        <v>32</v>
      </c>
      <c r="X1751" s="1" t="s">
        <v>34</v>
      </c>
      <c r="Y1751" s="1">
        <v>1</v>
      </c>
      <c r="Z1751" s="1">
        <v>0</v>
      </c>
      <c r="AA1751" s="1" t="s">
        <v>2121</v>
      </c>
      <c r="AB1751" s="1" t="s">
        <v>2126</v>
      </c>
      <c r="AC1751" s="1" t="s">
        <v>2126</v>
      </c>
      <c r="AE1751" s="2">
        <v>0</v>
      </c>
      <c r="AF1751" s="2" t="s">
        <v>2153</v>
      </c>
      <c r="AG1751" s="48">
        <v>0</v>
      </c>
      <c r="AH1751" s="50" t="e">
        <v>#DIV/0!</v>
      </c>
      <c r="AI1751" s="1">
        <v>0</v>
      </c>
    </row>
    <row r="1752" spans="1:35" x14ac:dyDescent="0.35">
      <c r="A1752" s="1" t="s">
        <v>21</v>
      </c>
      <c r="B1752" s="1">
        <v>1</v>
      </c>
      <c r="C1752" s="1" t="s">
        <v>198</v>
      </c>
      <c r="D1752" s="1" t="s">
        <v>227</v>
      </c>
      <c r="E1752" s="1" t="s">
        <v>228</v>
      </c>
      <c r="F1752" s="1" t="s">
        <v>25</v>
      </c>
      <c r="G1752" s="1">
        <v>14</v>
      </c>
      <c r="H1752" s="1" t="s">
        <v>90</v>
      </c>
      <c r="I1752" s="1" t="s">
        <v>91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3" t="s">
        <v>28</v>
      </c>
      <c r="Q1752" s="3" t="s">
        <v>29</v>
      </c>
      <c r="R1752" s="1" t="s">
        <v>30</v>
      </c>
      <c r="S1752" s="1" t="s">
        <v>31</v>
      </c>
      <c r="T1752" s="1" t="s">
        <v>30</v>
      </c>
      <c r="U1752" s="1" t="s">
        <v>32</v>
      </c>
      <c r="V1752" s="1" t="s">
        <v>33</v>
      </c>
      <c r="W1752" s="1" t="s">
        <v>32</v>
      </c>
      <c r="X1752" s="1" t="s">
        <v>34</v>
      </c>
      <c r="Y1752" s="1">
        <v>1</v>
      </c>
      <c r="Z1752" s="1">
        <v>0</v>
      </c>
      <c r="AA1752" s="1" t="s">
        <v>2121</v>
      </c>
      <c r="AB1752" s="1" t="s">
        <v>2126</v>
      </c>
      <c r="AC1752" s="1" t="s">
        <v>2126</v>
      </c>
      <c r="AE1752" s="2">
        <v>0</v>
      </c>
      <c r="AF1752" s="2" t="s">
        <v>2153</v>
      </c>
      <c r="AG1752" s="48">
        <v>0</v>
      </c>
      <c r="AH1752" s="50" t="e">
        <v>#DIV/0!</v>
      </c>
      <c r="AI1752" s="1">
        <v>0</v>
      </c>
    </row>
    <row r="1753" spans="1:35" x14ac:dyDescent="0.35">
      <c r="A1753" s="1" t="s">
        <v>21</v>
      </c>
      <c r="B1753" s="1">
        <v>1</v>
      </c>
      <c r="C1753" s="1" t="s">
        <v>198</v>
      </c>
      <c r="D1753" s="1" t="s">
        <v>211</v>
      </c>
      <c r="E1753" s="1" t="s">
        <v>212</v>
      </c>
      <c r="F1753" s="1" t="s">
        <v>25</v>
      </c>
      <c r="G1753" s="1">
        <v>14</v>
      </c>
      <c r="H1753" s="1" t="s">
        <v>90</v>
      </c>
      <c r="I1753" s="1" t="s">
        <v>91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3" t="s">
        <v>28</v>
      </c>
      <c r="Q1753" s="3" t="s">
        <v>29</v>
      </c>
      <c r="R1753" s="1" t="s">
        <v>30</v>
      </c>
      <c r="S1753" s="1" t="s">
        <v>31</v>
      </c>
      <c r="T1753" s="1" t="s">
        <v>30</v>
      </c>
      <c r="U1753" s="1" t="s">
        <v>32</v>
      </c>
      <c r="V1753" s="1" t="s">
        <v>33</v>
      </c>
      <c r="W1753" s="1" t="s">
        <v>32</v>
      </c>
      <c r="X1753" s="1" t="s">
        <v>34</v>
      </c>
      <c r="Y1753" s="1">
        <v>1</v>
      </c>
      <c r="Z1753" s="1">
        <v>0</v>
      </c>
      <c r="AA1753" s="1" t="s">
        <v>2127</v>
      </c>
      <c r="AB1753" s="1" t="s">
        <v>2126</v>
      </c>
      <c r="AC1753" s="1" t="s">
        <v>2126</v>
      </c>
      <c r="AE1753" s="2">
        <v>0</v>
      </c>
      <c r="AF1753" s="2" t="s">
        <v>2153</v>
      </c>
      <c r="AG1753" s="48">
        <v>0</v>
      </c>
      <c r="AH1753" s="50" t="e">
        <v>#DIV/0!</v>
      </c>
      <c r="AI1753" s="1">
        <v>0</v>
      </c>
    </row>
    <row r="1754" spans="1:35" x14ac:dyDescent="0.35">
      <c r="A1754" s="1" t="s">
        <v>21</v>
      </c>
      <c r="B1754" s="1">
        <v>1</v>
      </c>
      <c r="C1754" s="1" t="s">
        <v>198</v>
      </c>
      <c r="D1754" s="1" t="s">
        <v>219</v>
      </c>
      <c r="E1754" s="1" t="s">
        <v>220</v>
      </c>
      <c r="F1754" s="1" t="s">
        <v>25</v>
      </c>
      <c r="G1754" s="1">
        <v>14</v>
      </c>
      <c r="H1754" s="1" t="s">
        <v>90</v>
      </c>
      <c r="I1754" s="1" t="s">
        <v>91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3" t="s">
        <v>28</v>
      </c>
      <c r="Q1754" s="3" t="s">
        <v>29</v>
      </c>
      <c r="R1754" s="1" t="s">
        <v>30</v>
      </c>
      <c r="S1754" s="1" t="s">
        <v>31</v>
      </c>
      <c r="T1754" s="1" t="s">
        <v>30</v>
      </c>
      <c r="U1754" s="1" t="s">
        <v>32</v>
      </c>
      <c r="V1754" s="1" t="s">
        <v>33</v>
      </c>
      <c r="W1754" s="1" t="s">
        <v>32</v>
      </c>
      <c r="X1754" s="1" t="s">
        <v>34</v>
      </c>
      <c r="Y1754" s="1">
        <v>1</v>
      </c>
      <c r="Z1754" s="1">
        <v>0</v>
      </c>
      <c r="AA1754" s="1" t="s">
        <v>2121</v>
      </c>
      <c r="AB1754" s="1" t="s">
        <v>2126</v>
      </c>
      <c r="AC1754" s="1" t="s">
        <v>2126</v>
      </c>
      <c r="AE1754" s="2">
        <v>0</v>
      </c>
      <c r="AF1754" s="2" t="s">
        <v>2153</v>
      </c>
      <c r="AG1754" s="48">
        <v>0</v>
      </c>
      <c r="AH1754" s="50" t="e">
        <v>#DIV/0!</v>
      </c>
      <c r="AI1754" s="1">
        <v>0</v>
      </c>
    </row>
    <row r="1755" spans="1:35" x14ac:dyDescent="0.35">
      <c r="A1755" s="1" t="s">
        <v>21</v>
      </c>
      <c r="B1755" s="1">
        <v>1</v>
      </c>
      <c r="C1755" s="1" t="s">
        <v>198</v>
      </c>
      <c r="D1755" s="1" t="s">
        <v>225</v>
      </c>
      <c r="E1755" s="1" t="s">
        <v>226</v>
      </c>
      <c r="F1755" s="1" t="s">
        <v>25</v>
      </c>
      <c r="G1755" s="1">
        <v>14</v>
      </c>
      <c r="H1755" s="1" t="s">
        <v>90</v>
      </c>
      <c r="I1755" s="1" t="s">
        <v>91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3" t="s">
        <v>28</v>
      </c>
      <c r="Q1755" s="3" t="s">
        <v>29</v>
      </c>
      <c r="R1755" s="1" t="s">
        <v>30</v>
      </c>
      <c r="S1755" s="1" t="s">
        <v>31</v>
      </c>
      <c r="T1755" s="1" t="s">
        <v>30</v>
      </c>
      <c r="U1755" s="1" t="s">
        <v>32</v>
      </c>
      <c r="V1755" s="1" t="s">
        <v>33</v>
      </c>
      <c r="W1755" s="1" t="s">
        <v>32</v>
      </c>
      <c r="X1755" s="1" t="s">
        <v>34</v>
      </c>
      <c r="Y1755" s="1">
        <v>1</v>
      </c>
      <c r="Z1755" s="1">
        <v>0</v>
      </c>
      <c r="AA1755" s="1" t="s">
        <v>2121</v>
      </c>
      <c r="AB1755" s="1" t="s">
        <v>2126</v>
      </c>
      <c r="AC1755" s="1" t="s">
        <v>2126</v>
      </c>
      <c r="AE1755" s="2">
        <v>0</v>
      </c>
      <c r="AF1755" s="2" t="s">
        <v>2153</v>
      </c>
      <c r="AG1755" s="48">
        <v>0</v>
      </c>
      <c r="AH1755" s="50" t="e">
        <v>#DIV/0!</v>
      </c>
      <c r="AI1755" s="1">
        <v>0</v>
      </c>
    </row>
    <row r="1756" spans="1:35" x14ac:dyDescent="0.35">
      <c r="A1756" s="1" t="s">
        <v>21</v>
      </c>
      <c r="B1756" s="1">
        <v>1</v>
      </c>
      <c r="C1756" s="1" t="s">
        <v>198</v>
      </c>
      <c r="D1756" s="1" t="s">
        <v>207</v>
      </c>
      <c r="E1756" s="1" t="s">
        <v>208</v>
      </c>
      <c r="F1756" s="1" t="s">
        <v>25</v>
      </c>
      <c r="G1756" s="1">
        <v>14</v>
      </c>
      <c r="H1756" s="1" t="s">
        <v>90</v>
      </c>
      <c r="I1756" s="1" t="s">
        <v>91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3" t="s">
        <v>28</v>
      </c>
      <c r="Q1756" s="3" t="s">
        <v>29</v>
      </c>
      <c r="R1756" s="1" t="s">
        <v>30</v>
      </c>
      <c r="S1756" s="1" t="s">
        <v>31</v>
      </c>
      <c r="T1756" s="1" t="s">
        <v>30</v>
      </c>
      <c r="U1756" s="1" t="s">
        <v>32</v>
      </c>
      <c r="V1756" s="1" t="s">
        <v>33</v>
      </c>
      <c r="W1756" s="1" t="s">
        <v>32</v>
      </c>
      <c r="X1756" s="1" t="s">
        <v>34</v>
      </c>
      <c r="Y1756" s="1">
        <v>1</v>
      </c>
      <c r="Z1756" s="1">
        <v>0</v>
      </c>
      <c r="AA1756" s="1" t="s">
        <v>2127</v>
      </c>
      <c r="AB1756" s="1" t="s">
        <v>2126</v>
      </c>
      <c r="AC1756" s="1" t="s">
        <v>2126</v>
      </c>
      <c r="AE1756" s="2">
        <v>0</v>
      </c>
      <c r="AF1756" s="2" t="s">
        <v>2153</v>
      </c>
      <c r="AG1756" s="48">
        <v>0</v>
      </c>
      <c r="AH1756" s="50" t="e">
        <v>#DIV/0!</v>
      </c>
      <c r="AI1756" s="1">
        <v>0</v>
      </c>
    </row>
    <row r="1757" spans="1:35" x14ac:dyDescent="0.35">
      <c r="A1757" s="1" t="s">
        <v>21</v>
      </c>
      <c r="B1757" s="1">
        <v>1</v>
      </c>
      <c r="C1757" s="1" t="s">
        <v>198</v>
      </c>
      <c r="D1757" s="1" t="s">
        <v>221</v>
      </c>
      <c r="E1757" s="1" t="s">
        <v>222</v>
      </c>
      <c r="F1757" s="1" t="s">
        <v>25</v>
      </c>
      <c r="G1757" s="1">
        <v>14</v>
      </c>
      <c r="H1757" s="1" t="s">
        <v>90</v>
      </c>
      <c r="I1757" s="1" t="s">
        <v>91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3" t="s">
        <v>28</v>
      </c>
      <c r="Q1757" s="3" t="s">
        <v>29</v>
      </c>
      <c r="R1757" s="1" t="s">
        <v>30</v>
      </c>
      <c r="S1757" s="1" t="s">
        <v>31</v>
      </c>
      <c r="T1757" s="1" t="s">
        <v>30</v>
      </c>
      <c r="U1757" s="1" t="s">
        <v>32</v>
      </c>
      <c r="V1757" s="1" t="s">
        <v>33</v>
      </c>
      <c r="W1757" s="1" t="s">
        <v>32</v>
      </c>
      <c r="X1757" s="1" t="s">
        <v>34</v>
      </c>
      <c r="Y1757" s="1">
        <v>1</v>
      </c>
      <c r="Z1757" s="1">
        <v>0</v>
      </c>
      <c r="AA1757" s="1" t="s">
        <v>2127</v>
      </c>
      <c r="AB1757" s="1" t="s">
        <v>2126</v>
      </c>
      <c r="AC1757" s="1" t="s">
        <v>2126</v>
      </c>
      <c r="AE1757" s="2">
        <v>0</v>
      </c>
      <c r="AF1757" s="2" t="s">
        <v>2153</v>
      </c>
      <c r="AG1757" s="48">
        <v>0</v>
      </c>
      <c r="AH1757" s="50" t="e">
        <v>#DIV/0!</v>
      </c>
      <c r="AI1757" s="1">
        <v>0</v>
      </c>
    </row>
    <row r="1758" spans="1:35" x14ac:dyDescent="0.35">
      <c r="A1758" s="1" t="s">
        <v>21</v>
      </c>
      <c r="B1758" s="1">
        <v>1</v>
      </c>
      <c r="C1758" s="1" t="s">
        <v>198</v>
      </c>
      <c r="D1758" s="1" t="s">
        <v>199</v>
      </c>
      <c r="E1758" s="1" t="s">
        <v>200</v>
      </c>
      <c r="F1758" s="1" t="s">
        <v>25</v>
      </c>
      <c r="G1758" s="1">
        <v>15</v>
      </c>
      <c r="H1758" s="1" t="s">
        <v>92</v>
      </c>
      <c r="I1758" s="1" t="s">
        <v>93</v>
      </c>
      <c r="J1758" s="2">
        <v>8464276.0899999999</v>
      </c>
      <c r="K1758" s="2">
        <v>7000000</v>
      </c>
      <c r="L1758" s="2">
        <v>3500000</v>
      </c>
      <c r="M1758" s="2">
        <v>4451159</v>
      </c>
      <c r="N1758" s="2">
        <v>951159</v>
      </c>
      <c r="O1758" s="2">
        <v>27.175971428571401</v>
      </c>
      <c r="P1758" s="3" t="s">
        <v>28</v>
      </c>
      <c r="Q1758" s="3" t="s">
        <v>29</v>
      </c>
      <c r="R1758" s="1" t="s">
        <v>30</v>
      </c>
      <c r="S1758" s="1" t="s">
        <v>31</v>
      </c>
      <c r="T1758" s="1" t="s">
        <v>30</v>
      </c>
      <c r="U1758" s="1" t="s">
        <v>32</v>
      </c>
      <c r="V1758" s="1" t="s">
        <v>33</v>
      </c>
      <c r="W1758" s="1" t="s">
        <v>32</v>
      </c>
      <c r="X1758" s="1" t="s">
        <v>34</v>
      </c>
      <c r="Y1758" s="1">
        <v>1</v>
      </c>
      <c r="Z1758" s="1">
        <v>0</v>
      </c>
      <c r="AA1758" s="1" t="s">
        <v>2129</v>
      </c>
      <c r="AB1758" s="1" t="s">
        <v>2140</v>
      </c>
      <c r="AC1758" s="1" t="s">
        <v>2144</v>
      </c>
      <c r="AE1758" s="2">
        <v>7081159</v>
      </c>
      <c r="AF1758" s="2" t="s">
        <v>2152</v>
      </c>
      <c r="AG1758" s="48">
        <v>-7000000</v>
      </c>
      <c r="AH1758" s="50">
        <v>-1</v>
      </c>
      <c r="AI1758" s="1">
        <v>0</v>
      </c>
    </row>
    <row r="1759" spans="1:35" x14ac:dyDescent="0.35">
      <c r="A1759" s="1" t="s">
        <v>21</v>
      </c>
      <c r="B1759" s="1">
        <v>1</v>
      </c>
      <c r="C1759" s="1" t="s">
        <v>198</v>
      </c>
      <c r="D1759" s="1" t="s">
        <v>203</v>
      </c>
      <c r="E1759" s="1" t="s">
        <v>204</v>
      </c>
      <c r="F1759" s="1" t="s">
        <v>25</v>
      </c>
      <c r="G1759" s="1">
        <v>15</v>
      </c>
      <c r="H1759" s="1" t="s">
        <v>92</v>
      </c>
      <c r="I1759" s="1" t="s">
        <v>93</v>
      </c>
      <c r="J1759" s="2">
        <v>420774.54</v>
      </c>
      <c r="K1759" s="2">
        <v>1150000</v>
      </c>
      <c r="L1759" s="2">
        <v>575000</v>
      </c>
      <c r="M1759" s="2">
        <v>0</v>
      </c>
      <c r="N1759" s="2">
        <v>-575000</v>
      </c>
      <c r="O1759" s="2">
        <v>-100</v>
      </c>
      <c r="P1759" s="3" t="s">
        <v>73</v>
      </c>
      <c r="Q1759" s="3" t="s">
        <v>29</v>
      </c>
      <c r="R1759" s="1" t="s">
        <v>30</v>
      </c>
      <c r="S1759" s="1" t="s">
        <v>31</v>
      </c>
      <c r="T1759" s="1" t="s">
        <v>30</v>
      </c>
      <c r="U1759" s="1" t="s">
        <v>32</v>
      </c>
      <c r="V1759" s="1" t="s">
        <v>33</v>
      </c>
      <c r="W1759" s="1" t="s">
        <v>32</v>
      </c>
      <c r="X1759" s="1" t="s">
        <v>34</v>
      </c>
      <c r="Y1759" s="1">
        <v>1</v>
      </c>
      <c r="Z1759" s="1">
        <v>0</v>
      </c>
      <c r="AA1759" s="1" t="s">
        <v>2121</v>
      </c>
      <c r="AB1759" s="1" t="s">
        <v>2140</v>
      </c>
      <c r="AC1759" s="1" t="s">
        <v>2142</v>
      </c>
      <c r="AE1759" s="2">
        <v>1048420</v>
      </c>
      <c r="AF1759" s="2" t="s">
        <v>2152</v>
      </c>
      <c r="AG1759" s="48">
        <v>-1150000</v>
      </c>
      <c r="AH1759" s="50">
        <v>-1</v>
      </c>
      <c r="AI1759" s="1">
        <v>0</v>
      </c>
    </row>
    <row r="1760" spans="1:35" x14ac:dyDescent="0.35">
      <c r="A1760" s="1" t="s">
        <v>21</v>
      </c>
      <c r="B1760" s="1">
        <v>1</v>
      </c>
      <c r="C1760" s="1" t="s">
        <v>198</v>
      </c>
      <c r="D1760" s="1" t="s">
        <v>201</v>
      </c>
      <c r="E1760" s="1" t="s">
        <v>202</v>
      </c>
      <c r="F1760" s="1" t="s">
        <v>25</v>
      </c>
      <c r="G1760" s="1">
        <v>15</v>
      </c>
      <c r="H1760" s="1" t="s">
        <v>92</v>
      </c>
      <c r="I1760" s="1" t="s">
        <v>93</v>
      </c>
      <c r="J1760" s="2">
        <v>2629090.9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3" t="s">
        <v>28</v>
      </c>
      <c r="Q1760" s="3" t="s">
        <v>29</v>
      </c>
      <c r="R1760" s="1" t="s">
        <v>30</v>
      </c>
      <c r="S1760" s="1" t="s">
        <v>31</v>
      </c>
      <c r="T1760" s="1" t="s">
        <v>30</v>
      </c>
      <c r="U1760" s="1" t="s">
        <v>32</v>
      </c>
      <c r="V1760" s="1" t="s">
        <v>33</v>
      </c>
      <c r="W1760" s="1" t="s">
        <v>32</v>
      </c>
      <c r="X1760" s="1" t="s">
        <v>34</v>
      </c>
      <c r="Y1760" s="1">
        <v>1</v>
      </c>
      <c r="Z1760" s="1">
        <v>0</v>
      </c>
      <c r="AA1760" s="1" t="s">
        <v>2128</v>
      </c>
      <c r="AB1760" s="1" t="s">
        <v>2126</v>
      </c>
      <c r="AC1760" s="1" t="s">
        <v>2126</v>
      </c>
      <c r="AE1760" s="2">
        <v>2814736</v>
      </c>
      <c r="AF1760" s="2" t="s">
        <v>2153</v>
      </c>
      <c r="AG1760" s="48">
        <v>0</v>
      </c>
      <c r="AH1760" s="50" t="e">
        <v>#DIV/0!</v>
      </c>
      <c r="AI1760" s="1">
        <v>0</v>
      </c>
    </row>
    <row r="1761" spans="1:35" x14ac:dyDescent="0.35">
      <c r="A1761" s="1" t="s">
        <v>21</v>
      </c>
      <c r="B1761" s="1">
        <v>1</v>
      </c>
      <c r="C1761" s="1" t="s">
        <v>198</v>
      </c>
      <c r="D1761" s="1" t="s">
        <v>205</v>
      </c>
      <c r="E1761" s="1" t="s">
        <v>206</v>
      </c>
      <c r="F1761" s="1" t="s">
        <v>56</v>
      </c>
      <c r="G1761" s="1">
        <v>15</v>
      </c>
      <c r="H1761" s="1" t="s">
        <v>92</v>
      </c>
      <c r="I1761" s="1" t="s">
        <v>93</v>
      </c>
      <c r="J1761" s="2">
        <v>34963677.659999996</v>
      </c>
      <c r="K1761" s="2">
        <v>125550000</v>
      </c>
      <c r="L1761" s="2">
        <v>62775000</v>
      </c>
      <c r="M1761" s="2">
        <v>52709306.140000001</v>
      </c>
      <c r="N1761" s="2">
        <v>-10065693.859999999</v>
      </c>
      <c r="O1761" s="2">
        <v>-16.034558120270798</v>
      </c>
      <c r="P1761" s="3" t="s">
        <v>73</v>
      </c>
      <c r="Q1761" s="3" t="s">
        <v>29</v>
      </c>
      <c r="R1761" s="1" t="s">
        <v>30</v>
      </c>
      <c r="S1761" s="1" t="s">
        <v>31</v>
      </c>
      <c r="T1761" s="1" t="s">
        <v>30</v>
      </c>
      <c r="U1761" s="1" t="s">
        <v>32</v>
      </c>
      <c r="V1761" s="1" t="s">
        <v>33</v>
      </c>
      <c r="W1761" s="1" t="s">
        <v>32</v>
      </c>
      <c r="X1761" s="1" t="s">
        <v>34</v>
      </c>
      <c r="Y1761" s="1">
        <v>1</v>
      </c>
      <c r="Z1761" s="1">
        <v>0</v>
      </c>
      <c r="AA1761" s="1" t="s">
        <v>2127</v>
      </c>
      <c r="AB1761" s="1" t="s">
        <v>2140</v>
      </c>
      <c r="AC1761" s="1" t="s">
        <v>2123</v>
      </c>
      <c r="AE1761" s="2">
        <v>111152006.14</v>
      </c>
      <c r="AF1761" s="2" t="s">
        <v>2152</v>
      </c>
      <c r="AG1761" s="48">
        <v>-125550000</v>
      </c>
      <c r="AH1761" s="50">
        <v>-1</v>
      </c>
      <c r="AI1761" s="1">
        <v>0</v>
      </c>
    </row>
    <row r="1762" spans="1:35" x14ac:dyDescent="0.35">
      <c r="A1762" s="1" t="s">
        <v>21</v>
      </c>
      <c r="B1762" s="1">
        <v>1</v>
      </c>
      <c r="C1762" s="1" t="s">
        <v>198</v>
      </c>
      <c r="D1762" s="1" t="s">
        <v>223</v>
      </c>
      <c r="E1762" s="1" t="s">
        <v>224</v>
      </c>
      <c r="F1762" s="1" t="s">
        <v>25</v>
      </c>
      <c r="G1762" s="1">
        <v>15</v>
      </c>
      <c r="H1762" s="1" t="s">
        <v>92</v>
      </c>
      <c r="I1762" s="1" t="s">
        <v>93</v>
      </c>
      <c r="J1762" s="2">
        <v>1996363.63</v>
      </c>
      <c r="K1762" s="2">
        <v>422985.22</v>
      </c>
      <c r="L1762" s="2">
        <v>211492.61</v>
      </c>
      <c r="M1762" s="2">
        <v>460000</v>
      </c>
      <c r="N1762" s="2">
        <v>248507.39</v>
      </c>
      <c r="O1762" s="2">
        <v>117.501689538939</v>
      </c>
      <c r="P1762" s="3" t="s">
        <v>28</v>
      </c>
      <c r="Q1762" s="3" t="s">
        <v>29</v>
      </c>
      <c r="R1762" s="1" t="s">
        <v>30</v>
      </c>
      <c r="S1762" s="1" t="s">
        <v>31</v>
      </c>
      <c r="T1762" s="1" t="s">
        <v>30</v>
      </c>
      <c r="U1762" s="1" t="s">
        <v>32</v>
      </c>
      <c r="V1762" s="1" t="s">
        <v>33</v>
      </c>
      <c r="W1762" s="1" t="s">
        <v>32</v>
      </c>
      <c r="X1762" s="1" t="s">
        <v>34</v>
      </c>
      <c r="Y1762" s="1">
        <v>1</v>
      </c>
      <c r="Z1762" s="1">
        <v>0</v>
      </c>
      <c r="AA1762" s="1" t="s">
        <v>2127</v>
      </c>
      <c r="AB1762" s="1" t="s">
        <v>2140</v>
      </c>
      <c r="AC1762" s="1" t="s">
        <v>2143</v>
      </c>
      <c r="AE1762" s="2">
        <v>825173</v>
      </c>
      <c r="AF1762" s="2" t="s">
        <v>2152</v>
      </c>
      <c r="AG1762" s="48">
        <v>-422985.22</v>
      </c>
      <c r="AH1762" s="50">
        <v>-1</v>
      </c>
      <c r="AI1762" s="1">
        <v>0</v>
      </c>
    </row>
    <row r="1763" spans="1:35" x14ac:dyDescent="0.35">
      <c r="A1763" s="1" t="s">
        <v>21</v>
      </c>
      <c r="B1763" s="1">
        <v>1</v>
      </c>
      <c r="C1763" s="1" t="s">
        <v>198</v>
      </c>
      <c r="D1763" s="1" t="s">
        <v>209</v>
      </c>
      <c r="E1763" s="1" t="s">
        <v>210</v>
      </c>
      <c r="F1763" s="1" t="s">
        <v>25</v>
      </c>
      <c r="G1763" s="1">
        <v>15</v>
      </c>
      <c r="H1763" s="1" t="s">
        <v>92</v>
      </c>
      <c r="I1763" s="1" t="s">
        <v>93</v>
      </c>
      <c r="J1763" s="2">
        <v>839267.04</v>
      </c>
      <c r="K1763" s="2">
        <v>546000</v>
      </c>
      <c r="L1763" s="2">
        <v>273000</v>
      </c>
      <c r="M1763" s="2">
        <v>590252</v>
      </c>
      <c r="N1763" s="2">
        <v>317252</v>
      </c>
      <c r="O1763" s="2">
        <v>116.209523809524</v>
      </c>
      <c r="P1763" s="3" t="s">
        <v>28</v>
      </c>
      <c r="Q1763" s="3" t="s">
        <v>29</v>
      </c>
      <c r="R1763" s="1" t="s">
        <v>30</v>
      </c>
      <c r="S1763" s="1" t="s">
        <v>31</v>
      </c>
      <c r="T1763" s="1" t="s">
        <v>30</v>
      </c>
      <c r="U1763" s="1" t="s">
        <v>32</v>
      </c>
      <c r="V1763" s="1" t="s">
        <v>33</v>
      </c>
      <c r="W1763" s="1" t="s">
        <v>32</v>
      </c>
      <c r="X1763" s="1" t="s">
        <v>34</v>
      </c>
      <c r="Y1763" s="1">
        <v>1</v>
      </c>
      <c r="Z1763" s="1">
        <v>0</v>
      </c>
      <c r="AA1763" s="1" t="s">
        <v>2128</v>
      </c>
      <c r="AB1763" s="1" t="s">
        <v>2140</v>
      </c>
      <c r="AC1763" s="1" t="s">
        <v>2143</v>
      </c>
      <c r="AE1763" s="2">
        <v>647832</v>
      </c>
      <c r="AF1763" s="2" t="s">
        <v>2152</v>
      </c>
      <c r="AG1763" s="48">
        <v>-546000</v>
      </c>
      <c r="AH1763" s="50">
        <v>-1</v>
      </c>
      <c r="AI1763" s="1">
        <v>0</v>
      </c>
    </row>
    <row r="1764" spans="1:35" x14ac:dyDescent="0.35">
      <c r="A1764" s="1" t="s">
        <v>21</v>
      </c>
      <c r="B1764" s="1">
        <v>1</v>
      </c>
      <c r="C1764" s="1" t="s">
        <v>198</v>
      </c>
      <c r="D1764" s="1" t="s">
        <v>215</v>
      </c>
      <c r="E1764" s="1" t="s">
        <v>216</v>
      </c>
      <c r="F1764" s="1" t="s">
        <v>25</v>
      </c>
      <c r="G1764" s="1">
        <v>15</v>
      </c>
      <c r="H1764" s="1" t="s">
        <v>92</v>
      </c>
      <c r="I1764" s="1" t="s">
        <v>93</v>
      </c>
      <c r="J1764" s="2">
        <v>1440790.96</v>
      </c>
      <c r="K1764" s="2">
        <v>750000</v>
      </c>
      <c r="L1764" s="2">
        <v>375000</v>
      </c>
      <c r="M1764" s="2">
        <v>659111</v>
      </c>
      <c r="N1764" s="2">
        <v>284111</v>
      </c>
      <c r="O1764" s="2">
        <v>75.762933333333294</v>
      </c>
      <c r="P1764" s="3" t="s">
        <v>28</v>
      </c>
      <c r="Q1764" s="3" t="s">
        <v>29</v>
      </c>
      <c r="R1764" s="1" t="s">
        <v>30</v>
      </c>
      <c r="S1764" s="1" t="s">
        <v>31</v>
      </c>
      <c r="T1764" s="1" t="s">
        <v>30</v>
      </c>
      <c r="U1764" s="1" t="s">
        <v>32</v>
      </c>
      <c r="V1764" s="1" t="s">
        <v>33</v>
      </c>
      <c r="W1764" s="1" t="s">
        <v>32</v>
      </c>
      <c r="X1764" s="1" t="s">
        <v>34</v>
      </c>
      <c r="Y1764" s="1">
        <v>1</v>
      </c>
      <c r="Z1764" s="1">
        <v>0</v>
      </c>
      <c r="AA1764" s="1" t="s">
        <v>2121</v>
      </c>
      <c r="AB1764" s="1" t="s">
        <v>2140</v>
      </c>
      <c r="AC1764" s="1" t="s">
        <v>2145</v>
      </c>
      <c r="AE1764" s="2">
        <v>1029111</v>
      </c>
      <c r="AF1764" s="2" t="s">
        <v>2152</v>
      </c>
      <c r="AG1764" s="48">
        <v>-750000</v>
      </c>
      <c r="AH1764" s="50">
        <v>-1</v>
      </c>
      <c r="AI1764" s="1">
        <v>0</v>
      </c>
    </row>
    <row r="1765" spans="1:35" x14ac:dyDescent="0.35">
      <c r="A1765" s="1" t="s">
        <v>21</v>
      </c>
      <c r="B1765" s="1">
        <v>1</v>
      </c>
      <c r="C1765" s="1" t="s">
        <v>198</v>
      </c>
      <c r="D1765" s="1" t="s">
        <v>221</v>
      </c>
      <c r="E1765" s="1" t="s">
        <v>222</v>
      </c>
      <c r="F1765" s="1" t="s">
        <v>25</v>
      </c>
      <c r="G1765" s="1">
        <v>15</v>
      </c>
      <c r="H1765" s="1" t="s">
        <v>92</v>
      </c>
      <c r="I1765" s="1" t="s">
        <v>93</v>
      </c>
      <c r="J1765" s="2">
        <v>1522800</v>
      </c>
      <c r="K1765" s="2">
        <v>786266.68</v>
      </c>
      <c r="L1765" s="2">
        <v>393133.34</v>
      </c>
      <c r="M1765" s="2">
        <v>0</v>
      </c>
      <c r="N1765" s="2">
        <v>-393133.34</v>
      </c>
      <c r="O1765" s="2">
        <v>-100</v>
      </c>
      <c r="P1765" s="3" t="s">
        <v>73</v>
      </c>
      <c r="Q1765" s="3" t="s">
        <v>29</v>
      </c>
      <c r="R1765" s="1" t="s">
        <v>30</v>
      </c>
      <c r="S1765" s="1" t="s">
        <v>31</v>
      </c>
      <c r="T1765" s="1" t="s">
        <v>30</v>
      </c>
      <c r="U1765" s="1" t="s">
        <v>32</v>
      </c>
      <c r="V1765" s="1" t="s">
        <v>33</v>
      </c>
      <c r="W1765" s="1" t="s">
        <v>32</v>
      </c>
      <c r="X1765" s="1" t="s">
        <v>34</v>
      </c>
      <c r="Y1765" s="1">
        <v>1</v>
      </c>
      <c r="Z1765" s="1">
        <v>0</v>
      </c>
      <c r="AA1765" s="1" t="s">
        <v>2127</v>
      </c>
      <c r="AB1765" s="1" t="s">
        <v>2140</v>
      </c>
      <c r="AC1765" s="1" t="s">
        <v>2142</v>
      </c>
      <c r="AE1765" s="2">
        <v>604241</v>
      </c>
      <c r="AF1765" s="2" t="s">
        <v>2152</v>
      </c>
      <c r="AG1765" s="48">
        <v>-786266.68</v>
      </c>
      <c r="AH1765" s="50">
        <v>-1</v>
      </c>
      <c r="AI1765" s="1">
        <v>0</v>
      </c>
    </row>
    <row r="1766" spans="1:35" x14ac:dyDescent="0.35">
      <c r="A1766" s="1" t="s">
        <v>21</v>
      </c>
      <c r="B1766" s="1">
        <v>1</v>
      </c>
      <c r="C1766" s="1" t="s">
        <v>198</v>
      </c>
      <c r="D1766" s="1" t="s">
        <v>225</v>
      </c>
      <c r="E1766" s="1" t="s">
        <v>226</v>
      </c>
      <c r="F1766" s="1" t="s">
        <v>25</v>
      </c>
      <c r="G1766" s="1">
        <v>15</v>
      </c>
      <c r="H1766" s="1" t="s">
        <v>92</v>
      </c>
      <c r="I1766" s="1" t="s">
        <v>93</v>
      </c>
      <c r="J1766" s="2">
        <v>2662845.48</v>
      </c>
      <c r="K1766" s="2">
        <v>488640.22</v>
      </c>
      <c r="L1766" s="2">
        <v>244320.11</v>
      </c>
      <c r="M1766" s="2">
        <v>0</v>
      </c>
      <c r="N1766" s="2">
        <v>-244320.11</v>
      </c>
      <c r="O1766" s="2">
        <v>-100</v>
      </c>
      <c r="P1766" s="3" t="s">
        <v>73</v>
      </c>
      <c r="Q1766" s="3" t="s">
        <v>29</v>
      </c>
      <c r="R1766" s="1" t="s">
        <v>30</v>
      </c>
      <c r="S1766" s="1" t="s">
        <v>31</v>
      </c>
      <c r="T1766" s="1" t="s">
        <v>30</v>
      </c>
      <c r="U1766" s="1" t="s">
        <v>32</v>
      </c>
      <c r="V1766" s="1" t="s">
        <v>33</v>
      </c>
      <c r="W1766" s="1" t="s">
        <v>32</v>
      </c>
      <c r="X1766" s="1" t="s">
        <v>34</v>
      </c>
      <c r="Y1766" s="1">
        <v>1</v>
      </c>
      <c r="Z1766" s="1">
        <v>0</v>
      </c>
      <c r="AA1766" s="1" t="s">
        <v>2121</v>
      </c>
      <c r="AB1766" s="1" t="s">
        <v>2140</v>
      </c>
      <c r="AC1766" s="1" t="s">
        <v>2142</v>
      </c>
      <c r="AE1766" s="2">
        <v>710155</v>
      </c>
      <c r="AF1766" s="2" t="s">
        <v>2152</v>
      </c>
      <c r="AG1766" s="48">
        <v>-488640.22</v>
      </c>
      <c r="AH1766" s="50">
        <v>-1</v>
      </c>
      <c r="AI1766" s="1">
        <v>0</v>
      </c>
    </row>
    <row r="1767" spans="1:35" x14ac:dyDescent="0.35">
      <c r="A1767" s="1" t="s">
        <v>21</v>
      </c>
      <c r="B1767" s="1">
        <v>1</v>
      </c>
      <c r="C1767" s="1" t="s">
        <v>198</v>
      </c>
      <c r="D1767" s="1" t="s">
        <v>219</v>
      </c>
      <c r="E1767" s="1" t="s">
        <v>220</v>
      </c>
      <c r="F1767" s="1" t="s">
        <v>25</v>
      </c>
      <c r="G1767" s="1">
        <v>15</v>
      </c>
      <c r="H1767" s="1" t="s">
        <v>92</v>
      </c>
      <c r="I1767" s="1" t="s">
        <v>93</v>
      </c>
      <c r="J1767" s="2">
        <v>1185381.81</v>
      </c>
      <c r="K1767" s="2">
        <v>1020046.04</v>
      </c>
      <c r="L1767" s="2">
        <v>510023.02</v>
      </c>
      <c r="M1767" s="2">
        <v>968078</v>
      </c>
      <c r="N1767" s="2">
        <v>458054.98</v>
      </c>
      <c r="O1767" s="2">
        <v>89.8106481546656</v>
      </c>
      <c r="P1767" s="3" t="s">
        <v>28</v>
      </c>
      <c r="Q1767" s="3" t="s">
        <v>29</v>
      </c>
      <c r="R1767" s="1" t="s">
        <v>30</v>
      </c>
      <c r="S1767" s="1" t="s">
        <v>31</v>
      </c>
      <c r="T1767" s="1" t="s">
        <v>30</v>
      </c>
      <c r="U1767" s="1" t="s">
        <v>32</v>
      </c>
      <c r="V1767" s="1" t="s">
        <v>33</v>
      </c>
      <c r="W1767" s="1" t="s">
        <v>32</v>
      </c>
      <c r="X1767" s="1" t="s">
        <v>34</v>
      </c>
      <c r="Y1767" s="1">
        <v>1</v>
      </c>
      <c r="Z1767" s="1">
        <v>0</v>
      </c>
      <c r="AA1767" s="1" t="s">
        <v>2121</v>
      </c>
      <c r="AB1767" s="1" t="s">
        <v>2140</v>
      </c>
      <c r="AC1767" s="1" t="s">
        <v>2145</v>
      </c>
      <c r="AE1767" s="2">
        <v>2035678</v>
      </c>
      <c r="AF1767" s="2" t="s">
        <v>2152</v>
      </c>
      <c r="AG1767" s="48">
        <v>-1020046.04</v>
      </c>
      <c r="AH1767" s="50">
        <v>-1</v>
      </c>
      <c r="AI1767" s="1">
        <v>0</v>
      </c>
    </row>
    <row r="1768" spans="1:35" x14ac:dyDescent="0.35">
      <c r="A1768" s="1" t="s">
        <v>21</v>
      </c>
      <c r="B1768" s="1">
        <v>1</v>
      </c>
      <c r="C1768" s="1" t="s">
        <v>198</v>
      </c>
      <c r="D1768" s="1" t="s">
        <v>207</v>
      </c>
      <c r="E1768" s="1" t="s">
        <v>208</v>
      </c>
      <c r="F1768" s="1" t="s">
        <v>25</v>
      </c>
      <c r="G1768" s="1">
        <v>15</v>
      </c>
      <c r="H1768" s="1" t="s">
        <v>92</v>
      </c>
      <c r="I1768" s="1" t="s">
        <v>93</v>
      </c>
      <c r="J1768" s="2">
        <v>1737054.54</v>
      </c>
      <c r="K1768" s="2">
        <v>1406800</v>
      </c>
      <c r="L1768" s="2">
        <v>703400</v>
      </c>
      <c r="M1768" s="2">
        <v>382229</v>
      </c>
      <c r="N1768" s="2">
        <v>-321171</v>
      </c>
      <c r="O1768" s="2">
        <v>-45.659795280068202</v>
      </c>
      <c r="P1768" s="3" t="s">
        <v>73</v>
      </c>
      <c r="Q1768" s="3" t="s">
        <v>29</v>
      </c>
      <c r="R1768" s="1" t="s">
        <v>30</v>
      </c>
      <c r="S1768" s="1" t="s">
        <v>31</v>
      </c>
      <c r="T1768" s="1" t="s">
        <v>30</v>
      </c>
      <c r="U1768" s="1" t="s">
        <v>32</v>
      </c>
      <c r="V1768" s="1" t="s">
        <v>33</v>
      </c>
      <c r="W1768" s="1" t="s">
        <v>32</v>
      </c>
      <c r="X1768" s="1" t="s">
        <v>34</v>
      </c>
      <c r="Y1768" s="1">
        <v>1</v>
      </c>
      <c r="Z1768" s="1">
        <v>0</v>
      </c>
      <c r="AA1768" s="1" t="s">
        <v>2127</v>
      </c>
      <c r="AB1768" s="1" t="s">
        <v>2140</v>
      </c>
      <c r="AC1768" s="1" t="s">
        <v>2141</v>
      </c>
      <c r="AE1768" s="2">
        <v>842229</v>
      </c>
      <c r="AF1768" s="2" t="s">
        <v>2152</v>
      </c>
      <c r="AG1768" s="48">
        <v>-1406800</v>
      </c>
      <c r="AH1768" s="50">
        <v>-1</v>
      </c>
      <c r="AI1768" s="1">
        <v>0</v>
      </c>
    </row>
    <row r="1769" spans="1:35" x14ac:dyDescent="0.35">
      <c r="A1769" s="1" t="s">
        <v>21</v>
      </c>
      <c r="B1769" s="1">
        <v>1</v>
      </c>
      <c r="C1769" s="1" t="s">
        <v>198</v>
      </c>
      <c r="D1769" s="1" t="s">
        <v>213</v>
      </c>
      <c r="E1769" s="1" t="s">
        <v>214</v>
      </c>
      <c r="F1769" s="1" t="s">
        <v>25</v>
      </c>
      <c r="G1769" s="1">
        <v>15</v>
      </c>
      <c r="H1769" s="1" t="s">
        <v>92</v>
      </c>
      <c r="I1769" s="1" t="s">
        <v>93</v>
      </c>
      <c r="J1769" s="2">
        <v>3436363.63</v>
      </c>
      <c r="K1769" s="2">
        <v>3688000</v>
      </c>
      <c r="L1769" s="2">
        <v>1844000</v>
      </c>
      <c r="M1769" s="2">
        <v>0</v>
      </c>
      <c r="N1769" s="2">
        <v>-1844000</v>
      </c>
      <c r="O1769" s="2">
        <v>-100</v>
      </c>
      <c r="P1769" s="3" t="s">
        <v>73</v>
      </c>
      <c r="Q1769" s="3" t="s">
        <v>29</v>
      </c>
      <c r="R1769" s="1" t="s">
        <v>30</v>
      </c>
      <c r="S1769" s="1" t="s">
        <v>31</v>
      </c>
      <c r="T1769" s="1" t="s">
        <v>30</v>
      </c>
      <c r="U1769" s="1" t="s">
        <v>32</v>
      </c>
      <c r="V1769" s="1" t="s">
        <v>33</v>
      </c>
      <c r="W1769" s="1" t="s">
        <v>32</v>
      </c>
      <c r="X1769" s="1" t="s">
        <v>34</v>
      </c>
      <c r="Y1769" s="1">
        <v>1</v>
      </c>
      <c r="Z1769" s="1">
        <v>0</v>
      </c>
      <c r="AA1769" s="1" t="s">
        <v>2121</v>
      </c>
      <c r="AB1769" s="1" t="s">
        <v>2140</v>
      </c>
      <c r="AC1769" s="1" t="s">
        <v>2142</v>
      </c>
      <c r="AE1769" s="2">
        <v>2015604</v>
      </c>
      <c r="AF1769" s="2" t="s">
        <v>2152</v>
      </c>
      <c r="AG1769" s="48">
        <v>-3688000</v>
      </c>
      <c r="AH1769" s="50">
        <v>-1</v>
      </c>
      <c r="AI1769" s="1">
        <v>0</v>
      </c>
    </row>
    <row r="1770" spans="1:35" x14ac:dyDescent="0.35">
      <c r="A1770" s="1" t="s">
        <v>21</v>
      </c>
      <c r="B1770" s="1">
        <v>1</v>
      </c>
      <c r="C1770" s="1" t="s">
        <v>198</v>
      </c>
      <c r="D1770" s="1" t="s">
        <v>217</v>
      </c>
      <c r="E1770" s="1" t="s">
        <v>218</v>
      </c>
      <c r="F1770" s="1" t="s">
        <v>25</v>
      </c>
      <c r="G1770" s="1">
        <v>15</v>
      </c>
      <c r="H1770" s="1" t="s">
        <v>92</v>
      </c>
      <c r="I1770" s="1" t="s">
        <v>93</v>
      </c>
      <c r="J1770" s="2">
        <v>3568573.57</v>
      </c>
      <c r="K1770" s="2">
        <v>7648000</v>
      </c>
      <c r="L1770" s="2">
        <v>3824000</v>
      </c>
      <c r="M1770" s="2">
        <v>0</v>
      </c>
      <c r="N1770" s="2">
        <v>-3824000</v>
      </c>
      <c r="O1770" s="2">
        <v>-100</v>
      </c>
      <c r="P1770" s="3" t="s">
        <v>73</v>
      </c>
      <c r="Q1770" s="3" t="s">
        <v>29</v>
      </c>
      <c r="R1770" s="1" t="s">
        <v>30</v>
      </c>
      <c r="S1770" s="1" t="s">
        <v>31</v>
      </c>
      <c r="T1770" s="1" t="s">
        <v>30</v>
      </c>
      <c r="U1770" s="1" t="s">
        <v>32</v>
      </c>
      <c r="V1770" s="1" t="s">
        <v>33</v>
      </c>
      <c r="W1770" s="1" t="s">
        <v>32</v>
      </c>
      <c r="X1770" s="1" t="s">
        <v>34</v>
      </c>
      <c r="Y1770" s="1">
        <v>1</v>
      </c>
      <c r="Z1770" s="1">
        <v>0</v>
      </c>
      <c r="AA1770" s="1" t="s">
        <v>2121</v>
      </c>
      <c r="AB1770" s="1" t="s">
        <v>2140</v>
      </c>
      <c r="AC1770" s="1" t="s">
        <v>2142</v>
      </c>
      <c r="AE1770" s="2">
        <v>1836282</v>
      </c>
      <c r="AF1770" s="2" t="s">
        <v>2152</v>
      </c>
      <c r="AG1770" s="48">
        <v>-7648000</v>
      </c>
      <c r="AH1770" s="50">
        <v>-1</v>
      </c>
      <c r="AI1770" s="1">
        <v>0</v>
      </c>
    </row>
    <row r="1771" spans="1:35" x14ac:dyDescent="0.35">
      <c r="A1771" s="1" t="s">
        <v>21</v>
      </c>
      <c r="B1771" s="1">
        <v>1</v>
      </c>
      <c r="C1771" s="1" t="s">
        <v>198</v>
      </c>
      <c r="D1771" s="1" t="s">
        <v>227</v>
      </c>
      <c r="E1771" s="1" t="s">
        <v>228</v>
      </c>
      <c r="F1771" s="1" t="s">
        <v>25</v>
      </c>
      <c r="G1771" s="1">
        <v>15</v>
      </c>
      <c r="H1771" s="1" t="s">
        <v>92</v>
      </c>
      <c r="I1771" s="1" t="s">
        <v>93</v>
      </c>
      <c r="J1771" s="2">
        <v>1985533.56</v>
      </c>
      <c r="K1771" s="2">
        <v>680000</v>
      </c>
      <c r="L1771" s="2">
        <v>340000</v>
      </c>
      <c r="M1771" s="2">
        <v>890000</v>
      </c>
      <c r="N1771" s="2">
        <v>550000</v>
      </c>
      <c r="O1771" s="2">
        <v>161.76470588235301</v>
      </c>
      <c r="P1771" s="3" t="s">
        <v>28</v>
      </c>
      <c r="Q1771" s="3" t="s">
        <v>29</v>
      </c>
      <c r="R1771" s="1" t="s">
        <v>30</v>
      </c>
      <c r="S1771" s="1" t="s">
        <v>31</v>
      </c>
      <c r="T1771" s="1" t="s">
        <v>30</v>
      </c>
      <c r="U1771" s="1" t="s">
        <v>32</v>
      </c>
      <c r="V1771" s="1" t="s">
        <v>33</v>
      </c>
      <c r="W1771" s="1" t="s">
        <v>32</v>
      </c>
      <c r="X1771" s="1" t="s">
        <v>34</v>
      </c>
      <c r="Y1771" s="1">
        <v>1</v>
      </c>
      <c r="Z1771" s="1">
        <v>0</v>
      </c>
      <c r="AA1771" s="1" t="s">
        <v>2121</v>
      </c>
      <c r="AB1771" s="1" t="s">
        <v>2140</v>
      </c>
      <c r="AC1771" s="1" t="s">
        <v>2143</v>
      </c>
      <c r="AE1771" s="2">
        <v>1341315</v>
      </c>
      <c r="AF1771" s="2" t="s">
        <v>2152</v>
      </c>
      <c r="AG1771" s="48">
        <v>-680000</v>
      </c>
      <c r="AH1771" s="50">
        <v>-1</v>
      </c>
      <c r="AI1771" s="1">
        <v>0</v>
      </c>
    </row>
    <row r="1772" spans="1:35" x14ac:dyDescent="0.35">
      <c r="A1772" s="1" t="s">
        <v>21</v>
      </c>
      <c r="B1772" s="1">
        <v>1</v>
      </c>
      <c r="C1772" s="1" t="s">
        <v>198</v>
      </c>
      <c r="D1772" s="1" t="s">
        <v>211</v>
      </c>
      <c r="E1772" s="1" t="s">
        <v>212</v>
      </c>
      <c r="F1772" s="1" t="s">
        <v>25</v>
      </c>
      <c r="G1772" s="1">
        <v>15</v>
      </c>
      <c r="H1772" s="1" t="s">
        <v>92</v>
      </c>
      <c r="I1772" s="1" t="s">
        <v>93</v>
      </c>
      <c r="J1772" s="2">
        <v>6126444.6100000003</v>
      </c>
      <c r="K1772" s="2">
        <v>1871000</v>
      </c>
      <c r="L1772" s="2">
        <v>935500</v>
      </c>
      <c r="M1772" s="2">
        <v>0</v>
      </c>
      <c r="N1772" s="2">
        <v>-935500</v>
      </c>
      <c r="O1772" s="2">
        <v>-100</v>
      </c>
      <c r="P1772" s="3" t="s">
        <v>73</v>
      </c>
      <c r="Q1772" s="3" t="s">
        <v>29</v>
      </c>
      <c r="R1772" s="1" t="s">
        <v>30</v>
      </c>
      <c r="S1772" s="1" t="s">
        <v>31</v>
      </c>
      <c r="T1772" s="1" t="s">
        <v>30</v>
      </c>
      <c r="U1772" s="1" t="s">
        <v>32</v>
      </c>
      <c r="V1772" s="1" t="s">
        <v>33</v>
      </c>
      <c r="W1772" s="1" t="s">
        <v>32</v>
      </c>
      <c r="X1772" s="1" t="s">
        <v>34</v>
      </c>
      <c r="Y1772" s="1">
        <v>1</v>
      </c>
      <c r="Z1772" s="1">
        <v>0</v>
      </c>
      <c r="AA1772" s="1" t="s">
        <v>2127</v>
      </c>
      <c r="AB1772" s="1" t="s">
        <v>2140</v>
      </c>
      <c r="AC1772" s="1" t="s">
        <v>2142</v>
      </c>
      <c r="AE1772" s="2">
        <v>177567259.24000001</v>
      </c>
      <c r="AF1772" s="2" t="s">
        <v>2152</v>
      </c>
      <c r="AG1772" s="48">
        <v>-1871000</v>
      </c>
      <c r="AH1772" s="50">
        <v>-1</v>
      </c>
      <c r="AI1772" s="1">
        <v>0</v>
      </c>
    </row>
    <row r="1773" spans="1:35" x14ac:dyDescent="0.35">
      <c r="A1773" s="1" t="s">
        <v>21</v>
      </c>
      <c r="B1773" s="1">
        <v>1</v>
      </c>
      <c r="C1773" s="1" t="s">
        <v>198</v>
      </c>
      <c r="D1773" s="1" t="s">
        <v>199</v>
      </c>
      <c r="E1773" s="1" t="s">
        <v>200</v>
      </c>
      <c r="F1773" s="1" t="s">
        <v>25</v>
      </c>
      <c r="G1773" s="1">
        <v>16</v>
      </c>
      <c r="H1773" s="1" t="s">
        <v>94</v>
      </c>
      <c r="I1773" s="1" t="s">
        <v>33</v>
      </c>
      <c r="K1773" s="2">
        <v>485392982.83999997</v>
      </c>
      <c r="L1773" s="2">
        <v>242696491.41999999</v>
      </c>
      <c r="M1773" s="2">
        <v>287427509.88</v>
      </c>
      <c r="N1773" s="2">
        <v>44731018.460000001</v>
      </c>
      <c r="O1773" s="2">
        <v>18.430846774208401</v>
      </c>
      <c r="P1773" s="3" t="s">
        <v>28</v>
      </c>
      <c r="Q1773" s="3" t="s">
        <v>29</v>
      </c>
      <c r="R1773" s="1" t="s">
        <v>30</v>
      </c>
      <c r="S1773" s="1" t="s">
        <v>31</v>
      </c>
      <c r="T1773" s="1" t="s">
        <v>30</v>
      </c>
      <c r="Z1773" s="1">
        <v>2</v>
      </c>
      <c r="AA1773" s="1" t="s">
        <v>2129</v>
      </c>
      <c r="AB1773" s="1" t="s">
        <v>2140</v>
      </c>
      <c r="AC1773" s="1" t="s">
        <v>2125</v>
      </c>
      <c r="AE1773" s="2">
        <v>504774141.84000003</v>
      </c>
      <c r="AF1773" s="2" t="s">
        <v>2152</v>
      </c>
      <c r="AG1773" s="48">
        <v>-485392982.83999997</v>
      </c>
      <c r="AH1773" s="50">
        <v>-1</v>
      </c>
      <c r="AI1773" s="1">
        <v>2</v>
      </c>
    </row>
    <row r="1774" spans="1:35" x14ac:dyDescent="0.35">
      <c r="A1774" s="1" t="s">
        <v>21</v>
      </c>
      <c r="B1774" s="1">
        <v>1</v>
      </c>
      <c r="C1774" s="1" t="s">
        <v>198</v>
      </c>
      <c r="D1774" s="1" t="s">
        <v>201</v>
      </c>
      <c r="E1774" s="1" t="s">
        <v>202</v>
      </c>
      <c r="F1774" s="1" t="s">
        <v>25</v>
      </c>
      <c r="G1774" s="1">
        <v>16</v>
      </c>
      <c r="H1774" s="1" t="s">
        <v>94</v>
      </c>
      <c r="I1774" s="1" t="s">
        <v>33</v>
      </c>
      <c r="K1774" s="2">
        <v>88329186.700000003</v>
      </c>
      <c r="L1774" s="2">
        <v>44164593.350000001</v>
      </c>
      <c r="M1774" s="2">
        <v>50384376.619999997</v>
      </c>
      <c r="N1774" s="2">
        <v>6219783.2699999996</v>
      </c>
      <c r="O1774" s="2">
        <v>14.083189265910001</v>
      </c>
      <c r="P1774" s="3" t="s">
        <v>28</v>
      </c>
      <c r="Q1774" s="3" t="s">
        <v>29</v>
      </c>
      <c r="R1774" s="1" t="s">
        <v>30</v>
      </c>
      <c r="S1774" s="1" t="s">
        <v>31</v>
      </c>
      <c r="T1774" s="1" t="s">
        <v>30</v>
      </c>
      <c r="Z1774" s="1">
        <v>2</v>
      </c>
      <c r="AA1774" s="1" t="s">
        <v>2128</v>
      </c>
      <c r="AB1774" s="1" t="s">
        <v>2140</v>
      </c>
      <c r="AC1774" s="1" t="s">
        <v>2125</v>
      </c>
      <c r="AE1774" s="2">
        <v>108198703.34999998</v>
      </c>
      <c r="AF1774" s="2" t="s">
        <v>2152</v>
      </c>
      <c r="AG1774" s="48">
        <v>-88329186.700000003</v>
      </c>
      <c r="AH1774" s="50">
        <v>-1</v>
      </c>
      <c r="AI1774" s="1">
        <v>2</v>
      </c>
    </row>
    <row r="1775" spans="1:35" x14ac:dyDescent="0.35">
      <c r="A1775" s="1" t="s">
        <v>21</v>
      </c>
      <c r="B1775" s="1">
        <v>1</v>
      </c>
      <c r="C1775" s="1" t="s">
        <v>198</v>
      </c>
      <c r="D1775" s="1" t="s">
        <v>203</v>
      </c>
      <c r="E1775" s="1" t="s">
        <v>204</v>
      </c>
      <c r="F1775" s="1" t="s">
        <v>25</v>
      </c>
      <c r="G1775" s="1">
        <v>16</v>
      </c>
      <c r="H1775" s="1" t="s">
        <v>94</v>
      </c>
      <c r="I1775" s="1" t="s">
        <v>33</v>
      </c>
      <c r="K1775" s="2">
        <v>70565344.5</v>
      </c>
      <c r="L1775" s="2">
        <v>35282672.25</v>
      </c>
      <c r="M1775" s="2">
        <v>37709510.350000001</v>
      </c>
      <c r="N1775" s="2">
        <v>2426838.1</v>
      </c>
      <c r="O1775" s="2">
        <v>6.8782718123058304</v>
      </c>
      <c r="P1775" s="3" t="s">
        <v>28</v>
      </c>
      <c r="Q1775" s="3" t="s">
        <v>29</v>
      </c>
      <c r="R1775" s="1" t="s">
        <v>30</v>
      </c>
      <c r="S1775" s="1" t="s">
        <v>31</v>
      </c>
      <c r="T1775" s="1" t="s">
        <v>30</v>
      </c>
      <c r="Z1775" s="1">
        <v>2</v>
      </c>
      <c r="AA1775" s="1" t="s">
        <v>2121</v>
      </c>
      <c r="AB1775" s="1" t="s">
        <v>2140</v>
      </c>
      <c r="AC1775" s="1" t="s">
        <v>2125</v>
      </c>
      <c r="AE1775" s="2">
        <v>73766814.770000011</v>
      </c>
      <c r="AF1775" s="2" t="s">
        <v>2152</v>
      </c>
      <c r="AG1775" s="48">
        <v>-70565344.5</v>
      </c>
      <c r="AH1775" s="50">
        <v>-1</v>
      </c>
      <c r="AI1775" s="1">
        <v>2</v>
      </c>
    </row>
    <row r="1776" spans="1:35" x14ac:dyDescent="0.35">
      <c r="A1776" s="1" t="s">
        <v>21</v>
      </c>
      <c r="B1776" s="1">
        <v>1</v>
      </c>
      <c r="C1776" s="1" t="s">
        <v>198</v>
      </c>
      <c r="D1776" s="1" t="s">
        <v>205</v>
      </c>
      <c r="E1776" s="1" t="s">
        <v>206</v>
      </c>
      <c r="F1776" s="1" t="s">
        <v>56</v>
      </c>
      <c r="G1776" s="1">
        <v>16</v>
      </c>
      <c r="H1776" s="1" t="s">
        <v>94</v>
      </c>
      <c r="I1776" s="1" t="s">
        <v>33</v>
      </c>
      <c r="K1776" s="2">
        <v>1977283000</v>
      </c>
      <c r="L1776" s="2">
        <v>988641500</v>
      </c>
      <c r="M1776" s="2">
        <v>1310015827.22</v>
      </c>
      <c r="N1776" s="2">
        <v>321374327.22000003</v>
      </c>
      <c r="O1776" s="2">
        <v>32.506659615239698</v>
      </c>
      <c r="P1776" s="3" t="s">
        <v>28</v>
      </c>
      <c r="Q1776" s="3" t="s">
        <v>29</v>
      </c>
      <c r="R1776" s="1" t="s">
        <v>30</v>
      </c>
      <c r="S1776" s="1" t="s">
        <v>31</v>
      </c>
      <c r="T1776" s="1" t="s">
        <v>30</v>
      </c>
      <c r="Z1776" s="1">
        <v>2</v>
      </c>
      <c r="AA1776" s="1" t="s">
        <v>2127</v>
      </c>
      <c r="AB1776" s="1" t="s">
        <v>2140</v>
      </c>
      <c r="AC1776" s="1" t="s">
        <v>2144</v>
      </c>
      <c r="AE1776" s="2">
        <v>2252734051.8899999</v>
      </c>
      <c r="AF1776" s="2" t="s">
        <v>2152</v>
      </c>
      <c r="AG1776" s="48">
        <v>-1977283000</v>
      </c>
      <c r="AH1776" s="50">
        <v>-1</v>
      </c>
      <c r="AI1776" s="1">
        <v>2</v>
      </c>
    </row>
    <row r="1777" spans="1:35" x14ac:dyDescent="0.35">
      <c r="A1777" s="1" t="s">
        <v>21</v>
      </c>
      <c r="B1777" s="1">
        <v>1</v>
      </c>
      <c r="C1777" s="1" t="s">
        <v>198</v>
      </c>
      <c r="D1777" s="1" t="s">
        <v>221</v>
      </c>
      <c r="E1777" s="1" t="s">
        <v>222</v>
      </c>
      <c r="F1777" s="1" t="s">
        <v>25</v>
      </c>
      <c r="G1777" s="1">
        <v>16</v>
      </c>
      <c r="H1777" s="1" t="s">
        <v>94</v>
      </c>
      <c r="I1777" s="1" t="s">
        <v>33</v>
      </c>
      <c r="K1777" s="2">
        <v>80250089.920000002</v>
      </c>
      <c r="L1777" s="2">
        <v>40125044.960000001</v>
      </c>
      <c r="M1777" s="2">
        <v>40841861.990000002</v>
      </c>
      <c r="N1777" s="2">
        <v>716817.03</v>
      </c>
      <c r="O1777" s="2">
        <v>1.78645788612719</v>
      </c>
      <c r="P1777" s="3" t="s">
        <v>28</v>
      </c>
      <c r="Q1777" s="3" t="s">
        <v>29</v>
      </c>
      <c r="R1777" s="1" t="s">
        <v>30</v>
      </c>
      <c r="S1777" s="1" t="s">
        <v>31</v>
      </c>
      <c r="T1777" s="1" t="s">
        <v>30</v>
      </c>
      <c r="Z1777" s="1">
        <v>2</v>
      </c>
      <c r="AA1777" s="1" t="s">
        <v>2127</v>
      </c>
      <c r="AB1777" s="1" t="s">
        <v>2126</v>
      </c>
      <c r="AC1777" s="1" t="s">
        <v>2126</v>
      </c>
      <c r="AE1777" s="2">
        <v>83931806.761999995</v>
      </c>
      <c r="AF1777" s="2" t="s">
        <v>2152</v>
      </c>
      <c r="AG1777" s="48">
        <v>-80250089.920000002</v>
      </c>
      <c r="AH1777" s="50">
        <v>-1</v>
      </c>
      <c r="AI1777" s="1">
        <v>2</v>
      </c>
    </row>
    <row r="1778" spans="1:35" x14ac:dyDescent="0.35">
      <c r="A1778" s="1" t="s">
        <v>21</v>
      </c>
      <c r="B1778" s="1">
        <v>1</v>
      </c>
      <c r="C1778" s="1" t="s">
        <v>198</v>
      </c>
      <c r="D1778" s="1" t="s">
        <v>217</v>
      </c>
      <c r="E1778" s="1" t="s">
        <v>218</v>
      </c>
      <c r="F1778" s="1" t="s">
        <v>25</v>
      </c>
      <c r="G1778" s="1">
        <v>16</v>
      </c>
      <c r="H1778" s="1" t="s">
        <v>94</v>
      </c>
      <c r="I1778" s="1" t="s">
        <v>33</v>
      </c>
      <c r="K1778" s="2">
        <v>135517574.41999999</v>
      </c>
      <c r="L1778" s="2">
        <v>67758787.209999993</v>
      </c>
      <c r="M1778" s="2">
        <v>62878090.869999997</v>
      </c>
      <c r="N1778" s="2">
        <v>-4880696.34</v>
      </c>
      <c r="O1778" s="2">
        <v>-7.2030455989030697</v>
      </c>
      <c r="P1778" s="3" t="s">
        <v>73</v>
      </c>
      <c r="Q1778" s="3" t="s">
        <v>29</v>
      </c>
      <c r="R1778" s="1" t="s">
        <v>30</v>
      </c>
      <c r="S1778" s="1" t="s">
        <v>31</v>
      </c>
      <c r="T1778" s="1" t="s">
        <v>30</v>
      </c>
      <c r="Z1778" s="1">
        <v>2</v>
      </c>
      <c r="AA1778" s="1" t="s">
        <v>2121</v>
      </c>
      <c r="AB1778" s="1" t="s">
        <v>2140</v>
      </c>
      <c r="AC1778" s="1" t="s">
        <v>2123</v>
      </c>
      <c r="AE1778" s="2">
        <v>133665108.04999998</v>
      </c>
      <c r="AF1778" s="2" t="s">
        <v>2152</v>
      </c>
      <c r="AG1778" s="48">
        <v>-135517574.41999999</v>
      </c>
      <c r="AH1778" s="50">
        <v>-1</v>
      </c>
      <c r="AI1778" s="1">
        <v>2</v>
      </c>
    </row>
    <row r="1779" spans="1:35" x14ac:dyDescent="0.35">
      <c r="A1779" s="1" t="s">
        <v>21</v>
      </c>
      <c r="B1779" s="1">
        <v>1</v>
      </c>
      <c r="C1779" s="1" t="s">
        <v>198</v>
      </c>
      <c r="D1779" s="1" t="s">
        <v>227</v>
      </c>
      <c r="E1779" s="1" t="s">
        <v>228</v>
      </c>
      <c r="F1779" s="1" t="s">
        <v>25</v>
      </c>
      <c r="G1779" s="1">
        <v>16</v>
      </c>
      <c r="H1779" s="1" t="s">
        <v>94</v>
      </c>
      <c r="I1779" s="1" t="s">
        <v>33</v>
      </c>
      <c r="K1779" s="2">
        <v>97307528.159999996</v>
      </c>
      <c r="L1779" s="2">
        <v>48653764.079999998</v>
      </c>
      <c r="M1779" s="2">
        <v>68423471.189999998</v>
      </c>
      <c r="N1779" s="2">
        <v>19769707.109999999</v>
      </c>
      <c r="O1779" s="2">
        <v>40.633458651818202</v>
      </c>
      <c r="P1779" s="3" t="s">
        <v>28</v>
      </c>
      <c r="Q1779" s="3" t="s">
        <v>29</v>
      </c>
      <c r="R1779" s="1" t="s">
        <v>30</v>
      </c>
      <c r="S1779" s="1" t="s">
        <v>31</v>
      </c>
      <c r="T1779" s="1" t="s">
        <v>30</v>
      </c>
      <c r="Z1779" s="1">
        <v>2</v>
      </c>
      <c r="AA1779" s="1" t="s">
        <v>2121</v>
      </c>
      <c r="AB1779" s="1" t="s">
        <v>2140</v>
      </c>
      <c r="AC1779" s="1" t="s">
        <v>2144</v>
      </c>
      <c r="AE1779" s="2">
        <v>120756939.35234201</v>
      </c>
      <c r="AF1779" s="2" t="s">
        <v>2152</v>
      </c>
      <c r="AG1779" s="48">
        <v>-97307528.159999996</v>
      </c>
      <c r="AH1779" s="50">
        <v>-1</v>
      </c>
      <c r="AI1779" s="1">
        <v>2</v>
      </c>
    </row>
    <row r="1780" spans="1:35" x14ac:dyDescent="0.35">
      <c r="A1780" s="1" t="s">
        <v>21</v>
      </c>
      <c r="B1780" s="1">
        <v>1</v>
      </c>
      <c r="C1780" s="1" t="s">
        <v>198</v>
      </c>
      <c r="D1780" s="1" t="s">
        <v>207</v>
      </c>
      <c r="E1780" s="1" t="s">
        <v>208</v>
      </c>
      <c r="F1780" s="1" t="s">
        <v>25</v>
      </c>
      <c r="G1780" s="1">
        <v>16</v>
      </c>
      <c r="H1780" s="1" t="s">
        <v>94</v>
      </c>
      <c r="I1780" s="1" t="s">
        <v>33</v>
      </c>
      <c r="K1780" s="2">
        <v>84326049.170000002</v>
      </c>
      <c r="L1780" s="2">
        <v>42163024.585000001</v>
      </c>
      <c r="M1780" s="2">
        <v>53261338.539999999</v>
      </c>
      <c r="N1780" s="2">
        <v>11098313.955</v>
      </c>
      <c r="O1780" s="2">
        <v>26.322385702254302</v>
      </c>
      <c r="P1780" s="3" t="s">
        <v>28</v>
      </c>
      <c r="Q1780" s="3" t="s">
        <v>29</v>
      </c>
      <c r="R1780" s="1" t="s">
        <v>30</v>
      </c>
      <c r="S1780" s="1" t="s">
        <v>31</v>
      </c>
      <c r="T1780" s="1" t="s">
        <v>30</v>
      </c>
      <c r="Z1780" s="1">
        <v>2</v>
      </c>
      <c r="AA1780" s="1" t="s">
        <v>2127</v>
      </c>
      <c r="AB1780" s="1" t="s">
        <v>2140</v>
      </c>
      <c r="AC1780" s="1" t="s">
        <v>2144</v>
      </c>
      <c r="AE1780" s="2">
        <v>88838766.939999998</v>
      </c>
      <c r="AF1780" s="2" t="s">
        <v>2152</v>
      </c>
      <c r="AG1780" s="48">
        <v>-84326049.170000002</v>
      </c>
      <c r="AH1780" s="50">
        <v>-1</v>
      </c>
      <c r="AI1780" s="1">
        <v>2</v>
      </c>
    </row>
    <row r="1781" spans="1:35" x14ac:dyDescent="0.35">
      <c r="A1781" s="1" t="s">
        <v>21</v>
      </c>
      <c r="B1781" s="1">
        <v>1</v>
      </c>
      <c r="C1781" s="1" t="s">
        <v>198</v>
      </c>
      <c r="D1781" s="1" t="s">
        <v>215</v>
      </c>
      <c r="E1781" s="1" t="s">
        <v>216</v>
      </c>
      <c r="F1781" s="1" t="s">
        <v>25</v>
      </c>
      <c r="G1781" s="1">
        <v>16</v>
      </c>
      <c r="H1781" s="1" t="s">
        <v>94</v>
      </c>
      <c r="I1781" s="1" t="s">
        <v>33</v>
      </c>
      <c r="K1781" s="2">
        <v>71746267.340000004</v>
      </c>
      <c r="L1781" s="2">
        <v>35873133.670000002</v>
      </c>
      <c r="M1781" s="2">
        <v>51363964.649999999</v>
      </c>
      <c r="N1781" s="2">
        <v>15490830.98</v>
      </c>
      <c r="O1781" s="2">
        <v>43.182263145733103</v>
      </c>
      <c r="P1781" s="3" t="s">
        <v>28</v>
      </c>
      <c r="Q1781" s="3" t="s">
        <v>29</v>
      </c>
      <c r="R1781" s="1" t="s">
        <v>30</v>
      </c>
      <c r="S1781" s="1" t="s">
        <v>31</v>
      </c>
      <c r="T1781" s="1" t="s">
        <v>30</v>
      </c>
      <c r="Z1781" s="1">
        <v>2</v>
      </c>
      <c r="AA1781" s="1" t="s">
        <v>2121</v>
      </c>
      <c r="AB1781" s="1" t="s">
        <v>2140</v>
      </c>
      <c r="AC1781" s="1" t="s">
        <v>2144</v>
      </c>
      <c r="AE1781" s="2">
        <v>86586120.830000013</v>
      </c>
      <c r="AF1781" s="2" t="s">
        <v>2152</v>
      </c>
      <c r="AG1781" s="48">
        <v>-71746267.340000004</v>
      </c>
      <c r="AH1781" s="50">
        <v>-1</v>
      </c>
      <c r="AI1781" s="1">
        <v>2</v>
      </c>
    </row>
    <row r="1782" spans="1:35" x14ac:dyDescent="0.35">
      <c r="A1782" s="1" t="s">
        <v>21</v>
      </c>
      <c r="B1782" s="1">
        <v>1</v>
      </c>
      <c r="C1782" s="1" t="s">
        <v>198</v>
      </c>
      <c r="D1782" s="1" t="s">
        <v>219</v>
      </c>
      <c r="E1782" s="1" t="s">
        <v>220</v>
      </c>
      <c r="F1782" s="1" t="s">
        <v>25</v>
      </c>
      <c r="G1782" s="1">
        <v>16</v>
      </c>
      <c r="H1782" s="1" t="s">
        <v>94</v>
      </c>
      <c r="I1782" s="1" t="s">
        <v>33</v>
      </c>
      <c r="K1782" s="2">
        <v>68244430.040000007</v>
      </c>
      <c r="L1782" s="2">
        <v>34122215.020000003</v>
      </c>
      <c r="M1782" s="2">
        <v>119541026.14</v>
      </c>
      <c r="N1782" s="2">
        <v>85418811.120000005</v>
      </c>
      <c r="O1782" s="2">
        <v>250.33196429344801</v>
      </c>
      <c r="P1782" s="3" t="s">
        <v>28</v>
      </c>
      <c r="Q1782" s="3" t="s">
        <v>29</v>
      </c>
      <c r="R1782" s="1" t="s">
        <v>30</v>
      </c>
      <c r="S1782" s="1" t="s">
        <v>31</v>
      </c>
      <c r="T1782" s="1" t="s">
        <v>30</v>
      </c>
      <c r="Z1782" s="1">
        <v>2</v>
      </c>
      <c r="AA1782" s="1" t="s">
        <v>2121</v>
      </c>
      <c r="AB1782" s="1" t="s">
        <v>2140</v>
      </c>
      <c r="AC1782" s="1" t="s">
        <v>2143</v>
      </c>
      <c r="AE1782" s="2">
        <v>125540320.92</v>
      </c>
      <c r="AF1782" s="2" t="s">
        <v>2152</v>
      </c>
      <c r="AG1782" s="48">
        <v>-68244430.040000007</v>
      </c>
      <c r="AH1782" s="50">
        <v>-1</v>
      </c>
      <c r="AI1782" s="1">
        <v>2</v>
      </c>
    </row>
    <row r="1783" spans="1:35" x14ac:dyDescent="0.35">
      <c r="A1783" s="1" t="s">
        <v>21</v>
      </c>
      <c r="B1783" s="1">
        <v>1</v>
      </c>
      <c r="C1783" s="1" t="s">
        <v>198</v>
      </c>
      <c r="D1783" s="1" t="s">
        <v>225</v>
      </c>
      <c r="E1783" s="1" t="s">
        <v>226</v>
      </c>
      <c r="F1783" s="1" t="s">
        <v>25</v>
      </c>
      <c r="G1783" s="1">
        <v>16</v>
      </c>
      <c r="H1783" s="1" t="s">
        <v>94</v>
      </c>
      <c r="I1783" s="1" t="s">
        <v>33</v>
      </c>
      <c r="K1783" s="2">
        <v>70577561.870000005</v>
      </c>
      <c r="L1783" s="2">
        <v>35288780.935000002</v>
      </c>
      <c r="M1783" s="2">
        <v>53191696.090000004</v>
      </c>
      <c r="N1783" s="2">
        <v>17902915.155000001</v>
      </c>
      <c r="O1783" s="2">
        <v>50.732597388320599</v>
      </c>
      <c r="P1783" s="3" t="s">
        <v>28</v>
      </c>
      <c r="Q1783" s="3" t="s">
        <v>29</v>
      </c>
      <c r="R1783" s="1" t="s">
        <v>30</v>
      </c>
      <c r="S1783" s="1" t="s">
        <v>31</v>
      </c>
      <c r="T1783" s="1" t="s">
        <v>30</v>
      </c>
      <c r="Z1783" s="1">
        <v>2</v>
      </c>
      <c r="AA1783" s="1" t="s">
        <v>2121</v>
      </c>
      <c r="AB1783" s="1" t="s">
        <v>2140</v>
      </c>
      <c r="AC1783" s="1" t="s">
        <v>2145</v>
      </c>
      <c r="AE1783" s="2">
        <v>75622956.50999999</v>
      </c>
      <c r="AF1783" s="2" t="s">
        <v>2152</v>
      </c>
      <c r="AG1783" s="48">
        <v>-70577561.870000005</v>
      </c>
      <c r="AH1783" s="50">
        <v>-1</v>
      </c>
      <c r="AI1783" s="1">
        <v>2</v>
      </c>
    </row>
    <row r="1784" spans="1:35" x14ac:dyDescent="0.35">
      <c r="A1784" s="1" t="s">
        <v>21</v>
      </c>
      <c r="B1784" s="1">
        <v>1</v>
      </c>
      <c r="C1784" s="1" t="s">
        <v>198</v>
      </c>
      <c r="D1784" s="1" t="s">
        <v>211</v>
      </c>
      <c r="E1784" s="1" t="s">
        <v>212</v>
      </c>
      <c r="F1784" s="1" t="s">
        <v>25</v>
      </c>
      <c r="G1784" s="1">
        <v>16</v>
      </c>
      <c r="H1784" s="1" t="s">
        <v>94</v>
      </c>
      <c r="I1784" s="1" t="s">
        <v>33</v>
      </c>
      <c r="K1784" s="2">
        <v>282741220.58999997</v>
      </c>
      <c r="L1784" s="2">
        <v>141370610.29499999</v>
      </c>
      <c r="M1784" s="2">
        <v>165381957.11000001</v>
      </c>
      <c r="N1784" s="2">
        <v>24011346.815000001</v>
      </c>
      <c r="O1784" s="2">
        <v>16.984680737315301</v>
      </c>
      <c r="P1784" s="3" t="s">
        <v>28</v>
      </c>
      <c r="Q1784" s="3" t="s">
        <v>29</v>
      </c>
      <c r="R1784" s="1" t="s">
        <v>30</v>
      </c>
      <c r="S1784" s="1" t="s">
        <v>31</v>
      </c>
      <c r="T1784" s="1" t="s">
        <v>30</v>
      </c>
      <c r="Z1784" s="1">
        <v>2</v>
      </c>
      <c r="AA1784" s="1" t="s">
        <v>2127</v>
      </c>
      <c r="AB1784" s="1" t="s">
        <v>2140</v>
      </c>
      <c r="AC1784" s="1" t="s">
        <v>2125</v>
      </c>
      <c r="AE1784" s="2">
        <v>468218087.94000006</v>
      </c>
      <c r="AF1784" s="2" t="s">
        <v>2152</v>
      </c>
      <c r="AG1784" s="48">
        <v>-282741220.58999997</v>
      </c>
      <c r="AH1784" s="50">
        <v>-1</v>
      </c>
      <c r="AI1784" s="1">
        <v>2</v>
      </c>
    </row>
    <row r="1785" spans="1:35" x14ac:dyDescent="0.35">
      <c r="A1785" s="1" t="s">
        <v>21</v>
      </c>
      <c r="B1785" s="1">
        <v>1</v>
      </c>
      <c r="C1785" s="1" t="s">
        <v>198</v>
      </c>
      <c r="D1785" s="1" t="s">
        <v>213</v>
      </c>
      <c r="E1785" s="1" t="s">
        <v>214</v>
      </c>
      <c r="F1785" s="1" t="s">
        <v>25</v>
      </c>
      <c r="G1785" s="1">
        <v>16</v>
      </c>
      <c r="H1785" s="1" t="s">
        <v>94</v>
      </c>
      <c r="I1785" s="1" t="s">
        <v>33</v>
      </c>
      <c r="K1785" s="2">
        <v>176060048.02000001</v>
      </c>
      <c r="L1785" s="2">
        <v>88030024.010000005</v>
      </c>
      <c r="M1785" s="2">
        <v>101877279.55</v>
      </c>
      <c r="N1785" s="2">
        <v>13847255.539999999</v>
      </c>
      <c r="O1785" s="2">
        <v>15.7301508158478</v>
      </c>
      <c r="P1785" s="3" t="s">
        <v>28</v>
      </c>
      <c r="Q1785" s="3" t="s">
        <v>29</v>
      </c>
      <c r="R1785" s="1" t="s">
        <v>30</v>
      </c>
      <c r="S1785" s="1" t="s">
        <v>31</v>
      </c>
      <c r="T1785" s="1" t="s">
        <v>30</v>
      </c>
      <c r="Z1785" s="1">
        <v>2</v>
      </c>
      <c r="AA1785" s="1" t="s">
        <v>2121</v>
      </c>
      <c r="AB1785" s="1" t="s">
        <v>2140</v>
      </c>
      <c r="AC1785" s="1" t="s">
        <v>2125</v>
      </c>
      <c r="AE1785" s="2">
        <v>187148075.49636364</v>
      </c>
      <c r="AF1785" s="2" t="s">
        <v>2152</v>
      </c>
      <c r="AG1785" s="48">
        <v>-176060048.02000001</v>
      </c>
      <c r="AH1785" s="50">
        <v>-1</v>
      </c>
      <c r="AI1785" s="1">
        <v>2</v>
      </c>
    </row>
    <row r="1786" spans="1:35" x14ac:dyDescent="0.35">
      <c r="A1786" s="1" t="s">
        <v>21</v>
      </c>
      <c r="B1786" s="1">
        <v>1</v>
      </c>
      <c r="C1786" s="1" t="s">
        <v>198</v>
      </c>
      <c r="D1786" s="1" t="s">
        <v>223</v>
      </c>
      <c r="E1786" s="1" t="s">
        <v>224</v>
      </c>
      <c r="F1786" s="1" t="s">
        <v>25</v>
      </c>
      <c r="G1786" s="1">
        <v>16</v>
      </c>
      <c r="H1786" s="1" t="s">
        <v>94</v>
      </c>
      <c r="I1786" s="1" t="s">
        <v>33</v>
      </c>
      <c r="K1786" s="2">
        <v>74718680.980000004</v>
      </c>
      <c r="L1786" s="2">
        <v>37359340.490000002</v>
      </c>
      <c r="M1786" s="2">
        <v>48936892.479999997</v>
      </c>
      <c r="N1786" s="2">
        <v>11577551.99</v>
      </c>
      <c r="O1786" s="2">
        <v>30.9897119118015</v>
      </c>
      <c r="P1786" s="3" t="s">
        <v>28</v>
      </c>
      <c r="Q1786" s="3" t="s">
        <v>29</v>
      </c>
      <c r="R1786" s="1" t="s">
        <v>30</v>
      </c>
      <c r="S1786" s="1" t="s">
        <v>31</v>
      </c>
      <c r="T1786" s="1" t="s">
        <v>30</v>
      </c>
      <c r="Z1786" s="1">
        <v>2</v>
      </c>
      <c r="AA1786" s="1" t="s">
        <v>2127</v>
      </c>
      <c r="AB1786" s="1" t="s">
        <v>2140</v>
      </c>
      <c r="AC1786" s="1" t="s">
        <v>2144</v>
      </c>
      <c r="AE1786" s="2">
        <v>96538546.859999985</v>
      </c>
      <c r="AF1786" s="2" t="s">
        <v>2152</v>
      </c>
      <c r="AG1786" s="48">
        <v>-74718680.980000004</v>
      </c>
      <c r="AH1786" s="50">
        <v>-1</v>
      </c>
      <c r="AI1786" s="1">
        <v>2</v>
      </c>
    </row>
    <row r="1787" spans="1:35" x14ac:dyDescent="0.35">
      <c r="A1787" s="1" t="s">
        <v>21</v>
      </c>
      <c r="B1787" s="1">
        <v>1</v>
      </c>
      <c r="C1787" s="1" t="s">
        <v>198</v>
      </c>
      <c r="D1787" s="1" t="s">
        <v>209</v>
      </c>
      <c r="E1787" s="1" t="s">
        <v>210</v>
      </c>
      <c r="F1787" s="1" t="s">
        <v>25</v>
      </c>
      <c r="G1787" s="1">
        <v>16</v>
      </c>
      <c r="H1787" s="1" t="s">
        <v>94</v>
      </c>
      <c r="I1787" s="1" t="s">
        <v>33</v>
      </c>
      <c r="K1787" s="2">
        <v>81516514.420000002</v>
      </c>
      <c r="L1787" s="2">
        <v>40758257.210000001</v>
      </c>
      <c r="M1787" s="2">
        <v>44695174.520000003</v>
      </c>
      <c r="N1787" s="2">
        <v>3936917.31</v>
      </c>
      <c r="O1787" s="2">
        <v>9.6591895225443594</v>
      </c>
      <c r="P1787" s="3" t="s">
        <v>28</v>
      </c>
      <c r="Q1787" s="3" t="s">
        <v>29</v>
      </c>
      <c r="R1787" s="1" t="s">
        <v>30</v>
      </c>
      <c r="S1787" s="1" t="s">
        <v>31</v>
      </c>
      <c r="T1787" s="1" t="s">
        <v>30</v>
      </c>
      <c r="Z1787" s="1">
        <v>2</v>
      </c>
      <c r="AA1787" s="1" t="s">
        <v>2128</v>
      </c>
      <c r="AB1787" s="1" t="s">
        <v>2140</v>
      </c>
      <c r="AC1787" s="1" t="s">
        <v>2125</v>
      </c>
      <c r="AE1787" s="2">
        <v>83344903.150000006</v>
      </c>
      <c r="AF1787" s="2" t="s">
        <v>2152</v>
      </c>
      <c r="AG1787" s="48">
        <v>-81516514.420000002</v>
      </c>
      <c r="AH1787" s="50">
        <v>-1</v>
      </c>
      <c r="AI1787" s="1">
        <v>2</v>
      </c>
    </row>
    <row r="1788" spans="1:35" x14ac:dyDescent="0.35">
      <c r="A1788" s="1" t="s">
        <v>21</v>
      </c>
      <c r="B1788" s="1">
        <v>1</v>
      </c>
      <c r="C1788" s="1" t="s">
        <v>198</v>
      </c>
      <c r="D1788" s="1" t="s">
        <v>199</v>
      </c>
      <c r="E1788" s="1" t="s">
        <v>200</v>
      </c>
      <c r="F1788" s="1" t="s">
        <v>25</v>
      </c>
      <c r="G1788" s="1">
        <v>17</v>
      </c>
      <c r="H1788" s="1" t="s">
        <v>95</v>
      </c>
      <c r="I1788" s="1" t="s">
        <v>96</v>
      </c>
      <c r="J1788" s="2">
        <v>52672718.07</v>
      </c>
      <c r="K1788" s="2">
        <v>64759885.869999997</v>
      </c>
      <c r="L1788" s="2">
        <v>32379942.934999999</v>
      </c>
      <c r="M1788" s="2">
        <v>27758136.920000002</v>
      </c>
      <c r="N1788" s="2">
        <v>-4621806.0149999997</v>
      </c>
      <c r="O1788" s="2">
        <v>-14.273669426403499</v>
      </c>
      <c r="P1788" s="3" t="s">
        <v>28</v>
      </c>
      <c r="Q1788" s="3" t="s">
        <v>29</v>
      </c>
      <c r="R1788" s="1" t="s">
        <v>30</v>
      </c>
      <c r="S1788" s="1" t="s">
        <v>31</v>
      </c>
      <c r="T1788" s="1" t="s">
        <v>30</v>
      </c>
      <c r="U1788" s="1" t="s">
        <v>97</v>
      </c>
      <c r="V1788" s="1" t="s">
        <v>98</v>
      </c>
      <c r="W1788" s="1" t="s">
        <v>32</v>
      </c>
      <c r="X1788" s="1" t="s">
        <v>34</v>
      </c>
      <c r="Y1788" s="1">
        <v>-1</v>
      </c>
      <c r="Z1788" s="1">
        <v>3</v>
      </c>
      <c r="AA1788" s="1" t="s">
        <v>2129</v>
      </c>
      <c r="AB1788" s="1" t="s">
        <v>2140</v>
      </c>
      <c r="AC1788" s="1" t="s">
        <v>2123</v>
      </c>
      <c r="AE1788" s="2">
        <v>64759885.869999997</v>
      </c>
      <c r="AF1788" s="2" t="s">
        <v>2152</v>
      </c>
      <c r="AG1788" s="48">
        <v>-64759885.869999997</v>
      </c>
      <c r="AH1788" s="50">
        <v>-1</v>
      </c>
      <c r="AI1788" s="1">
        <v>3</v>
      </c>
    </row>
    <row r="1789" spans="1:35" x14ac:dyDescent="0.35">
      <c r="A1789" s="1" t="s">
        <v>21</v>
      </c>
      <c r="B1789" s="1">
        <v>1</v>
      </c>
      <c r="C1789" s="1" t="s">
        <v>198</v>
      </c>
      <c r="D1789" s="1" t="s">
        <v>201</v>
      </c>
      <c r="E1789" s="1" t="s">
        <v>202</v>
      </c>
      <c r="F1789" s="1" t="s">
        <v>25</v>
      </c>
      <c r="G1789" s="1">
        <v>17</v>
      </c>
      <c r="H1789" s="1" t="s">
        <v>95</v>
      </c>
      <c r="I1789" s="1" t="s">
        <v>96</v>
      </c>
      <c r="J1789" s="2">
        <v>5636927.6900000004</v>
      </c>
      <c r="K1789" s="2">
        <v>5579425.29</v>
      </c>
      <c r="L1789" s="2">
        <v>2789712.645</v>
      </c>
      <c r="M1789" s="2">
        <v>3150371.59</v>
      </c>
      <c r="N1789" s="2">
        <v>360658.94500000001</v>
      </c>
      <c r="O1789" s="2">
        <v>12.928175439374</v>
      </c>
      <c r="P1789" s="3" t="s">
        <v>73</v>
      </c>
      <c r="Q1789" s="3" t="s">
        <v>29</v>
      </c>
      <c r="R1789" s="1" t="s">
        <v>30</v>
      </c>
      <c r="S1789" s="1" t="s">
        <v>31</v>
      </c>
      <c r="T1789" s="1" t="s">
        <v>30</v>
      </c>
      <c r="U1789" s="1" t="s">
        <v>97</v>
      </c>
      <c r="V1789" s="1" t="s">
        <v>98</v>
      </c>
      <c r="W1789" s="1" t="s">
        <v>32</v>
      </c>
      <c r="X1789" s="1" t="s">
        <v>34</v>
      </c>
      <c r="Y1789" s="1">
        <v>-1</v>
      </c>
      <c r="Z1789" s="1">
        <v>3</v>
      </c>
      <c r="AA1789" s="1" t="s">
        <v>2128</v>
      </c>
      <c r="AB1789" s="1" t="s">
        <v>2140</v>
      </c>
      <c r="AC1789" s="1" t="s">
        <v>2125</v>
      </c>
      <c r="AE1789" s="2">
        <v>5579425.29</v>
      </c>
      <c r="AF1789" s="2" t="s">
        <v>2152</v>
      </c>
      <c r="AG1789" s="48">
        <v>-5579425.29</v>
      </c>
      <c r="AH1789" s="50">
        <v>-1</v>
      </c>
      <c r="AI1789" s="1">
        <v>3</v>
      </c>
    </row>
    <row r="1790" spans="1:35" x14ac:dyDescent="0.35">
      <c r="A1790" s="1" t="s">
        <v>21</v>
      </c>
      <c r="B1790" s="1">
        <v>1</v>
      </c>
      <c r="C1790" s="1" t="s">
        <v>198</v>
      </c>
      <c r="D1790" s="1" t="s">
        <v>203</v>
      </c>
      <c r="E1790" s="1" t="s">
        <v>204</v>
      </c>
      <c r="F1790" s="1" t="s">
        <v>25</v>
      </c>
      <c r="G1790" s="1">
        <v>17</v>
      </c>
      <c r="H1790" s="1" t="s">
        <v>95</v>
      </c>
      <c r="I1790" s="1" t="s">
        <v>96</v>
      </c>
      <c r="J1790" s="2">
        <v>2385515.6</v>
      </c>
      <c r="K1790" s="2">
        <v>3527512.49</v>
      </c>
      <c r="L1790" s="2">
        <v>1763756.2450000001</v>
      </c>
      <c r="M1790" s="2">
        <v>981789.42</v>
      </c>
      <c r="N1790" s="2">
        <v>-781966.82499999995</v>
      </c>
      <c r="O1790" s="2">
        <v>-44.335311481774497</v>
      </c>
      <c r="P1790" s="3" t="s">
        <v>28</v>
      </c>
      <c r="Q1790" s="3" t="s">
        <v>29</v>
      </c>
      <c r="R1790" s="1" t="s">
        <v>30</v>
      </c>
      <c r="S1790" s="1" t="s">
        <v>31</v>
      </c>
      <c r="T1790" s="1" t="s">
        <v>30</v>
      </c>
      <c r="U1790" s="1" t="s">
        <v>97</v>
      </c>
      <c r="V1790" s="1" t="s">
        <v>98</v>
      </c>
      <c r="W1790" s="1" t="s">
        <v>32</v>
      </c>
      <c r="X1790" s="1" t="s">
        <v>34</v>
      </c>
      <c r="Y1790" s="1">
        <v>-1</v>
      </c>
      <c r="Z1790" s="1">
        <v>3</v>
      </c>
      <c r="AA1790" s="1" t="s">
        <v>2121</v>
      </c>
      <c r="AB1790" s="1" t="s">
        <v>2140</v>
      </c>
      <c r="AC1790" s="1" t="s">
        <v>2141</v>
      </c>
      <c r="AE1790" s="2">
        <v>3527512.49</v>
      </c>
      <c r="AF1790" s="2" t="s">
        <v>2152</v>
      </c>
      <c r="AG1790" s="48">
        <v>-3527512.49</v>
      </c>
      <c r="AH1790" s="50">
        <v>-1</v>
      </c>
      <c r="AI1790" s="1">
        <v>3</v>
      </c>
    </row>
    <row r="1791" spans="1:35" x14ac:dyDescent="0.35">
      <c r="A1791" s="1" t="s">
        <v>21</v>
      </c>
      <c r="B1791" s="1">
        <v>1</v>
      </c>
      <c r="C1791" s="1" t="s">
        <v>198</v>
      </c>
      <c r="D1791" s="1" t="s">
        <v>205</v>
      </c>
      <c r="E1791" s="1" t="s">
        <v>206</v>
      </c>
      <c r="F1791" s="1" t="s">
        <v>56</v>
      </c>
      <c r="G1791" s="1">
        <v>17</v>
      </c>
      <c r="H1791" s="1" t="s">
        <v>95</v>
      </c>
      <c r="I1791" s="1" t="s">
        <v>96</v>
      </c>
      <c r="J1791" s="2">
        <v>344310395.60000002</v>
      </c>
      <c r="K1791" s="2">
        <v>345000000</v>
      </c>
      <c r="L1791" s="2">
        <v>172500000</v>
      </c>
      <c r="M1791" s="2">
        <v>171099619.38</v>
      </c>
      <c r="N1791" s="2">
        <v>-1400380.62</v>
      </c>
      <c r="O1791" s="2">
        <v>-0.81181485217391303</v>
      </c>
      <c r="P1791" s="3" t="s">
        <v>28</v>
      </c>
      <c r="Q1791" s="3" t="s">
        <v>29</v>
      </c>
      <c r="R1791" s="1" t="s">
        <v>30</v>
      </c>
      <c r="S1791" s="1" t="s">
        <v>31</v>
      </c>
      <c r="T1791" s="1" t="s">
        <v>30</v>
      </c>
      <c r="U1791" s="1" t="s">
        <v>97</v>
      </c>
      <c r="V1791" s="1" t="s">
        <v>98</v>
      </c>
      <c r="W1791" s="1" t="s">
        <v>32</v>
      </c>
      <c r="X1791" s="1" t="s">
        <v>34</v>
      </c>
      <c r="Y1791" s="1">
        <v>-1</v>
      </c>
      <c r="Z1791" s="1">
        <v>3</v>
      </c>
      <c r="AA1791" s="1" t="s">
        <v>2127</v>
      </c>
      <c r="AB1791" s="1" t="s">
        <v>2126</v>
      </c>
      <c r="AC1791" s="1" t="s">
        <v>2126</v>
      </c>
      <c r="AE1791" s="2">
        <v>345000000</v>
      </c>
      <c r="AF1791" s="2" t="s">
        <v>2152</v>
      </c>
      <c r="AG1791" s="48">
        <v>-345000000</v>
      </c>
      <c r="AH1791" s="50">
        <v>-1</v>
      </c>
      <c r="AI1791" s="1">
        <v>3</v>
      </c>
    </row>
    <row r="1792" spans="1:35" x14ac:dyDescent="0.35">
      <c r="A1792" s="1" t="s">
        <v>21</v>
      </c>
      <c r="B1792" s="1">
        <v>1</v>
      </c>
      <c r="C1792" s="1" t="s">
        <v>198</v>
      </c>
      <c r="D1792" s="1" t="s">
        <v>207</v>
      </c>
      <c r="E1792" s="1" t="s">
        <v>208</v>
      </c>
      <c r="F1792" s="1" t="s">
        <v>25</v>
      </c>
      <c r="G1792" s="1">
        <v>17</v>
      </c>
      <c r="H1792" s="1" t="s">
        <v>95</v>
      </c>
      <c r="I1792" s="1" t="s">
        <v>96</v>
      </c>
      <c r="J1792" s="2">
        <v>6901580.5499999998</v>
      </c>
      <c r="K1792" s="2">
        <v>6000000</v>
      </c>
      <c r="L1792" s="2">
        <v>3000000</v>
      </c>
      <c r="M1792" s="2">
        <v>3686497.11</v>
      </c>
      <c r="N1792" s="2">
        <v>686497.11</v>
      </c>
      <c r="O1792" s="2">
        <v>22.883237000000001</v>
      </c>
      <c r="P1792" s="3" t="s">
        <v>73</v>
      </c>
      <c r="Q1792" s="3" t="s">
        <v>29</v>
      </c>
      <c r="R1792" s="1" t="s">
        <v>30</v>
      </c>
      <c r="S1792" s="1" t="s">
        <v>31</v>
      </c>
      <c r="T1792" s="1" t="s">
        <v>30</v>
      </c>
      <c r="U1792" s="1" t="s">
        <v>97</v>
      </c>
      <c r="V1792" s="1" t="s">
        <v>98</v>
      </c>
      <c r="W1792" s="1" t="s">
        <v>32</v>
      </c>
      <c r="X1792" s="1" t="s">
        <v>34</v>
      </c>
      <c r="Y1792" s="1">
        <v>-1</v>
      </c>
      <c r="Z1792" s="1">
        <v>3</v>
      </c>
      <c r="AA1792" s="1" t="s">
        <v>2127</v>
      </c>
      <c r="AB1792" s="1" t="s">
        <v>2140</v>
      </c>
      <c r="AC1792" s="1" t="s">
        <v>2125</v>
      </c>
      <c r="AE1792" s="2">
        <v>6048982</v>
      </c>
      <c r="AF1792" s="2" t="s">
        <v>2152</v>
      </c>
      <c r="AG1792" s="48">
        <v>-6000000</v>
      </c>
      <c r="AH1792" s="50">
        <v>-1</v>
      </c>
      <c r="AI1792" s="1">
        <v>3</v>
      </c>
    </row>
    <row r="1793" spans="1:35" x14ac:dyDescent="0.35">
      <c r="A1793" s="1" t="s">
        <v>21</v>
      </c>
      <c r="B1793" s="1">
        <v>1</v>
      </c>
      <c r="C1793" s="1" t="s">
        <v>198</v>
      </c>
      <c r="D1793" s="1" t="s">
        <v>211</v>
      </c>
      <c r="E1793" s="1" t="s">
        <v>212</v>
      </c>
      <c r="F1793" s="1" t="s">
        <v>25</v>
      </c>
      <c r="G1793" s="1">
        <v>17</v>
      </c>
      <c r="H1793" s="1" t="s">
        <v>95</v>
      </c>
      <c r="I1793" s="1" t="s">
        <v>96</v>
      </c>
      <c r="J1793" s="2">
        <v>20426873.699999999</v>
      </c>
      <c r="K1793" s="2">
        <v>25538967.539999999</v>
      </c>
      <c r="L1793" s="2">
        <v>12769483.77</v>
      </c>
      <c r="M1793" s="2">
        <v>13027757.5</v>
      </c>
      <c r="N1793" s="2">
        <v>258273.73</v>
      </c>
      <c r="O1793" s="2">
        <v>2.0225855222650102</v>
      </c>
      <c r="P1793" s="3" t="s">
        <v>73</v>
      </c>
      <c r="Q1793" s="3" t="s">
        <v>29</v>
      </c>
      <c r="R1793" s="1" t="s">
        <v>30</v>
      </c>
      <c r="S1793" s="1" t="s">
        <v>31</v>
      </c>
      <c r="T1793" s="1" t="s">
        <v>30</v>
      </c>
      <c r="U1793" s="1" t="s">
        <v>97</v>
      </c>
      <c r="V1793" s="1" t="s">
        <v>98</v>
      </c>
      <c r="W1793" s="1" t="s">
        <v>32</v>
      </c>
      <c r="X1793" s="1" t="s">
        <v>34</v>
      </c>
      <c r="Y1793" s="1">
        <v>-1</v>
      </c>
      <c r="Z1793" s="1">
        <v>3</v>
      </c>
      <c r="AA1793" s="1" t="s">
        <v>2127</v>
      </c>
      <c r="AB1793" s="1" t="s">
        <v>2126</v>
      </c>
      <c r="AC1793" s="1" t="s">
        <v>2126</v>
      </c>
      <c r="AE1793" s="2">
        <v>26055515</v>
      </c>
      <c r="AF1793" s="2" t="s">
        <v>2152</v>
      </c>
      <c r="AG1793" s="48">
        <v>-25538967.539999999</v>
      </c>
      <c r="AH1793" s="50">
        <v>-1</v>
      </c>
      <c r="AI1793" s="1">
        <v>3</v>
      </c>
    </row>
    <row r="1794" spans="1:35" x14ac:dyDescent="0.35">
      <c r="A1794" s="1" t="s">
        <v>21</v>
      </c>
      <c r="B1794" s="1">
        <v>1</v>
      </c>
      <c r="C1794" s="1" t="s">
        <v>198</v>
      </c>
      <c r="D1794" s="1" t="s">
        <v>225</v>
      </c>
      <c r="E1794" s="1" t="s">
        <v>226</v>
      </c>
      <c r="F1794" s="1" t="s">
        <v>25</v>
      </c>
      <c r="G1794" s="1">
        <v>17</v>
      </c>
      <c r="H1794" s="1" t="s">
        <v>95</v>
      </c>
      <c r="I1794" s="1" t="s">
        <v>96</v>
      </c>
      <c r="J1794" s="2">
        <v>3517776.86</v>
      </c>
      <c r="K1794" s="2">
        <v>3578001</v>
      </c>
      <c r="L1794" s="2">
        <v>1789000.5</v>
      </c>
      <c r="M1794" s="2">
        <v>2127935.11</v>
      </c>
      <c r="N1794" s="2">
        <v>338934.61</v>
      </c>
      <c r="O1794" s="2">
        <v>18.945473184607799</v>
      </c>
      <c r="P1794" s="3" t="s">
        <v>73</v>
      </c>
      <c r="Q1794" s="3" t="s">
        <v>29</v>
      </c>
      <c r="R1794" s="1" t="s">
        <v>30</v>
      </c>
      <c r="S1794" s="1" t="s">
        <v>31</v>
      </c>
      <c r="T1794" s="1" t="s">
        <v>30</v>
      </c>
      <c r="U1794" s="1" t="s">
        <v>97</v>
      </c>
      <c r="V1794" s="1" t="s">
        <v>98</v>
      </c>
      <c r="W1794" s="1" t="s">
        <v>32</v>
      </c>
      <c r="X1794" s="1" t="s">
        <v>34</v>
      </c>
      <c r="Y1794" s="1">
        <v>-1</v>
      </c>
      <c r="Z1794" s="1">
        <v>3</v>
      </c>
      <c r="AA1794" s="1" t="s">
        <v>2121</v>
      </c>
      <c r="AB1794" s="1" t="s">
        <v>2140</v>
      </c>
      <c r="AC1794" s="1" t="s">
        <v>2125</v>
      </c>
      <c r="AE1794" s="2">
        <v>4016220.04</v>
      </c>
      <c r="AF1794" s="2" t="s">
        <v>2152</v>
      </c>
      <c r="AG1794" s="48">
        <v>-3578001</v>
      </c>
      <c r="AH1794" s="50">
        <v>-1</v>
      </c>
      <c r="AI1794" s="1">
        <v>3</v>
      </c>
    </row>
    <row r="1795" spans="1:35" x14ac:dyDescent="0.35">
      <c r="A1795" s="1" t="s">
        <v>21</v>
      </c>
      <c r="B1795" s="1">
        <v>1</v>
      </c>
      <c r="C1795" s="1" t="s">
        <v>198</v>
      </c>
      <c r="D1795" s="1" t="s">
        <v>227</v>
      </c>
      <c r="E1795" s="1" t="s">
        <v>228</v>
      </c>
      <c r="F1795" s="1" t="s">
        <v>25</v>
      </c>
      <c r="G1795" s="1">
        <v>17</v>
      </c>
      <c r="H1795" s="1" t="s">
        <v>95</v>
      </c>
      <c r="I1795" s="1" t="s">
        <v>96</v>
      </c>
      <c r="J1795" s="2">
        <v>8305548.9800000004</v>
      </c>
      <c r="K1795" s="2">
        <v>9758533.0700000003</v>
      </c>
      <c r="L1795" s="2">
        <v>4879266.5350000001</v>
      </c>
      <c r="M1795" s="2">
        <v>4558879.58</v>
      </c>
      <c r="N1795" s="2">
        <v>-320386.95500000002</v>
      </c>
      <c r="O1795" s="2">
        <v>-6.56629337015712</v>
      </c>
      <c r="P1795" s="3" t="s">
        <v>28</v>
      </c>
      <c r="Q1795" s="3" t="s">
        <v>29</v>
      </c>
      <c r="R1795" s="1" t="s">
        <v>30</v>
      </c>
      <c r="S1795" s="1" t="s">
        <v>31</v>
      </c>
      <c r="T1795" s="1" t="s">
        <v>30</v>
      </c>
      <c r="U1795" s="1" t="s">
        <v>97</v>
      </c>
      <c r="V1795" s="1" t="s">
        <v>98</v>
      </c>
      <c r="W1795" s="1" t="s">
        <v>32</v>
      </c>
      <c r="X1795" s="1" t="s">
        <v>34</v>
      </c>
      <c r="Y1795" s="1">
        <v>-1</v>
      </c>
      <c r="Z1795" s="1">
        <v>3</v>
      </c>
      <c r="AA1795" s="1" t="s">
        <v>2121</v>
      </c>
      <c r="AB1795" s="1" t="s">
        <v>2140</v>
      </c>
      <c r="AC1795" s="1" t="s">
        <v>2123</v>
      </c>
      <c r="AE1795" s="2">
        <v>9758533.0700000003</v>
      </c>
      <c r="AF1795" s="2" t="s">
        <v>2152</v>
      </c>
      <c r="AG1795" s="48">
        <v>-9758533.0700000003</v>
      </c>
      <c r="AH1795" s="50">
        <v>-1</v>
      </c>
      <c r="AI1795" s="1">
        <v>3</v>
      </c>
    </row>
    <row r="1796" spans="1:35" x14ac:dyDescent="0.35">
      <c r="A1796" s="1" t="s">
        <v>21</v>
      </c>
      <c r="B1796" s="1">
        <v>1</v>
      </c>
      <c r="C1796" s="1" t="s">
        <v>198</v>
      </c>
      <c r="D1796" s="1" t="s">
        <v>217</v>
      </c>
      <c r="E1796" s="1" t="s">
        <v>218</v>
      </c>
      <c r="F1796" s="1" t="s">
        <v>25</v>
      </c>
      <c r="G1796" s="1">
        <v>17</v>
      </c>
      <c r="H1796" s="1" t="s">
        <v>95</v>
      </c>
      <c r="I1796" s="1" t="s">
        <v>96</v>
      </c>
      <c r="J1796" s="2">
        <v>8803181.0899999999</v>
      </c>
      <c r="K1796" s="2">
        <v>8936024.6400000006</v>
      </c>
      <c r="L1796" s="2">
        <v>4468012.32</v>
      </c>
      <c r="M1796" s="2">
        <v>4402474.6399999997</v>
      </c>
      <c r="N1796" s="2">
        <v>-65537.679999999993</v>
      </c>
      <c r="O1796" s="2">
        <v>-1.4668195901483101</v>
      </c>
      <c r="P1796" s="3" t="s">
        <v>28</v>
      </c>
      <c r="Q1796" s="3" t="s">
        <v>29</v>
      </c>
      <c r="R1796" s="1" t="s">
        <v>30</v>
      </c>
      <c r="S1796" s="1" t="s">
        <v>31</v>
      </c>
      <c r="T1796" s="1" t="s">
        <v>30</v>
      </c>
      <c r="U1796" s="1" t="s">
        <v>97</v>
      </c>
      <c r="V1796" s="1" t="s">
        <v>98</v>
      </c>
      <c r="W1796" s="1" t="s">
        <v>32</v>
      </c>
      <c r="X1796" s="1" t="s">
        <v>34</v>
      </c>
      <c r="Y1796" s="1">
        <v>-1</v>
      </c>
      <c r="Z1796" s="1">
        <v>3</v>
      </c>
      <c r="AA1796" s="1" t="s">
        <v>2121</v>
      </c>
      <c r="AB1796" s="1" t="s">
        <v>2126</v>
      </c>
      <c r="AC1796" s="1" t="s">
        <v>2126</v>
      </c>
      <c r="AE1796" s="2">
        <v>8936024.6400000006</v>
      </c>
      <c r="AF1796" s="2" t="s">
        <v>2152</v>
      </c>
      <c r="AG1796" s="48">
        <v>-8936024.6400000006</v>
      </c>
      <c r="AH1796" s="50">
        <v>-1</v>
      </c>
      <c r="AI1796" s="1">
        <v>3</v>
      </c>
    </row>
    <row r="1797" spans="1:35" x14ac:dyDescent="0.35">
      <c r="A1797" s="1" t="s">
        <v>21</v>
      </c>
      <c r="B1797" s="1">
        <v>1</v>
      </c>
      <c r="C1797" s="1" t="s">
        <v>198</v>
      </c>
      <c r="D1797" s="1" t="s">
        <v>209</v>
      </c>
      <c r="E1797" s="1" t="s">
        <v>210</v>
      </c>
      <c r="F1797" s="1" t="s">
        <v>25</v>
      </c>
      <c r="G1797" s="1">
        <v>17</v>
      </c>
      <c r="H1797" s="1" t="s">
        <v>95</v>
      </c>
      <c r="I1797" s="1" t="s">
        <v>96</v>
      </c>
      <c r="J1797" s="2">
        <v>4088708.21</v>
      </c>
      <c r="K1797" s="2">
        <v>5417089</v>
      </c>
      <c r="L1797" s="2">
        <v>2708544.5</v>
      </c>
      <c r="M1797" s="2">
        <v>2040345.52</v>
      </c>
      <c r="N1797" s="2">
        <v>-668198.98</v>
      </c>
      <c r="O1797" s="2">
        <v>-24.670038834510599</v>
      </c>
      <c r="P1797" s="3" t="s">
        <v>28</v>
      </c>
      <c r="Q1797" s="3" t="s">
        <v>29</v>
      </c>
      <c r="R1797" s="1" t="s">
        <v>30</v>
      </c>
      <c r="S1797" s="1" t="s">
        <v>31</v>
      </c>
      <c r="T1797" s="1" t="s">
        <v>30</v>
      </c>
      <c r="U1797" s="1" t="s">
        <v>97</v>
      </c>
      <c r="V1797" s="1" t="s">
        <v>98</v>
      </c>
      <c r="W1797" s="1" t="s">
        <v>32</v>
      </c>
      <c r="X1797" s="1" t="s">
        <v>34</v>
      </c>
      <c r="Y1797" s="1">
        <v>-1</v>
      </c>
      <c r="Z1797" s="1">
        <v>3</v>
      </c>
      <c r="AA1797" s="1" t="s">
        <v>2128</v>
      </c>
      <c r="AB1797" s="1" t="s">
        <v>2140</v>
      </c>
      <c r="AC1797" s="1" t="s">
        <v>2123</v>
      </c>
      <c r="AE1797" s="2">
        <v>5417089</v>
      </c>
      <c r="AF1797" s="2" t="s">
        <v>2152</v>
      </c>
      <c r="AG1797" s="48">
        <v>-5417089</v>
      </c>
      <c r="AH1797" s="50">
        <v>-1</v>
      </c>
      <c r="AI1797" s="1">
        <v>3</v>
      </c>
    </row>
    <row r="1798" spans="1:35" x14ac:dyDescent="0.35">
      <c r="A1798" s="1" t="s">
        <v>21</v>
      </c>
      <c r="B1798" s="1">
        <v>1</v>
      </c>
      <c r="C1798" s="1" t="s">
        <v>198</v>
      </c>
      <c r="D1798" s="1" t="s">
        <v>215</v>
      </c>
      <c r="E1798" s="1" t="s">
        <v>216</v>
      </c>
      <c r="F1798" s="1" t="s">
        <v>25</v>
      </c>
      <c r="G1798" s="1">
        <v>17</v>
      </c>
      <c r="H1798" s="1" t="s">
        <v>95</v>
      </c>
      <c r="I1798" s="1" t="s">
        <v>96</v>
      </c>
      <c r="J1798" s="2">
        <v>3794910.01</v>
      </c>
      <c r="K1798" s="2">
        <v>3950946.34</v>
      </c>
      <c r="L1798" s="2">
        <v>1975473.17</v>
      </c>
      <c r="M1798" s="2">
        <v>1983064.14</v>
      </c>
      <c r="N1798" s="2">
        <v>7590.97</v>
      </c>
      <c r="O1798" s="2">
        <v>0.38426085027517698</v>
      </c>
      <c r="P1798" s="3" t="s">
        <v>73</v>
      </c>
      <c r="Q1798" s="3" t="s">
        <v>29</v>
      </c>
      <c r="R1798" s="1" t="s">
        <v>30</v>
      </c>
      <c r="S1798" s="1" t="s">
        <v>31</v>
      </c>
      <c r="T1798" s="1" t="s">
        <v>30</v>
      </c>
      <c r="U1798" s="1" t="s">
        <v>97</v>
      </c>
      <c r="V1798" s="1" t="s">
        <v>98</v>
      </c>
      <c r="W1798" s="1" t="s">
        <v>32</v>
      </c>
      <c r="X1798" s="1" t="s">
        <v>34</v>
      </c>
      <c r="Y1798" s="1">
        <v>-1</v>
      </c>
      <c r="Z1798" s="1">
        <v>3</v>
      </c>
      <c r="AA1798" s="1" t="s">
        <v>2121</v>
      </c>
      <c r="AB1798" s="1" t="s">
        <v>2126</v>
      </c>
      <c r="AC1798" s="1" t="s">
        <v>2126</v>
      </c>
      <c r="AE1798" s="2">
        <v>3966128.28</v>
      </c>
      <c r="AF1798" s="2" t="s">
        <v>2152</v>
      </c>
      <c r="AG1798" s="48">
        <v>-3950946.34</v>
      </c>
      <c r="AH1798" s="50">
        <v>-1</v>
      </c>
      <c r="AI1798" s="1">
        <v>3</v>
      </c>
    </row>
    <row r="1799" spans="1:35" x14ac:dyDescent="0.35">
      <c r="A1799" s="1" t="s">
        <v>21</v>
      </c>
      <c r="B1799" s="1">
        <v>1</v>
      </c>
      <c r="C1799" s="1" t="s">
        <v>198</v>
      </c>
      <c r="D1799" s="1" t="s">
        <v>219</v>
      </c>
      <c r="E1799" s="1" t="s">
        <v>220</v>
      </c>
      <c r="F1799" s="1" t="s">
        <v>25</v>
      </c>
      <c r="G1799" s="1">
        <v>17</v>
      </c>
      <c r="H1799" s="1" t="s">
        <v>95</v>
      </c>
      <c r="I1799" s="1" t="s">
        <v>96</v>
      </c>
      <c r="J1799" s="2">
        <v>3686822.53</v>
      </c>
      <c r="K1799" s="2">
        <v>4157584.56</v>
      </c>
      <c r="L1799" s="2">
        <v>2078792.28</v>
      </c>
      <c r="M1799" s="2">
        <v>1968369.82</v>
      </c>
      <c r="N1799" s="2">
        <v>-110422.46</v>
      </c>
      <c r="O1799" s="2">
        <v>-5.3118563630609597</v>
      </c>
      <c r="P1799" s="3" t="s">
        <v>28</v>
      </c>
      <c r="Q1799" s="3" t="s">
        <v>29</v>
      </c>
      <c r="R1799" s="1" t="s">
        <v>30</v>
      </c>
      <c r="S1799" s="1" t="s">
        <v>31</v>
      </c>
      <c r="T1799" s="1" t="s">
        <v>30</v>
      </c>
      <c r="U1799" s="1" t="s">
        <v>97</v>
      </c>
      <c r="V1799" s="1" t="s">
        <v>98</v>
      </c>
      <c r="W1799" s="1" t="s">
        <v>32</v>
      </c>
      <c r="X1799" s="1" t="s">
        <v>34</v>
      </c>
      <c r="Y1799" s="1">
        <v>-1</v>
      </c>
      <c r="Z1799" s="1">
        <v>3</v>
      </c>
      <c r="AA1799" s="1" t="s">
        <v>2121</v>
      </c>
      <c r="AB1799" s="1" t="s">
        <v>2140</v>
      </c>
      <c r="AC1799" s="1" t="s">
        <v>2123</v>
      </c>
      <c r="AE1799" s="2">
        <v>6592000</v>
      </c>
      <c r="AF1799" s="2" t="s">
        <v>2152</v>
      </c>
      <c r="AG1799" s="48">
        <v>-4157584.56</v>
      </c>
      <c r="AH1799" s="50">
        <v>-1</v>
      </c>
      <c r="AI1799" s="1">
        <v>3</v>
      </c>
    </row>
    <row r="1800" spans="1:35" x14ac:dyDescent="0.35">
      <c r="A1800" s="1" t="s">
        <v>21</v>
      </c>
      <c r="B1800" s="1">
        <v>1</v>
      </c>
      <c r="C1800" s="1" t="s">
        <v>198</v>
      </c>
      <c r="D1800" s="1" t="s">
        <v>223</v>
      </c>
      <c r="E1800" s="1" t="s">
        <v>224</v>
      </c>
      <c r="F1800" s="1" t="s">
        <v>25</v>
      </c>
      <c r="G1800" s="1">
        <v>17</v>
      </c>
      <c r="H1800" s="1" t="s">
        <v>95</v>
      </c>
      <c r="I1800" s="1" t="s">
        <v>96</v>
      </c>
      <c r="J1800" s="2">
        <v>5502997.3600000003</v>
      </c>
      <c r="K1800" s="2">
        <v>4633560.45</v>
      </c>
      <c r="L1800" s="2">
        <v>2316780.2250000001</v>
      </c>
      <c r="M1800" s="2">
        <v>2394935.29</v>
      </c>
      <c r="N1800" s="2">
        <v>78155.065000000002</v>
      </c>
      <c r="O1800" s="2">
        <v>3.37343456909039</v>
      </c>
      <c r="P1800" s="3" t="s">
        <v>73</v>
      </c>
      <c r="Q1800" s="3" t="s">
        <v>29</v>
      </c>
      <c r="R1800" s="1" t="s">
        <v>30</v>
      </c>
      <c r="S1800" s="1" t="s">
        <v>31</v>
      </c>
      <c r="T1800" s="1" t="s">
        <v>30</v>
      </c>
      <c r="U1800" s="1" t="s">
        <v>97</v>
      </c>
      <c r="V1800" s="1" t="s">
        <v>98</v>
      </c>
      <c r="W1800" s="1" t="s">
        <v>32</v>
      </c>
      <c r="X1800" s="1" t="s">
        <v>34</v>
      </c>
      <c r="Y1800" s="1">
        <v>-1</v>
      </c>
      <c r="Z1800" s="1">
        <v>3</v>
      </c>
      <c r="AA1800" s="1" t="s">
        <v>2127</v>
      </c>
      <c r="AB1800" s="1" t="s">
        <v>2126</v>
      </c>
      <c r="AC1800" s="1" t="s">
        <v>2126</v>
      </c>
      <c r="AE1800" s="2">
        <v>4859608.38</v>
      </c>
      <c r="AF1800" s="2" t="s">
        <v>2152</v>
      </c>
      <c r="AG1800" s="48">
        <v>-4633560.45</v>
      </c>
      <c r="AH1800" s="50">
        <v>-1</v>
      </c>
      <c r="AI1800" s="1">
        <v>3</v>
      </c>
    </row>
    <row r="1801" spans="1:35" x14ac:dyDescent="0.35">
      <c r="A1801" s="1" t="s">
        <v>21</v>
      </c>
      <c r="B1801" s="1">
        <v>1</v>
      </c>
      <c r="C1801" s="1" t="s">
        <v>198</v>
      </c>
      <c r="D1801" s="1" t="s">
        <v>221</v>
      </c>
      <c r="E1801" s="1" t="s">
        <v>222</v>
      </c>
      <c r="F1801" s="1" t="s">
        <v>25</v>
      </c>
      <c r="G1801" s="1">
        <v>17</v>
      </c>
      <c r="H1801" s="1" t="s">
        <v>95</v>
      </c>
      <c r="I1801" s="1" t="s">
        <v>96</v>
      </c>
      <c r="J1801" s="2">
        <v>3805016.97</v>
      </c>
      <c r="K1801" s="2">
        <v>2933113.72</v>
      </c>
      <c r="L1801" s="2">
        <v>1466556.86</v>
      </c>
      <c r="M1801" s="2">
        <v>1627252.19</v>
      </c>
      <c r="N1801" s="2">
        <v>160695.32999999999</v>
      </c>
      <c r="O1801" s="2">
        <v>10.9573201273628</v>
      </c>
      <c r="P1801" s="3" t="s">
        <v>73</v>
      </c>
      <c r="Q1801" s="3" t="s">
        <v>29</v>
      </c>
      <c r="R1801" s="1" t="s">
        <v>30</v>
      </c>
      <c r="S1801" s="1" t="s">
        <v>31</v>
      </c>
      <c r="T1801" s="1" t="s">
        <v>30</v>
      </c>
      <c r="U1801" s="1" t="s">
        <v>97</v>
      </c>
      <c r="V1801" s="1" t="s">
        <v>98</v>
      </c>
      <c r="W1801" s="1" t="s">
        <v>32</v>
      </c>
      <c r="X1801" s="1" t="s">
        <v>34</v>
      </c>
      <c r="Y1801" s="1">
        <v>-1</v>
      </c>
      <c r="Z1801" s="1">
        <v>3</v>
      </c>
      <c r="AA1801" s="1" t="s">
        <v>2127</v>
      </c>
      <c r="AB1801" s="1" t="s">
        <v>2140</v>
      </c>
      <c r="AC1801" s="1" t="s">
        <v>2125</v>
      </c>
      <c r="AE1801" s="2">
        <v>3046156.7039999999</v>
      </c>
      <c r="AF1801" s="2" t="s">
        <v>2152</v>
      </c>
      <c r="AG1801" s="48">
        <v>-2933113.72</v>
      </c>
      <c r="AH1801" s="50">
        <v>-1</v>
      </c>
      <c r="AI1801" s="1">
        <v>3</v>
      </c>
    </row>
    <row r="1802" spans="1:35" x14ac:dyDescent="0.35">
      <c r="A1802" s="1" t="s">
        <v>21</v>
      </c>
      <c r="B1802" s="1">
        <v>1</v>
      </c>
      <c r="C1802" s="1" t="s">
        <v>198</v>
      </c>
      <c r="D1802" s="1" t="s">
        <v>213</v>
      </c>
      <c r="E1802" s="1" t="s">
        <v>214</v>
      </c>
      <c r="F1802" s="1" t="s">
        <v>25</v>
      </c>
      <c r="G1802" s="1">
        <v>17</v>
      </c>
      <c r="H1802" s="1" t="s">
        <v>95</v>
      </c>
      <c r="I1802" s="1" t="s">
        <v>96</v>
      </c>
      <c r="J1802" s="2">
        <v>13788297.369999999</v>
      </c>
      <c r="K1802" s="2">
        <v>12000000</v>
      </c>
      <c r="L1802" s="2">
        <v>6000000</v>
      </c>
      <c r="M1802" s="2">
        <v>5918511.04</v>
      </c>
      <c r="N1802" s="2">
        <v>-81488.960000000006</v>
      </c>
      <c r="O1802" s="2">
        <v>-1.3581493333333301</v>
      </c>
      <c r="P1802" s="3" t="s">
        <v>28</v>
      </c>
      <c r="Q1802" s="3" t="s">
        <v>29</v>
      </c>
      <c r="R1802" s="1" t="s">
        <v>30</v>
      </c>
      <c r="S1802" s="1" t="s">
        <v>31</v>
      </c>
      <c r="T1802" s="1" t="s">
        <v>30</v>
      </c>
      <c r="U1802" s="1" t="s">
        <v>97</v>
      </c>
      <c r="V1802" s="1" t="s">
        <v>98</v>
      </c>
      <c r="W1802" s="1" t="s">
        <v>32</v>
      </c>
      <c r="X1802" s="1" t="s">
        <v>34</v>
      </c>
      <c r="Y1802" s="1">
        <v>-1</v>
      </c>
      <c r="Z1802" s="1">
        <v>3</v>
      </c>
      <c r="AA1802" s="1" t="s">
        <v>2121</v>
      </c>
      <c r="AB1802" s="1" t="s">
        <v>2126</v>
      </c>
      <c r="AC1802" s="1" t="s">
        <v>2126</v>
      </c>
      <c r="AE1802" s="2">
        <v>15570269.560000001</v>
      </c>
      <c r="AF1802" s="2" t="s">
        <v>2152</v>
      </c>
      <c r="AG1802" s="48">
        <v>-12000000</v>
      </c>
      <c r="AH1802" s="50">
        <v>-1</v>
      </c>
      <c r="AI1802" s="1">
        <v>3</v>
      </c>
    </row>
    <row r="1803" spans="1:35" x14ac:dyDescent="0.35">
      <c r="A1803" s="1" t="s">
        <v>21</v>
      </c>
      <c r="B1803" s="1">
        <v>1</v>
      </c>
      <c r="C1803" s="1" t="s">
        <v>198</v>
      </c>
      <c r="D1803" s="1" t="s">
        <v>203</v>
      </c>
      <c r="E1803" s="1" t="s">
        <v>204</v>
      </c>
      <c r="F1803" s="1" t="s">
        <v>25</v>
      </c>
      <c r="G1803" s="1">
        <v>18</v>
      </c>
      <c r="H1803" s="1" t="s">
        <v>99</v>
      </c>
      <c r="I1803" s="1" t="s">
        <v>100</v>
      </c>
      <c r="J1803" s="2">
        <v>739066.74</v>
      </c>
      <c r="K1803" s="2">
        <v>1419258.55</v>
      </c>
      <c r="L1803" s="2">
        <v>709629.27500000002</v>
      </c>
      <c r="M1803" s="2">
        <v>441171.56</v>
      </c>
      <c r="N1803" s="2">
        <v>-268457.71500000003</v>
      </c>
      <c r="O1803" s="2">
        <v>-37.830698994203701</v>
      </c>
      <c r="P1803" s="3" t="s">
        <v>28</v>
      </c>
      <c r="Q1803" s="3" t="s">
        <v>29</v>
      </c>
      <c r="R1803" s="1" t="s">
        <v>30</v>
      </c>
      <c r="S1803" s="1" t="s">
        <v>31</v>
      </c>
      <c r="T1803" s="1" t="s">
        <v>30</v>
      </c>
      <c r="U1803" s="1" t="s">
        <v>97</v>
      </c>
      <c r="V1803" s="1" t="s">
        <v>98</v>
      </c>
      <c r="W1803" s="1" t="s">
        <v>32</v>
      </c>
      <c r="X1803" s="1" t="s">
        <v>34</v>
      </c>
      <c r="Y1803" s="1">
        <v>-1</v>
      </c>
      <c r="Z1803" s="1">
        <v>3</v>
      </c>
      <c r="AA1803" s="1" t="s">
        <v>2121</v>
      </c>
      <c r="AB1803" s="1" t="s">
        <v>2140</v>
      </c>
      <c r="AC1803" s="1" t="s">
        <v>2141</v>
      </c>
      <c r="AE1803" s="2">
        <v>1419258.55</v>
      </c>
      <c r="AF1803" s="2" t="s">
        <v>2152</v>
      </c>
      <c r="AG1803" s="48">
        <v>-1419258.55</v>
      </c>
      <c r="AH1803" s="50">
        <v>-1</v>
      </c>
      <c r="AI1803" s="1">
        <v>3</v>
      </c>
    </row>
    <row r="1804" spans="1:35" x14ac:dyDescent="0.35">
      <c r="A1804" s="1" t="s">
        <v>21</v>
      </c>
      <c r="B1804" s="1">
        <v>1</v>
      </c>
      <c r="C1804" s="1" t="s">
        <v>198</v>
      </c>
      <c r="D1804" s="1" t="s">
        <v>201</v>
      </c>
      <c r="E1804" s="1" t="s">
        <v>202</v>
      </c>
      <c r="F1804" s="1" t="s">
        <v>25</v>
      </c>
      <c r="G1804" s="1">
        <v>18</v>
      </c>
      <c r="H1804" s="1" t="s">
        <v>99</v>
      </c>
      <c r="I1804" s="1" t="s">
        <v>100</v>
      </c>
      <c r="J1804" s="2">
        <v>1346528.4</v>
      </c>
      <c r="K1804" s="2">
        <v>1723391.57</v>
      </c>
      <c r="L1804" s="2">
        <v>861695.78500000003</v>
      </c>
      <c r="M1804" s="2">
        <v>761018.75</v>
      </c>
      <c r="N1804" s="2">
        <v>-100677.035</v>
      </c>
      <c r="O1804" s="2">
        <v>-11.683593763894301</v>
      </c>
      <c r="P1804" s="3" t="s">
        <v>28</v>
      </c>
      <c r="Q1804" s="3" t="s">
        <v>29</v>
      </c>
      <c r="R1804" s="1" t="s">
        <v>30</v>
      </c>
      <c r="S1804" s="1" t="s">
        <v>31</v>
      </c>
      <c r="T1804" s="1" t="s">
        <v>30</v>
      </c>
      <c r="U1804" s="1" t="s">
        <v>97</v>
      </c>
      <c r="V1804" s="1" t="s">
        <v>98</v>
      </c>
      <c r="W1804" s="1" t="s">
        <v>32</v>
      </c>
      <c r="X1804" s="1" t="s">
        <v>34</v>
      </c>
      <c r="Y1804" s="1">
        <v>-1</v>
      </c>
      <c r="Z1804" s="1">
        <v>3</v>
      </c>
      <c r="AA1804" s="1" t="s">
        <v>2128</v>
      </c>
      <c r="AB1804" s="1" t="s">
        <v>2140</v>
      </c>
      <c r="AC1804" s="1" t="s">
        <v>2123</v>
      </c>
      <c r="AE1804" s="2">
        <v>1723391.57</v>
      </c>
      <c r="AF1804" s="2" t="s">
        <v>2152</v>
      </c>
      <c r="AG1804" s="48">
        <v>-1723391.57</v>
      </c>
      <c r="AH1804" s="50">
        <v>-1</v>
      </c>
      <c r="AI1804" s="1">
        <v>3</v>
      </c>
    </row>
    <row r="1805" spans="1:35" x14ac:dyDescent="0.35">
      <c r="A1805" s="1" t="s">
        <v>21</v>
      </c>
      <c r="B1805" s="1">
        <v>1</v>
      </c>
      <c r="C1805" s="1" t="s">
        <v>198</v>
      </c>
      <c r="D1805" s="1" t="s">
        <v>199</v>
      </c>
      <c r="E1805" s="1" t="s">
        <v>200</v>
      </c>
      <c r="F1805" s="1" t="s">
        <v>25</v>
      </c>
      <c r="G1805" s="1">
        <v>18</v>
      </c>
      <c r="H1805" s="1" t="s">
        <v>99</v>
      </c>
      <c r="I1805" s="1" t="s">
        <v>100</v>
      </c>
      <c r="J1805" s="2">
        <v>30686230.02</v>
      </c>
      <c r="K1805" s="2">
        <v>36800676.539999999</v>
      </c>
      <c r="L1805" s="2">
        <v>18400338.27</v>
      </c>
      <c r="M1805" s="2">
        <v>26092933.809999999</v>
      </c>
      <c r="N1805" s="2">
        <v>7692595.54</v>
      </c>
      <c r="O1805" s="2">
        <v>41.806815870021502</v>
      </c>
      <c r="P1805" s="3" t="s">
        <v>73</v>
      </c>
      <c r="Q1805" s="3" t="s">
        <v>29</v>
      </c>
      <c r="R1805" s="1" t="s">
        <v>30</v>
      </c>
      <c r="S1805" s="1" t="s">
        <v>31</v>
      </c>
      <c r="T1805" s="1" t="s">
        <v>30</v>
      </c>
      <c r="U1805" s="1" t="s">
        <v>97</v>
      </c>
      <c r="V1805" s="1" t="s">
        <v>98</v>
      </c>
      <c r="W1805" s="1" t="s">
        <v>32</v>
      </c>
      <c r="X1805" s="1" t="s">
        <v>34</v>
      </c>
      <c r="Y1805" s="1">
        <v>-1</v>
      </c>
      <c r="Z1805" s="1">
        <v>3</v>
      </c>
      <c r="AA1805" s="1" t="s">
        <v>2129</v>
      </c>
      <c r="AB1805" s="1" t="s">
        <v>2140</v>
      </c>
      <c r="AC1805" s="1" t="s">
        <v>2144</v>
      </c>
      <c r="AE1805" s="2">
        <v>36800676.539999999</v>
      </c>
      <c r="AF1805" s="2" t="s">
        <v>2152</v>
      </c>
      <c r="AG1805" s="48">
        <v>-36800676.539999999</v>
      </c>
      <c r="AH1805" s="50">
        <v>-1</v>
      </c>
      <c r="AI1805" s="1">
        <v>3</v>
      </c>
    </row>
    <row r="1806" spans="1:35" x14ac:dyDescent="0.35">
      <c r="A1806" s="1" t="s">
        <v>21</v>
      </c>
      <c r="B1806" s="1">
        <v>1</v>
      </c>
      <c r="C1806" s="1" t="s">
        <v>198</v>
      </c>
      <c r="D1806" s="1" t="s">
        <v>205</v>
      </c>
      <c r="E1806" s="1" t="s">
        <v>206</v>
      </c>
      <c r="F1806" s="1" t="s">
        <v>56</v>
      </c>
      <c r="G1806" s="1">
        <v>18</v>
      </c>
      <c r="H1806" s="1" t="s">
        <v>99</v>
      </c>
      <c r="I1806" s="1" t="s">
        <v>100</v>
      </c>
      <c r="J1806" s="2">
        <v>175531142.09</v>
      </c>
      <c r="K1806" s="2">
        <v>216000000</v>
      </c>
      <c r="L1806" s="2">
        <v>108000000</v>
      </c>
      <c r="M1806" s="2">
        <v>91968520.390000001</v>
      </c>
      <c r="N1806" s="2">
        <v>-16031479.609999999</v>
      </c>
      <c r="O1806" s="2">
        <v>-14.843962601851899</v>
      </c>
      <c r="P1806" s="3" t="s">
        <v>28</v>
      </c>
      <c r="Q1806" s="3" t="s">
        <v>29</v>
      </c>
      <c r="R1806" s="1" t="s">
        <v>30</v>
      </c>
      <c r="S1806" s="1" t="s">
        <v>31</v>
      </c>
      <c r="T1806" s="1" t="s">
        <v>30</v>
      </c>
      <c r="U1806" s="1" t="s">
        <v>97</v>
      </c>
      <c r="V1806" s="1" t="s">
        <v>98</v>
      </c>
      <c r="W1806" s="1" t="s">
        <v>32</v>
      </c>
      <c r="X1806" s="1" t="s">
        <v>34</v>
      </c>
      <c r="Y1806" s="1">
        <v>-1</v>
      </c>
      <c r="Z1806" s="1">
        <v>3</v>
      </c>
      <c r="AA1806" s="1" t="s">
        <v>2127</v>
      </c>
      <c r="AB1806" s="1" t="s">
        <v>2140</v>
      </c>
      <c r="AC1806" s="1" t="s">
        <v>2123</v>
      </c>
      <c r="AE1806" s="2">
        <v>259275155.87</v>
      </c>
      <c r="AF1806" s="2" t="s">
        <v>2152</v>
      </c>
      <c r="AG1806" s="48">
        <v>-216000000</v>
      </c>
      <c r="AH1806" s="50">
        <v>-1</v>
      </c>
      <c r="AI1806" s="1">
        <v>3</v>
      </c>
    </row>
    <row r="1807" spans="1:35" x14ac:dyDescent="0.35">
      <c r="A1807" s="1" t="s">
        <v>21</v>
      </c>
      <c r="B1807" s="1">
        <v>1</v>
      </c>
      <c r="C1807" s="1" t="s">
        <v>198</v>
      </c>
      <c r="D1807" s="1" t="s">
        <v>227</v>
      </c>
      <c r="E1807" s="1" t="s">
        <v>228</v>
      </c>
      <c r="F1807" s="1" t="s">
        <v>25</v>
      </c>
      <c r="G1807" s="1">
        <v>18</v>
      </c>
      <c r="H1807" s="1" t="s">
        <v>99</v>
      </c>
      <c r="I1807" s="1" t="s">
        <v>100</v>
      </c>
      <c r="J1807" s="2">
        <v>2232478.15</v>
      </c>
      <c r="K1807" s="2">
        <v>2857394.83</v>
      </c>
      <c r="L1807" s="2">
        <v>1428697.415</v>
      </c>
      <c r="M1807" s="2">
        <v>1046048.81</v>
      </c>
      <c r="N1807" s="2">
        <v>-382648.60499999998</v>
      </c>
      <c r="O1807" s="2">
        <v>-26.783040340280898</v>
      </c>
      <c r="P1807" s="3" t="s">
        <v>28</v>
      </c>
      <c r="Q1807" s="3" t="s">
        <v>29</v>
      </c>
      <c r="R1807" s="1" t="s">
        <v>30</v>
      </c>
      <c r="S1807" s="1" t="s">
        <v>31</v>
      </c>
      <c r="T1807" s="1" t="s">
        <v>30</v>
      </c>
      <c r="U1807" s="1" t="s">
        <v>97</v>
      </c>
      <c r="V1807" s="1" t="s">
        <v>98</v>
      </c>
      <c r="W1807" s="1" t="s">
        <v>32</v>
      </c>
      <c r="X1807" s="1" t="s">
        <v>34</v>
      </c>
      <c r="Y1807" s="1">
        <v>-1</v>
      </c>
      <c r="Z1807" s="1">
        <v>3</v>
      </c>
      <c r="AA1807" s="1" t="s">
        <v>2121</v>
      </c>
      <c r="AB1807" s="1" t="s">
        <v>2140</v>
      </c>
      <c r="AC1807" s="1" t="s">
        <v>2141</v>
      </c>
      <c r="AE1807" s="2">
        <v>2857394.83</v>
      </c>
      <c r="AF1807" s="2" t="s">
        <v>2152</v>
      </c>
      <c r="AG1807" s="48">
        <v>-2857394.83</v>
      </c>
      <c r="AH1807" s="50">
        <v>-1</v>
      </c>
      <c r="AI1807" s="1">
        <v>3</v>
      </c>
    </row>
    <row r="1808" spans="1:35" x14ac:dyDescent="0.35">
      <c r="A1808" s="1" t="s">
        <v>21</v>
      </c>
      <c r="B1808" s="1">
        <v>1</v>
      </c>
      <c r="C1808" s="1" t="s">
        <v>198</v>
      </c>
      <c r="D1808" s="1" t="s">
        <v>209</v>
      </c>
      <c r="E1808" s="1" t="s">
        <v>210</v>
      </c>
      <c r="F1808" s="1" t="s">
        <v>25</v>
      </c>
      <c r="G1808" s="1">
        <v>18</v>
      </c>
      <c r="H1808" s="1" t="s">
        <v>99</v>
      </c>
      <c r="I1808" s="1" t="s">
        <v>100</v>
      </c>
      <c r="J1808" s="2">
        <v>879030.6</v>
      </c>
      <c r="K1808" s="2">
        <v>1085000</v>
      </c>
      <c r="L1808" s="2">
        <v>542500</v>
      </c>
      <c r="M1808" s="2">
        <v>371177.09</v>
      </c>
      <c r="N1808" s="2">
        <v>-171322.91</v>
      </c>
      <c r="O1808" s="2">
        <v>-31.580259907834101</v>
      </c>
      <c r="P1808" s="3" t="s">
        <v>28</v>
      </c>
      <c r="Q1808" s="3" t="s">
        <v>29</v>
      </c>
      <c r="R1808" s="1" t="s">
        <v>30</v>
      </c>
      <c r="S1808" s="1" t="s">
        <v>31</v>
      </c>
      <c r="T1808" s="1" t="s">
        <v>30</v>
      </c>
      <c r="U1808" s="1" t="s">
        <v>97</v>
      </c>
      <c r="V1808" s="1" t="s">
        <v>98</v>
      </c>
      <c r="W1808" s="1" t="s">
        <v>32</v>
      </c>
      <c r="X1808" s="1" t="s">
        <v>34</v>
      </c>
      <c r="Y1808" s="1">
        <v>-1</v>
      </c>
      <c r="Z1808" s="1">
        <v>3</v>
      </c>
      <c r="AA1808" s="1" t="s">
        <v>2128</v>
      </c>
      <c r="AB1808" s="1" t="s">
        <v>2140</v>
      </c>
      <c r="AC1808" s="1" t="s">
        <v>2141</v>
      </c>
      <c r="AE1808" s="2">
        <v>1085000</v>
      </c>
      <c r="AF1808" s="2" t="s">
        <v>2152</v>
      </c>
      <c r="AG1808" s="48">
        <v>-1085000</v>
      </c>
      <c r="AH1808" s="50">
        <v>-1</v>
      </c>
      <c r="AI1808" s="1">
        <v>3</v>
      </c>
    </row>
    <row r="1809" spans="1:35" x14ac:dyDescent="0.35">
      <c r="A1809" s="1" t="s">
        <v>21</v>
      </c>
      <c r="B1809" s="1">
        <v>1</v>
      </c>
      <c r="C1809" s="1" t="s">
        <v>198</v>
      </c>
      <c r="D1809" s="1" t="s">
        <v>219</v>
      </c>
      <c r="E1809" s="1" t="s">
        <v>220</v>
      </c>
      <c r="F1809" s="1" t="s">
        <v>25</v>
      </c>
      <c r="G1809" s="1">
        <v>18</v>
      </c>
      <c r="H1809" s="1" t="s">
        <v>99</v>
      </c>
      <c r="I1809" s="1" t="s">
        <v>100</v>
      </c>
      <c r="J1809" s="2">
        <v>1006339.83</v>
      </c>
      <c r="K1809" s="2">
        <v>1196619.1100000001</v>
      </c>
      <c r="L1809" s="2">
        <v>598309.55500000005</v>
      </c>
      <c r="M1809" s="2">
        <v>953016.26</v>
      </c>
      <c r="N1809" s="2">
        <v>354706.70500000002</v>
      </c>
      <c r="O1809" s="2">
        <v>59.284813694810502</v>
      </c>
      <c r="P1809" s="3" t="s">
        <v>73</v>
      </c>
      <c r="Q1809" s="3" t="s">
        <v>29</v>
      </c>
      <c r="R1809" s="1" t="s">
        <v>30</v>
      </c>
      <c r="S1809" s="1" t="s">
        <v>31</v>
      </c>
      <c r="T1809" s="1" t="s">
        <v>30</v>
      </c>
      <c r="U1809" s="1" t="s">
        <v>97</v>
      </c>
      <c r="V1809" s="1" t="s">
        <v>98</v>
      </c>
      <c r="W1809" s="1" t="s">
        <v>32</v>
      </c>
      <c r="X1809" s="1" t="s">
        <v>34</v>
      </c>
      <c r="Y1809" s="1">
        <v>-1</v>
      </c>
      <c r="Z1809" s="1">
        <v>3</v>
      </c>
      <c r="AA1809" s="1" t="s">
        <v>2121</v>
      </c>
      <c r="AB1809" s="1" t="s">
        <v>2140</v>
      </c>
      <c r="AC1809" s="1" t="s">
        <v>2145</v>
      </c>
      <c r="AE1809" s="2">
        <v>5304000</v>
      </c>
      <c r="AF1809" s="2" t="s">
        <v>2152</v>
      </c>
      <c r="AG1809" s="48">
        <v>-1196619.1100000001</v>
      </c>
      <c r="AH1809" s="50">
        <v>-1</v>
      </c>
      <c r="AI1809" s="1">
        <v>3</v>
      </c>
    </row>
    <row r="1810" spans="1:35" x14ac:dyDescent="0.35">
      <c r="A1810" s="1" t="s">
        <v>21</v>
      </c>
      <c r="B1810" s="1">
        <v>1</v>
      </c>
      <c r="C1810" s="1" t="s">
        <v>198</v>
      </c>
      <c r="D1810" s="1" t="s">
        <v>223</v>
      </c>
      <c r="E1810" s="1" t="s">
        <v>224</v>
      </c>
      <c r="F1810" s="1" t="s">
        <v>25</v>
      </c>
      <c r="G1810" s="1">
        <v>18</v>
      </c>
      <c r="H1810" s="1" t="s">
        <v>99</v>
      </c>
      <c r="I1810" s="1" t="s">
        <v>100</v>
      </c>
      <c r="J1810" s="2">
        <v>1232257.82</v>
      </c>
      <c r="K1810" s="2">
        <v>1220688.0900000001</v>
      </c>
      <c r="L1810" s="2">
        <v>610344.04500000004</v>
      </c>
      <c r="M1810" s="2">
        <v>499644.49</v>
      </c>
      <c r="N1810" s="2">
        <v>-110699.55499999999</v>
      </c>
      <c r="O1810" s="2">
        <v>-18.137238481617398</v>
      </c>
      <c r="P1810" s="3" t="s">
        <v>28</v>
      </c>
      <c r="Q1810" s="3" t="s">
        <v>29</v>
      </c>
      <c r="R1810" s="1" t="s">
        <v>30</v>
      </c>
      <c r="S1810" s="1" t="s">
        <v>31</v>
      </c>
      <c r="T1810" s="1" t="s">
        <v>30</v>
      </c>
      <c r="U1810" s="1" t="s">
        <v>97</v>
      </c>
      <c r="V1810" s="1" t="s">
        <v>98</v>
      </c>
      <c r="W1810" s="1" t="s">
        <v>32</v>
      </c>
      <c r="X1810" s="1" t="s">
        <v>34</v>
      </c>
      <c r="Y1810" s="1">
        <v>-1</v>
      </c>
      <c r="Z1810" s="1">
        <v>3</v>
      </c>
      <c r="AA1810" s="1" t="s">
        <v>2127</v>
      </c>
      <c r="AB1810" s="1" t="s">
        <v>2140</v>
      </c>
      <c r="AC1810" s="1" t="s">
        <v>2123</v>
      </c>
      <c r="AE1810" s="2">
        <v>1089547.1299999999</v>
      </c>
      <c r="AF1810" s="2" t="s">
        <v>2152</v>
      </c>
      <c r="AG1810" s="48">
        <v>-1220688.0900000001</v>
      </c>
      <c r="AH1810" s="50">
        <v>-1</v>
      </c>
      <c r="AI1810" s="1">
        <v>3</v>
      </c>
    </row>
    <row r="1811" spans="1:35" x14ac:dyDescent="0.35">
      <c r="A1811" s="1" t="s">
        <v>21</v>
      </c>
      <c r="B1811" s="1">
        <v>1</v>
      </c>
      <c r="C1811" s="1" t="s">
        <v>198</v>
      </c>
      <c r="D1811" s="1" t="s">
        <v>215</v>
      </c>
      <c r="E1811" s="1" t="s">
        <v>216</v>
      </c>
      <c r="F1811" s="1" t="s">
        <v>25</v>
      </c>
      <c r="G1811" s="1">
        <v>18</v>
      </c>
      <c r="H1811" s="1" t="s">
        <v>99</v>
      </c>
      <c r="I1811" s="1" t="s">
        <v>100</v>
      </c>
      <c r="J1811" s="2">
        <v>1076132.77</v>
      </c>
      <c r="K1811" s="2">
        <v>1215128.08</v>
      </c>
      <c r="L1811" s="2">
        <v>607564.04</v>
      </c>
      <c r="M1811" s="2">
        <v>1093558.71</v>
      </c>
      <c r="N1811" s="2">
        <v>485994.67</v>
      </c>
      <c r="O1811" s="2">
        <v>79.990690364097205</v>
      </c>
      <c r="P1811" s="3" t="s">
        <v>73</v>
      </c>
      <c r="Q1811" s="3" t="s">
        <v>29</v>
      </c>
      <c r="R1811" s="1" t="s">
        <v>30</v>
      </c>
      <c r="S1811" s="1" t="s">
        <v>31</v>
      </c>
      <c r="T1811" s="1" t="s">
        <v>30</v>
      </c>
      <c r="U1811" s="1" t="s">
        <v>97</v>
      </c>
      <c r="V1811" s="1" t="s">
        <v>98</v>
      </c>
      <c r="W1811" s="1" t="s">
        <v>32</v>
      </c>
      <c r="X1811" s="1" t="s">
        <v>34</v>
      </c>
      <c r="Y1811" s="1">
        <v>-1</v>
      </c>
      <c r="Z1811" s="1">
        <v>3</v>
      </c>
      <c r="AA1811" s="1" t="s">
        <v>2121</v>
      </c>
      <c r="AB1811" s="1" t="s">
        <v>2140</v>
      </c>
      <c r="AC1811" s="1" t="s">
        <v>2145</v>
      </c>
      <c r="AE1811" s="2">
        <v>1750000</v>
      </c>
      <c r="AF1811" s="2" t="s">
        <v>2152</v>
      </c>
      <c r="AG1811" s="48">
        <v>-1215128.08</v>
      </c>
      <c r="AH1811" s="50">
        <v>-1</v>
      </c>
      <c r="AI1811" s="1">
        <v>3</v>
      </c>
    </row>
    <row r="1812" spans="1:35" x14ac:dyDescent="0.35">
      <c r="A1812" s="1" t="s">
        <v>21</v>
      </c>
      <c r="B1812" s="1">
        <v>1</v>
      </c>
      <c r="C1812" s="1" t="s">
        <v>198</v>
      </c>
      <c r="D1812" s="1" t="s">
        <v>225</v>
      </c>
      <c r="E1812" s="1" t="s">
        <v>226</v>
      </c>
      <c r="F1812" s="1" t="s">
        <v>25</v>
      </c>
      <c r="G1812" s="1">
        <v>18</v>
      </c>
      <c r="H1812" s="1" t="s">
        <v>99</v>
      </c>
      <c r="I1812" s="1" t="s">
        <v>100</v>
      </c>
      <c r="J1812" s="2">
        <v>876194.25</v>
      </c>
      <c r="K1812" s="2">
        <v>1130213.8799999999</v>
      </c>
      <c r="L1812" s="2">
        <v>565106.93999999994</v>
      </c>
      <c r="M1812" s="2">
        <v>989726.82</v>
      </c>
      <c r="N1812" s="2">
        <v>424619.88</v>
      </c>
      <c r="O1812" s="2">
        <v>75.139739037712005</v>
      </c>
      <c r="P1812" s="3" t="s">
        <v>73</v>
      </c>
      <c r="Q1812" s="3" t="s">
        <v>29</v>
      </c>
      <c r="R1812" s="1" t="s">
        <v>30</v>
      </c>
      <c r="S1812" s="1" t="s">
        <v>31</v>
      </c>
      <c r="T1812" s="1" t="s">
        <v>30</v>
      </c>
      <c r="U1812" s="1" t="s">
        <v>97</v>
      </c>
      <c r="V1812" s="1" t="s">
        <v>98</v>
      </c>
      <c r="W1812" s="1" t="s">
        <v>32</v>
      </c>
      <c r="X1812" s="1" t="s">
        <v>34</v>
      </c>
      <c r="Y1812" s="1">
        <v>-1</v>
      </c>
      <c r="Z1812" s="1">
        <v>3</v>
      </c>
      <c r="AA1812" s="1" t="s">
        <v>2121</v>
      </c>
      <c r="AB1812" s="1" t="s">
        <v>2140</v>
      </c>
      <c r="AC1812" s="1" t="s">
        <v>2145</v>
      </c>
      <c r="AE1812" s="2">
        <v>1062794.96</v>
      </c>
      <c r="AF1812" s="2" t="s">
        <v>2152</v>
      </c>
      <c r="AG1812" s="48">
        <v>-1130213.8799999999</v>
      </c>
      <c r="AH1812" s="50">
        <v>-1</v>
      </c>
      <c r="AI1812" s="1">
        <v>3</v>
      </c>
    </row>
    <row r="1813" spans="1:35" x14ac:dyDescent="0.35">
      <c r="A1813" s="1" t="s">
        <v>21</v>
      </c>
      <c r="B1813" s="1">
        <v>1</v>
      </c>
      <c r="C1813" s="1" t="s">
        <v>198</v>
      </c>
      <c r="D1813" s="1" t="s">
        <v>221</v>
      </c>
      <c r="E1813" s="1" t="s">
        <v>222</v>
      </c>
      <c r="F1813" s="1" t="s">
        <v>25</v>
      </c>
      <c r="G1813" s="1">
        <v>18</v>
      </c>
      <c r="H1813" s="1" t="s">
        <v>99</v>
      </c>
      <c r="I1813" s="1" t="s">
        <v>100</v>
      </c>
      <c r="J1813" s="2">
        <v>584007.34</v>
      </c>
      <c r="K1813" s="2">
        <v>922181.8</v>
      </c>
      <c r="L1813" s="2">
        <v>461090.9</v>
      </c>
      <c r="M1813" s="2">
        <v>284113.18</v>
      </c>
      <c r="N1813" s="2">
        <v>-176977.72</v>
      </c>
      <c r="O1813" s="2">
        <v>-38.382392712586601</v>
      </c>
      <c r="P1813" s="3" t="s">
        <v>28</v>
      </c>
      <c r="Q1813" s="3" t="s">
        <v>29</v>
      </c>
      <c r="R1813" s="1" t="s">
        <v>30</v>
      </c>
      <c r="S1813" s="1" t="s">
        <v>31</v>
      </c>
      <c r="T1813" s="1" t="s">
        <v>30</v>
      </c>
      <c r="U1813" s="1" t="s">
        <v>97</v>
      </c>
      <c r="V1813" s="1" t="s">
        <v>98</v>
      </c>
      <c r="W1813" s="1" t="s">
        <v>32</v>
      </c>
      <c r="X1813" s="1" t="s">
        <v>34</v>
      </c>
      <c r="Y1813" s="1">
        <v>-1</v>
      </c>
      <c r="Z1813" s="1">
        <v>3</v>
      </c>
      <c r="AA1813" s="1" t="s">
        <v>2127</v>
      </c>
      <c r="AB1813" s="1" t="s">
        <v>2140</v>
      </c>
      <c r="AC1813" s="1" t="s">
        <v>2141</v>
      </c>
      <c r="AE1813" s="2">
        <v>922181.79600000009</v>
      </c>
      <c r="AF1813" s="2" t="s">
        <v>2152</v>
      </c>
      <c r="AG1813" s="48">
        <v>-922181.8</v>
      </c>
      <c r="AH1813" s="50">
        <v>-1</v>
      </c>
      <c r="AI1813" s="1">
        <v>3</v>
      </c>
    </row>
    <row r="1814" spans="1:35" x14ac:dyDescent="0.35">
      <c r="A1814" s="1" t="s">
        <v>21</v>
      </c>
      <c r="B1814" s="1">
        <v>1</v>
      </c>
      <c r="C1814" s="1" t="s">
        <v>198</v>
      </c>
      <c r="D1814" s="1" t="s">
        <v>217</v>
      </c>
      <c r="E1814" s="1" t="s">
        <v>218</v>
      </c>
      <c r="F1814" s="1" t="s">
        <v>25</v>
      </c>
      <c r="G1814" s="1">
        <v>18</v>
      </c>
      <c r="H1814" s="1" t="s">
        <v>99</v>
      </c>
      <c r="I1814" s="1" t="s">
        <v>100</v>
      </c>
      <c r="J1814" s="2">
        <v>4265999.5199999996</v>
      </c>
      <c r="K1814" s="2">
        <v>3752108.55</v>
      </c>
      <c r="L1814" s="2">
        <v>1876054.2749999999</v>
      </c>
      <c r="M1814" s="2">
        <v>1875476</v>
      </c>
      <c r="N1814" s="2">
        <v>-578.27499999999998</v>
      </c>
      <c r="O1814" s="2">
        <v>-3.0824001613705999E-2</v>
      </c>
      <c r="P1814" s="3" t="s">
        <v>28</v>
      </c>
      <c r="Q1814" s="3" t="s">
        <v>29</v>
      </c>
      <c r="R1814" s="1" t="s">
        <v>30</v>
      </c>
      <c r="S1814" s="1" t="s">
        <v>31</v>
      </c>
      <c r="T1814" s="1" t="s">
        <v>30</v>
      </c>
      <c r="U1814" s="1" t="s">
        <v>97</v>
      </c>
      <c r="V1814" s="1" t="s">
        <v>98</v>
      </c>
      <c r="W1814" s="1" t="s">
        <v>32</v>
      </c>
      <c r="X1814" s="1" t="s">
        <v>34</v>
      </c>
      <c r="Y1814" s="1">
        <v>-1</v>
      </c>
      <c r="Z1814" s="1">
        <v>3</v>
      </c>
      <c r="AA1814" s="1" t="s">
        <v>2121</v>
      </c>
      <c r="AB1814" s="1" t="s">
        <v>2126</v>
      </c>
      <c r="AC1814" s="1" t="s">
        <v>2126</v>
      </c>
      <c r="AE1814" s="2">
        <v>3752108.55</v>
      </c>
      <c r="AF1814" s="2" t="s">
        <v>2152</v>
      </c>
      <c r="AG1814" s="48">
        <v>-3752108.55</v>
      </c>
      <c r="AH1814" s="50">
        <v>-1</v>
      </c>
      <c r="AI1814" s="1">
        <v>3</v>
      </c>
    </row>
    <row r="1815" spans="1:35" x14ac:dyDescent="0.35">
      <c r="A1815" s="1" t="s">
        <v>21</v>
      </c>
      <c r="B1815" s="1">
        <v>1</v>
      </c>
      <c r="C1815" s="1" t="s">
        <v>198</v>
      </c>
      <c r="D1815" s="1" t="s">
        <v>211</v>
      </c>
      <c r="E1815" s="1" t="s">
        <v>212</v>
      </c>
      <c r="F1815" s="1" t="s">
        <v>25</v>
      </c>
      <c r="G1815" s="1">
        <v>18</v>
      </c>
      <c r="H1815" s="1" t="s">
        <v>99</v>
      </c>
      <c r="I1815" s="1" t="s">
        <v>100</v>
      </c>
      <c r="J1815" s="2">
        <v>5396837.7300000004</v>
      </c>
      <c r="K1815" s="2">
        <v>9562357.9000000004</v>
      </c>
      <c r="L1815" s="2">
        <v>4781178.95</v>
      </c>
      <c r="M1815" s="2">
        <v>4320992.26</v>
      </c>
      <c r="N1815" s="2">
        <v>-460186.69</v>
      </c>
      <c r="O1815" s="2">
        <v>-9.6249626883344295</v>
      </c>
      <c r="P1815" s="3" t="s">
        <v>28</v>
      </c>
      <c r="Q1815" s="3" t="s">
        <v>29</v>
      </c>
      <c r="R1815" s="1" t="s">
        <v>30</v>
      </c>
      <c r="S1815" s="1" t="s">
        <v>31</v>
      </c>
      <c r="T1815" s="1" t="s">
        <v>30</v>
      </c>
      <c r="U1815" s="1" t="s">
        <v>97</v>
      </c>
      <c r="V1815" s="1" t="s">
        <v>98</v>
      </c>
      <c r="W1815" s="1" t="s">
        <v>32</v>
      </c>
      <c r="X1815" s="1" t="s">
        <v>34</v>
      </c>
      <c r="Y1815" s="1">
        <v>-1</v>
      </c>
      <c r="Z1815" s="1">
        <v>3</v>
      </c>
      <c r="AA1815" s="1" t="s">
        <v>2127</v>
      </c>
      <c r="AB1815" s="1" t="s">
        <v>2140</v>
      </c>
      <c r="AC1815" s="1" t="s">
        <v>2123</v>
      </c>
      <c r="AE1815" s="2">
        <v>18641984.52</v>
      </c>
      <c r="AF1815" s="2" t="s">
        <v>2152</v>
      </c>
      <c r="AG1815" s="48">
        <v>-9562357.9000000004</v>
      </c>
      <c r="AH1815" s="50">
        <v>-1</v>
      </c>
      <c r="AI1815" s="1">
        <v>3</v>
      </c>
    </row>
    <row r="1816" spans="1:35" x14ac:dyDescent="0.35">
      <c r="A1816" s="1" t="s">
        <v>21</v>
      </c>
      <c r="B1816" s="1">
        <v>1</v>
      </c>
      <c r="C1816" s="1" t="s">
        <v>198</v>
      </c>
      <c r="D1816" s="1" t="s">
        <v>213</v>
      </c>
      <c r="E1816" s="1" t="s">
        <v>214</v>
      </c>
      <c r="F1816" s="1" t="s">
        <v>25</v>
      </c>
      <c r="G1816" s="1">
        <v>18</v>
      </c>
      <c r="H1816" s="1" t="s">
        <v>99</v>
      </c>
      <c r="I1816" s="1" t="s">
        <v>100</v>
      </c>
      <c r="J1816" s="2">
        <v>3914490.58</v>
      </c>
      <c r="K1816" s="2">
        <v>4896550.7</v>
      </c>
      <c r="L1816" s="2">
        <v>2448275.35</v>
      </c>
      <c r="M1816" s="2">
        <v>1991896.55</v>
      </c>
      <c r="N1816" s="2">
        <v>-456378.8</v>
      </c>
      <c r="O1816" s="2">
        <v>-18.640828124173201</v>
      </c>
      <c r="P1816" s="3" t="s">
        <v>28</v>
      </c>
      <c r="Q1816" s="3" t="s">
        <v>29</v>
      </c>
      <c r="R1816" s="1" t="s">
        <v>30</v>
      </c>
      <c r="S1816" s="1" t="s">
        <v>31</v>
      </c>
      <c r="T1816" s="1" t="s">
        <v>30</v>
      </c>
      <c r="U1816" s="1" t="s">
        <v>97</v>
      </c>
      <c r="V1816" s="1" t="s">
        <v>98</v>
      </c>
      <c r="W1816" s="1" t="s">
        <v>32</v>
      </c>
      <c r="X1816" s="1" t="s">
        <v>34</v>
      </c>
      <c r="Y1816" s="1">
        <v>-1</v>
      </c>
      <c r="Z1816" s="1">
        <v>3</v>
      </c>
      <c r="AA1816" s="1" t="s">
        <v>2121</v>
      </c>
      <c r="AB1816" s="1" t="s">
        <v>2140</v>
      </c>
      <c r="AC1816" s="1" t="s">
        <v>2123</v>
      </c>
      <c r="AE1816" s="2">
        <v>2896550.7</v>
      </c>
      <c r="AF1816" s="2" t="s">
        <v>2152</v>
      </c>
      <c r="AG1816" s="48">
        <v>-4896550.7</v>
      </c>
      <c r="AH1816" s="50">
        <v>-1</v>
      </c>
      <c r="AI1816" s="1">
        <v>3</v>
      </c>
    </row>
    <row r="1817" spans="1:35" x14ac:dyDescent="0.35">
      <c r="A1817" s="1" t="s">
        <v>21</v>
      </c>
      <c r="B1817" s="1">
        <v>1</v>
      </c>
      <c r="C1817" s="1" t="s">
        <v>198</v>
      </c>
      <c r="D1817" s="1" t="s">
        <v>207</v>
      </c>
      <c r="E1817" s="1" t="s">
        <v>208</v>
      </c>
      <c r="F1817" s="1" t="s">
        <v>25</v>
      </c>
      <c r="G1817" s="1">
        <v>18</v>
      </c>
      <c r="H1817" s="1" t="s">
        <v>99</v>
      </c>
      <c r="I1817" s="1" t="s">
        <v>100</v>
      </c>
      <c r="J1817" s="2">
        <v>1222817.21</v>
      </c>
      <c r="K1817" s="2">
        <v>1198000</v>
      </c>
      <c r="L1817" s="2">
        <v>599000</v>
      </c>
      <c r="M1817" s="2">
        <v>514963.35</v>
      </c>
      <c r="N1817" s="2">
        <v>-84036.65</v>
      </c>
      <c r="O1817" s="2">
        <v>-14.02949081803</v>
      </c>
      <c r="P1817" s="3" t="s">
        <v>28</v>
      </c>
      <c r="Q1817" s="3" t="s">
        <v>29</v>
      </c>
      <c r="R1817" s="1" t="s">
        <v>30</v>
      </c>
      <c r="S1817" s="1" t="s">
        <v>31</v>
      </c>
      <c r="T1817" s="1" t="s">
        <v>30</v>
      </c>
      <c r="U1817" s="1" t="s">
        <v>97</v>
      </c>
      <c r="V1817" s="1" t="s">
        <v>98</v>
      </c>
      <c r="W1817" s="1" t="s">
        <v>32</v>
      </c>
      <c r="X1817" s="1" t="s">
        <v>34</v>
      </c>
      <c r="Y1817" s="1">
        <v>-1</v>
      </c>
      <c r="Z1817" s="1">
        <v>3</v>
      </c>
      <c r="AA1817" s="1" t="s">
        <v>2127</v>
      </c>
      <c r="AB1817" s="1" t="s">
        <v>2140</v>
      </c>
      <c r="AC1817" s="1" t="s">
        <v>2123</v>
      </c>
      <c r="AE1817" s="2">
        <v>1198000</v>
      </c>
      <c r="AF1817" s="2" t="s">
        <v>2152</v>
      </c>
      <c r="AG1817" s="48">
        <v>-1198000</v>
      </c>
      <c r="AH1817" s="50">
        <v>-1</v>
      </c>
      <c r="AI1817" s="1">
        <v>3</v>
      </c>
    </row>
    <row r="1818" spans="1:35" x14ac:dyDescent="0.35">
      <c r="A1818" s="1" t="s">
        <v>21</v>
      </c>
      <c r="B1818" s="1">
        <v>1</v>
      </c>
      <c r="C1818" s="1" t="s">
        <v>198</v>
      </c>
      <c r="D1818" s="1" t="s">
        <v>203</v>
      </c>
      <c r="E1818" s="1" t="s">
        <v>204</v>
      </c>
      <c r="F1818" s="1" t="s">
        <v>25</v>
      </c>
      <c r="G1818" s="1">
        <v>19</v>
      </c>
      <c r="H1818" s="1" t="s">
        <v>101</v>
      </c>
      <c r="I1818" s="1" t="s">
        <v>102</v>
      </c>
      <c r="J1818" s="2">
        <v>204964.41</v>
      </c>
      <c r="K1818" s="2">
        <v>249658.25</v>
      </c>
      <c r="L1818" s="2">
        <v>124829.125</v>
      </c>
      <c r="M1818" s="2">
        <v>101585.28</v>
      </c>
      <c r="N1818" s="2">
        <v>-23243.845000000001</v>
      </c>
      <c r="O1818" s="2">
        <v>-18.620530264872102</v>
      </c>
      <c r="P1818" s="3" t="s">
        <v>28</v>
      </c>
      <c r="Q1818" s="3" t="s">
        <v>29</v>
      </c>
      <c r="R1818" s="1" t="s">
        <v>30</v>
      </c>
      <c r="S1818" s="1" t="s">
        <v>31</v>
      </c>
      <c r="T1818" s="1" t="s">
        <v>30</v>
      </c>
      <c r="U1818" s="1" t="s">
        <v>97</v>
      </c>
      <c r="V1818" s="1" t="s">
        <v>98</v>
      </c>
      <c r="W1818" s="1" t="s">
        <v>32</v>
      </c>
      <c r="X1818" s="1" t="s">
        <v>34</v>
      </c>
      <c r="Y1818" s="1">
        <v>-1</v>
      </c>
      <c r="Z1818" s="1">
        <v>3</v>
      </c>
      <c r="AA1818" s="1" t="s">
        <v>2121</v>
      </c>
      <c r="AB1818" s="1" t="s">
        <v>2140</v>
      </c>
      <c r="AC1818" s="1" t="s">
        <v>2123</v>
      </c>
      <c r="AE1818" s="2">
        <v>268797</v>
      </c>
      <c r="AF1818" s="2" t="s">
        <v>2152</v>
      </c>
      <c r="AG1818" s="48">
        <v>-249658.25</v>
      </c>
      <c r="AH1818" s="50">
        <v>-1</v>
      </c>
      <c r="AI1818" s="1">
        <v>3</v>
      </c>
    </row>
    <row r="1819" spans="1:35" x14ac:dyDescent="0.35">
      <c r="A1819" s="1" t="s">
        <v>21</v>
      </c>
      <c r="B1819" s="1">
        <v>1</v>
      </c>
      <c r="C1819" s="1" t="s">
        <v>198</v>
      </c>
      <c r="D1819" s="1" t="s">
        <v>201</v>
      </c>
      <c r="E1819" s="1" t="s">
        <v>202</v>
      </c>
      <c r="F1819" s="1" t="s">
        <v>25</v>
      </c>
      <c r="G1819" s="1">
        <v>19</v>
      </c>
      <c r="H1819" s="1" t="s">
        <v>101</v>
      </c>
      <c r="I1819" s="1" t="s">
        <v>102</v>
      </c>
      <c r="J1819" s="2">
        <v>269773.92</v>
      </c>
      <c r="K1819" s="2">
        <v>284326.3</v>
      </c>
      <c r="L1819" s="2">
        <v>142163.15</v>
      </c>
      <c r="M1819" s="2">
        <v>124129.5</v>
      </c>
      <c r="N1819" s="2">
        <v>-18033.650000000001</v>
      </c>
      <c r="O1819" s="2">
        <v>-12.685178965153799</v>
      </c>
      <c r="P1819" s="3" t="s">
        <v>28</v>
      </c>
      <c r="Q1819" s="3" t="s">
        <v>29</v>
      </c>
      <c r="R1819" s="1" t="s">
        <v>30</v>
      </c>
      <c r="S1819" s="1" t="s">
        <v>31</v>
      </c>
      <c r="T1819" s="1" t="s">
        <v>30</v>
      </c>
      <c r="U1819" s="1" t="s">
        <v>97</v>
      </c>
      <c r="V1819" s="1" t="s">
        <v>98</v>
      </c>
      <c r="W1819" s="1" t="s">
        <v>32</v>
      </c>
      <c r="X1819" s="1" t="s">
        <v>34</v>
      </c>
      <c r="Y1819" s="1">
        <v>-1</v>
      </c>
      <c r="Z1819" s="1">
        <v>3</v>
      </c>
      <c r="AA1819" s="1" t="s">
        <v>2128</v>
      </c>
      <c r="AB1819" s="1" t="s">
        <v>2140</v>
      </c>
      <c r="AC1819" s="1" t="s">
        <v>2123</v>
      </c>
      <c r="AE1819" s="2">
        <v>284326.3</v>
      </c>
      <c r="AF1819" s="2" t="s">
        <v>2152</v>
      </c>
      <c r="AG1819" s="48">
        <v>-284326.3</v>
      </c>
      <c r="AH1819" s="50">
        <v>-1</v>
      </c>
      <c r="AI1819" s="1">
        <v>3</v>
      </c>
    </row>
    <row r="1820" spans="1:35" x14ac:dyDescent="0.35">
      <c r="A1820" s="1" t="s">
        <v>21</v>
      </c>
      <c r="B1820" s="1">
        <v>1</v>
      </c>
      <c r="C1820" s="1" t="s">
        <v>198</v>
      </c>
      <c r="D1820" s="1" t="s">
        <v>199</v>
      </c>
      <c r="E1820" s="1" t="s">
        <v>200</v>
      </c>
      <c r="F1820" s="1" t="s">
        <v>25</v>
      </c>
      <c r="G1820" s="1">
        <v>19</v>
      </c>
      <c r="H1820" s="1" t="s">
        <v>101</v>
      </c>
      <c r="I1820" s="1" t="s">
        <v>102</v>
      </c>
      <c r="J1820" s="2">
        <v>1141728.1000000001</v>
      </c>
      <c r="K1820" s="2">
        <v>1911097.4</v>
      </c>
      <c r="L1820" s="2">
        <v>955548.7</v>
      </c>
      <c r="M1820" s="2">
        <v>520852</v>
      </c>
      <c r="N1820" s="2">
        <v>-434696.7</v>
      </c>
      <c r="O1820" s="2">
        <v>-45.491841493792997</v>
      </c>
      <c r="P1820" s="3" t="s">
        <v>28</v>
      </c>
      <c r="Q1820" s="3" t="s">
        <v>29</v>
      </c>
      <c r="R1820" s="1" t="s">
        <v>30</v>
      </c>
      <c r="S1820" s="1" t="s">
        <v>31</v>
      </c>
      <c r="T1820" s="1" t="s">
        <v>30</v>
      </c>
      <c r="U1820" s="1" t="s">
        <v>97</v>
      </c>
      <c r="V1820" s="1" t="s">
        <v>98</v>
      </c>
      <c r="W1820" s="1" t="s">
        <v>32</v>
      </c>
      <c r="X1820" s="1" t="s">
        <v>34</v>
      </c>
      <c r="Y1820" s="1">
        <v>-1</v>
      </c>
      <c r="Z1820" s="1">
        <v>3</v>
      </c>
      <c r="AA1820" s="1" t="s">
        <v>2129</v>
      </c>
      <c r="AB1820" s="1" t="s">
        <v>2140</v>
      </c>
      <c r="AC1820" s="1" t="s">
        <v>2141</v>
      </c>
      <c r="AE1820" s="2">
        <v>1911097.4</v>
      </c>
      <c r="AF1820" s="2" t="s">
        <v>2152</v>
      </c>
      <c r="AG1820" s="48">
        <v>-1911097.4</v>
      </c>
      <c r="AH1820" s="50">
        <v>-1</v>
      </c>
      <c r="AI1820" s="1">
        <v>3</v>
      </c>
    </row>
    <row r="1821" spans="1:35" x14ac:dyDescent="0.35">
      <c r="A1821" s="1" t="s">
        <v>21</v>
      </c>
      <c r="B1821" s="1">
        <v>1</v>
      </c>
      <c r="C1821" s="1" t="s">
        <v>198</v>
      </c>
      <c r="D1821" s="1" t="s">
        <v>205</v>
      </c>
      <c r="E1821" s="1" t="s">
        <v>206</v>
      </c>
      <c r="F1821" s="1" t="s">
        <v>56</v>
      </c>
      <c r="G1821" s="1">
        <v>19</v>
      </c>
      <c r="H1821" s="1" t="s">
        <v>101</v>
      </c>
      <c r="I1821" s="1" t="s">
        <v>102</v>
      </c>
      <c r="J1821" s="2">
        <v>4138455.32</v>
      </c>
      <c r="K1821" s="2">
        <v>4000000</v>
      </c>
      <c r="L1821" s="2">
        <v>2000000</v>
      </c>
      <c r="M1821" s="2">
        <v>2347211.56</v>
      </c>
      <c r="N1821" s="2">
        <v>347211.56</v>
      </c>
      <c r="O1821" s="2">
        <v>17.360578</v>
      </c>
      <c r="P1821" s="3" t="s">
        <v>73</v>
      </c>
      <c r="Q1821" s="3" t="s">
        <v>29</v>
      </c>
      <c r="R1821" s="1" t="s">
        <v>30</v>
      </c>
      <c r="S1821" s="1" t="s">
        <v>31</v>
      </c>
      <c r="T1821" s="1" t="s">
        <v>30</v>
      </c>
      <c r="U1821" s="1" t="s">
        <v>97</v>
      </c>
      <c r="V1821" s="1" t="s">
        <v>98</v>
      </c>
      <c r="W1821" s="1" t="s">
        <v>32</v>
      </c>
      <c r="X1821" s="1" t="s">
        <v>34</v>
      </c>
      <c r="Y1821" s="1">
        <v>-1</v>
      </c>
      <c r="Z1821" s="1">
        <v>3</v>
      </c>
      <c r="AA1821" s="1" t="s">
        <v>2127</v>
      </c>
      <c r="AB1821" s="1" t="s">
        <v>2140</v>
      </c>
      <c r="AC1821" s="1" t="s">
        <v>2125</v>
      </c>
      <c r="AE1821" s="2">
        <v>4000000</v>
      </c>
      <c r="AF1821" s="2" t="s">
        <v>2152</v>
      </c>
      <c r="AG1821" s="48">
        <v>-4000000</v>
      </c>
      <c r="AH1821" s="50">
        <v>-1</v>
      </c>
      <c r="AI1821" s="1">
        <v>3</v>
      </c>
    </row>
    <row r="1822" spans="1:35" x14ac:dyDescent="0.35">
      <c r="A1822" s="1" t="s">
        <v>21</v>
      </c>
      <c r="B1822" s="1">
        <v>1</v>
      </c>
      <c r="C1822" s="1" t="s">
        <v>198</v>
      </c>
      <c r="D1822" s="1" t="s">
        <v>213</v>
      </c>
      <c r="E1822" s="1" t="s">
        <v>214</v>
      </c>
      <c r="F1822" s="1" t="s">
        <v>25</v>
      </c>
      <c r="G1822" s="1">
        <v>19</v>
      </c>
      <c r="H1822" s="1" t="s">
        <v>101</v>
      </c>
      <c r="I1822" s="1" t="s">
        <v>102</v>
      </c>
      <c r="J1822" s="2">
        <v>834789.08</v>
      </c>
      <c r="K1822" s="2">
        <v>1000000</v>
      </c>
      <c r="L1822" s="2">
        <v>500000</v>
      </c>
      <c r="M1822" s="2">
        <v>396296.79</v>
      </c>
      <c r="N1822" s="2">
        <v>-103703.21</v>
      </c>
      <c r="O1822" s="2">
        <v>-20.740642000000001</v>
      </c>
      <c r="P1822" s="3" t="s">
        <v>28</v>
      </c>
      <c r="Q1822" s="3" t="s">
        <v>29</v>
      </c>
      <c r="R1822" s="1" t="s">
        <v>30</v>
      </c>
      <c r="S1822" s="1" t="s">
        <v>31</v>
      </c>
      <c r="T1822" s="1" t="s">
        <v>30</v>
      </c>
      <c r="U1822" s="1" t="s">
        <v>97</v>
      </c>
      <c r="V1822" s="1" t="s">
        <v>98</v>
      </c>
      <c r="W1822" s="1" t="s">
        <v>32</v>
      </c>
      <c r="X1822" s="1" t="s">
        <v>34</v>
      </c>
      <c r="Y1822" s="1">
        <v>-1</v>
      </c>
      <c r="Z1822" s="1">
        <v>3</v>
      </c>
      <c r="AA1822" s="1" t="s">
        <v>2121</v>
      </c>
      <c r="AB1822" s="1" t="s">
        <v>2140</v>
      </c>
      <c r="AC1822" s="1" t="s">
        <v>2123</v>
      </c>
      <c r="AE1822" s="2">
        <v>1000000</v>
      </c>
      <c r="AF1822" s="2" t="s">
        <v>2152</v>
      </c>
      <c r="AG1822" s="48">
        <v>-1000000</v>
      </c>
      <c r="AH1822" s="50">
        <v>-1</v>
      </c>
      <c r="AI1822" s="1">
        <v>3</v>
      </c>
    </row>
    <row r="1823" spans="1:35" x14ac:dyDescent="0.35">
      <c r="A1823" s="1" t="s">
        <v>21</v>
      </c>
      <c r="B1823" s="1">
        <v>1</v>
      </c>
      <c r="C1823" s="1" t="s">
        <v>198</v>
      </c>
      <c r="D1823" s="1" t="s">
        <v>211</v>
      </c>
      <c r="E1823" s="1" t="s">
        <v>212</v>
      </c>
      <c r="F1823" s="1" t="s">
        <v>25</v>
      </c>
      <c r="G1823" s="1">
        <v>19</v>
      </c>
      <c r="H1823" s="1" t="s">
        <v>101</v>
      </c>
      <c r="I1823" s="1" t="s">
        <v>102</v>
      </c>
      <c r="J1823" s="2">
        <v>382439.67</v>
      </c>
      <c r="K1823" s="2">
        <v>790271.8</v>
      </c>
      <c r="L1823" s="2">
        <v>395135.9</v>
      </c>
      <c r="M1823" s="2">
        <v>234334.12</v>
      </c>
      <c r="N1823" s="2">
        <v>-160801.78</v>
      </c>
      <c r="O1823" s="2">
        <v>-40.695310145193098</v>
      </c>
      <c r="P1823" s="3" t="s">
        <v>28</v>
      </c>
      <c r="Q1823" s="3" t="s">
        <v>29</v>
      </c>
      <c r="R1823" s="1" t="s">
        <v>30</v>
      </c>
      <c r="S1823" s="1" t="s">
        <v>31</v>
      </c>
      <c r="T1823" s="1" t="s">
        <v>30</v>
      </c>
      <c r="U1823" s="1" t="s">
        <v>97</v>
      </c>
      <c r="V1823" s="1" t="s">
        <v>98</v>
      </c>
      <c r="W1823" s="1" t="s">
        <v>32</v>
      </c>
      <c r="X1823" s="1" t="s">
        <v>34</v>
      </c>
      <c r="Y1823" s="1">
        <v>-1</v>
      </c>
      <c r="Z1823" s="1">
        <v>3</v>
      </c>
      <c r="AA1823" s="1" t="s">
        <v>2127</v>
      </c>
      <c r="AB1823" s="1" t="s">
        <v>2140</v>
      </c>
      <c r="AC1823" s="1" t="s">
        <v>2141</v>
      </c>
      <c r="AE1823" s="2">
        <v>468668.24</v>
      </c>
      <c r="AF1823" s="2" t="s">
        <v>2152</v>
      </c>
      <c r="AG1823" s="48">
        <v>-790271.8</v>
      </c>
      <c r="AH1823" s="50">
        <v>-1</v>
      </c>
      <c r="AI1823" s="1">
        <v>3</v>
      </c>
    </row>
    <row r="1824" spans="1:35" x14ac:dyDescent="0.35">
      <c r="A1824" s="1" t="s">
        <v>21</v>
      </c>
      <c r="B1824" s="1">
        <v>1</v>
      </c>
      <c r="C1824" s="1" t="s">
        <v>198</v>
      </c>
      <c r="D1824" s="1" t="s">
        <v>221</v>
      </c>
      <c r="E1824" s="1" t="s">
        <v>222</v>
      </c>
      <c r="F1824" s="1" t="s">
        <v>25</v>
      </c>
      <c r="G1824" s="1">
        <v>19</v>
      </c>
      <c r="H1824" s="1" t="s">
        <v>101</v>
      </c>
      <c r="I1824" s="1" t="s">
        <v>102</v>
      </c>
      <c r="J1824" s="2">
        <v>354333.72</v>
      </c>
      <c r="K1824" s="2">
        <v>341708.78</v>
      </c>
      <c r="L1824" s="2">
        <v>170854.39</v>
      </c>
      <c r="M1824" s="2">
        <v>102509.4</v>
      </c>
      <c r="N1824" s="2">
        <v>-68344.990000000005</v>
      </c>
      <c r="O1824" s="2">
        <v>-40.001892839862101</v>
      </c>
      <c r="P1824" s="3" t="s">
        <v>28</v>
      </c>
      <c r="Q1824" s="3" t="s">
        <v>29</v>
      </c>
      <c r="R1824" s="1" t="s">
        <v>30</v>
      </c>
      <c r="S1824" s="1" t="s">
        <v>31</v>
      </c>
      <c r="T1824" s="1" t="s">
        <v>30</v>
      </c>
      <c r="U1824" s="1" t="s">
        <v>97</v>
      </c>
      <c r="V1824" s="1" t="s">
        <v>98</v>
      </c>
      <c r="W1824" s="1" t="s">
        <v>32</v>
      </c>
      <c r="X1824" s="1" t="s">
        <v>34</v>
      </c>
      <c r="Y1824" s="1">
        <v>-1</v>
      </c>
      <c r="Z1824" s="1">
        <v>3</v>
      </c>
      <c r="AA1824" s="1" t="s">
        <v>2127</v>
      </c>
      <c r="AB1824" s="1" t="s">
        <v>2140</v>
      </c>
      <c r="AC1824" s="1" t="s">
        <v>2141</v>
      </c>
      <c r="AE1824" s="2">
        <v>341708.78</v>
      </c>
      <c r="AF1824" s="2" t="s">
        <v>2152</v>
      </c>
      <c r="AG1824" s="48">
        <v>-341708.78</v>
      </c>
      <c r="AH1824" s="50">
        <v>-1</v>
      </c>
      <c r="AI1824" s="1">
        <v>3</v>
      </c>
    </row>
    <row r="1825" spans="1:35" x14ac:dyDescent="0.35">
      <c r="A1825" s="1" t="s">
        <v>21</v>
      </c>
      <c r="B1825" s="1">
        <v>1</v>
      </c>
      <c r="C1825" s="1" t="s">
        <v>198</v>
      </c>
      <c r="D1825" s="1" t="s">
        <v>227</v>
      </c>
      <c r="E1825" s="1" t="s">
        <v>228</v>
      </c>
      <c r="F1825" s="1" t="s">
        <v>25</v>
      </c>
      <c r="G1825" s="1">
        <v>19</v>
      </c>
      <c r="H1825" s="1" t="s">
        <v>101</v>
      </c>
      <c r="I1825" s="1" t="s">
        <v>102</v>
      </c>
      <c r="J1825" s="2">
        <v>212700.07</v>
      </c>
      <c r="K1825" s="2">
        <v>220000</v>
      </c>
      <c r="L1825" s="2">
        <v>110000</v>
      </c>
      <c r="M1825" s="2">
        <v>115829.3</v>
      </c>
      <c r="N1825" s="2">
        <v>5829.3</v>
      </c>
      <c r="O1825" s="2">
        <v>5.2993636363636396</v>
      </c>
      <c r="P1825" s="3" t="s">
        <v>73</v>
      </c>
      <c r="Q1825" s="3" t="s">
        <v>29</v>
      </c>
      <c r="R1825" s="1" t="s">
        <v>30</v>
      </c>
      <c r="S1825" s="1" t="s">
        <v>31</v>
      </c>
      <c r="T1825" s="1" t="s">
        <v>30</v>
      </c>
      <c r="U1825" s="1" t="s">
        <v>97</v>
      </c>
      <c r="V1825" s="1" t="s">
        <v>98</v>
      </c>
      <c r="W1825" s="1" t="s">
        <v>32</v>
      </c>
      <c r="X1825" s="1" t="s">
        <v>34</v>
      </c>
      <c r="Y1825" s="1">
        <v>-1</v>
      </c>
      <c r="Z1825" s="1">
        <v>3</v>
      </c>
      <c r="AA1825" s="1" t="s">
        <v>2121</v>
      </c>
      <c r="AB1825" s="1" t="s">
        <v>2140</v>
      </c>
      <c r="AC1825" s="1" t="s">
        <v>2125</v>
      </c>
      <c r="AE1825" s="2">
        <v>220000</v>
      </c>
      <c r="AF1825" s="2" t="s">
        <v>2152</v>
      </c>
      <c r="AG1825" s="48">
        <v>-220000</v>
      </c>
      <c r="AH1825" s="50">
        <v>-1</v>
      </c>
      <c r="AI1825" s="1">
        <v>3</v>
      </c>
    </row>
    <row r="1826" spans="1:35" x14ac:dyDescent="0.35">
      <c r="A1826" s="1" t="s">
        <v>21</v>
      </c>
      <c r="B1826" s="1">
        <v>1</v>
      </c>
      <c r="C1826" s="1" t="s">
        <v>198</v>
      </c>
      <c r="D1826" s="1" t="s">
        <v>215</v>
      </c>
      <c r="E1826" s="1" t="s">
        <v>216</v>
      </c>
      <c r="F1826" s="1" t="s">
        <v>25</v>
      </c>
      <c r="G1826" s="1">
        <v>19</v>
      </c>
      <c r="H1826" s="1" t="s">
        <v>101</v>
      </c>
      <c r="I1826" s="1" t="s">
        <v>102</v>
      </c>
      <c r="J1826" s="2">
        <v>218865.78</v>
      </c>
      <c r="K1826" s="2">
        <v>170000</v>
      </c>
      <c r="L1826" s="2">
        <v>85000</v>
      </c>
      <c r="M1826" s="2">
        <v>143832.85</v>
      </c>
      <c r="N1826" s="2">
        <v>58832.85</v>
      </c>
      <c r="O1826" s="2">
        <v>69.215117647058804</v>
      </c>
      <c r="P1826" s="3" t="s">
        <v>73</v>
      </c>
      <c r="Q1826" s="3" t="s">
        <v>29</v>
      </c>
      <c r="R1826" s="1" t="s">
        <v>30</v>
      </c>
      <c r="S1826" s="1" t="s">
        <v>31</v>
      </c>
      <c r="T1826" s="1" t="s">
        <v>30</v>
      </c>
      <c r="U1826" s="1" t="s">
        <v>97</v>
      </c>
      <c r="V1826" s="1" t="s">
        <v>98</v>
      </c>
      <c r="W1826" s="1" t="s">
        <v>32</v>
      </c>
      <c r="X1826" s="1" t="s">
        <v>34</v>
      </c>
      <c r="Y1826" s="1">
        <v>-1</v>
      </c>
      <c r="Z1826" s="1">
        <v>3</v>
      </c>
      <c r="AA1826" s="1" t="s">
        <v>2121</v>
      </c>
      <c r="AB1826" s="1" t="s">
        <v>2140</v>
      </c>
      <c r="AC1826" s="1" t="s">
        <v>2145</v>
      </c>
      <c r="AE1826" s="2">
        <v>387000</v>
      </c>
      <c r="AF1826" s="2" t="s">
        <v>2152</v>
      </c>
      <c r="AG1826" s="48">
        <v>-170000</v>
      </c>
      <c r="AH1826" s="50">
        <v>-1</v>
      </c>
      <c r="AI1826" s="1">
        <v>3</v>
      </c>
    </row>
    <row r="1827" spans="1:35" x14ac:dyDescent="0.35">
      <c r="A1827" s="1" t="s">
        <v>21</v>
      </c>
      <c r="B1827" s="1">
        <v>1</v>
      </c>
      <c r="C1827" s="1" t="s">
        <v>198</v>
      </c>
      <c r="D1827" s="1" t="s">
        <v>219</v>
      </c>
      <c r="E1827" s="1" t="s">
        <v>220</v>
      </c>
      <c r="F1827" s="1" t="s">
        <v>25</v>
      </c>
      <c r="G1827" s="1">
        <v>19</v>
      </c>
      <c r="H1827" s="1" t="s">
        <v>101</v>
      </c>
      <c r="I1827" s="1" t="s">
        <v>102</v>
      </c>
      <c r="J1827" s="2">
        <v>202020.07</v>
      </c>
      <c r="K1827" s="2">
        <v>155503.6</v>
      </c>
      <c r="L1827" s="2">
        <v>77751.8</v>
      </c>
      <c r="M1827" s="2">
        <v>69789.649999999994</v>
      </c>
      <c r="N1827" s="2">
        <v>-7962.15</v>
      </c>
      <c r="O1827" s="2">
        <v>-10.240470317085901</v>
      </c>
      <c r="P1827" s="3" t="s">
        <v>28</v>
      </c>
      <c r="Q1827" s="3" t="s">
        <v>29</v>
      </c>
      <c r="R1827" s="1" t="s">
        <v>30</v>
      </c>
      <c r="S1827" s="1" t="s">
        <v>31</v>
      </c>
      <c r="T1827" s="1" t="s">
        <v>30</v>
      </c>
      <c r="U1827" s="1" t="s">
        <v>97</v>
      </c>
      <c r="V1827" s="1" t="s">
        <v>98</v>
      </c>
      <c r="W1827" s="1" t="s">
        <v>32</v>
      </c>
      <c r="X1827" s="1" t="s">
        <v>34</v>
      </c>
      <c r="Y1827" s="1">
        <v>-1</v>
      </c>
      <c r="Z1827" s="1">
        <v>3</v>
      </c>
      <c r="AA1827" s="1" t="s">
        <v>2121</v>
      </c>
      <c r="AB1827" s="1" t="s">
        <v>2140</v>
      </c>
      <c r="AC1827" s="1" t="s">
        <v>2123</v>
      </c>
      <c r="AE1827" s="2">
        <v>159400</v>
      </c>
      <c r="AF1827" s="2" t="s">
        <v>2152</v>
      </c>
      <c r="AG1827" s="48">
        <v>-155503.6</v>
      </c>
      <c r="AH1827" s="50">
        <v>-1</v>
      </c>
      <c r="AI1827" s="1">
        <v>3</v>
      </c>
    </row>
    <row r="1828" spans="1:35" x14ac:dyDescent="0.35">
      <c r="A1828" s="1" t="s">
        <v>21</v>
      </c>
      <c r="B1828" s="1">
        <v>1</v>
      </c>
      <c r="C1828" s="1" t="s">
        <v>198</v>
      </c>
      <c r="D1828" s="1" t="s">
        <v>207</v>
      </c>
      <c r="E1828" s="1" t="s">
        <v>208</v>
      </c>
      <c r="F1828" s="1" t="s">
        <v>25</v>
      </c>
      <c r="G1828" s="1">
        <v>19</v>
      </c>
      <c r="H1828" s="1" t="s">
        <v>101</v>
      </c>
      <c r="I1828" s="1" t="s">
        <v>102</v>
      </c>
      <c r="J1828" s="2">
        <v>333956.82</v>
      </c>
      <c r="K1828" s="2">
        <v>550000</v>
      </c>
      <c r="L1828" s="2">
        <v>275000</v>
      </c>
      <c r="M1828" s="2">
        <v>219733.7</v>
      </c>
      <c r="N1828" s="2">
        <v>-55266.3</v>
      </c>
      <c r="O1828" s="2">
        <v>-20.096836363636399</v>
      </c>
      <c r="P1828" s="3" t="s">
        <v>28</v>
      </c>
      <c r="Q1828" s="3" t="s">
        <v>29</v>
      </c>
      <c r="R1828" s="1" t="s">
        <v>30</v>
      </c>
      <c r="S1828" s="1" t="s">
        <v>31</v>
      </c>
      <c r="T1828" s="1" t="s">
        <v>30</v>
      </c>
      <c r="U1828" s="1" t="s">
        <v>97</v>
      </c>
      <c r="V1828" s="1" t="s">
        <v>98</v>
      </c>
      <c r="W1828" s="1" t="s">
        <v>32</v>
      </c>
      <c r="X1828" s="1" t="s">
        <v>34</v>
      </c>
      <c r="Y1828" s="1">
        <v>-1</v>
      </c>
      <c r="Z1828" s="1">
        <v>3</v>
      </c>
      <c r="AA1828" s="1" t="s">
        <v>2127</v>
      </c>
      <c r="AB1828" s="1" t="s">
        <v>2140</v>
      </c>
      <c r="AC1828" s="1" t="s">
        <v>2123</v>
      </c>
      <c r="AE1828" s="2">
        <v>550000</v>
      </c>
      <c r="AF1828" s="2" t="s">
        <v>2152</v>
      </c>
      <c r="AG1828" s="48">
        <v>-550000</v>
      </c>
      <c r="AH1828" s="50">
        <v>-1</v>
      </c>
      <c r="AI1828" s="1">
        <v>3</v>
      </c>
    </row>
    <row r="1829" spans="1:35" x14ac:dyDescent="0.35">
      <c r="A1829" s="1" t="s">
        <v>21</v>
      </c>
      <c r="B1829" s="1">
        <v>1</v>
      </c>
      <c r="C1829" s="1" t="s">
        <v>198</v>
      </c>
      <c r="D1829" s="1" t="s">
        <v>209</v>
      </c>
      <c r="E1829" s="1" t="s">
        <v>210</v>
      </c>
      <c r="F1829" s="1" t="s">
        <v>25</v>
      </c>
      <c r="G1829" s="1">
        <v>19</v>
      </c>
      <c r="H1829" s="1" t="s">
        <v>101</v>
      </c>
      <c r="I1829" s="1" t="s">
        <v>102</v>
      </c>
      <c r="J1829" s="2">
        <v>245102.07</v>
      </c>
      <c r="K1829" s="2">
        <v>287507.09999999998</v>
      </c>
      <c r="L1829" s="2">
        <v>143753.54999999999</v>
      </c>
      <c r="M1829" s="2">
        <v>44699.1</v>
      </c>
      <c r="N1829" s="2">
        <v>-99054.45</v>
      </c>
      <c r="O1829" s="2">
        <v>-68.905741806028402</v>
      </c>
      <c r="P1829" s="3" t="s">
        <v>28</v>
      </c>
      <c r="Q1829" s="3" t="s">
        <v>29</v>
      </c>
      <c r="R1829" s="1" t="s">
        <v>30</v>
      </c>
      <c r="S1829" s="1" t="s">
        <v>31</v>
      </c>
      <c r="T1829" s="1" t="s">
        <v>30</v>
      </c>
      <c r="U1829" s="1" t="s">
        <v>97</v>
      </c>
      <c r="V1829" s="1" t="s">
        <v>98</v>
      </c>
      <c r="W1829" s="1" t="s">
        <v>32</v>
      </c>
      <c r="X1829" s="1" t="s">
        <v>34</v>
      </c>
      <c r="Y1829" s="1">
        <v>-1</v>
      </c>
      <c r="Z1829" s="1">
        <v>3</v>
      </c>
      <c r="AA1829" s="1" t="s">
        <v>2128</v>
      </c>
      <c r="AB1829" s="1" t="s">
        <v>2140</v>
      </c>
      <c r="AC1829" s="1" t="s">
        <v>2142</v>
      </c>
      <c r="AE1829" s="2">
        <v>289664.3</v>
      </c>
      <c r="AF1829" s="2" t="s">
        <v>2152</v>
      </c>
      <c r="AG1829" s="48">
        <v>-287507.09999999998</v>
      </c>
      <c r="AH1829" s="50">
        <v>-1</v>
      </c>
      <c r="AI1829" s="1">
        <v>3</v>
      </c>
    </row>
    <row r="1830" spans="1:35" x14ac:dyDescent="0.35">
      <c r="A1830" s="1" t="s">
        <v>21</v>
      </c>
      <c r="B1830" s="1">
        <v>1</v>
      </c>
      <c r="C1830" s="1" t="s">
        <v>198</v>
      </c>
      <c r="D1830" s="1" t="s">
        <v>223</v>
      </c>
      <c r="E1830" s="1" t="s">
        <v>224</v>
      </c>
      <c r="F1830" s="1" t="s">
        <v>25</v>
      </c>
      <c r="G1830" s="1">
        <v>19</v>
      </c>
      <c r="H1830" s="1" t="s">
        <v>101</v>
      </c>
      <c r="I1830" s="1" t="s">
        <v>102</v>
      </c>
      <c r="J1830" s="2">
        <v>91886.720000000001</v>
      </c>
      <c r="K1830" s="2">
        <v>96502.74</v>
      </c>
      <c r="L1830" s="2">
        <v>48251.37</v>
      </c>
      <c r="M1830" s="2">
        <v>37743.629999999997</v>
      </c>
      <c r="N1830" s="2">
        <v>-10507.74</v>
      </c>
      <c r="O1830" s="2">
        <v>-21.7770811481622</v>
      </c>
      <c r="P1830" s="3" t="s">
        <v>28</v>
      </c>
      <c r="Q1830" s="3" t="s">
        <v>29</v>
      </c>
      <c r="R1830" s="1" t="s">
        <v>30</v>
      </c>
      <c r="S1830" s="1" t="s">
        <v>31</v>
      </c>
      <c r="T1830" s="1" t="s">
        <v>30</v>
      </c>
      <c r="U1830" s="1" t="s">
        <v>97</v>
      </c>
      <c r="V1830" s="1" t="s">
        <v>98</v>
      </c>
      <c r="W1830" s="1" t="s">
        <v>32</v>
      </c>
      <c r="X1830" s="1" t="s">
        <v>34</v>
      </c>
      <c r="Y1830" s="1">
        <v>-1</v>
      </c>
      <c r="Z1830" s="1">
        <v>3</v>
      </c>
      <c r="AA1830" s="1" t="s">
        <v>2127</v>
      </c>
      <c r="AB1830" s="1" t="s">
        <v>2140</v>
      </c>
      <c r="AC1830" s="1" t="s">
        <v>2123</v>
      </c>
      <c r="AE1830" s="2">
        <v>150000</v>
      </c>
      <c r="AF1830" s="2" t="s">
        <v>2152</v>
      </c>
      <c r="AG1830" s="48">
        <v>-96502.74</v>
      </c>
      <c r="AH1830" s="50">
        <v>-1</v>
      </c>
      <c r="AI1830" s="1">
        <v>3</v>
      </c>
    </row>
    <row r="1831" spans="1:35" x14ac:dyDescent="0.35">
      <c r="A1831" s="1" t="s">
        <v>21</v>
      </c>
      <c r="B1831" s="1">
        <v>1</v>
      </c>
      <c r="C1831" s="1" t="s">
        <v>198</v>
      </c>
      <c r="D1831" s="1" t="s">
        <v>217</v>
      </c>
      <c r="E1831" s="1" t="s">
        <v>218</v>
      </c>
      <c r="F1831" s="1" t="s">
        <v>25</v>
      </c>
      <c r="G1831" s="1">
        <v>19</v>
      </c>
      <c r="H1831" s="1" t="s">
        <v>101</v>
      </c>
      <c r="I1831" s="1" t="s">
        <v>102</v>
      </c>
      <c r="J1831" s="2">
        <v>282297.49</v>
      </c>
      <c r="K1831" s="2">
        <v>399872.75</v>
      </c>
      <c r="L1831" s="2">
        <v>199936.375</v>
      </c>
      <c r="M1831" s="2">
        <v>45680</v>
      </c>
      <c r="N1831" s="2">
        <v>-154256.375</v>
      </c>
      <c r="O1831" s="2">
        <v>-77.152731712776102</v>
      </c>
      <c r="P1831" s="3" t="s">
        <v>28</v>
      </c>
      <c r="Q1831" s="3" t="s">
        <v>29</v>
      </c>
      <c r="R1831" s="1" t="s">
        <v>30</v>
      </c>
      <c r="S1831" s="1" t="s">
        <v>31</v>
      </c>
      <c r="T1831" s="1" t="s">
        <v>30</v>
      </c>
      <c r="U1831" s="1" t="s">
        <v>97</v>
      </c>
      <c r="V1831" s="1" t="s">
        <v>98</v>
      </c>
      <c r="W1831" s="1" t="s">
        <v>32</v>
      </c>
      <c r="X1831" s="1" t="s">
        <v>34</v>
      </c>
      <c r="Y1831" s="1">
        <v>-1</v>
      </c>
      <c r="Z1831" s="1">
        <v>3</v>
      </c>
      <c r="AA1831" s="1" t="s">
        <v>2121</v>
      </c>
      <c r="AB1831" s="1" t="s">
        <v>2140</v>
      </c>
      <c r="AC1831" s="1" t="s">
        <v>2142</v>
      </c>
      <c r="AE1831" s="2">
        <v>399872.75</v>
      </c>
      <c r="AF1831" s="2" t="s">
        <v>2152</v>
      </c>
      <c r="AG1831" s="48">
        <v>-399872.75</v>
      </c>
      <c r="AH1831" s="50">
        <v>-1</v>
      </c>
      <c r="AI1831" s="1">
        <v>3</v>
      </c>
    </row>
    <row r="1832" spans="1:35" x14ac:dyDescent="0.35">
      <c r="A1832" s="1" t="s">
        <v>21</v>
      </c>
      <c r="B1832" s="1">
        <v>1</v>
      </c>
      <c r="C1832" s="1" t="s">
        <v>198</v>
      </c>
      <c r="D1832" s="1" t="s">
        <v>225</v>
      </c>
      <c r="E1832" s="1" t="s">
        <v>226</v>
      </c>
      <c r="F1832" s="1" t="s">
        <v>25</v>
      </c>
      <c r="G1832" s="1">
        <v>19</v>
      </c>
      <c r="H1832" s="1" t="s">
        <v>101</v>
      </c>
      <c r="I1832" s="1" t="s">
        <v>102</v>
      </c>
      <c r="J1832" s="2">
        <v>269088.78999999998</v>
      </c>
      <c r="K1832" s="2">
        <v>382342.1</v>
      </c>
      <c r="L1832" s="2">
        <v>191171.05</v>
      </c>
      <c r="M1832" s="2">
        <v>106305.24</v>
      </c>
      <c r="N1832" s="2">
        <v>-84865.81</v>
      </c>
      <c r="O1832" s="2">
        <v>-44.392605470336598</v>
      </c>
      <c r="P1832" s="3" t="s">
        <v>28</v>
      </c>
      <c r="Q1832" s="3" t="s">
        <v>29</v>
      </c>
      <c r="R1832" s="1" t="s">
        <v>30</v>
      </c>
      <c r="S1832" s="1" t="s">
        <v>31</v>
      </c>
      <c r="T1832" s="1" t="s">
        <v>30</v>
      </c>
      <c r="U1832" s="1" t="s">
        <v>97</v>
      </c>
      <c r="V1832" s="1" t="s">
        <v>98</v>
      </c>
      <c r="W1832" s="1" t="s">
        <v>32</v>
      </c>
      <c r="X1832" s="1" t="s">
        <v>34</v>
      </c>
      <c r="Y1832" s="1">
        <v>-1</v>
      </c>
      <c r="Z1832" s="1">
        <v>3</v>
      </c>
      <c r="AA1832" s="1" t="s">
        <v>2121</v>
      </c>
      <c r="AB1832" s="1" t="s">
        <v>2140</v>
      </c>
      <c r="AC1832" s="1" t="s">
        <v>2141</v>
      </c>
      <c r="AE1832" s="2">
        <v>382342.1</v>
      </c>
      <c r="AF1832" s="2" t="s">
        <v>2152</v>
      </c>
      <c r="AG1832" s="48">
        <v>-382342.1</v>
      </c>
      <c r="AH1832" s="50">
        <v>-1</v>
      </c>
      <c r="AI1832" s="1">
        <v>3</v>
      </c>
    </row>
    <row r="1833" spans="1:35" x14ac:dyDescent="0.35">
      <c r="A1833" s="1" t="s">
        <v>21</v>
      </c>
      <c r="B1833" s="1">
        <v>1</v>
      </c>
      <c r="C1833" s="1" t="s">
        <v>198</v>
      </c>
      <c r="D1833" s="1" t="s">
        <v>203</v>
      </c>
      <c r="E1833" s="1" t="s">
        <v>204</v>
      </c>
      <c r="F1833" s="1" t="s">
        <v>25</v>
      </c>
      <c r="G1833" s="1">
        <v>20</v>
      </c>
      <c r="H1833" s="1" t="s">
        <v>103</v>
      </c>
      <c r="I1833" s="1" t="s">
        <v>104</v>
      </c>
      <c r="J1833" s="2">
        <v>1157278.81</v>
      </c>
      <c r="K1833" s="2">
        <v>1256029.92</v>
      </c>
      <c r="L1833" s="2">
        <v>628014.96</v>
      </c>
      <c r="M1833" s="2">
        <v>494284.2</v>
      </c>
      <c r="N1833" s="2">
        <v>-133730.76</v>
      </c>
      <c r="O1833" s="2">
        <v>-21.294199743267299</v>
      </c>
      <c r="P1833" s="3" t="s">
        <v>28</v>
      </c>
      <c r="Q1833" s="3" t="s">
        <v>29</v>
      </c>
      <c r="R1833" s="1" t="s">
        <v>30</v>
      </c>
      <c r="S1833" s="1" t="s">
        <v>31</v>
      </c>
      <c r="T1833" s="1" t="s">
        <v>30</v>
      </c>
      <c r="U1833" s="1" t="s">
        <v>97</v>
      </c>
      <c r="V1833" s="1" t="s">
        <v>98</v>
      </c>
      <c r="W1833" s="1" t="s">
        <v>32</v>
      </c>
      <c r="X1833" s="1" t="s">
        <v>34</v>
      </c>
      <c r="Y1833" s="1">
        <v>-1</v>
      </c>
      <c r="Z1833" s="1">
        <v>3</v>
      </c>
      <c r="AA1833" s="1" t="s">
        <v>2121</v>
      </c>
      <c r="AB1833" s="1" t="s">
        <v>2140</v>
      </c>
      <c r="AC1833" s="1" t="s">
        <v>2123</v>
      </c>
      <c r="AE1833" s="2">
        <v>1256029.92</v>
      </c>
      <c r="AF1833" s="2" t="s">
        <v>2152</v>
      </c>
      <c r="AG1833" s="48">
        <v>-1256029.92</v>
      </c>
      <c r="AH1833" s="50">
        <v>-1</v>
      </c>
      <c r="AI1833" s="1">
        <v>3</v>
      </c>
    </row>
    <row r="1834" spans="1:35" x14ac:dyDescent="0.35">
      <c r="A1834" s="1" t="s">
        <v>21</v>
      </c>
      <c r="B1834" s="1">
        <v>1</v>
      </c>
      <c r="C1834" s="1" t="s">
        <v>198</v>
      </c>
      <c r="D1834" s="1" t="s">
        <v>199</v>
      </c>
      <c r="E1834" s="1" t="s">
        <v>200</v>
      </c>
      <c r="F1834" s="1" t="s">
        <v>25</v>
      </c>
      <c r="G1834" s="1">
        <v>20</v>
      </c>
      <c r="H1834" s="1" t="s">
        <v>103</v>
      </c>
      <c r="I1834" s="1" t="s">
        <v>104</v>
      </c>
      <c r="J1834" s="2">
        <v>10605639.130000001</v>
      </c>
      <c r="K1834" s="2">
        <v>3492275.8</v>
      </c>
      <c r="L1834" s="2">
        <v>1746137.9</v>
      </c>
      <c r="M1834" s="2">
        <v>7364099.2199999997</v>
      </c>
      <c r="N1834" s="2">
        <v>5617961.3200000003</v>
      </c>
      <c r="O1834" s="2">
        <v>321.73640581308001</v>
      </c>
      <c r="P1834" s="3" t="s">
        <v>73</v>
      </c>
      <c r="Q1834" s="3" t="s">
        <v>29</v>
      </c>
      <c r="R1834" s="1" t="s">
        <v>30</v>
      </c>
      <c r="S1834" s="1" t="s">
        <v>31</v>
      </c>
      <c r="T1834" s="1" t="s">
        <v>30</v>
      </c>
      <c r="U1834" s="1" t="s">
        <v>97</v>
      </c>
      <c r="V1834" s="1" t="s">
        <v>98</v>
      </c>
      <c r="W1834" s="1" t="s">
        <v>32</v>
      </c>
      <c r="X1834" s="1" t="s">
        <v>34</v>
      </c>
      <c r="Y1834" s="1">
        <v>-1</v>
      </c>
      <c r="Z1834" s="1">
        <v>3</v>
      </c>
      <c r="AA1834" s="1" t="s">
        <v>2129</v>
      </c>
      <c r="AB1834" s="1" t="s">
        <v>2140</v>
      </c>
      <c r="AC1834" s="1" t="s">
        <v>2143</v>
      </c>
      <c r="AE1834" s="2">
        <v>8789306.0199999996</v>
      </c>
      <c r="AF1834" s="2" t="s">
        <v>2152</v>
      </c>
      <c r="AG1834" s="48">
        <v>-3492275.8</v>
      </c>
      <c r="AH1834" s="50">
        <v>-1</v>
      </c>
      <c r="AI1834" s="1">
        <v>3</v>
      </c>
    </row>
    <row r="1835" spans="1:35" x14ac:dyDescent="0.35">
      <c r="A1835" s="1" t="s">
        <v>21</v>
      </c>
      <c r="B1835" s="1">
        <v>1</v>
      </c>
      <c r="C1835" s="1" t="s">
        <v>198</v>
      </c>
      <c r="D1835" s="1" t="s">
        <v>201</v>
      </c>
      <c r="E1835" s="1" t="s">
        <v>202</v>
      </c>
      <c r="F1835" s="1" t="s">
        <v>25</v>
      </c>
      <c r="G1835" s="1">
        <v>20</v>
      </c>
      <c r="H1835" s="1" t="s">
        <v>103</v>
      </c>
      <c r="I1835" s="1" t="s">
        <v>104</v>
      </c>
      <c r="J1835" s="2">
        <v>1970598.76</v>
      </c>
      <c r="K1835" s="2">
        <v>1590821.89</v>
      </c>
      <c r="L1835" s="2">
        <v>795410.94499999995</v>
      </c>
      <c r="M1835" s="2">
        <v>388836</v>
      </c>
      <c r="N1835" s="2">
        <v>-406574.94500000001</v>
      </c>
      <c r="O1835" s="2">
        <v>-51.115080519793501</v>
      </c>
      <c r="P1835" s="3" t="s">
        <v>28</v>
      </c>
      <c r="Q1835" s="3" t="s">
        <v>29</v>
      </c>
      <c r="R1835" s="1" t="s">
        <v>30</v>
      </c>
      <c r="S1835" s="1" t="s">
        <v>31</v>
      </c>
      <c r="T1835" s="1" t="s">
        <v>30</v>
      </c>
      <c r="U1835" s="1" t="s">
        <v>97</v>
      </c>
      <c r="V1835" s="1" t="s">
        <v>98</v>
      </c>
      <c r="W1835" s="1" t="s">
        <v>32</v>
      </c>
      <c r="X1835" s="1" t="s">
        <v>34</v>
      </c>
      <c r="Y1835" s="1">
        <v>-1</v>
      </c>
      <c r="Z1835" s="1">
        <v>3</v>
      </c>
      <c r="AA1835" s="1" t="s">
        <v>2128</v>
      </c>
      <c r="AB1835" s="1" t="s">
        <v>2140</v>
      </c>
      <c r="AC1835" s="1" t="s">
        <v>2142</v>
      </c>
      <c r="AE1835" s="2">
        <v>1590821.89</v>
      </c>
      <c r="AF1835" s="2" t="s">
        <v>2152</v>
      </c>
      <c r="AG1835" s="48">
        <v>-1590821.89</v>
      </c>
      <c r="AH1835" s="50">
        <v>-1</v>
      </c>
      <c r="AI1835" s="1">
        <v>3</v>
      </c>
    </row>
    <row r="1836" spans="1:35" x14ac:dyDescent="0.35">
      <c r="A1836" s="1" t="s">
        <v>21</v>
      </c>
      <c r="B1836" s="1">
        <v>1</v>
      </c>
      <c r="C1836" s="1" t="s">
        <v>198</v>
      </c>
      <c r="D1836" s="1" t="s">
        <v>205</v>
      </c>
      <c r="E1836" s="1" t="s">
        <v>206</v>
      </c>
      <c r="F1836" s="1" t="s">
        <v>56</v>
      </c>
      <c r="G1836" s="1">
        <v>20</v>
      </c>
      <c r="H1836" s="1" t="s">
        <v>103</v>
      </c>
      <c r="I1836" s="1" t="s">
        <v>104</v>
      </c>
      <c r="J1836" s="2">
        <v>25093913.539999999</v>
      </c>
      <c r="K1836" s="2">
        <v>18000000</v>
      </c>
      <c r="L1836" s="2">
        <v>9000000</v>
      </c>
      <c r="M1836" s="2">
        <v>7729266.3300000001</v>
      </c>
      <c r="N1836" s="2">
        <v>-1270733.67</v>
      </c>
      <c r="O1836" s="2">
        <v>-14.119263</v>
      </c>
      <c r="P1836" s="3" t="s">
        <v>28</v>
      </c>
      <c r="Q1836" s="3" t="s">
        <v>29</v>
      </c>
      <c r="R1836" s="1" t="s">
        <v>30</v>
      </c>
      <c r="S1836" s="1" t="s">
        <v>31</v>
      </c>
      <c r="T1836" s="1" t="s">
        <v>30</v>
      </c>
      <c r="U1836" s="1" t="s">
        <v>97</v>
      </c>
      <c r="V1836" s="1" t="s">
        <v>98</v>
      </c>
      <c r="W1836" s="1" t="s">
        <v>32</v>
      </c>
      <c r="X1836" s="1" t="s">
        <v>34</v>
      </c>
      <c r="Y1836" s="1">
        <v>-1</v>
      </c>
      <c r="Z1836" s="1">
        <v>3</v>
      </c>
      <c r="AA1836" s="1" t="s">
        <v>2127</v>
      </c>
      <c r="AB1836" s="1" t="s">
        <v>2140</v>
      </c>
      <c r="AC1836" s="1" t="s">
        <v>2123</v>
      </c>
      <c r="AE1836" s="2">
        <v>18000000</v>
      </c>
      <c r="AF1836" s="2" t="s">
        <v>2152</v>
      </c>
      <c r="AG1836" s="48">
        <v>-18000000</v>
      </c>
      <c r="AH1836" s="50">
        <v>-1</v>
      </c>
      <c r="AI1836" s="1">
        <v>3</v>
      </c>
    </row>
    <row r="1837" spans="1:35" x14ac:dyDescent="0.35">
      <c r="A1837" s="1" t="s">
        <v>21</v>
      </c>
      <c r="B1837" s="1">
        <v>1</v>
      </c>
      <c r="C1837" s="1" t="s">
        <v>198</v>
      </c>
      <c r="D1837" s="1" t="s">
        <v>221</v>
      </c>
      <c r="E1837" s="1" t="s">
        <v>222</v>
      </c>
      <c r="F1837" s="1" t="s">
        <v>25</v>
      </c>
      <c r="G1837" s="1">
        <v>20</v>
      </c>
      <c r="H1837" s="1" t="s">
        <v>103</v>
      </c>
      <c r="I1837" s="1" t="s">
        <v>104</v>
      </c>
      <c r="J1837" s="2">
        <v>1343999.45</v>
      </c>
      <c r="K1837" s="2">
        <v>1090575</v>
      </c>
      <c r="L1837" s="2">
        <v>545287.5</v>
      </c>
      <c r="M1837" s="2">
        <v>438760.8</v>
      </c>
      <c r="N1837" s="2">
        <v>-106526.7</v>
      </c>
      <c r="O1837" s="2">
        <v>-19.535877862595399</v>
      </c>
      <c r="P1837" s="3" t="s">
        <v>28</v>
      </c>
      <c r="Q1837" s="3" t="s">
        <v>29</v>
      </c>
      <c r="R1837" s="1" t="s">
        <v>30</v>
      </c>
      <c r="S1837" s="1" t="s">
        <v>31</v>
      </c>
      <c r="T1837" s="1" t="s">
        <v>30</v>
      </c>
      <c r="U1837" s="1" t="s">
        <v>97</v>
      </c>
      <c r="V1837" s="1" t="s">
        <v>98</v>
      </c>
      <c r="W1837" s="1" t="s">
        <v>32</v>
      </c>
      <c r="X1837" s="1" t="s">
        <v>34</v>
      </c>
      <c r="Y1837" s="1">
        <v>-1</v>
      </c>
      <c r="Z1837" s="1">
        <v>3</v>
      </c>
      <c r="AA1837" s="1" t="s">
        <v>2127</v>
      </c>
      <c r="AB1837" s="1" t="s">
        <v>2140</v>
      </c>
      <c r="AC1837" s="1" t="s">
        <v>2123</v>
      </c>
      <c r="AE1837" s="2">
        <v>1090575</v>
      </c>
      <c r="AF1837" s="2" t="s">
        <v>2152</v>
      </c>
      <c r="AG1837" s="48">
        <v>-1090575</v>
      </c>
      <c r="AH1837" s="50">
        <v>-1</v>
      </c>
      <c r="AI1837" s="1">
        <v>3</v>
      </c>
    </row>
    <row r="1838" spans="1:35" x14ac:dyDescent="0.35">
      <c r="A1838" s="1" t="s">
        <v>21</v>
      </c>
      <c r="B1838" s="1">
        <v>1</v>
      </c>
      <c r="C1838" s="1" t="s">
        <v>198</v>
      </c>
      <c r="D1838" s="1" t="s">
        <v>217</v>
      </c>
      <c r="E1838" s="1" t="s">
        <v>218</v>
      </c>
      <c r="F1838" s="1" t="s">
        <v>25</v>
      </c>
      <c r="G1838" s="1">
        <v>20</v>
      </c>
      <c r="H1838" s="1" t="s">
        <v>103</v>
      </c>
      <c r="I1838" s="1" t="s">
        <v>104</v>
      </c>
      <c r="J1838" s="2">
        <v>5625592.4199999999</v>
      </c>
      <c r="K1838" s="2">
        <v>1871506</v>
      </c>
      <c r="L1838" s="2">
        <v>935753</v>
      </c>
      <c r="M1838" s="2">
        <v>925930.6</v>
      </c>
      <c r="N1838" s="2">
        <v>-9822.4</v>
      </c>
      <c r="O1838" s="2">
        <v>-1.0496787079496399</v>
      </c>
      <c r="P1838" s="3" t="s">
        <v>28</v>
      </c>
      <c r="Q1838" s="3" t="s">
        <v>29</v>
      </c>
      <c r="R1838" s="1" t="s">
        <v>30</v>
      </c>
      <c r="S1838" s="1" t="s">
        <v>31</v>
      </c>
      <c r="T1838" s="1" t="s">
        <v>30</v>
      </c>
      <c r="U1838" s="1" t="s">
        <v>97</v>
      </c>
      <c r="V1838" s="1" t="s">
        <v>98</v>
      </c>
      <c r="W1838" s="1" t="s">
        <v>32</v>
      </c>
      <c r="X1838" s="1" t="s">
        <v>34</v>
      </c>
      <c r="Y1838" s="1">
        <v>-1</v>
      </c>
      <c r="Z1838" s="1">
        <v>3</v>
      </c>
      <c r="AA1838" s="1" t="s">
        <v>2121</v>
      </c>
      <c r="AB1838" s="1" t="s">
        <v>2126</v>
      </c>
      <c r="AC1838" s="1" t="s">
        <v>2126</v>
      </c>
      <c r="AE1838" s="2">
        <v>1871506</v>
      </c>
      <c r="AF1838" s="2" t="s">
        <v>2152</v>
      </c>
      <c r="AG1838" s="48">
        <v>-1871506</v>
      </c>
      <c r="AH1838" s="50">
        <v>-1</v>
      </c>
      <c r="AI1838" s="1">
        <v>3</v>
      </c>
    </row>
    <row r="1839" spans="1:35" x14ac:dyDescent="0.35">
      <c r="A1839" s="1" t="s">
        <v>21</v>
      </c>
      <c r="B1839" s="1">
        <v>1</v>
      </c>
      <c r="C1839" s="1" t="s">
        <v>198</v>
      </c>
      <c r="D1839" s="1" t="s">
        <v>215</v>
      </c>
      <c r="E1839" s="1" t="s">
        <v>216</v>
      </c>
      <c r="F1839" s="1" t="s">
        <v>25</v>
      </c>
      <c r="G1839" s="1">
        <v>20</v>
      </c>
      <c r="H1839" s="1" t="s">
        <v>103</v>
      </c>
      <c r="I1839" s="1" t="s">
        <v>104</v>
      </c>
      <c r="J1839" s="2">
        <v>1612892.18</v>
      </c>
      <c r="K1839" s="2">
        <v>667053</v>
      </c>
      <c r="L1839" s="2">
        <v>333526.5</v>
      </c>
      <c r="M1839" s="2">
        <v>348980.28</v>
      </c>
      <c r="N1839" s="2">
        <v>15453.78</v>
      </c>
      <c r="O1839" s="2">
        <v>4.63344891635297</v>
      </c>
      <c r="P1839" s="3" t="s">
        <v>73</v>
      </c>
      <c r="Q1839" s="3" t="s">
        <v>29</v>
      </c>
      <c r="R1839" s="1" t="s">
        <v>30</v>
      </c>
      <c r="S1839" s="1" t="s">
        <v>31</v>
      </c>
      <c r="T1839" s="1" t="s">
        <v>30</v>
      </c>
      <c r="U1839" s="1" t="s">
        <v>97</v>
      </c>
      <c r="V1839" s="1" t="s">
        <v>98</v>
      </c>
      <c r="W1839" s="1" t="s">
        <v>32</v>
      </c>
      <c r="X1839" s="1" t="s">
        <v>34</v>
      </c>
      <c r="Y1839" s="1">
        <v>-1</v>
      </c>
      <c r="Z1839" s="1">
        <v>3</v>
      </c>
      <c r="AA1839" s="1" t="s">
        <v>2121</v>
      </c>
      <c r="AB1839" s="1" t="s">
        <v>2126</v>
      </c>
      <c r="AC1839" s="1" t="s">
        <v>2126</v>
      </c>
      <c r="AE1839" s="2">
        <v>697960.56</v>
      </c>
      <c r="AF1839" s="2" t="s">
        <v>2152</v>
      </c>
      <c r="AG1839" s="48">
        <v>-667053</v>
      </c>
      <c r="AH1839" s="50">
        <v>-1</v>
      </c>
      <c r="AI1839" s="1">
        <v>3</v>
      </c>
    </row>
    <row r="1840" spans="1:35" x14ac:dyDescent="0.35">
      <c r="A1840" s="1" t="s">
        <v>21</v>
      </c>
      <c r="B1840" s="1">
        <v>1</v>
      </c>
      <c r="C1840" s="1" t="s">
        <v>198</v>
      </c>
      <c r="D1840" s="1" t="s">
        <v>219</v>
      </c>
      <c r="E1840" s="1" t="s">
        <v>220</v>
      </c>
      <c r="F1840" s="1" t="s">
        <v>25</v>
      </c>
      <c r="G1840" s="1">
        <v>20</v>
      </c>
      <c r="H1840" s="1" t="s">
        <v>103</v>
      </c>
      <c r="I1840" s="1" t="s">
        <v>104</v>
      </c>
      <c r="J1840" s="2">
        <v>667283.56000000006</v>
      </c>
      <c r="K1840" s="2">
        <v>958602.99</v>
      </c>
      <c r="L1840" s="2">
        <v>479301.495</v>
      </c>
      <c r="M1840" s="2">
        <v>715977</v>
      </c>
      <c r="N1840" s="2">
        <v>236675.505</v>
      </c>
      <c r="O1840" s="2">
        <v>49.379254491997798</v>
      </c>
      <c r="P1840" s="3" t="s">
        <v>73</v>
      </c>
      <c r="Q1840" s="3" t="s">
        <v>29</v>
      </c>
      <c r="R1840" s="1" t="s">
        <v>30</v>
      </c>
      <c r="S1840" s="1" t="s">
        <v>31</v>
      </c>
      <c r="T1840" s="1" t="s">
        <v>30</v>
      </c>
      <c r="U1840" s="1" t="s">
        <v>97</v>
      </c>
      <c r="V1840" s="1" t="s">
        <v>98</v>
      </c>
      <c r="W1840" s="1" t="s">
        <v>32</v>
      </c>
      <c r="X1840" s="1" t="s">
        <v>34</v>
      </c>
      <c r="Y1840" s="1">
        <v>-1</v>
      </c>
      <c r="Z1840" s="1">
        <v>3</v>
      </c>
      <c r="AA1840" s="1" t="s">
        <v>2121</v>
      </c>
      <c r="AB1840" s="1" t="s">
        <v>2140</v>
      </c>
      <c r="AC1840" s="1" t="s">
        <v>2144</v>
      </c>
      <c r="AE1840" s="2">
        <v>1450000</v>
      </c>
      <c r="AF1840" s="2" t="s">
        <v>2152</v>
      </c>
      <c r="AG1840" s="48">
        <v>-958602.99</v>
      </c>
      <c r="AH1840" s="50">
        <v>-1</v>
      </c>
      <c r="AI1840" s="1">
        <v>3</v>
      </c>
    </row>
    <row r="1841" spans="1:35" x14ac:dyDescent="0.35">
      <c r="A1841" s="1" t="s">
        <v>21</v>
      </c>
      <c r="B1841" s="1">
        <v>1</v>
      </c>
      <c r="C1841" s="1" t="s">
        <v>198</v>
      </c>
      <c r="D1841" s="1" t="s">
        <v>227</v>
      </c>
      <c r="E1841" s="1" t="s">
        <v>228</v>
      </c>
      <c r="F1841" s="1" t="s">
        <v>25</v>
      </c>
      <c r="G1841" s="1">
        <v>20</v>
      </c>
      <c r="H1841" s="1" t="s">
        <v>103</v>
      </c>
      <c r="I1841" s="1" t="s">
        <v>104</v>
      </c>
      <c r="J1841" s="2">
        <v>4743759.45</v>
      </c>
      <c r="K1841" s="2">
        <v>1586053.5</v>
      </c>
      <c r="L1841" s="2">
        <v>793026.75</v>
      </c>
      <c r="M1841" s="2">
        <v>2428149.98</v>
      </c>
      <c r="N1841" s="2">
        <v>1635123.23</v>
      </c>
      <c r="O1841" s="2">
        <v>206.187651299278</v>
      </c>
      <c r="P1841" s="3" t="s">
        <v>73</v>
      </c>
      <c r="Q1841" s="3" t="s">
        <v>29</v>
      </c>
      <c r="R1841" s="1" t="s">
        <v>30</v>
      </c>
      <c r="S1841" s="1" t="s">
        <v>31</v>
      </c>
      <c r="T1841" s="1" t="s">
        <v>30</v>
      </c>
      <c r="U1841" s="1" t="s">
        <v>97</v>
      </c>
      <c r="V1841" s="1" t="s">
        <v>98</v>
      </c>
      <c r="W1841" s="1" t="s">
        <v>32</v>
      </c>
      <c r="X1841" s="1" t="s">
        <v>34</v>
      </c>
      <c r="Y1841" s="1">
        <v>-1</v>
      </c>
      <c r="Z1841" s="1">
        <v>3</v>
      </c>
      <c r="AA1841" s="1" t="s">
        <v>2121</v>
      </c>
      <c r="AB1841" s="1" t="s">
        <v>2140</v>
      </c>
      <c r="AC1841" s="1" t="s">
        <v>2143</v>
      </c>
      <c r="AE1841" s="2">
        <v>2942149.5</v>
      </c>
      <c r="AF1841" s="2" t="s">
        <v>2152</v>
      </c>
      <c r="AG1841" s="48">
        <v>-1586053.5</v>
      </c>
      <c r="AH1841" s="50">
        <v>-1</v>
      </c>
      <c r="AI1841" s="1">
        <v>3</v>
      </c>
    </row>
    <row r="1842" spans="1:35" x14ac:dyDescent="0.35">
      <c r="A1842" s="1" t="s">
        <v>21</v>
      </c>
      <c r="B1842" s="1">
        <v>1</v>
      </c>
      <c r="C1842" s="1" t="s">
        <v>198</v>
      </c>
      <c r="D1842" s="1" t="s">
        <v>209</v>
      </c>
      <c r="E1842" s="1" t="s">
        <v>210</v>
      </c>
      <c r="F1842" s="1" t="s">
        <v>25</v>
      </c>
      <c r="G1842" s="1">
        <v>20</v>
      </c>
      <c r="H1842" s="1" t="s">
        <v>103</v>
      </c>
      <c r="I1842" s="1" t="s">
        <v>104</v>
      </c>
      <c r="J1842" s="2">
        <v>508809.22</v>
      </c>
      <c r="K1842" s="2">
        <v>605612.76</v>
      </c>
      <c r="L1842" s="2">
        <v>302806.38</v>
      </c>
      <c r="M1842" s="2">
        <v>283513.7</v>
      </c>
      <c r="N1842" s="2">
        <v>-19292.68</v>
      </c>
      <c r="O1842" s="2">
        <v>-6.37129244106415</v>
      </c>
      <c r="P1842" s="3" t="s">
        <v>28</v>
      </c>
      <c r="Q1842" s="3" t="s">
        <v>29</v>
      </c>
      <c r="R1842" s="1" t="s">
        <v>30</v>
      </c>
      <c r="S1842" s="1" t="s">
        <v>31</v>
      </c>
      <c r="T1842" s="1" t="s">
        <v>30</v>
      </c>
      <c r="U1842" s="1" t="s">
        <v>97</v>
      </c>
      <c r="V1842" s="1" t="s">
        <v>98</v>
      </c>
      <c r="W1842" s="1" t="s">
        <v>32</v>
      </c>
      <c r="X1842" s="1" t="s">
        <v>34</v>
      </c>
      <c r="Y1842" s="1">
        <v>-1</v>
      </c>
      <c r="Z1842" s="1">
        <v>3</v>
      </c>
      <c r="AA1842" s="1" t="s">
        <v>2128</v>
      </c>
      <c r="AB1842" s="1" t="s">
        <v>2140</v>
      </c>
      <c r="AC1842" s="1" t="s">
        <v>2123</v>
      </c>
      <c r="AE1842" s="2">
        <v>641322.76</v>
      </c>
      <c r="AF1842" s="2" t="s">
        <v>2152</v>
      </c>
      <c r="AG1842" s="48">
        <v>-605612.76</v>
      </c>
      <c r="AH1842" s="50">
        <v>-1</v>
      </c>
      <c r="AI1842" s="1">
        <v>3</v>
      </c>
    </row>
    <row r="1843" spans="1:35" x14ac:dyDescent="0.35">
      <c r="A1843" s="1" t="s">
        <v>21</v>
      </c>
      <c r="B1843" s="1">
        <v>1</v>
      </c>
      <c r="C1843" s="1" t="s">
        <v>198</v>
      </c>
      <c r="D1843" s="1" t="s">
        <v>213</v>
      </c>
      <c r="E1843" s="1" t="s">
        <v>214</v>
      </c>
      <c r="F1843" s="1" t="s">
        <v>25</v>
      </c>
      <c r="G1843" s="1">
        <v>20</v>
      </c>
      <c r="H1843" s="1" t="s">
        <v>103</v>
      </c>
      <c r="I1843" s="1" t="s">
        <v>104</v>
      </c>
      <c r="J1843" s="2">
        <v>5137650</v>
      </c>
      <c r="K1843" s="2">
        <v>2765291.2</v>
      </c>
      <c r="L1843" s="2">
        <v>1382645.6</v>
      </c>
      <c r="M1843" s="2">
        <v>1308645.1000000001</v>
      </c>
      <c r="N1843" s="2">
        <v>-74000.5</v>
      </c>
      <c r="O1843" s="2">
        <v>-5.3520945642180502</v>
      </c>
      <c r="P1843" s="3" t="s">
        <v>28</v>
      </c>
      <c r="Q1843" s="3" t="s">
        <v>29</v>
      </c>
      <c r="R1843" s="1" t="s">
        <v>30</v>
      </c>
      <c r="S1843" s="1" t="s">
        <v>31</v>
      </c>
      <c r="T1843" s="1" t="s">
        <v>30</v>
      </c>
      <c r="U1843" s="1" t="s">
        <v>97</v>
      </c>
      <c r="V1843" s="1" t="s">
        <v>98</v>
      </c>
      <c r="W1843" s="1" t="s">
        <v>32</v>
      </c>
      <c r="X1843" s="1" t="s">
        <v>34</v>
      </c>
      <c r="Y1843" s="1">
        <v>-1</v>
      </c>
      <c r="Z1843" s="1">
        <v>3</v>
      </c>
      <c r="AA1843" s="1" t="s">
        <v>2121</v>
      </c>
      <c r="AB1843" s="1" t="s">
        <v>2140</v>
      </c>
      <c r="AC1843" s="1" t="s">
        <v>2123</v>
      </c>
      <c r="AE1843" s="2">
        <v>2765291.2</v>
      </c>
      <c r="AF1843" s="2" t="s">
        <v>2152</v>
      </c>
      <c r="AG1843" s="48">
        <v>-2765291.2</v>
      </c>
      <c r="AH1843" s="50">
        <v>-1</v>
      </c>
      <c r="AI1843" s="1">
        <v>3</v>
      </c>
    </row>
    <row r="1844" spans="1:35" x14ac:dyDescent="0.35">
      <c r="A1844" s="1" t="s">
        <v>21</v>
      </c>
      <c r="B1844" s="1">
        <v>1</v>
      </c>
      <c r="C1844" s="1" t="s">
        <v>198</v>
      </c>
      <c r="D1844" s="1" t="s">
        <v>207</v>
      </c>
      <c r="E1844" s="1" t="s">
        <v>208</v>
      </c>
      <c r="F1844" s="1" t="s">
        <v>25</v>
      </c>
      <c r="G1844" s="1">
        <v>20</v>
      </c>
      <c r="H1844" s="1" t="s">
        <v>103</v>
      </c>
      <c r="I1844" s="1" t="s">
        <v>104</v>
      </c>
      <c r="J1844" s="2">
        <v>1936043.45</v>
      </c>
      <c r="K1844" s="2">
        <v>2063000</v>
      </c>
      <c r="L1844" s="2">
        <v>1031500</v>
      </c>
      <c r="M1844" s="2">
        <v>958191.32</v>
      </c>
      <c r="N1844" s="2">
        <v>-73308.679999999993</v>
      </c>
      <c r="O1844" s="2">
        <v>-7.1069975763451296</v>
      </c>
      <c r="P1844" s="3" t="s">
        <v>28</v>
      </c>
      <c r="Q1844" s="3" t="s">
        <v>29</v>
      </c>
      <c r="R1844" s="1" t="s">
        <v>30</v>
      </c>
      <c r="S1844" s="1" t="s">
        <v>31</v>
      </c>
      <c r="T1844" s="1" t="s">
        <v>30</v>
      </c>
      <c r="U1844" s="1" t="s">
        <v>97</v>
      </c>
      <c r="V1844" s="1" t="s">
        <v>98</v>
      </c>
      <c r="W1844" s="1" t="s">
        <v>32</v>
      </c>
      <c r="X1844" s="1" t="s">
        <v>34</v>
      </c>
      <c r="Y1844" s="1">
        <v>-1</v>
      </c>
      <c r="Z1844" s="1">
        <v>3</v>
      </c>
      <c r="AA1844" s="1" t="s">
        <v>2127</v>
      </c>
      <c r="AB1844" s="1" t="s">
        <v>2140</v>
      </c>
      <c r="AC1844" s="1" t="s">
        <v>2123</v>
      </c>
      <c r="AE1844" s="2">
        <v>2063000</v>
      </c>
      <c r="AF1844" s="2" t="s">
        <v>2152</v>
      </c>
      <c r="AG1844" s="48">
        <v>-2063000</v>
      </c>
      <c r="AH1844" s="50">
        <v>-1</v>
      </c>
      <c r="AI1844" s="1">
        <v>3</v>
      </c>
    </row>
    <row r="1845" spans="1:35" x14ac:dyDescent="0.35">
      <c r="A1845" s="1" t="s">
        <v>21</v>
      </c>
      <c r="B1845" s="1">
        <v>1</v>
      </c>
      <c r="C1845" s="1" t="s">
        <v>198</v>
      </c>
      <c r="D1845" s="1" t="s">
        <v>223</v>
      </c>
      <c r="E1845" s="1" t="s">
        <v>224</v>
      </c>
      <c r="F1845" s="1" t="s">
        <v>25</v>
      </c>
      <c r="G1845" s="1">
        <v>20</v>
      </c>
      <c r="H1845" s="1" t="s">
        <v>103</v>
      </c>
      <c r="I1845" s="1" t="s">
        <v>104</v>
      </c>
      <c r="J1845" s="2">
        <v>1722460.92</v>
      </c>
      <c r="K1845" s="2">
        <v>2014826</v>
      </c>
      <c r="L1845" s="2">
        <v>1007413</v>
      </c>
      <c r="M1845" s="2">
        <v>619892</v>
      </c>
      <c r="N1845" s="2">
        <v>-387521</v>
      </c>
      <c r="O1845" s="2">
        <v>-38.466944540124103</v>
      </c>
      <c r="P1845" s="3" t="s">
        <v>28</v>
      </c>
      <c r="Q1845" s="3" t="s">
        <v>29</v>
      </c>
      <c r="R1845" s="1" t="s">
        <v>30</v>
      </c>
      <c r="S1845" s="1" t="s">
        <v>31</v>
      </c>
      <c r="T1845" s="1" t="s">
        <v>30</v>
      </c>
      <c r="U1845" s="1" t="s">
        <v>97</v>
      </c>
      <c r="V1845" s="1" t="s">
        <v>98</v>
      </c>
      <c r="W1845" s="1" t="s">
        <v>32</v>
      </c>
      <c r="X1845" s="1" t="s">
        <v>34</v>
      </c>
      <c r="Y1845" s="1">
        <v>-1</v>
      </c>
      <c r="Z1845" s="1">
        <v>3</v>
      </c>
      <c r="AA1845" s="1" t="s">
        <v>2127</v>
      </c>
      <c r="AB1845" s="1" t="s">
        <v>2140</v>
      </c>
      <c r="AC1845" s="1" t="s">
        <v>2141</v>
      </c>
      <c r="AE1845" s="2">
        <v>746901</v>
      </c>
      <c r="AF1845" s="2" t="s">
        <v>2152</v>
      </c>
      <c r="AG1845" s="48">
        <v>-2014826</v>
      </c>
      <c r="AH1845" s="50">
        <v>-1</v>
      </c>
      <c r="AI1845" s="1">
        <v>3</v>
      </c>
    </row>
    <row r="1846" spans="1:35" x14ac:dyDescent="0.35">
      <c r="A1846" s="1" t="s">
        <v>21</v>
      </c>
      <c r="B1846" s="1">
        <v>1</v>
      </c>
      <c r="C1846" s="1" t="s">
        <v>198</v>
      </c>
      <c r="D1846" s="1" t="s">
        <v>225</v>
      </c>
      <c r="E1846" s="1" t="s">
        <v>226</v>
      </c>
      <c r="F1846" s="1" t="s">
        <v>25</v>
      </c>
      <c r="G1846" s="1">
        <v>20</v>
      </c>
      <c r="H1846" s="1" t="s">
        <v>103</v>
      </c>
      <c r="I1846" s="1" t="s">
        <v>104</v>
      </c>
      <c r="J1846" s="2">
        <v>610950.31999999995</v>
      </c>
      <c r="K1846" s="2">
        <v>787165</v>
      </c>
      <c r="L1846" s="2">
        <v>393582.5</v>
      </c>
      <c r="M1846" s="2">
        <v>502626.95</v>
      </c>
      <c r="N1846" s="2">
        <v>109044.45</v>
      </c>
      <c r="O1846" s="2">
        <v>27.7056144518621</v>
      </c>
      <c r="P1846" s="3" t="s">
        <v>73</v>
      </c>
      <c r="Q1846" s="3" t="s">
        <v>29</v>
      </c>
      <c r="R1846" s="1" t="s">
        <v>30</v>
      </c>
      <c r="S1846" s="1" t="s">
        <v>31</v>
      </c>
      <c r="T1846" s="1" t="s">
        <v>30</v>
      </c>
      <c r="U1846" s="1" t="s">
        <v>97</v>
      </c>
      <c r="V1846" s="1" t="s">
        <v>98</v>
      </c>
      <c r="W1846" s="1" t="s">
        <v>32</v>
      </c>
      <c r="X1846" s="1" t="s">
        <v>34</v>
      </c>
      <c r="Y1846" s="1">
        <v>-1</v>
      </c>
      <c r="Z1846" s="1">
        <v>3</v>
      </c>
      <c r="AA1846" s="1" t="s">
        <v>2121</v>
      </c>
      <c r="AB1846" s="1" t="s">
        <v>2140</v>
      </c>
      <c r="AC1846" s="1" t="s">
        <v>2144</v>
      </c>
      <c r="AE1846" s="2">
        <v>787165</v>
      </c>
      <c r="AF1846" s="2" t="s">
        <v>2152</v>
      </c>
      <c r="AG1846" s="48">
        <v>-787165</v>
      </c>
      <c r="AH1846" s="50">
        <v>-1</v>
      </c>
      <c r="AI1846" s="1">
        <v>3</v>
      </c>
    </row>
    <row r="1847" spans="1:35" x14ac:dyDescent="0.35">
      <c r="A1847" s="1" t="s">
        <v>21</v>
      </c>
      <c r="B1847" s="1">
        <v>1</v>
      </c>
      <c r="C1847" s="1" t="s">
        <v>198</v>
      </c>
      <c r="D1847" s="1" t="s">
        <v>211</v>
      </c>
      <c r="E1847" s="1" t="s">
        <v>212</v>
      </c>
      <c r="F1847" s="1" t="s">
        <v>25</v>
      </c>
      <c r="G1847" s="1">
        <v>20</v>
      </c>
      <c r="H1847" s="1" t="s">
        <v>103</v>
      </c>
      <c r="I1847" s="1" t="s">
        <v>104</v>
      </c>
      <c r="J1847" s="2">
        <v>7004144.04</v>
      </c>
      <c r="K1847" s="2">
        <v>6893972.5</v>
      </c>
      <c r="L1847" s="2">
        <v>3446986.25</v>
      </c>
      <c r="M1847" s="2">
        <v>2399943.6</v>
      </c>
      <c r="N1847" s="2">
        <v>-1047042.65</v>
      </c>
      <c r="O1847" s="2">
        <v>-30.375596943561899</v>
      </c>
      <c r="P1847" s="3" t="s">
        <v>28</v>
      </c>
      <c r="Q1847" s="3" t="s">
        <v>29</v>
      </c>
      <c r="R1847" s="1" t="s">
        <v>30</v>
      </c>
      <c r="S1847" s="1" t="s">
        <v>31</v>
      </c>
      <c r="T1847" s="1" t="s">
        <v>30</v>
      </c>
      <c r="U1847" s="1" t="s">
        <v>97</v>
      </c>
      <c r="V1847" s="1" t="s">
        <v>98</v>
      </c>
      <c r="W1847" s="1" t="s">
        <v>32</v>
      </c>
      <c r="X1847" s="1" t="s">
        <v>34</v>
      </c>
      <c r="Y1847" s="1">
        <v>-1</v>
      </c>
      <c r="Z1847" s="1">
        <v>3</v>
      </c>
      <c r="AA1847" s="1" t="s">
        <v>2127</v>
      </c>
      <c r="AB1847" s="1" t="s">
        <v>2140</v>
      </c>
      <c r="AC1847" s="1" t="s">
        <v>2141</v>
      </c>
      <c r="AE1847" s="2">
        <v>4799887.2</v>
      </c>
      <c r="AF1847" s="2" t="s">
        <v>2152</v>
      </c>
      <c r="AG1847" s="48">
        <v>-6893972.5</v>
      </c>
      <c r="AH1847" s="50">
        <v>-1</v>
      </c>
      <c r="AI1847" s="1">
        <v>3</v>
      </c>
    </row>
    <row r="1848" spans="1:35" x14ac:dyDescent="0.35">
      <c r="A1848" s="1" t="s">
        <v>21</v>
      </c>
      <c r="B1848" s="1">
        <v>1</v>
      </c>
      <c r="C1848" s="1" t="s">
        <v>198</v>
      </c>
      <c r="D1848" s="1" t="s">
        <v>201</v>
      </c>
      <c r="E1848" s="1" t="s">
        <v>202</v>
      </c>
      <c r="F1848" s="1" t="s">
        <v>25</v>
      </c>
      <c r="G1848" s="1">
        <v>21</v>
      </c>
      <c r="H1848" s="1" t="s">
        <v>105</v>
      </c>
      <c r="I1848" s="1" t="s">
        <v>106</v>
      </c>
      <c r="J1848" s="2">
        <v>20465744.59</v>
      </c>
      <c r="K1848" s="2">
        <v>25560607.719999999</v>
      </c>
      <c r="L1848" s="2">
        <v>12780303.859999999</v>
      </c>
      <c r="M1848" s="2">
        <v>12953404.439999999</v>
      </c>
      <c r="N1848" s="2">
        <v>173100.58</v>
      </c>
      <c r="O1848" s="2">
        <v>1.35443242896417</v>
      </c>
      <c r="P1848" s="3" t="s">
        <v>73</v>
      </c>
      <c r="Q1848" s="3" t="s">
        <v>29</v>
      </c>
      <c r="R1848" s="1" t="s">
        <v>30</v>
      </c>
      <c r="S1848" s="1" t="s">
        <v>31</v>
      </c>
      <c r="T1848" s="1" t="s">
        <v>30</v>
      </c>
      <c r="U1848" s="1" t="s">
        <v>97</v>
      </c>
      <c r="V1848" s="1" t="s">
        <v>98</v>
      </c>
      <c r="W1848" s="1" t="s">
        <v>32</v>
      </c>
      <c r="X1848" s="1" t="s">
        <v>34</v>
      </c>
      <c r="Y1848" s="1">
        <v>-1</v>
      </c>
      <c r="Z1848" s="1">
        <v>3</v>
      </c>
      <c r="AA1848" s="1" t="s">
        <v>2128</v>
      </c>
      <c r="AB1848" s="1" t="s">
        <v>2126</v>
      </c>
      <c r="AC1848" s="1" t="s">
        <v>2126</v>
      </c>
      <c r="AE1848" s="2">
        <v>25972196.399999999</v>
      </c>
      <c r="AF1848" s="2" t="s">
        <v>2152</v>
      </c>
      <c r="AG1848" s="48">
        <v>-25560607.719999999</v>
      </c>
      <c r="AH1848" s="50">
        <v>-1</v>
      </c>
      <c r="AI1848" s="1">
        <v>3</v>
      </c>
    </row>
    <row r="1849" spans="1:35" x14ac:dyDescent="0.35">
      <c r="A1849" s="1" t="s">
        <v>21</v>
      </c>
      <c r="B1849" s="1">
        <v>1</v>
      </c>
      <c r="C1849" s="1" t="s">
        <v>198</v>
      </c>
      <c r="D1849" s="1" t="s">
        <v>199</v>
      </c>
      <c r="E1849" s="1" t="s">
        <v>200</v>
      </c>
      <c r="F1849" s="1" t="s">
        <v>25</v>
      </c>
      <c r="G1849" s="1">
        <v>21</v>
      </c>
      <c r="H1849" s="1" t="s">
        <v>105</v>
      </c>
      <c r="I1849" s="1" t="s">
        <v>106</v>
      </c>
      <c r="J1849" s="2">
        <v>103844407.84999999</v>
      </c>
      <c r="K1849" s="2">
        <v>114293040</v>
      </c>
      <c r="L1849" s="2">
        <v>57146520</v>
      </c>
      <c r="M1849" s="2">
        <v>58413055.32</v>
      </c>
      <c r="N1849" s="2">
        <v>1266535.32</v>
      </c>
      <c r="O1849" s="2">
        <v>2.21629474550681</v>
      </c>
      <c r="P1849" s="3" t="s">
        <v>73</v>
      </c>
      <c r="Q1849" s="3" t="s">
        <v>29</v>
      </c>
      <c r="R1849" s="1" t="s">
        <v>30</v>
      </c>
      <c r="S1849" s="1" t="s">
        <v>31</v>
      </c>
      <c r="T1849" s="1" t="s">
        <v>30</v>
      </c>
      <c r="U1849" s="1" t="s">
        <v>97</v>
      </c>
      <c r="V1849" s="1" t="s">
        <v>98</v>
      </c>
      <c r="W1849" s="1" t="s">
        <v>32</v>
      </c>
      <c r="X1849" s="1" t="s">
        <v>34</v>
      </c>
      <c r="Y1849" s="1">
        <v>-1</v>
      </c>
      <c r="Z1849" s="1">
        <v>3</v>
      </c>
      <c r="AA1849" s="1" t="s">
        <v>2129</v>
      </c>
      <c r="AB1849" s="1" t="s">
        <v>2126</v>
      </c>
      <c r="AC1849" s="1" t="s">
        <v>2126</v>
      </c>
      <c r="AE1849" s="2">
        <v>114293040</v>
      </c>
      <c r="AF1849" s="2" t="s">
        <v>2152</v>
      </c>
      <c r="AG1849" s="48">
        <v>-114293040</v>
      </c>
      <c r="AH1849" s="50">
        <v>-1</v>
      </c>
      <c r="AI1849" s="1">
        <v>3</v>
      </c>
    </row>
    <row r="1850" spans="1:35" x14ac:dyDescent="0.35">
      <c r="A1850" s="1" t="s">
        <v>21</v>
      </c>
      <c r="B1850" s="1">
        <v>1</v>
      </c>
      <c r="C1850" s="1" t="s">
        <v>198</v>
      </c>
      <c r="D1850" s="1" t="s">
        <v>203</v>
      </c>
      <c r="E1850" s="1" t="s">
        <v>204</v>
      </c>
      <c r="F1850" s="1" t="s">
        <v>25</v>
      </c>
      <c r="G1850" s="1">
        <v>21</v>
      </c>
      <c r="H1850" s="1" t="s">
        <v>105</v>
      </c>
      <c r="I1850" s="1" t="s">
        <v>106</v>
      </c>
      <c r="J1850" s="2">
        <v>21251649.43</v>
      </c>
      <c r="K1850" s="2">
        <v>23493000</v>
      </c>
      <c r="L1850" s="2">
        <v>11746500</v>
      </c>
      <c r="M1850" s="2">
        <v>12415266.130000001</v>
      </c>
      <c r="N1850" s="2">
        <v>668766.13</v>
      </c>
      <c r="O1850" s="2">
        <v>5.6933225216021803</v>
      </c>
      <c r="P1850" s="3" t="s">
        <v>73</v>
      </c>
      <c r="Q1850" s="3" t="s">
        <v>29</v>
      </c>
      <c r="R1850" s="1" t="s">
        <v>30</v>
      </c>
      <c r="S1850" s="1" t="s">
        <v>31</v>
      </c>
      <c r="T1850" s="1" t="s">
        <v>30</v>
      </c>
      <c r="U1850" s="1" t="s">
        <v>97</v>
      </c>
      <c r="V1850" s="1" t="s">
        <v>98</v>
      </c>
      <c r="W1850" s="1" t="s">
        <v>32</v>
      </c>
      <c r="X1850" s="1" t="s">
        <v>34</v>
      </c>
      <c r="Y1850" s="1">
        <v>-1</v>
      </c>
      <c r="Z1850" s="1">
        <v>3</v>
      </c>
      <c r="AA1850" s="1" t="s">
        <v>2121</v>
      </c>
      <c r="AB1850" s="1" t="s">
        <v>2140</v>
      </c>
      <c r="AC1850" s="1" t="s">
        <v>2125</v>
      </c>
      <c r="AE1850" s="2">
        <v>24408036.129999999</v>
      </c>
      <c r="AF1850" s="2" t="s">
        <v>2152</v>
      </c>
      <c r="AG1850" s="48">
        <v>-23493000</v>
      </c>
      <c r="AH1850" s="50">
        <v>-1</v>
      </c>
      <c r="AI1850" s="1">
        <v>3</v>
      </c>
    </row>
    <row r="1851" spans="1:35" x14ac:dyDescent="0.35">
      <c r="A1851" s="1" t="s">
        <v>21</v>
      </c>
      <c r="B1851" s="1">
        <v>1</v>
      </c>
      <c r="C1851" s="1" t="s">
        <v>198</v>
      </c>
      <c r="D1851" s="1" t="s">
        <v>205</v>
      </c>
      <c r="E1851" s="1" t="s">
        <v>206</v>
      </c>
      <c r="F1851" s="1" t="s">
        <v>56</v>
      </c>
      <c r="G1851" s="1">
        <v>21</v>
      </c>
      <c r="H1851" s="1" t="s">
        <v>105</v>
      </c>
      <c r="I1851" s="1" t="s">
        <v>106</v>
      </c>
      <c r="J1851" s="2">
        <v>429159900.75999999</v>
      </c>
      <c r="K1851" s="2">
        <v>456504000</v>
      </c>
      <c r="L1851" s="2">
        <v>228252000</v>
      </c>
      <c r="M1851" s="2">
        <v>233253905.84999999</v>
      </c>
      <c r="N1851" s="2">
        <v>5001905.8499999996</v>
      </c>
      <c r="O1851" s="2">
        <v>2.1913962856842399</v>
      </c>
      <c r="P1851" s="3" t="s">
        <v>73</v>
      </c>
      <c r="Q1851" s="3" t="s">
        <v>29</v>
      </c>
      <c r="R1851" s="1" t="s">
        <v>30</v>
      </c>
      <c r="S1851" s="1" t="s">
        <v>31</v>
      </c>
      <c r="T1851" s="1" t="s">
        <v>30</v>
      </c>
      <c r="U1851" s="1" t="s">
        <v>97</v>
      </c>
      <c r="V1851" s="1" t="s">
        <v>98</v>
      </c>
      <c r="W1851" s="1" t="s">
        <v>32</v>
      </c>
      <c r="X1851" s="1" t="s">
        <v>34</v>
      </c>
      <c r="Y1851" s="1">
        <v>-1</v>
      </c>
      <c r="Z1851" s="1">
        <v>3</v>
      </c>
      <c r="AA1851" s="1" t="s">
        <v>2127</v>
      </c>
      <c r="AB1851" s="1" t="s">
        <v>2126</v>
      </c>
      <c r="AC1851" s="1" t="s">
        <v>2126</v>
      </c>
      <c r="AE1851" s="2">
        <v>460614000</v>
      </c>
      <c r="AF1851" s="2" t="s">
        <v>2152</v>
      </c>
      <c r="AG1851" s="48">
        <v>-456504000</v>
      </c>
      <c r="AH1851" s="50">
        <v>-1</v>
      </c>
      <c r="AI1851" s="1">
        <v>3</v>
      </c>
    </row>
    <row r="1852" spans="1:35" x14ac:dyDescent="0.35">
      <c r="A1852" s="1" t="s">
        <v>21</v>
      </c>
      <c r="B1852" s="1">
        <v>1</v>
      </c>
      <c r="C1852" s="1" t="s">
        <v>198</v>
      </c>
      <c r="D1852" s="1" t="s">
        <v>223</v>
      </c>
      <c r="E1852" s="1" t="s">
        <v>224</v>
      </c>
      <c r="F1852" s="1" t="s">
        <v>25</v>
      </c>
      <c r="G1852" s="1">
        <v>21</v>
      </c>
      <c r="H1852" s="1" t="s">
        <v>105</v>
      </c>
      <c r="I1852" s="1" t="s">
        <v>106</v>
      </c>
      <c r="J1852" s="2">
        <v>28598378.52</v>
      </c>
      <c r="K1852" s="2">
        <v>30609045.82</v>
      </c>
      <c r="L1852" s="2">
        <v>15304522.91</v>
      </c>
      <c r="M1852" s="2">
        <v>15818131.42</v>
      </c>
      <c r="N1852" s="2">
        <v>513608.51</v>
      </c>
      <c r="O1852" s="2">
        <v>3.3559263037491198</v>
      </c>
      <c r="P1852" s="3" t="s">
        <v>73</v>
      </c>
      <c r="Q1852" s="3" t="s">
        <v>29</v>
      </c>
      <c r="R1852" s="1" t="s">
        <v>30</v>
      </c>
      <c r="S1852" s="1" t="s">
        <v>31</v>
      </c>
      <c r="T1852" s="1" t="s">
        <v>30</v>
      </c>
      <c r="U1852" s="1" t="s">
        <v>97</v>
      </c>
      <c r="V1852" s="1" t="s">
        <v>98</v>
      </c>
      <c r="W1852" s="1" t="s">
        <v>32</v>
      </c>
      <c r="X1852" s="1" t="s">
        <v>34</v>
      </c>
      <c r="Y1852" s="1">
        <v>-1</v>
      </c>
      <c r="Z1852" s="1">
        <v>3</v>
      </c>
      <c r="AA1852" s="1" t="s">
        <v>2127</v>
      </c>
      <c r="AB1852" s="1" t="s">
        <v>2126</v>
      </c>
      <c r="AC1852" s="1" t="s">
        <v>2126</v>
      </c>
      <c r="AE1852" s="2">
        <v>31636262.840000004</v>
      </c>
      <c r="AF1852" s="2" t="s">
        <v>2152</v>
      </c>
      <c r="AG1852" s="48">
        <v>-30609045.82</v>
      </c>
      <c r="AH1852" s="50">
        <v>-1</v>
      </c>
      <c r="AI1852" s="1">
        <v>3</v>
      </c>
    </row>
    <row r="1853" spans="1:35" x14ac:dyDescent="0.35">
      <c r="A1853" s="1" t="s">
        <v>21</v>
      </c>
      <c r="B1853" s="1">
        <v>1</v>
      </c>
      <c r="C1853" s="1" t="s">
        <v>198</v>
      </c>
      <c r="D1853" s="1" t="s">
        <v>221</v>
      </c>
      <c r="E1853" s="1" t="s">
        <v>222</v>
      </c>
      <c r="F1853" s="1" t="s">
        <v>25</v>
      </c>
      <c r="G1853" s="1">
        <v>21</v>
      </c>
      <c r="H1853" s="1" t="s">
        <v>105</v>
      </c>
      <c r="I1853" s="1" t="s">
        <v>106</v>
      </c>
      <c r="J1853" s="2">
        <v>22587173.780000001</v>
      </c>
      <c r="K1853" s="2">
        <v>24960458.620000001</v>
      </c>
      <c r="L1853" s="2">
        <v>12480229.310000001</v>
      </c>
      <c r="M1853" s="2">
        <v>13195770</v>
      </c>
      <c r="N1853" s="2">
        <v>715540.69</v>
      </c>
      <c r="O1853" s="2">
        <v>5.7333937720732502</v>
      </c>
      <c r="P1853" s="3" t="s">
        <v>73</v>
      </c>
      <c r="Q1853" s="3" t="s">
        <v>29</v>
      </c>
      <c r="R1853" s="1" t="s">
        <v>30</v>
      </c>
      <c r="S1853" s="1" t="s">
        <v>31</v>
      </c>
      <c r="T1853" s="1" t="s">
        <v>30</v>
      </c>
      <c r="U1853" s="1" t="s">
        <v>97</v>
      </c>
      <c r="V1853" s="1" t="s">
        <v>98</v>
      </c>
      <c r="W1853" s="1" t="s">
        <v>32</v>
      </c>
      <c r="X1853" s="1" t="s">
        <v>34</v>
      </c>
      <c r="Y1853" s="1">
        <v>-1</v>
      </c>
      <c r="Z1853" s="1">
        <v>3</v>
      </c>
      <c r="AA1853" s="1" t="s">
        <v>2127</v>
      </c>
      <c r="AB1853" s="1" t="s">
        <v>2140</v>
      </c>
      <c r="AC1853" s="1" t="s">
        <v>2125</v>
      </c>
      <c r="AE1853" s="2">
        <v>27464790.835999999</v>
      </c>
      <c r="AF1853" s="2" t="s">
        <v>2152</v>
      </c>
      <c r="AG1853" s="48">
        <v>-24960458.620000001</v>
      </c>
      <c r="AH1853" s="50">
        <v>-1</v>
      </c>
      <c r="AI1853" s="1">
        <v>3</v>
      </c>
    </row>
    <row r="1854" spans="1:35" x14ac:dyDescent="0.35">
      <c r="A1854" s="1" t="s">
        <v>21</v>
      </c>
      <c r="B1854" s="1">
        <v>1</v>
      </c>
      <c r="C1854" s="1" t="s">
        <v>198</v>
      </c>
      <c r="D1854" s="1" t="s">
        <v>215</v>
      </c>
      <c r="E1854" s="1" t="s">
        <v>216</v>
      </c>
      <c r="F1854" s="1" t="s">
        <v>25</v>
      </c>
      <c r="G1854" s="1">
        <v>21</v>
      </c>
      <c r="H1854" s="1" t="s">
        <v>105</v>
      </c>
      <c r="I1854" s="1" t="s">
        <v>106</v>
      </c>
      <c r="J1854" s="2">
        <v>22917801.640000001</v>
      </c>
      <c r="K1854" s="2">
        <v>23474403</v>
      </c>
      <c r="L1854" s="2">
        <v>11737201.5</v>
      </c>
      <c r="M1854" s="2">
        <v>12152090</v>
      </c>
      <c r="N1854" s="2">
        <v>414888.5</v>
      </c>
      <c r="O1854" s="2">
        <v>3.53481619958557</v>
      </c>
      <c r="P1854" s="3" t="s">
        <v>73</v>
      </c>
      <c r="Q1854" s="3" t="s">
        <v>29</v>
      </c>
      <c r="R1854" s="1" t="s">
        <v>30</v>
      </c>
      <c r="S1854" s="1" t="s">
        <v>31</v>
      </c>
      <c r="T1854" s="1" t="s">
        <v>30</v>
      </c>
      <c r="U1854" s="1" t="s">
        <v>97</v>
      </c>
      <c r="V1854" s="1" t="s">
        <v>98</v>
      </c>
      <c r="W1854" s="1" t="s">
        <v>32</v>
      </c>
      <c r="X1854" s="1" t="s">
        <v>34</v>
      </c>
      <c r="Y1854" s="1">
        <v>-1</v>
      </c>
      <c r="Z1854" s="1">
        <v>3</v>
      </c>
      <c r="AA1854" s="1" t="s">
        <v>2121</v>
      </c>
      <c r="AB1854" s="1" t="s">
        <v>2126</v>
      </c>
      <c r="AC1854" s="1" t="s">
        <v>2126</v>
      </c>
      <c r="AE1854" s="2">
        <v>24570820</v>
      </c>
      <c r="AF1854" s="2" t="s">
        <v>2152</v>
      </c>
      <c r="AG1854" s="48">
        <v>-23474403</v>
      </c>
      <c r="AH1854" s="50">
        <v>-1</v>
      </c>
      <c r="AI1854" s="1">
        <v>3</v>
      </c>
    </row>
    <row r="1855" spans="1:35" x14ac:dyDescent="0.35">
      <c r="A1855" s="1" t="s">
        <v>21</v>
      </c>
      <c r="B1855" s="1">
        <v>1</v>
      </c>
      <c r="C1855" s="1" t="s">
        <v>198</v>
      </c>
      <c r="D1855" s="1" t="s">
        <v>213</v>
      </c>
      <c r="E1855" s="1" t="s">
        <v>214</v>
      </c>
      <c r="F1855" s="1" t="s">
        <v>25</v>
      </c>
      <c r="G1855" s="1">
        <v>21</v>
      </c>
      <c r="H1855" s="1" t="s">
        <v>105</v>
      </c>
      <c r="I1855" s="1" t="s">
        <v>106</v>
      </c>
      <c r="J1855" s="2">
        <v>48034443.149999999</v>
      </c>
      <c r="K1855" s="2">
        <v>44719981.009999998</v>
      </c>
      <c r="L1855" s="2">
        <v>22359990.504999999</v>
      </c>
      <c r="M1855" s="2">
        <v>23899966.350000001</v>
      </c>
      <c r="N1855" s="2">
        <v>1539975.845</v>
      </c>
      <c r="O1855" s="2">
        <v>6.8871936446289697</v>
      </c>
      <c r="P1855" s="3" t="s">
        <v>73</v>
      </c>
      <c r="Q1855" s="3" t="s">
        <v>29</v>
      </c>
      <c r="R1855" s="1" t="s">
        <v>30</v>
      </c>
      <c r="S1855" s="1" t="s">
        <v>31</v>
      </c>
      <c r="T1855" s="1" t="s">
        <v>30</v>
      </c>
      <c r="U1855" s="1" t="s">
        <v>97</v>
      </c>
      <c r="V1855" s="1" t="s">
        <v>98</v>
      </c>
      <c r="W1855" s="1" t="s">
        <v>32</v>
      </c>
      <c r="X1855" s="1" t="s">
        <v>34</v>
      </c>
      <c r="Y1855" s="1">
        <v>-1</v>
      </c>
      <c r="Z1855" s="1">
        <v>3</v>
      </c>
      <c r="AA1855" s="1" t="s">
        <v>2121</v>
      </c>
      <c r="AB1855" s="1" t="s">
        <v>2140</v>
      </c>
      <c r="AC1855" s="1" t="s">
        <v>2125</v>
      </c>
      <c r="AE1855" s="2">
        <v>45193156.699999996</v>
      </c>
      <c r="AF1855" s="2" t="s">
        <v>2152</v>
      </c>
      <c r="AG1855" s="48">
        <v>-44719981.009999998</v>
      </c>
      <c r="AH1855" s="50">
        <v>-1</v>
      </c>
      <c r="AI1855" s="1">
        <v>3</v>
      </c>
    </row>
    <row r="1856" spans="1:35" x14ac:dyDescent="0.35">
      <c r="A1856" s="1" t="s">
        <v>21</v>
      </c>
      <c r="B1856" s="1">
        <v>1</v>
      </c>
      <c r="C1856" s="1" t="s">
        <v>198</v>
      </c>
      <c r="D1856" s="1" t="s">
        <v>217</v>
      </c>
      <c r="E1856" s="1" t="s">
        <v>218</v>
      </c>
      <c r="F1856" s="1" t="s">
        <v>25</v>
      </c>
      <c r="G1856" s="1">
        <v>21</v>
      </c>
      <c r="H1856" s="1" t="s">
        <v>105</v>
      </c>
      <c r="I1856" s="1" t="s">
        <v>106</v>
      </c>
      <c r="J1856" s="2">
        <v>35845095.600000001</v>
      </c>
      <c r="K1856" s="2">
        <v>37760168.979999997</v>
      </c>
      <c r="L1856" s="2">
        <v>18880084.489999998</v>
      </c>
      <c r="M1856" s="2">
        <v>17303294.940000001</v>
      </c>
      <c r="N1856" s="2">
        <v>-1576789.55</v>
      </c>
      <c r="O1856" s="2">
        <v>-8.3516021913734608</v>
      </c>
      <c r="P1856" s="3" t="s">
        <v>28</v>
      </c>
      <c r="Q1856" s="3" t="s">
        <v>29</v>
      </c>
      <c r="R1856" s="1" t="s">
        <v>30</v>
      </c>
      <c r="S1856" s="1" t="s">
        <v>31</v>
      </c>
      <c r="T1856" s="1" t="s">
        <v>30</v>
      </c>
      <c r="U1856" s="1" t="s">
        <v>97</v>
      </c>
      <c r="V1856" s="1" t="s">
        <v>98</v>
      </c>
      <c r="W1856" s="1" t="s">
        <v>32</v>
      </c>
      <c r="X1856" s="1" t="s">
        <v>34</v>
      </c>
      <c r="Y1856" s="1">
        <v>-1</v>
      </c>
      <c r="Z1856" s="1">
        <v>3</v>
      </c>
      <c r="AA1856" s="1" t="s">
        <v>2121</v>
      </c>
      <c r="AB1856" s="1" t="s">
        <v>2140</v>
      </c>
      <c r="AC1856" s="1" t="s">
        <v>2123</v>
      </c>
      <c r="AE1856" s="2">
        <v>37760169.009999998</v>
      </c>
      <c r="AF1856" s="2" t="s">
        <v>2152</v>
      </c>
      <c r="AG1856" s="48">
        <v>-37760168.979999997</v>
      </c>
      <c r="AH1856" s="50">
        <v>-1</v>
      </c>
      <c r="AI1856" s="1">
        <v>3</v>
      </c>
    </row>
    <row r="1857" spans="1:35" x14ac:dyDescent="0.35">
      <c r="A1857" s="1" t="s">
        <v>21</v>
      </c>
      <c r="B1857" s="1">
        <v>1</v>
      </c>
      <c r="C1857" s="1" t="s">
        <v>198</v>
      </c>
      <c r="D1857" s="1" t="s">
        <v>219</v>
      </c>
      <c r="E1857" s="1" t="s">
        <v>220</v>
      </c>
      <c r="F1857" s="1" t="s">
        <v>25</v>
      </c>
      <c r="G1857" s="1">
        <v>21</v>
      </c>
      <c r="H1857" s="1" t="s">
        <v>105</v>
      </c>
      <c r="I1857" s="1" t="s">
        <v>106</v>
      </c>
      <c r="J1857" s="2">
        <v>17665198.18</v>
      </c>
      <c r="K1857" s="2">
        <v>15586180</v>
      </c>
      <c r="L1857" s="2">
        <v>7793090</v>
      </c>
      <c r="M1857" s="2">
        <v>9128120</v>
      </c>
      <c r="N1857" s="2">
        <v>1335030</v>
      </c>
      <c r="O1857" s="2">
        <v>17.1309454914546</v>
      </c>
      <c r="P1857" s="3" t="s">
        <v>73</v>
      </c>
      <c r="Q1857" s="3" t="s">
        <v>29</v>
      </c>
      <c r="R1857" s="1" t="s">
        <v>30</v>
      </c>
      <c r="S1857" s="1" t="s">
        <v>31</v>
      </c>
      <c r="T1857" s="1" t="s">
        <v>30</v>
      </c>
      <c r="U1857" s="1" t="s">
        <v>97</v>
      </c>
      <c r="V1857" s="1" t="s">
        <v>98</v>
      </c>
      <c r="W1857" s="1" t="s">
        <v>32</v>
      </c>
      <c r="X1857" s="1" t="s">
        <v>34</v>
      </c>
      <c r="Y1857" s="1">
        <v>-1</v>
      </c>
      <c r="Z1857" s="1">
        <v>3</v>
      </c>
      <c r="AA1857" s="1" t="s">
        <v>2121</v>
      </c>
      <c r="AB1857" s="1" t="s">
        <v>2140</v>
      </c>
      <c r="AC1857" s="1" t="s">
        <v>2125</v>
      </c>
      <c r="AE1857" s="2">
        <v>18483200</v>
      </c>
      <c r="AF1857" s="2" t="s">
        <v>2152</v>
      </c>
      <c r="AG1857" s="48">
        <v>-15586180</v>
      </c>
      <c r="AH1857" s="50">
        <v>-1</v>
      </c>
      <c r="AI1857" s="1">
        <v>3</v>
      </c>
    </row>
    <row r="1858" spans="1:35" x14ac:dyDescent="0.35">
      <c r="A1858" s="1" t="s">
        <v>21</v>
      </c>
      <c r="B1858" s="1">
        <v>1</v>
      </c>
      <c r="C1858" s="1" t="s">
        <v>198</v>
      </c>
      <c r="D1858" s="1" t="s">
        <v>227</v>
      </c>
      <c r="E1858" s="1" t="s">
        <v>228</v>
      </c>
      <c r="F1858" s="1" t="s">
        <v>25</v>
      </c>
      <c r="G1858" s="1">
        <v>21</v>
      </c>
      <c r="H1858" s="1" t="s">
        <v>105</v>
      </c>
      <c r="I1858" s="1" t="s">
        <v>106</v>
      </c>
      <c r="J1858" s="2">
        <v>33173066.760000002</v>
      </c>
      <c r="K1858" s="2">
        <v>35416507.75</v>
      </c>
      <c r="L1858" s="2">
        <v>17708253.875</v>
      </c>
      <c r="M1858" s="2">
        <v>16288940</v>
      </c>
      <c r="N1858" s="2">
        <v>-1419313.875</v>
      </c>
      <c r="O1858" s="2">
        <v>-8.0149849048852104</v>
      </c>
      <c r="P1858" s="3" t="s">
        <v>28</v>
      </c>
      <c r="Q1858" s="3" t="s">
        <v>29</v>
      </c>
      <c r="R1858" s="1" t="s">
        <v>30</v>
      </c>
      <c r="S1858" s="1" t="s">
        <v>31</v>
      </c>
      <c r="T1858" s="1" t="s">
        <v>30</v>
      </c>
      <c r="U1858" s="1" t="s">
        <v>97</v>
      </c>
      <c r="V1858" s="1" t="s">
        <v>98</v>
      </c>
      <c r="W1858" s="1" t="s">
        <v>32</v>
      </c>
      <c r="X1858" s="1" t="s">
        <v>34</v>
      </c>
      <c r="Y1858" s="1">
        <v>-1</v>
      </c>
      <c r="Z1858" s="1">
        <v>3</v>
      </c>
      <c r="AA1858" s="1" t="s">
        <v>2121</v>
      </c>
      <c r="AB1858" s="1" t="s">
        <v>2140</v>
      </c>
      <c r="AC1858" s="1" t="s">
        <v>2123</v>
      </c>
      <c r="AE1858" s="2">
        <v>35497022.946341999</v>
      </c>
      <c r="AF1858" s="2" t="s">
        <v>2152</v>
      </c>
      <c r="AG1858" s="48">
        <v>-35416507.75</v>
      </c>
      <c r="AH1858" s="50">
        <v>-1</v>
      </c>
      <c r="AI1858" s="1">
        <v>3</v>
      </c>
    </row>
    <row r="1859" spans="1:35" x14ac:dyDescent="0.35">
      <c r="A1859" s="1" t="s">
        <v>21</v>
      </c>
      <c r="B1859" s="1">
        <v>1</v>
      </c>
      <c r="C1859" s="1" t="s">
        <v>198</v>
      </c>
      <c r="D1859" s="1" t="s">
        <v>211</v>
      </c>
      <c r="E1859" s="1" t="s">
        <v>212</v>
      </c>
      <c r="F1859" s="1" t="s">
        <v>25</v>
      </c>
      <c r="G1859" s="1">
        <v>21</v>
      </c>
      <c r="H1859" s="1" t="s">
        <v>105</v>
      </c>
      <c r="I1859" s="1" t="s">
        <v>106</v>
      </c>
      <c r="J1859" s="2">
        <v>63781054.200000003</v>
      </c>
      <c r="K1859" s="2">
        <v>65570407.200000003</v>
      </c>
      <c r="L1859" s="2">
        <v>32785203.600000001</v>
      </c>
      <c r="M1859" s="2">
        <v>32884356.170000002</v>
      </c>
      <c r="N1859" s="2">
        <v>99152.57</v>
      </c>
      <c r="O1859" s="2">
        <v>0.30243085023879501</v>
      </c>
      <c r="P1859" s="3" t="s">
        <v>73</v>
      </c>
      <c r="Q1859" s="3" t="s">
        <v>29</v>
      </c>
      <c r="R1859" s="1" t="s">
        <v>30</v>
      </c>
      <c r="S1859" s="1" t="s">
        <v>31</v>
      </c>
      <c r="T1859" s="1" t="s">
        <v>30</v>
      </c>
      <c r="U1859" s="1" t="s">
        <v>97</v>
      </c>
      <c r="V1859" s="1" t="s">
        <v>98</v>
      </c>
      <c r="W1859" s="1" t="s">
        <v>32</v>
      </c>
      <c r="X1859" s="1" t="s">
        <v>34</v>
      </c>
      <c r="Y1859" s="1">
        <v>-1</v>
      </c>
      <c r="Z1859" s="1">
        <v>3</v>
      </c>
      <c r="AA1859" s="1" t="s">
        <v>2127</v>
      </c>
      <c r="AB1859" s="1" t="s">
        <v>2126</v>
      </c>
      <c r="AC1859" s="1" t="s">
        <v>2126</v>
      </c>
      <c r="AE1859" s="2">
        <v>65768712.339999996</v>
      </c>
      <c r="AF1859" s="2" t="s">
        <v>2152</v>
      </c>
      <c r="AG1859" s="48">
        <v>-65570407.200000003</v>
      </c>
      <c r="AH1859" s="50">
        <v>-1</v>
      </c>
      <c r="AI1859" s="1">
        <v>3</v>
      </c>
    </row>
    <row r="1860" spans="1:35" x14ac:dyDescent="0.35">
      <c r="A1860" s="1" t="s">
        <v>21</v>
      </c>
      <c r="B1860" s="1">
        <v>1</v>
      </c>
      <c r="C1860" s="1" t="s">
        <v>198</v>
      </c>
      <c r="D1860" s="1" t="s">
        <v>225</v>
      </c>
      <c r="E1860" s="1" t="s">
        <v>226</v>
      </c>
      <c r="F1860" s="1" t="s">
        <v>25</v>
      </c>
      <c r="G1860" s="1">
        <v>21</v>
      </c>
      <c r="H1860" s="1" t="s">
        <v>105</v>
      </c>
      <c r="I1860" s="1" t="s">
        <v>106</v>
      </c>
      <c r="J1860" s="2">
        <v>24302354.07</v>
      </c>
      <c r="K1860" s="2">
        <v>24411093.780000001</v>
      </c>
      <c r="L1860" s="2">
        <v>12205546.890000001</v>
      </c>
      <c r="M1860" s="2">
        <v>13319323.779999999</v>
      </c>
      <c r="N1860" s="2">
        <v>1113776.8899999999</v>
      </c>
      <c r="O1860" s="2">
        <v>9.1251698923258999</v>
      </c>
      <c r="P1860" s="3" t="s">
        <v>73</v>
      </c>
      <c r="Q1860" s="3" t="s">
        <v>29</v>
      </c>
      <c r="R1860" s="1" t="s">
        <v>30</v>
      </c>
      <c r="S1860" s="1" t="s">
        <v>31</v>
      </c>
      <c r="T1860" s="1" t="s">
        <v>30</v>
      </c>
      <c r="U1860" s="1" t="s">
        <v>97</v>
      </c>
      <c r="V1860" s="1" t="s">
        <v>98</v>
      </c>
      <c r="W1860" s="1" t="s">
        <v>32</v>
      </c>
      <c r="X1860" s="1" t="s">
        <v>34</v>
      </c>
      <c r="Y1860" s="1">
        <v>-1</v>
      </c>
      <c r="Z1860" s="1">
        <v>3</v>
      </c>
      <c r="AA1860" s="1" t="s">
        <v>2121</v>
      </c>
      <c r="AB1860" s="1" t="s">
        <v>2140</v>
      </c>
      <c r="AC1860" s="1" t="s">
        <v>2125</v>
      </c>
      <c r="AE1860" s="2">
        <v>26856896.300000004</v>
      </c>
      <c r="AF1860" s="2" t="s">
        <v>2152</v>
      </c>
      <c r="AG1860" s="48">
        <v>-24411093.780000001</v>
      </c>
      <c r="AH1860" s="50">
        <v>-1</v>
      </c>
      <c r="AI1860" s="1">
        <v>3</v>
      </c>
    </row>
    <row r="1861" spans="1:35" x14ac:dyDescent="0.35">
      <c r="A1861" s="1" t="s">
        <v>21</v>
      </c>
      <c r="B1861" s="1">
        <v>1</v>
      </c>
      <c r="C1861" s="1" t="s">
        <v>198</v>
      </c>
      <c r="D1861" s="1" t="s">
        <v>207</v>
      </c>
      <c r="E1861" s="1" t="s">
        <v>208</v>
      </c>
      <c r="F1861" s="1" t="s">
        <v>25</v>
      </c>
      <c r="G1861" s="1">
        <v>21</v>
      </c>
      <c r="H1861" s="1" t="s">
        <v>105</v>
      </c>
      <c r="I1861" s="1" t="s">
        <v>106</v>
      </c>
      <c r="J1861" s="2">
        <v>29735862.039999999</v>
      </c>
      <c r="K1861" s="2">
        <v>30018907.719999999</v>
      </c>
      <c r="L1861" s="2">
        <v>15009453.859999999</v>
      </c>
      <c r="M1861" s="2">
        <v>15499258.380000001</v>
      </c>
      <c r="N1861" s="2">
        <v>489804.52</v>
      </c>
      <c r="O1861" s="2">
        <v>3.2633067436605598</v>
      </c>
      <c r="P1861" s="3" t="s">
        <v>73</v>
      </c>
      <c r="Q1861" s="3" t="s">
        <v>29</v>
      </c>
      <c r="R1861" s="1" t="s">
        <v>30</v>
      </c>
      <c r="S1861" s="1" t="s">
        <v>31</v>
      </c>
      <c r="T1861" s="1" t="s">
        <v>30</v>
      </c>
      <c r="U1861" s="1" t="s">
        <v>97</v>
      </c>
      <c r="V1861" s="1" t="s">
        <v>98</v>
      </c>
      <c r="W1861" s="1" t="s">
        <v>32</v>
      </c>
      <c r="X1861" s="1" t="s">
        <v>34</v>
      </c>
      <c r="Y1861" s="1">
        <v>-1</v>
      </c>
      <c r="Z1861" s="1">
        <v>3</v>
      </c>
      <c r="AA1861" s="1" t="s">
        <v>2127</v>
      </c>
      <c r="AB1861" s="1" t="s">
        <v>2126</v>
      </c>
      <c r="AC1861" s="1" t="s">
        <v>2126</v>
      </c>
      <c r="AE1861" s="2">
        <v>30825478.380000003</v>
      </c>
      <c r="AF1861" s="2" t="s">
        <v>2152</v>
      </c>
      <c r="AG1861" s="48">
        <v>-30018907.719999999</v>
      </c>
      <c r="AH1861" s="50">
        <v>-1</v>
      </c>
      <c r="AI1861" s="1">
        <v>3</v>
      </c>
    </row>
    <row r="1862" spans="1:35" x14ac:dyDescent="0.35">
      <c r="A1862" s="1" t="s">
        <v>21</v>
      </c>
      <c r="B1862" s="1">
        <v>1</v>
      </c>
      <c r="C1862" s="1" t="s">
        <v>198</v>
      </c>
      <c r="D1862" s="1" t="s">
        <v>209</v>
      </c>
      <c r="E1862" s="1" t="s">
        <v>210</v>
      </c>
      <c r="F1862" s="1" t="s">
        <v>25</v>
      </c>
      <c r="G1862" s="1">
        <v>21</v>
      </c>
      <c r="H1862" s="1" t="s">
        <v>105</v>
      </c>
      <c r="I1862" s="1" t="s">
        <v>106</v>
      </c>
      <c r="J1862" s="2">
        <v>29860295.719999999</v>
      </c>
      <c r="K1862" s="2">
        <v>34993079.159999996</v>
      </c>
      <c r="L1862" s="2">
        <v>17496539.579999998</v>
      </c>
      <c r="M1862" s="2">
        <v>16067591.6</v>
      </c>
      <c r="N1862" s="2">
        <v>-1428947.98</v>
      </c>
      <c r="O1862" s="2">
        <v>-8.1670319634712598</v>
      </c>
      <c r="P1862" s="3" t="s">
        <v>28</v>
      </c>
      <c r="Q1862" s="3" t="s">
        <v>29</v>
      </c>
      <c r="R1862" s="1" t="s">
        <v>30</v>
      </c>
      <c r="S1862" s="1" t="s">
        <v>31</v>
      </c>
      <c r="T1862" s="1" t="s">
        <v>30</v>
      </c>
      <c r="U1862" s="1" t="s">
        <v>97</v>
      </c>
      <c r="V1862" s="1" t="s">
        <v>98</v>
      </c>
      <c r="W1862" s="1" t="s">
        <v>32</v>
      </c>
      <c r="X1862" s="1" t="s">
        <v>34</v>
      </c>
      <c r="Y1862" s="1">
        <v>-1</v>
      </c>
      <c r="Z1862" s="1">
        <v>3</v>
      </c>
      <c r="AA1862" s="1" t="s">
        <v>2128</v>
      </c>
      <c r="AB1862" s="1" t="s">
        <v>2140</v>
      </c>
      <c r="AC1862" s="1" t="s">
        <v>2123</v>
      </c>
      <c r="AE1862" s="2">
        <v>36106475.840000004</v>
      </c>
      <c r="AF1862" s="2" t="s">
        <v>2152</v>
      </c>
      <c r="AG1862" s="48">
        <v>-34993079.159999996</v>
      </c>
      <c r="AH1862" s="50">
        <v>-1</v>
      </c>
      <c r="AI1862" s="1">
        <v>3</v>
      </c>
    </row>
    <row r="1863" spans="1:35" x14ac:dyDescent="0.35">
      <c r="A1863" s="1" t="s">
        <v>21</v>
      </c>
      <c r="B1863" s="1">
        <v>1</v>
      </c>
      <c r="C1863" s="1" t="s">
        <v>198</v>
      </c>
      <c r="D1863" s="1" t="s">
        <v>199</v>
      </c>
      <c r="E1863" s="1" t="s">
        <v>200</v>
      </c>
      <c r="F1863" s="1" t="s">
        <v>25</v>
      </c>
      <c r="G1863" s="1">
        <v>22</v>
      </c>
      <c r="H1863" s="1" t="s">
        <v>107</v>
      </c>
      <c r="I1863" s="1" t="s">
        <v>108</v>
      </c>
      <c r="J1863" s="2">
        <v>29207577.539999999</v>
      </c>
      <c r="K1863" s="2">
        <v>31858682.399999999</v>
      </c>
      <c r="L1863" s="2">
        <v>15929341.199999999</v>
      </c>
      <c r="M1863" s="2">
        <v>15013328</v>
      </c>
      <c r="N1863" s="2">
        <v>-916013.2</v>
      </c>
      <c r="O1863" s="2">
        <v>-5.7504776154835602</v>
      </c>
      <c r="P1863" s="3" t="s">
        <v>28</v>
      </c>
      <c r="Q1863" s="3" t="s">
        <v>29</v>
      </c>
      <c r="R1863" s="1" t="s">
        <v>30</v>
      </c>
      <c r="S1863" s="1" t="s">
        <v>31</v>
      </c>
      <c r="T1863" s="1" t="s">
        <v>30</v>
      </c>
      <c r="U1863" s="1" t="s">
        <v>97</v>
      </c>
      <c r="V1863" s="1" t="s">
        <v>98</v>
      </c>
      <c r="W1863" s="1" t="s">
        <v>32</v>
      </c>
      <c r="X1863" s="1" t="s">
        <v>34</v>
      </c>
      <c r="Y1863" s="1">
        <v>-1</v>
      </c>
      <c r="Z1863" s="1">
        <v>3</v>
      </c>
      <c r="AA1863" s="1" t="s">
        <v>2129</v>
      </c>
      <c r="AB1863" s="1" t="s">
        <v>2140</v>
      </c>
      <c r="AC1863" s="1" t="s">
        <v>2123</v>
      </c>
      <c r="AE1863" s="2">
        <v>31858682.399999991</v>
      </c>
      <c r="AF1863" s="2" t="s">
        <v>2152</v>
      </c>
      <c r="AG1863" s="48">
        <v>-31858682.399999999</v>
      </c>
      <c r="AH1863" s="50">
        <v>-1</v>
      </c>
      <c r="AI1863" s="1">
        <v>3</v>
      </c>
    </row>
    <row r="1864" spans="1:35" x14ac:dyDescent="0.35">
      <c r="A1864" s="1" t="s">
        <v>21</v>
      </c>
      <c r="B1864" s="1">
        <v>1</v>
      </c>
      <c r="C1864" s="1" t="s">
        <v>198</v>
      </c>
      <c r="D1864" s="1" t="s">
        <v>201</v>
      </c>
      <c r="E1864" s="1" t="s">
        <v>202</v>
      </c>
      <c r="F1864" s="1" t="s">
        <v>25</v>
      </c>
      <c r="G1864" s="1">
        <v>22</v>
      </c>
      <c r="H1864" s="1" t="s">
        <v>107</v>
      </c>
      <c r="I1864" s="1" t="s">
        <v>108</v>
      </c>
      <c r="J1864" s="2">
        <v>6534696</v>
      </c>
      <c r="K1864" s="2">
        <v>6310260</v>
      </c>
      <c r="L1864" s="2">
        <v>3155130</v>
      </c>
      <c r="M1864" s="2">
        <v>3488845</v>
      </c>
      <c r="N1864" s="2">
        <v>333715</v>
      </c>
      <c r="O1864" s="2">
        <v>10.576901744143701</v>
      </c>
      <c r="P1864" s="3" t="s">
        <v>73</v>
      </c>
      <c r="Q1864" s="3" t="s">
        <v>29</v>
      </c>
      <c r="R1864" s="1" t="s">
        <v>30</v>
      </c>
      <c r="S1864" s="1" t="s">
        <v>31</v>
      </c>
      <c r="T1864" s="1" t="s">
        <v>30</v>
      </c>
      <c r="U1864" s="1" t="s">
        <v>97</v>
      </c>
      <c r="V1864" s="1" t="s">
        <v>98</v>
      </c>
      <c r="W1864" s="1" t="s">
        <v>32</v>
      </c>
      <c r="X1864" s="1" t="s">
        <v>34</v>
      </c>
      <c r="Y1864" s="1">
        <v>-1</v>
      </c>
      <c r="Z1864" s="1">
        <v>3</v>
      </c>
      <c r="AA1864" s="1" t="s">
        <v>2128</v>
      </c>
      <c r="AB1864" s="1" t="s">
        <v>2140</v>
      </c>
      <c r="AC1864" s="1" t="s">
        <v>2125</v>
      </c>
      <c r="AE1864" s="2">
        <v>7216327</v>
      </c>
      <c r="AF1864" s="2" t="s">
        <v>2152</v>
      </c>
      <c r="AG1864" s="48">
        <v>-6310260</v>
      </c>
      <c r="AH1864" s="50">
        <v>-1</v>
      </c>
      <c r="AI1864" s="1">
        <v>3</v>
      </c>
    </row>
    <row r="1865" spans="1:35" x14ac:dyDescent="0.35">
      <c r="A1865" s="1" t="s">
        <v>21</v>
      </c>
      <c r="B1865" s="1">
        <v>1</v>
      </c>
      <c r="C1865" s="1" t="s">
        <v>198</v>
      </c>
      <c r="D1865" s="1" t="s">
        <v>203</v>
      </c>
      <c r="E1865" s="1" t="s">
        <v>204</v>
      </c>
      <c r="F1865" s="1" t="s">
        <v>25</v>
      </c>
      <c r="G1865" s="1">
        <v>22</v>
      </c>
      <c r="H1865" s="1" t="s">
        <v>107</v>
      </c>
      <c r="I1865" s="1" t="s">
        <v>108</v>
      </c>
      <c r="J1865" s="2">
        <v>3888531.27</v>
      </c>
      <c r="K1865" s="2">
        <v>4520340</v>
      </c>
      <c r="L1865" s="2">
        <v>2260170</v>
      </c>
      <c r="M1865" s="2">
        <v>2183470</v>
      </c>
      <c r="N1865" s="2">
        <v>-76700</v>
      </c>
      <c r="O1865" s="2">
        <v>-3.3935500426959</v>
      </c>
      <c r="P1865" s="3" t="s">
        <v>28</v>
      </c>
      <c r="Q1865" s="3" t="s">
        <v>29</v>
      </c>
      <c r="R1865" s="1" t="s">
        <v>30</v>
      </c>
      <c r="S1865" s="1" t="s">
        <v>31</v>
      </c>
      <c r="T1865" s="1" t="s">
        <v>30</v>
      </c>
      <c r="U1865" s="1" t="s">
        <v>97</v>
      </c>
      <c r="V1865" s="1" t="s">
        <v>98</v>
      </c>
      <c r="W1865" s="1" t="s">
        <v>32</v>
      </c>
      <c r="X1865" s="1" t="s">
        <v>34</v>
      </c>
      <c r="Y1865" s="1">
        <v>-1</v>
      </c>
      <c r="Z1865" s="1">
        <v>3</v>
      </c>
      <c r="AA1865" s="1" t="s">
        <v>2121</v>
      </c>
      <c r="AB1865" s="1" t="s">
        <v>2126</v>
      </c>
      <c r="AC1865" s="1" t="s">
        <v>2126</v>
      </c>
      <c r="AE1865" s="2">
        <v>4507947</v>
      </c>
      <c r="AF1865" s="2" t="s">
        <v>2152</v>
      </c>
      <c r="AG1865" s="48">
        <v>-4520340</v>
      </c>
      <c r="AH1865" s="50">
        <v>-1</v>
      </c>
      <c r="AI1865" s="1">
        <v>3</v>
      </c>
    </row>
    <row r="1866" spans="1:35" x14ac:dyDescent="0.35">
      <c r="A1866" s="1" t="s">
        <v>21</v>
      </c>
      <c r="B1866" s="1">
        <v>1</v>
      </c>
      <c r="C1866" s="1" t="s">
        <v>198</v>
      </c>
      <c r="D1866" s="1" t="s">
        <v>205</v>
      </c>
      <c r="E1866" s="1" t="s">
        <v>206</v>
      </c>
      <c r="F1866" s="1" t="s">
        <v>56</v>
      </c>
      <c r="G1866" s="1">
        <v>22</v>
      </c>
      <c r="H1866" s="1" t="s">
        <v>107</v>
      </c>
      <c r="I1866" s="1" t="s">
        <v>108</v>
      </c>
      <c r="J1866" s="2">
        <v>133691163.93000001</v>
      </c>
      <c r="K1866" s="2">
        <v>148000000</v>
      </c>
      <c r="L1866" s="2">
        <v>74000000</v>
      </c>
      <c r="M1866" s="2">
        <v>74930609.840000004</v>
      </c>
      <c r="N1866" s="2">
        <v>930609.84</v>
      </c>
      <c r="O1866" s="2">
        <v>1.2575808648648601</v>
      </c>
      <c r="P1866" s="3" t="s">
        <v>73</v>
      </c>
      <c r="Q1866" s="3" t="s">
        <v>29</v>
      </c>
      <c r="R1866" s="1" t="s">
        <v>30</v>
      </c>
      <c r="S1866" s="1" t="s">
        <v>31</v>
      </c>
      <c r="T1866" s="1" t="s">
        <v>30</v>
      </c>
      <c r="U1866" s="1" t="s">
        <v>97</v>
      </c>
      <c r="V1866" s="1" t="s">
        <v>98</v>
      </c>
      <c r="W1866" s="1" t="s">
        <v>32</v>
      </c>
      <c r="X1866" s="1" t="s">
        <v>34</v>
      </c>
      <c r="Y1866" s="1">
        <v>-1</v>
      </c>
      <c r="Z1866" s="1">
        <v>3</v>
      </c>
      <c r="AA1866" s="1" t="s">
        <v>2127</v>
      </c>
      <c r="AB1866" s="1" t="s">
        <v>2126</v>
      </c>
      <c r="AC1866" s="1" t="s">
        <v>2126</v>
      </c>
      <c r="AE1866" s="2">
        <v>153500000</v>
      </c>
      <c r="AF1866" s="2" t="s">
        <v>2152</v>
      </c>
      <c r="AG1866" s="48">
        <v>-148000000</v>
      </c>
      <c r="AH1866" s="50">
        <v>-1</v>
      </c>
      <c r="AI1866" s="1">
        <v>3</v>
      </c>
    </row>
    <row r="1867" spans="1:35" x14ac:dyDescent="0.35">
      <c r="A1867" s="1" t="s">
        <v>21</v>
      </c>
      <c r="B1867" s="1">
        <v>1</v>
      </c>
      <c r="C1867" s="1" t="s">
        <v>198</v>
      </c>
      <c r="D1867" s="1" t="s">
        <v>217</v>
      </c>
      <c r="E1867" s="1" t="s">
        <v>218</v>
      </c>
      <c r="F1867" s="1" t="s">
        <v>25</v>
      </c>
      <c r="G1867" s="1">
        <v>22</v>
      </c>
      <c r="H1867" s="1" t="s">
        <v>107</v>
      </c>
      <c r="I1867" s="1" t="s">
        <v>108</v>
      </c>
      <c r="J1867" s="2">
        <v>8847839.3000000007</v>
      </c>
      <c r="K1867" s="2">
        <v>9502640</v>
      </c>
      <c r="L1867" s="2">
        <v>4751320</v>
      </c>
      <c r="M1867" s="2">
        <v>4686713.5599999996</v>
      </c>
      <c r="N1867" s="2">
        <v>-64606.44</v>
      </c>
      <c r="O1867" s="2">
        <v>-1.3597577094365401</v>
      </c>
      <c r="P1867" s="3" t="s">
        <v>28</v>
      </c>
      <c r="Q1867" s="3" t="s">
        <v>29</v>
      </c>
      <c r="R1867" s="1" t="s">
        <v>30</v>
      </c>
      <c r="S1867" s="1" t="s">
        <v>31</v>
      </c>
      <c r="T1867" s="1" t="s">
        <v>30</v>
      </c>
      <c r="U1867" s="1" t="s">
        <v>97</v>
      </c>
      <c r="V1867" s="1" t="s">
        <v>98</v>
      </c>
      <c r="W1867" s="1" t="s">
        <v>32</v>
      </c>
      <c r="X1867" s="1" t="s">
        <v>34</v>
      </c>
      <c r="Y1867" s="1">
        <v>-1</v>
      </c>
      <c r="Z1867" s="1">
        <v>3</v>
      </c>
      <c r="AA1867" s="1" t="s">
        <v>2121</v>
      </c>
      <c r="AB1867" s="1" t="s">
        <v>2126</v>
      </c>
      <c r="AC1867" s="1" t="s">
        <v>2126</v>
      </c>
      <c r="AE1867" s="2">
        <v>10243890</v>
      </c>
      <c r="AF1867" s="2" t="s">
        <v>2152</v>
      </c>
      <c r="AG1867" s="48">
        <v>-9502640</v>
      </c>
      <c r="AH1867" s="50">
        <v>-1</v>
      </c>
      <c r="AI1867" s="1">
        <v>3</v>
      </c>
    </row>
    <row r="1868" spans="1:35" x14ac:dyDescent="0.35">
      <c r="A1868" s="1" t="s">
        <v>21</v>
      </c>
      <c r="B1868" s="1">
        <v>1</v>
      </c>
      <c r="C1868" s="1" t="s">
        <v>198</v>
      </c>
      <c r="D1868" s="1" t="s">
        <v>225</v>
      </c>
      <c r="E1868" s="1" t="s">
        <v>226</v>
      </c>
      <c r="F1868" s="1" t="s">
        <v>25</v>
      </c>
      <c r="G1868" s="1">
        <v>22</v>
      </c>
      <c r="H1868" s="1" t="s">
        <v>107</v>
      </c>
      <c r="I1868" s="1" t="s">
        <v>108</v>
      </c>
      <c r="J1868" s="2">
        <v>7127796</v>
      </c>
      <c r="K1868" s="2">
        <v>8580540</v>
      </c>
      <c r="L1868" s="2">
        <v>4290270</v>
      </c>
      <c r="M1868" s="2">
        <v>3676544</v>
      </c>
      <c r="N1868" s="2">
        <v>-613726</v>
      </c>
      <c r="O1868" s="2">
        <v>-14.3050670470623</v>
      </c>
      <c r="P1868" s="3" t="s">
        <v>28</v>
      </c>
      <c r="Q1868" s="3" t="s">
        <v>29</v>
      </c>
      <c r="R1868" s="1" t="s">
        <v>30</v>
      </c>
      <c r="S1868" s="1" t="s">
        <v>31</v>
      </c>
      <c r="T1868" s="1" t="s">
        <v>30</v>
      </c>
      <c r="U1868" s="1" t="s">
        <v>97</v>
      </c>
      <c r="V1868" s="1" t="s">
        <v>98</v>
      </c>
      <c r="W1868" s="1" t="s">
        <v>32</v>
      </c>
      <c r="X1868" s="1" t="s">
        <v>34</v>
      </c>
      <c r="Y1868" s="1">
        <v>-1</v>
      </c>
      <c r="Z1868" s="1">
        <v>3</v>
      </c>
      <c r="AA1868" s="1" t="s">
        <v>2121</v>
      </c>
      <c r="AB1868" s="1" t="s">
        <v>2140</v>
      </c>
      <c r="AC1868" s="1" t="s">
        <v>2123</v>
      </c>
      <c r="AE1868" s="2">
        <v>8113088</v>
      </c>
      <c r="AF1868" s="2" t="s">
        <v>2152</v>
      </c>
      <c r="AG1868" s="48">
        <v>-8580540</v>
      </c>
      <c r="AH1868" s="50">
        <v>-1</v>
      </c>
      <c r="AI1868" s="1">
        <v>3</v>
      </c>
    </row>
    <row r="1869" spans="1:35" x14ac:dyDescent="0.35">
      <c r="A1869" s="1" t="s">
        <v>21</v>
      </c>
      <c r="B1869" s="1">
        <v>1</v>
      </c>
      <c r="C1869" s="1" t="s">
        <v>198</v>
      </c>
      <c r="D1869" s="1" t="s">
        <v>207</v>
      </c>
      <c r="E1869" s="1" t="s">
        <v>208</v>
      </c>
      <c r="F1869" s="1" t="s">
        <v>25</v>
      </c>
      <c r="G1869" s="1">
        <v>22</v>
      </c>
      <c r="H1869" s="1" t="s">
        <v>107</v>
      </c>
      <c r="I1869" s="1" t="s">
        <v>108</v>
      </c>
      <c r="J1869" s="2">
        <v>9436613.4000000004</v>
      </c>
      <c r="K1869" s="2">
        <v>9231014</v>
      </c>
      <c r="L1869" s="2">
        <v>4615507</v>
      </c>
      <c r="M1869" s="2">
        <v>4617297.49</v>
      </c>
      <c r="N1869" s="2">
        <v>1790.49</v>
      </c>
      <c r="O1869" s="2">
        <v>3.8792921341035798E-2</v>
      </c>
      <c r="P1869" s="3" t="s">
        <v>73</v>
      </c>
      <c r="Q1869" s="3" t="s">
        <v>29</v>
      </c>
      <c r="R1869" s="1" t="s">
        <v>30</v>
      </c>
      <c r="S1869" s="1" t="s">
        <v>31</v>
      </c>
      <c r="T1869" s="1" t="s">
        <v>30</v>
      </c>
      <c r="U1869" s="1" t="s">
        <v>97</v>
      </c>
      <c r="V1869" s="1" t="s">
        <v>98</v>
      </c>
      <c r="W1869" s="1" t="s">
        <v>32</v>
      </c>
      <c r="X1869" s="1" t="s">
        <v>34</v>
      </c>
      <c r="Y1869" s="1">
        <v>-1</v>
      </c>
      <c r="Z1869" s="1">
        <v>3</v>
      </c>
      <c r="AA1869" s="1" t="s">
        <v>2127</v>
      </c>
      <c r="AB1869" s="1" t="s">
        <v>2126</v>
      </c>
      <c r="AC1869" s="1" t="s">
        <v>2126</v>
      </c>
      <c r="AE1869" s="2">
        <v>9515209</v>
      </c>
      <c r="AF1869" s="2" t="s">
        <v>2152</v>
      </c>
      <c r="AG1869" s="48">
        <v>-9231014</v>
      </c>
      <c r="AH1869" s="50">
        <v>-1</v>
      </c>
      <c r="AI1869" s="1">
        <v>3</v>
      </c>
    </row>
    <row r="1870" spans="1:35" x14ac:dyDescent="0.35">
      <c r="A1870" s="1" t="s">
        <v>21</v>
      </c>
      <c r="B1870" s="1">
        <v>1</v>
      </c>
      <c r="C1870" s="1" t="s">
        <v>198</v>
      </c>
      <c r="D1870" s="1" t="s">
        <v>213</v>
      </c>
      <c r="E1870" s="1" t="s">
        <v>214</v>
      </c>
      <c r="F1870" s="1" t="s">
        <v>25</v>
      </c>
      <c r="G1870" s="1">
        <v>22</v>
      </c>
      <c r="H1870" s="1" t="s">
        <v>107</v>
      </c>
      <c r="I1870" s="1" t="s">
        <v>108</v>
      </c>
      <c r="J1870" s="2">
        <v>14877636.41</v>
      </c>
      <c r="K1870" s="2">
        <v>18036600</v>
      </c>
      <c r="L1870" s="2">
        <v>9018300</v>
      </c>
      <c r="M1870" s="2">
        <v>9123920.25</v>
      </c>
      <c r="N1870" s="2">
        <v>105620.25</v>
      </c>
      <c r="O1870" s="2">
        <v>1.1711769402215499</v>
      </c>
      <c r="P1870" s="3" t="s">
        <v>73</v>
      </c>
      <c r="Q1870" s="3" t="s">
        <v>29</v>
      </c>
      <c r="R1870" s="1" t="s">
        <v>30</v>
      </c>
      <c r="S1870" s="1" t="s">
        <v>31</v>
      </c>
      <c r="T1870" s="1" t="s">
        <v>30</v>
      </c>
      <c r="U1870" s="1" t="s">
        <v>97</v>
      </c>
      <c r="V1870" s="1" t="s">
        <v>98</v>
      </c>
      <c r="W1870" s="1" t="s">
        <v>32</v>
      </c>
      <c r="X1870" s="1" t="s">
        <v>34</v>
      </c>
      <c r="Y1870" s="1">
        <v>-1</v>
      </c>
      <c r="Z1870" s="1">
        <v>3</v>
      </c>
      <c r="AA1870" s="1" t="s">
        <v>2121</v>
      </c>
      <c r="AB1870" s="1" t="s">
        <v>2126</v>
      </c>
      <c r="AC1870" s="1" t="s">
        <v>2126</v>
      </c>
      <c r="AE1870" s="2">
        <v>18247840.5</v>
      </c>
      <c r="AF1870" s="2" t="s">
        <v>2152</v>
      </c>
      <c r="AG1870" s="48">
        <v>-18036600</v>
      </c>
      <c r="AH1870" s="50">
        <v>-1</v>
      </c>
      <c r="AI1870" s="1">
        <v>3</v>
      </c>
    </row>
    <row r="1871" spans="1:35" x14ac:dyDescent="0.35">
      <c r="A1871" s="1" t="s">
        <v>21</v>
      </c>
      <c r="B1871" s="1">
        <v>1</v>
      </c>
      <c r="C1871" s="1" t="s">
        <v>198</v>
      </c>
      <c r="D1871" s="1" t="s">
        <v>219</v>
      </c>
      <c r="E1871" s="1" t="s">
        <v>220</v>
      </c>
      <c r="F1871" s="1" t="s">
        <v>25</v>
      </c>
      <c r="G1871" s="1">
        <v>22</v>
      </c>
      <c r="H1871" s="1" t="s">
        <v>107</v>
      </c>
      <c r="I1871" s="1" t="s">
        <v>108</v>
      </c>
      <c r="J1871" s="2">
        <v>5731267.0599999996</v>
      </c>
      <c r="K1871" s="2">
        <v>5815140</v>
      </c>
      <c r="L1871" s="2">
        <v>2907570</v>
      </c>
      <c r="M1871" s="2">
        <v>3017971.61</v>
      </c>
      <c r="N1871" s="2">
        <v>110401.61</v>
      </c>
      <c r="O1871" s="2">
        <v>3.7970404839780301</v>
      </c>
      <c r="P1871" s="3" t="s">
        <v>73</v>
      </c>
      <c r="Q1871" s="3" t="s">
        <v>29</v>
      </c>
      <c r="R1871" s="1" t="s">
        <v>30</v>
      </c>
      <c r="S1871" s="1" t="s">
        <v>31</v>
      </c>
      <c r="T1871" s="1" t="s">
        <v>30</v>
      </c>
      <c r="U1871" s="1" t="s">
        <v>97</v>
      </c>
      <c r="V1871" s="1" t="s">
        <v>98</v>
      </c>
      <c r="W1871" s="1" t="s">
        <v>32</v>
      </c>
      <c r="X1871" s="1" t="s">
        <v>34</v>
      </c>
      <c r="Y1871" s="1">
        <v>-1</v>
      </c>
      <c r="Z1871" s="1">
        <v>3</v>
      </c>
      <c r="AA1871" s="1" t="s">
        <v>2121</v>
      </c>
      <c r="AB1871" s="1" t="s">
        <v>2126</v>
      </c>
      <c r="AC1871" s="1" t="s">
        <v>2126</v>
      </c>
      <c r="AE1871" s="2">
        <v>6519900</v>
      </c>
      <c r="AF1871" s="2" t="s">
        <v>2152</v>
      </c>
      <c r="AG1871" s="48">
        <v>-5815140</v>
      </c>
      <c r="AH1871" s="50">
        <v>-1</v>
      </c>
      <c r="AI1871" s="1">
        <v>3</v>
      </c>
    </row>
    <row r="1872" spans="1:35" x14ac:dyDescent="0.35">
      <c r="A1872" s="1" t="s">
        <v>21</v>
      </c>
      <c r="B1872" s="1">
        <v>1</v>
      </c>
      <c r="C1872" s="1" t="s">
        <v>198</v>
      </c>
      <c r="D1872" s="1" t="s">
        <v>211</v>
      </c>
      <c r="E1872" s="1" t="s">
        <v>212</v>
      </c>
      <c r="F1872" s="1" t="s">
        <v>25</v>
      </c>
      <c r="G1872" s="1">
        <v>22</v>
      </c>
      <c r="H1872" s="1" t="s">
        <v>107</v>
      </c>
      <c r="I1872" s="1" t="s">
        <v>108</v>
      </c>
      <c r="J1872" s="2">
        <v>17365809.559999999</v>
      </c>
      <c r="K1872" s="2">
        <v>18324720</v>
      </c>
      <c r="L1872" s="2">
        <v>9162360</v>
      </c>
      <c r="M1872" s="2">
        <v>8937253.7899999991</v>
      </c>
      <c r="N1872" s="2">
        <v>-225106.21</v>
      </c>
      <c r="O1872" s="2">
        <v>-2.4568583858307198</v>
      </c>
      <c r="P1872" s="3" t="s">
        <v>28</v>
      </c>
      <c r="Q1872" s="3" t="s">
        <v>29</v>
      </c>
      <c r="R1872" s="1" t="s">
        <v>30</v>
      </c>
      <c r="S1872" s="1" t="s">
        <v>31</v>
      </c>
      <c r="T1872" s="1" t="s">
        <v>30</v>
      </c>
      <c r="U1872" s="1" t="s">
        <v>97</v>
      </c>
      <c r="V1872" s="1" t="s">
        <v>98</v>
      </c>
      <c r="W1872" s="1" t="s">
        <v>32</v>
      </c>
      <c r="X1872" s="1" t="s">
        <v>34</v>
      </c>
      <c r="Y1872" s="1">
        <v>-1</v>
      </c>
      <c r="Z1872" s="1">
        <v>3</v>
      </c>
      <c r="AA1872" s="1" t="s">
        <v>2127</v>
      </c>
      <c r="AB1872" s="1" t="s">
        <v>2126</v>
      </c>
      <c r="AC1872" s="1" t="s">
        <v>2126</v>
      </c>
      <c r="AE1872" s="2">
        <v>17268931.439999998</v>
      </c>
      <c r="AF1872" s="2" t="s">
        <v>2152</v>
      </c>
      <c r="AG1872" s="48">
        <v>-18324720</v>
      </c>
      <c r="AH1872" s="50">
        <v>-1</v>
      </c>
      <c r="AI1872" s="1">
        <v>3</v>
      </c>
    </row>
    <row r="1873" spans="1:35" x14ac:dyDescent="0.35">
      <c r="A1873" s="1" t="s">
        <v>21</v>
      </c>
      <c r="B1873" s="1">
        <v>1</v>
      </c>
      <c r="C1873" s="1" t="s">
        <v>198</v>
      </c>
      <c r="D1873" s="1" t="s">
        <v>227</v>
      </c>
      <c r="E1873" s="1" t="s">
        <v>228</v>
      </c>
      <c r="F1873" s="1" t="s">
        <v>25</v>
      </c>
      <c r="G1873" s="1">
        <v>22</v>
      </c>
      <c r="H1873" s="1" t="s">
        <v>107</v>
      </c>
      <c r="I1873" s="1" t="s">
        <v>108</v>
      </c>
      <c r="J1873" s="2">
        <v>9707717.5500000007</v>
      </c>
      <c r="K1873" s="2">
        <v>10735050.970000001</v>
      </c>
      <c r="L1873" s="2">
        <v>5367525.4850000003</v>
      </c>
      <c r="M1873" s="2">
        <v>5312566.2300000004</v>
      </c>
      <c r="N1873" s="2">
        <v>-54959.254999999997</v>
      </c>
      <c r="O1873" s="2">
        <v>-1.02392164049501</v>
      </c>
      <c r="P1873" s="3" t="s">
        <v>28</v>
      </c>
      <c r="Q1873" s="3" t="s">
        <v>29</v>
      </c>
      <c r="R1873" s="1" t="s">
        <v>30</v>
      </c>
      <c r="S1873" s="1" t="s">
        <v>31</v>
      </c>
      <c r="T1873" s="1" t="s">
        <v>30</v>
      </c>
      <c r="U1873" s="1" t="s">
        <v>97</v>
      </c>
      <c r="V1873" s="1" t="s">
        <v>98</v>
      </c>
      <c r="W1873" s="1" t="s">
        <v>32</v>
      </c>
      <c r="X1873" s="1" t="s">
        <v>34</v>
      </c>
      <c r="Y1873" s="1">
        <v>-1</v>
      </c>
      <c r="Z1873" s="1">
        <v>3</v>
      </c>
      <c r="AA1873" s="1" t="s">
        <v>2121</v>
      </c>
      <c r="AB1873" s="1" t="s">
        <v>2126</v>
      </c>
      <c r="AC1873" s="1" t="s">
        <v>2126</v>
      </c>
      <c r="AE1873" s="2">
        <v>10777050.96768</v>
      </c>
      <c r="AF1873" s="2" t="s">
        <v>2152</v>
      </c>
      <c r="AG1873" s="48">
        <v>-10735050.970000001</v>
      </c>
      <c r="AH1873" s="50">
        <v>-1</v>
      </c>
      <c r="AI1873" s="1">
        <v>3</v>
      </c>
    </row>
    <row r="1874" spans="1:35" x14ac:dyDescent="0.35">
      <c r="A1874" s="1" t="s">
        <v>21</v>
      </c>
      <c r="B1874" s="1">
        <v>1</v>
      </c>
      <c r="C1874" s="1" t="s">
        <v>198</v>
      </c>
      <c r="D1874" s="1" t="s">
        <v>223</v>
      </c>
      <c r="E1874" s="1" t="s">
        <v>224</v>
      </c>
      <c r="F1874" s="1" t="s">
        <v>25</v>
      </c>
      <c r="G1874" s="1">
        <v>22</v>
      </c>
      <c r="H1874" s="1" t="s">
        <v>107</v>
      </c>
      <c r="I1874" s="1" t="s">
        <v>108</v>
      </c>
      <c r="J1874" s="2">
        <v>6617905.3399999999</v>
      </c>
      <c r="K1874" s="2">
        <v>7316515.0999999996</v>
      </c>
      <c r="L1874" s="2">
        <v>3658257.55</v>
      </c>
      <c r="M1874" s="2">
        <v>3666970.26</v>
      </c>
      <c r="N1874" s="2">
        <v>8712.7099999999991</v>
      </c>
      <c r="O1874" s="2">
        <v>0.23816557147541501</v>
      </c>
      <c r="P1874" s="3" t="s">
        <v>73</v>
      </c>
      <c r="Q1874" s="3" t="s">
        <v>29</v>
      </c>
      <c r="R1874" s="1" t="s">
        <v>30</v>
      </c>
      <c r="S1874" s="1" t="s">
        <v>31</v>
      </c>
      <c r="T1874" s="1" t="s">
        <v>30</v>
      </c>
      <c r="U1874" s="1" t="s">
        <v>97</v>
      </c>
      <c r="V1874" s="1" t="s">
        <v>98</v>
      </c>
      <c r="W1874" s="1" t="s">
        <v>32</v>
      </c>
      <c r="X1874" s="1" t="s">
        <v>34</v>
      </c>
      <c r="Y1874" s="1">
        <v>-1</v>
      </c>
      <c r="Z1874" s="1">
        <v>3</v>
      </c>
      <c r="AA1874" s="1" t="s">
        <v>2127</v>
      </c>
      <c r="AB1874" s="1" t="s">
        <v>2126</v>
      </c>
      <c r="AC1874" s="1" t="s">
        <v>2126</v>
      </c>
      <c r="AE1874" s="2">
        <v>7404180</v>
      </c>
      <c r="AF1874" s="2" t="s">
        <v>2152</v>
      </c>
      <c r="AG1874" s="48">
        <v>-7316515.0999999996</v>
      </c>
      <c r="AH1874" s="50">
        <v>-1</v>
      </c>
      <c r="AI1874" s="1">
        <v>3</v>
      </c>
    </row>
    <row r="1875" spans="1:35" x14ac:dyDescent="0.35">
      <c r="A1875" s="1" t="s">
        <v>21</v>
      </c>
      <c r="B1875" s="1">
        <v>1</v>
      </c>
      <c r="C1875" s="1" t="s">
        <v>198</v>
      </c>
      <c r="D1875" s="1" t="s">
        <v>221</v>
      </c>
      <c r="E1875" s="1" t="s">
        <v>222</v>
      </c>
      <c r="F1875" s="1" t="s">
        <v>25</v>
      </c>
      <c r="G1875" s="1">
        <v>22</v>
      </c>
      <c r="H1875" s="1" t="s">
        <v>107</v>
      </c>
      <c r="I1875" s="1" t="s">
        <v>108</v>
      </c>
      <c r="J1875" s="2">
        <v>6694351.6299999999</v>
      </c>
      <c r="K1875" s="2">
        <v>6966961.4199999999</v>
      </c>
      <c r="L1875" s="2">
        <v>3483480.71</v>
      </c>
      <c r="M1875" s="2">
        <v>3657219.49</v>
      </c>
      <c r="N1875" s="2">
        <v>173738.78</v>
      </c>
      <c r="O1875" s="2">
        <v>4.98750515543977</v>
      </c>
      <c r="P1875" s="3" t="s">
        <v>73</v>
      </c>
      <c r="Q1875" s="3" t="s">
        <v>29</v>
      </c>
      <c r="R1875" s="1" t="s">
        <v>30</v>
      </c>
      <c r="S1875" s="1" t="s">
        <v>31</v>
      </c>
      <c r="T1875" s="1" t="s">
        <v>30</v>
      </c>
      <c r="U1875" s="1" t="s">
        <v>97</v>
      </c>
      <c r="V1875" s="1" t="s">
        <v>98</v>
      </c>
      <c r="W1875" s="1" t="s">
        <v>32</v>
      </c>
      <c r="X1875" s="1" t="s">
        <v>34</v>
      </c>
      <c r="Y1875" s="1">
        <v>-1</v>
      </c>
      <c r="Z1875" s="1">
        <v>3</v>
      </c>
      <c r="AA1875" s="1" t="s">
        <v>2127</v>
      </c>
      <c r="AB1875" s="1" t="s">
        <v>2126</v>
      </c>
      <c r="AC1875" s="1" t="s">
        <v>2126</v>
      </c>
      <c r="AE1875" s="2">
        <v>7562525.9759999998</v>
      </c>
      <c r="AF1875" s="2" t="s">
        <v>2152</v>
      </c>
      <c r="AG1875" s="48">
        <v>-6966961.4199999999</v>
      </c>
      <c r="AH1875" s="50">
        <v>-1</v>
      </c>
      <c r="AI1875" s="1">
        <v>3</v>
      </c>
    </row>
    <row r="1876" spans="1:35" x14ac:dyDescent="0.35">
      <c r="A1876" s="1" t="s">
        <v>21</v>
      </c>
      <c r="B1876" s="1">
        <v>1</v>
      </c>
      <c r="C1876" s="1" t="s">
        <v>198</v>
      </c>
      <c r="D1876" s="1" t="s">
        <v>215</v>
      </c>
      <c r="E1876" s="1" t="s">
        <v>216</v>
      </c>
      <c r="F1876" s="1" t="s">
        <v>25</v>
      </c>
      <c r="G1876" s="1">
        <v>22</v>
      </c>
      <c r="H1876" s="1" t="s">
        <v>107</v>
      </c>
      <c r="I1876" s="1" t="s">
        <v>108</v>
      </c>
      <c r="J1876" s="2">
        <v>5903920.3600000003</v>
      </c>
      <c r="K1876" s="2">
        <v>7283220</v>
      </c>
      <c r="L1876" s="2">
        <v>3641610</v>
      </c>
      <c r="M1876" s="2">
        <v>3746390</v>
      </c>
      <c r="N1876" s="2">
        <v>104780</v>
      </c>
      <c r="O1876" s="2">
        <v>2.87729877718921</v>
      </c>
      <c r="P1876" s="3" t="s">
        <v>73</v>
      </c>
      <c r="Q1876" s="3" t="s">
        <v>29</v>
      </c>
      <c r="R1876" s="1" t="s">
        <v>30</v>
      </c>
      <c r="S1876" s="1" t="s">
        <v>31</v>
      </c>
      <c r="T1876" s="1" t="s">
        <v>30</v>
      </c>
      <c r="U1876" s="1" t="s">
        <v>97</v>
      </c>
      <c r="V1876" s="1" t="s">
        <v>98</v>
      </c>
      <c r="W1876" s="1" t="s">
        <v>32</v>
      </c>
      <c r="X1876" s="1" t="s">
        <v>34</v>
      </c>
      <c r="Y1876" s="1">
        <v>-1</v>
      </c>
      <c r="Z1876" s="1">
        <v>3</v>
      </c>
      <c r="AA1876" s="1" t="s">
        <v>2121</v>
      </c>
      <c r="AB1876" s="1" t="s">
        <v>2126</v>
      </c>
      <c r="AC1876" s="1" t="s">
        <v>2126</v>
      </c>
      <c r="AE1876" s="2">
        <v>7574090</v>
      </c>
      <c r="AF1876" s="2" t="s">
        <v>2152</v>
      </c>
      <c r="AG1876" s="48">
        <v>-7283220</v>
      </c>
      <c r="AH1876" s="50">
        <v>-1</v>
      </c>
      <c r="AI1876" s="1">
        <v>3</v>
      </c>
    </row>
    <row r="1877" spans="1:35" x14ac:dyDescent="0.35">
      <c r="A1877" s="1" t="s">
        <v>21</v>
      </c>
      <c r="B1877" s="1">
        <v>1</v>
      </c>
      <c r="C1877" s="1" t="s">
        <v>198</v>
      </c>
      <c r="D1877" s="1" t="s">
        <v>209</v>
      </c>
      <c r="E1877" s="1" t="s">
        <v>210</v>
      </c>
      <c r="F1877" s="1" t="s">
        <v>25</v>
      </c>
      <c r="G1877" s="1">
        <v>22</v>
      </c>
      <c r="H1877" s="1" t="s">
        <v>107</v>
      </c>
      <c r="I1877" s="1" t="s">
        <v>108</v>
      </c>
      <c r="J1877" s="2">
        <v>6554264.7199999997</v>
      </c>
      <c r="K1877" s="2">
        <v>7181788.7999999998</v>
      </c>
      <c r="L1877" s="2">
        <v>3590894.4</v>
      </c>
      <c r="M1877" s="2">
        <v>3438523.57</v>
      </c>
      <c r="N1877" s="2">
        <v>-152370.82999999999</v>
      </c>
      <c r="O1877" s="2">
        <v>-4.2432556635472203</v>
      </c>
      <c r="P1877" s="3" t="s">
        <v>28</v>
      </c>
      <c r="Q1877" s="3" t="s">
        <v>29</v>
      </c>
      <c r="R1877" s="1" t="s">
        <v>30</v>
      </c>
      <c r="S1877" s="1" t="s">
        <v>31</v>
      </c>
      <c r="T1877" s="1" t="s">
        <v>30</v>
      </c>
      <c r="U1877" s="1" t="s">
        <v>97</v>
      </c>
      <c r="V1877" s="1" t="s">
        <v>98</v>
      </c>
      <c r="W1877" s="1" t="s">
        <v>32</v>
      </c>
      <c r="X1877" s="1" t="s">
        <v>34</v>
      </c>
      <c r="Y1877" s="1">
        <v>-1</v>
      </c>
      <c r="Z1877" s="1">
        <v>3</v>
      </c>
      <c r="AA1877" s="1" t="s">
        <v>2128</v>
      </c>
      <c r="AB1877" s="1" t="s">
        <v>2126</v>
      </c>
      <c r="AC1877" s="1" t="s">
        <v>2126</v>
      </c>
      <c r="AE1877" s="2">
        <v>6973260</v>
      </c>
      <c r="AF1877" s="2" t="s">
        <v>2152</v>
      </c>
      <c r="AG1877" s="48">
        <v>-7181788.7999999998</v>
      </c>
      <c r="AH1877" s="50">
        <v>-1</v>
      </c>
      <c r="AI1877" s="1">
        <v>3</v>
      </c>
    </row>
    <row r="1878" spans="1:35" x14ac:dyDescent="0.35">
      <c r="A1878" s="1" t="s">
        <v>21</v>
      </c>
      <c r="B1878" s="1">
        <v>1</v>
      </c>
      <c r="C1878" s="1" t="s">
        <v>198</v>
      </c>
      <c r="D1878" s="1" t="s">
        <v>199</v>
      </c>
      <c r="E1878" s="1" t="s">
        <v>200</v>
      </c>
      <c r="F1878" s="1" t="s">
        <v>25</v>
      </c>
      <c r="G1878" s="1">
        <v>23</v>
      </c>
      <c r="H1878" s="1" t="s">
        <v>109</v>
      </c>
      <c r="I1878" s="1" t="s">
        <v>110</v>
      </c>
      <c r="J1878" s="2">
        <v>70618053.120000005</v>
      </c>
      <c r="K1878" s="2">
        <v>75410349</v>
      </c>
      <c r="L1878" s="2">
        <v>37705174.5</v>
      </c>
      <c r="M1878" s="2">
        <v>38859543.609999999</v>
      </c>
      <c r="N1878" s="2">
        <v>1154369.1100000001</v>
      </c>
      <c r="O1878" s="2">
        <v>3.0615668149208499</v>
      </c>
      <c r="P1878" s="3" t="s">
        <v>73</v>
      </c>
      <c r="Q1878" s="3" t="s">
        <v>29</v>
      </c>
      <c r="R1878" s="1" t="s">
        <v>30</v>
      </c>
      <c r="S1878" s="1" t="s">
        <v>31</v>
      </c>
      <c r="T1878" s="1" t="s">
        <v>30</v>
      </c>
      <c r="U1878" s="1" t="s">
        <v>97</v>
      </c>
      <c r="V1878" s="1" t="s">
        <v>98</v>
      </c>
      <c r="W1878" s="1" t="s">
        <v>32</v>
      </c>
      <c r="X1878" s="1" t="s">
        <v>34</v>
      </c>
      <c r="Y1878" s="1">
        <v>-1</v>
      </c>
      <c r="Z1878" s="1">
        <v>3</v>
      </c>
      <c r="AA1878" s="1" t="s">
        <v>2129</v>
      </c>
      <c r="AB1878" s="1" t="s">
        <v>2126</v>
      </c>
      <c r="AC1878" s="1" t="s">
        <v>2126</v>
      </c>
      <c r="AE1878" s="2">
        <v>75410349</v>
      </c>
      <c r="AF1878" s="2" t="s">
        <v>2152</v>
      </c>
      <c r="AG1878" s="48">
        <v>-75410349</v>
      </c>
      <c r="AH1878" s="50">
        <v>-1</v>
      </c>
      <c r="AI1878" s="1">
        <v>3</v>
      </c>
    </row>
    <row r="1879" spans="1:35" x14ac:dyDescent="0.35">
      <c r="A1879" s="1" t="s">
        <v>21</v>
      </c>
      <c r="B1879" s="1">
        <v>1</v>
      </c>
      <c r="C1879" s="1" t="s">
        <v>198</v>
      </c>
      <c r="D1879" s="1" t="s">
        <v>201</v>
      </c>
      <c r="E1879" s="1" t="s">
        <v>202</v>
      </c>
      <c r="F1879" s="1" t="s">
        <v>25</v>
      </c>
      <c r="G1879" s="1">
        <v>23</v>
      </c>
      <c r="H1879" s="1" t="s">
        <v>109</v>
      </c>
      <c r="I1879" s="1" t="s">
        <v>110</v>
      </c>
      <c r="J1879" s="2">
        <v>8403971.4499999993</v>
      </c>
      <c r="K1879" s="2">
        <v>12744458.32</v>
      </c>
      <c r="L1879" s="2">
        <v>6372229.1600000001</v>
      </c>
      <c r="M1879" s="2">
        <v>3998360</v>
      </c>
      <c r="N1879" s="2">
        <v>-2373869.16</v>
      </c>
      <c r="O1879" s="2">
        <v>-37.253355150837002</v>
      </c>
      <c r="P1879" s="3" t="s">
        <v>28</v>
      </c>
      <c r="Q1879" s="3" t="s">
        <v>29</v>
      </c>
      <c r="R1879" s="1" t="s">
        <v>30</v>
      </c>
      <c r="S1879" s="1" t="s">
        <v>31</v>
      </c>
      <c r="T1879" s="1" t="s">
        <v>30</v>
      </c>
      <c r="U1879" s="1" t="s">
        <v>97</v>
      </c>
      <c r="V1879" s="1" t="s">
        <v>98</v>
      </c>
      <c r="W1879" s="1" t="s">
        <v>32</v>
      </c>
      <c r="X1879" s="1" t="s">
        <v>34</v>
      </c>
      <c r="Y1879" s="1">
        <v>-1</v>
      </c>
      <c r="Z1879" s="1">
        <v>3</v>
      </c>
      <c r="AA1879" s="1" t="s">
        <v>2128</v>
      </c>
      <c r="AB1879" s="1" t="s">
        <v>2140</v>
      </c>
      <c r="AC1879" s="1" t="s">
        <v>2141</v>
      </c>
      <c r="AE1879" s="2">
        <v>13891358.32</v>
      </c>
      <c r="AF1879" s="2" t="s">
        <v>2152</v>
      </c>
      <c r="AG1879" s="48">
        <v>-12744458.32</v>
      </c>
      <c r="AH1879" s="50">
        <v>-1</v>
      </c>
      <c r="AI1879" s="1">
        <v>3</v>
      </c>
    </row>
    <row r="1880" spans="1:35" x14ac:dyDescent="0.35">
      <c r="A1880" s="1" t="s">
        <v>21</v>
      </c>
      <c r="B1880" s="1">
        <v>1</v>
      </c>
      <c r="C1880" s="1" t="s">
        <v>198</v>
      </c>
      <c r="D1880" s="1" t="s">
        <v>203</v>
      </c>
      <c r="E1880" s="1" t="s">
        <v>204</v>
      </c>
      <c r="F1880" s="1" t="s">
        <v>25</v>
      </c>
      <c r="G1880" s="1">
        <v>23</v>
      </c>
      <c r="H1880" s="1" t="s">
        <v>109</v>
      </c>
      <c r="I1880" s="1" t="s">
        <v>110</v>
      </c>
      <c r="J1880" s="2">
        <v>14166139.460000001</v>
      </c>
      <c r="K1880" s="2">
        <v>13847332.25</v>
      </c>
      <c r="L1880" s="2">
        <v>6923666.125</v>
      </c>
      <c r="M1880" s="2">
        <v>6941808</v>
      </c>
      <c r="N1880" s="2">
        <v>18141.875</v>
      </c>
      <c r="O1880" s="2">
        <v>0.262027005237778</v>
      </c>
      <c r="P1880" s="3" t="s">
        <v>73</v>
      </c>
      <c r="Q1880" s="3" t="s">
        <v>29</v>
      </c>
      <c r="R1880" s="1" t="s">
        <v>30</v>
      </c>
      <c r="S1880" s="1" t="s">
        <v>31</v>
      </c>
      <c r="T1880" s="1" t="s">
        <v>30</v>
      </c>
      <c r="U1880" s="1" t="s">
        <v>97</v>
      </c>
      <c r="V1880" s="1" t="s">
        <v>98</v>
      </c>
      <c r="W1880" s="1" t="s">
        <v>32</v>
      </c>
      <c r="X1880" s="1" t="s">
        <v>34</v>
      </c>
      <c r="Y1880" s="1">
        <v>-1</v>
      </c>
      <c r="Z1880" s="1">
        <v>3</v>
      </c>
      <c r="AA1880" s="1" t="s">
        <v>2121</v>
      </c>
      <c r="AB1880" s="1" t="s">
        <v>2126</v>
      </c>
      <c r="AC1880" s="1" t="s">
        <v>2126</v>
      </c>
      <c r="AE1880" s="2">
        <v>13560163.18</v>
      </c>
      <c r="AF1880" s="2" t="s">
        <v>2152</v>
      </c>
      <c r="AG1880" s="48">
        <v>-13847332.25</v>
      </c>
      <c r="AH1880" s="50">
        <v>-1</v>
      </c>
      <c r="AI1880" s="1">
        <v>3</v>
      </c>
    </row>
    <row r="1881" spans="1:35" x14ac:dyDescent="0.35">
      <c r="A1881" s="1" t="s">
        <v>21</v>
      </c>
      <c r="B1881" s="1">
        <v>1</v>
      </c>
      <c r="C1881" s="1" t="s">
        <v>198</v>
      </c>
      <c r="D1881" s="1" t="s">
        <v>205</v>
      </c>
      <c r="E1881" s="1" t="s">
        <v>206</v>
      </c>
      <c r="F1881" s="1" t="s">
        <v>56</v>
      </c>
      <c r="G1881" s="1">
        <v>23</v>
      </c>
      <c r="H1881" s="1" t="s">
        <v>109</v>
      </c>
      <c r="I1881" s="1" t="s">
        <v>110</v>
      </c>
      <c r="J1881" s="2">
        <v>235952703.41</v>
      </c>
      <c r="K1881" s="2">
        <v>260867730</v>
      </c>
      <c r="L1881" s="2">
        <v>130433865</v>
      </c>
      <c r="M1881" s="2">
        <v>123146872.52</v>
      </c>
      <c r="N1881" s="2">
        <v>-7286992.4800000004</v>
      </c>
      <c r="O1881" s="2">
        <v>-5.5867335373370999</v>
      </c>
      <c r="P1881" s="3" t="s">
        <v>28</v>
      </c>
      <c r="Q1881" s="3" t="s">
        <v>29</v>
      </c>
      <c r="R1881" s="1" t="s">
        <v>30</v>
      </c>
      <c r="S1881" s="1" t="s">
        <v>31</v>
      </c>
      <c r="T1881" s="1" t="s">
        <v>30</v>
      </c>
      <c r="U1881" s="1" t="s">
        <v>97</v>
      </c>
      <c r="V1881" s="1" t="s">
        <v>98</v>
      </c>
      <c r="W1881" s="1" t="s">
        <v>32</v>
      </c>
      <c r="X1881" s="1" t="s">
        <v>34</v>
      </c>
      <c r="Y1881" s="1">
        <v>-1</v>
      </c>
      <c r="Z1881" s="1">
        <v>3</v>
      </c>
      <c r="AA1881" s="1" t="s">
        <v>2127</v>
      </c>
      <c r="AB1881" s="1" t="s">
        <v>2140</v>
      </c>
      <c r="AC1881" s="1" t="s">
        <v>2123</v>
      </c>
      <c r="AE1881" s="2">
        <v>264457730</v>
      </c>
      <c r="AF1881" s="2" t="s">
        <v>2152</v>
      </c>
      <c r="AG1881" s="48">
        <v>-260867730</v>
      </c>
      <c r="AH1881" s="50">
        <v>-1</v>
      </c>
      <c r="AI1881" s="1">
        <v>3</v>
      </c>
    </row>
    <row r="1882" spans="1:35" x14ac:dyDescent="0.35">
      <c r="A1882" s="1" t="s">
        <v>21</v>
      </c>
      <c r="B1882" s="1">
        <v>1</v>
      </c>
      <c r="C1882" s="1" t="s">
        <v>198</v>
      </c>
      <c r="D1882" s="1" t="s">
        <v>217</v>
      </c>
      <c r="E1882" s="1" t="s">
        <v>218</v>
      </c>
      <c r="F1882" s="1" t="s">
        <v>25</v>
      </c>
      <c r="G1882" s="1">
        <v>23</v>
      </c>
      <c r="H1882" s="1" t="s">
        <v>109</v>
      </c>
      <c r="I1882" s="1" t="s">
        <v>110</v>
      </c>
      <c r="J1882" s="2">
        <v>16838321.449999999</v>
      </c>
      <c r="K1882" s="2">
        <v>17455600</v>
      </c>
      <c r="L1882" s="2">
        <v>8727800</v>
      </c>
      <c r="M1882" s="2">
        <v>8017899.0199999996</v>
      </c>
      <c r="N1882" s="2">
        <v>-709900.98</v>
      </c>
      <c r="O1882" s="2">
        <v>-8.1337906459818008</v>
      </c>
      <c r="P1882" s="3" t="s">
        <v>28</v>
      </c>
      <c r="Q1882" s="3" t="s">
        <v>29</v>
      </c>
      <c r="R1882" s="1" t="s">
        <v>30</v>
      </c>
      <c r="S1882" s="1" t="s">
        <v>31</v>
      </c>
      <c r="T1882" s="1" t="s">
        <v>30</v>
      </c>
      <c r="U1882" s="1" t="s">
        <v>97</v>
      </c>
      <c r="V1882" s="1" t="s">
        <v>98</v>
      </c>
      <c r="W1882" s="1" t="s">
        <v>32</v>
      </c>
      <c r="X1882" s="1" t="s">
        <v>34</v>
      </c>
      <c r="Y1882" s="1">
        <v>-1</v>
      </c>
      <c r="Z1882" s="1">
        <v>3</v>
      </c>
      <c r="AA1882" s="1" t="s">
        <v>2121</v>
      </c>
      <c r="AB1882" s="1" t="s">
        <v>2140</v>
      </c>
      <c r="AC1882" s="1" t="s">
        <v>2123</v>
      </c>
      <c r="AE1882" s="2">
        <v>16195600</v>
      </c>
      <c r="AF1882" s="2" t="s">
        <v>2152</v>
      </c>
      <c r="AG1882" s="48">
        <v>-17455600</v>
      </c>
      <c r="AH1882" s="50">
        <v>-1</v>
      </c>
      <c r="AI1882" s="1">
        <v>3</v>
      </c>
    </row>
    <row r="1883" spans="1:35" x14ac:dyDescent="0.35">
      <c r="A1883" s="1" t="s">
        <v>21</v>
      </c>
      <c r="B1883" s="1">
        <v>1</v>
      </c>
      <c r="C1883" s="1" t="s">
        <v>198</v>
      </c>
      <c r="D1883" s="1" t="s">
        <v>221</v>
      </c>
      <c r="E1883" s="1" t="s">
        <v>222</v>
      </c>
      <c r="F1883" s="1" t="s">
        <v>25</v>
      </c>
      <c r="G1883" s="1">
        <v>23</v>
      </c>
      <c r="H1883" s="1" t="s">
        <v>109</v>
      </c>
      <c r="I1883" s="1" t="s">
        <v>110</v>
      </c>
      <c r="J1883" s="2">
        <v>13805989.09</v>
      </c>
      <c r="K1883" s="2">
        <v>14682054.6</v>
      </c>
      <c r="L1883" s="2">
        <v>7341027.2999999998</v>
      </c>
      <c r="M1883" s="2">
        <v>7112260</v>
      </c>
      <c r="N1883" s="2">
        <v>-228767.3</v>
      </c>
      <c r="O1883" s="2">
        <v>-3.11628455597761</v>
      </c>
      <c r="P1883" s="3" t="s">
        <v>28</v>
      </c>
      <c r="Q1883" s="3" t="s">
        <v>29</v>
      </c>
      <c r="R1883" s="1" t="s">
        <v>30</v>
      </c>
      <c r="S1883" s="1" t="s">
        <v>31</v>
      </c>
      <c r="T1883" s="1" t="s">
        <v>30</v>
      </c>
      <c r="U1883" s="1" t="s">
        <v>97</v>
      </c>
      <c r="V1883" s="1" t="s">
        <v>98</v>
      </c>
      <c r="W1883" s="1" t="s">
        <v>32</v>
      </c>
      <c r="X1883" s="1" t="s">
        <v>34</v>
      </c>
      <c r="Y1883" s="1">
        <v>-1</v>
      </c>
      <c r="Z1883" s="1">
        <v>3</v>
      </c>
      <c r="AA1883" s="1" t="s">
        <v>2127</v>
      </c>
      <c r="AB1883" s="1" t="s">
        <v>2126</v>
      </c>
      <c r="AC1883" s="1" t="s">
        <v>2126</v>
      </c>
      <c r="AE1883" s="2">
        <v>14682054.6</v>
      </c>
      <c r="AF1883" s="2" t="s">
        <v>2152</v>
      </c>
      <c r="AG1883" s="48">
        <v>-14682054.6</v>
      </c>
      <c r="AH1883" s="50">
        <v>-1</v>
      </c>
      <c r="AI1883" s="1">
        <v>3</v>
      </c>
    </row>
    <row r="1884" spans="1:35" x14ac:dyDescent="0.35">
      <c r="A1884" s="1" t="s">
        <v>21</v>
      </c>
      <c r="B1884" s="1">
        <v>1</v>
      </c>
      <c r="C1884" s="1" t="s">
        <v>198</v>
      </c>
      <c r="D1884" s="1" t="s">
        <v>225</v>
      </c>
      <c r="E1884" s="1" t="s">
        <v>226</v>
      </c>
      <c r="F1884" s="1" t="s">
        <v>25</v>
      </c>
      <c r="G1884" s="1">
        <v>23</v>
      </c>
      <c r="H1884" s="1" t="s">
        <v>109</v>
      </c>
      <c r="I1884" s="1" t="s">
        <v>110</v>
      </c>
      <c r="J1884" s="2">
        <v>13772571.529999999</v>
      </c>
      <c r="K1884" s="2">
        <v>13647095.01</v>
      </c>
      <c r="L1884" s="2">
        <v>6823547.5049999999</v>
      </c>
      <c r="M1884" s="2">
        <v>6901476.2400000002</v>
      </c>
      <c r="N1884" s="2">
        <v>77928.735000000001</v>
      </c>
      <c r="O1884" s="2">
        <v>1.1420560191439599</v>
      </c>
      <c r="P1884" s="3" t="s">
        <v>73</v>
      </c>
      <c r="Q1884" s="3" t="s">
        <v>29</v>
      </c>
      <c r="R1884" s="1" t="s">
        <v>30</v>
      </c>
      <c r="S1884" s="1" t="s">
        <v>31</v>
      </c>
      <c r="T1884" s="1" t="s">
        <v>30</v>
      </c>
      <c r="U1884" s="1" t="s">
        <v>97</v>
      </c>
      <c r="V1884" s="1" t="s">
        <v>98</v>
      </c>
      <c r="W1884" s="1" t="s">
        <v>32</v>
      </c>
      <c r="X1884" s="1" t="s">
        <v>34</v>
      </c>
      <c r="Y1884" s="1">
        <v>-1</v>
      </c>
      <c r="Z1884" s="1">
        <v>3</v>
      </c>
      <c r="AA1884" s="1" t="s">
        <v>2121</v>
      </c>
      <c r="AB1884" s="1" t="s">
        <v>2126</v>
      </c>
      <c r="AC1884" s="1" t="s">
        <v>2126</v>
      </c>
      <c r="AE1884" s="2">
        <v>13507152.48</v>
      </c>
      <c r="AF1884" s="2" t="s">
        <v>2152</v>
      </c>
      <c r="AG1884" s="48">
        <v>-13647095.01</v>
      </c>
      <c r="AH1884" s="50">
        <v>-1</v>
      </c>
      <c r="AI1884" s="1">
        <v>3</v>
      </c>
    </row>
    <row r="1885" spans="1:35" x14ac:dyDescent="0.35">
      <c r="A1885" s="1" t="s">
        <v>21</v>
      </c>
      <c r="B1885" s="1">
        <v>1</v>
      </c>
      <c r="C1885" s="1" t="s">
        <v>198</v>
      </c>
      <c r="D1885" s="1" t="s">
        <v>207</v>
      </c>
      <c r="E1885" s="1" t="s">
        <v>208</v>
      </c>
      <c r="F1885" s="1" t="s">
        <v>25</v>
      </c>
      <c r="G1885" s="1">
        <v>23</v>
      </c>
      <c r="H1885" s="1" t="s">
        <v>109</v>
      </c>
      <c r="I1885" s="1" t="s">
        <v>110</v>
      </c>
      <c r="J1885" s="2">
        <v>15534591.810000001</v>
      </c>
      <c r="K1885" s="2">
        <v>15729350</v>
      </c>
      <c r="L1885" s="2">
        <v>7864675</v>
      </c>
      <c r="M1885" s="2">
        <v>7915496.4699999997</v>
      </c>
      <c r="N1885" s="2">
        <v>50821.47</v>
      </c>
      <c r="O1885" s="2">
        <v>0.64619923900224696</v>
      </c>
      <c r="P1885" s="3" t="s">
        <v>73</v>
      </c>
      <c r="Q1885" s="3" t="s">
        <v>29</v>
      </c>
      <c r="R1885" s="1" t="s">
        <v>30</v>
      </c>
      <c r="S1885" s="1" t="s">
        <v>31</v>
      </c>
      <c r="T1885" s="1" t="s">
        <v>30</v>
      </c>
      <c r="U1885" s="1" t="s">
        <v>97</v>
      </c>
      <c r="V1885" s="1" t="s">
        <v>98</v>
      </c>
      <c r="W1885" s="1" t="s">
        <v>32</v>
      </c>
      <c r="X1885" s="1" t="s">
        <v>34</v>
      </c>
      <c r="Y1885" s="1">
        <v>-1</v>
      </c>
      <c r="Z1885" s="1">
        <v>3</v>
      </c>
      <c r="AA1885" s="1" t="s">
        <v>2127</v>
      </c>
      <c r="AB1885" s="1" t="s">
        <v>2126</v>
      </c>
      <c r="AC1885" s="1" t="s">
        <v>2126</v>
      </c>
      <c r="AE1885" s="2">
        <v>16105380</v>
      </c>
      <c r="AF1885" s="2" t="s">
        <v>2152</v>
      </c>
      <c r="AG1885" s="48">
        <v>-15729350</v>
      </c>
      <c r="AH1885" s="50">
        <v>-1</v>
      </c>
      <c r="AI1885" s="1">
        <v>3</v>
      </c>
    </row>
    <row r="1886" spans="1:35" x14ac:dyDescent="0.35">
      <c r="A1886" s="1" t="s">
        <v>21</v>
      </c>
      <c r="B1886" s="1">
        <v>1</v>
      </c>
      <c r="C1886" s="1" t="s">
        <v>198</v>
      </c>
      <c r="D1886" s="1" t="s">
        <v>211</v>
      </c>
      <c r="E1886" s="1" t="s">
        <v>212</v>
      </c>
      <c r="F1886" s="1" t="s">
        <v>25</v>
      </c>
      <c r="G1886" s="1">
        <v>23</v>
      </c>
      <c r="H1886" s="1" t="s">
        <v>109</v>
      </c>
      <c r="I1886" s="1" t="s">
        <v>110</v>
      </c>
      <c r="J1886" s="2">
        <v>31653484.010000002</v>
      </c>
      <c r="K1886" s="2">
        <v>42582100</v>
      </c>
      <c r="L1886" s="2">
        <v>21291050</v>
      </c>
      <c r="M1886" s="2">
        <v>17986182.280000001</v>
      </c>
      <c r="N1886" s="2">
        <v>-3304867.72</v>
      </c>
      <c r="O1886" s="2">
        <v>-15.5223331869494</v>
      </c>
      <c r="P1886" s="3" t="s">
        <v>28</v>
      </c>
      <c r="Q1886" s="3" t="s">
        <v>29</v>
      </c>
      <c r="R1886" s="1" t="s">
        <v>30</v>
      </c>
      <c r="S1886" s="1" t="s">
        <v>31</v>
      </c>
      <c r="T1886" s="1" t="s">
        <v>30</v>
      </c>
      <c r="U1886" s="1" t="s">
        <v>97</v>
      </c>
      <c r="V1886" s="1" t="s">
        <v>98</v>
      </c>
      <c r="W1886" s="1" t="s">
        <v>32</v>
      </c>
      <c r="X1886" s="1" t="s">
        <v>34</v>
      </c>
      <c r="Y1886" s="1">
        <v>-1</v>
      </c>
      <c r="Z1886" s="1">
        <v>3</v>
      </c>
      <c r="AA1886" s="1" t="s">
        <v>2127</v>
      </c>
      <c r="AB1886" s="1" t="s">
        <v>2140</v>
      </c>
      <c r="AC1886" s="1" t="s">
        <v>2123</v>
      </c>
      <c r="AE1886" s="2">
        <v>39344160</v>
      </c>
      <c r="AF1886" s="2" t="s">
        <v>2152</v>
      </c>
      <c r="AG1886" s="48">
        <v>-42582100</v>
      </c>
      <c r="AH1886" s="50">
        <v>-1</v>
      </c>
      <c r="AI1886" s="1">
        <v>3</v>
      </c>
    </row>
    <row r="1887" spans="1:35" x14ac:dyDescent="0.35">
      <c r="A1887" s="1" t="s">
        <v>21</v>
      </c>
      <c r="B1887" s="1">
        <v>1</v>
      </c>
      <c r="C1887" s="1" t="s">
        <v>198</v>
      </c>
      <c r="D1887" s="1" t="s">
        <v>213</v>
      </c>
      <c r="E1887" s="1" t="s">
        <v>214</v>
      </c>
      <c r="F1887" s="1" t="s">
        <v>25</v>
      </c>
      <c r="G1887" s="1">
        <v>23</v>
      </c>
      <c r="H1887" s="1" t="s">
        <v>109</v>
      </c>
      <c r="I1887" s="1" t="s">
        <v>110</v>
      </c>
      <c r="J1887" s="2">
        <v>23362277.309999999</v>
      </c>
      <c r="K1887" s="2">
        <v>26208999.5</v>
      </c>
      <c r="L1887" s="2">
        <v>13104499.75</v>
      </c>
      <c r="M1887" s="2">
        <v>11129874.33</v>
      </c>
      <c r="N1887" s="2">
        <v>-1974625.42</v>
      </c>
      <c r="O1887" s="2">
        <v>-15.0683006423042</v>
      </c>
      <c r="P1887" s="3" t="s">
        <v>28</v>
      </c>
      <c r="Q1887" s="3" t="s">
        <v>29</v>
      </c>
      <c r="R1887" s="1" t="s">
        <v>30</v>
      </c>
      <c r="S1887" s="1" t="s">
        <v>31</v>
      </c>
      <c r="T1887" s="1" t="s">
        <v>30</v>
      </c>
      <c r="U1887" s="1" t="s">
        <v>97</v>
      </c>
      <c r="V1887" s="1" t="s">
        <v>98</v>
      </c>
      <c r="W1887" s="1" t="s">
        <v>32</v>
      </c>
      <c r="X1887" s="1" t="s">
        <v>34</v>
      </c>
      <c r="Y1887" s="1">
        <v>-1</v>
      </c>
      <c r="Z1887" s="1">
        <v>3</v>
      </c>
      <c r="AA1887" s="1" t="s">
        <v>2121</v>
      </c>
      <c r="AB1887" s="1" t="s">
        <v>2140</v>
      </c>
      <c r="AC1887" s="1" t="s">
        <v>2123</v>
      </c>
      <c r="AE1887" s="2">
        <v>25769683.359999999</v>
      </c>
      <c r="AF1887" s="2" t="s">
        <v>2152</v>
      </c>
      <c r="AG1887" s="48">
        <v>-26208999.5</v>
      </c>
      <c r="AH1887" s="50">
        <v>-1</v>
      </c>
      <c r="AI1887" s="1">
        <v>3</v>
      </c>
    </row>
    <row r="1888" spans="1:35" x14ac:dyDescent="0.35">
      <c r="A1888" s="1" t="s">
        <v>21</v>
      </c>
      <c r="B1888" s="1">
        <v>1</v>
      </c>
      <c r="C1888" s="1" t="s">
        <v>198</v>
      </c>
      <c r="D1888" s="1" t="s">
        <v>219</v>
      </c>
      <c r="E1888" s="1" t="s">
        <v>220</v>
      </c>
      <c r="F1888" s="1" t="s">
        <v>25</v>
      </c>
      <c r="G1888" s="1">
        <v>23</v>
      </c>
      <c r="H1888" s="1" t="s">
        <v>109</v>
      </c>
      <c r="I1888" s="1" t="s">
        <v>110</v>
      </c>
      <c r="J1888" s="2">
        <v>13577680.9</v>
      </c>
      <c r="K1888" s="2">
        <v>11866457.5</v>
      </c>
      <c r="L1888" s="2">
        <v>5933228.75</v>
      </c>
      <c r="M1888" s="2">
        <v>7723205</v>
      </c>
      <c r="N1888" s="2">
        <v>1789976.25</v>
      </c>
      <c r="O1888" s="2">
        <v>30.1686708101386</v>
      </c>
      <c r="P1888" s="3" t="s">
        <v>73</v>
      </c>
      <c r="Q1888" s="3" t="s">
        <v>29</v>
      </c>
      <c r="R1888" s="1" t="s">
        <v>30</v>
      </c>
      <c r="S1888" s="1" t="s">
        <v>31</v>
      </c>
      <c r="T1888" s="1" t="s">
        <v>30</v>
      </c>
      <c r="U1888" s="1" t="s">
        <v>97</v>
      </c>
      <c r="V1888" s="1" t="s">
        <v>98</v>
      </c>
      <c r="W1888" s="1" t="s">
        <v>32</v>
      </c>
      <c r="X1888" s="1" t="s">
        <v>34</v>
      </c>
      <c r="Y1888" s="1">
        <v>-1</v>
      </c>
      <c r="Z1888" s="1">
        <v>3</v>
      </c>
      <c r="AA1888" s="1" t="s">
        <v>2121</v>
      </c>
      <c r="AB1888" s="1" t="s">
        <v>2140</v>
      </c>
      <c r="AC1888" s="1" t="s">
        <v>2144</v>
      </c>
      <c r="AE1888" s="2">
        <v>18751800</v>
      </c>
      <c r="AF1888" s="2" t="s">
        <v>2152</v>
      </c>
      <c r="AG1888" s="48">
        <v>-11866457.5</v>
      </c>
      <c r="AH1888" s="50">
        <v>-1</v>
      </c>
      <c r="AI1888" s="1">
        <v>3</v>
      </c>
    </row>
    <row r="1889" spans="1:35" x14ac:dyDescent="0.35">
      <c r="A1889" s="1" t="s">
        <v>21</v>
      </c>
      <c r="B1889" s="1">
        <v>1</v>
      </c>
      <c r="C1889" s="1" t="s">
        <v>198</v>
      </c>
      <c r="D1889" s="1" t="s">
        <v>223</v>
      </c>
      <c r="E1889" s="1" t="s">
        <v>224</v>
      </c>
      <c r="F1889" s="1" t="s">
        <v>25</v>
      </c>
      <c r="G1889" s="1">
        <v>23</v>
      </c>
      <c r="H1889" s="1" t="s">
        <v>109</v>
      </c>
      <c r="I1889" s="1" t="s">
        <v>110</v>
      </c>
      <c r="J1889" s="2">
        <v>10820999.92</v>
      </c>
      <c r="K1889" s="2">
        <v>10799119.449999999</v>
      </c>
      <c r="L1889" s="2">
        <v>5399559.7249999996</v>
      </c>
      <c r="M1889" s="2">
        <v>6737811.5999999996</v>
      </c>
      <c r="N1889" s="2">
        <v>1338251.875</v>
      </c>
      <c r="O1889" s="2">
        <v>24.784462866553401</v>
      </c>
      <c r="P1889" s="3" t="s">
        <v>73</v>
      </c>
      <c r="Q1889" s="3" t="s">
        <v>29</v>
      </c>
      <c r="R1889" s="1" t="s">
        <v>30</v>
      </c>
      <c r="S1889" s="1" t="s">
        <v>31</v>
      </c>
      <c r="T1889" s="1" t="s">
        <v>30</v>
      </c>
      <c r="U1889" s="1" t="s">
        <v>97</v>
      </c>
      <c r="V1889" s="1" t="s">
        <v>98</v>
      </c>
      <c r="W1889" s="1" t="s">
        <v>32</v>
      </c>
      <c r="X1889" s="1" t="s">
        <v>34</v>
      </c>
      <c r="Y1889" s="1">
        <v>-1</v>
      </c>
      <c r="Z1889" s="1">
        <v>3</v>
      </c>
      <c r="AA1889" s="1" t="s">
        <v>2127</v>
      </c>
      <c r="AB1889" s="1" t="s">
        <v>2140</v>
      </c>
      <c r="AC1889" s="1" t="s">
        <v>2125</v>
      </c>
      <c r="AE1889" s="2">
        <v>10744523.199999999</v>
      </c>
      <c r="AF1889" s="2" t="s">
        <v>2152</v>
      </c>
      <c r="AG1889" s="48">
        <v>-10799119.449999999</v>
      </c>
      <c r="AH1889" s="50">
        <v>-1</v>
      </c>
      <c r="AI1889" s="1">
        <v>3</v>
      </c>
    </row>
    <row r="1890" spans="1:35" x14ac:dyDescent="0.35">
      <c r="A1890" s="1" t="s">
        <v>21</v>
      </c>
      <c r="B1890" s="1">
        <v>1</v>
      </c>
      <c r="C1890" s="1" t="s">
        <v>198</v>
      </c>
      <c r="D1890" s="1" t="s">
        <v>227</v>
      </c>
      <c r="E1890" s="1" t="s">
        <v>228</v>
      </c>
      <c r="F1890" s="1" t="s">
        <v>25</v>
      </c>
      <c r="G1890" s="1">
        <v>23</v>
      </c>
      <c r="H1890" s="1" t="s">
        <v>109</v>
      </c>
      <c r="I1890" s="1" t="s">
        <v>110</v>
      </c>
      <c r="J1890" s="2">
        <v>13490575.27</v>
      </c>
      <c r="K1890" s="2">
        <v>13315462.130000001</v>
      </c>
      <c r="L1890" s="2">
        <v>6657731.0650000004</v>
      </c>
      <c r="M1890" s="2">
        <v>7216325</v>
      </c>
      <c r="N1890" s="2">
        <v>558593.93500000006</v>
      </c>
      <c r="O1890" s="2">
        <v>8.3901546870307495</v>
      </c>
      <c r="P1890" s="3" t="s">
        <v>73</v>
      </c>
      <c r="Q1890" s="3" t="s">
        <v>29</v>
      </c>
      <c r="R1890" s="1" t="s">
        <v>30</v>
      </c>
      <c r="S1890" s="1" t="s">
        <v>31</v>
      </c>
      <c r="T1890" s="1" t="s">
        <v>30</v>
      </c>
      <c r="U1890" s="1" t="s">
        <v>97</v>
      </c>
      <c r="V1890" s="1" t="s">
        <v>98</v>
      </c>
      <c r="W1890" s="1" t="s">
        <v>32</v>
      </c>
      <c r="X1890" s="1" t="s">
        <v>34</v>
      </c>
      <c r="Y1890" s="1">
        <v>-1</v>
      </c>
      <c r="Z1890" s="1">
        <v>3</v>
      </c>
      <c r="AA1890" s="1" t="s">
        <v>2121</v>
      </c>
      <c r="AB1890" s="1" t="s">
        <v>2140</v>
      </c>
      <c r="AC1890" s="1" t="s">
        <v>2125</v>
      </c>
      <c r="AE1890" s="2">
        <v>13950054.131999999</v>
      </c>
      <c r="AF1890" s="2" t="s">
        <v>2152</v>
      </c>
      <c r="AG1890" s="48">
        <v>-13315462.130000001</v>
      </c>
      <c r="AH1890" s="50">
        <v>-1</v>
      </c>
      <c r="AI1890" s="1">
        <v>3</v>
      </c>
    </row>
    <row r="1891" spans="1:35" x14ac:dyDescent="0.35">
      <c r="A1891" s="1" t="s">
        <v>21</v>
      </c>
      <c r="B1891" s="1">
        <v>1</v>
      </c>
      <c r="C1891" s="1" t="s">
        <v>198</v>
      </c>
      <c r="D1891" s="1" t="s">
        <v>209</v>
      </c>
      <c r="E1891" s="1" t="s">
        <v>210</v>
      </c>
      <c r="F1891" s="1" t="s">
        <v>25</v>
      </c>
      <c r="G1891" s="1">
        <v>23</v>
      </c>
      <c r="H1891" s="1" t="s">
        <v>109</v>
      </c>
      <c r="I1891" s="1" t="s">
        <v>110</v>
      </c>
      <c r="J1891" s="2">
        <v>13161064.359999999</v>
      </c>
      <c r="K1891" s="2">
        <v>13618000</v>
      </c>
      <c r="L1891" s="2">
        <v>6809000</v>
      </c>
      <c r="M1891" s="2">
        <v>6327296</v>
      </c>
      <c r="N1891" s="2">
        <v>-481704</v>
      </c>
      <c r="O1891" s="2">
        <v>-7.0745190189455096</v>
      </c>
      <c r="P1891" s="3" t="s">
        <v>28</v>
      </c>
      <c r="Q1891" s="3" t="s">
        <v>29</v>
      </c>
      <c r="R1891" s="1" t="s">
        <v>30</v>
      </c>
      <c r="S1891" s="1" t="s">
        <v>31</v>
      </c>
      <c r="T1891" s="1" t="s">
        <v>30</v>
      </c>
      <c r="U1891" s="1" t="s">
        <v>97</v>
      </c>
      <c r="V1891" s="1" t="s">
        <v>98</v>
      </c>
      <c r="W1891" s="1" t="s">
        <v>32</v>
      </c>
      <c r="X1891" s="1" t="s">
        <v>34</v>
      </c>
      <c r="Y1891" s="1">
        <v>-1</v>
      </c>
      <c r="Z1891" s="1">
        <v>3</v>
      </c>
      <c r="AA1891" s="1" t="s">
        <v>2128</v>
      </c>
      <c r="AB1891" s="1" t="s">
        <v>2140</v>
      </c>
      <c r="AC1891" s="1" t="s">
        <v>2123</v>
      </c>
      <c r="AE1891" s="2">
        <v>12415035</v>
      </c>
      <c r="AF1891" s="2" t="s">
        <v>2152</v>
      </c>
      <c r="AG1891" s="48">
        <v>-13618000</v>
      </c>
      <c r="AH1891" s="50">
        <v>-1</v>
      </c>
      <c r="AI1891" s="1">
        <v>3</v>
      </c>
    </row>
    <row r="1892" spans="1:35" x14ac:dyDescent="0.35">
      <c r="A1892" s="1" t="s">
        <v>21</v>
      </c>
      <c r="B1892" s="1">
        <v>1</v>
      </c>
      <c r="C1892" s="1" t="s">
        <v>198</v>
      </c>
      <c r="D1892" s="1" t="s">
        <v>215</v>
      </c>
      <c r="E1892" s="1" t="s">
        <v>216</v>
      </c>
      <c r="F1892" s="1" t="s">
        <v>25</v>
      </c>
      <c r="G1892" s="1">
        <v>23</v>
      </c>
      <c r="H1892" s="1" t="s">
        <v>109</v>
      </c>
      <c r="I1892" s="1" t="s">
        <v>110</v>
      </c>
      <c r="J1892" s="2">
        <v>12977981.449999999</v>
      </c>
      <c r="K1892" s="2">
        <v>13750805</v>
      </c>
      <c r="L1892" s="2">
        <v>6875402.5</v>
      </c>
      <c r="M1892" s="2">
        <v>6604152.5</v>
      </c>
      <c r="N1892" s="2">
        <v>-271250</v>
      </c>
      <c r="O1892" s="2">
        <v>-3.94522357054732</v>
      </c>
      <c r="P1892" s="3" t="s">
        <v>28</v>
      </c>
      <c r="Q1892" s="3" t="s">
        <v>29</v>
      </c>
      <c r="R1892" s="1" t="s">
        <v>30</v>
      </c>
      <c r="S1892" s="1" t="s">
        <v>31</v>
      </c>
      <c r="T1892" s="1" t="s">
        <v>30</v>
      </c>
      <c r="U1892" s="1" t="s">
        <v>97</v>
      </c>
      <c r="V1892" s="1" t="s">
        <v>98</v>
      </c>
      <c r="W1892" s="1" t="s">
        <v>32</v>
      </c>
      <c r="X1892" s="1" t="s">
        <v>34</v>
      </c>
      <c r="Y1892" s="1">
        <v>-1</v>
      </c>
      <c r="Z1892" s="1">
        <v>3</v>
      </c>
      <c r="AA1892" s="1" t="s">
        <v>2121</v>
      </c>
      <c r="AB1892" s="1" t="s">
        <v>2126</v>
      </c>
      <c r="AC1892" s="1" t="s">
        <v>2126</v>
      </c>
      <c r="AE1892" s="2">
        <v>13765405</v>
      </c>
      <c r="AF1892" s="2" t="s">
        <v>2152</v>
      </c>
      <c r="AG1892" s="48">
        <v>-13750805</v>
      </c>
      <c r="AH1892" s="50">
        <v>-1</v>
      </c>
      <c r="AI1892" s="1">
        <v>3</v>
      </c>
    </row>
    <row r="1893" spans="1:35" x14ac:dyDescent="0.35">
      <c r="A1893" s="1" t="s">
        <v>21</v>
      </c>
      <c r="B1893" s="1">
        <v>1</v>
      </c>
      <c r="C1893" s="1" t="s">
        <v>198</v>
      </c>
      <c r="D1893" s="1" t="s">
        <v>201</v>
      </c>
      <c r="E1893" s="1" t="s">
        <v>202</v>
      </c>
      <c r="F1893" s="1" t="s">
        <v>25</v>
      </c>
      <c r="G1893" s="1">
        <v>24</v>
      </c>
      <c r="H1893" s="1" t="s">
        <v>111</v>
      </c>
      <c r="I1893" s="1" t="s">
        <v>112</v>
      </c>
      <c r="J1893" s="2">
        <v>1408035.7</v>
      </c>
      <c r="K1893" s="2">
        <v>1472328.38</v>
      </c>
      <c r="L1893" s="2">
        <v>736164.19</v>
      </c>
      <c r="M1893" s="2">
        <v>823621.07</v>
      </c>
      <c r="N1893" s="2">
        <v>87456.88</v>
      </c>
      <c r="O1893" s="2">
        <v>11.880078002707499</v>
      </c>
      <c r="P1893" s="3" t="s">
        <v>73</v>
      </c>
      <c r="Q1893" s="3" t="s">
        <v>29</v>
      </c>
      <c r="R1893" s="1" t="s">
        <v>30</v>
      </c>
      <c r="S1893" s="1" t="s">
        <v>31</v>
      </c>
      <c r="T1893" s="1" t="s">
        <v>30</v>
      </c>
      <c r="U1893" s="1" t="s">
        <v>97</v>
      </c>
      <c r="V1893" s="1" t="s">
        <v>98</v>
      </c>
      <c r="W1893" s="1" t="s">
        <v>32</v>
      </c>
      <c r="X1893" s="1" t="s">
        <v>34</v>
      </c>
      <c r="Y1893" s="1">
        <v>-1</v>
      </c>
      <c r="Z1893" s="1">
        <v>3</v>
      </c>
      <c r="AA1893" s="1" t="s">
        <v>2128</v>
      </c>
      <c r="AB1893" s="1" t="s">
        <v>2140</v>
      </c>
      <c r="AC1893" s="1" t="s">
        <v>2125</v>
      </c>
      <c r="AE1893" s="2">
        <v>1606581</v>
      </c>
      <c r="AF1893" s="2" t="s">
        <v>2152</v>
      </c>
      <c r="AG1893" s="48">
        <v>-1472328.38</v>
      </c>
      <c r="AH1893" s="50">
        <v>-1</v>
      </c>
      <c r="AI1893" s="1">
        <v>3</v>
      </c>
    </row>
    <row r="1894" spans="1:35" x14ac:dyDescent="0.35">
      <c r="A1894" s="1" t="s">
        <v>21</v>
      </c>
      <c r="B1894" s="1">
        <v>1</v>
      </c>
      <c r="C1894" s="1" t="s">
        <v>198</v>
      </c>
      <c r="D1894" s="1" t="s">
        <v>199</v>
      </c>
      <c r="E1894" s="1" t="s">
        <v>200</v>
      </c>
      <c r="F1894" s="1" t="s">
        <v>25</v>
      </c>
      <c r="G1894" s="1">
        <v>24</v>
      </c>
      <c r="H1894" s="1" t="s">
        <v>111</v>
      </c>
      <c r="I1894" s="1" t="s">
        <v>112</v>
      </c>
      <c r="J1894" s="2">
        <v>10618164.41</v>
      </c>
      <c r="K1894" s="2">
        <v>14745790.369999999</v>
      </c>
      <c r="L1894" s="2">
        <v>7372895.1849999996</v>
      </c>
      <c r="M1894" s="2">
        <v>6945005.1699999999</v>
      </c>
      <c r="N1894" s="2">
        <v>-427890.01500000001</v>
      </c>
      <c r="O1894" s="2">
        <v>-5.8035548351552997</v>
      </c>
      <c r="P1894" s="3" t="s">
        <v>28</v>
      </c>
      <c r="Q1894" s="3" t="s">
        <v>29</v>
      </c>
      <c r="R1894" s="1" t="s">
        <v>30</v>
      </c>
      <c r="S1894" s="1" t="s">
        <v>31</v>
      </c>
      <c r="T1894" s="1" t="s">
        <v>30</v>
      </c>
      <c r="U1894" s="1" t="s">
        <v>97</v>
      </c>
      <c r="V1894" s="1" t="s">
        <v>98</v>
      </c>
      <c r="W1894" s="1" t="s">
        <v>32</v>
      </c>
      <c r="X1894" s="1" t="s">
        <v>34</v>
      </c>
      <c r="Y1894" s="1">
        <v>-1</v>
      </c>
      <c r="Z1894" s="1">
        <v>3</v>
      </c>
      <c r="AA1894" s="1" t="s">
        <v>2129</v>
      </c>
      <c r="AB1894" s="1" t="s">
        <v>2140</v>
      </c>
      <c r="AC1894" s="1" t="s">
        <v>2123</v>
      </c>
      <c r="AE1894" s="2">
        <v>13745790.367999999</v>
      </c>
      <c r="AF1894" s="2" t="s">
        <v>2152</v>
      </c>
      <c r="AG1894" s="48">
        <v>-14745790.369999999</v>
      </c>
      <c r="AH1894" s="50">
        <v>-1</v>
      </c>
      <c r="AI1894" s="1">
        <v>3</v>
      </c>
    </row>
    <row r="1895" spans="1:35" x14ac:dyDescent="0.35">
      <c r="A1895" s="1" t="s">
        <v>21</v>
      </c>
      <c r="B1895" s="1">
        <v>1</v>
      </c>
      <c r="C1895" s="1" t="s">
        <v>198</v>
      </c>
      <c r="D1895" s="1" t="s">
        <v>203</v>
      </c>
      <c r="E1895" s="1" t="s">
        <v>204</v>
      </c>
      <c r="F1895" s="1" t="s">
        <v>25</v>
      </c>
      <c r="G1895" s="1">
        <v>24</v>
      </c>
      <c r="H1895" s="1" t="s">
        <v>111</v>
      </c>
      <c r="I1895" s="1" t="s">
        <v>112</v>
      </c>
      <c r="J1895" s="2">
        <v>1308162.21</v>
      </c>
      <c r="K1895" s="2">
        <v>1515748</v>
      </c>
      <c r="L1895" s="2">
        <v>757874</v>
      </c>
      <c r="M1895" s="2">
        <v>755858.56</v>
      </c>
      <c r="N1895" s="2">
        <v>-2015.44</v>
      </c>
      <c r="O1895" s="2">
        <v>-0.26593338734407002</v>
      </c>
      <c r="P1895" s="3" t="s">
        <v>28</v>
      </c>
      <c r="Q1895" s="3" t="s">
        <v>29</v>
      </c>
      <c r="R1895" s="1" t="s">
        <v>30</v>
      </c>
      <c r="S1895" s="1" t="s">
        <v>31</v>
      </c>
      <c r="T1895" s="1" t="s">
        <v>30</v>
      </c>
      <c r="U1895" s="1" t="s">
        <v>97</v>
      </c>
      <c r="V1895" s="1" t="s">
        <v>98</v>
      </c>
      <c r="W1895" s="1" t="s">
        <v>32</v>
      </c>
      <c r="X1895" s="1" t="s">
        <v>34</v>
      </c>
      <c r="Y1895" s="1">
        <v>-1</v>
      </c>
      <c r="Z1895" s="1">
        <v>3</v>
      </c>
      <c r="AA1895" s="1" t="s">
        <v>2121</v>
      </c>
      <c r="AB1895" s="1" t="s">
        <v>2126</v>
      </c>
      <c r="AC1895" s="1" t="s">
        <v>2126</v>
      </c>
      <c r="AE1895" s="2">
        <v>1563858.3599999999</v>
      </c>
      <c r="AF1895" s="2" t="s">
        <v>2152</v>
      </c>
      <c r="AG1895" s="48">
        <v>-1515748</v>
      </c>
      <c r="AH1895" s="50">
        <v>-1</v>
      </c>
      <c r="AI1895" s="1">
        <v>3</v>
      </c>
    </row>
    <row r="1896" spans="1:35" x14ac:dyDescent="0.35">
      <c r="A1896" s="1" t="s">
        <v>21</v>
      </c>
      <c r="B1896" s="1">
        <v>1</v>
      </c>
      <c r="C1896" s="1" t="s">
        <v>198</v>
      </c>
      <c r="D1896" s="1" t="s">
        <v>205</v>
      </c>
      <c r="E1896" s="1" t="s">
        <v>206</v>
      </c>
      <c r="F1896" s="1" t="s">
        <v>56</v>
      </c>
      <c r="G1896" s="1">
        <v>24</v>
      </c>
      <c r="H1896" s="1" t="s">
        <v>111</v>
      </c>
      <c r="I1896" s="1" t="s">
        <v>112</v>
      </c>
      <c r="J1896" s="2">
        <v>35056282.700000003</v>
      </c>
      <c r="K1896" s="2">
        <v>36484000</v>
      </c>
      <c r="L1896" s="2">
        <v>18242000</v>
      </c>
      <c r="M1896" s="2">
        <v>19593816.73</v>
      </c>
      <c r="N1896" s="2">
        <v>1351816.73</v>
      </c>
      <c r="O1896" s="2">
        <v>7.4104633812082001</v>
      </c>
      <c r="P1896" s="3" t="s">
        <v>73</v>
      </c>
      <c r="Q1896" s="3" t="s">
        <v>29</v>
      </c>
      <c r="R1896" s="1" t="s">
        <v>30</v>
      </c>
      <c r="S1896" s="1" t="s">
        <v>31</v>
      </c>
      <c r="T1896" s="1" t="s">
        <v>30</v>
      </c>
      <c r="U1896" s="1" t="s">
        <v>97</v>
      </c>
      <c r="V1896" s="1" t="s">
        <v>98</v>
      </c>
      <c r="W1896" s="1" t="s">
        <v>32</v>
      </c>
      <c r="X1896" s="1" t="s">
        <v>34</v>
      </c>
      <c r="Y1896" s="1">
        <v>-1</v>
      </c>
      <c r="Z1896" s="1">
        <v>3</v>
      </c>
      <c r="AA1896" s="1" t="s">
        <v>2127</v>
      </c>
      <c r="AB1896" s="1" t="s">
        <v>2140</v>
      </c>
      <c r="AC1896" s="1" t="s">
        <v>2125</v>
      </c>
      <c r="AE1896" s="2">
        <v>36765000</v>
      </c>
      <c r="AF1896" s="2" t="s">
        <v>2152</v>
      </c>
      <c r="AG1896" s="48">
        <v>-36484000</v>
      </c>
      <c r="AH1896" s="50">
        <v>-1</v>
      </c>
      <c r="AI1896" s="1">
        <v>3</v>
      </c>
    </row>
    <row r="1897" spans="1:35" x14ac:dyDescent="0.35">
      <c r="A1897" s="1" t="s">
        <v>21</v>
      </c>
      <c r="B1897" s="1">
        <v>1</v>
      </c>
      <c r="C1897" s="1" t="s">
        <v>198</v>
      </c>
      <c r="D1897" s="1" t="s">
        <v>209</v>
      </c>
      <c r="E1897" s="1" t="s">
        <v>210</v>
      </c>
      <c r="F1897" s="1" t="s">
        <v>25</v>
      </c>
      <c r="G1897" s="1">
        <v>24</v>
      </c>
      <c r="H1897" s="1" t="s">
        <v>111</v>
      </c>
      <c r="I1897" s="1" t="s">
        <v>112</v>
      </c>
      <c r="J1897" s="2">
        <v>1632962.67</v>
      </c>
      <c r="K1897" s="2">
        <v>1491608.51</v>
      </c>
      <c r="L1897" s="2">
        <v>745804.255</v>
      </c>
      <c r="M1897" s="2">
        <v>890864.6</v>
      </c>
      <c r="N1897" s="2">
        <v>145060.345</v>
      </c>
      <c r="O1897" s="2">
        <v>19.450190050202899</v>
      </c>
      <c r="P1897" s="3" t="s">
        <v>73</v>
      </c>
      <c r="Q1897" s="3" t="s">
        <v>29</v>
      </c>
      <c r="R1897" s="1" t="s">
        <v>30</v>
      </c>
      <c r="S1897" s="1" t="s">
        <v>31</v>
      </c>
      <c r="T1897" s="1" t="s">
        <v>30</v>
      </c>
      <c r="U1897" s="1" t="s">
        <v>97</v>
      </c>
      <c r="V1897" s="1" t="s">
        <v>98</v>
      </c>
      <c r="W1897" s="1" t="s">
        <v>32</v>
      </c>
      <c r="X1897" s="1" t="s">
        <v>34</v>
      </c>
      <c r="Y1897" s="1">
        <v>-1</v>
      </c>
      <c r="Z1897" s="1">
        <v>3</v>
      </c>
      <c r="AA1897" s="1" t="s">
        <v>2128</v>
      </c>
      <c r="AB1897" s="1" t="s">
        <v>2140</v>
      </c>
      <c r="AC1897" s="1" t="s">
        <v>2125</v>
      </c>
      <c r="AE1897" s="2">
        <v>2168007</v>
      </c>
      <c r="AF1897" s="2" t="s">
        <v>2152</v>
      </c>
      <c r="AG1897" s="48">
        <v>-1491608.51</v>
      </c>
      <c r="AH1897" s="50">
        <v>-1</v>
      </c>
      <c r="AI1897" s="1">
        <v>3</v>
      </c>
    </row>
    <row r="1898" spans="1:35" x14ac:dyDescent="0.35">
      <c r="A1898" s="1" t="s">
        <v>21</v>
      </c>
      <c r="B1898" s="1">
        <v>1</v>
      </c>
      <c r="C1898" s="1" t="s">
        <v>198</v>
      </c>
      <c r="D1898" s="1" t="s">
        <v>219</v>
      </c>
      <c r="E1898" s="1" t="s">
        <v>220</v>
      </c>
      <c r="F1898" s="1" t="s">
        <v>25</v>
      </c>
      <c r="G1898" s="1">
        <v>24</v>
      </c>
      <c r="H1898" s="1" t="s">
        <v>111</v>
      </c>
      <c r="I1898" s="1" t="s">
        <v>112</v>
      </c>
      <c r="J1898" s="2">
        <v>1095810.6499999999</v>
      </c>
      <c r="K1898" s="2">
        <v>1413681</v>
      </c>
      <c r="L1898" s="2">
        <v>706840.5</v>
      </c>
      <c r="M1898" s="2">
        <v>584231.4</v>
      </c>
      <c r="N1898" s="2">
        <v>-122609.1</v>
      </c>
      <c r="O1898" s="2">
        <v>-17.346077368232301</v>
      </c>
      <c r="P1898" s="3" t="s">
        <v>28</v>
      </c>
      <c r="Q1898" s="3" t="s">
        <v>29</v>
      </c>
      <c r="R1898" s="1" t="s">
        <v>30</v>
      </c>
      <c r="S1898" s="1" t="s">
        <v>31</v>
      </c>
      <c r="T1898" s="1" t="s">
        <v>30</v>
      </c>
      <c r="U1898" s="1" t="s">
        <v>97</v>
      </c>
      <c r="V1898" s="1" t="s">
        <v>98</v>
      </c>
      <c r="W1898" s="1" t="s">
        <v>32</v>
      </c>
      <c r="X1898" s="1" t="s">
        <v>34</v>
      </c>
      <c r="Y1898" s="1">
        <v>-1</v>
      </c>
      <c r="Z1898" s="1">
        <v>3</v>
      </c>
      <c r="AA1898" s="1" t="s">
        <v>2121</v>
      </c>
      <c r="AB1898" s="1" t="s">
        <v>2140</v>
      </c>
      <c r="AC1898" s="1" t="s">
        <v>2123</v>
      </c>
      <c r="AE1898" s="2">
        <v>1476900</v>
      </c>
      <c r="AF1898" s="2" t="s">
        <v>2152</v>
      </c>
      <c r="AG1898" s="48">
        <v>-1413681</v>
      </c>
      <c r="AH1898" s="50">
        <v>-1</v>
      </c>
      <c r="AI1898" s="1">
        <v>3</v>
      </c>
    </row>
    <row r="1899" spans="1:35" x14ac:dyDescent="0.35">
      <c r="A1899" s="1" t="s">
        <v>21</v>
      </c>
      <c r="B1899" s="1">
        <v>1</v>
      </c>
      <c r="C1899" s="1" t="s">
        <v>198</v>
      </c>
      <c r="D1899" s="1" t="s">
        <v>225</v>
      </c>
      <c r="E1899" s="1" t="s">
        <v>226</v>
      </c>
      <c r="F1899" s="1" t="s">
        <v>25</v>
      </c>
      <c r="G1899" s="1">
        <v>24</v>
      </c>
      <c r="H1899" s="1" t="s">
        <v>111</v>
      </c>
      <c r="I1899" s="1" t="s">
        <v>112</v>
      </c>
      <c r="J1899" s="2">
        <v>1653670.24</v>
      </c>
      <c r="K1899" s="2">
        <v>1762384.46</v>
      </c>
      <c r="L1899" s="2">
        <v>881192.23</v>
      </c>
      <c r="M1899" s="2">
        <v>995000.9</v>
      </c>
      <c r="N1899" s="2">
        <v>113808.67</v>
      </c>
      <c r="O1899" s="2">
        <v>12.9153056649172</v>
      </c>
      <c r="P1899" s="3" t="s">
        <v>73</v>
      </c>
      <c r="Q1899" s="3" t="s">
        <v>29</v>
      </c>
      <c r="R1899" s="1" t="s">
        <v>30</v>
      </c>
      <c r="S1899" s="1" t="s">
        <v>31</v>
      </c>
      <c r="T1899" s="1" t="s">
        <v>30</v>
      </c>
      <c r="U1899" s="1" t="s">
        <v>97</v>
      </c>
      <c r="V1899" s="1" t="s">
        <v>98</v>
      </c>
      <c r="W1899" s="1" t="s">
        <v>32</v>
      </c>
      <c r="X1899" s="1" t="s">
        <v>34</v>
      </c>
      <c r="Y1899" s="1">
        <v>-1</v>
      </c>
      <c r="Z1899" s="1">
        <v>3</v>
      </c>
      <c r="AA1899" s="1" t="s">
        <v>2121</v>
      </c>
      <c r="AB1899" s="1" t="s">
        <v>2140</v>
      </c>
      <c r="AC1899" s="1" t="s">
        <v>2125</v>
      </c>
      <c r="AE1899" s="2">
        <v>1876601.8</v>
      </c>
      <c r="AF1899" s="2" t="s">
        <v>2152</v>
      </c>
      <c r="AG1899" s="48">
        <v>-1762384.46</v>
      </c>
      <c r="AH1899" s="50">
        <v>-1</v>
      </c>
      <c r="AI1899" s="1">
        <v>3</v>
      </c>
    </row>
    <row r="1900" spans="1:35" x14ac:dyDescent="0.35">
      <c r="A1900" s="1" t="s">
        <v>21</v>
      </c>
      <c r="B1900" s="1">
        <v>1</v>
      </c>
      <c r="C1900" s="1" t="s">
        <v>198</v>
      </c>
      <c r="D1900" s="1" t="s">
        <v>221</v>
      </c>
      <c r="E1900" s="1" t="s">
        <v>222</v>
      </c>
      <c r="F1900" s="1" t="s">
        <v>25</v>
      </c>
      <c r="G1900" s="1">
        <v>24</v>
      </c>
      <c r="H1900" s="1" t="s">
        <v>111</v>
      </c>
      <c r="I1900" s="1" t="s">
        <v>112</v>
      </c>
      <c r="J1900" s="2">
        <v>1606051.75</v>
      </c>
      <c r="K1900" s="2">
        <v>1690891.28</v>
      </c>
      <c r="L1900" s="2">
        <v>845445.64</v>
      </c>
      <c r="M1900" s="2">
        <v>920662.61</v>
      </c>
      <c r="N1900" s="2">
        <v>75216.97</v>
      </c>
      <c r="O1900" s="2">
        <v>8.8967245723805508</v>
      </c>
      <c r="P1900" s="3" t="s">
        <v>73</v>
      </c>
      <c r="Q1900" s="3" t="s">
        <v>29</v>
      </c>
      <c r="R1900" s="1" t="s">
        <v>30</v>
      </c>
      <c r="S1900" s="1" t="s">
        <v>31</v>
      </c>
      <c r="T1900" s="1" t="s">
        <v>30</v>
      </c>
      <c r="U1900" s="1" t="s">
        <v>97</v>
      </c>
      <c r="V1900" s="1" t="s">
        <v>98</v>
      </c>
      <c r="W1900" s="1" t="s">
        <v>32</v>
      </c>
      <c r="X1900" s="1" t="s">
        <v>34</v>
      </c>
      <c r="Y1900" s="1">
        <v>-1</v>
      </c>
      <c r="Z1900" s="1">
        <v>3</v>
      </c>
      <c r="AA1900" s="1" t="s">
        <v>2127</v>
      </c>
      <c r="AB1900" s="1" t="s">
        <v>2140</v>
      </c>
      <c r="AC1900" s="1" t="s">
        <v>2125</v>
      </c>
      <c r="AE1900" s="2">
        <v>1930025.416</v>
      </c>
      <c r="AF1900" s="2" t="s">
        <v>2152</v>
      </c>
      <c r="AG1900" s="48">
        <v>-1690891.28</v>
      </c>
      <c r="AH1900" s="50">
        <v>-1</v>
      </c>
      <c r="AI1900" s="1">
        <v>3</v>
      </c>
    </row>
    <row r="1901" spans="1:35" x14ac:dyDescent="0.35">
      <c r="A1901" s="1" t="s">
        <v>21</v>
      </c>
      <c r="B1901" s="1">
        <v>1</v>
      </c>
      <c r="C1901" s="1" t="s">
        <v>198</v>
      </c>
      <c r="D1901" s="1" t="s">
        <v>223</v>
      </c>
      <c r="E1901" s="1" t="s">
        <v>224</v>
      </c>
      <c r="F1901" s="1" t="s">
        <v>25</v>
      </c>
      <c r="G1901" s="1">
        <v>24</v>
      </c>
      <c r="H1901" s="1" t="s">
        <v>111</v>
      </c>
      <c r="I1901" s="1" t="s">
        <v>112</v>
      </c>
      <c r="J1901" s="2">
        <v>2003651.92</v>
      </c>
      <c r="K1901" s="2">
        <v>1841490.81</v>
      </c>
      <c r="L1901" s="2">
        <v>920745.40500000003</v>
      </c>
      <c r="M1901" s="2">
        <v>1136008.18</v>
      </c>
      <c r="N1901" s="2">
        <v>215262.77499999999</v>
      </c>
      <c r="O1901" s="2">
        <v>23.379185367750999</v>
      </c>
      <c r="P1901" s="3" t="s">
        <v>73</v>
      </c>
      <c r="Q1901" s="3" t="s">
        <v>29</v>
      </c>
      <c r="R1901" s="1" t="s">
        <v>30</v>
      </c>
      <c r="S1901" s="1" t="s">
        <v>31</v>
      </c>
      <c r="T1901" s="1" t="s">
        <v>30</v>
      </c>
      <c r="U1901" s="1" t="s">
        <v>97</v>
      </c>
      <c r="V1901" s="1" t="s">
        <v>98</v>
      </c>
      <c r="W1901" s="1" t="s">
        <v>32</v>
      </c>
      <c r="X1901" s="1" t="s">
        <v>34</v>
      </c>
      <c r="Y1901" s="1">
        <v>-1</v>
      </c>
      <c r="Z1901" s="1">
        <v>3</v>
      </c>
      <c r="AA1901" s="1" t="s">
        <v>2127</v>
      </c>
      <c r="AB1901" s="1" t="s">
        <v>2140</v>
      </c>
      <c r="AC1901" s="1" t="s">
        <v>2125</v>
      </c>
      <c r="AE1901" s="2">
        <v>2158533.96</v>
      </c>
      <c r="AF1901" s="2" t="s">
        <v>2152</v>
      </c>
      <c r="AG1901" s="48">
        <v>-1841490.81</v>
      </c>
      <c r="AH1901" s="50">
        <v>-1</v>
      </c>
      <c r="AI1901" s="1">
        <v>3</v>
      </c>
    </row>
    <row r="1902" spans="1:35" x14ac:dyDescent="0.35">
      <c r="A1902" s="1" t="s">
        <v>21</v>
      </c>
      <c r="B1902" s="1">
        <v>1</v>
      </c>
      <c r="C1902" s="1" t="s">
        <v>198</v>
      </c>
      <c r="D1902" s="1" t="s">
        <v>217</v>
      </c>
      <c r="E1902" s="1" t="s">
        <v>218</v>
      </c>
      <c r="F1902" s="1" t="s">
        <v>25</v>
      </c>
      <c r="G1902" s="1">
        <v>24</v>
      </c>
      <c r="H1902" s="1" t="s">
        <v>111</v>
      </c>
      <c r="I1902" s="1" t="s">
        <v>112</v>
      </c>
      <c r="J1902" s="2">
        <v>1502552.44</v>
      </c>
      <c r="K1902" s="2">
        <v>2056386</v>
      </c>
      <c r="L1902" s="2">
        <v>1028193</v>
      </c>
      <c r="M1902" s="2">
        <v>779923.39</v>
      </c>
      <c r="N1902" s="2">
        <v>-248269.61</v>
      </c>
      <c r="O1902" s="2">
        <v>-24.146206986431501</v>
      </c>
      <c r="P1902" s="3" t="s">
        <v>28</v>
      </c>
      <c r="Q1902" s="3" t="s">
        <v>29</v>
      </c>
      <c r="R1902" s="1" t="s">
        <v>30</v>
      </c>
      <c r="S1902" s="1" t="s">
        <v>31</v>
      </c>
      <c r="T1902" s="1" t="s">
        <v>30</v>
      </c>
      <c r="U1902" s="1" t="s">
        <v>97</v>
      </c>
      <c r="V1902" s="1" t="s">
        <v>98</v>
      </c>
      <c r="W1902" s="1" t="s">
        <v>32</v>
      </c>
      <c r="X1902" s="1" t="s">
        <v>34</v>
      </c>
      <c r="Y1902" s="1">
        <v>-1</v>
      </c>
      <c r="Z1902" s="1">
        <v>3</v>
      </c>
      <c r="AA1902" s="1" t="s">
        <v>2121</v>
      </c>
      <c r="AB1902" s="1" t="s">
        <v>2140</v>
      </c>
      <c r="AC1902" s="1" t="s">
        <v>2123</v>
      </c>
      <c r="AE1902" s="2">
        <v>1948636</v>
      </c>
      <c r="AF1902" s="2" t="s">
        <v>2152</v>
      </c>
      <c r="AG1902" s="48">
        <v>-2056386</v>
      </c>
      <c r="AH1902" s="50">
        <v>-1</v>
      </c>
      <c r="AI1902" s="1">
        <v>3</v>
      </c>
    </row>
    <row r="1903" spans="1:35" x14ac:dyDescent="0.35">
      <c r="A1903" s="1" t="s">
        <v>21</v>
      </c>
      <c r="B1903" s="1">
        <v>1</v>
      </c>
      <c r="C1903" s="1" t="s">
        <v>198</v>
      </c>
      <c r="D1903" s="1" t="s">
        <v>227</v>
      </c>
      <c r="E1903" s="1" t="s">
        <v>228</v>
      </c>
      <c r="F1903" s="1" t="s">
        <v>25</v>
      </c>
      <c r="G1903" s="1">
        <v>24</v>
      </c>
      <c r="H1903" s="1" t="s">
        <v>111</v>
      </c>
      <c r="I1903" s="1" t="s">
        <v>112</v>
      </c>
      <c r="J1903" s="2">
        <v>1681485.9</v>
      </c>
      <c r="K1903" s="2">
        <v>1854794.72</v>
      </c>
      <c r="L1903" s="2">
        <v>927397.36</v>
      </c>
      <c r="M1903" s="2">
        <v>876577.1</v>
      </c>
      <c r="N1903" s="2">
        <v>-50820.26</v>
      </c>
      <c r="O1903" s="2">
        <v>-5.4798797356938804</v>
      </c>
      <c r="P1903" s="3" t="s">
        <v>28</v>
      </c>
      <c r="Q1903" s="3" t="s">
        <v>29</v>
      </c>
      <c r="R1903" s="1" t="s">
        <v>30</v>
      </c>
      <c r="S1903" s="1" t="s">
        <v>31</v>
      </c>
      <c r="T1903" s="1" t="s">
        <v>30</v>
      </c>
      <c r="U1903" s="1" t="s">
        <v>97</v>
      </c>
      <c r="V1903" s="1" t="s">
        <v>98</v>
      </c>
      <c r="W1903" s="1" t="s">
        <v>32</v>
      </c>
      <c r="X1903" s="1" t="s">
        <v>34</v>
      </c>
      <c r="Y1903" s="1">
        <v>-1</v>
      </c>
      <c r="Z1903" s="1">
        <v>3</v>
      </c>
      <c r="AA1903" s="1" t="s">
        <v>2121</v>
      </c>
      <c r="AB1903" s="1" t="s">
        <v>2140</v>
      </c>
      <c r="AC1903" s="1" t="s">
        <v>2123</v>
      </c>
      <c r="AE1903" s="2">
        <v>1907385.52</v>
      </c>
      <c r="AF1903" s="2" t="s">
        <v>2152</v>
      </c>
      <c r="AG1903" s="48">
        <v>-1854794.72</v>
      </c>
      <c r="AH1903" s="50">
        <v>-1</v>
      </c>
      <c r="AI1903" s="1">
        <v>3</v>
      </c>
    </row>
    <row r="1904" spans="1:35" x14ac:dyDescent="0.35">
      <c r="A1904" s="1" t="s">
        <v>21</v>
      </c>
      <c r="B1904" s="1">
        <v>1</v>
      </c>
      <c r="C1904" s="1" t="s">
        <v>198</v>
      </c>
      <c r="D1904" s="1" t="s">
        <v>211</v>
      </c>
      <c r="E1904" s="1" t="s">
        <v>212</v>
      </c>
      <c r="F1904" s="1" t="s">
        <v>25</v>
      </c>
      <c r="G1904" s="1">
        <v>24</v>
      </c>
      <c r="H1904" s="1" t="s">
        <v>111</v>
      </c>
      <c r="I1904" s="1" t="s">
        <v>112</v>
      </c>
      <c r="J1904" s="2">
        <v>4794641.0199999996</v>
      </c>
      <c r="K1904" s="2">
        <v>4896312.4800000004</v>
      </c>
      <c r="L1904" s="2">
        <v>2448156.2400000002</v>
      </c>
      <c r="M1904" s="2">
        <v>2510090.0299999998</v>
      </c>
      <c r="N1904" s="2">
        <v>61933.79</v>
      </c>
      <c r="O1904" s="2">
        <v>2.5298136200653598</v>
      </c>
      <c r="P1904" s="3" t="s">
        <v>73</v>
      </c>
      <c r="Q1904" s="3" t="s">
        <v>29</v>
      </c>
      <c r="R1904" s="1" t="s">
        <v>30</v>
      </c>
      <c r="S1904" s="1" t="s">
        <v>31</v>
      </c>
      <c r="T1904" s="1" t="s">
        <v>30</v>
      </c>
      <c r="U1904" s="1" t="s">
        <v>97</v>
      </c>
      <c r="V1904" s="1" t="s">
        <v>98</v>
      </c>
      <c r="W1904" s="1" t="s">
        <v>32</v>
      </c>
      <c r="X1904" s="1" t="s">
        <v>34</v>
      </c>
      <c r="Y1904" s="1">
        <v>-1</v>
      </c>
      <c r="Z1904" s="1">
        <v>3</v>
      </c>
      <c r="AA1904" s="1" t="s">
        <v>2127</v>
      </c>
      <c r="AB1904" s="1" t="s">
        <v>2126</v>
      </c>
      <c r="AC1904" s="1" t="s">
        <v>2126</v>
      </c>
      <c r="AE1904" s="2">
        <v>4930509.08</v>
      </c>
      <c r="AF1904" s="2" t="s">
        <v>2152</v>
      </c>
      <c r="AG1904" s="48">
        <v>-4896312.4800000004</v>
      </c>
      <c r="AH1904" s="50">
        <v>-1</v>
      </c>
      <c r="AI1904" s="1">
        <v>3</v>
      </c>
    </row>
    <row r="1905" spans="1:35" x14ac:dyDescent="0.35">
      <c r="A1905" s="1" t="s">
        <v>21</v>
      </c>
      <c r="B1905" s="1">
        <v>1</v>
      </c>
      <c r="C1905" s="1" t="s">
        <v>198</v>
      </c>
      <c r="D1905" s="1" t="s">
        <v>207</v>
      </c>
      <c r="E1905" s="1" t="s">
        <v>208</v>
      </c>
      <c r="F1905" s="1" t="s">
        <v>25</v>
      </c>
      <c r="G1905" s="1">
        <v>24</v>
      </c>
      <c r="H1905" s="1" t="s">
        <v>111</v>
      </c>
      <c r="I1905" s="1" t="s">
        <v>112</v>
      </c>
      <c r="J1905" s="2">
        <v>2266971.85</v>
      </c>
      <c r="K1905" s="2">
        <v>2906981.45</v>
      </c>
      <c r="L1905" s="2">
        <v>1453490.7250000001</v>
      </c>
      <c r="M1905" s="2">
        <v>1573099.16</v>
      </c>
      <c r="N1905" s="2">
        <v>119608.435</v>
      </c>
      <c r="O1905" s="2">
        <v>8.2290470068187105</v>
      </c>
      <c r="P1905" s="3" t="s">
        <v>73</v>
      </c>
      <c r="Q1905" s="3" t="s">
        <v>29</v>
      </c>
      <c r="R1905" s="1" t="s">
        <v>30</v>
      </c>
      <c r="S1905" s="1" t="s">
        <v>31</v>
      </c>
      <c r="T1905" s="1" t="s">
        <v>30</v>
      </c>
      <c r="U1905" s="1" t="s">
        <v>97</v>
      </c>
      <c r="V1905" s="1" t="s">
        <v>98</v>
      </c>
      <c r="W1905" s="1" t="s">
        <v>32</v>
      </c>
      <c r="X1905" s="1" t="s">
        <v>34</v>
      </c>
      <c r="Y1905" s="1">
        <v>-1</v>
      </c>
      <c r="Z1905" s="1">
        <v>3</v>
      </c>
      <c r="AA1905" s="1" t="s">
        <v>2127</v>
      </c>
      <c r="AB1905" s="1" t="s">
        <v>2140</v>
      </c>
      <c r="AC1905" s="1" t="s">
        <v>2125</v>
      </c>
      <c r="AE1905" s="2">
        <v>3400983</v>
      </c>
      <c r="AF1905" s="2" t="s">
        <v>2152</v>
      </c>
      <c r="AG1905" s="48">
        <v>-2906981.45</v>
      </c>
      <c r="AH1905" s="50">
        <v>-1</v>
      </c>
      <c r="AI1905" s="1">
        <v>3</v>
      </c>
    </row>
    <row r="1906" spans="1:35" x14ac:dyDescent="0.35">
      <c r="A1906" s="1" t="s">
        <v>21</v>
      </c>
      <c r="B1906" s="1">
        <v>1</v>
      </c>
      <c r="C1906" s="1" t="s">
        <v>198</v>
      </c>
      <c r="D1906" s="1" t="s">
        <v>215</v>
      </c>
      <c r="E1906" s="1" t="s">
        <v>216</v>
      </c>
      <c r="F1906" s="1" t="s">
        <v>25</v>
      </c>
      <c r="G1906" s="1">
        <v>24</v>
      </c>
      <c r="H1906" s="1" t="s">
        <v>111</v>
      </c>
      <c r="I1906" s="1" t="s">
        <v>112</v>
      </c>
      <c r="J1906" s="2">
        <v>1740079.45</v>
      </c>
      <c r="K1906" s="2">
        <v>1668567.4</v>
      </c>
      <c r="L1906" s="2">
        <v>834283.7</v>
      </c>
      <c r="M1906" s="2">
        <v>964889.59999999998</v>
      </c>
      <c r="N1906" s="2">
        <v>130605.9</v>
      </c>
      <c r="O1906" s="2">
        <v>15.6548545776455</v>
      </c>
      <c r="P1906" s="3" t="s">
        <v>73</v>
      </c>
      <c r="Q1906" s="3" t="s">
        <v>29</v>
      </c>
      <c r="R1906" s="1" t="s">
        <v>30</v>
      </c>
      <c r="S1906" s="1" t="s">
        <v>31</v>
      </c>
      <c r="T1906" s="1" t="s">
        <v>30</v>
      </c>
      <c r="U1906" s="1" t="s">
        <v>97</v>
      </c>
      <c r="V1906" s="1" t="s">
        <v>98</v>
      </c>
      <c r="W1906" s="1" t="s">
        <v>32</v>
      </c>
      <c r="X1906" s="1" t="s">
        <v>34</v>
      </c>
      <c r="Y1906" s="1">
        <v>-1</v>
      </c>
      <c r="Z1906" s="1">
        <v>3</v>
      </c>
      <c r="AA1906" s="1" t="s">
        <v>2121</v>
      </c>
      <c r="AB1906" s="1" t="s">
        <v>2140</v>
      </c>
      <c r="AC1906" s="1" t="s">
        <v>2125</v>
      </c>
      <c r="AE1906" s="2">
        <v>1957333.4000000001</v>
      </c>
      <c r="AF1906" s="2" t="s">
        <v>2152</v>
      </c>
      <c r="AG1906" s="48">
        <v>-1668567.4</v>
      </c>
      <c r="AH1906" s="50">
        <v>-1</v>
      </c>
      <c r="AI1906" s="1">
        <v>3</v>
      </c>
    </row>
    <row r="1907" spans="1:35" x14ac:dyDescent="0.35">
      <c r="A1907" s="1" t="s">
        <v>21</v>
      </c>
      <c r="B1907" s="1">
        <v>1</v>
      </c>
      <c r="C1907" s="1" t="s">
        <v>198</v>
      </c>
      <c r="D1907" s="1" t="s">
        <v>213</v>
      </c>
      <c r="E1907" s="1" t="s">
        <v>214</v>
      </c>
      <c r="F1907" s="1" t="s">
        <v>25</v>
      </c>
      <c r="G1907" s="1">
        <v>24</v>
      </c>
      <c r="H1907" s="1" t="s">
        <v>111</v>
      </c>
      <c r="I1907" s="1" t="s">
        <v>112</v>
      </c>
      <c r="J1907" s="2">
        <v>4048971.43</v>
      </c>
      <c r="K1907" s="2">
        <v>4042384.21</v>
      </c>
      <c r="L1907" s="2">
        <v>2021192.105</v>
      </c>
      <c r="M1907" s="2">
        <v>2074682.66</v>
      </c>
      <c r="N1907" s="2">
        <v>53490.555</v>
      </c>
      <c r="O1907" s="2">
        <v>2.6464854512184002</v>
      </c>
      <c r="P1907" s="3" t="s">
        <v>73</v>
      </c>
      <c r="Q1907" s="3" t="s">
        <v>29</v>
      </c>
      <c r="R1907" s="1" t="s">
        <v>30</v>
      </c>
      <c r="S1907" s="1" t="s">
        <v>31</v>
      </c>
      <c r="T1907" s="1" t="s">
        <v>30</v>
      </c>
      <c r="U1907" s="1" t="s">
        <v>97</v>
      </c>
      <c r="V1907" s="1" t="s">
        <v>98</v>
      </c>
      <c r="W1907" s="1" t="s">
        <v>32</v>
      </c>
      <c r="X1907" s="1" t="s">
        <v>34</v>
      </c>
      <c r="Y1907" s="1">
        <v>-1</v>
      </c>
      <c r="Z1907" s="1">
        <v>3</v>
      </c>
      <c r="AA1907" s="1" t="s">
        <v>2121</v>
      </c>
      <c r="AB1907" s="1" t="s">
        <v>2126</v>
      </c>
      <c r="AC1907" s="1" t="s">
        <v>2126</v>
      </c>
      <c r="AE1907" s="2">
        <v>4042603.18</v>
      </c>
      <c r="AF1907" s="2" t="s">
        <v>2152</v>
      </c>
      <c r="AG1907" s="48">
        <v>-4042384.21</v>
      </c>
      <c r="AH1907" s="50">
        <v>-1</v>
      </c>
      <c r="AI1907" s="1">
        <v>3</v>
      </c>
    </row>
    <row r="1908" spans="1:35" x14ac:dyDescent="0.35">
      <c r="A1908" s="1" t="s">
        <v>21</v>
      </c>
      <c r="B1908" s="1">
        <v>1</v>
      </c>
      <c r="C1908" s="1" t="s">
        <v>198</v>
      </c>
      <c r="D1908" s="1" t="s">
        <v>201</v>
      </c>
      <c r="E1908" s="1" t="s">
        <v>202</v>
      </c>
      <c r="F1908" s="1" t="s">
        <v>25</v>
      </c>
      <c r="G1908" s="1">
        <v>25</v>
      </c>
      <c r="H1908" s="1" t="s">
        <v>113</v>
      </c>
      <c r="I1908" s="1" t="s">
        <v>114</v>
      </c>
      <c r="J1908" s="2">
        <v>4129818.31</v>
      </c>
      <c r="K1908" s="2">
        <v>9666577.2599999998</v>
      </c>
      <c r="L1908" s="2">
        <v>4833288.63</v>
      </c>
      <c r="M1908" s="2">
        <v>2531147.4500000002</v>
      </c>
      <c r="N1908" s="2">
        <v>-2302141.1800000002</v>
      </c>
      <c r="O1908" s="2">
        <v>-47.630947709406698</v>
      </c>
      <c r="P1908" s="3" t="s">
        <v>28</v>
      </c>
      <c r="Q1908" s="3" t="s">
        <v>29</v>
      </c>
      <c r="R1908" s="1" t="s">
        <v>30</v>
      </c>
      <c r="S1908" s="1" t="s">
        <v>31</v>
      </c>
      <c r="T1908" s="1" t="s">
        <v>30</v>
      </c>
      <c r="U1908" s="1" t="s">
        <v>97</v>
      </c>
      <c r="V1908" s="1" t="s">
        <v>98</v>
      </c>
      <c r="W1908" s="1" t="s">
        <v>32</v>
      </c>
      <c r="X1908" s="1" t="s">
        <v>34</v>
      </c>
      <c r="Y1908" s="1">
        <v>-1</v>
      </c>
      <c r="Z1908" s="1">
        <v>3</v>
      </c>
      <c r="AA1908" s="1" t="s">
        <v>2128</v>
      </c>
      <c r="AB1908" s="1" t="s">
        <v>2140</v>
      </c>
      <c r="AC1908" s="1" t="s">
        <v>2141</v>
      </c>
      <c r="AE1908" s="2">
        <v>9727777.2599999998</v>
      </c>
      <c r="AF1908" s="2" t="s">
        <v>2152</v>
      </c>
      <c r="AG1908" s="48">
        <v>-9666577.2599999998</v>
      </c>
      <c r="AH1908" s="50">
        <v>-1</v>
      </c>
      <c r="AI1908" s="1">
        <v>3</v>
      </c>
    </row>
    <row r="1909" spans="1:35" x14ac:dyDescent="0.35">
      <c r="A1909" s="1" t="s">
        <v>21</v>
      </c>
      <c r="B1909" s="1">
        <v>1</v>
      </c>
      <c r="C1909" s="1" t="s">
        <v>198</v>
      </c>
      <c r="D1909" s="1" t="s">
        <v>203</v>
      </c>
      <c r="E1909" s="1" t="s">
        <v>204</v>
      </c>
      <c r="F1909" s="1" t="s">
        <v>25</v>
      </c>
      <c r="G1909" s="1">
        <v>25</v>
      </c>
      <c r="H1909" s="1" t="s">
        <v>113</v>
      </c>
      <c r="I1909" s="1" t="s">
        <v>114</v>
      </c>
      <c r="J1909" s="2">
        <v>2668694.38</v>
      </c>
      <c r="K1909" s="2">
        <v>5480000.6799999997</v>
      </c>
      <c r="L1909" s="2">
        <v>2740000.34</v>
      </c>
      <c r="M1909" s="2">
        <v>1597522.63</v>
      </c>
      <c r="N1909" s="2">
        <v>-1142477.71</v>
      </c>
      <c r="O1909" s="2">
        <v>-41.696261614332499</v>
      </c>
      <c r="P1909" s="3" t="s">
        <v>28</v>
      </c>
      <c r="Q1909" s="3" t="s">
        <v>29</v>
      </c>
      <c r="R1909" s="1" t="s">
        <v>30</v>
      </c>
      <c r="S1909" s="1" t="s">
        <v>31</v>
      </c>
      <c r="T1909" s="1" t="s">
        <v>30</v>
      </c>
      <c r="U1909" s="1" t="s">
        <v>97</v>
      </c>
      <c r="V1909" s="1" t="s">
        <v>98</v>
      </c>
      <c r="W1909" s="1" t="s">
        <v>32</v>
      </c>
      <c r="X1909" s="1" t="s">
        <v>34</v>
      </c>
      <c r="Y1909" s="1">
        <v>-1</v>
      </c>
      <c r="Z1909" s="1">
        <v>3</v>
      </c>
      <c r="AA1909" s="1" t="s">
        <v>2121</v>
      </c>
      <c r="AB1909" s="1" t="s">
        <v>2140</v>
      </c>
      <c r="AC1909" s="1" t="s">
        <v>2141</v>
      </c>
      <c r="AE1909" s="2">
        <v>5480000.6799999997</v>
      </c>
      <c r="AF1909" s="2" t="s">
        <v>2152</v>
      </c>
      <c r="AG1909" s="48">
        <v>-5480000.6799999997</v>
      </c>
      <c r="AH1909" s="50">
        <v>-1</v>
      </c>
      <c r="AI1909" s="1">
        <v>3</v>
      </c>
    </row>
    <row r="1910" spans="1:35" x14ac:dyDescent="0.35">
      <c r="A1910" s="1" t="s">
        <v>21</v>
      </c>
      <c r="B1910" s="1">
        <v>1</v>
      </c>
      <c r="C1910" s="1" t="s">
        <v>198</v>
      </c>
      <c r="D1910" s="1" t="s">
        <v>199</v>
      </c>
      <c r="E1910" s="1" t="s">
        <v>200</v>
      </c>
      <c r="F1910" s="1" t="s">
        <v>25</v>
      </c>
      <c r="G1910" s="1">
        <v>25</v>
      </c>
      <c r="H1910" s="1" t="s">
        <v>113</v>
      </c>
      <c r="I1910" s="1" t="s">
        <v>114</v>
      </c>
      <c r="J1910" s="2">
        <v>59448320.5</v>
      </c>
      <c r="K1910" s="2">
        <v>70199473.280000001</v>
      </c>
      <c r="L1910" s="2">
        <v>35099736.640000001</v>
      </c>
      <c r="M1910" s="2">
        <v>23679613.699999999</v>
      </c>
      <c r="N1910" s="2">
        <v>-11420122.939999999</v>
      </c>
      <c r="O1910" s="2">
        <v>-32.536206915539999</v>
      </c>
      <c r="P1910" s="3" t="s">
        <v>28</v>
      </c>
      <c r="Q1910" s="3" t="s">
        <v>29</v>
      </c>
      <c r="R1910" s="1" t="s">
        <v>30</v>
      </c>
      <c r="S1910" s="1" t="s">
        <v>31</v>
      </c>
      <c r="T1910" s="1" t="s">
        <v>30</v>
      </c>
      <c r="U1910" s="1" t="s">
        <v>97</v>
      </c>
      <c r="V1910" s="1" t="s">
        <v>98</v>
      </c>
      <c r="W1910" s="1" t="s">
        <v>32</v>
      </c>
      <c r="X1910" s="1" t="s">
        <v>34</v>
      </c>
      <c r="Y1910" s="1">
        <v>-1</v>
      </c>
      <c r="Z1910" s="1">
        <v>3</v>
      </c>
      <c r="AA1910" s="1" t="s">
        <v>2129</v>
      </c>
      <c r="AB1910" s="1" t="s">
        <v>2140</v>
      </c>
      <c r="AC1910" s="1" t="s">
        <v>2141</v>
      </c>
      <c r="AE1910" s="2">
        <v>64740317.5</v>
      </c>
      <c r="AF1910" s="2" t="s">
        <v>2152</v>
      </c>
      <c r="AG1910" s="48">
        <v>-70199473.280000001</v>
      </c>
      <c r="AH1910" s="50">
        <v>-1</v>
      </c>
      <c r="AI1910" s="1">
        <v>3</v>
      </c>
    </row>
    <row r="1911" spans="1:35" x14ac:dyDescent="0.35">
      <c r="A1911" s="1" t="s">
        <v>21</v>
      </c>
      <c r="B1911" s="1">
        <v>1</v>
      </c>
      <c r="C1911" s="1" t="s">
        <v>198</v>
      </c>
      <c r="D1911" s="1" t="s">
        <v>205</v>
      </c>
      <c r="E1911" s="1" t="s">
        <v>206</v>
      </c>
      <c r="F1911" s="1" t="s">
        <v>56</v>
      </c>
      <c r="G1911" s="1">
        <v>25</v>
      </c>
      <c r="H1911" s="1" t="s">
        <v>113</v>
      </c>
      <c r="I1911" s="1" t="s">
        <v>114</v>
      </c>
      <c r="J1911" s="2">
        <v>124566860.26000001</v>
      </c>
      <c r="K1911" s="2">
        <v>153435827</v>
      </c>
      <c r="L1911" s="2">
        <v>76717913.5</v>
      </c>
      <c r="M1911" s="2">
        <v>63117378.049999997</v>
      </c>
      <c r="N1911" s="2">
        <v>-13600535.449999999</v>
      </c>
      <c r="O1911" s="2">
        <v>-17.727978811623998</v>
      </c>
      <c r="P1911" s="3" t="s">
        <v>28</v>
      </c>
      <c r="Q1911" s="3" t="s">
        <v>29</v>
      </c>
      <c r="R1911" s="1" t="s">
        <v>30</v>
      </c>
      <c r="S1911" s="1" t="s">
        <v>31</v>
      </c>
      <c r="T1911" s="1" t="s">
        <v>30</v>
      </c>
      <c r="U1911" s="1" t="s">
        <v>97</v>
      </c>
      <c r="V1911" s="1" t="s">
        <v>98</v>
      </c>
      <c r="W1911" s="1" t="s">
        <v>32</v>
      </c>
      <c r="X1911" s="1" t="s">
        <v>34</v>
      </c>
      <c r="Y1911" s="1">
        <v>-1</v>
      </c>
      <c r="Z1911" s="1">
        <v>3</v>
      </c>
      <c r="AA1911" s="1" t="s">
        <v>2127</v>
      </c>
      <c r="AB1911" s="1" t="s">
        <v>2140</v>
      </c>
      <c r="AC1911" s="1" t="s">
        <v>2123</v>
      </c>
      <c r="AE1911" s="2">
        <v>156763682</v>
      </c>
      <c r="AF1911" s="2" t="s">
        <v>2152</v>
      </c>
      <c r="AG1911" s="48">
        <v>-153435827</v>
      </c>
      <c r="AH1911" s="50">
        <v>-1</v>
      </c>
      <c r="AI1911" s="1">
        <v>3</v>
      </c>
    </row>
    <row r="1912" spans="1:35" x14ac:dyDescent="0.35">
      <c r="A1912" s="1" t="s">
        <v>21</v>
      </c>
      <c r="B1912" s="1">
        <v>1</v>
      </c>
      <c r="C1912" s="1" t="s">
        <v>198</v>
      </c>
      <c r="D1912" s="1" t="s">
        <v>217</v>
      </c>
      <c r="E1912" s="1" t="s">
        <v>218</v>
      </c>
      <c r="F1912" s="1" t="s">
        <v>25</v>
      </c>
      <c r="G1912" s="1">
        <v>25</v>
      </c>
      <c r="H1912" s="1" t="s">
        <v>113</v>
      </c>
      <c r="I1912" s="1" t="s">
        <v>114</v>
      </c>
      <c r="J1912" s="2">
        <v>8272033.96</v>
      </c>
      <c r="K1912" s="2">
        <v>14848490.5</v>
      </c>
      <c r="L1912" s="2">
        <v>7424245.25</v>
      </c>
      <c r="M1912" s="2">
        <v>4625344.57</v>
      </c>
      <c r="N1912" s="2">
        <v>-2798900.68</v>
      </c>
      <c r="O1912" s="2">
        <v>-37.699464198061101</v>
      </c>
      <c r="P1912" s="3" t="s">
        <v>28</v>
      </c>
      <c r="Q1912" s="3" t="s">
        <v>29</v>
      </c>
      <c r="R1912" s="1" t="s">
        <v>30</v>
      </c>
      <c r="S1912" s="1" t="s">
        <v>31</v>
      </c>
      <c r="T1912" s="1" t="s">
        <v>30</v>
      </c>
      <c r="U1912" s="1" t="s">
        <v>97</v>
      </c>
      <c r="V1912" s="1" t="s">
        <v>98</v>
      </c>
      <c r="W1912" s="1" t="s">
        <v>32</v>
      </c>
      <c r="X1912" s="1" t="s">
        <v>34</v>
      </c>
      <c r="Y1912" s="1">
        <v>-1</v>
      </c>
      <c r="Z1912" s="1">
        <v>3</v>
      </c>
      <c r="AA1912" s="1" t="s">
        <v>2121</v>
      </c>
      <c r="AB1912" s="1" t="s">
        <v>2140</v>
      </c>
      <c r="AC1912" s="1" t="s">
        <v>2141</v>
      </c>
      <c r="AE1912" s="2">
        <v>15847130.5</v>
      </c>
      <c r="AF1912" s="2" t="s">
        <v>2152</v>
      </c>
      <c r="AG1912" s="48">
        <v>-14848490.5</v>
      </c>
      <c r="AH1912" s="50">
        <v>-1</v>
      </c>
      <c r="AI1912" s="1">
        <v>3</v>
      </c>
    </row>
    <row r="1913" spans="1:35" x14ac:dyDescent="0.35">
      <c r="A1913" s="1" t="s">
        <v>21</v>
      </c>
      <c r="B1913" s="1">
        <v>1</v>
      </c>
      <c r="C1913" s="1" t="s">
        <v>198</v>
      </c>
      <c r="D1913" s="1" t="s">
        <v>223</v>
      </c>
      <c r="E1913" s="1" t="s">
        <v>224</v>
      </c>
      <c r="F1913" s="1" t="s">
        <v>25</v>
      </c>
      <c r="G1913" s="1">
        <v>25</v>
      </c>
      <c r="H1913" s="1" t="s">
        <v>113</v>
      </c>
      <c r="I1913" s="1" t="s">
        <v>114</v>
      </c>
      <c r="J1913" s="2">
        <v>4146676.68</v>
      </c>
      <c r="K1913" s="2">
        <v>2654999.34</v>
      </c>
      <c r="L1913" s="2">
        <v>1327499.67</v>
      </c>
      <c r="M1913" s="2">
        <v>1663004.77</v>
      </c>
      <c r="N1913" s="2">
        <v>335505.09999999998</v>
      </c>
      <c r="O1913" s="2">
        <v>25.273460143308402</v>
      </c>
      <c r="P1913" s="3" t="s">
        <v>73</v>
      </c>
      <c r="Q1913" s="3" t="s">
        <v>29</v>
      </c>
      <c r="R1913" s="1" t="s">
        <v>30</v>
      </c>
      <c r="S1913" s="1" t="s">
        <v>31</v>
      </c>
      <c r="T1913" s="1" t="s">
        <v>30</v>
      </c>
      <c r="U1913" s="1" t="s">
        <v>97</v>
      </c>
      <c r="V1913" s="1" t="s">
        <v>98</v>
      </c>
      <c r="W1913" s="1" t="s">
        <v>32</v>
      </c>
      <c r="X1913" s="1" t="s">
        <v>34</v>
      </c>
      <c r="Y1913" s="1">
        <v>-1</v>
      </c>
      <c r="Z1913" s="1">
        <v>3</v>
      </c>
      <c r="AA1913" s="1" t="s">
        <v>2127</v>
      </c>
      <c r="AB1913" s="1" t="s">
        <v>2140</v>
      </c>
      <c r="AC1913" s="1" t="s">
        <v>2144</v>
      </c>
      <c r="AE1913" s="2">
        <v>4630557</v>
      </c>
      <c r="AF1913" s="2" t="s">
        <v>2152</v>
      </c>
      <c r="AG1913" s="48">
        <v>-2654999.34</v>
      </c>
      <c r="AH1913" s="50">
        <v>-1</v>
      </c>
      <c r="AI1913" s="1">
        <v>3</v>
      </c>
    </row>
    <row r="1914" spans="1:35" x14ac:dyDescent="0.35">
      <c r="A1914" s="1" t="s">
        <v>21</v>
      </c>
      <c r="B1914" s="1">
        <v>1</v>
      </c>
      <c r="C1914" s="1" t="s">
        <v>198</v>
      </c>
      <c r="D1914" s="1" t="s">
        <v>221</v>
      </c>
      <c r="E1914" s="1" t="s">
        <v>222</v>
      </c>
      <c r="F1914" s="1" t="s">
        <v>25</v>
      </c>
      <c r="G1914" s="1">
        <v>25</v>
      </c>
      <c r="H1914" s="1" t="s">
        <v>113</v>
      </c>
      <c r="I1914" s="1" t="s">
        <v>114</v>
      </c>
      <c r="J1914" s="2">
        <v>2860367.84</v>
      </c>
      <c r="K1914" s="2">
        <v>2806615.31</v>
      </c>
      <c r="L1914" s="2">
        <v>1403307.655</v>
      </c>
      <c r="M1914" s="2">
        <v>878326.18</v>
      </c>
      <c r="N1914" s="2">
        <v>-524981.47499999998</v>
      </c>
      <c r="O1914" s="2">
        <v>-37.410290831770602</v>
      </c>
      <c r="P1914" s="3" t="s">
        <v>28</v>
      </c>
      <c r="Q1914" s="3" t="s">
        <v>29</v>
      </c>
      <c r="R1914" s="1" t="s">
        <v>30</v>
      </c>
      <c r="S1914" s="1" t="s">
        <v>31</v>
      </c>
      <c r="T1914" s="1" t="s">
        <v>30</v>
      </c>
      <c r="U1914" s="1" t="s">
        <v>97</v>
      </c>
      <c r="V1914" s="1" t="s">
        <v>98</v>
      </c>
      <c r="W1914" s="1" t="s">
        <v>32</v>
      </c>
      <c r="X1914" s="1" t="s">
        <v>34</v>
      </c>
      <c r="Y1914" s="1">
        <v>-1</v>
      </c>
      <c r="Z1914" s="1">
        <v>3</v>
      </c>
      <c r="AA1914" s="1" t="s">
        <v>2127</v>
      </c>
      <c r="AB1914" s="1" t="s">
        <v>2140</v>
      </c>
      <c r="AC1914" s="1" t="s">
        <v>2141</v>
      </c>
      <c r="AE1914" s="2">
        <v>3575990.71</v>
      </c>
      <c r="AF1914" s="2" t="s">
        <v>2152</v>
      </c>
      <c r="AG1914" s="48">
        <v>-2806615.31</v>
      </c>
      <c r="AH1914" s="50">
        <v>-1</v>
      </c>
      <c r="AI1914" s="1">
        <v>3</v>
      </c>
    </row>
    <row r="1915" spans="1:35" x14ac:dyDescent="0.35">
      <c r="A1915" s="1" t="s">
        <v>21</v>
      </c>
      <c r="B1915" s="1">
        <v>1</v>
      </c>
      <c r="C1915" s="1" t="s">
        <v>198</v>
      </c>
      <c r="D1915" s="1" t="s">
        <v>209</v>
      </c>
      <c r="E1915" s="1" t="s">
        <v>210</v>
      </c>
      <c r="F1915" s="1" t="s">
        <v>25</v>
      </c>
      <c r="G1915" s="1">
        <v>25</v>
      </c>
      <c r="H1915" s="1" t="s">
        <v>113</v>
      </c>
      <c r="I1915" s="1" t="s">
        <v>114</v>
      </c>
      <c r="J1915" s="2">
        <v>3738665.33</v>
      </c>
      <c r="K1915" s="2">
        <v>3711767</v>
      </c>
      <c r="L1915" s="2">
        <v>1855883.5</v>
      </c>
      <c r="M1915" s="2">
        <v>1511498.28</v>
      </c>
      <c r="N1915" s="2">
        <v>-344385.22</v>
      </c>
      <c r="O1915" s="2">
        <v>-18.556402920765201</v>
      </c>
      <c r="P1915" s="3" t="s">
        <v>28</v>
      </c>
      <c r="Q1915" s="3" t="s">
        <v>29</v>
      </c>
      <c r="R1915" s="1" t="s">
        <v>30</v>
      </c>
      <c r="S1915" s="1" t="s">
        <v>31</v>
      </c>
      <c r="T1915" s="1" t="s">
        <v>30</v>
      </c>
      <c r="U1915" s="1" t="s">
        <v>97</v>
      </c>
      <c r="V1915" s="1" t="s">
        <v>98</v>
      </c>
      <c r="W1915" s="1" t="s">
        <v>32</v>
      </c>
      <c r="X1915" s="1" t="s">
        <v>34</v>
      </c>
      <c r="Y1915" s="1">
        <v>-1</v>
      </c>
      <c r="Z1915" s="1">
        <v>3</v>
      </c>
      <c r="AA1915" s="1" t="s">
        <v>2128</v>
      </c>
      <c r="AB1915" s="1" t="s">
        <v>2140</v>
      </c>
      <c r="AC1915" s="1" t="s">
        <v>2123</v>
      </c>
      <c r="AE1915" s="2">
        <v>2909950</v>
      </c>
      <c r="AF1915" s="2" t="s">
        <v>2152</v>
      </c>
      <c r="AG1915" s="48">
        <v>-3711767</v>
      </c>
      <c r="AH1915" s="50">
        <v>-1</v>
      </c>
      <c r="AI1915" s="1">
        <v>3</v>
      </c>
    </row>
    <row r="1916" spans="1:35" x14ac:dyDescent="0.35">
      <c r="A1916" s="1" t="s">
        <v>21</v>
      </c>
      <c r="B1916" s="1">
        <v>1</v>
      </c>
      <c r="C1916" s="1" t="s">
        <v>198</v>
      </c>
      <c r="D1916" s="1" t="s">
        <v>215</v>
      </c>
      <c r="E1916" s="1" t="s">
        <v>216</v>
      </c>
      <c r="F1916" s="1" t="s">
        <v>25</v>
      </c>
      <c r="G1916" s="1">
        <v>25</v>
      </c>
      <c r="H1916" s="1" t="s">
        <v>113</v>
      </c>
      <c r="I1916" s="1" t="s">
        <v>114</v>
      </c>
      <c r="J1916" s="2">
        <v>5932418.4000000004</v>
      </c>
      <c r="K1916" s="2">
        <v>5131735.38</v>
      </c>
      <c r="L1916" s="2">
        <v>2565867.69</v>
      </c>
      <c r="M1916" s="2">
        <v>3416201.84</v>
      </c>
      <c r="N1916" s="2">
        <v>850334.15</v>
      </c>
      <c r="O1916" s="2">
        <v>33.140218153649201</v>
      </c>
      <c r="P1916" s="3" t="s">
        <v>73</v>
      </c>
      <c r="Q1916" s="3" t="s">
        <v>29</v>
      </c>
      <c r="R1916" s="1" t="s">
        <v>30</v>
      </c>
      <c r="S1916" s="1" t="s">
        <v>31</v>
      </c>
      <c r="T1916" s="1" t="s">
        <v>30</v>
      </c>
      <c r="U1916" s="1" t="s">
        <v>97</v>
      </c>
      <c r="V1916" s="1" t="s">
        <v>98</v>
      </c>
      <c r="W1916" s="1" t="s">
        <v>32</v>
      </c>
      <c r="X1916" s="1" t="s">
        <v>34</v>
      </c>
      <c r="Y1916" s="1">
        <v>-1</v>
      </c>
      <c r="Z1916" s="1">
        <v>3</v>
      </c>
      <c r="AA1916" s="1" t="s">
        <v>2121</v>
      </c>
      <c r="AB1916" s="1" t="s">
        <v>2140</v>
      </c>
      <c r="AC1916" s="1" t="s">
        <v>2144</v>
      </c>
      <c r="AE1916" s="2">
        <v>6711632.75</v>
      </c>
      <c r="AF1916" s="2" t="s">
        <v>2152</v>
      </c>
      <c r="AG1916" s="48">
        <v>-5131735.38</v>
      </c>
      <c r="AH1916" s="50">
        <v>-1</v>
      </c>
      <c r="AI1916" s="1">
        <v>3</v>
      </c>
    </row>
    <row r="1917" spans="1:35" x14ac:dyDescent="0.35">
      <c r="A1917" s="1" t="s">
        <v>21</v>
      </c>
      <c r="B1917" s="1">
        <v>1</v>
      </c>
      <c r="C1917" s="1" t="s">
        <v>198</v>
      </c>
      <c r="D1917" s="1" t="s">
        <v>227</v>
      </c>
      <c r="E1917" s="1" t="s">
        <v>228</v>
      </c>
      <c r="F1917" s="1" t="s">
        <v>25</v>
      </c>
      <c r="G1917" s="1">
        <v>25</v>
      </c>
      <c r="H1917" s="1" t="s">
        <v>113</v>
      </c>
      <c r="I1917" s="1" t="s">
        <v>114</v>
      </c>
      <c r="J1917" s="2">
        <v>4326053.1900000004</v>
      </c>
      <c r="K1917" s="2">
        <v>4738893.97</v>
      </c>
      <c r="L1917" s="2">
        <v>2369446.9849999999</v>
      </c>
      <c r="M1917" s="2">
        <v>1548439.97</v>
      </c>
      <c r="N1917" s="2">
        <v>-821007.01500000001</v>
      </c>
      <c r="O1917" s="2">
        <v>-34.649731359150898</v>
      </c>
      <c r="P1917" s="3" t="s">
        <v>28</v>
      </c>
      <c r="Q1917" s="3" t="s">
        <v>29</v>
      </c>
      <c r="R1917" s="1" t="s">
        <v>30</v>
      </c>
      <c r="S1917" s="1" t="s">
        <v>31</v>
      </c>
      <c r="T1917" s="1" t="s">
        <v>30</v>
      </c>
      <c r="U1917" s="1" t="s">
        <v>97</v>
      </c>
      <c r="V1917" s="1" t="s">
        <v>98</v>
      </c>
      <c r="W1917" s="1" t="s">
        <v>32</v>
      </c>
      <c r="X1917" s="1" t="s">
        <v>34</v>
      </c>
      <c r="Y1917" s="1">
        <v>-1</v>
      </c>
      <c r="Z1917" s="1">
        <v>3</v>
      </c>
      <c r="AA1917" s="1" t="s">
        <v>2121</v>
      </c>
      <c r="AB1917" s="1" t="s">
        <v>2140</v>
      </c>
      <c r="AC1917" s="1" t="s">
        <v>2141</v>
      </c>
      <c r="AE1917" s="2">
        <v>4238362.97</v>
      </c>
      <c r="AF1917" s="2" t="s">
        <v>2152</v>
      </c>
      <c r="AG1917" s="48">
        <v>-4738893.97</v>
      </c>
      <c r="AH1917" s="50">
        <v>-1</v>
      </c>
      <c r="AI1917" s="1">
        <v>3</v>
      </c>
    </row>
    <row r="1918" spans="1:35" x14ac:dyDescent="0.35">
      <c r="A1918" s="1" t="s">
        <v>21</v>
      </c>
      <c r="B1918" s="1">
        <v>1</v>
      </c>
      <c r="C1918" s="1" t="s">
        <v>198</v>
      </c>
      <c r="D1918" s="1" t="s">
        <v>211</v>
      </c>
      <c r="E1918" s="1" t="s">
        <v>212</v>
      </c>
      <c r="F1918" s="1" t="s">
        <v>25</v>
      </c>
      <c r="G1918" s="1">
        <v>25</v>
      </c>
      <c r="H1918" s="1" t="s">
        <v>113</v>
      </c>
      <c r="I1918" s="1" t="s">
        <v>114</v>
      </c>
      <c r="J1918" s="2">
        <v>23728510.920000002</v>
      </c>
      <c r="K1918" s="2">
        <v>46700058.530000001</v>
      </c>
      <c r="L1918" s="2">
        <v>23350029.265000001</v>
      </c>
      <c r="M1918" s="2">
        <v>19712144.219999999</v>
      </c>
      <c r="N1918" s="2">
        <v>-3637885.0449999999</v>
      </c>
      <c r="O1918" s="2">
        <v>-15.579787946788301</v>
      </c>
      <c r="P1918" s="3" t="s">
        <v>28</v>
      </c>
      <c r="Q1918" s="3" t="s">
        <v>29</v>
      </c>
      <c r="R1918" s="1" t="s">
        <v>30</v>
      </c>
      <c r="S1918" s="1" t="s">
        <v>31</v>
      </c>
      <c r="T1918" s="1" t="s">
        <v>30</v>
      </c>
      <c r="U1918" s="1" t="s">
        <v>97</v>
      </c>
      <c r="V1918" s="1" t="s">
        <v>98</v>
      </c>
      <c r="W1918" s="1" t="s">
        <v>32</v>
      </c>
      <c r="X1918" s="1" t="s">
        <v>34</v>
      </c>
      <c r="Y1918" s="1">
        <v>-1</v>
      </c>
      <c r="Z1918" s="1">
        <v>3</v>
      </c>
      <c r="AA1918" s="1" t="s">
        <v>2127</v>
      </c>
      <c r="AB1918" s="1" t="s">
        <v>2140</v>
      </c>
      <c r="AC1918" s="1" t="s">
        <v>2123</v>
      </c>
      <c r="AE1918" s="2">
        <v>47831701.950000003</v>
      </c>
      <c r="AF1918" s="2" t="s">
        <v>2152</v>
      </c>
      <c r="AG1918" s="48">
        <v>-46700058.530000001</v>
      </c>
      <c r="AH1918" s="50">
        <v>-1</v>
      </c>
      <c r="AI1918" s="1">
        <v>3</v>
      </c>
    </row>
    <row r="1919" spans="1:35" x14ac:dyDescent="0.35">
      <c r="A1919" s="1" t="s">
        <v>21</v>
      </c>
      <c r="B1919" s="1">
        <v>1</v>
      </c>
      <c r="C1919" s="1" t="s">
        <v>198</v>
      </c>
      <c r="D1919" s="1" t="s">
        <v>225</v>
      </c>
      <c r="E1919" s="1" t="s">
        <v>226</v>
      </c>
      <c r="F1919" s="1" t="s">
        <v>25</v>
      </c>
      <c r="G1919" s="1">
        <v>25</v>
      </c>
      <c r="H1919" s="1" t="s">
        <v>113</v>
      </c>
      <c r="I1919" s="1" t="s">
        <v>114</v>
      </c>
      <c r="J1919" s="2">
        <v>4055820.61</v>
      </c>
      <c r="K1919" s="2">
        <v>6288902.4299999997</v>
      </c>
      <c r="L1919" s="2">
        <v>3144451.2149999999</v>
      </c>
      <c r="M1919" s="2">
        <v>2563374.91</v>
      </c>
      <c r="N1919" s="2">
        <v>-581076.30500000005</v>
      </c>
      <c r="O1919" s="2">
        <v>-18.479418673378898</v>
      </c>
      <c r="P1919" s="3" t="s">
        <v>28</v>
      </c>
      <c r="Q1919" s="3" t="s">
        <v>29</v>
      </c>
      <c r="R1919" s="1" t="s">
        <v>30</v>
      </c>
      <c r="S1919" s="1" t="s">
        <v>31</v>
      </c>
      <c r="T1919" s="1" t="s">
        <v>30</v>
      </c>
      <c r="U1919" s="1" t="s">
        <v>97</v>
      </c>
      <c r="V1919" s="1" t="s">
        <v>98</v>
      </c>
      <c r="W1919" s="1" t="s">
        <v>32</v>
      </c>
      <c r="X1919" s="1" t="s">
        <v>34</v>
      </c>
      <c r="Y1919" s="1">
        <v>-1</v>
      </c>
      <c r="Z1919" s="1">
        <v>3</v>
      </c>
      <c r="AA1919" s="1" t="s">
        <v>2121</v>
      </c>
      <c r="AB1919" s="1" t="s">
        <v>2140</v>
      </c>
      <c r="AC1919" s="1" t="s">
        <v>2123</v>
      </c>
      <c r="AE1919" s="2">
        <v>5031217.3499999996</v>
      </c>
      <c r="AF1919" s="2" t="s">
        <v>2152</v>
      </c>
      <c r="AG1919" s="48">
        <v>-6288902.4299999997</v>
      </c>
      <c r="AH1919" s="50">
        <v>-1</v>
      </c>
      <c r="AI1919" s="1">
        <v>3</v>
      </c>
    </row>
    <row r="1920" spans="1:35" x14ac:dyDescent="0.35">
      <c r="A1920" s="1" t="s">
        <v>21</v>
      </c>
      <c r="B1920" s="1">
        <v>1</v>
      </c>
      <c r="C1920" s="1" t="s">
        <v>198</v>
      </c>
      <c r="D1920" s="1" t="s">
        <v>219</v>
      </c>
      <c r="E1920" s="1" t="s">
        <v>220</v>
      </c>
      <c r="F1920" s="1" t="s">
        <v>25</v>
      </c>
      <c r="G1920" s="1">
        <v>25</v>
      </c>
      <c r="H1920" s="1" t="s">
        <v>113</v>
      </c>
      <c r="I1920" s="1" t="s">
        <v>114</v>
      </c>
      <c r="J1920" s="2">
        <v>2798446.88</v>
      </c>
      <c r="K1920" s="2">
        <v>3681956.82</v>
      </c>
      <c r="L1920" s="2">
        <v>1840978.41</v>
      </c>
      <c r="M1920" s="2">
        <v>1505242.98</v>
      </c>
      <c r="N1920" s="2">
        <v>-335735.43</v>
      </c>
      <c r="O1920" s="2">
        <v>-18.236793445068201</v>
      </c>
      <c r="P1920" s="3" t="s">
        <v>28</v>
      </c>
      <c r="Q1920" s="3" t="s">
        <v>29</v>
      </c>
      <c r="R1920" s="1" t="s">
        <v>30</v>
      </c>
      <c r="S1920" s="1" t="s">
        <v>31</v>
      </c>
      <c r="T1920" s="1" t="s">
        <v>30</v>
      </c>
      <c r="U1920" s="1" t="s">
        <v>97</v>
      </c>
      <c r="V1920" s="1" t="s">
        <v>98</v>
      </c>
      <c r="W1920" s="1" t="s">
        <v>32</v>
      </c>
      <c r="X1920" s="1" t="s">
        <v>34</v>
      </c>
      <c r="Y1920" s="1">
        <v>-1</v>
      </c>
      <c r="Z1920" s="1">
        <v>3</v>
      </c>
      <c r="AA1920" s="1" t="s">
        <v>2121</v>
      </c>
      <c r="AB1920" s="1" t="s">
        <v>2140</v>
      </c>
      <c r="AC1920" s="1" t="s">
        <v>2123</v>
      </c>
      <c r="AE1920" s="2">
        <v>4052180</v>
      </c>
      <c r="AF1920" s="2" t="s">
        <v>2152</v>
      </c>
      <c r="AG1920" s="48">
        <v>-3681956.82</v>
      </c>
      <c r="AH1920" s="50">
        <v>-1</v>
      </c>
      <c r="AI1920" s="1">
        <v>3</v>
      </c>
    </row>
    <row r="1921" spans="1:35" x14ac:dyDescent="0.35">
      <c r="A1921" s="1" t="s">
        <v>21</v>
      </c>
      <c r="B1921" s="1">
        <v>1</v>
      </c>
      <c r="C1921" s="1" t="s">
        <v>198</v>
      </c>
      <c r="D1921" s="1" t="s">
        <v>207</v>
      </c>
      <c r="E1921" s="1" t="s">
        <v>208</v>
      </c>
      <c r="F1921" s="1" t="s">
        <v>25</v>
      </c>
      <c r="G1921" s="1">
        <v>25</v>
      </c>
      <c r="H1921" s="1" t="s">
        <v>113</v>
      </c>
      <c r="I1921" s="1" t="s">
        <v>114</v>
      </c>
      <c r="J1921" s="2">
        <v>3880580.59</v>
      </c>
      <c r="K1921" s="2">
        <v>4231000</v>
      </c>
      <c r="L1921" s="2">
        <v>2115500</v>
      </c>
      <c r="M1921" s="2">
        <v>2476433.46</v>
      </c>
      <c r="N1921" s="2">
        <v>360933.46</v>
      </c>
      <c r="O1921" s="2">
        <v>17.061378397542001</v>
      </c>
      <c r="P1921" s="3" t="s">
        <v>73</v>
      </c>
      <c r="Q1921" s="3" t="s">
        <v>29</v>
      </c>
      <c r="R1921" s="1" t="s">
        <v>30</v>
      </c>
      <c r="S1921" s="1" t="s">
        <v>31</v>
      </c>
      <c r="T1921" s="1" t="s">
        <v>30</v>
      </c>
      <c r="U1921" s="1" t="s">
        <v>97</v>
      </c>
      <c r="V1921" s="1" t="s">
        <v>98</v>
      </c>
      <c r="W1921" s="1" t="s">
        <v>32</v>
      </c>
      <c r="X1921" s="1" t="s">
        <v>34</v>
      </c>
      <c r="Y1921" s="1">
        <v>-1</v>
      </c>
      <c r="Z1921" s="1">
        <v>3</v>
      </c>
      <c r="AA1921" s="1" t="s">
        <v>2127</v>
      </c>
      <c r="AB1921" s="1" t="s">
        <v>2140</v>
      </c>
      <c r="AC1921" s="1" t="s">
        <v>2125</v>
      </c>
      <c r="AE1921" s="2">
        <v>4945503.84</v>
      </c>
      <c r="AF1921" s="2" t="s">
        <v>2152</v>
      </c>
      <c r="AG1921" s="48">
        <v>-4231000</v>
      </c>
      <c r="AH1921" s="50">
        <v>-1</v>
      </c>
      <c r="AI1921" s="1">
        <v>3</v>
      </c>
    </row>
    <row r="1922" spans="1:35" x14ac:dyDescent="0.35">
      <c r="A1922" s="1" t="s">
        <v>21</v>
      </c>
      <c r="B1922" s="1">
        <v>1</v>
      </c>
      <c r="C1922" s="1" t="s">
        <v>198</v>
      </c>
      <c r="D1922" s="1" t="s">
        <v>213</v>
      </c>
      <c r="E1922" s="1" t="s">
        <v>214</v>
      </c>
      <c r="F1922" s="1" t="s">
        <v>25</v>
      </c>
      <c r="G1922" s="1">
        <v>25</v>
      </c>
      <c r="H1922" s="1" t="s">
        <v>113</v>
      </c>
      <c r="I1922" s="1" t="s">
        <v>114</v>
      </c>
      <c r="J1922" s="2">
        <v>8413483.3499999996</v>
      </c>
      <c r="K1922" s="2">
        <v>25516294.420000002</v>
      </c>
      <c r="L1922" s="2">
        <v>12758147.210000001</v>
      </c>
      <c r="M1922" s="2">
        <v>17227015.289999999</v>
      </c>
      <c r="N1922" s="2">
        <v>4468868.08</v>
      </c>
      <c r="O1922" s="2">
        <v>35.027563222481398</v>
      </c>
      <c r="P1922" s="3" t="s">
        <v>73</v>
      </c>
      <c r="Q1922" s="3" t="s">
        <v>29</v>
      </c>
      <c r="R1922" s="1" t="s">
        <v>30</v>
      </c>
      <c r="S1922" s="1" t="s">
        <v>31</v>
      </c>
      <c r="T1922" s="1" t="s">
        <v>30</v>
      </c>
      <c r="U1922" s="1" t="s">
        <v>97</v>
      </c>
      <c r="V1922" s="1" t="s">
        <v>98</v>
      </c>
      <c r="W1922" s="1" t="s">
        <v>32</v>
      </c>
      <c r="X1922" s="1" t="s">
        <v>34</v>
      </c>
      <c r="Y1922" s="1">
        <v>-1</v>
      </c>
      <c r="Z1922" s="1">
        <v>3</v>
      </c>
      <c r="AA1922" s="1" t="s">
        <v>2121</v>
      </c>
      <c r="AB1922" s="1" t="s">
        <v>2140</v>
      </c>
      <c r="AC1922" s="1" t="s">
        <v>2144</v>
      </c>
      <c r="AE1922" s="2">
        <v>30909952.129999999</v>
      </c>
      <c r="AF1922" s="2" t="s">
        <v>2152</v>
      </c>
      <c r="AG1922" s="48">
        <v>-25516294.420000002</v>
      </c>
      <c r="AH1922" s="50">
        <v>-1</v>
      </c>
      <c r="AI1922" s="1">
        <v>3</v>
      </c>
    </row>
    <row r="1923" spans="1:35" x14ac:dyDescent="0.35">
      <c r="A1923" s="1" t="s">
        <v>21</v>
      </c>
      <c r="B1923" s="1">
        <v>1</v>
      </c>
      <c r="C1923" s="1" t="s">
        <v>198</v>
      </c>
      <c r="D1923" s="1" t="s">
        <v>203</v>
      </c>
      <c r="E1923" s="1" t="s">
        <v>204</v>
      </c>
      <c r="F1923" s="1" t="s">
        <v>25</v>
      </c>
      <c r="G1923" s="1">
        <v>26</v>
      </c>
      <c r="H1923" s="1" t="s">
        <v>115</v>
      </c>
      <c r="I1923" s="1" t="s">
        <v>116</v>
      </c>
      <c r="J1923" s="2">
        <v>1206750.3400000001</v>
      </c>
      <c r="K1923" s="2">
        <v>1151542.2</v>
      </c>
      <c r="L1923" s="2">
        <v>575771.1</v>
      </c>
      <c r="M1923" s="2">
        <v>582667.71</v>
      </c>
      <c r="N1923" s="2">
        <v>6896.61</v>
      </c>
      <c r="O1923" s="2">
        <v>1.19780412736937</v>
      </c>
      <c r="P1923" s="3" t="s">
        <v>73</v>
      </c>
      <c r="Q1923" s="3" t="s">
        <v>29</v>
      </c>
      <c r="R1923" s="1" t="s">
        <v>30</v>
      </c>
      <c r="S1923" s="1" t="s">
        <v>31</v>
      </c>
      <c r="T1923" s="1" t="s">
        <v>30</v>
      </c>
      <c r="U1923" s="1" t="s">
        <v>97</v>
      </c>
      <c r="V1923" s="1" t="s">
        <v>98</v>
      </c>
      <c r="W1923" s="1" t="s">
        <v>32</v>
      </c>
      <c r="X1923" s="1" t="s">
        <v>34</v>
      </c>
      <c r="Y1923" s="1">
        <v>-1</v>
      </c>
      <c r="Z1923" s="1">
        <v>3</v>
      </c>
      <c r="AA1923" s="1" t="s">
        <v>2121</v>
      </c>
      <c r="AB1923" s="1" t="s">
        <v>2126</v>
      </c>
      <c r="AC1923" s="1" t="s">
        <v>2126</v>
      </c>
      <c r="AE1923" s="2">
        <v>1151542.2000000002</v>
      </c>
      <c r="AF1923" s="2" t="s">
        <v>2152</v>
      </c>
      <c r="AG1923" s="48">
        <v>-1151542.2</v>
      </c>
      <c r="AH1923" s="50">
        <v>-1</v>
      </c>
      <c r="AI1923" s="1">
        <v>3</v>
      </c>
    </row>
    <row r="1924" spans="1:35" x14ac:dyDescent="0.35">
      <c r="A1924" s="1" t="s">
        <v>21</v>
      </c>
      <c r="B1924" s="1">
        <v>1</v>
      </c>
      <c r="C1924" s="1" t="s">
        <v>198</v>
      </c>
      <c r="D1924" s="1" t="s">
        <v>201</v>
      </c>
      <c r="E1924" s="1" t="s">
        <v>202</v>
      </c>
      <c r="F1924" s="1" t="s">
        <v>25</v>
      </c>
      <c r="G1924" s="1">
        <v>26</v>
      </c>
      <c r="H1924" s="1" t="s">
        <v>115</v>
      </c>
      <c r="I1924" s="1" t="s">
        <v>116</v>
      </c>
      <c r="J1924" s="2">
        <v>1324964.1000000001</v>
      </c>
      <c r="K1924" s="2">
        <v>1870109.99</v>
      </c>
      <c r="L1924" s="2">
        <v>935054.995</v>
      </c>
      <c r="M1924" s="2">
        <v>497241.95</v>
      </c>
      <c r="N1924" s="2">
        <v>-437813.04499999998</v>
      </c>
      <c r="O1924" s="2">
        <v>-46.822170603986798</v>
      </c>
      <c r="P1924" s="3" t="s">
        <v>28</v>
      </c>
      <c r="Q1924" s="3" t="s">
        <v>29</v>
      </c>
      <c r="R1924" s="1" t="s">
        <v>30</v>
      </c>
      <c r="S1924" s="1" t="s">
        <v>31</v>
      </c>
      <c r="T1924" s="1" t="s">
        <v>30</v>
      </c>
      <c r="U1924" s="1" t="s">
        <v>97</v>
      </c>
      <c r="V1924" s="1" t="s">
        <v>98</v>
      </c>
      <c r="W1924" s="1" t="s">
        <v>32</v>
      </c>
      <c r="X1924" s="1" t="s">
        <v>34</v>
      </c>
      <c r="Y1924" s="1">
        <v>-1</v>
      </c>
      <c r="Z1924" s="1">
        <v>3</v>
      </c>
      <c r="AA1924" s="1" t="s">
        <v>2128</v>
      </c>
      <c r="AB1924" s="1" t="s">
        <v>2140</v>
      </c>
      <c r="AC1924" s="1" t="s">
        <v>2141</v>
      </c>
      <c r="AE1924" s="2">
        <v>1870109.99</v>
      </c>
      <c r="AF1924" s="2" t="s">
        <v>2152</v>
      </c>
      <c r="AG1924" s="48">
        <v>-1870109.99</v>
      </c>
      <c r="AH1924" s="50">
        <v>-1</v>
      </c>
      <c r="AI1924" s="1">
        <v>3</v>
      </c>
    </row>
    <row r="1925" spans="1:35" x14ac:dyDescent="0.35">
      <c r="A1925" s="1" t="s">
        <v>21</v>
      </c>
      <c r="B1925" s="1">
        <v>1</v>
      </c>
      <c r="C1925" s="1" t="s">
        <v>198</v>
      </c>
      <c r="D1925" s="1" t="s">
        <v>199</v>
      </c>
      <c r="E1925" s="1" t="s">
        <v>200</v>
      </c>
      <c r="F1925" s="1" t="s">
        <v>25</v>
      </c>
      <c r="G1925" s="1">
        <v>26</v>
      </c>
      <c r="H1925" s="1" t="s">
        <v>115</v>
      </c>
      <c r="I1925" s="1" t="s">
        <v>116</v>
      </c>
      <c r="J1925" s="2">
        <v>7888738.3300000001</v>
      </c>
      <c r="K1925" s="2">
        <v>7000000</v>
      </c>
      <c r="L1925" s="2">
        <v>3500000</v>
      </c>
      <c r="M1925" s="2">
        <v>2937413.12</v>
      </c>
      <c r="N1925" s="2">
        <v>-562586.88</v>
      </c>
      <c r="O1925" s="2">
        <v>-16.073910857142899</v>
      </c>
      <c r="P1925" s="3" t="s">
        <v>28</v>
      </c>
      <c r="Q1925" s="3" t="s">
        <v>29</v>
      </c>
      <c r="R1925" s="1" t="s">
        <v>30</v>
      </c>
      <c r="S1925" s="1" t="s">
        <v>31</v>
      </c>
      <c r="T1925" s="1" t="s">
        <v>30</v>
      </c>
      <c r="U1925" s="1" t="s">
        <v>97</v>
      </c>
      <c r="V1925" s="1" t="s">
        <v>98</v>
      </c>
      <c r="W1925" s="1" t="s">
        <v>32</v>
      </c>
      <c r="X1925" s="1" t="s">
        <v>34</v>
      </c>
      <c r="Y1925" s="1">
        <v>-1</v>
      </c>
      <c r="Z1925" s="1">
        <v>3</v>
      </c>
      <c r="AA1925" s="1" t="s">
        <v>2129</v>
      </c>
      <c r="AB1925" s="1" t="s">
        <v>2140</v>
      </c>
      <c r="AC1925" s="1" t="s">
        <v>2123</v>
      </c>
      <c r="AE1925" s="2">
        <v>7000000</v>
      </c>
      <c r="AF1925" s="2" t="s">
        <v>2152</v>
      </c>
      <c r="AG1925" s="48">
        <v>-7000000</v>
      </c>
      <c r="AH1925" s="50">
        <v>-1</v>
      </c>
      <c r="AI1925" s="1">
        <v>3</v>
      </c>
    </row>
    <row r="1926" spans="1:35" x14ac:dyDescent="0.35">
      <c r="A1926" s="1" t="s">
        <v>21</v>
      </c>
      <c r="B1926" s="1">
        <v>1</v>
      </c>
      <c r="C1926" s="1" t="s">
        <v>198</v>
      </c>
      <c r="D1926" s="1" t="s">
        <v>205</v>
      </c>
      <c r="E1926" s="1" t="s">
        <v>206</v>
      </c>
      <c r="F1926" s="1" t="s">
        <v>56</v>
      </c>
      <c r="G1926" s="1">
        <v>26</v>
      </c>
      <c r="H1926" s="1" t="s">
        <v>115</v>
      </c>
      <c r="I1926" s="1" t="s">
        <v>116</v>
      </c>
      <c r="J1926" s="2">
        <v>42309620.359999999</v>
      </c>
      <c r="K1926" s="2">
        <v>41424500</v>
      </c>
      <c r="L1926" s="2">
        <v>20712250</v>
      </c>
      <c r="M1926" s="2">
        <v>16512006.630000001</v>
      </c>
      <c r="N1926" s="2">
        <v>-4200243.37</v>
      </c>
      <c r="O1926" s="2">
        <v>-20.279029897765799</v>
      </c>
      <c r="P1926" s="3" t="s">
        <v>28</v>
      </c>
      <c r="Q1926" s="3" t="s">
        <v>29</v>
      </c>
      <c r="R1926" s="1" t="s">
        <v>30</v>
      </c>
      <c r="S1926" s="1" t="s">
        <v>31</v>
      </c>
      <c r="T1926" s="1" t="s">
        <v>30</v>
      </c>
      <c r="U1926" s="1" t="s">
        <v>97</v>
      </c>
      <c r="V1926" s="1" t="s">
        <v>98</v>
      </c>
      <c r="W1926" s="1" t="s">
        <v>32</v>
      </c>
      <c r="X1926" s="1" t="s">
        <v>34</v>
      </c>
      <c r="Y1926" s="1">
        <v>-1</v>
      </c>
      <c r="Z1926" s="1">
        <v>3</v>
      </c>
      <c r="AA1926" s="1" t="s">
        <v>2127</v>
      </c>
      <c r="AB1926" s="1" t="s">
        <v>2140</v>
      </c>
      <c r="AC1926" s="1" t="s">
        <v>2123</v>
      </c>
      <c r="AE1926" s="2">
        <v>41424500</v>
      </c>
      <c r="AF1926" s="2" t="s">
        <v>2152</v>
      </c>
      <c r="AG1926" s="48">
        <v>-41424500</v>
      </c>
      <c r="AH1926" s="50">
        <v>-1</v>
      </c>
      <c r="AI1926" s="1">
        <v>3</v>
      </c>
    </row>
    <row r="1927" spans="1:35" x14ac:dyDescent="0.35">
      <c r="A1927" s="1" t="s">
        <v>21</v>
      </c>
      <c r="B1927" s="1">
        <v>1</v>
      </c>
      <c r="C1927" s="1" t="s">
        <v>198</v>
      </c>
      <c r="D1927" s="1" t="s">
        <v>217</v>
      </c>
      <c r="E1927" s="1" t="s">
        <v>218</v>
      </c>
      <c r="F1927" s="1" t="s">
        <v>25</v>
      </c>
      <c r="G1927" s="1">
        <v>26</v>
      </c>
      <c r="H1927" s="1" t="s">
        <v>115</v>
      </c>
      <c r="I1927" s="1" t="s">
        <v>116</v>
      </c>
      <c r="J1927" s="2">
        <v>3044169.52</v>
      </c>
      <c r="K1927" s="2">
        <v>2643115.5699999998</v>
      </c>
      <c r="L1927" s="2">
        <v>1321557.7849999999</v>
      </c>
      <c r="M1927" s="2">
        <v>1213893.6499999999</v>
      </c>
      <c r="N1927" s="2">
        <v>-107664.13499999999</v>
      </c>
      <c r="O1927" s="2">
        <v>-8.1467595455918698</v>
      </c>
      <c r="P1927" s="3" t="s">
        <v>28</v>
      </c>
      <c r="Q1927" s="3" t="s">
        <v>29</v>
      </c>
      <c r="R1927" s="1" t="s">
        <v>30</v>
      </c>
      <c r="S1927" s="1" t="s">
        <v>31</v>
      </c>
      <c r="T1927" s="1" t="s">
        <v>30</v>
      </c>
      <c r="U1927" s="1" t="s">
        <v>97</v>
      </c>
      <c r="V1927" s="1" t="s">
        <v>98</v>
      </c>
      <c r="W1927" s="1" t="s">
        <v>32</v>
      </c>
      <c r="X1927" s="1" t="s">
        <v>34</v>
      </c>
      <c r="Y1927" s="1">
        <v>-1</v>
      </c>
      <c r="Z1927" s="1">
        <v>3</v>
      </c>
      <c r="AA1927" s="1" t="s">
        <v>2121</v>
      </c>
      <c r="AB1927" s="1" t="s">
        <v>2140</v>
      </c>
      <c r="AC1927" s="1" t="s">
        <v>2123</v>
      </c>
      <c r="AE1927" s="2">
        <v>2643115.36</v>
      </c>
      <c r="AF1927" s="2" t="s">
        <v>2152</v>
      </c>
      <c r="AG1927" s="48">
        <v>-2643115.5699999998</v>
      </c>
      <c r="AH1927" s="50">
        <v>-1</v>
      </c>
      <c r="AI1927" s="1">
        <v>3</v>
      </c>
    </row>
    <row r="1928" spans="1:35" x14ac:dyDescent="0.35">
      <c r="A1928" s="1" t="s">
        <v>21</v>
      </c>
      <c r="B1928" s="1">
        <v>1</v>
      </c>
      <c r="C1928" s="1" t="s">
        <v>198</v>
      </c>
      <c r="D1928" s="1" t="s">
        <v>207</v>
      </c>
      <c r="E1928" s="1" t="s">
        <v>208</v>
      </c>
      <c r="F1928" s="1" t="s">
        <v>25</v>
      </c>
      <c r="G1928" s="1">
        <v>26</v>
      </c>
      <c r="H1928" s="1" t="s">
        <v>115</v>
      </c>
      <c r="I1928" s="1" t="s">
        <v>116</v>
      </c>
      <c r="J1928" s="2">
        <v>1894288.33</v>
      </c>
      <c r="K1928" s="2">
        <v>1766540</v>
      </c>
      <c r="L1928" s="2">
        <v>883270</v>
      </c>
      <c r="M1928" s="2">
        <v>846721.39</v>
      </c>
      <c r="N1928" s="2">
        <v>-36548.61</v>
      </c>
      <c r="O1928" s="2">
        <v>-4.1378751684082999</v>
      </c>
      <c r="P1928" s="3" t="s">
        <v>28</v>
      </c>
      <c r="Q1928" s="3" t="s">
        <v>29</v>
      </c>
      <c r="R1928" s="1" t="s">
        <v>30</v>
      </c>
      <c r="S1928" s="1" t="s">
        <v>31</v>
      </c>
      <c r="T1928" s="1" t="s">
        <v>30</v>
      </c>
      <c r="U1928" s="1" t="s">
        <v>97</v>
      </c>
      <c r="V1928" s="1" t="s">
        <v>98</v>
      </c>
      <c r="W1928" s="1" t="s">
        <v>32</v>
      </c>
      <c r="X1928" s="1" t="s">
        <v>34</v>
      </c>
      <c r="Y1928" s="1">
        <v>-1</v>
      </c>
      <c r="Z1928" s="1">
        <v>3</v>
      </c>
      <c r="AA1928" s="1" t="s">
        <v>2127</v>
      </c>
      <c r="AB1928" s="1" t="s">
        <v>2126</v>
      </c>
      <c r="AC1928" s="1" t="s">
        <v>2126</v>
      </c>
      <c r="AE1928" s="2">
        <v>1816540</v>
      </c>
      <c r="AF1928" s="2" t="s">
        <v>2152</v>
      </c>
      <c r="AG1928" s="48">
        <v>-1766540</v>
      </c>
      <c r="AH1928" s="50">
        <v>-1</v>
      </c>
      <c r="AI1928" s="1">
        <v>3</v>
      </c>
    </row>
    <row r="1929" spans="1:35" x14ac:dyDescent="0.35">
      <c r="A1929" s="1" t="s">
        <v>21</v>
      </c>
      <c r="B1929" s="1">
        <v>1</v>
      </c>
      <c r="C1929" s="1" t="s">
        <v>198</v>
      </c>
      <c r="D1929" s="1" t="s">
        <v>223</v>
      </c>
      <c r="E1929" s="1" t="s">
        <v>224</v>
      </c>
      <c r="F1929" s="1" t="s">
        <v>25</v>
      </c>
      <c r="G1929" s="1">
        <v>26</v>
      </c>
      <c r="H1929" s="1" t="s">
        <v>115</v>
      </c>
      <c r="I1929" s="1" t="s">
        <v>116</v>
      </c>
      <c r="J1929" s="2">
        <v>1255908.78</v>
      </c>
      <c r="K1929" s="2">
        <v>1543451.05</v>
      </c>
      <c r="L1929" s="2">
        <v>771725.52500000002</v>
      </c>
      <c r="M1929" s="2">
        <v>542986.23999999999</v>
      </c>
      <c r="N1929" s="2">
        <v>-228739.285</v>
      </c>
      <c r="O1929" s="2">
        <v>-29.639979188196499</v>
      </c>
      <c r="P1929" s="3" t="s">
        <v>28</v>
      </c>
      <c r="Q1929" s="3" t="s">
        <v>29</v>
      </c>
      <c r="R1929" s="1" t="s">
        <v>30</v>
      </c>
      <c r="S1929" s="1" t="s">
        <v>31</v>
      </c>
      <c r="T1929" s="1" t="s">
        <v>30</v>
      </c>
      <c r="U1929" s="1" t="s">
        <v>97</v>
      </c>
      <c r="V1929" s="1" t="s">
        <v>98</v>
      </c>
      <c r="W1929" s="1" t="s">
        <v>32</v>
      </c>
      <c r="X1929" s="1" t="s">
        <v>34</v>
      </c>
      <c r="Y1929" s="1">
        <v>-1</v>
      </c>
      <c r="Z1929" s="1">
        <v>3</v>
      </c>
      <c r="AA1929" s="1" t="s">
        <v>2127</v>
      </c>
      <c r="AB1929" s="1" t="s">
        <v>2140</v>
      </c>
      <c r="AC1929" s="1" t="s">
        <v>2141</v>
      </c>
      <c r="AE1929" s="2">
        <v>1530820</v>
      </c>
      <c r="AF1929" s="2" t="s">
        <v>2152</v>
      </c>
      <c r="AG1929" s="48">
        <v>-1543451.05</v>
      </c>
      <c r="AH1929" s="50">
        <v>-1</v>
      </c>
      <c r="AI1929" s="1">
        <v>3</v>
      </c>
    </row>
    <row r="1930" spans="1:35" x14ac:dyDescent="0.35">
      <c r="A1930" s="1" t="s">
        <v>21</v>
      </c>
      <c r="B1930" s="1">
        <v>1</v>
      </c>
      <c r="C1930" s="1" t="s">
        <v>198</v>
      </c>
      <c r="D1930" s="1" t="s">
        <v>215</v>
      </c>
      <c r="E1930" s="1" t="s">
        <v>216</v>
      </c>
      <c r="F1930" s="1" t="s">
        <v>25</v>
      </c>
      <c r="G1930" s="1">
        <v>26</v>
      </c>
      <c r="H1930" s="1" t="s">
        <v>115</v>
      </c>
      <c r="I1930" s="1" t="s">
        <v>116</v>
      </c>
      <c r="J1930" s="2">
        <v>1586933.81</v>
      </c>
      <c r="K1930" s="2">
        <v>1404564.64</v>
      </c>
      <c r="L1930" s="2">
        <v>702282.32</v>
      </c>
      <c r="M1930" s="2">
        <v>613333.30000000005</v>
      </c>
      <c r="N1930" s="2">
        <v>-88949.02</v>
      </c>
      <c r="O1930" s="2">
        <v>-12.6657068627329</v>
      </c>
      <c r="P1930" s="3" t="s">
        <v>28</v>
      </c>
      <c r="Q1930" s="3" t="s">
        <v>29</v>
      </c>
      <c r="R1930" s="1" t="s">
        <v>30</v>
      </c>
      <c r="S1930" s="1" t="s">
        <v>31</v>
      </c>
      <c r="T1930" s="1" t="s">
        <v>30</v>
      </c>
      <c r="U1930" s="1" t="s">
        <v>97</v>
      </c>
      <c r="V1930" s="1" t="s">
        <v>98</v>
      </c>
      <c r="W1930" s="1" t="s">
        <v>32</v>
      </c>
      <c r="X1930" s="1" t="s">
        <v>34</v>
      </c>
      <c r="Y1930" s="1">
        <v>-1</v>
      </c>
      <c r="Z1930" s="1">
        <v>3</v>
      </c>
      <c r="AA1930" s="1" t="s">
        <v>2121</v>
      </c>
      <c r="AB1930" s="1" t="s">
        <v>2140</v>
      </c>
      <c r="AC1930" s="1" t="s">
        <v>2123</v>
      </c>
      <c r="AE1930" s="2">
        <v>1404564.64</v>
      </c>
      <c r="AF1930" s="2" t="s">
        <v>2152</v>
      </c>
      <c r="AG1930" s="48">
        <v>-1404564.64</v>
      </c>
      <c r="AH1930" s="50">
        <v>-1</v>
      </c>
      <c r="AI1930" s="1">
        <v>3</v>
      </c>
    </row>
    <row r="1931" spans="1:35" x14ac:dyDescent="0.35">
      <c r="A1931" s="1" t="s">
        <v>21</v>
      </c>
      <c r="B1931" s="1">
        <v>1</v>
      </c>
      <c r="C1931" s="1" t="s">
        <v>198</v>
      </c>
      <c r="D1931" s="1" t="s">
        <v>221</v>
      </c>
      <c r="E1931" s="1" t="s">
        <v>222</v>
      </c>
      <c r="F1931" s="1" t="s">
        <v>25</v>
      </c>
      <c r="G1931" s="1">
        <v>26</v>
      </c>
      <c r="H1931" s="1" t="s">
        <v>115</v>
      </c>
      <c r="I1931" s="1" t="s">
        <v>116</v>
      </c>
      <c r="J1931" s="2">
        <v>1322911.51</v>
      </c>
      <c r="K1931" s="2">
        <v>1407795.31</v>
      </c>
      <c r="L1931" s="2">
        <v>703897.65500000003</v>
      </c>
      <c r="M1931" s="2">
        <v>531811.44999999995</v>
      </c>
      <c r="N1931" s="2">
        <v>-172086.20499999999</v>
      </c>
      <c r="O1931" s="2">
        <v>-24.447617317321502</v>
      </c>
      <c r="P1931" s="3" t="s">
        <v>28</v>
      </c>
      <c r="Q1931" s="3" t="s">
        <v>29</v>
      </c>
      <c r="R1931" s="1" t="s">
        <v>30</v>
      </c>
      <c r="S1931" s="1" t="s">
        <v>31</v>
      </c>
      <c r="T1931" s="1" t="s">
        <v>30</v>
      </c>
      <c r="U1931" s="1" t="s">
        <v>97</v>
      </c>
      <c r="V1931" s="1" t="s">
        <v>98</v>
      </c>
      <c r="W1931" s="1" t="s">
        <v>32</v>
      </c>
      <c r="X1931" s="1" t="s">
        <v>34</v>
      </c>
      <c r="Y1931" s="1">
        <v>-1</v>
      </c>
      <c r="Z1931" s="1">
        <v>3</v>
      </c>
      <c r="AA1931" s="1" t="s">
        <v>2127</v>
      </c>
      <c r="AB1931" s="1" t="s">
        <v>2140</v>
      </c>
      <c r="AC1931" s="1" t="s">
        <v>2123</v>
      </c>
      <c r="AE1931" s="2">
        <v>1407795.304</v>
      </c>
      <c r="AF1931" s="2" t="s">
        <v>2152</v>
      </c>
      <c r="AG1931" s="48">
        <v>-1407795.31</v>
      </c>
      <c r="AH1931" s="50">
        <v>-1</v>
      </c>
      <c r="AI1931" s="1">
        <v>3</v>
      </c>
    </row>
    <row r="1932" spans="1:35" x14ac:dyDescent="0.35">
      <c r="A1932" s="1" t="s">
        <v>21</v>
      </c>
      <c r="B1932" s="1">
        <v>1</v>
      </c>
      <c r="C1932" s="1" t="s">
        <v>198</v>
      </c>
      <c r="D1932" s="1" t="s">
        <v>211</v>
      </c>
      <c r="E1932" s="1" t="s">
        <v>212</v>
      </c>
      <c r="F1932" s="1" t="s">
        <v>25</v>
      </c>
      <c r="G1932" s="1">
        <v>26</v>
      </c>
      <c r="H1932" s="1" t="s">
        <v>115</v>
      </c>
      <c r="I1932" s="1" t="s">
        <v>116</v>
      </c>
      <c r="J1932" s="2">
        <v>5275672.0199999996</v>
      </c>
      <c r="K1932" s="2">
        <v>5378428</v>
      </c>
      <c r="L1932" s="2">
        <v>2689214</v>
      </c>
      <c r="M1932" s="2">
        <v>2081732.28</v>
      </c>
      <c r="N1932" s="2">
        <v>-607481.72</v>
      </c>
      <c r="O1932" s="2">
        <v>-22.589564088242899</v>
      </c>
      <c r="P1932" s="3" t="s">
        <v>28</v>
      </c>
      <c r="Q1932" s="3" t="s">
        <v>29</v>
      </c>
      <c r="R1932" s="1" t="s">
        <v>30</v>
      </c>
      <c r="S1932" s="1" t="s">
        <v>31</v>
      </c>
      <c r="T1932" s="1" t="s">
        <v>30</v>
      </c>
      <c r="U1932" s="1" t="s">
        <v>97</v>
      </c>
      <c r="V1932" s="1" t="s">
        <v>98</v>
      </c>
      <c r="W1932" s="1" t="s">
        <v>32</v>
      </c>
      <c r="X1932" s="1" t="s">
        <v>34</v>
      </c>
      <c r="Y1932" s="1">
        <v>-1</v>
      </c>
      <c r="Z1932" s="1">
        <v>3</v>
      </c>
      <c r="AA1932" s="1" t="s">
        <v>2127</v>
      </c>
      <c r="AB1932" s="1" t="s">
        <v>2140</v>
      </c>
      <c r="AC1932" s="1" t="s">
        <v>2123</v>
      </c>
      <c r="AE1932" s="2">
        <v>4163464.5600000005</v>
      </c>
      <c r="AF1932" s="2" t="s">
        <v>2152</v>
      </c>
      <c r="AG1932" s="48">
        <v>-5378428</v>
      </c>
      <c r="AH1932" s="50">
        <v>-1</v>
      </c>
      <c r="AI1932" s="1">
        <v>3</v>
      </c>
    </row>
    <row r="1933" spans="1:35" x14ac:dyDescent="0.35">
      <c r="A1933" s="1" t="s">
        <v>21</v>
      </c>
      <c r="B1933" s="1">
        <v>1</v>
      </c>
      <c r="C1933" s="1" t="s">
        <v>198</v>
      </c>
      <c r="D1933" s="1" t="s">
        <v>209</v>
      </c>
      <c r="E1933" s="1" t="s">
        <v>210</v>
      </c>
      <c r="F1933" s="1" t="s">
        <v>25</v>
      </c>
      <c r="G1933" s="1">
        <v>26</v>
      </c>
      <c r="H1933" s="1" t="s">
        <v>115</v>
      </c>
      <c r="I1933" s="1" t="s">
        <v>116</v>
      </c>
      <c r="J1933" s="2">
        <v>1519889.96</v>
      </c>
      <c r="K1933" s="2">
        <v>1748880</v>
      </c>
      <c r="L1933" s="2">
        <v>874440</v>
      </c>
      <c r="M1933" s="2">
        <v>532454.86</v>
      </c>
      <c r="N1933" s="2">
        <v>-341985.14</v>
      </c>
      <c r="O1933" s="2">
        <v>-39.109045789305199</v>
      </c>
      <c r="P1933" s="3" t="s">
        <v>28</v>
      </c>
      <c r="Q1933" s="3" t="s">
        <v>29</v>
      </c>
      <c r="R1933" s="1" t="s">
        <v>30</v>
      </c>
      <c r="S1933" s="1" t="s">
        <v>31</v>
      </c>
      <c r="T1933" s="1" t="s">
        <v>30</v>
      </c>
      <c r="U1933" s="1" t="s">
        <v>97</v>
      </c>
      <c r="V1933" s="1" t="s">
        <v>98</v>
      </c>
      <c r="W1933" s="1" t="s">
        <v>32</v>
      </c>
      <c r="X1933" s="1" t="s">
        <v>34</v>
      </c>
      <c r="Y1933" s="1">
        <v>-1</v>
      </c>
      <c r="Z1933" s="1">
        <v>3</v>
      </c>
      <c r="AA1933" s="1" t="s">
        <v>2128</v>
      </c>
      <c r="AB1933" s="1" t="s">
        <v>2140</v>
      </c>
      <c r="AC1933" s="1" t="s">
        <v>2141</v>
      </c>
      <c r="AE1933" s="2">
        <v>1748880</v>
      </c>
      <c r="AF1933" s="2" t="s">
        <v>2152</v>
      </c>
      <c r="AG1933" s="48">
        <v>-1748880</v>
      </c>
      <c r="AH1933" s="50">
        <v>-1</v>
      </c>
      <c r="AI1933" s="1">
        <v>3</v>
      </c>
    </row>
    <row r="1934" spans="1:35" x14ac:dyDescent="0.35">
      <c r="A1934" s="1" t="s">
        <v>21</v>
      </c>
      <c r="B1934" s="1">
        <v>1</v>
      </c>
      <c r="C1934" s="1" t="s">
        <v>198</v>
      </c>
      <c r="D1934" s="1" t="s">
        <v>225</v>
      </c>
      <c r="E1934" s="1" t="s">
        <v>226</v>
      </c>
      <c r="F1934" s="1" t="s">
        <v>25</v>
      </c>
      <c r="G1934" s="1">
        <v>26</v>
      </c>
      <c r="H1934" s="1" t="s">
        <v>115</v>
      </c>
      <c r="I1934" s="1" t="s">
        <v>116</v>
      </c>
      <c r="J1934" s="2">
        <v>1446631.53</v>
      </c>
      <c r="K1934" s="2">
        <v>2062440</v>
      </c>
      <c r="L1934" s="2">
        <v>1031220</v>
      </c>
      <c r="M1934" s="2">
        <v>779035.91</v>
      </c>
      <c r="N1934" s="2">
        <v>-252184.09</v>
      </c>
      <c r="O1934" s="2">
        <v>-24.4549262039138</v>
      </c>
      <c r="P1934" s="3" t="s">
        <v>28</v>
      </c>
      <c r="Q1934" s="3" t="s">
        <v>29</v>
      </c>
      <c r="R1934" s="1" t="s">
        <v>30</v>
      </c>
      <c r="S1934" s="1" t="s">
        <v>31</v>
      </c>
      <c r="T1934" s="1" t="s">
        <v>30</v>
      </c>
      <c r="U1934" s="1" t="s">
        <v>97</v>
      </c>
      <c r="V1934" s="1" t="s">
        <v>98</v>
      </c>
      <c r="W1934" s="1" t="s">
        <v>32</v>
      </c>
      <c r="X1934" s="1" t="s">
        <v>34</v>
      </c>
      <c r="Y1934" s="1">
        <v>-1</v>
      </c>
      <c r="Z1934" s="1">
        <v>3</v>
      </c>
      <c r="AA1934" s="1" t="s">
        <v>2121</v>
      </c>
      <c r="AB1934" s="1" t="s">
        <v>2140</v>
      </c>
      <c r="AC1934" s="1" t="s">
        <v>2123</v>
      </c>
      <c r="AE1934" s="2">
        <v>2062440</v>
      </c>
      <c r="AF1934" s="2" t="s">
        <v>2152</v>
      </c>
      <c r="AG1934" s="48">
        <v>-2062440</v>
      </c>
      <c r="AH1934" s="50">
        <v>-1</v>
      </c>
      <c r="AI1934" s="1">
        <v>3</v>
      </c>
    </row>
    <row r="1935" spans="1:35" x14ac:dyDescent="0.35">
      <c r="A1935" s="1" t="s">
        <v>21</v>
      </c>
      <c r="B1935" s="1">
        <v>1</v>
      </c>
      <c r="C1935" s="1" t="s">
        <v>198</v>
      </c>
      <c r="D1935" s="1" t="s">
        <v>219</v>
      </c>
      <c r="E1935" s="1" t="s">
        <v>220</v>
      </c>
      <c r="F1935" s="1" t="s">
        <v>25</v>
      </c>
      <c r="G1935" s="1">
        <v>26</v>
      </c>
      <c r="H1935" s="1" t="s">
        <v>115</v>
      </c>
      <c r="I1935" s="1" t="s">
        <v>116</v>
      </c>
      <c r="J1935" s="2">
        <v>1657012.25</v>
      </c>
      <c r="K1935" s="2">
        <v>2538300</v>
      </c>
      <c r="L1935" s="2">
        <v>1269150</v>
      </c>
      <c r="M1935" s="2">
        <v>804401.4</v>
      </c>
      <c r="N1935" s="2">
        <v>-464748.6</v>
      </c>
      <c r="O1935" s="2">
        <v>-36.618886656423598</v>
      </c>
      <c r="P1935" s="3" t="s">
        <v>28</v>
      </c>
      <c r="Q1935" s="3" t="s">
        <v>29</v>
      </c>
      <c r="R1935" s="1" t="s">
        <v>30</v>
      </c>
      <c r="S1935" s="1" t="s">
        <v>31</v>
      </c>
      <c r="T1935" s="1" t="s">
        <v>30</v>
      </c>
      <c r="U1935" s="1" t="s">
        <v>97</v>
      </c>
      <c r="V1935" s="1" t="s">
        <v>98</v>
      </c>
      <c r="W1935" s="1" t="s">
        <v>32</v>
      </c>
      <c r="X1935" s="1" t="s">
        <v>34</v>
      </c>
      <c r="Y1935" s="1">
        <v>-1</v>
      </c>
      <c r="Z1935" s="1">
        <v>3</v>
      </c>
      <c r="AA1935" s="1" t="s">
        <v>2121</v>
      </c>
      <c r="AB1935" s="1" t="s">
        <v>2140</v>
      </c>
      <c r="AC1935" s="1" t="s">
        <v>2141</v>
      </c>
      <c r="AE1935" s="2">
        <v>2048510</v>
      </c>
      <c r="AF1935" s="2" t="s">
        <v>2152</v>
      </c>
      <c r="AG1935" s="48">
        <v>-2538300</v>
      </c>
      <c r="AH1935" s="50">
        <v>-1</v>
      </c>
      <c r="AI1935" s="1">
        <v>3</v>
      </c>
    </row>
    <row r="1936" spans="1:35" x14ac:dyDescent="0.35">
      <c r="A1936" s="1" t="s">
        <v>21</v>
      </c>
      <c r="B1936" s="1">
        <v>1</v>
      </c>
      <c r="C1936" s="1" t="s">
        <v>198</v>
      </c>
      <c r="D1936" s="1" t="s">
        <v>227</v>
      </c>
      <c r="E1936" s="1" t="s">
        <v>228</v>
      </c>
      <c r="F1936" s="1" t="s">
        <v>25</v>
      </c>
      <c r="G1936" s="1">
        <v>26</v>
      </c>
      <c r="H1936" s="1" t="s">
        <v>115</v>
      </c>
      <c r="I1936" s="1" t="s">
        <v>116</v>
      </c>
      <c r="J1936" s="2">
        <v>2205857.81</v>
      </c>
      <c r="K1936" s="2">
        <v>1935000</v>
      </c>
      <c r="L1936" s="2">
        <v>967500</v>
      </c>
      <c r="M1936" s="2">
        <v>938016.37</v>
      </c>
      <c r="N1936" s="2">
        <v>-29483.63</v>
      </c>
      <c r="O1936" s="2">
        <v>-3.0474036175710602</v>
      </c>
      <c r="P1936" s="3" t="s">
        <v>28</v>
      </c>
      <c r="Q1936" s="3" t="s">
        <v>29</v>
      </c>
      <c r="R1936" s="1" t="s">
        <v>30</v>
      </c>
      <c r="S1936" s="1" t="s">
        <v>31</v>
      </c>
      <c r="T1936" s="1" t="s">
        <v>30</v>
      </c>
      <c r="U1936" s="1" t="s">
        <v>97</v>
      </c>
      <c r="V1936" s="1" t="s">
        <v>98</v>
      </c>
      <c r="W1936" s="1" t="s">
        <v>32</v>
      </c>
      <c r="X1936" s="1" t="s">
        <v>34</v>
      </c>
      <c r="Y1936" s="1">
        <v>-1</v>
      </c>
      <c r="Z1936" s="1">
        <v>3</v>
      </c>
      <c r="AA1936" s="1" t="s">
        <v>2121</v>
      </c>
      <c r="AB1936" s="1" t="s">
        <v>2126</v>
      </c>
      <c r="AC1936" s="1" t="s">
        <v>2126</v>
      </c>
      <c r="AE1936" s="2">
        <v>1955000</v>
      </c>
      <c r="AF1936" s="2" t="s">
        <v>2152</v>
      </c>
      <c r="AG1936" s="48">
        <v>-1935000</v>
      </c>
      <c r="AH1936" s="50">
        <v>-1</v>
      </c>
      <c r="AI1936" s="1">
        <v>3</v>
      </c>
    </row>
    <row r="1937" spans="1:35" x14ac:dyDescent="0.35">
      <c r="A1937" s="1" t="s">
        <v>21</v>
      </c>
      <c r="B1937" s="1">
        <v>1</v>
      </c>
      <c r="C1937" s="1" t="s">
        <v>198</v>
      </c>
      <c r="D1937" s="1" t="s">
        <v>213</v>
      </c>
      <c r="E1937" s="1" t="s">
        <v>214</v>
      </c>
      <c r="F1937" s="1" t="s">
        <v>25</v>
      </c>
      <c r="G1937" s="1">
        <v>26</v>
      </c>
      <c r="H1937" s="1" t="s">
        <v>115</v>
      </c>
      <c r="I1937" s="1" t="s">
        <v>116</v>
      </c>
      <c r="J1937" s="2">
        <v>2304356.5</v>
      </c>
      <c r="K1937" s="2">
        <v>3075931.5</v>
      </c>
      <c r="L1937" s="2">
        <v>1537965.75</v>
      </c>
      <c r="M1937" s="2">
        <v>945368.97</v>
      </c>
      <c r="N1937" s="2">
        <v>-592596.78</v>
      </c>
      <c r="O1937" s="2">
        <v>-38.5312078633741</v>
      </c>
      <c r="P1937" s="3" t="s">
        <v>28</v>
      </c>
      <c r="Q1937" s="3" t="s">
        <v>29</v>
      </c>
      <c r="R1937" s="1" t="s">
        <v>30</v>
      </c>
      <c r="S1937" s="1" t="s">
        <v>31</v>
      </c>
      <c r="T1937" s="1" t="s">
        <v>30</v>
      </c>
      <c r="U1937" s="1" t="s">
        <v>97</v>
      </c>
      <c r="V1937" s="1" t="s">
        <v>98</v>
      </c>
      <c r="W1937" s="1" t="s">
        <v>32</v>
      </c>
      <c r="X1937" s="1" t="s">
        <v>34</v>
      </c>
      <c r="Y1937" s="1">
        <v>-1</v>
      </c>
      <c r="Z1937" s="1">
        <v>3</v>
      </c>
      <c r="AA1937" s="1" t="s">
        <v>2121</v>
      </c>
      <c r="AB1937" s="1" t="s">
        <v>2140</v>
      </c>
      <c r="AC1937" s="1" t="s">
        <v>2141</v>
      </c>
      <c r="AE1937" s="2">
        <v>3370527.7199999997</v>
      </c>
      <c r="AF1937" s="2" t="s">
        <v>2152</v>
      </c>
      <c r="AG1937" s="48">
        <v>-3075931.5</v>
      </c>
      <c r="AH1937" s="50">
        <v>-1</v>
      </c>
      <c r="AI1937" s="1">
        <v>3</v>
      </c>
    </row>
    <row r="1938" spans="1:35" x14ac:dyDescent="0.35">
      <c r="A1938" s="1" t="s">
        <v>21</v>
      </c>
      <c r="B1938" s="1">
        <v>1</v>
      </c>
      <c r="C1938" s="1" t="s">
        <v>198</v>
      </c>
      <c r="D1938" s="1" t="s">
        <v>201</v>
      </c>
      <c r="E1938" s="1" t="s">
        <v>202</v>
      </c>
      <c r="F1938" s="1" t="s">
        <v>25</v>
      </c>
      <c r="G1938" s="1">
        <v>27</v>
      </c>
      <c r="H1938" s="1" t="s">
        <v>117</v>
      </c>
      <c r="I1938" s="1" t="s">
        <v>118</v>
      </c>
      <c r="J1938" s="2">
        <v>1629476.8</v>
      </c>
      <c r="K1938" s="2">
        <v>792332.54</v>
      </c>
      <c r="L1938" s="2">
        <v>396166.27</v>
      </c>
      <c r="M1938" s="2">
        <v>628669.51</v>
      </c>
      <c r="N1938" s="2">
        <v>232503.24</v>
      </c>
      <c r="O1938" s="2">
        <v>58.688297719036001</v>
      </c>
      <c r="P1938" s="3" t="s">
        <v>73</v>
      </c>
      <c r="Q1938" s="3" t="s">
        <v>29</v>
      </c>
      <c r="R1938" s="1" t="s">
        <v>30</v>
      </c>
      <c r="S1938" s="1" t="s">
        <v>31</v>
      </c>
      <c r="T1938" s="1" t="s">
        <v>30</v>
      </c>
      <c r="U1938" s="1" t="s">
        <v>97</v>
      </c>
      <c r="V1938" s="1" t="s">
        <v>98</v>
      </c>
      <c r="W1938" s="1" t="s">
        <v>32</v>
      </c>
      <c r="X1938" s="1" t="s">
        <v>34</v>
      </c>
      <c r="Y1938" s="1">
        <v>-1</v>
      </c>
      <c r="Z1938" s="1">
        <v>3</v>
      </c>
      <c r="AA1938" s="1" t="s">
        <v>2128</v>
      </c>
      <c r="AB1938" s="1" t="s">
        <v>2140</v>
      </c>
      <c r="AC1938" s="1" t="s">
        <v>2145</v>
      </c>
      <c r="AE1938" s="2">
        <v>942350.34</v>
      </c>
      <c r="AF1938" s="2" t="s">
        <v>2152</v>
      </c>
      <c r="AG1938" s="48">
        <v>-792332.54</v>
      </c>
      <c r="AH1938" s="50">
        <v>-1</v>
      </c>
      <c r="AI1938" s="1">
        <v>3</v>
      </c>
    </row>
    <row r="1939" spans="1:35" x14ac:dyDescent="0.35">
      <c r="A1939" s="1" t="s">
        <v>21</v>
      </c>
      <c r="B1939" s="1">
        <v>1</v>
      </c>
      <c r="C1939" s="1" t="s">
        <v>198</v>
      </c>
      <c r="D1939" s="1" t="s">
        <v>203</v>
      </c>
      <c r="E1939" s="1" t="s">
        <v>204</v>
      </c>
      <c r="F1939" s="1" t="s">
        <v>25</v>
      </c>
      <c r="G1939" s="1">
        <v>27</v>
      </c>
      <c r="H1939" s="1" t="s">
        <v>117</v>
      </c>
      <c r="I1939" s="1" t="s">
        <v>118</v>
      </c>
      <c r="J1939" s="2">
        <v>1999754.62</v>
      </c>
      <c r="K1939" s="2">
        <v>1852312.75</v>
      </c>
      <c r="L1939" s="2">
        <v>926156.375</v>
      </c>
      <c r="M1939" s="2">
        <v>689687.91</v>
      </c>
      <c r="N1939" s="2">
        <v>-236468.465</v>
      </c>
      <c r="O1939" s="2">
        <v>-25.532239628540001</v>
      </c>
      <c r="P1939" s="3" t="s">
        <v>28</v>
      </c>
      <c r="Q1939" s="3" t="s">
        <v>29</v>
      </c>
      <c r="R1939" s="1" t="s">
        <v>30</v>
      </c>
      <c r="S1939" s="1" t="s">
        <v>31</v>
      </c>
      <c r="T1939" s="1" t="s">
        <v>30</v>
      </c>
      <c r="U1939" s="1" t="s">
        <v>97</v>
      </c>
      <c r="V1939" s="1" t="s">
        <v>98</v>
      </c>
      <c r="W1939" s="1" t="s">
        <v>32</v>
      </c>
      <c r="X1939" s="1" t="s">
        <v>34</v>
      </c>
      <c r="Y1939" s="1">
        <v>-1</v>
      </c>
      <c r="Z1939" s="1">
        <v>3</v>
      </c>
      <c r="AA1939" s="1" t="s">
        <v>2121</v>
      </c>
      <c r="AB1939" s="1" t="s">
        <v>2140</v>
      </c>
      <c r="AC1939" s="1" t="s">
        <v>2141</v>
      </c>
      <c r="AE1939" s="2">
        <v>1918931.75</v>
      </c>
      <c r="AF1939" s="2" t="s">
        <v>2152</v>
      </c>
      <c r="AG1939" s="48">
        <v>-1852312.75</v>
      </c>
      <c r="AH1939" s="50">
        <v>-1</v>
      </c>
      <c r="AI1939" s="1">
        <v>3</v>
      </c>
    </row>
    <row r="1940" spans="1:35" x14ac:dyDescent="0.35">
      <c r="A1940" s="1" t="s">
        <v>21</v>
      </c>
      <c r="B1940" s="1">
        <v>1</v>
      </c>
      <c r="C1940" s="1" t="s">
        <v>198</v>
      </c>
      <c r="D1940" s="1" t="s">
        <v>199</v>
      </c>
      <c r="E1940" s="1" t="s">
        <v>200</v>
      </c>
      <c r="F1940" s="1" t="s">
        <v>25</v>
      </c>
      <c r="G1940" s="1">
        <v>27</v>
      </c>
      <c r="H1940" s="1" t="s">
        <v>117</v>
      </c>
      <c r="I1940" s="1" t="s">
        <v>118</v>
      </c>
      <c r="J1940" s="2">
        <v>14767699.59</v>
      </c>
      <c r="K1940" s="2">
        <v>16518808</v>
      </c>
      <c r="L1940" s="2">
        <v>8259404</v>
      </c>
      <c r="M1940" s="2">
        <v>5874176.7599999998</v>
      </c>
      <c r="N1940" s="2">
        <v>-2385227.2400000002</v>
      </c>
      <c r="O1940" s="2">
        <v>-28.878926857192099</v>
      </c>
      <c r="P1940" s="3" t="s">
        <v>28</v>
      </c>
      <c r="Q1940" s="3" t="s">
        <v>29</v>
      </c>
      <c r="R1940" s="1" t="s">
        <v>30</v>
      </c>
      <c r="S1940" s="1" t="s">
        <v>31</v>
      </c>
      <c r="T1940" s="1" t="s">
        <v>30</v>
      </c>
      <c r="U1940" s="1" t="s">
        <v>97</v>
      </c>
      <c r="V1940" s="1" t="s">
        <v>98</v>
      </c>
      <c r="W1940" s="1" t="s">
        <v>32</v>
      </c>
      <c r="X1940" s="1" t="s">
        <v>34</v>
      </c>
      <c r="Y1940" s="1">
        <v>-1</v>
      </c>
      <c r="Z1940" s="1">
        <v>3</v>
      </c>
      <c r="AA1940" s="1" t="s">
        <v>2129</v>
      </c>
      <c r="AB1940" s="1" t="s">
        <v>2140</v>
      </c>
      <c r="AC1940" s="1" t="s">
        <v>2141</v>
      </c>
      <c r="AE1940" s="2">
        <v>17582632</v>
      </c>
      <c r="AF1940" s="2" t="s">
        <v>2152</v>
      </c>
      <c r="AG1940" s="48">
        <v>-16518808</v>
      </c>
      <c r="AH1940" s="50">
        <v>-1</v>
      </c>
      <c r="AI1940" s="1">
        <v>3</v>
      </c>
    </row>
    <row r="1941" spans="1:35" x14ac:dyDescent="0.35">
      <c r="A1941" s="1" t="s">
        <v>21</v>
      </c>
      <c r="B1941" s="1">
        <v>1</v>
      </c>
      <c r="C1941" s="1" t="s">
        <v>198</v>
      </c>
      <c r="D1941" s="1" t="s">
        <v>205</v>
      </c>
      <c r="E1941" s="1" t="s">
        <v>206</v>
      </c>
      <c r="F1941" s="1" t="s">
        <v>56</v>
      </c>
      <c r="G1941" s="1">
        <v>27</v>
      </c>
      <c r="H1941" s="1" t="s">
        <v>117</v>
      </c>
      <c r="I1941" s="1" t="s">
        <v>118</v>
      </c>
      <c r="J1941" s="2">
        <v>49416117.060000002</v>
      </c>
      <c r="K1941" s="2">
        <v>51260000</v>
      </c>
      <c r="L1941" s="2">
        <v>25630000</v>
      </c>
      <c r="M1941" s="2">
        <v>21456982.629999999</v>
      </c>
      <c r="N1941" s="2">
        <v>-4173017.37</v>
      </c>
      <c r="O1941" s="2">
        <v>-16.281768903628599</v>
      </c>
      <c r="P1941" s="3" t="s">
        <v>28</v>
      </c>
      <c r="Q1941" s="3" t="s">
        <v>29</v>
      </c>
      <c r="R1941" s="1" t="s">
        <v>30</v>
      </c>
      <c r="S1941" s="1" t="s">
        <v>31</v>
      </c>
      <c r="T1941" s="1" t="s">
        <v>30</v>
      </c>
      <c r="U1941" s="1" t="s">
        <v>97</v>
      </c>
      <c r="V1941" s="1" t="s">
        <v>98</v>
      </c>
      <c r="W1941" s="1" t="s">
        <v>32</v>
      </c>
      <c r="X1941" s="1" t="s">
        <v>34</v>
      </c>
      <c r="Y1941" s="1">
        <v>-1</v>
      </c>
      <c r="Z1941" s="1">
        <v>3</v>
      </c>
      <c r="AA1941" s="1" t="s">
        <v>2127</v>
      </c>
      <c r="AB1941" s="1" t="s">
        <v>2140</v>
      </c>
      <c r="AC1941" s="1" t="s">
        <v>2123</v>
      </c>
      <c r="AE1941" s="2">
        <v>48879280</v>
      </c>
      <c r="AF1941" s="2" t="s">
        <v>2152</v>
      </c>
      <c r="AG1941" s="48">
        <v>-51260000</v>
      </c>
      <c r="AH1941" s="50">
        <v>-1</v>
      </c>
      <c r="AI1941" s="1">
        <v>3</v>
      </c>
    </row>
    <row r="1942" spans="1:35" x14ac:dyDescent="0.35">
      <c r="A1942" s="1" t="s">
        <v>21</v>
      </c>
      <c r="B1942" s="1">
        <v>1</v>
      </c>
      <c r="C1942" s="1" t="s">
        <v>198</v>
      </c>
      <c r="D1942" s="1" t="s">
        <v>225</v>
      </c>
      <c r="E1942" s="1" t="s">
        <v>226</v>
      </c>
      <c r="F1942" s="1" t="s">
        <v>25</v>
      </c>
      <c r="G1942" s="1">
        <v>27</v>
      </c>
      <c r="H1942" s="1" t="s">
        <v>117</v>
      </c>
      <c r="I1942" s="1" t="s">
        <v>118</v>
      </c>
      <c r="J1942" s="2">
        <v>2033345.18</v>
      </c>
      <c r="K1942" s="2">
        <v>2408148</v>
      </c>
      <c r="L1942" s="2">
        <v>1204074</v>
      </c>
      <c r="M1942" s="2">
        <v>956283.66</v>
      </c>
      <c r="N1942" s="2">
        <v>-247790.34</v>
      </c>
      <c r="O1942" s="2">
        <v>-20.579328180826099</v>
      </c>
      <c r="P1942" s="3" t="s">
        <v>28</v>
      </c>
      <c r="Q1942" s="3" t="s">
        <v>29</v>
      </c>
      <c r="R1942" s="1" t="s">
        <v>30</v>
      </c>
      <c r="S1942" s="1" t="s">
        <v>31</v>
      </c>
      <c r="T1942" s="1" t="s">
        <v>30</v>
      </c>
      <c r="U1942" s="1" t="s">
        <v>97</v>
      </c>
      <c r="V1942" s="1" t="s">
        <v>98</v>
      </c>
      <c r="W1942" s="1" t="s">
        <v>32</v>
      </c>
      <c r="X1942" s="1" t="s">
        <v>34</v>
      </c>
      <c r="Y1942" s="1">
        <v>-1</v>
      </c>
      <c r="Z1942" s="1">
        <v>3</v>
      </c>
      <c r="AA1942" s="1" t="s">
        <v>2121</v>
      </c>
      <c r="AB1942" s="1" t="s">
        <v>2140</v>
      </c>
      <c r="AC1942" s="1" t="s">
        <v>2123</v>
      </c>
      <c r="AE1942" s="2">
        <v>2379472</v>
      </c>
      <c r="AF1942" s="2" t="s">
        <v>2152</v>
      </c>
      <c r="AG1942" s="48">
        <v>-2408148</v>
      </c>
      <c r="AH1942" s="50">
        <v>-1</v>
      </c>
      <c r="AI1942" s="1">
        <v>3</v>
      </c>
    </row>
    <row r="1943" spans="1:35" x14ac:dyDescent="0.35">
      <c r="A1943" s="1" t="s">
        <v>21</v>
      </c>
      <c r="B1943" s="1">
        <v>1</v>
      </c>
      <c r="C1943" s="1" t="s">
        <v>198</v>
      </c>
      <c r="D1943" s="1" t="s">
        <v>227</v>
      </c>
      <c r="E1943" s="1" t="s">
        <v>228</v>
      </c>
      <c r="F1943" s="1" t="s">
        <v>25</v>
      </c>
      <c r="G1943" s="1">
        <v>27</v>
      </c>
      <c r="H1943" s="1" t="s">
        <v>117</v>
      </c>
      <c r="I1943" s="1" t="s">
        <v>118</v>
      </c>
      <c r="J1943" s="2">
        <v>4175359.52</v>
      </c>
      <c r="K1943" s="2">
        <v>3846272.5</v>
      </c>
      <c r="L1943" s="2">
        <v>1923136.25</v>
      </c>
      <c r="M1943" s="2">
        <v>1396217.28</v>
      </c>
      <c r="N1943" s="2">
        <v>-526918.97</v>
      </c>
      <c r="O1943" s="2">
        <v>-27.398941182664501</v>
      </c>
      <c r="P1943" s="3" t="s">
        <v>28</v>
      </c>
      <c r="Q1943" s="3" t="s">
        <v>29</v>
      </c>
      <c r="R1943" s="1" t="s">
        <v>30</v>
      </c>
      <c r="S1943" s="1" t="s">
        <v>31</v>
      </c>
      <c r="T1943" s="1" t="s">
        <v>30</v>
      </c>
      <c r="U1943" s="1" t="s">
        <v>97</v>
      </c>
      <c r="V1943" s="1" t="s">
        <v>98</v>
      </c>
      <c r="W1943" s="1" t="s">
        <v>32</v>
      </c>
      <c r="X1943" s="1" t="s">
        <v>34</v>
      </c>
      <c r="Y1943" s="1">
        <v>-1</v>
      </c>
      <c r="Z1943" s="1">
        <v>3</v>
      </c>
      <c r="AA1943" s="1" t="s">
        <v>2121</v>
      </c>
      <c r="AB1943" s="1" t="s">
        <v>2140</v>
      </c>
      <c r="AC1943" s="1" t="s">
        <v>2141</v>
      </c>
      <c r="AE1943" s="2">
        <v>3867212.5</v>
      </c>
      <c r="AF1943" s="2" t="s">
        <v>2152</v>
      </c>
      <c r="AG1943" s="48">
        <v>-3846272.5</v>
      </c>
      <c r="AH1943" s="50">
        <v>-1</v>
      </c>
      <c r="AI1943" s="1">
        <v>3</v>
      </c>
    </row>
    <row r="1944" spans="1:35" x14ac:dyDescent="0.35">
      <c r="A1944" s="1" t="s">
        <v>21</v>
      </c>
      <c r="B1944" s="1">
        <v>1</v>
      </c>
      <c r="C1944" s="1" t="s">
        <v>198</v>
      </c>
      <c r="D1944" s="1" t="s">
        <v>223</v>
      </c>
      <c r="E1944" s="1" t="s">
        <v>224</v>
      </c>
      <c r="F1944" s="1" t="s">
        <v>25</v>
      </c>
      <c r="G1944" s="1">
        <v>27</v>
      </c>
      <c r="H1944" s="1" t="s">
        <v>117</v>
      </c>
      <c r="I1944" s="1" t="s">
        <v>118</v>
      </c>
      <c r="J1944" s="2">
        <v>1616452.53</v>
      </c>
      <c r="K1944" s="2">
        <v>1557486.77</v>
      </c>
      <c r="L1944" s="2">
        <v>778743.38500000001</v>
      </c>
      <c r="M1944" s="2">
        <v>714200.48</v>
      </c>
      <c r="N1944" s="2">
        <v>-64542.904999999999</v>
      </c>
      <c r="O1944" s="2">
        <v>-8.2880838852968193</v>
      </c>
      <c r="P1944" s="3" t="s">
        <v>28</v>
      </c>
      <c r="Q1944" s="3" t="s">
        <v>29</v>
      </c>
      <c r="R1944" s="1" t="s">
        <v>30</v>
      </c>
      <c r="S1944" s="1" t="s">
        <v>31</v>
      </c>
      <c r="T1944" s="1" t="s">
        <v>30</v>
      </c>
      <c r="U1944" s="1" t="s">
        <v>97</v>
      </c>
      <c r="V1944" s="1" t="s">
        <v>98</v>
      </c>
      <c r="W1944" s="1" t="s">
        <v>32</v>
      </c>
      <c r="X1944" s="1" t="s">
        <v>34</v>
      </c>
      <c r="Y1944" s="1">
        <v>-1</v>
      </c>
      <c r="Z1944" s="1">
        <v>3</v>
      </c>
      <c r="AA1944" s="1" t="s">
        <v>2127</v>
      </c>
      <c r="AB1944" s="1" t="s">
        <v>2140</v>
      </c>
      <c r="AC1944" s="1" t="s">
        <v>2123</v>
      </c>
      <c r="AE1944" s="2">
        <v>2578602</v>
      </c>
      <c r="AF1944" s="2" t="s">
        <v>2152</v>
      </c>
      <c r="AG1944" s="48">
        <v>-1557486.77</v>
      </c>
      <c r="AH1944" s="50">
        <v>-1</v>
      </c>
      <c r="AI1944" s="1">
        <v>3</v>
      </c>
    </row>
    <row r="1945" spans="1:35" x14ac:dyDescent="0.35">
      <c r="A1945" s="1" t="s">
        <v>21</v>
      </c>
      <c r="B1945" s="1">
        <v>1</v>
      </c>
      <c r="C1945" s="1" t="s">
        <v>198</v>
      </c>
      <c r="D1945" s="1" t="s">
        <v>211</v>
      </c>
      <c r="E1945" s="1" t="s">
        <v>212</v>
      </c>
      <c r="F1945" s="1" t="s">
        <v>25</v>
      </c>
      <c r="G1945" s="1">
        <v>27</v>
      </c>
      <c r="H1945" s="1" t="s">
        <v>117</v>
      </c>
      <c r="I1945" s="1" t="s">
        <v>118</v>
      </c>
      <c r="J1945" s="2">
        <v>5561210.0199999996</v>
      </c>
      <c r="K1945" s="2">
        <v>10465461.4</v>
      </c>
      <c r="L1945" s="2">
        <v>5232730.7</v>
      </c>
      <c r="M1945" s="2">
        <v>2400905.65</v>
      </c>
      <c r="N1945" s="2">
        <v>-2831825.05</v>
      </c>
      <c r="O1945" s="2">
        <v>-54.117538477567699</v>
      </c>
      <c r="P1945" s="3" t="s">
        <v>28</v>
      </c>
      <c r="Q1945" s="3" t="s">
        <v>29</v>
      </c>
      <c r="R1945" s="1" t="s">
        <v>30</v>
      </c>
      <c r="S1945" s="1" t="s">
        <v>31</v>
      </c>
      <c r="T1945" s="1" t="s">
        <v>30</v>
      </c>
      <c r="U1945" s="1" t="s">
        <v>97</v>
      </c>
      <c r="V1945" s="1" t="s">
        <v>98</v>
      </c>
      <c r="W1945" s="1" t="s">
        <v>32</v>
      </c>
      <c r="X1945" s="1" t="s">
        <v>34</v>
      </c>
      <c r="Y1945" s="1">
        <v>-1</v>
      </c>
      <c r="Z1945" s="1">
        <v>3</v>
      </c>
      <c r="AA1945" s="1" t="s">
        <v>2127</v>
      </c>
      <c r="AB1945" s="1" t="s">
        <v>2140</v>
      </c>
      <c r="AC1945" s="1" t="s">
        <v>2142</v>
      </c>
      <c r="AE1945" s="2">
        <v>4801811.3</v>
      </c>
      <c r="AF1945" s="2" t="s">
        <v>2152</v>
      </c>
      <c r="AG1945" s="48">
        <v>-10465461.4</v>
      </c>
      <c r="AH1945" s="50">
        <v>-1</v>
      </c>
      <c r="AI1945" s="1">
        <v>3</v>
      </c>
    </row>
    <row r="1946" spans="1:35" x14ac:dyDescent="0.35">
      <c r="A1946" s="1" t="s">
        <v>21</v>
      </c>
      <c r="B1946" s="1">
        <v>1</v>
      </c>
      <c r="C1946" s="1" t="s">
        <v>198</v>
      </c>
      <c r="D1946" s="1" t="s">
        <v>207</v>
      </c>
      <c r="E1946" s="1" t="s">
        <v>208</v>
      </c>
      <c r="F1946" s="1" t="s">
        <v>25</v>
      </c>
      <c r="G1946" s="1">
        <v>27</v>
      </c>
      <c r="H1946" s="1" t="s">
        <v>117</v>
      </c>
      <c r="I1946" s="1" t="s">
        <v>118</v>
      </c>
      <c r="J1946" s="2">
        <v>2609206.17</v>
      </c>
      <c r="K1946" s="2">
        <v>1880000</v>
      </c>
      <c r="L1946" s="2">
        <v>940000</v>
      </c>
      <c r="M1946" s="2">
        <v>770819.4</v>
      </c>
      <c r="N1946" s="2">
        <v>-169180.6</v>
      </c>
      <c r="O1946" s="2">
        <v>-17.9979361702128</v>
      </c>
      <c r="P1946" s="3" t="s">
        <v>28</v>
      </c>
      <c r="Q1946" s="3" t="s">
        <v>29</v>
      </c>
      <c r="R1946" s="1" t="s">
        <v>30</v>
      </c>
      <c r="S1946" s="1" t="s">
        <v>31</v>
      </c>
      <c r="T1946" s="1" t="s">
        <v>30</v>
      </c>
      <c r="U1946" s="1" t="s">
        <v>97</v>
      </c>
      <c r="V1946" s="1" t="s">
        <v>98</v>
      </c>
      <c r="W1946" s="1" t="s">
        <v>32</v>
      </c>
      <c r="X1946" s="1" t="s">
        <v>34</v>
      </c>
      <c r="Y1946" s="1">
        <v>-1</v>
      </c>
      <c r="Z1946" s="1">
        <v>3</v>
      </c>
      <c r="AA1946" s="1" t="s">
        <v>2127</v>
      </c>
      <c r="AB1946" s="1" t="s">
        <v>2140</v>
      </c>
      <c r="AC1946" s="1" t="s">
        <v>2123</v>
      </c>
      <c r="AE1946" s="2">
        <v>2055150</v>
      </c>
      <c r="AF1946" s="2" t="s">
        <v>2152</v>
      </c>
      <c r="AG1946" s="48">
        <v>-1880000</v>
      </c>
      <c r="AH1946" s="50">
        <v>-1</v>
      </c>
      <c r="AI1946" s="1">
        <v>3</v>
      </c>
    </row>
    <row r="1947" spans="1:35" x14ac:dyDescent="0.35">
      <c r="A1947" s="1" t="s">
        <v>21</v>
      </c>
      <c r="B1947" s="1">
        <v>1</v>
      </c>
      <c r="C1947" s="1" t="s">
        <v>198</v>
      </c>
      <c r="D1947" s="1" t="s">
        <v>209</v>
      </c>
      <c r="E1947" s="1" t="s">
        <v>210</v>
      </c>
      <c r="F1947" s="1" t="s">
        <v>25</v>
      </c>
      <c r="G1947" s="1">
        <v>27</v>
      </c>
      <c r="H1947" s="1" t="s">
        <v>117</v>
      </c>
      <c r="I1947" s="1" t="s">
        <v>118</v>
      </c>
      <c r="J1947" s="2">
        <v>3409704.91</v>
      </c>
      <c r="K1947" s="2">
        <v>3006531.35</v>
      </c>
      <c r="L1947" s="2">
        <v>1503265.675</v>
      </c>
      <c r="M1947" s="2">
        <v>803983.49</v>
      </c>
      <c r="N1947" s="2">
        <v>-699282.18500000006</v>
      </c>
      <c r="O1947" s="2">
        <v>-46.5175382255701</v>
      </c>
      <c r="P1947" s="3" t="s">
        <v>28</v>
      </c>
      <c r="Q1947" s="3" t="s">
        <v>29</v>
      </c>
      <c r="R1947" s="1" t="s">
        <v>30</v>
      </c>
      <c r="S1947" s="1" t="s">
        <v>31</v>
      </c>
      <c r="T1947" s="1" t="s">
        <v>30</v>
      </c>
      <c r="U1947" s="1" t="s">
        <v>97</v>
      </c>
      <c r="V1947" s="1" t="s">
        <v>98</v>
      </c>
      <c r="W1947" s="1" t="s">
        <v>32</v>
      </c>
      <c r="X1947" s="1" t="s">
        <v>34</v>
      </c>
      <c r="Y1947" s="1">
        <v>-1</v>
      </c>
      <c r="Z1947" s="1">
        <v>3</v>
      </c>
      <c r="AA1947" s="1" t="s">
        <v>2128</v>
      </c>
      <c r="AB1947" s="1" t="s">
        <v>2140</v>
      </c>
      <c r="AC1947" s="1" t="s">
        <v>2141</v>
      </c>
      <c r="AE1947" s="2">
        <v>3260880.3</v>
      </c>
      <c r="AF1947" s="2" t="s">
        <v>2152</v>
      </c>
      <c r="AG1947" s="48">
        <v>-3006531.35</v>
      </c>
      <c r="AH1947" s="50">
        <v>-1</v>
      </c>
      <c r="AI1947" s="1">
        <v>3</v>
      </c>
    </row>
    <row r="1948" spans="1:35" x14ac:dyDescent="0.35">
      <c r="A1948" s="1" t="s">
        <v>21</v>
      </c>
      <c r="B1948" s="1">
        <v>1</v>
      </c>
      <c r="C1948" s="1" t="s">
        <v>198</v>
      </c>
      <c r="D1948" s="1" t="s">
        <v>213</v>
      </c>
      <c r="E1948" s="1" t="s">
        <v>214</v>
      </c>
      <c r="F1948" s="1" t="s">
        <v>25</v>
      </c>
      <c r="G1948" s="1">
        <v>27</v>
      </c>
      <c r="H1948" s="1" t="s">
        <v>117</v>
      </c>
      <c r="I1948" s="1" t="s">
        <v>118</v>
      </c>
      <c r="J1948" s="2">
        <v>6578126.0599999996</v>
      </c>
      <c r="K1948" s="2">
        <v>5126770.54</v>
      </c>
      <c r="L1948" s="2">
        <v>2563385.27</v>
      </c>
      <c r="M1948" s="2">
        <v>3477991.32</v>
      </c>
      <c r="N1948" s="2">
        <v>914606.05</v>
      </c>
      <c r="O1948" s="2">
        <v>35.679617133791197</v>
      </c>
      <c r="P1948" s="3" t="s">
        <v>73</v>
      </c>
      <c r="Q1948" s="3" t="s">
        <v>29</v>
      </c>
      <c r="R1948" s="1" t="s">
        <v>30</v>
      </c>
      <c r="S1948" s="1" t="s">
        <v>31</v>
      </c>
      <c r="T1948" s="1" t="s">
        <v>30</v>
      </c>
      <c r="U1948" s="1" t="s">
        <v>97</v>
      </c>
      <c r="V1948" s="1" t="s">
        <v>98</v>
      </c>
      <c r="W1948" s="1" t="s">
        <v>32</v>
      </c>
      <c r="X1948" s="1" t="s">
        <v>34</v>
      </c>
      <c r="Y1948" s="1">
        <v>-1</v>
      </c>
      <c r="Z1948" s="1">
        <v>3</v>
      </c>
      <c r="AA1948" s="1" t="s">
        <v>2121</v>
      </c>
      <c r="AB1948" s="1" t="s">
        <v>2140</v>
      </c>
      <c r="AC1948" s="1" t="s">
        <v>2144</v>
      </c>
      <c r="AE1948" s="2">
        <v>7010196.6699999999</v>
      </c>
      <c r="AF1948" s="2" t="s">
        <v>2152</v>
      </c>
      <c r="AG1948" s="48">
        <v>-5126770.54</v>
      </c>
      <c r="AH1948" s="50">
        <v>-1</v>
      </c>
      <c r="AI1948" s="1">
        <v>3</v>
      </c>
    </row>
    <row r="1949" spans="1:35" x14ac:dyDescent="0.35">
      <c r="A1949" s="1" t="s">
        <v>21</v>
      </c>
      <c r="B1949" s="1">
        <v>1</v>
      </c>
      <c r="C1949" s="1" t="s">
        <v>198</v>
      </c>
      <c r="D1949" s="1" t="s">
        <v>217</v>
      </c>
      <c r="E1949" s="1" t="s">
        <v>218</v>
      </c>
      <c r="F1949" s="1" t="s">
        <v>25</v>
      </c>
      <c r="G1949" s="1">
        <v>27</v>
      </c>
      <c r="H1949" s="1" t="s">
        <v>117</v>
      </c>
      <c r="I1949" s="1" t="s">
        <v>118</v>
      </c>
      <c r="J1949" s="2">
        <v>4671880.01</v>
      </c>
      <c r="K1949" s="2">
        <v>5274850</v>
      </c>
      <c r="L1949" s="2">
        <v>2637425</v>
      </c>
      <c r="M1949" s="2">
        <v>2356001.1800000002</v>
      </c>
      <c r="N1949" s="2">
        <v>-281423.82</v>
      </c>
      <c r="O1949" s="2">
        <v>-10.6704008644796</v>
      </c>
      <c r="P1949" s="3" t="s">
        <v>28</v>
      </c>
      <c r="Q1949" s="3" t="s">
        <v>29</v>
      </c>
      <c r="R1949" s="1" t="s">
        <v>30</v>
      </c>
      <c r="S1949" s="1" t="s">
        <v>31</v>
      </c>
      <c r="T1949" s="1" t="s">
        <v>30</v>
      </c>
      <c r="U1949" s="1" t="s">
        <v>97</v>
      </c>
      <c r="V1949" s="1" t="s">
        <v>98</v>
      </c>
      <c r="W1949" s="1" t="s">
        <v>32</v>
      </c>
      <c r="X1949" s="1" t="s">
        <v>34</v>
      </c>
      <c r="Y1949" s="1">
        <v>-1</v>
      </c>
      <c r="Z1949" s="1">
        <v>3</v>
      </c>
      <c r="AA1949" s="1" t="s">
        <v>2121</v>
      </c>
      <c r="AB1949" s="1" t="s">
        <v>2140</v>
      </c>
      <c r="AC1949" s="1" t="s">
        <v>2123</v>
      </c>
      <c r="AE1949" s="2">
        <v>5068641</v>
      </c>
      <c r="AF1949" s="2" t="s">
        <v>2152</v>
      </c>
      <c r="AG1949" s="48">
        <v>-5274850</v>
      </c>
      <c r="AH1949" s="50">
        <v>-1</v>
      </c>
      <c r="AI1949" s="1">
        <v>3</v>
      </c>
    </row>
    <row r="1950" spans="1:35" x14ac:dyDescent="0.35">
      <c r="A1950" s="1" t="s">
        <v>21</v>
      </c>
      <c r="B1950" s="1">
        <v>1</v>
      </c>
      <c r="C1950" s="1" t="s">
        <v>198</v>
      </c>
      <c r="D1950" s="1" t="s">
        <v>215</v>
      </c>
      <c r="E1950" s="1" t="s">
        <v>216</v>
      </c>
      <c r="F1950" s="1" t="s">
        <v>25</v>
      </c>
      <c r="G1950" s="1">
        <v>27</v>
      </c>
      <c r="H1950" s="1" t="s">
        <v>117</v>
      </c>
      <c r="I1950" s="1" t="s">
        <v>118</v>
      </c>
      <c r="J1950" s="2">
        <v>2307723.5099999998</v>
      </c>
      <c r="K1950" s="2">
        <v>3087998</v>
      </c>
      <c r="L1950" s="2">
        <v>1543999</v>
      </c>
      <c r="M1950" s="2">
        <v>1497588.87</v>
      </c>
      <c r="N1950" s="2">
        <v>-46410.13</v>
      </c>
      <c r="O1950" s="2">
        <v>-3.00583938202033</v>
      </c>
      <c r="P1950" s="3" t="s">
        <v>28</v>
      </c>
      <c r="Q1950" s="3" t="s">
        <v>29</v>
      </c>
      <c r="R1950" s="1" t="s">
        <v>30</v>
      </c>
      <c r="S1950" s="1" t="s">
        <v>31</v>
      </c>
      <c r="T1950" s="1" t="s">
        <v>30</v>
      </c>
      <c r="U1950" s="1" t="s">
        <v>97</v>
      </c>
      <c r="V1950" s="1" t="s">
        <v>98</v>
      </c>
      <c r="W1950" s="1" t="s">
        <v>32</v>
      </c>
      <c r="X1950" s="1" t="s">
        <v>34</v>
      </c>
      <c r="Y1950" s="1">
        <v>-1</v>
      </c>
      <c r="Z1950" s="1">
        <v>3</v>
      </c>
      <c r="AA1950" s="1" t="s">
        <v>2121</v>
      </c>
      <c r="AB1950" s="1" t="s">
        <v>2126</v>
      </c>
      <c r="AC1950" s="1" t="s">
        <v>2126</v>
      </c>
      <c r="AE1950" s="2">
        <v>3234908</v>
      </c>
      <c r="AF1950" s="2" t="s">
        <v>2152</v>
      </c>
      <c r="AG1950" s="48">
        <v>-3087998</v>
      </c>
      <c r="AH1950" s="50">
        <v>-1</v>
      </c>
      <c r="AI1950" s="1">
        <v>3</v>
      </c>
    </row>
    <row r="1951" spans="1:35" x14ac:dyDescent="0.35">
      <c r="A1951" s="1" t="s">
        <v>21</v>
      </c>
      <c r="B1951" s="1">
        <v>1</v>
      </c>
      <c r="C1951" s="1" t="s">
        <v>198</v>
      </c>
      <c r="D1951" s="1" t="s">
        <v>219</v>
      </c>
      <c r="E1951" s="1" t="s">
        <v>220</v>
      </c>
      <c r="F1951" s="1" t="s">
        <v>25</v>
      </c>
      <c r="G1951" s="1">
        <v>27</v>
      </c>
      <c r="H1951" s="1" t="s">
        <v>117</v>
      </c>
      <c r="I1951" s="1" t="s">
        <v>118</v>
      </c>
      <c r="J1951" s="2">
        <v>2369421.8199999998</v>
      </c>
      <c r="K1951" s="2">
        <v>3154375.88</v>
      </c>
      <c r="L1951" s="2">
        <v>1577187.94</v>
      </c>
      <c r="M1951" s="2">
        <v>1027502.57</v>
      </c>
      <c r="N1951" s="2">
        <v>-549685.37</v>
      </c>
      <c r="O1951" s="2">
        <v>-34.852242783444098</v>
      </c>
      <c r="P1951" s="3" t="s">
        <v>28</v>
      </c>
      <c r="Q1951" s="3" t="s">
        <v>29</v>
      </c>
      <c r="R1951" s="1" t="s">
        <v>30</v>
      </c>
      <c r="S1951" s="1" t="s">
        <v>31</v>
      </c>
      <c r="T1951" s="1" t="s">
        <v>30</v>
      </c>
      <c r="U1951" s="1" t="s">
        <v>97</v>
      </c>
      <c r="V1951" s="1" t="s">
        <v>98</v>
      </c>
      <c r="W1951" s="1" t="s">
        <v>32</v>
      </c>
      <c r="X1951" s="1" t="s">
        <v>34</v>
      </c>
      <c r="Y1951" s="1">
        <v>-1</v>
      </c>
      <c r="Z1951" s="1">
        <v>3</v>
      </c>
      <c r="AA1951" s="1" t="s">
        <v>2121</v>
      </c>
      <c r="AB1951" s="1" t="s">
        <v>2140</v>
      </c>
      <c r="AC1951" s="1" t="s">
        <v>2141</v>
      </c>
      <c r="AE1951" s="2">
        <v>2726820</v>
      </c>
      <c r="AF1951" s="2" t="s">
        <v>2152</v>
      </c>
      <c r="AG1951" s="48">
        <v>-3154375.88</v>
      </c>
      <c r="AH1951" s="50">
        <v>-1</v>
      </c>
      <c r="AI1951" s="1">
        <v>3</v>
      </c>
    </row>
    <row r="1952" spans="1:35" x14ac:dyDescent="0.35">
      <c r="A1952" s="1" t="s">
        <v>21</v>
      </c>
      <c r="B1952" s="1">
        <v>1</v>
      </c>
      <c r="C1952" s="1" t="s">
        <v>198</v>
      </c>
      <c r="D1952" s="1" t="s">
        <v>221</v>
      </c>
      <c r="E1952" s="1" t="s">
        <v>222</v>
      </c>
      <c r="F1952" s="1" t="s">
        <v>25</v>
      </c>
      <c r="G1952" s="1">
        <v>27</v>
      </c>
      <c r="H1952" s="1" t="s">
        <v>117</v>
      </c>
      <c r="I1952" s="1" t="s">
        <v>118</v>
      </c>
      <c r="J1952" s="2">
        <v>2305786.69</v>
      </c>
      <c r="K1952" s="2">
        <v>1963676.9</v>
      </c>
      <c r="L1952" s="2">
        <v>981838.45</v>
      </c>
      <c r="M1952" s="2">
        <v>806799.7</v>
      </c>
      <c r="N1952" s="2">
        <v>-175038.75</v>
      </c>
      <c r="O1952" s="2">
        <v>-17.827652807852498</v>
      </c>
      <c r="P1952" s="3" t="s">
        <v>28</v>
      </c>
      <c r="Q1952" s="3" t="s">
        <v>29</v>
      </c>
      <c r="R1952" s="1" t="s">
        <v>30</v>
      </c>
      <c r="S1952" s="1" t="s">
        <v>31</v>
      </c>
      <c r="T1952" s="1" t="s">
        <v>30</v>
      </c>
      <c r="U1952" s="1" t="s">
        <v>97</v>
      </c>
      <c r="V1952" s="1" t="s">
        <v>98</v>
      </c>
      <c r="W1952" s="1" t="s">
        <v>32</v>
      </c>
      <c r="X1952" s="1" t="s">
        <v>34</v>
      </c>
      <c r="Y1952" s="1">
        <v>-1</v>
      </c>
      <c r="Z1952" s="1">
        <v>3</v>
      </c>
      <c r="AA1952" s="1" t="s">
        <v>2127</v>
      </c>
      <c r="AB1952" s="1" t="s">
        <v>2140</v>
      </c>
      <c r="AC1952" s="1" t="s">
        <v>2123</v>
      </c>
      <c r="AE1952" s="2">
        <v>2447118</v>
      </c>
      <c r="AF1952" s="2" t="s">
        <v>2152</v>
      </c>
      <c r="AG1952" s="48">
        <v>-1963676.9</v>
      </c>
      <c r="AH1952" s="50">
        <v>-1</v>
      </c>
      <c r="AI1952" s="1">
        <v>3</v>
      </c>
    </row>
    <row r="1953" spans="1:35" x14ac:dyDescent="0.35">
      <c r="A1953" s="1" t="s">
        <v>21</v>
      </c>
      <c r="B1953" s="1">
        <v>1</v>
      </c>
      <c r="C1953" s="1" t="s">
        <v>198</v>
      </c>
      <c r="D1953" s="1" t="s">
        <v>201</v>
      </c>
      <c r="E1953" s="1" t="s">
        <v>202</v>
      </c>
      <c r="F1953" s="1" t="s">
        <v>25</v>
      </c>
      <c r="G1953" s="1">
        <v>28</v>
      </c>
      <c r="H1953" s="1" t="s">
        <v>119</v>
      </c>
      <c r="I1953" s="1" t="s">
        <v>120</v>
      </c>
      <c r="J1953" s="2">
        <v>6567443.29</v>
      </c>
      <c r="K1953" s="2">
        <v>6954384.1200000001</v>
      </c>
      <c r="L1953" s="2">
        <v>3477192.06</v>
      </c>
      <c r="M1953" s="2">
        <v>3342295.29</v>
      </c>
      <c r="N1953" s="2">
        <v>-134896.76999999999</v>
      </c>
      <c r="O1953" s="2">
        <v>-3.8794742330108698</v>
      </c>
      <c r="P1953" s="3" t="s">
        <v>28</v>
      </c>
      <c r="Q1953" s="3" t="s">
        <v>29</v>
      </c>
      <c r="R1953" s="1" t="s">
        <v>30</v>
      </c>
      <c r="S1953" s="1" t="s">
        <v>31</v>
      </c>
      <c r="T1953" s="1" t="s">
        <v>30</v>
      </c>
      <c r="U1953" s="1" t="s">
        <v>97</v>
      </c>
      <c r="V1953" s="1" t="s">
        <v>98</v>
      </c>
      <c r="W1953" s="1" t="s">
        <v>32</v>
      </c>
      <c r="X1953" s="1" t="s">
        <v>34</v>
      </c>
      <c r="Y1953" s="1">
        <v>-1</v>
      </c>
      <c r="Z1953" s="1">
        <v>0</v>
      </c>
      <c r="AA1953" s="1" t="s">
        <v>2128</v>
      </c>
      <c r="AB1953" s="1" t="s">
        <v>2126</v>
      </c>
      <c r="AC1953" s="1" t="s">
        <v>2126</v>
      </c>
      <c r="AE1953" s="2">
        <v>7856385.669090908</v>
      </c>
      <c r="AF1953" s="2" t="s">
        <v>2152</v>
      </c>
      <c r="AG1953" s="48">
        <v>-6954384.1200000001</v>
      </c>
      <c r="AH1953" s="50">
        <v>-1</v>
      </c>
      <c r="AI1953" s="1">
        <v>0</v>
      </c>
    </row>
    <row r="1954" spans="1:35" x14ac:dyDescent="0.35">
      <c r="A1954" s="1" t="s">
        <v>21</v>
      </c>
      <c r="B1954" s="1">
        <v>1</v>
      </c>
      <c r="C1954" s="1" t="s">
        <v>198</v>
      </c>
      <c r="D1954" s="1" t="s">
        <v>203</v>
      </c>
      <c r="E1954" s="1" t="s">
        <v>204</v>
      </c>
      <c r="F1954" s="1" t="s">
        <v>25</v>
      </c>
      <c r="G1954" s="1">
        <v>28</v>
      </c>
      <c r="H1954" s="1" t="s">
        <v>119</v>
      </c>
      <c r="I1954" s="1" t="s">
        <v>120</v>
      </c>
      <c r="J1954" s="2">
        <v>8469817.2300000004</v>
      </c>
      <c r="K1954" s="2">
        <v>6327034.7800000003</v>
      </c>
      <c r="L1954" s="2">
        <v>3163517.39</v>
      </c>
      <c r="M1954" s="2">
        <v>3349447.7</v>
      </c>
      <c r="N1954" s="2">
        <v>185930.31</v>
      </c>
      <c r="O1954" s="2">
        <v>5.8773285263970099</v>
      </c>
      <c r="P1954" s="3" t="s">
        <v>73</v>
      </c>
      <c r="Q1954" s="3" t="s">
        <v>29</v>
      </c>
      <c r="R1954" s="1" t="s">
        <v>30</v>
      </c>
      <c r="S1954" s="1" t="s">
        <v>31</v>
      </c>
      <c r="T1954" s="1" t="s">
        <v>30</v>
      </c>
      <c r="U1954" s="1" t="s">
        <v>97</v>
      </c>
      <c r="V1954" s="1" t="s">
        <v>98</v>
      </c>
      <c r="W1954" s="1" t="s">
        <v>32</v>
      </c>
      <c r="X1954" s="1" t="s">
        <v>34</v>
      </c>
      <c r="Y1954" s="1">
        <v>-1</v>
      </c>
      <c r="Z1954" s="1">
        <v>0</v>
      </c>
      <c r="AA1954" s="1" t="s">
        <v>2121</v>
      </c>
      <c r="AB1954" s="1" t="s">
        <v>2140</v>
      </c>
      <c r="AC1954" s="1" t="s">
        <v>2125</v>
      </c>
      <c r="AE1954" s="2">
        <v>6576356.1000000015</v>
      </c>
      <c r="AF1954" s="2" t="s">
        <v>2152</v>
      </c>
      <c r="AG1954" s="48">
        <v>-6327034.7800000003</v>
      </c>
      <c r="AH1954" s="50">
        <v>-1</v>
      </c>
      <c r="AI1954" s="1">
        <v>0</v>
      </c>
    </row>
    <row r="1955" spans="1:35" x14ac:dyDescent="0.35">
      <c r="A1955" s="1" t="s">
        <v>21</v>
      </c>
      <c r="B1955" s="1">
        <v>1</v>
      </c>
      <c r="C1955" s="1" t="s">
        <v>198</v>
      </c>
      <c r="D1955" s="1" t="s">
        <v>199</v>
      </c>
      <c r="E1955" s="1" t="s">
        <v>200</v>
      </c>
      <c r="F1955" s="1" t="s">
        <v>25</v>
      </c>
      <c r="G1955" s="1">
        <v>28</v>
      </c>
      <c r="H1955" s="1" t="s">
        <v>119</v>
      </c>
      <c r="I1955" s="1" t="s">
        <v>120</v>
      </c>
      <c r="J1955" s="2">
        <v>28669397.219999999</v>
      </c>
      <c r="K1955" s="2">
        <v>41987000</v>
      </c>
      <c r="L1955" s="2">
        <v>20993500</v>
      </c>
      <c r="M1955" s="2">
        <v>11794467.34</v>
      </c>
      <c r="N1955" s="2">
        <v>-9199032.6600000001</v>
      </c>
      <c r="O1955" s="2">
        <v>-43.818480291518803</v>
      </c>
      <c r="P1955" s="3" t="s">
        <v>28</v>
      </c>
      <c r="Q1955" s="3" t="s">
        <v>29</v>
      </c>
      <c r="R1955" s="1" t="s">
        <v>30</v>
      </c>
      <c r="S1955" s="1" t="s">
        <v>31</v>
      </c>
      <c r="T1955" s="1" t="s">
        <v>30</v>
      </c>
      <c r="U1955" s="1" t="s">
        <v>97</v>
      </c>
      <c r="V1955" s="1" t="s">
        <v>98</v>
      </c>
      <c r="W1955" s="1" t="s">
        <v>32</v>
      </c>
      <c r="X1955" s="1" t="s">
        <v>34</v>
      </c>
      <c r="Y1955" s="1">
        <v>-1</v>
      </c>
      <c r="Z1955" s="1">
        <v>0</v>
      </c>
      <c r="AA1955" s="1" t="s">
        <v>2129</v>
      </c>
      <c r="AB1955" s="1" t="s">
        <v>2140</v>
      </c>
      <c r="AC1955" s="1" t="s">
        <v>2141</v>
      </c>
      <c r="AE1955" s="2">
        <v>42817000</v>
      </c>
      <c r="AF1955" s="2" t="s">
        <v>2152</v>
      </c>
      <c r="AG1955" s="48">
        <v>-41987000</v>
      </c>
      <c r="AH1955" s="50">
        <v>-1</v>
      </c>
      <c r="AI1955" s="1">
        <v>0</v>
      </c>
    </row>
    <row r="1956" spans="1:35" x14ac:dyDescent="0.35">
      <c r="A1956" s="1" t="s">
        <v>21</v>
      </c>
      <c r="B1956" s="1">
        <v>1</v>
      </c>
      <c r="C1956" s="1" t="s">
        <v>198</v>
      </c>
      <c r="D1956" s="1" t="s">
        <v>205</v>
      </c>
      <c r="E1956" s="1" t="s">
        <v>206</v>
      </c>
      <c r="F1956" s="1" t="s">
        <v>56</v>
      </c>
      <c r="G1956" s="1">
        <v>28</v>
      </c>
      <c r="H1956" s="1" t="s">
        <v>119</v>
      </c>
      <c r="I1956" s="1" t="s">
        <v>120</v>
      </c>
      <c r="J1956" s="2">
        <v>148848231.94</v>
      </c>
      <c r="K1956" s="2">
        <v>221177206</v>
      </c>
      <c r="L1956" s="2">
        <v>110588603</v>
      </c>
      <c r="M1956" s="2">
        <v>125008371.34999999</v>
      </c>
      <c r="N1956" s="2">
        <v>14419768.35</v>
      </c>
      <c r="O1956" s="2">
        <v>13.039108876346001</v>
      </c>
      <c r="P1956" s="3" t="s">
        <v>73</v>
      </c>
      <c r="Q1956" s="3" t="s">
        <v>29</v>
      </c>
      <c r="R1956" s="1" t="s">
        <v>30</v>
      </c>
      <c r="S1956" s="1" t="s">
        <v>31</v>
      </c>
      <c r="T1956" s="1" t="s">
        <v>30</v>
      </c>
      <c r="U1956" s="1" t="s">
        <v>97</v>
      </c>
      <c r="V1956" s="1" t="s">
        <v>98</v>
      </c>
      <c r="W1956" s="1" t="s">
        <v>32</v>
      </c>
      <c r="X1956" s="1" t="s">
        <v>34</v>
      </c>
      <c r="Y1956" s="1">
        <v>-1</v>
      </c>
      <c r="Z1956" s="1">
        <v>0</v>
      </c>
      <c r="AA1956" s="1" t="s">
        <v>2127</v>
      </c>
      <c r="AB1956" s="1" t="s">
        <v>2140</v>
      </c>
      <c r="AC1956" s="1" t="s">
        <v>2125</v>
      </c>
      <c r="AE1956" s="2">
        <v>253613400</v>
      </c>
      <c r="AF1956" s="2" t="s">
        <v>2152</v>
      </c>
      <c r="AG1956" s="48">
        <v>-221177206</v>
      </c>
      <c r="AH1956" s="50">
        <v>-1</v>
      </c>
      <c r="AI1956" s="1">
        <v>0</v>
      </c>
    </row>
    <row r="1957" spans="1:35" x14ac:dyDescent="0.35">
      <c r="A1957" s="1" t="s">
        <v>21</v>
      </c>
      <c r="B1957" s="1">
        <v>1</v>
      </c>
      <c r="C1957" s="1" t="s">
        <v>198</v>
      </c>
      <c r="D1957" s="1" t="s">
        <v>219</v>
      </c>
      <c r="E1957" s="1" t="s">
        <v>220</v>
      </c>
      <c r="F1957" s="1" t="s">
        <v>25</v>
      </c>
      <c r="G1957" s="1">
        <v>28</v>
      </c>
      <c r="H1957" s="1" t="s">
        <v>119</v>
      </c>
      <c r="I1957" s="1" t="s">
        <v>120</v>
      </c>
      <c r="J1957" s="2">
        <v>4328088.57</v>
      </c>
      <c r="K1957" s="2">
        <v>3646630</v>
      </c>
      <c r="L1957" s="2">
        <v>1823315</v>
      </c>
      <c r="M1957" s="2">
        <v>2946803.15</v>
      </c>
      <c r="N1957" s="2">
        <v>1123488.1499999999</v>
      </c>
      <c r="O1957" s="2">
        <v>61.617885554608002</v>
      </c>
      <c r="P1957" s="3" t="s">
        <v>73</v>
      </c>
      <c r="Q1957" s="3" t="s">
        <v>29</v>
      </c>
      <c r="R1957" s="1" t="s">
        <v>30</v>
      </c>
      <c r="S1957" s="1" t="s">
        <v>31</v>
      </c>
      <c r="T1957" s="1" t="s">
        <v>30</v>
      </c>
      <c r="U1957" s="1" t="s">
        <v>97</v>
      </c>
      <c r="V1957" s="1" t="s">
        <v>98</v>
      </c>
      <c r="W1957" s="1" t="s">
        <v>32</v>
      </c>
      <c r="X1957" s="1" t="s">
        <v>34</v>
      </c>
      <c r="Y1957" s="1">
        <v>-1</v>
      </c>
      <c r="Z1957" s="1">
        <v>0</v>
      </c>
      <c r="AA1957" s="1" t="s">
        <v>2121</v>
      </c>
      <c r="AB1957" s="1" t="s">
        <v>2140</v>
      </c>
      <c r="AC1957" s="1" t="s">
        <v>2145</v>
      </c>
      <c r="AE1957" s="2">
        <v>8989190</v>
      </c>
      <c r="AF1957" s="2" t="s">
        <v>2152</v>
      </c>
      <c r="AG1957" s="48">
        <v>-3646630</v>
      </c>
      <c r="AH1957" s="50">
        <v>-1</v>
      </c>
      <c r="AI1957" s="1">
        <v>0</v>
      </c>
    </row>
    <row r="1958" spans="1:35" x14ac:dyDescent="0.35">
      <c r="A1958" s="1" t="s">
        <v>21</v>
      </c>
      <c r="B1958" s="1">
        <v>1</v>
      </c>
      <c r="C1958" s="1" t="s">
        <v>198</v>
      </c>
      <c r="D1958" s="1" t="s">
        <v>227</v>
      </c>
      <c r="E1958" s="1" t="s">
        <v>228</v>
      </c>
      <c r="F1958" s="1" t="s">
        <v>25</v>
      </c>
      <c r="G1958" s="1">
        <v>28</v>
      </c>
      <c r="H1958" s="1" t="s">
        <v>119</v>
      </c>
      <c r="I1958" s="1" t="s">
        <v>120</v>
      </c>
      <c r="J1958" s="2">
        <v>3827948.54</v>
      </c>
      <c r="K1958" s="2">
        <v>3425140.47</v>
      </c>
      <c r="L1958" s="2">
        <v>1712570.2350000001</v>
      </c>
      <c r="M1958" s="2">
        <v>1842373.14</v>
      </c>
      <c r="N1958" s="2">
        <v>129802.905</v>
      </c>
      <c r="O1958" s="2">
        <v>7.5794208229947397</v>
      </c>
      <c r="P1958" s="3" t="s">
        <v>73</v>
      </c>
      <c r="Q1958" s="3" t="s">
        <v>29</v>
      </c>
      <c r="R1958" s="1" t="s">
        <v>30</v>
      </c>
      <c r="S1958" s="1" t="s">
        <v>31</v>
      </c>
      <c r="T1958" s="1" t="s">
        <v>30</v>
      </c>
      <c r="U1958" s="1" t="s">
        <v>97</v>
      </c>
      <c r="V1958" s="1" t="s">
        <v>98</v>
      </c>
      <c r="W1958" s="1" t="s">
        <v>32</v>
      </c>
      <c r="X1958" s="1" t="s">
        <v>34</v>
      </c>
      <c r="Y1958" s="1">
        <v>-1</v>
      </c>
      <c r="Z1958" s="1">
        <v>0</v>
      </c>
      <c r="AA1958" s="1" t="s">
        <v>2121</v>
      </c>
      <c r="AB1958" s="1" t="s">
        <v>2140</v>
      </c>
      <c r="AC1958" s="1" t="s">
        <v>2125</v>
      </c>
      <c r="AE1958" s="2">
        <v>3775140.4640000006</v>
      </c>
      <c r="AF1958" s="2" t="s">
        <v>2152</v>
      </c>
      <c r="AG1958" s="48">
        <v>-3425140.47</v>
      </c>
      <c r="AH1958" s="50">
        <v>-1</v>
      </c>
      <c r="AI1958" s="1">
        <v>0</v>
      </c>
    </row>
    <row r="1959" spans="1:35" x14ac:dyDescent="0.35">
      <c r="A1959" s="1" t="s">
        <v>21</v>
      </c>
      <c r="B1959" s="1">
        <v>1</v>
      </c>
      <c r="C1959" s="1" t="s">
        <v>198</v>
      </c>
      <c r="D1959" s="1" t="s">
        <v>207</v>
      </c>
      <c r="E1959" s="1" t="s">
        <v>208</v>
      </c>
      <c r="F1959" s="1" t="s">
        <v>25</v>
      </c>
      <c r="G1959" s="1">
        <v>28</v>
      </c>
      <c r="H1959" s="1" t="s">
        <v>119</v>
      </c>
      <c r="I1959" s="1" t="s">
        <v>120</v>
      </c>
      <c r="J1959" s="2">
        <v>2997541.25</v>
      </c>
      <c r="K1959" s="2">
        <v>4596903.17</v>
      </c>
      <c r="L1959" s="2">
        <v>2298451.585</v>
      </c>
      <c r="M1959" s="2">
        <v>2293325.06</v>
      </c>
      <c r="N1959" s="2">
        <v>-5126.5249999999996</v>
      </c>
      <c r="O1959" s="2">
        <v>-0.22304254888188099</v>
      </c>
      <c r="P1959" s="3" t="s">
        <v>28</v>
      </c>
      <c r="Q1959" s="3" t="s">
        <v>29</v>
      </c>
      <c r="R1959" s="1" t="s">
        <v>30</v>
      </c>
      <c r="S1959" s="1" t="s">
        <v>31</v>
      </c>
      <c r="T1959" s="1" t="s">
        <v>30</v>
      </c>
      <c r="U1959" s="1" t="s">
        <v>97</v>
      </c>
      <c r="V1959" s="1" t="s">
        <v>98</v>
      </c>
      <c r="W1959" s="1" t="s">
        <v>32</v>
      </c>
      <c r="X1959" s="1" t="s">
        <v>34</v>
      </c>
      <c r="Y1959" s="1">
        <v>-1</v>
      </c>
      <c r="Z1959" s="1">
        <v>0</v>
      </c>
      <c r="AA1959" s="1" t="s">
        <v>2127</v>
      </c>
      <c r="AB1959" s="1" t="s">
        <v>2126</v>
      </c>
      <c r="AC1959" s="1" t="s">
        <v>2126</v>
      </c>
      <c r="AE1959" s="2">
        <v>5410175.1599999992</v>
      </c>
      <c r="AF1959" s="2" t="s">
        <v>2152</v>
      </c>
      <c r="AG1959" s="48">
        <v>-4596903.17</v>
      </c>
      <c r="AH1959" s="50">
        <v>-1</v>
      </c>
      <c r="AI1959" s="1">
        <v>0</v>
      </c>
    </row>
    <row r="1960" spans="1:35" x14ac:dyDescent="0.35">
      <c r="A1960" s="1" t="s">
        <v>21</v>
      </c>
      <c r="B1960" s="1">
        <v>1</v>
      </c>
      <c r="C1960" s="1" t="s">
        <v>198</v>
      </c>
      <c r="D1960" s="1" t="s">
        <v>225</v>
      </c>
      <c r="E1960" s="1" t="s">
        <v>226</v>
      </c>
      <c r="F1960" s="1" t="s">
        <v>25</v>
      </c>
      <c r="G1960" s="1">
        <v>28</v>
      </c>
      <c r="H1960" s="1" t="s">
        <v>119</v>
      </c>
      <c r="I1960" s="1" t="s">
        <v>120</v>
      </c>
      <c r="J1960" s="2">
        <v>4751801.8099999996</v>
      </c>
      <c r="K1960" s="2">
        <v>4625255.9400000004</v>
      </c>
      <c r="L1960" s="2">
        <v>2312627.9700000002</v>
      </c>
      <c r="M1960" s="2">
        <v>3081268.55</v>
      </c>
      <c r="N1960" s="2">
        <v>768640.58</v>
      </c>
      <c r="O1960" s="2">
        <v>33.236672304019599</v>
      </c>
      <c r="P1960" s="3" t="s">
        <v>73</v>
      </c>
      <c r="Q1960" s="3" t="s">
        <v>29</v>
      </c>
      <c r="R1960" s="1" t="s">
        <v>30</v>
      </c>
      <c r="S1960" s="1" t="s">
        <v>31</v>
      </c>
      <c r="T1960" s="1" t="s">
        <v>30</v>
      </c>
      <c r="U1960" s="1" t="s">
        <v>97</v>
      </c>
      <c r="V1960" s="1" t="s">
        <v>98</v>
      </c>
      <c r="W1960" s="1" t="s">
        <v>32</v>
      </c>
      <c r="X1960" s="1" t="s">
        <v>34</v>
      </c>
      <c r="Y1960" s="1">
        <v>-1</v>
      </c>
      <c r="Z1960" s="1">
        <v>0</v>
      </c>
      <c r="AA1960" s="1" t="s">
        <v>2121</v>
      </c>
      <c r="AB1960" s="1" t="s">
        <v>2140</v>
      </c>
      <c r="AC1960" s="1" t="s">
        <v>2144</v>
      </c>
      <c r="AE1960" s="2">
        <v>6162537.0999999996</v>
      </c>
      <c r="AF1960" s="2" t="s">
        <v>2152</v>
      </c>
      <c r="AG1960" s="48">
        <v>-4625255.9400000004</v>
      </c>
      <c r="AH1960" s="50">
        <v>-1</v>
      </c>
      <c r="AI1960" s="1">
        <v>0</v>
      </c>
    </row>
    <row r="1961" spans="1:35" x14ac:dyDescent="0.35">
      <c r="A1961" s="1" t="s">
        <v>21</v>
      </c>
      <c r="B1961" s="1">
        <v>1</v>
      </c>
      <c r="C1961" s="1" t="s">
        <v>198</v>
      </c>
      <c r="D1961" s="1" t="s">
        <v>221</v>
      </c>
      <c r="E1961" s="1" t="s">
        <v>222</v>
      </c>
      <c r="F1961" s="1" t="s">
        <v>25</v>
      </c>
      <c r="G1961" s="1">
        <v>28</v>
      </c>
      <c r="H1961" s="1" t="s">
        <v>119</v>
      </c>
      <c r="I1961" s="1" t="s">
        <v>120</v>
      </c>
      <c r="J1961" s="2">
        <v>3486824.93</v>
      </c>
      <c r="K1961" s="2">
        <v>4432508.58</v>
      </c>
      <c r="L1961" s="2">
        <v>2216254.29</v>
      </c>
      <c r="M1961" s="2">
        <v>1802984.4</v>
      </c>
      <c r="N1961" s="2">
        <v>-413269.89</v>
      </c>
      <c r="O1961" s="2">
        <v>-18.647223464596198</v>
      </c>
      <c r="P1961" s="3" t="s">
        <v>28</v>
      </c>
      <c r="Q1961" s="3" t="s">
        <v>29</v>
      </c>
      <c r="R1961" s="1" t="s">
        <v>30</v>
      </c>
      <c r="S1961" s="1" t="s">
        <v>31</v>
      </c>
      <c r="T1961" s="1" t="s">
        <v>30</v>
      </c>
      <c r="U1961" s="1" t="s">
        <v>97</v>
      </c>
      <c r="V1961" s="1" t="s">
        <v>98</v>
      </c>
      <c r="W1961" s="1" t="s">
        <v>32</v>
      </c>
      <c r="X1961" s="1" t="s">
        <v>34</v>
      </c>
      <c r="Y1961" s="1">
        <v>-1</v>
      </c>
      <c r="Z1961" s="1">
        <v>0</v>
      </c>
      <c r="AA1961" s="1" t="s">
        <v>2127</v>
      </c>
      <c r="AB1961" s="1" t="s">
        <v>2140</v>
      </c>
      <c r="AC1961" s="1" t="s">
        <v>2123</v>
      </c>
      <c r="AE1961" s="2">
        <v>3791883.5519999997</v>
      </c>
      <c r="AF1961" s="2" t="s">
        <v>2152</v>
      </c>
      <c r="AG1961" s="48">
        <v>-4432508.58</v>
      </c>
      <c r="AH1961" s="50">
        <v>-1</v>
      </c>
      <c r="AI1961" s="1">
        <v>0</v>
      </c>
    </row>
    <row r="1962" spans="1:35" x14ac:dyDescent="0.35">
      <c r="A1962" s="1" t="s">
        <v>21</v>
      </c>
      <c r="B1962" s="1">
        <v>1</v>
      </c>
      <c r="C1962" s="1" t="s">
        <v>198</v>
      </c>
      <c r="D1962" s="1" t="s">
        <v>211</v>
      </c>
      <c r="E1962" s="1" t="s">
        <v>212</v>
      </c>
      <c r="F1962" s="1" t="s">
        <v>25</v>
      </c>
      <c r="G1962" s="1">
        <v>28</v>
      </c>
      <c r="H1962" s="1" t="s">
        <v>119</v>
      </c>
      <c r="I1962" s="1" t="s">
        <v>120</v>
      </c>
      <c r="J1962" s="2">
        <v>9442780.7799999993</v>
      </c>
      <c r="K1962" s="2">
        <v>15750435.25</v>
      </c>
      <c r="L1962" s="2">
        <v>7875217.625</v>
      </c>
      <c r="M1962" s="2">
        <v>5139833.6900000004</v>
      </c>
      <c r="N1962" s="2">
        <v>-2735383.9350000001</v>
      </c>
      <c r="O1962" s="2">
        <v>-34.734074221853596</v>
      </c>
      <c r="P1962" s="3" t="s">
        <v>28</v>
      </c>
      <c r="Q1962" s="3" t="s">
        <v>29</v>
      </c>
      <c r="R1962" s="1" t="s">
        <v>30</v>
      </c>
      <c r="S1962" s="1" t="s">
        <v>31</v>
      </c>
      <c r="T1962" s="1" t="s">
        <v>30</v>
      </c>
      <c r="U1962" s="1" t="s">
        <v>97</v>
      </c>
      <c r="V1962" s="1" t="s">
        <v>98</v>
      </c>
      <c r="W1962" s="1" t="s">
        <v>32</v>
      </c>
      <c r="X1962" s="1" t="s">
        <v>34</v>
      </c>
      <c r="Y1962" s="1">
        <v>-1</v>
      </c>
      <c r="Z1962" s="1">
        <v>0</v>
      </c>
      <c r="AA1962" s="1" t="s">
        <v>2127</v>
      </c>
      <c r="AB1962" s="1" t="s">
        <v>2140</v>
      </c>
      <c r="AC1962" s="1" t="s">
        <v>2141</v>
      </c>
      <c r="AE1962" s="2">
        <v>10279667.380000001</v>
      </c>
      <c r="AF1962" s="2" t="s">
        <v>2152</v>
      </c>
      <c r="AG1962" s="48">
        <v>-15750435.25</v>
      </c>
      <c r="AH1962" s="50">
        <v>-1</v>
      </c>
      <c r="AI1962" s="1">
        <v>0</v>
      </c>
    </row>
    <row r="1963" spans="1:35" x14ac:dyDescent="0.35">
      <c r="A1963" s="1" t="s">
        <v>21</v>
      </c>
      <c r="B1963" s="1">
        <v>1</v>
      </c>
      <c r="C1963" s="1" t="s">
        <v>198</v>
      </c>
      <c r="D1963" s="1" t="s">
        <v>209</v>
      </c>
      <c r="E1963" s="1" t="s">
        <v>210</v>
      </c>
      <c r="F1963" s="1" t="s">
        <v>25</v>
      </c>
      <c r="G1963" s="1">
        <v>28</v>
      </c>
      <c r="H1963" s="1" t="s">
        <v>119</v>
      </c>
      <c r="I1963" s="1" t="s">
        <v>120</v>
      </c>
      <c r="J1963" s="2">
        <v>3567543.49</v>
      </c>
      <c r="K1963" s="2">
        <v>3580126.93</v>
      </c>
      <c r="L1963" s="2">
        <v>1790063.4650000001</v>
      </c>
      <c r="M1963" s="2">
        <v>1844646.33</v>
      </c>
      <c r="N1963" s="2">
        <v>54582.864999999998</v>
      </c>
      <c r="O1963" s="2">
        <v>3.0492139562213798</v>
      </c>
      <c r="P1963" s="3" t="s">
        <v>73</v>
      </c>
      <c r="Q1963" s="3" t="s">
        <v>29</v>
      </c>
      <c r="R1963" s="1" t="s">
        <v>30</v>
      </c>
      <c r="S1963" s="1" t="s">
        <v>31</v>
      </c>
      <c r="T1963" s="1" t="s">
        <v>30</v>
      </c>
      <c r="U1963" s="1" t="s">
        <v>97</v>
      </c>
      <c r="V1963" s="1" t="s">
        <v>98</v>
      </c>
      <c r="W1963" s="1" t="s">
        <v>32</v>
      </c>
      <c r="X1963" s="1" t="s">
        <v>34</v>
      </c>
      <c r="Y1963" s="1">
        <v>-1</v>
      </c>
      <c r="Z1963" s="1">
        <v>0</v>
      </c>
      <c r="AA1963" s="1" t="s">
        <v>2128</v>
      </c>
      <c r="AB1963" s="1" t="s">
        <v>2126</v>
      </c>
      <c r="AC1963" s="1" t="s">
        <v>2126</v>
      </c>
      <c r="AE1963" s="2">
        <v>3689736.02</v>
      </c>
      <c r="AF1963" s="2" t="s">
        <v>2152</v>
      </c>
      <c r="AG1963" s="48">
        <v>-3580126.93</v>
      </c>
      <c r="AH1963" s="50">
        <v>-1</v>
      </c>
      <c r="AI1963" s="1">
        <v>0</v>
      </c>
    </row>
    <row r="1964" spans="1:35" x14ac:dyDescent="0.35">
      <c r="A1964" s="1" t="s">
        <v>21</v>
      </c>
      <c r="B1964" s="1">
        <v>1</v>
      </c>
      <c r="C1964" s="1" t="s">
        <v>198</v>
      </c>
      <c r="D1964" s="1" t="s">
        <v>213</v>
      </c>
      <c r="E1964" s="1" t="s">
        <v>214</v>
      </c>
      <c r="F1964" s="1" t="s">
        <v>25</v>
      </c>
      <c r="G1964" s="1">
        <v>28</v>
      </c>
      <c r="H1964" s="1" t="s">
        <v>119</v>
      </c>
      <c r="I1964" s="1" t="s">
        <v>120</v>
      </c>
      <c r="J1964" s="2">
        <v>8396548.4199999999</v>
      </c>
      <c r="K1964" s="2">
        <v>16766848.439999999</v>
      </c>
      <c r="L1964" s="2">
        <v>8383424.2199999997</v>
      </c>
      <c r="M1964" s="2">
        <v>6645210.4000000004</v>
      </c>
      <c r="N1964" s="2">
        <v>-1738213.82</v>
      </c>
      <c r="O1964" s="2">
        <v>-20.7339360908543</v>
      </c>
      <c r="P1964" s="3" t="s">
        <v>28</v>
      </c>
      <c r="Q1964" s="3" t="s">
        <v>29</v>
      </c>
      <c r="R1964" s="1" t="s">
        <v>30</v>
      </c>
      <c r="S1964" s="1" t="s">
        <v>31</v>
      </c>
      <c r="T1964" s="1" t="s">
        <v>30</v>
      </c>
      <c r="U1964" s="1" t="s">
        <v>97</v>
      </c>
      <c r="V1964" s="1" t="s">
        <v>98</v>
      </c>
      <c r="W1964" s="1" t="s">
        <v>32</v>
      </c>
      <c r="X1964" s="1" t="s">
        <v>34</v>
      </c>
      <c r="Y1964" s="1">
        <v>-1</v>
      </c>
      <c r="Z1964" s="1">
        <v>0</v>
      </c>
      <c r="AA1964" s="1" t="s">
        <v>2121</v>
      </c>
      <c r="AB1964" s="1" t="s">
        <v>2140</v>
      </c>
      <c r="AC1964" s="1" t="s">
        <v>2123</v>
      </c>
      <c r="AE1964" s="2">
        <v>11381430.93</v>
      </c>
      <c r="AF1964" s="2" t="s">
        <v>2152</v>
      </c>
      <c r="AG1964" s="48">
        <v>-16766848.439999999</v>
      </c>
      <c r="AH1964" s="50">
        <v>-1</v>
      </c>
      <c r="AI1964" s="1">
        <v>0</v>
      </c>
    </row>
    <row r="1965" spans="1:35" x14ac:dyDescent="0.35">
      <c r="A1965" s="1" t="s">
        <v>21</v>
      </c>
      <c r="B1965" s="1">
        <v>1</v>
      </c>
      <c r="C1965" s="1" t="s">
        <v>198</v>
      </c>
      <c r="D1965" s="1" t="s">
        <v>217</v>
      </c>
      <c r="E1965" s="1" t="s">
        <v>218</v>
      </c>
      <c r="F1965" s="1" t="s">
        <v>25</v>
      </c>
      <c r="G1965" s="1">
        <v>28</v>
      </c>
      <c r="H1965" s="1" t="s">
        <v>119</v>
      </c>
      <c r="I1965" s="1" t="s">
        <v>120</v>
      </c>
      <c r="J1965" s="2">
        <v>3218078.76</v>
      </c>
      <c r="K1965" s="2">
        <v>3253000</v>
      </c>
      <c r="L1965" s="2">
        <v>1626500</v>
      </c>
      <c r="M1965" s="2">
        <v>1270179.42</v>
      </c>
      <c r="N1965" s="2">
        <v>-356320.58</v>
      </c>
      <c r="O1965" s="2">
        <v>-21.907198278512102</v>
      </c>
      <c r="P1965" s="3" t="s">
        <v>28</v>
      </c>
      <c r="Q1965" s="3" t="s">
        <v>29</v>
      </c>
      <c r="R1965" s="1" t="s">
        <v>30</v>
      </c>
      <c r="S1965" s="1" t="s">
        <v>31</v>
      </c>
      <c r="T1965" s="1" t="s">
        <v>30</v>
      </c>
      <c r="U1965" s="1" t="s">
        <v>97</v>
      </c>
      <c r="V1965" s="1" t="s">
        <v>98</v>
      </c>
      <c r="W1965" s="1" t="s">
        <v>32</v>
      </c>
      <c r="X1965" s="1" t="s">
        <v>34</v>
      </c>
      <c r="Y1965" s="1">
        <v>-1</v>
      </c>
      <c r="Z1965" s="1">
        <v>0</v>
      </c>
      <c r="AA1965" s="1" t="s">
        <v>2121</v>
      </c>
      <c r="AB1965" s="1" t="s">
        <v>2140</v>
      </c>
      <c r="AC1965" s="1" t="s">
        <v>2123</v>
      </c>
      <c r="AE1965" s="2">
        <v>3253000</v>
      </c>
      <c r="AF1965" s="2" t="s">
        <v>2152</v>
      </c>
      <c r="AG1965" s="48">
        <v>-3253000</v>
      </c>
      <c r="AH1965" s="50">
        <v>-1</v>
      </c>
      <c r="AI1965" s="1">
        <v>0</v>
      </c>
    </row>
    <row r="1966" spans="1:35" x14ac:dyDescent="0.35">
      <c r="A1966" s="1" t="s">
        <v>21</v>
      </c>
      <c r="B1966" s="1">
        <v>1</v>
      </c>
      <c r="C1966" s="1" t="s">
        <v>198</v>
      </c>
      <c r="D1966" s="1" t="s">
        <v>223</v>
      </c>
      <c r="E1966" s="1" t="s">
        <v>224</v>
      </c>
      <c r="F1966" s="1" t="s">
        <v>25</v>
      </c>
      <c r="G1966" s="1">
        <v>28</v>
      </c>
      <c r="H1966" s="1" t="s">
        <v>119</v>
      </c>
      <c r="I1966" s="1" t="s">
        <v>120</v>
      </c>
      <c r="J1966" s="2">
        <v>1566261.02</v>
      </c>
      <c r="K1966" s="2">
        <v>1339652.82</v>
      </c>
      <c r="L1966" s="2">
        <v>669826.41</v>
      </c>
      <c r="M1966" s="2">
        <v>938929.06</v>
      </c>
      <c r="N1966" s="2">
        <v>269102.65000000002</v>
      </c>
      <c r="O1966" s="2">
        <v>40.174983545363602</v>
      </c>
      <c r="P1966" s="3" t="s">
        <v>73</v>
      </c>
      <c r="Q1966" s="3" t="s">
        <v>29</v>
      </c>
      <c r="R1966" s="1" t="s">
        <v>30</v>
      </c>
      <c r="S1966" s="1" t="s">
        <v>31</v>
      </c>
      <c r="T1966" s="1" t="s">
        <v>30</v>
      </c>
      <c r="U1966" s="1" t="s">
        <v>97</v>
      </c>
      <c r="V1966" s="1" t="s">
        <v>98</v>
      </c>
      <c r="W1966" s="1" t="s">
        <v>32</v>
      </c>
      <c r="X1966" s="1" t="s">
        <v>34</v>
      </c>
      <c r="Y1966" s="1">
        <v>-1</v>
      </c>
      <c r="Z1966" s="1">
        <v>0</v>
      </c>
      <c r="AA1966" s="1" t="s">
        <v>2127</v>
      </c>
      <c r="AB1966" s="1" t="s">
        <v>2140</v>
      </c>
      <c r="AC1966" s="1" t="s">
        <v>2144</v>
      </c>
      <c r="AE1966" s="2">
        <v>2448191.48</v>
      </c>
      <c r="AF1966" s="2" t="s">
        <v>2152</v>
      </c>
      <c r="AG1966" s="48">
        <v>-1339652.82</v>
      </c>
      <c r="AH1966" s="50">
        <v>-1</v>
      </c>
      <c r="AI1966" s="1">
        <v>0</v>
      </c>
    </row>
    <row r="1967" spans="1:35" x14ac:dyDescent="0.35">
      <c r="A1967" s="1" t="s">
        <v>21</v>
      </c>
      <c r="B1967" s="1">
        <v>1</v>
      </c>
      <c r="C1967" s="1" t="s">
        <v>198</v>
      </c>
      <c r="D1967" s="1" t="s">
        <v>215</v>
      </c>
      <c r="E1967" s="1" t="s">
        <v>216</v>
      </c>
      <c r="F1967" s="1" t="s">
        <v>25</v>
      </c>
      <c r="G1967" s="1">
        <v>28</v>
      </c>
      <c r="H1967" s="1" t="s">
        <v>119</v>
      </c>
      <c r="I1967" s="1" t="s">
        <v>120</v>
      </c>
      <c r="J1967" s="2">
        <v>2509312.37</v>
      </c>
      <c r="K1967" s="2">
        <v>4122246.9</v>
      </c>
      <c r="L1967" s="2">
        <v>2061123.45</v>
      </c>
      <c r="M1967" s="2">
        <v>2397186.63</v>
      </c>
      <c r="N1967" s="2">
        <v>336063.18</v>
      </c>
      <c r="O1967" s="2">
        <v>16.304854519994901</v>
      </c>
      <c r="P1967" s="3" t="s">
        <v>73</v>
      </c>
      <c r="Q1967" s="3" t="s">
        <v>29</v>
      </c>
      <c r="R1967" s="1" t="s">
        <v>30</v>
      </c>
      <c r="S1967" s="1" t="s">
        <v>31</v>
      </c>
      <c r="T1967" s="1" t="s">
        <v>30</v>
      </c>
      <c r="U1967" s="1" t="s">
        <v>97</v>
      </c>
      <c r="V1967" s="1" t="s">
        <v>98</v>
      </c>
      <c r="W1967" s="1" t="s">
        <v>32</v>
      </c>
      <c r="X1967" s="1" t="s">
        <v>34</v>
      </c>
      <c r="Y1967" s="1">
        <v>-1</v>
      </c>
      <c r="Z1967" s="1">
        <v>0</v>
      </c>
      <c r="AA1967" s="1" t="s">
        <v>2121</v>
      </c>
      <c r="AB1967" s="1" t="s">
        <v>2140</v>
      </c>
      <c r="AC1967" s="1" t="s">
        <v>2125</v>
      </c>
      <c r="AE1967" s="2">
        <v>4789176.2500000009</v>
      </c>
      <c r="AF1967" s="2" t="s">
        <v>2152</v>
      </c>
      <c r="AG1967" s="48">
        <v>-4122246.9</v>
      </c>
      <c r="AH1967" s="50">
        <v>-1</v>
      </c>
      <c r="AI1967" s="1">
        <v>0</v>
      </c>
    </row>
    <row r="1968" spans="1:35" x14ac:dyDescent="0.35">
      <c r="A1968" s="1" t="s">
        <v>21</v>
      </c>
      <c r="B1968" s="1">
        <v>1</v>
      </c>
      <c r="C1968" s="1" t="s">
        <v>198</v>
      </c>
      <c r="D1968" s="1" t="s">
        <v>199</v>
      </c>
      <c r="E1968" s="1" t="s">
        <v>200</v>
      </c>
      <c r="F1968" s="1" t="s">
        <v>25</v>
      </c>
      <c r="G1968" s="1">
        <v>29</v>
      </c>
      <c r="H1968" s="1" t="s">
        <v>121</v>
      </c>
      <c r="I1968" s="1" t="s">
        <v>122</v>
      </c>
      <c r="J1968" s="2">
        <v>19988.37</v>
      </c>
      <c r="K1968" s="2">
        <v>67000</v>
      </c>
      <c r="L1968" s="2">
        <v>33500</v>
      </c>
      <c r="M1968" s="2">
        <v>11513.14</v>
      </c>
      <c r="N1968" s="2">
        <v>-21986.86</v>
      </c>
      <c r="O1968" s="2">
        <v>-65.632417910447799</v>
      </c>
      <c r="P1968" s="3" t="s">
        <v>28</v>
      </c>
      <c r="Q1968" s="3" t="s">
        <v>29</v>
      </c>
      <c r="R1968" s="1" t="s">
        <v>30</v>
      </c>
      <c r="S1968" s="1" t="s">
        <v>31</v>
      </c>
      <c r="T1968" s="1" t="s">
        <v>30</v>
      </c>
      <c r="U1968" s="1" t="s">
        <v>97</v>
      </c>
      <c r="V1968" s="1" t="s">
        <v>98</v>
      </c>
      <c r="W1968" s="1" t="s">
        <v>32</v>
      </c>
      <c r="X1968" s="1" t="s">
        <v>34</v>
      </c>
      <c r="Y1968" s="1">
        <v>-1</v>
      </c>
      <c r="Z1968" s="1">
        <v>3</v>
      </c>
      <c r="AA1968" s="1" t="s">
        <v>2129</v>
      </c>
      <c r="AB1968" s="1" t="s">
        <v>2140</v>
      </c>
      <c r="AC1968" s="1" t="s">
        <v>2142</v>
      </c>
      <c r="AE1968" s="2">
        <v>67000</v>
      </c>
      <c r="AF1968" s="2" t="s">
        <v>2152</v>
      </c>
      <c r="AG1968" s="48">
        <v>-67000</v>
      </c>
      <c r="AH1968" s="50">
        <v>-1</v>
      </c>
      <c r="AI1968" s="1">
        <v>3</v>
      </c>
    </row>
    <row r="1969" spans="1:35" x14ac:dyDescent="0.35">
      <c r="A1969" s="1" t="s">
        <v>21</v>
      </c>
      <c r="B1969" s="1">
        <v>1</v>
      </c>
      <c r="C1969" s="1" t="s">
        <v>198</v>
      </c>
      <c r="D1969" s="1" t="s">
        <v>201</v>
      </c>
      <c r="E1969" s="1" t="s">
        <v>202</v>
      </c>
      <c r="F1969" s="1" t="s">
        <v>25</v>
      </c>
      <c r="G1969" s="1">
        <v>29</v>
      </c>
      <c r="H1969" s="1" t="s">
        <v>121</v>
      </c>
      <c r="I1969" s="1" t="s">
        <v>122</v>
      </c>
      <c r="J1969" s="2">
        <v>15520.17</v>
      </c>
      <c r="K1969" s="2">
        <v>78191.41</v>
      </c>
      <c r="L1969" s="2">
        <v>39095.705000000002</v>
      </c>
      <c r="M1969" s="2">
        <v>34114.239999999998</v>
      </c>
      <c r="N1969" s="2">
        <v>-4981.4650000000001</v>
      </c>
      <c r="O1969" s="2">
        <v>-12.7417193269695</v>
      </c>
      <c r="P1969" s="3" t="s">
        <v>28</v>
      </c>
      <c r="Q1969" s="3" t="s">
        <v>29</v>
      </c>
      <c r="R1969" s="1" t="s">
        <v>30</v>
      </c>
      <c r="S1969" s="1" t="s">
        <v>31</v>
      </c>
      <c r="T1969" s="1" t="s">
        <v>30</v>
      </c>
      <c r="U1969" s="1" t="s">
        <v>97</v>
      </c>
      <c r="V1969" s="1" t="s">
        <v>98</v>
      </c>
      <c r="W1969" s="1" t="s">
        <v>32</v>
      </c>
      <c r="X1969" s="1" t="s">
        <v>34</v>
      </c>
      <c r="Y1969" s="1">
        <v>-1</v>
      </c>
      <c r="Z1969" s="1">
        <v>3</v>
      </c>
      <c r="AA1969" s="1" t="s">
        <v>2128</v>
      </c>
      <c r="AB1969" s="1" t="s">
        <v>2140</v>
      </c>
      <c r="AC1969" s="1" t="s">
        <v>2123</v>
      </c>
      <c r="AE1969" s="2">
        <v>78191.410909090904</v>
      </c>
      <c r="AF1969" s="2" t="s">
        <v>2152</v>
      </c>
      <c r="AG1969" s="48">
        <v>-78191.41</v>
      </c>
      <c r="AH1969" s="50">
        <v>-1</v>
      </c>
      <c r="AI1969" s="1">
        <v>3</v>
      </c>
    </row>
    <row r="1970" spans="1:35" x14ac:dyDescent="0.35">
      <c r="A1970" s="1" t="s">
        <v>21</v>
      </c>
      <c r="B1970" s="1">
        <v>1</v>
      </c>
      <c r="C1970" s="1" t="s">
        <v>198</v>
      </c>
      <c r="D1970" s="1" t="s">
        <v>203</v>
      </c>
      <c r="E1970" s="1" t="s">
        <v>204</v>
      </c>
      <c r="F1970" s="1" t="s">
        <v>25</v>
      </c>
      <c r="G1970" s="1">
        <v>29</v>
      </c>
      <c r="H1970" s="1" t="s">
        <v>121</v>
      </c>
      <c r="I1970" s="1" t="s">
        <v>122</v>
      </c>
      <c r="J1970" s="2">
        <v>15677.5</v>
      </c>
      <c r="K1970" s="2">
        <v>918.15</v>
      </c>
      <c r="L1970" s="2">
        <v>459.07499999999999</v>
      </c>
      <c r="M1970" s="2">
        <v>3728.37</v>
      </c>
      <c r="N1970" s="2">
        <v>3269.2950000000001</v>
      </c>
      <c r="O1970" s="2">
        <v>712.14834177421994</v>
      </c>
      <c r="P1970" s="3" t="s">
        <v>73</v>
      </c>
      <c r="Q1970" s="3" t="s">
        <v>29</v>
      </c>
      <c r="R1970" s="1" t="s">
        <v>30</v>
      </c>
      <c r="S1970" s="1" t="s">
        <v>31</v>
      </c>
      <c r="T1970" s="1" t="s">
        <v>30</v>
      </c>
      <c r="U1970" s="1" t="s">
        <v>97</v>
      </c>
      <c r="V1970" s="1" t="s">
        <v>98</v>
      </c>
      <c r="W1970" s="1" t="s">
        <v>32</v>
      </c>
      <c r="X1970" s="1" t="s">
        <v>34</v>
      </c>
      <c r="Y1970" s="1">
        <v>-1</v>
      </c>
      <c r="Z1970" s="1">
        <v>3</v>
      </c>
      <c r="AA1970" s="1" t="s">
        <v>2121</v>
      </c>
      <c r="AB1970" s="1" t="s">
        <v>2140</v>
      </c>
      <c r="AC1970" s="1" t="s">
        <v>2143</v>
      </c>
      <c r="AE1970" s="2">
        <v>918.15</v>
      </c>
      <c r="AF1970" s="2" t="s">
        <v>2152</v>
      </c>
      <c r="AG1970" s="48">
        <v>-918.15</v>
      </c>
      <c r="AH1970" s="50">
        <v>-1</v>
      </c>
      <c r="AI1970" s="1">
        <v>3</v>
      </c>
    </row>
    <row r="1971" spans="1:35" x14ac:dyDescent="0.35">
      <c r="A1971" s="1" t="s">
        <v>21</v>
      </c>
      <c r="B1971" s="1">
        <v>1</v>
      </c>
      <c r="C1971" s="1" t="s">
        <v>198</v>
      </c>
      <c r="D1971" s="1" t="s">
        <v>205</v>
      </c>
      <c r="E1971" s="1" t="s">
        <v>206</v>
      </c>
      <c r="F1971" s="1" t="s">
        <v>56</v>
      </c>
      <c r="G1971" s="1">
        <v>29</v>
      </c>
      <c r="H1971" s="1" t="s">
        <v>121</v>
      </c>
      <c r="I1971" s="1" t="s">
        <v>122</v>
      </c>
      <c r="J1971" s="2">
        <v>360450.39</v>
      </c>
      <c r="K1971" s="2">
        <v>600000</v>
      </c>
      <c r="L1971" s="2">
        <v>300000</v>
      </c>
      <c r="M1971" s="2">
        <v>134367.04999999999</v>
      </c>
      <c r="N1971" s="2">
        <v>-165632.95000000001</v>
      </c>
      <c r="O1971" s="2">
        <v>-55.210983333333303</v>
      </c>
      <c r="P1971" s="3" t="s">
        <v>28</v>
      </c>
      <c r="Q1971" s="3" t="s">
        <v>29</v>
      </c>
      <c r="R1971" s="1" t="s">
        <v>30</v>
      </c>
      <c r="S1971" s="1" t="s">
        <v>31</v>
      </c>
      <c r="T1971" s="1" t="s">
        <v>30</v>
      </c>
      <c r="U1971" s="1" t="s">
        <v>97</v>
      </c>
      <c r="V1971" s="1" t="s">
        <v>98</v>
      </c>
      <c r="W1971" s="1" t="s">
        <v>32</v>
      </c>
      <c r="X1971" s="1" t="s">
        <v>34</v>
      </c>
      <c r="Y1971" s="1">
        <v>-1</v>
      </c>
      <c r="Z1971" s="1">
        <v>3</v>
      </c>
      <c r="AA1971" s="1" t="s">
        <v>2127</v>
      </c>
      <c r="AB1971" s="1" t="s">
        <v>2140</v>
      </c>
      <c r="AC1971" s="1" t="s">
        <v>2142</v>
      </c>
      <c r="AE1971" s="2">
        <v>600000</v>
      </c>
      <c r="AF1971" s="2" t="s">
        <v>2152</v>
      </c>
      <c r="AG1971" s="48">
        <v>-600000</v>
      </c>
      <c r="AH1971" s="50">
        <v>-1</v>
      </c>
      <c r="AI1971" s="1">
        <v>3</v>
      </c>
    </row>
    <row r="1972" spans="1:35" x14ac:dyDescent="0.35">
      <c r="A1972" s="1" t="s">
        <v>21</v>
      </c>
      <c r="B1972" s="1">
        <v>1</v>
      </c>
      <c r="C1972" s="1" t="s">
        <v>198</v>
      </c>
      <c r="D1972" s="1" t="s">
        <v>217</v>
      </c>
      <c r="E1972" s="1" t="s">
        <v>218</v>
      </c>
      <c r="F1972" s="1" t="s">
        <v>25</v>
      </c>
      <c r="G1972" s="1">
        <v>29</v>
      </c>
      <c r="H1972" s="1" t="s">
        <v>121</v>
      </c>
      <c r="I1972" s="1" t="s">
        <v>122</v>
      </c>
      <c r="J1972" s="2">
        <v>34646.879999999997</v>
      </c>
      <c r="K1972" s="2">
        <v>30200</v>
      </c>
      <c r="L1972" s="2">
        <v>15100</v>
      </c>
      <c r="M1972" s="2">
        <v>11701.27</v>
      </c>
      <c r="N1972" s="2">
        <v>-3398.73</v>
      </c>
      <c r="O1972" s="2">
        <v>-22.508145695364199</v>
      </c>
      <c r="P1972" s="3" t="s">
        <v>28</v>
      </c>
      <c r="Q1972" s="3" t="s">
        <v>29</v>
      </c>
      <c r="R1972" s="1" t="s">
        <v>30</v>
      </c>
      <c r="S1972" s="1" t="s">
        <v>31</v>
      </c>
      <c r="T1972" s="1" t="s">
        <v>30</v>
      </c>
      <c r="U1972" s="1" t="s">
        <v>97</v>
      </c>
      <c r="V1972" s="1" t="s">
        <v>98</v>
      </c>
      <c r="W1972" s="1" t="s">
        <v>32</v>
      </c>
      <c r="X1972" s="1" t="s">
        <v>34</v>
      </c>
      <c r="Y1972" s="1">
        <v>-1</v>
      </c>
      <c r="Z1972" s="1">
        <v>3</v>
      </c>
      <c r="AA1972" s="1" t="s">
        <v>2121</v>
      </c>
      <c r="AB1972" s="1" t="s">
        <v>2140</v>
      </c>
      <c r="AC1972" s="1" t="s">
        <v>2123</v>
      </c>
      <c r="AE1972" s="2">
        <v>35000</v>
      </c>
      <c r="AF1972" s="2" t="s">
        <v>2152</v>
      </c>
      <c r="AG1972" s="48">
        <v>-30200</v>
      </c>
      <c r="AH1972" s="50">
        <v>-1</v>
      </c>
      <c r="AI1972" s="1">
        <v>3</v>
      </c>
    </row>
    <row r="1973" spans="1:35" x14ac:dyDescent="0.35">
      <c r="A1973" s="1" t="s">
        <v>21</v>
      </c>
      <c r="B1973" s="1">
        <v>1</v>
      </c>
      <c r="C1973" s="1" t="s">
        <v>198</v>
      </c>
      <c r="D1973" s="1" t="s">
        <v>225</v>
      </c>
      <c r="E1973" s="1" t="s">
        <v>226</v>
      </c>
      <c r="F1973" s="1" t="s">
        <v>25</v>
      </c>
      <c r="G1973" s="1">
        <v>29</v>
      </c>
      <c r="H1973" s="1" t="s">
        <v>121</v>
      </c>
      <c r="I1973" s="1" t="s">
        <v>122</v>
      </c>
      <c r="J1973" s="2">
        <v>7772.64</v>
      </c>
      <c r="K1973" s="2">
        <v>6539.28</v>
      </c>
      <c r="L1973" s="2">
        <v>3269.64</v>
      </c>
      <c r="M1973" s="2">
        <v>1273.5999999999999</v>
      </c>
      <c r="N1973" s="2">
        <v>-1996.04</v>
      </c>
      <c r="O1973" s="2">
        <v>-61.047699440917</v>
      </c>
      <c r="P1973" s="3" t="s">
        <v>28</v>
      </c>
      <c r="Q1973" s="3" t="s">
        <v>29</v>
      </c>
      <c r="R1973" s="1" t="s">
        <v>30</v>
      </c>
      <c r="S1973" s="1" t="s">
        <v>31</v>
      </c>
      <c r="T1973" s="1" t="s">
        <v>30</v>
      </c>
      <c r="U1973" s="1" t="s">
        <v>97</v>
      </c>
      <c r="V1973" s="1" t="s">
        <v>98</v>
      </c>
      <c r="W1973" s="1" t="s">
        <v>32</v>
      </c>
      <c r="X1973" s="1" t="s">
        <v>34</v>
      </c>
      <c r="Y1973" s="1">
        <v>-1</v>
      </c>
      <c r="Z1973" s="1">
        <v>3</v>
      </c>
      <c r="AA1973" s="1" t="s">
        <v>2121</v>
      </c>
      <c r="AB1973" s="1" t="s">
        <v>2140</v>
      </c>
      <c r="AC1973" s="1" t="s">
        <v>2142</v>
      </c>
      <c r="AE1973" s="2">
        <v>3300</v>
      </c>
      <c r="AF1973" s="2" t="s">
        <v>2152</v>
      </c>
      <c r="AG1973" s="48">
        <v>-6539.28</v>
      </c>
      <c r="AH1973" s="50">
        <v>-1</v>
      </c>
      <c r="AI1973" s="1">
        <v>3</v>
      </c>
    </row>
    <row r="1974" spans="1:35" x14ac:dyDescent="0.35">
      <c r="A1974" s="1" t="s">
        <v>21</v>
      </c>
      <c r="B1974" s="1">
        <v>1</v>
      </c>
      <c r="C1974" s="1" t="s">
        <v>198</v>
      </c>
      <c r="D1974" s="1" t="s">
        <v>207</v>
      </c>
      <c r="E1974" s="1" t="s">
        <v>208</v>
      </c>
      <c r="F1974" s="1" t="s">
        <v>25</v>
      </c>
      <c r="G1974" s="1">
        <v>29</v>
      </c>
      <c r="H1974" s="1" t="s">
        <v>121</v>
      </c>
      <c r="I1974" s="1" t="s">
        <v>122</v>
      </c>
      <c r="J1974" s="2">
        <v>20907.29</v>
      </c>
      <c r="K1974" s="2">
        <v>13652.94</v>
      </c>
      <c r="L1974" s="2">
        <v>6826.47</v>
      </c>
      <c r="M1974" s="2">
        <v>3730.5</v>
      </c>
      <c r="N1974" s="2">
        <v>-3095.97</v>
      </c>
      <c r="O1974" s="2">
        <v>-45.352429586594504</v>
      </c>
      <c r="P1974" s="3" t="s">
        <v>28</v>
      </c>
      <c r="Q1974" s="3" t="s">
        <v>29</v>
      </c>
      <c r="R1974" s="1" t="s">
        <v>30</v>
      </c>
      <c r="S1974" s="1" t="s">
        <v>31</v>
      </c>
      <c r="T1974" s="1" t="s">
        <v>30</v>
      </c>
      <c r="U1974" s="1" t="s">
        <v>97</v>
      </c>
      <c r="V1974" s="1" t="s">
        <v>98</v>
      </c>
      <c r="W1974" s="1" t="s">
        <v>32</v>
      </c>
      <c r="X1974" s="1" t="s">
        <v>34</v>
      </c>
      <c r="Y1974" s="1">
        <v>-1</v>
      </c>
      <c r="Z1974" s="1">
        <v>3</v>
      </c>
      <c r="AA1974" s="1" t="s">
        <v>2127</v>
      </c>
      <c r="AB1974" s="1" t="s">
        <v>2140</v>
      </c>
      <c r="AC1974" s="1" t="s">
        <v>2141</v>
      </c>
      <c r="AE1974" s="2">
        <v>7506</v>
      </c>
      <c r="AF1974" s="2" t="s">
        <v>2152</v>
      </c>
      <c r="AG1974" s="48">
        <v>-13652.94</v>
      </c>
      <c r="AH1974" s="50">
        <v>-1</v>
      </c>
      <c r="AI1974" s="1">
        <v>3</v>
      </c>
    </row>
    <row r="1975" spans="1:35" x14ac:dyDescent="0.35">
      <c r="A1975" s="1" t="s">
        <v>21</v>
      </c>
      <c r="B1975" s="1">
        <v>1</v>
      </c>
      <c r="C1975" s="1" t="s">
        <v>198</v>
      </c>
      <c r="D1975" s="1" t="s">
        <v>211</v>
      </c>
      <c r="E1975" s="1" t="s">
        <v>212</v>
      </c>
      <c r="F1975" s="1" t="s">
        <v>25</v>
      </c>
      <c r="G1975" s="1">
        <v>29</v>
      </c>
      <c r="H1975" s="1" t="s">
        <v>121</v>
      </c>
      <c r="I1975" s="1" t="s">
        <v>122</v>
      </c>
      <c r="J1975" s="2">
        <v>38430.54</v>
      </c>
      <c r="K1975" s="2">
        <v>57000</v>
      </c>
      <c r="L1975" s="2">
        <v>28500</v>
      </c>
      <c r="M1975" s="2">
        <v>39329.86</v>
      </c>
      <c r="N1975" s="2">
        <v>10829.86</v>
      </c>
      <c r="O1975" s="2">
        <v>37.999508771929797</v>
      </c>
      <c r="P1975" s="3" t="s">
        <v>73</v>
      </c>
      <c r="Q1975" s="3" t="s">
        <v>29</v>
      </c>
      <c r="R1975" s="1" t="s">
        <v>30</v>
      </c>
      <c r="S1975" s="1" t="s">
        <v>31</v>
      </c>
      <c r="T1975" s="1" t="s">
        <v>30</v>
      </c>
      <c r="U1975" s="1" t="s">
        <v>97</v>
      </c>
      <c r="V1975" s="1" t="s">
        <v>98</v>
      </c>
      <c r="W1975" s="1" t="s">
        <v>32</v>
      </c>
      <c r="X1975" s="1" t="s">
        <v>34</v>
      </c>
      <c r="Y1975" s="1">
        <v>-1</v>
      </c>
      <c r="Z1975" s="1">
        <v>3</v>
      </c>
      <c r="AA1975" s="1" t="s">
        <v>2127</v>
      </c>
      <c r="AB1975" s="1" t="s">
        <v>2140</v>
      </c>
      <c r="AC1975" s="1" t="s">
        <v>2144</v>
      </c>
      <c r="AE1975" s="2">
        <v>57000</v>
      </c>
      <c r="AF1975" s="2" t="s">
        <v>2152</v>
      </c>
      <c r="AG1975" s="48">
        <v>-57000</v>
      </c>
      <c r="AH1975" s="50">
        <v>-1</v>
      </c>
      <c r="AI1975" s="1">
        <v>3</v>
      </c>
    </row>
    <row r="1976" spans="1:35" x14ac:dyDescent="0.35">
      <c r="A1976" s="1" t="s">
        <v>21</v>
      </c>
      <c r="B1976" s="1">
        <v>1</v>
      </c>
      <c r="C1976" s="1" t="s">
        <v>198</v>
      </c>
      <c r="D1976" s="1" t="s">
        <v>219</v>
      </c>
      <c r="E1976" s="1" t="s">
        <v>220</v>
      </c>
      <c r="F1976" s="1" t="s">
        <v>25</v>
      </c>
      <c r="G1976" s="1">
        <v>29</v>
      </c>
      <c r="H1976" s="1" t="s">
        <v>121</v>
      </c>
      <c r="I1976" s="1" t="s">
        <v>122</v>
      </c>
      <c r="J1976" s="2">
        <v>14810.35</v>
      </c>
      <c r="K1976" s="2">
        <v>9200</v>
      </c>
      <c r="L1976" s="2">
        <v>4600</v>
      </c>
      <c r="M1976" s="2">
        <v>9130.08</v>
      </c>
      <c r="N1976" s="2">
        <v>4530.08</v>
      </c>
      <c r="O1976" s="2">
        <v>98.48</v>
      </c>
      <c r="P1976" s="3" t="s">
        <v>73</v>
      </c>
      <c r="Q1976" s="3" t="s">
        <v>29</v>
      </c>
      <c r="R1976" s="1" t="s">
        <v>30</v>
      </c>
      <c r="S1976" s="1" t="s">
        <v>31</v>
      </c>
      <c r="T1976" s="1" t="s">
        <v>30</v>
      </c>
      <c r="U1976" s="1" t="s">
        <v>97</v>
      </c>
      <c r="V1976" s="1" t="s">
        <v>98</v>
      </c>
      <c r="W1976" s="1" t="s">
        <v>32</v>
      </c>
      <c r="X1976" s="1" t="s">
        <v>34</v>
      </c>
      <c r="Y1976" s="1">
        <v>-1</v>
      </c>
      <c r="Z1976" s="1">
        <v>3</v>
      </c>
      <c r="AA1976" s="1" t="s">
        <v>2121</v>
      </c>
      <c r="AB1976" s="1" t="s">
        <v>2140</v>
      </c>
      <c r="AC1976" s="1" t="s">
        <v>2145</v>
      </c>
      <c r="AE1976" s="2">
        <v>11100</v>
      </c>
      <c r="AF1976" s="2" t="s">
        <v>2152</v>
      </c>
      <c r="AG1976" s="48">
        <v>-9200</v>
      </c>
      <c r="AH1976" s="50">
        <v>-1</v>
      </c>
      <c r="AI1976" s="1">
        <v>3</v>
      </c>
    </row>
    <row r="1977" spans="1:35" x14ac:dyDescent="0.35">
      <c r="A1977" s="1" t="s">
        <v>21</v>
      </c>
      <c r="B1977" s="1">
        <v>1</v>
      </c>
      <c r="C1977" s="1" t="s">
        <v>198</v>
      </c>
      <c r="D1977" s="1" t="s">
        <v>213</v>
      </c>
      <c r="E1977" s="1" t="s">
        <v>214</v>
      </c>
      <c r="F1977" s="1" t="s">
        <v>25</v>
      </c>
      <c r="G1977" s="1">
        <v>29</v>
      </c>
      <c r="H1977" s="1" t="s">
        <v>121</v>
      </c>
      <c r="I1977" s="1" t="s">
        <v>122</v>
      </c>
      <c r="J1977" s="2">
        <v>85816.4</v>
      </c>
      <c r="K1977" s="2">
        <v>83285.919999999998</v>
      </c>
      <c r="L1977" s="2">
        <v>41642.959999999999</v>
      </c>
      <c r="M1977" s="2">
        <v>41644.86</v>
      </c>
      <c r="N1977" s="2">
        <v>1.9</v>
      </c>
      <c r="O1977" s="2">
        <v>4.5625959345829397E-3</v>
      </c>
      <c r="P1977" s="3" t="s">
        <v>73</v>
      </c>
      <c r="Q1977" s="3" t="s">
        <v>29</v>
      </c>
      <c r="R1977" s="1" t="s">
        <v>30</v>
      </c>
      <c r="S1977" s="1" t="s">
        <v>31</v>
      </c>
      <c r="T1977" s="1" t="s">
        <v>30</v>
      </c>
      <c r="U1977" s="1" t="s">
        <v>97</v>
      </c>
      <c r="V1977" s="1" t="s">
        <v>98</v>
      </c>
      <c r="W1977" s="1" t="s">
        <v>32</v>
      </c>
      <c r="X1977" s="1" t="s">
        <v>34</v>
      </c>
      <c r="Y1977" s="1">
        <v>-1</v>
      </c>
      <c r="Z1977" s="1">
        <v>3</v>
      </c>
      <c r="AA1977" s="1" t="s">
        <v>2121</v>
      </c>
      <c r="AB1977" s="1" t="s">
        <v>2126</v>
      </c>
      <c r="AC1977" s="1" t="s">
        <v>2126</v>
      </c>
      <c r="AE1977" s="2">
        <v>83890.72</v>
      </c>
      <c r="AF1977" s="2" t="s">
        <v>2152</v>
      </c>
      <c r="AG1977" s="48">
        <v>-83285.919999999998</v>
      </c>
      <c r="AH1977" s="50">
        <v>-1</v>
      </c>
      <c r="AI1977" s="1">
        <v>3</v>
      </c>
    </row>
    <row r="1978" spans="1:35" x14ac:dyDescent="0.35">
      <c r="A1978" s="1" t="s">
        <v>21</v>
      </c>
      <c r="B1978" s="1">
        <v>1</v>
      </c>
      <c r="C1978" s="1" t="s">
        <v>198</v>
      </c>
      <c r="D1978" s="1" t="s">
        <v>221</v>
      </c>
      <c r="E1978" s="1" t="s">
        <v>222</v>
      </c>
      <c r="F1978" s="1" t="s">
        <v>25</v>
      </c>
      <c r="G1978" s="1">
        <v>29</v>
      </c>
      <c r="H1978" s="1" t="s">
        <v>121</v>
      </c>
      <c r="I1978" s="1" t="s">
        <v>122</v>
      </c>
      <c r="J1978" s="2">
        <v>6553</v>
      </c>
      <c r="K1978" s="2">
        <v>5325.21</v>
      </c>
      <c r="L1978" s="2">
        <v>2662.605</v>
      </c>
      <c r="M1978" s="2">
        <v>2973.52</v>
      </c>
      <c r="N1978" s="2">
        <v>310.91500000000002</v>
      </c>
      <c r="O1978" s="2">
        <v>11.6770981801657</v>
      </c>
      <c r="P1978" s="3" t="s">
        <v>73</v>
      </c>
      <c r="Q1978" s="3" t="s">
        <v>29</v>
      </c>
      <c r="R1978" s="1" t="s">
        <v>30</v>
      </c>
      <c r="S1978" s="1" t="s">
        <v>31</v>
      </c>
      <c r="T1978" s="1" t="s">
        <v>30</v>
      </c>
      <c r="U1978" s="1" t="s">
        <v>97</v>
      </c>
      <c r="V1978" s="1" t="s">
        <v>98</v>
      </c>
      <c r="W1978" s="1" t="s">
        <v>32</v>
      </c>
      <c r="X1978" s="1" t="s">
        <v>34</v>
      </c>
      <c r="Y1978" s="1">
        <v>-1</v>
      </c>
      <c r="Z1978" s="1">
        <v>3</v>
      </c>
      <c r="AA1978" s="1" t="s">
        <v>2127</v>
      </c>
      <c r="AB1978" s="1" t="s">
        <v>2140</v>
      </c>
      <c r="AC1978" s="1" t="s">
        <v>2125</v>
      </c>
      <c r="AE1978" s="2">
        <v>7126.8480000000018</v>
      </c>
      <c r="AF1978" s="2" t="s">
        <v>2152</v>
      </c>
      <c r="AG1978" s="48">
        <v>-5325.21</v>
      </c>
      <c r="AH1978" s="50">
        <v>-1</v>
      </c>
      <c r="AI1978" s="1">
        <v>3</v>
      </c>
    </row>
    <row r="1979" spans="1:35" x14ac:dyDescent="0.35">
      <c r="A1979" s="1" t="s">
        <v>21</v>
      </c>
      <c r="B1979" s="1">
        <v>1</v>
      </c>
      <c r="C1979" s="1" t="s">
        <v>198</v>
      </c>
      <c r="D1979" s="1" t="s">
        <v>209</v>
      </c>
      <c r="E1979" s="1" t="s">
        <v>210</v>
      </c>
      <c r="F1979" s="1" t="s">
        <v>25</v>
      </c>
      <c r="G1979" s="1">
        <v>29</v>
      </c>
      <c r="H1979" s="1" t="s">
        <v>121</v>
      </c>
      <c r="I1979" s="1" t="s">
        <v>122</v>
      </c>
      <c r="J1979" s="2">
        <v>42702.61</v>
      </c>
      <c r="K1979" s="2">
        <v>39000</v>
      </c>
      <c r="L1979" s="2">
        <v>19500</v>
      </c>
      <c r="M1979" s="2">
        <v>17523.32</v>
      </c>
      <c r="N1979" s="2">
        <v>-1976.68</v>
      </c>
      <c r="O1979" s="2">
        <v>-10.136820512820499</v>
      </c>
      <c r="P1979" s="3" t="s">
        <v>28</v>
      </c>
      <c r="Q1979" s="3" t="s">
        <v>29</v>
      </c>
      <c r="R1979" s="1" t="s">
        <v>30</v>
      </c>
      <c r="S1979" s="1" t="s">
        <v>31</v>
      </c>
      <c r="T1979" s="1" t="s">
        <v>30</v>
      </c>
      <c r="U1979" s="1" t="s">
        <v>97</v>
      </c>
      <c r="V1979" s="1" t="s">
        <v>98</v>
      </c>
      <c r="W1979" s="1" t="s">
        <v>32</v>
      </c>
      <c r="X1979" s="1" t="s">
        <v>34</v>
      </c>
      <c r="Y1979" s="1">
        <v>-1</v>
      </c>
      <c r="Z1979" s="1">
        <v>3</v>
      </c>
      <c r="AA1979" s="1" t="s">
        <v>2128</v>
      </c>
      <c r="AB1979" s="1" t="s">
        <v>2140</v>
      </c>
      <c r="AC1979" s="1" t="s">
        <v>2123</v>
      </c>
      <c r="AE1979" s="2">
        <v>36000</v>
      </c>
      <c r="AF1979" s="2" t="s">
        <v>2152</v>
      </c>
      <c r="AG1979" s="48">
        <v>-39000</v>
      </c>
      <c r="AH1979" s="50">
        <v>-1</v>
      </c>
      <c r="AI1979" s="1">
        <v>3</v>
      </c>
    </row>
    <row r="1980" spans="1:35" x14ac:dyDescent="0.35">
      <c r="A1980" s="1" t="s">
        <v>21</v>
      </c>
      <c r="B1980" s="1">
        <v>1</v>
      </c>
      <c r="C1980" s="1" t="s">
        <v>198</v>
      </c>
      <c r="D1980" s="1" t="s">
        <v>223</v>
      </c>
      <c r="E1980" s="1" t="s">
        <v>224</v>
      </c>
      <c r="F1980" s="1" t="s">
        <v>25</v>
      </c>
      <c r="G1980" s="1">
        <v>29</v>
      </c>
      <c r="H1980" s="1" t="s">
        <v>121</v>
      </c>
      <c r="I1980" s="1" t="s">
        <v>122</v>
      </c>
      <c r="J1980" s="2">
        <v>4022.23</v>
      </c>
      <c r="K1980" s="2">
        <v>4859.18</v>
      </c>
      <c r="L1980" s="2">
        <v>2429.59</v>
      </c>
      <c r="M1980" s="2">
        <v>3945.44</v>
      </c>
      <c r="N1980" s="2">
        <v>1515.85</v>
      </c>
      <c r="O1980" s="2">
        <v>62.391185344029203</v>
      </c>
      <c r="P1980" s="3" t="s">
        <v>73</v>
      </c>
      <c r="Q1980" s="3" t="s">
        <v>29</v>
      </c>
      <c r="R1980" s="1" t="s">
        <v>30</v>
      </c>
      <c r="S1980" s="1" t="s">
        <v>31</v>
      </c>
      <c r="T1980" s="1" t="s">
        <v>30</v>
      </c>
      <c r="U1980" s="1" t="s">
        <v>97</v>
      </c>
      <c r="V1980" s="1" t="s">
        <v>98</v>
      </c>
      <c r="W1980" s="1" t="s">
        <v>32</v>
      </c>
      <c r="X1980" s="1" t="s">
        <v>34</v>
      </c>
      <c r="Y1980" s="1">
        <v>-1</v>
      </c>
      <c r="Z1980" s="1">
        <v>3</v>
      </c>
      <c r="AA1980" s="1" t="s">
        <v>2127</v>
      </c>
      <c r="AB1980" s="1" t="s">
        <v>2140</v>
      </c>
      <c r="AC1980" s="1" t="s">
        <v>2145</v>
      </c>
      <c r="AE1980" s="2">
        <v>7893.88</v>
      </c>
      <c r="AF1980" s="2" t="s">
        <v>2152</v>
      </c>
      <c r="AG1980" s="48">
        <v>-4859.18</v>
      </c>
      <c r="AH1980" s="50">
        <v>-1</v>
      </c>
      <c r="AI1980" s="1">
        <v>3</v>
      </c>
    </row>
    <row r="1981" spans="1:35" x14ac:dyDescent="0.35">
      <c r="A1981" s="1" t="s">
        <v>21</v>
      </c>
      <c r="B1981" s="1">
        <v>1</v>
      </c>
      <c r="C1981" s="1" t="s">
        <v>198</v>
      </c>
      <c r="D1981" s="1" t="s">
        <v>215</v>
      </c>
      <c r="E1981" s="1" t="s">
        <v>216</v>
      </c>
      <c r="F1981" s="1" t="s">
        <v>25</v>
      </c>
      <c r="G1981" s="1">
        <v>29</v>
      </c>
      <c r="H1981" s="1" t="s">
        <v>121</v>
      </c>
      <c r="I1981" s="1" t="s">
        <v>122</v>
      </c>
      <c r="J1981" s="2">
        <v>30728.400000000001</v>
      </c>
      <c r="K1981" s="2">
        <v>33406.18</v>
      </c>
      <c r="L1981" s="2">
        <v>16703.09</v>
      </c>
      <c r="M1981" s="2">
        <v>20545.93</v>
      </c>
      <c r="N1981" s="2">
        <v>3842.84</v>
      </c>
      <c r="O1981" s="2">
        <v>23.006761024457099</v>
      </c>
      <c r="P1981" s="3" t="s">
        <v>73</v>
      </c>
      <c r="Q1981" s="3" t="s">
        <v>29</v>
      </c>
      <c r="R1981" s="1" t="s">
        <v>30</v>
      </c>
      <c r="S1981" s="1" t="s">
        <v>31</v>
      </c>
      <c r="T1981" s="1" t="s">
        <v>30</v>
      </c>
      <c r="U1981" s="1" t="s">
        <v>97</v>
      </c>
      <c r="V1981" s="1" t="s">
        <v>98</v>
      </c>
      <c r="W1981" s="1" t="s">
        <v>32</v>
      </c>
      <c r="X1981" s="1" t="s">
        <v>34</v>
      </c>
      <c r="Y1981" s="1">
        <v>-1</v>
      </c>
      <c r="Z1981" s="1">
        <v>3</v>
      </c>
      <c r="AA1981" s="1" t="s">
        <v>2121</v>
      </c>
      <c r="AB1981" s="1" t="s">
        <v>2140</v>
      </c>
      <c r="AC1981" s="1" t="s">
        <v>2125</v>
      </c>
      <c r="AE1981" s="2">
        <v>41091.86</v>
      </c>
      <c r="AF1981" s="2" t="s">
        <v>2152</v>
      </c>
      <c r="AG1981" s="48">
        <v>-33406.18</v>
      </c>
      <c r="AH1981" s="50">
        <v>-1</v>
      </c>
      <c r="AI1981" s="1">
        <v>3</v>
      </c>
    </row>
    <row r="1982" spans="1:35" x14ac:dyDescent="0.35">
      <c r="A1982" s="1" t="s">
        <v>21</v>
      </c>
      <c r="B1982" s="1">
        <v>1</v>
      </c>
      <c r="C1982" s="1" t="s">
        <v>198</v>
      </c>
      <c r="D1982" s="1" t="s">
        <v>227</v>
      </c>
      <c r="E1982" s="1" t="s">
        <v>228</v>
      </c>
      <c r="F1982" s="1" t="s">
        <v>25</v>
      </c>
      <c r="G1982" s="1">
        <v>29</v>
      </c>
      <c r="H1982" s="1" t="s">
        <v>121</v>
      </c>
      <c r="I1982" s="1" t="s">
        <v>122</v>
      </c>
      <c r="J1982" s="2">
        <v>14808.84</v>
      </c>
      <c r="K1982" s="2">
        <v>15000</v>
      </c>
      <c r="L1982" s="2">
        <v>7500</v>
      </c>
      <c r="M1982" s="2">
        <v>6506.28</v>
      </c>
      <c r="N1982" s="2">
        <v>-993.72</v>
      </c>
      <c r="O1982" s="2">
        <v>-13.249599999999999</v>
      </c>
      <c r="P1982" s="3" t="s">
        <v>28</v>
      </c>
      <c r="Q1982" s="3" t="s">
        <v>29</v>
      </c>
      <c r="R1982" s="1" t="s">
        <v>30</v>
      </c>
      <c r="S1982" s="1" t="s">
        <v>31</v>
      </c>
      <c r="T1982" s="1" t="s">
        <v>30</v>
      </c>
      <c r="U1982" s="1" t="s">
        <v>97</v>
      </c>
      <c r="V1982" s="1" t="s">
        <v>98</v>
      </c>
      <c r="W1982" s="1" t="s">
        <v>32</v>
      </c>
      <c r="X1982" s="1" t="s">
        <v>34</v>
      </c>
      <c r="Y1982" s="1">
        <v>-1</v>
      </c>
      <c r="Z1982" s="1">
        <v>3</v>
      </c>
      <c r="AA1982" s="1" t="s">
        <v>2121</v>
      </c>
      <c r="AB1982" s="1" t="s">
        <v>2140</v>
      </c>
      <c r="AC1982" s="1" t="s">
        <v>2123</v>
      </c>
      <c r="AE1982" s="2">
        <v>15000</v>
      </c>
      <c r="AF1982" s="2" t="s">
        <v>2152</v>
      </c>
      <c r="AG1982" s="48">
        <v>-15000</v>
      </c>
      <c r="AH1982" s="50">
        <v>-1</v>
      </c>
      <c r="AI1982" s="1">
        <v>3</v>
      </c>
    </row>
    <row r="1983" spans="1:35" x14ac:dyDescent="0.35">
      <c r="A1983" s="1" t="s">
        <v>21</v>
      </c>
      <c r="B1983" s="1">
        <v>1</v>
      </c>
      <c r="C1983" s="1" t="s">
        <v>198</v>
      </c>
      <c r="D1983" s="1" t="s">
        <v>203</v>
      </c>
      <c r="E1983" s="1" t="s">
        <v>204</v>
      </c>
      <c r="F1983" s="1" t="s">
        <v>25</v>
      </c>
      <c r="G1983" s="1">
        <v>30</v>
      </c>
      <c r="H1983" s="1" t="s">
        <v>123</v>
      </c>
      <c r="I1983" s="1" t="s">
        <v>124</v>
      </c>
      <c r="J1983" s="2">
        <v>1824757.68</v>
      </c>
      <c r="K1983" s="2">
        <v>3715451.17</v>
      </c>
      <c r="L1983" s="2">
        <v>1857725.585</v>
      </c>
      <c r="M1983" s="2">
        <v>1812492.84</v>
      </c>
      <c r="N1983" s="2">
        <v>-45232.745000000003</v>
      </c>
      <c r="O1983" s="2">
        <v>-2.4348453488086101</v>
      </c>
      <c r="P1983" s="3" t="s">
        <v>28</v>
      </c>
      <c r="Q1983" s="3" t="s">
        <v>29</v>
      </c>
      <c r="R1983" s="1" t="s">
        <v>30</v>
      </c>
      <c r="S1983" s="1" t="s">
        <v>31</v>
      </c>
      <c r="T1983" s="1" t="s">
        <v>30</v>
      </c>
      <c r="U1983" s="1" t="s">
        <v>97</v>
      </c>
      <c r="V1983" s="1" t="s">
        <v>98</v>
      </c>
      <c r="W1983" s="1" t="s">
        <v>32</v>
      </c>
      <c r="X1983" s="1" t="s">
        <v>34</v>
      </c>
      <c r="Y1983" s="1">
        <v>-1</v>
      </c>
      <c r="Z1983" s="1">
        <v>3</v>
      </c>
      <c r="AA1983" s="1" t="s">
        <v>2121</v>
      </c>
      <c r="AB1983" s="1" t="s">
        <v>2126</v>
      </c>
      <c r="AC1983" s="1" t="s">
        <v>2126</v>
      </c>
      <c r="AE1983" s="2">
        <v>4161339.1500000004</v>
      </c>
      <c r="AF1983" s="2" t="s">
        <v>2152</v>
      </c>
      <c r="AG1983" s="48">
        <v>-3715451.17</v>
      </c>
      <c r="AH1983" s="50">
        <v>-1</v>
      </c>
      <c r="AI1983" s="1">
        <v>3</v>
      </c>
    </row>
    <row r="1984" spans="1:35" x14ac:dyDescent="0.35">
      <c r="A1984" s="1" t="s">
        <v>21</v>
      </c>
      <c r="B1984" s="1">
        <v>1</v>
      </c>
      <c r="C1984" s="1" t="s">
        <v>198</v>
      </c>
      <c r="D1984" s="1" t="s">
        <v>199</v>
      </c>
      <c r="E1984" s="1" t="s">
        <v>200</v>
      </c>
      <c r="F1984" s="1" t="s">
        <v>25</v>
      </c>
      <c r="G1984" s="1">
        <v>30</v>
      </c>
      <c r="H1984" s="1" t="s">
        <v>123</v>
      </c>
      <c r="I1984" s="1" t="s">
        <v>124</v>
      </c>
      <c r="J1984" s="2">
        <v>2702874.48</v>
      </c>
      <c r="K1984" s="2">
        <v>6700000</v>
      </c>
      <c r="L1984" s="2">
        <v>3350000</v>
      </c>
      <c r="M1984" s="2">
        <v>3071104</v>
      </c>
      <c r="N1984" s="2">
        <v>-278896</v>
      </c>
      <c r="O1984" s="2">
        <v>-8.3252537313432793</v>
      </c>
      <c r="P1984" s="3" t="s">
        <v>28</v>
      </c>
      <c r="Q1984" s="3" t="s">
        <v>29</v>
      </c>
      <c r="R1984" s="1" t="s">
        <v>30</v>
      </c>
      <c r="S1984" s="1" t="s">
        <v>31</v>
      </c>
      <c r="T1984" s="1" t="s">
        <v>30</v>
      </c>
      <c r="U1984" s="1" t="s">
        <v>97</v>
      </c>
      <c r="V1984" s="1" t="s">
        <v>98</v>
      </c>
      <c r="W1984" s="1" t="s">
        <v>32</v>
      </c>
      <c r="X1984" s="1" t="s">
        <v>34</v>
      </c>
      <c r="Y1984" s="1">
        <v>-1</v>
      </c>
      <c r="Z1984" s="1">
        <v>3</v>
      </c>
      <c r="AA1984" s="1" t="s">
        <v>2129</v>
      </c>
      <c r="AB1984" s="1" t="s">
        <v>2140</v>
      </c>
      <c r="AC1984" s="1" t="s">
        <v>2123</v>
      </c>
      <c r="AE1984" s="2">
        <v>6700000</v>
      </c>
      <c r="AF1984" s="2" t="s">
        <v>2152</v>
      </c>
      <c r="AG1984" s="48">
        <v>-6700000</v>
      </c>
      <c r="AH1984" s="50">
        <v>-1</v>
      </c>
      <c r="AI1984" s="1">
        <v>3</v>
      </c>
    </row>
    <row r="1985" spans="1:35" x14ac:dyDescent="0.35">
      <c r="A1985" s="1" t="s">
        <v>21</v>
      </c>
      <c r="B1985" s="1">
        <v>1</v>
      </c>
      <c r="C1985" s="1" t="s">
        <v>198</v>
      </c>
      <c r="D1985" s="1" t="s">
        <v>201</v>
      </c>
      <c r="E1985" s="1" t="s">
        <v>202</v>
      </c>
      <c r="F1985" s="1" t="s">
        <v>25</v>
      </c>
      <c r="G1985" s="1">
        <v>30</v>
      </c>
      <c r="H1985" s="1" t="s">
        <v>123</v>
      </c>
      <c r="I1985" s="1" t="s">
        <v>124</v>
      </c>
      <c r="J1985" s="2">
        <v>5049064.96</v>
      </c>
      <c r="K1985" s="2">
        <v>12991586.689999999</v>
      </c>
      <c r="L1985" s="2">
        <v>6495793.3449999997</v>
      </c>
      <c r="M1985" s="2">
        <v>436430.95</v>
      </c>
      <c r="N1985" s="2">
        <v>-6059362.3949999996</v>
      </c>
      <c r="O1985" s="2">
        <v>-93.281329518650196</v>
      </c>
      <c r="P1985" s="3" t="s">
        <v>28</v>
      </c>
      <c r="Q1985" s="3" t="s">
        <v>29</v>
      </c>
      <c r="R1985" s="1" t="s">
        <v>30</v>
      </c>
      <c r="S1985" s="1" t="s">
        <v>31</v>
      </c>
      <c r="T1985" s="1" t="s">
        <v>30</v>
      </c>
      <c r="U1985" s="1" t="s">
        <v>97</v>
      </c>
      <c r="V1985" s="1" t="s">
        <v>98</v>
      </c>
      <c r="W1985" s="1" t="s">
        <v>32</v>
      </c>
      <c r="X1985" s="1" t="s">
        <v>34</v>
      </c>
      <c r="Y1985" s="1">
        <v>-1</v>
      </c>
      <c r="Z1985" s="1">
        <v>3</v>
      </c>
      <c r="AA1985" s="1" t="s">
        <v>2128</v>
      </c>
      <c r="AB1985" s="1" t="s">
        <v>2140</v>
      </c>
      <c r="AC1985" s="1" t="s">
        <v>2142</v>
      </c>
      <c r="AE1985" s="2">
        <v>12810561.690000001</v>
      </c>
      <c r="AF1985" s="2" t="s">
        <v>2152</v>
      </c>
      <c r="AG1985" s="48">
        <v>-12991586.689999999</v>
      </c>
      <c r="AH1985" s="50">
        <v>-1</v>
      </c>
      <c r="AI1985" s="1">
        <v>3</v>
      </c>
    </row>
    <row r="1986" spans="1:35" x14ac:dyDescent="0.35">
      <c r="A1986" s="1" t="s">
        <v>21</v>
      </c>
      <c r="B1986" s="1">
        <v>1</v>
      </c>
      <c r="C1986" s="1" t="s">
        <v>198</v>
      </c>
      <c r="D1986" s="1" t="s">
        <v>205</v>
      </c>
      <c r="E1986" s="1" t="s">
        <v>206</v>
      </c>
      <c r="F1986" s="1" t="s">
        <v>56</v>
      </c>
      <c r="G1986" s="1">
        <v>30</v>
      </c>
      <c r="H1986" s="1" t="s">
        <v>123</v>
      </c>
      <c r="I1986" s="1" t="s">
        <v>124</v>
      </c>
      <c r="J1986" s="2">
        <v>24271497.129999999</v>
      </c>
      <c r="K1986" s="2">
        <v>22538500</v>
      </c>
      <c r="L1986" s="2">
        <v>11269250</v>
      </c>
      <c r="M1986" s="2">
        <v>13139195</v>
      </c>
      <c r="N1986" s="2">
        <v>1869945</v>
      </c>
      <c r="O1986" s="2">
        <v>16.593340284402199</v>
      </c>
      <c r="P1986" s="3" t="s">
        <v>73</v>
      </c>
      <c r="Q1986" s="3" t="s">
        <v>29</v>
      </c>
      <c r="R1986" s="1" t="s">
        <v>30</v>
      </c>
      <c r="S1986" s="1" t="s">
        <v>31</v>
      </c>
      <c r="T1986" s="1" t="s">
        <v>30</v>
      </c>
      <c r="U1986" s="1" t="s">
        <v>97</v>
      </c>
      <c r="V1986" s="1" t="s">
        <v>98</v>
      </c>
      <c r="W1986" s="1" t="s">
        <v>32</v>
      </c>
      <c r="X1986" s="1" t="s">
        <v>34</v>
      </c>
      <c r="Y1986" s="1">
        <v>-1</v>
      </c>
      <c r="Z1986" s="1">
        <v>3</v>
      </c>
      <c r="AA1986" s="1" t="s">
        <v>2127</v>
      </c>
      <c r="AB1986" s="1" t="s">
        <v>2140</v>
      </c>
      <c r="AC1986" s="1" t="s">
        <v>2125</v>
      </c>
      <c r="AE1986" s="2">
        <v>36192303.460000001</v>
      </c>
      <c r="AF1986" s="2" t="s">
        <v>2152</v>
      </c>
      <c r="AG1986" s="48">
        <v>-22538500</v>
      </c>
      <c r="AH1986" s="50">
        <v>-1</v>
      </c>
      <c r="AI1986" s="1">
        <v>3</v>
      </c>
    </row>
    <row r="1987" spans="1:35" x14ac:dyDescent="0.35">
      <c r="A1987" s="1" t="s">
        <v>21</v>
      </c>
      <c r="B1987" s="1">
        <v>1</v>
      </c>
      <c r="C1987" s="1" t="s">
        <v>198</v>
      </c>
      <c r="D1987" s="1" t="s">
        <v>221</v>
      </c>
      <c r="E1987" s="1" t="s">
        <v>222</v>
      </c>
      <c r="F1987" s="1" t="s">
        <v>25</v>
      </c>
      <c r="G1987" s="1">
        <v>30</v>
      </c>
      <c r="H1987" s="1" t="s">
        <v>123</v>
      </c>
      <c r="I1987" s="1" t="s">
        <v>124</v>
      </c>
      <c r="J1987" s="2">
        <v>2118770.7200000002</v>
      </c>
      <c r="K1987" s="2">
        <v>6562553.7300000004</v>
      </c>
      <c r="L1987" s="2">
        <v>3281276.8650000002</v>
      </c>
      <c r="M1987" s="2">
        <v>3989859.11</v>
      </c>
      <c r="N1987" s="2">
        <v>708582.245</v>
      </c>
      <c r="O1987" s="2">
        <v>21.594710661515599</v>
      </c>
      <c r="P1987" s="3" t="s">
        <v>73</v>
      </c>
      <c r="Q1987" s="3" t="s">
        <v>29</v>
      </c>
      <c r="R1987" s="1" t="s">
        <v>30</v>
      </c>
      <c r="S1987" s="1" t="s">
        <v>31</v>
      </c>
      <c r="T1987" s="1" t="s">
        <v>30</v>
      </c>
      <c r="U1987" s="1" t="s">
        <v>97</v>
      </c>
      <c r="V1987" s="1" t="s">
        <v>98</v>
      </c>
      <c r="W1987" s="1" t="s">
        <v>32</v>
      </c>
      <c r="X1987" s="1" t="s">
        <v>34</v>
      </c>
      <c r="Y1987" s="1">
        <v>-1</v>
      </c>
      <c r="Z1987" s="1">
        <v>3</v>
      </c>
      <c r="AA1987" s="1" t="s">
        <v>2127</v>
      </c>
      <c r="AB1987" s="1" t="s">
        <v>2140</v>
      </c>
      <c r="AC1987" s="1" t="s">
        <v>2125</v>
      </c>
      <c r="AE1987" s="2">
        <v>7251470.2039999999</v>
      </c>
      <c r="AF1987" s="2" t="s">
        <v>2152</v>
      </c>
      <c r="AG1987" s="48">
        <v>-6562553.7300000004</v>
      </c>
      <c r="AH1987" s="50">
        <v>-1</v>
      </c>
      <c r="AI1987" s="1">
        <v>3</v>
      </c>
    </row>
    <row r="1988" spans="1:35" x14ac:dyDescent="0.35">
      <c r="A1988" s="1" t="s">
        <v>21</v>
      </c>
      <c r="B1988" s="1">
        <v>1</v>
      </c>
      <c r="C1988" s="1" t="s">
        <v>198</v>
      </c>
      <c r="D1988" s="1" t="s">
        <v>225</v>
      </c>
      <c r="E1988" s="1" t="s">
        <v>226</v>
      </c>
      <c r="F1988" s="1" t="s">
        <v>25</v>
      </c>
      <c r="G1988" s="1">
        <v>30</v>
      </c>
      <c r="H1988" s="1" t="s">
        <v>123</v>
      </c>
      <c r="I1988" s="1" t="s">
        <v>124</v>
      </c>
      <c r="J1988" s="2">
        <v>2433717.1</v>
      </c>
      <c r="K1988" s="2">
        <v>3412582.3999999999</v>
      </c>
      <c r="L1988" s="2">
        <v>1706291.2</v>
      </c>
      <c r="M1988" s="2">
        <v>5133729.28</v>
      </c>
      <c r="N1988" s="2">
        <v>3427438.08</v>
      </c>
      <c r="O1988" s="2">
        <v>200.87064154113901</v>
      </c>
      <c r="P1988" s="3" t="s">
        <v>73</v>
      </c>
      <c r="Q1988" s="3" t="s">
        <v>29</v>
      </c>
      <c r="R1988" s="1" t="s">
        <v>30</v>
      </c>
      <c r="S1988" s="1" t="s">
        <v>31</v>
      </c>
      <c r="T1988" s="1" t="s">
        <v>30</v>
      </c>
      <c r="U1988" s="1" t="s">
        <v>97</v>
      </c>
      <c r="V1988" s="1" t="s">
        <v>98</v>
      </c>
      <c r="W1988" s="1" t="s">
        <v>32</v>
      </c>
      <c r="X1988" s="1" t="s">
        <v>34</v>
      </c>
      <c r="Y1988" s="1">
        <v>-1</v>
      </c>
      <c r="Z1988" s="1">
        <v>3</v>
      </c>
      <c r="AA1988" s="1" t="s">
        <v>2121</v>
      </c>
      <c r="AB1988" s="1" t="s">
        <v>2140</v>
      </c>
      <c r="AC1988" s="1" t="s">
        <v>2143</v>
      </c>
      <c r="AE1988" s="2">
        <v>4693001</v>
      </c>
      <c r="AF1988" s="2" t="s">
        <v>2152</v>
      </c>
      <c r="AG1988" s="48">
        <v>-3412582.3999999999</v>
      </c>
      <c r="AH1988" s="50">
        <v>-1</v>
      </c>
      <c r="AI1988" s="1">
        <v>3</v>
      </c>
    </row>
    <row r="1989" spans="1:35" x14ac:dyDescent="0.35">
      <c r="A1989" s="1" t="s">
        <v>21</v>
      </c>
      <c r="B1989" s="1">
        <v>1</v>
      </c>
      <c r="C1989" s="1" t="s">
        <v>198</v>
      </c>
      <c r="D1989" s="1" t="s">
        <v>211</v>
      </c>
      <c r="E1989" s="1" t="s">
        <v>212</v>
      </c>
      <c r="F1989" s="1" t="s">
        <v>25</v>
      </c>
      <c r="G1989" s="1">
        <v>30</v>
      </c>
      <c r="H1989" s="1" t="s">
        <v>123</v>
      </c>
      <c r="I1989" s="1" t="s">
        <v>124</v>
      </c>
      <c r="J1989" s="2">
        <v>20567054.710000001</v>
      </c>
      <c r="K1989" s="2">
        <v>12760000</v>
      </c>
      <c r="L1989" s="2">
        <v>6380000</v>
      </c>
      <c r="M1989" s="2">
        <v>24314741.27</v>
      </c>
      <c r="N1989" s="2">
        <v>17934741.27</v>
      </c>
      <c r="O1989" s="2">
        <v>281.10879733542299</v>
      </c>
      <c r="P1989" s="3" t="s">
        <v>73</v>
      </c>
      <c r="Q1989" s="3" t="s">
        <v>29</v>
      </c>
      <c r="R1989" s="1" t="s">
        <v>30</v>
      </c>
      <c r="S1989" s="1" t="s">
        <v>31</v>
      </c>
      <c r="T1989" s="1" t="s">
        <v>30</v>
      </c>
      <c r="U1989" s="1" t="s">
        <v>97</v>
      </c>
      <c r="V1989" s="1" t="s">
        <v>98</v>
      </c>
      <c r="W1989" s="1" t="s">
        <v>32</v>
      </c>
      <c r="X1989" s="1" t="s">
        <v>34</v>
      </c>
      <c r="Y1989" s="1">
        <v>-1</v>
      </c>
      <c r="Z1989" s="1">
        <v>3</v>
      </c>
      <c r="AA1989" s="1" t="s">
        <v>2127</v>
      </c>
      <c r="AB1989" s="1" t="s">
        <v>2140</v>
      </c>
      <c r="AC1989" s="1" t="s">
        <v>2143</v>
      </c>
      <c r="AE1989" s="2">
        <v>37792020</v>
      </c>
      <c r="AF1989" s="2" t="s">
        <v>2152</v>
      </c>
      <c r="AG1989" s="48">
        <v>-12760000</v>
      </c>
      <c r="AH1989" s="50">
        <v>-1</v>
      </c>
      <c r="AI1989" s="1">
        <v>3</v>
      </c>
    </row>
    <row r="1990" spans="1:35" x14ac:dyDescent="0.35">
      <c r="A1990" s="1" t="s">
        <v>21</v>
      </c>
      <c r="B1990" s="1">
        <v>1</v>
      </c>
      <c r="C1990" s="1" t="s">
        <v>198</v>
      </c>
      <c r="D1990" s="1" t="s">
        <v>217</v>
      </c>
      <c r="E1990" s="1" t="s">
        <v>218</v>
      </c>
      <c r="F1990" s="1" t="s">
        <v>25</v>
      </c>
      <c r="G1990" s="1">
        <v>30</v>
      </c>
      <c r="H1990" s="1" t="s">
        <v>123</v>
      </c>
      <c r="I1990" s="1" t="s">
        <v>124</v>
      </c>
      <c r="J1990" s="2">
        <v>2516172.54</v>
      </c>
      <c r="K1990" s="2">
        <v>4831450</v>
      </c>
      <c r="L1990" s="2">
        <v>2415725</v>
      </c>
      <c r="M1990" s="2">
        <v>2205842.5</v>
      </c>
      <c r="N1990" s="2">
        <v>-209882.5</v>
      </c>
      <c r="O1990" s="2">
        <v>-8.6881784971385407</v>
      </c>
      <c r="P1990" s="3" t="s">
        <v>28</v>
      </c>
      <c r="Q1990" s="3" t="s">
        <v>29</v>
      </c>
      <c r="R1990" s="1" t="s">
        <v>30</v>
      </c>
      <c r="S1990" s="1" t="s">
        <v>31</v>
      </c>
      <c r="T1990" s="1" t="s">
        <v>30</v>
      </c>
      <c r="U1990" s="1" t="s">
        <v>97</v>
      </c>
      <c r="V1990" s="1" t="s">
        <v>98</v>
      </c>
      <c r="W1990" s="1" t="s">
        <v>32</v>
      </c>
      <c r="X1990" s="1" t="s">
        <v>34</v>
      </c>
      <c r="Y1990" s="1">
        <v>-1</v>
      </c>
      <c r="Z1990" s="1">
        <v>3</v>
      </c>
      <c r="AA1990" s="1" t="s">
        <v>2121</v>
      </c>
      <c r="AB1990" s="1" t="s">
        <v>2140</v>
      </c>
      <c r="AC1990" s="1" t="s">
        <v>2123</v>
      </c>
      <c r="AE1990" s="2">
        <v>1831450</v>
      </c>
      <c r="AF1990" s="2" t="s">
        <v>2152</v>
      </c>
      <c r="AG1990" s="48">
        <v>-4831450</v>
      </c>
      <c r="AH1990" s="50">
        <v>-1</v>
      </c>
      <c r="AI1990" s="1">
        <v>3</v>
      </c>
    </row>
    <row r="1991" spans="1:35" x14ac:dyDescent="0.35">
      <c r="A1991" s="1" t="s">
        <v>21</v>
      </c>
      <c r="B1991" s="1">
        <v>1</v>
      </c>
      <c r="C1991" s="1" t="s">
        <v>198</v>
      </c>
      <c r="D1991" s="1" t="s">
        <v>223</v>
      </c>
      <c r="E1991" s="1" t="s">
        <v>224</v>
      </c>
      <c r="F1991" s="1" t="s">
        <v>25</v>
      </c>
      <c r="G1991" s="1">
        <v>30</v>
      </c>
      <c r="H1991" s="1" t="s">
        <v>123</v>
      </c>
      <c r="I1991" s="1" t="s">
        <v>124</v>
      </c>
      <c r="J1991" s="2">
        <v>3363086.14</v>
      </c>
      <c r="K1991" s="2">
        <v>7849236.6600000001</v>
      </c>
      <c r="L1991" s="2">
        <v>3924618.33</v>
      </c>
      <c r="M1991" s="2">
        <v>3217202.06</v>
      </c>
      <c r="N1991" s="2">
        <v>-707416.27</v>
      </c>
      <c r="O1991" s="2">
        <v>-18.025097232830799</v>
      </c>
      <c r="P1991" s="3" t="s">
        <v>28</v>
      </c>
      <c r="Q1991" s="3" t="s">
        <v>29</v>
      </c>
      <c r="R1991" s="1" t="s">
        <v>30</v>
      </c>
      <c r="S1991" s="1" t="s">
        <v>31</v>
      </c>
      <c r="T1991" s="1" t="s">
        <v>30</v>
      </c>
      <c r="U1991" s="1" t="s">
        <v>97</v>
      </c>
      <c r="V1991" s="1" t="s">
        <v>98</v>
      </c>
      <c r="W1991" s="1" t="s">
        <v>32</v>
      </c>
      <c r="X1991" s="1" t="s">
        <v>34</v>
      </c>
      <c r="Y1991" s="1">
        <v>-1</v>
      </c>
      <c r="Z1991" s="1">
        <v>3</v>
      </c>
      <c r="AA1991" s="1" t="s">
        <v>2127</v>
      </c>
      <c r="AB1991" s="1" t="s">
        <v>2140</v>
      </c>
      <c r="AC1991" s="1" t="s">
        <v>2123</v>
      </c>
      <c r="AE1991" s="2">
        <v>5634806.1200000001</v>
      </c>
      <c r="AF1991" s="2" t="s">
        <v>2152</v>
      </c>
      <c r="AG1991" s="48">
        <v>-7849236.6600000001</v>
      </c>
      <c r="AH1991" s="50">
        <v>-1</v>
      </c>
      <c r="AI1991" s="1">
        <v>3</v>
      </c>
    </row>
    <row r="1992" spans="1:35" x14ac:dyDescent="0.35">
      <c r="A1992" s="1" t="s">
        <v>21</v>
      </c>
      <c r="B1992" s="1">
        <v>1</v>
      </c>
      <c r="C1992" s="1" t="s">
        <v>198</v>
      </c>
      <c r="D1992" s="1" t="s">
        <v>207</v>
      </c>
      <c r="E1992" s="1" t="s">
        <v>208</v>
      </c>
      <c r="F1992" s="1" t="s">
        <v>25</v>
      </c>
      <c r="G1992" s="1">
        <v>30</v>
      </c>
      <c r="H1992" s="1" t="s">
        <v>123</v>
      </c>
      <c r="I1992" s="1" t="s">
        <v>124</v>
      </c>
      <c r="J1992" s="2">
        <v>7131864.4400000004</v>
      </c>
      <c r="K1992" s="2">
        <v>7246010</v>
      </c>
      <c r="L1992" s="2">
        <v>3623005</v>
      </c>
      <c r="M1992" s="2">
        <v>2639515.4</v>
      </c>
      <c r="N1992" s="2">
        <v>-983489.6</v>
      </c>
      <c r="O1992" s="2">
        <v>-27.145687074679699</v>
      </c>
      <c r="P1992" s="3" t="s">
        <v>28</v>
      </c>
      <c r="Q1992" s="3" t="s">
        <v>29</v>
      </c>
      <c r="R1992" s="1" t="s">
        <v>30</v>
      </c>
      <c r="S1992" s="1" t="s">
        <v>31</v>
      </c>
      <c r="T1992" s="1" t="s">
        <v>30</v>
      </c>
      <c r="U1992" s="1" t="s">
        <v>97</v>
      </c>
      <c r="V1992" s="1" t="s">
        <v>98</v>
      </c>
      <c r="W1992" s="1" t="s">
        <v>32</v>
      </c>
      <c r="X1992" s="1" t="s">
        <v>34</v>
      </c>
      <c r="Y1992" s="1">
        <v>-1</v>
      </c>
      <c r="Z1992" s="1">
        <v>3</v>
      </c>
      <c r="AA1992" s="1" t="s">
        <v>2127</v>
      </c>
      <c r="AB1992" s="1" t="s">
        <v>2140</v>
      </c>
      <c r="AC1992" s="1" t="s">
        <v>2141</v>
      </c>
      <c r="AE1992" s="2">
        <v>4906275</v>
      </c>
      <c r="AF1992" s="2" t="s">
        <v>2152</v>
      </c>
      <c r="AG1992" s="48">
        <v>-7246010</v>
      </c>
      <c r="AH1992" s="50">
        <v>-1</v>
      </c>
      <c r="AI1992" s="1">
        <v>3</v>
      </c>
    </row>
    <row r="1993" spans="1:35" x14ac:dyDescent="0.35">
      <c r="A1993" s="1" t="s">
        <v>21</v>
      </c>
      <c r="B1993" s="1">
        <v>1</v>
      </c>
      <c r="C1993" s="1" t="s">
        <v>198</v>
      </c>
      <c r="D1993" s="1" t="s">
        <v>227</v>
      </c>
      <c r="E1993" s="1" t="s">
        <v>228</v>
      </c>
      <c r="F1993" s="1" t="s">
        <v>25</v>
      </c>
      <c r="G1993" s="1">
        <v>30</v>
      </c>
      <c r="H1993" s="1" t="s">
        <v>123</v>
      </c>
      <c r="I1993" s="1" t="s">
        <v>124</v>
      </c>
      <c r="J1993" s="2">
        <v>6688444.9000000004</v>
      </c>
      <c r="K1993" s="2">
        <v>5656000</v>
      </c>
      <c r="L1993" s="2">
        <v>2828000</v>
      </c>
      <c r="M1993" s="2">
        <v>1755793.73</v>
      </c>
      <c r="N1993" s="2">
        <v>-1072206.27</v>
      </c>
      <c r="O1993" s="2">
        <v>-37.9139416548798</v>
      </c>
      <c r="P1993" s="3" t="s">
        <v>28</v>
      </c>
      <c r="Q1993" s="3" t="s">
        <v>29</v>
      </c>
      <c r="R1993" s="1" t="s">
        <v>30</v>
      </c>
      <c r="S1993" s="1" t="s">
        <v>31</v>
      </c>
      <c r="T1993" s="1" t="s">
        <v>30</v>
      </c>
      <c r="U1993" s="1" t="s">
        <v>97</v>
      </c>
      <c r="V1993" s="1" t="s">
        <v>98</v>
      </c>
      <c r="W1993" s="1" t="s">
        <v>32</v>
      </c>
      <c r="X1993" s="1" t="s">
        <v>34</v>
      </c>
      <c r="Y1993" s="1">
        <v>-1</v>
      </c>
      <c r="Z1993" s="1">
        <v>3</v>
      </c>
      <c r="AA1993" s="1" t="s">
        <v>2121</v>
      </c>
      <c r="AB1993" s="1" t="s">
        <v>2140</v>
      </c>
      <c r="AC1993" s="1" t="s">
        <v>2141</v>
      </c>
      <c r="AE1993" s="2">
        <v>5766000</v>
      </c>
      <c r="AF1993" s="2" t="s">
        <v>2152</v>
      </c>
      <c r="AG1993" s="48">
        <v>-5656000</v>
      </c>
      <c r="AH1993" s="50">
        <v>-1</v>
      </c>
      <c r="AI1993" s="1">
        <v>3</v>
      </c>
    </row>
    <row r="1994" spans="1:35" x14ac:dyDescent="0.35">
      <c r="A1994" s="1" t="s">
        <v>21</v>
      </c>
      <c r="B1994" s="1">
        <v>1</v>
      </c>
      <c r="C1994" s="1" t="s">
        <v>198</v>
      </c>
      <c r="D1994" s="1" t="s">
        <v>213</v>
      </c>
      <c r="E1994" s="1" t="s">
        <v>214</v>
      </c>
      <c r="F1994" s="1" t="s">
        <v>25</v>
      </c>
      <c r="G1994" s="1">
        <v>30</v>
      </c>
      <c r="H1994" s="1" t="s">
        <v>123</v>
      </c>
      <c r="I1994" s="1" t="s">
        <v>124</v>
      </c>
      <c r="J1994" s="2">
        <v>16651103.140000001</v>
      </c>
      <c r="K1994" s="2">
        <v>22973539.460000001</v>
      </c>
      <c r="L1994" s="2">
        <v>11486769.73</v>
      </c>
      <c r="M1994" s="2">
        <v>15856364.41</v>
      </c>
      <c r="N1994" s="2">
        <v>4369594.68</v>
      </c>
      <c r="O1994" s="2">
        <v>38.0402391856775</v>
      </c>
      <c r="P1994" s="3" t="s">
        <v>73</v>
      </c>
      <c r="Q1994" s="3" t="s">
        <v>29</v>
      </c>
      <c r="R1994" s="1" t="s">
        <v>30</v>
      </c>
      <c r="S1994" s="1" t="s">
        <v>31</v>
      </c>
      <c r="T1994" s="1" t="s">
        <v>30</v>
      </c>
      <c r="U1994" s="1" t="s">
        <v>97</v>
      </c>
      <c r="V1994" s="1" t="s">
        <v>98</v>
      </c>
      <c r="W1994" s="1" t="s">
        <v>32</v>
      </c>
      <c r="X1994" s="1" t="s">
        <v>34</v>
      </c>
      <c r="Y1994" s="1">
        <v>-1</v>
      </c>
      <c r="Z1994" s="1">
        <v>3</v>
      </c>
      <c r="AA1994" s="1" t="s">
        <v>2121</v>
      </c>
      <c r="AB1994" s="1" t="s">
        <v>2140</v>
      </c>
      <c r="AC1994" s="1" t="s">
        <v>2144</v>
      </c>
      <c r="AE1994" s="2">
        <v>23426998.710000001</v>
      </c>
      <c r="AF1994" s="2" t="s">
        <v>2152</v>
      </c>
      <c r="AG1994" s="48">
        <v>-22973539.460000001</v>
      </c>
      <c r="AH1994" s="50">
        <v>-1</v>
      </c>
      <c r="AI1994" s="1">
        <v>3</v>
      </c>
    </row>
    <row r="1995" spans="1:35" x14ac:dyDescent="0.35">
      <c r="A1995" s="1" t="s">
        <v>21</v>
      </c>
      <c r="B1995" s="1">
        <v>1</v>
      </c>
      <c r="C1995" s="1" t="s">
        <v>198</v>
      </c>
      <c r="D1995" s="1" t="s">
        <v>209</v>
      </c>
      <c r="E1995" s="1" t="s">
        <v>210</v>
      </c>
      <c r="F1995" s="1" t="s">
        <v>25</v>
      </c>
      <c r="G1995" s="1">
        <v>30</v>
      </c>
      <c r="H1995" s="1" t="s">
        <v>123</v>
      </c>
      <c r="I1995" s="1" t="s">
        <v>124</v>
      </c>
      <c r="J1995" s="2">
        <v>1499825.97</v>
      </c>
      <c r="K1995" s="2">
        <v>4091912.5</v>
      </c>
      <c r="L1995" s="2">
        <v>2045956.25</v>
      </c>
      <c r="M1995" s="2">
        <v>1521950.36</v>
      </c>
      <c r="N1995" s="2">
        <v>-524005.89</v>
      </c>
      <c r="O1995" s="2">
        <v>-25.611783731934601</v>
      </c>
      <c r="P1995" s="3" t="s">
        <v>28</v>
      </c>
      <c r="Q1995" s="3" t="s">
        <v>29</v>
      </c>
      <c r="R1995" s="1" t="s">
        <v>30</v>
      </c>
      <c r="S1995" s="1" t="s">
        <v>31</v>
      </c>
      <c r="T1995" s="1" t="s">
        <v>30</v>
      </c>
      <c r="U1995" s="1" t="s">
        <v>97</v>
      </c>
      <c r="V1995" s="1" t="s">
        <v>98</v>
      </c>
      <c r="W1995" s="1" t="s">
        <v>32</v>
      </c>
      <c r="X1995" s="1" t="s">
        <v>34</v>
      </c>
      <c r="Y1995" s="1">
        <v>-1</v>
      </c>
      <c r="Z1995" s="1">
        <v>3</v>
      </c>
      <c r="AA1995" s="1" t="s">
        <v>2128</v>
      </c>
      <c r="AB1995" s="1" t="s">
        <v>2140</v>
      </c>
      <c r="AC1995" s="1" t="s">
        <v>2141</v>
      </c>
      <c r="AE1995" s="2">
        <v>3686624</v>
      </c>
      <c r="AF1995" s="2" t="s">
        <v>2152</v>
      </c>
      <c r="AG1995" s="48">
        <v>-4091912.5</v>
      </c>
      <c r="AH1995" s="50">
        <v>-1</v>
      </c>
      <c r="AI1995" s="1">
        <v>3</v>
      </c>
    </row>
    <row r="1996" spans="1:35" x14ac:dyDescent="0.35">
      <c r="A1996" s="1" t="s">
        <v>21</v>
      </c>
      <c r="B1996" s="1">
        <v>1</v>
      </c>
      <c r="C1996" s="1" t="s">
        <v>198</v>
      </c>
      <c r="D1996" s="1" t="s">
        <v>215</v>
      </c>
      <c r="E1996" s="1" t="s">
        <v>216</v>
      </c>
      <c r="F1996" s="1" t="s">
        <v>25</v>
      </c>
      <c r="G1996" s="1">
        <v>30</v>
      </c>
      <c r="H1996" s="1" t="s">
        <v>123</v>
      </c>
      <c r="I1996" s="1" t="s">
        <v>124</v>
      </c>
      <c r="J1996" s="2">
        <v>5679962.0999999996</v>
      </c>
      <c r="K1996" s="2">
        <v>7128438.1500000004</v>
      </c>
      <c r="L1996" s="2">
        <v>3564219.0750000002</v>
      </c>
      <c r="M1996" s="2">
        <v>3847194.58</v>
      </c>
      <c r="N1996" s="2">
        <v>282975.505</v>
      </c>
      <c r="O1996" s="2">
        <v>7.93934096208719</v>
      </c>
      <c r="P1996" s="3" t="s">
        <v>73</v>
      </c>
      <c r="Q1996" s="3" t="s">
        <v>29</v>
      </c>
      <c r="R1996" s="1" t="s">
        <v>30</v>
      </c>
      <c r="S1996" s="1" t="s">
        <v>31</v>
      </c>
      <c r="T1996" s="1" t="s">
        <v>30</v>
      </c>
      <c r="U1996" s="1" t="s">
        <v>97</v>
      </c>
      <c r="V1996" s="1" t="s">
        <v>98</v>
      </c>
      <c r="W1996" s="1" t="s">
        <v>32</v>
      </c>
      <c r="X1996" s="1" t="s">
        <v>34</v>
      </c>
      <c r="Y1996" s="1">
        <v>-1</v>
      </c>
      <c r="Z1996" s="1">
        <v>3</v>
      </c>
      <c r="AA1996" s="1" t="s">
        <v>2121</v>
      </c>
      <c r="AB1996" s="1" t="s">
        <v>2140</v>
      </c>
      <c r="AC1996" s="1" t="s">
        <v>2125</v>
      </c>
      <c r="AE1996" s="2">
        <v>7929911.2300000004</v>
      </c>
      <c r="AF1996" s="2" t="s">
        <v>2152</v>
      </c>
      <c r="AG1996" s="48">
        <v>-7128438.1500000004</v>
      </c>
      <c r="AH1996" s="50">
        <v>-1</v>
      </c>
      <c r="AI1996" s="1">
        <v>3</v>
      </c>
    </row>
    <row r="1997" spans="1:35" x14ac:dyDescent="0.35">
      <c r="A1997" s="1" t="s">
        <v>21</v>
      </c>
      <c r="B1997" s="1">
        <v>1</v>
      </c>
      <c r="C1997" s="1" t="s">
        <v>198</v>
      </c>
      <c r="D1997" s="1" t="s">
        <v>219</v>
      </c>
      <c r="E1997" s="1" t="s">
        <v>220</v>
      </c>
      <c r="F1997" s="1" t="s">
        <v>25</v>
      </c>
      <c r="G1997" s="1">
        <v>30</v>
      </c>
      <c r="H1997" s="1" t="s">
        <v>123</v>
      </c>
      <c r="I1997" s="1" t="s">
        <v>124</v>
      </c>
      <c r="J1997" s="2">
        <v>2352920.19</v>
      </c>
      <c r="K1997" s="2">
        <v>3627512</v>
      </c>
      <c r="L1997" s="2">
        <v>1813756</v>
      </c>
      <c r="M1997" s="2">
        <v>4223759.6500000004</v>
      </c>
      <c r="N1997" s="2">
        <v>2410003.65</v>
      </c>
      <c r="O1997" s="2">
        <v>132.87364176879399</v>
      </c>
      <c r="P1997" s="3" t="s">
        <v>73</v>
      </c>
      <c r="Q1997" s="3" t="s">
        <v>29</v>
      </c>
      <c r="R1997" s="1" t="s">
        <v>30</v>
      </c>
      <c r="S1997" s="1" t="s">
        <v>31</v>
      </c>
      <c r="T1997" s="1" t="s">
        <v>30</v>
      </c>
      <c r="U1997" s="1" t="s">
        <v>97</v>
      </c>
      <c r="V1997" s="1" t="s">
        <v>98</v>
      </c>
      <c r="W1997" s="1" t="s">
        <v>32</v>
      </c>
      <c r="X1997" s="1" t="s">
        <v>34</v>
      </c>
      <c r="Y1997" s="1">
        <v>-1</v>
      </c>
      <c r="Z1997" s="1">
        <v>3</v>
      </c>
      <c r="AA1997" s="1" t="s">
        <v>2121</v>
      </c>
      <c r="AB1997" s="1" t="s">
        <v>2140</v>
      </c>
      <c r="AC1997" s="1" t="s">
        <v>2143</v>
      </c>
      <c r="AE1997" s="2">
        <v>12000000</v>
      </c>
      <c r="AF1997" s="2" t="s">
        <v>2152</v>
      </c>
      <c r="AG1997" s="48">
        <v>-3627512</v>
      </c>
      <c r="AH1997" s="50">
        <v>-1</v>
      </c>
      <c r="AI1997" s="1">
        <v>3</v>
      </c>
    </row>
    <row r="1998" spans="1:35" x14ac:dyDescent="0.35">
      <c r="A1998" s="1" t="s">
        <v>21</v>
      </c>
      <c r="B1998" s="1">
        <v>1</v>
      </c>
      <c r="C1998" s="1" t="s">
        <v>198</v>
      </c>
      <c r="D1998" s="1" t="s">
        <v>199</v>
      </c>
      <c r="E1998" s="1" t="s">
        <v>200</v>
      </c>
      <c r="F1998" s="1" t="s">
        <v>25</v>
      </c>
      <c r="G1998" s="1">
        <v>31</v>
      </c>
      <c r="H1998" s="1" t="s">
        <v>125</v>
      </c>
      <c r="I1998" s="1" t="s">
        <v>126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3" t="s">
        <v>73</v>
      </c>
      <c r="Q1998" s="3" t="s">
        <v>29</v>
      </c>
      <c r="R1998" s="1" t="s">
        <v>30</v>
      </c>
      <c r="S1998" s="1" t="s">
        <v>31</v>
      </c>
      <c r="T1998" s="1" t="s">
        <v>30</v>
      </c>
      <c r="U1998" s="1" t="s">
        <v>97</v>
      </c>
      <c r="V1998" s="1" t="s">
        <v>98</v>
      </c>
      <c r="W1998" s="1" t="s">
        <v>32</v>
      </c>
      <c r="X1998" s="1" t="s">
        <v>34</v>
      </c>
      <c r="Y1998" s="1">
        <v>-1</v>
      </c>
      <c r="Z1998" s="1">
        <v>0</v>
      </c>
      <c r="AA1998" s="1" t="s">
        <v>2129</v>
      </c>
      <c r="AB1998" s="1" t="s">
        <v>2126</v>
      </c>
      <c r="AC1998" s="1" t="s">
        <v>2126</v>
      </c>
      <c r="AE1998" s="2">
        <v>0</v>
      </c>
      <c r="AF1998" s="2" t="s">
        <v>2153</v>
      </c>
      <c r="AG1998" s="48">
        <v>0</v>
      </c>
      <c r="AH1998" s="50" t="e">
        <v>#DIV/0!</v>
      </c>
      <c r="AI1998" s="1">
        <v>0</v>
      </c>
    </row>
    <row r="1999" spans="1:35" x14ac:dyDescent="0.35">
      <c r="A1999" s="1" t="s">
        <v>21</v>
      </c>
      <c r="B1999" s="1">
        <v>1</v>
      </c>
      <c r="C1999" s="1" t="s">
        <v>198</v>
      </c>
      <c r="D1999" s="1" t="s">
        <v>201</v>
      </c>
      <c r="E1999" s="1" t="s">
        <v>202</v>
      </c>
      <c r="F1999" s="1" t="s">
        <v>25</v>
      </c>
      <c r="G1999" s="1">
        <v>31</v>
      </c>
      <c r="H1999" s="1" t="s">
        <v>125</v>
      </c>
      <c r="I1999" s="1" t="s">
        <v>126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3" t="s">
        <v>73</v>
      </c>
      <c r="Q1999" s="3" t="s">
        <v>29</v>
      </c>
      <c r="R1999" s="1" t="s">
        <v>30</v>
      </c>
      <c r="S1999" s="1" t="s">
        <v>31</v>
      </c>
      <c r="T1999" s="1" t="s">
        <v>30</v>
      </c>
      <c r="U1999" s="1" t="s">
        <v>97</v>
      </c>
      <c r="V1999" s="1" t="s">
        <v>98</v>
      </c>
      <c r="W1999" s="1" t="s">
        <v>32</v>
      </c>
      <c r="X1999" s="1" t="s">
        <v>34</v>
      </c>
      <c r="Y1999" s="1">
        <v>-1</v>
      </c>
      <c r="Z1999" s="1">
        <v>0</v>
      </c>
      <c r="AA1999" s="1" t="s">
        <v>2128</v>
      </c>
      <c r="AB1999" s="1" t="s">
        <v>2126</v>
      </c>
      <c r="AC1999" s="1" t="s">
        <v>2126</v>
      </c>
      <c r="AE1999" s="2">
        <v>0</v>
      </c>
      <c r="AF1999" s="2" t="s">
        <v>2153</v>
      </c>
      <c r="AG1999" s="48">
        <v>0</v>
      </c>
      <c r="AH1999" s="50" t="e">
        <v>#DIV/0!</v>
      </c>
      <c r="AI1999" s="1">
        <v>0</v>
      </c>
    </row>
    <row r="2000" spans="1:35" x14ac:dyDescent="0.35">
      <c r="A2000" s="1" t="s">
        <v>21</v>
      </c>
      <c r="B2000" s="1">
        <v>1</v>
      </c>
      <c r="C2000" s="1" t="s">
        <v>198</v>
      </c>
      <c r="D2000" s="1" t="s">
        <v>203</v>
      </c>
      <c r="E2000" s="1" t="s">
        <v>204</v>
      </c>
      <c r="F2000" s="1" t="s">
        <v>25</v>
      </c>
      <c r="G2000" s="1">
        <v>31</v>
      </c>
      <c r="H2000" s="1" t="s">
        <v>125</v>
      </c>
      <c r="I2000" s="1" t="s">
        <v>126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3" t="s">
        <v>73</v>
      </c>
      <c r="Q2000" s="3" t="s">
        <v>29</v>
      </c>
      <c r="R2000" s="1" t="s">
        <v>30</v>
      </c>
      <c r="S2000" s="1" t="s">
        <v>31</v>
      </c>
      <c r="T2000" s="1" t="s">
        <v>30</v>
      </c>
      <c r="U2000" s="1" t="s">
        <v>97</v>
      </c>
      <c r="V2000" s="1" t="s">
        <v>98</v>
      </c>
      <c r="W2000" s="1" t="s">
        <v>32</v>
      </c>
      <c r="X2000" s="1" t="s">
        <v>34</v>
      </c>
      <c r="Y2000" s="1">
        <v>-1</v>
      </c>
      <c r="Z2000" s="1">
        <v>0</v>
      </c>
      <c r="AA2000" s="1" t="s">
        <v>2121</v>
      </c>
      <c r="AB2000" s="1" t="s">
        <v>2126</v>
      </c>
      <c r="AC2000" s="1" t="s">
        <v>2126</v>
      </c>
      <c r="AE2000" s="2">
        <v>0</v>
      </c>
      <c r="AF2000" s="2" t="s">
        <v>2153</v>
      </c>
      <c r="AG2000" s="48">
        <v>0</v>
      </c>
      <c r="AH2000" s="50" t="e">
        <v>#DIV/0!</v>
      </c>
      <c r="AI2000" s="1">
        <v>0</v>
      </c>
    </row>
    <row r="2001" spans="1:35" x14ac:dyDescent="0.35">
      <c r="A2001" s="1" t="s">
        <v>21</v>
      </c>
      <c r="B2001" s="1">
        <v>1</v>
      </c>
      <c r="C2001" s="1" t="s">
        <v>198</v>
      </c>
      <c r="D2001" s="1" t="s">
        <v>205</v>
      </c>
      <c r="E2001" s="1" t="s">
        <v>206</v>
      </c>
      <c r="F2001" s="1" t="s">
        <v>56</v>
      </c>
      <c r="G2001" s="1">
        <v>31</v>
      </c>
      <c r="H2001" s="1" t="s">
        <v>125</v>
      </c>
      <c r="I2001" s="1" t="s">
        <v>126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3" t="s">
        <v>73</v>
      </c>
      <c r="Q2001" s="3" t="s">
        <v>29</v>
      </c>
      <c r="R2001" s="1" t="s">
        <v>30</v>
      </c>
      <c r="S2001" s="1" t="s">
        <v>31</v>
      </c>
      <c r="T2001" s="1" t="s">
        <v>30</v>
      </c>
      <c r="U2001" s="1" t="s">
        <v>97</v>
      </c>
      <c r="V2001" s="1" t="s">
        <v>98</v>
      </c>
      <c r="W2001" s="1" t="s">
        <v>32</v>
      </c>
      <c r="X2001" s="1" t="s">
        <v>34</v>
      </c>
      <c r="Y2001" s="1">
        <v>-1</v>
      </c>
      <c r="Z2001" s="1">
        <v>0</v>
      </c>
      <c r="AA2001" s="1" t="s">
        <v>2127</v>
      </c>
      <c r="AB2001" s="1" t="s">
        <v>2126</v>
      </c>
      <c r="AC2001" s="1" t="s">
        <v>2126</v>
      </c>
      <c r="AE2001" s="2">
        <v>0</v>
      </c>
      <c r="AF2001" s="2" t="s">
        <v>2153</v>
      </c>
      <c r="AG2001" s="48">
        <v>0</v>
      </c>
      <c r="AH2001" s="50" t="e">
        <v>#DIV/0!</v>
      </c>
      <c r="AI2001" s="1">
        <v>0</v>
      </c>
    </row>
    <row r="2002" spans="1:35" x14ac:dyDescent="0.35">
      <c r="A2002" s="1" t="s">
        <v>21</v>
      </c>
      <c r="B2002" s="1">
        <v>1</v>
      </c>
      <c r="C2002" s="1" t="s">
        <v>198</v>
      </c>
      <c r="D2002" s="1" t="s">
        <v>207</v>
      </c>
      <c r="E2002" s="1" t="s">
        <v>208</v>
      </c>
      <c r="F2002" s="1" t="s">
        <v>25</v>
      </c>
      <c r="G2002" s="1">
        <v>31</v>
      </c>
      <c r="H2002" s="1" t="s">
        <v>125</v>
      </c>
      <c r="I2002" s="1" t="s">
        <v>126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3" t="s">
        <v>73</v>
      </c>
      <c r="Q2002" s="3" t="s">
        <v>29</v>
      </c>
      <c r="R2002" s="1" t="s">
        <v>30</v>
      </c>
      <c r="S2002" s="1" t="s">
        <v>31</v>
      </c>
      <c r="T2002" s="1" t="s">
        <v>30</v>
      </c>
      <c r="U2002" s="1" t="s">
        <v>97</v>
      </c>
      <c r="V2002" s="1" t="s">
        <v>98</v>
      </c>
      <c r="W2002" s="1" t="s">
        <v>32</v>
      </c>
      <c r="X2002" s="1" t="s">
        <v>34</v>
      </c>
      <c r="Y2002" s="1">
        <v>-1</v>
      </c>
      <c r="Z2002" s="1">
        <v>0</v>
      </c>
      <c r="AA2002" s="1" t="s">
        <v>2127</v>
      </c>
      <c r="AB2002" s="1" t="s">
        <v>2126</v>
      </c>
      <c r="AC2002" s="1" t="s">
        <v>2126</v>
      </c>
      <c r="AE2002" s="2">
        <v>0</v>
      </c>
      <c r="AF2002" s="2" t="s">
        <v>2153</v>
      </c>
      <c r="AG2002" s="48">
        <v>0</v>
      </c>
      <c r="AH2002" s="50" t="e">
        <v>#DIV/0!</v>
      </c>
      <c r="AI2002" s="1">
        <v>0</v>
      </c>
    </row>
    <row r="2003" spans="1:35" x14ac:dyDescent="0.35">
      <c r="A2003" s="1" t="s">
        <v>21</v>
      </c>
      <c r="B2003" s="1">
        <v>1</v>
      </c>
      <c r="C2003" s="1" t="s">
        <v>198</v>
      </c>
      <c r="D2003" s="1" t="s">
        <v>219</v>
      </c>
      <c r="E2003" s="1" t="s">
        <v>220</v>
      </c>
      <c r="F2003" s="1" t="s">
        <v>25</v>
      </c>
      <c r="G2003" s="1">
        <v>31</v>
      </c>
      <c r="H2003" s="1" t="s">
        <v>125</v>
      </c>
      <c r="I2003" s="1" t="s">
        <v>126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3" t="s">
        <v>73</v>
      </c>
      <c r="Q2003" s="3" t="s">
        <v>29</v>
      </c>
      <c r="R2003" s="1" t="s">
        <v>30</v>
      </c>
      <c r="S2003" s="1" t="s">
        <v>31</v>
      </c>
      <c r="T2003" s="1" t="s">
        <v>30</v>
      </c>
      <c r="U2003" s="1" t="s">
        <v>97</v>
      </c>
      <c r="V2003" s="1" t="s">
        <v>98</v>
      </c>
      <c r="W2003" s="1" t="s">
        <v>32</v>
      </c>
      <c r="X2003" s="1" t="s">
        <v>34</v>
      </c>
      <c r="Y2003" s="1">
        <v>-1</v>
      </c>
      <c r="Z2003" s="1">
        <v>0</v>
      </c>
      <c r="AA2003" s="1" t="s">
        <v>2121</v>
      </c>
      <c r="AB2003" s="1" t="s">
        <v>2126</v>
      </c>
      <c r="AC2003" s="1" t="s">
        <v>2126</v>
      </c>
      <c r="AE2003" s="2">
        <v>0</v>
      </c>
      <c r="AF2003" s="2" t="s">
        <v>2153</v>
      </c>
      <c r="AG2003" s="48">
        <v>0</v>
      </c>
      <c r="AH2003" s="50" t="e">
        <v>#DIV/0!</v>
      </c>
      <c r="AI2003" s="1">
        <v>0</v>
      </c>
    </row>
    <row r="2004" spans="1:35" x14ac:dyDescent="0.35">
      <c r="A2004" s="1" t="s">
        <v>21</v>
      </c>
      <c r="B2004" s="1">
        <v>1</v>
      </c>
      <c r="C2004" s="1" t="s">
        <v>198</v>
      </c>
      <c r="D2004" s="1" t="s">
        <v>221</v>
      </c>
      <c r="E2004" s="1" t="s">
        <v>222</v>
      </c>
      <c r="F2004" s="1" t="s">
        <v>25</v>
      </c>
      <c r="G2004" s="1">
        <v>31</v>
      </c>
      <c r="H2004" s="1" t="s">
        <v>125</v>
      </c>
      <c r="I2004" s="1" t="s">
        <v>126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3" t="s">
        <v>73</v>
      </c>
      <c r="Q2004" s="3" t="s">
        <v>29</v>
      </c>
      <c r="R2004" s="1" t="s">
        <v>30</v>
      </c>
      <c r="S2004" s="1" t="s">
        <v>31</v>
      </c>
      <c r="T2004" s="1" t="s">
        <v>30</v>
      </c>
      <c r="U2004" s="1" t="s">
        <v>97</v>
      </c>
      <c r="V2004" s="1" t="s">
        <v>98</v>
      </c>
      <c r="W2004" s="1" t="s">
        <v>32</v>
      </c>
      <c r="X2004" s="1" t="s">
        <v>34</v>
      </c>
      <c r="Y2004" s="1">
        <v>-1</v>
      </c>
      <c r="Z2004" s="1">
        <v>0</v>
      </c>
      <c r="AA2004" s="1" t="s">
        <v>2127</v>
      </c>
      <c r="AB2004" s="1" t="s">
        <v>2126</v>
      </c>
      <c r="AC2004" s="1" t="s">
        <v>2126</v>
      </c>
      <c r="AE2004" s="2">
        <v>0</v>
      </c>
      <c r="AF2004" s="2" t="s">
        <v>2153</v>
      </c>
      <c r="AG2004" s="48">
        <v>0</v>
      </c>
      <c r="AH2004" s="50" t="e">
        <v>#DIV/0!</v>
      </c>
      <c r="AI2004" s="1">
        <v>0</v>
      </c>
    </row>
    <row r="2005" spans="1:35" x14ac:dyDescent="0.35">
      <c r="A2005" s="1" t="s">
        <v>21</v>
      </c>
      <c r="B2005" s="1">
        <v>1</v>
      </c>
      <c r="C2005" s="1" t="s">
        <v>198</v>
      </c>
      <c r="D2005" s="1" t="s">
        <v>215</v>
      </c>
      <c r="E2005" s="1" t="s">
        <v>216</v>
      </c>
      <c r="F2005" s="1" t="s">
        <v>25</v>
      </c>
      <c r="G2005" s="1">
        <v>31</v>
      </c>
      <c r="H2005" s="1" t="s">
        <v>125</v>
      </c>
      <c r="I2005" s="1" t="s">
        <v>126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3" t="s">
        <v>73</v>
      </c>
      <c r="Q2005" s="3" t="s">
        <v>29</v>
      </c>
      <c r="R2005" s="1" t="s">
        <v>30</v>
      </c>
      <c r="S2005" s="1" t="s">
        <v>31</v>
      </c>
      <c r="T2005" s="1" t="s">
        <v>30</v>
      </c>
      <c r="U2005" s="1" t="s">
        <v>97</v>
      </c>
      <c r="V2005" s="1" t="s">
        <v>98</v>
      </c>
      <c r="W2005" s="1" t="s">
        <v>32</v>
      </c>
      <c r="X2005" s="1" t="s">
        <v>34</v>
      </c>
      <c r="Y2005" s="1">
        <v>-1</v>
      </c>
      <c r="Z2005" s="1">
        <v>0</v>
      </c>
      <c r="AA2005" s="1" t="s">
        <v>2121</v>
      </c>
      <c r="AB2005" s="1" t="s">
        <v>2126</v>
      </c>
      <c r="AC2005" s="1" t="s">
        <v>2126</v>
      </c>
      <c r="AE2005" s="2">
        <v>0</v>
      </c>
      <c r="AF2005" s="2" t="s">
        <v>2153</v>
      </c>
      <c r="AG2005" s="48">
        <v>0</v>
      </c>
      <c r="AH2005" s="50" t="e">
        <v>#DIV/0!</v>
      </c>
      <c r="AI2005" s="1">
        <v>0</v>
      </c>
    </row>
    <row r="2006" spans="1:35" x14ac:dyDescent="0.35">
      <c r="A2006" s="1" t="s">
        <v>21</v>
      </c>
      <c r="B2006" s="1">
        <v>1</v>
      </c>
      <c r="C2006" s="1" t="s">
        <v>198</v>
      </c>
      <c r="D2006" s="1" t="s">
        <v>223</v>
      </c>
      <c r="E2006" s="1" t="s">
        <v>224</v>
      </c>
      <c r="F2006" s="1" t="s">
        <v>25</v>
      </c>
      <c r="G2006" s="1">
        <v>31</v>
      </c>
      <c r="H2006" s="1" t="s">
        <v>125</v>
      </c>
      <c r="I2006" s="1" t="s">
        <v>126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3" t="s">
        <v>73</v>
      </c>
      <c r="Q2006" s="3" t="s">
        <v>29</v>
      </c>
      <c r="R2006" s="1" t="s">
        <v>30</v>
      </c>
      <c r="S2006" s="1" t="s">
        <v>31</v>
      </c>
      <c r="T2006" s="1" t="s">
        <v>30</v>
      </c>
      <c r="U2006" s="1" t="s">
        <v>97</v>
      </c>
      <c r="V2006" s="1" t="s">
        <v>98</v>
      </c>
      <c r="W2006" s="1" t="s">
        <v>32</v>
      </c>
      <c r="X2006" s="1" t="s">
        <v>34</v>
      </c>
      <c r="Y2006" s="1">
        <v>-1</v>
      </c>
      <c r="Z2006" s="1">
        <v>0</v>
      </c>
      <c r="AA2006" s="1" t="s">
        <v>2127</v>
      </c>
      <c r="AB2006" s="1" t="s">
        <v>2126</v>
      </c>
      <c r="AC2006" s="1" t="s">
        <v>2126</v>
      </c>
      <c r="AE2006" s="2">
        <v>0</v>
      </c>
      <c r="AF2006" s="2" t="s">
        <v>2153</v>
      </c>
      <c r="AG2006" s="48">
        <v>0</v>
      </c>
      <c r="AH2006" s="50" t="e">
        <v>#DIV/0!</v>
      </c>
      <c r="AI2006" s="1">
        <v>0</v>
      </c>
    </row>
    <row r="2007" spans="1:35" x14ac:dyDescent="0.35">
      <c r="A2007" s="1" t="s">
        <v>21</v>
      </c>
      <c r="B2007" s="1">
        <v>1</v>
      </c>
      <c r="C2007" s="1" t="s">
        <v>198</v>
      </c>
      <c r="D2007" s="1" t="s">
        <v>217</v>
      </c>
      <c r="E2007" s="1" t="s">
        <v>218</v>
      </c>
      <c r="F2007" s="1" t="s">
        <v>25</v>
      </c>
      <c r="G2007" s="1">
        <v>31</v>
      </c>
      <c r="H2007" s="1" t="s">
        <v>125</v>
      </c>
      <c r="I2007" s="1" t="s">
        <v>126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3" t="s">
        <v>73</v>
      </c>
      <c r="Q2007" s="3" t="s">
        <v>29</v>
      </c>
      <c r="R2007" s="1" t="s">
        <v>30</v>
      </c>
      <c r="S2007" s="1" t="s">
        <v>31</v>
      </c>
      <c r="T2007" s="1" t="s">
        <v>30</v>
      </c>
      <c r="U2007" s="1" t="s">
        <v>97</v>
      </c>
      <c r="V2007" s="1" t="s">
        <v>98</v>
      </c>
      <c r="W2007" s="1" t="s">
        <v>32</v>
      </c>
      <c r="X2007" s="1" t="s">
        <v>34</v>
      </c>
      <c r="Y2007" s="1">
        <v>-1</v>
      </c>
      <c r="Z2007" s="1">
        <v>0</v>
      </c>
      <c r="AA2007" s="1" t="s">
        <v>2121</v>
      </c>
      <c r="AB2007" s="1" t="s">
        <v>2126</v>
      </c>
      <c r="AC2007" s="1" t="s">
        <v>2126</v>
      </c>
      <c r="AE2007" s="2">
        <v>0</v>
      </c>
      <c r="AF2007" s="2" t="s">
        <v>2153</v>
      </c>
      <c r="AG2007" s="48">
        <v>0</v>
      </c>
      <c r="AH2007" s="50" t="e">
        <v>#DIV/0!</v>
      </c>
      <c r="AI2007" s="1">
        <v>0</v>
      </c>
    </row>
    <row r="2008" spans="1:35" x14ac:dyDescent="0.35">
      <c r="A2008" s="1" t="s">
        <v>21</v>
      </c>
      <c r="B2008" s="1">
        <v>1</v>
      </c>
      <c r="C2008" s="1" t="s">
        <v>198</v>
      </c>
      <c r="D2008" s="1" t="s">
        <v>227</v>
      </c>
      <c r="E2008" s="1" t="s">
        <v>228</v>
      </c>
      <c r="F2008" s="1" t="s">
        <v>25</v>
      </c>
      <c r="G2008" s="1">
        <v>31</v>
      </c>
      <c r="H2008" s="1" t="s">
        <v>125</v>
      </c>
      <c r="I2008" s="1" t="s">
        <v>126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3" t="s">
        <v>73</v>
      </c>
      <c r="Q2008" s="3" t="s">
        <v>29</v>
      </c>
      <c r="R2008" s="1" t="s">
        <v>30</v>
      </c>
      <c r="S2008" s="1" t="s">
        <v>31</v>
      </c>
      <c r="T2008" s="1" t="s">
        <v>30</v>
      </c>
      <c r="U2008" s="1" t="s">
        <v>97</v>
      </c>
      <c r="V2008" s="1" t="s">
        <v>98</v>
      </c>
      <c r="W2008" s="1" t="s">
        <v>32</v>
      </c>
      <c r="X2008" s="1" t="s">
        <v>34</v>
      </c>
      <c r="Y2008" s="1">
        <v>-1</v>
      </c>
      <c r="Z2008" s="1">
        <v>0</v>
      </c>
      <c r="AA2008" s="1" t="s">
        <v>2121</v>
      </c>
      <c r="AB2008" s="1" t="s">
        <v>2126</v>
      </c>
      <c r="AC2008" s="1" t="s">
        <v>2126</v>
      </c>
      <c r="AE2008" s="2">
        <v>0</v>
      </c>
      <c r="AF2008" s="2" t="s">
        <v>2153</v>
      </c>
      <c r="AG2008" s="48">
        <v>0</v>
      </c>
      <c r="AH2008" s="50" t="e">
        <v>#DIV/0!</v>
      </c>
      <c r="AI2008" s="1">
        <v>0</v>
      </c>
    </row>
    <row r="2009" spans="1:35" x14ac:dyDescent="0.35">
      <c r="A2009" s="1" t="s">
        <v>21</v>
      </c>
      <c r="B2009" s="1">
        <v>1</v>
      </c>
      <c r="C2009" s="1" t="s">
        <v>198</v>
      </c>
      <c r="D2009" s="1" t="s">
        <v>211</v>
      </c>
      <c r="E2009" s="1" t="s">
        <v>212</v>
      </c>
      <c r="F2009" s="1" t="s">
        <v>25</v>
      </c>
      <c r="G2009" s="1">
        <v>31</v>
      </c>
      <c r="H2009" s="1" t="s">
        <v>125</v>
      </c>
      <c r="I2009" s="1" t="s">
        <v>126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3" t="s">
        <v>73</v>
      </c>
      <c r="Q2009" s="3" t="s">
        <v>29</v>
      </c>
      <c r="R2009" s="1" t="s">
        <v>30</v>
      </c>
      <c r="S2009" s="1" t="s">
        <v>31</v>
      </c>
      <c r="T2009" s="1" t="s">
        <v>30</v>
      </c>
      <c r="U2009" s="1" t="s">
        <v>97</v>
      </c>
      <c r="V2009" s="1" t="s">
        <v>98</v>
      </c>
      <c r="W2009" s="1" t="s">
        <v>32</v>
      </c>
      <c r="X2009" s="1" t="s">
        <v>34</v>
      </c>
      <c r="Y2009" s="1">
        <v>-1</v>
      </c>
      <c r="Z2009" s="1">
        <v>0</v>
      </c>
      <c r="AA2009" s="1" t="s">
        <v>2127</v>
      </c>
      <c r="AB2009" s="1" t="s">
        <v>2126</v>
      </c>
      <c r="AC2009" s="1" t="s">
        <v>2126</v>
      </c>
      <c r="AE2009" s="2">
        <v>0</v>
      </c>
      <c r="AF2009" s="2" t="s">
        <v>2153</v>
      </c>
      <c r="AG2009" s="48">
        <v>0</v>
      </c>
      <c r="AH2009" s="50" t="e">
        <v>#DIV/0!</v>
      </c>
      <c r="AI2009" s="1">
        <v>0</v>
      </c>
    </row>
    <row r="2010" spans="1:35" x14ac:dyDescent="0.35">
      <c r="A2010" s="1" t="s">
        <v>21</v>
      </c>
      <c r="B2010" s="1">
        <v>1</v>
      </c>
      <c r="C2010" s="1" t="s">
        <v>198</v>
      </c>
      <c r="D2010" s="1" t="s">
        <v>225</v>
      </c>
      <c r="E2010" s="1" t="s">
        <v>226</v>
      </c>
      <c r="F2010" s="1" t="s">
        <v>25</v>
      </c>
      <c r="G2010" s="1">
        <v>31</v>
      </c>
      <c r="H2010" s="1" t="s">
        <v>125</v>
      </c>
      <c r="I2010" s="1" t="s">
        <v>126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3" t="s">
        <v>73</v>
      </c>
      <c r="Q2010" s="3" t="s">
        <v>29</v>
      </c>
      <c r="R2010" s="1" t="s">
        <v>30</v>
      </c>
      <c r="S2010" s="1" t="s">
        <v>31</v>
      </c>
      <c r="T2010" s="1" t="s">
        <v>30</v>
      </c>
      <c r="U2010" s="1" t="s">
        <v>97</v>
      </c>
      <c r="V2010" s="1" t="s">
        <v>98</v>
      </c>
      <c r="W2010" s="1" t="s">
        <v>32</v>
      </c>
      <c r="X2010" s="1" t="s">
        <v>34</v>
      </c>
      <c r="Y2010" s="1">
        <v>-1</v>
      </c>
      <c r="Z2010" s="1">
        <v>0</v>
      </c>
      <c r="AA2010" s="1" t="s">
        <v>2121</v>
      </c>
      <c r="AB2010" s="1" t="s">
        <v>2126</v>
      </c>
      <c r="AC2010" s="1" t="s">
        <v>2126</v>
      </c>
      <c r="AE2010" s="2">
        <v>0</v>
      </c>
      <c r="AF2010" s="2" t="s">
        <v>2153</v>
      </c>
      <c r="AG2010" s="48">
        <v>0</v>
      </c>
      <c r="AH2010" s="50" t="e">
        <v>#DIV/0!</v>
      </c>
      <c r="AI2010" s="1">
        <v>0</v>
      </c>
    </row>
    <row r="2011" spans="1:35" x14ac:dyDescent="0.35">
      <c r="A2011" s="1" t="s">
        <v>21</v>
      </c>
      <c r="B2011" s="1">
        <v>1</v>
      </c>
      <c r="C2011" s="1" t="s">
        <v>198</v>
      </c>
      <c r="D2011" s="1" t="s">
        <v>213</v>
      </c>
      <c r="E2011" s="1" t="s">
        <v>214</v>
      </c>
      <c r="F2011" s="1" t="s">
        <v>25</v>
      </c>
      <c r="G2011" s="1">
        <v>31</v>
      </c>
      <c r="H2011" s="1" t="s">
        <v>125</v>
      </c>
      <c r="I2011" s="1" t="s">
        <v>126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3" t="s">
        <v>73</v>
      </c>
      <c r="Q2011" s="3" t="s">
        <v>29</v>
      </c>
      <c r="R2011" s="1" t="s">
        <v>30</v>
      </c>
      <c r="S2011" s="1" t="s">
        <v>31</v>
      </c>
      <c r="T2011" s="1" t="s">
        <v>30</v>
      </c>
      <c r="U2011" s="1" t="s">
        <v>97</v>
      </c>
      <c r="V2011" s="1" t="s">
        <v>98</v>
      </c>
      <c r="W2011" s="1" t="s">
        <v>32</v>
      </c>
      <c r="X2011" s="1" t="s">
        <v>34</v>
      </c>
      <c r="Y2011" s="1">
        <v>-1</v>
      </c>
      <c r="Z2011" s="1">
        <v>0</v>
      </c>
      <c r="AA2011" s="1" t="s">
        <v>2121</v>
      </c>
      <c r="AB2011" s="1" t="s">
        <v>2126</v>
      </c>
      <c r="AC2011" s="1" t="s">
        <v>2126</v>
      </c>
      <c r="AE2011" s="2">
        <v>0</v>
      </c>
      <c r="AF2011" s="2" t="s">
        <v>2153</v>
      </c>
      <c r="AG2011" s="48">
        <v>0</v>
      </c>
      <c r="AH2011" s="50" t="e">
        <v>#DIV/0!</v>
      </c>
      <c r="AI2011" s="1">
        <v>0</v>
      </c>
    </row>
    <row r="2012" spans="1:35" x14ac:dyDescent="0.35">
      <c r="A2012" s="1" t="s">
        <v>21</v>
      </c>
      <c r="B2012" s="1">
        <v>1</v>
      </c>
      <c r="C2012" s="1" t="s">
        <v>198</v>
      </c>
      <c r="D2012" s="1" t="s">
        <v>209</v>
      </c>
      <c r="E2012" s="1" t="s">
        <v>210</v>
      </c>
      <c r="F2012" s="1" t="s">
        <v>25</v>
      </c>
      <c r="G2012" s="1">
        <v>31</v>
      </c>
      <c r="H2012" s="1" t="s">
        <v>125</v>
      </c>
      <c r="I2012" s="1" t="s">
        <v>126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3" t="s">
        <v>73</v>
      </c>
      <c r="Q2012" s="3" t="s">
        <v>29</v>
      </c>
      <c r="R2012" s="1" t="s">
        <v>30</v>
      </c>
      <c r="S2012" s="1" t="s">
        <v>31</v>
      </c>
      <c r="T2012" s="1" t="s">
        <v>30</v>
      </c>
      <c r="U2012" s="1" t="s">
        <v>97</v>
      </c>
      <c r="V2012" s="1" t="s">
        <v>98</v>
      </c>
      <c r="W2012" s="1" t="s">
        <v>32</v>
      </c>
      <c r="X2012" s="1" t="s">
        <v>34</v>
      </c>
      <c r="Y2012" s="1">
        <v>-1</v>
      </c>
      <c r="Z2012" s="1">
        <v>0</v>
      </c>
      <c r="AA2012" s="1" t="s">
        <v>2128</v>
      </c>
      <c r="AB2012" s="1" t="s">
        <v>2126</v>
      </c>
      <c r="AC2012" s="1" t="s">
        <v>2126</v>
      </c>
      <c r="AE2012" s="2">
        <v>0</v>
      </c>
      <c r="AF2012" s="2" t="s">
        <v>2153</v>
      </c>
      <c r="AG2012" s="48">
        <v>0</v>
      </c>
      <c r="AH2012" s="50" t="e">
        <v>#DIV/0!</v>
      </c>
      <c r="AI2012" s="1">
        <v>0</v>
      </c>
    </row>
    <row r="2013" spans="1:35" x14ac:dyDescent="0.35">
      <c r="A2013" s="1" t="s">
        <v>21</v>
      </c>
      <c r="B2013" s="1">
        <v>1</v>
      </c>
      <c r="C2013" s="1" t="s">
        <v>198</v>
      </c>
      <c r="D2013" s="1" t="s">
        <v>199</v>
      </c>
      <c r="E2013" s="1" t="s">
        <v>200</v>
      </c>
      <c r="F2013" s="1" t="s">
        <v>25</v>
      </c>
      <c r="G2013" s="1">
        <v>32</v>
      </c>
      <c r="H2013" s="1" t="s">
        <v>127</v>
      </c>
      <c r="I2013" s="1" t="s">
        <v>98</v>
      </c>
      <c r="K2013" s="2">
        <v>485744078.66000003</v>
      </c>
      <c r="L2013" s="2">
        <v>242872039.33000001</v>
      </c>
      <c r="M2013" s="2">
        <v>228335242.11000001</v>
      </c>
      <c r="N2013" s="2">
        <v>-14536797.220000001</v>
      </c>
      <c r="O2013" s="2">
        <v>-5.9853728984620904</v>
      </c>
      <c r="P2013" s="3" t="s">
        <v>28</v>
      </c>
      <c r="Q2013" s="3" t="s">
        <v>29</v>
      </c>
      <c r="R2013" s="1" t="s">
        <v>30</v>
      </c>
      <c r="S2013" s="1" t="s">
        <v>31</v>
      </c>
      <c r="T2013" s="1" t="s">
        <v>30</v>
      </c>
      <c r="Z2013" s="1">
        <v>4</v>
      </c>
      <c r="AA2013" s="1" t="s">
        <v>2129</v>
      </c>
      <c r="AB2013" s="1" t="s">
        <v>2140</v>
      </c>
      <c r="AC2013" s="1" t="s">
        <v>2123</v>
      </c>
      <c r="AE2013" s="2">
        <v>486475777.09799993</v>
      </c>
      <c r="AF2013" s="2" t="s">
        <v>2152</v>
      </c>
      <c r="AG2013" s="48">
        <v>-485744078.66000003</v>
      </c>
      <c r="AH2013" s="50">
        <v>-1</v>
      </c>
      <c r="AI2013" s="1">
        <v>4</v>
      </c>
    </row>
    <row r="2014" spans="1:35" x14ac:dyDescent="0.35">
      <c r="A2014" s="1" t="s">
        <v>21</v>
      </c>
      <c r="B2014" s="1">
        <v>1</v>
      </c>
      <c r="C2014" s="1" t="s">
        <v>198</v>
      </c>
      <c r="D2014" s="1" t="s">
        <v>201</v>
      </c>
      <c r="E2014" s="1" t="s">
        <v>202</v>
      </c>
      <c r="F2014" s="1" t="s">
        <v>25</v>
      </c>
      <c r="G2014" s="1">
        <v>32</v>
      </c>
      <c r="H2014" s="1" t="s">
        <v>127</v>
      </c>
      <c r="I2014" s="1" t="s">
        <v>98</v>
      </c>
      <c r="K2014" s="2">
        <v>87618801.480000004</v>
      </c>
      <c r="L2014" s="2">
        <v>43809400.740000002</v>
      </c>
      <c r="M2014" s="2">
        <v>33158485.739999998</v>
      </c>
      <c r="N2014" s="2">
        <v>-10650915</v>
      </c>
      <c r="O2014" s="2">
        <v>-24.3119394926469</v>
      </c>
      <c r="P2014" s="3" t="s">
        <v>28</v>
      </c>
      <c r="Q2014" s="3" t="s">
        <v>29</v>
      </c>
      <c r="R2014" s="1" t="s">
        <v>30</v>
      </c>
      <c r="S2014" s="1" t="s">
        <v>31</v>
      </c>
      <c r="T2014" s="1" t="s">
        <v>30</v>
      </c>
      <c r="Z2014" s="1">
        <v>4</v>
      </c>
      <c r="AA2014" s="1" t="s">
        <v>2128</v>
      </c>
      <c r="AB2014" s="1" t="s">
        <v>2140</v>
      </c>
      <c r="AC2014" s="1" t="s">
        <v>2123</v>
      </c>
      <c r="AE2014" s="2">
        <v>91149804.129999995</v>
      </c>
      <c r="AF2014" s="2" t="s">
        <v>2152</v>
      </c>
      <c r="AG2014" s="48">
        <v>-87618801.480000004</v>
      </c>
      <c r="AH2014" s="50">
        <v>-1</v>
      </c>
      <c r="AI2014" s="1">
        <v>4</v>
      </c>
    </row>
    <row r="2015" spans="1:35" x14ac:dyDescent="0.35">
      <c r="A2015" s="1" t="s">
        <v>21</v>
      </c>
      <c r="B2015" s="1">
        <v>1</v>
      </c>
      <c r="C2015" s="1" t="s">
        <v>198</v>
      </c>
      <c r="D2015" s="1" t="s">
        <v>203</v>
      </c>
      <c r="E2015" s="1" t="s">
        <v>204</v>
      </c>
      <c r="F2015" s="1" t="s">
        <v>25</v>
      </c>
      <c r="G2015" s="1">
        <v>32</v>
      </c>
      <c r="H2015" s="1" t="s">
        <v>127</v>
      </c>
      <c r="I2015" s="1" t="s">
        <v>98</v>
      </c>
      <c r="K2015" s="2">
        <v>68356139.189999998</v>
      </c>
      <c r="L2015" s="2">
        <v>34178069.594999999</v>
      </c>
      <c r="M2015" s="2">
        <v>32350780.309999999</v>
      </c>
      <c r="N2015" s="2">
        <v>-1827289.2849999999</v>
      </c>
      <c r="O2015" s="2">
        <v>-5.3463794376125904</v>
      </c>
      <c r="P2015" s="3" t="s">
        <v>28</v>
      </c>
      <c r="Q2015" s="3" t="s">
        <v>29</v>
      </c>
      <c r="R2015" s="1" t="s">
        <v>30</v>
      </c>
      <c r="S2015" s="1" t="s">
        <v>31</v>
      </c>
      <c r="T2015" s="1" t="s">
        <v>30</v>
      </c>
      <c r="Z2015" s="1">
        <v>4</v>
      </c>
      <c r="AA2015" s="1" t="s">
        <v>2121</v>
      </c>
      <c r="AB2015" s="1" t="s">
        <v>2140</v>
      </c>
      <c r="AC2015" s="1" t="s">
        <v>2123</v>
      </c>
      <c r="AE2015" s="2">
        <v>69800690.660000011</v>
      </c>
      <c r="AF2015" s="2" t="s">
        <v>2152</v>
      </c>
      <c r="AG2015" s="48">
        <v>-68356139.189999998</v>
      </c>
      <c r="AH2015" s="50">
        <v>-1</v>
      </c>
      <c r="AI2015" s="1">
        <v>4</v>
      </c>
    </row>
    <row r="2016" spans="1:35" x14ac:dyDescent="0.35">
      <c r="A2016" s="1" t="s">
        <v>21</v>
      </c>
      <c r="B2016" s="1">
        <v>1</v>
      </c>
      <c r="C2016" s="1" t="s">
        <v>198</v>
      </c>
      <c r="D2016" s="1" t="s">
        <v>205</v>
      </c>
      <c r="E2016" s="1" t="s">
        <v>206</v>
      </c>
      <c r="F2016" s="1" t="s">
        <v>56</v>
      </c>
      <c r="G2016" s="1">
        <v>32</v>
      </c>
      <c r="H2016" s="1" t="s">
        <v>127</v>
      </c>
      <c r="I2016" s="1" t="s">
        <v>98</v>
      </c>
      <c r="K2016" s="2">
        <v>1975291763</v>
      </c>
      <c r="L2016" s="2">
        <v>987645881.5</v>
      </c>
      <c r="M2016" s="2">
        <v>963438123.30999994</v>
      </c>
      <c r="N2016" s="2">
        <v>-24207758.190000001</v>
      </c>
      <c r="O2016" s="2">
        <v>-2.4510564609690002</v>
      </c>
      <c r="P2016" s="3" t="s">
        <v>28</v>
      </c>
      <c r="Q2016" s="3" t="s">
        <v>29</v>
      </c>
      <c r="R2016" s="1" t="s">
        <v>30</v>
      </c>
      <c r="S2016" s="1" t="s">
        <v>31</v>
      </c>
      <c r="T2016" s="1" t="s">
        <v>30</v>
      </c>
      <c r="Z2016" s="1">
        <v>4</v>
      </c>
      <c r="AA2016" s="1" t="s">
        <v>2127</v>
      </c>
      <c r="AB2016" s="1" t="s">
        <v>2126</v>
      </c>
      <c r="AC2016" s="1" t="s">
        <v>2126</v>
      </c>
      <c r="AE2016" s="2">
        <v>2079085051.3299999</v>
      </c>
      <c r="AF2016" s="2" t="s">
        <v>2152</v>
      </c>
      <c r="AG2016" s="48">
        <v>-1975291763</v>
      </c>
      <c r="AH2016" s="50">
        <v>-1</v>
      </c>
      <c r="AI2016" s="1">
        <v>4</v>
      </c>
    </row>
    <row r="2017" spans="1:35" x14ac:dyDescent="0.35">
      <c r="A2017" s="1" t="s">
        <v>21</v>
      </c>
      <c r="B2017" s="1">
        <v>1</v>
      </c>
      <c r="C2017" s="1" t="s">
        <v>198</v>
      </c>
      <c r="D2017" s="1" t="s">
        <v>227</v>
      </c>
      <c r="E2017" s="1" t="s">
        <v>228</v>
      </c>
      <c r="F2017" s="1" t="s">
        <v>25</v>
      </c>
      <c r="G2017" s="1">
        <v>32</v>
      </c>
      <c r="H2017" s="1" t="s">
        <v>127</v>
      </c>
      <c r="I2017" s="1" t="s">
        <v>98</v>
      </c>
      <c r="K2017" s="2">
        <v>95360103.909999996</v>
      </c>
      <c r="L2017" s="2">
        <v>47680051.954999998</v>
      </c>
      <c r="M2017" s="2">
        <v>45330662.770000003</v>
      </c>
      <c r="N2017" s="2">
        <v>-2349389.1850000001</v>
      </c>
      <c r="O2017" s="2">
        <v>-4.9274048342424903</v>
      </c>
      <c r="P2017" s="3" t="s">
        <v>28</v>
      </c>
      <c r="Q2017" s="3" t="s">
        <v>29</v>
      </c>
      <c r="R2017" s="1" t="s">
        <v>30</v>
      </c>
      <c r="S2017" s="1" t="s">
        <v>31</v>
      </c>
      <c r="T2017" s="1" t="s">
        <v>30</v>
      </c>
      <c r="Z2017" s="1">
        <v>4</v>
      </c>
      <c r="AA2017" s="1" t="s">
        <v>2121</v>
      </c>
      <c r="AB2017" s="1" t="s">
        <v>2126</v>
      </c>
      <c r="AC2017" s="1" t="s">
        <v>2126</v>
      </c>
      <c r="AE2017" s="2">
        <v>97526306.900022</v>
      </c>
      <c r="AF2017" s="2" t="s">
        <v>2152</v>
      </c>
      <c r="AG2017" s="48">
        <v>-95360103.909999996</v>
      </c>
      <c r="AH2017" s="50">
        <v>-1</v>
      </c>
      <c r="AI2017" s="1">
        <v>4</v>
      </c>
    </row>
    <row r="2018" spans="1:35" x14ac:dyDescent="0.35">
      <c r="A2018" s="1" t="s">
        <v>21</v>
      </c>
      <c r="B2018" s="1">
        <v>1</v>
      </c>
      <c r="C2018" s="1" t="s">
        <v>198</v>
      </c>
      <c r="D2018" s="1" t="s">
        <v>211</v>
      </c>
      <c r="E2018" s="1" t="s">
        <v>212</v>
      </c>
      <c r="F2018" s="1" t="s">
        <v>25</v>
      </c>
      <c r="G2018" s="1">
        <v>32</v>
      </c>
      <c r="H2018" s="1" t="s">
        <v>127</v>
      </c>
      <c r="I2018" s="1" t="s">
        <v>98</v>
      </c>
      <c r="K2018" s="2">
        <v>265270492.59999999</v>
      </c>
      <c r="L2018" s="2">
        <v>132635246.3</v>
      </c>
      <c r="M2018" s="2">
        <v>135989596.72</v>
      </c>
      <c r="N2018" s="2">
        <v>3354350.42</v>
      </c>
      <c r="O2018" s="2">
        <v>2.5290038007039199</v>
      </c>
      <c r="P2018" s="3" t="s">
        <v>73</v>
      </c>
      <c r="Q2018" s="3" t="s">
        <v>29</v>
      </c>
      <c r="R2018" s="1" t="s">
        <v>30</v>
      </c>
      <c r="S2018" s="1" t="s">
        <v>31</v>
      </c>
      <c r="T2018" s="1" t="s">
        <v>30</v>
      </c>
      <c r="Z2018" s="1">
        <v>4</v>
      </c>
      <c r="AA2018" s="1" t="s">
        <v>2127</v>
      </c>
      <c r="AB2018" s="1" t="s">
        <v>2126</v>
      </c>
      <c r="AC2018" s="1" t="s">
        <v>2126</v>
      </c>
      <c r="AE2018" s="2">
        <v>282204033.01000005</v>
      </c>
      <c r="AF2018" s="2" t="s">
        <v>2152</v>
      </c>
      <c r="AG2018" s="48">
        <v>-265270492.59999999</v>
      </c>
      <c r="AH2018" s="50">
        <v>-1</v>
      </c>
      <c r="AI2018" s="1">
        <v>4</v>
      </c>
    </row>
    <row r="2019" spans="1:35" x14ac:dyDescent="0.35">
      <c r="A2019" s="1" t="s">
        <v>21</v>
      </c>
      <c r="B2019" s="1">
        <v>1</v>
      </c>
      <c r="C2019" s="1" t="s">
        <v>198</v>
      </c>
      <c r="D2019" s="1" t="s">
        <v>215</v>
      </c>
      <c r="E2019" s="1" t="s">
        <v>216</v>
      </c>
      <c r="F2019" s="1" t="s">
        <v>25</v>
      </c>
      <c r="G2019" s="1">
        <v>32</v>
      </c>
      <c r="H2019" s="1" t="s">
        <v>127</v>
      </c>
      <c r="I2019" s="1" t="s">
        <v>98</v>
      </c>
      <c r="K2019" s="2">
        <v>73088512.069999993</v>
      </c>
      <c r="L2019" s="2">
        <v>36544256.034999996</v>
      </c>
      <c r="M2019" s="2">
        <v>38829009.229999997</v>
      </c>
      <c r="N2019" s="2">
        <v>2284753.1949999998</v>
      </c>
      <c r="O2019" s="2">
        <v>6.2520172604192403</v>
      </c>
      <c r="P2019" s="3" t="s">
        <v>73</v>
      </c>
      <c r="Q2019" s="3" t="s">
        <v>29</v>
      </c>
      <c r="R2019" s="1" t="s">
        <v>30</v>
      </c>
      <c r="S2019" s="1" t="s">
        <v>31</v>
      </c>
      <c r="T2019" s="1" t="s">
        <v>30</v>
      </c>
      <c r="Z2019" s="1">
        <v>4</v>
      </c>
      <c r="AA2019" s="1" t="s">
        <v>2121</v>
      </c>
      <c r="AB2019" s="1" t="s">
        <v>2140</v>
      </c>
      <c r="AC2019" s="1" t="s">
        <v>2125</v>
      </c>
      <c r="AE2019" s="2">
        <v>78780021.970000014</v>
      </c>
      <c r="AF2019" s="2" t="s">
        <v>2152</v>
      </c>
      <c r="AG2019" s="48">
        <v>-73088512.069999993</v>
      </c>
      <c r="AH2019" s="50">
        <v>-1</v>
      </c>
      <c r="AI2019" s="1">
        <v>4</v>
      </c>
    </row>
    <row r="2020" spans="1:35" x14ac:dyDescent="0.35">
      <c r="A2020" s="1" t="s">
        <v>21</v>
      </c>
      <c r="B2020" s="1">
        <v>1</v>
      </c>
      <c r="C2020" s="1" t="s">
        <v>198</v>
      </c>
      <c r="D2020" s="1" t="s">
        <v>225</v>
      </c>
      <c r="E2020" s="1" t="s">
        <v>226</v>
      </c>
      <c r="F2020" s="1" t="s">
        <v>25</v>
      </c>
      <c r="G2020" s="1">
        <v>32</v>
      </c>
      <c r="H2020" s="1" t="s">
        <v>127</v>
      </c>
      <c r="I2020" s="1" t="s">
        <v>98</v>
      </c>
      <c r="K2020" s="2">
        <v>73082703.280000001</v>
      </c>
      <c r="L2020" s="2">
        <v>36541351.640000001</v>
      </c>
      <c r="M2020" s="2">
        <v>41133904.950000003</v>
      </c>
      <c r="N2020" s="2">
        <v>4592553.3099999996</v>
      </c>
      <c r="O2020" s="2">
        <v>12.568099164051601</v>
      </c>
      <c r="P2020" s="3" t="s">
        <v>73</v>
      </c>
      <c r="Q2020" s="3" t="s">
        <v>29</v>
      </c>
      <c r="R2020" s="1" t="s">
        <v>30</v>
      </c>
      <c r="S2020" s="1" t="s">
        <v>31</v>
      </c>
      <c r="T2020" s="1" t="s">
        <v>30</v>
      </c>
      <c r="Z2020" s="1">
        <v>4</v>
      </c>
      <c r="AA2020" s="1" t="s">
        <v>2121</v>
      </c>
      <c r="AB2020" s="1" t="s">
        <v>2140</v>
      </c>
      <c r="AC2020" s="1" t="s">
        <v>2125</v>
      </c>
      <c r="AE2020" s="2">
        <v>76934228.13000001</v>
      </c>
      <c r="AF2020" s="2" t="s">
        <v>2152</v>
      </c>
      <c r="AG2020" s="48">
        <v>-73082703.280000001</v>
      </c>
      <c r="AH2020" s="50">
        <v>-1</v>
      </c>
      <c r="AI2020" s="1">
        <v>4</v>
      </c>
    </row>
    <row r="2021" spans="1:35" x14ac:dyDescent="0.35">
      <c r="A2021" s="1" t="s">
        <v>21</v>
      </c>
      <c r="B2021" s="1">
        <v>1</v>
      </c>
      <c r="C2021" s="1" t="s">
        <v>198</v>
      </c>
      <c r="D2021" s="1" t="s">
        <v>217</v>
      </c>
      <c r="E2021" s="1" t="s">
        <v>218</v>
      </c>
      <c r="F2021" s="1" t="s">
        <v>25</v>
      </c>
      <c r="G2021" s="1">
        <v>32</v>
      </c>
      <c r="H2021" s="1" t="s">
        <v>127</v>
      </c>
      <c r="I2021" s="1" t="s">
        <v>98</v>
      </c>
      <c r="K2021" s="2">
        <v>112615412.98999999</v>
      </c>
      <c r="L2021" s="2">
        <v>56307706.494999997</v>
      </c>
      <c r="M2021" s="2">
        <v>49720354.740000002</v>
      </c>
      <c r="N2021" s="2">
        <v>-6587351.7549999999</v>
      </c>
      <c r="O2021" s="2">
        <v>-11.698845797572901</v>
      </c>
      <c r="P2021" s="3" t="s">
        <v>28</v>
      </c>
      <c r="Q2021" s="3" t="s">
        <v>29</v>
      </c>
      <c r="R2021" s="1" t="s">
        <v>30</v>
      </c>
      <c r="S2021" s="1" t="s">
        <v>31</v>
      </c>
      <c r="T2021" s="1" t="s">
        <v>30</v>
      </c>
      <c r="Z2021" s="1">
        <v>4</v>
      </c>
      <c r="AA2021" s="1" t="s">
        <v>2121</v>
      </c>
      <c r="AB2021" s="1" t="s">
        <v>2140</v>
      </c>
      <c r="AC2021" s="1" t="s">
        <v>2123</v>
      </c>
      <c r="AE2021" s="2">
        <v>109786143.81</v>
      </c>
      <c r="AF2021" s="2" t="s">
        <v>2152</v>
      </c>
      <c r="AG2021" s="48">
        <v>-112615412.98999999</v>
      </c>
      <c r="AH2021" s="50">
        <v>-1</v>
      </c>
      <c r="AI2021" s="1">
        <v>4</v>
      </c>
    </row>
    <row r="2022" spans="1:35" x14ac:dyDescent="0.35">
      <c r="A2022" s="1" t="s">
        <v>21</v>
      </c>
      <c r="B2022" s="1">
        <v>1</v>
      </c>
      <c r="C2022" s="1" t="s">
        <v>198</v>
      </c>
      <c r="D2022" s="1" t="s">
        <v>219</v>
      </c>
      <c r="E2022" s="1" t="s">
        <v>220</v>
      </c>
      <c r="F2022" s="1" t="s">
        <v>25</v>
      </c>
      <c r="G2022" s="1">
        <v>32</v>
      </c>
      <c r="H2022" s="1" t="s">
        <v>127</v>
      </c>
      <c r="I2022" s="1" t="s">
        <v>98</v>
      </c>
      <c r="K2022" s="2">
        <v>57807743.460000001</v>
      </c>
      <c r="L2022" s="2">
        <v>28903871.73</v>
      </c>
      <c r="M2022" s="2">
        <v>34677520.57</v>
      </c>
      <c r="N2022" s="2">
        <v>5773648.8399999999</v>
      </c>
      <c r="O2022" s="2">
        <v>19.975347572579299</v>
      </c>
      <c r="P2022" s="3" t="s">
        <v>73</v>
      </c>
      <c r="Q2022" s="3" t="s">
        <v>29</v>
      </c>
      <c r="R2022" s="1" t="s">
        <v>30</v>
      </c>
      <c r="S2022" s="1" t="s">
        <v>31</v>
      </c>
      <c r="T2022" s="1" t="s">
        <v>30</v>
      </c>
      <c r="Z2022" s="1">
        <v>4</v>
      </c>
      <c r="AA2022" s="1" t="s">
        <v>2121</v>
      </c>
      <c r="AB2022" s="1" t="s">
        <v>2140</v>
      </c>
      <c r="AC2022" s="1" t="s">
        <v>2125</v>
      </c>
      <c r="AE2022" s="2">
        <v>88565000</v>
      </c>
      <c r="AF2022" s="2" t="s">
        <v>2152</v>
      </c>
      <c r="AG2022" s="48">
        <v>-57807743.460000001</v>
      </c>
      <c r="AH2022" s="50">
        <v>-1</v>
      </c>
      <c r="AI2022" s="1">
        <v>4</v>
      </c>
    </row>
    <row r="2023" spans="1:35" x14ac:dyDescent="0.35">
      <c r="A2023" s="1" t="s">
        <v>21</v>
      </c>
      <c r="B2023" s="1">
        <v>1</v>
      </c>
      <c r="C2023" s="1" t="s">
        <v>198</v>
      </c>
      <c r="D2023" s="1" t="s">
        <v>213</v>
      </c>
      <c r="E2023" s="1" t="s">
        <v>214</v>
      </c>
      <c r="F2023" s="1" t="s">
        <v>25</v>
      </c>
      <c r="G2023" s="1">
        <v>32</v>
      </c>
      <c r="H2023" s="1" t="s">
        <v>127</v>
      </c>
      <c r="I2023" s="1" t="s">
        <v>98</v>
      </c>
      <c r="K2023" s="2">
        <v>187212476.90000001</v>
      </c>
      <c r="L2023" s="2">
        <v>93606238.450000003</v>
      </c>
      <c r="M2023" s="2">
        <v>100037388.31999999</v>
      </c>
      <c r="N2023" s="2">
        <v>6431149.8700000001</v>
      </c>
      <c r="O2023" s="2">
        <v>6.8704286984410903</v>
      </c>
      <c r="P2023" s="3" t="s">
        <v>73</v>
      </c>
      <c r="Q2023" s="3" t="s">
        <v>29</v>
      </c>
      <c r="R2023" s="1" t="s">
        <v>30</v>
      </c>
      <c r="S2023" s="1" t="s">
        <v>31</v>
      </c>
      <c r="T2023" s="1" t="s">
        <v>30</v>
      </c>
      <c r="Z2023" s="1">
        <v>4</v>
      </c>
      <c r="AA2023" s="1" t="s">
        <v>2121</v>
      </c>
      <c r="AB2023" s="1" t="s">
        <v>2140</v>
      </c>
      <c r="AC2023" s="1" t="s">
        <v>2125</v>
      </c>
      <c r="AE2023" s="2">
        <v>191668392.08000001</v>
      </c>
      <c r="AF2023" s="2" t="s">
        <v>2152</v>
      </c>
      <c r="AG2023" s="48">
        <v>-187212476.90000001</v>
      </c>
      <c r="AH2023" s="50">
        <v>-1</v>
      </c>
      <c r="AI2023" s="1">
        <v>4</v>
      </c>
    </row>
    <row r="2024" spans="1:35" x14ac:dyDescent="0.35">
      <c r="A2024" s="1" t="s">
        <v>21</v>
      </c>
      <c r="B2024" s="1">
        <v>1</v>
      </c>
      <c r="C2024" s="1" t="s">
        <v>198</v>
      </c>
      <c r="D2024" s="1" t="s">
        <v>209</v>
      </c>
      <c r="E2024" s="1" t="s">
        <v>210</v>
      </c>
      <c r="F2024" s="1" t="s">
        <v>25</v>
      </c>
      <c r="G2024" s="1">
        <v>32</v>
      </c>
      <c r="H2024" s="1" t="s">
        <v>127</v>
      </c>
      <c r="I2024" s="1" t="s">
        <v>98</v>
      </c>
      <c r="K2024" s="2">
        <v>80857903.109999999</v>
      </c>
      <c r="L2024" s="2">
        <v>40428951.555</v>
      </c>
      <c r="M2024" s="2">
        <v>35696067.82</v>
      </c>
      <c r="N2024" s="2">
        <v>-4732883.7350000003</v>
      </c>
      <c r="O2024" s="2">
        <v>-11.706669485508</v>
      </c>
      <c r="P2024" s="3" t="s">
        <v>28</v>
      </c>
      <c r="Q2024" s="3" t="s">
        <v>29</v>
      </c>
      <c r="R2024" s="1" t="s">
        <v>30</v>
      </c>
      <c r="S2024" s="1" t="s">
        <v>31</v>
      </c>
      <c r="T2024" s="1" t="s">
        <v>30</v>
      </c>
      <c r="Z2024" s="1">
        <v>4</v>
      </c>
      <c r="AA2024" s="1" t="s">
        <v>2128</v>
      </c>
      <c r="AB2024" s="1" t="s">
        <v>2140</v>
      </c>
      <c r="AC2024" s="1" t="s">
        <v>2123</v>
      </c>
      <c r="AE2024" s="2">
        <v>80427924.219999999</v>
      </c>
      <c r="AF2024" s="2" t="s">
        <v>2152</v>
      </c>
      <c r="AG2024" s="48">
        <v>-80857903.109999999</v>
      </c>
      <c r="AH2024" s="50">
        <v>-1</v>
      </c>
      <c r="AI2024" s="1">
        <v>4</v>
      </c>
    </row>
    <row r="2025" spans="1:35" x14ac:dyDescent="0.35">
      <c r="A2025" s="1" t="s">
        <v>21</v>
      </c>
      <c r="B2025" s="1">
        <v>1</v>
      </c>
      <c r="C2025" s="1" t="s">
        <v>198</v>
      </c>
      <c r="D2025" s="1" t="s">
        <v>221</v>
      </c>
      <c r="E2025" s="1" t="s">
        <v>222</v>
      </c>
      <c r="F2025" s="1" t="s">
        <v>25</v>
      </c>
      <c r="G2025" s="1">
        <v>32</v>
      </c>
      <c r="H2025" s="1" t="s">
        <v>127</v>
      </c>
      <c r="I2025" s="1" t="s">
        <v>98</v>
      </c>
      <c r="K2025" s="2">
        <v>70766420.260000005</v>
      </c>
      <c r="L2025" s="2">
        <v>35383210.130000003</v>
      </c>
      <c r="M2025" s="2">
        <v>35351302.030000001</v>
      </c>
      <c r="N2025" s="2">
        <v>-31908.1</v>
      </c>
      <c r="O2025" s="2">
        <v>-9.0178646546674998E-2</v>
      </c>
      <c r="P2025" s="3" t="s">
        <v>28</v>
      </c>
      <c r="Q2025" s="3" t="s">
        <v>29</v>
      </c>
      <c r="R2025" s="1" t="s">
        <v>30</v>
      </c>
      <c r="S2025" s="1" t="s">
        <v>31</v>
      </c>
      <c r="T2025" s="1" t="s">
        <v>30</v>
      </c>
      <c r="Z2025" s="1">
        <v>4</v>
      </c>
      <c r="AA2025" s="1" t="s">
        <v>2127</v>
      </c>
      <c r="AB2025" s="1" t="s">
        <v>2126</v>
      </c>
      <c r="AC2025" s="1" t="s">
        <v>2126</v>
      </c>
      <c r="AE2025" s="2">
        <v>75521403.725999996</v>
      </c>
      <c r="AF2025" s="2" t="s">
        <v>2152</v>
      </c>
      <c r="AG2025" s="48">
        <v>-70766420.260000005</v>
      </c>
      <c r="AH2025" s="50">
        <v>-1</v>
      </c>
      <c r="AI2025" s="1">
        <v>4</v>
      </c>
    </row>
    <row r="2026" spans="1:35" x14ac:dyDescent="0.35">
      <c r="A2026" s="1" t="s">
        <v>21</v>
      </c>
      <c r="B2026" s="1">
        <v>1</v>
      </c>
      <c r="C2026" s="1" t="s">
        <v>198</v>
      </c>
      <c r="D2026" s="1" t="s">
        <v>207</v>
      </c>
      <c r="E2026" s="1" t="s">
        <v>208</v>
      </c>
      <c r="F2026" s="1" t="s">
        <v>25</v>
      </c>
      <c r="G2026" s="1">
        <v>32</v>
      </c>
      <c r="H2026" s="1" t="s">
        <v>127</v>
      </c>
      <c r="I2026" s="1" t="s">
        <v>98</v>
      </c>
      <c r="K2026" s="2">
        <v>87431359.280000001</v>
      </c>
      <c r="L2026" s="2">
        <v>43715679.640000001</v>
      </c>
      <c r="M2026" s="2">
        <v>44015082.189999998</v>
      </c>
      <c r="N2026" s="2">
        <v>299402.55</v>
      </c>
      <c r="O2026" s="2">
        <v>0.68488595502938399</v>
      </c>
      <c r="P2026" s="3" t="s">
        <v>73</v>
      </c>
      <c r="Q2026" s="3" t="s">
        <v>29</v>
      </c>
      <c r="R2026" s="1" t="s">
        <v>30</v>
      </c>
      <c r="S2026" s="1" t="s">
        <v>31</v>
      </c>
      <c r="T2026" s="1" t="s">
        <v>30</v>
      </c>
      <c r="Z2026" s="1">
        <v>4</v>
      </c>
      <c r="AA2026" s="1" t="s">
        <v>2127</v>
      </c>
      <c r="AB2026" s="1" t="s">
        <v>2126</v>
      </c>
      <c r="AC2026" s="1" t="s">
        <v>2126</v>
      </c>
      <c r="AE2026" s="2">
        <v>88848182.379999995</v>
      </c>
      <c r="AF2026" s="2" t="s">
        <v>2152</v>
      </c>
      <c r="AG2026" s="48">
        <v>-87431359.280000001</v>
      </c>
      <c r="AH2026" s="50">
        <v>-1</v>
      </c>
      <c r="AI2026" s="1">
        <v>4</v>
      </c>
    </row>
    <row r="2027" spans="1:35" x14ac:dyDescent="0.35">
      <c r="A2027" s="1" t="s">
        <v>21</v>
      </c>
      <c r="B2027" s="1">
        <v>1</v>
      </c>
      <c r="C2027" s="1" t="s">
        <v>198</v>
      </c>
      <c r="D2027" s="1" t="s">
        <v>223</v>
      </c>
      <c r="E2027" s="1" t="s">
        <v>224</v>
      </c>
      <c r="F2027" s="1" t="s">
        <v>25</v>
      </c>
      <c r="G2027" s="1">
        <v>32</v>
      </c>
      <c r="H2027" s="1" t="s">
        <v>127</v>
      </c>
      <c r="I2027" s="1" t="s">
        <v>98</v>
      </c>
      <c r="K2027" s="2">
        <v>73481434.280000001</v>
      </c>
      <c r="L2027" s="2">
        <v>36740717.140000001</v>
      </c>
      <c r="M2027" s="2">
        <v>37991404.920000002</v>
      </c>
      <c r="N2027" s="2">
        <v>1250687.78</v>
      </c>
      <c r="O2027" s="2">
        <v>3.40409191043896</v>
      </c>
      <c r="P2027" s="3" t="s">
        <v>73</v>
      </c>
      <c r="Q2027" s="3" t="s">
        <v>29</v>
      </c>
      <c r="R2027" s="1" t="s">
        <v>30</v>
      </c>
      <c r="S2027" s="1" t="s">
        <v>31</v>
      </c>
      <c r="T2027" s="1" t="s">
        <v>30</v>
      </c>
      <c r="Z2027" s="1">
        <v>4</v>
      </c>
      <c r="AA2027" s="1" t="s">
        <v>2127</v>
      </c>
      <c r="AB2027" s="1" t="s">
        <v>2126</v>
      </c>
      <c r="AC2027" s="1" t="s">
        <v>2126</v>
      </c>
      <c r="AE2027" s="2">
        <v>75620426.989999995</v>
      </c>
      <c r="AF2027" s="2" t="s">
        <v>2152</v>
      </c>
      <c r="AG2027" s="48">
        <v>-73481434.280000001</v>
      </c>
      <c r="AH2027" s="50">
        <v>-1</v>
      </c>
      <c r="AI2027" s="1">
        <v>4</v>
      </c>
    </row>
    <row r="2028" spans="1:35" x14ac:dyDescent="0.35">
      <c r="A2028" s="1" t="s">
        <v>21</v>
      </c>
      <c r="B2028" s="1">
        <v>1</v>
      </c>
      <c r="C2028" s="1" t="s">
        <v>198</v>
      </c>
      <c r="D2028" s="1" t="s">
        <v>203</v>
      </c>
      <c r="E2028" s="1" t="s">
        <v>204</v>
      </c>
      <c r="F2028" s="1" t="s">
        <v>25</v>
      </c>
      <c r="G2028" s="1">
        <v>33</v>
      </c>
      <c r="H2028" s="1" t="s">
        <v>128</v>
      </c>
      <c r="I2028" s="1" t="s">
        <v>34</v>
      </c>
      <c r="K2028" s="2">
        <v>2209205.31</v>
      </c>
      <c r="L2028" s="2">
        <v>1104602.655</v>
      </c>
      <c r="M2028" s="2">
        <v>5358730.0399999898</v>
      </c>
      <c r="N2028" s="2">
        <v>4254127.3849999905</v>
      </c>
      <c r="O2028" s="2">
        <v>385.12739089876499</v>
      </c>
      <c r="P2028" s="3" t="s">
        <v>28</v>
      </c>
      <c r="Q2028" s="3" t="s">
        <v>29</v>
      </c>
      <c r="R2028" s="1" t="s">
        <v>30</v>
      </c>
      <c r="S2028" s="1" t="s">
        <v>31</v>
      </c>
      <c r="T2028" s="1" t="s">
        <v>30</v>
      </c>
      <c r="Z2028" s="1">
        <v>0</v>
      </c>
      <c r="AA2028" s="1" t="s">
        <v>2121</v>
      </c>
      <c r="AB2028" s="1" t="s">
        <v>2140</v>
      </c>
      <c r="AC2028" s="1" t="s">
        <v>2143</v>
      </c>
      <c r="AE2028" s="2">
        <v>3966124.1099999994</v>
      </c>
      <c r="AF2028" s="2" t="s">
        <v>2152</v>
      </c>
      <c r="AG2028" s="48">
        <v>-2209205.31</v>
      </c>
      <c r="AH2028" s="50">
        <v>-1</v>
      </c>
      <c r="AI2028" s="1">
        <v>0</v>
      </c>
    </row>
    <row r="2029" spans="1:35" x14ac:dyDescent="0.35">
      <c r="A2029" s="1" t="s">
        <v>21</v>
      </c>
      <c r="B2029" s="1">
        <v>1</v>
      </c>
      <c r="C2029" s="1" t="s">
        <v>198</v>
      </c>
      <c r="D2029" s="1" t="s">
        <v>199</v>
      </c>
      <c r="E2029" s="1" t="s">
        <v>200</v>
      </c>
      <c r="F2029" s="1" t="s">
        <v>25</v>
      </c>
      <c r="G2029" s="1">
        <v>33</v>
      </c>
      <c r="H2029" s="1" t="s">
        <v>128</v>
      </c>
      <c r="I2029" s="1" t="s">
        <v>34</v>
      </c>
      <c r="K2029" s="2">
        <v>-351095.82</v>
      </c>
      <c r="L2029" s="2">
        <v>-175547.91</v>
      </c>
      <c r="M2029" s="2">
        <v>59092267.769999899</v>
      </c>
      <c r="N2029" s="2">
        <v>59267815.679999903</v>
      </c>
      <c r="O2029" s="2">
        <v>-33761.618512006098</v>
      </c>
      <c r="P2029" s="3" t="s">
        <v>28</v>
      </c>
      <c r="Q2029" s="3" t="s">
        <v>29</v>
      </c>
      <c r="R2029" s="1" t="s">
        <v>30</v>
      </c>
      <c r="S2029" s="1" t="s">
        <v>31</v>
      </c>
      <c r="T2029" s="1" t="s">
        <v>30</v>
      </c>
      <c r="Z2029" s="1">
        <v>0</v>
      </c>
      <c r="AA2029" s="1" t="s">
        <v>2129</v>
      </c>
      <c r="AB2029" s="1" t="s">
        <v>2140</v>
      </c>
      <c r="AC2029" s="1" t="s">
        <v>2146</v>
      </c>
      <c r="AE2029" s="2">
        <v>18298364.742000103</v>
      </c>
      <c r="AF2029" s="2" t="s">
        <v>2151</v>
      </c>
      <c r="AG2029" s="48">
        <v>351095.82</v>
      </c>
      <c r="AH2029" s="50">
        <v>-1</v>
      </c>
      <c r="AI2029" s="1">
        <v>0</v>
      </c>
    </row>
    <row r="2030" spans="1:35" x14ac:dyDescent="0.35">
      <c r="A2030" s="1" t="s">
        <v>21</v>
      </c>
      <c r="B2030" s="1">
        <v>1</v>
      </c>
      <c r="C2030" s="1" t="s">
        <v>198</v>
      </c>
      <c r="D2030" s="1" t="s">
        <v>201</v>
      </c>
      <c r="E2030" s="1" t="s">
        <v>202</v>
      </c>
      <c r="F2030" s="1" t="s">
        <v>25</v>
      </c>
      <c r="G2030" s="1">
        <v>33</v>
      </c>
      <c r="H2030" s="1" t="s">
        <v>128</v>
      </c>
      <c r="I2030" s="1" t="s">
        <v>34</v>
      </c>
      <c r="K2030" s="2">
        <v>710385.22</v>
      </c>
      <c r="L2030" s="2">
        <v>355192.61</v>
      </c>
      <c r="M2030" s="2">
        <v>17225890.879999999</v>
      </c>
      <c r="N2030" s="2">
        <v>16870698.27</v>
      </c>
      <c r="O2030" s="2">
        <v>4749.7323409966202</v>
      </c>
      <c r="P2030" s="3" t="s">
        <v>28</v>
      </c>
      <c r="Q2030" s="3" t="s">
        <v>29</v>
      </c>
      <c r="R2030" s="1" t="s">
        <v>30</v>
      </c>
      <c r="S2030" s="1" t="s">
        <v>31</v>
      </c>
      <c r="T2030" s="1" t="s">
        <v>30</v>
      </c>
      <c r="Z2030" s="1">
        <v>0</v>
      </c>
      <c r="AA2030" s="1" t="s">
        <v>2128</v>
      </c>
      <c r="AB2030" s="1" t="s">
        <v>2140</v>
      </c>
      <c r="AC2030" s="1" t="s">
        <v>2143</v>
      </c>
      <c r="AE2030" s="2">
        <v>17048899.219999984</v>
      </c>
      <c r="AF2030" s="2" t="s">
        <v>2152</v>
      </c>
      <c r="AG2030" s="48">
        <v>-710385.22</v>
      </c>
      <c r="AH2030" s="50">
        <v>-1</v>
      </c>
      <c r="AI2030" s="1">
        <v>0</v>
      </c>
    </row>
    <row r="2031" spans="1:35" x14ac:dyDescent="0.35">
      <c r="A2031" s="1" t="s">
        <v>21</v>
      </c>
      <c r="B2031" s="1">
        <v>1</v>
      </c>
      <c r="C2031" s="1" t="s">
        <v>198</v>
      </c>
      <c r="D2031" s="1" t="s">
        <v>205</v>
      </c>
      <c r="E2031" s="1" t="s">
        <v>206</v>
      </c>
      <c r="F2031" s="1" t="s">
        <v>56</v>
      </c>
      <c r="G2031" s="1">
        <v>33</v>
      </c>
      <c r="H2031" s="1" t="s">
        <v>128</v>
      </c>
      <c r="I2031" s="1" t="s">
        <v>34</v>
      </c>
      <c r="K2031" s="2">
        <v>1991237</v>
      </c>
      <c r="L2031" s="2">
        <v>995618.5</v>
      </c>
      <c r="M2031" s="2">
        <v>346577703.91000003</v>
      </c>
      <c r="N2031" s="2">
        <v>345582085.41000003</v>
      </c>
      <c r="O2031" s="2">
        <v>34710.2916840135</v>
      </c>
      <c r="P2031" s="3" t="s">
        <v>28</v>
      </c>
      <c r="Q2031" s="3" t="s">
        <v>29</v>
      </c>
      <c r="R2031" s="1" t="s">
        <v>30</v>
      </c>
      <c r="S2031" s="1" t="s">
        <v>31</v>
      </c>
      <c r="T2031" s="1" t="s">
        <v>30</v>
      </c>
      <c r="Z2031" s="1">
        <v>0</v>
      </c>
      <c r="AA2031" s="1" t="s">
        <v>2127</v>
      </c>
      <c r="AB2031" s="1" t="s">
        <v>2140</v>
      </c>
      <c r="AC2031" s="1" t="s">
        <v>2143</v>
      </c>
      <c r="AE2031" s="2">
        <v>173649000.55999994</v>
      </c>
      <c r="AF2031" s="2" t="s">
        <v>2152</v>
      </c>
      <c r="AG2031" s="48">
        <v>-1991237</v>
      </c>
      <c r="AH2031" s="50">
        <v>-1</v>
      </c>
      <c r="AI2031" s="1">
        <v>0</v>
      </c>
    </row>
    <row r="2032" spans="1:35" x14ac:dyDescent="0.35">
      <c r="A2032" s="1" t="s">
        <v>21</v>
      </c>
      <c r="B2032" s="1">
        <v>1</v>
      </c>
      <c r="C2032" s="1" t="s">
        <v>198</v>
      </c>
      <c r="D2032" s="1" t="s">
        <v>225</v>
      </c>
      <c r="E2032" s="1" t="s">
        <v>226</v>
      </c>
      <c r="F2032" s="1" t="s">
        <v>25</v>
      </c>
      <c r="G2032" s="1">
        <v>33</v>
      </c>
      <c r="H2032" s="1" t="s">
        <v>128</v>
      </c>
      <c r="I2032" s="1" t="s">
        <v>34</v>
      </c>
      <c r="K2032" s="2">
        <v>-2505141.41</v>
      </c>
      <c r="L2032" s="2">
        <v>-1252570.7050000001</v>
      </c>
      <c r="M2032" s="2">
        <v>12057791.140000001</v>
      </c>
      <c r="N2032" s="2">
        <v>13310361.845000001</v>
      </c>
      <c r="O2032" s="2">
        <v>-1062.6435531238101</v>
      </c>
      <c r="P2032" s="3" t="s">
        <v>28</v>
      </c>
      <c r="Q2032" s="3" t="s">
        <v>29</v>
      </c>
      <c r="R2032" s="1" t="s">
        <v>30</v>
      </c>
      <c r="S2032" s="1" t="s">
        <v>31</v>
      </c>
      <c r="T2032" s="1" t="s">
        <v>30</v>
      </c>
      <c r="Z2032" s="1">
        <v>0</v>
      </c>
      <c r="AA2032" s="1" t="s">
        <v>2121</v>
      </c>
      <c r="AB2032" s="1" t="s">
        <v>2140</v>
      </c>
      <c r="AC2032" s="1" t="s">
        <v>2146</v>
      </c>
      <c r="AE2032" s="2">
        <v>-1311271.6200000197</v>
      </c>
      <c r="AF2032" s="2" t="s">
        <v>2151</v>
      </c>
      <c r="AG2032" s="48">
        <v>2505141.41</v>
      </c>
      <c r="AH2032" s="50">
        <v>-1</v>
      </c>
      <c r="AI2032" s="1">
        <v>0</v>
      </c>
    </row>
    <row r="2033" spans="1:35" x14ac:dyDescent="0.35">
      <c r="A2033" s="1" t="s">
        <v>21</v>
      </c>
      <c r="B2033" s="1">
        <v>1</v>
      </c>
      <c r="C2033" s="1" t="s">
        <v>198</v>
      </c>
      <c r="D2033" s="1" t="s">
        <v>213</v>
      </c>
      <c r="E2033" s="1" t="s">
        <v>214</v>
      </c>
      <c r="F2033" s="1" t="s">
        <v>25</v>
      </c>
      <c r="G2033" s="1">
        <v>33</v>
      </c>
      <c r="H2033" s="1" t="s">
        <v>128</v>
      </c>
      <c r="I2033" s="1" t="s">
        <v>34</v>
      </c>
      <c r="K2033" s="2">
        <v>-11152428.880000001</v>
      </c>
      <c r="L2033" s="2">
        <v>-5576214.4400000004</v>
      </c>
      <c r="M2033" s="2">
        <v>1839891.23000001</v>
      </c>
      <c r="N2033" s="2">
        <v>7416105.6700000102</v>
      </c>
      <c r="O2033" s="2">
        <v>-132.99534567397299</v>
      </c>
      <c r="P2033" s="3" t="s">
        <v>28</v>
      </c>
      <c r="Q2033" s="3" t="s">
        <v>29</v>
      </c>
      <c r="R2033" s="1" t="s">
        <v>30</v>
      </c>
      <c r="S2033" s="1" t="s">
        <v>31</v>
      </c>
      <c r="T2033" s="1" t="s">
        <v>30</v>
      </c>
      <c r="Z2033" s="1">
        <v>0</v>
      </c>
      <c r="AA2033" s="1" t="s">
        <v>2121</v>
      </c>
      <c r="AB2033" s="1" t="s">
        <v>2140</v>
      </c>
      <c r="AC2033" s="1" t="s">
        <v>2146</v>
      </c>
      <c r="AE2033" s="2">
        <v>-4520316.5836363733</v>
      </c>
      <c r="AF2033" s="2" t="s">
        <v>2151</v>
      </c>
      <c r="AG2033" s="48">
        <v>11152428.880000001</v>
      </c>
      <c r="AH2033" s="50">
        <v>-1</v>
      </c>
      <c r="AI2033" s="1">
        <v>0</v>
      </c>
    </row>
    <row r="2034" spans="1:35" x14ac:dyDescent="0.35">
      <c r="A2034" s="1" t="s">
        <v>21</v>
      </c>
      <c r="B2034" s="1">
        <v>1</v>
      </c>
      <c r="C2034" s="1" t="s">
        <v>198</v>
      </c>
      <c r="D2034" s="1" t="s">
        <v>207</v>
      </c>
      <c r="E2034" s="1" t="s">
        <v>208</v>
      </c>
      <c r="F2034" s="1" t="s">
        <v>25</v>
      </c>
      <c r="G2034" s="1">
        <v>33</v>
      </c>
      <c r="H2034" s="1" t="s">
        <v>128</v>
      </c>
      <c r="I2034" s="1" t="s">
        <v>34</v>
      </c>
      <c r="K2034" s="2">
        <v>-3105310.11</v>
      </c>
      <c r="L2034" s="2">
        <v>-1552655.0549999999</v>
      </c>
      <c r="M2034" s="2">
        <v>9246256.3499999996</v>
      </c>
      <c r="N2034" s="2">
        <v>10798911.404999999</v>
      </c>
      <c r="O2034" s="2">
        <v>-695.51259117241602</v>
      </c>
      <c r="P2034" s="3" t="s">
        <v>28</v>
      </c>
      <c r="Q2034" s="3" t="s">
        <v>29</v>
      </c>
      <c r="R2034" s="1" t="s">
        <v>30</v>
      </c>
      <c r="S2034" s="1" t="s">
        <v>31</v>
      </c>
      <c r="T2034" s="1" t="s">
        <v>30</v>
      </c>
      <c r="Z2034" s="1">
        <v>0</v>
      </c>
      <c r="AA2034" s="1" t="s">
        <v>2127</v>
      </c>
      <c r="AB2034" s="1" t="s">
        <v>2140</v>
      </c>
      <c r="AC2034" s="1" t="s">
        <v>2146</v>
      </c>
      <c r="AE2034" s="2">
        <v>-9415.4399999976158</v>
      </c>
      <c r="AF2034" s="2" t="s">
        <v>2151</v>
      </c>
      <c r="AG2034" s="48">
        <v>3105310.11</v>
      </c>
      <c r="AH2034" s="50">
        <v>-1</v>
      </c>
      <c r="AI2034" s="1">
        <v>0</v>
      </c>
    </row>
    <row r="2035" spans="1:35" x14ac:dyDescent="0.35">
      <c r="A2035" s="1" t="s">
        <v>21</v>
      </c>
      <c r="B2035" s="1">
        <v>1</v>
      </c>
      <c r="C2035" s="1" t="s">
        <v>198</v>
      </c>
      <c r="D2035" s="1" t="s">
        <v>223</v>
      </c>
      <c r="E2035" s="1" t="s">
        <v>224</v>
      </c>
      <c r="F2035" s="1" t="s">
        <v>25</v>
      </c>
      <c r="G2035" s="1">
        <v>33</v>
      </c>
      <c r="H2035" s="1" t="s">
        <v>128</v>
      </c>
      <c r="I2035" s="1" t="s">
        <v>34</v>
      </c>
      <c r="K2035" s="2">
        <v>1237246.7</v>
      </c>
      <c r="L2035" s="2">
        <v>618623.35</v>
      </c>
      <c r="M2035" s="2">
        <v>10945487.560000001</v>
      </c>
      <c r="N2035" s="2">
        <v>10326864.210000001</v>
      </c>
      <c r="O2035" s="2">
        <v>1669.3298450503</v>
      </c>
      <c r="P2035" s="3" t="s">
        <v>28</v>
      </c>
      <c r="Q2035" s="3" t="s">
        <v>29</v>
      </c>
      <c r="R2035" s="1" t="s">
        <v>30</v>
      </c>
      <c r="S2035" s="1" t="s">
        <v>31</v>
      </c>
      <c r="T2035" s="1" t="s">
        <v>30</v>
      </c>
      <c r="Z2035" s="1">
        <v>0</v>
      </c>
      <c r="AA2035" s="1" t="s">
        <v>2127</v>
      </c>
      <c r="AB2035" s="1" t="s">
        <v>2140</v>
      </c>
      <c r="AC2035" s="1" t="s">
        <v>2143</v>
      </c>
      <c r="AE2035" s="2">
        <v>20918119.86999999</v>
      </c>
      <c r="AF2035" s="2" t="s">
        <v>2152</v>
      </c>
      <c r="AG2035" s="48">
        <v>-1237246.7</v>
      </c>
      <c r="AH2035" s="50">
        <v>-1</v>
      </c>
      <c r="AI2035" s="1">
        <v>0</v>
      </c>
    </row>
    <row r="2036" spans="1:35" x14ac:dyDescent="0.35">
      <c r="A2036" s="1" t="s">
        <v>21</v>
      </c>
      <c r="B2036" s="1">
        <v>1</v>
      </c>
      <c r="C2036" s="1" t="s">
        <v>198</v>
      </c>
      <c r="D2036" s="1" t="s">
        <v>227</v>
      </c>
      <c r="E2036" s="1" t="s">
        <v>228</v>
      </c>
      <c r="F2036" s="1" t="s">
        <v>25</v>
      </c>
      <c r="G2036" s="1">
        <v>33</v>
      </c>
      <c r="H2036" s="1" t="s">
        <v>128</v>
      </c>
      <c r="I2036" s="1" t="s">
        <v>34</v>
      </c>
      <c r="K2036" s="2">
        <v>1947424.25</v>
      </c>
      <c r="L2036" s="2">
        <v>973712.125</v>
      </c>
      <c r="M2036" s="2">
        <v>23092808.420000002</v>
      </c>
      <c r="N2036" s="2">
        <v>22119096.295000002</v>
      </c>
      <c r="O2036" s="2">
        <v>2271.6258457806498</v>
      </c>
      <c r="P2036" s="3" t="s">
        <v>28</v>
      </c>
      <c r="Q2036" s="3" t="s">
        <v>29</v>
      </c>
      <c r="R2036" s="1" t="s">
        <v>30</v>
      </c>
      <c r="S2036" s="1" t="s">
        <v>31</v>
      </c>
      <c r="T2036" s="1" t="s">
        <v>30</v>
      </c>
      <c r="Z2036" s="1">
        <v>0</v>
      </c>
      <c r="AA2036" s="1" t="s">
        <v>2121</v>
      </c>
      <c r="AB2036" s="1" t="s">
        <v>2140</v>
      </c>
      <c r="AC2036" s="1" t="s">
        <v>2143</v>
      </c>
      <c r="AE2036" s="2">
        <v>23230632.452320009</v>
      </c>
      <c r="AF2036" s="2" t="s">
        <v>2152</v>
      </c>
      <c r="AG2036" s="48">
        <v>-1947424.25</v>
      </c>
      <c r="AH2036" s="50">
        <v>-1</v>
      </c>
      <c r="AI2036" s="1">
        <v>0</v>
      </c>
    </row>
    <row r="2037" spans="1:35" x14ac:dyDescent="0.35">
      <c r="A2037" s="1" t="s">
        <v>21</v>
      </c>
      <c r="B2037" s="1">
        <v>1</v>
      </c>
      <c r="C2037" s="1" t="s">
        <v>198</v>
      </c>
      <c r="D2037" s="1" t="s">
        <v>217</v>
      </c>
      <c r="E2037" s="1" t="s">
        <v>218</v>
      </c>
      <c r="F2037" s="1" t="s">
        <v>25</v>
      </c>
      <c r="G2037" s="1">
        <v>33</v>
      </c>
      <c r="H2037" s="1" t="s">
        <v>128</v>
      </c>
      <c r="I2037" s="1" t="s">
        <v>34</v>
      </c>
      <c r="K2037" s="2">
        <v>22902161.43</v>
      </c>
      <c r="L2037" s="2">
        <v>11451080.715</v>
      </c>
      <c r="M2037" s="2">
        <v>13157736.130000001</v>
      </c>
      <c r="N2037" s="2">
        <v>1706655.415</v>
      </c>
      <c r="O2037" s="2">
        <v>14.903880755677701</v>
      </c>
      <c r="P2037" s="3" t="s">
        <v>28</v>
      </c>
      <c r="Q2037" s="3" t="s">
        <v>29</v>
      </c>
      <c r="R2037" s="1" t="s">
        <v>30</v>
      </c>
      <c r="S2037" s="1" t="s">
        <v>31</v>
      </c>
      <c r="T2037" s="1" t="s">
        <v>30</v>
      </c>
      <c r="Z2037" s="1">
        <v>0</v>
      </c>
      <c r="AA2037" s="1" t="s">
        <v>2121</v>
      </c>
      <c r="AB2037" s="1" t="s">
        <v>2140</v>
      </c>
      <c r="AC2037" s="1" t="s">
        <v>2125</v>
      </c>
      <c r="AE2037" s="2">
        <v>23878964.23999998</v>
      </c>
      <c r="AF2037" s="2" t="s">
        <v>2152</v>
      </c>
      <c r="AG2037" s="48">
        <v>-22902161.43</v>
      </c>
      <c r="AH2037" s="50">
        <v>-1</v>
      </c>
      <c r="AI2037" s="1">
        <v>0</v>
      </c>
    </row>
    <row r="2038" spans="1:35" x14ac:dyDescent="0.35">
      <c r="A2038" s="1" t="s">
        <v>21</v>
      </c>
      <c r="B2038" s="1">
        <v>1</v>
      </c>
      <c r="C2038" s="1" t="s">
        <v>198</v>
      </c>
      <c r="D2038" s="1" t="s">
        <v>211</v>
      </c>
      <c r="E2038" s="1" t="s">
        <v>212</v>
      </c>
      <c r="F2038" s="1" t="s">
        <v>25</v>
      </c>
      <c r="G2038" s="1">
        <v>33</v>
      </c>
      <c r="H2038" s="1" t="s">
        <v>128</v>
      </c>
      <c r="I2038" s="1" t="s">
        <v>34</v>
      </c>
      <c r="K2038" s="2">
        <v>17470727.989999998</v>
      </c>
      <c r="L2038" s="2">
        <v>8735363.9949999992</v>
      </c>
      <c r="M2038" s="2">
        <v>29392360.390000101</v>
      </c>
      <c r="N2038" s="2">
        <v>20656996.3950001</v>
      </c>
      <c r="O2038" s="2">
        <v>236.47550813937301</v>
      </c>
      <c r="P2038" s="3" t="s">
        <v>28</v>
      </c>
      <c r="Q2038" s="3" t="s">
        <v>29</v>
      </c>
      <c r="R2038" s="1" t="s">
        <v>30</v>
      </c>
      <c r="S2038" s="1" t="s">
        <v>31</v>
      </c>
      <c r="T2038" s="1" t="s">
        <v>30</v>
      </c>
      <c r="Z2038" s="1">
        <v>0</v>
      </c>
      <c r="AA2038" s="1" t="s">
        <v>2127</v>
      </c>
      <c r="AB2038" s="1" t="s">
        <v>2140</v>
      </c>
      <c r="AC2038" s="1" t="s">
        <v>2143</v>
      </c>
      <c r="AE2038" s="2">
        <v>186014054.93000001</v>
      </c>
      <c r="AF2038" s="2" t="s">
        <v>2152</v>
      </c>
      <c r="AG2038" s="48">
        <v>-17470727.989999998</v>
      </c>
      <c r="AH2038" s="50">
        <v>-1</v>
      </c>
      <c r="AI2038" s="1">
        <v>0</v>
      </c>
    </row>
    <row r="2039" spans="1:35" x14ac:dyDescent="0.35">
      <c r="A2039" s="1" t="s">
        <v>21</v>
      </c>
      <c r="B2039" s="1">
        <v>1</v>
      </c>
      <c r="C2039" s="1" t="s">
        <v>198</v>
      </c>
      <c r="D2039" s="1" t="s">
        <v>215</v>
      </c>
      <c r="E2039" s="1" t="s">
        <v>216</v>
      </c>
      <c r="F2039" s="1" t="s">
        <v>25</v>
      </c>
      <c r="G2039" s="1">
        <v>33</v>
      </c>
      <c r="H2039" s="1" t="s">
        <v>128</v>
      </c>
      <c r="I2039" s="1" t="s">
        <v>34</v>
      </c>
      <c r="K2039" s="2">
        <v>-1342244.73</v>
      </c>
      <c r="L2039" s="2">
        <v>-671122.36499999999</v>
      </c>
      <c r="M2039" s="2">
        <v>12534955.42</v>
      </c>
      <c r="N2039" s="2">
        <v>13206077.785</v>
      </c>
      <c r="O2039" s="2">
        <v>-1967.7600499873099</v>
      </c>
      <c r="P2039" s="3" t="s">
        <v>28</v>
      </c>
      <c r="Q2039" s="3" t="s">
        <v>29</v>
      </c>
      <c r="R2039" s="1" t="s">
        <v>30</v>
      </c>
      <c r="S2039" s="1" t="s">
        <v>31</v>
      </c>
      <c r="T2039" s="1" t="s">
        <v>30</v>
      </c>
      <c r="Z2039" s="1">
        <v>0</v>
      </c>
      <c r="AA2039" s="1" t="s">
        <v>2121</v>
      </c>
      <c r="AB2039" s="1" t="s">
        <v>2140</v>
      </c>
      <c r="AC2039" s="1" t="s">
        <v>2146</v>
      </c>
      <c r="AE2039" s="2">
        <v>7806098.8599999994</v>
      </c>
      <c r="AF2039" s="2" t="s">
        <v>2151</v>
      </c>
      <c r="AG2039" s="48">
        <v>1342244.73</v>
      </c>
      <c r="AH2039" s="50">
        <v>-1</v>
      </c>
      <c r="AI2039" s="1">
        <v>0</v>
      </c>
    </row>
    <row r="2040" spans="1:35" x14ac:dyDescent="0.35">
      <c r="A2040" s="1" t="s">
        <v>21</v>
      </c>
      <c r="B2040" s="1">
        <v>1</v>
      </c>
      <c r="C2040" s="1" t="s">
        <v>198</v>
      </c>
      <c r="D2040" s="1" t="s">
        <v>209</v>
      </c>
      <c r="E2040" s="1" t="s">
        <v>210</v>
      </c>
      <c r="F2040" s="1" t="s">
        <v>25</v>
      </c>
      <c r="G2040" s="1">
        <v>33</v>
      </c>
      <c r="H2040" s="1" t="s">
        <v>128</v>
      </c>
      <c r="I2040" s="1" t="s">
        <v>34</v>
      </c>
      <c r="K2040" s="2">
        <v>658611.31000000006</v>
      </c>
      <c r="L2040" s="2">
        <v>329305.65500000003</v>
      </c>
      <c r="M2040" s="2">
        <v>8999106.6999999899</v>
      </c>
      <c r="N2040" s="2">
        <v>8669801.0449999906</v>
      </c>
      <c r="O2040" s="2">
        <v>2632.7519474270798</v>
      </c>
      <c r="P2040" s="3" t="s">
        <v>28</v>
      </c>
      <c r="Q2040" s="3" t="s">
        <v>29</v>
      </c>
      <c r="R2040" s="1" t="s">
        <v>30</v>
      </c>
      <c r="S2040" s="1" t="s">
        <v>31</v>
      </c>
      <c r="T2040" s="1" t="s">
        <v>30</v>
      </c>
      <c r="Z2040" s="1">
        <v>0</v>
      </c>
      <c r="AA2040" s="1" t="s">
        <v>2128</v>
      </c>
      <c r="AB2040" s="1" t="s">
        <v>2140</v>
      </c>
      <c r="AC2040" s="1" t="s">
        <v>2143</v>
      </c>
      <c r="AE2040" s="2">
        <v>2916978.9300000072</v>
      </c>
      <c r="AF2040" s="2" t="s">
        <v>2152</v>
      </c>
      <c r="AG2040" s="48">
        <v>-658611.31000000006</v>
      </c>
      <c r="AH2040" s="50">
        <v>-1</v>
      </c>
      <c r="AI2040" s="1">
        <v>0</v>
      </c>
    </row>
    <row r="2041" spans="1:35" x14ac:dyDescent="0.35">
      <c r="A2041" s="1" t="s">
        <v>21</v>
      </c>
      <c r="B2041" s="1">
        <v>1</v>
      </c>
      <c r="C2041" s="1" t="s">
        <v>198</v>
      </c>
      <c r="D2041" s="1" t="s">
        <v>221</v>
      </c>
      <c r="E2041" s="1" t="s">
        <v>222</v>
      </c>
      <c r="F2041" s="1" t="s">
        <v>25</v>
      </c>
      <c r="G2041" s="1">
        <v>33</v>
      </c>
      <c r="H2041" s="1" t="s">
        <v>128</v>
      </c>
      <c r="I2041" s="1" t="s">
        <v>34</v>
      </c>
      <c r="K2041" s="2">
        <v>9483669.6600000001</v>
      </c>
      <c r="L2041" s="2">
        <v>4741834.83</v>
      </c>
      <c r="M2041" s="2">
        <v>5490559.9599999897</v>
      </c>
      <c r="N2041" s="2">
        <v>748725.12999998999</v>
      </c>
      <c r="O2041" s="2">
        <v>15.7897766759622</v>
      </c>
      <c r="P2041" s="3" t="s">
        <v>28</v>
      </c>
      <c r="Q2041" s="3" t="s">
        <v>29</v>
      </c>
      <c r="R2041" s="1" t="s">
        <v>30</v>
      </c>
      <c r="S2041" s="1" t="s">
        <v>31</v>
      </c>
      <c r="T2041" s="1" t="s">
        <v>30</v>
      </c>
      <c r="Z2041" s="1">
        <v>0</v>
      </c>
      <c r="AA2041" s="1" t="s">
        <v>2127</v>
      </c>
      <c r="AB2041" s="1" t="s">
        <v>2140</v>
      </c>
      <c r="AC2041" s="1" t="s">
        <v>2125</v>
      </c>
      <c r="AE2041" s="2">
        <v>8410403.0359999985</v>
      </c>
      <c r="AF2041" s="2" t="s">
        <v>2152</v>
      </c>
      <c r="AG2041" s="48">
        <v>-9483669.6600000001</v>
      </c>
      <c r="AH2041" s="50">
        <v>-1</v>
      </c>
      <c r="AI2041" s="1">
        <v>0</v>
      </c>
    </row>
    <row r="2042" spans="1:35" x14ac:dyDescent="0.35">
      <c r="A2042" s="1" t="s">
        <v>21</v>
      </c>
      <c r="B2042" s="1">
        <v>1</v>
      </c>
      <c r="C2042" s="1" t="s">
        <v>198</v>
      </c>
      <c r="D2042" s="1" t="s">
        <v>219</v>
      </c>
      <c r="E2042" s="1" t="s">
        <v>220</v>
      </c>
      <c r="F2042" s="1" t="s">
        <v>25</v>
      </c>
      <c r="G2042" s="1">
        <v>33</v>
      </c>
      <c r="H2042" s="1" t="s">
        <v>128</v>
      </c>
      <c r="I2042" s="1" t="s">
        <v>34</v>
      </c>
      <c r="K2042" s="2">
        <v>10436686.58</v>
      </c>
      <c r="L2042" s="2">
        <v>5218343.29</v>
      </c>
      <c r="M2042" s="2">
        <v>84863505.569999993</v>
      </c>
      <c r="N2042" s="2">
        <v>79645162.280000001</v>
      </c>
      <c r="O2042" s="2">
        <v>1526.25379078884</v>
      </c>
      <c r="P2042" s="3" t="s">
        <v>28</v>
      </c>
      <c r="Q2042" s="3" t="s">
        <v>29</v>
      </c>
      <c r="R2042" s="1" t="s">
        <v>30</v>
      </c>
      <c r="S2042" s="1" t="s">
        <v>31</v>
      </c>
      <c r="T2042" s="1" t="s">
        <v>30</v>
      </c>
      <c r="Z2042" s="1">
        <v>0</v>
      </c>
      <c r="AA2042" s="1" t="s">
        <v>2121</v>
      </c>
      <c r="AB2042" s="1" t="s">
        <v>2140</v>
      </c>
      <c r="AC2042" s="1" t="s">
        <v>2143</v>
      </c>
      <c r="AE2042" s="2">
        <v>36975320.920000002</v>
      </c>
      <c r="AF2042" s="2" t="s">
        <v>2152</v>
      </c>
      <c r="AG2042" s="48">
        <v>-10436686.58</v>
      </c>
      <c r="AH2042" s="50">
        <v>-1</v>
      </c>
      <c r="AI2042" s="1">
        <v>0</v>
      </c>
    </row>
    <row r="2043" spans="1:35" x14ac:dyDescent="0.35">
      <c r="A2043" s="1" t="s">
        <v>21</v>
      </c>
      <c r="B2043" s="1">
        <v>1</v>
      </c>
      <c r="C2043" s="1" t="s">
        <v>198</v>
      </c>
      <c r="D2043" s="1" t="s">
        <v>201</v>
      </c>
      <c r="E2043" s="1" t="s">
        <v>202</v>
      </c>
      <c r="F2043" s="1" t="s">
        <v>25</v>
      </c>
      <c r="G2043" s="1">
        <v>34</v>
      </c>
      <c r="H2043" s="1" t="s">
        <v>129</v>
      </c>
      <c r="I2043" s="1" t="s">
        <v>130</v>
      </c>
      <c r="K2043" s="2">
        <v>88329186.700000003</v>
      </c>
      <c r="L2043" s="2">
        <v>44164593.350000001</v>
      </c>
      <c r="M2043" s="2">
        <v>50384376.619999997</v>
      </c>
      <c r="N2043" s="2">
        <v>6219783.2699999996</v>
      </c>
      <c r="O2043" s="2">
        <v>14.083189265910001</v>
      </c>
      <c r="P2043" s="3" t="s">
        <v>28</v>
      </c>
      <c r="Q2043" s="3" t="s">
        <v>29</v>
      </c>
      <c r="R2043" s="1" t="s">
        <v>30</v>
      </c>
      <c r="S2043" s="1" t="s">
        <v>31</v>
      </c>
      <c r="T2043" s="1" t="s">
        <v>30</v>
      </c>
      <c r="Z2043" s="1">
        <v>0</v>
      </c>
      <c r="AA2043" s="1" t="s">
        <v>2128</v>
      </c>
      <c r="AB2043" s="1" t="s">
        <v>2140</v>
      </c>
      <c r="AC2043" s="1" t="s">
        <v>2125</v>
      </c>
      <c r="AE2043" s="2">
        <v>105383967.34999998</v>
      </c>
      <c r="AF2043" s="2" t="s">
        <v>2152</v>
      </c>
      <c r="AG2043" s="48">
        <v>-88329186.700000003</v>
      </c>
      <c r="AH2043" s="50">
        <v>-1</v>
      </c>
      <c r="AI2043" s="1">
        <v>0</v>
      </c>
    </row>
    <row r="2044" spans="1:35" x14ac:dyDescent="0.35">
      <c r="A2044" s="1" t="s">
        <v>21</v>
      </c>
      <c r="B2044" s="1">
        <v>1</v>
      </c>
      <c r="C2044" s="1" t="s">
        <v>198</v>
      </c>
      <c r="D2044" s="1" t="s">
        <v>203</v>
      </c>
      <c r="E2044" s="1" t="s">
        <v>204</v>
      </c>
      <c r="F2044" s="1" t="s">
        <v>25</v>
      </c>
      <c r="G2044" s="1">
        <v>34</v>
      </c>
      <c r="H2044" s="1" t="s">
        <v>129</v>
      </c>
      <c r="I2044" s="1" t="s">
        <v>130</v>
      </c>
      <c r="K2044" s="2">
        <v>69415344.5</v>
      </c>
      <c r="L2044" s="2">
        <v>34707672.25</v>
      </c>
      <c r="M2044" s="2">
        <v>37709510.350000001</v>
      </c>
      <c r="N2044" s="2">
        <v>3001838.1</v>
      </c>
      <c r="O2044" s="2">
        <v>8.6489179636643598</v>
      </c>
      <c r="P2044" s="3" t="s">
        <v>28</v>
      </c>
      <c r="Q2044" s="3" t="s">
        <v>29</v>
      </c>
      <c r="R2044" s="1" t="s">
        <v>30</v>
      </c>
      <c r="S2044" s="1" t="s">
        <v>31</v>
      </c>
      <c r="T2044" s="1" t="s">
        <v>30</v>
      </c>
      <c r="Z2044" s="1">
        <v>0</v>
      </c>
      <c r="AA2044" s="1" t="s">
        <v>2121</v>
      </c>
      <c r="AB2044" s="1" t="s">
        <v>2140</v>
      </c>
      <c r="AC2044" s="1" t="s">
        <v>2125</v>
      </c>
      <c r="AE2044" s="2">
        <v>72718394.770000011</v>
      </c>
      <c r="AF2044" s="2" t="s">
        <v>2152</v>
      </c>
      <c r="AG2044" s="48">
        <v>-69415344.5</v>
      </c>
      <c r="AH2044" s="50">
        <v>-1</v>
      </c>
      <c r="AI2044" s="1">
        <v>0</v>
      </c>
    </row>
    <row r="2045" spans="1:35" x14ac:dyDescent="0.35">
      <c r="A2045" s="1" t="s">
        <v>21</v>
      </c>
      <c r="B2045" s="1">
        <v>1</v>
      </c>
      <c r="C2045" s="1" t="s">
        <v>198</v>
      </c>
      <c r="D2045" s="1" t="s">
        <v>199</v>
      </c>
      <c r="E2045" s="1" t="s">
        <v>200</v>
      </c>
      <c r="F2045" s="1" t="s">
        <v>25</v>
      </c>
      <c r="G2045" s="1">
        <v>34</v>
      </c>
      <c r="H2045" s="1" t="s">
        <v>129</v>
      </c>
      <c r="I2045" s="1" t="s">
        <v>130</v>
      </c>
      <c r="K2045" s="2">
        <v>478392982.83999997</v>
      </c>
      <c r="L2045" s="2">
        <v>239196491.41999999</v>
      </c>
      <c r="M2045" s="2">
        <v>282976350.88</v>
      </c>
      <c r="N2045" s="2">
        <v>43779859.460000001</v>
      </c>
      <c r="O2045" s="2">
        <v>18.302885297396699</v>
      </c>
      <c r="P2045" s="3" t="s">
        <v>28</v>
      </c>
      <c r="Q2045" s="3" t="s">
        <v>29</v>
      </c>
      <c r="R2045" s="1" t="s">
        <v>30</v>
      </c>
      <c r="S2045" s="1" t="s">
        <v>31</v>
      </c>
      <c r="T2045" s="1" t="s">
        <v>30</v>
      </c>
      <c r="Z2045" s="1">
        <v>0</v>
      </c>
      <c r="AA2045" s="1" t="s">
        <v>2129</v>
      </c>
      <c r="AB2045" s="1" t="s">
        <v>2140</v>
      </c>
      <c r="AC2045" s="1" t="s">
        <v>2125</v>
      </c>
      <c r="AE2045" s="2">
        <v>497692982.84000003</v>
      </c>
      <c r="AF2045" s="2" t="s">
        <v>2152</v>
      </c>
      <c r="AG2045" s="48">
        <v>-478392982.83999997</v>
      </c>
      <c r="AH2045" s="50">
        <v>-1</v>
      </c>
      <c r="AI2045" s="1">
        <v>0</v>
      </c>
    </row>
    <row r="2046" spans="1:35" x14ac:dyDescent="0.35">
      <c r="A2046" s="1" t="s">
        <v>21</v>
      </c>
      <c r="B2046" s="1">
        <v>1</v>
      </c>
      <c r="C2046" s="1" t="s">
        <v>198</v>
      </c>
      <c r="D2046" s="1" t="s">
        <v>205</v>
      </c>
      <c r="E2046" s="1" t="s">
        <v>206</v>
      </c>
      <c r="F2046" s="1" t="s">
        <v>56</v>
      </c>
      <c r="G2046" s="1">
        <v>34</v>
      </c>
      <c r="H2046" s="1" t="s">
        <v>129</v>
      </c>
      <c r="I2046" s="1" t="s">
        <v>130</v>
      </c>
      <c r="K2046" s="2">
        <v>1851733000</v>
      </c>
      <c r="L2046" s="2">
        <v>925866500</v>
      </c>
      <c r="M2046" s="2">
        <v>1257306521.0799999</v>
      </c>
      <c r="N2046" s="2">
        <v>331440021.07999998</v>
      </c>
      <c r="O2046" s="2">
        <v>35.797819780713503</v>
      </c>
      <c r="P2046" s="3" t="s">
        <v>28</v>
      </c>
      <c r="Q2046" s="3" t="s">
        <v>29</v>
      </c>
      <c r="R2046" s="1" t="s">
        <v>30</v>
      </c>
      <c r="S2046" s="1" t="s">
        <v>31</v>
      </c>
      <c r="T2046" s="1" t="s">
        <v>30</v>
      </c>
      <c r="Z2046" s="1">
        <v>0</v>
      </c>
      <c r="AA2046" s="1" t="s">
        <v>2127</v>
      </c>
      <c r="AB2046" s="1" t="s">
        <v>2140</v>
      </c>
      <c r="AC2046" s="1" t="s">
        <v>2144</v>
      </c>
      <c r="AE2046" s="2">
        <v>2141582045.75</v>
      </c>
      <c r="AF2046" s="2" t="s">
        <v>2152</v>
      </c>
      <c r="AG2046" s="48">
        <v>-1851733000</v>
      </c>
      <c r="AH2046" s="50">
        <v>-1</v>
      </c>
      <c r="AI2046" s="1">
        <v>0</v>
      </c>
    </row>
    <row r="2047" spans="1:35" x14ac:dyDescent="0.35">
      <c r="A2047" s="1" t="s">
        <v>21</v>
      </c>
      <c r="B2047" s="1">
        <v>1</v>
      </c>
      <c r="C2047" s="1" t="s">
        <v>198</v>
      </c>
      <c r="D2047" s="1" t="s">
        <v>227</v>
      </c>
      <c r="E2047" s="1" t="s">
        <v>228</v>
      </c>
      <c r="F2047" s="1" t="s">
        <v>25</v>
      </c>
      <c r="G2047" s="1">
        <v>34</v>
      </c>
      <c r="H2047" s="1" t="s">
        <v>129</v>
      </c>
      <c r="I2047" s="1" t="s">
        <v>130</v>
      </c>
      <c r="K2047" s="2">
        <v>96627528.159999996</v>
      </c>
      <c r="L2047" s="2">
        <v>48313764.079999998</v>
      </c>
      <c r="M2047" s="2">
        <v>67533471.189999998</v>
      </c>
      <c r="N2047" s="2">
        <v>19219707.109999999</v>
      </c>
      <c r="O2047" s="2">
        <v>39.781017844470099</v>
      </c>
      <c r="P2047" s="3" t="s">
        <v>28</v>
      </c>
      <c r="Q2047" s="3" t="s">
        <v>29</v>
      </c>
      <c r="R2047" s="1" t="s">
        <v>30</v>
      </c>
      <c r="S2047" s="1" t="s">
        <v>31</v>
      </c>
      <c r="T2047" s="1" t="s">
        <v>30</v>
      </c>
      <c r="Z2047" s="1">
        <v>0</v>
      </c>
      <c r="AA2047" s="1" t="s">
        <v>2121</v>
      </c>
      <c r="AB2047" s="1" t="s">
        <v>2140</v>
      </c>
      <c r="AC2047" s="1" t="s">
        <v>2144</v>
      </c>
      <c r="AE2047" s="2">
        <v>119415624.35234201</v>
      </c>
      <c r="AF2047" s="2" t="s">
        <v>2152</v>
      </c>
      <c r="AG2047" s="48">
        <v>-96627528.159999996</v>
      </c>
      <c r="AH2047" s="50">
        <v>-1</v>
      </c>
      <c r="AI2047" s="1">
        <v>0</v>
      </c>
    </row>
    <row r="2048" spans="1:35" x14ac:dyDescent="0.35">
      <c r="A2048" s="1" t="s">
        <v>21</v>
      </c>
      <c r="B2048" s="1">
        <v>1</v>
      </c>
      <c r="C2048" s="1" t="s">
        <v>198</v>
      </c>
      <c r="D2048" s="1" t="s">
        <v>217</v>
      </c>
      <c r="E2048" s="1" t="s">
        <v>218</v>
      </c>
      <c r="F2048" s="1" t="s">
        <v>25</v>
      </c>
      <c r="G2048" s="1">
        <v>34</v>
      </c>
      <c r="H2048" s="1" t="s">
        <v>129</v>
      </c>
      <c r="I2048" s="1" t="s">
        <v>130</v>
      </c>
      <c r="K2048" s="2">
        <v>127869574.42</v>
      </c>
      <c r="L2048" s="2">
        <v>63934787.210000001</v>
      </c>
      <c r="M2048" s="2">
        <v>62878090.869999997</v>
      </c>
      <c r="N2048" s="2">
        <v>-1056696.3400000001</v>
      </c>
      <c r="O2048" s="2">
        <v>-1.6527721231466299</v>
      </c>
      <c r="P2048" s="3" t="s">
        <v>73</v>
      </c>
      <c r="Q2048" s="3" t="s">
        <v>29</v>
      </c>
      <c r="R2048" s="1" t="s">
        <v>30</v>
      </c>
      <c r="S2048" s="1" t="s">
        <v>31</v>
      </c>
      <c r="T2048" s="1" t="s">
        <v>30</v>
      </c>
      <c r="Z2048" s="1">
        <v>0</v>
      </c>
      <c r="AA2048" s="1" t="s">
        <v>2121</v>
      </c>
      <c r="AB2048" s="1" t="s">
        <v>2126</v>
      </c>
      <c r="AC2048" s="1" t="s">
        <v>2126</v>
      </c>
      <c r="AE2048" s="2">
        <v>131828826.04999998</v>
      </c>
      <c r="AF2048" s="2" t="s">
        <v>2152</v>
      </c>
      <c r="AG2048" s="48">
        <v>-127869574.42</v>
      </c>
      <c r="AH2048" s="50">
        <v>-1</v>
      </c>
      <c r="AI2048" s="1">
        <v>0</v>
      </c>
    </row>
    <row r="2049" spans="1:35" x14ac:dyDescent="0.35">
      <c r="A2049" s="1" t="s">
        <v>21</v>
      </c>
      <c r="B2049" s="1">
        <v>1</v>
      </c>
      <c r="C2049" s="1" t="s">
        <v>198</v>
      </c>
      <c r="D2049" s="1" t="s">
        <v>209</v>
      </c>
      <c r="E2049" s="1" t="s">
        <v>210</v>
      </c>
      <c r="F2049" s="1" t="s">
        <v>25</v>
      </c>
      <c r="G2049" s="1">
        <v>34</v>
      </c>
      <c r="H2049" s="1" t="s">
        <v>129</v>
      </c>
      <c r="I2049" s="1" t="s">
        <v>130</v>
      </c>
      <c r="K2049" s="2">
        <v>80970514.420000002</v>
      </c>
      <c r="L2049" s="2">
        <v>40485257.210000001</v>
      </c>
      <c r="M2049" s="2">
        <v>44104922.520000003</v>
      </c>
      <c r="N2049" s="2">
        <v>3619665.31</v>
      </c>
      <c r="O2049" s="2">
        <v>8.9406997990022195</v>
      </c>
      <c r="P2049" s="3" t="s">
        <v>28</v>
      </c>
      <c r="Q2049" s="3" t="s">
        <v>29</v>
      </c>
      <c r="R2049" s="1" t="s">
        <v>30</v>
      </c>
      <c r="S2049" s="1" t="s">
        <v>31</v>
      </c>
      <c r="T2049" s="1" t="s">
        <v>30</v>
      </c>
      <c r="Z2049" s="1">
        <v>0</v>
      </c>
      <c r="AA2049" s="1" t="s">
        <v>2128</v>
      </c>
      <c r="AB2049" s="1" t="s">
        <v>2140</v>
      </c>
      <c r="AC2049" s="1" t="s">
        <v>2125</v>
      </c>
      <c r="AE2049" s="2">
        <v>82697071.150000006</v>
      </c>
      <c r="AF2049" s="2" t="s">
        <v>2152</v>
      </c>
      <c r="AG2049" s="48">
        <v>-80970514.420000002</v>
      </c>
      <c r="AH2049" s="50">
        <v>-1</v>
      </c>
      <c r="AI2049" s="1">
        <v>0</v>
      </c>
    </row>
    <row r="2050" spans="1:35" x14ac:dyDescent="0.35">
      <c r="A2050" s="1" t="s">
        <v>21</v>
      </c>
      <c r="B2050" s="1">
        <v>1</v>
      </c>
      <c r="C2050" s="1" t="s">
        <v>198</v>
      </c>
      <c r="D2050" s="1" t="s">
        <v>211</v>
      </c>
      <c r="E2050" s="1" t="s">
        <v>212</v>
      </c>
      <c r="F2050" s="1" t="s">
        <v>25</v>
      </c>
      <c r="G2050" s="1">
        <v>34</v>
      </c>
      <c r="H2050" s="1" t="s">
        <v>129</v>
      </c>
      <c r="I2050" s="1" t="s">
        <v>130</v>
      </c>
      <c r="K2050" s="2">
        <v>280870220.58999997</v>
      </c>
      <c r="L2050" s="2">
        <v>140435110.29499999</v>
      </c>
      <c r="M2050" s="2">
        <v>165381957.11000001</v>
      </c>
      <c r="N2050" s="2">
        <v>24946846.815000001</v>
      </c>
      <c r="O2050" s="2">
        <v>17.763967118049301</v>
      </c>
      <c r="P2050" s="3" t="s">
        <v>28</v>
      </c>
      <c r="Q2050" s="3" t="s">
        <v>29</v>
      </c>
      <c r="R2050" s="1" t="s">
        <v>30</v>
      </c>
      <c r="S2050" s="1" t="s">
        <v>31</v>
      </c>
      <c r="T2050" s="1" t="s">
        <v>30</v>
      </c>
      <c r="Z2050" s="1">
        <v>0</v>
      </c>
      <c r="AA2050" s="1" t="s">
        <v>2127</v>
      </c>
      <c r="AB2050" s="1" t="s">
        <v>2140</v>
      </c>
      <c r="AC2050" s="1" t="s">
        <v>2125</v>
      </c>
      <c r="AE2050" s="2">
        <v>290650828.70000005</v>
      </c>
      <c r="AF2050" s="2" t="s">
        <v>2152</v>
      </c>
      <c r="AG2050" s="48">
        <v>-280870220.58999997</v>
      </c>
      <c r="AH2050" s="50">
        <v>-1</v>
      </c>
      <c r="AI2050" s="1">
        <v>0</v>
      </c>
    </row>
    <row r="2051" spans="1:35" x14ac:dyDescent="0.35">
      <c r="A2051" s="1" t="s">
        <v>21</v>
      </c>
      <c r="B2051" s="1">
        <v>1</v>
      </c>
      <c r="C2051" s="1" t="s">
        <v>198</v>
      </c>
      <c r="D2051" s="1" t="s">
        <v>213</v>
      </c>
      <c r="E2051" s="1" t="s">
        <v>214</v>
      </c>
      <c r="F2051" s="1" t="s">
        <v>25</v>
      </c>
      <c r="G2051" s="1">
        <v>34</v>
      </c>
      <c r="H2051" s="1" t="s">
        <v>129</v>
      </c>
      <c r="I2051" s="1" t="s">
        <v>130</v>
      </c>
      <c r="K2051" s="2">
        <v>172372048.02000001</v>
      </c>
      <c r="L2051" s="2">
        <v>86186024.010000005</v>
      </c>
      <c r="M2051" s="2">
        <v>101877279.55</v>
      </c>
      <c r="N2051" s="2">
        <v>15691255.539999999</v>
      </c>
      <c r="O2051" s="2">
        <v>18.206264554192</v>
      </c>
      <c r="P2051" s="3" t="s">
        <v>28</v>
      </c>
      <c r="Q2051" s="3" t="s">
        <v>29</v>
      </c>
      <c r="R2051" s="1" t="s">
        <v>30</v>
      </c>
      <c r="S2051" s="1" t="s">
        <v>31</v>
      </c>
      <c r="T2051" s="1" t="s">
        <v>30</v>
      </c>
      <c r="Z2051" s="1">
        <v>0</v>
      </c>
      <c r="AA2051" s="1" t="s">
        <v>2121</v>
      </c>
      <c r="AB2051" s="1" t="s">
        <v>2140</v>
      </c>
      <c r="AC2051" s="1" t="s">
        <v>2125</v>
      </c>
      <c r="AE2051" s="2">
        <v>185132471.49636364</v>
      </c>
      <c r="AF2051" s="2" t="s">
        <v>2152</v>
      </c>
      <c r="AG2051" s="48">
        <v>-172372048.02000001</v>
      </c>
      <c r="AH2051" s="50">
        <v>-1</v>
      </c>
      <c r="AI2051" s="1">
        <v>0</v>
      </c>
    </row>
    <row r="2052" spans="1:35" x14ac:dyDescent="0.35">
      <c r="A2052" s="1" t="s">
        <v>21</v>
      </c>
      <c r="B2052" s="1">
        <v>1</v>
      </c>
      <c r="C2052" s="1" t="s">
        <v>198</v>
      </c>
      <c r="D2052" s="1" t="s">
        <v>221</v>
      </c>
      <c r="E2052" s="1" t="s">
        <v>222</v>
      </c>
      <c r="F2052" s="1" t="s">
        <v>25</v>
      </c>
      <c r="G2052" s="1">
        <v>34</v>
      </c>
      <c r="H2052" s="1" t="s">
        <v>129</v>
      </c>
      <c r="I2052" s="1" t="s">
        <v>130</v>
      </c>
      <c r="K2052" s="2">
        <v>79463823.239999995</v>
      </c>
      <c r="L2052" s="2">
        <v>39731911.619999997</v>
      </c>
      <c r="M2052" s="2">
        <v>40841861.990000002</v>
      </c>
      <c r="N2052" s="2">
        <v>1109950.3700000001</v>
      </c>
      <c r="O2052" s="2">
        <v>2.79359921217906</v>
      </c>
      <c r="P2052" s="3" t="s">
        <v>28</v>
      </c>
      <c r="Q2052" s="3" t="s">
        <v>29</v>
      </c>
      <c r="R2052" s="1" t="s">
        <v>30</v>
      </c>
      <c r="S2052" s="1" t="s">
        <v>31</v>
      </c>
      <c r="T2052" s="1" t="s">
        <v>30</v>
      </c>
      <c r="Z2052" s="1">
        <v>0</v>
      </c>
      <c r="AA2052" s="1" t="s">
        <v>2127</v>
      </c>
      <c r="AB2052" s="1" t="s">
        <v>2126</v>
      </c>
      <c r="AC2052" s="1" t="s">
        <v>2126</v>
      </c>
      <c r="AE2052" s="2">
        <v>83327565.761999995</v>
      </c>
      <c r="AF2052" s="2" t="s">
        <v>2152</v>
      </c>
      <c r="AG2052" s="48">
        <v>-79463823.239999995</v>
      </c>
      <c r="AH2052" s="50">
        <v>-1</v>
      </c>
      <c r="AI2052" s="1">
        <v>0</v>
      </c>
    </row>
    <row r="2053" spans="1:35" x14ac:dyDescent="0.35">
      <c r="A2053" s="1" t="s">
        <v>21</v>
      </c>
      <c r="B2053" s="1">
        <v>1</v>
      </c>
      <c r="C2053" s="1" t="s">
        <v>198</v>
      </c>
      <c r="D2053" s="1" t="s">
        <v>223</v>
      </c>
      <c r="E2053" s="1" t="s">
        <v>224</v>
      </c>
      <c r="F2053" s="1" t="s">
        <v>25</v>
      </c>
      <c r="G2053" s="1">
        <v>34</v>
      </c>
      <c r="H2053" s="1" t="s">
        <v>129</v>
      </c>
      <c r="I2053" s="1" t="s">
        <v>130</v>
      </c>
      <c r="K2053" s="2">
        <v>74295695.760000005</v>
      </c>
      <c r="L2053" s="2">
        <v>37147847.880000003</v>
      </c>
      <c r="M2053" s="2">
        <v>48476892.479999997</v>
      </c>
      <c r="N2053" s="2">
        <v>11329044.6</v>
      </c>
      <c r="O2053" s="2">
        <v>30.4971761395078</v>
      </c>
      <c r="P2053" s="3" t="s">
        <v>28</v>
      </c>
      <c r="Q2053" s="3" t="s">
        <v>29</v>
      </c>
      <c r="R2053" s="1" t="s">
        <v>30</v>
      </c>
      <c r="S2053" s="1" t="s">
        <v>31</v>
      </c>
      <c r="T2053" s="1" t="s">
        <v>30</v>
      </c>
      <c r="Z2053" s="1">
        <v>0</v>
      </c>
      <c r="AA2053" s="1" t="s">
        <v>2127</v>
      </c>
      <c r="AB2053" s="1" t="s">
        <v>2140</v>
      </c>
      <c r="AC2053" s="1" t="s">
        <v>2144</v>
      </c>
      <c r="AE2053" s="2">
        <v>95713373.859999985</v>
      </c>
      <c r="AF2053" s="2" t="s">
        <v>2152</v>
      </c>
      <c r="AG2053" s="48">
        <v>-74295695.760000005</v>
      </c>
      <c r="AH2053" s="50">
        <v>-1</v>
      </c>
      <c r="AI2053" s="1">
        <v>0</v>
      </c>
    </row>
    <row r="2054" spans="1:35" x14ac:dyDescent="0.35">
      <c r="A2054" s="1" t="s">
        <v>21</v>
      </c>
      <c r="B2054" s="1">
        <v>1</v>
      </c>
      <c r="C2054" s="1" t="s">
        <v>198</v>
      </c>
      <c r="D2054" s="1" t="s">
        <v>225</v>
      </c>
      <c r="E2054" s="1" t="s">
        <v>226</v>
      </c>
      <c r="F2054" s="1" t="s">
        <v>25</v>
      </c>
      <c r="G2054" s="1">
        <v>34</v>
      </c>
      <c r="H2054" s="1" t="s">
        <v>129</v>
      </c>
      <c r="I2054" s="1" t="s">
        <v>130</v>
      </c>
      <c r="K2054" s="2">
        <v>70088921.650000006</v>
      </c>
      <c r="L2054" s="2">
        <v>35044460.825000003</v>
      </c>
      <c r="M2054" s="2">
        <v>53191696.090000004</v>
      </c>
      <c r="N2054" s="2">
        <v>18147235.265000001</v>
      </c>
      <c r="O2054" s="2">
        <v>51.783462600897401</v>
      </c>
      <c r="P2054" s="3" t="s">
        <v>28</v>
      </c>
      <c r="Q2054" s="3" t="s">
        <v>29</v>
      </c>
      <c r="R2054" s="1" t="s">
        <v>30</v>
      </c>
      <c r="S2054" s="1" t="s">
        <v>31</v>
      </c>
      <c r="T2054" s="1" t="s">
        <v>30</v>
      </c>
      <c r="Z2054" s="1">
        <v>0</v>
      </c>
      <c r="AA2054" s="1" t="s">
        <v>2121</v>
      </c>
      <c r="AB2054" s="1" t="s">
        <v>2140</v>
      </c>
      <c r="AC2054" s="1" t="s">
        <v>2145</v>
      </c>
      <c r="AE2054" s="2">
        <v>74912801.50999999</v>
      </c>
      <c r="AF2054" s="2" t="s">
        <v>2152</v>
      </c>
      <c r="AG2054" s="48">
        <v>-70088921.650000006</v>
      </c>
      <c r="AH2054" s="50">
        <v>-1</v>
      </c>
      <c r="AI2054" s="1">
        <v>0</v>
      </c>
    </row>
    <row r="2055" spans="1:35" x14ac:dyDescent="0.35">
      <c r="A2055" s="1" t="s">
        <v>21</v>
      </c>
      <c r="B2055" s="1">
        <v>1</v>
      </c>
      <c r="C2055" s="1" t="s">
        <v>198</v>
      </c>
      <c r="D2055" s="1" t="s">
        <v>219</v>
      </c>
      <c r="E2055" s="1" t="s">
        <v>220</v>
      </c>
      <c r="F2055" s="1" t="s">
        <v>25</v>
      </c>
      <c r="G2055" s="1">
        <v>34</v>
      </c>
      <c r="H2055" s="1" t="s">
        <v>129</v>
      </c>
      <c r="I2055" s="1" t="s">
        <v>130</v>
      </c>
      <c r="K2055" s="2">
        <v>67224384</v>
      </c>
      <c r="L2055" s="2">
        <v>33612192</v>
      </c>
      <c r="M2055" s="2">
        <v>118572948.14</v>
      </c>
      <c r="N2055" s="2">
        <v>84960756.140000001</v>
      </c>
      <c r="O2055" s="2">
        <v>252.767674717555</v>
      </c>
      <c r="P2055" s="3" t="s">
        <v>28</v>
      </c>
      <c r="Q2055" s="3" t="s">
        <v>29</v>
      </c>
      <c r="R2055" s="1" t="s">
        <v>30</v>
      </c>
      <c r="S2055" s="1" t="s">
        <v>31</v>
      </c>
      <c r="T2055" s="1" t="s">
        <v>30</v>
      </c>
      <c r="Z2055" s="1">
        <v>0</v>
      </c>
      <c r="AA2055" s="1" t="s">
        <v>2121</v>
      </c>
      <c r="AB2055" s="1" t="s">
        <v>2140</v>
      </c>
      <c r="AC2055" s="1" t="s">
        <v>2143</v>
      </c>
      <c r="AE2055" s="2">
        <v>123504642.92</v>
      </c>
      <c r="AF2055" s="2" t="s">
        <v>2152</v>
      </c>
      <c r="AG2055" s="48">
        <v>-67224384</v>
      </c>
      <c r="AH2055" s="50">
        <v>-1</v>
      </c>
      <c r="AI2055" s="1">
        <v>0</v>
      </c>
    </row>
    <row r="2056" spans="1:35" x14ac:dyDescent="0.35">
      <c r="A2056" s="1" t="s">
        <v>21</v>
      </c>
      <c r="B2056" s="1">
        <v>1</v>
      </c>
      <c r="C2056" s="1" t="s">
        <v>198</v>
      </c>
      <c r="D2056" s="1" t="s">
        <v>207</v>
      </c>
      <c r="E2056" s="1" t="s">
        <v>208</v>
      </c>
      <c r="F2056" s="1" t="s">
        <v>25</v>
      </c>
      <c r="G2056" s="1">
        <v>34</v>
      </c>
      <c r="H2056" s="1" t="s">
        <v>129</v>
      </c>
      <c r="I2056" s="1" t="s">
        <v>130</v>
      </c>
      <c r="K2056" s="2">
        <v>82919249.170000002</v>
      </c>
      <c r="L2056" s="2">
        <v>41459624.585000001</v>
      </c>
      <c r="M2056" s="2">
        <v>52879109.539999999</v>
      </c>
      <c r="N2056" s="2">
        <v>11419484.955</v>
      </c>
      <c r="O2056" s="2">
        <v>27.543628456133099</v>
      </c>
      <c r="P2056" s="3" t="s">
        <v>28</v>
      </c>
      <c r="Q2056" s="3" t="s">
        <v>29</v>
      </c>
      <c r="R2056" s="1" t="s">
        <v>30</v>
      </c>
      <c r="S2056" s="1" t="s">
        <v>31</v>
      </c>
      <c r="T2056" s="1" t="s">
        <v>30</v>
      </c>
      <c r="Z2056" s="1">
        <v>0</v>
      </c>
      <c r="AA2056" s="1" t="s">
        <v>2127</v>
      </c>
      <c r="AB2056" s="1" t="s">
        <v>2140</v>
      </c>
      <c r="AC2056" s="1" t="s">
        <v>2144</v>
      </c>
      <c r="AE2056" s="2">
        <v>87996537.939999998</v>
      </c>
      <c r="AF2056" s="2" t="s">
        <v>2152</v>
      </c>
      <c r="AG2056" s="48">
        <v>-82919249.170000002</v>
      </c>
      <c r="AH2056" s="50">
        <v>-1</v>
      </c>
      <c r="AI2056" s="1">
        <v>0</v>
      </c>
    </row>
    <row r="2057" spans="1:35" x14ac:dyDescent="0.35">
      <c r="A2057" s="1" t="s">
        <v>21</v>
      </c>
      <c r="B2057" s="1">
        <v>1</v>
      </c>
      <c r="C2057" s="1" t="s">
        <v>198</v>
      </c>
      <c r="D2057" s="1" t="s">
        <v>215</v>
      </c>
      <c r="E2057" s="1" t="s">
        <v>216</v>
      </c>
      <c r="F2057" s="1" t="s">
        <v>25</v>
      </c>
      <c r="G2057" s="1">
        <v>34</v>
      </c>
      <c r="H2057" s="1" t="s">
        <v>129</v>
      </c>
      <c r="I2057" s="1" t="s">
        <v>130</v>
      </c>
      <c r="K2057" s="2">
        <v>70996267.340000004</v>
      </c>
      <c r="L2057" s="2">
        <v>35498133.670000002</v>
      </c>
      <c r="M2057" s="2">
        <v>50704853.649999999</v>
      </c>
      <c r="N2057" s="2">
        <v>15206719.98</v>
      </c>
      <c r="O2057" s="2">
        <v>42.8380830422401</v>
      </c>
      <c r="P2057" s="3" t="s">
        <v>28</v>
      </c>
      <c r="Q2057" s="3" t="s">
        <v>29</v>
      </c>
      <c r="R2057" s="1" t="s">
        <v>30</v>
      </c>
      <c r="S2057" s="1" t="s">
        <v>31</v>
      </c>
      <c r="T2057" s="1" t="s">
        <v>30</v>
      </c>
      <c r="Z2057" s="1">
        <v>0</v>
      </c>
      <c r="AA2057" s="1" t="s">
        <v>2121</v>
      </c>
      <c r="AB2057" s="1" t="s">
        <v>2140</v>
      </c>
      <c r="AC2057" s="1" t="s">
        <v>2144</v>
      </c>
      <c r="AE2057" s="2">
        <v>85557009.830000013</v>
      </c>
      <c r="AF2057" s="2" t="s">
        <v>2152</v>
      </c>
      <c r="AG2057" s="48">
        <v>-70996267.340000004</v>
      </c>
      <c r="AH2057" s="50">
        <v>-1</v>
      </c>
      <c r="AI2057" s="1">
        <v>0</v>
      </c>
    </row>
    <row r="2058" spans="1:35" x14ac:dyDescent="0.35">
      <c r="A2058" s="1" t="s">
        <v>21</v>
      </c>
      <c r="B2058" s="1">
        <v>1</v>
      </c>
      <c r="C2058" s="1" t="s">
        <v>198</v>
      </c>
      <c r="D2058" s="1" t="s">
        <v>203</v>
      </c>
      <c r="E2058" s="1" t="s">
        <v>204</v>
      </c>
      <c r="F2058" s="1" t="s">
        <v>25</v>
      </c>
      <c r="G2058" s="1">
        <v>35</v>
      </c>
      <c r="H2058" s="1" t="s">
        <v>131</v>
      </c>
      <c r="I2058" s="1" t="s">
        <v>132</v>
      </c>
      <c r="K2058" s="2">
        <v>62029104.409999996</v>
      </c>
      <c r="L2058" s="2">
        <v>31014552.204999998</v>
      </c>
      <c r="M2058" s="2">
        <v>29001332.609999999</v>
      </c>
      <c r="N2058" s="2">
        <v>-2013219.595</v>
      </c>
      <c r="O2058" s="2">
        <v>-6.4912096157088497</v>
      </c>
      <c r="P2058" s="3" t="s">
        <v>28</v>
      </c>
      <c r="Q2058" s="3" t="s">
        <v>29</v>
      </c>
      <c r="R2058" s="1" t="s">
        <v>30</v>
      </c>
      <c r="S2058" s="1" t="s">
        <v>31</v>
      </c>
      <c r="T2058" s="1" t="s">
        <v>30</v>
      </c>
      <c r="Z2058" s="1">
        <v>0</v>
      </c>
      <c r="AA2058" s="1" t="s">
        <v>2121</v>
      </c>
      <c r="AB2058" s="1" t="s">
        <v>2140</v>
      </c>
      <c r="AC2058" s="1" t="s">
        <v>2123</v>
      </c>
      <c r="AE2058" s="2">
        <v>63224334.560000002</v>
      </c>
      <c r="AF2058" s="2" t="s">
        <v>2152</v>
      </c>
      <c r="AG2058" s="48">
        <v>-62029104.409999996</v>
      </c>
      <c r="AH2058" s="50">
        <v>-1</v>
      </c>
      <c r="AI2058" s="1">
        <v>0</v>
      </c>
    </row>
    <row r="2059" spans="1:35" x14ac:dyDescent="0.35">
      <c r="A2059" s="1" t="s">
        <v>21</v>
      </c>
      <c r="B2059" s="1">
        <v>1</v>
      </c>
      <c r="C2059" s="1" t="s">
        <v>198</v>
      </c>
      <c r="D2059" s="1" t="s">
        <v>201</v>
      </c>
      <c r="E2059" s="1" t="s">
        <v>202</v>
      </c>
      <c r="F2059" s="1" t="s">
        <v>25</v>
      </c>
      <c r="G2059" s="1">
        <v>35</v>
      </c>
      <c r="H2059" s="1" t="s">
        <v>131</v>
      </c>
      <c r="I2059" s="1" t="s">
        <v>132</v>
      </c>
      <c r="K2059" s="2">
        <v>80664417.359999999</v>
      </c>
      <c r="L2059" s="2">
        <v>40332208.68</v>
      </c>
      <c r="M2059" s="2">
        <v>29816190.449999999</v>
      </c>
      <c r="N2059" s="2">
        <v>-10516018.23</v>
      </c>
      <c r="O2059" s="2">
        <v>-26.0734995036726</v>
      </c>
      <c r="P2059" s="3" t="s">
        <v>28</v>
      </c>
      <c r="Q2059" s="3" t="s">
        <v>29</v>
      </c>
      <c r="R2059" s="1" t="s">
        <v>30</v>
      </c>
      <c r="S2059" s="1" t="s">
        <v>31</v>
      </c>
      <c r="T2059" s="1" t="s">
        <v>30</v>
      </c>
      <c r="Z2059" s="1">
        <v>0</v>
      </c>
      <c r="AA2059" s="1" t="s">
        <v>2128</v>
      </c>
      <c r="AB2059" s="1" t="s">
        <v>2140</v>
      </c>
      <c r="AC2059" s="1" t="s">
        <v>2141</v>
      </c>
      <c r="AE2059" s="2">
        <v>83293418.460909083</v>
      </c>
      <c r="AF2059" s="2" t="s">
        <v>2152</v>
      </c>
      <c r="AG2059" s="48">
        <v>-80664417.359999999</v>
      </c>
      <c r="AH2059" s="50">
        <v>-1</v>
      </c>
      <c r="AI2059" s="1">
        <v>0</v>
      </c>
    </row>
    <row r="2060" spans="1:35" x14ac:dyDescent="0.35">
      <c r="A2060" s="1" t="s">
        <v>21</v>
      </c>
      <c r="B2060" s="1">
        <v>1</v>
      </c>
      <c r="C2060" s="1" t="s">
        <v>198</v>
      </c>
      <c r="D2060" s="1" t="s">
        <v>199</v>
      </c>
      <c r="E2060" s="1" t="s">
        <v>200</v>
      </c>
      <c r="F2060" s="1" t="s">
        <v>25</v>
      </c>
      <c r="G2060" s="1">
        <v>35</v>
      </c>
      <c r="H2060" s="1" t="s">
        <v>131</v>
      </c>
      <c r="I2060" s="1" t="s">
        <v>132</v>
      </c>
      <c r="K2060" s="2">
        <v>443757078.66000003</v>
      </c>
      <c r="L2060" s="2">
        <v>221878539.33000001</v>
      </c>
      <c r="M2060" s="2">
        <v>216540774.77000001</v>
      </c>
      <c r="N2060" s="2">
        <v>-5337764.5599999996</v>
      </c>
      <c r="O2060" s="2">
        <v>-2.4057146653832699</v>
      </c>
      <c r="P2060" s="3" t="s">
        <v>28</v>
      </c>
      <c r="Q2060" s="3" t="s">
        <v>29</v>
      </c>
      <c r="R2060" s="1" t="s">
        <v>30</v>
      </c>
      <c r="S2060" s="1" t="s">
        <v>31</v>
      </c>
      <c r="T2060" s="1" t="s">
        <v>30</v>
      </c>
      <c r="Z2060" s="1">
        <v>0</v>
      </c>
      <c r="AA2060" s="1" t="s">
        <v>2129</v>
      </c>
      <c r="AB2060" s="1" t="s">
        <v>2126</v>
      </c>
      <c r="AC2060" s="1" t="s">
        <v>2126</v>
      </c>
      <c r="AE2060" s="2">
        <v>443658777.09799993</v>
      </c>
      <c r="AF2060" s="2" t="s">
        <v>2152</v>
      </c>
      <c r="AG2060" s="48">
        <v>-443757078.66000003</v>
      </c>
      <c r="AH2060" s="50">
        <v>-1</v>
      </c>
      <c r="AI2060" s="1">
        <v>0</v>
      </c>
    </row>
    <row r="2061" spans="1:35" x14ac:dyDescent="0.35">
      <c r="A2061" s="1" t="s">
        <v>21</v>
      </c>
      <c r="B2061" s="1">
        <v>1</v>
      </c>
      <c r="C2061" s="1" t="s">
        <v>198</v>
      </c>
      <c r="D2061" s="1" t="s">
        <v>205</v>
      </c>
      <c r="E2061" s="1" t="s">
        <v>206</v>
      </c>
      <c r="F2061" s="1" t="s">
        <v>56</v>
      </c>
      <c r="G2061" s="1">
        <v>35</v>
      </c>
      <c r="H2061" s="1" t="s">
        <v>131</v>
      </c>
      <c r="I2061" s="1" t="s">
        <v>132</v>
      </c>
      <c r="K2061" s="2">
        <v>1754114557</v>
      </c>
      <c r="L2061" s="2">
        <v>877057278.5</v>
      </c>
      <c r="M2061" s="2">
        <v>838429751.96000004</v>
      </c>
      <c r="N2061" s="2">
        <v>-38627526.539999999</v>
      </c>
      <c r="O2061" s="2">
        <v>-4.4042193693510301</v>
      </c>
      <c r="P2061" s="3" t="s">
        <v>28</v>
      </c>
      <c r="Q2061" s="3" t="s">
        <v>29</v>
      </c>
      <c r="R2061" s="1" t="s">
        <v>30</v>
      </c>
      <c r="S2061" s="1" t="s">
        <v>31</v>
      </c>
      <c r="T2061" s="1" t="s">
        <v>30</v>
      </c>
      <c r="Z2061" s="1">
        <v>0</v>
      </c>
      <c r="AA2061" s="1" t="s">
        <v>2127</v>
      </c>
      <c r="AB2061" s="1" t="s">
        <v>2126</v>
      </c>
      <c r="AC2061" s="1" t="s">
        <v>2126</v>
      </c>
      <c r="AE2061" s="2">
        <v>2141582045.75</v>
      </c>
      <c r="AF2061" s="2" t="s">
        <v>2152</v>
      </c>
      <c r="AG2061" s="48">
        <v>-1754114557</v>
      </c>
      <c r="AH2061" s="50">
        <v>-1</v>
      </c>
      <c r="AI2061" s="1">
        <v>0</v>
      </c>
    </row>
    <row r="2062" spans="1:35" x14ac:dyDescent="0.35">
      <c r="A2062" s="1" t="s">
        <v>21</v>
      </c>
      <c r="B2062" s="1">
        <v>1</v>
      </c>
      <c r="C2062" s="1" t="s">
        <v>198</v>
      </c>
      <c r="D2062" s="1" t="s">
        <v>209</v>
      </c>
      <c r="E2062" s="1" t="s">
        <v>210</v>
      </c>
      <c r="F2062" s="1" t="s">
        <v>25</v>
      </c>
      <c r="G2062" s="1">
        <v>35</v>
      </c>
      <c r="H2062" s="1" t="s">
        <v>131</v>
      </c>
      <c r="I2062" s="1" t="s">
        <v>132</v>
      </c>
      <c r="K2062" s="2">
        <v>77277776.180000007</v>
      </c>
      <c r="L2062" s="2">
        <v>38638888.090000004</v>
      </c>
      <c r="M2062" s="2">
        <v>33851421.490000002</v>
      </c>
      <c r="N2062" s="2">
        <v>-4787466.5999999996</v>
      </c>
      <c r="O2062" s="2">
        <v>-12.3902804574727</v>
      </c>
      <c r="P2062" s="3" t="s">
        <v>28</v>
      </c>
      <c r="Q2062" s="3" t="s">
        <v>29</v>
      </c>
      <c r="R2062" s="1" t="s">
        <v>30</v>
      </c>
      <c r="S2062" s="1" t="s">
        <v>31</v>
      </c>
      <c r="T2062" s="1" t="s">
        <v>30</v>
      </c>
      <c r="Z2062" s="1">
        <v>0</v>
      </c>
      <c r="AA2062" s="1" t="s">
        <v>2128</v>
      </c>
      <c r="AB2062" s="1" t="s">
        <v>2140</v>
      </c>
      <c r="AC2062" s="1" t="s">
        <v>2123</v>
      </c>
      <c r="AE2062" s="2">
        <v>76738188.200000003</v>
      </c>
      <c r="AF2062" s="2" t="s">
        <v>2152</v>
      </c>
      <c r="AG2062" s="48">
        <v>-77277776.180000007</v>
      </c>
      <c r="AH2062" s="50">
        <v>-1</v>
      </c>
      <c r="AI2062" s="1">
        <v>0</v>
      </c>
    </row>
    <row r="2063" spans="1:35" x14ac:dyDescent="0.35">
      <c r="A2063" s="1" t="s">
        <v>21</v>
      </c>
      <c r="B2063" s="1">
        <v>1</v>
      </c>
      <c r="C2063" s="1" t="s">
        <v>198</v>
      </c>
      <c r="D2063" s="1" t="s">
        <v>215</v>
      </c>
      <c r="E2063" s="1" t="s">
        <v>216</v>
      </c>
      <c r="F2063" s="1" t="s">
        <v>25</v>
      </c>
      <c r="G2063" s="1">
        <v>35</v>
      </c>
      <c r="H2063" s="1" t="s">
        <v>131</v>
      </c>
      <c r="I2063" s="1" t="s">
        <v>132</v>
      </c>
      <c r="K2063" s="2">
        <v>68966265.170000002</v>
      </c>
      <c r="L2063" s="2">
        <v>34483132.585000001</v>
      </c>
      <c r="M2063" s="2">
        <v>36431822.600000001</v>
      </c>
      <c r="N2063" s="2">
        <v>1948690.0149999999</v>
      </c>
      <c r="O2063" s="2">
        <v>5.6511397570871198</v>
      </c>
      <c r="P2063" s="3" t="s">
        <v>73</v>
      </c>
      <c r="Q2063" s="3" t="s">
        <v>29</v>
      </c>
      <c r="R2063" s="1" t="s">
        <v>30</v>
      </c>
      <c r="S2063" s="1" t="s">
        <v>31</v>
      </c>
      <c r="T2063" s="1" t="s">
        <v>30</v>
      </c>
      <c r="Z2063" s="1">
        <v>0</v>
      </c>
      <c r="AA2063" s="1" t="s">
        <v>2121</v>
      </c>
      <c r="AB2063" s="1" t="s">
        <v>2140</v>
      </c>
      <c r="AC2063" s="1" t="s">
        <v>2125</v>
      </c>
      <c r="AE2063" s="2">
        <v>73990845.719999999</v>
      </c>
      <c r="AF2063" s="2" t="s">
        <v>2152</v>
      </c>
      <c r="AG2063" s="48">
        <v>-68966265.170000002</v>
      </c>
      <c r="AH2063" s="50">
        <v>-1</v>
      </c>
      <c r="AI2063" s="1">
        <v>0</v>
      </c>
    </row>
    <row r="2064" spans="1:35" x14ac:dyDescent="0.35">
      <c r="A2064" s="1" t="s">
        <v>21</v>
      </c>
      <c r="B2064" s="1">
        <v>1</v>
      </c>
      <c r="C2064" s="1" t="s">
        <v>198</v>
      </c>
      <c r="D2064" s="1" t="s">
        <v>219</v>
      </c>
      <c r="E2064" s="1" t="s">
        <v>220</v>
      </c>
      <c r="F2064" s="1" t="s">
        <v>25</v>
      </c>
      <c r="G2064" s="1">
        <v>35</v>
      </c>
      <c r="H2064" s="1" t="s">
        <v>131</v>
      </c>
      <c r="I2064" s="1" t="s">
        <v>132</v>
      </c>
      <c r="K2064" s="2">
        <v>54161113.460000001</v>
      </c>
      <c r="L2064" s="2">
        <v>27080556.73</v>
      </c>
      <c r="M2064" s="2">
        <v>31730717.420000002</v>
      </c>
      <c r="N2064" s="2">
        <v>4650160.6900000004</v>
      </c>
      <c r="O2064" s="2">
        <v>17.171584529680398</v>
      </c>
      <c r="P2064" s="3" t="s">
        <v>73</v>
      </c>
      <c r="Q2064" s="3" t="s">
        <v>29</v>
      </c>
      <c r="R2064" s="1" t="s">
        <v>30</v>
      </c>
      <c r="S2064" s="1" t="s">
        <v>31</v>
      </c>
      <c r="T2064" s="1" t="s">
        <v>30</v>
      </c>
      <c r="Z2064" s="1">
        <v>0</v>
      </c>
      <c r="AA2064" s="1" t="s">
        <v>2121</v>
      </c>
      <c r="AB2064" s="1" t="s">
        <v>2140</v>
      </c>
      <c r="AC2064" s="1" t="s">
        <v>2125</v>
      </c>
      <c r="AE2064" s="2">
        <v>79575810</v>
      </c>
      <c r="AF2064" s="2" t="s">
        <v>2152</v>
      </c>
      <c r="AG2064" s="48">
        <v>-54161113.460000001</v>
      </c>
      <c r="AH2064" s="50">
        <v>-1</v>
      </c>
      <c r="AI2064" s="1">
        <v>0</v>
      </c>
    </row>
    <row r="2065" spans="1:35" x14ac:dyDescent="0.35">
      <c r="A2065" s="1" t="s">
        <v>21</v>
      </c>
      <c r="B2065" s="1">
        <v>1</v>
      </c>
      <c r="C2065" s="1" t="s">
        <v>198</v>
      </c>
      <c r="D2065" s="1" t="s">
        <v>213</v>
      </c>
      <c r="E2065" s="1" t="s">
        <v>214</v>
      </c>
      <c r="F2065" s="1" t="s">
        <v>25</v>
      </c>
      <c r="G2065" s="1">
        <v>35</v>
      </c>
      <c r="H2065" s="1" t="s">
        <v>131</v>
      </c>
      <c r="I2065" s="1" t="s">
        <v>132</v>
      </c>
      <c r="K2065" s="2">
        <v>170445628.46000001</v>
      </c>
      <c r="L2065" s="2">
        <v>85222814.230000004</v>
      </c>
      <c r="M2065" s="2">
        <v>93392177.920000002</v>
      </c>
      <c r="N2065" s="2">
        <v>8169363.6900000004</v>
      </c>
      <c r="O2065" s="2">
        <v>9.5858881965015303</v>
      </c>
      <c r="P2065" s="3" t="s">
        <v>73</v>
      </c>
      <c r="Q2065" s="3" t="s">
        <v>29</v>
      </c>
      <c r="R2065" s="1" t="s">
        <v>30</v>
      </c>
      <c r="S2065" s="1" t="s">
        <v>31</v>
      </c>
      <c r="T2065" s="1" t="s">
        <v>30</v>
      </c>
      <c r="Z2065" s="1">
        <v>0</v>
      </c>
      <c r="AA2065" s="1" t="s">
        <v>2121</v>
      </c>
      <c r="AB2065" s="1" t="s">
        <v>2140</v>
      </c>
      <c r="AC2065" s="1" t="s">
        <v>2125</v>
      </c>
      <c r="AE2065" s="2">
        <v>180286961.15000001</v>
      </c>
      <c r="AF2065" s="2" t="s">
        <v>2152</v>
      </c>
      <c r="AG2065" s="48">
        <v>-170445628.46000001</v>
      </c>
      <c r="AH2065" s="50">
        <v>-1</v>
      </c>
      <c r="AI2065" s="1">
        <v>0</v>
      </c>
    </row>
    <row r="2066" spans="1:35" x14ac:dyDescent="0.35">
      <c r="A2066" s="1" t="s">
        <v>21</v>
      </c>
      <c r="B2066" s="1">
        <v>1</v>
      </c>
      <c r="C2066" s="1" t="s">
        <v>198</v>
      </c>
      <c r="D2066" s="1" t="s">
        <v>207</v>
      </c>
      <c r="E2066" s="1" t="s">
        <v>208</v>
      </c>
      <c r="F2066" s="1" t="s">
        <v>25</v>
      </c>
      <c r="G2066" s="1">
        <v>35</v>
      </c>
      <c r="H2066" s="1" t="s">
        <v>131</v>
      </c>
      <c r="I2066" s="1" t="s">
        <v>132</v>
      </c>
      <c r="K2066" s="2">
        <v>82834456.109999999</v>
      </c>
      <c r="L2066" s="2">
        <v>41417228.055</v>
      </c>
      <c r="M2066" s="2">
        <v>41721757.130000003</v>
      </c>
      <c r="N2066" s="2">
        <v>304529.07500000001</v>
      </c>
      <c r="O2066" s="2">
        <v>0.73527150246656003</v>
      </c>
      <c r="P2066" s="3" t="s">
        <v>73</v>
      </c>
      <c r="Q2066" s="3" t="s">
        <v>29</v>
      </c>
      <c r="R2066" s="1" t="s">
        <v>30</v>
      </c>
      <c r="S2066" s="1" t="s">
        <v>31</v>
      </c>
      <c r="T2066" s="1" t="s">
        <v>30</v>
      </c>
      <c r="Z2066" s="1">
        <v>0</v>
      </c>
      <c r="AA2066" s="1" t="s">
        <v>2127</v>
      </c>
      <c r="AB2066" s="1" t="s">
        <v>2126</v>
      </c>
      <c r="AC2066" s="1" t="s">
        <v>2126</v>
      </c>
      <c r="AE2066" s="2">
        <v>83438007.219999999</v>
      </c>
      <c r="AF2066" s="2" t="s">
        <v>2152</v>
      </c>
      <c r="AG2066" s="48">
        <v>-82834456.109999999</v>
      </c>
      <c r="AH2066" s="50">
        <v>-1</v>
      </c>
      <c r="AI2066" s="1">
        <v>0</v>
      </c>
    </row>
    <row r="2067" spans="1:35" x14ac:dyDescent="0.35">
      <c r="A2067" s="1" t="s">
        <v>21</v>
      </c>
      <c r="B2067" s="1">
        <v>1</v>
      </c>
      <c r="C2067" s="1" t="s">
        <v>198</v>
      </c>
      <c r="D2067" s="1" t="s">
        <v>225</v>
      </c>
      <c r="E2067" s="1" t="s">
        <v>226</v>
      </c>
      <c r="F2067" s="1" t="s">
        <v>25</v>
      </c>
      <c r="G2067" s="1">
        <v>35</v>
      </c>
      <c r="H2067" s="1" t="s">
        <v>131</v>
      </c>
      <c r="I2067" s="1" t="s">
        <v>132</v>
      </c>
      <c r="K2067" s="2">
        <v>68457447.340000004</v>
      </c>
      <c r="L2067" s="2">
        <v>34228723.670000002</v>
      </c>
      <c r="M2067" s="2">
        <v>38052636.399999999</v>
      </c>
      <c r="N2067" s="2">
        <v>3823912.73</v>
      </c>
      <c r="O2067" s="2">
        <v>11.1716486038639</v>
      </c>
      <c r="P2067" s="3" t="s">
        <v>73</v>
      </c>
      <c r="Q2067" s="3" t="s">
        <v>29</v>
      </c>
      <c r="R2067" s="1" t="s">
        <v>30</v>
      </c>
      <c r="S2067" s="1" t="s">
        <v>31</v>
      </c>
      <c r="T2067" s="1" t="s">
        <v>30</v>
      </c>
      <c r="Z2067" s="1">
        <v>0</v>
      </c>
      <c r="AA2067" s="1" t="s">
        <v>2121</v>
      </c>
      <c r="AB2067" s="1" t="s">
        <v>2140</v>
      </c>
      <c r="AC2067" s="1" t="s">
        <v>2125</v>
      </c>
      <c r="AE2067" s="2">
        <v>70771691.030000001</v>
      </c>
      <c r="AF2067" s="2" t="s">
        <v>2152</v>
      </c>
      <c r="AG2067" s="48">
        <v>-68457447.340000004</v>
      </c>
      <c r="AH2067" s="50">
        <v>-1</v>
      </c>
      <c r="AI2067" s="1">
        <v>0</v>
      </c>
    </row>
    <row r="2068" spans="1:35" x14ac:dyDescent="0.35">
      <c r="A2068" s="1" t="s">
        <v>21</v>
      </c>
      <c r="B2068" s="1">
        <v>1</v>
      </c>
      <c r="C2068" s="1" t="s">
        <v>198</v>
      </c>
      <c r="D2068" s="1" t="s">
        <v>211</v>
      </c>
      <c r="E2068" s="1" t="s">
        <v>212</v>
      </c>
      <c r="F2068" s="1" t="s">
        <v>25</v>
      </c>
      <c r="G2068" s="1">
        <v>35</v>
      </c>
      <c r="H2068" s="1" t="s">
        <v>131</v>
      </c>
      <c r="I2068" s="1" t="s">
        <v>132</v>
      </c>
      <c r="K2068" s="2">
        <v>249520057.34999999</v>
      </c>
      <c r="L2068" s="2">
        <v>124760028.675</v>
      </c>
      <c r="M2068" s="2">
        <v>130849763.03</v>
      </c>
      <c r="N2068" s="2">
        <v>6089734.3550000004</v>
      </c>
      <c r="O2068" s="2">
        <v>4.8811581879832397</v>
      </c>
      <c r="P2068" s="3" t="s">
        <v>73</v>
      </c>
      <c r="Q2068" s="3" t="s">
        <v>29</v>
      </c>
      <c r="R2068" s="1" t="s">
        <v>30</v>
      </c>
      <c r="S2068" s="1" t="s">
        <v>31</v>
      </c>
      <c r="T2068" s="1" t="s">
        <v>30</v>
      </c>
      <c r="Z2068" s="1">
        <v>0</v>
      </c>
      <c r="AA2068" s="1" t="s">
        <v>2127</v>
      </c>
      <c r="AB2068" s="1" t="s">
        <v>2126</v>
      </c>
      <c r="AC2068" s="1" t="s">
        <v>2126</v>
      </c>
      <c r="AE2068" s="2">
        <v>271924365.63000005</v>
      </c>
      <c r="AF2068" s="2" t="s">
        <v>2152</v>
      </c>
      <c r="AG2068" s="48">
        <v>-249520057.34999999</v>
      </c>
      <c r="AH2068" s="50">
        <v>-1</v>
      </c>
      <c r="AI2068" s="1">
        <v>0</v>
      </c>
    </row>
    <row r="2069" spans="1:35" x14ac:dyDescent="0.35">
      <c r="A2069" s="1" t="s">
        <v>21</v>
      </c>
      <c r="B2069" s="1">
        <v>1</v>
      </c>
      <c r="C2069" s="1" t="s">
        <v>198</v>
      </c>
      <c r="D2069" s="1" t="s">
        <v>221</v>
      </c>
      <c r="E2069" s="1" t="s">
        <v>222</v>
      </c>
      <c r="F2069" s="1" t="s">
        <v>25</v>
      </c>
      <c r="G2069" s="1">
        <v>35</v>
      </c>
      <c r="H2069" s="1" t="s">
        <v>131</v>
      </c>
      <c r="I2069" s="1" t="s">
        <v>132</v>
      </c>
      <c r="K2069" s="2">
        <v>66333911.68</v>
      </c>
      <c r="L2069" s="2">
        <v>33166955.84</v>
      </c>
      <c r="M2069" s="2">
        <v>33548317.629999999</v>
      </c>
      <c r="N2069" s="2">
        <v>381361.79</v>
      </c>
      <c r="O2069" s="2">
        <v>1.1498245176305</v>
      </c>
      <c r="P2069" s="3" t="s">
        <v>73</v>
      </c>
      <c r="Q2069" s="3" t="s">
        <v>29</v>
      </c>
      <c r="R2069" s="1" t="s">
        <v>30</v>
      </c>
      <c r="S2069" s="1" t="s">
        <v>31</v>
      </c>
      <c r="T2069" s="1" t="s">
        <v>30</v>
      </c>
      <c r="Z2069" s="1">
        <v>0</v>
      </c>
      <c r="AA2069" s="1" t="s">
        <v>2127</v>
      </c>
      <c r="AB2069" s="1" t="s">
        <v>2126</v>
      </c>
      <c r="AC2069" s="1" t="s">
        <v>2126</v>
      </c>
      <c r="AE2069" s="2">
        <v>71729520.173999995</v>
      </c>
      <c r="AF2069" s="2" t="s">
        <v>2152</v>
      </c>
      <c r="AG2069" s="48">
        <v>-66333911.68</v>
      </c>
      <c r="AH2069" s="50">
        <v>-1</v>
      </c>
      <c r="AI2069" s="1">
        <v>0</v>
      </c>
    </row>
    <row r="2070" spans="1:35" x14ac:dyDescent="0.35">
      <c r="A2070" s="1" t="s">
        <v>21</v>
      </c>
      <c r="B2070" s="1">
        <v>1</v>
      </c>
      <c r="C2070" s="1" t="s">
        <v>198</v>
      </c>
      <c r="D2070" s="1" t="s">
        <v>223</v>
      </c>
      <c r="E2070" s="1" t="s">
        <v>224</v>
      </c>
      <c r="F2070" s="1" t="s">
        <v>25</v>
      </c>
      <c r="G2070" s="1">
        <v>35</v>
      </c>
      <c r="H2070" s="1" t="s">
        <v>131</v>
      </c>
      <c r="I2070" s="1" t="s">
        <v>132</v>
      </c>
      <c r="K2070" s="2">
        <v>72141781.459999993</v>
      </c>
      <c r="L2070" s="2">
        <v>36070890.729999997</v>
      </c>
      <c r="M2070" s="2">
        <v>37052475.859999999</v>
      </c>
      <c r="N2070" s="2">
        <v>981585.13</v>
      </c>
      <c r="O2070" s="2">
        <v>2.7212666782958599</v>
      </c>
      <c r="P2070" s="3" t="s">
        <v>73</v>
      </c>
      <c r="Q2070" s="3" t="s">
        <v>29</v>
      </c>
      <c r="R2070" s="1" t="s">
        <v>30</v>
      </c>
      <c r="S2070" s="1" t="s">
        <v>31</v>
      </c>
      <c r="T2070" s="1" t="s">
        <v>30</v>
      </c>
      <c r="Z2070" s="1">
        <v>0</v>
      </c>
      <c r="AA2070" s="1" t="s">
        <v>2127</v>
      </c>
      <c r="AB2070" s="1" t="s">
        <v>2126</v>
      </c>
      <c r="AC2070" s="1" t="s">
        <v>2126</v>
      </c>
      <c r="AE2070" s="2">
        <v>73172235.50999999</v>
      </c>
      <c r="AF2070" s="2" t="s">
        <v>2152</v>
      </c>
      <c r="AG2070" s="48">
        <v>-72141781.459999993</v>
      </c>
      <c r="AH2070" s="50">
        <v>-1</v>
      </c>
      <c r="AI2070" s="1">
        <v>0</v>
      </c>
    </row>
    <row r="2071" spans="1:35" x14ac:dyDescent="0.35">
      <c r="A2071" s="1" t="s">
        <v>21</v>
      </c>
      <c r="B2071" s="1">
        <v>1</v>
      </c>
      <c r="C2071" s="1" t="s">
        <v>198</v>
      </c>
      <c r="D2071" s="1" t="s">
        <v>227</v>
      </c>
      <c r="E2071" s="1" t="s">
        <v>228</v>
      </c>
      <c r="F2071" s="1" t="s">
        <v>25</v>
      </c>
      <c r="G2071" s="1">
        <v>35</v>
      </c>
      <c r="H2071" s="1" t="s">
        <v>131</v>
      </c>
      <c r="I2071" s="1" t="s">
        <v>132</v>
      </c>
      <c r="K2071" s="2">
        <v>91934963.439999998</v>
      </c>
      <c r="L2071" s="2">
        <v>45967481.719999999</v>
      </c>
      <c r="M2071" s="2">
        <v>43488289.630000003</v>
      </c>
      <c r="N2071" s="2">
        <v>-2479192.09</v>
      </c>
      <c r="O2071" s="2">
        <v>-5.3933606915893497</v>
      </c>
      <c r="P2071" s="3" t="s">
        <v>28</v>
      </c>
      <c r="Q2071" s="3" t="s">
        <v>29</v>
      </c>
      <c r="R2071" s="1" t="s">
        <v>30</v>
      </c>
      <c r="S2071" s="1" t="s">
        <v>31</v>
      </c>
      <c r="T2071" s="1" t="s">
        <v>30</v>
      </c>
      <c r="Z2071" s="1">
        <v>0</v>
      </c>
      <c r="AA2071" s="1" t="s">
        <v>2121</v>
      </c>
      <c r="AB2071" s="1" t="s">
        <v>2140</v>
      </c>
      <c r="AC2071" s="1" t="s">
        <v>2123</v>
      </c>
      <c r="AE2071" s="2">
        <v>93751166.436021999</v>
      </c>
      <c r="AF2071" s="2" t="s">
        <v>2152</v>
      </c>
      <c r="AG2071" s="48">
        <v>-91934963.439999998</v>
      </c>
      <c r="AH2071" s="50">
        <v>-1</v>
      </c>
      <c r="AI2071" s="1">
        <v>0</v>
      </c>
    </row>
    <row r="2072" spans="1:35" x14ac:dyDescent="0.35">
      <c r="A2072" s="1" t="s">
        <v>21</v>
      </c>
      <c r="B2072" s="1">
        <v>1</v>
      </c>
      <c r="C2072" s="1" t="s">
        <v>198</v>
      </c>
      <c r="D2072" s="1" t="s">
        <v>217</v>
      </c>
      <c r="E2072" s="1" t="s">
        <v>218</v>
      </c>
      <c r="F2072" s="1" t="s">
        <v>25</v>
      </c>
      <c r="G2072" s="1">
        <v>35</v>
      </c>
      <c r="H2072" s="1" t="s">
        <v>131</v>
      </c>
      <c r="I2072" s="1" t="s">
        <v>132</v>
      </c>
      <c r="K2072" s="2">
        <v>109362412.98999999</v>
      </c>
      <c r="L2072" s="2">
        <v>54681206.494999997</v>
      </c>
      <c r="M2072" s="2">
        <v>48450175.32</v>
      </c>
      <c r="N2072" s="2">
        <v>-6231031.1749999998</v>
      </c>
      <c r="O2072" s="2">
        <v>-11.395196950472799</v>
      </c>
      <c r="P2072" s="3" t="s">
        <v>28</v>
      </c>
      <c r="Q2072" s="3" t="s">
        <v>29</v>
      </c>
      <c r="R2072" s="1" t="s">
        <v>30</v>
      </c>
      <c r="S2072" s="1" t="s">
        <v>31</v>
      </c>
      <c r="T2072" s="1" t="s">
        <v>30</v>
      </c>
      <c r="Z2072" s="1">
        <v>0</v>
      </c>
      <c r="AA2072" s="1" t="s">
        <v>2121</v>
      </c>
      <c r="AB2072" s="1" t="s">
        <v>2140</v>
      </c>
      <c r="AC2072" s="1" t="s">
        <v>2123</v>
      </c>
      <c r="AE2072" s="2">
        <v>106533143.81</v>
      </c>
      <c r="AF2072" s="2" t="s">
        <v>2152</v>
      </c>
      <c r="AG2072" s="48">
        <v>-109362412.98999999</v>
      </c>
      <c r="AH2072" s="50">
        <v>-1</v>
      </c>
      <c r="AI2072" s="1">
        <v>0</v>
      </c>
    </row>
    <row r="2073" spans="1:35" x14ac:dyDescent="0.35">
      <c r="A2073" s="1" t="s">
        <v>21</v>
      </c>
      <c r="B2073" s="1">
        <v>1</v>
      </c>
      <c r="C2073" s="1" t="s">
        <v>198</v>
      </c>
      <c r="D2073" s="1" t="s">
        <v>201</v>
      </c>
      <c r="E2073" s="1" t="s">
        <v>202</v>
      </c>
      <c r="F2073" s="1" t="s">
        <v>25</v>
      </c>
      <c r="G2073" s="1">
        <v>36</v>
      </c>
      <c r="H2073" s="1" t="s">
        <v>133</v>
      </c>
      <c r="I2073" s="1" t="s">
        <v>134</v>
      </c>
      <c r="K2073" s="2">
        <v>7664769.3399999999</v>
      </c>
      <c r="L2073" s="2">
        <v>3832384.67</v>
      </c>
      <c r="M2073" s="2">
        <v>20568186.170000002</v>
      </c>
      <c r="N2073" s="2">
        <v>16735801.5</v>
      </c>
      <c r="O2073" s="2">
        <v>436.69419802788201</v>
      </c>
      <c r="P2073" s="3" t="s">
        <v>28</v>
      </c>
      <c r="Q2073" s="3" t="s">
        <v>29</v>
      </c>
      <c r="R2073" s="1" t="s">
        <v>30</v>
      </c>
      <c r="S2073" s="1" t="s">
        <v>31</v>
      </c>
      <c r="T2073" s="1" t="s">
        <v>30</v>
      </c>
      <c r="Z2073" s="1">
        <v>0</v>
      </c>
      <c r="AA2073" s="1" t="s">
        <v>2128</v>
      </c>
      <c r="AB2073" s="1" t="s">
        <v>2140</v>
      </c>
      <c r="AC2073" s="1" t="s">
        <v>2143</v>
      </c>
      <c r="AE2073" s="2">
        <v>22090548.889090896</v>
      </c>
      <c r="AF2073" s="2" t="s">
        <v>2152</v>
      </c>
      <c r="AG2073" s="48">
        <v>-7664769.3399999999</v>
      </c>
      <c r="AH2073" s="50">
        <v>-1</v>
      </c>
      <c r="AI2073" s="1">
        <v>0</v>
      </c>
    </row>
    <row r="2074" spans="1:35" x14ac:dyDescent="0.35">
      <c r="A2074" s="1" t="s">
        <v>21</v>
      </c>
      <c r="B2074" s="1">
        <v>1</v>
      </c>
      <c r="C2074" s="1" t="s">
        <v>198</v>
      </c>
      <c r="D2074" s="1" t="s">
        <v>203</v>
      </c>
      <c r="E2074" s="1" t="s">
        <v>204</v>
      </c>
      <c r="F2074" s="1" t="s">
        <v>25</v>
      </c>
      <c r="G2074" s="1">
        <v>36</v>
      </c>
      <c r="H2074" s="1" t="s">
        <v>133</v>
      </c>
      <c r="I2074" s="1" t="s">
        <v>134</v>
      </c>
      <c r="K2074" s="2">
        <v>7386240.0899999999</v>
      </c>
      <c r="L2074" s="2">
        <v>3693120.0449999999</v>
      </c>
      <c r="M2074" s="2">
        <v>8708177.7399999909</v>
      </c>
      <c r="N2074" s="2">
        <v>5015057.6949999901</v>
      </c>
      <c r="O2074" s="2">
        <v>135.794602771976</v>
      </c>
      <c r="P2074" s="3" t="s">
        <v>28</v>
      </c>
      <c r="Q2074" s="3" t="s">
        <v>29</v>
      </c>
      <c r="R2074" s="1" t="s">
        <v>30</v>
      </c>
      <c r="S2074" s="1" t="s">
        <v>31</v>
      </c>
      <c r="T2074" s="1" t="s">
        <v>30</v>
      </c>
      <c r="Z2074" s="1">
        <v>0</v>
      </c>
      <c r="AA2074" s="1" t="s">
        <v>2121</v>
      </c>
      <c r="AB2074" s="1" t="s">
        <v>2140</v>
      </c>
      <c r="AC2074" s="1" t="s">
        <v>2143</v>
      </c>
      <c r="AE2074" s="2">
        <v>9494060.2100000083</v>
      </c>
      <c r="AF2074" s="2" t="s">
        <v>2152</v>
      </c>
      <c r="AG2074" s="48">
        <v>-7386240.0899999999</v>
      </c>
      <c r="AH2074" s="50">
        <v>-1</v>
      </c>
      <c r="AI2074" s="1">
        <v>0</v>
      </c>
    </row>
    <row r="2075" spans="1:35" x14ac:dyDescent="0.35">
      <c r="A2075" s="1" t="s">
        <v>21</v>
      </c>
      <c r="B2075" s="1">
        <v>1</v>
      </c>
      <c r="C2075" s="1" t="s">
        <v>198</v>
      </c>
      <c r="D2075" s="1" t="s">
        <v>199</v>
      </c>
      <c r="E2075" s="1" t="s">
        <v>200</v>
      </c>
      <c r="F2075" s="1" t="s">
        <v>25</v>
      </c>
      <c r="G2075" s="1">
        <v>36</v>
      </c>
      <c r="H2075" s="1" t="s">
        <v>133</v>
      </c>
      <c r="I2075" s="1" t="s">
        <v>134</v>
      </c>
      <c r="K2075" s="2">
        <v>34635904.18</v>
      </c>
      <c r="L2075" s="2">
        <v>17317952.09</v>
      </c>
      <c r="M2075" s="2">
        <v>66435576.109999903</v>
      </c>
      <c r="N2075" s="2">
        <v>49117624.019999899</v>
      </c>
      <c r="O2075" s="2">
        <v>283.62258865678598</v>
      </c>
      <c r="P2075" s="3" t="s">
        <v>28</v>
      </c>
      <c r="Q2075" s="3" t="s">
        <v>29</v>
      </c>
      <c r="R2075" s="1" t="s">
        <v>30</v>
      </c>
      <c r="S2075" s="1" t="s">
        <v>31</v>
      </c>
      <c r="T2075" s="1" t="s">
        <v>30</v>
      </c>
      <c r="Z2075" s="1">
        <v>0</v>
      </c>
      <c r="AA2075" s="1" t="s">
        <v>2129</v>
      </c>
      <c r="AB2075" s="1" t="s">
        <v>2140</v>
      </c>
      <c r="AC2075" s="1" t="s">
        <v>2143</v>
      </c>
      <c r="AE2075" s="2">
        <v>54034205.742000103</v>
      </c>
      <c r="AF2075" s="2" t="s">
        <v>2152</v>
      </c>
      <c r="AG2075" s="48">
        <v>-34635904.18</v>
      </c>
      <c r="AH2075" s="50">
        <v>-1</v>
      </c>
      <c r="AI2075" s="1">
        <v>0</v>
      </c>
    </row>
    <row r="2076" spans="1:35" x14ac:dyDescent="0.35">
      <c r="A2076" s="1" t="s">
        <v>21</v>
      </c>
      <c r="B2076" s="1">
        <v>1</v>
      </c>
      <c r="C2076" s="1" t="s">
        <v>198</v>
      </c>
      <c r="D2076" s="1" t="s">
        <v>205</v>
      </c>
      <c r="E2076" s="1" t="s">
        <v>206</v>
      </c>
      <c r="F2076" s="1" t="s">
        <v>56</v>
      </c>
      <c r="G2076" s="1">
        <v>36</v>
      </c>
      <c r="H2076" s="1" t="s">
        <v>133</v>
      </c>
      <c r="I2076" s="1" t="s">
        <v>134</v>
      </c>
      <c r="K2076" s="2">
        <v>97618443</v>
      </c>
      <c r="L2076" s="2">
        <v>48809221.5</v>
      </c>
      <c r="M2076" s="2">
        <v>418876769.12</v>
      </c>
      <c r="N2076" s="2">
        <v>370067547.62</v>
      </c>
      <c r="O2076" s="2">
        <v>758.19186671518605</v>
      </c>
      <c r="P2076" s="3" t="s">
        <v>28</v>
      </c>
      <c r="Q2076" s="3" t="s">
        <v>29</v>
      </c>
      <c r="R2076" s="1" t="s">
        <v>30</v>
      </c>
      <c r="S2076" s="1" t="s">
        <v>31</v>
      </c>
      <c r="T2076" s="1" t="s">
        <v>30</v>
      </c>
      <c r="Z2076" s="1">
        <v>0</v>
      </c>
      <c r="AA2076" s="1" t="s">
        <v>2127</v>
      </c>
      <c r="AB2076" s="1" t="s">
        <v>2140</v>
      </c>
      <c r="AC2076" s="1" t="s">
        <v>2143</v>
      </c>
      <c r="AE2076" s="2">
        <v>0</v>
      </c>
      <c r="AF2076" s="2" t="s">
        <v>2152</v>
      </c>
      <c r="AG2076" s="48">
        <v>-97618443</v>
      </c>
      <c r="AH2076" s="50">
        <v>-1</v>
      </c>
      <c r="AI2076" s="1">
        <v>0</v>
      </c>
    </row>
    <row r="2077" spans="1:35" x14ac:dyDescent="0.35">
      <c r="A2077" s="1" t="s">
        <v>21</v>
      </c>
      <c r="B2077" s="1">
        <v>1</v>
      </c>
      <c r="C2077" s="1" t="s">
        <v>198</v>
      </c>
      <c r="D2077" s="1" t="s">
        <v>211</v>
      </c>
      <c r="E2077" s="1" t="s">
        <v>212</v>
      </c>
      <c r="F2077" s="1" t="s">
        <v>25</v>
      </c>
      <c r="G2077" s="1">
        <v>36</v>
      </c>
      <c r="H2077" s="1" t="s">
        <v>133</v>
      </c>
      <c r="I2077" s="1" t="s">
        <v>134</v>
      </c>
      <c r="K2077" s="2">
        <v>31350163.239999998</v>
      </c>
      <c r="L2077" s="2">
        <v>15675081.619999999</v>
      </c>
      <c r="M2077" s="2">
        <v>34532194.080000103</v>
      </c>
      <c r="N2077" s="2">
        <v>18857112.460000101</v>
      </c>
      <c r="O2077" s="2">
        <v>120.29993155467901</v>
      </c>
      <c r="P2077" s="3" t="s">
        <v>28</v>
      </c>
      <c r="Q2077" s="3" t="s">
        <v>29</v>
      </c>
      <c r="R2077" s="1" t="s">
        <v>30</v>
      </c>
      <c r="S2077" s="1" t="s">
        <v>31</v>
      </c>
      <c r="T2077" s="1" t="s">
        <v>30</v>
      </c>
      <c r="Z2077" s="1">
        <v>0</v>
      </c>
      <c r="AA2077" s="1" t="s">
        <v>2127</v>
      </c>
      <c r="AB2077" s="1" t="s">
        <v>2140</v>
      </c>
      <c r="AC2077" s="1" t="s">
        <v>2143</v>
      </c>
      <c r="AE2077" s="2">
        <v>18726463.069999993</v>
      </c>
      <c r="AF2077" s="2" t="s">
        <v>2152</v>
      </c>
      <c r="AG2077" s="48">
        <v>-31350163.239999998</v>
      </c>
      <c r="AH2077" s="50">
        <v>-1</v>
      </c>
      <c r="AI2077" s="1">
        <v>0</v>
      </c>
    </row>
    <row r="2078" spans="1:35" x14ac:dyDescent="0.35">
      <c r="A2078" s="1" t="s">
        <v>21</v>
      </c>
      <c r="B2078" s="1">
        <v>1</v>
      </c>
      <c r="C2078" s="1" t="s">
        <v>198</v>
      </c>
      <c r="D2078" s="1" t="s">
        <v>217</v>
      </c>
      <c r="E2078" s="1" t="s">
        <v>218</v>
      </c>
      <c r="F2078" s="1" t="s">
        <v>25</v>
      </c>
      <c r="G2078" s="1">
        <v>36</v>
      </c>
      <c r="H2078" s="1" t="s">
        <v>133</v>
      </c>
      <c r="I2078" s="1" t="s">
        <v>134</v>
      </c>
      <c r="K2078" s="2">
        <v>18507161.43</v>
      </c>
      <c r="L2078" s="2">
        <v>9253580.7149999999</v>
      </c>
      <c r="M2078" s="2">
        <v>14427915.550000001</v>
      </c>
      <c r="N2078" s="2">
        <v>5174334.835</v>
      </c>
      <c r="O2078" s="2">
        <v>55.917109218190902</v>
      </c>
      <c r="P2078" s="3" t="s">
        <v>28</v>
      </c>
      <c r="Q2078" s="3" t="s">
        <v>29</v>
      </c>
      <c r="R2078" s="1" t="s">
        <v>30</v>
      </c>
      <c r="S2078" s="1" t="s">
        <v>31</v>
      </c>
      <c r="T2078" s="1" t="s">
        <v>30</v>
      </c>
      <c r="Z2078" s="1">
        <v>0</v>
      </c>
      <c r="AA2078" s="1" t="s">
        <v>2121</v>
      </c>
      <c r="AB2078" s="1" t="s">
        <v>2140</v>
      </c>
      <c r="AC2078" s="1" t="s">
        <v>2145</v>
      </c>
      <c r="AE2078" s="2">
        <v>25295682.23999998</v>
      </c>
      <c r="AF2078" s="2" t="s">
        <v>2152</v>
      </c>
      <c r="AG2078" s="48">
        <v>-18507161.43</v>
      </c>
      <c r="AH2078" s="50">
        <v>-1</v>
      </c>
      <c r="AI2078" s="1">
        <v>0</v>
      </c>
    </row>
    <row r="2079" spans="1:35" x14ac:dyDescent="0.35">
      <c r="A2079" s="1" t="s">
        <v>21</v>
      </c>
      <c r="B2079" s="1">
        <v>1</v>
      </c>
      <c r="C2079" s="1" t="s">
        <v>198</v>
      </c>
      <c r="D2079" s="1" t="s">
        <v>207</v>
      </c>
      <c r="E2079" s="1" t="s">
        <v>208</v>
      </c>
      <c r="F2079" s="1" t="s">
        <v>25</v>
      </c>
      <c r="G2079" s="1">
        <v>36</v>
      </c>
      <c r="H2079" s="1" t="s">
        <v>133</v>
      </c>
      <c r="I2079" s="1" t="s">
        <v>134</v>
      </c>
      <c r="K2079" s="2">
        <v>84793.06</v>
      </c>
      <c r="L2079" s="2">
        <v>42396.53</v>
      </c>
      <c r="M2079" s="2">
        <v>11157352.41</v>
      </c>
      <c r="N2079" s="2">
        <v>11114955.880000001</v>
      </c>
      <c r="O2079" s="2">
        <v>26216.664146806401</v>
      </c>
      <c r="P2079" s="3" t="s">
        <v>28</v>
      </c>
      <c r="Q2079" s="3" t="s">
        <v>29</v>
      </c>
      <c r="R2079" s="1" t="s">
        <v>30</v>
      </c>
      <c r="S2079" s="1" t="s">
        <v>31</v>
      </c>
      <c r="T2079" s="1" t="s">
        <v>30</v>
      </c>
      <c r="Z2079" s="1">
        <v>0</v>
      </c>
      <c r="AA2079" s="1" t="s">
        <v>2127</v>
      </c>
      <c r="AB2079" s="1" t="s">
        <v>2140</v>
      </c>
      <c r="AC2079" s="1" t="s">
        <v>2143</v>
      </c>
      <c r="AE2079" s="2">
        <v>4558530.7199999988</v>
      </c>
      <c r="AF2079" s="2" t="s">
        <v>2152</v>
      </c>
      <c r="AG2079" s="48">
        <v>-84793.06</v>
      </c>
      <c r="AH2079" s="50">
        <v>-1</v>
      </c>
      <c r="AI2079" s="1">
        <v>0</v>
      </c>
    </row>
    <row r="2080" spans="1:35" x14ac:dyDescent="0.35">
      <c r="A2080" s="1" t="s">
        <v>21</v>
      </c>
      <c r="B2080" s="1">
        <v>1</v>
      </c>
      <c r="C2080" s="1" t="s">
        <v>198</v>
      </c>
      <c r="D2080" s="1" t="s">
        <v>225</v>
      </c>
      <c r="E2080" s="1" t="s">
        <v>226</v>
      </c>
      <c r="F2080" s="1" t="s">
        <v>25</v>
      </c>
      <c r="G2080" s="1">
        <v>36</v>
      </c>
      <c r="H2080" s="1" t="s">
        <v>133</v>
      </c>
      <c r="I2080" s="1" t="s">
        <v>134</v>
      </c>
      <c r="K2080" s="2">
        <v>1631474.31</v>
      </c>
      <c r="L2080" s="2">
        <v>815737.15500000003</v>
      </c>
      <c r="M2080" s="2">
        <v>15139059.689999999</v>
      </c>
      <c r="N2080" s="2">
        <v>14323322.535</v>
      </c>
      <c r="O2080" s="2">
        <v>1755.8747259710101</v>
      </c>
      <c r="P2080" s="3" t="s">
        <v>28</v>
      </c>
      <c r="Q2080" s="3" t="s">
        <v>29</v>
      </c>
      <c r="R2080" s="1" t="s">
        <v>30</v>
      </c>
      <c r="S2080" s="1" t="s">
        <v>31</v>
      </c>
      <c r="T2080" s="1" t="s">
        <v>30</v>
      </c>
      <c r="Z2080" s="1">
        <v>0</v>
      </c>
      <c r="AA2080" s="1" t="s">
        <v>2121</v>
      </c>
      <c r="AB2080" s="1" t="s">
        <v>2140</v>
      </c>
      <c r="AC2080" s="1" t="s">
        <v>2143</v>
      </c>
      <c r="AE2080" s="2">
        <v>4141110.4799999893</v>
      </c>
      <c r="AF2080" s="2" t="s">
        <v>2152</v>
      </c>
      <c r="AG2080" s="48">
        <v>-1631474.31</v>
      </c>
      <c r="AH2080" s="50">
        <v>-1</v>
      </c>
      <c r="AI2080" s="1">
        <v>0</v>
      </c>
    </row>
    <row r="2081" spans="1:35" x14ac:dyDescent="0.35">
      <c r="A2081" s="1" t="s">
        <v>21</v>
      </c>
      <c r="B2081" s="1">
        <v>1</v>
      </c>
      <c r="C2081" s="1" t="s">
        <v>198</v>
      </c>
      <c r="D2081" s="1" t="s">
        <v>215</v>
      </c>
      <c r="E2081" s="1" t="s">
        <v>216</v>
      </c>
      <c r="F2081" s="1" t="s">
        <v>25</v>
      </c>
      <c r="G2081" s="1">
        <v>36</v>
      </c>
      <c r="H2081" s="1" t="s">
        <v>133</v>
      </c>
      <c r="I2081" s="1" t="s">
        <v>134</v>
      </c>
      <c r="K2081" s="2">
        <v>2030002.17</v>
      </c>
      <c r="L2081" s="2">
        <v>1015001.085</v>
      </c>
      <c r="M2081" s="2">
        <v>14273031.050000001</v>
      </c>
      <c r="N2081" s="2">
        <v>13258029.965</v>
      </c>
      <c r="O2081" s="2">
        <v>1306.2084524766799</v>
      </c>
      <c r="P2081" s="3" t="s">
        <v>28</v>
      </c>
      <c r="Q2081" s="3" t="s">
        <v>29</v>
      </c>
      <c r="R2081" s="1" t="s">
        <v>30</v>
      </c>
      <c r="S2081" s="1" t="s">
        <v>31</v>
      </c>
      <c r="T2081" s="1" t="s">
        <v>30</v>
      </c>
      <c r="Z2081" s="1">
        <v>0</v>
      </c>
      <c r="AA2081" s="1" t="s">
        <v>2121</v>
      </c>
      <c r="AB2081" s="1" t="s">
        <v>2140</v>
      </c>
      <c r="AC2081" s="1" t="s">
        <v>2143</v>
      </c>
      <c r="AE2081" s="2">
        <v>11566164.110000014</v>
      </c>
      <c r="AF2081" s="2" t="s">
        <v>2152</v>
      </c>
      <c r="AG2081" s="48">
        <v>-2030002.17</v>
      </c>
      <c r="AH2081" s="50">
        <v>-1</v>
      </c>
      <c r="AI2081" s="1">
        <v>0</v>
      </c>
    </row>
    <row r="2082" spans="1:35" x14ac:dyDescent="0.35">
      <c r="A2082" s="1" t="s">
        <v>21</v>
      </c>
      <c r="B2082" s="1">
        <v>1</v>
      </c>
      <c r="C2082" s="1" t="s">
        <v>198</v>
      </c>
      <c r="D2082" s="1" t="s">
        <v>221</v>
      </c>
      <c r="E2082" s="1" t="s">
        <v>222</v>
      </c>
      <c r="F2082" s="1" t="s">
        <v>25</v>
      </c>
      <c r="G2082" s="1">
        <v>36</v>
      </c>
      <c r="H2082" s="1" t="s">
        <v>133</v>
      </c>
      <c r="I2082" s="1" t="s">
        <v>134</v>
      </c>
      <c r="K2082" s="2">
        <v>13129911.560000001</v>
      </c>
      <c r="L2082" s="2">
        <v>6564955.7800000003</v>
      </c>
      <c r="M2082" s="2">
        <v>7293544.3599999901</v>
      </c>
      <c r="N2082" s="2">
        <v>728588.58</v>
      </c>
      <c r="O2082" s="2">
        <v>11.098149087608901</v>
      </c>
      <c r="P2082" s="3" t="s">
        <v>28</v>
      </c>
      <c r="Q2082" s="3" t="s">
        <v>29</v>
      </c>
      <c r="R2082" s="1" t="s">
        <v>30</v>
      </c>
      <c r="S2082" s="1" t="s">
        <v>31</v>
      </c>
      <c r="T2082" s="1" t="s">
        <v>30</v>
      </c>
      <c r="Z2082" s="1">
        <v>0</v>
      </c>
      <c r="AA2082" s="1" t="s">
        <v>2127</v>
      </c>
      <c r="AB2082" s="1" t="s">
        <v>2140</v>
      </c>
      <c r="AC2082" s="1" t="s">
        <v>2125</v>
      </c>
      <c r="AE2082" s="2">
        <v>11598045.588</v>
      </c>
      <c r="AF2082" s="2" t="s">
        <v>2152</v>
      </c>
      <c r="AG2082" s="48">
        <v>-13129911.560000001</v>
      </c>
      <c r="AH2082" s="50">
        <v>-1</v>
      </c>
      <c r="AI2082" s="1">
        <v>0</v>
      </c>
    </row>
    <row r="2083" spans="1:35" x14ac:dyDescent="0.35">
      <c r="A2083" s="1" t="s">
        <v>21</v>
      </c>
      <c r="B2083" s="1">
        <v>1</v>
      </c>
      <c r="C2083" s="1" t="s">
        <v>198</v>
      </c>
      <c r="D2083" s="1" t="s">
        <v>223</v>
      </c>
      <c r="E2083" s="1" t="s">
        <v>224</v>
      </c>
      <c r="F2083" s="1" t="s">
        <v>25</v>
      </c>
      <c r="G2083" s="1">
        <v>36</v>
      </c>
      <c r="H2083" s="1" t="s">
        <v>133</v>
      </c>
      <c r="I2083" s="1" t="s">
        <v>134</v>
      </c>
      <c r="K2083" s="2">
        <v>2153914.2999999998</v>
      </c>
      <c r="L2083" s="2">
        <v>1076957.1499999999</v>
      </c>
      <c r="M2083" s="2">
        <v>11424416.619999999</v>
      </c>
      <c r="N2083" s="2">
        <v>10347459.470000001</v>
      </c>
      <c r="O2083" s="2">
        <v>960.80512302648299</v>
      </c>
      <c r="P2083" s="3" t="s">
        <v>28</v>
      </c>
      <c r="Q2083" s="3" t="s">
        <v>29</v>
      </c>
      <c r="R2083" s="1" t="s">
        <v>30</v>
      </c>
      <c r="S2083" s="1" t="s">
        <v>31</v>
      </c>
      <c r="T2083" s="1" t="s">
        <v>30</v>
      </c>
      <c r="Z2083" s="1">
        <v>0</v>
      </c>
      <c r="AA2083" s="1" t="s">
        <v>2127</v>
      </c>
      <c r="AB2083" s="1" t="s">
        <v>2140</v>
      </c>
      <c r="AC2083" s="1" t="s">
        <v>2143</v>
      </c>
      <c r="AE2083" s="2">
        <v>22541138.349999994</v>
      </c>
      <c r="AF2083" s="2" t="s">
        <v>2152</v>
      </c>
      <c r="AG2083" s="48">
        <v>-2153914.2999999998</v>
      </c>
      <c r="AH2083" s="50">
        <v>-1</v>
      </c>
      <c r="AI2083" s="1">
        <v>0</v>
      </c>
    </row>
    <row r="2084" spans="1:35" x14ac:dyDescent="0.35">
      <c r="A2084" s="1" t="s">
        <v>21</v>
      </c>
      <c r="B2084" s="1">
        <v>1</v>
      </c>
      <c r="C2084" s="1" t="s">
        <v>198</v>
      </c>
      <c r="D2084" s="1" t="s">
        <v>209</v>
      </c>
      <c r="E2084" s="1" t="s">
        <v>210</v>
      </c>
      <c r="F2084" s="1" t="s">
        <v>25</v>
      </c>
      <c r="G2084" s="1">
        <v>36</v>
      </c>
      <c r="H2084" s="1" t="s">
        <v>133</v>
      </c>
      <c r="I2084" s="1" t="s">
        <v>134</v>
      </c>
      <c r="K2084" s="2">
        <v>3692738.24</v>
      </c>
      <c r="L2084" s="2">
        <v>1846369.12</v>
      </c>
      <c r="M2084" s="2">
        <v>10253501.029999999</v>
      </c>
      <c r="N2084" s="2">
        <v>8407131.9100000001</v>
      </c>
      <c r="O2084" s="2">
        <v>455.33321690302103</v>
      </c>
      <c r="P2084" s="3" t="s">
        <v>28</v>
      </c>
      <c r="Q2084" s="3" t="s">
        <v>29</v>
      </c>
      <c r="R2084" s="1" t="s">
        <v>30</v>
      </c>
      <c r="S2084" s="1" t="s">
        <v>31</v>
      </c>
      <c r="T2084" s="1" t="s">
        <v>30</v>
      </c>
      <c r="Z2084" s="1">
        <v>0</v>
      </c>
      <c r="AA2084" s="1" t="s">
        <v>2128</v>
      </c>
      <c r="AB2084" s="1" t="s">
        <v>2140</v>
      </c>
      <c r="AC2084" s="1" t="s">
        <v>2143</v>
      </c>
      <c r="AE2084" s="2">
        <v>5958882.950000003</v>
      </c>
      <c r="AF2084" s="2" t="s">
        <v>2152</v>
      </c>
      <c r="AG2084" s="48">
        <v>-3692738.24</v>
      </c>
      <c r="AH2084" s="50">
        <v>-1</v>
      </c>
      <c r="AI2084" s="1">
        <v>0</v>
      </c>
    </row>
    <row r="2085" spans="1:35" x14ac:dyDescent="0.35">
      <c r="A2085" s="1" t="s">
        <v>21</v>
      </c>
      <c r="B2085" s="1">
        <v>1</v>
      </c>
      <c r="C2085" s="1" t="s">
        <v>198</v>
      </c>
      <c r="D2085" s="1" t="s">
        <v>219</v>
      </c>
      <c r="E2085" s="1" t="s">
        <v>220</v>
      </c>
      <c r="F2085" s="1" t="s">
        <v>25</v>
      </c>
      <c r="G2085" s="1">
        <v>36</v>
      </c>
      <c r="H2085" s="1" t="s">
        <v>133</v>
      </c>
      <c r="I2085" s="1" t="s">
        <v>134</v>
      </c>
      <c r="K2085" s="2">
        <v>13063270.539999999</v>
      </c>
      <c r="L2085" s="2">
        <v>6531635.2699999996</v>
      </c>
      <c r="M2085" s="2">
        <v>86842230.719999999</v>
      </c>
      <c r="N2085" s="2">
        <v>80310595.450000003</v>
      </c>
      <c r="O2085" s="2">
        <v>1229.5633808407699</v>
      </c>
      <c r="P2085" s="3" t="s">
        <v>28</v>
      </c>
      <c r="Q2085" s="3" t="s">
        <v>29</v>
      </c>
      <c r="R2085" s="1" t="s">
        <v>30</v>
      </c>
      <c r="S2085" s="1" t="s">
        <v>31</v>
      </c>
      <c r="T2085" s="1" t="s">
        <v>30</v>
      </c>
      <c r="Z2085" s="1">
        <v>0</v>
      </c>
      <c r="AA2085" s="1" t="s">
        <v>2121</v>
      </c>
      <c r="AB2085" s="1" t="s">
        <v>2140</v>
      </c>
      <c r="AC2085" s="1" t="s">
        <v>2143</v>
      </c>
      <c r="AE2085" s="2">
        <v>43928832.920000002</v>
      </c>
      <c r="AF2085" s="2" t="s">
        <v>2152</v>
      </c>
      <c r="AG2085" s="48">
        <v>-13063270.539999999</v>
      </c>
      <c r="AH2085" s="50">
        <v>-1</v>
      </c>
      <c r="AI2085" s="1">
        <v>0</v>
      </c>
    </row>
    <row r="2086" spans="1:35" x14ac:dyDescent="0.35">
      <c r="A2086" s="1" t="s">
        <v>21</v>
      </c>
      <c r="B2086" s="1">
        <v>1</v>
      </c>
      <c r="C2086" s="1" t="s">
        <v>198</v>
      </c>
      <c r="D2086" s="1" t="s">
        <v>227</v>
      </c>
      <c r="E2086" s="1" t="s">
        <v>228</v>
      </c>
      <c r="F2086" s="1" t="s">
        <v>25</v>
      </c>
      <c r="G2086" s="1">
        <v>36</v>
      </c>
      <c r="H2086" s="1" t="s">
        <v>133</v>
      </c>
      <c r="I2086" s="1" t="s">
        <v>134</v>
      </c>
      <c r="K2086" s="2">
        <v>4692564.72</v>
      </c>
      <c r="L2086" s="2">
        <v>2346282.36</v>
      </c>
      <c r="M2086" s="2">
        <v>24045181.559999999</v>
      </c>
      <c r="N2086" s="2">
        <v>21698899.199999999</v>
      </c>
      <c r="O2086" s="2">
        <v>924.82045511350998</v>
      </c>
      <c r="P2086" s="3" t="s">
        <v>28</v>
      </c>
      <c r="Q2086" s="3" t="s">
        <v>29</v>
      </c>
      <c r="R2086" s="1" t="s">
        <v>30</v>
      </c>
      <c r="S2086" s="1" t="s">
        <v>31</v>
      </c>
      <c r="T2086" s="1" t="s">
        <v>30</v>
      </c>
      <c r="Z2086" s="1">
        <v>0</v>
      </c>
      <c r="AA2086" s="1" t="s">
        <v>2121</v>
      </c>
      <c r="AB2086" s="1" t="s">
        <v>2140</v>
      </c>
      <c r="AC2086" s="1" t="s">
        <v>2143</v>
      </c>
      <c r="AE2086" s="2">
        <v>25664457.916320011</v>
      </c>
      <c r="AF2086" s="2" t="s">
        <v>2152</v>
      </c>
      <c r="AG2086" s="48">
        <v>-4692564.72</v>
      </c>
      <c r="AH2086" s="50">
        <v>-1</v>
      </c>
      <c r="AI2086" s="1">
        <v>0</v>
      </c>
    </row>
    <row r="2087" spans="1:35" x14ac:dyDescent="0.35">
      <c r="A2087" s="1" t="s">
        <v>21</v>
      </c>
      <c r="B2087" s="1">
        <v>1</v>
      </c>
      <c r="C2087" s="1" t="s">
        <v>198</v>
      </c>
      <c r="D2087" s="1" t="s">
        <v>213</v>
      </c>
      <c r="E2087" s="1" t="s">
        <v>214</v>
      </c>
      <c r="F2087" s="1" t="s">
        <v>25</v>
      </c>
      <c r="G2087" s="1">
        <v>36</v>
      </c>
      <c r="H2087" s="1" t="s">
        <v>133</v>
      </c>
      <c r="I2087" s="1" t="s">
        <v>134</v>
      </c>
      <c r="K2087" s="2">
        <v>1926419.56</v>
      </c>
      <c r="L2087" s="2">
        <v>963209.78</v>
      </c>
      <c r="M2087" s="2">
        <v>8485101.6300000101</v>
      </c>
      <c r="N2087" s="2">
        <v>7521891.8500000099</v>
      </c>
      <c r="O2087" s="2">
        <v>780.91938082273305</v>
      </c>
      <c r="P2087" s="3" t="s">
        <v>28</v>
      </c>
      <c r="Q2087" s="3" t="s">
        <v>29</v>
      </c>
      <c r="R2087" s="1" t="s">
        <v>30</v>
      </c>
      <c r="S2087" s="1" t="s">
        <v>31</v>
      </c>
      <c r="T2087" s="1" t="s">
        <v>30</v>
      </c>
      <c r="Z2087" s="1">
        <v>0</v>
      </c>
      <c r="AA2087" s="1" t="s">
        <v>2121</v>
      </c>
      <c r="AB2087" s="1" t="s">
        <v>2140</v>
      </c>
      <c r="AC2087" s="1" t="s">
        <v>2143</v>
      </c>
      <c r="AE2087" s="2">
        <v>4845510.3463636339</v>
      </c>
      <c r="AF2087" s="2" t="s">
        <v>2152</v>
      </c>
      <c r="AG2087" s="48">
        <v>-1926419.56</v>
      </c>
      <c r="AH2087" s="50">
        <v>-1</v>
      </c>
      <c r="AI2087" s="1">
        <v>0</v>
      </c>
    </row>
    <row r="2088" spans="1:35" x14ac:dyDescent="0.35">
      <c r="A2088" s="1" t="s">
        <v>21</v>
      </c>
      <c r="B2088" s="1">
        <v>1</v>
      </c>
      <c r="C2088" s="1" t="s">
        <v>198</v>
      </c>
      <c r="D2088" s="1" t="s">
        <v>203</v>
      </c>
      <c r="E2088" s="1" t="s">
        <v>204</v>
      </c>
      <c r="F2088" s="1" t="s">
        <v>25</v>
      </c>
      <c r="G2088" s="1">
        <v>38</v>
      </c>
      <c r="H2088" s="1" t="s">
        <v>135</v>
      </c>
      <c r="I2088" s="1" t="s">
        <v>136</v>
      </c>
      <c r="J2088" s="2">
        <v>5687603.29</v>
      </c>
      <c r="K2088" s="2">
        <v>5687603.29</v>
      </c>
      <c r="L2088" s="2">
        <v>2843801.645</v>
      </c>
      <c r="M2088" s="2">
        <v>7843816.71</v>
      </c>
      <c r="N2088" s="2">
        <v>5000015.0650000004</v>
      </c>
      <c r="O2088" s="2">
        <v>175.82151250918201</v>
      </c>
      <c r="P2088" s="3" t="s">
        <v>28</v>
      </c>
      <c r="Q2088" s="3" t="s">
        <v>29</v>
      </c>
      <c r="R2088" s="1" t="s">
        <v>30</v>
      </c>
      <c r="S2088" s="1" t="s">
        <v>31</v>
      </c>
      <c r="T2088" s="1" t="s">
        <v>30</v>
      </c>
      <c r="U2088" s="1" t="s">
        <v>137</v>
      </c>
      <c r="V2088" s="1" t="s">
        <v>138</v>
      </c>
      <c r="W2088" s="1" t="s">
        <v>97</v>
      </c>
      <c r="Z2088" s="1">
        <v>0</v>
      </c>
      <c r="AA2088" s="1" t="s">
        <v>2121</v>
      </c>
      <c r="AB2088" s="1" t="s">
        <v>2140</v>
      </c>
      <c r="AC2088" s="1" t="s">
        <v>2143</v>
      </c>
      <c r="AE2088" s="2">
        <v>7843816.71</v>
      </c>
      <c r="AF2088" s="2" t="s">
        <v>2152</v>
      </c>
      <c r="AG2088" s="48">
        <v>-5687603.29</v>
      </c>
      <c r="AH2088" s="50">
        <v>-1</v>
      </c>
      <c r="AI2088" s="1">
        <v>0</v>
      </c>
    </row>
    <row r="2089" spans="1:35" x14ac:dyDescent="0.35">
      <c r="A2089" s="1" t="s">
        <v>21</v>
      </c>
      <c r="B2089" s="1">
        <v>1</v>
      </c>
      <c r="C2089" s="1" t="s">
        <v>198</v>
      </c>
      <c r="D2089" s="1" t="s">
        <v>201</v>
      </c>
      <c r="E2089" s="1" t="s">
        <v>202</v>
      </c>
      <c r="F2089" s="1" t="s">
        <v>25</v>
      </c>
      <c r="G2089" s="1">
        <v>38</v>
      </c>
      <c r="H2089" s="1" t="s">
        <v>135</v>
      </c>
      <c r="I2089" s="1" t="s">
        <v>136</v>
      </c>
      <c r="J2089" s="2">
        <v>10060455.960000001</v>
      </c>
      <c r="K2089" s="2">
        <v>10060455.960000001</v>
      </c>
      <c r="L2089" s="2">
        <v>5030227.9800000004</v>
      </c>
      <c r="M2089" s="2">
        <v>15896935.99</v>
      </c>
      <c r="N2089" s="2">
        <v>10866708.01</v>
      </c>
      <c r="O2089" s="2">
        <v>216.028141332871</v>
      </c>
      <c r="P2089" s="3" t="s">
        <v>28</v>
      </c>
      <c r="Q2089" s="3" t="s">
        <v>29</v>
      </c>
      <c r="R2089" s="1" t="s">
        <v>30</v>
      </c>
      <c r="S2089" s="1" t="s">
        <v>31</v>
      </c>
      <c r="T2089" s="1" t="s">
        <v>30</v>
      </c>
      <c r="U2089" s="1" t="s">
        <v>137</v>
      </c>
      <c r="V2089" s="1" t="s">
        <v>138</v>
      </c>
      <c r="W2089" s="1" t="s">
        <v>97</v>
      </c>
      <c r="Z2089" s="1">
        <v>0</v>
      </c>
      <c r="AA2089" s="1" t="s">
        <v>2128</v>
      </c>
      <c r="AB2089" s="1" t="s">
        <v>2140</v>
      </c>
      <c r="AC2089" s="1" t="s">
        <v>2143</v>
      </c>
      <c r="AE2089" s="2">
        <v>3462230.2500000037</v>
      </c>
      <c r="AF2089" s="2" t="s">
        <v>2152</v>
      </c>
      <c r="AG2089" s="48">
        <v>-10060455.960000001</v>
      </c>
      <c r="AH2089" s="50">
        <v>-1</v>
      </c>
      <c r="AI2089" s="1">
        <v>0</v>
      </c>
    </row>
    <row r="2090" spans="1:35" x14ac:dyDescent="0.35">
      <c r="A2090" s="1" t="s">
        <v>21</v>
      </c>
      <c r="B2090" s="1">
        <v>1</v>
      </c>
      <c r="C2090" s="1" t="s">
        <v>198</v>
      </c>
      <c r="D2090" s="1" t="s">
        <v>199</v>
      </c>
      <c r="E2090" s="1" t="s">
        <v>200</v>
      </c>
      <c r="F2090" s="1" t="s">
        <v>25</v>
      </c>
      <c r="G2090" s="1">
        <v>38</v>
      </c>
      <c r="H2090" s="1" t="s">
        <v>135</v>
      </c>
      <c r="I2090" s="1" t="s">
        <v>136</v>
      </c>
      <c r="J2090" s="2">
        <v>18359026.75</v>
      </c>
      <c r="K2090" s="2">
        <v>18359026.75</v>
      </c>
      <c r="L2090" s="2">
        <v>9179513.375</v>
      </c>
      <c r="M2090" s="2">
        <v>61556430.539999999</v>
      </c>
      <c r="N2090" s="2">
        <v>52376917.164999999</v>
      </c>
      <c r="O2090" s="2">
        <v>570.58489949637396</v>
      </c>
      <c r="P2090" s="3" t="s">
        <v>28</v>
      </c>
      <c r="Q2090" s="3" t="s">
        <v>29</v>
      </c>
      <c r="R2090" s="1" t="s">
        <v>30</v>
      </c>
      <c r="S2090" s="1" t="s">
        <v>31</v>
      </c>
      <c r="T2090" s="1" t="s">
        <v>30</v>
      </c>
      <c r="U2090" s="1" t="s">
        <v>137</v>
      </c>
      <c r="V2090" s="1" t="s">
        <v>138</v>
      </c>
      <c r="W2090" s="1" t="s">
        <v>97</v>
      </c>
      <c r="Z2090" s="1">
        <v>0</v>
      </c>
      <c r="AA2090" s="1" t="s">
        <v>2129</v>
      </c>
      <c r="AB2090" s="1" t="s">
        <v>2140</v>
      </c>
      <c r="AC2090" s="1" t="s">
        <v>2143</v>
      </c>
      <c r="AE2090" s="2">
        <v>2660941.8399999989</v>
      </c>
      <c r="AF2090" s="2" t="s">
        <v>2152</v>
      </c>
      <c r="AG2090" s="48">
        <v>-18359026.75</v>
      </c>
      <c r="AH2090" s="50">
        <v>-1</v>
      </c>
      <c r="AI2090" s="1">
        <v>0</v>
      </c>
    </row>
    <row r="2091" spans="1:35" x14ac:dyDescent="0.35">
      <c r="A2091" s="1" t="s">
        <v>21</v>
      </c>
      <c r="B2091" s="1">
        <v>1</v>
      </c>
      <c r="C2091" s="1" t="s">
        <v>198</v>
      </c>
      <c r="D2091" s="1" t="s">
        <v>205</v>
      </c>
      <c r="E2091" s="1" t="s">
        <v>206</v>
      </c>
      <c r="F2091" s="1" t="s">
        <v>56</v>
      </c>
      <c r="G2091" s="1">
        <v>38</v>
      </c>
      <c r="H2091" s="1" t="s">
        <v>135</v>
      </c>
      <c r="I2091" s="1" t="s">
        <v>136</v>
      </c>
      <c r="J2091" s="2">
        <v>186972962.5</v>
      </c>
      <c r="K2091" s="2">
        <v>186972962.5</v>
      </c>
      <c r="L2091" s="2">
        <v>93486481.25</v>
      </c>
      <c r="M2091" s="2">
        <v>382442800.66000003</v>
      </c>
      <c r="N2091" s="2">
        <v>288956319.41000003</v>
      </c>
      <c r="O2091" s="2">
        <v>309.088881671862</v>
      </c>
      <c r="P2091" s="3" t="s">
        <v>28</v>
      </c>
      <c r="Q2091" s="3" t="s">
        <v>29</v>
      </c>
      <c r="R2091" s="1" t="s">
        <v>30</v>
      </c>
      <c r="S2091" s="1" t="s">
        <v>31</v>
      </c>
      <c r="T2091" s="1" t="s">
        <v>30</v>
      </c>
      <c r="U2091" s="1" t="s">
        <v>137</v>
      </c>
      <c r="V2091" s="1" t="s">
        <v>138</v>
      </c>
      <c r="W2091" s="1" t="s">
        <v>97</v>
      </c>
      <c r="Z2091" s="1">
        <v>0</v>
      </c>
      <c r="AA2091" s="1" t="s">
        <v>2127</v>
      </c>
      <c r="AB2091" s="1" t="s">
        <v>2140</v>
      </c>
      <c r="AC2091" s="1" t="s">
        <v>2143</v>
      </c>
      <c r="AE2091" s="2">
        <v>252581270.35999995</v>
      </c>
      <c r="AF2091" s="2" t="s">
        <v>2152</v>
      </c>
      <c r="AG2091" s="48">
        <v>-186972962.5</v>
      </c>
      <c r="AH2091" s="50">
        <v>-1</v>
      </c>
      <c r="AI2091" s="1">
        <v>0</v>
      </c>
    </row>
    <row r="2092" spans="1:35" x14ac:dyDescent="0.35">
      <c r="A2092" s="1" t="s">
        <v>21</v>
      </c>
      <c r="B2092" s="1">
        <v>1</v>
      </c>
      <c r="C2092" s="1" t="s">
        <v>198</v>
      </c>
      <c r="D2092" s="1" t="s">
        <v>209</v>
      </c>
      <c r="E2092" s="1" t="s">
        <v>210</v>
      </c>
      <c r="F2092" s="1" t="s">
        <v>25</v>
      </c>
      <c r="G2092" s="1">
        <v>38</v>
      </c>
      <c r="H2092" s="1" t="s">
        <v>135</v>
      </c>
      <c r="I2092" s="1" t="s">
        <v>136</v>
      </c>
      <c r="J2092" s="2">
        <v>12259104.869999999</v>
      </c>
      <c r="K2092" s="2">
        <v>12259104.869999999</v>
      </c>
      <c r="L2092" s="2">
        <v>6129552.4349999996</v>
      </c>
      <c r="M2092" s="2">
        <v>12490041.300000001</v>
      </c>
      <c r="N2092" s="2">
        <v>6360488.8650000002</v>
      </c>
      <c r="O2092" s="2">
        <v>103.767590414617</v>
      </c>
      <c r="P2092" s="3" t="s">
        <v>28</v>
      </c>
      <c r="Q2092" s="3" t="s">
        <v>29</v>
      </c>
      <c r="R2092" s="1" t="s">
        <v>30</v>
      </c>
      <c r="S2092" s="1" t="s">
        <v>31</v>
      </c>
      <c r="T2092" s="1" t="s">
        <v>30</v>
      </c>
      <c r="U2092" s="1" t="s">
        <v>137</v>
      </c>
      <c r="V2092" s="1" t="s">
        <v>138</v>
      </c>
      <c r="W2092" s="1" t="s">
        <v>97</v>
      </c>
      <c r="Z2092" s="1">
        <v>0</v>
      </c>
      <c r="AA2092" s="1" t="s">
        <v>2128</v>
      </c>
      <c r="AB2092" s="1" t="s">
        <v>2140</v>
      </c>
      <c r="AC2092" s="1" t="s">
        <v>2143</v>
      </c>
      <c r="AE2092" s="2">
        <v>2068380.1999999979</v>
      </c>
      <c r="AF2092" s="2" t="s">
        <v>2152</v>
      </c>
      <c r="AG2092" s="48">
        <v>-12259104.869999999</v>
      </c>
      <c r="AH2092" s="50">
        <v>-1</v>
      </c>
      <c r="AI2092" s="1">
        <v>0</v>
      </c>
    </row>
    <row r="2093" spans="1:35" x14ac:dyDescent="0.35">
      <c r="A2093" s="1" t="s">
        <v>21</v>
      </c>
      <c r="B2093" s="1">
        <v>1</v>
      </c>
      <c r="C2093" s="1" t="s">
        <v>198</v>
      </c>
      <c r="D2093" s="1" t="s">
        <v>221</v>
      </c>
      <c r="E2093" s="1" t="s">
        <v>222</v>
      </c>
      <c r="F2093" s="1" t="s">
        <v>25</v>
      </c>
      <c r="G2093" s="1">
        <v>38</v>
      </c>
      <c r="H2093" s="1" t="s">
        <v>135</v>
      </c>
      <c r="I2093" s="1" t="s">
        <v>136</v>
      </c>
      <c r="J2093" s="2">
        <v>10079455.140000001</v>
      </c>
      <c r="K2093" s="2">
        <v>10079455.140000001</v>
      </c>
      <c r="L2093" s="2">
        <v>5039727.57</v>
      </c>
      <c r="M2093" s="2">
        <v>8376115.5300000003</v>
      </c>
      <c r="N2093" s="2">
        <v>3336387.96</v>
      </c>
      <c r="O2093" s="2">
        <v>66.201752250667795</v>
      </c>
      <c r="P2093" s="3" t="s">
        <v>28</v>
      </c>
      <c r="Q2093" s="3" t="s">
        <v>29</v>
      </c>
      <c r="R2093" s="1" t="s">
        <v>30</v>
      </c>
      <c r="S2093" s="1" t="s">
        <v>31</v>
      </c>
      <c r="T2093" s="1" t="s">
        <v>30</v>
      </c>
      <c r="U2093" s="1" t="s">
        <v>137</v>
      </c>
      <c r="V2093" s="1" t="s">
        <v>138</v>
      </c>
      <c r="W2093" s="1" t="s">
        <v>97</v>
      </c>
      <c r="Z2093" s="1">
        <v>0</v>
      </c>
      <c r="AA2093" s="1" t="s">
        <v>2127</v>
      </c>
      <c r="AB2093" s="1" t="s">
        <v>2140</v>
      </c>
      <c r="AC2093" s="1" t="s">
        <v>2145</v>
      </c>
      <c r="AE2093" s="2">
        <v>1954846.8399999989</v>
      </c>
      <c r="AF2093" s="2" t="s">
        <v>2152</v>
      </c>
      <c r="AG2093" s="48">
        <v>-10079455.140000001</v>
      </c>
      <c r="AH2093" s="50">
        <v>-1</v>
      </c>
      <c r="AI2093" s="1">
        <v>0</v>
      </c>
    </row>
    <row r="2094" spans="1:35" x14ac:dyDescent="0.35">
      <c r="A2094" s="1" t="s">
        <v>21</v>
      </c>
      <c r="B2094" s="1">
        <v>1</v>
      </c>
      <c r="C2094" s="1" t="s">
        <v>198</v>
      </c>
      <c r="D2094" s="1" t="s">
        <v>223</v>
      </c>
      <c r="E2094" s="1" t="s">
        <v>224</v>
      </c>
      <c r="F2094" s="1" t="s">
        <v>25</v>
      </c>
      <c r="G2094" s="1">
        <v>38</v>
      </c>
      <c r="H2094" s="1" t="s">
        <v>135</v>
      </c>
      <c r="I2094" s="1" t="s">
        <v>136</v>
      </c>
      <c r="J2094" s="2">
        <v>5573290.4100000001</v>
      </c>
      <c r="K2094" s="2">
        <v>5573290.4100000001</v>
      </c>
      <c r="L2094" s="2">
        <v>2786645.2050000001</v>
      </c>
      <c r="M2094" s="2">
        <v>12473381.880000001</v>
      </c>
      <c r="N2094" s="2">
        <v>9686736.6750000007</v>
      </c>
      <c r="O2094" s="2">
        <v>347.61284492261001</v>
      </c>
      <c r="P2094" s="3" t="s">
        <v>28</v>
      </c>
      <c r="Q2094" s="3" t="s">
        <v>29</v>
      </c>
      <c r="R2094" s="1" t="s">
        <v>30</v>
      </c>
      <c r="S2094" s="1" t="s">
        <v>31</v>
      </c>
      <c r="T2094" s="1" t="s">
        <v>30</v>
      </c>
      <c r="U2094" s="1" t="s">
        <v>137</v>
      </c>
      <c r="V2094" s="1" t="s">
        <v>138</v>
      </c>
      <c r="W2094" s="1" t="s">
        <v>97</v>
      </c>
      <c r="Z2094" s="1">
        <v>0</v>
      </c>
      <c r="AA2094" s="1" t="s">
        <v>2127</v>
      </c>
      <c r="AB2094" s="1" t="s">
        <v>2140</v>
      </c>
      <c r="AC2094" s="1" t="s">
        <v>2143</v>
      </c>
      <c r="AE2094" s="2">
        <v>1189441.08</v>
      </c>
      <c r="AF2094" s="2" t="s">
        <v>2152</v>
      </c>
      <c r="AG2094" s="48">
        <v>-5573290.4100000001</v>
      </c>
      <c r="AH2094" s="50">
        <v>-1</v>
      </c>
      <c r="AI2094" s="1">
        <v>0</v>
      </c>
    </row>
    <row r="2095" spans="1:35" x14ac:dyDescent="0.35">
      <c r="A2095" s="1" t="s">
        <v>21</v>
      </c>
      <c r="B2095" s="1">
        <v>1</v>
      </c>
      <c r="C2095" s="1" t="s">
        <v>198</v>
      </c>
      <c r="D2095" s="1" t="s">
        <v>207</v>
      </c>
      <c r="E2095" s="1" t="s">
        <v>208</v>
      </c>
      <c r="F2095" s="1" t="s">
        <v>25</v>
      </c>
      <c r="G2095" s="1">
        <v>38</v>
      </c>
      <c r="H2095" s="1" t="s">
        <v>135</v>
      </c>
      <c r="I2095" s="1" t="s">
        <v>136</v>
      </c>
      <c r="J2095" s="2">
        <v>15220308.550000001</v>
      </c>
      <c r="K2095" s="2">
        <v>15220308.550000001</v>
      </c>
      <c r="L2095" s="2">
        <v>7610154.2750000004</v>
      </c>
      <c r="M2095" s="2">
        <v>11998530.869999999</v>
      </c>
      <c r="N2095" s="2">
        <v>4388376.5949999997</v>
      </c>
      <c r="O2095" s="2">
        <v>57.6647520723225</v>
      </c>
      <c r="P2095" s="3" t="s">
        <v>28</v>
      </c>
      <c r="Q2095" s="3" t="s">
        <v>29</v>
      </c>
      <c r="R2095" s="1" t="s">
        <v>30</v>
      </c>
      <c r="S2095" s="1" t="s">
        <v>31</v>
      </c>
      <c r="T2095" s="1" t="s">
        <v>30</v>
      </c>
      <c r="U2095" s="1" t="s">
        <v>137</v>
      </c>
      <c r="V2095" s="1" t="s">
        <v>138</v>
      </c>
      <c r="W2095" s="1" t="s">
        <v>97</v>
      </c>
      <c r="Z2095" s="1">
        <v>0</v>
      </c>
      <c r="AA2095" s="1" t="s">
        <v>2127</v>
      </c>
      <c r="AB2095" s="1" t="s">
        <v>2140</v>
      </c>
      <c r="AC2095" s="1" t="s">
        <v>2145</v>
      </c>
      <c r="AE2095" s="2">
        <v>7902703.3500000006</v>
      </c>
      <c r="AF2095" s="2" t="s">
        <v>2152</v>
      </c>
      <c r="AG2095" s="48">
        <v>-15220308.550000001</v>
      </c>
      <c r="AH2095" s="50">
        <v>-1</v>
      </c>
      <c r="AI2095" s="1">
        <v>0</v>
      </c>
    </row>
    <row r="2096" spans="1:35" x14ac:dyDescent="0.35">
      <c r="A2096" s="1" t="s">
        <v>21</v>
      </c>
      <c r="B2096" s="1">
        <v>1</v>
      </c>
      <c r="C2096" s="1" t="s">
        <v>198</v>
      </c>
      <c r="D2096" s="1" t="s">
        <v>219</v>
      </c>
      <c r="E2096" s="1" t="s">
        <v>220</v>
      </c>
      <c r="F2096" s="1" t="s">
        <v>25</v>
      </c>
      <c r="G2096" s="1">
        <v>38</v>
      </c>
      <c r="H2096" s="1" t="s">
        <v>135</v>
      </c>
      <c r="I2096" s="1" t="s">
        <v>136</v>
      </c>
      <c r="J2096" s="2">
        <v>5100645.5999999996</v>
      </c>
      <c r="K2096" s="2">
        <v>5100645.5999999996</v>
      </c>
      <c r="L2096" s="2">
        <v>2550322.7999999998</v>
      </c>
      <c r="M2096" s="2">
        <v>15083451.029999999</v>
      </c>
      <c r="N2096" s="2">
        <v>12533128.23</v>
      </c>
      <c r="O2096" s="2">
        <v>491.43301506773997</v>
      </c>
      <c r="P2096" s="3" t="s">
        <v>28</v>
      </c>
      <c r="Q2096" s="3" t="s">
        <v>29</v>
      </c>
      <c r="R2096" s="1" t="s">
        <v>30</v>
      </c>
      <c r="S2096" s="1" t="s">
        <v>31</v>
      </c>
      <c r="T2096" s="1" t="s">
        <v>30</v>
      </c>
      <c r="U2096" s="1" t="s">
        <v>137</v>
      </c>
      <c r="V2096" s="1" t="s">
        <v>138</v>
      </c>
      <c r="W2096" s="1" t="s">
        <v>97</v>
      </c>
      <c r="Z2096" s="1">
        <v>0</v>
      </c>
      <c r="AA2096" s="1" t="s">
        <v>2121</v>
      </c>
      <c r="AB2096" s="1" t="s">
        <v>2140</v>
      </c>
      <c r="AC2096" s="1" t="s">
        <v>2143</v>
      </c>
      <c r="AE2096" s="2">
        <v>9743090.3000000007</v>
      </c>
      <c r="AF2096" s="2" t="s">
        <v>2152</v>
      </c>
      <c r="AG2096" s="48">
        <v>-5100645.5999999996</v>
      </c>
      <c r="AH2096" s="50">
        <v>-1</v>
      </c>
      <c r="AI2096" s="1">
        <v>0</v>
      </c>
    </row>
    <row r="2097" spans="1:35" x14ac:dyDescent="0.35">
      <c r="A2097" s="1" t="s">
        <v>21</v>
      </c>
      <c r="B2097" s="1">
        <v>1</v>
      </c>
      <c r="C2097" s="1" t="s">
        <v>198</v>
      </c>
      <c r="D2097" s="1" t="s">
        <v>213</v>
      </c>
      <c r="E2097" s="1" t="s">
        <v>214</v>
      </c>
      <c r="F2097" s="1" t="s">
        <v>25</v>
      </c>
      <c r="G2097" s="1">
        <v>38</v>
      </c>
      <c r="H2097" s="1" t="s">
        <v>135</v>
      </c>
      <c r="I2097" s="1" t="s">
        <v>136</v>
      </c>
      <c r="J2097" s="2">
        <v>50847371.200000003</v>
      </c>
      <c r="K2097" s="2">
        <v>50847371.200000003</v>
      </c>
      <c r="L2097" s="2">
        <v>25423685.600000001</v>
      </c>
      <c r="M2097" s="2">
        <v>27702815.670000002</v>
      </c>
      <c r="N2097" s="2">
        <v>2279130.0699999998</v>
      </c>
      <c r="O2097" s="2">
        <v>8.9645935127517493</v>
      </c>
      <c r="P2097" s="3" t="s">
        <v>28</v>
      </c>
      <c r="Q2097" s="3" t="s">
        <v>29</v>
      </c>
      <c r="R2097" s="1" t="s">
        <v>30</v>
      </c>
      <c r="S2097" s="1" t="s">
        <v>31</v>
      </c>
      <c r="T2097" s="1" t="s">
        <v>30</v>
      </c>
      <c r="U2097" s="1" t="s">
        <v>137</v>
      </c>
      <c r="V2097" s="1" t="s">
        <v>138</v>
      </c>
      <c r="W2097" s="1" t="s">
        <v>97</v>
      </c>
      <c r="Z2097" s="1">
        <v>0</v>
      </c>
      <c r="AA2097" s="1" t="s">
        <v>2121</v>
      </c>
      <c r="AB2097" s="1" t="s">
        <v>2140</v>
      </c>
      <c r="AC2097" s="1" t="s">
        <v>2125</v>
      </c>
      <c r="AE2097" s="2">
        <v>26224054.580000009</v>
      </c>
      <c r="AF2097" s="2" t="s">
        <v>2152</v>
      </c>
      <c r="AG2097" s="48">
        <v>-50847371.200000003</v>
      </c>
      <c r="AH2097" s="50">
        <v>-1</v>
      </c>
      <c r="AI2097" s="1">
        <v>0</v>
      </c>
    </row>
    <row r="2098" spans="1:35" x14ac:dyDescent="0.35">
      <c r="A2098" s="1" t="s">
        <v>21</v>
      </c>
      <c r="B2098" s="1">
        <v>1</v>
      </c>
      <c r="C2098" s="1" t="s">
        <v>198</v>
      </c>
      <c r="D2098" s="1" t="s">
        <v>217</v>
      </c>
      <c r="E2098" s="1" t="s">
        <v>218</v>
      </c>
      <c r="F2098" s="1" t="s">
        <v>25</v>
      </c>
      <c r="G2098" s="1">
        <v>38</v>
      </c>
      <c r="H2098" s="1" t="s">
        <v>135</v>
      </c>
      <c r="I2098" s="1" t="s">
        <v>136</v>
      </c>
      <c r="J2098" s="2">
        <v>19951311.530000001</v>
      </c>
      <c r="K2098" s="2">
        <v>19951311.530000001</v>
      </c>
      <c r="L2098" s="2">
        <v>9975655.7650000006</v>
      </c>
      <c r="M2098" s="2">
        <v>19592831.050000001</v>
      </c>
      <c r="N2098" s="2">
        <v>9617175.2850000001</v>
      </c>
      <c r="O2098" s="2">
        <v>96.406446970055399</v>
      </c>
      <c r="P2098" s="3" t="s">
        <v>28</v>
      </c>
      <c r="Q2098" s="3" t="s">
        <v>29</v>
      </c>
      <c r="R2098" s="1" t="s">
        <v>30</v>
      </c>
      <c r="S2098" s="1" t="s">
        <v>31</v>
      </c>
      <c r="T2098" s="1" t="s">
        <v>30</v>
      </c>
      <c r="U2098" s="1" t="s">
        <v>137</v>
      </c>
      <c r="V2098" s="1" t="s">
        <v>138</v>
      </c>
      <c r="W2098" s="1" t="s">
        <v>97</v>
      </c>
      <c r="Z2098" s="1">
        <v>0</v>
      </c>
      <c r="AA2098" s="1" t="s">
        <v>2121</v>
      </c>
      <c r="AB2098" s="1" t="s">
        <v>2140</v>
      </c>
      <c r="AC2098" s="1" t="s">
        <v>2145</v>
      </c>
      <c r="AE2098" s="2">
        <v>10669597.960000001</v>
      </c>
      <c r="AF2098" s="2" t="s">
        <v>2152</v>
      </c>
      <c r="AG2098" s="48">
        <v>-19951311.530000001</v>
      </c>
      <c r="AH2098" s="50">
        <v>-1</v>
      </c>
      <c r="AI2098" s="1">
        <v>0</v>
      </c>
    </row>
    <row r="2099" spans="1:35" x14ac:dyDescent="0.35">
      <c r="A2099" s="1" t="s">
        <v>21</v>
      </c>
      <c r="B2099" s="1">
        <v>1</v>
      </c>
      <c r="C2099" s="1" t="s">
        <v>198</v>
      </c>
      <c r="D2099" s="1" t="s">
        <v>227</v>
      </c>
      <c r="E2099" s="1" t="s">
        <v>228</v>
      </c>
      <c r="F2099" s="1" t="s">
        <v>25</v>
      </c>
      <c r="G2099" s="1">
        <v>38</v>
      </c>
      <c r="H2099" s="1" t="s">
        <v>135</v>
      </c>
      <c r="I2099" s="1" t="s">
        <v>136</v>
      </c>
      <c r="J2099" s="2">
        <v>15806843.92</v>
      </c>
      <c r="K2099" s="2">
        <v>15806843.92</v>
      </c>
      <c r="L2099" s="2">
        <v>7903421.96</v>
      </c>
      <c r="M2099" s="2">
        <v>8611853.7799999993</v>
      </c>
      <c r="N2099" s="2">
        <v>708431.82</v>
      </c>
      <c r="O2099" s="2">
        <v>8.9636087201903596</v>
      </c>
      <c r="P2099" s="3" t="s">
        <v>28</v>
      </c>
      <c r="Q2099" s="3" t="s">
        <v>29</v>
      </c>
      <c r="R2099" s="1" t="s">
        <v>30</v>
      </c>
      <c r="S2099" s="1" t="s">
        <v>31</v>
      </c>
      <c r="T2099" s="1" t="s">
        <v>30</v>
      </c>
      <c r="U2099" s="1" t="s">
        <v>137</v>
      </c>
      <c r="V2099" s="1" t="s">
        <v>138</v>
      </c>
      <c r="W2099" s="1" t="s">
        <v>97</v>
      </c>
      <c r="Z2099" s="1">
        <v>0</v>
      </c>
      <c r="AA2099" s="1" t="s">
        <v>2121</v>
      </c>
      <c r="AB2099" s="1" t="s">
        <v>2140</v>
      </c>
      <c r="AC2099" s="1" t="s">
        <v>2125</v>
      </c>
      <c r="AE2099" s="2">
        <v>3416753.8599999975</v>
      </c>
      <c r="AF2099" s="2" t="s">
        <v>2152</v>
      </c>
      <c r="AG2099" s="48">
        <v>-15806843.92</v>
      </c>
      <c r="AH2099" s="50">
        <v>-1</v>
      </c>
      <c r="AI2099" s="1">
        <v>0</v>
      </c>
    </row>
    <row r="2100" spans="1:35" x14ac:dyDescent="0.35">
      <c r="A2100" s="1" t="s">
        <v>21</v>
      </c>
      <c r="B2100" s="1">
        <v>1</v>
      </c>
      <c r="C2100" s="1" t="s">
        <v>198</v>
      </c>
      <c r="D2100" s="1" t="s">
        <v>225</v>
      </c>
      <c r="E2100" s="1" t="s">
        <v>226</v>
      </c>
      <c r="F2100" s="1" t="s">
        <v>25</v>
      </c>
      <c r="G2100" s="1">
        <v>38</v>
      </c>
      <c r="H2100" s="1" t="s">
        <v>135</v>
      </c>
      <c r="I2100" s="1" t="s">
        <v>136</v>
      </c>
      <c r="J2100" s="2">
        <v>9131871.7899999991</v>
      </c>
      <c r="K2100" s="2">
        <v>9131871.7899999991</v>
      </c>
      <c r="L2100" s="2">
        <v>4565935.8949999996</v>
      </c>
      <c r="M2100" s="2">
        <v>11384468.4</v>
      </c>
      <c r="N2100" s="2">
        <v>6818532.5049999999</v>
      </c>
      <c r="O2100" s="2">
        <v>149.33482777247801</v>
      </c>
      <c r="P2100" s="3" t="s">
        <v>28</v>
      </c>
      <c r="Q2100" s="3" t="s">
        <v>29</v>
      </c>
      <c r="R2100" s="1" t="s">
        <v>30</v>
      </c>
      <c r="S2100" s="1" t="s">
        <v>31</v>
      </c>
      <c r="T2100" s="1" t="s">
        <v>30</v>
      </c>
      <c r="U2100" s="1" t="s">
        <v>137</v>
      </c>
      <c r="V2100" s="1" t="s">
        <v>138</v>
      </c>
      <c r="W2100" s="1" t="s">
        <v>97</v>
      </c>
      <c r="Z2100" s="1">
        <v>0</v>
      </c>
      <c r="AA2100" s="1" t="s">
        <v>2121</v>
      </c>
      <c r="AB2100" s="1" t="s">
        <v>2140</v>
      </c>
      <c r="AC2100" s="1" t="s">
        <v>2143</v>
      </c>
      <c r="AE2100" s="2">
        <v>724332.5000000014</v>
      </c>
      <c r="AF2100" s="2" t="s">
        <v>2152</v>
      </c>
      <c r="AG2100" s="48">
        <v>-9131871.7899999991</v>
      </c>
      <c r="AH2100" s="50">
        <v>-1</v>
      </c>
      <c r="AI2100" s="1">
        <v>0</v>
      </c>
    </row>
    <row r="2101" spans="1:35" x14ac:dyDescent="0.35">
      <c r="A2101" s="1" t="s">
        <v>21</v>
      </c>
      <c r="B2101" s="1">
        <v>1</v>
      </c>
      <c r="C2101" s="1" t="s">
        <v>198</v>
      </c>
      <c r="D2101" s="1" t="s">
        <v>211</v>
      </c>
      <c r="E2101" s="1" t="s">
        <v>212</v>
      </c>
      <c r="F2101" s="1" t="s">
        <v>25</v>
      </c>
      <c r="G2101" s="1">
        <v>38</v>
      </c>
      <c r="H2101" s="1" t="s">
        <v>135</v>
      </c>
      <c r="I2101" s="1" t="s">
        <v>136</v>
      </c>
      <c r="J2101" s="2">
        <v>25537980.960000001</v>
      </c>
      <c r="K2101" s="2">
        <v>25537980.960000001</v>
      </c>
      <c r="L2101" s="2">
        <v>12768990.48</v>
      </c>
      <c r="M2101" s="2">
        <v>12473765.039999999</v>
      </c>
      <c r="N2101" s="2">
        <v>-295225.44</v>
      </c>
      <c r="O2101" s="2">
        <v>-2.3120499655975899</v>
      </c>
      <c r="P2101" s="3" t="s">
        <v>73</v>
      </c>
      <c r="Q2101" s="3" t="s">
        <v>29</v>
      </c>
      <c r="R2101" s="1" t="s">
        <v>30</v>
      </c>
      <c r="S2101" s="1" t="s">
        <v>31</v>
      </c>
      <c r="T2101" s="1" t="s">
        <v>30</v>
      </c>
      <c r="U2101" s="1" t="s">
        <v>137</v>
      </c>
      <c r="V2101" s="1" t="s">
        <v>138</v>
      </c>
      <c r="W2101" s="1" t="s">
        <v>97</v>
      </c>
      <c r="Z2101" s="1">
        <v>0</v>
      </c>
      <c r="AA2101" s="1" t="s">
        <v>2127</v>
      </c>
      <c r="AB2101" s="1" t="s">
        <v>2126</v>
      </c>
      <c r="AC2101" s="1" t="s">
        <v>2126</v>
      </c>
      <c r="AE2101" s="2">
        <v>-1178730.089999994</v>
      </c>
      <c r="AF2101" s="2" t="s">
        <v>2152</v>
      </c>
      <c r="AG2101" s="48">
        <v>-25537980.960000001</v>
      </c>
      <c r="AH2101" s="50">
        <v>-1</v>
      </c>
      <c r="AI2101" s="1">
        <v>0</v>
      </c>
    </row>
    <row r="2102" spans="1:35" x14ac:dyDescent="0.35">
      <c r="A2102" s="1" t="s">
        <v>21</v>
      </c>
      <c r="B2102" s="1">
        <v>1</v>
      </c>
      <c r="C2102" s="1" t="s">
        <v>198</v>
      </c>
      <c r="D2102" s="1" t="s">
        <v>215</v>
      </c>
      <c r="E2102" s="1" t="s">
        <v>216</v>
      </c>
      <c r="F2102" s="1" t="s">
        <v>25</v>
      </c>
      <c r="G2102" s="1">
        <v>38</v>
      </c>
      <c r="H2102" s="1" t="s">
        <v>135</v>
      </c>
      <c r="I2102" s="1" t="s">
        <v>136</v>
      </c>
      <c r="J2102" s="2">
        <v>15385446.68</v>
      </c>
      <c r="K2102" s="2">
        <v>15385446.68</v>
      </c>
      <c r="L2102" s="2">
        <v>7692723.3399999999</v>
      </c>
      <c r="M2102" s="2">
        <v>15569121.1</v>
      </c>
      <c r="N2102" s="2">
        <v>7876397.7599999998</v>
      </c>
      <c r="O2102" s="2">
        <v>102.387638445867</v>
      </c>
      <c r="P2102" s="3" t="s">
        <v>28</v>
      </c>
      <c r="Q2102" s="3" t="s">
        <v>29</v>
      </c>
      <c r="R2102" s="1" t="s">
        <v>30</v>
      </c>
      <c r="S2102" s="1" t="s">
        <v>31</v>
      </c>
      <c r="T2102" s="1" t="s">
        <v>30</v>
      </c>
      <c r="U2102" s="1" t="s">
        <v>137</v>
      </c>
      <c r="V2102" s="1" t="s">
        <v>138</v>
      </c>
      <c r="W2102" s="1" t="s">
        <v>97</v>
      </c>
      <c r="Z2102" s="1">
        <v>0</v>
      </c>
      <c r="AA2102" s="1" t="s">
        <v>2121</v>
      </c>
      <c r="AB2102" s="1" t="s">
        <v>2140</v>
      </c>
      <c r="AC2102" s="1" t="s">
        <v>2143</v>
      </c>
      <c r="AE2102" s="2">
        <v>6583081.1600000039</v>
      </c>
      <c r="AF2102" s="2" t="s">
        <v>2152</v>
      </c>
      <c r="AG2102" s="48">
        <v>-15385446.68</v>
      </c>
      <c r="AH2102" s="50">
        <v>-1</v>
      </c>
      <c r="AI2102" s="1">
        <v>0</v>
      </c>
    </row>
    <row r="2103" spans="1:35" x14ac:dyDescent="0.35">
      <c r="A2103" s="1" t="s">
        <v>21</v>
      </c>
      <c r="B2103" s="1">
        <v>1</v>
      </c>
      <c r="C2103" s="1" t="s">
        <v>198</v>
      </c>
      <c r="D2103" s="1" t="s">
        <v>199</v>
      </c>
      <c r="E2103" s="1" t="s">
        <v>200</v>
      </c>
      <c r="F2103" s="1" t="s">
        <v>25</v>
      </c>
      <c r="G2103" s="1">
        <v>40</v>
      </c>
      <c r="H2103" s="1" t="s">
        <v>139</v>
      </c>
      <c r="I2103" s="1" t="s">
        <v>140</v>
      </c>
      <c r="J2103" s="2">
        <v>31266175.280000001</v>
      </c>
      <c r="K2103" s="2">
        <v>31266175.280000001</v>
      </c>
      <c r="L2103" s="2">
        <v>15633087.640000001</v>
      </c>
      <c r="M2103" s="2">
        <v>88283454.5</v>
      </c>
      <c r="N2103" s="2">
        <v>72650366.859999999</v>
      </c>
      <c r="O2103" s="2">
        <v>464.72180373447998</v>
      </c>
      <c r="P2103" s="3" t="s">
        <v>28</v>
      </c>
      <c r="Q2103" s="3" t="s">
        <v>29</v>
      </c>
      <c r="R2103" s="1" t="s">
        <v>30</v>
      </c>
      <c r="S2103" s="1" t="s">
        <v>31</v>
      </c>
      <c r="T2103" s="1" t="s">
        <v>30</v>
      </c>
      <c r="U2103" s="1" t="s">
        <v>141</v>
      </c>
      <c r="V2103" s="1" t="s">
        <v>142</v>
      </c>
      <c r="W2103" s="1" t="s">
        <v>143</v>
      </c>
      <c r="Z2103" s="1">
        <v>0</v>
      </c>
      <c r="AA2103" s="1" t="s">
        <v>2129</v>
      </c>
      <c r="AB2103" s="1" t="s">
        <v>2140</v>
      </c>
      <c r="AC2103" s="1" t="s">
        <v>2143</v>
      </c>
      <c r="AE2103" s="2">
        <v>19121791.640000001</v>
      </c>
      <c r="AF2103" s="2" t="s">
        <v>2152</v>
      </c>
      <c r="AG2103" s="48">
        <v>-31266175.280000001</v>
      </c>
      <c r="AH2103" s="50">
        <v>-1</v>
      </c>
      <c r="AI2103" s="1">
        <v>0</v>
      </c>
    </row>
    <row r="2104" spans="1:35" x14ac:dyDescent="0.35">
      <c r="A2104" s="1" t="s">
        <v>21</v>
      </c>
      <c r="B2104" s="1">
        <v>1</v>
      </c>
      <c r="C2104" s="1" t="s">
        <v>198</v>
      </c>
      <c r="D2104" s="1" t="s">
        <v>203</v>
      </c>
      <c r="E2104" s="1" t="s">
        <v>204</v>
      </c>
      <c r="F2104" s="1" t="s">
        <v>25</v>
      </c>
      <c r="G2104" s="1">
        <v>40</v>
      </c>
      <c r="H2104" s="1" t="s">
        <v>139</v>
      </c>
      <c r="I2104" s="1" t="s">
        <v>140</v>
      </c>
      <c r="J2104" s="2">
        <v>6099521.8399999999</v>
      </c>
      <c r="K2104" s="2">
        <v>6099521.8399999999</v>
      </c>
      <c r="L2104" s="2">
        <v>3049760.92</v>
      </c>
      <c r="M2104" s="2">
        <v>8885596.8499999996</v>
      </c>
      <c r="N2104" s="2">
        <v>5835835.9299999997</v>
      </c>
      <c r="O2104" s="2">
        <v>191.35388258565499</v>
      </c>
      <c r="P2104" s="3" t="s">
        <v>28</v>
      </c>
      <c r="Q2104" s="3" t="s">
        <v>29</v>
      </c>
      <c r="R2104" s="1" t="s">
        <v>30</v>
      </c>
      <c r="S2104" s="1" t="s">
        <v>31</v>
      </c>
      <c r="T2104" s="1" t="s">
        <v>30</v>
      </c>
      <c r="U2104" s="1" t="s">
        <v>141</v>
      </c>
      <c r="V2104" s="1" t="s">
        <v>142</v>
      </c>
      <c r="W2104" s="1" t="s">
        <v>143</v>
      </c>
      <c r="Z2104" s="1">
        <v>0</v>
      </c>
      <c r="AA2104" s="1" t="s">
        <v>2121</v>
      </c>
      <c r="AB2104" s="1" t="s">
        <v>2140</v>
      </c>
      <c r="AC2104" s="1" t="s">
        <v>2143</v>
      </c>
      <c r="AE2104" s="2">
        <v>8708177.7400000002</v>
      </c>
      <c r="AF2104" s="2" t="s">
        <v>2152</v>
      </c>
      <c r="AG2104" s="48">
        <v>-6099521.8399999999</v>
      </c>
      <c r="AH2104" s="50">
        <v>-1</v>
      </c>
      <c r="AI2104" s="1">
        <v>0</v>
      </c>
    </row>
    <row r="2105" spans="1:35" x14ac:dyDescent="0.35">
      <c r="A2105" s="1" t="s">
        <v>21</v>
      </c>
      <c r="B2105" s="1">
        <v>1</v>
      </c>
      <c r="C2105" s="1" t="s">
        <v>198</v>
      </c>
      <c r="D2105" s="1" t="s">
        <v>201</v>
      </c>
      <c r="E2105" s="1" t="s">
        <v>202</v>
      </c>
      <c r="F2105" s="1" t="s">
        <v>25</v>
      </c>
      <c r="G2105" s="1">
        <v>40</v>
      </c>
      <c r="H2105" s="1" t="s">
        <v>139</v>
      </c>
      <c r="I2105" s="1" t="s">
        <v>140</v>
      </c>
      <c r="J2105" s="2">
        <v>8118959.3200000003</v>
      </c>
      <c r="K2105" s="2">
        <v>8118959.3200000003</v>
      </c>
      <c r="L2105" s="2">
        <v>4059479.66</v>
      </c>
      <c r="M2105" s="2">
        <v>14207903.83</v>
      </c>
      <c r="N2105" s="2">
        <v>10148424.17</v>
      </c>
      <c r="O2105" s="2">
        <v>249.99322622545199</v>
      </c>
      <c r="P2105" s="3" t="s">
        <v>28</v>
      </c>
      <c r="Q2105" s="3" t="s">
        <v>29</v>
      </c>
      <c r="R2105" s="1" t="s">
        <v>30</v>
      </c>
      <c r="S2105" s="1" t="s">
        <v>31</v>
      </c>
      <c r="T2105" s="1" t="s">
        <v>30</v>
      </c>
      <c r="U2105" s="1" t="s">
        <v>141</v>
      </c>
      <c r="V2105" s="1" t="s">
        <v>142</v>
      </c>
      <c r="W2105" s="1" t="s">
        <v>143</v>
      </c>
      <c r="Z2105" s="1">
        <v>0</v>
      </c>
      <c r="AA2105" s="1" t="s">
        <v>2128</v>
      </c>
      <c r="AB2105" s="1" t="s">
        <v>2140</v>
      </c>
      <c r="AC2105" s="1" t="s">
        <v>2143</v>
      </c>
      <c r="AE2105" s="2">
        <v>5174463.3800000008</v>
      </c>
      <c r="AF2105" s="2" t="s">
        <v>2152</v>
      </c>
      <c r="AG2105" s="48">
        <v>-8118959.3200000003</v>
      </c>
      <c r="AH2105" s="50">
        <v>-1</v>
      </c>
      <c r="AI2105" s="1">
        <v>0</v>
      </c>
    </row>
    <row r="2106" spans="1:35" x14ac:dyDescent="0.35">
      <c r="A2106" s="1" t="s">
        <v>21</v>
      </c>
      <c r="B2106" s="1">
        <v>1</v>
      </c>
      <c r="C2106" s="1" t="s">
        <v>198</v>
      </c>
      <c r="D2106" s="1" t="s">
        <v>205</v>
      </c>
      <c r="E2106" s="1" t="s">
        <v>206</v>
      </c>
      <c r="F2106" s="1" t="s">
        <v>56</v>
      </c>
      <c r="G2106" s="1">
        <v>40</v>
      </c>
      <c r="H2106" s="1" t="s">
        <v>139</v>
      </c>
      <c r="I2106" s="1" t="s">
        <v>140</v>
      </c>
      <c r="J2106" s="2">
        <v>249456856.99000001</v>
      </c>
      <c r="K2106" s="2">
        <v>249456856.99000001</v>
      </c>
      <c r="L2106" s="2">
        <v>124728428.495</v>
      </c>
      <c r="M2106" s="2">
        <v>279684893.92000002</v>
      </c>
      <c r="N2106" s="2">
        <v>154956465.42500001</v>
      </c>
      <c r="O2106" s="2">
        <v>124.235082005552</v>
      </c>
      <c r="P2106" s="3" t="s">
        <v>28</v>
      </c>
      <c r="Q2106" s="3" t="s">
        <v>29</v>
      </c>
      <c r="R2106" s="1" t="s">
        <v>30</v>
      </c>
      <c r="S2106" s="1" t="s">
        <v>31</v>
      </c>
      <c r="T2106" s="1" t="s">
        <v>30</v>
      </c>
      <c r="U2106" s="1" t="s">
        <v>141</v>
      </c>
      <c r="V2106" s="1" t="s">
        <v>142</v>
      </c>
      <c r="W2106" s="1" t="s">
        <v>143</v>
      </c>
      <c r="Z2106" s="1">
        <v>0</v>
      </c>
      <c r="AA2106" s="1" t="s">
        <v>2127</v>
      </c>
      <c r="AB2106" s="1" t="s">
        <v>2140</v>
      </c>
      <c r="AC2106" s="1" t="s">
        <v>2143</v>
      </c>
      <c r="AE2106" s="2">
        <v>275941877.19</v>
      </c>
      <c r="AF2106" s="2" t="s">
        <v>2152</v>
      </c>
      <c r="AG2106" s="48">
        <v>-249456856.99000001</v>
      </c>
      <c r="AH2106" s="50">
        <v>-1</v>
      </c>
      <c r="AI2106" s="1">
        <v>0</v>
      </c>
    </row>
    <row r="2107" spans="1:35" x14ac:dyDescent="0.35">
      <c r="A2107" s="1" t="s">
        <v>21</v>
      </c>
      <c r="B2107" s="1">
        <v>1</v>
      </c>
      <c r="C2107" s="1" t="s">
        <v>198</v>
      </c>
      <c r="D2107" s="1" t="s">
        <v>213</v>
      </c>
      <c r="E2107" s="1" t="s">
        <v>214</v>
      </c>
      <c r="F2107" s="1" t="s">
        <v>25</v>
      </c>
      <c r="G2107" s="1">
        <v>40</v>
      </c>
      <c r="H2107" s="1" t="s">
        <v>139</v>
      </c>
      <c r="I2107" s="1" t="s">
        <v>140</v>
      </c>
      <c r="J2107" s="2">
        <v>36657226.159999996</v>
      </c>
      <c r="K2107" s="2">
        <v>36657226.159999996</v>
      </c>
      <c r="L2107" s="2">
        <v>18328613.079999998</v>
      </c>
      <c r="M2107" s="2">
        <v>22574808.940000001</v>
      </c>
      <c r="N2107" s="2">
        <v>4246195.8600000003</v>
      </c>
      <c r="O2107" s="2">
        <v>23.167033105376699</v>
      </c>
      <c r="P2107" s="3" t="s">
        <v>28</v>
      </c>
      <c r="Q2107" s="3" t="s">
        <v>29</v>
      </c>
      <c r="R2107" s="1" t="s">
        <v>30</v>
      </c>
      <c r="S2107" s="1" t="s">
        <v>31</v>
      </c>
      <c r="T2107" s="1" t="s">
        <v>30</v>
      </c>
      <c r="U2107" s="1" t="s">
        <v>141</v>
      </c>
      <c r="V2107" s="1" t="s">
        <v>142</v>
      </c>
      <c r="W2107" s="1" t="s">
        <v>143</v>
      </c>
      <c r="Z2107" s="1">
        <v>0</v>
      </c>
      <c r="AA2107" s="1" t="s">
        <v>2121</v>
      </c>
      <c r="AB2107" s="1" t="s">
        <v>2140</v>
      </c>
      <c r="AC2107" s="1" t="s">
        <v>2125</v>
      </c>
      <c r="AE2107" s="2">
        <v>26655165.310000002</v>
      </c>
      <c r="AF2107" s="2" t="s">
        <v>2152</v>
      </c>
      <c r="AG2107" s="48">
        <v>-36657226.159999996</v>
      </c>
      <c r="AH2107" s="50">
        <v>-1</v>
      </c>
      <c r="AI2107" s="1">
        <v>0</v>
      </c>
    </row>
    <row r="2108" spans="1:35" x14ac:dyDescent="0.35">
      <c r="A2108" s="1" t="s">
        <v>21</v>
      </c>
      <c r="B2108" s="1">
        <v>1</v>
      </c>
      <c r="C2108" s="1" t="s">
        <v>198</v>
      </c>
      <c r="D2108" s="1" t="s">
        <v>217</v>
      </c>
      <c r="E2108" s="1" t="s">
        <v>218</v>
      </c>
      <c r="F2108" s="1" t="s">
        <v>25</v>
      </c>
      <c r="G2108" s="1">
        <v>40</v>
      </c>
      <c r="H2108" s="1" t="s">
        <v>139</v>
      </c>
      <c r="I2108" s="1" t="s">
        <v>140</v>
      </c>
      <c r="J2108" s="2">
        <v>18779547.140000001</v>
      </c>
      <c r="K2108" s="2">
        <v>18779547.140000001</v>
      </c>
      <c r="L2108" s="2">
        <v>9389773.5700000003</v>
      </c>
      <c r="M2108" s="2">
        <v>17214359.75</v>
      </c>
      <c r="N2108" s="2">
        <v>7824586.1799999997</v>
      </c>
      <c r="O2108" s="2">
        <v>83.330935742681604</v>
      </c>
      <c r="P2108" s="3" t="s">
        <v>28</v>
      </c>
      <c r="Q2108" s="3" t="s">
        <v>29</v>
      </c>
      <c r="R2108" s="1" t="s">
        <v>30</v>
      </c>
      <c r="S2108" s="1" t="s">
        <v>31</v>
      </c>
      <c r="T2108" s="1" t="s">
        <v>30</v>
      </c>
      <c r="U2108" s="1" t="s">
        <v>141</v>
      </c>
      <c r="V2108" s="1" t="s">
        <v>142</v>
      </c>
      <c r="W2108" s="1" t="s">
        <v>143</v>
      </c>
      <c r="Z2108" s="1">
        <v>0</v>
      </c>
      <c r="AA2108" s="1" t="s">
        <v>2121</v>
      </c>
      <c r="AB2108" s="1" t="s">
        <v>2140</v>
      </c>
      <c r="AC2108" s="1" t="s">
        <v>2145</v>
      </c>
      <c r="AE2108" s="2">
        <v>10201713.25</v>
      </c>
      <c r="AF2108" s="2" t="s">
        <v>2152</v>
      </c>
      <c r="AG2108" s="48">
        <v>-18779547.140000001</v>
      </c>
      <c r="AH2108" s="50">
        <v>-1</v>
      </c>
      <c r="AI2108" s="1">
        <v>0</v>
      </c>
    </row>
    <row r="2109" spans="1:35" x14ac:dyDescent="0.35">
      <c r="A2109" s="1" t="s">
        <v>21</v>
      </c>
      <c r="B2109" s="1">
        <v>1</v>
      </c>
      <c r="C2109" s="1" t="s">
        <v>198</v>
      </c>
      <c r="D2109" s="1" t="s">
        <v>221</v>
      </c>
      <c r="E2109" s="1" t="s">
        <v>222</v>
      </c>
      <c r="F2109" s="1" t="s">
        <v>25</v>
      </c>
      <c r="G2109" s="1">
        <v>40</v>
      </c>
      <c r="H2109" s="1" t="s">
        <v>139</v>
      </c>
      <c r="I2109" s="1" t="s">
        <v>140</v>
      </c>
      <c r="J2109" s="2">
        <v>8710707.0299999993</v>
      </c>
      <c r="K2109" s="2">
        <v>8710707.0299999993</v>
      </c>
      <c r="L2109" s="2">
        <v>4355353.5149999997</v>
      </c>
      <c r="M2109" s="2">
        <v>11778288.32</v>
      </c>
      <c r="N2109" s="2">
        <v>7422934.8049999997</v>
      </c>
      <c r="O2109" s="2">
        <v>170.432429409809</v>
      </c>
      <c r="P2109" s="3" t="s">
        <v>28</v>
      </c>
      <c r="Q2109" s="3" t="s">
        <v>29</v>
      </c>
      <c r="R2109" s="1" t="s">
        <v>30</v>
      </c>
      <c r="S2109" s="1" t="s">
        <v>31</v>
      </c>
      <c r="T2109" s="1" t="s">
        <v>30</v>
      </c>
      <c r="U2109" s="1" t="s">
        <v>141</v>
      </c>
      <c r="V2109" s="1" t="s">
        <v>142</v>
      </c>
      <c r="W2109" s="1" t="s">
        <v>143</v>
      </c>
      <c r="Z2109" s="1">
        <v>0</v>
      </c>
      <c r="AA2109" s="1" t="s">
        <v>2127</v>
      </c>
      <c r="AB2109" s="1" t="s">
        <v>2140</v>
      </c>
      <c r="AC2109" s="1" t="s">
        <v>2143</v>
      </c>
      <c r="AE2109" s="2">
        <v>5849836.2600000007</v>
      </c>
      <c r="AF2109" s="2" t="s">
        <v>2152</v>
      </c>
      <c r="AG2109" s="48">
        <v>-8710707.0299999993</v>
      </c>
      <c r="AH2109" s="50">
        <v>-1</v>
      </c>
      <c r="AI2109" s="1">
        <v>0</v>
      </c>
    </row>
    <row r="2110" spans="1:35" x14ac:dyDescent="0.35">
      <c r="A2110" s="1" t="s">
        <v>21</v>
      </c>
      <c r="B2110" s="1">
        <v>1</v>
      </c>
      <c r="C2110" s="1" t="s">
        <v>198</v>
      </c>
      <c r="D2110" s="1" t="s">
        <v>225</v>
      </c>
      <c r="E2110" s="1" t="s">
        <v>226</v>
      </c>
      <c r="F2110" s="1" t="s">
        <v>25</v>
      </c>
      <c r="G2110" s="1">
        <v>40</v>
      </c>
      <c r="H2110" s="1" t="s">
        <v>139</v>
      </c>
      <c r="I2110" s="1" t="s">
        <v>140</v>
      </c>
      <c r="J2110" s="2">
        <v>13620336.75</v>
      </c>
      <c r="K2110" s="2">
        <v>13620336.75</v>
      </c>
      <c r="L2110" s="2">
        <v>6810168.375</v>
      </c>
      <c r="M2110" s="2">
        <v>15047679.390000001</v>
      </c>
      <c r="N2110" s="2">
        <v>8237511.0149999997</v>
      </c>
      <c r="O2110" s="2">
        <v>120.958991928008</v>
      </c>
      <c r="P2110" s="3" t="s">
        <v>28</v>
      </c>
      <c r="Q2110" s="3" t="s">
        <v>29</v>
      </c>
      <c r="R2110" s="1" t="s">
        <v>30</v>
      </c>
      <c r="S2110" s="1" t="s">
        <v>31</v>
      </c>
      <c r="T2110" s="1" t="s">
        <v>30</v>
      </c>
      <c r="U2110" s="1" t="s">
        <v>141</v>
      </c>
      <c r="V2110" s="1" t="s">
        <v>142</v>
      </c>
      <c r="W2110" s="1" t="s">
        <v>143</v>
      </c>
      <c r="Z2110" s="1">
        <v>0</v>
      </c>
      <c r="AA2110" s="1" t="s">
        <v>2121</v>
      </c>
      <c r="AB2110" s="1" t="s">
        <v>2140</v>
      </c>
      <c r="AC2110" s="1" t="s">
        <v>2143</v>
      </c>
      <c r="AE2110" s="2">
        <v>9077516.959999999</v>
      </c>
      <c r="AF2110" s="2" t="s">
        <v>2152</v>
      </c>
      <c r="AG2110" s="48">
        <v>-13620336.75</v>
      </c>
      <c r="AH2110" s="50">
        <v>-1</v>
      </c>
      <c r="AI2110" s="1">
        <v>0</v>
      </c>
    </row>
    <row r="2111" spans="1:35" x14ac:dyDescent="0.35">
      <c r="A2111" s="1" t="s">
        <v>21</v>
      </c>
      <c r="B2111" s="1">
        <v>1</v>
      </c>
      <c r="C2111" s="1" t="s">
        <v>198</v>
      </c>
      <c r="D2111" s="1" t="s">
        <v>211</v>
      </c>
      <c r="E2111" s="1" t="s">
        <v>212</v>
      </c>
      <c r="F2111" s="1" t="s">
        <v>25</v>
      </c>
      <c r="G2111" s="1">
        <v>40</v>
      </c>
      <c r="H2111" s="1" t="s">
        <v>139</v>
      </c>
      <c r="I2111" s="1" t="s">
        <v>140</v>
      </c>
      <c r="J2111" s="2">
        <v>28699460.050000001</v>
      </c>
      <c r="K2111" s="2">
        <v>28699460.050000001</v>
      </c>
      <c r="L2111" s="2">
        <v>14349730.025</v>
      </c>
      <c r="M2111" s="2">
        <v>37773828.5</v>
      </c>
      <c r="N2111" s="2">
        <v>23424098.475000001</v>
      </c>
      <c r="O2111" s="2">
        <v>163.23720679197899</v>
      </c>
      <c r="P2111" s="3" t="s">
        <v>28</v>
      </c>
      <c r="Q2111" s="3" t="s">
        <v>29</v>
      </c>
      <c r="R2111" s="1" t="s">
        <v>30</v>
      </c>
      <c r="S2111" s="1" t="s">
        <v>31</v>
      </c>
      <c r="T2111" s="1" t="s">
        <v>30</v>
      </c>
      <c r="U2111" s="1" t="s">
        <v>141</v>
      </c>
      <c r="V2111" s="1" t="s">
        <v>142</v>
      </c>
      <c r="W2111" s="1" t="s">
        <v>143</v>
      </c>
      <c r="Z2111" s="1">
        <v>0</v>
      </c>
      <c r="AA2111" s="1" t="s">
        <v>2127</v>
      </c>
      <c r="AB2111" s="1" t="s">
        <v>2140</v>
      </c>
      <c r="AC2111" s="1" t="s">
        <v>2143</v>
      </c>
      <c r="AE2111" s="2">
        <v>10134609.92</v>
      </c>
      <c r="AF2111" s="2" t="s">
        <v>2152</v>
      </c>
      <c r="AG2111" s="48">
        <v>-28699460.050000001</v>
      </c>
      <c r="AH2111" s="50">
        <v>-1</v>
      </c>
      <c r="AI2111" s="1">
        <v>0</v>
      </c>
    </row>
    <row r="2112" spans="1:35" x14ac:dyDescent="0.35">
      <c r="A2112" s="1" t="s">
        <v>21</v>
      </c>
      <c r="B2112" s="1">
        <v>1</v>
      </c>
      <c r="C2112" s="1" t="s">
        <v>198</v>
      </c>
      <c r="D2112" s="1" t="s">
        <v>227</v>
      </c>
      <c r="E2112" s="1" t="s">
        <v>228</v>
      </c>
      <c r="F2112" s="1" t="s">
        <v>25</v>
      </c>
      <c r="G2112" s="1">
        <v>40</v>
      </c>
      <c r="H2112" s="1" t="s">
        <v>139</v>
      </c>
      <c r="I2112" s="1" t="s">
        <v>140</v>
      </c>
      <c r="J2112" s="2">
        <v>18250542.68</v>
      </c>
      <c r="K2112" s="2">
        <v>18250542.68</v>
      </c>
      <c r="L2112" s="2">
        <v>9125271.3399999999</v>
      </c>
      <c r="M2112" s="2">
        <v>13441203.390000001</v>
      </c>
      <c r="N2112" s="2">
        <v>4315932.05</v>
      </c>
      <c r="O2112" s="2">
        <v>47.296479076533402</v>
      </c>
      <c r="P2112" s="3" t="s">
        <v>28</v>
      </c>
      <c r="Q2112" s="3" t="s">
        <v>29</v>
      </c>
      <c r="R2112" s="1" t="s">
        <v>30</v>
      </c>
      <c r="S2112" s="1" t="s">
        <v>31</v>
      </c>
      <c r="T2112" s="1" t="s">
        <v>30</v>
      </c>
      <c r="U2112" s="1" t="s">
        <v>141</v>
      </c>
      <c r="V2112" s="1" t="s">
        <v>142</v>
      </c>
      <c r="W2112" s="1" t="s">
        <v>143</v>
      </c>
      <c r="Z2112" s="1">
        <v>0</v>
      </c>
      <c r="AA2112" s="1" t="s">
        <v>2121</v>
      </c>
      <c r="AB2112" s="1" t="s">
        <v>2140</v>
      </c>
      <c r="AC2112" s="1" t="s">
        <v>2144</v>
      </c>
      <c r="AE2112" s="2">
        <v>8187675.6199999992</v>
      </c>
      <c r="AF2112" s="2" t="s">
        <v>2152</v>
      </c>
      <c r="AG2112" s="48">
        <v>-18250542.68</v>
      </c>
      <c r="AH2112" s="50">
        <v>-1</v>
      </c>
      <c r="AI2112" s="1">
        <v>0</v>
      </c>
    </row>
    <row r="2113" spans="1:35" x14ac:dyDescent="0.35">
      <c r="A2113" s="1" t="s">
        <v>21</v>
      </c>
      <c r="B2113" s="1">
        <v>1</v>
      </c>
      <c r="C2113" s="1" t="s">
        <v>198</v>
      </c>
      <c r="D2113" s="1" t="s">
        <v>207</v>
      </c>
      <c r="E2113" s="1" t="s">
        <v>208</v>
      </c>
      <c r="F2113" s="1" t="s">
        <v>25</v>
      </c>
      <c r="G2113" s="1">
        <v>40</v>
      </c>
      <c r="H2113" s="1" t="s">
        <v>139</v>
      </c>
      <c r="I2113" s="1" t="s">
        <v>140</v>
      </c>
      <c r="J2113" s="2">
        <v>19748712.170000002</v>
      </c>
      <c r="K2113" s="2">
        <v>19748712.170000002</v>
      </c>
      <c r="L2113" s="2">
        <v>9874356.0850000009</v>
      </c>
      <c r="M2113" s="2">
        <v>11403553.939999999</v>
      </c>
      <c r="N2113" s="2">
        <v>1529197.855</v>
      </c>
      <c r="O2113" s="2">
        <v>15.486557724234601</v>
      </c>
      <c r="P2113" s="3" t="s">
        <v>28</v>
      </c>
      <c r="Q2113" s="3" t="s">
        <v>29</v>
      </c>
      <c r="R2113" s="1" t="s">
        <v>30</v>
      </c>
      <c r="S2113" s="1" t="s">
        <v>31</v>
      </c>
      <c r="T2113" s="1" t="s">
        <v>30</v>
      </c>
      <c r="U2113" s="1" t="s">
        <v>141</v>
      </c>
      <c r="V2113" s="1" t="s">
        <v>142</v>
      </c>
      <c r="W2113" s="1" t="s">
        <v>143</v>
      </c>
      <c r="Z2113" s="1">
        <v>0</v>
      </c>
      <c r="AA2113" s="1" t="s">
        <v>2127</v>
      </c>
      <c r="AB2113" s="1" t="s">
        <v>2140</v>
      </c>
      <c r="AC2113" s="1" t="s">
        <v>2125</v>
      </c>
      <c r="AE2113" s="2">
        <v>5631186.2700000005</v>
      </c>
      <c r="AF2113" s="2" t="s">
        <v>2152</v>
      </c>
      <c r="AG2113" s="48">
        <v>-19748712.170000002</v>
      </c>
      <c r="AH2113" s="50">
        <v>-1</v>
      </c>
      <c r="AI2113" s="1">
        <v>0</v>
      </c>
    </row>
    <row r="2114" spans="1:35" x14ac:dyDescent="0.35">
      <c r="A2114" s="1" t="s">
        <v>21</v>
      </c>
      <c r="B2114" s="1">
        <v>1</v>
      </c>
      <c r="C2114" s="1" t="s">
        <v>198</v>
      </c>
      <c r="D2114" s="1" t="s">
        <v>223</v>
      </c>
      <c r="E2114" s="1" t="s">
        <v>224</v>
      </c>
      <c r="F2114" s="1" t="s">
        <v>25</v>
      </c>
      <c r="G2114" s="1">
        <v>40</v>
      </c>
      <c r="H2114" s="1" t="s">
        <v>139</v>
      </c>
      <c r="I2114" s="1" t="s">
        <v>140</v>
      </c>
      <c r="J2114" s="2">
        <v>8177151.9000000004</v>
      </c>
      <c r="K2114" s="2">
        <v>8177151.9000000004</v>
      </c>
      <c r="L2114" s="2">
        <v>4088575.95</v>
      </c>
      <c r="M2114" s="2">
        <v>15218536.91</v>
      </c>
      <c r="N2114" s="2">
        <v>11129960.960000001</v>
      </c>
      <c r="O2114" s="2">
        <v>272.22096632447301</v>
      </c>
      <c r="P2114" s="3" t="s">
        <v>28</v>
      </c>
      <c r="Q2114" s="3" t="s">
        <v>29</v>
      </c>
      <c r="R2114" s="1" t="s">
        <v>30</v>
      </c>
      <c r="S2114" s="1" t="s">
        <v>31</v>
      </c>
      <c r="T2114" s="1" t="s">
        <v>30</v>
      </c>
      <c r="U2114" s="1" t="s">
        <v>141</v>
      </c>
      <c r="V2114" s="1" t="s">
        <v>142</v>
      </c>
      <c r="W2114" s="1" t="s">
        <v>143</v>
      </c>
      <c r="Z2114" s="1">
        <v>0</v>
      </c>
      <c r="AA2114" s="1" t="s">
        <v>2127</v>
      </c>
      <c r="AB2114" s="1" t="s">
        <v>2140</v>
      </c>
      <c r="AC2114" s="1" t="s">
        <v>2143</v>
      </c>
      <c r="AE2114" s="2">
        <v>5475478.25</v>
      </c>
      <c r="AF2114" s="2" t="s">
        <v>2152</v>
      </c>
      <c r="AG2114" s="48">
        <v>-8177151.9000000004</v>
      </c>
      <c r="AH2114" s="50">
        <v>-1</v>
      </c>
      <c r="AI2114" s="1">
        <v>0</v>
      </c>
    </row>
    <row r="2115" spans="1:35" x14ac:dyDescent="0.35">
      <c r="A2115" s="1" t="s">
        <v>21</v>
      </c>
      <c r="B2115" s="1">
        <v>1</v>
      </c>
      <c r="C2115" s="1" t="s">
        <v>198</v>
      </c>
      <c r="D2115" s="1" t="s">
        <v>215</v>
      </c>
      <c r="E2115" s="1" t="s">
        <v>216</v>
      </c>
      <c r="F2115" s="1" t="s">
        <v>25</v>
      </c>
      <c r="G2115" s="1">
        <v>40</v>
      </c>
      <c r="H2115" s="1" t="s">
        <v>139</v>
      </c>
      <c r="I2115" s="1" t="s">
        <v>140</v>
      </c>
      <c r="J2115" s="2">
        <v>18328429.940000001</v>
      </c>
      <c r="K2115" s="2">
        <v>18328429.940000001</v>
      </c>
      <c r="L2115" s="2">
        <v>9164214.9700000007</v>
      </c>
      <c r="M2115" s="2">
        <v>18660469.48</v>
      </c>
      <c r="N2115" s="2">
        <v>9496254.5099999998</v>
      </c>
      <c r="O2115" s="2">
        <v>103.62321858541</v>
      </c>
      <c r="P2115" s="3" t="s">
        <v>28</v>
      </c>
      <c r="Q2115" s="3" t="s">
        <v>29</v>
      </c>
      <c r="R2115" s="1" t="s">
        <v>30</v>
      </c>
      <c r="S2115" s="1" t="s">
        <v>31</v>
      </c>
      <c r="T2115" s="1" t="s">
        <v>30</v>
      </c>
      <c r="U2115" s="1" t="s">
        <v>141</v>
      </c>
      <c r="V2115" s="1" t="s">
        <v>142</v>
      </c>
      <c r="W2115" s="1" t="s">
        <v>143</v>
      </c>
      <c r="Z2115" s="1">
        <v>0</v>
      </c>
      <c r="AA2115" s="1" t="s">
        <v>2121</v>
      </c>
      <c r="AB2115" s="1" t="s">
        <v>2140</v>
      </c>
      <c r="AC2115" s="1" t="s">
        <v>2143</v>
      </c>
      <c r="AE2115" s="2">
        <v>10359690.52</v>
      </c>
      <c r="AF2115" s="2" t="s">
        <v>2152</v>
      </c>
      <c r="AG2115" s="48">
        <v>-18328429.940000001</v>
      </c>
      <c r="AH2115" s="50">
        <v>-1</v>
      </c>
      <c r="AI2115" s="1">
        <v>0</v>
      </c>
    </row>
    <row r="2116" spans="1:35" x14ac:dyDescent="0.35">
      <c r="A2116" s="1" t="s">
        <v>21</v>
      </c>
      <c r="B2116" s="1">
        <v>1</v>
      </c>
      <c r="C2116" s="1" t="s">
        <v>198</v>
      </c>
      <c r="D2116" s="1" t="s">
        <v>209</v>
      </c>
      <c r="E2116" s="1" t="s">
        <v>210</v>
      </c>
      <c r="F2116" s="1" t="s">
        <v>25</v>
      </c>
      <c r="G2116" s="1">
        <v>40</v>
      </c>
      <c r="H2116" s="1" t="s">
        <v>139</v>
      </c>
      <c r="I2116" s="1" t="s">
        <v>140</v>
      </c>
      <c r="J2116" s="2">
        <v>10853373.99</v>
      </c>
      <c r="K2116" s="2">
        <v>10853373.99</v>
      </c>
      <c r="L2116" s="2">
        <v>5426686.9950000001</v>
      </c>
      <c r="M2116" s="2">
        <v>14129375.91</v>
      </c>
      <c r="N2116" s="2">
        <v>8702688.9149999991</v>
      </c>
      <c r="O2116" s="2">
        <v>160.368359609066</v>
      </c>
      <c r="P2116" s="3" t="s">
        <v>28</v>
      </c>
      <c r="Q2116" s="3" t="s">
        <v>29</v>
      </c>
      <c r="R2116" s="1" t="s">
        <v>30</v>
      </c>
      <c r="S2116" s="1" t="s">
        <v>31</v>
      </c>
      <c r="T2116" s="1" t="s">
        <v>30</v>
      </c>
      <c r="U2116" s="1" t="s">
        <v>141</v>
      </c>
      <c r="V2116" s="1" t="s">
        <v>142</v>
      </c>
      <c r="W2116" s="1" t="s">
        <v>143</v>
      </c>
      <c r="Z2116" s="1">
        <v>0</v>
      </c>
      <c r="AA2116" s="1" t="s">
        <v>2128</v>
      </c>
      <c r="AB2116" s="1" t="s">
        <v>2140</v>
      </c>
      <c r="AC2116" s="1" t="s">
        <v>2143</v>
      </c>
      <c r="AE2116" s="2">
        <v>5872160.25</v>
      </c>
      <c r="AF2116" s="2" t="s">
        <v>2152</v>
      </c>
      <c r="AG2116" s="48">
        <v>-10853373.99</v>
      </c>
      <c r="AH2116" s="50">
        <v>-1</v>
      </c>
      <c r="AI2116" s="1">
        <v>0</v>
      </c>
    </row>
    <row r="2117" spans="1:35" x14ac:dyDescent="0.35">
      <c r="A2117" s="1" t="s">
        <v>21</v>
      </c>
      <c r="B2117" s="1">
        <v>1</v>
      </c>
      <c r="C2117" s="1" t="s">
        <v>198</v>
      </c>
      <c r="D2117" s="1" t="s">
        <v>219</v>
      </c>
      <c r="E2117" s="1" t="s">
        <v>220</v>
      </c>
      <c r="F2117" s="1" t="s">
        <v>25</v>
      </c>
      <c r="G2117" s="1">
        <v>40</v>
      </c>
      <c r="H2117" s="1" t="s">
        <v>139</v>
      </c>
      <c r="I2117" s="1" t="s">
        <v>140</v>
      </c>
      <c r="J2117" s="2">
        <v>12336556.08</v>
      </c>
      <c r="K2117" s="2">
        <v>12336556.08</v>
      </c>
      <c r="L2117" s="2">
        <v>6168278.04</v>
      </c>
      <c r="M2117" s="2">
        <v>15426245.27</v>
      </c>
      <c r="N2117" s="2">
        <v>9257967.2300000004</v>
      </c>
      <c r="O2117" s="2">
        <v>150.08997924484001</v>
      </c>
      <c r="P2117" s="3" t="s">
        <v>28</v>
      </c>
      <c r="Q2117" s="3" t="s">
        <v>29</v>
      </c>
      <c r="R2117" s="1" t="s">
        <v>30</v>
      </c>
      <c r="S2117" s="1" t="s">
        <v>31</v>
      </c>
      <c r="T2117" s="1" t="s">
        <v>30</v>
      </c>
      <c r="U2117" s="1" t="s">
        <v>141</v>
      </c>
      <c r="V2117" s="1" t="s">
        <v>142</v>
      </c>
      <c r="W2117" s="1" t="s">
        <v>143</v>
      </c>
      <c r="Z2117" s="1">
        <v>0</v>
      </c>
      <c r="AA2117" s="1" t="s">
        <v>2121</v>
      </c>
      <c r="AB2117" s="1" t="s">
        <v>2140</v>
      </c>
      <c r="AC2117" s="1" t="s">
        <v>2143</v>
      </c>
      <c r="AE2117" s="2">
        <v>16548564.07</v>
      </c>
      <c r="AF2117" s="2" t="s">
        <v>2152</v>
      </c>
      <c r="AG2117" s="48">
        <v>-12336556.08</v>
      </c>
      <c r="AH2117" s="50">
        <v>-1</v>
      </c>
      <c r="AI2117" s="1">
        <v>0</v>
      </c>
    </row>
    <row r="2118" spans="1:35" x14ac:dyDescent="0.35">
      <c r="A2118" s="1" t="s">
        <v>21</v>
      </c>
      <c r="B2118" s="1">
        <v>1</v>
      </c>
      <c r="C2118" s="1" t="s">
        <v>198</v>
      </c>
      <c r="D2118" s="1" t="s">
        <v>203</v>
      </c>
      <c r="E2118" s="1" t="s">
        <v>204</v>
      </c>
      <c r="F2118" s="1" t="s">
        <v>25</v>
      </c>
      <c r="G2118" s="1">
        <v>41</v>
      </c>
      <c r="H2118" s="1" t="s">
        <v>144</v>
      </c>
      <c r="I2118" s="1" t="s">
        <v>145</v>
      </c>
      <c r="J2118" s="2">
        <v>4415201.24</v>
      </c>
      <c r="K2118" s="2">
        <v>4415201.24</v>
      </c>
      <c r="L2118" s="2">
        <v>2207600.62</v>
      </c>
      <c r="M2118" s="2">
        <v>4270885.74</v>
      </c>
      <c r="N2118" s="2">
        <v>2063285.12</v>
      </c>
      <c r="O2118" s="2">
        <v>93.462789478651203</v>
      </c>
      <c r="P2118" s="3" t="s">
        <v>28</v>
      </c>
      <c r="Q2118" s="3" t="s">
        <v>29</v>
      </c>
      <c r="R2118" s="1" t="s">
        <v>30</v>
      </c>
      <c r="S2118" s="1" t="s">
        <v>31</v>
      </c>
      <c r="T2118" s="1" t="s">
        <v>30</v>
      </c>
      <c r="U2118" s="1" t="s">
        <v>141</v>
      </c>
      <c r="V2118" s="1" t="s">
        <v>142</v>
      </c>
      <c r="W2118" s="1" t="s">
        <v>143</v>
      </c>
      <c r="Z2118" s="1">
        <v>0</v>
      </c>
      <c r="AA2118" s="1" t="s">
        <v>2121</v>
      </c>
      <c r="AB2118" s="1" t="s">
        <v>2140</v>
      </c>
      <c r="AC2118" s="1" t="s">
        <v>2145</v>
      </c>
      <c r="AE2118" s="2">
        <v>4614711.1100000003</v>
      </c>
      <c r="AF2118" s="2" t="s">
        <v>2152</v>
      </c>
      <c r="AG2118" s="48">
        <v>-4415201.24</v>
      </c>
      <c r="AH2118" s="50">
        <v>-1</v>
      </c>
      <c r="AI2118" s="1">
        <v>0</v>
      </c>
    </row>
    <row r="2119" spans="1:35" x14ac:dyDescent="0.35">
      <c r="A2119" s="1" t="s">
        <v>21</v>
      </c>
      <c r="B2119" s="1">
        <v>1</v>
      </c>
      <c r="C2119" s="1" t="s">
        <v>198</v>
      </c>
      <c r="D2119" s="1" t="s">
        <v>199</v>
      </c>
      <c r="E2119" s="1" t="s">
        <v>200</v>
      </c>
      <c r="F2119" s="1" t="s">
        <v>25</v>
      </c>
      <c r="G2119" s="1">
        <v>41</v>
      </c>
      <c r="H2119" s="1" t="s">
        <v>144</v>
      </c>
      <c r="I2119" s="1" t="s">
        <v>145</v>
      </c>
      <c r="J2119" s="2">
        <v>68068765.469999999</v>
      </c>
      <c r="K2119" s="2">
        <v>68068765.469999999</v>
      </c>
      <c r="L2119" s="2">
        <v>34034382.734999999</v>
      </c>
      <c r="M2119" s="2">
        <v>79049017.420000002</v>
      </c>
      <c r="N2119" s="2">
        <v>45014634.685000002</v>
      </c>
      <c r="O2119" s="2">
        <v>132.26223327008699</v>
      </c>
      <c r="P2119" s="3" t="s">
        <v>28</v>
      </c>
      <c r="Q2119" s="3" t="s">
        <v>29</v>
      </c>
      <c r="R2119" s="1" t="s">
        <v>30</v>
      </c>
      <c r="S2119" s="1" t="s">
        <v>31</v>
      </c>
      <c r="T2119" s="1" t="s">
        <v>30</v>
      </c>
      <c r="U2119" s="1" t="s">
        <v>141</v>
      </c>
      <c r="V2119" s="1" t="s">
        <v>142</v>
      </c>
      <c r="W2119" s="1" t="s">
        <v>143</v>
      </c>
      <c r="Z2119" s="1">
        <v>0</v>
      </c>
      <c r="AA2119" s="1" t="s">
        <v>2129</v>
      </c>
      <c r="AB2119" s="1" t="s">
        <v>2140</v>
      </c>
      <c r="AC2119" s="1" t="s">
        <v>2143</v>
      </c>
      <c r="AE2119" s="2">
        <v>72143965.74000001</v>
      </c>
      <c r="AF2119" s="2" t="s">
        <v>2152</v>
      </c>
      <c r="AG2119" s="48">
        <v>-68068765.469999999</v>
      </c>
      <c r="AH2119" s="50">
        <v>-1</v>
      </c>
      <c r="AI2119" s="1">
        <v>0</v>
      </c>
    </row>
    <row r="2120" spans="1:35" x14ac:dyDescent="0.35">
      <c r="A2120" s="1" t="s">
        <v>21</v>
      </c>
      <c r="B2120" s="1">
        <v>1</v>
      </c>
      <c r="C2120" s="1" t="s">
        <v>198</v>
      </c>
      <c r="D2120" s="1" t="s">
        <v>201</v>
      </c>
      <c r="E2120" s="1" t="s">
        <v>202</v>
      </c>
      <c r="F2120" s="1" t="s">
        <v>25</v>
      </c>
      <c r="G2120" s="1">
        <v>41</v>
      </c>
      <c r="H2120" s="1" t="s">
        <v>144</v>
      </c>
      <c r="I2120" s="1" t="s">
        <v>145</v>
      </c>
      <c r="J2120" s="2">
        <v>5494412.9199999999</v>
      </c>
      <c r="K2120" s="2">
        <v>5494412.9199999999</v>
      </c>
      <c r="L2120" s="2">
        <v>2747206.46</v>
      </c>
      <c r="M2120" s="2">
        <v>4657645.34</v>
      </c>
      <c r="N2120" s="2">
        <v>1910438.88</v>
      </c>
      <c r="O2120" s="2">
        <v>69.541146900186007</v>
      </c>
      <c r="P2120" s="3" t="s">
        <v>28</v>
      </c>
      <c r="Q2120" s="3" t="s">
        <v>29</v>
      </c>
      <c r="R2120" s="1" t="s">
        <v>30</v>
      </c>
      <c r="S2120" s="1" t="s">
        <v>31</v>
      </c>
      <c r="T2120" s="1" t="s">
        <v>30</v>
      </c>
      <c r="U2120" s="1" t="s">
        <v>141</v>
      </c>
      <c r="V2120" s="1" t="s">
        <v>142</v>
      </c>
      <c r="W2120" s="1" t="s">
        <v>143</v>
      </c>
      <c r="Z2120" s="1">
        <v>0</v>
      </c>
      <c r="AA2120" s="1" t="s">
        <v>2128</v>
      </c>
      <c r="AB2120" s="1" t="s">
        <v>2140</v>
      </c>
      <c r="AC2120" s="1" t="s">
        <v>2145</v>
      </c>
      <c r="AE2120" s="2">
        <v>8977139.5500000007</v>
      </c>
      <c r="AF2120" s="2" t="s">
        <v>2152</v>
      </c>
      <c r="AG2120" s="48">
        <v>-5494412.9199999999</v>
      </c>
      <c r="AH2120" s="50">
        <v>-1</v>
      </c>
      <c r="AI2120" s="1">
        <v>0</v>
      </c>
    </row>
    <row r="2121" spans="1:35" x14ac:dyDescent="0.35">
      <c r="A2121" s="1" t="s">
        <v>21</v>
      </c>
      <c r="B2121" s="1">
        <v>1</v>
      </c>
      <c r="C2121" s="1" t="s">
        <v>198</v>
      </c>
      <c r="D2121" s="1" t="s">
        <v>205</v>
      </c>
      <c r="E2121" s="1" t="s">
        <v>206</v>
      </c>
      <c r="F2121" s="1" t="s">
        <v>56</v>
      </c>
      <c r="G2121" s="1">
        <v>41</v>
      </c>
      <c r="H2121" s="1" t="s">
        <v>144</v>
      </c>
      <c r="I2121" s="1" t="s">
        <v>145</v>
      </c>
      <c r="J2121" s="2">
        <v>353878676.29000002</v>
      </c>
      <c r="K2121" s="2">
        <v>353878676.29000002</v>
      </c>
      <c r="L2121" s="2">
        <v>176939338.14500001</v>
      </c>
      <c r="M2121" s="2">
        <v>240036366.27000001</v>
      </c>
      <c r="N2121" s="2">
        <v>63097028.125</v>
      </c>
      <c r="O2121" s="2">
        <v>35.660260056637398</v>
      </c>
      <c r="P2121" s="3" t="s">
        <v>28</v>
      </c>
      <c r="Q2121" s="3" t="s">
        <v>29</v>
      </c>
      <c r="R2121" s="1" t="s">
        <v>30</v>
      </c>
      <c r="S2121" s="1" t="s">
        <v>31</v>
      </c>
      <c r="T2121" s="1" t="s">
        <v>30</v>
      </c>
      <c r="U2121" s="1" t="s">
        <v>141</v>
      </c>
      <c r="V2121" s="1" t="s">
        <v>142</v>
      </c>
      <c r="W2121" s="1" t="s">
        <v>143</v>
      </c>
      <c r="Z2121" s="1">
        <v>0</v>
      </c>
      <c r="AA2121" s="1" t="s">
        <v>2127</v>
      </c>
      <c r="AB2121" s="1" t="s">
        <v>2140</v>
      </c>
      <c r="AC2121" s="1" t="s">
        <v>2144</v>
      </c>
      <c r="AE2121" s="2">
        <v>331702597.98999995</v>
      </c>
      <c r="AF2121" s="2" t="s">
        <v>2152</v>
      </c>
      <c r="AG2121" s="48">
        <v>-353878676.29000002</v>
      </c>
      <c r="AH2121" s="50">
        <v>-1</v>
      </c>
      <c r="AI2121" s="1">
        <v>0</v>
      </c>
    </row>
    <row r="2122" spans="1:35" x14ac:dyDescent="0.35">
      <c r="A2122" s="1" t="s">
        <v>21</v>
      </c>
      <c r="B2122" s="1">
        <v>1</v>
      </c>
      <c r="C2122" s="1" t="s">
        <v>198</v>
      </c>
      <c r="D2122" s="1" t="s">
        <v>213</v>
      </c>
      <c r="E2122" s="1" t="s">
        <v>214</v>
      </c>
      <c r="F2122" s="1" t="s">
        <v>25</v>
      </c>
      <c r="G2122" s="1">
        <v>41</v>
      </c>
      <c r="H2122" s="1" t="s">
        <v>144</v>
      </c>
      <c r="I2122" s="1" t="s">
        <v>145</v>
      </c>
      <c r="J2122" s="2">
        <v>11701837.720000001</v>
      </c>
      <c r="K2122" s="2">
        <v>11701837.720000001</v>
      </c>
      <c r="L2122" s="2">
        <v>5850918.8600000003</v>
      </c>
      <c r="M2122" s="2">
        <v>24978215.829999998</v>
      </c>
      <c r="N2122" s="2">
        <v>19127296.969999999</v>
      </c>
      <c r="O2122" s="2">
        <v>326.91099342984199</v>
      </c>
      <c r="P2122" s="3" t="s">
        <v>28</v>
      </c>
      <c r="Q2122" s="3" t="s">
        <v>29</v>
      </c>
      <c r="R2122" s="1" t="s">
        <v>30</v>
      </c>
      <c r="S2122" s="1" t="s">
        <v>31</v>
      </c>
      <c r="T2122" s="1" t="s">
        <v>30</v>
      </c>
      <c r="U2122" s="1" t="s">
        <v>141</v>
      </c>
      <c r="V2122" s="1" t="s">
        <v>142</v>
      </c>
      <c r="W2122" s="1" t="s">
        <v>143</v>
      </c>
      <c r="Z2122" s="1">
        <v>0</v>
      </c>
      <c r="AA2122" s="1" t="s">
        <v>2121</v>
      </c>
      <c r="AB2122" s="1" t="s">
        <v>2140</v>
      </c>
      <c r="AC2122" s="1" t="s">
        <v>2143</v>
      </c>
      <c r="AE2122" s="2">
        <v>23549190.32</v>
      </c>
      <c r="AF2122" s="2" t="s">
        <v>2152</v>
      </c>
      <c r="AG2122" s="48">
        <v>-11701837.720000001</v>
      </c>
      <c r="AH2122" s="50">
        <v>-1</v>
      </c>
      <c r="AI2122" s="1">
        <v>0</v>
      </c>
    </row>
    <row r="2123" spans="1:35" x14ac:dyDescent="0.35">
      <c r="A2123" s="1" t="s">
        <v>21</v>
      </c>
      <c r="B2123" s="1">
        <v>1</v>
      </c>
      <c r="C2123" s="1" t="s">
        <v>198</v>
      </c>
      <c r="D2123" s="1" t="s">
        <v>211</v>
      </c>
      <c r="E2123" s="1" t="s">
        <v>212</v>
      </c>
      <c r="F2123" s="1" t="s">
        <v>25</v>
      </c>
      <c r="G2123" s="1">
        <v>41</v>
      </c>
      <c r="H2123" s="1" t="s">
        <v>144</v>
      </c>
      <c r="I2123" s="1" t="s">
        <v>145</v>
      </c>
      <c r="J2123" s="2">
        <v>22055717.960000001</v>
      </c>
      <c r="K2123" s="2">
        <v>22055717.960000001</v>
      </c>
      <c r="L2123" s="2">
        <v>11027858.98</v>
      </c>
      <c r="M2123" s="2">
        <v>53525844.409999996</v>
      </c>
      <c r="N2123" s="2">
        <v>42497985.43</v>
      </c>
      <c r="O2123" s="2">
        <v>385.36932243215898</v>
      </c>
      <c r="P2123" s="3" t="s">
        <v>28</v>
      </c>
      <c r="Q2123" s="3" t="s">
        <v>29</v>
      </c>
      <c r="R2123" s="1" t="s">
        <v>30</v>
      </c>
      <c r="S2123" s="1" t="s">
        <v>31</v>
      </c>
      <c r="T2123" s="1" t="s">
        <v>30</v>
      </c>
      <c r="U2123" s="1" t="s">
        <v>141</v>
      </c>
      <c r="V2123" s="1" t="s">
        <v>142</v>
      </c>
      <c r="W2123" s="1" t="s">
        <v>143</v>
      </c>
      <c r="Z2123" s="1">
        <v>0</v>
      </c>
      <c r="AA2123" s="1" t="s">
        <v>2127</v>
      </c>
      <c r="AB2123" s="1" t="s">
        <v>2140</v>
      </c>
      <c r="AC2123" s="1" t="s">
        <v>2143</v>
      </c>
      <c r="AE2123" s="2">
        <v>35086968.359999992</v>
      </c>
      <c r="AF2123" s="2" t="s">
        <v>2152</v>
      </c>
      <c r="AG2123" s="48">
        <v>-22055717.960000001</v>
      </c>
      <c r="AH2123" s="50">
        <v>-1</v>
      </c>
      <c r="AI2123" s="1">
        <v>0</v>
      </c>
    </row>
    <row r="2124" spans="1:35" x14ac:dyDescent="0.35">
      <c r="A2124" s="1" t="s">
        <v>21</v>
      </c>
      <c r="B2124" s="1">
        <v>1</v>
      </c>
      <c r="C2124" s="1" t="s">
        <v>198</v>
      </c>
      <c r="D2124" s="1" t="s">
        <v>217</v>
      </c>
      <c r="E2124" s="1" t="s">
        <v>218</v>
      </c>
      <c r="F2124" s="1" t="s">
        <v>25</v>
      </c>
      <c r="G2124" s="1">
        <v>41</v>
      </c>
      <c r="H2124" s="1" t="s">
        <v>144</v>
      </c>
      <c r="I2124" s="1" t="s">
        <v>145</v>
      </c>
      <c r="J2124" s="2">
        <v>13322305.85</v>
      </c>
      <c r="K2124" s="2">
        <v>13322305.85</v>
      </c>
      <c r="L2124" s="2">
        <v>6661152.9249999998</v>
      </c>
      <c r="M2124" s="2">
        <v>9159087.6400000006</v>
      </c>
      <c r="N2124" s="2">
        <v>2497934.7149999999</v>
      </c>
      <c r="O2124" s="2">
        <v>37.500035551278103</v>
      </c>
      <c r="P2124" s="3" t="s">
        <v>28</v>
      </c>
      <c r="Q2124" s="3" t="s">
        <v>29</v>
      </c>
      <c r="R2124" s="1" t="s">
        <v>30</v>
      </c>
      <c r="S2124" s="1" t="s">
        <v>31</v>
      </c>
      <c r="T2124" s="1" t="s">
        <v>30</v>
      </c>
      <c r="U2124" s="1" t="s">
        <v>141</v>
      </c>
      <c r="V2124" s="1" t="s">
        <v>142</v>
      </c>
      <c r="W2124" s="1" t="s">
        <v>143</v>
      </c>
      <c r="Z2124" s="1">
        <v>0</v>
      </c>
      <c r="AA2124" s="1" t="s">
        <v>2121</v>
      </c>
      <c r="AB2124" s="1" t="s">
        <v>2140</v>
      </c>
      <c r="AC2124" s="1" t="s">
        <v>2144</v>
      </c>
      <c r="AE2124" s="2">
        <v>13789001.67</v>
      </c>
      <c r="AF2124" s="2" t="s">
        <v>2152</v>
      </c>
      <c r="AG2124" s="48">
        <v>-13322305.85</v>
      </c>
      <c r="AH2124" s="50">
        <v>-1</v>
      </c>
      <c r="AI2124" s="1">
        <v>0</v>
      </c>
    </row>
    <row r="2125" spans="1:35" x14ac:dyDescent="0.35">
      <c r="A2125" s="1" t="s">
        <v>21</v>
      </c>
      <c r="B2125" s="1">
        <v>1</v>
      </c>
      <c r="C2125" s="1" t="s">
        <v>198</v>
      </c>
      <c r="D2125" s="1" t="s">
        <v>215</v>
      </c>
      <c r="E2125" s="1" t="s">
        <v>216</v>
      </c>
      <c r="F2125" s="1" t="s">
        <v>25</v>
      </c>
      <c r="G2125" s="1">
        <v>41</v>
      </c>
      <c r="H2125" s="1" t="s">
        <v>144</v>
      </c>
      <c r="I2125" s="1" t="s">
        <v>145</v>
      </c>
      <c r="J2125" s="2">
        <v>10215883.73</v>
      </c>
      <c r="K2125" s="2">
        <v>10215883.73</v>
      </c>
      <c r="L2125" s="2">
        <v>5107941.8650000002</v>
      </c>
      <c r="M2125" s="2">
        <v>9684334.9399999995</v>
      </c>
      <c r="N2125" s="2">
        <v>4576393.0750000002</v>
      </c>
      <c r="O2125" s="2">
        <v>89.593679723682598</v>
      </c>
      <c r="P2125" s="3" t="s">
        <v>28</v>
      </c>
      <c r="Q2125" s="3" t="s">
        <v>29</v>
      </c>
      <c r="R2125" s="1" t="s">
        <v>30</v>
      </c>
      <c r="S2125" s="1" t="s">
        <v>31</v>
      </c>
      <c r="T2125" s="1" t="s">
        <v>30</v>
      </c>
      <c r="U2125" s="1" t="s">
        <v>141</v>
      </c>
      <c r="V2125" s="1" t="s">
        <v>142</v>
      </c>
      <c r="W2125" s="1" t="s">
        <v>143</v>
      </c>
      <c r="Z2125" s="1">
        <v>0</v>
      </c>
      <c r="AA2125" s="1" t="s">
        <v>2121</v>
      </c>
      <c r="AB2125" s="1" t="s">
        <v>2140</v>
      </c>
      <c r="AC2125" s="1" t="s">
        <v>2145</v>
      </c>
      <c r="AE2125" s="2">
        <v>10098194.460000001</v>
      </c>
      <c r="AF2125" s="2" t="s">
        <v>2152</v>
      </c>
      <c r="AG2125" s="48">
        <v>-10215883.73</v>
      </c>
      <c r="AH2125" s="50">
        <v>-1</v>
      </c>
      <c r="AI2125" s="1">
        <v>0</v>
      </c>
    </row>
    <row r="2126" spans="1:35" x14ac:dyDescent="0.35">
      <c r="A2126" s="1" t="s">
        <v>21</v>
      </c>
      <c r="B2126" s="1">
        <v>1</v>
      </c>
      <c r="C2126" s="1" t="s">
        <v>198</v>
      </c>
      <c r="D2126" s="1" t="s">
        <v>225</v>
      </c>
      <c r="E2126" s="1" t="s">
        <v>226</v>
      </c>
      <c r="F2126" s="1" t="s">
        <v>25</v>
      </c>
      <c r="G2126" s="1">
        <v>41</v>
      </c>
      <c r="H2126" s="1" t="s">
        <v>144</v>
      </c>
      <c r="I2126" s="1" t="s">
        <v>145</v>
      </c>
      <c r="J2126" s="2">
        <v>9197625.6999999993</v>
      </c>
      <c r="K2126" s="2">
        <v>9197625.6999999993</v>
      </c>
      <c r="L2126" s="2">
        <v>4598812.8499999996</v>
      </c>
      <c r="M2126" s="2">
        <v>10018749.310000001</v>
      </c>
      <c r="N2126" s="2">
        <v>5419936.46</v>
      </c>
      <c r="O2126" s="2">
        <v>117.855121240692</v>
      </c>
      <c r="P2126" s="3" t="s">
        <v>28</v>
      </c>
      <c r="Q2126" s="3" t="s">
        <v>29</v>
      </c>
      <c r="R2126" s="1" t="s">
        <v>30</v>
      </c>
      <c r="S2126" s="1" t="s">
        <v>31</v>
      </c>
      <c r="T2126" s="1" t="s">
        <v>30</v>
      </c>
      <c r="U2126" s="1" t="s">
        <v>141</v>
      </c>
      <c r="V2126" s="1" t="s">
        <v>142</v>
      </c>
      <c r="W2126" s="1" t="s">
        <v>143</v>
      </c>
      <c r="Z2126" s="1">
        <v>0</v>
      </c>
      <c r="AA2126" s="1" t="s">
        <v>2121</v>
      </c>
      <c r="AB2126" s="1" t="s">
        <v>2140</v>
      </c>
      <c r="AC2126" s="1" t="s">
        <v>2143</v>
      </c>
      <c r="AE2126" s="2">
        <v>11994519.040000001</v>
      </c>
      <c r="AF2126" s="2" t="s">
        <v>2152</v>
      </c>
      <c r="AG2126" s="48">
        <v>-9197625.6999999993</v>
      </c>
      <c r="AH2126" s="50">
        <v>-1</v>
      </c>
      <c r="AI2126" s="1">
        <v>0</v>
      </c>
    </row>
    <row r="2127" spans="1:35" x14ac:dyDescent="0.35">
      <c r="A2127" s="1" t="s">
        <v>21</v>
      </c>
      <c r="B2127" s="1">
        <v>1</v>
      </c>
      <c r="C2127" s="1" t="s">
        <v>198</v>
      </c>
      <c r="D2127" s="1" t="s">
        <v>227</v>
      </c>
      <c r="E2127" s="1" t="s">
        <v>228</v>
      </c>
      <c r="F2127" s="1" t="s">
        <v>25</v>
      </c>
      <c r="G2127" s="1">
        <v>41</v>
      </c>
      <c r="H2127" s="1" t="s">
        <v>144</v>
      </c>
      <c r="I2127" s="1" t="s">
        <v>145</v>
      </c>
      <c r="J2127" s="2">
        <v>12683346.93</v>
      </c>
      <c r="K2127" s="2">
        <v>12683346.93</v>
      </c>
      <c r="L2127" s="2">
        <v>6341673.4649999999</v>
      </c>
      <c r="M2127" s="2">
        <v>13089854.84</v>
      </c>
      <c r="N2127" s="2">
        <v>6748181.375</v>
      </c>
      <c r="O2127" s="2">
        <v>106.41010471831299</v>
      </c>
      <c r="P2127" s="3" t="s">
        <v>28</v>
      </c>
      <c r="Q2127" s="3" t="s">
        <v>29</v>
      </c>
      <c r="R2127" s="1" t="s">
        <v>30</v>
      </c>
      <c r="S2127" s="1" t="s">
        <v>31</v>
      </c>
      <c r="T2127" s="1" t="s">
        <v>30</v>
      </c>
      <c r="U2127" s="1" t="s">
        <v>141</v>
      </c>
      <c r="V2127" s="1" t="s">
        <v>142</v>
      </c>
      <c r="W2127" s="1" t="s">
        <v>143</v>
      </c>
      <c r="Z2127" s="1">
        <v>0</v>
      </c>
      <c r="AA2127" s="1" t="s">
        <v>2121</v>
      </c>
      <c r="AB2127" s="1" t="s">
        <v>2140</v>
      </c>
      <c r="AC2127" s="1" t="s">
        <v>2143</v>
      </c>
      <c r="AE2127" s="2">
        <v>13128502.4</v>
      </c>
      <c r="AF2127" s="2" t="s">
        <v>2152</v>
      </c>
      <c r="AG2127" s="48">
        <v>-12683346.93</v>
      </c>
      <c r="AH2127" s="50">
        <v>-1</v>
      </c>
      <c r="AI2127" s="1">
        <v>0</v>
      </c>
    </row>
    <row r="2128" spans="1:35" x14ac:dyDescent="0.35">
      <c r="A2128" s="1" t="s">
        <v>21</v>
      </c>
      <c r="B2128" s="1">
        <v>1</v>
      </c>
      <c r="C2128" s="1" t="s">
        <v>198</v>
      </c>
      <c r="D2128" s="1" t="s">
        <v>219</v>
      </c>
      <c r="E2128" s="1" t="s">
        <v>220</v>
      </c>
      <c r="F2128" s="1" t="s">
        <v>25</v>
      </c>
      <c r="G2128" s="1">
        <v>41</v>
      </c>
      <c r="H2128" s="1" t="s">
        <v>144</v>
      </c>
      <c r="I2128" s="1" t="s">
        <v>145</v>
      </c>
      <c r="J2128" s="2">
        <v>10582983.93</v>
      </c>
      <c r="K2128" s="2">
        <v>10582983.93</v>
      </c>
      <c r="L2128" s="2">
        <v>5291491.9649999999</v>
      </c>
      <c r="M2128" s="2">
        <v>6888637.8200000003</v>
      </c>
      <c r="N2128" s="2">
        <v>1597145.855</v>
      </c>
      <c r="O2128" s="2">
        <v>30.183280359568698</v>
      </c>
      <c r="P2128" s="3" t="s">
        <v>28</v>
      </c>
      <c r="Q2128" s="3" t="s">
        <v>29</v>
      </c>
      <c r="R2128" s="1" t="s">
        <v>30</v>
      </c>
      <c r="S2128" s="1" t="s">
        <v>31</v>
      </c>
      <c r="T2128" s="1" t="s">
        <v>30</v>
      </c>
      <c r="U2128" s="1" t="s">
        <v>141</v>
      </c>
      <c r="V2128" s="1" t="s">
        <v>142</v>
      </c>
      <c r="W2128" s="1" t="s">
        <v>143</v>
      </c>
      <c r="Z2128" s="1">
        <v>0</v>
      </c>
      <c r="AA2128" s="1" t="s">
        <v>2121</v>
      </c>
      <c r="AB2128" s="1" t="s">
        <v>2140</v>
      </c>
      <c r="AC2128" s="1" t="s">
        <v>2144</v>
      </c>
      <c r="AE2128" s="2">
        <v>2611962.44</v>
      </c>
      <c r="AF2128" s="2" t="s">
        <v>2152</v>
      </c>
      <c r="AG2128" s="48">
        <v>-10582983.93</v>
      </c>
      <c r="AH2128" s="50">
        <v>-1</v>
      </c>
      <c r="AI2128" s="1">
        <v>0</v>
      </c>
    </row>
    <row r="2129" spans="1:35" x14ac:dyDescent="0.35">
      <c r="A2129" s="1" t="s">
        <v>21</v>
      </c>
      <c r="B2129" s="1">
        <v>1</v>
      </c>
      <c r="C2129" s="1" t="s">
        <v>198</v>
      </c>
      <c r="D2129" s="1" t="s">
        <v>207</v>
      </c>
      <c r="E2129" s="1" t="s">
        <v>208</v>
      </c>
      <c r="F2129" s="1" t="s">
        <v>25</v>
      </c>
      <c r="G2129" s="1">
        <v>41</v>
      </c>
      <c r="H2129" s="1" t="s">
        <v>144</v>
      </c>
      <c r="I2129" s="1" t="s">
        <v>145</v>
      </c>
      <c r="J2129" s="2">
        <v>10145367.640000001</v>
      </c>
      <c r="K2129" s="2">
        <v>10145367.640000001</v>
      </c>
      <c r="L2129" s="2">
        <v>5072683.82</v>
      </c>
      <c r="M2129" s="2">
        <v>6091289.3799999999</v>
      </c>
      <c r="N2129" s="2">
        <v>1018605.56</v>
      </c>
      <c r="O2129" s="2">
        <v>20.080209927217599</v>
      </c>
      <c r="P2129" s="3" t="s">
        <v>28</v>
      </c>
      <c r="Q2129" s="3" t="s">
        <v>29</v>
      </c>
      <c r="R2129" s="1" t="s">
        <v>30</v>
      </c>
      <c r="S2129" s="1" t="s">
        <v>31</v>
      </c>
      <c r="T2129" s="1" t="s">
        <v>30</v>
      </c>
      <c r="U2129" s="1" t="s">
        <v>141</v>
      </c>
      <c r="V2129" s="1" t="s">
        <v>142</v>
      </c>
      <c r="W2129" s="1" t="s">
        <v>143</v>
      </c>
      <c r="Z2129" s="1">
        <v>0</v>
      </c>
      <c r="AA2129" s="1" t="s">
        <v>2127</v>
      </c>
      <c r="AB2129" s="1" t="s">
        <v>2140</v>
      </c>
      <c r="AC2129" s="1" t="s">
        <v>2125</v>
      </c>
      <c r="AE2129" s="2">
        <v>4656686.55</v>
      </c>
      <c r="AF2129" s="2" t="s">
        <v>2152</v>
      </c>
      <c r="AG2129" s="48">
        <v>-10145367.640000001</v>
      </c>
      <c r="AH2129" s="50">
        <v>-1</v>
      </c>
      <c r="AI2129" s="1">
        <v>0</v>
      </c>
    </row>
    <row r="2130" spans="1:35" x14ac:dyDescent="0.35">
      <c r="A2130" s="1" t="s">
        <v>21</v>
      </c>
      <c r="B2130" s="1">
        <v>1</v>
      </c>
      <c r="C2130" s="1" t="s">
        <v>198</v>
      </c>
      <c r="D2130" s="1" t="s">
        <v>223</v>
      </c>
      <c r="E2130" s="1" t="s">
        <v>224</v>
      </c>
      <c r="F2130" s="1" t="s">
        <v>25</v>
      </c>
      <c r="G2130" s="1">
        <v>41</v>
      </c>
      <c r="H2130" s="1" t="s">
        <v>144</v>
      </c>
      <c r="I2130" s="1" t="s">
        <v>145</v>
      </c>
      <c r="J2130" s="2">
        <v>8357267.4299999997</v>
      </c>
      <c r="K2130" s="2">
        <v>8357267.4299999997</v>
      </c>
      <c r="L2130" s="2">
        <v>4178633.7149999999</v>
      </c>
      <c r="M2130" s="2">
        <v>8746171.1099999994</v>
      </c>
      <c r="N2130" s="2">
        <v>4567537.3949999996</v>
      </c>
      <c r="O2130" s="2">
        <v>109.306957884439</v>
      </c>
      <c r="P2130" s="3" t="s">
        <v>28</v>
      </c>
      <c r="Q2130" s="3" t="s">
        <v>29</v>
      </c>
      <c r="R2130" s="1" t="s">
        <v>30</v>
      </c>
      <c r="S2130" s="1" t="s">
        <v>31</v>
      </c>
      <c r="T2130" s="1" t="s">
        <v>30</v>
      </c>
      <c r="U2130" s="1" t="s">
        <v>141</v>
      </c>
      <c r="V2130" s="1" t="s">
        <v>142</v>
      </c>
      <c r="W2130" s="1" t="s">
        <v>143</v>
      </c>
      <c r="Z2130" s="1">
        <v>0</v>
      </c>
      <c r="AA2130" s="1" t="s">
        <v>2127</v>
      </c>
      <c r="AB2130" s="1" t="s">
        <v>2140</v>
      </c>
      <c r="AC2130" s="1" t="s">
        <v>2143</v>
      </c>
      <c r="AE2130" s="2">
        <v>9897740.8300000001</v>
      </c>
      <c r="AF2130" s="2" t="s">
        <v>2152</v>
      </c>
      <c r="AG2130" s="48">
        <v>-8357267.4299999997</v>
      </c>
      <c r="AH2130" s="50">
        <v>-1</v>
      </c>
      <c r="AI2130" s="1">
        <v>0</v>
      </c>
    </row>
    <row r="2131" spans="1:35" x14ac:dyDescent="0.35">
      <c r="A2131" s="1" t="s">
        <v>21</v>
      </c>
      <c r="B2131" s="1">
        <v>1</v>
      </c>
      <c r="C2131" s="1" t="s">
        <v>198</v>
      </c>
      <c r="D2131" s="1" t="s">
        <v>209</v>
      </c>
      <c r="E2131" s="1" t="s">
        <v>210</v>
      </c>
      <c r="F2131" s="1" t="s">
        <v>25</v>
      </c>
      <c r="G2131" s="1">
        <v>41</v>
      </c>
      <c r="H2131" s="1" t="s">
        <v>144</v>
      </c>
      <c r="I2131" s="1" t="s">
        <v>145</v>
      </c>
      <c r="J2131" s="2">
        <v>8361811.7000000002</v>
      </c>
      <c r="K2131" s="2">
        <v>8361811.7000000002</v>
      </c>
      <c r="L2131" s="2">
        <v>4180905.85</v>
      </c>
      <c r="M2131" s="2">
        <v>7570765.3700000001</v>
      </c>
      <c r="N2131" s="2">
        <v>3389859.52</v>
      </c>
      <c r="O2131" s="2">
        <v>81.079546912064501</v>
      </c>
      <c r="P2131" s="3" t="s">
        <v>28</v>
      </c>
      <c r="Q2131" s="3" t="s">
        <v>29</v>
      </c>
      <c r="R2131" s="1" t="s">
        <v>30</v>
      </c>
      <c r="S2131" s="1" t="s">
        <v>31</v>
      </c>
      <c r="T2131" s="1" t="s">
        <v>30</v>
      </c>
      <c r="U2131" s="1" t="s">
        <v>141</v>
      </c>
      <c r="V2131" s="1" t="s">
        <v>142</v>
      </c>
      <c r="W2131" s="1" t="s">
        <v>143</v>
      </c>
      <c r="Z2131" s="1">
        <v>0</v>
      </c>
      <c r="AA2131" s="1" t="s">
        <v>2128</v>
      </c>
      <c r="AB2131" s="1" t="s">
        <v>2140</v>
      </c>
      <c r="AC2131" s="1" t="s">
        <v>2145</v>
      </c>
      <c r="AE2131" s="2">
        <v>10733258.01</v>
      </c>
      <c r="AF2131" s="2" t="s">
        <v>2152</v>
      </c>
      <c r="AG2131" s="48">
        <v>-8361811.7000000002</v>
      </c>
      <c r="AH2131" s="50">
        <v>-1</v>
      </c>
      <c r="AI2131" s="1">
        <v>0</v>
      </c>
    </row>
    <row r="2132" spans="1:35" x14ac:dyDescent="0.35">
      <c r="A2132" s="1" t="s">
        <v>21</v>
      </c>
      <c r="B2132" s="1">
        <v>1</v>
      </c>
      <c r="C2132" s="1" t="s">
        <v>198</v>
      </c>
      <c r="D2132" s="1" t="s">
        <v>221</v>
      </c>
      <c r="E2132" s="1" t="s">
        <v>222</v>
      </c>
      <c r="F2132" s="1" t="s">
        <v>25</v>
      </c>
      <c r="G2132" s="1">
        <v>41</v>
      </c>
      <c r="H2132" s="1" t="s">
        <v>144</v>
      </c>
      <c r="I2132" s="1" t="s">
        <v>145</v>
      </c>
      <c r="J2132" s="2">
        <v>8530335.1799999997</v>
      </c>
      <c r="K2132" s="2">
        <v>8530335.1799999997</v>
      </c>
      <c r="L2132" s="2">
        <v>4265167.59</v>
      </c>
      <c r="M2132" s="2">
        <v>8118375.79</v>
      </c>
      <c r="N2132" s="2">
        <v>3853208.2</v>
      </c>
      <c r="O2132" s="2">
        <v>90.341308253259001</v>
      </c>
      <c r="P2132" s="3" t="s">
        <v>28</v>
      </c>
      <c r="Q2132" s="3" t="s">
        <v>29</v>
      </c>
      <c r="R2132" s="1" t="s">
        <v>30</v>
      </c>
      <c r="S2132" s="1" t="s">
        <v>31</v>
      </c>
      <c r="T2132" s="1" t="s">
        <v>30</v>
      </c>
      <c r="U2132" s="1" t="s">
        <v>141</v>
      </c>
      <c r="V2132" s="1" t="s">
        <v>142</v>
      </c>
      <c r="W2132" s="1" t="s">
        <v>143</v>
      </c>
      <c r="Z2132" s="1">
        <v>0</v>
      </c>
      <c r="AA2132" s="1" t="s">
        <v>2127</v>
      </c>
      <c r="AB2132" s="1" t="s">
        <v>2140</v>
      </c>
      <c r="AC2132" s="1" t="s">
        <v>2145</v>
      </c>
      <c r="AE2132" s="2">
        <v>12480234.98</v>
      </c>
      <c r="AF2132" s="2" t="s">
        <v>2152</v>
      </c>
      <c r="AG2132" s="48">
        <v>-8530335.1799999997</v>
      </c>
      <c r="AH2132" s="50">
        <v>-1</v>
      </c>
      <c r="AI2132" s="1">
        <v>0</v>
      </c>
    </row>
    <row r="2133" spans="1:35" x14ac:dyDescent="0.35">
      <c r="A2133" s="1" t="s">
        <v>21</v>
      </c>
      <c r="B2133" s="1">
        <v>1</v>
      </c>
      <c r="C2133" s="1" t="s">
        <v>198</v>
      </c>
      <c r="D2133" s="1" t="s">
        <v>201</v>
      </c>
      <c r="E2133" s="1" t="s">
        <v>202</v>
      </c>
      <c r="F2133" s="1" t="s">
        <v>25</v>
      </c>
      <c r="G2133" s="1">
        <v>42</v>
      </c>
      <c r="H2133" s="1" t="s">
        <v>146</v>
      </c>
      <c r="I2133" s="1" t="s">
        <v>142</v>
      </c>
      <c r="K2133" s="2">
        <v>0</v>
      </c>
      <c r="L2133" s="2">
        <v>0</v>
      </c>
      <c r="M2133" s="2">
        <v>9550258.4900000002</v>
      </c>
      <c r="N2133" s="2">
        <v>9550258.4900000002</v>
      </c>
      <c r="O2133" s="2">
        <v>0</v>
      </c>
      <c r="P2133" s="3" t="s">
        <v>28</v>
      </c>
      <c r="Q2133" s="3" t="s">
        <v>29</v>
      </c>
      <c r="R2133" s="1" t="s">
        <v>30</v>
      </c>
      <c r="S2133" s="1" t="s">
        <v>31</v>
      </c>
      <c r="T2133" s="1" t="s">
        <v>30</v>
      </c>
      <c r="Z2133" s="1">
        <v>0</v>
      </c>
      <c r="AA2133" s="1" t="s">
        <v>2128</v>
      </c>
      <c r="AB2133" s="1" t="s">
        <v>2126</v>
      </c>
      <c r="AC2133" s="1" t="s">
        <v>2126</v>
      </c>
      <c r="AE2133" s="2">
        <v>-3802676.17</v>
      </c>
      <c r="AF2133" s="2" t="s">
        <v>2153</v>
      </c>
      <c r="AG2133" s="48">
        <v>0</v>
      </c>
      <c r="AH2133" s="50" t="e">
        <v>#DIV/0!</v>
      </c>
      <c r="AI2133" s="1">
        <v>0</v>
      </c>
    </row>
    <row r="2134" spans="1:35" x14ac:dyDescent="0.35">
      <c r="A2134" s="1" t="s">
        <v>21</v>
      </c>
      <c r="B2134" s="1">
        <v>1</v>
      </c>
      <c r="C2134" s="1" t="s">
        <v>198</v>
      </c>
      <c r="D2134" s="1" t="s">
        <v>199</v>
      </c>
      <c r="E2134" s="1" t="s">
        <v>200</v>
      </c>
      <c r="F2134" s="1" t="s">
        <v>25</v>
      </c>
      <c r="G2134" s="1">
        <v>42</v>
      </c>
      <c r="H2134" s="1" t="s">
        <v>146</v>
      </c>
      <c r="I2134" s="1" t="s">
        <v>142</v>
      </c>
      <c r="K2134" s="2">
        <v>0</v>
      </c>
      <c r="L2134" s="2">
        <v>0</v>
      </c>
      <c r="M2134" s="2">
        <v>9234437.0800000206</v>
      </c>
      <c r="N2134" s="2">
        <v>9234437.0800000206</v>
      </c>
      <c r="O2134" s="2">
        <v>0</v>
      </c>
      <c r="P2134" s="3" t="s">
        <v>28</v>
      </c>
      <c r="Q2134" s="3" t="s">
        <v>29</v>
      </c>
      <c r="R2134" s="1" t="s">
        <v>30</v>
      </c>
      <c r="S2134" s="1" t="s">
        <v>31</v>
      </c>
      <c r="T2134" s="1" t="s">
        <v>30</v>
      </c>
      <c r="Z2134" s="1">
        <v>0</v>
      </c>
      <c r="AA2134" s="1" t="s">
        <v>2129</v>
      </c>
      <c r="AB2134" s="1" t="s">
        <v>2126</v>
      </c>
      <c r="AC2134" s="1" t="s">
        <v>2126</v>
      </c>
      <c r="AE2134" s="2">
        <v>-53022174.100000009</v>
      </c>
      <c r="AF2134" s="2" t="s">
        <v>2153</v>
      </c>
      <c r="AG2134" s="48">
        <v>0</v>
      </c>
      <c r="AH2134" s="50" t="e">
        <v>#DIV/0!</v>
      </c>
      <c r="AI2134" s="1">
        <v>0</v>
      </c>
    </row>
    <row r="2135" spans="1:35" x14ac:dyDescent="0.35">
      <c r="A2135" s="1" t="s">
        <v>21</v>
      </c>
      <c r="B2135" s="1">
        <v>1</v>
      </c>
      <c r="C2135" s="1" t="s">
        <v>198</v>
      </c>
      <c r="D2135" s="1" t="s">
        <v>203</v>
      </c>
      <c r="E2135" s="1" t="s">
        <v>204</v>
      </c>
      <c r="F2135" s="1" t="s">
        <v>25</v>
      </c>
      <c r="G2135" s="1">
        <v>42</v>
      </c>
      <c r="H2135" s="1" t="s">
        <v>146</v>
      </c>
      <c r="I2135" s="1" t="s">
        <v>142</v>
      </c>
      <c r="K2135" s="2">
        <v>0</v>
      </c>
      <c r="L2135" s="2">
        <v>0</v>
      </c>
      <c r="M2135" s="2">
        <v>4614711.1100000003</v>
      </c>
      <c r="N2135" s="2">
        <v>4614711.1100000003</v>
      </c>
      <c r="O2135" s="2">
        <v>0</v>
      </c>
      <c r="P2135" s="3" t="s">
        <v>28</v>
      </c>
      <c r="Q2135" s="3" t="s">
        <v>29</v>
      </c>
      <c r="R2135" s="1" t="s">
        <v>30</v>
      </c>
      <c r="S2135" s="1" t="s">
        <v>31</v>
      </c>
      <c r="T2135" s="1" t="s">
        <v>30</v>
      </c>
      <c r="Z2135" s="1">
        <v>0</v>
      </c>
      <c r="AA2135" s="1" t="s">
        <v>2121</v>
      </c>
      <c r="AB2135" s="1" t="s">
        <v>2126</v>
      </c>
      <c r="AC2135" s="1" t="s">
        <v>2126</v>
      </c>
      <c r="AE2135" s="2">
        <v>4093466.63</v>
      </c>
      <c r="AF2135" s="2" t="s">
        <v>2153</v>
      </c>
      <c r="AG2135" s="48">
        <v>0</v>
      </c>
      <c r="AH2135" s="50" t="e">
        <v>#DIV/0!</v>
      </c>
      <c r="AI2135" s="1">
        <v>0</v>
      </c>
    </row>
    <row r="2136" spans="1:35" x14ac:dyDescent="0.35">
      <c r="A2136" s="1" t="s">
        <v>21</v>
      </c>
      <c r="B2136" s="1">
        <v>1</v>
      </c>
      <c r="C2136" s="1" t="s">
        <v>198</v>
      </c>
      <c r="D2136" s="1" t="s">
        <v>205</v>
      </c>
      <c r="E2136" s="1" t="s">
        <v>206</v>
      </c>
      <c r="F2136" s="1" t="s">
        <v>56</v>
      </c>
      <c r="G2136" s="1">
        <v>42</v>
      </c>
      <c r="H2136" s="1" t="s">
        <v>146</v>
      </c>
      <c r="I2136" s="1" t="s">
        <v>142</v>
      </c>
      <c r="K2136" s="2">
        <v>0</v>
      </c>
      <c r="L2136" s="2">
        <v>0</v>
      </c>
      <c r="M2136" s="2">
        <v>39648527.650000103</v>
      </c>
      <c r="N2136" s="2">
        <v>39648527.649999999</v>
      </c>
      <c r="O2136" s="2">
        <v>0</v>
      </c>
      <c r="P2136" s="3" t="s">
        <v>28</v>
      </c>
      <c r="Q2136" s="3" t="s">
        <v>29</v>
      </c>
      <c r="R2136" s="1" t="s">
        <v>30</v>
      </c>
      <c r="S2136" s="1" t="s">
        <v>31</v>
      </c>
      <c r="T2136" s="1" t="s">
        <v>30</v>
      </c>
      <c r="Z2136" s="1">
        <v>0</v>
      </c>
      <c r="AA2136" s="1" t="s">
        <v>2127</v>
      </c>
      <c r="AB2136" s="1" t="s">
        <v>2126</v>
      </c>
      <c r="AC2136" s="1" t="s">
        <v>2126</v>
      </c>
      <c r="AE2136" s="2">
        <v>-55760720.799999952</v>
      </c>
      <c r="AF2136" s="2" t="s">
        <v>2153</v>
      </c>
      <c r="AG2136" s="48">
        <v>0</v>
      </c>
      <c r="AH2136" s="50" t="e">
        <v>#DIV/0!</v>
      </c>
      <c r="AI2136" s="1">
        <v>0</v>
      </c>
    </row>
    <row r="2137" spans="1:35" x14ac:dyDescent="0.35">
      <c r="A2137" s="1" t="s">
        <v>21</v>
      </c>
      <c r="B2137" s="1">
        <v>1</v>
      </c>
      <c r="C2137" s="1" t="s">
        <v>198</v>
      </c>
      <c r="D2137" s="1" t="s">
        <v>217</v>
      </c>
      <c r="E2137" s="1" t="s">
        <v>218</v>
      </c>
      <c r="F2137" s="1" t="s">
        <v>25</v>
      </c>
      <c r="G2137" s="1">
        <v>42</v>
      </c>
      <c r="H2137" s="1" t="s">
        <v>146</v>
      </c>
      <c r="I2137" s="1" t="s">
        <v>142</v>
      </c>
      <c r="K2137" s="2">
        <v>0</v>
      </c>
      <c r="L2137" s="2">
        <v>0</v>
      </c>
      <c r="M2137" s="2">
        <v>8055272.1100000003</v>
      </c>
      <c r="N2137" s="2">
        <v>8055272.1100000003</v>
      </c>
      <c r="O2137" s="2">
        <v>0</v>
      </c>
      <c r="P2137" s="3" t="s">
        <v>28</v>
      </c>
      <c r="Q2137" s="3" t="s">
        <v>29</v>
      </c>
      <c r="R2137" s="1" t="s">
        <v>30</v>
      </c>
      <c r="S2137" s="1" t="s">
        <v>31</v>
      </c>
      <c r="T2137" s="1" t="s">
        <v>30</v>
      </c>
      <c r="Z2137" s="1">
        <v>0</v>
      </c>
      <c r="AA2137" s="1" t="s">
        <v>2121</v>
      </c>
      <c r="AB2137" s="1" t="s">
        <v>2126</v>
      </c>
      <c r="AC2137" s="1" t="s">
        <v>2126</v>
      </c>
      <c r="AE2137" s="2">
        <v>-3587288.42</v>
      </c>
      <c r="AF2137" s="2" t="s">
        <v>2153</v>
      </c>
      <c r="AG2137" s="48">
        <v>0</v>
      </c>
      <c r="AH2137" s="50" t="e">
        <v>#DIV/0!</v>
      </c>
      <c r="AI2137" s="1">
        <v>0</v>
      </c>
    </row>
    <row r="2138" spans="1:35" x14ac:dyDescent="0.35">
      <c r="A2138" s="1" t="s">
        <v>21</v>
      </c>
      <c r="B2138" s="1">
        <v>1</v>
      </c>
      <c r="C2138" s="1" t="s">
        <v>198</v>
      </c>
      <c r="D2138" s="1" t="s">
        <v>225</v>
      </c>
      <c r="E2138" s="1" t="s">
        <v>226</v>
      </c>
      <c r="F2138" s="1" t="s">
        <v>25</v>
      </c>
      <c r="G2138" s="1">
        <v>42</v>
      </c>
      <c r="H2138" s="1" t="s">
        <v>146</v>
      </c>
      <c r="I2138" s="1" t="s">
        <v>142</v>
      </c>
      <c r="K2138" s="2">
        <v>0</v>
      </c>
      <c r="L2138" s="2">
        <v>0</v>
      </c>
      <c r="M2138" s="2">
        <v>5028930.08</v>
      </c>
      <c r="N2138" s="2">
        <v>5028930.08</v>
      </c>
      <c r="O2138" s="2">
        <v>0</v>
      </c>
      <c r="P2138" s="3" t="s">
        <v>28</v>
      </c>
      <c r="Q2138" s="3" t="s">
        <v>29</v>
      </c>
      <c r="R2138" s="1" t="s">
        <v>30</v>
      </c>
      <c r="S2138" s="1" t="s">
        <v>31</v>
      </c>
      <c r="T2138" s="1" t="s">
        <v>30</v>
      </c>
      <c r="Z2138" s="1">
        <v>0</v>
      </c>
      <c r="AA2138" s="1" t="s">
        <v>2121</v>
      </c>
      <c r="AB2138" s="1" t="s">
        <v>2126</v>
      </c>
      <c r="AC2138" s="1" t="s">
        <v>2126</v>
      </c>
      <c r="AE2138" s="2">
        <v>-2917002.0800000019</v>
      </c>
      <c r="AF2138" s="2" t="s">
        <v>2153</v>
      </c>
      <c r="AG2138" s="48">
        <v>0</v>
      </c>
      <c r="AH2138" s="50" t="e">
        <v>#DIV/0!</v>
      </c>
      <c r="AI2138" s="1">
        <v>0</v>
      </c>
    </row>
    <row r="2139" spans="1:35" x14ac:dyDescent="0.35">
      <c r="A2139" s="1" t="s">
        <v>21</v>
      </c>
      <c r="B2139" s="1">
        <v>1</v>
      </c>
      <c r="C2139" s="1" t="s">
        <v>198</v>
      </c>
      <c r="D2139" s="1" t="s">
        <v>213</v>
      </c>
      <c r="E2139" s="1" t="s">
        <v>214</v>
      </c>
      <c r="F2139" s="1" t="s">
        <v>25</v>
      </c>
      <c r="G2139" s="1">
        <v>42</v>
      </c>
      <c r="H2139" s="1" t="s">
        <v>146</v>
      </c>
      <c r="I2139" s="1" t="s">
        <v>142</v>
      </c>
      <c r="K2139" s="2">
        <v>0</v>
      </c>
      <c r="L2139" s="2">
        <v>0</v>
      </c>
      <c r="M2139" s="2">
        <v>-2403406.89</v>
      </c>
      <c r="N2139" s="2">
        <v>-2403406.89</v>
      </c>
      <c r="O2139" s="2">
        <v>0</v>
      </c>
      <c r="P2139" s="3" t="s">
        <v>73</v>
      </c>
      <c r="Q2139" s="3" t="s">
        <v>29</v>
      </c>
      <c r="R2139" s="1" t="s">
        <v>30</v>
      </c>
      <c r="S2139" s="1" t="s">
        <v>31</v>
      </c>
      <c r="T2139" s="1" t="s">
        <v>30</v>
      </c>
      <c r="Z2139" s="1">
        <v>0</v>
      </c>
      <c r="AA2139" s="1" t="s">
        <v>2121</v>
      </c>
      <c r="AB2139" s="1" t="s">
        <v>2126</v>
      </c>
      <c r="AC2139" s="1" t="s">
        <v>2126</v>
      </c>
      <c r="AE2139" s="2">
        <v>3105974.9900000021</v>
      </c>
      <c r="AF2139" s="2" t="s">
        <v>2153</v>
      </c>
      <c r="AG2139" s="48">
        <v>0</v>
      </c>
      <c r="AH2139" s="50" t="e">
        <v>#DIV/0!</v>
      </c>
      <c r="AI2139" s="1">
        <v>0</v>
      </c>
    </row>
    <row r="2140" spans="1:35" x14ac:dyDescent="0.35">
      <c r="A2140" s="1" t="s">
        <v>21</v>
      </c>
      <c r="B2140" s="1">
        <v>1</v>
      </c>
      <c r="C2140" s="1" t="s">
        <v>198</v>
      </c>
      <c r="D2140" s="1" t="s">
        <v>223</v>
      </c>
      <c r="E2140" s="1" t="s">
        <v>224</v>
      </c>
      <c r="F2140" s="1" t="s">
        <v>25</v>
      </c>
      <c r="G2140" s="1">
        <v>42</v>
      </c>
      <c r="H2140" s="1" t="s">
        <v>146</v>
      </c>
      <c r="I2140" s="1" t="s">
        <v>142</v>
      </c>
      <c r="K2140" s="2">
        <v>0</v>
      </c>
      <c r="L2140" s="2">
        <v>0</v>
      </c>
      <c r="M2140" s="2">
        <v>6472365.7999999998</v>
      </c>
      <c r="N2140" s="2">
        <v>6472365.7999999998</v>
      </c>
      <c r="O2140" s="2">
        <v>0</v>
      </c>
      <c r="P2140" s="3" t="s">
        <v>28</v>
      </c>
      <c r="Q2140" s="3" t="s">
        <v>29</v>
      </c>
      <c r="R2140" s="1" t="s">
        <v>30</v>
      </c>
      <c r="S2140" s="1" t="s">
        <v>31</v>
      </c>
      <c r="T2140" s="1" t="s">
        <v>30</v>
      </c>
      <c r="Z2140" s="1">
        <v>0</v>
      </c>
      <c r="AA2140" s="1" t="s">
        <v>2127</v>
      </c>
      <c r="AB2140" s="1" t="s">
        <v>2126</v>
      </c>
      <c r="AC2140" s="1" t="s">
        <v>2126</v>
      </c>
      <c r="AE2140" s="2">
        <v>-4422262.58</v>
      </c>
      <c r="AF2140" s="2" t="s">
        <v>2153</v>
      </c>
      <c r="AG2140" s="48">
        <v>0</v>
      </c>
      <c r="AH2140" s="50" t="e">
        <v>#DIV/0!</v>
      </c>
      <c r="AI2140" s="1">
        <v>0</v>
      </c>
    </row>
    <row r="2141" spans="1:35" x14ac:dyDescent="0.35">
      <c r="A2141" s="1" t="s">
        <v>21</v>
      </c>
      <c r="B2141" s="1">
        <v>1</v>
      </c>
      <c r="C2141" s="1" t="s">
        <v>198</v>
      </c>
      <c r="D2141" s="1" t="s">
        <v>227</v>
      </c>
      <c r="E2141" s="1" t="s">
        <v>228</v>
      </c>
      <c r="F2141" s="1" t="s">
        <v>25</v>
      </c>
      <c r="G2141" s="1">
        <v>42</v>
      </c>
      <c r="H2141" s="1" t="s">
        <v>146</v>
      </c>
      <c r="I2141" s="1" t="s">
        <v>142</v>
      </c>
      <c r="K2141" s="2">
        <v>0</v>
      </c>
      <c r="L2141" s="2">
        <v>0</v>
      </c>
      <c r="M2141" s="2">
        <v>351348.549999999</v>
      </c>
      <c r="N2141" s="2">
        <v>351348.549999999</v>
      </c>
      <c r="O2141" s="2">
        <v>0</v>
      </c>
      <c r="P2141" s="3" t="s">
        <v>28</v>
      </c>
      <c r="Q2141" s="3" t="s">
        <v>29</v>
      </c>
      <c r="R2141" s="1" t="s">
        <v>30</v>
      </c>
      <c r="S2141" s="1" t="s">
        <v>31</v>
      </c>
      <c r="T2141" s="1" t="s">
        <v>30</v>
      </c>
      <c r="Z2141" s="1">
        <v>0</v>
      </c>
      <c r="AA2141" s="1" t="s">
        <v>2121</v>
      </c>
      <c r="AB2141" s="1" t="s">
        <v>2126</v>
      </c>
      <c r="AC2141" s="1" t="s">
        <v>2126</v>
      </c>
      <c r="AE2141" s="2">
        <v>-4940826.7800000012</v>
      </c>
      <c r="AF2141" s="2" t="s">
        <v>2153</v>
      </c>
      <c r="AG2141" s="48">
        <v>0</v>
      </c>
      <c r="AH2141" s="50" t="e">
        <v>#DIV/0!</v>
      </c>
      <c r="AI2141" s="1">
        <v>0</v>
      </c>
    </row>
    <row r="2142" spans="1:35" x14ac:dyDescent="0.35">
      <c r="A2142" s="1" t="s">
        <v>21</v>
      </c>
      <c r="B2142" s="1">
        <v>1</v>
      </c>
      <c r="C2142" s="1" t="s">
        <v>198</v>
      </c>
      <c r="D2142" s="1" t="s">
        <v>215</v>
      </c>
      <c r="E2142" s="1" t="s">
        <v>216</v>
      </c>
      <c r="F2142" s="1" t="s">
        <v>25</v>
      </c>
      <c r="G2142" s="1">
        <v>42</v>
      </c>
      <c r="H2142" s="1" t="s">
        <v>146</v>
      </c>
      <c r="I2142" s="1" t="s">
        <v>142</v>
      </c>
      <c r="K2142" s="2">
        <v>0</v>
      </c>
      <c r="L2142" s="2">
        <v>0</v>
      </c>
      <c r="M2142" s="2">
        <v>8976134.5399999991</v>
      </c>
      <c r="N2142" s="2">
        <v>8976134.5399999991</v>
      </c>
      <c r="O2142" s="2">
        <v>0</v>
      </c>
      <c r="P2142" s="3" t="s">
        <v>28</v>
      </c>
      <c r="Q2142" s="3" t="s">
        <v>29</v>
      </c>
      <c r="R2142" s="1" t="s">
        <v>30</v>
      </c>
      <c r="S2142" s="1" t="s">
        <v>31</v>
      </c>
      <c r="T2142" s="1" t="s">
        <v>30</v>
      </c>
      <c r="Z2142" s="1">
        <v>0</v>
      </c>
      <c r="AA2142" s="1" t="s">
        <v>2121</v>
      </c>
      <c r="AB2142" s="1" t="s">
        <v>2126</v>
      </c>
      <c r="AC2142" s="1" t="s">
        <v>2126</v>
      </c>
      <c r="AE2142" s="2">
        <v>261496.05999999866</v>
      </c>
      <c r="AF2142" s="2" t="s">
        <v>2153</v>
      </c>
      <c r="AG2142" s="48">
        <v>0</v>
      </c>
      <c r="AH2142" s="50" t="e">
        <v>#DIV/0!</v>
      </c>
      <c r="AI2142" s="1">
        <v>0</v>
      </c>
    </row>
    <row r="2143" spans="1:35" x14ac:dyDescent="0.35">
      <c r="A2143" s="1" t="s">
        <v>21</v>
      </c>
      <c r="B2143" s="1">
        <v>1</v>
      </c>
      <c r="C2143" s="1" t="s">
        <v>198</v>
      </c>
      <c r="D2143" s="1" t="s">
        <v>209</v>
      </c>
      <c r="E2143" s="1" t="s">
        <v>210</v>
      </c>
      <c r="F2143" s="1" t="s">
        <v>25</v>
      </c>
      <c r="G2143" s="1">
        <v>42</v>
      </c>
      <c r="H2143" s="1" t="s">
        <v>146</v>
      </c>
      <c r="I2143" s="1" t="s">
        <v>142</v>
      </c>
      <c r="K2143" s="2">
        <v>0</v>
      </c>
      <c r="L2143" s="2">
        <v>0</v>
      </c>
      <c r="M2143" s="2">
        <v>6558610.54</v>
      </c>
      <c r="N2143" s="2">
        <v>6558610.54</v>
      </c>
      <c r="O2143" s="2">
        <v>0</v>
      </c>
      <c r="P2143" s="3" t="s">
        <v>28</v>
      </c>
      <c r="Q2143" s="3" t="s">
        <v>29</v>
      </c>
      <c r="R2143" s="1" t="s">
        <v>30</v>
      </c>
      <c r="S2143" s="1" t="s">
        <v>31</v>
      </c>
      <c r="T2143" s="1" t="s">
        <v>30</v>
      </c>
      <c r="Z2143" s="1">
        <v>0</v>
      </c>
      <c r="AA2143" s="1" t="s">
        <v>2128</v>
      </c>
      <c r="AB2143" s="1" t="s">
        <v>2126</v>
      </c>
      <c r="AC2143" s="1" t="s">
        <v>2126</v>
      </c>
      <c r="AE2143" s="2">
        <v>-4861097.76</v>
      </c>
      <c r="AF2143" s="2" t="s">
        <v>2153</v>
      </c>
      <c r="AG2143" s="48">
        <v>0</v>
      </c>
      <c r="AH2143" s="50" t="e">
        <v>#DIV/0!</v>
      </c>
      <c r="AI2143" s="1">
        <v>0</v>
      </c>
    </row>
    <row r="2144" spans="1:35" x14ac:dyDescent="0.35">
      <c r="A2144" s="1" t="s">
        <v>21</v>
      </c>
      <c r="B2144" s="1">
        <v>1</v>
      </c>
      <c r="C2144" s="1" t="s">
        <v>198</v>
      </c>
      <c r="D2144" s="1" t="s">
        <v>219</v>
      </c>
      <c r="E2144" s="1" t="s">
        <v>220</v>
      </c>
      <c r="F2144" s="1" t="s">
        <v>25</v>
      </c>
      <c r="G2144" s="1">
        <v>42</v>
      </c>
      <c r="H2144" s="1" t="s">
        <v>146</v>
      </c>
      <c r="I2144" s="1" t="s">
        <v>142</v>
      </c>
      <c r="K2144" s="2">
        <v>0</v>
      </c>
      <c r="L2144" s="2">
        <v>0</v>
      </c>
      <c r="M2144" s="2">
        <v>8537607.4499999993</v>
      </c>
      <c r="N2144" s="2">
        <v>8537607.4499999993</v>
      </c>
      <c r="O2144" s="2">
        <v>0</v>
      </c>
      <c r="P2144" s="3" t="s">
        <v>28</v>
      </c>
      <c r="Q2144" s="3" t="s">
        <v>29</v>
      </c>
      <c r="R2144" s="1" t="s">
        <v>30</v>
      </c>
      <c r="S2144" s="1" t="s">
        <v>31</v>
      </c>
      <c r="T2144" s="1" t="s">
        <v>30</v>
      </c>
      <c r="Z2144" s="1">
        <v>0</v>
      </c>
      <c r="AA2144" s="1" t="s">
        <v>2121</v>
      </c>
      <c r="AB2144" s="1" t="s">
        <v>2126</v>
      </c>
      <c r="AC2144" s="1" t="s">
        <v>2126</v>
      </c>
      <c r="AE2144" s="2">
        <v>13936601.630000001</v>
      </c>
      <c r="AF2144" s="2" t="s">
        <v>2153</v>
      </c>
      <c r="AG2144" s="48">
        <v>0</v>
      </c>
      <c r="AH2144" s="50" t="e">
        <v>#DIV/0!</v>
      </c>
      <c r="AI2144" s="1">
        <v>0</v>
      </c>
    </row>
    <row r="2145" spans="1:35" x14ac:dyDescent="0.35">
      <c r="A2145" s="1" t="s">
        <v>21</v>
      </c>
      <c r="B2145" s="1">
        <v>1</v>
      </c>
      <c r="C2145" s="1" t="s">
        <v>198</v>
      </c>
      <c r="D2145" s="1" t="s">
        <v>207</v>
      </c>
      <c r="E2145" s="1" t="s">
        <v>208</v>
      </c>
      <c r="F2145" s="1" t="s">
        <v>25</v>
      </c>
      <c r="G2145" s="1">
        <v>42</v>
      </c>
      <c r="H2145" s="1" t="s">
        <v>146</v>
      </c>
      <c r="I2145" s="1" t="s">
        <v>142</v>
      </c>
      <c r="K2145" s="2">
        <v>0</v>
      </c>
      <c r="L2145" s="2">
        <v>0</v>
      </c>
      <c r="M2145" s="2">
        <v>5312264.5599999996</v>
      </c>
      <c r="N2145" s="2">
        <v>5312264.5599999996</v>
      </c>
      <c r="O2145" s="2">
        <v>0</v>
      </c>
      <c r="P2145" s="3" t="s">
        <v>28</v>
      </c>
      <c r="Q2145" s="3" t="s">
        <v>29</v>
      </c>
      <c r="R2145" s="1" t="s">
        <v>30</v>
      </c>
      <c r="S2145" s="1" t="s">
        <v>31</v>
      </c>
      <c r="T2145" s="1" t="s">
        <v>30</v>
      </c>
      <c r="Z2145" s="1">
        <v>0</v>
      </c>
      <c r="AA2145" s="1" t="s">
        <v>2127</v>
      </c>
      <c r="AB2145" s="1" t="s">
        <v>2126</v>
      </c>
      <c r="AC2145" s="1" t="s">
        <v>2126</v>
      </c>
      <c r="AE2145" s="2">
        <v>974499.72000000067</v>
      </c>
      <c r="AF2145" s="2" t="s">
        <v>2153</v>
      </c>
      <c r="AG2145" s="48">
        <v>0</v>
      </c>
      <c r="AH2145" s="50" t="e">
        <v>#DIV/0!</v>
      </c>
      <c r="AI2145" s="1">
        <v>0</v>
      </c>
    </row>
    <row r="2146" spans="1:35" x14ac:dyDescent="0.35">
      <c r="A2146" s="1" t="s">
        <v>21</v>
      </c>
      <c r="B2146" s="1">
        <v>1</v>
      </c>
      <c r="C2146" s="1" t="s">
        <v>198</v>
      </c>
      <c r="D2146" s="1" t="s">
        <v>211</v>
      </c>
      <c r="E2146" s="1" t="s">
        <v>212</v>
      </c>
      <c r="F2146" s="1" t="s">
        <v>25</v>
      </c>
      <c r="G2146" s="1">
        <v>42</v>
      </c>
      <c r="H2146" s="1" t="s">
        <v>146</v>
      </c>
      <c r="I2146" s="1" t="s">
        <v>142</v>
      </c>
      <c r="K2146" s="2">
        <v>0</v>
      </c>
      <c r="L2146" s="2">
        <v>0</v>
      </c>
      <c r="M2146" s="2">
        <v>-15752015.91</v>
      </c>
      <c r="N2146" s="2">
        <v>-15752015.91</v>
      </c>
      <c r="O2146" s="2">
        <v>0</v>
      </c>
      <c r="P2146" s="3" t="s">
        <v>73</v>
      </c>
      <c r="Q2146" s="3" t="s">
        <v>29</v>
      </c>
      <c r="R2146" s="1" t="s">
        <v>30</v>
      </c>
      <c r="S2146" s="1" t="s">
        <v>31</v>
      </c>
      <c r="T2146" s="1" t="s">
        <v>30</v>
      </c>
      <c r="Z2146" s="1">
        <v>0</v>
      </c>
      <c r="AA2146" s="1" t="s">
        <v>2127</v>
      </c>
      <c r="AB2146" s="1" t="s">
        <v>2126</v>
      </c>
      <c r="AC2146" s="1" t="s">
        <v>2126</v>
      </c>
      <c r="AE2146" s="2">
        <v>-24952358.43999999</v>
      </c>
      <c r="AF2146" s="2" t="s">
        <v>2153</v>
      </c>
      <c r="AG2146" s="48">
        <v>0</v>
      </c>
      <c r="AH2146" s="50" t="e">
        <v>#DIV/0!</v>
      </c>
      <c r="AI2146" s="1">
        <v>0</v>
      </c>
    </row>
    <row r="2147" spans="1:35" x14ac:dyDescent="0.35">
      <c r="A2147" s="1" t="s">
        <v>21</v>
      </c>
      <c r="B2147" s="1">
        <v>1</v>
      </c>
      <c r="C2147" s="1" t="s">
        <v>198</v>
      </c>
      <c r="D2147" s="1" t="s">
        <v>221</v>
      </c>
      <c r="E2147" s="1" t="s">
        <v>222</v>
      </c>
      <c r="F2147" s="1" t="s">
        <v>25</v>
      </c>
      <c r="G2147" s="1">
        <v>42</v>
      </c>
      <c r="H2147" s="1" t="s">
        <v>146</v>
      </c>
      <c r="I2147" s="1" t="s">
        <v>142</v>
      </c>
      <c r="K2147" s="2">
        <v>0</v>
      </c>
      <c r="L2147" s="2">
        <v>0</v>
      </c>
      <c r="M2147" s="2">
        <v>3659912.53</v>
      </c>
      <c r="N2147" s="2">
        <v>3659912.53</v>
      </c>
      <c r="O2147" s="2">
        <v>0</v>
      </c>
      <c r="P2147" s="3" t="s">
        <v>28</v>
      </c>
      <c r="Q2147" s="3" t="s">
        <v>29</v>
      </c>
      <c r="R2147" s="1" t="s">
        <v>30</v>
      </c>
      <c r="S2147" s="1" t="s">
        <v>31</v>
      </c>
      <c r="T2147" s="1" t="s">
        <v>30</v>
      </c>
      <c r="Z2147" s="1">
        <v>0</v>
      </c>
      <c r="AA2147" s="1" t="s">
        <v>2127</v>
      </c>
      <c r="AB2147" s="1" t="s">
        <v>2126</v>
      </c>
      <c r="AC2147" s="1" t="s">
        <v>2126</v>
      </c>
      <c r="AE2147" s="2">
        <v>-6630398.7199999997</v>
      </c>
      <c r="AF2147" s="2" t="s">
        <v>2153</v>
      </c>
      <c r="AG2147" s="48">
        <v>0</v>
      </c>
      <c r="AH2147" s="50" t="e">
        <v>#DIV/0!</v>
      </c>
      <c r="AI2147" s="1">
        <v>0</v>
      </c>
    </row>
    <row r="2148" spans="1:35" x14ac:dyDescent="0.35">
      <c r="A2148" s="1" t="s">
        <v>21</v>
      </c>
      <c r="B2148" s="1">
        <v>1</v>
      </c>
      <c r="C2148" s="1" t="s">
        <v>229</v>
      </c>
      <c r="D2148" s="1" t="s">
        <v>230</v>
      </c>
      <c r="E2148" s="1" t="s">
        <v>231</v>
      </c>
      <c r="F2148" s="1" t="s">
        <v>25</v>
      </c>
      <c r="G2148" s="1">
        <v>4</v>
      </c>
      <c r="H2148" s="1" t="s">
        <v>26</v>
      </c>
      <c r="I2148" s="1" t="s">
        <v>27</v>
      </c>
      <c r="J2148" s="2">
        <v>27728057.84</v>
      </c>
      <c r="K2148" s="2">
        <v>38961700.579999998</v>
      </c>
      <c r="L2148" s="2">
        <v>19480850.289999999</v>
      </c>
      <c r="M2148" s="2">
        <v>39668703.829999998</v>
      </c>
      <c r="N2148" s="2">
        <v>20187853.539999999</v>
      </c>
      <c r="O2148" s="2">
        <v>103.62922172017799</v>
      </c>
      <c r="P2148" s="3" t="s">
        <v>28</v>
      </c>
      <c r="Q2148" s="3" t="s">
        <v>29</v>
      </c>
      <c r="R2148" s="1" t="s">
        <v>30</v>
      </c>
      <c r="S2148" s="1" t="s">
        <v>31</v>
      </c>
      <c r="T2148" s="1" t="s">
        <v>30</v>
      </c>
      <c r="U2148" s="1" t="s">
        <v>32</v>
      </c>
      <c r="V2148" s="1" t="s">
        <v>33</v>
      </c>
      <c r="W2148" s="1" t="s">
        <v>32</v>
      </c>
      <c r="X2148" s="1" t="s">
        <v>34</v>
      </c>
      <c r="Y2148" s="1">
        <v>1</v>
      </c>
      <c r="Z2148" s="1">
        <v>0</v>
      </c>
      <c r="AA2148" s="1" t="s">
        <v>2128</v>
      </c>
      <c r="AB2148" s="1" t="s">
        <v>2140</v>
      </c>
      <c r="AC2148" s="1" t="s">
        <v>2143</v>
      </c>
      <c r="AE2148" s="2">
        <v>55653004.140000001</v>
      </c>
      <c r="AF2148" s="2" t="s">
        <v>2152</v>
      </c>
      <c r="AG2148" s="48">
        <v>-38961700.579999998</v>
      </c>
      <c r="AH2148" s="50">
        <v>-1</v>
      </c>
      <c r="AI2148" s="1">
        <v>1</v>
      </c>
    </row>
    <row r="2149" spans="1:35" x14ac:dyDescent="0.35">
      <c r="A2149" s="1" t="s">
        <v>21</v>
      </c>
      <c r="B2149" s="1">
        <v>1</v>
      </c>
      <c r="C2149" s="1" t="s">
        <v>229</v>
      </c>
      <c r="D2149" s="1" t="s">
        <v>232</v>
      </c>
      <c r="E2149" s="1" t="s">
        <v>233</v>
      </c>
      <c r="F2149" s="1" t="s">
        <v>25</v>
      </c>
      <c r="G2149" s="1">
        <v>4</v>
      </c>
      <c r="H2149" s="1" t="s">
        <v>26</v>
      </c>
      <c r="I2149" s="1" t="s">
        <v>27</v>
      </c>
      <c r="J2149" s="2">
        <v>14817299.66</v>
      </c>
      <c r="K2149" s="2">
        <v>20983300</v>
      </c>
      <c r="L2149" s="2">
        <v>10491650</v>
      </c>
      <c r="M2149" s="2">
        <v>20084807.93</v>
      </c>
      <c r="N2149" s="2">
        <v>9593157.9299999997</v>
      </c>
      <c r="O2149" s="2">
        <v>91.436122344912405</v>
      </c>
      <c r="P2149" s="3" t="s">
        <v>28</v>
      </c>
      <c r="Q2149" s="3" t="s">
        <v>29</v>
      </c>
      <c r="R2149" s="1" t="s">
        <v>30</v>
      </c>
      <c r="S2149" s="1" t="s">
        <v>31</v>
      </c>
      <c r="T2149" s="1" t="s">
        <v>30</v>
      </c>
      <c r="U2149" s="1" t="s">
        <v>32</v>
      </c>
      <c r="V2149" s="1" t="s">
        <v>33</v>
      </c>
      <c r="W2149" s="1" t="s">
        <v>32</v>
      </c>
      <c r="X2149" s="1" t="s">
        <v>34</v>
      </c>
      <c r="Y2149" s="1">
        <v>1</v>
      </c>
      <c r="Z2149" s="1">
        <v>0</v>
      </c>
      <c r="AA2149" s="1" t="s">
        <v>2128</v>
      </c>
      <c r="AB2149" s="1" t="s">
        <v>2140</v>
      </c>
      <c r="AC2149" s="1" t="s">
        <v>2145</v>
      </c>
      <c r="AE2149" s="2">
        <v>21043300</v>
      </c>
      <c r="AF2149" s="2" t="s">
        <v>2152</v>
      </c>
      <c r="AG2149" s="48">
        <v>-20983300</v>
      </c>
      <c r="AH2149" s="50">
        <v>-1</v>
      </c>
      <c r="AI2149" s="1">
        <v>1</v>
      </c>
    </row>
    <row r="2150" spans="1:35" x14ac:dyDescent="0.35">
      <c r="A2150" s="1" t="s">
        <v>21</v>
      </c>
      <c r="B2150" s="1">
        <v>1</v>
      </c>
      <c r="C2150" s="1" t="s">
        <v>229</v>
      </c>
      <c r="D2150" s="1" t="s">
        <v>234</v>
      </c>
      <c r="E2150" s="1" t="s">
        <v>235</v>
      </c>
      <c r="F2150" s="1" t="s">
        <v>56</v>
      </c>
      <c r="G2150" s="1">
        <v>4</v>
      </c>
      <c r="H2150" s="1" t="s">
        <v>26</v>
      </c>
      <c r="I2150" s="1" t="s">
        <v>27</v>
      </c>
      <c r="J2150" s="2">
        <v>338836287.73000002</v>
      </c>
      <c r="K2150" s="2">
        <v>280026836.68000001</v>
      </c>
      <c r="L2150" s="2">
        <v>140013418.34</v>
      </c>
      <c r="M2150" s="2">
        <v>211593618.539</v>
      </c>
      <c r="N2150" s="2">
        <v>71580200.199000001</v>
      </c>
      <c r="O2150" s="2">
        <v>51.123814451254297</v>
      </c>
      <c r="P2150" s="3" t="s">
        <v>28</v>
      </c>
      <c r="Q2150" s="3" t="s">
        <v>29</v>
      </c>
      <c r="R2150" s="1" t="s">
        <v>30</v>
      </c>
      <c r="S2150" s="1" t="s">
        <v>31</v>
      </c>
      <c r="T2150" s="1" t="s">
        <v>30</v>
      </c>
      <c r="U2150" s="1" t="s">
        <v>32</v>
      </c>
      <c r="V2150" s="1" t="s">
        <v>33</v>
      </c>
      <c r="W2150" s="1" t="s">
        <v>32</v>
      </c>
      <c r="X2150" s="1" t="s">
        <v>34</v>
      </c>
      <c r="Y2150" s="1">
        <v>1</v>
      </c>
      <c r="Z2150" s="1">
        <v>0</v>
      </c>
      <c r="AA2150" s="1" t="s">
        <v>2128</v>
      </c>
      <c r="AB2150" s="1" t="s">
        <v>2140</v>
      </c>
      <c r="AC2150" s="1" t="s">
        <v>2145</v>
      </c>
      <c r="AE2150" s="2">
        <v>410790342.30685723</v>
      </c>
      <c r="AF2150" s="2" t="s">
        <v>2152</v>
      </c>
      <c r="AG2150" s="48">
        <v>-280026836.68000001</v>
      </c>
      <c r="AH2150" s="50">
        <v>-1</v>
      </c>
      <c r="AI2150" s="1">
        <v>1</v>
      </c>
    </row>
    <row r="2151" spans="1:35" x14ac:dyDescent="0.35">
      <c r="A2151" s="1" t="s">
        <v>21</v>
      </c>
      <c r="B2151" s="1">
        <v>1</v>
      </c>
      <c r="C2151" s="1" t="s">
        <v>229</v>
      </c>
      <c r="D2151" s="1" t="s">
        <v>236</v>
      </c>
      <c r="E2151" s="1" t="s">
        <v>237</v>
      </c>
      <c r="F2151" s="1" t="s">
        <v>56</v>
      </c>
      <c r="G2151" s="1">
        <v>4</v>
      </c>
      <c r="H2151" s="1" t="s">
        <v>26</v>
      </c>
      <c r="I2151" s="1" t="s">
        <v>27</v>
      </c>
      <c r="J2151" s="2">
        <v>238919334.87</v>
      </c>
      <c r="K2151" s="2">
        <v>220000000</v>
      </c>
      <c r="L2151" s="2">
        <v>110000000</v>
      </c>
      <c r="M2151" s="2">
        <v>179195967.96000001</v>
      </c>
      <c r="N2151" s="2">
        <v>69195967.959999993</v>
      </c>
      <c r="O2151" s="2">
        <v>62.9054254181818</v>
      </c>
      <c r="P2151" s="3" t="s">
        <v>28</v>
      </c>
      <c r="Q2151" s="3" t="s">
        <v>29</v>
      </c>
      <c r="R2151" s="1" t="s">
        <v>30</v>
      </c>
      <c r="S2151" s="1" t="s">
        <v>31</v>
      </c>
      <c r="T2151" s="1" t="s">
        <v>30</v>
      </c>
      <c r="U2151" s="1" t="s">
        <v>32</v>
      </c>
      <c r="V2151" s="1" t="s">
        <v>33</v>
      </c>
      <c r="W2151" s="1" t="s">
        <v>32</v>
      </c>
      <c r="X2151" s="1" t="s">
        <v>34</v>
      </c>
      <c r="Y2151" s="1">
        <v>1</v>
      </c>
      <c r="Z2151" s="1">
        <v>0</v>
      </c>
      <c r="AA2151" s="1" t="s">
        <v>2129</v>
      </c>
      <c r="AB2151" s="1" t="s">
        <v>2140</v>
      </c>
      <c r="AC2151" s="1" t="s">
        <v>2145</v>
      </c>
      <c r="AE2151" s="2">
        <v>269999999.99999994</v>
      </c>
      <c r="AF2151" s="2" t="s">
        <v>2152</v>
      </c>
      <c r="AG2151" s="48">
        <v>-220000000</v>
      </c>
      <c r="AH2151" s="50">
        <v>-1</v>
      </c>
      <c r="AI2151" s="1">
        <v>1</v>
      </c>
    </row>
    <row r="2152" spans="1:35" x14ac:dyDescent="0.35">
      <c r="A2152" s="1" t="s">
        <v>21</v>
      </c>
      <c r="B2152" s="1">
        <v>1</v>
      </c>
      <c r="C2152" s="1" t="s">
        <v>229</v>
      </c>
      <c r="D2152" s="1" t="s">
        <v>238</v>
      </c>
      <c r="E2152" s="1" t="s">
        <v>239</v>
      </c>
      <c r="F2152" s="1" t="s">
        <v>25</v>
      </c>
      <c r="G2152" s="1">
        <v>4</v>
      </c>
      <c r="H2152" s="1" t="s">
        <v>26</v>
      </c>
      <c r="I2152" s="1" t="s">
        <v>27</v>
      </c>
      <c r="J2152" s="2">
        <v>62338585.409999996</v>
      </c>
      <c r="K2152" s="2">
        <v>69486577.489999995</v>
      </c>
      <c r="L2152" s="2">
        <v>34743288.744999997</v>
      </c>
      <c r="M2152" s="2">
        <v>42831808.909999996</v>
      </c>
      <c r="N2152" s="2">
        <v>8088520.165</v>
      </c>
      <c r="O2152" s="2">
        <v>23.280813236668699</v>
      </c>
      <c r="P2152" s="3" t="s">
        <v>28</v>
      </c>
      <c r="Q2152" s="3" t="s">
        <v>29</v>
      </c>
      <c r="R2152" s="1" t="s">
        <v>30</v>
      </c>
      <c r="S2152" s="1" t="s">
        <v>31</v>
      </c>
      <c r="T2152" s="1" t="s">
        <v>30</v>
      </c>
      <c r="U2152" s="1" t="s">
        <v>32</v>
      </c>
      <c r="V2152" s="1" t="s">
        <v>33</v>
      </c>
      <c r="W2152" s="1" t="s">
        <v>32</v>
      </c>
      <c r="X2152" s="1" t="s">
        <v>34</v>
      </c>
      <c r="Y2152" s="1">
        <v>1</v>
      </c>
      <c r="Z2152" s="1">
        <v>0</v>
      </c>
      <c r="AA2152" s="1" t="s">
        <v>2121</v>
      </c>
      <c r="AB2152" s="1" t="s">
        <v>2140</v>
      </c>
      <c r="AC2152" s="1" t="s">
        <v>2125</v>
      </c>
      <c r="AE2152" s="2">
        <v>67498585.50999999</v>
      </c>
      <c r="AF2152" s="2" t="s">
        <v>2152</v>
      </c>
      <c r="AG2152" s="48">
        <v>-69486577.489999995</v>
      </c>
      <c r="AH2152" s="50">
        <v>-1</v>
      </c>
      <c r="AI2152" s="1">
        <v>1</v>
      </c>
    </row>
    <row r="2153" spans="1:35" x14ac:dyDescent="0.35">
      <c r="A2153" s="1" t="s">
        <v>21</v>
      </c>
      <c r="B2153" s="1">
        <v>1</v>
      </c>
      <c r="C2153" s="1" t="s">
        <v>229</v>
      </c>
      <c r="D2153" s="1" t="s">
        <v>240</v>
      </c>
      <c r="E2153" s="1" t="s">
        <v>241</v>
      </c>
      <c r="F2153" s="1" t="s">
        <v>25</v>
      </c>
      <c r="G2153" s="1">
        <v>4</v>
      </c>
      <c r="H2153" s="1" t="s">
        <v>26</v>
      </c>
      <c r="I2153" s="1" t="s">
        <v>27</v>
      </c>
      <c r="J2153" s="2">
        <v>27701968.989999998</v>
      </c>
      <c r="K2153" s="2">
        <v>22709250.859999999</v>
      </c>
      <c r="L2153" s="2">
        <v>11354625.43</v>
      </c>
      <c r="M2153" s="2">
        <v>24254970.129999999</v>
      </c>
      <c r="N2153" s="2">
        <v>12900344.699999999</v>
      </c>
      <c r="O2153" s="2">
        <v>113.613124268424</v>
      </c>
      <c r="P2153" s="3" t="s">
        <v>28</v>
      </c>
      <c r="Q2153" s="3" t="s">
        <v>29</v>
      </c>
      <c r="R2153" s="1" t="s">
        <v>30</v>
      </c>
      <c r="S2153" s="1" t="s">
        <v>31</v>
      </c>
      <c r="T2153" s="1" t="s">
        <v>30</v>
      </c>
      <c r="U2153" s="1" t="s">
        <v>32</v>
      </c>
      <c r="V2153" s="1" t="s">
        <v>33</v>
      </c>
      <c r="W2153" s="1" t="s">
        <v>32</v>
      </c>
      <c r="X2153" s="1" t="s">
        <v>34</v>
      </c>
      <c r="Y2153" s="1">
        <v>1</v>
      </c>
      <c r="Z2153" s="1">
        <v>0</v>
      </c>
      <c r="AA2153" s="1" t="s">
        <v>2127</v>
      </c>
      <c r="AB2153" s="1" t="s">
        <v>2140</v>
      </c>
      <c r="AC2153" s="1" t="s">
        <v>2143</v>
      </c>
      <c r="AE2153" s="2">
        <v>34317857.190000005</v>
      </c>
      <c r="AF2153" s="2" t="s">
        <v>2152</v>
      </c>
      <c r="AG2153" s="48">
        <v>-22709250.859999999</v>
      </c>
      <c r="AH2153" s="50">
        <v>-1</v>
      </c>
      <c r="AI2153" s="1">
        <v>1</v>
      </c>
    </row>
    <row r="2154" spans="1:35" x14ac:dyDescent="0.35">
      <c r="A2154" s="1" t="s">
        <v>21</v>
      </c>
      <c r="B2154" s="1">
        <v>1</v>
      </c>
      <c r="C2154" s="1" t="s">
        <v>229</v>
      </c>
      <c r="D2154" s="1" t="s">
        <v>242</v>
      </c>
      <c r="E2154" s="1" t="s">
        <v>243</v>
      </c>
      <c r="F2154" s="1" t="s">
        <v>25</v>
      </c>
      <c r="G2154" s="1">
        <v>4</v>
      </c>
      <c r="H2154" s="1" t="s">
        <v>26</v>
      </c>
      <c r="I2154" s="1" t="s">
        <v>27</v>
      </c>
      <c r="J2154" s="2">
        <v>82432837.719999999</v>
      </c>
      <c r="K2154" s="2">
        <v>96622389.060000002</v>
      </c>
      <c r="L2154" s="2">
        <v>48311194.530000001</v>
      </c>
      <c r="M2154" s="2">
        <v>52848169.619999997</v>
      </c>
      <c r="N2154" s="2">
        <v>4536975.09</v>
      </c>
      <c r="O2154" s="2">
        <v>9.3911465740774798</v>
      </c>
      <c r="P2154" s="3" t="s">
        <v>28</v>
      </c>
      <c r="Q2154" s="3" t="s">
        <v>29</v>
      </c>
      <c r="R2154" s="1" t="s">
        <v>30</v>
      </c>
      <c r="S2154" s="1" t="s">
        <v>31</v>
      </c>
      <c r="T2154" s="1" t="s">
        <v>30</v>
      </c>
      <c r="U2154" s="1" t="s">
        <v>32</v>
      </c>
      <c r="V2154" s="1" t="s">
        <v>33</v>
      </c>
      <c r="W2154" s="1" t="s">
        <v>32</v>
      </c>
      <c r="X2154" s="1" t="s">
        <v>34</v>
      </c>
      <c r="Y2154" s="1">
        <v>1</v>
      </c>
      <c r="Z2154" s="1">
        <v>0</v>
      </c>
      <c r="AA2154" s="1" t="s">
        <v>2121</v>
      </c>
      <c r="AB2154" s="1" t="s">
        <v>2140</v>
      </c>
      <c r="AC2154" s="1" t="s">
        <v>2125</v>
      </c>
      <c r="AE2154" s="2">
        <v>94875618.640000001</v>
      </c>
      <c r="AF2154" s="2" t="s">
        <v>2152</v>
      </c>
      <c r="AG2154" s="48">
        <v>-96622389.060000002</v>
      </c>
      <c r="AH2154" s="50">
        <v>-1</v>
      </c>
      <c r="AI2154" s="1">
        <v>1</v>
      </c>
    </row>
    <row r="2155" spans="1:35" x14ac:dyDescent="0.35">
      <c r="A2155" s="1" t="s">
        <v>21</v>
      </c>
      <c r="B2155" s="1">
        <v>1</v>
      </c>
      <c r="C2155" s="1" t="s">
        <v>229</v>
      </c>
      <c r="D2155" s="1" t="s">
        <v>244</v>
      </c>
      <c r="E2155" s="1" t="s">
        <v>245</v>
      </c>
      <c r="F2155" s="1" t="s">
        <v>25</v>
      </c>
      <c r="G2155" s="1">
        <v>4</v>
      </c>
      <c r="H2155" s="1" t="s">
        <v>26</v>
      </c>
      <c r="I2155" s="1" t="s">
        <v>27</v>
      </c>
      <c r="J2155" s="2">
        <v>75862940.219999999</v>
      </c>
      <c r="K2155" s="2">
        <v>87290869</v>
      </c>
      <c r="L2155" s="2">
        <v>43645434.5</v>
      </c>
      <c r="M2155" s="2">
        <v>59349443.609999999</v>
      </c>
      <c r="N2155" s="2">
        <v>15704009.109999999</v>
      </c>
      <c r="O2155" s="2">
        <v>35.980874723563602</v>
      </c>
      <c r="P2155" s="3" t="s">
        <v>28</v>
      </c>
      <c r="Q2155" s="3" t="s">
        <v>29</v>
      </c>
      <c r="R2155" s="1" t="s">
        <v>30</v>
      </c>
      <c r="S2155" s="1" t="s">
        <v>31</v>
      </c>
      <c r="T2155" s="1" t="s">
        <v>30</v>
      </c>
      <c r="U2155" s="1" t="s">
        <v>32</v>
      </c>
      <c r="V2155" s="1" t="s">
        <v>33</v>
      </c>
      <c r="W2155" s="1" t="s">
        <v>32</v>
      </c>
      <c r="X2155" s="1" t="s">
        <v>34</v>
      </c>
      <c r="Y2155" s="1">
        <v>1</v>
      </c>
      <c r="Z2155" s="1">
        <v>0</v>
      </c>
      <c r="AA2155" s="1" t="s">
        <v>2129</v>
      </c>
      <c r="AB2155" s="1" t="s">
        <v>2140</v>
      </c>
      <c r="AC2155" s="1" t="s">
        <v>2144</v>
      </c>
      <c r="AE2155" s="2">
        <v>93090869</v>
      </c>
      <c r="AF2155" s="2" t="s">
        <v>2152</v>
      </c>
      <c r="AG2155" s="48">
        <v>-87290869</v>
      </c>
      <c r="AH2155" s="50">
        <v>-1</v>
      </c>
      <c r="AI2155" s="1">
        <v>1</v>
      </c>
    </row>
    <row r="2156" spans="1:35" x14ac:dyDescent="0.35">
      <c r="A2156" s="1" t="s">
        <v>21</v>
      </c>
      <c r="B2156" s="1">
        <v>1</v>
      </c>
      <c r="C2156" s="1" t="s">
        <v>229</v>
      </c>
      <c r="D2156" s="1" t="s">
        <v>246</v>
      </c>
      <c r="E2156" s="1" t="s">
        <v>247</v>
      </c>
      <c r="F2156" s="1" t="s">
        <v>25</v>
      </c>
      <c r="G2156" s="1">
        <v>4</v>
      </c>
      <c r="H2156" s="1" t="s">
        <v>26</v>
      </c>
      <c r="I2156" s="1" t="s">
        <v>27</v>
      </c>
      <c r="J2156" s="2">
        <v>37680863.710000001</v>
      </c>
      <c r="K2156" s="2">
        <v>45165372.579999998</v>
      </c>
      <c r="L2156" s="2">
        <v>22582686.289999999</v>
      </c>
      <c r="M2156" s="2">
        <v>29996938.66</v>
      </c>
      <c r="N2156" s="2">
        <v>7414252.3700000001</v>
      </c>
      <c r="O2156" s="2">
        <v>32.831578470286601</v>
      </c>
      <c r="P2156" s="3" t="s">
        <v>28</v>
      </c>
      <c r="Q2156" s="3" t="s">
        <v>29</v>
      </c>
      <c r="R2156" s="1" t="s">
        <v>30</v>
      </c>
      <c r="S2156" s="1" t="s">
        <v>31</v>
      </c>
      <c r="T2156" s="1" t="s">
        <v>30</v>
      </c>
      <c r="U2156" s="1" t="s">
        <v>32</v>
      </c>
      <c r="V2156" s="1" t="s">
        <v>33</v>
      </c>
      <c r="W2156" s="1" t="s">
        <v>32</v>
      </c>
      <c r="X2156" s="1" t="s">
        <v>34</v>
      </c>
      <c r="Y2156" s="1">
        <v>1</v>
      </c>
      <c r="Z2156" s="1">
        <v>0</v>
      </c>
      <c r="AA2156" s="1" t="s">
        <v>2129</v>
      </c>
      <c r="AB2156" s="1" t="s">
        <v>2140</v>
      </c>
      <c r="AC2156" s="1" t="s">
        <v>2144</v>
      </c>
      <c r="AE2156" s="2">
        <v>50007456.880000003</v>
      </c>
      <c r="AF2156" s="2" t="s">
        <v>2152</v>
      </c>
      <c r="AG2156" s="48">
        <v>-45165372.579999998</v>
      </c>
      <c r="AH2156" s="50">
        <v>-1</v>
      </c>
      <c r="AI2156" s="1">
        <v>1</v>
      </c>
    </row>
    <row r="2157" spans="1:35" x14ac:dyDescent="0.35">
      <c r="A2157" s="1" t="s">
        <v>21</v>
      </c>
      <c r="B2157" s="1">
        <v>1</v>
      </c>
      <c r="C2157" s="1" t="s">
        <v>229</v>
      </c>
      <c r="D2157" s="1" t="s">
        <v>232</v>
      </c>
      <c r="E2157" s="1" t="s">
        <v>233</v>
      </c>
      <c r="F2157" s="1" t="s">
        <v>25</v>
      </c>
      <c r="G2157" s="1">
        <v>5</v>
      </c>
      <c r="H2157" s="1" t="s">
        <v>71</v>
      </c>
      <c r="I2157" s="1" t="s">
        <v>72</v>
      </c>
      <c r="J2157" s="2">
        <v>133963.63</v>
      </c>
      <c r="K2157" s="2">
        <v>200000</v>
      </c>
      <c r="L2157" s="2">
        <v>100000</v>
      </c>
      <c r="M2157" s="2">
        <v>141950</v>
      </c>
      <c r="N2157" s="2">
        <v>41950</v>
      </c>
      <c r="O2157" s="2">
        <v>41.95</v>
      </c>
      <c r="P2157" s="3" t="s">
        <v>28</v>
      </c>
      <c r="Q2157" s="3" t="s">
        <v>29</v>
      </c>
      <c r="R2157" s="1" t="s">
        <v>30</v>
      </c>
      <c r="S2157" s="1" t="s">
        <v>31</v>
      </c>
      <c r="T2157" s="1" t="s">
        <v>30</v>
      </c>
      <c r="U2157" s="1" t="s">
        <v>32</v>
      </c>
      <c r="V2157" s="1" t="s">
        <v>33</v>
      </c>
      <c r="W2157" s="1" t="s">
        <v>32</v>
      </c>
      <c r="X2157" s="1" t="s">
        <v>34</v>
      </c>
      <c r="Y2157" s="1">
        <v>1</v>
      </c>
      <c r="Z2157" s="1">
        <v>1</v>
      </c>
      <c r="AA2157" s="1" t="s">
        <v>2128</v>
      </c>
      <c r="AB2157" s="1" t="s">
        <v>2140</v>
      </c>
      <c r="AC2157" s="1" t="s">
        <v>2144</v>
      </c>
      <c r="AE2157" s="2">
        <v>300000</v>
      </c>
      <c r="AF2157" s="2" t="s">
        <v>2152</v>
      </c>
      <c r="AG2157" s="48">
        <v>-200000</v>
      </c>
      <c r="AH2157" s="50">
        <v>-1</v>
      </c>
      <c r="AI2157" s="1">
        <v>1</v>
      </c>
    </row>
    <row r="2158" spans="1:35" x14ac:dyDescent="0.35">
      <c r="A2158" s="1" t="s">
        <v>21</v>
      </c>
      <c r="B2158" s="1">
        <v>1</v>
      </c>
      <c r="C2158" s="1" t="s">
        <v>229</v>
      </c>
      <c r="D2158" s="1" t="s">
        <v>230</v>
      </c>
      <c r="E2158" s="1" t="s">
        <v>231</v>
      </c>
      <c r="F2158" s="1" t="s">
        <v>25</v>
      </c>
      <c r="G2158" s="1">
        <v>5</v>
      </c>
      <c r="H2158" s="1" t="s">
        <v>71</v>
      </c>
      <c r="I2158" s="1" t="s">
        <v>72</v>
      </c>
      <c r="J2158" s="2">
        <v>214581.81</v>
      </c>
      <c r="K2158" s="2">
        <v>240000</v>
      </c>
      <c r="L2158" s="2">
        <v>120000</v>
      </c>
      <c r="M2158" s="2">
        <v>85400</v>
      </c>
      <c r="N2158" s="2">
        <v>-34600</v>
      </c>
      <c r="O2158" s="2">
        <v>-28.8333333333333</v>
      </c>
      <c r="P2158" s="3" t="s">
        <v>73</v>
      </c>
      <c r="Q2158" s="3" t="s">
        <v>29</v>
      </c>
      <c r="R2158" s="1" t="s">
        <v>30</v>
      </c>
      <c r="S2158" s="1" t="s">
        <v>31</v>
      </c>
      <c r="T2158" s="1" t="s">
        <v>30</v>
      </c>
      <c r="U2158" s="1" t="s">
        <v>32</v>
      </c>
      <c r="V2158" s="1" t="s">
        <v>33</v>
      </c>
      <c r="W2158" s="1" t="s">
        <v>32</v>
      </c>
      <c r="X2158" s="1" t="s">
        <v>34</v>
      </c>
      <c r="Y2158" s="1">
        <v>1</v>
      </c>
      <c r="Z2158" s="1">
        <v>1</v>
      </c>
      <c r="AA2158" s="1" t="s">
        <v>2128</v>
      </c>
      <c r="AB2158" s="1" t="s">
        <v>2140</v>
      </c>
      <c r="AC2158" s="1" t="s">
        <v>2141</v>
      </c>
      <c r="AE2158" s="2">
        <v>240000</v>
      </c>
      <c r="AF2158" s="2" t="s">
        <v>2152</v>
      </c>
      <c r="AG2158" s="48">
        <v>-240000</v>
      </c>
      <c r="AH2158" s="50">
        <v>-1</v>
      </c>
      <c r="AI2158" s="1">
        <v>1</v>
      </c>
    </row>
    <row r="2159" spans="1:35" x14ac:dyDescent="0.35">
      <c r="A2159" s="1" t="s">
        <v>21</v>
      </c>
      <c r="B2159" s="1">
        <v>1</v>
      </c>
      <c r="C2159" s="1" t="s">
        <v>229</v>
      </c>
      <c r="D2159" s="1" t="s">
        <v>234</v>
      </c>
      <c r="E2159" s="1" t="s">
        <v>235</v>
      </c>
      <c r="F2159" s="1" t="s">
        <v>56</v>
      </c>
      <c r="G2159" s="1">
        <v>5</v>
      </c>
      <c r="H2159" s="1" t="s">
        <v>71</v>
      </c>
      <c r="I2159" s="1" t="s">
        <v>72</v>
      </c>
      <c r="J2159" s="2">
        <v>1377600</v>
      </c>
      <c r="K2159" s="2">
        <v>1750000</v>
      </c>
      <c r="L2159" s="2">
        <v>875000</v>
      </c>
      <c r="M2159" s="2">
        <v>1251551</v>
      </c>
      <c r="N2159" s="2">
        <v>376551</v>
      </c>
      <c r="O2159" s="2">
        <v>43.034399999999998</v>
      </c>
      <c r="P2159" s="3" t="s">
        <v>28</v>
      </c>
      <c r="Q2159" s="3" t="s">
        <v>29</v>
      </c>
      <c r="R2159" s="1" t="s">
        <v>30</v>
      </c>
      <c r="S2159" s="1" t="s">
        <v>31</v>
      </c>
      <c r="T2159" s="1" t="s">
        <v>30</v>
      </c>
      <c r="U2159" s="1" t="s">
        <v>32</v>
      </c>
      <c r="V2159" s="1" t="s">
        <v>33</v>
      </c>
      <c r="W2159" s="1" t="s">
        <v>32</v>
      </c>
      <c r="X2159" s="1" t="s">
        <v>34</v>
      </c>
      <c r="Y2159" s="1">
        <v>1</v>
      </c>
      <c r="Z2159" s="1">
        <v>1</v>
      </c>
      <c r="AA2159" s="1" t="s">
        <v>2128</v>
      </c>
      <c r="AB2159" s="1" t="s">
        <v>2140</v>
      </c>
      <c r="AC2159" s="1" t="s">
        <v>2144</v>
      </c>
      <c r="AE2159" s="2">
        <v>2101219.27</v>
      </c>
      <c r="AF2159" s="2" t="s">
        <v>2152</v>
      </c>
      <c r="AG2159" s="48">
        <v>-1750000</v>
      </c>
      <c r="AH2159" s="50">
        <v>-1</v>
      </c>
      <c r="AI2159" s="1">
        <v>1</v>
      </c>
    </row>
    <row r="2160" spans="1:35" x14ac:dyDescent="0.35">
      <c r="A2160" s="1" t="s">
        <v>21</v>
      </c>
      <c r="B2160" s="1">
        <v>1</v>
      </c>
      <c r="C2160" s="1" t="s">
        <v>229</v>
      </c>
      <c r="D2160" s="1" t="s">
        <v>236</v>
      </c>
      <c r="E2160" s="1" t="s">
        <v>237</v>
      </c>
      <c r="F2160" s="1" t="s">
        <v>56</v>
      </c>
      <c r="G2160" s="1">
        <v>5</v>
      </c>
      <c r="H2160" s="1" t="s">
        <v>71</v>
      </c>
      <c r="I2160" s="1" t="s">
        <v>72</v>
      </c>
      <c r="J2160" s="2">
        <v>486272.72</v>
      </c>
      <c r="K2160" s="2">
        <v>820850</v>
      </c>
      <c r="L2160" s="2">
        <v>410425</v>
      </c>
      <c r="M2160" s="2">
        <v>634250</v>
      </c>
      <c r="N2160" s="2">
        <v>223825</v>
      </c>
      <c r="O2160" s="2">
        <v>54.534933300846703</v>
      </c>
      <c r="P2160" s="3" t="s">
        <v>28</v>
      </c>
      <c r="Q2160" s="3" t="s">
        <v>29</v>
      </c>
      <c r="R2160" s="1" t="s">
        <v>30</v>
      </c>
      <c r="S2160" s="1" t="s">
        <v>31</v>
      </c>
      <c r="T2160" s="1" t="s">
        <v>30</v>
      </c>
      <c r="U2160" s="1" t="s">
        <v>32</v>
      </c>
      <c r="V2160" s="1" t="s">
        <v>33</v>
      </c>
      <c r="W2160" s="1" t="s">
        <v>32</v>
      </c>
      <c r="X2160" s="1" t="s">
        <v>34</v>
      </c>
      <c r="Y2160" s="1">
        <v>1</v>
      </c>
      <c r="Z2160" s="1">
        <v>1</v>
      </c>
      <c r="AA2160" s="1" t="s">
        <v>2129</v>
      </c>
      <c r="AB2160" s="1" t="s">
        <v>2140</v>
      </c>
      <c r="AC2160" s="1" t="s">
        <v>2145</v>
      </c>
      <c r="AE2160" s="2">
        <v>950000</v>
      </c>
      <c r="AF2160" s="2" t="s">
        <v>2152</v>
      </c>
      <c r="AG2160" s="48">
        <v>-820850</v>
      </c>
      <c r="AH2160" s="50">
        <v>-1</v>
      </c>
      <c r="AI2160" s="1">
        <v>1</v>
      </c>
    </row>
    <row r="2161" spans="1:35" x14ac:dyDescent="0.35">
      <c r="A2161" s="1" t="s">
        <v>21</v>
      </c>
      <c r="B2161" s="1">
        <v>1</v>
      </c>
      <c r="C2161" s="1" t="s">
        <v>229</v>
      </c>
      <c r="D2161" s="1" t="s">
        <v>246</v>
      </c>
      <c r="E2161" s="1" t="s">
        <v>247</v>
      </c>
      <c r="F2161" s="1" t="s">
        <v>25</v>
      </c>
      <c r="G2161" s="1">
        <v>5</v>
      </c>
      <c r="H2161" s="1" t="s">
        <v>71</v>
      </c>
      <c r="I2161" s="1" t="s">
        <v>72</v>
      </c>
      <c r="J2161" s="2">
        <v>110563.63</v>
      </c>
      <c r="K2161" s="2">
        <v>150000</v>
      </c>
      <c r="L2161" s="2">
        <v>75000</v>
      </c>
      <c r="M2161" s="2">
        <v>57850</v>
      </c>
      <c r="N2161" s="2">
        <v>-17150</v>
      </c>
      <c r="O2161" s="2">
        <v>-22.866666666666699</v>
      </c>
      <c r="P2161" s="3" t="s">
        <v>73</v>
      </c>
      <c r="Q2161" s="3" t="s">
        <v>29</v>
      </c>
      <c r="R2161" s="1" t="s">
        <v>30</v>
      </c>
      <c r="S2161" s="1" t="s">
        <v>31</v>
      </c>
      <c r="T2161" s="1" t="s">
        <v>30</v>
      </c>
      <c r="U2161" s="1" t="s">
        <v>32</v>
      </c>
      <c r="V2161" s="1" t="s">
        <v>33</v>
      </c>
      <c r="W2161" s="1" t="s">
        <v>32</v>
      </c>
      <c r="X2161" s="1" t="s">
        <v>34</v>
      </c>
      <c r="Y2161" s="1">
        <v>1</v>
      </c>
      <c r="Z2161" s="1">
        <v>1</v>
      </c>
      <c r="AA2161" s="1" t="s">
        <v>2129</v>
      </c>
      <c r="AB2161" s="1" t="s">
        <v>2140</v>
      </c>
      <c r="AC2161" s="1" t="s">
        <v>2123</v>
      </c>
      <c r="AE2161" s="2">
        <v>150000</v>
      </c>
      <c r="AF2161" s="2" t="s">
        <v>2152</v>
      </c>
      <c r="AG2161" s="48">
        <v>-150000</v>
      </c>
      <c r="AH2161" s="50">
        <v>-1</v>
      </c>
      <c r="AI2161" s="1">
        <v>1</v>
      </c>
    </row>
    <row r="2162" spans="1:35" x14ac:dyDescent="0.35">
      <c r="A2162" s="1" t="s">
        <v>21</v>
      </c>
      <c r="B2162" s="1">
        <v>1</v>
      </c>
      <c r="C2162" s="1" t="s">
        <v>229</v>
      </c>
      <c r="D2162" s="1" t="s">
        <v>240</v>
      </c>
      <c r="E2162" s="1" t="s">
        <v>241</v>
      </c>
      <c r="F2162" s="1" t="s">
        <v>25</v>
      </c>
      <c r="G2162" s="1">
        <v>5</v>
      </c>
      <c r="H2162" s="1" t="s">
        <v>71</v>
      </c>
      <c r="I2162" s="1" t="s">
        <v>72</v>
      </c>
      <c r="J2162" s="2">
        <v>191563.63</v>
      </c>
      <c r="K2162" s="2">
        <v>108750</v>
      </c>
      <c r="L2162" s="2">
        <v>54375</v>
      </c>
      <c r="M2162" s="2">
        <v>47600</v>
      </c>
      <c r="N2162" s="2">
        <v>-6775</v>
      </c>
      <c r="O2162" s="2">
        <v>-12.459770114942501</v>
      </c>
      <c r="P2162" s="3" t="s">
        <v>73</v>
      </c>
      <c r="Q2162" s="3" t="s">
        <v>29</v>
      </c>
      <c r="R2162" s="1" t="s">
        <v>30</v>
      </c>
      <c r="S2162" s="1" t="s">
        <v>31</v>
      </c>
      <c r="T2162" s="1" t="s">
        <v>30</v>
      </c>
      <c r="U2162" s="1" t="s">
        <v>32</v>
      </c>
      <c r="V2162" s="1" t="s">
        <v>33</v>
      </c>
      <c r="W2162" s="1" t="s">
        <v>32</v>
      </c>
      <c r="X2162" s="1" t="s">
        <v>34</v>
      </c>
      <c r="Y2162" s="1">
        <v>1</v>
      </c>
      <c r="Z2162" s="1">
        <v>1</v>
      </c>
      <c r="AA2162" s="1" t="s">
        <v>2127</v>
      </c>
      <c r="AB2162" s="1" t="s">
        <v>2140</v>
      </c>
      <c r="AC2162" s="1" t="s">
        <v>2123</v>
      </c>
      <c r="AE2162" s="2">
        <v>95200</v>
      </c>
      <c r="AF2162" s="2" t="s">
        <v>2152</v>
      </c>
      <c r="AG2162" s="48">
        <v>-108750</v>
      </c>
      <c r="AH2162" s="50">
        <v>-1</v>
      </c>
      <c r="AI2162" s="1">
        <v>1</v>
      </c>
    </row>
    <row r="2163" spans="1:35" x14ac:dyDescent="0.35">
      <c r="A2163" s="1" t="s">
        <v>21</v>
      </c>
      <c r="B2163" s="1">
        <v>1</v>
      </c>
      <c r="C2163" s="1" t="s">
        <v>229</v>
      </c>
      <c r="D2163" s="1" t="s">
        <v>244</v>
      </c>
      <c r="E2163" s="1" t="s">
        <v>245</v>
      </c>
      <c r="F2163" s="1" t="s">
        <v>25</v>
      </c>
      <c r="G2163" s="1">
        <v>5</v>
      </c>
      <c r="H2163" s="1" t="s">
        <v>71</v>
      </c>
      <c r="I2163" s="1" t="s">
        <v>72</v>
      </c>
      <c r="J2163" s="2">
        <v>139854.54</v>
      </c>
      <c r="K2163" s="2">
        <v>130000</v>
      </c>
      <c r="L2163" s="2">
        <v>65000</v>
      </c>
      <c r="M2163" s="2">
        <v>78700</v>
      </c>
      <c r="N2163" s="2">
        <v>13700</v>
      </c>
      <c r="O2163" s="2">
        <v>21.076923076923102</v>
      </c>
      <c r="P2163" s="3" t="s">
        <v>28</v>
      </c>
      <c r="Q2163" s="3" t="s">
        <v>29</v>
      </c>
      <c r="R2163" s="1" t="s">
        <v>30</v>
      </c>
      <c r="S2163" s="1" t="s">
        <v>31</v>
      </c>
      <c r="T2163" s="1" t="s">
        <v>30</v>
      </c>
      <c r="U2163" s="1" t="s">
        <v>32</v>
      </c>
      <c r="V2163" s="1" t="s">
        <v>33</v>
      </c>
      <c r="W2163" s="1" t="s">
        <v>32</v>
      </c>
      <c r="X2163" s="1" t="s">
        <v>34</v>
      </c>
      <c r="Y2163" s="1">
        <v>1</v>
      </c>
      <c r="Z2163" s="1">
        <v>1</v>
      </c>
      <c r="AA2163" s="1" t="s">
        <v>2129</v>
      </c>
      <c r="AB2163" s="1" t="s">
        <v>2140</v>
      </c>
      <c r="AC2163" s="1" t="s">
        <v>2125</v>
      </c>
      <c r="AE2163" s="2">
        <v>150000</v>
      </c>
      <c r="AF2163" s="2" t="s">
        <v>2152</v>
      </c>
      <c r="AG2163" s="48">
        <v>-130000</v>
      </c>
      <c r="AH2163" s="50">
        <v>-1</v>
      </c>
      <c r="AI2163" s="1">
        <v>1</v>
      </c>
    </row>
    <row r="2164" spans="1:35" x14ac:dyDescent="0.35">
      <c r="A2164" s="1" t="s">
        <v>21</v>
      </c>
      <c r="B2164" s="1">
        <v>1</v>
      </c>
      <c r="C2164" s="1" t="s">
        <v>229</v>
      </c>
      <c r="D2164" s="1" t="s">
        <v>242</v>
      </c>
      <c r="E2164" s="1" t="s">
        <v>243</v>
      </c>
      <c r="F2164" s="1" t="s">
        <v>25</v>
      </c>
      <c r="G2164" s="1">
        <v>5</v>
      </c>
      <c r="H2164" s="1" t="s">
        <v>71</v>
      </c>
      <c r="I2164" s="1" t="s">
        <v>72</v>
      </c>
      <c r="J2164" s="2">
        <v>66272.72</v>
      </c>
      <c r="K2164" s="2">
        <v>230000</v>
      </c>
      <c r="L2164" s="2">
        <v>115000</v>
      </c>
      <c r="M2164" s="2">
        <v>126150</v>
      </c>
      <c r="N2164" s="2">
        <v>11150</v>
      </c>
      <c r="O2164" s="2">
        <v>9.6956521739130395</v>
      </c>
      <c r="P2164" s="3" t="s">
        <v>28</v>
      </c>
      <c r="Q2164" s="3" t="s">
        <v>29</v>
      </c>
      <c r="R2164" s="1" t="s">
        <v>30</v>
      </c>
      <c r="S2164" s="1" t="s">
        <v>31</v>
      </c>
      <c r="T2164" s="1" t="s">
        <v>30</v>
      </c>
      <c r="U2164" s="1" t="s">
        <v>32</v>
      </c>
      <c r="V2164" s="1" t="s">
        <v>33</v>
      </c>
      <c r="W2164" s="1" t="s">
        <v>32</v>
      </c>
      <c r="X2164" s="1" t="s">
        <v>34</v>
      </c>
      <c r="Y2164" s="1">
        <v>1</v>
      </c>
      <c r="Z2164" s="1">
        <v>1</v>
      </c>
      <c r="AA2164" s="1" t="s">
        <v>2121</v>
      </c>
      <c r="AB2164" s="1" t="s">
        <v>2140</v>
      </c>
      <c r="AC2164" s="1" t="s">
        <v>2125</v>
      </c>
      <c r="AE2164" s="2">
        <v>260000</v>
      </c>
      <c r="AF2164" s="2" t="s">
        <v>2152</v>
      </c>
      <c r="AG2164" s="48">
        <v>-230000</v>
      </c>
      <c r="AH2164" s="50">
        <v>-1</v>
      </c>
      <c r="AI2164" s="1">
        <v>1</v>
      </c>
    </row>
    <row r="2165" spans="1:35" x14ac:dyDescent="0.35">
      <c r="A2165" s="1" t="s">
        <v>21</v>
      </c>
      <c r="B2165" s="1">
        <v>1</v>
      </c>
      <c r="C2165" s="1" t="s">
        <v>229</v>
      </c>
      <c r="D2165" s="1" t="s">
        <v>238</v>
      </c>
      <c r="E2165" s="1" t="s">
        <v>239</v>
      </c>
      <c r="F2165" s="1" t="s">
        <v>25</v>
      </c>
      <c r="G2165" s="1">
        <v>5</v>
      </c>
      <c r="H2165" s="1" t="s">
        <v>71</v>
      </c>
      <c r="I2165" s="1" t="s">
        <v>72</v>
      </c>
      <c r="J2165" s="2">
        <v>166800</v>
      </c>
      <c r="K2165" s="2">
        <v>150000</v>
      </c>
      <c r="L2165" s="2">
        <v>75000</v>
      </c>
      <c r="M2165" s="2">
        <v>109300</v>
      </c>
      <c r="N2165" s="2">
        <v>34300</v>
      </c>
      <c r="O2165" s="2">
        <v>45.733333333333299</v>
      </c>
      <c r="P2165" s="3" t="s">
        <v>28</v>
      </c>
      <c r="Q2165" s="3" t="s">
        <v>29</v>
      </c>
      <c r="R2165" s="1" t="s">
        <v>30</v>
      </c>
      <c r="S2165" s="1" t="s">
        <v>31</v>
      </c>
      <c r="T2165" s="1" t="s">
        <v>30</v>
      </c>
      <c r="U2165" s="1" t="s">
        <v>32</v>
      </c>
      <c r="V2165" s="1" t="s">
        <v>33</v>
      </c>
      <c r="W2165" s="1" t="s">
        <v>32</v>
      </c>
      <c r="X2165" s="1" t="s">
        <v>34</v>
      </c>
      <c r="Y2165" s="1">
        <v>1</v>
      </c>
      <c r="Z2165" s="1">
        <v>1</v>
      </c>
      <c r="AA2165" s="1" t="s">
        <v>2121</v>
      </c>
      <c r="AB2165" s="1" t="s">
        <v>2140</v>
      </c>
      <c r="AC2165" s="1" t="s">
        <v>2144</v>
      </c>
      <c r="AE2165" s="2">
        <v>150000</v>
      </c>
      <c r="AF2165" s="2" t="s">
        <v>2152</v>
      </c>
      <c r="AG2165" s="48">
        <v>-150000</v>
      </c>
      <c r="AH2165" s="50">
        <v>-1</v>
      </c>
      <c r="AI2165" s="1">
        <v>1</v>
      </c>
    </row>
    <row r="2166" spans="1:35" x14ac:dyDescent="0.35">
      <c r="A2166" s="1" t="s">
        <v>21</v>
      </c>
      <c r="B2166" s="1">
        <v>1</v>
      </c>
      <c r="C2166" s="1" t="s">
        <v>229</v>
      </c>
      <c r="D2166" s="1" t="s">
        <v>232</v>
      </c>
      <c r="E2166" s="1" t="s">
        <v>233</v>
      </c>
      <c r="F2166" s="1" t="s">
        <v>25</v>
      </c>
      <c r="G2166" s="1">
        <v>6</v>
      </c>
      <c r="H2166" s="1" t="s">
        <v>74</v>
      </c>
      <c r="I2166" s="1" t="s">
        <v>75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3" t="s">
        <v>28</v>
      </c>
      <c r="Q2166" s="3" t="s">
        <v>29</v>
      </c>
      <c r="R2166" s="1" t="s">
        <v>30</v>
      </c>
      <c r="S2166" s="1" t="s">
        <v>31</v>
      </c>
      <c r="T2166" s="1" t="s">
        <v>30</v>
      </c>
      <c r="U2166" s="1" t="s">
        <v>32</v>
      </c>
      <c r="V2166" s="1" t="s">
        <v>33</v>
      </c>
      <c r="W2166" s="1" t="s">
        <v>32</v>
      </c>
      <c r="X2166" s="1" t="s">
        <v>34</v>
      </c>
      <c r="Y2166" s="1">
        <v>1</v>
      </c>
      <c r="Z2166" s="1">
        <v>1</v>
      </c>
      <c r="AA2166" s="1" t="s">
        <v>2128</v>
      </c>
      <c r="AB2166" s="1" t="s">
        <v>2126</v>
      </c>
      <c r="AC2166" s="1" t="s">
        <v>2126</v>
      </c>
      <c r="AE2166" s="2">
        <v>0</v>
      </c>
      <c r="AF2166" s="2" t="s">
        <v>2153</v>
      </c>
      <c r="AG2166" s="48">
        <v>0</v>
      </c>
      <c r="AH2166" s="50" t="e">
        <v>#DIV/0!</v>
      </c>
      <c r="AI2166" s="1">
        <v>1</v>
      </c>
    </row>
    <row r="2167" spans="1:35" x14ac:dyDescent="0.35">
      <c r="A2167" s="1" t="s">
        <v>21</v>
      </c>
      <c r="B2167" s="1">
        <v>1</v>
      </c>
      <c r="C2167" s="1" t="s">
        <v>229</v>
      </c>
      <c r="D2167" s="1" t="s">
        <v>230</v>
      </c>
      <c r="E2167" s="1" t="s">
        <v>231</v>
      </c>
      <c r="F2167" s="1" t="s">
        <v>25</v>
      </c>
      <c r="G2167" s="1">
        <v>6</v>
      </c>
      <c r="H2167" s="1" t="s">
        <v>74</v>
      </c>
      <c r="I2167" s="1" t="s">
        <v>75</v>
      </c>
      <c r="J2167" s="2">
        <v>0</v>
      </c>
      <c r="K2167" s="2">
        <v>5000</v>
      </c>
      <c r="L2167" s="2">
        <v>2500</v>
      </c>
      <c r="M2167" s="2">
        <v>2964.75</v>
      </c>
      <c r="N2167" s="2">
        <v>464.75</v>
      </c>
      <c r="O2167" s="2">
        <v>18.59</v>
      </c>
      <c r="P2167" s="3" t="s">
        <v>28</v>
      </c>
      <c r="Q2167" s="3" t="s">
        <v>29</v>
      </c>
      <c r="R2167" s="1" t="s">
        <v>30</v>
      </c>
      <c r="S2167" s="1" t="s">
        <v>31</v>
      </c>
      <c r="T2167" s="1" t="s">
        <v>30</v>
      </c>
      <c r="U2167" s="1" t="s">
        <v>32</v>
      </c>
      <c r="V2167" s="1" t="s">
        <v>33</v>
      </c>
      <c r="W2167" s="1" t="s">
        <v>32</v>
      </c>
      <c r="X2167" s="1" t="s">
        <v>34</v>
      </c>
      <c r="Y2167" s="1">
        <v>1</v>
      </c>
      <c r="Z2167" s="1">
        <v>1</v>
      </c>
      <c r="AA2167" s="1" t="s">
        <v>2128</v>
      </c>
      <c r="AB2167" s="1" t="s">
        <v>2140</v>
      </c>
      <c r="AC2167" s="1" t="s">
        <v>2125</v>
      </c>
      <c r="AE2167" s="2">
        <v>2964.75</v>
      </c>
      <c r="AF2167" s="2" t="s">
        <v>2152</v>
      </c>
      <c r="AG2167" s="48">
        <v>-5000</v>
      </c>
      <c r="AH2167" s="50">
        <v>-1</v>
      </c>
      <c r="AI2167" s="1">
        <v>1</v>
      </c>
    </row>
    <row r="2168" spans="1:35" x14ac:dyDescent="0.35">
      <c r="A2168" s="1" t="s">
        <v>21</v>
      </c>
      <c r="B2168" s="1">
        <v>1</v>
      </c>
      <c r="C2168" s="1" t="s">
        <v>229</v>
      </c>
      <c r="D2168" s="1" t="s">
        <v>234</v>
      </c>
      <c r="E2168" s="1" t="s">
        <v>235</v>
      </c>
      <c r="F2168" s="1" t="s">
        <v>56</v>
      </c>
      <c r="G2168" s="1">
        <v>6</v>
      </c>
      <c r="H2168" s="1" t="s">
        <v>74</v>
      </c>
      <c r="I2168" s="1" t="s">
        <v>75</v>
      </c>
      <c r="J2168" s="2">
        <v>4092074.38</v>
      </c>
      <c r="K2168" s="2">
        <v>5237263.83</v>
      </c>
      <c r="L2168" s="2">
        <v>2618631.915</v>
      </c>
      <c r="M2168" s="2">
        <v>1894365.99</v>
      </c>
      <c r="N2168" s="2">
        <v>-724265.92500000005</v>
      </c>
      <c r="O2168" s="2">
        <v>-27.658179862976301</v>
      </c>
      <c r="P2168" s="3" t="s">
        <v>73</v>
      </c>
      <c r="Q2168" s="3" t="s">
        <v>29</v>
      </c>
      <c r="R2168" s="1" t="s">
        <v>30</v>
      </c>
      <c r="S2168" s="1" t="s">
        <v>31</v>
      </c>
      <c r="T2168" s="1" t="s">
        <v>30</v>
      </c>
      <c r="U2168" s="1" t="s">
        <v>32</v>
      </c>
      <c r="V2168" s="1" t="s">
        <v>33</v>
      </c>
      <c r="W2168" s="1" t="s">
        <v>32</v>
      </c>
      <c r="X2168" s="1" t="s">
        <v>34</v>
      </c>
      <c r="Y2168" s="1">
        <v>1</v>
      </c>
      <c r="Z2168" s="1">
        <v>1</v>
      </c>
      <c r="AA2168" s="1" t="s">
        <v>2128</v>
      </c>
      <c r="AB2168" s="1" t="s">
        <v>2140</v>
      </c>
      <c r="AC2168" s="1" t="s">
        <v>2141</v>
      </c>
      <c r="AE2168" s="2">
        <v>4052891.9828571426</v>
      </c>
      <c r="AF2168" s="2" t="s">
        <v>2152</v>
      </c>
      <c r="AG2168" s="48">
        <v>-5237263.83</v>
      </c>
      <c r="AH2168" s="50">
        <v>-1</v>
      </c>
      <c r="AI2168" s="1">
        <v>1</v>
      </c>
    </row>
    <row r="2169" spans="1:35" x14ac:dyDescent="0.35">
      <c r="A2169" s="1" t="s">
        <v>21</v>
      </c>
      <c r="B2169" s="1">
        <v>1</v>
      </c>
      <c r="C2169" s="1" t="s">
        <v>229</v>
      </c>
      <c r="D2169" s="1" t="s">
        <v>236</v>
      </c>
      <c r="E2169" s="1" t="s">
        <v>237</v>
      </c>
      <c r="F2169" s="1" t="s">
        <v>56</v>
      </c>
      <c r="G2169" s="1">
        <v>6</v>
      </c>
      <c r="H2169" s="1" t="s">
        <v>74</v>
      </c>
      <c r="I2169" s="1" t="s">
        <v>75</v>
      </c>
      <c r="J2169" s="2">
        <v>655916.06999999995</v>
      </c>
      <c r="K2169" s="2">
        <v>1200000</v>
      </c>
      <c r="L2169" s="2">
        <v>600000</v>
      </c>
      <c r="M2169" s="2">
        <v>564495.64</v>
      </c>
      <c r="N2169" s="2">
        <v>-35504.36</v>
      </c>
      <c r="O2169" s="2">
        <v>-5.9173933333333304</v>
      </c>
      <c r="P2169" s="3" t="s">
        <v>73</v>
      </c>
      <c r="Q2169" s="3" t="s">
        <v>29</v>
      </c>
      <c r="R2169" s="1" t="s">
        <v>30</v>
      </c>
      <c r="S2169" s="1" t="s">
        <v>31</v>
      </c>
      <c r="T2169" s="1" t="s">
        <v>30</v>
      </c>
      <c r="U2169" s="1" t="s">
        <v>32</v>
      </c>
      <c r="V2169" s="1" t="s">
        <v>33</v>
      </c>
      <c r="W2169" s="1" t="s">
        <v>32</v>
      </c>
      <c r="X2169" s="1" t="s">
        <v>34</v>
      </c>
      <c r="Y2169" s="1">
        <v>1</v>
      </c>
      <c r="Z2169" s="1">
        <v>1</v>
      </c>
      <c r="AA2169" s="1" t="s">
        <v>2129</v>
      </c>
      <c r="AB2169" s="1" t="s">
        <v>2140</v>
      </c>
      <c r="AC2169" s="1" t="s">
        <v>2123</v>
      </c>
      <c r="AE2169" s="2">
        <v>1200000</v>
      </c>
      <c r="AF2169" s="2" t="s">
        <v>2152</v>
      </c>
      <c r="AG2169" s="48">
        <v>-1200000</v>
      </c>
      <c r="AH2169" s="50">
        <v>-1</v>
      </c>
      <c r="AI2169" s="1">
        <v>1</v>
      </c>
    </row>
    <row r="2170" spans="1:35" x14ac:dyDescent="0.35">
      <c r="A2170" s="1" t="s">
        <v>21</v>
      </c>
      <c r="B2170" s="1">
        <v>1</v>
      </c>
      <c r="C2170" s="1" t="s">
        <v>229</v>
      </c>
      <c r="D2170" s="1" t="s">
        <v>246</v>
      </c>
      <c r="E2170" s="1" t="s">
        <v>247</v>
      </c>
      <c r="F2170" s="1" t="s">
        <v>25</v>
      </c>
      <c r="G2170" s="1">
        <v>6</v>
      </c>
      <c r="H2170" s="1" t="s">
        <v>74</v>
      </c>
      <c r="I2170" s="1" t="s">
        <v>75</v>
      </c>
      <c r="J2170" s="2">
        <v>23874.54</v>
      </c>
      <c r="K2170" s="2">
        <v>17000</v>
      </c>
      <c r="L2170" s="2">
        <v>8500</v>
      </c>
      <c r="M2170" s="2">
        <v>18438</v>
      </c>
      <c r="N2170" s="2">
        <v>9938</v>
      </c>
      <c r="O2170" s="2">
        <v>116.917647058824</v>
      </c>
      <c r="P2170" s="3" t="s">
        <v>28</v>
      </c>
      <c r="Q2170" s="3" t="s">
        <v>29</v>
      </c>
      <c r="R2170" s="1" t="s">
        <v>30</v>
      </c>
      <c r="S2170" s="1" t="s">
        <v>31</v>
      </c>
      <c r="T2170" s="1" t="s">
        <v>30</v>
      </c>
      <c r="U2170" s="1" t="s">
        <v>32</v>
      </c>
      <c r="V2170" s="1" t="s">
        <v>33</v>
      </c>
      <c r="W2170" s="1" t="s">
        <v>32</v>
      </c>
      <c r="X2170" s="1" t="s">
        <v>34</v>
      </c>
      <c r="Y2170" s="1">
        <v>1</v>
      </c>
      <c r="Z2170" s="1">
        <v>1</v>
      </c>
      <c r="AA2170" s="1" t="s">
        <v>2129</v>
      </c>
      <c r="AB2170" s="1" t="s">
        <v>2140</v>
      </c>
      <c r="AC2170" s="1" t="s">
        <v>2143</v>
      </c>
      <c r="AE2170" s="2">
        <v>32000</v>
      </c>
      <c r="AF2170" s="2" t="s">
        <v>2152</v>
      </c>
      <c r="AG2170" s="48">
        <v>-17000</v>
      </c>
      <c r="AH2170" s="50">
        <v>-1</v>
      </c>
      <c r="AI2170" s="1">
        <v>1</v>
      </c>
    </row>
    <row r="2171" spans="1:35" x14ac:dyDescent="0.35">
      <c r="A2171" s="1" t="s">
        <v>21</v>
      </c>
      <c r="B2171" s="1">
        <v>1</v>
      </c>
      <c r="C2171" s="1" t="s">
        <v>229</v>
      </c>
      <c r="D2171" s="1" t="s">
        <v>242</v>
      </c>
      <c r="E2171" s="1" t="s">
        <v>243</v>
      </c>
      <c r="F2171" s="1" t="s">
        <v>25</v>
      </c>
      <c r="G2171" s="1">
        <v>6</v>
      </c>
      <c r="H2171" s="1" t="s">
        <v>74</v>
      </c>
      <c r="I2171" s="1" t="s">
        <v>75</v>
      </c>
      <c r="J2171" s="2">
        <v>112995</v>
      </c>
      <c r="K2171" s="2">
        <v>35600</v>
      </c>
      <c r="L2171" s="2">
        <v>17800</v>
      </c>
      <c r="M2171" s="2">
        <v>57878.5</v>
      </c>
      <c r="N2171" s="2">
        <v>40078.5</v>
      </c>
      <c r="O2171" s="2">
        <v>225.16011235955099</v>
      </c>
      <c r="P2171" s="3" t="s">
        <v>28</v>
      </c>
      <c r="Q2171" s="3" t="s">
        <v>29</v>
      </c>
      <c r="R2171" s="1" t="s">
        <v>30</v>
      </c>
      <c r="S2171" s="1" t="s">
        <v>31</v>
      </c>
      <c r="T2171" s="1" t="s">
        <v>30</v>
      </c>
      <c r="U2171" s="1" t="s">
        <v>32</v>
      </c>
      <c r="V2171" s="1" t="s">
        <v>33</v>
      </c>
      <c r="W2171" s="1" t="s">
        <v>32</v>
      </c>
      <c r="X2171" s="1" t="s">
        <v>34</v>
      </c>
      <c r="Y2171" s="1">
        <v>1</v>
      </c>
      <c r="Z2171" s="1">
        <v>1</v>
      </c>
      <c r="AA2171" s="1" t="s">
        <v>2121</v>
      </c>
      <c r="AB2171" s="1" t="s">
        <v>2140</v>
      </c>
      <c r="AC2171" s="1" t="s">
        <v>2143</v>
      </c>
      <c r="AE2171" s="2">
        <v>73000</v>
      </c>
      <c r="AF2171" s="2" t="s">
        <v>2152</v>
      </c>
      <c r="AG2171" s="48">
        <v>-35600</v>
      </c>
      <c r="AH2171" s="50">
        <v>-1</v>
      </c>
      <c r="AI2171" s="1">
        <v>1</v>
      </c>
    </row>
    <row r="2172" spans="1:35" x14ac:dyDescent="0.35">
      <c r="A2172" s="1" t="s">
        <v>21</v>
      </c>
      <c r="B2172" s="1">
        <v>1</v>
      </c>
      <c r="C2172" s="1" t="s">
        <v>229</v>
      </c>
      <c r="D2172" s="1" t="s">
        <v>244</v>
      </c>
      <c r="E2172" s="1" t="s">
        <v>245</v>
      </c>
      <c r="F2172" s="1" t="s">
        <v>25</v>
      </c>
      <c r="G2172" s="1">
        <v>6</v>
      </c>
      <c r="H2172" s="1" t="s">
        <v>74</v>
      </c>
      <c r="I2172" s="1" t="s">
        <v>75</v>
      </c>
      <c r="J2172" s="2">
        <v>0</v>
      </c>
      <c r="K2172" s="2">
        <v>15000</v>
      </c>
      <c r="L2172" s="2">
        <v>7500</v>
      </c>
      <c r="M2172" s="2">
        <v>35226</v>
      </c>
      <c r="N2172" s="2">
        <v>27726</v>
      </c>
      <c r="O2172" s="2">
        <v>369.68</v>
      </c>
      <c r="P2172" s="3" t="s">
        <v>28</v>
      </c>
      <c r="Q2172" s="3" t="s">
        <v>29</v>
      </c>
      <c r="R2172" s="1" t="s">
        <v>30</v>
      </c>
      <c r="S2172" s="1" t="s">
        <v>31</v>
      </c>
      <c r="T2172" s="1" t="s">
        <v>30</v>
      </c>
      <c r="U2172" s="1" t="s">
        <v>32</v>
      </c>
      <c r="V2172" s="1" t="s">
        <v>33</v>
      </c>
      <c r="W2172" s="1" t="s">
        <v>32</v>
      </c>
      <c r="X2172" s="1" t="s">
        <v>34</v>
      </c>
      <c r="Y2172" s="1">
        <v>1</v>
      </c>
      <c r="Z2172" s="1">
        <v>1</v>
      </c>
      <c r="AA2172" s="1" t="s">
        <v>2129</v>
      </c>
      <c r="AB2172" s="1" t="s">
        <v>2140</v>
      </c>
      <c r="AC2172" s="1" t="s">
        <v>2143</v>
      </c>
      <c r="AE2172" s="2">
        <v>50000</v>
      </c>
      <c r="AF2172" s="2" t="s">
        <v>2152</v>
      </c>
      <c r="AG2172" s="48">
        <v>-15000</v>
      </c>
      <c r="AH2172" s="50">
        <v>-1</v>
      </c>
      <c r="AI2172" s="1">
        <v>1</v>
      </c>
    </row>
    <row r="2173" spans="1:35" x14ac:dyDescent="0.35">
      <c r="A2173" s="1" t="s">
        <v>21</v>
      </c>
      <c r="B2173" s="1">
        <v>1</v>
      </c>
      <c r="C2173" s="1" t="s">
        <v>229</v>
      </c>
      <c r="D2173" s="1" t="s">
        <v>238</v>
      </c>
      <c r="E2173" s="1" t="s">
        <v>239</v>
      </c>
      <c r="F2173" s="1" t="s">
        <v>25</v>
      </c>
      <c r="G2173" s="1">
        <v>6</v>
      </c>
      <c r="H2173" s="1" t="s">
        <v>74</v>
      </c>
      <c r="I2173" s="1" t="s">
        <v>75</v>
      </c>
      <c r="J2173" s="2">
        <v>7687.63</v>
      </c>
      <c r="K2173" s="2">
        <v>60000</v>
      </c>
      <c r="L2173" s="2">
        <v>30000</v>
      </c>
      <c r="M2173" s="2">
        <v>45819</v>
      </c>
      <c r="N2173" s="2">
        <v>15819</v>
      </c>
      <c r="O2173" s="2">
        <v>52.73</v>
      </c>
      <c r="P2173" s="3" t="s">
        <v>28</v>
      </c>
      <c r="Q2173" s="3" t="s">
        <v>29</v>
      </c>
      <c r="R2173" s="1" t="s">
        <v>30</v>
      </c>
      <c r="S2173" s="1" t="s">
        <v>31</v>
      </c>
      <c r="T2173" s="1" t="s">
        <v>30</v>
      </c>
      <c r="U2173" s="1" t="s">
        <v>32</v>
      </c>
      <c r="V2173" s="1" t="s">
        <v>33</v>
      </c>
      <c r="W2173" s="1" t="s">
        <v>32</v>
      </c>
      <c r="X2173" s="1" t="s">
        <v>34</v>
      </c>
      <c r="Y2173" s="1">
        <v>1</v>
      </c>
      <c r="Z2173" s="1">
        <v>1</v>
      </c>
      <c r="AA2173" s="1" t="s">
        <v>2121</v>
      </c>
      <c r="AB2173" s="1" t="s">
        <v>2140</v>
      </c>
      <c r="AC2173" s="1" t="s">
        <v>2145</v>
      </c>
      <c r="AE2173" s="2">
        <v>70000</v>
      </c>
      <c r="AF2173" s="2" t="s">
        <v>2152</v>
      </c>
      <c r="AG2173" s="48">
        <v>-60000</v>
      </c>
      <c r="AH2173" s="50">
        <v>-1</v>
      </c>
      <c r="AI2173" s="1">
        <v>1</v>
      </c>
    </row>
    <row r="2174" spans="1:35" x14ac:dyDescent="0.35">
      <c r="A2174" s="1" t="s">
        <v>21</v>
      </c>
      <c r="B2174" s="1">
        <v>1</v>
      </c>
      <c r="C2174" s="1" t="s">
        <v>229</v>
      </c>
      <c r="D2174" s="1" t="s">
        <v>240</v>
      </c>
      <c r="E2174" s="1" t="s">
        <v>241</v>
      </c>
      <c r="F2174" s="1" t="s">
        <v>25</v>
      </c>
      <c r="G2174" s="1">
        <v>6</v>
      </c>
      <c r="H2174" s="1" t="s">
        <v>74</v>
      </c>
      <c r="I2174" s="1" t="s">
        <v>75</v>
      </c>
      <c r="J2174" s="2">
        <v>31599.07</v>
      </c>
      <c r="K2174" s="2">
        <v>12000</v>
      </c>
      <c r="L2174" s="2">
        <v>6000</v>
      </c>
      <c r="M2174" s="2">
        <v>24102</v>
      </c>
      <c r="N2174" s="2">
        <v>18102</v>
      </c>
      <c r="O2174" s="2">
        <v>301.7</v>
      </c>
      <c r="P2174" s="3" t="s">
        <v>28</v>
      </c>
      <c r="Q2174" s="3" t="s">
        <v>29</v>
      </c>
      <c r="R2174" s="1" t="s">
        <v>30</v>
      </c>
      <c r="S2174" s="1" t="s">
        <v>31</v>
      </c>
      <c r="T2174" s="1" t="s">
        <v>30</v>
      </c>
      <c r="U2174" s="1" t="s">
        <v>32</v>
      </c>
      <c r="V2174" s="1" t="s">
        <v>33</v>
      </c>
      <c r="W2174" s="1" t="s">
        <v>32</v>
      </c>
      <c r="X2174" s="1" t="s">
        <v>34</v>
      </c>
      <c r="Y2174" s="1">
        <v>1</v>
      </c>
      <c r="Z2174" s="1">
        <v>1</v>
      </c>
      <c r="AA2174" s="1" t="s">
        <v>2127</v>
      </c>
      <c r="AB2174" s="1" t="s">
        <v>2140</v>
      </c>
      <c r="AC2174" s="1" t="s">
        <v>2143</v>
      </c>
      <c r="AE2174" s="2">
        <v>50000</v>
      </c>
      <c r="AF2174" s="2" t="s">
        <v>2152</v>
      </c>
      <c r="AG2174" s="48">
        <v>-12000</v>
      </c>
      <c r="AH2174" s="50">
        <v>-1</v>
      </c>
      <c r="AI2174" s="1">
        <v>1</v>
      </c>
    </row>
    <row r="2175" spans="1:35" x14ac:dyDescent="0.35">
      <c r="A2175" s="1" t="s">
        <v>21</v>
      </c>
      <c r="B2175" s="1">
        <v>1</v>
      </c>
      <c r="C2175" s="1" t="s">
        <v>229</v>
      </c>
      <c r="D2175" s="1" t="s">
        <v>232</v>
      </c>
      <c r="E2175" s="1" t="s">
        <v>233</v>
      </c>
      <c r="F2175" s="1" t="s">
        <v>25</v>
      </c>
      <c r="G2175" s="1">
        <v>7</v>
      </c>
      <c r="H2175" s="1" t="s">
        <v>76</v>
      </c>
      <c r="I2175" s="1" t="s">
        <v>77</v>
      </c>
      <c r="J2175" s="2">
        <v>549016.09</v>
      </c>
      <c r="K2175" s="2">
        <v>920000</v>
      </c>
      <c r="L2175" s="2">
        <v>460000</v>
      </c>
      <c r="M2175" s="2">
        <v>372675.68</v>
      </c>
      <c r="N2175" s="2">
        <v>-87324.32</v>
      </c>
      <c r="O2175" s="2">
        <v>-18.983547826087001</v>
      </c>
      <c r="P2175" s="3" t="s">
        <v>73</v>
      </c>
      <c r="Q2175" s="3" t="s">
        <v>29</v>
      </c>
      <c r="R2175" s="1" t="s">
        <v>30</v>
      </c>
      <c r="S2175" s="1" t="s">
        <v>31</v>
      </c>
      <c r="T2175" s="1" t="s">
        <v>30</v>
      </c>
      <c r="U2175" s="1" t="s">
        <v>32</v>
      </c>
      <c r="V2175" s="1" t="s">
        <v>33</v>
      </c>
      <c r="W2175" s="1" t="s">
        <v>32</v>
      </c>
      <c r="X2175" s="1" t="s">
        <v>34</v>
      </c>
      <c r="Y2175" s="1">
        <v>1</v>
      </c>
      <c r="Z2175" s="1">
        <v>1</v>
      </c>
      <c r="AA2175" s="1" t="s">
        <v>2128</v>
      </c>
      <c r="AB2175" s="1" t="s">
        <v>2140</v>
      </c>
      <c r="AC2175" s="1" t="s">
        <v>2123</v>
      </c>
      <c r="AE2175" s="2">
        <v>810000</v>
      </c>
      <c r="AF2175" s="2" t="s">
        <v>2152</v>
      </c>
      <c r="AG2175" s="48">
        <v>-920000</v>
      </c>
      <c r="AH2175" s="50">
        <v>-1</v>
      </c>
      <c r="AI2175" s="1">
        <v>1</v>
      </c>
    </row>
    <row r="2176" spans="1:35" x14ac:dyDescent="0.35">
      <c r="A2176" s="1" t="s">
        <v>21</v>
      </c>
      <c r="B2176" s="1">
        <v>1</v>
      </c>
      <c r="C2176" s="1" t="s">
        <v>229</v>
      </c>
      <c r="D2176" s="1" t="s">
        <v>230</v>
      </c>
      <c r="E2176" s="1" t="s">
        <v>231</v>
      </c>
      <c r="F2176" s="1" t="s">
        <v>25</v>
      </c>
      <c r="G2176" s="1">
        <v>7</v>
      </c>
      <c r="H2176" s="1" t="s">
        <v>76</v>
      </c>
      <c r="I2176" s="1" t="s">
        <v>77</v>
      </c>
      <c r="J2176" s="2">
        <v>352955.54</v>
      </c>
      <c r="K2176" s="2">
        <v>527000</v>
      </c>
      <c r="L2176" s="2">
        <v>263500</v>
      </c>
      <c r="M2176" s="2">
        <v>339021.93</v>
      </c>
      <c r="N2176" s="2">
        <v>75521.929999999993</v>
      </c>
      <c r="O2176" s="2">
        <v>28.6610740037951</v>
      </c>
      <c r="P2176" s="3" t="s">
        <v>28</v>
      </c>
      <c r="Q2176" s="3" t="s">
        <v>29</v>
      </c>
      <c r="R2176" s="1" t="s">
        <v>30</v>
      </c>
      <c r="S2176" s="1" t="s">
        <v>31</v>
      </c>
      <c r="T2176" s="1" t="s">
        <v>30</v>
      </c>
      <c r="U2176" s="1" t="s">
        <v>32</v>
      </c>
      <c r="V2176" s="1" t="s">
        <v>33</v>
      </c>
      <c r="W2176" s="1" t="s">
        <v>32</v>
      </c>
      <c r="X2176" s="1" t="s">
        <v>34</v>
      </c>
      <c r="Y2176" s="1">
        <v>1</v>
      </c>
      <c r="Z2176" s="1">
        <v>1</v>
      </c>
      <c r="AA2176" s="1" t="s">
        <v>2128</v>
      </c>
      <c r="AB2176" s="1" t="s">
        <v>2140</v>
      </c>
      <c r="AC2176" s="1" t="s">
        <v>2144</v>
      </c>
      <c r="AE2176" s="2">
        <v>527000</v>
      </c>
      <c r="AF2176" s="2" t="s">
        <v>2152</v>
      </c>
      <c r="AG2176" s="48">
        <v>-527000</v>
      </c>
      <c r="AH2176" s="50">
        <v>-1</v>
      </c>
      <c r="AI2176" s="1">
        <v>1</v>
      </c>
    </row>
    <row r="2177" spans="1:35" x14ac:dyDescent="0.35">
      <c r="A2177" s="1" t="s">
        <v>21</v>
      </c>
      <c r="B2177" s="1">
        <v>1</v>
      </c>
      <c r="C2177" s="1" t="s">
        <v>229</v>
      </c>
      <c r="D2177" s="1" t="s">
        <v>236</v>
      </c>
      <c r="E2177" s="1" t="s">
        <v>237</v>
      </c>
      <c r="F2177" s="1" t="s">
        <v>56</v>
      </c>
      <c r="G2177" s="1">
        <v>7</v>
      </c>
      <c r="H2177" s="1" t="s">
        <v>76</v>
      </c>
      <c r="I2177" s="1" t="s">
        <v>77</v>
      </c>
      <c r="J2177" s="2">
        <v>21336021.690000001</v>
      </c>
      <c r="K2177" s="2">
        <v>25000000</v>
      </c>
      <c r="L2177" s="2">
        <v>12500000</v>
      </c>
      <c r="M2177" s="2">
        <v>12774007.640000001</v>
      </c>
      <c r="N2177" s="2">
        <v>274007.64</v>
      </c>
      <c r="O2177" s="2">
        <v>2.19206112</v>
      </c>
      <c r="P2177" s="3" t="s">
        <v>28</v>
      </c>
      <c r="Q2177" s="3" t="s">
        <v>29</v>
      </c>
      <c r="R2177" s="1" t="s">
        <v>30</v>
      </c>
      <c r="S2177" s="1" t="s">
        <v>31</v>
      </c>
      <c r="T2177" s="1" t="s">
        <v>30</v>
      </c>
      <c r="U2177" s="1" t="s">
        <v>32</v>
      </c>
      <c r="V2177" s="1" t="s">
        <v>33</v>
      </c>
      <c r="W2177" s="1" t="s">
        <v>32</v>
      </c>
      <c r="X2177" s="1" t="s">
        <v>34</v>
      </c>
      <c r="Y2177" s="1">
        <v>1</v>
      </c>
      <c r="Z2177" s="1">
        <v>1</v>
      </c>
      <c r="AA2177" s="1" t="s">
        <v>2129</v>
      </c>
      <c r="AB2177" s="1" t="s">
        <v>2126</v>
      </c>
      <c r="AC2177" s="1" t="s">
        <v>2126</v>
      </c>
      <c r="AE2177" s="2">
        <v>20000000</v>
      </c>
      <c r="AF2177" s="2" t="s">
        <v>2152</v>
      </c>
      <c r="AG2177" s="48">
        <v>-25000000</v>
      </c>
      <c r="AH2177" s="50">
        <v>-1</v>
      </c>
      <c r="AI2177" s="1">
        <v>1</v>
      </c>
    </row>
    <row r="2178" spans="1:35" x14ac:dyDescent="0.35">
      <c r="A2178" s="1" t="s">
        <v>21</v>
      </c>
      <c r="B2178" s="1">
        <v>1</v>
      </c>
      <c r="C2178" s="1" t="s">
        <v>229</v>
      </c>
      <c r="D2178" s="1" t="s">
        <v>234</v>
      </c>
      <c r="E2178" s="1" t="s">
        <v>235</v>
      </c>
      <c r="F2178" s="1" t="s">
        <v>56</v>
      </c>
      <c r="G2178" s="1">
        <v>7</v>
      </c>
      <c r="H2178" s="1" t="s">
        <v>76</v>
      </c>
      <c r="I2178" s="1" t="s">
        <v>77</v>
      </c>
      <c r="J2178" s="2">
        <v>28014187.73</v>
      </c>
      <c r="K2178" s="2">
        <v>28743474.989999998</v>
      </c>
      <c r="L2178" s="2">
        <v>14371737.494999999</v>
      </c>
      <c r="M2178" s="2">
        <v>13578468.25</v>
      </c>
      <c r="N2178" s="2">
        <v>-793269.245</v>
      </c>
      <c r="O2178" s="2">
        <v>-5.5196474697369204</v>
      </c>
      <c r="P2178" s="3" t="s">
        <v>73</v>
      </c>
      <c r="Q2178" s="3" t="s">
        <v>29</v>
      </c>
      <c r="R2178" s="1" t="s">
        <v>30</v>
      </c>
      <c r="S2178" s="1" t="s">
        <v>31</v>
      </c>
      <c r="T2178" s="1" t="s">
        <v>30</v>
      </c>
      <c r="U2178" s="1" t="s">
        <v>32</v>
      </c>
      <c r="V2178" s="1" t="s">
        <v>33</v>
      </c>
      <c r="W2178" s="1" t="s">
        <v>32</v>
      </c>
      <c r="X2178" s="1" t="s">
        <v>34</v>
      </c>
      <c r="Y2178" s="1">
        <v>1</v>
      </c>
      <c r="Z2178" s="1">
        <v>1</v>
      </c>
      <c r="AA2178" s="1" t="s">
        <v>2128</v>
      </c>
      <c r="AB2178" s="1" t="s">
        <v>2140</v>
      </c>
      <c r="AC2178" s="1" t="s">
        <v>2123</v>
      </c>
      <c r="AE2178" s="2">
        <v>27113776.285714284</v>
      </c>
      <c r="AF2178" s="2" t="s">
        <v>2152</v>
      </c>
      <c r="AG2178" s="48">
        <v>-28743474.989999998</v>
      </c>
      <c r="AH2178" s="50">
        <v>-1</v>
      </c>
      <c r="AI2178" s="1">
        <v>1</v>
      </c>
    </row>
    <row r="2179" spans="1:35" x14ac:dyDescent="0.35">
      <c r="A2179" s="1" t="s">
        <v>21</v>
      </c>
      <c r="B2179" s="1">
        <v>1</v>
      </c>
      <c r="C2179" s="1" t="s">
        <v>229</v>
      </c>
      <c r="D2179" s="1" t="s">
        <v>244</v>
      </c>
      <c r="E2179" s="1" t="s">
        <v>245</v>
      </c>
      <c r="F2179" s="1" t="s">
        <v>25</v>
      </c>
      <c r="G2179" s="1">
        <v>7</v>
      </c>
      <c r="H2179" s="1" t="s">
        <v>76</v>
      </c>
      <c r="I2179" s="1" t="s">
        <v>77</v>
      </c>
      <c r="J2179" s="2">
        <v>1588440.13</v>
      </c>
      <c r="K2179" s="2">
        <v>2120000</v>
      </c>
      <c r="L2179" s="2">
        <v>1060000</v>
      </c>
      <c r="M2179" s="2">
        <v>1045726.79</v>
      </c>
      <c r="N2179" s="2">
        <v>-14273.21</v>
      </c>
      <c r="O2179" s="2">
        <v>-1.34652924528302</v>
      </c>
      <c r="P2179" s="3" t="s">
        <v>73</v>
      </c>
      <c r="Q2179" s="3" t="s">
        <v>29</v>
      </c>
      <c r="R2179" s="1" t="s">
        <v>30</v>
      </c>
      <c r="S2179" s="1" t="s">
        <v>31</v>
      </c>
      <c r="T2179" s="1" t="s">
        <v>30</v>
      </c>
      <c r="U2179" s="1" t="s">
        <v>32</v>
      </c>
      <c r="V2179" s="1" t="s">
        <v>33</v>
      </c>
      <c r="W2179" s="1" t="s">
        <v>32</v>
      </c>
      <c r="X2179" s="1" t="s">
        <v>34</v>
      </c>
      <c r="Y2179" s="1">
        <v>1</v>
      </c>
      <c r="Z2179" s="1">
        <v>1</v>
      </c>
      <c r="AA2179" s="1" t="s">
        <v>2129</v>
      </c>
      <c r="AB2179" s="1" t="s">
        <v>2126</v>
      </c>
      <c r="AC2179" s="1" t="s">
        <v>2126</v>
      </c>
      <c r="AE2179" s="2">
        <v>2160000</v>
      </c>
      <c r="AF2179" s="2" t="s">
        <v>2152</v>
      </c>
      <c r="AG2179" s="48">
        <v>-2120000</v>
      </c>
      <c r="AH2179" s="50">
        <v>-1</v>
      </c>
      <c r="AI2179" s="1">
        <v>1</v>
      </c>
    </row>
    <row r="2180" spans="1:35" x14ac:dyDescent="0.35">
      <c r="A2180" s="1" t="s">
        <v>21</v>
      </c>
      <c r="B2180" s="1">
        <v>1</v>
      </c>
      <c r="C2180" s="1" t="s">
        <v>229</v>
      </c>
      <c r="D2180" s="1" t="s">
        <v>238</v>
      </c>
      <c r="E2180" s="1" t="s">
        <v>239</v>
      </c>
      <c r="F2180" s="1" t="s">
        <v>25</v>
      </c>
      <c r="G2180" s="1">
        <v>7</v>
      </c>
      <c r="H2180" s="1" t="s">
        <v>76</v>
      </c>
      <c r="I2180" s="1" t="s">
        <v>77</v>
      </c>
      <c r="J2180" s="2">
        <v>1077755.9099999999</v>
      </c>
      <c r="K2180" s="2">
        <v>1566500</v>
      </c>
      <c r="L2180" s="2">
        <v>783250</v>
      </c>
      <c r="M2180" s="2">
        <v>667131.28</v>
      </c>
      <c r="N2180" s="2">
        <v>-116118.72</v>
      </c>
      <c r="O2180" s="2">
        <v>-14.825243536546401</v>
      </c>
      <c r="P2180" s="3" t="s">
        <v>73</v>
      </c>
      <c r="Q2180" s="3" t="s">
        <v>29</v>
      </c>
      <c r="R2180" s="1" t="s">
        <v>30</v>
      </c>
      <c r="S2180" s="1" t="s">
        <v>31</v>
      </c>
      <c r="T2180" s="1" t="s">
        <v>30</v>
      </c>
      <c r="U2180" s="1" t="s">
        <v>32</v>
      </c>
      <c r="V2180" s="1" t="s">
        <v>33</v>
      </c>
      <c r="W2180" s="1" t="s">
        <v>32</v>
      </c>
      <c r="X2180" s="1" t="s">
        <v>34</v>
      </c>
      <c r="Y2180" s="1">
        <v>1</v>
      </c>
      <c r="Z2180" s="1">
        <v>1</v>
      </c>
      <c r="AA2180" s="1" t="s">
        <v>2121</v>
      </c>
      <c r="AB2180" s="1" t="s">
        <v>2140</v>
      </c>
      <c r="AC2180" s="1" t="s">
        <v>2123</v>
      </c>
      <c r="AE2180" s="2">
        <v>1414500</v>
      </c>
      <c r="AF2180" s="2" t="s">
        <v>2152</v>
      </c>
      <c r="AG2180" s="48">
        <v>-1566500</v>
      </c>
      <c r="AH2180" s="50">
        <v>-1</v>
      </c>
      <c r="AI2180" s="1">
        <v>1</v>
      </c>
    </row>
    <row r="2181" spans="1:35" x14ac:dyDescent="0.35">
      <c r="A2181" s="1" t="s">
        <v>21</v>
      </c>
      <c r="B2181" s="1">
        <v>1</v>
      </c>
      <c r="C2181" s="1" t="s">
        <v>229</v>
      </c>
      <c r="D2181" s="1" t="s">
        <v>242</v>
      </c>
      <c r="E2181" s="1" t="s">
        <v>243</v>
      </c>
      <c r="F2181" s="1" t="s">
        <v>25</v>
      </c>
      <c r="G2181" s="1">
        <v>7</v>
      </c>
      <c r="H2181" s="1" t="s">
        <v>76</v>
      </c>
      <c r="I2181" s="1" t="s">
        <v>77</v>
      </c>
      <c r="J2181" s="2">
        <v>1879012.14</v>
      </c>
      <c r="K2181" s="2">
        <v>1850000</v>
      </c>
      <c r="L2181" s="2">
        <v>925000</v>
      </c>
      <c r="M2181" s="2">
        <v>945260.43</v>
      </c>
      <c r="N2181" s="2">
        <v>20260.43</v>
      </c>
      <c r="O2181" s="2">
        <v>2.1903167567567601</v>
      </c>
      <c r="P2181" s="3" t="s">
        <v>28</v>
      </c>
      <c r="Q2181" s="3" t="s">
        <v>29</v>
      </c>
      <c r="R2181" s="1" t="s">
        <v>30</v>
      </c>
      <c r="S2181" s="1" t="s">
        <v>31</v>
      </c>
      <c r="T2181" s="1" t="s">
        <v>30</v>
      </c>
      <c r="U2181" s="1" t="s">
        <v>32</v>
      </c>
      <c r="V2181" s="1" t="s">
        <v>33</v>
      </c>
      <c r="W2181" s="1" t="s">
        <v>32</v>
      </c>
      <c r="X2181" s="1" t="s">
        <v>34</v>
      </c>
      <c r="Y2181" s="1">
        <v>1</v>
      </c>
      <c r="Z2181" s="1">
        <v>1</v>
      </c>
      <c r="AA2181" s="1" t="s">
        <v>2121</v>
      </c>
      <c r="AB2181" s="1" t="s">
        <v>2126</v>
      </c>
      <c r="AC2181" s="1" t="s">
        <v>2126</v>
      </c>
      <c r="AE2181" s="2">
        <v>1965000</v>
      </c>
      <c r="AF2181" s="2" t="s">
        <v>2152</v>
      </c>
      <c r="AG2181" s="48">
        <v>-1850000</v>
      </c>
      <c r="AH2181" s="50">
        <v>-1</v>
      </c>
      <c r="AI2181" s="1">
        <v>1</v>
      </c>
    </row>
    <row r="2182" spans="1:35" x14ac:dyDescent="0.35">
      <c r="A2182" s="1" t="s">
        <v>21</v>
      </c>
      <c r="B2182" s="1">
        <v>1</v>
      </c>
      <c r="C2182" s="1" t="s">
        <v>229</v>
      </c>
      <c r="D2182" s="1" t="s">
        <v>246</v>
      </c>
      <c r="E2182" s="1" t="s">
        <v>247</v>
      </c>
      <c r="F2182" s="1" t="s">
        <v>25</v>
      </c>
      <c r="G2182" s="1">
        <v>7</v>
      </c>
      <c r="H2182" s="1" t="s">
        <v>76</v>
      </c>
      <c r="I2182" s="1" t="s">
        <v>77</v>
      </c>
      <c r="J2182" s="2">
        <v>1749721.33</v>
      </c>
      <c r="K2182" s="2">
        <v>1964564.9</v>
      </c>
      <c r="L2182" s="2">
        <v>982282.45</v>
      </c>
      <c r="M2182" s="2">
        <v>916553.78</v>
      </c>
      <c r="N2182" s="2">
        <v>-65728.67</v>
      </c>
      <c r="O2182" s="2">
        <v>-6.6914226147479301</v>
      </c>
      <c r="P2182" s="3" t="s">
        <v>73</v>
      </c>
      <c r="Q2182" s="3" t="s">
        <v>29</v>
      </c>
      <c r="R2182" s="1" t="s">
        <v>30</v>
      </c>
      <c r="S2182" s="1" t="s">
        <v>31</v>
      </c>
      <c r="T2182" s="1" t="s">
        <v>30</v>
      </c>
      <c r="U2182" s="1" t="s">
        <v>32</v>
      </c>
      <c r="V2182" s="1" t="s">
        <v>33</v>
      </c>
      <c r="W2182" s="1" t="s">
        <v>32</v>
      </c>
      <c r="X2182" s="1" t="s">
        <v>34</v>
      </c>
      <c r="Y2182" s="1">
        <v>1</v>
      </c>
      <c r="Z2182" s="1">
        <v>1</v>
      </c>
      <c r="AA2182" s="1" t="s">
        <v>2129</v>
      </c>
      <c r="AB2182" s="1" t="s">
        <v>2140</v>
      </c>
      <c r="AC2182" s="1" t="s">
        <v>2123</v>
      </c>
      <c r="AE2182" s="2">
        <v>1777000</v>
      </c>
      <c r="AF2182" s="2" t="s">
        <v>2152</v>
      </c>
      <c r="AG2182" s="48">
        <v>-1964564.9</v>
      </c>
      <c r="AH2182" s="50">
        <v>-1</v>
      </c>
      <c r="AI2182" s="1">
        <v>1</v>
      </c>
    </row>
    <row r="2183" spans="1:35" x14ac:dyDescent="0.35">
      <c r="A2183" s="1" t="s">
        <v>21</v>
      </c>
      <c r="B2183" s="1">
        <v>1</v>
      </c>
      <c r="C2183" s="1" t="s">
        <v>229</v>
      </c>
      <c r="D2183" s="1" t="s">
        <v>240</v>
      </c>
      <c r="E2183" s="1" t="s">
        <v>241</v>
      </c>
      <c r="F2183" s="1" t="s">
        <v>25</v>
      </c>
      <c r="G2183" s="1">
        <v>7</v>
      </c>
      <c r="H2183" s="1" t="s">
        <v>76</v>
      </c>
      <c r="I2183" s="1" t="s">
        <v>77</v>
      </c>
      <c r="J2183" s="2">
        <v>1376386.49</v>
      </c>
      <c r="K2183" s="2">
        <v>1320132.48</v>
      </c>
      <c r="L2183" s="2">
        <v>660066.24</v>
      </c>
      <c r="M2183" s="2">
        <v>721948.8</v>
      </c>
      <c r="N2183" s="2">
        <v>61882.559999999998</v>
      </c>
      <c r="O2183" s="2">
        <v>9.3752045249276801</v>
      </c>
      <c r="P2183" s="3" t="s">
        <v>28</v>
      </c>
      <c r="Q2183" s="3" t="s">
        <v>29</v>
      </c>
      <c r="R2183" s="1" t="s">
        <v>30</v>
      </c>
      <c r="S2183" s="1" t="s">
        <v>31</v>
      </c>
      <c r="T2183" s="1" t="s">
        <v>30</v>
      </c>
      <c r="U2183" s="1" t="s">
        <v>32</v>
      </c>
      <c r="V2183" s="1" t="s">
        <v>33</v>
      </c>
      <c r="W2183" s="1" t="s">
        <v>32</v>
      </c>
      <c r="X2183" s="1" t="s">
        <v>34</v>
      </c>
      <c r="Y2183" s="1">
        <v>1</v>
      </c>
      <c r="Z2183" s="1">
        <v>1</v>
      </c>
      <c r="AA2183" s="1" t="s">
        <v>2127</v>
      </c>
      <c r="AB2183" s="1" t="s">
        <v>2140</v>
      </c>
      <c r="AC2183" s="1" t="s">
        <v>2125</v>
      </c>
      <c r="AE2183" s="2">
        <v>1401410.67</v>
      </c>
      <c r="AF2183" s="2" t="s">
        <v>2152</v>
      </c>
      <c r="AG2183" s="48">
        <v>-1320132.48</v>
      </c>
      <c r="AH2183" s="50">
        <v>-1</v>
      </c>
      <c r="AI2183" s="1">
        <v>1</v>
      </c>
    </row>
    <row r="2184" spans="1:35" x14ac:dyDescent="0.35">
      <c r="A2184" s="1" t="s">
        <v>21</v>
      </c>
      <c r="B2184" s="1">
        <v>1</v>
      </c>
      <c r="C2184" s="1" t="s">
        <v>229</v>
      </c>
      <c r="D2184" s="1" t="s">
        <v>232</v>
      </c>
      <c r="E2184" s="1" t="s">
        <v>233</v>
      </c>
      <c r="F2184" s="1" t="s">
        <v>25</v>
      </c>
      <c r="G2184" s="1">
        <v>8</v>
      </c>
      <c r="H2184" s="1" t="s">
        <v>78</v>
      </c>
      <c r="I2184" s="1" t="s">
        <v>79</v>
      </c>
      <c r="J2184" s="2">
        <v>2680862.1800000002</v>
      </c>
      <c r="K2184" s="2">
        <v>4600000</v>
      </c>
      <c r="L2184" s="2">
        <v>2300000</v>
      </c>
      <c r="M2184" s="2">
        <v>2601368.5</v>
      </c>
      <c r="N2184" s="2">
        <v>301368.5</v>
      </c>
      <c r="O2184" s="2">
        <v>13.1029782608696</v>
      </c>
      <c r="P2184" s="3" t="s">
        <v>28</v>
      </c>
      <c r="Q2184" s="3" t="s">
        <v>29</v>
      </c>
      <c r="R2184" s="1" t="s">
        <v>30</v>
      </c>
      <c r="S2184" s="1" t="s">
        <v>31</v>
      </c>
      <c r="T2184" s="1" t="s">
        <v>30</v>
      </c>
      <c r="U2184" s="1" t="s">
        <v>32</v>
      </c>
      <c r="V2184" s="1" t="s">
        <v>33</v>
      </c>
      <c r="W2184" s="1" t="s">
        <v>32</v>
      </c>
      <c r="X2184" s="1" t="s">
        <v>34</v>
      </c>
      <c r="Y2184" s="1">
        <v>1</v>
      </c>
      <c r="Z2184" s="1">
        <v>1</v>
      </c>
      <c r="AA2184" s="1" t="s">
        <v>2128</v>
      </c>
      <c r="AB2184" s="1" t="s">
        <v>2140</v>
      </c>
      <c r="AC2184" s="1" t="s">
        <v>2125</v>
      </c>
      <c r="AE2184" s="2">
        <v>5500000</v>
      </c>
      <c r="AF2184" s="2" t="s">
        <v>2152</v>
      </c>
      <c r="AG2184" s="48">
        <v>-4600000</v>
      </c>
      <c r="AH2184" s="50">
        <v>-1</v>
      </c>
      <c r="AI2184" s="1">
        <v>1</v>
      </c>
    </row>
    <row r="2185" spans="1:35" x14ac:dyDescent="0.35">
      <c r="A2185" s="1" t="s">
        <v>21</v>
      </c>
      <c r="B2185" s="1">
        <v>1</v>
      </c>
      <c r="C2185" s="1" t="s">
        <v>229</v>
      </c>
      <c r="D2185" s="1" t="s">
        <v>230</v>
      </c>
      <c r="E2185" s="1" t="s">
        <v>231</v>
      </c>
      <c r="F2185" s="1" t="s">
        <v>25</v>
      </c>
      <c r="G2185" s="1">
        <v>8</v>
      </c>
      <c r="H2185" s="1" t="s">
        <v>78</v>
      </c>
      <c r="I2185" s="1" t="s">
        <v>79</v>
      </c>
      <c r="J2185" s="2">
        <v>2132677.9</v>
      </c>
      <c r="K2185" s="2">
        <v>4390000</v>
      </c>
      <c r="L2185" s="2">
        <v>2195000</v>
      </c>
      <c r="M2185" s="2">
        <v>3491702.07</v>
      </c>
      <c r="N2185" s="2">
        <v>1296702.07</v>
      </c>
      <c r="O2185" s="2">
        <v>59.075265148063799</v>
      </c>
      <c r="P2185" s="3" t="s">
        <v>28</v>
      </c>
      <c r="Q2185" s="3" t="s">
        <v>29</v>
      </c>
      <c r="R2185" s="1" t="s">
        <v>30</v>
      </c>
      <c r="S2185" s="1" t="s">
        <v>31</v>
      </c>
      <c r="T2185" s="1" t="s">
        <v>30</v>
      </c>
      <c r="U2185" s="1" t="s">
        <v>32</v>
      </c>
      <c r="V2185" s="1" t="s">
        <v>33</v>
      </c>
      <c r="W2185" s="1" t="s">
        <v>32</v>
      </c>
      <c r="X2185" s="1" t="s">
        <v>34</v>
      </c>
      <c r="Y2185" s="1">
        <v>1</v>
      </c>
      <c r="Z2185" s="1">
        <v>1</v>
      </c>
      <c r="AA2185" s="1" t="s">
        <v>2128</v>
      </c>
      <c r="AB2185" s="1" t="s">
        <v>2140</v>
      </c>
      <c r="AC2185" s="1" t="s">
        <v>2145</v>
      </c>
      <c r="AE2185" s="2">
        <v>4390000</v>
      </c>
      <c r="AF2185" s="2" t="s">
        <v>2152</v>
      </c>
      <c r="AG2185" s="48">
        <v>-4390000</v>
      </c>
      <c r="AH2185" s="50">
        <v>-1</v>
      </c>
      <c r="AI2185" s="1">
        <v>1</v>
      </c>
    </row>
    <row r="2186" spans="1:35" x14ac:dyDescent="0.35">
      <c r="A2186" s="1" t="s">
        <v>21</v>
      </c>
      <c r="B2186" s="1">
        <v>1</v>
      </c>
      <c r="C2186" s="1" t="s">
        <v>229</v>
      </c>
      <c r="D2186" s="1" t="s">
        <v>234</v>
      </c>
      <c r="E2186" s="1" t="s">
        <v>235</v>
      </c>
      <c r="F2186" s="1" t="s">
        <v>56</v>
      </c>
      <c r="G2186" s="1">
        <v>8</v>
      </c>
      <c r="H2186" s="1" t="s">
        <v>78</v>
      </c>
      <c r="I2186" s="1" t="s">
        <v>79</v>
      </c>
      <c r="J2186" s="2">
        <v>201554913.87</v>
      </c>
      <c r="K2186" s="2">
        <v>205933262.34</v>
      </c>
      <c r="L2186" s="2">
        <v>102966631.17</v>
      </c>
      <c r="M2186" s="2">
        <v>99268344.810000002</v>
      </c>
      <c r="N2186" s="2">
        <v>-3698286.36</v>
      </c>
      <c r="O2186" s="2">
        <v>-3.5917328924688801</v>
      </c>
      <c r="P2186" s="3" t="s">
        <v>73</v>
      </c>
      <c r="Q2186" s="3" t="s">
        <v>29</v>
      </c>
      <c r="R2186" s="1" t="s">
        <v>30</v>
      </c>
      <c r="S2186" s="1" t="s">
        <v>31</v>
      </c>
      <c r="T2186" s="1" t="s">
        <v>30</v>
      </c>
      <c r="U2186" s="1" t="s">
        <v>32</v>
      </c>
      <c r="V2186" s="1" t="s">
        <v>33</v>
      </c>
      <c r="W2186" s="1" t="s">
        <v>32</v>
      </c>
      <c r="X2186" s="1" t="s">
        <v>34</v>
      </c>
      <c r="Y2186" s="1">
        <v>1</v>
      </c>
      <c r="Z2186" s="1">
        <v>1</v>
      </c>
      <c r="AA2186" s="1" t="s">
        <v>2128</v>
      </c>
      <c r="AB2186" s="1" t="s">
        <v>2126</v>
      </c>
      <c r="AC2186" s="1" t="s">
        <v>2126</v>
      </c>
      <c r="AE2186" s="2">
        <v>196938809.36571428</v>
      </c>
      <c r="AF2186" s="2" t="s">
        <v>2152</v>
      </c>
      <c r="AG2186" s="48">
        <v>-205933262.34</v>
      </c>
      <c r="AH2186" s="50">
        <v>-1</v>
      </c>
      <c r="AI2186" s="1">
        <v>1</v>
      </c>
    </row>
    <row r="2187" spans="1:35" x14ac:dyDescent="0.35">
      <c r="A2187" s="1" t="s">
        <v>21</v>
      </c>
      <c r="B2187" s="1">
        <v>1</v>
      </c>
      <c r="C2187" s="1" t="s">
        <v>229</v>
      </c>
      <c r="D2187" s="1" t="s">
        <v>236</v>
      </c>
      <c r="E2187" s="1" t="s">
        <v>237</v>
      </c>
      <c r="F2187" s="1" t="s">
        <v>56</v>
      </c>
      <c r="G2187" s="1">
        <v>8</v>
      </c>
      <c r="H2187" s="1" t="s">
        <v>78</v>
      </c>
      <c r="I2187" s="1" t="s">
        <v>79</v>
      </c>
      <c r="J2187" s="2">
        <v>130163671.17</v>
      </c>
      <c r="K2187" s="2">
        <v>150000000</v>
      </c>
      <c r="L2187" s="2">
        <v>75000000</v>
      </c>
      <c r="M2187" s="2">
        <v>72326369.959999993</v>
      </c>
      <c r="N2187" s="2">
        <v>-2673630.04</v>
      </c>
      <c r="O2187" s="2">
        <v>-3.56484005333333</v>
      </c>
      <c r="P2187" s="3" t="s">
        <v>73</v>
      </c>
      <c r="Q2187" s="3" t="s">
        <v>29</v>
      </c>
      <c r="R2187" s="1" t="s">
        <v>30</v>
      </c>
      <c r="S2187" s="1" t="s">
        <v>31</v>
      </c>
      <c r="T2187" s="1" t="s">
        <v>30</v>
      </c>
      <c r="U2187" s="1" t="s">
        <v>32</v>
      </c>
      <c r="V2187" s="1" t="s">
        <v>33</v>
      </c>
      <c r="W2187" s="1" t="s">
        <v>32</v>
      </c>
      <c r="X2187" s="1" t="s">
        <v>34</v>
      </c>
      <c r="Y2187" s="1">
        <v>1</v>
      </c>
      <c r="Z2187" s="1">
        <v>1</v>
      </c>
      <c r="AA2187" s="1" t="s">
        <v>2129</v>
      </c>
      <c r="AB2187" s="1" t="s">
        <v>2126</v>
      </c>
      <c r="AC2187" s="1" t="s">
        <v>2126</v>
      </c>
      <c r="AE2187" s="2">
        <v>160000000</v>
      </c>
      <c r="AF2187" s="2" t="s">
        <v>2152</v>
      </c>
      <c r="AG2187" s="48">
        <v>-150000000</v>
      </c>
      <c r="AH2187" s="50">
        <v>-1</v>
      </c>
      <c r="AI2187" s="1">
        <v>1</v>
      </c>
    </row>
    <row r="2188" spans="1:35" x14ac:dyDescent="0.35">
      <c r="A2188" s="1" t="s">
        <v>21</v>
      </c>
      <c r="B2188" s="1">
        <v>1</v>
      </c>
      <c r="C2188" s="1" t="s">
        <v>229</v>
      </c>
      <c r="D2188" s="1" t="s">
        <v>240</v>
      </c>
      <c r="E2188" s="1" t="s">
        <v>241</v>
      </c>
      <c r="F2188" s="1" t="s">
        <v>25</v>
      </c>
      <c r="G2188" s="1">
        <v>8</v>
      </c>
      <c r="H2188" s="1" t="s">
        <v>78</v>
      </c>
      <c r="I2188" s="1" t="s">
        <v>79</v>
      </c>
      <c r="J2188" s="2">
        <v>9438769.2300000004</v>
      </c>
      <c r="K2188" s="2">
        <v>9618000</v>
      </c>
      <c r="L2188" s="2">
        <v>4809000</v>
      </c>
      <c r="M2188" s="2">
        <v>4830148.87</v>
      </c>
      <c r="N2188" s="2">
        <v>21148.87</v>
      </c>
      <c r="O2188" s="2">
        <v>0.43977687668954002</v>
      </c>
      <c r="P2188" s="3" t="s">
        <v>28</v>
      </c>
      <c r="Q2188" s="3" t="s">
        <v>29</v>
      </c>
      <c r="R2188" s="1" t="s">
        <v>30</v>
      </c>
      <c r="S2188" s="1" t="s">
        <v>31</v>
      </c>
      <c r="T2188" s="1" t="s">
        <v>30</v>
      </c>
      <c r="U2188" s="1" t="s">
        <v>32</v>
      </c>
      <c r="V2188" s="1" t="s">
        <v>33</v>
      </c>
      <c r="W2188" s="1" t="s">
        <v>32</v>
      </c>
      <c r="X2188" s="1" t="s">
        <v>34</v>
      </c>
      <c r="Y2188" s="1">
        <v>1</v>
      </c>
      <c r="Z2188" s="1">
        <v>1</v>
      </c>
      <c r="AA2188" s="1" t="s">
        <v>2127</v>
      </c>
      <c r="AB2188" s="1" t="s">
        <v>2126</v>
      </c>
      <c r="AC2188" s="1" t="s">
        <v>2126</v>
      </c>
      <c r="AE2188" s="2">
        <v>9582255</v>
      </c>
      <c r="AF2188" s="2" t="s">
        <v>2152</v>
      </c>
      <c r="AG2188" s="48">
        <v>-9618000</v>
      </c>
      <c r="AH2188" s="50">
        <v>-1</v>
      </c>
      <c r="AI2188" s="1">
        <v>1</v>
      </c>
    </row>
    <row r="2189" spans="1:35" x14ac:dyDescent="0.35">
      <c r="A2189" s="1" t="s">
        <v>21</v>
      </c>
      <c r="B2189" s="1">
        <v>1</v>
      </c>
      <c r="C2189" s="1" t="s">
        <v>229</v>
      </c>
      <c r="D2189" s="1" t="s">
        <v>246</v>
      </c>
      <c r="E2189" s="1" t="s">
        <v>247</v>
      </c>
      <c r="F2189" s="1" t="s">
        <v>25</v>
      </c>
      <c r="G2189" s="1">
        <v>8</v>
      </c>
      <c r="H2189" s="1" t="s">
        <v>78</v>
      </c>
      <c r="I2189" s="1" t="s">
        <v>79</v>
      </c>
      <c r="J2189" s="2">
        <v>10783444.24</v>
      </c>
      <c r="K2189" s="2">
        <v>13126947.51</v>
      </c>
      <c r="L2189" s="2">
        <v>6563473.7549999999</v>
      </c>
      <c r="M2189" s="2">
        <v>6217102.6799999997</v>
      </c>
      <c r="N2189" s="2">
        <v>-346371.07500000001</v>
      </c>
      <c r="O2189" s="2">
        <v>-5.2772523808164404</v>
      </c>
      <c r="P2189" s="3" t="s">
        <v>73</v>
      </c>
      <c r="Q2189" s="3" t="s">
        <v>29</v>
      </c>
      <c r="R2189" s="1" t="s">
        <v>30</v>
      </c>
      <c r="S2189" s="1" t="s">
        <v>31</v>
      </c>
      <c r="T2189" s="1" t="s">
        <v>30</v>
      </c>
      <c r="U2189" s="1" t="s">
        <v>32</v>
      </c>
      <c r="V2189" s="1" t="s">
        <v>33</v>
      </c>
      <c r="W2189" s="1" t="s">
        <v>32</v>
      </c>
      <c r="X2189" s="1" t="s">
        <v>34</v>
      </c>
      <c r="Y2189" s="1">
        <v>1</v>
      </c>
      <c r="Z2189" s="1">
        <v>1</v>
      </c>
      <c r="AA2189" s="1" t="s">
        <v>2129</v>
      </c>
      <c r="AB2189" s="1" t="s">
        <v>2140</v>
      </c>
      <c r="AC2189" s="1" t="s">
        <v>2123</v>
      </c>
      <c r="AE2189" s="2">
        <v>13170000</v>
      </c>
      <c r="AF2189" s="2" t="s">
        <v>2152</v>
      </c>
      <c r="AG2189" s="48">
        <v>-13126947.51</v>
      </c>
      <c r="AH2189" s="50">
        <v>-1</v>
      </c>
      <c r="AI2189" s="1">
        <v>1</v>
      </c>
    </row>
    <row r="2190" spans="1:35" x14ac:dyDescent="0.35">
      <c r="A2190" s="1" t="s">
        <v>21</v>
      </c>
      <c r="B2190" s="1">
        <v>1</v>
      </c>
      <c r="C2190" s="1" t="s">
        <v>229</v>
      </c>
      <c r="D2190" s="1" t="s">
        <v>238</v>
      </c>
      <c r="E2190" s="1" t="s">
        <v>239</v>
      </c>
      <c r="F2190" s="1" t="s">
        <v>25</v>
      </c>
      <c r="G2190" s="1">
        <v>8</v>
      </c>
      <c r="H2190" s="1" t="s">
        <v>78</v>
      </c>
      <c r="I2190" s="1" t="s">
        <v>79</v>
      </c>
      <c r="J2190" s="2">
        <v>8693055.5299999993</v>
      </c>
      <c r="K2190" s="2">
        <v>9790000</v>
      </c>
      <c r="L2190" s="2">
        <v>4895000</v>
      </c>
      <c r="M2190" s="2">
        <v>5632855.0800000001</v>
      </c>
      <c r="N2190" s="2">
        <v>737855.08</v>
      </c>
      <c r="O2190" s="2">
        <v>15.0736482124617</v>
      </c>
      <c r="P2190" s="3" t="s">
        <v>28</v>
      </c>
      <c r="Q2190" s="3" t="s">
        <v>29</v>
      </c>
      <c r="R2190" s="1" t="s">
        <v>30</v>
      </c>
      <c r="S2190" s="1" t="s">
        <v>31</v>
      </c>
      <c r="T2190" s="1" t="s">
        <v>30</v>
      </c>
      <c r="U2190" s="1" t="s">
        <v>32</v>
      </c>
      <c r="V2190" s="1" t="s">
        <v>33</v>
      </c>
      <c r="W2190" s="1" t="s">
        <v>32</v>
      </c>
      <c r="X2190" s="1" t="s">
        <v>34</v>
      </c>
      <c r="Y2190" s="1">
        <v>1</v>
      </c>
      <c r="Z2190" s="1">
        <v>1</v>
      </c>
      <c r="AA2190" s="1" t="s">
        <v>2121</v>
      </c>
      <c r="AB2190" s="1" t="s">
        <v>2140</v>
      </c>
      <c r="AC2190" s="1" t="s">
        <v>2125</v>
      </c>
      <c r="AE2190" s="2">
        <v>12450000</v>
      </c>
      <c r="AF2190" s="2" t="s">
        <v>2152</v>
      </c>
      <c r="AG2190" s="48">
        <v>-9790000</v>
      </c>
      <c r="AH2190" s="50">
        <v>-1</v>
      </c>
      <c r="AI2190" s="1">
        <v>1</v>
      </c>
    </row>
    <row r="2191" spans="1:35" x14ac:dyDescent="0.35">
      <c r="A2191" s="1" t="s">
        <v>21</v>
      </c>
      <c r="B2191" s="1">
        <v>1</v>
      </c>
      <c r="C2191" s="1" t="s">
        <v>229</v>
      </c>
      <c r="D2191" s="1" t="s">
        <v>242</v>
      </c>
      <c r="E2191" s="1" t="s">
        <v>243</v>
      </c>
      <c r="F2191" s="1" t="s">
        <v>25</v>
      </c>
      <c r="G2191" s="1">
        <v>8</v>
      </c>
      <c r="H2191" s="1" t="s">
        <v>78</v>
      </c>
      <c r="I2191" s="1" t="s">
        <v>79</v>
      </c>
      <c r="J2191" s="2">
        <v>12659443.140000001</v>
      </c>
      <c r="K2191" s="2">
        <v>22695000</v>
      </c>
      <c r="L2191" s="2">
        <v>11347500</v>
      </c>
      <c r="M2191" s="2">
        <v>6165109.4100000001</v>
      </c>
      <c r="N2191" s="2">
        <v>-5182390.59</v>
      </c>
      <c r="O2191" s="2">
        <v>-45.6698884335757</v>
      </c>
      <c r="P2191" s="3" t="s">
        <v>73</v>
      </c>
      <c r="Q2191" s="3" t="s">
        <v>29</v>
      </c>
      <c r="R2191" s="1" t="s">
        <v>30</v>
      </c>
      <c r="S2191" s="1" t="s">
        <v>31</v>
      </c>
      <c r="T2191" s="1" t="s">
        <v>30</v>
      </c>
      <c r="U2191" s="1" t="s">
        <v>32</v>
      </c>
      <c r="V2191" s="1" t="s">
        <v>33</v>
      </c>
      <c r="W2191" s="1" t="s">
        <v>32</v>
      </c>
      <c r="X2191" s="1" t="s">
        <v>34</v>
      </c>
      <c r="Y2191" s="1">
        <v>1</v>
      </c>
      <c r="Z2191" s="1">
        <v>1</v>
      </c>
      <c r="AA2191" s="1" t="s">
        <v>2121</v>
      </c>
      <c r="AB2191" s="1" t="s">
        <v>2140</v>
      </c>
      <c r="AC2191" s="1" t="s">
        <v>2141</v>
      </c>
      <c r="AE2191" s="2">
        <v>14586000</v>
      </c>
      <c r="AF2191" s="2" t="s">
        <v>2152</v>
      </c>
      <c r="AG2191" s="48">
        <v>-22695000</v>
      </c>
      <c r="AH2191" s="50">
        <v>-1</v>
      </c>
      <c r="AI2191" s="1">
        <v>1</v>
      </c>
    </row>
    <row r="2192" spans="1:35" x14ac:dyDescent="0.35">
      <c r="A2192" s="1" t="s">
        <v>21</v>
      </c>
      <c r="B2192" s="1">
        <v>1</v>
      </c>
      <c r="C2192" s="1" t="s">
        <v>229</v>
      </c>
      <c r="D2192" s="1" t="s">
        <v>244</v>
      </c>
      <c r="E2192" s="1" t="s">
        <v>245</v>
      </c>
      <c r="F2192" s="1" t="s">
        <v>25</v>
      </c>
      <c r="G2192" s="1">
        <v>8</v>
      </c>
      <c r="H2192" s="1" t="s">
        <v>78</v>
      </c>
      <c r="I2192" s="1" t="s">
        <v>79</v>
      </c>
      <c r="J2192" s="2">
        <v>8900708.0600000005</v>
      </c>
      <c r="K2192" s="2">
        <v>10680800</v>
      </c>
      <c r="L2192" s="2">
        <v>5340400</v>
      </c>
      <c r="M2192" s="2">
        <v>5650486.9900000002</v>
      </c>
      <c r="N2192" s="2">
        <v>310086.99</v>
      </c>
      <c r="O2192" s="2">
        <v>5.8064375327690803</v>
      </c>
      <c r="P2192" s="3" t="s">
        <v>28</v>
      </c>
      <c r="Q2192" s="3" t="s">
        <v>29</v>
      </c>
      <c r="R2192" s="1" t="s">
        <v>30</v>
      </c>
      <c r="S2192" s="1" t="s">
        <v>31</v>
      </c>
      <c r="T2192" s="1" t="s">
        <v>30</v>
      </c>
      <c r="U2192" s="1" t="s">
        <v>32</v>
      </c>
      <c r="V2192" s="1" t="s">
        <v>33</v>
      </c>
      <c r="W2192" s="1" t="s">
        <v>32</v>
      </c>
      <c r="X2192" s="1" t="s">
        <v>34</v>
      </c>
      <c r="Y2192" s="1">
        <v>1</v>
      </c>
      <c r="Z2192" s="1">
        <v>1</v>
      </c>
      <c r="AA2192" s="1" t="s">
        <v>2129</v>
      </c>
      <c r="AB2192" s="1" t="s">
        <v>2140</v>
      </c>
      <c r="AC2192" s="1" t="s">
        <v>2125</v>
      </c>
      <c r="AE2192" s="2">
        <v>11420800</v>
      </c>
      <c r="AF2192" s="2" t="s">
        <v>2152</v>
      </c>
      <c r="AG2192" s="48">
        <v>-10680800</v>
      </c>
      <c r="AH2192" s="50">
        <v>-1</v>
      </c>
      <c r="AI2192" s="1">
        <v>1</v>
      </c>
    </row>
    <row r="2193" spans="1:35" x14ac:dyDescent="0.35">
      <c r="A2193" s="1" t="s">
        <v>21</v>
      </c>
      <c r="B2193" s="1">
        <v>1</v>
      </c>
      <c r="C2193" s="1" t="s">
        <v>229</v>
      </c>
      <c r="D2193" s="1" t="s">
        <v>232</v>
      </c>
      <c r="E2193" s="1" t="s">
        <v>233</v>
      </c>
      <c r="F2193" s="1" t="s">
        <v>25</v>
      </c>
      <c r="G2193" s="1">
        <v>9</v>
      </c>
      <c r="H2193" s="1" t="s">
        <v>80</v>
      </c>
      <c r="I2193" s="1" t="s">
        <v>81</v>
      </c>
      <c r="J2193" s="2">
        <v>666500.76</v>
      </c>
      <c r="K2193" s="2">
        <v>915000</v>
      </c>
      <c r="L2193" s="2">
        <v>457500</v>
      </c>
      <c r="M2193" s="2">
        <v>431854.59</v>
      </c>
      <c r="N2193" s="2">
        <v>-25645.41</v>
      </c>
      <c r="O2193" s="2">
        <v>-5.6055540983606598</v>
      </c>
      <c r="P2193" s="3" t="s">
        <v>73</v>
      </c>
      <c r="Q2193" s="3" t="s">
        <v>29</v>
      </c>
      <c r="R2193" s="1" t="s">
        <v>30</v>
      </c>
      <c r="S2193" s="1" t="s">
        <v>31</v>
      </c>
      <c r="T2193" s="1" t="s">
        <v>30</v>
      </c>
      <c r="U2193" s="1" t="s">
        <v>32</v>
      </c>
      <c r="V2193" s="1" t="s">
        <v>33</v>
      </c>
      <c r="W2193" s="1" t="s">
        <v>32</v>
      </c>
      <c r="X2193" s="1" t="s">
        <v>34</v>
      </c>
      <c r="Y2193" s="1">
        <v>1</v>
      </c>
      <c r="Z2193" s="1">
        <v>1</v>
      </c>
      <c r="AA2193" s="1" t="s">
        <v>2128</v>
      </c>
      <c r="AB2193" s="1" t="s">
        <v>2140</v>
      </c>
      <c r="AC2193" s="1" t="s">
        <v>2123</v>
      </c>
      <c r="AE2193" s="2">
        <v>750000</v>
      </c>
      <c r="AF2193" s="2" t="s">
        <v>2152</v>
      </c>
      <c r="AG2193" s="48">
        <v>-915000</v>
      </c>
      <c r="AH2193" s="50">
        <v>-1</v>
      </c>
      <c r="AI2193" s="1">
        <v>1</v>
      </c>
    </row>
    <row r="2194" spans="1:35" x14ac:dyDescent="0.35">
      <c r="A2194" s="1" t="s">
        <v>21</v>
      </c>
      <c r="B2194" s="1">
        <v>1</v>
      </c>
      <c r="C2194" s="1" t="s">
        <v>229</v>
      </c>
      <c r="D2194" s="1" t="s">
        <v>230</v>
      </c>
      <c r="E2194" s="1" t="s">
        <v>231</v>
      </c>
      <c r="F2194" s="1" t="s">
        <v>25</v>
      </c>
      <c r="G2194" s="1">
        <v>9</v>
      </c>
      <c r="H2194" s="1" t="s">
        <v>80</v>
      </c>
      <c r="I2194" s="1" t="s">
        <v>81</v>
      </c>
      <c r="J2194" s="2">
        <v>433943.37</v>
      </c>
      <c r="K2194" s="2">
        <v>553400</v>
      </c>
      <c r="L2194" s="2">
        <v>276700</v>
      </c>
      <c r="M2194" s="2">
        <v>157085.4</v>
      </c>
      <c r="N2194" s="2">
        <v>-119614.6</v>
      </c>
      <c r="O2194" s="2">
        <v>-43.228984459703597</v>
      </c>
      <c r="P2194" s="3" t="s">
        <v>73</v>
      </c>
      <c r="Q2194" s="3" t="s">
        <v>29</v>
      </c>
      <c r="R2194" s="1" t="s">
        <v>30</v>
      </c>
      <c r="S2194" s="1" t="s">
        <v>31</v>
      </c>
      <c r="T2194" s="1" t="s">
        <v>30</v>
      </c>
      <c r="U2194" s="1" t="s">
        <v>32</v>
      </c>
      <c r="V2194" s="1" t="s">
        <v>33</v>
      </c>
      <c r="W2194" s="1" t="s">
        <v>32</v>
      </c>
      <c r="X2194" s="1" t="s">
        <v>34</v>
      </c>
      <c r="Y2194" s="1">
        <v>1</v>
      </c>
      <c r="Z2194" s="1">
        <v>1</v>
      </c>
      <c r="AA2194" s="1" t="s">
        <v>2128</v>
      </c>
      <c r="AB2194" s="1" t="s">
        <v>2140</v>
      </c>
      <c r="AC2194" s="1" t="s">
        <v>2141</v>
      </c>
      <c r="AE2194" s="2">
        <v>465000</v>
      </c>
      <c r="AF2194" s="2" t="s">
        <v>2152</v>
      </c>
      <c r="AG2194" s="48">
        <v>-553400</v>
      </c>
      <c r="AH2194" s="50">
        <v>-1</v>
      </c>
      <c r="AI2194" s="1">
        <v>1</v>
      </c>
    </row>
    <row r="2195" spans="1:35" x14ac:dyDescent="0.35">
      <c r="A2195" s="1" t="s">
        <v>21</v>
      </c>
      <c r="B2195" s="1">
        <v>1</v>
      </c>
      <c r="C2195" s="1" t="s">
        <v>229</v>
      </c>
      <c r="D2195" s="1" t="s">
        <v>236</v>
      </c>
      <c r="E2195" s="1" t="s">
        <v>237</v>
      </c>
      <c r="F2195" s="1" t="s">
        <v>56</v>
      </c>
      <c r="G2195" s="1">
        <v>9</v>
      </c>
      <c r="H2195" s="1" t="s">
        <v>80</v>
      </c>
      <c r="I2195" s="1" t="s">
        <v>81</v>
      </c>
      <c r="J2195" s="2">
        <v>34885183.380000003</v>
      </c>
      <c r="K2195" s="2">
        <v>32225757.710000001</v>
      </c>
      <c r="L2195" s="2">
        <v>16112878.855</v>
      </c>
      <c r="M2195" s="2">
        <v>15399547.32</v>
      </c>
      <c r="N2195" s="2">
        <v>-713331.53500000003</v>
      </c>
      <c r="O2195" s="2">
        <v>-4.4270892955832402</v>
      </c>
      <c r="P2195" s="3" t="s">
        <v>73</v>
      </c>
      <c r="Q2195" s="3" t="s">
        <v>29</v>
      </c>
      <c r="R2195" s="1" t="s">
        <v>30</v>
      </c>
      <c r="S2195" s="1" t="s">
        <v>31</v>
      </c>
      <c r="T2195" s="1" t="s">
        <v>30</v>
      </c>
      <c r="U2195" s="1" t="s">
        <v>32</v>
      </c>
      <c r="V2195" s="1" t="s">
        <v>33</v>
      </c>
      <c r="W2195" s="1" t="s">
        <v>32</v>
      </c>
      <c r="X2195" s="1" t="s">
        <v>34</v>
      </c>
      <c r="Y2195" s="1">
        <v>1</v>
      </c>
      <c r="Z2195" s="1">
        <v>1</v>
      </c>
      <c r="AA2195" s="1" t="s">
        <v>2129</v>
      </c>
      <c r="AB2195" s="1" t="s">
        <v>2126</v>
      </c>
      <c r="AC2195" s="1" t="s">
        <v>2126</v>
      </c>
      <c r="AE2195" s="2">
        <v>26999999.999999993</v>
      </c>
      <c r="AF2195" s="2" t="s">
        <v>2152</v>
      </c>
      <c r="AG2195" s="48">
        <v>-32225757.710000001</v>
      </c>
      <c r="AH2195" s="50">
        <v>-1</v>
      </c>
      <c r="AI2195" s="1">
        <v>1</v>
      </c>
    </row>
    <row r="2196" spans="1:35" x14ac:dyDescent="0.35">
      <c r="A2196" s="1" t="s">
        <v>21</v>
      </c>
      <c r="B2196" s="1">
        <v>1</v>
      </c>
      <c r="C2196" s="1" t="s">
        <v>229</v>
      </c>
      <c r="D2196" s="1" t="s">
        <v>234</v>
      </c>
      <c r="E2196" s="1" t="s">
        <v>235</v>
      </c>
      <c r="F2196" s="1" t="s">
        <v>56</v>
      </c>
      <c r="G2196" s="1">
        <v>9</v>
      </c>
      <c r="H2196" s="1" t="s">
        <v>80</v>
      </c>
      <c r="I2196" s="1" t="s">
        <v>81</v>
      </c>
      <c r="J2196" s="2">
        <v>57716256.130000003</v>
      </c>
      <c r="K2196" s="2">
        <v>66489503.090000004</v>
      </c>
      <c r="L2196" s="2">
        <v>33244751.545000002</v>
      </c>
      <c r="M2196" s="2">
        <v>50231502.862999998</v>
      </c>
      <c r="N2196" s="2">
        <v>16986751.318</v>
      </c>
      <c r="O2196" s="2">
        <v>51.096039310165303</v>
      </c>
      <c r="P2196" s="3" t="s">
        <v>28</v>
      </c>
      <c r="Q2196" s="3" t="s">
        <v>29</v>
      </c>
      <c r="R2196" s="1" t="s">
        <v>30</v>
      </c>
      <c r="S2196" s="1" t="s">
        <v>31</v>
      </c>
      <c r="T2196" s="1" t="s">
        <v>30</v>
      </c>
      <c r="U2196" s="1" t="s">
        <v>32</v>
      </c>
      <c r="V2196" s="1" t="s">
        <v>33</v>
      </c>
      <c r="W2196" s="1" t="s">
        <v>32</v>
      </c>
      <c r="X2196" s="1" t="s">
        <v>34</v>
      </c>
      <c r="Y2196" s="1">
        <v>1</v>
      </c>
      <c r="Z2196" s="1">
        <v>1</v>
      </c>
      <c r="AA2196" s="1" t="s">
        <v>2128</v>
      </c>
      <c r="AB2196" s="1" t="s">
        <v>2140</v>
      </c>
      <c r="AC2196" s="1" t="s">
        <v>2145</v>
      </c>
      <c r="AE2196" s="2">
        <v>78162462.479428545</v>
      </c>
      <c r="AF2196" s="2" t="s">
        <v>2152</v>
      </c>
      <c r="AG2196" s="48">
        <v>-66489503.090000004</v>
      </c>
      <c r="AH2196" s="50">
        <v>-1</v>
      </c>
      <c r="AI2196" s="1">
        <v>1</v>
      </c>
    </row>
    <row r="2197" spans="1:35" x14ac:dyDescent="0.35">
      <c r="A2197" s="1" t="s">
        <v>21</v>
      </c>
      <c r="B2197" s="1">
        <v>1</v>
      </c>
      <c r="C2197" s="1" t="s">
        <v>229</v>
      </c>
      <c r="D2197" s="1" t="s">
        <v>244</v>
      </c>
      <c r="E2197" s="1" t="s">
        <v>245</v>
      </c>
      <c r="F2197" s="1" t="s">
        <v>25</v>
      </c>
      <c r="G2197" s="1">
        <v>9</v>
      </c>
      <c r="H2197" s="1" t="s">
        <v>80</v>
      </c>
      <c r="I2197" s="1" t="s">
        <v>81</v>
      </c>
      <c r="J2197" s="2">
        <v>1146731</v>
      </c>
      <c r="K2197" s="2">
        <v>1510000</v>
      </c>
      <c r="L2197" s="2">
        <v>755000</v>
      </c>
      <c r="M2197" s="2">
        <v>533480.89</v>
      </c>
      <c r="N2197" s="2">
        <v>-221519.11</v>
      </c>
      <c r="O2197" s="2">
        <v>-29.340279470198698</v>
      </c>
      <c r="P2197" s="3" t="s">
        <v>73</v>
      </c>
      <c r="Q2197" s="3" t="s">
        <v>29</v>
      </c>
      <c r="R2197" s="1" t="s">
        <v>30</v>
      </c>
      <c r="S2197" s="1" t="s">
        <v>31</v>
      </c>
      <c r="T2197" s="1" t="s">
        <v>30</v>
      </c>
      <c r="U2197" s="1" t="s">
        <v>32</v>
      </c>
      <c r="V2197" s="1" t="s">
        <v>33</v>
      </c>
      <c r="W2197" s="1" t="s">
        <v>32</v>
      </c>
      <c r="X2197" s="1" t="s">
        <v>34</v>
      </c>
      <c r="Y2197" s="1">
        <v>1</v>
      </c>
      <c r="Z2197" s="1">
        <v>1</v>
      </c>
      <c r="AA2197" s="1" t="s">
        <v>2129</v>
      </c>
      <c r="AB2197" s="1" t="s">
        <v>2140</v>
      </c>
      <c r="AC2197" s="1" t="s">
        <v>2141</v>
      </c>
      <c r="AE2197" s="2">
        <v>1325000</v>
      </c>
      <c r="AF2197" s="2" t="s">
        <v>2152</v>
      </c>
      <c r="AG2197" s="48">
        <v>-1510000</v>
      </c>
      <c r="AH2197" s="50">
        <v>-1</v>
      </c>
      <c r="AI2197" s="1">
        <v>1</v>
      </c>
    </row>
    <row r="2198" spans="1:35" x14ac:dyDescent="0.35">
      <c r="A2198" s="1" t="s">
        <v>21</v>
      </c>
      <c r="B2198" s="1">
        <v>1</v>
      </c>
      <c r="C2198" s="1" t="s">
        <v>229</v>
      </c>
      <c r="D2198" s="1" t="s">
        <v>242</v>
      </c>
      <c r="E2198" s="1" t="s">
        <v>243</v>
      </c>
      <c r="F2198" s="1" t="s">
        <v>25</v>
      </c>
      <c r="G2198" s="1">
        <v>9</v>
      </c>
      <c r="H2198" s="1" t="s">
        <v>80</v>
      </c>
      <c r="I2198" s="1" t="s">
        <v>81</v>
      </c>
      <c r="J2198" s="2">
        <v>2778987.6</v>
      </c>
      <c r="K2198" s="2">
        <v>1992500</v>
      </c>
      <c r="L2198" s="2">
        <v>996250</v>
      </c>
      <c r="M2198" s="2">
        <v>1238858.8799999999</v>
      </c>
      <c r="N2198" s="2">
        <v>242608.88</v>
      </c>
      <c r="O2198" s="2">
        <v>24.352208782936</v>
      </c>
      <c r="P2198" s="3" t="s">
        <v>28</v>
      </c>
      <c r="Q2198" s="3" t="s">
        <v>29</v>
      </c>
      <c r="R2198" s="1" t="s">
        <v>30</v>
      </c>
      <c r="S2198" s="1" t="s">
        <v>31</v>
      </c>
      <c r="T2198" s="1" t="s">
        <v>30</v>
      </c>
      <c r="U2198" s="1" t="s">
        <v>32</v>
      </c>
      <c r="V2198" s="1" t="s">
        <v>33</v>
      </c>
      <c r="W2198" s="1" t="s">
        <v>32</v>
      </c>
      <c r="X2198" s="1" t="s">
        <v>34</v>
      </c>
      <c r="Y2198" s="1">
        <v>1</v>
      </c>
      <c r="Z2198" s="1">
        <v>1</v>
      </c>
      <c r="AA2198" s="1" t="s">
        <v>2121</v>
      </c>
      <c r="AB2198" s="1" t="s">
        <v>2140</v>
      </c>
      <c r="AC2198" s="1" t="s">
        <v>2125</v>
      </c>
      <c r="AE2198" s="2">
        <v>3116500</v>
      </c>
      <c r="AF2198" s="2" t="s">
        <v>2152</v>
      </c>
      <c r="AG2198" s="48">
        <v>-1992500</v>
      </c>
      <c r="AH2198" s="50">
        <v>-1</v>
      </c>
      <c r="AI2198" s="1">
        <v>1</v>
      </c>
    </row>
    <row r="2199" spans="1:35" x14ac:dyDescent="0.35">
      <c r="A2199" s="1" t="s">
        <v>21</v>
      </c>
      <c r="B2199" s="1">
        <v>1</v>
      </c>
      <c r="C2199" s="1" t="s">
        <v>229</v>
      </c>
      <c r="D2199" s="1" t="s">
        <v>238</v>
      </c>
      <c r="E2199" s="1" t="s">
        <v>239</v>
      </c>
      <c r="F2199" s="1" t="s">
        <v>25</v>
      </c>
      <c r="G2199" s="1">
        <v>9</v>
      </c>
      <c r="H2199" s="1" t="s">
        <v>80</v>
      </c>
      <c r="I2199" s="1" t="s">
        <v>81</v>
      </c>
      <c r="J2199" s="2">
        <v>829623.09</v>
      </c>
      <c r="K2199" s="2">
        <v>1008000</v>
      </c>
      <c r="L2199" s="2">
        <v>504000</v>
      </c>
      <c r="M2199" s="2">
        <v>286702</v>
      </c>
      <c r="N2199" s="2">
        <v>-217298</v>
      </c>
      <c r="O2199" s="2">
        <v>-43.114682539682498</v>
      </c>
      <c r="P2199" s="3" t="s">
        <v>73</v>
      </c>
      <c r="Q2199" s="3" t="s">
        <v>29</v>
      </c>
      <c r="R2199" s="1" t="s">
        <v>30</v>
      </c>
      <c r="S2199" s="1" t="s">
        <v>31</v>
      </c>
      <c r="T2199" s="1" t="s">
        <v>30</v>
      </c>
      <c r="U2199" s="1" t="s">
        <v>32</v>
      </c>
      <c r="V2199" s="1" t="s">
        <v>33</v>
      </c>
      <c r="W2199" s="1" t="s">
        <v>32</v>
      </c>
      <c r="X2199" s="1" t="s">
        <v>34</v>
      </c>
      <c r="Y2199" s="1">
        <v>1</v>
      </c>
      <c r="Z2199" s="1">
        <v>1</v>
      </c>
      <c r="AA2199" s="1" t="s">
        <v>2121</v>
      </c>
      <c r="AB2199" s="1" t="s">
        <v>2140</v>
      </c>
      <c r="AC2199" s="1" t="s">
        <v>2141</v>
      </c>
      <c r="AE2199" s="2">
        <v>999092.06</v>
      </c>
      <c r="AF2199" s="2" t="s">
        <v>2152</v>
      </c>
      <c r="AG2199" s="48">
        <v>-1008000</v>
      </c>
      <c r="AH2199" s="50">
        <v>-1</v>
      </c>
      <c r="AI2199" s="1">
        <v>1</v>
      </c>
    </row>
    <row r="2200" spans="1:35" x14ac:dyDescent="0.35">
      <c r="A2200" s="1" t="s">
        <v>21</v>
      </c>
      <c r="B2200" s="1">
        <v>1</v>
      </c>
      <c r="C2200" s="1" t="s">
        <v>229</v>
      </c>
      <c r="D2200" s="1" t="s">
        <v>246</v>
      </c>
      <c r="E2200" s="1" t="s">
        <v>247</v>
      </c>
      <c r="F2200" s="1" t="s">
        <v>25</v>
      </c>
      <c r="G2200" s="1">
        <v>9</v>
      </c>
      <c r="H2200" s="1" t="s">
        <v>80</v>
      </c>
      <c r="I2200" s="1" t="s">
        <v>81</v>
      </c>
      <c r="J2200" s="2">
        <v>1660192.04</v>
      </c>
      <c r="K2200" s="2">
        <v>1505313.77</v>
      </c>
      <c r="L2200" s="2">
        <v>752656.88500000001</v>
      </c>
      <c r="M2200" s="2">
        <v>858855.18</v>
      </c>
      <c r="N2200" s="2">
        <v>106198.295</v>
      </c>
      <c r="O2200" s="2">
        <v>14.109788552588601</v>
      </c>
      <c r="P2200" s="3" t="s">
        <v>28</v>
      </c>
      <c r="Q2200" s="3" t="s">
        <v>29</v>
      </c>
      <c r="R2200" s="1" t="s">
        <v>30</v>
      </c>
      <c r="S2200" s="1" t="s">
        <v>31</v>
      </c>
      <c r="T2200" s="1" t="s">
        <v>30</v>
      </c>
      <c r="U2200" s="1" t="s">
        <v>32</v>
      </c>
      <c r="V2200" s="1" t="s">
        <v>33</v>
      </c>
      <c r="W2200" s="1" t="s">
        <v>32</v>
      </c>
      <c r="X2200" s="1" t="s">
        <v>34</v>
      </c>
      <c r="Y2200" s="1">
        <v>1</v>
      </c>
      <c r="Z2200" s="1">
        <v>1</v>
      </c>
      <c r="AA2200" s="1" t="s">
        <v>2129</v>
      </c>
      <c r="AB2200" s="1" t="s">
        <v>2140</v>
      </c>
      <c r="AC2200" s="1" t="s">
        <v>2125</v>
      </c>
      <c r="AE2200" s="2">
        <v>1602657.3599999999</v>
      </c>
      <c r="AF2200" s="2" t="s">
        <v>2152</v>
      </c>
      <c r="AG2200" s="48">
        <v>-1505313.77</v>
      </c>
      <c r="AH2200" s="50">
        <v>-1</v>
      </c>
      <c r="AI2200" s="1">
        <v>1</v>
      </c>
    </row>
    <row r="2201" spans="1:35" x14ac:dyDescent="0.35">
      <c r="A2201" s="1" t="s">
        <v>21</v>
      </c>
      <c r="B2201" s="1">
        <v>1</v>
      </c>
      <c r="C2201" s="1" t="s">
        <v>229</v>
      </c>
      <c r="D2201" s="1" t="s">
        <v>240</v>
      </c>
      <c r="E2201" s="1" t="s">
        <v>241</v>
      </c>
      <c r="F2201" s="1" t="s">
        <v>25</v>
      </c>
      <c r="G2201" s="1">
        <v>9</v>
      </c>
      <c r="H2201" s="1" t="s">
        <v>80</v>
      </c>
      <c r="I2201" s="1" t="s">
        <v>81</v>
      </c>
      <c r="J2201" s="2">
        <v>986943.09</v>
      </c>
      <c r="K2201" s="2">
        <v>1167000</v>
      </c>
      <c r="L2201" s="2">
        <v>583500</v>
      </c>
      <c r="M2201" s="2">
        <v>598812.04</v>
      </c>
      <c r="N2201" s="2">
        <v>15312.04</v>
      </c>
      <c r="O2201" s="2">
        <v>2.6241713796058299</v>
      </c>
      <c r="P2201" s="3" t="s">
        <v>28</v>
      </c>
      <c r="Q2201" s="3" t="s">
        <v>29</v>
      </c>
      <c r="R2201" s="1" t="s">
        <v>30</v>
      </c>
      <c r="S2201" s="1" t="s">
        <v>31</v>
      </c>
      <c r="T2201" s="1" t="s">
        <v>30</v>
      </c>
      <c r="U2201" s="1" t="s">
        <v>32</v>
      </c>
      <c r="V2201" s="1" t="s">
        <v>33</v>
      </c>
      <c r="W2201" s="1" t="s">
        <v>32</v>
      </c>
      <c r="X2201" s="1" t="s">
        <v>34</v>
      </c>
      <c r="Y2201" s="1">
        <v>1</v>
      </c>
      <c r="Z2201" s="1">
        <v>1</v>
      </c>
      <c r="AA2201" s="1" t="s">
        <v>2127</v>
      </c>
      <c r="AB2201" s="1" t="s">
        <v>2126</v>
      </c>
      <c r="AC2201" s="1" t="s">
        <v>2126</v>
      </c>
      <c r="AE2201" s="2">
        <v>1035695.9199999999</v>
      </c>
      <c r="AF2201" s="2" t="s">
        <v>2152</v>
      </c>
      <c r="AG2201" s="48">
        <v>-1167000</v>
      </c>
      <c r="AH2201" s="50">
        <v>-1</v>
      </c>
      <c r="AI2201" s="1">
        <v>1</v>
      </c>
    </row>
    <row r="2202" spans="1:35" x14ac:dyDescent="0.35">
      <c r="A2202" s="1" t="s">
        <v>21</v>
      </c>
      <c r="B2202" s="1">
        <v>1</v>
      </c>
      <c r="C2202" s="1" t="s">
        <v>229</v>
      </c>
      <c r="D2202" s="1" t="s">
        <v>232</v>
      </c>
      <c r="E2202" s="1" t="s">
        <v>233</v>
      </c>
      <c r="F2202" s="1" t="s">
        <v>25</v>
      </c>
      <c r="G2202" s="1">
        <v>10</v>
      </c>
      <c r="H2202" s="1" t="s">
        <v>82</v>
      </c>
      <c r="I2202" s="1" t="s">
        <v>83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3" t="s">
        <v>28</v>
      </c>
      <c r="Q2202" s="3" t="s">
        <v>29</v>
      </c>
      <c r="R2202" s="1" t="s">
        <v>30</v>
      </c>
      <c r="S2202" s="1" t="s">
        <v>31</v>
      </c>
      <c r="T2202" s="1" t="s">
        <v>30</v>
      </c>
      <c r="U2202" s="1" t="s">
        <v>32</v>
      </c>
      <c r="V2202" s="1" t="s">
        <v>33</v>
      </c>
      <c r="W2202" s="1" t="s">
        <v>32</v>
      </c>
      <c r="X2202" s="1" t="s">
        <v>34</v>
      </c>
      <c r="Y2202" s="1">
        <v>1</v>
      </c>
      <c r="Z2202" s="1">
        <v>1</v>
      </c>
      <c r="AA2202" s="1" t="s">
        <v>2128</v>
      </c>
      <c r="AB2202" s="1" t="s">
        <v>2126</v>
      </c>
      <c r="AC2202" s="1" t="s">
        <v>2126</v>
      </c>
      <c r="AE2202" s="2">
        <v>0</v>
      </c>
      <c r="AF2202" s="2" t="s">
        <v>2153</v>
      </c>
      <c r="AG2202" s="48">
        <v>0</v>
      </c>
      <c r="AH2202" s="50" t="e">
        <v>#DIV/0!</v>
      </c>
      <c r="AI2202" s="1">
        <v>1</v>
      </c>
    </row>
    <row r="2203" spans="1:35" x14ac:dyDescent="0.35">
      <c r="A2203" s="1" t="s">
        <v>21</v>
      </c>
      <c r="B2203" s="1">
        <v>1</v>
      </c>
      <c r="C2203" s="1" t="s">
        <v>229</v>
      </c>
      <c r="D2203" s="1" t="s">
        <v>230</v>
      </c>
      <c r="E2203" s="1" t="s">
        <v>231</v>
      </c>
      <c r="F2203" s="1" t="s">
        <v>25</v>
      </c>
      <c r="G2203" s="1">
        <v>10</v>
      </c>
      <c r="H2203" s="1" t="s">
        <v>82</v>
      </c>
      <c r="I2203" s="1" t="s">
        <v>83</v>
      </c>
      <c r="J2203" s="2">
        <v>6783.27</v>
      </c>
      <c r="K2203" s="2">
        <v>6000</v>
      </c>
      <c r="L2203" s="2">
        <v>3000</v>
      </c>
      <c r="M2203" s="2">
        <v>6499</v>
      </c>
      <c r="N2203" s="2">
        <v>3499</v>
      </c>
      <c r="O2203" s="2">
        <v>116.633333333333</v>
      </c>
      <c r="P2203" s="3" t="s">
        <v>28</v>
      </c>
      <c r="Q2203" s="3" t="s">
        <v>29</v>
      </c>
      <c r="R2203" s="1" t="s">
        <v>30</v>
      </c>
      <c r="S2203" s="1" t="s">
        <v>31</v>
      </c>
      <c r="T2203" s="1" t="s">
        <v>30</v>
      </c>
      <c r="U2203" s="1" t="s">
        <v>32</v>
      </c>
      <c r="V2203" s="1" t="s">
        <v>33</v>
      </c>
      <c r="W2203" s="1" t="s">
        <v>32</v>
      </c>
      <c r="X2203" s="1" t="s">
        <v>34</v>
      </c>
      <c r="Y2203" s="1">
        <v>1</v>
      </c>
      <c r="Z2203" s="1">
        <v>1</v>
      </c>
      <c r="AA2203" s="1" t="s">
        <v>2128</v>
      </c>
      <c r="AB2203" s="1" t="s">
        <v>2140</v>
      </c>
      <c r="AC2203" s="1" t="s">
        <v>2143</v>
      </c>
      <c r="AE2203" s="2">
        <v>13500</v>
      </c>
      <c r="AF2203" s="2" t="s">
        <v>2152</v>
      </c>
      <c r="AG2203" s="48">
        <v>-6000</v>
      </c>
      <c r="AH2203" s="50">
        <v>-1</v>
      </c>
      <c r="AI2203" s="1">
        <v>1</v>
      </c>
    </row>
    <row r="2204" spans="1:35" x14ac:dyDescent="0.35">
      <c r="A2204" s="1" t="s">
        <v>21</v>
      </c>
      <c r="B2204" s="1">
        <v>1</v>
      </c>
      <c r="C2204" s="1" t="s">
        <v>229</v>
      </c>
      <c r="D2204" s="1" t="s">
        <v>236</v>
      </c>
      <c r="E2204" s="1" t="s">
        <v>237</v>
      </c>
      <c r="F2204" s="1" t="s">
        <v>56</v>
      </c>
      <c r="G2204" s="1">
        <v>10</v>
      </c>
      <c r="H2204" s="1" t="s">
        <v>82</v>
      </c>
      <c r="I2204" s="1" t="s">
        <v>83</v>
      </c>
      <c r="J2204" s="2">
        <v>295456.71999999997</v>
      </c>
      <c r="K2204" s="2">
        <v>332217.96000000002</v>
      </c>
      <c r="L2204" s="2">
        <v>166108.98000000001</v>
      </c>
      <c r="M2204" s="2">
        <v>66365.61</v>
      </c>
      <c r="N2204" s="2">
        <v>-99743.37</v>
      </c>
      <c r="O2204" s="2">
        <v>-60.046946287912903</v>
      </c>
      <c r="P2204" s="3" t="s">
        <v>73</v>
      </c>
      <c r="Q2204" s="3" t="s">
        <v>29</v>
      </c>
      <c r="R2204" s="1" t="s">
        <v>30</v>
      </c>
      <c r="S2204" s="1" t="s">
        <v>31</v>
      </c>
      <c r="T2204" s="1" t="s">
        <v>30</v>
      </c>
      <c r="U2204" s="1" t="s">
        <v>32</v>
      </c>
      <c r="V2204" s="1" t="s">
        <v>33</v>
      </c>
      <c r="W2204" s="1" t="s">
        <v>32</v>
      </c>
      <c r="X2204" s="1" t="s">
        <v>34</v>
      </c>
      <c r="Y2204" s="1">
        <v>1</v>
      </c>
      <c r="Z2204" s="1">
        <v>1</v>
      </c>
      <c r="AA2204" s="1" t="s">
        <v>2129</v>
      </c>
      <c r="AB2204" s="1" t="s">
        <v>2140</v>
      </c>
      <c r="AC2204" s="1" t="s">
        <v>2142</v>
      </c>
      <c r="AE2204" s="2">
        <v>100000</v>
      </c>
      <c r="AF2204" s="2" t="s">
        <v>2152</v>
      </c>
      <c r="AG2204" s="48">
        <v>-332217.96000000002</v>
      </c>
      <c r="AH2204" s="50">
        <v>-1</v>
      </c>
      <c r="AI2204" s="1">
        <v>1</v>
      </c>
    </row>
    <row r="2205" spans="1:35" x14ac:dyDescent="0.35">
      <c r="A2205" s="1" t="s">
        <v>21</v>
      </c>
      <c r="B2205" s="1">
        <v>1</v>
      </c>
      <c r="C2205" s="1" t="s">
        <v>229</v>
      </c>
      <c r="D2205" s="1" t="s">
        <v>234</v>
      </c>
      <c r="E2205" s="1" t="s">
        <v>235</v>
      </c>
      <c r="F2205" s="1" t="s">
        <v>56</v>
      </c>
      <c r="G2205" s="1">
        <v>10</v>
      </c>
      <c r="H2205" s="1" t="s">
        <v>82</v>
      </c>
      <c r="I2205" s="1" t="s">
        <v>83</v>
      </c>
      <c r="J2205" s="2">
        <v>547903.68000000005</v>
      </c>
      <c r="K2205" s="2">
        <v>1059297.3500000001</v>
      </c>
      <c r="L2205" s="2">
        <v>529648.67500000005</v>
      </c>
      <c r="M2205" s="2">
        <v>261488.28</v>
      </c>
      <c r="N2205" s="2">
        <v>-268160.39500000002</v>
      </c>
      <c r="O2205" s="2">
        <v>-50.629862332800101</v>
      </c>
      <c r="P2205" s="3" t="s">
        <v>73</v>
      </c>
      <c r="Q2205" s="3" t="s">
        <v>29</v>
      </c>
      <c r="R2205" s="1" t="s">
        <v>30</v>
      </c>
      <c r="S2205" s="1" t="s">
        <v>31</v>
      </c>
      <c r="T2205" s="1" t="s">
        <v>30</v>
      </c>
      <c r="U2205" s="1" t="s">
        <v>32</v>
      </c>
      <c r="V2205" s="1" t="s">
        <v>33</v>
      </c>
      <c r="W2205" s="1" t="s">
        <v>32</v>
      </c>
      <c r="X2205" s="1" t="s">
        <v>34</v>
      </c>
      <c r="Y2205" s="1">
        <v>1</v>
      </c>
      <c r="Z2205" s="1">
        <v>1</v>
      </c>
      <c r="AA2205" s="1" t="s">
        <v>2128</v>
      </c>
      <c r="AB2205" s="1" t="s">
        <v>2140</v>
      </c>
      <c r="AC2205" s="1" t="s">
        <v>2142</v>
      </c>
      <c r="AE2205" s="2">
        <v>589262.07428571419</v>
      </c>
      <c r="AF2205" s="2" t="s">
        <v>2152</v>
      </c>
      <c r="AG2205" s="48">
        <v>-1059297.3500000001</v>
      </c>
      <c r="AH2205" s="50">
        <v>-1</v>
      </c>
      <c r="AI2205" s="1">
        <v>1</v>
      </c>
    </row>
    <row r="2206" spans="1:35" x14ac:dyDescent="0.35">
      <c r="A2206" s="1" t="s">
        <v>21</v>
      </c>
      <c r="B2206" s="1">
        <v>1</v>
      </c>
      <c r="C2206" s="1" t="s">
        <v>229</v>
      </c>
      <c r="D2206" s="1" t="s">
        <v>240</v>
      </c>
      <c r="E2206" s="1" t="s">
        <v>241</v>
      </c>
      <c r="F2206" s="1" t="s">
        <v>25</v>
      </c>
      <c r="G2206" s="1">
        <v>10</v>
      </c>
      <c r="H2206" s="1" t="s">
        <v>82</v>
      </c>
      <c r="I2206" s="1" t="s">
        <v>83</v>
      </c>
      <c r="J2206" s="2">
        <v>3370.36</v>
      </c>
      <c r="K2206" s="2">
        <v>50000</v>
      </c>
      <c r="L2206" s="2">
        <v>25000</v>
      </c>
      <c r="M2206" s="2">
        <v>25028.26</v>
      </c>
      <c r="N2206" s="2">
        <v>28.26</v>
      </c>
      <c r="O2206" s="2">
        <v>0.11304</v>
      </c>
      <c r="P2206" s="3" t="s">
        <v>28</v>
      </c>
      <c r="Q2206" s="3" t="s">
        <v>29</v>
      </c>
      <c r="R2206" s="1" t="s">
        <v>30</v>
      </c>
      <c r="S2206" s="1" t="s">
        <v>31</v>
      </c>
      <c r="T2206" s="1" t="s">
        <v>30</v>
      </c>
      <c r="U2206" s="1" t="s">
        <v>32</v>
      </c>
      <c r="V2206" s="1" t="s">
        <v>33</v>
      </c>
      <c r="W2206" s="1" t="s">
        <v>32</v>
      </c>
      <c r="X2206" s="1" t="s">
        <v>34</v>
      </c>
      <c r="Y2206" s="1">
        <v>1</v>
      </c>
      <c r="Z2206" s="1">
        <v>1</v>
      </c>
      <c r="AA2206" s="1" t="s">
        <v>2127</v>
      </c>
      <c r="AB2206" s="1" t="s">
        <v>2126</v>
      </c>
      <c r="AC2206" s="1" t="s">
        <v>2126</v>
      </c>
      <c r="AE2206" s="2">
        <v>25028.26</v>
      </c>
      <c r="AF2206" s="2" t="s">
        <v>2152</v>
      </c>
      <c r="AG2206" s="48">
        <v>-50000</v>
      </c>
      <c r="AH2206" s="50">
        <v>-1</v>
      </c>
      <c r="AI2206" s="1">
        <v>1</v>
      </c>
    </row>
    <row r="2207" spans="1:35" x14ac:dyDescent="0.35">
      <c r="A2207" s="1" t="s">
        <v>21</v>
      </c>
      <c r="B2207" s="1">
        <v>1</v>
      </c>
      <c r="C2207" s="1" t="s">
        <v>229</v>
      </c>
      <c r="D2207" s="1" t="s">
        <v>242</v>
      </c>
      <c r="E2207" s="1" t="s">
        <v>243</v>
      </c>
      <c r="F2207" s="1" t="s">
        <v>25</v>
      </c>
      <c r="G2207" s="1">
        <v>10</v>
      </c>
      <c r="H2207" s="1" t="s">
        <v>82</v>
      </c>
      <c r="I2207" s="1" t="s">
        <v>83</v>
      </c>
      <c r="J2207" s="2">
        <v>98775.06</v>
      </c>
      <c r="K2207" s="2">
        <v>203100</v>
      </c>
      <c r="L2207" s="2">
        <v>101550</v>
      </c>
      <c r="M2207" s="2">
        <v>116178.82</v>
      </c>
      <c r="N2207" s="2">
        <v>14628.82</v>
      </c>
      <c r="O2207" s="2">
        <v>14.4055342195963</v>
      </c>
      <c r="P2207" s="3" t="s">
        <v>28</v>
      </c>
      <c r="Q2207" s="3" t="s">
        <v>29</v>
      </c>
      <c r="R2207" s="1" t="s">
        <v>30</v>
      </c>
      <c r="S2207" s="1" t="s">
        <v>31</v>
      </c>
      <c r="T2207" s="1" t="s">
        <v>30</v>
      </c>
      <c r="U2207" s="1" t="s">
        <v>32</v>
      </c>
      <c r="V2207" s="1" t="s">
        <v>33</v>
      </c>
      <c r="W2207" s="1" t="s">
        <v>32</v>
      </c>
      <c r="X2207" s="1" t="s">
        <v>34</v>
      </c>
      <c r="Y2207" s="1">
        <v>1</v>
      </c>
      <c r="Z2207" s="1">
        <v>1</v>
      </c>
      <c r="AA2207" s="1" t="s">
        <v>2121</v>
      </c>
      <c r="AB2207" s="1" t="s">
        <v>2140</v>
      </c>
      <c r="AC2207" s="1" t="s">
        <v>2125</v>
      </c>
      <c r="AE2207" s="2">
        <v>194400</v>
      </c>
      <c r="AF2207" s="2" t="s">
        <v>2152</v>
      </c>
      <c r="AG2207" s="48">
        <v>-203100</v>
      </c>
      <c r="AH2207" s="50">
        <v>-1</v>
      </c>
      <c r="AI2207" s="1">
        <v>1</v>
      </c>
    </row>
    <row r="2208" spans="1:35" x14ac:dyDescent="0.35">
      <c r="A2208" s="1" t="s">
        <v>21</v>
      </c>
      <c r="B2208" s="1">
        <v>1</v>
      </c>
      <c r="C2208" s="1" t="s">
        <v>229</v>
      </c>
      <c r="D2208" s="1" t="s">
        <v>238</v>
      </c>
      <c r="E2208" s="1" t="s">
        <v>239</v>
      </c>
      <c r="F2208" s="1" t="s">
        <v>25</v>
      </c>
      <c r="G2208" s="1">
        <v>10</v>
      </c>
      <c r="H2208" s="1" t="s">
        <v>82</v>
      </c>
      <c r="I2208" s="1" t="s">
        <v>83</v>
      </c>
      <c r="J2208" s="2">
        <v>48092.41</v>
      </c>
      <c r="K2208" s="2">
        <v>78000</v>
      </c>
      <c r="L2208" s="2">
        <v>39000</v>
      </c>
      <c r="M2208" s="2">
        <v>-2923.23</v>
      </c>
      <c r="N2208" s="2">
        <v>-41923.230000000003</v>
      </c>
      <c r="O2208" s="2">
        <v>-107.495461538462</v>
      </c>
      <c r="P2208" s="3" t="s">
        <v>73</v>
      </c>
      <c r="Q2208" s="3" t="s">
        <v>29</v>
      </c>
      <c r="R2208" s="1" t="s">
        <v>30</v>
      </c>
      <c r="S2208" s="1" t="s">
        <v>31</v>
      </c>
      <c r="T2208" s="1" t="s">
        <v>30</v>
      </c>
      <c r="U2208" s="1" t="s">
        <v>32</v>
      </c>
      <c r="V2208" s="1" t="s">
        <v>33</v>
      </c>
      <c r="W2208" s="1" t="s">
        <v>32</v>
      </c>
      <c r="X2208" s="1" t="s">
        <v>34</v>
      </c>
      <c r="Y2208" s="1">
        <v>1</v>
      </c>
      <c r="Z2208" s="1">
        <v>1</v>
      </c>
      <c r="AA2208" s="1" t="s">
        <v>2121</v>
      </c>
      <c r="AB2208" s="1" t="s">
        <v>2140</v>
      </c>
      <c r="AC2208" s="1" t="s">
        <v>2146</v>
      </c>
      <c r="AE2208" s="2">
        <v>62000</v>
      </c>
      <c r="AF2208" s="2" t="s">
        <v>2152</v>
      </c>
      <c r="AG2208" s="48">
        <v>-78000</v>
      </c>
      <c r="AH2208" s="50">
        <v>-1</v>
      </c>
      <c r="AI2208" s="1">
        <v>1</v>
      </c>
    </row>
    <row r="2209" spans="1:35" x14ac:dyDescent="0.35">
      <c r="A2209" s="1" t="s">
        <v>21</v>
      </c>
      <c r="B2209" s="1">
        <v>1</v>
      </c>
      <c r="C2209" s="1" t="s">
        <v>229</v>
      </c>
      <c r="D2209" s="1" t="s">
        <v>244</v>
      </c>
      <c r="E2209" s="1" t="s">
        <v>245</v>
      </c>
      <c r="F2209" s="1" t="s">
        <v>25</v>
      </c>
      <c r="G2209" s="1">
        <v>10</v>
      </c>
      <c r="H2209" s="1" t="s">
        <v>82</v>
      </c>
      <c r="I2209" s="1" t="s">
        <v>83</v>
      </c>
      <c r="J2209" s="2">
        <v>62757.34</v>
      </c>
      <c r="K2209" s="2">
        <v>77000</v>
      </c>
      <c r="L2209" s="2">
        <v>38500</v>
      </c>
      <c r="M2209" s="2">
        <v>53276</v>
      </c>
      <c r="N2209" s="2">
        <v>14776</v>
      </c>
      <c r="O2209" s="2">
        <v>38.379220779220802</v>
      </c>
      <c r="P2209" s="3" t="s">
        <v>28</v>
      </c>
      <c r="Q2209" s="3" t="s">
        <v>29</v>
      </c>
      <c r="R2209" s="1" t="s">
        <v>30</v>
      </c>
      <c r="S2209" s="1" t="s">
        <v>31</v>
      </c>
      <c r="T2209" s="1" t="s">
        <v>30</v>
      </c>
      <c r="U2209" s="1" t="s">
        <v>32</v>
      </c>
      <c r="V2209" s="1" t="s">
        <v>33</v>
      </c>
      <c r="W2209" s="1" t="s">
        <v>32</v>
      </c>
      <c r="X2209" s="1" t="s">
        <v>34</v>
      </c>
      <c r="Y2209" s="1">
        <v>1</v>
      </c>
      <c r="Z2209" s="1">
        <v>1</v>
      </c>
      <c r="AA2209" s="1" t="s">
        <v>2129</v>
      </c>
      <c r="AB2209" s="1" t="s">
        <v>2140</v>
      </c>
      <c r="AC2209" s="1" t="s">
        <v>2144</v>
      </c>
      <c r="AE2209" s="2">
        <v>82000</v>
      </c>
      <c r="AF2209" s="2" t="s">
        <v>2152</v>
      </c>
      <c r="AG2209" s="48">
        <v>-77000</v>
      </c>
      <c r="AH2209" s="50">
        <v>-1</v>
      </c>
      <c r="AI2209" s="1">
        <v>1</v>
      </c>
    </row>
    <row r="2210" spans="1:35" x14ac:dyDescent="0.35">
      <c r="A2210" s="1" t="s">
        <v>21</v>
      </c>
      <c r="B2210" s="1">
        <v>1</v>
      </c>
      <c r="C2210" s="1" t="s">
        <v>229</v>
      </c>
      <c r="D2210" s="1" t="s">
        <v>246</v>
      </c>
      <c r="E2210" s="1" t="s">
        <v>247</v>
      </c>
      <c r="F2210" s="1" t="s">
        <v>25</v>
      </c>
      <c r="G2210" s="1">
        <v>10</v>
      </c>
      <c r="H2210" s="1" t="s">
        <v>82</v>
      </c>
      <c r="I2210" s="1" t="s">
        <v>83</v>
      </c>
      <c r="J2210" s="2">
        <v>10909.09</v>
      </c>
      <c r="K2210" s="2">
        <v>20000</v>
      </c>
      <c r="L2210" s="2">
        <v>10000</v>
      </c>
      <c r="M2210" s="2">
        <v>20502</v>
      </c>
      <c r="N2210" s="2">
        <v>10502</v>
      </c>
      <c r="O2210" s="2">
        <v>105.02</v>
      </c>
      <c r="P2210" s="3" t="s">
        <v>28</v>
      </c>
      <c r="Q2210" s="3" t="s">
        <v>29</v>
      </c>
      <c r="R2210" s="1" t="s">
        <v>30</v>
      </c>
      <c r="S2210" s="1" t="s">
        <v>31</v>
      </c>
      <c r="T2210" s="1" t="s">
        <v>30</v>
      </c>
      <c r="U2210" s="1" t="s">
        <v>32</v>
      </c>
      <c r="V2210" s="1" t="s">
        <v>33</v>
      </c>
      <c r="W2210" s="1" t="s">
        <v>32</v>
      </c>
      <c r="X2210" s="1" t="s">
        <v>34</v>
      </c>
      <c r="Y2210" s="1">
        <v>1</v>
      </c>
      <c r="Z2210" s="1">
        <v>1</v>
      </c>
      <c r="AA2210" s="1" t="s">
        <v>2129</v>
      </c>
      <c r="AB2210" s="1" t="s">
        <v>2140</v>
      </c>
      <c r="AC2210" s="1" t="s">
        <v>2143</v>
      </c>
      <c r="AE2210" s="2">
        <v>41004</v>
      </c>
      <c r="AF2210" s="2" t="s">
        <v>2152</v>
      </c>
      <c r="AG2210" s="48">
        <v>-20000</v>
      </c>
      <c r="AH2210" s="50">
        <v>-1</v>
      </c>
      <c r="AI2210" s="1">
        <v>1</v>
      </c>
    </row>
    <row r="2211" spans="1:35" x14ac:dyDescent="0.35">
      <c r="A2211" s="1" t="s">
        <v>21</v>
      </c>
      <c r="B2211" s="1">
        <v>1</v>
      </c>
      <c r="C2211" s="1" t="s">
        <v>229</v>
      </c>
      <c r="D2211" s="1" t="s">
        <v>232</v>
      </c>
      <c r="E2211" s="1" t="s">
        <v>233</v>
      </c>
      <c r="F2211" s="1" t="s">
        <v>25</v>
      </c>
      <c r="G2211" s="1">
        <v>11</v>
      </c>
      <c r="H2211" s="1" t="s">
        <v>84</v>
      </c>
      <c r="I2211" s="1" t="s">
        <v>85</v>
      </c>
      <c r="J2211" s="2">
        <v>788507.69</v>
      </c>
      <c r="K2211" s="2">
        <v>1191130.78</v>
      </c>
      <c r="L2211" s="2">
        <v>595565.39</v>
      </c>
      <c r="M2211" s="2">
        <v>472801.81</v>
      </c>
      <c r="N2211" s="2">
        <v>-122763.58</v>
      </c>
      <c r="O2211" s="2">
        <v>-20.612947303737698</v>
      </c>
      <c r="P2211" s="3" t="s">
        <v>73</v>
      </c>
      <c r="Q2211" s="3" t="s">
        <v>29</v>
      </c>
      <c r="R2211" s="1" t="s">
        <v>30</v>
      </c>
      <c r="S2211" s="1" t="s">
        <v>31</v>
      </c>
      <c r="T2211" s="1" t="s">
        <v>30</v>
      </c>
      <c r="U2211" s="1" t="s">
        <v>32</v>
      </c>
      <c r="V2211" s="1" t="s">
        <v>33</v>
      </c>
      <c r="W2211" s="1" t="s">
        <v>32</v>
      </c>
      <c r="X2211" s="1" t="s">
        <v>34</v>
      </c>
      <c r="Y2211" s="1">
        <v>1</v>
      </c>
      <c r="Z2211" s="1">
        <v>1</v>
      </c>
      <c r="AA2211" s="1" t="s">
        <v>2128</v>
      </c>
      <c r="AB2211" s="1" t="s">
        <v>2140</v>
      </c>
      <c r="AC2211" s="1" t="s">
        <v>2123</v>
      </c>
      <c r="AE2211" s="2">
        <v>896130.77799999993</v>
      </c>
      <c r="AF2211" s="2" t="s">
        <v>2152</v>
      </c>
      <c r="AG2211" s="48">
        <v>-1191130.78</v>
      </c>
      <c r="AH2211" s="50">
        <v>-1</v>
      </c>
      <c r="AI2211" s="1">
        <v>1</v>
      </c>
    </row>
    <row r="2212" spans="1:35" x14ac:dyDescent="0.35">
      <c r="A2212" s="1" t="s">
        <v>21</v>
      </c>
      <c r="B2212" s="1">
        <v>1</v>
      </c>
      <c r="C2212" s="1" t="s">
        <v>229</v>
      </c>
      <c r="D2212" s="1" t="s">
        <v>230</v>
      </c>
      <c r="E2212" s="1" t="s">
        <v>231</v>
      </c>
      <c r="F2212" s="1" t="s">
        <v>25</v>
      </c>
      <c r="G2212" s="1">
        <v>11</v>
      </c>
      <c r="H2212" s="1" t="s">
        <v>84</v>
      </c>
      <c r="I2212" s="1" t="s">
        <v>85</v>
      </c>
      <c r="J2212" s="2">
        <v>2150680</v>
      </c>
      <c r="K2212" s="2">
        <v>3629900</v>
      </c>
      <c r="L2212" s="2">
        <v>1814950</v>
      </c>
      <c r="M2212" s="2">
        <v>1423595.9</v>
      </c>
      <c r="N2212" s="2">
        <v>-391354.1</v>
      </c>
      <c r="O2212" s="2">
        <v>-21.5628033830133</v>
      </c>
      <c r="P2212" s="3" t="s">
        <v>73</v>
      </c>
      <c r="Q2212" s="3" t="s">
        <v>29</v>
      </c>
      <c r="R2212" s="1" t="s">
        <v>30</v>
      </c>
      <c r="S2212" s="1" t="s">
        <v>31</v>
      </c>
      <c r="T2212" s="1" t="s">
        <v>30</v>
      </c>
      <c r="U2212" s="1" t="s">
        <v>32</v>
      </c>
      <c r="V2212" s="1" t="s">
        <v>33</v>
      </c>
      <c r="W2212" s="1" t="s">
        <v>32</v>
      </c>
      <c r="X2212" s="1" t="s">
        <v>34</v>
      </c>
      <c r="Y2212" s="1">
        <v>1</v>
      </c>
      <c r="Z2212" s="1">
        <v>1</v>
      </c>
      <c r="AA2212" s="1" t="s">
        <v>2128</v>
      </c>
      <c r="AB2212" s="1" t="s">
        <v>2140</v>
      </c>
      <c r="AC2212" s="1" t="s">
        <v>2123</v>
      </c>
      <c r="AE2212" s="2">
        <v>3267000</v>
      </c>
      <c r="AF2212" s="2" t="s">
        <v>2152</v>
      </c>
      <c r="AG2212" s="48">
        <v>-3629900</v>
      </c>
      <c r="AH2212" s="50">
        <v>-1</v>
      </c>
      <c r="AI2212" s="1">
        <v>1</v>
      </c>
    </row>
    <row r="2213" spans="1:35" x14ac:dyDescent="0.35">
      <c r="A2213" s="1" t="s">
        <v>21</v>
      </c>
      <c r="B2213" s="1">
        <v>1</v>
      </c>
      <c r="C2213" s="1" t="s">
        <v>229</v>
      </c>
      <c r="D2213" s="1" t="s">
        <v>236</v>
      </c>
      <c r="E2213" s="1" t="s">
        <v>237</v>
      </c>
      <c r="F2213" s="1" t="s">
        <v>56</v>
      </c>
      <c r="G2213" s="1">
        <v>11</v>
      </c>
      <c r="H2213" s="1" t="s">
        <v>84</v>
      </c>
      <c r="I2213" s="1" t="s">
        <v>85</v>
      </c>
      <c r="J2213" s="2">
        <v>82831446.530000001</v>
      </c>
      <c r="K2213" s="2">
        <v>84715933.739999995</v>
      </c>
      <c r="L2213" s="2">
        <v>42357966.869999997</v>
      </c>
      <c r="M2213" s="2">
        <v>39941306.969999999</v>
      </c>
      <c r="N2213" s="2">
        <v>-2416659.9</v>
      </c>
      <c r="O2213" s="2">
        <v>-5.7053255351394103</v>
      </c>
      <c r="P2213" s="3" t="s">
        <v>73</v>
      </c>
      <c r="Q2213" s="3" t="s">
        <v>29</v>
      </c>
      <c r="R2213" s="1" t="s">
        <v>30</v>
      </c>
      <c r="S2213" s="1" t="s">
        <v>31</v>
      </c>
      <c r="T2213" s="1" t="s">
        <v>30</v>
      </c>
      <c r="U2213" s="1" t="s">
        <v>32</v>
      </c>
      <c r="V2213" s="1" t="s">
        <v>33</v>
      </c>
      <c r="W2213" s="1" t="s">
        <v>32</v>
      </c>
      <c r="X2213" s="1" t="s">
        <v>34</v>
      </c>
      <c r="Y2213" s="1">
        <v>1</v>
      </c>
      <c r="Z2213" s="1">
        <v>1</v>
      </c>
      <c r="AA2213" s="1" t="s">
        <v>2129</v>
      </c>
      <c r="AB2213" s="1" t="s">
        <v>2140</v>
      </c>
      <c r="AC2213" s="1" t="s">
        <v>2123</v>
      </c>
      <c r="AE2213" s="2">
        <v>109999999.99999999</v>
      </c>
      <c r="AF2213" s="2" t="s">
        <v>2152</v>
      </c>
      <c r="AG2213" s="48">
        <v>-84715933.739999995</v>
      </c>
      <c r="AH2213" s="50">
        <v>-1</v>
      </c>
      <c r="AI2213" s="1">
        <v>1</v>
      </c>
    </row>
    <row r="2214" spans="1:35" x14ac:dyDescent="0.35">
      <c r="A2214" s="1" t="s">
        <v>21</v>
      </c>
      <c r="B2214" s="1">
        <v>1</v>
      </c>
      <c r="C2214" s="1" t="s">
        <v>229</v>
      </c>
      <c r="D2214" s="1" t="s">
        <v>234</v>
      </c>
      <c r="E2214" s="1" t="s">
        <v>235</v>
      </c>
      <c r="F2214" s="1" t="s">
        <v>56</v>
      </c>
      <c r="G2214" s="1">
        <v>11</v>
      </c>
      <c r="H2214" s="1" t="s">
        <v>84</v>
      </c>
      <c r="I2214" s="1" t="s">
        <v>85</v>
      </c>
      <c r="J2214" s="2">
        <v>78749102.689999998</v>
      </c>
      <c r="K2214" s="2">
        <v>85463240.989999995</v>
      </c>
      <c r="L2214" s="2">
        <v>42731620.494999997</v>
      </c>
      <c r="M2214" s="2">
        <v>43008587.979999997</v>
      </c>
      <c r="N2214" s="2">
        <v>276967.48499999999</v>
      </c>
      <c r="O2214" s="2">
        <v>0.64815581948830603</v>
      </c>
      <c r="P2214" s="3" t="s">
        <v>28</v>
      </c>
      <c r="Q2214" s="3" t="s">
        <v>29</v>
      </c>
      <c r="R2214" s="1" t="s">
        <v>30</v>
      </c>
      <c r="S2214" s="1" t="s">
        <v>31</v>
      </c>
      <c r="T2214" s="1" t="s">
        <v>30</v>
      </c>
      <c r="U2214" s="1" t="s">
        <v>32</v>
      </c>
      <c r="V2214" s="1" t="s">
        <v>33</v>
      </c>
      <c r="W2214" s="1" t="s">
        <v>32</v>
      </c>
      <c r="X2214" s="1" t="s">
        <v>34</v>
      </c>
      <c r="Y2214" s="1">
        <v>1</v>
      </c>
      <c r="Z2214" s="1">
        <v>1</v>
      </c>
      <c r="AA2214" s="1" t="s">
        <v>2128</v>
      </c>
      <c r="AB2214" s="1" t="s">
        <v>2126</v>
      </c>
      <c r="AC2214" s="1" t="s">
        <v>2126</v>
      </c>
      <c r="AE2214" s="2">
        <v>90109662.514285728</v>
      </c>
      <c r="AF2214" s="2" t="s">
        <v>2152</v>
      </c>
      <c r="AG2214" s="48">
        <v>-85463240.989999995</v>
      </c>
      <c r="AH2214" s="50">
        <v>-1</v>
      </c>
      <c r="AI2214" s="1">
        <v>1</v>
      </c>
    </row>
    <row r="2215" spans="1:35" x14ac:dyDescent="0.35">
      <c r="A2215" s="1" t="s">
        <v>21</v>
      </c>
      <c r="B2215" s="1">
        <v>1</v>
      </c>
      <c r="C2215" s="1" t="s">
        <v>229</v>
      </c>
      <c r="D2215" s="1" t="s">
        <v>240</v>
      </c>
      <c r="E2215" s="1" t="s">
        <v>241</v>
      </c>
      <c r="F2215" s="1" t="s">
        <v>25</v>
      </c>
      <c r="G2215" s="1">
        <v>11</v>
      </c>
      <c r="H2215" s="1" t="s">
        <v>84</v>
      </c>
      <c r="I2215" s="1" t="s">
        <v>85</v>
      </c>
      <c r="J2215" s="2">
        <v>3796003.71</v>
      </c>
      <c r="K2215" s="2">
        <v>3796300.07</v>
      </c>
      <c r="L2215" s="2">
        <v>1898150.0349999999</v>
      </c>
      <c r="M2215" s="2">
        <v>1608833.53</v>
      </c>
      <c r="N2215" s="2">
        <v>-289316.505</v>
      </c>
      <c r="O2215" s="2">
        <v>-15.242025112098201</v>
      </c>
      <c r="P2215" s="3" t="s">
        <v>73</v>
      </c>
      <c r="Q2215" s="3" t="s">
        <v>29</v>
      </c>
      <c r="R2215" s="1" t="s">
        <v>30</v>
      </c>
      <c r="S2215" s="1" t="s">
        <v>31</v>
      </c>
      <c r="T2215" s="1" t="s">
        <v>30</v>
      </c>
      <c r="U2215" s="1" t="s">
        <v>32</v>
      </c>
      <c r="V2215" s="1" t="s">
        <v>33</v>
      </c>
      <c r="W2215" s="1" t="s">
        <v>32</v>
      </c>
      <c r="X2215" s="1" t="s">
        <v>34</v>
      </c>
      <c r="Y2215" s="1">
        <v>1</v>
      </c>
      <c r="Z2215" s="1">
        <v>1</v>
      </c>
      <c r="AA2215" s="1" t="s">
        <v>2127</v>
      </c>
      <c r="AB2215" s="1" t="s">
        <v>2140</v>
      </c>
      <c r="AC2215" s="1" t="s">
        <v>2123</v>
      </c>
      <c r="AE2215" s="2">
        <v>3466174.27</v>
      </c>
      <c r="AF2215" s="2" t="s">
        <v>2152</v>
      </c>
      <c r="AG2215" s="48">
        <v>-3796300.07</v>
      </c>
      <c r="AH2215" s="50">
        <v>-1</v>
      </c>
      <c r="AI2215" s="1">
        <v>1</v>
      </c>
    </row>
    <row r="2216" spans="1:35" x14ac:dyDescent="0.35">
      <c r="A2216" s="1" t="s">
        <v>21</v>
      </c>
      <c r="B2216" s="1">
        <v>1</v>
      </c>
      <c r="C2216" s="1" t="s">
        <v>229</v>
      </c>
      <c r="D2216" s="1" t="s">
        <v>238</v>
      </c>
      <c r="E2216" s="1" t="s">
        <v>239</v>
      </c>
      <c r="F2216" s="1" t="s">
        <v>25</v>
      </c>
      <c r="G2216" s="1">
        <v>11</v>
      </c>
      <c r="H2216" s="1" t="s">
        <v>84</v>
      </c>
      <c r="I2216" s="1" t="s">
        <v>85</v>
      </c>
      <c r="J2216" s="2">
        <v>8181037.8399999999</v>
      </c>
      <c r="K2216" s="2">
        <v>3573000</v>
      </c>
      <c r="L2216" s="2">
        <v>1786500</v>
      </c>
      <c r="M2216" s="2">
        <v>2144570.52</v>
      </c>
      <c r="N2216" s="2">
        <v>358070.52</v>
      </c>
      <c r="O2216" s="2">
        <v>20.043130142737201</v>
      </c>
      <c r="P2216" s="3" t="s">
        <v>28</v>
      </c>
      <c r="Q2216" s="3" t="s">
        <v>29</v>
      </c>
      <c r="R2216" s="1" t="s">
        <v>30</v>
      </c>
      <c r="S2216" s="1" t="s">
        <v>31</v>
      </c>
      <c r="T2216" s="1" t="s">
        <v>30</v>
      </c>
      <c r="U2216" s="1" t="s">
        <v>32</v>
      </c>
      <c r="V2216" s="1" t="s">
        <v>33</v>
      </c>
      <c r="W2216" s="1" t="s">
        <v>32</v>
      </c>
      <c r="X2216" s="1" t="s">
        <v>34</v>
      </c>
      <c r="Y2216" s="1">
        <v>1</v>
      </c>
      <c r="Z2216" s="1">
        <v>1</v>
      </c>
      <c r="AA2216" s="1" t="s">
        <v>2121</v>
      </c>
      <c r="AB2216" s="1" t="s">
        <v>2140</v>
      </c>
      <c r="AC2216" s="1" t="s">
        <v>2125</v>
      </c>
      <c r="AE2216" s="2">
        <v>4156000</v>
      </c>
      <c r="AF2216" s="2" t="s">
        <v>2152</v>
      </c>
      <c r="AG2216" s="48">
        <v>-3573000</v>
      </c>
      <c r="AH2216" s="50">
        <v>-1</v>
      </c>
      <c r="AI2216" s="1">
        <v>1</v>
      </c>
    </row>
    <row r="2217" spans="1:35" x14ac:dyDescent="0.35">
      <c r="A2217" s="1" t="s">
        <v>21</v>
      </c>
      <c r="B2217" s="1">
        <v>1</v>
      </c>
      <c r="C2217" s="1" t="s">
        <v>229</v>
      </c>
      <c r="D2217" s="1" t="s">
        <v>246</v>
      </c>
      <c r="E2217" s="1" t="s">
        <v>247</v>
      </c>
      <c r="F2217" s="1" t="s">
        <v>25</v>
      </c>
      <c r="G2217" s="1">
        <v>11</v>
      </c>
      <c r="H2217" s="1" t="s">
        <v>84</v>
      </c>
      <c r="I2217" s="1" t="s">
        <v>85</v>
      </c>
      <c r="J2217" s="2">
        <v>9408553.4600000009</v>
      </c>
      <c r="K2217" s="2">
        <v>10845500</v>
      </c>
      <c r="L2217" s="2">
        <v>5422750</v>
      </c>
      <c r="M2217" s="2">
        <v>5674353.2599999998</v>
      </c>
      <c r="N2217" s="2">
        <v>251603.26</v>
      </c>
      <c r="O2217" s="2">
        <v>4.6397724401825604</v>
      </c>
      <c r="P2217" s="3" t="s">
        <v>28</v>
      </c>
      <c r="Q2217" s="3" t="s">
        <v>29</v>
      </c>
      <c r="R2217" s="1" t="s">
        <v>30</v>
      </c>
      <c r="S2217" s="1" t="s">
        <v>31</v>
      </c>
      <c r="T2217" s="1" t="s">
        <v>30</v>
      </c>
      <c r="U2217" s="1" t="s">
        <v>32</v>
      </c>
      <c r="V2217" s="1" t="s">
        <v>33</v>
      </c>
      <c r="W2217" s="1" t="s">
        <v>32</v>
      </c>
      <c r="X2217" s="1" t="s">
        <v>34</v>
      </c>
      <c r="Y2217" s="1">
        <v>1</v>
      </c>
      <c r="Z2217" s="1">
        <v>1</v>
      </c>
      <c r="AA2217" s="1" t="s">
        <v>2129</v>
      </c>
      <c r="AB2217" s="1" t="s">
        <v>2126</v>
      </c>
      <c r="AC2217" s="1" t="s">
        <v>2126</v>
      </c>
      <c r="AE2217" s="2">
        <v>9195185.1999999993</v>
      </c>
      <c r="AF2217" s="2" t="s">
        <v>2152</v>
      </c>
      <c r="AG2217" s="48">
        <v>-10845500</v>
      </c>
      <c r="AH2217" s="50">
        <v>-1</v>
      </c>
      <c r="AI2217" s="1">
        <v>1</v>
      </c>
    </row>
    <row r="2218" spans="1:35" x14ac:dyDescent="0.35">
      <c r="A2218" s="1" t="s">
        <v>21</v>
      </c>
      <c r="B2218" s="1">
        <v>1</v>
      </c>
      <c r="C2218" s="1" t="s">
        <v>229</v>
      </c>
      <c r="D2218" s="1" t="s">
        <v>242</v>
      </c>
      <c r="E2218" s="1" t="s">
        <v>243</v>
      </c>
      <c r="F2218" s="1" t="s">
        <v>25</v>
      </c>
      <c r="G2218" s="1">
        <v>11</v>
      </c>
      <c r="H2218" s="1" t="s">
        <v>84</v>
      </c>
      <c r="I2218" s="1" t="s">
        <v>85</v>
      </c>
      <c r="J2218" s="2">
        <v>4498521.1399999997</v>
      </c>
      <c r="K2218" s="2">
        <v>5963000</v>
      </c>
      <c r="L2218" s="2">
        <v>2981500</v>
      </c>
      <c r="M2218" s="2">
        <v>2560249.29</v>
      </c>
      <c r="N2218" s="2">
        <v>-421250.71</v>
      </c>
      <c r="O2218" s="2">
        <v>-14.1288180446084</v>
      </c>
      <c r="P2218" s="3" t="s">
        <v>73</v>
      </c>
      <c r="Q2218" s="3" t="s">
        <v>29</v>
      </c>
      <c r="R2218" s="1" t="s">
        <v>30</v>
      </c>
      <c r="S2218" s="1" t="s">
        <v>31</v>
      </c>
      <c r="T2218" s="1" t="s">
        <v>30</v>
      </c>
      <c r="U2218" s="1" t="s">
        <v>32</v>
      </c>
      <c r="V2218" s="1" t="s">
        <v>33</v>
      </c>
      <c r="W2218" s="1" t="s">
        <v>32</v>
      </c>
      <c r="X2218" s="1" t="s">
        <v>34</v>
      </c>
      <c r="Y2218" s="1">
        <v>1</v>
      </c>
      <c r="Z2218" s="1">
        <v>1</v>
      </c>
      <c r="AA2218" s="1" t="s">
        <v>2121</v>
      </c>
      <c r="AB2218" s="1" t="s">
        <v>2140</v>
      </c>
      <c r="AC2218" s="1" t="s">
        <v>2123</v>
      </c>
      <c r="AE2218" s="2">
        <v>5729700</v>
      </c>
      <c r="AF2218" s="2" t="s">
        <v>2152</v>
      </c>
      <c r="AG2218" s="48">
        <v>-5963000</v>
      </c>
      <c r="AH2218" s="50">
        <v>-1</v>
      </c>
      <c r="AI2218" s="1">
        <v>1</v>
      </c>
    </row>
    <row r="2219" spans="1:35" x14ac:dyDescent="0.35">
      <c r="A2219" s="1" t="s">
        <v>21</v>
      </c>
      <c r="B2219" s="1">
        <v>1</v>
      </c>
      <c r="C2219" s="1" t="s">
        <v>229</v>
      </c>
      <c r="D2219" s="1" t="s">
        <v>244</v>
      </c>
      <c r="E2219" s="1" t="s">
        <v>245</v>
      </c>
      <c r="F2219" s="1" t="s">
        <v>25</v>
      </c>
      <c r="G2219" s="1">
        <v>11</v>
      </c>
      <c r="H2219" s="1" t="s">
        <v>84</v>
      </c>
      <c r="I2219" s="1" t="s">
        <v>85</v>
      </c>
      <c r="J2219" s="2">
        <v>4135179.2</v>
      </c>
      <c r="K2219" s="2">
        <v>4800000</v>
      </c>
      <c r="L2219" s="2">
        <v>2400000</v>
      </c>
      <c r="M2219" s="2">
        <v>2587665.1</v>
      </c>
      <c r="N2219" s="2">
        <v>187665.1</v>
      </c>
      <c r="O2219" s="2">
        <v>7.8193791666666703</v>
      </c>
      <c r="P2219" s="3" t="s">
        <v>28</v>
      </c>
      <c r="Q2219" s="3" t="s">
        <v>29</v>
      </c>
      <c r="R2219" s="1" t="s">
        <v>30</v>
      </c>
      <c r="S2219" s="1" t="s">
        <v>31</v>
      </c>
      <c r="T2219" s="1" t="s">
        <v>30</v>
      </c>
      <c r="U2219" s="1" t="s">
        <v>32</v>
      </c>
      <c r="V2219" s="1" t="s">
        <v>33</v>
      </c>
      <c r="W2219" s="1" t="s">
        <v>32</v>
      </c>
      <c r="X2219" s="1" t="s">
        <v>34</v>
      </c>
      <c r="Y2219" s="1">
        <v>1</v>
      </c>
      <c r="Z2219" s="1">
        <v>1</v>
      </c>
      <c r="AA2219" s="1" t="s">
        <v>2129</v>
      </c>
      <c r="AB2219" s="1" t="s">
        <v>2140</v>
      </c>
      <c r="AC2219" s="1" t="s">
        <v>2125</v>
      </c>
      <c r="AE2219" s="2">
        <v>5145000</v>
      </c>
      <c r="AF2219" s="2" t="s">
        <v>2152</v>
      </c>
      <c r="AG2219" s="48">
        <v>-4800000</v>
      </c>
      <c r="AH2219" s="50">
        <v>-1</v>
      </c>
      <c r="AI2219" s="1">
        <v>1</v>
      </c>
    </row>
    <row r="2220" spans="1:35" x14ac:dyDescent="0.35">
      <c r="A2220" s="1" t="s">
        <v>21</v>
      </c>
      <c r="B2220" s="1">
        <v>1</v>
      </c>
      <c r="C2220" s="1" t="s">
        <v>229</v>
      </c>
      <c r="D2220" s="1" t="s">
        <v>232</v>
      </c>
      <c r="E2220" s="1" t="s">
        <v>233</v>
      </c>
      <c r="F2220" s="1" t="s">
        <v>25</v>
      </c>
      <c r="G2220" s="1">
        <v>12</v>
      </c>
      <c r="H2220" s="1" t="s">
        <v>86</v>
      </c>
      <c r="I2220" s="1" t="s">
        <v>87</v>
      </c>
      <c r="J2220" s="2">
        <v>11782630.02</v>
      </c>
      <c r="K2220" s="2">
        <v>14771040.619999999</v>
      </c>
      <c r="L2220" s="2">
        <v>7385520.3099999996</v>
      </c>
      <c r="M2220" s="2">
        <v>8161957.0999999996</v>
      </c>
      <c r="N2220" s="2">
        <v>776436.79</v>
      </c>
      <c r="O2220" s="2">
        <v>10.5129599190013</v>
      </c>
      <c r="P2220" s="3" t="s">
        <v>28</v>
      </c>
      <c r="Q2220" s="3" t="s">
        <v>29</v>
      </c>
      <c r="R2220" s="1" t="s">
        <v>30</v>
      </c>
      <c r="S2220" s="1" t="s">
        <v>31</v>
      </c>
      <c r="T2220" s="1" t="s">
        <v>30</v>
      </c>
      <c r="U2220" s="1" t="s">
        <v>32</v>
      </c>
      <c r="V2220" s="1" t="s">
        <v>33</v>
      </c>
      <c r="W2220" s="1" t="s">
        <v>32</v>
      </c>
      <c r="X2220" s="1" t="s">
        <v>34</v>
      </c>
      <c r="Y2220" s="1">
        <v>1</v>
      </c>
      <c r="Z2220" s="1">
        <v>1</v>
      </c>
      <c r="AA2220" s="1" t="s">
        <v>2128</v>
      </c>
      <c r="AB2220" s="1" t="s">
        <v>2140</v>
      </c>
      <c r="AC2220" s="1" t="s">
        <v>2125</v>
      </c>
      <c r="AE2220" s="2">
        <v>14771040.619999999</v>
      </c>
      <c r="AF2220" s="2" t="s">
        <v>2152</v>
      </c>
      <c r="AG2220" s="48">
        <v>-14771040.619999999</v>
      </c>
      <c r="AH2220" s="50">
        <v>-1</v>
      </c>
      <c r="AI2220" s="1">
        <v>1</v>
      </c>
    </row>
    <row r="2221" spans="1:35" x14ac:dyDescent="0.35">
      <c r="A2221" s="1" t="s">
        <v>21</v>
      </c>
      <c r="B2221" s="1">
        <v>1</v>
      </c>
      <c r="C2221" s="1" t="s">
        <v>229</v>
      </c>
      <c r="D2221" s="1" t="s">
        <v>230</v>
      </c>
      <c r="E2221" s="1" t="s">
        <v>231</v>
      </c>
      <c r="F2221" s="1" t="s">
        <v>25</v>
      </c>
      <c r="G2221" s="1">
        <v>12</v>
      </c>
      <c r="H2221" s="1" t="s">
        <v>86</v>
      </c>
      <c r="I2221" s="1" t="s">
        <v>87</v>
      </c>
      <c r="J2221" s="2">
        <v>13775235.07</v>
      </c>
      <c r="K2221" s="2">
        <v>16619129.050000001</v>
      </c>
      <c r="L2221" s="2">
        <v>8309564.5250000004</v>
      </c>
      <c r="M2221" s="2">
        <v>8836182.8300000001</v>
      </c>
      <c r="N2221" s="2">
        <v>526618.30500000005</v>
      </c>
      <c r="O2221" s="2">
        <v>6.3374958268345596</v>
      </c>
      <c r="P2221" s="3" t="s">
        <v>28</v>
      </c>
      <c r="Q2221" s="3" t="s">
        <v>29</v>
      </c>
      <c r="R2221" s="1" t="s">
        <v>30</v>
      </c>
      <c r="S2221" s="1" t="s">
        <v>31</v>
      </c>
      <c r="T2221" s="1" t="s">
        <v>30</v>
      </c>
      <c r="U2221" s="1" t="s">
        <v>32</v>
      </c>
      <c r="V2221" s="1" t="s">
        <v>33</v>
      </c>
      <c r="W2221" s="1" t="s">
        <v>32</v>
      </c>
      <c r="X2221" s="1" t="s">
        <v>34</v>
      </c>
      <c r="Y2221" s="1">
        <v>1</v>
      </c>
      <c r="Z2221" s="1">
        <v>1</v>
      </c>
      <c r="AA2221" s="1" t="s">
        <v>2128</v>
      </c>
      <c r="AB2221" s="1" t="s">
        <v>2140</v>
      </c>
      <c r="AC2221" s="1" t="s">
        <v>2125</v>
      </c>
      <c r="AE2221" s="2">
        <v>17974966.300000001</v>
      </c>
      <c r="AF2221" s="2" t="s">
        <v>2152</v>
      </c>
      <c r="AG2221" s="48">
        <v>-16619129.050000001</v>
      </c>
      <c r="AH2221" s="50">
        <v>-1</v>
      </c>
      <c r="AI2221" s="1">
        <v>1</v>
      </c>
    </row>
    <row r="2222" spans="1:35" x14ac:dyDescent="0.35">
      <c r="A2222" s="1" t="s">
        <v>21</v>
      </c>
      <c r="B2222" s="1">
        <v>1</v>
      </c>
      <c r="C2222" s="1" t="s">
        <v>229</v>
      </c>
      <c r="D2222" s="1" t="s">
        <v>236</v>
      </c>
      <c r="E2222" s="1" t="s">
        <v>237</v>
      </c>
      <c r="F2222" s="1" t="s">
        <v>56</v>
      </c>
      <c r="G2222" s="1">
        <v>12</v>
      </c>
      <c r="H2222" s="1" t="s">
        <v>86</v>
      </c>
      <c r="I2222" s="1" t="s">
        <v>87</v>
      </c>
      <c r="J2222" s="2">
        <v>227794756.49000001</v>
      </c>
      <c r="K2222" s="2">
        <v>222718790.56999999</v>
      </c>
      <c r="L2222" s="2">
        <v>111359395.285</v>
      </c>
      <c r="M2222" s="2">
        <v>109508150.34999999</v>
      </c>
      <c r="N2222" s="2">
        <v>-1851244.9350000001</v>
      </c>
      <c r="O2222" s="2">
        <v>-1.6624057002663699</v>
      </c>
      <c r="P2222" s="3" t="s">
        <v>73</v>
      </c>
      <c r="Q2222" s="3" t="s">
        <v>29</v>
      </c>
      <c r="R2222" s="1" t="s">
        <v>30</v>
      </c>
      <c r="S2222" s="1" t="s">
        <v>31</v>
      </c>
      <c r="T2222" s="1" t="s">
        <v>30</v>
      </c>
      <c r="U2222" s="1" t="s">
        <v>32</v>
      </c>
      <c r="V2222" s="1" t="s">
        <v>33</v>
      </c>
      <c r="W2222" s="1" t="s">
        <v>32</v>
      </c>
      <c r="X2222" s="1" t="s">
        <v>34</v>
      </c>
      <c r="Y2222" s="1">
        <v>1</v>
      </c>
      <c r="Z2222" s="1">
        <v>1</v>
      </c>
      <c r="AA2222" s="1" t="s">
        <v>2129</v>
      </c>
      <c r="AB2222" s="1" t="s">
        <v>2126</v>
      </c>
      <c r="AC2222" s="1" t="s">
        <v>2126</v>
      </c>
      <c r="AE2222" s="2">
        <v>219016300.69999999</v>
      </c>
      <c r="AF2222" s="2" t="s">
        <v>2152</v>
      </c>
      <c r="AG2222" s="48">
        <v>-222718790.56999999</v>
      </c>
      <c r="AH2222" s="50">
        <v>-1</v>
      </c>
      <c r="AI2222" s="1">
        <v>1</v>
      </c>
    </row>
    <row r="2223" spans="1:35" x14ac:dyDescent="0.35">
      <c r="A2223" s="1" t="s">
        <v>21</v>
      </c>
      <c r="B2223" s="1">
        <v>1</v>
      </c>
      <c r="C2223" s="1" t="s">
        <v>229</v>
      </c>
      <c r="D2223" s="1" t="s">
        <v>234</v>
      </c>
      <c r="E2223" s="1" t="s">
        <v>235</v>
      </c>
      <c r="F2223" s="1" t="s">
        <v>56</v>
      </c>
      <c r="G2223" s="1">
        <v>12</v>
      </c>
      <c r="H2223" s="1" t="s">
        <v>86</v>
      </c>
      <c r="I2223" s="1" t="s">
        <v>87</v>
      </c>
      <c r="J2223" s="2">
        <v>363294301.51999998</v>
      </c>
      <c r="K2223" s="2">
        <v>357655668.14999998</v>
      </c>
      <c r="L2223" s="2">
        <v>178827834.07499999</v>
      </c>
      <c r="M2223" s="2">
        <v>175199967.38</v>
      </c>
      <c r="N2223" s="2">
        <v>-3627866.6949999998</v>
      </c>
      <c r="O2223" s="2">
        <v>-2.0286924089672098</v>
      </c>
      <c r="P2223" s="3" t="s">
        <v>73</v>
      </c>
      <c r="Q2223" s="3" t="s">
        <v>29</v>
      </c>
      <c r="R2223" s="1" t="s">
        <v>30</v>
      </c>
      <c r="S2223" s="1" t="s">
        <v>31</v>
      </c>
      <c r="T2223" s="1" t="s">
        <v>30</v>
      </c>
      <c r="U2223" s="1" t="s">
        <v>32</v>
      </c>
      <c r="V2223" s="1" t="s">
        <v>33</v>
      </c>
      <c r="W2223" s="1" t="s">
        <v>32</v>
      </c>
      <c r="X2223" s="1" t="s">
        <v>34</v>
      </c>
      <c r="Y2223" s="1">
        <v>1</v>
      </c>
      <c r="Z2223" s="1">
        <v>1</v>
      </c>
      <c r="AA2223" s="1" t="s">
        <v>2128</v>
      </c>
      <c r="AB2223" s="1" t="s">
        <v>2126</v>
      </c>
      <c r="AC2223" s="1" t="s">
        <v>2126</v>
      </c>
      <c r="AE2223" s="2">
        <v>349784365.44</v>
      </c>
      <c r="AF2223" s="2" t="s">
        <v>2152</v>
      </c>
      <c r="AG2223" s="48">
        <v>-357655668.14999998</v>
      </c>
      <c r="AH2223" s="50">
        <v>-1</v>
      </c>
      <c r="AI2223" s="1">
        <v>1</v>
      </c>
    </row>
    <row r="2224" spans="1:35" x14ac:dyDescent="0.35">
      <c r="A2224" s="1" t="s">
        <v>21</v>
      </c>
      <c r="B2224" s="1">
        <v>1</v>
      </c>
      <c r="C2224" s="1" t="s">
        <v>229</v>
      </c>
      <c r="D2224" s="1" t="s">
        <v>246</v>
      </c>
      <c r="E2224" s="1" t="s">
        <v>247</v>
      </c>
      <c r="F2224" s="1" t="s">
        <v>25</v>
      </c>
      <c r="G2224" s="1">
        <v>12</v>
      </c>
      <c r="H2224" s="1" t="s">
        <v>86</v>
      </c>
      <c r="I2224" s="1" t="s">
        <v>87</v>
      </c>
      <c r="J2224" s="2">
        <v>41091547.649999999</v>
      </c>
      <c r="K2224" s="2">
        <v>44863379.719999999</v>
      </c>
      <c r="L2224" s="2">
        <v>22431689.859999999</v>
      </c>
      <c r="M2224" s="2">
        <v>22618168.390000001</v>
      </c>
      <c r="N2224" s="2">
        <v>186478.53</v>
      </c>
      <c r="O2224" s="2">
        <v>0.83131735131790896</v>
      </c>
      <c r="P2224" s="3" t="s">
        <v>28</v>
      </c>
      <c r="Q2224" s="3" t="s">
        <v>29</v>
      </c>
      <c r="R2224" s="1" t="s">
        <v>30</v>
      </c>
      <c r="S2224" s="1" t="s">
        <v>31</v>
      </c>
      <c r="T2224" s="1" t="s">
        <v>30</v>
      </c>
      <c r="U2224" s="1" t="s">
        <v>32</v>
      </c>
      <c r="V2224" s="1" t="s">
        <v>33</v>
      </c>
      <c r="W2224" s="1" t="s">
        <v>32</v>
      </c>
      <c r="X2224" s="1" t="s">
        <v>34</v>
      </c>
      <c r="Y2224" s="1">
        <v>1</v>
      </c>
      <c r="Z2224" s="1">
        <v>1</v>
      </c>
      <c r="AA2224" s="1" t="s">
        <v>2129</v>
      </c>
      <c r="AB2224" s="1" t="s">
        <v>2126</v>
      </c>
      <c r="AC2224" s="1" t="s">
        <v>2126</v>
      </c>
      <c r="AE2224" s="2">
        <v>44900099.719999999</v>
      </c>
      <c r="AF2224" s="2" t="s">
        <v>2152</v>
      </c>
      <c r="AG2224" s="48">
        <v>-44863379.719999999</v>
      </c>
      <c r="AH2224" s="50">
        <v>-1</v>
      </c>
      <c r="AI2224" s="1">
        <v>1</v>
      </c>
    </row>
    <row r="2225" spans="1:35" x14ac:dyDescent="0.35">
      <c r="A2225" s="1" t="s">
        <v>21</v>
      </c>
      <c r="B2225" s="1">
        <v>1</v>
      </c>
      <c r="C2225" s="1" t="s">
        <v>229</v>
      </c>
      <c r="D2225" s="1" t="s">
        <v>244</v>
      </c>
      <c r="E2225" s="1" t="s">
        <v>245</v>
      </c>
      <c r="F2225" s="1" t="s">
        <v>25</v>
      </c>
      <c r="G2225" s="1">
        <v>12</v>
      </c>
      <c r="H2225" s="1" t="s">
        <v>86</v>
      </c>
      <c r="I2225" s="1" t="s">
        <v>87</v>
      </c>
      <c r="J2225" s="2">
        <v>55693882.159999996</v>
      </c>
      <c r="K2225" s="2">
        <v>60918784</v>
      </c>
      <c r="L2225" s="2">
        <v>30459392</v>
      </c>
      <c r="M2225" s="2">
        <v>30431475.5</v>
      </c>
      <c r="N2225" s="2">
        <v>-27916.5</v>
      </c>
      <c r="O2225" s="2">
        <v>-9.1651533950513495E-2</v>
      </c>
      <c r="P2225" s="3" t="s">
        <v>73</v>
      </c>
      <c r="Q2225" s="3" t="s">
        <v>29</v>
      </c>
      <c r="R2225" s="1" t="s">
        <v>30</v>
      </c>
      <c r="S2225" s="1" t="s">
        <v>31</v>
      </c>
      <c r="T2225" s="1" t="s">
        <v>30</v>
      </c>
      <c r="U2225" s="1" t="s">
        <v>32</v>
      </c>
      <c r="V2225" s="1" t="s">
        <v>33</v>
      </c>
      <c r="W2225" s="1" t="s">
        <v>32</v>
      </c>
      <c r="X2225" s="1" t="s">
        <v>34</v>
      </c>
      <c r="Y2225" s="1">
        <v>1</v>
      </c>
      <c r="Z2225" s="1">
        <v>1</v>
      </c>
      <c r="AA2225" s="1" t="s">
        <v>2129</v>
      </c>
      <c r="AB2225" s="1" t="s">
        <v>2126</v>
      </c>
      <c r="AC2225" s="1" t="s">
        <v>2126</v>
      </c>
      <c r="AE2225" s="2">
        <v>62342980</v>
      </c>
      <c r="AF2225" s="2" t="s">
        <v>2152</v>
      </c>
      <c r="AG2225" s="48">
        <v>-60918784</v>
      </c>
      <c r="AH2225" s="50">
        <v>-1</v>
      </c>
      <c r="AI2225" s="1">
        <v>1</v>
      </c>
    </row>
    <row r="2226" spans="1:35" x14ac:dyDescent="0.35">
      <c r="A2226" s="1" t="s">
        <v>21</v>
      </c>
      <c r="B2226" s="1">
        <v>1</v>
      </c>
      <c r="C2226" s="1" t="s">
        <v>229</v>
      </c>
      <c r="D2226" s="1" t="s">
        <v>240</v>
      </c>
      <c r="E2226" s="1" t="s">
        <v>241</v>
      </c>
      <c r="F2226" s="1" t="s">
        <v>25</v>
      </c>
      <c r="G2226" s="1">
        <v>12</v>
      </c>
      <c r="H2226" s="1" t="s">
        <v>86</v>
      </c>
      <c r="I2226" s="1" t="s">
        <v>87</v>
      </c>
      <c r="J2226" s="2">
        <v>38196617.689999998</v>
      </c>
      <c r="K2226" s="2">
        <v>41906921.920000002</v>
      </c>
      <c r="L2226" s="2">
        <v>20953460.960000001</v>
      </c>
      <c r="M2226" s="2">
        <v>20660913.739999998</v>
      </c>
      <c r="N2226" s="2">
        <v>-292547.21999999997</v>
      </c>
      <c r="O2226" s="2">
        <v>-1.39617612841368</v>
      </c>
      <c r="P2226" s="3" t="s">
        <v>73</v>
      </c>
      <c r="Q2226" s="3" t="s">
        <v>29</v>
      </c>
      <c r="R2226" s="1" t="s">
        <v>30</v>
      </c>
      <c r="S2226" s="1" t="s">
        <v>31</v>
      </c>
      <c r="T2226" s="1" t="s">
        <v>30</v>
      </c>
      <c r="U2226" s="1" t="s">
        <v>32</v>
      </c>
      <c r="V2226" s="1" t="s">
        <v>33</v>
      </c>
      <c r="W2226" s="1" t="s">
        <v>32</v>
      </c>
      <c r="X2226" s="1" t="s">
        <v>34</v>
      </c>
      <c r="Y2226" s="1">
        <v>1</v>
      </c>
      <c r="Z2226" s="1">
        <v>1</v>
      </c>
      <c r="AA2226" s="1" t="s">
        <v>2127</v>
      </c>
      <c r="AB2226" s="1" t="s">
        <v>2126</v>
      </c>
      <c r="AC2226" s="1" t="s">
        <v>2126</v>
      </c>
      <c r="AE2226" s="2">
        <v>42561482.299999997</v>
      </c>
      <c r="AF2226" s="2" t="s">
        <v>2152</v>
      </c>
      <c r="AG2226" s="48">
        <v>-41906921.920000002</v>
      </c>
      <c r="AH2226" s="50">
        <v>-1</v>
      </c>
      <c r="AI2226" s="1">
        <v>1</v>
      </c>
    </row>
    <row r="2227" spans="1:35" x14ac:dyDescent="0.35">
      <c r="A2227" s="1" t="s">
        <v>21</v>
      </c>
      <c r="B2227" s="1">
        <v>1</v>
      </c>
      <c r="C2227" s="1" t="s">
        <v>229</v>
      </c>
      <c r="D2227" s="1" t="s">
        <v>238</v>
      </c>
      <c r="E2227" s="1" t="s">
        <v>239</v>
      </c>
      <c r="F2227" s="1" t="s">
        <v>25</v>
      </c>
      <c r="G2227" s="1">
        <v>12</v>
      </c>
      <c r="H2227" s="1" t="s">
        <v>86</v>
      </c>
      <c r="I2227" s="1" t="s">
        <v>87</v>
      </c>
      <c r="J2227" s="2">
        <v>59378813.609999999</v>
      </c>
      <c r="K2227" s="2">
        <v>9547500</v>
      </c>
      <c r="L2227" s="2">
        <v>4773750</v>
      </c>
      <c r="M2227" s="2">
        <v>31339562.960000001</v>
      </c>
      <c r="N2227" s="2">
        <v>26565812.960000001</v>
      </c>
      <c r="O2227" s="2">
        <v>556.497783922493</v>
      </c>
      <c r="P2227" s="3" t="s">
        <v>28</v>
      </c>
      <c r="Q2227" s="3" t="s">
        <v>29</v>
      </c>
      <c r="R2227" s="1" t="s">
        <v>30</v>
      </c>
      <c r="S2227" s="1" t="s">
        <v>31</v>
      </c>
      <c r="T2227" s="1" t="s">
        <v>30</v>
      </c>
      <c r="U2227" s="1" t="s">
        <v>32</v>
      </c>
      <c r="V2227" s="1" t="s">
        <v>33</v>
      </c>
      <c r="W2227" s="1" t="s">
        <v>32</v>
      </c>
      <c r="X2227" s="1" t="s">
        <v>34</v>
      </c>
      <c r="Y2227" s="1">
        <v>1</v>
      </c>
      <c r="Z2227" s="1">
        <v>1</v>
      </c>
      <c r="AA2227" s="1" t="s">
        <v>2121</v>
      </c>
      <c r="AB2227" s="1" t="s">
        <v>2140</v>
      </c>
      <c r="AC2227" s="1" t="s">
        <v>2143</v>
      </c>
      <c r="AE2227" s="2">
        <v>67122365.798399985</v>
      </c>
      <c r="AF2227" s="2" t="s">
        <v>2152</v>
      </c>
      <c r="AG2227" s="48">
        <v>-9547500</v>
      </c>
      <c r="AH2227" s="50">
        <v>-1</v>
      </c>
      <c r="AI2227" s="1">
        <v>1</v>
      </c>
    </row>
    <row r="2228" spans="1:35" x14ac:dyDescent="0.35">
      <c r="A2228" s="1" t="s">
        <v>21</v>
      </c>
      <c r="B2228" s="1">
        <v>1</v>
      </c>
      <c r="C2228" s="1" t="s">
        <v>229</v>
      </c>
      <c r="D2228" s="1" t="s">
        <v>242</v>
      </c>
      <c r="E2228" s="1" t="s">
        <v>243</v>
      </c>
      <c r="F2228" s="1" t="s">
        <v>25</v>
      </c>
      <c r="G2228" s="1">
        <v>12</v>
      </c>
      <c r="H2228" s="1" t="s">
        <v>86</v>
      </c>
      <c r="I2228" s="1" t="s">
        <v>87</v>
      </c>
      <c r="J2228" s="2">
        <v>72851144.760000005</v>
      </c>
      <c r="K2228" s="2">
        <v>76278800</v>
      </c>
      <c r="L2228" s="2">
        <v>38139400</v>
      </c>
      <c r="M2228" s="2">
        <v>38740056.240000002</v>
      </c>
      <c r="N2228" s="2">
        <v>600656.24</v>
      </c>
      <c r="O2228" s="2">
        <v>1.57489693073305</v>
      </c>
      <c r="P2228" s="3" t="s">
        <v>28</v>
      </c>
      <c r="Q2228" s="3" t="s">
        <v>29</v>
      </c>
      <c r="R2228" s="1" t="s">
        <v>30</v>
      </c>
      <c r="S2228" s="1" t="s">
        <v>31</v>
      </c>
      <c r="T2228" s="1" t="s">
        <v>30</v>
      </c>
      <c r="U2228" s="1" t="s">
        <v>32</v>
      </c>
      <c r="V2228" s="1" t="s">
        <v>33</v>
      </c>
      <c r="W2228" s="1" t="s">
        <v>32</v>
      </c>
      <c r="X2228" s="1" t="s">
        <v>34</v>
      </c>
      <c r="Y2228" s="1">
        <v>1</v>
      </c>
      <c r="Z2228" s="1">
        <v>1</v>
      </c>
      <c r="AA2228" s="1" t="s">
        <v>2121</v>
      </c>
      <c r="AB2228" s="1" t="s">
        <v>2126</v>
      </c>
      <c r="AC2228" s="1" t="s">
        <v>2126</v>
      </c>
      <c r="AE2228" s="2">
        <v>76278800</v>
      </c>
      <c r="AF2228" s="2" t="s">
        <v>2152</v>
      </c>
      <c r="AG2228" s="48">
        <v>-76278800</v>
      </c>
      <c r="AH2228" s="50">
        <v>-1</v>
      </c>
      <c r="AI2228" s="1">
        <v>1</v>
      </c>
    </row>
    <row r="2229" spans="1:35" x14ac:dyDescent="0.35">
      <c r="A2229" s="1" t="s">
        <v>21</v>
      </c>
      <c r="B2229" s="1">
        <v>1</v>
      </c>
      <c r="C2229" s="1" t="s">
        <v>229</v>
      </c>
      <c r="D2229" s="1" t="s">
        <v>232</v>
      </c>
      <c r="E2229" s="1" t="s">
        <v>233</v>
      </c>
      <c r="F2229" s="1" t="s">
        <v>25</v>
      </c>
      <c r="G2229" s="1">
        <v>13</v>
      </c>
      <c r="H2229" s="1" t="s">
        <v>88</v>
      </c>
      <c r="I2229" s="1" t="s">
        <v>89</v>
      </c>
      <c r="J2229" s="2">
        <v>4157532.02</v>
      </c>
      <c r="K2229" s="2">
        <v>3188497.85</v>
      </c>
      <c r="L2229" s="2">
        <v>1594248.925</v>
      </c>
      <c r="M2229" s="2">
        <v>1134968.57</v>
      </c>
      <c r="N2229" s="2">
        <v>-459280.35499999998</v>
      </c>
      <c r="O2229" s="2">
        <v>-28.808572350142899</v>
      </c>
      <c r="P2229" s="3" t="s">
        <v>73</v>
      </c>
      <c r="Q2229" s="3" t="s">
        <v>29</v>
      </c>
      <c r="R2229" s="1" t="s">
        <v>30</v>
      </c>
      <c r="S2229" s="1" t="s">
        <v>31</v>
      </c>
      <c r="T2229" s="1" t="s">
        <v>30</v>
      </c>
      <c r="U2229" s="1" t="s">
        <v>32</v>
      </c>
      <c r="V2229" s="1" t="s">
        <v>33</v>
      </c>
      <c r="W2229" s="1" t="s">
        <v>32</v>
      </c>
      <c r="X2229" s="1" t="s">
        <v>34</v>
      </c>
      <c r="Y2229" s="1">
        <v>1</v>
      </c>
      <c r="Z2229" s="1">
        <v>1</v>
      </c>
      <c r="AA2229" s="1" t="s">
        <v>2128</v>
      </c>
      <c r="AB2229" s="1" t="s">
        <v>2140</v>
      </c>
      <c r="AC2229" s="1" t="s">
        <v>2141</v>
      </c>
      <c r="AE2229" s="2">
        <v>3083497.85</v>
      </c>
      <c r="AF2229" s="2" t="s">
        <v>2152</v>
      </c>
      <c r="AG2229" s="48">
        <v>-3188497.85</v>
      </c>
      <c r="AH2229" s="50">
        <v>-1</v>
      </c>
      <c r="AI2229" s="1">
        <v>1</v>
      </c>
    </row>
    <row r="2230" spans="1:35" x14ac:dyDescent="0.35">
      <c r="A2230" s="1" t="s">
        <v>21</v>
      </c>
      <c r="B2230" s="1">
        <v>1</v>
      </c>
      <c r="C2230" s="1" t="s">
        <v>229</v>
      </c>
      <c r="D2230" s="1" t="s">
        <v>230</v>
      </c>
      <c r="E2230" s="1" t="s">
        <v>231</v>
      </c>
      <c r="F2230" s="1" t="s">
        <v>25</v>
      </c>
      <c r="G2230" s="1">
        <v>13</v>
      </c>
      <c r="H2230" s="1" t="s">
        <v>88</v>
      </c>
      <c r="I2230" s="1" t="s">
        <v>89</v>
      </c>
      <c r="J2230" s="2">
        <v>8809784.25</v>
      </c>
      <c r="K2230" s="2">
        <v>6012347.6500000004</v>
      </c>
      <c r="L2230" s="2">
        <v>3006173.8250000002</v>
      </c>
      <c r="M2230" s="2">
        <v>1865100.19</v>
      </c>
      <c r="N2230" s="2">
        <v>-1141073.635</v>
      </c>
      <c r="O2230" s="2">
        <v>-37.957673156175503</v>
      </c>
      <c r="P2230" s="3" t="s">
        <v>73</v>
      </c>
      <c r="Q2230" s="3" t="s">
        <v>29</v>
      </c>
      <c r="R2230" s="1" t="s">
        <v>30</v>
      </c>
      <c r="S2230" s="1" t="s">
        <v>31</v>
      </c>
      <c r="T2230" s="1" t="s">
        <v>30</v>
      </c>
      <c r="U2230" s="1" t="s">
        <v>32</v>
      </c>
      <c r="V2230" s="1" t="s">
        <v>33</v>
      </c>
      <c r="W2230" s="1" t="s">
        <v>32</v>
      </c>
      <c r="X2230" s="1" t="s">
        <v>34</v>
      </c>
      <c r="Y2230" s="1">
        <v>1</v>
      </c>
      <c r="Z2230" s="1">
        <v>1</v>
      </c>
      <c r="AA2230" s="1" t="s">
        <v>2128</v>
      </c>
      <c r="AB2230" s="1" t="s">
        <v>2140</v>
      </c>
      <c r="AC2230" s="1" t="s">
        <v>2141</v>
      </c>
      <c r="AE2230" s="2">
        <v>6358834.0500000007</v>
      </c>
      <c r="AF2230" s="2" t="s">
        <v>2152</v>
      </c>
      <c r="AG2230" s="48">
        <v>-6012347.6500000004</v>
      </c>
      <c r="AH2230" s="50">
        <v>-1</v>
      </c>
      <c r="AI2230" s="1">
        <v>1</v>
      </c>
    </row>
    <row r="2231" spans="1:35" x14ac:dyDescent="0.35">
      <c r="A2231" s="1" t="s">
        <v>21</v>
      </c>
      <c r="B2231" s="1">
        <v>1</v>
      </c>
      <c r="C2231" s="1" t="s">
        <v>229</v>
      </c>
      <c r="D2231" s="1" t="s">
        <v>236</v>
      </c>
      <c r="E2231" s="1" t="s">
        <v>237</v>
      </c>
      <c r="F2231" s="1" t="s">
        <v>56</v>
      </c>
      <c r="G2231" s="1">
        <v>13</v>
      </c>
      <c r="H2231" s="1" t="s">
        <v>88</v>
      </c>
      <c r="I2231" s="1" t="s">
        <v>89</v>
      </c>
      <c r="J2231" s="2">
        <v>16929761.809999999</v>
      </c>
      <c r="K2231" s="2">
        <v>36686258.799999997</v>
      </c>
      <c r="L2231" s="2">
        <v>18343129.399999999</v>
      </c>
      <c r="M2231" s="2">
        <v>17419085.5</v>
      </c>
      <c r="N2231" s="2">
        <v>-924043.9</v>
      </c>
      <c r="O2231" s="2">
        <v>-5.0375477370835098</v>
      </c>
      <c r="P2231" s="3" t="s">
        <v>73</v>
      </c>
      <c r="Q2231" s="3" t="s">
        <v>29</v>
      </c>
      <c r="R2231" s="1" t="s">
        <v>30</v>
      </c>
      <c r="S2231" s="1" t="s">
        <v>31</v>
      </c>
      <c r="T2231" s="1" t="s">
        <v>30</v>
      </c>
      <c r="U2231" s="1" t="s">
        <v>32</v>
      </c>
      <c r="V2231" s="1" t="s">
        <v>33</v>
      </c>
      <c r="W2231" s="1" t="s">
        <v>32</v>
      </c>
      <c r="X2231" s="1" t="s">
        <v>34</v>
      </c>
      <c r="Y2231" s="1">
        <v>1</v>
      </c>
      <c r="Z2231" s="1">
        <v>1</v>
      </c>
      <c r="AA2231" s="1" t="s">
        <v>2129</v>
      </c>
      <c r="AB2231" s="1" t="s">
        <v>2140</v>
      </c>
      <c r="AC2231" s="1" t="s">
        <v>2123</v>
      </c>
      <c r="AE2231" s="2">
        <v>29546396.070000004</v>
      </c>
      <c r="AF2231" s="2" t="s">
        <v>2152</v>
      </c>
      <c r="AG2231" s="48">
        <v>-36686258.799999997</v>
      </c>
      <c r="AH2231" s="50">
        <v>-1</v>
      </c>
      <c r="AI2231" s="1">
        <v>1</v>
      </c>
    </row>
    <row r="2232" spans="1:35" x14ac:dyDescent="0.35">
      <c r="A2232" s="1" t="s">
        <v>21</v>
      </c>
      <c r="B2232" s="1">
        <v>1</v>
      </c>
      <c r="C2232" s="1" t="s">
        <v>229</v>
      </c>
      <c r="D2232" s="1" t="s">
        <v>234</v>
      </c>
      <c r="E2232" s="1" t="s">
        <v>235</v>
      </c>
      <c r="F2232" s="1" t="s">
        <v>56</v>
      </c>
      <c r="G2232" s="1">
        <v>13</v>
      </c>
      <c r="H2232" s="1" t="s">
        <v>88</v>
      </c>
      <c r="I2232" s="1" t="s">
        <v>89</v>
      </c>
      <c r="J2232" s="2">
        <v>50785454.090000004</v>
      </c>
      <c r="K2232" s="2">
        <v>79201596.689999998</v>
      </c>
      <c r="L2232" s="2">
        <v>39600798.344999999</v>
      </c>
      <c r="M2232" s="2">
        <v>42200815.340000004</v>
      </c>
      <c r="N2232" s="2">
        <v>2600016.9950000001</v>
      </c>
      <c r="O2232" s="2">
        <v>6.5655671189979401</v>
      </c>
      <c r="P2232" s="3" t="s">
        <v>28</v>
      </c>
      <c r="Q2232" s="3" t="s">
        <v>29</v>
      </c>
      <c r="R2232" s="1" t="s">
        <v>30</v>
      </c>
      <c r="S2232" s="1" t="s">
        <v>31</v>
      </c>
      <c r="T2232" s="1" t="s">
        <v>30</v>
      </c>
      <c r="U2232" s="1" t="s">
        <v>32</v>
      </c>
      <c r="V2232" s="1" t="s">
        <v>33</v>
      </c>
      <c r="W2232" s="1" t="s">
        <v>32</v>
      </c>
      <c r="X2232" s="1" t="s">
        <v>34</v>
      </c>
      <c r="Y2232" s="1">
        <v>1</v>
      </c>
      <c r="Z2232" s="1">
        <v>1</v>
      </c>
      <c r="AA2232" s="1" t="s">
        <v>2128</v>
      </c>
      <c r="AB2232" s="1" t="s">
        <v>2140</v>
      </c>
      <c r="AC2232" s="1" t="s">
        <v>2125</v>
      </c>
      <c r="AE2232" s="2">
        <v>77436711.799999982</v>
      </c>
      <c r="AF2232" s="2" t="s">
        <v>2152</v>
      </c>
      <c r="AG2232" s="48">
        <v>-79201596.689999998</v>
      </c>
      <c r="AH2232" s="50">
        <v>-1</v>
      </c>
      <c r="AI2232" s="1">
        <v>1</v>
      </c>
    </row>
    <row r="2233" spans="1:35" x14ac:dyDescent="0.35">
      <c r="A2233" s="1" t="s">
        <v>21</v>
      </c>
      <c r="B2233" s="1">
        <v>1</v>
      </c>
      <c r="C2233" s="1" t="s">
        <v>229</v>
      </c>
      <c r="D2233" s="1" t="s">
        <v>246</v>
      </c>
      <c r="E2233" s="1" t="s">
        <v>247</v>
      </c>
      <c r="F2233" s="1" t="s">
        <v>25</v>
      </c>
      <c r="G2233" s="1">
        <v>13</v>
      </c>
      <c r="H2233" s="1" t="s">
        <v>88</v>
      </c>
      <c r="I2233" s="1" t="s">
        <v>89</v>
      </c>
      <c r="J2233" s="2">
        <v>5295549.8499999996</v>
      </c>
      <c r="K2233" s="2">
        <v>6782021.6600000001</v>
      </c>
      <c r="L2233" s="2">
        <v>3391010.83</v>
      </c>
      <c r="M2233" s="2">
        <v>2916819.83</v>
      </c>
      <c r="N2233" s="2">
        <v>-474191</v>
      </c>
      <c r="O2233" s="2">
        <v>-13.983765424895401</v>
      </c>
      <c r="P2233" s="3" t="s">
        <v>73</v>
      </c>
      <c r="Q2233" s="3" t="s">
        <v>29</v>
      </c>
      <c r="R2233" s="1" t="s">
        <v>30</v>
      </c>
      <c r="S2233" s="1" t="s">
        <v>31</v>
      </c>
      <c r="T2233" s="1" t="s">
        <v>30</v>
      </c>
      <c r="U2233" s="1" t="s">
        <v>32</v>
      </c>
      <c r="V2233" s="1" t="s">
        <v>33</v>
      </c>
      <c r="W2233" s="1" t="s">
        <v>32</v>
      </c>
      <c r="X2233" s="1" t="s">
        <v>34</v>
      </c>
      <c r="Y2233" s="1">
        <v>1</v>
      </c>
      <c r="Z2233" s="1">
        <v>1</v>
      </c>
      <c r="AA2233" s="1" t="s">
        <v>2129</v>
      </c>
      <c r="AB2233" s="1" t="s">
        <v>2140</v>
      </c>
      <c r="AC2233" s="1" t="s">
        <v>2123</v>
      </c>
      <c r="AE2233" s="2">
        <v>6882221.6559999995</v>
      </c>
      <c r="AF2233" s="2" t="s">
        <v>2152</v>
      </c>
      <c r="AG2233" s="48">
        <v>-6782021.6600000001</v>
      </c>
      <c r="AH2233" s="50">
        <v>-1</v>
      </c>
      <c r="AI2233" s="1">
        <v>1</v>
      </c>
    </row>
    <row r="2234" spans="1:35" x14ac:dyDescent="0.35">
      <c r="A2234" s="1" t="s">
        <v>21</v>
      </c>
      <c r="B2234" s="1">
        <v>1</v>
      </c>
      <c r="C2234" s="1" t="s">
        <v>229</v>
      </c>
      <c r="D2234" s="1" t="s">
        <v>244</v>
      </c>
      <c r="E2234" s="1" t="s">
        <v>245</v>
      </c>
      <c r="F2234" s="1" t="s">
        <v>25</v>
      </c>
      <c r="G2234" s="1">
        <v>13</v>
      </c>
      <c r="H2234" s="1" t="s">
        <v>88</v>
      </c>
      <c r="I2234" s="1" t="s">
        <v>89</v>
      </c>
      <c r="J2234" s="2">
        <v>10761465.9</v>
      </c>
      <c r="K2234" s="2">
        <v>9125600</v>
      </c>
      <c r="L2234" s="2">
        <v>4562800</v>
      </c>
      <c r="M2234" s="2">
        <v>5087100.46</v>
      </c>
      <c r="N2234" s="2">
        <v>524300.46</v>
      </c>
      <c r="O2234" s="2">
        <v>11.4907613745945</v>
      </c>
      <c r="P2234" s="3" t="s">
        <v>28</v>
      </c>
      <c r="Q2234" s="3" t="s">
        <v>29</v>
      </c>
      <c r="R2234" s="1" t="s">
        <v>30</v>
      </c>
      <c r="S2234" s="1" t="s">
        <v>31</v>
      </c>
      <c r="T2234" s="1" t="s">
        <v>30</v>
      </c>
      <c r="U2234" s="1" t="s">
        <v>32</v>
      </c>
      <c r="V2234" s="1" t="s">
        <v>33</v>
      </c>
      <c r="W2234" s="1" t="s">
        <v>32</v>
      </c>
      <c r="X2234" s="1" t="s">
        <v>34</v>
      </c>
      <c r="Y2234" s="1">
        <v>1</v>
      </c>
      <c r="Z2234" s="1">
        <v>1</v>
      </c>
      <c r="AA2234" s="1" t="s">
        <v>2129</v>
      </c>
      <c r="AB2234" s="1" t="s">
        <v>2140</v>
      </c>
      <c r="AC2234" s="1" t="s">
        <v>2125</v>
      </c>
      <c r="AE2234" s="2">
        <v>9253800</v>
      </c>
      <c r="AF2234" s="2" t="s">
        <v>2152</v>
      </c>
      <c r="AG2234" s="48">
        <v>-9125600</v>
      </c>
      <c r="AH2234" s="50">
        <v>-1</v>
      </c>
      <c r="AI2234" s="1">
        <v>1</v>
      </c>
    </row>
    <row r="2235" spans="1:35" x14ac:dyDescent="0.35">
      <c r="A2235" s="1" t="s">
        <v>21</v>
      </c>
      <c r="B2235" s="1">
        <v>1</v>
      </c>
      <c r="C2235" s="1" t="s">
        <v>229</v>
      </c>
      <c r="D2235" s="1" t="s">
        <v>238</v>
      </c>
      <c r="E2235" s="1" t="s">
        <v>239</v>
      </c>
      <c r="F2235" s="1" t="s">
        <v>25</v>
      </c>
      <c r="G2235" s="1">
        <v>13</v>
      </c>
      <c r="H2235" s="1" t="s">
        <v>88</v>
      </c>
      <c r="I2235" s="1" t="s">
        <v>89</v>
      </c>
      <c r="J2235" s="2">
        <v>9369014.8300000001</v>
      </c>
      <c r="K2235" s="2">
        <v>10559000</v>
      </c>
      <c r="L2235" s="2">
        <v>5279500</v>
      </c>
      <c r="M2235" s="2">
        <v>5579347.6100000003</v>
      </c>
      <c r="N2235" s="2">
        <v>299847.61</v>
      </c>
      <c r="O2235" s="2">
        <v>5.6794698361587299</v>
      </c>
      <c r="P2235" s="3" t="s">
        <v>28</v>
      </c>
      <c r="Q2235" s="3" t="s">
        <v>29</v>
      </c>
      <c r="R2235" s="1" t="s">
        <v>30</v>
      </c>
      <c r="S2235" s="1" t="s">
        <v>31</v>
      </c>
      <c r="T2235" s="1" t="s">
        <v>30</v>
      </c>
      <c r="U2235" s="1" t="s">
        <v>32</v>
      </c>
      <c r="V2235" s="1" t="s">
        <v>33</v>
      </c>
      <c r="W2235" s="1" t="s">
        <v>32</v>
      </c>
      <c r="X2235" s="1" t="s">
        <v>34</v>
      </c>
      <c r="Y2235" s="1">
        <v>1</v>
      </c>
      <c r="Z2235" s="1">
        <v>1</v>
      </c>
      <c r="AA2235" s="1" t="s">
        <v>2121</v>
      </c>
      <c r="AB2235" s="1" t="s">
        <v>2140</v>
      </c>
      <c r="AC2235" s="1" t="s">
        <v>2125</v>
      </c>
      <c r="AE2235" s="2">
        <v>12585590</v>
      </c>
      <c r="AF2235" s="2" t="s">
        <v>2152</v>
      </c>
      <c r="AG2235" s="48">
        <v>-10559000</v>
      </c>
      <c r="AH2235" s="50">
        <v>-1</v>
      </c>
      <c r="AI2235" s="1">
        <v>1</v>
      </c>
    </row>
    <row r="2236" spans="1:35" x14ac:dyDescent="0.35">
      <c r="A2236" s="1" t="s">
        <v>21</v>
      </c>
      <c r="B2236" s="1">
        <v>1</v>
      </c>
      <c r="C2236" s="1" t="s">
        <v>229</v>
      </c>
      <c r="D2236" s="1" t="s">
        <v>240</v>
      </c>
      <c r="E2236" s="1" t="s">
        <v>241</v>
      </c>
      <c r="F2236" s="1" t="s">
        <v>25</v>
      </c>
      <c r="G2236" s="1">
        <v>13</v>
      </c>
      <c r="H2236" s="1" t="s">
        <v>88</v>
      </c>
      <c r="I2236" s="1" t="s">
        <v>89</v>
      </c>
      <c r="J2236" s="2">
        <v>5576466.6600000001</v>
      </c>
      <c r="K2236" s="2">
        <v>15151180</v>
      </c>
      <c r="L2236" s="2">
        <v>7575590</v>
      </c>
      <c r="M2236" s="2">
        <v>4853963.5999999996</v>
      </c>
      <c r="N2236" s="2">
        <v>-2721626.4</v>
      </c>
      <c r="O2236" s="2">
        <v>-35.926263168941297</v>
      </c>
      <c r="P2236" s="3" t="s">
        <v>73</v>
      </c>
      <c r="Q2236" s="3" t="s">
        <v>29</v>
      </c>
      <c r="R2236" s="1" t="s">
        <v>30</v>
      </c>
      <c r="S2236" s="1" t="s">
        <v>31</v>
      </c>
      <c r="T2236" s="1" t="s">
        <v>30</v>
      </c>
      <c r="U2236" s="1" t="s">
        <v>32</v>
      </c>
      <c r="V2236" s="1" t="s">
        <v>33</v>
      </c>
      <c r="W2236" s="1" t="s">
        <v>32</v>
      </c>
      <c r="X2236" s="1" t="s">
        <v>34</v>
      </c>
      <c r="Y2236" s="1">
        <v>1</v>
      </c>
      <c r="Z2236" s="1">
        <v>1</v>
      </c>
      <c r="AA2236" s="1" t="s">
        <v>2127</v>
      </c>
      <c r="AB2236" s="1" t="s">
        <v>2140</v>
      </c>
      <c r="AC2236" s="1" t="s">
        <v>2141</v>
      </c>
      <c r="AE2236" s="2">
        <v>5048944</v>
      </c>
      <c r="AF2236" s="2" t="s">
        <v>2152</v>
      </c>
      <c r="AG2236" s="48">
        <v>-15151180</v>
      </c>
      <c r="AH2236" s="50">
        <v>-1</v>
      </c>
      <c r="AI2236" s="1">
        <v>1</v>
      </c>
    </row>
    <row r="2237" spans="1:35" x14ac:dyDescent="0.35">
      <c r="A2237" s="1" t="s">
        <v>21</v>
      </c>
      <c r="B2237" s="1">
        <v>1</v>
      </c>
      <c r="C2237" s="1" t="s">
        <v>229</v>
      </c>
      <c r="D2237" s="1" t="s">
        <v>242</v>
      </c>
      <c r="E2237" s="1" t="s">
        <v>243</v>
      </c>
      <c r="F2237" s="1" t="s">
        <v>25</v>
      </c>
      <c r="G2237" s="1">
        <v>13</v>
      </c>
      <c r="H2237" s="1" t="s">
        <v>88</v>
      </c>
      <c r="I2237" s="1" t="s">
        <v>89</v>
      </c>
      <c r="J2237" s="2">
        <v>11690079.189999999</v>
      </c>
      <c r="K2237" s="2">
        <v>12119365</v>
      </c>
      <c r="L2237" s="2">
        <v>6059682.5</v>
      </c>
      <c r="M2237" s="2">
        <v>4793982.01</v>
      </c>
      <c r="N2237" s="2">
        <v>-1265700.49</v>
      </c>
      <c r="O2237" s="2">
        <v>-20.8872410394439</v>
      </c>
      <c r="P2237" s="3" t="s">
        <v>73</v>
      </c>
      <c r="Q2237" s="3" t="s">
        <v>29</v>
      </c>
      <c r="R2237" s="1" t="s">
        <v>30</v>
      </c>
      <c r="S2237" s="1" t="s">
        <v>31</v>
      </c>
      <c r="T2237" s="1" t="s">
        <v>30</v>
      </c>
      <c r="U2237" s="1" t="s">
        <v>32</v>
      </c>
      <c r="V2237" s="1" t="s">
        <v>33</v>
      </c>
      <c r="W2237" s="1" t="s">
        <v>32</v>
      </c>
      <c r="X2237" s="1" t="s">
        <v>34</v>
      </c>
      <c r="Y2237" s="1">
        <v>1</v>
      </c>
      <c r="Z2237" s="1">
        <v>1</v>
      </c>
      <c r="AA2237" s="1" t="s">
        <v>2121</v>
      </c>
      <c r="AB2237" s="1" t="s">
        <v>2140</v>
      </c>
      <c r="AC2237" s="1" t="s">
        <v>2123</v>
      </c>
      <c r="AE2237" s="2">
        <v>11212565</v>
      </c>
      <c r="AF2237" s="2" t="s">
        <v>2152</v>
      </c>
      <c r="AG2237" s="48">
        <v>-12119365</v>
      </c>
      <c r="AH2237" s="50">
        <v>-1</v>
      </c>
      <c r="AI2237" s="1">
        <v>1</v>
      </c>
    </row>
    <row r="2238" spans="1:35" x14ac:dyDescent="0.35">
      <c r="A2238" s="1" t="s">
        <v>21</v>
      </c>
      <c r="B2238" s="1">
        <v>1</v>
      </c>
      <c r="C2238" s="1" t="s">
        <v>229</v>
      </c>
      <c r="D2238" s="1" t="s">
        <v>230</v>
      </c>
      <c r="E2238" s="1" t="s">
        <v>231</v>
      </c>
      <c r="F2238" s="1" t="s">
        <v>25</v>
      </c>
      <c r="G2238" s="1">
        <v>14</v>
      </c>
      <c r="H2238" s="1" t="s">
        <v>90</v>
      </c>
      <c r="I2238" s="1" t="s">
        <v>91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3" t="s">
        <v>28</v>
      </c>
      <c r="Q2238" s="3" t="s">
        <v>29</v>
      </c>
      <c r="R2238" s="1" t="s">
        <v>30</v>
      </c>
      <c r="S2238" s="1" t="s">
        <v>31</v>
      </c>
      <c r="T2238" s="1" t="s">
        <v>30</v>
      </c>
      <c r="U2238" s="1" t="s">
        <v>32</v>
      </c>
      <c r="V2238" s="1" t="s">
        <v>33</v>
      </c>
      <c r="W2238" s="1" t="s">
        <v>32</v>
      </c>
      <c r="X2238" s="1" t="s">
        <v>34</v>
      </c>
      <c r="Y2238" s="1">
        <v>1</v>
      </c>
      <c r="Z2238" s="1">
        <v>0</v>
      </c>
      <c r="AA2238" s="1" t="s">
        <v>2128</v>
      </c>
      <c r="AB2238" s="1" t="s">
        <v>2126</v>
      </c>
      <c r="AC2238" s="1" t="s">
        <v>2126</v>
      </c>
      <c r="AE2238" s="2">
        <v>0</v>
      </c>
      <c r="AF2238" s="2" t="s">
        <v>2153</v>
      </c>
      <c r="AG2238" s="48">
        <v>0</v>
      </c>
      <c r="AH2238" s="50" t="e">
        <v>#DIV/0!</v>
      </c>
      <c r="AI2238" s="1">
        <v>0</v>
      </c>
    </row>
    <row r="2239" spans="1:35" x14ac:dyDescent="0.35">
      <c r="A2239" s="1" t="s">
        <v>21</v>
      </c>
      <c r="B2239" s="1">
        <v>1</v>
      </c>
      <c r="C2239" s="1" t="s">
        <v>229</v>
      </c>
      <c r="D2239" s="1" t="s">
        <v>232</v>
      </c>
      <c r="E2239" s="1" t="s">
        <v>233</v>
      </c>
      <c r="F2239" s="1" t="s">
        <v>25</v>
      </c>
      <c r="G2239" s="1">
        <v>14</v>
      </c>
      <c r="H2239" s="1" t="s">
        <v>90</v>
      </c>
      <c r="I2239" s="1" t="s">
        <v>91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3" t="s">
        <v>28</v>
      </c>
      <c r="Q2239" s="3" t="s">
        <v>29</v>
      </c>
      <c r="R2239" s="1" t="s">
        <v>30</v>
      </c>
      <c r="S2239" s="1" t="s">
        <v>31</v>
      </c>
      <c r="T2239" s="1" t="s">
        <v>30</v>
      </c>
      <c r="U2239" s="1" t="s">
        <v>32</v>
      </c>
      <c r="V2239" s="1" t="s">
        <v>33</v>
      </c>
      <c r="W2239" s="1" t="s">
        <v>32</v>
      </c>
      <c r="X2239" s="1" t="s">
        <v>34</v>
      </c>
      <c r="Y2239" s="1">
        <v>1</v>
      </c>
      <c r="Z2239" s="1">
        <v>0</v>
      </c>
      <c r="AA2239" s="1" t="s">
        <v>2128</v>
      </c>
      <c r="AB2239" s="1" t="s">
        <v>2126</v>
      </c>
      <c r="AC2239" s="1" t="s">
        <v>2126</v>
      </c>
      <c r="AE2239" s="2">
        <v>0</v>
      </c>
      <c r="AF2239" s="2" t="s">
        <v>2153</v>
      </c>
      <c r="AG2239" s="48">
        <v>0</v>
      </c>
      <c r="AH2239" s="50" t="e">
        <v>#DIV/0!</v>
      </c>
      <c r="AI2239" s="1">
        <v>0</v>
      </c>
    </row>
    <row r="2240" spans="1:35" x14ac:dyDescent="0.35">
      <c r="A2240" s="1" t="s">
        <v>21</v>
      </c>
      <c r="B2240" s="1">
        <v>1</v>
      </c>
      <c r="C2240" s="1" t="s">
        <v>229</v>
      </c>
      <c r="D2240" s="1" t="s">
        <v>234</v>
      </c>
      <c r="E2240" s="1" t="s">
        <v>235</v>
      </c>
      <c r="F2240" s="1" t="s">
        <v>56</v>
      </c>
      <c r="G2240" s="1">
        <v>14</v>
      </c>
      <c r="H2240" s="1" t="s">
        <v>90</v>
      </c>
      <c r="I2240" s="1" t="s">
        <v>91</v>
      </c>
      <c r="J2240" s="2">
        <v>860861441.94000006</v>
      </c>
      <c r="K2240" s="2">
        <v>871760000</v>
      </c>
      <c r="L2240" s="2">
        <v>435880000</v>
      </c>
      <c r="M2240" s="2">
        <v>496991155.87</v>
      </c>
      <c r="N2240" s="2">
        <v>61111155.869999997</v>
      </c>
      <c r="O2240" s="2">
        <v>14.0201789185097</v>
      </c>
      <c r="P2240" s="3" t="s">
        <v>28</v>
      </c>
      <c r="Q2240" s="3" t="s">
        <v>29</v>
      </c>
      <c r="R2240" s="1" t="s">
        <v>30</v>
      </c>
      <c r="S2240" s="1" t="s">
        <v>31</v>
      </c>
      <c r="T2240" s="1" t="s">
        <v>30</v>
      </c>
      <c r="U2240" s="1" t="s">
        <v>32</v>
      </c>
      <c r="V2240" s="1" t="s">
        <v>33</v>
      </c>
      <c r="W2240" s="1" t="s">
        <v>32</v>
      </c>
      <c r="X2240" s="1" t="s">
        <v>34</v>
      </c>
      <c r="Y2240" s="1">
        <v>1</v>
      </c>
      <c r="Z2240" s="1">
        <v>0</v>
      </c>
      <c r="AA2240" s="1" t="s">
        <v>2128</v>
      </c>
      <c r="AB2240" s="1" t="s">
        <v>2140</v>
      </c>
      <c r="AC2240" s="1" t="s">
        <v>2125</v>
      </c>
      <c r="AE2240" s="2">
        <v>981449934.06857157</v>
      </c>
      <c r="AF2240" s="2" t="s">
        <v>2152</v>
      </c>
      <c r="AG2240" s="48">
        <v>-871760000</v>
      </c>
      <c r="AH2240" s="50">
        <v>-1</v>
      </c>
      <c r="AI2240" s="1">
        <v>0</v>
      </c>
    </row>
    <row r="2241" spans="1:35" x14ac:dyDescent="0.35">
      <c r="A2241" s="1" t="s">
        <v>21</v>
      </c>
      <c r="B2241" s="1">
        <v>1</v>
      </c>
      <c r="C2241" s="1" t="s">
        <v>229</v>
      </c>
      <c r="D2241" s="1" t="s">
        <v>236</v>
      </c>
      <c r="E2241" s="1" t="s">
        <v>237</v>
      </c>
      <c r="F2241" s="1" t="s">
        <v>56</v>
      </c>
      <c r="G2241" s="1">
        <v>14</v>
      </c>
      <c r="H2241" s="1" t="s">
        <v>90</v>
      </c>
      <c r="I2241" s="1" t="s">
        <v>91</v>
      </c>
      <c r="J2241" s="2">
        <v>679437057.42999995</v>
      </c>
      <c r="K2241" s="2">
        <v>749121941.04999995</v>
      </c>
      <c r="L2241" s="2">
        <v>374560970.52499998</v>
      </c>
      <c r="M2241" s="2">
        <v>348788636.54000002</v>
      </c>
      <c r="N2241" s="2">
        <v>-25772333.984999999</v>
      </c>
      <c r="O2241" s="2">
        <v>-6.8806779171029104</v>
      </c>
      <c r="P2241" s="3" t="s">
        <v>73</v>
      </c>
      <c r="Q2241" s="3" t="s">
        <v>29</v>
      </c>
      <c r="R2241" s="1" t="s">
        <v>30</v>
      </c>
      <c r="S2241" s="1" t="s">
        <v>31</v>
      </c>
      <c r="T2241" s="1" t="s">
        <v>30</v>
      </c>
      <c r="U2241" s="1" t="s">
        <v>32</v>
      </c>
      <c r="V2241" s="1" t="s">
        <v>33</v>
      </c>
      <c r="W2241" s="1" t="s">
        <v>32</v>
      </c>
      <c r="X2241" s="1" t="s">
        <v>34</v>
      </c>
      <c r="Y2241" s="1">
        <v>1</v>
      </c>
      <c r="Z2241" s="1">
        <v>0</v>
      </c>
      <c r="AA2241" s="1" t="s">
        <v>2129</v>
      </c>
      <c r="AB2241" s="1" t="s">
        <v>2140</v>
      </c>
      <c r="AC2241" s="1" t="s">
        <v>2123</v>
      </c>
      <c r="AE2241" s="2">
        <v>697573073.07999992</v>
      </c>
      <c r="AF2241" s="2" t="s">
        <v>2152</v>
      </c>
      <c r="AG2241" s="48">
        <v>-749121941.04999995</v>
      </c>
      <c r="AH2241" s="50">
        <v>-1</v>
      </c>
      <c r="AI2241" s="1">
        <v>0</v>
      </c>
    </row>
    <row r="2242" spans="1:35" x14ac:dyDescent="0.35">
      <c r="A2242" s="1" t="s">
        <v>21</v>
      </c>
      <c r="B2242" s="1">
        <v>1</v>
      </c>
      <c r="C2242" s="1" t="s">
        <v>229</v>
      </c>
      <c r="D2242" s="1" t="s">
        <v>240</v>
      </c>
      <c r="E2242" s="1" t="s">
        <v>241</v>
      </c>
      <c r="F2242" s="1" t="s">
        <v>25</v>
      </c>
      <c r="G2242" s="1">
        <v>14</v>
      </c>
      <c r="H2242" s="1" t="s">
        <v>90</v>
      </c>
      <c r="I2242" s="1" t="s">
        <v>91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3" t="s">
        <v>28</v>
      </c>
      <c r="Q2242" s="3" t="s">
        <v>29</v>
      </c>
      <c r="R2242" s="1" t="s">
        <v>30</v>
      </c>
      <c r="S2242" s="1" t="s">
        <v>31</v>
      </c>
      <c r="T2242" s="1" t="s">
        <v>30</v>
      </c>
      <c r="U2242" s="1" t="s">
        <v>32</v>
      </c>
      <c r="V2242" s="1" t="s">
        <v>33</v>
      </c>
      <c r="W2242" s="1" t="s">
        <v>32</v>
      </c>
      <c r="X2242" s="1" t="s">
        <v>34</v>
      </c>
      <c r="Y2242" s="1">
        <v>1</v>
      </c>
      <c r="Z2242" s="1">
        <v>0</v>
      </c>
      <c r="AA2242" s="1" t="s">
        <v>2127</v>
      </c>
      <c r="AB2242" s="1" t="s">
        <v>2126</v>
      </c>
      <c r="AC2242" s="1" t="s">
        <v>2126</v>
      </c>
      <c r="AE2242" s="2">
        <v>0</v>
      </c>
      <c r="AF2242" s="2" t="s">
        <v>2153</v>
      </c>
      <c r="AG2242" s="48">
        <v>0</v>
      </c>
      <c r="AH2242" s="50" t="e">
        <v>#DIV/0!</v>
      </c>
      <c r="AI2242" s="1">
        <v>0</v>
      </c>
    </row>
    <row r="2243" spans="1:35" x14ac:dyDescent="0.35">
      <c r="A2243" s="1" t="s">
        <v>21</v>
      </c>
      <c r="B2243" s="1">
        <v>1</v>
      </c>
      <c r="C2243" s="1" t="s">
        <v>229</v>
      </c>
      <c r="D2243" s="1" t="s">
        <v>244</v>
      </c>
      <c r="E2243" s="1" t="s">
        <v>245</v>
      </c>
      <c r="F2243" s="1" t="s">
        <v>25</v>
      </c>
      <c r="G2243" s="1">
        <v>14</v>
      </c>
      <c r="H2243" s="1" t="s">
        <v>90</v>
      </c>
      <c r="I2243" s="1" t="s">
        <v>91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3" t="s">
        <v>28</v>
      </c>
      <c r="Q2243" s="3" t="s">
        <v>29</v>
      </c>
      <c r="R2243" s="1" t="s">
        <v>30</v>
      </c>
      <c r="S2243" s="1" t="s">
        <v>31</v>
      </c>
      <c r="T2243" s="1" t="s">
        <v>30</v>
      </c>
      <c r="U2243" s="1" t="s">
        <v>32</v>
      </c>
      <c r="V2243" s="1" t="s">
        <v>33</v>
      </c>
      <c r="W2243" s="1" t="s">
        <v>32</v>
      </c>
      <c r="X2243" s="1" t="s">
        <v>34</v>
      </c>
      <c r="Y2243" s="1">
        <v>1</v>
      </c>
      <c r="Z2243" s="1">
        <v>0</v>
      </c>
      <c r="AA2243" s="1" t="s">
        <v>2129</v>
      </c>
      <c r="AB2243" s="1" t="s">
        <v>2126</v>
      </c>
      <c r="AC2243" s="1" t="s">
        <v>2126</v>
      </c>
      <c r="AE2243" s="2">
        <v>0</v>
      </c>
      <c r="AF2243" s="2" t="s">
        <v>2153</v>
      </c>
      <c r="AG2243" s="48">
        <v>0</v>
      </c>
      <c r="AH2243" s="50" t="e">
        <v>#DIV/0!</v>
      </c>
      <c r="AI2243" s="1">
        <v>0</v>
      </c>
    </row>
    <row r="2244" spans="1:35" x14ac:dyDescent="0.35">
      <c r="A2244" s="1" t="s">
        <v>21</v>
      </c>
      <c r="B2244" s="1">
        <v>1</v>
      </c>
      <c r="C2244" s="1" t="s">
        <v>229</v>
      </c>
      <c r="D2244" s="1" t="s">
        <v>238</v>
      </c>
      <c r="E2244" s="1" t="s">
        <v>239</v>
      </c>
      <c r="F2244" s="1" t="s">
        <v>25</v>
      </c>
      <c r="G2244" s="1">
        <v>14</v>
      </c>
      <c r="H2244" s="1" t="s">
        <v>90</v>
      </c>
      <c r="I2244" s="1" t="s">
        <v>91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3" t="s">
        <v>28</v>
      </c>
      <c r="Q2244" s="3" t="s">
        <v>29</v>
      </c>
      <c r="R2244" s="1" t="s">
        <v>30</v>
      </c>
      <c r="S2244" s="1" t="s">
        <v>31</v>
      </c>
      <c r="T2244" s="1" t="s">
        <v>30</v>
      </c>
      <c r="U2244" s="1" t="s">
        <v>32</v>
      </c>
      <c r="V2244" s="1" t="s">
        <v>33</v>
      </c>
      <c r="W2244" s="1" t="s">
        <v>32</v>
      </c>
      <c r="X2244" s="1" t="s">
        <v>34</v>
      </c>
      <c r="Y2244" s="1">
        <v>1</v>
      </c>
      <c r="Z2244" s="1">
        <v>0</v>
      </c>
      <c r="AA2244" s="1" t="s">
        <v>2121</v>
      </c>
      <c r="AB2244" s="1" t="s">
        <v>2126</v>
      </c>
      <c r="AC2244" s="1" t="s">
        <v>2126</v>
      </c>
      <c r="AE2244" s="2">
        <v>0</v>
      </c>
      <c r="AF2244" s="2" t="s">
        <v>2153</v>
      </c>
      <c r="AG2244" s="48">
        <v>0</v>
      </c>
      <c r="AH2244" s="50" t="e">
        <v>#DIV/0!</v>
      </c>
      <c r="AI2244" s="1">
        <v>0</v>
      </c>
    </row>
    <row r="2245" spans="1:35" x14ac:dyDescent="0.35">
      <c r="A2245" s="1" t="s">
        <v>21</v>
      </c>
      <c r="B2245" s="1">
        <v>1</v>
      </c>
      <c r="C2245" s="1" t="s">
        <v>229</v>
      </c>
      <c r="D2245" s="1" t="s">
        <v>242</v>
      </c>
      <c r="E2245" s="1" t="s">
        <v>243</v>
      </c>
      <c r="F2245" s="1" t="s">
        <v>25</v>
      </c>
      <c r="G2245" s="1">
        <v>14</v>
      </c>
      <c r="H2245" s="1" t="s">
        <v>90</v>
      </c>
      <c r="I2245" s="1" t="s">
        <v>91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3" t="s">
        <v>28</v>
      </c>
      <c r="Q2245" s="3" t="s">
        <v>29</v>
      </c>
      <c r="R2245" s="1" t="s">
        <v>30</v>
      </c>
      <c r="S2245" s="1" t="s">
        <v>31</v>
      </c>
      <c r="T2245" s="1" t="s">
        <v>30</v>
      </c>
      <c r="U2245" s="1" t="s">
        <v>32</v>
      </c>
      <c r="V2245" s="1" t="s">
        <v>33</v>
      </c>
      <c r="W2245" s="1" t="s">
        <v>32</v>
      </c>
      <c r="X2245" s="1" t="s">
        <v>34</v>
      </c>
      <c r="Y2245" s="1">
        <v>1</v>
      </c>
      <c r="Z2245" s="1">
        <v>0</v>
      </c>
      <c r="AA2245" s="1" t="s">
        <v>2121</v>
      </c>
      <c r="AB2245" s="1" t="s">
        <v>2126</v>
      </c>
      <c r="AC2245" s="1" t="s">
        <v>2126</v>
      </c>
      <c r="AE2245" s="2">
        <v>0</v>
      </c>
      <c r="AF2245" s="2" t="s">
        <v>2153</v>
      </c>
      <c r="AG2245" s="48">
        <v>0</v>
      </c>
      <c r="AH2245" s="50" t="e">
        <v>#DIV/0!</v>
      </c>
      <c r="AI2245" s="1">
        <v>0</v>
      </c>
    </row>
    <row r="2246" spans="1:35" x14ac:dyDescent="0.35">
      <c r="A2246" s="1" t="s">
        <v>21</v>
      </c>
      <c r="B2246" s="1">
        <v>1</v>
      </c>
      <c r="C2246" s="1" t="s">
        <v>229</v>
      </c>
      <c r="D2246" s="1" t="s">
        <v>246</v>
      </c>
      <c r="E2246" s="1" t="s">
        <v>247</v>
      </c>
      <c r="F2246" s="1" t="s">
        <v>25</v>
      </c>
      <c r="G2246" s="1">
        <v>14</v>
      </c>
      <c r="H2246" s="1" t="s">
        <v>90</v>
      </c>
      <c r="I2246" s="1" t="s">
        <v>91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3" t="s">
        <v>28</v>
      </c>
      <c r="Q2246" s="3" t="s">
        <v>29</v>
      </c>
      <c r="R2246" s="1" t="s">
        <v>30</v>
      </c>
      <c r="S2246" s="1" t="s">
        <v>31</v>
      </c>
      <c r="T2246" s="1" t="s">
        <v>30</v>
      </c>
      <c r="U2246" s="1" t="s">
        <v>32</v>
      </c>
      <c r="V2246" s="1" t="s">
        <v>33</v>
      </c>
      <c r="W2246" s="1" t="s">
        <v>32</v>
      </c>
      <c r="X2246" s="1" t="s">
        <v>34</v>
      </c>
      <c r="Y2246" s="1">
        <v>1</v>
      </c>
      <c r="Z2246" s="1">
        <v>0</v>
      </c>
      <c r="AA2246" s="1" t="s">
        <v>2129</v>
      </c>
      <c r="AB2246" s="1" t="s">
        <v>2126</v>
      </c>
      <c r="AC2246" s="1" t="s">
        <v>2126</v>
      </c>
      <c r="AE2246" s="2">
        <v>0</v>
      </c>
      <c r="AF2246" s="2" t="s">
        <v>2153</v>
      </c>
      <c r="AG2246" s="48">
        <v>0</v>
      </c>
      <c r="AH2246" s="50" t="e">
        <v>#DIV/0!</v>
      </c>
      <c r="AI2246" s="1">
        <v>0</v>
      </c>
    </row>
    <row r="2247" spans="1:35" x14ac:dyDescent="0.35">
      <c r="A2247" s="1" t="s">
        <v>21</v>
      </c>
      <c r="B2247" s="1">
        <v>1</v>
      </c>
      <c r="C2247" s="1" t="s">
        <v>229</v>
      </c>
      <c r="D2247" s="1" t="s">
        <v>230</v>
      </c>
      <c r="E2247" s="1" t="s">
        <v>231</v>
      </c>
      <c r="F2247" s="1" t="s">
        <v>25</v>
      </c>
      <c r="G2247" s="1">
        <v>15</v>
      </c>
      <c r="H2247" s="1" t="s">
        <v>92</v>
      </c>
      <c r="I2247" s="1" t="s">
        <v>93</v>
      </c>
      <c r="J2247" s="2">
        <v>334641.81</v>
      </c>
      <c r="K2247" s="2">
        <v>11747300</v>
      </c>
      <c r="L2247" s="2">
        <v>5873650</v>
      </c>
      <c r="M2247" s="2">
        <v>0</v>
      </c>
      <c r="N2247" s="2">
        <v>-5873650</v>
      </c>
      <c r="O2247" s="2">
        <v>-100</v>
      </c>
      <c r="P2247" s="3" t="s">
        <v>73</v>
      </c>
      <c r="Q2247" s="3" t="s">
        <v>29</v>
      </c>
      <c r="R2247" s="1" t="s">
        <v>30</v>
      </c>
      <c r="S2247" s="1" t="s">
        <v>31</v>
      </c>
      <c r="T2247" s="1" t="s">
        <v>30</v>
      </c>
      <c r="U2247" s="1" t="s">
        <v>32</v>
      </c>
      <c r="V2247" s="1" t="s">
        <v>33</v>
      </c>
      <c r="W2247" s="1" t="s">
        <v>32</v>
      </c>
      <c r="X2247" s="1" t="s">
        <v>34</v>
      </c>
      <c r="Y2247" s="1">
        <v>1</v>
      </c>
      <c r="Z2247" s="1">
        <v>0</v>
      </c>
      <c r="AA2247" s="1" t="s">
        <v>2128</v>
      </c>
      <c r="AB2247" s="1" t="s">
        <v>2140</v>
      </c>
      <c r="AC2247" s="1" t="s">
        <v>2142</v>
      </c>
      <c r="AE2247" s="2">
        <v>11388011.379999999</v>
      </c>
      <c r="AF2247" s="2" t="s">
        <v>2152</v>
      </c>
      <c r="AG2247" s="48">
        <v>-11747300</v>
      </c>
      <c r="AH2247" s="50">
        <v>-1</v>
      </c>
      <c r="AI2247" s="1">
        <v>0</v>
      </c>
    </row>
    <row r="2248" spans="1:35" x14ac:dyDescent="0.35">
      <c r="A2248" s="1" t="s">
        <v>21</v>
      </c>
      <c r="B2248" s="1">
        <v>1</v>
      </c>
      <c r="C2248" s="1" t="s">
        <v>229</v>
      </c>
      <c r="D2248" s="1" t="s">
        <v>232</v>
      </c>
      <c r="E2248" s="1" t="s">
        <v>233</v>
      </c>
      <c r="F2248" s="1" t="s">
        <v>25</v>
      </c>
      <c r="G2248" s="1">
        <v>15</v>
      </c>
      <c r="H2248" s="1" t="s">
        <v>92</v>
      </c>
      <c r="I2248" s="1" t="s">
        <v>93</v>
      </c>
      <c r="J2248" s="2">
        <v>96243.97</v>
      </c>
      <c r="K2248" s="2">
        <v>414000</v>
      </c>
      <c r="L2248" s="2">
        <v>207000</v>
      </c>
      <c r="M2248" s="2">
        <v>7240000</v>
      </c>
      <c r="N2248" s="2">
        <v>7033000</v>
      </c>
      <c r="O2248" s="2">
        <v>3397.5845410627999</v>
      </c>
      <c r="P2248" s="3" t="s">
        <v>28</v>
      </c>
      <c r="Q2248" s="3" t="s">
        <v>29</v>
      </c>
      <c r="R2248" s="1" t="s">
        <v>30</v>
      </c>
      <c r="S2248" s="1" t="s">
        <v>31</v>
      </c>
      <c r="T2248" s="1" t="s">
        <v>30</v>
      </c>
      <c r="U2248" s="1" t="s">
        <v>32</v>
      </c>
      <c r="V2248" s="1" t="s">
        <v>33</v>
      </c>
      <c r="W2248" s="1" t="s">
        <v>32</v>
      </c>
      <c r="X2248" s="1" t="s">
        <v>34</v>
      </c>
      <c r="Y2248" s="1">
        <v>1</v>
      </c>
      <c r="Z2248" s="1">
        <v>0</v>
      </c>
      <c r="AA2248" s="1" t="s">
        <v>2128</v>
      </c>
      <c r="AB2248" s="1" t="s">
        <v>2140</v>
      </c>
      <c r="AC2248" s="1" t="s">
        <v>2143</v>
      </c>
      <c r="AE2248" s="2">
        <v>1005245.58</v>
      </c>
      <c r="AF2248" s="2" t="s">
        <v>2152</v>
      </c>
      <c r="AG2248" s="48">
        <v>-414000</v>
      </c>
      <c r="AH2248" s="50">
        <v>-1</v>
      </c>
      <c r="AI2248" s="1">
        <v>0</v>
      </c>
    </row>
    <row r="2249" spans="1:35" x14ac:dyDescent="0.35">
      <c r="A2249" s="1" t="s">
        <v>21</v>
      </c>
      <c r="B2249" s="1">
        <v>1</v>
      </c>
      <c r="C2249" s="1" t="s">
        <v>229</v>
      </c>
      <c r="D2249" s="1" t="s">
        <v>234</v>
      </c>
      <c r="E2249" s="1" t="s">
        <v>235</v>
      </c>
      <c r="F2249" s="1" t="s">
        <v>56</v>
      </c>
      <c r="G2249" s="1">
        <v>15</v>
      </c>
      <c r="H2249" s="1" t="s">
        <v>92</v>
      </c>
      <c r="I2249" s="1" t="s">
        <v>93</v>
      </c>
      <c r="J2249" s="2">
        <v>16549197.33</v>
      </c>
      <c r="K2249" s="2">
        <v>21508179.690000001</v>
      </c>
      <c r="L2249" s="2">
        <v>10754089.845000001</v>
      </c>
      <c r="M2249" s="2">
        <v>8977560</v>
      </c>
      <c r="N2249" s="2">
        <v>-1776529.845</v>
      </c>
      <c r="O2249" s="2">
        <v>-16.5195741397491</v>
      </c>
      <c r="P2249" s="3" t="s">
        <v>73</v>
      </c>
      <c r="Q2249" s="3" t="s">
        <v>29</v>
      </c>
      <c r="R2249" s="1" t="s">
        <v>30</v>
      </c>
      <c r="S2249" s="1" t="s">
        <v>31</v>
      </c>
      <c r="T2249" s="1" t="s">
        <v>30</v>
      </c>
      <c r="U2249" s="1" t="s">
        <v>32</v>
      </c>
      <c r="V2249" s="1" t="s">
        <v>33</v>
      </c>
      <c r="W2249" s="1" t="s">
        <v>32</v>
      </c>
      <c r="X2249" s="1" t="s">
        <v>34</v>
      </c>
      <c r="Y2249" s="1">
        <v>1</v>
      </c>
      <c r="Z2249" s="1">
        <v>0</v>
      </c>
      <c r="AA2249" s="1" t="s">
        <v>2128</v>
      </c>
      <c r="AB2249" s="1" t="s">
        <v>2140</v>
      </c>
      <c r="AC2249" s="1" t="s">
        <v>2123</v>
      </c>
      <c r="AE2249" s="2">
        <v>24129952.640000001</v>
      </c>
      <c r="AF2249" s="2" t="s">
        <v>2152</v>
      </c>
      <c r="AG2249" s="48">
        <v>-21508179.690000001</v>
      </c>
      <c r="AH2249" s="50">
        <v>-1</v>
      </c>
      <c r="AI2249" s="1">
        <v>0</v>
      </c>
    </row>
    <row r="2250" spans="1:35" x14ac:dyDescent="0.35">
      <c r="A2250" s="1" t="s">
        <v>21</v>
      </c>
      <c r="B2250" s="1">
        <v>1</v>
      </c>
      <c r="C2250" s="1" t="s">
        <v>229</v>
      </c>
      <c r="D2250" s="1" t="s">
        <v>236</v>
      </c>
      <c r="E2250" s="1" t="s">
        <v>237</v>
      </c>
      <c r="F2250" s="1" t="s">
        <v>56</v>
      </c>
      <c r="G2250" s="1">
        <v>15</v>
      </c>
      <c r="H2250" s="1" t="s">
        <v>92</v>
      </c>
      <c r="I2250" s="1" t="s">
        <v>93</v>
      </c>
      <c r="J2250" s="2">
        <v>28095180.379999999</v>
      </c>
      <c r="K2250" s="2">
        <v>21928734.34</v>
      </c>
      <c r="L2250" s="2">
        <v>10964367.17</v>
      </c>
      <c r="M2250" s="2">
        <v>3800000</v>
      </c>
      <c r="N2250" s="2">
        <v>-7164367.1699999999</v>
      </c>
      <c r="O2250" s="2">
        <v>-65.3422770226328</v>
      </c>
      <c r="P2250" s="3" t="s">
        <v>73</v>
      </c>
      <c r="Q2250" s="3" t="s">
        <v>29</v>
      </c>
      <c r="R2250" s="1" t="s">
        <v>30</v>
      </c>
      <c r="S2250" s="1" t="s">
        <v>31</v>
      </c>
      <c r="T2250" s="1" t="s">
        <v>30</v>
      </c>
      <c r="U2250" s="1" t="s">
        <v>32</v>
      </c>
      <c r="V2250" s="1" t="s">
        <v>33</v>
      </c>
      <c r="W2250" s="1" t="s">
        <v>32</v>
      </c>
      <c r="X2250" s="1" t="s">
        <v>34</v>
      </c>
      <c r="Y2250" s="1">
        <v>1</v>
      </c>
      <c r="Z2250" s="1">
        <v>0</v>
      </c>
      <c r="AA2250" s="1" t="s">
        <v>2129</v>
      </c>
      <c r="AB2250" s="1" t="s">
        <v>2140</v>
      </c>
      <c r="AC2250" s="1" t="s">
        <v>2142</v>
      </c>
      <c r="AE2250" s="2">
        <v>15149388.529999999</v>
      </c>
      <c r="AF2250" s="2" t="s">
        <v>2152</v>
      </c>
      <c r="AG2250" s="48">
        <v>-21928734.34</v>
      </c>
      <c r="AH2250" s="50">
        <v>-1</v>
      </c>
      <c r="AI2250" s="1">
        <v>0</v>
      </c>
    </row>
    <row r="2251" spans="1:35" x14ac:dyDescent="0.35">
      <c r="A2251" s="1" t="s">
        <v>21</v>
      </c>
      <c r="B2251" s="1">
        <v>1</v>
      </c>
      <c r="C2251" s="1" t="s">
        <v>229</v>
      </c>
      <c r="D2251" s="1" t="s">
        <v>240</v>
      </c>
      <c r="E2251" s="1" t="s">
        <v>241</v>
      </c>
      <c r="F2251" s="1" t="s">
        <v>25</v>
      </c>
      <c r="G2251" s="1">
        <v>15</v>
      </c>
      <c r="H2251" s="1" t="s">
        <v>92</v>
      </c>
      <c r="I2251" s="1" t="s">
        <v>93</v>
      </c>
      <c r="J2251" s="2">
        <v>938122.34</v>
      </c>
      <c r="K2251" s="2">
        <v>1978000</v>
      </c>
      <c r="L2251" s="2">
        <v>989000</v>
      </c>
      <c r="M2251" s="2">
        <v>7280000</v>
      </c>
      <c r="N2251" s="2">
        <v>6291000</v>
      </c>
      <c r="O2251" s="2">
        <v>636.09706774519702</v>
      </c>
      <c r="P2251" s="3" t="s">
        <v>28</v>
      </c>
      <c r="Q2251" s="3" t="s">
        <v>29</v>
      </c>
      <c r="R2251" s="1" t="s">
        <v>30</v>
      </c>
      <c r="S2251" s="1" t="s">
        <v>31</v>
      </c>
      <c r="T2251" s="1" t="s">
        <v>30</v>
      </c>
      <c r="U2251" s="1" t="s">
        <v>32</v>
      </c>
      <c r="V2251" s="1" t="s">
        <v>33</v>
      </c>
      <c r="W2251" s="1" t="s">
        <v>32</v>
      </c>
      <c r="X2251" s="1" t="s">
        <v>34</v>
      </c>
      <c r="Y2251" s="1">
        <v>1</v>
      </c>
      <c r="Z2251" s="1">
        <v>0</v>
      </c>
      <c r="AA2251" s="1" t="s">
        <v>2127</v>
      </c>
      <c r="AB2251" s="1" t="s">
        <v>2140</v>
      </c>
      <c r="AC2251" s="1" t="s">
        <v>2143</v>
      </c>
      <c r="AE2251" s="2">
        <v>8780000</v>
      </c>
      <c r="AF2251" s="2" t="s">
        <v>2152</v>
      </c>
      <c r="AG2251" s="48">
        <v>-1978000</v>
      </c>
      <c r="AH2251" s="50">
        <v>-1</v>
      </c>
      <c r="AI2251" s="1">
        <v>0</v>
      </c>
    </row>
    <row r="2252" spans="1:35" x14ac:dyDescent="0.35">
      <c r="A2252" s="1" t="s">
        <v>21</v>
      </c>
      <c r="B2252" s="1">
        <v>1</v>
      </c>
      <c r="C2252" s="1" t="s">
        <v>229</v>
      </c>
      <c r="D2252" s="1" t="s">
        <v>246</v>
      </c>
      <c r="E2252" s="1" t="s">
        <v>247</v>
      </c>
      <c r="F2252" s="1" t="s">
        <v>25</v>
      </c>
      <c r="G2252" s="1">
        <v>15</v>
      </c>
      <c r="H2252" s="1" t="s">
        <v>92</v>
      </c>
      <c r="I2252" s="1" t="s">
        <v>93</v>
      </c>
      <c r="J2252" s="2">
        <v>1059652.5</v>
      </c>
      <c r="K2252" s="2">
        <v>4195000</v>
      </c>
      <c r="L2252" s="2">
        <v>2097500</v>
      </c>
      <c r="M2252" s="2">
        <v>1278833.2</v>
      </c>
      <c r="N2252" s="2">
        <v>-818666.8</v>
      </c>
      <c r="O2252" s="2">
        <v>-39.030598331346802</v>
      </c>
      <c r="P2252" s="3" t="s">
        <v>73</v>
      </c>
      <c r="Q2252" s="3" t="s">
        <v>29</v>
      </c>
      <c r="R2252" s="1" t="s">
        <v>30</v>
      </c>
      <c r="S2252" s="1" t="s">
        <v>31</v>
      </c>
      <c r="T2252" s="1" t="s">
        <v>30</v>
      </c>
      <c r="U2252" s="1" t="s">
        <v>32</v>
      </c>
      <c r="V2252" s="1" t="s">
        <v>33</v>
      </c>
      <c r="W2252" s="1" t="s">
        <v>32</v>
      </c>
      <c r="X2252" s="1" t="s">
        <v>34</v>
      </c>
      <c r="Y2252" s="1">
        <v>1</v>
      </c>
      <c r="Z2252" s="1">
        <v>0</v>
      </c>
      <c r="AA2252" s="1" t="s">
        <v>2129</v>
      </c>
      <c r="AB2252" s="1" t="s">
        <v>2140</v>
      </c>
      <c r="AC2252" s="1" t="s">
        <v>2141</v>
      </c>
      <c r="AE2252" s="2">
        <v>5190072.13</v>
      </c>
      <c r="AF2252" s="2" t="s">
        <v>2152</v>
      </c>
      <c r="AG2252" s="48">
        <v>-4195000</v>
      </c>
      <c r="AH2252" s="50">
        <v>-1</v>
      </c>
      <c r="AI2252" s="1">
        <v>0</v>
      </c>
    </row>
    <row r="2253" spans="1:35" x14ac:dyDescent="0.35">
      <c r="A2253" s="1" t="s">
        <v>21</v>
      </c>
      <c r="B2253" s="1">
        <v>1</v>
      </c>
      <c r="C2253" s="1" t="s">
        <v>229</v>
      </c>
      <c r="D2253" s="1" t="s">
        <v>242</v>
      </c>
      <c r="E2253" s="1" t="s">
        <v>243</v>
      </c>
      <c r="F2253" s="1" t="s">
        <v>25</v>
      </c>
      <c r="G2253" s="1">
        <v>15</v>
      </c>
      <c r="H2253" s="1" t="s">
        <v>92</v>
      </c>
      <c r="I2253" s="1" t="s">
        <v>93</v>
      </c>
      <c r="J2253" s="2">
        <v>2944640.34</v>
      </c>
      <c r="K2253" s="2">
        <v>3210000</v>
      </c>
      <c r="L2253" s="2">
        <v>1605000</v>
      </c>
      <c r="M2253" s="2">
        <v>0</v>
      </c>
      <c r="N2253" s="2">
        <v>-1605000</v>
      </c>
      <c r="O2253" s="2">
        <v>-100</v>
      </c>
      <c r="P2253" s="3" t="s">
        <v>73</v>
      </c>
      <c r="Q2253" s="3" t="s">
        <v>29</v>
      </c>
      <c r="R2253" s="1" t="s">
        <v>30</v>
      </c>
      <c r="S2253" s="1" t="s">
        <v>31</v>
      </c>
      <c r="T2253" s="1" t="s">
        <v>30</v>
      </c>
      <c r="U2253" s="1" t="s">
        <v>32</v>
      </c>
      <c r="V2253" s="1" t="s">
        <v>33</v>
      </c>
      <c r="W2253" s="1" t="s">
        <v>32</v>
      </c>
      <c r="X2253" s="1" t="s">
        <v>34</v>
      </c>
      <c r="Y2253" s="1">
        <v>1</v>
      </c>
      <c r="Z2253" s="1">
        <v>0</v>
      </c>
      <c r="AA2253" s="1" t="s">
        <v>2121</v>
      </c>
      <c r="AB2253" s="1" t="s">
        <v>2140</v>
      </c>
      <c r="AC2253" s="1" t="s">
        <v>2142</v>
      </c>
      <c r="AE2253" s="2">
        <v>1202756.44</v>
      </c>
      <c r="AF2253" s="2" t="s">
        <v>2152</v>
      </c>
      <c r="AG2253" s="48">
        <v>-3210000</v>
      </c>
      <c r="AH2253" s="50">
        <v>-1</v>
      </c>
      <c r="AI2253" s="1">
        <v>0</v>
      </c>
    </row>
    <row r="2254" spans="1:35" x14ac:dyDescent="0.35">
      <c r="A2254" s="1" t="s">
        <v>21</v>
      </c>
      <c r="B2254" s="1">
        <v>1</v>
      </c>
      <c r="C2254" s="1" t="s">
        <v>229</v>
      </c>
      <c r="D2254" s="1" t="s">
        <v>238</v>
      </c>
      <c r="E2254" s="1" t="s">
        <v>239</v>
      </c>
      <c r="F2254" s="1" t="s">
        <v>25</v>
      </c>
      <c r="G2254" s="1">
        <v>15</v>
      </c>
      <c r="H2254" s="1" t="s">
        <v>92</v>
      </c>
      <c r="I2254" s="1" t="s">
        <v>93</v>
      </c>
      <c r="J2254" s="2">
        <v>842691.74</v>
      </c>
      <c r="K2254" s="2">
        <v>3661500</v>
      </c>
      <c r="L2254" s="2">
        <v>1830750</v>
      </c>
      <c r="M2254" s="2">
        <v>469788.8</v>
      </c>
      <c r="N2254" s="2">
        <v>-1360961.2</v>
      </c>
      <c r="O2254" s="2">
        <v>-74.338997678547003</v>
      </c>
      <c r="P2254" s="3" t="s">
        <v>73</v>
      </c>
      <c r="Q2254" s="3" t="s">
        <v>29</v>
      </c>
      <c r="R2254" s="1" t="s">
        <v>30</v>
      </c>
      <c r="S2254" s="1" t="s">
        <v>31</v>
      </c>
      <c r="T2254" s="1" t="s">
        <v>30</v>
      </c>
      <c r="U2254" s="1" t="s">
        <v>32</v>
      </c>
      <c r="V2254" s="1" t="s">
        <v>33</v>
      </c>
      <c r="W2254" s="1" t="s">
        <v>32</v>
      </c>
      <c r="X2254" s="1" t="s">
        <v>34</v>
      </c>
      <c r="Y2254" s="1">
        <v>1</v>
      </c>
      <c r="Z2254" s="1">
        <v>0</v>
      </c>
      <c r="AA2254" s="1" t="s">
        <v>2121</v>
      </c>
      <c r="AB2254" s="1" t="s">
        <v>2140</v>
      </c>
      <c r="AC2254" s="1" t="s">
        <v>2142</v>
      </c>
      <c r="AE2254" s="2">
        <v>1940288.8</v>
      </c>
      <c r="AF2254" s="2" t="s">
        <v>2152</v>
      </c>
      <c r="AG2254" s="48">
        <v>-3661500</v>
      </c>
      <c r="AH2254" s="50">
        <v>-1</v>
      </c>
      <c r="AI2254" s="1">
        <v>0</v>
      </c>
    </row>
    <row r="2255" spans="1:35" x14ac:dyDescent="0.35">
      <c r="A2255" s="1" t="s">
        <v>21</v>
      </c>
      <c r="B2255" s="1">
        <v>1</v>
      </c>
      <c r="C2255" s="1" t="s">
        <v>229</v>
      </c>
      <c r="D2255" s="1" t="s">
        <v>244</v>
      </c>
      <c r="E2255" s="1" t="s">
        <v>245</v>
      </c>
      <c r="F2255" s="1" t="s">
        <v>25</v>
      </c>
      <c r="G2255" s="1">
        <v>15</v>
      </c>
      <c r="H2255" s="1" t="s">
        <v>92</v>
      </c>
      <c r="I2255" s="1" t="s">
        <v>93</v>
      </c>
      <c r="J2255" s="2">
        <v>941381</v>
      </c>
      <c r="K2255" s="2">
        <v>3853000</v>
      </c>
      <c r="L2255" s="2">
        <v>1926500</v>
      </c>
      <c r="M2255" s="2">
        <v>0</v>
      </c>
      <c r="N2255" s="2">
        <v>-1926500</v>
      </c>
      <c r="O2255" s="2">
        <v>-100</v>
      </c>
      <c r="P2255" s="3" t="s">
        <v>73</v>
      </c>
      <c r="Q2255" s="3" t="s">
        <v>29</v>
      </c>
      <c r="R2255" s="1" t="s">
        <v>30</v>
      </c>
      <c r="S2255" s="1" t="s">
        <v>31</v>
      </c>
      <c r="T2255" s="1" t="s">
        <v>30</v>
      </c>
      <c r="U2255" s="1" t="s">
        <v>32</v>
      </c>
      <c r="V2255" s="1" t="s">
        <v>33</v>
      </c>
      <c r="W2255" s="1" t="s">
        <v>32</v>
      </c>
      <c r="X2255" s="1" t="s">
        <v>34</v>
      </c>
      <c r="Y2255" s="1">
        <v>1</v>
      </c>
      <c r="Z2255" s="1">
        <v>0</v>
      </c>
      <c r="AA2255" s="1" t="s">
        <v>2129</v>
      </c>
      <c r="AB2255" s="1" t="s">
        <v>2140</v>
      </c>
      <c r="AC2255" s="1" t="s">
        <v>2142</v>
      </c>
      <c r="AE2255" s="2">
        <v>2091896.76</v>
      </c>
      <c r="AF2255" s="2" t="s">
        <v>2152</v>
      </c>
      <c r="AG2255" s="48">
        <v>-3853000</v>
      </c>
      <c r="AH2255" s="50">
        <v>-1</v>
      </c>
      <c r="AI2255" s="1">
        <v>0</v>
      </c>
    </row>
    <row r="2256" spans="1:35" x14ac:dyDescent="0.35">
      <c r="A2256" s="1" t="s">
        <v>21</v>
      </c>
      <c r="B2256" s="1">
        <v>1</v>
      </c>
      <c r="C2256" s="1" t="s">
        <v>229</v>
      </c>
      <c r="D2256" s="1" t="s">
        <v>230</v>
      </c>
      <c r="E2256" s="1" t="s">
        <v>231</v>
      </c>
      <c r="F2256" s="1" t="s">
        <v>25</v>
      </c>
      <c r="G2256" s="1">
        <v>16</v>
      </c>
      <c r="H2256" s="1" t="s">
        <v>94</v>
      </c>
      <c r="I2256" s="1" t="s">
        <v>33</v>
      </c>
      <c r="K2256" s="2">
        <v>82691777.280000001</v>
      </c>
      <c r="L2256" s="2">
        <v>41345888.640000001</v>
      </c>
      <c r="M2256" s="2">
        <v>55876255.899999999</v>
      </c>
      <c r="N2256" s="2">
        <v>14530367.26</v>
      </c>
      <c r="O2256" s="2">
        <v>35.143439258293299</v>
      </c>
      <c r="P2256" s="3" t="s">
        <v>28</v>
      </c>
      <c r="Q2256" s="3" t="s">
        <v>29</v>
      </c>
      <c r="R2256" s="1" t="s">
        <v>30</v>
      </c>
      <c r="S2256" s="1" t="s">
        <v>31</v>
      </c>
      <c r="T2256" s="1" t="s">
        <v>30</v>
      </c>
      <c r="Z2256" s="1">
        <v>2</v>
      </c>
      <c r="AA2256" s="1" t="s">
        <v>2128</v>
      </c>
      <c r="AB2256" s="1" t="s">
        <v>2140</v>
      </c>
      <c r="AC2256" s="1" t="s">
        <v>2144</v>
      </c>
      <c r="AE2256" s="2">
        <v>100280280.61999999</v>
      </c>
      <c r="AF2256" s="2" t="s">
        <v>2152</v>
      </c>
      <c r="AG2256" s="48">
        <v>-82691777.280000001</v>
      </c>
      <c r="AH2256" s="50">
        <v>-1</v>
      </c>
      <c r="AI2256" s="1">
        <v>2</v>
      </c>
    </row>
    <row r="2257" spans="1:35" x14ac:dyDescent="0.35">
      <c r="A2257" s="1" t="s">
        <v>21</v>
      </c>
      <c r="B2257" s="1">
        <v>1</v>
      </c>
      <c r="C2257" s="1" t="s">
        <v>229</v>
      </c>
      <c r="D2257" s="1" t="s">
        <v>232</v>
      </c>
      <c r="E2257" s="1" t="s">
        <v>233</v>
      </c>
      <c r="F2257" s="1" t="s">
        <v>25</v>
      </c>
      <c r="G2257" s="1">
        <v>16</v>
      </c>
      <c r="H2257" s="1" t="s">
        <v>94</v>
      </c>
      <c r="I2257" s="1" t="s">
        <v>33</v>
      </c>
      <c r="K2257" s="2">
        <v>47182969.25</v>
      </c>
      <c r="L2257" s="2">
        <v>23591484.625</v>
      </c>
      <c r="M2257" s="2">
        <v>40642384.18</v>
      </c>
      <c r="N2257" s="2">
        <v>17050899.555</v>
      </c>
      <c r="O2257" s="2">
        <v>72.2756529571313</v>
      </c>
      <c r="P2257" s="3" t="s">
        <v>28</v>
      </c>
      <c r="Q2257" s="3" t="s">
        <v>29</v>
      </c>
      <c r="R2257" s="1" t="s">
        <v>30</v>
      </c>
      <c r="S2257" s="1" t="s">
        <v>31</v>
      </c>
      <c r="T2257" s="1" t="s">
        <v>30</v>
      </c>
      <c r="Z2257" s="1">
        <v>2</v>
      </c>
      <c r="AA2257" s="1" t="s">
        <v>2128</v>
      </c>
      <c r="AB2257" s="1" t="s">
        <v>2140</v>
      </c>
      <c r="AC2257" s="1" t="s">
        <v>2145</v>
      </c>
      <c r="AE2257" s="2">
        <v>48159214.828000002</v>
      </c>
      <c r="AF2257" s="2" t="s">
        <v>2152</v>
      </c>
      <c r="AG2257" s="48">
        <v>-47182969.25</v>
      </c>
      <c r="AH2257" s="50">
        <v>-1</v>
      </c>
      <c r="AI2257" s="1">
        <v>2</v>
      </c>
    </row>
    <row r="2258" spans="1:35" x14ac:dyDescent="0.35">
      <c r="A2258" s="1" t="s">
        <v>21</v>
      </c>
      <c r="B2258" s="1">
        <v>1</v>
      </c>
      <c r="C2258" s="1" t="s">
        <v>229</v>
      </c>
      <c r="D2258" s="1" t="s">
        <v>236</v>
      </c>
      <c r="E2258" s="1" t="s">
        <v>237</v>
      </c>
      <c r="F2258" s="1" t="s">
        <v>56</v>
      </c>
      <c r="G2258" s="1">
        <v>16</v>
      </c>
      <c r="H2258" s="1" t="s">
        <v>94</v>
      </c>
      <c r="I2258" s="1" t="s">
        <v>33</v>
      </c>
      <c r="K2258" s="2">
        <v>1544750484.1700001</v>
      </c>
      <c r="L2258" s="2">
        <v>772375242.08500004</v>
      </c>
      <c r="M2258" s="2">
        <v>800418183.49000001</v>
      </c>
      <c r="N2258" s="2">
        <v>28042941.405000001</v>
      </c>
      <c r="O2258" s="2">
        <v>3.6307405878649202</v>
      </c>
      <c r="P2258" s="3" t="s">
        <v>28</v>
      </c>
      <c r="Q2258" s="3" t="s">
        <v>29</v>
      </c>
      <c r="R2258" s="1" t="s">
        <v>30</v>
      </c>
      <c r="S2258" s="1" t="s">
        <v>31</v>
      </c>
      <c r="T2258" s="1" t="s">
        <v>30</v>
      </c>
      <c r="Z2258" s="1">
        <v>2</v>
      </c>
      <c r="AA2258" s="1" t="s">
        <v>2129</v>
      </c>
      <c r="AB2258" s="1" t="s">
        <v>2126</v>
      </c>
      <c r="AC2258" s="1" t="s">
        <v>2126</v>
      </c>
      <c r="AE2258" s="2">
        <v>1550535158.3799999</v>
      </c>
      <c r="AF2258" s="2" t="s">
        <v>2152</v>
      </c>
      <c r="AG2258" s="48">
        <v>-1544750484.1700001</v>
      </c>
      <c r="AH2258" s="50">
        <v>-1</v>
      </c>
      <c r="AI2258" s="1">
        <v>2</v>
      </c>
    </row>
    <row r="2259" spans="1:35" x14ac:dyDescent="0.35">
      <c r="A2259" s="1" t="s">
        <v>21</v>
      </c>
      <c r="B2259" s="1">
        <v>1</v>
      </c>
      <c r="C2259" s="1" t="s">
        <v>229</v>
      </c>
      <c r="D2259" s="1" t="s">
        <v>234</v>
      </c>
      <c r="E2259" s="1" t="s">
        <v>235</v>
      </c>
      <c r="F2259" s="1" t="s">
        <v>56</v>
      </c>
      <c r="G2259" s="1">
        <v>16</v>
      </c>
      <c r="H2259" s="1" t="s">
        <v>94</v>
      </c>
      <c r="I2259" s="1" t="s">
        <v>33</v>
      </c>
      <c r="K2259" s="2">
        <v>2004828323.8</v>
      </c>
      <c r="L2259" s="2">
        <v>1002414161.9</v>
      </c>
      <c r="M2259" s="2">
        <v>1144457426.302</v>
      </c>
      <c r="N2259" s="2">
        <v>142043264.40200001</v>
      </c>
      <c r="O2259" s="2">
        <v>14.1701174824553</v>
      </c>
      <c r="P2259" s="3" t="s">
        <v>28</v>
      </c>
      <c r="Q2259" s="3" t="s">
        <v>29</v>
      </c>
      <c r="R2259" s="1" t="s">
        <v>30</v>
      </c>
      <c r="S2259" s="1" t="s">
        <v>31</v>
      </c>
      <c r="T2259" s="1" t="s">
        <v>30</v>
      </c>
      <c r="Z2259" s="1">
        <v>2</v>
      </c>
      <c r="AA2259" s="1" t="s">
        <v>2128</v>
      </c>
      <c r="AB2259" s="1" t="s">
        <v>2140</v>
      </c>
      <c r="AC2259" s="1" t="s">
        <v>2125</v>
      </c>
      <c r="AE2259" s="2">
        <v>2242659390.2277141</v>
      </c>
      <c r="AF2259" s="2" t="s">
        <v>2152</v>
      </c>
      <c r="AG2259" s="48">
        <v>-2004828323.8</v>
      </c>
      <c r="AH2259" s="50">
        <v>-1</v>
      </c>
      <c r="AI2259" s="1">
        <v>2</v>
      </c>
    </row>
    <row r="2260" spans="1:35" x14ac:dyDescent="0.35">
      <c r="A2260" s="1" t="s">
        <v>21</v>
      </c>
      <c r="B2260" s="1">
        <v>1</v>
      </c>
      <c r="C2260" s="1" t="s">
        <v>229</v>
      </c>
      <c r="D2260" s="1" t="s">
        <v>246</v>
      </c>
      <c r="E2260" s="1" t="s">
        <v>247</v>
      </c>
      <c r="F2260" s="1" t="s">
        <v>25</v>
      </c>
      <c r="G2260" s="1">
        <v>16</v>
      </c>
      <c r="H2260" s="1" t="s">
        <v>94</v>
      </c>
      <c r="I2260" s="1" t="s">
        <v>33</v>
      </c>
      <c r="K2260" s="2">
        <v>128635100.14</v>
      </c>
      <c r="L2260" s="2">
        <v>64317550.07</v>
      </c>
      <c r="M2260" s="2">
        <v>70574414.980000004</v>
      </c>
      <c r="N2260" s="2">
        <v>6256864.9100000001</v>
      </c>
      <c r="O2260" s="2">
        <v>9.7280833974402707</v>
      </c>
      <c r="P2260" s="3" t="s">
        <v>28</v>
      </c>
      <c r="Q2260" s="3" t="s">
        <v>29</v>
      </c>
      <c r="R2260" s="1" t="s">
        <v>30</v>
      </c>
      <c r="S2260" s="1" t="s">
        <v>31</v>
      </c>
      <c r="T2260" s="1" t="s">
        <v>30</v>
      </c>
      <c r="Z2260" s="1">
        <v>2</v>
      </c>
      <c r="AA2260" s="1" t="s">
        <v>2129</v>
      </c>
      <c r="AB2260" s="1" t="s">
        <v>2140</v>
      </c>
      <c r="AC2260" s="1" t="s">
        <v>2125</v>
      </c>
      <c r="AE2260" s="2">
        <v>132947696.94599999</v>
      </c>
      <c r="AF2260" s="2" t="s">
        <v>2152</v>
      </c>
      <c r="AG2260" s="48">
        <v>-128635100.14</v>
      </c>
      <c r="AH2260" s="50">
        <v>-1</v>
      </c>
      <c r="AI2260" s="1">
        <v>2</v>
      </c>
    </row>
    <row r="2261" spans="1:35" x14ac:dyDescent="0.35">
      <c r="A2261" s="1" t="s">
        <v>21</v>
      </c>
      <c r="B2261" s="1">
        <v>1</v>
      </c>
      <c r="C2261" s="1" t="s">
        <v>229</v>
      </c>
      <c r="D2261" s="1" t="s">
        <v>240</v>
      </c>
      <c r="E2261" s="1" t="s">
        <v>241</v>
      </c>
      <c r="F2261" s="1" t="s">
        <v>25</v>
      </c>
      <c r="G2261" s="1">
        <v>16</v>
      </c>
      <c r="H2261" s="1" t="s">
        <v>94</v>
      </c>
      <c r="I2261" s="1" t="s">
        <v>33</v>
      </c>
      <c r="K2261" s="2">
        <v>97817535.329999998</v>
      </c>
      <c r="L2261" s="2">
        <v>48908767.664999999</v>
      </c>
      <c r="M2261" s="2">
        <v>64906320.969999999</v>
      </c>
      <c r="N2261" s="2">
        <v>15997553.305</v>
      </c>
      <c r="O2261" s="2">
        <v>32.708968286780497</v>
      </c>
      <c r="P2261" s="3" t="s">
        <v>28</v>
      </c>
      <c r="Q2261" s="3" t="s">
        <v>29</v>
      </c>
      <c r="R2261" s="1" t="s">
        <v>30</v>
      </c>
      <c r="S2261" s="1" t="s">
        <v>31</v>
      </c>
      <c r="T2261" s="1" t="s">
        <v>30</v>
      </c>
      <c r="Z2261" s="1">
        <v>2</v>
      </c>
      <c r="AA2261" s="1" t="s">
        <v>2127</v>
      </c>
      <c r="AB2261" s="1" t="s">
        <v>2140</v>
      </c>
      <c r="AC2261" s="1" t="s">
        <v>2144</v>
      </c>
      <c r="AE2261" s="2">
        <v>106364047.61000001</v>
      </c>
      <c r="AF2261" s="2" t="s">
        <v>2152</v>
      </c>
      <c r="AG2261" s="48">
        <v>-97817535.329999998</v>
      </c>
      <c r="AH2261" s="50">
        <v>-1</v>
      </c>
      <c r="AI2261" s="1">
        <v>2</v>
      </c>
    </row>
    <row r="2262" spans="1:35" x14ac:dyDescent="0.35">
      <c r="A2262" s="1" t="s">
        <v>21</v>
      </c>
      <c r="B2262" s="1">
        <v>1</v>
      </c>
      <c r="C2262" s="1" t="s">
        <v>229</v>
      </c>
      <c r="D2262" s="1" t="s">
        <v>238</v>
      </c>
      <c r="E2262" s="1" t="s">
        <v>239</v>
      </c>
      <c r="F2262" s="1" t="s">
        <v>25</v>
      </c>
      <c r="G2262" s="1">
        <v>16</v>
      </c>
      <c r="H2262" s="1" t="s">
        <v>94</v>
      </c>
      <c r="I2262" s="1" t="s">
        <v>33</v>
      </c>
      <c r="K2262" s="2">
        <v>109480077.48999999</v>
      </c>
      <c r="L2262" s="2">
        <v>54740038.744999997</v>
      </c>
      <c r="M2262" s="2">
        <v>89103962.930000007</v>
      </c>
      <c r="N2262" s="2">
        <v>34363924.185000002</v>
      </c>
      <c r="O2262" s="2">
        <v>62.776579945586597</v>
      </c>
      <c r="P2262" s="3" t="s">
        <v>28</v>
      </c>
      <c r="Q2262" s="3" t="s">
        <v>29</v>
      </c>
      <c r="R2262" s="1" t="s">
        <v>30</v>
      </c>
      <c r="S2262" s="1" t="s">
        <v>31</v>
      </c>
      <c r="T2262" s="1" t="s">
        <v>30</v>
      </c>
      <c r="Z2262" s="1">
        <v>2</v>
      </c>
      <c r="AA2262" s="1" t="s">
        <v>2121</v>
      </c>
      <c r="AB2262" s="1" t="s">
        <v>2140</v>
      </c>
      <c r="AC2262" s="1" t="s">
        <v>2145</v>
      </c>
      <c r="AE2262" s="2">
        <v>168448422.16839999</v>
      </c>
      <c r="AF2262" s="2" t="s">
        <v>2152</v>
      </c>
      <c r="AG2262" s="48">
        <v>-109480077.48999999</v>
      </c>
      <c r="AH2262" s="50">
        <v>-1</v>
      </c>
      <c r="AI2262" s="1">
        <v>2</v>
      </c>
    </row>
    <row r="2263" spans="1:35" x14ac:dyDescent="0.35">
      <c r="A2263" s="1" t="s">
        <v>21</v>
      </c>
      <c r="B2263" s="1">
        <v>1</v>
      </c>
      <c r="C2263" s="1" t="s">
        <v>229</v>
      </c>
      <c r="D2263" s="1" t="s">
        <v>244</v>
      </c>
      <c r="E2263" s="1" t="s">
        <v>245</v>
      </c>
      <c r="F2263" s="1" t="s">
        <v>25</v>
      </c>
      <c r="G2263" s="1">
        <v>16</v>
      </c>
      <c r="H2263" s="1" t="s">
        <v>94</v>
      </c>
      <c r="I2263" s="1" t="s">
        <v>33</v>
      </c>
      <c r="K2263" s="2">
        <v>180521053</v>
      </c>
      <c r="L2263" s="2">
        <v>90260526.5</v>
      </c>
      <c r="M2263" s="2">
        <v>104852581.34</v>
      </c>
      <c r="N2263" s="2">
        <v>14592054.84</v>
      </c>
      <c r="O2263" s="2">
        <v>16.1665961919688</v>
      </c>
      <c r="P2263" s="3" t="s">
        <v>28</v>
      </c>
      <c r="Q2263" s="3" t="s">
        <v>29</v>
      </c>
      <c r="R2263" s="1" t="s">
        <v>30</v>
      </c>
      <c r="S2263" s="1" t="s">
        <v>31</v>
      </c>
      <c r="T2263" s="1" t="s">
        <v>30</v>
      </c>
      <c r="Z2263" s="1">
        <v>2</v>
      </c>
      <c r="AA2263" s="1" t="s">
        <v>2129</v>
      </c>
      <c r="AB2263" s="1" t="s">
        <v>2140</v>
      </c>
      <c r="AC2263" s="1" t="s">
        <v>2125</v>
      </c>
      <c r="AE2263" s="2">
        <v>187112345.75999999</v>
      </c>
      <c r="AF2263" s="2" t="s">
        <v>2152</v>
      </c>
      <c r="AG2263" s="48">
        <v>-180521053</v>
      </c>
      <c r="AH2263" s="50">
        <v>-1</v>
      </c>
      <c r="AI2263" s="1">
        <v>2</v>
      </c>
    </row>
    <row r="2264" spans="1:35" x14ac:dyDescent="0.35">
      <c r="A2264" s="1" t="s">
        <v>21</v>
      </c>
      <c r="B2264" s="1">
        <v>1</v>
      </c>
      <c r="C2264" s="1" t="s">
        <v>229</v>
      </c>
      <c r="D2264" s="1" t="s">
        <v>242</v>
      </c>
      <c r="E2264" s="1" t="s">
        <v>243</v>
      </c>
      <c r="F2264" s="1" t="s">
        <v>25</v>
      </c>
      <c r="G2264" s="1">
        <v>16</v>
      </c>
      <c r="H2264" s="1" t="s">
        <v>94</v>
      </c>
      <c r="I2264" s="1" t="s">
        <v>33</v>
      </c>
      <c r="K2264" s="2">
        <v>221199754.06</v>
      </c>
      <c r="L2264" s="2">
        <v>110599877.03</v>
      </c>
      <c r="M2264" s="2">
        <v>107591893.2</v>
      </c>
      <c r="N2264" s="2">
        <v>-3007983.83</v>
      </c>
      <c r="O2264" s="2">
        <v>-2.7196990727070101</v>
      </c>
      <c r="P2264" s="3" t="s">
        <v>73</v>
      </c>
      <c r="Q2264" s="3" t="s">
        <v>29</v>
      </c>
      <c r="R2264" s="1" t="s">
        <v>30</v>
      </c>
      <c r="S2264" s="1" t="s">
        <v>31</v>
      </c>
      <c r="T2264" s="1" t="s">
        <v>30</v>
      </c>
      <c r="Z2264" s="1">
        <v>2</v>
      </c>
      <c r="AA2264" s="1" t="s">
        <v>2121</v>
      </c>
      <c r="AB2264" s="1" t="s">
        <v>2126</v>
      </c>
      <c r="AC2264" s="1" t="s">
        <v>2126</v>
      </c>
      <c r="AE2264" s="2">
        <v>209494340.07999998</v>
      </c>
      <c r="AF2264" s="2" t="s">
        <v>2152</v>
      </c>
      <c r="AG2264" s="48">
        <v>-221199754.06</v>
      </c>
      <c r="AH2264" s="50">
        <v>-1</v>
      </c>
      <c r="AI2264" s="1">
        <v>2</v>
      </c>
    </row>
    <row r="2265" spans="1:35" x14ac:dyDescent="0.35">
      <c r="A2265" s="1" t="s">
        <v>21</v>
      </c>
      <c r="B2265" s="1">
        <v>1</v>
      </c>
      <c r="C2265" s="1" t="s">
        <v>229</v>
      </c>
      <c r="D2265" s="1" t="s">
        <v>232</v>
      </c>
      <c r="E2265" s="1" t="s">
        <v>233</v>
      </c>
      <c r="F2265" s="1" t="s">
        <v>25</v>
      </c>
      <c r="G2265" s="1">
        <v>17</v>
      </c>
      <c r="H2265" s="1" t="s">
        <v>95</v>
      </c>
      <c r="I2265" s="1" t="s">
        <v>96</v>
      </c>
      <c r="J2265" s="2">
        <v>2777062.11</v>
      </c>
      <c r="K2265" s="2">
        <v>2992085.94</v>
      </c>
      <c r="L2265" s="2">
        <v>1496042.97</v>
      </c>
      <c r="M2265" s="2">
        <v>1601842.04</v>
      </c>
      <c r="N2265" s="2">
        <v>105799.07</v>
      </c>
      <c r="O2265" s="2">
        <v>7.0719272187750102</v>
      </c>
      <c r="P2265" s="3" t="s">
        <v>73</v>
      </c>
      <c r="Q2265" s="3" t="s">
        <v>29</v>
      </c>
      <c r="R2265" s="1" t="s">
        <v>30</v>
      </c>
      <c r="S2265" s="1" t="s">
        <v>31</v>
      </c>
      <c r="T2265" s="1" t="s">
        <v>30</v>
      </c>
      <c r="U2265" s="1" t="s">
        <v>97</v>
      </c>
      <c r="V2265" s="1" t="s">
        <v>98</v>
      </c>
      <c r="W2265" s="1" t="s">
        <v>32</v>
      </c>
      <c r="X2265" s="1" t="s">
        <v>34</v>
      </c>
      <c r="Y2265" s="1">
        <v>-1</v>
      </c>
      <c r="Z2265" s="1">
        <v>3</v>
      </c>
      <c r="AA2265" s="1" t="s">
        <v>2128</v>
      </c>
      <c r="AB2265" s="1" t="s">
        <v>2140</v>
      </c>
      <c r="AC2265" s="1" t="s">
        <v>2125</v>
      </c>
      <c r="AE2265" s="2">
        <v>2658856.7669999995</v>
      </c>
      <c r="AF2265" s="2" t="s">
        <v>2152</v>
      </c>
      <c r="AG2265" s="48">
        <v>-2992085.94</v>
      </c>
      <c r="AH2265" s="50">
        <v>-1</v>
      </c>
      <c r="AI2265" s="1">
        <v>3</v>
      </c>
    </row>
    <row r="2266" spans="1:35" x14ac:dyDescent="0.35">
      <c r="A2266" s="1" t="s">
        <v>21</v>
      </c>
      <c r="B2266" s="1">
        <v>1</v>
      </c>
      <c r="C2266" s="1" t="s">
        <v>229</v>
      </c>
      <c r="D2266" s="1" t="s">
        <v>230</v>
      </c>
      <c r="E2266" s="1" t="s">
        <v>231</v>
      </c>
      <c r="F2266" s="1" t="s">
        <v>25</v>
      </c>
      <c r="G2266" s="1">
        <v>17</v>
      </c>
      <c r="H2266" s="1" t="s">
        <v>95</v>
      </c>
      <c r="I2266" s="1" t="s">
        <v>96</v>
      </c>
      <c r="J2266" s="2">
        <v>2789517.8</v>
      </c>
      <c r="K2266" s="2">
        <v>3198990.11</v>
      </c>
      <c r="L2266" s="2">
        <v>1599495.0549999999</v>
      </c>
      <c r="M2266" s="2">
        <v>1926016.33</v>
      </c>
      <c r="N2266" s="2">
        <v>326521.27500000002</v>
      </c>
      <c r="O2266" s="2">
        <v>20.414022161512701</v>
      </c>
      <c r="P2266" s="3" t="s">
        <v>73</v>
      </c>
      <c r="Q2266" s="3" t="s">
        <v>29</v>
      </c>
      <c r="R2266" s="1" t="s">
        <v>30</v>
      </c>
      <c r="S2266" s="1" t="s">
        <v>31</v>
      </c>
      <c r="T2266" s="1" t="s">
        <v>30</v>
      </c>
      <c r="U2266" s="1" t="s">
        <v>97</v>
      </c>
      <c r="V2266" s="1" t="s">
        <v>98</v>
      </c>
      <c r="W2266" s="1" t="s">
        <v>32</v>
      </c>
      <c r="X2266" s="1" t="s">
        <v>34</v>
      </c>
      <c r="Y2266" s="1">
        <v>-1</v>
      </c>
      <c r="Z2266" s="1">
        <v>3</v>
      </c>
      <c r="AA2266" s="1" t="s">
        <v>2128</v>
      </c>
      <c r="AB2266" s="1" t="s">
        <v>2140</v>
      </c>
      <c r="AC2266" s="1" t="s">
        <v>2125</v>
      </c>
      <c r="AE2266" s="2">
        <v>3500000</v>
      </c>
      <c r="AF2266" s="2" t="s">
        <v>2152</v>
      </c>
      <c r="AG2266" s="48">
        <v>-3198990.11</v>
      </c>
      <c r="AH2266" s="50">
        <v>-1</v>
      </c>
      <c r="AI2266" s="1">
        <v>3</v>
      </c>
    </row>
    <row r="2267" spans="1:35" x14ac:dyDescent="0.35">
      <c r="A2267" s="1" t="s">
        <v>21</v>
      </c>
      <c r="B2267" s="1">
        <v>1</v>
      </c>
      <c r="C2267" s="1" t="s">
        <v>229</v>
      </c>
      <c r="D2267" s="1" t="s">
        <v>234</v>
      </c>
      <c r="E2267" s="1" t="s">
        <v>235</v>
      </c>
      <c r="F2267" s="1" t="s">
        <v>56</v>
      </c>
      <c r="G2267" s="1">
        <v>17</v>
      </c>
      <c r="H2267" s="1" t="s">
        <v>95</v>
      </c>
      <c r="I2267" s="1" t="s">
        <v>96</v>
      </c>
      <c r="J2267" s="2">
        <v>181343108.47</v>
      </c>
      <c r="K2267" s="2">
        <v>196373530.58000001</v>
      </c>
      <c r="L2267" s="2">
        <v>98186765.290000007</v>
      </c>
      <c r="M2267" s="2">
        <v>86566768.659999996</v>
      </c>
      <c r="N2267" s="2">
        <v>-11619996.630000001</v>
      </c>
      <c r="O2267" s="2">
        <v>-11.834585441000799</v>
      </c>
      <c r="P2267" s="3" t="s">
        <v>28</v>
      </c>
      <c r="Q2267" s="3" t="s">
        <v>29</v>
      </c>
      <c r="R2267" s="1" t="s">
        <v>30</v>
      </c>
      <c r="S2267" s="1" t="s">
        <v>31</v>
      </c>
      <c r="T2267" s="1" t="s">
        <v>30</v>
      </c>
      <c r="U2267" s="1" t="s">
        <v>97</v>
      </c>
      <c r="V2267" s="1" t="s">
        <v>98</v>
      </c>
      <c r="W2267" s="1" t="s">
        <v>32</v>
      </c>
      <c r="X2267" s="1" t="s">
        <v>34</v>
      </c>
      <c r="Y2267" s="1">
        <v>-1</v>
      </c>
      <c r="Z2267" s="1">
        <v>3</v>
      </c>
      <c r="AA2267" s="1" t="s">
        <v>2128</v>
      </c>
      <c r="AB2267" s="1" t="s">
        <v>2140</v>
      </c>
      <c r="AC2267" s="1" t="s">
        <v>2123</v>
      </c>
      <c r="AE2267" s="2">
        <v>186893242.81</v>
      </c>
      <c r="AF2267" s="2" t="s">
        <v>2152</v>
      </c>
      <c r="AG2267" s="48">
        <v>-196373530.58000001</v>
      </c>
      <c r="AH2267" s="50">
        <v>-1</v>
      </c>
      <c r="AI2267" s="1">
        <v>3</v>
      </c>
    </row>
    <row r="2268" spans="1:35" x14ac:dyDescent="0.35">
      <c r="A2268" s="1" t="s">
        <v>21</v>
      </c>
      <c r="B2268" s="1">
        <v>1</v>
      </c>
      <c r="C2268" s="1" t="s">
        <v>229</v>
      </c>
      <c r="D2268" s="1" t="s">
        <v>236</v>
      </c>
      <c r="E2268" s="1" t="s">
        <v>237</v>
      </c>
      <c r="F2268" s="1" t="s">
        <v>56</v>
      </c>
      <c r="G2268" s="1">
        <v>17</v>
      </c>
      <c r="H2268" s="1" t="s">
        <v>95</v>
      </c>
      <c r="I2268" s="1" t="s">
        <v>96</v>
      </c>
      <c r="J2268" s="2">
        <v>119483564.04000001</v>
      </c>
      <c r="K2268" s="2">
        <v>118200024.53</v>
      </c>
      <c r="L2268" s="2">
        <v>59100012.265000001</v>
      </c>
      <c r="M2268" s="2">
        <v>60565933.740000002</v>
      </c>
      <c r="N2268" s="2">
        <v>1465921.4750000001</v>
      </c>
      <c r="O2268" s="2">
        <v>2.4804080723823199</v>
      </c>
      <c r="P2268" s="3" t="s">
        <v>73</v>
      </c>
      <c r="Q2268" s="3" t="s">
        <v>29</v>
      </c>
      <c r="R2268" s="1" t="s">
        <v>30</v>
      </c>
      <c r="S2268" s="1" t="s">
        <v>31</v>
      </c>
      <c r="T2268" s="1" t="s">
        <v>30</v>
      </c>
      <c r="U2268" s="1" t="s">
        <v>97</v>
      </c>
      <c r="V2268" s="1" t="s">
        <v>98</v>
      </c>
      <c r="W2268" s="1" t="s">
        <v>32</v>
      </c>
      <c r="X2268" s="1" t="s">
        <v>34</v>
      </c>
      <c r="Y2268" s="1">
        <v>-1</v>
      </c>
      <c r="Z2268" s="1">
        <v>3</v>
      </c>
      <c r="AA2268" s="1" t="s">
        <v>2129</v>
      </c>
      <c r="AB2268" s="1" t="s">
        <v>2126</v>
      </c>
      <c r="AC2268" s="1" t="s">
        <v>2126</v>
      </c>
      <c r="AE2268" s="2">
        <v>118200024.53</v>
      </c>
      <c r="AF2268" s="2" t="s">
        <v>2152</v>
      </c>
      <c r="AG2268" s="48">
        <v>-118200024.53</v>
      </c>
      <c r="AH2268" s="50">
        <v>-1</v>
      </c>
      <c r="AI2268" s="1">
        <v>3</v>
      </c>
    </row>
    <row r="2269" spans="1:35" x14ac:dyDescent="0.35">
      <c r="A2269" s="1" t="s">
        <v>21</v>
      </c>
      <c r="B2269" s="1">
        <v>1</v>
      </c>
      <c r="C2269" s="1" t="s">
        <v>229</v>
      </c>
      <c r="D2269" s="1" t="s">
        <v>246</v>
      </c>
      <c r="E2269" s="1" t="s">
        <v>247</v>
      </c>
      <c r="F2269" s="1" t="s">
        <v>25</v>
      </c>
      <c r="G2269" s="1">
        <v>17</v>
      </c>
      <c r="H2269" s="1" t="s">
        <v>95</v>
      </c>
      <c r="I2269" s="1" t="s">
        <v>96</v>
      </c>
      <c r="J2269" s="2">
        <v>11087074.35</v>
      </c>
      <c r="K2269" s="2">
        <v>11356376.18</v>
      </c>
      <c r="L2269" s="2">
        <v>5678188.0899999999</v>
      </c>
      <c r="M2269" s="2">
        <v>6209230.3799999999</v>
      </c>
      <c r="N2269" s="2">
        <v>531042.29</v>
      </c>
      <c r="O2269" s="2">
        <v>9.3523194649932808</v>
      </c>
      <c r="P2269" s="3" t="s">
        <v>73</v>
      </c>
      <c r="Q2269" s="3" t="s">
        <v>29</v>
      </c>
      <c r="R2269" s="1" t="s">
        <v>30</v>
      </c>
      <c r="S2269" s="1" t="s">
        <v>31</v>
      </c>
      <c r="T2269" s="1" t="s">
        <v>30</v>
      </c>
      <c r="U2269" s="1" t="s">
        <v>97</v>
      </c>
      <c r="V2269" s="1" t="s">
        <v>98</v>
      </c>
      <c r="W2269" s="1" t="s">
        <v>32</v>
      </c>
      <c r="X2269" s="1" t="s">
        <v>34</v>
      </c>
      <c r="Y2269" s="1">
        <v>-1</v>
      </c>
      <c r="Z2269" s="1">
        <v>3</v>
      </c>
      <c r="AA2269" s="1" t="s">
        <v>2129</v>
      </c>
      <c r="AB2269" s="1" t="s">
        <v>2140</v>
      </c>
      <c r="AC2269" s="1" t="s">
        <v>2125</v>
      </c>
      <c r="AE2269" s="2">
        <v>11356376.18</v>
      </c>
      <c r="AF2269" s="2" t="s">
        <v>2152</v>
      </c>
      <c r="AG2269" s="48">
        <v>-11356376.18</v>
      </c>
      <c r="AH2269" s="50">
        <v>-1</v>
      </c>
      <c r="AI2269" s="1">
        <v>3</v>
      </c>
    </row>
    <row r="2270" spans="1:35" x14ac:dyDescent="0.35">
      <c r="A2270" s="1" t="s">
        <v>21</v>
      </c>
      <c r="B2270" s="1">
        <v>1</v>
      </c>
      <c r="C2270" s="1" t="s">
        <v>229</v>
      </c>
      <c r="D2270" s="1" t="s">
        <v>244</v>
      </c>
      <c r="E2270" s="1" t="s">
        <v>245</v>
      </c>
      <c r="F2270" s="1" t="s">
        <v>25</v>
      </c>
      <c r="G2270" s="1">
        <v>17</v>
      </c>
      <c r="H2270" s="1" t="s">
        <v>95</v>
      </c>
      <c r="I2270" s="1" t="s">
        <v>96</v>
      </c>
      <c r="J2270" s="2">
        <v>14263999.949999999</v>
      </c>
      <c r="K2270" s="2">
        <v>15109589.050000001</v>
      </c>
      <c r="L2270" s="2">
        <v>7554794.5250000004</v>
      </c>
      <c r="M2270" s="2">
        <v>8057670.1299999999</v>
      </c>
      <c r="N2270" s="2">
        <v>502875.60499999998</v>
      </c>
      <c r="O2270" s="2">
        <v>6.6563769978906198</v>
      </c>
      <c r="P2270" s="3" t="s">
        <v>73</v>
      </c>
      <c r="Q2270" s="3" t="s">
        <v>29</v>
      </c>
      <c r="R2270" s="1" t="s">
        <v>30</v>
      </c>
      <c r="S2270" s="1" t="s">
        <v>31</v>
      </c>
      <c r="T2270" s="1" t="s">
        <v>30</v>
      </c>
      <c r="U2270" s="1" t="s">
        <v>97</v>
      </c>
      <c r="V2270" s="1" t="s">
        <v>98</v>
      </c>
      <c r="W2270" s="1" t="s">
        <v>32</v>
      </c>
      <c r="X2270" s="1" t="s">
        <v>34</v>
      </c>
      <c r="Y2270" s="1">
        <v>-1</v>
      </c>
      <c r="Z2270" s="1">
        <v>3</v>
      </c>
      <c r="AA2270" s="1" t="s">
        <v>2129</v>
      </c>
      <c r="AB2270" s="1" t="s">
        <v>2140</v>
      </c>
      <c r="AC2270" s="1" t="s">
        <v>2125</v>
      </c>
      <c r="AE2270" s="2">
        <v>17805489.109999999</v>
      </c>
      <c r="AF2270" s="2" t="s">
        <v>2152</v>
      </c>
      <c r="AG2270" s="48">
        <v>-15109589.050000001</v>
      </c>
      <c r="AH2270" s="50">
        <v>-1</v>
      </c>
      <c r="AI2270" s="1">
        <v>3</v>
      </c>
    </row>
    <row r="2271" spans="1:35" x14ac:dyDescent="0.35">
      <c r="A2271" s="1" t="s">
        <v>21</v>
      </c>
      <c r="B2271" s="1">
        <v>1</v>
      </c>
      <c r="C2271" s="1" t="s">
        <v>229</v>
      </c>
      <c r="D2271" s="1" t="s">
        <v>238</v>
      </c>
      <c r="E2271" s="1" t="s">
        <v>239</v>
      </c>
      <c r="F2271" s="1" t="s">
        <v>25</v>
      </c>
      <c r="G2271" s="1">
        <v>17</v>
      </c>
      <c r="H2271" s="1" t="s">
        <v>95</v>
      </c>
      <c r="I2271" s="1" t="s">
        <v>96</v>
      </c>
      <c r="J2271" s="2">
        <v>14986349.26</v>
      </c>
      <c r="K2271" s="2">
        <v>15500000</v>
      </c>
      <c r="L2271" s="2">
        <v>7750000</v>
      </c>
      <c r="M2271" s="2">
        <v>8268677.6500000004</v>
      </c>
      <c r="N2271" s="2">
        <v>518677.65</v>
      </c>
      <c r="O2271" s="2">
        <v>6.6926148387096802</v>
      </c>
      <c r="P2271" s="3" t="s">
        <v>73</v>
      </c>
      <c r="Q2271" s="3" t="s">
        <v>29</v>
      </c>
      <c r="R2271" s="1" t="s">
        <v>30</v>
      </c>
      <c r="S2271" s="1" t="s">
        <v>31</v>
      </c>
      <c r="T2271" s="1" t="s">
        <v>30</v>
      </c>
      <c r="U2271" s="1" t="s">
        <v>97</v>
      </c>
      <c r="V2271" s="1" t="s">
        <v>98</v>
      </c>
      <c r="W2271" s="1" t="s">
        <v>32</v>
      </c>
      <c r="X2271" s="1" t="s">
        <v>34</v>
      </c>
      <c r="Y2271" s="1">
        <v>-1</v>
      </c>
      <c r="Z2271" s="1">
        <v>3</v>
      </c>
      <c r="AA2271" s="1" t="s">
        <v>2121</v>
      </c>
      <c r="AB2271" s="1" t="s">
        <v>2140</v>
      </c>
      <c r="AC2271" s="1" t="s">
        <v>2125</v>
      </c>
      <c r="AE2271" s="2">
        <v>16589108</v>
      </c>
      <c r="AF2271" s="2" t="s">
        <v>2152</v>
      </c>
      <c r="AG2271" s="48">
        <v>-15500000</v>
      </c>
      <c r="AH2271" s="50">
        <v>-1</v>
      </c>
      <c r="AI2271" s="1">
        <v>3</v>
      </c>
    </row>
    <row r="2272" spans="1:35" x14ac:dyDescent="0.35">
      <c r="A2272" s="1" t="s">
        <v>21</v>
      </c>
      <c r="B2272" s="1">
        <v>1</v>
      </c>
      <c r="C2272" s="1" t="s">
        <v>229</v>
      </c>
      <c r="D2272" s="1" t="s">
        <v>242</v>
      </c>
      <c r="E2272" s="1" t="s">
        <v>243</v>
      </c>
      <c r="F2272" s="1" t="s">
        <v>25</v>
      </c>
      <c r="G2272" s="1">
        <v>17</v>
      </c>
      <c r="H2272" s="1" t="s">
        <v>95</v>
      </c>
      <c r="I2272" s="1" t="s">
        <v>96</v>
      </c>
      <c r="J2272" s="2">
        <v>20174911.399999999</v>
      </c>
      <c r="K2272" s="2">
        <v>20228000</v>
      </c>
      <c r="L2272" s="2">
        <v>10114000</v>
      </c>
      <c r="M2272" s="2">
        <v>10053511.720000001</v>
      </c>
      <c r="N2272" s="2">
        <v>-60488.28</v>
      </c>
      <c r="O2272" s="2">
        <v>-0.59806486058928199</v>
      </c>
      <c r="P2272" s="3" t="s">
        <v>28</v>
      </c>
      <c r="Q2272" s="3" t="s">
        <v>29</v>
      </c>
      <c r="R2272" s="1" t="s">
        <v>30</v>
      </c>
      <c r="S2272" s="1" t="s">
        <v>31</v>
      </c>
      <c r="T2272" s="1" t="s">
        <v>30</v>
      </c>
      <c r="U2272" s="1" t="s">
        <v>97</v>
      </c>
      <c r="V2272" s="1" t="s">
        <v>98</v>
      </c>
      <c r="W2272" s="1" t="s">
        <v>32</v>
      </c>
      <c r="X2272" s="1" t="s">
        <v>34</v>
      </c>
      <c r="Y2272" s="1">
        <v>-1</v>
      </c>
      <c r="Z2272" s="1">
        <v>3</v>
      </c>
      <c r="AA2272" s="1" t="s">
        <v>2121</v>
      </c>
      <c r="AB2272" s="1" t="s">
        <v>2126</v>
      </c>
      <c r="AC2272" s="1" t="s">
        <v>2126</v>
      </c>
      <c r="AE2272" s="2">
        <v>21128000</v>
      </c>
      <c r="AF2272" s="2" t="s">
        <v>2152</v>
      </c>
      <c r="AG2272" s="48">
        <v>-20228000</v>
      </c>
      <c r="AH2272" s="50">
        <v>-1</v>
      </c>
      <c r="AI2272" s="1">
        <v>3</v>
      </c>
    </row>
    <row r="2273" spans="1:35" x14ac:dyDescent="0.35">
      <c r="A2273" s="1" t="s">
        <v>21</v>
      </c>
      <c r="B2273" s="1">
        <v>1</v>
      </c>
      <c r="C2273" s="1" t="s">
        <v>229</v>
      </c>
      <c r="D2273" s="1" t="s">
        <v>240</v>
      </c>
      <c r="E2273" s="1" t="s">
        <v>241</v>
      </c>
      <c r="F2273" s="1" t="s">
        <v>25</v>
      </c>
      <c r="G2273" s="1">
        <v>17</v>
      </c>
      <c r="H2273" s="1" t="s">
        <v>95</v>
      </c>
      <c r="I2273" s="1" t="s">
        <v>96</v>
      </c>
      <c r="J2273" s="2">
        <v>7026919.6799999997</v>
      </c>
      <c r="K2273" s="2">
        <v>6583292.8700000001</v>
      </c>
      <c r="L2273" s="2">
        <v>3291646.4350000001</v>
      </c>
      <c r="M2273" s="2">
        <v>3388818.41</v>
      </c>
      <c r="N2273" s="2">
        <v>97171.975000000006</v>
      </c>
      <c r="O2273" s="2">
        <v>2.95207814444385</v>
      </c>
      <c r="P2273" s="3" t="s">
        <v>73</v>
      </c>
      <c r="Q2273" s="3" t="s">
        <v>29</v>
      </c>
      <c r="R2273" s="1" t="s">
        <v>30</v>
      </c>
      <c r="S2273" s="1" t="s">
        <v>31</v>
      </c>
      <c r="T2273" s="1" t="s">
        <v>30</v>
      </c>
      <c r="U2273" s="1" t="s">
        <v>97</v>
      </c>
      <c r="V2273" s="1" t="s">
        <v>98</v>
      </c>
      <c r="W2273" s="1" t="s">
        <v>32</v>
      </c>
      <c r="X2273" s="1" t="s">
        <v>34</v>
      </c>
      <c r="Y2273" s="1">
        <v>-1</v>
      </c>
      <c r="Z2273" s="1">
        <v>3</v>
      </c>
      <c r="AA2273" s="1" t="s">
        <v>2127</v>
      </c>
      <c r="AB2273" s="1" t="s">
        <v>2126</v>
      </c>
      <c r="AC2273" s="1" t="s">
        <v>2126</v>
      </c>
      <c r="AE2273" s="2">
        <v>6664645.7699999996</v>
      </c>
      <c r="AF2273" s="2" t="s">
        <v>2152</v>
      </c>
      <c r="AG2273" s="48">
        <v>-6583292.8700000001</v>
      </c>
      <c r="AH2273" s="50">
        <v>-1</v>
      </c>
      <c r="AI2273" s="1">
        <v>3</v>
      </c>
    </row>
    <row r="2274" spans="1:35" x14ac:dyDescent="0.35">
      <c r="A2274" s="1" t="s">
        <v>21</v>
      </c>
      <c r="B2274" s="1">
        <v>1</v>
      </c>
      <c r="C2274" s="1" t="s">
        <v>229</v>
      </c>
      <c r="D2274" s="1" t="s">
        <v>232</v>
      </c>
      <c r="E2274" s="1" t="s">
        <v>233</v>
      </c>
      <c r="F2274" s="1" t="s">
        <v>25</v>
      </c>
      <c r="G2274" s="1">
        <v>18</v>
      </c>
      <c r="H2274" s="1" t="s">
        <v>99</v>
      </c>
      <c r="I2274" s="1" t="s">
        <v>100</v>
      </c>
      <c r="J2274" s="2">
        <v>898630.48</v>
      </c>
      <c r="K2274" s="2">
        <v>1760758.61</v>
      </c>
      <c r="L2274" s="2">
        <v>880379.30500000005</v>
      </c>
      <c r="M2274" s="2">
        <v>467281.49</v>
      </c>
      <c r="N2274" s="2">
        <v>-413097.815</v>
      </c>
      <c r="O2274" s="2">
        <v>-46.922708502331297</v>
      </c>
      <c r="P2274" s="3" t="s">
        <v>28</v>
      </c>
      <c r="Q2274" s="3" t="s">
        <v>29</v>
      </c>
      <c r="R2274" s="1" t="s">
        <v>30</v>
      </c>
      <c r="S2274" s="1" t="s">
        <v>31</v>
      </c>
      <c r="T2274" s="1" t="s">
        <v>30</v>
      </c>
      <c r="U2274" s="1" t="s">
        <v>97</v>
      </c>
      <c r="V2274" s="1" t="s">
        <v>98</v>
      </c>
      <c r="W2274" s="1" t="s">
        <v>32</v>
      </c>
      <c r="X2274" s="1" t="s">
        <v>34</v>
      </c>
      <c r="Y2274" s="1">
        <v>-1</v>
      </c>
      <c r="Z2274" s="1">
        <v>3</v>
      </c>
      <c r="AA2274" s="1" t="s">
        <v>2128</v>
      </c>
      <c r="AB2274" s="1" t="s">
        <v>2140</v>
      </c>
      <c r="AC2274" s="1" t="s">
        <v>2141</v>
      </c>
      <c r="AE2274" s="2">
        <v>1749867.61</v>
      </c>
      <c r="AF2274" s="2" t="s">
        <v>2152</v>
      </c>
      <c r="AG2274" s="48">
        <v>-1760758.61</v>
      </c>
      <c r="AH2274" s="50">
        <v>-1</v>
      </c>
      <c r="AI2274" s="1">
        <v>3</v>
      </c>
    </row>
    <row r="2275" spans="1:35" x14ac:dyDescent="0.35">
      <c r="A2275" s="1" t="s">
        <v>21</v>
      </c>
      <c r="B2275" s="1">
        <v>1</v>
      </c>
      <c r="C2275" s="1" t="s">
        <v>229</v>
      </c>
      <c r="D2275" s="1" t="s">
        <v>230</v>
      </c>
      <c r="E2275" s="1" t="s">
        <v>231</v>
      </c>
      <c r="F2275" s="1" t="s">
        <v>25</v>
      </c>
      <c r="G2275" s="1">
        <v>18</v>
      </c>
      <c r="H2275" s="1" t="s">
        <v>99</v>
      </c>
      <c r="I2275" s="1" t="s">
        <v>100</v>
      </c>
      <c r="J2275" s="2">
        <v>1030533.34</v>
      </c>
      <c r="K2275" s="2">
        <v>1078224.03</v>
      </c>
      <c r="L2275" s="2">
        <v>539112.01500000001</v>
      </c>
      <c r="M2275" s="2">
        <v>786481.48</v>
      </c>
      <c r="N2275" s="2">
        <v>247369.465</v>
      </c>
      <c r="O2275" s="2">
        <v>45.884613608546601</v>
      </c>
      <c r="P2275" s="3" t="s">
        <v>73</v>
      </c>
      <c r="Q2275" s="3" t="s">
        <v>29</v>
      </c>
      <c r="R2275" s="1" t="s">
        <v>30</v>
      </c>
      <c r="S2275" s="1" t="s">
        <v>31</v>
      </c>
      <c r="T2275" s="1" t="s">
        <v>30</v>
      </c>
      <c r="U2275" s="1" t="s">
        <v>97</v>
      </c>
      <c r="V2275" s="1" t="s">
        <v>98</v>
      </c>
      <c r="W2275" s="1" t="s">
        <v>32</v>
      </c>
      <c r="X2275" s="1" t="s">
        <v>34</v>
      </c>
      <c r="Y2275" s="1">
        <v>-1</v>
      </c>
      <c r="Z2275" s="1">
        <v>3</v>
      </c>
      <c r="AA2275" s="1" t="s">
        <v>2128</v>
      </c>
      <c r="AB2275" s="1" t="s">
        <v>2140</v>
      </c>
      <c r="AC2275" s="1" t="s">
        <v>2144</v>
      </c>
      <c r="AE2275" s="2">
        <v>1573341.52</v>
      </c>
      <c r="AF2275" s="2" t="s">
        <v>2152</v>
      </c>
      <c r="AG2275" s="48">
        <v>-1078224.03</v>
      </c>
      <c r="AH2275" s="50">
        <v>-1</v>
      </c>
      <c r="AI2275" s="1">
        <v>3</v>
      </c>
    </row>
    <row r="2276" spans="1:35" x14ac:dyDescent="0.35">
      <c r="A2276" s="1" t="s">
        <v>21</v>
      </c>
      <c r="B2276" s="1">
        <v>1</v>
      </c>
      <c r="C2276" s="1" t="s">
        <v>229</v>
      </c>
      <c r="D2276" s="1" t="s">
        <v>234</v>
      </c>
      <c r="E2276" s="1" t="s">
        <v>235</v>
      </c>
      <c r="F2276" s="1" t="s">
        <v>56</v>
      </c>
      <c r="G2276" s="1">
        <v>18</v>
      </c>
      <c r="H2276" s="1" t="s">
        <v>99</v>
      </c>
      <c r="I2276" s="1" t="s">
        <v>100</v>
      </c>
      <c r="J2276" s="2">
        <v>95059027.269999996</v>
      </c>
      <c r="K2276" s="2">
        <v>103627724.2</v>
      </c>
      <c r="L2276" s="2">
        <v>51813862.100000001</v>
      </c>
      <c r="M2276" s="2">
        <v>36590892.729999997</v>
      </c>
      <c r="N2276" s="2">
        <v>-15222969.369999999</v>
      </c>
      <c r="O2276" s="2">
        <v>-29.380109401263901</v>
      </c>
      <c r="P2276" s="3" t="s">
        <v>28</v>
      </c>
      <c r="Q2276" s="3" t="s">
        <v>29</v>
      </c>
      <c r="R2276" s="1" t="s">
        <v>30</v>
      </c>
      <c r="S2276" s="1" t="s">
        <v>31</v>
      </c>
      <c r="T2276" s="1" t="s">
        <v>30</v>
      </c>
      <c r="U2276" s="1" t="s">
        <v>97</v>
      </c>
      <c r="V2276" s="1" t="s">
        <v>98</v>
      </c>
      <c r="W2276" s="1" t="s">
        <v>32</v>
      </c>
      <c r="X2276" s="1" t="s">
        <v>34</v>
      </c>
      <c r="Y2276" s="1">
        <v>-1</v>
      </c>
      <c r="Z2276" s="1">
        <v>3</v>
      </c>
      <c r="AA2276" s="1" t="s">
        <v>2128</v>
      </c>
      <c r="AB2276" s="1" t="s">
        <v>2140</v>
      </c>
      <c r="AC2276" s="1" t="s">
        <v>2141</v>
      </c>
      <c r="AE2276" s="2">
        <v>159408845.29250002</v>
      </c>
      <c r="AF2276" s="2" t="s">
        <v>2152</v>
      </c>
      <c r="AG2276" s="48">
        <v>-103627724.2</v>
      </c>
      <c r="AH2276" s="50">
        <v>-1</v>
      </c>
      <c r="AI2276" s="1">
        <v>3</v>
      </c>
    </row>
    <row r="2277" spans="1:35" x14ac:dyDescent="0.35">
      <c r="A2277" s="1" t="s">
        <v>21</v>
      </c>
      <c r="B2277" s="1">
        <v>1</v>
      </c>
      <c r="C2277" s="1" t="s">
        <v>229</v>
      </c>
      <c r="D2277" s="1" t="s">
        <v>236</v>
      </c>
      <c r="E2277" s="1" t="s">
        <v>237</v>
      </c>
      <c r="F2277" s="1" t="s">
        <v>56</v>
      </c>
      <c r="G2277" s="1">
        <v>18</v>
      </c>
      <c r="H2277" s="1" t="s">
        <v>99</v>
      </c>
      <c r="I2277" s="1" t="s">
        <v>100</v>
      </c>
      <c r="J2277" s="2">
        <v>74229915.170000002</v>
      </c>
      <c r="K2277" s="2">
        <v>73020785.739999995</v>
      </c>
      <c r="L2277" s="2">
        <v>36510392.869999997</v>
      </c>
      <c r="M2277" s="2">
        <v>38300742.240000002</v>
      </c>
      <c r="N2277" s="2">
        <v>1790349.37</v>
      </c>
      <c r="O2277" s="2">
        <v>4.9036705147895097</v>
      </c>
      <c r="P2277" s="3" t="s">
        <v>73</v>
      </c>
      <c r="Q2277" s="3" t="s">
        <v>29</v>
      </c>
      <c r="R2277" s="1" t="s">
        <v>30</v>
      </c>
      <c r="S2277" s="1" t="s">
        <v>31</v>
      </c>
      <c r="T2277" s="1" t="s">
        <v>30</v>
      </c>
      <c r="U2277" s="1" t="s">
        <v>97</v>
      </c>
      <c r="V2277" s="1" t="s">
        <v>98</v>
      </c>
      <c r="W2277" s="1" t="s">
        <v>32</v>
      </c>
      <c r="X2277" s="1" t="s">
        <v>34</v>
      </c>
      <c r="Y2277" s="1">
        <v>-1</v>
      </c>
      <c r="Z2277" s="1">
        <v>3</v>
      </c>
      <c r="AA2277" s="1" t="s">
        <v>2129</v>
      </c>
      <c r="AB2277" s="1" t="s">
        <v>2126</v>
      </c>
      <c r="AC2277" s="1" t="s">
        <v>2126</v>
      </c>
      <c r="AE2277" s="2">
        <v>76169798.030000001</v>
      </c>
      <c r="AF2277" s="2" t="s">
        <v>2152</v>
      </c>
      <c r="AG2277" s="48">
        <v>-73020785.739999995</v>
      </c>
      <c r="AH2277" s="50">
        <v>-1</v>
      </c>
      <c r="AI2277" s="1">
        <v>3</v>
      </c>
    </row>
    <row r="2278" spans="1:35" x14ac:dyDescent="0.35">
      <c r="A2278" s="1" t="s">
        <v>21</v>
      </c>
      <c r="B2278" s="1">
        <v>1</v>
      </c>
      <c r="C2278" s="1" t="s">
        <v>229</v>
      </c>
      <c r="D2278" s="1" t="s">
        <v>240</v>
      </c>
      <c r="E2278" s="1" t="s">
        <v>241</v>
      </c>
      <c r="F2278" s="1" t="s">
        <v>25</v>
      </c>
      <c r="G2278" s="1">
        <v>18</v>
      </c>
      <c r="H2278" s="1" t="s">
        <v>99</v>
      </c>
      <c r="I2278" s="1" t="s">
        <v>100</v>
      </c>
      <c r="J2278" s="2">
        <v>1824361.66</v>
      </c>
      <c r="K2278" s="2">
        <v>2617229.9</v>
      </c>
      <c r="L2278" s="2">
        <v>1308614.95</v>
      </c>
      <c r="M2278" s="2">
        <v>1078097.31</v>
      </c>
      <c r="N2278" s="2">
        <v>-230517.64</v>
      </c>
      <c r="O2278" s="2">
        <v>-17.6153909902986</v>
      </c>
      <c r="P2278" s="3" t="s">
        <v>28</v>
      </c>
      <c r="Q2278" s="3" t="s">
        <v>29</v>
      </c>
      <c r="R2278" s="1" t="s">
        <v>30</v>
      </c>
      <c r="S2278" s="1" t="s">
        <v>31</v>
      </c>
      <c r="T2278" s="1" t="s">
        <v>30</v>
      </c>
      <c r="U2278" s="1" t="s">
        <v>97</v>
      </c>
      <c r="V2278" s="1" t="s">
        <v>98</v>
      </c>
      <c r="W2278" s="1" t="s">
        <v>32</v>
      </c>
      <c r="X2278" s="1" t="s">
        <v>34</v>
      </c>
      <c r="Y2278" s="1">
        <v>-1</v>
      </c>
      <c r="Z2278" s="1">
        <v>3</v>
      </c>
      <c r="AA2278" s="1" t="s">
        <v>2127</v>
      </c>
      <c r="AB2278" s="1" t="s">
        <v>2140</v>
      </c>
      <c r="AC2278" s="1" t="s">
        <v>2123</v>
      </c>
      <c r="AE2278" s="2">
        <v>2987928.86</v>
      </c>
      <c r="AF2278" s="2" t="s">
        <v>2152</v>
      </c>
      <c r="AG2278" s="48">
        <v>-2617229.9</v>
      </c>
      <c r="AH2278" s="50">
        <v>-1</v>
      </c>
      <c r="AI2278" s="1">
        <v>3</v>
      </c>
    </row>
    <row r="2279" spans="1:35" x14ac:dyDescent="0.35">
      <c r="A2279" s="1" t="s">
        <v>21</v>
      </c>
      <c r="B2279" s="1">
        <v>1</v>
      </c>
      <c r="C2279" s="1" t="s">
        <v>229</v>
      </c>
      <c r="D2279" s="1" t="s">
        <v>246</v>
      </c>
      <c r="E2279" s="1" t="s">
        <v>247</v>
      </c>
      <c r="F2279" s="1" t="s">
        <v>25</v>
      </c>
      <c r="G2279" s="1">
        <v>18</v>
      </c>
      <c r="H2279" s="1" t="s">
        <v>99</v>
      </c>
      <c r="I2279" s="1" t="s">
        <v>100</v>
      </c>
      <c r="J2279" s="2">
        <v>3890454.32</v>
      </c>
      <c r="K2279" s="2">
        <v>4371315.38</v>
      </c>
      <c r="L2279" s="2">
        <v>2185657.69</v>
      </c>
      <c r="M2279" s="2">
        <v>2740456.37</v>
      </c>
      <c r="N2279" s="2">
        <v>554798.68000000005</v>
      </c>
      <c r="O2279" s="2">
        <v>25.383603413213301</v>
      </c>
      <c r="P2279" s="3" t="s">
        <v>73</v>
      </c>
      <c r="Q2279" s="3" t="s">
        <v>29</v>
      </c>
      <c r="R2279" s="1" t="s">
        <v>30</v>
      </c>
      <c r="S2279" s="1" t="s">
        <v>31</v>
      </c>
      <c r="T2279" s="1" t="s">
        <v>30</v>
      </c>
      <c r="U2279" s="1" t="s">
        <v>97</v>
      </c>
      <c r="V2279" s="1" t="s">
        <v>98</v>
      </c>
      <c r="W2279" s="1" t="s">
        <v>32</v>
      </c>
      <c r="X2279" s="1" t="s">
        <v>34</v>
      </c>
      <c r="Y2279" s="1">
        <v>-1</v>
      </c>
      <c r="Z2279" s="1">
        <v>3</v>
      </c>
      <c r="AA2279" s="1" t="s">
        <v>2129</v>
      </c>
      <c r="AB2279" s="1" t="s">
        <v>2140</v>
      </c>
      <c r="AC2279" s="1" t="s">
        <v>2144</v>
      </c>
      <c r="AE2279" s="2">
        <v>5347193.8</v>
      </c>
      <c r="AF2279" s="2" t="s">
        <v>2152</v>
      </c>
      <c r="AG2279" s="48">
        <v>-4371315.38</v>
      </c>
      <c r="AH2279" s="50">
        <v>-1</v>
      </c>
      <c r="AI2279" s="1">
        <v>3</v>
      </c>
    </row>
    <row r="2280" spans="1:35" x14ac:dyDescent="0.35">
      <c r="A2280" s="1" t="s">
        <v>21</v>
      </c>
      <c r="B2280" s="1">
        <v>1</v>
      </c>
      <c r="C2280" s="1" t="s">
        <v>229</v>
      </c>
      <c r="D2280" s="1" t="s">
        <v>244</v>
      </c>
      <c r="E2280" s="1" t="s">
        <v>245</v>
      </c>
      <c r="F2280" s="1" t="s">
        <v>25</v>
      </c>
      <c r="G2280" s="1">
        <v>18</v>
      </c>
      <c r="H2280" s="1" t="s">
        <v>99</v>
      </c>
      <c r="I2280" s="1" t="s">
        <v>100</v>
      </c>
      <c r="J2280" s="2">
        <v>3350811.92</v>
      </c>
      <c r="K2280" s="2">
        <v>4056003.17</v>
      </c>
      <c r="L2280" s="2">
        <v>2028001.585</v>
      </c>
      <c r="M2280" s="2">
        <v>1986995.35</v>
      </c>
      <c r="N2280" s="2">
        <v>-41006.235000000001</v>
      </c>
      <c r="O2280" s="2">
        <v>-2.02200211791255</v>
      </c>
      <c r="P2280" s="3" t="s">
        <v>28</v>
      </c>
      <c r="Q2280" s="3" t="s">
        <v>29</v>
      </c>
      <c r="R2280" s="1" t="s">
        <v>30</v>
      </c>
      <c r="S2280" s="1" t="s">
        <v>31</v>
      </c>
      <c r="T2280" s="1" t="s">
        <v>30</v>
      </c>
      <c r="U2280" s="1" t="s">
        <v>97</v>
      </c>
      <c r="V2280" s="1" t="s">
        <v>98</v>
      </c>
      <c r="W2280" s="1" t="s">
        <v>32</v>
      </c>
      <c r="X2280" s="1" t="s">
        <v>34</v>
      </c>
      <c r="Y2280" s="1">
        <v>-1</v>
      </c>
      <c r="Z2280" s="1">
        <v>3</v>
      </c>
      <c r="AA2280" s="1" t="s">
        <v>2129</v>
      </c>
      <c r="AB2280" s="1" t="s">
        <v>2126</v>
      </c>
      <c r="AC2280" s="1" t="s">
        <v>2126</v>
      </c>
      <c r="AE2280" s="2">
        <v>4056003.17</v>
      </c>
      <c r="AF2280" s="2" t="s">
        <v>2152</v>
      </c>
      <c r="AG2280" s="48">
        <v>-4056003.17</v>
      </c>
      <c r="AH2280" s="50">
        <v>-1</v>
      </c>
      <c r="AI2280" s="1">
        <v>3</v>
      </c>
    </row>
    <row r="2281" spans="1:35" x14ac:dyDescent="0.35">
      <c r="A2281" s="1" t="s">
        <v>21</v>
      </c>
      <c r="B2281" s="1">
        <v>1</v>
      </c>
      <c r="C2281" s="1" t="s">
        <v>229</v>
      </c>
      <c r="D2281" s="1" t="s">
        <v>238</v>
      </c>
      <c r="E2281" s="1" t="s">
        <v>239</v>
      </c>
      <c r="F2281" s="1" t="s">
        <v>25</v>
      </c>
      <c r="G2281" s="1">
        <v>18</v>
      </c>
      <c r="H2281" s="1" t="s">
        <v>99</v>
      </c>
      <c r="I2281" s="1" t="s">
        <v>100</v>
      </c>
      <c r="J2281" s="2">
        <v>3986066.42</v>
      </c>
      <c r="K2281" s="2">
        <v>4190000</v>
      </c>
      <c r="L2281" s="2">
        <v>2095000</v>
      </c>
      <c r="M2281" s="2">
        <v>1744215.53</v>
      </c>
      <c r="N2281" s="2">
        <v>-350784.47</v>
      </c>
      <c r="O2281" s="2">
        <v>-16.7438887828162</v>
      </c>
      <c r="P2281" s="3" t="s">
        <v>28</v>
      </c>
      <c r="Q2281" s="3" t="s">
        <v>29</v>
      </c>
      <c r="R2281" s="1" t="s">
        <v>30</v>
      </c>
      <c r="S2281" s="1" t="s">
        <v>31</v>
      </c>
      <c r="T2281" s="1" t="s">
        <v>30</v>
      </c>
      <c r="U2281" s="1" t="s">
        <v>97</v>
      </c>
      <c r="V2281" s="1" t="s">
        <v>98</v>
      </c>
      <c r="W2281" s="1" t="s">
        <v>32</v>
      </c>
      <c r="X2281" s="1" t="s">
        <v>34</v>
      </c>
      <c r="Y2281" s="1">
        <v>-1</v>
      </c>
      <c r="Z2281" s="1">
        <v>3</v>
      </c>
      <c r="AA2281" s="1" t="s">
        <v>2121</v>
      </c>
      <c r="AB2281" s="1" t="s">
        <v>2140</v>
      </c>
      <c r="AC2281" s="1" t="s">
        <v>2123</v>
      </c>
      <c r="AE2281" s="2">
        <v>4490000</v>
      </c>
      <c r="AF2281" s="2" t="s">
        <v>2152</v>
      </c>
      <c r="AG2281" s="48">
        <v>-4190000</v>
      </c>
      <c r="AH2281" s="50">
        <v>-1</v>
      </c>
      <c r="AI2281" s="1">
        <v>3</v>
      </c>
    </row>
    <row r="2282" spans="1:35" x14ac:dyDescent="0.35">
      <c r="A2282" s="1" t="s">
        <v>21</v>
      </c>
      <c r="B2282" s="1">
        <v>1</v>
      </c>
      <c r="C2282" s="1" t="s">
        <v>229</v>
      </c>
      <c r="D2282" s="1" t="s">
        <v>242</v>
      </c>
      <c r="E2282" s="1" t="s">
        <v>243</v>
      </c>
      <c r="F2282" s="1" t="s">
        <v>25</v>
      </c>
      <c r="G2282" s="1">
        <v>18</v>
      </c>
      <c r="H2282" s="1" t="s">
        <v>99</v>
      </c>
      <c r="I2282" s="1" t="s">
        <v>100</v>
      </c>
      <c r="J2282" s="2">
        <v>4263982.01</v>
      </c>
      <c r="K2282" s="2">
        <v>3433500</v>
      </c>
      <c r="L2282" s="2">
        <v>1716750</v>
      </c>
      <c r="M2282" s="2">
        <v>1672372.7</v>
      </c>
      <c r="N2282" s="2">
        <v>-44377.3</v>
      </c>
      <c r="O2282" s="2">
        <v>-2.58495995340032</v>
      </c>
      <c r="P2282" s="3" t="s">
        <v>28</v>
      </c>
      <c r="Q2282" s="3" t="s">
        <v>29</v>
      </c>
      <c r="R2282" s="1" t="s">
        <v>30</v>
      </c>
      <c r="S2282" s="1" t="s">
        <v>31</v>
      </c>
      <c r="T2282" s="1" t="s">
        <v>30</v>
      </c>
      <c r="U2282" s="1" t="s">
        <v>97</v>
      </c>
      <c r="V2282" s="1" t="s">
        <v>98</v>
      </c>
      <c r="W2282" s="1" t="s">
        <v>32</v>
      </c>
      <c r="X2282" s="1" t="s">
        <v>34</v>
      </c>
      <c r="Y2282" s="1">
        <v>-1</v>
      </c>
      <c r="Z2282" s="1">
        <v>3</v>
      </c>
      <c r="AA2282" s="1" t="s">
        <v>2121</v>
      </c>
      <c r="AB2282" s="1" t="s">
        <v>2126</v>
      </c>
      <c r="AC2282" s="1" t="s">
        <v>2126</v>
      </c>
      <c r="AE2282" s="2">
        <v>3437000</v>
      </c>
      <c r="AF2282" s="2" t="s">
        <v>2152</v>
      </c>
      <c r="AG2282" s="48">
        <v>-3433500</v>
      </c>
      <c r="AH2282" s="50">
        <v>-1</v>
      </c>
      <c r="AI2282" s="1">
        <v>3</v>
      </c>
    </row>
    <row r="2283" spans="1:35" x14ac:dyDescent="0.35">
      <c r="A2283" s="1" t="s">
        <v>21</v>
      </c>
      <c r="B2283" s="1">
        <v>1</v>
      </c>
      <c r="C2283" s="1" t="s">
        <v>229</v>
      </c>
      <c r="D2283" s="1" t="s">
        <v>232</v>
      </c>
      <c r="E2283" s="1" t="s">
        <v>233</v>
      </c>
      <c r="F2283" s="1" t="s">
        <v>25</v>
      </c>
      <c r="G2283" s="1">
        <v>19</v>
      </c>
      <c r="H2283" s="1" t="s">
        <v>101</v>
      </c>
      <c r="I2283" s="1" t="s">
        <v>102</v>
      </c>
      <c r="J2283" s="2">
        <v>142317.69</v>
      </c>
      <c r="K2283" s="2">
        <v>217906</v>
      </c>
      <c r="L2283" s="2">
        <v>108953</v>
      </c>
      <c r="M2283" s="2">
        <v>95785.3</v>
      </c>
      <c r="N2283" s="2">
        <v>-13167.7</v>
      </c>
      <c r="O2283" s="2">
        <v>-12.0856699677843</v>
      </c>
      <c r="P2283" s="3" t="s">
        <v>28</v>
      </c>
      <c r="Q2283" s="3" t="s">
        <v>29</v>
      </c>
      <c r="R2283" s="1" t="s">
        <v>30</v>
      </c>
      <c r="S2283" s="1" t="s">
        <v>31</v>
      </c>
      <c r="T2283" s="1" t="s">
        <v>30</v>
      </c>
      <c r="U2283" s="1" t="s">
        <v>97</v>
      </c>
      <c r="V2283" s="1" t="s">
        <v>98</v>
      </c>
      <c r="W2283" s="1" t="s">
        <v>32</v>
      </c>
      <c r="X2283" s="1" t="s">
        <v>34</v>
      </c>
      <c r="Y2283" s="1">
        <v>-1</v>
      </c>
      <c r="Z2283" s="1">
        <v>3</v>
      </c>
      <c r="AA2283" s="1" t="s">
        <v>2128</v>
      </c>
      <c r="AB2283" s="1" t="s">
        <v>2140</v>
      </c>
      <c r="AC2283" s="1" t="s">
        <v>2123</v>
      </c>
      <c r="AE2283" s="2">
        <v>217906</v>
      </c>
      <c r="AF2283" s="2" t="s">
        <v>2152</v>
      </c>
      <c r="AG2283" s="48">
        <v>-217906</v>
      </c>
      <c r="AH2283" s="50">
        <v>-1</v>
      </c>
      <c r="AI2283" s="1">
        <v>3</v>
      </c>
    </row>
    <row r="2284" spans="1:35" x14ac:dyDescent="0.35">
      <c r="A2284" s="1" t="s">
        <v>21</v>
      </c>
      <c r="B2284" s="1">
        <v>1</v>
      </c>
      <c r="C2284" s="1" t="s">
        <v>229</v>
      </c>
      <c r="D2284" s="1" t="s">
        <v>230</v>
      </c>
      <c r="E2284" s="1" t="s">
        <v>231</v>
      </c>
      <c r="F2284" s="1" t="s">
        <v>25</v>
      </c>
      <c r="G2284" s="1">
        <v>19</v>
      </c>
      <c r="H2284" s="1" t="s">
        <v>101</v>
      </c>
      <c r="I2284" s="1" t="s">
        <v>102</v>
      </c>
      <c r="J2284" s="2">
        <v>126867.65</v>
      </c>
      <c r="K2284" s="2">
        <v>166586.5</v>
      </c>
      <c r="L2284" s="2">
        <v>83293.25</v>
      </c>
      <c r="M2284" s="2">
        <v>49372.55</v>
      </c>
      <c r="N2284" s="2">
        <v>-33920.699999999997</v>
      </c>
      <c r="O2284" s="2">
        <v>-40.724428450084503</v>
      </c>
      <c r="P2284" s="3" t="s">
        <v>28</v>
      </c>
      <c r="Q2284" s="3" t="s">
        <v>29</v>
      </c>
      <c r="R2284" s="1" t="s">
        <v>30</v>
      </c>
      <c r="S2284" s="1" t="s">
        <v>31</v>
      </c>
      <c r="T2284" s="1" t="s">
        <v>30</v>
      </c>
      <c r="U2284" s="1" t="s">
        <v>97</v>
      </c>
      <c r="V2284" s="1" t="s">
        <v>98</v>
      </c>
      <c r="W2284" s="1" t="s">
        <v>32</v>
      </c>
      <c r="X2284" s="1" t="s">
        <v>34</v>
      </c>
      <c r="Y2284" s="1">
        <v>-1</v>
      </c>
      <c r="Z2284" s="1">
        <v>3</v>
      </c>
      <c r="AA2284" s="1" t="s">
        <v>2128</v>
      </c>
      <c r="AB2284" s="1" t="s">
        <v>2140</v>
      </c>
      <c r="AC2284" s="1" t="s">
        <v>2141</v>
      </c>
      <c r="AE2284" s="2">
        <v>140000</v>
      </c>
      <c r="AF2284" s="2" t="s">
        <v>2152</v>
      </c>
      <c r="AG2284" s="48">
        <v>-166586.5</v>
      </c>
      <c r="AH2284" s="50">
        <v>-1</v>
      </c>
      <c r="AI2284" s="1">
        <v>3</v>
      </c>
    </row>
    <row r="2285" spans="1:35" x14ac:dyDescent="0.35">
      <c r="A2285" s="1" t="s">
        <v>21</v>
      </c>
      <c r="B2285" s="1">
        <v>1</v>
      </c>
      <c r="C2285" s="1" t="s">
        <v>229</v>
      </c>
      <c r="D2285" s="1" t="s">
        <v>234</v>
      </c>
      <c r="E2285" s="1" t="s">
        <v>235</v>
      </c>
      <c r="F2285" s="1" t="s">
        <v>56</v>
      </c>
      <c r="G2285" s="1">
        <v>19</v>
      </c>
      <c r="H2285" s="1" t="s">
        <v>101</v>
      </c>
      <c r="I2285" s="1" t="s">
        <v>102</v>
      </c>
      <c r="J2285" s="2">
        <v>1585804.11</v>
      </c>
      <c r="K2285" s="2">
        <v>2653509.4700000002</v>
      </c>
      <c r="L2285" s="2">
        <v>1326754.7350000001</v>
      </c>
      <c r="M2285" s="2">
        <v>667716.09</v>
      </c>
      <c r="N2285" s="2">
        <v>-659038.64500000002</v>
      </c>
      <c r="O2285" s="2">
        <v>-49.672982324046501</v>
      </c>
      <c r="P2285" s="3" t="s">
        <v>28</v>
      </c>
      <c r="Q2285" s="3" t="s">
        <v>29</v>
      </c>
      <c r="R2285" s="1" t="s">
        <v>30</v>
      </c>
      <c r="S2285" s="1" t="s">
        <v>31</v>
      </c>
      <c r="T2285" s="1" t="s">
        <v>30</v>
      </c>
      <c r="U2285" s="1" t="s">
        <v>97</v>
      </c>
      <c r="V2285" s="1" t="s">
        <v>98</v>
      </c>
      <c r="W2285" s="1" t="s">
        <v>32</v>
      </c>
      <c r="X2285" s="1" t="s">
        <v>34</v>
      </c>
      <c r="Y2285" s="1">
        <v>-1</v>
      </c>
      <c r="Z2285" s="1">
        <v>3</v>
      </c>
      <c r="AA2285" s="1" t="s">
        <v>2128</v>
      </c>
      <c r="AB2285" s="1" t="s">
        <v>2140</v>
      </c>
      <c r="AC2285" s="1" t="s">
        <v>2141</v>
      </c>
      <c r="AE2285" s="2">
        <v>2813937</v>
      </c>
      <c r="AF2285" s="2" t="s">
        <v>2152</v>
      </c>
      <c r="AG2285" s="48">
        <v>-2653509.4700000002</v>
      </c>
      <c r="AH2285" s="50">
        <v>-1</v>
      </c>
      <c r="AI2285" s="1">
        <v>3</v>
      </c>
    </row>
    <row r="2286" spans="1:35" x14ac:dyDescent="0.35">
      <c r="A2286" s="1" t="s">
        <v>21</v>
      </c>
      <c r="B2286" s="1">
        <v>1</v>
      </c>
      <c r="C2286" s="1" t="s">
        <v>229</v>
      </c>
      <c r="D2286" s="1" t="s">
        <v>236</v>
      </c>
      <c r="E2286" s="1" t="s">
        <v>237</v>
      </c>
      <c r="F2286" s="1" t="s">
        <v>56</v>
      </c>
      <c r="G2286" s="1">
        <v>19</v>
      </c>
      <c r="H2286" s="1" t="s">
        <v>101</v>
      </c>
      <c r="I2286" s="1" t="s">
        <v>102</v>
      </c>
      <c r="J2286" s="2">
        <v>1460574.43</v>
      </c>
      <c r="K2286" s="2">
        <v>1496018.19</v>
      </c>
      <c r="L2286" s="2">
        <v>748009.09499999997</v>
      </c>
      <c r="M2286" s="2">
        <v>410926.2</v>
      </c>
      <c r="N2286" s="2">
        <v>-337082.89500000002</v>
      </c>
      <c r="O2286" s="2">
        <v>-45.064010217683197</v>
      </c>
      <c r="P2286" s="3" t="s">
        <v>28</v>
      </c>
      <c r="Q2286" s="3" t="s">
        <v>29</v>
      </c>
      <c r="R2286" s="1" t="s">
        <v>30</v>
      </c>
      <c r="S2286" s="1" t="s">
        <v>31</v>
      </c>
      <c r="T2286" s="1" t="s">
        <v>30</v>
      </c>
      <c r="U2286" s="1" t="s">
        <v>97</v>
      </c>
      <c r="V2286" s="1" t="s">
        <v>98</v>
      </c>
      <c r="W2286" s="1" t="s">
        <v>32</v>
      </c>
      <c r="X2286" s="1" t="s">
        <v>34</v>
      </c>
      <c r="Y2286" s="1">
        <v>-1</v>
      </c>
      <c r="Z2286" s="1">
        <v>3</v>
      </c>
      <c r="AA2286" s="1" t="s">
        <v>2129</v>
      </c>
      <c r="AB2286" s="1" t="s">
        <v>2140</v>
      </c>
      <c r="AC2286" s="1" t="s">
        <v>2141</v>
      </c>
      <c r="AE2286" s="2">
        <v>1496018.19</v>
      </c>
      <c r="AF2286" s="2" t="s">
        <v>2152</v>
      </c>
      <c r="AG2286" s="48">
        <v>-1496018.19</v>
      </c>
      <c r="AH2286" s="50">
        <v>-1</v>
      </c>
      <c r="AI2286" s="1">
        <v>3</v>
      </c>
    </row>
    <row r="2287" spans="1:35" x14ac:dyDescent="0.35">
      <c r="A2287" s="1" t="s">
        <v>21</v>
      </c>
      <c r="B2287" s="1">
        <v>1</v>
      </c>
      <c r="C2287" s="1" t="s">
        <v>229</v>
      </c>
      <c r="D2287" s="1" t="s">
        <v>238</v>
      </c>
      <c r="E2287" s="1" t="s">
        <v>239</v>
      </c>
      <c r="F2287" s="1" t="s">
        <v>25</v>
      </c>
      <c r="G2287" s="1">
        <v>19</v>
      </c>
      <c r="H2287" s="1" t="s">
        <v>101</v>
      </c>
      <c r="I2287" s="1" t="s">
        <v>102</v>
      </c>
      <c r="J2287" s="2">
        <v>366256.54</v>
      </c>
      <c r="K2287" s="2">
        <v>410000</v>
      </c>
      <c r="L2287" s="2">
        <v>205000</v>
      </c>
      <c r="M2287" s="2">
        <v>177492.75</v>
      </c>
      <c r="N2287" s="2">
        <v>-27507.25</v>
      </c>
      <c r="O2287" s="2">
        <v>-13.418170731707299</v>
      </c>
      <c r="P2287" s="3" t="s">
        <v>28</v>
      </c>
      <c r="Q2287" s="3" t="s">
        <v>29</v>
      </c>
      <c r="R2287" s="1" t="s">
        <v>30</v>
      </c>
      <c r="S2287" s="1" t="s">
        <v>31</v>
      </c>
      <c r="T2287" s="1" t="s">
        <v>30</v>
      </c>
      <c r="U2287" s="1" t="s">
        <v>97</v>
      </c>
      <c r="V2287" s="1" t="s">
        <v>98</v>
      </c>
      <c r="W2287" s="1" t="s">
        <v>32</v>
      </c>
      <c r="X2287" s="1" t="s">
        <v>34</v>
      </c>
      <c r="Y2287" s="1">
        <v>-1</v>
      </c>
      <c r="Z2287" s="1">
        <v>3</v>
      </c>
      <c r="AA2287" s="1" t="s">
        <v>2121</v>
      </c>
      <c r="AB2287" s="1" t="s">
        <v>2140</v>
      </c>
      <c r="AC2287" s="1" t="s">
        <v>2123</v>
      </c>
      <c r="AE2287" s="2">
        <v>410000</v>
      </c>
      <c r="AF2287" s="2" t="s">
        <v>2152</v>
      </c>
      <c r="AG2287" s="48">
        <v>-410000</v>
      </c>
      <c r="AH2287" s="50">
        <v>-1</v>
      </c>
      <c r="AI2287" s="1">
        <v>3</v>
      </c>
    </row>
    <row r="2288" spans="1:35" x14ac:dyDescent="0.35">
      <c r="A2288" s="1" t="s">
        <v>21</v>
      </c>
      <c r="B2288" s="1">
        <v>1</v>
      </c>
      <c r="C2288" s="1" t="s">
        <v>229</v>
      </c>
      <c r="D2288" s="1" t="s">
        <v>246</v>
      </c>
      <c r="E2288" s="1" t="s">
        <v>247</v>
      </c>
      <c r="F2288" s="1" t="s">
        <v>25</v>
      </c>
      <c r="G2288" s="1">
        <v>19</v>
      </c>
      <c r="H2288" s="1" t="s">
        <v>101</v>
      </c>
      <c r="I2288" s="1" t="s">
        <v>102</v>
      </c>
      <c r="J2288" s="2">
        <v>271218.26</v>
      </c>
      <c r="K2288" s="2">
        <v>338219.45</v>
      </c>
      <c r="L2288" s="2">
        <v>169109.72500000001</v>
      </c>
      <c r="M2288" s="2">
        <v>120745.4</v>
      </c>
      <c r="N2288" s="2">
        <v>-48364.324999999997</v>
      </c>
      <c r="O2288" s="2">
        <v>-28.599375346391199</v>
      </c>
      <c r="P2288" s="3" t="s">
        <v>28</v>
      </c>
      <c r="Q2288" s="3" t="s">
        <v>29</v>
      </c>
      <c r="R2288" s="1" t="s">
        <v>30</v>
      </c>
      <c r="S2288" s="1" t="s">
        <v>31</v>
      </c>
      <c r="T2288" s="1" t="s">
        <v>30</v>
      </c>
      <c r="U2288" s="1" t="s">
        <v>97</v>
      </c>
      <c r="V2288" s="1" t="s">
        <v>98</v>
      </c>
      <c r="W2288" s="1" t="s">
        <v>32</v>
      </c>
      <c r="X2288" s="1" t="s">
        <v>34</v>
      </c>
      <c r="Y2288" s="1">
        <v>-1</v>
      </c>
      <c r="Z2288" s="1">
        <v>3</v>
      </c>
      <c r="AA2288" s="1" t="s">
        <v>2129</v>
      </c>
      <c r="AB2288" s="1" t="s">
        <v>2140</v>
      </c>
      <c r="AC2288" s="1" t="s">
        <v>2141</v>
      </c>
      <c r="AE2288" s="2">
        <v>338219.45</v>
      </c>
      <c r="AF2288" s="2" t="s">
        <v>2152</v>
      </c>
      <c r="AG2288" s="48">
        <v>-338219.45</v>
      </c>
      <c r="AH2288" s="50">
        <v>-1</v>
      </c>
      <c r="AI2288" s="1">
        <v>3</v>
      </c>
    </row>
    <row r="2289" spans="1:35" x14ac:dyDescent="0.35">
      <c r="A2289" s="1" t="s">
        <v>21</v>
      </c>
      <c r="B2289" s="1">
        <v>1</v>
      </c>
      <c r="C2289" s="1" t="s">
        <v>229</v>
      </c>
      <c r="D2289" s="1" t="s">
        <v>240</v>
      </c>
      <c r="E2289" s="1" t="s">
        <v>241</v>
      </c>
      <c r="F2289" s="1" t="s">
        <v>25</v>
      </c>
      <c r="G2289" s="1">
        <v>19</v>
      </c>
      <c r="H2289" s="1" t="s">
        <v>101</v>
      </c>
      <c r="I2289" s="1" t="s">
        <v>102</v>
      </c>
      <c r="J2289" s="2">
        <v>183750.55</v>
      </c>
      <c r="K2289" s="2">
        <v>319530.49</v>
      </c>
      <c r="L2289" s="2">
        <v>159765.245</v>
      </c>
      <c r="M2289" s="2">
        <v>78115.72</v>
      </c>
      <c r="N2289" s="2">
        <v>-81649.524999999994</v>
      </c>
      <c r="O2289" s="2">
        <v>-51.105936713582501</v>
      </c>
      <c r="P2289" s="3" t="s">
        <v>28</v>
      </c>
      <c r="Q2289" s="3" t="s">
        <v>29</v>
      </c>
      <c r="R2289" s="1" t="s">
        <v>30</v>
      </c>
      <c r="S2289" s="1" t="s">
        <v>31</v>
      </c>
      <c r="T2289" s="1" t="s">
        <v>30</v>
      </c>
      <c r="U2289" s="1" t="s">
        <v>97</v>
      </c>
      <c r="V2289" s="1" t="s">
        <v>98</v>
      </c>
      <c r="W2289" s="1" t="s">
        <v>32</v>
      </c>
      <c r="X2289" s="1" t="s">
        <v>34</v>
      </c>
      <c r="Y2289" s="1">
        <v>-1</v>
      </c>
      <c r="Z2289" s="1">
        <v>3</v>
      </c>
      <c r="AA2289" s="1" t="s">
        <v>2127</v>
      </c>
      <c r="AB2289" s="1" t="s">
        <v>2140</v>
      </c>
      <c r="AC2289" s="1" t="s">
        <v>2142</v>
      </c>
      <c r="AE2289" s="2">
        <v>319530.49</v>
      </c>
      <c r="AF2289" s="2" t="s">
        <v>2152</v>
      </c>
      <c r="AG2289" s="48">
        <v>-319530.49</v>
      </c>
      <c r="AH2289" s="50">
        <v>-1</v>
      </c>
      <c r="AI2289" s="1">
        <v>3</v>
      </c>
    </row>
    <row r="2290" spans="1:35" x14ac:dyDescent="0.35">
      <c r="A2290" s="1" t="s">
        <v>21</v>
      </c>
      <c r="B2290" s="1">
        <v>1</v>
      </c>
      <c r="C2290" s="1" t="s">
        <v>229</v>
      </c>
      <c r="D2290" s="1" t="s">
        <v>244</v>
      </c>
      <c r="E2290" s="1" t="s">
        <v>245</v>
      </c>
      <c r="F2290" s="1" t="s">
        <v>25</v>
      </c>
      <c r="G2290" s="1">
        <v>19</v>
      </c>
      <c r="H2290" s="1" t="s">
        <v>101</v>
      </c>
      <c r="I2290" s="1" t="s">
        <v>102</v>
      </c>
      <c r="J2290" s="2">
        <v>646592.6</v>
      </c>
      <c r="K2290" s="2">
        <v>766480.65</v>
      </c>
      <c r="L2290" s="2">
        <v>383240.32500000001</v>
      </c>
      <c r="M2290" s="2">
        <v>308506.59999999998</v>
      </c>
      <c r="N2290" s="2">
        <v>-74733.725000000006</v>
      </c>
      <c r="O2290" s="2">
        <v>-19.500485759164299</v>
      </c>
      <c r="P2290" s="3" t="s">
        <v>28</v>
      </c>
      <c r="Q2290" s="3" t="s">
        <v>29</v>
      </c>
      <c r="R2290" s="1" t="s">
        <v>30</v>
      </c>
      <c r="S2290" s="1" t="s">
        <v>31</v>
      </c>
      <c r="T2290" s="1" t="s">
        <v>30</v>
      </c>
      <c r="U2290" s="1" t="s">
        <v>97</v>
      </c>
      <c r="V2290" s="1" t="s">
        <v>98</v>
      </c>
      <c r="W2290" s="1" t="s">
        <v>32</v>
      </c>
      <c r="X2290" s="1" t="s">
        <v>34</v>
      </c>
      <c r="Y2290" s="1">
        <v>-1</v>
      </c>
      <c r="Z2290" s="1">
        <v>3</v>
      </c>
      <c r="AA2290" s="1" t="s">
        <v>2129</v>
      </c>
      <c r="AB2290" s="1" t="s">
        <v>2140</v>
      </c>
      <c r="AC2290" s="1" t="s">
        <v>2123</v>
      </c>
      <c r="AE2290" s="2">
        <v>782000</v>
      </c>
      <c r="AF2290" s="2" t="s">
        <v>2152</v>
      </c>
      <c r="AG2290" s="48">
        <v>-766480.65</v>
      </c>
      <c r="AH2290" s="50">
        <v>-1</v>
      </c>
      <c r="AI2290" s="1">
        <v>3</v>
      </c>
    </row>
    <row r="2291" spans="1:35" x14ac:dyDescent="0.35">
      <c r="A2291" s="1" t="s">
        <v>21</v>
      </c>
      <c r="B2291" s="1">
        <v>1</v>
      </c>
      <c r="C2291" s="1" t="s">
        <v>229</v>
      </c>
      <c r="D2291" s="1" t="s">
        <v>242</v>
      </c>
      <c r="E2291" s="1" t="s">
        <v>243</v>
      </c>
      <c r="F2291" s="1" t="s">
        <v>25</v>
      </c>
      <c r="G2291" s="1">
        <v>19</v>
      </c>
      <c r="H2291" s="1" t="s">
        <v>101</v>
      </c>
      <c r="I2291" s="1" t="s">
        <v>102</v>
      </c>
      <c r="J2291" s="2">
        <v>577739.54</v>
      </c>
      <c r="K2291" s="2">
        <v>760000</v>
      </c>
      <c r="L2291" s="2">
        <v>380000</v>
      </c>
      <c r="M2291" s="2">
        <v>335630.93</v>
      </c>
      <c r="N2291" s="2">
        <v>-44369.07</v>
      </c>
      <c r="O2291" s="2">
        <v>-11.676071052631601</v>
      </c>
      <c r="P2291" s="3" t="s">
        <v>28</v>
      </c>
      <c r="Q2291" s="3" t="s">
        <v>29</v>
      </c>
      <c r="R2291" s="1" t="s">
        <v>30</v>
      </c>
      <c r="S2291" s="1" t="s">
        <v>31</v>
      </c>
      <c r="T2291" s="1" t="s">
        <v>30</v>
      </c>
      <c r="U2291" s="1" t="s">
        <v>97</v>
      </c>
      <c r="V2291" s="1" t="s">
        <v>98</v>
      </c>
      <c r="W2291" s="1" t="s">
        <v>32</v>
      </c>
      <c r="X2291" s="1" t="s">
        <v>34</v>
      </c>
      <c r="Y2291" s="1">
        <v>-1</v>
      </c>
      <c r="Z2291" s="1">
        <v>3</v>
      </c>
      <c r="AA2291" s="1" t="s">
        <v>2121</v>
      </c>
      <c r="AB2291" s="1" t="s">
        <v>2140</v>
      </c>
      <c r="AC2291" s="1" t="s">
        <v>2123</v>
      </c>
      <c r="AE2291" s="2">
        <v>760000</v>
      </c>
      <c r="AF2291" s="2" t="s">
        <v>2152</v>
      </c>
      <c r="AG2291" s="48">
        <v>-760000</v>
      </c>
      <c r="AH2291" s="50">
        <v>-1</v>
      </c>
      <c r="AI2291" s="1">
        <v>3</v>
      </c>
    </row>
    <row r="2292" spans="1:35" x14ac:dyDescent="0.35">
      <c r="A2292" s="1" t="s">
        <v>21</v>
      </c>
      <c r="B2292" s="1">
        <v>1</v>
      </c>
      <c r="C2292" s="1" t="s">
        <v>229</v>
      </c>
      <c r="D2292" s="1" t="s">
        <v>232</v>
      </c>
      <c r="E2292" s="1" t="s">
        <v>233</v>
      </c>
      <c r="F2292" s="1" t="s">
        <v>25</v>
      </c>
      <c r="G2292" s="1">
        <v>20</v>
      </c>
      <c r="H2292" s="1" t="s">
        <v>103</v>
      </c>
      <c r="I2292" s="1" t="s">
        <v>104</v>
      </c>
      <c r="J2292" s="2">
        <v>1286598</v>
      </c>
      <c r="K2292" s="2">
        <v>1381550.23</v>
      </c>
      <c r="L2292" s="2">
        <v>690775.11499999999</v>
      </c>
      <c r="M2292" s="2">
        <v>970944.93</v>
      </c>
      <c r="N2292" s="2">
        <v>280169.815</v>
      </c>
      <c r="O2292" s="2">
        <v>40.558759126694902</v>
      </c>
      <c r="P2292" s="3" t="s">
        <v>73</v>
      </c>
      <c r="Q2292" s="3" t="s">
        <v>29</v>
      </c>
      <c r="R2292" s="1" t="s">
        <v>30</v>
      </c>
      <c r="S2292" s="1" t="s">
        <v>31</v>
      </c>
      <c r="T2292" s="1" t="s">
        <v>30</v>
      </c>
      <c r="U2292" s="1" t="s">
        <v>97</v>
      </c>
      <c r="V2292" s="1" t="s">
        <v>98</v>
      </c>
      <c r="W2292" s="1" t="s">
        <v>32</v>
      </c>
      <c r="X2292" s="1" t="s">
        <v>34</v>
      </c>
      <c r="Y2292" s="1">
        <v>-1</v>
      </c>
      <c r="Z2292" s="1">
        <v>3</v>
      </c>
      <c r="AA2292" s="1" t="s">
        <v>2128</v>
      </c>
      <c r="AB2292" s="1" t="s">
        <v>2140</v>
      </c>
      <c r="AC2292" s="1" t="s">
        <v>2144</v>
      </c>
      <c r="AE2292" s="2">
        <v>1603449.47</v>
      </c>
      <c r="AF2292" s="2" t="s">
        <v>2152</v>
      </c>
      <c r="AG2292" s="48">
        <v>-1381550.23</v>
      </c>
      <c r="AH2292" s="50">
        <v>-1</v>
      </c>
      <c r="AI2292" s="1">
        <v>3</v>
      </c>
    </row>
    <row r="2293" spans="1:35" x14ac:dyDescent="0.35">
      <c r="A2293" s="1" t="s">
        <v>21</v>
      </c>
      <c r="B2293" s="1">
        <v>1</v>
      </c>
      <c r="C2293" s="1" t="s">
        <v>229</v>
      </c>
      <c r="D2293" s="1" t="s">
        <v>230</v>
      </c>
      <c r="E2293" s="1" t="s">
        <v>231</v>
      </c>
      <c r="F2293" s="1" t="s">
        <v>25</v>
      </c>
      <c r="G2293" s="1">
        <v>20</v>
      </c>
      <c r="H2293" s="1" t="s">
        <v>103</v>
      </c>
      <c r="I2293" s="1" t="s">
        <v>104</v>
      </c>
      <c r="J2293" s="2">
        <v>1448125.09</v>
      </c>
      <c r="K2293" s="2">
        <v>1464230.4</v>
      </c>
      <c r="L2293" s="2">
        <v>732115.2</v>
      </c>
      <c r="M2293" s="2">
        <v>988385</v>
      </c>
      <c r="N2293" s="2">
        <v>256269.8</v>
      </c>
      <c r="O2293" s="2">
        <v>35.004026688696001</v>
      </c>
      <c r="P2293" s="3" t="s">
        <v>73</v>
      </c>
      <c r="Q2293" s="3" t="s">
        <v>29</v>
      </c>
      <c r="R2293" s="1" t="s">
        <v>30</v>
      </c>
      <c r="S2293" s="1" t="s">
        <v>31</v>
      </c>
      <c r="T2293" s="1" t="s">
        <v>30</v>
      </c>
      <c r="U2293" s="1" t="s">
        <v>97</v>
      </c>
      <c r="V2293" s="1" t="s">
        <v>98</v>
      </c>
      <c r="W2293" s="1" t="s">
        <v>32</v>
      </c>
      <c r="X2293" s="1" t="s">
        <v>34</v>
      </c>
      <c r="Y2293" s="1">
        <v>-1</v>
      </c>
      <c r="Z2293" s="1">
        <v>3</v>
      </c>
      <c r="AA2293" s="1" t="s">
        <v>2128</v>
      </c>
      <c r="AB2293" s="1" t="s">
        <v>2140</v>
      </c>
      <c r="AC2293" s="1" t="s">
        <v>2144</v>
      </c>
      <c r="AE2293" s="2">
        <v>1480000</v>
      </c>
      <c r="AF2293" s="2" t="s">
        <v>2152</v>
      </c>
      <c r="AG2293" s="48">
        <v>-1464230.4</v>
      </c>
      <c r="AH2293" s="50">
        <v>-1</v>
      </c>
      <c r="AI2293" s="1">
        <v>3</v>
      </c>
    </row>
    <row r="2294" spans="1:35" x14ac:dyDescent="0.35">
      <c r="A2294" s="1" t="s">
        <v>21</v>
      </c>
      <c r="B2294" s="1">
        <v>1</v>
      </c>
      <c r="C2294" s="1" t="s">
        <v>229</v>
      </c>
      <c r="D2294" s="1" t="s">
        <v>236</v>
      </c>
      <c r="E2294" s="1" t="s">
        <v>237</v>
      </c>
      <c r="F2294" s="1" t="s">
        <v>56</v>
      </c>
      <c r="G2294" s="1">
        <v>20</v>
      </c>
      <c r="H2294" s="1" t="s">
        <v>103</v>
      </c>
      <c r="I2294" s="1" t="s">
        <v>104</v>
      </c>
      <c r="J2294" s="2">
        <v>25613886.09</v>
      </c>
      <c r="K2294" s="2">
        <v>14097120</v>
      </c>
      <c r="L2294" s="2">
        <v>7048560</v>
      </c>
      <c r="M2294" s="2">
        <v>9123626.3000000007</v>
      </c>
      <c r="N2294" s="2">
        <v>2075066.3</v>
      </c>
      <c r="O2294" s="2">
        <v>29.4395777293518</v>
      </c>
      <c r="P2294" s="3" t="s">
        <v>73</v>
      </c>
      <c r="Q2294" s="3" t="s">
        <v>29</v>
      </c>
      <c r="R2294" s="1" t="s">
        <v>30</v>
      </c>
      <c r="S2294" s="1" t="s">
        <v>31</v>
      </c>
      <c r="T2294" s="1" t="s">
        <v>30</v>
      </c>
      <c r="U2294" s="1" t="s">
        <v>97</v>
      </c>
      <c r="V2294" s="1" t="s">
        <v>98</v>
      </c>
      <c r="W2294" s="1" t="s">
        <v>32</v>
      </c>
      <c r="X2294" s="1" t="s">
        <v>34</v>
      </c>
      <c r="Y2294" s="1">
        <v>-1</v>
      </c>
      <c r="Z2294" s="1">
        <v>3</v>
      </c>
      <c r="AA2294" s="1" t="s">
        <v>2129</v>
      </c>
      <c r="AB2294" s="1" t="s">
        <v>2140</v>
      </c>
      <c r="AC2294" s="1" t="s">
        <v>2144</v>
      </c>
      <c r="AE2294" s="2">
        <v>14097120</v>
      </c>
      <c r="AF2294" s="2" t="s">
        <v>2152</v>
      </c>
      <c r="AG2294" s="48">
        <v>-14097120</v>
      </c>
      <c r="AH2294" s="50">
        <v>-1</v>
      </c>
      <c r="AI2294" s="1">
        <v>3</v>
      </c>
    </row>
    <row r="2295" spans="1:35" x14ac:dyDescent="0.35">
      <c r="A2295" s="1" t="s">
        <v>21</v>
      </c>
      <c r="B2295" s="1">
        <v>1</v>
      </c>
      <c r="C2295" s="1" t="s">
        <v>229</v>
      </c>
      <c r="D2295" s="1" t="s">
        <v>234</v>
      </c>
      <c r="E2295" s="1" t="s">
        <v>235</v>
      </c>
      <c r="F2295" s="1" t="s">
        <v>56</v>
      </c>
      <c r="G2295" s="1">
        <v>20</v>
      </c>
      <c r="H2295" s="1" t="s">
        <v>103</v>
      </c>
      <c r="I2295" s="1" t="s">
        <v>104</v>
      </c>
      <c r="J2295" s="2">
        <v>10226931.92</v>
      </c>
      <c r="K2295" s="2">
        <v>15578509.83</v>
      </c>
      <c r="L2295" s="2">
        <v>7789254.915</v>
      </c>
      <c r="M2295" s="2">
        <v>3826375.96</v>
      </c>
      <c r="N2295" s="2">
        <v>-3962878.9550000001</v>
      </c>
      <c r="O2295" s="2">
        <v>-50.876226266116497</v>
      </c>
      <c r="P2295" s="3" t="s">
        <v>28</v>
      </c>
      <c r="Q2295" s="3" t="s">
        <v>29</v>
      </c>
      <c r="R2295" s="1" t="s">
        <v>30</v>
      </c>
      <c r="S2295" s="1" t="s">
        <v>31</v>
      </c>
      <c r="T2295" s="1" t="s">
        <v>30</v>
      </c>
      <c r="U2295" s="1" t="s">
        <v>97</v>
      </c>
      <c r="V2295" s="1" t="s">
        <v>98</v>
      </c>
      <c r="W2295" s="1" t="s">
        <v>32</v>
      </c>
      <c r="X2295" s="1" t="s">
        <v>34</v>
      </c>
      <c r="Y2295" s="1">
        <v>-1</v>
      </c>
      <c r="Z2295" s="1">
        <v>3</v>
      </c>
      <c r="AA2295" s="1" t="s">
        <v>2128</v>
      </c>
      <c r="AB2295" s="1" t="s">
        <v>2140</v>
      </c>
      <c r="AC2295" s="1" t="s">
        <v>2142</v>
      </c>
      <c r="AE2295" s="2">
        <v>16034731.942</v>
      </c>
      <c r="AF2295" s="2" t="s">
        <v>2152</v>
      </c>
      <c r="AG2295" s="48">
        <v>-15578509.83</v>
      </c>
      <c r="AH2295" s="50">
        <v>-1</v>
      </c>
      <c r="AI2295" s="1">
        <v>3</v>
      </c>
    </row>
    <row r="2296" spans="1:35" x14ac:dyDescent="0.35">
      <c r="A2296" s="1" t="s">
        <v>21</v>
      </c>
      <c r="B2296" s="1">
        <v>1</v>
      </c>
      <c r="C2296" s="1" t="s">
        <v>229</v>
      </c>
      <c r="D2296" s="1" t="s">
        <v>238</v>
      </c>
      <c r="E2296" s="1" t="s">
        <v>239</v>
      </c>
      <c r="F2296" s="1" t="s">
        <v>25</v>
      </c>
      <c r="G2296" s="1">
        <v>20</v>
      </c>
      <c r="H2296" s="1" t="s">
        <v>103</v>
      </c>
      <c r="I2296" s="1" t="s">
        <v>104</v>
      </c>
      <c r="J2296" s="2">
        <v>3288274.49</v>
      </c>
      <c r="K2296" s="2">
        <v>3500000</v>
      </c>
      <c r="L2296" s="2">
        <v>1750000</v>
      </c>
      <c r="M2296" s="2">
        <v>1752036.74</v>
      </c>
      <c r="N2296" s="2">
        <v>2036.74</v>
      </c>
      <c r="O2296" s="2">
        <v>0.11638514285714301</v>
      </c>
      <c r="P2296" s="3" t="s">
        <v>73</v>
      </c>
      <c r="Q2296" s="3" t="s">
        <v>29</v>
      </c>
      <c r="R2296" s="1" t="s">
        <v>30</v>
      </c>
      <c r="S2296" s="1" t="s">
        <v>31</v>
      </c>
      <c r="T2296" s="1" t="s">
        <v>30</v>
      </c>
      <c r="U2296" s="1" t="s">
        <v>97</v>
      </c>
      <c r="V2296" s="1" t="s">
        <v>98</v>
      </c>
      <c r="W2296" s="1" t="s">
        <v>32</v>
      </c>
      <c r="X2296" s="1" t="s">
        <v>34</v>
      </c>
      <c r="Y2296" s="1">
        <v>-1</v>
      </c>
      <c r="Z2296" s="1">
        <v>3</v>
      </c>
      <c r="AA2296" s="1" t="s">
        <v>2121</v>
      </c>
      <c r="AB2296" s="1" t="s">
        <v>2126</v>
      </c>
      <c r="AC2296" s="1" t="s">
        <v>2126</v>
      </c>
      <c r="AE2296" s="2">
        <v>3500000</v>
      </c>
      <c r="AF2296" s="2" t="s">
        <v>2152</v>
      </c>
      <c r="AG2296" s="48">
        <v>-3500000</v>
      </c>
      <c r="AH2296" s="50">
        <v>-1</v>
      </c>
      <c r="AI2296" s="1">
        <v>3</v>
      </c>
    </row>
    <row r="2297" spans="1:35" x14ac:dyDescent="0.35">
      <c r="A2297" s="1" t="s">
        <v>21</v>
      </c>
      <c r="B2297" s="1">
        <v>1</v>
      </c>
      <c r="C2297" s="1" t="s">
        <v>229</v>
      </c>
      <c r="D2297" s="1" t="s">
        <v>246</v>
      </c>
      <c r="E2297" s="1" t="s">
        <v>247</v>
      </c>
      <c r="F2297" s="1" t="s">
        <v>25</v>
      </c>
      <c r="G2297" s="1">
        <v>20</v>
      </c>
      <c r="H2297" s="1" t="s">
        <v>103</v>
      </c>
      <c r="I2297" s="1" t="s">
        <v>104</v>
      </c>
      <c r="J2297" s="2">
        <v>1670536.8</v>
      </c>
      <c r="K2297" s="2">
        <v>2289693.23</v>
      </c>
      <c r="L2297" s="2">
        <v>1144846.615</v>
      </c>
      <c r="M2297" s="2">
        <v>1250724.8799999999</v>
      </c>
      <c r="N2297" s="2">
        <v>105878.265</v>
      </c>
      <c r="O2297" s="2">
        <v>9.2482489455585295</v>
      </c>
      <c r="P2297" s="3" t="s">
        <v>73</v>
      </c>
      <c r="Q2297" s="3" t="s">
        <v>29</v>
      </c>
      <c r="R2297" s="1" t="s">
        <v>30</v>
      </c>
      <c r="S2297" s="1" t="s">
        <v>31</v>
      </c>
      <c r="T2297" s="1" t="s">
        <v>30</v>
      </c>
      <c r="U2297" s="1" t="s">
        <v>97</v>
      </c>
      <c r="V2297" s="1" t="s">
        <v>98</v>
      </c>
      <c r="W2297" s="1" t="s">
        <v>32</v>
      </c>
      <c r="X2297" s="1" t="s">
        <v>34</v>
      </c>
      <c r="Y2297" s="1">
        <v>-1</v>
      </c>
      <c r="Z2297" s="1">
        <v>3</v>
      </c>
      <c r="AA2297" s="1" t="s">
        <v>2129</v>
      </c>
      <c r="AB2297" s="1" t="s">
        <v>2140</v>
      </c>
      <c r="AC2297" s="1" t="s">
        <v>2125</v>
      </c>
      <c r="AE2297" s="2">
        <v>3123163.6199999996</v>
      </c>
      <c r="AF2297" s="2" t="s">
        <v>2152</v>
      </c>
      <c r="AG2297" s="48">
        <v>-2289693.23</v>
      </c>
      <c r="AH2297" s="50">
        <v>-1</v>
      </c>
      <c r="AI2297" s="1">
        <v>3</v>
      </c>
    </row>
    <row r="2298" spans="1:35" x14ac:dyDescent="0.35">
      <c r="A2298" s="1" t="s">
        <v>21</v>
      </c>
      <c r="B2298" s="1">
        <v>1</v>
      </c>
      <c r="C2298" s="1" t="s">
        <v>229</v>
      </c>
      <c r="D2298" s="1" t="s">
        <v>244</v>
      </c>
      <c r="E2298" s="1" t="s">
        <v>245</v>
      </c>
      <c r="F2298" s="1" t="s">
        <v>25</v>
      </c>
      <c r="G2298" s="1">
        <v>20</v>
      </c>
      <c r="H2298" s="1" t="s">
        <v>103</v>
      </c>
      <c r="I2298" s="1" t="s">
        <v>104</v>
      </c>
      <c r="J2298" s="2">
        <v>4207186.92</v>
      </c>
      <c r="K2298" s="2">
        <v>4181014</v>
      </c>
      <c r="L2298" s="2">
        <v>2090507</v>
      </c>
      <c r="M2298" s="2">
        <v>2128954.8199999998</v>
      </c>
      <c r="N2298" s="2">
        <v>38447.82</v>
      </c>
      <c r="O2298" s="2">
        <v>1.8391624615464099</v>
      </c>
      <c r="P2298" s="3" t="s">
        <v>73</v>
      </c>
      <c r="Q2298" s="3" t="s">
        <v>29</v>
      </c>
      <c r="R2298" s="1" t="s">
        <v>30</v>
      </c>
      <c r="S2298" s="1" t="s">
        <v>31</v>
      </c>
      <c r="T2298" s="1" t="s">
        <v>30</v>
      </c>
      <c r="U2298" s="1" t="s">
        <v>97</v>
      </c>
      <c r="V2298" s="1" t="s">
        <v>98</v>
      </c>
      <c r="W2298" s="1" t="s">
        <v>32</v>
      </c>
      <c r="X2298" s="1" t="s">
        <v>34</v>
      </c>
      <c r="Y2298" s="1">
        <v>-1</v>
      </c>
      <c r="Z2298" s="1">
        <v>3</v>
      </c>
      <c r="AA2298" s="1" t="s">
        <v>2129</v>
      </c>
      <c r="AB2298" s="1" t="s">
        <v>2126</v>
      </c>
      <c r="AC2298" s="1" t="s">
        <v>2126</v>
      </c>
      <c r="AE2298" s="2">
        <v>4181014</v>
      </c>
      <c r="AF2298" s="2" t="s">
        <v>2152</v>
      </c>
      <c r="AG2298" s="48">
        <v>-4181014</v>
      </c>
      <c r="AH2298" s="50">
        <v>-1</v>
      </c>
      <c r="AI2298" s="1">
        <v>3</v>
      </c>
    </row>
    <row r="2299" spans="1:35" x14ac:dyDescent="0.35">
      <c r="A2299" s="1" t="s">
        <v>21</v>
      </c>
      <c r="B2299" s="1">
        <v>1</v>
      </c>
      <c r="C2299" s="1" t="s">
        <v>229</v>
      </c>
      <c r="D2299" s="1" t="s">
        <v>242</v>
      </c>
      <c r="E2299" s="1" t="s">
        <v>243</v>
      </c>
      <c r="F2299" s="1" t="s">
        <v>25</v>
      </c>
      <c r="G2299" s="1">
        <v>20</v>
      </c>
      <c r="H2299" s="1" t="s">
        <v>103</v>
      </c>
      <c r="I2299" s="1" t="s">
        <v>104</v>
      </c>
      <c r="J2299" s="2">
        <v>5410169.1600000001</v>
      </c>
      <c r="K2299" s="2">
        <v>4700000</v>
      </c>
      <c r="L2299" s="2">
        <v>2350000</v>
      </c>
      <c r="M2299" s="2">
        <v>2559896.39</v>
      </c>
      <c r="N2299" s="2">
        <v>209896.39</v>
      </c>
      <c r="O2299" s="2">
        <v>8.9317612765957506</v>
      </c>
      <c r="P2299" s="3" t="s">
        <v>73</v>
      </c>
      <c r="Q2299" s="3" t="s">
        <v>29</v>
      </c>
      <c r="R2299" s="1" t="s">
        <v>30</v>
      </c>
      <c r="S2299" s="1" t="s">
        <v>31</v>
      </c>
      <c r="T2299" s="1" t="s">
        <v>30</v>
      </c>
      <c r="U2299" s="1" t="s">
        <v>97</v>
      </c>
      <c r="V2299" s="1" t="s">
        <v>98</v>
      </c>
      <c r="W2299" s="1" t="s">
        <v>32</v>
      </c>
      <c r="X2299" s="1" t="s">
        <v>34</v>
      </c>
      <c r="Y2299" s="1">
        <v>-1</v>
      </c>
      <c r="Z2299" s="1">
        <v>3</v>
      </c>
      <c r="AA2299" s="1" t="s">
        <v>2121</v>
      </c>
      <c r="AB2299" s="1" t="s">
        <v>2140</v>
      </c>
      <c r="AC2299" s="1" t="s">
        <v>2125</v>
      </c>
      <c r="AE2299" s="2">
        <v>4900000</v>
      </c>
      <c r="AF2299" s="2" t="s">
        <v>2152</v>
      </c>
      <c r="AG2299" s="48">
        <v>-4700000</v>
      </c>
      <c r="AH2299" s="50">
        <v>-1</v>
      </c>
      <c r="AI2299" s="1">
        <v>3</v>
      </c>
    </row>
    <row r="2300" spans="1:35" x14ac:dyDescent="0.35">
      <c r="A2300" s="1" t="s">
        <v>21</v>
      </c>
      <c r="B2300" s="1">
        <v>1</v>
      </c>
      <c r="C2300" s="1" t="s">
        <v>229</v>
      </c>
      <c r="D2300" s="1" t="s">
        <v>240</v>
      </c>
      <c r="E2300" s="1" t="s">
        <v>241</v>
      </c>
      <c r="F2300" s="1" t="s">
        <v>25</v>
      </c>
      <c r="G2300" s="1">
        <v>20</v>
      </c>
      <c r="H2300" s="1" t="s">
        <v>103</v>
      </c>
      <c r="I2300" s="1" t="s">
        <v>104</v>
      </c>
      <c r="J2300" s="2">
        <v>2261555.52</v>
      </c>
      <c r="K2300" s="2">
        <v>2330401</v>
      </c>
      <c r="L2300" s="2">
        <v>1165200.5</v>
      </c>
      <c r="M2300" s="2">
        <v>1231311.0900000001</v>
      </c>
      <c r="N2300" s="2">
        <v>66110.59</v>
      </c>
      <c r="O2300" s="2">
        <v>5.6737522855508598</v>
      </c>
      <c r="P2300" s="3" t="s">
        <v>73</v>
      </c>
      <c r="Q2300" s="3" t="s">
        <v>29</v>
      </c>
      <c r="R2300" s="1" t="s">
        <v>30</v>
      </c>
      <c r="S2300" s="1" t="s">
        <v>31</v>
      </c>
      <c r="T2300" s="1" t="s">
        <v>30</v>
      </c>
      <c r="U2300" s="1" t="s">
        <v>97</v>
      </c>
      <c r="V2300" s="1" t="s">
        <v>98</v>
      </c>
      <c r="W2300" s="1" t="s">
        <v>32</v>
      </c>
      <c r="X2300" s="1" t="s">
        <v>34</v>
      </c>
      <c r="Y2300" s="1">
        <v>-1</v>
      </c>
      <c r="Z2300" s="1">
        <v>3</v>
      </c>
      <c r="AA2300" s="1" t="s">
        <v>2127</v>
      </c>
      <c r="AB2300" s="1" t="s">
        <v>2140</v>
      </c>
      <c r="AC2300" s="1" t="s">
        <v>2125</v>
      </c>
      <c r="AE2300" s="2">
        <v>2570577</v>
      </c>
      <c r="AF2300" s="2" t="s">
        <v>2152</v>
      </c>
      <c r="AG2300" s="48">
        <v>-2330401</v>
      </c>
      <c r="AH2300" s="50">
        <v>-1</v>
      </c>
      <c r="AI2300" s="1">
        <v>3</v>
      </c>
    </row>
    <row r="2301" spans="1:35" x14ac:dyDescent="0.35">
      <c r="A2301" s="1" t="s">
        <v>21</v>
      </c>
      <c r="B2301" s="1">
        <v>1</v>
      </c>
      <c r="C2301" s="1" t="s">
        <v>229</v>
      </c>
      <c r="D2301" s="1" t="s">
        <v>230</v>
      </c>
      <c r="E2301" s="1" t="s">
        <v>231</v>
      </c>
      <c r="F2301" s="1" t="s">
        <v>25</v>
      </c>
      <c r="G2301" s="1">
        <v>21</v>
      </c>
      <c r="H2301" s="1" t="s">
        <v>105</v>
      </c>
      <c r="I2301" s="1" t="s">
        <v>106</v>
      </c>
      <c r="J2301" s="2">
        <v>13727910.26</v>
      </c>
      <c r="K2301" s="2">
        <v>17607355</v>
      </c>
      <c r="L2301" s="2">
        <v>8803677.5</v>
      </c>
      <c r="M2301" s="2">
        <v>8836182.8300000001</v>
      </c>
      <c r="N2301" s="2">
        <v>32505.33</v>
      </c>
      <c r="O2301" s="2">
        <v>0.36922445194067999</v>
      </c>
      <c r="P2301" s="3" t="s">
        <v>73</v>
      </c>
      <c r="Q2301" s="3" t="s">
        <v>29</v>
      </c>
      <c r="R2301" s="1" t="s">
        <v>30</v>
      </c>
      <c r="S2301" s="1" t="s">
        <v>31</v>
      </c>
      <c r="T2301" s="1" t="s">
        <v>30</v>
      </c>
      <c r="U2301" s="1" t="s">
        <v>97</v>
      </c>
      <c r="V2301" s="1" t="s">
        <v>98</v>
      </c>
      <c r="W2301" s="1" t="s">
        <v>32</v>
      </c>
      <c r="X2301" s="1" t="s">
        <v>34</v>
      </c>
      <c r="Y2301" s="1">
        <v>-1</v>
      </c>
      <c r="Z2301" s="1">
        <v>3</v>
      </c>
      <c r="AA2301" s="1" t="s">
        <v>2128</v>
      </c>
      <c r="AB2301" s="1" t="s">
        <v>2126</v>
      </c>
      <c r="AC2301" s="1" t="s">
        <v>2126</v>
      </c>
      <c r="AE2301" s="2">
        <v>17974966.299999997</v>
      </c>
      <c r="AF2301" s="2" t="s">
        <v>2152</v>
      </c>
      <c r="AG2301" s="48">
        <v>-17607355</v>
      </c>
      <c r="AH2301" s="50">
        <v>-1</v>
      </c>
      <c r="AI2301" s="1">
        <v>3</v>
      </c>
    </row>
    <row r="2302" spans="1:35" x14ac:dyDescent="0.35">
      <c r="A2302" s="1" t="s">
        <v>21</v>
      </c>
      <c r="B2302" s="1">
        <v>1</v>
      </c>
      <c r="C2302" s="1" t="s">
        <v>229</v>
      </c>
      <c r="D2302" s="1" t="s">
        <v>232</v>
      </c>
      <c r="E2302" s="1" t="s">
        <v>233</v>
      </c>
      <c r="F2302" s="1" t="s">
        <v>25</v>
      </c>
      <c r="G2302" s="1">
        <v>21</v>
      </c>
      <c r="H2302" s="1" t="s">
        <v>105</v>
      </c>
      <c r="I2302" s="1" t="s">
        <v>106</v>
      </c>
      <c r="J2302" s="2">
        <v>11782630.02</v>
      </c>
      <c r="K2302" s="2">
        <v>14771040.619999999</v>
      </c>
      <c r="L2302" s="2">
        <v>7385520.3099999996</v>
      </c>
      <c r="M2302" s="2">
        <v>8161957.0999999996</v>
      </c>
      <c r="N2302" s="2">
        <v>776436.79</v>
      </c>
      <c r="O2302" s="2">
        <v>10.5129599190013</v>
      </c>
      <c r="P2302" s="3" t="s">
        <v>73</v>
      </c>
      <c r="Q2302" s="3" t="s">
        <v>29</v>
      </c>
      <c r="R2302" s="1" t="s">
        <v>30</v>
      </c>
      <c r="S2302" s="1" t="s">
        <v>31</v>
      </c>
      <c r="T2302" s="1" t="s">
        <v>30</v>
      </c>
      <c r="U2302" s="1" t="s">
        <v>97</v>
      </c>
      <c r="V2302" s="1" t="s">
        <v>98</v>
      </c>
      <c r="W2302" s="1" t="s">
        <v>32</v>
      </c>
      <c r="X2302" s="1" t="s">
        <v>34</v>
      </c>
      <c r="Y2302" s="1">
        <v>-1</v>
      </c>
      <c r="Z2302" s="1">
        <v>3</v>
      </c>
      <c r="AA2302" s="1" t="s">
        <v>2128</v>
      </c>
      <c r="AB2302" s="1" t="s">
        <v>2140</v>
      </c>
      <c r="AC2302" s="1" t="s">
        <v>2125</v>
      </c>
      <c r="AE2302" s="2">
        <v>14771040.619999999</v>
      </c>
      <c r="AF2302" s="2" t="s">
        <v>2152</v>
      </c>
      <c r="AG2302" s="48">
        <v>-14771040.619999999</v>
      </c>
      <c r="AH2302" s="50">
        <v>-1</v>
      </c>
      <c r="AI2302" s="1">
        <v>3</v>
      </c>
    </row>
    <row r="2303" spans="1:35" x14ac:dyDescent="0.35">
      <c r="A2303" s="1" t="s">
        <v>21</v>
      </c>
      <c r="B2303" s="1">
        <v>1</v>
      </c>
      <c r="C2303" s="1" t="s">
        <v>229</v>
      </c>
      <c r="D2303" s="1" t="s">
        <v>236</v>
      </c>
      <c r="E2303" s="1" t="s">
        <v>237</v>
      </c>
      <c r="F2303" s="1" t="s">
        <v>56</v>
      </c>
      <c r="G2303" s="1">
        <v>21</v>
      </c>
      <c r="H2303" s="1" t="s">
        <v>105</v>
      </c>
      <c r="I2303" s="1" t="s">
        <v>106</v>
      </c>
      <c r="J2303" s="2">
        <v>211257985.13</v>
      </c>
      <c r="K2303" s="2">
        <v>222718790.56999999</v>
      </c>
      <c r="L2303" s="2">
        <v>111359395.285</v>
      </c>
      <c r="M2303" s="2">
        <v>109508150.34999999</v>
      </c>
      <c r="N2303" s="2">
        <v>-1851244.9350000001</v>
      </c>
      <c r="O2303" s="2">
        <v>-1.6624057002663699</v>
      </c>
      <c r="P2303" s="3" t="s">
        <v>28</v>
      </c>
      <c r="Q2303" s="3" t="s">
        <v>29</v>
      </c>
      <c r="R2303" s="1" t="s">
        <v>30</v>
      </c>
      <c r="S2303" s="1" t="s">
        <v>31</v>
      </c>
      <c r="T2303" s="1" t="s">
        <v>30</v>
      </c>
      <c r="U2303" s="1" t="s">
        <v>97</v>
      </c>
      <c r="V2303" s="1" t="s">
        <v>98</v>
      </c>
      <c r="W2303" s="1" t="s">
        <v>32</v>
      </c>
      <c r="X2303" s="1" t="s">
        <v>34</v>
      </c>
      <c r="Y2303" s="1">
        <v>-1</v>
      </c>
      <c r="Z2303" s="1">
        <v>3</v>
      </c>
      <c r="AA2303" s="1" t="s">
        <v>2129</v>
      </c>
      <c r="AB2303" s="1" t="s">
        <v>2126</v>
      </c>
      <c r="AC2303" s="1" t="s">
        <v>2126</v>
      </c>
      <c r="AE2303" s="2">
        <v>219016300.69999999</v>
      </c>
      <c r="AF2303" s="2" t="s">
        <v>2152</v>
      </c>
      <c r="AG2303" s="48">
        <v>-222718790.56999999</v>
      </c>
      <c r="AH2303" s="50">
        <v>-1</v>
      </c>
      <c r="AI2303" s="1">
        <v>3</v>
      </c>
    </row>
    <row r="2304" spans="1:35" x14ac:dyDescent="0.35">
      <c r="A2304" s="1" t="s">
        <v>21</v>
      </c>
      <c r="B2304" s="1">
        <v>1</v>
      </c>
      <c r="C2304" s="1" t="s">
        <v>229</v>
      </c>
      <c r="D2304" s="1" t="s">
        <v>234</v>
      </c>
      <c r="E2304" s="1" t="s">
        <v>235</v>
      </c>
      <c r="F2304" s="1" t="s">
        <v>56</v>
      </c>
      <c r="G2304" s="1">
        <v>21</v>
      </c>
      <c r="H2304" s="1" t="s">
        <v>105</v>
      </c>
      <c r="I2304" s="1" t="s">
        <v>106</v>
      </c>
      <c r="J2304" s="2">
        <v>333508841.92000002</v>
      </c>
      <c r="K2304" s="2">
        <v>357664402.17000002</v>
      </c>
      <c r="L2304" s="2">
        <v>178832201.08500001</v>
      </c>
      <c r="M2304" s="2">
        <v>175199967.38</v>
      </c>
      <c r="N2304" s="2">
        <v>-3632233.7050000001</v>
      </c>
      <c r="O2304" s="2">
        <v>-2.0310848286621401</v>
      </c>
      <c r="P2304" s="3" t="s">
        <v>28</v>
      </c>
      <c r="Q2304" s="3" t="s">
        <v>29</v>
      </c>
      <c r="R2304" s="1" t="s">
        <v>30</v>
      </c>
      <c r="S2304" s="1" t="s">
        <v>31</v>
      </c>
      <c r="T2304" s="1" t="s">
        <v>30</v>
      </c>
      <c r="U2304" s="1" t="s">
        <v>97</v>
      </c>
      <c r="V2304" s="1" t="s">
        <v>98</v>
      </c>
      <c r="W2304" s="1" t="s">
        <v>32</v>
      </c>
      <c r="X2304" s="1" t="s">
        <v>34</v>
      </c>
      <c r="Y2304" s="1">
        <v>-1</v>
      </c>
      <c r="Z2304" s="1">
        <v>3</v>
      </c>
      <c r="AA2304" s="1" t="s">
        <v>2128</v>
      </c>
      <c r="AB2304" s="1" t="s">
        <v>2126</v>
      </c>
      <c r="AC2304" s="1" t="s">
        <v>2126</v>
      </c>
      <c r="AE2304" s="2">
        <v>349784365.44</v>
      </c>
      <c r="AF2304" s="2" t="s">
        <v>2152</v>
      </c>
      <c r="AG2304" s="48">
        <v>-357664402.17000002</v>
      </c>
      <c r="AH2304" s="50">
        <v>-1</v>
      </c>
      <c r="AI2304" s="1">
        <v>3</v>
      </c>
    </row>
    <row r="2305" spans="1:35" x14ac:dyDescent="0.35">
      <c r="A2305" s="1" t="s">
        <v>21</v>
      </c>
      <c r="B2305" s="1">
        <v>1</v>
      </c>
      <c r="C2305" s="1" t="s">
        <v>229</v>
      </c>
      <c r="D2305" s="1" t="s">
        <v>246</v>
      </c>
      <c r="E2305" s="1" t="s">
        <v>247</v>
      </c>
      <c r="F2305" s="1" t="s">
        <v>25</v>
      </c>
      <c r="G2305" s="1">
        <v>21</v>
      </c>
      <c r="H2305" s="1" t="s">
        <v>105</v>
      </c>
      <c r="I2305" s="1" t="s">
        <v>106</v>
      </c>
      <c r="J2305" s="2">
        <v>41091547.649999999</v>
      </c>
      <c r="K2305" s="2">
        <v>44863379.719999999</v>
      </c>
      <c r="L2305" s="2">
        <v>22431689.859999999</v>
      </c>
      <c r="M2305" s="2">
        <v>22618168.390000001</v>
      </c>
      <c r="N2305" s="2">
        <v>186478.53</v>
      </c>
      <c r="O2305" s="2">
        <v>0.83131735131790896</v>
      </c>
      <c r="P2305" s="3" t="s">
        <v>73</v>
      </c>
      <c r="Q2305" s="3" t="s">
        <v>29</v>
      </c>
      <c r="R2305" s="1" t="s">
        <v>30</v>
      </c>
      <c r="S2305" s="1" t="s">
        <v>31</v>
      </c>
      <c r="T2305" s="1" t="s">
        <v>30</v>
      </c>
      <c r="U2305" s="1" t="s">
        <v>97</v>
      </c>
      <c r="V2305" s="1" t="s">
        <v>98</v>
      </c>
      <c r="W2305" s="1" t="s">
        <v>32</v>
      </c>
      <c r="X2305" s="1" t="s">
        <v>34</v>
      </c>
      <c r="Y2305" s="1">
        <v>-1</v>
      </c>
      <c r="Z2305" s="1">
        <v>3</v>
      </c>
      <c r="AA2305" s="1" t="s">
        <v>2129</v>
      </c>
      <c r="AB2305" s="1" t="s">
        <v>2126</v>
      </c>
      <c r="AC2305" s="1" t="s">
        <v>2126</v>
      </c>
      <c r="AE2305" s="2">
        <v>44900099.717236362</v>
      </c>
      <c r="AF2305" s="2" t="s">
        <v>2152</v>
      </c>
      <c r="AG2305" s="48">
        <v>-44863379.719999999</v>
      </c>
      <c r="AH2305" s="50">
        <v>-1</v>
      </c>
      <c r="AI2305" s="1">
        <v>3</v>
      </c>
    </row>
    <row r="2306" spans="1:35" x14ac:dyDescent="0.35">
      <c r="A2306" s="1" t="s">
        <v>21</v>
      </c>
      <c r="B2306" s="1">
        <v>1</v>
      </c>
      <c r="C2306" s="1" t="s">
        <v>229</v>
      </c>
      <c r="D2306" s="1" t="s">
        <v>240</v>
      </c>
      <c r="E2306" s="1" t="s">
        <v>241</v>
      </c>
      <c r="F2306" s="1" t="s">
        <v>25</v>
      </c>
      <c r="G2306" s="1">
        <v>21</v>
      </c>
      <c r="H2306" s="1" t="s">
        <v>105</v>
      </c>
      <c r="I2306" s="1" t="s">
        <v>106</v>
      </c>
      <c r="J2306" s="2">
        <v>38183056.420000002</v>
      </c>
      <c r="K2306" s="2">
        <v>41906921.920000002</v>
      </c>
      <c r="L2306" s="2">
        <v>20953460.960000001</v>
      </c>
      <c r="M2306" s="2">
        <v>20660913.739999998</v>
      </c>
      <c r="N2306" s="2">
        <v>-292547.21999999997</v>
      </c>
      <c r="O2306" s="2">
        <v>-1.39617612841368</v>
      </c>
      <c r="P2306" s="3" t="s">
        <v>28</v>
      </c>
      <c r="Q2306" s="3" t="s">
        <v>29</v>
      </c>
      <c r="R2306" s="1" t="s">
        <v>30</v>
      </c>
      <c r="S2306" s="1" t="s">
        <v>31</v>
      </c>
      <c r="T2306" s="1" t="s">
        <v>30</v>
      </c>
      <c r="U2306" s="1" t="s">
        <v>97</v>
      </c>
      <c r="V2306" s="1" t="s">
        <v>98</v>
      </c>
      <c r="W2306" s="1" t="s">
        <v>32</v>
      </c>
      <c r="X2306" s="1" t="s">
        <v>34</v>
      </c>
      <c r="Y2306" s="1">
        <v>-1</v>
      </c>
      <c r="Z2306" s="1">
        <v>3</v>
      </c>
      <c r="AA2306" s="1" t="s">
        <v>2127</v>
      </c>
      <c r="AB2306" s="1" t="s">
        <v>2126</v>
      </c>
      <c r="AC2306" s="1" t="s">
        <v>2126</v>
      </c>
      <c r="AE2306" s="2">
        <v>42561482.299999997</v>
      </c>
      <c r="AF2306" s="2" t="s">
        <v>2152</v>
      </c>
      <c r="AG2306" s="48">
        <v>-41906921.920000002</v>
      </c>
      <c r="AH2306" s="50">
        <v>-1</v>
      </c>
      <c r="AI2306" s="1">
        <v>3</v>
      </c>
    </row>
    <row r="2307" spans="1:35" x14ac:dyDescent="0.35">
      <c r="A2307" s="1" t="s">
        <v>21</v>
      </c>
      <c r="B2307" s="1">
        <v>1</v>
      </c>
      <c r="C2307" s="1" t="s">
        <v>229</v>
      </c>
      <c r="D2307" s="1" t="s">
        <v>242</v>
      </c>
      <c r="E2307" s="1" t="s">
        <v>243</v>
      </c>
      <c r="F2307" s="1" t="s">
        <v>25</v>
      </c>
      <c r="G2307" s="1">
        <v>21</v>
      </c>
      <c r="H2307" s="1" t="s">
        <v>105</v>
      </c>
      <c r="I2307" s="1" t="s">
        <v>106</v>
      </c>
      <c r="J2307" s="2">
        <v>72463578.620000005</v>
      </c>
      <c r="K2307" s="2">
        <v>76278800</v>
      </c>
      <c r="L2307" s="2">
        <v>38139400</v>
      </c>
      <c r="M2307" s="2">
        <v>38740056.240000002</v>
      </c>
      <c r="N2307" s="2">
        <v>600656.24</v>
      </c>
      <c r="O2307" s="2">
        <v>1.57489693073305</v>
      </c>
      <c r="P2307" s="3" t="s">
        <v>73</v>
      </c>
      <c r="Q2307" s="3" t="s">
        <v>29</v>
      </c>
      <c r="R2307" s="1" t="s">
        <v>30</v>
      </c>
      <c r="S2307" s="1" t="s">
        <v>31</v>
      </c>
      <c r="T2307" s="1" t="s">
        <v>30</v>
      </c>
      <c r="U2307" s="1" t="s">
        <v>97</v>
      </c>
      <c r="V2307" s="1" t="s">
        <v>98</v>
      </c>
      <c r="W2307" s="1" t="s">
        <v>32</v>
      </c>
      <c r="X2307" s="1" t="s">
        <v>34</v>
      </c>
      <c r="Y2307" s="1">
        <v>-1</v>
      </c>
      <c r="Z2307" s="1">
        <v>3</v>
      </c>
      <c r="AA2307" s="1" t="s">
        <v>2121</v>
      </c>
      <c r="AB2307" s="1" t="s">
        <v>2126</v>
      </c>
      <c r="AC2307" s="1" t="s">
        <v>2126</v>
      </c>
      <c r="AE2307" s="2">
        <v>76278800</v>
      </c>
      <c r="AF2307" s="2" t="s">
        <v>2152</v>
      </c>
      <c r="AG2307" s="48">
        <v>-76278800</v>
      </c>
      <c r="AH2307" s="50">
        <v>-1</v>
      </c>
      <c r="AI2307" s="1">
        <v>3</v>
      </c>
    </row>
    <row r="2308" spans="1:35" x14ac:dyDescent="0.35">
      <c r="A2308" s="1" t="s">
        <v>21</v>
      </c>
      <c r="B2308" s="1">
        <v>1</v>
      </c>
      <c r="C2308" s="1" t="s">
        <v>229</v>
      </c>
      <c r="D2308" s="1" t="s">
        <v>244</v>
      </c>
      <c r="E2308" s="1" t="s">
        <v>245</v>
      </c>
      <c r="F2308" s="1" t="s">
        <v>25</v>
      </c>
      <c r="G2308" s="1">
        <v>21</v>
      </c>
      <c r="H2308" s="1" t="s">
        <v>105</v>
      </c>
      <c r="I2308" s="1" t="s">
        <v>106</v>
      </c>
      <c r="J2308" s="2">
        <v>55558668.030000001</v>
      </c>
      <c r="K2308" s="2">
        <v>60918784</v>
      </c>
      <c r="L2308" s="2">
        <v>30459392</v>
      </c>
      <c r="M2308" s="2">
        <v>30431475.5</v>
      </c>
      <c r="N2308" s="2">
        <v>-27916.5</v>
      </c>
      <c r="O2308" s="2">
        <v>-9.1651533950513495E-2</v>
      </c>
      <c r="P2308" s="3" t="s">
        <v>28</v>
      </c>
      <c r="Q2308" s="3" t="s">
        <v>29</v>
      </c>
      <c r="R2308" s="1" t="s">
        <v>30</v>
      </c>
      <c r="S2308" s="1" t="s">
        <v>31</v>
      </c>
      <c r="T2308" s="1" t="s">
        <v>30</v>
      </c>
      <c r="U2308" s="1" t="s">
        <v>97</v>
      </c>
      <c r="V2308" s="1" t="s">
        <v>98</v>
      </c>
      <c r="W2308" s="1" t="s">
        <v>32</v>
      </c>
      <c r="X2308" s="1" t="s">
        <v>34</v>
      </c>
      <c r="Y2308" s="1">
        <v>-1</v>
      </c>
      <c r="Z2308" s="1">
        <v>3</v>
      </c>
      <c r="AA2308" s="1" t="s">
        <v>2129</v>
      </c>
      <c r="AB2308" s="1" t="s">
        <v>2126</v>
      </c>
      <c r="AC2308" s="1" t="s">
        <v>2126</v>
      </c>
      <c r="AE2308" s="2">
        <v>62342980</v>
      </c>
      <c r="AF2308" s="2" t="s">
        <v>2152</v>
      </c>
      <c r="AG2308" s="48">
        <v>-60918784</v>
      </c>
      <c r="AH2308" s="50">
        <v>-1</v>
      </c>
      <c r="AI2308" s="1">
        <v>3</v>
      </c>
    </row>
    <row r="2309" spans="1:35" x14ac:dyDescent="0.35">
      <c r="A2309" s="1" t="s">
        <v>21</v>
      </c>
      <c r="B2309" s="1">
        <v>1</v>
      </c>
      <c r="C2309" s="1" t="s">
        <v>229</v>
      </c>
      <c r="D2309" s="1" t="s">
        <v>238</v>
      </c>
      <c r="E2309" s="1" t="s">
        <v>239</v>
      </c>
      <c r="F2309" s="1" t="s">
        <v>25</v>
      </c>
      <c r="G2309" s="1">
        <v>21</v>
      </c>
      <c r="H2309" s="1" t="s">
        <v>105</v>
      </c>
      <c r="I2309" s="1" t="s">
        <v>106</v>
      </c>
      <c r="J2309" s="2">
        <v>59236120.729999997</v>
      </c>
      <c r="K2309" s="2">
        <v>9547500</v>
      </c>
      <c r="L2309" s="2">
        <v>4773750</v>
      </c>
      <c r="M2309" s="2">
        <v>31339562.960000001</v>
      </c>
      <c r="N2309" s="2">
        <v>26565812.960000001</v>
      </c>
      <c r="O2309" s="2">
        <v>556.497783922493</v>
      </c>
      <c r="P2309" s="3" t="s">
        <v>73</v>
      </c>
      <c r="Q2309" s="3" t="s">
        <v>29</v>
      </c>
      <c r="R2309" s="1" t="s">
        <v>30</v>
      </c>
      <c r="S2309" s="1" t="s">
        <v>31</v>
      </c>
      <c r="T2309" s="1" t="s">
        <v>30</v>
      </c>
      <c r="U2309" s="1" t="s">
        <v>97</v>
      </c>
      <c r="V2309" s="1" t="s">
        <v>98</v>
      </c>
      <c r="W2309" s="1" t="s">
        <v>32</v>
      </c>
      <c r="X2309" s="1" t="s">
        <v>34</v>
      </c>
      <c r="Y2309" s="1">
        <v>-1</v>
      </c>
      <c r="Z2309" s="1">
        <v>3</v>
      </c>
      <c r="AA2309" s="1" t="s">
        <v>2121</v>
      </c>
      <c r="AB2309" s="1" t="s">
        <v>2140</v>
      </c>
      <c r="AC2309" s="1" t="s">
        <v>2143</v>
      </c>
      <c r="AE2309" s="2">
        <v>67122365.798399985</v>
      </c>
      <c r="AF2309" s="2" t="s">
        <v>2152</v>
      </c>
      <c r="AG2309" s="48">
        <v>-9547500</v>
      </c>
      <c r="AH2309" s="50">
        <v>-1</v>
      </c>
      <c r="AI2309" s="1">
        <v>3</v>
      </c>
    </row>
    <row r="2310" spans="1:35" x14ac:dyDescent="0.35">
      <c r="A2310" s="1" t="s">
        <v>21</v>
      </c>
      <c r="B2310" s="1">
        <v>1</v>
      </c>
      <c r="C2310" s="1" t="s">
        <v>229</v>
      </c>
      <c r="D2310" s="1" t="s">
        <v>230</v>
      </c>
      <c r="E2310" s="1" t="s">
        <v>231</v>
      </c>
      <c r="F2310" s="1" t="s">
        <v>25</v>
      </c>
      <c r="G2310" s="1">
        <v>22</v>
      </c>
      <c r="H2310" s="1" t="s">
        <v>107</v>
      </c>
      <c r="I2310" s="1" t="s">
        <v>108</v>
      </c>
      <c r="J2310" s="2">
        <v>3758138.5</v>
      </c>
      <c r="K2310" s="2">
        <v>5407122.0999999996</v>
      </c>
      <c r="L2310" s="2">
        <v>2703561.05</v>
      </c>
      <c r="M2310" s="2">
        <v>2515586.92</v>
      </c>
      <c r="N2310" s="2">
        <v>-187974.13</v>
      </c>
      <c r="O2310" s="2">
        <v>-6.95283466966651</v>
      </c>
      <c r="P2310" s="3" t="s">
        <v>28</v>
      </c>
      <c r="Q2310" s="3" t="s">
        <v>29</v>
      </c>
      <c r="R2310" s="1" t="s">
        <v>30</v>
      </c>
      <c r="S2310" s="1" t="s">
        <v>31</v>
      </c>
      <c r="T2310" s="1" t="s">
        <v>30</v>
      </c>
      <c r="U2310" s="1" t="s">
        <v>97</v>
      </c>
      <c r="V2310" s="1" t="s">
        <v>98</v>
      </c>
      <c r="W2310" s="1" t="s">
        <v>32</v>
      </c>
      <c r="X2310" s="1" t="s">
        <v>34</v>
      </c>
      <c r="Y2310" s="1">
        <v>-1</v>
      </c>
      <c r="Z2310" s="1">
        <v>3</v>
      </c>
      <c r="AA2310" s="1" t="s">
        <v>2128</v>
      </c>
      <c r="AB2310" s="1" t="s">
        <v>2140</v>
      </c>
      <c r="AC2310" s="1" t="s">
        <v>2123</v>
      </c>
      <c r="AE2310" s="2">
        <v>5343156</v>
      </c>
      <c r="AF2310" s="2" t="s">
        <v>2152</v>
      </c>
      <c r="AG2310" s="48">
        <v>-5407122.0999999996</v>
      </c>
      <c r="AH2310" s="50">
        <v>-1</v>
      </c>
      <c r="AI2310" s="1">
        <v>3</v>
      </c>
    </row>
    <row r="2311" spans="1:35" x14ac:dyDescent="0.35">
      <c r="A2311" s="1" t="s">
        <v>21</v>
      </c>
      <c r="B2311" s="1">
        <v>1</v>
      </c>
      <c r="C2311" s="1" t="s">
        <v>229</v>
      </c>
      <c r="D2311" s="1" t="s">
        <v>232</v>
      </c>
      <c r="E2311" s="1" t="s">
        <v>233</v>
      </c>
      <c r="F2311" s="1" t="s">
        <v>25</v>
      </c>
      <c r="G2311" s="1">
        <v>22</v>
      </c>
      <c r="H2311" s="1" t="s">
        <v>107</v>
      </c>
      <c r="I2311" s="1" t="s">
        <v>108</v>
      </c>
      <c r="J2311" s="2">
        <v>3802154.86</v>
      </c>
      <c r="K2311" s="2">
        <v>4300000</v>
      </c>
      <c r="L2311" s="2">
        <v>2150000</v>
      </c>
      <c r="M2311" s="2">
        <v>2458730.0299999998</v>
      </c>
      <c r="N2311" s="2">
        <v>308730.03000000003</v>
      </c>
      <c r="O2311" s="2">
        <v>14.3595362790698</v>
      </c>
      <c r="P2311" s="3" t="s">
        <v>73</v>
      </c>
      <c r="Q2311" s="3" t="s">
        <v>29</v>
      </c>
      <c r="R2311" s="1" t="s">
        <v>30</v>
      </c>
      <c r="S2311" s="1" t="s">
        <v>31</v>
      </c>
      <c r="T2311" s="1" t="s">
        <v>30</v>
      </c>
      <c r="U2311" s="1" t="s">
        <v>97</v>
      </c>
      <c r="V2311" s="1" t="s">
        <v>98</v>
      </c>
      <c r="W2311" s="1" t="s">
        <v>32</v>
      </c>
      <c r="X2311" s="1" t="s">
        <v>34</v>
      </c>
      <c r="Y2311" s="1">
        <v>-1</v>
      </c>
      <c r="Z2311" s="1">
        <v>3</v>
      </c>
      <c r="AA2311" s="1" t="s">
        <v>2128</v>
      </c>
      <c r="AB2311" s="1" t="s">
        <v>2140</v>
      </c>
      <c r="AC2311" s="1" t="s">
        <v>2125</v>
      </c>
      <c r="AE2311" s="2">
        <v>4900000</v>
      </c>
      <c r="AF2311" s="2" t="s">
        <v>2152</v>
      </c>
      <c r="AG2311" s="48">
        <v>-4300000</v>
      </c>
      <c r="AH2311" s="50">
        <v>-1</v>
      </c>
      <c r="AI2311" s="1">
        <v>3</v>
      </c>
    </row>
    <row r="2312" spans="1:35" x14ac:dyDescent="0.35">
      <c r="A2312" s="1" t="s">
        <v>21</v>
      </c>
      <c r="B2312" s="1">
        <v>1</v>
      </c>
      <c r="C2312" s="1" t="s">
        <v>229</v>
      </c>
      <c r="D2312" s="1" t="s">
        <v>236</v>
      </c>
      <c r="E2312" s="1" t="s">
        <v>237</v>
      </c>
      <c r="F2312" s="1" t="s">
        <v>56</v>
      </c>
      <c r="G2312" s="1">
        <v>22</v>
      </c>
      <c r="H2312" s="1" t="s">
        <v>107</v>
      </c>
      <c r="I2312" s="1" t="s">
        <v>108</v>
      </c>
      <c r="J2312" s="2">
        <v>36975313.090000004</v>
      </c>
      <c r="K2312" s="2">
        <v>45000000</v>
      </c>
      <c r="L2312" s="2">
        <v>22500000</v>
      </c>
      <c r="M2312" s="2">
        <v>24149856</v>
      </c>
      <c r="N2312" s="2">
        <v>1649856</v>
      </c>
      <c r="O2312" s="2">
        <v>7.3326933333333297</v>
      </c>
      <c r="P2312" s="3" t="s">
        <v>73</v>
      </c>
      <c r="Q2312" s="3" t="s">
        <v>29</v>
      </c>
      <c r="R2312" s="1" t="s">
        <v>30</v>
      </c>
      <c r="S2312" s="1" t="s">
        <v>31</v>
      </c>
      <c r="T2312" s="1" t="s">
        <v>30</v>
      </c>
      <c r="U2312" s="1" t="s">
        <v>97</v>
      </c>
      <c r="V2312" s="1" t="s">
        <v>98</v>
      </c>
      <c r="W2312" s="1" t="s">
        <v>32</v>
      </c>
      <c r="X2312" s="1" t="s">
        <v>34</v>
      </c>
      <c r="Y2312" s="1">
        <v>-1</v>
      </c>
      <c r="Z2312" s="1">
        <v>3</v>
      </c>
      <c r="AA2312" s="1" t="s">
        <v>2129</v>
      </c>
      <c r="AB2312" s="1" t="s">
        <v>2140</v>
      </c>
      <c r="AC2312" s="1" t="s">
        <v>2125</v>
      </c>
      <c r="AE2312" s="2">
        <v>48000000</v>
      </c>
      <c r="AF2312" s="2" t="s">
        <v>2152</v>
      </c>
      <c r="AG2312" s="48">
        <v>-45000000</v>
      </c>
      <c r="AH2312" s="50">
        <v>-1</v>
      </c>
      <c r="AI2312" s="1">
        <v>3</v>
      </c>
    </row>
    <row r="2313" spans="1:35" x14ac:dyDescent="0.35">
      <c r="A2313" s="1" t="s">
        <v>21</v>
      </c>
      <c r="B2313" s="1">
        <v>1</v>
      </c>
      <c r="C2313" s="1" t="s">
        <v>229</v>
      </c>
      <c r="D2313" s="1" t="s">
        <v>234</v>
      </c>
      <c r="E2313" s="1" t="s">
        <v>235</v>
      </c>
      <c r="F2313" s="1" t="s">
        <v>56</v>
      </c>
      <c r="G2313" s="1">
        <v>22</v>
      </c>
      <c r="H2313" s="1" t="s">
        <v>107</v>
      </c>
      <c r="I2313" s="1" t="s">
        <v>108</v>
      </c>
      <c r="J2313" s="2">
        <v>57215378.710000001</v>
      </c>
      <c r="K2313" s="2">
        <v>59222025.68</v>
      </c>
      <c r="L2313" s="2">
        <v>29611012.84</v>
      </c>
      <c r="M2313" s="2">
        <v>29778387.68</v>
      </c>
      <c r="N2313" s="2">
        <v>167374.84</v>
      </c>
      <c r="O2313" s="2">
        <v>0.56524523799436499</v>
      </c>
      <c r="P2313" s="3" t="s">
        <v>73</v>
      </c>
      <c r="Q2313" s="3" t="s">
        <v>29</v>
      </c>
      <c r="R2313" s="1" t="s">
        <v>30</v>
      </c>
      <c r="S2313" s="1" t="s">
        <v>31</v>
      </c>
      <c r="T2313" s="1" t="s">
        <v>30</v>
      </c>
      <c r="U2313" s="1" t="s">
        <v>97</v>
      </c>
      <c r="V2313" s="1" t="s">
        <v>98</v>
      </c>
      <c r="W2313" s="1" t="s">
        <v>32</v>
      </c>
      <c r="X2313" s="1" t="s">
        <v>34</v>
      </c>
      <c r="Y2313" s="1">
        <v>-1</v>
      </c>
      <c r="Z2313" s="1">
        <v>3</v>
      </c>
      <c r="AA2313" s="1" t="s">
        <v>2128</v>
      </c>
      <c r="AB2313" s="1" t="s">
        <v>2126</v>
      </c>
      <c r="AC2313" s="1" t="s">
        <v>2126</v>
      </c>
      <c r="AE2313" s="2">
        <v>59495133.737142861</v>
      </c>
      <c r="AF2313" s="2" t="s">
        <v>2152</v>
      </c>
      <c r="AG2313" s="48">
        <v>-59222025.68</v>
      </c>
      <c r="AH2313" s="50">
        <v>-1</v>
      </c>
      <c r="AI2313" s="1">
        <v>3</v>
      </c>
    </row>
    <row r="2314" spans="1:35" x14ac:dyDescent="0.35">
      <c r="A2314" s="1" t="s">
        <v>21</v>
      </c>
      <c r="B2314" s="1">
        <v>1</v>
      </c>
      <c r="C2314" s="1" t="s">
        <v>229</v>
      </c>
      <c r="D2314" s="1" t="s">
        <v>238</v>
      </c>
      <c r="E2314" s="1" t="s">
        <v>239</v>
      </c>
      <c r="F2314" s="1" t="s">
        <v>25</v>
      </c>
      <c r="G2314" s="1">
        <v>22</v>
      </c>
      <c r="H2314" s="1" t="s">
        <v>107</v>
      </c>
      <c r="I2314" s="1" t="s">
        <v>108</v>
      </c>
      <c r="J2314" s="2">
        <v>9789215.1999999993</v>
      </c>
      <c r="K2314" s="2">
        <v>10560000</v>
      </c>
      <c r="L2314" s="2">
        <v>5280000</v>
      </c>
      <c r="M2314" s="2">
        <v>5328975.58</v>
      </c>
      <c r="N2314" s="2">
        <v>48975.58</v>
      </c>
      <c r="O2314" s="2">
        <v>0.92756780303030295</v>
      </c>
      <c r="P2314" s="3" t="s">
        <v>73</v>
      </c>
      <c r="Q2314" s="3" t="s">
        <v>29</v>
      </c>
      <c r="R2314" s="1" t="s">
        <v>30</v>
      </c>
      <c r="S2314" s="1" t="s">
        <v>31</v>
      </c>
      <c r="T2314" s="1" t="s">
        <v>30</v>
      </c>
      <c r="U2314" s="1" t="s">
        <v>97</v>
      </c>
      <c r="V2314" s="1" t="s">
        <v>98</v>
      </c>
      <c r="W2314" s="1" t="s">
        <v>32</v>
      </c>
      <c r="X2314" s="1" t="s">
        <v>34</v>
      </c>
      <c r="Y2314" s="1">
        <v>-1</v>
      </c>
      <c r="Z2314" s="1">
        <v>3</v>
      </c>
      <c r="AA2314" s="1" t="s">
        <v>2121</v>
      </c>
      <c r="AB2314" s="1" t="s">
        <v>2126</v>
      </c>
      <c r="AC2314" s="1" t="s">
        <v>2126</v>
      </c>
      <c r="AE2314" s="2">
        <v>11137618.18</v>
      </c>
      <c r="AF2314" s="2" t="s">
        <v>2152</v>
      </c>
      <c r="AG2314" s="48">
        <v>-10560000</v>
      </c>
      <c r="AH2314" s="50">
        <v>-1</v>
      </c>
      <c r="AI2314" s="1">
        <v>3</v>
      </c>
    </row>
    <row r="2315" spans="1:35" x14ac:dyDescent="0.35">
      <c r="A2315" s="1" t="s">
        <v>21</v>
      </c>
      <c r="B2315" s="1">
        <v>1</v>
      </c>
      <c r="C2315" s="1" t="s">
        <v>229</v>
      </c>
      <c r="D2315" s="1" t="s">
        <v>246</v>
      </c>
      <c r="E2315" s="1" t="s">
        <v>247</v>
      </c>
      <c r="F2315" s="1" t="s">
        <v>25</v>
      </c>
      <c r="G2315" s="1">
        <v>22</v>
      </c>
      <c r="H2315" s="1" t="s">
        <v>107</v>
      </c>
      <c r="I2315" s="1" t="s">
        <v>108</v>
      </c>
      <c r="J2315" s="2">
        <v>7817970.5199999996</v>
      </c>
      <c r="K2315" s="2">
        <v>8450101.7599999998</v>
      </c>
      <c r="L2315" s="2">
        <v>4225050.88</v>
      </c>
      <c r="M2315" s="2">
        <v>4213666.2699999996</v>
      </c>
      <c r="N2315" s="2">
        <v>-11384.61</v>
      </c>
      <c r="O2315" s="2">
        <v>-0.269454979912573</v>
      </c>
      <c r="P2315" s="3" t="s">
        <v>28</v>
      </c>
      <c r="Q2315" s="3" t="s">
        <v>29</v>
      </c>
      <c r="R2315" s="1" t="s">
        <v>30</v>
      </c>
      <c r="S2315" s="1" t="s">
        <v>31</v>
      </c>
      <c r="T2315" s="1" t="s">
        <v>30</v>
      </c>
      <c r="U2315" s="1" t="s">
        <v>97</v>
      </c>
      <c r="V2315" s="1" t="s">
        <v>98</v>
      </c>
      <c r="W2315" s="1" t="s">
        <v>32</v>
      </c>
      <c r="X2315" s="1" t="s">
        <v>34</v>
      </c>
      <c r="Y2315" s="1">
        <v>-1</v>
      </c>
      <c r="Z2315" s="1">
        <v>3</v>
      </c>
      <c r="AA2315" s="1" t="s">
        <v>2129</v>
      </c>
      <c r="AB2315" s="1" t="s">
        <v>2126</v>
      </c>
      <c r="AC2315" s="1" t="s">
        <v>2126</v>
      </c>
      <c r="AE2315" s="2">
        <v>8450101.7599999998</v>
      </c>
      <c r="AF2315" s="2" t="s">
        <v>2152</v>
      </c>
      <c r="AG2315" s="48">
        <v>-8450101.7599999998</v>
      </c>
      <c r="AH2315" s="50">
        <v>-1</v>
      </c>
      <c r="AI2315" s="1">
        <v>3</v>
      </c>
    </row>
    <row r="2316" spans="1:35" x14ac:dyDescent="0.35">
      <c r="A2316" s="1" t="s">
        <v>21</v>
      </c>
      <c r="B2316" s="1">
        <v>1</v>
      </c>
      <c r="C2316" s="1" t="s">
        <v>229</v>
      </c>
      <c r="D2316" s="1" t="s">
        <v>242</v>
      </c>
      <c r="E2316" s="1" t="s">
        <v>243</v>
      </c>
      <c r="F2316" s="1" t="s">
        <v>25</v>
      </c>
      <c r="G2316" s="1">
        <v>22</v>
      </c>
      <c r="H2316" s="1" t="s">
        <v>107</v>
      </c>
      <c r="I2316" s="1" t="s">
        <v>108</v>
      </c>
      <c r="J2316" s="2">
        <v>14658004.49</v>
      </c>
      <c r="K2316" s="2">
        <v>14901500</v>
      </c>
      <c r="L2316" s="2">
        <v>7450750</v>
      </c>
      <c r="M2316" s="2">
        <v>7758491.3600000003</v>
      </c>
      <c r="N2316" s="2">
        <v>307741.36</v>
      </c>
      <c r="O2316" s="2">
        <v>4.1303407039559801</v>
      </c>
      <c r="P2316" s="3" t="s">
        <v>73</v>
      </c>
      <c r="Q2316" s="3" t="s">
        <v>29</v>
      </c>
      <c r="R2316" s="1" t="s">
        <v>30</v>
      </c>
      <c r="S2316" s="1" t="s">
        <v>31</v>
      </c>
      <c r="T2316" s="1" t="s">
        <v>30</v>
      </c>
      <c r="U2316" s="1" t="s">
        <v>97</v>
      </c>
      <c r="V2316" s="1" t="s">
        <v>98</v>
      </c>
      <c r="W2316" s="1" t="s">
        <v>32</v>
      </c>
      <c r="X2316" s="1" t="s">
        <v>34</v>
      </c>
      <c r="Y2316" s="1">
        <v>-1</v>
      </c>
      <c r="Z2316" s="1">
        <v>3</v>
      </c>
      <c r="AA2316" s="1" t="s">
        <v>2121</v>
      </c>
      <c r="AB2316" s="1" t="s">
        <v>2126</v>
      </c>
      <c r="AC2316" s="1" t="s">
        <v>2126</v>
      </c>
      <c r="AE2316" s="2">
        <v>14925000</v>
      </c>
      <c r="AF2316" s="2" t="s">
        <v>2152</v>
      </c>
      <c r="AG2316" s="48">
        <v>-14901500</v>
      </c>
      <c r="AH2316" s="50">
        <v>-1</v>
      </c>
      <c r="AI2316" s="1">
        <v>3</v>
      </c>
    </row>
    <row r="2317" spans="1:35" x14ac:dyDescent="0.35">
      <c r="A2317" s="1" t="s">
        <v>21</v>
      </c>
      <c r="B2317" s="1">
        <v>1</v>
      </c>
      <c r="C2317" s="1" t="s">
        <v>229</v>
      </c>
      <c r="D2317" s="1" t="s">
        <v>244</v>
      </c>
      <c r="E2317" s="1" t="s">
        <v>245</v>
      </c>
      <c r="F2317" s="1" t="s">
        <v>25</v>
      </c>
      <c r="G2317" s="1">
        <v>22</v>
      </c>
      <c r="H2317" s="1" t="s">
        <v>107</v>
      </c>
      <c r="I2317" s="1" t="s">
        <v>108</v>
      </c>
      <c r="J2317" s="2">
        <v>12222694.9</v>
      </c>
      <c r="K2317" s="2">
        <v>13243812.960000001</v>
      </c>
      <c r="L2317" s="2">
        <v>6621906.4800000004</v>
      </c>
      <c r="M2317" s="2">
        <v>6749490</v>
      </c>
      <c r="N2317" s="2">
        <v>127583.52</v>
      </c>
      <c r="O2317" s="2">
        <v>1.9266886414862201</v>
      </c>
      <c r="P2317" s="3" t="s">
        <v>73</v>
      </c>
      <c r="Q2317" s="3" t="s">
        <v>29</v>
      </c>
      <c r="R2317" s="1" t="s">
        <v>30</v>
      </c>
      <c r="S2317" s="1" t="s">
        <v>31</v>
      </c>
      <c r="T2317" s="1" t="s">
        <v>30</v>
      </c>
      <c r="U2317" s="1" t="s">
        <v>97</v>
      </c>
      <c r="V2317" s="1" t="s">
        <v>98</v>
      </c>
      <c r="W2317" s="1" t="s">
        <v>32</v>
      </c>
      <c r="X2317" s="1" t="s">
        <v>34</v>
      </c>
      <c r="Y2317" s="1">
        <v>-1</v>
      </c>
      <c r="Z2317" s="1">
        <v>3</v>
      </c>
      <c r="AA2317" s="1" t="s">
        <v>2129</v>
      </c>
      <c r="AB2317" s="1" t="s">
        <v>2126</v>
      </c>
      <c r="AC2317" s="1" t="s">
        <v>2126</v>
      </c>
      <c r="AE2317" s="2">
        <v>14091452.960000001</v>
      </c>
      <c r="AF2317" s="2" t="s">
        <v>2152</v>
      </c>
      <c r="AG2317" s="48">
        <v>-13243812.960000001</v>
      </c>
      <c r="AH2317" s="50">
        <v>-1</v>
      </c>
      <c r="AI2317" s="1">
        <v>3</v>
      </c>
    </row>
    <row r="2318" spans="1:35" x14ac:dyDescent="0.35">
      <c r="A2318" s="1" t="s">
        <v>21</v>
      </c>
      <c r="B2318" s="1">
        <v>1</v>
      </c>
      <c r="C2318" s="1" t="s">
        <v>229</v>
      </c>
      <c r="D2318" s="1" t="s">
        <v>240</v>
      </c>
      <c r="E2318" s="1" t="s">
        <v>241</v>
      </c>
      <c r="F2318" s="1" t="s">
        <v>25</v>
      </c>
      <c r="G2318" s="1">
        <v>22</v>
      </c>
      <c r="H2318" s="1" t="s">
        <v>107</v>
      </c>
      <c r="I2318" s="1" t="s">
        <v>108</v>
      </c>
      <c r="J2318" s="2">
        <v>7113163.4100000001</v>
      </c>
      <c r="K2318" s="2">
        <v>7114097.8899999997</v>
      </c>
      <c r="L2318" s="2">
        <v>3557048.9449999998</v>
      </c>
      <c r="M2318" s="2">
        <v>3581772.53</v>
      </c>
      <c r="N2318" s="2">
        <v>24723.584999999999</v>
      </c>
      <c r="O2318" s="2">
        <v>0.69505889242128505</v>
      </c>
      <c r="P2318" s="3" t="s">
        <v>73</v>
      </c>
      <c r="Q2318" s="3" t="s">
        <v>29</v>
      </c>
      <c r="R2318" s="1" t="s">
        <v>30</v>
      </c>
      <c r="S2318" s="1" t="s">
        <v>31</v>
      </c>
      <c r="T2318" s="1" t="s">
        <v>30</v>
      </c>
      <c r="U2318" s="1" t="s">
        <v>97</v>
      </c>
      <c r="V2318" s="1" t="s">
        <v>98</v>
      </c>
      <c r="W2318" s="1" t="s">
        <v>32</v>
      </c>
      <c r="X2318" s="1" t="s">
        <v>34</v>
      </c>
      <c r="Y2318" s="1">
        <v>-1</v>
      </c>
      <c r="Z2318" s="1">
        <v>3</v>
      </c>
      <c r="AA2318" s="1" t="s">
        <v>2127</v>
      </c>
      <c r="AB2318" s="1" t="s">
        <v>2126</v>
      </c>
      <c r="AC2318" s="1" t="s">
        <v>2126</v>
      </c>
      <c r="AE2318" s="2">
        <v>7163545.0599999996</v>
      </c>
      <c r="AF2318" s="2" t="s">
        <v>2152</v>
      </c>
      <c r="AG2318" s="48">
        <v>-7114097.8899999997</v>
      </c>
      <c r="AH2318" s="50">
        <v>-1</v>
      </c>
      <c r="AI2318" s="1">
        <v>3</v>
      </c>
    </row>
    <row r="2319" spans="1:35" x14ac:dyDescent="0.35">
      <c r="A2319" s="1" t="s">
        <v>21</v>
      </c>
      <c r="B2319" s="1">
        <v>1</v>
      </c>
      <c r="C2319" s="1" t="s">
        <v>229</v>
      </c>
      <c r="D2319" s="1" t="s">
        <v>232</v>
      </c>
      <c r="E2319" s="1" t="s">
        <v>233</v>
      </c>
      <c r="F2319" s="1" t="s">
        <v>25</v>
      </c>
      <c r="G2319" s="1">
        <v>23</v>
      </c>
      <c r="H2319" s="1" t="s">
        <v>109</v>
      </c>
      <c r="I2319" s="1" t="s">
        <v>110</v>
      </c>
      <c r="J2319" s="2">
        <v>5709747.2699999996</v>
      </c>
      <c r="K2319" s="2">
        <v>7632000</v>
      </c>
      <c r="L2319" s="2">
        <v>3816000</v>
      </c>
      <c r="M2319" s="2">
        <v>3656638</v>
      </c>
      <c r="N2319" s="2">
        <v>-159362</v>
      </c>
      <c r="O2319" s="2">
        <v>-4.1761530398322897</v>
      </c>
      <c r="P2319" s="3" t="s">
        <v>28</v>
      </c>
      <c r="Q2319" s="3" t="s">
        <v>29</v>
      </c>
      <c r="R2319" s="1" t="s">
        <v>30</v>
      </c>
      <c r="S2319" s="1" t="s">
        <v>31</v>
      </c>
      <c r="T2319" s="1" t="s">
        <v>30</v>
      </c>
      <c r="U2319" s="1" t="s">
        <v>97</v>
      </c>
      <c r="V2319" s="1" t="s">
        <v>98</v>
      </c>
      <c r="W2319" s="1" t="s">
        <v>32</v>
      </c>
      <c r="X2319" s="1" t="s">
        <v>34</v>
      </c>
      <c r="Y2319" s="1">
        <v>-1</v>
      </c>
      <c r="Z2319" s="1">
        <v>3</v>
      </c>
      <c r="AA2319" s="1" t="s">
        <v>2128</v>
      </c>
      <c r="AB2319" s="1" t="s">
        <v>2126</v>
      </c>
      <c r="AC2319" s="1" t="s">
        <v>2126</v>
      </c>
      <c r="AE2319" s="2">
        <v>6792000</v>
      </c>
      <c r="AF2319" s="2" t="s">
        <v>2152</v>
      </c>
      <c r="AG2319" s="48">
        <v>-7632000</v>
      </c>
      <c r="AH2319" s="50">
        <v>-1</v>
      </c>
      <c r="AI2319" s="1">
        <v>3</v>
      </c>
    </row>
    <row r="2320" spans="1:35" x14ac:dyDescent="0.35">
      <c r="A2320" s="1" t="s">
        <v>21</v>
      </c>
      <c r="B2320" s="1">
        <v>1</v>
      </c>
      <c r="C2320" s="1" t="s">
        <v>229</v>
      </c>
      <c r="D2320" s="1" t="s">
        <v>230</v>
      </c>
      <c r="E2320" s="1" t="s">
        <v>231</v>
      </c>
      <c r="F2320" s="1" t="s">
        <v>25</v>
      </c>
      <c r="G2320" s="1">
        <v>23</v>
      </c>
      <c r="H2320" s="1" t="s">
        <v>109</v>
      </c>
      <c r="I2320" s="1" t="s">
        <v>110</v>
      </c>
      <c r="J2320" s="2">
        <v>6753081.75</v>
      </c>
      <c r="K2320" s="2">
        <v>9224958.0700000003</v>
      </c>
      <c r="L2320" s="2">
        <v>4612479.0350000001</v>
      </c>
      <c r="M2320" s="2">
        <v>4618501</v>
      </c>
      <c r="N2320" s="2">
        <v>6021.9650000000001</v>
      </c>
      <c r="O2320" s="2">
        <v>0.130558100195246</v>
      </c>
      <c r="P2320" s="3" t="s">
        <v>73</v>
      </c>
      <c r="Q2320" s="3" t="s">
        <v>29</v>
      </c>
      <c r="R2320" s="1" t="s">
        <v>30</v>
      </c>
      <c r="S2320" s="1" t="s">
        <v>31</v>
      </c>
      <c r="T2320" s="1" t="s">
        <v>30</v>
      </c>
      <c r="U2320" s="1" t="s">
        <v>97</v>
      </c>
      <c r="V2320" s="1" t="s">
        <v>98</v>
      </c>
      <c r="W2320" s="1" t="s">
        <v>32</v>
      </c>
      <c r="X2320" s="1" t="s">
        <v>34</v>
      </c>
      <c r="Y2320" s="1">
        <v>-1</v>
      </c>
      <c r="Z2320" s="1">
        <v>3</v>
      </c>
      <c r="AA2320" s="1" t="s">
        <v>2128</v>
      </c>
      <c r="AB2320" s="1" t="s">
        <v>2126</v>
      </c>
      <c r="AC2320" s="1" t="s">
        <v>2126</v>
      </c>
      <c r="AE2320" s="2">
        <v>9039958.0700000003</v>
      </c>
      <c r="AF2320" s="2" t="s">
        <v>2152</v>
      </c>
      <c r="AG2320" s="48">
        <v>-9224958.0700000003</v>
      </c>
      <c r="AH2320" s="50">
        <v>-1</v>
      </c>
      <c r="AI2320" s="1">
        <v>3</v>
      </c>
    </row>
    <row r="2321" spans="1:35" x14ac:dyDescent="0.35">
      <c r="A2321" s="1" t="s">
        <v>21</v>
      </c>
      <c r="B2321" s="1">
        <v>1</v>
      </c>
      <c r="C2321" s="1" t="s">
        <v>229</v>
      </c>
      <c r="D2321" s="1" t="s">
        <v>234</v>
      </c>
      <c r="E2321" s="1" t="s">
        <v>235</v>
      </c>
      <c r="F2321" s="1" t="s">
        <v>56</v>
      </c>
      <c r="G2321" s="1">
        <v>23</v>
      </c>
      <c r="H2321" s="1" t="s">
        <v>109</v>
      </c>
      <c r="I2321" s="1" t="s">
        <v>110</v>
      </c>
      <c r="J2321" s="2">
        <v>175255815.16999999</v>
      </c>
      <c r="K2321" s="2">
        <v>193963725.91</v>
      </c>
      <c r="L2321" s="2">
        <v>96981862.954999998</v>
      </c>
      <c r="M2321" s="2">
        <v>84538840.370000005</v>
      </c>
      <c r="N2321" s="2">
        <v>-12443022.585000001</v>
      </c>
      <c r="O2321" s="2">
        <v>-12.8302573345839</v>
      </c>
      <c r="P2321" s="3" t="s">
        <v>28</v>
      </c>
      <c r="Q2321" s="3" t="s">
        <v>29</v>
      </c>
      <c r="R2321" s="1" t="s">
        <v>30</v>
      </c>
      <c r="S2321" s="1" t="s">
        <v>31</v>
      </c>
      <c r="T2321" s="1" t="s">
        <v>30</v>
      </c>
      <c r="U2321" s="1" t="s">
        <v>97</v>
      </c>
      <c r="V2321" s="1" t="s">
        <v>98</v>
      </c>
      <c r="W2321" s="1" t="s">
        <v>32</v>
      </c>
      <c r="X2321" s="1" t="s">
        <v>34</v>
      </c>
      <c r="Y2321" s="1">
        <v>-1</v>
      </c>
      <c r="Z2321" s="1">
        <v>3</v>
      </c>
      <c r="AA2321" s="1" t="s">
        <v>2128</v>
      </c>
      <c r="AB2321" s="1" t="s">
        <v>2140</v>
      </c>
      <c r="AC2321" s="1" t="s">
        <v>2123</v>
      </c>
      <c r="AE2321" s="2">
        <v>172926139.4757143</v>
      </c>
      <c r="AF2321" s="2" t="s">
        <v>2152</v>
      </c>
      <c r="AG2321" s="48">
        <v>-193963725.91</v>
      </c>
      <c r="AH2321" s="50">
        <v>-1</v>
      </c>
      <c r="AI2321" s="1">
        <v>3</v>
      </c>
    </row>
    <row r="2322" spans="1:35" x14ac:dyDescent="0.35">
      <c r="A2322" s="1" t="s">
        <v>21</v>
      </c>
      <c r="B2322" s="1">
        <v>1</v>
      </c>
      <c r="C2322" s="1" t="s">
        <v>229</v>
      </c>
      <c r="D2322" s="1" t="s">
        <v>236</v>
      </c>
      <c r="E2322" s="1" t="s">
        <v>237</v>
      </c>
      <c r="F2322" s="1" t="s">
        <v>56</v>
      </c>
      <c r="G2322" s="1">
        <v>23</v>
      </c>
      <c r="H2322" s="1" t="s">
        <v>109</v>
      </c>
      <c r="I2322" s="1" t="s">
        <v>110</v>
      </c>
      <c r="J2322" s="2">
        <v>108886445.64</v>
      </c>
      <c r="K2322" s="2">
        <v>113636663.39</v>
      </c>
      <c r="L2322" s="2">
        <v>56818331.695</v>
      </c>
      <c r="M2322" s="2">
        <v>54593885.740000002</v>
      </c>
      <c r="N2322" s="2">
        <v>-2224445.9550000001</v>
      </c>
      <c r="O2322" s="2">
        <v>-3.9150145536493302</v>
      </c>
      <c r="P2322" s="3" t="s">
        <v>28</v>
      </c>
      <c r="Q2322" s="3" t="s">
        <v>29</v>
      </c>
      <c r="R2322" s="1" t="s">
        <v>30</v>
      </c>
      <c r="S2322" s="1" t="s">
        <v>31</v>
      </c>
      <c r="T2322" s="1" t="s">
        <v>30</v>
      </c>
      <c r="U2322" s="1" t="s">
        <v>97</v>
      </c>
      <c r="V2322" s="1" t="s">
        <v>98</v>
      </c>
      <c r="W2322" s="1" t="s">
        <v>32</v>
      </c>
      <c r="X2322" s="1" t="s">
        <v>34</v>
      </c>
      <c r="Y2322" s="1">
        <v>-1</v>
      </c>
      <c r="Z2322" s="1">
        <v>3</v>
      </c>
      <c r="AA2322" s="1" t="s">
        <v>2129</v>
      </c>
      <c r="AB2322" s="1" t="s">
        <v>2126</v>
      </c>
      <c r="AC2322" s="1" t="s">
        <v>2126</v>
      </c>
      <c r="AE2322" s="2">
        <v>108063963.40000001</v>
      </c>
      <c r="AF2322" s="2" t="s">
        <v>2152</v>
      </c>
      <c r="AG2322" s="48">
        <v>-113636663.39</v>
      </c>
      <c r="AH2322" s="50">
        <v>-1</v>
      </c>
      <c r="AI2322" s="1">
        <v>3</v>
      </c>
    </row>
    <row r="2323" spans="1:35" x14ac:dyDescent="0.35">
      <c r="A2323" s="1" t="s">
        <v>21</v>
      </c>
      <c r="B2323" s="1">
        <v>1</v>
      </c>
      <c r="C2323" s="1" t="s">
        <v>229</v>
      </c>
      <c r="D2323" s="1" t="s">
        <v>244</v>
      </c>
      <c r="E2323" s="1" t="s">
        <v>245</v>
      </c>
      <c r="F2323" s="1" t="s">
        <v>25</v>
      </c>
      <c r="G2323" s="1">
        <v>23</v>
      </c>
      <c r="H2323" s="1" t="s">
        <v>109</v>
      </c>
      <c r="I2323" s="1" t="s">
        <v>110</v>
      </c>
      <c r="J2323" s="2">
        <v>21855407.579999998</v>
      </c>
      <c r="K2323" s="2">
        <v>21817239</v>
      </c>
      <c r="L2323" s="2">
        <v>10908619.5</v>
      </c>
      <c r="M2323" s="2">
        <v>10525972.050000001</v>
      </c>
      <c r="N2323" s="2">
        <v>-382647.45</v>
      </c>
      <c r="O2323" s="2">
        <v>-3.5077532037853199</v>
      </c>
      <c r="P2323" s="3" t="s">
        <v>28</v>
      </c>
      <c r="Q2323" s="3" t="s">
        <v>29</v>
      </c>
      <c r="R2323" s="1" t="s">
        <v>30</v>
      </c>
      <c r="S2323" s="1" t="s">
        <v>31</v>
      </c>
      <c r="T2323" s="1" t="s">
        <v>30</v>
      </c>
      <c r="U2323" s="1" t="s">
        <v>97</v>
      </c>
      <c r="V2323" s="1" t="s">
        <v>98</v>
      </c>
      <c r="W2323" s="1" t="s">
        <v>32</v>
      </c>
      <c r="X2323" s="1" t="s">
        <v>34</v>
      </c>
      <c r="Y2323" s="1">
        <v>-1</v>
      </c>
      <c r="Z2323" s="1">
        <v>3</v>
      </c>
      <c r="AA2323" s="1" t="s">
        <v>2129</v>
      </c>
      <c r="AB2323" s="1" t="s">
        <v>2126</v>
      </c>
      <c r="AC2323" s="1" t="s">
        <v>2126</v>
      </c>
      <c r="AE2323" s="2">
        <v>21560577</v>
      </c>
      <c r="AF2323" s="2" t="s">
        <v>2152</v>
      </c>
      <c r="AG2323" s="48">
        <v>-21817239</v>
      </c>
      <c r="AH2323" s="50">
        <v>-1</v>
      </c>
      <c r="AI2323" s="1">
        <v>3</v>
      </c>
    </row>
    <row r="2324" spans="1:35" x14ac:dyDescent="0.35">
      <c r="A2324" s="1" t="s">
        <v>21</v>
      </c>
      <c r="B2324" s="1">
        <v>1</v>
      </c>
      <c r="C2324" s="1" t="s">
        <v>229</v>
      </c>
      <c r="D2324" s="1" t="s">
        <v>242</v>
      </c>
      <c r="E2324" s="1" t="s">
        <v>243</v>
      </c>
      <c r="F2324" s="1" t="s">
        <v>25</v>
      </c>
      <c r="G2324" s="1">
        <v>23</v>
      </c>
      <c r="H2324" s="1" t="s">
        <v>109</v>
      </c>
      <c r="I2324" s="1" t="s">
        <v>110</v>
      </c>
      <c r="J2324" s="2">
        <v>20718004.510000002</v>
      </c>
      <c r="K2324" s="2">
        <v>23972700</v>
      </c>
      <c r="L2324" s="2">
        <v>11986350</v>
      </c>
      <c r="M2324" s="2">
        <v>11653911.57</v>
      </c>
      <c r="N2324" s="2">
        <v>-332438.43</v>
      </c>
      <c r="O2324" s="2">
        <v>-2.7734750779011099</v>
      </c>
      <c r="P2324" s="3" t="s">
        <v>28</v>
      </c>
      <c r="Q2324" s="3" t="s">
        <v>29</v>
      </c>
      <c r="R2324" s="1" t="s">
        <v>30</v>
      </c>
      <c r="S2324" s="1" t="s">
        <v>31</v>
      </c>
      <c r="T2324" s="1" t="s">
        <v>30</v>
      </c>
      <c r="U2324" s="1" t="s">
        <v>97</v>
      </c>
      <c r="V2324" s="1" t="s">
        <v>98</v>
      </c>
      <c r="W2324" s="1" t="s">
        <v>32</v>
      </c>
      <c r="X2324" s="1" t="s">
        <v>34</v>
      </c>
      <c r="Y2324" s="1">
        <v>-1</v>
      </c>
      <c r="Z2324" s="1">
        <v>3</v>
      </c>
      <c r="AA2324" s="1" t="s">
        <v>2121</v>
      </c>
      <c r="AB2324" s="1" t="s">
        <v>2126</v>
      </c>
      <c r="AC2324" s="1" t="s">
        <v>2126</v>
      </c>
      <c r="AE2324" s="2">
        <v>23708200</v>
      </c>
      <c r="AF2324" s="2" t="s">
        <v>2152</v>
      </c>
      <c r="AG2324" s="48">
        <v>-23972700</v>
      </c>
      <c r="AH2324" s="50">
        <v>-1</v>
      </c>
      <c r="AI2324" s="1">
        <v>3</v>
      </c>
    </row>
    <row r="2325" spans="1:35" x14ac:dyDescent="0.35">
      <c r="A2325" s="1" t="s">
        <v>21</v>
      </c>
      <c r="B2325" s="1">
        <v>1</v>
      </c>
      <c r="C2325" s="1" t="s">
        <v>229</v>
      </c>
      <c r="D2325" s="1" t="s">
        <v>246</v>
      </c>
      <c r="E2325" s="1" t="s">
        <v>247</v>
      </c>
      <c r="F2325" s="1" t="s">
        <v>25</v>
      </c>
      <c r="G2325" s="1">
        <v>23</v>
      </c>
      <c r="H2325" s="1" t="s">
        <v>109</v>
      </c>
      <c r="I2325" s="1" t="s">
        <v>110</v>
      </c>
      <c r="J2325" s="2">
        <v>12487646.26</v>
      </c>
      <c r="K2325" s="2">
        <v>13855319.640000001</v>
      </c>
      <c r="L2325" s="2">
        <v>6927659.8200000003</v>
      </c>
      <c r="M2325" s="2">
        <v>6622244.1100000003</v>
      </c>
      <c r="N2325" s="2">
        <v>-305415.71000000002</v>
      </c>
      <c r="O2325" s="2">
        <v>-4.4086418492760204</v>
      </c>
      <c r="P2325" s="3" t="s">
        <v>28</v>
      </c>
      <c r="Q2325" s="3" t="s">
        <v>29</v>
      </c>
      <c r="R2325" s="1" t="s">
        <v>30</v>
      </c>
      <c r="S2325" s="1" t="s">
        <v>31</v>
      </c>
      <c r="T2325" s="1" t="s">
        <v>30</v>
      </c>
      <c r="U2325" s="1" t="s">
        <v>97</v>
      </c>
      <c r="V2325" s="1" t="s">
        <v>98</v>
      </c>
      <c r="W2325" s="1" t="s">
        <v>32</v>
      </c>
      <c r="X2325" s="1" t="s">
        <v>34</v>
      </c>
      <c r="Y2325" s="1">
        <v>-1</v>
      </c>
      <c r="Z2325" s="1">
        <v>3</v>
      </c>
      <c r="AA2325" s="1" t="s">
        <v>2129</v>
      </c>
      <c r="AB2325" s="1" t="s">
        <v>2126</v>
      </c>
      <c r="AC2325" s="1" t="s">
        <v>2126</v>
      </c>
      <c r="AE2325" s="2">
        <v>14275527.140000001</v>
      </c>
      <c r="AF2325" s="2" t="s">
        <v>2152</v>
      </c>
      <c r="AG2325" s="48">
        <v>-13855319.640000001</v>
      </c>
      <c r="AH2325" s="50">
        <v>-1</v>
      </c>
      <c r="AI2325" s="1">
        <v>3</v>
      </c>
    </row>
    <row r="2326" spans="1:35" x14ac:dyDescent="0.35">
      <c r="A2326" s="1" t="s">
        <v>21</v>
      </c>
      <c r="B2326" s="1">
        <v>1</v>
      </c>
      <c r="C2326" s="1" t="s">
        <v>229</v>
      </c>
      <c r="D2326" s="1" t="s">
        <v>240</v>
      </c>
      <c r="E2326" s="1" t="s">
        <v>241</v>
      </c>
      <c r="F2326" s="1" t="s">
        <v>25</v>
      </c>
      <c r="G2326" s="1">
        <v>23</v>
      </c>
      <c r="H2326" s="1" t="s">
        <v>109</v>
      </c>
      <c r="I2326" s="1" t="s">
        <v>110</v>
      </c>
      <c r="J2326" s="2">
        <v>16889347.870000001</v>
      </c>
      <c r="K2326" s="2">
        <v>17856800</v>
      </c>
      <c r="L2326" s="2">
        <v>8928400</v>
      </c>
      <c r="M2326" s="2">
        <v>8730463.8100000005</v>
      </c>
      <c r="N2326" s="2">
        <v>-197936.19</v>
      </c>
      <c r="O2326" s="2">
        <v>-2.21692789301555</v>
      </c>
      <c r="P2326" s="3" t="s">
        <v>28</v>
      </c>
      <c r="Q2326" s="3" t="s">
        <v>29</v>
      </c>
      <c r="R2326" s="1" t="s">
        <v>30</v>
      </c>
      <c r="S2326" s="1" t="s">
        <v>31</v>
      </c>
      <c r="T2326" s="1" t="s">
        <v>30</v>
      </c>
      <c r="U2326" s="1" t="s">
        <v>97</v>
      </c>
      <c r="V2326" s="1" t="s">
        <v>98</v>
      </c>
      <c r="W2326" s="1" t="s">
        <v>32</v>
      </c>
      <c r="X2326" s="1" t="s">
        <v>34</v>
      </c>
      <c r="Y2326" s="1">
        <v>-1</v>
      </c>
      <c r="Z2326" s="1">
        <v>3</v>
      </c>
      <c r="AA2326" s="1" t="s">
        <v>2127</v>
      </c>
      <c r="AB2326" s="1" t="s">
        <v>2126</v>
      </c>
      <c r="AC2326" s="1" t="s">
        <v>2126</v>
      </c>
      <c r="AE2326" s="2">
        <v>16762000</v>
      </c>
      <c r="AF2326" s="2" t="s">
        <v>2152</v>
      </c>
      <c r="AG2326" s="48">
        <v>-17856800</v>
      </c>
      <c r="AH2326" s="50">
        <v>-1</v>
      </c>
      <c r="AI2326" s="1">
        <v>3</v>
      </c>
    </row>
    <row r="2327" spans="1:35" x14ac:dyDescent="0.35">
      <c r="A2327" s="1" t="s">
        <v>21</v>
      </c>
      <c r="B2327" s="1">
        <v>1</v>
      </c>
      <c r="C2327" s="1" t="s">
        <v>229</v>
      </c>
      <c r="D2327" s="1" t="s">
        <v>238</v>
      </c>
      <c r="E2327" s="1" t="s">
        <v>239</v>
      </c>
      <c r="F2327" s="1" t="s">
        <v>25</v>
      </c>
      <c r="G2327" s="1">
        <v>23</v>
      </c>
      <c r="H2327" s="1" t="s">
        <v>109</v>
      </c>
      <c r="I2327" s="1" t="s">
        <v>110</v>
      </c>
      <c r="J2327" s="2">
        <v>20730709.25</v>
      </c>
      <c r="K2327" s="2">
        <v>20131237</v>
      </c>
      <c r="L2327" s="2">
        <v>10065618.5</v>
      </c>
      <c r="M2327" s="2">
        <v>10183548.6</v>
      </c>
      <c r="N2327" s="2">
        <v>117930.1</v>
      </c>
      <c r="O2327" s="2">
        <v>1.17161305090194</v>
      </c>
      <c r="P2327" s="3" t="s">
        <v>73</v>
      </c>
      <c r="Q2327" s="3" t="s">
        <v>29</v>
      </c>
      <c r="R2327" s="1" t="s">
        <v>30</v>
      </c>
      <c r="S2327" s="1" t="s">
        <v>31</v>
      </c>
      <c r="T2327" s="1" t="s">
        <v>30</v>
      </c>
      <c r="U2327" s="1" t="s">
        <v>97</v>
      </c>
      <c r="V2327" s="1" t="s">
        <v>98</v>
      </c>
      <c r="W2327" s="1" t="s">
        <v>32</v>
      </c>
      <c r="X2327" s="1" t="s">
        <v>34</v>
      </c>
      <c r="Y2327" s="1">
        <v>-1</v>
      </c>
      <c r="Z2327" s="1">
        <v>3</v>
      </c>
      <c r="AA2327" s="1" t="s">
        <v>2121</v>
      </c>
      <c r="AB2327" s="1" t="s">
        <v>2126</v>
      </c>
      <c r="AC2327" s="1" t="s">
        <v>2126</v>
      </c>
      <c r="AE2327" s="2">
        <v>20134237</v>
      </c>
      <c r="AF2327" s="2" t="s">
        <v>2152</v>
      </c>
      <c r="AG2327" s="48">
        <v>-20131237</v>
      </c>
      <c r="AH2327" s="50">
        <v>-1</v>
      </c>
      <c r="AI2327" s="1">
        <v>3</v>
      </c>
    </row>
    <row r="2328" spans="1:35" x14ac:dyDescent="0.35">
      <c r="A2328" s="1" t="s">
        <v>21</v>
      </c>
      <c r="B2328" s="1">
        <v>1</v>
      </c>
      <c r="C2328" s="1" t="s">
        <v>229</v>
      </c>
      <c r="D2328" s="1" t="s">
        <v>230</v>
      </c>
      <c r="E2328" s="1" t="s">
        <v>231</v>
      </c>
      <c r="F2328" s="1" t="s">
        <v>25</v>
      </c>
      <c r="G2328" s="1">
        <v>24</v>
      </c>
      <c r="H2328" s="1" t="s">
        <v>111</v>
      </c>
      <c r="I2328" s="1" t="s">
        <v>112</v>
      </c>
      <c r="J2328" s="2">
        <v>950486.92</v>
      </c>
      <c r="K2328" s="2">
        <v>1373624.58</v>
      </c>
      <c r="L2328" s="2">
        <v>686812.29</v>
      </c>
      <c r="M2328" s="2">
        <v>652476.46</v>
      </c>
      <c r="N2328" s="2">
        <v>-34335.83</v>
      </c>
      <c r="O2328" s="2">
        <v>-4.9993033758903804</v>
      </c>
      <c r="P2328" s="3" t="s">
        <v>28</v>
      </c>
      <c r="Q2328" s="3" t="s">
        <v>29</v>
      </c>
      <c r="R2328" s="1" t="s">
        <v>30</v>
      </c>
      <c r="S2328" s="1" t="s">
        <v>31</v>
      </c>
      <c r="T2328" s="1" t="s">
        <v>30</v>
      </c>
      <c r="U2328" s="1" t="s">
        <v>97</v>
      </c>
      <c r="V2328" s="1" t="s">
        <v>98</v>
      </c>
      <c r="W2328" s="1" t="s">
        <v>32</v>
      </c>
      <c r="X2328" s="1" t="s">
        <v>34</v>
      </c>
      <c r="Y2328" s="1">
        <v>-1</v>
      </c>
      <c r="Z2328" s="1">
        <v>3</v>
      </c>
      <c r="AA2328" s="1" t="s">
        <v>2128</v>
      </c>
      <c r="AB2328" s="1" t="s">
        <v>2126</v>
      </c>
      <c r="AC2328" s="1" t="s">
        <v>2126</v>
      </c>
      <c r="AE2328" s="2">
        <v>1388669.98</v>
      </c>
      <c r="AF2328" s="2" t="s">
        <v>2152</v>
      </c>
      <c r="AG2328" s="48">
        <v>-1373624.58</v>
      </c>
      <c r="AH2328" s="50">
        <v>-1</v>
      </c>
      <c r="AI2328" s="1">
        <v>3</v>
      </c>
    </row>
    <row r="2329" spans="1:35" x14ac:dyDescent="0.35">
      <c r="A2329" s="1" t="s">
        <v>21</v>
      </c>
      <c r="B2329" s="1">
        <v>1</v>
      </c>
      <c r="C2329" s="1" t="s">
        <v>229</v>
      </c>
      <c r="D2329" s="1" t="s">
        <v>232</v>
      </c>
      <c r="E2329" s="1" t="s">
        <v>233</v>
      </c>
      <c r="F2329" s="1" t="s">
        <v>25</v>
      </c>
      <c r="G2329" s="1">
        <v>24</v>
      </c>
      <c r="H2329" s="1" t="s">
        <v>111</v>
      </c>
      <c r="I2329" s="1" t="s">
        <v>112</v>
      </c>
      <c r="J2329" s="2">
        <v>1720546.04</v>
      </c>
      <c r="K2329" s="2">
        <v>1299240</v>
      </c>
      <c r="L2329" s="2">
        <v>649620</v>
      </c>
      <c r="M2329" s="2">
        <v>593400.5</v>
      </c>
      <c r="N2329" s="2">
        <v>-56219.5</v>
      </c>
      <c r="O2329" s="2">
        <v>-8.6542132323512195</v>
      </c>
      <c r="P2329" s="3" t="s">
        <v>28</v>
      </c>
      <c r="Q2329" s="3" t="s">
        <v>29</v>
      </c>
      <c r="R2329" s="1" t="s">
        <v>30</v>
      </c>
      <c r="S2329" s="1" t="s">
        <v>31</v>
      </c>
      <c r="T2329" s="1" t="s">
        <v>30</v>
      </c>
      <c r="U2329" s="1" t="s">
        <v>97</v>
      </c>
      <c r="V2329" s="1" t="s">
        <v>98</v>
      </c>
      <c r="W2329" s="1" t="s">
        <v>32</v>
      </c>
      <c r="X2329" s="1" t="s">
        <v>34</v>
      </c>
      <c r="Y2329" s="1">
        <v>-1</v>
      </c>
      <c r="Z2329" s="1">
        <v>3</v>
      </c>
      <c r="AA2329" s="1" t="s">
        <v>2128</v>
      </c>
      <c r="AB2329" s="1" t="s">
        <v>2140</v>
      </c>
      <c r="AC2329" s="1" t="s">
        <v>2123</v>
      </c>
      <c r="AE2329" s="2">
        <v>1288776.5</v>
      </c>
      <c r="AF2329" s="2" t="s">
        <v>2152</v>
      </c>
      <c r="AG2329" s="48">
        <v>-1299240</v>
      </c>
      <c r="AH2329" s="50">
        <v>-1</v>
      </c>
      <c r="AI2329" s="1">
        <v>3</v>
      </c>
    </row>
    <row r="2330" spans="1:35" x14ac:dyDescent="0.35">
      <c r="A2330" s="1" t="s">
        <v>21</v>
      </c>
      <c r="B2330" s="1">
        <v>1</v>
      </c>
      <c r="C2330" s="1" t="s">
        <v>229</v>
      </c>
      <c r="D2330" s="1" t="s">
        <v>234</v>
      </c>
      <c r="E2330" s="1" t="s">
        <v>235</v>
      </c>
      <c r="F2330" s="1" t="s">
        <v>56</v>
      </c>
      <c r="G2330" s="1">
        <v>24</v>
      </c>
      <c r="H2330" s="1" t="s">
        <v>111</v>
      </c>
      <c r="I2330" s="1" t="s">
        <v>112</v>
      </c>
      <c r="J2330" s="2">
        <v>27730608.170000002</v>
      </c>
      <c r="K2330" s="2">
        <v>29382691.73</v>
      </c>
      <c r="L2330" s="2">
        <v>14691345.865</v>
      </c>
      <c r="M2330" s="2">
        <v>13619205.539999999</v>
      </c>
      <c r="N2330" s="2">
        <v>-1072140.325</v>
      </c>
      <c r="O2330" s="2">
        <v>-7.2977679162412104</v>
      </c>
      <c r="P2330" s="3" t="s">
        <v>28</v>
      </c>
      <c r="Q2330" s="3" t="s">
        <v>29</v>
      </c>
      <c r="R2330" s="1" t="s">
        <v>30</v>
      </c>
      <c r="S2330" s="1" t="s">
        <v>31</v>
      </c>
      <c r="T2330" s="1" t="s">
        <v>30</v>
      </c>
      <c r="U2330" s="1" t="s">
        <v>97</v>
      </c>
      <c r="V2330" s="1" t="s">
        <v>98</v>
      </c>
      <c r="W2330" s="1" t="s">
        <v>32</v>
      </c>
      <c r="X2330" s="1" t="s">
        <v>34</v>
      </c>
      <c r="Y2330" s="1">
        <v>-1</v>
      </c>
      <c r="Z2330" s="1">
        <v>3</v>
      </c>
      <c r="AA2330" s="1" t="s">
        <v>2128</v>
      </c>
      <c r="AB2330" s="1" t="s">
        <v>2140</v>
      </c>
      <c r="AC2330" s="1" t="s">
        <v>2123</v>
      </c>
      <c r="AE2330" s="2">
        <v>26658255.702857148</v>
      </c>
      <c r="AF2330" s="2" t="s">
        <v>2152</v>
      </c>
      <c r="AG2330" s="48">
        <v>-29382691.73</v>
      </c>
      <c r="AH2330" s="50">
        <v>-1</v>
      </c>
      <c r="AI2330" s="1">
        <v>3</v>
      </c>
    </row>
    <row r="2331" spans="1:35" x14ac:dyDescent="0.35">
      <c r="A2331" s="1" t="s">
        <v>21</v>
      </c>
      <c r="B2331" s="1">
        <v>1</v>
      </c>
      <c r="C2331" s="1" t="s">
        <v>229</v>
      </c>
      <c r="D2331" s="1" t="s">
        <v>236</v>
      </c>
      <c r="E2331" s="1" t="s">
        <v>237</v>
      </c>
      <c r="F2331" s="1" t="s">
        <v>56</v>
      </c>
      <c r="G2331" s="1">
        <v>24</v>
      </c>
      <c r="H2331" s="1" t="s">
        <v>111</v>
      </c>
      <c r="I2331" s="1" t="s">
        <v>112</v>
      </c>
      <c r="J2331" s="2">
        <v>15585498.68</v>
      </c>
      <c r="K2331" s="2">
        <v>17935219.969999999</v>
      </c>
      <c r="L2331" s="2">
        <v>8967609.9849999994</v>
      </c>
      <c r="M2331" s="2">
        <v>9252367.5700000003</v>
      </c>
      <c r="N2331" s="2">
        <v>284757.58500000002</v>
      </c>
      <c r="O2331" s="2">
        <v>3.1754010876511201</v>
      </c>
      <c r="P2331" s="3" t="s">
        <v>73</v>
      </c>
      <c r="Q2331" s="3" t="s">
        <v>29</v>
      </c>
      <c r="R2331" s="1" t="s">
        <v>30</v>
      </c>
      <c r="S2331" s="1" t="s">
        <v>31</v>
      </c>
      <c r="T2331" s="1" t="s">
        <v>30</v>
      </c>
      <c r="U2331" s="1" t="s">
        <v>97</v>
      </c>
      <c r="V2331" s="1" t="s">
        <v>98</v>
      </c>
      <c r="W2331" s="1" t="s">
        <v>32</v>
      </c>
      <c r="X2331" s="1" t="s">
        <v>34</v>
      </c>
      <c r="Y2331" s="1">
        <v>-1</v>
      </c>
      <c r="Z2331" s="1">
        <v>3</v>
      </c>
      <c r="AA2331" s="1" t="s">
        <v>2129</v>
      </c>
      <c r="AB2331" s="1" t="s">
        <v>2126</v>
      </c>
      <c r="AC2331" s="1" t="s">
        <v>2126</v>
      </c>
      <c r="AE2331" s="2">
        <v>16057701.98</v>
      </c>
      <c r="AF2331" s="2" t="s">
        <v>2152</v>
      </c>
      <c r="AG2331" s="48">
        <v>-17935219.969999999</v>
      </c>
      <c r="AH2331" s="50">
        <v>-1</v>
      </c>
      <c r="AI2331" s="1">
        <v>3</v>
      </c>
    </row>
    <row r="2332" spans="1:35" x14ac:dyDescent="0.35">
      <c r="A2332" s="1" t="s">
        <v>21</v>
      </c>
      <c r="B2332" s="1">
        <v>1</v>
      </c>
      <c r="C2332" s="1" t="s">
        <v>229</v>
      </c>
      <c r="D2332" s="1" t="s">
        <v>246</v>
      </c>
      <c r="E2332" s="1" t="s">
        <v>247</v>
      </c>
      <c r="F2332" s="1" t="s">
        <v>25</v>
      </c>
      <c r="G2332" s="1">
        <v>24</v>
      </c>
      <c r="H2332" s="1" t="s">
        <v>111</v>
      </c>
      <c r="I2332" s="1" t="s">
        <v>112</v>
      </c>
      <c r="J2332" s="2">
        <v>2969824.53</v>
      </c>
      <c r="K2332" s="2">
        <v>4568138.32</v>
      </c>
      <c r="L2332" s="2">
        <v>2284069.16</v>
      </c>
      <c r="M2332" s="2">
        <v>1636710.7</v>
      </c>
      <c r="N2332" s="2">
        <v>-647358.46</v>
      </c>
      <c r="O2332" s="2">
        <v>-28.342331805749701</v>
      </c>
      <c r="P2332" s="3" t="s">
        <v>28</v>
      </c>
      <c r="Q2332" s="3" t="s">
        <v>29</v>
      </c>
      <c r="R2332" s="1" t="s">
        <v>30</v>
      </c>
      <c r="S2332" s="1" t="s">
        <v>31</v>
      </c>
      <c r="T2332" s="1" t="s">
        <v>30</v>
      </c>
      <c r="U2332" s="1" t="s">
        <v>97</v>
      </c>
      <c r="V2332" s="1" t="s">
        <v>98</v>
      </c>
      <c r="W2332" s="1" t="s">
        <v>32</v>
      </c>
      <c r="X2332" s="1" t="s">
        <v>34</v>
      </c>
      <c r="Y2332" s="1">
        <v>-1</v>
      </c>
      <c r="Z2332" s="1">
        <v>3</v>
      </c>
      <c r="AA2332" s="1" t="s">
        <v>2129</v>
      </c>
      <c r="AB2332" s="1" t="s">
        <v>2140</v>
      </c>
      <c r="AC2332" s="1" t="s">
        <v>2141</v>
      </c>
      <c r="AE2332" s="2">
        <v>4668138.3159999996</v>
      </c>
      <c r="AF2332" s="2" t="s">
        <v>2152</v>
      </c>
      <c r="AG2332" s="48">
        <v>-4568138.32</v>
      </c>
      <c r="AH2332" s="50">
        <v>-1</v>
      </c>
      <c r="AI2332" s="1">
        <v>3</v>
      </c>
    </row>
    <row r="2333" spans="1:35" x14ac:dyDescent="0.35">
      <c r="A2333" s="1" t="s">
        <v>21</v>
      </c>
      <c r="B2333" s="1">
        <v>1</v>
      </c>
      <c r="C2333" s="1" t="s">
        <v>229</v>
      </c>
      <c r="D2333" s="1" t="s">
        <v>242</v>
      </c>
      <c r="E2333" s="1" t="s">
        <v>243</v>
      </c>
      <c r="F2333" s="1" t="s">
        <v>25</v>
      </c>
      <c r="G2333" s="1">
        <v>24</v>
      </c>
      <c r="H2333" s="1" t="s">
        <v>111</v>
      </c>
      <c r="I2333" s="1" t="s">
        <v>112</v>
      </c>
      <c r="J2333" s="2">
        <v>5494922.8300000001</v>
      </c>
      <c r="K2333" s="2">
        <v>5112165</v>
      </c>
      <c r="L2333" s="2">
        <v>2556082.5</v>
      </c>
      <c r="M2333" s="2">
        <v>2619634.4500000002</v>
      </c>
      <c r="N2333" s="2">
        <v>63551.95</v>
      </c>
      <c r="O2333" s="2">
        <v>2.4863027699614499</v>
      </c>
      <c r="P2333" s="3" t="s">
        <v>73</v>
      </c>
      <c r="Q2333" s="3" t="s">
        <v>29</v>
      </c>
      <c r="R2333" s="1" t="s">
        <v>30</v>
      </c>
      <c r="S2333" s="1" t="s">
        <v>31</v>
      </c>
      <c r="T2333" s="1" t="s">
        <v>30</v>
      </c>
      <c r="U2333" s="1" t="s">
        <v>97</v>
      </c>
      <c r="V2333" s="1" t="s">
        <v>98</v>
      </c>
      <c r="W2333" s="1" t="s">
        <v>32</v>
      </c>
      <c r="X2333" s="1" t="s">
        <v>34</v>
      </c>
      <c r="Y2333" s="1">
        <v>-1</v>
      </c>
      <c r="Z2333" s="1">
        <v>3</v>
      </c>
      <c r="AA2333" s="1" t="s">
        <v>2121</v>
      </c>
      <c r="AB2333" s="1" t="s">
        <v>2126</v>
      </c>
      <c r="AC2333" s="1" t="s">
        <v>2126</v>
      </c>
      <c r="AE2333" s="2">
        <v>5134565</v>
      </c>
      <c r="AF2333" s="2" t="s">
        <v>2152</v>
      </c>
      <c r="AG2333" s="48">
        <v>-5112165</v>
      </c>
      <c r="AH2333" s="50">
        <v>-1</v>
      </c>
      <c r="AI2333" s="1">
        <v>3</v>
      </c>
    </row>
    <row r="2334" spans="1:35" x14ac:dyDescent="0.35">
      <c r="A2334" s="1" t="s">
        <v>21</v>
      </c>
      <c r="B2334" s="1">
        <v>1</v>
      </c>
      <c r="C2334" s="1" t="s">
        <v>229</v>
      </c>
      <c r="D2334" s="1" t="s">
        <v>240</v>
      </c>
      <c r="E2334" s="1" t="s">
        <v>241</v>
      </c>
      <c r="F2334" s="1" t="s">
        <v>25</v>
      </c>
      <c r="G2334" s="1">
        <v>24</v>
      </c>
      <c r="H2334" s="1" t="s">
        <v>111</v>
      </c>
      <c r="I2334" s="1" t="s">
        <v>112</v>
      </c>
      <c r="J2334" s="2">
        <v>2310811.84</v>
      </c>
      <c r="K2334" s="2">
        <v>2481080.0299999998</v>
      </c>
      <c r="L2334" s="2">
        <v>1240540.0149999999</v>
      </c>
      <c r="M2334" s="2">
        <v>1228248.1299999999</v>
      </c>
      <c r="N2334" s="2">
        <v>-12291.885</v>
      </c>
      <c r="O2334" s="2">
        <v>-0.99084953740891601</v>
      </c>
      <c r="P2334" s="3" t="s">
        <v>28</v>
      </c>
      <c r="Q2334" s="3" t="s">
        <v>29</v>
      </c>
      <c r="R2334" s="1" t="s">
        <v>30</v>
      </c>
      <c r="S2334" s="1" t="s">
        <v>31</v>
      </c>
      <c r="T2334" s="1" t="s">
        <v>30</v>
      </c>
      <c r="U2334" s="1" t="s">
        <v>97</v>
      </c>
      <c r="V2334" s="1" t="s">
        <v>98</v>
      </c>
      <c r="W2334" s="1" t="s">
        <v>32</v>
      </c>
      <c r="X2334" s="1" t="s">
        <v>34</v>
      </c>
      <c r="Y2334" s="1">
        <v>-1</v>
      </c>
      <c r="Z2334" s="1">
        <v>3</v>
      </c>
      <c r="AA2334" s="1" t="s">
        <v>2127</v>
      </c>
      <c r="AB2334" s="1" t="s">
        <v>2126</v>
      </c>
      <c r="AC2334" s="1" t="s">
        <v>2126</v>
      </c>
      <c r="AE2334" s="2">
        <v>2212000</v>
      </c>
      <c r="AF2334" s="2" t="s">
        <v>2152</v>
      </c>
      <c r="AG2334" s="48">
        <v>-2481080.0299999998</v>
      </c>
      <c r="AH2334" s="50">
        <v>-1</v>
      </c>
      <c r="AI2334" s="1">
        <v>3</v>
      </c>
    </row>
    <row r="2335" spans="1:35" x14ac:dyDescent="0.35">
      <c r="A2335" s="1" t="s">
        <v>21</v>
      </c>
      <c r="B2335" s="1">
        <v>1</v>
      </c>
      <c r="C2335" s="1" t="s">
        <v>229</v>
      </c>
      <c r="D2335" s="1" t="s">
        <v>238</v>
      </c>
      <c r="E2335" s="1" t="s">
        <v>239</v>
      </c>
      <c r="F2335" s="1" t="s">
        <v>25</v>
      </c>
      <c r="G2335" s="1">
        <v>24</v>
      </c>
      <c r="H2335" s="1" t="s">
        <v>111</v>
      </c>
      <c r="I2335" s="1" t="s">
        <v>112</v>
      </c>
      <c r="J2335" s="2">
        <v>3861232.84</v>
      </c>
      <c r="K2335" s="2">
        <v>4400000</v>
      </c>
      <c r="L2335" s="2">
        <v>2200000</v>
      </c>
      <c r="M2335" s="2">
        <v>2095377.04</v>
      </c>
      <c r="N2335" s="2">
        <v>-104622.96</v>
      </c>
      <c r="O2335" s="2">
        <v>-4.7555890909090897</v>
      </c>
      <c r="P2335" s="3" t="s">
        <v>28</v>
      </c>
      <c r="Q2335" s="3" t="s">
        <v>29</v>
      </c>
      <c r="R2335" s="1" t="s">
        <v>30</v>
      </c>
      <c r="S2335" s="1" t="s">
        <v>31</v>
      </c>
      <c r="T2335" s="1" t="s">
        <v>30</v>
      </c>
      <c r="U2335" s="1" t="s">
        <v>97</v>
      </c>
      <c r="V2335" s="1" t="s">
        <v>98</v>
      </c>
      <c r="W2335" s="1" t="s">
        <v>32</v>
      </c>
      <c r="X2335" s="1" t="s">
        <v>34</v>
      </c>
      <c r="Y2335" s="1">
        <v>-1</v>
      </c>
      <c r="Z2335" s="1">
        <v>3</v>
      </c>
      <c r="AA2335" s="1" t="s">
        <v>2121</v>
      </c>
      <c r="AB2335" s="1" t="s">
        <v>2126</v>
      </c>
      <c r="AC2335" s="1" t="s">
        <v>2126</v>
      </c>
      <c r="AE2335" s="2">
        <v>4323000</v>
      </c>
      <c r="AF2335" s="2" t="s">
        <v>2152</v>
      </c>
      <c r="AG2335" s="48">
        <v>-4400000</v>
      </c>
      <c r="AH2335" s="50">
        <v>-1</v>
      </c>
      <c r="AI2335" s="1">
        <v>3</v>
      </c>
    </row>
    <row r="2336" spans="1:35" x14ac:dyDescent="0.35">
      <c r="A2336" s="1" t="s">
        <v>21</v>
      </c>
      <c r="B2336" s="1">
        <v>1</v>
      </c>
      <c r="C2336" s="1" t="s">
        <v>229</v>
      </c>
      <c r="D2336" s="1" t="s">
        <v>244</v>
      </c>
      <c r="E2336" s="1" t="s">
        <v>245</v>
      </c>
      <c r="F2336" s="1" t="s">
        <v>25</v>
      </c>
      <c r="G2336" s="1">
        <v>24</v>
      </c>
      <c r="H2336" s="1" t="s">
        <v>111</v>
      </c>
      <c r="I2336" s="1" t="s">
        <v>112</v>
      </c>
      <c r="J2336" s="2">
        <v>3685116.64</v>
      </c>
      <c r="K2336" s="2">
        <v>4446392</v>
      </c>
      <c r="L2336" s="2">
        <v>2223196</v>
      </c>
      <c r="M2336" s="2">
        <v>2043441.19</v>
      </c>
      <c r="N2336" s="2">
        <v>-179754.81</v>
      </c>
      <c r="O2336" s="2">
        <v>-8.08542341745847</v>
      </c>
      <c r="P2336" s="3" t="s">
        <v>28</v>
      </c>
      <c r="Q2336" s="3" t="s">
        <v>29</v>
      </c>
      <c r="R2336" s="1" t="s">
        <v>30</v>
      </c>
      <c r="S2336" s="1" t="s">
        <v>31</v>
      </c>
      <c r="T2336" s="1" t="s">
        <v>30</v>
      </c>
      <c r="U2336" s="1" t="s">
        <v>97</v>
      </c>
      <c r="V2336" s="1" t="s">
        <v>98</v>
      </c>
      <c r="W2336" s="1" t="s">
        <v>32</v>
      </c>
      <c r="X2336" s="1" t="s">
        <v>34</v>
      </c>
      <c r="Y2336" s="1">
        <v>-1</v>
      </c>
      <c r="Z2336" s="1">
        <v>3</v>
      </c>
      <c r="AA2336" s="1" t="s">
        <v>2129</v>
      </c>
      <c r="AB2336" s="1" t="s">
        <v>2140</v>
      </c>
      <c r="AC2336" s="1" t="s">
        <v>2123</v>
      </c>
      <c r="AE2336" s="2">
        <v>4491500</v>
      </c>
      <c r="AF2336" s="2" t="s">
        <v>2152</v>
      </c>
      <c r="AG2336" s="48">
        <v>-4446392</v>
      </c>
      <c r="AH2336" s="50">
        <v>-1</v>
      </c>
      <c r="AI2336" s="1">
        <v>3</v>
      </c>
    </row>
    <row r="2337" spans="1:35" x14ac:dyDescent="0.35">
      <c r="A2337" s="1" t="s">
        <v>21</v>
      </c>
      <c r="B2337" s="1">
        <v>1</v>
      </c>
      <c r="C2337" s="1" t="s">
        <v>229</v>
      </c>
      <c r="D2337" s="1" t="s">
        <v>230</v>
      </c>
      <c r="E2337" s="1" t="s">
        <v>231</v>
      </c>
      <c r="F2337" s="1" t="s">
        <v>25</v>
      </c>
      <c r="G2337" s="1">
        <v>25</v>
      </c>
      <c r="H2337" s="1" t="s">
        <v>113</v>
      </c>
      <c r="I2337" s="1" t="s">
        <v>114</v>
      </c>
      <c r="J2337" s="2">
        <v>6208823.3399999999</v>
      </c>
      <c r="K2337" s="2">
        <v>6666849.5099999998</v>
      </c>
      <c r="L2337" s="2">
        <v>3333424.7549999999</v>
      </c>
      <c r="M2337" s="2">
        <v>3173370.35</v>
      </c>
      <c r="N2337" s="2">
        <v>-160054.405</v>
      </c>
      <c r="O2337" s="2">
        <v>-4.8015004616475903</v>
      </c>
      <c r="P2337" s="3" t="s">
        <v>28</v>
      </c>
      <c r="Q2337" s="3" t="s">
        <v>29</v>
      </c>
      <c r="R2337" s="1" t="s">
        <v>30</v>
      </c>
      <c r="S2337" s="1" t="s">
        <v>31</v>
      </c>
      <c r="T2337" s="1" t="s">
        <v>30</v>
      </c>
      <c r="U2337" s="1" t="s">
        <v>97</v>
      </c>
      <c r="V2337" s="1" t="s">
        <v>98</v>
      </c>
      <c r="W2337" s="1" t="s">
        <v>32</v>
      </c>
      <c r="X2337" s="1" t="s">
        <v>34</v>
      </c>
      <c r="Y2337" s="1">
        <v>-1</v>
      </c>
      <c r="Z2337" s="1">
        <v>3</v>
      </c>
      <c r="AA2337" s="1" t="s">
        <v>2128</v>
      </c>
      <c r="AB2337" s="1" t="s">
        <v>2126</v>
      </c>
      <c r="AC2337" s="1" t="s">
        <v>2126</v>
      </c>
      <c r="AE2337" s="2">
        <v>6682108.5100000007</v>
      </c>
      <c r="AF2337" s="2" t="s">
        <v>2152</v>
      </c>
      <c r="AG2337" s="48">
        <v>-6666849.5099999998</v>
      </c>
      <c r="AH2337" s="50">
        <v>-1</v>
      </c>
      <c r="AI2337" s="1">
        <v>3</v>
      </c>
    </row>
    <row r="2338" spans="1:35" x14ac:dyDescent="0.35">
      <c r="A2338" s="1" t="s">
        <v>21</v>
      </c>
      <c r="B2338" s="1">
        <v>1</v>
      </c>
      <c r="C2338" s="1" t="s">
        <v>229</v>
      </c>
      <c r="D2338" s="1" t="s">
        <v>232</v>
      </c>
      <c r="E2338" s="1" t="s">
        <v>233</v>
      </c>
      <c r="F2338" s="1" t="s">
        <v>25</v>
      </c>
      <c r="G2338" s="1">
        <v>25</v>
      </c>
      <c r="H2338" s="1" t="s">
        <v>113</v>
      </c>
      <c r="I2338" s="1" t="s">
        <v>114</v>
      </c>
      <c r="J2338" s="2">
        <v>2439665.1800000002</v>
      </c>
      <c r="K2338" s="2">
        <v>4107000</v>
      </c>
      <c r="L2338" s="2">
        <v>2053500</v>
      </c>
      <c r="M2338" s="2">
        <v>1681472.72</v>
      </c>
      <c r="N2338" s="2">
        <v>-372027.28</v>
      </c>
      <c r="O2338" s="2">
        <v>-18.116741173605998</v>
      </c>
      <c r="P2338" s="3" t="s">
        <v>28</v>
      </c>
      <c r="Q2338" s="3" t="s">
        <v>29</v>
      </c>
      <c r="R2338" s="1" t="s">
        <v>30</v>
      </c>
      <c r="S2338" s="1" t="s">
        <v>31</v>
      </c>
      <c r="T2338" s="1" t="s">
        <v>30</v>
      </c>
      <c r="U2338" s="1" t="s">
        <v>97</v>
      </c>
      <c r="V2338" s="1" t="s">
        <v>98</v>
      </c>
      <c r="W2338" s="1" t="s">
        <v>32</v>
      </c>
      <c r="X2338" s="1" t="s">
        <v>34</v>
      </c>
      <c r="Y2338" s="1">
        <v>-1</v>
      </c>
      <c r="Z2338" s="1">
        <v>3</v>
      </c>
      <c r="AA2338" s="1" t="s">
        <v>2128</v>
      </c>
      <c r="AB2338" s="1" t="s">
        <v>2140</v>
      </c>
      <c r="AC2338" s="1" t="s">
        <v>2123</v>
      </c>
      <c r="AE2338" s="2">
        <v>4090728</v>
      </c>
      <c r="AF2338" s="2" t="s">
        <v>2152</v>
      </c>
      <c r="AG2338" s="48">
        <v>-4107000</v>
      </c>
      <c r="AH2338" s="50">
        <v>-1</v>
      </c>
      <c r="AI2338" s="1">
        <v>3</v>
      </c>
    </row>
    <row r="2339" spans="1:35" x14ac:dyDescent="0.35">
      <c r="A2339" s="1" t="s">
        <v>21</v>
      </c>
      <c r="B2339" s="1">
        <v>1</v>
      </c>
      <c r="C2339" s="1" t="s">
        <v>229</v>
      </c>
      <c r="D2339" s="1" t="s">
        <v>236</v>
      </c>
      <c r="E2339" s="1" t="s">
        <v>237</v>
      </c>
      <c r="F2339" s="1" t="s">
        <v>56</v>
      </c>
      <c r="G2339" s="1">
        <v>25</v>
      </c>
      <c r="H2339" s="1" t="s">
        <v>113</v>
      </c>
      <c r="I2339" s="1" t="s">
        <v>114</v>
      </c>
      <c r="J2339" s="2">
        <v>87709683.670000002</v>
      </c>
      <c r="K2339" s="2">
        <v>101168930</v>
      </c>
      <c r="L2339" s="2">
        <v>50584465</v>
      </c>
      <c r="M2339" s="2">
        <v>50072331.759999998</v>
      </c>
      <c r="N2339" s="2">
        <v>-512133.24</v>
      </c>
      <c r="O2339" s="2">
        <v>-1.0124318602559099</v>
      </c>
      <c r="P2339" s="3" t="s">
        <v>28</v>
      </c>
      <c r="Q2339" s="3" t="s">
        <v>29</v>
      </c>
      <c r="R2339" s="1" t="s">
        <v>30</v>
      </c>
      <c r="S2339" s="1" t="s">
        <v>31</v>
      </c>
      <c r="T2339" s="1" t="s">
        <v>30</v>
      </c>
      <c r="U2339" s="1" t="s">
        <v>97</v>
      </c>
      <c r="V2339" s="1" t="s">
        <v>98</v>
      </c>
      <c r="W2339" s="1" t="s">
        <v>32</v>
      </c>
      <c r="X2339" s="1" t="s">
        <v>34</v>
      </c>
      <c r="Y2339" s="1">
        <v>-1</v>
      </c>
      <c r="Z2339" s="1">
        <v>3</v>
      </c>
      <c r="AA2339" s="1" t="s">
        <v>2129</v>
      </c>
      <c r="AB2339" s="1" t="s">
        <v>2126</v>
      </c>
      <c r="AC2339" s="1" t="s">
        <v>2126</v>
      </c>
      <c r="AE2339" s="2">
        <v>111895270</v>
      </c>
      <c r="AF2339" s="2" t="s">
        <v>2152</v>
      </c>
      <c r="AG2339" s="48">
        <v>-101168930</v>
      </c>
      <c r="AH2339" s="50">
        <v>-1</v>
      </c>
      <c r="AI2339" s="1">
        <v>3</v>
      </c>
    </row>
    <row r="2340" spans="1:35" x14ac:dyDescent="0.35">
      <c r="A2340" s="1" t="s">
        <v>21</v>
      </c>
      <c r="B2340" s="1">
        <v>1</v>
      </c>
      <c r="C2340" s="1" t="s">
        <v>229</v>
      </c>
      <c r="D2340" s="1" t="s">
        <v>234</v>
      </c>
      <c r="E2340" s="1" t="s">
        <v>235</v>
      </c>
      <c r="F2340" s="1" t="s">
        <v>56</v>
      </c>
      <c r="G2340" s="1">
        <v>25</v>
      </c>
      <c r="H2340" s="1" t="s">
        <v>113</v>
      </c>
      <c r="I2340" s="1" t="s">
        <v>114</v>
      </c>
      <c r="J2340" s="2">
        <v>98252754</v>
      </c>
      <c r="K2340" s="2">
        <v>87142273.739999995</v>
      </c>
      <c r="L2340" s="2">
        <v>43571136.869999997</v>
      </c>
      <c r="M2340" s="2">
        <v>39978291.240000002</v>
      </c>
      <c r="N2340" s="2">
        <v>-3592845.63</v>
      </c>
      <c r="O2340" s="2">
        <v>-8.2459304211402795</v>
      </c>
      <c r="P2340" s="3" t="s">
        <v>28</v>
      </c>
      <c r="Q2340" s="3" t="s">
        <v>29</v>
      </c>
      <c r="R2340" s="1" t="s">
        <v>30</v>
      </c>
      <c r="S2340" s="1" t="s">
        <v>31</v>
      </c>
      <c r="T2340" s="1" t="s">
        <v>30</v>
      </c>
      <c r="U2340" s="1" t="s">
        <v>97</v>
      </c>
      <c r="V2340" s="1" t="s">
        <v>98</v>
      </c>
      <c r="W2340" s="1" t="s">
        <v>32</v>
      </c>
      <c r="X2340" s="1" t="s">
        <v>34</v>
      </c>
      <c r="Y2340" s="1">
        <v>-1</v>
      </c>
      <c r="Z2340" s="1">
        <v>3</v>
      </c>
      <c r="AA2340" s="1" t="s">
        <v>2128</v>
      </c>
      <c r="AB2340" s="1" t="s">
        <v>2140</v>
      </c>
      <c r="AC2340" s="1" t="s">
        <v>2123</v>
      </c>
      <c r="AE2340" s="2">
        <v>123516665.81</v>
      </c>
      <c r="AF2340" s="2" t="s">
        <v>2152</v>
      </c>
      <c r="AG2340" s="48">
        <v>-87142273.739999995</v>
      </c>
      <c r="AH2340" s="50">
        <v>-1</v>
      </c>
      <c r="AI2340" s="1">
        <v>3</v>
      </c>
    </row>
    <row r="2341" spans="1:35" x14ac:dyDescent="0.35">
      <c r="A2341" s="1" t="s">
        <v>21</v>
      </c>
      <c r="B2341" s="1">
        <v>1</v>
      </c>
      <c r="C2341" s="1" t="s">
        <v>229</v>
      </c>
      <c r="D2341" s="1" t="s">
        <v>244</v>
      </c>
      <c r="E2341" s="1" t="s">
        <v>245</v>
      </c>
      <c r="F2341" s="1" t="s">
        <v>25</v>
      </c>
      <c r="G2341" s="1">
        <v>25</v>
      </c>
      <c r="H2341" s="1" t="s">
        <v>113</v>
      </c>
      <c r="I2341" s="1" t="s">
        <v>114</v>
      </c>
      <c r="J2341" s="2">
        <v>8293680.5700000003</v>
      </c>
      <c r="K2341" s="2">
        <v>8410080</v>
      </c>
      <c r="L2341" s="2">
        <v>4205040</v>
      </c>
      <c r="M2341" s="2">
        <v>3989589.26</v>
      </c>
      <c r="N2341" s="2">
        <v>-215450.74</v>
      </c>
      <c r="O2341" s="2">
        <v>-5.1236311664098304</v>
      </c>
      <c r="P2341" s="3" t="s">
        <v>28</v>
      </c>
      <c r="Q2341" s="3" t="s">
        <v>29</v>
      </c>
      <c r="R2341" s="1" t="s">
        <v>30</v>
      </c>
      <c r="S2341" s="1" t="s">
        <v>31</v>
      </c>
      <c r="T2341" s="1" t="s">
        <v>30</v>
      </c>
      <c r="U2341" s="1" t="s">
        <v>97</v>
      </c>
      <c r="V2341" s="1" t="s">
        <v>98</v>
      </c>
      <c r="W2341" s="1" t="s">
        <v>32</v>
      </c>
      <c r="X2341" s="1" t="s">
        <v>34</v>
      </c>
      <c r="Y2341" s="1">
        <v>-1</v>
      </c>
      <c r="Z2341" s="1">
        <v>3</v>
      </c>
      <c r="AA2341" s="1" t="s">
        <v>2129</v>
      </c>
      <c r="AB2341" s="1" t="s">
        <v>2140</v>
      </c>
      <c r="AC2341" s="1" t="s">
        <v>2123</v>
      </c>
      <c r="AE2341" s="2">
        <v>8436080</v>
      </c>
      <c r="AF2341" s="2" t="s">
        <v>2152</v>
      </c>
      <c r="AG2341" s="48">
        <v>-8410080</v>
      </c>
      <c r="AH2341" s="50">
        <v>-1</v>
      </c>
      <c r="AI2341" s="1">
        <v>3</v>
      </c>
    </row>
    <row r="2342" spans="1:35" x14ac:dyDescent="0.35">
      <c r="A2342" s="1" t="s">
        <v>21</v>
      </c>
      <c r="B2342" s="1">
        <v>1</v>
      </c>
      <c r="C2342" s="1" t="s">
        <v>229</v>
      </c>
      <c r="D2342" s="1" t="s">
        <v>246</v>
      </c>
      <c r="E2342" s="1" t="s">
        <v>247</v>
      </c>
      <c r="F2342" s="1" t="s">
        <v>25</v>
      </c>
      <c r="G2342" s="1">
        <v>25</v>
      </c>
      <c r="H2342" s="1" t="s">
        <v>113</v>
      </c>
      <c r="I2342" s="1" t="s">
        <v>114</v>
      </c>
      <c r="J2342" s="2">
        <v>5543877.21</v>
      </c>
      <c r="K2342" s="2">
        <v>8574558.1300000008</v>
      </c>
      <c r="L2342" s="2">
        <v>4287279.0650000004</v>
      </c>
      <c r="M2342" s="2">
        <v>4058430.36</v>
      </c>
      <c r="N2342" s="2">
        <v>-228848.70499999999</v>
      </c>
      <c r="O2342" s="2">
        <v>-5.3378541851462096</v>
      </c>
      <c r="P2342" s="3" t="s">
        <v>28</v>
      </c>
      <c r="Q2342" s="3" t="s">
        <v>29</v>
      </c>
      <c r="R2342" s="1" t="s">
        <v>30</v>
      </c>
      <c r="S2342" s="1" t="s">
        <v>31</v>
      </c>
      <c r="T2342" s="1" t="s">
        <v>30</v>
      </c>
      <c r="U2342" s="1" t="s">
        <v>97</v>
      </c>
      <c r="V2342" s="1" t="s">
        <v>98</v>
      </c>
      <c r="W2342" s="1" t="s">
        <v>32</v>
      </c>
      <c r="X2342" s="1" t="s">
        <v>34</v>
      </c>
      <c r="Y2342" s="1">
        <v>-1</v>
      </c>
      <c r="Z2342" s="1">
        <v>3</v>
      </c>
      <c r="AA2342" s="1" t="s">
        <v>2129</v>
      </c>
      <c r="AB2342" s="1" t="s">
        <v>2140</v>
      </c>
      <c r="AC2342" s="1" t="s">
        <v>2123</v>
      </c>
      <c r="AE2342" s="2">
        <v>8617767.5299999993</v>
      </c>
      <c r="AF2342" s="2" t="s">
        <v>2152</v>
      </c>
      <c r="AG2342" s="48">
        <v>-8574558.1300000008</v>
      </c>
      <c r="AH2342" s="50">
        <v>-1</v>
      </c>
      <c r="AI2342" s="1">
        <v>3</v>
      </c>
    </row>
    <row r="2343" spans="1:35" x14ac:dyDescent="0.35">
      <c r="A2343" s="1" t="s">
        <v>21</v>
      </c>
      <c r="B2343" s="1">
        <v>1</v>
      </c>
      <c r="C2343" s="1" t="s">
        <v>229</v>
      </c>
      <c r="D2343" s="1" t="s">
        <v>238</v>
      </c>
      <c r="E2343" s="1" t="s">
        <v>239</v>
      </c>
      <c r="F2343" s="1" t="s">
        <v>25</v>
      </c>
      <c r="G2343" s="1">
        <v>25</v>
      </c>
      <c r="H2343" s="1" t="s">
        <v>113</v>
      </c>
      <c r="I2343" s="1" t="s">
        <v>114</v>
      </c>
      <c r="J2343" s="2">
        <v>7203052.1200000001</v>
      </c>
      <c r="K2343" s="2">
        <v>7918077</v>
      </c>
      <c r="L2343" s="2">
        <v>3959038.5</v>
      </c>
      <c r="M2343" s="2">
        <v>2874109.97</v>
      </c>
      <c r="N2343" s="2">
        <v>-1084928.53</v>
      </c>
      <c r="O2343" s="2">
        <v>-27.403838836121398</v>
      </c>
      <c r="P2343" s="3" t="s">
        <v>28</v>
      </c>
      <c r="Q2343" s="3" t="s">
        <v>29</v>
      </c>
      <c r="R2343" s="1" t="s">
        <v>30</v>
      </c>
      <c r="S2343" s="1" t="s">
        <v>31</v>
      </c>
      <c r="T2343" s="1" t="s">
        <v>30</v>
      </c>
      <c r="U2343" s="1" t="s">
        <v>97</v>
      </c>
      <c r="V2343" s="1" t="s">
        <v>98</v>
      </c>
      <c r="W2343" s="1" t="s">
        <v>32</v>
      </c>
      <c r="X2343" s="1" t="s">
        <v>34</v>
      </c>
      <c r="Y2343" s="1">
        <v>-1</v>
      </c>
      <c r="Z2343" s="1">
        <v>3</v>
      </c>
      <c r="AA2343" s="1" t="s">
        <v>2121</v>
      </c>
      <c r="AB2343" s="1" t="s">
        <v>2140</v>
      </c>
      <c r="AC2343" s="1" t="s">
        <v>2141</v>
      </c>
      <c r="AE2343" s="2">
        <v>7965275.2300000004</v>
      </c>
      <c r="AF2343" s="2" t="s">
        <v>2152</v>
      </c>
      <c r="AG2343" s="48">
        <v>-7918077</v>
      </c>
      <c r="AH2343" s="50">
        <v>-1</v>
      </c>
      <c r="AI2343" s="1">
        <v>3</v>
      </c>
    </row>
    <row r="2344" spans="1:35" x14ac:dyDescent="0.35">
      <c r="A2344" s="1" t="s">
        <v>21</v>
      </c>
      <c r="B2344" s="1">
        <v>1</v>
      </c>
      <c r="C2344" s="1" t="s">
        <v>229</v>
      </c>
      <c r="D2344" s="1" t="s">
        <v>240</v>
      </c>
      <c r="E2344" s="1" t="s">
        <v>241</v>
      </c>
      <c r="F2344" s="1" t="s">
        <v>25</v>
      </c>
      <c r="G2344" s="1">
        <v>25</v>
      </c>
      <c r="H2344" s="1" t="s">
        <v>113</v>
      </c>
      <c r="I2344" s="1" t="s">
        <v>114</v>
      </c>
      <c r="J2344" s="2">
        <v>4158830.9</v>
      </c>
      <c r="K2344" s="2">
        <v>3515667.13</v>
      </c>
      <c r="L2344" s="2">
        <v>1757833.5649999999</v>
      </c>
      <c r="M2344" s="2">
        <v>1710616.02</v>
      </c>
      <c r="N2344" s="2">
        <v>-47217.544999999998</v>
      </c>
      <c r="O2344" s="2">
        <v>-2.6861214815863401</v>
      </c>
      <c r="P2344" s="3" t="s">
        <v>28</v>
      </c>
      <c r="Q2344" s="3" t="s">
        <v>29</v>
      </c>
      <c r="R2344" s="1" t="s">
        <v>30</v>
      </c>
      <c r="S2344" s="1" t="s">
        <v>31</v>
      </c>
      <c r="T2344" s="1" t="s">
        <v>30</v>
      </c>
      <c r="U2344" s="1" t="s">
        <v>97</v>
      </c>
      <c r="V2344" s="1" t="s">
        <v>98</v>
      </c>
      <c r="W2344" s="1" t="s">
        <v>32</v>
      </c>
      <c r="X2344" s="1" t="s">
        <v>34</v>
      </c>
      <c r="Y2344" s="1">
        <v>-1</v>
      </c>
      <c r="Z2344" s="1">
        <v>3</v>
      </c>
      <c r="AA2344" s="1" t="s">
        <v>2127</v>
      </c>
      <c r="AB2344" s="1" t="s">
        <v>2126</v>
      </c>
      <c r="AC2344" s="1" t="s">
        <v>2126</v>
      </c>
      <c r="AE2344" s="2">
        <v>4438637.54</v>
      </c>
      <c r="AF2344" s="2" t="s">
        <v>2152</v>
      </c>
      <c r="AG2344" s="48">
        <v>-3515667.13</v>
      </c>
      <c r="AH2344" s="50">
        <v>-1</v>
      </c>
      <c r="AI2344" s="1">
        <v>3</v>
      </c>
    </row>
    <row r="2345" spans="1:35" x14ac:dyDescent="0.35">
      <c r="A2345" s="1" t="s">
        <v>21</v>
      </c>
      <c r="B2345" s="1">
        <v>1</v>
      </c>
      <c r="C2345" s="1" t="s">
        <v>229</v>
      </c>
      <c r="D2345" s="1" t="s">
        <v>242</v>
      </c>
      <c r="E2345" s="1" t="s">
        <v>243</v>
      </c>
      <c r="F2345" s="1" t="s">
        <v>25</v>
      </c>
      <c r="G2345" s="1">
        <v>25</v>
      </c>
      <c r="H2345" s="1" t="s">
        <v>113</v>
      </c>
      <c r="I2345" s="1" t="s">
        <v>114</v>
      </c>
      <c r="J2345" s="2">
        <v>5931982.7999999998</v>
      </c>
      <c r="K2345" s="2">
        <v>27545276.969999999</v>
      </c>
      <c r="L2345" s="2">
        <v>13772638.484999999</v>
      </c>
      <c r="M2345" s="2">
        <v>3281338</v>
      </c>
      <c r="N2345" s="2">
        <v>-10491300.484999999</v>
      </c>
      <c r="O2345" s="2">
        <v>-76.174950038993899</v>
      </c>
      <c r="P2345" s="3" t="s">
        <v>28</v>
      </c>
      <c r="Q2345" s="3" t="s">
        <v>29</v>
      </c>
      <c r="R2345" s="1" t="s">
        <v>30</v>
      </c>
      <c r="S2345" s="1" t="s">
        <v>31</v>
      </c>
      <c r="T2345" s="1" t="s">
        <v>30</v>
      </c>
      <c r="U2345" s="1" t="s">
        <v>97</v>
      </c>
      <c r="V2345" s="1" t="s">
        <v>98</v>
      </c>
      <c r="W2345" s="1" t="s">
        <v>32</v>
      </c>
      <c r="X2345" s="1" t="s">
        <v>34</v>
      </c>
      <c r="Y2345" s="1">
        <v>-1</v>
      </c>
      <c r="Z2345" s="1">
        <v>3</v>
      </c>
      <c r="AA2345" s="1" t="s">
        <v>2121</v>
      </c>
      <c r="AB2345" s="1" t="s">
        <v>2140</v>
      </c>
      <c r="AC2345" s="1" t="s">
        <v>2142</v>
      </c>
      <c r="AE2345" s="2">
        <v>15708568.060000001</v>
      </c>
      <c r="AF2345" s="2" t="s">
        <v>2152</v>
      </c>
      <c r="AG2345" s="48">
        <v>-27545276.969999999</v>
      </c>
      <c r="AH2345" s="50">
        <v>-1</v>
      </c>
      <c r="AI2345" s="1">
        <v>3</v>
      </c>
    </row>
    <row r="2346" spans="1:35" x14ac:dyDescent="0.35">
      <c r="A2346" s="1" t="s">
        <v>21</v>
      </c>
      <c r="B2346" s="1">
        <v>1</v>
      </c>
      <c r="C2346" s="1" t="s">
        <v>229</v>
      </c>
      <c r="D2346" s="1" t="s">
        <v>230</v>
      </c>
      <c r="E2346" s="1" t="s">
        <v>231</v>
      </c>
      <c r="F2346" s="1" t="s">
        <v>25</v>
      </c>
      <c r="G2346" s="1">
        <v>26</v>
      </c>
      <c r="H2346" s="1" t="s">
        <v>115</v>
      </c>
      <c r="I2346" s="1" t="s">
        <v>116</v>
      </c>
      <c r="J2346" s="2">
        <v>646771.46</v>
      </c>
      <c r="K2346" s="2">
        <v>725120.38</v>
      </c>
      <c r="L2346" s="2">
        <v>362560.19</v>
      </c>
      <c r="M2346" s="2">
        <v>243493.53</v>
      </c>
      <c r="N2346" s="2">
        <v>-119066.66</v>
      </c>
      <c r="O2346" s="2">
        <v>-32.840522286796002</v>
      </c>
      <c r="P2346" s="3" t="s">
        <v>28</v>
      </c>
      <c r="Q2346" s="3" t="s">
        <v>29</v>
      </c>
      <c r="R2346" s="1" t="s">
        <v>30</v>
      </c>
      <c r="S2346" s="1" t="s">
        <v>31</v>
      </c>
      <c r="T2346" s="1" t="s">
        <v>30</v>
      </c>
      <c r="U2346" s="1" t="s">
        <v>97</v>
      </c>
      <c r="V2346" s="1" t="s">
        <v>98</v>
      </c>
      <c r="W2346" s="1" t="s">
        <v>32</v>
      </c>
      <c r="X2346" s="1" t="s">
        <v>34</v>
      </c>
      <c r="Y2346" s="1">
        <v>-1</v>
      </c>
      <c r="Z2346" s="1">
        <v>3</v>
      </c>
      <c r="AA2346" s="1" t="s">
        <v>2128</v>
      </c>
      <c r="AB2346" s="1" t="s">
        <v>2140</v>
      </c>
      <c r="AC2346" s="1" t="s">
        <v>2141</v>
      </c>
      <c r="AE2346" s="2">
        <v>729262.6</v>
      </c>
      <c r="AF2346" s="2" t="s">
        <v>2152</v>
      </c>
      <c r="AG2346" s="48">
        <v>-725120.38</v>
      </c>
      <c r="AH2346" s="50">
        <v>-1</v>
      </c>
      <c r="AI2346" s="1">
        <v>3</v>
      </c>
    </row>
    <row r="2347" spans="1:35" x14ac:dyDescent="0.35">
      <c r="A2347" s="1" t="s">
        <v>21</v>
      </c>
      <c r="B2347" s="1">
        <v>1</v>
      </c>
      <c r="C2347" s="1" t="s">
        <v>229</v>
      </c>
      <c r="D2347" s="1" t="s">
        <v>232</v>
      </c>
      <c r="E2347" s="1" t="s">
        <v>233</v>
      </c>
      <c r="F2347" s="1" t="s">
        <v>25</v>
      </c>
      <c r="G2347" s="1">
        <v>26</v>
      </c>
      <c r="H2347" s="1" t="s">
        <v>115</v>
      </c>
      <c r="I2347" s="1" t="s">
        <v>116</v>
      </c>
      <c r="J2347" s="2">
        <v>731365.94</v>
      </c>
      <c r="K2347" s="2">
        <v>777000</v>
      </c>
      <c r="L2347" s="2">
        <v>388500</v>
      </c>
      <c r="M2347" s="2">
        <v>280509.36</v>
      </c>
      <c r="N2347" s="2">
        <v>-107990.64</v>
      </c>
      <c r="O2347" s="2">
        <v>-27.796818532818499</v>
      </c>
      <c r="P2347" s="3" t="s">
        <v>28</v>
      </c>
      <c r="Q2347" s="3" t="s">
        <v>29</v>
      </c>
      <c r="R2347" s="1" t="s">
        <v>30</v>
      </c>
      <c r="S2347" s="1" t="s">
        <v>31</v>
      </c>
      <c r="T2347" s="1" t="s">
        <v>30</v>
      </c>
      <c r="U2347" s="1" t="s">
        <v>97</v>
      </c>
      <c r="V2347" s="1" t="s">
        <v>98</v>
      </c>
      <c r="W2347" s="1" t="s">
        <v>32</v>
      </c>
      <c r="X2347" s="1" t="s">
        <v>34</v>
      </c>
      <c r="Y2347" s="1">
        <v>-1</v>
      </c>
      <c r="Z2347" s="1">
        <v>3</v>
      </c>
      <c r="AA2347" s="1" t="s">
        <v>2128</v>
      </c>
      <c r="AB2347" s="1" t="s">
        <v>2140</v>
      </c>
      <c r="AC2347" s="1" t="s">
        <v>2141</v>
      </c>
      <c r="AE2347" s="2">
        <v>562500</v>
      </c>
      <c r="AF2347" s="2" t="s">
        <v>2152</v>
      </c>
      <c r="AG2347" s="48">
        <v>-777000</v>
      </c>
      <c r="AH2347" s="50">
        <v>-1</v>
      </c>
      <c r="AI2347" s="1">
        <v>3</v>
      </c>
    </row>
    <row r="2348" spans="1:35" x14ac:dyDescent="0.35">
      <c r="A2348" s="1" t="s">
        <v>21</v>
      </c>
      <c r="B2348" s="1">
        <v>1</v>
      </c>
      <c r="C2348" s="1" t="s">
        <v>229</v>
      </c>
      <c r="D2348" s="1" t="s">
        <v>236</v>
      </c>
      <c r="E2348" s="1" t="s">
        <v>237</v>
      </c>
      <c r="F2348" s="1" t="s">
        <v>56</v>
      </c>
      <c r="G2348" s="1">
        <v>26</v>
      </c>
      <c r="H2348" s="1" t="s">
        <v>115</v>
      </c>
      <c r="I2348" s="1" t="s">
        <v>116</v>
      </c>
      <c r="J2348" s="2">
        <v>18208198.719999999</v>
      </c>
      <c r="K2348" s="2">
        <v>16000000</v>
      </c>
      <c r="L2348" s="2">
        <v>8000000</v>
      </c>
      <c r="M2348" s="2">
        <v>6886680.1699999999</v>
      </c>
      <c r="N2348" s="2">
        <v>-1113319.83</v>
      </c>
      <c r="O2348" s="2">
        <v>-13.916497874999999</v>
      </c>
      <c r="P2348" s="3" t="s">
        <v>28</v>
      </c>
      <c r="Q2348" s="3" t="s">
        <v>29</v>
      </c>
      <c r="R2348" s="1" t="s">
        <v>30</v>
      </c>
      <c r="S2348" s="1" t="s">
        <v>31</v>
      </c>
      <c r="T2348" s="1" t="s">
        <v>30</v>
      </c>
      <c r="U2348" s="1" t="s">
        <v>97</v>
      </c>
      <c r="V2348" s="1" t="s">
        <v>98</v>
      </c>
      <c r="W2348" s="1" t="s">
        <v>32</v>
      </c>
      <c r="X2348" s="1" t="s">
        <v>34</v>
      </c>
      <c r="Y2348" s="1">
        <v>-1</v>
      </c>
      <c r="Z2348" s="1">
        <v>3</v>
      </c>
      <c r="AA2348" s="1" t="s">
        <v>2129</v>
      </c>
      <c r="AB2348" s="1" t="s">
        <v>2140</v>
      </c>
      <c r="AC2348" s="1" t="s">
        <v>2123</v>
      </c>
      <c r="AE2348" s="2">
        <v>18000000</v>
      </c>
      <c r="AF2348" s="2" t="s">
        <v>2152</v>
      </c>
      <c r="AG2348" s="48">
        <v>-16000000</v>
      </c>
      <c r="AH2348" s="50">
        <v>-1</v>
      </c>
      <c r="AI2348" s="1">
        <v>3</v>
      </c>
    </row>
    <row r="2349" spans="1:35" x14ac:dyDescent="0.35">
      <c r="A2349" s="1" t="s">
        <v>21</v>
      </c>
      <c r="B2349" s="1">
        <v>1</v>
      </c>
      <c r="C2349" s="1" t="s">
        <v>229</v>
      </c>
      <c r="D2349" s="1" t="s">
        <v>234</v>
      </c>
      <c r="E2349" s="1" t="s">
        <v>235</v>
      </c>
      <c r="F2349" s="1" t="s">
        <v>56</v>
      </c>
      <c r="G2349" s="1">
        <v>26</v>
      </c>
      <c r="H2349" s="1" t="s">
        <v>115</v>
      </c>
      <c r="I2349" s="1" t="s">
        <v>116</v>
      </c>
      <c r="J2349" s="2">
        <v>25941316.93</v>
      </c>
      <c r="K2349" s="2">
        <v>25470341.640000001</v>
      </c>
      <c r="L2349" s="2">
        <v>12735170.82</v>
      </c>
      <c r="M2349" s="2">
        <v>9405738.4900000002</v>
      </c>
      <c r="N2349" s="2">
        <v>-3329432.33</v>
      </c>
      <c r="O2349" s="2">
        <v>-26.1436016607746</v>
      </c>
      <c r="P2349" s="3" t="s">
        <v>28</v>
      </c>
      <c r="Q2349" s="3" t="s">
        <v>29</v>
      </c>
      <c r="R2349" s="1" t="s">
        <v>30</v>
      </c>
      <c r="S2349" s="1" t="s">
        <v>31</v>
      </c>
      <c r="T2349" s="1" t="s">
        <v>30</v>
      </c>
      <c r="U2349" s="1" t="s">
        <v>97</v>
      </c>
      <c r="V2349" s="1" t="s">
        <v>98</v>
      </c>
      <c r="W2349" s="1" t="s">
        <v>32</v>
      </c>
      <c r="X2349" s="1" t="s">
        <v>34</v>
      </c>
      <c r="Y2349" s="1">
        <v>-1</v>
      </c>
      <c r="Z2349" s="1">
        <v>3</v>
      </c>
      <c r="AA2349" s="1" t="s">
        <v>2128</v>
      </c>
      <c r="AB2349" s="1" t="s">
        <v>2140</v>
      </c>
      <c r="AC2349" s="1" t="s">
        <v>2141</v>
      </c>
      <c r="AE2349" s="2">
        <v>21069127.815714285</v>
      </c>
      <c r="AF2349" s="2" t="s">
        <v>2152</v>
      </c>
      <c r="AG2349" s="48">
        <v>-25470341.640000001</v>
      </c>
      <c r="AH2349" s="50">
        <v>-1</v>
      </c>
      <c r="AI2349" s="1">
        <v>3</v>
      </c>
    </row>
    <row r="2350" spans="1:35" x14ac:dyDescent="0.35">
      <c r="A2350" s="1" t="s">
        <v>21</v>
      </c>
      <c r="B2350" s="1">
        <v>1</v>
      </c>
      <c r="C2350" s="1" t="s">
        <v>229</v>
      </c>
      <c r="D2350" s="1" t="s">
        <v>246</v>
      </c>
      <c r="E2350" s="1" t="s">
        <v>247</v>
      </c>
      <c r="F2350" s="1" t="s">
        <v>25</v>
      </c>
      <c r="G2350" s="1">
        <v>26</v>
      </c>
      <c r="H2350" s="1" t="s">
        <v>115</v>
      </c>
      <c r="I2350" s="1" t="s">
        <v>116</v>
      </c>
      <c r="J2350" s="2">
        <v>1594086.73</v>
      </c>
      <c r="K2350" s="2">
        <v>1572573.74</v>
      </c>
      <c r="L2350" s="2">
        <v>786286.87</v>
      </c>
      <c r="M2350" s="2">
        <v>730112.33</v>
      </c>
      <c r="N2350" s="2">
        <v>-56174.54</v>
      </c>
      <c r="O2350" s="2">
        <v>-7.1442805600963402</v>
      </c>
      <c r="P2350" s="3" t="s">
        <v>28</v>
      </c>
      <c r="Q2350" s="3" t="s">
        <v>29</v>
      </c>
      <c r="R2350" s="1" t="s">
        <v>30</v>
      </c>
      <c r="S2350" s="1" t="s">
        <v>31</v>
      </c>
      <c r="T2350" s="1" t="s">
        <v>30</v>
      </c>
      <c r="U2350" s="1" t="s">
        <v>97</v>
      </c>
      <c r="V2350" s="1" t="s">
        <v>98</v>
      </c>
      <c r="W2350" s="1" t="s">
        <v>32</v>
      </c>
      <c r="X2350" s="1" t="s">
        <v>34</v>
      </c>
      <c r="Y2350" s="1">
        <v>-1</v>
      </c>
      <c r="Z2350" s="1">
        <v>3</v>
      </c>
      <c r="AA2350" s="1" t="s">
        <v>2129</v>
      </c>
      <c r="AB2350" s="1" t="s">
        <v>2140</v>
      </c>
      <c r="AC2350" s="1" t="s">
        <v>2123</v>
      </c>
      <c r="AE2350" s="2">
        <v>1572573.7400000002</v>
      </c>
      <c r="AF2350" s="2" t="s">
        <v>2152</v>
      </c>
      <c r="AG2350" s="48">
        <v>-1572573.74</v>
      </c>
      <c r="AH2350" s="50">
        <v>-1</v>
      </c>
      <c r="AI2350" s="1">
        <v>3</v>
      </c>
    </row>
    <row r="2351" spans="1:35" x14ac:dyDescent="0.35">
      <c r="A2351" s="1" t="s">
        <v>21</v>
      </c>
      <c r="B2351" s="1">
        <v>1</v>
      </c>
      <c r="C2351" s="1" t="s">
        <v>229</v>
      </c>
      <c r="D2351" s="1" t="s">
        <v>238</v>
      </c>
      <c r="E2351" s="1" t="s">
        <v>239</v>
      </c>
      <c r="F2351" s="1" t="s">
        <v>25</v>
      </c>
      <c r="G2351" s="1">
        <v>26</v>
      </c>
      <c r="H2351" s="1" t="s">
        <v>115</v>
      </c>
      <c r="I2351" s="1" t="s">
        <v>116</v>
      </c>
      <c r="J2351" s="2">
        <v>2684752.77</v>
      </c>
      <c r="K2351" s="2">
        <v>2596663.2000000002</v>
      </c>
      <c r="L2351" s="2">
        <v>1298331.6000000001</v>
      </c>
      <c r="M2351" s="2">
        <v>991643.29</v>
      </c>
      <c r="N2351" s="2">
        <v>-306688.31</v>
      </c>
      <c r="O2351" s="2">
        <v>-23.62172421899</v>
      </c>
      <c r="P2351" s="3" t="s">
        <v>28</v>
      </c>
      <c r="Q2351" s="3" t="s">
        <v>29</v>
      </c>
      <c r="R2351" s="1" t="s">
        <v>30</v>
      </c>
      <c r="S2351" s="1" t="s">
        <v>31</v>
      </c>
      <c r="T2351" s="1" t="s">
        <v>30</v>
      </c>
      <c r="U2351" s="1" t="s">
        <v>97</v>
      </c>
      <c r="V2351" s="1" t="s">
        <v>98</v>
      </c>
      <c r="W2351" s="1" t="s">
        <v>32</v>
      </c>
      <c r="X2351" s="1" t="s">
        <v>34</v>
      </c>
      <c r="Y2351" s="1">
        <v>-1</v>
      </c>
      <c r="Z2351" s="1">
        <v>3</v>
      </c>
      <c r="AA2351" s="1" t="s">
        <v>2121</v>
      </c>
      <c r="AB2351" s="1" t="s">
        <v>2140</v>
      </c>
      <c r="AC2351" s="1" t="s">
        <v>2123</v>
      </c>
      <c r="AE2351" s="2">
        <v>2156663.2000000002</v>
      </c>
      <c r="AF2351" s="2" t="s">
        <v>2152</v>
      </c>
      <c r="AG2351" s="48">
        <v>-2596663.2000000002</v>
      </c>
      <c r="AH2351" s="50">
        <v>-1</v>
      </c>
      <c r="AI2351" s="1">
        <v>3</v>
      </c>
    </row>
    <row r="2352" spans="1:35" x14ac:dyDescent="0.35">
      <c r="A2352" s="1" t="s">
        <v>21</v>
      </c>
      <c r="B2352" s="1">
        <v>1</v>
      </c>
      <c r="C2352" s="1" t="s">
        <v>229</v>
      </c>
      <c r="D2352" s="1" t="s">
        <v>242</v>
      </c>
      <c r="E2352" s="1" t="s">
        <v>243</v>
      </c>
      <c r="F2352" s="1" t="s">
        <v>25</v>
      </c>
      <c r="G2352" s="1">
        <v>26</v>
      </c>
      <c r="H2352" s="1" t="s">
        <v>115</v>
      </c>
      <c r="I2352" s="1" t="s">
        <v>116</v>
      </c>
      <c r="J2352" s="2">
        <v>3262607.58</v>
      </c>
      <c r="K2352" s="2">
        <v>3654164.8</v>
      </c>
      <c r="L2352" s="2">
        <v>1827082.4</v>
      </c>
      <c r="M2352" s="2">
        <v>1285174.47</v>
      </c>
      <c r="N2352" s="2">
        <v>-541907.93000000005</v>
      </c>
      <c r="O2352" s="2">
        <v>-29.659742220712101</v>
      </c>
      <c r="P2352" s="3" t="s">
        <v>28</v>
      </c>
      <c r="Q2352" s="3" t="s">
        <v>29</v>
      </c>
      <c r="R2352" s="1" t="s">
        <v>30</v>
      </c>
      <c r="S2352" s="1" t="s">
        <v>31</v>
      </c>
      <c r="T2352" s="1" t="s">
        <v>30</v>
      </c>
      <c r="U2352" s="1" t="s">
        <v>97</v>
      </c>
      <c r="V2352" s="1" t="s">
        <v>98</v>
      </c>
      <c r="W2352" s="1" t="s">
        <v>32</v>
      </c>
      <c r="X2352" s="1" t="s">
        <v>34</v>
      </c>
      <c r="Y2352" s="1">
        <v>-1</v>
      </c>
      <c r="Z2352" s="1">
        <v>3</v>
      </c>
      <c r="AA2352" s="1" t="s">
        <v>2121</v>
      </c>
      <c r="AB2352" s="1" t="s">
        <v>2140</v>
      </c>
      <c r="AC2352" s="1" t="s">
        <v>2141</v>
      </c>
      <c r="AE2352" s="2">
        <v>2601164.7999999998</v>
      </c>
      <c r="AF2352" s="2" t="s">
        <v>2152</v>
      </c>
      <c r="AG2352" s="48">
        <v>-3654164.8</v>
      </c>
      <c r="AH2352" s="50">
        <v>-1</v>
      </c>
      <c r="AI2352" s="1">
        <v>3</v>
      </c>
    </row>
    <row r="2353" spans="1:35" x14ac:dyDescent="0.35">
      <c r="A2353" s="1" t="s">
        <v>21</v>
      </c>
      <c r="B2353" s="1">
        <v>1</v>
      </c>
      <c r="C2353" s="1" t="s">
        <v>229</v>
      </c>
      <c r="D2353" s="1" t="s">
        <v>244</v>
      </c>
      <c r="E2353" s="1" t="s">
        <v>245</v>
      </c>
      <c r="F2353" s="1" t="s">
        <v>25</v>
      </c>
      <c r="G2353" s="1">
        <v>26</v>
      </c>
      <c r="H2353" s="1" t="s">
        <v>115</v>
      </c>
      <c r="I2353" s="1" t="s">
        <v>116</v>
      </c>
      <c r="J2353" s="2">
        <v>3091149.2</v>
      </c>
      <c r="K2353" s="2">
        <v>2717591.92</v>
      </c>
      <c r="L2353" s="2">
        <v>1358795.96</v>
      </c>
      <c r="M2353" s="2">
        <v>1270382.4099999999</v>
      </c>
      <c r="N2353" s="2">
        <v>-88413.55</v>
      </c>
      <c r="O2353" s="2">
        <v>-6.50675690852069</v>
      </c>
      <c r="P2353" s="3" t="s">
        <v>28</v>
      </c>
      <c r="Q2353" s="3" t="s">
        <v>29</v>
      </c>
      <c r="R2353" s="1" t="s">
        <v>30</v>
      </c>
      <c r="S2353" s="1" t="s">
        <v>31</v>
      </c>
      <c r="T2353" s="1" t="s">
        <v>30</v>
      </c>
      <c r="U2353" s="1" t="s">
        <v>97</v>
      </c>
      <c r="V2353" s="1" t="s">
        <v>98</v>
      </c>
      <c r="W2353" s="1" t="s">
        <v>32</v>
      </c>
      <c r="X2353" s="1" t="s">
        <v>34</v>
      </c>
      <c r="Y2353" s="1">
        <v>-1</v>
      </c>
      <c r="Z2353" s="1">
        <v>3</v>
      </c>
      <c r="AA2353" s="1" t="s">
        <v>2129</v>
      </c>
      <c r="AB2353" s="1" t="s">
        <v>2140</v>
      </c>
      <c r="AC2353" s="1" t="s">
        <v>2123</v>
      </c>
      <c r="AE2353" s="2">
        <v>2602920</v>
      </c>
      <c r="AF2353" s="2" t="s">
        <v>2152</v>
      </c>
      <c r="AG2353" s="48">
        <v>-2717591.92</v>
      </c>
      <c r="AH2353" s="50">
        <v>-1</v>
      </c>
      <c r="AI2353" s="1">
        <v>3</v>
      </c>
    </row>
    <row r="2354" spans="1:35" x14ac:dyDescent="0.35">
      <c r="A2354" s="1" t="s">
        <v>21</v>
      </c>
      <c r="B2354" s="1">
        <v>1</v>
      </c>
      <c r="C2354" s="1" t="s">
        <v>229</v>
      </c>
      <c r="D2354" s="1" t="s">
        <v>240</v>
      </c>
      <c r="E2354" s="1" t="s">
        <v>241</v>
      </c>
      <c r="F2354" s="1" t="s">
        <v>25</v>
      </c>
      <c r="G2354" s="1">
        <v>26</v>
      </c>
      <c r="H2354" s="1" t="s">
        <v>115</v>
      </c>
      <c r="I2354" s="1" t="s">
        <v>116</v>
      </c>
      <c r="J2354" s="2">
        <v>1792684.65</v>
      </c>
      <c r="K2354" s="2">
        <v>1675000</v>
      </c>
      <c r="L2354" s="2">
        <v>837500</v>
      </c>
      <c r="M2354" s="2">
        <v>618549.31999999995</v>
      </c>
      <c r="N2354" s="2">
        <v>-218950.68</v>
      </c>
      <c r="O2354" s="2">
        <v>-26.143364776119402</v>
      </c>
      <c r="P2354" s="3" t="s">
        <v>28</v>
      </c>
      <c r="Q2354" s="3" t="s">
        <v>29</v>
      </c>
      <c r="R2354" s="1" t="s">
        <v>30</v>
      </c>
      <c r="S2354" s="1" t="s">
        <v>31</v>
      </c>
      <c r="T2354" s="1" t="s">
        <v>30</v>
      </c>
      <c r="U2354" s="1" t="s">
        <v>97</v>
      </c>
      <c r="V2354" s="1" t="s">
        <v>98</v>
      </c>
      <c r="W2354" s="1" t="s">
        <v>32</v>
      </c>
      <c r="X2354" s="1" t="s">
        <v>34</v>
      </c>
      <c r="Y2354" s="1">
        <v>-1</v>
      </c>
      <c r="Z2354" s="1">
        <v>3</v>
      </c>
      <c r="AA2354" s="1" t="s">
        <v>2127</v>
      </c>
      <c r="AB2354" s="1" t="s">
        <v>2140</v>
      </c>
      <c r="AC2354" s="1" t="s">
        <v>2141</v>
      </c>
      <c r="AE2354" s="2">
        <v>1424000</v>
      </c>
      <c r="AF2354" s="2" t="s">
        <v>2152</v>
      </c>
      <c r="AG2354" s="48">
        <v>-1675000</v>
      </c>
      <c r="AH2354" s="50">
        <v>-1</v>
      </c>
      <c r="AI2354" s="1">
        <v>3</v>
      </c>
    </row>
    <row r="2355" spans="1:35" x14ac:dyDescent="0.35">
      <c r="A2355" s="1" t="s">
        <v>21</v>
      </c>
      <c r="B2355" s="1">
        <v>1</v>
      </c>
      <c r="C2355" s="1" t="s">
        <v>229</v>
      </c>
      <c r="D2355" s="1" t="s">
        <v>230</v>
      </c>
      <c r="E2355" s="1" t="s">
        <v>231</v>
      </c>
      <c r="F2355" s="1" t="s">
        <v>25</v>
      </c>
      <c r="G2355" s="1">
        <v>27</v>
      </c>
      <c r="H2355" s="1" t="s">
        <v>117</v>
      </c>
      <c r="I2355" s="1" t="s">
        <v>118</v>
      </c>
      <c r="J2355" s="2">
        <v>1237843.68</v>
      </c>
      <c r="K2355" s="2">
        <v>1518688.14</v>
      </c>
      <c r="L2355" s="2">
        <v>759344.07</v>
      </c>
      <c r="M2355" s="2">
        <v>817285.71</v>
      </c>
      <c r="N2355" s="2">
        <v>57941.64</v>
      </c>
      <c r="O2355" s="2">
        <v>7.6304856110879999</v>
      </c>
      <c r="P2355" s="3" t="s">
        <v>73</v>
      </c>
      <c r="Q2355" s="3" t="s">
        <v>29</v>
      </c>
      <c r="R2355" s="1" t="s">
        <v>30</v>
      </c>
      <c r="S2355" s="1" t="s">
        <v>31</v>
      </c>
      <c r="T2355" s="1" t="s">
        <v>30</v>
      </c>
      <c r="U2355" s="1" t="s">
        <v>97</v>
      </c>
      <c r="V2355" s="1" t="s">
        <v>98</v>
      </c>
      <c r="W2355" s="1" t="s">
        <v>32</v>
      </c>
      <c r="X2355" s="1" t="s">
        <v>34</v>
      </c>
      <c r="Y2355" s="1">
        <v>-1</v>
      </c>
      <c r="Z2355" s="1">
        <v>3</v>
      </c>
      <c r="AA2355" s="1" t="s">
        <v>2128</v>
      </c>
      <c r="AB2355" s="1" t="s">
        <v>2140</v>
      </c>
      <c r="AC2355" s="1" t="s">
        <v>2125</v>
      </c>
      <c r="AE2355" s="2">
        <v>1622728.42</v>
      </c>
      <c r="AF2355" s="2" t="s">
        <v>2152</v>
      </c>
      <c r="AG2355" s="48">
        <v>-1518688.14</v>
      </c>
      <c r="AH2355" s="50">
        <v>-1</v>
      </c>
      <c r="AI2355" s="1">
        <v>3</v>
      </c>
    </row>
    <row r="2356" spans="1:35" x14ac:dyDescent="0.35">
      <c r="A2356" s="1" t="s">
        <v>21</v>
      </c>
      <c r="B2356" s="1">
        <v>1</v>
      </c>
      <c r="C2356" s="1" t="s">
        <v>229</v>
      </c>
      <c r="D2356" s="1" t="s">
        <v>232</v>
      </c>
      <c r="E2356" s="1" t="s">
        <v>233</v>
      </c>
      <c r="F2356" s="1" t="s">
        <v>25</v>
      </c>
      <c r="G2356" s="1">
        <v>27</v>
      </c>
      <c r="H2356" s="1" t="s">
        <v>117</v>
      </c>
      <c r="I2356" s="1" t="s">
        <v>118</v>
      </c>
      <c r="J2356" s="2">
        <v>1035881.56</v>
      </c>
      <c r="K2356" s="2">
        <v>1692603</v>
      </c>
      <c r="L2356" s="2">
        <v>846301.5</v>
      </c>
      <c r="M2356" s="2">
        <v>791992.72</v>
      </c>
      <c r="N2356" s="2">
        <v>-54308.78</v>
      </c>
      <c r="O2356" s="2">
        <v>-6.4171905638829703</v>
      </c>
      <c r="P2356" s="3" t="s">
        <v>28</v>
      </c>
      <c r="Q2356" s="3" t="s">
        <v>29</v>
      </c>
      <c r="R2356" s="1" t="s">
        <v>30</v>
      </c>
      <c r="S2356" s="1" t="s">
        <v>31</v>
      </c>
      <c r="T2356" s="1" t="s">
        <v>30</v>
      </c>
      <c r="U2356" s="1" t="s">
        <v>97</v>
      </c>
      <c r="V2356" s="1" t="s">
        <v>98</v>
      </c>
      <c r="W2356" s="1" t="s">
        <v>32</v>
      </c>
      <c r="X2356" s="1" t="s">
        <v>34</v>
      </c>
      <c r="Y2356" s="1">
        <v>-1</v>
      </c>
      <c r="Z2356" s="1">
        <v>3</v>
      </c>
      <c r="AA2356" s="1" t="s">
        <v>2128</v>
      </c>
      <c r="AB2356" s="1" t="s">
        <v>2140</v>
      </c>
      <c r="AC2356" s="1" t="s">
        <v>2123</v>
      </c>
      <c r="AE2356" s="2">
        <v>1590190</v>
      </c>
      <c r="AF2356" s="2" t="s">
        <v>2152</v>
      </c>
      <c r="AG2356" s="48">
        <v>-1692603</v>
      </c>
      <c r="AH2356" s="50">
        <v>-1</v>
      </c>
      <c r="AI2356" s="1">
        <v>3</v>
      </c>
    </row>
    <row r="2357" spans="1:35" x14ac:dyDescent="0.35">
      <c r="A2357" s="1" t="s">
        <v>21</v>
      </c>
      <c r="B2357" s="1">
        <v>1</v>
      </c>
      <c r="C2357" s="1" t="s">
        <v>229</v>
      </c>
      <c r="D2357" s="1" t="s">
        <v>234</v>
      </c>
      <c r="E2357" s="1" t="s">
        <v>235</v>
      </c>
      <c r="F2357" s="1" t="s">
        <v>56</v>
      </c>
      <c r="G2357" s="1">
        <v>27</v>
      </c>
      <c r="H2357" s="1" t="s">
        <v>117</v>
      </c>
      <c r="I2357" s="1" t="s">
        <v>118</v>
      </c>
      <c r="J2357" s="2">
        <v>14120344.810000001</v>
      </c>
      <c r="K2357" s="2">
        <v>30811943.710000001</v>
      </c>
      <c r="L2357" s="2">
        <v>15405971.855</v>
      </c>
      <c r="M2357" s="2">
        <v>7989499.2800000003</v>
      </c>
      <c r="N2357" s="2">
        <v>-7416472.5750000002</v>
      </c>
      <c r="O2357" s="2">
        <v>-48.1402448661036</v>
      </c>
      <c r="P2357" s="3" t="s">
        <v>28</v>
      </c>
      <c r="Q2357" s="3" t="s">
        <v>29</v>
      </c>
      <c r="R2357" s="1" t="s">
        <v>30</v>
      </c>
      <c r="S2357" s="1" t="s">
        <v>31</v>
      </c>
      <c r="T2357" s="1" t="s">
        <v>30</v>
      </c>
      <c r="U2357" s="1" t="s">
        <v>97</v>
      </c>
      <c r="V2357" s="1" t="s">
        <v>98</v>
      </c>
      <c r="W2357" s="1" t="s">
        <v>32</v>
      </c>
      <c r="X2357" s="1" t="s">
        <v>34</v>
      </c>
      <c r="Y2357" s="1">
        <v>-1</v>
      </c>
      <c r="Z2357" s="1">
        <v>3</v>
      </c>
      <c r="AA2357" s="1" t="s">
        <v>2128</v>
      </c>
      <c r="AB2357" s="1" t="s">
        <v>2140</v>
      </c>
      <c r="AC2357" s="1" t="s">
        <v>2141</v>
      </c>
      <c r="AE2357" s="2">
        <v>28639366.399999999</v>
      </c>
      <c r="AF2357" s="2" t="s">
        <v>2152</v>
      </c>
      <c r="AG2357" s="48">
        <v>-30811943.710000001</v>
      </c>
      <c r="AH2357" s="50">
        <v>-1</v>
      </c>
      <c r="AI2357" s="1">
        <v>3</v>
      </c>
    </row>
    <row r="2358" spans="1:35" x14ac:dyDescent="0.35">
      <c r="A2358" s="1" t="s">
        <v>21</v>
      </c>
      <c r="B2358" s="1">
        <v>1</v>
      </c>
      <c r="C2358" s="1" t="s">
        <v>229</v>
      </c>
      <c r="D2358" s="1" t="s">
        <v>236</v>
      </c>
      <c r="E2358" s="1" t="s">
        <v>237</v>
      </c>
      <c r="F2358" s="1" t="s">
        <v>56</v>
      </c>
      <c r="G2358" s="1">
        <v>27</v>
      </c>
      <c r="H2358" s="1" t="s">
        <v>117</v>
      </c>
      <c r="I2358" s="1" t="s">
        <v>118</v>
      </c>
      <c r="J2358" s="2">
        <v>25313858.460000001</v>
      </c>
      <c r="K2358" s="2">
        <v>24636633.91</v>
      </c>
      <c r="L2358" s="2">
        <v>12318316.955</v>
      </c>
      <c r="M2358" s="2">
        <v>11592965.65</v>
      </c>
      <c r="N2358" s="2">
        <v>-725351.30500000005</v>
      </c>
      <c r="O2358" s="2">
        <v>-5.8883961798497202</v>
      </c>
      <c r="P2358" s="3" t="s">
        <v>28</v>
      </c>
      <c r="Q2358" s="3" t="s">
        <v>29</v>
      </c>
      <c r="R2358" s="1" t="s">
        <v>30</v>
      </c>
      <c r="S2358" s="1" t="s">
        <v>31</v>
      </c>
      <c r="T2358" s="1" t="s">
        <v>30</v>
      </c>
      <c r="U2358" s="1" t="s">
        <v>97</v>
      </c>
      <c r="V2358" s="1" t="s">
        <v>98</v>
      </c>
      <c r="W2358" s="1" t="s">
        <v>32</v>
      </c>
      <c r="X2358" s="1" t="s">
        <v>34</v>
      </c>
      <c r="Y2358" s="1">
        <v>-1</v>
      </c>
      <c r="Z2358" s="1">
        <v>3</v>
      </c>
      <c r="AA2358" s="1" t="s">
        <v>2129</v>
      </c>
      <c r="AB2358" s="1" t="s">
        <v>2140</v>
      </c>
      <c r="AC2358" s="1" t="s">
        <v>2123</v>
      </c>
      <c r="AE2358" s="2">
        <v>22000000</v>
      </c>
      <c r="AF2358" s="2" t="s">
        <v>2152</v>
      </c>
      <c r="AG2358" s="48">
        <v>-24636633.91</v>
      </c>
      <c r="AH2358" s="50">
        <v>-1</v>
      </c>
      <c r="AI2358" s="1">
        <v>3</v>
      </c>
    </row>
    <row r="2359" spans="1:35" x14ac:dyDescent="0.35">
      <c r="A2359" s="1" t="s">
        <v>21</v>
      </c>
      <c r="B2359" s="1">
        <v>1</v>
      </c>
      <c r="C2359" s="1" t="s">
        <v>229</v>
      </c>
      <c r="D2359" s="1" t="s">
        <v>244</v>
      </c>
      <c r="E2359" s="1" t="s">
        <v>245</v>
      </c>
      <c r="F2359" s="1" t="s">
        <v>25</v>
      </c>
      <c r="G2359" s="1">
        <v>27</v>
      </c>
      <c r="H2359" s="1" t="s">
        <v>117</v>
      </c>
      <c r="I2359" s="1" t="s">
        <v>118</v>
      </c>
      <c r="J2359" s="2">
        <v>5016239.28</v>
      </c>
      <c r="K2359" s="2">
        <v>5349850</v>
      </c>
      <c r="L2359" s="2">
        <v>2674925</v>
      </c>
      <c r="M2359" s="2">
        <v>2279202</v>
      </c>
      <c r="N2359" s="2">
        <v>-395723</v>
      </c>
      <c r="O2359" s="2">
        <v>-14.793797956952099</v>
      </c>
      <c r="P2359" s="3" t="s">
        <v>28</v>
      </c>
      <c r="Q2359" s="3" t="s">
        <v>29</v>
      </c>
      <c r="R2359" s="1" t="s">
        <v>30</v>
      </c>
      <c r="S2359" s="1" t="s">
        <v>31</v>
      </c>
      <c r="T2359" s="1" t="s">
        <v>30</v>
      </c>
      <c r="U2359" s="1" t="s">
        <v>97</v>
      </c>
      <c r="V2359" s="1" t="s">
        <v>98</v>
      </c>
      <c r="W2359" s="1" t="s">
        <v>32</v>
      </c>
      <c r="X2359" s="1" t="s">
        <v>34</v>
      </c>
      <c r="Y2359" s="1">
        <v>-1</v>
      </c>
      <c r="Z2359" s="1">
        <v>3</v>
      </c>
      <c r="AA2359" s="1" t="s">
        <v>2129</v>
      </c>
      <c r="AB2359" s="1" t="s">
        <v>2140</v>
      </c>
      <c r="AC2359" s="1" t="s">
        <v>2123</v>
      </c>
      <c r="AE2359" s="2">
        <v>5542010</v>
      </c>
      <c r="AF2359" s="2" t="s">
        <v>2152</v>
      </c>
      <c r="AG2359" s="48">
        <v>-5349850</v>
      </c>
      <c r="AH2359" s="50">
        <v>-1</v>
      </c>
      <c r="AI2359" s="1">
        <v>3</v>
      </c>
    </row>
    <row r="2360" spans="1:35" x14ac:dyDescent="0.35">
      <c r="A2360" s="1" t="s">
        <v>21</v>
      </c>
      <c r="B2360" s="1">
        <v>1</v>
      </c>
      <c r="C2360" s="1" t="s">
        <v>229</v>
      </c>
      <c r="D2360" s="1" t="s">
        <v>246</v>
      </c>
      <c r="E2360" s="1" t="s">
        <v>247</v>
      </c>
      <c r="F2360" s="1" t="s">
        <v>25</v>
      </c>
      <c r="G2360" s="1">
        <v>27</v>
      </c>
      <c r="H2360" s="1" t="s">
        <v>117</v>
      </c>
      <c r="I2360" s="1" t="s">
        <v>118</v>
      </c>
      <c r="J2360" s="2">
        <v>2629826.89</v>
      </c>
      <c r="K2360" s="2">
        <v>3989760.5</v>
      </c>
      <c r="L2360" s="2">
        <v>1994880.25</v>
      </c>
      <c r="M2360" s="2">
        <v>1480103.73</v>
      </c>
      <c r="N2360" s="2">
        <v>-514776.52</v>
      </c>
      <c r="O2360" s="2">
        <v>-25.804883275575101</v>
      </c>
      <c r="P2360" s="3" t="s">
        <v>28</v>
      </c>
      <c r="Q2360" s="3" t="s">
        <v>29</v>
      </c>
      <c r="R2360" s="1" t="s">
        <v>30</v>
      </c>
      <c r="S2360" s="1" t="s">
        <v>31</v>
      </c>
      <c r="T2360" s="1" t="s">
        <v>30</v>
      </c>
      <c r="U2360" s="1" t="s">
        <v>97</v>
      </c>
      <c r="V2360" s="1" t="s">
        <v>98</v>
      </c>
      <c r="W2360" s="1" t="s">
        <v>32</v>
      </c>
      <c r="X2360" s="1" t="s">
        <v>34</v>
      </c>
      <c r="Y2360" s="1">
        <v>-1</v>
      </c>
      <c r="Z2360" s="1">
        <v>3</v>
      </c>
      <c r="AA2360" s="1" t="s">
        <v>2129</v>
      </c>
      <c r="AB2360" s="1" t="s">
        <v>2140</v>
      </c>
      <c r="AC2360" s="1" t="s">
        <v>2141</v>
      </c>
      <c r="AE2360" s="2">
        <v>3989760.5</v>
      </c>
      <c r="AF2360" s="2" t="s">
        <v>2152</v>
      </c>
      <c r="AG2360" s="48">
        <v>-3989760.5</v>
      </c>
      <c r="AH2360" s="50">
        <v>-1</v>
      </c>
      <c r="AI2360" s="1">
        <v>3</v>
      </c>
    </row>
    <row r="2361" spans="1:35" x14ac:dyDescent="0.35">
      <c r="A2361" s="1" t="s">
        <v>21</v>
      </c>
      <c r="B2361" s="1">
        <v>1</v>
      </c>
      <c r="C2361" s="1" t="s">
        <v>229</v>
      </c>
      <c r="D2361" s="1" t="s">
        <v>240</v>
      </c>
      <c r="E2361" s="1" t="s">
        <v>241</v>
      </c>
      <c r="F2361" s="1" t="s">
        <v>25</v>
      </c>
      <c r="G2361" s="1">
        <v>27</v>
      </c>
      <c r="H2361" s="1" t="s">
        <v>117</v>
      </c>
      <c r="I2361" s="1" t="s">
        <v>118</v>
      </c>
      <c r="J2361" s="2">
        <v>2150150.94</v>
      </c>
      <c r="K2361" s="2">
        <v>3029652</v>
      </c>
      <c r="L2361" s="2">
        <v>1514826</v>
      </c>
      <c r="M2361" s="2">
        <v>999122.42</v>
      </c>
      <c r="N2361" s="2">
        <v>-515703.58</v>
      </c>
      <c r="O2361" s="2">
        <v>-34.043750239301403</v>
      </c>
      <c r="P2361" s="3" t="s">
        <v>28</v>
      </c>
      <c r="Q2361" s="3" t="s">
        <v>29</v>
      </c>
      <c r="R2361" s="1" t="s">
        <v>30</v>
      </c>
      <c r="S2361" s="1" t="s">
        <v>31</v>
      </c>
      <c r="T2361" s="1" t="s">
        <v>30</v>
      </c>
      <c r="U2361" s="1" t="s">
        <v>97</v>
      </c>
      <c r="V2361" s="1" t="s">
        <v>98</v>
      </c>
      <c r="W2361" s="1" t="s">
        <v>32</v>
      </c>
      <c r="X2361" s="1" t="s">
        <v>34</v>
      </c>
      <c r="Y2361" s="1">
        <v>-1</v>
      </c>
      <c r="Z2361" s="1">
        <v>3</v>
      </c>
      <c r="AA2361" s="1" t="s">
        <v>2127</v>
      </c>
      <c r="AB2361" s="1" t="s">
        <v>2140</v>
      </c>
      <c r="AC2361" s="1" t="s">
        <v>2141</v>
      </c>
      <c r="AE2361" s="2">
        <v>3144205</v>
      </c>
      <c r="AF2361" s="2" t="s">
        <v>2152</v>
      </c>
      <c r="AG2361" s="48">
        <v>-3029652</v>
      </c>
      <c r="AH2361" s="50">
        <v>-1</v>
      </c>
      <c r="AI2361" s="1">
        <v>3</v>
      </c>
    </row>
    <row r="2362" spans="1:35" x14ac:dyDescent="0.35">
      <c r="A2362" s="1" t="s">
        <v>21</v>
      </c>
      <c r="B2362" s="1">
        <v>1</v>
      </c>
      <c r="C2362" s="1" t="s">
        <v>229</v>
      </c>
      <c r="D2362" s="1" t="s">
        <v>238</v>
      </c>
      <c r="E2362" s="1" t="s">
        <v>239</v>
      </c>
      <c r="F2362" s="1" t="s">
        <v>25</v>
      </c>
      <c r="G2362" s="1">
        <v>27</v>
      </c>
      <c r="H2362" s="1" t="s">
        <v>117</v>
      </c>
      <c r="I2362" s="1" t="s">
        <v>118</v>
      </c>
      <c r="J2362" s="2">
        <v>3880656.49</v>
      </c>
      <c r="K2362" s="2">
        <v>4189150</v>
      </c>
      <c r="L2362" s="2">
        <v>2094575</v>
      </c>
      <c r="M2362" s="2">
        <v>1971228.36</v>
      </c>
      <c r="N2362" s="2">
        <v>-123346.64</v>
      </c>
      <c r="O2362" s="2">
        <v>-5.8888624183903699</v>
      </c>
      <c r="P2362" s="3" t="s">
        <v>28</v>
      </c>
      <c r="Q2362" s="3" t="s">
        <v>29</v>
      </c>
      <c r="R2362" s="1" t="s">
        <v>30</v>
      </c>
      <c r="S2362" s="1" t="s">
        <v>31</v>
      </c>
      <c r="T2362" s="1" t="s">
        <v>30</v>
      </c>
      <c r="U2362" s="1" t="s">
        <v>97</v>
      </c>
      <c r="V2362" s="1" t="s">
        <v>98</v>
      </c>
      <c r="W2362" s="1" t="s">
        <v>32</v>
      </c>
      <c r="X2362" s="1" t="s">
        <v>34</v>
      </c>
      <c r="Y2362" s="1">
        <v>-1</v>
      </c>
      <c r="Z2362" s="1">
        <v>3</v>
      </c>
      <c r="AA2362" s="1" t="s">
        <v>2121</v>
      </c>
      <c r="AB2362" s="1" t="s">
        <v>2140</v>
      </c>
      <c r="AC2362" s="1" t="s">
        <v>2123</v>
      </c>
      <c r="AE2362" s="2">
        <v>3970070</v>
      </c>
      <c r="AF2362" s="2" t="s">
        <v>2152</v>
      </c>
      <c r="AG2362" s="48">
        <v>-4189150</v>
      </c>
      <c r="AH2362" s="50">
        <v>-1</v>
      </c>
      <c r="AI2362" s="1">
        <v>3</v>
      </c>
    </row>
    <row r="2363" spans="1:35" x14ac:dyDescent="0.35">
      <c r="A2363" s="1" t="s">
        <v>21</v>
      </c>
      <c r="B2363" s="1">
        <v>1</v>
      </c>
      <c r="C2363" s="1" t="s">
        <v>229</v>
      </c>
      <c r="D2363" s="1" t="s">
        <v>242</v>
      </c>
      <c r="E2363" s="1" t="s">
        <v>243</v>
      </c>
      <c r="F2363" s="1" t="s">
        <v>25</v>
      </c>
      <c r="G2363" s="1">
        <v>27</v>
      </c>
      <c r="H2363" s="1" t="s">
        <v>117</v>
      </c>
      <c r="I2363" s="1" t="s">
        <v>118</v>
      </c>
      <c r="J2363" s="2">
        <v>4680754.7</v>
      </c>
      <c r="K2363" s="2">
        <v>4380055</v>
      </c>
      <c r="L2363" s="2">
        <v>2190027.5</v>
      </c>
      <c r="M2363" s="2">
        <v>1922448.59</v>
      </c>
      <c r="N2363" s="2">
        <v>-267578.90999999997</v>
      </c>
      <c r="O2363" s="2">
        <v>-12.2180616453446</v>
      </c>
      <c r="P2363" s="3" t="s">
        <v>28</v>
      </c>
      <c r="Q2363" s="3" t="s">
        <v>29</v>
      </c>
      <c r="R2363" s="1" t="s">
        <v>30</v>
      </c>
      <c r="S2363" s="1" t="s">
        <v>31</v>
      </c>
      <c r="T2363" s="1" t="s">
        <v>30</v>
      </c>
      <c r="U2363" s="1" t="s">
        <v>97</v>
      </c>
      <c r="V2363" s="1" t="s">
        <v>98</v>
      </c>
      <c r="W2363" s="1" t="s">
        <v>32</v>
      </c>
      <c r="X2363" s="1" t="s">
        <v>34</v>
      </c>
      <c r="Y2363" s="1">
        <v>-1</v>
      </c>
      <c r="Z2363" s="1">
        <v>3</v>
      </c>
      <c r="AA2363" s="1" t="s">
        <v>2121</v>
      </c>
      <c r="AB2363" s="1" t="s">
        <v>2140</v>
      </c>
      <c r="AC2363" s="1" t="s">
        <v>2123</v>
      </c>
      <c r="AE2363" s="2">
        <v>4446747</v>
      </c>
      <c r="AF2363" s="2" t="s">
        <v>2152</v>
      </c>
      <c r="AG2363" s="48">
        <v>-4380055</v>
      </c>
      <c r="AH2363" s="50">
        <v>-1</v>
      </c>
      <c r="AI2363" s="1">
        <v>3</v>
      </c>
    </row>
    <row r="2364" spans="1:35" x14ac:dyDescent="0.35">
      <c r="A2364" s="1" t="s">
        <v>21</v>
      </c>
      <c r="B2364" s="1">
        <v>1</v>
      </c>
      <c r="C2364" s="1" t="s">
        <v>229</v>
      </c>
      <c r="D2364" s="1" t="s">
        <v>232</v>
      </c>
      <c r="E2364" s="1" t="s">
        <v>233</v>
      </c>
      <c r="F2364" s="1" t="s">
        <v>25</v>
      </c>
      <c r="G2364" s="1">
        <v>28</v>
      </c>
      <c r="H2364" s="1" t="s">
        <v>119</v>
      </c>
      <c r="I2364" s="1" t="s">
        <v>120</v>
      </c>
      <c r="J2364" s="2">
        <v>4366222.72</v>
      </c>
      <c r="K2364" s="2">
        <v>4359003.74</v>
      </c>
      <c r="L2364" s="2">
        <v>2179501.87</v>
      </c>
      <c r="M2364" s="2">
        <v>2480069.6</v>
      </c>
      <c r="N2364" s="2">
        <v>300567.73</v>
      </c>
      <c r="O2364" s="2">
        <v>13.790661716661001</v>
      </c>
      <c r="P2364" s="3" t="s">
        <v>73</v>
      </c>
      <c r="Q2364" s="3" t="s">
        <v>29</v>
      </c>
      <c r="R2364" s="1" t="s">
        <v>30</v>
      </c>
      <c r="S2364" s="1" t="s">
        <v>31</v>
      </c>
      <c r="T2364" s="1" t="s">
        <v>30</v>
      </c>
      <c r="U2364" s="1" t="s">
        <v>97</v>
      </c>
      <c r="V2364" s="1" t="s">
        <v>98</v>
      </c>
      <c r="W2364" s="1" t="s">
        <v>32</v>
      </c>
      <c r="X2364" s="1" t="s">
        <v>34</v>
      </c>
      <c r="Y2364" s="1">
        <v>-1</v>
      </c>
      <c r="Z2364" s="1">
        <v>0</v>
      </c>
      <c r="AA2364" s="1" t="s">
        <v>2128</v>
      </c>
      <c r="AB2364" s="1" t="s">
        <v>2140</v>
      </c>
      <c r="AC2364" s="1" t="s">
        <v>2125</v>
      </c>
      <c r="AE2364" s="2">
        <v>5029890.75</v>
      </c>
      <c r="AF2364" s="2" t="s">
        <v>2152</v>
      </c>
      <c r="AG2364" s="48">
        <v>-4359003.74</v>
      </c>
      <c r="AH2364" s="50">
        <v>-1</v>
      </c>
      <c r="AI2364" s="1">
        <v>0</v>
      </c>
    </row>
    <row r="2365" spans="1:35" x14ac:dyDescent="0.35">
      <c r="A2365" s="1" t="s">
        <v>21</v>
      </c>
      <c r="B2365" s="1">
        <v>1</v>
      </c>
      <c r="C2365" s="1" t="s">
        <v>229</v>
      </c>
      <c r="D2365" s="1" t="s">
        <v>230</v>
      </c>
      <c r="E2365" s="1" t="s">
        <v>231</v>
      </c>
      <c r="F2365" s="1" t="s">
        <v>25</v>
      </c>
      <c r="G2365" s="1">
        <v>28</v>
      </c>
      <c r="H2365" s="1" t="s">
        <v>119</v>
      </c>
      <c r="I2365" s="1" t="s">
        <v>120</v>
      </c>
      <c r="J2365" s="2">
        <v>4582266.38</v>
      </c>
      <c r="K2365" s="2">
        <v>5210204.42</v>
      </c>
      <c r="L2365" s="2">
        <v>2605102.21</v>
      </c>
      <c r="M2365" s="2">
        <v>2888565.91</v>
      </c>
      <c r="N2365" s="2">
        <v>283463.7</v>
      </c>
      <c r="O2365" s="2">
        <v>10.881097060679201</v>
      </c>
      <c r="P2365" s="3" t="s">
        <v>73</v>
      </c>
      <c r="Q2365" s="3" t="s">
        <v>29</v>
      </c>
      <c r="R2365" s="1" t="s">
        <v>30</v>
      </c>
      <c r="S2365" s="1" t="s">
        <v>31</v>
      </c>
      <c r="T2365" s="1" t="s">
        <v>30</v>
      </c>
      <c r="U2365" s="1" t="s">
        <v>97</v>
      </c>
      <c r="V2365" s="1" t="s">
        <v>98</v>
      </c>
      <c r="W2365" s="1" t="s">
        <v>32</v>
      </c>
      <c r="X2365" s="1" t="s">
        <v>34</v>
      </c>
      <c r="Y2365" s="1">
        <v>-1</v>
      </c>
      <c r="Z2365" s="1">
        <v>0</v>
      </c>
      <c r="AA2365" s="1" t="s">
        <v>2128</v>
      </c>
      <c r="AB2365" s="1" t="s">
        <v>2140</v>
      </c>
      <c r="AC2365" s="1" t="s">
        <v>2125</v>
      </c>
      <c r="AE2365" s="2">
        <v>5777131.8200000003</v>
      </c>
      <c r="AF2365" s="2" t="s">
        <v>2152</v>
      </c>
      <c r="AG2365" s="48">
        <v>-5210204.42</v>
      </c>
      <c r="AH2365" s="50">
        <v>-1</v>
      </c>
      <c r="AI2365" s="1">
        <v>0</v>
      </c>
    </row>
    <row r="2366" spans="1:35" x14ac:dyDescent="0.35">
      <c r="A2366" s="1" t="s">
        <v>21</v>
      </c>
      <c r="B2366" s="1">
        <v>1</v>
      </c>
      <c r="C2366" s="1" t="s">
        <v>229</v>
      </c>
      <c r="D2366" s="1" t="s">
        <v>236</v>
      </c>
      <c r="E2366" s="1" t="s">
        <v>237</v>
      </c>
      <c r="F2366" s="1" t="s">
        <v>56</v>
      </c>
      <c r="G2366" s="1">
        <v>28</v>
      </c>
      <c r="H2366" s="1" t="s">
        <v>119</v>
      </c>
      <c r="I2366" s="1" t="s">
        <v>120</v>
      </c>
      <c r="J2366" s="2">
        <v>43692640.270000003</v>
      </c>
      <c r="K2366" s="2">
        <v>47111481.469999999</v>
      </c>
      <c r="L2366" s="2">
        <v>23555740.734999999</v>
      </c>
      <c r="M2366" s="2">
        <v>24834100.420000002</v>
      </c>
      <c r="N2366" s="2">
        <v>1278359.6850000001</v>
      </c>
      <c r="O2366" s="2">
        <v>5.4269559993100298</v>
      </c>
      <c r="P2366" s="3" t="s">
        <v>73</v>
      </c>
      <c r="Q2366" s="3" t="s">
        <v>29</v>
      </c>
      <c r="R2366" s="1" t="s">
        <v>30</v>
      </c>
      <c r="S2366" s="1" t="s">
        <v>31</v>
      </c>
      <c r="T2366" s="1" t="s">
        <v>30</v>
      </c>
      <c r="U2366" s="1" t="s">
        <v>97</v>
      </c>
      <c r="V2366" s="1" t="s">
        <v>98</v>
      </c>
      <c r="W2366" s="1" t="s">
        <v>32</v>
      </c>
      <c r="X2366" s="1" t="s">
        <v>34</v>
      </c>
      <c r="Y2366" s="1">
        <v>-1</v>
      </c>
      <c r="Z2366" s="1">
        <v>0</v>
      </c>
      <c r="AA2366" s="1" t="s">
        <v>2129</v>
      </c>
      <c r="AB2366" s="1" t="s">
        <v>2140</v>
      </c>
      <c r="AC2366" s="1" t="s">
        <v>2125</v>
      </c>
      <c r="AE2366" s="2">
        <v>47904956.07</v>
      </c>
      <c r="AF2366" s="2" t="s">
        <v>2152</v>
      </c>
      <c r="AG2366" s="48">
        <v>-47111481.469999999</v>
      </c>
      <c r="AH2366" s="50">
        <v>-1</v>
      </c>
      <c r="AI2366" s="1">
        <v>0</v>
      </c>
    </row>
    <row r="2367" spans="1:35" x14ac:dyDescent="0.35">
      <c r="A2367" s="1" t="s">
        <v>21</v>
      </c>
      <c r="B2367" s="1">
        <v>1</v>
      </c>
      <c r="C2367" s="1" t="s">
        <v>229</v>
      </c>
      <c r="D2367" s="1" t="s">
        <v>234</v>
      </c>
      <c r="E2367" s="1" t="s">
        <v>235</v>
      </c>
      <c r="F2367" s="1" t="s">
        <v>56</v>
      </c>
      <c r="G2367" s="1">
        <v>28</v>
      </c>
      <c r="H2367" s="1" t="s">
        <v>119</v>
      </c>
      <c r="I2367" s="1" t="s">
        <v>120</v>
      </c>
      <c r="J2367" s="2">
        <v>83173085.060000002</v>
      </c>
      <c r="K2367" s="2">
        <v>109607032.94</v>
      </c>
      <c r="L2367" s="2">
        <v>54803516.469999999</v>
      </c>
      <c r="M2367" s="2">
        <v>59303260.07</v>
      </c>
      <c r="N2367" s="2">
        <v>4499743.5999999996</v>
      </c>
      <c r="O2367" s="2">
        <v>8.2106840762001205</v>
      </c>
      <c r="P2367" s="3" t="s">
        <v>73</v>
      </c>
      <c r="Q2367" s="3" t="s">
        <v>29</v>
      </c>
      <c r="R2367" s="1" t="s">
        <v>30</v>
      </c>
      <c r="S2367" s="1" t="s">
        <v>31</v>
      </c>
      <c r="T2367" s="1" t="s">
        <v>30</v>
      </c>
      <c r="U2367" s="1" t="s">
        <v>97</v>
      </c>
      <c r="V2367" s="1" t="s">
        <v>98</v>
      </c>
      <c r="W2367" s="1" t="s">
        <v>32</v>
      </c>
      <c r="X2367" s="1" t="s">
        <v>34</v>
      </c>
      <c r="Y2367" s="1">
        <v>-1</v>
      </c>
      <c r="Z2367" s="1">
        <v>0</v>
      </c>
      <c r="AA2367" s="1" t="s">
        <v>2128</v>
      </c>
      <c r="AB2367" s="1" t="s">
        <v>2140</v>
      </c>
      <c r="AC2367" s="1" t="s">
        <v>2125</v>
      </c>
      <c r="AE2367" s="2">
        <v>114473006.94857146</v>
      </c>
      <c r="AF2367" s="2" t="s">
        <v>2152</v>
      </c>
      <c r="AG2367" s="48">
        <v>-109607032.94</v>
      </c>
      <c r="AH2367" s="50">
        <v>-1</v>
      </c>
      <c r="AI2367" s="1">
        <v>0</v>
      </c>
    </row>
    <row r="2368" spans="1:35" x14ac:dyDescent="0.35">
      <c r="A2368" s="1" t="s">
        <v>21</v>
      </c>
      <c r="B2368" s="1">
        <v>1</v>
      </c>
      <c r="C2368" s="1" t="s">
        <v>229</v>
      </c>
      <c r="D2368" s="1" t="s">
        <v>244</v>
      </c>
      <c r="E2368" s="1" t="s">
        <v>245</v>
      </c>
      <c r="F2368" s="1" t="s">
        <v>25</v>
      </c>
      <c r="G2368" s="1">
        <v>28</v>
      </c>
      <c r="H2368" s="1" t="s">
        <v>119</v>
      </c>
      <c r="I2368" s="1" t="s">
        <v>120</v>
      </c>
      <c r="J2368" s="2">
        <v>6654543.3899999997</v>
      </c>
      <c r="K2368" s="2">
        <v>6637340.04</v>
      </c>
      <c r="L2368" s="2">
        <v>3318670.02</v>
      </c>
      <c r="M2368" s="2">
        <v>3844678.73</v>
      </c>
      <c r="N2368" s="2">
        <v>526008.71</v>
      </c>
      <c r="O2368" s="2">
        <v>15.849985290191601</v>
      </c>
      <c r="P2368" s="3" t="s">
        <v>73</v>
      </c>
      <c r="Q2368" s="3" t="s">
        <v>29</v>
      </c>
      <c r="R2368" s="1" t="s">
        <v>30</v>
      </c>
      <c r="S2368" s="1" t="s">
        <v>31</v>
      </c>
      <c r="T2368" s="1" t="s">
        <v>30</v>
      </c>
      <c r="U2368" s="1" t="s">
        <v>97</v>
      </c>
      <c r="V2368" s="1" t="s">
        <v>98</v>
      </c>
      <c r="W2368" s="1" t="s">
        <v>32</v>
      </c>
      <c r="X2368" s="1" t="s">
        <v>34</v>
      </c>
      <c r="Y2368" s="1">
        <v>-1</v>
      </c>
      <c r="Z2368" s="1">
        <v>0</v>
      </c>
      <c r="AA2368" s="1" t="s">
        <v>2129</v>
      </c>
      <c r="AB2368" s="1" t="s">
        <v>2140</v>
      </c>
      <c r="AC2368" s="1" t="s">
        <v>2125</v>
      </c>
      <c r="AE2368" s="2">
        <v>8045571.04</v>
      </c>
      <c r="AF2368" s="2" t="s">
        <v>2152</v>
      </c>
      <c r="AG2368" s="48">
        <v>-6637340.04</v>
      </c>
      <c r="AH2368" s="50">
        <v>-1</v>
      </c>
      <c r="AI2368" s="1">
        <v>0</v>
      </c>
    </row>
    <row r="2369" spans="1:35" x14ac:dyDescent="0.35">
      <c r="A2369" s="1" t="s">
        <v>21</v>
      </c>
      <c r="B2369" s="1">
        <v>1</v>
      </c>
      <c r="C2369" s="1" t="s">
        <v>229</v>
      </c>
      <c r="D2369" s="1" t="s">
        <v>242</v>
      </c>
      <c r="E2369" s="1" t="s">
        <v>243</v>
      </c>
      <c r="F2369" s="1" t="s">
        <v>25</v>
      </c>
      <c r="G2369" s="1">
        <v>28</v>
      </c>
      <c r="H2369" s="1" t="s">
        <v>119</v>
      </c>
      <c r="I2369" s="1" t="s">
        <v>120</v>
      </c>
      <c r="J2369" s="2">
        <v>8710991.1300000008</v>
      </c>
      <c r="K2369" s="2">
        <v>9067968.0600000005</v>
      </c>
      <c r="L2369" s="2">
        <v>4533984.03</v>
      </c>
      <c r="M2369" s="2">
        <v>3907819.47</v>
      </c>
      <c r="N2369" s="2">
        <v>-626164.56000000006</v>
      </c>
      <c r="O2369" s="2">
        <v>-13.8104712292072</v>
      </c>
      <c r="P2369" s="3" t="s">
        <v>28</v>
      </c>
      <c r="Q2369" s="3" t="s">
        <v>29</v>
      </c>
      <c r="R2369" s="1" t="s">
        <v>30</v>
      </c>
      <c r="S2369" s="1" t="s">
        <v>31</v>
      </c>
      <c r="T2369" s="1" t="s">
        <v>30</v>
      </c>
      <c r="U2369" s="1" t="s">
        <v>97</v>
      </c>
      <c r="V2369" s="1" t="s">
        <v>98</v>
      </c>
      <c r="W2369" s="1" t="s">
        <v>32</v>
      </c>
      <c r="X2369" s="1" t="s">
        <v>34</v>
      </c>
      <c r="Y2369" s="1">
        <v>-1</v>
      </c>
      <c r="Z2369" s="1">
        <v>0</v>
      </c>
      <c r="AA2369" s="1" t="s">
        <v>2121</v>
      </c>
      <c r="AB2369" s="1" t="s">
        <v>2140</v>
      </c>
      <c r="AC2369" s="1" t="s">
        <v>2123</v>
      </c>
      <c r="AE2369" s="2">
        <v>7906287.6800000016</v>
      </c>
      <c r="AF2369" s="2" t="s">
        <v>2152</v>
      </c>
      <c r="AG2369" s="48">
        <v>-9067968.0600000005</v>
      </c>
      <c r="AH2369" s="50">
        <v>-1</v>
      </c>
      <c r="AI2369" s="1">
        <v>0</v>
      </c>
    </row>
    <row r="2370" spans="1:35" x14ac:dyDescent="0.35">
      <c r="A2370" s="1" t="s">
        <v>21</v>
      </c>
      <c r="B2370" s="1">
        <v>1</v>
      </c>
      <c r="C2370" s="1" t="s">
        <v>229</v>
      </c>
      <c r="D2370" s="1" t="s">
        <v>246</v>
      </c>
      <c r="E2370" s="1" t="s">
        <v>247</v>
      </c>
      <c r="F2370" s="1" t="s">
        <v>25</v>
      </c>
      <c r="G2370" s="1">
        <v>28</v>
      </c>
      <c r="H2370" s="1" t="s">
        <v>119</v>
      </c>
      <c r="I2370" s="1" t="s">
        <v>120</v>
      </c>
      <c r="J2370" s="2">
        <v>8251507.0899999999</v>
      </c>
      <c r="K2370" s="2">
        <v>5713305.25</v>
      </c>
      <c r="L2370" s="2">
        <v>2856652.625</v>
      </c>
      <c r="M2370" s="2">
        <v>4488829.12</v>
      </c>
      <c r="N2370" s="2">
        <v>1632176.4950000001</v>
      </c>
      <c r="O2370" s="2">
        <v>57.1359807880036</v>
      </c>
      <c r="P2370" s="3" t="s">
        <v>73</v>
      </c>
      <c r="Q2370" s="3" t="s">
        <v>29</v>
      </c>
      <c r="R2370" s="1" t="s">
        <v>30</v>
      </c>
      <c r="S2370" s="1" t="s">
        <v>31</v>
      </c>
      <c r="T2370" s="1" t="s">
        <v>30</v>
      </c>
      <c r="U2370" s="1" t="s">
        <v>97</v>
      </c>
      <c r="V2370" s="1" t="s">
        <v>98</v>
      </c>
      <c r="W2370" s="1" t="s">
        <v>32</v>
      </c>
      <c r="X2370" s="1" t="s">
        <v>34</v>
      </c>
      <c r="Y2370" s="1">
        <v>-1</v>
      </c>
      <c r="Z2370" s="1">
        <v>0</v>
      </c>
      <c r="AA2370" s="1" t="s">
        <v>2129</v>
      </c>
      <c r="AB2370" s="1" t="s">
        <v>2140</v>
      </c>
      <c r="AC2370" s="1" t="s">
        <v>2145</v>
      </c>
      <c r="AE2370" s="2">
        <v>8977658.2399999984</v>
      </c>
      <c r="AF2370" s="2" t="s">
        <v>2152</v>
      </c>
      <c r="AG2370" s="48">
        <v>-5713305.25</v>
      </c>
      <c r="AH2370" s="50">
        <v>-1</v>
      </c>
      <c r="AI2370" s="1">
        <v>0</v>
      </c>
    </row>
    <row r="2371" spans="1:35" x14ac:dyDescent="0.35">
      <c r="A2371" s="1" t="s">
        <v>21</v>
      </c>
      <c r="B2371" s="1">
        <v>1</v>
      </c>
      <c r="C2371" s="1" t="s">
        <v>229</v>
      </c>
      <c r="D2371" s="1" t="s">
        <v>238</v>
      </c>
      <c r="E2371" s="1" t="s">
        <v>239</v>
      </c>
      <c r="F2371" s="1" t="s">
        <v>25</v>
      </c>
      <c r="G2371" s="1">
        <v>28</v>
      </c>
      <c r="H2371" s="1" t="s">
        <v>119</v>
      </c>
      <c r="I2371" s="1" t="s">
        <v>120</v>
      </c>
      <c r="J2371" s="2">
        <v>8626578.2699999996</v>
      </c>
      <c r="K2371" s="2">
        <v>8366755.8300000001</v>
      </c>
      <c r="L2371" s="2">
        <v>4183377.915</v>
      </c>
      <c r="M2371" s="2">
        <v>4192380.96</v>
      </c>
      <c r="N2371" s="2">
        <v>9003.0450000000001</v>
      </c>
      <c r="O2371" s="2">
        <v>0.215209937589394</v>
      </c>
      <c r="P2371" s="3" t="s">
        <v>73</v>
      </c>
      <c r="Q2371" s="3" t="s">
        <v>29</v>
      </c>
      <c r="R2371" s="1" t="s">
        <v>30</v>
      </c>
      <c r="S2371" s="1" t="s">
        <v>31</v>
      </c>
      <c r="T2371" s="1" t="s">
        <v>30</v>
      </c>
      <c r="U2371" s="1" t="s">
        <v>97</v>
      </c>
      <c r="V2371" s="1" t="s">
        <v>98</v>
      </c>
      <c r="W2371" s="1" t="s">
        <v>32</v>
      </c>
      <c r="X2371" s="1" t="s">
        <v>34</v>
      </c>
      <c r="Y2371" s="1">
        <v>-1</v>
      </c>
      <c r="Z2371" s="1">
        <v>0</v>
      </c>
      <c r="AA2371" s="1" t="s">
        <v>2121</v>
      </c>
      <c r="AB2371" s="1" t="s">
        <v>2126</v>
      </c>
      <c r="AC2371" s="1" t="s">
        <v>2126</v>
      </c>
      <c r="AE2371" s="2">
        <v>8384761.9199999999</v>
      </c>
      <c r="AF2371" s="2" t="s">
        <v>2152</v>
      </c>
      <c r="AG2371" s="48">
        <v>-8366755.8300000001</v>
      </c>
      <c r="AH2371" s="50">
        <v>-1</v>
      </c>
      <c r="AI2371" s="1">
        <v>0</v>
      </c>
    </row>
    <row r="2372" spans="1:35" x14ac:dyDescent="0.35">
      <c r="A2372" s="1" t="s">
        <v>21</v>
      </c>
      <c r="B2372" s="1">
        <v>1</v>
      </c>
      <c r="C2372" s="1" t="s">
        <v>229</v>
      </c>
      <c r="D2372" s="1" t="s">
        <v>240</v>
      </c>
      <c r="E2372" s="1" t="s">
        <v>241</v>
      </c>
      <c r="F2372" s="1" t="s">
        <v>25</v>
      </c>
      <c r="G2372" s="1">
        <v>28</v>
      </c>
      <c r="H2372" s="1" t="s">
        <v>119</v>
      </c>
      <c r="I2372" s="1" t="s">
        <v>120</v>
      </c>
      <c r="J2372" s="2">
        <v>3962159.68</v>
      </c>
      <c r="K2372" s="2">
        <v>4286480.32</v>
      </c>
      <c r="L2372" s="2">
        <v>2143240.16</v>
      </c>
      <c r="M2372" s="2">
        <v>2041603.21</v>
      </c>
      <c r="N2372" s="2">
        <v>-101636.95</v>
      </c>
      <c r="O2372" s="2">
        <v>-4.7422100377215797</v>
      </c>
      <c r="P2372" s="3" t="s">
        <v>28</v>
      </c>
      <c r="Q2372" s="3" t="s">
        <v>29</v>
      </c>
      <c r="R2372" s="1" t="s">
        <v>30</v>
      </c>
      <c r="S2372" s="1" t="s">
        <v>31</v>
      </c>
      <c r="T2372" s="1" t="s">
        <v>30</v>
      </c>
      <c r="U2372" s="1" t="s">
        <v>97</v>
      </c>
      <c r="V2372" s="1" t="s">
        <v>98</v>
      </c>
      <c r="W2372" s="1" t="s">
        <v>32</v>
      </c>
      <c r="X2372" s="1" t="s">
        <v>34</v>
      </c>
      <c r="Y2372" s="1">
        <v>-1</v>
      </c>
      <c r="Z2372" s="1">
        <v>0</v>
      </c>
      <c r="AA2372" s="1" t="s">
        <v>2127</v>
      </c>
      <c r="AB2372" s="1" t="s">
        <v>2126</v>
      </c>
      <c r="AC2372" s="1" t="s">
        <v>2126</v>
      </c>
      <c r="AE2372" s="2">
        <v>4083201.32</v>
      </c>
      <c r="AF2372" s="2" t="s">
        <v>2152</v>
      </c>
      <c r="AG2372" s="48">
        <v>-4286480.32</v>
      </c>
      <c r="AH2372" s="50">
        <v>-1</v>
      </c>
      <c r="AI2372" s="1">
        <v>0</v>
      </c>
    </row>
    <row r="2373" spans="1:35" x14ac:dyDescent="0.35">
      <c r="A2373" s="1" t="s">
        <v>21</v>
      </c>
      <c r="B2373" s="1">
        <v>1</v>
      </c>
      <c r="C2373" s="1" t="s">
        <v>229</v>
      </c>
      <c r="D2373" s="1" t="s">
        <v>230</v>
      </c>
      <c r="E2373" s="1" t="s">
        <v>231</v>
      </c>
      <c r="F2373" s="1" t="s">
        <v>25</v>
      </c>
      <c r="G2373" s="1">
        <v>29</v>
      </c>
      <c r="H2373" s="1" t="s">
        <v>121</v>
      </c>
      <c r="I2373" s="1" t="s">
        <v>122</v>
      </c>
      <c r="J2373" s="2">
        <v>25.52</v>
      </c>
      <c r="K2373" s="2">
        <v>4500</v>
      </c>
      <c r="L2373" s="2">
        <v>2250</v>
      </c>
      <c r="M2373" s="2">
        <v>1698.68</v>
      </c>
      <c r="N2373" s="2">
        <v>-551.32000000000005</v>
      </c>
      <c r="O2373" s="2">
        <v>-24.5031111111111</v>
      </c>
      <c r="P2373" s="3" t="s">
        <v>28</v>
      </c>
      <c r="Q2373" s="3" t="s">
        <v>29</v>
      </c>
      <c r="R2373" s="1" t="s">
        <v>30</v>
      </c>
      <c r="S2373" s="1" t="s">
        <v>31</v>
      </c>
      <c r="T2373" s="1" t="s">
        <v>30</v>
      </c>
      <c r="U2373" s="1" t="s">
        <v>97</v>
      </c>
      <c r="V2373" s="1" t="s">
        <v>98</v>
      </c>
      <c r="W2373" s="1" t="s">
        <v>32</v>
      </c>
      <c r="X2373" s="1" t="s">
        <v>34</v>
      </c>
      <c r="Y2373" s="1">
        <v>-1</v>
      </c>
      <c r="Z2373" s="1">
        <v>3</v>
      </c>
      <c r="AA2373" s="1" t="s">
        <v>2128</v>
      </c>
      <c r="AB2373" s="1" t="s">
        <v>2140</v>
      </c>
      <c r="AC2373" s="1" t="s">
        <v>2123</v>
      </c>
      <c r="AE2373" s="2">
        <v>2350</v>
      </c>
      <c r="AF2373" s="2" t="s">
        <v>2152</v>
      </c>
      <c r="AG2373" s="48">
        <v>-4500</v>
      </c>
      <c r="AH2373" s="50">
        <v>-1</v>
      </c>
      <c r="AI2373" s="1">
        <v>3</v>
      </c>
    </row>
    <row r="2374" spans="1:35" x14ac:dyDescent="0.35">
      <c r="A2374" s="1" t="s">
        <v>21</v>
      </c>
      <c r="B2374" s="1">
        <v>1</v>
      </c>
      <c r="C2374" s="1" t="s">
        <v>229</v>
      </c>
      <c r="D2374" s="1" t="s">
        <v>232</v>
      </c>
      <c r="E2374" s="1" t="s">
        <v>233</v>
      </c>
      <c r="F2374" s="1" t="s">
        <v>25</v>
      </c>
      <c r="G2374" s="1">
        <v>29</v>
      </c>
      <c r="H2374" s="1" t="s">
        <v>121</v>
      </c>
      <c r="I2374" s="1" t="s">
        <v>122</v>
      </c>
      <c r="J2374" s="2">
        <v>0</v>
      </c>
      <c r="K2374" s="2">
        <v>0</v>
      </c>
      <c r="L2374" s="2">
        <v>0</v>
      </c>
      <c r="M2374" s="2">
        <v>113.1</v>
      </c>
      <c r="N2374" s="2">
        <v>113.1</v>
      </c>
      <c r="O2374" s="2">
        <v>0</v>
      </c>
      <c r="P2374" s="3" t="s">
        <v>73</v>
      </c>
      <c r="Q2374" s="3" t="s">
        <v>29</v>
      </c>
      <c r="R2374" s="1" t="s">
        <v>30</v>
      </c>
      <c r="S2374" s="1" t="s">
        <v>31</v>
      </c>
      <c r="T2374" s="1" t="s">
        <v>30</v>
      </c>
      <c r="U2374" s="1" t="s">
        <v>97</v>
      </c>
      <c r="V2374" s="1" t="s">
        <v>98</v>
      </c>
      <c r="W2374" s="1" t="s">
        <v>32</v>
      </c>
      <c r="X2374" s="1" t="s">
        <v>34</v>
      </c>
      <c r="Y2374" s="1">
        <v>-1</v>
      </c>
      <c r="Z2374" s="1">
        <v>3</v>
      </c>
      <c r="AA2374" s="1" t="s">
        <v>2128</v>
      </c>
      <c r="AB2374" s="1" t="s">
        <v>2126</v>
      </c>
      <c r="AC2374" s="1" t="s">
        <v>2126</v>
      </c>
      <c r="AE2374" s="2">
        <v>600</v>
      </c>
      <c r="AF2374" s="2" t="s">
        <v>2153</v>
      </c>
      <c r="AG2374" s="48">
        <v>0</v>
      </c>
      <c r="AH2374" s="50" t="e">
        <v>#DIV/0!</v>
      </c>
      <c r="AI2374" s="1">
        <v>3</v>
      </c>
    </row>
    <row r="2375" spans="1:35" x14ac:dyDescent="0.35">
      <c r="A2375" s="1" t="s">
        <v>21</v>
      </c>
      <c r="B2375" s="1">
        <v>1</v>
      </c>
      <c r="C2375" s="1" t="s">
        <v>229</v>
      </c>
      <c r="D2375" s="1" t="s">
        <v>236</v>
      </c>
      <c r="E2375" s="1" t="s">
        <v>237</v>
      </c>
      <c r="F2375" s="1" t="s">
        <v>56</v>
      </c>
      <c r="G2375" s="1">
        <v>29</v>
      </c>
      <c r="H2375" s="1" t="s">
        <v>121</v>
      </c>
      <c r="I2375" s="1" t="s">
        <v>122</v>
      </c>
      <c r="J2375" s="2">
        <v>268827.32</v>
      </c>
      <c r="K2375" s="2">
        <v>90050.96</v>
      </c>
      <c r="L2375" s="2">
        <v>45025.48</v>
      </c>
      <c r="M2375" s="2">
        <v>91235.13</v>
      </c>
      <c r="N2375" s="2">
        <v>46209.65</v>
      </c>
      <c r="O2375" s="2">
        <v>102.6299997246</v>
      </c>
      <c r="P2375" s="3" t="s">
        <v>73</v>
      </c>
      <c r="Q2375" s="3" t="s">
        <v>29</v>
      </c>
      <c r="R2375" s="1" t="s">
        <v>30</v>
      </c>
      <c r="S2375" s="1" t="s">
        <v>31</v>
      </c>
      <c r="T2375" s="1" t="s">
        <v>30</v>
      </c>
      <c r="U2375" s="1" t="s">
        <v>97</v>
      </c>
      <c r="V2375" s="1" t="s">
        <v>98</v>
      </c>
      <c r="W2375" s="1" t="s">
        <v>32</v>
      </c>
      <c r="X2375" s="1" t="s">
        <v>34</v>
      </c>
      <c r="Y2375" s="1">
        <v>-1</v>
      </c>
      <c r="Z2375" s="1">
        <v>3</v>
      </c>
      <c r="AA2375" s="1" t="s">
        <v>2129</v>
      </c>
      <c r="AB2375" s="1" t="s">
        <v>2140</v>
      </c>
      <c r="AC2375" s="1" t="s">
        <v>2143</v>
      </c>
      <c r="AE2375" s="2">
        <v>91235.13</v>
      </c>
      <c r="AF2375" s="2" t="s">
        <v>2152</v>
      </c>
      <c r="AG2375" s="48">
        <v>-90050.96</v>
      </c>
      <c r="AH2375" s="50">
        <v>-1</v>
      </c>
      <c r="AI2375" s="1">
        <v>3</v>
      </c>
    </row>
    <row r="2376" spans="1:35" x14ac:dyDescent="0.35">
      <c r="A2376" s="1" t="s">
        <v>21</v>
      </c>
      <c r="B2376" s="1">
        <v>1</v>
      </c>
      <c r="C2376" s="1" t="s">
        <v>229</v>
      </c>
      <c r="D2376" s="1" t="s">
        <v>234</v>
      </c>
      <c r="E2376" s="1" t="s">
        <v>235</v>
      </c>
      <c r="F2376" s="1" t="s">
        <v>56</v>
      </c>
      <c r="G2376" s="1">
        <v>29</v>
      </c>
      <c r="H2376" s="1" t="s">
        <v>121</v>
      </c>
      <c r="I2376" s="1" t="s">
        <v>122</v>
      </c>
      <c r="J2376" s="2">
        <v>427306.05</v>
      </c>
      <c r="K2376" s="2">
        <v>385172.1</v>
      </c>
      <c r="L2376" s="2">
        <v>192586.05</v>
      </c>
      <c r="M2376" s="2">
        <v>274045.03999999998</v>
      </c>
      <c r="N2376" s="2">
        <v>81458.990000000005</v>
      </c>
      <c r="O2376" s="2">
        <v>42.297450931674398</v>
      </c>
      <c r="P2376" s="3" t="s">
        <v>73</v>
      </c>
      <c r="Q2376" s="3" t="s">
        <v>29</v>
      </c>
      <c r="R2376" s="1" t="s">
        <v>30</v>
      </c>
      <c r="S2376" s="1" t="s">
        <v>31</v>
      </c>
      <c r="T2376" s="1" t="s">
        <v>30</v>
      </c>
      <c r="U2376" s="1" t="s">
        <v>97</v>
      </c>
      <c r="V2376" s="1" t="s">
        <v>98</v>
      </c>
      <c r="W2376" s="1" t="s">
        <v>32</v>
      </c>
      <c r="X2376" s="1" t="s">
        <v>34</v>
      </c>
      <c r="Y2376" s="1">
        <v>-1</v>
      </c>
      <c r="Z2376" s="1">
        <v>3</v>
      </c>
      <c r="AA2376" s="1" t="s">
        <v>2128</v>
      </c>
      <c r="AB2376" s="1" t="s">
        <v>2140</v>
      </c>
      <c r="AC2376" s="1" t="s">
        <v>2144</v>
      </c>
      <c r="AE2376" s="2">
        <v>684989.3142857143</v>
      </c>
      <c r="AF2376" s="2" t="s">
        <v>2152</v>
      </c>
      <c r="AG2376" s="48">
        <v>-385172.1</v>
      </c>
      <c r="AH2376" s="50">
        <v>-1</v>
      </c>
      <c r="AI2376" s="1">
        <v>3</v>
      </c>
    </row>
    <row r="2377" spans="1:35" x14ac:dyDescent="0.35">
      <c r="A2377" s="1" t="s">
        <v>21</v>
      </c>
      <c r="B2377" s="1">
        <v>1</v>
      </c>
      <c r="C2377" s="1" t="s">
        <v>229</v>
      </c>
      <c r="D2377" s="1" t="s">
        <v>238</v>
      </c>
      <c r="E2377" s="1" t="s">
        <v>239</v>
      </c>
      <c r="F2377" s="1" t="s">
        <v>25</v>
      </c>
      <c r="G2377" s="1">
        <v>29</v>
      </c>
      <c r="H2377" s="1" t="s">
        <v>121</v>
      </c>
      <c r="I2377" s="1" t="s">
        <v>122</v>
      </c>
      <c r="J2377" s="2">
        <v>9044.1200000000008</v>
      </c>
      <c r="K2377" s="2">
        <v>710</v>
      </c>
      <c r="L2377" s="2">
        <v>355</v>
      </c>
      <c r="M2377" s="2">
        <v>4754.62</v>
      </c>
      <c r="N2377" s="2">
        <v>4399.62</v>
      </c>
      <c r="O2377" s="2">
        <v>1239.32957746479</v>
      </c>
      <c r="P2377" s="3" t="s">
        <v>73</v>
      </c>
      <c r="Q2377" s="3" t="s">
        <v>29</v>
      </c>
      <c r="R2377" s="1" t="s">
        <v>30</v>
      </c>
      <c r="S2377" s="1" t="s">
        <v>31</v>
      </c>
      <c r="T2377" s="1" t="s">
        <v>30</v>
      </c>
      <c r="U2377" s="1" t="s">
        <v>97</v>
      </c>
      <c r="V2377" s="1" t="s">
        <v>98</v>
      </c>
      <c r="W2377" s="1" t="s">
        <v>32</v>
      </c>
      <c r="X2377" s="1" t="s">
        <v>34</v>
      </c>
      <c r="Y2377" s="1">
        <v>-1</v>
      </c>
      <c r="Z2377" s="1">
        <v>3</v>
      </c>
      <c r="AA2377" s="1" t="s">
        <v>2121</v>
      </c>
      <c r="AB2377" s="1" t="s">
        <v>2140</v>
      </c>
      <c r="AC2377" s="1" t="s">
        <v>2143</v>
      </c>
      <c r="AE2377" s="2">
        <v>8600</v>
      </c>
      <c r="AF2377" s="2" t="s">
        <v>2152</v>
      </c>
      <c r="AG2377" s="48">
        <v>-710</v>
      </c>
      <c r="AH2377" s="50">
        <v>-1</v>
      </c>
      <c r="AI2377" s="1">
        <v>3</v>
      </c>
    </row>
    <row r="2378" spans="1:35" x14ac:dyDescent="0.35">
      <c r="A2378" s="1" t="s">
        <v>21</v>
      </c>
      <c r="B2378" s="1">
        <v>1</v>
      </c>
      <c r="C2378" s="1" t="s">
        <v>229</v>
      </c>
      <c r="D2378" s="1" t="s">
        <v>240</v>
      </c>
      <c r="E2378" s="1" t="s">
        <v>241</v>
      </c>
      <c r="F2378" s="1" t="s">
        <v>25</v>
      </c>
      <c r="G2378" s="1">
        <v>29</v>
      </c>
      <c r="H2378" s="1" t="s">
        <v>121</v>
      </c>
      <c r="I2378" s="1" t="s">
        <v>122</v>
      </c>
      <c r="J2378" s="2">
        <v>1008.92</v>
      </c>
      <c r="K2378" s="2">
        <v>2033.42</v>
      </c>
      <c r="L2378" s="2">
        <v>1016.71</v>
      </c>
      <c r="M2378" s="2">
        <v>490.87</v>
      </c>
      <c r="N2378" s="2">
        <v>-525.84</v>
      </c>
      <c r="O2378" s="2">
        <v>-51.719762764210003</v>
      </c>
      <c r="P2378" s="3" t="s">
        <v>28</v>
      </c>
      <c r="Q2378" s="3" t="s">
        <v>29</v>
      </c>
      <c r="R2378" s="1" t="s">
        <v>30</v>
      </c>
      <c r="S2378" s="1" t="s">
        <v>31</v>
      </c>
      <c r="T2378" s="1" t="s">
        <v>30</v>
      </c>
      <c r="U2378" s="1" t="s">
        <v>97</v>
      </c>
      <c r="V2378" s="1" t="s">
        <v>98</v>
      </c>
      <c r="W2378" s="1" t="s">
        <v>32</v>
      </c>
      <c r="X2378" s="1" t="s">
        <v>34</v>
      </c>
      <c r="Y2378" s="1">
        <v>-1</v>
      </c>
      <c r="Z2378" s="1">
        <v>3</v>
      </c>
      <c r="AA2378" s="1" t="s">
        <v>2127</v>
      </c>
      <c r="AB2378" s="1" t="s">
        <v>2140</v>
      </c>
      <c r="AC2378" s="1" t="s">
        <v>2142</v>
      </c>
      <c r="AE2378" s="2">
        <v>980</v>
      </c>
      <c r="AF2378" s="2" t="s">
        <v>2152</v>
      </c>
      <c r="AG2378" s="48">
        <v>-2033.42</v>
      </c>
      <c r="AH2378" s="50">
        <v>-1</v>
      </c>
      <c r="AI2378" s="1">
        <v>3</v>
      </c>
    </row>
    <row r="2379" spans="1:35" x14ac:dyDescent="0.35">
      <c r="A2379" s="1" t="s">
        <v>21</v>
      </c>
      <c r="B2379" s="1">
        <v>1</v>
      </c>
      <c r="C2379" s="1" t="s">
        <v>229</v>
      </c>
      <c r="D2379" s="1" t="s">
        <v>242</v>
      </c>
      <c r="E2379" s="1" t="s">
        <v>243</v>
      </c>
      <c r="F2379" s="1" t="s">
        <v>25</v>
      </c>
      <c r="G2379" s="1">
        <v>29</v>
      </c>
      <c r="H2379" s="1" t="s">
        <v>121</v>
      </c>
      <c r="I2379" s="1" t="s">
        <v>122</v>
      </c>
      <c r="J2379" s="2">
        <v>10199.32</v>
      </c>
      <c r="K2379" s="2">
        <v>15829.43</v>
      </c>
      <c r="L2379" s="2">
        <v>7914.7150000000001</v>
      </c>
      <c r="M2379" s="2">
        <v>3767.12</v>
      </c>
      <c r="N2379" s="2">
        <v>-4147.5950000000003</v>
      </c>
      <c r="O2379" s="2">
        <v>-52.403592548815702</v>
      </c>
      <c r="P2379" s="3" t="s">
        <v>28</v>
      </c>
      <c r="Q2379" s="3" t="s">
        <v>29</v>
      </c>
      <c r="R2379" s="1" t="s">
        <v>30</v>
      </c>
      <c r="S2379" s="1" t="s">
        <v>31</v>
      </c>
      <c r="T2379" s="1" t="s">
        <v>30</v>
      </c>
      <c r="U2379" s="1" t="s">
        <v>97</v>
      </c>
      <c r="V2379" s="1" t="s">
        <v>98</v>
      </c>
      <c r="W2379" s="1" t="s">
        <v>32</v>
      </c>
      <c r="X2379" s="1" t="s">
        <v>34</v>
      </c>
      <c r="Y2379" s="1">
        <v>-1</v>
      </c>
      <c r="Z2379" s="1">
        <v>3</v>
      </c>
      <c r="AA2379" s="1" t="s">
        <v>2121</v>
      </c>
      <c r="AB2379" s="1" t="s">
        <v>2140</v>
      </c>
      <c r="AC2379" s="1" t="s">
        <v>2142</v>
      </c>
      <c r="AE2379" s="2">
        <v>7534.2400000000007</v>
      </c>
      <c r="AF2379" s="2" t="s">
        <v>2152</v>
      </c>
      <c r="AG2379" s="48">
        <v>-15829.43</v>
      </c>
      <c r="AH2379" s="50">
        <v>-1</v>
      </c>
      <c r="AI2379" s="1">
        <v>3</v>
      </c>
    </row>
    <row r="2380" spans="1:35" x14ac:dyDescent="0.35">
      <c r="A2380" s="1" t="s">
        <v>21</v>
      </c>
      <c r="B2380" s="1">
        <v>1</v>
      </c>
      <c r="C2380" s="1" t="s">
        <v>229</v>
      </c>
      <c r="D2380" s="1" t="s">
        <v>246</v>
      </c>
      <c r="E2380" s="1" t="s">
        <v>247</v>
      </c>
      <c r="F2380" s="1" t="s">
        <v>25</v>
      </c>
      <c r="G2380" s="1">
        <v>29</v>
      </c>
      <c r="H2380" s="1" t="s">
        <v>121</v>
      </c>
      <c r="I2380" s="1" t="s">
        <v>122</v>
      </c>
      <c r="J2380" s="2">
        <v>599.71</v>
      </c>
      <c r="K2380" s="2">
        <v>447.35</v>
      </c>
      <c r="L2380" s="2">
        <v>223.67500000000001</v>
      </c>
      <c r="M2380" s="2">
        <v>280</v>
      </c>
      <c r="N2380" s="2">
        <v>56.325000000000003</v>
      </c>
      <c r="O2380" s="2">
        <v>25.181625125740499</v>
      </c>
      <c r="P2380" s="3" t="s">
        <v>73</v>
      </c>
      <c r="Q2380" s="3" t="s">
        <v>29</v>
      </c>
      <c r="R2380" s="1" t="s">
        <v>30</v>
      </c>
      <c r="S2380" s="1" t="s">
        <v>31</v>
      </c>
      <c r="T2380" s="1" t="s">
        <v>30</v>
      </c>
      <c r="U2380" s="1" t="s">
        <v>97</v>
      </c>
      <c r="V2380" s="1" t="s">
        <v>98</v>
      </c>
      <c r="W2380" s="1" t="s">
        <v>32</v>
      </c>
      <c r="X2380" s="1" t="s">
        <v>34</v>
      </c>
      <c r="Y2380" s="1">
        <v>-1</v>
      </c>
      <c r="Z2380" s="1">
        <v>3</v>
      </c>
      <c r="AA2380" s="1" t="s">
        <v>2129</v>
      </c>
      <c r="AB2380" s="1" t="s">
        <v>2140</v>
      </c>
      <c r="AC2380" s="1" t="s">
        <v>2144</v>
      </c>
      <c r="AE2380" s="2">
        <v>2000</v>
      </c>
      <c r="AF2380" s="2" t="s">
        <v>2152</v>
      </c>
      <c r="AG2380" s="48">
        <v>-447.35</v>
      </c>
      <c r="AH2380" s="50">
        <v>-1</v>
      </c>
      <c r="AI2380" s="1">
        <v>3</v>
      </c>
    </row>
    <row r="2381" spans="1:35" x14ac:dyDescent="0.35">
      <c r="A2381" s="1" t="s">
        <v>21</v>
      </c>
      <c r="B2381" s="1">
        <v>1</v>
      </c>
      <c r="C2381" s="1" t="s">
        <v>229</v>
      </c>
      <c r="D2381" s="1" t="s">
        <v>244</v>
      </c>
      <c r="E2381" s="1" t="s">
        <v>245</v>
      </c>
      <c r="F2381" s="1" t="s">
        <v>25</v>
      </c>
      <c r="G2381" s="1">
        <v>29</v>
      </c>
      <c r="H2381" s="1" t="s">
        <v>121</v>
      </c>
      <c r="I2381" s="1" t="s">
        <v>122</v>
      </c>
      <c r="J2381" s="2">
        <v>4345.33</v>
      </c>
      <c r="K2381" s="2">
        <v>13000</v>
      </c>
      <c r="L2381" s="2">
        <v>6500</v>
      </c>
      <c r="M2381" s="2">
        <v>23.4</v>
      </c>
      <c r="N2381" s="2">
        <v>-6476.6</v>
      </c>
      <c r="O2381" s="2">
        <v>-99.64</v>
      </c>
      <c r="P2381" s="3" t="s">
        <v>28</v>
      </c>
      <c r="Q2381" s="3" t="s">
        <v>29</v>
      </c>
      <c r="R2381" s="1" t="s">
        <v>30</v>
      </c>
      <c r="S2381" s="1" t="s">
        <v>31</v>
      </c>
      <c r="T2381" s="1" t="s">
        <v>30</v>
      </c>
      <c r="U2381" s="1" t="s">
        <v>97</v>
      </c>
      <c r="V2381" s="1" t="s">
        <v>98</v>
      </c>
      <c r="W2381" s="1" t="s">
        <v>32</v>
      </c>
      <c r="X2381" s="1" t="s">
        <v>34</v>
      </c>
      <c r="Y2381" s="1">
        <v>-1</v>
      </c>
      <c r="Z2381" s="1">
        <v>3</v>
      </c>
      <c r="AA2381" s="1" t="s">
        <v>2129</v>
      </c>
      <c r="AB2381" s="1" t="s">
        <v>2140</v>
      </c>
      <c r="AC2381" s="1" t="s">
        <v>2142</v>
      </c>
      <c r="AE2381" s="2">
        <v>13100</v>
      </c>
      <c r="AF2381" s="2" t="s">
        <v>2152</v>
      </c>
      <c r="AG2381" s="48">
        <v>-13000</v>
      </c>
      <c r="AH2381" s="50">
        <v>-1</v>
      </c>
      <c r="AI2381" s="1">
        <v>3</v>
      </c>
    </row>
    <row r="2382" spans="1:35" x14ac:dyDescent="0.35">
      <c r="A2382" s="1" t="s">
        <v>21</v>
      </c>
      <c r="B2382" s="1">
        <v>1</v>
      </c>
      <c r="C2382" s="1" t="s">
        <v>229</v>
      </c>
      <c r="D2382" s="1" t="s">
        <v>232</v>
      </c>
      <c r="E2382" s="1" t="s">
        <v>233</v>
      </c>
      <c r="F2382" s="1" t="s">
        <v>25</v>
      </c>
      <c r="G2382" s="1">
        <v>30</v>
      </c>
      <c r="H2382" s="1" t="s">
        <v>123</v>
      </c>
      <c r="I2382" s="1" t="s">
        <v>124</v>
      </c>
      <c r="J2382" s="2">
        <v>4636319.91</v>
      </c>
      <c r="K2382" s="2">
        <v>5490000</v>
      </c>
      <c r="L2382" s="2">
        <v>2745000</v>
      </c>
      <c r="M2382" s="2">
        <v>5915091.8700000001</v>
      </c>
      <c r="N2382" s="2">
        <v>3170091.87</v>
      </c>
      <c r="O2382" s="2">
        <v>115.486042622951</v>
      </c>
      <c r="P2382" s="3" t="s">
        <v>73</v>
      </c>
      <c r="Q2382" s="3" t="s">
        <v>29</v>
      </c>
      <c r="R2382" s="1" t="s">
        <v>30</v>
      </c>
      <c r="S2382" s="1" t="s">
        <v>31</v>
      </c>
      <c r="T2382" s="1" t="s">
        <v>30</v>
      </c>
      <c r="U2382" s="1" t="s">
        <v>97</v>
      </c>
      <c r="V2382" s="1" t="s">
        <v>98</v>
      </c>
      <c r="W2382" s="1" t="s">
        <v>32</v>
      </c>
      <c r="X2382" s="1" t="s">
        <v>34</v>
      </c>
      <c r="Y2382" s="1">
        <v>-1</v>
      </c>
      <c r="Z2382" s="1">
        <v>3</v>
      </c>
      <c r="AA2382" s="1" t="s">
        <v>2128</v>
      </c>
      <c r="AB2382" s="1" t="s">
        <v>2140</v>
      </c>
      <c r="AC2382" s="1" t="s">
        <v>2143</v>
      </c>
      <c r="AE2382" s="2">
        <v>5560000</v>
      </c>
      <c r="AF2382" s="2" t="s">
        <v>2152</v>
      </c>
      <c r="AG2382" s="48">
        <v>-5490000</v>
      </c>
      <c r="AH2382" s="50">
        <v>-1</v>
      </c>
      <c r="AI2382" s="1">
        <v>3</v>
      </c>
    </row>
    <row r="2383" spans="1:35" x14ac:dyDescent="0.35">
      <c r="A2383" s="1" t="s">
        <v>21</v>
      </c>
      <c r="B2383" s="1">
        <v>1</v>
      </c>
      <c r="C2383" s="1" t="s">
        <v>229</v>
      </c>
      <c r="D2383" s="1" t="s">
        <v>230</v>
      </c>
      <c r="E2383" s="1" t="s">
        <v>231</v>
      </c>
      <c r="F2383" s="1" t="s">
        <v>25</v>
      </c>
      <c r="G2383" s="1">
        <v>30</v>
      </c>
      <c r="H2383" s="1" t="s">
        <v>123</v>
      </c>
      <c r="I2383" s="1" t="s">
        <v>124</v>
      </c>
      <c r="J2383" s="2">
        <v>9020015.7400000002</v>
      </c>
      <c r="K2383" s="2">
        <v>21849247.550000001</v>
      </c>
      <c r="L2383" s="2">
        <v>10924623.775</v>
      </c>
      <c r="M2383" s="2">
        <v>23113177.879999999</v>
      </c>
      <c r="N2383" s="2">
        <v>12188554.105</v>
      </c>
      <c r="O2383" s="2">
        <v>111.56955476025099</v>
      </c>
      <c r="P2383" s="3" t="s">
        <v>73</v>
      </c>
      <c r="Q2383" s="3" t="s">
        <v>29</v>
      </c>
      <c r="R2383" s="1" t="s">
        <v>30</v>
      </c>
      <c r="S2383" s="1" t="s">
        <v>31</v>
      </c>
      <c r="T2383" s="1" t="s">
        <v>30</v>
      </c>
      <c r="U2383" s="1" t="s">
        <v>97</v>
      </c>
      <c r="V2383" s="1" t="s">
        <v>98</v>
      </c>
      <c r="W2383" s="1" t="s">
        <v>32</v>
      </c>
      <c r="X2383" s="1" t="s">
        <v>34</v>
      </c>
      <c r="Y2383" s="1">
        <v>-1</v>
      </c>
      <c r="Z2383" s="1">
        <v>3</v>
      </c>
      <c r="AA2383" s="1" t="s">
        <v>2128</v>
      </c>
      <c r="AB2383" s="1" t="s">
        <v>2140</v>
      </c>
      <c r="AC2383" s="1" t="s">
        <v>2143</v>
      </c>
      <c r="AE2383" s="2">
        <v>37114855.869999997</v>
      </c>
      <c r="AF2383" s="2" t="s">
        <v>2152</v>
      </c>
      <c r="AG2383" s="48">
        <v>-21849247.550000001</v>
      </c>
      <c r="AH2383" s="50">
        <v>-1</v>
      </c>
      <c r="AI2383" s="1">
        <v>3</v>
      </c>
    </row>
    <row r="2384" spans="1:35" x14ac:dyDescent="0.35">
      <c r="A2384" s="1" t="s">
        <v>21</v>
      </c>
      <c r="B2384" s="1">
        <v>1</v>
      </c>
      <c r="C2384" s="1" t="s">
        <v>229</v>
      </c>
      <c r="D2384" s="1" t="s">
        <v>234</v>
      </c>
      <c r="E2384" s="1" t="s">
        <v>235</v>
      </c>
      <c r="F2384" s="1" t="s">
        <v>56</v>
      </c>
      <c r="G2384" s="1">
        <v>30</v>
      </c>
      <c r="H2384" s="1" t="s">
        <v>123</v>
      </c>
      <c r="I2384" s="1" t="s">
        <v>124</v>
      </c>
      <c r="J2384" s="2">
        <v>27012676.98</v>
      </c>
      <c r="K2384" s="2">
        <v>25318259.239999998</v>
      </c>
      <c r="L2384" s="2">
        <v>12659129.619999999</v>
      </c>
      <c r="M2384" s="2">
        <v>11557661.59</v>
      </c>
      <c r="N2384" s="2">
        <v>-1101468.03</v>
      </c>
      <c r="O2384" s="2">
        <v>-8.7009775795312496</v>
      </c>
      <c r="P2384" s="3" t="s">
        <v>28</v>
      </c>
      <c r="Q2384" s="3" t="s">
        <v>29</v>
      </c>
      <c r="R2384" s="1" t="s">
        <v>30</v>
      </c>
      <c r="S2384" s="1" t="s">
        <v>31</v>
      </c>
      <c r="T2384" s="1" t="s">
        <v>30</v>
      </c>
      <c r="U2384" s="1" t="s">
        <v>97</v>
      </c>
      <c r="V2384" s="1" t="s">
        <v>98</v>
      </c>
      <c r="W2384" s="1" t="s">
        <v>32</v>
      </c>
      <c r="X2384" s="1" t="s">
        <v>34</v>
      </c>
      <c r="Y2384" s="1">
        <v>-1</v>
      </c>
      <c r="Z2384" s="1">
        <v>3</v>
      </c>
      <c r="AA2384" s="1" t="s">
        <v>2128</v>
      </c>
      <c r="AB2384" s="1" t="s">
        <v>2140</v>
      </c>
      <c r="AC2384" s="1" t="s">
        <v>2123</v>
      </c>
      <c r="AE2384" s="2">
        <v>29611148.834285714</v>
      </c>
      <c r="AF2384" s="2" t="s">
        <v>2152</v>
      </c>
      <c r="AG2384" s="48">
        <v>-25318259.239999998</v>
      </c>
      <c r="AH2384" s="50">
        <v>-1</v>
      </c>
      <c r="AI2384" s="1">
        <v>3</v>
      </c>
    </row>
    <row r="2385" spans="1:35" x14ac:dyDescent="0.35">
      <c r="A2385" s="1" t="s">
        <v>21</v>
      </c>
      <c r="B2385" s="1">
        <v>1</v>
      </c>
      <c r="C2385" s="1" t="s">
        <v>229</v>
      </c>
      <c r="D2385" s="1" t="s">
        <v>236</v>
      </c>
      <c r="E2385" s="1" t="s">
        <v>237</v>
      </c>
      <c r="F2385" s="1" t="s">
        <v>56</v>
      </c>
      <c r="G2385" s="1">
        <v>30</v>
      </c>
      <c r="H2385" s="1" t="s">
        <v>123</v>
      </c>
      <c r="I2385" s="1" t="s">
        <v>124</v>
      </c>
      <c r="J2385" s="2">
        <v>11871384.720000001</v>
      </c>
      <c r="K2385" s="2">
        <v>5834695.7300000004</v>
      </c>
      <c r="L2385" s="2">
        <v>2917347.8650000002</v>
      </c>
      <c r="M2385" s="2">
        <v>2276338.9700000002</v>
      </c>
      <c r="N2385" s="2">
        <v>-641008.89500000002</v>
      </c>
      <c r="O2385" s="2">
        <v>-21.9723161125319</v>
      </c>
      <c r="P2385" s="3" t="s">
        <v>28</v>
      </c>
      <c r="Q2385" s="3" t="s">
        <v>29</v>
      </c>
      <c r="R2385" s="1" t="s">
        <v>30</v>
      </c>
      <c r="S2385" s="1" t="s">
        <v>31</v>
      </c>
      <c r="T2385" s="1" t="s">
        <v>30</v>
      </c>
      <c r="U2385" s="1" t="s">
        <v>97</v>
      </c>
      <c r="V2385" s="1" t="s">
        <v>98</v>
      </c>
      <c r="W2385" s="1" t="s">
        <v>32</v>
      </c>
      <c r="X2385" s="1" t="s">
        <v>34</v>
      </c>
      <c r="Y2385" s="1">
        <v>-1</v>
      </c>
      <c r="Z2385" s="1">
        <v>3</v>
      </c>
      <c r="AA2385" s="1" t="s">
        <v>2129</v>
      </c>
      <c r="AB2385" s="1" t="s">
        <v>2140</v>
      </c>
      <c r="AC2385" s="1" t="s">
        <v>2123</v>
      </c>
      <c r="AE2385" s="2">
        <v>11356874.970000001</v>
      </c>
      <c r="AF2385" s="2" t="s">
        <v>2152</v>
      </c>
      <c r="AG2385" s="48">
        <v>-5834695.7300000004</v>
      </c>
      <c r="AH2385" s="50">
        <v>-1</v>
      </c>
      <c r="AI2385" s="1">
        <v>3</v>
      </c>
    </row>
    <row r="2386" spans="1:35" x14ac:dyDescent="0.35">
      <c r="A2386" s="1" t="s">
        <v>21</v>
      </c>
      <c r="B2386" s="1">
        <v>1</v>
      </c>
      <c r="C2386" s="1" t="s">
        <v>229</v>
      </c>
      <c r="D2386" s="1" t="s">
        <v>240</v>
      </c>
      <c r="E2386" s="1" t="s">
        <v>241</v>
      </c>
      <c r="F2386" s="1" t="s">
        <v>25</v>
      </c>
      <c r="G2386" s="1">
        <v>30</v>
      </c>
      <c r="H2386" s="1" t="s">
        <v>123</v>
      </c>
      <c r="I2386" s="1" t="s">
        <v>124</v>
      </c>
      <c r="J2386" s="2">
        <v>6325011</v>
      </c>
      <c r="K2386" s="2">
        <v>3005365.97</v>
      </c>
      <c r="L2386" s="2">
        <v>1502682.9850000001</v>
      </c>
      <c r="M2386" s="2">
        <v>3676782.6</v>
      </c>
      <c r="N2386" s="2">
        <v>2174099.6150000002</v>
      </c>
      <c r="O2386" s="2">
        <v>144.68118935944401</v>
      </c>
      <c r="P2386" s="3" t="s">
        <v>73</v>
      </c>
      <c r="Q2386" s="3" t="s">
        <v>29</v>
      </c>
      <c r="R2386" s="1" t="s">
        <v>30</v>
      </c>
      <c r="S2386" s="1" t="s">
        <v>31</v>
      </c>
      <c r="T2386" s="1" t="s">
        <v>30</v>
      </c>
      <c r="U2386" s="1" t="s">
        <v>97</v>
      </c>
      <c r="V2386" s="1" t="s">
        <v>98</v>
      </c>
      <c r="W2386" s="1" t="s">
        <v>32</v>
      </c>
      <c r="X2386" s="1" t="s">
        <v>34</v>
      </c>
      <c r="Y2386" s="1">
        <v>-1</v>
      </c>
      <c r="Z2386" s="1">
        <v>3</v>
      </c>
      <c r="AA2386" s="1" t="s">
        <v>2127</v>
      </c>
      <c r="AB2386" s="1" t="s">
        <v>2140</v>
      </c>
      <c r="AC2386" s="1" t="s">
        <v>2143</v>
      </c>
      <c r="AE2386" s="2">
        <v>4319818.0999999996</v>
      </c>
      <c r="AF2386" s="2" t="s">
        <v>2152</v>
      </c>
      <c r="AG2386" s="48">
        <v>-3005365.97</v>
      </c>
      <c r="AH2386" s="50">
        <v>-1</v>
      </c>
      <c r="AI2386" s="1">
        <v>3</v>
      </c>
    </row>
    <row r="2387" spans="1:35" x14ac:dyDescent="0.35">
      <c r="A2387" s="1" t="s">
        <v>21</v>
      </c>
      <c r="B2387" s="1">
        <v>1</v>
      </c>
      <c r="C2387" s="1" t="s">
        <v>229</v>
      </c>
      <c r="D2387" s="1" t="s">
        <v>246</v>
      </c>
      <c r="E2387" s="1" t="s">
        <v>247</v>
      </c>
      <c r="F2387" s="1" t="s">
        <v>25</v>
      </c>
      <c r="G2387" s="1">
        <v>30</v>
      </c>
      <c r="H2387" s="1" t="s">
        <v>123</v>
      </c>
      <c r="I2387" s="1" t="s">
        <v>124</v>
      </c>
      <c r="J2387" s="2">
        <v>12068940.199999999</v>
      </c>
      <c r="K2387" s="2">
        <v>10948194.57</v>
      </c>
      <c r="L2387" s="2">
        <v>5474097.2850000001</v>
      </c>
      <c r="M2387" s="2">
        <v>5953102.2999999998</v>
      </c>
      <c r="N2387" s="2">
        <v>479005.01500000001</v>
      </c>
      <c r="O2387" s="2">
        <v>8.7503928056331599</v>
      </c>
      <c r="P2387" s="3" t="s">
        <v>73</v>
      </c>
      <c r="Q2387" s="3" t="s">
        <v>29</v>
      </c>
      <c r="R2387" s="1" t="s">
        <v>30</v>
      </c>
      <c r="S2387" s="1" t="s">
        <v>31</v>
      </c>
      <c r="T2387" s="1" t="s">
        <v>30</v>
      </c>
      <c r="U2387" s="1" t="s">
        <v>97</v>
      </c>
      <c r="V2387" s="1" t="s">
        <v>98</v>
      </c>
      <c r="W2387" s="1" t="s">
        <v>32</v>
      </c>
      <c r="X2387" s="1" t="s">
        <v>34</v>
      </c>
      <c r="Y2387" s="1">
        <v>-1</v>
      </c>
      <c r="Z2387" s="1">
        <v>3</v>
      </c>
      <c r="AA2387" s="1" t="s">
        <v>2129</v>
      </c>
      <c r="AB2387" s="1" t="s">
        <v>2140</v>
      </c>
      <c r="AC2387" s="1" t="s">
        <v>2125</v>
      </c>
      <c r="AE2387" s="2">
        <v>10788666.26621143</v>
      </c>
      <c r="AF2387" s="2" t="s">
        <v>2152</v>
      </c>
      <c r="AG2387" s="48">
        <v>-10948194.57</v>
      </c>
      <c r="AH2387" s="50">
        <v>-1</v>
      </c>
      <c r="AI2387" s="1">
        <v>3</v>
      </c>
    </row>
    <row r="2388" spans="1:35" x14ac:dyDescent="0.35">
      <c r="A2388" s="1" t="s">
        <v>21</v>
      </c>
      <c r="B2388" s="1">
        <v>1</v>
      </c>
      <c r="C2388" s="1" t="s">
        <v>229</v>
      </c>
      <c r="D2388" s="1" t="s">
        <v>242</v>
      </c>
      <c r="E2388" s="1" t="s">
        <v>243</v>
      </c>
      <c r="F2388" s="1" t="s">
        <v>25</v>
      </c>
      <c r="G2388" s="1">
        <v>30</v>
      </c>
      <c r="H2388" s="1" t="s">
        <v>123</v>
      </c>
      <c r="I2388" s="1" t="s">
        <v>124</v>
      </c>
      <c r="J2388" s="2">
        <v>26438991.059999999</v>
      </c>
      <c r="K2388" s="2">
        <v>27399700</v>
      </c>
      <c r="L2388" s="2">
        <v>13699850</v>
      </c>
      <c r="M2388" s="2">
        <v>16901910.780000001</v>
      </c>
      <c r="N2388" s="2">
        <v>3202060.78</v>
      </c>
      <c r="O2388" s="2">
        <v>23.3729623317044</v>
      </c>
      <c r="P2388" s="3" t="s">
        <v>73</v>
      </c>
      <c r="Q2388" s="3" t="s">
        <v>29</v>
      </c>
      <c r="R2388" s="1" t="s">
        <v>30</v>
      </c>
      <c r="S2388" s="1" t="s">
        <v>31</v>
      </c>
      <c r="T2388" s="1" t="s">
        <v>30</v>
      </c>
      <c r="U2388" s="1" t="s">
        <v>97</v>
      </c>
      <c r="V2388" s="1" t="s">
        <v>98</v>
      </c>
      <c r="W2388" s="1" t="s">
        <v>32</v>
      </c>
      <c r="X2388" s="1" t="s">
        <v>34</v>
      </c>
      <c r="Y2388" s="1">
        <v>-1</v>
      </c>
      <c r="Z2388" s="1">
        <v>3</v>
      </c>
      <c r="AA2388" s="1" t="s">
        <v>2121</v>
      </c>
      <c r="AB2388" s="1" t="s">
        <v>2140</v>
      </c>
      <c r="AC2388" s="1" t="s">
        <v>2125</v>
      </c>
      <c r="AE2388" s="2">
        <v>28280019</v>
      </c>
      <c r="AF2388" s="2" t="s">
        <v>2152</v>
      </c>
      <c r="AG2388" s="48">
        <v>-27399700</v>
      </c>
      <c r="AH2388" s="50">
        <v>-1</v>
      </c>
      <c r="AI2388" s="1">
        <v>3</v>
      </c>
    </row>
    <row r="2389" spans="1:35" x14ac:dyDescent="0.35">
      <c r="A2389" s="1" t="s">
        <v>21</v>
      </c>
      <c r="B2389" s="1">
        <v>1</v>
      </c>
      <c r="C2389" s="1" t="s">
        <v>229</v>
      </c>
      <c r="D2389" s="1" t="s">
        <v>244</v>
      </c>
      <c r="E2389" s="1" t="s">
        <v>245</v>
      </c>
      <c r="F2389" s="1" t="s">
        <v>25</v>
      </c>
      <c r="G2389" s="1">
        <v>30</v>
      </c>
      <c r="H2389" s="1" t="s">
        <v>123</v>
      </c>
      <c r="I2389" s="1" t="s">
        <v>124</v>
      </c>
      <c r="J2389" s="2">
        <v>27157495.359999999</v>
      </c>
      <c r="K2389" s="2">
        <v>32571830</v>
      </c>
      <c r="L2389" s="2">
        <v>16285915</v>
      </c>
      <c r="M2389" s="2">
        <v>16226134.84</v>
      </c>
      <c r="N2389" s="2">
        <v>-59780.160000000003</v>
      </c>
      <c r="O2389" s="2">
        <v>-0.36706663395946698</v>
      </c>
      <c r="P2389" s="3" t="s">
        <v>28</v>
      </c>
      <c r="Q2389" s="3" t="s">
        <v>29</v>
      </c>
      <c r="R2389" s="1" t="s">
        <v>30</v>
      </c>
      <c r="S2389" s="1" t="s">
        <v>31</v>
      </c>
      <c r="T2389" s="1" t="s">
        <v>30</v>
      </c>
      <c r="U2389" s="1" t="s">
        <v>97</v>
      </c>
      <c r="V2389" s="1" t="s">
        <v>98</v>
      </c>
      <c r="W2389" s="1" t="s">
        <v>32</v>
      </c>
      <c r="X2389" s="1" t="s">
        <v>34</v>
      </c>
      <c r="Y2389" s="1">
        <v>-1</v>
      </c>
      <c r="Z2389" s="1">
        <v>3</v>
      </c>
      <c r="AA2389" s="1" t="s">
        <v>2129</v>
      </c>
      <c r="AB2389" s="1" t="s">
        <v>2126</v>
      </c>
      <c r="AC2389" s="1" t="s">
        <v>2126</v>
      </c>
      <c r="AE2389" s="2">
        <v>32462150</v>
      </c>
      <c r="AF2389" s="2" t="s">
        <v>2152</v>
      </c>
      <c r="AG2389" s="48">
        <v>-32571830</v>
      </c>
      <c r="AH2389" s="50">
        <v>-1</v>
      </c>
      <c r="AI2389" s="1">
        <v>3</v>
      </c>
    </row>
    <row r="2390" spans="1:35" x14ac:dyDescent="0.35">
      <c r="A2390" s="1" t="s">
        <v>21</v>
      </c>
      <c r="B2390" s="1">
        <v>1</v>
      </c>
      <c r="C2390" s="1" t="s">
        <v>229</v>
      </c>
      <c r="D2390" s="1" t="s">
        <v>238</v>
      </c>
      <c r="E2390" s="1" t="s">
        <v>239</v>
      </c>
      <c r="F2390" s="1" t="s">
        <v>25</v>
      </c>
      <c r="G2390" s="1">
        <v>30</v>
      </c>
      <c r="H2390" s="1" t="s">
        <v>123</v>
      </c>
      <c r="I2390" s="1" t="s">
        <v>124</v>
      </c>
      <c r="J2390" s="2">
        <v>24381149.350000001</v>
      </c>
      <c r="K2390" s="2">
        <v>20904600</v>
      </c>
      <c r="L2390" s="2">
        <v>10452300</v>
      </c>
      <c r="M2390" s="2">
        <v>10788580.9</v>
      </c>
      <c r="N2390" s="2">
        <v>336280.9</v>
      </c>
      <c r="O2390" s="2">
        <v>3.2172909311826099</v>
      </c>
      <c r="P2390" s="3" t="s">
        <v>73</v>
      </c>
      <c r="Q2390" s="3" t="s">
        <v>29</v>
      </c>
      <c r="R2390" s="1" t="s">
        <v>30</v>
      </c>
      <c r="S2390" s="1" t="s">
        <v>31</v>
      </c>
      <c r="T2390" s="1" t="s">
        <v>30</v>
      </c>
      <c r="U2390" s="1" t="s">
        <v>97</v>
      </c>
      <c r="V2390" s="1" t="s">
        <v>98</v>
      </c>
      <c r="W2390" s="1" t="s">
        <v>32</v>
      </c>
      <c r="X2390" s="1" t="s">
        <v>34</v>
      </c>
      <c r="Y2390" s="1">
        <v>-1</v>
      </c>
      <c r="Z2390" s="1">
        <v>3</v>
      </c>
      <c r="AA2390" s="1" t="s">
        <v>2121</v>
      </c>
      <c r="AB2390" s="1" t="s">
        <v>2126</v>
      </c>
      <c r="AC2390" s="1" t="s">
        <v>2126</v>
      </c>
      <c r="AE2390" s="2">
        <v>21610055</v>
      </c>
      <c r="AF2390" s="2" t="s">
        <v>2152</v>
      </c>
      <c r="AG2390" s="48">
        <v>-20904600</v>
      </c>
      <c r="AH2390" s="50">
        <v>-1</v>
      </c>
      <c r="AI2390" s="1">
        <v>3</v>
      </c>
    </row>
    <row r="2391" spans="1:35" x14ac:dyDescent="0.35">
      <c r="A2391" s="1" t="s">
        <v>21</v>
      </c>
      <c r="B2391" s="1">
        <v>1</v>
      </c>
      <c r="C2391" s="1" t="s">
        <v>229</v>
      </c>
      <c r="D2391" s="1" t="s">
        <v>232</v>
      </c>
      <c r="E2391" s="1" t="s">
        <v>233</v>
      </c>
      <c r="F2391" s="1" t="s">
        <v>25</v>
      </c>
      <c r="G2391" s="1">
        <v>31</v>
      </c>
      <c r="H2391" s="1" t="s">
        <v>125</v>
      </c>
      <c r="I2391" s="1" t="s">
        <v>126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3" t="s">
        <v>73</v>
      </c>
      <c r="Q2391" s="3" t="s">
        <v>29</v>
      </c>
      <c r="R2391" s="1" t="s">
        <v>30</v>
      </c>
      <c r="S2391" s="1" t="s">
        <v>31</v>
      </c>
      <c r="T2391" s="1" t="s">
        <v>30</v>
      </c>
      <c r="U2391" s="1" t="s">
        <v>97</v>
      </c>
      <c r="V2391" s="1" t="s">
        <v>98</v>
      </c>
      <c r="W2391" s="1" t="s">
        <v>32</v>
      </c>
      <c r="X2391" s="1" t="s">
        <v>34</v>
      </c>
      <c r="Y2391" s="1">
        <v>-1</v>
      </c>
      <c r="Z2391" s="1">
        <v>0</v>
      </c>
      <c r="AA2391" s="1" t="s">
        <v>2128</v>
      </c>
      <c r="AB2391" s="1" t="s">
        <v>2126</v>
      </c>
      <c r="AC2391" s="1" t="s">
        <v>2126</v>
      </c>
      <c r="AE2391" s="2">
        <v>0</v>
      </c>
      <c r="AF2391" s="2" t="s">
        <v>2153</v>
      </c>
      <c r="AG2391" s="48">
        <v>0</v>
      </c>
      <c r="AH2391" s="50" t="e">
        <v>#DIV/0!</v>
      </c>
      <c r="AI2391" s="1">
        <v>0</v>
      </c>
    </row>
    <row r="2392" spans="1:35" x14ac:dyDescent="0.35">
      <c r="A2392" s="1" t="s">
        <v>21</v>
      </c>
      <c r="B2392" s="1">
        <v>1</v>
      </c>
      <c r="C2392" s="1" t="s">
        <v>229</v>
      </c>
      <c r="D2392" s="1" t="s">
        <v>230</v>
      </c>
      <c r="E2392" s="1" t="s">
        <v>231</v>
      </c>
      <c r="F2392" s="1" t="s">
        <v>25</v>
      </c>
      <c r="G2392" s="1">
        <v>31</v>
      </c>
      <c r="H2392" s="1" t="s">
        <v>125</v>
      </c>
      <c r="I2392" s="1" t="s">
        <v>126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3" t="s">
        <v>73</v>
      </c>
      <c r="Q2392" s="3" t="s">
        <v>29</v>
      </c>
      <c r="R2392" s="1" t="s">
        <v>30</v>
      </c>
      <c r="S2392" s="1" t="s">
        <v>31</v>
      </c>
      <c r="T2392" s="1" t="s">
        <v>30</v>
      </c>
      <c r="U2392" s="1" t="s">
        <v>97</v>
      </c>
      <c r="V2392" s="1" t="s">
        <v>98</v>
      </c>
      <c r="W2392" s="1" t="s">
        <v>32</v>
      </c>
      <c r="X2392" s="1" t="s">
        <v>34</v>
      </c>
      <c r="Y2392" s="1">
        <v>-1</v>
      </c>
      <c r="Z2392" s="1">
        <v>0</v>
      </c>
      <c r="AA2392" s="1" t="s">
        <v>2128</v>
      </c>
      <c r="AB2392" s="1" t="s">
        <v>2126</v>
      </c>
      <c r="AC2392" s="1" t="s">
        <v>2126</v>
      </c>
      <c r="AE2392" s="2">
        <v>0</v>
      </c>
      <c r="AF2392" s="2" t="s">
        <v>2153</v>
      </c>
      <c r="AG2392" s="48">
        <v>0</v>
      </c>
      <c r="AH2392" s="50" t="e">
        <v>#DIV/0!</v>
      </c>
      <c r="AI2392" s="1">
        <v>0</v>
      </c>
    </row>
    <row r="2393" spans="1:35" x14ac:dyDescent="0.35">
      <c r="A2393" s="1" t="s">
        <v>21</v>
      </c>
      <c r="B2393" s="1">
        <v>1</v>
      </c>
      <c r="C2393" s="1" t="s">
        <v>229</v>
      </c>
      <c r="D2393" s="1" t="s">
        <v>234</v>
      </c>
      <c r="E2393" s="1" t="s">
        <v>235</v>
      </c>
      <c r="F2393" s="1" t="s">
        <v>56</v>
      </c>
      <c r="G2393" s="1">
        <v>31</v>
      </c>
      <c r="H2393" s="1" t="s">
        <v>125</v>
      </c>
      <c r="I2393" s="1" t="s">
        <v>126</v>
      </c>
      <c r="J2393" s="2">
        <v>864701997.42999995</v>
      </c>
      <c r="K2393" s="2">
        <v>871763750</v>
      </c>
      <c r="L2393" s="2">
        <v>435881875</v>
      </c>
      <c r="M2393" s="2">
        <v>497603182.19999999</v>
      </c>
      <c r="N2393" s="2">
        <v>61721307.200000003</v>
      </c>
      <c r="O2393" s="2">
        <v>14.160099499434301</v>
      </c>
      <c r="P2393" s="3" t="s">
        <v>73</v>
      </c>
      <c r="Q2393" s="3" t="s">
        <v>29</v>
      </c>
      <c r="R2393" s="1" t="s">
        <v>30</v>
      </c>
      <c r="S2393" s="1" t="s">
        <v>31</v>
      </c>
      <c r="T2393" s="1" t="s">
        <v>30</v>
      </c>
      <c r="U2393" s="1" t="s">
        <v>97</v>
      </c>
      <c r="V2393" s="1" t="s">
        <v>98</v>
      </c>
      <c r="W2393" s="1" t="s">
        <v>32</v>
      </c>
      <c r="X2393" s="1" t="s">
        <v>34</v>
      </c>
      <c r="Y2393" s="1">
        <v>-1</v>
      </c>
      <c r="Z2393" s="1">
        <v>0</v>
      </c>
      <c r="AA2393" s="1" t="s">
        <v>2128</v>
      </c>
      <c r="AB2393" s="1" t="s">
        <v>2140</v>
      </c>
      <c r="AC2393" s="1" t="s">
        <v>2125</v>
      </c>
      <c r="AE2393" s="2">
        <v>982504264.92000008</v>
      </c>
      <c r="AF2393" s="2" t="s">
        <v>2152</v>
      </c>
      <c r="AG2393" s="48">
        <v>-871763750</v>
      </c>
      <c r="AH2393" s="50">
        <v>-1</v>
      </c>
      <c r="AI2393" s="1">
        <v>0</v>
      </c>
    </row>
    <row r="2394" spans="1:35" x14ac:dyDescent="0.35">
      <c r="A2394" s="1" t="s">
        <v>21</v>
      </c>
      <c r="B2394" s="1">
        <v>1</v>
      </c>
      <c r="C2394" s="1" t="s">
        <v>229</v>
      </c>
      <c r="D2394" s="1" t="s">
        <v>236</v>
      </c>
      <c r="E2394" s="1" t="s">
        <v>237</v>
      </c>
      <c r="F2394" s="1" t="s">
        <v>56</v>
      </c>
      <c r="G2394" s="1">
        <v>31</v>
      </c>
      <c r="H2394" s="1" t="s">
        <v>125</v>
      </c>
      <c r="I2394" s="1" t="s">
        <v>126</v>
      </c>
      <c r="J2394" s="2">
        <v>681252833.23000002</v>
      </c>
      <c r="K2394" s="2">
        <v>749812778.48000002</v>
      </c>
      <c r="L2394" s="2">
        <v>374906389.24000001</v>
      </c>
      <c r="M2394" s="2">
        <v>348857926.54000002</v>
      </c>
      <c r="N2394" s="2">
        <v>-26048462.699999999</v>
      </c>
      <c r="O2394" s="2">
        <v>-6.9479911379490602</v>
      </c>
      <c r="P2394" s="3" t="s">
        <v>28</v>
      </c>
      <c r="Q2394" s="3" t="s">
        <v>29</v>
      </c>
      <c r="R2394" s="1" t="s">
        <v>30</v>
      </c>
      <c r="S2394" s="1" t="s">
        <v>31</v>
      </c>
      <c r="T2394" s="1" t="s">
        <v>30</v>
      </c>
      <c r="U2394" s="1" t="s">
        <v>97</v>
      </c>
      <c r="V2394" s="1" t="s">
        <v>98</v>
      </c>
      <c r="W2394" s="1" t="s">
        <v>32</v>
      </c>
      <c r="X2394" s="1" t="s">
        <v>34</v>
      </c>
      <c r="Y2394" s="1">
        <v>-1</v>
      </c>
      <c r="Z2394" s="1">
        <v>0</v>
      </c>
      <c r="AA2394" s="1" t="s">
        <v>2129</v>
      </c>
      <c r="AB2394" s="1" t="s">
        <v>2140</v>
      </c>
      <c r="AC2394" s="1" t="s">
        <v>2123</v>
      </c>
      <c r="AE2394" s="2">
        <v>697642363.07999992</v>
      </c>
      <c r="AF2394" s="2" t="s">
        <v>2152</v>
      </c>
      <c r="AG2394" s="48">
        <v>-749812778.48000002</v>
      </c>
      <c r="AH2394" s="50">
        <v>-1</v>
      </c>
      <c r="AI2394" s="1">
        <v>0</v>
      </c>
    </row>
    <row r="2395" spans="1:35" x14ac:dyDescent="0.35">
      <c r="A2395" s="1" t="s">
        <v>21</v>
      </c>
      <c r="B2395" s="1">
        <v>1</v>
      </c>
      <c r="C2395" s="1" t="s">
        <v>229</v>
      </c>
      <c r="D2395" s="1" t="s">
        <v>244</v>
      </c>
      <c r="E2395" s="1" t="s">
        <v>245</v>
      </c>
      <c r="F2395" s="1" t="s">
        <v>25</v>
      </c>
      <c r="G2395" s="1">
        <v>31</v>
      </c>
      <c r="H2395" s="1" t="s">
        <v>125</v>
      </c>
      <c r="I2395" s="1" t="s">
        <v>126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3" t="s">
        <v>73</v>
      </c>
      <c r="Q2395" s="3" t="s">
        <v>29</v>
      </c>
      <c r="R2395" s="1" t="s">
        <v>30</v>
      </c>
      <c r="S2395" s="1" t="s">
        <v>31</v>
      </c>
      <c r="T2395" s="1" t="s">
        <v>30</v>
      </c>
      <c r="U2395" s="1" t="s">
        <v>97</v>
      </c>
      <c r="V2395" s="1" t="s">
        <v>98</v>
      </c>
      <c r="W2395" s="1" t="s">
        <v>32</v>
      </c>
      <c r="X2395" s="1" t="s">
        <v>34</v>
      </c>
      <c r="Y2395" s="1">
        <v>-1</v>
      </c>
      <c r="Z2395" s="1">
        <v>0</v>
      </c>
      <c r="AA2395" s="1" t="s">
        <v>2129</v>
      </c>
      <c r="AB2395" s="1" t="s">
        <v>2126</v>
      </c>
      <c r="AC2395" s="1" t="s">
        <v>2126</v>
      </c>
      <c r="AE2395" s="2">
        <v>0</v>
      </c>
      <c r="AF2395" s="2" t="s">
        <v>2153</v>
      </c>
      <c r="AG2395" s="48">
        <v>0</v>
      </c>
      <c r="AH2395" s="50" t="e">
        <v>#DIV/0!</v>
      </c>
      <c r="AI2395" s="1">
        <v>0</v>
      </c>
    </row>
    <row r="2396" spans="1:35" x14ac:dyDescent="0.35">
      <c r="A2396" s="1" t="s">
        <v>21</v>
      </c>
      <c r="B2396" s="1">
        <v>1</v>
      </c>
      <c r="C2396" s="1" t="s">
        <v>229</v>
      </c>
      <c r="D2396" s="1" t="s">
        <v>240</v>
      </c>
      <c r="E2396" s="1" t="s">
        <v>241</v>
      </c>
      <c r="F2396" s="1" t="s">
        <v>25</v>
      </c>
      <c r="G2396" s="1">
        <v>31</v>
      </c>
      <c r="H2396" s="1" t="s">
        <v>125</v>
      </c>
      <c r="I2396" s="1" t="s">
        <v>126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3" t="s">
        <v>73</v>
      </c>
      <c r="Q2396" s="3" t="s">
        <v>29</v>
      </c>
      <c r="R2396" s="1" t="s">
        <v>30</v>
      </c>
      <c r="S2396" s="1" t="s">
        <v>31</v>
      </c>
      <c r="T2396" s="1" t="s">
        <v>30</v>
      </c>
      <c r="U2396" s="1" t="s">
        <v>97</v>
      </c>
      <c r="V2396" s="1" t="s">
        <v>98</v>
      </c>
      <c r="W2396" s="1" t="s">
        <v>32</v>
      </c>
      <c r="X2396" s="1" t="s">
        <v>34</v>
      </c>
      <c r="Y2396" s="1">
        <v>-1</v>
      </c>
      <c r="Z2396" s="1">
        <v>0</v>
      </c>
      <c r="AA2396" s="1" t="s">
        <v>2127</v>
      </c>
      <c r="AB2396" s="1" t="s">
        <v>2126</v>
      </c>
      <c r="AC2396" s="1" t="s">
        <v>2126</v>
      </c>
      <c r="AE2396" s="2">
        <v>0</v>
      </c>
      <c r="AF2396" s="2" t="s">
        <v>2153</v>
      </c>
      <c r="AG2396" s="48">
        <v>0</v>
      </c>
      <c r="AH2396" s="50" t="e">
        <v>#DIV/0!</v>
      </c>
      <c r="AI2396" s="1">
        <v>0</v>
      </c>
    </row>
    <row r="2397" spans="1:35" x14ac:dyDescent="0.35">
      <c r="A2397" s="1" t="s">
        <v>21</v>
      </c>
      <c r="B2397" s="1">
        <v>1</v>
      </c>
      <c r="C2397" s="1" t="s">
        <v>229</v>
      </c>
      <c r="D2397" s="1" t="s">
        <v>242</v>
      </c>
      <c r="E2397" s="1" t="s">
        <v>243</v>
      </c>
      <c r="F2397" s="1" t="s">
        <v>25</v>
      </c>
      <c r="G2397" s="1">
        <v>31</v>
      </c>
      <c r="H2397" s="1" t="s">
        <v>125</v>
      </c>
      <c r="I2397" s="1" t="s">
        <v>126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3" t="s">
        <v>73</v>
      </c>
      <c r="Q2397" s="3" t="s">
        <v>29</v>
      </c>
      <c r="R2397" s="1" t="s">
        <v>30</v>
      </c>
      <c r="S2397" s="1" t="s">
        <v>31</v>
      </c>
      <c r="T2397" s="1" t="s">
        <v>30</v>
      </c>
      <c r="U2397" s="1" t="s">
        <v>97</v>
      </c>
      <c r="V2397" s="1" t="s">
        <v>98</v>
      </c>
      <c r="W2397" s="1" t="s">
        <v>32</v>
      </c>
      <c r="X2397" s="1" t="s">
        <v>34</v>
      </c>
      <c r="Y2397" s="1">
        <v>-1</v>
      </c>
      <c r="Z2397" s="1">
        <v>0</v>
      </c>
      <c r="AA2397" s="1" t="s">
        <v>2121</v>
      </c>
      <c r="AB2397" s="1" t="s">
        <v>2126</v>
      </c>
      <c r="AC2397" s="1" t="s">
        <v>2126</v>
      </c>
      <c r="AE2397" s="2">
        <v>0</v>
      </c>
      <c r="AF2397" s="2" t="s">
        <v>2153</v>
      </c>
      <c r="AG2397" s="48">
        <v>0</v>
      </c>
      <c r="AH2397" s="50" t="e">
        <v>#DIV/0!</v>
      </c>
      <c r="AI2397" s="1">
        <v>0</v>
      </c>
    </row>
    <row r="2398" spans="1:35" x14ac:dyDescent="0.35">
      <c r="A2398" s="1" t="s">
        <v>21</v>
      </c>
      <c r="B2398" s="1">
        <v>1</v>
      </c>
      <c r="C2398" s="1" t="s">
        <v>229</v>
      </c>
      <c r="D2398" s="1" t="s">
        <v>246</v>
      </c>
      <c r="E2398" s="1" t="s">
        <v>247</v>
      </c>
      <c r="F2398" s="1" t="s">
        <v>25</v>
      </c>
      <c r="G2398" s="1">
        <v>31</v>
      </c>
      <c r="H2398" s="1" t="s">
        <v>125</v>
      </c>
      <c r="I2398" s="1" t="s">
        <v>126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3" t="s">
        <v>73</v>
      </c>
      <c r="Q2398" s="3" t="s">
        <v>29</v>
      </c>
      <c r="R2398" s="1" t="s">
        <v>30</v>
      </c>
      <c r="S2398" s="1" t="s">
        <v>31</v>
      </c>
      <c r="T2398" s="1" t="s">
        <v>30</v>
      </c>
      <c r="U2398" s="1" t="s">
        <v>97</v>
      </c>
      <c r="V2398" s="1" t="s">
        <v>98</v>
      </c>
      <c r="W2398" s="1" t="s">
        <v>32</v>
      </c>
      <c r="X2398" s="1" t="s">
        <v>34</v>
      </c>
      <c r="Y2398" s="1">
        <v>-1</v>
      </c>
      <c r="Z2398" s="1">
        <v>0</v>
      </c>
      <c r="AA2398" s="1" t="s">
        <v>2129</v>
      </c>
      <c r="AB2398" s="1" t="s">
        <v>2126</v>
      </c>
      <c r="AC2398" s="1" t="s">
        <v>2126</v>
      </c>
      <c r="AE2398" s="2">
        <v>0</v>
      </c>
      <c r="AF2398" s="2" t="s">
        <v>2153</v>
      </c>
      <c r="AG2398" s="48">
        <v>0</v>
      </c>
      <c r="AH2398" s="50" t="e">
        <v>#DIV/0!</v>
      </c>
      <c r="AI2398" s="1">
        <v>0</v>
      </c>
    </row>
    <row r="2399" spans="1:35" x14ac:dyDescent="0.35">
      <c r="A2399" s="1" t="s">
        <v>21</v>
      </c>
      <c r="B2399" s="1">
        <v>1</v>
      </c>
      <c r="C2399" s="1" t="s">
        <v>229</v>
      </c>
      <c r="D2399" s="1" t="s">
        <v>238</v>
      </c>
      <c r="E2399" s="1" t="s">
        <v>239</v>
      </c>
      <c r="F2399" s="1" t="s">
        <v>25</v>
      </c>
      <c r="G2399" s="1">
        <v>31</v>
      </c>
      <c r="H2399" s="1" t="s">
        <v>125</v>
      </c>
      <c r="I2399" s="1" t="s">
        <v>126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3" t="s">
        <v>73</v>
      </c>
      <c r="Q2399" s="3" t="s">
        <v>29</v>
      </c>
      <c r="R2399" s="1" t="s">
        <v>30</v>
      </c>
      <c r="S2399" s="1" t="s">
        <v>31</v>
      </c>
      <c r="T2399" s="1" t="s">
        <v>30</v>
      </c>
      <c r="U2399" s="1" t="s">
        <v>97</v>
      </c>
      <c r="V2399" s="1" t="s">
        <v>98</v>
      </c>
      <c r="W2399" s="1" t="s">
        <v>32</v>
      </c>
      <c r="X2399" s="1" t="s">
        <v>34</v>
      </c>
      <c r="Y2399" s="1">
        <v>-1</v>
      </c>
      <c r="Z2399" s="1">
        <v>0</v>
      </c>
      <c r="AA2399" s="1" t="s">
        <v>2121</v>
      </c>
      <c r="AB2399" s="1" t="s">
        <v>2126</v>
      </c>
      <c r="AC2399" s="1" t="s">
        <v>2126</v>
      </c>
      <c r="AE2399" s="2">
        <v>0</v>
      </c>
      <c r="AF2399" s="2" t="s">
        <v>2153</v>
      </c>
      <c r="AG2399" s="48">
        <v>0</v>
      </c>
      <c r="AH2399" s="50" t="e">
        <v>#DIV/0!</v>
      </c>
      <c r="AI2399" s="1">
        <v>0</v>
      </c>
    </row>
    <row r="2400" spans="1:35" x14ac:dyDescent="0.35">
      <c r="A2400" s="1" t="s">
        <v>21</v>
      </c>
      <c r="B2400" s="1">
        <v>1</v>
      </c>
      <c r="C2400" s="1" t="s">
        <v>229</v>
      </c>
      <c r="D2400" s="1" t="s">
        <v>232</v>
      </c>
      <c r="E2400" s="1" t="s">
        <v>233</v>
      </c>
      <c r="F2400" s="1" t="s">
        <v>25</v>
      </c>
      <c r="G2400" s="1">
        <v>32</v>
      </c>
      <c r="H2400" s="1" t="s">
        <v>127</v>
      </c>
      <c r="I2400" s="1" t="s">
        <v>98</v>
      </c>
      <c r="K2400" s="2">
        <v>50780188.140000001</v>
      </c>
      <c r="L2400" s="2">
        <v>25390094.07</v>
      </c>
      <c r="M2400" s="2">
        <v>29155828.760000002</v>
      </c>
      <c r="N2400" s="2">
        <v>3765734.69</v>
      </c>
      <c r="O2400" s="2">
        <v>14.8315113745461</v>
      </c>
      <c r="P2400" s="3" t="s">
        <v>73</v>
      </c>
      <c r="Q2400" s="3" t="s">
        <v>29</v>
      </c>
      <c r="R2400" s="1" t="s">
        <v>30</v>
      </c>
      <c r="S2400" s="1" t="s">
        <v>31</v>
      </c>
      <c r="T2400" s="1" t="s">
        <v>30</v>
      </c>
      <c r="Z2400" s="1">
        <v>4</v>
      </c>
      <c r="AA2400" s="1" t="s">
        <v>2128</v>
      </c>
      <c r="AB2400" s="1" t="s">
        <v>2140</v>
      </c>
      <c r="AC2400" s="1" t="s">
        <v>2125</v>
      </c>
      <c r="AE2400" s="2">
        <v>50815805.717</v>
      </c>
      <c r="AF2400" s="2" t="s">
        <v>2152</v>
      </c>
      <c r="AG2400" s="48">
        <v>-50780188.140000001</v>
      </c>
      <c r="AH2400" s="50">
        <v>-1</v>
      </c>
      <c r="AI2400" s="1">
        <v>4</v>
      </c>
    </row>
    <row r="2401" spans="1:35" x14ac:dyDescent="0.35">
      <c r="A2401" s="1" t="s">
        <v>21</v>
      </c>
      <c r="B2401" s="1">
        <v>1</v>
      </c>
      <c r="C2401" s="1" t="s">
        <v>229</v>
      </c>
      <c r="D2401" s="1" t="s">
        <v>230</v>
      </c>
      <c r="E2401" s="1" t="s">
        <v>231</v>
      </c>
      <c r="F2401" s="1" t="s">
        <v>25</v>
      </c>
      <c r="G2401" s="1">
        <v>32</v>
      </c>
      <c r="H2401" s="1" t="s">
        <v>127</v>
      </c>
      <c r="I2401" s="1" t="s">
        <v>98</v>
      </c>
      <c r="K2401" s="2">
        <v>75495700.790000007</v>
      </c>
      <c r="L2401" s="2">
        <v>37747850.395000003</v>
      </c>
      <c r="M2401" s="2">
        <v>50610594.630000003</v>
      </c>
      <c r="N2401" s="2">
        <v>12862744.234999999</v>
      </c>
      <c r="O2401" s="2">
        <v>34.075435025841301</v>
      </c>
      <c r="P2401" s="3" t="s">
        <v>73</v>
      </c>
      <c r="Q2401" s="3" t="s">
        <v>29</v>
      </c>
      <c r="R2401" s="1" t="s">
        <v>30</v>
      </c>
      <c r="S2401" s="1" t="s">
        <v>31</v>
      </c>
      <c r="T2401" s="1" t="s">
        <v>30</v>
      </c>
      <c r="Z2401" s="1">
        <v>4</v>
      </c>
      <c r="AA2401" s="1" t="s">
        <v>2128</v>
      </c>
      <c r="AB2401" s="1" t="s">
        <v>2140</v>
      </c>
      <c r="AC2401" s="1" t="s">
        <v>2144</v>
      </c>
      <c r="AE2401" s="2">
        <v>92368529.090000004</v>
      </c>
      <c r="AF2401" s="2" t="s">
        <v>2152</v>
      </c>
      <c r="AG2401" s="48">
        <v>-75495700.790000007</v>
      </c>
      <c r="AH2401" s="50">
        <v>-1</v>
      </c>
      <c r="AI2401" s="1">
        <v>4</v>
      </c>
    </row>
    <row r="2402" spans="1:35" x14ac:dyDescent="0.35">
      <c r="A2402" s="1" t="s">
        <v>21</v>
      </c>
      <c r="B2402" s="1">
        <v>1</v>
      </c>
      <c r="C2402" s="1" t="s">
        <v>229</v>
      </c>
      <c r="D2402" s="1" t="s">
        <v>236</v>
      </c>
      <c r="E2402" s="1" t="s">
        <v>237</v>
      </c>
      <c r="F2402" s="1" t="s">
        <v>56</v>
      </c>
      <c r="G2402" s="1">
        <v>32</v>
      </c>
      <c r="H2402" s="1" t="s">
        <v>127</v>
      </c>
      <c r="I2402" s="1" t="s">
        <v>98</v>
      </c>
      <c r="K2402" s="2">
        <v>1550759192.9400001</v>
      </c>
      <c r="L2402" s="2">
        <v>775379596.47000003</v>
      </c>
      <c r="M2402" s="2">
        <v>750517066.77999997</v>
      </c>
      <c r="N2402" s="2">
        <v>-24862529.690000001</v>
      </c>
      <c r="O2402" s="2">
        <v>-3.2064977983931202</v>
      </c>
      <c r="P2402" s="3" t="s">
        <v>28</v>
      </c>
      <c r="Q2402" s="3" t="s">
        <v>29</v>
      </c>
      <c r="R2402" s="1" t="s">
        <v>30</v>
      </c>
      <c r="S2402" s="1" t="s">
        <v>31</v>
      </c>
      <c r="T2402" s="1" t="s">
        <v>30</v>
      </c>
      <c r="Z2402" s="1">
        <v>4</v>
      </c>
      <c r="AA2402" s="1" t="s">
        <v>2129</v>
      </c>
      <c r="AB2402" s="1" t="s">
        <v>2126</v>
      </c>
      <c r="AC2402" s="1" t="s">
        <v>2126</v>
      </c>
      <c r="AE2402" s="2">
        <v>1509991626.0799999</v>
      </c>
      <c r="AF2402" s="2" t="s">
        <v>2152</v>
      </c>
      <c r="AG2402" s="48">
        <v>-1550759192.9400001</v>
      </c>
      <c r="AH2402" s="50">
        <v>-1</v>
      </c>
      <c r="AI2402" s="1">
        <v>4</v>
      </c>
    </row>
    <row r="2403" spans="1:35" x14ac:dyDescent="0.35">
      <c r="A2403" s="1" t="s">
        <v>21</v>
      </c>
      <c r="B2403" s="1">
        <v>1</v>
      </c>
      <c r="C2403" s="1" t="s">
        <v>229</v>
      </c>
      <c r="D2403" s="1" t="s">
        <v>234</v>
      </c>
      <c r="E2403" s="1" t="s">
        <v>235</v>
      </c>
      <c r="F2403" s="1" t="s">
        <v>56</v>
      </c>
      <c r="G2403" s="1">
        <v>32</v>
      </c>
      <c r="H2403" s="1" t="s">
        <v>127</v>
      </c>
      <c r="I2403" s="1" t="s">
        <v>98</v>
      </c>
      <c r="K2403" s="2">
        <v>2108964892.9400001</v>
      </c>
      <c r="L2403" s="2">
        <v>1054482446.47</v>
      </c>
      <c r="M2403" s="2">
        <v>1056899832.3200001</v>
      </c>
      <c r="N2403" s="2">
        <v>2417385.85</v>
      </c>
      <c r="O2403" s="2">
        <v>0.22924856246706399</v>
      </c>
      <c r="P2403" s="3" t="s">
        <v>73</v>
      </c>
      <c r="Q2403" s="3" t="s">
        <v>29</v>
      </c>
      <c r="R2403" s="1" t="s">
        <v>30</v>
      </c>
      <c r="S2403" s="1" t="s">
        <v>31</v>
      </c>
      <c r="T2403" s="1" t="s">
        <v>30</v>
      </c>
      <c r="Z2403" s="1">
        <v>4</v>
      </c>
      <c r="AA2403" s="1" t="s">
        <v>2128</v>
      </c>
      <c r="AB2403" s="1" t="s">
        <v>2126</v>
      </c>
      <c r="AC2403" s="1" t="s">
        <v>2126</v>
      </c>
      <c r="AE2403" s="2">
        <v>2274513221.4430714</v>
      </c>
      <c r="AF2403" s="2" t="s">
        <v>2152</v>
      </c>
      <c r="AG2403" s="48">
        <v>-2108964892.9400001</v>
      </c>
      <c r="AH2403" s="50">
        <v>-1</v>
      </c>
      <c r="AI2403" s="1">
        <v>4</v>
      </c>
    </row>
    <row r="2404" spans="1:35" x14ac:dyDescent="0.35">
      <c r="A2404" s="1" t="s">
        <v>21</v>
      </c>
      <c r="B2404" s="1">
        <v>1</v>
      </c>
      <c r="C2404" s="1" t="s">
        <v>229</v>
      </c>
      <c r="D2404" s="1" t="s">
        <v>246</v>
      </c>
      <c r="E2404" s="1" t="s">
        <v>247</v>
      </c>
      <c r="F2404" s="1" t="s">
        <v>25</v>
      </c>
      <c r="G2404" s="1">
        <v>32</v>
      </c>
      <c r="H2404" s="1" t="s">
        <v>127</v>
      </c>
      <c r="I2404" s="1" t="s">
        <v>98</v>
      </c>
      <c r="K2404" s="2">
        <v>120891383.22</v>
      </c>
      <c r="L2404" s="2">
        <v>60445691.609999999</v>
      </c>
      <c r="M2404" s="2">
        <v>62122804.340000004</v>
      </c>
      <c r="N2404" s="2">
        <v>1677112.73</v>
      </c>
      <c r="O2404" s="2">
        <v>2.7745777826827598</v>
      </c>
      <c r="P2404" s="3" t="s">
        <v>73</v>
      </c>
      <c r="Q2404" s="3" t="s">
        <v>29</v>
      </c>
      <c r="R2404" s="1" t="s">
        <v>30</v>
      </c>
      <c r="S2404" s="1" t="s">
        <v>31</v>
      </c>
      <c r="T2404" s="1" t="s">
        <v>30</v>
      </c>
      <c r="Z2404" s="1">
        <v>4</v>
      </c>
      <c r="AA2404" s="1" t="s">
        <v>2129</v>
      </c>
      <c r="AB2404" s="1" t="s">
        <v>2126</v>
      </c>
      <c r="AC2404" s="1" t="s">
        <v>2126</v>
      </c>
      <c r="AE2404" s="2">
        <v>126407246.2594478</v>
      </c>
      <c r="AF2404" s="2" t="s">
        <v>2152</v>
      </c>
      <c r="AG2404" s="48">
        <v>-120891383.22</v>
      </c>
      <c r="AH2404" s="50">
        <v>-1</v>
      </c>
      <c r="AI2404" s="1">
        <v>4</v>
      </c>
    </row>
    <row r="2405" spans="1:35" x14ac:dyDescent="0.35">
      <c r="A2405" s="1" t="s">
        <v>21</v>
      </c>
      <c r="B2405" s="1">
        <v>1</v>
      </c>
      <c r="C2405" s="1" t="s">
        <v>229</v>
      </c>
      <c r="D2405" s="1" t="s">
        <v>244</v>
      </c>
      <c r="E2405" s="1" t="s">
        <v>245</v>
      </c>
      <c r="F2405" s="1" t="s">
        <v>25</v>
      </c>
      <c r="G2405" s="1">
        <v>32</v>
      </c>
      <c r="H2405" s="1" t="s">
        <v>127</v>
      </c>
      <c r="I2405" s="1" t="s">
        <v>98</v>
      </c>
      <c r="K2405" s="2">
        <v>180239006.78999999</v>
      </c>
      <c r="L2405" s="2">
        <v>90119503.394999996</v>
      </c>
      <c r="M2405" s="2">
        <v>89842516.280000001</v>
      </c>
      <c r="N2405" s="2">
        <v>-276987.11499999999</v>
      </c>
      <c r="O2405" s="2">
        <v>-0.30735534991348801</v>
      </c>
      <c r="P2405" s="3" t="s">
        <v>28</v>
      </c>
      <c r="Q2405" s="3" t="s">
        <v>29</v>
      </c>
      <c r="R2405" s="1" t="s">
        <v>30</v>
      </c>
      <c r="S2405" s="1" t="s">
        <v>31</v>
      </c>
      <c r="T2405" s="1" t="s">
        <v>30</v>
      </c>
      <c r="Z2405" s="1">
        <v>4</v>
      </c>
      <c r="AA2405" s="1" t="s">
        <v>2129</v>
      </c>
      <c r="AB2405" s="1" t="s">
        <v>2126</v>
      </c>
      <c r="AC2405" s="1" t="s">
        <v>2126</v>
      </c>
      <c r="AE2405" s="2">
        <v>186412847.28</v>
      </c>
      <c r="AF2405" s="2" t="s">
        <v>2152</v>
      </c>
      <c r="AG2405" s="48">
        <v>-180239006.78999999</v>
      </c>
      <c r="AH2405" s="50">
        <v>-1</v>
      </c>
      <c r="AI2405" s="1">
        <v>4</v>
      </c>
    </row>
    <row r="2406" spans="1:35" x14ac:dyDescent="0.35">
      <c r="A2406" s="1" t="s">
        <v>21</v>
      </c>
      <c r="B2406" s="1">
        <v>1</v>
      </c>
      <c r="C2406" s="1" t="s">
        <v>229</v>
      </c>
      <c r="D2406" s="1" t="s">
        <v>242</v>
      </c>
      <c r="E2406" s="1" t="s">
        <v>243</v>
      </c>
      <c r="F2406" s="1" t="s">
        <v>25</v>
      </c>
      <c r="G2406" s="1">
        <v>32</v>
      </c>
      <c r="H2406" s="1" t="s">
        <v>127</v>
      </c>
      <c r="I2406" s="1" t="s">
        <v>98</v>
      </c>
      <c r="K2406" s="2">
        <v>221449659.25999999</v>
      </c>
      <c r="L2406" s="2">
        <v>110724829.63</v>
      </c>
      <c r="M2406" s="2">
        <v>102695963.79000001</v>
      </c>
      <c r="N2406" s="2">
        <v>-8028865.8399999999</v>
      </c>
      <c r="O2406" s="2">
        <v>-7.2511882536459096</v>
      </c>
      <c r="P2406" s="3" t="s">
        <v>28</v>
      </c>
      <c r="Q2406" s="3" t="s">
        <v>29</v>
      </c>
      <c r="R2406" s="1" t="s">
        <v>30</v>
      </c>
      <c r="S2406" s="1" t="s">
        <v>31</v>
      </c>
      <c r="T2406" s="1" t="s">
        <v>30</v>
      </c>
      <c r="Z2406" s="1">
        <v>4</v>
      </c>
      <c r="AA2406" s="1" t="s">
        <v>2121</v>
      </c>
      <c r="AB2406" s="1" t="s">
        <v>2140</v>
      </c>
      <c r="AC2406" s="1" t="s">
        <v>2123</v>
      </c>
      <c r="AE2406" s="2">
        <v>209221885.78000003</v>
      </c>
      <c r="AF2406" s="2" t="s">
        <v>2152</v>
      </c>
      <c r="AG2406" s="48">
        <v>-221449659.25999999</v>
      </c>
      <c r="AH2406" s="50">
        <v>-1</v>
      </c>
      <c r="AI2406" s="1">
        <v>4</v>
      </c>
    </row>
    <row r="2407" spans="1:35" x14ac:dyDescent="0.35">
      <c r="A2407" s="1" t="s">
        <v>21</v>
      </c>
      <c r="B2407" s="1">
        <v>1</v>
      </c>
      <c r="C2407" s="1" t="s">
        <v>229</v>
      </c>
      <c r="D2407" s="1" t="s">
        <v>240</v>
      </c>
      <c r="E2407" s="1" t="s">
        <v>241</v>
      </c>
      <c r="F2407" s="1" t="s">
        <v>25</v>
      </c>
      <c r="G2407" s="1">
        <v>32</v>
      </c>
      <c r="H2407" s="1" t="s">
        <v>127</v>
      </c>
      <c r="I2407" s="1" t="s">
        <v>98</v>
      </c>
      <c r="K2407" s="2">
        <v>96723552.939999998</v>
      </c>
      <c r="L2407" s="2">
        <v>48361776.469999999</v>
      </c>
      <c r="M2407" s="2">
        <v>49024905.18</v>
      </c>
      <c r="N2407" s="2">
        <v>663128.71</v>
      </c>
      <c r="O2407" s="2">
        <v>1.3711835222003399</v>
      </c>
      <c r="P2407" s="3" t="s">
        <v>73</v>
      </c>
      <c r="Q2407" s="3" t="s">
        <v>29</v>
      </c>
      <c r="R2407" s="1" t="s">
        <v>30</v>
      </c>
      <c r="S2407" s="1" t="s">
        <v>31</v>
      </c>
      <c r="T2407" s="1" t="s">
        <v>30</v>
      </c>
      <c r="Z2407" s="1">
        <v>4</v>
      </c>
      <c r="AA2407" s="1" t="s">
        <v>2127</v>
      </c>
      <c r="AB2407" s="1" t="s">
        <v>2126</v>
      </c>
      <c r="AC2407" s="1" t="s">
        <v>2126</v>
      </c>
      <c r="AE2407" s="2">
        <v>98652551.439999983</v>
      </c>
      <c r="AF2407" s="2" t="s">
        <v>2152</v>
      </c>
      <c r="AG2407" s="48">
        <v>-96723552.939999998</v>
      </c>
      <c r="AH2407" s="50">
        <v>-1</v>
      </c>
      <c r="AI2407" s="1">
        <v>4</v>
      </c>
    </row>
    <row r="2408" spans="1:35" x14ac:dyDescent="0.35">
      <c r="A2408" s="1" t="s">
        <v>21</v>
      </c>
      <c r="B2408" s="1">
        <v>1</v>
      </c>
      <c r="C2408" s="1" t="s">
        <v>229</v>
      </c>
      <c r="D2408" s="1" t="s">
        <v>238</v>
      </c>
      <c r="E2408" s="1" t="s">
        <v>239</v>
      </c>
      <c r="F2408" s="1" t="s">
        <v>25</v>
      </c>
      <c r="G2408" s="1">
        <v>32</v>
      </c>
      <c r="H2408" s="1" t="s">
        <v>127</v>
      </c>
      <c r="I2408" s="1" t="s">
        <v>98</v>
      </c>
      <c r="K2408" s="2">
        <v>112214693.03</v>
      </c>
      <c r="L2408" s="2">
        <v>56107346.515000001</v>
      </c>
      <c r="M2408" s="2">
        <v>81712584.950000003</v>
      </c>
      <c r="N2408" s="2">
        <v>25605238.434999999</v>
      </c>
      <c r="O2408" s="2">
        <v>45.636160013652699</v>
      </c>
      <c r="P2408" s="3" t="s">
        <v>73</v>
      </c>
      <c r="Q2408" s="3" t="s">
        <v>29</v>
      </c>
      <c r="R2408" s="1" t="s">
        <v>30</v>
      </c>
      <c r="S2408" s="1" t="s">
        <v>31</v>
      </c>
      <c r="T2408" s="1" t="s">
        <v>30</v>
      </c>
      <c r="Z2408" s="1">
        <v>4</v>
      </c>
      <c r="AA2408" s="1" t="s">
        <v>2121</v>
      </c>
      <c r="AB2408" s="1" t="s">
        <v>2140</v>
      </c>
      <c r="AC2408" s="1" t="s">
        <v>2144</v>
      </c>
      <c r="AE2408" s="2">
        <v>171801754.32839996</v>
      </c>
      <c r="AF2408" s="2" t="s">
        <v>2152</v>
      </c>
      <c r="AG2408" s="48">
        <v>-112214693.03</v>
      </c>
      <c r="AH2408" s="50">
        <v>-1</v>
      </c>
      <c r="AI2408" s="1">
        <v>4</v>
      </c>
    </row>
    <row r="2409" spans="1:35" x14ac:dyDescent="0.35">
      <c r="A2409" s="1" t="s">
        <v>21</v>
      </c>
      <c r="B2409" s="1">
        <v>1</v>
      </c>
      <c r="C2409" s="1" t="s">
        <v>229</v>
      </c>
      <c r="D2409" s="1" t="s">
        <v>232</v>
      </c>
      <c r="E2409" s="1" t="s">
        <v>233</v>
      </c>
      <c r="F2409" s="1" t="s">
        <v>25</v>
      </c>
      <c r="G2409" s="1">
        <v>33</v>
      </c>
      <c r="H2409" s="1" t="s">
        <v>128</v>
      </c>
      <c r="I2409" s="1" t="s">
        <v>34</v>
      </c>
      <c r="K2409" s="2">
        <v>-3597218.89</v>
      </c>
      <c r="L2409" s="2">
        <v>-1798609.4450000001</v>
      </c>
      <c r="M2409" s="2">
        <v>11486555.42</v>
      </c>
      <c r="N2409" s="2">
        <v>13285164.865</v>
      </c>
      <c r="O2409" s="2">
        <v>-738.63533308644401</v>
      </c>
      <c r="P2409" s="3" t="s">
        <v>28</v>
      </c>
      <c r="Q2409" s="3" t="s">
        <v>29</v>
      </c>
      <c r="R2409" s="1" t="s">
        <v>30</v>
      </c>
      <c r="S2409" s="1" t="s">
        <v>31</v>
      </c>
      <c r="T2409" s="1" t="s">
        <v>30</v>
      </c>
      <c r="Z2409" s="1">
        <v>0</v>
      </c>
      <c r="AA2409" s="1" t="s">
        <v>2128</v>
      </c>
      <c r="AB2409" s="1" t="s">
        <v>2140</v>
      </c>
      <c r="AC2409" s="1" t="s">
        <v>2146</v>
      </c>
      <c r="AE2409" s="2">
        <v>-2656590.8889999986</v>
      </c>
      <c r="AF2409" s="2" t="s">
        <v>2151</v>
      </c>
      <c r="AG2409" s="48">
        <v>3597218.89</v>
      </c>
      <c r="AH2409" s="50">
        <v>-1</v>
      </c>
      <c r="AI2409" s="1">
        <v>0</v>
      </c>
    </row>
    <row r="2410" spans="1:35" x14ac:dyDescent="0.35">
      <c r="A2410" s="1" t="s">
        <v>21</v>
      </c>
      <c r="B2410" s="1">
        <v>1</v>
      </c>
      <c r="C2410" s="1" t="s">
        <v>229</v>
      </c>
      <c r="D2410" s="1" t="s">
        <v>230</v>
      </c>
      <c r="E2410" s="1" t="s">
        <v>231</v>
      </c>
      <c r="F2410" s="1" t="s">
        <v>25</v>
      </c>
      <c r="G2410" s="1">
        <v>33</v>
      </c>
      <c r="H2410" s="1" t="s">
        <v>128</v>
      </c>
      <c r="I2410" s="1" t="s">
        <v>34</v>
      </c>
      <c r="K2410" s="2">
        <v>7196076.4900000002</v>
      </c>
      <c r="L2410" s="2">
        <v>3598038.2450000001</v>
      </c>
      <c r="M2410" s="2">
        <v>5265661.2699999902</v>
      </c>
      <c r="N2410" s="2">
        <v>1667623.0249999899</v>
      </c>
      <c r="O2410" s="2">
        <v>46.348118375823198</v>
      </c>
      <c r="P2410" s="3" t="s">
        <v>28</v>
      </c>
      <c r="Q2410" s="3" t="s">
        <v>29</v>
      </c>
      <c r="R2410" s="1" t="s">
        <v>30</v>
      </c>
      <c r="S2410" s="1" t="s">
        <v>31</v>
      </c>
      <c r="T2410" s="1" t="s">
        <v>30</v>
      </c>
      <c r="Z2410" s="1">
        <v>0</v>
      </c>
      <c r="AA2410" s="1" t="s">
        <v>2128</v>
      </c>
      <c r="AB2410" s="1" t="s">
        <v>2140</v>
      </c>
      <c r="AC2410" s="1" t="s">
        <v>2144</v>
      </c>
      <c r="AE2410" s="2">
        <v>7911751.5299999863</v>
      </c>
      <c r="AF2410" s="2" t="s">
        <v>2152</v>
      </c>
      <c r="AG2410" s="48">
        <v>-7196076.4900000002</v>
      </c>
      <c r="AH2410" s="50">
        <v>-1</v>
      </c>
      <c r="AI2410" s="1">
        <v>0</v>
      </c>
    </row>
    <row r="2411" spans="1:35" x14ac:dyDescent="0.35">
      <c r="A2411" s="1" t="s">
        <v>21</v>
      </c>
      <c r="B2411" s="1">
        <v>1</v>
      </c>
      <c r="C2411" s="1" t="s">
        <v>229</v>
      </c>
      <c r="D2411" s="1" t="s">
        <v>236</v>
      </c>
      <c r="E2411" s="1" t="s">
        <v>237</v>
      </c>
      <c r="F2411" s="1" t="s">
        <v>56</v>
      </c>
      <c r="G2411" s="1">
        <v>33</v>
      </c>
      <c r="H2411" s="1" t="s">
        <v>128</v>
      </c>
      <c r="I2411" s="1" t="s">
        <v>34</v>
      </c>
      <c r="K2411" s="2">
        <v>-6008708.7699999996</v>
      </c>
      <c r="L2411" s="2">
        <v>-3004354.3849999998</v>
      </c>
      <c r="M2411" s="2">
        <v>49901116.709999897</v>
      </c>
      <c r="N2411" s="2">
        <v>52905471.094999902</v>
      </c>
      <c r="O2411" s="2">
        <v>-1760.95973761098</v>
      </c>
      <c r="P2411" s="3" t="s">
        <v>28</v>
      </c>
      <c r="Q2411" s="3" t="s">
        <v>29</v>
      </c>
      <c r="R2411" s="1" t="s">
        <v>30</v>
      </c>
      <c r="S2411" s="1" t="s">
        <v>31</v>
      </c>
      <c r="T2411" s="1" t="s">
        <v>30</v>
      </c>
      <c r="Z2411" s="1">
        <v>0</v>
      </c>
      <c r="AA2411" s="1" t="s">
        <v>2129</v>
      </c>
      <c r="AB2411" s="1" t="s">
        <v>2140</v>
      </c>
      <c r="AC2411" s="1" t="s">
        <v>2146</v>
      </c>
      <c r="AE2411" s="2">
        <v>40543532.299999952</v>
      </c>
      <c r="AF2411" s="2" t="s">
        <v>2151</v>
      </c>
      <c r="AG2411" s="48">
        <v>6008708.7699999996</v>
      </c>
      <c r="AH2411" s="50">
        <v>-1</v>
      </c>
      <c r="AI2411" s="1">
        <v>0</v>
      </c>
    </row>
    <row r="2412" spans="1:35" x14ac:dyDescent="0.35">
      <c r="A2412" s="1" t="s">
        <v>21</v>
      </c>
      <c r="B2412" s="1">
        <v>1</v>
      </c>
      <c r="C2412" s="1" t="s">
        <v>229</v>
      </c>
      <c r="D2412" s="1" t="s">
        <v>234</v>
      </c>
      <c r="E2412" s="1" t="s">
        <v>235</v>
      </c>
      <c r="F2412" s="1" t="s">
        <v>56</v>
      </c>
      <c r="G2412" s="1">
        <v>33</v>
      </c>
      <c r="H2412" s="1" t="s">
        <v>128</v>
      </c>
      <c r="I2412" s="1" t="s">
        <v>34</v>
      </c>
      <c r="K2412" s="2">
        <v>-104136569.14</v>
      </c>
      <c r="L2412" s="2">
        <v>-52068284.57</v>
      </c>
      <c r="M2412" s="2">
        <v>87557593.981999502</v>
      </c>
      <c r="N2412" s="2">
        <v>139625878.55199999</v>
      </c>
      <c r="O2412" s="2">
        <v>-268.15916772577401</v>
      </c>
      <c r="P2412" s="3" t="s">
        <v>28</v>
      </c>
      <c r="Q2412" s="3" t="s">
        <v>29</v>
      </c>
      <c r="R2412" s="1" t="s">
        <v>30</v>
      </c>
      <c r="S2412" s="1" t="s">
        <v>31</v>
      </c>
      <c r="T2412" s="1" t="s">
        <v>30</v>
      </c>
      <c r="Z2412" s="1">
        <v>0</v>
      </c>
      <c r="AA2412" s="1" t="s">
        <v>2128</v>
      </c>
      <c r="AB2412" s="1" t="s">
        <v>2140</v>
      </c>
      <c r="AC2412" s="1" t="s">
        <v>2146</v>
      </c>
      <c r="AE2412" s="2">
        <v>-31853831.215357304</v>
      </c>
      <c r="AF2412" s="2" t="s">
        <v>2151</v>
      </c>
      <c r="AG2412" s="48">
        <v>104136569.14</v>
      </c>
      <c r="AH2412" s="50">
        <v>-1</v>
      </c>
      <c r="AI2412" s="1">
        <v>0</v>
      </c>
    </row>
    <row r="2413" spans="1:35" x14ac:dyDescent="0.35">
      <c r="A2413" s="1" t="s">
        <v>21</v>
      </c>
      <c r="B2413" s="1">
        <v>1</v>
      </c>
      <c r="C2413" s="1" t="s">
        <v>229</v>
      </c>
      <c r="D2413" s="1" t="s">
        <v>242</v>
      </c>
      <c r="E2413" s="1" t="s">
        <v>243</v>
      </c>
      <c r="F2413" s="1" t="s">
        <v>25</v>
      </c>
      <c r="G2413" s="1">
        <v>33</v>
      </c>
      <c r="H2413" s="1" t="s">
        <v>128</v>
      </c>
      <c r="I2413" s="1" t="s">
        <v>34</v>
      </c>
      <c r="K2413" s="2">
        <v>-249905.2</v>
      </c>
      <c r="L2413" s="2">
        <v>-124952.6</v>
      </c>
      <c r="M2413" s="2">
        <v>4895929.4099999797</v>
      </c>
      <c r="N2413" s="2">
        <v>5020882.0099999802</v>
      </c>
      <c r="O2413" s="2">
        <v>-4018.2293205583401</v>
      </c>
      <c r="P2413" s="3" t="s">
        <v>28</v>
      </c>
      <c r="Q2413" s="3" t="s">
        <v>29</v>
      </c>
      <c r="R2413" s="1" t="s">
        <v>30</v>
      </c>
      <c r="S2413" s="1" t="s">
        <v>31</v>
      </c>
      <c r="T2413" s="1" t="s">
        <v>30</v>
      </c>
      <c r="Z2413" s="1">
        <v>0</v>
      </c>
      <c r="AA2413" s="1" t="s">
        <v>2121</v>
      </c>
      <c r="AB2413" s="1" t="s">
        <v>2140</v>
      </c>
      <c r="AC2413" s="1" t="s">
        <v>2146</v>
      </c>
      <c r="AE2413" s="2">
        <v>272454.29999995232</v>
      </c>
      <c r="AF2413" s="2" t="s">
        <v>2151</v>
      </c>
      <c r="AG2413" s="48">
        <v>249905.2</v>
      </c>
      <c r="AH2413" s="50">
        <v>-1</v>
      </c>
      <c r="AI2413" s="1">
        <v>0</v>
      </c>
    </row>
    <row r="2414" spans="1:35" x14ac:dyDescent="0.35">
      <c r="A2414" s="1" t="s">
        <v>21</v>
      </c>
      <c r="B2414" s="1">
        <v>1</v>
      </c>
      <c r="C2414" s="1" t="s">
        <v>229</v>
      </c>
      <c r="D2414" s="1" t="s">
        <v>240</v>
      </c>
      <c r="E2414" s="1" t="s">
        <v>241</v>
      </c>
      <c r="F2414" s="1" t="s">
        <v>25</v>
      </c>
      <c r="G2414" s="1">
        <v>33</v>
      </c>
      <c r="H2414" s="1" t="s">
        <v>128</v>
      </c>
      <c r="I2414" s="1" t="s">
        <v>34</v>
      </c>
      <c r="K2414" s="2">
        <v>1093982.3899999999</v>
      </c>
      <c r="L2414" s="2">
        <v>546991.19499999995</v>
      </c>
      <c r="M2414" s="2">
        <v>15881415.789999999</v>
      </c>
      <c r="N2414" s="2">
        <v>15334424.595000001</v>
      </c>
      <c r="O2414" s="2">
        <v>2803.4134251466298</v>
      </c>
      <c r="P2414" s="3" t="s">
        <v>28</v>
      </c>
      <c r="Q2414" s="3" t="s">
        <v>29</v>
      </c>
      <c r="R2414" s="1" t="s">
        <v>30</v>
      </c>
      <c r="S2414" s="1" t="s">
        <v>31</v>
      </c>
      <c r="T2414" s="1" t="s">
        <v>30</v>
      </c>
      <c r="Z2414" s="1">
        <v>0</v>
      </c>
      <c r="AA2414" s="1" t="s">
        <v>2127</v>
      </c>
      <c r="AB2414" s="1" t="s">
        <v>2140</v>
      </c>
      <c r="AC2414" s="1" t="s">
        <v>2143</v>
      </c>
      <c r="AE2414" s="2">
        <v>7711496.1700000316</v>
      </c>
      <c r="AF2414" s="2" t="s">
        <v>2152</v>
      </c>
      <c r="AG2414" s="48">
        <v>-1093982.3899999999</v>
      </c>
      <c r="AH2414" s="50">
        <v>-1</v>
      </c>
      <c r="AI2414" s="1">
        <v>0</v>
      </c>
    </row>
    <row r="2415" spans="1:35" x14ac:dyDescent="0.35">
      <c r="A2415" s="1" t="s">
        <v>21</v>
      </c>
      <c r="B2415" s="1">
        <v>1</v>
      </c>
      <c r="C2415" s="1" t="s">
        <v>229</v>
      </c>
      <c r="D2415" s="1" t="s">
        <v>244</v>
      </c>
      <c r="E2415" s="1" t="s">
        <v>245</v>
      </c>
      <c r="F2415" s="1" t="s">
        <v>25</v>
      </c>
      <c r="G2415" s="1">
        <v>33</v>
      </c>
      <c r="H2415" s="1" t="s">
        <v>128</v>
      </c>
      <c r="I2415" s="1" t="s">
        <v>34</v>
      </c>
      <c r="K2415" s="2">
        <v>282046.21000000002</v>
      </c>
      <c r="L2415" s="2">
        <v>141023.10500000001</v>
      </c>
      <c r="M2415" s="2">
        <v>15010065.060000001</v>
      </c>
      <c r="N2415" s="2">
        <v>14869041.955</v>
      </c>
      <c r="O2415" s="2">
        <v>10543.692081521</v>
      </c>
      <c r="P2415" s="3" t="s">
        <v>28</v>
      </c>
      <c r="Q2415" s="3" t="s">
        <v>29</v>
      </c>
      <c r="R2415" s="1" t="s">
        <v>30</v>
      </c>
      <c r="S2415" s="1" t="s">
        <v>31</v>
      </c>
      <c r="T2415" s="1" t="s">
        <v>30</v>
      </c>
      <c r="Z2415" s="1">
        <v>0</v>
      </c>
      <c r="AA2415" s="1" t="s">
        <v>2129</v>
      </c>
      <c r="AB2415" s="1" t="s">
        <v>2140</v>
      </c>
      <c r="AC2415" s="1" t="s">
        <v>2143</v>
      </c>
      <c r="AE2415" s="2">
        <v>699498.47999998927</v>
      </c>
      <c r="AF2415" s="2" t="s">
        <v>2152</v>
      </c>
      <c r="AG2415" s="48">
        <v>-282046.21000000002</v>
      </c>
      <c r="AH2415" s="50">
        <v>-1</v>
      </c>
      <c r="AI2415" s="1">
        <v>0</v>
      </c>
    </row>
    <row r="2416" spans="1:35" x14ac:dyDescent="0.35">
      <c r="A2416" s="1" t="s">
        <v>21</v>
      </c>
      <c r="B2416" s="1">
        <v>1</v>
      </c>
      <c r="C2416" s="1" t="s">
        <v>229</v>
      </c>
      <c r="D2416" s="1" t="s">
        <v>246</v>
      </c>
      <c r="E2416" s="1" t="s">
        <v>247</v>
      </c>
      <c r="F2416" s="1" t="s">
        <v>25</v>
      </c>
      <c r="G2416" s="1">
        <v>33</v>
      </c>
      <c r="H2416" s="1" t="s">
        <v>128</v>
      </c>
      <c r="I2416" s="1" t="s">
        <v>34</v>
      </c>
      <c r="K2416" s="2">
        <v>7743716.9199999999</v>
      </c>
      <c r="L2416" s="2">
        <v>3871858.46</v>
      </c>
      <c r="M2416" s="2">
        <v>8451610.6400000006</v>
      </c>
      <c r="N2416" s="2">
        <v>4579752.18</v>
      </c>
      <c r="O2416" s="2">
        <v>118.283047464498</v>
      </c>
      <c r="P2416" s="3" t="s">
        <v>28</v>
      </c>
      <c r="Q2416" s="3" t="s">
        <v>29</v>
      </c>
      <c r="R2416" s="1" t="s">
        <v>30</v>
      </c>
      <c r="S2416" s="1" t="s">
        <v>31</v>
      </c>
      <c r="T2416" s="1" t="s">
        <v>30</v>
      </c>
      <c r="Z2416" s="1">
        <v>0</v>
      </c>
      <c r="AA2416" s="1" t="s">
        <v>2129</v>
      </c>
      <c r="AB2416" s="1" t="s">
        <v>2140</v>
      </c>
      <c r="AC2416" s="1" t="s">
        <v>2143</v>
      </c>
      <c r="AE2416" s="2">
        <v>6540450.6865521967</v>
      </c>
      <c r="AF2416" s="2" t="s">
        <v>2152</v>
      </c>
      <c r="AG2416" s="48">
        <v>-7743716.9199999999</v>
      </c>
      <c r="AH2416" s="50">
        <v>-1</v>
      </c>
      <c r="AI2416" s="1">
        <v>0</v>
      </c>
    </row>
    <row r="2417" spans="1:35" x14ac:dyDescent="0.35">
      <c r="A2417" s="1" t="s">
        <v>21</v>
      </c>
      <c r="B2417" s="1">
        <v>1</v>
      </c>
      <c r="C2417" s="1" t="s">
        <v>229</v>
      </c>
      <c r="D2417" s="1" t="s">
        <v>238</v>
      </c>
      <c r="E2417" s="1" t="s">
        <v>239</v>
      </c>
      <c r="F2417" s="1" t="s">
        <v>25</v>
      </c>
      <c r="G2417" s="1">
        <v>33</v>
      </c>
      <c r="H2417" s="1" t="s">
        <v>128</v>
      </c>
      <c r="I2417" s="1" t="s">
        <v>34</v>
      </c>
      <c r="K2417" s="2">
        <v>-2734615.54</v>
      </c>
      <c r="L2417" s="2">
        <v>-1367307.77</v>
      </c>
      <c r="M2417" s="2">
        <v>7391377.9799999902</v>
      </c>
      <c r="N2417" s="2">
        <v>8758685.7499999907</v>
      </c>
      <c r="O2417" s="2">
        <v>-640.57894953672303</v>
      </c>
      <c r="P2417" s="3" t="s">
        <v>28</v>
      </c>
      <c r="Q2417" s="3" t="s">
        <v>29</v>
      </c>
      <c r="R2417" s="1" t="s">
        <v>30</v>
      </c>
      <c r="S2417" s="1" t="s">
        <v>31</v>
      </c>
      <c r="T2417" s="1" t="s">
        <v>30</v>
      </c>
      <c r="Z2417" s="1">
        <v>0</v>
      </c>
      <c r="AA2417" s="1" t="s">
        <v>2121</v>
      </c>
      <c r="AB2417" s="1" t="s">
        <v>2140</v>
      </c>
      <c r="AC2417" s="1" t="s">
        <v>2146</v>
      </c>
      <c r="AE2417" s="2">
        <v>-3353332.1599999666</v>
      </c>
      <c r="AF2417" s="2" t="s">
        <v>2151</v>
      </c>
      <c r="AG2417" s="48">
        <v>2734615.54</v>
      </c>
      <c r="AH2417" s="50">
        <v>-1</v>
      </c>
      <c r="AI2417" s="1">
        <v>0</v>
      </c>
    </row>
    <row r="2418" spans="1:35" x14ac:dyDescent="0.35">
      <c r="A2418" s="1" t="s">
        <v>21</v>
      </c>
      <c r="B2418" s="1">
        <v>1</v>
      </c>
      <c r="C2418" s="1" t="s">
        <v>229</v>
      </c>
      <c r="D2418" s="1" t="s">
        <v>230</v>
      </c>
      <c r="E2418" s="1" t="s">
        <v>231</v>
      </c>
      <c r="F2418" s="1" t="s">
        <v>25</v>
      </c>
      <c r="G2418" s="1">
        <v>34</v>
      </c>
      <c r="H2418" s="1" t="s">
        <v>129</v>
      </c>
      <c r="I2418" s="1" t="s">
        <v>130</v>
      </c>
      <c r="K2418" s="2">
        <v>70944477.280000001</v>
      </c>
      <c r="L2418" s="2">
        <v>35472238.640000001</v>
      </c>
      <c r="M2418" s="2">
        <v>55876255.899999999</v>
      </c>
      <c r="N2418" s="2">
        <v>20404017.260000002</v>
      </c>
      <c r="O2418" s="2">
        <v>57.521087031117197</v>
      </c>
      <c r="P2418" s="3" t="s">
        <v>28</v>
      </c>
      <c r="Q2418" s="3" t="s">
        <v>29</v>
      </c>
      <c r="R2418" s="1" t="s">
        <v>30</v>
      </c>
      <c r="S2418" s="1" t="s">
        <v>31</v>
      </c>
      <c r="T2418" s="1" t="s">
        <v>30</v>
      </c>
      <c r="Z2418" s="1">
        <v>0</v>
      </c>
      <c r="AA2418" s="1" t="s">
        <v>2128</v>
      </c>
      <c r="AB2418" s="1" t="s">
        <v>2140</v>
      </c>
      <c r="AC2418" s="1" t="s">
        <v>2145</v>
      </c>
      <c r="AE2418" s="2">
        <v>88892269.239999995</v>
      </c>
      <c r="AF2418" s="2" t="s">
        <v>2152</v>
      </c>
      <c r="AG2418" s="48">
        <v>-70944477.280000001</v>
      </c>
      <c r="AH2418" s="50">
        <v>-1</v>
      </c>
      <c r="AI2418" s="1">
        <v>0</v>
      </c>
    </row>
    <row r="2419" spans="1:35" x14ac:dyDescent="0.35">
      <c r="A2419" s="1" t="s">
        <v>21</v>
      </c>
      <c r="B2419" s="1">
        <v>1</v>
      </c>
      <c r="C2419" s="1" t="s">
        <v>229</v>
      </c>
      <c r="D2419" s="1" t="s">
        <v>232</v>
      </c>
      <c r="E2419" s="1" t="s">
        <v>233</v>
      </c>
      <c r="F2419" s="1" t="s">
        <v>25</v>
      </c>
      <c r="G2419" s="1">
        <v>34</v>
      </c>
      <c r="H2419" s="1" t="s">
        <v>129</v>
      </c>
      <c r="I2419" s="1" t="s">
        <v>130</v>
      </c>
      <c r="K2419" s="2">
        <v>46768969.25</v>
      </c>
      <c r="L2419" s="2">
        <v>23384484.625</v>
      </c>
      <c r="M2419" s="2">
        <v>33402384.18</v>
      </c>
      <c r="N2419" s="2">
        <v>10017899.555</v>
      </c>
      <c r="O2419" s="2">
        <v>42.839941592255599</v>
      </c>
      <c r="P2419" s="3" t="s">
        <v>28</v>
      </c>
      <c r="Q2419" s="3" t="s">
        <v>29</v>
      </c>
      <c r="R2419" s="1" t="s">
        <v>30</v>
      </c>
      <c r="S2419" s="1" t="s">
        <v>31</v>
      </c>
      <c r="T2419" s="1" t="s">
        <v>30</v>
      </c>
      <c r="Z2419" s="1">
        <v>0</v>
      </c>
      <c r="AA2419" s="1" t="s">
        <v>2128</v>
      </c>
      <c r="AB2419" s="1" t="s">
        <v>2140</v>
      </c>
      <c r="AC2419" s="1" t="s">
        <v>2144</v>
      </c>
      <c r="AE2419" s="2">
        <v>47153969.248000003</v>
      </c>
      <c r="AF2419" s="2" t="s">
        <v>2152</v>
      </c>
      <c r="AG2419" s="48">
        <v>-46768969.25</v>
      </c>
      <c r="AH2419" s="50">
        <v>-1</v>
      </c>
      <c r="AI2419" s="1">
        <v>0</v>
      </c>
    </row>
    <row r="2420" spans="1:35" x14ac:dyDescent="0.35">
      <c r="A2420" s="1" t="s">
        <v>21</v>
      </c>
      <c r="B2420" s="1">
        <v>1</v>
      </c>
      <c r="C2420" s="1" t="s">
        <v>229</v>
      </c>
      <c r="D2420" s="1" t="s">
        <v>234</v>
      </c>
      <c r="E2420" s="1" t="s">
        <v>235</v>
      </c>
      <c r="F2420" s="1" t="s">
        <v>56</v>
      </c>
      <c r="G2420" s="1">
        <v>34</v>
      </c>
      <c r="H2420" s="1" t="s">
        <v>129</v>
      </c>
      <c r="I2420" s="1" t="s">
        <v>130</v>
      </c>
      <c r="K2420" s="2">
        <v>1111560144.1099999</v>
      </c>
      <c r="L2420" s="2">
        <v>555780072.05499995</v>
      </c>
      <c r="M2420" s="2">
        <v>638488710.43200004</v>
      </c>
      <c r="N2420" s="2">
        <v>82708638.377000004</v>
      </c>
      <c r="O2420" s="2">
        <v>14.8815408352416</v>
      </c>
      <c r="P2420" s="3" t="s">
        <v>28</v>
      </c>
      <c r="Q2420" s="3" t="s">
        <v>29</v>
      </c>
      <c r="R2420" s="1" t="s">
        <v>30</v>
      </c>
      <c r="S2420" s="1" t="s">
        <v>31</v>
      </c>
      <c r="T2420" s="1" t="s">
        <v>30</v>
      </c>
      <c r="Z2420" s="1">
        <v>0</v>
      </c>
      <c r="AA2420" s="1" t="s">
        <v>2128</v>
      </c>
      <c r="AB2420" s="1" t="s">
        <v>2140</v>
      </c>
      <c r="AC2420" s="1" t="s">
        <v>2125</v>
      </c>
      <c r="AE2420" s="2">
        <v>1237079503.5191429</v>
      </c>
      <c r="AF2420" s="2" t="s">
        <v>2152</v>
      </c>
      <c r="AG2420" s="48">
        <v>-1111560144.1099999</v>
      </c>
      <c r="AH2420" s="50">
        <v>-1</v>
      </c>
      <c r="AI2420" s="1">
        <v>0</v>
      </c>
    </row>
    <row r="2421" spans="1:35" x14ac:dyDescent="0.35">
      <c r="A2421" s="1" t="s">
        <v>21</v>
      </c>
      <c r="B2421" s="1">
        <v>1</v>
      </c>
      <c r="C2421" s="1" t="s">
        <v>229</v>
      </c>
      <c r="D2421" s="1" t="s">
        <v>236</v>
      </c>
      <c r="E2421" s="1" t="s">
        <v>237</v>
      </c>
      <c r="F2421" s="1" t="s">
        <v>56</v>
      </c>
      <c r="G2421" s="1">
        <v>34</v>
      </c>
      <c r="H2421" s="1" t="s">
        <v>129</v>
      </c>
      <c r="I2421" s="1" t="s">
        <v>130</v>
      </c>
      <c r="K2421" s="2">
        <v>773699808.77999997</v>
      </c>
      <c r="L2421" s="2">
        <v>386849904.38999999</v>
      </c>
      <c r="M2421" s="2">
        <v>447829546.94999999</v>
      </c>
      <c r="N2421" s="2">
        <v>60979642.560000002</v>
      </c>
      <c r="O2421" s="2">
        <v>15.7631272149737</v>
      </c>
      <c r="P2421" s="3" t="s">
        <v>28</v>
      </c>
      <c r="Q2421" s="3" t="s">
        <v>29</v>
      </c>
      <c r="R2421" s="1" t="s">
        <v>30</v>
      </c>
      <c r="S2421" s="1" t="s">
        <v>31</v>
      </c>
      <c r="T2421" s="1" t="s">
        <v>30</v>
      </c>
      <c r="Z2421" s="1">
        <v>0</v>
      </c>
      <c r="AA2421" s="1" t="s">
        <v>2129</v>
      </c>
      <c r="AB2421" s="1" t="s">
        <v>2140</v>
      </c>
      <c r="AC2421" s="1" t="s">
        <v>2125</v>
      </c>
      <c r="AE2421" s="2">
        <v>837812696.76999986</v>
      </c>
      <c r="AF2421" s="2" t="s">
        <v>2152</v>
      </c>
      <c r="AG2421" s="48">
        <v>-773699808.77999997</v>
      </c>
      <c r="AH2421" s="50">
        <v>-1</v>
      </c>
      <c r="AI2421" s="1">
        <v>0</v>
      </c>
    </row>
    <row r="2422" spans="1:35" x14ac:dyDescent="0.35">
      <c r="A2422" s="1" t="s">
        <v>21</v>
      </c>
      <c r="B2422" s="1">
        <v>1</v>
      </c>
      <c r="C2422" s="1" t="s">
        <v>229</v>
      </c>
      <c r="D2422" s="1" t="s">
        <v>242</v>
      </c>
      <c r="E2422" s="1" t="s">
        <v>243</v>
      </c>
      <c r="F2422" s="1" t="s">
        <v>25</v>
      </c>
      <c r="G2422" s="1">
        <v>34</v>
      </c>
      <c r="H2422" s="1" t="s">
        <v>129</v>
      </c>
      <c r="I2422" s="1" t="s">
        <v>130</v>
      </c>
      <c r="K2422" s="2">
        <v>217989754.06</v>
      </c>
      <c r="L2422" s="2">
        <v>108994877.03</v>
      </c>
      <c r="M2422" s="2">
        <v>107591893.2</v>
      </c>
      <c r="N2422" s="2">
        <v>-1402983.83</v>
      </c>
      <c r="O2422" s="2">
        <v>-1.2872016265625399</v>
      </c>
      <c r="P2422" s="3" t="s">
        <v>73</v>
      </c>
      <c r="Q2422" s="3" t="s">
        <v>29</v>
      </c>
      <c r="R2422" s="1" t="s">
        <v>30</v>
      </c>
      <c r="S2422" s="1" t="s">
        <v>31</v>
      </c>
      <c r="T2422" s="1" t="s">
        <v>30</v>
      </c>
      <c r="Z2422" s="1">
        <v>0</v>
      </c>
      <c r="AA2422" s="1" t="s">
        <v>2121</v>
      </c>
      <c r="AB2422" s="1" t="s">
        <v>2126</v>
      </c>
      <c r="AC2422" s="1" t="s">
        <v>2126</v>
      </c>
      <c r="AE2422" s="2">
        <v>208291583.63999999</v>
      </c>
      <c r="AF2422" s="2" t="s">
        <v>2152</v>
      </c>
      <c r="AG2422" s="48">
        <v>-217989754.06</v>
      </c>
      <c r="AH2422" s="50">
        <v>-1</v>
      </c>
      <c r="AI2422" s="1">
        <v>0</v>
      </c>
    </row>
    <row r="2423" spans="1:35" x14ac:dyDescent="0.35">
      <c r="A2423" s="1" t="s">
        <v>21</v>
      </c>
      <c r="B2423" s="1">
        <v>1</v>
      </c>
      <c r="C2423" s="1" t="s">
        <v>229</v>
      </c>
      <c r="D2423" s="1" t="s">
        <v>244</v>
      </c>
      <c r="E2423" s="1" t="s">
        <v>245</v>
      </c>
      <c r="F2423" s="1" t="s">
        <v>25</v>
      </c>
      <c r="G2423" s="1">
        <v>34</v>
      </c>
      <c r="H2423" s="1" t="s">
        <v>129</v>
      </c>
      <c r="I2423" s="1" t="s">
        <v>130</v>
      </c>
      <c r="K2423" s="2">
        <v>176668053</v>
      </c>
      <c r="L2423" s="2">
        <v>88334026.5</v>
      </c>
      <c r="M2423" s="2">
        <v>104852581.34</v>
      </c>
      <c r="N2423" s="2">
        <v>16518554.84</v>
      </c>
      <c r="O2423" s="2">
        <v>18.7001040193724</v>
      </c>
      <c r="P2423" s="3" t="s">
        <v>28</v>
      </c>
      <c r="Q2423" s="3" t="s">
        <v>29</v>
      </c>
      <c r="R2423" s="1" t="s">
        <v>30</v>
      </c>
      <c r="S2423" s="1" t="s">
        <v>31</v>
      </c>
      <c r="T2423" s="1" t="s">
        <v>30</v>
      </c>
      <c r="Z2423" s="1">
        <v>0</v>
      </c>
      <c r="AA2423" s="1" t="s">
        <v>2129</v>
      </c>
      <c r="AB2423" s="1" t="s">
        <v>2140</v>
      </c>
      <c r="AC2423" s="1" t="s">
        <v>2125</v>
      </c>
      <c r="AE2423" s="2">
        <v>185020449</v>
      </c>
      <c r="AF2423" s="2" t="s">
        <v>2152</v>
      </c>
      <c r="AG2423" s="48">
        <v>-176668053</v>
      </c>
      <c r="AH2423" s="50">
        <v>-1</v>
      </c>
      <c r="AI2423" s="1">
        <v>0</v>
      </c>
    </row>
    <row r="2424" spans="1:35" x14ac:dyDescent="0.35">
      <c r="A2424" s="1" t="s">
        <v>21</v>
      </c>
      <c r="B2424" s="1">
        <v>1</v>
      </c>
      <c r="C2424" s="1" t="s">
        <v>229</v>
      </c>
      <c r="D2424" s="1" t="s">
        <v>240</v>
      </c>
      <c r="E2424" s="1" t="s">
        <v>241</v>
      </c>
      <c r="F2424" s="1" t="s">
        <v>25</v>
      </c>
      <c r="G2424" s="1">
        <v>34</v>
      </c>
      <c r="H2424" s="1" t="s">
        <v>129</v>
      </c>
      <c r="I2424" s="1" t="s">
        <v>130</v>
      </c>
      <c r="K2424" s="2">
        <v>95839535.329999998</v>
      </c>
      <c r="L2424" s="2">
        <v>47919767.664999999</v>
      </c>
      <c r="M2424" s="2">
        <v>57626320.969999999</v>
      </c>
      <c r="N2424" s="2">
        <v>9706553.3049999997</v>
      </c>
      <c r="O2424" s="2">
        <v>20.255843836424798</v>
      </c>
      <c r="P2424" s="3" t="s">
        <v>28</v>
      </c>
      <c r="Q2424" s="3" t="s">
        <v>29</v>
      </c>
      <c r="R2424" s="1" t="s">
        <v>30</v>
      </c>
      <c r="S2424" s="1" t="s">
        <v>31</v>
      </c>
      <c r="T2424" s="1" t="s">
        <v>30</v>
      </c>
      <c r="Z2424" s="1">
        <v>0</v>
      </c>
      <c r="AA2424" s="1" t="s">
        <v>2127</v>
      </c>
      <c r="AB2424" s="1" t="s">
        <v>2140</v>
      </c>
      <c r="AC2424" s="1" t="s">
        <v>2125</v>
      </c>
      <c r="AE2424" s="2">
        <v>97584047.610000014</v>
      </c>
      <c r="AF2424" s="2" t="s">
        <v>2152</v>
      </c>
      <c r="AG2424" s="48">
        <v>-95839535.329999998</v>
      </c>
      <c r="AH2424" s="50">
        <v>-1</v>
      </c>
      <c r="AI2424" s="1">
        <v>0</v>
      </c>
    </row>
    <row r="2425" spans="1:35" x14ac:dyDescent="0.35">
      <c r="A2425" s="1" t="s">
        <v>21</v>
      </c>
      <c r="B2425" s="1">
        <v>1</v>
      </c>
      <c r="C2425" s="1" t="s">
        <v>229</v>
      </c>
      <c r="D2425" s="1" t="s">
        <v>238</v>
      </c>
      <c r="E2425" s="1" t="s">
        <v>239</v>
      </c>
      <c r="F2425" s="1" t="s">
        <v>25</v>
      </c>
      <c r="G2425" s="1">
        <v>34</v>
      </c>
      <c r="H2425" s="1" t="s">
        <v>129</v>
      </c>
      <c r="I2425" s="1" t="s">
        <v>130</v>
      </c>
      <c r="K2425" s="2">
        <v>105818577.48999999</v>
      </c>
      <c r="L2425" s="2">
        <v>52909288.744999997</v>
      </c>
      <c r="M2425" s="2">
        <v>88634174.129999995</v>
      </c>
      <c r="N2425" s="2">
        <v>35724885.384999998</v>
      </c>
      <c r="O2425" s="2">
        <v>67.5210085646371</v>
      </c>
      <c r="P2425" s="3" t="s">
        <v>28</v>
      </c>
      <c r="Q2425" s="3" t="s">
        <v>29</v>
      </c>
      <c r="R2425" s="1" t="s">
        <v>30</v>
      </c>
      <c r="S2425" s="1" t="s">
        <v>31</v>
      </c>
      <c r="T2425" s="1" t="s">
        <v>30</v>
      </c>
      <c r="Z2425" s="1">
        <v>0</v>
      </c>
      <c r="AA2425" s="1" t="s">
        <v>2121</v>
      </c>
      <c r="AB2425" s="1" t="s">
        <v>2140</v>
      </c>
      <c r="AC2425" s="1" t="s">
        <v>2145</v>
      </c>
      <c r="AE2425" s="2">
        <v>166508133.36839998</v>
      </c>
      <c r="AF2425" s="2" t="s">
        <v>2152</v>
      </c>
      <c r="AG2425" s="48">
        <v>-105818577.48999999</v>
      </c>
      <c r="AH2425" s="50">
        <v>-1</v>
      </c>
      <c r="AI2425" s="1">
        <v>0</v>
      </c>
    </row>
    <row r="2426" spans="1:35" x14ac:dyDescent="0.35">
      <c r="A2426" s="1" t="s">
        <v>21</v>
      </c>
      <c r="B2426" s="1">
        <v>1</v>
      </c>
      <c r="C2426" s="1" t="s">
        <v>229</v>
      </c>
      <c r="D2426" s="1" t="s">
        <v>246</v>
      </c>
      <c r="E2426" s="1" t="s">
        <v>247</v>
      </c>
      <c r="F2426" s="1" t="s">
        <v>25</v>
      </c>
      <c r="G2426" s="1">
        <v>34</v>
      </c>
      <c r="H2426" s="1" t="s">
        <v>129</v>
      </c>
      <c r="I2426" s="1" t="s">
        <v>130</v>
      </c>
      <c r="K2426" s="2">
        <v>124440100.14</v>
      </c>
      <c r="L2426" s="2">
        <v>62220050.07</v>
      </c>
      <c r="M2426" s="2">
        <v>69295581.780000001</v>
      </c>
      <c r="N2426" s="2">
        <v>7075531.71</v>
      </c>
      <c r="O2426" s="2">
        <v>11.371787232636001</v>
      </c>
      <c r="P2426" s="3" t="s">
        <v>28</v>
      </c>
      <c r="Q2426" s="3" t="s">
        <v>29</v>
      </c>
      <c r="R2426" s="1" t="s">
        <v>30</v>
      </c>
      <c r="S2426" s="1" t="s">
        <v>31</v>
      </c>
      <c r="T2426" s="1" t="s">
        <v>30</v>
      </c>
      <c r="Z2426" s="1">
        <v>0</v>
      </c>
      <c r="AA2426" s="1" t="s">
        <v>2129</v>
      </c>
      <c r="AB2426" s="1" t="s">
        <v>2140</v>
      </c>
      <c r="AC2426" s="1" t="s">
        <v>2125</v>
      </c>
      <c r="AE2426" s="2">
        <v>127757624.816</v>
      </c>
      <c r="AF2426" s="2" t="s">
        <v>2152</v>
      </c>
      <c r="AG2426" s="48">
        <v>-124440100.14</v>
      </c>
      <c r="AH2426" s="50">
        <v>-1</v>
      </c>
      <c r="AI2426" s="1">
        <v>0</v>
      </c>
    </row>
    <row r="2427" spans="1:35" x14ac:dyDescent="0.35">
      <c r="A2427" s="1" t="s">
        <v>21</v>
      </c>
      <c r="B2427" s="1">
        <v>1</v>
      </c>
      <c r="C2427" s="1" t="s">
        <v>229</v>
      </c>
      <c r="D2427" s="1" t="s">
        <v>230</v>
      </c>
      <c r="E2427" s="1" t="s">
        <v>231</v>
      </c>
      <c r="F2427" s="1" t="s">
        <v>25</v>
      </c>
      <c r="G2427" s="1">
        <v>35</v>
      </c>
      <c r="H2427" s="1" t="s">
        <v>131</v>
      </c>
      <c r="I2427" s="1" t="s">
        <v>132</v>
      </c>
      <c r="K2427" s="2">
        <v>70285496.370000005</v>
      </c>
      <c r="L2427" s="2">
        <v>35142748.185000002</v>
      </c>
      <c r="M2427" s="2">
        <v>47722028.719999999</v>
      </c>
      <c r="N2427" s="2">
        <v>12579280.535</v>
      </c>
      <c r="O2427" s="2">
        <v>35.794811688544101</v>
      </c>
      <c r="P2427" s="3" t="s">
        <v>73</v>
      </c>
      <c r="Q2427" s="3" t="s">
        <v>29</v>
      </c>
      <c r="R2427" s="1" t="s">
        <v>30</v>
      </c>
      <c r="S2427" s="1" t="s">
        <v>31</v>
      </c>
      <c r="T2427" s="1" t="s">
        <v>30</v>
      </c>
      <c r="Z2427" s="1">
        <v>0</v>
      </c>
      <c r="AA2427" s="1" t="s">
        <v>2128</v>
      </c>
      <c r="AB2427" s="1" t="s">
        <v>2140</v>
      </c>
      <c r="AC2427" s="1" t="s">
        <v>2144</v>
      </c>
      <c r="AE2427" s="2">
        <v>86591397.269999996</v>
      </c>
      <c r="AF2427" s="2" t="s">
        <v>2152</v>
      </c>
      <c r="AG2427" s="48">
        <v>-70285496.370000005</v>
      </c>
      <c r="AH2427" s="50">
        <v>-1</v>
      </c>
      <c r="AI2427" s="1">
        <v>0</v>
      </c>
    </row>
    <row r="2428" spans="1:35" x14ac:dyDescent="0.35">
      <c r="A2428" s="1" t="s">
        <v>21</v>
      </c>
      <c r="B2428" s="1">
        <v>1</v>
      </c>
      <c r="C2428" s="1" t="s">
        <v>229</v>
      </c>
      <c r="D2428" s="1" t="s">
        <v>232</v>
      </c>
      <c r="E2428" s="1" t="s">
        <v>233</v>
      </c>
      <c r="F2428" s="1" t="s">
        <v>25</v>
      </c>
      <c r="G2428" s="1">
        <v>35</v>
      </c>
      <c r="H2428" s="1" t="s">
        <v>131</v>
      </c>
      <c r="I2428" s="1" t="s">
        <v>132</v>
      </c>
      <c r="K2428" s="2">
        <v>46421184.399999999</v>
      </c>
      <c r="L2428" s="2">
        <v>23210592.199999999</v>
      </c>
      <c r="M2428" s="2">
        <v>26675759.16</v>
      </c>
      <c r="N2428" s="2">
        <v>3465166.96</v>
      </c>
      <c r="O2428" s="2">
        <v>14.9292483799702</v>
      </c>
      <c r="P2428" s="3" t="s">
        <v>73</v>
      </c>
      <c r="Q2428" s="3" t="s">
        <v>29</v>
      </c>
      <c r="R2428" s="1" t="s">
        <v>30</v>
      </c>
      <c r="S2428" s="1" t="s">
        <v>31</v>
      </c>
      <c r="T2428" s="1" t="s">
        <v>30</v>
      </c>
      <c r="Z2428" s="1">
        <v>0</v>
      </c>
      <c r="AA2428" s="1" t="s">
        <v>2128</v>
      </c>
      <c r="AB2428" s="1" t="s">
        <v>2140</v>
      </c>
      <c r="AC2428" s="1" t="s">
        <v>2125</v>
      </c>
      <c r="AE2428" s="2">
        <v>45785914.967</v>
      </c>
      <c r="AF2428" s="2" t="s">
        <v>2152</v>
      </c>
      <c r="AG2428" s="48">
        <v>-46421184.399999999</v>
      </c>
      <c r="AH2428" s="50">
        <v>-1</v>
      </c>
      <c r="AI2428" s="1">
        <v>0</v>
      </c>
    </row>
    <row r="2429" spans="1:35" x14ac:dyDescent="0.35">
      <c r="A2429" s="1" t="s">
        <v>21</v>
      </c>
      <c r="B2429" s="1">
        <v>1</v>
      </c>
      <c r="C2429" s="1" t="s">
        <v>229</v>
      </c>
      <c r="D2429" s="1" t="s">
        <v>234</v>
      </c>
      <c r="E2429" s="1" t="s">
        <v>235</v>
      </c>
      <c r="F2429" s="1" t="s">
        <v>56</v>
      </c>
      <c r="G2429" s="1">
        <v>35</v>
      </c>
      <c r="H2429" s="1" t="s">
        <v>131</v>
      </c>
      <c r="I2429" s="1" t="s">
        <v>132</v>
      </c>
      <c r="K2429" s="2">
        <v>1127594110</v>
      </c>
      <c r="L2429" s="2">
        <v>563797055</v>
      </c>
      <c r="M2429" s="2">
        <v>499993390.05000001</v>
      </c>
      <c r="N2429" s="2">
        <v>-63803664.950000003</v>
      </c>
      <c r="O2429" s="2">
        <v>-11.316778685550201</v>
      </c>
      <c r="P2429" s="3" t="s">
        <v>28</v>
      </c>
      <c r="Q2429" s="3" t="s">
        <v>29</v>
      </c>
      <c r="R2429" s="1" t="s">
        <v>30</v>
      </c>
      <c r="S2429" s="1" t="s">
        <v>31</v>
      </c>
      <c r="T2429" s="1" t="s">
        <v>30</v>
      </c>
      <c r="Z2429" s="1">
        <v>0</v>
      </c>
      <c r="AA2429" s="1" t="s">
        <v>2128</v>
      </c>
      <c r="AB2429" s="1" t="s">
        <v>2140</v>
      </c>
      <c r="AC2429" s="1" t="s">
        <v>2123</v>
      </c>
      <c r="AE2429" s="2">
        <v>1177535949.5745001</v>
      </c>
      <c r="AF2429" s="2" t="s">
        <v>2152</v>
      </c>
      <c r="AG2429" s="48">
        <v>-1127594110</v>
      </c>
      <c r="AH2429" s="50">
        <v>-1</v>
      </c>
      <c r="AI2429" s="1">
        <v>0</v>
      </c>
    </row>
    <row r="2430" spans="1:35" x14ac:dyDescent="0.35">
      <c r="A2430" s="1" t="s">
        <v>21</v>
      </c>
      <c r="B2430" s="1">
        <v>1</v>
      </c>
      <c r="C2430" s="1" t="s">
        <v>229</v>
      </c>
      <c r="D2430" s="1" t="s">
        <v>236</v>
      </c>
      <c r="E2430" s="1" t="s">
        <v>237</v>
      </c>
      <c r="F2430" s="1" t="s">
        <v>56</v>
      </c>
      <c r="G2430" s="1">
        <v>35</v>
      </c>
      <c r="H2430" s="1" t="s">
        <v>131</v>
      </c>
      <c r="I2430" s="1" t="s">
        <v>132</v>
      </c>
      <c r="K2430" s="2">
        <v>753834932.99000001</v>
      </c>
      <c r="L2430" s="2">
        <v>376917466.495</v>
      </c>
      <c r="M2430" s="2">
        <v>376825039.81999999</v>
      </c>
      <c r="N2430" s="2">
        <v>-92426.675000000003</v>
      </c>
      <c r="O2430" s="2">
        <v>-2.4521727756340501E-2</v>
      </c>
      <c r="P2430" s="3" t="s">
        <v>28</v>
      </c>
      <c r="Q2430" s="3" t="s">
        <v>29</v>
      </c>
      <c r="R2430" s="1" t="s">
        <v>30</v>
      </c>
      <c r="S2430" s="1" t="s">
        <v>31</v>
      </c>
      <c r="T2430" s="1" t="s">
        <v>30</v>
      </c>
      <c r="Z2430" s="1">
        <v>0</v>
      </c>
      <c r="AA2430" s="1" t="s">
        <v>2129</v>
      </c>
      <c r="AB2430" s="1" t="s">
        <v>2126</v>
      </c>
      <c r="AC2430" s="1" t="s">
        <v>2126</v>
      </c>
      <c r="AE2430" s="2">
        <v>764444306.93000007</v>
      </c>
      <c r="AF2430" s="2" t="s">
        <v>2152</v>
      </c>
      <c r="AG2430" s="48">
        <v>-753834932.99000001</v>
      </c>
      <c r="AH2430" s="50">
        <v>-1</v>
      </c>
      <c r="AI2430" s="1">
        <v>0</v>
      </c>
    </row>
    <row r="2431" spans="1:35" x14ac:dyDescent="0.35">
      <c r="A2431" s="1" t="s">
        <v>21</v>
      </c>
      <c r="B2431" s="1">
        <v>1</v>
      </c>
      <c r="C2431" s="1" t="s">
        <v>229</v>
      </c>
      <c r="D2431" s="1" t="s">
        <v>244</v>
      </c>
      <c r="E2431" s="1" t="s">
        <v>245</v>
      </c>
      <c r="F2431" s="1" t="s">
        <v>25</v>
      </c>
      <c r="G2431" s="1">
        <v>35</v>
      </c>
      <c r="H2431" s="1" t="s">
        <v>131</v>
      </c>
      <c r="I2431" s="1" t="s">
        <v>132</v>
      </c>
      <c r="K2431" s="2">
        <v>173601666.75</v>
      </c>
      <c r="L2431" s="2">
        <v>86800833.375</v>
      </c>
      <c r="M2431" s="2">
        <v>85997837.549999997</v>
      </c>
      <c r="N2431" s="2">
        <v>-802995.82499999995</v>
      </c>
      <c r="O2431" s="2">
        <v>-0.92510151547839303</v>
      </c>
      <c r="P2431" s="3" t="s">
        <v>28</v>
      </c>
      <c r="Q2431" s="3" t="s">
        <v>29</v>
      </c>
      <c r="R2431" s="1" t="s">
        <v>30</v>
      </c>
      <c r="S2431" s="1" t="s">
        <v>31</v>
      </c>
      <c r="T2431" s="1" t="s">
        <v>30</v>
      </c>
      <c r="Z2431" s="1">
        <v>0</v>
      </c>
      <c r="AA2431" s="1" t="s">
        <v>2129</v>
      </c>
      <c r="AB2431" s="1" t="s">
        <v>2126</v>
      </c>
      <c r="AC2431" s="1" t="s">
        <v>2126</v>
      </c>
      <c r="AE2431" s="2">
        <v>178367276.24000001</v>
      </c>
      <c r="AF2431" s="2" t="s">
        <v>2152</v>
      </c>
      <c r="AG2431" s="48">
        <v>-173601666.75</v>
      </c>
      <c r="AH2431" s="50">
        <v>-1</v>
      </c>
      <c r="AI2431" s="1">
        <v>0</v>
      </c>
    </row>
    <row r="2432" spans="1:35" x14ac:dyDescent="0.35">
      <c r="A2432" s="1" t="s">
        <v>21</v>
      </c>
      <c r="B2432" s="1">
        <v>1</v>
      </c>
      <c r="C2432" s="1" t="s">
        <v>229</v>
      </c>
      <c r="D2432" s="1" t="s">
        <v>238</v>
      </c>
      <c r="E2432" s="1" t="s">
        <v>239</v>
      </c>
      <c r="F2432" s="1" t="s">
        <v>25</v>
      </c>
      <c r="G2432" s="1">
        <v>35</v>
      </c>
      <c r="H2432" s="1" t="s">
        <v>131</v>
      </c>
      <c r="I2432" s="1" t="s">
        <v>132</v>
      </c>
      <c r="K2432" s="2">
        <v>103847937.2</v>
      </c>
      <c r="L2432" s="2">
        <v>51923968.600000001</v>
      </c>
      <c r="M2432" s="2">
        <v>77520203.989999995</v>
      </c>
      <c r="N2432" s="2">
        <v>25596235.390000001</v>
      </c>
      <c r="O2432" s="2">
        <v>49.295606788422603</v>
      </c>
      <c r="P2432" s="3" t="s">
        <v>73</v>
      </c>
      <c r="Q2432" s="3" t="s">
        <v>29</v>
      </c>
      <c r="R2432" s="1" t="s">
        <v>30</v>
      </c>
      <c r="S2432" s="1" t="s">
        <v>31</v>
      </c>
      <c r="T2432" s="1" t="s">
        <v>30</v>
      </c>
      <c r="Z2432" s="1">
        <v>0</v>
      </c>
      <c r="AA2432" s="1" t="s">
        <v>2121</v>
      </c>
      <c r="AB2432" s="1" t="s">
        <v>2140</v>
      </c>
      <c r="AC2432" s="1" t="s">
        <v>2144</v>
      </c>
      <c r="AE2432" s="2">
        <v>163416992.40839997</v>
      </c>
      <c r="AF2432" s="2" t="s">
        <v>2152</v>
      </c>
      <c r="AG2432" s="48">
        <v>-103847937.2</v>
      </c>
      <c r="AH2432" s="50">
        <v>-1</v>
      </c>
      <c r="AI2432" s="1">
        <v>0</v>
      </c>
    </row>
    <row r="2433" spans="1:35" x14ac:dyDescent="0.35">
      <c r="A2433" s="1" t="s">
        <v>21</v>
      </c>
      <c r="B2433" s="1">
        <v>1</v>
      </c>
      <c r="C2433" s="1" t="s">
        <v>229</v>
      </c>
      <c r="D2433" s="1" t="s">
        <v>242</v>
      </c>
      <c r="E2433" s="1" t="s">
        <v>243</v>
      </c>
      <c r="F2433" s="1" t="s">
        <v>25</v>
      </c>
      <c r="G2433" s="1">
        <v>35</v>
      </c>
      <c r="H2433" s="1" t="s">
        <v>131</v>
      </c>
      <c r="I2433" s="1" t="s">
        <v>132</v>
      </c>
      <c r="K2433" s="2">
        <v>212381691.19999999</v>
      </c>
      <c r="L2433" s="2">
        <v>106190845.59999999</v>
      </c>
      <c r="M2433" s="2">
        <v>98788144.319999993</v>
      </c>
      <c r="N2433" s="2">
        <v>-7402701.2800000003</v>
      </c>
      <c r="O2433" s="2">
        <v>-6.9711294209714803</v>
      </c>
      <c r="P2433" s="3" t="s">
        <v>28</v>
      </c>
      <c r="Q2433" s="3" t="s">
        <v>29</v>
      </c>
      <c r="R2433" s="1" t="s">
        <v>30</v>
      </c>
      <c r="S2433" s="1" t="s">
        <v>31</v>
      </c>
      <c r="T2433" s="1" t="s">
        <v>30</v>
      </c>
      <c r="Z2433" s="1">
        <v>0</v>
      </c>
      <c r="AA2433" s="1" t="s">
        <v>2121</v>
      </c>
      <c r="AB2433" s="1" t="s">
        <v>2140</v>
      </c>
      <c r="AC2433" s="1" t="s">
        <v>2123</v>
      </c>
      <c r="AE2433" s="2">
        <v>201315598.10000002</v>
      </c>
      <c r="AF2433" s="2" t="s">
        <v>2152</v>
      </c>
      <c r="AG2433" s="48">
        <v>-212381691.19999999</v>
      </c>
      <c r="AH2433" s="50">
        <v>-1</v>
      </c>
      <c r="AI2433" s="1">
        <v>0</v>
      </c>
    </row>
    <row r="2434" spans="1:35" x14ac:dyDescent="0.35">
      <c r="A2434" s="1" t="s">
        <v>21</v>
      </c>
      <c r="B2434" s="1">
        <v>1</v>
      </c>
      <c r="C2434" s="1" t="s">
        <v>229</v>
      </c>
      <c r="D2434" s="1" t="s">
        <v>246</v>
      </c>
      <c r="E2434" s="1" t="s">
        <v>247</v>
      </c>
      <c r="F2434" s="1" t="s">
        <v>25</v>
      </c>
      <c r="G2434" s="1">
        <v>35</v>
      </c>
      <c r="H2434" s="1" t="s">
        <v>131</v>
      </c>
      <c r="I2434" s="1" t="s">
        <v>132</v>
      </c>
      <c r="K2434" s="2">
        <v>115178077.97</v>
      </c>
      <c r="L2434" s="2">
        <v>57589038.984999999</v>
      </c>
      <c r="M2434" s="2">
        <v>57633975.219999999</v>
      </c>
      <c r="N2434" s="2">
        <v>44936.235000000001</v>
      </c>
      <c r="O2434" s="2">
        <v>7.8029145462393201E-2</v>
      </c>
      <c r="P2434" s="3" t="s">
        <v>73</v>
      </c>
      <c r="Q2434" s="3" t="s">
        <v>29</v>
      </c>
      <c r="R2434" s="1" t="s">
        <v>30</v>
      </c>
      <c r="S2434" s="1" t="s">
        <v>31</v>
      </c>
      <c r="T2434" s="1" t="s">
        <v>30</v>
      </c>
      <c r="Z2434" s="1">
        <v>0</v>
      </c>
      <c r="AA2434" s="1" t="s">
        <v>2129</v>
      </c>
      <c r="AB2434" s="1" t="s">
        <v>2126</v>
      </c>
      <c r="AC2434" s="1" t="s">
        <v>2126</v>
      </c>
      <c r="AE2434" s="2">
        <v>117429588.0194478</v>
      </c>
      <c r="AF2434" s="2" t="s">
        <v>2152</v>
      </c>
      <c r="AG2434" s="48">
        <v>-115178077.97</v>
      </c>
      <c r="AH2434" s="50">
        <v>-1</v>
      </c>
      <c r="AI2434" s="1">
        <v>0</v>
      </c>
    </row>
    <row r="2435" spans="1:35" x14ac:dyDescent="0.35">
      <c r="A2435" s="1" t="s">
        <v>21</v>
      </c>
      <c r="B2435" s="1">
        <v>1</v>
      </c>
      <c r="C2435" s="1" t="s">
        <v>229</v>
      </c>
      <c r="D2435" s="1" t="s">
        <v>240</v>
      </c>
      <c r="E2435" s="1" t="s">
        <v>241</v>
      </c>
      <c r="F2435" s="1" t="s">
        <v>25</v>
      </c>
      <c r="G2435" s="1">
        <v>35</v>
      </c>
      <c r="H2435" s="1" t="s">
        <v>131</v>
      </c>
      <c r="I2435" s="1" t="s">
        <v>132</v>
      </c>
      <c r="K2435" s="2">
        <v>92437072.620000005</v>
      </c>
      <c r="L2435" s="2">
        <v>46218536.310000002</v>
      </c>
      <c r="M2435" s="2">
        <v>46983301.969999999</v>
      </c>
      <c r="N2435" s="2">
        <v>764765.66</v>
      </c>
      <c r="O2435" s="2">
        <v>1.65467304042368</v>
      </c>
      <c r="P2435" s="3" t="s">
        <v>73</v>
      </c>
      <c r="Q2435" s="3" t="s">
        <v>29</v>
      </c>
      <c r="R2435" s="1" t="s">
        <v>30</v>
      </c>
      <c r="S2435" s="1" t="s">
        <v>31</v>
      </c>
      <c r="T2435" s="1" t="s">
        <v>30</v>
      </c>
      <c r="Z2435" s="1">
        <v>0</v>
      </c>
      <c r="AA2435" s="1" t="s">
        <v>2127</v>
      </c>
      <c r="AB2435" s="1" t="s">
        <v>2126</v>
      </c>
      <c r="AC2435" s="1" t="s">
        <v>2126</v>
      </c>
      <c r="AE2435" s="2">
        <v>94569350.11999999</v>
      </c>
      <c r="AF2435" s="2" t="s">
        <v>2152</v>
      </c>
      <c r="AG2435" s="48">
        <v>-92437072.620000005</v>
      </c>
      <c r="AH2435" s="50">
        <v>-1</v>
      </c>
      <c r="AI2435" s="1">
        <v>0</v>
      </c>
    </row>
    <row r="2436" spans="1:35" x14ac:dyDescent="0.35">
      <c r="A2436" s="1" t="s">
        <v>21</v>
      </c>
      <c r="B2436" s="1">
        <v>1</v>
      </c>
      <c r="C2436" s="1" t="s">
        <v>229</v>
      </c>
      <c r="D2436" s="1" t="s">
        <v>230</v>
      </c>
      <c r="E2436" s="1" t="s">
        <v>231</v>
      </c>
      <c r="F2436" s="1" t="s">
        <v>25</v>
      </c>
      <c r="G2436" s="1">
        <v>36</v>
      </c>
      <c r="H2436" s="1" t="s">
        <v>133</v>
      </c>
      <c r="I2436" s="1" t="s">
        <v>134</v>
      </c>
      <c r="K2436" s="2">
        <v>658980.91</v>
      </c>
      <c r="L2436" s="2">
        <v>329490.45500000002</v>
      </c>
      <c r="M2436" s="2">
        <v>8154227.1799999904</v>
      </c>
      <c r="N2436" s="2">
        <v>7824736.7249999903</v>
      </c>
      <c r="O2436" s="2">
        <v>2374.7992107995901</v>
      </c>
      <c r="P2436" s="3" t="s">
        <v>28</v>
      </c>
      <c r="Q2436" s="3" t="s">
        <v>29</v>
      </c>
      <c r="R2436" s="1" t="s">
        <v>30</v>
      </c>
      <c r="S2436" s="1" t="s">
        <v>31</v>
      </c>
      <c r="T2436" s="1" t="s">
        <v>30</v>
      </c>
      <c r="Z2436" s="1">
        <v>0</v>
      </c>
      <c r="AA2436" s="1" t="s">
        <v>2128</v>
      </c>
      <c r="AB2436" s="1" t="s">
        <v>2140</v>
      </c>
      <c r="AC2436" s="1" t="s">
        <v>2143</v>
      </c>
      <c r="AE2436" s="2">
        <v>2300871.9699999988</v>
      </c>
      <c r="AF2436" s="2" t="s">
        <v>2152</v>
      </c>
      <c r="AG2436" s="48">
        <v>-658980.91</v>
      </c>
      <c r="AH2436" s="50">
        <v>-1</v>
      </c>
      <c r="AI2436" s="1">
        <v>0</v>
      </c>
    </row>
    <row r="2437" spans="1:35" x14ac:dyDescent="0.35">
      <c r="A2437" s="1" t="s">
        <v>21</v>
      </c>
      <c r="B2437" s="1">
        <v>1</v>
      </c>
      <c r="C2437" s="1" t="s">
        <v>229</v>
      </c>
      <c r="D2437" s="1" t="s">
        <v>232</v>
      </c>
      <c r="E2437" s="1" t="s">
        <v>233</v>
      </c>
      <c r="F2437" s="1" t="s">
        <v>25</v>
      </c>
      <c r="G2437" s="1">
        <v>36</v>
      </c>
      <c r="H2437" s="1" t="s">
        <v>133</v>
      </c>
      <c r="I2437" s="1" t="s">
        <v>134</v>
      </c>
      <c r="K2437" s="2">
        <v>347784.85</v>
      </c>
      <c r="L2437" s="2">
        <v>173892.42499999999</v>
      </c>
      <c r="M2437" s="2">
        <v>6726625.0199999996</v>
      </c>
      <c r="N2437" s="2">
        <v>6552732.5949999997</v>
      </c>
      <c r="O2437" s="2">
        <v>3768.2679938473502</v>
      </c>
      <c r="P2437" s="3" t="s">
        <v>28</v>
      </c>
      <c r="Q2437" s="3" t="s">
        <v>29</v>
      </c>
      <c r="R2437" s="1" t="s">
        <v>30</v>
      </c>
      <c r="S2437" s="1" t="s">
        <v>31</v>
      </c>
      <c r="T2437" s="1" t="s">
        <v>30</v>
      </c>
      <c r="Z2437" s="1">
        <v>0</v>
      </c>
      <c r="AA2437" s="1" t="s">
        <v>2128</v>
      </c>
      <c r="AB2437" s="1" t="s">
        <v>2140</v>
      </c>
      <c r="AC2437" s="1" t="s">
        <v>2143</v>
      </c>
      <c r="AE2437" s="2">
        <v>1368054.2810000032</v>
      </c>
      <c r="AF2437" s="2" t="s">
        <v>2152</v>
      </c>
      <c r="AG2437" s="48">
        <v>-347784.85</v>
      </c>
      <c r="AH2437" s="50">
        <v>-1</v>
      </c>
      <c r="AI2437" s="1">
        <v>0</v>
      </c>
    </row>
    <row r="2438" spans="1:35" x14ac:dyDescent="0.35">
      <c r="A2438" s="1" t="s">
        <v>21</v>
      </c>
      <c r="B2438" s="1">
        <v>1</v>
      </c>
      <c r="C2438" s="1" t="s">
        <v>229</v>
      </c>
      <c r="D2438" s="1" t="s">
        <v>234</v>
      </c>
      <c r="E2438" s="1" t="s">
        <v>235</v>
      </c>
      <c r="F2438" s="1" t="s">
        <v>56</v>
      </c>
      <c r="G2438" s="1">
        <v>36</v>
      </c>
      <c r="H2438" s="1" t="s">
        <v>133</v>
      </c>
      <c r="I2438" s="1" t="s">
        <v>134</v>
      </c>
      <c r="K2438" s="2">
        <v>-16033965.890000001</v>
      </c>
      <c r="L2438" s="2">
        <v>-8016982.9450000003</v>
      </c>
      <c r="M2438" s="2">
        <v>138495320.382</v>
      </c>
      <c r="N2438" s="2">
        <v>146512303.32699999</v>
      </c>
      <c r="O2438" s="2">
        <v>-1827.5241987183699</v>
      </c>
      <c r="P2438" s="3" t="s">
        <v>28</v>
      </c>
      <c r="Q2438" s="3" t="s">
        <v>29</v>
      </c>
      <c r="R2438" s="1" t="s">
        <v>30</v>
      </c>
      <c r="S2438" s="1" t="s">
        <v>31</v>
      </c>
      <c r="T2438" s="1" t="s">
        <v>30</v>
      </c>
      <c r="Z2438" s="1">
        <v>0</v>
      </c>
      <c r="AA2438" s="1" t="s">
        <v>2128</v>
      </c>
      <c r="AB2438" s="1" t="s">
        <v>2140</v>
      </c>
      <c r="AC2438" s="1" t="s">
        <v>2146</v>
      </c>
      <c r="AE2438" s="2">
        <v>59543553.944642782</v>
      </c>
      <c r="AF2438" s="2" t="s">
        <v>2151</v>
      </c>
      <c r="AG2438" s="48">
        <v>16033965.890000001</v>
      </c>
      <c r="AH2438" s="50">
        <v>-1</v>
      </c>
      <c r="AI2438" s="1">
        <v>0</v>
      </c>
    </row>
    <row r="2439" spans="1:35" x14ac:dyDescent="0.35">
      <c r="A2439" s="1" t="s">
        <v>21</v>
      </c>
      <c r="B2439" s="1">
        <v>1</v>
      </c>
      <c r="C2439" s="1" t="s">
        <v>229</v>
      </c>
      <c r="D2439" s="1" t="s">
        <v>236</v>
      </c>
      <c r="E2439" s="1" t="s">
        <v>237</v>
      </c>
      <c r="F2439" s="1" t="s">
        <v>56</v>
      </c>
      <c r="G2439" s="1">
        <v>36</v>
      </c>
      <c r="H2439" s="1" t="s">
        <v>133</v>
      </c>
      <c r="I2439" s="1" t="s">
        <v>134</v>
      </c>
      <c r="K2439" s="2">
        <v>19864875.789999999</v>
      </c>
      <c r="L2439" s="2">
        <v>9932437.8949999996</v>
      </c>
      <c r="M2439" s="2">
        <v>71004507.129999995</v>
      </c>
      <c r="N2439" s="2">
        <v>61072069.234999999</v>
      </c>
      <c r="O2439" s="2">
        <v>614.87491671852001</v>
      </c>
      <c r="P2439" s="3" t="s">
        <v>28</v>
      </c>
      <c r="Q2439" s="3" t="s">
        <v>29</v>
      </c>
      <c r="R2439" s="1" t="s">
        <v>30</v>
      </c>
      <c r="S2439" s="1" t="s">
        <v>31</v>
      </c>
      <c r="T2439" s="1" t="s">
        <v>30</v>
      </c>
      <c r="Z2439" s="1">
        <v>0</v>
      </c>
      <c r="AA2439" s="1" t="s">
        <v>2129</v>
      </c>
      <c r="AB2439" s="1" t="s">
        <v>2140</v>
      </c>
      <c r="AC2439" s="1" t="s">
        <v>2143</v>
      </c>
      <c r="AE2439" s="2">
        <v>73368389.839999795</v>
      </c>
      <c r="AF2439" s="2" t="s">
        <v>2152</v>
      </c>
      <c r="AG2439" s="48">
        <v>-19864875.789999999</v>
      </c>
      <c r="AH2439" s="50">
        <v>-1</v>
      </c>
      <c r="AI2439" s="1">
        <v>0</v>
      </c>
    </row>
    <row r="2440" spans="1:35" x14ac:dyDescent="0.35">
      <c r="A2440" s="1" t="s">
        <v>21</v>
      </c>
      <c r="B2440" s="1">
        <v>1</v>
      </c>
      <c r="C2440" s="1" t="s">
        <v>229</v>
      </c>
      <c r="D2440" s="1" t="s">
        <v>238</v>
      </c>
      <c r="E2440" s="1" t="s">
        <v>239</v>
      </c>
      <c r="F2440" s="1" t="s">
        <v>25</v>
      </c>
      <c r="G2440" s="1">
        <v>36</v>
      </c>
      <c r="H2440" s="1" t="s">
        <v>133</v>
      </c>
      <c r="I2440" s="1" t="s">
        <v>134</v>
      </c>
      <c r="K2440" s="2">
        <v>1970640.29</v>
      </c>
      <c r="L2440" s="2">
        <v>985320.14500000002</v>
      </c>
      <c r="M2440" s="2">
        <v>11113970.140000001</v>
      </c>
      <c r="N2440" s="2">
        <v>10128649.994999999</v>
      </c>
      <c r="O2440" s="2">
        <v>1027.95523327091</v>
      </c>
      <c r="P2440" s="3" t="s">
        <v>28</v>
      </c>
      <c r="Q2440" s="3" t="s">
        <v>29</v>
      </c>
      <c r="R2440" s="1" t="s">
        <v>30</v>
      </c>
      <c r="S2440" s="1" t="s">
        <v>31</v>
      </c>
      <c r="T2440" s="1" t="s">
        <v>30</v>
      </c>
      <c r="Z2440" s="1">
        <v>0</v>
      </c>
      <c r="AA2440" s="1" t="s">
        <v>2121</v>
      </c>
      <c r="AB2440" s="1" t="s">
        <v>2140</v>
      </c>
      <c r="AC2440" s="1" t="s">
        <v>2143</v>
      </c>
      <c r="AE2440" s="2">
        <v>3091140.9600000083</v>
      </c>
      <c r="AF2440" s="2" t="s">
        <v>2152</v>
      </c>
      <c r="AG2440" s="48">
        <v>-1970640.29</v>
      </c>
      <c r="AH2440" s="50">
        <v>-1</v>
      </c>
      <c r="AI2440" s="1">
        <v>0</v>
      </c>
    </row>
    <row r="2441" spans="1:35" x14ac:dyDescent="0.35">
      <c r="A2441" s="1" t="s">
        <v>21</v>
      </c>
      <c r="B2441" s="1">
        <v>1</v>
      </c>
      <c r="C2441" s="1" t="s">
        <v>229</v>
      </c>
      <c r="D2441" s="1" t="s">
        <v>240</v>
      </c>
      <c r="E2441" s="1" t="s">
        <v>241</v>
      </c>
      <c r="F2441" s="1" t="s">
        <v>25</v>
      </c>
      <c r="G2441" s="1">
        <v>36</v>
      </c>
      <c r="H2441" s="1" t="s">
        <v>133</v>
      </c>
      <c r="I2441" s="1" t="s">
        <v>134</v>
      </c>
      <c r="K2441" s="2">
        <v>3402462.71</v>
      </c>
      <c r="L2441" s="2">
        <v>1701231.355</v>
      </c>
      <c r="M2441" s="2">
        <v>10643019</v>
      </c>
      <c r="N2441" s="2">
        <v>8941787.6449999996</v>
      </c>
      <c r="O2441" s="2">
        <v>525.60679761278004</v>
      </c>
      <c r="P2441" s="3" t="s">
        <v>28</v>
      </c>
      <c r="Q2441" s="3" t="s">
        <v>29</v>
      </c>
      <c r="R2441" s="1" t="s">
        <v>30</v>
      </c>
      <c r="S2441" s="1" t="s">
        <v>31</v>
      </c>
      <c r="T2441" s="1" t="s">
        <v>30</v>
      </c>
      <c r="Z2441" s="1">
        <v>0</v>
      </c>
      <c r="AA2441" s="1" t="s">
        <v>2127</v>
      </c>
      <c r="AB2441" s="1" t="s">
        <v>2140</v>
      </c>
      <c r="AC2441" s="1" t="s">
        <v>2143</v>
      </c>
      <c r="AE2441" s="2">
        <v>3014697.4900000244</v>
      </c>
      <c r="AF2441" s="2" t="s">
        <v>2152</v>
      </c>
      <c r="AG2441" s="48">
        <v>-3402462.71</v>
      </c>
      <c r="AH2441" s="50">
        <v>-1</v>
      </c>
      <c r="AI2441" s="1">
        <v>0</v>
      </c>
    </row>
    <row r="2442" spans="1:35" x14ac:dyDescent="0.35">
      <c r="A2442" s="1" t="s">
        <v>21</v>
      </c>
      <c r="B2442" s="1">
        <v>1</v>
      </c>
      <c r="C2442" s="1" t="s">
        <v>229</v>
      </c>
      <c r="D2442" s="1" t="s">
        <v>246</v>
      </c>
      <c r="E2442" s="1" t="s">
        <v>247</v>
      </c>
      <c r="F2442" s="1" t="s">
        <v>25</v>
      </c>
      <c r="G2442" s="1">
        <v>36</v>
      </c>
      <c r="H2442" s="1" t="s">
        <v>133</v>
      </c>
      <c r="I2442" s="1" t="s">
        <v>134</v>
      </c>
      <c r="K2442" s="2">
        <v>9262022.1699999999</v>
      </c>
      <c r="L2442" s="2">
        <v>4631011.085</v>
      </c>
      <c r="M2442" s="2">
        <v>11661606.560000001</v>
      </c>
      <c r="N2442" s="2">
        <v>7030595.4749999996</v>
      </c>
      <c r="O2442" s="2">
        <v>151.815561352732</v>
      </c>
      <c r="P2442" s="3" t="s">
        <v>28</v>
      </c>
      <c r="Q2442" s="3" t="s">
        <v>29</v>
      </c>
      <c r="R2442" s="1" t="s">
        <v>30</v>
      </c>
      <c r="S2442" s="1" t="s">
        <v>31</v>
      </c>
      <c r="T2442" s="1" t="s">
        <v>30</v>
      </c>
      <c r="Z2442" s="1">
        <v>0</v>
      </c>
      <c r="AA2442" s="1" t="s">
        <v>2129</v>
      </c>
      <c r="AB2442" s="1" t="s">
        <v>2140</v>
      </c>
      <c r="AC2442" s="1" t="s">
        <v>2143</v>
      </c>
      <c r="AE2442" s="2">
        <v>10328036.796552196</v>
      </c>
      <c r="AF2442" s="2" t="s">
        <v>2152</v>
      </c>
      <c r="AG2442" s="48">
        <v>-9262022.1699999999</v>
      </c>
      <c r="AH2442" s="50">
        <v>-1</v>
      </c>
      <c r="AI2442" s="1">
        <v>0</v>
      </c>
    </row>
    <row r="2443" spans="1:35" x14ac:dyDescent="0.35">
      <c r="A2443" s="1" t="s">
        <v>21</v>
      </c>
      <c r="B2443" s="1">
        <v>1</v>
      </c>
      <c r="C2443" s="1" t="s">
        <v>229</v>
      </c>
      <c r="D2443" s="1" t="s">
        <v>244</v>
      </c>
      <c r="E2443" s="1" t="s">
        <v>245</v>
      </c>
      <c r="F2443" s="1" t="s">
        <v>25</v>
      </c>
      <c r="G2443" s="1">
        <v>36</v>
      </c>
      <c r="H2443" s="1" t="s">
        <v>133</v>
      </c>
      <c r="I2443" s="1" t="s">
        <v>134</v>
      </c>
      <c r="K2443" s="2">
        <v>3066386.25</v>
      </c>
      <c r="L2443" s="2">
        <v>1533193.125</v>
      </c>
      <c r="M2443" s="2">
        <v>18854743.789999999</v>
      </c>
      <c r="N2443" s="2">
        <v>17321550.664999999</v>
      </c>
      <c r="O2443" s="2">
        <v>1129.7696541001601</v>
      </c>
      <c r="P2443" s="3" t="s">
        <v>28</v>
      </c>
      <c r="Q2443" s="3" t="s">
        <v>29</v>
      </c>
      <c r="R2443" s="1" t="s">
        <v>30</v>
      </c>
      <c r="S2443" s="1" t="s">
        <v>31</v>
      </c>
      <c r="T2443" s="1" t="s">
        <v>30</v>
      </c>
      <c r="Z2443" s="1">
        <v>0</v>
      </c>
      <c r="AA2443" s="1" t="s">
        <v>2129</v>
      </c>
      <c r="AB2443" s="1" t="s">
        <v>2140</v>
      </c>
      <c r="AC2443" s="1" t="s">
        <v>2143</v>
      </c>
      <c r="AE2443" s="2">
        <v>6653172.7599999905</v>
      </c>
      <c r="AF2443" s="2" t="s">
        <v>2152</v>
      </c>
      <c r="AG2443" s="48">
        <v>-3066386.25</v>
      </c>
      <c r="AH2443" s="50">
        <v>-1</v>
      </c>
      <c r="AI2443" s="1">
        <v>0</v>
      </c>
    </row>
    <row r="2444" spans="1:35" x14ac:dyDescent="0.35">
      <c r="A2444" s="1" t="s">
        <v>21</v>
      </c>
      <c r="B2444" s="1">
        <v>1</v>
      </c>
      <c r="C2444" s="1" t="s">
        <v>229</v>
      </c>
      <c r="D2444" s="1" t="s">
        <v>242</v>
      </c>
      <c r="E2444" s="1" t="s">
        <v>243</v>
      </c>
      <c r="F2444" s="1" t="s">
        <v>25</v>
      </c>
      <c r="G2444" s="1">
        <v>36</v>
      </c>
      <c r="H2444" s="1" t="s">
        <v>133</v>
      </c>
      <c r="I2444" s="1" t="s">
        <v>134</v>
      </c>
      <c r="K2444" s="2">
        <v>5608062.8600000003</v>
      </c>
      <c r="L2444" s="2">
        <v>2804031.43</v>
      </c>
      <c r="M2444" s="2">
        <v>8803748.8799999803</v>
      </c>
      <c r="N2444" s="2">
        <v>5999717.4499999797</v>
      </c>
      <c r="O2444" s="2">
        <v>213.96755349493299</v>
      </c>
      <c r="P2444" s="3" t="s">
        <v>28</v>
      </c>
      <c r="Q2444" s="3" t="s">
        <v>29</v>
      </c>
      <c r="R2444" s="1" t="s">
        <v>30</v>
      </c>
      <c r="S2444" s="1" t="s">
        <v>31</v>
      </c>
      <c r="T2444" s="1" t="s">
        <v>30</v>
      </c>
      <c r="Z2444" s="1">
        <v>0</v>
      </c>
      <c r="AA2444" s="1" t="s">
        <v>2121</v>
      </c>
      <c r="AB2444" s="1" t="s">
        <v>2140</v>
      </c>
      <c r="AC2444" s="1" t="s">
        <v>2143</v>
      </c>
      <c r="AE2444" s="2">
        <v>6975985.5399999619</v>
      </c>
      <c r="AF2444" s="2" t="s">
        <v>2152</v>
      </c>
      <c r="AG2444" s="48">
        <v>-5608062.8600000003</v>
      </c>
      <c r="AH2444" s="50">
        <v>-1</v>
      </c>
      <c r="AI2444" s="1">
        <v>0</v>
      </c>
    </row>
    <row r="2445" spans="1:35" x14ac:dyDescent="0.35">
      <c r="A2445" s="1" t="s">
        <v>21</v>
      </c>
      <c r="B2445" s="1">
        <v>1</v>
      </c>
      <c r="C2445" s="1" t="s">
        <v>229</v>
      </c>
      <c r="D2445" s="1" t="s">
        <v>230</v>
      </c>
      <c r="E2445" s="1" t="s">
        <v>231</v>
      </c>
      <c r="F2445" s="1" t="s">
        <v>25</v>
      </c>
      <c r="G2445" s="1">
        <v>38</v>
      </c>
      <c r="H2445" s="1" t="s">
        <v>135</v>
      </c>
      <c r="I2445" s="1" t="s">
        <v>136</v>
      </c>
      <c r="J2445" s="2">
        <v>36640069.859999999</v>
      </c>
      <c r="K2445" s="2">
        <v>36640069.859999999</v>
      </c>
      <c r="L2445" s="2">
        <v>18320034.93</v>
      </c>
      <c r="M2445" s="2">
        <v>25491454.289999999</v>
      </c>
      <c r="N2445" s="2">
        <v>7171419.3600000003</v>
      </c>
      <c r="O2445" s="2">
        <v>39.145227546790501</v>
      </c>
      <c r="P2445" s="3" t="s">
        <v>28</v>
      </c>
      <c r="Q2445" s="3" t="s">
        <v>29</v>
      </c>
      <c r="R2445" s="1" t="s">
        <v>30</v>
      </c>
      <c r="S2445" s="1" t="s">
        <v>31</v>
      </c>
      <c r="T2445" s="1" t="s">
        <v>30</v>
      </c>
      <c r="U2445" s="1" t="s">
        <v>137</v>
      </c>
      <c r="V2445" s="1" t="s">
        <v>138</v>
      </c>
      <c r="W2445" s="1" t="s">
        <v>97</v>
      </c>
      <c r="Z2445" s="1">
        <v>0</v>
      </c>
      <c r="AA2445" s="1" t="s">
        <v>2128</v>
      </c>
      <c r="AB2445" s="1" t="s">
        <v>2140</v>
      </c>
      <c r="AC2445" s="1" t="s">
        <v>2144</v>
      </c>
      <c r="AE2445" s="2">
        <v>20759591.409999996</v>
      </c>
      <c r="AF2445" s="2" t="s">
        <v>2152</v>
      </c>
      <c r="AG2445" s="48">
        <v>-36640069.859999999</v>
      </c>
      <c r="AH2445" s="50">
        <v>-1</v>
      </c>
      <c r="AI2445" s="1">
        <v>0</v>
      </c>
    </row>
    <row r="2446" spans="1:35" x14ac:dyDescent="0.35">
      <c r="A2446" s="1" t="s">
        <v>21</v>
      </c>
      <c r="B2446" s="1">
        <v>1</v>
      </c>
      <c r="C2446" s="1" t="s">
        <v>229</v>
      </c>
      <c r="D2446" s="1" t="s">
        <v>232</v>
      </c>
      <c r="E2446" s="1" t="s">
        <v>233</v>
      </c>
      <c r="F2446" s="1" t="s">
        <v>25</v>
      </c>
      <c r="G2446" s="1">
        <v>38</v>
      </c>
      <c r="H2446" s="1" t="s">
        <v>135</v>
      </c>
      <c r="I2446" s="1" t="s">
        <v>136</v>
      </c>
      <c r="J2446" s="2">
        <v>15410346.67</v>
      </c>
      <c r="K2446" s="2">
        <v>15410346.67</v>
      </c>
      <c r="L2446" s="2">
        <v>7705173.335</v>
      </c>
      <c r="M2446" s="2">
        <v>11552383.82</v>
      </c>
      <c r="N2446" s="2">
        <v>3847210.4849999999</v>
      </c>
      <c r="O2446" s="2">
        <v>49.930226326310198</v>
      </c>
      <c r="P2446" s="3" t="s">
        <v>28</v>
      </c>
      <c r="Q2446" s="3" t="s">
        <v>29</v>
      </c>
      <c r="R2446" s="1" t="s">
        <v>30</v>
      </c>
      <c r="S2446" s="1" t="s">
        <v>31</v>
      </c>
      <c r="T2446" s="1" t="s">
        <v>30</v>
      </c>
      <c r="U2446" s="1" t="s">
        <v>137</v>
      </c>
      <c r="V2446" s="1" t="s">
        <v>138</v>
      </c>
      <c r="W2446" s="1" t="s">
        <v>97</v>
      </c>
      <c r="Z2446" s="1">
        <v>0</v>
      </c>
      <c r="AA2446" s="1" t="s">
        <v>2128</v>
      </c>
      <c r="AB2446" s="1" t="s">
        <v>2140</v>
      </c>
      <c r="AC2446" s="1" t="s">
        <v>2144</v>
      </c>
      <c r="AE2446" s="2">
        <v>7464082.2399999965</v>
      </c>
      <c r="AF2446" s="2" t="s">
        <v>2152</v>
      </c>
      <c r="AG2446" s="48">
        <v>-15410346.67</v>
      </c>
      <c r="AH2446" s="50">
        <v>-1</v>
      </c>
      <c r="AI2446" s="1">
        <v>0</v>
      </c>
    </row>
    <row r="2447" spans="1:35" x14ac:dyDescent="0.35">
      <c r="A2447" s="1" t="s">
        <v>21</v>
      </c>
      <c r="B2447" s="1">
        <v>1</v>
      </c>
      <c r="C2447" s="1" t="s">
        <v>229</v>
      </c>
      <c r="D2447" s="1" t="s">
        <v>234</v>
      </c>
      <c r="E2447" s="1" t="s">
        <v>235</v>
      </c>
      <c r="F2447" s="1" t="s">
        <v>56</v>
      </c>
      <c r="G2447" s="1">
        <v>38</v>
      </c>
      <c r="H2447" s="1" t="s">
        <v>135</v>
      </c>
      <c r="I2447" s="1" t="s">
        <v>136</v>
      </c>
      <c r="J2447" s="2">
        <v>525571008.92000002</v>
      </c>
      <c r="K2447" s="2">
        <v>525571008.92000002</v>
      </c>
      <c r="L2447" s="2">
        <v>262785504.46000001</v>
      </c>
      <c r="M2447" s="2">
        <v>395374977.852</v>
      </c>
      <c r="N2447" s="2">
        <v>132589473.392</v>
      </c>
      <c r="O2447" s="2">
        <v>50.455398468214298</v>
      </c>
      <c r="P2447" s="3" t="s">
        <v>28</v>
      </c>
      <c r="Q2447" s="3" t="s">
        <v>29</v>
      </c>
      <c r="R2447" s="1" t="s">
        <v>30</v>
      </c>
      <c r="S2447" s="1" t="s">
        <v>31</v>
      </c>
      <c r="T2447" s="1" t="s">
        <v>30</v>
      </c>
      <c r="U2447" s="1" t="s">
        <v>137</v>
      </c>
      <c r="V2447" s="1" t="s">
        <v>138</v>
      </c>
      <c r="W2447" s="1" t="s">
        <v>97</v>
      </c>
      <c r="Z2447" s="1">
        <v>0</v>
      </c>
      <c r="AA2447" s="1" t="s">
        <v>2128</v>
      </c>
      <c r="AB2447" s="1" t="s">
        <v>2140</v>
      </c>
      <c r="AC2447" s="1" t="s">
        <v>2145</v>
      </c>
      <c r="AE2447" s="2">
        <v>290655221.81300008</v>
      </c>
      <c r="AF2447" s="2" t="s">
        <v>2152</v>
      </c>
      <c r="AG2447" s="48">
        <v>-525571008.92000002</v>
      </c>
      <c r="AH2447" s="50">
        <v>-1</v>
      </c>
      <c r="AI2447" s="1">
        <v>0</v>
      </c>
    </row>
    <row r="2448" spans="1:35" x14ac:dyDescent="0.35">
      <c r="A2448" s="1" t="s">
        <v>21</v>
      </c>
      <c r="B2448" s="1">
        <v>1</v>
      </c>
      <c r="C2448" s="1" t="s">
        <v>229</v>
      </c>
      <c r="D2448" s="1" t="s">
        <v>236</v>
      </c>
      <c r="E2448" s="1" t="s">
        <v>237</v>
      </c>
      <c r="F2448" s="1" t="s">
        <v>56</v>
      </c>
      <c r="G2448" s="1">
        <v>38</v>
      </c>
      <c r="H2448" s="1" t="s">
        <v>135</v>
      </c>
      <c r="I2448" s="1" t="s">
        <v>136</v>
      </c>
      <c r="J2448" s="2">
        <v>217451373.31999999</v>
      </c>
      <c r="K2448" s="2">
        <v>217451373.31999999</v>
      </c>
      <c r="L2448" s="2">
        <v>108725686.66</v>
      </c>
      <c r="M2448" s="2">
        <v>207202403.37</v>
      </c>
      <c r="N2448" s="2">
        <v>98476716.709999993</v>
      </c>
      <c r="O2448" s="2">
        <v>90.573552336303095</v>
      </c>
      <c r="P2448" s="3" t="s">
        <v>28</v>
      </c>
      <c r="Q2448" s="3" t="s">
        <v>29</v>
      </c>
      <c r="R2448" s="1" t="s">
        <v>30</v>
      </c>
      <c r="S2448" s="1" t="s">
        <v>31</v>
      </c>
      <c r="T2448" s="1" t="s">
        <v>30</v>
      </c>
      <c r="U2448" s="1" t="s">
        <v>137</v>
      </c>
      <c r="V2448" s="1" t="s">
        <v>138</v>
      </c>
      <c r="W2448" s="1" t="s">
        <v>97</v>
      </c>
      <c r="Z2448" s="1">
        <v>0</v>
      </c>
      <c r="AA2448" s="1" t="s">
        <v>2129</v>
      </c>
      <c r="AB2448" s="1" t="s">
        <v>2140</v>
      </c>
      <c r="AC2448" s="1" t="s">
        <v>2145</v>
      </c>
      <c r="AE2448" s="2">
        <v>151790493.04999995</v>
      </c>
      <c r="AF2448" s="2" t="s">
        <v>2152</v>
      </c>
      <c r="AG2448" s="48">
        <v>-217451373.31999999</v>
      </c>
      <c r="AH2448" s="50">
        <v>-1</v>
      </c>
      <c r="AI2448" s="1">
        <v>0</v>
      </c>
    </row>
    <row r="2449" spans="1:35" x14ac:dyDescent="0.35">
      <c r="A2449" s="1" t="s">
        <v>21</v>
      </c>
      <c r="B2449" s="1">
        <v>1</v>
      </c>
      <c r="C2449" s="1" t="s">
        <v>229</v>
      </c>
      <c r="D2449" s="1" t="s">
        <v>240</v>
      </c>
      <c r="E2449" s="1" t="s">
        <v>241</v>
      </c>
      <c r="F2449" s="1" t="s">
        <v>25</v>
      </c>
      <c r="G2449" s="1">
        <v>38</v>
      </c>
      <c r="H2449" s="1" t="s">
        <v>135</v>
      </c>
      <c r="I2449" s="1" t="s">
        <v>136</v>
      </c>
      <c r="J2449" s="2">
        <v>15670944</v>
      </c>
      <c r="K2449" s="2">
        <v>15670944</v>
      </c>
      <c r="L2449" s="2">
        <v>7835472</v>
      </c>
      <c r="M2449" s="2">
        <v>12701956.73</v>
      </c>
      <c r="N2449" s="2">
        <v>4866484.7300000004</v>
      </c>
      <c r="O2449" s="2">
        <v>62.108380069509501</v>
      </c>
      <c r="P2449" s="3" t="s">
        <v>28</v>
      </c>
      <c r="Q2449" s="3" t="s">
        <v>29</v>
      </c>
      <c r="R2449" s="1" t="s">
        <v>30</v>
      </c>
      <c r="S2449" s="1" t="s">
        <v>31</v>
      </c>
      <c r="T2449" s="1" t="s">
        <v>30</v>
      </c>
      <c r="U2449" s="1" t="s">
        <v>137</v>
      </c>
      <c r="V2449" s="1" t="s">
        <v>138</v>
      </c>
      <c r="W2449" s="1" t="s">
        <v>97</v>
      </c>
      <c r="Z2449" s="1">
        <v>0</v>
      </c>
      <c r="AA2449" s="1" t="s">
        <v>2127</v>
      </c>
      <c r="AB2449" s="1" t="s">
        <v>2140</v>
      </c>
      <c r="AC2449" s="1" t="s">
        <v>2145</v>
      </c>
      <c r="AE2449" s="2">
        <v>3589920.88</v>
      </c>
      <c r="AF2449" s="2" t="s">
        <v>2152</v>
      </c>
      <c r="AG2449" s="48">
        <v>-15670944</v>
      </c>
      <c r="AH2449" s="50">
        <v>-1</v>
      </c>
      <c r="AI2449" s="1">
        <v>0</v>
      </c>
    </row>
    <row r="2450" spans="1:35" x14ac:dyDescent="0.35">
      <c r="A2450" s="1" t="s">
        <v>21</v>
      </c>
      <c r="B2450" s="1">
        <v>1</v>
      </c>
      <c r="C2450" s="1" t="s">
        <v>229</v>
      </c>
      <c r="D2450" s="1" t="s">
        <v>238</v>
      </c>
      <c r="E2450" s="1" t="s">
        <v>239</v>
      </c>
      <c r="F2450" s="1" t="s">
        <v>25</v>
      </c>
      <c r="G2450" s="1">
        <v>38</v>
      </c>
      <c r="H2450" s="1" t="s">
        <v>135</v>
      </c>
      <c r="I2450" s="1" t="s">
        <v>136</v>
      </c>
      <c r="J2450" s="2">
        <v>9477527.0500000007</v>
      </c>
      <c r="K2450" s="2">
        <v>9477527.0500000007</v>
      </c>
      <c r="L2450" s="2">
        <v>4738763.5250000004</v>
      </c>
      <c r="M2450" s="2">
        <v>21230397.789999999</v>
      </c>
      <c r="N2450" s="2">
        <v>16491634.265000001</v>
      </c>
      <c r="O2450" s="2">
        <v>348.01555675855298</v>
      </c>
      <c r="P2450" s="3" t="s">
        <v>28</v>
      </c>
      <c r="Q2450" s="3" t="s">
        <v>29</v>
      </c>
      <c r="R2450" s="1" t="s">
        <v>30</v>
      </c>
      <c r="S2450" s="1" t="s">
        <v>31</v>
      </c>
      <c r="T2450" s="1" t="s">
        <v>30</v>
      </c>
      <c r="U2450" s="1" t="s">
        <v>137</v>
      </c>
      <c r="V2450" s="1" t="s">
        <v>138</v>
      </c>
      <c r="W2450" s="1" t="s">
        <v>97</v>
      </c>
      <c r="Z2450" s="1">
        <v>0</v>
      </c>
      <c r="AA2450" s="1" t="s">
        <v>2121</v>
      </c>
      <c r="AB2450" s="1" t="s">
        <v>2140</v>
      </c>
      <c r="AC2450" s="1" t="s">
        <v>2143</v>
      </c>
      <c r="AE2450" s="2">
        <v>8448014.2599999961</v>
      </c>
      <c r="AF2450" s="2" t="s">
        <v>2152</v>
      </c>
      <c r="AG2450" s="48">
        <v>-9477527.0500000007</v>
      </c>
      <c r="AH2450" s="50">
        <v>-1</v>
      </c>
      <c r="AI2450" s="1">
        <v>0</v>
      </c>
    </row>
    <row r="2451" spans="1:35" x14ac:dyDescent="0.35">
      <c r="A2451" s="1" t="s">
        <v>21</v>
      </c>
      <c r="B2451" s="1">
        <v>1</v>
      </c>
      <c r="C2451" s="1" t="s">
        <v>229</v>
      </c>
      <c r="D2451" s="1" t="s">
        <v>246</v>
      </c>
      <c r="E2451" s="1" t="s">
        <v>247</v>
      </c>
      <c r="F2451" s="1" t="s">
        <v>25</v>
      </c>
      <c r="G2451" s="1">
        <v>38</v>
      </c>
      <c r="H2451" s="1" t="s">
        <v>135</v>
      </c>
      <c r="I2451" s="1" t="s">
        <v>136</v>
      </c>
      <c r="J2451" s="2">
        <v>18631011.100000001</v>
      </c>
      <c r="K2451" s="2">
        <v>18631011.100000001</v>
      </c>
      <c r="L2451" s="2">
        <v>9315505.5500000007</v>
      </c>
      <c r="M2451" s="2">
        <v>17905855.399999999</v>
      </c>
      <c r="N2451" s="2">
        <v>8590349.8499999996</v>
      </c>
      <c r="O2451" s="2">
        <v>92.215605518049401</v>
      </c>
      <c r="P2451" s="3" t="s">
        <v>28</v>
      </c>
      <c r="Q2451" s="3" t="s">
        <v>29</v>
      </c>
      <c r="R2451" s="1" t="s">
        <v>30</v>
      </c>
      <c r="S2451" s="1" t="s">
        <v>31</v>
      </c>
      <c r="T2451" s="1" t="s">
        <v>30</v>
      </c>
      <c r="U2451" s="1" t="s">
        <v>137</v>
      </c>
      <c r="V2451" s="1" t="s">
        <v>138</v>
      </c>
      <c r="W2451" s="1" t="s">
        <v>97</v>
      </c>
      <c r="Z2451" s="1">
        <v>0</v>
      </c>
      <c r="AA2451" s="1" t="s">
        <v>2129</v>
      </c>
      <c r="AB2451" s="1" t="s">
        <v>2140</v>
      </c>
      <c r="AC2451" s="1" t="s">
        <v>2145</v>
      </c>
      <c r="AE2451" s="2">
        <v>9556344.0800000019</v>
      </c>
      <c r="AF2451" s="2" t="s">
        <v>2152</v>
      </c>
      <c r="AG2451" s="48">
        <v>-18631011.100000001</v>
      </c>
      <c r="AH2451" s="50">
        <v>-1</v>
      </c>
      <c r="AI2451" s="1">
        <v>0</v>
      </c>
    </row>
    <row r="2452" spans="1:35" x14ac:dyDescent="0.35">
      <c r="A2452" s="1" t="s">
        <v>21</v>
      </c>
      <c r="B2452" s="1">
        <v>1</v>
      </c>
      <c r="C2452" s="1" t="s">
        <v>229</v>
      </c>
      <c r="D2452" s="1" t="s">
        <v>244</v>
      </c>
      <c r="E2452" s="1" t="s">
        <v>245</v>
      </c>
      <c r="F2452" s="1" t="s">
        <v>25</v>
      </c>
      <c r="G2452" s="1">
        <v>38</v>
      </c>
      <c r="H2452" s="1" t="s">
        <v>135</v>
      </c>
      <c r="I2452" s="1" t="s">
        <v>136</v>
      </c>
      <c r="J2452" s="2">
        <v>42930694.950000003</v>
      </c>
      <c r="K2452" s="2">
        <v>42930694.950000003</v>
      </c>
      <c r="L2452" s="2">
        <v>21465347.475000001</v>
      </c>
      <c r="M2452" s="2">
        <v>56945982.289999999</v>
      </c>
      <c r="N2452" s="2">
        <v>35480634.814999998</v>
      </c>
      <c r="O2452" s="2">
        <v>165.29261805019999</v>
      </c>
      <c r="P2452" s="3" t="s">
        <v>28</v>
      </c>
      <c r="Q2452" s="3" t="s">
        <v>29</v>
      </c>
      <c r="R2452" s="1" t="s">
        <v>30</v>
      </c>
      <c r="S2452" s="1" t="s">
        <v>31</v>
      </c>
      <c r="T2452" s="1" t="s">
        <v>30</v>
      </c>
      <c r="U2452" s="1" t="s">
        <v>137</v>
      </c>
      <c r="V2452" s="1" t="s">
        <v>138</v>
      </c>
      <c r="W2452" s="1" t="s">
        <v>97</v>
      </c>
      <c r="Z2452" s="1">
        <v>0</v>
      </c>
      <c r="AA2452" s="1" t="s">
        <v>2129</v>
      </c>
      <c r="AB2452" s="1" t="s">
        <v>2140</v>
      </c>
      <c r="AC2452" s="1" t="s">
        <v>2143</v>
      </c>
      <c r="AE2452" s="2">
        <v>41978143.829999998</v>
      </c>
      <c r="AF2452" s="2" t="s">
        <v>2152</v>
      </c>
      <c r="AG2452" s="48">
        <v>-42930694.950000003</v>
      </c>
      <c r="AH2452" s="50">
        <v>-1</v>
      </c>
      <c r="AI2452" s="1">
        <v>0</v>
      </c>
    </row>
    <row r="2453" spans="1:35" x14ac:dyDescent="0.35">
      <c r="A2453" s="1" t="s">
        <v>21</v>
      </c>
      <c r="B2453" s="1">
        <v>1</v>
      </c>
      <c r="C2453" s="1" t="s">
        <v>229</v>
      </c>
      <c r="D2453" s="1" t="s">
        <v>242</v>
      </c>
      <c r="E2453" s="1" t="s">
        <v>243</v>
      </c>
      <c r="F2453" s="1" t="s">
        <v>25</v>
      </c>
      <c r="G2453" s="1">
        <v>38</v>
      </c>
      <c r="H2453" s="1" t="s">
        <v>135</v>
      </c>
      <c r="I2453" s="1" t="s">
        <v>136</v>
      </c>
      <c r="J2453" s="2">
        <v>5930375.5599999996</v>
      </c>
      <c r="K2453" s="2">
        <v>5930375.5599999996</v>
      </c>
      <c r="L2453" s="2">
        <v>2965187.78</v>
      </c>
      <c r="M2453" s="2">
        <v>2741436.3199999901</v>
      </c>
      <c r="N2453" s="2">
        <v>-223751.46000001</v>
      </c>
      <c r="O2453" s="2">
        <v>-7.5459457073578697</v>
      </c>
      <c r="P2453" s="3" t="s">
        <v>73</v>
      </c>
      <c r="Q2453" s="3" t="s">
        <v>29</v>
      </c>
      <c r="R2453" s="1" t="s">
        <v>30</v>
      </c>
      <c r="S2453" s="1" t="s">
        <v>31</v>
      </c>
      <c r="T2453" s="1" t="s">
        <v>30</v>
      </c>
      <c r="U2453" s="1" t="s">
        <v>137</v>
      </c>
      <c r="V2453" s="1" t="s">
        <v>138</v>
      </c>
      <c r="W2453" s="1" t="s">
        <v>97</v>
      </c>
      <c r="Z2453" s="1">
        <v>0</v>
      </c>
      <c r="AA2453" s="1" t="s">
        <v>2121</v>
      </c>
      <c r="AB2453" s="1" t="s">
        <v>2140</v>
      </c>
      <c r="AC2453" s="1" t="s">
        <v>2123</v>
      </c>
      <c r="AE2453" s="2">
        <v>-5305603.9900000012</v>
      </c>
      <c r="AF2453" s="2" t="s">
        <v>2152</v>
      </c>
      <c r="AG2453" s="48">
        <v>-5930375.5599999996</v>
      </c>
      <c r="AH2453" s="50">
        <v>-1</v>
      </c>
      <c r="AI2453" s="1">
        <v>0</v>
      </c>
    </row>
    <row r="2454" spans="1:35" x14ac:dyDescent="0.35">
      <c r="A2454" s="1" t="s">
        <v>21</v>
      </c>
      <c r="B2454" s="1">
        <v>1</v>
      </c>
      <c r="C2454" s="1" t="s">
        <v>229</v>
      </c>
      <c r="D2454" s="1" t="s">
        <v>230</v>
      </c>
      <c r="E2454" s="1" t="s">
        <v>231</v>
      </c>
      <c r="F2454" s="1" t="s">
        <v>25</v>
      </c>
      <c r="G2454" s="1">
        <v>40</v>
      </c>
      <c r="H2454" s="1" t="s">
        <v>139</v>
      </c>
      <c r="I2454" s="1" t="s">
        <v>140</v>
      </c>
      <c r="J2454" s="2">
        <v>46086156.990000002</v>
      </c>
      <c r="K2454" s="2">
        <v>46086156.990000002</v>
      </c>
      <c r="L2454" s="2">
        <v>23043078.495000001</v>
      </c>
      <c r="M2454" s="2">
        <v>34866376.439999998</v>
      </c>
      <c r="N2454" s="2">
        <v>11823297.945</v>
      </c>
      <c r="O2454" s="2">
        <v>51.309541594303397</v>
      </c>
      <c r="P2454" s="3" t="s">
        <v>28</v>
      </c>
      <c r="Q2454" s="3" t="s">
        <v>29</v>
      </c>
      <c r="R2454" s="1" t="s">
        <v>30</v>
      </c>
      <c r="S2454" s="1" t="s">
        <v>31</v>
      </c>
      <c r="T2454" s="1" t="s">
        <v>30</v>
      </c>
      <c r="U2454" s="1" t="s">
        <v>141</v>
      </c>
      <c r="V2454" s="1" t="s">
        <v>142</v>
      </c>
      <c r="W2454" s="1" t="s">
        <v>143</v>
      </c>
      <c r="Z2454" s="1">
        <v>0</v>
      </c>
      <c r="AA2454" s="1" t="s">
        <v>2128</v>
      </c>
      <c r="AB2454" s="1" t="s">
        <v>2140</v>
      </c>
      <c r="AC2454" s="1" t="s">
        <v>2145</v>
      </c>
      <c r="AE2454" s="2">
        <v>26560275.670000002</v>
      </c>
      <c r="AF2454" s="2" t="s">
        <v>2152</v>
      </c>
      <c r="AG2454" s="48">
        <v>-46086156.990000002</v>
      </c>
      <c r="AH2454" s="50">
        <v>-1</v>
      </c>
      <c r="AI2454" s="1">
        <v>0</v>
      </c>
    </row>
    <row r="2455" spans="1:35" x14ac:dyDescent="0.35">
      <c r="A2455" s="1" t="s">
        <v>21</v>
      </c>
      <c r="B2455" s="1">
        <v>1</v>
      </c>
      <c r="C2455" s="1" t="s">
        <v>229</v>
      </c>
      <c r="D2455" s="1" t="s">
        <v>232</v>
      </c>
      <c r="E2455" s="1" t="s">
        <v>233</v>
      </c>
      <c r="F2455" s="1" t="s">
        <v>25</v>
      </c>
      <c r="G2455" s="1">
        <v>40</v>
      </c>
      <c r="H2455" s="1" t="s">
        <v>139</v>
      </c>
      <c r="I2455" s="1" t="s">
        <v>140</v>
      </c>
      <c r="J2455" s="2">
        <v>21485925.260000002</v>
      </c>
      <c r="K2455" s="2">
        <v>21485925.260000002</v>
      </c>
      <c r="L2455" s="2">
        <v>10742962.630000001</v>
      </c>
      <c r="M2455" s="2">
        <v>16848194.510000002</v>
      </c>
      <c r="N2455" s="2">
        <v>6105231.8799999999</v>
      </c>
      <c r="O2455" s="2">
        <v>56.830057873895797</v>
      </c>
      <c r="P2455" s="3" t="s">
        <v>28</v>
      </c>
      <c r="Q2455" s="3" t="s">
        <v>29</v>
      </c>
      <c r="R2455" s="1" t="s">
        <v>30</v>
      </c>
      <c r="S2455" s="1" t="s">
        <v>31</v>
      </c>
      <c r="T2455" s="1" t="s">
        <v>30</v>
      </c>
      <c r="U2455" s="1" t="s">
        <v>141</v>
      </c>
      <c r="V2455" s="1" t="s">
        <v>142</v>
      </c>
      <c r="W2455" s="1" t="s">
        <v>143</v>
      </c>
      <c r="Z2455" s="1">
        <v>0</v>
      </c>
      <c r="AA2455" s="1" t="s">
        <v>2128</v>
      </c>
      <c r="AB2455" s="1" t="s">
        <v>2140</v>
      </c>
      <c r="AC2455" s="1" t="s">
        <v>2145</v>
      </c>
      <c r="AE2455" s="2">
        <v>10428040.169999998</v>
      </c>
      <c r="AF2455" s="2" t="s">
        <v>2152</v>
      </c>
      <c r="AG2455" s="48">
        <v>-21485925.260000002</v>
      </c>
      <c r="AH2455" s="50">
        <v>-1</v>
      </c>
      <c r="AI2455" s="1">
        <v>0</v>
      </c>
    </row>
    <row r="2456" spans="1:35" x14ac:dyDescent="0.35">
      <c r="A2456" s="1" t="s">
        <v>21</v>
      </c>
      <c r="B2456" s="1">
        <v>1</v>
      </c>
      <c r="C2456" s="1" t="s">
        <v>229</v>
      </c>
      <c r="D2456" s="1" t="s">
        <v>234</v>
      </c>
      <c r="E2456" s="1" t="s">
        <v>235</v>
      </c>
      <c r="F2456" s="1" t="s">
        <v>56</v>
      </c>
      <c r="G2456" s="1">
        <v>40</v>
      </c>
      <c r="H2456" s="1" t="s">
        <v>139</v>
      </c>
      <c r="I2456" s="1" t="s">
        <v>140</v>
      </c>
      <c r="J2456" s="2">
        <v>384942963.06999999</v>
      </c>
      <c r="K2456" s="2">
        <v>384942963.06999999</v>
      </c>
      <c r="L2456" s="2">
        <v>192471481.535</v>
      </c>
      <c r="M2456" s="2">
        <v>222875415.15000001</v>
      </c>
      <c r="N2456" s="2">
        <v>30403933.614999998</v>
      </c>
      <c r="O2456" s="2">
        <v>15.7965914599515</v>
      </c>
      <c r="P2456" s="3" t="s">
        <v>28</v>
      </c>
      <c r="Q2456" s="3" t="s">
        <v>29</v>
      </c>
      <c r="R2456" s="1" t="s">
        <v>30</v>
      </c>
      <c r="S2456" s="1" t="s">
        <v>31</v>
      </c>
      <c r="T2456" s="1" t="s">
        <v>30</v>
      </c>
      <c r="U2456" s="1" t="s">
        <v>141</v>
      </c>
      <c r="V2456" s="1" t="s">
        <v>142</v>
      </c>
      <c r="W2456" s="1" t="s">
        <v>143</v>
      </c>
      <c r="Z2456" s="1">
        <v>0</v>
      </c>
      <c r="AA2456" s="1" t="s">
        <v>2128</v>
      </c>
      <c r="AB2456" s="1" t="s">
        <v>2140</v>
      </c>
      <c r="AC2456" s="1" t="s">
        <v>2125</v>
      </c>
      <c r="AE2456" s="2">
        <v>227857258.74000001</v>
      </c>
      <c r="AF2456" s="2" t="s">
        <v>2152</v>
      </c>
      <c r="AG2456" s="48">
        <v>-384942963.06999999</v>
      </c>
      <c r="AH2456" s="50">
        <v>-1</v>
      </c>
      <c r="AI2456" s="1">
        <v>0</v>
      </c>
    </row>
    <row r="2457" spans="1:35" x14ac:dyDescent="0.35">
      <c r="A2457" s="1" t="s">
        <v>21</v>
      </c>
      <c r="B2457" s="1">
        <v>1</v>
      </c>
      <c r="C2457" s="1" t="s">
        <v>229</v>
      </c>
      <c r="D2457" s="1" t="s">
        <v>236</v>
      </c>
      <c r="E2457" s="1" t="s">
        <v>237</v>
      </c>
      <c r="F2457" s="1" t="s">
        <v>56</v>
      </c>
      <c r="G2457" s="1">
        <v>40</v>
      </c>
      <c r="H2457" s="1" t="s">
        <v>139</v>
      </c>
      <c r="I2457" s="1" t="s">
        <v>140</v>
      </c>
      <c r="J2457" s="2">
        <v>218513994.15000001</v>
      </c>
      <c r="K2457" s="2">
        <v>218513994.15000001</v>
      </c>
      <c r="L2457" s="2">
        <v>109256997.075</v>
      </c>
      <c r="M2457" s="2">
        <v>191783456.40000001</v>
      </c>
      <c r="N2457" s="2">
        <v>82526459.325000003</v>
      </c>
      <c r="O2457" s="2">
        <v>75.534255502509694</v>
      </c>
      <c r="P2457" s="3" t="s">
        <v>28</v>
      </c>
      <c r="Q2457" s="3" t="s">
        <v>29</v>
      </c>
      <c r="R2457" s="1" t="s">
        <v>30</v>
      </c>
      <c r="S2457" s="1" t="s">
        <v>31</v>
      </c>
      <c r="T2457" s="1" t="s">
        <v>30</v>
      </c>
      <c r="U2457" s="1" t="s">
        <v>141</v>
      </c>
      <c r="V2457" s="1" t="s">
        <v>142</v>
      </c>
      <c r="W2457" s="1" t="s">
        <v>143</v>
      </c>
      <c r="Z2457" s="1">
        <v>0</v>
      </c>
      <c r="AA2457" s="1" t="s">
        <v>2129</v>
      </c>
      <c r="AB2457" s="1" t="s">
        <v>2140</v>
      </c>
      <c r="AC2457" s="1" t="s">
        <v>2145</v>
      </c>
      <c r="AE2457" s="2">
        <v>146755005.99000001</v>
      </c>
      <c r="AF2457" s="2" t="s">
        <v>2152</v>
      </c>
      <c r="AG2457" s="48">
        <v>-218513994.15000001</v>
      </c>
      <c r="AH2457" s="50">
        <v>-1</v>
      </c>
      <c r="AI2457" s="1">
        <v>0</v>
      </c>
    </row>
    <row r="2458" spans="1:35" x14ac:dyDescent="0.35">
      <c r="A2458" s="1" t="s">
        <v>21</v>
      </c>
      <c r="B2458" s="1">
        <v>1</v>
      </c>
      <c r="C2458" s="1" t="s">
        <v>229</v>
      </c>
      <c r="D2458" s="1" t="s">
        <v>238</v>
      </c>
      <c r="E2458" s="1" t="s">
        <v>239</v>
      </c>
      <c r="F2458" s="1" t="s">
        <v>25</v>
      </c>
      <c r="G2458" s="1">
        <v>40</v>
      </c>
      <c r="H2458" s="1" t="s">
        <v>139</v>
      </c>
      <c r="I2458" s="1" t="s">
        <v>140</v>
      </c>
      <c r="J2458" s="2">
        <v>29825433.210000001</v>
      </c>
      <c r="K2458" s="2">
        <v>29825433.210000001</v>
      </c>
      <c r="L2458" s="2">
        <v>14912716.605</v>
      </c>
      <c r="M2458" s="2">
        <v>29243579.329999998</v>
      </c>
      <c r="N2458" s="2">
        <v>14330862.725</v>
      </c>
      <c r="O2458" s="2">
        <v>96.098270386195694</v>
      </c>
      <c r="P2458" s="3" t="s">
        <v>28</v>
      </c>
      <c r="Q2458" s="3" t="s">
        <v>29</v>
      </c>
      <c r="R2458" s="1" t="s">
        <v>30</v>
      </c>
      <c r="S2458" s="1" t="s">
        <v>31</v>
      </c>
      <c r="T2458" s="1" t="s">
        <v>30</v>
      </c>
      <c r="U2458" s="1" t="s">
        <v>141</v>
      </c>
      <c r="V2458" s="1" t="s">
        <v>142</v>
      </c>
      <c r="W2458" s="1" t="s">
        <v>143</v>
      </c>
      <c r="Z2458" s="1">
        <v>0</v>
      </c>
      <c r="AA2458" s="1" t="s">
        <v>2121</v>
      </c>
      <c r="AB2458" s="1" t="s">
        <v>2140</v>
      </c>
      <c r="AC2458" s="1" t="s">
        <v>2145</v>
      </c>
      <c r="AE2458" s="2">
        <v>16551482.029999999</v>
      </c>
      <c r="AF2458" s="2" t="s">
        <v>2152</v>
      </c>
      <c r="AG2458" s="48">
        <v>-29825433.210000001</v>
      </c>
      <c r="AH2458" s="50">
        <v>-1</v>
      </c>
      <c r="AI2458" s="1">
        <v>0</v>
      </c>
    </row>
    <row r="2459" spans="1:35" x14ac:dyDescent="0.35">
      <c r="A2459" s="1" t="s">
        <v>21</v>
      </c>
      <c r="B2459" s="1">
        <v>1</v>
      </c>
      <c r="C2459" s="1" t="s">
        <v>229</v>
      </c>
      <c r="D2459" s="1" t="s">
        <v>246</v>
      </c>
      <c r="E2459" s="1" t="s">
        <v>247</v>
      </c>
      <c r="F2459" s="1" t="s">
        <v>25</v>
      </c>
      <c r="G2459" s="1">
        <v>40</v>
      </c>
      <c r="H2459" s="1" t="s">
        <v>139</v>
      </c>
      <c r="I2459" s="1" t="s">
        <v>140</v>
      </c>
      <c r="J2459" s="2">
        <v>14989450.060000001</v>
      </c>
      <c r="K2459" s="2">
        <v>14989450.060000001</v>
      </c>
      <c r="L2459" s="2">
        <v>7494725.0300000003</v>
      </c>
      <c r="M2459" s="2">
        <v>18498748.359999999</v>
      </c>
      <c r="N2459" s="2">
        <v>11004023.33</v>
      </c>
      <c r="O2459" s="2">
        <v>146.82357639476999</v>
      </c>
      <c r="P2459" s="3" t="s">
        <v>28</v>
      </c>
      <c r="Q2459" s="3" t="s">
        <v>29</v>
      </c>
      <c r="R2459" s="1" t="s">
        <v>30</v>
      </c>
      <c r="S2459" s="1" t="s">
        <v>31</v>
      </c>
      <c r="T2459" s="1" t="s">
        <v>30</v>
      </c>
      <c r="U2459" s="1" t="s">
        <v>141</v>
      </c>
      <c r="V2459" s="1" t="s">
        <v>142</v>
      </c>
      <c r="W2459" s="1" t="s">
        <v>143</v>
      </c>
      <c r="Z2459" s="1">
        <v>0</v>
      </c>
      <c r="AA2459" s="1" t="s">
        <v>2129</v>
      </c>
      <c r="AB2459" s="1" t="s">
        <v>2140</v>
      </c>
      <c r="AC2459" s="1" t="s">
        <v>2143</v>
      </c>
      <c r="AE2459" s="2">
        <v>4456345.91</v>
      </c>
      <c r="AF2459" s="2" t="s">
        <v>2152</v>
      </c>
      <c r="AG2459" s="48">
        <v>-14989450.060000001</v>
      </c>
      <c r="AH2459" s="50">
        <v>-1</v>
      </c>
      <c r="AI2459" s="1">
        <v>0</v>
      </c>
    </row>
    <row r="2460" spans="1:35" x14ac:dyDescent="0.35">
      <c r="A2460" s="1" t="s">
        <v>21</v>
      </c>
      <c r="B2460" s="1">
        <v>1</v>
      </c>
      <c r="C2460" s="1" t="s">
        <v>229</v>
      </c>
      <c r="D2460" s="1" t="s">
        <v>244</v>
      </c>
      <c r="E2460" s="1" t="s">
        <v>245</v>
      </c>
      <c r="F2460" s="1" t="s">
        <v>25</v>
      </c>
      <c r="G2460" s="1">
        <v>40</v>
      </c>
      <c r="H2460" s="1" t="s">
        <v>139</v>
      </c>
      <c r="I2460" s="1" t="s">
        <v>140</v>
      </c>
      <c r="J2460" s="2">
        <v>53319336.43</v>
      </c>
      <c r="K2460" s="2">
        <v>53319336.43</v>
      </c>
      <c r="L2460" s="2">
        <v>26659668.215</v>
      </c>
      <c r="M2460" s="2">
        <v>62738905.109999999</v>
      </c>
      <c r="N2460" s="2">
        <v>36079236.895000003</v>
      </c>
      <c r="O2460" s="2">
        <v>135.332655320519</v>
      </c>
      <c r="P2460" s="3" t="s">
        <v>28</v>
      </c>
      <c r="Q2460" s="3" t="s">
        <v>29</v>
      </c>
      <c r="R2460" s="1" t="s">
        <v>30</v>
      </c>
      <c r="S2460" s="1" t="s">
        <v>31</v>
      </c>
      <c r="T2460" s="1" t="s">
        <v>30</v>
      </c>
      <c r="U2460" s="1" t="s">
        <v>141</v>
      </c>
      <c r="V2460" s="1" t="s">
        <v>142</v>
      </c>
      <c r="W2460" s="1" t="s">
        <v>143</v>
      </c>
      <c r="Z2460" s="1">
        <v>0</v>
      </c>
      <c r="AA2460" s="1" t="s">
        <v>2129</v>
      </c>
      <c r="AB2460" s="1" t="s">
        <v>2140</v>
      </c>
      <c r="AC2460" s="1" t="s">
        <v>2143</v>
      </c>
      <c r="AE2460" s="2">
        <v>41910822.43</v>
      </c>
      <c r="AF2460" s="2" t="s">
        <v>2152</v>
      </c>
      <c r="AG2460" s="48">
        <v>-53319336.43</v>
      </c>
      <c r="AH2460" s="50">
        <v>-1</v>
      </c>
      <c r="AI2460" s="1">
        <v>0</v>
      </c>
    </row>
    <row r="2461" spans="1:35" x14ac:dyDescent="0.35">
      <c r="A2461" s="1" t="s">
        <v>21</v>
      </c>
      <c r="B2461" s="1">
        <v>1</v>
      </c>
      <c r="C2461" s="1" t="s">
        <v>229</v>
      </c>
      <c r="D2461" s="1" t="s">
        <v>242</v>
      </c>
      <c r="E2461" s="1" t="s">
        <v>243</v>
      </c>
      <c r="F2461" s="1" t="s">
        <v>25</v>
      </c>
      <c r="G2461" s="1">
        <v>40</v>
      </c>
      <c r="H2461" s="1" t="s">
        <v>139</v>
      </c>
      <c r="I2461" s="1" t="s">
        <v>140</v>
      </c>
      <c r="J2461" s="2">
        <v>24232365.600000001</v>
      </c>
      <c r="K2461" s="2">
        <v>24232365.600000001</v>
      </c>
      <c r="L2461" s="2">
        <v>12116182.800000001</v>
      </c>
      <c r="M2461" s="2">
        <v>31364052.960000001</v>
      </c>
      <c r="N2461" s="2">
        <v>19247870.16</v>
      </c>
      <c r="O2461" s="2">
        <v>158.86084320220101</v>
      </c>
      <c r="P2461" s="3" t="s">
        <v>28</v>
      </c>
      <c r="Q2461" s="3" t="s">
        <v>29</v>
      </c>
      <c r="R2461" s="1" t="s">
        <v>30</v>
      </c>
      <c r="S2461" s="1" t="s">
        <v>31</v>
      </c>
      <c r="T2461" s="1" t="s">
        <v>30</v>
      </c>
      <c r="U2461" s="1" t="s">
        <v>141</v>
      </c>
      <c r="V2461" s="1" t="s">
        <v>142</v>
      </c>
      <c r="W2461" s="1" t="s">
        <v>143</v>
      </c>
      <c r="Z2461" s="1">
        <v>0</v>
      </c>
      <c r="AA2461" s="1" t="s">
        <v>2121</v>
      </c>
      <c r="AB2461" s="1" t="s">
        <v>2140</v>
      </c>
      <c r="AC2461" s="1" t="s">
        <v>2143</v>
      </c>
      <c r="AE2461" s="2">
        <v>13604582.09</v>
      </c>
      <c r="AF2461" s="2" t="s">
        <v>2152</v>
      </c>
      <c r="AG2461" s="48">
        <v>-24232365.600000001</v>
      </c>
      <c r="AH2461" s="50">
        <v>-1</v>
      </c>
      <c r="AI2461" s="1">
        <v>0</v>
      </c>
    </row>
    <row r="2462" spans="1:35" x14ac:dyDescent="0.35">
      <c r="A2462" s="1" t="s">
        <v>21</v>
      </c>
      <c r="B2462" s="1">
        <v>1</v>
      </c>
      <c r="C2462" s="1" t="s">
        <v>229</v>
      </c>
      <c r="D2462" s="1" t="s">
        <v>240</v>
      </c>
      <c r="E2462" s="1" t="s">
        <v>241</v>
      </c>
      <c r="F2462" s="1" t="s">
        <v>25</v>
      </c>
      <c r="G2462" s="1">
        <v>40</v>
      </c>
      <c r="H2462" s="1" t="s">
        <v>139</v>
      </c>
      <c r="I2462" s="1" t="s">
        <v>140</v>
      </c>
      <c r="J2462" s="2">
        <v>13946034.33</v>
      </c>
      <c r="K2462" s="2">
        <v>13946034.33</v>
      </c>
      <c r="L2462" s="2">
        <v>6973017.165</v>
      </c>
      <c r="M2462" s="2">
        <v>14611586.41</v>
      </c>
      <c r="N2462" s="2">
        <v>7638569.2450000001</v>
      </c>
      <c r="O2462" s="2">
        <v>109.544678641272</v>
      </c>
      <c r="P2462" s="3" t="s">
        <v>28</v>
      </c>
      <c r="Q2462" s="3" t="s">
        <v>29</v>
      </c>
      <c r="R2462" s="1" t="s">
        <v>30</v>
      </c>
      <c r="S2462" s="1" t="s">
        <v>31</v>
      </c>
      <c r="T2462" s="1" t="s">
        <v>30</v>
      </c>
      <c r="U2462" s="1" t="s">
        <v>141</v>
      </c>
      <c r="V2462" s="1" t="s">
        <v>142</v>
      </c>
      <c r="W2462" s="1" t="s">
        <v>143</v>
      </c>
      <c r="Z2462" s="1">
        <v>0</v>
      </c>
      <c r="AA2462" s="1" t="s">
        <v>2127</v>
      </c>
      <c r="AB2462" s="1" t="s">
        <v>2140</v>
      </c>
      <c r="AC2462" s="1" t="s">
        <v>2143</v>
      </c>
      <c r="AE2462" s="2">
        <v>4779056.83</v>
      </c>
      <c r="AF2462" s="2" t="s">
        <v>2152</v>
      </c>
      <c r="AG2462" s="48">
        <v>-13946034.33</v>
      </c>
      <c r="AH2462" s="50">
        <v>-1</v>
      </c>
      <c r="AI2462" s="1">
        <v>0</v>
      </c>
    </row>
    <row r="2463" spans="1:35" x14ac:dyDescent="0.35">
      <c r="A2463" s="1" t="s">
        <v>21</v>
      </c>
      <c r="B2463" s="1">
        <v>1</v>
      </c>
      <c r="C2463" s="1" t="s">
        <v>229</v>
      </c>
      <c r="D2463" s="1" t="s">
        <v>230</v>
      </c>
      <c r="E2463" s="1" t="s">
        <v>231</v>
      </c>
      <c r="F2463" s="1" t="s">
        <v>25</v>
      </c>
      <c r="G2463" s="1">
        <v>41</v>
      </c>
      <c r="H2463" s="1" t="s">
        <v>144</v>
      </c>
      <c r="I2463" s="1" t="s">
        <v>145</v>
      </c>
      <c r="J2463" s="2">
        <v>11423536.689999999</v>
      </c>
      <c r="K2463" s="2">
        <v>11423536.689999999</v>
      </c>
      <c r="L2463" s="2">
        <v>5711768.3449999997</v>
      </c>
      <c r="M2463" s="2">
        <v>12944441.23</v>
      </c>
      <c r="N2463" s="2">
        <v>7232672.8849999998</v>
      </c>
      <c r="O2463" s="2">
        <v>126.62755994527301</v>
      </c>
      <c r="P2463" s="3" t="s">
        <v>28</v>
      </c>
      <c r="Q2463" s="3" t="s">
        <v>29</v>
      </c>
      <c r="R2463" s="1" t="s">
        <v>30</v>
      </c>
      <c r="S2463" s="1" t="s">
        <v>31</v>
      </c>
      <c r="T2463" s="1" t="s">
        <v>30</v>
      </c>
      <c r="U2463" s="1" t="s">
        <v>141</v>
      </c>
      <c r="V2463" s="1" t="s">
        <v>142</v>
      </c>
      <c r="W2463" s="1" t="s">
        <v>143</v>
      </c>
      <c r="Z2463" s="1">
        <v>0</v>
      </c>
      <c r="AA2463" s="1" t="s">
        <v>2128</v>
      </c>
      <c r="AB2463" s="1" t="s">
        <v>2140</v>
      </c>
      <c r="AC2463" s="1" t="s">
        <v>2143</v>
      </c>
      <c r="AE2463" s="2">
        <v>9385026.4499999993</v>
      </c>
      <c r="AF2463" s="2" t="s">
        <v>2152</v>
      </c>
      <c r="AG2463" s="48">
        <v>-11423536.689999999</v>
      </c>
      <c r="AH2463" s="50">
        <v>-1</v>
      </c>
      <c r="AI2463" s="1">
        <v>0</v>
      </c>
    </row>
    <row r="2464" spans="1:35" x14ac:dyDescent="0.35">
      <c r="A2464" s="1" t="s">
        <v>21</v>
      </c>
      <c r="B2464" s="1">
        <v>1</v>
      </c>
      <c r="C2464" s="1" t="s">
        <v>229</v>
      </c>
      <c r="D2464" s="1" t="s">
        <v>232</v>
      </c>
      <c r="E2464" s="1" t="s">
        <v>233</v>
      </c>
      <c r="F2464" s="1" t="s">
        <v>25</v>
      </c>
      <c r="G2464" s="1">
        <v>41</v>
      </c>
      <c r="H2464" s="1" t="s">
        <v>144</v>
      </c>
      <c r="I2464" s="1" t="s">
        <v>145</v>
      </c>
      <c r="J2464" s="2">
        <v>8529197.9800000004</v>
      </c>
      <c r="K2464" s="2">
        <v>8529197.9800000004</v>
      </c>
      <c r="L2464" s="2">
        <v>4264598.99</v>
      </c>
      <c r="M2464" s="2">
        <v>7510115.9199999999</v>
      </c>
      <c r="N2464" s="2">
        <v>3245516.93</v>
      </c>
      <c r="O2464" s="2">
        <v>76.103683783876704</v>
      </c>
      <c r="P2464" s="3" t="s">
        <v>28</v>
      </c>
      <c r="Q2464" s="3" t="s">
        <v>29</v>
      </c>
      <c r="R2464" s="1" t="s">
        <v>30</v>
      </c>
      <c r="S2464" s="1" t="s">
        <v>31</v>
      </c>
      <c r="T2464" s="1" t="s">
        <v>30</v>
      </c>
      <c r="U2464" s="1" t="s">
        <v>141</v>
      </c>
      <c r="V2464" s="1" t="s">
        <v>142</v>
      </c>
      <c r="W2464" s="1" t="s">
        <v>143</v>
      </c>
      <c r="Z2464" s="1">
        <v>0</v>
      </c>
      <c r="AA2464" s="1" t="s">
        <v>2128</v>
      </c>
      <c r="AB2464" s="1" t="s">
        <v>2140</v>
      </c>
      <c r="AC2464" s="1" t="s">
        <v>2145</v>
      </c>
      <c r="AE2464" s="2">
        <v>5197266.0999999996</v>
      </c>
      <c r="AF2464" s="2" t="s">
        <v>2152</v>
      </c>
      <c r="AG2464" s="48">
        <v>-8529197.9800000004</v>
      </c>
      <c r="AH2464" s="50">
        <v>-1</v>
      </c>
      <c r="AI2464" s="1">
        <v>0</v>
      </c>
    </row>
    <row r="2465" spans="1:35" x14ac:dyDescent="0.35">
      <c r="A2465" s="1" t="s">
        <v>21</v>
      </c>
      <c r="B2465" s="1">
        <v>1</v>
      </c>
      <c r="C2465" s="1" t="s">
        <v>229</v>
      </c>
      <c r="D2465" s="1" t="s">
        <v>236</v>
      </c>
      <c r="E2465" s="1" t="s">
        <v>237</v>
      </c>
      <c r="F2465" s="1" t="s">
        <v>56</v>
      </c>
      <c r="G2465" s="1">
        <v>41</v>
      </c>
      <c r="H2465" s="1" t="s">
        <v>144</v>
      </c>
      <c r="I2465" s="1" t="s">
        <v>145</v>
      </c>
      <c r="J2465" s="2">
        <v>100457508.03</v>
      </c>
      <c r="K2465" s="2">
        <v>100457508.03</v>
      </c>
      <c r="L2465" s="2">
        <v>50228754.015000001</v>
      </c>
      <c r="M2465" s="2">
        <v>89452982.863999993</v>
      </c>
      <c r="N2465" s="2">
        <v>39224228.848999999</v>
      </c>
      <c r="O2465" s="2">
        <v>78.091184259291595</v>
      </c>
      <c r="P2465" s="3" t="s">
        <v>28</v>
      </c>
      <c r="Q2465" s="3" t="s">
        <v>29</v>
      </c>
      <c r="R2465" s="1" t="s">
        <v>30</v>
      </c>
      <c r="S2465" s="1" t="s">
        <v>31</v>
      </c>
      <c r="T2465" s="1" t="s">
        <v>30</v>
      </c>
      <c r="U2465" s="1" t="s">
        <v>141</v>
      </c>
      <c r="V2465" s="1" t="s">
        <v>142</v>
      </c>
      <c r="W2465" s="1" t="s">
        <v>143</v>
      </c>
      <c r="Z2465" s="1">
        <v>0</v>
      </c>
      <c r="AA2465" s="1" t="s">
        <v>2129</v>
      </c>
      <c r="AB2465" s="1" t="s">
        <v>2140</v>
      </c>
      <c r="AC2465" s="1" t="s">
        <v>2145</v>
      </c>
      <c r="AE2465" s="2">
        <v>95830891.609999999</v>
      </c>
      <c r="AF2465" s="2" t="s">
        <v>2152</v>
      </c>
      <c r="AG2465" s="48">
        <v>-100457508.03</v>
      </c>
      <c r="AH2465" s="50">
        <v>-1</v>
      </c>
      <c r="AI2465" s="1">
        <v>0</v>
      </c>
    </row>
    <row r="2466" spans="1:35" x14ac:dyDescent="0.35">
      <c r="A2466" s="1" t="s">
        <v>21</v>
      </c>
      <c r="B2466" s="1">
        <v>1</v>
      </c>
      <c r="C2466" s="1" t="s">
        <v>229</v>
      </c>
      <c r="D2466" s="1" t="s">
        <v>234</v>
      </c>
      <c r="E2466" s="1" t="s">
        <v>235</v>
      </c>
      <c r="F2466" s="1" t="s">
        <v>56</v>
      </c>
      <c r="G2466" s="1">
        <v>41</v>
      </c>
      <c r="H2466" s="1" t="s">
        <v>144</v>
      </c>
      <c r="I2466" s="1" t="s">
        <v>145</v>
      </c>
      <c r="J2466" s="2">
        <v>102587551.05</v>
      </c>
      <c r="K2466" s="2">
        <v>102587551.05</v>
      </c>
      <c r="L2466" s="2">
        <v>51293775.524999999</v>
      </c>
      <c r="M2466" s="2">
        <v>78881568.569999993</v>
      </c>
      <c r="N2466" s="2">
        <v>27587793.045000002</v>
      </c>
      <c r="O2466" s="2">
        <v>53.783900215249403</v>
      </c>
      <c r="P2466" s="3" t="s">
        <v>28</v>
      </c>
      <c r="Q2466" s="3" t="s">
        <v>29</v>
      </c>
      <c r="R2466" s="1" t="s">
        <v>30</v>
      </c>
      <c r="S2466" s="1" t="s">
        <v>31</v>
      </c>
      <c r="T2466" s="1" t="s">
        <v>30</v>
      </c>
      <c r="U2466" s="1" t="s">
        <v>141</v>
      </c>
      <c r="V2466" s="1" t="s">
        <v>142</v>
      </c>
      <c r="W2466" s="1" t="s">
        <v>143</v>
      </c>
      <c r="Z2466" s="1">
        <v>0</v>
      </c>
      <c r="AA2466" s="1" t="s">
        <v>2128</v>
      </c>
      <c r="AB2466" s="1" t="s">
        <v>2140</v>
      </c>
      <c r="AC2466" s="1" t="s">
        <v>2145</v>
      </c>
      <c r="AE2466" s="2">
        <v>170254108.91999999</v>
      </c>
      <c r="AF2466" s="2" t="s">
        <v>2152</v>
      </c>
      <c r="AG2466" s="48">
        <v>-102587551.05</v>
      </c>
      <c r="AH2466" s="50">
        <v>-1</v>
      </c>
      <c r="AI2466" s="1">
        <v>0</v>
      </c>
    </row>
    <row r="2467" spans="1:35" x14ac:dyDescent="0.35">
      <c r="A2467" s="1" t="s">
        <v>21</v>
      </c>
      <c r="B2467" s="1">
        <v>1</v>
      </c>
      <c r="C2467" s="1" t="s">
        <v>229</v>
      </c>
      <c r="D2467" s="1" t="s">
        <v>246</v>
      </c>
      <c r="E2467" s="1" t="s">
        <v>247</v>
      </c>
      <c r="F2467" s="1" t="s">
        <v>25</v>
      </c>
      <c r="G2467" s="1">
        <v>41</v>
      </c>
      <c r="H2467" s="1" t="s">
        <v>144</v>
      </c>
      <c r="I2467" s="1" t="s">
        <v>145</v>
      </c>
      <c r="J2467" s="2">
        <v>9616444.7400000002</v>
      </c>
      <c r="K2467" s="2">
        <v>9616444.7400000002</v>
      </c>
      <c r="L2467" s="2">
        <v>4808222.37</v>
      </c>
      <c r="M2467" s="2">
        <v>11704996.57</v>
      </c>
      <c r="N2467" s="2">
        <v>6896774.2000000002</v>
      </c>
      <c r="O2467" s="2">
        <v>143.437088996364</v>
      </c>
      <c r="P2467" s="3" t="s">
        <v>28</v>
      </c>
      <c r="Q2467" s="3" t="s">
        <v>29</v>
      </c>
      <c r="R2467" s="1" t="s">
        <v>30</v>
      </c>
      <c r="S2467" s="1" t="s">
        <v>31</v>
      </c>
      <c r="T2467" s="1" t="s">
        <v>30</v>
      </c>
      <c r="U2467" s="1" t="s">
        <v>141</v>
      </c>
      <c r="V2467" s="1" t="s">
        <v>142</v>
      </c>
      <c r="W2467" s="1" t="s">
        <v>143</v>
      </c>
      <c r="Z2467" s="1">
        <v>0</v>
      </c>
      <c r="AA2467" s="1" t="s">
        <v>2129</v>
      </c>
      <c r="AB2467" s="1" t="s">
        <v>2140</v>
      </c>
      <c r="AC2467" s="1" t="s">
        <v>2143</v>
      </c>
      <c r="AE2467" s="2">
        <v>9799573.0999999978</v>
      </c>
      <c r="AF2467" s="2" t="s">
        <v>2152</v>
      </c>
      <c r="AG2467" s="48">
        <v>-9616444.7400000002</v>
      </c>
      <c r="AH2467" s="50">
        <v>-1</v>
      </c>
      <c r="AI2467" s="1">
        <v>0</v>
      </c>
    </row>
    <row r="2468" spans="1:35" x14ac:dyDescent="0.35">
      <c r="A2468" s="1" t="s">
        <v>21</v>
      </c>
      <c r="B2468" s="1">
        <v>1</v>
      </c>
      <c r="C2468" s="1" t="s">
        <v>229</v>
      </c>
      <c r="D2468" s="1" t="s">
        <v>244</v>
      </c>
      <c r="E2468" s="1" t="s">
        <v>245</v>
      </c>
      <c r="F2468" s="1" t="s">
        <v>25</v>
      </c>
      <c r="G2468" s="1">
        <v>41</v>
      </c>
      <c r="H2468" s="1" t="s">
        <v>144</v>
      </c>
      <c r="I2468" s="1" t="s">
        <v>145</v>
      </c>
      <c r="J2468" s="2">
        <v>22051184.719999999</v>
      </c>
      <c r="K2468" s="2">
        <v>22051184.719999999</v>
      </c>
      <c r="L2468" s="2">
        <v>11025592.359999999</v>
      </c>
      <c r="M2468" s="2">
        <v>21983969.469999999</v>
      </c>
      <c r="N2468" s="2">
        <v>10958377.109999999</v>
      </c>
      <c r="O2468" s="2">
        <v>99.390370623134501</v>
      </c>
      <c r="P2468" s="3" t="s">
        <v>28</v>
      </c>
      <c r="Q2468" s="3" t="s">
        <v>29</v>
      </c>
      <c r="R2468" s="1" t="s">
        <v>30</v>
      </c>
      <c r="S2468" s="1" t="s">
        <v>31</v>
      </c>
      <c r="T2468" s="1" t="s">
        <v>30</v>
      </c>
      <c r="U2468" s="1" t="s">
        <v>141</v>
      </c>
      <c r="V2468" s="1" t="s">
        <v>142</v>
      </c>
      <c r="W2468" s="1" t="s">
        <v>143</v>
      </c>
      <c r="Z2468" s="1">
        <v>0</v>
      </c>
      <c r="AA2468" s="1" t="s">
        <v>2129</v>
      </c>
      <c r="AB2468" s="1" t="s">
        <v>2140</v>
      </c>
      <c r="AC2468" s="1" t="s">
        <v>2145</v>
      </c>
      <c r="AE2468" s="2">
        <v>14053469.279999999</v>
      </c>
      <c r="AF2468" s="2" t="s">
        <v>2152</v>
      </c>
      <c r="AG2468" s="48">
        <v>-22051184.719999999</v>
      </c>
      <c r="AH2468" s="50">
        <v>-1</v>
      </c>
      <c r="AI2468" s="1">
        <v>0</v>
      </c>
    </row>
    <row r="2469" spans="1:35" x14ac:dyDescent="0.35">
      <c r="A2469" s="1" t="s">
        <v>21</v>
      </c>
      <c r="B2469" s="1">
        <v>1</v>
      </c>
      <c r="C2469" s="1" t="s">
        <v>229</v>
      </c>
      <c r="D2469" s="1" t="s">
        <v>242</v>
      </c>
      <c r="E2469" s="1" t="s">
        <v>243</v>
      </c>
      <c r="F2469" s="1" t="s">
        <v>25</v>
      </c>
      <c r="G2469" s="1">
        <v>41</v>
      </c>
      <c r="H2469" s="1" t="s">
        <v>144</v>
      </c>
      <c r="I2469" s="1" t="s">
        <v>145</v>
      </c>
      <c r="J2469" s="2">
        <v>34060294.869999997</v>
      </c>
      <c r="K2469" s="2">
        <v>34060294.869999997</v>
      </c>
      <c r="L2469" s="2">
        <v>17030147.434999999</v>
      </c>
      <c r="M2469" s="2">
        <v>41870220.57</v>
      </c>
      <c r="N2469" s="2">
        <v>24840073.135000002</v>
      </c>
      <c r="O2469" s="2">
        <v>145.85941331282399</v>
      </c>
      <c r="P2469" s="3" t="s">
        <v>28</v>
      </c>
      <c r="Q2469" s="3" t="s">
        <v>29</v>
      </c>
      <c r="R2469" s="1" t="s">
        <v>30</v>
      </c>
      <c r="S2469" s="1" t="s">
        <v>31</v>
      </c>
      <c r="T2469" s="1" t="s">
        <v>30</v>
      </c>
      <c r="U2469" s="1" t="s">
        <v>141</v>
      </c>
      <c r="V2469" s="1" t="s">
        <v>142</v>
      </c>
      <c r="W2469" s="1" t="s">
        <v>143</v>
      </c>
      <c r="Z2469" s="1">
        <v>0</v>
      </c>
      <c r="AA2469" s="1" t="s">
        <v>2121</v>
      </c>
      <c r="AB2469" s="1" t="s">
        <v>2140</v>
      </c>
      <c r="AC2469" s="1" t="s">
        <v>2143</v>
      </c>
      <c r="AE2469" s="2">
        <v>33897242</v>
      </c>
      <c r="AF2469" s="2" t="s">
        <v>2152</v>
      </c>
      <c r="AG2469" s="48">
        <v>-34060294.869999997</v>
      </c>
      <c r="AH2469" s="50">
        <v>-1</v>
      </c>
      <c r="AI2469" s="1">
        <v>0</v>
      </c>
    </row>
    <row r="2470" spans="1:35" x14ac:dyDescent="0.35">
      <c r="A2470" s="1" t="s">
        <v>21</v>
      </c>
      <c r="B2470" s="1">
        <v>1</v>
      </c>
      <c r="C2470" s="1" t="s">
        <v>229</v>
      </c>
      <c r="D2470" s="1" t="s">
        <v>238</v>
      </c>
      <c r="E2470" s="1" t="s">
        <v>239</v>
      </c>
      <c r="F2470" s="1" t="s">
        <v>25</v>
      </c>
      <c r="G2470" s="1">
        <v>41</v>
      </c>
      <c r="H2470" s="1" t="s">
        <v>144</v>
      </c>
      <c r="I2470" s="1" t="s">
        <v>145</v>
      </c>
      <c r="J2470" s="2">
        <v>31103024.600000001</v>
      </c>
      <c r="K2470" s="2">
        <v>31103024.600000001</v>
      </c>
      <c r="L2470" s="2">
        <v>15551512.300000001</v>
      </c>
      <c r="M2470" s="2">
        <v>20805391.309999999</v>
      </c>
      <c r="N2470" s="2">
        <v>5253879.01</v>
      </c>
      <c r="O2470" s="2">
        <v>33.783717677412</v>
      </c>
      <c r="P2470" s="3" t="s">
        <v>28</v>
      </c>
      <c r="Q2470" s="3" t="s">
        <v>29</v>
      </c>
      <c r="R2470" s="1" t="s">
        <v>30</v>
      </c>
      <c r="S2470" s="1" t="s">
        <v>31</v>
      </c>
      <c r="T2470" s="1" t="s">
        <v>30</v>
      </c>
      <c r="U2470" s="1" t="s">
        <v>141</v>
      </c>
      <c r="V2470" s="1" t="s">
        <v>142</v>
      </c>
      <c r="W2470" s="1" t="s">
        <v>143</v>
      </c>
      <c r="Z2470" s="1">
        <v>0</v>
      </c>
      <c r="AA2470" s="1" t="s">
        <v>2121</v>
      </c>
      <c r="AB2470" s="1" t="s">
        <v>2140</v>
      </c>
      <c r="AC2470" s="1" t="s">
        <v>2144</v>
      </c>
      <c r="AE2470" s="2">
        <v>20212345.100000001</v>
      </c>
      <c r="AF2470" s="2" t="s">
        <v>2152</v>
      </c>
      <c r="AG2470" s="48">
        <v>-31103024.600000001</v>
      </c>
      <c r="AH2470" s="50">
        <v>-1</v>
      </c>
      <c r="AI2470" s="1">
        <v>0</v>
      </c>
    </row>
    <row r="2471" spans="1:35" x14ac:dyDescent="0.35">
      <c r="A2471" s="1" t="s">
        <v>21</v>
      </c>
      <c r="B2471" s="1">
        <v>1</v>
      </c>
      <c r="C2471" s="1" t="s">
        <v>229</v>
      </c>
      <c r="D2471" s="1" t="s">
        <v>240</v>
      </c>
      <c r="E2471" s="1" t="s">
        <v>241</v>
      </c>
      <c r="F2471" s="1" t="s">
        <v>25</v>
      </c>
      <c r="G2471" s="1">
        <v>41</v>
      </c>
      <c r="H2471" s="1" t="s">
        <v>144</v>
      </c>
      <c r="I2471" s="1" t="s">
        <v>145</v>
      </c>
      <c r="J2471" s="2">
        <v>6631327.8799999999</v>
      </c>
      <c r="K2471" s="2">
        <v>6631327.8799999999</v>
      </c>
      <c r="L2471" s="2">
        <v>3315663.94</v>
      </c>
      <c r="M2471" s="2">
        <v>8583345.9800000004</v>
      </c>
      <c r="N2471" s="2">
        <v>5267682.04</v>
      </c>
      <c r="O2471" s="2">
        <v>158.87261602272</v>
      </c>
      <c r="P2471" s="3" t="s">
        <v>28</v>
      </c>
      <c r="Q2471" s="3" t="s">
        <v>29</v>
      </c>
      <c r="R2471" s="1" t="s">
        <v>30</v>
      </c>
      <c r="S2471" s="1" t="s">
        <v>31</v>
      </c>
      <c r="T2471" s="1" t="s">
        <v>30</v>
      </c>
      <c r="U2471" s="1" t="s">
        <v>141</v>
      </c>
      <c r="V2471" s="1" t="s">
        <v>142</v>
      </c>
      <c r="W2471" s="1" t="s">
        <v>143</v>
      </c>
      <c r="Z2471" s="1">
        <v>0</v>
      </c>
      <c r="AA2471" s="1" t="s">
        <v>2127</v>
      </c>
      <c r="AB2471" s="1" t="s">
        <v>2140</v>
      </c>
      <c r="AC2471" s="1" t="s">
        <v>2143</v>
      </c>
      <c r="AE2471" s="2">
        <v>11711180.25</v>
      </c>
      <c r="AF2471" s="2" t="s">
        <v>2152</v>
      </c>
      <c r="AG2471" s="48">
        <v>-6631327.8799999999</v>
      </c>
      <c r="AH2471" s="50">
        <v>-1</v>
      </c>
      <c r="AI2471" s="1">
        <v>0</v>
      </c>
    </row>
    <row r="2472" spans="1:35" x14ac:dyDescent="0.35">
      <c r="A2472" s="1" t="s">
        <v>21</v>
      </c>
      <c r="B2472" s="1">
        <v>1</v>
      </c>
      <c r="C2472" s="1" t="s">
        <v>229</v>
      </c>
      <c r="D2472" s="1" t="s">
        <v>230</v>
      </c>
      <c r="E2472" s="1" t="s">
        <v>231</v>
      </c>
      <c r="F2472" s="1" t="s">
        <v>25</v>
      </c>
      <c r="G2472" s="1">
        <v>42</v>
      </c>
      <c r="H2472" s="1" t="s">
        <v>146</v>
      </c>
      <c r="I2472" s="1" t="s">
        <v>142</v>
      </c>
      <c r="K2472" s="2">
        <v>0</v>
      </c>
      <c r="L2472" s="2">
        <v>0</v>
      </c>
      <c r="M2472" s="2">
        <v>21921935.210000001</v>
      </c>
      <c r="N2472" s="2">
        <v>21921935.210000001</v>
      </c>
      <c r="O2472" s="2">
        <v>0</v>
      </c>
      <c r="P2472" s="3" t="s">
        <v>28</v>
      </c>
      <c r="Q2472" s="3" t="s">
        <v>29</v>
      </c>
      <c r="R2472" s="1" t="s">
        <v>30</v>
      </c>
      <c r="S2472" s="1" t="s">
        <v>31</v>
      </c>
      <c r="T2472" s="1" t="s">
        <v>30</v>
      </c>
      <c r="Z2472" s="1">
        <v>0</v>
      </c>
      <c r="AA2472" s="1" t="s">
        <v>2128</v>
      </c>
      <c r="AB2472" s="1" t="s">
        <v>2126</v>
      </c>
      <c r="AC2472" s="1" t="s">
        <v>2126</v>
      </c>
      <c r="AE2472" s="2">
        <v>17175249.220000003</v>
      </c>
      <c r="AF2472" s="2" t="s">
        <v>2153</v>
      </c>
      <c r="AG2472" s="48">
        <v>0</v>
      </c>
      <c r="AH2472" s="50" t="e">
        <v>#DIV/0!</v>
      </c>
      <c r="AI2472" s="1">
        <v>0</v>
      </c>
    </row>
    <row r="2473" spans="1:35" x14ac:dyDescent="0.35">
      <c r="A2473" s="1" t="s">
        <v>21</v>
      </c>
      <c r="B2473" s="1">
        <v>1</v>
      </c>
      <c r="C2473" s="1" t="s">
        <v>229</v>
      </c>
      <c r="D2473" s="1" t="s">
        <v>232</v>
      </c>
      <c r="E2473" s="1" t="s">
        <v>233</v>
      </c>
      <c r="F2473" s="1" t="s">
        <v>25</v>
      </c>
      <c r="G2473" s="1">
        <v>42</v>
      </c>
      <c r="H2473" s="1" t="s">
        <v>146</v>
      </c>
      <c r="I2473" s="1" t="s">
        <v>142</v>
      </c>
      <c r="K2473" s="2">
        <v>0</v>
      </c>
      <c r="L2473" s="2">
        <v>0</v>
      </c>
      <c r="M2473" s="2">
        <v>9338078.5899999999</v>
      </c>
      <c r="N2473" s="2">
        <v>9338078.5899999999</v>
      </c>
      <c r="O2473" s="2">
        <v>0</v>
      </c>
      <c r="P2473" s="3" t="s">
        <v>28</v>
      </c>
      <c r="Q2473" s="3" t="s">
        <v>29</v>
      </c>
      <c r="R2473" s="1" t="s">
        <v>30</v>
      </c>
      <c r="S2473" s="1" t="s">
        <v>31</v>
      </c>
      <c r="T2473" s="1" t="s">
        <v>30</v>
      </c>
      <c r="Z2473" s="1">
        <v>0</v>
      </c>
      <c r="AA2473" s="1" t="s">
        <v>2128</v>
      </c>
      <c r="AB2473" s="1" t="s">
        <v>2126</v>
      </c>
      <c r="AC2473" s="1" t="s">
        <v>2126</v>
      </c>
      <c r="AE2473" s="2">
        <v>5230774.0699999984</v>
      </c>
      <c r="AF2473" s="2" t="s">
        <v>2153</v>
      </c>
      <c r="AG2473" s="48">
        <v>0</v>
      </c>
      <c r="AH2473" s="50" t="e">
        <v>#DIV/0!</v>
      </c>
      <c r="AI2473" s="1">
        <v>0</v>
      </c>
    </row>
    <row r="2474" spans="1:35" x14ac:dyDescent="0.35">
      <c r="A2474" s="1" t="s">
        <v>21</v>
      </c>
      <c r="B2474" s="1">
        <v>1</v>
      </c>
      <c r="C2474" s="1" t="s">
        <v>229</v>
      </c>
      <c r="D2474" s="1" t="s">
        <v>234</v>
      </c>
      <c r="E2474" s="1" t="s">
        <v>235</v>
      </c>
      <c r="F2474" s="1" t="s">
        <v>56</v>
      </c>
      <c r="G2474" s="1">
        <v>42</v>
      </c>
      <c r="H2474" s="1" t="s">
        <v>146</v>
      </c>
      <c r="I2474" s="1" t="s">
        <v>142</v>
      </c>
      <c r="K2474" s="2">
        <v>0</v>
      </c>
      <c r="L2474" s="2">
        <v>0</v>
      </c>
      <c r="M2474" s="2">
        <v>143993846.58000001</v>
      </c>
      <c r="N2474" s="2">
        <v>143993846.58000001</v>
      </c>
      <c r="O2474" s="2">
        <v>0</v>
      </c>
      <c r="P2474" s="3" t="s">
        <v>28</v>
      </c>
      <c r="Q2474" s="3" t="s">
        <v>29</v>
      </c>
      <c r="R2474" s="1" t="s">
        <v>30</v>
      </c>
      <c r="S2474" s="1" t="s">
        <v>31</v>
      </c>
      <c r="T2474" s="1" t="s">
        <v>30</v>
      </c>
      <c r="Z2474" s="1">
        <v>0</v>
      </c>
      <c r="AA2474" s="1" t="s">
        <v>2128</v>
      </c>
      <c r="AB2474" s="1" t="s">
        <v>2126</v>
      </c>
      <c r="AC2474" s="1" t="s">
        <v>2126</v>
      </c>
      <c r="AE2474" s="2">
        <v>57603149.820000023</v>
      </c>
      <c r="AF2474" s="2" t="s">
        <v>2153</v>
      </c>
      <c r="AG2474" s="48">
        <v>0</v>
      </c>
      <c r="AH2474" s="50" t="e">
        <v>#DIV/0!</v>
      </c>
      <c r="AI2474" s="1">
        <v>0</v>
      </c>
    </row>
    <row r="2475" spans="1:35" x14ac:dyDescent="0.35">
      <c r="A2475" s="1" t="s">
        <v>21</v>
      </c>
      <c r="B2475" s="1">
        <v>1</v>
      </c>
      <c r="C2475" s="1" t="s">
        <v>229</v>
      </c>
      <c r="D2475" s="1" t="s">
        <v>236</v>
      </c>
      <c r="E2475" s="1" t="s">
        <v>237</v>
      </c>
      <c r="F2475" s="1" t="s">
        <v>56</v>
      </c>
      <c r="G2475" s="1">
        <v>42</v>
      </c>
      <c r="H2475" s="1" t="s">
        <v>146</v>
      </c>
      <c r="I2475" s="1" t="s">
        <v>142</v>
      </c>
      <c r="K2475" s="2">
        <v>0</v>
      </c>
      <c r="L2475" s="2">
        <v>0</v>
      </c>
      <c r="M2475" s="2">
        <v>102330473.536</v>
      </c>
      <c r="N2475" s="2">
        <v>102330473.536</v>
      </c>
      <c r="O2475" s="2">
        <v>0</v>
      </c>
      <c r="P2475" s="3" t="s">
        <v>28</v>
      </c>
      <c r="Q2475" s="3" t="s">
        <v>29</v>
      </c>
      <c r="R2475" s="1" t="s">
        <v>30</v>
      </c>
      <c r="S2475" s="1" t="s">
        <v>31</v>
      </c>
      <c r="T2475" s="1" t="s">
        <v>30</v>
      </c>
      <c r="Z2475" s="1">
        <v>0</v>
      </c>
      <c r="AA2475" s="1" t="s">
        <v>2129</v>
      </c>
      <c r="AB2475" s="1" t="s">
        <v>2126</v>
      </c>
      <c r="AC2475" s="1" t="s">
        <v>2126</v>
      </c>
      <c r="AE2475" s="2">
        <v>50924114.38000001</v>
      </c>
      <c r="AF2475" s="2" t="s">
        <v>2153</v>
      </c>
      <c r="AG2475" s="48">
        <v>0</v>
      </c>
      <c r="AH2475" s="50" t="e">
        <v>#DIV/0!</v>
      </c>
      <c r="AI2475" s="1">
        <v>0</v>
      </c>
    </row>
    <row r="2476" spans="1:35" x14ac:dyDescent="0.35">
      <c r="A2476" s="1" t="s">
        <v>21</v>
      </c>
      <c r="B2476" s="1">
        <v>1</v>
      </c>
      <c r="C2476" s="1" t="s">
        <v>229</v>
      </c>
      <c r="D2476" s="1" t="s">
        <v>240</v>
      </c>
      <c r="E2476" s="1" t="s">
        <v>241</v>
      </c>
      <c r="F2476" s="1" t="s">
        <v>25</v>
      </c>
      <c r="G2476" s="1">
        <v>42</v>
      </c>
      <c r="H2476" s="1" t="s">
        <v>146</v>
      </c>
      <c r="I2476" s="1" t="s">
        <v>142</v>
      </c>
      <c r="K2476" s="2">
        <v>0</v>
      </c>
      <c r="L2476" s="2">
        <v>0</v>
      </c>
      <c r="M2476" s="2">
        <v>6028240.4299999997</v>
      </c>
      <c r="N2476" s="2">
        <v>6028240.4299999997</v>
      </c>
      <c r="O2476" s="2">
        <v>0</v>
      </c>
      <c r="P2476" s="3" t="s">
        <v>28</v>
      </c>
      <c r="Q2476" s="3" t="s">
        <v>29</v>
      </c>
      <c r="R2476" s="1" t="s">
        <v>30</v>
      </c>
      <c r="S2476" s="1" t="s">
        <v>31</v>
      </c>
      <c r="T2476" s="1" t="s">
        <v>30</v>
      </c>
      <c r="Z2476" s="1">
        <v>0</v>
      </c>
      <c r="AA2476" s="1" t="s">
        <v>2127</v>
      </c>
      <c r="AB2476" s="1" t="s">
        <v>2126</v>
      </c>
      <c r="AC2476" s="1" t="s">
        <v>2126</v>
      </c>
      <c r="AE2476" s="2">
        <v>-6932123.4199999999</v>
      </c>
      <c r="AF2476" s="2" t="s">
        <v>2153</v>
      </c>
      <c r="AG2476" s="48">
        <v>0</v>
      </c>
      <c r="AH2476" s="50" t="e">
        <v>#DIV/0!</v>
      </c>
      <c r="AI2476" s="1">
        <v>0</v>
      </c>
    </row>
    <row r="2477" spans="1:35" x14ac:dyDescent="0.35">
      <c r="A2477" s="1" t="s">
        <v>21</v>
      </c>
      <c r="B2477" s="1">
        <v>1</v>
      </c>
      <c r="C2477" s="1" t="s">
        <v>229</v>
      </c>
      <c r="D2477" s="1" t="s">
        <v>244</v>
      </c>
      <c r="E2477" s="1" t="s">
        <v>245</v>
      </c>
      <c r="F2477" s="1" t="s">
        <v>25</v>
      </c>
      <c r="G2477" s="1">
        <v>42</v>
      </c>
      <c r="H2477" s="1" t="s">
        <v>146</v>
      </c>
      <c r="I2477" s="1" t="s">
        <v>142</v>
      </c>
      <c r="K2477" s="2">
        <v>0</v>
      </c>
      <c r="L2477" s="2">
        <v>0</v>
      </c>
      <c r="M2477" s="2">
        <v>40754935.640000001</v>
      </c>
      <c r="N2477" s="2">
        <v>40754935.640000001</v>
      </c>
      <c r="O2477" s="2">
        <v>0</v>
      </c>
      <c r="P2477" s="3" t="s">
        <v>28</v>
      </c>
      <c r="Q2477" s="3" t="s">
        <v>29</v>
      </c>
      <c r="R2477" s="1" t="s">
        <v>30</v>
      </c>
      <c r="S2477" s="1" t="s">
        <v>31</v>
      </c>
      <c r="T2477" s="1" t="s">
        <v>30</v>
      </c>
      <c r="Z2477" s="1">
        <v>0</v>
      </c>
      <c r="AA2477" s="1" t="s">
        <v>2129</v>
      </c>
      <c r="AB2477" s="1" t="s">
        <v>2126</v>
      </c>
      <c r="AC2477" s="1" t="s">
        <v>2126</v>
      </c>
      <c r="AE2477" s="2">
        <v>27857353.149999999</v>
      </c>
      <c r="AF2477" s="2" t="s">
        <v>2153</v>
      </c>
      <c r="AG2477" s="48">
        <v>0</v>
      </c>
      <c r="AH2477" s="50" t="e">
        <v>#DIV/0!</v>
      </c>
      <c r="AI2477" s="1">
        <v>0</v>
      </c>
    </row>
    <row r="2478" spans="1:35" x14ac:dyDescent="0.35">
      <c r="A2478" s="1" t="s">
        <v>21</v>
      </c>
      <c r="B2478" s="1">
        <v>1</v>
      </c>
      <c r="C2478" s="1" t="s">
        <v>229</v>
      </c>
      <c r="D2478" s="1" t="s">
        <v>246</v>
      </c>
      <c r="E2478" s="1" t="s">
        <v>247</v>
      </c>
      <c r="F2478" s="1" t="s">
        <v>25</v>
      </c>
      <c r="G2478" s="1">
        <v>42</v>
      </c>
      <c r="H2478" s="1" t="s">
        <v>146</v>
      </c>
      <c r="I2478" s="1" t="s">
        <v>142</v>
      </c>
      <c r="K2478" s="2">
        <v>0</v>
      </c>
      <c r="L2478" s="2">
        <v>0</v>
      </c>
      <c r="M2478" s="2">
        <v>6793751.79</v>
      </c>
      <c r="N2478" s="2">
        <v>6793751.79</v>
      </c>
      <c r="O2478" s="2">
        <v>0</v>
      </c>
      <c r="P2478" s="3" t="s">
        <v>28</v>
      </c>
      <c r="Q2478" s="3" t="s">
        <v>29</v>
      </c>
      <c r="R2478" s="1" t="s">
        <v>30</v>
      </c>
      <c r="S2478" s="1" t="s">
        <v>31</v>
      </c>
      <c r="T2478" s="1" t="s">
        <v>30</v>
      </c>
      <c r="Z2478" s="1">
        <v>0</v>
      </c>
      <c r="AA2478" s="1" t="s">
        <v>2129</v>
      </c>
      <c r="AB2478" s="1" t="s">
        <v>2126</v>
      </c>
      <c r="AC2478" s="1" t="s">
        <v>2126</v>
      </c>
      <c r="AE2478" s="2">
        <v>-5343227.1899999976</v>
      </c>
      <c r="AF2478" s="2" t="s">
        <v>2153</v>
      </c>
      <c r="AG2478" s="48">
        <v>0</v>
      </c>
      <c r="AH2478" s="50" t="e">
        <v>#DIV/0!</v>
      </c>
      <c r="AI2478" s="1">
        <v>0</v>
      </c>
    </row>
    <row r="2479" spans="1:35" x14ac:dyDescent="0.35">
      <c r="A2479" s="1" t="s">
        <v>21</v>
      </c>
      <c r="B2479" s="1">
        <v>1</v>
      </c>
      <c r="C2479" s="1" t="s">
        <v>229</v>
      </c>
      <c r="D2479" s="1" t="s">
        <v>238</v>
      </c>
      <c r="E2479" s="1" t="s">
        <v>239</v>
      </c>
      <c r="F2479" s="1" t="s">
        <v>25</v>
      </c>
      <c r="G2479" s="1">
        <v>42</v>
      </c>
      <c r="H2479" s="1" t="s">
        <v>146</v>
      </c>
      <c r="I2479" s="1" t="s">
        <v>142</v>
      </c>
      <c r="K2479" s="2">
        <v>0</v>
      </c>
      <c r="L2479" s="2">
        <v>0</v>
      </c>
      <c r="M2479" s="2">
        <v>8438188.0200000107</v>
      </c>
      <c r="N2479" s="2">
        <v>8438188.0200000107</v>
      </c>
      <c r="O2479" s="2">
        <v>0</v>
      </c>
      <c r="P2479" s="3" t="s">
        <v>28</v>
      </c>
      <c r="Q2479" s="3" t="s">
        <v>29</v>
      </c>
      <c r="R2479" s="1" t="s">
        <v>30</v>
      </c>
      <c r="S2479" s="1" t="s">
        <v>31</v>
      </c>
      <c r="T2479" s="1" t="s">
        <v>30</v>
      </c>
      <c r="Z2479" s="1">
        <v>0</v>
      </c>
      <c r="AA2479" s="1" t="s">
        <v>2121</v>
      </c>
      <c r="AB2479" s="1" t="s">
        <v>2126</v>
      </c>
      <c r="AC2479" s="1" t="s">
        <v>2126</v>
      </c>
      <c r="AE2479" s="2">
        <v>-3660863.0700000022</v>
      </c>
      <c r="AF2479" s="2" t="s">
        <v>2153</v>
      </c>
      <c r="AG2479" s="48">
        <v>0</v>
      </c>
      <c r="AH2479" s="50" t="e">
        <v>#DIV/0!</v>
      </c>
      <c r="AI2479" s="1">
        <v>0</v>
      </c>
    </row>
    <row r="2480" spans="1:35" x14ac:dyDescent="0.35">
      <c r="A2480" s="1" t="s">
        <v>21</v>
      </c>
      <c r="B2480" s="1">
        <v>1</v>
      </c>
      <c r="C2480" s="1" t="s">
        <v>229</v>
      </c>
      <c r="D2480" s="1" t="s">
        <v>242</v>
      </c>
      <c r="E2480" s="1" t="s">
        <v>243</v>
      </c>
      <c r="F2480" s="1" t="s">
        <v>25</v>
      </c>
      <c r="G2480" s="1">
        <v>42</v>
      </c>
      <c r="H2480" s="1" t="s">
        <v>146</v>
      </c>
      <c r="I2480" s="1" t="s">
        <v>142</v>
      </c>
      <c r="K2480" s="2">
        <v>0</v>
      </c>
      <c r="L2480" s="2">
        <v>0</v>
      </c>
      <c r="M2480" s="2">
        <v>-10506167.609999999</v>
      </c>
      <c r="N2480" s="2">
        <v>-10506167.609999999</v>
      </c>
      <c r="O2480" s="2">
        <v>0</v>
      </c>
      <c r="P2480" s="3" t="s">
        <v>73</v>
      </c>
      <c r="Q2480" s="3" t="s">
        <v>29</v>
      </c>
      <c r="R2480" s="1" t="s">
        <v>30</v>
      </c>
      <c r="S2480" s="1" t="s">
        <v>31</v>
      </c>
      <c r="T2480" s="1" t="s">
        <v>30</v>
      </c>
      <c r="Z2480" s="1">
        <v>0</v>
      </c>
      <c r="AA2480" s="1" t="s">
        <v>2121</v>
      </c>
      <c r="AB2480" s="1" t="s">
        <v>2126</v>
      </c>
      <c r="AC2480" s="1" t="s">
        <v>2126</v>
      </c>
      <c r="AE2480" s="2">
        <v>-20292659.91</v>
      </c>
      <c r="AF2480" s="2" t="s">
        <v>2153</v>
      </c>
      <c r="AG2480" s="48">
        <v>0</v>
      </c>
      <c r="AH2480" s="50" t="e">
        <v>#DIV/0!</v>
      </c>
      <c r="AI2480" s="1">
        <v>0</v>
      </c>
    </row>
    <row r="2481" spans="1:35" x14ac:dyDescent="0.35">
      <c r="A2481" s="1" t="s">
        <v>21</v>
      </c>
      <c r="B2481" s="1">
        <v>1</v>
      </c>
      <c r="C2481" s="1" t="s">
        <v>248</v>
      </c>
      <c r="D2481" s="1" t="s">
        <v>249</v>
      </c>
      <c r="E2481" s="1" t="s">
        <v>250</v>
      </c>
      <c r="F2481" s="1" t="s">
        <v>25</v>
      </c>
      <c r="G2481" s="1">
        <v>4</v>
      </c>
      <c r="H2481" s="1" t="s">
        <v>26</v>
      </c>
      <c r="I2481" s="1" t="s">
        <v>27</v>
      </c>
      <c r="J2481" s="2">
        <v>40403817.920000002</v>
      </c>
      <c r="K2481" s="2">
        <v>45265511.259999998</v>
      </c>
      <c r="L2481" s="2">
        <v>22632755.629999999</v>
      </c>
      <c r="M2481" s="2">
        <v>39570472.329999998</v>
      </c>
      <c r="N2481" s="2">
        <v>16937716.699999999</v>
      </c>
      <c r="O2481" s="2">
        <v>74.837182784533994</v>
      </c>
      <c r="P2481" s="3" t="s">
        <v>28</v>
      </c>
      <c r="Q2481" s="3" t="s">
        <v>29</v>
      </c>
      <c r="R2481" s="1" t="s">
        <v>30</v>
      </c>
      <c r="S2481" s="1" t="s">
        <v>31</v>
      </c>
      <c r="T2481" s="1" t="s">
        <v>30</v>
      </c>
      <c r="U2481" s="1" t="s">
        <v>32</v>
      </c>
      <c r="V2481" s="1" t="s">
        <v>33</v>
      </c>
      <c r="W2481" s="1" t="s">
        <v>32</v>
      </c>
      <c r="X2481" s="1" t="s">
        <v>34</v>
      </c>
      <c r="Y2481" s="1">
        <v>1</v>
      </c>
      <c r="Z2481" s="1">
        <v>0</v>
      </c>
      <c r="AA2481" s="1" t="s">
        <v>2127</v>
      </c>
      <c r="AB2481" s="1" t="s">
        <v>2140</v>
      </c>
      <c r="AC2481" s="1" t="s">
        <v>2145</v>
      </c>
      <c r="AE2481" s="2">
        <v>54809945</v>
      </c>
      <c r="AF2481" s="2" t="s">
        <v>2151</v>
      </c>
      <c r="AG2481" s="48">
        <v>9544433.7400000021</v>
      </c>
      <c r="AH2481" s="50">
        <v>0.21085443363663453</v>
      </c>
      <c r="AI2481" s="1">
        <v>1</v>
      </c>
    </row>
    <row r="2482" spans="1:35" x14ac:dyDescent="0.35">
      <c r="A2482" s="1" t="s">
        <v>21</v>
      </c>
      <c r="B2482" s="1">
        <v>1</v>
      </c>
      <c r="C2482" s="1" t="s">
        <v>248</v>
      </c>
      <c r="D2482" s="1" t="s">
        <v>251</v>
      </c>
      <c r="E2482" s="1" t="s">
        <v>252</v>
      </c>
      <c r="F2482" s="1" t="s">
        <v>56</v>
      </c>
      <c r="G2482" s="1">
        <v>4</v>
      </c>
      <c r="H2482" s="1" t="s">
        <v>26</v>
      </c>
      <c r="I2482" s="1" t="s">
        <v>27</v>
      </c>
      <c r="J2482" s="2">
        <v>437218666.24000001</v>
      </c>
      <c r="K2482" s="2">
        <v>474400000</v>
      </c>
      <c r="L2482" s="2">
        <v>237200000</v>
      </c>
      <c r="M2482" s="2">
        <v>284218424.85000002</v>
      </c>
      <c r="N2482" s="2">
        <v>47018424.850000001</v>
      </c>
      <c r="O2482" s="2">
        <v>19.822270172849901</v>
      </c>
      <c r="P2482" s="3" t="s">
        <v>28</v>
      </c>
      <c r="Q2482" s="3" t="s">
        <v>29</v>
      </c>
      <c r="R2482" s="1" t="s">
        <v>30</v>
      </c>
      <c r="S2482" s="1" t="s">
        <v>31</v>
      </c>
      <c r="T2482" s="1" t="s">
        <v>30</v>
      </c>
      <c r="U2482" s="1" t="s">
        <v>32</v>
      </c>
      <c r="V2482" s="1" t="s">
        <v>33</v>
      </c>
      <c r="W2482" s="1" t="s">
        <v>32</v>
      </c>
      <c r="X2482" s="1" t="s">
        <v>34</v>
      </c>
      <c r="Y2482" s="1">
        <v>1</v>
      </c>
      <c r="Z2482" s="1">
        <v>0</v>
      </c>
      <c r="AA2482" s="1" t="s">
        <v>2128</v>
      </c>
      <c r="AB2482" s="1" t="s">
        <v>2140</v>
      </c>
      <c r="AC2482" s="1" t="s">
        <v>2125</v>
      </c>
      <c r="AE2482" s="2">
        <v>551112922</v>
      </c>
      <c r="AF2482" s="2" t="s">
        <v>2151</v>
      </c>
      <c r="AG2482" s="48">
        <v>76712922</v>
      </c>
      <c r="AH2482" s="50">
        <v>0.16170514755480608</v>
      </c>
      <c r="AI2482" s="1">
        <v>1</v>
      </c>
    </row>
    <row r="2483" spans="1:35" x14ac:dyDescent="0.35">
      <c r="A2483" s="1" t="s">
        <v>21</v>
      </c>
      <c r="B2483" s="1">
        <v>1</v>
      </c>
      <c r="C2483" s="1" t="s">
        <v>248</v>
      </c>
      <c r="D2483" s="1" t="s">
        <v>253</v>
      </c>
      <c r="E2483" s="1" t="s">
        <v>254</v>
      </c>
      <c r="F2483" s="1" t="s">
        <v>25</v>
      </c>
      <c r="G2483" s="1">
        <v>4</v>
      </c>
      <c r="H2483" s="1" t="s">
        <v>26</v>
      </c>
      <c r="I2483" s="1" t="s">
        <v>27</v>
      </c>
      <c r="J2483" s="2">
        <v>27863586</v>
      </c>
      <c r="K2483" s="2">
        <v>21815863.600000001</v>
      </c>
      <c r="L2483" s="2">
        <v>10907931.800000001</v>
      </c>
      <c r="M2483" s="2">
        <v>15933223.27</v>
      </c>
      <c r="N2483" s="2">
        <v>5025291.47</v>
      </c>
      <c r="O2483" s="2">
        <v>46.070066829717398</v>
      </c>
      <c r="P2483" s="3" t="s">
        <v>28</v>
      </c>
      <c r="Q2483" s="3" t="s">
        <v>29</v>
      </c>
      <c r="R2483" s="1" t="s">
        <v>30</v>
      </c>
      <c r="S2483" s="1" t="s">
        <v>31</v>
      </c>
      <c r="T2483" s="1" t="s">
        <v>30</v>
      </c>
      <c r="U2483" s="1" t="s">
        <v>32</v>
      </c>
      <c r="V2483" s="1" t="s">
        <v>33</v>
      </c>
      <c r="W2483" s="1" t="s">
        <v>32</v>
      </c>
      <c r="X2483" s="1" t="s">
        <v>34</v>
      </c>
      <c r="Y2483" s="1">
        <v>1</v>
      </c>
      <c r="Z2483" s="1">
        <v>0</v>
      </c>
      <c r="AA2483" s="1" t="s">
        <v>2128</v>
      </c>
      <c r="AB2483" s="1" t="s">
        <v>2140</v>
      </c>
      <c r="AC2483" s="1" t="s">
        <v>2144</v>
      </c>
      <c r="AE2483" s="2">
        <v>30957027.399999995</v>
      </c>
      <c r="AF2483" s="2" t="s">
        <v>2151</v>
      </c>
      <c r="AG2483" s="48">
        <v>9141163.7999999933</v>
      </c>
      <c r="AH2483" s="50">
        <v>0.41901452849200949</v>
      </c>
      <c r="AI2483" s="1">
        <v>1</v>
      </c>
    </row>
    <row r="2484" spans="1:35" x14ac:dyDescent="0.35">
      <c r="A2484" s="1" t="s">
        <v>21</v>
      </c>
      <c r="B2484" s="1">
        <v>1</v>
      </c>
      <c r="C2484" s="1" t="s">
        <v>248</v>
      </c>
      <c r="D2484" s="1" t="s">
        <v>255</v>
      </c>
      <c r="E2484" s="1" t="s">
        <v>256</v>
      </c>
      <c r="F2484" s="1" t="s">
        <v>25</v>
      </c>
      <c r="G2484" s="1">
        <v>4</v>
      </c>
      <c r="H2484" s="1" t="s">
        <v>26</v>
      </c>
      <c r="I2484" s="1" t="s">
        <v>27</v>
      </c>
      <c r="J2484" s="2">
        <v>59761588.829999998</v>
      </c>
      <c r="K2484" s="2">
        <v>57685622.939999998</v>
      </c>
      <c r="L2484" s="2">
        <v>28842811.469999999</v>
      </c>
      <c r="M2484" s="2">
        <v>40961532.340000004</v>
      </c>
      <c r="N2484" s="2">
        <v>12118720.869999999</v>
      </c>
      <c r="O2484" s="2">
        <v>42.0164340865485</v>
      </c>
      <c r="P2484" s="3" t="s">
        <v>28</v>
      </c>
      <c r="Q2484" s="3" t="s">
        <v>29</v>
      </c>
      <c r="R2484" s="1" t="s">
        <v>30</v>
      </c>
      <c r="S2484" s="1" t="s">
        <v>31</v>
      </c>
      <c r="T2484" s="1" t="s">
        <v>30</v>
      </c>
      <c r="U2484" s="1" t="s">
        <v>32</v>
      </c>
      <c r="V2484" s="1" t="s">
        <v>33</v>
      </c>
      <c r="W2484" s="1" t="s">
        <v>32</v>
      </c>
      <c r="X2484" s="1" t="s">
        <v>34</v>
      </c>
      <c r="Y2484" s="1">
        <v>1</v>
      </c>
      <c r="Z2484" s="1">
        <v>0</v>
      </c>
      <c r="AA2484" s="1" t="s">
        <v>2127</v>
      </c>
      <c r="AB2484" s="1" t="s">
        <v>2140</v>
      </c>
      <c r="AC2484" s="1" t="s">
        <v>2144</v>
      </c>
      <c r="AE2484" s="2">
        <v>57685622.939999998</v>
      </c>
      <c r="AF2484" s="2" t="s">
        <v>2153</v>
      </c>
      <c r="AG2484" s="48">
        <v>0</v>
      </c>
      <c r="AH2484" s="50">
        <v>0</v>
      </c>
      <c r="AI2484" s="1">
        <v>1</v>
      </c>
    </row>
    <row r="2485" spans="1:35" x14ac:dyDescent="0.35">
      <c r="A2485" s="1" t="s">
        <v>21</v>
      </c>
      <c r="B2485" s="1">
        <v>1</v>
      </c>
      <c r="C2485" s="1" t="s">
        <v>248</v>
      </c>
      <c r="D2485" s="1" t="s">
        <v>257</v>
      </c>
      <c r="E2485" s="1" t="s">
        <v>258</v>
      </c>
      <c r="F2485" s="1" t="s">
        <v>25</v>
      </c>
      <c r="G2485" s="1">
        <v>4</v>
      </c>
      <c r="H2485" s="1" t="s">
        <v>26</v>
      </c>
      <c r="I2485" s="1" t="s">
        <v>27</v>
      </c>
      <c r="J2485" s="2">
        <v>55828375.759999998</v>
      </c>
      <c r="K2485" s="2">
        <v>55449972.18</v>
      </c>
      <c r="L2485" s="2">
        <v>27724986.09</v>
      </c>
      <c r="M2485" s="2">
        <v>46047817.57</v>
      </c>
      <c r="N2485" s="2">
        <v>18322831.48</v>
      </c>
      <c r="O2485" s="2">
        <v>66.087793229258907</v>
      </c>
      <c r="P2485" s="3" t="s">
        <v>28</v>
      </c>
      <c r="Q2485" s="3" t="s">
        <v>29</v>
      </c>
      <c r="R2485" s="1" t="s">
        <v>30</v>
      </c>
      <c r="S2485" s="1" t="s">
        <v>31</v>
      </c>
      <c r="T2485" s="1" t="s">
        <v>30</v>
      </c>
      <c r="U2485" s="1" t="s">
        <v>32</v>
      </c>
      <c r="V2485" s="1" t="s">
        <v>33</v>
      </c>
      <c r="W2485" s="1" t="s">
        <v>32</v>
      </c>
      <c r="X2485" s="1" t="s">
        <v>34</v>
      </c>
      <c r="Y2485" s="1">
        <v>1</v>
      </c>
      <c r="Z2485" s="1">
        <v>0</v>
      </c>
      <c r="AA2485" s="1" t="s">
        <v>2127</v>
      </c>
      <c r="AB2485" s="1" t="s">
        <v>2140</v>
      </c>
      <c r="AC2485" s="1" t="s">
        <v>2145</v>
      </c>
      <c r="AE2485" s="2">
        <v>85945049.929999992</v>
      </c>
      <c r="AF2485" s="2" t="s">
        <v>2151</v>
      </c>
      <c r="AG2485" s="48">
        <v>30495077.749999993</v>
      </c>
      <c r="AH2485" s="50">
        <v>0.54995659242186468</v>
      </c>
      <c r="AI2485" s="1">
        <v>1</v>
      </c>
    </row>
    <row r="2486" spans="1:35" x14ac:dyDescent="0.35">
      <c r="A2486" s="1" t="s">
        <v>21</v>
      </c>
      <c r="B2486" s="1">
        <v>1</v>
      </c>
      <c r="C2486" s="1" t="s">
        <v>248</v>
      </c>
      <c r="D2486" s="1" t="s">
        <v>259</v>
      </c>
      <c r="E2486" s="1" t="s">
        <v>260</v>
      </c>
      <c r="F2486" s="1" t="s">
        <v>25</v>
      </c>
      <c r="G2486" s="1">
        <v>4</v>
      </c>
      <c r="H2486" s="1" t="s">
        <v>26</v>
      </c>
      <c r="I2486" s="1" t="s">
        <v>27</v>
      </c>
      <c r="J2486" s="2">
        <v>65757398.090000004</v>
      </c>
      <c r="K2486" s="2">
        <v>83567411.530000001</v>
      </c>
      <c r="L2486" s="2">
        <v>41783705.765000001</v>
      </c>
      <c r="M2486" s="2">
        <v>51806951.469999999</v>
      </c>
      <c r="N2486" s="2">
        <v>10023245.705</v>
      </c>
      <c r="O2486" s="2">
        <v>23.9884077333225</v>
      </c>
      <c r="P2486" s="3" t="s">
        <v>28</v>
      </c>
      <c r="Q2486" s="3" t="s">
        <v>29</v>
      </c>
      <c r="R2486" s="1" t="s">
        <v>30</v>
      </c>
      <c r="S2486" s="1" t="s">
        <v>31</v>
      </c>
      <c r="T2486" s="1" t="s">
        <v>30</v>
      </c>
      <c r="U2486" s="1" t="s">
        <v>32</v>
      </c>
      <c r="V2486" s="1" t="s">
        <v>33</v>
      </c>
      <c r="W2486" s="1" t="s">
        <v>32</v>
      </c>
      <c r="X2486" s="1" t="s">
        <v>34</v>
      </c>
      <c r="Y2486" s="1">
        <v>1</v>
      </c>
      <c r="Z2486" s="1">
        <v>0</v>
      </c>
      <c r="AA2486" s="1" t="s">
        <v>2121</v>
      </c>
      <c r="AB2486" s="1" t="s">
        <v>2140</v>
      </c>
      <c r="AC2486" s="1" t="s">
        <v>2125</v>
      </c>
      <c r="AE2486" s="2">
        <v>78634466.389999986</v>
      </c>
      <c r="AF2486" s="2" t="s">
        <v>2152</v>
      </c>
      <c r="AG2486" s="48">
        <v>-4932945.1400000155</v>
      </c>
      <c r="AH2486" s="50">
        <v>-5.9029531364976282E-2</v>
      </c>
      <c r="AI2486" s="1">
        <v>1</v>
      </c>
    </row>
    <row r="2487" spans="1:35" x14ac:dyDescent="0.35">
      <c r="A2487" s="1" t="s">
        <v>21</v>
      </c>
      <c r="B2487" s="1">
        <v>1</v>
      </c>
      <c r="C2487" s="1" t="s">
        <v>248</v>
      </c>
      <c r="D2487" s="1" t="s">
        <v>261</v>
      </c>
      <c r="E2487" s="1" t="s">
        <v>262</v>
      </c>
      <c r="F2487" s="1" t="s">
        <v>25</v>
      </c>
      <c r="G2487" s="1">
        <v>4</v>
      </c>
      <c r="H2487" s="1" t="s">
        <v>26</v>
      </c>
      <c r="I2487" s="1" t="s">
        <v>27</v>
      </c>
      <c r="J2487" s="2">
        <v>73734371.099999994</v>
      </c>
      <c r="K2487" s="2">
        <v>65399073.18</v>
      </c>
      <c r="L2487" s="2">
        <v>32699536.59</v>
      </c>
      <c r="M2487" s="2">
        <v>37992044.530000001</v>
      </c>
      <c r="N2487" s="2">
        <v>5292507.9400000004</v>
      </c>
      <c r="O2487" s="2">
        <v>16.185268942369401</v>
      </c>
      <c r="P2487" s="3" t="s">
        <v>28</v>
      </c>
      <c r="Q2487" s="3" t="s">
        <v>29</v>
      </c>
      <c r="R2487" s="1" t="s">
        <v>30</v>
      </c>
      <c r="S2487" s="1" t="s">
        <v>31</v>
      </c>
      <c r="T2487" s="1" t="s">
        <v>30</v>
      </c>
      <c r="U2487" s="1" t="s">
        <v>32</v>
      </c>
      <c r="V2487" s="1" t="s">
        <v>33</v>
      </c>
      <c r="W2487" s="1" t="s">
        <v>32</v>
      </c>
      <c r="X2487" s="1" t="s">
        <v>34</v>
      </c>
      <c r="Y2487" s="1">
        <v>1</v>
      </c>
      <c r="Z2487" s="1">
        <v>0</v>
      </c>
      <c r="AA2487" s="1" t="s">
        <v>2128</v>
      </c>
      <c r="AB2487" s="1" t="s">
        <v>2140</v>
      </c>
      <c r="AC2487" s="1" t="s">
        <v>2125</v>
      </c>
      <c r="AE2487" s="2">
        <v>73860463.799999997</v>
      </c>
      <c r="AF2487" s="2" t="s">
        <v>2151</v>
      </c>
      <c r="AG2487" s="48">
        <v>8461390.6199999973</v>
      </c>
      <c r="AH2487" s="50">
        <v>0.12938089499695868</v>
      </c>
      <c r="AI2487" s="1">
        <v>1</v>
      </c>
    </row>
    <row r="2488" spans="1:35" x14ac:dyDescent="0.35">
      <c r="A2488" s="1" t="s">
        <v>21</v>
      </c>
      <c r="B2488" s="1">
        <v>1</v>
      </c>
      <c r="C2488" s="1" t="s">
        <v>248</v>
      </c>
      <c r="D2488" s="1" t="s">
        <v>263</v>
      </c>
      <c r="E2488" s="1" t="s">
        <v>264</v>
      </c>
      <c r="F2488" s="1" t="s">
        <v>25</v>
      </c>
      <c r="G2488" s="1">
        <v>4</v>
      </c>
      <c r="H2488" s="1" t="s">
        <v>26</v>
      </c>
      <c r="I2488" s="1" t="s">
        <v>27</v>
      </c>
      <c r="J2488" s="2">
        <v>100842518.48</v>
      </c>
      <c r="K2488" s="2">
        <v>121322000</v>
      </c>
      <c r="L2488" s="2">
        <v>60661000</v>
      </c>
      <c r="M2488" s="2">
        <v>75843560.269999996</v>
      </c>
      <c r="N2488" s="2">
        <v>15182560.27</v>
      </c>
      <c r="O2488" s="2">
        <v>25.028536077545699</v>
      </c>
      <c r="P2488" s="3" t="s">
        <v>28</v>
      </c>
      <c r="Q2488" s="3" t="s">
        <v>29</v>
      </c>
      <c r="R2488" s="1" t="s">
        <v>30</v>
      </c>
      <c r="S2488" s="1" t="s">
        <v>31</v>
      </c>
      <c r="T2488" s="1" t="s">
        <v>30</v>
      </c>
      <c r="U2488" s="1" t="s">
        <v>32</v>
      </c>
      <c r="V2488" s="1" t="s">
        <v>33</v>
      </c>
      <c r="W2488" s="1" t="s">
        <v>32</v>
      </c>
      <c r="X2488" s="1" t="s">
        <v>34</v>
      </c>
      <c r="Y2488" s="1">
        <v>1</v>
      </c>
      <c r="Z2488" s="1">
        <v>0</v>
      </c>
      <c r="AA2488" s="1" t="s">
        <v>2129</v>
      </c>
      <c r="AB2488" s="1" t="s">
        <v>2140</v>
      </c>
      <c r="AC2488" s="1" t="s">
        <v>2144</v>
      </c>
      <c r="AE2488" s="2">
        <v>117800000</v>
      </c>
      <c r="AF2488" s="2" t="s">
        <v>2152</v>
      </c>
      <c r="AG2488" s="48">
        <v>-3522000</v>
      </c>
      <c r="AH2488" s="50">
        <v>-2.903018413807883E-2</v>
      </c>
      <c r="AI2488" s="1">
        <v>1</v>
      </c>
    </row>
    <row r="2489" spans="1:35" x14ac:dyDescent="0.35">
      <c r="A2489" s="1" t="s">
        <v>21</v>
      </c>
      <c r="B2489" s="1">
        <v>1</v>
      </c>
      <c r="C2489" s="1" t="s">
        <v>248</v>
      </c>
      <c r="D2489" s="1" t="s">
        <v>249</v>
      </c>
      <c r="E2489" s="1" t="s">
        <v>250</v>
      </c>
      <c r="F2489" s="1" t="s">
        <v>25</v>
      </c>
      <c r="G2489" s="1">
        <v>5</v>
      </c>
      <c r="H2489" s="1" t="s">
        <v>71</v>
      </c>
      <c r="I2489" s="1" t="s">
        <v>72</v>
      </c>
      <c r="J2489" s="2">
        <v>412472.72</v>
      </c>
      <c r="K2489" s="2">
        <v>400000</v>
      </c>
      <c r="L2489" s="2">
        <v>200000</v>
      </c>
      <c r="M2489" s="2">
        <v>117200</v>
      </c>
      <c r="N2489" s="2">
        <v>-82800</v>
      </c>
      <c r="O2489" s="2">
        <v>-41.4</v>
      </c>
      <c r="P2489" s="3" t="s">
        <v>73</v>
      </c>
      <c r="Q2489" s="3" t="s">
        <v>29</v>
      </c>
      <c r="R2489" s="1" t="s">
        <v>30</v>
      </c>
      <c r="S2489" s="1" t="s">
        <v>31</v>
      </c>
      <c r="T2489" s="1" t="s">
        <v>30</v>
      </c>
      <c r="U2489" s="1" t="s">
        <v>32</v>
      </c>
      <c r="V2489" s="1" t="s">
        <v>33</v>
      </c>
      <c r="W2489" s="1" t="s">
        <v>32</v>
      </c>
      <c r="X2489" s="1" t="s">
        <v>34</v>
      </c>
      <c r="Y2489" s="1">
        <v>1</v>
      </c>
      <c r="Z2489" s="1">
        <v>1</v>
      </c>
      <c r="AA2489" s="1" t="s">
        <v>2127</v>
      </c>
      <c r="AB2489" s="1" t="s">
        <v>2140</v>
      </c>
      <c r="AC2489" s="1" t="s">
        <v>2141</v>
      </c>
      <c r="AE2489" s="2">
        <v>350000</v>
      </c>
      <c r="AF2489" s="2" t="s">
        <v>2152</v>
      </c>
      <c r="AG2489" s="48">
        <v>-50000</v>
      </c>
      <c r="AH2489" s="50">
        <v>-0.125</v>
      </c>
      <c r="AI2489" s="1">
        <v>1</v>
      </c>
    </row>
    <row r="2490" spans="1:35" x14ac:dyDescent="0.35">
      <c r="A2490" s="1" t="s">
        <v>21</v>
      </c>
      <c r="B2490" s="1">
        <v>1</v>
      </c>
      <c r="C2490" s="1" t="s">
        <v>248</v>
      </c>
      <c r="D2490" s="1" t="s">
        <v>251</v>
      </c>
      <c r="E2490" s="1" t="s">
        <v>252</v>
      </c>
      <c r="F2490" s="1" t="s">
        <v>56</v>
      </c>
      <c r="G2490" s="1">
        <v>5</v>
      </c>
      <c r="H2490" s="1" t="s">
        <v>71</v>
      </c>
      <c r="I2490" s="1" t="s">
        <v>72</v>
      </c>
      <c r="J2490" s="2">
        <v>1403345.45</v>
      </c>
      <c r="K2490" s="2">
        <v>1600000</v>
      </c>
      <c r="L2490" s="2">
        <v>800000</v>
      </c>
      <c r="M2490" s="2">
        <v>340650</v>
      </c>
      <c r="N2490" s="2">
        <v>-459350</v>
      </c>
      <c r="O2490" s="2">
        <v>-57.418750000000003</v>
      </c>
      <c r="P2490" s="3" t="s">
        <v>73</v>
      </c>
      <c r="Q2490" s="3" t="s">
        <v>29</v>
      </c>
      <c r="R2490" s="1" t="s">
        <v>30</v>
      </c>
      <c r="S2490" s="1" t="s">
        <v>31</v>
      </c>
      <c r="T2490" s="1" t="s">
        <v>30</v>
      </c>
      <c r="U2490" s="1" t="s">
        <v>32</v>
      </c>
      <c r="V2490" s="1" t="s">
        <v>33</v>
      </c>
      <c r="W2490" s="1" t="s">
        <v>32</v>
      </c>
      <c r="X2490" s="1" t="s">
        <v>34</v>
      </c>
      <c r="Y2490" s="1">
        <v>1</v>
      </c>
      <c r="Z2490" s="1">
        <v>1</v>
      </c>
      <c r="AA2490" s="1" t="s">
        <v>2128</v>
      </c>
      <c r="AB2490" s="1" t="s">
        <v>2140</v>
      </c>
      <c r="AC2490" s="1" t="s">
        <v>2142</v>
      </c>
      <c r="AE2490" s="2">
        <v>1600000</v>
      </c>
      <c r="AF2490" s="2" t="s">
        <v>2153</v>
      </c>
      <c r="AG2490" s="48">
        <v>0</v>
      </c>
      <c r="AH2490" s="50">
        <v>0</v>
      </c>
      <c r="AI2490" s="1">
        <v>1</v>
      </c>
    </row>
    <row r="2491" spans="1:35" x14ac:dyDescent="0.35">
      <c r="A2491" s="1" t="s">
        <v>21</v>
      </c>
      <c r="B2491" s="1">
        <v>1</v>
      </c>
      <c r="C2491" s="1" t="s">
        <v>248</v>
      </c>
      <c r="D2491" s="1" t="s">
        <v>263</v>
      </c>
      <c r="E2491" s="1" t="s">
        <v>264</v>
      </c>
      <c r="F2491" s="1" t="s">
        <v>25</v>
      </c>
      <c r="G2491" s="1">
        <v>5</v>
      </c>
      <c r="H2491" s="1" t="s">
        <v>71</v>
      </c>
      <c r="I2491" s="1" t="s">
        <v>72</v>
      </c>
      <c r="J2491" s="2">
        <v>796963.63</v>
      </c>
      <c r="K2491" s="2">
        <v>640000</v>
      </c>
      <c r="L2491" s="2">
        <v>320000</v>
      </c>
      <c r="M2491" s="2">
        <v>252000</v>
      </c>
      <c r="N2491" s="2">
        <v>-68000</v>
      </c>
      <c r="O2491" s="2">
        <v>-21.25</v>
      </c>
      <c r="P2491" s="3" t="s">
        <v>73</v>
      </c>
      <c r="Q2491" s="3" t="s">
        <v>29</v>
      </c>
      <c r="R2491" s="1" t="s">
        <v>30</v>
      </c>
      <c r="S2491" s="1" t="s">
        <v>31</v>
      </c>
      <c r="T2491" s="1" t="s">
        <v>30</v>
      </c>
      <c r="U2491" s="1" t="s">
        <v>32</v>
      </c>
      <c r="V2491" s="1" t="s">
        <v>33</v>
      </c>
      <c r="W2491" s="1" t="s">
        <v>32</v>
      </c>
      <c r="X2491" s="1" t="s">
        <v>34</v>
      </c>
      <c r="Y2491" s="1">
        <v>1</v>
      </c>
      <c r="Z2491" s="1">
        <v>1</v>
      </c>
      <c r="AA2491" s="1" t="s">
        <v>2129</v>
      </c>
      <c r="AB2491" s="1" t="s">
        <v>2140</v>
      </c>
      <c r="AC2491" s="1" t="s">
        <v>2123</v>
      </c>
      <c r="AE2491" s="2">
        <v>600000</v>
      </c>
      <c r="AF2491" s="2" t="s">
        <v>2152</v>
      </c>
      <c r="AG2491" s="48">
        <v>-40000</v>
      </c>
      <c r="AH2491" s="50">
        <v>-6.25E-2</v>
      </c>
      <c r="AI2491" s="1">
        <v>1</v>
      </c>
    </row>
    <row r="2492" spans="1:35" x14ac:dyDescent="0.35">
      <c r="A2492" s="1" t="s">
        <v>21</v>
      </c>
      <c r="B2492" s="1">
        <v>1</v>
      </c>
      <c r="C2492" s="1" t="s">
        <v>248</v>
      </c>
      <c r="D2492" s="1" t="s">
        <v>261</v>
      </c>
      <c r="E2492" s="1" t="s">
        <v>262</v>
      </c>
      <c r="F2492" s="1" t="s">
        <v>25</v>
      </c>
      <c r="G2492" s="1">
        <v>5</v>
      </c>
      <c r="H2492" s="1" t="s">
        <v>71</v>
      </c>
      <c r="I2492" s="1" t="s">
        <v>72</v>
      </c>
      <c r="J2492" s="2">
        <v>1070127.27</v>
      </c>
      <c r="K2492" s="2">
        <v>705450</v>
      </c>
      <c r="L2492" s="2">
        <v>352725</v>
      </c>
      <c r="M2492" s="2">
        <v>378300</v>
      </c>
      <c r="N2492" s="2">
        <v>25575</v>
      </c>
      <c r="O2492" s="2">
        <v>7.2506910482670603</v>
      </c>
      <c r="P2492" s="3" t="s">
        <v>28</v>
      </c>
      <c r="Q2492" s="3" t="s">
        <v>29</v>
      </c>
      <c r="R2492" s="1" t="s">
        <v>30</v>
      </c>
      <c r="S2492" s="1" t="s">
        <v>31</v>
      </c>
      <c r="T2492" s="1" t="s">
        <v>30</v>
      </c>
      <c r="U2492" s="1" t="s">
        <v>32</v>
      </c>
      <c r="V2492" s="1" t="s">
        <v>33</v>
      </c>
      <c r="W2492" s="1" t="s">
        <v>32</v>
      </c>
      <c r="X2492" s="1" t="s">
        <v>34</v>
      </c>
      <c r="Y2492" s="1">
        <v>1</v>
      </c>
      <c r="Z2492" s="1">
        <v>1</v>
      </c>
      <c r="AA2492" s="1" t="s">
        <v>2128</v>
      </c>
      <c r="AB2492" s="1" t="s">
        <v>2140</v>
      </c>
      <c r="AC2492" s="1" t="s">
        <v>2125</v>
      </c>
      <c r="AE2492" s="2">
        <v>728520</v>
      </c>
      <c r="AF2492" s="2" t="s">
        <v>2151</v>
      </c>
      <c r="AG2492" s="48">
        <v>23070</v>
      </c>
      <c r="AH2492" s="50">
        <v>3.270253029980863E-2</v>
      </c>
      <c r="AI2492" s="1">
        <v>1</v>
      </c>
    </row>
    <row r="2493" spans="1:35" x14ac:dyDescent="0.35">
      <c r="A2493" s="1" t="s">
        <v>21</v>
      </c>
      <c r="B2493" s="1">
        <v>1</v>
      </c>
      <c r="C2493" s="1" t="s">
        <v>248</v>
      </c>
      <c r="D2493" s="1" t="s">
        <v>259</v>
      </c>
      <c r="E2493" s="1" t="s">
        <v>260</v>
      </c>
      <c r="F2493" s="1" t="s">
        <v>25</v>
      </c>
      <c r="G2493" s="1">
        <v>5</v>
      </c>
      <c r="H2493" s="1" t="s">
        <v>71</v>
      </c>
      <c r="I2493" s="1" t="s">
        <v>72</v>
      </c>
      <c r="J2493" s="2">
        <v>430854.54</v>
      </c>
      <c r="K2493" s="2">
        <v>450000</v>
      </c>
      <c r="L2493" s="2">
        <v>225000</v>
      </c>
      <c r="M2493" s="2">
        <v>147150</v>
      </c>
      <c r="N2493" s="2">
        <v>-77850</v>
      </c>
      <c r="O2493" s="2">
        <v>-34.6</v>
      </c>
      <c r="P2493" s="3" t="s">
        <v>73</v>
      </c>
      <c r="Q2493" s="3" t="s">
        <v>29</v>
      </c>
      <c r="R2493" s="1" t="s">
        <v>30</v>
      </c>
      <c r="S2493" s="1" t="s">
        <v>31</v>
      </c>
      <c r="T2493" s="1" t="s">
        <v>30</v>
      </c>
      <c r="U2493" s="1" t="s">
        <v>32</v>
      </c>
      <c r="V2493" s="1" t="s">
        <v>33</v>
      </c>
      <c r="W2493" s="1" t="s">
        <v>32</v>
      </c>
      <c r="X2493" s="1" t="s">
        <v>34</v>
      </c>
      <c r="Y2493" s="1">
        <v>1</v>
      </c>
      <c r="Z2493" s="1">
        <v>1</v>
      </c>
      <c r="AA2493" s="1" t="s">
        <v>2121</v>
      </c>
      <c r="AB2493" s="1" t="s">
        <v>2140</v>
      </c>
      <c r="AC2493" s="1" t="s">
        <v>2141</v>
      </c>
      <c r="AE2493" s="2">
        <v>400000</v>
      </c>
      <c r="AF2493" s="2" t="s">
        <v>2152</v>
      </c>
      <c r="AG2493" s="48">
        <v>-50000</v>
      </c>
      <c r="AH2493" s="50">
        <v>-0.1111111111111111</v>
      </c>
      <c r="AI2493" s="1">
        <v>1</v>
      </c>
    </row>
    <row r="2494" spans="1:35" x14ac:dyDescent="0.35">
      <c r="A2494" s="1" t="s">
        <v>21</v>
      </c>
      <c r="B2494" s="1">
        <v>1</v>
      </c>
      <c r="C2494" s="1" t="s">
        <v>248</v>
      </c>
      <c r="D2494" s="1" t="s">
        <v>253</v>
      </c>
      <c r="E2494" s="1" t="s">
        <v>254</v>
      </c>
      <c r="F2494" s="1" t="s">
        <v>25</v>
      </c>
      <c r="G2494" s="1">
        <v>5</v>
      </c>
      <c r="H2494" s="1" t="s">
        <v>71</v>
      </c>
      <c r="I2494" s="1" t="s">
        <v>72</v>
      </c>
      <c r="J2494" s="2">
        <v>365127.27</v>
      </c>
      <c r="K2494" s="2">
        <v>650000</v>
      </c>
      <c r="L2494" s="2">
        <v>325000</v>
      </c>
      <c r="M2494" s="2">
        <v>243200</v>
      </c>
      <c r="N2494" s="2">
        <v>-81800</v>
      </c>
      <c r="O2494" s="2">
        <v>-25.169230769230801</v>
      </c>
      <c r="P2494" s="3" t="s">
        <v>73</v>
      </c>
      <c r="Q2494" s="3" t="s">
        <v>29</v>
      </c>
      <c r="R2494" s="1" t="s">
        <v>30</v>
      </c>
      <c r="S2494" s="1" t="s">
        <v>31</v>
      </c>
      <c r="T2494" s="1" t="s">
        <v>30</v>
      </c>
      <c r="U2494" s="1" t="s">
        <v>32</v>
      </c>
      <c r="V2494" s="1" t="s">
        <v>33</v>
      </c>
      <c r="W2494" s="1" t="s">
        <v>32</v>
      </c>
      <c r="X2494" s="1" t="s">
        <v>34</v>
      </c>
      <c r="Y2494" s="1">
        <v>1</v>
      </c>
      <c r="Z2494" s="1">
        <v>1</v>
      </c>
      <c r="AA2494" s="1" t="s">
        <v>2128</v>
      </c>
      <c r="AB2494" s="1" t="s">
        <v>2140</v>
      </c>
      <c r="AC2494" s="1" t="s">
        <v>2141</v>
      </c>
      <c r="AE2494" s="2">
        <v>462200</v>
      </c>
      <c r="AF2494" s="2" t="s">
        <v>2152</v>
      </c>
      <c r="AG2494" s="48">
        <v>-187800</v>
      </c>
      <c r="AH2494" s="50">
        <v>-0.28892307692307695</v>
      </c>
      <c r="AI2494" s="1">
        <v>1</v>
      </c>
    </row>
    <row r="2495" spans="1:35" x14ac:dyDescent="0.35">
      <c r="A2495" s="1" t="s">
        <v>21</v>
      </c>
      <c r="B2495" s="1">
        <v>1</v>
      </c>
      <c r="C2495" s="1" t="s">
        <v>248</v>
      </c>
      <c r="D2495" s="1" t="s">
        <v>255</v>
      </c>
      <c r="E2495" s="1" t="s">
        <v>256</v>
      </c>
      <c r="F2495" s="1" t="s">
        <v>25</v>
      </c>
      <c r="G2495" s="1">
        <v>5</v>
      </c>
      <c r="H2495" s="1" t="s">
        <v>71</v>
      </c>
      <c r="I2495" s="1" t="s">
        <v>72</v>
      </c>
      <c r="J2495" s="2">
        <v>144218.18</v>
      </c>
      <c r="K2495" s="2">
        <v>250000</v>
      </c>
      <c r="L2495" s="2">
        <v>125000</v>
      </c>
      <c r="M2495" s="2">
        <v>147150</v>
      </c>
      <c r="N2495" s="2">
        <v>22150</v>
      </c>
      <c r="O2495" s="2">
        <v>17.72</v>
      </c>
      <c r="P2495" s="3" t="s">
        <v>28</v>
      </c>
      <c r="Q2495" s="3" t="s">
        <v>29</v>
      </c>
      <c r="R2495" s="1" t="s">
        <v>30</v>
      </c>
      <c r="S2495" s="1" t="s">
        <v>31</v>
      </c>
      <c r="T2495" s="1" t="s">
        <v>30</v>
      </c>
      <c r="U2495" s="1" t="s">
        <v>32</v>
      </c>
      <c r="V2495" s="1" t="s">
        <v>33</v>
      </c>
      <c r="W2495" s="1" t="s">
        <v>32</v>
      </c>
      <c r="X2495" s="1" t="s">
        <v>34</v>
      </c>
      <c r="Y2495" s="1">
        <v>1</v>
      </c>
      <c r="Z2495" s="1">
        <v>1</v>
      </c>
      <c r="AA2495" s="1" t="s">
        <v>2127</v>
      </c>
      <c r="AB2495" s="1" t="s">
        <v>2140</v>
      </c>
      <c r="AC2495" s="1" t="s">
        <v>2125</v>
      </c>
      <c r="AE2495" s="2">
        <v>250000</v>
      </c>
      <c r="AF2495" s="2" t="s">
        <v>2153</v>
      </c>
      <c r="AG2495" s="48">
        <v>0</v>
      </c>
      <c r="AH2495" s="50">
        <v>0</v>
      </c>
      <c r="AI2495" s="1">
        <v>1</v>
      </c>
    </row>
    <row r="2496" spans="1:35" x14ac:dyDescent="0.35">
      <c r="A2496" s="1" t="s">
        <v>21</v>
      </c>
      <c r="B2496" s="1">
        <v>1</v>
      </c>
      <c r="C2496" s="1" t="s">
        <v>248</v>
      </c>
      <c r="D2496" s="1" t="s">
        <v>257</v>
      </c>
      <c r="E2496" s="1" t="s">
        <v>258</v>
      </c>
      <c r="F2496" s="1" t="s">
        <v>25</v>
      </c>
      <c r="G2496" s="1">
        <v>5</v>
      </c>
      <c r="H2496" s="1" t="s">
        <v>71</v>
      </c>
      <c r="I2496" s="1" t="s">
        <v>72</v>
      </c>
      <c r="J2496" s="2">
        <v>434072.72</v>
      </c>
      <c r="K2496" s="2">
        <v>459050</v>
      </c>
      <c r="L2496" s="2">
        <v>229525</v>
      </c>
      <c r="M2496" s="2">
        <v>242550</v>
      </c>
      <c r="N2496" s="2">
        <v>13025</v>
      </c>
      <c r="O2496" s="2">
        <v>5.6747630977017796</v>
      </c>
      <c r="P2496" s="3" t="s">
        <v>28</v>
      </c>
      <c r="Q2496" s="3" t="s">
        <v>29</v>
      </c>
      <c r="R2496" s="1" t="s">
        <v>30</v>
      </c>
      <c r="S2496" s="1" t="s">
        <v>31</v>
      </c>
      <c r="T2496" s="1" t="s">
        <v>30</v>
      </c>
      <c r="U2496" s="1" t="s">
        <v>32</v>
      </c>
      <c r="V2496" s="1" t="s">
        <v>33</v>
      </c>
      <c r="W2496" s="1" t="s">
        <v>32</v>
      </c>
      <c r="X2496" s="1" t="s">
        <v>34</v>
      </c>
      <c r="Y2496" s="1">
        <v>1</v>
      </c>
      <c r="Z2496" s="1">
        <v>1</v>
      </c>
      <c r="AA2496" s="1" t="s">
        <v>2127</v>
      </c>
      <c r="AB2496" s="1" t="s">
        <v>2140</v>
      </c>
      <c r="AC2496" s="1" t="s">
        <v>2125</v>
      </c>
      <c r="AE2496" s="2">
        <v>485100</v>
      </c>
      <c r="AF2496" s="2" t="s">
        <v>2151</v>
      </c>
      <c r="AG2496" s="48">
        <v>26050</v>
      </c>
      <c r="AH2496" s="50">
        <v>5.6747630977017752E-2</v>
      </c>
      <c r="AI2496" s="1">
        <v>1</v>
      </c>
    </row>
    <row r="2497" spans="1:35" x14ac:dyDescent="0.35">
      <c r="A2497" s="1" t="s">
        <v>21</v>
      </c>
      <c r="B2497" s="1">
        <v>1</v>
      </c>
      <c r="C2497" s="1" t="s">
        <v>248</v>
      </c>
      <c r="D2497" s="1" t="s">
        <v>249</v>
      </c>
      <c r="E2497" s="1" t="s">
        <v>250</v>
      </c>
      <c r="F2497" s="1" t="s">
        <v>25</v>
      </c>
      <c r="G2497" s="1">
        <v>6</v>
      </c>
      <c r="H2497" s="1" t="s">
        <v>74</v>
      </c>
      <c r="I2497" s="1" t="s">
        <v>75</v>
      </c>
      <c r="J2497" s="2">
        <v>901271.47</v>
      </c>
      <c r="K2497" s="2">
        <v>485000</v>
      </c>
      <c r="L2497" s="2">
        <v>242500</v>
      </c>
      <c r="M2497" s="2">
        <v>468867.24</v>
      </c>
      <c r="N2497" s="2">
        <v>226367.24</v>
      </c>
      <c r="O2497" s="2">
        <v>93.347315463917496</v>
      </c>
      <c r="P2497" s="3" t="s">
        <v>28</v>
      </c>
      <c r="Q2497" s="3" t="s">
        <v>29</v>
      </c>
      <c r="R2497" s="1" t="s">
        <v>30</v>
      </c>
      <c r="S2497" s="1" t="s">
        <v>31</v>
      </c>
      <c r="T2497" s="1" t="s">
        <v>30</v>
      </c>
      <c r="U2497" s="1" t="s">
        <v>32</v>
      </c>
      <c r="V2497" s="1" t="s">
        <v>33</v>
      </c>
      <c r="W2497" s="1" t="s">
        <v>32</v>
      </c>
      <c r="X2497" s="1" t="s">
        <v>34</v>
      </c>
      <c r="Y2497" s="1">
        <v>1</v>
      </c>
      <c r="Z2497" s="1">
        <v>1</v>
      </c>
      <c r="AA2497" s="1" t="s">
        <v>2127</v>
      </c>
      <c r="AB2497" s="1" t="s">
        <v>2140</v>
      </c>
      <c r="AC2497" s="1" t="s">
        <v>2145</v>
      </c>
      <c r="AE2497" s="2">
        <v>805000</v>
      </c>
      <c r="AF2497" s="2" t="s">
        <v>2151</v>
      </c>
      <c r="AG2497" s="48">
        <v>320000</v>
      </c>
      <c r="AH2497" s="50">
        <v>0.65979381443298968</v>
      </c>
      <c r="AI2497" s="1">
        <v>1</v>
      </c>
    </row>
    <row r="2498" spans="1:35" x14ac:dyDescent="0.35">
      <c r="A2498" s="1" t="s">
        <v>21</v>
      </c>
      <c r="B2498" s="1">
        <v>1</v>
      </c>
      <c r="C2498" s="1" t="s">
        <v>248</v>
      </c>
      <c r="D2498" s="1" t="s">
        <v>251</v>
      </c>
      <c r="E2498" s="1" t="s">
        <v>252</v>
      </c>
      <c r="F2498" s="1" t="s">
        <v>56</v>
      </c>
      <c r="G2498" s="1">
        <v>6</v>
      </c>
      <c r="H2498" s="1" t="s">
        <v>74</v>
      </c>
      <c r="I2498" s="1" t="s">
        <v>75</v>
      </c>
      <c r="J2498" s="2">
        <v>7110314.7199999997</v>
      </c>
      <c r="K2498" s="2">
        <v>8000000</v>
      </c>
      <c r="L2498" s="2">
        <v>4000000</v>
      </c>
      <c r="M2498" s="2">
        <v>4391354</v>
      </c>
      <c r="N2498" s="2">
        <v>391354</v>
      </c>
      <c r="O2498" s="2">
        <v>9.7838499999999993</v>
      </c>
      <c r="P2498" s="3" t="s">
        <v>28</v>
      </c>
      <c r="Q2498" s="3" t="s">
        <v>29</v>
      </c>
      <c r="R2498" s="1" t="s">
        <v>30</v>
      </c>
      <c r="S2498" s="1" t="s">
        <v>31</v>
      </c>
      <c r="T2498" s="1" t="s">
        <v>30</v>
      </c>
      <c r="U2498" s="1" t="s">
        <v>32</v>
      </c>
      <c r="V2498" s="1" t="s">
        <v>33</v>
      </c>
      <c r="W2498" s="1" t="s">
        <v>32</v>
      </c>
      <c r="X2498" s="1" t="s">
        <v>34</v>
      </c>
      <c r="Y2498" s="1">
        <v>1</v>
      </c>
      <c r="Z2498" s="1">
        <v>1</v>
      </c>
      <c r="AA2498" s="1" t="s">
        <v>2128</v>
      </c>
      <c r="AB2498" s="1" t="s">
        <v>2140</v>
      </c>
      <c r="AC2498" s="1" t="s">
        <v>2125</v>
      </c>
      <c r="AE2498" s="2">
        <v>9290000</v>
      </c>
      <c r="AF2498" s="2" t="s">
        <v>2151</v>
      </c>
      <c r="AG2498" s="48">
        <v>1290000</v>
      </c>
      <c r="AH2498" s="50">
        <v>0.16125</v>
      </c>
      <c r="AI2498" s="1">
        <v>1</v>
      </c>
    </row>
    <row r="2499" spans="1:35" x14ac:dyDescent="0.35">
      <c r="A2499" s="1" t="s">
        <v>21</v>
      </c>
      <c r="B2499" s="1">
        <v>1</v>
      </c>
      <c r="C2499" s="1" t="s">
        <v>248</v>
      </c>
      <c r="D2499" s="1" t="s">
        <v>261</v>
      </c>
      <c r="E2499" s="1" t="s">
        <v>262</v>
      </c>
      <c r="F2499" s="1" t="s">
        <v>25</v>
      </c>
      <c r="G2499" s="1">
        <v>6</v>
      </c>
      <c r="H2499" s="1" t="s">
        <v>74</v>
      </c>
      <c r="I2499" s="1" t="s">
        <v>75</v>
      </c>
      <c r="J2499" s="2">
        <v>226086.54</v>
      </c>
      <c r="K2499" s="2">
        <v>166371.5</v>
      </c>
      <c r="L2499" s="2">
        <v>83185.75</v>
      </c>
      <c r="M2499" s="2">
        <v>139152.5</v>
      </c>
      <c r="N2499" s="2">
        <v>55966.75</v>
      </c>
      <c r="O2499" s="2">
        <v>67.279251554503006</v>
      </c>
      <c r="P2499" s="3" t="s">
        <v>28</v>
      </c>
      <c r="Q2499" s="3" t="s">
        <v>29</v>
      </c>
      <c r="R2499" s="1" t="s">
        <v>30</v>
      </c>
      <c r="S2499" s="1" t="s">
        <v>31</v>
      </c>
      <c r="T2499" s="1" t="s">
        <v>30</v>
      </c>
      <c r="U2499" s="1" t="s">
        <v>32</v>
      </c>
      <c r="V2499" s="1" t="s">
        <v>33</v>
      </c>
      <c r="W2499" s="1" t="s">
        <v>32</v>
      </c>
      <c r="X2499" s="1" t="s">
        <v>34</v>
      </c>
      <c r="Y2499" s="1">
        <v>1</v>
      </c>
      <c r="Z2499" s="1">
        <v>1</v>
      </c>
      <c r="AA2499" s="1" t="s">
        <v>2128</v>
      </c>
      <c r="AB2499" s="1" t="s">
        <v>2140</v>
      </c>
      <c r="AC2499" s="1" t="s">
        <v>2145</v>
      </c>
      <c r="AE2499" s="2">
        <v>333966</v>
      </c>
      <c r="AF2499" s="2" t="s">
        <v>2151</v>
      </c>
      <c r="AG2499" s="48">
        <v>167594.5</v>
      </c>
      <c r="AH2499" s="50">
        <v>1.0073510186540362</v>
      </c>
      <c r="AI2499" s="1">
        <v>1</v>
      </c>
    </row>
    <row r="2500" spans="1:35" x14ac:dyDescent="0.35">
      <c r="A2500" s="1" t="s">
        <v>21</v>
      </c>
      <c r="B2500" s="1">
        <v>1</v>
      </c>
      <c r="C2500" s="1" t="s">
        <v>248</v>
      </c>
      <c r="D2500" s="1" t="s">
        <v>253</v>
      </c>
      <c r="E2500" s="1" t="s">
        <v>254</v>
      </c>
      <c r="F2500" s="1" t="s">
        <v>25</v>
      </c>
      <c r="G2500" s="1">
        <v>6</v>
      </c>
      <c r="H2500" s="1" t="s">
        <v>74</v>
      </c>
      <c r="I2500" s="1" t="s">
        <v>75</v>
      </c>
      <c r="J2500" s="2">
        <v>61272.81</v>
      </c>
      <c r="K2500" s="2">
        <v>30000</v>
      </c>
      <c r="L2500" s="2">
        <v>15000</v>
      </c>
      <c r="M2500" s="2">
        <v>21418.5</v>
      </c>
      <c r="N2500" s="2">
        <v>6418.5</v>
      </c>
      <c r="O2500" s="2">
        <v>42.79</v>
      </c>
      <c r="P2500" s="3" t="s">
        <v>28</v>
      </c>
      <c r="Q2500" s="3" t="s">
        <v>29</v>
      </c>
      <c r="R2500" s="1" t="s">
        <v>30</v>
      </c>
      <c r="S2500" s="1" t="s">
        <v>31</v>
      </c>
      <c r="T2500" s="1" t="s">
        <v>30</v>
      </c>
      <c r="U2500" s="1" t="s">
        <v>32</v>
      </c>
      <c r="V2500" s="1" t="s">
        <v>33</v>
      </c>
      <c r="W2500" s="1" t="s">
        <v>32</v>
      </c>
      <c r="X2500" s="1" t="s">
        <v>34</v>
      </c>
      <c r="Y2500" s="1">
        <v>1</v>
      </c>
      <c r="Z2500" s="1">
        <v>1</v>
      </c>
      <c r="AA2500" s="1" t="s">
        <v>2128</v>
      </c>
      <c r="AB2500" s="1" t="s">
        <v>2140</v>
      </c>
      <c r="AC2500" s="1" t="s">
        <v>2144</v>
      </c>
      <c r="AE2500" s="2">
        <v>50000</v>
      </c>
      <c r="AF2500" s="2" t="s">
        <v>2151</v>
      </c>
      <c r="AG2500" s="48">
        <v>20000</v>
      </c>
      <c r="AH2500" s="50">
        <v>0.66666666666666663</v>
      </c>
      <c r="AI2500" s="1">
        <v>1</v>
      </c>
    </row>
    <row r="2501" spans="1:35" x14ac:dyDescent="0.35">
      <c r="A2501" s="1" t="s">
        <v>21</v>
      </c>
      <c r="B2501" s="1">
        <v>1</v>
      </c>
      <c r="C2501" s="1" t="s">
        <v>248</v>
      </c>
      <c r="D2501" s="1" t="s">
        <v>263</v>
      </c>
      <c r="E2501" s="1" t="s">
        <v>264</v>
      </c>
      <c r="F2501" s="1" t="s">
        <v>25</v>
      </c>
      <c r="G2501" s="1">
        <v>6</v>
      </c>
      <c r="H2501" s="1" t="s">
        <v>74</v>
      </c>
      <c r="I2501" s="1" t="s">
        <v>75</v>
      </c>
      <c r="J2501" s="2">
        <v>44093.72</v>
      </c>
      <c r="K2501" s="2">
        <v>91000</v>
      </c>
      <c r="L2501" s="2">
        <v>45500</v>
      </c>
      <c r="M2501" s="2">
        <v>165730.25</v>
      </c>
      <c r="N2501" s="2">
        <v>120230.25</v>
      </c>
      <c r="O2501" s="2">
        <v>264.24230769230797</v>
      </c>
      <c r="P2501" s="3" t="s">
        <v>28</v>
      </c>
      <c r="Q2501" s="3" t="s">
        <v>29</v>
      </c>
      <c r="R2501" s="1" t="s">
        <v>30</v>
      </c>
      <c r="S2501" s="1" t="s">
        <v>31</v>
      </c>
      <c r="T2501" s="1" t="s">
        <v>30</v>
      </c>
      <c r="U2501" s="1" t="s">
        <v>32</v>
      </c>
      <c r="V2501" s="1" t="s">
        <v>33</v>
      </c>
      <c r="W2501" s="1" t="s">
        <v>32</v>
      </c>
      <c r="X2501" s="1" t="s">
        <v>34</v>
      </c>
      <c r="Y2501" s="1">
        <v>1</v>
      </c>
      <c r="Z2501" s="1">
        <v>1</v>
      </c>
      <c r="AA2501" s="1" t="s">
        <v>2129</v>
      </c>
      <c r="AB2501" s="1" t="s">
        <v>2140</v>
      </c>
      <c r="AC2501" s="1" t="s">
        <v>2143</v>
      </c>
      <c r="AE2501" s="2">
        <v>490000</v>
      </c>
      <c r="AF2501" s="2" t="s">
        <v>2151</v>
      </c>
      <c r="AG2501" s="48">
        <v>399000</v>
      </c>
      <c r="AH2501" s="50">
        <v>4.384615384615385</v>
      </c>
      <c r="AI2501" s="1">
        <v>1</v>
      </c>
    </row>
    <row r="2502" spans="1:35" x14ac:dyDescent="0.35">
      <c r="A2502" s="1" t="s">
        <v>21</v>
      </c>
      <c r="B2502" s="1">
        <v>1</v>
      </c>
      <c r="C2502" s="1" t="s">
        <v>248</v>
      </c>
      <c r="D2502" s="1" t="s">
        <v>255</v>
      </c>
      <c r="E2502" s="1" t="s">
        <v>256</v>
      </c>
      <c r="F2502" s="1" t="s">
        <v>25</v>
      </c>
      <c r="G2502" s="1">
        <v>6</v>
      </c>
      <c r="H2502" s="1" t="s">
        <v>74</v>
      </c>
      <c r="I2502" s="1" t="s">
        <v>75</v>
      </c>
      <c r="J2502" s="2">
        <v>9662.08</v>
      </c>
      <c r="K2502" s="2">
        <v>19000</v>
      </c>
      <c r="L2502" s="2">
        <v>9500</v>
      </c>
      <c r="M2502" s="2">
        <v>2260</v>
      </c>
      <c r="N2502" s="2">
        <v>-7240</v>
      </c>
      <c r="O2502" s="2">
        <v>-76.210526315789494</v>
      </c>
      <c r="P2502" s="3" t="s">
        <v>73</v>
      </c>
      <c r="Q2502" s="3" t="s">
        <v>29</v>
      </c>
      <c r="R2502" s="1" t="s">
        <v>30</v>
      </c>
      <c r="S2502" s="1" t="s">
        <v>31</v>
      </c>
      <c r="T2502" s="1" t="s">
        <v>30</v>
      </c>
      <c r="U2502" s="1" t="s">
        <v>32</v>
      </c>
      <c r="V2502" s="1" t="s">
        <v>33</v>
      </c>
      <c r="W2502" s="1" t="s">
        <v>32</v>
      </c>
      <c r="X2502" s="1" t="s">
        <v>34</v>
      </c>
      <c r="Y2502" s="1">
        <v>1</v>
      </c>
      <c r="Z2502" s="1">
        <v>1</v>
      </c>
      <c r="AA2502" s="1" t="s">
        <v>2127</v>
      </c>
      <c r="AB2502" s="1" t="s">
        <v>2140</v>
      </c>
      <c r="AC2502" s="1" t="s">
        <v>2142</v>
      </c>
      <c r="AE2502" s="2">
        <v>19000</v>
      </c>
      <c r="AF2502" s="2" t="s">
        <v>2153</v>
      </c>
      <c r="AG2502" s="48">
        <v>0</v>
      </c>
      <c r="AH2502" s="50">
        <v>0</v>
      </c>
      <c r="AI2502" s="1">
        <v>1</v>
      </c>
    </row>
    <row r="2503" spans="1:35" x14ac:dyDescent="0.35">
      <c r="A2503" s="1" t="s">
        <v>21</v>
      </c>
      <c r="B2503" s="1">
        <v>1</v>
      </c>
      <c r="C2503" s="1" t="s">
        <v>248</v>
      </c>
      <c r="D2503" s="1" t="s">
        <v>259</v>
      </c>
      <c r="E2503" s="1" t="s">
        <v>260</v>
      </c>
      <c r="F2503" s="1" t="s">
        <v>25</v>
      </c>
      <c r="G2503" s="1">
        <v>6</v>
      </c>
      <c r="H2503" s="1" t="s">
        <v>74</v>
      </c>
      <c r="I2503" s="1" t="s">
        <v>75</v>
      </c>
      <c r="J2503" s="2">
        <v>150769.53</v>
      </c>
      <c r="K2503" s="2">
        <v>90500</v>
      </c>
      <c r="L2503" s="2">
        <v>45250</v>
      </c>
      <c r="M2503" s="2">
        <v>136792.5</v>
      </c>
      <c r="N2503" s="2">
        <v>91542.5</v>
      </c>
      <c r="O2503" s="2">
        <v>202.303867403315</v>
      </c>
      <c r="P2503" s="3" t="s">
        <v>28</v>
      </c>
      <c r="Q2503" s="3" t="s">
        <v>29</v>
      </c>
      <c r="R2503" s="1" t="s">
        <v>30</v>
      </c>
      <c r="S2503" s="1" t="s">
        <v>31</v>
      </c>
      <c r="T2503" s="1" t="s">
        <v>30</v>
      </c>
      <c r="U2503" s="1" t="s">
        <v>32</v>
      </c>
      <c r="V2503" s="1" t="s">
        <v>33</v>
      </c>
      <c r="W2503" s="1" t="s">
        <v>32</v>
      </c>
      <c r="X2503" s="1" t="s">
        <v>34</v>
      </c>
      <c r="Y2503" s="1">
        <v>1</v>
      </c>
      <c r="Z2503" s="1">
        <v>1</v>
      </c>
      <c r="AA2503" s="1" t="s">
        <v>2121</v>
      </c>
      <c r="AB2503" s="1" t="s">
        <v>2140</v>
      </c>
      <c r="AC2503" s="1" t="s">
        <v>2143</v>
      </c>
      <c r="AE2503" s="2">
        <v>196200</v>
      </c>
      <c r="AF2503" s="2" t="s">
        <v>2151</v>
      </c>
      <c r="AG2503" s="48">
        <v>105700</v>
      </c>
      <c r="AH2503" s="50">
        <v>1.1679558011049724</v>
      </c>
      <c r="AI2503" s="1">
        <v>1</v>
      </c>
    </row>
    <row r="2504" spans="1:35" x14ac:dyDescent="0.35">
      <c r="A2504" s="1" t="s">
        <v>21</v>
      </c>
      <c r="B2504" s="1">
        <v>1</v>
      </c>
      <c r="C2504" s="1" t="s">
        <v>248</v>
      </c>
      <c r="D2504" s="1" t="s">
        <v>257</v>
      </c>
      <c r="E2504" s="1" t="s">
        <v>258</v>
      </c>
      <c r="F2504" s="1" t="s">
        <v>25</v>
      </c>
      <c r="G2504" s="1">
        <v>6</v>
      </c>
      <c r="H2504" s="1" t="s">
        <v>74</v>
      </c>
      <c r="I2504" s="1" t="s">
        <v>75</v>
      </c>
      <c r="J2504" s="2">
        <v>49992</v>
      </c>
      <c r="K2504" s="2">
        <v>128204.5</v>
      </c>
      <c r="L2504" s="2">
        <v>64102.25</v>
      </c>
      <c r="M2504" s="2">
        <v>98083.16</v>
      </c>
      <c r="N2504" s="2">
        <v>33980.910000000003</v>
      </c>
      <c r="O2504" s="2">
        <v>53.010479351348799</v>
      </c>
      <c r="P2504" s="3" t="s">
        <v>28</v>
      </c>
      <c r="Q2504" s="3" t="s">
        <v>29</v>
      </c>
      <c r="R2504" s="1" t="s">
        <v>30</v>
      </c>
      <c r="S2504" s="1" t="s">
        <v>31</v>
      </c>
      <c r="T2504" s="1" t="s">
        <v>30</v>
      </c>
      <c r="U2504" s="1" t="s">
        <v>32</v>
      </c>
      <c r="V2504" s="1" t="s">
        <v>33</v>
      </c>
      <c r="W2504" s="1" t="s">
        <v>32</v>
      </c>
      <c r="X2504" s="1" t="s">
        <v>34</v>
      </c>
      <c r="Y2504" s="1">
        <v>1</v>
      </c>
      <c r="Z2504" s="1">
        <v>1</v>
      </c>
      <c r="AA2504" s="1" t="s">
        <v>2127</v>
      </c>
      <c r="AB2504" s="1" t="s">
        <v>2140</v>
      </c>
      <c r="AC2504" s="1" t="s">
        <v>2145</v>
      </c>
      <c r="AE2504" s="2">
        <v>106166.32</v>
      </c>
      <c r="AF2504" s="2" t="s">
        <v>2152</v>
      </c>
      <c r="AG2504" s="48">
        <v>-22038.179999999993</v>
      </c>
      <c r="AH2504" s="50">
        <v>-0.17189864630336682</v>
      </c>
      <c r="AI2504" s="1">
        <v>1</v>
      </c>
    </row>
    <row r="2505" spans="1:35" x14ac:dyDescent="0.35">
      <c r="A2505" s="1" t="s">
        <v>21</v>
      </c>
      <c r="B2505" s="1">
        <v>1</v>
      </c>
      <c r="C2505" s="1" t="s">
        <v>248</v>
      </c>
      <c r="D2505" s="1" t="s">
        <v>249</v>
      </c>
      <c r="E2505" s="1" t="s">
        <v>250</v>
      </c>
      <c r="F2505" s="1" t="s">
        <v>25</v>
      </c>
      <c r="G2505" s="1">
        <v>7</v>
      </c>
      <c r="H2505" s="1" t="s">
        <v>76</v>
      </c>
      <c r="I2505" s="1" t="s">
        <v>77</v>
      </c>
      <c r="J2505" s="2">
        <v>1274210.98</v>
      </c>
      <c r="K2505" s="2">
        <v>1850000</v>
      </c>
      <c r="L2505" s="2">
        <v>925000</v>
      </c>
      <c r="M2505" s="2">
        <v>909809.72</v>
      </c>
      <c r="N2505" s="2">
        <v>-15190.28</v>
      </c>
      <c r="O2505" s="2">
        <v>-1.64219243243243</v>
      </c>
      <c r="P2505" s="3" t="s">
        <v>73</v>
      </c>
      <c r="Q2505" s="3" t="s">
        <v>29</v>
      </c>
      <c r="R2505" s="1" t="s">
        <v>30</v>
      </c>
      <c r="S2505" s="1" t="s">
        <v>31</v>
      </c>
      <c r="T2505" s="1" t="s">
        <v>30</v>
      </c>
      <c r="U2505" s="1" t="s">
        <v>32</v>
      </c>
      <c r="V2505" s="1" t="s">
        <v>33</v>
      </c>
      <c r="W2505" s="1" t="s">
        <v>32</v>
      </c>
      <c r="X2505" s="1" t="s">
        <v>34</v>
      </c>
      <c r="Y2505" s="1">
        <v>1</v>
      </c>
      <c r="Z2505" s="1">
        <v>1</v>
      </c>
      <c r="AA2505" s="1" t="s">
        <v>2127</v>
      </c>
      <c r="AB2505" s="1" t="s">
        <v>2126</v>
      </c>
      <c r="AC2505" s="1" t="s">
        <v>2126</v>
      </c>
      <c r="AE2505" s="2">
        <v>1835000</v>
      </c>
      <c r="AF2505" s="2" t="s">
        <v>2152</v>
      </c>
      <c r="AG2505" s="48">
        <v>-15000</v>
      </c>
      <c r="AH2505" s="50">
        <v>-8.1081081081081086E-3</v>
      </c>
      <c r="AI2505" s="1">
        <v>1</v>
      </c>
    </row>
    <row r="2506" spans="1:35" x14ac:dyDescent="0.35">
      <c r="A2506" s="1" t="s">
        <v>21</v>
      </c>
      <c r="B2506" s="1">
        <v>1</v>
      </c>
      <c r="C2506" s="1" t="s">
        <v>248</v>
      </c>
      <c r="D2506" s="1" t="s">
        <v>251</v>
      </c>
      <c r="E2506" s="1" t="s">
        <v>252</v>
      </c>
      <c r="F2506" s="1" t="s">
        <v>56</v>
      </c>
      <c r="G2506" s="1">
        <v>7</v>
      </c>
      <c r="H2506" s="1" t="s">
        <v>76</v>
      </c>
      <c r="I2506" s="1" t="s">
        <v>77</v>
      </c>
      <c r="J2506" s="2">
        <v>46446675.850000001</v>
      </c>
      <c r="K2506" s="2">
        <v>60000000</v>
      </c>
      <c r="L2506" s="2">
        <v>30000000</v>
      </c>
      <c r="M2506" s="2">
        <v>27031610.07</v>
      </c>
      <c r="N2506" s="2">
        <v>-2968389.93</v>
      </c>
      <c r="O2506" s="2">
        <v>-9.8946331000000001</v>
      </c>
      <c r="P2506" s="3" t="s">
        <v>73</v>
      </c>
      <c r="Q2506" s="3" t="s">
        <v>29</v>
      </c>
      <c r="R2506" s="1" t="s">
        <v>30</v>
      </c>
      <c r="S2506" s="1" t="s">
        <v>31</v>
      </c>
      <c r="T2506" s="1" t="s">
        <v>30</v>
      </c>
      <c r="U2506" s="1" t="s">
        <v>32</v>
      </c>
      <c r="V2506" s="1" t="s">
        <v>33</v>
      </c>
      <c r="W2506" s="1" t="s">
        <v>32</v>
      </c>
      <c r="X2506" s="1" t="s">
        <v>34</v>
      </c>
      <c r="Y2506" s="1">
        <v>1</v>
      </c>
      <c r="Z2506" s="1">
        <v>1</v>
      </c>
      <c r="AA2506" s="1" t="s">
        <v>2128</v>
      </c>
      <c r="AB2506" s="1" t="s">
        <v>2140</v>
      </c>
      <c r="AC2506" s="1" t="s">
        <v>2123</v>
      </c>
      <c r="AE2506" s="2">
        <v>61000000</v>
      </c>
      <c r="AF2506" s="2" t="s">
        <v>2151</v>
      </c>
      <c r="AG2506" s="48">
        <v>1000000</v>
      </c>
      <c r="AH2506" s="50">
        <v>1.6666666666666666E-2</v>
      </c>
      <c r="AI2506" s="1">
        <v>1</v>
      </c>
    </row>
    <row r="2507" spans="1:35" x14ac:dyDescent="0.35">
      <c r="A2507" s="1" t="s">
        <v>21</v>
      </c>
      <c r="B2507" s="1">
        <v>1</v>
      </c>
      <c r="C2507" s="1" t="s">
        <v>248</v>
      </c>
      <c r="D2507" s="1" t="s">
        <v>263</v>
      </c>
      <c r="E2507" s="1" t="s">
        <v>264</v>
      </c>
      <c r="F2507" s="1" t="s">
        <v>25</v>
      </c>
      <c r="G2507" s="1">
        <v>7</v>
      </c>
      <c r="H2507" s="1" t="s">
        <v>76</v>
      </c>
      <c r="I2507" s="1" t="s">
        <v>77</v>
      </c>
      <c r="J2507" s="2">
        <v>4264804.1100000003</v>
      </c>
      <c r="K2507" s="2">
        <v>4270000</v>
      </c>
      <c r="L2507" s="2">
        <v>2135000</v>
      </c>
      <c r="M2507" s="2">
        <v>2411135.42</v>
      </c>
      <c r="N2507" s="2">
        <v>276135.42</v>
      </c>
      <c r="O2507" s="2">
        <v>12.933743325526899</v>
      </c>
      <c r="P2507" s="3" t="s">
        <v>28</v>
      </c>
      <c r="Q2507" s="3" t="s">
        <v>29</v>
      </c>
      <c r="R2507" s="1" t="s">
        <v>30</v>
      </c>
      <c r="S2507" s="1" t="s">
        <v>31</v>
      </c>
      <c r="T2507" s="1" t="s">
        <v>30</v>
      </c>
      <c r="U2507" s="1" t="s">
        <v>32</v>
      </c>
      <c r="V2507" s="1" t="s">
        <v>33</v>
      </c>
      <c r="W2507" s="1" t="s">
        <v>32</v>
      </c>
      <c r="X2507" s="1" t="s">
        <v>34</v>
      </c>
      <c r="Y2507" s="1">
        <v>1</v>
      </c>
      <c r="Z2507" s="1">
        <v>1</v>
      </c>
      <c r="AA2507" s="1" t="s">
        <v>2129</v>
      </c>
      <c r="AB2507" s="1" t="s">
        <v>2140</v>
      </c>
      <c r="AC2507" s="1" t="s">
        <v>2125</v>
      </c>
      <c r="AE2507" s="2">
        <v>4680000</v>
      </c>
      <c r="AF2507" s="2" t="s">
        <v>2151</v>
      </c>
      <c r="AG2507" s="48">
        <v>410000</v>
      </c>
      <c r="AH2507" s="50">
        <v>9.6018735362997654E-2</v>
      </c>
      <c r="AI2507" s="1">
        <v>1</v>
      </c>
    </row>
    <row r="2508" spans="1:35" x14ac:dyDescent="0.35">
      <c r="A2508" s="1" t="s">
        <v>21</v>
      </c>
      <c r="B2508" s="1">
        <v>1</v>
      </c>
      <c r="C2508" s="1" t="s">
        <v>248</v>
      </c>
      <c r="D2508" s="1" t="s">
        <v>257</v>
      </c>
      <c r="E2508" s="1" t="s">
        <v>258</v>
      </c>
      <c r="F2508" s="1" t="s">
        <v>25</v>
      </c>
      <c r="G2508" s="1">
        <v>7</v>
      </c>
      <c r="H2508" s="1" t="s">
        <v>76</v>
      </c>
      <c r="I2508" s="1" t="s">
        <v>77</v>
      </c>
      <c r="J2508" s="2">
        <v>3357670.5</v>
      </c>
      <c r="K2508" s="2">
        <v>3300659.64</v>
      </c>
      <c r="L2508" s="2">
        <v>1650329.82</v>
      </c>
      <c r="M2508" s="2">
        <v>1810629.28</v>
      </c>
      <c r="N2508" s="2">
        <v>160299.46</v>
      </c>
      <c r="O2508" s="2">
        <v>9.7131772120557098</v>
      </c>
      <c r="P2508" s="3" t="s">
        <v>28</v>
      </c>
      <c r="Q2508" s="3" t="s">
        <v>29</v>
      </c>
      <c r="R2508" s="1" t="s">
        <v>30</v>
      </c>
      <c r="S2508" s="1" t="s">
        <v>31</v>
      </c>
      <c r="T2508" s="1" t="s">
        <v>30</v>
      </c>
      <c r="U2508" s="1" t="s">
        <v>32</v>
      </c>
      <c r="V2508" s="1" t="s">
        <v>33</v>
      </c>
      <c r="W2508" s="1" t="s">
        <v>32</v>
      </c>
      <c r="X2508" s="1" t="s">
        <v>34</v>
      </c>
      <c r="Y2508" s="1">
        <v>1</v>
      </c>
      <c r="Z2508" s="1">
        <v>1</v>
      </c>
      <c r="AA2508" s="1" t="s">
        <v>2127</v>
      </c>
      <c r="AB2508" s="1" t="s">
        <v>2140</v>
      </c>
      <c r="AC2508" s="1" t="s">
        <v>2125</v>
      </c>
      <c r="AE2508" s="2">
        <v>3621258.56</v>
      </c>
      <c r="AF2508" s="2" t="s">
        <v>2151</v>
      </c>
      <c r="AG2508" s="48">
        <v>320598.91999999993</v>
      </c>
      <c r="AH2508" s="50">
        <v>9.7131772120557069E-2</v>
      </c>
      <c r="AI2508" s="1">
        <v>1</v>
      </c>
    </row>
    <row r="2509" spans="1:35" x14ac:dyDescent="0.35">
      <c r="A2509" s="1" t="s">
        <v>21</v>
      </c>
      <c r="B2509" s="1">
        <v>1</v>
      </c>
      <c r="C2509" s="1" t="s">
        <v>248</v>
      </c>
      <c r="D2509" s="1" t="s">
        <v>259</v>
      </c>
      <c r="E2509" s="1" t="s">
        <v>260</v>
      </c>
      <c r="F2509" s="1" t="s">
        <v>25</v>
      </c>
      <c r="G2509" s="1">
        <v>7</v>
      </c>
      <c r="H2509" s="1" t="s">
        <v>76</v>
      </c>
      <c r="I2509" s="1" t="s">
        <v>77</v>
      </c>
      <c r="J2509" s="2">
        <v>1116123.6299999999</v>
      </c>
      <c r="K2509" s="2">
        <v>1346500</v>
      </c>
      <c r="L2509" s="2">
        <v>673250</v>
      </c>
      <c r="M2509" s="2">
        <v>675761.76</v>
      </c>
      <c r="N2509" s="2">
        <v>2511.7600000000002</v>
      </c>
      <c r="O2509" s="2">
        <v>0.37307983661344202</v>
      </c>
      <c r="P2509" s="3" t="s">
        <v>28</v>
      </c>
      <c r="Q2509" s="3" t="s">
        <v>29</v>
      </c>
      <c r="R2509" s="1" t="s">
        <v>30</v>
      </c>
      <c r="S2509" s="1" t="s">
        <v>31</v>
      </c>
      <c r="T2509" s="1" t="s">
        <v>30</v>
      </c>
      <c r="U2509" s="1" t="s">
        <v>32</v>
      </c>
      <c r="V2509" s="1" t="s">
        <v>33</v>
      </c>
      <c r="W2509" s="1" t="s">
        <v>32</v>
      </c>
      <c r="X2509" s="1" t="s">
        <v>34</v>
      </c>
      <c r="Y2509" s="1">
        <v>1</v>
      </c>
      <c r="Z2509" s="1">
        <v>1</v>
      </c>
      <c r="AA2509" s="1" t="s">
        <v>2121</v>
      </c>
      <c r="AB2509" s="1" t="s">
        <v>2126</v>
      </c>
      <c r="AC2509" s="1" t="s">
        <v>2126</v>
      </c>
      <c r="AE2509" s="2">
        <v>1395000</v>
      </c>
      <c r="AF2509" s="2" t="s">
        <v>2151</v>
      </c>
      <c r="AG2509" s="48">
        <v>48500</v>
      </c>
      <c r="AH2509" s="50">
        <v>3.6019309320460456E-2</v>
      </c>
      <c r="AI2509" s="1">
        <v>1</v>
      </c>
    </row>
    <row r="2510" spans="1:35" x14ac:dyDescent="0.35">
      <c r="A2510" s="1" t="s">
        <v>21</v>
      </c>
      <c r="B2510" s="1">
        <v>1</v>
      </c>
      <c r="C2510" s="1" t="s">
        <v>248</v>
      </c>
      <c r="D2510" s="1" t="s">
        <v>261</v>
      </c>
      <c r="E2510" s="1" t="s">
        <v>262</v>
      </c>
      <c r="F2510" s="1" t="s">
        <v>25</v>
      </c>
      <c r="G2510" s="1">
        <v>7</v>
      </c>
      <c r="H2510" s="1" t="s">
        <v>76</v>
      </c>
      <c r="I2510" s="1" t="s">
        <v>77</v>
      </c>
      <c r="J2510" s="2">
        <v>2334749.04</v>
      </c>
      <c r="K2510" s="2">
        <v>2879250.87</v>
      </c>
      <c r="L2510" s="2">
        <v>1439625.4350000001</v>
      </c>
      <c r="M2510" s="2">
        <v>1695171.57</v>
      </c>
      <c r="N2510" s="2">
        <v>255546.13500000001</v>
      </c>
      <c r="O2510" s="2">
        <v>17.7508766368802</v>
      </c>
      <c r="P2510" s="3" t="s">
        <v>28</v>
      </c>
      <c r="Q2510" s="3" t="s">
        <v>29</v>
      </c>
      <c r="R2510" s="1" t="s">
        <v>30</v>
      </c>
      <c r="S2510" s="1" t="s">
        <v>31</v>
      </c>
      <c r="T2510" s="1" t="s">
        <v>30</v>
      </c>
      <c r="U2510" s="1" t="s">
        <v>32</v>
      </c>
      <c r="V2510" s="1" t="s">
        <v>33</v>
      </c>
      <c r="W2510" s="1" t="s">
        <v>32</v>
      </c>
      <c r="X2510" s="1" t="s">
        <v>34</v>
      </c>
      <c r="Y2510" s="1">
        <v>1</v>
      </c>
      <c r="Z2510" s="1">
        <v>1</v>
      </c>
      <c r="AA2510" s="1" t="s">
        <v>2128</v>
      </c>
      <c r="AB2510" s="1" t="s">
        <v>2140</v>
      </c>
      <c r="AC2510" s="1" t="s">
        <v>2125</v>
      </c>
      <c r="AE2510" s="2">
        <v>3656246.76</v>
      </c>
      <c r="AF2510" s="2" t="s">
        <v>2151</v>
      </c>
      <c r="AG2510" s="48">
        <v>776995.88999999966</v>
      </c>
      <c r="AH2510" s="50">
        <v>0.26986043421773792</v>
      </c>
      <c r="AI2510" s="1">
        <v>1</v>
      </c>
    </row>
    <row r="2511" spans="1:35" x14ac:dyDescent="0.35">
      <c r="A2511" s="1" t="s">
        <v>21</v>
      </c>
      <c r="B2511" s="1">
        <v>1</v>
      </c>
      <c r="C2511" s="1" t="s">
        <v>248</v>
      </c>
      <c r="D2511" s="1" t="s">
        <v>255</v>
      </c>
      <c r="E2511" s="1" t="s">
        <v>256</v>
      </c>
      <c r="F2511" s="1" t="s">
        <v>25</v>
      </c>
      <c r="G2511" s="1">
        <v>7</v>
      </c>
      <c r="H2511" s="1" t="s">
        <v>76</v>
      </c>
      <c r="I2511" s="1" t="s">
        <v>77</v>
      </c>
      <c r="J2511" s="2">
        <v>1090966.3999999999</v>
      </c>
      <c r="K2511" s="2">
        <v>1210000</v>
      </c>
      <c r="L2511" s="2">
        <v>605000</v>
      </c>
      <c r="M2511" s="2">
        <v>788800.55</v>
      </c>
      <c r="N2511" s="2">
        <v>183800.55</v>
      </c>
      <c r="O2511" s="2">
        <v>30.380256198347102</v>
      </c>
      <c r="P2511" s="3" t="s">
        <v>28</v>
      </c>
      <c r="Q2511" s="3" t="s">
        <v>29</v>
      </c>
      <c r="R2511" s="1" t="s">
        <v>30</v>
      </c>
      <c r="S2511" s="1" t="s">
        <v>31</v>
      </c>
      <c r="T2511" s="1" t="s">
        <v>30</v>
      </c>
      <c r="U2511" s="1" t="s">
        <v>32</v>
      </c>
      <c r="V2511" s="1" t="s">
        <v>33</v>
      </c>
      <c r="W2511" s="1" t="s">
        <v>32</v>
      </c>
      <c r="X2511" s="1" t="s">
        <v>34</v>
      </c>
      <c r="Y2511" s="1">
        <v>1</v>
      </c>
      <c r="Z2511" s="1">
        <v>1</v>
      </c>
      <c r="AA2511" s="1" t="s">
        <v>2127</v>
      </c>
      <c r="AB2511" s="1" t="s">
        <v>2140</v>
      </c>
      <c r="AC2511" s="1" t="s">
        <v>2144</v>
      </c>
      <c r="AE2511" s="2">
        <v>1210000</v>
      </c>
      <c r="AF2511" s="2" t="s">
        <v>2153</v>
      </c>
      <c r="AG2511" s="48">
        <v>0</v>
      </c>
      <c r="AH2511" s="50">
        <v>0</v>
      </c>
      <c r="AI2511" s="1">
        <v>1</v>
      </c>
    </row>
    <row r="2512" spans="1:35" x14ac:dyDescent="0.35">
      <c r="A2512" s="1" t="s">
        <v>21</v>
      </c>
      <c r="B2512" s="1">
        <v>1</v>
      </c>
      <c r="C2512" s="1" t="s">
        <v>248</v>
      </c>
      <c r="D2512" s="1" t="s">
        <v>253</v>
      </c>
      <c r="E2512" s="1" t="s">
        <v>254</v>
      </c>
      <c r="F2512" s="1" t="s">
        <v>25</v>
      </c>
      <c r="G2512" s="1">
        <v>7</v>
      </c>
      <c r="H2512" s="1" t="s">
        <v>76</v>
      </c>
      <c r="I2512" s="1" t="s">
        <v>77</v>
      </c>
      <c r="J2512" s="2">
        <v>1787541.58</v>
      </c>
      <c r="K2512" s="2">
        <v>1968277.22</v>
      </c>
      <c r="L2512" s="2">
        <v>984138.61</v>
      </c>
      <c r="M2512" s="2">
        <v>1264099.17</v>
      </c>
      <c r="N2512" s="2">
        <v>279960.56</v>
      </c>
      <c r="O2512" s="2">
        <v>28.4472692317193</v>
      </c>
      <c r="P2512" s="3" t="s">
        <v>28</v>
      </c>
      <c r="Q2512" s="3" t="s">
        <v>29</v>
      </c>
      <c r="R2512" s="1" t="s">
        <v>30</v>
      </c>
      <c r="S2512" s="1" t="s">
        <v>31</v>
      </c>
      <c r="T2512" s="1" t="s">
        <v>30</v>
      </c>
      <c r="U2512" s="1" t="s">
        <v>32</v>
      </c>
      <c r="V2512" s="1" t="s">
        <v>33</v>
      </c>
      <c r="W2512" s="1" t="s">
        <v>32</v>
      </c>
      <c r="X2512" s="1" t="s">
        <v>34</v>
      </c>
      <c r="Y2512" s="1">
        <v>1</v>
      </c>
      <c r="Z2512" s="1">
        <v>1</v>
      </c>
      <c r="AA2512" s="1" t="s">
        <v>2128</v>
      </c>
      <c r="AB2512" s="1" t="s">
        <v>2140</v>
      </c>
      <c r="AC2512" s="1" t="s">
        <v>2144</v>
      </c>
      <c r="AE2512" s="2">
        <v>2426279.7000000002</v>
      </c>
      <c r="AF2512" s="2" t="s">
        <v>2151</v>
      </c>
      <c r="AG2512" s="48">
        <v>458002.48000000021</v>
      </c>
      <c r="AH2512" s="50">
        <v>0.23269205950572361</v>
      </c>
      <c r="AI2512" s="1">
        <v>1</v>
      </c>
    </row>
    <row r="2513" spans="1:35" x14ac:dyDescent="0.35">
      <c r="A2513" s="1" t="s">
        <v>21</v>
      </c>
      <c r="B2513" s="1">
        <v>1</v>
      </c>
      <c r="C2513" s="1" t="s">
        <v>248</v>
      </c>
      <c r="D2513" s="1" t="s">
        <v>249</v>
      </c>
      <c r="E2513" s="1" t="s">
        <v>250</v>
      </c>
      <c r="F2513" s="1" t="s">
        <v>25</v>
      </c>
      <c r="G2513" s="1">
        <v>8</v>
      </c>
      <c r="H2513" s="1" t="s">
        <v>78</v>
      </c>
      <c r="I2513" s="1" t="s">
        <v>79</v>
      </c>
      <c r="J2513" s="2">
        <v>13521032.83</v>
      </c>
      <c r="K2513" s="2">
        <v>14200000</v>
      </c>
      <c r="L2513" s="2">
        <v>7100000</v>
      </c>
      <c r="M2513" s="2">
        <v>7402254.7699999996</v>
      </c>
      <c r="N2513" s="2">
        <v>302254.77</v>
      </c>
      <c r="O2513" s="2">
        <v>4.2571094366197197</v>
      </c>
      <c r="P2513" s="3" t="s">
        <v>28</v>
      </c>
      <c r="Q2513" s="3" t="s">
        <v>29</v>
      </c>
      <c r="R2513" s="1" t="s">
        <v>30</v>
      </c>
      <c r="S2513" s="1" t="s">
        <v>31</v>
      </c>
      <c r="T2513" s="1" t="s">
        <v>30</v>
      </c>
      <c r="U2513" s="1" t="s">
        <v>32</v>
      </c>
      <c r="V2513" s="1" t="s">
        <v>33</v>
      </c>
      <c r="W2513" s="1" t="s">
        <v>32</v>
      </c>
      <c r="X2513" s="1" t="s">
        <v>34</v>
      </c>
      <c r="Y2513" s="1">
        <v>1</v>
      </c>
      <c r="Z2513" s="1">
        <v>1</v>
      </c>
      <c r="AA2513" s="1" t="s">
        <v>2127</v>
      </c>
      <c r="AB2513" s="1" t="s">
        <v>2126</v>
      </c>
      <c r="AC2513" s="1" t="s">
        <v>2126</v>
      </c>
      <c r="AE2513" s="2">
        <v>14870000</v>
      </c>
      <c r="AF2513" s="2" t="s">
        <v>2151</v>
      </c>
      <c r="AG2513" s="48">
        <v>670000</v>
      </c>
      <c r="AH2513" s="50">
        <v>4.7183098591549295E-2</v>
      </c>
      <c r="AI2513" s="1">
        <v>1</v>
      </c>
    </row>
    <row r="2514" spans="1:35" x14ac:dyDescent="0.35">
      <c r="A2514" s="1" t="s">
        <v>21</v>
      </c>
      <c r="B2514" s="1">
        <v>1</v>
      </c>
      <c r="C2514" s="1" t="s">
        <v>248</v>
      </c>
      <c r="D2514" s="1" t="s">
        <v>251</v>
      </c>
      <c r="E2514" s="1" t="s">
        <v>252</v>
      </c>
      <c r="F2514" s="1" t="s">
        <v>56</v>
      </c>
      <c r="G2514" s="1">
        <v>8</v>
      </c>
      <c r="H2514" s="1" t="s">
        <v>78</v>
      </c>
      <c r="I2514" s="1" t="s">
        <v>79</v>
      </c>
      <c r="J2514" s="2">
        <v>306138195.48000002</v>
      </c>
      <c r="K2514" s="2">
        <v>336000000</v>
      </c>
      <c r="L2514" s="2">
        <v>168000000</v>
      </c>
      <c r="M2514" s="2">
        <v>160942467.36000001</v>
      </c>
      <c r="N2514" s="2">
        <v>-7057532.6399999997</v>
      </c>
      <c r="O2514" s="2">
        <v>-4.2009122857142902</v>
      </c>
      <c r="P2514" s="3" t="s">
        <v>73</v>
      </c>
      <c r="Q2514" s="3" t="s">
        <v>29</v>
      </c>
      <c r="R2514" s="1" t="s">
        <v>30</v>
      </c>
      <c r="S2514" s="1" t="s">
        <v>31</v>
      </c>
      <c r="T2514" s="1" t="s">
        <v>30</v>
      </c>
      <c r="U2514" s="1" t="s">
        <v>32</v>
      </c>
      <c r="V2514" s="1" t="s">
        <v>33</v>
      </c>
      <c r="W2514" s="1" t="s">
        <v>32</v>
      </c>
      <c r="X2514" s="1" t="s">
        <v>34</v>
      </c>
      <c r="Y2514" s="1">
        <v>1</v>
      </c>
      <c r="Z2514" s="1">
        <v>1</v>
      </c>
      <c r="AA2514" s="1" t="s">
        <v>2128</v>
      </c>
      <c r="AB2514" s="1" t="s">
        <v>2126</v>
      </c>
      <c r="AC2514" s="1" t="s">
        <v>2126</v>
      </c>
      <c r="AE2514" s="2">
        <v>337000000</v>
      </c>
      <c r="AF2514" s="2" t="s">
        <v>2151</v>
      </c>
      <c r="AG2514" s="48">
        <v>1000000</v>
      </c>
      <c r="AH2514" s="50">
        <v>2.976190476190476E-3</v>
      </c>
      <c r="AI2514" s="1">
        <v>1</v>
      </c>
    </row>
    <row r="2515" spans="1:35" x14ac:dyDescent="0.35">
      <c r="A2515" s="1" t="s">
        <v>21</v>
      </c>
      <c r="B2515" s="1">
        <v>1</v>
      </c>
      <c r="C2515" s="1" t="s">
        <v>248</v>
      </c>
      <c r="D2515" s="1" t="s">
        <v>253</v>
      </c>
      <c r="E2515" s="1" t="s">
        <v>254</v>
      </c>
      <c r="F2515" s="1" t="s">
        <v>25</v>
      </c>
      <c r="G2515" s="1">
        <v>8</v>
      </c>
      <c r="H2515" s="1" t="s">
        <v>78</v>
      </c>
      <c r="I2515" s="1" t="s">
        <v>79</v>
      </c>
      <c r="J2515" s="2">
        <v>8647688.0800000001</v>
      </c>
      <c r="K2515" s="2">
        <v>10869867.359999999</v>
      </c>
      <c r="L2515" s="2">
        <v>5434933.6799999997</v>
      </c>
      <c r="M2515" s="2">
        <v>6175589.8200000003</v>
      </c>
      <c r="N2515" s="2">
        <v>740656.14</v>
      </c>
      <c r="O2515" s="2">
        <v>13.62769416535</v>
      </c>
      <c r="P2515" s="3" t="s">
        <v>28</v>
      </c>
      <c r="Q2515" s="3" t="s">
        <v>29</v>
      </c>
      <c r="R2515" s="1" t="s">
        <v>30</v>
      </c>
      <c r="S2515" s="1" t="s">
        <v>31</v>
      </c>
      <c r="T2515" s="1" t="s">
        <v>30</v>
      </c>
      <c r="U2515" s="1" t="s">
        <v>32</v>
      </c>
      <c r="V2515" s="1" t="s">
        <v>33</v>
      </c>
      <c r="W2515" s="1" t="s">
        <v>32</v>
      </c>
      <c r="X2515" s="1" t="s">
        <v>34</v>
      </c>
      <c r="Y2515" s="1">
        <v>1</v>
      </c>
      <c r="Z2515" s="1">
        <v>1</v>
      </c>
      <c r="AA2515" s="1" t="s">
        <v>2128</v>
      </c>
      <c r="AB2515" s="1" t="s">
        <v>2140</v>
      </c>
      <c r="AC2515" s="1" t="s">
        <v>2125</v>
      </c>
      <c r="AE2515" s="2">
        <v>13883700</v>
      </c>
      <c r="AF2515" s="2" t="s">
        <v>2151</v>
      </c>
      <c r="AG2515" s="48">
        <v>3013832.6400000006</v>
      </c>
      <c r="AH2515" s="50">
        <v>0.27726489571442209</v>
      </c>
      <c r="AI2515" s="1">
        <v>1</v>
      </c>
    </row>
    <row r="2516" spans="1:35" x14ac:dyDescent="0.35">
      <c r="A2516" s="1" t="s">
        <v>21</v>
      </c>
      <c r="B2516" s="1">
        <v>1</v>
      </c>
      <c r="C2516" s="1" t="s">
        <v>248</v>
      </c>
      <c r="D2516" s="1" t="s">
        <v>263</v>
      </c>
      <c r="E2516" s="1" t="s">
        <v>264</v>
      </c>
      <c r="F2516" s="1" t="s">
        <v>25</v>
      </c>
      <c r="G2516" s="1">
        <v>8</v>
      </c>
      <c r="H2516" s="1" t="s">
        <v>78</v>
      </c>
      <c r="I2516" s="1" t="s">
        <v>79</v>
      </c>
      <c r="J2516" s="2">
        <v>32694156.530000001</v>
      </c>
      <c r="K2516" s="2">
        <v>34790000</v>
      </c>
      <c r="L2516" s="2">
        <v>17395000</v>
      </c>
      <c r="M2516" s="2">
        <v>19188199.699999999</v>
      </c>
      <c r="N2516" s="2">
        <v>1793199.7</v>
      </c>
      <c r="O2516" s="2">
        <v>10.3087076746191</v>
      </c>
      <c r="P2516" s="3" t="s">
        <v>28</v>
      </c>
      <c r="Q2516" s="3" t="s">
        <v>29</v>
      </c>
      <c r="R2516" s="1" t="s">
        <v>30</v>
      </c>
      <c r="S2516" s="1" t="s">
        <v>31</v>
      </c>
      <c r="T2516" s="1" t="s">
        <v>30</v>
      </c>
      <c r="U2516" s="1" t="s">
        <v>32</v>
      </c>
      <c r="V2516" s="1" t="s">
        <v>33</v>
      </c>
      <c r="W2516" s="1" t="s">
        <v>32</v>
      </c>
      <c r="X2516" s="1" t="s">
        <v>34</v>
      </c>
      <c r="Y2516" s="1">
        <v>1</v>
      </c>
      <c r="Z2516" s="1">
        <v>1</v>
      </c>
      <c r="AA2516" s="1" t="s">
        <v>2129</v>
      </c>
      <c r="AB2516" s="1" t="s">
        <v>2140</v>
      </c>
      <c r="AC2516" s="1" t="s">
        <v>2125</v>
      </c>
      <c r="AE2516" s="2">
        <v>38980000</v>
      </c>
      <c r="AF2516" s="2" t="s">
        <v>2151</v>
      </c>
      <c r="AG2516" s="48">
        <v>4190000</v>
      </c>
      <c r="AH2516" s="50">
        <v>0.12043690715722909</v>
      </c>
      <c r="AI2516" s="1">
        <v>1</v>
      </c>
    </row>
    <row r="2517" spans="1:35" x14ac:dyDescent="0.35">
      <c r="A2517" s="1" t="s">
        <v>21</v>
      </c>
      <c r="B2517" s="1">
        <v>1</v>
      </c>
      <c r="C2517" s="1" t="s">
        <v>248</v>
      </c>
      <c r="D2517" s="1" t="s">
        <v>261</v>
      </c>
      <c r="E2517" s="1" t="s">
        <v>262</v>
      </c>
      <c r="F2517" s="1" t="s">
        <v>25</v>
      </c>
      <c r="G2517" s="1">
        <v>8</v>
      </c>
      <c r="H2517" s="1" t="s">
        <v>78</v>
      </c>
      <c r="I2517" s="1" t="s">
        <v>79</v>
      </c>
      <c r="J2517" s="2">
        <v>15548655.199999999</v>
      </c>
      <c r="K2517" s="2">
        <v>17253002.620000001</v>
      </c>
      <c r="L2517" s="2">
        <v>8626501.3100000005</v>
      </c>
      <c r="M2517" s="2">
        <v>9444877.1999999993</v>
      </c>
      <c r="N2517" s="2">
        <v>818375.89</v>
      </c>
      <c r="O2517" s="2">
        <v>9.4867648029140597</v>
      </c>
      <c r="P2517" s="3" t="s">
        <v>28</v>
      </c>
      <c r="Q2517" s="3" t="s">
        <v>29</v>
      </c>
      <c r="R2517" s="1" t="s">
        <v>30</v>
      </c>
      <c r="S2517" s="1" t="s">
        <v>31</v>
      </c>
      <c r="T2517" s="1" t="s">
        <v>30</v>
      </c>
      <c r="U2517" s="1" t="s">
        <v>32</v>
      </c>
      <c r="V2517" s="1" t="s">
        <v>33</v>
      </c>
      <c r="W2517" s="1" t="s">
        <v>32</v>
      </c>
      <c r="X2517" s="1" t="s">
        <v>34</v>
      </c>
      <c r="Y2517" s="1">
        <v>1</v>
      </c>
      <c r="Z2517" s="1">
        <v>1</v>
      </c>
      <c r="AA2517" s="1" t="s">
        <v>2128</v>
      </c>
      <c r="AB2517" s="1" t="s">
        <v>2140</v>
      </c>
      <c r="AC2517" s="1" t="s">
        <v>2125</v>
      </c>
      <c r="AE2517" s="2">
        <v>19593639.760000002</v>
      </c>
      <c r="AF2517" s="2" t="s">
        <v>2151</v>
      </c>
      <c r="AG2517" s="48">
        <v>2340637.1400000006</v>
      </c>
      <c r="AH2517" s="50">
        <v>0.13566549496066793</v>
      </c>
      <c r="AI2517" s="1">
        <v>1</v>
      </c>
    </row>
    <row r="2518" spans="1:35" x14ac:dyDescent="0.35">
      <c r="A2518" s="1" t="s">
        <v>21</v>
      </c>
      <c r="B2518" s="1">
        <v>1</v>
      </c>
      <c r="C2518" s="1" t="s">
        <v>248</v>
      </c>
      <c r="D2518" s="1" t="s">
        <v>259</v>
      </c>
      <c r="E2518" s="1" t="s">
        <v>260</v>
      </c>
      <c r="F2518" s="1" t="s">
        <v>25</v>
      </c>
      <c r="G2518" s="1">
        <v>8</v>
      </c>
      <c r="H2518" s="1" t="s">
        <v>78</v>
      </c>
      <c r="I2518" s="1" t="s">
        <v>79</v>
      </c>
      <c r="J2518" s="2">
        <v>8002301.8600000003</v>
      </c>
      <c r="K2518" s="2">
        <v>9356000</v>
      </c>
      <c r="L2518" s="2">
        <v>4678000</v>
      </c>
      <c r="M2518" s="2">
        <v>4964813.26</v>
      </c>
      <c r="N2518" s="2">
        <v>286813.26</v>
      </c>
      <c r="O2518" s="2">
        <v>6.1311085934159903</v>
      </c>
      <c r="P2518" s="3" t="s">
        <v>28</v>
      </c>
      <c r="Q2518" s="3" t="s">
        <v>29</v>
      </c>
      <c r="R2518" s="1" t="s">
        <v>30</v>
      </c>
      <c r="S2518" s="1" t="s">
        <v>31</v>
      </c>
      <c r="T2518" s="1" t="s">
        <v>30</v>
      </c>
      <c r="U2518" s="1" t="s">
        <v>32</v>
      </c>
      <c r="V2518" s="1" t="s">
        <v>33</v>
      </c>
      <c r="W2518" s="1" t="s">
        <v>32</v>
      </c>
      <c r="X2518" s="1" t="s">
        <v>34</v>
      </c>
      <c r="Y2518" s="1">
        <v>1</v>
      </c>
      <c r="Z2518" s="1">
        <v>1</v>
      </c>
      <c r="AA2518" s="1" t="s">
        <v>2121</v>
      </c>
      <c r="AB2518" s="1" t="s">
        <v>2140</v>
      </c>
      <c r="AC2518" s="1" t="s">
        <v>2125</v>
      </c>
      <c r="AE2518" s="2">
        <v>10356000</v>
      </c>
      <c r="AF2518" s="2" t="s">
        <v>2151</v>
      </c>
      <c r="AG2518" s="48">
        <v>1000000</v>
      </c>
      <c r="AH2518" s="50">
        <v>0.10688328345446772</v>
      </c>
      <c r="AI2518" s="1">
        <v>1</v>
      </c>
    </row>
    <row r="2519" spans="1:35" x14ac:dyDescent="0.35">
      <c r="A2519" s="1" t="s">
        <v>21</v>
      </c>
      <c r="B2519" s="1">
        <v>1</v>
      </c>
      <c r="C2519" s="1" t="s">
        <v>248</v>
      </c>
      <c r="D2519" s="1" t="s">
        <v>255</v>
      </c>
      <c r="E2519" s="1" t="s">
        <v>256</v>
      </c>
      <c r="F2519" s="1" t="s">
        <v>25</v>
      </c>
      <c r="G2519" s="1">
        <v>8</v>
      </c>
      <c r="H2519" s="1" t="s">
        <v>78</v>
      </c>
      <c r="I2519" s="1" t="s">
        <v>79</v>
      </c>
      <c r="J2519" s="2">
        <v>5600360.46</v>
      </c>
      <c r="K2519" s="2">
        <v>6750000</v>
      </c>
      <c r="L2519" s="2">
        <v>3375000</v>
      </c>
      <c r="M2519" s="2">
        <v>3444022.92</v>
      </c>
      <c r="N2519" s="2">
        <v>69022.92</v>
      </c>
      <c r="O2519" s="2">
        <v>2.04512355555556</v>
      </c>
      <c r="P2519" s="3" t="s">
        <v>28</v>
      </c>
      <c r="Q2519" s="3" t="s">
        <v>29</v>
      </c>
      <c r="R2519" s="1" t="s">
        <v>30</v>
      </c>
      <c r="S2519" s="1" t="s">
        <v>31</v>
      </c>
      <c r="T2519" s="1" t="s">
        <v>30</v>
      </c>
      <c r="U2519" s="1" t="s">
        <v>32</v>
      </c>
      <c r="V2519" s="1" t="s">
        <v>33</v>
      </c>
      <c r="W2519" s="1" t="s">
        <v>32</v>
      </c>
      <c r="X2519" s="1" t="s">
        <v>34</v>
      </c>
      <c r="Y2519" s="1">
        <v>1</v>
      </c>
      <c r="Z2519" s="1">
        <v>1</v>
      </c>
      <c r="AA2519" s="1" t="s">
        <v>2127</v>
      </c>
      <c r="AB2519" s="1" t="s">
        <v>2126</v>
      </c>
      <c r="AC2519" s="1" t="s">
        <v>2126</v>
      </c>
      <c r="AE2519" s="2">
        <v>6750000</v>
      </c>
      <c r="AF2519" s="2" t="s">
        <v>2153</v>
      </c>
      <c r="AG2519" s="48">
        <v>0</v>
      </c>
      <c r="AH2519" s="50">
        <v>0</v>
      </c>
      <c r="AI2519" s="1">
        <v>1</v>
      </c>
    </row>
    <row r="2520" spans="1:35" x14ac:dyDescent="0.35">
      <c r="A2520" s="1" t="s">
        <v>21</v>
      </c>
      <c r="B2520" s="1">
        <v>1</v>
      </c>
      <c r="C2520" s="1" t="s">
        <v>248</v>
      </c>
      <c r="D2520" s="1" t="s">
        <v>257</v>
      </c>
      <c r="E2520" s="1" t="s">
        <v>258</v>
      </c>
      <c r="F2520" s="1" t="s">
        <v>25</v>
      </c>
      <c r="G2520" s="1">
        <v>8</v>
      </c>
      <c r="H2520" s="1" t="s">
        <v>78</v>
      </c>
      <c r="I2520" s="1" t="s">
        <v>79</v>
      </c>
      <c r="J2520" s="2">
        <v>17715006.34</v>
      </c>
      <c r="K2520" s="2">
        <v>17756257.09</v>
      </c>
      <c r="L2520" s="2">
        <v>8878128.5449999999</v>
      </c>
      <c r="M2520" s="2">
        <v>9119991.7799999993</v>
      </c>
      <c r="N2520" s="2">
        <v>241863.23499999999</v>
      </c>
      <c r="O2520" s="2">
        <v>2.72425921492444</v>
      </c>
      <c r="P2520" s="3" t="s">
        <v>28</v>
      </c>
      <c r="Q2520" s="3" t="s">
        <v>29</v>
      </c>
      <c r="R2520" s="1" t="s">
        <v>30</v>
      </c>
      <c r="S2520" s="1" t="s">
        <v>31</v>
      </c>
      <c r="T2520" s="1" t="s">
        <v>30</v>
      </c>
      <c r="U2520" s="1" t="s">
        <v>32</v>
      </c>
      <c r="V2520" s="1" t="s">
        <v>33</v>
      </c>
      <c r="W2520" s="1" t="s">
        <v>32</v>
      </c>
      <c r="X2520" s="1" t="s">
        <v>34</v>
      </c>
      <c r="Y2520" s="1">
        <v>1</v>
      </c>
      <c r="Z2520" s="1">
        <v>1</v>
      </c>
      <c r="AA2520" s="1" t="s">
        <v>2127</v>
      </c>
      <c r="AB2520" s="1" t="s">
        <v>2126</v>
      </c>
      <c r="AC2520" s="1" t="s">
        <v>2126</v>
      </c>
      <c r="AE2520" s="2">
        <v>18239983.559999999</v>
      </c>
      <c r="AF2520" s="2" t="s">
        <v>2151</v>
      </c>
      <c r="AG2520" s="48">
        <v>483726.46999999881</v>
      </c>
      <c r="AH2520" s="50">
        <v>2.7242592149244377E-2</v>
      </c>
      <c r="AI2520" s="1">
        <v>1</v>
      </c>
    </row>
    <row r="2521" spans="1:35" x14ac:dyDescent="0.35">
      <c r="A2521" s="1" t="s">
        <v>21</v>
      </c>
      <c r="B2521" s="1">
        <v>1</v>
      </c>
      <c r="C2521" s="1" t="s">
        <v>248</v>
      </c>
      <c r="D2521" s="1" t="s">
        <v>249</v>
      </c>
      <c r="E2521" s="1" t="s">
        <v>250</v>
      </c>
      <c r="F2521" s="1" t="s">
        <v>25</v>
      </c>
      <c r="G2521" s="1">
        <v>9</v>
      </c>
      <c r="H2521" s="1" t="s">
        <v>80</v>
      </c>
      <c r="I2521" s="1" t="s">
        <v>81</v>
      </c>
      <c r="J2521" s="2">
        <v>2572121.71</v>
      </c>
      <c r="K2521" s="2">
        <v>3000000</v>
      </c>
      <c r="L2521" s="2">
        <v>1500000</v>
      </c>
      <c r="M2521" s="2">
        <v>1637902.16</v>
      </c>
      <c r="N2521" s="2">
        <v>137902.16</v>
      </c>
      <c r="O2521" s="2">
        <v>9.1934773333333304</v>
      </c>
      <c r="P2521" s="3" t="s">
        <v>28</v>
      </c>
      <c r="Q2521" s="3" t="s">
        <v>29</v>
      </c>
      <c r="R2521" s="1" t="s">
        <v>30</v>
      </c>
      <c r="S2521" s="1" t="s">
        <v>31</v>
      </c>
      <c r="T2521" s="1" t="s">
        <v>30</v>
      </c>
      <c r="U2521" s="1" t="s">
        <v>32</v>
      </c>
      <c r="V2521" s="1" t="s">
        <v>33</v>
      </c>
      <c r="W2521" s="1" t="s">
        <v>32</v>
      </c>
      <c r="X2521" s="1" t="s">
        <v>34</v>
      </c>
      <c r="Y2521" s="1">
        <v>1</v>
      </c>
      <c r="Z2521" s="1">
        <v>1</v>
      </c>
      <c r="AA2521" s="1" t="s">
        <v>2127</v>
      </c>
      <c r="AB2521" s="1" t="s">
        <v>2140</v>
      </c>
      <c r="AC2521" s="1" t="s">
        <v>2125</v>
      </c>
      <c r="AE2521" s="2">
        <v>3660000</v>
      </c>
      <c r="AF2521" s="2" t="s">
        <v>2151</v>
      </c>
      <c r="AG2521" s="48">
        <v>660000</v>
      </c>
      <c r="AH2521" s="50">
        <v>0.22</v>
      </c>
      <c r="AI2521" s="1">
        <v>1</v>
      </c>
    </row>
    <row r="2522" spans="1:35" x14ac:dyDescent="0.35">
      <c r="A2522" s="1" t="s">
        <v>21</v>
      </c>
      <c r="B2522" s="1">
        <v>1</v>
      </c>
      <c r="C2522" s="1" t="s">
        <v>248</v>
      </c>
      <c r="D2522" s="1" t="s">
        <v>251</v>
      </c>
      <c r="E2522" s="1" t="s">
        <v>252</v>
      </c>
      <c r="F2522" s="1" t="s">
        <v>56</v>
      </c>
      <c r="G2522" s="1">
        <v>9</v>
      </c>
      <c r="H2522" s="1" t="s">
        <v>80</v>
      </c>
      <c r="I2522" s="1" t="s">
        <v>81</v>
      </c>
      <c r="J2522" s="2">
        <v>88035950.480000004</v>
      </c>
      <c r="K2522" s="2">
        <v>93215000</v>
      </c>
      <c r="L2522" s="2">
        <v>46607500</v>
      </c>
      <c r="M2522" s="2">
        <v>44567541.490000002</v>
      </c>
      <c r="N2522" s="2">
        <v>-2039958.51</v>
      </c>
      <c r="O2522" s="2">
        <v>-4.3768889341844099</v>
      </c>
      <c r="P2522" s="3" t="s">
        <v>73</v>
      </c>
      <c r="Q2522" s="3" t="s">
        <v>29</v>
      </c>
      <c r="R2522" s="1" t="s">
        <v>30</v>
      </c>
      <c r="S2522" s="1" t="s">
        <v>31</v>
      </c>
      <c r="T2522" s="1" t="s">
        <v>30</v>
      </c>
      <c r="U2522" s="1" t="s">
        <v>32</v>
      </c>
      <c r="V2522" s="1" t="s">
        <v>33</v>
      </c>
      <c r="W2522" s="1" t="s">
        <v>32</v>
      </c>
      <c r="X2522" s="1" t="s">
        <v>34</v>
      </c>
      <c r="Y2522" s="1">
        <v>1</v>
      </c>
      <c r="Z2522" s="1">
        <v>1</v>
      </c>
      <c r="AA2522" s="1" t="s">
        <v>2128</v>
      </c>
      <c r="AB2522" s="1" t="s">
        <v>2126</v>
      </c>
      <c r="AC2522" s="1" t="s">
        <v>2126</v>
      </c>
      <c r="AE2522" s="2">
        <v>93715000</v>
      </c>
      <c r="AF2522" s="2" t="s">
        <v>2151</v>
      </c>
      <c r="AG2522" s="48">
        <v>500000</v>
      </c>
      <c r="AH2522" s="50">
        <v>5.3639435713136296E-3</v>
      </c>
      <c r="AI2522" s="1">
        <v>1</v>
      </c>
    </row>
    <row r="2523" spans="1:35" x14ac:dyDescent="0.35">
      <c r="A2523" s="1" t="s">
        <v>21</v>
      </c>
      <c r="B2523" s="1">
        <v>1</v>
      </c>
      <c r="C2523" s="1" t="s">
        <v>248</v>
      </c>
      <c r="D2523" s="1" t="s">
        <v>261</v>
      </c>
      <c r="E2523" s="1" t="s">
        <v>262</v>
      </c>
      <c r="F2523" s="1" t="s">
        <v>25</v>
      </c>
      <c r="G2523" s="1">
        <v>9</v>
      </c>
      <c r="H2523" s="1" t="s">
        <v>80</v>
      </c>
      <c r="I2523" s="1" t="s">
        <v>81</v>
      </c>
      <c r="J2523" s="2">
        <v>2362875.4500000002</v>
      </c>
      <c r="K2523" s="2">
        <v>3005645.39</v>
      </c>
      <c r="L2523" s="2">
        <v>1502822.6950000001</v>
      </c>
      <c r="M2523" s="2">
        <v>1453582.28</v>
      </c>
      <c r="N2523" s="2">
        <v>-49240.415000000001</v>
      </c>
      <c r="O2523" s="2">
        <v>-3.2765285727868201</v>
      </c>
      <c r="P2523" s="3" t="s">
        <v>73</v>
      </c>
      <c r="Q2523" s="3" t="s">
        <v>29</v>
      </c>
      <c r="R2523" s="1" t="s">
        <v>30</v>
      </c>
      <c r="S2523" s="1" t="s">
        <v>31</v>
      </c>
      <c r="T2523" s="1" t="s">
        <v>30</v>
      </c>
      <c r="U2523" s="1" t="s">
        <v>32</v>
      </c>
      <c r="V2523" s="1" t="s">
        <v>33</v>
      </c>
      <c r="W2523" s="1" t="s">
        <v>32</v>
      </c>
      <c r="X2523" s="1" t="s">
        <v>34</v>
      </c>
      <c r="Y2523" s="1">
        <v>1</v>
      </c>
      <c r="Z2523" s="1">
        <v>1</v>
      </c>
      <c r="AA2523" s="1" t="s">
        <v>2128</v>
      </c>
      <c r="AB2523" s="1" t="s">
        <v>2126</v>
      </c>
      <c r="AC2523" s="1" t="s">
        <v>2126</v>
      </c>
      <c r="AE2523" s="2">
        <v>3111104.75</v>
      </c>
      <c r="AF2523" s="2" t="s">
        <v>2151</v>
      </c>
      <c r="AG2523" s="48">
        <v>105459.35999999987</v>
      </c>
      <c r="AH2523" s="50">
        <v>3.5087093224926265E-2</v>
      </c>
      <c r="AI2523" s="1">
        <v>1</v>
      </c>
    </row>
    <row r="2524" spans="1:35" x14ac:dyDescent="0.35">
      <c r="A2524" s="1" t="s">
        <v>21</v>
      </c>
      <c r="B2524" s="1">
        <v>1</v>
      </c>
      <c r="C2524" s="1" t="s">
        <v>248</v>
      </c>
      <c r="D2524" s="1" t="s">
        <v>263</v>
      </c>
      <c r="E2524" s="1" t="s">
        <v>264</v>
      </c>
      <c r="F2524" s="1" t="s">
        <v>25</v>
      </c>
      <c r="G2524" s="1">
        <v>9</v>
      </c>
      <c r="H2524" s="1" t="s">
        <v>80</v>
      </c>
      <c r="I2524" s="1" t="s">
        <v>81</v>
      </c>
      <c r="J2524" s="2">
        <v>4243876.51</v>
      </c>
      <c r="K2524" s="2">
        <v>4266000</v>
      </c>
      <c r="L2524" s="2">
        <v>2133000</v>
      </c>
      <c r="M2524" s="2">
        <v>2569784.14</v>
      </c>
      <c r="N2524" s="2">
        <v>436784.14</v>
      </c>
      <c r="O2524" s="2">
        <v>20.477456165025799</v>
      </c>
      <c r="P2524" s="3" t="s">
        <v>28</v>
      </c>
      <c r="Q2524" s="3" t="s">
        <v>29</v>
      </c>
      <c r="R2524" s="1" t="s">
        <v>30</v>
      </c>
      <c r="S2524" s="1" t="s">
        <v>31</v>
      </c>
      <c r="T2524" s="1" t="s">
        <v>30</v>
      </c>
      <c r="U2524" s="1" t="s">
        <v>32</v>
      </c>
      <c r="V2524" s="1" t="s">
        <v>33</v>
      </c>
      <c r="W2524" s="1" t="s">
        <v>32</v>
      </c>
      <c r="X2524" s="1" t="s">
        <v>34</v>
      </c>
      <c r="Y2524" s="1">
        <v>1</v>
      </c>
      <c r="Z2524" s="1">
        <v>1</v>
      </c>
      <c r="AA2524" s="1" t="s">
        <v>2129</v>
      </c>
      <c r="AB2524" s="1" t="s">
        <v>2140</v>
      </c>
      <c r="AC2524" s="1" t="s">
        <v>2125</v>
      </c>
      <c r="AE2524" s="2">
        <v>5000000</v>
      </c>
      <c r="AF2524" s="2" t="s">
        <v>2151</v>
      </c>
      <c r="AG2524" s="48">
        <v>734000</v>
      </c>
      <c r="AH2524" s="50">
        <v>0.17205813408345053</v>
      </c>
      <c r="AI2524" s="1">
        <v>1</v>
      </c>
    </row>
    <row r="2525" spans="1:35" x14ac:dyDescent="0.35">
      <c r="A2525" s="1" t="s">
        <v>21</v>
      </c>
      <c r="B2525" s="1">
        <v>1</v>
      </c>
      <c r="C2525" s="1" t="s">
        <v>248</v>
      </c>
      <c r="D2525" s="1" t="s">
        <v>253</v>
      </c>
      <c r="E2525" s="1" t="s">
        <v>254</v>
      </c>
      <c r="F2525" s="1" t="s">
        <v>25</v>
      </c>
      <c r="G2525" s="1">
        <v>9</v>
      </c>
      <c r="H2525" s="1" t="s">
        <v>80</v>
      </c>
      <c r="I2525" s="1" t="s">
        <v>81</v>
      </c>
      <c r="J2525" s="2">
        <v>1037393.25</v>
      </c>
      <c r="K2525" s="2">
        <v>1078744.53</v>
      </c>
      <c r="L2525" s="2">
        <v>539372.26500000001</v>
      </c>
      <c r="M2525" s="2">
        <v>505958.86</v>
      </c>
      <c r="N2525" s="2">
        <v>-33413.404999999999</v>
      </c>
      <c r="O2525" s="2">
        <v>-6.1948689556738703</v>
      </c>
      <c r="P2525" s="3" t="s">
        <v>73</v>
      </c>
      <c r="Q2525" s="3" t="s">
        <v>29</v>
      </c>
      <c r="R2525" s="1" t="s">
        <v>30</v>
      </c>
      <c r="S2525" s="1" t="s">
        <v>31</v>
      </c>
      <c r="T2525" s="1" t="s">
        <v>30</v>
      </c>
      <c r="U2525" s="1" t="s">
        <v>32</v>
      </c>
      <c r="V2525" s="1" t="s">
        <v>33</v>
      </c>
      <c r="W2525" s="1" t="s">
        <v>32</v>
      </c>
      <c r="X2525" s="1" t="s">
        <v>34</v>
      </c>
      <c r="Y2525" s="1">
        <v>1</v>
      </c>
      <c r="Z2525" s="1">
        <v>1</v>
      </c>
      <c r="AA2525" s="1" t="s">
        <v>2128</v>
      </c>
      <c r="AB2525" s="1" t="s">
        <v>2140</v>
      </c>
      <c r="AC2525" s="1" t="s">
        <v>2123</v>
      </c>
      <c r="AE2525" s="2">
        <v>984870</v>
      </c>
      <c r="AF2525" s="2" t="s">
        <v>2152</v>
      </c>
      <c r="AG2525" s="48">
        <v>-93874.530000000028</v>
      </c>
      <c r="AH2525" s="50">
        <v>-8.7022021794168472E-2</v>
      </c>
      <c r="AI2525" s="1">
        <v>1</v>
      </c>
    </row>
    <row r="2526" spans="1:35" x14ac:dyDescent="0.35">
      <c r="A2526" s="1" t="s">
        <v>21</v>
      </c>
      <c r="B2526" s="1">
        <v>1</v>
      </c>
      <c r="C2526" s="1" t="s">
        <v>248</v>
      </c>
      <c r="D2526" s="1" t="s">
        <v>255</v>
      </c>
      <c r="E2526" s="1" t="s">
        <v>256</v>
      </c>
      <c r="F2526" s="1" t="s">
        <v>25</v>
      </c>
      <c r="G2526" s="1">
        <v>9</v>
      </c>
      <c r="H2526" s="1" t="s">
        <v>80</v>
      </c>
      <c r="I2526" s="1" t="s">
        <v>81</v>
      </c>
      <c r="J2526" s="2">
        <v>1056505.0900000001</v>
      </c>
      <c r="K2526" s="2">
        <v>1541000</v>
      </c>
      <c r="L2526" s="2">
        <v>770500</v>
      </c>
      <c r="M2526" s="2">
        <v>566680.28</v>
      </c>
      <c r="N2526" s="2">
        <v>-203819.72</v>
      </c>
      <c r="O2526" s="2">
        <v>-26.452916288124602</v>
      </c>
      <c r="P2526" s="3" t="s">
        <v>73</v>
      </c>
      <c r="Q2526" s="3" t="s">
        <v>29</v>
      </c>
      <c r="R2526" s="1" t="s">
        <v>30</v>
      </c>
      <c r="S2526" s="1" t="s">
        <v>31</v>
      </c>
      <c r="T2526" s="1" t="s">
        <v>30</v>
      </c>
      <c r="U2526" s="1" t="s">
        <v>32</v>
      </c>
      <c r="V2526" s="1" t="s">
        <v>33</v>
      </c>
      <c r="W2526" s="1" t="s">
        <v>32</v>
      </c>
      <c r="X2526" s="1" t="s">
        <v>34</v>
      </c>
      <c r="Y2526" s="1">
        <v>1</v>
      </c>
      <c r="Z2526" s="1">
        <v>1</v>
      </c>
      <c r="AA2526" s="1" t="s">
        <v>2127</v>
      </c>
      <c r="AB2526" s="1" t="s">
        <v>2140</v>
      </c>
      <c r="AC2526" s="1" t="s">
        <v>2141</v>
      </c>
      <c r="AE2526" s="2">
        <v>1561000</v>
      </c>
      <c r="AF2526" s="2" t="s">
        <v>2151</v>
      </c>
      <c r="AG2526" s="48">
        <v>20000</v>
      </c>
      <c r="AH2526" s="50">
        <v>1.2978585334198572E-2</v>
      </c>
      <c r="AI2526" s="1">
        <v>1</v>
      </c>
    </row>
    <row r="2527" spans="1:35" x14ac:dyDescent="0.35">
      <c r="A2527" s="1" t="s">
        <v>21</v>
      </c>
      <c r="B2527" s="1">
        <v>1</v>
      </c>
      <c r="C2527" s="1" t="s">
        <v>248</v>
      </c>
      <c r="D2527" s="1" t="s">
        <v>257</v>
      </c>
      <c r="E2527" s="1" t="s">
        <v>258</v>
      </c>
      <c r="F2527" s="1" t="s">
        <v>25</v>
      </c>
      <c r="G2527" s="1">
        <v>9</v>
      </c>
      <c r="H2527" s="1" t="s">
        <v>80</v>
      </c>
      <c r="I2527" s="1" t="s">
        <v>81</v>
      </c>
      <c r="J2527" s="2">
        <v>1905297.98</v>
      </c>
      <c r="K2527" s="2">
        <v>2058422.66</v>
      </c>
      <c r="L2527" s="2">
        <v>1029211.33</v>
      </c>
      <c r="M2527" s="2">
        <v>1131060.83</v>
      </c>
      <c r="N2527" s="2">
        <v>101849.5</v>
      </c>
      <c r="O2527" s="2">
        <v>9.8958782352308496</v>
      </c>
      <c r="P2527" s="3" t="s">
        <v>28</v>
      </c>
      <c r="Q2527" s="3" t="s">
        <v>29</v>
      </c>
      <c r="R2527" s="1" t="s">
        <v>30</v>
      </c>
      <c r="S2527" s="1" t="s">
        <v>31</v>
      </c>
      <c r="T2527" s="1" t="s">
        <v>30</v>
      </c>
      <c r="U2527" s="1" t="s">
        <v>32</v>
      </c>
      <c r="V2527" s="1" t="s">
        <v>33</v>
      </c>
      <c r="W2527" s="1" t="s">
        <v>32</v>
      </c>
      <c r="X2527" s="1" t="s">
        <v>34</v>
      </c>
      <c r="Y2527" s="1">
        <v>1</v>
      </c>
      <c r="Z2527" s="1">
        <v>1</v>
      </c>
      <c r="AA2527" s="1" t="s">
        <v>2127</v>
      </c>
      <c r="AB2527" s="1" t="s">
        <v>2140</v>
      </c>
      <c r="AC2527" s="1" t="s">
        <v>2125</v>
      </c>
      <c r="AE2527" s="2">
        <v>2262121.6599999997</v>
      </c>
      <c r="AF2527" s="2" t="s">
        <v>2151</v>
      </c>
      <c r="AG2527" s="48">
        <v>203698.99999999977</v>
      </c>
      <c r="AH2527" s="50">
        <v>9.8958782352308428E-2</v>
      </c>
      <c r="AI2527" s="1">
        <v>1</v>
      </c>
    </row>
    <row r="2528" spans="1:35" x14ac:dyDescent="0.35">
      <c r="A2528" s="1" t="s">
        <v>21</v>
      </c>
      <c r="B2528" s="1">
        <v>1</v>
      </c>
      <c r="C2528" s="1" t="s">
        <v>248</v>
      </c>
      <c r="D2528" s="1" t="s">
        <v>259</v>
      </c>
      <c r="E2528" s="1" t="s">
        <v>260</v>
      </c>
      <c r="F2528" s="1" t="s">
        <v>25</v>
      </c>
      <c r="G2528" s="1">
        <v>9</v>
      </c>
      <c r="H2528" s="1" t="s">
        <v>80</v>
      </c>
      <c r="I2528" s="1" t="s">
        <v>81</v>
      </c>
      <c r="J2528" s="2">
        <v>1490309.53</v>
      </c>
      <c r="K2528" s="2">
        <v>1639840</v>
      </c>
      <c r="L2528" s="2">
        <v>819920</v>
      </c>
      <c r="M2528" s="2">
        <v>742899.16</v>
      </c>
      <c r="N2528" s="2">
        <v>-77020.84</v>
      </c>
      <c r="O2528" s="2">
        <v>-9.3937018245682502</v>
      </c>
      <c r="P2528" s="3" t="s">
        <v>73</v>
      </c>
      <c r="Q2528" s="3" t="s">
        <v>29</v>
      </c>
      <c r="R2528" s="1" t="s">
        <v>30</v>
      </c>
      <c r="S2528" s="1" t="s">
        <v>31</v>
      </c>
      <c r="T2528" s="1" t="s">
        <v>30</v>
      </c>
      <c r="U2528" s="1" t="s">
        <v>32</v>
      </c>
      <c r="V2528" s="1" t="s">
        <v>33</v>
      </c>
      <c r="W2528" s="1" t="s">
        <v>32</v>
      </c>
      <c r="X2528" s="1" t="s">
        <v>34</v>
      </c>
      <c r="Y2528" s="1">
        <v>1</v>
      </c>
      <c r="Z2528" s="1">
        <v>1</v>
      </c>
      <c r="AA2528" s="1" t="s">
        <v>2121</v>
      </c>
      <c r="AB2528" s="1" t="s">
        <v>2140</v>
      </c>
      <c r="AC2528" s="1" t="s">
        <v>2123</v>
      </c>
      <c r="AE2528" s="2">
        <v>1403600</v>
      </c>
      <c r="AF2528" s="2" t="s">
        <v>2152</v>
      </c>
      <c r="AG2528" s="48">
        <v>-236240</v>
      </c>
      <c r="AH2528" s="50">
        <v>-0.14406283539857548</v>
      </c>
      <c r="AI2528" s="1">
        <v>1</v>
      </c>
    </row>
    <row r="2529" spans="1:35" x14ac:dyDescent="0.35">
      <c r="A2529" s="1" t="s">
        <v>21</v>
      </c>
      <c r="B2529" s="1">
        <v>1</v>
      </c>
      <c r="C2529" s="1" t="s">
        <v>248</v>
      </c>
      <c r="D2529" s="1" t="s">
        <v>249</v>
      </c>
      <c r="E2529" s="1" t="s">
        <v>250</v>
      </c>
      <c r="F2529" s="1" t="s">
        <v>25</v>
      </c>
      <c r="G2529" s="1">
        <v>10</v>
      </c>
      <c r="H2529" s="1" t="s">
        <v>82</v>
      </c>
      <c r="I2529" s="1" t="s">
        <v>83</v>
      </c>
      <c r="J2529" s="2">
        <v>37916.18</v>
      </c>
      <c r="K2529" s="2">
        <v>37000</v>
      </c>
      <c r="L2529" s="2">
        <v>18500</v>
      </c>
      <c r="M2529" s="2">
        <v>15513.5</v>
      </c>
      <c r="N2529" s="2">
        <v>-2986.5</v>
      </c>
      <c r="O2529" s="2">
        <v>-16.143243243243202</v>
      </c>
      <c r="P2529" s="3" t="s">
        <v>73</v>
      </c>
      <c r="Q2529" s="3" t="s">
        <v>29</v>
      </c>
      <c r="R2529" s="1" t="s">
        <v>30</v>
      </c>
      <c r="S2529" s="1" t="s">
        <v>31</v>
      </c>
      <c r="T2529" s="1" t="s">
        <v>30</v>
      </c>
      <c r="U2529" s="1" t="s">
        <v>32</v>
      </c>
      <c r="V2529" s="1" t="s">
        <v>33</v>
      </c>
      <c r="W2529" s="1" t="s">
        <v>32</v>
      </c>
      <c r="X2529" s="1" t="s">
        <v>34</v>
      </c>
      <c r="Y2529" s="1">
        <v>1</v>
      </c>
      <c r="Z2529" s="1">
        <v>1</v>
      </c>
      <c r="AA2529" s="1" t="s">
        <v>2127</v>
      </c>
      <c r="AB2529" s="1" t="s">
        <v>2140</v>
      </c>
      <c r="AC2529" s="1" t="s">
        <v>2123</v>
      </c>
      <c r="AE2529" s="2">
        <v>20000</v>
      </c>
      <c r="AF2529" s="2" t="s">
        <v>2152</v>
      </c>
      <c r="AG2529" s="48">
        <v>-17000</v>
      </c>
      <c r="AH2529" s="50">
        <v>-0.45945945945945948</v>
      </c>
      <c r="AI2529" s="1">
        <v>1</v>
      </c>
    </row>
    <row r="2530" spans="1:35" x14ac:dyDescent="0.35">
      <c r="A2530" s="1" t="s">
        <v>21</v>
      </c>
      <c r="B2530" s="1">
        <v>1</v>
      </c>
      <c r="C2530" s="1" t="s">
        <v>248</v>
      </c>
      <c r="D2530" s="1" t="s">
        <v>251</v>
      </c>
      <c r="E2530" s="1" t="s">
        <v>252</v>
      </c>
      <c r="F2530" s="1" t="s">
        <v>56</v>
      </c>
      <c r="G2530" s="1">
        <v>10</v>
      </c>
      <c r="H2530" s="1" t="s">
        <v>82</v>
      </c>
      <c r="I2530" s="1" t="s">
        <v>83</v>
      </c>
      <c r="J2530" s="2">
        <v>34601.449999999997</v>
      </c>
      <c r="K2530" s="2">
        <v>215000</v>
      </c>
      <c r="L2530" s="2">
        <v>107500</v>
      </c>
      <c r="M2530" s="2">
        <v>118816.06</v>
      </c>
      <c r="N2530" s="2">
        <v>11316.06</v>
      </c>
      <c r="O2530" s="2">
        <v>10.5265674418605</v>
      </c>
      <c r="P2530" s="3" t="s">
        <v>28</v>
      </c>
      <c r="Q2530" s="3" t="s">
        <v>29</v>
      </c>
      <c r="R2530" s="1" t="s">
        <v>30</v>
      </c>
      <c r="S2530" s="1" t="s">
        <v>31</v>
      </c>
      <c r="T2530" s="1" t="s">
        <v>30</v>
      </c>
      <c r="U2530" s="1" t="s">
        <v>32</v>
      </c>
      <c r="V2530" s="1" t="s">
        <v>33</v>
      </c>
      <c r="W2530" s="1" t="s">
        <v>32</v>
      </c>
      <c r="X2530" s="1" t="s">
        <v>34</v>
      </c>
      <c r="Y2530" s="1">
        <v>1</v>
      </c>
      <c r="Z2530" s="1">
        <v>1</v>
      </c>
      <c r="AA2530" s="1" t="s">
        <v>2128</v>
      </c>
      <c r="AB2530" s="1" t="s">
        <v>2140</v>
      </c>
      <c r="AC2530" s="1" t="s">
        <v>2125</v>
      </c>
      <c r="AE2530" s="2">
        <v>338000</v>
      </c>
      <c r="AF2530" s="2" t="s">
        <v>2151</v>
      </c>
      <c r="AG2530" s="48">
        <v>123000</v>
      </c>
      <c r="AH2530" s="50">
        <v>0.5720930232558139</v>
      </c>
      <c r="AI2530" s="1">
        <v>1</v>
      </c>
    </row>
    <row r="2531" spans="1:35" x14ac:dyDescent="0.35">
      <c r="A2531" s="1" t="s">
        <v>21</v>
      </c>
      <c r="B2531" s="1">
        <v>1</v>
      </c>
      <c r="C2531" s="1" t="s">
        <v>248</v>
      </c>
      <c r="D2531" s="1" t="s">
        <v>261</v>
      </c>
      <c r="E2531" s="1" t="s">
        <v>262</v>
      </c>
      <c r="F2531" s="1" t="s">
        <v>25</v>
      </c>
      <c r="G2531" s="1">
        <v>10</v>
      </c>
      <c r="H2531" s="1" t="s">
        <v>82</v>
      </c>
      <c r="I2531" s="1" t="s">
        <v>83</v>
      </c>
      <c r="J2531" s="2">
        <v>35727.269999999997</v>
      </c>
      <c r="K2531" s="2">
        <v>38522.18</v>
      </c>
      <c r="L2531" s="2">
        <v>19261.09</v>
      </c>
      <c r="M2531" s="2">
        <v>12529</v>
      </c>
      <c r="N2531" s="2">
        <v>-6732.09</v>
      </c>
      <c r="O2531" s="2">
        <v>-34.951760258635403</v>
      </c>
      <c r="P2531" s="3" t="s">
        <v>73</v>
      </c>
      <c r="Q2531" s="3" t="s">
        <v>29</v>
      </c>
      <c r="R2531" s="1" t="s">
        <v>30</v>
      </c>
      <c r="S2531" s="1" t="s">
        <v>31</v>
      </c>
      <c r="T2531" s="1" t="s">
        <v>30</v>
      </c>
      <c r="U2531" s="1" t="s">
        <v>32</v>
      </c>
      <c r="V2531" s="1" t="s">
        <v>33</v>
      </c>
      <c r="W2531" s="1" t="s">
        <v>32</v>
      </c>
      <c r="X2531" s="1" t="s">
        <v>34</v>
      </c>
      <c r="Y2531" s="1">
        <v>1</v>
      </c>
      <c r="Z2531" s="1">
        <v>1</v>
      </c>
      <c r="AA2531" s="1" t="s">
        <v>2128</v>
      </c>
      <c r="AB2531" s="1" t="s">
        <v>2140</v>
      </c>
      <c r="AC2531" s="1" t="s">
        <v>2141</v>
      </c>
      <c r="AE2531" s="2">
        <v>26437.5</v>
      </c>
      <c r="AF2531" s="2" t="s">
        <v>2152</v>
      </c>
      <c r="AG2531" s="48">
        <v>-12084.68</v>
      </c>
      <c r="AH2531" s="50">
        <v>-0.31370706434578727</v>
      </c>
      <c r="AI2531" s="1">
        <v>1</v>
      </c>
    </row>
    <row r="2532" spans="1:35" x14ac:dyDescent="0.35">
      <c r="A2532" s="1" t="s">
        <v>21</v>
      </c>
      <c r="B2532" s="1">
        <v>1</v>
      </c>
      <c r="C2532" s="1" t="s">
        <v>248</v>
      </c>
      <c r="D2532" s="1" t="s">
        <v>255</v>
      </c>
      <c r="E2532" s="1" t="s">
        <v>256</v>
      </c>
      <c r="F2532" s="1" t="s">
        <v>25</v>
      </c>
      <c r="G2532" s="1">
        <v>10</v>
      </c>
      <c r="H2532" s="1" t="s">
        <v>82</v>
      </c>
      <c r="I2532" s="1" t="s">
        <v>83</v>
      </c>
      <c r="J2532" s="2">
        <v>4666.8999999999996</v>
      </c>
      <c r="K2532" s="2">
        <v>12000</v>
      </c>
      <c r="L2532" s="2">
        <v>6000</v>
      </c>
      <c r="M2532" s="2">
        <v>14803.38</v>
      </c>
      <c r="N2532" s="2">
        <v>8803.3799999999992</v>
      </c>
      <c r="O2532" s="2">
        <v>146.72300000000001</v>
      </c>
      <c r="P2532" s="3" t="s">
        <v>28</v>
      </c>
      <c r="Q2532" s="3" t="s">
        <v>29</v>
      </c>
      <c r="R2532" s="1" t="s">
        <v>30</v>
      </c>
      <c r="S2532" s="1" t="s">
        <v>31</v>
      </c>
      <c r="T2532" s="1" t="s">
        <v>30</v>
      </c>
      <c r="U2532" s="1" t="s">
        <v>32</v>
      </c>
      <c r="V2532" s="1" t="s">
        <v>33</v>
      </c>
      <c r="W2532" s="1" t="s">
        <v>32</v>
      </c>
      <c r="X2532" s="1" t="s">
        <v>34</v>
      </c>
      <c r="Y2532" s="1">
        <v>1</v>
      </c>
      <c r="Z2532" s="1">
        <v>1</v>
      </c>
      <c r="AA2532" s="1" t="s">
        <v>2127</v>
      </c>
      <c r="AB2532" s="1" t="s">
        <v>2140</v>
      </c>
      <c r="AC2532" s="1" t="s">
        <v>2143</v>
      </c>
      <c r="AE2532" s="2">
        <v>14000</v>
      </c>
      <c r="AF2532" s="2" t="s">
        <v>2151</v>
      </c>
      <c r="AG2532" s="48">
        <v>2000</v>
      </c>
      <c r="AH2532" s="50">
        <v>0.16666666666666666</v>
      </c>
      <c r="AI2532" s="1">
        <v>1</v>
      </c>
    </row>
    <row r="2533" spans="1:35" x14ac:dyDescent="0.35">
      <c r="A2533" s="1" t="s">
        <v>21</v>
      </c>
      <c r="B2533" s="1">
        <v>1</v>
      </c>
      <c r="C2533" s="1" t="s">
        <v>248</v>
      </c>
      <c r="D2533" s="1" t="s">
        <v>253</v>
      </c>
      <c r="E2533" s="1" t="s">
        <v>254</v>
      </c>
      <c r="F2533" s="1" t="s">
        <v>25</v>
      </c>
      <c r="G2533" s="1">
        <v>10</v>
      </c>
      <c r="H2533" s="1" t="s">
        <v>82</v>
      </c>
      <c r="I2533" s="1" t="s">
        <v>83</v>
      </c>
      <c r="J2533" s="2">
        <v>2181.81</v>
      </c>
      <c r="K2533" s="2">
        <v>10660</v>
      </c>
      <c r="L2533" s="2">
        <v>5330</v>
      </c>
      <c r="M2533" s="2">
        <v>0</v>
      </c>
      <c r="N2533" s="2">
        <v>-5330</v>
      </c>
      <c r="O2533" s="2">
        <v>-100</v>
      </c>
      <c r="P2533" s="3" t="s">
        <v>73</v>
      </c>
      <c r="Q2533" s="3" t="s">
        <v>29</v>
      </c>
      <c r="R2533" s="1" t="s">
        <v>30</v>
      </c>
      <c r="S2533" s="1" t="s">
        <v>31</v>
      </c>
      <c r="T2533" s="1" t="s">
        <v>30</v>
      </c>
      <c r="U2533" s="1" t="s">
        <v>32</v>
      </c>
      <c r="V2533" s="1" t="s">
        <v>33</v>
      </c>
      <c r="W2533" s="1" t="s">
        <v>32</v>
      </c>
      <c r="X2533" s="1" t="s">
        <v>34</v>
      </c>
      <c r="Y2533" s="1">
        <v>1</v>
      </c>
      <c r="Z2533" s="1">
        <v>1</v>
      </c>
      <c r="AA2533" s="1" t="s">
        <v>2128</v>
      </c>
      <c r="AB2533" s="1" t="s">
        <v>2140</v>
      </c>
      <c r="AC2533" s="1" t="s">
        <v>2142</v>
      </c>
      <c r="AE2533" s="2">
        <v>2100</v>
      </c>
      <c r="AF2533" s="2" t="s">
        <v>2152</v>
      </c>
      <c r="AG2533" s="48">
        <v>-8560</v>
      </c>
      <c r="AH2533" s="50">
        <v>-0.80300187617260788</v>
      </c>
      <c r="AI2533" s="1">
        <v>1</v>
      </c>
    </row>
    <row r="2534" spans="1:35" x14ac:dyDescent="0.35">
      <c r="A2534" s="1" t="s">
        <v>21</v>
      </c>
      <c r="B2534" s="1">
        <v>1</v>
      </c>
      <c r="C2534" s="1" t="s">
        <v>248</v>
      </c>
      <c r="D2534" s="1" t="s">
        <v>259</v>
      </c>
      <c r="E2534" s="1" t="s">
        <v>260</v>
      </c>
      <c r="F2534" s="1" t="s">
        <v>25</v>
      </c>
      <c r="G2534" s="1">
        <v>10</v>
      </c>
      <c r="H2534" s="1" t="s">
        <v>82</v>
      </c>
      <c r="I2534" s="1" t="s">
        <v>83</v>
      </c>
      <c r="J2534" s="2">
        <v>21818.18</v>
      </c>
      <c r="K2534" s="2">
        <v>50000</v>
      </c>
      <c r="L2534" s="2">
        <v>25000</v>
      </c>
      <c r="M2534" s="2">
        <v>35000</v>
      </c>
      <c r="N2534" s="2">
        <v>10000</v>
      </c>
      <c r="O2534" s="2">
        <v>40</v>
      </c>
      <c r="P2534" s="3" t="s">
        <v>28</v>
      </c>
      <c r="Q2534" s="3" t="s">
        <v>29</v>
      </c>
      <c r="R2534" s="1" t="s">
        <v>30</v>
      </c>
      <c r="S2534" s="1" t="s">
        <v>31</v>
      </c>
      <c r="T2534" s="1" t="s">
        <v>30</v>
      </c>
      <c r="U2534" s="1" t="s">
        <v>32</v>
      </c>
      <c r="V2534" s="1" t="s">
        <v>33</v>
      </c>
      <c r="W2534" s="1" t="s">
        <v>32</v>
      </c>
      <c r="X2534" s="1" t="s">
        <v>34</v>
      </c>
      <c r="Y2534" s="1">
        <v>1</v>
      </c>
      <c r="Z2534" s="1">
        <v>1</v>
      </c>
      <c r="AA2534" s="1" t="s">
        <v>2121</v>
      </c>
      <c r="AB2534" s="1" t="s">
        <v>2140</v>
      </c>
      <c r="AC2534" s="1" t="s">
        <v>2144</v>
      </c>
      <c r="AE2534" s="2">
        <v>45000</v>
      </c>
      <c r="AF2534" s="2" t="s">
        <v>2152</v>
      </c>
      <c r="AG2534" s="48">
        <v>-5000</v>
      </c>
      <c r="AH2534" s="50">
        <v>-0.1</v>
      </c>
      <c r="AI2534" s="1">
        <v>1</v>
      </c>
    </row>
    <row r="2535" spans="1:35" x14ac:dyDescent="0.35">
      <c r="A2535" s="1" t="s">
        <v>21</v>
      </c>
      <c r="B2535" s="1">
        <v>1</v>
      </c>
      <c r="C2535" s="1" t="s">
        <v>248</v>
      </c>
      <c r="D2535" s="1" t="s">
        <v>263</v>
      </c>
      <c r="E2535" s="1" t="s">
        <v>264</v>
      </c>
      <c r="F2535" s="1" t="s">
        <v>25</v>
      </c>
      <c r="G2535" s="1">
        <v>10</v>
      </c>
      <c r="H2535" s="1" t="s">
        <v>82</v>
      </c>
      <c r="I2535" s="1" t="s">
        <v>83</v>
      </c>
      <c r="J2535" s="2">
        <v>26837.45</v>
      </c>
      <c r="K2535" s="2">
        <v>95000</v>
      </c>
      <c r="L2535" s="2">
        <v>47500</v>
      </c>
      <c r="M2535" s="2">
        <v>22557</v>
      </c>
      <c r="N2535" s="2">
        <v>-24943</v>
      </c>
      <c r="O2535" s="2">
        <v>-52.511578947368399</v>
      </c>
      <c r="P2535" s="3" t="s">
        <v>73</v>
      </c>
      <c r="Q2535" s="3" t="s">
        <v>29</v>
      </c>
      <c r="R2535" s="1" t="s">
        <v>30</v>
      </c>
      <c r="S2535" s="1" t="s">
        <v>31</v>
      </c>
      <c r="T2535" s="1" t="s">
        <v>30</v>
      </c>
      <c r="U2535" s="1" t="s">
        <v>32</v>
      </c>
      <c r="V2535" s="1" t="s">
        <v>33</v>
      </c>
      <c r="W2535" s="1" t="s">
        <v>32</v>
      </c>
      <c r="X2535" s="1" t="s">
        <v>34</v>
      </c>
      <c r="Y2535" s="1">
        <v>1</v>
      </c>
      <c r="Z2535" s="1">
        <v>1</v>
      </c>
      <c r="AA2535" s="1" t="s">
        <v>2129</v>
      </c>
      <c r="AB2535" s="1" t="s">
        <v>2140</v>
      </c>
      <c r="AC2535" s="1" t="s">
        <v>2142</v>
      </c>
      <c r="AE2535" s="2">
        <v>49400</v>
      </c>
      <c r="AF2535" s="2" t="s">
        <v>2152</v>
      </c>
      <c r="AG2535" s="48">
        <v>-45600</v>
      </c>
      <c r="AH2535" s="50">
        <v>-0.48</v>
      </c>
      <c r="AI2535" s="1">
        <v>1</v>
      </c>
    </row>
    <row r="2536" spans="1:35" x14ac:dyDescent="0.35">
      <c r="A2536" s="1" t="s">
        <v>21</v>
      </c>
      <c r="B2536" s="1">
        <v>1</v>
      </c>
      <c r="C2536" s="1" t="s">
        <v>248</v>
      </c>
      <c r="D2536" s="1" t="s">
        <v>257</v>
      </c>
      <c r="E2536" s="1" t="s">
        <v>258</v>
      </c>
      <c r="F2536" s="1" t="s">
        <v>25</v>
      </c>
      <c r="G2536" s="1">
        <v>10</v>
      </c>
      <c r="H2536" s="1" t="s">
        <v>82</v>
      </c>
      <c r="I2536" s="1" t="s">
        <v>83</v>
      </c>
      <c r="J2536" s="2">
        <v>110413.61</v>
      </c>
      <c r="K2536" s="2">
        <v>34150.839999999997</v>
      </c>
      <c r="L2536" s="2">
        <v>17075.419999999998</v>
      </c>
      <c r="M2536" s="2">
        <v>36413</v>
      </c>
      <c r="N2536" s="2">
        <v>19337.580000000002</v>
      </c>
      <c r="O2536" s="2">
        <v>113.248048949894</v>
      </c>
      <c r="P2536" s="3" t="s">
        <v>28</v>
      </c>
      <c r="Q2536" s="3" t="s">
        <v>29</v>
      </c>
      <c r="R2536" s="1" t="s">
        <v>30</v>
      </c>
      <c r="S2536" s="1" t="s">
        <v>31</v>
      </c>
      <c r="T2536" s="1" t="s">
        <v>30</v>
      </c>
      <c r="U2536" s="1" t="s">
        <v>32</v>
      </c>
      <c r="V2536" s="1" t="s">
        <v>33</v>
      </c>
      <c r="W2536" s="1" t="s">
        <v>32</v>
      </c>
      <c r="X2536" s="1" t="s">
        <v>34</v>
      </c>
      <c r="Y2536" s="1">
        <v>1</v>
      </c>
      <c r="Z2536" s="1">
        <v>1</v>
      </c>
      <c r="AA2536" s="1" t="s">
        <v>2127</v>
      </c>
      <c r="AB2536" s="1" t="s">
        <v>2140</v>
      </c>
      <c r="AC2536" s="1" t="s">
        <v>2143</v>
      </c>
      <c r="AE2536" s="2">
        <v>72826</v>
      </c>
      <c r="AF2536" s="2" t="s">
        <v>2151</v>
      </c>
      <c r="AG2536" s="48">
        <v>38675.160000000003</v>
      </c>
      <c r="AH2536" s="50">
        <v>1.1324804894989409</v>
      </c>
      <c r="AI2536" s="1">
        <v>1</v>
      </c>
    </row>
    <row r="2537" spans="1:35" x14ac:dyDescent="0.35">
      <c r="A2537" s="1" t="s">
        <v>21</v>
      </c>
      <c r="B2537" s="1">
        <v>1</v>
      </c>
      <c r="C2537" s="1" t="s">
        <v>248</v>
      </c>
      <c r="D2537" s="1" t="s">
        <v>249</v>
      </c>
      <c r="E2537" s="1" t="s">
        <v>250</v>
      </c>
      <c r="F2537" s="1" t="s">
        <v>25</v>
      </c>
      <c r="G2537" s="1">
        <v>11</v>
      </c>
      <c r="H2537" s="1" t="s">
        <v>84</v>
      </c>
      <c r="I2537" s="1" t="s">
        <v>85</v>
      </c>
      <c r="J2537" s="2">
        <v>7493305.7000000002</v>
      </c>
      <c r="K2537" s="2">
        <v>9695000</v>
      </c>
      <c r="L2537" s="2">
        <v>4847500</v>
      </c>
      <c r="M2537" s="2">
        <v>3854314.52</v>
      </c>
      <c r="N2537" s="2">
        <v>-993185.48</v>
      </c>
      <c r="O2537" s="2">
        <v>-20.488612274368201</v>
      </c>
      <c r="P2537" s="3" t="s">
        <v>73</v>
      </c>
      <c r="Q2537" s="3" t="s">
        <v>29</v>
      </c>
      <c r="R2537" s="1" t="s">
        <v>30</v>
      </c>
      <c r="S2537" s="1" t="s">
        <v>31</v>
      </c>
      <c r="T2537" s="1" t="s">
        <v>30</v>
      </c>
      <c r="U2537" s="1" t="s">
        <v>32</v>
      </c>
      <c r="V2537" s="1" t="s">
        <v>33</v>
      </c>
      <c r="W2537" s="1" t="s">
        <v>32</v>
      </c>
      <c r="X2537" s="1" t="s">
        <v>34</v>
      </c>
      <c r="Y2537" s="1">
        <v>1</v>
      </c>
      <c r="Z2537" s="1">
        <v>1</v>
      </c>
      <c r="AA2537" s="1" t="s">
        <v>2127</v>
      </c>
      <c r="AB2537" s="1" t="s">
        <v>2140</v>
      </c>
      <c r="AC2537" s="1" t="s">
        <v>2123</v>
      </c>
      <c r="AE2537" s="2">
        <v>8617000</v>
      </c>
      <c r="AF2537" s="2" t="s">
        <v>2152</v>
      </c>
      <c r="AG2537" s="48">
        <v>-1078000</v>
      </c>
      <c r="AH2537" s="50">
        <v>-0.1111913357400722</v>
      </c>
      <c r="AI2537" s="1">
        <v>1</v>
      </c>
    </row>
    <row r="2538" spans="1:35" x14ac:dyDescent="0.35">
      <c r="A2538" s="1" t="s">
        <v>21</v>
      </c>
      <c r="B2538" s="1">
        <v>1</v>
      </c>
      <c r="C2538" s="1" t="s">
        <v>248</v>
      </c>
      <c r="D2538" s="1" t="s">
        <v>251</v>
      </c>
      <c r="E2538" s="1" t="s">
        <v>252</v>
      </c>
      <c r="F2538" s="1" t="s">
        <v>56</v>
      </c>
      <c r="G2538" s="1">
        <v>11</v>
      </c>
      <c r="H2538" s="1" t="s">
        <v>84</v>
      </c>
      <c r="I2538" s="1" t="s">
        <v>85</v>
      </c>
      <c r="J2538" s="2">
        <v>112938954.98999999</v>
      </c>
      <c r="K2538" s="2">
        <v>128992500</v>
      </c>
      <c r="L2538" s="2">
        <v>64496250</v>
      </c>
      <c r="M2538" s="2">
        <v>57172330.719999999</v>
      </c>
      <c r="N2538" s="2">
        <v>-7323919.2800000003</v>
      </c>
      <c r="O2538" s="2">
        <v>-11.355573820183301</v>
      </c>
      <c r="P2538" s="3" t="s">
        <v>73</v>
      </c>
      <c r="Q2538" s="3" t="s">
        <v>29</v>
      </c>
      <c r="R2538" s="1" t="s">
        <v>30</v>
      </c>
      <c r="S2538" s="1" t="s">
        <v>31</v>
      </c>
      <c r="T2538" s="1" t="s">
        <v>30</v>
      </c>
      <c r="U2538" s="1" t="s">
        <v>32</v>
      </c>
      <c r="V2538" s="1" t="s">
        <v>33</v>
      </c>
      <c r="W2538" s="1" t="s">
        <v>32</v>
      </c>
      <c r="X2538" s="1" t="s">
        <v>34</v>
      </c>
      <c r="Y2538" s="1">
        <v>1</v>
      </c>
      <c r="Z2538" s="1">
        <v>1</v>
      </c>
      <c r="AA2538" s="1" t="s">
        <v>2128</v>
      </c>
      <c r="AB2538" s="1" t="s">
        <v>2140</v>
      </c>
      <c r="AC2538" s="1" t="s">
        <v>2123</v>
      </c>
      <c r="AE2538" s="2">
        <v>114277500</v>
      </c>
      <c r="AF2538" s="2" t="s">
        <v>2152</v>
      </c>
      <c r="AG2538" s="48">
        <v>-14715000</v>
      </c>
      <c r="AH2538" s="50">
        <v>-0.1140763997906855</v>
      </c>
      <c r="AI2538" s="1">
        <v>1</v>
      </c>
    </row>
    <row r="2539" spans="1:35" x14ac:dyDescent="0.35">
      <c r="A2539" s="1" t="s">
        <v>21</v>
      </c>
      <c r="B2539" s="1">
        <v>1</v>
      </c>
      <c r="C2539" s="1" t="s">
        <v>248</v>
      </c>
      <c r="D2539" s="1" t="s">
        <v>259</v>
      </c>
      <c r="E2539" s="1" t="s">
        <v>260</v>
      </c>
      <c r="F2539" s="1" t="s">
        <v>25</v>
      </c>
      <c r="G2539" s="1">
        <v>11</v>
      </c>
      <c r="H2539" s="1" t="s">
        <v>84</v>
      </c>
      <c r="I2539" s="1" t="s">
        <v>85</v>
      </c>
      <c r="J2539" s="2">
        <v>2853785.12</v>
      </c>
      <c r="K2539" s="2">
        <v>4791300</v>
      </c>
      <c r="L2539" s="2">
        <v>2395650</v>
      </c>
      <c r="M2539" s="2">
        <v>1434486.79</v>
      </c>
      <c r="N2539" s="2">
        <v>-961163.21</v>
      </c>
      <c r="O2539" s="2">
        <v>-40.121186734289203</v>
      </c>
      <c r="P2539" s="3" t="s">
        <v>73</v>
      </c>
      <c r="Q2539" s="3" t="s">
        <v>29</v>
      </c>
      <c r="R2539" s="1" t="s">
        <v>30</v>
      </c>
      <c r="S2539" s="1" t="s">
        <v>31</v>
      </c>
      <c r="T2539" s="1" t="s">
        <v>30</v>
      </c>
      <c r="U2539" s="1" t="s">
        <v>32</v>
      </c>
      <c r="V2539" s="1" t="s">
        <v>33</v>
      </c>
      <c r="W2539" s="1" t="s">
        <v>32</v>
      </c>
      <c r="X2539" s="1" t="s">
        <v>34</v>
      </c>
      <c r="Y2539" s="1">
        <v>1</v>
      </c>
      <c r="Z2539" s="1">
        <v>1</v>
      </c>
      <c r="AA2539" s="1" t="s">
        <v>2121</v>
      </c>
      <c r="AB2539" s="1" t="s">
        <v>2140</v>
      </c>
      <c r="AC2539" s="1" t="s">
        <v>2141</v>
      </c>
      <c r="AE2539" s="2">
        <v>3040500</v>
      </c>
      <c r="AF2539" s="2" t="s">
        <v>2152</v>
      </c>
      <c r="AG2539" s="48">
        <v>-1750800</v>
      </c>
      <c r="AH2539" s="50">
        <v>-0.36541230981153339</v>
      </c>
      <c r="AI2539" s="1">
        <v>1</v>
      </c>
    </row>
    <row r="2540" spans="1:35" x14ac:dyDescent="0.35">
      <c r="A2540" s="1" t="s">
        <v>21</v>
      </c>
      <c r="B2540" s="1">
        <v>1</v>
      </c>
      <c r="C2540" s="1" t="s">
        <v>248</v>
      </c>
      <c r="D2540" s="1" t="s">
        <v>263</v>
      </c>
      <c r="E2540" s="1" t="s">
        <v>264</v>
      </c>
      <c r="F2540" s="1" t="s">
        <v>25</v>
      </c>
      <c r="G2540" s="1">
        <v>11</v>
      </c>
      <c r="H2540" s="1" t="s">
        <v>84</v>
      </c>
      <c r="I2540" s="1" t="s">
        <v>85</v>
      </c>
      <c r="J2540" s="2">
        <v>5975098.9500000002</v>
      </c>
      <c r="K2540" s="2">
        <v>7179000</v>
      </c>
      <c r="L2540" s="2">
        <v>3589500</v>
      </c>
      <c r="M2540" s="2">
        <v>3302471.93</v>
      </c>
      <c r="N2540" s="2">
        <v>-287028.07</v>
      </c>
      <c r="O2540" s="2">
        <v>-7.9963245577378501</v>
      </c>
      <c r="P2540" s="3" t="s">
        <v>73</v>
      </c>
      <c r="Q2540" s="3" t="s">
        <v>29</v>
      </c>
      <c r="R2540" s="1" t="s">
        <v>30</v>
      </c>
      <c r="S2540" s="1" t="s">
        <v>31</v>
      </c>
      <c r="T2540" s="1" t="s">
        <v>30</v>
      </c>
      <c r="U2540" s="1" t="s">
        <v>32</v>
      </c>
      <c r="V2540" s="1" t="s">
        <v>33</v>
      </c>
      <c r="W2540" s="1" t="s">
        <v>32</v>
      </c>
      <c r="X2540" s="1" t="s">
        <v>34</v>
      </c>
      <c r="Y2540" s="1">
        <v>1</v>
      </c>
      <c r="Z2540" s="1">
        <v>1</v>
      </c>
      <c r="AA2540" s="1" t="s">
        <v>2129</v>
      </c>
      <c r="AB2540" s="1" t="s">
        <v>2140</v>
      </c>
      <c r="AC2540" s="1" t="s">
        <v>2123</v>
      </c>
      <c r="AE2540" s="2">
        <v>7377000</v>
      </c>
      <c r="AF2540" s="2" t="s">
        <v>2151</v>
      </c>
      <c r="AG2540" s="48">
        <v>198000</v>
      </c>
      <c r="AH2540" s="50">
        <v>2.7580442958629336E-2</v>
      </c>
      <c r="AI2540" s="1">
        <v>1</v>
      </c>
    </row>
    <row r="2541" spans="1:35" x14ac:dyDescent="0.35">
      <c r="A2541" s="1" t="s">
        <v>21</v>
      </c>
      <c r="B2541" s="1">
        <v>1</v>
      </c>
      <c r="C2541" s="1" t="s">
        <v>248</v>
      </c>
      <c r="D2541" s="1" t="s">
        <v>257</v>
      </c>
      <c r="E2541" s="1" t="s">
        <v>258</v>
      </c>
      <c r="F2541" s="1" t="s">
        <v>25</v>
      </c>
      <c r="G2541" s="1">
        <v>11</v>
      </c>
      <c r="H2541" s="1" t="s">
        <v>84</v>
      </c>
      <c r="I2541" s="1" t="s">
        <v>85</v>
      </c>
      <c r="J2541" s="2">
        <v>6012094.1699999999</v>
      </c>
      <c r="K2541" s="2">
        <v>5489311.3200000003</v>
      </c>
      <c r="L2541" s="2">
        <v>2744655.66</v>
      </c>
      <c r="M2541" s="2">
        <v>2741376.76</v>
      </c>
      <c r="N2541" s="2">
        <v>-3278.9</v>
      </c>
      <c r="O2541" s="2">
        <v>-0.11946489491508699</v>
      </c>
      <c r="P2541" s="3" t="s">
        <v>73</v>
      </c>
      <c r="Q2541" s="3" t="s">
        <v>29</v>
      </c>
      <c r="R2541" s="1" t="s">
        <v>30</v>
      </c>
      <c r="S2541" s="1" t="s">
        <v>31</v>
      </c>
      <c r="T2541" s="1" t="s">
        <v>30</v>
      </c>
      <c r="U2541" s="1" t="s">
        <v>32</v>
      </c>
      <c r="V2541" s="1" t="s">
        <v>33</v>
      </c>
      <c r="W2541" s="1" t="s">
        <v>32</v>
      </c>
      <c r="X2541" s="1" t="s">
        <v>34</v>
      </c>
      <c r="Y2541" s="1">
        <v>1</v>
      </c>
      <c r="Z2541" s="1">
        <v>1</v>
      </c>
      <c r="AA2541" s="1" t="s">
        <v>2127</v>
      </c>
      <c r="AB2541" s="1" t="s">
        <v>2126</v>
      </c>
      <c r="AC2541" s="1" t="s">
        <v>2126</v>
      </c>
      <c r="AE2541" s="2">
        <v>5482753.5200000005</v>
      </c>
      <c r="AF2541" s="2" t="s">
        <v>2152</v>
      </c>
      <c r="AG2541" s="48">
        <v>-6557.7999999998137</v>
      </c>
      <c r="AH2541" s="50">
        <v>-1.1946489491508406E-3</v>
      </c>
      <c r="AI2541" s="1">
        <v>1</v>
      </c>
    </row>
    <row r="2542" spans="1:35" x14ac:dyDescent="0.35">
      <c r="A2542" s="1" t="s">
        <v>21</v>
      </c>
      <c r="B2542" s="1">
        <v>1</v>
      </c>
      <c r="C2542" s="1" t="s">
        <v>248</v>
      </c>
      <c r="D2542" s="1" t="s">
        <v>253</v>
      </c>
      <c r="E2542" s="1" t="s">
        <v>254</v>
      </c>
      <c r="F2542" s="1" t="s">
        <v>25</v>
      </c>
      <c r="G2542" s="1">
        <v>11</v>
      </c>
      <c r="H2542" s="1" t="s">
        <v>84</v>
      </c>
      <c r="I2542" s="1" t="s">
        <v>85</v>
      </c>
      <c r="J2542" s="2">
        <v>1809357.77</v>
      </c>
      <c r="K2542" s="2">
        <v>3056586</v>
      </c>
      <c r="L2542" s="2">
        <v>1528293</v>
      </c>
      <c r="M2542" s="2">
        <v>1020656.7</v>
      </c>
      <c r="N2542" s="2">
        <v>-507636.3</v>
      </c>
      <c r="O2542" s="2">
        <v>-33.215901662835599</v>
      </c>
      <c r="P2542" s="3" t="s">
        <v>73</v>
      </c>
      <c r="Q2542" s="3" t="s">
        <v>29</v>
      </c>
      <c r="R2542" s="1" t="s">
        <v>30</v>
      </c>
      <c r="S2542" s="1" t="s">
        <v>31</v>
      </c>
      <c r="T2542" s="1" t="s">
        <v>30</v>
      </c>
      <c r="U2542" s="1" t="s">
        <v>32</v>
      </c>
      <c r="V2542" s="1" t="s">
        <v>33</v>
      </c>
      <c r="W2542" s="1" t="s">
        <v>32</v>
      </c>
      <c r="X2542" s="1" t="s">
        <v>34</v>
      </c>
      <c r="Y2542" s="1">
        <v>1</v>
      </c>
      <c r="Z2542" s="1">
        <v>1</v>
      </c>
      <c r="AA2542" s="1" t="s">
        <v>2128</v>
      </c>
      <c r="AB2542" s="1" t="s">
        <v>2140</v>
      </c>
      <c r="AC2542" s="1" t="s">
        <v>2141</v>
      </c>
      <c r="AE2542" s="2">
        <v>2212152</v>
      </c>
      <c r="AF2542" s="2" t="s">
        <v>2152</v>
      </c>
      <c r="AG2542" s="48">
        <v>-844434</v>
      </c>
      <c r="AH2542" s="50">
        <v>-0.27626705088618481</v>
      </c>
      <c r="AI2542" s="1">
        <v>1</v>
      </c>
    </row>
    <row r="2543" spans="1:35" x14ac:dyDescent="0.35">
      <c r="A2543" s="1" t="s">
        <v>21</v>
      </c>
      <c r="B2543" s="1">
        <v>1</v>
      </c>
      <c r="C2543" s="1" t="s">
        <v>248</v>
      </c>
      <c r="D2543" s="1" t="s">
        <v>255</v>
      </c>
      <c r="E2543" s="1" t="s">
        <v>256</v>
      </c>
      <c r="F2543" s="1" t="s">
        <v>25</v>
      </c>
      <c r="G2543" s="1">
        <v>11</v>
      </c>
      <c r="H2543" s="1" t="s">
        <v>84</v>
      </c>
      <c r="I2543" s="1" t="s">
        <v>85</v>
      </c>
      <c r="J2543" s="2">
        <v>2559331.6</v>
      </c>
      <c r="K2543" s="2">
        <v>2305000</v>
      </c>
      <c r="L2543" s="2">
        <v>1152500</v>
      </c>
      <c r="M2543" s="2">
        <v>1143340.79</v>
      </c>
      <c r="N2543" s="2">
        <v>-9159.2099999999991</v>
      </c>
      <c r="O2543" s="2">
        <v>-0.79472537960954404</v>
      </c>
      <c r="P2543" s="3" t="s">
        <v>73</v>
      </c>
      <c r="Q2543" s="3" t="s">
        <v>29</v>
      </c>
      <c r="R2543" s="1" t="s">
        <v>30</v>
      </c>
      <c r="S2543" s="1" t="s">
        <v>31</v>
      </c>
      <c r="T2543" s="1" t="s">
        <v>30</v>
      </c>
      <c r="U2543" s="1" t="s">
        <v>32</v>
      </c>
      <c r="V2543" s="1" t="s">
        <v>33</v>
      </c>
      <c r="W2543" s="1" t="s">
        <v>32</v>
      </c>
      <c r="X2543" s="1" t="s">
        <v>34</v>
      </c>
      <c r="Y2543" s="1">
        <v>1</v>
      </c>
      <c r="Z2543" s="1">
        <v>1</v>
      </c>
      <c r="AA2543" s="1" t="s">
        <v>2127</v>
      </c>
      <c r="AB2543" s="1" t="s">
        <v>2126</v>
      </c>
      <c r="AC2543" s="1" t="s">
        <v>2126</v>
      </c>
      <c r="AE2543" s="2">
        <v>2305000</v>
      </c>
      <c r="AF2543" s="2" t="s">
        <v>2153</v>
      </c>
      <c r="AG2543" s="48">
        <v>0</v>
      </c>
      <c r="AH2543" s="50">
        <v>0</v>
      </c>
      <c r="AI2543" s="1">
        <v>1</v>
      </c>
    </row>
    <row r="2544" spans="1:35" x14ac:dyDescent="0.35">
      <c r="A2544" s="1" t="s">
        <v>21</v>
      </c>
      <c r="B2544" s="1">
        <v>1</v>
      </c>
      <c r="C2544" s="1" t="s">
        <v>248</v>
      </c>
      <c r="D2544" s="1" t="s">
        <v>261</v>
      </c>
      <c r="E2544" s="1" t="s">
        <v>262</v>
      </c>
      <c r="F2544" s="1" t="s">
        <v>25</v>
      </c>
      <c r="G2544" s="1">
        <v>11</v>
      </c>
      <c r="H2544" s="1" t="s">
        <v>84</v>
      </c>
      <c r="I2544" s="1" t="s">
        <v>85</v>
      </c>
      <c r="J2544" s="2">
        <v>5708480.9800000004</v>
      </c>
      <c r="K2544" s="2">
        <v>6157530.4299999997</v>
      </c>
      <c r="L2544" s="2">
        <v>3078765.2149999999</v>
      </c>
      <c r="M2544" s="2">
        <v>3023481.99</v>
      </c>
      <c r="N2544" s="2">
        <v>-55283.224999999999</v>
      </c>
      <c r="O2544" s="2">
        <v>-1.7956297781544199</v>
      </c>
      <c r="P2544" s="3" t="s">
        <v>73</v>
      </c>
      <c r="Q2544" s="3" t="s">
        <v>29</v>
      </c>
      <c r="R2544" s="1" t="s">
        <v>30</v>
      </c>
      <c r="S2544" s="1" t="s">
        <v>31</v>
      </c>
      <c r="T2544" s="1" t="s">
        <v>30</v>
      </c>
      <c r="U2544" s="1" t="s">
        <v>32</v>
      </c>
      <c r="V2544" s="1" t="s">
        <v>33</v>
      </c>
      <c r="W2544" s="1" t="s">
        <v>32</v>
      </c>
      <c r="X2544" s="1" t="s">
        <v>34</v>
      </c>
      <c r="Y2544" s="1">
        <v>1</v>
      </c>
      <c r="Z2544" s="1">
        <v>1</v>
      </c>
      <c r="AA2544" s="1" t="s">
        <v>2128</v>
      </c>
      <c r="AB2544" s="1" t="s">
        <v>2126</v>
      </c>
      <c r="AC2544" s="1" t="s">
        <v>2126</v>
      </c>
      <c r="AE2544" s="2">
        <v>5993795.8999999994</v>
      </c>
      <c r="AF2544" s="2" t="s">
        <v>2152</v>
      </c>
      <c r="AG2544" s="48">
        <v>-163734.53000000026</v>
      </c>
      <c r="AH2544" s="50">
        <v>-2.6590941264743415E-2</v>
      </c>
      <c r="AI2544" s="1">
        <v>1</v>
      </c>
    </row>
    <row r="2545" spans="1:35" x14ac:dyDescent="0.35">
      <c r="A2545" s="1" t="s">
        <v>21</v>
      </c>
      <c r="B2545" s="1">
        <v>1</v>
      </c>
      <c r="C2545" s="1" t="s">
        <v>248</v>
      </c>
      <c r="D2545" s="1" t="s">
        <v>249</v>
      </c>
      <c r="E2545" s="1" t="s">
        <v>250</v>
      </c>
      <c r="F2545" s="1" t="s">
        <v>25</v>
      </c>
      <c r="G2545" s="1">
        <v>12</v>
      </c>
      <c r="H2545" s="1" t="s">
        <v>86</v>
      </c>
      <c r="I2545" s="1" t="s">
        <v>87</v>
      </c>
      <c r="J2545" s="2">
        <v>67140851.680000007</v>
      </c>
      <c r="K2545" s="2">
        <v>71030000</v>
      </c>
      <c r="L2545" s="2">
        <v>35515000</v>
      </c>
      <c r="M2545" s="2">
        <v>33986018.380000003</v>
      </c>
      <c r="N2545" s="2">
        <v>-1528981.62</v>
      </c>
      <c r="O2545" s="2">
        <v>-4.3051713923694201</v>
      </c>
      <c r="P2545" s="3" t="s">
        <v>73</v>
      </c>
      <c r="Q2545" s="3" t="s">
        <v>29</v>
      </c>
      <c r="R2545" s="1" t="s">
        <v>30</v>
      </c>
      <c r="S2545" s="1" t="s">
        <v>31</v>
      </c>
      <c r="T2545" s="1" t="s">
        <v>30</v>
      </c>
      <c r="U2545" s="1" t="s">
        <v>32</v>
      </c>
      <c r="V2545" s="1" t="s">
        <v>33</v>
      </c>
      <c r="W2545" s="1" t="s">
        <v>32</v>
      </c>
      <c r="X2545" s="1" t="s">
        <v>34</v>
      </c>
      <c r="Y2545" s="1">
        <v>1</v>
      </c>
      <c r="Z2545" s="1">
        <v>1</v>
      </c>
      <c r="AA2545" s="1" t="s">
        <v>2127</v>
      </c>
      <c r="AB2545" s="1" t="s">
        <v>2126</v>
      </c>
      <c r="AC2545" s="1" t="s">
        <v>2126</v>
      </c>
      <c r="AE2545" s="2">
        <v>69885200</v>
      </c>
      <c r="AF2545" s="2" t="s">
        <v>2152</v>
      </c>
      <c r="AG2545" s="48">
        <v>-1144800</v>
      </c>
      <c r="AH2545" s="50">
        <v>-1.6117133605518794E-2</v>
      </c>
      <c r="AI2545" s="1">
        <v>1</v>
      </c>
    </row>
    <row r="2546" spans="1:35" x14ac:dyDescent="0.35">
      <c r="A2546" s="1" t="s">
        <v>21</v>
      </c>
      <c r="B2546" s="1">
        <v>1</v>
      </c>
      <c r="C2546" s="1" t="s">
        <v>248</v>
      </c>
      <c r="D2546" s="1" t="s">
        <v>251</v>
      </c>
      <c r="E2546" s="1" t="s">
        <v>252</v>
      </c>
      <c r="F2546" s="1" t="s">
        <v>56</v>
      </c>
      <c r="G2546" s="1">
        <v>12</v>
      </c>
      <c r="H2546" s="1" t="s">
        <v>86</v>
      </c>
      <c r="I2546" s="1" t="s">
        <v>87</v>
      </c>
      <c r="J2546" s="2">
        <v>469094693.23000002</v>
      </c>
      <c r="K2546" s="2">
        <v>485751330</v>
      </c>
      <c r="L2546" s="2">
        <v>242875665</v>
      </c>
      <c r="M2546" s="2">
        <v>229940990.84</v>
      </c>
      <c r="N2546" s="2">
        <v>-12934674.16</v>
      </c>
      <c r="O2546" s="2">
        <v>-5.3256361274399397</v>
      </c>
      <c r="P2546" s="3" t="s">
        <v>73</v>
      </c>
      <c r="Q2546" s="3" t="s">
        <v>29</v>
      </c>
      <c r="R2546" s="1" t="s">
        <v>30</v>
      </c>
      <c r="S2546" s="1" t="s">
        <v>31</v>
      </c>
      <c r="T2546" s="1" t="s">
        <v>30</v>
      </c>
      <c r="U2546" s="1" t="s">
        <v>32</v>
      </c>
      <c r="V2546" s="1" t="s">
        <v>33</v>
      </c>
      <c r="W2546" s="1" t="s">
        <v>32</v>
      </c>
      <c r="X2546" s="1" t="s">
        <v>34</v>
      </c>
      <c r="Y2546" s="1">
        <v>1</v>
      </c>
      <c r="Z2546" s="1">
        <v>1</v>
      </c>
      <c r="AA2546" s="1" t="s">
        <v>2128</v>
      </c>
      <c r="AB2546" s="1" t="s">
        <v>2140</v>
      </c>
      <c r="AC2546" s="1" t="s">
        <v>2123</v>
      </c>
      <c r="AE2546" s="2">
        <v>463537900</v>
      </c>
      <c r="AF2546" s="2" t="s">
        <v>2152</v>
      </c>
      <c r="AG2546" s="48">
        <v>-22213430</v>
      </c>
      <c r="AH2546" s="50">
        <v>-4.5730044630037346E-2</v>
      </c>
      <c r="AI2546" s="1">
        <v>1</v>
      </c>
    </row>
    <row r="2547" spans="1:35" x14ac:dyDescent="0.35">
      <c r="A2547" s="1" t="s">
        <v>21</v>
      </c>
      <c r="B2547" s="1">
        <v>1</v>
      </c>
      <c r="C2547" s="1" t="s">
        <v>248</v>
      </c>
      <c r="D2547" s="1" t="s">
        <v>263</v>
      </c>
      <c r="E2547" s="1" t="s">
        <v>264</v>
      </c>
      <c r="F2547" s="1" t="s">
        <v>25</v>
      </c>
      <c r="G2547" s="1">
        <v>12</v>
      </c>
      <c r="H2547" s="1" t="s">
        <v>86</v>
      </c>
      <c r="I2547" s="1" t="s">
        <v>87</v>
      </c>
      <c r="J2547" s="2">
        <v>71451573.739999995</v>
      </c>
      <c r="K2547" s="2">
        <v>78499000</v>
      </c>
      <c r="L2547" s="2">
        <v>39249500</v>
      </c>
      <c r="M2547" s="2">
        <v>40637396.229999997</v>
      </c>
      <c r="N2547" s="2">
        <v>1387896.23</v>
      </c>
      <c r="O2547" s="2">
        <v>3.5360863960050399</v>
      </c>
      <c r="P2547" s="3" t="s">
        <v>28</v>
      </c>
      <c r="Q2547" s="3" t="s">
        <v>29</v>
      </c>
      <c r="R2547" s="1" t="s">
        <v>30</v>
      </c>
      <c r="S2547" s="1" t="s">
        <v>31</v>
      </c>
      <c r="T2547" s="1" t="s">
        <v>30</v>
      </c>
      <c r="U2547" s="1" t="s">
        <v>32</v>
      </c>
      <c r="V2547" s="1" t="s">
        <v>33</v>
      </c>
      <c r="W2547" s="1" t="s">
        <v>32</v>
      </c>
      <c r="X2547" s="1" t="s">
        <v>34</v>
      </c>
      <c r="Y2547" s="1">
        <v>1</v>
      </c>
      <c r="Z2547" s="1">
        <v>1</v>
      </c>
      <c r="AA2547" s="1" t="s">
        <v>2129</v>
      </c>
      <c r="AB2547" s="1" t="s">
        <v>2126</v>
      </c>
      <c r="AC2547" s="1" t="s">
        <v>2126</v>
      </c>
      <c r="AE2547" s="2">
        <v>80731800</v>
      </c>
      <c r="AF2547" s="2" t="s">
        <v>2151</v>
      </c>
      <c r="AG2547" s="48">
        <v>2232800</v>
      </c>
      <c r="AH2547" s="50">
        <v>2.8443674441712634E-2</v>
      </c>
      <c r="AI2547" s="1">
        <v>1</v>
      </c>
    </row>
    <row r="2548" spans="1:35" x14ac:dyDescent="0.35">
      <c r="A2548" s="1" t="s">
        <v>21</v>
      </c>
      <c r="B2548" s="1">
        <v>1</v>
      </c>
      <c r="C2548" s="1" t="s">
        <v>248</v>
      </c>
      <c r="D2548" s="1" t="s">
        <v>257</v>
      </c>
      <c r="E2548" s="1" t="s">
        <v>258</v>
      </c>
      <c r="F2548" s="1" t="s">
        <v>25</v>
      </c>
      <c r="G2548" s="1">
        <v>12</v>
      </c>
      <c r="H2548" s="1" t="s">
        <v>86</v>
      </c>
      <c r="I2548" s="1" t="s">
        <v>87</v>
      </c>
      <c r="J2548" s="2">
        <v>65717958.619999997</v>
      </c>
      <c r="K2548" s="2">
        <v>66616384.82</v>
      </c>
      <c r="L2548" s="2">
        <v>33308192.41</v>
      </c>
      <c r="M2548" s="2">
        <v>32459771.829999998</v>
      </c>
      <c r="N2548" s="2">
        <v>-848420.58</v>
      </c>
      <c r="O2548" s="2">
        <v>-2.5471828958970502</v>
      </c>
      <c r="P2548" s="3" t="s">
        <v>73</v>
      </c>
      <c r="Q2548" s="3" t="s">
        <v>29</v>
      </c>
      <c r="R2548" s="1" t="s">
        <v>30</v>
      </c>
      <c r="S2548" s="1" t="s">
        <v>31</v>
      </c>
      <c r="T2548" s="1" t="s">
        <v>30</v>
      </c>
      <c r="U2548" s="1" t="s">
        <v>32</v>
      </c>
      <c r="V2548" s="1" t="s">
        <v>33</v>
      </c>
      <c r="W2548" s="1" t="s">
        <v>32</v>
      </c>
      <c r="X2548" s="1" t="s">
        <v>34</v>
      </c>
      <c r="Y2548" s="1">
        <v>1</v>
      </c>
      <c r="Z2548" s="1">
        <v>1</v>
      </c>
      <c r="AA2548" s="1" t="s">
        <v>2127</v>
      </c>
      <c r="AB2548" s="1" t="s">
        <v>2126</v>
      </c>
      <c r="AC2548" s="1" t="s">
        <v>2126</v>
      </c>
      <c r="AE2548" s="2">
        <v>64919543.659999996</v>
      </c>
      <c r="AF2548" s="2" t="s">
        <v>2152</v>
      </c>
      <c r="AG2548" s="48">
        <v>-1696841.1600000039</v>
      </c>
      <c r="AH2548" s="50">
        <v>-2.5471828958970575E-2</v>
      </c>
      <c r="AI2548" s="1">
        <v>1</v>
      </c>
    </row>
    <row r="2549" spans="1:35" x14ac:dyDescent="0.35">
      <c r="A2549" s="1" t="s">
        <v>21</v>
      </c>
      <c r="B2549" s="1">
        <v>1</v>
      </c>
      <c r="C2549" s="1" t="s">
        <v>248</v>
      </c>
      <c r="D2549" s="1" t="s">
        <v>259</v>
      </c>
      <c r="E2549" s="1" t="s">
        <v>260</v>
      </c>
      <c r="F2549" s="1" t="s">
        <v>25</v>
      </c>
      <c r="G2549" s="1">
        <v>12</v>
      </c>
      <c r="H2549" s="1" t="s">
        <v>86</v>
      </c>
      <c r="I2549" s="1" t="s">
        <v>87</v>
      </c>
      <c r="J2549" s="2">
        <v>44140909.530000001</v>
      </c>
      <c r="K2549" s="2">
        <v>48144380</v>
      </c>
      <c r="L2549" s="2">
        <v>24072190</v>
      </c>
      <c r="M2549" s="2">
        <v>24230811.129999999</v>
      </c>
      <c r="N2549" s="2">
        <v>158621.13</v>
      </c>
      <c r="O2549" s="2">
        <v>0.65893934037576096</v>
      </c>
      <c r="P2549" s="3" t="s">
        <v>28</v>
      </c>
      <c r="Q2549" s="3" t="s">
        <v>29</v>
      </c>
      <c r="R2549" s="1" t="s">
        <v>30</v>
      </c>
      <c r="S2549" s="1" t="s">
        <v>31</v>
      </c>
      <c r="T2549" s="1" t="s">
        <v>30</v>
      </c>
      <c r="U2549" s="1" t="s">
        <v>32</v>
      </c>
      <c r="V2549" s="1" t="s">
        <v>33</v>
      </c>
      <c r="W2549" s="1" t="s">
        <v>32</v>
      </c>
      <c r="X2549" s="1" t="s">
        <v>34</v>
      </c>
      <c r="Y2549" s="1">
        <v>1</v>
      </c>
      <c r="Z2549" s="1">
        <v>1</v>
      </c>
      <c r="AA2549" s="1" t="s">
        <v>2121</v>
      </c>
      <c r="AB2549" s="1" t="s">
        <v>2126</v>
      </c>
      <c r="AC2549" s="1" t="s">
        <v>2126</v>
      </c>
      <c r="AE2549" s="2">
        <v>48750874.840000004</v>
      </c>
      <c r="AF2549" s="2" t="s">
        <v>2151</v>
      </c>
      <c r="AG2549" s="48">
        <v>606494.84000000358</v>
      </c>
      <c r="AH2549" s="50">
        <v>1.259741718555735E-2</v>
      </c>
      <c r="AI2549" s="1">
        <v>1</v>
      </c>
    </row>
    <row r="2550" spans="1:35" x14ac:dyDescent="0.35">
      <c r="A2550" s="1" t="s">
        <v>21</v>
      </c>
      <c r="B2550" s="1">
        <v>1</v>
      </c>
      <c r="C2550" s="1" t="s">
        <v>248</v>
      </c>
      <c r="D2550" s="1" t="s">
        <v>261</v>
      </c>
      <c r="E2550" s="1" t="s">
        <v>262</v>
      </c>
      <c r="F2550" s="1" t="s">
        <v>25</v>
      </c>
      <c r="G2550" s="1">
        <v>12</v>
      </c>
      <c r="H2550" s="1" t="s">
        <v>86</v>
      </c>
      <c r="I2550" s="1" t="s">
        <v>87</v>
      </c>
      <c r="J2550" s="2">
        <v>55601672.07</v>
      </c>
      <c r="K2550" s="2">
        <v>55721734.119999997</v>
      </c>
      <c r="L2550" s="2">
        <v>27860867.059999999</v>
      </c>
      <c r="M2550" s="2">
        <v>29406477.140000001</v>
      </c>
      <c r="N2550" s="2">
        <v>1545610.08</v>
      </c>
      <c r="O2550" s="2">
        <v>5.5476022216804601</v>
      </c>
      <c r="P2550" s="3" t="s">
        <v>28</v>
      </c>
      <c r="Q2550" s="3" t="s">
        <v>29</v>
      </c>
      <c r="R2550" s="1" t="s">
        <v>30</v>
      </c>
      <c r="S2550" s="1" t="s">
        <v>31</v>
      </c>
      <c r="T2550" s="1" t="s">
        <v>30</v>
      </c>
      <c r="U2550" s="1" t="s">
        <v>32</v>
      </c>
      <c r="V2550" s="1" t="s">
        <v>33</v>
      </c>
      <c r="W2550" s="1" t="s">
        <v>32</v>
      </c>
      <c r="X2550" s="1" t="s">
        <v>34</v>
      </c>
      <c r="Y2550" s="1">
        <v>1</v>
      </c>
      <c r="Z2550" s="1">
        <v>1</v>
      </c>
      <c r="AA2550" s="1" t="s">
        <v>2128</v>
      </c>
      <c r="AB2550" s="1" t="s">
        <v>2140</v>
      </c>
      <c r="AC2550" s="1" t="s">
        <v>2125</v>
      </c>
      <c r="AE2550" s="2">
        <v>58846551.552000001</v>
      </c>
      <c r="AF2550" s="2" t="s">
        <v>2151</v>
      </c>
      <c r="AG2550" s="48">
        <v>3124817.4320000038</v>
      </c>
      <c r="AH2550" s="50">
        <v>5.607896956814961E-2</v>
      </c>
      <c r="AI2550" s="1">
        <v>1</v>
      </c>
    </row>
    <row r="2551" spans="1:35" x14ac:dyDescent="0.35">
      <c r="A2551" s="1" t="s">
        <v>21</v>
      </c>
      <c r="B2551" s="1">
        <v>1</v>
      </c>
      <c r="C2551" s="1" t="s">
        <v>248</v>
      </c>
      <c r="D2551" s="1" t="s">
        <v>253</v>
      </c>
      <c r="E2551" s="1" t="s">
        <v>254</v>
      </c>
      <c r="F2551" s="1" t="s">
        <v>25</v>
      </c>
      <c r="G2551" s="1">
        <v>12</v>
      </c>
      <c r="H2551" s="1" t="s">
        <v>86</v>
      </c>
      <c r="I2551" s="1" t="s">
        <v>87</v>
      </c>
      <c r="J2551" s="2">
        <v>42408355.780000001</v>
      </c>
      <c r="K2551" s="2">
        <v>47219118.920000002</v>
      </c>
      <c r="L2551" s="2">
        <v>23609559.460000001</v>
      </c>
      <c r="M2551" s="2">
        <v>23712378.399999999</v>
      </c>
      <c r="N2551" s="2">
        <v>102818.94</v>
      </c>
      <c r="O2551" s="2">
        <v>0.43549707132061799</v>
      </c>
      <c r="P2551" s="3" t="s">
        <v>28</v>
      </c>
      <c r="Q2551" s="3" t="s">
        <v>29</v>
      </c>
      <c r="R2551" s="1" t="s">
        <v>30</v>
      </c>
      <c r="S2551" s="1" t="s">
        <v>31</v>
      </c>
      <c r="T2551" s="1" t="s">
        <v>30</v>
      </c>
      <c r="U2551" s="1" t="s">
        <v>32</v>
      </c>
      <c r="V2551" s="1" t="s">
        <v>33</v>
      </c>
      <c r="W2551" s="1" t="s">
        <v>32</v>
      </c>
      <c r="X2551" s="1" t="s">
        <v>34</v>
      </c>
      <c r="Y2551" s="1">
        <v>1</v>
      </c>
      <c r="Z2551" s="1">
        <v>1</v>
      </c>
      <c r="AA2551" s="1" t="s">
        <v>2128</v>
      </c>
      <c r="AB2551" s="1" t="s">
        <v>2126</v>
      </c>
      <c r="AC2551" s="1" t="s">
        <v>2126</v>
      </c>
      <c r="AE2551" s="2">
        <v>47424756.800000004</v>
      </c>
      <c r="AF2551" s="2" t="s">
        <v>2151</v>
      </c>
      <c r="AG2551" s="48">
        <v>205637.88000000268</v>
      </c>
      <c r="AH2551" s="50">
        <v>4.3549707132062403E-3</v>
      </c>
      <c r="AI2551" s="1">
        <v>1</v>
      </c>
    </row>
    <row r="2552" spans="1:35" x14ac:dyDescent="0.35">
      <c r="A2552" s="1" t="s">
        <v>21</v>
      </c>
      <c r="B2552" s="1">
        <v>1</v>
      </c>
      <c r="C2552" s="1" t="s">
        <v>248</v>
      </c>
      <c r="D2552" s="1" t="s">
        <v>255</v>
      </c>
      <c r="E2552" s="1" t="s">
        <v>256</v>
      </c>
      <c r="F2552" s="1" t="s">
        <v>25</v>
      </c>
      <c r="G2552" s="1">
        <v>12</v>
      </c>
      <c r="H2552" s="1" t="s">
        <v>86</v>
      </c>
      <c r="I2552" s="1" t="s">
        <v>87</v>
      </c>
      <c r="J2552" s="2">
        <v>44016536.950000003</v>
      </c>
      <c r="K2552" s="2">
        <v>46786600</v>
      </c>
      <c r="L2552" s="2">
        <v>23393300</v>
      </c>
      <c r="M2552" s="2">
        <v>23791882.25</v>
      </c>
      <c r="N2552" s="2">
        <v>398582.25</v>
      </c>
      <c r="O2552" s="2">
        <v>1.7038307977070399</v>
      </c>
      <c r="P2552" s="3" t="s">
        <v>28</v>
      </c>
      <c r="Q2552" s="3" t="s">
        <v>29</v>
      </c>
      <c r="R2552" s="1" t="s">
        <v>30</v>
      </c>
      <c r="S2552" s="1" t="s">
        <v>31</v>
      </c>
      <c r="T2552" s="1" t="s">
        <v>30</v>
      </c>
      <c r="U2552" s="1" t="s">
        <v>32</v>
      </c>
      <c r="V2552" s="1" t="s">
        <v>33</v>
      </c>
      <c r="W2552" s="1" t="s">
        <v>32</v>
      </c>
      <c r="X2552" s="1" t="s">
        <v>34</v>
      </c>
      <c r="Y2552" s="1">
        <v>1</v>
      </c>
      <c r="Z2552" s="1">
        <v>1</v>
      </c>
      <c r="AA2552" s="1" t="s">
        <v>2127</v>
      </c>
      <c r="AB2552" s="1" t="s">
        <v>2126</v>
      </c>
      <c r="AC2552" s="1" t="s">
        <v>2126</v>
      </c>
      <c r="AE2552" s="2">
        <v>47431720</v>
      </c>
      <c r="AF2552" s="2" t="s">
        <v>2151</v>
      </c>
      <c r="AG2552" s="48">
        <v>645120</v>
      </c>
      <c r="AH2552" s="50">
        <v>1.3788563392082348E-2</v>
      </c>
      <c r="AI2552" s="1">
        <v>1</v>
      </c>
    </row>
    <row r="2553" spans="1:35" x14ac:dyDescent="0.35">
      <c r="A2553" s="1" t="s">
        <v>21</v>
      </c>
      <c r="B2553" s="1">
        <v>1</v>
      </c>
      <c r="C2553" s="1" t="s">
        <v>248</v>
      </c>
      <c r="D2553" s="1" t="s">
        <v>249</v>
      </c>
      <c r="E2553" s="1" t="s">
        <v>250</v>
      </c>
      <c r="F2553" s="1" t="s">
        <v>25</v>
      </c>
      <c r="G2553" s="1">
        <v>13</v>
      </c>
      <c r="H2553" s="1" t="s">
        <v>88</v>
      </c>
      <c r="I2553" s="1" t="s">
        <v>89</v>
      </c>
      <c r="J2553" s="2">
        <v>18276848.199999999</v>
      </c>
      <c r="K2553" s="2">
        <v>19100100</v>
      </c>
      <c r="L2553" s="2">
        <v>9550050</v>
      </c>
      <c r="M2553" s="2">
        <v>31619218.469999999</v>
      </c>
      <c r="N2553" s="2">
        <v>22069168.469999999</v>
      </c>
      <c r="O2553" s="2">
        <v>231.08955942639</v>
      </c>
      <c r="P2553" s="3" t="s">
        <v>28</v>
      </c>
      <c r="Q2553" s="3" t="s">
        <v>29</v>
      </c>
      <c r="R2553" s="1" t="s">
        <v>30</v>
      </c>
      <c r="S2553" s="1" t="s">
        <v>31</v>
      </c>
      <c r="T2553" s="1" t="s">
        <v>30</v>
      </c>
      <c r="U2553" s="1" t="s">
        <v>32</v>
      </c>
      <c r="V2553" s="1" t="s">
        <v>33</v>
      </c>
      <c r="W2553" s="1" t="s">
        <v>32</v>
      </c>
      <c r="X2553" s="1" t="s">
        <v>34</v>
      </c>
      <c r="Y2553" s="1">
        <v>1</v>
      </c>
      <c r="Z2553" s="1">
        <v>1</v>
      </c>
      <c r="AA2553" s="1" t="s">
        <v>2127</v>
      </c>
      <c r="AB2553" s="1" t="s">
        <v>2140</v>
      </c>
      <c r="AC2553" s="1" t="s">
        <v>2143</v>
      </c>
      <c r="AE2553" s="2">
        <v>38022650.25</v>
      </c>
      <c r="AF2553" s="2" t="s">
        <v>2151</v>
      </c>
      <c r="AG2553" s="48">
        <v>18922550.25</v>
      </c>
      <c r="AH2553" s="50">
        <v>0.99070425023952757</v>
      </c>
      <c r="AI2553" s="1">
        <v>1</v>
      </c>
    </row>
    <row r="2554" spans="1:35" x14ac:dyDescent="0.35">
      <c r="A2554" s="1" t="s">
        <v>21</v>
      </c>
      <c r="B2554" s="1">
        <v>1</v>
      </c>
      <c r="C2554" s="1" t="s">
        <v>248</v>
      </c>
      <c r="D2554" s="1" t="s">
        <v>251</v>
      </c>
      <c r="E2554" s="1" t="s">
        <v>252</v>
      </c>
      <c r="F2554" s="1" t="s">
        <v>56</v>
      </c>
      <c r="G2554" s="1">
        <v>13</v>
      </c>
      <c r="H2554" s="1" t="s">
        <v>88</v>
      </c>
      <c r="I2554" s="1" t="s">
        <v>89</v>
      </c>
      <c r="J2554" s="2">
        <v>86397310.810000002</v>
      </c>
      <c r="K2554" s="2">
        <v>93721000</v>
      </c>
      <c r="L2554" s="2">
        <v>46860500</v>
      </c>
      <c r="M2554" s="2">
        <v>61848140.149999999</v>
      </c>
      <c r="N2554" s="2">
        <v>14987640.15</v>
      </c>
      <c r="O2554" s="2">
        <v>31.983525890675502</v>
      </c>
      <c r="P2554" s="3" t="s">
        <v>28</v>
      </c>
      <c r="Q2554" s="3" t="s">
        <v>29</v>
      </c>
      <c r="R2554" s="1" t="s">
        <v>30</v>
      </c>
      <c r="S2554" s="1" t="s">
        <v>31</v>
      </c>
      <c r="T2554" s="1" t="s">
        <v>30</v>
      </c>
      <c r="U2554" s="1" t="s">
        <v>32</v>
      </c>
      <c r="V2554" s="1" t="s">
        <v>33</v>
      </c>
      <c r="W2554" s="1" t="s">
        <v>32</v>
      </c>
      <c r="X2554" s="1" t="s">
        <v>34</v>
      </c>
      <c r="Y2554" s="1">
        <v>1</v>
      </c>
      <c r="Z2554" s="1">
        <v>1</v>
      </c>
      <c r="AA2554" s="1" t="s">
        <v>2128</v>
      </c>
      <c r="AB2554" s="1" t="s">
        <v>2140</v>
      </c>
      <c r="AC2554" s="1" t="s">
        <v>2144</v>
      </c>
      <c r="AE2554" s="2">
        <v>112374587</v>
      </c>
      <c r="AF2554" s="2" t="s">
        <v>2151</v>
      </c>
      <c r="AG2554" s="48">
        <v>18653587</v>
      </c>
      <c r="AH2554" s="50">
        <v>0.19903316225819187</v>
      </c>
      <c r="AI2554" s="1">
        <v>1</v>
      </c>
    </row>
    <row r="2555" spans="1:35" x14ac:dyDescent="0.35">
      <c r="A2555" s="1" t="s">
        <v>21</v>
      </c>
      <c r="B2555" s="1">
        <v>1</v>
      </c>
      <c r="C2555" s="1" t="s">
        <v>248</v>
      </c>
      <c r="D2555" s="1" t="s">
        <v>255</v>
      </c>
      <c r="E2555" s="1" t="s">
        <v>256</v>
      </c>
      <c r="F2555" s="1" t="s">
        <v>25</v>
      </c>
      <c r="G2555" s="1">
        <v>13</v>
      </c>
      <c r="H2555" s="1" t="s">
        <v>88</v>
      </c>
      <c r="I2555" s="1" t="s">
        <v>89</v>
      </c>
      <c r="J2555" s="2">
        <v>9601999.1400000006</v>
      </c>
      <c r="K2555" s="2">
        <v>13590000</v>
      </c>
      <c r="L2555" s="2">
        <v>6795000</v>
      </c>
      <c r="M2555" s="2">
        <v>4178040.82</v>
      </c>
      <c r="N2555" s="2">
        <v>-2616959.1800000002</v>
      </c>
      <c r="O2555" s="2">
        <v>-38.513012214863899</v>
      </c>
      <c r="P2555" s="3" t="s">
        <v>73</v>
      </c>
      <c r="Q2555" s="3" t="s">
        <v>29</v>
      </c>
      <c r="R2555" s="1" t="s">
        <v>30</v>
      </c>
      <c r="S2555" s="1" t="s">
        <v>31</v>
      </c>
      <c r="T2555" s="1" t="s">
        <v>30</v>
      </c>
      <c r="U2555" s="1" t="s">
        <v>32</v>
      </c>
      <c r="V2555" s="1" t="s">
        <v>33</v>
      </c>
      <c r="W2555" s="1" t="s">
        <v>32</v>
      </c>
      <c r="X2555" s="1" t="s">
        <v>34</v>
      </c>
      <c r="Y2555" s="1">
        <v>1</v>
      </c>
      <c r="Z2555" s="1">
        <v>1</v>
      </c>
      <c r="AA2555" s="1" t="s">
        <v>2127</v>
      </c>
      <c r="AB2555" s="1" t="s">
        <v>2140</v>
      </c>
      <c r="AC2555" s="1" t="s">
        <v>2141</v>
      </c>
      <c r="AE2555" s="2">
        <v>30590000</v>
      </c>
      <c r="AF2555" s="2" t="s">
        <v>2151</v>
      </c>
      <c r="AG2555" s="48">
        <v>17000000</v>
      </c>
      <c r="AH2555" s="50">
        <v>1.2509197939661516</v>
      </c>
      <c r="AI2555" s="1">
        <v>1</v>
      </c>
    </row>
    <row r="2556" spans="1:35" x14ac:dyDescent="0.35">
      <c r="A2556" s="1" t="s">
        <v>21</v>
      </c>
      <c r="B2556" s="1">
        <v>1</v>
      </c>
      <c r="C2556" s="1" t="s">
        <v>248</v>
      </c>
      <c r="D2556" s="1" t="s">
        <v>263</v>
      </c>
      <c r="E2556" s="1" t="s">
        <v>264</v>
      </c>
      <c r="F2556" s="1" t="s">
        <v>25</v>
      </c>
      <c r="G2556" s="1">
        <v>13</v>
      </c>
      <c r="H2556" s="1" t="s">
        <v>88</v>
      </c>
      <c r="I2556" s="1" t="s">
        <v>89</v>
      </c>
      <c r="J2556" s="2">
        <v>17764874.710000001</v>
      </c>
      <c r="K2556" s="2">
        <v>17785000</v>
      </c>
      <c r="L2556" s="2">
        <v>8892500</v>
      </c>
      <c r="M2556" s="2">
        <v>7451753.25</v>
      </c>
      <c r="N2556" s="2">
        <v>-1440746.75</v>
      </c>
      <c r="O2556" s="2">
        <v>-16.201818948552202</v>
      </c>
      <c r="P2556" s="3" t="s">
        <v>73</v>
      </c>
      <c r="Q2556" s="3" t="s">
        <v>29</v>
      </c>
      <c r="R2556" s="1" t="s">
        <v>30</v>
      </c>
      <c r="S2556" s="1" t="s">
        <v>31</v>
      </c>
      <c r="T2556" s="1" t="s">
        <v>30</v>
      </c>
      <c r="U2556" s="1" t="s">
        <v>32</v>
      </c>
      <c r="V2556" s="1" t="s">
        <v>33</v>
      </c>
      <c r="W2556" s="1" t="s">
        <v>32</v>
      </c>
      <c r="X2556" s="1" t="s">
        <v>34</v>
      </c>
      <c r="Y2556" s="1">
        <v>1</v>
      </c>
      <c r="Z2556" s="1">
        <v>1</v>
      </c>
      <c r="AA2556" s="1" t="s">
        <v>2129</v>
      </c>
      <c r="AB2556" s="1" t="s">
        <v>2140</v>
      </c>
      <c r="AC2556" s="1" t="s">
        <v>2123</v>
      </c>
      <c r="AE2556" s="2">
        <v>16567500</v>
      </c>
      <c r="AF2556" s="2" t="s">
        <v>2152</v>
      </c>
      <c r="AG2556" s="48">
        <v>-1217500</v>
      </c>
      <c r="AH2556" s="50">
        <v>-6.8456564520663482E-2</v>
      </c>
      <c r="AI2556" s="1">
        <v>1</v>
      </c>
    </row>
    <row r="2557" spans="1:35" x14ac:dyDescent="0.35">
      <c r="A2557" s="1" t="s">
        <v>21</v>
      </c>
      <c r="B2557" s="1">
        <v>1</v>
      </c>
      <c r="C2557" s="1" t="s">
        <v>248</v>
      </c>
      <c r="D2557" s="1" t="s">
        <v>257</v>
      </c>
      <c r="E2557" s="1" t="s">
        <v>258</v>
      </c>
      <c r="F2557" s="1" t="s">
        <v>25</v>
      </c>
      <c r="G2557" s="1">
        <v>13</v>
      </c>
      <c r="H2557" s="1" t="s">
        <v>88</v>
      </c>
      <c r="I2557" s="1" t="s">
        <v>89</v>
      </c>
      <c r="J2557" s="2">
        <v>13044466.98</v>
      </c>
      <c r="K2557" s="2">
        <v>23619725.219999999</v>
      </c>
      <c r="L2557" s="2">
        <v>11809862.609999999</v>
      </c>
      <c r="M2557" s="2">
        <v>5370975.5599999996</v>
      </c>
      <c r="N2557" s="2">
        <v>-6438887.0499999998</v>
      </c>
      <c r="O2557" s="2">
        <v>-54.5212697440517</v>
      </c>
      <c r="P2557" s="3" t="s">
        <v>73</v>
      </c>
      <c r="Q2557" s="3" t="s">
        <v>29</v>
      </c>
      <c r="R2557" s="1" t="s">
        <v>30</v>
      </c>
      <c r="S2557" s="1" t="s">
        <v>31</v>
      </c>
      <c r="T2557" s="1" t="s">
        <v>30</v>
      </c>
      <c r="U2557" s="1" t="s">
        <v>32</v>
      </c>
      <c r="V2557" s="1" t="s">
        <v>33</v>
      </c>
      <c r="W2557" s="1" t="s">
        <v>32</v>
      </c>
      <c r="X2557" s="1" t="s">
        <v>34</v>
      </c>
      <c r="Y2557" s="1">
        <v>1</v>
      </c>
      <c r="Z2557" s="1">
        <v>1</v>
      </c>
      <c r="AA2557" s="1" t="s">
        <v>2127</v>
      </c>
      <c r="AB2557" s="1" t="s">
        <v>2140</v>
      </c>
      <c r="AC2557" s="1" t="s">
        <v>2142</v>
      </c>
      <c r="AE2557" s="2">
        <v>10741951.120000001</v>
      </c>
      <c r="AF2557" s="2" t="s">
        <v>2152</v>
      </c>
      <c r="AG2557" s="48">
        <v>-12877774.099999998</v>
      </c>
      <c r="AH2557" s="50">
        <v>-0.54521269744051659</v>
      </c>
      <c r="AI2557" s="1">
        <v>1</v>
      </c>
    </row>
    <row r="2558" spans="1:35" x14ac:dyDescent="0.35">
      <c r="A2558" s="1" t="s">
        <v>21</v>
      </c>
      <c r="B2558" s="1">
        <v>1</v>
      </c>
      <c r="C2558" s="1" t="s">
        <v>248</v>
      </c>
      <c r="D2558" s="1" t="s">
        <v>253</v>
      </c>
      <c r="E2558" s="1" t="s">
        <v>254</v>
      </c>
      <c r="F2558" s="1" t="s">
        <v>25</v>
      </c>
      <c r="G2558" s="1">
        <v>13</v>
      </c>
      <c r="H2558" s="1" t="s">
        <v>88</v>
      </c>
      <c r="I2558" s="1" t="s">
        <v>89</v>
      </c>
      <c r="J2558" s="2">
        <v>8103388.6100000003</v>
      </c>
      <c r="K2558" s="2">
        <v>12047492.5</v>
      </c>
      <c r="L2558" s="2">
        <v>6023746.25</v>
      </c>
      <c r="M2558" s="2">
        <v>4127975.92</v>
      </c>
      <c r="N2558" s="2">
        <v>-1895770.33</v>
      </c>
      <c r="O2558" s="2">
        <v>-31.4716166870409</v>
      </c>
      <c r="P2558" s="3" t="s">
        <v>73</v>
      </c>
      <c r="Q2558" s="3" t="s">
        <v>29</v>
      </c>
      <c r="R2558" s="1" t="s">
        <v>30</v>
      </c>
      <c r="S2558" s="1" t="s">
        <v>31</v>
      </c>
      <c r="T2558" s="1" t="s">
        <v>30</v>
      </c>
      <c r="U2558" s="1" t="s">
        <v>32</v>
      </c>
      <c r="V2558" s="1" t="s">
        <v>33</v>
      </c>
      <c r="W2558" s="1" t="s">
        <v>32</v>
      </c>
      <c r="X2558" s="1" t="s">
        <v>34</v>
      </c>
      <c r="Y2558" s="1">
        <v>1</v>
      </c>
      <c r="Z2558" s="1">
        <v>1</v>
      </c>
      <c r="AA2558" s="1" t="s">
        <v>2128</v>
      </c>
      <c r="AB2558" s="1" t="s">
        <v>2140</v>
      </c>
      <c r="AC2558" s="1" t="s">
        <v>2141</v>
      </c>
      <c r="AE2558" s="2">
        <v>6399145</v>
      </c>
      <c r="AF2558" s="2" t="s">
        <v>2152</v>
      </c>
      <c r="AG2558" s="48">
        <v>-5648347.5</v>
      </c>
      <c r="AH2558" s="50">
        <v>-0.46884009265828552</v>
      </c>
      <c r="AI2558" s="1">
        <v>1</v>
      </c>
    </row>
    <row r="2559" spans="1:35" x14ac:dyDescent="0.35">
      <c r="A2559" s="1" t="s">
        <v>21</v>
      </c>
      <c r="B2559" s="1">
        <v>1</v>
      </c>
      <c r="C2559" s="1" t="s">
        <v>248</v>
      </c>
      <c r="D2559" s="1" t="s">
        <v>261</v>
      </c>
      <c r="E2559" s="1" t="s">
        <v>262</v>
      </c>
      <c r="F2559" s="1" t="s">
        <v>25</v>
      </c>
      <c r="G2559" s="1">
        <v>13</v>
      </c>
      <c r="H2559" s="1" t="s">
        <v>88</v>
      </c>
      <c r="I2559" s="1" t="s">
        <v>89</v>
      </c>
      <c r="J2559" s="2">
        <v>13057512.07</v>
      </c>
      <c r="K2559" s="2">
        <v>20898859.800000001</v>
      </c>
      <c r="L2559" s="2">
        <v>10449429.9</v>
      </c>
      <c r="M2559" s="2">
        <v>7106721.6399999997</v>
      </c>
      <c r="N2559" s="2">
        <v>-3342708.26</v>
      </c>
      <c r="O2559" s="2">
        <v>-31.989384033285901</v>
      </c>
      <c r="P2559" s="3" t="s">
        <v>73</v>
      </c>
      <c r="Q2559" s="3" t="s">
        <v>29</v>
      </c>
      <c r="R2559" s="1" t="s">
        <v>30</v>
      </c>
      <c r="S2559" s="1" t="s">
        <v>31</v>
      </c>
      <c r="T2559" s="1" t="s">
        <v>30</v>
      </c>
      <c r="U2559" s="1" t="s">
        <v>32</v>
      </c>
      <c r="V2559" s="1" t="s">
        <v>33</v>
      </c>
      <c r="W2559" s="1" t="s">
        <v>32</v>
      </c>
      <c r="X2559" s="1" t="s">
        <v>34</v>
      </c>
      <c r="Y2559" s="1">
        <v>1</v>
      </c>
      <c r="Z2559" s="1">
        <v>1</v>
      </c>
      <c r="AA2559" s="1" t="s">
        <v>2128</v>
      </c>
      <c r="AB2559" s="1" t="s">
        <v>2140</v>
      </c>
      <c r="AC2559" s="1" t="s">
        <v>2141</v>
      </c>
      <c r="AE2559" s="2">
        <v>15649280.129999999</v>
      </c>
      <c r="AF2559" s="2" t="s">
        <v>2152</v>
      </c>
      <c r="AG2559" s="48">
        <v>-5249579.6700000018</v>
      </c>
      <c r="AH2559" s="50">
        <v>-0.25118976442915808</v>
      </c>
      <c r="AI2559" s="1">
        <v>1</v>
      </c>
    </row>
    <row r="2560" spans="1:35" x14ac:dyDescent="0.35">
      <c r="A2560" s="1" t="s">
        <v>21</v>
      </c>
      <c r="B2560" s="1">
        <v>1</v>
      </c>
      <c r="C2560" s="1" t="s">
        <v>248</v>
      </c>
      <c r="D2560" s="1" t="s">
        <v>259</v>
      </c>
      <c r="E2560" s="1" t="s">
        <v>260</v>
      </c>
      <c r="F2560" s="1" t="s">
        <v>25</v>
      </c>
      <c r="G2560" s="1">
        <v>13</v>
      </c>
      <c r="H2560" s="1" t="s">
        <v>88</v>
      </c>
      <c r="I2560" s="1" t="s">
        <v>89</v>
      </c>
      <c r="J2560" s="2">
        <v>13026619.039999999</v>
      </c>
      <c r="K2560" s="2">
        <v>10700535.6</v>
      </c>
      <c r="L2560" s="2">
        <v>5350267.8</v>
      </c>
      <c r="M2560" s="2">
        <v>3917705.83</v>
      </c>
      <c r="N2560" s="2">
        <v>-1432561.97</v>
      </c>
      <c r="O2560" s="2">
        <v>-26.7755189749567</v>
      </c>
      <c r="P2560" s="3" t="s">
        <v>73</v>
      </c>
      <c r="Q2560" s="3" t="s">
        <v>29</v>
      </c>
      <c r="R2560" s="1" t="s">
        <v>30</v>
      </c>
      <c r="S2560" s="1" t="s">
        <v>31</v>
      </c>
      <c r="T2560" s="1" t="s">
        <v>30</v>
      </c>
      <c r="U2560" s="1" t="s">
        <v>32</v>
      </c>
      <c r="V2560" s="1" t="s">
        <v>33</v>
      </c>
      <c r="W2560" s="1" t="s">
        <v>32</v>
      </c>
      <c r="X2560" s="1" t="s">
        <v>34</v>
      </c>
      <c r="Y2560" s="1">
        <v>1</v>
      </c>
      <c r="Z2560" s="1">
        <v>1</v>
      </c>
      <c r="AA2560" s="1" t="s">
        <v>2121</v>
      </c>
      <c r="AB2560" s="1" t="s">
        <v>2140</v>
      </c>
      <c r="AC2560" s="1" t="s">
        <v>2141</v>
      </c>
      <c r="AE2560" s="2">
        <v>9429590.2199999988</v>
      </c>
      <c r="AF2560" s="2" t="s">
        <v>2152</v>
      </c>
      <c r="AG2560" s="48">
        <v>-1270945.3800000008</v>
      </c>
      <c r="AH2560" s="50">
        <v>-0.11877399669601593</v>
      </c>
      <c r="AI2560" s="1">
        <v>1</v>
      </c>
    </row>
    <row r="2561" spans="1:35" x14ac:dyDescent="0.35">
      <c r="A2561" s="1" t="s">
        <v>21</v>
      </c>
      <c r="B2561" s="1">
        <v>1</v>
      </c>
      <c r="C2561" s="1" t="s">
        <v>248</v>
      </c>
      <c r="D2561" s="1" t="s">
        <v>249</v>
      </c>
      <c r="E2561" s="1" t="s">
        <v>250</v>
      </c>
      <c r="F2561" s="1" t="s">
        <v>25</v>
      </c>
      <c r="G2561" s="1">
        <v>14</v>
      </c>
      <c r="H2561" s="1" t="s">
        <v>90</v>
      </c>
      <c r="I2561" s="1" t="s">
        <v>91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3" t="s">
        <v>28</v>
      </c>
      <c r="Q2561" s="3" t="s">
        <v>29</v>
      </c>
      <c r="R2561" s="1" t="s">
        <v>30</v>
      </c>
      <c r="S2561" s="1" t="s">
        <v>31</v>
      </c>
      <c r="T2561" s="1" t="s">
        <v>30</v>
      </c>
      <c r="U2561" s="1" t="s">
        <v>32</v>
      </c>
      <c r="V2561" s="1" t="s">
        <v>33</v>
      </c>
      <c r="W2561" s="1" t="s">
        <v>32</v>
      </c>
      <c r="X2561" s="1" t="s">
        <v>34</v>
      </c>
      <c r="Y2561" s="1">
        <v>1</v>
      </c>
      <c r="Z2561" s="1">
        <v>0</v>
      </c>
      <c r="AA2561" s="1" t="s">
        <v>2127</v>
      </c>
      <c r="AB2561" s="1" t="s">
        <v>2126</v>
      </c>
      <c r="AC2561" s="1" t="s">
        <v>2126</v>
      </c>
      <c r="AE2561" s="2">
        <v>0</v>
      </c>
      <c r="AF2561" s="2" t="s">
        <v>2153</v>
      </c>
      <c r="AG2561" s="48">
        <v>0</v>
      </c>
      <c r="AH2561" s="50" t="e">
        <v>#DIV/0!</v>
      </c>
      <c r="AI2561" s="1">
        <v>0</v>
      </c>
    </row>
    <row r="2562" spans="1:35" x14ac:dyDescent="0.35">
      <c r="A2562" s="1" t="s">
        <v>21</v>
      </c>
      <c r="B2562" s="1">
        <v>1</v>
      </c>
      <c r="C2562" s="1" t="s">
        <v>248</v>
      </c>
      <c r="D2562" s="1" t="s">
        <v>251</v>
      </c>
      <c r="E2562" s="1" t="s">
        <v>252</v>
      </c>
      <c r="F2562" s="1" t="s">
        <v>56</v>
      </c>
      <c r="G2562" s="1">
        <v>14</v>
      </c>
      <c r="H2562" s="1" t="s">
        <v>90</v>
      </c>
      <c r="I2562" s="1" t="s">
        <v>91</v>
      </c>
      <c r="J2562" s="2">
        <v>1350783569.6099999</v>
      </c>
      <c r="K2562" s="2">
        <v>1390000000</v>
      </c>
      <c r="L2562" s="2">
        <v>695000000</v>
      </c>
      <c r="M2562" s="2">
        <v>715267236.40999997</v>
      </c>
      <c r="N2562" s="2">
        <v>20267236.41</v>
      </c>
      <c r="O2562" s="2">
        <v>2.9161491237410102</v>
      </c>
      <c r="P2562" s="3" t="s">
        <v>28</v>
      </c>
      <c r="Q2562" s="3" t="s">
        <v>29</v>
      </c>
      <c r="R2562" s="1" t="s">
        <v>30</v>
      </c>
      <c r="S2562" s="1" t="s">
        <v>31</v>
      </c>
      <c r="T2562" s="1" t="s">
        <v>30</v>
      </c>
      <c r="U2562" s="1" t="s">
        <v>32</v>
      </c>
      <c r="V2562" s="1" t="s">
        <v>33</v>
      </c>
      <c r="W2562" s="1" t="s">
        <v>32</v>
      </c>
      <c r="X2562" s="1" t="s">
        <v>34</v>
      </c>
      <c r="Y2562" s="1">
        <v>1</v>
      </c>
      <c r="Z2562" s="1">
        <v>0</v>
      </c>
      <c r="AA2562" s="1" t="s">
        <v>2128</v>
      </c>
      <c r="AB2562" s="1" t="s">
        <v>2126</v>
      </c>
      <c r="AC2562" s="1" t="s">
        <v>2126</v>
      </c>
      <c r="AE2562" s="2">
        <v>1434000000</v>
      </c>
      <c r="AF2562" s="2" t="s">
        <v>2151</v>
      </c>
      <c r="AG2562" s="48">
        <v>44000000</v>
      </c>
      <c r="AH2562" s="50">
        <v>3.1654676258992806E-2</v>
      </c>
      <c r="AI2562" s="1">
        <v>0</v>
      </c>
    </row>
    <row r="2563" spans="1:35" x14ac:dyDescent="0.35">
      <c r="A2563" s="1" t="s">
        <v>21</v>
      </c>
      <c r="B2563" s="1">
        <v>1</v>
      </c>
      <c r="C2563" s="1" t="s">
        <v>248</v>
      </c>
      <c r="D2563" s="1" t="s">
        <v>257</v>
      </c>
      <c r="E2563" s="1" t="s">
        <v>258</v>
      </c>
      <c r="F2563" s="1" t="s">
        <v>25</v>
      </c>
      <c r="G2563" s="1">
        <v>14</v>
      </c>
      <c r="H2563" s="1" t="s">
        <v>90</v>
      </c>
      <c r="I2563" s="1" t="s">
        <v>91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3" t="s">
        <v>28</v>
      </c>
      <c r="Q2563" s="3" t="s">
        <v>29</v>
      </c>
      <c r="R2563" s="1" t="s">
        <v>30</v>
      </c>
      <c r="S2563" s="1" t="s">
        <v>31</v>
      </c>
      <c r="T2563" s="1" t="s">
        <v>30</v>
      </c>
      <c r="U2563" s="1" t="s">
        <v>32</v>
      </c>
      <c r="V2563" s="1" t="s">
        <v>33</v>
      </c>
      <c r="W2563" s="1" t="s">
        <v>32</v>
      </c>
      <c r="X2563" s="1" t="s">
        <v>34</v>
      </c>
      <c r="Y2563" s="1">
        <v>1</v>
      </c>
      <c r="Z2563" s="1">
        <v>0</v>
      </c>
      <c r="AA2563" s="1" t="s">
        <v>2127</v>
      </c>
      <c r="AB2563" s="1" t="s">
        <v>2126</v>
      </c>
      <c r="AC2563" s="1" t="s">
        <v>2126</v>
      </c>
      <c r="AE2563" s="2">
        <v>0</v>
      </c>
      <c r="AF2563" s="2" t="s">
        <v>2153</v>
      </c>
      <c r="AG2563" s="48">
        <v>0</v>
      </c>
      <c r="AH2563" s="50" t="e">
        <v>#DIV/0!</v>
      </c>
      <c r="AI2563" s="1">
        <v>0</v>
      </c>
    </row>
    <row r="2564" spans="1:35" x14ac:dyDescent="0.35">
      <c r="A2564" s="1" t="s">
        <v>21</v>
      </c>
      <c r="B2564" s="1">
        <v>1</v>
      </c>
      <c r="C2564" s="1" t="s">
        <v>248</v>
      </c>
      <c r="D2564" s="1" t="s">
        <v>259</v>
      </c>
      <c r="E2564" s="1" t="s">
        <v>260</v>
      </c>
      <c r="F2564" s="1" t="s">
        <v>25</v>
      </c>
      <c r="G2564" s="1">
        <v>14</v>
      </c>
      <c r="H2564" s="1" t="s">
        <v>90</v>
      </c>
      <c r="I2564" s="1" t="s">
        <v>91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3" t="s">
        <v>28</v>
      </c>
      <c r="Q2564" s="3" t="s">
        <v>29</v>
      </c>
      <c r="R2564" s="1" t="s">
        <v>30</v>
      </c>
      <c r="S2564" s="1" t="s">
        <v>31</v>
      </c>
      <c r="T2564" s="1" t="s">
        <v>30</v>
      </c>
      <c r="U2564" s="1" t="s">
        <v>32</v>
      </c>
      <c r="V2564" s="1" t="s">
        <v>33</v>
      </c>
      <c r="W2564" s="1" t="s">
        <v>32</v>
      </c>
      <c r="X2564" s="1" t="s">
        <v>34</v>
      </c>
      <c r="Y2564" s="1">
        <v>1</v>
      </c>
      <c r="Z2564" s="1">
        <v>0</v>
      </c>
      <c r="AA2564" s="1" t="s">
        <v>2121</v>
      </c>
      <c r="AB2564" s="1" t="s">
        <v>2126</v>
      </c>
      <c r="AC2564" s="1" t="s">
        <v>2126</v>
      </c>
      <c r="AE2564" s="2">
        <v>0</v>
      </c>
      <c r="AF2564" s="2" t="s">
        <v>2153</v>
      </c>
      <c r="AG2564" s="48">
        <v>0</v>
      </c>
      <c r="AH2564" s="50" t="e">
        <v>#DIV/0!</v>
      </c>
      <c r="AI2564" s="1">
        <v>0</v>
      </c>
    </row>
    <row r="2565" spans="1:35" x14ac:dyDescent="0.35">
      <c r="A2565" s="1" t="s">
        <v>21</v>
      </c>
      <c r="B2565" s="1">
        <v>1</v>
      </c>
      <c r="C2565" s="1" t="s">
        <v>248</v>
      </c>
      <c r="D2565" s="1" t="s">
        <v>263</v>
      </c>
      <c r="E2565" s="1" t="s">
        <v>264</v>
      </c>
      <c r="F2565" s="1" t="s">
        <v>25</v>
      </c>
      <c r="G2565" s="1">
        <v>14</v>
      </c>
      <c r="H2565" s="1" t="s">
        <v>90</v>
      </c>
      <c r="I2565" s="1" t="s">
        <v>91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3" t="s">
        <v>28</v>
      </c>
      <c r="Q2565" s="3" t="s">
        <v>29</v>
      </c>
      <c r="R2565" s="1" t="s">
        <v>30</v>
      </c>
      <c r="S2565" s="1" t="s">
        <v>31</v>
      </c>
      <c r="T2565" s="1" t="s">
        <v>30</v>
      </c>
      <c r="U2565" s="1" t="s">
        <v>32</v>
      </c>
      <c r="V2565" s="1" t="s">
        <v>33</v>
      </c>
      <c r="W2565" s="1" t="s">
        <v>32</v>
      </c>
      <c r="X2565" s="1" t="s">
        <v>34</v>
      </c>
      <c r="Y2565" s="1">
        <v>1</v>
      </c>
      <c r="Z2565" s="1">
        <v>0</v>
      </c>
      <c r="AA2565" s="1" t="s">
        <v>2129</v>
      </c>
      <c r="AB2565" s="1" t="s">
        <v>2126</v>
      </c>
      <c r="AC2565" s="1" t="s">
        <v>2126</v>
      </c>
      <c r="AE2565" s="2">
        <v>0</v>
      </c>
      <c r="AF2565" s="2" t="s">
        <v>2153</v>
      </c>
      <c r="AG2565" s="48">
        <v>0</v>
      </c>
      <c r="AH2565" s="50" t="e">
        <v>#DIV/0!</v>
      </c>
      <c r="AI2565" s="1">
        <v>0</v>
      </c>
    </row>
    <row r="2566" spans="1:35" x14ac:dyDescent="0.35">
      <c r="A2566" s="1" t="s">
        <v>21</v>
      </c>
      <c r="B2566" s="1">
        <v>1</v>
      </c>
      <c r="C2566" s="1" t="s">
        <v>248</v>
      </c>
      <c r="D2566" s="1" t="s">
        <v>261</v>
      </c>
      <c r="E2566" s="1" t="s">
        <v>262</v>
      </c>
      <c r="F2566" s="1" t="s">
        <v>25</v>
      </c>
      <c r="G2566" s="1">
        <v>14</v>
      </c>
      <c r="H2566" s="1" t="s">
        <v>90</v>
      </c>
      <c r="I2566" s="1" t="s">
        <v>91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3" t="s">
        <v>28</v>
      </c>
      <c r="Q2566" s="3" t="s">
        <v>29</v>
      </c>
      <c r="R2566" s="1" t="s">
        <v>30</v>
      </c>
      <c r="S2566" s="1" t="s">
        <v>31</v>
      </c>
      <c r="T2566" s="1" t="s">
        <v>30</v>
      </c>
      <c r="U2566" s="1" t="s">
        <v>32</v>
      </c>
      <c r="V2566" s="1" t="s">
        <v>33</v>
      </c>
      <c r="W2566" s="1" t="s">
        <v>32</v>
      </c>
      <c r="X2566" s="1" t="s">
        <v>34</v>
      </c>
      <c r="Y2566" s="1">
        <v>1</v>
      </c>
      <c r="Z2566" s="1">
        <v>0</v>
      </c>
      <c r="AA2566" s="1" t="s">
        <v>2128</v>
      </c>
      <c r="AB2566" s="1" t="s">
        <v>2126</v>
      </c>
      <c r="AC2566" s="1" t="s">
        <v>2126</v>
      </c>
      <c r="AE2566" s="2">
        <v>0</v>
      </c>
      <c r="AF2566" s="2" t="s">
        <v>2153</v>
      </c>
      <c r="AG2566" s="48">
        <v>0</v>
      </c>
      <c r="AH2566" s="50" t="e">
        <v>#DIV/0!</v>
      </c>
      <c r="AI2566" s="1">
        <v>0</v>
      </c>
    </row>
    <row r="2567" spans="1:35" x14ac:dyDescent="0.35">
      <c r="A2567" s="1" t="s">
        <v>21</v>
      </c>
      <c r="B2567" s="1">
        <v>1</v>
      </c>
      <c r="C2567" s="1" t="s">
        <v>248</v>
      </c>
      <c r="D2567" s="1" t="s">
        <v>253</v>
      </c>
      <c r="E2567" s="1" t="s">
        <v>254</v>
      </c>
      <c r="F2567" s="1" t="s">
        <v>25</v>
      </c>
      <c r="G2567" s="1">
        <v>14</v>
      </c>
      <c r="H2567" s="1" t="s">
        <v>90</v>
      </c>
      <c r="I2567" s="1" t="s">
        <v>91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3" t="s">
        <v>28</v>
      </c>
      <c r="Q2567" s="3" t="s">
        <v>29</v>
      </c>
      <c r="R2567" s="1" t="s">
        <v>30</v>
      </c>
      <c r="S2567" s="1" t="s">
        <v>31</v>
      </c>
      <c r="T2567" s="1" t="s">
        <v>30</v>
      </c>
      <c r="U2567" s="1" t="s">
        <v>32</v>
      </c>
      <c r="V2567" s="1" t="s">
        <v>33</v>
      </c>
      <c r="W2567" s="1" t="s">
        <v>32</v>
      </c>
      <c r="X2567" s="1" t="s">
        <v>34</v>
      </c>
      <c r="Y2567" s="1">
        <v>1</v>
      </c>
      <c r="Z2567" s="1">
        <v>0</v>
      </c>
      <c r="AA2567" s="1" t="s">
        <v>2128</v>
      </c>
      <c r="AB2567" s="1" t="s">
        <v>2126</v>
      </c>
      <c r="AC2567" s="1" t="s">
        <v>2126</v>
      </c>
      <c r="AE2567" s="2">
        <v>0</v>
      </c>
      <c r="AF2567" s="2" t="s">
        <v>2153</v>
      </c>
      <c r="AG2567" s="48">
        <v>0</v>
      </c>
      <c r="AH2567" s="50" t="e">
        <v>#DIV/0!</v>
      </c>
      <c r="AI2567" s="1">
        <v>0</v>
      </c>
    </row>
    <row r="2568" spans="1:35" x14ac:dyDescent="0.35">
      <c r="A2568" s="1" t="s">
        <v>21</v>
      </c>
      <c r="B2568" s="1">
        <v>1</v>
      </c>
      <c r="C2568" s="1" t="s">
        <v>248</v>
      </c>
      <c r="D2568" s="1" t="s">
        <v>255</v>
      </c>
      <c r="E2568" s="1" t="s">
        <v>256</v>
      </c>
      <c r="F2568" s="1" t="s">
        <v>25</v>
      </c>
      <c r="G2568" s="1">
        <v>14</v>
      </c>
      <c r="H2568" s="1" t="s">
        <v>90</v>
      </c>
      <c r="I2568" s="1" t="s">
        <v>91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3" t="s">
        <v>28</v>
      </c>
      <c r="Q2568" s="3" t="s">
        <v>29</v>
      </c>
      <c r="R2568" s="1" t="s">
        <v>30</v>
      </c>
      <c r="S2568" s="1" t="s">
        <v>31</v>
      </c>
      <c r="T2568" s="1" t="s">
        <v>30</v>
      </c>
      <c r="U2568" s="1" t="s">
        <v>32</v>
      </c>
      <c r="V2568" s="1" t="s">
        <v>33</v>
      </c>
      <c r="W2568" s="1" t="s">
        <v>32</v>
      </c>
      <c r="X2568" s="1" t="s">
        <v>34</v>
      </c>
      <c r="Y2568" s="1">
        <v>1</v>
      </c>
      <c r="Z2568" s="1">
        <v>0</v>
      </c>
      <c r="AA2568" s="1" t="s">
        <v>2127</v>
      </c>
      <c r="AB2568" s="1" t="s">
        <v>2126</v>
      </c>
      <c r="AC2568" s="1" t="s">
        <v>2126</v>
      </c>
      <c r="AE2568" s="2">
        <v>0</v>
      </c>
      <c r="AF2568" s="2" t="s">
        <v>2153</v>
      </c>
      <c r="AG2568" s="48">
        <v>0</v>
      </c>
      <c r="AH2568" s="50" t="e">
        <v>#DIV/0!</v>
      </c>
      <c r="AI2568" s="1">
        <v>0</v>
      </c>
    </row>
    <row r="2569" spans="1:35" x14ac:dyDescent="0.35">
      <c r="A2569" s="1" t="s">
        <v>21</v>
      </c>
      <c r="B2569" s="1">
        <v>1</v>
      </c>
      <c r="C2569" s="1" t="s">
        <v>248</v>
      </c>
      <c r="D2569" s="1" t="s">
        <v>249</v>
      </c>
      <c r="E2569" s="1" t="s">
        <v>250</v>
      </c>
      <c r="F2569" s="1" t="s">
        <v>25</v>
      </c>
      <c r="G2569" s="1">
        <v>15</v>
      </c>
      <c r="H2569" s="1" t="s">
        <v>92</v>
      </c>
      <c r="I2569" s="1" t="s">
        <v>93</v>
      </c>
      <c r="J2569" s="2">
        <v>4208344.33</v>
      </c>
      <c r="K2569" s="2">
        <v>1734900</v>
      </c>
      <c r="L2569" s="2">
        <v>867450</v>
      </c>
      <c r="M2569" s="2">
        <v>1132306</v>
      </c>
      <c r="N2569" s="2">
        <v>264856</v>
      </c>
      <c r="O2569" s="2">
        <v>30.5327108190674</v>
      </c>
      <c r="P2569" s="3" t="s">
        <v>28</v>
      </c>
      <c r="Q2569" s="3" t="s">
        <v>29</v>
      </c>
      <c r="R2569" s="1" t="s">
        <v>30</v>
      </c>
      <c r="S2569" s="1" t="s">
        <v>31</v>
      </c>
      <c r="T2569" s="1" t="s">
        <v>30</v>
      </c>
      <c r="U2569" s="1" t="s">
        <v>32</v>
      </c>
      <c r="V2569" s="1" t="s">
        <v>33</v>
      </c>
      <c r="W2569" s="1" t="s">
        <v>32</v>
      </c>
      <c r="X2569" s="1" t="s">
        <v>34</v>
      </c>
      <c r="Y2569" s="1">
        <v>1</v>
      </c>
      <c r="Z2569" s="1">
        <v>0</v>
      </c>
      <c r="AA2569" s="1" t="s">
        <v>2127</v>
      </c>
      <c r="AB2569" s="1" t="s">
        <v>2140</v>
      </c>
      <c r="AC2569" s="1" t="s">
        <v>2144</v>
      </c>
      <c r="AE2569" s="2">
        <v>1950847.38</v>
      </c>
      <c r="AF2569" s="2" t="s">
        <v>2151</v>
      </c>
      <c r="AG2569" s="48">
        <v>215947.37999999989</v>
      </c>
      <c r="AH2569" s="50">
        <v>0.12447252291198334</v>
      </c>
      <c r="AI2569" s="1">
        <v>0</v>
      </c>
    </row>
    <row r="2570" spans="1:35" x14ac:dyDescent="0.35">
      <c r="A2570" s="1" t="s">
        <v>21</v>
      </c>
      <c r="B2570" s="1">
        <v>1</v>
      </c>
      <c r="C2570" s="1" t="s">
        <v>248</v>
      </c>
      <c r="D2570" s="1" t="s">
        <v>251</v>
      </c>
      <c r="E2570" s="1" t="s">
        <v>252</v>
      </c>
      <c r="F2570" s="1" t="s">
        <v>56</v>
      </c>
      <c r="G2570" s="1">
        <v>15</v>
      </c>
      <c r="H2570" s="1" t="s">
        <v>92</v>
      </c>
      <c r="I2570" s="1" t="s">
        <v>93</v>
      </c>
      <c r="J2570" s="2">
        <v>19328144.82</v>
      </c>
      <c r="K2570" s="2">
        <v>75000000</v>
      </c>
      <c r="L2570" s="2">
        <v>37500000</v>
      </c>
      <c r="M2570" s="2">
        <v>61667419.490000002</v>
      </c>
      <c r="N2570" s="2">
        <v>24167419.489999998</v>
      </c>
      <c r="O2570" s="2">
        <v>64.446451973333296</v>
      </c>
      <c r="P2570" s="3" t="s">
        <v>28</v>
      </c>
      <c r="Q2570" s="3" t="s">
        <v>29</v>
      </c>
      <c r="R2570" s="1" t="s">
        <v>30</v>
      </c>
      <c r="S2570" s="1" t="s">
        <v>31</v>
      </c>
      <c r="T2570" s="1" t="s">
        <v>30</v>
      </c>
      <c r="U2570" s="1" t="s">
        <v>32</v>
      </c>
      <c r="V2570" s="1" t="s">
        <v>33</v>
      </c>
      <c r="W2570" s="1" t="s">
        <v>32</v>
      </c>
      <c r="X2570" s="1" t="s">
        <v>34</v>
      </c>
      <c r="Y2570" s="1">
        <v>1</v>
      </c>
      <c r="Z2570" s="1">
        <v>0</v>
      </c>
      <c r="AA2570" s="1" t="s">
        <v>2128</v>
      </c>
      <c r="AB2570" s="1" t="s">
        <v>2140</v>
      </c>
      <c r="AC2570" s="1" t="s">
        <v>2145</v>
      </c>
      <c r="AE2570" s="2">
        <v>79195819.489999995</v>
      </c>
      <c r="AF2570" s="2" t="s">
        <v>2151</v>
      </c>
      <c r="AG2570" s="48">
        <v>4195819.4899999946</v>
      </c>
      <c r="AH2570" s="50">
        <v>5.5944259866666596E-2</v>
      </c>
      <c r="AI2570" s="1">
        <v>0</v>
      </c>
    </row>
    <row r="2571" spans="1:35" x14ac:dyDescent="0.35">
      <c r="A2571" s="1" t="s">
        <v>21</v>
      </c>
      <c r="B2571" s="1">
        <v>1</v>
      </c>
      <c r="C2571" s="1" t="s">
        <v>248</v>
      </c>
      <c r="D2571" s="1" t="s">
        <v>255</v>
      </c>
      <c r="E2571" s="1" t="s">
        <v>256</v>
      </c>
      <c r="F2571" s="1" t="s">
        <v>25</v>
      </c>
      <c r="G2571" s="1">
        <v>15</v>
      </c>
      <c r="H2571" s="1" t="s">
        <v>92</v>
      </c>
      <c r="I2571" s="1" t="s">
        <v>93</v>
      </c>
      <c r="J2571" s="2">
        <v>3216087.74</v>
      </c>
      <c r="K2571" s="2">
        <v>1900000</v>
      </c>
      <c r="L2571" s="2">
        <v>950000</v>
      </c>
      <c r="M2571" s="2">
        <v>655418.12</v>
      </c>
      <c r="N2571" s="2">
        <v>-294581.88</v>
      </c>
      <c r="O2571" s="2">
        <v>-31.008618947368401</v>
      </c>
      <c r="P2571" s="3" t="s">
        <v>73</v>
      </c>
      <c r="Q2571" s="3" t="s">
        <v>29</v>
      </c>
      <c r="R2571" s="1" t="s">
        <v>30</v>
      </c>
      <c r="S2571" s="1" t="s">
        <v>31</v>
      </c>
      <c r="T2571" s="1" t="s">
        <v>30</v>
      </c>
      <c r="U2571" s="1" t="s">
        <v>32</v>
      </c>
      <c r="V2571" s="1" t="s">
        <v>33</v>
      </c>
      <c r="W2571" s="1" t="s">
        <v>32</v>
      </c>
      <c r="X2571" s="1" t="s">
        <v>34</v>
      </c>
      <c r="Y2571" s="1">
        <v>1</v>
      </c>
      <c r="Z2571" s="1">
        <v>0</v>
      </c>
      <c r="AA2571" s="1" t="s">
        <v>2127</v>
      </c>
      <c r="AB2571" s="1" t="s">
        <v>2140</v>
      </c>
      <c r="AC2571" s="1" t="s">
        <v>2141</v>
      </c>
      <c r="AE2571" s="2">
        <v>1496418.12</v>
      </c>
      <c r="AF2571" s="2" t="s">
        <v>2152</v>
      </c>
      <c r="AG2571" s="48">
        <v>-403581.87999999989</v>
      </c>
      <c r="AH2571" s="50">
        <v>-0.21241151578947362</v>
      </c>
      <c r="AI2571" s="1">
        <v>0</v>
      </c>
    </row>
    <row r="2572" spans="1:35" x14ac:dyDescent="0.35">
      <c r="A2572" s="1" t="s">
        <v>21</v>
      </c>
      <c r="B2572" s="1">
        <v>1</v>
      </c>
      <c r="C2572" s="1" t="s">
        <v>248</v>
      </c>
      <c r="D2572" s="1" t="s">
        <v>253</v>
      </c>
      <c r="E2572" s="1" t="s">
        <v>254</v>
      </c>
      <c r="F2572" s="1" t="s">
        <v>25</v>
      </c>
      <c r="G2572" s="1">
        <v>15</v>
      </c>
      <c r="H2572" s="1" t="s">
        <v>92</v>
      </c>
      <c r="I2572" s="1" t="s">
        <v>93</v>
      </c>
      <c r="J2572" s="2">
        <v>1772248.71</v>
      </c>
      <c r="K2572" s="2">
        <v>290480</v>
      </c>
      <c r="L2572" s="2">
        <v>145240</v>
      </c>
      <c r="M2572" s="2">
        <v>267348.38</v>
      </c>
      <c r="N2572" s="2">
        <v>122108.38</v>
      </c>
      <c r="O2572" s="2">
        <v>84.073519691545002</v>
      </c>
      <c r="P2572" s="3" t="s">
        <v>28</v>
      </c>
      <c r="Q2572" s="3" t="s">
        <v>29</v>
      </c>
      <c r="R2572" s="1" t="s">
        <v>30</v>
      </c>
      <c r="S2572" s="1" t="s">
        <v>31</v>
      </c>
      <c r="T2572" s="1" t="s">
        <v>30</v>
      </c>
      <c r="U2572" s="1" t="s">
        <v>32</v>
      </c>
      <c r="V2572" s="1" t="s">
        <v>33</v>
      </c>
      <c r="W2572" s="1" t="s">
        <v>32</v>
      </c>
      <c r="X2572" s="1" t="s">
        <v>34</v>
      </c>
      <c r="Y2572" s="1">
        <v>1</v>
      </c>
      <c r="Z2572" s="1">
        <v>0</v>
      </c>
      <c r="AA2572" s="1" t="s">
        <v>2128</v>
      </c>
      <c r="AB2572" s="1" t="s">
        <v>2140</v>
      </c>
      <c r="AC2572" s="1" t="s">
        <v>2145</v>
      </c>
      <c r="AE2572" s="2">
        <v>2600348.38</v>
      </c>
      <c r="AF2572" s="2" t="s">
        <v>2151</v>
      </c>
      <c r="AG2572" s="48">
        <v>2309868.38</v>
      </c>
      <c r="AH2572" s="50">
        <v>7.9519016111264111</v>
      </c>
      <c r="AI2572" s="1">
        <v>0</v>
      </c>
    </row>
    <row r="2573" spans="1:35" x14ac:dyDescent="0.35">
      <c r="A2573" s="1" t="s">
        <v>21</v>
      </c>
      <c r="B2573" s="1">
        <v>1</v>
      </c>
      <c r="C2573" s="1" t="s">
        <v>248</v>
      </c>
      <c r="D2573" s="1" t="s">
        <v>263</v>
      </c>
      <c r="E2573" s="1" t="s">
        <v>264</v>
      </c>
      <c r="F2573" s="1" t="s">
        <v>25</v>
      </c>
      <c r="G2573" s="1">
        <v>15</v>
      </c>
      <c r="H2573" s="1" t="s">
        <v>92</v>
      </c>
      <c r="I2573" s="1" t="s">
        <v>93</v>
      </c>
      <c r="J2573" s="2">
        <v>4518595.88</v>
      </c>
      <c r="K2573" s="2">
        <v>2238060.71</v>
      </c>
      <c r="L2573" s="2">
        <v>1119030.355</v>
      </c>
      <c r="M2573" s="2">
        <v>1583350.75</v>
      </c>
      <c r="N2573" s="2">
        <v>464320.39500000002</v>
      </c>
      <c r="O2573" s="2">
        <v>41.493100962395303</v>
      </c>
      <c r="P2573" s="3" t="s">
        <v>28</v>
      </c>
      <c r="Q2573" s="3" t="s">
        <v>29</v>
      </c>
      <c r="R2573" s="1" t="s">
        <v>30</v>
      </c>
      <c r="S2573" s="1" t="s">
        <v>31</v>
      </c>
      <c r="T2573" s="1" t="s">
        <v>30</v>
      </c>
      <c r="U2573" s="1" t="s">
        <v>32</v>
      </c>
      <c r="V2573" s="1" t="s">
        <v>33</v>
      </c>
      <c r="W2573" s="1" t="s">
        <v>32</v>
      </c>
      <c r="X2573" s="1" t="s">
        <v>34</v>
      </c>
      <c r="Y2573" s="1">
        <v>1</v>
      </c>
      <c r="Z2573" s="1">
        <v>0</v>
      </c>
      <c r="AA2573" s="1" t="s">
        <v>2129</v>
      </c>
      <c r="AB2573" s="1" t="s">
        <v>2140</v>
      </c>
      <c r="AC2573" s="1" t="s">
        <v>2144</v>
      </c>
      <c r="AE2573" s="2">
        <v>4689950.75</v>
      </c>
      <c r="AF2573" s="2" t="s">
        <v>2151</v>
      </c>
      <c r="AG2573" s="48">
        <v>2451890.04</v>
      </c>
      <c r="AH2573" s="50">
        <v>1.0955422384408866</v>
      </c>
      <c r="AI2573" s="1">
        <v>0</v>
      </c>
    </row>
    <row r="2574" spans="1:35" x14ac:dyDescent="0.35">
      <c r="A2574" s="1" t="s">
        <v>21</v>
      </c>
      <c r="B2574" s="1">
        <v>1</v>
      </c>
      <c r="C2574" s="1" t="s">
        <v>248</v>
      </c>
      <c r="D2574" s="1" t="s">
        <v>261</v>
      </c>
      <c r="E2574" s="1" t="s">
        <v>262</v>
      </c>
      <c r="F2574" s="1" t="s">
        <v>25</v>
      </c>
      <c r="G2574" s="1">
        <v>15</v>
      </c>
      <c r="H2574" s="1" t="s">
        <v>92</v>
      </c>
      <c r="I2574" s="1" t="s">
        <v>93</v>
      </c>
      <c r="J2574" s="2">
        <v>3929507.01</v>
      </c>
      <c r="K2574" s="2">
        <v>1043082.51</v>
      </c>
      <c r="L2574" s="2">
        <v>521541.255</v>
      </c>
      <c r="M2574" s="2">
        <v>1003411</v>
      </c>
      <c r="N2574" s="2">
        <v>481869.745</v>
      </c>
      <c r="O2574" s="2">
        <v>92.393409031467698</v>
      </c>
      <c r="P2574" s="3" t="s">
        <v>28</v>
      </c>
      <c r="Q2574" s="3" t="s">
        <v>29</v>
      </c>
      <c r="R2574" s="1" t="s">
        <v>30</v>
      </c>
      <c r="S2574" s="1" t="s">
        <v>31</v>
      </c>
      <c r="T2574" s="1" t="s">
        <v>30</v>
      </c>
      <c r="U2574" s="1" t="s">
        <v>32</v>
      </c>
      <c r="V2574" s="1" t="s">
        <v>33</v>
      </c>
      <c r="W2574" s="1" t="s">
        <v>32</v>
      </c>
      <c r="X2574" s="1" t="s">
        <v>34</v>
      </c>
      <c r="Y2574" s="1">
        <v>1</v>
      </c>
      <c r="Z2574" s="1">
        <v>0</v>
      </c>
      <c r="AA2574" s="1" t="s">
        <v>2128</v>
      </c>
      <c r="AB2574" s="1" t="s">
        <v>2140</v>
      </c>
      <c r="AC2574" s="1" t="s">
        <v>2145</v>
      </c>
      <c r="AE2574" s="2">
        <v>2483411</v>
      </c>
      <c r="AF2574" s="2" t="s">
        <v>2151</v>
      </c>
      <c r="AG2574" s="48">
        <v>1440328.49</v>
      </c>
      <c r="AH2574" s="50">
        <v>1.3808385014527758</v>
      </c>
      <c r="AI2574" s="1">
        <v>0</v>
      </c>
    </row>
    <row r="2575" spans="1:35" x14ac:dyDescent="0.35">
      <c r="A2575" s="1" t="s">
        <v>21</v>
      </c>
      <c r="B2575" s="1">
        <v>1</v>
      </c>
      <c r="C2575" s="1" t="s">
        <v>248</v>
      </c>
      <c r="D2575" s="1" t="s">
        <v>257</v>
      </c>
      <c r="E2575" s="1" t="s">
        <v>258</v>
      </c>
      <c r="F2575" s="1" t="s">
        <v>25</v>
      </c>
      <c r="G2575" s="1">
        <v>15</v>
      </c>
      <c r="H2575" s="1" t="s">
        <v>92</v>
      </c>
      <c r="I2575" s="1" t="s">
        <v>93</v>
      </c>
      <c r="J2575" s="2">
        <v>1770417.01</v>
      </c>
      <c r="K2575" s="2">
        <v>4291345.72</v>
      </c>
      <c r="L2575" s="2">
        <v>2145672.86</v>
      </c>
      <c r="M2575" s="2">
        <v>1032400</v>
      </c>
      <c r="N2575" s="2">
        <v>-1113272.8600000001</v>
      </c>
      <c r="O2575" s="2">
        <v>-51.884557089471699</v>
      </c>
      <c r="P2575" s="3" t="s">
        <v>73</v>
      </c>
      <c r="Q2575" s="3" t="s">
        <v>29</v>
      </c>
      <c r="R2575" s="1" t="s">
        <v>30</v>
      </c>
      <c r="S2575" s="1" t="s">
        <v>31</v>
      </c>
      <c r="T2575" s="1" t="s">
        <v>30</v>
      </c>
      <c r="U2575" s="1" t="s">
        <v>32</v>
      </c>
      <c r="V2575" s="1" t="s">
        <v>33</v>
      </c>
      <c r="W2575" s="1" t="s">
        <v>32</v>
      </c>
      <c r="X2575" s="1" t="s">
        <v>34</v>
      </c>
      <c r="Y2575" s="1">
        <v>1</v>
      </c>
      <c r="Z2575" s="1">
        <v>0</v>
      </c>
      <c r="AA2575" s="1" t="s">
        <v>2127</v>
      </c>
      <c r="AB2575" s="1" t="s">
        <v>2140</v>
      </c>
      <c r="AC2575" s="1" t="s">
        <v>2142</v>
      </c>
      <c r="AE2575" s="2">
        <v>1678467.89</v>
      </c>
      <c r="AF2575" s="2" t="s">
        <v>2152</v>
      </c>
      <c r="AG2575" s="48">
        <v>-2612877.83</v>
      </c>
      <c r="AH2575" s="50">
        <v>-0.60887143578821246</v>
      </c>
      <c r="AI2575" s="1">
        <v>0</v>
      </c>
    </row>
    <row r="2576" spans="1:35" x14ac:dyDescent="0.35">
      <c r="A2576" s="1" t="s">
        <v>21</v>
      </c>
      <c r="B2576" s="1">
        <v>1</v>
      </c>
      <c r="C2576" s="1" t="s">
        <v>248</v>
      </c>
      <c r="D2576" s="1" t="s">
        <v>259</v>
      </c>
      <c r="E2576" s="1" t="s">
        <v>260</v>
      </c>
      <c r="F2576" s="1" t="s">
        <v>25</v>
      </c>
      <c r="G2576" s="1">
        <v>15</v>
      </c>
      <c r="H2576" s="1" t="s">
        <v>92</v>
      </c>
      <c r="I2576" s="1" t="s">
        <v>93</v>
      </c>
      <c r="J2576" s="2">
        <v>5107359.8</v>
      </c>
      <c r="K2576" s="2">
        <v>5400000</v>
      </c>
      <c r="L2576" s="2">
        <v>2700000</v>
      </c>
      <c r="M2576" s="2">
        <v>0</v>
      </c>
      <c r="N2576" s="2">
        <v>-2700000</v>
      </c>
      <c r="O2576" s="2">
        <v>-100</v>
      </c>
      <c r="P2576" s="3" t="s">
        <v>73</v>
      </c>
      <c r="Q2576" s="3" t="s">
        <v>29</v>
      </c>
      <c r="R2576" s="1" t="s">
        <v>30</v>
      </c>
      <c r="S2576" s="1" t="s">
        <v>31</v>
      </c>
      <c r="T2576" s="1" t="s">
        <v>30</v>
      </c>
      <c r="U2576" s="1" t="s">
        <v>32</v>
      </c>
      <c r="V2576" s="1" t="s">
        <v>33</v>
      </c>
      <c r="W2576" s="1" t="s">
        <v>32</v>
      </c>
      <c r="X2576" s="1" t="s">
        <v>34</v>
      </c>
      <c r="Y2576" s="1">
        <v>1</v>
      </c>
      <c r="Z2576" s="1">
        <v>0</v>
      </c>
      <c r="AA2576" s="1" t="s">
        <v>2121</v>
      </c>
      <c r="AB2576" s="1" t="s">
        <v>2140</v>
      </c>
      <c r="AC2576" s="1" t="s">
        <v>2142</v>
      </c>
      <c r="AE2576" s="2">
        <v>7035424.0800000001</v>
      </c>
      <c r="AF2576" s="2" t="s">
        <v>2151</v>
      </c>
      <c r="AG2576" s="48">
        <v>1635424.08</v>
      </c>
      <c r="AH2576" s="50">
        <v>0.30285631111111111</v>
      </c>
      <c r="AI2576" s="1">
        <v>0</v>
      </c>
    </row>
    <row r="2577" spans="1:35" x14ac:dyDescent="0.35">
      <c r="A2577" s="1" t="s">
        <v>21</v>
      </c>
      <c r="B2577" s="1">
        <v>1</v>
      </c>
      <c r="C2577" s="1" t="s">
        <v>248</v>
      </c>
      <c r="D2577" s="1" t="s">
        <v>249</v>
      </c>
      <c r="E2577" s="1" t="s">
        <v>250</v>
      </c>
      <c r="F2577" s="1" t="s">
        <v>25</v>
      </c>
      <c r="G2577" s="1">
        <v>16</v>
      </c>
      <c r="H2577" s="1" t="s">
        <v>94</v>
      </c>
      <c r="I2577" s="1" t="s">
        <v>33</v>
      </c>
      <c r="K2577" s="2">
        <v>166797511.25999999</v>
      </c>
      <c r="L2577" s="2">
        <v>83398755.629999995</v>
      </c>
      <c r="M2577" s="2">
        <v>120713877.09</v>
      </c>
      <c r="N2577" s="2">
        <v>37315121.460000001</v>
      </c>
      <c r="O2577" s="2">
        <v>44.743019458886401</v>
      </c>
      <c r="P2577" s="3" t="s">
        <v>28</v>
      </c>
      <c r="Q2577" s="3" t="s">
        <v>29</v>
      </c>
      <c r="R2577" s="1" t="s">
        <v>30</v>
      </c>
      <c r="S2577" s="1" t="s">
        <v>31</v>
      </c>
      <c r="T2577" s="1" t="s">
        <v>30</v>
      </c>
      <c r="Z2577" s="1">
        <v>2</v>
      </c>
      <c r="AA2577" s="1" t="s">
        <v>2127</v>
      </c>
      <c r="AB2577" s="1" t="s">
        <v>2140</v>
      </c>
      <c r="AC2577" s="1" t="s">
        <v>2144</v>
      </c>
      <c r="AE2577" s="2">
        <v>194825642.63</v>
      </c>
      <c r="AF2577" s="2" t="s">
        <v>2151</v>
      </c>
      <c r="AG2577" s="48">
        <v>28028131.370000005</v>
      </c>
      <c r="AH2577" s="50">
        <v>0.16803686792610725</v>
      </c>
      <c r="AI2577" s="1">
        <v>2</v>
      </c>
    </row>
    <row r="2578" spans="1:35" x14ac:dyDescent="0.35">
      <c r="A2578" s="1" t="s">
        <v>21</v>
      </c>
      <c r="B2578" s="1">
        <v>1</v>
      </c>
      <c r="C2578" s="1" t="s">
        <v>248</v>
      </c>
      <c r="D2578" s="1" t="s">
        <v>251</v>
      </c>
      <c r="E2578" s="1" t="s">
        <v>252</v>
      </c>
      <c r="F2578" s="1" t="s">
        <v>56</v>
      </c>
      <c r="G2578" s="1">
        <v>16</v>
      </c>
      <c r="H2578" s="1" t="s">
        <v>94</v>
      </c>
      <c r="I2578" s="1" t="s">
        <v>33</v>
      </c>
      <c r="K2578" s="2">
        <v>3146894830</v>
      </c>
      <c r="L2578" s="2">
        <v>1573447415</v>
      </c>
      <c r="M2578" s="2">
        <v>1647506981.4400001</v>
      </c>
      <c r="N2578" s="2">
        <v>74059566.439999998</v>
      </c>
      <c r="O2578" s="2">
        <v>4.7068345426720199</v>
      </c>
      <c r="P2578" s="3" t="s">
        <v>28</v>
      </c>
      <c r="Q2578" s="3" t="s">
        <v>29</v>
      </c>
      <c r="R2578" s="1" t="s">
        <v>30</v>
      </c>
      <c r="S2578" s="1" t="s">
        <v>31</v>
      </c>
      <c r="T2578" s="1" t="s">
        <v>30</v>
      </c>
      <c r="Z2578" s="1">
        <v>2</v>
      </c>
      <c r="AA2578" s="1" t="s">
        <v>2128</v>
      </c>
      <c r="AB2578" s="1" t="s">
        <v>2126</v>
      </c>
      <c r="AC2578" s="1" t="s">
        <v>2126</v>
      </c>
      <c r="AE2578" s="2">
        <v>3257441728.4899998</v>
      </c>
      <c r="AF2578" s="2" t="s">
        <v>2151</v>
      </c>
      <c r="AG2578" s="48">
        <v>110546898.48999977</v>
      </c>
      <c r="AH2578" s="50">
        <v>3.5128882425981729E-2</v>
      </c>
      <c r="AI2578" s="1">
        <v>2</v>
      </c>
    </row>
    <row r="2579" spans="1:35" x14ac:dyDescent="0.35">
      <c r="A2579" s="1" t="s">
        <v>21</v>
      </c>
      <c r="B2579" s="1">
        <v>1</v>
      </c>
      <c r="C2579" s="1" t="s">
        <v>248</v>
      </c>
      <c r="D2579" s="1" t="s">
        <v>257</v>
      </c>
      <c r="E2579" s="1" t="s">
        <v>258</v>
      </c>
      <c r="F2579" s="1" t="s">
        <v>25</v>
      </c>
      <c r="G2579" s="1">
        <v>16</v>
      </c>
      <c r="H2579" s="1" t="s">
        <v>94</v>
      </c>
      <c r="I2579" s="1" t="s">
        <v>33</v>
      </c>
      <c r="K2579" s="2">
        <v>179203483.99000001</v>
      </c>
      <c r="L2579" s="2">
        <v>89601741.995000005</v>
      </c>
      <c r="M2579" s="2">
        <v>100091069.77</v>
      </c>
      <c r="N2579" s="2">
        <v>10489327.775</v>
      </c>
      <c r="O2579" s="2">
        <v>11.70661143573</v>
      </c>
      <c r="P2579" s="3" t="s">
        <v>28</v>
      </c>
      <c r="Q2579" s="3" t="s">
        <v>29</v>
      </c>
      <c r="R2579" s="1" t="s">
        <v>30</v>
      </c>
      <c r="S2579" s="1" t="s">
        <v>31</v>
      </c>
      <c r="T2579" s="1" t="s">
        <v>30</v>
      </c>
      <c r="Z2579" s="1">
        <v>2</v>
      </c>
      <c r="AA2579" s="1" t="s">
        <v>2127</v>
      </c>
      <c r="AB2579" s="1" t="s">
        <v>2140</v>
      </c>
      <c r="AC2579" s="1" t="s">
        <v>2125</v>
      </c>
      <c r="AE2579" s="2">
        <v>193555222.21999997</v>
      </c>
      <c r="AF2579" s="2" t="s">
        <v>2151</v>
      </c>
      <c r="AG2579" s="48">
        <v>14351738.229999959</v>
      </c>
      <c r="AH2579" s="50">
        <v>8.0086267914304732E-2</v>
      </c>
      <c r="AI2579" s="1">
        <v>2</v>
      </c>
    </row>
    <row r="2580" spans="1:35" x14ac:dyDescent="0.35">
      <c r="A2580" s="1" t="s">
        <v>21</v>
      </c>
      <c r="B2580" s="1">
        <v>1</v>
      </c>
      <c r="C2580" s="1" t="s">
        <v>248</v>
      </c>
      <c r="D2580" s="1" t="s">
        <v>263</v>
      </c>
      <c r="E2580" s="1" t="s">
        <v>264</v>
      </c>
      <c r="F2580" s="1" t="s">
        <v>25</v>
      </c>
      <c r="G2580" s="1">
        <v>16</v>
      </c>
      <c r="H2580" s="1" t="s">
        <v>94</v>
      </c>
      <c r="I2580" s="1" t="s">
        <v>33</v>
      </c>
      <c r="K2580" s="2">
        <v>271175060.70999998</v>
      </c>
      <c r="L2580" s="2">
        <v>135587530.35499999</v>
      </c>
      <c r="M2580" s="2">
        <v>153427938.94</v>
      </c>
      <c r="N2580" s="2">
        <v>17840408.585000001</v>
      </c>
      <c r="O2580" s="2">
        <v>13.1578534827573</v>
      </c>
      <c r="P2580" s="3" t="s">
        <v>28</v>
      </c>
      <c r="Q2580" s="3" t="s">
        <v>29</v>
      </c>
      <c r="R2580" s="1" t="s">
        <v>30</v>
      </c>
      <c r="S2580" s="1" t="s">
        <v>31</v>
      </c>
      <c r="T2580" s="1" t="s">
        <v>30</v>
      </c>
      <c r="Z2580" s="1">
        <v>2</v>
      </c>
      <c r="AA2580" s="1" t="s">
        <v>2129</v>
      </c>
      <c r="AB2580" s="1" t="s">
        <v>2140</v>
      </c>
      <c r="AC2580" s="1" t="s">
        <v>2125</v>
      </c>
      <c r="AE2580" s="2">
        <v>276965650.75</v>
      </c>
      <c r="AF2580" s="2" t="s">
        <v>2151</v>
      </c>
      <c r="AG2580" s="48">
        <v>5790590.0400000215</v>
      </c>
      <c r="AH2580" s="50">
        <v>2.1353696851173914E-2</v>
      </c>
      <c r="AI2580" s="1">
        <v>2</v>
      </c>
    </row>
    <row r="2581" spans="1:35" x14ac:dyDescent="0.35">
      <c r="A2581" s="1" t="s">
        <v>21</v>
      </c>
      <c r="B2581" s="1">
        <v>1</v>
      </c>
      <c r="C2581" s="1" t="s">
        <v>248</v>
      </c>
      <c r="D2581" s="1" t="s">
        <v>259</v>
      </c>
      <c r="E2581" s="1" t="s">
        <v>260</v>
      </c>
      <c r="F2581" s="1" t="s">
        <v>25</v>
      </c>
      <c r="G2581" s="1">
        <v>16</v>
      </c>
      <c r="H2581" s="1" t="s">
        <v>94</v>
      </c>
      <c r="I2581" s="1" t="s">
        <v>33</v>
      </c>
      <c r="K2581" s="2">
        <v>165536467.13</v>
      </c>
      <c r="L2581" s="2">
        <v>82768233.564999998</v>
      </c>
      <c r="M2581" s="2">
        <v>88092371.900000006</v>
      </c>
      <c r="N2581" s="2">
        <v>5324138.335</v>
      </c>
      <c r="O2581" s="2">
        <v>6.4325866406449501</v>
      </c>
      <c r="P2581" s="3" t="s">
        <v>28</v>
      </c>
      <c r="Q2581" s="3" t="s">
        <v>29</v>
      </c>
      <c r="R2581" s="1" t="s">
        <v>30</v>
      </c>
      <c r="S2581" s="1" t="s">
        <v>31</v>
      </c>
      <c r="T2581" s="1" t="s">
        <v>30</v>
      </c>
      <c r="Z2581" s="1">
        <v>2</v>
      </c>
      <c r="AA2581" s="1" t="s">
        <v>2121</v>
      </c>
      <c r="AB2581" s="1" t="s">
        <v>2140</v>
      </c>
      <c r="AC2581" s="1" t="s">
        <v>2125</v>
      </c>
      <c r="AE2581" s="2">
        <v>160686655.53</v>
      </c>
      <c r="AF2581" s="2" t="s">
        <v>2152</v>
      </c>
      <c r="AG2581" s="48">
        <v>-4849811.599999994</v>
      </c>
      <c r="AH2581" s="50">
        <v>-2.9297542010433952E-2</v>
      </c>
      <c r="AI2581" s="1">
        <v>2</v>
      </c>
    </row>
    <row r="2582" spans="1:35" x14ac:dyDescent="0.35">
      <c r="A2582" s="1" t="s">
        <v>21</v>
      </c>
      <c r="B2582" s="1">
        <v>1</v>
      </c>
      <c r="C2582" s="1" t="s">
        <v>248</v>
      </c>
      <c r="D2582" s="1" t="s">
        <v>261</v>
      </c>
      <c r="E2582" s="1" t="s">
        <v>262</v>
      </c>
      <c r="F2582" s="1" t="s">
        <v>25</v>
      </c>
      <c r="G2582" s="1">
        <v>16</v>
      </c>
      <c r="H2582" s="1" t="s">
        <v>94</v>
      </c>
      <c r="I2582" s="1" t="s">
        <v>33</v>
      </c>
      <c r="K2582" s="2">
        <v>173268522.59999999</v>
      </c>
      <c r="L2582" s="2">
        <v>86634261.299999997</v>
      </c>
      <c r="M2582" s="2">
        <v>91655748.849999994</v>
      </c>
      <c r="N2582" s="2">
        <v>5021487.55</v>
      </c>
      <c r="O2582" s="2">
        <v>5.7961913389108597</v>
      </c>
      <c r="P2582" s="3" t="s">
        <v>28</v>
      </c>
      <c r="Q2582" s="3" t="s">
        <v>29</v>
      </c>
      <c r="R2582" s="1" t="s">
        <v>30</v>
      </c>
      <c r="S2582" s="1" t="s">
        <v>31</v>
      </c>
      <c r="T2582" s="1" t="s">
        <v>30</v>
      </c>
      <c r="Z2582" s="1">
        <v>2</v>
      </c>
      <c r="AA2582" s="1" t="s">
        <v>2128</v>
      </c>
      <c r="AB2582" s="1" t="s">
        <v>2140</v>
      </c>
      <c r="AC2582" s="1" t="s">
        <v>2125</v>
      </c>
      <c r="AE2582" s="2">
        <v>184283417.15200001</v>
      </c>
      <c r="AF2582" s="2" t="s">
        <v>2151</v>
      </c>
      <c r="AG2582" s="48">
        <v>11014894.552000016</v>
      </c>
      <c r="AH2582" s="50">
        <v>6.3571238368716934E-2</v>
      </c>
      <c r="AI2582" s="1">
        <v>2</v>
      </c>
    </row>
    <row r="2583" spans="1:35" x14ac:dyDescent="0.35">
      <c r="A2583" s="1" t="s">
        <v>21</v>
      </c>
      <c r="B2583" s="1">
        <v>1</v>
      </c>
      <c r="C2583" s="1" t="s">
        <v>248</v>
      </c>
      <c r="D2583" s="1" t="s">
        <v>253</v>
      </c>
      <c r="E2583" s="1" t="s">
        <v>254</v>
      </c>
      <c r="F2583" s="1" t="s">
        <v>25</v>
      </c>
      <c r="G2583" s="1">
        <v>16</v>
      </c>
      <c r="H2583" s="1" t="s">
        <v>94</v>
      </c>
      <c r="I2583" s="1" t="s">
        <v>33</v>
      </c>
      <c r="K2583" s="2">
        <v>99037090.129999995</v>
      </c>
      <c r="L2583" s="2">
        <v>49518545.064999998</v>
      </c>
      <c r="M2583" s="2">
        <v>53271849.020000003</v>
      </c>
      <c r="N2583" s="2">
        <v>3753303.9550000001</v>
      </c>
      <c r="O2583" s="2">
        <v>7.5795925548161103</v>
      </c>
      <c r="P2583" s="3" t="s">
        <v>28</v>
      </c>
      <c r="Q2583" s="3" t="s">
        <v>29</v>
      </c>
      <c r="R2583" s="1" t="s">
        <v>30</v>
      </c>
      <c r="S2583" s="1" t="s">
        <v>31</v>
      </c>
      <c r="T2583" s="1" t="s">
        <v>30</v>
      </c>
      <c r="Z2583" s="1">
        <v>2</v>
      </c>
      <c r="AA2583" s="1" t="s">
        <v>2128</v>
      </c>
      <c r="AB2583" s="1" t="s">
        <v>2140</v>
      </c>
      <c r="AC2583" s="1" t="s">
        <v>2125</v>
      </c>
      <c r="AE2583" s="2">
        <v>107402579.28</v>
      </c>
      <c r="AF2583" s="2" t="s">
        <v>2151</v>
      </c>
      <c r="AG2583" s="48">
        <v>8365489.150000006</v>
      </c>
      <c r="AH2583" s="50">
        <v>8.446824456392181E-2</v>
      </c>
      <c r="AI2583" s="1">
        <v>2</v>
      </c>
    </row>
    <row r="2584" spans="1:35" x14ac:dyDescent="0.35">
      <c r="A2584" s="1" t="s">
        <v>21</v>
      </c>
      <c r="B2584" s="1">
        <v>1</v>
      </c>
      <c r="C2584" s="1" t="s">
        <v>248</v>
      </c>
      <c r="D2584" s="1" t="s">
        <v>255</v>
      </c>
      <c r="E2584" s="1" t="s">
        <v>256</v>
      </c>
      <c r="F2584" s="1" t="s">
        <v>25</v>
      </c>
      <c r="G2584" s="1">
        <v>16</v>
      </c>
      <c r="H2584" s="1" t="s">
        <v>94</v>
      </c>
      <c r="I2584" s="1" t="s">
        <v>33</v>
      </c>
      <c r="K2584" s="2">
        <v>132049222.94</v>
      </c>
      <c r="L2584" s="2">
        <v>66024611.469999999</v>
      </c>
      <c r="M2584" s="2">
        <v>75693931.450000003</v>
      </c>
      <c r="N2584" s="2">
        <v>9669319.9800000004</v>
      </c>
      <c r="O2584" s="2">
        <v>14.645023673321401</v>
      </c>
      <c r="P2584" s="3" t="s">
        <v>28</v>
      </c>
      <c r="Q2584" s="3" t="s">
        <v>29</v>
      </c>
      <c r="R2584" s="1" t="s">
        <v>30</v>
      </c>
      <c r="S2584" s="1" t="s">
        <v>31</v>
      </c>
      <c r="T2584" s="1" t="s">
        <v>30</v>
      </c>
      <c r="Z2584" s="1">
        <v>2</v>
      </c>
      <c r="AA2584" s="1" t="s">
        <v>2127</v>
      </c>
      <c r="AB2584" s="1" t="s">
        <v>2140</v>
      </c>
      <c r="AC2584" s="1" t="s">
        <v>2125</v>
      </c>
      <c r="AE2584" s="2">
        <v>149312761.06</v>
      </c>
      <c r="AF2584" s="2" t="s">
        <v>2151</v>
      </c>
      <c r="AG2584" s="48">
        <v>17263538.120000005</v>
      </c>
      <c r="AH2584" s="50">
        <v>0.13073562824253909</v>
      </c>
      <c r="AI2584" s="1">
        <v>2</v>
      </c>
    </row>
    <row r="2585" spans="1:35" x14ac:dyDescent="0.35">
      <c r="A2585" s="1" t="s">
        <v>21</v>
      </c>
      <c r="B2585" s="1">
        <v>1</v>
      </c>
      <c r="C2585" s="1" t="s">
        <v>248</v>
      </c>
      <c r="D2585" s="1" t="s">
        <v>249</v>
      </c>
      <c r="E2585" s="1" t="s">
        <v>250</v>
      </c>
      <c r="F2585" s="1" t="s">
        <v>25</v>
      </c>
      <c r="G2585" s="1">
        <v>17</v>
      </c>
      <c r="H2585" s="1" t="s">
        <v>95</v>
      </c>
      <c r="I2585" s="1" t="s">
        <v>96</v>
      </c>
      <c r="J2585" s="2">
        <v>15417588.33</v>
      </c>
      <c r="K2585" s="2">
        <v>13000000</v>
      </c>
      <c r="L2585" s="2">
        <v>6500000</v>
      </c>
      <c r="M2585" s="2">
        <v>7217858.46</v>
      </c>
      <c r="N2585" s="2">
        <v>717858.46</v>
      </c>
      <c r="O2585" s="2">
        <v>11.043976307692301</v>
      </c>
      <c r="P2585" s="3" t="s">
        <v>73</v>
      </c>
      <c r="Q2585" s="3" t="s">
        <v>29</v>
      </c>
      <c r="R2585" s="1" t="s">
        <v>30</v>
      </c>
      <c r="S2585" s="1" t="s">
        <v>31</v>
      </c>
      <c r="T2585" s="1" t="s">
        <v>30</v>
      </c>
      <c r="U2585" s="1" t="s">
        <v>97</v>
      </c>
      <c r="V2585" s="1" t="s">
        <v>98</v>
      </c>
      <c r="W2585" s="1" t="s">
        <v>32</v>
      </c>
      <c r="X2585" s="1" t="s">
        <v>34</v>
      </c>
      <c r="Y2585" s="1">
        <v>-1</v>
      </c>
      <c r="Z2585" s="1">
        <v>3</v>
      </c>
      <c r="AA2585" s="1" t="s">
        <v>2127</v>
      </c>
      <c r="AB2585" s="1" t="s">
        <v>2140</v>
      </c>
      <c r="AC2585" s="1" t="s">
        <v>2125</v>
      </c>
      <c r="AE2585" s="2">
        <v>14000000</v>
      </c>
      <c r="AF2585" s="2" t="s">
        <v>2151</v>
      </c>
      <c r="AG2585" s="48">
        <v>1000000</v>
      </c>
      <c r="AH2585" s="50">
        <v>7.6923076923076927E-2</v>
      </c>
      <c r="AI2585" s="1">
        <v>3</v>
      </c>
    </row>
    <row r="2586" spans="1:35" x14ac:dyDescent="0.35">
      <c r="A2586" s="1" t="s">
        <v>21</v>
      </c>
      <c r="B2586" s="1">
        <v>1</v>
      </c>
      <c r="C2586" s="1" t="s">
        <v>248</v>
      </c>
      <c r="D2586" s="1" t="s">
        <v>251</v>
      </c>
      <c r="E2586" s="1" t="s">
        <v>252</v>
      </c>
      <c r="F2586" s="1" t="s">
        <v>56</v>
      </c>
      <c r="G2586" s="1">
        <v>17</v>
      </c>
      <c r="H2586" s="1" t="s">
        <v>95</v>
      </c>
      <c r="I2586" s="1" t="s">
        <v>96</v>
      </c>
      <c r="J2586" s="2">
        <v>260363830.53</v>
      </c>
      <c r="K2586" s="2">
        <v>250000000</v>
      </c>
      <c r="L2586" s="2">
        <v>125000000</v>
      </c>
      <c r="M2586" s="2">
        <v>130586235.04000001</v>
      </c>
      <c r="N2586" s="2">
        <v>5586235.04</v>
      </c>
      <c r="O2586" s="2">
        <v>4.4689880320000004</v>
      </c>
      <c r="P2586" s="3" t="s">
        <v>73</v>
      </c>
      <c r="Q2586" s="3" t="s">
        <v>29</v>
      </c>
      <c r="R2586" s="1" t="s">
        <v>30</v>
      </c>
      <c r="S2586" s="1" t="s">
        <v>31</v>
      </c>
      <c r="T2586" s="1" t="s">
        <v>30</v>
      </c>
      <c r="U2586" s="1" t="s">
        <v>97</v>
      </c>
      <c r="V2586" s="1" t="s">
        <v>98</v>
      </c>
      <c r="W2586" s="1" t="s">
        <v>32</v>
      </c>
      <c r="X2586" s="1" t="s">
        <v>34</v>
      </c>
      <c r="Y2586" s="1">
        <v>-1</v>
      </c>
      <c r="Z2586" s="1">
        <v>3</v>
      </c>
      <c r="AA2586" s="1" t="s">
        <v>2128</v>
      </c>
      <c r="AB2586" s="1" t="s">
        <v>2126</v>
      </c>
      <c r="AC2586" s="1" t="s">
        <v>2126</v>
      </c>
      <c r="AE2586" s="2">
        <v>260000000</v>
      </c>
      <c r="AF2586" s="2" t="s">
        <v>2151</v>
      </c>
      <c r="AG2586" s="48">
        <v>10000000</v>
      </c>
      <c r="AH2586" s="50">
        <v>0.04</v>
      </c>
      <c r="AI2586" s="1">
        <v>3</v>
      </c>
    </row>
    <row r="2587" spans="1:35" x14ac:dyDescent="0.35">
      <c r="A2587" s="1" t="s">
        <v>21</v>
      </c>
      <c r="B2587" s="1">
        <v>1</v>
      </c>
      <c r="C2587" s="1" t="s">
        <v>248</v>
      </c>
      <c r="D2587" s="1" t="s">
        <v>253</v>
      </c>
      <c r="E2587" s="1" t="s">
        <v>254</v>
      </c>
      <c r="F2587" s="1" t="s">
        <v>25</v>
      </c>
      <c r="G2587" s="1">
        <v>17</v>
      </c>
      <c r="H2587" s="1" t="s">
        <v>95</v>
      </c>
      <c r="I2587" s="1" t="s">
        <v>96</v>
      </c>
      <c r="J2587" s="2">
        <v>4929054.9000000004</v>
      </c>
      <c r="K2587" s="2">
        <v>4778305.46</v>
      </c>
      <c r="L2587" s="2">
        <v>2389152.73</v>
      </c>
      <c r="M2587" s="2">
        <v>2832326.65</v>
      </c>
      <c r="N2587" s="2">
        <v>443173.92</v>
      </c>
      <c r="O2587" s="2">
        <v>18.549417726007</v>
      </c>
      <c r="P2587" s="3" t="s">
        <v>73</v>
      </c>
      <c r="Q2587" s="3" t="s">
        <v>29</v>
      </c>
      <c r="R2587" s="1" t="s">
        <v>30</v>
      </c>
      <c r="S2587" s="1" t="s">
        <v>31</v>
      </c>
      <c r="T2587" s="1" t="s">
        <v>30</v>
      </c>
      <c r="U2587" s="1" t="s">
        <v>97</v>
      </c>
      <c r="V2587" s="1" t="s">
        <v>98</v>
      </c>
      <c r="W2587" s="1" t="s">
        <v>32</v>
      </c>
      <c r="X2587" s="1" t="s">
        <v>34</v>
      </c>
      <c r="Y2587" s="1">
        <v>-1</v>
      </c>
      <c r="Z2587" s="1">
        <v>3</v>
      </c>
      <c r="AA2587" s="1" t="s">
        <v>2128</v>
      </c>
      <c r="AB2587" s="1" t="s">
        <v>2140</v>
      </c>
      <c r="AC2587" s="1" t="s">
        <v>2125</v>
      </c>
      <c r="AE2587" s="2">
        <v>5882000</v>
      </c>
      <c r="AF2587" s="2" t="s">
        <v>2151</v>
      </c>
      <c r="AG2587" s="48">
        <v>1103694.54</v>
      </c>
      <c r="AH2587" s="50">
        <v>0.23098032330482279</v>
      </c>
      <c r="AI2587" s="1">
        <v>3</v>
      </c>
    </row>
    <row r="2588" spans="1:35" x14ac:dyDescent="0.35">
      <c r="A2588" s="1" t="s">
        <v>21</v>
      </c>
      <c r="B2588" s="1">
        <v>1</v>
      </c>
      <c r="C2588" s="1" t="s">
        <v>248</v>
      </c>
      <c r="D2588" s="1" t="s">
        <v>263</v>
      </c>
      <c r="E2588" s="1" t="s">
        <v>264</v>
      </c>
      <c r="F2588" s="1" t="s">
        <v>25</v>
      </c>
      <c r="G2588" s="1">
        <v>17</v>
      </c>
      <c r="H2588" s="1" t="s">
        <v>95</v>
      </c>
      <c r="I2588" s="1" t="s">
        <v>96</v>
      </c>
      <c r="J2588" s="2">
        <v>21826101.530000001</v>
      </c>
      <c r="K2588" s="2">
        <v>21798894.609999999</v>
      </c>
      <c r="L2588" s="2">
        <v>10899447.305</v>
      </c>
      <c r="M2588" s="2">
        <v>12200158.9</v>
      </c>
      <c r="N2588" s="2">
        <v>1300711.595</v>
      </c>
      <c r="O2588" s="2">
        <v>11.9337390108149</v>
      </c>
      <c r="P2588" s="3" t="s">
        <v>73</v>
      </c>
      <c r="Q2588" s="3" t="s">
        <v>29</v>
      </c>
      <c r="R2588" s="1" t="s">
        <v>30</v>
      </c>
      <c r="S2588" s="1" t="s">
        <v>31</v>
      </c>
      <c r="T2588" s="1" t="s">
        <v>30</v>
      </c>
      <c r="U2588" s="1" t="s">
        <v>97</v>
      </c>
      <c r="V2588" s="1" t="s">
        <v>98</v>
      </c>
      <c r="W2588" s="1" t="s">
        <v>32</v>
      </c>
      <c r="X2588" s="1" t="s">
        <v>34</v>
      </c>
      <c r="Y2588" s="1">
        <v>-1</v>
      </c>
      <c r="Z2588" s="1">
        <v>3</v>
      </c>
      <c r="AA2588" s="1" t="s">
        <v>2129</v>
      </c>
      <c r="AB2588" s="1" t="s">
        <v>2140</v>
      </c>
      <c r="AC2588" s="1" t="s">
        <v>2125</v>
      </c>
      <c r="AE2588" s="2">
        <v>27446534</v>
      </c>
      <c r="AF2588" s="2" t="s">
        <v>2151</v>
      </c>
      <c r="AG2588" s="48">
        <v>5647639.3900000006</v>
      </c>
      <c r="AH2588" s="50">
        <v>0.25907916392279862</v>
      </c>
      <c r="AI2588" s="1">
        <v>3</v>
      </c>
    </row>
    <row r="2589" spans="1:35" x14ac:dyDescent="0.35">
      <c r="A2589" s="1" t="s">
        <v>21</v>
      </c>
      <c r="B2589" s="1">
        <v>1</v>
      </c>
      <c r="C2589" s="1" t="s">
        <v>248</v>
      </c>
      <c r="D2589" s="1" t="s">
        <v>257</v>
      </c>
      <c r="E2589" s="1" t="s">
        <v>258</v>
      </c>
      <c r="F2589" s="1" t="s">
        <v>25</v>
      </c>
      <c r="G2589" s="1">
        <v>17</v>
      </c>
      <c r="H2589" s="1" t="s">
        <v>95</v>
      </c>
      <c r="I2589" s="1" t="s">
        <v>96</v>
      </c>
      <c r="J2589" s="2">
        <v>12586262.369999999</v>
      </c>
      <c r="K2589" s="2">
        <v>13337808.65</v>
      </c>
      <c r="L2589" s="2">
        <v>6668904.3250000002</v>
      </c>
      <c r="M2589" s="2">
        <v>6414858.2800000003</v>
      </c>
      <c r="N2589" s="2">
        <v>-254046.04500000001</v>
      </c>
      <c r="O2589" s="2">
        <v>-3.80941205060698</v>
      </c>
      <c r="P2589" s="3" t="s">
        <v>28</v>
      </c>
      <c r="Q2589" s="3" t="s">
        <v>29</v>
      </c>
      <c r="R2589" s="1" t="s">
        <v>30</v>
      </c>
      <c r="S2589" s="1" t="s">
        <v>31</v>
      </c>
      <c r="T2589" s="1" t="s">
        <v>30</v>
      </c>
      <c r="U2589" s="1" t="s">
        <v>97</v>
      </c>
      <c r="V2589" s="1" t="s">
        <v>98</v>
      </c>
      <c r="W2589" s="1" t="s">
        <v>32</v>
      </c>
      <c r="X2589" s="1" t="s">
        <v>34</v>
      </c>
      <c r="Y2589" s="1">
        <v>-1</v>
      </c>
      <c r="Z2589" s="1">
        <v>3</v>
      </c>
      <c r="AA2589" s="1" t="s">
        <v>2127</v>
      </c>
      <c r="AB2589" s="1" t="s">
        <v>2126</v>
      </c>
      <c r="AC2589" s="1" t="s">
        <v>2126</v>
      </c>
      <c r="AE2589" s="2">
        <v>14509594.9</v>
      </c>
      <c r="AF2589" s="2" t="s">
        <v>2151</v>
      </c>
      <c r="AG2589" s="48">
        <v>1171786.25</v>
      </c>
      <c r="AH2589" s="50">
        <v>8.7854480503437124E-2</v>
      </c>
      <c r="AI2589" s="1">
        <v>3</v>
      </c>
    </row>
    <row r="2590" spans="1:35" x14ac:dyDescent="0.35">
      <c r="A2590" s="1" t="s">
        <v>21</v>
      </c>
      <c r="B2590" s="1">
        <v>1</v>
      </c>
      <c r="C2590" s="1" t="s">
        <v>248</v>
      </c>
      <c r="D2590" s="1" t="s">
        <v>261</v>
      </c>
      <c r="E2590" s="1" t="s">
        <v>262</v>
      </c>
      <c r="F2590" s="1" t="s">
        <v>25</v>
      </c>
      <c r="G2590" s="1">
        <v>17</v>
      </c>
      <c r="H2590" s="1" t="s">
        <v>95</v>
      </c>
      <c r="I2590" s="1" t="s">
        <v>96</v>
      </c>
      <c r="J2590" s="2">
        <v>14975572.5</v>
      </c>
      <c r="K2590" s="2">
        <v>11015414.880000001</v>
      </c>
      <c r="L2590" s="2">
        <v>5507707.4400000004</v>
      </c>
      <c r="M2590" s="2">
        <v>6109652.3600000003</v>
      </c>
      <c r="N2590" s="2">
        <v>601944.92000000004</v>
      </c>
      <c r="O2590" s="2">
        <v>10.929137514246801</v>
      </c>
      <c r="P2590" s="3" t="s">
        <v>73</v>
      </c>
      <c r="Q2590" s="3" t="s">
        <v>29</v>
      </c>
      <c r="R2590" s="1" t="s">
        <v>30</v>
      </c>
      <c r="S2590" s="1" t="s">
        <v>31</v>
      </c>
      <c r="T2590" s="1" t="s">
        <v>30</v>
      </c>
      <c r="U2590" s="1" t="s">
        <v>97</v>
      </c>
      <c r="V2590" s="1" t="s">
        <v>98</v>
      </c>
      <c r="W2590" s="1" t="s">
        <v>32</v>
      </c>
      <c r="X2590" s="1" t="s">
        <v>34</v>
      </c>
      <c r="Y2590" s="1">
        <v>-1</v>
      </c>
      <c r="Z2590" s="1">
        <v>3</v>
      </c>
      <c r="AA2590" s="1" t="s">
        <v>2128</v>
      </c>
      <c r="AB2590" s="1" t="s">
        <v>2140</v>
      </c>
      <c r="AC2590" s="1" t="s">
        <v>2125</v>
      </c>
      <c r="AE2590" s="2">
        <v>13193024.51</v>
      </c>
      <c r="AF2590" s="2" t="s">
        <v>2151</v>
      </c>
      <c r="AG2590" s="48">
        <v>2177609.629999999</v>
      </c>
      <c r="AH2590" s="50">
        <v>0.1976874819262367</v>
      </c>
      <c r="AI2590" s="1">
        <v>3</v>
      </c>
    </row>
    <row r="2591" spans="1:35" x14ac:dyDescent="0.35">
      <c r="A2591" s="1" t="s">
        <v>21</v>
      </c>
      <c r="B2591" s="1">
        <v>1</v>
      </c>
      <c r="C2591" s="1" t="s">
        <v>248</v>
      </c>
      <c r="D2591" s="1" t="s">
        <v>255</v>
      </c>
      <c r="E2591" s="1" t="s">
        <v>256</v>
      </c>
      <c r="F2591" s="1" t="s">
        <v>25</v>
      </c>
      <c r="G2591" s="1">
        <v>17</v>
      </c>
      <c r="H2591" s="1" t="s">
        <v>95</v>
      </c>
      <c r="I2591" s="1" t="s">
        <v>96</v>
      </c>
      <c r="J2591" s="2">
        <v>12466167.32</v>
      </c>
      <c r="K2591" s="2">
        <v>11500000</v>
      </c>
      <c r="L2591" s="2">
        <v>5750000</v>
      </c>
      <c r="M2591" s="2">
        <v>6293512.8399999999</v>
      </c>
      <c r="N2591" s="2">
        <v>543512.84</v>
      </c>
      <c r="O2591" s="2">
        <v>9.4523972173912991</v>
      </c>
      <c r="P2591" s="3" t="s">
        <v>73</v>
      </c>
      <c r="Q2591" s="3" t="s">
        <v>29</v>
      </c>
      <c r="R2591" s="1" t="s">
        <v>30</v>
      </c>
      <c r="S2591" s="1" t="s">
        <v>31</v>
      </c>
      <c r="T2591" s="1" t="s">
        <v>30</v>
      </c>
      <c r="U2591" s="1" t="s">
        <v>97</v>
      </c>
      <c r="V2591" s="1" t="s">
        <v>98</v>
      </c>
      <c r="W2591" s="1" t="s">
        <v>32</v>
      </c>
      <c r="X2591" s="1" t="s">
        <v>34</v>
      </c>
      <c r="Y2591" s="1">
        <v>-1</v>
      </c>
      <c r="Z2591" s="1">
        <v>3</v>
      </c>
      <c r="AA2591" s="1" t="s">
        <v>2127</v>
      </c>
      <c r="AB2591" s="1" t="s">
        <v>2140</v>
      </c>
      <c r="AC2591" s="1" t="s">
        <v>2125</v>
      </c>
      <c r="AE2591" s="2">
        <v>12750000</v>
      </c>
      <c r="AF2591" s="2" t="s">
        <v>2151</v>
      </c>
      <c r="AG2591" s="48">
        <v>1250000</v>
      </c>
      <c r="AH2591" s="50">
        <v>0.10869565217391304</v>
      </c>
      <c r="AI2591" s="1">
        <v>3</v>
      </c>
    </row>
    <row r="2592" spans="1:35" x14ac:dyDescent="0.35">
      <c r="A2592" s="1" t="s">
        <v>21</v>
      </c>
      <c r="B2592" s="1">
        <v>1</v>
      </c>
      <c r="C2592" s="1" t="s">
        <v>248</v>
      </c>
      <c r="D2592" s="1" t="s">
        <v>259</v>
      </c>
      <c r="E2592" s="1" t="s">
        <v>260</v>
      </c>
      <c r="F2592" s="1" t="s">
        <v>25</v>
      </c>
      <c r="G2592" s="1">
        <v>17</v>
      </c>
      <c r="H2592" s="1" t="s">
        <v>95</v>
      </c>
      <c r="I2592" s="1" t="s">
        <v>96</v>
      </c>
      <c r="J2592" s="2">
        <v>13255439.300000001</v>
      </c>
      <c r="K2592" s="2">
        <v>12800000</v>
      </c>
      <c r="L2592" s="2">
        <v>6400000</v>
      </c>
      <c r="M2592" s="2">
        <v>6703581.8600000003</v>
      </c>
      <c r="N2592" s="2">
        <v>303581.86</v>
      </c>
      <c r="O2592" s="2">
        <v>4.7434665625000001</v>
      </c>
      <c r="P2592" s="3" t="s">
        <v>73</v>
      </c>
      <c r="Q2592" s="3" t="s">
        <v>29</v>
      </c>
      <c r="R2592" s="1" t="s">
        <v>30</v>
      </c>
      <c r="S2592" s="1" t="s">
        <v>31</v>
      </c>
      <c r="T2592" s="1" t="s">
        <v>30</v>
      </c>
      <c r="U2592" s="1" t="s">
        <v>97</v>
      </c>
      <c r="V2592" s="1" t="s">
        <v>98</v>
      </c>
      <c r="W2592" s="1" t="s">
        <v>32</v>
      </c>
      <c r="X2592" s="1" t="s">
        <v>34</v>
      </c>
      <c r="Y2592" s="1">
        <v>-1</v>
      </c>
      <c r="Z2592" s="1">
        <v>3</v>
      </c>
      <c r="AA2592" s="1" t="s">
        <v>2121</v>
      </c>
      <c r="AB2592" s="1" t="s">
        <v>2126</v>
      </c>
      <c r="AC2592" s="1" t="s">
        <v>2126</v>
      </c>
      <c r="AE2592" s="2">
        <v>12800000</v>
      </c>
      <c r="AF2592" s="2" t="s">
        <v>2153</v>
      </c>
      <c r="AG2592" s="48">
        <v>0</v>
      </c>
      <c r="AH2592" s="50">
        <v>0</v>
      </c>
      <c r="AI2592" s="1">
        <v>3</v>
      </c>
    </row>
    <row r="2593" spans="1:35" x14ac:dyDescent="0.35">
      <c r="A2593" s="1" t="s">
        <v>21</v>
      </c>
      <c r="B2593" s="1">
        <v>1</v>
      </c>
      <c r="C2593" s="1" t="s">
        <v>248</v>
      </c>
      <c r="D2593" s="1" t="s">
        <v>249</v>
      </c>
      <c r="E2593" s="1" t="s">
        <v>250</v>
      </c>
      <c r="F2593" s="1" t="s">
        <v>25</v>
      </c>
      <c r="G2593" s="1">
        <v>18</v>
      </c>
      <c r="H2593" s="1" t="s">
        <v>99</v>
      </c>
      <c r="I2593" s="1" t="s">
        <v>100</v>
      </c>
      <c r="J2593" s="2">
        <v>2919069.04</v>
      </c>
      <c r="K2593" s="2">
        <v>2676340</v>
      </c>
      <c r="L2593" s="2">
        <v>1338170</v>
      </c>
      <c r="M2593" s="2">
        <v>1910479.13</v>
      </c>
      <c r="N2593" s="2">
        <v>572309.13</v>
      </c>
      <c r="O2593" s="2">
        <v>42.768043671581303</v>
      </c>
      <c r="P2593" s="3" t="s">
        <v>73</v>
      </c>
      <c r="Q2593" s="3" t="s">
        <v>29</v>
      </c>
      <c r="R2593" s="1" t="s">
        <v>30</v>
      </c>
      <c r="S2593" s="1" t="s">
        <v>31</v>
      </c>
      <c r="T2593" s="1" t="s">
        <v>30</v>
      </c>
      <c r="U2593" s="1" t="s">
        <v>97</v>
      </c>
      <c r="V2593" s="1" t="s">
        <v>98</v>
      </c>
      <c r="W2593" s="1" t="s">
        <v>32</v>
      </c>
      <c r="X2593" s="1" t="s">
        <v>34</v>
      </c>
      <c r="Y2593" s="1">
        <v>-1</v>
      </c>
      <c r="Z2593" s="1">
        <v>3</v>
      </c>
      <c r="AA2593" s="1" t="s">
        <v>2127</v>
      </c>
      <c r="AB2593" s="1" t="s">
        <v>2140</v>
      </c>
      <c r="AC2593" s="1" t="s">
        <v>2144</v>
      </c>
      <c r="AE2593" s="2">
        <v>2676340</v>
      </c>
      <c r="AF2593" s="2" t="s">
        <v>2153</v>
      </c>
      <c r="AG2593" s="48">
        <v>0</v>
      </c>
      <c r="AH2593" s="50">
        <v>0</v>
      </c>
      <c r="AI2593" s="1">
        <v>3</v>
      </c>
    </row>
    <row r="2594" spans="1:35" x14ac:dyDescent="0.35">
      <c r="A2594" s="1" t="s">
        <v>21</v>
      </c>
      <c r="B2594" s="1">
        <v>1</v>
      </c>
      <c r="C2594" s="1" t="s">
        <v>248</v>
      </c>
      <c r="D2594" s="1" t="s">
        <v>251</v>
      </c>
      <c r="E2594" s="1" t="s">
        <v>252</v>
      </c>
      <c r="F2594" s="1" t="s">
        <v>56</v>
      </c>
      <c r="G2594" s="1">
        <v>18</v>
      </c>
      <c r="H2594" s="1" t="s">
        <v>99</v>
      </c>
      <c r="I2594" s="1" t="s">
        <v>100</v>
      </c>
      <c r="J2594" s="2">
        <v>167045263.75999999</v>
      </c>
      <c r="K2594" s="2">
        <v>145700000</v>
      </c>
      <c r="L2594" s="2">
        <v>72850000</v>
      </c>
      <c r="M2594" s="2">
        <v>75484765.090000004</v>
      </c>
      <c r="N2594" s="2">
        <v>2634765.09</v>
      </c>
      <c r="O2594" s="2">
        <v>3.6166988194921101</v>
      </c>
      <c r="P2594" s="3" t="s">
        <v>73</v>
      </c>
      <c r="Q2594" s="3" t="s">
        <v>29</v>
      </c>
      <c r="R2594" s="1" t="s">
        <v>30</v>
      </c>
      <c r="S2594" s="1" t="s">
        <v>31</v>
      </c>
      <c r="T2594" s="1" t="s">
        <v>30</v>
      </c>
      <c r="U2594" s="1" t="s">
        <v>97</v>
      </c>
      <c r="V2594" s="1" t="s">
        <v>98</v>
      </c>
      <c r="W2594" s="1" t="s">
        <v>32</v>
      </c>
      <c r="X2594" s="1" t="s">
        <v>34</v>
      </c>
      <c r="Y2594" s="1">
        <v>-1</v>
      </c>
      <c r="Z2594" s="1">
        <v>3</v>
      </c>
      <c r="AA2594" s="1" t="s">
        <v>2128</v>
      </c>
      <c r="AB2594" s="1" t="s">
        <v>2126</v>
      </c>
      <c r="AC2594" s="1" t="s">
        <v>2126</v>
      </c>
      <c r="AE2594" s="2">
        <v>154190000</v>
      </c>
      <c r="AF2594" s="2" t="s">
        <v>2151</v>
      </c>
      <c r="AG2594" s="48">
        <v>8490000</v>
      </c>
      <c r="AH2594" s="50">
        <v>5.8270418668496908E-2</v>
      </c>
      <c r="AI2594" s="1">
        <v>3</v>
      </c>
    </row>
    <row r="2595" spans="1:35" x14ac:dyDescent="0.35">
      <c r="A2595" s="1" t="s">
        <v>21</v>
      </c>
      <c r="B2595" s="1">
        <v>1</v>
      </c>
      <c r="C2595" s="1" t="s">
        <v>248</v>
      </c>
      <c r="D2595" s="1" t="s">
        <v>261</v>
      </c>
      <c r="E2595" s="1" t="s">
        <v>262</v>
      </c>
      <c r="F2595" s="1" t="s">
        <v>25</v>
      </c>
      <c r="G2595" s="1">
        <v>18</v>
      </c>
      <c r="H2595" s="1" t="s">
        <v>99</v>
      </c>
      <c r="I2595" s="1" t="s">
        <v>100</v>
      </c>
      <c r="J2595" s="2">
        <v>3182613.19</v>
      </c>
      <c r="K2595" s="2">
        <v>4441205.62</v>
      </c>
      <c r="L2595" s="2">
        <v>2220602.81</v>
      </c>
      <c r="M2595" s="2">
        <v>1821686.24</v>
      </c>
      <c r="N2595" s="2">
        <v>-398916.57</v>
      </c>
      <c r="O2595" s="2">
        <v>-17.964336900033</v>
      </c>
      <c r="P2595" s="3" t="s">
        <v>28</v>
      </c>
      <c r="Q2595" s="3" t="s">
        <v>29</v>
      </c>
      <c r="R2595" s="1" t="s">
        <v>30</v>
      </c>
      <c r="S2595" s="1" t="s">
        <v>31</v>
      </c>
      <c r="T2595" s="1" t="s">
        <v>30</v>
      </c>
      <c r="U2595" s="1" t="s">
        <v>97</v>
      </c>
      <c r="V2595" s="1" t="s">
        <v>98</v>
      </c>
      <c r="W2595" s="1" t="s">
        <v>32</v>
      </c>
      <c r="X2595" s="1" t="s">
        <v>34</v>
      </c>
      <c r="Y2595" s="1">
        <v>-1</v>
      </c>
      <c r="Z2595" s="1">
        <v>3</v>
      </c>
      <c r="AA2595" s="1" t="s">
        <v>2128</v>
      </c>
      <c r="AB2595" s="1" t="s">
        <v>2140</v>
      </c>
      <c r="AC2595" s="1" t="s">
        <v>2123</v>
      </c>
      <c r="AE2595" s="2">
        <v>3696607.9400000004</v>
      </c>
      <c r="AF2595" s="2" t="s">
        <v>2152</v>
      </c>
      <c r="AG2595" s="48">
        <v>-744597.6799999997</v>
      </c>
      <c r="AH2595" s="50">
        <v>-0.16765665535656954</v>
      </c>
      <c r="AI2595" s="1">
        <v>3</v>
      </c>
    </row>
    <row r="2596" spans="1:35" x14ac:dyDescent="0.35">
      <c r="A2596" s="1" t="s">
        <v>21</v>
      </c>
      <c r="B2596" s="1">
        <v>1</v>
      </c>
      <c r="C2596" s="1" t="s">
        <v>248</v>
      </c>
      <c r="D2596" s="1" t="s">
        <v>263</v>
      </c>
      <c r="E2596" s="1" t="s">
        <v>264</v>
      </c>
      <c r="F2596" s="1" t="s">
        <v>25</v>
      </c>
      <c r="G2596" s="1">
        <v>18</v>
      </c>
      <c r="H2596" s="1" t="s">
        <v>99</v>
      </c>
      <c r="I2596" s="1" t="s">
        <v>100</v>
      </c>
      <c r="J2596" s="2">
        <v>10183430.189999999</v>
      </c>
      <c r="K2596" s="2">
        <v>11528309.48</v>
      </c>
      <c r="L2596" s="2">
        <v>5764154.7400000002</v>
      </c>
      <c r="M2596" s="2">
        <v>5799971.1699999999</v>
      </c>
      <c r="N2596" s="2">
        <v>35816.43</v>
      </c>
      <c r="O2596" s="2">
        <v>0.621364824775679</v>
      </c>
      <c r="P2596" s="3" t="s">
        <v>73</v>
      </c>
      <c r="Q2596" s="3" t="s">
        <v>29</v>
      </c>
      <c r="R2596" s="1" t="s">
        <v>30</v>
      </c>
      <c r="S2596" s="1" t="s">
        <v>31</v>
      </c>
      <c r="T2596" s="1" t="s">
        <v>30</v>
      </c>
      <c r="U2596" s="1" t="s">
        <v>97</v>
      </c>
      <c r="V2596" s="1" t="s">
        <v>98</v>
      </c>
      <c r="W2596" s="1" t="s">
        <v>32</v>
      </c>
      <c r="X2596" s="1" t="s">
        <v>34</v>
      </c>
      <c r="Y2596" s="1">
        <v>-1</v>
      </c>
      <c r="Z2596" s="1">
        <v>3</v>
      </c>
      <c r="AA2596" s="1" t="s">
        <v>2129</v>
      </c>
      <c r="AB2596" s="1" t="s">
        <v>2126</v>
      </c>
      <c r="AC2596" s="1" t="s">
        <v>2126</v>
      </c>
      <c r="AE2596" s="2">
        <v>13774442</v>
      </c>
      <c r="AF2596" s="2" t="s">
        <v>2151</v>
      </c>
      <c r="AG2596" s="48">
        <v>2246132.5199999996</v>
      </c>
      <c r="AH2596" s="50">
        <v>0.1948362441081864</v>
      </c>
      <c r="AI2596" s="1">
        <v>3</v>
      </c>
    </row>
    <row r="2597" spans="1:35" x14ac:dyDescent="0.35">
      <c r="A2597" s="1" t="s">
        <v>21</v>
      </c>
      <c r="B2597" s="1">
        <v>1</v>
      </c>
      <c r="C2597" s="1" t="s">
        <v>248</v>
      </c>
      <c r="D2597" s="1" t="s">
        <v>253</v>
      </c>
      <c r="E2597" s="1" t="s">
        <v>254</v>
      </c>
      <c r="F2597" s="1" t="s">
        <v>25</v>
      </c>
      <c r="G2597" s="1">
        <v>18</v>
      </c>
      <c r="H2597" s="1" t="s">
        <v>99</v>
      </c>
      <c r="I2597" s="1" t="s">
        <v>100</v>
      </c>
      <c r="J2597" s="2">
        <v>1790536.7</v>
      </c>
      <c r="K2597" s="2">
        <v>1626195</v>
      </c>
      <c r="L2597" s="2">
        <v>813097.5</v>
      </c>
      <c r="M2597" s="2">
        <v>886668.09</v>
      </c>
      <c r="N2597" s="2">
        <v>73570.59</v>
      </c>
      <c r="O2597" s="2">
        <v>9.0481879479398195</v>
      </c>
      <c r="P2597" s="3" t="s">
        <v>73</v>
      </c>
      <c r="Q2597" s="3" t="s">
        <v>29</v>
      </c>
      <c r="R2597" s="1" t="s">
        <v>30</v>
      </c>
      <c r="S2597" s="1" t="s">
        <v>31</v>
      </c>
      <c r="T2597" s="1" t="s">
        <v>30</v>
      </c>
      <c r="U2597" s="1" t="s">
        <v>97</v>
      </c>
      <c r="V2597" s="1" t="s">
        <v>98</v>
      </c>
      <c r="W2597" s="1" t="s">
        <v>32</v>
      </c>
      <c r="X2597" s="1" t="s">
        <v>34</v>
      </c>
      <c r="Y2597" s="1">
        <v>-1</v>
      </c>
      <c r="Z2597" s="1">
        <v>3</v>
      </c>
      <c r="AA2597" s="1" t="s">
        <v>2128</v>
      </c>
      <c r="AB2597" s="1" t="s">
        <v>2140</v>
      </c>
      <c r="AC2597" s="1" t="s">
        <v>2125</v>
      </c>
      <c r="AE2597" s="2">
        <v>1840600</v>
      </c>
      <c r="AF2597" s="2" t="s">
        <v>2151</v>
      </c>
      <c r="AG2597" s="48">
        <v>214405</v>
      </c>
      <c r="AH2597" s="50">
        <v>0.13184458198432536</v>
      </c>
      <c r="AI2597" s="1">
        <v>3</v>
      </c>
    </row>
    <row r="2598" spans="1:35" x14ac:dyDescent="0.35">
      <c r="A2598" s="1" t="s">
        <v>21</v>
      </c>
      <c r="B2598" s="1">
        <v>1</v>
      </c>
      <c r="C2598" s="1" t="s">
        <v>248</v>
      </c>
      <c r="D2598" s="1" t="s">
        <v>259</v>
      </c>
      <c r="E2598" s="1" t="s">
        <v>260</v>
      </c>
      <c r="F2598" s="1" t="s">
        <v>25</v>
      </c>
      <c r="G2598" s="1">
        <v>18</v>
      </c>
      <c r="H2598" s="1" t="s">
        <v>99</v>
      </c>
      <c r="I2598" s="1" t="s">
        <v>100</v>
      </c>
      <c r="J2598" s="2">
        <v>2360377.52</v>
      </c>
      <c r="K2598" s="2">
        <v>2200000</v>
      </c>
      <c r="L2598" s="2">
        <v>1100000</v>
      </c>
      <c r="M2598" s="2">
        <v>1556142.83</v>
      </c>
      <c r="N2598" s="2">
        <v>456142.83</v>
      </c>
      <c r="O2598" s="2">
        <v>41.467529999999996</v>
      </c>
      <c r="P2598" s="3" t="s">
        <v>73</v>
      </c>
      <c r="Q2598" s="3" t="s">
        <v>29</v>
      </c>
      <c r="R2598" s="1" t="s">
        <v>30</v>
      </c>
      <c r="S2598" s="1" t="s">
        <v>31</v>
      </c>
      <c r="T2598" s="1" t="s">
        <v>30</v>
      </c>
      <c r="U2598" s="1" t="s">
        <v>97</v>
      </c>
      <c r="V2598" s="1" t="s">
        <v>98</v>
      </c>
      <c r="W2598" s="1" t="s">
        <v>32</v>
      </c>
      <c r="X2598" s="1" t="s">
        <v>34</v>
      </c>
      <c r="Y2598" s="1">
        <v>-1</v>
      </c>
      <c r="Z2598" s="1">
        <v>3</v>
      </c>
      <c r="AA2598" s="1" t="s">
        <v>2121</v>
      </c>
      <c r="AB2598" s="1" t="s">
        <v>2140</v>
      </c>
      <c r="AC2598" s="1" t="s">
        <v>2144</v>
      </c>
      <c r="AE2598" s="2">
        <v>2200000</v>
      </c>
      <c r="AF2598" s="2" t="s">
        <v>2153</v>
      </c>
      <c r="AG2598" s="48">
        <v>0</v>
      </c>
      <c r="AH2598" s="50">
        <v>0</v>
      </c>
      <c r="AI2598" s="1">
        <v>3</v>
      </c>
    </row>
    <row r="2599" spans="1:35" x14ac:dyDescent="0.35">
      <c r="A2599" s="1" t="s">
        <v>21</v>
      </c>
      <c r="B2599" s="1">
        <v>1</v>
      </c>
      <c r="C2599" s="1" t="s">
        <v>248</v>
      </c>
      <c r="D2599" s="1" t="s">
        <v>257</v>
      </c>
      <c r="E2599" s="1" t="s">
        <v>258</v>
      </c>
      <c r="F2599" s="1" t="s">
        <v>25</v>
      </c>
      <c r="G2599" s="1">
        <v>18</v>
      </c>
      <c r="H2599" s="1" t="s">
        <v>99</v>
      </c>
      <c r="I2599" s="1" t="s">
        <v>100</v>
      </c>
      <c r="J2599" s="2">
        <v>2595581.41</v>
      </c>
      <c r="K2599" s="2">
        <v>2478832.4300000002</v>
      </c>
      <c r="L2599" s="2">
        <v>1239416.2150000001</v>
      </c>
      <c r="M2599" s="2">
        <v>1371355.42</v>
      </c>
      <c r="N2599" s="2">
        <v>131939.20499999999</v>
      </c>
      <c r="O2599" s="2">
        <v>10.645270200858199</v>
      </c>
      <c r="P2599" s="3" t="s">
        <v>73</v>
      </c>
      <c r="Q2599" s="3" t="s">
        <v>29</v>
      </c>
      <c r="R2599" s="1" t="s">
        <v>30</v>
      </c>
      <c r="S2599" s="1" t="s">
        <v>31</v>
      </c>
      <c r="T2599" s="1" t="s">
        <v>30</v>
      </c>
      <c r="U2599" s="1" t="s">
        <v>97</v>
      </c>
      <c r="V2599" s="1" t="s">
        <v>98</v>
      </c>
      <c r="W2599" s="1" t="s">
        <v>32</v>
      </c>
      <c r="X2599" s="1" t="s">
        <v>34</v>
      </c>
      <c r="Y2599" s="1">
        <v>-1</v>
      </c>
      <c r="Z2599" s="1">
        <v>3</v>
      </c>
      <c r="AA2599" s="1" t="s">
        <v>2127</v>
      </c>
      <c r="AB2599" s="1" t="s">
        <v>2140</v>
      </c>
      <c r="AC2599" s="1" t="s">
        <v>2125</v>
      </c>
      <c r="AE2599" s="2">
        <v>2742710.8400000003</v>
      </c>
      <c r="AF2599" s="2" t="s">
        <v>2151</v>
      </c>
      <c r="AG2599" s="48">
        <v>263878.41000000015</v>
      </c>
      <c r="AH2599" s="50">
        <v>0.10645270200858238</v>
      </c>
      <c r="AI2599" s="1">
        <v>3</v>
      </c>
    </row>
    <row r="2600" spans="1:35" x14ac:dyDescent="0.35">
      <c r="A2600" s="1" t="s">
        <v>21</v>
      </c>
      <c r="B2600" s="1">
        <v>1</v>
      </c>
      <c r="C2600" s="1" t="s">
        <v>248</v>
      </c>
      <c r="D2600" s="1" t="s">
        <v>255</v>
      </c>
      <c r="E2600" s="1" t="s">
        <v>256</v>
      </c>
      <c r="F2600" s="1" t="s">
        <v>25</v>
      </c>
      <c r="G2600" s="1">
        <v>18</v>
      </c>
      <c r="H2600" s="1" t="s">
        <v>99</v>
      </c>
      <c r="I2600" s="1" t="s">
        <v>100</v>
      </c>
      <c r="J2600" s="2">
        <v>2572666.21</v>
      </c>
      <c r="K2600" s="2">
        <v>2202000</v>
      </c>
      <c r="L2600" s="2">
        <v>1101000</v>
      </c>
      <c r="M2600" s="2">
        <v>1388009.91</v>
      </c>
      <c r="N2600" s="2">
        <v>287009.90999999997</v>
      </c>
      <c r="O2600" s="2">
        <v>26.068111716621299</v>
      </c>
      <c r="P2600" s="3" t="s">
        <v>73</v>
      </c>
      <c r="Q2600" s="3" t="s">
        <v>29</v>
      </c>
      <c r="R2600" s="1" t="s">
        <v>30</v>
      </c>
      <c r="S2600" s="1" t="s">
        <v>31</v>
      </c>
      <c r="T2600" s="1" t="s">
        <v>30</v>
      </c>
      <c r="U2600" s="1" t="s">
        <v>97</v>
      </c>
      <c r="V2600" s="1" t="s">
        <v>98</v>
      </c>
      <c r="W2600" s="1" t="s">
        <v>32</v>
      </c>
      <c r="X2600" s="1" t="s">
        <v>34</v>
      </c>
      <c r="Y2600" s="1">
        <v>-1</v>
      </c>
      <c r="Z2600" s="1">
        <v>3</v>
      </c>
      <c r="AA2600" s="1" t="s">
        <v>2127</v>
      </c>
      <c r="AB2600" s="1" t="s">
        <v>2140</v>
      </c>
      <c r="AC2600" s="1" t="s">
        <v>2144</v>
      </c>
      <c r="AE2600" s="2">
        <v>2522000</v>
      </c>
      <c r="AF2600" s="2" t="s">
        <v>2151</v>
      </c>
      <c r="AG2600" s="48">
        <v>320000</v>
      </c>
      <c r="AH2600" s="50">
        <v>0.14532243415077203</v>
      </c>
      <c r="AI2600" s="1">
        <v>3</v>
      </c>
    </row>
    <row r="2601" spans="1:35" x14ac:dyDescent="0.35">
      <c r="A2601" s="1" t="s">
        <v>21</v>
      </c>
      <c r="B2601" s="1">
        <v>1</v>
      </c>
      <c r="C2601" s="1" t="s">
        <v>248</v>
      </c>
      <c r="D2601" s="1" t="s">
        <v>249</v>
      </c>
      <c r="E2601" s="1" t="s">
        <v>250</v>
      </c>
      <c r="F2601" s="1" t="s">
        <v>25</v>
      </c>
      <c r="G2601" s="1">
        <v>19</v>
      </c>
      <c r="H2601" s="1" t="s">
        <v>101</v>
      </c>
      <c r="I2601" s="1" t="s">
        <v>102</v>
      </c>
      <c r="J2601" s="2">
        <v>314435.43</v>
      </c>
      <c r="K2601" s="2">
        <v>300000</v>
      </c>
      <c r="L2601" s="2">
        <v>150000</v>
      </c>
      <c r="M2601" s="2">
        <v>149125.29</v>
      </c>
      <c r="N2601" s="2">
        <v>-874.71</v>
      </c>
      <c r="O2601" s="2">
        <v>-0.58313999999999999</v>
      </c>
      <c r="P2601" s="3" t="s">
        <v>28</v>
      </c>
      <c r="Q2601" s="3" t="s">
        <v>29</v>
      </c>
      <c r="R2601" s="1" t="s">
        <v>30</v>
      </c>
      <c r="S2601" s="1" t="s">
        <v>31</v>
      </c>
      <c r="T2601" s="1" t="s">
        <v>30</v>
      </c>
      <c r="U2601" s="1" t="s">
        <v>97</v>
      </c>
      <c r="V2601" s="1" t="s">
        <v>98</v>
      </c>
      <c r="W2601" s="1" t="s">
        <v>32</v>
      </c>
      <c r="X2601" s="1" t="s">
        <v>34</v>
      </c>
      <c r="Y2601" s="1">
        <v>-1</v>
      </c>
      <c r="Z2601" s="1">
        <v>3</v>
      </c>
      <c r="AA2601" s="1" t="s">
        <v>2127</v>
      </c>
      <c r="AB2601" s="1" t="s">
        <v>2126</v>
      </c>
      <c r="AC2601" s="1" t="s">
        <v>2126</v>
      </c>
      <c r="AE2601" s="2">
        <v>350000</v>
      </c>
      <c r="AF2601" s="2" t="s">
        <v>2151</v>
      </c>
      <c r="AG2601" s="48">
        <v>50000</v>
      </c>
      <c r="AH2601" s="50">
        <v>0.16666666666666666</v>
      </c>
      <c r="AI2601" s="1">
        <v>3</v>
      </c>
    </row>
    <row r="2602" spans="1:35" x14ac:dyDescent="0.35">
      <c r="A2602" s="1" t="s">
        <v>21</v>
      </c>
      <c r="B2602" s="1">
        <v>1</v>
      </c>
      <c r="C2602" s="1" t="s">
        <v>248</v>
      </c>
      <c r="D2602" s="1" t="s">
        <v>251</v>
      </c>
      <c r="E2602" s="1" t="s">
        <v>252</v>
      </c>
      <c r="F2602" s="1" t="s">
        <v>56</v>
      </c>
      <c r="G2602" s="1">
        <v>19</v>
      </c>
      <c r="H2602" s="1" t="s">
        <v>101</v>
      </c>
      <c r="I2602" s="1" t="s">
        <v>102</v>
      </c>
      <c r="J2602" s="2">
        <v>1828755.57</v>
      </c>
      <c r="K2602" s="2">
        <v>2000000</v>
      </c>
      <c r="L2602" s="2">
        <v>1000000</v>
      </c>
      <c r="M2602" s="2">
        <v>1060470.56</v>
      </c>
      <c r="N2602" s="2">
        <v>60470.559999999998</v>
      </c>
      <c r="O2602" s="2">
        <v>6.0470560000000004</v>
      </c>
      <c r="P2602" s="3" t="s">
        <v>73</v>
      </c>
      <c r="Q2602" s="3" t="s">
        <v>29</v>
      </c>
      <c r="R2602" s="1" t="s">
        <v>30</v>
      </c>
      <c r="S2602" s="1" t="s">
        <v>31</v>
      </c>
      <c r="T2602" s="1" t="s">
        <v>30</v>
      </c>
      <c r="U2602" s="1" t="s">
        <v>97</v>
      </c>
      <c r="V2602" s="1" t="s">
        <v>98</v>
      </c>
      <c r="W2602" s="1" t="s">
        <v>32</v>
      </c>
      <c r="X2602" s="1" t="s">
        <v>34</v>
      </c>
      <c r="Y2602" s="1">
        <v>-1</v>
      </c>
      <c r="Z2602" s="1">
        <v>3</v>
      </c>
      <c r="AA2602" s="1" t="s">
        <v>2128</v>
      </c>
      <c r="AB2602" s="1" t="s">
        <v>2140</v>
      </c>
      <c r="AC2602" s="1" t="s">
        <v>2125</v>
      </c>
      <c r="AE2602" s="2">
        <v>2264000</v>
      </c>
      <c r="AF2602" s="2" t="s">
        <v>2151</v>
      </c>
      <c r="AG2602" s="48">
        <v>264000</v>
      </c>
      <c r="AH2602" s="50">
        <v>0.13200000000000001</v>
      </c>
      <c r="AI2602" s="1">
        <v>3</v>
      </c>
    </row>
    <row r="2603" spans="1:35" x14ac:dyDescent="0.35">
      <c r="A2603" s="1" t="s">
        <v>21</v>
      </c>
      <c r="B2603" s="1">
        <v>1</v>
      </c>
      <c r="C2603" s="1" t="s">
        <v>248</v>
      </c>
      <c r="D2603" s="1" t="s">
        <v>257</v>
      </c>
      <c r="E2603" s="1" t="s">
        <v>258</v>
      </c>
      <c r="F2603" s="1" t="s">
        <v>25</v>
      </c>
      <c r="G2603" s="1">
        <v>19</v>
      </c>
      <c r="H2603" s="1" t="s">
        <v>101</v>
      </c>
      <c r="I2603" s="1" t="s">
        <v>102</v>
      </c>
      <c r="J2603" s="2">
        <v>608437.59</v>
      </c>
      <c r="K2603" s="2">
        <v>612063</v>
      </c>
      <c r="L2603" s="2">
        <v>306031.5</v>
      </c>
      <c r="M2603" s="2">
        <v>209514.66</v>
      </c>
      <c r="N2603" s="2">
        <v>-96516.84</v>
      </c>
      <c r="O2603" s="2">
        <v>-31.538204400527398</v>
      </c>
      <c r="P2603" s="3" t="s">
        <v>28</v>
      </c>
      <c r="Q2603" s="3" t="s">
        <v>29</v>
      </c>
      <c r="R2603" s="1" t="s">
        <v>30</v>
      </c>
      <c r="S2603" s="1" t="s">
        <v>31</v>
      </c>
      <c r="T2603" s="1" t="s">
        <v>30</v>
      </c>
      <c r="U2603" s="1" t="s">
        <v>97</v>
      </c>
      <c r="V2603" s="1" t="s">
        <v>98</v>
      </c>
      <c r="W2603" s="1" t="s">
        <v>32</v>
      </c>
      <c r="X2603" s="1" t="s">
        <v>34</v>
      </c>
      <c r="Y2603" s="1">
        <v>-1</v>
      </c>
      <c r="Z2603" s="1">
        <v>3</v>
      </c>
      <c r="AA2603" s="1" t="s">
        <v>2127</v>
      </c>
      <c r="AB2603" s="1" t="s">
        <v>2140</v>
      </c>
      <c r="AC2603" s="1" t="s">
        <v>2141</v>
      </c>
      <c r="AE2603" s="2">
        <v>699981.69</v>
      </c>
      <c r="AF2603" s="2" t="s">
        <v>2151</v>
      </c>
      <c r="AG2603" s="48">
        <v>87918.689999999944</v>
      </c>
      <c r="AH2603" s="50">
        <v>0.14364320339572878</v>
      </c>
      <c r="AI2603" s="1">
        <v>3</v>
      </c>
    </row>
    <row r="2604" spans="1:35" x14ac:dyDescent="0.35">
      <c r="A2604" s="1" t="s">
        <v>21</v>
      </c>
      <c r="B2604" s="1">
        <v>1</v>
      </c>
      <c r="C2604" s="1" t="s">
        <v>248</v>
      </c>
      <c r="D2604" s="1" t="s">
        <v>253</v>
      </c>
      <c r="E2604" s="1" t="s">
        <v>254</v>
      </c>
      <c r="F2604" s="1" t="s">
        <v>25</v>
      </c>
      <c r="G2604" s="1">
        <v>19</v>
      </c>
      <c r="H2604" s="1" t="s">
        <v>101</v>
      </c>
      <c r="I2604" s="1" t="s">
        <v>102</v>
      </c>
      <c r="J2604" s="2">
        <v>309997.69</v>
      </c>
      <c r="K2604" s="2">
        <v>305215.40000000002</v>
      </c>
      <c r="L2604" s="2">
        <v>152607.70000000001</v>
      </c>
      <c r="M2604" s="2">
        <v>119483.1</v>
      </c>
      <c r="N2604" s="2">
        <v>-33124.6</v>
      </c>
      <c r="O2604" s="2">
        <v>-21.7057199603952</v>
      </c>
      <c r="P2604" s="3" t="s">
        <v>28</v>
      </c>
      <c r="Q2604" s="3" t="s">
        <v>29</v>
      </c>
      <c r="R2604" s="1" t="s">
        <v>30</v>
      </c>
      <c r="S2604" s="1" t="s">
        <v>31</v>
      </c>
      <c r="T2604" s="1" t="s">
        <v>30</v>
      </c>
      <c r="U2604" s="1" t="s">
        <v>97</v>
      </c>
      <c r="V2604" s="1" t="s">
        <v>98</v>
      </c>
      <c r="W2604" s="1" t="s">
        <v>32</v>
      </c>
      <c r="X2604" s="1" t="s">
        <v>34</v>
      </c>
      <c r="Y2604" s="1">
        <v>-1</v>
      </c>
      <c r="Z2604" s="1">
        <v>3</v>
      </c>
      <c r="AA2604" s="1" t="s">
        <v>2128</v>
      </c>
      <c r="AB2604" s="1" t="s">
        <v>2140</v>
      </c>
      <c r="AC2604" s="1" t="s">
        <v>2123</v>
      </c>
      <c r="AE2604" s="2">
        <v>315000</v>
      </c>
      <c r="AF2604" s="2" t="s">
        <v>2151</v>
      </c>
      <c r="AG2604" s="48">
        <v>9784.5999999999767</v>
      </c>
      <c r="AH2604" s="50">
        <v>3.2058015421240135E-2</v>
      </c>
      <c r="AI2604" s="1">
        <v>3</v>
      </c>
    </row>
    <row r="2605" spans="1:35" x14ac:dyDescent="0.35">
      <c r="A2605" s="1" t="s">
        <v>21</v>
      </c>
      <c r="B2605" s="1">
        <v>1</v>
      </c>
      <c r="C2605" s="1" t="s">
        <v>248</v>
      </c>
      <c r="D2605" s="1" t="s">
        <v>263</v>
      </c>
      <c r="E2605" s="1" t="s">
        <v>264</v>
      </c>
      <c r="F2605" s="1" t="s">
        <v>25</v>
      </c>
      <c r="G2605" s="1">
        <v>19</v>
      </c>
      <c r="H2605" s="1" t="s">
        <v>101</v>
      </c>
      <c r="I2605" s="1" t="s">
        <v>102</v>
      </c>
      <c r="J2605" s="2">
        <v>641931.68000000005</v>
      </c>
      <c r="K2605" s="2">
        <v>800954.2</v>
      </c>
      <c r="L2605" s="2">
        <v>400477.1</v>
      </c>
      <c r="M2605" s="2">
        <v>303115.42</v>
      </c>
      <c r="N2605" s="2">
        <v>-97361.68</v>
      </c>
      <c r="O2605" s="2">
        <v>-24.311422550752599</v>
      </c>
      <c r="P2605" s="3" t="s">
        <v>28</v>
      </c>
      <c r="Q2605" s="3" t="s">
        <v>29</v>
      </c>
      <c r="R2605" s="1" t="s">
        <v>30</v>
      </c>
      <c r="S2605" s="1" t="s">
        <v>31</v>
      </c>
      <c r="T2605" s="1" t="s">
        <v>30</v>
      </c>
      <c r="U2605" s="1" t="s">
        <v>97</v>
      </c>
      <c r="V2605" s="1" t="s">
        <v>98</v>
      </c>
      <c r="W2605" s="1" t="s">
        <v>32</v>
      </c>
      <c r="X2605" s="1" t="s">
        <v>34</v>
      </c>
      <c r="Y2605" s="1">
        <v>-1</v>
      </c>
      <c r="Z2605" s="1">
        <v>3</v>
      </c>
      <c r="AA2605" s="1" t="s">
        <v>2129</v>
      </c>
      <c r="AB2605" s="1" t="s">
        <v>2140</v>
      </c>
      <c r="AC2605" s="1" t="s">
        <v>2123</v>
      </c>
      <c r="AE2605" s="2">
        <v>800954</v>
      </c>
      <c r="AF2605" s="2" t="s">
        <v>2152</v>
      </c>
      <c r="AG2605" s="48">
        <v>-0.19999999995343387</v>
      </c>
      <c r="AH2605" s="50">
        <v>-2.4970216768129051E-7</v>
      </c>
      <c r="AI2605" s="1">
        <v>3</v>
      </c>
    </row>
    <row r="2606" spans="1:35" x14ac:dyDescent="0.35">
      <c r="A2606" s="1" t="s">
        <v>21</v>
      </c>
      <c r="B2606" s="1">
        <v>1</v>
      </c>
      <c r="C2606" s="1" t="s">
        <v>248</v>
      </c>
      <c r="D2606" s="1" t="s">
        <v>261</v>
      </c>
      <c r="E2606" s="1" t="s">
        <v>262</v>
      </c>
      <c r="F2606" s="1" t="s">
        <v>25</v>
      </c>
      <c r="G2606" s="1">
        <v>19</v>
      </c>
      <c r="H2606" s="1" t="s">
        <v>101</v>
      </c>
      <c r="I2606" s="1" t="s">
        <v>102</v>
      </c>
      <c r="J2606" s="2">
        <v>473647.42</v>
      </c>
      <c r="K2606" s="2">
        <v>1141366.22</v>
      </c>
      <c r="L2606" s="2">
        <v>570683.11</v>
      </c>
      <c r="M2606" s="2">
        <v>212787.61</v>
      </c>
      <c r="N2606" s="2">
        <v>-357895.5</v>
      </c>
      <c r="O2606" s="2">
        <v>-62.713525900565003</v>
      </c>
      <c r="P2606" s="3" t="s">
        <v>28</v>
      </c>
      <c r="Q2606" s="3" t="s">
        <v>29</v>
      </c>
      <c r="R2606" s="1" t="s">
        <v>30</v>
      </c>
      <c r="S2606" s="1" t="s">
        <v>31</v>
      </c>
      <c r="T2606" s="1" t="s">
        <v>30</v>
      </c>
      <c r="U2606" s="1" t="s">
        <v>97</v>
      </c>
      <c r="V2606" s="1" t="s">
        <v>98</v>
      </c>
      <c r="W2606" s="1" t="s">
        <v>32</v>
      </c>
      <c r="X2606" s="1" t="s">
        <v>34</v>
      </c>
      <c r="Y2606" s="1">
        <v>-1</v>
      </c>
      <c r="Z2606" s="1">
        <v>3</v>
      </c>
      <c r="AA2606" s="1" t="s">
        <v>2128</v>
      </c>
      <c r="AB2606" s="1" t="s">
        <v>2140</v>
      </c>
      <c r="AC2606" s="1" t="s">
        <v>2142</v>
      </c>
      <c r="AE2606" s="2">
        <v>446853.98099999997</v>
      </c>
      <c r="AF2606" s="2" t="s">
        <v>2152</v>
      </c>
      <c r="AG2606" s="48">
        <v>-694512.23900000006</v>
      </c>
      <c r="AH2606" s="50">
        <v>-0.60849202195593288</v>
      </c>
      <c r="AI2606" s="1">
        <v>3</v>
      </c>
    </row>
    <row r="2607" spans="1:35" x14ac:dyDescent="0.35">
      <c r="A2607" s="1" t="s">
        <v>21</v>
      </c>
      <c r="B2607" s="1">
        <v>1</v>
      </c>
      <c r="C2607" s="1" t="s">
        <v>248</v>
      </c>
      <c r="D2607" s="1" t="s">
        <v>255</v>
      </c>
      <c r="E2607" s="1" t="s">
        <v>256</v>
      </c>
      <c r="F2607" s="1" t="s">
        <v>25</v>
      </c>
      <c r="G2607" s="1">
        <v>19</v>
      </c>
      <c r="H2607" s="1" t="s">
        <v>101</v>
      </c>
      <c r="I2607" s="1" t="s">
        <v>102</v>
      </c>
      <c r="J2607" s="2">
        <v>290605.34999999998</v>
      </c>
      <c r="K2607" s="2">
        <v>360000</v>
      </c>
      <c r="L2607" s="2">
        <v>180000</v>
      </c>
      <c r="M2607" s="2">
        <v>208711.85</v>
      </c>
      <c r="N2607" s="2">
        <v>28711.85</v>
      </c>
      <c r="O2607" s="2">
        <v>15.951027777777799</v>
      </c>
      <c r="P2607" s="3" t="s">
        <v>73</v>
      </c>
      <c r="Q2607" s="3" t="s">
        <v>29</v>
      </c>
      <c r="R2607" s="1" t="s">
        <v>30</v>
      </c>
      <c r="S2607" s="1" t="s">
        <v>31</v>
      </c>
      <c r="T2607" s="1" t="s">
        <v>30</v>
      </c>
      <c r="U2607" s="1" t="s">
        <v>97</v>
      </c>
      <c r="V2607" s="1" t="s">
        <v>98</v>
      </c>
      <c r="W2607" s="1" t="s">
        <v>32</v>
      </c>
      <c r="X2607" s="1" t="s">
        <v>34</v>
      </c>
      <c r="Y2607" s="1">
        <v>-1</v>
      </c>
      <c r="Z2607" s="1">
        <v>3</v>
      </c>
      <c r="AA2607" s="1" t="s">
        <v>2127</v>
      </c>
      <c r="AB2607" s="1" t="s">
        <v>2140</v>
      </c>
      <c r="AC2607" s="1" t="s">
        <v>2125</v>
      </c>
      <c r="AE2607" s="2">
        <v>390000</v>
      </c>
      <c r="AF2607" s="2" t="s">
        <v>2151</v>
      </c>
      <c r="AG2607" s="48">
        <v>30000</v>
      </c>
      <c r="AH2607" s="50">
        <v>8.3333333333333329E-2</v>
      </c>
      <c r="AI2607" s="1">
        <v>3</v>
      </c>
    </row>
    <row r="2608" spans="1:35" x14ac:dyDescent="0.35">
      <c r="A2608" s="1" t="s">
        <v>21</v>
      </c>
      <c r="B2608" s="1">
        <v>1</v>
      </c>
      <c r="C2608" s="1" t="s">
        <v>248</v>
      </c>
      <c r="D2608" s="1" t="s">
        <v>259</v>
      </c>
      <c r="E2608" s="1" t="s">
        <v>260</v>
      </c>
      <c r="F2608" s="1" t="s">
        <v>25</v>
      </c>
      <c r="G2608" s="1">
        <v>19</v>
      </c>
      <c r="H2608" s="1" t="s">
        <v>101</v>
      </c>
      <c r="I2608" s="1" t="s">
        <v>102</v>
      </c>
      <c r="J2608" s="2">
        <v>366345.54</v>
      </c>
      <c r="K2608" s="2">
        <v>350000</v>
      </c>
      <c r="L2608" s="2">
        <v>175000</v>
      </c>
      <c r="M2608" s="2">
        <v>203777.15</v>
      </c>
      <c r="N2608" s="2">
        <v>28777.15</v>
      </c>
      <c r="O2608" s="2">
        <v>16.444085714285698</v>
      </c>
      <c r="P2608" s="3" t="s">
        <v>73</v>
      </c>
      <c r="Q2608" s="3" t="s">
        <v>29</v>
      </c>
      <c r="R2608" s="1" t="s">
        <v>30</v>
      </c>
      <c r="S2608" s="1" t="s">
        <v>31</v>
      </c>
      <c r="T2608" s="1" t="s">
        <v>30</v>
      </c>
      <c r="U2608" s="1" t="s">
        <v>97</v>
      </c>
      <c r="V2608" s="1" t="s">
        <v>98</v>
      </c>
      <c r="W2608" s="1" t="s">
        <v>32</v>
      </c>
      <c r="X2608" s="1" t="s">
        <v>34</v>
      </c>
      <c r="Y2608" s="1">
        <v>-1</v>
      </c>
      <c r="Z2608" s="1">
        <v>3</v>
      </c>
      <c r="AA2608" s="1" t="s">
        <v>2121</v>
      </c>
      <c r="AB2608" s="1" t="s">
        <v>2140</v>
      </c>
      <c r="AC2608" s="1" t="s">
        <v>2125</v>
      </c>
      <c r="AE2608" s="2">
        <v>350000</v>
      </c>
      <c r="AF2608" s="2" t="s">
        <v>2153</v>
      </c>
      <c r="AG2608" s="48">
        <v>0</v>
      </c>
      <c r="AH2608" s="50">
        <v>0</v>
      </c>
      <c r="AI2608" s="1">
        <v>3</v>
      </c>
    </row>
    <row r="2609" spans="1:35" x14ac:dyDescent="0.35">
      <c r="A2609" s="1" t="s">
        <v>21</v>
      </c>
      <c r="B2609" s="1">
        <v>1</v>
      </c>
      <c r="C2609" s="1" t="s">
        <v>248</v>
      </c>
      <c r="D2609" s="1" t="s">
        <v>249</v>
      </c>
      <c r="E2609" s="1" t="s">
        <v>250</v>
      </c>
      <c r="F2609" s="1" t="s">
        <v>25</v>
      </c>
      <c r="G2609" s="1">
        <v>20</v>
      </c>
      <c r="H2609" s="1" t="s">
        <v>103</v>
      </c>
      <c r="I2609" s="1" t="s">
        <v>104</v>
      </c>
      <c r="J2609" s="2">
        <v>2067936.61</v>
      </c>
      <c r="K2609" s="2">
        <v>2769893.7</v>
      </c>
      <c r="L2609" s="2">
        <v>1384946.85</v>
      </c>
      <c r="M2609" s="2">
        <v>1353445.3</v>
      </c>
      <c r="N2609" s="2">
        <v>-31501.55</v>
      </c>
      <c r="O2609" s="2">
        <v>-2.2745674319559601</v>
      </c>
      <c r="P2609" s="3" t="s">
        <v>28</v>
      </c>
      <c r="Q2609" s="3" t="s">
        <v>29</v>
      </c>
      <c r="R2609" s="1" t="s">
        <v>30</v>
      </c>
      <c r="S2609" s="1" t="s">
        <v>31</v>
      </c>
      <c r="T2609" s="1" t="s">
        <v>30</v>
      </c>
      <c r="U2609" s="1" t="s">
        <v>97</v>
      </c>
      <c r="V2609" s="1" t="s">
        <v>98</v>
      </c>
      <c r="W2609" s="1" t="s">
        <v>32</v>
      </c>
      <c r="X2609" s="1" t="s">
        <v>34</v>
      </c>
      <c r="Y2609" s="1">
        <v>-1</v>
      </c>
      <c r="Z2609" s="1">
        <v>3</v>
      </c>
      <c r="AA2609" s="1" t="s">
        <v>2127</v>
      </c>
      <c r="AB2609" s="1" t="s">
        <v>2126</v>
      </c>
      <c r="AC2609" s="1" t="s">
        <v>2126</v>
      </c>
      <c r="AE2609" s="2">
        <v>2890000</v>
      </c>
      <c r="AF2609" s="2" t="s">
        <v>2151</v>
      </c>
      <c r="AG2609" s="48">
        <v>120106.29999999981</v>
      </c>
      <c r="AH2609" s="50">
        <v>4.3361339101208041E-2</v>
      </c>
      <c r="AI2609" s="1">
        <v>3</v>
      </c>
    </row>
    <row r="2610" spans="1:35" x14ac:dyDescent="0.35">
      <c r="A2610" s="1" t="s">
        <v>21</v>
      </c>
      <c r="B2610" s="1">
        <v>1</v>
      </c>
      <c r="C2610" s="1" t="s">
        <v>248</v>
      </c>
      <c r="D2610" s="1" t="s">
        <v>251</v>
      </c>
      <c r="E2610" s="1" t="s">
        <v>252</v>
      </c>
      <c r="F2610" s="1" t="s">
        <v>56</v>
      </c>
      <c r="G2610" s="1">
        <v>20</v>
      </c>
      <c r="H2610" s="1" t="s">
        <v>103</v>
      </c>
      <c r="I2610" s="1" t="s">
        <v>104</v>
      </c>
      <c r="J2610" s="2">
        <v>22906746</v>
      </c>
      <c r="K2610" s="2">
        <v>16500000</v>
      </c>
      <c r="L2610" s="2">
        <v>8250000</v>
      </c>
      <c r="M2610" s="2">
        <v>6798110.5499999998</v>
      </c>
      <c r="N2610" s="2">
        <v>-1451889.45</v>
      </c>
      <c r="O2610" s="2">
        <v>-17.598659999999999</v>
      </c>
      <c r="P2610" s="3" t="s">
        <v>28</v>
      </c>
      <c r="Q2610" s="3" t="s">
        <v>29</v>
      </c>
      <c r="R2610" s="1" t="s">
        <v>30</v>
      </c>
      <c r="S2610" s="1" t="s">
        <v>31</v>
      </c>
      <c r="T2610" s="1" t="s">
        <v>30</v>
      </c>
      <c r="U2610" s="1" t="s">
        <v>97</v>
      </c>
      <c r="V2610" s="1" t="s">
        <v>98</v>
      </c>
      <c r="W2610" s="1" t="s">
        <v>32</v>
      </c>
      <c r="X2610" s="1" t="s">
        <v>34</v>
      </c>
      <c r="Y2610" s="1">
        <v>-1</v>
      </c>
      <c r="Z2610" s="1">
        <v>3</v>
      </c>
      <c r="AA2610" s="1" t="s">
        <v>2128</v>
      </c>
      <c r="AB2610" s="1" t="s">
        <v>2140</v>
      </c>
      <c r="AC2610" s="1" t="s">
        <v>2123</v>
      </c>
      <c r="AE2610" s="2">
        <v>15262500</v>
      </c>
      <c r="AF2610" s="2" t="s">
        <v>2152</v>
      </c>
      <c r="AG2610" s="48">
        <v>-1237500</v>
      </c>
      <c r="AH2610" s="50">
        <v>-7.4999999999999997E-2</v>
      </c>
      <c r="AI2610" s="1">
        <v>3</v>
      </c>
    </row>
    <row r="2611" spans="1:35" x14ac:dyDescent="0.35">
      <c r="A2611" s="1" t="s">
        <v>21</v>
      </c>
      <c r="B2611" s="1">
        <v>1</v>
      </c>
      <c r="C2611" s="1" t="s">
        <v>248</v>
      </c>
      <c r="D2611" s="1" t="s">
        <v>259</v>
      </c>
      <c r="E2611" s="1" t="s">
        <v>260</v>
      </c>
      <c r="F2611" s="1" t="s">
        <v>25</v>
      </c>
      <c r="G2611" s="1">
        <v>20</v>
      </c>
      <c r="H2611" s="1" t="s">
        <v>103</v>
      </c>
      <c r="I2611" s="1" t="s">
        <v>104</v>
      </c>
      <c r="J2611" s="2">
        <v>2417945.02</v>
      </c>
      <c r="K2611" s="2">
        <v>2300000</v>
      </c>
      <c r="L2611" s="2">
        <v>1150000</v>
      </c>
      <c r="M2611" s="2">
        <v>1334420.8</v>
      </c>
      <c r="N2611" s="2">
        <v>184420.8</v>
      </c>
      <c r="O2611" s="2">
        <v>16.036591304347802</v>
      </c>
      <c r="P2611" s="3" t="s">
        <v>73</v>
      </c>
      <c r="Q2611" s="3" t="s">
        <v>29</v>
      </c>
      <c r="R2611" s="1" t="s">
        <v>30</v>
      </c>
      <c r="S2611" s="1" t="s">
        <v>31</v>
      </c>
      <c r="T2611" s="1" t="s">
        <v>30</v>
      </c>
      <c r="U2611" s="1" t="s">
        <v>97</v>
      </c>
      <c r="V2611" s="1" t="s">
        <v>98</v>
      </c>
      <c r="W2611" s="1" t="s">
        <v>32</v>
      </c>
      <c r="X2611" s="1" t="s">
        <v>34</v>
      </c>
      <c r="Y2611" s="1">
        <v>-1</v>
      </c>
      <c r="Z2611" s="1">
        <v>3</v>
      </c>
      <c r="AA2611" s="1" t="s">
        <v>2121</v>
      </c>
      <c r="AB2611" s="1" t="s">
        <v>2140</v>
      </c>
      <c r="AC2611" s="1" t="s">
        <v>2125</v>
      </c>
      <c r="AE2611" s="2">
        <v>2300000</v>
      </c>
      <c r="AF2611" s="2" t="s">
        <v>2153</v>
      </c>
      <c r="AG2611" s="48">
        <v>0</v>
      </c>
      <c r="AH2611" s="50">
        <v>0</v>
      </c>
      <c r="AI2611" s="1">
        <v>3</v>
      </c>
    </row>
    <row r="2612" spans="1:35" x14ac:dyDescent="0.35">
      <c r="A2612" s="1" t="s">
        <v>21</v>
      </c>
      <c r="B2612" s="1">
        <v>1</v>
      </c>
      <c r="C2612" s="1" t="s">
        <v>248</v>
      </c>
      <c r="D2612" s="1" t="s">
        <v>253</v>
      </c>
      <c r="E2612" s="1" t="s">
        <v>254</v>
      </c>
      <c r="F2612" s="1" t="s">
        <v>25</v>
      </c>
      <c r="G2612" s="1">
        <v>20</v>
      </c>
      <c r="H2612" s="1" t="s">
        <v>103</v>
      </c>
      <c r="I2612" s="1" t="s">
        <v>104</v>
      </c>
      <c r="J2612" s="2">
        <v>3042003.98</v>
      </c>
      <c r="K2612" s="2">
        <v>1986000</v>
      </c>
      <c r="L2612" s="2">
        <v>993000</v>
      </c>
      <c r="M2612" s="2">
        <v>279446.7</v>
      </c>
      <c r="N2612" s="2">
        <v>-713553.3</v>
      </c>
      <c r="O2612" s="2">
        <v>-71.858338368580107</v>
      </c>
      <c r="P2612" s="3" t="s">
        <v>28</v>
      </c>
      <c r="Q2612" s="3" t="s">
        <v>29</v>
      </c>
      <c r="R2612" s="1" t="s">
        <v>30</v>
      </c>
      <c r="S2612" s="1" t="s">
        <v>31</v>
      </c>
      <c r="T2612" s="1" t="s">
        <v>30</v>
      </c>
      <c r="U2612" s="1" t="s">
        <v>97</v>
      </c>
      <c r="V2612" s="1" t="s">
        <v>98</v>
      </c>
      <c r="W2612" s="1" t="s">
        <v>32</v>
      </c>
      <c r="X2612" s="1" t="s">
        <v>34</v>
      </c>
      <c r="Y2612" s="1">
        <v>-1</v>
      </c>
      <c r="Z2612" s="1">
        <v>3</v>
      </c>
      <c r="AA2612" s="1" t="s">
        <v>2128</v>
      </c>
      <c r="AB2612" s="1" t="s">
        <v>2140</v>
      </c>
      <c r="AC2612" s="1" t="s">
        <v>2142</v>
      </c>
      <c r="AE2612" s="2">
        <v>750000</v>
      </c>
      <c r="AF2612" s="2" t="s">
        <v>2152</v>
      </c>
      <c r="AG2612" s="48">
        <v>-1236000</v>
      </c>
      <c r="AH2612" s="50">
        <v>-0.62235649546827798</v>
      </c>
      <c r="AI2612" s="1">
        <v>3</v>
      </c>
    </row>
    <row r="2613" spans="1:35" x14ac:dyDescent="0.35">
      <c r="A2613" s="1" t="s">
        <v>21</v>
      </c>
      <c r="B2613" s="1">
        <v>1</v>
      </c>
      <c r="C2613" s="1" t="s">
        <v>248</v>
      </c>
      <c r="D2613" s="1" t="s">
        <v>257</v>
      </c>
      <c r="E2613" s="1" t="s">
        <v>258</v>
      </c>
      <c r="F2613" s="1" t="s">
        <v>25</v>
      </c>
      <c r="G2613" s="1">
        <v>20</v>
      </c>
      <c r="H2613" s="1" t="s">
        <v>103</v>
      </c>
      <c r="I2613" s="1" t="s">
        <v>104</v>
      </c>
      <c r="J2613" s="2">
        <v>2197846.85</v>
      </c>
      <c r="K2613" s="2">
        <v>1952789.3</v>
      </c>
      <c r="L2613" s="2">
        <v>976394.65</v>
      </c>
      <c r="M2613" s="2">
        <v>1032949.51</v>
      </c>
      <c r="N2613" s="2">
        <v>56554.86</v>
      </c>
      <c r="O2613" s="2">
        <v>5.7922132203407699</v>
      </c>
      <c r="P2613" s="3" t="s">
        <v>73</v>
      </c>
      <c r="Q2613" s="3" t="s">
        <v>29</v>
      </c>
      <c r="R2613" s="1" t="s">
        <v>30</v>
      </c>
      <c r="S2613" s="1" t="s">
        <v>31</v>
      </c>
      <c r="T2613" s="1" t="s">
        <v>30</v>
      </c>
      <c r="U2613" s="1" t="s">
        <v>97</v>
      </c>
      <c r="V2613" s="1" t="s">
        <v>98</v>
      </c>
      <c r="W2613" s="1" t="s">
        <v>32</v>
      </c>
      <c r="X2613" s="1" t="s">
        <v>34</v>
      </c>
      <c r="Y2613" s="1">
        <v>-1</v>
      </c>
      <c r="Z2613" s="1">
        <v>3</v>
      </c>
      <c r="AA2613" s="1" t="s">
        <v>2127</v>
      </c>
      <c r="AB2613" s="1" t="s">
        <v>2140</v>
      </c>
      <c r="AC2613" s="1" t="s">
        <v>2125</v>
      </c>
      <c r="AE2613" s="2">
        <v>2065899.02</v>
      </c>
      <c r="AF2613" s="2" t="s">
        <v>2151</v>
      </c>
      <c r="AG2613" s="48">
        <v>113109.71999999997</v>
      </c>
      <c r="AH2613" s="50">
        <v>5.7922132203407695E-2</v>
      </c>
      <c r="AI2613" s="1">
        <v>3</v>
      </c>
    </row>
    <row r="2614" spans="1:35" x14ac:dyDescent="0.35">
      <c r="A2614" s="1" t="s">
        <v>21</v>
      </c>
      <c r="B2614" s="1">
        <v>1</v>
      </c>
      <c r="C2614" s="1" t="s">
        <v>248</v>
      </c>
      <c r="D2614" s="1" t="s">
        <v>263</v>
      </c>
      <c r="E2614" s="1" t="s">
        <v>264</v>
      </c>
      <c r="F2614" s="1" t="s">
        <v>25</v>
      </c>
      <c r="G2614" s="1">
        <v>20</v>
      </c>
      <c r="H2614" s="1" t="s">
        <v>103</v>
      </c>
      <c r="I2614" s="1" t="s">
        <v>104</v>
      </c>
      <c r="J2614" s="2">
        <v>7575965.5999999996</v>
      </c>
      <c r="K2614" s="2">
        <v>5128040</v>
      </c>
      <c r="L2614" s="2">
        <v>2564020</v>
      </c>
      <c r="M2614" s="2">
        <v>2348533.98</v>
      </c>
      <c r="N2614" s="2">
        <v>-215486.02</v>
      </c>
      <c r="O2614" s="2">
        <v>-8.4042253960577504</v>
      </c>
      <c r="P2614" s="3" t="s">
        <v>28</v>
      </c>
      <c r="Q2614" s="3" t="s">
        <v>29</v>
      </c>
      <c r="R2614" s="1" t="s">
        <v>30</v>
      </c>
      <c r="S2614" s="1" t="s">
        <v>31</v>
      </c>
      <c r="T2614" s="1" t="s">
        <v>30</v>
      </c>
      <c r="U2614" s="1" t="s">
        <v>97</v>
      </c>
      <c r="V2614" s="1" t="s">
        <v>98</v>
      </c>
      <c r="W2614" s="1" t="s">
        <v>32</v>
      </c>
      <c r="X2614" s="1" t="s">
        <v>34</v>
      </c>
      <c r="Y2614" s="1">
        <v>-1</v>
      </c>
      <c r="Z2614" s="1">
        <v>3</v>
      </c>
      <c r="AA2614" s="1" t="s">
        <v>2129</v>
      </c>
      <c r="AB2614" s="1" t="s">
        <v>2140</v>
      </c>
      <c r="AC2614" s="1" t="s">
        <v>2123</v>
      </c>
      <c r="AE2614" s="2">
        <v>5171038.7</v>
      </c>
      <c r="AF2614" s="2" t="s">
        <v>2151</v>
      </c>
      <c r="AG2614" s="48">
        <v>42998.700000000186</v>
      </c>
      <c r="AH2614" s="50">
        <v>8.3850164975312561E-3</v>
      </c>
      <c r="AI2614" s="1">
        <v>3</v>
      </c>
    </row>
    <row r="2615" spans="1:35" x14ac:dyDescent="0.35">
      <c r="A2615" s="1" t="s">
        <v>21</v>
      </c>
      <c r="B2615" s="1">
        <v>1</v>
      </c>
      <c r="C2615" s="1" t="s">
        <v>248</v>
      </c>
      <c r="D2615" s="1" t="s">
        <v>261</v>
      </c>
      <c r="E2615" s="1" t="s">
        <v>262</v>
      </c>
      <c r="F2615" s="1" t="s">
        <v>25</v>
      </c>
      <c r="G2615" s="1">
        <v>20</v>
      </c>
      <c r="H2615" s="1" t="s">
        <v>103</v>
      </c>
      <c r="I2615" s="1" t="s">
        <v>104</v>
      </c>
      <c r="J2615" s="2">
        <v>3539826.98</v>
      </c>
      <c r="K2615" s="2">
        <v>4723234.5</v>
      </c>
      <c r="L2615" s="2">
        <v>2361617.25</v>
      </c>
      <c r="M2615" s="2">
        <v>1842661.15</v>
      </c>
      <c r="N2615" s="2">
        <v>-518956.1</v>
      </c>
      <c r="O2615" s="2">
        <v>-21.9746065963907</v>
      </c>
      <c r="P2615" s="3" t="s">
        <v>28</v>
      </c>
      <c r="Q2615" s="3" t="s">
        <v>29</v>
      </c>
      <c r="R2615" s="1" t="s">
        <v>30</v>
      </c>
      <c r="S2615" s="1" t="s">
        <v>31</v>
      </c>
      <c r="T2615" s="1" t="s">
        <v>30</v>
      </c>
      <c r="U2615" s="1" t="s">
        <v>97</v>
      </c>
      <c r="V2615" s="1" t="s">
        <v>98</v>
      </c>
      <c r="W2615" s="1" t="s">
        <v>32</v>
      </c>
      <c r="X2615" s="1" t="s">
        <v>34</v>
      </c>
      <c r="Y2615" s="1">
        <v>-1</v>
      </c>
      <c r="Z2615" s="1">
        <v>3</v>
      </c>
      <c r="AA2615" s="1" t="s">
        <v>2128</v>
      </c>
      <c r="AB2615" s="1" t="s">
        <v>2140</v>
      </c>
      <c r="AC2615" s="1" t="s">
        <v>2123</v>
      </c>
      <c r="AE2615" s="2">
        <v>4870955.5</v>
      </c>
      <c r="AF2615" s="2" t="s">
        <v>2151</v>
      </c>
      <c r="AG2615" s="48">
        <v>147721</v>
      </c>
      <c r="AH2615" s="50">
        <v>3.1275389777915961E-2</v>
      </c>
      <c r="AI2615" s="1">
        <v>3</v>
      </c>
    </row>
    <row r="2616" spans="1:35" x14ac:dyDescent="0.35">
      <c r="A2616" s="1" t="s">
        <v>21</v>
      </c>
      <c r="B2616" s="1">
        <v>1</v>
      </c>
      <c r="C2616" s="1" t="s">
        <v>248</v>
      </c>
      <c r="D2616" s="1" t="s">
        <v>255</v>
      </c>
      <c r="E2616" s="1" t="s">
        <v>256</v>
      </c>
      <c r="F2616" s="1" t="s">
        <v>25</v>
      </c>
      <c r="G2616" s="1">
        <v>20</v>
      </c>
      <c r="H2616" s="1" t="s">
        <v>103</v>
      </c>
      <c r="I2616" s="1" t="s">
        <v>104</v>
      </c>
      <c r="J2616" s="2">
        <v>848037.3</v>
      </c>
      <c r="K2616" s="2">
        <v>850000</v>
      </c>
      <c r="L2616" s="2">
        <v>425000</v>
      </c>
      <c r="M2616" s="2">
        <v>472961.26</v>
      </c>
      <c r="N2616" s="2">
        <v>47961.26</v>
      </c>
      <c r="O2616" s="2">
        <v>11.2850023529412</v>
      </c>
      <c r="P2616" s="3" t="s">
        <v>73</v>
      </c>
      <c r="Q2616" s="3" t="s">
        <v>29</v>
      </c>
      <c r="R2616" s="1" t="s">
        <v>30</v>
      </c>
      <c r="S2616" s="1" t="s">
        <v>31</v>
      </c>
      <c r="T2616" s="1" t="s">
        <v>30</v>
      </c>
      <c r="U2616" s="1" t="s">
        <v>97</v>
      </c>
      <c r="V2616" s="1" t="s">
        <v>98</v>
      </c>
      <c r="W2616" s="1" t="s">
        <v>32</v>
      </c>
      <c r="X2616" s="1" t="s">
        <v>34</v>
      </c>
      <c r="Y2616" s="1">
        <v>-1</v>
      </c>
      <c r="Z2616" s="1">
        <v>3</v>
      </c>
      <c r="AA2616" s="1" t="s">
        <v>2127</v>
      </c>
      <c r="AB2616" s="1" t="s">
        <v>2140</v>
      </c>
      <c r="AC2616" s="1" t="s">
        <v>2125</v>
      </c>
      <c r="AE2616" s="2">
        <v>900000</v>
      </c>
      <c r="AF2616" s="2" t="s">
        <v>2151</v>
      </c>
      <c r="AG2616" s="48">
        <v>50000</v>
      </c>
      <c r="AH2616" s="50">
        <v>5.8823529411764705E-2</v>
      </c>
      <c r="AI2616" s="1">
        <v>3</v>
      </c>
    </row>
    <row r="2617" spans="1:35" x14ac:dyDescent="0.35">
      <c r="A2617" s="1" t="s">
        <v>21</v>
      </c>
      <c r="B2617" s="1">
        <v>1</v>
      </c>
      <c r="C2617" s="1" t="s">
        <v>248</v>
      </c>
      <c r="D2617" s="1" t="s">
        <v>249</v>
      </c>
      <c r="E2617" s="1" t="s">
        <v>250</v>
      </c>
      <c r="F2617" s="1" t="s">
        <v>25</v>
      </c>
      <c r="G2617" s="1">
        <v>21</v>
      </c>
      <c r="H2617" s="1" t="s">
        <v>105</v>
      </c>
      <c r="I2617" s="1" t="s">
        <v>106</v>
      </c>
      <c r="J2617" s="2">
        <v>66998369.369999997</v>
      </c>
      <c r="K2617" s="2">
        <v>71030000</v>
      </c>
      <c r="L2617" s="2">
        <v>35515000</v>
      </c>
      <c r="M2617" s="2">
        <v>33986018.380000003</v>
      </c>
      <c r="N2617" s="2">
        <v>-1528981.62</v>
      </c>
      <c r="O2617" s="2">
        <v>-4.3051713923694201</v>
      </c>
      <c r="P2617" s="3" t="s">
        <v>28</v>
      </c>
      <c r="Q2617" s="3" t="s">
        <v>29</v>
      </c>
      <c r="R2617" s="1" t="s">
        <v>30</v>
      </c>
      <c r="S2617" s="1" t="s">
        <v>31</v>
      </c>
      <c r="T2617" s="1" t="s">
        <v>30</v>
      </c>
      <c r="U2617" s="1" t="s">
        <v>97</v>
      </c>
      <c r="V2617" s="1" t="s">
        <v>98</v>
      </c>
      <c r="W2617" s="1" t="s">
        <v>32</v>
      </c>
      <c r="X2617" s="1" t="s">
        <v>34</v>
      </c>
      <c r="Y2617" s="1">
        <v>-1</v>
      </c>
      <c r="Z2617" s="1">
        <v>3</v>
      </c>
      <c r="AA2617" s="1" t="s">
        <v>2127</v>
      </c>
      <c r="AB2617" s="1" t="s">
        <v>2126</v>
      </c>
      <c r="AC2617" s="1" t="s">
        <v>2126</v>
      </c>
      <c r="AE2617" s="2">
        <v>69885200</v>
      </c>
      <c r="AF2617" s="2" t="s">
        <v>2152</v>
      </c>
      <c r="AG2617" s="48">
        <v>-1144800</v>
      </c>
      <c r="AH2617" s="50">
        <v>-1.6117133605518794E-2</v>
      </c>
      <c r="AI2617" s="1">
        <v>3</v>
      </c>
    </row>
    <row r="2618" spans="1:35" x14ac:dyDescent="0.35">
      <c r="A2618" s="1" t="s">
        <v>21</v>
      </c>
      <c r="B2618" s="1">
        <v>1</v>
      </c>
      <c r="C2618" s="1" t="s">
        <v>248</v>
      </c>
      <c r="D2618" s="1" t="s">
        <v>251</v>
      </c>
      <c r="E2618" s="1" t="s">
        <v>252</v>
      </c>
      <c r="F2618" s="1" t="s">
        <v>56</v>
      </c>
      <c r="G2618" s="1">
        <v>21</v>
      </c>
      <c r="H2618" s="1" t="s">
        <v>105</v>
      </c>
      <c r="I2618" s="1" t="s">
        <v>106</v>
      </c>
      <c r="J2618" s="2">
        <v>435228217.05000001</v>
      </c>
      <c r="K2618" s="2">
        <v>485751330</v>
      </c>
      <c r="L2618" s="2">
        <v>242875665</v>
      </c>
      <c r="M2618" s="2">
        <v>229940990.84</v>
      </c>
      <c r="N2618" s="2">
        <v>-12934674.16</v>
      </c>
      <c r="O2618" s="2">
        <v>-5.3256361274399397</v>
      </c>
      <c r="P2618" s="3" t="s">
        <v>28</v>
      </c>
      <c r="Q2618" s="3" t="s">
        <v>29</v>
      </c>
      <c r="R2618" s="1" t="s">
        <v>30</v>
      </c>
      <c r="S2618" s="1" t="s">
        <v>31</v>
      </c>
      <c r="T2618" s="1" t="s">
        <v>30</v>
      </c>
      <c r="U2618" s="1" t="s">
        <v>97</v>
      </c>
      <c r="V2618" s="1" t="s">
        <v>98</v>
      </c>
      <c r="W2618" s="1" t="s">
        <v>32</v>
      </c>
      <c r="X2618" s="1" t="s">
        <v>34</v>
      </c>
      <c r="Y2618" s="1">
        <v>-1</v>
      </c>
      <c r="Z2618" s="1">
        <v>3</v>
      </c>
      <c r="AA2618" s="1" t="s">
        <v>2128</v>
      </c>
      <c r="AB2618" s="1" t="s">
        <v>2140</v>
      </c>
      <c r="AC2618" s="1" t="s">
        <v>2123</v>
      </c>
      <c r="AE2618" s="2">
        <v>463537900</v>
      </c>
      <c r="AF2618" s="2" t="s">
        <v>2152</v>
      </c>
      <c r="AG2618" s="48">
        <v>-22213430</v>
      </c>
      <c r="AH2618" s="50">
        <v>-4.5730044630037346E-2</v>
      </c>
      <c r="AI2618" s="1">
        <v>3</v>
      </c>
    </row>
    <row r="2619" spans="1:35" x14ac:dyDescent="0.35">
      <c r="A2619" s="1" t="s">
        <v>21</v>
      </c>
      <c r="B2619" s="1">
        <v>1</v>
      </c>
      <c r="C2619" s="1" t="s">
        <v>248</v>
      </c>
      <c r="D2619" s="1" t="s">
        <v>259</v>
      </c>
      <c r="E2619" s="1" t="s">
        <v>260</v>
      </c>
      <c r="F2619" s="1" t="s">
        <v>25</v>
      </c>
      <c r="G2619" s="1">
        <v>21</v>
      </c>
      <c r="H2619" s="1" t="s">
        <v>105</v>
      </c>
      <c r="I2619" s="1" t="s">
        <v>106</v>
      </c>
      <c r="J2619" s="2">
        <v>44129569.439999998</v>
      </c>
      <c r="K2619" s="2">
        <v>48144380</v>
      </c>
      <c r="L2619" s="2">
        <v>24072190</v>
      </c>
      <c r="M2619" s="2">
        <v>24230811.129999999</v>
      </c>
      <c r="N2619" s="2">
        <v>158621.13</v>
      </c>
      <c r="O2619" s="2">
        <v>0.65893934037576096</v>
      </c>
      <c r="P2619" s="3" t="s">
        <v>73</v>
      </c>
      <c r="Q2619" s="3" t="s">
        <v>29</v>
      </c>
      <c r="R2619" s="1" t="s">
        <v>30</v>
      </c>
      <c r="S2619" s="1" t="s">
        <v>31</v>
      </c>
      <c r="T2619" s="1" t="s">
        <v>30</v>
      </c>
      <c r="U2619" s="1" t="s">
        <v>97</v>
      </c>
      <c r="V2619" s="1" t="s">
        <v>98</v>
      </c>
      <c r="W2619" s="1" t="s">
        <v>32</v>
      </c>
      <c r="X2619" s="1" t="s">
        <v>34</v>
      </c>
      <c r="Y2619" s="1">
        <v>-1</v>
      </c>
      <c r="Z2619" s="1">
        <v>3</v>
      </c>
      <c r="AA2619" s="1" t="s">
        <v>2121</v>
      </c>
      <c r="AB2619" s="1" t="s">
        <v>2126</v>
      </c>
      <c r="AC2619" s="1" t="s">
        <v>2126</v>
      </c>
      <c r="AE2619" s="2">
        <v>48750874.840000004</v>
      </c>
      <c r="AF2619" s="2" t="s">
        <v>2151</v>
      </c>
      <c r="AG2619" s="48">
        <v>606494.84000000358</v>
      </c>
      <c r="AH2619" s="50">
        <v>1.259741718555735E-2</v>
      </c>
      <c r="AI2619" s="1">
        <v>3</v>
      </c>
    </row>
    <row r="2620" spans="1:35" x14ac:dyDescent="0.35">
      <c r="A2620" s="1" t="s">
        <v>21</v>
      </c>
      <c r="B2620" s="1">
        <v>1</v>
      </c>
      <c r="C2620" s="1" t="s">
        <v>248</v>
      </c>
      <c r="D2620" s="1" t="s">
        <v>253</v>
      </c>
      <c r="E2620" s="1" t="s">
        <v>254</v>
      </c>
      <c r="F2620" s="1" t="s">
        <v>25</v>
      </c>
      <c r="G2620" s="1">
        <v>21</v>
      </c>
      <c r="H2620" s="1" t="s">
        <v>105</v>
      </c>
      <c r="I2620" s="1" t="s">
        <v>106</v>
      </c>
      <c r="J2620" s="2">
        <v>42358640.219999999</v>
      </c>
      <c r="K2620" s="2">
        <v>47219118.93</v>
      </c>
      <c r="L2620" s="2">
        <v>23609559.465</v>
      </c>
      <c r="M2620" s="2">
        <v>23712378.399999999</v>
      </c>
      <c r="N2620" s="2">
        <v>102818.935</v>
      </c>
      <c r="O2620" s="2">
        <v>0.43549705005052702</v>
      </c>
      <c r="P2620" s="3" t="s">
        <v>73</v>
      </c>
      <c r="Q2620" s="3" t="s">
        <v>29</v>
      </c>
      <c r="R2620" s="1" t="s">
        <v>30</v>
      </c>
      <c r="S2620" s="1" t="s">
        <v>31</v>
      </c>
      <c r="T2620" s="1" t="s">
        <v>30</v>
      </c>
      <c r="U2620" s="1" t="s">
        <v>97</v>
      </c>
      <c r="V2620" s="1" t="s">
        <v>98</v>
      </c>
      <c r="W2620" s="1" t="s">
        <v>32</v>
      </c>
      <c r="X2620" s="1" t="s">
        <v>34</v>
      </c>
      <c r="Y2620" s="1">
        <v>-1</v>
      </c>
      <c r="Z2620" s="1">
        <v>3</v>
      </c>
      <c r="AA2620" s="1" t="s">
        <v>2128</v>
      </c>
      <c r="AB2620" s="1" t="s">
        <v>2126</v>
      </c>
      <c r="AC2620" s="1" t="s">
        <v>2126</v>
      </c>
      <c r="AE2620" s="2">
        <v>47424756.799999997</v>
      </c>
      <c r="AF2620" s="2" t="s">
        <v>2151</v>
      </c>
      <c r="AG2620" s="48">
        <v>205637.86999999732</v>
      </c>
      <c r="AH2620" s="50">
        <v>4.3549705005052142E-3</v>
      </c>
      <c r="AI2620" s="1">
        <v>3</v>
      </c>
    </row>
    <row r="2621" spans="1:35" x14ac:dyDescent="0.35">
      <c r="A2621" s="1" t="s">
        <v>21</v>
      </c>
      <c r="B2621" s="1">
        <v>1</v>
      </c>
      <c r="C2621" s="1" t="s">
        <v>248</v>
      </c>
      <c r="D2621" s="1" t="s">
        <v>261</v>
      </c>
      <c r="E2621" s="1" t="s">
        <v>262</v>
      </c>
      <c r="F2621" s="1" t="s">
        <v>25</v>
      </c>
      <c r="G2621" s="1">
        <v>21</v>
      </c>
      <c r="H2621" s="1" t="s">
        <v>105</v>
      </c>
      <c r="I2621" s="1" t="s">
        <v>106</v>
      </c>
      <c r="J2621" s="2">
        <v>55500760.57</v>
      </c>
      <c r="K2621" s="2">
        <v>55021734.119999997</v>
      </c>
      <c r="L2621" s="2">
        <v>27510867.059999999</v>
      </c>
      <c r="M2621" s="2">
        <v>29406477.140000001</v>
      </c>
      <c r="N2621" s="2">
        <v>1895610.08</v>
      </c>
      <c r="O2621" s="2">
        <v>6.8904047112210502</v>
      </c>
      <c r="P2621" s="3" t="s">
        <v>73</v>
      </c>
      <c r="Q2621" s="3" t="s">
        <v>29</v>
      </c>
      <c r="R2621" s="1" t="s">
        <v>30</v>
      </c>
      <c r="S2621" s="1" t="s">
        <v>31</v>
      </c>
      <c r="T2621" s="1" t="s">
        <v>30</v>
      </c>
      <c r="U2621" s="1" t="s">
        <v>97</v>
      </c>
      <c r="V2621" s="1" t="s">
        <v>98</v>
      </c>
      <c r="W2621" s="1" t="s">
        <v>32</v>
      </c>
      <c r="X2621" s="1" t="s">
        <v>34</v>
      </c>
      <c r="Y2621" s="1">
        <v>-1</v>
      </c>
      <c r="Z2621" s="1">
        <v>3</v>
      </c>
      <c r="AA2621" s="1" t="s">
        <v>2128</v>
      </c>
      <c r="AB2621" s="1" t="s">
        <v>2140</v>
      </c>
      <c r="AC2621" s="1" t="s">
        <v>2125</v>
      </c>
      <c r="AE2621" s="2">
        <v>58846551.550999999</v>
      </c>
      <c r="AF2621" s="2" t="s">
        <v>2151</v>
      </c>
      <c r="AG2621" s="48">
        <v>3824817.4310000017</v>
      </c>
      <c r="AH2621" s="50">
        <v>6.9514665289506186E-2</v>
      </c>
      <c r="AI2621" s="1">
        <v>3</v>
      </c>
    </row>
    <row r="2622" spans="1:35" x14ac:dyDescent="0.35">
      <c r="A2622" s="1" t="s">
        <v>21</v>
      </c>
      <c r="B2622" s="1">
        <v>1</v>
      </c>
      <c r="C2622" s="1" t="s">
        <v>248</v>
      </c>
      <c r="D2622" s="1" t="s">
        <v>263</v>
      </c>
      <c r="E2622" s="1" t="s">
        <v>264</v>
      </c>
      <c r="F2622" s="1" t="s">
        <v>25</v>
      </c>
      <c r="G2622" s="1">
        <v>21</v>
      </c>
      <c r="H2622" s="1" t="s">
        <v>105</v>
      </c>
      <c r="I2622" s="1" t="s">
        <v>106</v>
      </c>
      <c r="J2622" s="2">
        <v>71278260.280000001</v>
      </c>
      <c r="K2622" s="2">
        <v>78499000</v>
      </c>
      <c r="L2622" s="2">
        <v>39249500</v>
      </c>
      <c r="M2622" s="2">
        <v>40637396.229999997</v>
      </c>
      <c r="N2622" s="2">
        <v>1387896.23</v>
      </c>
      <c r="O2622" s="2">
        <v>3.5360863960050399</v>
      </c>
      <c r="P2622" s="3" t="s">
        <v>73</v>
      </c>
      <c r="Q2622" s="3" t="s">
        <v>29</v>
      </c>
      <c r="R2622" s="1" t="s">
        <v>30</v>
      </c>
      <c r="S2622" s="1" t="s">
        <v>31</v>
      </c>
      <c r="T2622" s="1" t="s">
        <v>30</v>
      </c>
      <c r="U2622" s="1" t="s">
        <v>97</v>
      </c>
      <c r="V2622" s="1" t="s">
        <v>98</v>
      </c>
      <c r="W2622" s="1" t="s">
        <v>32</v>
      </c>
      <c r="X2622" s="1" t="s">
        <v>34</v>
      </c>
      <c r="Y2622" s="1">
        <v>-1</v>
      </c>
      <c r="Z2622" s="1">
        <v>3</v>
      </c>
      <c r="AA2622" s="1" t="s">
        <v>2129</v>
      </c>
      <c r="AB2622" s="1" t="s">
        <v>2126</v>
      </c>
      <c r="AC2622" s="1" t="s">
        <v>2126</v>
      </c>
      <c r="AE2622" s="2">
        <v>80731800</v>
      </c>
      <c r="AF2622" s="2" t="s">
        <v>2151</v>
      </c>
      <c r="AG2622" s="48">
        <v>2232800</v>
      </c>
      <c r="AH2622" s="50">
        <v>2.8443674441712634E-2</v>
      </c>
      <c r="AI2622" s="1">
        <v>3</v>
      </c>
    </row>
    <row r="2623" spans="1:35" x14ac:dyDescent="0.35">
      <c r="A2623" s="1" t="s">
        <v>21</v>
      </c>
      <c r="B2623" s="1">
        <v>1</v>
      </c>
      <c r="C2623" s="1" t="s">
        <v>248</v>
      </c>
      <c r="D2623" s="1" t="s">
        <v>255</v>
      </c>
      <c r="E2623" s="1" t="s">
        <v>256</v>
      </c>
      <c r="F2623" s="1" t="s">
        <v>25</v>
      </c>
      <c r="G2623" s="1">
        <v>21</v>
      </c>
      <c r="H2623" s="1" t="s">
        <v>105</v>
      </c>
      <c r="I2623" s="1" t="s">
        <v>106</v>
      </c>
      <c r="J2623" s="2">
        <v>43995884.140000001</v>
      </c>
      <c r="K2623" s="2">
        <v>46786600</v>
      </c>
      <c r="L2623" s="2">
        <v>23393300</v>
      </c>
      <c r="M2623" s="2">
        <v>23791882.25</v>
      </c>
      <c r="N2623" s="2">
        <v>398582.25</v>
      </c>
      <c r="O2623" s="2">
        <v>1.7038307977070399</v>
      </c>
      <c r="P2623" s="3" t="s">
        <v>73</v>
      </c>
      <c r="Q2623" s="3" t="s">
        <v>29</v>
      </c>
      <c r="R2623" s="1" t="s">
        <v>30</v>
      </c>
      <c r="S2623" s="1" t="s">
        <v>31</v>
      </c>
      <c r="T2623" s="1" t="s">
        <v>30</v>
      </c>
      <c r="U2623" s="1" t="s">
        <v>97</v>
      </c>
      <c r="V2623" s="1" t="s">
        <v>98</v>
      </c>
      <c r="W2623" s="1" t="s">
        <v>32</v>
      </c>
      <c r="X2623" s="1" t="s">
        <v>34</v>
      </c>
      <c r="Y2623" s="1">
        <v>-1</v>
      </c>
      <c r="Z2623" s="1">
        <v>3</v>
      </c>
      <c r="AA2623" s="1" t="s">
        <v>2127</v>
      </c>
      <c r="AB2623" s="1" t="s">
        <v>2126</v>
      </c>
      <c r="AC2623" s="1" t="s">
        <v>2126</v>
      </c>
      <c r="AE2623" s="2">
        <v>47431720</v>
      </c>
      <c r="AF2623" s="2" t="s">
        <v>2151</v>
      </c>
      <c r="AG2623" s="48">
        <v>645120</v>
      </c>
      <c r="AH2623" s="50">
        <v>1.3788563392082348E-2</v>
      </c>
      <c r="AI2623" s="1">
        <v>3</v>
      </c>
    </row>
    <row r="2624" spans="1:35" x14ac:dyDescent="0.35">
      <c r="A2624" s="1" t="s">
        <v>21</v>
      </c>
      <c r="B2624" s="1">
        <v>1</v>
      </c>
      <c r="C2624" s="1" t="s">
        <v>248</v>
      </c>
      <c r="D2624" s="1" t="s">
        <v>257</v>
      </c>
      <c r="E2624" s="1" t="s">
        <v>258</v>
      </c>
      <c r="F2624" s="1" t="s">
        <v>25</v>
      </c>
      <c r="G2624" s="1">
        <v>21</v>
      </c>
      <c r="H2624" s="1" t="s">
        <v>105</v>
      </c>
      <c r="I2624" s="1" t="s">
        <v>106</v>
      </c>
      <c r="J2624" s="2">
        <v>65587197.649999999</v>
      </c>
      <c r="K2624" s="2">
        <v>66616384.82</v>
      </c>
      <c r="L2624" s="2">
        <v>33308192.41</v>
      </c>
      <c r="M2624" s="2">
        <v>32459771.829999998</v>
      </c>
      <c r="N2624" s="2">
        <v>-848420.58</v>
      </c>
      <c r="O2624" s="2">
        <v>-2.5471828958970502</v>
      </c>
      <c r="P2624" s="3" t="s">
        <v>28</v>
      </c>
      <c r="Q2624" s="3" t="s">
        <v>29</v>
      </c>
      <c r="R2624" s="1" t="s">
        <v>30</v>
      </c>
      <c r="S2624" s="1" t="s">
        <v>31</v>
      </c>
      <c r="T2624" s="1" t="s">
        <v>30</v>
      </c>
      <c r="U2624" s="1" t="s">
        <v>97</v>
      </c>
      <c r="V2624" s="1" t="s">
        <v>98</v>
      </c>
      <c r="W2624" s="1" t="s">
        <v>32</v>
      </c>
      <c r="X2624" s="1" t="s">
        <v>34</v>
      </c>
      <c r="Y2624" s="1">
        <v>-1</v>
      </c>
      <c r="Z2624" s="1">
        <v>3</v>
      </c>
      <c r="AA2624" s="1" t="s">
        <v>2127</v>
      </c>
      <c r="AB2624" s="1" t="s">
        <v>2126</v>
      </c>
      <c r="AC2624" s="1" t="s">
        <v>2126</v>
      </c>
      <c r="AE2624" s="2">
        <v>64919543.659999996</v>
      </c>
      <c r="AF2624" s="2" t="s">
        <v>2152</v>
      </c>
      <c r="AG2624" s="48">
        <v>-1696841.1600000039</v>
      </c>
      <c r="AH2624" s="50">
        <v>-2.5471828958970575E-2</v>
      </c>
      <c r="AI2624" s="1">
        <v>3</v>
      </c>
    </row>
    <row r="2625" spans="1:35" x14ac:dyDescent="0.35">
      <c r="A2625" s="1" t="s">
        <v>21</v>
      </c>
      <c r="B2625" s="1">
        <v>1</v>
      </c>
      <c r="C2625" s="1" t="s">
        <v>248</v>
      </c>
      <c r="D2625" s="1" t="s">
        <v>249</v>
      </c>
      <c r="E2625" s="1" t="s">
        <v>250</v>
      </c>
      <c r="F2625" s="1" t="s">
        <v>25</v>
      </c>
      <c r="G2625" s="1">
        <v>22</v>
      </c>
      <c r="H2625" s="1" t="s">
        <v>107</v>
      </c>
      <c r="I2625" s="1" t="s">
        <v>108</v>
      </c>
      <c r="J2625" s="2">
        <v>11399021.449999999</v>
      </c>
      <c r="K2625" s="2">
        <v>13454400</v>
      </c>
      <c r="L2625" s="2">
        <v>6727200</v>
      </c>
      <c r="M2625" s="2">
        <v>6897377</v>
      </c>
      <c r="N2625" s="2">
        <v>170177</v>
      </c>
      <c r="O2625" s="2">
        <v>2.5296854560589801</v>
      </c>
      <c r="P2625" s="3" t="s">
        <v>73</v>
      </c>
      <c r="Q2625" s="3" t="s">
        <v>29</v>
      </c>
      <c r="R2625" s="1" t="s">
        <v>30</v>
      </c>
      <c r="S2625" s="1" t="s">
        <v>31</v>
      </c>
      <c r="T2625" s="1" t="s">
        <v>30</v>
      </c>
      <c r="U2625" s="1" t="s">
        <v>97</v>
      </c>
      <c r="V2625" s="1" t="s">
        <v>98</v>
      </c>
      <c r="W2625" s="1" t="s">
        <v>32</v>
      </c>
      <c r="X2625" s="1" t="s">
        <v>34</v>
      </c>
      <c r="Y2625" s="1">
        <v>-1</v>
      </c>
      <c r="Z2625" s="1">
        <v>3</v>
      </c>
      <c r="AA2625" s="1" t="s">
        <v>2127</v>
      </c>
      <c r="AB2625" s="1" t="s">
        <v>2126</v>
      </c>
      <c r="AC2625" s="1" t="s">
        <v>2126</v>
      </c>
      <c r="AE2625" s="2">
        <v>13815420</v>
      </c>
      <c r="AF2625" s="2" t="s">
        <v>2151</v>
      </c>
      <c r="AG2625" s="48">
        <v>361020</v>
      </c>
      <c r="AH2625" s="50">
        <v>2.6832857652515162E-2</v>
      </c>
      <c r="AI2625" s="1">
        <v>3</v>
      </c>
    </row>
    <row r="2626" spans="1:35" x14ac:dyDescent="0.35">
      <c r="A2626" s="1" t="s">
        <v>21</v>
      </c>
      <c r="B2626" s="1">
        <v>1</v>
      </c>
      <c r="C2626" s="1" t="s">
        <v>248</v>
      </c>
      <c r="D2626" s="1" t="s">
        <v>251</v>
      </c>
      <c r="E2626" s="1" t="s">
        <v>252</v>
      </c>
      <c r="F2626" s="1" t="s">
        <v>56</v>
      </c>
      <c r="G2626" s="1">
        <v>22</v>
      </c>
      <c r="H2626" s="1" t="s">
        <v>107</v>
      </c>
      <c r="I2626" s="1" t="s">
        <v>108</v>
      </c>
      <c r="J2626" s="2">
        <v>69672363.269999996</v>
      </c>
      <c r="K2626" s="2">
        <v>74496683</v>
      </c>
      <c r="L2626" s="2">
        <v>37248341.5</v>
      </c>
      <c r="M2626" s="2">
        <v>36515306</v>
      </c>
      <c r="N2626" s="2">
        <v>-733035.5</v>
      </c>
      <c r="O2626" s="2">
        <v>-1.96796815772321</v>
      </c>
      <c r="P2626" s="3" t="s">
        <v>28</v>
      </c>
      <c r="Q2626" s="3" t="s">
        <v>29</v>
      </c>
      <c r="R2626" s="1" t="s">
        <v>30</v>
      </c>
      <c r="S2626" s="1" t="s">
        <v>31</v>
      </c>
      <c r="T2626" s="1" t="s">
        <v>30</v>
      </c>
      <c r="U2626" s="1" t="s">
        <v>97</v>
      </c>
      <c r="V2626" s="1" t="s">
        <v>98</v>
      </c>
      <c r="W2626" s="1" t="s">
        <v>32</v>
      </c>
      <c r="X2626" s="1" t="s">
        <v>34</v>
      </c>
      <c r="Y2626" s="1">
        <v>-1</v>
      </c>
      <c r="Z2626" s="1">
        <v>3</v>
      </c>
      <c r="AA2626" s="1" t="s">
        <v>2128</v>
      </c>
      <c r="AB2626" s="1" t="s">
        <v>2126</v>
      </c>
      <c r="AC2626" s="1" t="s">
        <v>2126</v>
      </c>
      <c r="AE2626" s="2">
        <v>89956456.370000005</v>
      </c>
      <c r="AF2626" s="2" t="s">
        <v>2151</v>
      </c>
      <c r="AG2626" s="48">
        <v>15459773.370000005</v>
      </c>
      <c r="AH2626" s="50">
        <v>0.20752297615720697</v>
      </c>
      <c r="AI2626" s="1">
        <v>3</v>
      </c>
    </row>
    <row r="2627" spans="1:35" x14ac:dyDescent="0.35">
      <c r="A2627" s="1" t="s">
        <v>21</v>
      </c>
      <c r="B2627" s="1">
        <v>1</v>
      </c>
      <c r="C2627" s="1" t="s">
        <v>248</v>
      </c>
      <c r="D2627" s="1" t="s">
        <v>259</v>
      </c>
      <c r="E2627" s="1" t="s">
        <v>260</v>
      </c>
      <c r="F2627" s="1" t="s">
        <v>25</v>
      </c>
      <c r="G2627" s="1">
        <v>22</v>
      </c>
      <c r="H2627" s="1" t="s">
        <v>107</v>
      </c>
      <c r="I2627" s="1" t="s">
        <v>108</v>
      </c>
      <c r="J2627" s="2">
        <v>11642023.630000001</v>
      </c>
      <c r="K2627" s="2">
        <v>14266390</v>
      </c>
      <c r="L2627" s="2">
        <v>7133195</v>
      </c>
      <c r="M2627" s="2">
        <v>7010175.5</v>
      </c>
      <c r="N2627" s="2">
        <v>-123019.5</v>
      </c>
      <c r="O2627" s="2">
        <v>-1.72460587436626</v>
      </c>
      <c r="P2627" s="3" t="s">
        <v>28</v>
      </c>
      <c r="Q2627" s="3" t="s">
        <v>29</v>
      </c>
      <c r="R2627" s="1" t="s">
        <v>30</v>
      </c>
      <c r="S2627" s="1" t="s">
        <v>31</v>
      </c>
      <c r="T2627" s="1" t="s">
        <v>30</v>
      </c>
      <c r="U2627" s="1" t="s">
        <v>97</v>
      </c>
      <c r="V2627" s="1" t="s">
        <v>98</v>
      </c>
      <c r="W2627" s="1" t="s">
        <v>32</v>
      </c>
      <c r="X2627" s="1" t="s">
        <v>34</v>
      </c>
      <c r="Y2627" s="1">
        <v>-1</v>
      </c>
      <c r="Z2627" s="1">
        <v>3</v>
      </c>
      <c r="AA2627" s="1" t="s">
        <v>2121</v>
      </c>
      <c r="AB2627" s="1" t="s">
        <v>2126</v>
      </c>
      <c r="AC2627" s="1" t="s">
        <v>2126</v>
      </c>
      <c r="AE2627" s="2">
        <v>14024860</v>
      </c>
      <c r="AF2627" s="2" t="s">
        <v>2152</v>
      </c>
      <c r="AG2627" s="48">
        <v>-241530</v>
      </c>
      <c r="AH2627" s="50">
        <v>-1.6930001212640339E-2</v>
      </c>
      <c r="AI2627" s="1">
        <v>3</v>
      </c>
    </row>
    <row r="2628" spans="1:35" x14ac:dyDescent="0.35">
      <c r="A2628" s="1" t="s">
        <v>21</v>
      </c>
      <c r="B2628" s="1">
        <v>1</v>
      </c>
      <c r="C2628" s="1" t="s">
        <v>248</v>
      </c>
      <c r="D2628" s="1" t="s">
        <v>263</v>
      </c>
      <c r="E2628" s="1" t="s">
        <v>264</v>
      </c>
      <c r="F2628" s="1" t="s">
        <v>25</v>
      </c>
      <c r="G2628" s="1">
        <v>22</v>
      </c>
      <c r="H2628" s="1" t="s">
        <v>107</v>
      </c>
      <c r="I2628" s="1" t="s">
        <v>108</v>
      </c>
      <c r="J2628" s="2">
        <v>16440572.130000001</v>
      </c>
      <c r="K2628" s="2">
        <v>19361160</v>
      </c>
      <c r="L2628" s="2">
        <v>9680580</v>
      </c>
      <c r="M2628" s="2">
        <v>9625854.1099999994</v>
      </c>
      <c r="N2628" s="2">
        <v>-54725.89</v>
      </c>
      <c r="O2628" s="2">
        <v>-0.56531623105227202</v>
      </c>
      <c r="P2628" s="3" t="s">
        <v>28</v>
      </c>
      <c r="Q2628" s="3" t="s">
        <v>29</v>
      </c>
      <c r="R2628" s="1" t="s">
        <v>30</v>
      </c>
      <c r="S2628" s="1" t="s">
        <v>31</v>
      </c>
      <c r="T2628" s="1" t="s">
        <v>30</v>
      </c>
      <c r="U2628" s="1" t="s">
        <v>97</v>
      </c>
      <c r="V2628" s="1" t="s">
        <v>98</v>
      </c>
      <c r="W2628" s="1" t="s">
        <v>32</v>
      </c>
      <c r="X2628" s="1" t="s">
        <v>34</v>
      </c>
      <c r="Y2628" s="1">
        <v>-1</v>
      </c>
      <c r="Z2628" s="1">
        <v>3</v>
      </c>
      <c r="AA2628" s="1" t="s">
        <v>2129</v>
      </c>
      <c r="AB2628" s="1" t="s">
        <v>2126</v>
      </c>
      <c r="AC2628" s="1" t="s">
        <v>2126</v>
      </c>
      <c r="AE2628" s="2">
        <v>19085000</v>
      </c>
      <c r="AF2628" s="2" t="s">
        <v>2152</v>
      </c>
      <c r="AG2628" s="48">
        <v>-276160</v>
      </c>
      <c r="AH2628" s="50">
        <v>-1.4263608172237614E-2</v>
      </c>
      <c r="AI2628" s="1">
        <v>3</v>
      </c>
    </row>
    <row r="2629" spans="1:35" x14ac:dyDescent="0.35">
      <c r="A2629" s="1" t="s">
        <v>21</v>
      </c>
      <c r="B2629" s="1">
        <v>1</v>
      </c>
      <c r="C2629" s="1" t="s">
        <v>248</v>
      </c>
      <c r="D2629" s="1" t="s">
        <v>255</v>
      </c>
      <c r="E2629" s="1" t="s">
        <v>256</v>
      </c>
      <c r="F2629" s="1" t="s">
        <v>25</v>
      </c>
      <c r="G2629" s="1">
        <v>22</v>
      </c>
      <c r="H2629" s="1" t="s">
        <v>107</v>
      </c>
      <c r="I2629" s="1" t="s">
        <v>108</v>
      </c>
      <c r="J2629" s="2">
        <v>9852674.0999999996</v>
      </c>
      <c r="K2629" s="2">
        <v>11849040</v>
      </c>
      <c r="L2629" s="2">
        <v>5924520</v>
      </c>
      <c r="M2629" s="2">
        <v>5820563.2599999998</v>
      </c>
      <c r="N2629" s="2">
        <v>-103956.74</v>
      </c>
      <c r="O2629" s="2">
        <v>-1.75468628682155</v>
      </c>
      <c r="P2629" s="3" t="s">
        <v>28</v>
      </c>
      <c r="Q2629" s="3" t="s">
        <v>29</v>
      </c>
      <c r="R2629" s="1" t="s">
        <v>30</v>
      </c>
      <c r="S2629" s="1" t="s">
        <v>31</v>
      </c>
      <c r="T2629" s="1" t="s">
        <v>30</v>
      </c>
      <c r="U2629" s="1" t="s">
        <v>97</v>
      </c>
      <c r="V2629" s="1" t="s">
        <v>98</v>
      </c>
      <c r="W2629" s="1" t="s">
        <v>32</v>
      </c>
      <c r="X2629" s="1" t="s">
        <v>34</v>
      </c>
      <c r="Y2629" s="1">
        <v>-1</v>
      </c>
      <c r="Z2629" s="1">
        <v>3</v>
      </c>
      <c r="AA2629" s="1" t="s">
        <v>2127</v>
      </c>
      <c r="AB2629" s="1" t="s">
        <v>2126</v>
      </c>
      <c r="AC2629" s="1" t="s">
        <v>2126</v>
      </c>
      <c r="AE2629" s="2">
        <v>12214820</v>
      </c>
      <c r="AF2629" s="2" t="s">
        <v>2151</v>
      </c>
      <c r="AG2629" s="48">
        <v>365780</v>
      </c>
      <c r="AH2629" s="50">
        <v>3.0870011410207072E-2</v>
      </c>
      <c r="AI2629" s="1">
        <v>3</v>
      </c>
    </row>
    <row r="2630" spans="1:35" x14ac:dyDescent="0.35">
      <c r="A2630" s="1" t="s">
        <v>21</v>
      </c>
      <c r="B2630" s="1">
        <v>1</v>
      </c>
      <c r="C2630" s="1" t="s">
        <v>248</v>
      </c>
      <c r="D2630" s="1" t="s">
        <v>261</v>
      </c>
      <c r="E2630" s="1" t="s">
        <v>262</v>
      </c>
      <c r="F2630" s="1" t="s">
        <v>25</v>
      </c>
      <c r="G2630" s="1">
        <v>22</v>
      </c>
      <c r="H2630" s="1" t="s">
        <v>107</v>
      </c>
      <c r="I2630" s="1" t="s">
        <v>108</v>
      </c>
      <c r="J2630" s="2">
        <v>15274540.460000001</v>
      </c>
      <c r="K2630" s="2">
        <v>13058870</v>
      </c>
      <c r="L2630" s="2">
        <v>6529435</v>
      </c>
      <c r="M2630" s="2">
        <v>7134165.5099999998</v>
      </c>
      <c r="N2630" s="2">
        <v>604730.51</v>
      </c>
      <c r="O2630" s="2">
        <v>9.2616054834759804</v>
      </c>
      <c r="P2630" s="3" t="s">
        <v>73</v>
      </c>
      <c r="Q2630" s="3" t="s">
        <v>29</v>
      </c>
      <c r="R2630" s="1" t="s">
        <v>30</v>
      </c>
      <c r="S2630" s="1" t="s">
        <v>31</v>
      </c>
      <c r="T2630" s="1" t="s">
        <v>30</v>
      </c>
      <c r="U2630" s="1" t="s">
        <v>97</v>
      </c>
      <c r="V2630" s="1" t="s">
        <v>98</v>
      </c>
      <c r="W2630" s="1" t="s">
        <v>32</v>
      </c>
      <c r="X2630" s="1" t="s">
        <v>34</v>
      </c>
      <c r="Y2630" s="1">
        <v>-1</v>
      </c>
      <c r="Z2630" s="1">
        <v>3</v>
      </c>
      <c r="AA2630" s="1" t="s">
        <v>2128</v>
      </c>
      <c r="AB2630" s="1" t="s">
        <v>2140</v>
      </c>
      <c r="AC2630" s="1" t="s">
        <v>2125</v>
      </c>
      <c r="AE2630" s="2">
        <v>14272210.491</v>
      </c>
      <c r="AF2630" s="2" t="s">
        <v>2151</v>
      </c>
      <c r="AG2630" s="48">
        <v>1213340.4910000004</v>
      </c>
      <c r="AH2630" s="50">
        <v>9.2913130385707213E-2</v>
      </c>
      <c r="AI2630" s="1">
        <v>3</v>
      </c>
    </row>
    <row r="2631" spans="1:35" x14ac:dyDescent="0.35">
      <c r="A2631" s="1" t="s">
        <v>21</v>
      </c>
      <c r="B2631" s="1">
        <v>1</v>
      </c>
      <c r="C2631" s="1" t="s">
        <v>248</v>
      </c>
      <c r="D2631" s="1" t="s">
        <v>257</v>
      </c>
      <c r="E2631" s="1" t="s">
        <v>258</v>
      </c>
      <c r="F2631" s="1" t="s">
        <v>25</v>
      </c>
      <c r="G2631" s="1">
        <v>22</v>
      </c>
      <c r="H2631" s="1" t="s">
        <v>107</v>
      </c>
      <c r="I2631" s="1" t="s">
        <v>108</v>
      </c>
      <c r="J2631" s="2">
        <v>13180458.189999999</v>
      </c>
      <c r="K2631" s="2">
        <v>13060006.939999999</v>
      </c>
      <c r="L2631" s="2">
        <v>6530003.4699999997</v>
      </c>
      <c r="M2631" s="2">
        <v>6582446.7999999998</v>
      </c>
      <c r="N2631" s="2">
        <v>52443.33</v>
      </c>
      <c r="O2631" s="2">
        <v>0.80311335577284204</v>
      </c>
      <c r="P2631" s="3" t="s">
        <v>73</v>
      </c>
      <c r="Q2631" s="3" t="s">
        <v>29</v>
      </c>
      <c r="R2631" s="1" t="s">
        <v>30</v>
      </c>
      <c r="S2631" s="1" t="s">
        <v>31</v>
      </c>
      <c r="T2631" s="1" t="s">
        <v>30</v>
      </c>
      <c r="U2631" s="1" t="s">
        <v>97</v>
      </c>
      <c r="V2631" s="1" t="s">
        <v>98</v>
      </c>
      <c r="W2631" s="1" t="s">
        <v>32</v>
      </c>
      <c r="X2631" s="1" t="s">
        <v>34</v>
      </c>
      <c r="Y2631" s="1">
        <v>-1</v>
      </c>
      <c r="Z2631" s="1">
        <v>3</v>
      </c>
      <c r="AA2631" s="1" t="s">
        <v>2127</v>
      </c>
      <c r="AB2631" s="1" t="s">
        <v>2126</v>
      </c>
      <c r="AC2631" s="1" t="s">
        <v>2126</v>
      </c>
      <c r="AE2631" s="2">
        <v>13164893.6</v>
      </c>
      <c r="AF2631" s="2" t="s">
        <v>2151</v>
      </c>
      <c r="AG2631" s="48">
        <v>104886.66000000015</v>
      </c>
      <c r="AH2631" s="50">
        <v>8.031133557728427E-3</v>
      </c>
      <c r="AI2631" s="1">
        <v>3</v>
      </c>
    </row>
    <row r="2632" spans="1:35" x14ac:dyDescent="0.35">
      <c r="A2632" s="1" t="s">
        <v>21</v>
      </c>
      <c r="B2632" s="1">
        <v>1</v>
      </c>
      <c r="C2632" s="1" t="s">
        <v>248</v>
      </c>
      <c r="D2632" s="1" t="s">
        <v>253</v>
      </c>
      <c r="E2632" s="1" t="s">
        <v>254</v>
      </c>
      <c r="F2632" s="1" t="s">
        <v>25</v>
      </c>
      <c r="G2632" s="1">
        <v>22</v>
      </c>
      <c r="H2632" s="1" t="s">
        <v>107</v>
      </c>
      <c r="I2632" s="1" t="s">
        <v>108</v>
      </c>
      <c r="J2632" s="2">
        <v>9335763.8100000005</v>
      </c>
      <c r="K2632" s="2">
        <v>9808680</v>
      </c>
      <c r="L2632" s="2">
        <v>4904340</v>
      </c>
      <c r="M2632" s="2">
        <v>5177307</v>
      </c>
      <c r="N2632" s="2">
        <v>272967</v>
      </c>
      <c r="O2632" s="2">
        <v>5.5658253709979304</v>
      </c>
      <c r="P2632" s="3" t="s">
        <v>73</v>
      </c>
      <c r="Q2632" s="3" t="s">
        <v>29</v>
      </c>
      <c r="R2632" s="1" t="s">
        <v>30</v>
      </c>
      <c r="S2632" s="1" t="s">
        <v>31</v>
      </c>
      <c r="T2632" s="1" t="s">
        <v>30</v>
      </c>
      <c r="U2632" s="1" t="s">
        <v>97</v>
      </c>
      <c r="V2632" s="1" t="s">
        <v>98</v>
      </c>
      <c r="W2632" s="1" t="s">
        <v>32</v>
      </c>
      <c r="X2632" s="1" t="s">
        <v>34</v>
      </c>
      <c r="Y2632" s="1">
        <v>-1</v>
      </c>
      <c r="Z2632" s="1">
        <v>3</v>
      </c>
      <c r="AA2632" s="1" t="s">
        <v>2128</v>
      </c>
      <c r="AB2632" s="1" t="s">
        <v>2140</v>
      </c>
      <c r="AC2632" s="1" t="s">
        <v>2125</v>
      </c>
      <c r="AE2632" s="2">
        <v>10369000</v>
      </c>
      <c r="AF2632" s="2" t="s">
        <v>2151</v>
      </c>
      <c r="AG2632" s="48">
        <v>560320</v>
      </c>
      <c r="AH2632" s="50">
        <v>5.7124913851812884E-2</v>
      </c>
      <c r="AI2632" s="1">
        <v>3</v>
      </c>
    </row>
    <row r="2633" spans="1:35" x14ac:dyDescent="0.35">
      <c r="A2633" s="1" t="s">
        <v>21</v>
      </c>
      <c r="B2633" s="1">
        <v>1</v>
      </c>
      <c r="C2633" s="1" t="s">
        <v>248</v>
      </c>
      <c r="D2633" s="1" t="s">
        <v>249</v>
      </c>
      <c r="E2633" s="1" t="s">
        <v>250</v>
      </c>
      <c r="F2633" s="1" t="s">
        <v>25</v>
      </c>
      <c r="G2633" s="1">
        <v>23</v>
      </c>
      <c r="H2633" s="1" t="s">
        <v>109</v>
      </c>
      <c r="I2633" s="1" t="s">
        <v>110</v>
      </c>
      <c r="J2633" s="2">
        <v>19019628.98</v>
      </c>
      <c r="K2633" s="2">
        <v>19298795</v>
      </c>
      <c r="L2633" s="2">
        <v>9649397.5</v>
      </c>
      <c r="M2633" s="2">
        <v>9165962.75</v>
      </c>
      <c r="N2633" s="2">
        <v>-483434.75</v>
      </c>
      <c r="O2633" s="2">
        <v>-5.0099993289736497</v>
      </c>
      <c r="P2633" s="3" t="s">
        <v>28</v>
      </c>
      <c r="Q2633" s="3" t="s">
        <v>29</v>
      </c>
      <c r="R2633" s="1" t="s">
        <v>30</v>
      </c>
      <c r="S2633" s="1" t="s">
        <v>31</v>
      </c>
      <c r="T2633" s="1" t="s">
        <v>30</v>
      </c>
      <c r="U2633" s="1" t="s">
        <v>97</v>
      </c>
      <c r="V2633" s="1" t="s">
        <v>98</v>
      </c>
      <c r="W2633" s="1" t="s">
        <v>32</v>
      </c>
      <c r="X2633" s="1" t="s">
        <v>34</v>
      </c>
      <c r="Y2633" s="1">
        <v>-1</v>
      </c>
      <c r="Z2633" s="1">
        <v>3</v>
      </c>
      <c r="AA2633" s="1" t="s">
        <v>2127</v>
      </c>
      <c r="AB2633" s="1" t="s">
        <v>2140</v>
      </c>
      <c r="AC2633" s="1" t="s">
        <v>2123</v>
      </c>
      <c r="AE2633" s="2">
        <v>18390065</v>
      </c>
      <c r="AF2633" s="2" t="s">
        <v>2152</v>
      </c>
      <c r="AG2633" s="48">
        <v>-908730</v>
      </c>
      <c r="AH2633" s="50">
        <v>-4.7087395871089358E-2</v>
      </c>
      <c r="AI2633" s="1">
        <v>3</v>
      </c>
    </row>
    <row r="2634" spans="1:35" x14ac:dyDescent="0.35">
      <c r="A2634" s="1" t="s">
        <v>21</v>
      </c>
      <c r="B2634" s="1">
        <v>1</v>
      </c>
      <c r="C2634" s="1" t="s">
        <v>248</v>
      </c>
      <c r="D2634" s="1" t="s">
        <v>251</v>
      </c>
      <c r="E2634" s="1" t="s">
        <v>252</v>
      </c>
      <c r="F2634" s="1" t="s">
        <v>56</v>
      </c>
      <c r="G2634" s="1">
        <v>23</v>
      </c>
      <c r="H2634" s="1" t="s">
        <v>109</v>
      </c>
      <c r="I2634" s="1" t="s">
        <v>110</v>
      </c>
      <c r="J2634" s="2">
        <v>181487833.91999999</v>
      </c>
      <c r="K2634" s="2">
        <v>209430000</v>
      </c>
      <c r="L2634" s="2">
        <v>104715000</v>
      </c>
      <c r="M2634" s="2">
        <v>100987007.70999999</v>
      </c>
      <c r="N2634" s="2">
        <v>-3727992.29</v>
      </c>
      <c r="O2634" s="2">
        <v>-3.5601320632192102</v>
      </c>
      <c r="P2634" s="3" t="s">
        <v>28</v>
      </c>
      <c r="Q2634" s="3" t="s">
        <v>29</v>
      </c>
      <c r="R2634" s="1" t="s">
        <v>30</v>
      </c>
      <c r="S2634" s="1" t="s">
        <v>31</v>
      </c>
      <c r="T2634" s="1" t="s">
        <v>30</v>
      </c>
      <c r="U2634" s="1" t="s">
        <v>97</v>
      </c>
      <c r="V2634" s="1" t="s">
        <v>98</v>
      </c>
      <c r="W2634" s="1" t="s">
        <v>32</v>
      </c>
      <c r="X2634" s="1" t="s">
        <v>34</v>
      </c>
      <c r="Y2634" s="1">
        <v>-1</v>
      </c>
      <c r="Z2634" s="1">
        <v>3</v>
      </c>
      <c r="AA2634" s="1" t="s">
        <v>2128</v>
      </c>
      <c r="AB2634" s="1" t="s">
        <v>2126</v>
      </c>
      <c r="AC2634" s="1" t="s">
        <v>2126</v>
      </c>
      <c r="AE2634" s="2">
        <v>193095467</v>
      </c>
      <c r="AF2634" s="2" t="s">
        <v>2152</v>
      </c>
      <c r="AG2634" s="48">
        <v>-16334533</v>
      </c>
      <c r="AH2634" s="50">
        <v>-7.7995191710834175E-2</v>
      </c>
      <c r="AI2634" s="1">
        <v>3</v>
      </c>
    </row>
    <row r="2635" spans="1:35" x14ac:dyDescent="0.35">
      <c r="A2635" s="1" t="s">
        <v>21</v>
      </c>
      <c r="B2635" s="1">
        <v>1</v>
      </c>
      <c r="C2635" s="1" t="s">
        <v>248</v>
      </c>
      <c r="D2635" s="1" t="s">
        <v>261</v>
      </c>
      <c r="E2635" s="1" t="s">
        <v>262</v>
      </c>
      <c r="F2635" s="1" t="s">
        <v>25</v>
      </c>
      <c r="G2635" s="1">
        <v>23</v>
      </c>
      <c r="H2635" s="1" t="s">
        <v>109</v>
      </c>
      <c r="I2635" s="1" t="s">
        <v>110</v>
      </c>
      <c r="J2635" s="2">
        <v>20286866.41</v>
      </c>
      <c r="K2635" s="2">
        <v>21805705.559999999</v>
      </c>
      <c r="L2635" s="2">
        <v>10902852.779999999</v>
      </c>
      <c r="M2635" s="2">
        <v>11467492.859999999</v>
      </c>
      <c r="N2635" s="2">
        <v>564640.07999999996</v>
      </c>
      <c r="O2635" s="2">
        <v>5.1788288019055502</v>
      </c>
      <c r="P2635" s="3" t="s">
        <v>73</v>
      </c>
      <c r="Q2635" s="3" t="s">
        <v>29</v>
      </c>
      <c r="R2635" s="1" t="s">
        <v>30</v>
      </c>
      <c r="S2635" s="1" t="s">
        <v>31</v>
      </c>
      <c r="T2635" s="1" t="s">
        <v>30</v>
      </c>
      <c r="U2635" s="1" t="s">
        <v>97</v>
      </c>
      <c r="V2635" s="1" t="s">
        <v>98</v>
      </c>
      <c r="W2635" s="1" t="s">
        <v>32</v>
      </c>
      <c r="X2635" s="1" t="s">
        <v>34</v>
      </c>
      <c r="Y2635" s="1">
        <v>-1</v>
      </c>
      <c r="Z2635" s="1">
        <v>3</v>
      </c>
      <c r="AA2635" s="1" t="s">
        <v>2128</v>
      </c>
      <c r="AB2635" s="1" t="s">
        <v>2140</v>
      </c>
      <c r="AC2635" s="1" t="s">
        <v>2125</v>
      </c>
      <c r="AE2635" s="2">
        <v>23087796</v>
      </c>
      <c r="AF2635" s="2" t="s">
        <v>2151</v>
      </c>
      <c r="AG2635" s="48">
        <v>1282090.4400000013</v>
      </c>
      <c r="AH2635" s="50">
        <v>5.8796099785546285E-2</v>
      </c>
      <c r="AI2635" s="1">
        <v>3</v>
      </c>
    </row>
    <row r="2636" spans="1:35" x14ac:dyDescent="0.35">
      <c r="A2636" s="1" t="s">
        <v>21</v>
      </c>
      <c r="B2636" s="1">
        <v>1</v>
      </c>
      <c r="C2636" s="1" t="s">
        <v>248</v>
      </c>
      <c r="D2636" s="1" t="s">
        <v>253</v>
      </c>
      <c r="E2636" s="1" t="s">
        <v>254</v>
      </c>
      <c r="F2636" s="1" t="s">
        <v>25</v>
      </c>
      <c r="G2636" s="1">
        <v>23</v>
      </c>
      <c r="H2636" s="1" t="s">
        <v>109</v>
      </c>
      <c r="I2636" s="1" t="s">
        <v>110</v>
      </c>
      <c r="J2636" s="2">
        <v>14865705.609999999</v>
      </c>
      <c r="K2636" s="2">
        <v>12973460</v>
      </c>
      <c r="L2636" s="2">
        <v>6486730</v>
      </c>
      <c r="M2636" s="2">
        <v>7330794</v>
      </c>
      <c r="N2636" s="2">
        <v>844064</v>
      </c>
      <c r="O2636" s="2">
        <v>13.012164834978501</v>
      </c>
      <c r="P2636" s="3" t="s">
        <v>73</v>
      </c>
      <c r="Q2636" s="3" t="s">
        <v>29</v>
      </c>
      <c r="R2636" s="1" t="s">
        <v>30</v>
      </c>
      <c r="S2636" s="1" t="s">
        <v>31</v>
      </c>
      <c r="T2636" s="1" t="s">
        <v>30</v>
      </c>
      <c r="U2636" s="1" t="s">
        <v>97</v>
      </c>
      <c r="V2636" s="1" t="s">
        <v>98</v>
      </c>
      <c r="W2636" s="1" t="s">
        <v>32</v>
      </c>
      <c r="X2636" s="1" t="s">
        <v>34</v>
      </c>
      <c r="Y2636" s="1">
        <v>-1</v>
      </c>
      <c r="Z2636" s="1">
        <v>3</v>
      </c>
      <c r="AA2636" s="1" t="s">
        <v>2128</v>
      </c>
      <c r="AB2636" s="1" t="s">
        <v>2140</v>
      </c>
      <c r="AC2636" s="1" t="s">
        <v>2125</v>
      </c>
      <c r="AE2636" s="2">
        <v>14694258</v>
      </c>
      <c r="AF2636" s="2" t="s">
        <v>2151</v>
      </c>
      <c r="AG2636" s="48">
        <v>1720798</v>
      </c>
      <c r="AH2636" s="50">
        <v>0.13263986631168556</v>
      </c>
      <c r="AI2636" s="1">
        <v>3</v>
      </c>
    </row>
    <row r="2637" spans="1:35" x14ac:dyDescent="0.35">
      <c r="A2637" s="1" t="s">
        <v>21</v>
      </c>
      <c r="B2637" s="1">
        <v>1</v>
      </c>
      <c r="C2637" s="1" t="s">
        <v>248</v>
      </c>
      <c r="D2637" s="1" t="s">
        <v>257</v>
      </c>
      <c r="E2637" s="1" t="s">
        <v>258</v>
      </c>
      <c r="F2637" s="1" t="s">
        <v>25</v>
      </c>
      <c r="G2637" s="1">
        <v>23</v>
      </c>
      <c r="H2637" s="1" t="s">
        <v>109</v>
      </c>
      <c r="I2637" s="1" t="s">
        <v>110</v>
      </c>
      <c r="J2637" s="2">
        <v>23235648.010000002</v>
      </c>
      <c r="K2637" s="2">
        <v>24979739.59</v>
      </c>
      <c r="L2637" s="2">
        <v>12489869.795</v>
      </c>
      <c r="M2637" s="2">
        <v>11331735.5</v>
      </c>
      <c r="N2637" s="2">
        <v>-1158134.2949999999</v>
      </c>
      <c r="O2637" s="2">
        <v>-9.2725890182108195</v>
      </c>
      <c r="P2637" s="3" t="s">
        <v>28</v>
      </c>
      <c r="Q2637" s="3" t="s">
        <v>29</v>
      </c>
      <c r="R2637" s="1" t="s">
        <v>30</v>
      </c>
      <c r="S2637" s="1" t="s">
        <v>31</v>
      </c>
      <c r="T2637" s="1" t="s">
        <v>30</v>
      </c>
      <c r="U2637" s="1" t="s">
        <v>97</v>
      </c>
      <c r="V2637" s="1" t="s">
        <v>98</v>
      </c>
      <c r="W2637" s="1" t="s">
        <v>32</v>
      </c>
      <c r="X2637" s="1" t="s">
        <v>34</v>
      </c>
      <c r="Y2637" s="1">
        <v>-1</v>
      </c>
      <c r="Z2637" s="1">
        <v>3</v>
      </c>
      <c r="AA2637" s="1" t="s">
        <v>2127</v>
      </c>
      <c r="AB2637" s="1" t="s">
        <v>2140</v>
      </c>
      <c r="AC2637" s="1" t="s">
        <v>2123</v>
      </c>
      <c r="AE2637" s="2">
        <v>25191996.469999999</v>
      </c>
      <c r="AF2637" s="2" t="s">
        <v>2151</v>
      </c>
      <c r="AG2637" s="48">
        <v>212256.87999999896</v>
      </c>
      <c r="AH2637" s="50">
        <v>8.4971614389835574E-3</v>
      </c>
      <c r="AI2637" s="1">
        <v>3</v>
      </c>
    </row>
    <row r="2638" spans="1:35" x14ac:dyDescent="0.35">
      <c r="A2638" s="1" t="s">
        <v>21</v>
      </c>
      <c r="B2638" s="1">
        <v>1</v>
      </c>
      <c r="C2638" s="1" t="s">
        <v>248</v>
      </c>
      <c r="D2638" s="1" t="s">
        <v>263</v>
      </c>
      <c r="E2638" s="1" t="s">
        <v>264</v>
      </c>
      <c r="F2638" s="1" t="s">
        <v>25</v>
      </c>
      <c r="G2638" s="1">
        <v>23</v>
      </c>
      <c r="H2638" s="1" t="s">
        <v>109</v>
      </c>
      <c r="I2638" s="1" t="s">
        <v>110</v>
      </c>
      <c r="J2638" s="2">
        <v>27900843</v>
      </c>
      <c r="K2638" s="2">
        <v>30672750.600000001</v>
      </c>
      <c r="L2638" s="2">
        <v>15336375.300000001</v>
      </c>
      <c r="M2638" s="2">
        <v>15152826.699999999</v>
      </c>
      <c r="N2638" s="2">
        <v>-183548.6</v>
      </c>
      <c r="O2638" s="2">
        <v>-1.1968186511450301</v>
      </c>
      <c r="P2638" s="3" t="s">
        <v>28</v>
      </c>
      <c r="Q2638" s="3" t="s">
        <v>29</v>
      </c>
      <c r="R2638" s="1" t="s">
        <v>30</v>
      </c>
      <c r="S2638" s="1" t="s">
        <v>31</v>
      </c>
      <c r="T2638" s="1" t="s">
        <v>30</v>
      </c>
      <c r="U2638" s="1" t="s">
        <v>97</v>
      </c>
      <c r="V2638" s="1" t="s">
        <v>98</v>
      </c>
      <c r="W2638" s="1" t="s">
        <v>32</v>
      </c>
      <c r="X2638" s="1" t="s">
        <v>34</v>
      </c>
      <c r="Y2638" s="1">
        <v>-1</v>
      </c>
      <c r="Z2638" s="1">
        <v>3</v>
      </c>
      <c r="AA2638" s="1" t="s">
        <v>2129</v>
      </c>
      <c r="AB2638" s="1" t="s">
        <v>2126</v>
      </c>
      <c r="AC2638" s="1" t="s">
        <v>2126</v>
      </c>
      <c r="AE2638" s="2">
        <v>30789400</v>
      </c>
      <c r="AF2638" s="2" t="s">
        <v>2151</v>
      </c>
      <c r="AG2638" s="48">
        <v>116649.39999999851</v>
      </c>
      <c r="AH2638" s="50">
        <v>3.8030303027338703E-3</v>
      </c>
      <c r="AI2638" s="1">
        <v>3</v>
      </c>
    </row>
    <row r="2639" spans="1:35" x14ac:dyDescent="0.35">
      <c r="A2639" s="1" t="s">
        <v>21</v>
      </c>
      <c r="B2639" s="1">
        <v>1</v>
      </c>
      <c r="C2639" s="1" t="s">
        <v>248</v>
      </c>
      <c r="D2639" s="1" t="s">
        <v>259</v>
      </c>
      <c r="E2639" s="1" t="s">
        <v>260</v>
      </c>
      <c r="F2639" s="1" t="s">
        <v>25</v>
      </c>
      <c r="G2639" s="1">
        <v>23</v>
      </c>
      <c r="H2639" s="1" t="s">
        <v>109</v>
      </c>
      <c r="I2639" s="1" t="s">
        <v>110</v>
      </c>
      <c r="J2639" s="2">
        <v>20773190.699999999</v>
      </c>
      <c r="K2639" s="2">
        <v>22942100</v>
      </c>
      <c r="L2639" s="2">
        <v>11471050</v>
      </c>
      <c r="M2639" s="2">
        <v>10301720.029999999</v>
      </c>
      <c r="N2639" s="2">
        <v>-1169329.97</v>
      </c>
      <c r="O2639" s="2">
        <v>-10.193748349104901</v>
      </c>
      <c r="P2639" s="3" t="s">
        <v>28</v>
      </c>
      <c r="Q2639" s="3" t="s">
        <v>29</v>
      </c>
      <c r="R2639" s="1" t="s">
        <v>30</v>
      </c>
      <c r="S2639" s="1" t="s">
        <v>31</v>
      </c>
      <c r="T2639" s="1" t="s">
        <v>30</v>
      </c>
      <c r="U2639" s="1" t="s">
        <v>97</v>
      </c>
      <c r="V2639" s="1" t="s">
        <v>98</v>
      </c>
      <c r="W2639" s="1" t="s">
        <v>32</v>
      </c>
      <c r="X2639" s="1" t="s">
        <v>34</v>
      </c>
      <c r="Y2639" s="1">
        <v>-1</v>
      </c>
      <c r="Z2639" s="1">
        <v>3</v>
      </c>
      <c r="AA2639" s="1" t="s">
        <v>2121</v>
      </c>
      <c r="AB2639" s="1" t="s">
        <v>2140</v>
      </c>
      <c r="AC2639" s="1" t="s">
        <v>2123</v>
      </c>
      <c r="AE2639" s="2">
        <v>23095400</v>
      </c>
      <c r="AF2639" s="2" t="s">
        <v>2151</v>
      </c>
      <c r="AG2639" s="48">
        <v>153300</v>
      </c>
      <c r="AH2639" s="50">
        <v>6.6820386974165398E-3</v>
      </c>
      <c r="AI2639" s="1">
        <v>3</v>
      </c>
    </row>
    <row r="2640" spans="1:35" x14ac:dyDescent="0.35">
      <c r="A2640" s="1" t="s">
        <v>21</v>
      </c>
      <c r="B2640" s="1">
        <v>1</v>
      </c>
      <c r="C2640" s="1" t="s">
        <v>248</v>
      </c>
      <c r="D2640" s="1" t="s">
        <v>255</v>
      </c>
      <c r="E2640" s="1" t="s">
        <v>256</v>
      </c>
      <c r="F2640" s="1" t="s">
        <v>25</v>
      </c>
      <c r="G2640" s="1">
        <v>23</v>
      </c>
      <c r="H2640" s="1" t="s">
        <v>109</v>
      </c>
      <c r="I2640" s="1" t="s">
        <v>110</v>
      </c>
      <c r="J2640" s="2">
        <v>18924777.800000001</v>
      </c>
      <c r="K2640" s="2">
        <v>18531290</v>
      </c>
      <c r="L2640" s="2">
        <v>9265645</v>
      </c>
      <c r="M2640" s="2">
        <v>10192272.470000001</v>
      </c>
      <c r="N2640" s="2">
        <v>926627.47</v>
      </c>
      <c r="O2640" s="2">
        <v>10.000679607302001</v>
      </c>
      <c r="P2640" s="3" t="s">
        <v>73</v>
      </c>
      <c r="Q2640" s="3" t="s">
        <v>29</v>
      </c>
      <c r="R2640" s="1" t="s">
        <v>30</v>
      </c>
      <c r="S2640" s="1" t="s">
        <v>31</v>
      </c>
      <c r="T2640" s="1" t="s">
        <v>30</v>
      </c>
      <c r="U2640" s="1" t="s">
        <v>97</v>
      </c>
      <c r="V2640" s="1" t="s">
        <v>98</v>
      </c>
      <c r="W2640" s="1" t="s">
        <v>32</v>
      </c>
      <c r="X2640" s="1" t="s">
        <v>34</v>
      </c>
      <c r="Y2640" s="1">
        <v>-1</v>
      </c>
      <c r="Z2640" s="1">
        <v>3</v>
      </c>
      <c r="AA2640" s="1" t="s">
        <v>2127</v>
      </c>
      <c r="AB2640" s="1" t="s">
        <v>2140</v>
      </c>
      <c r="AC2640" s="1" t="s">
        <v>2125</v>
      </c>
      <c r="AE2640" s="2">
        <v>19311290</v>
      </c>
      <c r="AF2640" s="2" t="s">
        <v>2151</v>
      </c>
      <c r="AG2640" s="48">
        <v>780000</v>
      </c>
      <c r="AH2640" s="50">
        <v>4.2090971540567332E-2</v>
      </c>
      <c r="AI2640" s="1">
        <v>3</v>
      </c>
    </row>
    <row r="2641" spans="1:35" x14ac:dyDescent="0.35">
      <c r="A2641" s="1" t="s">
        <v>21</v>
      </c>
      <c r="B2641" s="1">
        <v>1</v>
      </c>
      <c r="C2641" s="1" t="s">
        <v>248</v>
      </c>
      <c r="D2641" s="1" t="s">
        <v>249</v>
      </c>
      <c r="E2641" s="1" t="s">
        <v>250</v>
      </c>
      <c r="F2641" s="1" t="s">
        <v>25</v>
      </c>
      <c r="G2641" s="1">
        <v>24</v>
      </c>
      <c r="H2641" s="1" t="s">
        <v>111</v>
      </c>
      <c r="I2641" s="1" t="s">
        <v>112</v>
      </c>
      <c r="J2641" s="2">
        <v>3854954.78</v>
      </c>
      <c r="K2641" s="2">
        <v>4560100</v>
      </c>
      <c r="L2641" s="2">
        <v>2280050</v>
      </c>
      <c r="M2641" s="2">
        <v>2233149.7200000002</v>
      </c>
      <c r="N2641" s="2">
        <v>-46900.28</v>
      </c>
      <c r="O2641" s="2">
        <v>-2.0569847152474701</v>
      </c>
      <c r="P2641" s="3" t="s">
        <v>28</v>
      </c>
      <c r="Q2641" s="3" t="s">
        <v>29</v>
      </c>
      <c r="R2641" s="1" t="s">
        <v>30</v>
      </c>
      <c r="S2641" s="1" t="s">
        <v>31</v>
      </c>
      <c r="T2641" s="1" t="s">
        <v>30</v>
      </c>
      <c r="U2641" s="1" t="s">
        <v>97</v>
      </c>
      <c r="V2641" s="1" t="s">
        <v>98</v>
      </c>
      <c r="W2641" s="1" t="s">
        <v>32</v>
      </c>
      <c r="X2641" s="1" t="s">
        <v>34</v>
      </c>
      <c r="Y2641" s="1">
        <v>-1</v>
      </c>
      <c r="Z2641" s="1">
        <v>3</v>
      </c>
      <c r="AA2641" s="1" t="s">
        <v>2127</v>
      </c>
      <c r="AB2641" s="1" t="s">
        <v>2126</v>
      </c>
      <c r="AC2641" s="1" t="s">
        <v>2126</v>
      </c>
      <c r="AE2641" s="2">
        <v>4541868.25</v>
      </c>
      <c r="AF2641" s="2" t="s">
        <v>2152</v>
      </c>
      <c r="AG2641" s="48">
        <v>-18231.75</v>
      </c>
      <c r="AH2641" s="50">
        <v>-3.9981031117738647E-3</v>
      </c>
      <c r="AI2641" s="1">
        <v>3</v>
      </c>
    </row>
    <row r="2642" spans="1:35" x14ac:dyDescent="0.35">
      <c r="A2642" s="1" t="s">
        <v>21</v>
      </c>
      <c r="B2642" s="1">
        <v>1</v>
      </c>
      <c r="C2642" s="1" t="s">
        <v>248</v>
      </c>
      <c r="D2642" s="1" t="s">
        <v>251</v>
      </c>
      <c r="E2642" s="1" t="s">
        <v>252</v>
      </c>
      <c r="F2642" s="1" t="s">
        <v>56</v>
      </c>
      <c r="G2642" s="1">
        <v>24</v>
      </c>
      <c r="H2642" s="1" t="s">
        <v>111</v>
      </c>
      <c r="I2642" s="1" t="s">
        <v>112</v>
      </c>
      <c r="J2642" s="2">
        <v>37654243</v>
      </c>
      <c r="K2642" s="2">
        <v>35131000</v>
      </c>
      <c r="L2642" s="2">
        <v>17565500</v>
      </c>
      <c r="M2642" s="2">
        <v>17920306.260000002</v>
      </c>
      <c r="N2642" s="2">
        <v>354806.26</v>
      </c>
      <c r="O2642" s="2">
        <v>2.01990413025533</v>
      </c>
      <c r="P2642" s="3" t="s">
        <v>73</v>
      </c>
      <c r="Q2642" s="3" t="s">
        <v>29</v>
      </c>
      <c r="R2642" s="1" t="s">
        <v>30</v>
      </c>
      <c r="S2642" s="1" t="s">
        <v>31</v>
      </c>
      <c r="T2642" s="1" t="s">
        <v>30</v>
      </c>
      <c r="U2642" s="1" t="s">
        <v>97</v>
      </c>
      <c r="V2642" s="1" t="s">
        <v>98</v>
      </c>
      <c r="W2642" s="1" t="s">
        <v>32</v>
      </c>
      <c r="X2642" s="1" t="s">
        <v>34</v>
      </c>
      <c r="Y2642" s="1">
        <v>-1</v>
      </c>
      <c r="Z2642" s="1">
        <v>3</v>
      </c>
      <c r="AA2642" s="1" t="s">
        <v>2128</v>
      </c>
      <c r="AB2642" s="1" t="s">
        <v>2126</v>
      </c>
      <c r="AC2642" s="1" t="s">
        <v>2126</v>
      </c>
      <c r="AE2642" s="2">
        <v>36103845.5</v>
      </c>
      <c r="AF2642" s="2" t="s">
        <v>2151</v>
      </c>
      <c r="AG2642" s="48">
        <v>972845.5</v>
      </c>
      <c r="AH2642" s="50">
        <v>2.7691938743559821E-2</v>
      </c>
      <c r="AI2642" s="1">
        <v>3</v>
      </c>
    </row>
    <row r="2643" spans="1:35" x14ac:dyDescent="0.35">
      <c r="A2643" s="1" t="s">
        <v>21</v>
      </c>
      <c r="B2643" s="1">
        <v>1</v>
      </c>
      <c r="C2643" s="1" t="s">
        <v>248</v>
      </c>
      <c r="D2643" s="1" t="s">
        <v>263</v>
      </c>
      <c r="E2643" s="1" t="s">
        <v>264</v>
      </c>
      <c r="F2643" s="1" t="s">
        <v>25</v>
      </c>
      <c r="G2643" s="1">
        <v>24</v>
      </c>
      <c r="H2643" s="1" t="s">
        <v>111</v>
      </c>
      <c r="I2643" s="1" t="s">
        <v>112</v>
      </c>
      <c r="J2643" s="2">
        <v>4897260.21</v>
      </c>
      <c r="K2643" s="2">
        <v>7723938.6399999997</v>
      </c>
      <c r="L2643" s="2">
        <v>3861969.32</v>
      </c>
      <c r="M2643" s="2">
        <v>4233565.9000000004</v>
      </c>
      <c r="N2643" s="2">
        <v>371596.58</v>
      </c>
      <c r="O2643" s="2">
        <v>9.6219454172152794</v>
      </c>
      <c r="P2643" s="3" t="s">
        <v>73</v>
      </c>
      <c r="Q2643" s="3" t="s">
        <v>29</v>
      </c>
      <c r="R2643" s="1" t="s">
        <v>30</v>
      </c>
      <c r="S2643" s="1" t="s">
        <v>31</v>
      </c>
      <c r="T2643" s="1" t="s">
        <v>30</v>
      </c>
      <c r="U2643" s="1" t="s">
        <v>97</v>
      </c>
      <c r="V2643" s="1" t="s">
        <v>98</v>
      </c>
      <c r="W2643" s="1" t="s">
        <v>32</v>
      </c>
      <c r="X2643" s="1" t="s">
        <v>34</v>
      </c>
      <c r="Y2643" s="1">
        <v>-1</v>
      </c>
      <c r="Z2643" s="1">
        <v>3</v>
      </c>
      <c r="AA2643" s="1" t="s">
        <v>2129</v>
      </c>
      <c r="AB2643" s="1" t="s">
        <v>2140</v>
      </c>
      <c r="AC2643" s="1" t="s">
        <v>2125</v>
      </c>
      <c r="AE2643" s="2">
        <v>8414760</v>
      </c>
      <c r="AF2643" s="2" t="s">
        <v>2151</v>
      </c>
      <c r="AG2643" s="48">
        <v>690821.36000000034</v>
      </c>
      <c r="AH2643" s="50">
        <v>8.9439001550638983E-2</v>
      </c>
      <c r="AI2643" s="1">
        <v>3</v>
      </c>
    </row>
    <row r="2644" spans="1:35" x14ac:dyDescent="0.35">
      <c r="A2644" s="1" t="s">
        <v>21</v>
      </c>
      <c r="B2644" s="1">
        <v>1</v>
      </c>
      <c r="C2644" s="1" t="s">
        <v>248</v>
      </c>
      <c r="D2644" s="1" t="s">
        <v>261</v>
      </c>
      <c r="E2644" s="1" t="s">
        <v>262</v>
      </c>
      <c r="F2644" s="1" t="s">
        <v>25</v>
      </c>
      <c r="G2644" s="1">
        <v>24</v>
      </c>
      <c r="H2644" s="1" t="s">
        <v>111</v>
      </c>
      <c r="I2644" s="1" t="s">
        <v>112</v>
      </c>
      <c r="J2644" s="2">
        <v>3833158.02</v>
      </c>
      <c r="K2644" s="2">
        <v>3409441.16</v>
      </c>
      <c r="L2644" s="2">
        <v>1704720.58</v>
      </c>
      <c r="M2644" s="2">
        <v>2039156.55</v>
      </c>
      <c r="N2644" s="2">
        <v>334435.96999999997</v>
      </c>
      <c r="O2644" s="2">
        <v>19.618227991358001</v>
      </c>
      <c r="P2644" s="3" t="s">
        <v>73</v>
      </c>
      <c r="Q2644" s="3" t="s">
        <v>29</v>
      </c>
      <c r="R2644" s="1" t="s">
        <v>30</v>
      </c>
      <c r="S2644" s="1" t="s">
        <v>31</v>
      </c>
      <c r="T2644" s="1" t="s">
        <v>30</v>
      </c>
      <c r="U2644" s="1" t="s">
        <v>97</v>
      </c>
      <c r="V2644" s="1" t="s">
        <v>98</v>
      </c>
      <c r="W2644" s="1" t="s">
        <v>32</v>
      </c>
      <c r="X2644" s="1" t="s">
        <v>34</v>
      </c>
      <c r="Y2644" s="1">
        <v>-1</v>
      </c>
      <c r="Z2644" s="1">
        <v>3</v>
      </c>
      <c r="AA2644" s="1" t="s">
        <v>2128</v>
      </c>
      <c r="AB2644" s="1" t="s">
        <v>2140</v>
      </c>
      <c r="AC2644" s="1" t="s">
        <v>2125</v>
      </c>
      <c r="AE2644" s="2">
        <v>3867555.855</v>
      </c>
      <c r="AF2644" s="2" t="s">
        <v>2151</v>
      </c>
      <c r="AG2644" s="48">
        <v>458114.69499999983</v>
      </c>
      <c r="AH2644" s="50">
        <v>0.13436650568270836</v>
      </c>
      <c r="AI2644" s="1">
        <v>3</v>
      </c>
    </row>
    <row r="2645" spans="1:35" x14ac:dyDescent="0.35">
      <c r="A2645" s="1" t="s">
        <v>21</v>
      </c>
      <c r="B2645" s="1">
        <v>1</v>
      </c>
      <c r="C2645" s="1" t="s">
        <v>248</v>
      </c>
      <c r="D2645" s="1" t="s">
        <v>253</v>
      </c>
      <c r="E2645" s="1" t="s">
        <v>254</v>
      </c>
      <c r="F2645" s="1" t="s">
        <v>25</v>
      </c>
      <c r="G2645" s="1">
        <v>24</v>
      </c>
      <c r="H2645" s="1" t="s">
        <v>111</v>
      </c>
      <c r="I2645" s="1" t="s">
        <v>112</v>
      </c>
      <c r="J2645" s="2">
        <v>2562506.1800000002</v>
      </c>
      <c r="K2645" s="2">
        <v>2493373.86</v>
      </c>
      <c r="L2645" s="2">
        <v>1246686.93</v>
      </c>
      <c r="M2645" s="2">
        <v>1361255.24</v>
      </c>
      <c r="N2645" s="2">
        <v>114568.31</v>
      </c>
      <c r="O2645" s="2">
        <v>9.1898220189089503</v>
      </c>
      <c r="P2645" s="3" t="s">
        <v>73</v>
      </c>
      <c r="Q2645" s="3" t="s">
        <v>29</v>
      </c>
      <c r="R2645" s="1" t="s">
        <v>30</v>
      </c>
      <c r="S2645" s="1" t="s">
        <v>31</v>
      </c>
      <c r="T2645" s="1" t="s">
        <v>30</v>
      </c>
      <c r="U2645" s="1" t="s">
        <v>97</v>
      </c>
      <c r="V2645" s="1" t="s">
        <v>98</v>
      </c>
      <c r="W2645" s="1" t="s">
        <v>32</v>
      </c>
      <c r="X2645" s="1" t="s">
        <v>34</v>
      </c>
      <c r="Y2645" s="1">
        <v>-1</v>
      </c>
      <c r="Z2645" s="1">
        <v>3</v>
      </c>
      <c r="AA2645" s="1" t="s">
        <v>2128</v>
      </c>
      <c r="AB2645" s="1" t="s">
        <v>2140</v>
      </c>
      <c r="AC2645" s="1" t="s">
        <v>2125</v>
      </c>
      <c r="AE2645" s="2">
        <v>2730240</v>
      </c>
      <c r="AF2645" s="2" t="s">
        <v>2151</v>
      </c>
      <c r="AG2645" s="48">
        <v>236866.14000000013</v>
      </c>
      <c r="AH2645" s="50">
        <v>9.4998244667568676E-2</v>
      </c>
      <c r="AI2645" s="1">
        <v>3</v>
      </c>
    </row>
    <row r="2646" spans="1:35" x14ac:dyDescent="0.35">
      <c r="A2646" s="1" t="s">
        <v>21</v>
      </c>
      <c r="B2646" s="1">
        <v>1</v>
      </c>
      <c r="C2646" s="1" t="s">
        <v>248</v>
      </c>
      <c r="D2646" s="1" t="s">
        <v>255</v>
      </c>
      <c r="E2646" s="1" t="s">
        <v>256</v>
      </c>
      <c r="F2646" s="1" t="s">
        <v>25</v>
      </c>
      <c r="G2646" s="1">
        <v>24</v>
      </c>
      <c r="H2646" s="1" t="s">
        <v>111</v>
      </c>
      <c r="I2646" s="1" t="s">
        <v>112</v>
      </c>
      <c r="J2646" s="2">
        <v>2774160.58</v>
      </c>
      <c r="K2646" s="2">
        <v>2655460</v>
      </c>
      <c r="L2646" s="2">
        <v>1327730</v>
      </c>
      <c r="M2646" s="2">
        <v>1553181.34</v>
      </c>
      <c r="N2646" s="2">
        <v>225451.34</v>
      </c>
      <c r="O2646" s="2">
        <v>16.9802098318182</v>
      </c>
      <c r="P2646" s="3" t="s">
        <v>73</v>
      </c>
      <c r="Q2646" s="3" t="s">
        <v>29</v>
      </c>
      <c r="R2646" s="1" t="s">
        <v>30</v>
      </c>
      <c r="S2646" s="1" t="s">
        <v>31</v>
      </c>
      <c r="T2646" s="1" t="s">
        <v>30</v>
      </c>
      <c r="U2646" s="1" t="s">
        <v>97</v>
      </c>
      <c r="V2646" s="1" t="s">
        <v>98</v>
      </c>
      <c r="W2646" s="1" t="s">
        <v>32</v>
      </c>
      <c r="X2646" s="1" t="s">
        <v>34</v>
      </c>
      <c r="Y2646" s="1">
        <v>-1</v>
      </c>
      <c r="Z2646" s="1">
        <v>3</v>
      </c>
      <c r="AA2646" s="1" t="s">
        <v>2127</v>
      </c>
      <c r="AB2646" s="1" t="s">
        <v>2140</v>
      </c>
      <c r="AC2646" s="1" t="s">
        <v>2125</v>
      </c>
      <c r="AE2646" s="2">
        <v>2655460</v>
      </c>
      <c r="AF2646" s="2" t="s">
        <v>2153</v>
      </c>
      <c r="AG2646" s="48">
        <v>0</v>
      </c>
      <c r="AH2646" s="50">
        <v>0</v>
      </c>
      <c r="AI2646" s="1">
        <v>3</v>
      </c>
    </row>
    <row r="2647" spans="1:35" x14ac:dyDescent="0.35">
      <c r="A2647" s="1" t="s">
        <v>21</v>
      </c>
      <c r="B2647" s="1">
        <v>1</v>
      </c>
      <c r="C2647" s="1" t="s">
        <v>248</v>
      </c>
      <c r="D2647" s="1" t="s">
        <v>257</v>
      </c>
      <c r="E2647" s="1" t="s">
        <v>258</v>
      </c>
      <c r="F2647" s="1" t="s">
        <v>25</v>
      </c>
      <c r="G2647" s="1">
        <v>24</v>
      </c>
      <c r="H2647" s="1" t="s">
        <v>111</v>
      </c>
      <c r="I2647" s="1" t="s">
        <v>112</v>
      </c>
      <c r="J2647" s="2">
        <v>4487877.21</v>
      </c>
      <c r="K2647" s="2">
        <v>4382617.08</v>
      </c>
      <c r="L2647" s="2">
        <v>2191308.54</v>
      </c>
      <c r="M2647" s="2">
        <v>2037642.86</v>
      </c>
      <c r="N2647" s="2">
        <v>-153665.68</v>
      </c>
      <c r="O2647" s="2">
        <v>-7.0125076955160299</v>
      </c>
      <c r="P2647" s="3" t="s">
        <v>28</v>
      </c>
      <c r="Q2647" s="3" t="s">
        <v>29</v>
      </c>
      <c r="R2647" s="1" t="s">
        <v>30</v>
      </c>
      <c r="S2647" s="1" t="s">
        <v>31</v>
      </c>
      <c r="T2647" s="1" t="s">
        <v>30</v>
      </c>
      <c r="U2647" s="1" t="s">
        <v>97</v>
      </c>
      <c r="V2647" s="1" t="s">
        <v>98</v>
      </c>
      <c r="W2647" s="1" t="s">
        <v>32</v>
      </c>
      <c r="X2647" s="1" t="s">
        <v>34</v>
      </c>
      <c r="Y2647" s="1">
        <v>-1</v>
      </c>
      <c r="Z2647" s="1">
        <v>3</v>
      </c>
      <c r="AA2647" s="1" t="s">
        <v>2127</v>
      </c>
      <c r="AB2647" s="1" t="s">
        <v>2140</v>
      </c>
      <c r="AC2647" s="1" t="s">
        <v>2123</v>
      </c>
      <c r="AE2647" s="2">
        <v>4075285.72</v>
      </c>
      <c r="AF2647" s="2" t="s">
        <v>2152</v>
      </c>
      <c r="AG2647" s="48">
        <v>-307331.35999999987</v>
      </c>
      <c r="AH2647" s="50">
        <v>-7.0125076955160293E-2</v>
      </c>
      <c r="AI2647" s="1">
        <v>3</v>
      </c>
    </row>
    <row r="2648" spans="1:35" x14ac:dyDescent="0.35">
      <c r="A2648" s="1" t="s">
        <v>21</v>
      </c>
      <c r="B2648" s="1">
        <v>1</v>
      </c>
      <c r="C2648" s="1" t="s">
        <v>248</v>
      </c>
      <c r="D2648" s="1" t="s">
        <v>259</v>
      </c>
      <c r="E2648" s="1" t="s">
        <v>260</v>
      </c>
      <c r="F2648" s="1" t="s">
        <v>25</v>
      </c>
      <c r="G2648" s="1">
        <v>24</v>
      </c>
      <c r="H2648" s="1" t="s">
        <v>111</v>
      </c>
      <c r="I2648" s="1" t="s">
        <v>112</v>
      </c>
      <c r="J2648" s="2">
        <v>3150873.57</v>
      </c>
      <c r="K2648" s="2">
        <v>3679700</v>
      </c>
      <c r="L2648" s="2">
        <v>1839850</v>
      </c>
      <c r="M2648" s="2">
        <v>1543727.52</v>
      </c>
      <c r="N2648" s="2">
        <v>-296122.48</v>
      </c>
      <c r="O2648" s="2">
        <v>-16.094925129766001</v>
      </c>
      <c r="P2648" s="3" t="s">
        <v>28</v>
      </c>
      <c r="Q2648" s="3" t="s">
        <v>29</v>
      </c>
      <c r="R2648" s="1" t="s">
        <v>30</v>
      </c>
      <c r="S2648" s="1" t="s">
        <v>31</v>
      </c>
      <c r="T2648" s="1" t="s">
        <v>30</v>
      </c>
      <c r="U2648" s="1" t="s">
        <v>97</v>
      </c>
      <c r="V2648" s="1" t="s">
        <v>98</v>
      </c>
      <c r="W2648" s="1" t="s">
        <v>32</v>
      </c>
      <c r="X2648" s="1" t="s">
        <v>34</v>
      </c>
      <c r="Y2648" s="1">
        <v>-1</v>
      </c>
      <c r="Z2648" s="1">
        <v>3</v>
      </c>
      <c r="AA2648" s="1" t="s">
        <v>2121</v>
      </c>
      <c r="AB2648" s="1" t="s">
        <v>2140</v>
      </c>
      <c r="AC2648" s="1" t="s">
        <v>2123</v>
      </c>
      <c r="AE2648" s="2">
        <v>3458122</v>
      </c>
      <c r="AF2648" s="2" t="s">
        <v>2152</v>
      </c>
      <c r="AG2648" s="48">
        <v>-221578</v>
      </c>
      <c r="AH2648" s="50">
        <v>-6.0216321982770334E-2</v>
      </c>
      <c r="AI2648" s="1">
        <v>3</v>
      </c>
    </row>
    <row r="2649" spans="1:35" x14ac:dyDescent="0.35">
      <c r="A2649" s="1" t="s">
        <v>21</v>
      </c>
      <c r="B2649" s="1">
        <v>1</v>
      </c>
      <c r="C2649" s="1" t="s">
        <v>248</v>
      </c>
      <c r="D2649" s="1" t="s">
        <v>249</v>
      </c>
      <c r="E2649" s="1" t="s">
        <v>250</v>
      </c>
      <c r="F2649" s="1" t="s">
        <v>25</v>
      </c>
      <c r="G2649" s="1">
        <v>25</v>
      </c>
      <c r="H2649" s="1" t="s">
        <v>113</v>
      </c>
      <c r="I2649" s="1" t="s">
        <v>114</v>
      </c>
      <c r="J2649" s="2">
        <v>15221310.970000001</v>
      </c>
      <c r="K2649" s="2">
        <v>15459142</v>
      </c>
      <c r="L2649" s="2">
        <v>7729571</v>
      </c>
      <c r="M2649" s="2">
        <v>8541476.5999999996</v>
      </c>
      <c r="N2649" s="2">
        <v>811905.6</v>
      </c>
      <c r="O2649" s="2">
        <v>10.5038895431583</v>
      </c>
      <c r="P2649" s="3" t="s">
        <v>73</v>
      </c>
      <c r="Q2649" s="3" t="s">
        <v>29</v>
      </c>
      <c r="R2649" s="1" t="s">
        <v>30</v>
      </c>
      <c r="S2649" s="1" t="s">
        <v>31</v>
      </c>
      <c r="T2649" s="1" t="s">
        <v>30</v>
      </c>
      <c r="U2649" s="1" t="s">
        <v>97</v>
      </c>
      <c r="V2649" s="1" t="s">
        <v>98</v>
      </c>
      <c r="W2649" s="1" t="s">
        <v>32</v>
      </c>
      <c r="X2649" s="1" t="s">
        <v>34</v>
      </c>
      <c r="Y2649" s="1">
        <v>-1</v>
      </c>
      <c r="Z2649" s="1">
        <v>3</v>
      </c>
      <c r="AA2649" s="1" t="s">
        <v>2127</v>
      </c>
      <c r="AB2649" s="1" t="s">
        <v>2140</v>
      </c>
      <c r="AC2649" s="1" t="s">
        <v>2125</v>
      </c>
      <c r="AE2649" s="2">
        <v>20086774.68</v>
      </c>
      <c r="AF2649" s="2" t="s">
        <v>2151</v>
      </c>
      <c r="AG2649" s="48">
        <v>4627632.68</v>
      </c>
      <c r="AH2649" s="50">
        <v>0.29934602321396619</v>
      </c>
      <c r="AI2649" s="1">
        <v>3</v>
      </c>
    </row>
    <row r="2650" spans="1:35" x14ac:dyDescent="0.35">
      <c r="A2650" s="1" t="s">
        <v>21</v>
      </c>
      <c r="B2650" s="1">
        <v>1</v>
      </c>
      <c r="C2650" s="1" t="s">
        <v>248</v>
      </c>
      <c r="D2650" s="1" t="s">
        <v>251</v>
      </c>
      <c r="E2650" s="1" t="s">
        <v>252</v>
      </c>
      <c r="F2650" s="1" t="s">
        <v>56</v>
      </c>
      <c r="G2650" s="1">
        <v>25</v>
      </c>
      <c r="H2650" s="1" t="s">
        <v>113</v>
      </c>
      <c r="I2650" s="1" t="s">
        <v>114</v>
      </c>
      <c r="J2650" s="2">
        <v>165966882.80000001</v>
      </c>
      <c r="K2650" s="2">
        <v>299196700</v>
      </c>
      <c r="L2650" s="2">
        <v>149598350</v>
      </c>
      <c r="M2650" s="2">
        <v>94581677.430000007</v>
      </c>
      <c r="N2650" s="2">
        <v>-55016672.57</v>
      </c>
      <c r="O2650" s="2">
        <v>-36.776256268869297</v>
      </c>
      <c r="P2650" s="3" t="s">
        <v>28</v>
      </c>
      <c r="Q2650" s="3" t="s">
        <v>29</v>
      </c>
      <c r="R2650" s="1" t="s">
        <v>30</v>
      </c>
      <c r="S2650" s="1" t="s">
        <v>31</v>
      </c>
      <c r="T2650" s="1" t="s">
        <v>30</v>
      </c>
      <c r="U2650" s="1" t="s">
        <v>97</v>
      </c>
      <c r="V2650" s="1" t="s">
        <v>98</v>
      </c>
      <c r="W2650" s="1" t="s">
        <v>32</v>
      </c>
      <c r="X2650" s="1" t="s">
        <v>34</v>
      </c>
      <c r="Y2650" s="1">
        <v>-1</v>
      </c>
      <c r="Z2650" s="1">
        <v>3</v>
      </c>
      <c r="AA2650" s="1" t="s">
        <v>2128</v>
      </c>
      <c r="AB2650" s="1" t="s">
        <v>2140</v>
      </c>
      <c r="AC2650" s="1" t="s">
        <v>2141</v>
      </c>
      <c r="AE2650" s="2">
        <v>260138230</v>
      </c>
      <c r="AF2650" s="2" t="s">
        <v>2152</v>
      </c>
      <c r="AG2650" s="48">
        <v>-39058470</v>
      </c>
      <c r="AH2650" s="50">
        <v>-0.13054445453442501</v>
      </c>
      <c r="AI2650" s="1">
        <v>3</v>
      </c>
    </row>
    <row r="2651" spans="1:35" x14ac:dyDescent="0.35">
      <c r="A2651" s="1" t="s">
        <v>21</v>
      </c>
      <c r="B2651" s="1">
        <v>1</v>
      </c>
      <c r="C2651" s="1" t="s">
        <v>248</v>
      </c>
      <c r="D2651" s="1" t="s">
        <v>263</v>
      </c>
      <c r="E2651" s="1" t="s">
        <v>264</v>
      </c>
      <c r="F2651" s="1" t="s">
        <v>25</v>
      </c>
      <c r="G2651" s="1">
        <v>25</v>
      </c>
      <c r="H2651" s="1" t="s">
        <v>113</v>
      </c>
      <c r="I2651" s="1" t="s">
        <v>114</v>
      </c>
      <c r="J2651" s="2">
        <v>29733767.789999999</v>
      </c>
      <c r="K2651" s="2">
        <v>36951282.590000004</v>
      </c>
      <c r="L2651" s="2">
        <v>18475641.295000002</v>
      </c>
      <c r="M2651" s="2">
        <v>14656534.15</v>
      </c>
      <c r="N2651" s="2">
        <v>-3819107.145</v>
      </c>
      <c r="O2651" s="2">
        <v>-20.671039689613099</v>
      </c>
      <c r="P2651" s="3" t="s">
        <v>28</v>
      </c>
      <c r="Q2651" s="3" t="s">
        <v>29</v>
      </c>
      <c r="R2651" s="1" t="s">
        <v>30</v>
      </c>
      <c r="S2651" s="1" t="s">
        <v>31</v>
      </c>
      <c r="T2651" s="1" t="s">
        <v>30</v>
      </c>
      <c r="U2651" s="1" t="s">
        <v>97</v>
      </c>
      <c r="V2651" s="1" t="s">
        <v>98</v>
      </c>
      <c r="W2651" s="1" t="s">
        <v>32</v>
      </c>
      <c r="X2651" s="1" t="s">
        <v>34</v>
      </c>
      <c r="Y2651" s="1">
        <v>-1</v>
      </c>
      <c r="Z2651" s="1">
        <v>3</v>
      </c>
      <c r="AA2651" s="1" t="s">
        <v>2129</v>
      </c>
      <c r="AB2651" s="1" t="s">
        <v>2140</v>
      </c>
      <c r="AC2651" s="1" t="s">
        <v>2123</v>
      </c>
      <c r="AE2651" s="2">
        <v>35268200.149999999</v>
      </c>
      <c r="AF2651" s="2" t="s">
        <v>2152</v>
      </c>
      <c r="AG2651" s="48">
        <v>-1683082.4400000051</v>
      </c>
      <c r="AH2651" s="50">
        <v>-4.5548687948804567E-2</v>
      </c>
      <c r="AI2651" s="1">
        <v>3</v>
      </c>
    </row>
    <row r="2652" spans="1:35" x14ac:dyDescent="0.35">
      <c r="A2652" s="1" t="s">
        <v>21</v>
      </c>
      <c r="B2652" s="1">
        <v>1</v>
      </c>
      <c r="C2652" s="1" t="s">
        <v>248</v>
      </c>
      <c r="D2652" s="1" t="s">
        <v>255</v>
      </c>
      <c r="E2652" s="1" t="s">
        <v>256</v>
      </c>
      <c r="F2652" s="1" t="s">
        <v>25</v>
      </c>
      <c r="G2652" s="1">
        <v>25</v>
      </c>
      <c r="H2652" s="1" t="s">
        <v>113</v>
      </c>
      <c r="I2652" s="1" t="s">
        <v>114</v>
      </c>
      <c r="J2652" s="2">
        <v>7131938.9000000004</v>
      </c>
      <c r="K2652" s="2">
        <v>8395055</v>
      </c>
      <c r="L2652" s="2">
        <v>4197527.5</v>
      </c>
      <c r="M2652" s="2">
        <v>3937426.97</v>
      </c>
      <c r="N2652" s="2">
        <v>-260100.53</v>
      </c>
      <c r="O2652" s="2">
        <v>-6.1965175927971901</v>
      </c>
      <c r="P2652" s="3" t="s">
        <v>28</v>
      </c>
      <c r="Q2652" s="3" t="s">
        <v>29</v>
      </c>
      <c r="R2652" s="1" t="s">
        <v>30</v>
      </c>
      <c r="S2652" s="1" t="s">
        <v>31</v>
      </c>
      <c r="T2652" s="1" t="s">
        <v>30</v>
      </c>
      <c r="U2652" s="1" t="s">
        <v>97</v>
      </c>
      <c r="V2652" s="1" t="s">
        <v>98</v>
      </c>
      <c r="W2652" s="1" t="s">
        <v>32</v>
      </c>
      <c r="X2652" s="1" t="s">
        <v>34</v>
      </c>
      <c r="Y2652" s="1">
        <v>-1</v>
      </c>
      <c r="Z2652" s="1">
        <v>3</v>
      </c>
      <c r="AA2652" s="1" t="s">
        <v>2127</v>
      </c>
      <c r="AB2652" s="1" t="s">
        <v>2140</v>
      </c>
      <c r="AC2652" s="1" t="s">
        <v>2123</v>
      </c>
      <c r="AE2652" s="2">
        <v>8395055</v>
      </c>
      <c r="AF2652" s="2" t="s">
        <v>2153</v>
      </c>
      <c r="AG2652" s="48">
        <v>0</v>
      </c>
      <c r="AH2652" s="50">
        <v>0</v>
      </c>
      <c r="AI2652" s="1">
        <v>3</v>
      </c>
    </row>
    <row r="2653" spans="1:35" x14ac:dyDescent="0.35">
      <c r="A2653" s="1" t="s">
        <v>21</v>
      </c>
      <c r="B2653" s="1">
        <v>1</v>
      </c>
      <c r="C2653" s="1" t="s">
        <v>248</v>
      </c>
      <c r="D2653" s="1" t="s">
        <v>257</v>
      </c>
      <c r="E2653" s="1" t="s">
        <v>258</v>
      </c>
      <c r="F2653" s="1" t="s">
        <v>25</v>
      </c>
      <c r="G2653" s="1">
        <v>25</v>
      </c>
      <c r="H2653" s="1" t="s">
        <v>113</v>
      </c>
      <c r="I2653" s="1" t="s">
        <v>114</v>
      </c>
      <c r="J2653" s="2">
        <v>22952664.489999998</v>
      </c>
      <c r="K2653" s="2">
        <v>22143447.350000001</v>
      </c>
      <c r="L2653" s="2">
        <v>11071723.675000001</v>
      </c>
      <c r="M2653" s="2">
        <v>11402311.26</v>
      </c>
      <c r="N2653" s="2">
        <v>330587.58500000002</v>
      </c>
      <c r="O2653" s="2">
        <v>2.98587279365062</v>
      </c>
      <c r="P2653" s="3" t="s">
        <v>73</v>
      </c>
      <c r="Q2653" s="3" t="s">
        <v>29</v>
      </c>
      <c r="R2653" s="1" t="s">
        <v>30</v>
      </c>
      <c r="S2653" s="1" t="s">
        <v>31</v>
      </c>
      <c r="T2653" s="1" t="s">
        <v>30</v>
      </c>
      <c r="U2653" s="1" t="s">
        <v>97</v>
      </c>
      <c r="V2653" s="1" t="s">
        <v>98</v>
      </c>
      <c r="W2653" s="1" t="s">
        <v>32</v>
      </c>
      <c r="X2653" s="1" t="s">
        <v>34</v>
      </c>
      <c r="Y2653" s="1">
        <v>-1</v>
      </c>
      <c r="Z2653" s="1">
        <v>3</v>
      </c>
      <c r="AA2653" s="1" t="s">
        <v>2127</v>
      </c>
      <c r="AB2653" s="1" t="s">
        <v>2126</v>
      </c>
      <c r="AC2653" s="1" t="s">
        <v>2126</v>
      </c>
      <c r="AE2653" s="2">
        <v>22804622.52</v>
      </c>
      <c r="AF2653" s="2" t="s">
        <v>2151</v>
      </c>
      <c r="AG2653" s="48">
        <v>661175.16999999806</v>
      </c>
      <c r="AH2653" s="50">
        <v>2.9858727936506149E-2</v>
      </c>
      <c r="AI2653" s="1">
        <v>3</v>
      </c>
    </row>
    <row r="2654" spans="1:35" x14ac:dyDescent="0.35">
      <c r="A2654" s="1" t="s">
        <v>21</v>
      </c>
      <c r="B2654" s="1">
        <v>1</v>
      </c>
      <c r="C2654" s="1" t="s">
        <v>248</v>
      </c>
      <c r="D2654" s="1" t="s">
        <v>259</v>
      </c>
      <c r="E2654" s="1" t="s">
        <v>260</v>
      </c>
      <c r="F2654" s="1" t="s">
        <v>25</v>
      </c>
      <c r="G2654" s="1">
        <v>25</v>
      </c>
      <c r="H2654" s="1" t="s">
        <v>113</v>
      </c>
      <c r="I2654" s="1" t="s">
        <v>114</v>
      </c>
      <c r="J2654" s="2">
        <v>6340123.4199999999</v>
      </c>
      <c r="K2654" s="2">
        <v>15079310</v>
      </c>
      <c r="L2654" s="2">
        <v>7539655</v>
      </c>
      <c r="M2654" s="2">
        <v>2862985.62</v>
      </c>
      <c r="N2654" s="2">
        <v>-4676669.38</v>
      </c>
      <c r="O2654" s="2">
        <v>-62.027630972504703</v>
      </c>
      <c r="P2654" s="3" t="s">
        <v>28</v>
      </c>
      <c r="Q2654" s="3" t="s">
        <v>29</v>
      </c>
      <c r="R2654" s="1" t="s">
        <v>30</v>
      </c>
      <c r="S2654" s="1" t="s">
        <v>31</v>
      </c>
      <c r="T2654" s="1" t="s">
        <v>30</v>
      </c>
      <c r="U2654" s="1" t="s">
        <v>97</v>
      </c>
      <c r="V2654" s="1" t="s">
        <v>98</v>
      </c>
      <c r="W2654" s="1" t="s">
        <v>32</v>
      </c>
      <c r="X2654" s="1" t="s">
        <v>34</v>
      </c>
      <c r="Y2654" s="1">
        <v>-1</v>
      </c>
      <c r="Z2654" s="1">
        <v>3</v>
      </c>
      <c r="AA2654" s="1" t="s">
        <v>2121</v>
      </c>
      <c r="AB2654" s="1" t="s">
        <v>2140</v>
      </c>
      <c r="AC2654" s="1" t="s">
        <v>2142</v>
      </c>
      <c r="AE2654" s="2">
        <v>7787321</v>
      </c>
      <c r="AF2654" s="2" t="s">
        <v>2152</v>
      </c>
      <c r="AG2654" s="48">
        <v>-7291989</v>
      </c>
      <c r="AH2654" s="50">
        <v>-0.48357577369256288</v>
      </c>
      <c r="AI2654" s="1">
        <v>3</v>
      </c>
    </row>
    <row r="2655" spans="1:35" x14ac:dyDescent="0.35">
      <c r="A2655" s="1" t="s">
        <v>21</v>
      </c>
      <c r="B2655" s="1">
        <v>1</v>
      </c>
      <c r="C2655" s="1" t="s">
        <v>248</v>
      </c>
      <c r="D2655" s="1" t="s">
        <v>261</v>
      </c>
      <c r="E2655" s="1" t="s">
        <v>262</v>
      </c>
      <c r="F2655" s="1" t="s">
        <v>25</v>
      </c>
      <c r="G2655" s="1">
        <v>25</v>
      </c>
      <c r="H2655" s="1" t="s">
        <v>113</v>
      </c>
      <c r="I2655" s="1" t="s">
        <v>114</v>
      </c>
      <c r="J2655" s="2">
        <v>6644300.0999999996</v>
      </c>
      <c r="K2655" s="2">
        <v>6861881.6600000001</v>
      </c>
      <c r="L2655" s="2">
        <v>3430940.83</v>
      </c>
      <c r="M2655" s="2">
        <v>3286798.14</v>
      </c>
      <c r="N2655" s="2">
        <v>-144142.69</v>
      </c>
      <c r="O2655" s="2">
        <v>-4.2012584052637196</v>
      </c>
      <c r="P2655" s="3" t="s">
        <v>28</v>
      </c>
      <c r="Q2655" s="3" t="s">
        <v>29</v>
      </c>
      <c r="R2655" s="1" t="s">
        <v>30</v>
      </c>
      <c r="S2655" s="1" t="s">
        <v>31</v>
      </c>
      <c r="T2655" s="1" t="s">
        <v>30</v>
      </c>
      <c r="U2655" s="1" t="s">
        <v>97</v>
      </c>
      <c r="V2655" s="1" t="s">
        <v>98</v>
      </c>
      <c r="W2655" s="1" t="s">
        <v>32</v>
      </c>
      <c r="X2655" s="1" t="s">
        <v>34</v>
      </c>
      <c r="Y2655" s="1">
        <v>-1</v>
      </c>
      <c r="Z2655" s="1">
        <v>3</v>
      </c>
      <c r="AA2655" s="1" t="s">
        <v>2128</v>
      </c>
      <c r="AB2655" s="1" t="s">
        <v>2126</v>
      </c>
      <c r="AC2655" s="1" t="s">
        <v>2126</v>
      </c>
      <c r="AE2655" s="2">
        <v>6345463.0940000005</v>
      </c>
      <c r="AF2655" s="2" t="s">
        <v>2152</v>
      </c>
      <c r="AG2655" s="48">
        <v>-516418.56599999964</v>
      </c>
      <c r="AH2655" s="50">
        <v>-7.5259031208649504E-2</v>
      </c>
      <c r="AI2655" s="1">
        <v>3</v>
      </c>
    </row>
    <row r="2656" spans="1:35" x14ac:dyDescent="0.35">
      <c r="A2656" s="1" t="s">
        <v>21</v>
      </c>
      <c r="B2656" s="1">
        <v>1</v>
      </c>
      <c r="C2656" s="1" t="s">
        <v>248</v>
      </c>
      <c r="D2656" s="1" t="s">
        <v>253</v>
      </c>
      <c r="E2656" s="1" t="s">
        <v>254</v>
      </c>
      <c r="F2656" s="1" t="s">
        <v>25</v>
      </c>
      <c r="G2656" s="1">
        <v>25</v>
      </c>
      <c r="H2656" s="1" t="s">
        <v>113</v>
      </c>
      <c r="I2656" s="1" t="s">
        <v>114</v>
      </c>
      <c r="J2656" s="2">
        <v>3452743.17</v>
      </c>
      <c r="K2656" s="2">
        <v>3203980</v>
      </c>
      <c r="L2656" s="2">
        <v>1601990</v>
      </c>
      <c r="M2656" s="2">
        <v>2621577.84</v>
      </c>
      <c r="N2656" s="2">
        <v>1019587.84</v>
      </c>
      <c r="O2656" s="2">
        <v>63.645081429971498</v>
      </c>
      <c r="P2656" s="3" t="s">
        <v>73</v>
      </c>
      <c r="Q2656" s="3" t="s">
        <v>29</v>
      </c>
      <c r="R2656" s="1" t="s">
        <v>30</v>
      </c>
      <c r="S2656" s="1" t="s">
        <v>31</v>
      </c>
      <c r="T2656" s="1" t="s">
        <v>30</v>
      </c>
      <c r="U2656" s="1" t="s">
        <v>97</v>
      </c>
      <c r="V2656" s="1" t="s">
        <v>98</v>
      </c>
      <c r="W2656" s="1" t="s">
        <v>32</v>
      </c>
      <c r="X2656" s="1" t="s">
        <v>34</v>
      </c>
      <c r="Y2656" s="1">
        <v>-1</v>
      </c>
      <c r="Z2656" s="1">
        <v>3</v>
      </c>
      <c r="AA2656" s="1" t="s">
        <v>2128</v>
      </c>
      <c r="AB2656" s="1" t="s">
        <v>2140</v>
      </c>
      <c r="AC2656" s="1" t="s">
        <v>2145</v>
      </c>
      <c r="AE2656" s="2">
        <v>5999214</v>
      </c>
      <c r="AF2656" s="2" t="s">
        <v>2151</v>
      </c>
      <c r="AG2656" s="48">
        <v>2795234</v>
      </c>
      <c r="AH2656" s="50">
        <v>0.87242554572750142</v>
      </c>
      <c r="AI2656" s="1">
        <v>3</v>
      </c>
    </row>
    <row r="2657" spans="1:35" x14ac:dyDescent="0.35">
      <c r="A2657" s="1" t="s">
        <v>21</v>
      </c>
      <c r="B2657" s="1">
        <v>1</v>
      </c>
      <c r="C2657" s="1" t="s">
        <v>248</v>
      </c>
      <c r="D2657" s="1" t="s">
        <v>249</v>
      </c>
      <c r="E2657" s="1" t="s">
        <v>250</v>
      </c>
      <c r="F2657" s="1" t="s">
        <v>25</v>
      </c>
      <c r="G2657" s="1">
        <v>26</v>
      </c>
      <c r="H2657" s="1" t="s">
        <v>115</v>
      </c>
      <c r="I2657" s="1" t="s">
        <v>116</v>
      </c>
      <c r="J2657" s="2">
        <v>3102131.07</v>
      </c>
      <c r="K2657" s="2">
        <v>2782640</v>
      </c>
      <c r="L2657" s="2">
        <v>1391320</v>
      </c>
      <c r="M2657" s="2">
        <v>1136257.78</v>
      </c>
      <c r="N2657" s="2">
        <v>-255062.22</v>
      </c>
      <c r="O2657" s="2">
        <v>-18.3323908231032</v>
      </c>
      <c r="P2657" s="3" t="s">
        <v>28</v>
      </c>
      <c r="Q2657" s="3" t="s">
        <v>29</v>
      </c>
      <c r="R2657" s="1" t="s">
        <v>30</v>
      </c>
      <c r="S2657" s="1" t="s">
        <v>31</v>
      </c>
      <c r="T2657" s="1" t="s">
        <v>30</v>
      </c>
      <c r="U2657" s="1" t="s">
        <v>97</v>
      </c>
      <c r="V2657" s="1" t="s">
        <v>98</v>
      </c>
      <c r="W2657" s="1" t="s">
        <v>32</v>
      </c>
      <c r="X2657" s="1" t="s">
        <v>34</v>
      </c>
      <c r="Y2657" s="1">
        <v>-1</v>
      </c>
      <c r="Z2657" s="1">
        <v>3</v>
      </c>
      <c r="AA2657" s="1" t="s">
        <v>2127</v>
      </c>
      <c r="AB2657" s="1" t="s">
        <v>2140</v>
      </c>
      <c r="AC2657" s="1" t="s">
        <v>2123</v>
      </c>
      <c r="AE2657" s="2">
        <v>2543640</v>
      </c>
      <c r="AF2657" s="2" t="s">
        <v>2152</v>
      </c>
      <c r="AG2657" s="48">
        <v>-239000</v>
      </c>
      <c r="AH2657" s="50">
        <v>-8.5889658741339164E-2</v>
      </c>
      <c r="AI2657" s="1">
        <v>3</v>
      </c>
    </row>
    <row r="2658" spans="1:35" x14ac:dyDescent="0.35">
      <c r="A2658" s="1" t="s">
        <v>21</v>
      </c>
      <c r="B2658" s="1">
        <v>1</v>
      </c>
      <c r="C2658" s="1" t="s">
        <v>248</v>
      </c>
      <c r="D2658" s="1" t="s">
        <v>251</v>
      </c>
      <c r="E2658" s="1" t="s">
        <v>252</v>
      </c>
      <c r="F2658" s="1" t="s">
        <v>56</v>
      </c>
      <c r="G2658" s="1">
        <v>26</v>
      </c>
      <c r="H2658" s="1" t="s">
        <v>115</v>
      </c>
      <c r="I2658" s="1" t="s">
        <v>116</v>
      </c>
      <c r="J2658" s="2">
        <v>31945465.120000001</v>
      </c>
      <c r="K2658" s="2">
        <v>29000000</v>
      </c>
      <c r="L2658" s="2">
        <v>14500000</v>
      </c>
      <c r="M2658" s="2">
        <v>13537378.109999999</v>
      </c>
      <c r="N2658" s="2">
        <v>-962621.89</v>
      </c>
      <c r="O2658" s="2">
        <v>-6.6387716551724099</v>
      </c>
      <c r="P2658" s="3" t="s">
        <v>28</v>
      </c>
      <c r="Q2658" s="3" t="s">
        <v>29</v>
      </c>
      <c r="R2658" s="1" t="s">
        <v>30</v>
      </c>
      <c r="S2658" s="1" t="s">
        <v>31</v>
      </c>
      <c r="T2658" s="1" t="s">
        <v>30</v>
      </c>
      <c r="U2658" s="1" t="s">
        <v>97</v>
      </c>
      <c r="V2658" s="1" t="s">
        <v>98</v>
      </c>
      <c r="W2658" s="1" t="s">
        <v>32</v>
      </c>
      <c r="X2658" s="1" t="s">
        <v>34</v>
      </c>
      <c r="Y2658" s="1">
        <v>-1</v>
      </c>
      <c r="Z2658" s="1">
        <v>3</v>
      </c>
      <c r="AA2658" s="1" t="s">
        <v>2128</v>
      </c>
      <c r="AB2658" s="1" t="s">
        <v>2140</v>
      </c>
      <c r="AC2658" s="1" t="s">
        <v>2123</v>
      </c>
      <c r="AE2658" s="2">
        <v>25415000</v>
      </c>
      <c r="AF2658" s="2" t="s">
        <v>2152</v>
      </c>
      <c r="AG2658" s="48">
        <v>-3585000</v>
      </c>
      <c r="AH2658" s="50">
        <v>-0.12362068965517241</v>
      </c>
      <c r="AI2658" s="1">
        <v>3</v>
      </c>
    </row>
    <row r="2659" spans="1:35" x14ac:dyDescent="0.35">
      <c r="A2659" s="1" t="s">
        <v>21</v>
      </c>
      <c r="B2659" s="1">
        <v>1</v>
      </c>
      <c r="C2659" s="1" t="s">
        <v>248</v>
      </c>
      <c r="D2659" s="1" t="s">
        <v>255</v>
      </c>
      <c r="E2659" s="1" t="s">
        <v>256</v>
      </c>
      <c r="F2659" s="1" t="s">
        <v>25</v>
      </c>
      <c r="G2659" s="1">
        <v>26</v>
      </c>
      <c r="H2659" s="1" t="s">
        <v>115</v>
      </c>
      <c r="I2659" s="1" t="s">
        <v>116</v>
      </c>
      <c r="J2659" s="2">
        <v>2252914.75</v>
      </c>
      <c r="K2659" s="2">
        <v>2718000</v>
      </c>
      <c r="L2659" s="2">
        <v>1359000</v>
      </c>
      <c r="M2659" s="2">
        <v>1070664.77</v>
      </c>
      <c r="N2659" s="2">
        <v>-288335.23</v>
      </c>
      <c r="O2659" s="2">
        <v>-21.2167203826343</v>
      </c>
      <c r="P2659" s="3" t="s">
        <v>28</v>
      </c>
      <c r="Q2659" s="3" t="s">
        <v>29</v>
      </c>
      <c r="R2659" s="1" t="s">
        <v>30</v>
      </c>
      <c r="S2659" s="1" t="s">
        <v>31</v>
      </c>
      <c r="T2659" s="1" t="s">
        <v>30</v>
      </c>
      <c r="U2659" s="1" t="s">
        <v>97</v>
      </c>
      <c r="V2659" s="1" t="s">
        <v>98</v>
      </c>
      <c r="W2659" s="1" t="s">
        <v>32</v>
      </c>
      <c r="X2659" s="1" t="s">
        <v>34</v>
      </c>
      <c r="Y2659" s="1">
        <v>-1</v>
      </c>
      <c r="Z2659" s="1">
        <v>3</v>
      </c>
      <c r="AA2659" s="1" t="s">
        <v>2127</v>
      </c>
      <c r="AB2659" s="1" t="s">
        <v>2140</v>
      </c>
      <c r="AC2659" s="1" t="s">
        <v>2123</v>
      </c>
      <c r="AE2659" s="2">
        <v>2718000</v>
      </c>
      <c r="AF2659" s="2" t="s">
        <v>2153</v>
      </c>
      <c r="AG2659" s="48">
        <v>0</v>
      </c>
      <c r="AH2659" s="50">
        <v>0</v>
      </c>
      <c r="AI2659" s="1">
        <v>3</v>
      </c>
    </row>
    <row r="2660" spans="1:35" x14ac:dyDescent="0.35">
      <c r="A2660" s="1" t="s">
        <v>21</v>
      </c>
      <c r="B2660" s="1">
        <v>1</v>
      </c>
      <c r="C2660" s="1" t="s">
        <v>248</v>
      </c>
      <c r="D2660" s="1" t="s">
        <v>261</v>
      </c>
      <c r="E2660" s="1" t="s">
        <v>262</v>
      </c>
      <c r="F2660" s="1" t="s">
        <v>25</v>
      </c>
      <c r="G2660" s="1">
        <v>26</v>
      </c>
      <c r="H2660" s="1" t="s">
        <v>115</v>
      </c>
      <c r="I2660" s="1" t="s">
        <v>116</v>
      </c>
      <c r="J2660" s="2">
        <v>3552679.89</v>
      </c>
      <c r="K2660" s="2">
        <v>3357739.25</v>
      </c>
      <c r="L2660" s="2">
        <v>1678869.625</v>
      </c>
      <c r="M2660" s="2">
        <v>1458694.53</v>
      </c>
      <c r="N2660" s="2">
        <v>-220175.095</v>
      </c>
      <c r="O2660" s="2">
        <v>-13.114484396011401</v>
      </c>
      <c r="P2660" s="3" t="s">
        <v>28</v>
      </c>
      <c r="Q2660" s="3" t="s">
        <v>29</v>
      </c>
      <c r="R2660" s="1" t="s">
        <v>30</v>
      </c>
      <c r="S2660" s="1" t="s">
        <v>31</v>
      </c>
      <c r="T2660" s="1" t="s">
        <v>30</v>
      </c>
      <c r="U2660" s="1" t="s">
        <v>97</v>
      </c>
      <c r="V2660" s="1" t="s">
        <v>98</v>
      </c>
      <c r="W2660" s="1" t="s">
        <v>32</v>
      </c>
      <c r="X2660" s="1" t="s">
        <v>34</v>
      </c>
      <c r="Y2660" s="1">
        <v>-1</v>
      </c>
      <c r="Z2660" s="1">
        <v>3</v>
      </c>
      <c r="AA2660" s="1" t="s">
        <v>2128</v>
      </c>
      <c r="AB2660" s="1" t="s">
        <v>2140</v>
      </c>
      <c r="AC2660" s="1" t="s">
        <v>2123</v>
      </c>
      <c r="AE2660" s="2">
        <v>3077394.53</v>
      </c>
      <c r="AF2660" s="2" t="s">
        <v>2152</v>
      </c>
      <c r="AG2660" s="48">
        <v>-280344.7200000002</v>
      </c>
      <c r="AH2660" s="50">
        <v>-8.3492105588604065E-2</v>
      </c>
      <c r="AI2660" s="1">
        <v>3</v>
      </c>
    </row>
    <row r="2661" spans="1:35" x14ac:dyDescent="0.35">
      <c r="A2661" s="1" t="s">
        <v>21</v>
      </c>
      <c r="B2661" s="1">
        <v>1</v>
      </c>
      <c r="C2661" s="1" t="s">
        <v>248</v>
      </c>
      <c r="D2661" s="1" t="s">
        <v>253</v>
      </c>
      <c r="E2661" s="1" t="s">
        <v>254</v>
      </c>
      <c r="F2661" s="1" t="s">
        <v>25</v>
      </c>
      <c r="G2661" s="1">
        <v>26</v>
      </c>
      <c r="H2661" s="1" t="s">
        <v>115</v>
      </c>
      <c r="I2661" s="1" t="s">
        <v>116</v>
      </c>
      <c r="J2661" s="2">
        <v>2527457.6800000002</v>
      </c>
      <c r="K2661" s="2">
        <v>2147580</v>
      </c>
      <c r="L2661" s="2">
        <v>1073790</v>
      </c>
      <c r="M2661" s="2">
        <v>1005930.99</v>
      </c>
      <c r="N2661" s="2">
        <v>-67859.009999999995</v>
      </c>
      <c r="O2661" s="2">
        <v>-6.3195792473388703</v>
      </c>
      <c r="P2661" s="3" t="s">
        <v>28</v>
      </c>
      <c r="Q2661" s="3" t="s">
        <v>29</v>
      </c>
      <c r="R2661" s="1" t="s">
        <v>30</v>
      </c>
      <c r="S2661" s="1" t="s">
        <v>31</v>
      </c>
      <c r="T2661" s="1" t="s">
        <v>30</v>
      </c>
      <c r="U2661" s="1" t="s">
        <v>97</v>
      </c>
      <c r="V2661" s="1" t="s">
        <v>98</v>
      </c>
      <c r="W2661" s="1" t="s">
        <v>32</v>
      </c>
      <c r="X2661" s="1" t="s">
        <v>34</v>
      </c>
      <c r="Y2661" s="1">
        <v>-1</v>
      </c>
      <c r="Z2661" s="1">
        <v>3</v>
      </c>
      <c r="AA2661" s="1" t="s">
        <v>2128</v>
      </c>
      <c r="AB2661" s="1" t="s">
        <v>2140</v>
      </c>
      <c r="AC2661" s="1" t="s">
        <v>2123</v>
      </c>
      <c r="AE2661" s="2">
        <v>2121800</v>
      </c>
      <c r="AF2661" s="2" t="s">
        <v>2152</v>
      </c>
      <c r="AG2661" s="48">
        <v>-25780</v>
      </c>
      <c r="AH2661" s="50">
        <v>-1.200420938917293E-2</v>
      </c>
      <c r="AI2661" s="1">
        <v>3</v>
      </c>
    </row>
    <row r="2662" spans="1:35" x14ac:dyDescent="0.35">
      <c r="A2662" s="1" t="s">
        <v>21</v>
      </c>
      <c r="B2662" s="1">
        <v>1</v>
      </c>
      <c r="C2662" s="1" t="s">
        <v>248</v>
      </c>
      <c r="D2662" s="1" t="s">
        <v>257</v>
      </c>
      <c r="E2662" s="1" t="s">
        <v>258</v>
      </c>
      <c r="F2662" s="1" t="s">
        <v>25</v>
      </c>
      <c r="G2662" s="1">
        <v>26</v>
      </c>
      <c r="H2662" s="1" t="s">
        <v>115</v>
      </c>
      <c r="I2662" s="1" t="s">
        <v>116</v>
      </c>
      <c r="J2662" s="2">
        <v>3402459.97</v>
      </c>
      <c r="K2662" s="2">
        <v>4336047.57</v>
      </c>
      <c r="L2662" s="2">
        <v>2168023.7850000001</v>
      </c>
      <c r="M2662" s="2">
        <v>1831750.52</v>
      </c>
      <c r="N2662" s="2">
        <v>-336273.26500000001</v>
      </c>
      <c r="O2662" s="2">
        <v>-15.510589289960199</v>
      </c>
      <c r="P2662" s="3" t="s">
        <v>28</v>
      </c>
      <c r="Q2662" s="3" t="s">
        <v>29</v>
      </c>
      <c r="R2662" s="1" t="s">
        <v>30</v>
      </c>
      <c r="S2662" s="1" t="s">
        <v>31</v>
      </c>
      <c r="T2662" s="1" t="s">
        <v>30</v>
      </c>
      <c r="U2662" s="1" t="s">
        <v>97</v>
      </c>
      <c r="V2662" s="1" t="s">
        <v>98</v>
      </c>
      <c r="W2662" s="1" t="s">
        <v>32</v>
      </c>
      <c r="X2662" s="1" t="s">
        <v>34</v>
      </c>
      <c r="Y2662" s="1">
        <v>-1</v>
      </c>
      <c r="Z2662" s="1">
        <v>3</v>
      </c>
      <c r="AA2662" s="1" t="s">
        <v>2127</v>
      </c>
      <c r="AB2662" s="1" t="s">
        <v>2140</v>
      </c>
      <c r="AC2662" s="1" t="s">
        <v>2123</v>
      </c>
      <c r="AE2662" s="2">
        <v>3663501.04</v>
      </c>
      <c r="AF2662" s="2" t="s">
        <v>2152</v>
      </c>
      <c r="AG2662" s="48">
        <v>-672546.53000000026</v>
      </c>
      <c r="AH2662" s="50">
        <v>-0.15510589289960217</v>
      </c>
      <c r="AI2662" s="1">
        <v>3</v>
      </c>
    </row>
    <row r="2663" spans="1:35" x14ac:dyDescent="0.35">
      <c r="A2663" s="1" t="s">
        <v>21</v>
      </c>
      <c r="B2663" s="1">
        <v>1</v>
      </c>
      <c r="C2663" s="1" t="s">
        <v>248</v>
      </c>
      <c r="D2663" s="1" t="s">
        <v>259</v>
      </c>
      <c r="E2663" s="1" t="s">
        <v>260</v>
      </c>
      <c r="F2663" s="1" t="s">
        <v>25</v>
      </c>
      <c r="G2663" s="1">
        <v>26</v>
      </c>
      <c r="H2663" s="1" t="s">
        <v>115</v>
      </c>
      <c r="I2663" s="1" t="s">
        <v>116</v>
      </c>
      <c r="J2663" s="2">
        <v>3477266.56</v>
      </c>
      <c r="K2663" s="2">
        <v>3860000</v>
      </c>
      <c r="L2663" s="2">
        <v>1930000</v>
      </c>
      <c r="M2663" s="2">
        <v>1423434.08</v>
      </c>
      <c r="N2663" s="2">
        <v>-506565.92</v>
      </c>
      <c r="O2663" s="2">
        <v>-26.246938860103601</v>
      </c>
      <c r="P2663" s="3" t="s">
        <v>28</v>
      </c>
      <c r="Q2663" s="3" t="s">
        <v>29</v>
      </c>
      <c r="R2663" s="1" t="s">
        <v>30</v>
      </c>
      <c r="S2663" s="1" t="s">
        <v>31</v>
      </c>
      <c r="T2663" s="1" t="s">
        <v>30</v>
      </c>
      <c r="U2663" s="1" t="s">
        <v>97</v>
      </c>
      <c r="V2663" s="1" t="s">
        <v>98</v>
      </c>
      <c r="W2663" s="1" t="s">
        <v>32</v>
      </c>
      <c r="X2663" s="1" t="s">
        <v>34</v>
      </c>
      <c r="Y2663" s="1">
        <v>-1</v>
      </c>
      <c r="Z2663" s="1">
        <v>3</v>
      </c>
      <c r="AA2663" s="1" t="s">
        <v>2121</v>
      </c>
      <c r="AB2663" s="1" t="s">
        <v>2140</v>
      </c>
      <c r="AC2663" s="1" t="s">
        <v>2141</v>
      </c>
      <c r="AE2663" s="2">
        <v>2798000</v>
      </c>
      <c r="AF2663" s="2" t="s">
        <v>2152</v>
      </c>
      <c r="AG2663" s="48">
        <v>-1062000</v>
      </c>
      <c r="AH2663" s="50">
        <v>-0.27512953367875648</v>
      </c>
      <c r="AI2663" s="1">
        <v>3</v>
      </c>
    </row>
    <row r="2664" spans="1:35" x14ac:dyDescent="0.35">
      <c r="A2664" s="1" t="s">
        <v>21</v>
      </c>
      <c r="B2664" s="1">
        <v>1</v>
      </c>
      <c r="C2664" s="1" t="s">
        <v>248</v>
      </c>
      <c r="D2664" s="1" t="s">
        <v>263</v>
      </c>
      <c r="E2664" s="1" t="s">
        <v>264</v>
      </c>
      <c r="F2664" s="1" t="s">
        <v>25</v>
      </c>
      <c r="G2664" s="1">
        <v>26</v>
      </c>
      <c r="H2664" s="1" t="s">
        <v>115</v>
      </c>
      <c r="I2664" s="1" t="s">
        <v>116</v>
      </c>
      <c r="J2664" s="2">
        <v>6344546.0499999998</v>
      </c>
      <c r="K2664" s="2">
        <v>6324021.5999999996</v>
      </c>
      <c r="L2664" s="2">
        <v>3162010.8</v>
      </c>
      <c r="M2664" s="2">
        <v>2278075.5</v>
      </c>
      <c r="N2664" s="2">
        <v>-883935.3</v>
      </c>
      <c r="O2664" s="2">
        <v>-27.954847592550902</v>
      </c>
      <c r="P2664" s="3" t="s">
        <v>28</v>
      </c>
      <c r="Q2664" s="3" t="s">
        <v>29</v>
      </c>
      <c r="R2664" s="1" t="s">
        <v>30</v>
      </c>
      <c r="S2664" s="1" t="s">
        <v>31</v>
      </c>
      <c r="T2664" s="1" t="s">
        <v>30</v>
      </c>
      <c r="U2664" s="1" t="s">
        <v>97</v>
      </c>
      <c r="V2664" s="1" t="s">
        <v>98</v>
      </c>
      <c r="W2664" s="1" t="s">
        <v>32</v>
      </c>
      <c r="X2664" s="1" t="s">
        <v>34</v>
      </c>
      <c r="Y2664" s="1">
        <v>-1</v>
      </c>
      <c r="Z2664" s="1">
        <v>3</v>
      </c>
      <c r="AA2664" s="1" t="s">
        <v>2129</v>
      </c>
      <c r="AB2664" s="1" t="s">
        <v>2140</v>
      </c>
      <c r="AC2664" s="1" t="s">
        <v>2141</v>
      </c>
      <c r="AE2664" s="2">
        <v>5324021.5999999996</v>
      </c>
      <c r="AF2664" s="2" t="s">
        <v>2152</v>
      </c>
      <c r="AG2664" s="48">
        <v>-1000000</v>
      </c>
      <c r="AH2664" s="50">
        <v>-0.1581272271429307</v>
      </c>
      <c r="AI2664" s="1">
        <v>3</v>
      </c>
    </row>
    <row r="2665" spans="1:35" x14ac:dyDescent="0.35">
      <c r="A2665" s="1" t="s">
        <v>21</v>
      </c>
      <c r="B2665" s="1">
        <v>1</v>
      </c>
      <c r="C2665" s="1" t="s">
        <v>248</v>
      </c>
      <c r="D2665" s="1" t="s">
        <v>249</v>
      </c>
      <c r="E2665" s="1" t="s">
        <v>250</v>
      </c>
      <c r="F2665" s="1" t="s">
        <v>25</v>
      </c>
      <c r="G2665" s="1">
        <v>27</v>
      </c>
      <c r="H2665" s="1" t="s">
        <v>117</v>
      </c>
      <c r="I2665" s="1" t="s">
        <v>118</v>
      </c>
      <c r="J2665" s="2">
        <v>6317169.0700000003</v>
      </c>
      <c r="K2665" s="2">
        <v>6082462</v>
      </c>
      <c r="L2665" s="2">
        <v>3041231</v>
      </c>
      <c r="M2665" s="2">
        <v>3139201.25</v>
      </c>
      <c r="N2665" s="2">
        <v>97970.25</v>
      </c>
      <c r="O2665" s="2">
        <v>3.2214011365792299</v>
      </c>
      <c r="P2665" s="3" t="s">
        <v>73</v>
      </c>
      <c r="Q2665" s="3" t="s">
        <v>29</v>
      </c>
      <c r="R2665" s="1" t="s">
        <v>30</v>
      </c>
      <c r="S2665" s="1" t="s">
        <v>31</v>
      </c>
      <c r="T2665" s="1" t="s">
        <v>30</v>
      </c>
      <c r="U2665" s="1" t="s">
        <v>97</v>
      </c>
      <c r="V2665" s="1" t="s">
        <v>98</v>
      </c>
      <c r="W2665" s="1" t="s">
        <v>32</v>
      </c>
      <c r="X2665" s="1" t="s">
        <v>34</v>
      </c>
      <c r="Y2665" s="1">
        <v>-1</v>
      </c>
      <c r="Z2665" s="1">
        <v>3</v>
      </c>
      <c r="AA2665" s="1" t="s">
        <v>2127</v>
      </c>
      <c r="AB2665" s="1" t="s">
        <v>2126</v>
      </c>
      <c r="AC2665" s="1" t="s">
        <v>2126</v>
      </c>
      <c r="AE2665" s="2">
        <v>6221633</v>
      </c>
      <c r="AF2665" s="2" t="s">
        <v>2151</v>
      </c>
      <c r="AG2665" s="48">
        <v>139171</v>
      </c>
      <c r="AH2665" s="50">
        <v>2.2880701926292348E-2</v>
      </c>
      <c r="AI2665" s="1">
        <v>3</v>
      </c>
    </row>
    <row r="2666" spans="1:35" x14ac:dyDescent="0.35">
      <c r="A2666" s="1" t="s">
        <v>21</v>
      </c>
      <c r="B2666" s="1">
        <v>1</v>
      </c>
      <c r="C2666" s="1" t="s">
        <v>248</v>
      </c>
      <c r="D2666" s="1" t="s">
        <v>251</v>
      </c>
      <c r="E2666" s="1" t="s">
        <v>252</v>
      </c>
      <c r="F2666" s="1" t="s">
        <v>56</v>
      </c>
      <c r="G2666" s="1">
        <v>27</v>
      </c>
      <c r="H2666" s="1" t="s">
        <v>117</v>
      </c>
      <c r="I2666" s="1" t="s">
        <v>118</v>
      </c>
      <c r="J2666" s="2">
        <v>40618028.07</v>
      </c>
      <c r="K2666" s="2">
        <v>40400000</v>
      </c>
      <c r="L2666" s="2">
        <v>20200000</v>
      </c>
      <c r="M2666" s="2">
        <v>21533369.609999999</v>
      </c>
      <c r="N2666" s="2">
        <v>1333369.6100000001</v>
      </c>
      <c r="O2666" s="2">
        <v>6.60083965346535</v>
      </c>
      <c r="P2666" s="3" t="s">
        <v>73</v>
      </c>
      <c r="Q2666" s="3" t="s">
        <v>29</v>
      </c>
      <c r="R2666" s="1" t="s">
        <v>30</v>
      </c>
      <c r="S2666" s="1" t="s">
        <v>31</v>
      </c>
      <c r="T2666" s="1" t="s">
        <v>30</v>
      </c>
      <c r="U2666" s="1" t="s">
        <v>97</v>
      </c>
      <c r="V2666" s="1" t="s">
        <v>98</v>
      </c>
      <c r="W2666" s="1" t="s">
        <v>32</v>
      </c>
      <c r="X2666" s="1" t="s">
        <v>34</v>
      </c>
      <c r="Y2666" s="1">
        <v>-1</v>
      </c>
      <c r="Z2666" s="1">
        <v>3</v>
      </c>
      <c r="AA2666" s="1" t="s">
        <v>2128</v>
      </c>
      <c r="AB2666" s="1" t="s">
        <v>2140</v>
      </c>
      <c r="AC2666" s="1" t="s">
        <v>2125</v>
      </c>
      <c r="AE2666" s="2">
        <v>35400000</v>
      </c>
      <c r="AF2666" s="2" t="s">
        <v>2152</v>
      </c>
      <c r="AG2666" s="48">
        <v>-5000000</v>
      </c>
      <c r="AH2666" s="50">
        <v>-0.12376237623762376</v>
      </c>
      <c r="AI2666" s="1">
        <v>3</v>
      </c>
    </row>
    <row r="2667" spans="1:35" x14ac:dyDescent="0.35">
      <c r="A2667" s="1" t="s">
        <v>21</v>
      </c>
      <c r="B2667" s="1">
        <v>1</v>
      </c>
      <c r="C2667" s="1" t="s">
        <v>248</v>
      </c>
      <c r="D2667" s="1" t="s">
        <v>261</v>
      </c>
      <c r="E2667" s="1" t="s">
        <v>262</v>
      </c>
      <c r="F2667" s="1" t="s">
        <v>25</v>
      </c>
      <c r="G2667" s="1">
        <v>27</v>
      </c>
      <c r="H2667" s="1" t="s">
        <v>117</v>
      </c>
      <c r="I2667" s="1" t="s">
        <v>118</v>
      </c>
      <c r="J2667" s="2">
        <v>9416864.4600000009</v>
      </c>
      <c r="K2667" s="2">
        <v>12938074.01</v>
      </c>
      <c r="L2667" s="2">
        <v>6469037.0049999999</v>
      </c>
      <c r="M2667" s="2">
        <v>7862823.7999999998</v>
      </c>
      <c r="N2667" s="2">
        <v>1393786.7949999999</v>
      </c>
      <c r="O2667" s="2">
        <v>21.545506602029398</v>
      </c>
      <c r="P2667" s="3" t="s">
        <v>73</v>
      </c>
      <c r="Q2667" s="3" t="s">
        <v>29</v>
      </c>
      <c r="R2667" s="1" t="s">
        <v>30</v>
      </c>
      <c r="S2667" s="1" t="s">
        <v>31</v>
      </c>
      <c r="T2667" s="1" t="s">
        <v>30</v>
      </c>
      <c r="U2667" s="1" t="s">
        <v>97</v>
      </c>
      <c r="V2667" s="1" t="s">
        <v>98</v>
      </c>
      <c r="W2667" s="1" t="s">
        <v>32</v>
      </c>
      <c r="X2667" s="1" t="s">
        <v>34</v>
      </c>
      <c r="Y2667" s="1">
        <v>-1</v>
      </c>
      <c r="Z2667" s="1">
        <v>3</v>
      </c>
      <c r="AA2667" s="1" t="s">
        <v>2128</v>
      </c>
      <c r="AB2667" s="1" t="s">
        <v>2140</v>
      </c>
      <c r="AC2667" s="1" t="s">
        <v>2125</v>
      </c>
      <c r="AE2667" s="2">
        <v>16151471.819999998</v>
      </c>
      <c r="AF2667" s="2" t="s">
        <v>2151</v>
      </c>
      <c r="AG2667" s="48">
        <v>3213397.8099999987</v>
      </c>
      <c r="AH2667" s="50">
        <v>0.24836755513350156</v>
      </c>
      <c r="AI2667" s="1">
        <v>3</v>
      </c>
    </row>
    <row r="2668" spans="1:35" x14ac:dyDescent="0.35">
      <c r="A2668" s="1" t="s">
        <v>21</v>
      </c>
      <c r="B2668" s="1">
        <v>1</v>
      </c>
      <c r="C2668" s="1" t="s">
        <v>248</v>
      </c>
      <c r="D2668" s="1" t="s">
        <v>253</v>
      </c>
      <c r="E2668" s="1" t="s">
        <v>254</v>
      </c>
      <c r="F2668" s="1" t="s">
        <v>25</v>
      </c>
      <c r="G2668" s="1">
        <v>27</v>
      </c>
      <c r="H2668" s="1" t="s">
        <v>117</v>
      </c>
      <c r="I2668" s="1" t="s">
        <v>118</v>
      </c>
      <c r="J2668" s="2">
        <v>2201953.09</v>
      </c>
      <c r="K2668" s="2">
        <v>2144443</v>
      </c>
      <c r="L2668" s="2">
        <v>1072221.5</v>
      </c>
      <c r="M2668" s="2">
        <v>1024003.16</v>
      </c>
      <c r="N2668" s="2">
        <v>-48218.34</v>
      </c>
      <c r="O2668" s="2">
        <v>-4.4970502829872396</v>
      </c>
      <c r="P2668" s="3" t="s">
        <v>28</v>
      </c>
      <c r="Q2668" s="3" t="s">
        <v>29</v>
      </c>
      <c r="R2668" s="1" t="s">
        <v>30</v>
      </c>
      <c r="S2668" s="1" t="s">
        <v>31</v>
      </c>
      <c r="T2668" s="1" t="s">
        <v>30</v>
      </c>
      <c r="U2668" s="1" t="s">
        <v>97</v>
      </c>
      <c r="V2668" s="1" t="s">
        <v>98</v>
      </c>
      <c r="W2668" s="1" t="s">
        <v>32</v>
      </c>
      <c r="X2668" s="1" t="s">
        <v>34</v>
      </c>
      <c r="Y2668" s="1">
        <v>-1</v>
      </c>
      <c r="Z2668" s="1">
        <v>3</v>
      </c>
      <c r="AA2668" s="1" t="s">
        <v>2128</v>
      </c>
      <c r="AB2668" s="1" t="s">
        <v>2126</v>
      </c>
      <c r="AC2668" s="1" t="s">
        <v>2126</v>
      </c>
      <c r="AE2668" s="2">
        <v>2253139.4</v>
      </c>
      <c r="AF2668" s="2" t="s">
        <v>2151</v>
      </c>
      <c r="AG2668" s="48">
        <v>108696.39999999991</v>
      </c>
      <c r="AH2668" s="50">
        <v>5.0687474556329971E-2</v>
      </c>
      <c r="AI2668" s="1">
        <v>3</v>
      </c>
    </row>
    <row r="2669" spans="1:35" x14ac:dyDescent="0.35">
      <c r="A2669" s="1" t="s">
        <v>21</v>
      </c>
      <c r="B2669" s="1">
        <v>1</v>
      </c>
      <c r="C2669" s="1" t="s">
        <v>248</v>
      </c>
      <c r="D2669" s="1" t="s">
        <v>255</v>
      </c>
      <c r="E2669" s="1" t="s">
        <v>256</v>
      </c>
      <c r="F2669" s="1" t="s">
        <v>25</v>
      </c>
      <c r="G2669" s="1">
        <v>27</v>
      </c>
      <c r="H2669" s="1" t="s">
        <v>117</v>
      </c>
      <c r="I2669" s="1" t="s">
        <v>118</v>
      </c>
      <c r="J2669" s="2">
        <v>2934052.76</v>
      </c>
      <c r="K2669" s="2">
        <v>2726631</v>
      </c>
      <c r="L2669" s="2">
        <v>1363315.5</v>
      </c>
      <c r="M2669" s="2">
        <v>1157060.1399999999</v>
      </c>
      <c r="N2669" s="2">
        <v>-206255.35999999999</v>
      </c>
      <c r="O2669" s="2">
        <v>-15.1289529092862</v>
      </c>
      <c r="P2669" s="3" t="s">
        <v>28</v>
      </c>
      <c r="Q2669" s="3" t="s">
        <v>29</v>
      </c>
      <c r="R2669" s="1" t="s">
        <v>30</v>
      </c>
      <c r="S2669" s="1" t="s">
        <v>31</v>
      </c>
      <c r="T2669" s="1" t="s">
        <v>30</v>
      </c>
      <c r="U2669" s="1" t="s">
        <v>97</v>
      </c>
      <c r="V2669" s="1" t="s">
        <v>98</v>
      </c>
      <c r="W2669" s="1" t="s">
        <v>32</v>
      </c>
      <c r="X2669" s="1" t="s">
        <v>34</v>
      </c>
      <c r="Y2669" s="1">
        <v>-1</v>
      </c>
      <c r="Z2669" s="1">
        <v>3</v>
      </c>
      <c r="AA2669" s="1" t="s">
        <v>2127</v>
      </c>
      <c r="AB2669" s="1" t="s">
        <v>2140</v>
      </c>
      <c r="AC2669" s="1" t="s">
        <v>2123</v>
      </c>
      <c r="AE2669" s="2">
        <v>2726631</v>
      </c>
      <c r="AF2669" s="2" t="s">
        <v>2153</v>
      </c>
      <c r="AG2669" s="48">
        <v>0</v>
      </c>
      <c r="AH2669" s="50">
        <v>0</v>
      </c>
      <c r="AI2669" s="1">
        <v>3</v>
      </c>
    </row>
    <row r="2670" spans="1:35" x14ac:dyDescent="0.35">
      <c r="A2670" s="1" t="s">
        <v>21</v>
      </c>
      <c r="B2670" s="1">
        <v>1</v>
      </c>
      <c r="C2670" s="1" t="s">
        <v>248</v>
      </c>
      <c r="D2670" s="1" t="s">
        <v>263</v>
      </c>
      <c r="E2670" s="1" t="s">
        <v>264</v>
      </c>
      <c r="F2670" s="1" t="s">
        <v>25</v>
      </c>
      <c r="G2670" s="1">
        <v>27</v>
      </c>
      <c r="H2670" s="1" t="s">
        <v>117</v>
      </c>
      <c r="I2670" s="1" t="s">
        <v>118</v>
      </c>
      <c r="J2670" s="2">
        <v>3429376.25</v>
      </c>
      <c r="K2670" s="2">
        <v>5812886.5999999996</v>
      </c>
      <c r="L2670" s="2">
        <v>2906443.3</v>
      </c>
      <c r="M2670" s="2">
        <v>1744717.15</v>
      </c>
      <c r="N2670" s="2">
        <v>-1161726.1499999999</v>
      </c>
      <c r="O2670" s="2">
        <v>-39.9707143779478</v>
      </c>
      <c r="P2670" s="3" t="s">
        <v>28</v>
      </c>
      <c r="Q2670" s="3" t="s">
        <v>29</v>
      </c>
      <c r="R2670" s="1" t="s">
        <v>30</v>
      </c>
      <c r="S2670" s="1" t="s">
        <v>31</v>
      </c>
      <c r="T2670" s="1" t="s">
        <v>30</v>
      </c>
      <c r="U2670" s="1" t="s">
        <v>97</v>
      </c>
      <c r="V2670" s="1" t="s">
        <v>98</v>
      </c>
      <c r="W2670" s="1" t="s">
        <v>32</v>
      </c>
      <c r="X2670" s="1" t="s">
        <v>34</v>
      </c>
      <c r="Y2670" s="1">
        <v>-1</v>
      </c>
      <c r="Z2670" s="1">
        <v>3</v>
      </c>
      <c r="AA2670" s="1" t="s">
        <v>2129</v>
      </c>
      <c r="AB2670" s="1" t="s">
        <v>2140</v>
      </c>
      <c r="AC2670" s="1" t="s">
        <v>2141</v>
      </c>
      <c r="AE2670" s="2">
        <v>4142903.36</v>
      </c>
      <c r="AF2670" s="2" t="s">
        <v>2152</v>
      </c>
      <c r="AG2670" s="48">
        <v>-1669983.2399999998</v>
      </c>
      <c r="AH2670" s="50">
        <v>-0.28728983634396033</v>
      </c>
      <c r="AI2670" s="1">
        <v>3</v>
      </c>
    </row>
    <row r="2671" spans="1:35" x14ac:dyDescent="0.35">
      <c r="A2671" s="1" t="s">
        <v>21</v>
      </c>
      <c r="B2671" s="1">
        <v>1</v>
      </c>
      <c r="C2671" s="1" t="s">
        <v>248</v>
      </c>
      <c r="D2671" s="1" t="s">
        <v>259</v>
      </c>
      <c r="E2671" s="1" t="s">
        <v>260</v>
      </c>
      <c r="F2671" s="1" t="s">
        <v>25</v>
      </c>
      <c r="G2671" s="1">
        <v>27</v>
      </c>
      <c r="H2671" s="1" t="s">
        <v>117</v>
      </c>
      <c r="I2671" s="1" t="s">
        <v>118</v>
      </c>
      <c r="J2671" s="2">
        <v>3777357.2</v>
      </c>
      <c r="K2671" s="2">
        <v>3387715</v>
      </c>
      <c r="L2671" s="2">
        <v>1693857.5</v>
      </c>
      <c r="M2671" s="2">
        <v>1991136.95</v>
      </c>
      <c r="N2671" s="2">
        <v>297279.45</v>
      </c>
      <c r="O2671" s="2">
        <v>17.550440341055801</v>
      </c>
      <c r="P2671" s="3" t="s">
        <v>73</v>
      </c>
      <c r="Q2671" s="3" t="s">
        <v>29</v>
      </c>
      <c r="R2671" s="1" t="s">
        <v>30</v>
      </c>
      <c r="S2671" s="1" t="s">
        <v>31</v>
      </c>
      <c r="T2671" s="1" t="s">
        <v>30</v>
      </c>
      <c r="U2671" s="1" t="s">
        <v>97</v>
      </c>
      <c r="V2671" s="1" t="s">
        <v>98</v>
      </c>
      <c r="W2671" s="1" t="s">
        <v>32</v>
      </c>
      <c r="X2671" s="1" t="s">
        <v>34</v>
      </c>
      <c r="Y2671" s="1">
        <v>-1</v>
      </c>
      <c r="Z2671" s="1">
        <v>3</v>
      </c>
      <c r="AA2671" s="1" t="s">
        <v>2121</v>
      </c>
      <c r="AB2671" s="1" t="s">
        <v>2140</v>
      </c>
      <c r="AC2671" s="1" t="s">
        <v>2125</v>
      </c>
      <c r="AE2671" s="2">
        <v>3571820</v>
      </c>
      <c r="AF2671" s="2" t="s">
        <v>2151</v>
      </c>
      <c r="AG2671" s="48">
        <v>184105</v>
      </c>
      <c r="AH2671" s="50">
        <v>5.4344890287406113E-2</v>
      </c>
      <c r="AI2671" s="1">
        <v>3</v>
      </c>
    </row>
    <row r="2672" spans="1:35" x14ac:dyDescent="0.35">
      <c r="A2672" s="1" t="s">
        <v>21</v>
      </c>
      <c r="B2672" s="1">
        <v>1</v>
      </c>
      <c r="C2672" s="1" t="s">
        <v>248</v>
      </c>
      <c r="D2672" s="1" t="s">
        <v>257</v>
      </c>
      <c r="E2672" s="1" t="s">
        <v>258</v>
      </c>
      <c r="F2672" s="1" t="s">
        <v>25</v>
      </c>
      <c r="G2672" s="1">
        <v>27</v>
      </c>
      <c r="H2672" s="1" t="s">
        <v>117</v>
      </c>
      <c r="I2672" s="1" t="s">
        <v>118</v>
      </c>
      <c r="J2672" s="2">
        <v>3484596.94</v>
      </c>
      <c r="K2672" s="2">
        <v>3201291.5</v>
      </c>
      <c r="L2672" s="2">
        <v>1600645.75</v>
      </c>
      <c r="M2672" s="2">
        <v>1640892.7</v>
      </c>
      <c r="N2672" s="2">
        <v>40246.949999999997</v>
      </c>
      <c r="O2672" s="2">
        <v>2.5144195709762802</v>
      </c>
      <c r="P2672" s="3" t="s">
        <v>73</v>
      </c>
      <c r="Q2672" s="3" t="s">
        <v>29</v>
      </c>
      <c r="R2672" s="1" t="s">
        <v>30</v>
      </c>
      <c r="S2672" s="1" t="s">
        <v>31</v>
      </c>
      <c r="T2672" s="1" t="s">
        <v>30</v>
      </c>
      <c r="U2672" s="1" t="s">
        <v>97</v>
      </c>
      <c r="V2672" s="1" t="s">
        <v>98</v>
      </c>
      <c r="W2672" s="1" t="s">
        <v>32</v>
      </c>
      <c r="X2672" s="1" t="s">
        <v>34</v>
      </c>
      <c r="Y2672" s="1">
        <v>-1</v>
      </c>
      <c r="Z2672" s="1">
        <v>3</v>
      </c>
      <c r="AA2672" s="1" t="s">
        <v>2127</v>
      </c>
      <c r="AB2672" s="1" t="s">
        <v>2126</v>
      </c>
      <c r="AC2672" s="1" t="s">
        <v>2126</v>
      </c>
      <c r="AE2672" s="2">
        <v>3281785.4</v>
      </c>
      <c r="AF2672" s="2" t="s">
        <v>2151</v>
      </c>
      <c r="AG2672" s="48">
        <v>80493.899999999907</v>
      </c>
      <c r="AH2672" s="50">
        <v>2.5144195709762732E-2</v>
      </c>
      <c r="AI2672" s="1">
        <v>3</v>
      </c>
    </row>
    <row r="2673" spans="1:35" x14ac:dyDescent="0.35">
      <c r="A2673" s="1" t="s">
        <v>21</v>
      </c>
      <c r="B2673" s="1">
        <v>1</v>
      </c>
      <c r="C2673" s="1" t="s">
        <v>248</v>
      </c>
      <c r="D2673" s="1" t="s">
        <v>249</v>
      </c>
      <c r="E2673" s="1" t="s">
        <v>250</v>
      </c>
      <c r="F2673" s="1" t="s">
        <v>25</v>
      </c>
      <c r="G2673" s="1">
        <v>28</v>
      </c>
      <c r="H2673" s="1" t="s">
        <v>119</v>
      </c>
      <c r="I2673" s="1" t="s">
        <v>120</v>
      </c>
      <c r="J2673" s="2">
        <v>7005080.25</v>
      </c>
      <c r="K2673" s="2">
        <v>8216041.3300000001</v>
      </c>
      <c r="L2673" s="2">
        <v>4108020.665</v>
      </c>
      <c r="M2673" s="2">
        <v>3709400</v>
      </c>
      <c r="N2673" s="2">
        <v>-398620.66499999998</v>
      </c>
      <c r="O2673" s="2">
        <v>-9.70347273070497</v>
      </c>
      <c r="P2673" s="3" t="s">
        <v>28</v>
      </c>
      <c r="Q2673" s="3" t="s">
        <v>29</v>
      </c>
      <c r="R2673" s="1" t="s">
        <v>30</v>
      </c>
      <c r="S2673" s="1" t="s">
        <v>31</v>
      </c>
      <c r="T2673" s="1" t="s">
        <v>30</v>
      </c>
      <c r="U2673" s="1" t="s">
        <v>97</v>
      </c>
      <c r="V2673" s="1" t="s">
        <v>98</v>
      </c>
      <c r="W2673" s="1" t="s">
        <v>32</v>
      </c>
      <c r="X2673" s="1" t="s">
        <v>34</v>
      </c>
      <c r="Y2673" s="1">
        <v>-1</v>
      </c>
      <c r="Z2673" s="1">
        <v>0</v>
      </c>
      <c r="AA2673" s="1" t="s">
        <v>2127</v>
      </c>
      <c r="AB2673" s="1" t="s">
        <v>2140</v>
      </c>
      <c r="AC2673" s="1" t="s">
        <v>2123</v>
      </c>
      <c r="AE2673" s="2">
        <v>9485307.5199999996</v>
      </c>
      <c r="AF2673" s="2" t="s">
        <v>2151</v>
      </c>
      <c r="AG2673" s="48">
        <v>1269266.1899999995</v>
      </c>
      <c r="AH2673" s="50">
        <v>0.15448634433780281</v>
      </c>
      <c r="AI2673" s="1">
        <v>0</v>
      </c>
    </row>
    <row r="2674" spans="1:35" x14ac:dyDescent="0.35">
      <c r="A2674" s="1" t="s">
        <v>21</v>
      </c>
      <c r="B2674" s="1">
        <v>1</v>
      </c>
      <c r="C2674" s="1" t="s">
        <v>248</v>
      </c>
      <c r="D2674" s="1" t="s">
        <v>251</v>
      </c>
      <c r="E2674" s="1" t="s">
        <v>252</v>
      </c>
      <c r="F2674" s="1" t="s">
        <v>56</v>
      </c>
      <c r="G2674" s="1">
        <v>28</v>
      </c>
      <c r="H2674" s="1" t="s">
        <v>119</v>
      </c>
      <c r="I2674" s="1" t="s">
        <v>120</v>
      </c>
      <c r="J2674" s="2">
        <v>133068246.73999999</v>
      </c>
      <c r="K2674" s="2">
        <v>138788000</v>
      </c>
      <c r="L2674" s="2">
        <v>69394000</v>
      </c>
      <c r="M2674" s="2">
        <v>59374673.060000002</v>
      </c>
      <c r="N2674" s="2">
        <v>-10019326.939999999</v>
      </c>
      <c r="O2674" s="2">
        <v>-14.4383187883679</v>
      </c>
      <c r="P2674" s="3" t="s">
        <v>28</v>
      </c>
      <c r="Q2674" s="3" t="s">
        <v>29</v>
      </c>
      <c r="R2674" s="1" t="s">
        <v>30</v>
      </c>
      <c r="S2674" s="1" t="s">
        <v>31</v>
      </c>
      <c r="T2674" s="1" t="s">
        <v>30</v>
      </c>
      <c r="U2674" s="1" t="s">
        <v>97</v>
      </c>
      <c r="V2674" s="1" t="s">
        <v>98</v>
      </c>
      <c r="W2674" s="1" t="s">
        <v>32</v>
      </c>
      <c r="X2674" s="1" t="s">
        <v>34</v>
      </c>
      <c r="Y2674" s="1">
        <v>-1</v>
      </c>
      <c r="Z2674" s="1">
        <v>0</v>
      </c>
      <c r="AA2674" s="1" t="s">
        <v>2128</v>
      </c>
      <c r="AB2674" s="1" t="s">
        <v>2140</v>
      </c>
      <c r="AC2674" s="1" t="s">
        <v>2123</v>
      </c>
      <c r="AE2674" s="2">
        <v>116309000</v>
      </c>
      <c r="AF2674" s="2" t="s">
        <v>2152</v>
      </c>
      <c r="AG2674" s="48">
        <v>-22479000</v>
      </c>
      <c r="AH2674" s="50">
        <v>-0.1619664524310459</v>
      </c>
      <c r="AI2674" s="1">
        <v>0</v>
      </c>
    </row>
    <row r="2675" spans="1:35" x14ac:dyDescent="0.35">
      <c r="A2675" s="1" t="s">
        <v>21</v>
      </c>
      <c r="B2675" s="1">
        <v>1</v>
      </c>
      <c r="C2675" s="1" t="s">
        <v>248</v>
      </c>
      <c r="D2675" s="1" t="s">
        <v>253</v>
      </c>
      <c r="E2675" s="1" t="s">
        <v>254</v>
      </c>
      <c r="F2675" s="1" t="s">
        <v>25</v>
      </c>
      <c r="G2675" s="1">
        <v>28</v>
      </c>
      <c r="H2675" s="1" t="s">
        <v>119</v>
      </c>
      <c r="I2675" s="1" t="s">
        <v>120</v>
      </c>
      <c r="J2675" s="2">
        <v>3567031.77</v>
      </c>
      <c r="K2675" s="2">
        <v>3199876.67</v>
      </c>
      <c r="L2675" s="2">
        <v>1599938.335</v>
      </c>
      <c r="M2675" s="2">
        <v>1574959.76</v>
      </c>
      <c r="N2675" s="2">
        <v>-24978.575000000001</v>
      </c>
      <c r="O2675" s="2">
        <v>-1.56122110793726</v>
      </c>
      <c r="P2675" s="3" t="s">
        <v>28</v>
      </c>
      <c r="Q2675" s="3" t="s">
        <v>29</v>
      </c>
      <c r="R2675" s="1" t="s">
        <v>30</v>
      </c>
      <c r="S2675" s="1" t="s">
        <v>31</v>
      </c>
      <c r="T2675" s="1" t="s">
        <v>30</v>
      </c>
      <c r="U2675" s="1" t="s">
        <v>97</v>
      </c>
      <c r="V2675" s="1" t="s">
        <v>98</v>
      </c>
      <c r="W2675" s="1" t="s">
        <v>32</v>
      </c>
      <c r="X2675" s="1" t="s">
        <v>34</v>
      </c>
      <c r="Y2675" s="1">
        <v>-1</v>
      </c>
      <c r="Z2675" s="1">
        <v>0</v>
      </c>
      <c r="AA2675" s="1" t="s">
        <v>2128</v>
      </c>
      <c r="AB2675" s="1" t="s">
        <v>2126</v>
      </c>
      <c r="AC2675" s="1" t="s">
        <v>2126</v>
      </c>
      <c r="AE2675" s="2">
        <v>2759919.52</v>
      </c>
      <c r="AF2675" s="2" t="s">
        <v>2152</v>
      </c>
      <c r="AG2675" s="48">
        <v>-439957.14999999991</v>
      </c>
      <c r="AH2675" s="50">
        <v>-0.13749190839908212</v>
      </c>
      <c r="AI2675" s="1">
        <v>0</v>
      </c>
    </row>
    <row r="2676" spans="1:35" x14ac:dyDescent="0.35">
      <c r="A2676" s="1" t="s">
        <v>21</v>
      </c>
      <c r="B2676" s="1">
        <v>1</v>
      </c>
      <c r="C2676" s="1" t="s">
        <v>248</v>
      </c>
      <c r="D2676" s="1" t="s">
        <v>257</v>
      </c>
      <c r="E2676" s="1" t="s">
        <v>258</v>
      </c>
      <c r="F2676" s="1" t="s">
        <v>25</v>
      </c>
      <c r="G2676" s="1">
        <v>28</v>
      </c>
      <c r="H2676" s="1" t="s">
        <v>119</v>
      </c>
      <c r="I2676" s="1" t="s">
        <v>120</v>
      </c>
      <c r="J2676" s="2">
        <v>8476408.6799999997</v>
      </c>
      <c r="K2676" s="2">
        <v>7979580.96</v>
      </c>
      <c r="L2676" s="2">
        <v>3989790.48</v>
      </c>
      <c r="M2676" s="2">
        <v>3679934.06</v>
      </c>
      <c r="N2676" s="2">
        <v>-309856.42</v>
      </c>
      <c r="O2676" s="2">
        <v>-7.7662328774717997</v>
      </c>
      <c r="P2676" s="3" t="s">
        <v>28</v>
      </c>
      <c r="Q2676" s="3" t="s">
        <v>29</v>
      </c>
      <c r="R2676" s="1" t="s">
        <v>30</v>
      </c>
      <c r="S2676" s="1" t="s">
        <v>31</v>
      </c>
      <c r="T2676" s="1" t="s">
        <v>30</v>
      </c>
      <c r="U2676" s="1" t="s">
        <v>97</v>
      </c>
      <c r="V2676" s="1" t="s">
        <v>98</v>
      </c>
      <c r="W2676" s="1" t="s">
        <v>32</v>
      </c>
      <c r="X2676" s="1" t="s">
        <v>34</v>
      </c>
      <c r="Y2676" s="1">
        <v>-1</v>
      </c>
      <c r="Z2676" s="1">
        <v>0</v>
      </c>
      <c r="AA2676" s="1" t="s">
        <v>2127</v>
      </c>
      <c r="AB2676" s="1" t="s">
        <v>2140</v>
      </c>
      <c r="AC2676" s="1" t="s">
        <v>2123</v>
      </c>
      <c r="AE2676" s="2">
        <v>7359868.1200000001</v>
      </c>
      <c r="AF2676" s="2" t="s">
        <v>2152</v>
      </c>
      <c r="AG2676" s="48">
        <v>-619712.83999999985</v>
      </c>
      <c r="AH2676" s="50">
        <v>-7.7662328774718001E-2</v>
      </c>
      <c r="AI2676" s="1">
        <v>0</v>
      </c>
    </row>
    <row r="2677" spans="1:35" x14ac:dyDescent="0.35">
      <c r="A2677" s="1" t="s">
        <v>21</v>
      </c>
      <c r="B2677" s="1">
        <v>1</v>
      </c>
      <c r="C2677" s="1" t="s">
        <v>248</v>
      </c>
      <c r="D2677" s="1" t="s">
        <v>263</v>
      </c>
      <c r="E2677" s="1" t="s">
        <v>264</v>
      </c>
      <c r="F2677" s="1" t="s">
        <v>25</v>
      </c>
      <c r="G2677" s="1">
        <v>28</v>
      </c>
      <c r="H2677" s="1" t="s">
        <v>119</v>
      </c>
      <c r="I2677" s="1" t="s">
        <v>120</v>
      </c>
      <c r="J2677" s="2">
        <v>12089234.810000001</v>
      </c>
      <c r="K2677" s="2">
        <v>10859200</v>
      </c>
      <c r="L2677" s="2">
        <v>5429600</v>
      </c>
      <c r="M2677" s="2">
        <v>9731281.9000000004</v>
      </c>
      <c r="N2677" s="2">
        <v>4301681.9000000004</v>
      </c>
      <c r="O2677" s="2">
        <v>79.226497347870904</v>
      </c>
      <c r="P2677" s="3" t="s">
        <v>73</v>
      </c>
      <c r="Q2677" s="3" t="s">
        <v>29</v>
      </c>
      <c r="R2677" s="1" t="s">
        <v>30</v>
      </c>
      <c r="S2677" s="1" t="s">
        <v>31</v>
      </c>
      <c r="T2677" s="1" t="s">
        <v>30</v>
      </c>
      <c r="U2677" s="1" t="s">
        <v>97</v>
      </c>
      <c r="V2677" s="1" t="s">
        <v>98</v>
      </c>
      <c r="W2677" s="1" t="s">
        <v>32</v>
      </c>
      <c r="X2677" s="1" t="s">
        <v>34</v>
      </c>
      <c r="Y2677" s="1">
        <v>-1</v>
      </c>
      <c r="Z2677" s="1">
        <v>0</v>
      </c>
      <c r="AA2677" s="1" t="s">
        <v>2129</v>
      </c>
      <c r="AB2677" s="1" t="s">
        <v>2140</v>
      </c>
      <c r="AC2677" s="1" t="s">
        <v>2145</v>
      </c>
      <c r="AE2677" s="2">
        <v>13696900</v>
      </c>
      <c r="AF2677" s="2" t="s">
        <v>2151</v>
      </c>
      <c r="AG2677" s="48">
        <v>2837700</v>
      </c>
      <c r="AH2677" s="50">
        <v>0.2613175924561662</v>
      </c>
      <c r="AI2677" s="1">
        <v>0</v>
      </c>
    </row>
    <row r="2678" spans="1:35" x14ac:dyDescent="0.35">
      <c r="A2678" s="1" t="s">
        <v>21</v>
      </c>
      <c r="B2678" s="1">
        <v>1</v>
      </c>
      <c r="C2678" s="1" t="s">
        <v>248</v>
      </c>
      <c r="D2678" s="1" t="s">
        <v>259</v>
      </c>
      <c r="E2678" s="1" t="s">
        <v>260</v>
      </c>
      <c r="F2678" s="1" t="s">
        <v>25</v>
      </c>
      <c r="G2678" s="1">
        <v>28</v>
      </c>
      <c r="H2678" s="1" t="s">
        <v>119</v>
      </c>
      <c r="I2678" s="1" t="s">
        <v>120</v>
      </c>
      <c r="J2678" s="2">
        <v>5985722.9100000001</v>
      </c>
      <c r="K2678" s="2">
        <v>6181719.9900000002</v>
      </c>
      <c r="L2678" s="2">
        <v>3090859.9950000001</v>
      </c>
      <c r="M2678" s="2">
        <v>3169262.62</v>
      </c>
      <c r="N2678" s="2">
        <v>78402.625</v>
      </c>
      <c r="O2678" s="2">
        <v>2.5365958059190601</v>
      </c>
      <c r="P2678" s="3" t="s">
        <v>73</v>
      </c>
      <c r="Q2678" s="3" t="s">
        <v>29</v>
      </c>
      <c r="R2678" s="1" t="s">
        <v>30</v>
      </c>
      <c r="S2678" s="1" t="s">
        <v>31</v>
      </c>
      <c r="T2678" s="1" t="s">
        <v>30</v>
      </c>
      <c r="U2678" s="1" t="s">
        <v>97</v>
      </c>
      <c r="V2678" s="1" t="s">
        <v>98</v>
      </c>
      <c r="W2678" s="1" t="s">
        <v>32</v>
      </c>
      <c r="X2678" s="1" t="s">
        <v>34</v>
      </c>
      <c r="Y2678" s="1">
        <v>-1</v>
      </c>
      <c r="Z2678" s="1">
        <v>0</v>
      </c>
      <c r="AA2678" s="1" t="s">
        <v>2121</v>
      </c>
      <c r="AB2678" s="1" t="s">
        <v>2126</v>
      </c>
      <c r="AC2678" s="1" t="s">
        <v>2126</v>
      </c>
      <c r="AE2678" s="2">
        <v>6268440.5455555562</v>
      </c>
      <c r="AF2678" s="2" t="s">
        <v>2151</v>
      </c>
      <c r="AG2678" s="48">
        <v>86720.555555555969</v>
      </c>
      <c r="AH2678" s="50">
        <v>1.4028547992442467E-2</v>
      </c>
      <c r="AI2678" s="1">
        <v>0</v>
      </c>
    </row>
    <row r="2679" spans="1:35" x14ac:dyDescent="0.35">
      <c r="A2679" s="1" t="s">
        <v>21</v>
      </c>
      <c r="B2679" s="1">
        <v>1</v>
      </c>
      <c r="C2679" s="1" t="s">
        <v>248</v>
      </c>
      <c r="D2679" s="1" t="s">
        <v>261</v>
      </c>
      <c r="E2679" s="1" t="s">
        <v>262</v>
      </c>
      <c r="F2679" s="1" t="s">
        <v>25</v>
      </c>
      <c r="G2679" s="1">
        <v>28</v>
      </c>
      <c r="H2679" s="1" t="s">
        <v>119</v>
      </c>
      <c r="I2679" s="1" t="s">
        <v>120</v>
      </c>
      <c r="J2679" s="2">
        <v>5243380.9800000004</v>
      </c>
      <c r="K2679" s="2">
        <v>5715052.1200000001</v>
      </c>
      <c r="L2679" s="2">
        <v>2857526.06</v>
      </c>
      <c r="M2679" s="2">
        <v>3604656.53</v>
      </c>
      <c r="N2679" s="2">
        <v>747130.47</v>
      </c>
      <c r="O2679" s="2">
        <v>26.146059714325101</v>
      </c>
      <c r="P2679" s="3" t="s">
        <v>73</v>
      </c>
      <c r="Q2679" s="3" t="s">
        <v>29</v>
      </c>
      <c r="R2679" s="1" t="s">
        <v>30</v>
      </c>
      <c r="S2679" s="1" t="s">
        <v>31</v>
      </c>
      <c r="T2679" s="1" t="s">
        <v>30</v>
      </c>
      <c r="U2679" s="1" t="s">
        <v>97</v>
      </c>
      <c r="V2679" s="1" t="s">
        <v>98</v>
      </c>
      <c r="W2679" s="1" t="s">
        <v>32</v>
      </c>
      <c r="X2679" s="1" t="s">
        <v>34</v>
      </c>
      <c r="Y2679" s="1">
        <v>-1</v>
      </c>
      <c r="Z2679" s="1">
        <v>0</v>
      </c>
      <c r="AA2679" s="1" t="s">
        <v>2128</v>
      </c>
      <c r="AB2679" s="1" t="s">
        <v>2140</v>
      </c>
      <c r="AC2679" s="1" t="s">
        <v>2144</v>
      </c>
      <c r="AE2679" s="2">
        <v>6569778.7129999995</v>
      </c>
      <c r="AF2679" s="2" t="s">
        <v>2151</v>
      </c>
      <c r="AG2679" s="48">
        <v>854726.59299999941</v>
      </c>
      <c r="AH2679" s="50">
        <v>0.14955709502785766</v>
      </c>
      <c r="AI2679" s="1">
        <v>0</v>
      </c>
    </row>
    <row r="2680" spans="1:35" x14ac:dyDescent="0.35">
      <c r="A2680" s="1" t="s">
        <v>21</v>
      </c>
      <c r="B2680" s="1">
        <v>1</v>
      </c>
      <c r="C2680" s="1" t="s">
        <v>248</v>
      </c>
      <c r="D2680" s="1" t="s">
        <v>255</v>
      </c>
      <c r="E2680" s="1" t="s">
        <v>256</v>
      </c>
      <c r="F2680" s="1" t="s">
        <v>25</v>
      </c>
      <c r="G2680" s="1">
        <v>28</v>
      </c>
      <c r="H2680" s="1" t="s">
        <v>119</v>
      </c>
      <c r="I2680" s="1" t="s">
        <v>120</v>
      </c>
      <c r="J2680" s="2">
        <v>4301742.25</v>
      </c>
      <c r="K2680" s="2">
        <v>4718572.6399999997</v>
      </c>
      <c r="L2680" s="2">
        <v>2359286.3199999998</v>
      </c>
      <c r="M2680" s="2">
        <v>2369730.5600000001</v>
      </c>
      <c r="N2680" s="2">
        <v>10444.24</v>
      </c>
      <c r="O2680" s="2">
        <v>0.44268641374566198</v>
      </c>
      <c r="P2680" s="3" t="s">
        <v>73</v>
      </c>
      <c r="Q2680" s="3" t="s">
        <v>29</v>
      </c>
      <c r="R2680" s="1" t="s">
        <v>30</v>
      </c>
      <c r="S2680" s="1" t="s">
        <v>31</v>
      </c>
      <c r="T2680" s="1" t="s">
        <v>30</v>
      </c>
      <c r="U2680" s="1" t="s">
        <v>97</v>
      </c>
      <c r="V2680" s="1" t="s">
        <v>98</v>
      </c>
      <c r="W2680" s="1" t="s">
        <v>32</v>
      </c>
      <c r="X2680" s="1" t="s">
        <v>34</v>
      </c>
      <c r="Y2680" s="1">
        <v>-1</v>
      </c>
      <c r="Z2680" s="1">
        <v>0</v>
      </c>
      <c r="AA2680" s="1" t="s">
        <v>2127</v>
      </c>
      <c r="AB2680" s="1" t="s">
        <v>2126</v>
      </c>
      <c r="AC2680" s="1" t="s">
        <v>2126</v>
      </c>
      <c r="AE2680" s="2">
        <v>5332056.97</v>
      </c>
      <c r="AF2680" s="2" t="s">
        <v>2151</v>
      </c>
      <c r="AG2680" s="48">
        <v>613484.33000000007</v>
      </c>
      <c r="AH2680" s="50">
        <v>0.1300148110043719</v>
      </c>
      <c r="AI2680" s="1">
        <v>0</v>
      </c>
    </row>
    <row r="2681" spans="1:35" x14ac:dyDescent="0.35">
      <c r="A2681" s="1" t="s">
        <v>21</v>
      </c>
      <c r="B2681" s="1">
        <v>1</v>
      </c>
      <c r="C2681" s="1" t="s">
        <v>248</v>
      </c>
      <c r="D2681" s="1" t="s">
        <v>249</v>
      </c>
      <c r="E2681" s="1" t="s">
        <v>250</v>
      </c>
      <c r="F2681" s="1" t="s">
        <v>25</v>
      </c>
      <c r="G2681" s="1">
        <v>29</v>
      </c>
      <c r="H2681" s="1" t="s">
        <v>121</v>
      </c>
      <c r="I2681" s="1" t="s">
        <v>122</v>
      </c>
      <c r="J2681" s="2">
        <v>383.65</v>
      </c>
      <c r="K2681" s="2">
        <v>19000</v>
      </c>
      <c r="L2681" s="2">
        <v>9500</v>
      </c>
      <c r="M2681" s="2">
        <v>3022.02</v>
      </c>
      <c r="N2681" s="2">
        <v>-6477.98</v>
      </c>
      <c r="O2681" s="2">
        <v>-68.1892631578947</v>
      </c>
      <c r="P2681" s="3" t="s">
        <v>28</v>
      </c>
      <c r="Q2681" s="3" t="s">
        <v>29</v>
      </c>
      <c r="R2681" s="1" t="s">
        <v>30</v>
      </c>
      <c r="S2681" s="1" t="s">
        <v>31</v>
      </c>
      <c r="T2681" s="1" t="s">
        <v>30</v>
      </c>
      <c r="U2681" s="1" t="s">
        <v>97</v>
      </c>
      <c r="V2681" s="1" t="s">
        <v>98</v>
      </c>
      <c r="W2681" s="1" t="s">
        <v>32</v>
      </c>
      <c r="X2681" s="1" t="s">
        <v>34</v>
      </c>
      <c r="Y2681" s="1">
        <v>-1</v>
      </c>
      <c r="Z2681" s="1">
        <v>3</v>
      </c>
      <c r="AA2681" s="1" t="s">
        <v>2127</v>
      </c>
      <c r="AB2681" s="1" t="s">
        <v>2140</v>
      </c>
      <c r="AC2681" s="1" t="s">
        <v>2142</v>
      </c>
      <c r="AE2681" s="2">
        <v>7000</v>
      </c>
      <c r="AF2681" s="2" t="s">
        <v>2152</v>
      </c>
      <c r="AG2681" s="48">
        <v>-12000</v>
      </c>
      <c r="AH2681" s="50">
        <v>-0.63157894736842102</v>
      </c>
      <c r="AI2681" s="1">
        <v>3</v>
      </c>
    </row>
    <row r="2682" spans="1:35" x14ac:dyDescent="0.35">
      <c r="A2682" s="1" t="s">
        <v>21</v>
      </c>
      <c r="B2682" s="1">
        <v>1</v>
      </c>
      <c r="C2682" s="1" t="s">
        <v>248</v>
      </c>
      <c r="D2682" s="1" t="s">
        <v>251</v>
      </c>
      <c r="E2682" s="1" t="s">
        <v>252</v>
      </c>
      <c r="F2682" s="1" t="s">
        <v>56</v>
      </c>
      <c r="G2682" s="1">
        <v>29</v>
      </c>
      <c r="H2682" s="1" t="s">
        <v>121</v>
      </c>
      <c r="I2682" s="1" t="s">
        <v>122</v>
      </c>
      <c r="J2682" s="2">
        <v>287613.86</v>
      </c>
      <c r="K2682" s="2">
        <v>482000</v>
      </c>
      <c r="L2682" s="2">
        <v>241000</v>
      </c>
      <c r="M2682" s="2">
        <v>67852.02</v>
      </c>
      <c r="N2682" s="2">
        <v>-173147.98</v>
      </c>
      <c r="O2682" s="2">
        <v>-71.845634854771802</v>
      </c>
      <c r="P2682" s="3" t="s">
        <v>28</v>
      </c>
      <c r="Q2682" s="3" t="s">
        <v>29</v>
      </c>
      <c r="R2682" s="1" t="s">
        <v>30</v>
      </c>
      <c r="S2682" s="1" t="s">
        <v>31</v>
      </c>
      <c r="T2682" s="1" t="s">
        <v>30</v>
      </c>
      <c r="U2682" s="1" t="s">
        <v>97</v>
      </c>
      <c r="V2682" s="1" t="s">
        <v>98</v>
      </c>
      <c r="W2682" s="1" t="s">
        <v>32</v>
      </c>
      <c r="X2682" s="1" t="s">
        <v>34</v>
      </c>
      <c r="Y2682" s="1">
        <v>-1</v>
      </c>
      <c r="Z2682" s="1">
        <v>3</v>
      </c>
      <c r="AA2682" s="1" t="s">
        <v>2128</v>
      </c>
      <c r="AB2682" s="1" t="s">
        <v>2140</v>
      </c>
      <c r="AC2682" s="1" t="s">
        <v>2142</v>
      </c>
      <c r="AE2682" s="2">
        <v>482000</v>
      </c>
      <c r="AF2682" s="2" t="s">
        <v>2153</v>
      </c>
      <c r="AG2682" s="48">
        <v>0</v>
      </c>
      <c r="AH2682" s="50">
        <v>0</v>
      </c>
      <c r="AI2682" s="1">
        <v>3</v>
      </c>
    </row>
    <row r="2683" spans="1:35" x14ac:dyDescent="0.35">
      <c r="A2683" s="1" t="s">
        <v>21</v>
      </c>
      <c r="B2683" s="1">
        <v>1</v>
      </c>
      <c r="C2683" s="1" t="s">
        <v>248</v>
      </c>
      <c r="D2683" s="1" t="s">
        <v>261</v>
      </c>
      <c r="E2683" s="1" t="s">
        <v>262</v>
      </c>
      <c r="F2683" s="1" t="s">
        <v>25</v>
      </c>
      <c r="G2683" s="1">
        <v>29</v>
      </c>
      <c r="H2683" s="1" t="s">
        <v>121</v>
      </c>
      <c r="I2683" s="1" t="s">
        <v>122</v>
      </c>
      <c r="J2683" s="2">
        <v>2302.13</v>
      </c>
      <c r="K2683" s="2">
        <v>3342.4</v>
      </c>
      <c r="L2683" s="2">
        <v>1671.2</v>
      </c>
      <c r="M2683" s="2">
        <v>2821.1</v>
      </c>
      <c r="N2683" s="2">
        <v>1149.9000000000001</v>
      </c>
      <c r="O2683" s="2">
        <v>68.806845380564894</v>
      </c>
      <c r="P2683" s="3" t="s">
        <v>73</v>
      </c>
      <c r="Q2683" s="3" t="s">
        <v>29</v>
      </c>
      <c r="R2683" s="1" t="s">
        <v>30</v>
      </c>
      <c r="S2683" s="1" t="s">
        <v>31</v>
      </c>
      <c r="T2683" s="1" t="s">
        <v>30</v>
      </c>
      <c r="U2683" s="1" t="s">
        <v>97</v>
      </c>
      <c r="V2683" s="1" t="s">
        <v>98</v>
      </c>
      <c r="W2683" s="1" t="s">
        <v>32</v>
      </c>
      <c r="X2683" s="1" t="s">
        <v>34</v>
      </c>
      <c r="Y2683" s="1">
        <v>-1</v>
      </c>
      <c r="Z2683" s="1">
        <v>3</v>
      </c>
      <c r="AA2683" s="1" t="s">
        <v>2128</v>
      </c>
      <c r="AB2683" s="1" t="s">
        <v>2140</v>
      </c>
      <c r="AC2683" s="1" t="s">
        <v>2145</v>
      </c>
      <c r="AE2683" s="2">
        <v>5900</v>
      </c>
      <c r="AF2683" s="2" t="s">
        <v>2151</v>
      </c>
      <c r="AG2683" s="48">
        <v>2557.6</v>
      </c>
      <c r="AH2683" s="50">
        <v>0.7651986596457635</v>
      </c>
      <c r="AI2683" s="1">
        <v>3</v>
      </c>
    </row>
    <row r="2684" spans="1:35" x14ac:dyDescent="0.35">
      <c r="A2684" s="1" t="s">
        <v>21</v>
      </c>
      <c r="B2684" s="1">
        <v>1</v>
      </c>
      <c r="C2684" s="1" t="s">
        <v>248</v>
      </c>
      <c r="D2684" s="1" t="s">
        <v>259</v>
      </c>
      <c r="E2684" s="1" t="s">
        <v>260</v>
      </c>
      <c r="F2684" s="1" t="s">
        <v>25</v>
      </c>
      <c r="G2684" s="1">
        <v>29</v>
      </c>
      <c r="H2684" s="1" t="s">
        <v>121</v>
      </c>
      <c r="I2684" s="1" t="s">
        <v>122</v>
      </c>
      <c r="J2684" s="2">
        <v>25087.7</v>
      </c>
      <c r="K2684" s="2">
        <v>6400</v>
      </c>
      <c r="L2684" s="2">
        <v>3200</v>
      </c>
      <c r="M2684" s="2">
        <v>5273.34</v>
      </c>
      <c r="N2684" s="2">
        <v>2073.34</v>
      </c>
      <c r="O2684" s="2">
        <v>64.791875000000005</v>
      </c>
      <c r="P2684" s="3" t="s">
        <v>73</v>
      </c>
      <c r="Q2684" s="3" t="s">
        <v>29</v>
      </c>
      <c r="R2684" s="1" t="s">
        <v>30</v>
      </c>
      <c r="S2684" s="1" t="s">
        <v>31</v>
      </c>
      <c r="T2684" s="1" t="s">
        <v>30</v>
      </c>
      <c r="U2684" s="1" t="s">
        <v>97</v>
      </c>
      <c r="V2684" s="1" t="s">
        <v>98</v>
      </c>
      <c r="W2684" s="1" t="s">
        <v>32</v>
      </c>
      <c r="X2684" s="1" t="s">
        <v>34</v>
      </c>
      <c r="Y2684" s="1">
        <v>-1</v>
      </c>
      <c r="Z2684" s="1">
        <v>3</v>
      </c>
      <c r="AA2684" s="1" t="s">
        <v>2121</v>
      </c>
      <c r="AB2684" s="1" t="s">
        <v>2140</v>
      </c>
      <c r="AC2684" s="1" t="s">
        <v>2145</v>
      </c>
      <c r="AE2684" s="2">
        <v>14500</v>
      </c>
      <c r="AF2684" s="2" t="s">
        <v>2151</v>
      </c>
      <c r="AG2684" s="48">
        <v>8100</v>
      </c>
      <c r="AH2684" s="50">
        <v>1.265625</v>
      </c>
      <c r="AI2684" s="1">
        <v>3</v>
      </c>
    </row>
    <row r="2685" spans="1:35" x14ac:dyDescent="0.35">
      <c r="A2685" s="1" t="s">
        <v>21</v>
      </c>
      <c r="B2685" s="1">
        <v>1</v>
      </c>
      <c r="C2685" s="1" t="s">
        <v>248</v>
      </c>
      <c r="D2685" s="1" t="s">
        <v>253</v>
      </c>
      <c r="E2685" s="1" t="s">
        <v>254</v>
      </c>
      <c r="F2685" s="1" t="s">
        <v>25</v>
      </c>
      <c r="G2685" s="1">
        <v>29</v>
      </c>
      <c r="H2685" s="1" t="s">
        <v>121</v>
      </c>
      <c r="I2685" s="1" t="s">
        <v>122</v>
      </c>
      <c r="J2685" s="2">
        <v>2433.16</v>
      </c>
      <c r="K2685" s="2">
        <v>14000</v>
      </c>
      <c r="L2685" s="2">
        <v>7000</v>
      </c>
      <c r="M2685" s="2">
        <v>19319.38</v>
      </c>
      <c r="N2685" s="2">
        <v>12319.38</v>
      </c>
      <c r="O2685" s="2">
        <v>175.99114285714299</v>
      </c>
      <c r="P2685" s="3" t="s">
        <v>73</v>
      </c>
      <c r="Q2685" s="3" t="s">
        <v>29</v>
      </c>
      <c r="R2685" s="1" t="s">
        <v>30</v>
      </c>
      <c r="S2685" s="1" t="s">
        <v>31</v>
      </c>
      <c r="T2685" s="1" t="s">
        <v>30</v>
      </c>
      <c r="U2685" s="1" t="s">
        <v>97</v>
      </c>
      <c r="V2685" s="1" t="s">
        <v>98</v>
      </c>
      <c r="W2685" s="1" t="s">
        <v>32</v>
      </c>
      <c r="X2685" s="1" t="s">
        <v>34</v>
      </c>
      <c r="Y2685" s="1">
        <v>-1</v>
      </c>
      <c r="Z2685" s="1">
        <v>3</v>
      </c>
      <c r="AA2685" s="1" t="s">
        <v>2128</v>
      </c>
      <c r="AB2685" s="1" t="s">
        <v>2140</v>
      </c>
      <c r="AC2685" s="1" t="s">
        <v>2143</v>
      </c>
      <c r="AE2685" s="2">
        <v>19319.379999999997</v>
      </c>
      <c r="AF2685" s="2" t="s">
        <v>2151</v>
      </c>
      <c r="AG2685" s="48">
        <v>5319.3799999999974</v>
      </c>
      <c r="AH2685" s="50">
        <v>0.37995571428571412</v>
      </c>
      <c r="AI2685" s="1">
        <v>3</v>
      </c>
    </row>
    <row r="2686" spans="1:35" x14ac:dyDescent="0.35">
      <c r="A2686" s="1" t="s">
        <v>21</v>
      </c>
      <c r="B2686" s="1">
        <v>1</v>
      </c>
      <c r="C2686" s="1" t="s">
        <v>248</v>
      </c>
      <c r="D2686" s="1" t="s">
        <v>257</v>
      </c>
      <c r="E2686" s="1" t="s">
        <v>258</v>
      </c>
      <c r="F2686" s="1" t="s">
        <v>25</v>
      </c>
      <c r="G2686" s="1">
        <v>29</v>
      </c>
      <c r="H2686" s="1" t="s">
        <v>121</v>
      </c>
      <c r="I2686" s="1" t="s">
        <v>122</v>
      </c>
      <c r="J2686" s="2">
        <v>13450.93</v>
      </c>
      <c r="K2686" s="2">
        <v>15196.15</v>
      </c>
      <c r="L2686" s="2">
        <v>7598.0749999999998</v>
      </c>
      <c r="M2686" s="2">
        <v>6896.68</v>
      </c>
      <c r="N2686" s="2">
        <v>-701.39499999999998</v>
      </c>
      <c r="O2686" s="2">
        <v>-9.2312197497392408</v>
      </c>
      <c r="P2686" s="3" t="s">
        <v>28</v>
      </c>
      <c r="Q2686" s="3" t="s">
        <v>29</v>
      </c>
      <c r="R2686" s="1" t="s">
        <v>30</v>
      </c>
      <c r="S2686" s="1" t="s">
        <v>31</v>
      </c>
      <c r="T2686" s="1" t="s">
        <v>30</v>
      </c>
      <c r="U2686" s="1" t="s">
        <v>97</v>
      </c>
      <c r="V2686" s="1" t="s">
        <v>98</v>
      </c>
      <c r="W2686" s="1" t="s">
        <v>32</v>
      </c>
      <c r="X2686" s="1" t="s">
        <v>34</v>
      </c>
      <c r="Y2686" s="1">
        <v>-1</v>
      </c>
      <c r="Z2686" s="1">
        <v>3</v>
      </c>
      <c r="AA2686" s="1" t="s">
        <v>2127</v>
      </c>
      <c r="AB2686" s="1" t="s">
        <v>2140</v>
      </c>
      <c r="AC2686" s="1" t="s">
        <v>2123</v>
      </c>
      <c r="AE2686" s="2">
        <v>10793.36</v>
      </c>
      <c r="AF2686" s="2" t="s">
        <v>2152</v>
      </c>
      <c r="AG2686" s="48">
        <v>-4402.7899999999991</v>
      </c>
      <c r="AH2686" s="50">
        <v>-0.28973062255900339</v>
      </c>
      <c r="AI2686" s="1">
        <v>3</v>
      </c>
    </row>
    <row r="2687" spans="1:35" x14ac:dyDescent="0.35">
      <c r="A2687" s="1" t="s">
        <v>21</v>
      </c>
      <c r="B2687" s="1">
        <v>1</v>
      </c>
      <c r="C2687" s="1" t="s">
        <v>248</v>
      </c>
      <c r="D2687" s="1" t="s">
        <v>263</v>
      </c>
      <c r="E2687" s="1" t="s">
        <v>264</v>
      </c>
      <c r="F2687" s="1" t="s">
        <v>25</v>
      </c>
      <c r="G2687" s="1">
        <v>29</v>
      </c>
      <c r="H2687" s="1" t="s">
        <v>121</v>
      </c>
      <c r="I2687" s="1" t="s">
        <v>122</v>
      </c>
      <c r="J2687" s="2">
        <v>49473.99</v>
      </c>
      <c r="K2687" s="2">
        <v>26236</v>
      </c>
      <c r="L2687" s="2">
        <v>13118</v>
      </c>
      <c r="M2687" s="2">
        <v>83655.05</v>
      </c>
      <c r="N2687" s="2">
        <v>70537.05</v>
      </c>
      <c r="O2687" s="2">
        <v>537.711922549169</v>
      </c>
      <c r="P2687" s="3" t="s">
        <v>73</v>
      </c>
      <c r="Q2687" s="3" t="s">
        <v>29</v>
      </c>
      <c r="R2687" s="1" t="s">
        <v>30</v>
      </c>
      <c r="S2687" s="1" t="s">
        <v>31</v>
      </c>
      <c r="T2687" s="1" t="s">
        <v>30</v>
      </c>
      <c r="U2687" s="1" t="s">
        <v>97</v>
      </c>
      <c r="V2687" s="1" t="s">
        <v>98</v>
      </c>
      <c r="W2687" s="1" t="s">
        <v>32</v>
      </c>
      <c r="X2687" s="1" t="s">
        <v>34</v>
      </c>
      <c r="Y2687" s="1">
        <v>-1</v>
      </c>
      <c r="Z2687" s="1">
        <v>3</v>
      </c>
      <c r="AA2687" s="1" t="s">
        <v>2129</v>
      </c>
      <c r="AB2687" s="1" t="s">
        <v>2140</v>
      </c>
      <c r="AC2687" s="1" t="s">
        <v>2143</v>
      </c>
      <c r="AE2687" s="2">
        <v>157000</v>
      </c>
      <c r="AF2687" s="2" t="s">
        <v>2151</v>
      </c>
      <c r="AG2687" s="48">
        <v>130764</v>
      </c>
      <c r="AH2687" s="50">
        <v>4.9841439243787162</v>
      </c>
      <c r="AI2687" s="1">
        <v>3</v>
      </c>
    </row>
    <row r="2688" spans="1:35" x14ac:dyDescent="0.35">
      <c r="A2688" s="1" t="s">
        <v>21</v>
      </c>
      <c r="B2688" s="1">
        <v>1</v>
      </c>
      <c r="C2688" s="1" t="s">
        <v>248</v>
      </c>
      <c r="D2688" s="1" t="s">
        <v>255</v>
      </c>
      <c r="E2688" s="1" t="s">
        <v>256</v>
      </c>
      <c r="F2688" s="1" t="s">
        <v>25</v>
      </c>
      <c r="G2688" s="1">
        <v>29</v>
      </c>
      <c r="H2688" s="1" t="s">
        <v>121</v>
      </c>
      <c r="I2688" s="1" t="s">
        <v>122</v>
      </c>
      <c r="J2688" s="2">
        <v>6407.38</v>
      </c>
      <c r="K2688" s="2">
        <v>11000</v>
      </c>
      <c r="L2688" s="2">
        <v>5500</v>
      </c>
      <c r="M2688" s="2">
        <v>26364.71</v>
      </c>
      <c r="N2688" s="2">
        <v>20864.71</v>
      </c>
      <c r="O2688" s="2">
        <v>379.358363636364</v>
      </c>
      <c r="P2688" s="3" t="s">
        <v>73</v>
      </c>
      <c r="Q2688" s="3" t="s">
        <v>29</v>
      </c>
      <c r="R2688" s="1" t="s">
        <v>30</v>
      </c>
      <c r="S2688" s="1" t="s">
        <v>31</v>
      </c>
      <c r="T2688" s="1" t="s">
        <v>30</v>
      </c>
      <c r="U2688" s="1" t="s">
        <v>97</v>
      </c>
      <c r="V2688" s="1" t="s">
        <v>98</v>
      </c>
      <c r="W2688" s="1" t="s">
        <v>32</v>
      </c>
      <c r="X2688" s="1" t="s">
        <v>34</v>
      </c>
      <c r="Y2688" s="1">
        <v>-1</v>
      </c>
      <c r="Z2688" s="1">
        <v>3</v>
      </c>
      <c r="AA2688" s="1" t="s">
        <v>2127</v>
      </c>
      <c r="AB2688" s="1" t="s">
        <v>2140</v>
      </c>
      <c r="AC2688" s="1" t="s">
        <v>2143</v>
      </c>
      <c r="AE2688" s="2">
        <v>11000</v>
      </c>
      <c r="AF2688" s="2" t="s">
        <v>2153</v>
      </c>
      <c r="AG2688" s="48">
        <v>0</v>
      </c>
      <c r="AH2688" s="50">
        <v>0</v>
      </c>
      <c r="AI2688" s="1">
        <v>3</v>
      </c>
    </row>
    <row r="2689" spans="1:35" x14ac:dyDescent="0.35">
      <c r="A2689" s="1" t="s">
        <v>21</v>
      </c>
      <c r="B2689" s="1">
        <v>1</v>
      </c>
      <c r="C2689" s="1" t="s">
        <v>248</v>
      </c>
      <c r="D2689" s="1" t="s">
        <v>249</v>
      </c>
      <c r="E2689" s="1" t="s">
        <v>250</v>
      </c>
      <c r="F2689" s="1" t="s">
        <v>25</v>
      </c>
      <c r="G2689" s="1">
        <v>30</v>
      </c>
      <c r="H2689" s="1" t="s">
        <v>123</v>
      </c>
      <c r="I2689" s="1" t="s">
        <v>124</v>
      </c>
      <c r="J2689" s="2">
        <v>18448788.539999999</v>
      </c>
      <c r="K2689" s="2">
        <v>13310030</v>
      </c>
      <c r="L2689" s="2">
        <v>6655015</v>
      </c>
      <c r="M2689" s="2">
        <v>8443102.5999999996</v>
      </c>
      <c r="N2689" s="2">
        <v>1788087.6</v>
      </c>
      <c r="O2689" s="2">
        <v>26.868273024177999</v>
      </c>
      <c r="P2689" s="3" t="s">
        <v>73</v>
      </c>
      <c r="Q2689" s="3" t="s">
        <v>29</v>
      </c>
      <c r="R2689" s="1" t="s">
        <v>30</v>
      </c>
      <c r="S2689" s="1" t="s">
        <v>31</v>
      </c>
      <c r="T2689" s="1" t="s">
        <v>30</v>
      </c>
      <c r="U2689" s="1" t="s">
        <v>97</v>
      </c>
      <c r="V2689" s="1" t="s">
        <v>98</v>
      </c>
      <c r="W2689" s="1" t="s">
        <v>32</v>
      </c>
      <c r="X2689" s="1" t="s">
        <v>34</v>
      </c>
      <c r="Y2689" s="1">
        <v>-1</v>
      </c>
      <c r="Z2689" s="1">
        <v>3</v>
      </c>
      <c r="AA2689" s="1" t="s">
        <v>2127</v>
      </c>
      <c r="AB2689" s="1" t="s">
        <v>2140</v>
      </c>
      <c r="AC2689" s="1" t="s">
        <v>2144</v>
      </c>
      <c r="AE2689" s="2">
        <v>14359593</v>
      </c>
      <c r="AF2689" s="2" t="s">
        <v>2151</v>
      </c>
      <c r="AG2689" s="48">
        <v>1049563</v>
      </c>
      <c r="AH2689" s="50">
        <v>7.8855043902981439E-2</v>
      </c>
      <c r="AI2689" s="1">
        <v>3</v>
      </c>
    </row>
    <row r="2690" spans="1:35" x14ac:dyDescent="0.35">
      <c r="A2690" s="1" t="s">
        <v>21</v>
      </c>
      <c r="B2690" s="1">
        <v>1</v>
      </c>
      <c r="C2690" s="1" t="s">
        <v>248</v>
      </c>
      <c r="D2690" s="1" t="s">
        <v>251</v>
      </c>
      <c r="E2690" s="1" t="s">
        <v>252</v>
      </c>
      <c r="F2690" s="1" t="s">
        <v>56</v>
      </c>
      <c r="G2690" s="1">
        <v>30</v>
      </c>
      <c r="H2690" s="1" t="s">
        <v>123</v>
      </c>
      <c r="I2690" s="1" t="s">
        <v>124</v>
      </c>
      <c r="J2690" s="2">
        <v>32625006.390000001</v>
      </c>
      <c r="K2690" s="2">
        <v>26910000</v>
      </c>
      <c r="L2690" s="2">
        <v>13455000</v>
      </c>
      <c r="M2690" s="2">
        <v>14304357.289999999</v>
      </c>
      <c r="N2690" s="2">
        <v>849357.29</v>
      </c>
      <c r="O2690" s="2">
        <v>6.3125774061687103</v>
      </c>
      <c r="P2690" s="3" t="s">
        <v>73</v>
      </c>
      <c r="Q2690" s="3" t="s">
        <v>29</v>
      </c>
      <c r="R2690" s="1" t="s">
        <v>30</v>
      </c>
      <c r="S2690" s="1" t="s">
        <v>31</v>
      </c>
      <c r="T2690" s="1" t="s">
        <v>30</v>
      </c>
      <c r="U2690" s="1" t="s">
        <v>97</v>
      </c>
      <c r="V2690" s="1" t="s">
        <v>98</v>
      </c>
      <c r="W2690" s="1" t="s">
        <v>32</v>
      </c>
      <c r="X2690" s="1" t="s">
        <v>34</v>
      </c>
      <c r="Y2690" s="1">
        <v>-1</v>
      </c>
      <c r="Z2690" s="1">
        <v>3</v>
      </c>
      <c r="AA2690" s="1" t="s">
        <v>2128</v>
      </c>
      <c r="AB2690" s="1" t="s">
        <v>2140</v>
      </c>
      <c r="AC2690" s="1" t="s">
        <v>2125</v>
      </c>
      <c r="AE2690" s="2">
        <v>30942696</v>
      </c>
      <c r="AF2690" s="2" t="s">
        <v>2151</v>
      </c>
      <c r="AG2690" s="48">
        <v>4032696</v>
      </c>
      <c r="AH2690" s="50">
        <v>0.14985863991081383</v>
      </c>
      <c r="AI2690" s="1">
        <v>3</v>
      </c>
    </row>
    <row r="2691" spans="1:35" x14ac:dyDescent="0.35">
      <c r="A2691" s="1" t="s">
        <v>21</v>
      </c>
      <c r="B2691" s="1">
        <v>1</v>
      </c>
      <c r="C2691" s="1" t="s">
        <v>248</v>
      </c>
      <c r="D2691" s="1" t="s">
        <v>255</v>
      </c>
      <c r="E2691" s="1" t="s">
        <v>256</v>
      </c>
      <c r="F2691" s="1" t="s">
        <v>25</v>
      </c>
      <c r="G2691" s="1">
        <v>30</v>
      </c>
      <c r="H2691" s="1" t="s">
        <v>123</v>
      </c>
      <c r="I2691" s="1" t="s">
        <v>124</v>
      </c>
      <c r="J2691" s="2">
        <v>22669396.059999999</v>
      </c>
      <c r="K2691" s="2">
        <v>18071300</v>
      </c>
      <c r="L2691" s="2">
        <v>9035650</v>
      </c>
      <c r="M2691" s="2">
        <v>10103853.199999999</v>
      </c>
      <c r="N2691" s="2">
        <v>1068203.2</v>
      </c>
      <c r="O2691" s="2">
        <v>11.8220958093773</v>
      </c>
      <c r="P2691" s="3" t="s">
        <v>73</v>
      </c>
      <c r="Q2691" s="3" t="s">
        <v>29</v>
      </c>
      <c r="R2691" s="1" t="s">
        <v>30</v>
      </c>
      <c r="S2691" s="1" t="s">
        <v>31</v>
      </c>
      <c r="T2691" s="1" t="s">
        <v>30</v>
      </c>
      <c r="U2691" s="1" t="s">
        <v>97</v>
      </c>
      <c r="V2691" s="1" t="s">
        <v>98</v>
      </c>
      <c r="W2691" s="1" t="s">
        <v>32</v>
      </c>
      <c r="X2691" s="1" t="s">
        <v>34</v>
      </c>
      <c r="Y2691" s="1">
        <v>-1</v>
      </c>
      <c r="Z2691" s="1">
        <v>3</v>
      </c>
      <c r="AA2691" s="1" t="s">
        <v>2127</v>
      </c>
      <c r="AB2691" s="1" t="s">
        <v>2140</v>
      </c>
      <c r="AC2691" s="1" t="s">
        <v>2125</v>
      </c>
      <c r="AE2691" s="2">
        <v>18071300</v>
      </c>
      <c r="AF2691" s="2" t="s">
        <v>2153</v>
      </c>
      <c r="AG2691" s="48">
        <v>0</v>
      </c>
      <c r="AH2691" s="50">
        <v>0</v>
      </c>
      <c r="AI2691" s="1">
        <v>3</v>
      </c>
    </row>
    <row r="2692" spans="1:35" x14ac:dyDescent="0.35">
      <c r="A2692" s="1" t="s">
        <v>21</v>
      </c>
      <c r="B2692" s="1">
        <v>1</v>
      </c>
      <c r="C2692" s="1" t="s">
        <v>248</v>
      </c>
      <c r="D2692" s="1" t="s">
        <v>259</v>
      </c>
      <c r="E2692" s="1" t="s">
        <v>260</v>
      </c>
      <c r="F2692" s="1" t="s">
        <v>25</v>
      </c>
      <c r="G2692" s="1">
        <v>30</v>
      </c>
      <c r="H2692" s="1" t="s">
        <v>123</v>
      </c>
      <c r="I2692" s="1" t="s">
        <v>124</v>
      </c>
      <c r="J2692" s="2">
        <v>27567718.260000002</v>
      </c>
      <c r="K2692" s="2">
        <v>28844717.27</v>
      </c>
      <c r="L2692" s="2">
        <v>14422358.635</v>
      </c>
      <c r="M2692" s="2">
        <v>15652332.66</v>
      </c>
      <c r="N2692" s="2">
        <v>1229974.0249999999</v>
      </c>
      <c r="O2692" s="2">
        <v>8.5282446243925296</v>
      </c>
      <c r="P2692" s="3" t="s">
        <v>73</v>
      </c>
      <c r="Q2692" s="3" t="s">
        <v>29</v>
      </c>
      <c r="R2692" s="1" t="s">
        <v>30</v>
      </c>
      <c r="S2692" s="1" t="s">
        <v>31</v>
      </c>
      <c r="T2692" s="1" t="s">
        <v>30</v>
      </c>
      <c r="U2692" s="1" t="s">
        <v>97</v>
      </c>
      <c r="V2692" s="1" t="s">
        <v>98</v>
      </c>
      <c r="W2692" s="1" t="s">
        <v>32</v>
      </c>
      <c r="X2692" s="1" t="s">
        <v>34</v>
      </c>
      <c r="Y2692" s="1">
        <v>-1</v>
      </c>
      <c r="Z2692" s="1">
        <v>3</v>
      </c>
      <c r="AA2692" s="1" t="s">
        <v>2121</v>
      </c>
      <c r="AB2692" s="1" t="s">
        <v>2140</v>
      </c>
      <c r="AC2692" s="1" t="s">
        <v>2125</v>
      </c>
      <c r="AE2692" s="2">
        <v>29703303.27</v>
      </c>
      <c r="AF2692" s="2" t="s">
        <v>2151</v>
      </c>
      <c r="AG2692" s="48">
        <v>858586</v>
      </c>
      <c r="AH2692" s="50">
        <v>2.9765797042253347E-2</v>
      </c>
      <c r="AI2692" s="1">
        <v>3</v>
      </c>
    </row>
    <row r="2693" spans="1:35" x14ac:dyDescent="0.35">
      <c r="A2693" s="1" t="s">
        <v>21</v>
      </c>
      <c r="B2693" s="1">
        <v>1</v>
      </c>
      <c r="C2693" s="1" t="s">
        <v>248</v>
      </c>
      <c r="D2693" s="1" t="s">
        <v>261</v>
      </c>
      <c r="E2693" s="1" t="s">
        <v>262</v>
      </c>
      <c r="F2693" s="1" t="s">
        <v>25</v>
      </c>
      <c r="G2693" s="1">
        <v>30</v>
      </c>
      <c r="H2693" s="1" t="s">
        <v>123</v>
      </c>
      <c r="I2693" s="1" t="s">
        <v>124</v>
      </c>
      <c r="J2693" s="2">
        <v>32072885.77</v>
      </c>
      <c r="K2693" s="2">
        <v>29287562.48</v>
      </c>
      <c r="L2693" s="2">
        <v>14643781.24</v>
      </c>
      <c r="M2693" s="2">
        <v>15395777.689999999</v>
      </c>
      <c r="N2693" s="2">
        <v>751996.45</v>
      </c>
      <c r="O2693" s="2">
        <v>5.13526143060575</v>
      </c>
      <c r="P2693" s="3" t="s">
        <v>73</v>
      </c>
      <c r="Q2693" s="3" t="s">
        <v>29</v>
      </c>
      <c r="R2693" s="1" t="s">
        <v>30</v>
      </c>
      <c r="S2693" s="1" t="s">
        <v>31</v>
      </c>
      <c r="T2693" s="1" t="s">
        <v>30</v>
      </c>
      <c r="U2693" s="1" t="s">
        <v>97</v>
      </c>
      <c r="V2693" s="1" t="s">
        <v>98</v>
      </c>
      <c r="W2693" s="1" t="s">
        <v>32</v>
      </c>
      <c r="X2693" s="1" t="s">
        <v>34</v>
      </c>
      <c r="Y2693" s="1">
        <v>-1</v>
      </c>
      <c r="Z2693" s="1">
        <v>3</v>
      </c>
      <c r="AA2693" s="1" t="s">
        <v>2128</v>
      </c>
      <c r="AB2693" s="1" t="s">
        <v>2140</v>
      </c>
      <c r="AC2693" s="1" t="s">
        <v>2125</v>
      </c>
      <c r="AE2693" s="2">
        <v>29331133.149</v>
      </c>
      <c r="AF2693" s="2" t="s">
        <v>2151</v>
      </c>
      <c r="AG2693" s="48">
        <v>43570.668999999762</v>
      </c>
      <c r="AH2693" s="50">
        <v>1.4876850550384129E-3</v>
      </c>
      <c r="AI2693" s="1">
        <v>3</v>
      </c>
    </row>
    <row r="2694" spans="1:35" x14ac:dyDescent="0.35">
      <c r="A2694" s="1" t="s">
        <v>21</v>
      </c>
      <c r="B2694" s="1">
        <v>1</v>
      </c>
      <c r="C2694" s="1" t="s">
        <v>248</v>
      </c>
      <c r="D2694" s="1" t="s">
        <v>263</v>
      </c>
      <c r="E2694" s="1" t="s">
        <v>264</v>
      </c>
      <c r="F2694" s="1" t="s">
        <v>25</v>
      </c>
      <c r="G2694" s="1">
        <v>30</v>
      </c>
      <c r="H2694" s="1" t="s">
        <v>123</v>
      </c>
      <c r="I2694" s="1" t="s">
        <v>124</v>
      </c>
      <c r="J2694" s="2">
        <v>37154308.859999999</v>
      </c>
      <c r="K2694" s="2">
        <v>34496720</v>
      </c>
      <c r="L2694" s="2">
        <v>17248360</v>
      </c>
      <c r="M2694" s="2">
        <v>19540083.68</v>
      </c>
      <c r="N2694" s="2">
        <v>2291723.6800000002</v>
      </c>
      <c r="O2694" s="2">
        <v>13.2866178581616</v>
      </c>
      <c r="P2694" s="3" t="s">
        <v>73</v>
      </c>
      <c r="Q2694" s="3" t="s">
        <v>29</v>
      </c>
      <c r="R2694" s="1" t="s">
        <v>30</v>
      </c>
      <c r="S2694" s="1" t="s">
        <v>31</v>
      </c>
      <c r="T2694" s="1" t="s">
        <v>30</v>
      </c>
      <c r="U2694" s="1" t="s">
        <v>97</v>
      </c>
      <c r="V2694" s="1" t="s">
        <v>98</v>
      </c>
      <c r="W2694" s="1" t="s">
        <v>32</v>
      </c>
      <c r="X2694" s="1" t="s">
        <v>34</v>
      </c>
      <c r="Y2694" s="1">
        <v>-1</v>
      </c>
      <c r="Z2694" s="1">
        <v>3</v>
      </c>
      <c r="AA2694" s="1" t="s">
        <v>2129</v>
      </c>
      <c r="AB2694" s="1" t="s">
        <v>2140</v>
      </c>
      <c r="AC2694" s="1" t="s">
        <v>2125</v>
      </c>
      <c r="AE2694" s="2">
        <v>35000000</v>
      </c>
      <c r="AF2694" s="2" t="s">
        <v>2151</v>
      </c>
      <c r="AG2694" s="48">
        <v>503280</v>
      </c>
      <c r="AH2694" s="50">
        <v>1.458921311939222E-2</v>
      </c>
      <c r="AI2694" s="1">
        <v>3</v>
      </c>
    </row>
    <row r="2695" spans="1:35" x14ac:dyDescent="0.35">
      <c r="A2695" s="1" t="s">
        <v>21</v>
      </c>
      <c r="B2695" s="1">
        <v>1</v>
      </c>
      <c r="C2695" s="1" t="s">
        <v>248</v>
      </c>
      <c r="D2695" s="1" t="s">
        <v>253</v>
      </c>
      <c r="E2695" s="1" t="s">
        <v>254</v>
      </c>
      <c r="F2695" s="1" t="s">
        <v>25</v>
      </c>
      <c r="G2695" s="1">
        <v>30</v>
      </c>
      <c r="H2695" s="1" t="s">
        <v>123</v>
      </c>
      <c r="I2695" s="1" t="s">
        <v>124</v>
      </c>
      <c r="J2695" s="2">
        <v>10353173.119999999</v>
      </c>
      <c r="K2695" s="2">
        <v>7065060.4000000004</v>
      </c>
      <c r="L2695" s="2">
        <v>3532530.2</v>
      </c>
      <c r="M2695" s="2">
        <v>5683186.1299999999</v>
      </c>
      <c r="N2695" s="2">
        <v>2150655.9300000002</v>
      </c>
      <c r="O2695" s="2">
        <v>60.881459130908503</v>
      </c>
      <c r="P2695" s="3" t="s">
        <v>73</v>
      </c>
      <c r="Q2695" s="3" t="s">
        <v>29</v>
      </c>
      <c r="R2695" s="1" t="s">
        <v>30</v>
      </c>
      <c r="S2695" s="1" t="s">
        <v>31</v>
      </c>
      <c r="T2695" s="1" t="s">
        <v>30</v>
      </c>
      <c r="U2695" s="1" t="s">
        <v>97</v>
      </c>
      <c r="V2695" s="1" t="s">
        <v>98</v>
      </c>
      <c r="W2695" s="1" t="s">
        <v>32</v>
      </c>
      <c r="X2695" s="1" t="s">
        <v>34</v>
      </c>
      <c r="Y2695" s="1">
        <v>-1</v>
      </c>
      <c r="Z2695" s="1">
        <v>3</v>
      </c>
      <c r="AA2695" s="1" t="s">
        <v>2128</v>
      </c>
      <c r="AB2695" s="1" t="s">
        <v>2140</v>
      </c>
      <c r="AC2695" s="1" t="s">
        <v>2145</v>
      </c>
      <c r="AE2695" s="2">
        <v>9828255.3800000008</v>
      </c>
      <c r="AF2695" s="2" t="s">
        <v>2151</v>
      </c>
      <c r="AG2695" s="48">
        <v>2763194.9800000004</v>
      </c>
      <c r="AH2695" s="50">
        <v>0.39110705691914543</v>
      </c>
      <c r="AI2695" s="1">
        <v>3</v>
      </c>
    </row>
    <row r="2696" spans="1:35" x14ac:dyDescent="0.35">
      <c r="A2696" s="1" t="s">
        <v>21</v>
      </c>
      <c r="B2696" s="1">
        <v>1</v>
      </c>
      <c r="C2696" s="1" t="s">
        <v>248</v>
      </c>
      <c r="D2696" s="1" t="s">
        <v>257</v>
      </c>
      <c r="E2696" s="1" t="s">
        <v>258</v>
      </c>
      <c r="F2696" s="1" t="s">
        <v>25</v>
      </c>
      <c r="G2696" s="1">
        <v>30</v>
      </c>
      <c r="H2696" s="1" t="s">
        <v>123</v>
      </c>
      <c r="I2696" s="1" t="s">
        <v>124</v>
      </c>
      <c r="J2696" s="2">
        <v>22625050.829999998</v>
      </c>
      <c r="K2696" s="2">
        <v>21674414.09</v>
      </c>
      <c r="L2696" s="2">
        <v>10837207.045</v>
      </c>
      <c r="M2696" s="2">
        <v>12141405.25</v>
      </c>
      <c r="N2696" s="2">
        <v>1304198.2050000001</v>
      </c>
      <c r="O2696" s="2">
        <v>12.0344494627121</v>
      </c>
      <c r="P2696" s="3" t="s">
        <v>73</v>
      </c>
      <c r="Q2696" s="3" t="s">
        <v>29</v>
      </c>
      <c r="R2696" s="1" t="s">
        <v>30</v>
      </c>
      <c r="S2696" s="1" t="s">
        <v>31</v>
      </c>
      <c r="T2696" s="1" t="s">
        <v>30</v>
      </c>
      <c r="U2696" s="1" t="s">
        <v>97</v>
      </c>
      <c r="V2696" s="1" t="s">
        <v>98</v>
      </c>
      <c r="W2696" s="1" t="s">
        <v>32</v>
      </c>
      <c r="X2696" s="1" t="s">
        <v>34</v>
      </c>
      <c r="Y2696" s="1">
        <v>-1</v>
      </c>
      <c r="Z2696" s="1">
        <v>3</v>
      </c>
      <c r="AA2696" s="1" t="s">
        <v>2127</v>
      </c>
      <c r="AB2696" s="1" t="s">
        <v>2140</v>
      </c>
      <c r="AC2696" s="1" t="s">
        <v>2125</v>
      </c>
      <c r="AE2696" s="2">
        <v>29046740.5</v>
      </c>
      <c r="AF2696" s="2" t="s">
        <v>2151</v>
      </c>
      <c r="AG2696" s="48">
        <v>7372326.4100000001</v>
      </c>
      <c r="AH2696" s="50">
        <v>0.34013959405718819</v>
      </c>
      <c r="AI2696" s="1">
        <v>3</v>
      </c>
    </row>
    <row r="2697" spans="1:35" x14ac:dyDescent="0.35">
      <c r="A2697" s="1" t="s">
        <v>21</v>
      </c>
      <c r="B2697" s="1">
        <v>1</v>
      </c>
      <c r="C2697" s="1" t="s">
        <v>248</v>
      </c>
      <c r="D2697" s="1" t="s">
        <v>249</v>
      </c>
      <c r="E2697" s="1" t="s">
        <v>250</v>
      </c>
      <c r="F2697" s="1" t="s">
        <v>25</v>
      </c>
      <c r="G2697" s="1">
        <v>31</v>
      </c>
      <c r="H2697" s="1" t="s">
        <v>125</v>
      </c>
      <c r="I2697" s="1" t="s">
        <v>126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3" t="s">
        <v>73</v>
      </c>
      <c r="Q2697" s="3" t="s">
        <v>29</v>
      </c>
      <c r="R2697" s="1" t="s">
        <v>30</v>
      </c>
      <c r="S2697" s="1" t="s">
        <v>31</v>
      </c>
      <c r="T2697" s="1" t="s">
        <v>30</v>
      </c>
      <c r="U2697" s="1" t="s">
        <v>97</v>
      </c>
      <c r="V2697" s="1" t="s">
        <v>98</v>
      </c>
      <c r="W2697" s="1" t="s">
        <v>32</v>
      </c>
      <c r="X2697" s="1" t="s">
        <v>34</v>
      </c>
      <c r="Y2697" s="1">
        <v>-1</v>
      </c>
      <c r="Z2697" s="1">
        <v>0</v>
      </c>
      <c r="AA2697" s="1" t="s">
        <v>2127</v>
      </c>
      <c r="AB2697" s="1" t="s">
        <v>2126</v>
      </c>
      <c r="AC2697" s="1" t="s">
        <v>2126</v>
      </c>
      <c r="AE2697" s="2">
        <v>0</v>
      </c>
      <c r="AF2697" s="2" t="s">
        <v>2153</v>
      </c>
      <c r="AG2697" s="48">
        <v>0</v>
      </c>
      <c r="AH2697" s="50" t="e">
        <v>#DIV/0!</v>
      </c>
      <c r="AI2697" s="1">
        <v>0</v>
      </c>
    </row>
    <row r="2698" spans="1:35" x14ac:dyDescent="0.35">
      <c r="A2698" s="1" t="s">
        <v>21</v>
      </c>
      <c r="B2698" s="1">
        <v>1</v>
      </c>
      <c r="C2698" s="1" t="s">
        <v>248</v>
      </c>
      <c r="D2698" s="1" t="s">
        <v>251</v>
      </c>
      <c r="E2698" s="1" t="s">
        <v>252</v>
      </c>
      <c r="F2698" s="1" t="s">
        <v>56</v>
      </c>
      <c r="G2698" s="1">
        <v>31</v>
      </c>
      <c r="H2698" s="1" t="s">
        <v>125</v>
      </c>
      <c r="I2698" s="1" t="s">
        <v>126</v>
      </c>
      <c r="J2698" s="2">
        <v>1351041100.73</v>
      </c>
      <c r="K2698" s="2">
        <v>1391500000</v>
      </c>
      <c r="L2698" s="2">
        <v>695750000</v>
      </c>
      <c r="M2698" s="2">
        <v>715527604.88999999</v>
      </c>
      <c r="N2698" s="2">
        <v>19777604.890000001</v>
      </c>
      <c r="O2698" s="2">
        <v>2.8426309579590399</v>
      </c>
      <c r="P2698" s="3" t="s">
        <v>73</v>
      </c>
      <c r="Q2698" s="3" t="s">
        <v>29</v>
      </c>
      <c r="R2698" s="1" t="s">
        <v>30</v>
      </c>
      <c r="S2698" s="1" t="s">
        <v>31</v>
      </c>
      <c r="T2698" s="1" t="s">
        <v>30</v>
      </c>
      <c r="U2698" s="1" t="s">
        <v>97</v>
      </c>
      <c r="V2698" s="1" t="s">
        <v>98</v>
      </c>
      <c r="W2698" s="1" t="s">
        <v>32</v>
      </c>
      <c r="X2698" s="1" t="s">
        <v>34</v>
      </c>
      <c r="Y2698" s="1">
        <v>-1</v>
      </c>
      <c r="Z2698" s="1">
        <v>0</v>
      </c>
      <c r="AA2698" s="1" t="s">
        <v>2128</v>
      </c>
      <c r="AB2698" s="1" t="s">
        <v>2126</v>
      </c>
      <c r="AC2698" s="1" t="s">
        <v>2126</v>
      </c>
      <c r="AE2698" s="2">
        <v>1434520000</v>
      </c>
      <c r="AF2698" s="2" t="s">
        <v>2151</v>
      </c>
      <c r="AG2698" s="48">
        <v>43020000</v>
      </c>
      <c r="AH2698" s="50">
        <v>3.0916277398490837E-2</v>
      </c>
      <c r="AI2698" s="1">
        <v>0</v>
      </c>
    </row>
    <row r="2699" spans="1:35" x14ac:dyDescent="0.35">
      <c r="A2699" s="1" t="s">
        <v>21</v>
      </c>
      <c r="B2699" s="1">
        <v>1</v>
      </c>
      <c r="C2699" s="1" t="s">
        <v>248</v>
      </c>
      <c r="D2699" s="1" t="s">
        <v>261</v>
      </c>
      <c r="E2699" s="1" t="s">
        <v>262</v>
      </c>
      <c r="F2699" s="1" t="s">
        <v>25</v>
      </c>
      <c r="G2699" s="1">
        <v>31</v>
      </c>
      <c r="H2699" s="1" t="s">
        <v>125</v>
      </c>
      <c r="I2699" s="1" t="s">
        <v>126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3" t="s">
        <v>73</v>
      </c>
      <c r="Q2699" s="3" t="s">
        <v>29</v>
      </c>
      <c r="R2699" s="1" t="s">
        <v>30</v>
      </c>
      <c r="S2699" s="1" t="s">
        <v>31</v>
      </c>
      <c r="T2699" s="1" t="s">
        <v>30</v>
      </c>
      <c r="U2699" s="1" t="s">
        <v>97</v>
      </c>
      <c r="V2699" s="1" t="s">
        <v>98</v>
      </c>
      <c r="W2699" s="1" t="s">
        <v>32</v>
      </c>
      <c r="X2699" s="1" t="s">
        <v>34</v>
      </c>
      <c r="Y2699" s="1">
        <v>-1</v>
      </c>
      <c r="Z2699" s="1">
        <v>0</v>
      </c>
      <c r="AA2699" s="1" t="s">
        <v>2128</v>
      </c>
      <c r="AB2699" s="1" t="s">
        <v>2126</v>
      </c>
      <c r="AC2699" s="1" t="s">
        <v>2126</v>
      </c>
      <c r="AE2699" s="2">
        <v>0</v>
      </c>
      <c r="AF2699" s="2" t="s">
        <v>2153</v>
      </c>
      <c r="AG2699" s="48">
        <v>0</v>
      </c>
      <c r="AH2699" s="50" t="e">
        <v>#DIV/0!</v>
      </c>
      <c r="AI2699" s="1">
        <v>0</v>
      </c>
    </row>
    <row r="2700" spans="1:35" x14ac:dyDescent="0.35">
      <c r="A2700" s="1" t="s">
        <v>21</v>
      </c>
      <c r="B2700" s="1">
        <v>1</v>
      </c>
      <c r="C2700" s="1" t="s">
        <v>248</v>
      </c>
      <c r="D2700" s="1" t="s">
        <v>257</v>
      </c>
      <c r="E2700" s="1" t="s">
        <v>258</v>
      </c>
      <c r="F2700" s="1" t="s">
        <v>25</v>
      </c>
      <c r="G2700" s="1">
        <v>31</v>
      </c>
      <c r="H2700" s="1" t="s">
        <v>125</v>
      </c>
      <c r="I2700" s="1" t="s">
        <v>126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3" t="s">
        <v>73</v>
      </c>
      <c r="Q2700" s="3" t="s">
        <v>29</v>
      </c>
      <c r="R2700" s="1" t="s">
        <v>30</v>
      </c>
      <c r="S2700" s="1" t="s">
        <v>31</v>
      </c>
      <c r="T2700" s="1" t="s">
        <v>30</v>
      </c>
      <c r="U2700" s="1" t="s">
        <v>97</v>
      </c>
      <c r="V2700" s="1" t="s">
        <v>98</v>
      </c>
      <c r="W2700" s="1" t="s">
        <v>32</v>
      </c>
      <c r="X2700" s="1" t="s">
        <v>34</v>
      </c>
      <c r="Y2700" s="1">
        <v>-1</v>
      </c>
      <c r="Z2700" s="1">
        <v>0</v>
      </c>
      <c r="AA2700" s="1" t="s">
        <v>2127</v>
      </c>
      <c r="AB2700" s="1" t="s">
        <v>2126</v>
      </c>
      <c r="AC2700" s="1" t="s">
        <v>2126</v>
      </c>
      <c r="AE2700" s="2">
        <v>0</v>
      </c>
      <c r="AF2700" s="2" t="s">
        <v>2153</v>
      </c>
      <c r="AG2700" s="48">
        <v>0</v>
      </c>
      <c r="AH2700" s="50" t="e">
        <v>#DIV/0!</v>
      </c>
      <c r="AI2700" s="1">
        <v>0</v>
      </c>
    </row>
    <row r="2701" spans="1:35" x14ac:dyDescent="0.35">
      <c r="A2701" s="1" t="s">
        <v>21</v>
      </c>
      <c r="B2701" s="1">
        <v>1</v>
      </c>
      <c r="C2701" s="1" t="s">
        <v>248</v>
      </c>
      <c r="D2701" s="1" t="s">
        <v>253</v>
      </c>
      <c r="E2701" s="1" t="s">
        <v>254</v>
      </c>
      <c r="F2701" s="1" t="s">
        <v>25</v>
      </c>
      <c r="G2701" s="1">
        <v>31</v>
      </c>
      <c r="H2701" s="1" t="s">
        <v>125</v>
      </c>
      <c r="I2701" s="1" t="s">
        <v>126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3" t="s">
        <v>73</v>
      </c>
      <c r="Q2701" s="3" t="s">
        <v>29</v>
      </c>
      <c r="R2701" s="1" t="s">
        <v>30</v>
      </c>
      <c r="S2701" s="1" t="s">
        <v>31</v>
      </c>
      <c r="T2701" s="1" t="s">
        <v>30</v>
      </c>
      <c r="U2701" s="1" t="s">
        <v>97</v>
      </c>
      <c r="V2701" s="1" t="s">
        <v>98</v>
      </c>
      <c r="W2701" s="1" t="s">
        <v>32</v>
      </c>
      <c r="X2701" s="1" t="s">
        <v>34</v>
      </c>
      <c r="Y2701" s="1">
        <v>-1</v>
      </c>
      <c r="Z2701" s="1">
        <v>0</v>
      </c>
      <c r="AA2701" s="1" t="s">
        <v>2128</v>
      </c>
      <c r="AB2701" s="1" t="s">
        <v>2126</v>
      </c>
      <c r="AC2701" s="1" t="s">
        <v>2126</v>
      </c>
      <c r="AE2701" s="2">
        <v>0</v>
      </c>
      <c r="AF2701" s="2" t="s">
        <v>2153</v>
      </c>
      <c r="AG2701" s="48">
        <v>0</v>
      </c>
      <c r="AH2701" s="50" t="e">
        <v>#DIV/0!</v>
      </c>
      <c r="AI2701" s="1">
        <v>0</v>
      </c>
    </row>
    <row r="2702" spans="1:35" x14ac:dyDescent="0.35">
      <c r="A2702" s="1" t="s">
        <v>21</v>
      </c>
      <c r="B2702" s="1">
        <v>1</v>
      </c>
      <c r="C2702" s="1" t="s">
        <v>248</v>
      </c>
      <c r="D2702" s="1" t="s">
        <v>255</v>
      </c>
      <c r="E2702" s="1" t="s">
        <v>256</v>
      </c>
      <c r="F2702" s="1" t="s">
        <v>25</v>
      </c>
      <c r="G2702" s="1">
        <v>31</v>
      </c>
      <c r="H2702" s="1" t="s">
        <v>125</v>
      </c>
      <c r="I2702" s="1" t="s">
        <v>126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3" t="s">
        <v>73</v>
      </c>
      <c r="Q2702" s="3" t="s">
        <v>29</v>
      </c>
      <c r="R2702" s="1" t="s">
        <v>30</v>
      </c>
      <c r="S2702" s="1" t="s">
        <v>31</v>
      </c>
      <c r="T2702" s="1" t="s">
        <v>30</v>
      </c>
      <c r="U2702" s="1" t="s">
        <v>97</v>
      </c>
      <c r="V2702" s="1" t="s">
        <v>98</v>
      </c>
      <c r="W2702" s="1" t="s">
        <v>32</v>
      </c>
      <c r="X2702" s="1" t="s">
        <v>34</v>
      </c>
      <c r="Y2702" s="1">
        <v>-1</v>
      </c>
      <c r="Z2702" s="1">
        <v>0</v>
      </c>
      <c r="AA2702" s="1" t="s">
        <v>2127</v>
      </c>
      <c r="AB2702" s="1" t="s">
        <v>2126</v>
      </c>
      <c r="AC2702" s="1" t="s">
        <v>2126</v>
      </c>
      <c r="AE2702" s="2">
        <v>0</v>
      </c>
      <c r="AF2702" s="2" t="s">
        <v>2153</v>
      </c>
      <c r="AG2702" s="48">
        <v>0</v>
      </c>
      <c r="AH2702" s="50" t="e">
        <v>#DIV/0!</v>
      </c>
      <c r="AI2702" s="1">
        <v>0</v>
      </c>
    </row>
    <row r="2703" spans="1:35" x14ac:dyDescent="0.35">
      <c r="A2703" s="1" t="s">
        <v>21</v>
      </c>
      <c r="B2703" s="1">
        <v>1</v>
      </c>
      <c r="C2703" s="1" t="s">
        <v>248</v>
      </c>
      <c r="D2703" s="1" t="s">
        <v>259</v>
      </c>
      <c r="E2703" s="1" t="s">
        <v>260</v>
      </c>
      <c r="F2703" s="1" t="s">
        <v>25</v>
      </c>
      <c r="G2703" s="1">
        <v>31</v>
      </c>
      <c r="H2703" s="1" t="s">
        <v>125</v>
      </c>
      <c r="I2703" s="1" t="s">
        <v>126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3" t="s">
        <v>73</v>
      </c>
      <c r="Q2703" s="3" t="s">
        <v>29</v>
      </c>
      <c r="R2703" s="1" t="s">
        <v>30</v>
      </c>
      <c r="S2703" s="1" t="s">
        <v>31</v>
      </c>
      <c r="T2703" s="1" t="s">
        <v>30</v>
      </c>
      <c r="U2703" s="1" t="s">
        <v>97</v>
      </c>
      <c r="V2703" s="1" t="s">
        <v>98</v>
      </c>
      <c r="W2703" s="1" t="s">
        <v>32</v>
      </c>
      <c r="X2703" s="1" t="s">
        <v>34</v>
      </c>
      <c r="Y2703" s="1">
        <v>-1</v>
      </c>
      <c r="Z2703" s="1">
        <v>0</v>
      </c>
      <c r="AA2703" s="1" t="s">
        <v>2121</v>
      </c>
      <c r="AB2703" s="1" t="s">
        <v>2126</v>
      </c>
      <c r="AC2703" s="1" t="s">
        <v>2126</v>
      </c>
      <c r="AE2703" s="2">
        <v>0</v>
      </c>
      <c r="AF2703" s="2" t="s">
        <v>2153</v>
      </c>
      <c r="AG2703" s="48">
        <v>0</v>
      </c>
      <c r="AH2703" s="50" t="e">
        <v>#DIV/0!</v>
      </c>
      <c r="AI2703" s="1">
        <v>0</v>
      </c>
    </row>
    <row r="2704" spans="1:35" x14ac:dyDescent="0.35">
      <c r="A2704" s="1" t="s">
        <v>21</v>
      </c>
      <c r="B2704" s="1">
        <v>1</v>
      </c>
      <c r="C2704" s="1" t="s">
        <v>248</v>
      </c>
      <c r="D2704" s="1" t="s">
        <v>263</v>
      </c>
      <c r="E2704" s="1" t="s">
        <v>264</v>
      </c>
      <c r="F2704" s="1" t="s">
        <v>25</v>
      </c>
      <c r="G2704" s="1">
        <v>31</v>
      </c>
      <c r="H2704" s="1" t="s">
        <v>125</v>
      </c>
      <c r="I2704" s="1" t="s">
        <v>126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3" t="s">
        <v>73</v>
      </c>
      <c r="Q2704" s="3" t="s">
        <v>29</v>
      </c>
      <c r="R2704" s="1" t="s">
        <v>30</v>
      </c>
      <c r="S2704" s="1" t="s">
        <v>31</v>
      </c>
      <c r="T2704" s="1" t="s">
        <v>30</v>
      </c>
      <c r="U2704" s="1" t="s">
        <v>97</v>
      </c>
      <c r="V2704" s="1" t="s">
        <v>98</v>
      </c>
      <c r="W2704" s="1" t="s">
        <v>32</v>
      </c>
      <c r="X2704" s="1" t="s">
        <v>34</v>
      </c>
      <c r="Y2704" s="1">
        <v>-1</v>
      </c>
      <c r="Z2704" s="1">
        <v>0</v>
      </c>
      <c r="AA2704" s="1" t="s">
        <v>2129</v>
      </c>
      <c r="AB2704" s="1" t="s">
        <v>2126</v>
      </c>
      <c r="AC2704" s="1" t="s">
        <v>2126</v>
      </c>
      <c r="AE2704" s="2">
        <v>0</v>
      </c>
      <c r="AF2704" s="2" t="s">
        <v>2153</v>
      </c>
      <c r="AG2704" s="48">
        <v>0</v>
      </c>
      <c r="AH2704" s="50" t="e">
        <v>#DIV/0!</v>
      </c>
      <c r="AI2704" s="1">
        <v>0</v>
      </c>
    </row>
    <row r="2705" spans="1:35" x14ac:dyDescent="0.35">
      <c r="A2705" s="1" t="s">
        <v>21</v>
      </c>
      <c r="B2705" s="1">
        <v>1</v>
      </c>
      <c r="C2705" s="1" t="s">
        <v>248</v>
      </c>
      <c r="D2705" s="1" t="s">
        <v>249</v>
      </c>
      <c r="E2705" s="1" t="s">
        <v>250</v>
      </c>
      <c r="F2705" s="1" t="s">
        <v>25</v>
      </c>
      <c r="G2705" s="1">
        <v>32</v>
      </c>
      <c r="H2705" s="1" t="s">
        <v>127</v>
      </c>
      <c r="I2705" s="1" t="s">
        <v>98</v>
      </c>
      <c r="K2705" s="2">
        <v>172958844.03</v>
      </c>
      <c r="L2705" s="2">
        <v>86479422.015000001</v>
      </c>
      <c r="M2705" s="2">
        <v>87885876.280000001</v>
      </c>
      <c r="N2705" s="2">
        <v>1406454.2649999999</v>
      </c>
      <c r="O2705" s="2">
        <v>1.62634558861419</v>
      </c>
      <c r="P2705" s="3" t="s">
        <v>73</v>
      </c>
      <c r="Q2705" s="3" t="s">
        <v>29</v>
      </c>
      <c r="R2705" s="1" t="s">
        <v>30</v>
      </c>
      <c r="S2705" s="1" t="s">
        <v>31</v>
      </c>
      <c r="T2705" s="1" t="s">
        <v>30</v>
      </c>
      <c r="Z2705" s="1">
        <v>4</v>
      </c>
      <c r="AA2705" s="1" t="s">
        <v>2127</v>
      </c>
      <c r="AB2705" s="1" t="s">
        <v>2126</v>
      </c>
      <c r="AC2705" s="1" t="s">
        <v>2126</v>
      </c>
      <c r="AE2705" s="2">
        <v>179252841.45000002</v>
      </c>
      <c r="AF2705" s="2" t="s">
        <v>2151</v>
      </c>
      <c r="AG2705" s="48">
        <v>6293997.4200000167</v>
      </c>
      <c r="AH2705" s="50">
        <v>3.6390145038829654E-2</v>
      </c>
      <c r="AI2705" s="1">
        <v>4</v>
      </c>
    </row>
    <row r="2706" spans="1:35" x14ac:dyDescent="0.35">
      <c r="A2706" s="1" t="s">
        <v>21</v>
      </c>
      <c r="B2706" s="1">
        <v>1</v>
      </c>
      <c r="C2706" s="1" t="s">
        <v>248</v>
      </c>
      <c r="D2706" s="1" t="s">
        <v>251</v>
      </c>
      <c r="E2706" s="1" t="s">
        <v>252</v>
      </c>
      <c r="F2706" s="1" t="s">
        <v>56</v>
      </c>
      <c r="G2706" s="1">
        <v>32</v>
      </c>
      <c r="H2706" s="1" t="s">
        <v>127</v>
      </c>
      <c r="I2706" s="1" t="s">
        <v>98</v>
      </c>
      <c r="K2706" s="2">
        <v>3145285713</v>
      </c>
      <c r="L2706" s="2">
        <v>1572642856.5</v>
      </c>
      <c r="M2706" s="2">
        <v>1518220104.46</v>
      </c>
      <c r="N2706" s="2">
        <v>-54422752.039999999</v>
      </c>
      <c r="O2706" s="2">
        <v>-3.4605919465479098</v>
      </c>
      <c r="P2706" s="3" t="s">
        <v>28</v>
      </c>
      <c r="Q2706" s="3" t="s">
        <v>29</v>
      </c>
      <c r="R2706" s="1" t="s">
        <v>30</v>
      </c>
      <c r="S2706" s="1" t="s">
        <v>31</v>
      </c>
      <c r="T2706" s="1" t="s">
        <v>30</v>
      </c>
      <c r="Z2706" s="1">
        <v>4</v>
      </c>
      <c r="AA2706" s="1" t="s">
        <v>2128</v>
      </c>
      <c r="AB2706" s="1" t="s">
        <v>2126</v>
      </c>
      <c r="AC2706" s="1" t="s">
        <v>2126</v>
      </c>
      <c r="AE2706" s="2">
        <v>3117617094.8699999</v>
      </c>
      <c r="AF2706" s="2" t="s">
        <v>2152</v>
      </c>
      <c r="AG2706" s="48">
        <v>-27668618.130000114</v>
      </c>
      <c r="AH2706" s="50">
        <v>-8.7968536580448047E-3</v>
      </c>
      <c r="AI2706" s="1">
        <v>4</v>
      </c>
    </row>
    <row r="2707" spans="1:35" x14ac:dyDescent="0.35">
      <c r="A2707" s="1" t="s">
        <v>21</v>
      </c>
      <c r="B2707" s="1">
        <v>1</v>
      </c>
      <c r="C2707" s="1" t="s">
        <v>248</v>
      </c>
      <c r="D2707" s="1" t="s">
        <v>259</v>
      </c>
      <c r="E2707" s="1" t="s">
        <v>260</v>
      </c>
      <c r="F2707" s="1" t="s">
        <v>25</v>
      </c>
      <c r="G2707" s="1">
        <v>32</v>
      </c>
      <c r="H2707" s="1" t="s">
        <v>127</v>
      </c>
      <c r="I2707" s="1" t="s">
        <v>98</v>
      </c>
      <c r="K2707" s="2">
        <v>164042432.25999999</v>
      </c>
      <c r="L2707" s="2">
        <v>82021216.129999995</v>
      </c>
      <c r="M2707" s="2">
        <v>77988782.090000004</v>
      </c>
      <c r="N2707" s="2">
        <v>-4032434.04</v>
      </c>
      <c r="O2707" s="2">
        <v>-4.9163304694345999</v>
      </c>
      <c r="P2707" s="3" t="s">
        <v>28</v>
      </c>
      <c r="Q2707" s="3" t="s">
        <v>29</v>
      </c>
      <c r="R2707" s="1" t="s">
        <v>30</v>
      </c>
      <c r="S2707" s="1" t="s">
        <v>31</v>
      </c>
      <c r="T2707" s="1" t="s">
        <v>30</v>
      </c>
      <c r="Z2707" s="1">
        <v>4</v>
      </c>
      <c r="AA2707" s="1" t="s">
        <v>2121</v>
      </c>
      <c r="AB2707" s="1" t="s">
        <v>2126</v>
      </c>
      <c r="AC2707" s="1" t="s">
        <v>2126</v>
      </c>
      <c r="AE2707" s="2">
        <v>157122641.65555558</v>
      </c>
      <c r="AF2707" s="2" t="s">
        <v>2152</v>
      </c>
      <c r="AG2707" s="48">
        <v>-6919790.6044444144</v>
      </c>
      <c r="AH2707" s="50">
        <v>-4.2182931020413379E-2</v>
      </c>
      <c r="AI2707" s="1">
        <v>4</v>
      </c>
    </row>
    <row r="2708" spans="1:35" x14ac:dyDescent="0.35">
      <c r="A2708" s="1" t="s">
        <v>21</v>
      </c>
      <c r="B2708" s="1">
        <v>1</v>
      </c>
      <c r="C2708" s="1" t="s">
        <v>248</v>
      </c>
      <c r="D2708" s="1" t="s">
        <v>257</v>
      </c>
      <c r="E2708" s="1" t="s">
        <v>258</v>
      </c>
      <c r="F2708" s="1" t="s">
        <v>25</v>
      </c>
      <c r="G2708" s="1">
        <v>32</v>
      </c>
      <c r="H2708" s="1" t="s">
        <v>127</v>
      </c>
      <c r="I2708" s="1" t="s">
        <v>98</v>
      </c>
      <c r="K2708" s="2">
        <v>186770219.43000001</v>
      </c>
      <c r="L2708" s="2">
        <v>93385109.715000004</v>
      </c>
      <c r="M2708" s="2">
        <v>92143465.329999998</v>
      </c>
      <c r="N2708" s="2">
        <v>-1241644.385</v>
      </c>
      <c r="O2708" s="2">
        <v>-1.32959568049912</v>
      </c>
      <c r="P2708" s="3" t="s">
        <v>28</v>
      </c>
      <c r="Q2708" s="3" t="s">
        <v>29</v>
      </c>
      <c r="R2708" s="1" t="s">
        <v>30</v>
      </c>
      <c r="S2708" s="1" t="s">
        <v>31</v>
      </c>
      <c r="T2708" s="1" t="s">
        <v>30</v>
      </c>
      <c r="Z2708" s="1">
        <v>4</v>
      </c>
      <c r="AA2708" s="1" t="s">
        <v>2127</v>
      </c>
      <c r="AB2708" s="1" t="s">
        <v>2126</v>
      </c>
      <c r="AC2708" s="1" t="s">
        <v>2126</v>
      </c>
      <c r="AE2708" s="2">
        <v>193537216.84</v>
      </c>
      <c r="AF2708" s="2" t="s">
        <v>2151</v>
      </c>
      <c r="AG2708" s="48">
        <v>6766997.4099999964</v>
      </c>
      <c r="AH2708" s="50">
        <v>3.623167242964135E-2</v>
      </c>
      <c r="AI2708" s="1">
        <v>4</v>
      </c>
    </row>
    <row r="2709" spans="1:35" x14ac:dyDescent="0.35">
      <c r="A2709" s="1" t="s">
        <v>21</v>
      </c>
      <c r="B2709" s="1">
        <v>1</v>
      </c>
      <c r="C2709" s="1" t="s">
        <v>248</v>
      </c>
      <c r="D2709" s="1" t="s">
        <v>255</v>
      </c>
      <c r="E2709" s="1" t="s">
        <v>256</v>
      </c>
      <c r="F2709" s="1" t="s">
        <v>25</v>
      </c>
      <c r="G2709" s="1">
        <v>32</v>
      </c>
      <c r="H2709" s="1" t="s">
        <v>127</v>
      </c>
      <c r="I2709" s="1" t="s">
        <v>98</v>
      </c>
      <c r="K2709" s="2">
        <v>131374948.64</v>
      </c>
      <c r="L2709" s="2">
        <v>65687474.32</v>
      </c>
      <c r="M2709" s="2">
        <v>68386195.530000001</v>
      </c>
      <c r="N2709" s="2">
        <v>2698721.21</v>
      </c>
      <c r="O2709" s="2">
        <v>4.1084259030162098</v>
      </c>
      <c r="P2709" s="3" t="s">
        <v>73</v>
      </c>
      <c r="Q2709" s="3" t="s">
        <v>29</v>
      </c>
      <c r="R2709" s="1" t="s">
        <v>30</v>
      </c>
      <c r="S2709" s="1" t="s">
        <v>31</v>
      </c>
      <c r="T2709" s="1" t="s">
        <v>30</v>
      </c>
      <c r="Z2709" s="1">
        <v>4</v>
      </c>
      <c r="AA2709" s="1" t="s">
        <v>2127</v>
      </c>
      <c r="AB2709" s="1" t="s">
        <v>2126</v>
      </c>
      <c r="AC2709" s="1" t="s">
        <v>2126</v>
      </c>
      <c r="AE2709" s="2">
        <v>135429332.97</v>
      </c>
      <c r="AF2709" s="2" t="s">
        <v>2151</v>
      </c>
      <c r="AG2709" s="48">
        <v>4054384.3299999982</v>
      </c>
      <c r="AH2709" s="50">
        <v>3.0861167764259369E-2</v>
      </c>
      <c r="AI2709" s="1">
        <v>4</v>
      </c>
    </row>
    <row r="2710" spans="1:35" x14ac:dyDescent="0.35">
      <c r="A2710" s="1" t="s">
        <v>21</v>
      </c>
      <c r="B2710" s="1">
        <v>1</v>
      </c>
      <c r="C2710" s="1" t="s">
        <v>248</v>
      </c>
      <c r="D2710" s="1" t="s">
        <v>261</v>
      </c>
      <c r="E2710" s="1" t="s">
        <v>262</v>
      </c>
      <c r="F2710" s="1" t="s">
        <v>25</v>
      </c>
      <c r="G2710" s="1">
        <v>32</v>
      </c>
      <c r="H2710" s="1" t="s">
        <v>127</v>
      </c>
      <c r="I2710" s="1" t="s">
        <v>98</v>
      </c>
      <c r="K2710" s="2">
        <v>172780623.97999999</v>
      </c>
      <c r="L2710" s="2">
        <v>86390311.989999995</v>
      </c>
      <c r="M2710" s="2">
        <v>91645651.209999993</v>
      </c>
      <c r="N2710" s="2">
        <v>5255339.22</v>
      </c>
      <c r="O2710" s="2">
        <v>6.0832506550136403</v>
      </c>
      <c r="P2710" s="3" t="s">
        <v>73</v>
      </c>
      <c r="Q2710" s="3" t="s">
        <v>29</v>
      </c>
      <c r="R2710" s="1" t="s">
        <v>30</v>
      </c>
      <c r="S2710" s="1" t="s">
        <v>31</v>
      </c>
      <c r="T2710" s="1" t="s">
        <v>30</v>
      </c>
      <c r="Z2710" s="1">
        <v>4</v>
      </c>
      <c r="AA2710" s="1" t="s">
        <v>2128</v>
      </c>
      <c r="AB2710" s="1" t="s">
        <v>2140</v>
      </c>
      <c r="AC2710" s="1" t="s">
        <v>2125</v>
      </c>
      <c r="AE2710" s="2">
        <v>183762697.13399997</v>
      </c>
      <c r="AF2710" s="2" t="s">
        <v>2151</v>
      </c>
      <c r="AG2710" s="48">
        <v>10982073.153999984</v>
      </c>
      <c r="AH2710" s="50">
        <v>6.3560791140974238E-2</v>
      </c>
      <c r="AI2710" s="1">
        <v>4</v>
      </c>
    </row>
    <row r="2711" spans="1:35" x14ac:dyDescent="0.35">
      <c r="A2711" s="1" t="s">
        <v>21</v>
      </c>
      <c r="B2711" s="1">
        <v>1</v>
      </c>
      <c r="C2711" s="1" t="s">
        <v>248</v>
      </c>
      <c r="D2711" s="1" t="s">
        <v>253</v>
      </c>
      <c r="E2711" s="1" t="s">
        <v>254</v>
      </c>
      <c r="F2711" s="1" t="s">
        <v>25</v>
      </c>
      <c r="G2711" s="1">
        <v>32</v>
      </c>
      <c r="H2711" s="1" t="s">
        <v>127</v>
      </c>
      <c r="I2711" s="1" t="s">
        <v>98</v>
      </c>
      <c r="K2711" s="2">
        <v>98965288.719999999</v>
      </c>
      <c r="L2711" s="2">
        <v>49482644.359999999</v>
      </c>
      <c r="M2711" s="2">
        <v>53628636.439999998</v>
      </c>
      <c r="N2711" s="2">
        <v>4145992.08</v>
      </c>
      <c r="O2711" s="2">
        <v>8.3786792998303703</v>
      </c>
      <c r="P2711" s="3" t="s">
        <v>73</v>
      </c>
      <c r="Q2711" s="3" t="s">
        <v>29</v>
      </c>
      <c r="R2711" s="1" t="s">
        <v>30</v>
      </c>
      <c r="S2711" s="1" t="s">
        <v>31</v>
      </c>
      <c r="T2711" s="1" t="s">
        <v>30</v>
      </c>
      <c r="Z2711" s="1">
        <v>4</v>
      </c>
      <c r="AA2711" s="1" t="s">
        <v>2128</v>
      </c>
      <c r="AB2711" s="1" t="s">
        <v>2140</v>
      </c>
      <c r="AC2711" s="1" t="s">
        <v>2125</v>
      </c>
      <c r="AE2711" s="2">
        <v>106987502.47999999</v>
      </c>
      <c r="AF2711" s="2" t="s">
        <v>2151</v>
      </c>
      <c r="AG2711" s="48">
        <v>8022213.7599999905</v>
      </c>
      <c r="AH2711" s="50">
        <v>8.1060883707387926E-2</v>
      </c>
      <c r="AI2711" s="1">
        <v>4</v>
      </c>
    </row>
    <row r="2712" spans="1:35" x14ac:dyDescent="0.35">
      <c r="A2712" s="1" t="s">
        <v>21</v>
      </c>
      <c r="B2712" s="1">
        <v>1</v>
      </c>
      <c r="C2712" s="1" t="s">
        <v>248</v>
      </c>
      <c r="D2712" s="1" t="s">
        <v>263</v>
      </c>
      <c r="E2712" s="1" t="s">
        <v>264</v>
      </c>
      <c r="F2712" s="1" t="s">
        <v>25</v>
      </c>
      <c r="G2712" s="1">
        <v>32</v>
      </c>
      <c r="H2712" s="1" t="s">
        <v>127</v>
      </c>
      <c r="I2712" s="1" t="s">
        <v>98</v>
      </c>
      <c r="K2712" s="2">
        <v>269983394.31999999</v>
      </c>
      <c r="L2712" s="2">
        <v>134991697.16</v>
      </c>
      <c r="M2712" s="2">
        <v>138335769.84</v>
      </c>
      <c r="N2712" s="2">
        <v>3344072.68</v>
      </c>
      <c r="O2712" s="2">
        <v>2.4772432307717498</v>
      </c>
      <c r="P2712" s="3" t="s">
        <v>73</v>
      </c>
      <c r="Q2712" s="3" t="s">
        <v>29</v>
      </c>
      <c r="R2712" s="1" t="s">
        <v>30</v>
      </c>
      <c r="S2712" s="1" t="s">
        <v>31</v>
      </c>
      <c r="T2712" s="1" t="s">
        <v>30</v>
      </c>
      <c r="Z2712" s="1">
        <v>4</v>
      </c>
      <c r="AA2712" s="1" t="s">
        <v>2129</v>
      </c>
      <c r="AB2712" s="1" t="s">
        <v>2126</v>
      </c>
      <c r="AC2712" s="1" t="s">
        <v>2126</v>
      </c>
      <c r="AE2712" s="2">
        <v>279802953.81</v>
      </c>
      <c r="AF2712" s="2" t="s">
        <v>2151</v>
      </c>
      <c r="AG2712" s="48">
        <v>9819559.4900000095</v>
      </c>
      <c r="AH2712" s="50">
        <v>3.6370975758462008E-2</v>
      </c>
      <c r="AI2712" s="1">
        <v>4</v>
      </c>
    </row>
    <row r="2713" spans="1:35" x14ac:dyDescent="0.35">
      <c r="A2713" s="1" t="s">
        <v>21</v>
      </c>
      <c r="B2713" s="1">
        <v>1</v>
      </c>
      <c r="C2713" s="1" t="s">
        <v>248</v>
      </c>
      <c r="D2713" s="1" t="s">
        <v>249</v>
      </c>
      <c r="E2713" s="1" t="s">
        <v>250</v>
      </c>
      <c r="F2713" s="1" t="s">
        <v>25</v>
      </c>
      <c r="G2713" s="1">
        <v>33</v>
      </c>
      <c r="H2713" s="1" t="s">
        <v>128</v>
      </c>
      <c r="I2713" s="1" t="s">
        <v>34</v>
      </c>
      <c r="K2713" s="2">
        <v>-6161332.7699999996</v>
      </c>
      <c r="L2713" s="2">
        <v>-3080666.3849999998</v>
      </c>
      <c r="M2713" s="2">
        <v>32828000.809999999</v>
      </c>
      <c r="N2713" s="2">
        <v>35908667.195</v>
      </c>
      <c r="O2713" s="2">
        <v>-1165.6136272931701</v>
      </c>
      <c r="P2713" s="3" t="s">
        <v>28</v>
      </c>
      <c r="Q2713" s="3" t="s">
        <v>29</v>
      </c>
      <c r="R2713" s="1" t="s">
        <v>30</v>
      </c>
      <c r="S2713" s="1" t="s">
        <v>31</v>
      </c>
      <c r="T2713" s="1" t="s">
        <v>30</v>
      </c>
      <c r="Z2713" s="1">
        <v>0</v>
      </c>
      <c r="AA2713" s="1" t="s">
        <v>2127</v>
      </c>
      <c r="AB2713" s="1" t="s">
        <v>2140</v>
      </c>
      <c r="AC2713" s="1" t="s">
        <v>2146</v>
      </c>
      <c r="AE2713" s="2">
        <v>15572801.179999977</v>
      </c>
      <c r="AF2713" s="2" t="s">
        <v>2151</v>
      </c>
      <c r="AG2713" s="48">
        <v>21734133.949999977</v>
      </c>
      <c r="AH2713" s="50">
        <v>-3.5275052916838279</v>
      </c>
      <c r="AI2713" s="1">
        <v>0</v>
      </c>
    </row>
    <row r="2714" spans="1:35" x14ac:dyDescent="0.35">
      <c r="A2714" s="1" t="s">
        <v>21</v>
      </c>
      <c r="B2714" s="1">
        <v>1</v>
      </c>
      <c r="C2714" s="1" t="s">
        <v>248</v>
      </c>
      <c r="D2714" s="1" t="s">
        <v>251</v>
      </c>
      <c r="E2714" s="1" t="s">
        <v>252</v>
      </c>
      <c r="F2714" s="1" t="s">
        <v>56</v>
      </c>
      <c r="G2714" s="1">
        <v>33</v>
      </c>
      <c r="H2714" s="1" t="s">
        <v>128</v>
      </c>
      <c r="I2714" s="1" t="s">
        <v>34</v>
      </c>
      <c r="K2714" s="2">
        <v>1609117</v>
      </c>
      <c r="L2714" s="2">
        <v>804558.5</v>
      </c>
      <c r="M2714" s="2">
        <v>129286876.98</v>
      </c>
      <c r="N2714" s="2">
        <v>128482318.48</v>
      </c>
      <c r="O2714" s="2">
        <v>15969.294772226</v>
      </c>
      <c r="P2714" s="3" t="s">
        <v>28</v>
      </c>
      <c r="Q2714" s="3" t="s">
        <v>29</v>
      </c>
      <c r="R2714" s="1" t="s">
        <v>30</v>
      </c>
      <c r="S2714" s="1" t="s">
        <v>31</v>
      </c>
      <c r="T2714" s="1" t="s">
        <v>30</v>
      </c>
      <c r="Z2714" s="1">
        <v>0</v>
      </c>
      <c r="AA2714" s="1" t="s">
        <v>2128</v>
      </c>
      <c r="AB2714" s="1" t="s">
        <v>2140</v>
      </c>
      <c r="AC2714" s="1" t="s">
        <v>2143</v>
      </c>
      <c r="AE2714" s="2">
        <v>139824633.61999989</v>
      </c>
      <c r="AF2714" s="2" t="s">
        <v>2151</v>
      </c>
      <c r="AG2714" s="48">
        <v>138215516.61999989</v>
      </c>
      <c r="AH2714" s="50">
        <v>85.895255982007455</v>
      </c>
      <c r="AI2714" s="1">
        <v>0</v>
      </c>
    </row>
    <row r="2715" spans="1:35" x14ac:dyDescent="0.35">
      <c r="A2715" s="1" t="s">
        <v>21</v>
      </c>
      <c r="B2715" s="1">
        <v>1</v>
      </c>
      <c r="C2715" s="1" t="s">
        <v>248</v>
      </c>
      <c r="D2715" s="1" t="s">
        <v>257</v>
      </c>
      <c r="E2715" s="1" t="s">
        <v>258</v>
      </c>
      <c r="F2715" s="1" t="s">
        <v>25</v>
      </c>
      <c r="G2715" s="1">
        <v>33</v>
      </c>
      <c r="H2715" s="1" t="s">
        <v>128</v>
      </c>
      <c r="I2715" s="1" t="s">
        <v>34</v>
      </c>
      <c r="K2715" s="2">
        <v>-7566735.4400000004</v>
      </c>
      <c r="L2715" s="2">
        <v>-3783367.72</v>
      </c>
      <c r="M2715" s="2">
        <v>7947604.4399999799</v>
      </c>
      <c r="N2715" s="2">
        <v>11730972.16</v>
      </c>
      <c r="O2715" s="2">
        <v>-310.066930528233</v>
      </c>
      <c r="P2715" s="3" t="s">
        <v>28</v>
      </c>
      <c r="Q2715" s="3" t="s">
        <v>29</v>
      </c>
      <c r="R2715" s="1" t="s">
        <v>30</v>
      </c>
      <c r="S2715" s="1" t="s">
        <v>31</v>
      </c>
      <c r="T2715" s="1" t="s">
        <v>30</v>
      </c>
      <c r="Z2715" s="1">
        <v>0</v>
      </c>
      <c r="AA2715" s="1" t="s">
        <v>2127</v>
      </c>
      <c r="AB2715" s="1" t="s">
        <v>2140</v>
      </c>
      <c r="AC2715" s="1" t="s">
        <v>2146</v>
      </c>
      <c r="AE2715" s="2">
        <v>18005.379999965429</v>
      </c>
      <c r="AF2715" s="2" t="s">
        <v>2151</v>
      </c>
      <c r="AG2715" s="48">
        <v>7584740.8199999658</v>
      </c>
      <c r="AH2715" s="50">
        <v>-1.0023795440111178</v>
      </c>
      <c r="AI2715" s="1">
        <v>0</v>
      </c>
    </row>
    <row r="2716" spans="1:35" x14ac:dyDescent="0.35">
      <c r="A2716" s="1" t="s">
        <v>21</v>
      </c>
      <c r="B2716" s="1">
        <v>1</v>
      </c>
      <c r="C2716" s="1" t="s">
        <v>248</v>
      </c>
      <c r="D2716" s="1" t="s">
        <v>255</v>
      </c>
      <c r="E2716" s="1" t="s">
        <v>256</v>
      </c>
      <c r="F2716" s="1" t="s">
        <v>25</v>
      </c>
      <c r="G2716" s="1">
        <v>33</v>
      </c>
      <c r="H2716" s="1" t="s">
        <v>128</v>
      </c>
      <c r="I2716" s="1" t="s">
        <v>34</v>
      </c>
      <c r="K2716" s="2">
        <v>674274.3</v>
      </c>
      <c r="L2716" s="2">
        <v>337137.15</v>
      </c>
      <c r="M2716" s="2">
        <v>7307735.9199999897</v>
      </c>
      <c r="N2716" s="2">
        <v>6970598.7699999902</v>
      </c>
      <c r="O2716" s="2">
        <v>2067.58548264408</v>
      </c>
      <c r="P2716" s="3" t="s">
        <v>28</v>
      </c>
      <c r="Q2716" s="3" t="s">
        <v>29</v>
      </c>
      <c r="R2716" s="1" t="s">
        <v>30</v>
      </c>
      <c r="S2716" s="1" t="s">
        <v>31</v>
      </c>
      <c r="T2716" s="1" t="s">
        <v>30</v>
      </c>
      <c r="Z2716" s="1">
        <v>0</v>
      </c>
      <c r="AA2716" s="1" t="s">
        <v>2127</v>
      </c>
      <c r="AB2716" s="1" t="s">
        <v>2140</v>
      </c>
      <c r="AC2716" s="1" t="s">
        <v>2143</v>
      </c>
      <c r="AE2716" s="2">
        <v>13883428.090000004</v>
      </c>
      <c r="AF2716" s="2" t="s">
        <v>2151</v>
      </c>
      <c r="AG2716" s="48">
        <v>13209153.790000003</v>
      </c>
      <c r="AH2716" s="50">
        <v>19.590178344332568</v>
      </c>
      <c r="AI2716" s="1">
        <v>0</v>
      </c>
    </row>
    <row r="2717" spans="1:35" x14ac:dyDescent="0.35">
      <c r="A2717" s="1" t="s">
        <v>21</v>
      </c>
      <c r="B2717" s="1">
        <v>1</v>
      </c>
      <c r="C2717" s="1" t="s">
        <v>248</v>
      </c>
      <c r="D2717" s="1" t="s">
        <v>263</v>
      </c>
      <c r="E2717" s="1" t="s">
        <v>264</v>
      </c>
      <c r="F2717" s="1" t="s">
        <v>25</v>
      </c>
      <c r="G2717" s="1">
        <v>33</v>
      </c>
      <c r="H2717" s="1" t="s">
        <v>128</v>
      </c>
      <c r="I2717" s="1" t="s">
        <v>34</v>
      </c>
      <c r="K2717" s="2">
        <v>1191666.3899999999</v>
      </c>
      <c r="L2717" s="2">
        <v>595833.19499999995</v>
      </c>
      <c r="M2717" s="2">
        <v>15092169.099999901</v>
      </c>
      <c r="N2717" s="2">
        <v>14496335.904999901</v>
      </c>
      <c r="O2717" s="2">
        <v>2432.95204541263</v>
      </c>
      <c r="P2717" s="3" t="s">
        <v>28</v>
      </c>
      <c r="Q2717" s="3" t="s">
        <v>29</v>
      </c>
      <c r="R2717" s="1" t="s">
        <v>30</v>
      </c>
      <c r="S2717" s="1" t="s">
        <v>31</v>
      </c>
      <c r="T2717" s="1" t="s">
        <v>30</v>
      </c>
      <c r="Z2717" s="1">
        <v>0</v>
      </c>
      <c r="AA2717" s="1" t="s">
        <v>2129</v>
      </c>
      <c r="AB2717" s="1" t="s">
        <v>2140</v>
      </c>
      <c r="AC2717" s="1" t="s">
        <v>2143</v>
      </c>
      <c r="AE2717" s="2">
        <v>-2837303.0600000024</v>
      </c>
      <c r="AF2717" s="2" t="s">
        <v>2152</v>
      </c>
      <c r="AG2717" s="48">
        <v>-4028969.450000002</v>
      </c>
      <c r="AH2717" s="50">
        <v>-3.3809541695641867</v>
      </c>
      <c r="AI2717" s="1">
        <v>0</v>
      </c>
    </row>
    <row r="2718" spans="1:35" x14ac:dyDescent="0.35">
      <c r="A2718" s="1" t="s">
        <v>21</v>
      </c>
      <c r="B2718" s="1">
        <v>1</v>
      </c>
      <c r="C2718" s="1" t="s">
        <v>248</v>
      </c>
      <c r="D2718" s="1" t="s">
        <v>253</v>
      </c>
      <c r="E2718" s="1" t="s">
        <v>254</v>
      </c>
      <c r="F2718" s="1" t="s">
        <v>25</v>
      </c>
      <c r="G2718" s="1">
        <v>33</v>
      </c>
      <c r="H2718" s="1" t="s">
        <v>128</v>
      </c>
      <c r="I2718" s="1" t="s">
        <v>34</v>
      </c>
      <c r="K2718" s="2">
        <v>71801.41</v>
      </c>
      <c r="L2718" s="2">
        <v>35900.705000000002</v>
      </c>
      <c r="M2718" s="2">
        <v>-356787.42000000901</v>
      </c>
      <c r="N2718" s="2">
        <v>-392688.12500001001</v>
      </c>
      <c r="O2718" s="2">
        <v>-1093.8173080445399</v>
      </c>
      <c r="P2718" s="3" t="s">
        <v>73</v>
      </c>
      <c r="Q2718" s="3" t="s">
        <v>29</v>
      </c>
      <c r="R2718" s="1" t="s">
        <v>30</v>
      </c>
      <c r="S2718" s="1" t="s">
        <v>31</v>
      </c>
      <c r="T2718" s="1" t="s">
        <v>30</v>
      </c>
      <c r="Z2718" s="1">
        <v>0</v>
      </c>
      <c r="AA2718" s="1" t="s">
        <v>2128</v>
      </c>
      <c r="AB2718" s="1" t="s">
        <v>2140</v>
      </c>
      <c r="AC2718" s="1" t="s">
        <v>2146</v>
      </c>
      <c r="AE2718" s="2">
        <v>415076.80000001192</v>
      </c>
      <c r="AF2718" s="2" t="s">
        <v>2151</v>
      </c>
      <c r="AG2718" s="48">
        <v>343275.39000001189</v>
      </c>
      <c r="AH2718" s="50">
        <v>4.7809004029309712</v>
      </c>
      <c r="AI2718" s="1">
        <v>0</v>
      </c>
    </row>
    <row r="2719" spans="1:35" x14ac:dyDescent="0.35">
      <c r="A2719" s="1" t="s">
        <v>21</v>
      </c>
      <c r="B2719" s="1">
        <v>1</v>
      </c>
      <c r="C2719" s="1" t="s">
        <v>248</v>
      </c>
      <c r="D2719" s="1" t="s">
        <v>261</v>
      </c>
      <c r="E2719" s="1" t="s">
        <v>262</v>
      </c>
      <c r="F2719" s="1" t="s">
        <v>25</v>
      </c>
      <c r="G2719" s="1">
        <v>33</v>
      </c>
      <c r="H2719" s="1" t="s">
        <v>128</v>
      </c>
      <c r="I2719" s="1" t="s">
        <v>34</v>
      </c>
      <c r="K2719" s="2">
        <v>487898.62</v>
      </c>
      <c r="L2719" s="2">
        <v>243949.31</v>
      </c>
      <c r="M2719" s="2">
        <v>10097.6399999938</v>
      </c>
      <c r="N2719" s="2">
        <v>-233851.67000000601</v>
      </c>
      <c r="O2719" s="2">
        <v>-95.860763041308104</v>
      </c>
      <c r="P2719" s="3" t="s">
        <v>73</v>
      </c>
      <c r="Q2719" s="3" t="s">
        <v>29</v>
      </c>
      <c r="R2719" s="1" t="s">
        <v>30</v>
      </c>
      <c r="S2719" s="1" t="s">
        <v>31</v>
      </c>
      <c r="T2719" s="1" t="s">
        <v>30</v>
      </c>
      <c r="Z2719" s="1">
        <v>0</v>
      </c>
      <c r="AA2719" s="1" t="s">
        <v>2128</v>
      </c>
      <c r="AB2719" s="1" t="s">
        <v>2140</v>
      </c>
      <c r="AC2719" s="1" t="s">
        <v>2142</v>
      </c>
      <c r="AE2719" s="2">
        <v>520720.01800003648</v>
      </c>
      <c r="AF2719" s="2" t="s">
        <v>2151</v>
      </c>
      <c r="AG2719" s="48">
        <v>32821.398000036483</v>
      </c>
      <c r="AH2719" s="50">
        <v>6.7270938376576023E-2</v>
      </c>
      <c r="AI2719" s="1">
        <v>0</v>
      </c>
    </row>
    <row r="2720" spans="1:35" x14ac:dyDescent="0.35">
      <c r="A2720" s="1" t="s">
        <v>21</v>
      </c>
      <c r="B2720" s="1">
        <v>1</v>
      </c>
      <c r="C2720" s="1" t="s">
        <v>248</v>
      </c>
      <c r="D2720" s="1" t="s">
        <v>259</v>
      </c>
      <c r="E2720" s="1" t="s">
        <v>260</v>
      </c>
      <c r="F2720" s="1" t="s">
        <v>25</v>
      </c>
      <c r="G2720" s="1">
        <v>33</v>
      </c>
      <c r="H2720" s="1" t="s">
        <v>128</v>
      </c>
      <c r="I2720" s="1" t="s">
        <v>34</v>
      </c>
      <c r="K2720" s="2">
        <v>1494034.87</v>
      </c>
      <c r="L2720" s="2">
        <v>747017.43500000006</v>
      </c>
      <c r="M2720" s="2">
        <v>10103589.810000001</v>
      </c>
      <c r="N2720" s="2">
        <v>9356572.375</v>
      </c>
      <c r="O2720" s="2">
        <v>1252.5239621749899</v>
      </c>
      <c r="P2720" s="3" t="s">
        <v>28</v>
      </c>
      <c r="Q2720" s="3" t="s">
        <v>29</v>
      </c>
      <c r="R2720" s="1" t="s">
        <v>30</v>
      </c>
      <c r="S2720" s="1" t="s">
        <v>31</v>
      </c>
      <c r="T2720" s="1" t="s">
        <v>30</v>
      </c>
      <c r="Z2720" s="1">
        <v>0</v>
      </c>
      <c r="AA2720" s="1" t="s">
        <v>2121</v>
      </c>
      <c r="AB2720" s="1" t="s">
        <v>2140</v>
      </c>
      <c r="AC2720" s="1" t="s">
        <v>2143</v>
      </c>
      <c r="AE2720" s="2">
        <v>3564013.8744444251</v>
      </c>
      <c r="AF2720" s="2" t="s">
        <v>2151</v>
      </c>
      <c r="AG2720" s="48">
        <v>2069979.004444425</v>
      </c>
      <c r="AH2720" s="50">
        <v>1.385495777916097</v>
      </c>
      <c r="AI2720" s="1">
        <v>0</v>
      </c>
    </row>
    <row r="2721" spans="1:35" x14ac:dyDescent="0.35">
      <c r="A2721" s="1" t="s">
        <v>21</v>
      </c>
      <c r="B2721" s="1">
        <v>1</v>
      </c>
      <c r="C2721" s="1" t="s">
        <v>248</v>
      </c>
      <c r="D2721" s="1" t="s">
        <v>249</v>
      </c>
      <c r="E2721" s="1" t="s">
        <v>250</v>
      </c>
      <c r="F2721" s="1" t="s">
        <v>25</v>
      </c>
      <c r="G2721" s="1">
        <v>34</v>
      </c>
      <c r="H2721" s="1" t="s">
        <v>129</v>
      </c>
      <c r="I2721" s="1" t="s">
        <v>130</v>
      </c>
      <c r="K2721" s="2">
        <v>165062611.25999999</v>
      </c>
      <c r="L2721" s="2">
        <v>82531305.629999995</v>
      </c>
      <c r="M2721" s="2">
        <v>119581571.09</v>
      </c>
      <c r="N2721" s="2">
        <v>37050265.460000001</v>
      </c>
      <c r="O2721" s="2">
        <v>44.8923777191916</v>
      </c>
      <c r="P2721" s="3" t="s">
        <v>28</v>
      </c>
      <c r="Q2721" s="3" t="s">
        <v>29</v>
      </c>
      <c r="R2721" s="1" t="s">
        <v>30</v>
      </c>
      <c r="S2721" s="1" t="s">
        <v>31</v>
      </c>
      <c r="T2721" s="1" t="s">
        <v>30</v>
      </c>
      <c r="Z2721" s="1">
        <v>0</v>
      </c>
      <c r="AA2721" s="1" t="s">
        <v>2127</v>
      </c>
      <c r="AB2721" s="1" t="s">
        <v>2140</v>
      </c>
      <c r="AC2721" s="1" t="s">
        <v>2144</v>
      </c>
      <c r="AE2721" s="2">
        <v>192874795.25</v>
      </c>
      <c r="AF2721" s="2" t="s">
        <v>2151</v>
      </c>
      <c r="AG2721" s="48">
        <v>27812183.99000001</v>
      </c>
      <c r="AH2721" s="50">
        <v>0.16849475346171142</v>
      </c>
      <c r="AI2721" s="1">
        <v>0</v>
      </c>
    </row>
    <row r="2722" spans="1:35" x14ac:dyDescent="0.35">
      <c r="A2722" s="1" t="s">
        <v>21</v>
      </c>
      <c r="B2722" s="1">
        <v>1</v>
      </c>
      <c r="C2722" s="1" t="s">
        <v>248</v>
      </c>
      <c r="D2722" s="1" t="s">
        <v>251</v>
      </c>
      <c r="E2722" s="1" t="s">
        <v>252</v>
      </c>
      <c r="F2722" s="1" t="s">
        <v>56</v>
      </c>
      <c r="G2722" s="1">
        <v>34</v>
      </c>
      <c r="H2722" s="1" t="s">
        <v>129</v>
      </c>
      <c r="I2722" s="1" t="s">
        <v>130</v>
      </c>
      <c r="K2722" s="2">
        <v>1681894830</v>
      </c>
      <c r="L2722" s="2">
        <v>840947415</v>
      </c>
      <c r="M2722" s="2">
        <v>870572325.53999996</v>
      </c>
      <c r="N2722" s="2">
        <v>29624910.539999999</v>
      </c>
      <c r="O2722" s="2">
        <v>3.5228017842233301</v>
      </c>
      <c r="P2722" s="3" t="s">
        <v>28</v>
      </c>
      <c r="Q2722" s="3" t="s">
        <v>29</v>
      </c>
      <c r="R2722" s="1" t="s">
        <v>30</v>
      </c>
      <c r="S2722" s="1" t="s">
        <v>31</v>
      </c>
      <c r="T2722" s="1" t="s">
        <v>30</v>
      </c>
      <c r="Z2722" s="1">
        <v>0</v>
      </c>
      <c r="AA2722" s="1" t="s">
        <v>2128</v>
      </c>
      <c r="AB2722" s="1" t="s">
        <v>2126</v>
      </c>
      <c r="AC2722" s="1" t="s">
        <v>2126</v>
      </c>
      <c r="AE2722" s="2">
        <v>1744245909</v>
      </c>
      <c r="AF2722" s="2" t="s">
        <v>2151</v>
      </c>
      <c r="AG2722" s="48">
        <v>62351079</v>
      </c>
      <c r="AH2722" s="50">
        <v>3.7071925002587706E-2</v>
      </c>
      <c r="AI2722" s="1">
        <v>0</v>
      </c>
    </row>
    <row r="2723" spans="1:35" x14ac:dyDescent="0.35">
      <c r="A2723" s="1" t="s">
        <v>21</v>
      </c>
      <c r="B2723" s="1">
        <v>1</v>
      </c>
      <c r="C2723" s="1" t="s">
        <v>248</v>
      </c>
      <c r="D2723" s="1" t="s">
        <v>255</v>
      </c>
      <c r="E2723" s="1" t="s">
        <v>256</v>
      </c>
      <c r="F2723" s="1" t="s">
        <v>25</v>
      </c>
      <c r="G2723" s="1">
        <v>34</v>
      </c>
      <c r="H2723" s="1" t="s">
        <v>129</v>
      </c>
      <c r="I2723" s="1" t="s">
        <v>130</v>
      </c>
      <c r="K2723" s="2">
        <v>130149222.94</v>
      </c>
      <c r="L2723" s="2">
        <v>65074611.469999999</v>
      </c>
      <c r="M2723" s="2">
        <v>75038513.329999998</v>
      </c>
      <c r="N2723" s="2">
        <v>9963901.8599999994</v>
      </c>
      <c r="O2723" s="2">
        <v>15.311504187149</v>
      </c>
      <c r="P2723" s="3" t="s">
        <v>28</v>
      </c>
      <c r="Q2723" s="3" t="s">
        <v>29</v>
      </c>
      <c r="R2723" s="1" t="s">
        <v>30</v>
      </c>
      <c r="S2723" s="1" t="s">
        <v>31</v>
      </c>
      <c r="T2723" s="1" t="s">
        <v>30</v>
      </c>
      <c r="Z2723" s="1">
        <v>0</v>
      </c>
      <c r="AA2723" s="1" t="s">
        <v>2127</v>
      </c>
      <c r="AB2723" s="1" t="s">
        <v>2140</v>
      </c>
      <c r="AC2723" s="1" t="s">
        <v>2125</v>
      </c>
      <c r="AE2723" s="2">
        <v>147816342.94</v>
      </c>
      <c r="AF2723" s="2" t="s">
        <v>2151</v>
      </c>
      <c r="AG2723" s="48">
        <v>17667120</v>
      </c>
      <c r="AH2723" s="50">
        <v>0.13574510550973251</v>
      </c>
      <c r="AI2723" s="1">
        <v>0</v>
      </c>
    </row>
    <row r="2724" spans="1:35" x14ac:dyDescent="0.35">
      <c r="A2724" s="1" t="s">
        <v>21</v>
      </c>
      <c r="B2724" s="1">
        <v>1</v>
      </c>
      <c r="C2724" s="1" t="s">
        <v>248</v>
      </c>
      <c r="D2724" s="1" t="s">
        <v>263</v>
      </c>
      <c r="E2724" s="1" t="s">
        <v>264</v>
      </c>
      <c r="F2724" s="1" t="s">
        <v>25</v>
      </c>
      <c r="G2724" s="1">
        <v>34</v>
      </c>
      <c r="H2724" s="1" t="s">
        <v>129</v>
      </c>
      <c r="I2724" s="1" t="s">
        <v>130</v>
      </c>
      <c r="K2724" s="2">
        <v>268937000</v>
      </c>
      <c r="L2724" s="2">
        <v>134468500</v>
      </c>
      <c r="M2724" s="2">
        <v>151844588.19</v>
      </c>
      <c r="N2724" s="2">
        <v>17376088.190000001</v>
      </c>
      <c r="O2724" s="2">
        <v>12.9220510305388</v>
      </c>
      <c r="P2724" s="3" t="s">
        <v>28</v>
      </c>
      <c r="Q2724" s="3" t="s">
        <v>29</v>
      </c>
      <c r="R2724" s="1" t="s">
        <v>30</v>
      </c>
      <c r="S2724" s="1" t="s">
        <v>31</v>
      </c>
      <c r="T2724" s="1" t="s">
        <v>30</v>
      </c>
      <c r="Z2724" s="1">
        <v>0</v>
      </c>
      <c r="AA2724" s="1" t="s">
        <v>2129</v>
      </c>
      <c r="AB2724" s="1" t="s">
        <v>2140</v>
      </c>
      <c r="AC2724" s="1" t="s">
        <v>2125</v>
      </c>
      <c r="AE2724" s="2">
        <v>272275700</v>
      </c>
      <c r="AF2724" s="2" t="s">
        <v>2151</v>
      </c>
      <c r="AG2724" s="48">
        <v>3338700</v>
      </c>
      <c r="AH2724" s="50">
        <v>1.241443163268721E-2</v>
      </c>
      <c r="AI2724" s="1">
        <v>0</v>
      </c>
    </row>
    <row r="2725" spans="1:35" x14ac:dyDescent="0.35">
      <c r="A2725" s="1" t="s">
        <v>21</v>
      </c>
      <c r="B2725" s="1">
        <v>1</v>
      </c>
      <c r="C2725" s="1" t="s">
        <v>248</v>
      </c>
      <c r="D2725" s="1" t="s">
        <v>253</v>
      </c>
      <c r="E2725" s="1" t="s">
        <v>254</v>
      </c>
      <c r="F2725" s="1" t="s">
        <v>25</v>
      </c>
      <c r="G2725" s="1">
        <v>34</v>
      </c>
      <c r="H2725" s="1" t="s">
        <v>129</v>
      </c>
      <c r="I2725" s="1" t="s">
        <v>130</v>
      </c>
      <c r="K2725" s="2">
        <v>98746610.129999995</v>
      </c>
      <c r="L2725" s="2">
        <v>49373305.064999998</v>
      </c>
      <c r="M2725" s="2">
        <v>53004500.640000001</v>
      </c>
      <c r="N2725" s="2">
        <v>3631195.5750000002</v>
      </c>
      <c r="O2725" s="2">
        <v>7.3545726181780404</v>
      </c>
      <c r="P2725" s="3" t="s">
        <v>28</v>
      </c>
      <c r="Q2725" s="3" t="s">
        <v>29</v>
      </c>
      <c r="R2725" s="1" t="s">
        <v>30</v>
      </c>
      <c r="S2725" s="1" t="s">
        <v>31</v>
      </c>
      <c r="T2725" s="1" t="s">
        <v>30</v>
      </c>
      <c r="Z2725" s="1">
        <v>0</v>
      </c>
      <c r="AA2725" s="1" t="s">
        <v>2128</v>
      </c>
      <c r="AB2725" s="1" t="s">
        <v>2140</v>
      </c>
      <c r="AC2725" s="1" t="s">
        <v>2125</v>
      </c>
      <c r="AE2725" s="2">
        <v>104802230.90000001</v>
      </c>
      <c r="AF2725" s="2" t="s">
        <v>2151</v>
      </c>
      <c r="AG2725" s="48">
        <v>6055620.7700000107</v>
      </c>
      <c r="AH2725" s="50">
        <v>6.1324847121615428E-2</v>
      </c>
      <c r="AI2725" s="1">
        <v>0</v>
      </c>
    </row>
    <row r="2726" spans="1:35" x14ac:dyDescent="0.35">
      <c r="A2726" s="1" t="s">
        <v>21</v>
      </c>
      <c r="B2726" s="1">
        <v>1</v>
      </c>
      <c r="C2726" s="1" t="s">
        <v>248</v>
      </c>
      <c r="D2726" s="1" t="s">
        <v>257</v>
      </c>
      <c r="E2726" s="1" t="s">
        <v>258</v>
      </c>
      <c r="F2726" s="1" t="s">
        <v>25</v>
      </c>
      <c r="G2726" s="1">
        <v>34</v>
      </c>
      <c r="H2726" s="1" t="s">
        <v>129</v>
      </c>
      <c r="I2726" s="1" t="s">
        <v>130</v>
      </c>
      <c r="K2726" s="2">
        <v>174912138.27000001</v>
      </c>
      <c r="L2726" s="2">
        <v>87456069.135000005</v>
      </c>
      <c r="M2726" s="2">
        <v>99058669.769999996</v>
      </c>
      <c r="N2726" s="2">
        <v>11602600.635</v>
      </c>
      <c r="O2726" s="2">
        <v>13.2667758221443</v>
      </c>
      <c r="P2726" s="3" t="s">
        <v>28</v>
      </c>
      <c r="Q2726" s="3" t="s">
        <v>29</v>
      </c>
      <c r="R2726" s="1" t="s">
        <v>30</v>
      </c>
      <c r="S2726" s="1" t="s">
        <v>31</v>
      </c>
      <c r="T2726" s="1" t="s">
        <v>30</v>
      </c>
      <c r="Z2726" s="1">
        <v>0</v>
      </c>
      <c r="AA2726" s="1" t="s">
        <v>2127</v>
      </c>
      <c r="AB2726" s="1" t="s">
        <v>2140</v>
      </c>
      <c r="AC2726" s="1" t="s">
        <v>2125</v>
      </c>
      <c r="AE2726" s="2">
        <v>191876754.32999998</v>
      </c>
      <c r="AF2726" s="2" t="s">
        <v>2151</v>
      </c>
      <c r="AG2726" s="48">
        <v>16964616.059999973</v>
      </c>
      <c r="AH2726" s="50">
        <v>9.698935835895417E-2</v>
      </c>
      <c r="AI2726" s="1">
        <v>0</v>
      </c>
    </row>
    <row r="2727" spans="1:35" x14ac:dyDescent="0.35">
      <c r="A2727" s="1" t="s">
        <v>21</v>
      </c>
      <c r="B2727" s="1">
        <v>1</v>
      </c>
      <c r="C2727" s="1" t="s">
        <v>248</v>
      </c>
      <c r="D2727" s="1" t="s">
        <v>259</v>
      </c>
      <c r="E2727" s="1" t="s">
        <v>260</v>
      </c>
      <c r="F2727" s="1" t="s">
        <v>25</v>
      </c>
      <c r="G2727" s="1">
        <v>34</v>
      </c>
      <c r="H2727" s="1" t="s">
        <v>129</v>
      </c>
      <c r="I2727" s="1" t="s">
        <v>130</v>
      </c>
      <c r="K2727" s="2">
        <v>160136467.13</v>
      </c>
      <c r="L2727" s="2">
        <v>80068233.564999998</v>
      </c>
      <c r="M2727" s="2">
        <v>88092371.900000006</v>
      </c>
      <c r="N2727" s="2">
        <v>8024138.335</v>
      </c>
      <c r="O2727" s="2">
        <v>10.021625278501901</v>
      </c>
      <c r="P2727" s="3" t="s">
        <v>28</v>
      </c>
      <c r="Q2727" s="3" t="s">
        <v>29</v>
      </c>
      <c r="R2727" s="1" t="s">
        <v>30</v>
      </c>
      <c r="S2727" s="1" t="s">
        <v>31</v>
      </c>
      <c r="T2727" s="1" t="s">
        <v>30</v>
      </c>
      <c r="Z2727" s="1">
        <v>0</v>
      </c>
      <c r="AA2727" s="1" t="s">
        <v>2121</v>
      </c>
      <c r="AB2727" s="1" t="s">
        <v>2140</v>
      </c>
      <c r="AC2727" s="1" t="s">
        <v>2125</v>
      </c>
      <c r="AE2727" s="2">
        <v>153651231.44999999</v>
      </c>
      <c r="AF2727" s="2" t="s">
        <v>2152</v>
      </c>
      <c r="AG2727" s="48">
        <v>-6485235.6800000072</v>
      </c>
      <c r="AH2727" s="50">
        <v>-4.0498181308915998E-2</v>
      </c>
      <c r="AI2727" s="1">
        <v>0</v>
      </c>
    </row>
    <row r="2728" spans="1:35" x14ac:dyDescent="0.35">
      <c r="A2728" s="1" t="s">
        <v>21</v>
      </c>
      <c r="B2728" s="1">
        <v>1</v>
      </c>
      <c r="C2728" s="1" t="s">
        <v>248</v>
      </c>
      <c r="D2728" s="1" t="s">
        <v>261</v>
      </c>
      <c r="E2728" s="1" t="s">
        <v>262</v>
      </c>
      <c r="F2728" s="1" t="s">
        <v>25</v>
      </c>
      <c r="G2728" s="1">
        <v>34</v>
      </c>
      <c r="H2728" s="1" t="s">
        <v>129</v>
      </c>
      <c r="I2728" s="1" t="s">
        <v>130</v>
      </c>
      <c r="K2728" s="2">
        <v>172225440.09</v>
      </c>
      <c r="L2728" s="2">
        <v>86112720.045000002</v>
      </c>
      <c r="M2728" s="2">
        <v>90652337.849999994</v>
      </c>
      <c r="N2728" s="2">
        <v>4539617.8049999997</v>
      </c>
      <c r="O2728" s="2">
        <v>5.2717157263499796</v>
      </c>
      <c r="P2728" s="3" t="s">
        <v>28</v>
      </c>
      <c r="Q2728" s="3" t="s">
        <v>29</v>
      </c>
      <c r="R2728" s="1" t="s">
        <v>30</v>
      </c>
      <c r="S2728" s="1" t="s">
        <v>31</v>
      </c>
      <c r="T2728" s="1" t="s">
        <v>30</v>
      </c>
      <c r="Z2728" s="1">
        <v>0</v>
      </c>
      <c r="AA2728" s="1" t="s">
        <v>2128</v>
      </c>
      <c r="AB2728" s="1" t="s">
        <v>2140</v>
      </c>
      <c r="AC2728" s="1" t="s">
        <v>2125</v>
      </c>
      <c r="AE2728" s="2">
        <v>181800006.15200001</v>
      </c>
      <c r="AF2728" s="2" t="s">
        <v>2151</v>
      </c>
      <c r="AG2728" s="48">
        <v>9574566.0620000064</v>
      </c>
      <c r="AH2728" s="50">
        <v>5.5593215828025275E-2</v>
      </c>
      <c r="AI2728" s="1">
        <v>0</v>
      </c>
    </row>
    <row r="2729" spans="1:35" x14ac:dyDescent="0.35">
      <c r="A2729" s="1" t="s">
        <v>21</v>
      </c>
      <c r="B2729" s="1">
        <v>1</v>
      </c>
      <c r="C2729" s="1" t="s">
        <v>248</v>
      </c>
      <c r="D2729" s="1" t="s">
        <v>249</v>
      </c>
      <c r="E2729" s="1" t="s">
        <v>250</v>
      </c>
      <c r="F2729" s="1" t="s">
        <v>25</v>
      </c>
      <c r="G2729" s="1">
        <v>35</v>
      </c>
      <c r="H2729" s="1" t="s">
        <v>131</v>
      </c>
      <c r="I2729" s="1" t="s">
        <v>132</v>
      </c>
      <c r="K2729" s="2">
        <v>164742802.69999999</v>
      </c>
      <c r="L2729" s="2">
        <v>82371401.349999994</v>
      </c>
      <c r="M2729" s="2">
        <v>84176476.280000001</v>
      </c>
      <c r="N2729" s="2">
        <v>1805074.93</v>
      </c>
      <c r="O2729" s="2">
        <v>2.1913854813883198</v>
      </c>
      <c r="P2729" s="3" t="s">
        <v>73</v>
      </c>
      <c r="Q2729" s="3" t="s">
        <v>29</v>
      </c>
      <c r="R2729" s="1" t="s">
        <v>30</v>
      </c>
      <c r="S2729" s="1" t="s">
        <v>31</v>
      </c>
      <c r="T2729" s="1" t="s">
        <v>30</v>
      </c>
      <c r="Z2729" s="1">
        <v>0</v>
      </c>
      <c r="AA2729" s="1" t="s">
        <v>2127</v>
      </c>
      <c r="AB2729" s="1" t="s">
        <v>2126</v>
      </c>
      <c r="AC2729" s="1" t="s">
        <v>2126</v>
      </c>
      <c r="AE2729" s="2">
        <v>169767533.93000001</v>
      </c>
      <c r="AF2729" s="2" t="s">
        <v>2151</v>
      </c>
      <c r="AG2729" s="48">
        <v>5024731.2300000191</v>
      </c>
      <c r="AH2729" s="50">
        <v>3.0500459793379609E-2</v>
      </c>
      <c r="AI2729" s="1">
        <v>0</v>
      </c>
    </row>
    <row r="2730" spans="1:35" x14ac:dyDescent="0.35">
      <c r="A2730" s="1" t="s">
        <v>21</v>
      </c>
      <c r="B2730" s="1">
        <v>1</v>
      </c>
      <c r="C2730" s="1" t="s">
        <v>248</v>
      </c>
      <c r="D2730" s="1" t="s">
        <v>251</v>
      </c>
      <c r="E2730" s="1" t="s">
        <v>252</v>
      </c>
      <c r="F2730" s="1" t="s">
        <v>56</v>
      </c>
      <c r="G2730" s="1">
        <v>35</v>
      </c>
      <c r="H2730" s="1" t="s">
        <v>131</v>
      </c>
      <c r="I2730" s="1" t="s">
        <v>132</v>
      </c>
      <c r="K2730" s="2">
        <v>1614997713</v>
      </c>
      <c r="L2730" s="2">
        <v>807498856.5</v>
      </c>
      <c r="M2730" s="2">
        <v>743317826.50999999</v>
      </c>
      <c r="N2730" s="2">
        <v>-64181029.990000002</v>
      </c>
      <c r="O2730" s="2">
        <v>-7.9481264243747001</v>
      </c>
      <c r="P2730" s="3" t="s">
        <v>28</v>
      </c>
      <c r="Q2730" s="3" t="s">
        <v>29</v>
      </c>
      <c r="R2730" s="1" t="s">
        <v>30</v>
      </c>
      <c r="S2730" s="1" t="s">
        <v>31</v>
      </c>
      <c r="T2730" s="1" t="s">
        <v>30</v>
      </c>
      <c r="Z2730" s="1">
        <v>0</v>
      </c>
      <c r="AA2730" s="1" t="s">
        <v>2128</v>
      </c>
      <c r="AB2730" s="1" t="s">
        <v>2140</v>
      </c>
      <c r="AC2730" s="1" t="s">
        <v>2123</v>
      </c>
      <c r="AE2730" s="2">
        <v>1566788094.8699999</v>
      </c>
      <c r="AF2730" s="2" t="s">
        <v>2152</v>
      </c>
      <c r="AG2730" s="48">
        <v>-48209618.130000114</v>
      </c>
      <c r="AH2730" s="50">
        <v>-2.9851199009097367E-2</v>
      </c>
      <c r="AI2730" s="1">
        <v>0</v>
      </c>
    </row>
    <row r="2731" spans="1:35" x14ac:dyDescent="0.35">
      <c r="A2731" s="1" t="s">
        <v>21</v>
      </c>
      <c r="B2731" s="1">
        <v>1</v>
      </c>
      <c r="C2731" s="1" t="s">
        <v>248</v>
      </c>
      <c r="D2731" s="1" t="s">
        <v>257</v>
      </c>
      <c r="E2731" s="1" t="s">
        <v>258</v>
      </c>
      <c r="F2731" s="1" t="s">
        <v>25</v>
      </c>
      <c r="G2731" s="1">
        <v>35</v>
      </c>
      <c r="H2731" s="1" t="s">
        <v>131</v>
      </c>
      <c r="I2731" s="1" t="s">
        <v>132</v>
      </c>
      <c r="K2731" s="2">
        <v>178790638.47</v>
      </c>
      <c r="L2731" s="2">
        <v>89395319.234999999</v>
      </c>
      <c r="M2731" s="2">
        <v>88463531.269999996</v>
      </c>
      <c r="N2731" s="2">
        <v>-931787.96499999997</v>
      </c>
      <c r="O2731" s="2">
        <v>-1.0423229907044</v>
      </c>
      <c r="P2731" s="3" t="s">
        <v>28</v>
      </c>
      <c r="Q2731" s="3" t="s">
        <v>29</v>
      </c>
      <c r="R2731" s="1" t="s">
        <v>30</v>
      </c>
      <c r="S2731" s="1" t="s">
        <v>31</v>
      </c>
      <c r="T2731" s="1" t="s">
        <v>30</v>
      </c>
      <c r="Z2731" s="1">
        <v>0</v>
      </c>
      <c r="AA2731" s="1" t="s">
        <v>2127</v>
      </c>
      <c r="AB2731" s="1" t="s">
        <v>2126</v>
      </c>
      <c r="AC2731" s="1" t="s">
        <v>2126</v>
      </c>
      <c r="AE2731" s="2">
        <v>186177348.72</v>
      </c>
      <c r="AF2731" s="2" t="s">
        <v>2151</v>
      </c>
      <c r="AG2731" s="48">
        <v>7386710.25</v>
      </c>
      <c r="AH2731" s="50">
        <v>4.1314860292528378E-2</v>
      </c>
      <c r="AI2731" s="1">
        <v>0</v>
      </c>
    </row>
    <row r="2732" spans="1:35" x14ac:dyDescent="0.35">
      <c r="A2732" s="1" t="s">
        <v>21</v>
      </c>
      <c r="B2732" s="1">
        <v>1</v>
      </c>
      <c r="C2732" s="1" t="s">
        <v>248</v>
      </c>
      <c r="D2732" s="1" t="s">
        <v>263</v>
      </c>
      <c r="E2732" s="1" t="s">
        <v>264</v>
      </c>
      <c r="F2732" s="1" t="s">
        <v>25</v>
      </c>
      <c r="G2732" s="1">
        <v>35</v>
      </c>
      <c r="H2732" s="1" t="s">
        <v>131</v>
      </c>
      <c r="I2732" s="1" t="s">
        <v>132</v>
      </c>
      <c r="K2732" s="2">
        <v>259124194.31999999</v>
      </c>
      <c r="L2732" s="2">
        <v>129562097.16</v>
      </c>
      <c r="M2732" s="2">
        <v>128604487.94</v>
      </c>
      <c r="N2732" s="2">
        <v>-957609.22</v>
      </c>
      <c r="O2732" s="2">
        <v>-0.73911216396676604</v>
      </c>
      <c r="P2732" s="3" t="s">
        <v>28</v>
      </c>
      <c r="Q2732" s="3" t="s">
        <v>29</v>
      </c>
      <c r="R2732" s="1" t="s">
        <v>30</v>
      </c>
      <c r="S2732" s="1" t="s">
        <v>31</v>
      </c>
      <c r="T2732" s="1" t="s">
        <v>30</v>
      </c>
      <c r="Z2732" s="1">
        <v>0</v>
      </c>
      <c r="AA2732" s="1" t="s">
        <v>2129</v>
      </c>
      <c r="AB2732" s="1" t="s">
        <v>2126</v>
      </c>
      <c r="AC2732" s="1" t="s">
        <v>2126</v>
      </c>
      <c r="AE2732" s="2">
        <v>266106053.81</v>
      </c>
      <c r="AF2732" s="2" t="s">
        <v>2151</v>
      </c>
      <c r="AG2732" s="48">
        <v>6981859.4900000095</v>
      </c>
      <c r="AH2732" s="50">
        <v>2.6944066370652785E-2</v>
      </c>
      <c r="AI2732" s="1">
        <v>0</v>
      </c>
    </row>
    <row r="2733" spans="1:35" x14ac:dyDescent="0.35">
      <c r="A2733" s="1" t="s">
        <v>21</v>
      </c>
      <c r="B2733" s="1">
        <v>1</v>
      </c>
      <c r="C2733" s="1" t="s">
        <v>248</v>
      </c>
      <c r="D2733" s="1" t="s">
        <v>253</v>
      </c>
      <c r="E2733" s="1" t="s">
        <v>254</v>
      </c>
      <c r="F2733" s="1" t="s">
        <v>25</v>
      </c>
      <c r="G2733" s="1">
        <v>35</v>
      </c>
      <c r="H2733" s="1" t="s">
        <v>131</v>
      </c>
      <c r="I2733" s="1" t="s">
        <v>132</v>
      </c>
      <c r="K2733" s="2">
        <v>95765412.049999997</v>
      </c>
      <c r="L2733" s="2">
        <v>47882706.024999999</v>
      </c>
      <c r="M2733" s="2">
        <v>52053676.68</v>
      </c>
      <c r="N2733" s="2">
        <v>4170970.6549999998</v>
      </c>
      <c r="O2733" s="2">
        <v>8.7108081419256003</v>
      </c>
      <c r="P2733" s="3" t="s">
        <v>73</v>
      </c>
      <c r="Q2733" s="3" t="s">
        <v>29</v>
      </c>
      <c r="R2733" s="1" t="s">
        <v>30</v>
      </c>
      <c r="S2733" s="1" t="s">
        <v>31</v>
      </c>
      <c r="T2733" s="1" t="s">
        <v>30</v>
      </c>
      <c r="Z2733" s="1">
        <v>0</v>
      </c>
      <c r="AA2733" s="1" t="s">
        <v>2128</v>
      </c>
      <c r="AB2733" s="1" t="s">
        <v>2140</v>
      </c>
      <c r="AC2733" s="1" t="s">
        <v>2125</v>
      </c>
      <c r="AE2733" s="2">
        <v>104227582.95999999</v>
      </c>
      <c r="AF2733" s="2" t="s">
        <v>2151</v>
      </c>
      <c r="AG2733" s="48">
        <v>8462170.9099999964</v>
      </c>
      <c r="AH2733" s="50">
        <v>8.83635409575831E-2</v>
      </c>
      <c r="AI2733" s="1">
        <v>0</v>
      </c>
    </row>
    <row r="2734" spans="1:35" x14ac:dyDescent="0.35">
      <c r="A2734" s="1" t="s">
        <v>21</v>
      </c>
      <c r="B2734" s="1">
        <v>1</v>
      </c>
      <c r="C2734" s="1" t="s">
        <v>248</v>
      </c>
      <c r="D2734" s="1" t="s">
        <v>261</v>
      </c>
      <c r="E2734" s="1" t="s">
        <v>262</v>
      </c>
      <c r="F2734" s="1" t="s">
        <v>25</v>
      </c>
      <c r="G2734" s="1">
        <v>35</v>
      </c>
      <c r="H2734" s="1" t="s">
        <v>131</v>
      </c>
      <c r="I2734" s="1" t="s">
        <v>132</v>
      </c>
      <c r="K2734" s="2">
        <v>167065571.86000001</v>
      </c>
      <c r="L2734" s="2">
        <v>83532785.930000007</v>
      </c>
      <c r="M2734" s="2">
        <v>88040994.680000007</v>
      </c>
      <c r="N2734" s="2">
        <v>4508208.75</v>
      </c>
      <c r="O2734" s="2">
        <v>5.3969333116434699</v>
      </c>
      <c r="P2734" s="3" t="s">
        <v>73</v>
      </c>
      <c r="Q2734" s="3" t="s">
        <v>29</v>
      </c>
      <c r="R2734" s="1" t="s">
        <v>30</v>
      </c>
      <c r="S2734" s="1" t="s">
        <v>31</v>
      </c>
      <c r="T2734" s="1" t="s">
        <v>30</v>
      </c>
      <c r="Z2734" s="1">
        <v>0</v>
      </c>
      <c r="AA2734" s="1" t="s">
        <v>2128</v>
      </c>
      <c r="AB2734" s="1" t="s">
        <v>2140</v>
      </c>
      <c r="AC2734" s="1" t="s">
        <v>2125</v>
      </c>
      <c r="AE2734" s="2">
        <v>177192918.42099997</v>
      </c>
      <c r="AF2734" s="2" t="s">
        <v>2151</v>
      </c>
      <c r="AG2734" s="48">
        <v>10127346.56099996</v>
      </c>
      <c r="AH2734" s="50">
        <v>6.0618991981702952E-2</v>
      </c>
      <c r="AI2734" s="1">
        <v>0</v>
      </c>
    </row>
    <row r="2735" spans="1:35" x14ac:dyDescent="0.35">
      <c r="A2735" s="1" t="s">
        <v>21</v>
      </c>
      <c r="B2735" s="1">
        <v>1</v>
      </c>
      <c r="C2735" s="1" t="s">
        <v>248</v>
      </c>
      <c r="D2735" s="1" t="s">
        <v>259</v>
      </c>
      <c r="E2735" s="1" t="s">
        <v>260</v>
      </c>
      <c r="F2735" s="1" t="s">
        <v>25</v>
      </c>
      <c r="G2735" s="1">
        <v>35</v>
      </c>
      <c r="H2735" s="1" t="s">
        <v>131</v>
      </c>
      <c r="I2735" s="1" t="s">
        <v>132</v>
      </c>
      <c r="K2735" s="2">
        <v>157860712.27000001</v>
      </c>
      <c r="L2735" s="2">
        <v>78930356.135000005</v>
      </c>
      <c r="M2735" s="2">
        <v>74819519.469999999</v>
      </c>
      <c r="N2735" s="2">
        <v>-4110836.665</v>
      </c>
      <c r="O2735" s="2">
        <v>-5.2081820813895199</v>
      </c>
      <c r="P2735" s="3" t="s">
        <v>28</v>
      </c>
      <c r="Q2735" s="3" t="s">
        <v>29</v>
      </c>
      <c r="R2735" s="1" t="s">
        <v>30</v>
      </c>
      <c r="S2735" s="1" t="s">
        <v>31</v>
      </c>
      <c r="T2735" s="1" t="s">
        <v>30</v>
      </c>
      <c r="Z2735" s="1">
        <v>0</v>
      </c>
      <c r="AA2735" s="1" t="s">
        <v>2121</v>
      </c>
      <c r="AB2735" s="1" t="s">
        <v>2140</v>
      </c>
      <c r="AC2735" s="1" t="s">
        <v>2123</v>
      </c>
      <c r="AE2735" s="2">
        <v>150854201.11000001</v>
      </c>
      <c r="AF2735" s="2" t="s">
        <v>2152</v>
      </c>
      <c r="AG2735" s="48">
        <v>-7006511.1599999964</v>
      </c>
      <c r="AH2735" s="50">
        <v>-4.4384134970937413E-2</v>
      </c>
      <c r="AI2735" s="1">
        <v>0</v>
      </c>
    </row>
    <row r="2736" spans="1:35" x14ac:dyDescent="0.35">
      <c r="A2736" s="1" t="s">
        <v>21</v>
      </c>
      <c r="B2736" s="1">
        <v>1</v>
      </c>
      <c r="C2736" s="1" t="s">
        <v>248</v>
      </c>
      <c r="D2736" s="1" t="s">
        <v>255</v>
      </c>
      <c r="E2736" s="1" t="s">
        <v>256</v>
      </c>
      <c r="F2736" s="1" t="s">
        <v>25</v>
      </c>
      <c r="G2736" s="1">
        <v>35</v>
      </c>
      <c r="H2736" s="1" t="s">
        <v>131</v>
      </c>
      <c r="I2736" s="1" t="s">
        <v>132</v>
      </c>
      <c r="K2736" s="2">
        <v>126656376</v>
      </c>
      <c r="L2736" s="2">
        <v>63328188</v>
      </c>
      <c r="M2736" s="2">
        <v>66016464.969999999</v>
      </c>
      <c r="N2736" s="2">
        <v>2688276.97</v>
      </c>
      <c r="O2736" s="2">
        <v>4.24499271951378</v>
      </c>
      <c r="P2736" s="3" t="s">
        <v>73</v>
      </c>
      <c r="Q2736" s="3" t="s">
        <v>29</v>
      </c>
      <c r="R2736" s="1" t="s">
        <v>30</v>
      </c>
      <c r="S2736" s="1" t="s">
        <v>31</v>
      </c>
      <c r="T2736" s="1" t="s">
        <v>30</v>
      </c>
      <c r="Z2736" s="1">
        <v>0</v>
      </c>
      <c r="AA2736" s="1" t="s">
        <v>2127</v>
      </c>
      <c r="AB2736" s="1" t="s">
        <v>2126</v>
      </c>
      <c r="AC2736" s="1" t="s">
        <v>2126</v>
      </c>
      <c r="AE2736" s="2">
        <v>130097276</v>
      </c>
      <c r="AF2736" s="2" t="s">
        <v>2151</v>
      </c>
      <c r="AG2736" s="48">
        <v>3440900</v>
      </c>
      <c r="AH2736" s="50">
        <v>2.7167207121100639E-2</v>
      </c>
      <c r="AI2736" s="1">
        <v>0</v>
      </c>
    </row>
    <row r="2737" spans="1:35" x14ac:dyDescent="0.35">
      <c r="A2737" s="1" t="s">
        <v>21</v>
      </c>
      <c r="B2737" s="1">
        <v>1</v>
      </c>
      <c r="C2737" s="1" t="s">
        <v>248</v>
      </c>
      <c r="D2737" s="1" t="s">
        <v>249</v>
      </c>
      <c r="E2737" s="1" t="s">
        <v>250</v>
      </c>
      <c r="F2737" s="1" t="s">
        <v>25</v>
      </c>
      <c r="G2737" s="1">
        <v>36</v>
      </c>
      <c r="H2737" s="1" t="s">
        <v>133</v>
      </c>
      <c r="I2737" s="1" t="s">
        <v>134</v>
      </c>
      <c r="K2737" s="2">
        <v>319808.56</v>
      </c>
      <c r="L2737" s="2">
        <v>159904.28</v>
      </c>
      <c r="M2737" s="2">
        <v>35405094.810000002</v>
      </c>
      <c r="N2737" s="2">
        <v>35245190.530000001</v>
      </c>
      <c r="O2737" s="2">
        <v>22041.430366967001</v>
      </c>
      <c r="P2737" s="3" t="s">
        <v>28</v>
      </c>
      <c r="Q2737" s="3" t="s">
        <v>29</v>
      </c>
      <c r="R2737" s="1" t="s">
        <v>30</v>
      </c>
      <c r="S2737" s="1" t="s">
        <v>31</v>
      </c>
      <c r="T2737" s="1" t="s">
        <v>30</v>
      </c>
      <c r="Z2737" s="1">
        <v>0</v>
      </c>
      <c r="AA2737" s="1" t="s">
        <v>2127</v>
      </c>
      <c r="AB2737" s="1" t="s">
        <v>2140</v>
      </c>
      <c r="AC2737" s="1" t="s">
        <v>2143</v>
      </c>
      <c r="AE2737" s="2">
        <v>23107261.319999993</v>
      </c>
      <c r="AF2737" s="2" t="s">
        <v>2151</v>
      </c>
      <c r="AG2737" s="48">
        <v>22787452.759999994</v>
      </c>
      <c r="AH2737" s="50">
        <v>71.253417231858947</v>
      </c>
      <c r="AI2737" s="1">
        <v>0</v>
      </c>
    </row>
    <row r="2738" spans="1:35" x14ac:dyDescent="0.35">
      <c r="A2738" s="1" t="s">
        <v>21</v>
      </c>
      <c r="B2738" s="1">
        <v>1</v>
      </c>
      <c r="C2738" s="1" t="s">
        <v>248</v>
      </c>
      <c r="D2738" s="1" t="s">
        <v>251</v>
      </c>
      <c r="E2738" s="1" t="s">
        <v>252</v>
      </c>
      <c r="F2738" s="1" t="s">
        <v>56</v>
      </c>
      <c r="G2738" s="1">
        <v>36</v>
      </c>
      <c r="H2738" s="1" t="s">
        <v>133</v>
      </c>
      <c r="I2738" s="1" t="s">
        <v>134</v>
      </c>
      <c r="K2738" s="2">
        <v>66897117</v>
      </c>
      <c r="L2738" s="2">
        <v>33448558.5</v>
      </c>
      <c r="M2738" s="2">
        <v>127254499.03</v>
      </c>
      <c r="N2738" s="2">
        <v>93805940.530000001</v>
      </c>
      <c r="O2738" s="2">
        <v>280.44838024933102</v>
      </c>
      <c r="P2738" s="3" t="s">
        <v>28</v>
      </c>
      <c r="Q2738" s="3" t="s">
        <v>29</v>
      </c>
      <c r="R2738" s="1" t="s">
        <v>30</v>
      </c>
      <c r="S2738" s="1" t="s">
        <v>31</v>
      </c>
      <c r="T2738" s="1" t="s">
        <v>30</v>
      </c>
      <c r="Z2738" s="1">
        <v>0</v>
      </c>
      <c r="AA2738" s="1" t="s">
        <v>2128</v>
      </c>
      <c r="AB2738" s="1" t="s">
        <v>2140</v>
      </c>
      <c r="AC2738" s="1" t="s">
        <v>2143</v>
      </c>
      <c r="AE2738" s="2">
        <v>2185271.5799999833</v>
      </c>
      <c r="AF2738" s="2" t="s">
        <v>2152</v>
      </c>
      <c r="AG2738" s="48">
        <v>-64711845.420000017</v>
      </c>
      <c r="AH2738" s="50">
        <v>-0.96733384519395682</v>
      </c>
      <c r="AI2738" s="1">
        <v>0</v>
      </c>
    </row>
    <row r="2739" spans="1:35" x14ac:dyDescent="0.35">
      <c r="A2739" s="1" t="s">
        <v>21</v>
      </c>
      <c r="B2739" s="1">
        <v>1</v>
      </c>
      <c r="C2739" s="1" t="s">
        <v>248</v>
      </c>
      <c r="D2739" s="1" t="s">
        <v>263</v>
      </c>
      <c r="E2739" s="1" t="s">
        <v>264</v>
      </c>
      <c r="F2739" s="1" t="s">
        <v>25</v>
      </c>
      <c r="G2739" s="1">
        <v>36</v>
      </c>
      <c r="H2739" s="1" t="s">
        <v>133</v>
      </c>
      <c r="I2739" s="1" t="s">
        <v>134</v>
      </c>
      <c r="K2739" s="2">
        <v>9812805.6799999997</v>
      </c>
      <c r="L2739" s="2">
        <v>4906402.84</v>
      </c>
      <c r="M2739" s="2">
        <v>23240100.249999899</v>
      </c>
      <c r="N2739" s="2">
        <v>18333697.4099999</v>
      </c>
      <c r="O2739" s="2">
        <v>373.66881619528601</v>
      </c>
      <c r="P2739" s="3" t="s">
        <v>28</v>
      </c>
      <c r="Q2739" s="3" t="s">
        <v>29</v>
      </c>
      <c r="R2739" s="1" t="s">
        <v>30</v>
      </c>
      <c r="S2739" s="1" t="s">
        <v>31</v>
      </c>
      <c r="T2739" s="1" t="s">
        <v>30</v>
      </c>
      <c r="Z2739" s="1">
        <v>0</v>
      </c>
      <c r="AA2739" s="1" t="s">
        <v>2129</v>
      </c>
      <c r="AB2739" s="1" t="s">
        <v>2140</v>
      </c>
      <c r="AC2739" s="1" t="s">
        <v>2143</v>
      </c>
      <c r="AE2739" s="2">
        <v>87926199.480000019</v>
      </c>
      <c r="AF2739" s="2" t="s">
        <v>2151</v>
      </c>
      <c r="AG2739" s="48">
        <v>78113393.800000012</v>
      </c>
      <c r="AH2739" s="50">
        <v>7.9603526603208978</v>
      </c>
      <c r="AI2739" s="1">
        <v>0</v>
      </c>
    </row>
    <row r="2740" spans="1:35" x14ac:dyDescent="0.35">
      <c r="A2740" s="1" t="s">
        <v>21</v>
      </c>
      <c r="B2740" s="1">
        <v>1</v>
      </c>
      <c r="C2740" s="1" t="s">
        <v>248</v>
      </c>
      <c r="D2740" s="1" t="s">
        <v>253</v>
      </c>
      <c r="E2740" s="1" t="s">
        <v>254</v>
      </c>
      <c r="F2740" s="1" t="s">
        <v>25</v>
      </c>
      <c r="G2740" s="1">
        <v>36</v>
      </c>
      <c r="H2740" s="1" t="s">
        <v>133</v>
      </c>
      <c r="I2740" s="1" t="s">
        <v>134</v>
      </c>
      <c r="K2740" s="2">
        <v>2981198.08</v>
      </c>
      <c r="L2740" s="2">
        <v>1490599.04</v>
      </c>
      <c r="M2740" s="2">
        <v>950823.95999999496</v>
      </c>
      <c r="N2740" s="2">
        <v>-539775.08000000496</v>
      </c>
      <c r="O2740" s="2">
        <v>-36.211956771420198</v>
      </c>
      <c r="P2740" s="3" t="s">
        <v>73</v>
      </c>
      <c r="Q2740" s="3" t="s">
        <v>29</v>
      </c>
      <c r="R2740" s="1" t="s">
        <v>30</v>
      </c>
      <c r="S2740" s="1" t="s">
        <v>31</v>
      </c>
      <c r="T2740" s="1" t="s">
        <v>30</v>
      </c>
      <c r="Z2740" s="1">
        <v>0</v>
      </c>
      <c r="AA2740" s="1" t="s">
        <v>2128</v>
      </c>
      <c r="AB2740" s="1" t="s">
        <v>2140</v>
      </c>
      <c r="AC2740" s="1" t="s">
        <v>2141</v>
      </c>
      <c r="AE2740" s="2">
        <v>-138078430.27000001</v>
      </c>
      <c r="AF2740" s="2" t="s">
        <v>2152</v>
      </c>
      <c r="AG2740" s="48">
        <v>-141059628.35000002</v>
      </c>
      <c r="AH2740" s="50">
        <v>-47.316422647769862</v>
      </c>
      <c r="AI2740" s="1">
        <v>0</v>
      </c>
    </row>
    <row r="2741" spans="1:35" x14ac:dyDescent="0.35">
      <c r="A2741" s="1" t="s">
        <v>21</v>
      </c>
      <c r="B2741" s="1">
        <v>1</v>
      </c>
      <c r="C2741" s="1" t="s">
        <v>248</v>
      </c>
      <c r="D2741" s="1" t="s">
        <v>259</v>
      </c>
      <c r="E2741" s="1" t="s">
        <v>260</v>
      </c>
      <c r="F2741" s="1" t="s">
        <v>25</v>
      </c>
      <c r="G2741" s="1">
        <v>36</v>
      </c>
      <c r="H2741" s="1" t="s">
        <v>133</v>
      </c>
      <c r="I2741" s="1" t="s">
        <v>134</v>
      </c>
      <c r="K2741" s="2">
        <v>2275754.86</v>
      </c>
      <c r="L2741" s="2">
        <v>1137877.43</v>
      </c>
      <c r="M2741" s="2">
        <v>13272852.43</v>
      </c>
      <c r="N2741" s="2">
        <v>12134975</v>
      </c>
      <c r="O2741" s="2">
        <v>1066.4571315031701</v>
      </c>
      <c r="P2741" s="3" t="s">
        <v>28</v>
      </c>
      <c r="Q2741" s="3" t="s">
        <v>29</v>
      </c>
      <c r="R2741" s="1" t="s">
        <v>30</v>
      </c>
      <c r="S2741" s="1" t="s">
        <v>31</v>
      </c>
      <c r="T2741" s="1" t="s">
        <v>30</v>
      </c>
      <c r="Z2741" s="1">
        <v>0</v>
      </c>
      <c r="AA2741" s="1" t="s">
        <v>2121</v>
      </c>
      <c r="AB2741" s="1" t="s">
        <v>2140</v>
      </c>
      <c r="AC2741" s="1" t="s">
        <v>2143</v>
      </c>
      <c r="AE2741" s="2">
        <v>-41975372.532000124</v>
      </c>
      <c r="AF2741" s="2" t="s">
        <v>2152</v>
      </c>
      <c r="AG2741" s="48">
        <v>-44251127.392000124</v>
      </c>
      <c r="AH2741" s="50">
        <v>-19.444593163254908</v>
      </c>
      <c r="AI2741" s="1">
        <v>0</v>
      </c>
    </row>
    <row r="2742" spans="1:35" x14ac:dyDescent="0.35">
      <c r="A2742" s="1" t="s">
        <v>21</v>
      </c>
      <c r="B2742" s="1">
        <v>1</v>
      </c>
      <c r="C2742" s="1" t="s">
        <v>248</v>
      </c>
      <c r="D2742" s="1" t="s">
        <v>261</v>
      </c>
      <c r="E2742" s="1" t="s">
        <v>262</v>
      </c>
      <c r="F2742" s="1" t="s">
        <v>25</v>
      </c>
      <c r="G2742" s="1">
        <v>36</v>
      </c>
      <c r="H2742" s="1" t="s">
        <v>133</v>
      </c>
      <c r="I2742" s="1" t="s">
        <v>134</v>
      </c>
      <c r="K2742" s="2">
        <v>5159868.2300000004</v>
      </c>
      <c r="L2742" s="2">
        <v>2579934.1150000002</v>
      </c>
      <c r="M2742" s="2">
        <v>2611343.1700000102</v>
      </c>
      <c r="N2742" s="2">
        <v>31409.055000010001</v>
      </c>
      <c r="O2742" s="2">
        <v>1.2174363220128199</v>
      </c>
      <c r="P2742" s="3" t="s">
        <v>28</v>
      </c>
      <c r="Q2742" s="3" t="s">
        <v>29</v>
      </c>
      <c r="R2742" s="1" t="s">
        <v>30</v>
      </c>
      <c r="S2742" s="1" t="s">
        <v>31</v>
      </c>
      <c r="T2742" s="1" t="s">
        <v>30</v>
      </c>
      <c r="Z2742" s="1">
        <v>0</v>
      </c>
      <c r="AA2742" s="1" t="s">
        <v>2128</v>
      </c>
      <c r="AB2742" s="1" t="s">
        <v>2126</v>
      </c>
      <c r="AC2742" s="1" t="s">
        <v>2126</v>
      </c>
      <c r="AE2742" s="2">
        <v>-169749528.55000004</v>
      </c>
      <c r="AF2742" s="2" t="s">
        <v>2152</v>
      </c>
      <c r="AG2742" s="48">
        <v>-174909396.78000003</v>
      </c>
      <c r="AH2742" s="50">
        <v>-33.898035566695086</v>
      </c>
      <c r="AI2742" s="1">
        <v>0</v>
      </c>
    </row>
    <row r="2743" spans="1:35" x14ac:dyDescent="0.35">
      <c r="A2743" s="1" t="s">
        <v>21</v>
      </c>
      <c r="B2743" s="1">
        <v>1</v>
      </c>
      <c r="C2743" s="1" t="s">
        <v>248</v>
      </c>
      <c r="D2743" s="1" t="s">
        <v>257</v>
      </c>
      <c r="E2743" s="1" t="s">
        <v>258</v>
      </c>
      <c r="F2743" s="1" t="s">
        <v>25</v>
      </c>
      <c r="G2743" s="1">
        <v>36</v>
      </c>
      <c r="H2743" s="1" t="s">
        <v>133</v>
      </c>
      <c r="I2743" s="1" t="s">
        <v>134</v>
      </c>
      <c r="K2743" s="2">
        <v>-3878500.2</v>
      </c>
      <c r="L2743" s="2">
        <v>-1939250.1</v>
      </c>
      <c r="M2743" s="2">
        <v>10595138.5</v>
      </c>
      <c r="N2743" s="2">
        <v>12534388.6</v>
      </c>
      <c r="O2743" s="2">
        <v>-646.35235032345702</v>
      </c>
      <c r="P2743" s="3" t="s">
        <v>28</v>
      </c>
      <c r="Q2743" s="3" t="s">
        <v>29</v>
      </c>
      <c r="R2743" s="1" t="s">
        <v>30</v>
      </c>
      <c r="S2743" s="1" t="s">
        <v>31</v>
      </c>
      <c r="T2743" s="1" t="s">
        <v>30</v>
      </c>
      <c r="Z2743" s="1">
        <v>0</v>
      </c>
      <c r="AA2743" s="1" t="s">
        <v>2127</v>
      </c>
      <c r="AB2743" s="1" t="s">
        <v>2140</v>
      </c>
      <c r="AC2743" s="1" t="s">
        <v>2146</v>
      </c>
      <c r="AE2743" s="2">
        <v>-1552904666.78</v>
      </c>
      <c r="AF2743" s="2" t="s">
        <v>2152</v>
      </c>
      <c r="AG2743" s="48">
        <v>-1549026166.5799999</v>
      </c>
      <c r="AH2743" s="50">
        <v>399.38793005089951</v>
      </c>
      <c r="AI2743" s="1">
        <v>0</v>
      </c>
    </row>
    <row r="2744" spans="1:35" x14ac:dyDescent="0.35">
      <c r="A2744" s="1" t="s">
        <v>21</v>
      </c>
      <c r="B2744" s="1">
        <v>1</v>
      </c>
      <c r="C2744" s="1" t="s">
        <v>248</v>
      </c>
      <c r="D2744" s="1" t="s">
        <v>255</v>
      </c>
      <c r="E2744" s="1" t="s">
        <v>256</v>
      </c>
      <c r="F2744" s="1" t="s">
        <v>25</v>
      </c>
      <c r="G2744" s="1">
        <v>36</v>
      </c>
      <c r="H2744" s="1" t="s">
        <v>133</v>
      </c>
      <c r="I2744" s="1" t="s">
        <v>134</v>
      </c>
      <c r="K2744" s="2">
        <v>3492846.94</v>
      </c>
      <c r="L2744" s="2">
        <v>1746423.47</v>
      </c>
      <c r="M2744" s="2">
        <v>9022048.3600000106</v>
      </c>
      <c r="N2744" s="2">
        <v>7275624.8900000099</v>
      </c>
      <c r="O2744" s="2">
        <v>416.601415119553</v>
      </c>
      <c r="P2744" s="3" t="s">
        <v>28</v>
      </c>
      <c r="Q2744" s="3" t="s">
        <v>29</v>
      </c>
      <c r="R2744" s="1" t="s">
        <v>30</v>
      </c>
      <c r="S2744" s="1" t="s">
        <v>31</v>
      </c>
      <c r="T2744" s="1" t="s">
        <v>30</v>
      </c>
      <c r="Z2744" s="1">
        <v>0</v>
      </c>
      <c r="AA2744" s="1" t="s">
        <v>2127</v>
      </c>
      <c r="AB2744" s="1" t="s">
        <v>2140</v>
      </c>
      <c r="AC2744" s="1" t="s">
        <v>2143</v>
      </c>
      <c r="AE2744" s="2">
        <v>-189014651.78</v>
      </c>
      <c r="AF2744" s="2" t="s">
        <v>2152</v>
      </c>
      <c r="AG2744" s="48">
        <v>-192507498.72</v>
      </c>
      <c r="AH2744" s="50">
        <v>-55.114782304202542</v>
      </c>
      <c r="AI2744" s="1">
        <v>0</v>
      </c>
    </row>
    <row r="2745" spans="1:35" x14ac:dyDescent="0.35">
      <c r="A2745" s="1" t="s">
        <v>21</v>
      </c>
      <c r="B2745" s="1">
        <v>1</v>
      </c>
      <c r="C2745" s="1" t="s">
        <v>248</v>
      </c>
      <c r="D2745" s="1" t="s">
        <v>249</v>
      </c>
      <c r="E2745" s="1" t="s">
        <v>250</v>
      </c>
      <c r="F2745" s="1" t="s">
        <v>25</v>
      </c>
      <c r="G2745" s="1">
        <v>38</v>
      </c>
      <c r="H2745" s="1" t="s">
        <v>135</v>
      </c>
      <c r="I2745" s="1" t="s">
        <v>136</v>
      </c>
      <c r="J2745" s="2">
        <v>974576.02</v>
      </c>
      <c r="K2745" s="2">
        <v>974576.02</v>
      </c>
      <c r="L2745" s="2">
        <v>487288.01</v>
      </c>
      <c r="M2745" s="2">
        <v>14268189.359999999</v>
      </c>
      <c r="N2745" s="2">
        <v>13780901.35</v>
      </c>
      <c r="O2745" s="2">
        <v>2828.0813537767899</v>
      </c>
      <c r="P2745" s="3" t="s">
        <v>28</v>
      </c>
      <c r="Q2745" s="3" t="s">
        <v>29</v>
      </c>
      <c r="R2745" s="1" t="s">
        <v>30</v>
      </c>
      <c r="S2745" s="1" t="s">
        <v>31</v>
      </c>
      <c r="T2745" s="1" t="s">
        <v>30</v>
      </c>
      <c r="U2745" s="1" t="s">
        <v>137</v>
      </c>
      <c r="V2745" s="1" t="s">
        <v>138</v>
      </c>
      <c r="W2745" s="1" t="s">
        <v>97</v>
      </c>
      <c r="Z2745" s="1">
        <v>0</v>
      </c>
      <c r="AA2745" s="1" t="s">
        <v>2127</v>
      </c>
      <c r="AB2745" s="1" t="s">
        <v>2140</v>
      </c>
      <c r="AC2745" s="1" t="s">
        <v>2143</v>
      </c>
      <c r="AE2745" s="2">
        <v>4617020.5699999956</v>
      </c>
      <c r="AF2745" s="2" t="s">
        <v>2151</v>
      </c>
      <c r="AG2745" s="48">
        <v>3642444.5499999956</v>
      </c>
      <c r="AH2745" s="50">
        <v>3.7374658058998778</v>
      </c>
      <c r="AI2745" s="1">
        <v>0</v>
      </c>
    </row>
    <row r="2746" spans="1:35" x14ac:dyDescent="0.35">
      <c r="A2746" s="1" t="s">
        <v>21</v>
      </c>
      <c r="B2746" s="1">
        <v>1</v>
      </c>
      <c r="C2746" s="1" t="s">
        <v>248</v>
      </c>
      <c r="D2746" s="1" t="s">
        <v>251</v>
      </c>
      <c r="E2746" s="1" t="s">
        <v>252</v>
      </c>
      <c r="F2746" s="1" t="s">
        <v>56</v>
      </c>
      <c r="G2746" s="1">
        <v>38</v>
      </c>
      <c r="H2746" s="1" t="s">
        <v>135</v>
      </c>
      <c r="I2746" s="1" t="s">
        <v>136</v>
      </c>
      <c r="J2746" s="2">
        <v>443988761.75999999</v>
      </c>
      <c r="K2746" s="2">
        <v>443988761.75999999</v>
      </c>
      <c r="L2746" s="2">
        <v>221994380.88</v>
      </c>
      <c r="M2746" s="2">
        <v>286609937.74000001</v>
      </c>
      <c r="N2746" s="2">
        <v>64615556.859999999</v>
      </c>
      <c r="O2746" s="2">
        <v>29.106843427234399</v>
      </c>
      <c r="P2746" s="3" t="s">
        <v>28</v>
      </c>
      <c r="Q2746" s="3" t="s">
        <v>29</v>
      </c>
      <c r="R2746" s="1" t="s">
        <v>30</v>
      </c>
      <c r="S2746" s="1" t="s">
        <v>31</v>
      </c>
      <c r="T2746" s="1" t="s">
        <v>30</v>
      </c>
      <c r="U2746" s="1" t="s">
        <v>137</v>
      </c>
      <c r="V2746" s="1" t="s">
        <v>138</v>
      </c>
      <c r="W2746" s="1" t="s">
        <v>97</v>
      </c>
      <c r="Z2746" s="1">
        <v>0</v>
      </c>
      <c r="AA2746" s="1" t="s">
        <v>2128</v>
      </c>
      <c r="AB2746" s="1" t="s">
        <v>2140</v>
      </c>
      <c r="AC2746" s="1" t="s">
        <v>2144</v>
      </c>
      <c r="AE2746" s="2">
        <v>341607347.69999999</v>
      </c>
      <c r="AF2746" s="2" t="s">
        <v>2152</v>
      </c>
      <c r="AG2746" s="48">
        <v>-102381414.06</v>
      </c>
      <c r="AH2746" s="50">
        <v>-0.2305946070665246</v>
      </c>
      <c r="AI2746" s="1">
        <v>0</v>
      </c>
    </row>
    <row r="2747" spans="1:35" x14ac:dyDescent="0.35">
      <c r="A2747" s="1" t="s">
        <v>21</v>
      </c>
      <c r="B2747" s="1">
        <v>1</v>
      </c>
      <c r="C2747" s="1" t="s">
        <v>248</v>
      </c>
      <c r="D2747" s="1" t="s">
        <v>261</v>
      </c>
      <c r="E2747" s="1" t="s">
        <v>262</v>
      </c>
      <c r="F2747" s="1" t="s">
        <v>25</v>
      </c>
      <c r="G2747" s="1">
        <v>38</v>
      </c>
      <c r="H2747" s="1" t="s">
        <v>135</v>
      </c>
      <c r="I2747" s="1" t="s">
        <v>136</v>
      </c>
      <c r="J2747" s="2">
        <v>25359744.920000002</v>
      </c>
      <c r="K2747" s="2">
        <v>25359744.920000002</v>
      </c>
      <c r="L2747" s="2">
        <v>12679872.460000001</v>
      </c>
      <c r="M2747" s="2">
        <v>21821265.34</v>
      </c>
      <c r="N2747" s="2">
        <v>9141392.8800000008</v>
      </c>
      <c r="O2747" s="2">
        <v>72.093728930140998</v>
      </c>
      <c r="P2747" s="3" t="s">
        <v>28</v>
      </c>
      <c r="Q2747" s="3" t="s">
        <v>29</v>
      </c>
      <c r="R2747" s="1" t="s">
        <v>30</v>
      </c>
      <c r="S2747" s="1" t="s">
        <v>31</v>
      </c>
      <c r="T2747" s="1" t="s">
        <v>30</v>
      </c>
      <c r="U2747" s="1" t="s">
        <v>137</v>
      </c>
      <c r="V2747" s="1" t="s">
        <v>138</v>
      </c>
      <c r="W2747" s="1" t="s">
        <v>97</v>
      </c>
      <c r="Z2747" s="1">
        <v>0</v>
      </c>
      <c r="AA2747" s="1" t="s">
        <v>2128</v>
      </c>
      <c r="AB2747" s="1" t="s">
        <v>2140</v>
      </c>
      <c r="AC2747" s="1" t="s">
        <v>2145</v>
      </c>
      <c r="AE2747" s="2">
        <v>24012910.460000001</v>
      </c>
      <c r="AF2747" s="2" t="s">
        <v>2152</v>
      </c>
      <c r="AG2747" s="48">
        <v>-1346834.4600000009</v>
      </c>
      <c r="AH2747" s="50">
        <v>-5.3109148544227582E-2</v>
      </c>
      <c r="AI2747" s="1">
        <v>0</v>
      </c>
    </row>
    <row r="2748" spans="1:35" x14ac:dyDescent="0.35">
      <c r="A2748" s="1" t="s">
        <v>21</v>
      </c>
      <c r="B2748" s="1">
        <v>1</v>
      </c>
      <c r="C2748" s="1" t="s">
        <v>248</v>
      </c>
      <c r="D2748" s="1" t="s">
        <v>263</v>
      </c>
      <c r="E2748" s="1" t="s">
        <v>264</v>
      </c>
      <c r="F2748" s="1" t="s">
        <v>25</v>
      </c>
      <c r="G2748" s="1">
        <v>38</v>
      </c>
      <c r="H2748" s="1" t="s">
        <v>135</v>
      </c>
      <c r="I2748" s="1" t="s">
        <v>136</v>
      </c>
      <c r="J2748" s="2">
        <v>47013631.259999998</v>
      </c>
      <c r="K2748" s="2">
        <v>47013631.259999998</v>
      </c>
      <c r="L2748" s="2">
        <v>23506815.629999999</v>
      </c>
      <c r="M2748" s="2">
        <v>61499548.840000004</v>
      </c>
      <c r="N2748" s="2">
        <v>37992733.210000001</v>
      </c>
      <c r="O2748" s="2">
        <v>161.62432976039801</v>
      </c>
      <c r="P2748" s="3" t="s">
        <v>28</v>
      </c>
      <c r="Q2748" s="3" t="s">
        <v>29</v>
      </c>
      <c r="R2748" s="1" t="s">
        <v>30</v>
      </c>
      <c r="S2748" s="1" t="s">
        <v>31</v>
      </c>
      <c r="T2748" s="1" t="s">
        <v>30</v>
      </c>
      <c r="U2748" s="1" t="s">
        <v>137</v>
      </c>
      <c r="V2748" s="1" t="s">
        <v>138</v>
      </c>
      <c r="W2748" s="1" t="s">
        <v>97</v>
      </c>
      <c r="Z2748" s="1">
        <v>0</v>
      </c>
      <c r="AA2748" s="1" t="s">
        <v>2129</v>
      </c>
      <c r="AB2748" s="1" t="s">
        <v>2140</v>
      </c>
      <c r="AC2748" s="1" t="s">
        <v>2143</v>
      </c>
      <c r="AE2748" s="2">
        <v>43065291.320000015</v>
      </c>
      <c r="AF2748" s="2" t="s">
        <v>2152</v>
      </c>
      <c r="AG2748" s="48">
        <v>-3948339.9399999827</v>
      </c>
      <c r="AH2748" s="50">
        <v>-8.3982875480611896E-2</v>
      </c>
      <c r="AI2748" s="1">
        <v>0</v>
      </c>
    </row>
    <row r="2749" spans="1:35" x14ac:dyDescent="0.35">
      <c r="A2749" s="1" t="s">
        <v>21</v>
      </c>
      <c r="B2749" s="1">
        <v>1</v>
      </c>
      <c r="C2749" s="1" t="s">
        <v>248</v>
      </c>
      <c r="D2749" s="1" t="s">
        <v>259</v>
      </c>
      <c r="E2749" s="1" t="s">
        <v>260</v>
      </c>
      <c r="F2749" s="1" t="s">
        <v>25</v>
      </c>
      <c r="G2749" s="1">
        <v>38</v>
      </c>
      <c r="H2749" s="1" t="s">
        <v>135</v>
      </c>
      <c r="I2749" s="1" t="s">
        <v>136</v>
      </c>
      <c r="J2749" s="2">
        <v>6587637.8799999999</v>
      </c>
      <c r="K2749" s="2">
        <v>6587637.8799999999</v>
      </c>
      <c r="L2749" s="2">
        <v>3293818.94</v>
      </c>
      <c r="M2749" s="2">
        <v>16290362.99</v>
      </c>
      <c r="N2749" s="2">
        <v>12996544.050000001</v>
      </c>
      <c r="O2749" s="2">
        <v>394.57372389752499</v>
      </c>
      <c r="P2749" s="3" t="s">
        <v>28</v>
      </c>
      <c r="Q2749" s="3" t="s">
        <v>29</v>
      </c>
      <c r="R2749" s="1" t="s">
        <v>30</v>
      </c>
      <c r="S2749" s="1" t="s">
        <v>31</v>
      </c>
      <c r="T2749" s="1" t="s">
        <v>30</v>
      </c>
      <c r="U2749" s="1" t="s">
        <v>137</v>
      </c>
      <c r="V2749" s="1" t="s">
        <v>138</v>
      </c>
      <c r="W2749" s="1" t="s">
        <v>97</v>
      </c>
      <c r="Z2749" s="1">
        <v>0</v>
      </c>
      <c r="AA2749" s="1" t="s">
        <v>2121</v>
      </c>
      <c r="AB2749" s="1" t="s">
        <v>2140</v>
      </c>
      <c r="AC2749" s="1" t="s">
        <v>2143</v>
      </c>
      <c r="AE2749" s="2">
        <v>2437680.7800000003</v>
      </c>
      <c r="AF2749" s="2" t="s">
        <v>2152</v>
      </c>
      <c r="AG2749" s="48">
        <v>-4149957.0999999996</v>
      </c>
      <c r="AH2749" s="50">
        <v>-0.62996132689673578</v>
      </c>
      <c r="AI2749" s="1">
        <v>0</v>
      </c>
    </row>
    <row r="2750" spans="1:35" x14ac:dyDescent="0.35">
      <c r="A2750" s="1" t="s">
        <v>21</v>
      </c>
      <c r="B2750" s="1">
        <v>1</v>
      </c>
      <c r="C2750" s="1" t="s">
        <v>248</v>
      </c>
      <c r="D2750" s="1" t="s">
        <v>255</v>
      </c>
      <c r="E2750" s="1" t="s">
        <v>256</v>
      </c>
      <c r="F2750" s="1" t="s">
        <v>25</v>
      </c>
      <c r="G2750" s="1">
        <v>38</v>
      </c>
      <c r="H2750" s="1" t="s">
        <v>135</v>
      </c>
      <c r="I2750" s="1" t="s">
        <v>136</v>
      </c>
      <c r="J2750" s="2">
        <v>3739107.31</v>
      </c>
      <c r="K2750" s="2">
        <v>3739107.31</v>
      </c>
      <c r="L2750" s="2">
        <v>1869553.655</v>
      </c>
      <c r="M2750" s="2">
        <v>7461394.0700000096</v>
      </c>
      <c r="N2750" s="2">
        <v>5591840.4150000103</v>
      </c>
      <c r="O2750" s="2">
        <v>299.100290598507</v>
      </c>
      <c r="P2750" s="3" t="s">
        <v>28</v>
      </c>
      <c r="Q2750" s="3" t="s">
        <v>29</v>
      </c>
      <c r="R2750" s="1" t="s">
        <v>30</v>
      </c>
      <c r="S2750" s="1" t="s">
        <v>31</v>
      </c>
      <c r="T2750" s="1" t="s">
        <v>30</v>
      </c>
      <c r="U2750" s="1" t="s">
        <v>137</v>
      </c>
      <c r="V2750" s="1" t="s">
        <v>138</v>
      </c>
      <c r="W2750" s="1" t="s">
        <v>97</v>
      </c>
      <c r="Z2750" s="1">
        <v>0</v>
      </c>
      <c r="AA2750" s="1" t="s">
        <v>2127</v>
      </c>
      <c r="AB2750" s="1" t="s">
        <v>2140</v>
      </c>
      <c r="AC2750" s="1" t="s">
        <v>2143</v>
      </c>
      <c r="AE2750" s="2">
        <v>-386948.95999999857</v>
      </c>
      <c r="AF2750" s="2" t="s">
        <v>2152</v>
      </c>
      <c r="AG2750" s="48">
        <v>-4126056.2699999986</v>
      </c>
      <c r="AH2750" s="50">
        <v>-1.1034869897863397</v>
      </c>
      <c r="AI2750" s="1">
        <v>0</v>
      </c>
    </row>
    <row r="2751" spans="1:35" x14ac:dyDescent="0.35">
      <c r="A2751" s="1" t="s">
        <v>21</v>
      </c>
      <c r="B2751" s="1">
        <v>1</v>
      </c>
      <c r="C2751" s="1" t="s">
        <v>248</v>
      </c>
      <c r="D2751" s="1" t="s">
        <v>257</v>
      </c>
      <c r="E2751" s="1" t="s">
        <v>258</v>
      </c>
      <c r="F2751" s="1" t="s">
        <v>25</v>
      </c>
      <c r="G2751" s="1">
        <v>38</v>
      </c>
      <c r="H2751" s="1" t="s">
        <v>135</v>
      </c>
      <c r="I2751" s="1" t="s">
        <v>136</v>
      </c>
      <c r="J2751" s="2">
        <v>14963702.25</v>
      </c>
      <c r="K2751" s="2">
        <v>14963702.25</v>
      </c>
      <c r="L2751" s="2">
        <v>7481851.125</v>
      </c>
      <c r="M2751" s="2">
        <v>13910693.4</v>
      </c>
      <c r="N2751" s="2">
        <v>6428842.2750000004</v>
      </c>
      <c r="O2751" s="2">
        <v>85.925824606674496</v>
      </c>
      <c r="P2751" s="3" t="s">
        <v>28</v>
      </c>
      <c r="Q2751" s="3" t="s">
        <v>29</v>
      </c>
      <c r="R2751" s="1" t="s">
        <v>30</v>
      </c>
      <c r="S2751" s="1" t="s">
        <v>31</v>
      </c>
      <c r="T2751" s="1" t="s">
        <v>30</v>
      </c>
      <c r="U2751" s="1" t="s">
        <v>137</v>
      </c>
      <c r="V2751" s="1" t="s">
        <v>138</v>
      </c>
      <c r="W2751" s="1" t="s">
        <v>97</v>
      </c>
      <c r="Z2751" s="1">
        <v>0</v>
      </c>
      <c r="AA2751" s="1" t="s">
        <v>2127</v>
      </c>
      <c r="AB2751" s="1" t="s">
        <v>2140</v>
      </c>
      <c r="AC2751" s="1" t="s">
        <v>2145</v>
      </c>
      <c r="AE2751" s="2">
        <v>4866851.0399999982</v>
      </c>
      <c r="AF2751" s="2" t="s">
        <v>2152</v>
      </c>
      <c r="AG2751" s="48">
        <v>-10096851.210000001</v>
      </c>
      <c r="AH2751" s="50">
        <v>-0.67475622284585357</v>
      </c>
      <c r="AI2751" s="1">
        <v>0</v>
      </c>
    </row>
    <row r="2752" spans="1:35" x14ac:dyDescent="0.35">
      <c r="A2752" s="1" t="s">
        <v>21</v>
      </c>
      <c r="B2752" s="1">
        <v>1</v>
      </c>
      <c r="C2752" s="1" t="s">
        <v>248</v>
      </c>
      <c r="D2752" s="1" t="s">
        <v>253</v>
      </c>
      <c r="E2752" s="1" t="s">
        <v>254</v>
      </c>
      <c r="F2752" s="1" t="s">
        <v>25</v>
      </c>
      <c r="G2752" s="1">
        <v>38</v>
      </c>
      <c r="H2752" s="1" t="s">
        <v>135</v>
      </c>
      <c r="I2752" s="1" t="s">
        <v>136</v>
      </c>
      <c r="J2752" s="2">
        <v>3081063.27</v>
      </c>
      <c r="K2752" s="2">
        <v>3081063.27</v>
      </c>
      <c r="L2752" s="2">
        <v>1540531.635</v>
      </c>
      <c r="M2752" s="2">
        <v>1314055.4099999999</v>
      </c>
      <c r="N2752" s="2">
        <v>-226476.22500000001</v>
      </c>
      <c r="O2752" s="2">
        <v>-14.7011732738614</v>
      </c>
      <c r="P2752" s="3" t="s">
        <v>73</v>
      </c>
      <c r="Q2752" s="3" t="s">
        <v>29</v>
      </c>
      <c r="R2752" s="1" t="s">
        <v>30</v>
      </c>
      <c r="S2752" s="1" t="s">
        <v>31</v>
      </c>
      <c r="T2752" s="1" t="s">
        <v>30</v>
      </c>
      <c r="U2752" s="1" t="s">
        <v>137</v>
      </c>
      <c r="V2752" s="1" t="s">
        <v>138</v>
      </c>
      <c r="W2752" s="1" t="s">
        <v>97</v>
      </c>
      <c r="Z2752" s="1">
        <v>0</v>
      </c>
      <c r="AA2752" s="1" t="s">
        <v>2128</v>
      </c>
      <c r="AB2752" s="1" t="s">
        <v>2140</v>
      </c>
      <c r="AC2752" s="1" t="s">
        <v>2123</v>
      </c>
      <c r="AE2752" s="2">
        <v>2511760.1899999995</v>
      </c>
      <c r="AF2752" s="2" t="s">
        <v>2152</v>
      </c>
      <c r="AG2752" s="48">
        <v>-569303.08000000054</v>
      </c>
      <c r="AH2752" s="50">
        <v>-0.18477487481131816</v>
      </c>
      <c r="AI2752" s="1">
        <v>0</v>
      </c>
    </row>
    <row r="2753" spans="1:35" x14ac:dyDescent="0.35">
      <c r="A2753" s="1" t="s">
        <v>21</v>
      </c>
      <c r="B2753" s="1">
        <v>1</v>
      </c>
      <c r="C2753" s="1" t="s">
        <v>248</v>
      </c>
      <c r="D2753" s="1" t="s">
        <v>249</v>
      </c>
      <c r="E2753" s="1" t="s">
        <v>250</v>
      </c>
      <c r="F2753" s="1" t="s">
        <v>25</v>
      </c>
      <c r="G2753" s="1">
        <v>40</v>
      </c>
      <c r="H2753" s="1" t="s">
        <v>139</v>
      </c>
      <c r="I2753" s="1" t="s">
        <v>140</v>
      </c>
      <c r="J2753" s="2">
        <v>5117114.12</v>
      </c>
      <c r="K2753" s="2">
        <v>5117114.12</v>
      </c>
      <c r="L2753" s="2">
        <v>2558557.06</v>
      </c>
      <c r="M2753" s="2">
        <v>24894937.710000001</v>
      </c>
      <c r="N2753" s="2">
        <v>22336380.649999999</v>
      </c>
      <c r="O2753" s="2">
        <v>873.00693813723296</v>
      </c>
      <c r="P2753" s="3" t="s">
        <v>28</v>
      </c>
      <c r="Q2753" s="3" t="s">
        <v>29</v>
      </c>
      <c r="R2753" s="1" t="s">
        <v>30</v>
      </c>
      <c r="S2753" s="1" t="s">
        <v>31</v>
      </c>
      <c r="T2753" s="1" t="s">
        <v>30</v>
      </c>
      <c r="U2753" s="1" t="s">
        <v>141</v>
      </c>
      <c r="V2753" s="1" t="s">
        <v>142</v>
      </c>
      <c r="W2753" s="1" t="s">
        <v>143</v>
      </c>
      <c r="Z2753" s="1">
        <v>0</v>
      </c>
      <c r="AA2753" s="1" t="s">
        <v>2127</v>
      </c>
      <c r="AB2753" s="1" t="s">
        <v>2140</v>
      </c>
      <c r="AC2753" s="1" t="s">
        <v>2143</v>
      </c>
      <c r="AE2753" s="2">
        <v>13607581.67</v>
      </c>
      <c r="AF2753" s="2" t="s">
        <v>2151</v>
      </c>
      <c r="AG2753" s="48">
        <v>8490467.5500000007</v>
      </c>
      <c r="AH2753" s="50">
        <v>1.659229665567826</v>
      </c>
      <c r="AI2753" s="1">
        <v>0</v>
      </c>
    </row>
    <row r="2754" spans="1:35" x14ac:dyDescent="0.35">
      <c r="A2754" s="1" t="s">
        <v>21</v>
      </c>
      <c r="B2754" s="1">
        <v>1</v>
      </c>
      <c r="C2754" s="1" t="s">
        <v>248</v>
      </c>
      <c r="D2754" s="1" t="s">
        <v>251</v>
      </c>
      <c r="E2754" s="1" t="s">
        <v>252</v>
      </c>
      <c r="F2754" s="1" t="s">
        <v>56</v>
      </c>
      <c r="G2754" s="1">
        <v>40</v>
      </c>
      <c r="H2754" s="1" t="s">
        <v>139</v>
      </c>
      <c r="I2754" s="1" t="s">
        <v>140</v>
      </c>
      <c r="J2754" s="2">
        <v>274589308.42000002</v>
      </c>
      <c r="K2754" s="2">
        <v>274589308.42000002</v>
      </c>
      <c r="L2754" s="2">
        <v>137294654.21000001</v>
      </c>
      <c r="M2754" s="2">
        <v>208958281.68000001</v>
      </c>
      <c r="N2754" s="2">
        <v>71663627.469999999</v>
      </c>
      <c r="O2754" s="2">
        <v>52.1969539763627</v>
      </c>
      <c r="P2754" s="3" t="s">
        <v>28</v>
      </c>
      <c r="Q2754" s="3" t="s">
        <v>29</v>
      </c>
      <c r="R2754" s="1" t="s">
        <v>30</v>
      </c>
      <c r="S2754" s="1" t="s">
        <v>31</v>
      </c>
      <c r="T2754" s="1" t="s">
        <v>30</v>
      </c>
      <c r="U2754" s="1" t="s">
        <v>141</v>
      </c>
      <c r="V2754" s="1" t="s">
        <v>142</v>
      </c>
      <c r="W2754" s="1" t="s">
        <v>143</v>
      </c>
      <c r="Z2754" s="1">
        <v>0</v>
      </c>
      <c r="AA2754" s="1" t="s">
        <v>2128</v>
      </c>
      <c r="AB2754" s="1" t="s">
        <v>2140</v>
      </c>
      <c r="AC2754" s="1" t="s">
        <v>2145</v>
      </c>
      <c r="AE2754" s="2">
        <v>143777339.38999999</v>
      </c>
      <c r="AF2754" s="2" t="s">
        <v>2152</v>
      </c>
      <c r="AG2754" s="48">
        <v>-130811969.03000003</v>
      </c>
      <c r="AH2754" s="50">
        <v>-0.47639134161012436</v>
      </c>
      <c r="AI2754" s="1">
        <v>0</v>
      </c>
    </row>
    <row r="2755" spans="1:35" x14ac:dyDescent="0.35">
      <c r="A2755" s="1" t="s">
        <v>21</v>
      </c>
      <c r="B2755" s="1">
        <v>1</v>
      </c>
      <c r="C2755" s="1" t="s">
        <v>248</v>
      </c>
      <c r="D2755" s="1" t="s">
        <v>253</v>
      </c>
      <c r="E2755" s="1" t="s">
        <v>254</v>
      </c>
      <c r="F2755" s="1" t="s">
        <v>25</v>
      </c>
      <c r="G2755" s="1">
        <v>40</v>
      </c>
      <c r="H2755" s="1" t="s">
        <v>139</v>
      </c>
      <c r="I2755" s="1" t="s">
        <v>140</v>
      </c>
      <c r="J2755" s="2">
        <v>7091393.5599999996</v>
      </c>
      <c r="K2755" s="2">
        <v>7091393.5599999996</v>
      </c>
      <c r="L2755" s="2">
        <v>3545696.78</v>
      </c>
      <c r="M2755" s="2">
        <v>10989880.550000001</v>
      </c>
      <c r="N2755" s="2">
        <v>7444183.7699999996</v>
      </c>
      <c r="O2755" s="2">
        <v>209.949813305807</v>
      </c>
      <c r="P2755" s="3" t="s">
        <v>28</v>
      </c>
      <c r="Q2755" s="3" t="s">
        <v>29</v>
      </c>
      <c r="R2755" s="1" t="s">
        <v>30</v>
      </c>
      <c r="S2755" s="1" t="s">
        <v>31</v>
      </c>
      <c r="T2755" s="1" t="s">
        <v>30</v>
      </c>
      <c r="U2755" s="1" t="s">
        <v>141</v>
      </c>
      <c r="V2755" s="1" t="s">
        <v>142</v>
      </c>
      <c r="W2755" s="1" t="s">
        <v>143</v>
      </c>
      <c r="Z2755" s="1">
        <v>0</v>
      </c>
      <c r="AA2755" s="1" t="s">
        <v>2128</v>
      </c>
      <c r="AB2755" s="1" t="s">
        <v>2140</v>
      </c>
      <c r="AC2755" s="1" t="s">
        <v>2143</v>
      </c>
      <c r="AE2755" s="2">
        <v>9141989.25</v>
      </c>
      <c r="AF2755" s="2" t="s">
        <v>2151</v>
      </c>
      <c r="AG2755" s="48">
        <v>2050595.6900000004</v>
      </c>
      <c r="AH2755" s="50">
        <v>0.28916681504840924</v>
      </c>
      <c r="AI2755" s="1">
        <v>0</v>
      </c>
    </row>
    <row r="2756" spans="1:35" x14ac:dyDescent="0.35">
      <c r="A2756" s="1" t="s">
        <v>21</v>
      </c>
      <c r="B2756" s="1">
        <v>1</v>
      </c>
      <c r="C2756" s="1" t="s">
        <v>248</v>
      </c>
      <c r="D2756" s="1" t="s">
        <v>261</v>
      </c>
      <c r="E2756" s="1" t="s">
        <v>262</v>
      </c>
      <c r="F2756" s="1" t="s">
        <v>25</v>
      </c>
      <c r="G2756" s="1">
        <v>40</v>
      </c>
      <c r="H2756" s="1" t="s">
        <v>139</v>
      </c>
      <c r="I2756" s="1" t="s">
        <v>140</v>
      </c>
      <c r="J2756" s="2">
        <v>27271056.210000001</v>
      </c>
      <c r="K2756" s="2">
        <v>27271056.210000001</v>
      </c>
      <c r="L2756" s="2">
        <v>13635528.105</v>
      </c>
      <c r="M2756" s="2">
        <v>33705674.969999999</v>
      </c>
      <c r="N2756" s="2">
        <v>20070146.864999998</v>
      </c>
      <c r="O2756" s="2">
        <v>147.19009568569999</v>
      </c>
      <c r="P2756" s="3" t="s">
        <v>28</v>
      </c>
      <c r="Q2756" s="3" t="s">
        <v>29</v>
      </c>
      <c r="R2756" s="1" t="s">
        <v>30</v>
      </c>
      <c r="S2756" s="1" t="s">
        <v>31</v>
      </c>
      <c r="T2756" s="1" t="s">
        <v>30</v>
      </c>
      <c r="U2756" s="1" t="s">
        <v>141</v>
      </c>
      <c r="V2756" s="1" t="s">
        <v>142</v>
      </c>
      <c r="W2756" s="1" t="s">
        <v>143</v>
      </c>
      <c r="Z2756" s="1">
        <v>0</v>
      </c>
      <c r="AA2756" s="1" t="s">
        <v>2128</v>
      </c>
      <c r="AB2756" s="1" t="s">
        <v>2140</v>
      </c>
      <c r="AC2756" s="1" t="s">
        <v>2143</v>
      </c>
      <c r="AE2756" s="2">
        <v>18808617.629999999</v>
      </c>
      <c r="AF2756" s="2" t="s">
        <v>2152</v>
      </c>
      <c r="AG2756" s="48">
        <v>-8462438.5800000019</v>
      </c>
      <c r="AH2756" s="50">
        <v>-0.31030842791108754</v>
      </c>
      <c r="AI2756" s="1">
        <v>0</v>
      </c>
    </row>
    <row r="2757" spans="1:35" x14ac:dyDescent="0.35">
      <c r="A2757" s="1" t="s">
        <v>21</v>
      </c>
      <c r="B2757" s="1">
        <v>1</v>
      </c>
      <c r="C2757" s="1" t="s">
        <v>248</v>
      </c>
      <c r="D2757" s="1" t="s">
        <v>255</v>
      </c>
      <c r="E2757" s="1" t="s">
        <v>256</v>
      </c>
      <c r="F2757" s="1" t="s">
        <v>25</v>
      </c>
      <c r="G2757" s="1">
        <v>40</v>
      </c>
      <c r="H2757" s="1" t="s">
        <v>139</v>
      </c>
      <c r="I2757" s="1" t="s">
        <v>140</v>
      </c>
      <c r="J2757" s="2">
        <v>11842433.1</v>
      </c>
      <c r="K2757" s="2">
        <v>11842433.1</v>
      </c>
      <c r="L2757" s="2">
        <v>5921216.5499999998</v>
      </c>
      <c r="M2757" s="2">
        <v>17874976.82</v>
      </c>
      <c r="N2757" s="2">
        <v>11953760.27</v>
      </c>
      <c r="O2757" s="2">
        <v>201.88014015464401</v>
      </c>
      <c r="P2757" s="3" t="s">
        <v>28</v>
      </c>
      <c r="Q2757" s="3" t="s">
        <v>29</v>
      </c>
      <c r="R2757" s="1" t="s">
        <v>30</v>
      </c>
      <c r="S2757" s="1" t="s">
        <v>31</v>
      </c>
      <c r="T2757" s="1" t="s">
        <v>30</v>
      </c>
      <c r="U2757" s="1" t="s">
        <v>141</v>
      </c>
      <c r="V2757" s="1" t="s">
        <v>142</v>
      </c>
      <c r="W2757" s="1" t="s">
        <v>143</v>
      </c>
      <c r="Z2757" s="1">
        <v>0</v>
      </c>
      <c r="AA2757" s="1" t="s">
        <v>2127</v>
      </c>
      <c r="AB2757" s="1" t="s">
        <v>2140</v>
      </c>
      <c r="AC2757" s="1" t="s">
        <v>2143</v>
      </c>
      <c r="AE2757" s="2">
        <v>8246421.8399999999</v>
      </c>
      <c r="AF2757" s="2" t="s">
        <v>2152</v>
      </c>
      <c r="AG2757" s="48">
        <v>-3596011.26</v>
      </c>
      <c r="AH2757" s="50">
        <v>-0.30365476668810565</v>
      </c>
      <c r="AI2757" s="1">
        <v>0</v>
      </c>
    </row>
    <row r="2758" spans="1:35" x14ac:dyDescent="0.35">
      <c r="A2758" s="1" t="s">
        <v>21</v>
      </c>
      <c r="B2758" s="1">
        <v>1</v>
      </c>
      <c r="C2758" s="1" t="s">
        <v>248</v>
      </c>
      <c r="D2758" s="1" t="s">
        <v>263</v>
      </c>
      <c r="E2758" s="1" t="s">
        <v>264</v>
      </c>
      <c r="F2758" s="1" t="s">
        <v>25</v>
      </c>
      <c r="G2758" s="1">
        <v>40</v>
      </c>
      <c r="H2758" s="1" t="s">
        <v>139</v>
      </c>
      <c r="I2758" s="1" t="s">
        <v>140</v>
      </c>
      <c r="J2758" s="2">
        <v>46693106.340000004</v>
      </c>
      <c r="K2758" s="2">
        <v>46693106.340000004</v>
      </c>
      <c r="L2758" s="2">
        <v>23346553.170000002</v>
      </c>
      <c r="M2758" s="2">
        <v>61887008.950000003</v>
      </c>
      <c r="N2758" s="2">
        <v>38540455.780000001</v>
      </c>
      <c r="O2758" s="2">
        <v>165.07985354139501</v>
      </c>
      <c r="P2758" s="3" t="s">
        <v>28</v>
      </c>
      <c r="Q2758" s="3" t="s">
        <v>29</v>
      </c>
      <c r="R2758" s="1" t="s">
        <v>30</v>
      </c>
      <c r="S2758" s="1" t="s">
        <v>31</v>
      </c>
      <c r="T2758" s="1" t="s">
        <v>30</v>
      </c>
      <c r="U2758" s="1" t="s">
        <v>141</v>
      </c>
      <c r="V2758" s="1" t="s">
        <v>142</v>
      </c>
      <c r="W2758" s="1" t="s">
        <v>143</v>
      </c>
      <c r="Z2758" s="1">
        <v>0</v>
      </c>
      <c r="AA2758" s="1" t="s">
        <v>2129</v>
      </c>
      <c r="AB2758" s="1" t="s">
        <v>2140</v>
      </c>
      <c r="AC2758" s="1" t="s">
        <v>2143</v>
      </c>
      <c r="AE2758" s="2">
        <v>32826409.629999999</v>
      </c>
      <c r="AF2758" s="2" t="s">
        <v>2152</v>
      </c>
      <c r="AG2758" s="48">
        <v>-13866696.710000005</v>
      </c>
      <c r="AH2758" s="50">
        <v>-0.2969752453184078</v>
      </c>
      <c r="AI2758" s="1">
        <v>0</v>
      </c>
    </row>
    <row r="2759" spans="1:35" x14ac:dyDescent="0.35">
      <c r="A2759" s="1" t="s">
        <v>21</v>
      </c>
      <c r="B2759" s="1">
        <v>1</v>
      </c>
      <c r="C2759" s="1" t="s">
        <v>248</v>
      </c>
      <c r="D2759" s="1" t="s">
        <v>257</v>
      </c>
      <c r="E2759" s="1" t="s">
        <v>258</v>
      </c>
      <c r="F2759" s="1" t="s">
        <v>25</v>
      </c>
      <c r="G2759" s="1">
        <v>40</v>
      </c>
      <c r="H2759" s="1" t="s">
        <v>139</v>
      </c>
      <c r="I2759" s="1" t="s">
        <v>140</v>
      </c>
      <c r="J2759" s="2">
        <v>14231509.02</v>
      </c>
      <c r="K2759" s="2">
        <v>14231509.02</v>
      </c>
      <c r="L2759" s="2">
        <v>7115754.5099999998</v>
      </c>
      <c r="M2759" s="2">
        <v>27217084.760000002</v>
      </c>
      <c r="N2759" s="2">
        <v>20101330.25</v>
      </c>
      <c r="O2759" s="2">
        <v>282.49049656998397</v>
      </c>
      <c r="P2759" s="3" t="s">
        <v>28</v>
      </c>
      <c r="Q2759" s="3" t="s">
        <v>29</v>
      </c>
      <c r="R2759" s="1" t="s">
        <v>30</v>
      </c>
      <c r="S2759" s="1" t="s">
        <v>31</v>
      </c>
      <c r="T2759" s="1" t="s">
        <v>30</v>
      </c>
      <c r="U2759" s="1" t="s">
        <v>141</v>
      </c>
      <c r="V2759" s="1" t="s">
        <v>142</v>
      </c>
      <c r="W2759" s="1" t="s">
        <v>143</v>
      </c>
      <c r="Z2759" s="1">
        <v>0</v>
      </c>
      <c r="AA2759" s="1" t="s">
        <v>2127</v>
      </c>
      <c r="AB2759" s="1" t="s">
        <v>2140</v>
      </c>
      <c r="AC2759" s="1" t="s">
        <v>2143</v>
      </c>
      <c r="AE2759" s="2">
        <v>10929255.140000001</v>
      </c>
      <c r="AF2759" s="2" t="s">
        <v>2152</v>
      </c>
      <c r="AG2759" s="48">
        <v>-3302253.879999999</v>
      </c>
      <c r="AH2759" s="50">
        <v>-0.23203821009839751</v>
      </c>
      <c r="AI2759" s="1">
        <v>0</v>
      </c>
    </row>
    <row r="2760" spans="1:35" x14ac:dyDescent="0.35">
      <c r="A2760" s="1" t="s">
        <v>21</v>
      </c>
      <c r="B2760" s="1">
        <v>1</v>
      </c>
      <c r="C2760" s="1" t="s">
        <v>248</v>
      </c>
      <c r="D2760" s="1" t="s">
        <v>259</v>
      </c>
      <c r="E2760" s="1" t="s">
        <v>260</v>
      </c>
      <c r="F2760" s="1" t="s">
        <v>25</v>
      </c>
      <c r="G2760" s="1">
        <v>40</v>
      </c>
      <c r="H2760" s="1" t="s">
        <v>139</v>
      </c>
      <c r="I2760" s="1" t="s">
        <v>140</v>
      </c>
      <c r="J2760" s="2">
        <v>10452991.58</v>
      </c>
      <c r="K2760" s="2">
        <v>10452991.58</v>
      </c>
      <c r="L2760" s="2">
        <v>5226495.79</v>
      </c>
      <c r="M2760" s="2">
        <v>21495289.449999999</v>
      </c>
      <c r="N2760" s="2">
        <v>16268793.66</v>
      </c>
      <c r="O2760" s="2">
        <v>311.27536142146198</v>
      </c>
      <c r="P2760" s="3" t="s">
        <v>28</v>
      </c>
      <c r="Q2760" s="3" t="s">
        <v>29</v>
      </c>
      <c r="R2760" s="1" t="s">
        <v>30</v>
      </c>
      <c r="S2760" s="1" t="s">
        <v>31</v>
      </c>
      <c r="T2760" s="1" t="s">
        <v>30</v>
      </c>
      <c r="U2760" s="1" t="s">
        <v>141</v>
      </c>
      <c r="V2760" s="1" t="s">
        <v>142</v>
      </c>
      <c r="W2760" s="1" t="s">
        <v>143</v>
      </c>
      <c r="Z2760" s="1">
        <v>0</v>
      </c>
      <c r="AA2760" s="1" t="s">
        <v>2121</v>
      </c>
      <c r="AB2760" s="1" t="s">
        <v>2140</v>
      </c>
      <c r="AC2760" s="1" t="s">
        <v>2143</v>
      </c>
      <c r="AE2760" s="2">
        <v>7127426.1200000001</v>
      </c>
      <c r="AF2760" s="2" t="s">
        <v>2152</v>
      </c>
      <c r="AG2760" s="48">
        <v>-3325565.46</v>
      </c>
      <c r="AH2760" s="50">
        <v>-0.318144852078796</v>
      </c>
      <c r="AI2760" s="1">
        <v>0</v>
      </c>
    </row>
    <row r="2761" spans="1:35" x14ac:dyDescent="0.35">
      <c r="A2761" s="1" t="s">
        <v>21</v>
      </c>
      <c r="B2761" s="1">
        <v>1</v>
      </c>
      <c r="C2761" s="1" t="s">
        <v>248</v>
      </c>
      <c r="D2761" s="1" t="s">
        <v>249</v>
      </c>
      <c r="E2761" s="1" t="s">
        <v>250</v>
      </c>
      <c r="F2761" s="1" t="s">
        <v>25</v>
      </c>
      <c r="G2761" s="1">
        <v>41</v>
      </c>
      <c r="H2761" s="1" t="s">
        <v>144</v>
      </c>
      <c r="I2761" s="1" t="s">
        <v>145</v>
      </c>
      <c r="J2761" s="2">
        <v>22496716.449999999</v>
      </c>
      <c r="K2761" s="2">
        <v>22496716.449999999</v>
      </c>
      <c r="L2761" s="2">
        <v>11248358.225</v>
      </c>
      <c r="M2761" s="2">
        <v>27243566.98</v>
      </c>
      <c r="N2761" s="2">
        <v>15995208.755000001</v>
      </c>
      <c r="O2761" s="2">
        <v>142.20038547003199</v>
      </c>
      <c r="P2761" s="3" t="s">
        <v>28</v>
      </c>
      <c r="Q2761" s="3" t="s">
        <v>29</v>
      </c>
      <c r="R2761" s="1" t="s">
        <v>30</v>
      </c>
      <c r="S2761" s="1" t="s">
        <v>31</v>
      </c>
      <c r="T2761" s="1" t="s">
        <v>30</v>
      </c>
      <c r="U2761" s="1" t="s">
        <v>141</v>
      </c>
      <c r="V2761" s="1" t="s">
        <v>142</v>
      </c>
      <c r="W2761" s="1" t="s">
        <v>143</v>
      </c>
      <c r="Z2761" s="1">
        <v>0</v>
      </c>
      <c r="AA2761" s="1" t="s">
        <v>2127</v>
      </c>
      <c r="AB2761" s="1" t="s">
        <v>2140</v>
      </c>
      <c r="AC2761" s="1" t="s">
        <v>2143</v>
      </c>
      <c r="AE2761" s="2">
        <v>24086814.939999998</v>
      </c>
      <c r="AF2761" s="2" t="s">
        <v>2151</v>
      </c>
      <c r="AG2761" s="48">
        <v>1590098.4899999984</v>
      </c>
      <c r="AH2761" s="50">
        <v>7.0681358923381829E-2</v>
      </c>
      <c r="AI2761" s="1">
        <v>0</v>
      </c>
    </row>
    <row r="2762" spans="1:35" x14ac:dyDescent="0.35">
      <c r="A2762" s="1" t="s">
        <v>21</v>
      </c>
      <c r="B2762" s="1">
        <v>1</v>
      </c>
      <c r="C2762" s="1" t="s">
        <v>248</v>
      </c>
      <c r="D2762" s="1" t="s">
        <v>251</v>
      </c>
      <c r="E2762" s="1" t="s">
        <v>252</v>
      </c>
      <c r="F2762" s="1" t="s">
        <v>56</v>
      </c>
      <c r="G2762" s="1">
        <v>41</v>
      </c>
      <c r="H2762" s="1" t="s">
        <v>144</v>
      </c>
      <c r="I2762" s="1" t="s">
        <v>145</v>
      </c>
      <c r="J2762" s="2">
        <v>172391407.49000001</v>
      </c>
      <c r="K2762" s="2">
        <v>172391407.49000001</v>
      </c>
      <c r="L2762" s="2">
        <v>86195703.745000005</v>
      </c>
      <c r="M2762" s="2">
        <v>207236437.97</v>
      </c>
      <c r="N2762" s="2">
        <v>121040734.22499999</v>
      </c>
      <c r="O2762" s="2">
        <v>140.425484062506</v>
      </c>
      <c r="P2762" s="3" t="s">
        <v>28</v>
      </c>
      <c r="Q2762" s="3" t="s">
        <v>29</v>
      </c>
      <c r="R2762" s="1" t="s">
        <v>30</v>
      </c>
      <c r="S2762" s="1" t="s">
        <v>31</v>
      </c>
      <c r="T2762" s="1" t="s">
        <v>30</v>
      </c>
      <c r="U2762" s="1" t="s">
        <v>141</v>
      </c>
      <c r="V2762" s="1" t="s">
        <v>142</v>
      </c>
      <c r="W2762" s="1" t="s">
        <v>143</v>
      </c>
      <c r="Z2762" s="1">
        <v>0</v>
      </c>
      <c r="AA2762" s="1" t="s">
        <v>2128</v>
      </c>
      <c r="AB2762" s="1" t="s">
        <v>2140</v>
      </c>
      <c r="AC2762" s="1" t="s">
        <v>2143</v>
      </c>
      <c r="AE2762" s="2">
        <v>219708199.75999999</v>
      </c>
      <c r="AF2762" s="2" t="s">
        <v>2151</v>
      </c>
      <c r="AG2762" s="48">
        <v>47316792.269999981</v>
      </c>
      <c r="AH2762" s="50">
        <v>0.27447303179971255</v>
      </c>
      <c r="AI2762" s="1">
        <v>0</v>
      </c>
    </row>
    <row r="2763" spans="1:35" x14ac:dyDescent="0.35">
      <c r="A2763" s="1" t="s">
        <v>21</v>
      </c>
      <c r="B2763" s="1">
        <v>1</v>
      </c>
      <c r="C2763" s="1" t="s">
        <v>248</v>
      </c>
      <c r="D2763" s="1" t="s">
        <v>253</v>
      </c>
      <c r="E2763" s="1" t="s">
        <v>254</v>
      </c>
      <c r="F2763" s="1" t="s">
        <v>25</v>
      </c>
      <c r="G2763" s="1">
        <v>41</v>
      </c>
      <c r="H2763" s="1" t="s">
        <v>144</v>
      </c>
      <c r="I2763" s="1" t="s">
        <v>145</v>
      </c>
      <c r="J2763" s="2">
        <v>10110754.99</v>
      </c>
      <c r="K2763" s="2">
        <v>10110754.99</v>
      </c>
      <c r="L2763" s="2">
        <v>5055377.4950000001</v>
      </c>
      <c r="M2763" s="2">
        <v>17171849.399999999</v>
      </c>
      <c r="N2763" s="2">
        <v>12116471.904999999</v>
      </c>
      <c r="O2763" s="2">
        <v>239.67491877676301</v>
      </c>
      <c r="P2763" s="3" t="s">
        <v>28</v>
      </c>
      <c r="Q2763" s="3" t="s">
        <v>29</v>
      </c>
      <c r="R2763" s="1" t="s">
        <v>30</v>
      </c>
      <c r="S2763" s="1" t="s">
        <v>31</v>
      </c>
      <c r="T2763" s="1" t="s">
        <v>30</v>
      </c>
      <c r="U2763" s="1" t="s">
        <v>141</v>
      </c>
      <c r="V2763" s="1" t="s">
        <v>142</v>
      </c>
      <c r="W2763" s="1" t="s">
        <v>143</v>
      </c>
      <c r="Z2763" s="1">
        <v>0</v>
      </c>
      <c r="AA2763" s="1" t="s">
        <v>2128</v>
      </c>
      <c r="AB2763" s="1" t="s">
        <v>2140</v>
      </c>
      <c r="AC2763" s="1" t="s">
        <v>2143</v>
      </c>
      <c r="AE2763" s="2">
        <v>12007876.170000002</v>
      </c>
      <c r="AF2763" s="2" t="s">
        <v>2151</v>
      </c>
      <c r="AG2763" s="48">
        <v>1897121.1800000016</v>
      </c>
      <c r="AH2763" s="50">
        <v>0.18763397806359083</v>
      </c>
      <c r="AI2763" s="1">
        <v>0</v>
      </c>
    </row>
    <row r="2764" spans="1:35" x14ac:dyDescent="0.35">
      <c r="A2764" s="1" t="s">
        <v>21</v>
      </c>
      <c r="B2764" s="1">
        <v>1</v>
      </c>
      <c r="C2764" s="1" t="s">
        <v>248</v>
      </c>
      <c r="D2764" s="1" t="s">
        <v>257</v>
      </c>
      <c r="E2764" s="1" t="s">
        <v>258</v>
      </c>
      <c r="F2764" s="1" t="s">
        <v>25</v>
      </c>
      <c r="G2764" s="1">
        <v>41</v>
      </c>
      <c r="H2764" s="1" t="s">
        <v>144</v>
      </c>
      <c r="I2764" s="1" t="s">
        <v>145</v>
      </c>
      <c r="J2764" s="2">
        <v>16346806.439999999</v>
      </c>
      <c r="K2764" s="2">
        <v>16346806.439999999</v>
      </c>
      <c r="L2764" s="2">
        <v>8173403.2199999997</v>
      </c>
      <c r="M2764" s="2">
        <v>25145033.370000001</v>
      </c>
      <c r="N2764" s="2">
        <v>16971630.149999999</v>
      </c>
      <c r="O2764" s="2">
        <v>207.644596665329</v>
      </c>
      <c r="P2764" s="3" t="s">
        <v>28</v>
      </c>
      <c r="Q2764" s="3" t="s">
        <v>29</v>
      </c>
      <c r="R2764" s="1" t="s">
        <v>30</v>
      </c>
      <c r="S2764" s="1" t="s">
        <v>31</v>
      </c>
      <c r="T2764" s="1" t="s">
        <v>30</v>
      </c>
      <c r="U2764" s="1" t="s">
        <v>141</v>
      </c>
      <c r="V2764" s="1" t="s">
        <v>142</v>
      </c>
      <c r="W2764" s="1" t="s">
        <v>143</v>
      </c>
      <c r="Z2764" s="1">
        <v>0</v>
      </c>
      <c r="AA2764" s="1" t="s">
        <v>2127</v>
      </c>
      <c r="AB2764" s="1" t="s">
        <v>2140</v>
      </c>
      <c r="AC2764" s="1" t="s">
        <v>2143</v>
      </c>
      <c r="AE2764" s="2">
        <v>19765207.48</v>
      </c>
      <c r="AF2764" s="2" t="s">
        <v>2151</v>
      </c>
      <c r="AG2764" s="48">
        <v>3418401.040000001</v>
      </c>
      <c r="AH2764" s="50">
        <v>0.2091173620087228</v>
      </c>
      <c r="AI2764" s="1">
        <v>0</v>
      </c>
    </row>
    <row r="2765" spans="1:35" x14ac:dyDescent="0.35">
      <c r="A2765" s="1" t="s">
        <v>21</v>
      </c>
      <c r="B2765" s="1">
        <v>1</v>
      </c>
      <c r="C2765" s="1" t="s">
        <v>248</v>
      </c>
      <c r="D2765" s="1" t="s">
        <v>259</v>
      </c>
      <c r="E2765" s="1" t="s">
        <v>260</v>
      </c>
      <c r="F2765" s="1" t="s">
        <v>25</v>
      </c>
      <c r="G2765" s="1">
        <v>41</v>
      </c>
      <c r="H2765" s="1" t="s">
        <v>144</v>
      </c>
      <c r="I2765" s="1" t="s">
        <v>145</v>
      </c>
      <c r="J2765" s="2">
        <v>21837481.260000002</v>
      </c>
      <c r="K2765" s="2">
        <v>21837481.260000002</v>
      </c>
      <c r="L2765" s="2">
        <v>10918740.630000001</v>
      </c>
      <c r="M2765" s="2">
        <v>19199819.57</v>
      </c>
      <c r="N2765" s="2">
        <v>8281078.9400000004</v>
      </c>
      <c r="O2765" s="2">
        <v>75.842802944207307</v>
      </c>
      <c r="P2765" s="3" t="s">
        <v>28</v>
      </c>
      <c r="Q2765" s="3" t="s">
        <v>29</v>
      </c>
      <c r="R2765" s="1" t="s">
        <v>30</v>
      </c>
      <c r="S2765" s="1" t="s">
        <v>31</v>
      </c>
      <c r="T2765" s="1" t="s">
        <v>30</v>
      </c>
      <c r="U2765" s="1" t="s">
        <v>141</v>
      </c>
      <c r="V2765" s="1" t="s">
        <v>142</v>
      </c>
      <c r="W2765" s="1" t="s">
        <v>143</v>
      </c>
      <c r="Z2765" s="1">
        <v>0</v>
      </c>
      <c r="AA2765" s="1" t="s">
        <v>2121</v>
      </c>
      <c r="AB2765" s="1" t="s">
        <v>2140</v>
      </c>
      <c r="AC2765" s="1" t="s">
        <v>2145</v>
      </c>
      <c r="AE2765" s="2">
        <v>19303548.43</v>
      </c>
      <c r="AF2765" s="2" t="s">
        <v>2152</v>
      </c>
      <c r="AG2765" s="48">
        <v>-2533932.8300000019</v>
      </c>
      <c r="AH2765" s="50">
        <v>-0.11603594754498724</v>
      </c>
      <c r="AI2765" s="1">
        <v>0</v>
      </c>
    </row>
    <row r="2766" spans="1:35" x14ac:dyDescent="0.35">
      <c r="A2766" s="1" t="s">
        <v>21</v>
      </c>
      <c r="B2766" s="1">
        <v>1</v>
      </c>
      <c r="C2766" s="1" t="s">
        <v>248</v>
      </c>
      <c r="D2766" s="1" t="s">
        <v>263</v>
      </c>
      <c r="E2766" s="1" t="s">
        <v>264</v>
      </c>
      <c r="F2766" s="1" t="s">
        <v>25</v>
      </c>
      <c r="G2766" s="1">
        <v>41</v>
      </c>
      <c r="H2766" s="1" t="s">
        <v>144</v>
      </c>
      <c r="I2766" s="1" t="s">
        <v>145</v>
      </c>
      <c r="J2766" s="2">
        <v>24977614.239999998</v>
      </c>
      <c r="K2766" s="2">
        <v>24977614.239999998</v>
      </c>
      <c r="L2766" s="2">
        <v>12488807.119999999</v>
      </c>
      <c r="M2766" s="2">
        <v>27652242.859999999</v>
      </c>
      <c r="N2766" s="2">
        <v>15163435.74</v>
      </c>
      <c r="O2766" s="2">
        <v>121.41620568162</v>
      </c>
      <c r="P2766" s="3" t="s">
        <v>28</v>
      </c>
      <c r="Q2766" s="3" t="s">
        <v>29</v>
      </c>
      <c r="R2766" s="1" t="s">
        <v>30</v>
      </c>
      <c r="S2766" s="1" t="s">
        <v>31</v>
      </c>
      <c r="T2766" s="1" t="s">
        <v>30</v>
      </c>
      <c r="U2766" s="1" t="s">
        <v>141</v>
      </c>
      <c r="V2766" s="1" t="s">
        <v>142</v>
      </c>
      <c r="W2766" s="1" t="s">
        <v>143</v>
      </c>
      <c r="Z2766" s="1">
        <v>0</v>
      </c>
      <c r="AA2766" s="1" t="s">
        <v>2129</v>
      </c>
      <c r="AB2766" s="1" t="s">
        <v>2140</v>
      </c>
      <c r="AC2766" s="1" t="s">
        <v>2143</v>
      </c>
      <c r="AE2766" s="2">
        <v>16680866.549999999</v>
      </c>
      <c r="AF2766" s="2" t="s">
        <v>2152</v>
      </c>
      <c r="AG2766" s="48">
        <v>-8296747.6899999995</v>
      </c>
      <c r="AH2766" s="50">
        <v>-0.33216734033442258</v>
      </c>
      <c r="AI2766" s="1">
        <v>0</v>
      </c>
    </row>
    <row r="2767" spans="1:35" x14ac:dyDescent="0.35">
      <c r="A2767" s="1" t="s">
        <v>21</v>
      </c>
      <c r="B2767" s="1">
        <v>1</v>
      </c>
      <c r="C2767" s="1" t="s">
        <v>248</v>
      </c>
      <c r="D2767" s="1" t="s">
        <v>261</v>
      </c>
      <c r="E2767" s="1" t="s">
        <v>262</v>
      </c>
      <c r="F2767" s="1" t="s">
        <v>25</v>
      </c>
      <c r="G2767" s="1">
        <v>41</v>
      </c>
      <c r="H2767" s="1" t="s">
        <v>144</v>
      </c>
      <c r="I2767" s="1" t="s">
        <v>145</v>
      </c>
      <c r="J2767" s="2">
        <v>16284345.09</v>
      </c>
      <c r="K2767" s="2">
        <v>16284345.09</v>
      </c>
      <c r="L2767" s="2">
        <v>8142172.5449999999</v>
      </c>
      <c r="M2767" s="2">
        <v>27549701.379999999</v>
      </c>
      <c r="N2767" s="2">
        <v>19407528.835000001</v>
      </c>
      <c r="O2767" s="2">
        <v>238.35811299427601</v>
      </c>
      <c r="P2767" s="3" t="s">
        <v>28</v>
      </c>
      <c r="Q2767" s="3" t="s">
        <v>29</v>
      </c>
      <c r="R2767" s="1" t="s">
        <v>30</v>
      </c>
      <c r="S2767" s="1" t="s">
        <v>31</v>
      </c>
      <c r="T2767" s="1" t="s">
        <v>30</v>
      </c>
      <c r="U2767" s="1" t="s">
        <v>141</v>
      </c>
      <c r="V2767" s="1" t="s">
        <v>142</v>
      </c>
      <c r="W2767" s="1" t="s">
        <v>143</v>
      </c>
      <c r="Z2767" s="1">
        <v>0</v>
      </c>
      <c r="AA2767" s="1" t="s">
        <v>2128</v>
      </c>
      <c r="AB2767" s="1" t="s">
        <v>2140</v>
      </c>
      <c r="AC2767" s="1" t="s">
        <v>2143</v>
      </c>
      <c r="AE2767" s="2">
        <v>9713884.3699999992</v>
      </c>
      <c r="AF2767" s="2" t="s">
        <v>2152</v>
      </c>
      <c r="AG2767" s="48">
        <v>-6570460.7200000007</v>
      </c>
      <c r="AH2767" s="50">
        <v>-0.40348326467453904</v>
      </c>
      <c r="AI2767" s="1">
        <v>0</v>
      </c>
    </row>
    <row r="2768" spans="1:35" x14ac:dyDescent="0.35">
      <c r="A2768" s="1" t="s">
        <v>21</v>
      </c>
      <c r="B2768" s="1">
        <v>1</v>
      </c>
      <c r="C2768" s="1" t="s">
        <v>248</v>
      </c>
      <c r="D2768" s="1" t="s">
        <v>255</v>
      </c>
      <c r="E2768" s="1" t="s">
        <v>256</v>
      </c>
      <c r="F2768" s="1" t="s">
        <v>25</v>
      </c>
      <c r="G2768" s="1">
        <v>41</v>
      </c>
      <c r="H2768" s="1" t="s">
        <v>144</v>
      </c>
      <c r="I2768" s="1" t="s">
        <v>145</v>
      </c>
      <c r="J2768" s="2">
        <v>14974509.810000001</v>
      </c>
      <c r="K2768" s="2">
        <v>14974509.810000001</v>
      </c>
      <c r="L2768" s="2">
        <v>7487254.9050000003</v>
      </c>
      <c r="M2768" s="2">
        <v>19988148.800000001</v>
      </c>
      <c r="N2768" s="2">
        <v>12500893.895</v>
      </c>
      <c r="O2768" s="2">
        <v>166.962312003721</v>
      </c>
      <c r="P2768" s="3" t="s">
        <v>28</v>
      </c>
      <c r="Q2768" s="3" t="s">
        <v>29</v>
      </c>
      <c r="R2768" s="1" t="s">
        <v>30</v>
      </c>
      <c r="S2768" s="1" t="s">
        <v>31</v>
      </c>
      <c r="T2768" s="1" t="s">
        <v>30</v>
      </c>
      <c r="U2768" s="1" t="s">
        <v>141</v>
      </c>
      <c r="V2768" s="1" t="s">
        <v>142</v>
      </c>
      <c r="W2768" s="1" t="s">
        <v>143</v>
      </c>
      <c r="Z2768" s="1">
        <v>0</v>
      </c>
      <c r="AA2768" s="1" t="s">
        <v>2127</v>
      </c>
      <c r="AB2768" s="1" t="s">
        <v>2140</v>
      </c>
      <c r="AC2768" s="1" t="s">
        <v>2143</v>
      </c>
      <c r="AE2768" s="2">
        <v>17091415.519999996</v>
      </c>
      <c r="AF2768" s="2" t="s">
        <v>2151</v>
      </c>
      <c r="AG2768" s="48">
        <v>2116905.7099999953</v>
      </c>
      <c r="AH2768" s="50">
        <v>0.14136727925386394</v>
      </c>
      <c r="AI2768" s="1">
        <v>0</v>
      </c>
    </row>
    <row r="2769" spans="1:35" x14ac:dyDescent="0.35">
      <c r="A2769" s="1" t="s">
        <v>21</v>
      </c>
      <c r="B2769" s="1">
        <v>1</v>
      </c>
      <c r="C2769" s="1" t="s">
        <v>248</v>
      </c>
      <c r="D2769" s="1" t="s">
        <v>249</v>
      </c>
      <c r="E2769" s="1" t="s">
        <v>250</v>
      </c>
      <c r="F2769" s="1" t="s">
        <v>25</v>
      </c>
      <c r="G2769" s="1">
        <v>42</v>
      </c>
      <c r="H2769" s="1" t="s">
        <v>146</v>
      </c>
      <c r="I2769" s="1" t="s">
        <v>142</v>
      </c>
      <c r="K2769" s="2">
        <v>0</v>
      </c>
      <c r="L2769" s="2">
        <v>0</v>
      </c>
      <c r="M2769" s="2">
        <v>-2348629.27</v>
      </c>
      <c r="N2769" s="2">
        <v>-2348629.27</v>
      </c>
      <c r="O2769" s="2">
        <v>0</v>
      </c>
      <c r="P2769" s="3" t="s">
        <v>73</v>
      </c>
      <c r="Q2769" s="3" t="s">
        <v>29</v>
      </c>
      <c r="R2769" s="1" t="s">
        <v>30</v>
      </c>
      <c r="S2769" s="1" t="s">
        <v>31</v>
      </c>
      <c r="T2769" s="1" t="s">
        <v>30</v>
      </c>
      <c r="Z2769" s="1">
        <v>0</v>
      </c>
      <c r="AA2769" s="1" t="s">
        <v>2127</v>
      </c>
      <c r="AB2769" s="1" t="s">
        <v>2126</v>
      </c>
      <c r="AC2769" s="1" t="s">
        <v>2126</v>
      </c>
      <c r="AE2769" s="2">
        <v>-10479233.269999998</v>
      </c>
      <c r="AF2769" s="2" t="s">
        <v>2152</v>
      </c>
      <c r="AG2769" s="48">
        <v>-10479233.269999998</v>
      </c>
      <c r="AH2769" s="50" t="e">
        <v>#DIV/0!</v>
      </c>
      <c r="AI2769" s="1">
        <v>0</v>
      </c>
    </row>
    <row r="2770" spans="1:35" x14ac:dyDescent="0.35">
      <c r="A2770" s="1" t="s">
        <v>21</v>
      </c>
      <c r="B2770" s="1">
        <v>1</v>
      </c>
      <c r="C2770" s="1" t="s">
        <v>248</v>
      </c>
      <c r="D2770" s="1" t="s">
        <v>251</v>
      </c>
      <c r="E2770" s="1" t="s">
        <v>252</v>
      </c>
      <c r="F2770" s="1" t="s">
        <v>56</v>
      </c>
      <c r="G2770" s="1">
        <v>42</v>
      </c>
      <c r="H2770" s="1" t="s">
        <v>146</v>
      </c>
      <c r="I2770" s="1" t="s">
        <v>142</v>
      </c>
      <c r="K2770" s="2">
        <v>0</v>
      </c>
      <c r="L2770" s="2">
        <v>0</v>
      </c>
      <c r="M2770" s="2">
        <v>1721843.7099999699</v>
      </c>
      <c r="N2770" s="2">
        <v>1721843.7099999699</v>
      </c>
      <c r="O2770" s="2">
        <v>0</v>
      </c>
      <c r="P2770" s="3" t="s">
        <v>28</v>
      </c>
      <c r="Q2770" s="3" t="s">
        <v>29</v>
      </c>
      <c r="R2770" s="1" t="s">
        <v>30</v>
      </c>
      <c r="S2770" s="1" t="s">
        <v>31</v>
      </c>
      <c r="T2770" s="1" t="s">
        <v>30</v>
      </c>
      <c r="Z2770" s="1">
        <v>0</v>
      </c>
      <c r="AA2770" s="1" t="s">
        <v>2128</v>
      </c>
      <c r="AB2770" s="1" t="s">
        <v>2126</v>
      </c>
      <c r="AC2770" s="1" t="s">
        <v>2126</v>
      </c>
      <c r="AE2770" s="2">
        <v>-178891517.80000004</v>
      </c>
      <c r="AF2770" s="2" t="s">
        <v>2152</v>
      </c>
      <c r="AG2770" s="48">
        <v>-178891517.80000004</v>
      </c>
      <c r="AH2770" s="50" t="e">
        <v>#DIV/0!</v>
      </c>
      <c r="AI2770" s="1">
        <v>0</v>
      </c>
    </row>
    <row r="2771" spans="1:35" x14ac:dyDescent="0.35">
      <c r="A2771" s="1" t="s">
        <v>21</v>
      </c>
      <c r="B2771" s="1">
        <v>1</v>
      </c>
      <c r="C2771" s="1" t="s">
        <v>248</v>
      </c>
      <c r="D2771" s="1" t="s">
        <v>263</v>
      </c>
      <c r="E2771" s="1" t="s">
        <v>264</v>
      </c>
      <c r="F2771" s="1" t="s">
        <v>25</v>
      </c>
      <c r="G2771" s="1">
        <v>42</v>
      </c>
      <c r="H2771" s="1" t="s">
        <v>146</v>
      </c>
      <c r="I2771" s="1" t="s">
        <v>142</v>
      </c>
      <c r="K2771" s="2">
        <v>0</v>
      </c>
      <c r="L2771" s="2">
        <v>0</v>
      </c>
      <c r="M2771" s="2">
        <v>34234766.090000004</v>
      </c>
      <c r="N2771" s="2">
        <v>34234766.090000004</v>
      </c>
      <c r="O2771" s="2">
        <v>0</v>
      </c>
      <c r="P2771" s="3" t="s">
        <v>28</v>
      </c>
      <c r="Q2771" s="3" t="s">
        <v>29</v>
      </c>
      <c r="R2771" s="1" t="s">
        <v>30</v>
      </c>
      <c r="S2771" s="1" t="s">
        <v>31</v>
      </c>
      <c r="T2771" s="1" t="s">
        <v>30</v>
      </c>
      <c r="Z2771" s="1">
        <v>0</v>
      </c>
      <c r="AA2771" s="1" t="s">
        <v>2129</v>
      </c>
      <c r="AB2771" s="1" t="s">
        <v>2126</v>
      </c>
      <c r="AC2771" s="1" t="s">
        <v>2126</v>
      </c>
      <c r="AE2771" s="2">
        <v>-1571713284.4100001</v>
      </c>
      <c r="AF2771" s="2" t="s">
        <v>2152</v>
      </c>
      <c r="AG2771" s="48">
        <v>-1571713284.4100001</v>
      </c>
      <c r="AH2771" s="50" t="e">
        <v>#DIV/0!</v>
      </c>
      <c r="AI2771" s="1">
        <v>0</v>
      </c>
    </row>
    <row r="2772" spans="1:35" x14ac:dyDescent="0.35">
      <c r="A2772" s="1" t="s">
        <v>21</v>
      </c>
      <c r="B2772" s="1">
        <v>1</v>
      </c>
      <c r="C2772" s="1" t="s">
        <v>248</v>
      </c>
      <c r="D2772" s="1" t="s">
        <v>257</v>
      </c>
      <c r="E2772" s="1" t="s">
        <v>258</v>
      </c>
      <c r="F2772" s="1" t="s">
        <v>25</v>
      </c>
      <c r="G2772" s="1">
        <v>42</v>
      </c>
      <c r="H2772" s="1" t="s">
        <v>146</v>
      </c>
      <c r="I2772" s="1" t="s">
        <v>142</v>
      </c>
      <c r="K2772" s="2">
        <v>0</v>
      </c>
      <c r="L2772" s="2">
        <v>0</v>
      </c>
      <c r="M2772" s="2">
        <v>2072051.3899999899</v>
      </c>
      <c r="N2772" s="2">
        <v>2072051.3899999899</v>
      </c>
      <c r="O2772" s="2">
        <v>0</v>
      </c>
      <c r="P2772" s="3" t="s">
        <v>28</v>
      </c>
      <c r="Q2772" s="3" t="s">
        <v>29</v>
      </c>
      <c r="R2772" s="1" t="s">
        <v>30</v>
      </c>
      <c r="S2772" s="1" t="s">
        <v>31</v>
      </c>
      <c r="T2772" s="1" t="s">
        <v>30</v>
      </c>
      <c r="Z2772" s="1">
        <v>0</v>
      </c>
      <c r="AA2772" s="1" t="s">
        <v>2127</v>
      </c>
      <c r="AB2772" s="1" t="s">
        <v>2126</v>
      </c>
      <c r="AC2772" s="1" t="s">
        <v>2126</v>
      </c>
      <c r="AE2772" s="2">
        <v>-197261073.62</v>
      </c>
      <c r="AF2772" s="2" t="s">
        <v>2152</v>
      </c>
      <c r="AG2772" s="48">
        <v>-197261073.62</v>
      </c>
      <c r="AH2772" s="50" t="e">
        <v>#DIV/0!</v>
      </c>
      <c r="AI2772" s="1">
        <v>0</v>
      </c>
    </row>
    <row r="2773" spans="1:35" x14ac:dyDescent="0.35">
      <c r="A2773" s="1" t="s">
        <v>21</v>
      </c>
      <c r="B2773" s="1">
        <v>1</v>
      </c>
      <c r="C2773" s="1" t="s">
        <v>248</v>
      </c>
      <c r="D2773" s="1" t="s">
        <v>255</v>
      </c>
      <c r="E2773" s="1" t="s">
        <v>256</v>
      </c>
      <c r="F2773" s="1" t="s">
        <v>25</v>
      </c>
      <c r="G2773" s="1">
        <v>42</v>
      </c>
      <c r="H2773" s="1" t="s">
        <v>146</v>
      </c>
      <c r="I2773" s="1" t="s">
        <v>142</v>
      </c>
      <c r="K2773" s="2">
        <v>0</v>
      </c>
      <c r="L2773" s="2">
        <v>0</v>
      </c>
      <c r="M2773" s="2">
        <v>-2113171.98</v>
      </c>
      <c r="N2773" s="2">
        <v>-2113171.98</v>
      </c>
      <c r="O2773" s="2">
        <v>0</v>
      </c>
      <c r="P2773" s="3" t="s">
        <v>73</v>
      </c>
      <c r="Q2773" s="3" t="s">
        <v>29</v>
      </c>
      <c r="R2773" s="1" t="s">
        <v>30</v>
      </c>
      <c r="S2773" s="1" t="s">
        <v>31</v>
      </c>
      <c r="T2773" s="1" t="s">
        <v>30</v>
      </c>
      <c r="Z2773" s="1">
        <v>0</v>
      </c>
      <c r="AA2773" s="1" t="s">
        <v>2127</v>
      </c>
      <c r="AB2773" s="1" t="s">
        <v>2126</v>
      </c>
      <c r="AC2773" s="1" t="s">
        <v>2126</v>
      </c>
      <c r="AE2773" s="2">
        <v>-28209389.060000002</v>
      </c>
      <c r="AF2773" s="2" t="s">
        <v>2152</v>
      </c>
      <c r="AG2773" s="48">
        <v>-28209389.060000002</v>
      </c>
      <c r="AH2773" s="50" t="e">
        <v>#DIV/0!</v>
      </c>
      <c r="AI2773" s="1">
        <v>0</v>
      </c>
    </row>
    <row r="2774" spans="1:35" x14ac:dyDescent="0.35">
      <c r="A2774" s="1" t="s">
        <v>21</v>
      </c>
      <c r="B2774" s="1">
        <v>1</v>
      </c>
      <c r="C2774" s="1" t="s">
        <v>248</v>
      </c>
      <c r="D2774" s="1" t="s">
        <v>261</v>
      </c>
      <c r="E2774" s="1" t="s">
        <v>262</v>
      </c>
      <c r="F2774" s="1" t="s">
        <v>25</v>
      </c>
      <c r="G2774" s="1">
        <v>42</v>
      </c>
      <c r="H2774" s="1" t="s">
        <v>146</v>
      </c>
      <c r="I2774" s="1" t="s">
        <v>142</v>
      </c>
      <c r="K2774" s="2">
        <v>0</v>
      </c>
      <c r="L2774" s="2">
        <v>0</v>
      </c>
      <c r="M2774" s="2">
        <v>6155973.5899999999</v>
      </c>
      <c r="N2774" s="2">
        <v>6155973.5899999999</v>
      </c>
      <c r="O2774" s="2">
        <v>0</v>
      </c>
      <c r="P2774" s="3" t="s">
        <v>28</v>
      </c>
      <c r="Q2774" s="3" t="s">
        <v>29</v>
      </c>
      <c r="R2774" s="1" t="s">
        <v>30</v>
      </c>
      <c r="S2774" s="1" t="s">
        <v>31</v>
      </c>
      <c r="T2774" s="1" t="s">
        <v>30</v>
      </c>
      <c r="Z2774" s="1">
        <v>0</v>
      </c>
      <c r="AA2774" s="1" t="s">
        <v>2128</v>
      </c>
      <c r="AB2774" s="1" t="s">
        <v>2126</v>
      </c>
      <c r="AC2774" s="1" t="s">
        <v>2126</v>
      </c>
      <c r="AE2774" s="2">
        <v>330678092.56</v>
      </c>
      <c r="AF2774" s="2" t="s">
        <v>2151</v>
      </c>
      <c r="AG2774" s="48">
        <v>330678092.56</v>
      </c>
      <c r="AH2774" s="50" t="e">
        <v>#DIV/0!</v>
      </c>
      <c r="AI2774" s="1">
        <v>0</v>
      </c>
    </row>
    <row r="2775" spans="1:35" x14ac:dyDescent="0.35">
      <c r="A2775" s="1" t="s">
        <v>21</v>
      </c>
      <c r="B2775" s="1">
        <v>1</v>
      </c>
      <c r="C2775" s="1" t="s">
        <v>248</v>
      </c>
      <c r="D2775" s="1" t="s">
        <v>259</v>
      </c>
      <c r="E2775" s="1" t="s">
        <v>260</v>
      </c>
      <c r="F2775" s="1" t="s">
        <v>25</v>
      </c>
      <c r="G2775" s="1">
        <v>42</v>
      </c>
      <c r="H2775" s="1" t="s">
        <v>146</v>
      </c>
      <c r="I2775" s="1" t="s">
        <v>142</v>
      </c>
      <c r="K2775" s="2">
        <v>0</v>
      </c>
      <c r="L2775" s="2">
        <v>0</v>
      </c>
      <c r="M2775" s="2">
        <v>2295469.88</v>
      </c>
      <c r="N2775" s="2">
        <v>2295469.88</v>
      </c>
      <c r="O2775" s="2">
        <v>0</v>
      </c>
      <c r="P2775" s="3" t="s">
        <v>28</v>
      </c>
      <c r="Q2775" s="3" t="s">
        <v>29</v>
      </c>
      <c r="R2775" s="1" t="s">
        <v>30</v>
      </c>
      <c r="S2775" s="1" t="s">
        <v>31</v>
      </c>
      <c r="T2775" s="1" t="s">
        <v>30</v>
      </c>
      <c r="Z2775" s="1">
        <v>0</v>
      </c>
      <c r="AA2775" s="1" t="s">
        <v>2121</v>
      </c>
      <c r="AB2775" s="1" t="s">
        <v>2126</v>
      </c>
      <c r="AC2775" s="1" t="s">
        <v>2126</v>
      </c>
      <c r="AE2775" s="2">
        <v>16885484.34</v>
      </c>
      <c r="AF2775" s="2" t="s">
        <v>2151</v>
      </c>
      <c r="AG2775" s="48">
        <v>16885484.34</v>
      </c>
      <c r="AH2775" s="50" t="e">
        <v>#DIV/0!</v>
      </c>
      <c r="AI2775" s="1">
        <v>0</v>
      </c>
    </row>
    <row r="2776" spans="1:35" x14ac:dyDescent="0.35">
      <c r="A2776" s="1" t="s">
        <v>21</v>
      </c>
      <c r="B2776" s="1">
        <v>1</v>
      </c>
      <c r="C2776" s="1" t="s">
        <v>248</v>
      </c>
      <c r="D2776" s="1" t="s">
        <v>253</v>
      </c>
      <c r="E2776" s="1" t="s">
        <v>254</v>
      </c>
      <c r="F2776" s="1" t="s">
        <v>25</v>
      </c>
      <c r="G2776" s="1">
        <v>42</v>
      </c>
      <c r="H2776" s="1" t="s">
        <v>146</v>
      </c>
      <c r="I2776" s="1" t="s">
        <v>142</v>
      </c>
      <c r="K2776" s="2">
        <v>0</v>
      </c>
      <c r="L2776" s="2">
        <v>0</v>
      </c>
      <c r="M2776" s="2">
        <v>-6181968.8499999996</v>
      </c>
      <c r="N2776" s="2">
        <v>-6181968.8499999996</v>
      </c>
      <c r="O2776" s="2">
        <v>0</v>
      </c>
      <c r="P2776" s="3" t="s">
        <v>73</v>
      </c>
      <c r="Q2776" s="3" t="s">
        <v>29</v>
      </c>
      <c r="R2776" s="1" t="s">
        <v>30</v>
      </c>
      <c r="S2776" s="1" t="s">
        <v>31</v>
      </c>
      <c r="T2776" s="1" t="s">
        <v>30</v>
      </c>
      <c r="Z2776" s="1">
        <v>0</v>
      </c>
      <c r="AA2776" s="1" t="s">
        <v>2128</v>
      </c>
      <c r="AB2776" s="1" t="s">
        <v>2126</v>
      </c>
      <c r="AC2776" s="1" t="s">
        <v>2126</v>
      </c>
      <c r="AE2776" s="2">
        <v>18978476.380000018</v>
      </c>
      <c r="AF2776" s="2" t="s">
        <v>2151</v>
      </c>
      <c r="AG2776" s="48">
        <v>18978476.380000018</v>
      </c>
      <c r="AH2776" s="50" t="e">
        <v>#DIV/0!</v>
      </c>
      <c r="AI2776" s="1">
        <v>0</v>
      </c>
    </row>
    <row r="2777" spans="1:35" x14ac:dyDescent="0.35">
      <c r="A2777" s="1" t="s">
        <v>21</v>
      </c>
      <c r="B2777" s="1">
        <v>1</v>
      </c>
      <c r="C2777" s="1" t="s">
        <v>265</v>
      </c>
      <c r="D2777" s="1" t="s">
        <v>266</v>
      </c>
      <c r="E2777" s="1" t="s">
        <v>267</v>
      </c>
      <c r="F2777" s="1" t="s">
        <v>25</v>
      </c>
      <c r="G2777" s="1">
        <v>4</v>
      </c>
      <c r="H2777" s="1" t="s">
        <v>26</v>
      </c>
      <c r="I2777" s="1" t="s">
        <v>27</v>
      </c>
      <c r="J2777" s="2">
        <v>37869376.729999997</v>
      </c>
      <c r="K2777" s="2">
        <v>32866237.07</v>
      </c>
      <c r="L2777" s="2">
        <v>16433118.535</v>
      </c>
      <c r="M2777" s="2">
        <v>27581060.829999998</v>
      </c>
      <c r="N2777" s="2">
        <v>11147942.295</v>
      </c>
      <c r="O2777" s="2">
        <v>67.838263755334097</v>
      </c>
      <c r="P2777" s="3" t="s">
        <v>28</v>
      </c>
      <c r="Q2777" s="3" t="s">
        <v>29</v>
      </c>
      <c r="R2777" s="1" t="s">
        <v>30</v>
      </c>
      <c r="S2777" s="1" t="s">
        <v>31</v>
      </c>
      <c r="T2777" s="1" t="s">
        <v>30</v>
      </c>
      <c r="U2777" s="1" t="s">
        <v>32</v>
      </c>
      <c r="V2777" s="1" t="s">
        <v>33</v>
      </c>
      <c r="W2777" s="1" t="s">
        <v>32</v>
      </c>
      <c r="X2777" s="1" t="s">
        <v>34</v>
      </c>
      <c r="Y2777" s="1">
        <v>1</v>
      </c>
      <c r="Z2777" s="1">
        <v>0</v>
      </c>
      <c r="AA2777" s="1" t="s">
        <v>2129</v>
      </c>
      <c r="AB2777" s="1" t="s">
        <v>2140</v>
      </c>
      <c r="AC2777" s="1" t="s">
        <v>2145</v>
      </c>
      <c r="AE2777" s="2">
        <v>42551547.020000003</v>
      </c>
      <c r="AF2777" s="2" t="s">
        <v>2151</v>
      </c>
      <c r="AG2777" s="48">
        <v>9685309.950000003</v>
      </c>
      <c r="AH2777" s="50">
        <v>0.29468873876165963</v>
      </c>
      <c r="AI2777" s="1">
        <v>1</v>
      </c>
    </row>
    <row r="2778" spans="1:35" x14ac:dyDescent="0.35">
      <c r="A2778" s="1" t="s">
        <v>21</v>
      </c>
      <c r="B2778" s="1">
        <v>1</v>
      </c>
      <c r="C2778" s="1" t="s">
        <v>265</v>
      </c>
      <c r="D2778" s="1" t="s">
        <v>268</v>
      </c>
      <c r="E2778" s="1" t="s">
        <v>269</v>
      </c>
      <c r="F2778" s="1" t="s">
        <v>25</v>
      </c>
      <c r="G2778" s="1">
        <v>4</v>
      </c>
      <c r="H2778" s="1" t="s">
        <v>26</v>
      </c>
      <c r="I2778" s="1" t="s">
        <v>27</v>
      </c>
      <c r="J2778" s="2">
        <v>54949679.229999997</v>
      </c>
      <c r="K2778" s="2">
        <v>46232643.530000001</v>
      </c>
      <c r="L2778" s="2">
        <v>23116321.765000001</v>
      </c>
      <c r="M2778" s="2">
        <v>30528977.43</v>
      </c>
      <c r="N2778" s="2">
        <v>7412655.665</v>
      </c>
      <c r="O2778" s="2">
        <v>32.066761054621402</v>
      </c>
      <c r="P2778" s="3" t="s">
        <v>28</v>
      </c>
      <c r="Q2778" s="3" t="s">
        <v>29</v>
      </c>
      <c r="R2778" s="1" t="s">
        <v>30</v>
      </c>
      <c r="S2778" s="1" t="s">
        <v>31</v>
      </c>
      <c r="T2778" s="1" t="s">
        <v>30</v>
      </c>
      <c r="U2778" s="1" t="s">
        <v>32</v>
      </c>
      <c r="V2778" s="1" t="s">
        <v>33</v>
      </c>
      <c r="W2778" s="1" t="s">
        <v>32</v>
      </c>
      <c r="X2778" s="1" t="s">
        <v>34</v>
      </c>
      <c r="Y2778" s="1">
        <v>1</v>
      </c>
      <c r="Z2778" s="1">
        <v>0</v>
      </c>
      <c r="AA2778" s="1" t="s">
        <v>2129</v>
      </c>
      <c r="AB2778" s="1" t="s">
        <v>2140</v>
      </c>
      <c r="AC2778" s="1" t="s">
        <v>2144</v>
      </c>
      <c r="AE2778" s="2">
        <v>49572425.595454507</v>
      </c>
      <c r="AF2778" s="2" t="s">
        <v>2151</v>
      </c>
      <c r="AG2778" s="48">
        <v>3339782.0654545054</v>
      </c>
      <c r="AH2778" s="50">
        <v>7.2238613465555934E-2</v>
      </c>
      <c r="AI2778" s="1">
        <v>1</v>
      </c>
    </row>
    <row r="2779" spans="1:35" x14ac:dyDescent="0.35">
      <c r="A2779" s="1" t="s">
        <v>21</v>
      </c>
      <c r="B2779" s="1">
        <v>1</v>
      </c>
      <c r="C2779" s="1" t="s">
        <v>265</v>
      </c>
      <c r="D2779" s="1" t="s">
        <v>270</v>
      </c>
      <c r="E2779" s="1" t="s">
        <v>271</v>
      </c>
      <c r="F2779" s="1" t="s">
        <v>25</v>
      </c>
      <c r="G2779" s="1">
        <v>4</v>
      </c>
      <c r="H2779" s="1" t="s">
        <v>26</v>
      </c>
      <c r="I2779" s="1" t="s">
        <v>27</v>
      </c>
      <c r="J2779" s="2">
        <v>33532971.359999999</v>
      </c>
      <c r="K2779" s="2">
        <v>37475237</v>
      </c>
      <c r="L2779" s="2">
        <v>18737618.5</v>
      </c>
      <c r="M2779" s="2">
        <v>34410213.770000003</v>
      </c>
      <c r="N2779" s="2">
        <v>15672595.27</v>
      </c>
      <c r="O2779" s="2">
        <v>83.642407758488602</v>
      </c>
      <c r="P2779" s="3" t="s">
        <v>28</v>
      </c>
      <c r="Q2779" s="3" t="s">
        <v>29</v>
      </c>
      <c r="R2779" s="1" t="s">
        <v>30</v>
      </c>
      <c r="S2779" s="1" t="s">
        <v>31</v>
      </c>
      <c r="T2779" s="1" t="s">
        <v>30</v>
      </c>
      <c r="U2779" s="1" t="s">
        <v>32</v>
      </c>
      <c r="V2779" s="1" t="s">
        <v>33</v>
      </c>
      <c r="W2779" s="1" t="s">
        <v>32</v>
      </c>
      <c r="X2779" s="1" t="s">
        <v>34</v>
      </c>
      <c r="Y2779" s="1">
        <v>1</v>
      </c>
      <c r="Z2779" s="1">
        <v>0</v>
      </c>
      <c r="AA2779" s="1" t="s">
        <v>2121</v>
      </c>
      <c r="AB2779" s="1" t="s">
        <v>2140</v>
      </c>
      <c r="AC2779" s="1" t="s">
        <v>2145</v>
      </c>
      <c r="AE2779" s="2">
        <v>46786604</v>
      </c>
      <c r="AF2779" s="2" t="s">
        <v>2151</v>
      </c>
      <c r="AG2779" s="48">
        <v>9311367</v>
      </c>
      <c r="AH2779" s="50">
        <v>0.24846719448365329</v>
      </c>
      <c r="AI2779" s="1">
        <v>1</v>
      </c>
    </row>
    <row r="2780" spans="1:35" x14ac:dyDescent="0.35">
      <c r="A2780" s="1" t="s">
        <v>21</v>
      </c>
      <c r="B2780" s="1">
        <v>1</v>
      </c>
      <c r="C2780" s="1" t="s">
        <v>265</v>
      </c>
      <c r="D2780" s="1" t="s">
        <v>272</v>
      </c>
      <c r="E2780" s="1" t="s">
        <v>273</v>
      </c>
      <c r="F2780" s="1" t="s">
        <v>25</v>
      </c>
      <c r="G2780" s="1">
        <v>4</v>
      </c>
      <c r="H2780" s="1" t="s">
        <v>26</v>
      </c>
      <c r="I2780" s="1" t="s">
        <v>27</v>
      </c>
      <c r="J2780" s="2">
        <v>60581626.969999999</v>
      </c>
      <c r="K2780" s="2">
        <v>50783314.590000004</v>
      </c>
      <c r="L2780" s="2">
        <v>25391657.295000002</v>
      </c>
      <c r="M2780" s="2">
        <v>39334274.039999999</v>
      </c>
      <c r="N2780" s="2">
        <v>13942616.744999999</v>
      </c>
      <c r="O2780" s="2">
        <v>54.910227335753703</v>
      </c>
      <c r="P2780" s="3" t="s">
        <v>28</v>
      </c>
      <c r="Q2780" s="3" t="s">
        <v>29</v>
      </c>
      <c r="R2780" s="1" t="s">
        <v>30</v>
      </c>
      <c r="S2780" s="1" t="s">
        <v>31</v>
      </c>
      <c r="T2780" s="1" t="s">
        <v>30</v>
      </c>
      <c r="U2780" s="1" t="s">
        <v>32</v>
      </c>
      <c r="V2780" s="1" t="s">
        <v>33</v>
      </c>
      <c r="W2780" s="1" t="s">
        <v>32</v>
      </c>
      <c r="X2780" s="1" t="s">
        <v>34</v>
      </c>
      <c r="Y2780" s="1">
        <v>1</v>
      </c>
      <c r="Z2780" s="1">
        <v>0</v>
      </c>
      <c r="AA2780" s="1" t="s">
        <v>2129</v>
      </c>
      <c r="AB2780" s="1" t="s">
        <v>2140</v>
      </c>
      <c r="AC2780" s="1" t="s">
        <v>2145</v>
      </c>
      <c r="AE2780" s="2">
        <v>60884009.579999998</v>
      </c>
      <c r="AF2780" s="2" t="s">
        <v>2151</v>
      </c>
      <c r="AG2780" s="48">
        <v>10100694.989999995</v>
      </c>
      <c r="AH2780" s="50">
        <v>0.19889790714820677</v>
      </c>
      <c r="AI2780" s="1">
        <v>1</v>
      </c>
    </row>
    <row r="2781" spans="1:35" x14ac:dyDescent="0.35">
      <c r="A2781" s="1" t="s">
        <v>21</v>
      </c>
      <c r="B2781" s="1">
        <v>1</v>
      </c>
      <c r="C2781" s="1" t="s">
        <v>265</v>
      </c>
      <c r="D2781" s="1" t="s">
        <v>274</v>
      </c>
      <c r="E2781" s="1" t="s">
        <v>275</v>
      </c>
      <c r="F2781" s="1" t="s">
        <v>25</v>
      </c>
      <c r="G2781" s="1">
        <v>4</v>
      </c>
      <c r="H2781" s="1" t="s">
        <v>26</v>
      </c>
      <c r="I2781" s="1" t="s">
        <v>27</v>
      </c>
      <c r="J2781" s="2">
        <v>91923640.739999995</v>
      </c>
      <c r="K2781" s="2">
        <v>92236800.230000004</v>
      </c>
      <c r="L2781" s="2">
        <v>46118400.115000002</v>
      </c>
      <c r="M2781" s="2">
        <v>76351191.340000004</v>
      </c>
      <c r="N2781" s="2">
        <v>30232791.225000001</v>
      </c>
      <c r="O2781" s="2">
        <v>65.554726854383603</v>
      </c>
      <c r="P2781" s="3" t="s">
        <v>28</v>
      </c>
      <c r="Q2781" s="3" t="s">
        <v>29</v>
      </c>
      <c r="R2781" s="1" t="s">
        <v>30</v>
      </c>
      <c r="S2781" s="1" t="s">
        <v>31</v>
      </c>
      <c r="T2781" s="1" t="s">
        <v>30</v>
      </c>
      <c r="U2781" s="1" t="s">
        <v>32</v>
      </c>
      <c r="V2781" s="1" t="s">
        <v>33</v>
      </c>
      <c r="W2781" s="1" t="s">
        <v>32</v>
      </c>
      <c r="X2781" s="1" t="s">
        <v>34</v>
      </c>
      <c r="Y2781" s="1">
        <v>1</v>
      </c>
      <c r="Z2781" s="1">
        <v>0</v>
      </c>
      <c r="AA2781" s="1" t="s">
        <v>2129</v>
      </c>
      <c r="AB2781" s="1" t="s">
        <v>2140</v>
      </c>
      <c r="AC2781" s="1" t="s">
        <v>2145</v>
      </c>
      <c r="AE2781" s="2">
        <v>97343145.120000005</v>
      </c>
      <c r="AF2781" s="2" t="s">
        <v>2151</v>
      </c>
      <c r="AG2781" s="48">
        <v>5106344.8900000006</v>
      </c>
      <c r="AH2781" s="50">
        <v>5.5361253613166461E-2</v>
      </c>
      <c r="AI2781" s="1">
        <v>1</v>
      </c>
    </row>
    <row r="2782" spans="1:35" x14ac:dyDescent="0.35">
      <c r="A2782" s="1" t="s">
        <v>21</v>
      </c>
      <c r="B2782" s="1">
        <v>1</v>
      </c>
      <c r="C2782" s="1" t="s">
        <v>265</v>
      </c>
      <c r="D2782" s="1" t="s">
        <v>276</v>
      </c>
      <c r="E2782" s="1" t="s">
        <v>277</v>
      </c>
      <c r="F2782" s="1" t="s">
        <v>25</v>
      </c>
      <c r="G2782" s="1">
        <v>4</v>
      </c>
      <c r="H2782" s="1" t="s">
        <v>26</v>
      </c>
      <c r="I2782" s="1" t="s">
        <v>27</v>
      </c>
      <c r="J2782" s="2">
        <v>54054277.530000001</v>
      </c>
      <c r="K2782" s="2">
        <v>50396756.229999997</v>
      </c>
      <c r="L2782" s="2">
        <v>25198378.114999998</v>
      </c>
      <c r="M2782" s="2">
        <v>51711483.850000001</v>
      </c>
      <c r="N2782" s="2">
        <v>26513105.734999999</v>
      </c>
      <c r="O2782" s="2">
        <v>105.217508896802</v>
      </c>
      <c r="P2782" s="3" t="s">
        <v>28</v>
      </c>
      <c r="Q2782" s="3" t="s">
        <v>29</v>
      </c>
      <c r="R2782" s="1" t="s">
        <v>30</v>
      </c>
      <c r="S2782" s="1" t="s">
        <v>31</v>
      </c>
      <c r="T2782" s="1" t="s">
        <v>30</v>
      </c>
      <c r="U2782" s="1" t="s">
        <v>32</v>
      </c>
      <c r="V2782" s="1" t="s">
        <v>33</v>
      </c>
      <c r="W2782" s="1" t="s">
        <v>32</v>
      </c>
      <c r="X2782" s="1" t="s">
        <v>34</v>
      </c>
      <c r="Y2782" s="1">
        <v>1</v>
      </c>
      <c r="Z2782" s="1">
        <v>0</v>
      </c>
      <c r="AA2782" s="1" t="s">
        <v>2128</v>
      </c>
      <c r="AB2782" s="1" t="s">
        <v>2140</v>
      </c>
      <c r="AC2782" s="1" t="s">
        <v>2143</v>
      </c>
      <c r="AE2782" s="2">
        <v>62893703.710000001</v>
      </c>
      <c r="AF2782" s="2" t="s">
        <v>2151</v>
      </c>
      <c r="AG2782" s="48">
        <v>12496947.480000004</v>
      </c>
      <c r="AH2782" s="50">
        <v>0.24797126670150382</v>
      </c>
      <c r="AI2782" s="1">
        <v>1</v>
      </c>
    </row>
    <row r="2783" spans="1:35" x14ac:dyDescent="0.35">
      <c r="A2783" s="1" t="s">
        <v>21</v>
      </c>
      <c r="B2783" s="1">
        <v>1</v>
      </c>
      <c r="C2783" s="1" t="s">
        <v>265</v>
      </c>
      <c r="D2783" s="1" t="s">
        <v>278</v>
      </c>
      <c r="E2783" s="1" t="s">
        <v>279</v>
      </c>
      <c r="F2783" s="1" t="s">
        <v>56</v>
      </c>
      <c r="G2783" s="1">
        <v>4</v>
      </c>
      <c r="H2783" s="1" t="s">
        <v>26</v>
      </c>
      <c r="I2783" s="1" t="s">
        <v>27</v>
      </c>
      <c r="J2783" s="2">
        <v>109121245.3</v>
      </c>
      <c r="K2783" s="2">
        <v>89878924.859999999</v>
      </c>
      <c r="L2783" s="2">
        <v>44939462.43</v>
      </c>
      <c r="M2783" s="2">
        <v>55160056.909999996</v>
      </c>
      <c r="N2783" s="2">
        <v>10220594.48</v>
      </c>
      <c r="O2783" s="2">
        <v>22.743027903193401</v>
      </c>
      <c r="P2783" s="3" t="s">
        <v>28</v>
      </c>
      <c r="Q2783" s="3" t="s">
        <v>29</v>
      </c>
      <c r="R2783" s="1" t="s">
        <v>30</v>
      </c>
      <c r="S2783" s="1" t="s">
        <v>31</v>
      </c>
      <c r="T2783" s="1" t="s">
        <v>30</v>
      </c>
      <c r="U2783" s="1" t="s">
        <v>32</v>
      </c>
      <c r="V2783" s="1" t="s">
        <v>33</v>
      </c>
      <c r="W2783" s="1" t="s">
        <v>32</v>
      </c>
      <c r="X2783" s="1" t="s">
        <v>34</v>
      </c>
      <c r="Y2783" s="1">
        <v>1</v>
      </c>
      <c r="Z2783" s="1">
        <v>0</v>
      </c>
      <c r="AA2783" s="1" t="s">
        <v>2127</v>
      </c>
      <c r="AB2783" s="1" t="s">
        <v>2140</v>
      </c>
      <c r="AC2783" s="1" t="s">
        <v>2125</v>
      </c>
      <c r="AE2783" s="2">
        <v>72562646.00999999</v>
      </c>
      <c r="AF2783" s="2" t="s">
        <v>2152</v>
      </c>
      <c r="AG2783" s="48">
        <v>-17316278.850000009</v>
      </c>
      <c r="AH2783" s="50">
        <v>-0.19266228292085968</v>
      </c>
      <c r="AI2783" s="1">
        <v>1</v>
      </c>
    </row>
    <row r="2784" spans="1:35" x14ac:dyDescent="0.35">
      <c r="A2784" s="1" t="s">
        <v>21</v>
      </c>
      <c r="B2784" s="1">
        <v>1</v>
      </c>
      <c r="C2784" s="1" t="s">
        <v>265</v>
      </c>
      <c r="D2784" s="1" t="s">
        <v>274</v>
      </c>
      <c r="E2784" s="1" t="s">
        <v>275</v>
      </c>
      <c r="F2784" s="1" t="s">
        <v>25</v>
      </c>
      <c r="G2784" s="1">
        <v>5</v>
      </c>
      <c r="H2784" s="1" t="s">
        <v>71</v>
      </c>
      <c r="I2784" s="1" t="s">
        <v>72</v>
      </c>
      <c r="J2784" s="2">
        <v>722241.81</v>
      </c>
      <c r="K2784" s="2">
        <v>550000</v>
      </c>
      <c r="L2784" s="2">
        <v>275000</v>
      </c>
      <c r="M2784" s="2">
        <v>253300</v>
      </c>
      <c r="N2784" s="2">
        <v>-21700</v>
      </c>
      <c r="O2784" s="2">
        <v>-7.8909090909090898</v>
      </c>
      <c r="P2784" s="3" t="s">
        <v>73</v>
      </c>
      <c r="Q2784" s="3" t="s">
        <v>29</v>
      </c>
      <c r="R2784" s="1" t="s">
        <v>30</v>
      </c>
      <c r="S2784" s="1" t="s">
        <v>31</v>
      </c>
      <c r="T2784" s="1" t="s">
        <v>30</v>
      </c>
      <c r="U2784" s="1" t="s">
        <v>32</v>
      </c>
      <c r="V2784" s="1" t="s">
        <v>33</v>
      </c>
      <c r="W2784" s="1" t="s">
        <v>32</v>
      </c>
      <c r="X2784" s="1" t="s">
        <v>34</v>
      </c>
      <c r="Y2784" s="1">
        <v>1</v>
      </c>
      <c r="Z2784" s="1">
        <v>1</v>
      </c>
      <c r="AA2784" s="1" t="s">
        <v>2129</v>
      </c>
      <c r="AB2784" s="1" t="s">
        <v>2140</v>
      </c>
      <c r="AC2784" s="1" t="s">
        <v>2123</v>
      </c>
      <c r="AE2784" s="2">
        <v>500000</v>
      </c>
      <c r="AF2784" s="2" t="s">
        <v>2152</v>
      </c>
      <c r="AG2784" s="48">
        <v>-50000</v>
      </c>
      <c r="AH2784" s="50">
        <v>-9.0909090909090912E-2</v>
      </c>
      <c r="AI2784" s="1">
        <v>1</v>
      </c>
    </row>
    <row r="2785" spans="1:35" x14ac:dyDescent="0.35">
      <c r="A2785" s="1" t="s">
        <v>21</v>
      </c>
      <c r="B2785" s="1">
        <v>1</v>
      </c>
      <c r="C2785" s="1" t="s">
        <v>265</v>
      </c>
      <c r="D2785" s="1" t="s">
        <v>270</v>
      </c>
      <c r="E2785" s="1" t="s">
        <v>271</v>
      </c>
      <c r="F2785" s="1" t="s">
        <v>25</v>
      </c>
      <c r="G2785" s="1">
        <v>5</v>
      </c>
      <c r="H2785" s="1" t="s">
        <v>71</v>
      </c>
      <c r="I2785" s="1" t="s">
        <v>72</v>
      </c>
      <c r="J2785" s="2">
        <v>288709.09000000003</v>
      </c>
      <c r="K2785" s="2">
        <v>181850</v>
      </c>
      <c r="L2785" s="2">
        <v>90925</v>
      </c>
      <c r="M2785" s="2">
        <v>88500</v>
      </c>
      <c r="N2785" s="2">
        <v>-2425</v>
      </c>
      <c r="O2785" s="2">
        <v>-2.6670332691778902</v>
      </c>
      <c r="P2785" s="3" t="s">
        <v>73</v>
      </c>
      <c r="Q2785" s="3" t="s">
        <v>29</v>
      </c>
      <c r="R2785" s="1" t="s">
        <v>30</v>
      </c>
      <c r="S2785" s="1" t="s">
        <v>31</v>
      </c>
      <c r="T2785" s="1" t="s">
        <v>30</v>
      </c>
      <c r="U2785" s="1" t="s">
        <v>32</v>
      </c>
      <c r="V2785" s="1" t="s">
        <v>33</v>
      </c>
      <c r="W2785" s="1" t="s">
        <v>32</v>
      </c>
      <c r="X2785" s="1" t="s">
        <v>34</v>
      </c>
      <c r="Y2785" s="1">
        <v>1</v>
      </c>
      <c r="Z2785" s="1">
        <v>1</v>
      </c>
      <c r="AA2785" s="1" t="s">
        <v>2121</v>
      </c>
      <c r="AB2785" s="1" t="s">
        <v>2126</v>
      </c>
      <c r="AC2785" s="1" t="s">
        <v>2126</v>
      </c>
      <c r="AE2785" s="2">
        <v>200000</v>
      </c>
      <c r="AF2785" s="2" t="s">
        <v>2151</v>
      </c>
      <c r="AG2785" s="48">
        <v>18150</v>
      </c>
      <c r="AH2785" s="50">
        <v>9.980753368160572E-2</v>
      </c>
      <c r="AI2785" s="1">
        <v>1</v>
      </c>
    </row>
    <row r="2786" spans="1:35" x14ac:dyDescent="0.35">
      <c r="A2786" s="1" t="s">
        <v>21</v>
      </c>
      <c r="B2786" s="1">
        <v>1</v>
      </c>
      <c r="C2786" s="1" t="s">
        <v>265</v>
      </c>
      <c r="D2786" s="1" t="s">
        <v>266</v>
      </c>
      <c r="E2786" s="1" t="s">
        <v>267</v>
      </c>
      <c r="F2786" s="1" t="s">
        <v>25</v>
      </c>
      <c r="G2786" s="1">
        <v>5</v>
      </c>
      <c r="H2786" s="1" t="s">
        <v>71</v>
      </c>
      <c r="I2786" s="1" t="s">
        <v>72</v>
      </c>
      <c r="J2786" s="2">
        <v>141600</v>
      </c>
      <c r="K2786" s="2">
        <v>150000</v>
      </c>
      <c r="L2786" s="2">
        <v>75000</v>
      </c>
      <c r="M2786" s="2">
        <v>86100</v>
      </c>
      <c r="N2786" s="2">
        <v>11100</v>
      </c>
      <c r="O2786" s="2">
        <v>14.8</v>
      </c>
      <c r="P2786" s="3" t="s">
        <v>28</v>
      </c>
      <c r="Q2786" s="3" t="s">
        <v>29</v>
      </c>
      <c r="R2786" s="1" t="s">
        <v>30</v>
      </c>
      <c r="S2786" s="1" t="s">
        <v>31</v>
      </c>
      <c r="T2786" s="1" t="s">
        <v>30</v>
      </c>
      <c r="U2786" s="1" t="s">
        <v>32</v>
      </c>
      <c r="V2786" s="1" t="s">
        <v>33</v>
      </c>
      <c r="W2786" s="1" t="s">
        <v>32</v>
      </c>
      <c r="X2786" s="1" t="s">
        <v>34</v>
      </c>
      <c r="Y2786" s="1">
        <v>1</v>
      </c>
      <c r="Z2786" s="1">
        <v>1</v>
      </c>
      <c r="AA2786" s="1" t="s">
        <v>2129</v>
      </c>
      <c r="AB2786" s="1" t="s">
        <v>2140</v>
      </c>
      <c r="AC2786" s="1" t="s">
        <v>2125</v>
      </c>
      <c r="AE2786" s="2">
        <v>150000</v>
      </c>
      <c r="AF2786" s="2" t="s">
        <v>2153</v>
      </c>
      <c r="AG2786" s="48">
        <v>0</v>
      </c>
      <c r="AH2786" s="50">
        <v>0</v>
      </c>
      <c r="AI2786" s="1">
        <v>1</v>
      </c>
    </row>
    <row r="2787" spans="1:35" x14ac:dyDescent="0.35">
      <c r="A2787" s="1" t="s">
        <v>21</v>
      </c>
      <c r="B2787" s="1">
        <v>1</v>
      </c>
      <c r="C2787" s="1" t="s">
        <v>265</v>
      </c>
      <c r="D2787" s="1" t="s">
        <v>268</v>
      </c>
      <c r="E2787" s="1" t="s">
        <v>269</v>
      </c>
      <c r="F2787" s="1" t="s">
        <v>25</v>
      </c>
      <c r="G2787" s="1">
        <v>5</v>
      </c>
      <c r="H2787" s="1" t="s">
        <v>71</v>
      </c>
      <c r="I2787" s="1" t="s">
        <v>72</v>
      </c>
      <c r="J2787" s="2">
        <v>195000</v>
      </c>
      <c r="K2787" s="2">
        <v>262300</v>
      </c>
      <c r="L2787" s="2">
        <v>131150</v>
      </c>
      <c r="M2787" s="2">
        <v>29250</v>
      </c>
      <c r="N2787" s="2">
        <v>-101900</v>
      </c>
      <c r="O2787" s="2">
        <v>-77.697293175753003</v>
      </c>
      <c r="P2787" s="3" t="s">
        <v>73</v>
      </c>
      <c r="Q2787" s="3" t="s">
        <v>29</v>
      </c>
      <c r="R2787" s="1" t="s">
        <v>30</v>
      </c>
      <c r="S2787" s="1" t="s">
        <v>31</v>
      </c>
      <c r="T2787" s="1" t="s">
        <v>30</v>
      </c>
      <c r="U2787" s="1" t="s">
        <v>32</v>
      </c>
      <c r="V2787" s="1" t="s">
        <v>33</v>
      </c>
      <c r="W2787" s="1" t="s">
        <v>32</v>
      </c>
      <c r="X2787" s="1" t="s">
        <v>34</v>
      </c>
      <c r="Y2787" s="1">
        <v>1</v>
      </c>
      <c r="Z2787" s="1">
        <v>1</v>
      </c>
      <c r="AA2787" s="1" t="s">
        <v>2129</v>
      </c>
      <c r="AB2787" s="1" t="s">
        <v>2140</v>
      </c>
      <c r="AC2787" s="1" t="s">
        <v>2142</v>
      </c>
      <c r="AE2787" s="2">
        <v>195500</v>
      </c>
      <c r="AF2787" s="2" t="s">
        <v>2152</v>
      </c>
      <c r="AG2787" s="48">
        <v>-66800</v>
      </c>
      <c r="AH2787" s="50">
        <v>-0.25467022493328251</v>
      </c>
      <c r="AI2787" s="1">
        <v>1</v>
      </c>
    </row>
    <row r="2788" spans="1:35" x14ac:dyDescent="0.35">
      <c r="A2788" s="1" t="s">
        <v>21</v>
      </c>
      <c r="B2788" s="1">
        <v>1</v>
      </c>
      <c r="C2788" s="1" t="s">
        <v>265</v>
      </c>
      <c r="D2788" s="1" t="s">
        <v>272</v>
      </c>
      <c r="E2788" s="1" t="s">
        <v>273</v>
      </c>
      <c r="F2788" s="1" t="s">
        <v>25</v>
      </c>
      <c r="G2788" s="1">
        <v>5</v>
      </c>
      <c r="H2788" s="1" t="s">
        <v>71</v>
      </c>
      <c r="I2788" s="1" t="s">
        <v>72</v>
      </c>
      <c r="J2788" s="2">
        <v>257727.27</v>
      </c>
      <c r="K2788" s="2">
        <v>260000</v>
      </c>
      <c r="L2788" s="2">
        <v>130000</v>
      </c>
      <c r="M2788" s="2">
        <v>129950</v>
      </c>
      <c r="N2788" s="2">
        <v>-50</v>
      </c>
      <c r="O2788" s="2">
        <v>-3.8461538461538498E-2</v>
      </c>
      <c r="P2788" s="3" t="s">
        <v>73</v>
      </c>
      <c r="Q2788" s="3" t="s">
        <v>29</v>
      </c>
      <c r="R2788" s="1" t="s">
        <v>30</v>
      </c>
      <c r="S2788" s="1" t="s">
        <v>31</v>
      </c>
      <c r="T2788" s="1" t="s">
        <v>30</v>
      </c>
      <c r="U2788" s="1" t="s">
        <v>32</v>
      </c>
      <c r="V2788" s="1" t="s">
        <v>33</v>
      </c>
      <c r="W2788" s="1" t="s">
        <v>32</v>
      </c>
      <c r="X2788" s="1" t="s">
        <v>34</v>
      </c>
      <c r="Y2788" s="1">
        <v>1</v>
      </c>
      <c r="Z2788" s="1">
        <v>1</v>
      </c>
      <c r="AA2788" s="1" t="s">
        <v>2129</v>
      </c>
      <c r="AB2788" s="1" t="s">
        <v>2126</v>
      </c>
      <c r="AC2788" s="1" t="s">
        <v>2126</v>
      </c>
      <c r="AE2788" s="2">
        <v>220000</v>
      </c>
      <c r="AF2788" s="2" t="s">
        <v>2152</v>
      </c>
      <c r="AG2788" s="48">
        <v>-40000</v>
      </c>
      <c r="AH2788" s="50">
        <v>-0.15384615384615385</v>
      </c>
      <c r="AI2788" s="1">
        <v>1</v>
      </c>
    </row>
    <row r="2789" spans="1:35" x14ac:dyDescent="0.35">
      <c r="A2789" s="1" t="s">
        <v>21</v>
      </c>
      <c r="B2789" s="1">
        <v>1</v>
      </c>
      <c r="C2789" s="1" t="s">
        <v>265</v>
      </c>
      <c r="D2789" s="1" t="s">
        <v>276</v>
      </c>
      <c r="E2789" s="1" t="s">
        <v>277</v>
      </c>
      <c r="F2789" s="1" t="s">
        <v>25</v>
      </c>
      <c r="G2789" s="1">
        <v>5</v>
      </c>
      <c r="H2789" s="1" t="s">
        <v>71</v>
      </c>
      <c r="I2789" s="1" t="s">
        <v>72</v>
      </c>
      <c r="J2789" s="2">
        <v>277540.90000000002</v>
      </c>
      <c r="K2789" s="2">
        <v>200000</v>
      </c>
      <c r="L2789" s="2">
        <v>100000</v>
      </c>
      <c r="M2789" s="2">
        <v>2600</v>
      </c>
      <c r="N2789" s="2">
        <v>-97400</v>
      </c>
      <c r="O2789" s="2">
        <v>-97.4</v>
      </c>
      <c r="P2789" s="3" t="s">
        <v>73</v>
      </c>
      <c r="Q2789" s="3" t="s">
        <v>29</v>
      </c>
      <c r="R2789" s="1" t="s">
        <v>30</v>
      </c>
      <c r="S2789" s="1" t="s">
        <v>31</v>
      </c>
      <c r="T2789" s="1" t="s">
        <v>30</v>
      </c>
      <c r="U2789" s="1" t="s">
        <v>32</v>
      </c>
      <c r="V2789" s="1" t="s">
        <v>33</v>
      </c>
      <c r="W2789" s="1" t="s">
        <v>32</v>
      </c>
      <c r="X2789" s="1" t="s">
        <v>34</v>
      </c>
      <c r="Y2789" s="1">
        <v>1</v>
      </c>
      <c r="Z2789" s="1">
        <v>1</v>
      </c>
      <c r="AA2789" s="1" t="s">
        <v>2128</v>
      </c>
      <c r="AB2789" s="1" t="s">
        <v>2140</v>
      </c>
      <c r="AC2789" s="1" t="s">
        <v>2142</v>
      </c>
      <c r="AE2789" s="2">
        <v>200000</v>
      </c>
      <c r="AF2789" s="2" t="s">
        <v>2153</v>
      </c>
      <c r="AG2789" s="48">
        <v>0</v>
      </c>
      <c r="AH2789" s="50">
        <v>0</v>
      </c>
      <c r="AI2789" s="1">
        <v>1</v>
      </c>
    </row>
    <row r="2790" spans="1:35" x14ac:dyDescent="0.35">
      <c r="A2790" s="1" t="s">
        <v>21</v>
      </c>
      <c r="B2790" s="1">
        <v>1</v>
      </c>
      <c r="C2790" s="1" t="s">
        <v>265</v>
      </c>
      <c r="D2790" s="1" t="s">
        <v>278</v>
      </c>
      <c r="E2790" s="1" t="s">
        <v>279</v>
      </c>
      <c r="F2790" s="1" t="s">
        <v>56</v>
      </c>
      <c r="G2790" s="1">
        <v>5</v>
      </c>
      <c r="H2790" s="1" t="s">
        <v>71</v>
      </c>
      <c r="I2790" s="1" t="s">
        <v>72</v>
      </c>
      <c r="J2790" s="2">
        <v>779345.45</v>
      </c>
      <c r="K2790" s="2">
        <v>700000</v>
      </c>
      <c r="L2790" s="2">
        <v>350000</v>
      </c>
      <c r="M2790" s="2">
        <v>314450</v>
      </c>
      <c r="N2790" s="2">
        <v>-35550</v>
      </c>
      <c r="O2790" s="2">
        <v>-10.157142857142899</v>
      </c>
      <c r="P2790" s="3" t="s">
        <v>73</v>
      </c>
      <c r="Q2790" s="3" t="s">
        <v>29</v>
      </c>
      <c r="R2790" s="1" t="s">
        <v>30</v>
      </c>
      <c r="S2790" s="1" t="s">
        <v>31</v>
      </c>
      <c r="T2790" s="1" t="s">
        <v>30</v>
      </c>
      <c r="U2790" s="1" t="s">
        <v>32</v>
      </c>
      <c r="V2790" s="1" t="s">
        <v>33</v>
      </c>
      <c r="W2790" s="1" t="s">
        <v>32</v>
      </c>
      <c r="X2790" s="1" t="s">
        <v>34</v>
      </c>
      <c r="Y2790" s="1">
        <v>1</v>
      </c>
      <c r="Z2790" s="1">
        <v>1</v>
      </c>
      <c r="AA2790" s="1" t="s">
        <v>2127</v>
      </c>
      <c r="AB2790" s="1" t="s">
        <v>2140</v>
      </c>
      <c r="AC2790" s="1" t="s">
        <v>2123</v>
      </c>
      <c r="AE2790" s="2">
        <v>628900</v>
      </c>
      <c r="AF2790" s="2" t="s">
        <v>2152</v>
      </c>
      <c r="AG2790" s="48">
        <v>-71100</v>
      </c>
      <c r="AH2790" s="50">
        <v>-0.10157142857142858</v>
      </c>
      <c r="AI2790" s="1">
        <v>1</v>
      </c>
    </row>
    <row r="2791" spans="1:35" x14ac:dyDescent="0.35">
      <c r="A2791" s="1" t="s">
        <v>21</v>
      </c>
      <c r="B2791" s="1">
        <v>1</v>
      </c>
      <c r="C2791" s="1" t="s">
        <v>265</v>
      </c>
      <c r="D2791" s="1" t="s">
        <v>272</v>
      </c>
      <c r="E2791" s="1" t="s">
        <v>273</v>
      </c>
      <c r="F2791" s="1" t="s">
        <v>25</v>
      </c>
      <c r="G2791" s="1">
        <v>6</v>
      </c>
      <c r="H2791" s="1" t="s">
        <v>74</v>
      </c>
      <c r="I2791" s="1" t="s">
        <v>75</v>
      </c>
      <c r="J2791" s="2">
        <v>621587.44999999995</v>
      </c>
      <c r="K2791" s="2">
        <v>551500</v>
      </c>
      <c r="L2791" s="2">
        <v>275750</v>
      </c>
      <c r="M2791" s="2">
        <v>366795</v>
      </c>
      <c r="N2791" s="2">
        <v>91045</v>
      </c>
      <c r="O2791" s="2">
        <v>33.017225747960097</v>
      </c>
      <c r="P2791" s="3" t="s">
        <v>28</v>
      </c>
      <c r="Q2791" s="3" t="s">
        <v>29</v>
      </c>
      <c r="R2791" s="1" t="s">
        <v>30</v>
      </c>
      <c r="S2791" s="1" t="s">
        <v>31</v>
      </c>
      <c r="T2791" s="1" t="s">
        <v>30</v>
      </c>
      <c r="U2791" s="1" t="s">
        <v>32</v>
      </c>
      <c r="V2791" s="1" t="s">
        <v>33</v>
      </c>
      <c r="W2791" s="1" t="s">
        <v>32</v>
      </c>
      <c r="X2791" s="1" t="s">
        <v>34</v>
      </c>
      <c r="Y2791" s="1">
        <v>1</v>
      </c>
      <c r="Z2791" s="1">
        <v>1</v>
      </c>
      <c r="AA2791" s="1" t="s">
        <v>2129</v>
      </c>
      <c r="AB2791" s="1" t="s">
        <v>2140</v>
      </c>
      <c r="AC2791" s="1" t="s">
        <v>2144</v>
      </c>
      <c r="AE2791" s="2">
        <v>733590</v>
      </c>
      <c r="AF2791" s="2" t="s">
        <v>2151</v>
      </c>
      <c r="AG2791" s="48">
        <v>182090</v>
      </c>
      <c r="AH2791" s="50">
        <v>0.33017225747960111</v>
      </c>
      <c r="AI2791" s="1">
        <v>1</v>
      </c>
    </row>
    <row r="2792" spans="1:35" x14ac:dyDescent="0.35">
      <c r="A2792" s="1" t="s">
        <v>21</v>
      </c>
      <c r="B2792" s="1">
        <v>1</v>
      </c>
      <c r="C2792" s="1" t="s">
        <v>265</v>
      </c>
      <c r="D2792" s="1" t="s">
        <v>270</v>
      </c>
      <c r="E2792" s="1" t="s">
        <v>271</v>
      </c>
      <c r="F2792" s="1" t="s">
        <v>25</v>
      </c>
      <c r="G2792" s="1">
        <v>6</v>
      </c>
      <c r="H2792" s="1" t="s">
        <v>74</v>
      </c>
      <c r="I2792" s="1" t="s">
        <v>75</v>
      </c>
      <c r="J2792" s="2">
        <v>63917.45</v>
      </c>
      <c r="K2792" s="2">
        <v>19464</v>
      </c>
      <c r="L2792" s="2">
        <v>9732</v>
      </c>
      <c r="M2792" s="2">
        <v>6863</v>
      </c>
      <c r="N2792" s="2">
        <v>-2869</v>
      </c>
      <c r="O2792" s="2">
        <v>-29.480065762433199</v>
      </c>
      <c r="P2792" s="3" t="s">
        <v>73</v>
      </c>
      <c r="Q2792" s="3" t="s">
        <v>29</v>
      </c>
      <c r="R2792" s="1" t="s">
        <v>30</v>
      </c>
      <c r="S2792" s="1" t="s">
        <v>31</v>
      </c>
      <c r="T2792" s="1" t="s">
        <v>30</v>
      </c>
      <c r="U2792" s="1" t="s">
        <v>32</v>
      </c>
      <c r="V2792" s="1" t="s">
        <v>33</v>
      </c>
      <c r="W2792" s="1" t="s">
        <v>32</v>
      </c>
      <c r="X2792" s="1" t="s">
        <v>34</v>
      </c>
      <c r="Y2792" s="1">
        <v>1</v>
      </c>
      <c r="Z2792" s="1">
        <v>1</v>
      </c>
      <c r="AA2792" s="1" t="s">
        <v>2121</v>
      </c>
      <c r="AB2792" s="1" t="s">
        <v>2140</v>
      </c>
      <c r="AC2792" s="1" t="s">
        <v>2141</v>
      </c>
      <c r="AE2792" s="2">
        <v>20000</v>
      </c>
      <c r="AF2792" s="2" t="s">
        <v>2151</v>
      </c>
      <c r="AG2792" s="48">
        <v>536</v>
      </c>
      <c r="AH2792" s="50">
        <v>2.7538018906699546E-2</v>
      </c>
      <c r="AI2792" s="1">
        <v>1</v>
      </c>
    </row>
    <row r="2793" spans="1:35" x14ac:dyDescent="0.35">
      <c r="A2793" s="1" t="s">
        <v>21</v>
      </c>
      <c r="B2793" s="1">
        <v>1</v>
      </c>
      <c r="C2793" s="1" t="s">
        <v>265</v>
      </c>
      <c r="D2793" s="1" t="s">
        <v>266</v>
      </c>
      <c r="E2793" s="1" t="s">
        <v>267</v>
      </c>
      <c r="F2793" s="1" t="s">
        <v>25</v>
      </c>
      <c r="G2793" s="1">
        <v>6</v>
      </c>
      <c r="H2793" s="1" t="s">
        <v>74</v>
      </c>
      <c r="I2793" s="1" t="s">
        <v>75</v>
      </c>
      <c r="J2793" s="2">
        <v>2989656.6</v>
      </c>
      <c r="K2793" s="2">
        <v>3080000</v>
      </c>
      <c r="L2793" s="2">
        <v>1540000</v>
      </c>
      <c r="M2793" s="2">
        <v>1003135.3</v>
      </c>
      <c r="N2793" s="2">
        <v>-536864.69999999995</v>
      </c>
      <c r="O2793" s="2">
        <v>-34.861344155844201</v>
      </c>
      <c r="P2793" s="3" t="s">
        <v>73</v>
      </c>
      <c r="Q2793" s="3" t="s">
        <v>29</v>
      </c>
      <c r="R2793" s="1" t="s">
        <v>30</v>
      </c>
      <c r="S2793" s="1" t="s">
        <v>31</v>
      </c>
      <c r="T2793" s="1" t="s">
        <v>30</v>
      </c>
      <c r="U2793" s="1" t="s">
        <v>32</v>
      </c>
      <c r="V2793" s="1" t="s">
        <v>33</v>
      </c>
      <c r="W2793" s="1" t="s">
        <v>32</v>
      </c>
      <c r="X2793" s="1" t="s">
        <v>34</v>
      </c>
      <c r="Y2793" s="1">
        <v>1</v>
      </c>
      <c r="Z2793" s="1">
        <v>1</v>
      </c>
      <c r="AA2793" s="1" t="s">
        <v>2129</v>
      </c>
      <c r="AB2793" s="1" t="s">
        <v>2140</v>
      </c>
      <c r="AC2793" s="1" t="s">
        <v>2141</v>
      </c>
      <c r="AE2793" s="2">
        <v>1900000</v>
      </c>
      <c r="AF2793" s="2" t="s">
        <v>2152</v>
      </c>
      <c r="AG2793" s="48">
        <v>-1180000</v>
      </c>
      <c r="AH2793" s="50">
        <v>-0.38311688311688313</v>
      </c>
      <c r="AI2793" s="1">
        <v>1</v>
      </c>
    </row>
    <row r="2794" spans="1:35" x14ac:dyDescent="0.35">
      <c r="A2794" s="1" t="s">
        <v>21</v>
      </c>
      <c r="B2794" s="1">
        <v>1</v>
      </c>
      <c r="C2794" s="1" t="s">
        <v>265</v>
      </c>
      <c r="D2794" s="1" t="s">
        <v>276</v>
      </c>
      <c r="E2794" s="1" t="s">
        <v>277</v>
      </c>
      <c r="F2794" s="1" t="s">
        <v>25</v>
      </c>
      <c r="G2794" s="1">
        <v>6</v>
      </c>
      <c r="H2794" s="1" t="s">
        <v>74</v>
      </c>
      <c r="I2794" s="1" t="s">
        <v>75</v>
      </c>
      <c r="J2794" s="2">
        <v>0</v>
      </c>
      <c r="K2794" s="2">
        <v>150000</v>
      </c>
      <c r="L2794" s="2">
        <v>75000</v>
      </c>
      <c r="M2794" s="2">
        <v>0</v>
      </c>
      <c r="N2794" s="2">
        <v>-75000</v>
      </c>
      <c r="O2794" s="2">
        <v>-100</v>
      </c>
      <c r="P2794" s="3" t="s">
        <v>73</v>
      </c>
      <c r="Q2794" s="3" t="s">
        <v>29</v>
      </c>
      <c r="R2794" s="1" t="s">
        <v>30</v>
      </c>
      <c r="S2794" s="1" t="s">
        <v>31</v>
      </c>
      <c r="T2794" s="1" t="s">
        <v>30</v>
      </c>
      <c r="U2794" s="1" t="s">
        <v>32</v>
      </c>
      <c r="V2794" s="1" t="s">
        <v>33</v>
      </c>
      <c r="W2794" s="1" t="s">
        <v>32</v>
      </c>
      <c r="X2794" s="1" t="s">
        <v>34</v>
      </c>
      <c r="Y2794" s="1">
        <v>1</v>
      </c>
      <c r="Z2794" s="1">
        <v>1</v>
      </c>
      <c r="AA2794" s="1" t="s">
        <v>2128</v>
      </c>
      <c r="AB2794" s="1" t="s">
        <v>2140</v>
      </c>
      <c r="AC2794" s="1" t="s">
        <v>2142</v>
      </c>
      <c r="AE2794" s="2">
        <v>50000</v>
      </c>
      <c r="AF2794" s="2" t="s">
        <v>2152</v>
      </c>
      <c r="AG2794" s="48">
        <v>-100000</v>
      </c>
      <c r="AH2794" s="50">
        <v>-0.66666666666666663</v>
      </c>
      <c r="AI2794" s="1">
        <v>1</v>
      </c>
    </row>
    <row r="2795" spans="1:35" x14ac:dyDescent="0.35">
      <c r="A2795" s="1" t="s">
        <v>21</v>
      </c>
      <c r="B2795" s="1">
        <v>1</v>
      </c>
      <c r="C2795" s="1" t="s">
        <v>265</v>
      </c>
      <c r="D2795" s="1" t="s">
        <v>268</v>
      </c>
      <c r="E2795" s="1" t="s">
        <v>269</v>
      </c>
      <c r="F2795" s="1" t="s">
        <v>25</v>
      </c>
      <c r="G2795" s="1">
        <v>6</v>
      </c>
      <c r="H2795" s="1" t="s">
        <v>74</v>
      </c>
      <c r="I2795" s="1" t="s">
        <v>75</v>
      </c>
      <c r="J2795" s="2">
        <v>86799.16</v>
      </c>
      <c r="K2795" s="2">
        <v>22390.52</v>
      </c>
      <c r="L2795" s="2">
        <v>11195.26</v>
      </c>
      <c r="M2795" s="2">
        <v>77633</v>
      </c>
      <c r="N2795" s="2">
        <v>66437.740000000005</v>
      </c>
      <c r="O2795" s="2">
        <v>593.445261655379</v>
      </c>
      <c r="P2795" s="3" t="s">
        <v>28</v>
      </c>
      <c r="Q2795" s="3" t="s">
        <v>29</v>
      </c>
      <c r="R2795" s="1" t="s">
        <v>30</v>
      </c>
      <c r="S2795" s="1" t="s">
        <v>31</v>
      </c>
      <c r="T2795" s="1" t="s">
        <v>30</v>
      </c>
      <c r="U2795" s="1" t="s">
        <v>32</v>
      </c>
      <c r="V2795" s="1" t="s">
        <v>33</v>
      </c>
      <c r="W2795" s="1" t="s">
        <v>32</v>
      </c>
      <c r="X2795" s="1" t="s">
        <v>34</v>
      </c>
      <c r="Y2795" s="1">
        <v>1</v>
      </c>
      <c r="Z2795" s="1">
        <v>1</v>
      </c>
      <c r="AA2795" s="1" t="s">
        <v>2129</v>
      </c>
      <c r="AB2795" s="1" t="s">
        <v>2140</v>
      </c>
      <c r="AC2795" s="1" t="s">
        <v>2143</v>
      </c>
      <c r="AE2795" s="2">
        <v>80848</v>
      </c>
      <c r="AF2795" s="2" t="s">
        <v>2151</v>
      </c>
      <c r="AG2795" s="48">
        <v>58457.479999999996</v>
      </c>
      <c r="AH2795" s="50">
        <v>2.6108138622952928</v>
      </c>
      <c r="AI2795" s="1">
        <v>1</v>
      </c>
    </row>
    <row r="2796" spans="1:35" x14ac:dyDescent="0.35">
      <c r="A2796" s="1" t="s">
        <v>21</v>
      </c>
      <c r="B2796" s="1">
        <v>1</v>
      </c>
      <c r="C2796" s="1" t="s">
        <v>265</v>
      </c>
      <c r="D2796" s="1" t="s">
        <v>274</v>
      </c>
      <c r="E2796" s="1" t="s">
        <v>275</v>
      </c>
      <c r="F2796" s="1" t="s">
        <v>25</v>
      </c>
      <c r="G2796" s="1">
        <v>6</v>
      </c>
      <c r="H2796" s="1" t="s">
        <v>74</v>
      </c>
      <c r="I2796" s="1" t="s">
        <v>75</v>
      </c>
      <c r="J2796" s="2">
        <v>10322232.73</v>
      </c>
      <c r="K2796" s="2">
        <v>11703000</v>
      </c>
      <c r="L2796" s="2">
        <v>5851500</v>
      </c>
      <c r="M2796" s="2">
        <v>6444860.8200000003</v>
      </c>
      <c r="N2796" s="2">
        <v>593360.81999999995</v>
      </c>
      <c r="O2796" s="2">
        <v>10.1403199179698</v>
      </c>
      <c r="P2796" s="3" t="s">
        <v>28</v>
      </c>
      <c r="Q2796" s="3" t="s">
        <v>29</v>
      </c>
      <c r="R2796" s="1" t="s">
        <v>30</v>
      </c>
      <c r="S2796" s="1" t="s">
        <v>31</v>
      </c>
      <c r="T2796" s="1" t="s">
        <v>30</v>
      </c>
      <c r="U2796" s="1" t="s">
        <v>32</v>
      </c>
      <c r="V2796" s="1" t="s">
        <v>33</v>
      </c>
      <c r="W2796" s="1" t="s">
        <v>32</v>
      </c>
      <c r="X2796" s="1" t="s">
        <v>34</v>
      </c>
      <c r="Y2796" s="1">
        <v>1</v>
      </c>
      <c r="Z2796" s="1">
        <v>1</v>
      </c>
      <c r="AA2796" s="1" t="s">
        <v>2129</v>
      </c>
      <c r="AB2796" s="1" t="s">
        <v>2140</v>
      </c>
      <c r="AC2796" s="1" t="s">
        <v>2125</v>
      </c>
      <c r="AE2796" s="2">
        <v>11703000</v>
      </c>
      <c r="AF2796" s="2" t="s">
        <v>2153</v>
      </c>
      <c r="AG2796" s="48">
        <v>0</v>
      </c>
      <c r="AH2796" s="50">
        <v>0</v>
      </c>
      <c r="AI2796" s="1">
        <v>1</v>
      </c>
    </row>
    <row r="2797" spans="1:35" x14ac:dyDescent="0.35">
      <c r="A2797" s="1" t="s">
        <v>21</v>
      </c>
      <c r="B2797" s="1">
        <v>1</v>
      </c>
      <c r="C2797" s="1" t="s">
        <v>265</v>
      </c>
      <c r="D2797" s="1" t="s">
        <v>278</v>
      </c>
      <c r="E2797" s="1" t="s">
        <v>279</v>
      </c>
      <c r="F2797" s="1" t="s">
        <v>56</v>
      </c>
      <c r="G2797" s="1">
        <v>6</v>
      </c>
      <c r="H2797" s="1" t="s">
        <v>74</v>
      </c>
      <c r="I2797" s="1" t="s">
        <v>75</v>
      </c>
      <c r="J2797" s="2">
        <v>20480596.989999998</v>
      </c>
      <c r="K2797" s="2">
        <v>12210000</v>
      </c>
      <c r="L2797" s="2">
        <v>6105000</v>
      </c>
      <c r="M2797" s="2">
        <v>6101921.6500000004</v>
      </c>
      <c r="N2797" s="2">
        <v>-3078.35</v>
      </c>
      <c r="O2797" s="2">
        <v>-5.0423423423423402E-2</v>
      </c>
      <c r="P2797" s="3" t="s">
        <v>73</v>
      </c>
      <c r="Q2797" s="3" t="s">
        <v>29</v>
      </c>
      <c r="R2797" s="1" t="s">
        <v>30</v>
      </c>
      <c r="S2797" s="1" t="s">
        <v>31</v>
      </c>
      <c r="T2797" s="1" t="s">
        <v>30</v>
      </c>
      <c r="U2797" s="1" t="s">
        <v>32</v>
      </c>
      <c r="V2797" s="1" t="s">
        <v>33</v>
      </c>
      <c r="W2797" s="1" t="s">
        <v>32</v>
      </c>
      <c r="X2797" s="1" t="s">
        <v>34</v>
      </c>
      <c r="Y2797" s="1">
        <v>1</v>
      </c>
      <c r="Z2797" s="1">
        <v>1</v>
      </c>
      <c r="AA2797" s="1" t="s">
        <v>2127</v>
      </c>
      <c r="AB2797" s="1" t="s">
        <v>2126</v>
      </c>
      <c r="AC2797" s="1" t="s">
        <v>2126</v>
      </c>
      <c r="AE2797" s="2">
        <v>12278225.800000001</v>
      </c>
      <c r="AF2797" s="2" t="s">
        <v>2151</v>
      </c>
      <c r="AG2797" s="48">
        <v>68225.800000000745</v>
      </c>
      <c r="AH2797" s="50">
        <v>5.5876986076986686E-3</v>
      </c>
      <c r="AI2797" s="1">
        <v>1</v>
      </c>
    </row>
    <row r="2798" spans="1:35" x14ac:dyDescent="0.35">
      <c r="A2798" s="1" t="s">
        <v>21</v>
      </c>
      <c r="B2798" s="1">
        <v>1</v>
      </c>
      <c r="C2798" s="1" t="s">
        <v>265</v>
      </c>
      <c r="D2798" s="1" t="s">
        <v>272</v>
      </c>
      <c r="E2798" s="1" t="s">
        <v>273</v>
      </c>
      <c r="F2798" s="1" t="s">
        <v>25</v>
      </c>
      <c r="G2798" s="1">
        <v>7</v>
      </c>
      <c r="H2798" s="1" t="s">
        <v>76</v>
      </c>
      <c r="I2798" s="1" t="s">
        <v>77</v>
      </c>
      <c r="J2798" s="2">
        <v>464566.74</v>
      </c>
      <c r="K2798" s="2">
        <v>528981.37</v>
      </c>
      <c r="L2798" s="2">
        <v>264490.685</v>
      </c>
      <c r="M2798" s="2">
        <v>278546.33</v>
      </c>
      <c r="N2798" s="2">
        <v>14055.645</v>
      </c>
      <c r="O2798" s="2">
        <v>5.3142306316005001</v>
      </c>
      <c r="P2798" s="3" t="s">
        <v>28</v>
      </c>
      <c r="Q2798" s="3" t="s">
        <v>29</v>
      </c>
      <c r="R2798" s="1" t="s">
        <v>30</v>
      </c>
      <c r="S2798" s="1" t="s">
        <v>31</v>
      </c>
      <c r="T2798" s="1" t="s">
        <v>30</v>
      </c>
      <c r="U2798" s="1" t="s">
        <v>32</v>
      </c>
      <c r="V2798" s="1" t="s">
        <v>33</v>
      </c>
      <c r="W2798" s="1" t="s">
        <v>32</v>
      </c>
      <c r="X2798" s="1" t="s">
        <v>34</v>
      </c>
      <c r="Y2798" s="1">
        <v>1</v>
      </c>
      <c r="Z2798" s="1">
        <v>1</v>
      </c>
      <c r="AA2798" s="1" t="s">
        <v>2129</v>
      </c>
      <c r="AB2798" s="1" t="s">
        <v>2140</v>
      </c>
      <c r="AC2798" s="1" t="s">
        <v>2125</v>
      </c>
      <c r="AE2798" s="2">
        <v>556680.5</v>
      </c>
      <c r="AF2798" s="2" t="s">
        <v>2151</v>
      </c>
      <c r="AG2798" s="48">
        <v>27699.130000000005</v>
      </c>
      <c r="AH2798" s="50">
        <v>5.2363148441314684E-2</v>
      </c>
      <c r="AI2798" s="1">
        <v>1</v>
      </c>
    </row>
    <row r="2799" spans="1:35" x14ac:dyDescent="0.35">
      <c r="A2799" s="1" t="s">
        <v>21</v>
      </c>
      <c r="B2799" s="1">
        <v>1</v>
      </c>
      <c r="C2799" s="1" t="s">
        <v>265</v>
      </c>
      <c r="D2799" s="1" t="s">
        <v>268</v>
      </c>
      <c r="E2799" s="1" t="s">
        <v>269</v>
      </c>
      <c r="F2799" s="1" t="s">
        <v>25</v>
      </c>
      <c r="G2799" s="1">
        <v>7</v>
      </c>
      <c r="H2799" s="1" t="s">
        <v>76</v>
      </c>
      <c r="I2799" s="1" t="s">
        <v>77</v>
      </c>
      <c r="J2799" s="2">
        <v>1781179.65</v>
      </c>
      <c r="K2799" s="2">
        <v>1384698.22</v>
      </c>
      <c r="L2799" s="2">
        <v>692349.11</v>
      </c>
      <c r="M2799" s="2">
        <v>748638.78</v>
      </c>
      <c r="N2799" s="2">
        <v>56289.67</v>
      </c>
      <c r="O2799" s="2">
        <v>8.1302437147640703</v>
      </c>
      <c r="P2799" s="3" t="s">
        <v>28</v>
      </c>
      <c r="Q2799" s="3" t="s">
        <v>29</v>
      </c>
      <c r="R2799" s="1" t="s">
        <v>30</v>
      </c>
      <c r="S2799" s="1" t="s">
        <v>31</v>
      </c>
      <c r="T2799" s="1" t="s">
        <v>30</v>
      </c>
      <c r="U2799" s="1" t="s">
        <v>32</v>
      </c>
      <c r="V2799" s="1" t="s">
        <v>33</v>
      </c>
      <c r="W2799" s="1" t="s">
        <v>32</v>
      </c>
      <c r="X2799" s="1" t="s">
        <v>34</v>
      </c>
      <c r="Y2799" s="1">
        <v>1</v>
      </c>
      <c r="Z2799" s="1">
        <v>1</v>
      </c>
      <c r="AA2799" s="1" t="s">
        <v>2129</v>
      </c>
      <c r="AB2799" s="1" t="s">
        <v>2140</v>
      </c>
      <c r="AC2799" s="1" t="s">
        <v>2125</v>
      </c>
      <c r="AE2799" s="2">
        <v>1384698.2260606063</v>
      </c>
      <c r="AF2799" s="2" t="s">
        <v>2151</v>
      </c>
      <c r="AG2799" s="48">
        <v>6.0606063343584538E-3</v>
      </c>
      <c r="AH2799" s="50">
        <v>4.376842727766671E-9</v>
      </c>
      <c r="AI2799" s="1">
        <v>1</v>
      </c>
    </row>
    <row r="2800" spans="1:35" x14ac:dyDescent="0.35">
      <c r="A2800" s="1" t="s">
        <v>21</v>
      </c>
      <c r="B2800" s="1">
        <v>1</v>
      </c>
      <c r="C2800" s="1" t="s">
        <v>265</v>
      </c>
      <c r="D2800" s="1" t="s">
        <v>266</v>
      </c>
      <c r="E2800" s="1" t="s">
        <v>267</v>
      </c>
      <c r="F2800" s="1" t="s">
        <v>25</v>
      </c>
      <c r="G2800" s="1">
        <v>7</v>
      </c>
      <c r="H2800" s="1" t="s">
        <v>76</v>
      </c>
      <c r="I2800" s="1" t="s">
        <v>77</v>
      </c>
      <c r="J2800" s="2">
        <v>1815199.96</v>
      </c>
      <c r="K2800" s="2">
        <v>1750000</v>
      </c>
      <c r="L2800" s="2">
        <v>875000</v>
      </c>
      <c r="M2800" s="2">
        <v>952629.09</v>
      </c>
      <c r="N2800" s="2">
        <v>77629.09</v>
      </c>
      <c r="O2800" s="2">
        <v>8.8718959999999996</v>
      </c>
      <c r="P2800" s="3" t="s">
        <v>28</v>
      </c>
      <c r="Q2800" s="3" t="s">
        <v>29</v>
      </c>
      <c r="R2800" s="1" t="s">
        <v>30</v>
      </c>
      <c r="S2800" s="1" t="s">
        <v>31</v>
      </c>
      <c r="T2800" s="1" t="s">
        <v>30</v>
      </c>
      <c r="U2800" s="1" t="s">
        <v>32</v>
      </c>
      <c r="V2800" s="1" t="s">
        <v>33</v>
      </c>
      <c r="W2800" s="1" t="s">
        <v>32</v>
      </c>
      <c r="X2800" s="1" t="s">
        <v>34</v>
      </c>
      <c r="Y2800" s="1">
        <v>1</v>
      </c>
      <c r="Z2800" s="1">
        <v>1</v>
      </c>
      <c r="AA2800" s="1" t="s">
        <v>2129</v>
      </c>
      <c r="AB2800" s="1" t="s">
        <v>2140</v>
      </c>
      <c r="AC2800" s="1" t="s">
        <v>2125</v>
      </c>
      <c r="AE2800" s="2">
        <v>1800000</v>
      </c>
      <c r="AF2800" s="2" t="s">
        <v>2151</v>
      </c>
      <c r="AG2800" s="48">
        <v>50000</v>
      </c>
      <c r="AH2800" s="50">
        <v>2.8571428571428571E-2</v>
      </c>
      <c r="AI2800" s="1">
        <v>1</v>
      </c>
    </row>
    <row r="2801" spans="1:35" x14ac:dyDescent="0.35">
      <c r="A2801" s="1" t="s">
        <v>21</v>
      </c>
      <c r="B2801" s="1">
        <v>1</v>
      </c>
      <c r="C2801" s="1" t="s">
        <v>265</v>
      </c>
      <c r="D2801" s="1" t="s">
        <v>270</v>
      </c>
      <c r="E2801" s="1" t="s">
        <v>271</v>
      </c>
      <c r="F2801" s="1" t="s">
        <v>25</v>
      </c>
      <c r="G2801" s="1">
        <v>7</v>
      </c>
      <c r="H2801" s="1" t="s">
        <v>76</v>
      </c>
      <c r="I2801" s="1" t="s">
        <v>77</v>
      </c>
      <c r="J2801" s="2">
        <v>424801.05</v>
      </c>
      <c r="K2801" s="2">
        <v>363096</v>
      </c>
      <c r="L2801" s="2">
        <v>181548</v>
      </c>
      <c r="M2801" s="2">
        <v>314025.02</v>
      </c>
      <c r="N2801" s="2">
        <v>132477.01999999999</v>
      </c>
      <c r="O2801" s="2">
        <v>72.970795602265</v>
      </c>
      <c r="P2801" s="3" t="s">
        <v>28</v>
      </c>
      <c r="Q2801" s="3" t="s">
        <v>29</v>
      </c>
      <c r="R2801" s="1" t="s">
        <v>30</v>
      </c>
      <c r="S2801" s="1" t="s">
        <v>31</v>
      </c>
      <c r="T2801" s="1" t="s">
        <v>30</v>
      </c>
      <c r="U2801" s="1" t="s">
        <v>32</v>
      </c>
      <c r="V2801" s="1" t="s">
        <v>33</v>
      </c>
      <c r="W2801" s="1" t="s">
        <v>32</v>
      </c>
      <c r="X2801" s="1" t="s">
        <v>34</v>
      </c>
      <c r="Y2801" s="1">
        <v>1</v>
      </c>
      <c r="Z2801" s="1">
        <v>1</v>
      </c>
      <c r="AA2801" s="1" t="s">
        <v>2121</v>
      </c>
      <c r="AB2801" s="1" t="s">
        <v>2140</v>
      </c>
      <c r="AC2801" s="1" t="s">
        <v>2145</v>
      </c>
      <c r="AE2801" s="2">
        <v>629186</v>
      </c>
      <c r="AF2801" s="2" t="s">
        <v>2151</v>
      </c>
      <c r="AG2801" s="48">
        <v>266090</v>
      </c>
      <c r="AH2801" s="50">
        <v>0.73283649503161696</v>
      </c>
      <c r="AI2801" s="1">
        <v>1</v>
      </c>
    </row>
    <row r="2802" spans="1:35" x14ac:dyDescent="0.35">
      <c r="A2802" s="1" t="s">
        <v>21</v>
      </c>
      <c r="B2802" s="1">
        <v>1</v>
      </c>
      <c r="C2802" s="1" t="s">
        <v>265</v>
      </c>
      <c r="D2802" s="1" t="s">
        <v>276</v>
      </c>
      <c r="E2802" s="1" t="s">
        <v>277</v>
      </c>
      <c r="F2802" s="1" t="s">
        <v>25</v>
      </c>
      <c r="G2802" s="1">
        <v>7</v>
      </c>
      <c r="H2802" s="1" t="s">
        <v>76</v>
      </c>
      <c r="I2802" s="1" t="s">
        <v>77</v>
      </c>
      <c r="J2802" s="2">
        <v>1289967.56</v>
      </c>
      <c r="K2802" s="2">
        <v>1359000</v>
      </c>
      <c r="L2802" s="2">
        <v>679500</v>
      </c>
      <c r="M2802" s="2">
        <v>595913.89</v>
      </c>
      <c r="N2802" s="2">
        <v>-83586.11</v>
      </c>
      <c r="O2802" s="2">
        <v>-12.3011199411332</v>
      </c>
      <c r="P2802" s="3" t="s">
        <v>73</v>
      </c>
      <c r="Q2802" s="3" t="s">
        <v>29</v>
      </c>
      <c r="R2802" s="1" t="s">
        <v>30</v>
      </c>
      <c r="S2802" s="1" t="s">
        <v>31</v>
      </c>
      <c r="T2802" s="1" t="s">
        <v>30</v>
      </c>
      <c r="U2802" s="1" t="s">
        <v>32</v>
      </c>
      <c r="V2802" s="1" t="s">
        <v>33</v>
      </c>
      <c r="W2802" s="1" t="s">
        <v>32</v>
      </c>
      <c r="X2802" s="1" t="s">
        <v>34</v>
      </c>
      <c r="Y2802" s="1">
        <v>1</v>
      </c>
      <c r="Z2802" s="1">
        <v>1</v>
      </c>
      <c r="AA2802" s="1" t="s">
        <v>2128</v>
      </c>
      <c r="AB2802" s="1" t="s">
        <v>2140</v>
      </c>
      <c r="AC2802" s="1" t="s">
        <v>2123</v>
      </c>
      <c r="AE2802" s="2">
        <v>1208942</v>
      </c>
      <c r="AF2802" s="2" t="s">
        <v>2152</v>
      </c>
      <c r="AG2802" s="48">
        <v>-150058</v>
      </c>
      <c r="AH2802" s="50">
        <v>-0.11041795437821927</v>
      </c>
      <c r="AI2802" s="1">
        <v>1</v>
      </c>
    </row>
    <row r="2803" spans="1:35" x14ac:dyDescent="0.35">
      <c r="A2803" s="1" t="s">
        <v>21</v>
      </c>
      <c r="B2803" s="1">
        <v>1</v>
      </c>
      <c r="C2803" s="1" t="s">
        <v>265</v>
      </c>
      <c r="D2803" s="1" t="s">
        <v>274</v>
      </c>
      <c r="E2803" s="1" t="s">
        <v>275</v>
      </c>
      <c r="F2803" s="1" t="s">
        <v>25</v>
      </c>
      <c r="G2803" s="1">
        <v>7</v>
      </c>
      <c r="H2803" s="1" t="s">
        <v>76</v>
      </c>
      <c r="I2803" s="1" t="s">
        <v>77</v>
      </c>
      <c r="J2803" s="2">
        <v>2812514.25</v>
      </c>
      <c r="K2803" s="2">
        <v>3205000</v>
      </c>
      <c r="L2803" s="2">
        <v>1602500</v>
      </c>
      <c r="M2803" s="2">
        <v>2027062.88</v>
      </c>
      <c r="N2803" s="2">
        <v>424562.88</v>
      </c>
      <c r="O2803" s="2">
        <v>26.493783463338499</v>
      </c>
      <c r="P2803" s="3" t="s">
        <v>28</v>
      </c>
      <c r="Q2803" s="3" t="s">
        <v>29</v>
      </c>
      <c r="R2803" s="1" t="s">
        <v>30</v>
      </c>
      <c r="S2803" s="1" t="s">
        <v>31</v>
      </c>
      <c r="T2803" s="1" t="s">
        <v>30</v>
      </c>
      <c r="U2803" s="1" t="s">
        <v>32</v>
      </c>
      <c r="V2803" s="1" t="s">
        <v>33</v>
      </c>
      <c r="W2803" s="1" t="s">
        <v>32</v>
      </c>
      <c r="X2803" s="1" t="s">
        <v>34</v>
      </c>
      <c r="Y2803" s="1">
        <v>1</v>
      </c>
      <c r="Z2803" s="1">
        <v>1</v>
      </c>
      <c r="AA2803" s="1" t="s">
        <v>2129</v>
      </c>
      <c r="AB2803" s="1" t="s">
        <v>2140</v>
      </c>
      <c r="AC2803" s="1" t="s">
        <v>2144</v>
      </c>
      <c r="AE2803" s="2">
        <v>3705000</v>
      </c>
      <c r="AF2803" s="2" t="s">
        <v>2151</v>
      </c>
      <c r="AG2803" s="48">
        <v>500000</v>
      </c>
      <c r="AH2803" s="50">
        <v>0.15600624024960999</v>
      </c>
      <c r="AI2803" s="1">
        <v>1</v>
      </c>
    </row>
    <row r="2804" spans="1:35" x14ac:dyDescent="0.35">
      <c r="A2804" s="1" t="s">
        <v>21</v>
      </c>
      <c r="B2804" s="1">
        <v>1</v>
      </c>
      <c r="C2804" s="1" t="s">
        <v>265</v>
      </c>
      <c r="D2804" s="1" t="s">
        <v>278</v>
      </c>
      <c r="E2804" s="1" t="s">
        <v>279</v>
      </c>
      <c r="F2804" s="1" t="s">
        <v>56</v>
      </c>
      <c r="G2804" s="1">
        <v>7</v>
      </c>
      <c r="H2804" s="1" t="s">
        <v>76</v>
      </c>
      <c r="I2804" s="1" t="s">
        <v>77</v>
      </c>
      <c r="J2804" s="2">
        <v>9240540.1500000004</v>
      </c>
      <c r="K2804" s="2">
        <v>8469162</v>
      </c>
      <c r="L2804" s="2">
        <v>4234581</v>
      </c>
      <c r="M2804" s="2">
        <v>4405479.08</v>
      </c>
      <c r="N2804" s="2">
        <v>170898.08</v>
      </c>
      <c r="O2804" s="2">
        <v>4.0357730788477104</v>
      </c>
      <c r="P2804" s="3" t="s">
        <v>28</v>
      </c>
      <c r="Q2804" s="3" t="s">
        <v>29</v>
      </c>
      <c r="R2804" s="1" t="s">
        <v>30</v>
      </c>
      <c r="S2804" s="1" t="s">
        <v>31</v>
      </c>
      <c r="T2804" s="1" t="s">
        <v>30</v>
      </c>
      <c r="U2804" s="1" t="s">
        <v>32</v>
      </c>
      <c r="V2804" s="1" t="s">
        <v>33</v>
      </c>
      <c r="W2804" s="1" t="s">
        <v>32</v>
      </c>
      <c r="X2804" s="1" t="s">
        <v>34</v>
      </c>
      <c r="Y2804" s="1">
        <v>1</v>
      </c>
      <c r="Z2804" s="1">
        <v>1</v>
      </c>
      <c r="AA2804" s="1" t="s">
        <v>2127</v>
      </c>
      <c r="AB2804" s="1" t="s">
        <v>2126</v>
      </c>
      <c r="AC2804" s="1" t="s">
        <v>2126</v>
      </c>
      <c r="AE2804" s="2">
        <v>8616245.6000000015</v>
      </c>
      <c r="AF2804" s="2" t="s">
        <v>2151</v>
      </c>
      <c r="AG2804" s="48">
        <v>147083.60000000149</v>
      </c>
      <c r="AH2804" s="50">
        <v>1.7366960273047263E-2</v>
      </c>
      <c r="AI2804" s="1">
        <v>1</v>
      </c>
    </row>
    <row r="2805" spans="1:35" x14ac:dyDescent="0.35">
      <c r="A2805" s="1" t="s">
        <v>21</v>
      </c>
      <c r="B2805" s="1">
        <v>1</v>
      </c>
      <c r="C2805" s="1" t="s">
        <v>265</v>
      </c>
      <c r="D2805" s="1" t="s">
        <v>272</v>
      </c>
      <c r="E2805" s="1" t="s">
        <v>273</v>
      </c>
      <c r="F2805" s="1" t="s">
        <v>25</v>
      </c>
      <c r="G2805" s="1">
        <v>8</v>
      </c>
      <c r="H2805" s="1" t="s">
        <v>78</v>
      </c>
      <c r="I2805" s="1" t="s">
        <v>79</v>
      </c>
      <c r="J2805" s="2">
        <v>4984409.2300000004</v>
      </c>
      <c r="K2805" s="2">
        <v>4825895.3</v>
      </c>
      <c r="L2805" s="2">
        <v>2412947.65</v>
      </c>
      <c r="M2805" s="2">
        <v>3145610.36</v>
      </c>
      <c r="N2805" s="2">
        <v>732662.71</v>
      </c>
      <c r="O2805" s="2">
        <v>30.363804618803101</v>
      </c>
      <c r="P2805" s="3" t="s">
        <v>28</v>
      </c>
      <c r="Q2805" s="3" t="s">
        <v>29</v>
      </c>
      <c r="R2805" s="1" t="s">
        <v>30</v>
      </c>
      <c r="S2805" s="1" t="s">
        <v>31</v>
      </c>
      <c r="T2805" s="1" t="s">
        <v>30</v>
      </c>
      <c r="U2805" s="1" t="s">
        <v>32</v>
      </c>
      <c r="V2805" s="1" t="s">
        <v>33</v>
      </c>
      <c r="W2805" s="1" t="s">
        <v>32</v>
      </c>
      <c r="X2805" s="1" t="s">
        <v>34</v>
      </c>
      <c r="Y2805" s="1">
        <v>1</v>
      </c>
      <c r="Z2805" s="1">
        <v>1</v>
      </c>
      <c r="AA2805" s="1" t="s">
        <v>2129</v>
      </c>
      <c r="AB2805" s="1" t="s">
        <v>2140</v>
      </c>
      <c r="AC2805" s="1" t="s">
        <v>2144</v>
      </c>
      <c r="AE2805" s="2">
        <v>6200452</v>
      </c>
      <c r="AF2805" s="2" t="s">
        <v>2151</v>
      </c>
      <c r="AG2805" s="48">
        <v>1374556.7000000002</v>
      </c>
      <c r="AH2805" s="50">
        <v>0.28482936627323852</v>
      </c>
      <c r="AI2805" s="1">
        <v>1</v>
      </c>
    </row>
    <row r="2806" spans="1:35" x14ac:dyDescent="0.35">
      <c r="A2806" s="1" t="s">
        <v>21</v>
      </c>
      <c r="B2806" s="1">
        <v>1</v>
      </c>
      <c r="C2806" s="1" t="s">
        <v>265</v>
      </c>
      <c r="D2806" s="1" t="s">
        <v>270</v>
      </c>
      <c r="E2806" s="1" t="s">
        <v>271</v>
      </c>
      <c r="F2806" s="1" t="s">
        <v>25</v>
      </c>
      <c r="G2806" s="1">
        <v>8</v>
      </c>
      <c r="H2806" s="1" t="s">
        <v>78</v>
      </c>
      <c r="I2806" s="1" t="s">
        <v>79</v>
      </c>
      <c r="J2806" s="2">
        <v>2633102.91</v>
      </c>
      <c r="K2806" s="2">
        <v>2721307</v>
      </c>
      <c r="L2806" s="2">
        <v>1360653.5</v>
      </c>
      <c r="M2806" s="2">
        <v>2450890.59</v>
      </c>
      <c r="N2806" s="2">
        <v>1090237.0900000001</v>
      </c>
      <c r="O2806" s="2">
        <v>80.125990195152497</v>
      </c>
      <c r="P2806" s="3" t="s">
        <v>28</v>
      </c>
      <c r="Q2806" s="3" t="s">
        <v>29</v>
      </c>
      <c r="R2806" s="1" t="s">
        <v>30</v>
      </c>
      <c r="S2806" s="1" t="s">
        <v>31</v>
      </c>
      <c r="T2806" s="1" t="s">
        <v>30</v>
      </c>
      <c r="U2806" s="1" t="s">
        <v>32</v>
      </c>
      <c r="V2806" s="1" t="s">
        <v>33</v>
      </c>
      <c r="W2806" s="1" t="s">
        <v>32</v>
      </c>
      <c r="X2806" s="1" t="s">
        <v>34</v>
      </c>
      <c r="Y2806" s="1">
        <v>1</v>
      </c>
      <c r="Z2806" s="1">
        <v>1</v>
      </c>
      <c r="AA2806" s="1" t="s">
        <v>2121</v>
      </c>
      <c r="AB2806" s="1" t="s">
        <v>2140</v>
      </c>
      <c r="AC2806" s="1" t="s">
        <v>2145</v>
      </c>
      <c r="AE2806" s="2">
        <v>4754395</v>
      </c>
      <c r="AF2806" s="2" t="s">
        <v>2151</v>
      </c>
      <c r="AG2806" s="48">
        <v>2033088</v>
      </c>
      <c r="AH2806" s="50">
        <v>0.74709983107381861</v>
      </c>
      <c r="AI2806" s="1">
        <v>1</v>
      </c>
    </row>
    <row r="2807" spans="1:35" x14ac:dyDescent="0.35">
      <c r="A2807" s="1" t="s">
        <v>21</v>
      </c>
      <c r="B2807" s="1">
        <v>1</v>
      </c>
      <c r="C2807" s="1" t="s">
        <v>265</v>
      </c>
      <c r="D2807" s="1" t="s">
        <v>266</v>
      </c>
      <c r="E2807" s="1" t="s">
        <v>267</v>
      </c>
      <c r="F2807" s="1" t="s">
        <v>25</v>
      </c>
      <c r="G2807" s="1">
        <v>8</v>
      </c>
      <c r="H2807" s="1" t="s">
        <v>78</v>
      </c>
      <c r="I2807" s="1" t="s">
        <v>79</v>
      </c>
      <c r="J2807" s="2">
        <v>8883136.2400000002</v>
      </c>
      <c r="K2807" s="2">
        <v>10775000</v>
      </c>
      <c r="L2807" s="2">
        <v>5387500</v>
      </c>
      <c r="M2807" s="2">
        <v>5985716.71</v>
      </c>
      <c r="N2807" s="2">
        <v>598216.71</v>
      </c>
      <c r="O2807" s="2">
        <v>11.103790440835301</v>
      </c>
      <c r="P2807" s="3" t="s">
        <v>28</v>
      </c>
      <c r="Q2807" s="3" t="s">
        <v>29</v>
      </c>
      <c r="R2807" s="1" t="s">
        <v>30</v>
      </c>
      <c r="S2807" s="1" t="s">
        <v>31</v>
      </c>
      <c r="T2807" s="1" t="s">
        <v>30</v>
      </c>
      <c r="U2807" s="1" t="s">
        <v>32</v>
      </c>
      <c r="V2807" s="1" t="s">
        <v>33</v>
      </c>
      <c r="W2807" s="1" t="s">
        <v>32</v>
      </c>
      <c r="X2807" s="1" t="s">
        <v>34</v>
      </c>
      <c r="Y2807" s="1">
        <v>1</v>
      </c>
      <c r="Z2807" s="1">
        <v>1</v>
      </c>
      <c r="AA2807" s="1" t="s">
        <v>2129</v>
      </c>
      <c r="AB2807" s="1" t="s">
        <v>2140</v>
      </c>
      <c r="AC2807" s="1" t="s">
        <v>2125</v>
      </c>
      <c r="AE2807" s="2">
        <v>11700000</v>
      </c>
      <c r="AF2807" s="2" t="s">
        <v>2151</v>
      </c>
      <c r="AG2807" s="48">
        <v>925000</v>
      </c>
      <c r="AH2807" s="50">
        <v>8.584686774941995E-2</v>
      </c>
      <c r="AI2807" s="1">
        <v>1</v>
      </c>
    </row>
    <row r="2808" spans="1:35" x14ac:dyDescent="0.35">
      <c r="A2808" s="1" t="s">
        <v>21</v>
      </c>
      <c r="B2808" s="1">
        <v>1</v>
      </c>
      <c r="C2808" s="1" t="s">
        <v>265</v>
      </c>
      <c r="D2808" s="1" t="s">
        <v>268</v>
      </c>
      <c r="E2808" s="1" t="s">
        <v>269</v>
      </c>
      <c r="F2808" s="1" t="s">
        <v>25</v>
      </c>
      <c r="G2808" s="1">
        <v>8</v>
      </c>
      <c r="H2808" s="1" t="s">
        <v>78</v>
      </c>
      <c r="I2808" s="1" t="s">
        <v>79</v>
      </c>
      <c r="J2808" s="2">
        <v>12920679.74</v>
      </c>
      <c r="K2808" s="2">
        <v>13117144.550000001</v>
      </c>
      <c r="L2808" s="2">
        <v>6558572.2750000004</v>
      </c>
      <c r="M2808" s="2">
        <v>6812290.1900000004</v>
      </c>
      <c r="N2808" s="2">
        <v>253717.91500000001</v>
      </c>
      <c r="O2808" s="2">
        <v>3.8684930860200102</v>
      </c>
      <c r="P2808" s="3" t="s">
        <v>28</v>
      </c>
      <c r="Q2808" s="3" t="s">
        <v>29</v>
      </c>
      <c r="R2808" s="1" t="s">
        <v>30</v>
      </c>
      <c r="S2808" s="1" t="s">
        <v>31</v>
      </c>
      <c r="T2808" s="1" t="s">
        <v>30</v>
      </c>
      <c r="U2808" s="1" t="s">
        <v>32</v>
      </c>
      <c r="V2808" s="1" t="s">
        <v>33</v>
      </c>
      <c r="W2808" s="1" t="s">
        <v>32</v>
      </c>
      <c r="X2808" s="1" t="s">
        <v>34</v>
      </c>
      <c r="Y2808" s="1">
        <v>1</v>
      </c>
      <c r="Z2808" s="1">
        <v>1</v>
      </c>
      <c r="AA2808" s="1" t="s">
        <v>2129</v>
      </c>
      <c r="AB2808" s="1" t="s">
        <v>2126</v>
      </c>
      <c r="AC2808" s="1" t="s">
        <v>2126</v>
      </c>
      <c r="AE2808" s="2">
        <v>13117144.550000001</v>
      </c>
      <c r="AF2808" s="2" t="s">
        <v>2153</v>
      </c>
      <c r="AG2808" s="48">
        <v>0</v>
      </c>
      <c r="AH2808" s="50">
        <v>0</v>
      </c>
      <c r="AI2808" s="1">
        <v>1</v>
      </c>
    </row>
    <row r="2809" spans="1:35" x14ac:dyDescent="0.35">
      <c r="A2809" s="1" t="s">
        <v>21</v>
      </c>
      <c r="B2809" s="1">
        <v>1</v>
      </c>
      <c r="C2809" s="1" t="s">
        <v>265</v>
      </c>
      <c r="D2809" s="1" t="s">
        <v>276</v>
      </c>
      <c r="E2809" s="1" t="s">
        <v>277</v>
      </c>
      <c r="F2809" s="1" t="s">
        <v>25</v>
      </c>
      <c r="G2809" s="1">
        <v>8</v>
      </c>
      <c r="H2809" s="1" t="s">
        <v>78</v>
      </c>
      <c r="I2809" s="1" t="s">
        <v>79</v>
      </c>
      <c r="J2809" s="2">
        <v>7523504.79</v>
      </c>
      <c r="K2809" s="2">
        <v>8685000</v>
      </c>
      <c r="L2809" s="2">
        <v>4342500</v>
      </c>
      <c r="M2809" s="2">
        <v>4355376.2300000004</v>
      </c>
      <c r="N2809" s="2">
        <v>12876.23</v>
      </c>
      <c r="O2809" s="2">
        <v>0.296516522740357</v>
      </c>
      <c r="P2809" s="3" t="s">
        <v>28</v>
      </c>
      <c r="Q2809" s="3" t="s">
        <v>29</v>
      </c>
      <c r="R2809" s="1" t="s">
        <v>30</v>
      </c>
      <c r="S2809" s="1" t="s">
        <v>31</v>
      </c>
      <c r="T2809" s="1" t="s">
        <v>30</v>
      </c>
      <c r="U2809" s="1" t="s">
        <v>32</v>
      </c>
      <c r="V2809" s="1" t="s">
        <v>33</v>
      </c>
      <c r="W2809" s="1" t="s">
        <v>32</v>
      </c>
      <c r="X2809" s="1" t="s">
        <v>34</v>
      </c>
      <c r="Y2809" s="1">
        <v>1</v>
      </c>
      <c r="Z2809" s="1">
        <v>1</v>
      </c>
      <c r="AA2809" s="1" t="s">
        <v>2128</v>
      </c>
      <c r="AB2809" s="1" t="s">
        <v>2126</v>
      </c>
      <c r="AC2809" s="1" t="s">
        <v>2126</v>
      </c>
      <c r="AE2809" s="2">
        <v>8710000</v>
      </c>
      <c r="AF2809" s="2" t="s">
        <v>2151</v>
      </c>
      <c r="AG2809" s="48">
        <v>25000</v>
      </c>
      <c r="AH2809" s="50">
        <v>2.8785261945883708E-3</v>
      </c>
      <c r="AI2809" s="1">
        <v>1</v>
      </c>
    </row>
    <row r="2810" spans="1:35" x14ac:dyDescent="0.35">
      <c r="A2810" s="1" t="s">
        <v>21</v>
      </c>
      <c r="B2810" s="1">
        <v>1</v>
      </c>
      <c r="C2810" s="1" t="s">
        <v>265</v>
      </c>
      <c r="D2810" s="1" t="s">
        <v>274</v>
      </c>
      <c r="E2810" s="1" t="s">
        <v>275</v>
      </c>
      <c r="F2810" s="1" t="s">
        <v>25</v>
      </c>
      <c r="G2810" s="1">
        <v>8</v>
      </c>
      <c r="H2810" s="1" t="s">
        <v>78</v>
      </c>
      <c r="I2810" s="1" t="s">
        <v>79</v>
      </c>
      <c r="J2810" s="2">
        <v>31364568.699999999</v>
      </c>
      <c r="K2810" s="2">
        <v>38700000</v>
      </c>
      <c r="L2810" s="2">
        <v>19350000</v>
      </c>
      <c r="M2810" s="2">
        <v>21093018.539999999</v>
      </c>
      <c r="N2810" s="2">
        <v>1743018.54</v>
      </c>
      <c r="O2810" s="2">
        <v>9.0078477519379803</v>
      </c>
      <c r="P2810" s="3" t="s">
        <v>28</v>
      </c>
      <c r="Q2810" s="3" t="s">
        <v>29</v>
      </c>
      <c r="R2810" s="1" t="s">
        <v>30</v>
      </c>
      <c r="S2810" s="1" t="s">
        <v>31</v>
      </c>
      <c r="T2810" s="1" t="s">
        <v>30</v>
      </c>
      <c r="U2810" s="1" t="s">
        <v>32</v>
      </c>
      <c r="V2810" s="1" t="s">
        <v>33</v>
      </c>
      <c r="W2810" s="1" t="s">
        <v>32</v>
      </c>
      <c r="X2810" s="1" t="s">
        <v>34</v>
      </c>
      <c r="Y2810" s="1">
        <v>1</v>
      </c>
      <c r="Z2810" s="1">
        <v>1</v>
      </c>
      <c r="AA2810" s="1" t="s">
        <v>2129</v>
      </c>
      <c r="AB2810" s="1" t="s">
        <v>2140</v>
      </c>
      <c r="AC2810" s="1" t="s">
        <v>2125</v>
      </c>
      <c r="AE2810" s="2">
        <v>38700000</v>
      </c>
      <c r="AF2810" s="2" t="s">
        <v>2153</v>
      </c>
      <c r="AG2810" s="48">
        <v>0</v>
      </c>
      <c r="AH2810" s="50">
        <v>0</v>
      </c>
      <c r="AI2810" s="1">
        <v>1</v>
      </c>
    </row>
    <row r="2811" spans="1:35" x14ac:dyDescent="0.35">
      <c r="A2811" s="1" t="s">
        <v>21</v>
      </c>
      <c r="B2811" s="1">
        <v>1</v>
      </c>
      <c r="C2811" s="1" t="s">
        <v>265</v>
      </c>
      <c r="D2811" s="1" t="s">
        <v>278</v>
      </c>
      <c r="E2811" s="1" t="s">
        <v>279</v>
      </c>
      <c r="F2811" s="1" t="s">
        <v>56</v>
      </c>
      <c r="G2811" s="1">
        <v>8</v>
      </c>
      <c r="H2811" s="1" t="s">
        <v>78</v>
      </c>
      <c r="I2811" s="1" t="s">
        <v>79</v>
      </c>
      <c r="J2811" s="2">
        <v>66026997.979999997</v>
      </c>
      <c r="K2811" s="2">
        <v>71166258.790000007</v>
      </c>
      <c r="L2811" s="2">
        <v>35583129.395000003</v>
      </c>
      <c r="M2811" s="2">
        <v>33621223.799999997</v>
      </c>
      <c r="N2811" s="2">
        <v>-1961905.595</v>
      </c>
      <c r="O2811" s="2">
        <v>-5.5135836233551698</v>
      </c>
      <c r="P2811" s="3" t="s">
        <v>73</v>
      </c>
      <c r="Q2811" s="3" t="s">
        <v>29</v>
      </c>
      <c r="R2811" s="1" t="s">
        <v>30</v>
      </c>
      <c r="S2811" s="1" t="s">
        <v>31</v>
      </c>
      <c r="T2811" s="1" t="s">
        <v>30</v>
      </c>
      <c r="U2811" s="1" t="s">
        <v>32</v>
      </c>
      <c r="V2811" s="1" t="s">
        <v>33</v>
      </c>
      <c r="W2811" s="1" t="s">
        <v>32</v>
      </c>
      <c r="X2811" s="1" t="s">
        <v>34</v>
      </c>
      <c r="Y2811" s="1">
        <v>1</v>
      </c>
      <c r="Z2811" s="1">
        <v>1</v>
      </c>
      <c r="AA2811" s="1" t="s">
        <v>2127</v>
      </c>
      <c r="AB2811" s="1" t="s">
        <v>2140</v>
      </c>
      <c r="AC2811" s="1" t="s">
        <v>2123</v>
      </c>
      <c r="AE2811" s="2">
        <v>74551447.059999987</v>
      </c>
      <c r="AF2811" s="2" t="s">
        <v>2151</v>
      </c>
      <c r="AG2811" s="48">
        <v>3385188.2699999809</v>
      </c>
      <c r="AH2811" s="50">
        <v>4.7567320912416063E-2</v>
      </c>
      <c r="AI2811" s="1">
        <v>1</v>
      </c>
    </row>
    <row r="2812" spans="1:35" x14ac:dyDescent="0.35">
      <c r="A2812" s="1" t="s">
        <v>21</v>
      </c>
      <c r="B2812" s="1">
        <v>1</v>
      </c>
      <c r="C2812" s="1" t="s">
        <v>265</v>
      </c>
      <c r="D2812" s="1" t="s">
        <v>276</v>
      </c>
      <c r="E2812" s="1" t="s">
        <v>277</v>
      </c>
      <c r="F2812" s="1" t="s">
        <v>25</v>
      </c>
      <c r="G2812" s="1">
        <v>9</v>
      </c>
      <c r="H2812" s="1" t="s">
        <v>80</v>
      </c>
      <c r="I2812" s="1" t="s">
        <v>81</v>
      </c>
      <c r="J2812" s="2">
        <v>1212794.18</v>
      </c>
      <c r="K2812" s="2">
        <v>1230000</v>
      </c>
      <c r="L2812" s="2">
        <v>615000</v>
      </c>
      <c r="M2812" s="2">
        <v>727796</v>
      </c>
      <c r="N2812" s="2">
        <v>112796</v>
      </c>
      <c r="O2812" s="2">
        <v>18.340813008130102</v>
      </c>
      <c r="P2812" s="3" t="s">
        <v>28</v>
      </c>
      <c r="Q2812" s="3" t="s">
        <v>29</v>
      </c>
      <c r="R2812" s="1" t="s">
        <v>30</v>
      </c>
      <c r="S2812" s="1" t="s">
        <v>31</v>
      </c>
      <c r="T2812" s="1" t="s">
        <v>30</v>
      </c>
      <c r="U2812" s="1" t="s">
        <v>32</v>
      </c>
      <c r="V2812" s="1" t="s">
        <v>33</v>
      </c>
      <c r="W2812" s="1" t="s">
        <v>32</v>
      </c>
      <c r="X2812" s="1" t="s">
        <v>34</v>
      </c>
      <c r="Y2812" s="1">
        <v>1</v>
      </c>
      <c r="Z2812" s="1">
        <v>1</v>
      </c>
      <c r="AA2812" s="1" t="s">
        <v>2128</v>
      </c>
      <c r="AB2812" s="1" t="s">
        <v>2140</v>
      </c>
      <c r="AC2812" s="1" t="s">
        <v>2125</v>
      </c>
      <c r="AE2812" s="2">
        <v>1318519</v>
      </c>
      <c r="AF2812" s="2" t="s">
        <v>2151</v>
      </c>
      <c r="AG2812" s="48">
        <v>88519</v>
      </c>
      <c r="AH2812" s="50">
        <v>7.1966666666666665E-2</v>
      </c>
      <c r="AI2812" s="1">
        <v>1</v>
      </c>
    </row>
    <row r="2813" spans="1:35" x14ac:dyDescent="0.35">
      <c r="A2813" s="1" t="s">
        <v>21</v>
      </c>
      <c r="B2813" s="1">
        <v>1</v>
      </c>
      <c r="C2813" s="1" t="s">
        <v>265</v>
      </c>
      <c r="D2813" s="1" t="s">
        <v>270</v>
      </c>
      <c r="E2813" s="1" t="s">
        <v>271</v>
      </c>
      <c r="F2813" s="1" t="s">
        <v>25</v>
      </c>
      <c r="G2813" s="1">
        <v>9</v>
      </c>
      <c r="H2813" s="1" t="s">
        <v>80</v>
      </c>
      <c r="I2813" s="1" t="s">
        <v>81</v>
      </c>
      <c r="J2813" s="2">
        <v>459299.17</v>
      </c>
      <c r="K2813" s="2">
        <v>1248369</v>
      </c>
      <c r="L2813" s="2">
        <v>624184.5</v>
      </c>
      <c r="M2813" s="2">
        <v>313247.09999999998</v>
      </c>
      <c r="N2813" s="2">
        <v>-310937.40000000002</v>
      </c>
      <c r="O2813" s="2">
        <v>-49.814982589282501</v>
      </c>
      <c r="P2813" s="3" t="s">
        <v>73</v>
      </c>
      <c r="Q2813" s="3" t="s">
        <v>29</v>
      </c>
      <c r="R2813" s="1" t="s">
        <v>30</v>
      </c>
      <c r="S2813" s="1" t="s">
        <v>31</v>
      </c>
      <c r="T2813" s="1" t="s">
        <v>30</v>
      </c>
      <c r="U2813" s="1" t="s">
        <v>32</v>
      </c>
      <c r="V2813" s="1" t="s">
        <v>33</v>
      </c>
      <c r="W2813" s="1" t="s">
        <v>32</v>
      </c>
      <c r="X2813" s="1" t="s">
        <v>34</v>
      </c>
      <c r="Y2813" s="1">
        <v>1</v>
      </c>
      <c r="Z2813" s="1">
        <v>1</v>
      </c>
      <c r="AA2813" s="1" t="s">
        <v>2121</v>
      </c>
      <c r="AB2813" s="1" t="s">
        <v>2140</v>
      </c>
      <c r="AC2813" s="1" t="s">
        <v>2141</v>
      </c>
      <c r="AE2813" s="2">
        <v>1026120</v>
      </c>
      <c r="AF2813" s="2" t="s">
        <v>2152</v>
      </c>
      <c r="AG2813" s="48">
        <v>-222249</v>
      </c>
      <c r="AH2813" s="50">
        <v>-0.1780314954953223</v>
      </c>
      <c r="AI2813" s="1">
        <v>1</v>
      </c>
    </row>
    <row r="2814" spans="1:35" x14ac:dyDescent="0.35">
      <c r="A2814" s="1" t="s">
        <v>21</v>
      </c>
      <c r="B2814" s="1">
        <v>1</v>
      </c>
      <c r="C2814" s="1" t="s">
        <v>265</v>
      </c>
      <c r="D2814" s="1" t="s">
        <v>272</v>
      </c>
      <c r="E2814" s="1" t="s">
        <v>273</v>
      </c>
      <c r="F2814" s="1" t="s">
        <v>25</v>
      </c>
      <c r="G2814" s="1">
        <v>9</v>
      </c>
      <c r="H2814" s="1" t="s">
        <v>80</v>
      </c>
      <c r="I2814" s="1" t="s">
        <v>81</v>
      </c>
      <c r="J2814" s="2">
        <v>530260.68000000005</v>
      </c>
      <c r="K2814" s="2">
        <v>835243.87</v>
      </c>
      <c r="L2814" s="2">
        <v>417621.935</v>
      </c>
      <c r="M2814" s="2">
        <v>242524.94</v>
      </c>
      <c r="N2814" s="2">
        <v>-175096.995</v>
      </c>
      <c r="O2814" s="2">
        <v>-41.927154760202001</v>
      </c>
      <c r="P2814" s="3" t="s">
        <v>73</v>
      </c>
      <c r="Q2814" s="3" t="s">
        <v>29</v>
      </c>
      <c r="R2814" s="1" t="s">
        <v>30</v>
      </c>
      <c r="S2814" s="1" t="s">
        <v>31</v>
      </c>
      <c r="T2814" s="1" t="s">
        <v>30</v>
      </c>
      <c r="U2814" s="1" t="s">
        <v>32</v>
      </c>
      <c r="V2814" s="1" t="s">
        <v>33</v>
      </c>
      <c r="W2814" s="1" t="s">
        <v>32</v>
      </c>
      <c r="X2814" s="1" t="s">
        <v>34</v>
      </c>
      <c r="Y2814" s="1">
        <v>1</v>
      </c>
      <c r="Z2814" s="1">
        <v>1</v>
      </c>
      <c r="AA2814" s="1" t="s">
        <v>2129</v>
      </c>
      <c r="AB2814" s="1" t="s">
        <v>2140</v>
      </c>
      <c r="AC2814" s="1" t="s">
        <v>2141</v>
      </c>
      <c r="AE2814" s="2">
        <v>734007.5</v>
      </c>
      <c r="AF2814" s="2" t="s">
        <v>2152</v>
      </c>
      <c r="AG2814" s="48">
        <v>-101236.37</v>
      </c>
      <c r="AH2814" s="50">
        <v>-0.12120576233621445</v>
      </c>
      <c r="AI2814" s="1">
        <v>1</v>
      </c>
    </row>
    <row r="2815" spans="1:35" x14ac:dyDescent="0.35">
      <c r="A2815" s="1" t="s">
        <v>21</v>
      </c>
      <c r="B2815" s="1">
        <v>1</v>
      </c>
      <c r="C2815" s="1" t="s">
        <v>265</v>
      </c>
      <c r="D2815" s="1" t="s">
        <v>268</v>
      </c>
      <c r="E2815" s="1" t="s">
        <v>269</v>
      </c>
      <c r="F2815" s="1" t="s">
        <v>25</v>
      </c>
      <c r="G2815" s="1">
        <v>9</v>
      </c>
      <c r="H2815" s="1" t="s">
        <v>80</v>
      </c>
      <c r="I2815" s="1" t="s">
        <v>81</v>
      </c>
      <c r="J2815" s="2">
        <v>3070564.35</v>
      </c>
      <c r="K2815" s="2">
        <v>2423347.11</v>
      </c>
      <c r="L2815" s="2">
        <v>1211673.5549999999</v>
      </c>
      <c r="M2815" s="2">
        <v>2041093.29</v>
      </c>
      <c r="N2815" s="2">
        <v>829419.73499999999</v>
      </c>
      <c r="O2815" s="2">
        <v>68.452408784311501</v>
      </c>
      <c r="P2815" s="3" t="s">
        <v>28</v>
      </c>
      <c r="Q2815" s="3" t="s">
        <v>29</v>
      </c>
      <c r="R2815" s="1" t="s">
        <v>30</v>
      </c>
      <c r="S2815" s="1" t="s">
        <v>31</v>
      </c>
      <c r="T2815" s="1" t="s">
        <v>30</v>
      </c>
      <c r="U2815" s="1" t="s">
        <v>32</v>
      </c>
      <c r="V2815" s="1" t="s">
        <v>33</v>
      </c>
      <c r="W2815" s="1" t="s">
        <v>32</v>
      </c>
      <c r="X2815" s="1" t="s">
        <v>34</v>
      </c>
      <c r="Y2815" s="1">
        <v>1</v>
      </c>
      <c r="Z2815" s="1">
        <v>1</v>
      </c>
      <c r="AA2815" s="1" t="s">
        <v>2129</v>
      </c>
      <c r="AB2815" s="1" t="s">
        <v>2140</v>
      </c>
      <c r="AC2815" s="1" t="s">
        <v>2145</v>
      </c>
      <c r="AE2815" s="2">
        <v>2423347.1139393947</v>
      </c>
      <c r="AF2815" s="2" t="s">
        <v>2151</v>
      </c>
      <c r="AG2815" s="48">
        <v>3.9393948391079903E-3</v>
      </c>
      <c r="AH2815" s="50">
        <v>1.6256007333212741E-9</v>
      </c>
      <c r="AI2815" s="1">
        <v>1</v>
      </c>
    </row>
    <row r="2816" spans="1:35" x14ac:dyDescent="0.35">
      <c r="A2816" s="1" t="s">
        <v>21</v>
      </c>
      <c r="B2816" s="1">
        <v>1</v>
      </c>
      <c r="C2816" s="1" t="s">
        <v>265</v>
      </c>
      <c r="D2816" s="1" t="s">
        <v>266</v>
      </c>
      <c r="E2816" s="1" t="s">
        <v>267</v>
      </c>
      <c r="F2816" s="1" t="s">
        <v>25</v>
      </c>
      <c r="G2816" s="1">
        <v>9</v>
      </c>
      <c r="H2816" s="1" t="s">
        <v>80</v>
      </c>
      <c r="I2816" s="1" t="s">
        <v>81</v>
      </c>
      <c r="J2816" s="2">
        <v>1285982.3700000001</v>
      </c>
      <c r="K2816" s="2">
        <v>1755000</v>
      </c>
      <c r="L2816" s="2">
        <v>877500</v>
      </c>
      <c r="M2816" s="2">
        <v>493322.91</v>
      </c>
      <c r="N2816" s="2">
        <v>-384177.09</v>
      </c>
      <c r="O2816" s="2">
        <v>-43.780864957265003</v>
      </c>
      <c r="P2816" s="3" t="s">
        <v>73</v>
      </c>
      <c r="Q2816" s="3" t="s">
        <v>29</v>
      </c>
      <c r="R2816" s="1" t="s">
        <v>30</v>
      </c>
      <c r="S2816" s="1" t="s">
        <v>31</v>
      </c>
      <c r="T2816" s="1" t="s">
        <v>30</v>
      </c>
      <c r="U2816" s="1" t="s">
        <v>32</v>
      </c>
      <c r="V2816" s="1" t="s">
        <v>33</v>
      </c>
      <c r="W2816" s="1" t="s">
        <v>32</v>
      </c>
      <c r="X2816" s="1" t="s">
        <v>34</v>
      </c>
      <c r="Y2816" s="1">
        <v>1</v>
      </c>
      <c r="Z2816" s="1">
        <v>1</v>
      </c>
      <c r="AA2816" s="1" t="s">
        <v>2129</v>
      </c>
      <c r="AB2816" s="1" t="s">
        <v>2140</v>
      </c>
      <c r="AC2816" s="1" t="s">
        <v>2141</v>
      </c>
      <c r="AE2816" s="2">
        <v>620000</v>
      </c>
      <c r="AF2816" s="2" t="s">
        <v>2152</v>
      </c>
      <c r="AG2816" s="48">
        <v>-1135000</v>
      </c>
      <c r="AH2816" s="50">
        <v>-0.64672364672364668</v>
      </c>
      <c r="AI2816" s="1">
        <v>1</v>
      </c>
    </row>
    <row r="2817" spans="1:35" x14ac:dyDescent="0.35">
      <c r="A2817" s="1" t="s">
        <v>21</v>
      </c>
      <c r="B2817" s="1">
        <v>1</v>
      </c>
      <c r="C2817" s="1" t="s">
        <v>265</v>
      </c>
      <c r="D2817" s="1" t="s">
        <v>274</v>
      </c>
      <c r="E2817" s="1" t="s">
        <v>275</v>
      </c>
      <c r="F2817" s="1" t="s">
        <v>25</v>
      </c>
      <c r="G2817" s="1">
        <v>9</v>
      </c>
      <c r="H2817" s="1" t="s">
        <v>80</v>
      </c>
      <c r="I2817" s="1" t="s">
        <v>81</v>
      </c>
      <c r="J2817" s="2">
        <v>4721804.92</v>
      </c>
      <c r="K2817" s="2">
        <v>5473500</v>
      </c>
      <c r="L2817" s="2">
        <v>2736750</v>
      </c>
      <c r="M2817" s="2">
        <v>3326273.81</v>
      </c>
      <c r="N2817" s="2">
        <v>589523.81000000006</v>
      </c>
      <c r="O2817" s="2">
        <v>21.541017995797901</v>
      </c>
      <c r="P2817" s="3" t="s">
        <v>28</v>
      </c>
      <c r="Q2817" s="3" t="s">
        <v>29</v>
      </c>
      <c r="R2817" s="1" t="s">
        <v>30</v>
      </c>
      <c r="S2817" s="1" t="s">
        <v>31</v>
      </c>
      <c r="T2817" s="1" t="s">
        <v>30</v>
      </c>
      <c r="U2817" s="1" t="s">
        <v>32</v>
      </c>
      <c r="V2817" s="1" t="s">
        <v>33</v>
      </c>
      <c r="W2817" s="1" t="s">
        <v>32</v>
      </c>
      <c r="X2817" s="1" t="s">
        <v>34</v>
      </c>
      <c r="Y2817" s="1">
        <v>1</v>
      </c>
      <c r="Z2817" s="1">
        <v>1</v>
      </c>
      <c r="AA2817" s="1" t="s">
        <v>2129</v>
      </c>
      <c r="AB2817" s="1" t="s">
        <v>2140</v>
      </c>
      <c r="AC2817" s="1" t="s">
        <v>2125</v>
      </c>
      <c r="AE2817" s="2">
        <v>5473500</v>
      </c>
      <c r="AF2817" s="2" t="s">
        <v>2153</v>
      </c>
      <c r="AG2817" s="48">
        <v>0</v>
      </c>
      <c r="AH2817" s="50">
        <v>0</v>
      </c>
      <c r="AI2817" s="1">
        <v>1</v>
      </c>
    </row>
    <row r="2818" spans="1:35" x14ac:dyDescent="0.35">
      <c r="A2818" s="1" t="s">
        <v>21</v>
      </c>
      <c r="B2818" s="1">
        <v>1</v>
      </c>
      <c r="C2818" s="1" t="s">
        <v>265</v>
      </c>
      <c r="D2818" s="1" t="s">
        <v>278</v>
      </c>
      <c r="E2818" s="1" t="s">
        <v>279</v>
      </c>
      <c r="F2818" s="1" t="s">
        <v>56</v>
      </c>
      <c r="G2818" s="1">
        <v>9</v>
      </c>
      <c r="H2818" s="1" t="s">
        <v>80</v>
      </c>
      <c r="I2818" s="1" t="s">
        <v>81</v>
      </c>
      <c r="J2818" s="2">
        <v>9470619.1400000006</v>
      </c>
      <c r="K2818" s="2">
        <v>15500410.82</v>
      </c>
      <c r="L2818" s="2">
        <v>7750205.4100000001</v>
      </c>
      <c r="M2818" s="2">
        <v>3403833.55</v>
      </c>
      <c r="N2818" s="2">
        <v>-4346371.8600000003</v>
      </c>
      <c r="O2818" s="2">
        <v>-56.080731155743699</v>
      </c>
      <c r="P2818" s="3" t="s">
        <v>73</v>
      </c>
      <c r="Q2818" s="3" t="s">
        <v>29</v>
      </c>
      <c r="R2818" s="1" t="s">
        <v>30</v>
      </c>
      <c r="S2818" s="1" t="s">
        <v>31</v>
      </c>
      <c r="T2818" s="1" t="s">
        <v>30</v>
      </c>
      <c r="U2818" s="1" t="s">
        <v>32</v>
      </c>
      <c r="V2818" s="1" t="s">
        <v>33</v>
      </c>
      <c r="W2818" s="1" t="s">
        <v>32</v>
      </c>
      <c r="X2818" s="1" t="s">
        <v>34</v>
      </c>
      <c r="Y2818" s="1">
        <v>1</v>
      </c>
      <c r="Z2818" s="1">
        <v>1</v>
      </c>
      <c r="AA2818" s="1" t="s">
        <v>2127</v>
      </c>
      <c r="AB2818" s="1" t="s">
        <v>2140</v>
      </c>
      <c r="AC2818" s="1" t="s">
        <v>2142</v>
      </c>
      <c r="AE2818" s="2">
        <v>7083231.5</v>
      </c>
      <c r="AF2818" s="2" t="s">
        <v>2152</v>
      </c>
      <c r="AG2818" s="48">
        <v>-8417179.3200000003</v>
      </c>
      <c r="AH2818" s="50">
        <v>-0.54302943436437257</v>
      </c>
      <c r="AI2818" s="1">
        <v>1</v>
      </c>
    </row>
    <row r="2819" spans="1:35" x14ac:dyDescent="0.35">
      <c r="A2819" s="1" t="s">
        <v>21</v>
      </c>
      <c r="B2819" s="1">
        <v>1</v>
      </c>
      <c r="C2819" s="1" t="s">
        <v>265</v>
      </c>
      <c r="D2819" s="1" t="s">
        <v>270</v>
      </c>
      <c r="E2819" s="1" t="s">
        <v>271</v>
      </c>
      <c r="F2819" s="1" t="s">
        <v>25</v>
      </c>
      <c r="G2819" s="1">
        <v>10</v>
      </c>
      <c r="H2819" s="1" t="s">
        <v>82</v>
      </c>
      <c r="I2819" s="1" t="s">
        <v>83</v>
      </c>
      <c r="J2819" s="2">
        <v>164667.75</v>
      </c>
      <c r="K2819" s="2">
        <v>320077</v>
      </c>
      <c r="L2819" s="2">
        <v>160038.5</v>
      </c>
      <c r="M2819" s="2">
        <v>191911.3</v>
      </c>
      <c r="N2819" s="2">
        <v>31872.799999999999</v>
      </c>
      <c r="O2819" s="2">
        <v>19.915707782814799</v>
      </c>
      <c r="P2819" s="3" t="s">
        <v>28</v>
      </c>
      <c r="Q2819" s="3" t="s">
        <v>29</v>
      </c>
      <c r="R2819" s="1" t="s">
        <v>30</v>
      </c>
      <c r="S2819" s="1" t="s">
        <v>31</v>
      </c>
      <c r="T2819" s="1" t="s">
        <v>30</v>
      </c>
      <c r="U2819" s="1" t="s">
        <v>32</v>
      </c>
      <c r="V2819" s="1" t="s">
        <v>33</v>
      </c>
      <c r="W2819" s="1" t="s">
        <v>32</v>
      </c>
      <c r="X2819" s="1" t="s">
        <v>34</v>
      </c>
      <c r="Y2819" s="1">
        <v>1</v>
      </c>
      <c r="Z2819" s="1">
        <v>1</v>
      </c>
      <c r="AA2819" s="1" t="s">
        <v>2121</v>
      </c>
      <c r="AB2819" s="1" t="s">
        <v>2140</v>
      </c>
      <c r="AC2819" s="1" t="s">
        <v>2125</v>
      </c>
      <c r="AE2819" s="2">
        <v>334475</v>
      </c>
      <c r="AF2819" s="2" t="s">
        <v>2151</v>
      </c>
      <c r="AG2819" s="48">
        <v>14398</v>
      </c>
      <c r="AH2819" s="50">
        <v>4.4982925983435236E-2</v>
      </c>
      <c r="AI2819" s="1">
        <v>1</v>
      </c>
    </row>
    <row r="2820" spans="1:35" x14ac:dyDescent="0.35">
      <c r="A2820" s="1" t="s">
        <v>21</v>
      </c>
      <c r="B2820" s="1">
        <v>1</v>
      </c>
      <c r="C2820" s="1" t="s">
        <v>265</v>
      </c>
      <c r="D2820" s="1" t="s">
        <v>272</v>
      </c>
      <c r="E2820" s="1" t="s">
        <v>273</v>
      </c>
      <c r="F2820" s="1" t="s">
        <v>25</v>
      </c>
      <c r="G2820" s="1">
        <v>10</v>
      </c>
      <c r="H2820" s="1" t="s">
        <v>82</v>
      </c>
      <c r="I2820" s="1" t="s">
        <v>83</v>
      </c>
      <c r="J2820" s="2">
        <v>2181.81</v>
      </c>
      <c r="K2820" s="2">
        <v>37000</v>
      </c>
      <c r="L2820" s="2">
        <v>18500</v>
      </c>
      <c r="M2820" s="2">
        <v>244480.25</v>
      </c>
      <c r="N2820" s="2">
        <v>225980.25</v>
      </c>
      <c r="O2820" s="2">
        <v>1221.5148648648601</v>
      </c>
      <c r="P2820" s="3" t="s">
        <v>28</v>
      </c>
      <c r="Q2820" s="3" t="s">
        <v>29</v>
      </c>
      <c r="R2820" s="1" t="s">
        <v>30</v>
      </c>
      <c r="S2820" s="1" t="s">
        <v>31</v>
      </c>
      <c r="T2820" s="1" t="s">
        <v>30</v>
      </c>
      <c r="U2820" s="1" t="s">
        <v>32</v>
      </c>
      <c r="V2820" s="1" t="s">
        <v>33</v>
      </c>
      <c r="W2820" s="1" t="s">
        <v>32</v>
      </c>
      <c r="X2820" s="1" t="s">
        <v>34</v>
      </c>
      <c r="Y2820" s="1">
        <v>1</v>
      </c>
      <c r="Z2820" s="1">
        <v>1</v>
      </c>
      <c r="AA2820" s="1" t="s">
        <v>2129</v>
      </c>
      <c r="AB2820" s="1" t="s">
        <v>2140</v>
      </c>
      <c r="AC2820" s="1" t="s">
        <v>2143</v>
      </c>
      <c r="AE2820" s="2">
        <v>486242</v>
      </c>
      <c r="AF2820" s="2" t="s">
        <v>2151</v>
      </c>
      <c r="AG2820" s="48">
        <v>449242</v>
      </c>
      <c r="AH2820" s="50">
        <v>12.141675675675677</v>
      </c>
      <c r="AI2820" s="1">
        <v>1</v>
      </c>
    </row>
    <row r="2821" spans="1:35" x14ac:dyDescent="0.35">
      <c r="A2821" s="1" t="s">
        <v>21</v>
      </c>
      <c r="B2821" s="1">
        <v>1</v>
      </c>
      <c r="C2821" s="1" t="s">
        <v>265</v>
      </c>
      <c r="D2821" s="1" t="s">
        <v>276</v>
      </c>
      <c r="E2821" s="1" t="s">
        <v>277</v>
      </c>
      <c r="F2821" s="1" t="s">
        <v>25</v>
      </c>
      <c r="G2821" s="1">
        <v>10</v>
      </c>
      <c r="H2821" s="1" t="s">
        <v>82</v>
      </c>
      <c r="I2821" s="1" t="s">
        <v>83</v>
      </c>
      <c r="J2821" s="2">
        <v>545.45000000000005</v>
      </c>
      <c r="K2821" s="2">
        <v>5500</v>
      </c>
      <c r="L2821" s="2">
        <v>2750</v>
      </c>
      <c r="M2821" s="2">
        <v>49040</v>
      </c>
      <c r="N2821" s="2">
        <v>46290</v>
      </c>
      <c r="O2821" s="2">
        <v>1683.27272727273</v>
      </c>
      <c r="P2821" s="3" t="s">
        <v>28</v>
      </c>
      <c r="Q2821" s="3" t="s">
        <v>29</v>
      </c>
      <c r="R2821" s="1" t="s">
        <v>30</v>
      </c>
      <c r="S2821" s="1" t="s">
        <v>31</v>
      </c>
      <c r="T2821" s="1" t="s">
        <v>30</v>
      </c>
      <c r="U2821" s="1" t="s">
        <v>32</v>
      </c>
      <c r="V2821" s="1" t="s">
        <v>33</v>
      </c>
      <c r="W2821" s="1" t="s">
        <v>32</v>
      </c>
      <c r="X2821" s="1" t="s">
        <v>34</v>
      </c>
      <c r="Y2821" s="1">
        <v>1</v>
      </c>
      <c r="Z2821" s="1">
        <v>1</v>
      </c>
      <c r="AA2821" s="1" t="s">
        <v>2128</v>
      </c>
      <c r="AB2821" s="1" t="s">
        <v>2140</v>
      </c>
      <c r="AC2821" s="1" t="s">
        <v>2143</v>
      </c>
      <c r="AE2821" s="2">
        <v>60240</v>
      </c>
      <c r="AF2821" s="2" t="s">
        <v>2151</v>
      </c>
      <c r="AG2821" s="48">
        <v>54740</v>
      </c>
      <c r="AH2821" s="50">
        <v>9.9527272727272731</v>
      </c>
      <c r="AI2821" s="1">
        <v>1</v>
      </c>
    </row>
    <row r="2822" spans="1:35" x14ac:dyDescent="0.35">
      <c r="A2822" s="1" t="s">
        <v>21</v>
      </c>
      <c r="B2822" s="1">
        <v>1</v>
      </c>
      <c r="C2822" s="1" t="s">
        <v>265</v>
      </c>
      <c r="D2822" s="1" t="s">
        <v>274</v>
      </c>
      <c r="E2822" s="1" t="s">
        <v>275</v>
      </c>
      <c r="F2822" s="1" t="s">
        <v>25</v>
      </c>
      <c r="G2822" s="1">
        <v>10</v>
      </c>
      <c r="H2822" s="1" t="s">
        <v>82</v>
      </c>
      <c r="I2822" s="1" t="s">
        <v>83</v>
      </c>
      <c r="J2822" s="2">
        <v>220313.72</v>
      </c>
      <c r="K2822" s="2">
        <v>480000</v>
      </c>
      <c r="L2822" s="2">
        <v>240000</v>
      </c>
      <c r="M2822" s="2">
        <v>412772.2</v>
      </c>
      <c r="N2822" s="2">
        <v>172772.2</v>
      </c>
      <c r="O2822" s="2">
        <v>71.988416666666694</v>
      </c>
      <c r="P2822" s="3" t="s">
        <v>28</v>
      </c>
      <c r="Q2822" s="3" t="s">
        <v>29</v>
      </c>
      <c r="R2822" s="1" t="s">
        <v>30</v>
      </c>
      <c r="S2822" s="1" t="s">
        <v>31</v>
      </c>
      <c r="T2822" s="1" t="s">
        <v>30</v>
      </c>
      <c r="U2822" s="1" t="s">
        <v>32</v>
      </c>
      <c r="V2822" s="1" t="s">
        <v>33</v>
      </c>
      <c r="W2822" s="1" t="s">
        <v>32</v>
      </c>
      <c r="X2822" s="1" t="s">
        <v>34</v>
      </c>
      <c r="Y2822" s="1">
        <v>1</v>
      </c>
      <c r="Z2822" s="1">
        <v>1</v>
      </c>
      <c r="AA2822" s="1" t="s">
        <v>2129</v>
      </c>
      <c r="AB2822" s="1" t="s">
        <v>2140</v>
      </c>
      <c r="AC2822" s="1" t="s">
        <v>2145</v>
      </c>
      <c r="AE2822" s="2">
        <v>530000</v>
      </c>
      <c r="AF2822" s="2" t="s">
        <v>2151</v>
      </c>
      <c r="AG2822" s="48">
        <v>50000</v>
      </c>
      <c r="AH2822" s="50">
        <v>0.10416666666666667</v>
      </c>
      <c r="AI2822" s="1">
        <v>1</v>
      </c>
    </row>
    <row r="2823" spans="1:35" x14ac:dyDescent="0.35">
      <c r="A2823" s="1" t="s">
        <v>21</v>
      </c>
      <c r="B2823" s="1">
        <v>1</v>
      </c>
      <c r="C2823" s="1" t="s">
        <v>265</v>
      </c>
      <c r="D2823" s="1" t="s">
        <v>266</v>
      </c>
      <c r="E2823" s="1" t="s">
        <v>267</v>
      </c>
      <c r="F2823" s="1" t="s">
        <v>25</v>
      </c>
      <c r="G2823" s="1">
        <v>10</v>
      </c>
      <c r="H2823" s="1" t="s">
        <v>82</v>
      </c>
      <c r="I2823" s="1" t="s">
        <v>83</v>
      </c>
      <c r="J2823" s="2">
        <v>221907.85</v>
      </c>
      <c r="K2823" s="2">
        <v>235000</v>
      </c>
      <c r="L2823" s="2">
        <v>117500</v>
      </c>
      <c r="M2823" s="2">
        <v>210776.21</v>
      </c>
      <c r="N2823" s="2">
        <v>93276.21</v>
      </c>
      <c r="O2823" s="2">
        <v>79.384008510638296</v>
      </c>
      <c r="P2823" s="3" t="s">
        <v>28</v>
      </c>
      <c r="Q2823" s="3" t="s">
        <v>29</v>
      </c>
      <c r="R2823" s="1" t="s">
        <v>30</v>
      </c>
      <c r="S2823" s="1" t="s">
        <v>31</v>
      </c>
      <c r="T2823" s="1" t="s">
        <v>30</v>
      </c>
      <c r="U2823" s="1" t="s">
        <v>32</v>
      </c>
      <c r="V2823" s="1" t="s">
        <v>33</v>
      </c>
      <c r="W2823" s="1" t="s">
        <v>32</v>
      </c>
      <c r="X2823" s="1" t="s">
        <v>34</v>
      </c>
      <c r="Y2823" s="1">
        <v>1</v>
      </c>
      <c r="Z2823" s="1">
        <v>1</v>
      </c>
      <c r="AA2823" s="1" t="s">
        <v>2129</v>
      </c>
      <c r="AB2823" s="1" t="s">
        <v>2140</v>
      </c>
      <c r="AC2823" s="1" t="s">
        <v>2145</v>
      </c>
      <c r="AE2823" s="2">
        <v>305000</v>
      </c>
      <c r="AF2823" s="2" t="s">
        <v>2151</v>
      </c>
      <c r="AG2823" s="48">
        <v>70000</v>
      </c>
      <c r="AH2823" s="50">
        <v>0.2978723404255319</v>
      </c>
      <c r="AI2823" s="1">
        <v>1</v>
      </c>
    </row>
    <row r="2824" spans="1:35" x14ac:dyDescent="0.35">
      <c r="A2824" s="1" t="s">
        <v>21</v>
      </c>
      <c r="B2824" s="1">
        <v>1</v>
      </c>
      <c r="C2824" s="1" t="s">
        <v>265</v>
      </c>
      <c r="D2824" s="1" t="s">
        <v>268</v>
      </c>
      <c r="E2824" s="1" t="s">
        <v>269</v>
      </c>
      <c r="F2824" s="1" t="s">
        <v>25</v>
      </c>
      <c r="G2824" s="1">
        <v>10</v>
      </c>
      <c r="H2824" s="1" t="s">
        <v>82</v>
      </c>
      <c r="I2824" s="1" t="s">
        <v>83</v>
      </c>
      <c r="J2824" s="2">
        <v>481273.85</v>
      </c>
      <c r="K2824" s="2">
        <v>1591943.07</v>
      </c>
      <c r="L2824" s="2">
        <v>795971.53500000003</v>
      </c>
      <c r="M2824" s="2">
        <v>428021.34</v>
      </c>
      <c r="N2824" s="2">
        <v>-367950.19500000001</v>
      </c>
      <c r="O2824" s="2">
        <v>-46.226551933166803</v>
      </c>
      <c r="P2824" s="3" t="s">
        <v>73</v>
      </c>
      <c r="Q2824" s="3" t="s">
        <v>29</v>
      </c>
      <c r="R2824" s="1" t="s">
        <v>30</v>
      </c>
      <c r="S2824" s="1" t="s">
        <v>31</v>
      </c>
      <c r="T2824" s="1" t="s">
        <v>30</v>
      </c>
      <c r="U2824" s="1" t="s">
        <v>32</v>
      </c>
      <c r="V2824" s="1" t="s">
        <v>33</v>
      </c>
      <c r="W2824" s="1" t="s">
        <v>32</v>
      </c>
      <c r="X2824" s="1" t="s">
        <v>34</v>
      </c>
      <c r="Y2824" s="1">
        <v>1</v>
      </c>
      <c r="Z2824" s="1">
        <v>1</v>
      </c>
      <c r="AA2824" s="1" t="s">
        <v>2129</v>
      </c>
      <c r="AB2824" s="1" t="s">
        <v>2140</v>
      </c>
      <c r="AC2824" s="1" t="s">
        <v>2141</v>
      </c>
      <c r="AE2824" s="2">
        <v>1591943.0654545454</v>
      </c>
      <c r="AF2824" s="2" t="s">
        <v>2152</v>
      </c>
      <c r="AG2824" s="48">
        <v>-4.5454546343535185E-3</v>
      </c>
      <c r="AH2824" s="50">
        <v>-2.8552871770430322E-9</v>
      </c>
      <c r="AI2824" s="1">
        <v>1</v>
      </c>
    </row>
    <row r="2825" spans="1:35" x14ac:dyDescent="0.35">
      <c r="A2825" s="1" t="s">
        <v>21</v>
      </c>
      <c r="B2825" s="1">
        <v>1</v>
      </c>
      <c r="C2825" s="1" t="s">
        <v>265</v>
      </c>
      <c r="D2825" s="1" t="s">
        <v>278</v>
      </c>
      <c r="E2825" s="1" t="s">
        <v>279</v>
      </c>
      <c r="F2825" s="1" t="s">
        <v>56</v>
      </c>
      <c r="G2825" s="1">
        <v>10</v>
      </c>
      <c r="H2825" s="1" t="s">
        <v>82</v>
      </c>
      <c r="I2825" s="1" t="s">
        <v>83</v>
      </c>
      <c r="J2825" s="2">
        <v>1682540.05</v>
      </c>
      <c r="K2825" s="2">
        <v>2435589.86</v>
      </c>
      <c r="L2825" s="2">
        <v>1217794.93</v>
      </c>
      <c r="M2825" s="2">
        <v>1953663.03</v>
      </c>
      <c r="N2825" s="2">
        <v>735868.1</v>
      </c>
      <c r="O2825" s="2">
        <v>60.426273904753401</v>
      </c>
      <c r="P2825" s="3" t="s">
        <v>28</v>
      </c>
      <c r="Q2825" s="3" t="s">
        <v>29</v>
      </c>
      <c r="R2825" s="1" t="s">
        <v>30</v>
      </c>
      <c r="S2825" s="1" t="s">
        <v>31</v>
      </c>
      <c r="T2825" s="1" t="s">
        <v>30</v>
      </c>
      <c r="U2825" s="1" t="s">
        <v>32</v>
      </c>
      <c r="V2825" s="1" t="s">
        <v>33</v>
      </c>
      <c r="W2825" s="1" t="s">
        <v>32</v>
      </c>
      <c r="X2825" s="1" t="s">
        <v>34</v>
      </c>
      <c r="Y2825" s="1">
        <v>1</v>
      </c>
      <c r="Z2825" s="1">
        <v>1</v>
      </c>
      <c r="AA2825" s="1" t="s">
        <v>2127</v>
      </c>
      <c r="AB2825" s="1" t="s">
        <v>2140</v>
      </c>
      <c r="AC2825" s="1" t="s">
        <v>2145</v>
      </c>
      <c r="AE2825" s="2">
        <v>2907780.06</v>
      </c>
      <c r="AF2825" s="2" t="s">
        <v>2151</v>
      </c>
      <c r="AG2825" s="48">
        <v>472190.20000000019</v>
      </c>
      <c r="AH2825" s="50">
        <v>0.19387098285915849</v>
      </c>
      <c r="AI2825" s="1">
        <v>1</v>
      </c>
    </row>
    <row r="2826" spans="1:35" x14ac:dyDescent="0.35">
      <c r="A2826" s="1" t="s">
        <v>21</v>
      </c>
      <c r="B2826" s="1">
        <v>1</v>
      </c>
      <c r="C2826" s="1" t="s">
        <v>265</v>
      </c>
      <c r="D2826" s="1" t="s">
        <v>274</v>
      </c>
      <c r="E2826" s="1" t="s">
        <v>275</v>
      </c>
      <c r="F2826" s="1" t="s">
        <v>25</v>
      </c>
      <c r="G2826" s="1">
        <v>11</v>
      </c>
      <c r="H2826" s="1" t="s">
        <v>84</v>
      </c>
      <c r="I2826" s="1" t="s">
        <v>85</v>
      </c>
      <c r="J2826" s="2">
        <v>20997338.350000001</v>
      </c>
      <c r="K2826" s="2">
        <v>23475000</v>
      </c>
      <c r="L2826" s="2">
        <v>11737500</v>
      </c>
      <c r="M2826" s="2">
        <v>14148384.880000001</v>
      </c>
      <c r="N2826" s="2">
        <v>2410884.88</v>
      </c>
      <c r="O2826" s="2">
        <v>20.540020276890299</v>
      </c>
      <c r="P2826" s="3" t="s">
        <v>28</v>
      </c>
      <c r="Q2826" s="3" t="s">
        <v>29</v>
      </c>
      <c r="R2826" s="1" t="s">
        <v>30</v>
      </c>
      <c r="S2826" s="1" t="s">
        <v>31</v>
      </c>
      <c r="T2826" s="1" t="s">
        <v>30</v>
      </c>
      <c r="U2826" s="1" t="s">
        <v>32</v>
      </c>
      <c r="V2826" s="1" t="s">
        <v>33</v>
      </c>
      <c r="W2826" s="1" t="s">
        <v>32</v>
      </c>
      <c r="X2826" s="1" t="s">
        <v>34</v>
      </c>
      <c r="Y2826" s="1">
        <v>1</v>
      </c>
      <c r="Z2826" s="1">
        <v>1</v>
      </c>
      <c r="AA2826" s="1" t="s">
        <v>2129</v>
      </c>
      <c r="AB2826" s="1" t="s">
        <v>2140</v>
      </c>
      <c r="AC2826" s="1" t="s">
        <v>2125</v>
      </c>
      <c r="AE2826" s="2">
        <v>23555000</v>
      </c>
      <c r="AF2826" s="2" t="s">
        <v>2151</v>
      </c>
      <c r="AG2826" s="48">
        <v>80000</v>
      </c>
      <c r="AH2826" s="50">
        <v>3.4078807241746537E-3</v>
      </c>
      <c r="AI2826" s="1">
        <v>1</v>
      </c>
    </row>
    <row r="2827" spans="1:35" x14ac:dyDescent="0.35">
      <c r="A2827" s="1" t="s">
        <v>21</v>
      </c>
      <c r="B2827" s="1">
        <v>1</v>
      </c>
      <c r="C2827" s="1" t="s">
        <v>265</v>
      </c>
      <c r="D2827" s="1" t="s">
        <v>276</v>
      </c>
      <c r="E2827" s="1" t="s">
        <v>277</v>
      </c>
      <c r="F2827" s="1" t="s">
        <v>25</v>
      </c>
      <c r="G2827" s="1">
        <v>11</v>
      </c>
      <c r="H2827" s="1" t="s">
        <v>84</v>
      </c>
      <c r="I2827" s="1" t="s">
        <v>85</v>
      </c>
      <c r="J2827" s="2">
        <v>3050526</v>
      </c>
      <c r="K2827" s="2">
        <v>2637000</v>
      </c>
      <c r="L2827" s="2">
        <v>1318500</v>
      </c>
      <c r="M2827" s="2">
        <v>1445609.61</v>
      </c>
      <c r="N2827" s="2">
        <v>127109.61</v>
      </c>
      <c r="O2827" s="2">
        <v>9.6404709897610896</v>
      </c>
      <c r="P2827" s="3" t="s">
        <v>28</v>
      </c>
      <c r="Q2827" s="3" t="s">
        <v>29</v>
      </c>
      <c r="R2827" s="1" t="s">
        <v>30</v>
      </c>
      <c r="S2827" s="1" t="s">
        <v>31</v>
      </c>
      <c r="T2827" s="1" t="s">
        <v>30</v>
      </c>
      <c r="U2827" s="1" t="s">
        <v>32</v>
      </c>
      <c r="V2827" s="1" t="s">
        <v>33</v>
      </c>
      <c r="W2827" s="1" t="s">
        <v>32</v>
      </c>
      <c r="X2827" s="1" t="s">
        <v>34</v>
      </c>
      <c r="Y2827" s="1">
        <v>1</v>
      </c>
      <c r="Z2827" s="1">
        <v>1</v>
      </c>
      <c r="AA2827" s="1" t="s">
        <v>2128</v>
      </c>
      <c r="AB2827" s="1" t="s">
        <v>2140</v>
      </c>
      <c r="AC2827" s="1" t="s">
        <v>2125</v>
      </c>
      <c r="AE2827" s="2">
        <v>2720039</v>
      </c>
      <c r="AF2827" s="2" t="s">
        <v>2151</v>
      </c>
      <c r="AG2827" s="48">
        <v>83039</v>
      </c>
      <c r="AH2827" s="50">
        <v>3.1489950701554796E-2</v>
      </c>
      <c r="AI2827" s="1">
        <v>1</v>
      </c>
    </row>
    <row r="2828" spans="1:35" x14ac:dyDescent="0.35">
      <c r="A2828" s="1" t="s">
        <v>21</v>
      </c>
      <c r="B2828" s="1">
        <v>1</v>
      </c>
      <c r="C2828" s="1" t="s">
        <v>265</v>
      </c>
      <c r="D2828" s="1" t="s">
        <v>268</v>
      </c>
      <c r="E2828" s="1" t="s">
        <v>269</v>
      </c>
      <c r="F2828" s="1" t="s">
        <v>25</v>
      </c>
      <c r="G2828" s="1">
        <v>11</v>
      </c>
      <c r="H2828" s="1" t="s">
        <v>84</v>
      </c>
      <c r="I2828" s="1" t="s">
        <v>85</v>
      </c>
      <c r="J2828" s="2">
        <v>25060752.66</v>
      </c>
      <c r="K2828" s="2">
        <v>32059608.59</v>
      </c>
      <c r="L2828" s="2">
        <v>16029804.295</v>
      </c>
      <c r="M2828" s="2">
        <v>20363717.780000001</v>
      </c>
      <c r="N2828" s="2">
        <v>4333913.4850000003</v>
      </c>
      <c r="O2828" s="2">
        <v>27.036596362887799</v>
      </c>
      <c r="P2828" s="3" t="s">
        <v>28</v>
      </c>
      <c r="Q2828" s="3" t="s">
        <v>29</v>
      </c>
      <c r="R2828" s="1" t="s">
        <v>30</v>
      </c>
      <c r="S2828" s="1" t="s">
        <v>31</v>
      </c>
      <c r="T2828" s="1" t="s">
        <v>30</v>
      </c>
      <c r="U2828" s="1" t="s">
        <v>32</v>
      </c>
      <c r="V2828" s="1" t="s">
        <v>33</v>
      </c>
      <c r="W2828" s="1" t="s">
        <v>32</v>
      </c>
      <c r="X2828" s="1" t="s">
        <v>34</v>
      </c>
      <c r="Y2828" s="1">
        <v>1</v>
      </c>
      <c r="Z2828" s="1">
        <v>1</v>
      </c>
      <c r="AA2828" s="1" t="s">
        <v>2129</v>
      </c>
      <c r="AB2828" s="1" t="s">
        <v>2140</v>
      </c>
      <c r="AC2828" s="1" t="s">
        <v>2144</v>
      </c>
      <c r="AE2828" s="2">
        <v>32059608.593939397</v>
      </c>
      <c r="AF2828" s="2" t="s">
        <v>2151</v>
      </c>
      <c r="AG2828" s="48">
        <v>3.9393976330757141E-3</v>
      </c>
      <c r="AH2828" s="50">
        <v>1.2287728410709564E-10</v>
      </c>
      <c r="AI2828" s="1">
        <v>1</v>
      </c>
    </row>
    <row r="2829" spans="1:35" x14ac:dyDescent="0.35">
      <c r="A2829" s="1" t="s">
        <v>21</v>
      </c>
      <c r="B2829" s="1">
        <v>1</v>
      </c>
      <c r="C2829" s="1" t="s">
        <v>265</v>
      </c>
      <c r="D2829" s="1" t="s">
        <v>272</v>
      </c>
      <c r="E2829" s="1" t="s">
        <v>273</v>
      </c>
      <c r="F2829" s="1" t="s">
        <v>25</v>
      </c>
      <c r="G2829" s="1">
        <v>11</v>
      </c>
      <c r="H2829" s="1" t="s">
        <v>84</v>
      </c>
      <c r="I2829" s="1" t="s">
        <v>85</v>
      </c>
      <c r="J2829" s="2">
        <v>2995614.38</v>
      </c>
      <c r="K2829" s="2">
        <v>4128838.61</v>
      </c>
      <c r="L2829" s="2">
        <v>2064419.3049999999</v>
      </c>
      <c r="M2829" s="2">
        <v>2698647.81</v>
      </c>
      <c r="N2829" s="2">
        <v>634228.505</v>
      </c>
      <c r="O2829" s="2">
        <v>30.7218840408974</v>
      </c>
      <c r="P2829" s="3" t="s">
        <v>28</v>
      </c>
      <c r="Q2829" s="3" t="s">
        <v>29</v>
      </c>
      <c r="R2829" s="1" t="s">
        <v>30</v>
      </c>
      <c r="S2829" s="1" t="s">
        <v>31</v>
      </c>
      <c r="T2829" s="1" t="s">
        <v>30</v>
      </c>
      <c r="U2829" s="1" t="s">
        <v>32</v>
      </c>
      <c r="V2829" s="1" t="s">
        <v>33</v>
      </c>
      <c r="W2829" s="1" t="s">
        <v>32</v>
      </c>
      <c r="X2829" s="1" t="s">
        <v>34</v>
      </c>
      <c r="Y2829" s="1">
        <v>1</v>
      </c>
      <c r="Z2829" s="1">
        <v>1</v>
      </c>
      <c r="AA2829" s="1" t="s">
        <v>2129</v>
      </c>
      <c r="AB2829" s="1" t="s">
        <v>2140</v>
      </c>
      <c r="AC2829" s="1" t="s">
        <v>2144</v>
      </c>
      <c r="AE2829" s="2">
        <v>4268171.42</v>
      </c>
      <c r="AF2829" s="2" t="s">
        <v>2151</v>
      </c>
      <c r="AG2829" s="48">
        <v>139332.81000000006</v>
      </c>
      <c r="AH2829" s="50">
        <v>3.3746247591886394E-2</v>
      </c>
      <c r="AI2829" s="1">
        <v>1</v>
      </c>
    </row>
    <row r="2830" spans="1:35" x14ac:dyDescent="0.35">
      <c r="A2830" s="1" t="s">
        <v>21</v>
      </c>
      <c r="B2830" s="1">
        <v>1</v>
      </c>
      <c r="C2830" s="1" t="s">
        <v>265</v>
      </c>
      <c r="D2830" s="1" t="s">
        <v>266</v>
      </c>
      <c r="E2830" s="1" t="s">
        <v>267</v>
      </c>
      <c r="F2830" s="1" t="s">
        <v>25</v>
      </c>
      <c r="G2830" s="1">
        <v>11</v>
      </c>
      <c r="H2830" s="1" t="s">
        <v>84</v>
      </c>
      <c r="I2830" s="1" t="s">
        <v>85</v>
      </c>
      <c r="J2830" s="2">
        <v>8560114.0399999991</v>
      </c>
      <c r="K2830" s="2">
        <v>9295000</v>
      </c>
      <c r="L2830" s="2">
        <v>4647500</v>
      </c>
      <c r="M2830" s="2">
        <v>4340920.3600000003</v>
      </c>
      <c r="N2830" s="2">
        <v>-306579.64</v>
      </c>
      <c r="O2830" s="2">
        <v>-6.5966571274878998</v>
      </c>
      <c r="P2830" s="3" t="s">
        <v>73</v>
      </c>
      <c r="Q2830" s="3" t="s">
        <v>29</v>
      </c>
      <c r="R2830" s="1" t="s">
        <v>30</v>
      </c>
      <c r="S2830" s="1" t="s">
        <v>31</v>
      </c>
      <c r="T2830" s="1" t="s">
        <v>30</v>
      </c>
      <c r="U2830" s="1" t="s">
        <v>32</v>
      </c>
      <c r="V2830" s="1" t="s">
        <v>33</v>
      </c>
      <c r="W2830" s="1" t="s">
        <v>32</v>
      </c>
      <c r="X2830" s="1" t="s">
        <v>34</v>
      </c>
      <c r="Y2830" s="1">
        <v>1</v>
      </c>
      <c r="Z2830" s="1">
        <v>1</v>
      </c>
      <c r="AA2830" s="1" t="s">
        <v>2129</v>
      </c>
      <c r="AB2830" s="1" t="s">
        <v>2140</v>
      </c>
      <c r="AC2830" s="1" t="s">
        <v>2123</v>
      </c>
      <c r="AE2830" s="2">
        <v>8105000</v>
      </c>
      <c r="AF2830" s="2" t="s">
        <v>2152</v>
      </c>
      <c r="AG2830" s="48">
        <v>-1190000</v>
      </c>
      <c r="AH2830" s="50">
        <v>-0.12802582033351265</v>
      </c>
      <c r="AI2830" s="1">
        <v>1</v>
      </c>
    </row>
    <row r="2831" spans="1:35" x14ac:dyDescent="0.35">
      <c r="A2831" s="1" t="s">
        <v>21</v>
      </c>
      <c r="B2831" s="1">
        <v>1</v>
      </c>
      <c r="C2831" s="1" t="s">
        <v>265</v>
      </c>
      <c r="D2831" s="1" t="s">
        <v>270</v>
      </c>
      <c r="E2831" s="1" t="s">
        <v>271</v>
      </c>
      <c r="F2831" s="1" t="s">
        <v>25</v>
      </c>
      <c r="G2831" s="1">
        <v>11</v>
      </c>
      <c r="H2831" s="1" t="s">
        <v>84</v>
      </c>
      <c r="I2831" s="1" t="s">
        <v>85</v>
      </c>
      <c r="J2831" s="2">
        <v>11266228.84</v>
      </c>
      <c r="K2831" s="2">
        <v>11789815</v>
      </c>
      <c r="L2831" s="2">
        <v>5894907.5</v>
      </c>
      <c r="M2831" s="2">
        <v>8206280.1100000003</v>
      </c>
      <c r="N2831" s="2">
        <v>2311372.61</v>
      </c>
      <c r="O2831" s="2">
        <v>39.209650193832601</v>
      </c>
      <c r="P2831" s="3" t="s">
        <v>28</v>
      </c>
      <c r="Q2831" s="3" t="s">
        <v>29</v>
      </c>
      <c r="R2831" s="1" t="s">
        <v>30</v>
      </c>
      <c r="S2831" s="1" t="s">
        <v>31</v>
      </c>
      <c r="T2831" s="1" t="s">
        <v>30</v>
      </c>
      <c r="U2831" s="1" t="s">
        <v>32</v>
      </c>
      <c r="V2831" s="1" t="s">
        <v>33</v>
      </c>
      <c r="W2831" s="1" t="s">
        <v>32</v>
      </c>
      <c r="X2831" s="1" t="s">
        <v>34</v>
      </c>
      <c r="Y2831" s="1">
        <v>1</v>
      </c>
      <c r="Z2831" s="1">
        <v>1</v>
      </c>
      <c r="AA2831" s="1" t="s">
        <v>2121</v>
      </c>
      <c r="AB2831" s="1" t="s">
        <v>2140</v>
      </c>
      <c r="AC2831" s="1" t="s">
        <v>2144</v>
      </c>
      <c r="AE2831" s="2">
        <v>16265342</v>
      </c>
      <c r="AF2831" s="2" t="s">
        <v>2151</v>
      </c>
      <c r="AG2831" s="48">
        <v>4475527</v>
      </c>
      <c r="AH2831" s="50">
        <v>0.37960960371303537</v>
      </c>
      <c r="AI2831" s="1">
        <v>1</v>
      </c>
    </row>
    <row r="2832" spans="1:35" x14ac:dyDescent="0.35">
      <c r="A2832" s="1" t="s">
        <v>21</v>
      </c>
      <c r="B2832" s="1">
        <v>1</v>
      </c>
      <c r="C2832" s="1" t="s">
        <v>265</v>
      </c>
      <c r="D2832" s="1" t="s">
        <v>278</v>
      </c>
      <c r="E2832" s="1" t="s">
        <v>279</v>
      </c>
      <c r="F2832" s="1" t="s">
        <v>56</v>
      </c>
      <c r="G2832" s="1">
        <v>11</v>
      </c>
      <c r="H2832" s="1" t="s">
        <v>84</v>
      </c>
      <c r="I2832" s="1" t="s">
        <v>85</v>
      </c>
      <c r="J2832" s="2">
        <v>60467167.969999999</v>
      </c>
      <c r="K2832" s="2">
        <v>70867934.939999998</v>
      </c>
      <c r="L2832" s="2">
        <v>35433967.469999999</v>
      </c>
      <c r="M2832" s="2">
        <v>33787652.810000002</v>
      </c>
      <c r="N2832" s="2">
        <v>-1646314.66</v>
      </c>
      <c r="O2832" s="2">
        <v>-4.6461482513744601</v>
      </c>
      <c r="P2832" s="3" t="s">
        <v>73</v>
      </c>
      <c r="Q2832" s="3" t="s">
        <v>29</v>
      </c>
      <c r="R2832" s="1" t="s">
        <v>30</v>
      </c>
      <c r="S2832" s="1" t="s">
        <v>31</v>
      </c>
      <c r="T2832" s="1" t="s">
        <v>30</v>
      </c>
      <c r="U2832" s="1" t="s">
        <v>32</v>
      </c>
      <c r="V2832" s="1" t="s">
        <v>33</v>
      </c>
      <c r="W2832" s="1" t="s">
        <v>32</v>
      </c>
      <c r="X2832" s="1" t="s">
        <v>34</v>
      </c>
      <c r="Y2832" s="1">
        <v>1</v>
      </c>
      <c r="Z2832" s="1">
        <v>1</v>
      </c>
      <c r="AA2832" s="1" t="s">
        <v>2127</v>
      </c>
      <c r="AB2832" s="1" t="s">
        <v>2126</v>
      </c>
      <c r="AC2832" s="1" t="s">
        <v>2126</v>
      </c>
      <c r="AE2832" s="2">
        <v>66508774.499999993</v>
      </c>
      <c r="AF2832" s="2" t="s">
        <v>2152</v>
      </c>
      <c r="AG2832" s="48">
        <v>-4359160.4400000051</v>
      </c>
      <c r="AH2832" s="50">
        <v>-6.1511040835191086E-2</v>
      </c>
      <c r="AI2832" s="1">
        <v>1</v>
      </c>
    </row>
    <row r="2833" spans="1:35" x14ac:dyDescent="0.35">
      <c r="A2833" s="1" t="s">
        <v>21</v>
      </c>
      <c r="B2833" s="1">
        <v>1</v>
      </c>
      <c r="C2833" s="1" t="s">
        <v>265</v>
      </c>
      <c r="D2833" s="1" t="s">
        <v>270</v>
      </c>
      <c r="E2833" s="1" t="s">
        <v>271</v>
      </c>
      <c r="F2833" s="1" t="s">
        <v>25</v>
      </c>
      <c r="G2833" s="1">
        <v>12</v>
      </c>
      <c r="H2833" s="1" t="s">
        <v>86</v>
      </c>
      <c r="I2833" s="1" t="s">
        <v>87</v>
      </c>
      <c r="J2833" s="2">
        <v>26531885.039999999</v>
      </c>
      <c r="K2833" s="2">
        <v>27550180</v>
      </c>
      <c r="L2833" s="2">
        <v>13775090</v>
      </c>
      <c r="M2833" s="2">
        <v>15050890.23</v>
      </c>
      <c r="N2833" s="2">
        <v>1275800.23</v>
      </c>
      <c r="O2833" s="2">
        <v>9.2616471471329795</v>
      </c>
      <c r="P2833" s="3" t="s">
        <v>28</v>
      </c>
      <c r="Q2833" s="3" t="s">
        <v>29</v>
      </c>
      <c r="R2833" s="1" t="s">
        <v>30</v>
      </c>
      <c r="S2833" s="1" t="s">
        <v>31</v>
      </c>
      <c r="T2833" s="1" t="s">
        <v>30</v>
      </c>
      <c r="U2833" s="1" t="s">
        <v>32</v>
      </c>
      <c r="V2833" s="1" t="s">
        <v>33</v>
      </c>
      <c r="W2833" s="1" t="s">
        <v>32</v>
      </c>
      <c r="X2833" s="1" t="s">
        <v>34</v>
      </c>
      <c r="Y2833" s="1">
        <v>1</v>
      </c>
      <c r="Z2833" s="1">
        <v>1</v>
      </c>
      <c r="AA2833" s="1" t="s">
        <v>2121</v>
      </c>
      <c r="AB2833" s="1" t="s">
        <v>2140</v>
      </c>
      <c r="AC2833" s="1" t="s">
        <v>2125</v>
      </c>
      <c r="AE2833" s="2">
        <v>27952837</v>
      </c>
      <c r="AF2833" s="2" t="s">
        <v>2151</v>
      </c>
      <c r="AG2833" s="48">
        <v>402657</v>
      </c>
      <c r="AH2833" s="50">
        <v>1.4615403601718755E-2</v>
      </c>
      <c r="AI2833" s="1">
        <v>1</v>
      </c>
    </row>
    <row r="2834" spans="1:35" x14ac:dyDescent="0.35">
      <c r="A2834" s="1" t="s">
        <v>21</v>
      </c>
      <c r="B2834" s="1">
        <v>1</v>
      </c>
      <c r="C2834" s="1" t="s">
        <v>265</v>
      </c>
      <c r="D2834" s="1" t="s">
        <v>272</v>
      </c>
      <c r="E2834" s="1" t="s">
        <v>273</v>
      </c>
      <c r="F2834" s="1" t="s">
        <v>25</v>
      </c>
      <c r="G2834" s="1">
        <v>12</v>
      </c>
      <c r="H2834" s="1" t="s">
        <v>86</v>
      </c>
      <c r="I2834" s="1" t="s">
        <v>87</v>
      </c>
      <c r="J2834" s="2">
        <v>28800279.899999999</v>
      </c>
      <c r="K2834" s="2">
        <v>30797108.780000001</v>
      </c>
      <c r="L2834" s="2">
        <v>15398554.390000001</v>
      </c>
      <c r="M2834" s="2">
        <v>16237520</v>
      </c>
      <c r="N2834" s="2">
        <v>838965.61</v>
      </c>
      <c r="O2834" s="2">
        <v>5.4483400762920597</v>
      </c>
      <c r="P2834" s="3" t="s">
        <v>28</v>
      </c>
      <c r="Q2834" s="3" t="s">
        <v>29</v>
      </c>
      <c r="R2834" s="1" t="s">
        <v>30</v>
      </c>
      <c r="S2834" s="1" t="s">
        <v>31</v>
      </c>
      <c r="T2834" s="1" t="s">
        <v>30</v>
      </c>
      <c r="U2834" s="1" t="s">
        <v>32</v>
      </c>
      <c r="V2834" s="1" t="s">
        <v>33</v>
      </c>
      <c r="W2834" s="1" t="s">
        <v>32</v>
      </c>
      <c r="X2834" s="1" t="s">
        <v>34</v>
      </c>
      <c r="Y2834" s="1">
        <v>1</v>
      </c>
      <c r="Z2834" s="1">
        <v>1</v>
      </c>
      <c r="AA2834" s="1" t="s">
        <v>2129</v>
      </c>
      <c r="AB2834" s="1" t="s">
        <v>2140</v>
      </c>
      <c r="AC2834" s="1" t="s">
        <v>2125</v>
      </c>
      <c r="AE2834" s="2">
        <v>32475040</v>
      </c>
      <c r="AF2834" s="2" t="s">
        <v>2151</v>
      </c>
      <c r="AG2834" s="48">
        <v>1677931.2199999988</v>
      </c>
      <c r="AH2834" s="50">
        <v>5.4483400762920534E-2</v>
      </c>
      <c r="AI2834" s="1">
        <v>1</v>
      </c>
    </row>
    <row r="2835" spans="1:35" x14ac:dyDescent="0.35">
      <c r="A2835" s="1" t="s">
        <v>21</v>
      </c>
      <c r="B2835" s="1">
        <v>1</v>
      </c>
      <c r="C2835" s="1" t="s">
        <v>265</v>
      </c>
      <c r="D2835" s="1" t="s">
        <v>274</v>
      </c>
      <c r="E2835" s="1" t="s">
        <v>275</v>
      </c>
      <c r="F2835" s="1" t="s">
        <v>25</v>
      </c>
      <c r="G2835" s="1">
        <v>12</v>
      </c>
      <c r="H2835" s="1" t="s">
        <v>86</v>
      </c>
      <c r="I2835" s="1" t="s">
        <v>87</v>
      </c>
      <c r="J2835" s="2">
        <v>79251951.409999996</v>
      </c>
      <c r="K2835" s="2">
        <v>84632581.219999999</v>
      </c>
      <c r="L2835" s="2">
        <v>42316290.609999999</v>
      </c>
      <c r="M2835" s="2">
        <v>42134660.039999999</v>
      </c>
      <c r="N2835" s="2">
        <v>-181630.57</v>
      </c>
      <c r="O2835" s="2">
        <v>-0.42922138822129602</v>
      </c>
      <c r="P2835" s="3" t="s">
        <v>73</v>
      </c>
      <c r="Q2835" s="3" t="s">
        <v>29</v>
      </c>
      <c r="R2835" s="1" t="s">
        <v>30</v>
      </c>
      <c r="S2835" s="1" t="s">
        <v>31</v>
      </c>
      <c r="T2835" s="1" t="s">
        <v>30</v>
      </c>
      <c r="U2835" s="1" t="s">
        <v>32</v>
      </c>
      <c r="V2835" s="1" t="s">
        <v>33</v>
      </c>
      <c r="W2835" s="1" t="s">
        <v>32</v>
      </c>
      <c r="X2835" s="1" t="s">
        <v>34</v>
      </c>
      <c r="Y2835" s="1">
        <v>1</v>
      </c>
      <c r="Z2835" s="1">
        <v>1</v>
      </c>
      <c r="AA2835" s="1" t="s">
        <v>2129</v>
      </c>
      <c r="AB2835" s="1" t="s">
        <v>2126</v>
      </c>
      <c r="AC2835" s="1" t="s">
        <v>2126</v>
      </c>
      <c r="AE2835" s="2">
        <v>84632581.219999999</v>
      </c>
      <c r="AF2835" s="2" t="s">
        <v>2153</v>
      </c>
      <c r="AG2835" s="48">
        <v>0</v>
      </c>
      <c r="AH2835" s="50">
        <v>0</v>
      </c>
      <c r="AI2835" s="1">
        <v>1</v>
      </c>
    </row>
    <row r="2836" spans="1:35" x14ac:dyDescent="0.35">
      <c r="A2836" s="1" t="s">
        <v>21</v>
      </c>
      <c r="B2836" s="1">
        <v>1</v>
      </c>
      <c r="C2836" s="1" t="s">
        <v>265</v>
      </c>
      <c r="D2836" s="1" t="s">
        <v>266</v>
      </c>
      <c r="E2836" s="1" t="s">
        <v>267</v>
      </c>
      <c r="F2836" s="1" t="s">
        <v>25</v>
      </c>
      <c r="G2836" s="1">
        <v>12</v>
      </c>
      <c r="H2836" s="1" t="s">
        <v>86</v>
      </c>
      <c r="I2836" s="1" t="s">
        <v>87</v>
      </c>
      <c r="J2836" s="2">
        <v>34972616.460000001</v>
      </c>
      <c r="K2836" s="2">
        <v>38000000</v>
      </c>
      <c r="L2836" s="2">
        <v>19000000</v>
      </c>
      <c r="M2836" s="2">
        <v>19542250.640000001</v>
      </c>
      <c r="N2836" s="2">
        <v>542250.64</v>
      </c>
      <c r="O2836" s="2">
        <v>2.8539507368421102</v>
      </c>
      <c r="P2836" s="3" t="s">
        <v>28</v>
      </c>
      <c r="Q2836" s="3" t="s">
        <v>29</v>
      </c>
      <c r="R2836" s="1" t="s">
        <v>30</v>
      </c>
      <c r="S2836" s="1" t="s">
        <v>31</v>
      </c>
      <c r="T2836" s="1" t="s">
        <v>30</v>
      </c>
      <c r="U2836" s="1" t="s">
        <v>32</v>
      </c>
      <c r="V2836" s="1" t="s">
        <v>33</v>
      </c>
      <c r="W2836" s="1" t="s">
        <v>32</v>
      </c>
      <c r="X2836" s="1" t="s">
        <v>34</v>
      </c>
      <c r="Y2836" s="1">
        <v>1</v>
      </c>
      <c r="Z2836" s="1">
        <v>1</v>
      </c>
      <c r="AA2836" s="1" t="s">
        <v>2129</v>
      </c>
      <c r="AB2836" s="1" t="s">
        <v>2126</v>
      </c>
      <c r="AC2836" s="1" t="s">
        <v>2126</v>
      </c>
      <c r="AE2836" s="2">
        <v>39000000</v>
      </c>
      <c r="AF2836" s="2" t="s">
        <v>2151</v>
      </c>
      <c r="AG2836" s="48">
        <v>1000000</v>
      </c>
      <c r="AH2836" s="50">
        <v>2.6315789473684209E-2</v>
      </c>
      <c r="AI2836" s="1">
        <v>1</v>
      </c>
    </row>
    <row r="2837" spans="1:35" x14ac:dyDescent="0.35">
      <c r="A2837" s="1" t="s">
        <v>21</v>
      </c>
      <c r="B2837" s="1">
        <v>1</v>
      </c>
      <c r="C2837" s="1" t="s">
        <v>265</v>
      </c>
      <c r="D2837" s="1" t="s">
        <v>276</v>
      </c>
      <c r="E2837" s="1" t="s">
        <v>277</v>
      </c>
      <c r="F2837" s="1" t="s">
        <v>25</v>
      </c>
      <c r="G2837" s="1">
        <v>12</v>
      </c>
      <c r="H2837" s="1" t="s">
        <v>86</v>
      </c>
      <c r="I2837" s="1" t="s">
        <v>87</v>
      </c>
      <c r="J2837" s="2">
        <v>29964046.960000001</v>
      </c>
      <c r="K2837" s="2">
        <v>35367019.399999999</v>
      </c>
      <c r="L2837" s="2">
        <v>17683509.699999999</v>
      </c>
      <c r="M2837" s="2">
        <v>18037517.879999999</v>
      </c>
      <c r="N2837" s="2">
        <v>354008.18</v>
      </c>
      <c r="O2837" s="2">
        <v>2.0019113061023202</v>
      </c>
      <c r="P2837" s="3" t="s">
        <v>28</v>
      </c>
      <c r="Q2837" s="3" t="s">
        <v>29</v>
      </c>
      <c r="R2837" s="1" t="s">
        <v>30</v>
      </c>
      <c r="S2837" s="1" t="s">
        <v>31</v>
      </c>
      <c r="T2837" s="1" t="s">
        <v>30</v>
      </c>
      <c r="U2837" s="1" t="s">
        <v>32</v>
      </c>
      <c r="V2837" s="1" t="s">
        <v>33</v>
      </c>
      <c r="W2837" s="1" t="s">
        <v>32</v>
      </c>
      <c r="X2837" s="1" t="s">
        <v>34</v>
      </c>
      <c r="Y2837" s="1">
        <v>1</v>
      </c>
      <c r="Z2837" s="1">
        <v>1</v>
      </c>
      <c r="AA2837" s="1" t="s">
        <v>2128</v>
      </c>
      <c r="AB2837" s="1" t="s">
        <v>2126</v>
      </c>
      <c r="AC2837" s="1" t="s">
        <v>2126</v>
      </c>
      <c r="AE2837" s="2">
        <v>35367019.399999999</v>
      </c>
      <c r="AF2837" s="2" t="s">
        <v>2153</v>
      </c>
      <c r="AG2837" s="48">
        <v>0</v>
      </c>
      <c r="AH2837" s="50">
        <v>0</v>
      </c>
      <c r="AI2837" s="1">
        <v>1</v>
      </c>
    </row>
    <row r="2838" spans="1:35" x14ac:dyDescent="0.35">
      <c r="A2838" s="1" t="s">
        <v>21</v>
      </c>
      <c r="B2838" s="1">
        <v>1</v>
      </c>
      <c r="C2838" s="1" t="s">
        <v>265</v>
      </c>
      <c r="D2838" s="1" t="s">
        <v>268</v>
      </c>
      <c r="E2838" s="1" t="s">
        <v>269</v>
      </c>
      <c r="F2838" s="1" t="s">
        <v>25</v>
      </c>
      <c r="G2838" s="1">
        <v>12</v>
      </c>
      <c r="H2838" s="1" t="s">
        <v>86</v>
      </c>
      <c r="I2838" s="1" t="s">
        <v>87</v>
      </c>
      <c r="J2838" s="2">
        <v>50694783.659999996</v>
      </c>
      <c r="K2838" s="2">
        <v>56084480.850000001</v>
      </c>
      <c r="L2838" s="2">
        <v>28042240.425000001</v>
      </c>
      <c r="M2838" s="2">
        <v>28087017.379999999</v>
      </c>
      <c r="N2838" s="2">
        <v>44776.955000000002</v>
      </c>
      <c r="O2838" s="2">
        <v>0.159676810131336</v>
      </c>
      <c r="P2838" s="3" t="s">
        <v>28</v>
      </c>
      <c r="Q2838" s="3" t="s">
        <v>29</v>
      </c>
      <c r="R2838" s="1" t="s">
        <v>30</v>
      </c>
      <c r="S2838" s="1" t="s">
        <v>31</v>
      </c>
      <c r="T2838" s="1" t="s">
        <v>30</v>
      </c>
      <c r="U2838" s="1" t="s">
        <v>32</v>
      </c>
      <c r="V2838" s="1" t="s">
        <v>33</v>
      </c>
      <c r="W2838" s="1" t="s">
        <v>32</v>
      </c>
      <c r="X2838" s="1" t="s">
        <v>34</v>
      </c>
      <c r="Y2838" s="1">
        <v>1</v>
      </c>
      <c r="Z2838" s="1">
        <v>1</v>
      </c>
      <c r="AA2838" s="1" t="s">
        <v>2129</v>
      </c>
      <c r="AB2838" s="1" t="s">
        <v>2126</v>
      </c>
      <c r="AC2838" s="1" t="s">
        <v>2126</v>
      </c>
      <c r="AE2838" s="2">
        <v>56077815.399999999</v>
      </c>
      <c r="AF2838" s="2" t="s">
        <v>2152</v>
      </c>
      <c r="AG2838" s="48">
        <v>-6665.4500000029802</v>
      </c>
      <c r="AH2838" s="50">
        <v>-1.1884660246441383E-4</v>
      </c>
      <c r="AI2838" s="1">
        <v>1</v>
      </c>
    </row>
    <row r="2839" spans="1:35" x14ac:dyDescent="0.35">
      <c r="A2839" s="1" t="s">
        <v>21</v>
      </c>
      <c r="B2839" s="1">
        <v>1</v>
      </c>
      <c r="C2839" s="1" t="s">
        <v>265</v>
      </c>
      <c r="D2839" s="1" t="s">
        <v>278</v>
      </c>
      <c r="E2839" s="1" t="s">
        <v>279</v>
      </c>
      <c r="F2839" s="1" t="s">
        <v>56</v>
      </c>
      <c r="G2839" s="1">
        <v>12</v>
      </c>
      <c r="H2839" s="1" t="s">
        <v>86</v>
      </c>
      <c r="I2839" s="1" t="s">
        <v>87</v>
      </c>
      <c r="J2839" s="2">
        <v>165549849.75</v>
      </c>
      <c r="K2839" s="2">
        <v>155313656.77000001</v>
      </c>
      <c r="L2839" s="2">
        <v>77656828.385000005</v>
      </c>
      <c r="M2839" s="2">
        <v>72032876.379999995</v>
      </c>
      <c r="N2839" s="2">
        <v>-5623952.0049999999</v>
      </c>
      <c r="O2839" s="2">
        <v>-7.2420572948435096</v>
      </c>
      <c r="P2839" s="3" t="s">
        <v>73</v>
      </c>
      <c r="Q2839" s="3" t="s">
        <v>29</v>
      </c>
      <c r="R2839" s="1" t="s">
        <v>30</v>
      </c>
      <c r="S2839" s="1" t="s">
        <v>31</v>
      </c>
      <c r="T2839" s="1" t="s">
        <v>30</v>
      </c>
      <c r="U2839" s="1" t="s">
        <v>32</v>
      </c>
      <c r="V2839" s="1" t="s">
        <v>33</v>
      </c>
      <c r="W2839" s="1" t="s">
        <v>32</v>
      </c>
      <c r="X2839" s="1" t="s">
        <v>34</v>
      </c>
      <c r="Y2839" s="1">
        <v>1</v>
      </c>
      <c r="Z2839" s="1">
        <v>1</v>
      </c>
      <c r="AA2839" s="1" t="s">
        <v>2127</v>
      </c>
      <c r="AB2839" s="1" t="s">
        <v>2140</v>
      </c>
      <c r="AC2839" s="1" t="s">
        <v>2123</v>
      </c>
      <c r="AE2839" s="2">
        <v>149004473.09100002</v>
      </c>
      <c r="AF2839" s="2" t="s">
        <v>2152</v>
      </c>
      <c r="AG2839" s="48">
        <v>-6309183.6789999902</v>
      </c>
      <c r="AH2839" s="50">
        <v>-4.0622208054396002E-2</v>
      </c>
      <c r="AI2839" s="1">
        <v>1</v>
      </c>
    </row>
    <row r="2840" spans="1:35" x14ac:dyDescent="0.35">
      <c r="A2840" s="1" t="s">
        <v>21</v>
      </c>
      <c r="B2840" s="1">
        <v>1</v>
      </c>
      <c r="C2840" s="1" t="s">
        <v>265</v>
      </c>
      <c r="D2840" s="1" t="s">
        <v>268</v>
      </c>
      <c r="E2840" s="1" t="s">
        <v>269</v>
      </c>
      <c r="F2840" s="1" t="s">
        <v>25</v>
      </c>
      <c r="G2840" s="1">
        <v>13</v>
      </c>
      <c r="H2840" s="1" t="s">
        <v>88</v>
      </c>
      <c r="I2840" s="1" t="s">
        <v>89</v>
      </c>
      <c r="J2840" s="2">
        <v>20390166.460000001</v>
      </c>
      <c r="K2840" s="2">
        <v>16782448.390000001</v>
      </c>
      <c r="L2840" s="2">
        <v>8391224.1950000003</v>
      </c>
      <c r="M2840" s="2">
        <v>5912224.21</v>
      </c>
      <c r="N2840" s="2">
        <v>-2478999.9849999999</v>
      </c>
      <c r="O2840" s="2">
        <v>-29.542769057191201</v>
      </c>
      <c r="P2840" s="3" t="s">
        <v>73</v>
      </c>
      <c r="Q2840" s="3" t="s">
        <v>29</v>
      </c>
      <c r="R2840" s="1" t="s">
        <v>30</v>
      </c>
      <c r="S2840" s="1" t="s">
        <v>31</v>
      </c>
      <c r="T2840" s="1" t="s">
        <v>30</v>
      </c>
      <c r="U2840" s="1" t="s">
        <v>32</v>
      </c>
      <c r="V2840" s="1" t="s">
        <v>33</v>
      </c>
      <c r="W2840" s="1" t="s">
        <v>32</v>
      </c>
      <c r="X2840" s="1" t="s">
        <v>34</v>
      </c>
      <c r="Y2840" s="1">
        <v>1</v>
      </c>
      <c r="Z2840" s="1">
        <v>1</v>
      </c>
      <c r="AA2840" s="1" t="s">
        <v>2129</v>
      </c>
      <c r="AB2840" s="1" t="s">
        <v>2140</v>
      </c>
      <c r="AC2840" s="1" t="s">
        <v>2141</v>
      </c>
      <c r="AE2840" s="2">
        <v>16608193.469999999</v>
      </c>
      <c r="AF2840" s="2" t="s">
        <v>2152</v>
      </c>
      <c r="AG2840" s="48">
        <v>-174254.92000000179</v>
      </c>
      <c r="AH2840" s="50">
        <v>-1.0383164360203451E-2</v>
      </c>
      <c r="AI2840" s="1">
        <v>1</v>
      </c>
    </row>
    <row r="2841" spans="1:35" x14ac:dyDescent="0.35">
      <c r="A2841" s="1" t="s">
        <v>21</v>
      </c>
      <c r="B2841" s="1">
        <v>1</v>
      </c>
      <c r="C2841" s="1" t="s">
        <v>265</v>
      </c>
      <c r="D2841" s="1" t="s">
        <v>274</v>
      </c>
      <c r="E2841" s="1" t="s">
        <v>275</v>
      </c>
      <c r="F2841" s="1" t="s">
        <v>25</v>
      </c>
      <c r="G2841" s="1">
        <v>13</v>
      </c>
      <c r="H2841" s="1" t="s">
        <v>88</v>
      </c>
      <c r="I2841" s="1" t="s">
        <v>89</v>
      </c>
      <c r="J2841" s="2">
        <v>24166101.91</v>
      </c>
      <c r="K2841" s="2">
        <v>40701859.310000002</v>
      </c>
      <c r="L2841" s="2">
        <v>20350929.655000001</v>
      </c>
      <c r="M2841" s="2">
        <v>18107146.190000001</v>
      </c>
      <c r="N2841" s="2">
        <v>-2243783.4649999999</v>
      </c>
      <c r="O2841" s="2">
        <v>-11.0254592936924</v>
      </c>
      <c r="P2841" s="3" t="s">
        <v>73</v>
      </c>
      <c r="Q2841" s="3" t="s">
        <v>29</v>
      </c>
      <c r="R2841" s="1" t="s">
        <v>30</v>
      </c>
      <c r="S2841" s="1" t="s">
        <v>31</v>
      </c>
      <c r="T2841" s="1" t="s">
        <v>30</v>
      </c>
      <c r="U2841" s="1" t="s">
        <v>32</v>
      </c>
      <c r="V2841" s="1" t="s">
        <v>33</v>
      </c>
      <c r="W2841" s="1" t="s">
        <v>32</v>
      </c>
      <c r="X2841" s="1" t="s">
        <v>34</v>
      </c>
      <c r="Y2841" s="1">
        <v>1</v>
      </c>
      <c r="Z2841" s="1">
        <v>1</v>
      </c>
      <c r="AA2841" s="1" t="s">
        <v>2129</v>
      </c>
      <c r="AB2841" s="1" t="s">
        <v>2140</v>
      </c>
      <c r="AC2841" s="1" t="s">
        <v>2123</v>
      </c>
      <c r="AE2841" s="2">
        <v>36701859.310000002</v>
      </c>
      <c r="AF2841" s="2" t="s">
        <v>2152</v>
      </c>
      <c r="AG2841" s="48">
        <v>-4000000</v>
      </c>
      <c r="AH2841" s="50">
        <v>-9.8275608726730662E-2</v>
      </c>
      <c r="AI2841" s="1">
        <v>1</v>
      </c>
    </row>
    <row r="2842" spans="1:35" x14ac:dyDescent="0.35">
      <c r="A2842" s="1" t="s">
        <v>21</v>
      </c>
      <c r="B2842" s="1">
        <v>1</v>
      </c>
      <c r="C2842" s="1" t="s">
        <v>265</v>
      </c>
      <c r="D2842" s="1" t="s">
        <v>266</v>
      </c>
      <c r="E2842" s="1" t="s">
        <v>267</v>
      </c>
      <c r="F2842" s="1" t="s">
        <v>25</v>
      </c>
      <c r="G2842" s="1">
        <v>13</v>
      </c>
      <c r="H2842" s="1" t="s">
        <v>88</v>
      </c>
      <c r="I2842" s="1" t="s">
        <v>89</v>
      </c>
      <c r="J2842" s="2">
        <v>10001016.02</v>
      </c>
      <c r="K2842" s="2">
        <v>17617000</v>
      </c>
      <c r="L2842" s="2">
        <v>8808500</v>
      </c>
      <c r="M2842" s="2">
        <v>7500499.2699999996</v>
      </c>
      <c r="N2842" s="2">
        <v>-1308000.73</v>
      </c>
      <c r="O2842" s="2">
        <v>-14.849301583697599</v>
      </c>
      <c r="P2842" s="3" t="s">
        <v>73</v>
      </c>
      <c r="Q2842" s="3" t="s">
        <v>29</v>
      </c>
      <c r="R2842" s="1" t="s">
        <v>30</v>
      </c>
      <c r="S2842" s="1" t="s">
        <v>31</v>
      </c>
      <c r="T2842" s="1" t="s">
        <v>30</v>
      </c>
      <c r="U2842" s="1" t="s">
        <v>32</v>
      </c>
      <c r="V2842" s="1" t="s">
        <v>33</v>
      </c>
      <c r="W2842" s="1" t="s">
        <v>32</v>
      </c>
      <c r="X2842" s="1" t="s">
        <v>34</v>
      </c>
      <c r="Y2842" s="1">
        <v>1</v>
      </c>
      <c r="Z2842" s="1">
        <v>1</v>
      </c>
      <c r="AA2842" s="1" t="s">
        <v>2129</v>
      </c>
      <c r="AB2842" s="1" t="s">
        <v>2140</v>
      </c>
      <c r="AC2842" s="1" t="s">
        <v>2123</v>
      </c>
      <c r="AE2842" s="2">
        <v>11867500</v>
      </c>
      <c r="AF2842" s="2" t="s">
        <v>2152</v>
      </c>
      <c r="AG2842" s="48">
        <v>-5749500</v>
      </c>
      <c r="AH2842" s="50">
        <v>-0.32636090140205481</v>
      </c>
      <c r="AI2842" s="1">
        <v>1</v>
      </c>
    </row>
    <row r="2843" spans="1:35" x14ac:dyDescent="0.35">
      <c r="A2843" s="1" t="s">
        <v>21</v>
      </c>
      <c r="B2843" s="1">
        <v>1</v>
      </c>
      <c r="C2843" s="1" t="s">
        <v>265</v>
      </c>
      <c r="D2843" s="1" t="s">
        <v>270</v>
      </c>
      <c r="E2843" s="1" t="s">
        <v>271</v>
      </c>
      <c r="F2843" s="1" t="s">
        <v>25</v>
      </c>
      <c r="G2843" s="1">
        <v>13</v>
      </c>
      <c r="H2843" s="1" t="s">
        <v>88</v>
      </c>
      <c r="I2843" s="1" t="s">
        <v>89</v>
      </c>
      <c r="J2843" s="2">
        <v>15843622.689999999</v>
      </c>
      <c r="K2843" s="2">
        <v>13619206</v>
      </c>
      <c r="L2843" s="2">
        <v>6809603</v>
      </c>
      <c r="M2843" s="2">
        <v>8465592.1600000001</v>
      </c>
      <c r="N2843" s="2">
        <v>1655989.16</v>
      </c>
      <c r="O2843" s="2">
        <v>24.3184391219283</v>
      </c>
      <c r="P2843" s="3" t="s">
        <v>28</v>
      </c>
      <c r="Q2843" s="3" t="s">
        <v>29</v>
      </c>
      <c r="R2843" s="1" t="s">
        <v>30</v>
      </c>
      <c r="S2843" s="1" t="s">
        <v>31</v>
      </c>
      <c r="T2843" s="1" t="s">
        <v>30</v>
      </c>
      <c r="U2843" s="1" t="s">
        <v>32</v>
      </c>
      <c r="V2843" s="1" t="s">
        <v>33</v>
      </c>
      <c r="W2843" s="1" t="s">
        <v>32</v>
      </c>
      <c r="X2843" s="1" t="s">
        <v>34</v>
      </c>
      <c r="Y2843" s="1">
        <v>1</v>
      </c>
      <c r="Z2843" s="1">
        <v>1</v>
      </c>
      <c r="AA2843" s="1" t="s">
        <v>2121</v>
      </c>
      <c r="AB2843" s="1" t="s">
        <v>2140</v>
      </c>
      <c r="AC2843" s="1" t="s">
        <v>2125</v>
      </c>
      <c r="AE2843" s="2">
        <v>7875426</v>
      </c>
      <c r="AF2843" s="2" t="s">
        <v>2152</v>
      </c>
      <c r="AG2843" s="48">
        <v>-5743780</v>
      </c>
      <c r="AH2843" s="50">
        <v>-0.42174117933159982</v>
      </c>
      <c r="AI2843" s="1">
        <v>1</v>
      </c>
    </row>
    <row r="2844" spans="1:35" x14ac:dyDescent="0.35">
      <c r="A2844" s="1" t="s">
        <v>21</v>
      </c>
      <c r="B2844" s="1">
        <v>1</v>
      </c>
      <c r="C2844" s="1" t="s">
        <v>265</v>
      </c>
      <c r="D2844" s="1" t="s">
        <v>276</v>
      </c>
      <c r="E2844" s="1" t="s">
        <v>277</v>
      </c>
      <c r="F2844" s="1" t="s">
        <v>25</v>
      </c>
      <c r="G2844" s="1">
        <v>13</v>
      </c>
      <c r="H2844" s="1" t="s">
        <v>88</v>
      </c>
      <c r="I2844" s="1" t="s">
        <v>89</v>
      </c>
      <c r="J2844" s="2">
        <v>7848302.3099999996</v>
      </c>
      <c r="K2844" s="2">
        <v>13583800.18</v>
      </c>
      <c r="L2844" s="2">
        <v>6791900.0899999999</v>
      </c>
      <c r="M2844" s="2">
        <v>5613744.1699999999</v>
      </c>
      <c r="N2844" s="2">
        <v>-1178155.92</v>
      </c>
      <c r="O2844" s="2">
        <v>-17.346484847953601</v>
      </c>
      <c r="P2844" s="3" t="s">
        <v>73</v>
      </c>
      <c r="Q2844" s="3" t="s">
        <v>29</v>
      </c>
      <c r="R2844" s="1" t="s">
        <v>30</v>
      </c>
      <c r="S2844" s="1" t="s">
        <v>31</v>
      </c>
      <c r="T2844" s="1" t="s">
        <v>30</v>
      </c>
      <c r="U2844" s="1" t="s">
        <v>32</v>
      </c>
      <c r="V2844" s="1" t="s">
        <v>33</v>
      </c>
      <c r="W2844" s="1" t="s">
        <v>32</v>
      </c>
      <c r="X2844" s="1" t="s">
        <v>34</v>
      </c>
      <c r="Y2844" s="1">
        <v>1</v>
      </c>
      <c r="Z2844" s="1">
        <v>1</v>
      </c>
      <c r="AA2844" s="1" t="s">
        <v>2128</v>
      </c>
      <c r="AB2844" s="1" t="s">
        <v>2140</v>
      </c>
      <c r="AC2844" s="1" t="s">
        <v>2123</v>
      </c>
      <c r="AE2844" s="2">
        <v>12515520.18</v>
      </c>
      <c r="AF2844" s="2" t="s">
        <v>2152</v>
      </c>
      <c r="AG2844" s="48">
        <v>-1068280</v>
      </c>
      <c r="AH2844" s="50">
        <v>-7.8643677457275435E-2</v>
      </c>
      <c r="AI2844" s="1">
        <v>1</v>
      </c>
    </row>
    <row r="2845" spans="1:35" x14ac:dyDescent="0.35">
      <c r="A2845" s="1" t="s">
        <v>21</v>
      </c>
      <c r="B2845" s="1">
        <v>1</v>
      </c>
      <c r="C2845" s="1" t="s">
        <v>265</v>
      </c>
      <c r="D2845" s="1" t="s">
        <v>272</v>
      </c>
      <c r="E2845" s="1" t="s">
        <v>273</v>
      </c>
      <c r="F2845" s="1" t="s">
        <v>25</v>
      </c>
      <c r="G2845" s="1">
        <v>13</v>
      </c>
      <c r="H2845" s="1" t="s">
        <v>88</v>
      </c>
      <c r="I2845" s="1" t="s">
        <v>89</v>
      </c>
      <c r="J2845" s="2">
        <v>13479233.23</v>
      </c>
      <c r="K2845" s="2">
        <v>15184989.140000001</v>
      </c>
      <c r="L2845" s="2">
        <v>7592494.5700000003</v>
      </c>
      <c r="M2845" s="2">
        <v>5160594.09</v>
      </c>
      <c r="N2845" s="2">
        <v>-2431900.48</v>
      </c>
      <c r="O2845" s="2">
        <v>-32.030322281811003</v>
      </c>
      <c r="P2845" s="3" t="s">
        <v>73</v>
      </c>
      <c r="Q2845" s="3" t="s">
        <v>29</v>
      </c>
      <c r="R2845" s="1" t="s">
        <v>30</v>
      </c>
      <c r="S2845" s="1" t="s">
        <v>31</v>
      </c>
      <c r="T2845" s="1" t="s">
        <v>30</v>
      </c>
      <c r="U2845" s="1" t="s">
        <v>32</v>
      </c>
      <c r="V2845" s="1" t="s">
        <v>33</v>
      </c>
      <c r="W2845" s="1" t="s">
        <v>32</v>
      </c>
      <c r="X2845" s="1" t="s">
        <v>34</v>
      </c>
      <c r="Y2845" s="1">
        <v>1</v>
      </c>
      <c r="Z2845" s="1">
        <v>1</v>
      </c>
      <c r="AA2845" s="1" t="s">
        <v>2129</v>
      </c>
      <c r="AB2845" s="1" t="s">
        <v>2140</v>
      </c>
      <c r="AC2845" s="1" t="s">
        <v>2141</v>
      </c>
      <c r="AE2845" s="2">
        <v>9471536.9800000004</v>
      </c>
      <c r="AF2845" s="2" t="s">
        <v>2152</v>
      </c>
      <c r="AG2845" s="48">
        <v>-5713452.1600000001</v>
      </c>
      <c r="AH2845" s="50">
        <v>-0.3762565851923948</v>
      </c>
      <c r="AI2845" s="1">
        <v>1</v>
      </c>
    </row>
    <row r="2846" spans="1:35" x14ac:dyDescent="0.35">
      <c r="A2846" s="1" t="s">
        <v>21</v>
      </c>
      <c r="B2846" s="1">
        <v>1</v>
      </c>
      <c r="C2846" s="1" t="s">
        <v>265</v>
      </c>
      <c r="D2846" s="1" t="s">
        <v>278</v>
      </c>
      <c r="E2846" s="1" t="s">
        <v>279</v>
      </c>
      <c r="F2846" s="1" t="s">
        <v>56</v>
      </c>
      <c r="G2846" s="1">
        <v>13</v>
      </c>
      <c r="H2846" s="1" t="s">
        <v>88</v>
      </c>
      <c r="I2846" s="1" t="s">
        <v>89</v>
      </c>
      <c r="J2846" s="2">
        <v>20293288.73</v>
      </c>
      <c r="K2846" s="2">
        <v>44198589.270000003</v>
      </c>
      <c r="L2846" s="2">
        <v>22099294.635000002</v>
      </c>
      <c r="M2846" s="2">
        <v>19076976.07</v>
      </c>
      <c r="N2846" s="2">
        <v>-3022318.5649999999</v>
      </c>
      <c r="O2846" s="2">
        <v>-13.676086114592</v>
      </c>
      <c r="P2846" s="3" t="s">
        <v>73</v>
      </c>
      <c r="Q2846" s="3" t="s">
        <v>29</v>
      </c>
      <c r="R2846" s="1" t="s">
        <v>30</v>
      </c>
      <c r="S2846" s="1" t="s">
        <v>31</v>
      </c>
      <c r="T2846" s="1" t="s">
        <v>30</v>
      </c>
      <c r="U2846" s="1" t="s">
        <v>32</v>
      </c>
      <c r="V2846" s="1" t="s">
        <v>33</v>
      </c>
      <c r="W2846" s="1" t="s">
        <v>32</v>
      </c>
      <c r="X2846" s="1" t="s">
        <v>34</v>
      </c>
      <c r="Y2846" s="1">
        <v>1</v>
      </c>
      <c r="Z2846" s="1">
        <v>1</v>
      </c>
      <c r="AA2846" s="1" t="s">
        <v>2127</v>
      </c>
      <c r="AB2846" s="1" t="s">
        <v>2140</v>
      </c>
      <c r="AC2846" s="1" t="s">
        <v>2123</v>
      </c>
      <c r="AE2846" s="2">
        <v>39039239.960000001</v>
      </c>
      <c r="AF2846" s="2" t="s">
        <v>2152</v>
      </c>
      <c r="AG2846" s="48">
        <v>-5159349.3100000024</v>
      </c>
      <c r="AH2846" s="50">
        <v>-0.11673108565711474</v>
      </c>
      <c r="AI2846" s="1">
        <v>1</v>
      </c>
    </row>
    <row r="2847" spans="1:35" x14ac:dyDescent="0.35">
      <c r="A2847" s="1" t="s">
        <v>21</v>
      </c>
      <c r="B2847" s="1">
        <v>1</v>
      </c>
      <c r="C2847" s="1" t="s">
        <v>265</v>
      </c>
      <c r="D2847" s="1" t="s">
        <v>270</v>
      </c>
      <c r="E2847" s="1" t="s">
        <v>271</v>
      </c>
      <c r="F2847" s="1" t="s">
        <v>25</v>
      </c>
      <c r="G2847" s="1">
        <v>14</v>
      </c>
      <c r="H2847" s="1" t="s">
        <v>90</v>
      </c>
      <c r="I2847" s="1" t="s">
        <v>91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3" t="s">
        <v>28</v>
      </c>
      <c r="Q2847" s="3" t="s">
        <v>29</v>
      </c>
      <c r="R2847" s="1" t="s">
        <v>30</v>
      </c>
      <c r="S2847" s="1" t="s">
        <v>31</v>
      </c>
      <c r="T2847" s="1" t="s">
        <v>30</v>
      </c>
      <c r="U2847" s="1" t="s">
        <v>32</v>
      </c>
      <c r="V2847" s="1" t="s">
        <v>33</v>
      </c>
      <c r="W2847" s="1" t="s">
        <v>32</v>
      </c>
      <c r="X2847" s="1" t="s">
        <v>34</v>
      </c>
      <c r="Y2847" s="1">
        <v>1</v>
      </c>
      <c r="Z2847" s="1">
        <v>0</v>
      </c>
      <c r="AA2847" s="1" t="s">
        <v>2121</v>
      </c>
      <c r="AB2847" s="1" t="s">
        <v>2126</v>
      </c>
      <c r="AC2847" s="1" t="s">
        <v>2126</v>
      </c>
      <c r="AE2847" s="2">
        <v>0</v>
      </c>
      <c r="AF2847" s="2" t="s">
        <v>2153</v>
      </c>
      <c r="AG2847" s="48">
        <v>0</v>
      </c>
      <c r="AH2847" s="50" t="e">
        <v>#DIV/0!</v>
      </c>
      <c r="AI2847" s="1">
        <v>0</v>
      </c>
    </row>
    <row r="2848" spans="1:35" x14ac:dyDescent="0.35">
      <c r="A2848" s="1" t="s">
        <v>21</v>
      </c>
      <c r="B2848" s="1">
        <v>1</v>
      </c>
      <c r="C2848" s="1" t="s">
        <v>265</v>
      </c>
      <c r="D2848" s="1" t="s">
        <v>266</v>
      </c>
      <c r="E2848" s="1" t="s">
        <v>267</v>
      </c>
      <c r="F2848" s="1" t="s">
        <v>25</v>
      </c>
      <c r="G2848" s="1">
        <v>14</v>
      </c>
      <c r="H2848" s="1" t="s">
        <v>90</v>
      </c>
      <c r="I2848" s="1" t="s">
        <v>91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3" t="s">
        <v>28</v>
      </c>
      <c r="Q2848" s="3" t="s">
        <v>29</v>
      </c>
      <c r="R2848" s="1" t="s">
        <v>30</v>
      </c>
      <c r="S2848" s="1" t="s">
        <v>31</v>
      </c>
      <c r="T2848" s="1" t="s">
        <v>30</v>
      </c>
      <c r="U2848" s="1" t="s">
        <v>32</v>
      </c>
      <c r="V2848" s="1" t="s">
        <v>33</v>
      </c>
      <c r="W2848" s="1" t="s">
        <v>32</v>
      </c>
      <c r="X2848" s="1" t="s">
        <v>34</v>
      </c>
      <c r="Y2848" s="1">
        <v>1</v>
      </c>
      <c r="Z2848" s="1">
        <v>0</v>
      </c>
      <c r="AA2848" s="1" t="s">
        <v>2129</v>
      </c>
      <c r="AB2848" s="1" t="s">
        <v>2126</v>
      </c>
      <c r="AC2848" s="1" t="s">
        <v>2126</v>
      </c>
      <c r="AE2848" s="2">
        <v>0</v>
      </c>
      <c r="AF2848" s="2" t="s">
        <v>2153</v>
      </c>
      <c r="AG2848" s="48">
        <v>0</v>
      </c>
      <c r="AH2848" s="50" t="e">
        <v>#DIV/0!</v>
      </c>
      <c r="AI2848" s="1">
        <v>0</v>
      </c>
    </row>
    <row r="2849" spans="1:35" x14ac:dyDescent="0.35">
      <c r="A2849" s="1" t="s">
        <v>21</v>
      </c>
      <c r="B2849" s="1">
        <v>1</v>
      </c>
      <c r="C2849" s="1" t="s">
        <v>265</v>
      </c>
      <c r="D2849" s="1" t="s">
        <v>268</v>
      </c>
      <c r="E2849" s="1" t="s">
        <v>269</v>
      </c>
      <c r="F2849" s="1" t="s">
        <v>25</v>
      </c>
      <c r="G2849" s="1">
        <v>14</v>
      </c>
      <c r="H2849" s="1" t="s">
        <v>90</v>
      </c>
      <c r="I2849" s="1" t="s">
        <v>91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3" t="s">
        <v>28</v>
      </c>
      <c r="Q2849" s="3" t="s">
        <v>29</v>
      </c>
      <c r="R2849" s="1" t="s">
        <v>30</v>
      </c>
      <c r="S2849" s="1" t="s">
        <v>31</v>
      </c>
      <c r="T2849" s="1" t="s">
        <v>30</v>
      </c>
      <c r="U2849" s="1" t="s">
        <v>32</v>
      </c>
      <c r="V2849" s="1" t="s">
        <v>33</v>
      </c>
      <c r="W2849" s="1" t="s">
        <v>32</v>
      </c>
      <c r="X2849" s="1" t="s">
        <v>34</v>
      </c>
      <c r="Y2849" s="1">
        <v>1</v>
      </c>
      <c r="Z2849" s="1">
        <v>0</v>
      </c>
      <c r="AA2849" s="1" t="s">
        <v>2129</v>
      </c>
      <c r="AB2849" s="1" t="s">
        <v>2126</v>
      </c>
      <c r="AC2849" s="1" t="s">
        <v>2126</v>
      </c>
      <c r="AE2849" s="2">
        <v>0</v>
      </c>
      <c r="AF2849" s="2" t="s">
        <v>2153</v>
      </c>
      <c r="AG2849" s="48">
        <v>0</v>
      </c>
      <c r="AH2849" s="50" t="e">
        <v>#DIV/0!</v>
      </c>
      <c r="AI2849" s="1">
        <v>0</v>
      </c>
    </row>
    <row r="2850" spans="1:35" x14ac:dyDescent="0.35">
      <c r="A2850" s="1" t="s">
        <v>21</v>
      </c>
      <c r="B2850" s="1">
        <v>1</v>
      </c>
      <c r="C2850" s="1" t="s">
        <v>265</v>
      </c>
      <c r="D2850" s="1" t="s">
        <v>274</v>
      </c>
      <c r="E2850" s="1" t="s">
        <v>275</v>
      </c>
      <c r="F2850" s="1" t="s">
        <v>25</v>
      </c>
      <c r="G2850" s="1">
        <v>14</v>
      </c>
      <c r="H2850" s="1" t="s">
        <v>90</v>
      </c>
      <c r="I2850" s="1" t="s">
        <v>91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3" t="s">
        <v>28</v>
      </c>
      <c r="Q2850" s="3" t="s">
        <v>29</v>
      </c>
      <c r="R2850" s="1" t="s">
        <v>30</v>
      </c>
      <c r="S2850" s="1" t="s">
        <v>31</v>
      </c>
      <c r="T2850" s="1" t="s">
        <v>30</v>
      </c>
      <c r="U2850" s="1" t="s">
        <v>32</v>
      </c>
      <c r="V2850" s="1" t="s">
        <v>33</v>
      </c>
      <c r="W2850" s="1" t="s">
        <v>32</v>
      </c>
      <c r="X2850" s="1" t="s">
        <v>34</v>
      </c>
      <c r="Y2850" s="1">
        <v>1</v>
      </c>
      <c r="Z2850" s="1">
        <v>0</v>
      </c>
      <c r="AA2850" s="1" t="s">
        <v>2129</v>
      </c>
      <c r="AB2850" s="1" t="s">
        <v>2126</v>
      </c>
      <c r="AC2850" s="1" t="s">
        <v>2126</v>
      </c>
      <c r="AE2850" s="2">
        <v>0</v>
      </c>
      <c r="AF2850" s="2" t="s">
        <v>2153</v>
      </c>
      <c r="AG2850" s="48">
        <v>0</v>
      </c>
      <c r="AH2850" s="50" t="e">
        <v>#DIV/0!</v>
      </c>
      <c r="AI2850" s="1">
        <v>0</v>
      </c>
    </row>
    <row r="2851" spans="1:35" x14ac:dyDescent="0.35">
      <c r="A2851" s="1" t="s">
        <v>21</v>
      </c>
      <c r="B2851" s="1">
        <v>1</v>
      </c>
      <c r="C2851" s="1" t="s">
        <v>265</v>
      </c>
      <c r="D2851" s="1" t="s">
        <v>276</v>
      </c>
      <c r="E2851" s="1" t="s">
        <v>277</v>
      </c>
      <c r="F2851" s="1" t="s">
        <v>25</v>
      </c>
      <c r="G2851" s="1">
        <v>14</v>
      </c>
      <c r="H2851" s="1" t="s">
        <v>90</v>
      </c>
      <c r="I2851" s="1" t="s">
        <v>91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3" t="s">
        <v>28</v>
      </c>
      <c r="Q2851" s="3" t="s">
        <v>29</v>
      </c>
      <c r="R2851" s="1" t="s">
        <v>30</v>
      </c>
      <c r="S2851" s="1" t="s">
        <v>31</v>
      </c>
      <c r="T2851" s="1" t="s">
        <v>30</v>
      </c>
      <c r="U2851" s="1" t="s">
        <v>32</v>
      </c>
      <c r="V2851" s="1" t="s">
        <v>33</v>
      </c>
      <c r="W2851" s="1" t="s">
        <v>32</v>
      </c>
      <c r="X2851" s="1" t="s">
        <v>34</v>
      </c>
      <c r="Y2851" s="1">
        <v>1</v>
      </c>
      <c r="Z2851" s="1">
        <v>0</v>
      </c>
      <c r="AA2851" s="1" t="s">
        <v>2128</v>
      </c>
      <c r="AB2851" s="1" t="s">
        <v>2126</v>
      </c>
      <c r="AC2851" s="1" t="s">
        <v>2126</v>
      </c>
      <c r="AE2851" s="2">
        <v>0</v>
      </c>
      <c r="AF2851" s="2" t="s">
        <v>2153</v>
      </c>
      <c r="AG2851" s="48">
        <v>0</v>
      </c>
      <c r="AH2851" s="50" t="e">
        <v>#DIV/0!</v>
      </c>
      <c r="AI2851" s="1">
        <v>0</v>
      </c>
    </row>
    <row r="2852" spans="1:35" x14ac:dyDescent="0.35">
      <c r="A2852" s="1" t="s">
        <v>21</v>
      </c>
      <c r="B2852" s="1">
        <v>1</v>
      </c>
      <c r="C2852" s="1" t="s">
        <v>265</v>
      </c>
      <c r="D2852" s="1" t="s">
        <v>272</v>
      </c>
      <c r="E2852" s="1" t="s">
        <v>273</v>
      </c>
      <c r="F2852" s="1" t="s">
        <v>25</v>
      </c>
      <c r="G2852" s="1">
        <v>14</v>
      </c>
      <c r="H2852" s="1" t="s">
        <v>90</v>
      </c>
      <c r="I2852" s="1" t="s">
        <v>91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3" t="s">
        <v>28</v>
      </c>
      <c r="Q2852" s="3" t="s">
        <v>29</v>
      </c>
      <c r="R2852" s="1" t="s">
        <v>30</v>
      </c>
      <c r="S2852" s="1" t="s">
        <v>31</v>
      </c>
      <c r="T2852" s="1" t="s">
        <v>30</v>
      </c>
      <c r="U2852" s="1" t="s">
        <v>32</v>
      </c>
      <c r="V2852" s="1" t="s">
        <v>33</v>
      </c>
      <c r="W2852" s="1" t="s">
        <v>32</v>
      </c>
      <c r="X2852" s="1" t="s">
        <v>34</v>
      </c>
      <c r="Y2852" s="1">
        <v>1</v>
      </c>
      <c r="Z2852" s="1">
        <v>0</v>
      </c>
      <c r="AA2852" s="1" t="s">
        <v>2129</v>
      </c>
      <c r="AB2852" s="1" t="s">
        <v>2126</v>
      </c>
      <c r="AC2852" s="1" t="s">
        <v>2126</v>
      </c>
      <c r="AE2852" s="2">
        <v>0</v>
      </c>
      <c r="AF2852" s="2" t="s">
        <v>2153</v>
      </c>
      <c r="AG2852" s="48">
        <v>0</v>
      </c>
      <c r="AH2852" s="50" t="e">
        <v>#DIV/0!</v>
      </c>
      <c r="AI2852" s="1">
        <v>0</v>
      </c>
    </row>
    <row r="2853" spans="1:35" x14ac:dyDescent="0.35">
      <c r="A2853" s="1" t="s">
        <v>21</v>
      </c>
      <c r="B2853" s="1">
        <v>1</v>
      </c>
      <c r="C2853" s="1" t="s">
        <v>265</v>
      </c>
      <c r="D2853" s="1" t="s">
        <v>278</v>
      </c>
      <c r="E2853" s="1" t="s">
        <v>279</v>
      </c>
      <c r="F2853" s="1" t="s">
        <v>56</v>
      </c>
      <c r="G2853" s="1">
        <v>14</v>
      </c>
      <c r="H2853" s="1" t="s">
        <v>90</v>
      </c>
      <c r="I2853" s="1" t="s">
        <v>91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3" t="s">
        <v>28</v>
      </c>
      <c r="Q2853" s="3" t="s">
        <v>29</v>
      </c>
      <c r="R2853" s="1" t="s">
        <v>30</v>
      </c>
      <c r="S2853" s="1" t="s">
        <v>31</v>
      </c>
      <c r="T2853" s="1" t="s">
        <v>30</v>
      </c>
      <c r="U2853" s="1" t="s">
        <v>32</v>
      </c>
      <c r="V2853" s="1" t="s">
        <v>33</v>
      </c>
      <c r="W2853" s="1" t="s">
        <v>32</v>
      </c>
      <c r="X2853" s="1" t="s">
        <v>34</v>
      </c>
      <c r="Y2853" s="1">
        <v>1</v>
      </c>
      <c r="Z2853" s="1">
        <v>0</v>
      </c>
      <c r="AA2853" s="1" t="s">
        <v>2127</v>
      </c>
      <c r="AB2853" s="1" t="s">
        <v>2126</v>
      </c>
      <c r="AC2853" s="1" t="s">
        <v>2126</v>
      </c>
      <c r="AE2853" s="2">
        <v>0</v>
      </c>
      <c r="AF2853" s="2" t="s">
        <v>2153</v>
      </c>
      <c r="AG2853" s="48">
        <v>0</v>
      </c>
      <c r="AH2853" s="50" t="e">
        <v>#DIV/0!</v>
      </c>
      <c r="AI2853" s="1">
        <v>0</v>
      </c>
    </row>
    <row r="2854" spans="1:35" x14ac:dyDescent="0.35">
      <c r="A2854" s="1" t="s">
        <v>21</v>
      </c>
      <c r="B2854" s="1">
        <v>1</v>
      </c>
      <c r="C2854" s="1" t="s">
        <v>265</v>
      </c>
      <c r="D2854" s="1" t="s">
        <v>276</v>
      </c>
      <c r="E2854" s="1" t="s">
        <v>277</v>
      </c>
      <c r="F2854" s="1" t="s">
        <v>25</v>
      </c>
      <c r="G2854" s="1">
        <v>15</v>
      </c>
      <c r="H2854" s="1" t="s">
        <v>92</v>
      </c>
      <c r="I2854" s="1" t="s">
        <v>93</v>
      </c>
      <c r="J2854" s="2">
        <v>2862600.96</v>
      </c>
      <c r="K2854" s="2">
        <v>2512322.4300000002</v>
      </c>
      <c r="L2854" s="2">
        <v>1256161.2150000001</v>
      </c>
      <c r="M2854" s="2">
        <v>0</v>
      </c>
      <c r="N2854" s="2">
        <v>-1256161.2150000001</v>
      </c>
      <c r="O2854" s="2">
        <v>-100</v>
      </c>
      <c r="P2854" s="3" t="s">
        <v>73</v>
      </c>
      <c r="Q2854" s="3" t="s">
        <v>29</v>
      </c>
      <c r="R2854" s="1" t="s">
        <v>30</v>
      </c>
      <c r="S2854" s="1" t="s">
        <v>31</v>
      </c>
      <c r="T2854" s="1" t="s">
        <v>30</v>
      </c>
      <c r="U2854" s="1" t="s">
        <v>32</v>
      </c>
      <c r="V2854" s="1" t="s">
        <v>33</v>
      </c>
      <c r="W2854" s="1" t="s">
        <v>32</v>
      </c>
      <c r="X2854" s="1" t="s">
        <v>34</v>
      </c>
      <c r="Y2854" s="1">
        <v>1</v>
      </c>
      <c r="Z2854" s="1">
        <v>0</v>
      </c>
      <c r="AA2854" s="1" t="s">
        <v>2128</v>
      </c>
      <c r="AB2854" s="1" t="s">
        <v>2140</v>
      </c>
      <c r="AC2854" s="1" t="s">
        <v>2142</v>
      </c>
      <c r="AE2854" s="2">
        <v>3101261.2</v>
      </c>
      <c r="AF2854" s="2" t="s">
        <v>2151</v>
      </c>
      <c r="AG2854" s="48">
        <v>588938.77</v>
      </c>
      <c r="AH2854" s="50">
        <v>0.23442005809739955</v>
      </c>
      <c r="AI2854" s="1">
        <v>0</v>
      </c>
    </row>
    <row r="2855" spans="1:35" x14ac:dyDescent="0.35">
      <c r="A2855" s="1" t="s">
        <v>21</v>
      </c>
      <c r="B2855" s="1">
        <v>1</v>
      </c>
      <c r="C2855" s="1" t="s">
        <v>265</v>
      </c>
      <c r="D2855" s="1" t="s">
        <v>268</v>
      </c>
      <c r="E2855" s="1" t="s">
        <v>269</v>
      </c>
      <c r="F2855" s="1" t="s">
        <v>25</v>
      </c>
      <c r="G2855" s="1">
        <v>15</v>
      </c>
      <c r="H2855" s="1" t="s">
        <v>92</v>
      </c>
      <c r="I2855" s="1" t="s">
        <v>93</v>
      </c>
      <c r="J2855" s="2">
        <v>4728446.18</v>
      </c>
      <c r="K2855" s="2">
        <v>5418951.5800000001</v>
      </c>
      <c r="L2855" s="2">
        <v>2709475.79</v>
      </c>
      <c r="M2855" s="2">
        <v>500000</v>
      </c>
      <c r="N2855" s="2">
        <v>-2209475.79</v>
      </c>
      <c r="O2855" s="2">
        <v>-81.546245888397493</v>
      </c>
      <c r="P2855" s="3" t="s">
        <v>73</v>
      </c>
      <c r="Q2855" s="3" t="s">
        <v>29</v>
      </c>
      <c r="R2855" s="1" t="s">
        <v>30</v>
      </c>
      <c r="S2855" s="1" t="s">
        <v>31</v>
      </c>
      <c r="T2855" s="1" t="s">
        <v>30</v>
      </c>
      <c r="U2855" s="1" t="s">
        <v>32</v>
      </c>
      <c r="V2855" s="1" t="s">
        <v>33</v>
      </c>
      <c r="W2855" s="1" t="s">
        <v>32</v>
      </c>
      <c r="X2855" s="1" t="s">
        <v>34</v>
      </c>
      <c r="Y2855" s="1">
        <v>1</v>
      </c>
      <c r="Z2855" s="1">
        <v>0</v>
      </c>
      <c r="AA2855" s="1" t="s">
        <v>2129</v>
      </c>
      <c r="AB2855" s="1" t="s">
        <v>2140</v>
      </c>
      <c r="AC2855" s="1" t="s">
        <v>2142</v>
      </c>
      <c r="AE2855" s="2">
        <v>5525000</v>
      </c>
      <c r="AF2855" s="2" t="s">
        <v>2151</v>
      </c>
      <c r="AG2855" s="48">
        <v>106048.41999999993</v>
      </c>
      <c r="AH2855" s="50">
        <v>1.9569914666039502E-2</v>
      </c>
      <c r="AI2855" s="1">
        <v>0</v>
      </c>
    </row>
    <row r="2856" spans="1:35" x14ac:dyDescent="0.35">
      <c r="A2856" s="1" t="s">
        <v>21</v>
      </c>
      <c r="B2856" s="1">
        <v>1</v>
      </c>
      <c r="C2856" s="1" t="s">
        <v>265</v>
      </c>
      <c r="D2856" s="1" t="s">
        <v>274</v>
      </c>
      <c r="E2856" s="1" t="s">
        <v>275</v>
      </c>
      <c r="F2856" s="1" t="s">
        <v>25</v>
      </c>
      <c r="G2856" s="1">
        <v>15</v>
      </c>
      <c r="H2856" s="1" t="s">
        <v>92</v>
      </c>
      <c r="I2856" s="1" t="s">
        <v>93</v>
      </c>
      <c r="J2856" s="2">
        <v>9359866.2699999996</v>
      </c>
      <c r="K2856" s="2">
        <v>3838095.87</v>
      </c>
      <c r="L2856" s="2">
        <v>1919047.9350000001</v>
      </c>
      <c r="M2856" s="2">
        <v>0</v>
      </c>
      <c r="N2856" s="2">
        <v>-1919047.9350000001</v>
      </c>
      <c r="O2856" s="2">
        <v>-100</v>
      </c>
      <c r="P2856" s="3" t="s">
        <v>73</v>
      </c>
      <c r="Q2856" s="3" t="s">
        <v>29</v>
      </c>
      <c r="R2856" s="1" t="s">
        <v>30</v>
      </c>
      <c r="S2856" s="1" t="s">
        <v>31</v>
      </c>
      <c r="T2856" s="1" t="s">
        <v>30</v>
      </c>
      <c r="U2856" s="1" t="s">
        <v>32</v>
      </c>
      <c r="V2856" s="1" t="s">
        <v>33</v>
      </c>
      <c r="W2856" s="1" t="s">
        <v>32</v>
      </c>
      <c r="X2856" s="1" t="s">
        <v>34</v>
      </c>
      <c r="Y2856" s="1">
        <v>1</v>
      </c>
      <c r="Z2856" s="1">
        <v>0</v>
      </c>
      <c r="AA2856" s="1" t="s">
        <v>2129</v>
      </c>
      <c r="AB2856" s="1" t="s">
        <v>2140</v>
      </c>
      <c r="AC2856" s="1" t="s">
        <v>2142</v>
      </c>
      <c r="AE2856" s="2">
        <v>5758528.5499999998</v>
      </c>
      <c r="AF2856" s="2" t="s">
        <v>2151</v>
      </c>
      <c r="AG2856" s="48">
        <v>1920432.6799999997</v>
      </c>
      <c r="AH2856" s="50">
        <v>0.50036078958079799</v>
      </c>
      <c r="AI2856" s="1">
        <v>0</v>
      </c>
    </row>
    <row r="2857" spans="1:35" x14ac:dyDescent="0.35">
      <c r="A2857" s="1" t="s">
        <v>21</v>
      </c>
      <c r="B2857" s="1">
        <v>1</v>
      </c>
      <c r="C2857" s="1" t="s">
        <v>265</v>
      </c>
      <c r="D2857" s="1" t="s">
        <v>272</v>
      </c>
      <c r="E2857" s="1" t="s">
        <v>273</v>
      </c>
      <c r="F2857" s="1" t="s">
        <v>25</v>
      </c>
      <c r="G2857" s="1">
        <v>15</v>
      </c>
      <c r="H2857" s="1" t="s">
        <v>92</v>
      </c>
      <c r="I2857" s="1" t="s">
        <v>93</v>
      </c>
      <c r="J2857" s="2">
        <v>5154331.33</v>
      </c>
      <c r="K2857" s="2">
        <v>2500000</v>
      </c>
      <c r="L2857" s="2">
        <v>1250000</v>
      </c>
      <c r="M2857" s="2">
        <v>978000</v>
      </c>
      <c r="N2857" s="2">
        <v>-272000</v>
      </c>
      <c r="O2857" s="2">
        <v>-21.76</v>
      </c>
      <c r="P2857" s="3" t="s">
        <v>73</v>
      </c>
      <c r="Q2857" s="3" t="s">
        <v>29</v>
      </c>
      <c r="R2857" s="1" t="s">
        <v>30</v>
      </c>
      <c r="S2857" s="1" t="s">
        <v>31</v>
      </c>
      <c r="T2857" s="1" t="s">
        <v>30</v>
      </c>
      <c r="U2857" s="1" t="s">
        <v>32</v>
      </c>
      <c r="V2857" s="1" t="s">
        <v>33</v>
      </c>
      <c r="W2857" s="1" t="s">
        <v>32</v>
      </c>
      <c r="X2857" s="1" t="s">
        <v>34</v>
      </c>
      <c r="Y2857" s="1">
        <v>1</v>
      </c>
      <c r="Z2857" s="1">
        <v>0</v>
      </c>
      <c r="AA2857" s="1" t="s">
        <v>2129</v>
      </c>
      <c r="AB2857" s="1" t="s">
        <v>2140</v>
      </c>
      <c r="AC2857" s="1" t="s">
        <v>2123</v>
      </c>
      <c r="AE2857" s="2">
        <v>3949663.41</v>
      </c>
      <c r="AF2857" s="2" t="s">
        <v>2151</v>
      </c>
      <c r="AG2857" s="48">
        <v>1449663.4100000001</v>
      </c>
      <c r="AH2857" s="50">
        <v>0.57986536400000011</v>
      </c>
      <c r="AI2857" s="1">
        <v>0</v>
      </c>
    </row>
    <row r="2858" spans="1:35" x14ac:dyDescent="0.35">
      <c r="A2858" s="1" t="s">
        <v>21</v>
      </c>
      <c r="B2858" s="1">
        <v>1</v>
      </c>
      <c r="C2858" s="1" t="s">
        <v>265</v>
      </c>
      <c r="D2858" s="1" t="s">
        <v>270</v>
      </c>
      <c r="E2858" s="1" t="s">
        <v>271</v>
      </c>
      <c r="F2858" s="1" t="s">
        <v>25</v>
      </c>
      <c r="G2858" s="1">
        <v>15</v>
      </c>
      <c r="H2858" s="1" t="s">
        <v>92</v>
      </c>
      <c r="I2858" s="1" t="s">
        <v>93</v>
      </c>
      <c r="J2858" s="2">
        <v>3899648.28</v>
      </c>
      <c r="K2858" s="2">
        <v>740758</v>
      </c>
      <c r="L2858" s="2">
        <v>370379</v>
      </c>
      <c r="M2858" s="2">
        <v>300000</v>
      </c>
      <c r="N2858" s="2">
        <v>-70379</v>
      </c>
      <c r="O2858" s="2">
        <v>-19.001887256026901</v>
      </c>
      <c r="P2858" s="3" t="s">
        <v>73</v>
      </c>
      <c r="Q2858" s="3" t="s">
        <v>29</v>
      </c>
      <c r="R2858" s="1" t="s">
        <v>30</v>
      </c>
      <c r="S2858" s="1" t="s">
        <v>31</v>
      </c>
      <c r="T2858" s="1" t="s">
        <v>30</v>
      </c>
      <c r="U2858" s="1" t="s">
        <v>32</v>
      </c>
      <c r="V2858" s="1" t="s">
        <v>33</v>
      </c>
      <c r="W2858" s="1" t="s">
        <v>32</v>
      </c>
      <c r="X2858" s="1" t="s">
        <v>34</v>
      </c>
      <c r="Y2858" s="1">
        <v>1</v>
      </c>
      <c r="Z2858" s="1">
        <v>0</v>
      </c>
      <c r="AA2858" s="1" t="s">
        <v>2121</v>
      </c>
      <c r="AB2858" s="1" t="s">
        <v>2140</v>
      </c>
      <c r="AC2858" s="1" t="s">
        <v>2123</v>
      </c>
      <c r="AE2858" s="2">
        <v>1040758</v>
      </c>
      <c r="AF2858" s="2" t="s">
        <v>2151</v>
      </c>
      <c r="AG2858" s="48">
        <v>300000</v>
      </c>
      <c r="AH2858" s="50">
        <v>0.4049905637198653</v>
      </c>
      <c r="AI2858" s="1">
        <v>0</v>
      </c>
    </row>
    <row r="2859" spans="1:35" x14ac:dyDescent="0.35">
      <c r="A2859" s="1" t="s">
        <v>21</v>
      </c>
      <c r="B2859" s="1">
        <v>1</v>
      </c>
      <c r="C2859" s="1" t="s">
        <v>265</v>
      </c>
      <c r="D2859" s="1" t="s">
        <v>266</v>
      </c>
      <c r="E2859" s="1" t="s">
        <v>267</v>
      </c>
      <c r="F2859" s="1" t="s">
        <v>25</v>
      </c>
      <c r="G2859" s="1">
        <v>15</v>
      </c>
      <c r="H2859" s="1" t="s">
        <v>92</v>
      </c>
      <c r="I2859" s="1" t="s">
        <v>93</v>
      </c>
      <c r="J2859" s="2">
        <v>4562816.79</v>
      </c>
      <c r="K2859" s="2">
        <v>3160177.5</v>
      </c>
      <c r="L2859" s="2">
        <v>1580088.75</v>
      </c>
      <c r="M2859" s="2">
        <v>522422.1</v>
      </c>
      <c r="N2859" s="2">
        <v>-1057666.6499999999</v>
      </c>
      <c r="O2859" s="2">
        <v>-66.9371672951915</v>
      </c>
      <c r="P2859" s="3" t="s">
        <v>73</v>
      </c>
      <c r="Q2859" s="3" t="s">
        <v>29</v>
      </c>
      <c r="R2859" s="1" t="s">
        <v>30</v>
      </c>
      <c r="S2859" s="1" t="s">
        <v>31</v>
      </c>
      <c r="T2859" s="1" t="s">
        <v>30</v>
      </c>
      <c r="U2859" s="1" t="s">
        <v>32</v>
      </c>
      <c r="V2859" s="1" t="s">
        <v>33</v>
      </c>
      <c r="W2859" s="1" t="s">
        <v>32</v>
      </c>
      <c r="X2859" s="1" t="s">
        <v>34</v>
      </c>
      <c r="Y2859" s="1">
        <v>1</v>
      </c>
      <c r="Z2859" s="1">
        <v>0</v>
      </c>
      <c r="AA2859" s="1" t="s">
        <v>2129</v>
      </c>
      <c r="AB2859" s="1" t="s">
        <v>2140</v>
      </c>
      <c r="AC2859" s="1" t="s">
        <v>2142</v>
      </c>
      <c r="AE2859" s="2">
        <v>1393125.68</v>
      </c>
      <c r="AF2859" s="2" t="s">
        <v>2152</v>
      </c>
      <c r="AG2859" s="48">
        <v>-1767051.82</v>
      </c>
      <c r="AH2859" s="50">
        <v>-0.55916220528751948</v>
      </c>
      <c r="AI2859" s="1">
        <v>0</v>
      </c>
    </row>
    <row r="2860" spans="1:35" x14ac:dyDescent="0.35">
      <c r="A2860" s="1" t="s">
        <v>21</v>
      </c>
      <c r="B2860" s="1">
        <v>1</v>
      </c>
      <c r="C2860" s="1" t="s">
        <v>265</v>
      </c>
      <c r="D2860" s="1" t="s">
        <v>278</v>
      </c>
      <c r="E2860" s="1" t="s">
        <v>279</v>
      </c>
      <c r="F2860" s="1" t="s">
        <v>56</v>
      </c>
      <c r="G2860" s="1">
        <v>15</v>
      </c>
      <c r="H2860" s="1" t="s">
        <v>92</v>
      </c>
      <c r="I2860" s="1" t="s">
        <v>93</v>
      </c>
      <c r="J2860" s="2">
        <v>15156632.460000001</v>
      </c>
      <c r="K2860" s="2">
        <v>62860090.149999999</v>
      </c>
      <c r="L2860" s="2">
        <v>31430045.074999999</v>
      </c>
      <c r="M2860" s="2">
        <v>66432073.130000003</v>
      </c>
      <c r="N2860" s="2">
        <v>35002028.055</v>
      </c>
      <c r="O2860" s="2">
        <v>111.36486750647801</v>
      </c>
      <c r="P2860" s="3" t="s">
        <v>28</v>
      </c>
      <c r="Q2860" s="3" t="s">
        <v>29</v>
      </c>
      <c r="R2860" s="1" t="s">
        <v>30</v>
      </c>
      <c r="S2860" s="1" t="s">
        <v>31</v>
      </c>
      <c r="T2860" s="1" t="s">
        <v>30</v>
      </c>
      <c r="U2860" s="1" t="s">
        <v>32</v>
      </c>
      <c r="V2860" s="1" t="s">
        <v>33</v>
      </c>
      <c r="W2860" s="1" t="s">
        <v>32</v>
      </c>
      <c r="X2860" s="1" t="s">
        <v>34</v>
      </c>
      <c r="Y2860" s="1">
        <v>1</v>
      </c>
      <c r="Z2860" s="1">
        <v>0</v>
      </c>
      <c r="AA2860" s="1" t="s">
        <v>2127</v>
      </c>
      <c r="AB2860" s="1" t="s">
        <v>2140</v>
      </c>
      <c r="AC2860" s="1" t="s">
        <v>2143</v>
      </c>
      <c r="AE2860" s="2">
        <v>303393673.13</v>
      </c>
      <c r="AF2860" s="2" t="s">
        <v>2151</v>
      </c>
      <c r="AG2860" s="48">
        <v>240533582.97999999</v>
      </c>
      <c r="AH2860" s="50">
        <v>3.82649121892804</v>
      </c>
      <c r="AI2860" s="1">
        <v>0</v>
      </c>
    </row>
    <row r="2861" spans="1:35" x14ac:dyDescent="0.35">
      <c r="A2861" s="1" t="s">
        <v>21</v>
      </c>
      <c r="B2861" s="1">
        <v>1</v>
      </c>
      <c r="C2861" s="1" t="s">
        <v>265</v>
      </c>
      <c r="D2861" s="1" t="s">
        <v>276</v>
      </c>
      <c r="E2861" s="1" t="s">
        <v>277</v>
      </c>
      <c r="F2861" s="1" t="s">
        <v>25</v>
      </c>
      <c r="G2861" s="1">
        <v>16</v>
      </c>
      <c r="H2861" s="1" t="s">
        <v>94</v>
      </c>
      <c r="I2861" s="1" t="s">
        <v>33</v>
      </c>
      <c r="K2861" s="2">
        <v>116126398.23999999</v>
      </c>
      <c r="L2861" s="2">
        <v>58063199.119999997</v>
      </c>
      <c r="M2861" s="2">
        <v>82539081.629999995</v>
      </c>
      <c r="N2861" s="2">
        <v>24475882.510000002</v>
      </c>
      <c r="O2861" s="2">
        <v>42.153864893691697</v>
      </c>
      <c r="P2861" s="3" t="s">
        <v>28</v>
      </c>
      <c r="Q2861" s="3" t="s">
        <v>29</v>
      </c>
      <c r="R2861" s="1" t="s">
        <v>30</v>
      </c>
      <c r="S2861" s="1" t="s">
        <v>31</v>
      </c>
      <c r="T2861" s="1" t="s">
        <v>30</v>
      </c>
      <c r="Z2861" s="1">
        <v>2</v>
      </c>
      <c r="AA2861" s="1" t="s">
        <v>2128</v>
      </c>
      <c r="AB2861" s="1" t="s">
        <v>2140</v>
      </c>
      <c r="AC2861" s="1" t="s">
        <v>2144</v>
      </c>
      <c r="AE2861" s="2">
        <v>128145244.49000002</v>
      </c>
      <c r="AF2861" s="2" t="s">
        <v>2151</v>
      </c>
      <c r="AG2861" s="48">
        <v>12018846.25000003</v>
      </c>
      <c r="AH2861" s="50">
        <v>0.1034979680086221</v>
      </c>
      <c r="AI2861" s="1">
        <v>2</v>
      </c>
    </row>
    <row r="2862" spans="1:35" x14ac:dyDescent="0.35">
      <c r="A2862" s="1" t="s">
        <v>21</v>
      </c>
      <c r="B2862" s="1">
        <v>1</v>
      </c>
      <c r="C2862" s="1" t="s">
        <v>265</v>
      </c>
      <c r="D2862" s="1" t="s">
        <v>272</v>
      </c>
      <c r="E2862" s="1" t="s">
        <v>273</v>
      </c>
      <c r="F2862" s="1" t="s">
        <v>25</v>
      </c>
      <c r="G2862" s="1">
        <v>16</v>
      </c>
      <c r="H2862" s="1" t="s">
        <v>94</v>
      </c>
      <c r="I2862" s="1" t="s">
        <v>33</v>
      </c>
      <c r="K2862" s="2">
        <v>110432871.66</v>
      </c>
      <c r="L2862" s="2">
        <v>55216435.829999998</v>
      </c>
      <c r="M2862" s="2">
        <v>68816942.819999993</v>
      </c>
      <c r="N2862" s="2">
        <v>13600506.99</v>
      </c>
      <c r="O2862" s="2">
        <v>24.631265646832301</v>
      </c>
      <c r="P2862" s="3" t="s">
        <v>28</v>
      </c>
      <c r="Q2862" s="3" t="s">
        <v>29</v>
      </c>
      <c r="R2862" s="1" t="s">
        <v>30</v>
      </c>
      <c r="S2862" s="1" t="s">
        <v>31</v>
      </c>
      <c r="T2862" s="1" t="s">
        <v>30</v>
      </c>
      <c r="Z2862" s="1">
        <v>2</v>
      </c>
      <c r="AA2862" s="1" t="s">
        <v>2129</v>
      </c>
      <c r="AB2862" s="1" t="s">
        <v>2140</v>
      </c>
      <c r="AC2862" s="1" t="s">
        <v>2125</v>
      </c>
      <c r="AE2862" s="2">
        <v>119979393.39</v>
      </c>
      <c r="AF2862" s="2" t="s">
        <v>2151</v>
      </c>
      <c r="AG2862" s="48">
        <v>9546521.7300000042</v>
      </c>
      <c r="AH2862" s="50">
        <v>8.644637766363418E-2</v>
      </c>
      <c r="AI2862" s="1">
        <v>2</v>
      </c>
    </row>
    <row r="2863" spans="1:35" x14ac:dyDescent="0.35">
      <c r="A2863" s="1" t="s">
        <v>21</v>
      </c>
      <c r="B2863" s="1">
        <v>1</v>
      </c>
      <c r="C2863" s="1" t="s">
        <v>265</v>
      </c>
      <c r="D2863" s="1" t="s">
        <v>268</v>
      </c>
      <c r="E2863" s="1" t="s">
        <v>269</v>
      </c>
      <c r="F2863" s="1" t="s">
        <v>25</v>
      </c>
      <c r="G2863" s="1">
        <v>16</v>
      </c>
      <c r="H2863" s="1" t="s">
        <v>94</v>
      </c>
      <c r="I2863" s="1" t="s">
        <v>33</v>
      </c>
      <c r="K2863" s="2">
        <v>175379956.41</v>
      </c>
      <c r="L2863" s="2">
        <v>87689978.204999998</v>
      </c>
      <c r="M2863" s="2">
        <v>95528863.400000006</v>
      </c>
      <c r="N2863" s="2">
        <v>7838885.1950000003</v>
      </c>
      <c r="O2863" s="2">
        <v>8.9393170752926903</v>
      </c>
      <c r="P2863" s="3" t="s">
        <v>28</v>
      </c>
      <c r="Q2863" s="3" t="s">
        <v>29</v>
      </c>
      <c r="R2863" s="1" t="s">
        <v>30</v>
      </c>
      <c r="S2863" s="1" t="s">
        <v>31</v>
      </c>
      <c r="T2863" s="1" t="s">
        <v>30</v>
      </c>
      <c r="Z2863" s="1">
        <v>2</v>
      </c>
      <c r="AA2863" s="1" t="s">
        <v>2129</v>
      </c>
      <c r="AB2863" s="1" t="s">
        <v>2140</v>
      </c>
      <c r="AC2863" s="1" t="s">
        <v>2125</v>
      </c>
      <c r="AE2863" s="2">
        <v>178636524.01484844</v>
      </c>
      <c r="AF2863" s="2" t="s">
        <v>2151</v>
      </c>
      <c r="AG2863" s="48">
        <v>3256567.6048484445</v>
      </c>
      <c r="AH2863" s="50">
        <v>1.8568641887647078E-2</v>
      </c>
      <c r="AI2863" s="1">
        <v>2</v>
      </c>
    </row>
    <row r="2864" spans="1:35" x14ac:dyDescent="0.35">
      <c r="A2864" s="1" t="s">
        <v>21</v>
      </c>
      <c r="B2864" s="1">
        <v>1</v>
      </c>
      <c r="C2864" s="1" t="s">
        <v>265</v>
      </c>
      <c r="D2864" s="1" t="s">
        <v>274</v>
      </c>
      <c r="E2864" s="1" t="s">
        <v>275</v>
      </c>
      <c r="F2864" s="1" t="s">
        <v>25</v>
      </c>
      <c r="G2864" s="1">
        <v>16</v>
      </c>
      <c r="H2864" s="1" t="s">
        <v>94</v>
      </c>
      <c r="I2864" s="1" t="s">
        <v>33</v>
      </c>
      <c r="K2864" s="2">
        <v>304995836.63</v>
      </c>
      <c r="L2864" s="2">
        <v>152497918.315</v>
      </c>
      <c r="M2864" s="2">
        <v>184298670.69999999</v>
      </c>
      <c r="N2864" s="2">
        <v>31800752.385000002</v>
      </c>
      <c r="O2864" s="2">
        <v>20.853237038496701</v>
      </c>
      <c r="P2864" s="3" t="s">
        <v>28</v>
      </c>
      <c r="Q2864" s="3" t="s">
        <v>29</v>
      </c>
      <c r="R2864" s="1" t="s">
        <v>30</v>
      </c>
      <c r="S2864" s="1" t="s">
        <v>31</v>
      </c>
      <c r="T2864" s="1" t="s">
        <v>30</v>
      </c>
      <c r="Z2864" s="1">
        <v>2</v>
      </c>
      <c r="AA2864" s="1" t="s">
        <v>2129</v>
      </c>
      <c r="AB2864" s="1" t="s">
        <v>2140</v>
      </c>
      <c r="AC2864" s="1" t="s">
        <v>2125</v>
      </c>
      <c r="AE2864" s="2">
        <v>308602614.19999999</v>
      </c>
      <c r="AF2864" s="2" t="s">
        <v>2151</v>
      </c>
      <c r="AG2864" s="48">
        <v>3606777.5699999928</v>
      </c>
      <c r="AH2864" s="50">
        <v>1.1825661654442475E-2</v>
      </c>
      <c r="AI2864" s="1">
        <v>2</v>
      </c>
    </row>
    <row r="2865" spans="1:35" x14ac:dyDescent="0.35">
      <c r="A2865" s="1" t="s">
        <v>21</v>
      </c>
      <c r="B2865" s="1">
        <v>1</v>
      </c>
      <c r="C2865" s="1" t="s">
        <v>265</v>
      </c>
      <c r="D2865" s="1" t="s">
        <v>270</v>
      </c>
      <c r="E2865" s="1" t="s">
        <v>271</v>
      </c>
      <c r="F2865" s="1" t="s">
        <v>25</v>
      </c>
      <c r="G2865" s="1">
        <v>16</v>
      </c>
      <c r="H2865" s="1" t="s">
        <v>94</v>
      </c>
      <c r="I2865" s="1" t="s">
        <v>33</v>
      </c>
      <c r="K2865" s="2">
        <v>96029359</v>
      </c>
      <c r="L2865" s="2">
        <v>48014679.5</v>
      </c>
      <c r="M2865" s="2">
        <v>69798413.280000001</v>
      </c>
      <c r="N2865" s="2">
        <v>21783733.780000001</v>
      </c>
      <c r="O2865" s="2">
        <v>45.368903857829601</v>
      </c>
      <c r="P2865" s="3" t="s">
        <v>28</v>
      </c>
      <c r="Q2865" s="3" t="s">
        <v>29</v>
      </c>
      <c r="R2865" s="1" t="s">
        <v>30</v>
      </c>
      <c r="S2865" s="1" t="s">
        <v>31</v>
      </c>
      <c r="T2865" s="1" t="s">
        <v>30</v>
      </c>
      <c r="Z2865" s="1">
        <v>2</v>
      </c>
      <c r="AA2865" s="1" t="s">
        <v>2121</v>
      </c>
      <c r="AB2865" s="1" t="s">
        <v>2140</v>
      </c>
      <c r="AC2865" s="1" t="s">
        <v>2144</v>
      </c>
      <c r="AE2865" s="2">
        <v>106885143</v>
      </c>
      <c r="AF2865" s="2" t="s">
        <v>2151</v>
      </c>
      <c r="AG2865" s="48">
        <v>10855784</v>
      </c>
      <c r="AH2865" s="50">
        <v>0.11304651111958375</v>
      </c>
      <c r="AI2865" s="1">
        <v>2</v>
      </c>
    </row>
    <row r="2866" spans="1:35" x14ac:dyDescent="0.35">
      <c r="A2866" s="1" t="s">
        <v>21</v>
      </c>
      <c r="B2866" s="1">
        <v>1</v>
      </c>
      <c r="C2866" s="1" t="s">
        <v>265</v>
      </c>
      <c r="D2866" s="1" t="s">
        <v>266</v>
      </c>
      <c r="E2866" s="1" t="s">
        <v>267</v>
      </c>
      <c r="F2866" s="1" t="s">
        <v>25</v>
      </c>
      <c r="G2866" s="1">
        <v>16</v>
      </c>
      <c r="H2866" s="1" t="s">
        <v>94</v>
      </c>
      <c r="I2866" s="1" t="s">
        <v>33</v>
      </c>
      <c r="K2866" s="2">
        <v>118683414.56999999</v>
      </c>
      <c r="L2866" s="2">
        <v>59341707.284999996</v>
      </c>
      <c r="M2866" s="2">
        <v>68218833.420000002</v>
      </c>
      <c r="N2866" s="2">
        <v>8877126.1349999998</v>
      </c>
      <c r="O2866" s="2">
        <v>14.959337270776301</v>
      </c>
      <c r="P2866" s="3" t="s">
        <v>28</v>
      </c>
      <c r="Q2866" s="3" t="s">
        <v>29</v>
      </c>
      <c r="R2866" s="1" t="s">
        <v>30</v>
      </c>
      <c r="S2866" s="1" t="s">
        <v>31</v>
      </c>
      <c r="T2866" s="1" t="s">
        <v>30</v>
      </c>
      <c r="Z2866" s="1">
        <v>2</v>
      </c>
      <c r="AA2866" s="1" t="s">
        <v>2129</v>
      </c>
      <c r="AB2866" s="1" t="s">
        <v>2140</v>
      </c>
      <c r="AC2866" s="1" t="s">
        <v>2125</v>
      </c>
      <c r="AE2866" s="2">
        <v>119392172.70000002</v>
      </c>
      <c r="AF2866" s="2" t="s">
        <v>2151</v>
      </c>
      <c r="AG2866" s="48">
        <v>708758.13000002503</v>
      </c>
      <c r="AH2866" s="50">
        <v>5.971838041295959E-3</v>
      </c>
      <c r="AI2866" s="1">
        <v>2</v>
      </c>
    </row>
    <row r="2867" spans="1:35" x14ac:dyDescent="0.35">
      <c r="A2867" s="1" t="s">
        <v>21</v>
      </c>
      <c r="B2867" s="1">
        <v>1</v>
      </c>
      <c r="C2867" s="1" t="s">
        <v>265</v>
      </c>
      <c r="D2867" s="1" t="s">
        <v>278</v>
      </c>
      <c r="E2867" s="1" t="s">
        <v>279</v>
      </c>
      <c r="F2867" s="1" t="s">
        <v>56</v>
      </c>
      <c r="G2867" s="1">
        <v>16</v>
      </c>
      <c r="H2867" s="1" t="s">
        <v>94</v>
      </c>
      <c r="I2867" s="1" t="s">
        <v>33</v>
      </c>
      <c r="K2867" s="2">
        <v>533600617.45999998</v>
      </c>
      <c r="L2867" s="2">
        <v>266800308.72999999</v>
      </c>
      <c r="M2867" s="2">
        <v>296290206.41000003</v>
      </c>
      <c r="N2867" s="2">
        <v>29489897.68</v>
      </c>
      <c r="O2867" s="2">
        <v>11.053172247204399</v>
      </c>
      <c r="P2867" s="3" t="s">
        <v>28</v>
      </c>
      <c r="Q2867" s="3" t="s">
        <v>29</v>
      </c>
      <c r="R2867" s="1" t="s">
        <v>30</v>
      </c>
      <c r="S2867" s="1" t="s">
        <v>31</v>
      </c>
      <c r="T2867" s="1" t="s">
        <v>30</v>
      </c>
      <c r="Z2867" s="1">
        <v>2</v>
      </c>
      <c r="AA2867" s="1" t="s">
        <v>2127</v>
      </c>
      <c r="AB2867" s="1" t="s">
        <v>2140</v>
      </c>
      <c r="AC2867" s="1" t="s">
        <v>2125</v>
      </c>
      <c r="AE2867" s="2">
        <v>736574636.71099997</v>
      </c>
      <c r="AF2867" s="2" t="s">
        <v>2151</v>
      </c>
      <c r="AG2867" s="48">
        <v>202974019.25099999</v>
      </c>
      <c r="AH2867" s="50">
        <v>0.38038565288244897</v>
      </c>
      <c r="AI2867" s="1">
        <v>2</v>
      </c>
    </row>
    <row r="2868" spans="1:35" x14ac:dyDescent="0.35">
      <c r="A2868" s="1" t="s">
        <v>21</v>
      </c>
      <c r="B2868" s="1">
        <v>1</v>
      </c>
      <c r="C2868" s="1" t="s">
        <v>265</v>
      </c>
      <c r="D2868" s="1" t="s">
        <v>272</v>
      </c>
      <c r="E2868" s="1" t="s">
        <v>273</v>
      </c>
      <c r="F2868" s="1" t="s">
        <v>25</v>
      </c>
      <c r="G2868" s="1">
        <v>17</v>
      </c>
      <c r="H2868" s="1" t="s">
        <v>95</v>
      </c>
      <c r="I2868" s="1" t="s">
        <v>96</v>
      </c>
      <c r="J2868" s="2">
        <v>6096023.7400000002</v>
      </c>
      <c r="K2868" s="2">
        <v>6800000</v>
      </c>
      <c r="L2868" s="2">
        <v>3400000</v>
      </c>
      <c r="M2868" s="2">
        <v>4060533.02</v>
      </c>
      <c r="N2868" s="2">
        <v>660533.02</v>
      </c>
      <c r="O2868" s="2">
        <v>19.4274417647059</v>
      </c>
      <c r="P2868" s="3" t="s">
        <v>73</v>
      </c>
      <c r="Q2868" s="3" t="s">
        <v>29</v>
      </c>
      <c r="R2868" s="1" t="s">
        <v>30</v>
      </c>
      <c r="S2868" s="1" t="s">
        <v>31</v>
      </c>
      <c r="T2868" s="1" t="s">
        <v>30</v>
      </c>
      <c r="U2868" s="1" t="s">
        <v>97</v>
      </c>
      <c r="V2868" s="1" t="s">
        <v>98</v>
      </c>
      <c r="W2868" s="1" t="s">
        <v>32</v>
      </c>
      <c r="X2868" s="1" t="s">
        <v>34</v>
      </c>
      <c r="Y2868" s="1">
        <v>-1</v>
      </c>
      <c r="Z2868" s="1">
        <v>3</v>
      </c>
      <c r="AA2868" s="1" t="s">
        <v>2129</v>
      </c>
      <c r="AB2868" s="1" t="s">
        <v>2140</v>
      </c>
      <c r="AC2868" s="1" t="s">
        <v>2125</v>
      </c>
      <c r="AE2868" s="2">
        <v>8121066.04</v>
      </c>
      <c r="AF2868" s="2" t="s">
        <v>2151</v>
      </c>
      <c r="AG2868" s="48">
        <v>1321066.04</v>
      </c>
      <c r="AH2868" s="50">
        <v>0.19427441764705883</v>
      </c>
      <c r="AI2868" s="1">
        <v>3</v>
      </c>
    </row>
    <row r="2869" spans="1:35" x14ac:dyDescent="0.35">
      <c r="A2869" s="1" t="s">
        <v>21</v>
      </c>
      <c r="B2869" s="1">
        <v>1</v>
      </c>
      <c r="C2869" s="1" t="s">
        <v>265</v>
      </c>
      <c r="D2869" s="1" t="s">
        <v>274</v>
      </c>
      <c r="E2869" s="1" t="s">
        <v>275</v>
      </c>
      <c r="F2869" s="1" t="s">
        <v>25</v>
      </c>
      <c r="G2869" s="1">
        <v>17</v>
      </c>
      <c r="H2869" s="1" t="s">
        <v>95</v>
      </c>
      <c r="I2869" s="1" t="s">
        <v>96</v>
      </c>
      <c r="J2869" s="2">
        <v>31320769.940000001</v>
      </c>
      <c r="K2869" s="2">
        <v>32851500.129999999</v>
      </c>
      <c r="L2869" s="2">
        <v>16425750.064999999</v>
      </c>
      <c r="M2869" s="2">
        <v>17327911.460000001</v>
      </c>
      <c r="N2869" s="2">
        <v>902161.39500000002</v>
      </c>
      <c r="O2869" s="2">
        <v>5.49236041842817</v>
      </c>
      <c r="P2869" s="3" t="s">
        <v>73</v>
      </c>
      <c r="Q2869" s="3" t="s">
        <v>29</v>
      </c>
      <c r="R2869" s="1" t="s">
        <v>30</v>
      </c>
      <c r="S2869" s="1" t="s">
        <v>31</v>
      </c>
      <c r="T2869" s="1" t="s">
        <v>30</v>
      </c>
      <c r="U2869" s="1" t="s">
        <v>97</v>
      </c>
      <c r="V2869" s="1" t="s">
        <v>98</v>
      </c>
      <c r="W2869" s="1" t="s">
        <v>32</v>
      </c>
      <c r="X2869" s="1" t="s">
        <v>34</v>
      </c>
      <c r="Y2869" s="1">
        <v>-1</v>
      </c>
      <c r="Z2869" s="1">
        <v>3</v>
      </c>
      <c r="AA2869" s="1" t="s">
        <v>2129</v>
      </c>
      <c r="AB2869" s="1" t="s">
        <v>2140</v>
      </c>
      <c r="AC2869" s="1" t="s">
        <v>2125</v>
      </c>
      <c r="AE2869" s="2">
        <v>32851500.129999999</v>
      </c>
      <c r="AF2869" s="2" t="s">
        <v>2153</v>
      </c>
      <c r="AG2869" s="48">
        <v>0</v>
      </c>
      <c r="AH2869" s="50">
        <v>0</v>
      </c>
      <c r="AI2869" s="1">
        <v>3</v>
      </c>
    </row>
    <row r="2870" spans="1:35" x14ac:dyDescent="0.35">
      <c r="A2870" s="1" t="s">
        <v>21</v>
      </c>
      <c r="B2870" s="1">
        <v>1</v>
      </c>
      <c r="C2870" s="1" t="s">
        <v>265</v>
      </c>
      <c r="D2870" s="1" t="s">
        <v>270</v>
      </c>
      <c r="E2870" s="1" t="s">
        <v>271</v>
      </c>
      <c r="F2870" s="1" t="s">
        <v>25</v>
      </c>
      <c r="G2870" s="1">
        <v>17</v>
      </c>
      <c r="H2870" s="1" t="s">
        <v>95</v>
      </c>
      <c r="I2870" s="1" t="s">
        <v>96</v>
      </c>
      <c r="J2870" s="2">
        <v>6212755.0800000001</v>
      </c>
      <c r="K2870" s="2">
        <v>5955077</v>
      </c>
      <c r="L2870" s="2">
        <v>2977538.5</v>
      </c>
      <c r="M2870" s="2">
        <v>2811690.44</v>
      </c>
      <c r="N2870" s="2">
        <v>-165848.06</v>
      </c>
      <c r="O2870" s="2">
        <v>-5.5699719751734502</v>
      </c>
      <c r="P2870" s="3" t="s">
        <v>28</v>
      </c>
      <c r="Q2870" s="3" t="s">
        <v>29</v>
      </c>
      <c r="R2870" s="1" t="s">
        <v>30</v>
      </c>
      <c r="S2870" s="1" t="s">
        <v>31</v>
      </c>
      <c r="T2870" s="1" t="s">
        <v>30</v>
      </c>
      <c r="U2870" s="1" t="s">
        <v>97</v>
      </c>
      <c r="V2870" s="1" t="s">
        <v>98</v>
      </c>
      <c r="W2870" s="1" t="s">
        <v>32</v>
      </c>
      <c r="X2870" s="1" t="s">
        <v>34</v>
      </c>
      <c r="Y2870" s="1">
        <v>-1</v>
      </c>
      <c r="Z2870" s="1">
        <v>3</v>
      </c>
      <c r="AA2870" s="1" t="s">
        <v>2121</v>
      </c>
      <c r="AB2870" s="1" t="s">
        <v>2140</v>
      </c>
      <c r="AC2870" s="1" t="s">
        <v>2123</v>
      </c>
      <c r="AE2870" s="2">
        <v>5955077</v>
      </c>
      <c r="AF2870" s="2" t="s">
        <v>2153</v>
      </c>
      <c r="AG2870" s="48">
        <v>0</v>
      </c>
      <c r="AH2870" s="50">
        <v>0</v>
      </c>
      <c r="AI2870" s="1">
        <v>3</v>
      </c>
    </row>
    <row r="2871" spans="1:35" x14ac:dyDescent="0.35">
      <c r="A2871" s="1" t="s">
        <v>21</v>
      </c>
      <c r="B2871" s="1">
        <v>1</v>
      </c>
      <c r="C2871" s="1" t="s">
        <v>265</v>
      </c>
      <c r="D2871" s="1" t="s">
        <v>266</v>
      </c>
      <c r="E2871" s="1" t="s">
        <v>267</v>
      </c>
      <c r="F2871" s="1" t="s">
        <v>25</v>
      </c>
      <c r="G2871" s="1">
        <v>17</v>
      </c>
      <c r="H2871" s="1" t="s">
        <v>95</v>
      </c>
      <c r="I2871" s="1" t="s">
        <v>96</v>
      </c>
      <c r="J2871" s="2">
        <v>8431659.0999999996</v>
      </c>
      <c r="K2871" s="2">
        <v>9233000</v>
      </c>
      <c r="L2871" s="2">
        <v>4616500</v>
      </c>
      <c r="M2871" s="2">
        <v>4392481.25</v>
      </c>
      <c r="N2871" s="2">
        <v>-224018.75</v>
      </c>
      <c r="O2871" s="2">
        <v>-4.85256687967075</v>
      </c>
      <c r="P2871" s="3" t="s">
        <v>28</v>
      </c>
      <c r="Q2871" s="3" t="s">
        <v>29</v>
      </c>
      <c r="R2871" s="1" t="s">
        <v>30</v>
      </c>
      <c r="S2871" s="1" t="s">
        <v>31</v>
      </c>
      <c r="T2871" s="1" t="s">
        <v>30</v>
      </c>
      <c r="U2871" s="1" t="s">
        <v>97</v>
      </c>
      <c r="V2871" s="1" t="s">
        <v>98</v>
      </c>
      <c r="W2871" s="1" t="s">
        <v>32</v>
      </c>
      <c r="X2871" s="1" t="s">
        <v>34</v>
      </c>
      <c r="Y2871" s="1">
        <v>-1</v>
      </c>
      <c r="Z2871" s="1">
        <v>3</v>
      </c>
      <c r="AA2871" s="1" t="s">
        <v>2129</v>
      </c>
      <c r="AB2871" s="1" t="s">
        <v>2126</v>
      </c>
      <c r="AC2871" s="1" t="s">
        <v>2126</v>
      </c>
      <c r="AE2871" s="2">
        <v>9000000</v>
      </c>
      <c r="AF2871" s="2" t="s">
        <v>2152</v>
      </c>
      <c r="AG2871" s="48">
        <v>-233000</v>
      </c>
      <c r="AH2871" s="50">
        <v>-2.5235568071049496E-2</v>
      </c>
      <c r="AI2871" s="1">
        <v>3</v>
      </c>
    </row>
    <row r="2872" spans="1:35" x14ac:dyDescent="0.35">
      <c r="A2872" s="1" t="s">
        <v>21</v>
      </c>
      <c r="B2872" s="1">
        <v>1</v>
      </c>
      <c r="C2872" s="1" t="s">
        <v>265</v>
      </c>
      <c r="D2872" s="1" t="s">
        <v>268</v>
      </c>
      <c r="E2872" s="1" t="s">
        <v>269</v>
      </c>
      <c r="F2872" s="1" t="s">
        <v>25</v>
      </c>
      <c r="G2872" s="1">
        <v>17</v>
      </c>
      <c r="H2872" s="1" t="s">
        <v>95</v>
      </c>
      <c r="I2872" s="1" t="s">
        <v>96</v>
      </c>
      <c r="J2872" s="2">
        <v>16005709.9</v>
      </c>
      <c r="K2872" s="2">
        <v>15165128.539999999</v>
      </c>
      <c r="L2872" s="2">
        <v>7582564.2699999996</v>
      </c>
      <c r="M2872" s="2">
        <v>8755467.8100000005</v>
      </c>
      <c r="N2872" s="2">
        <v>1172903.54</v>
      </c>
      <c r="O2872" s="2">
        <v>15.468428597968201</v>
      </c>
      <c r="P2872" s="3" t="s">
        <v>73</v>
      </c>
      <c r="Q2872" s="3" t="s">
        <v>29</v>
      </c>
      <c r="R2872" s="1" t="s">
        <v>30</v>
      </c>
      <c r="S2872" s="1" t="s">
        <v>31</v>
      </c>
      <c r="T2872" s="1" t="s">
        <v>30</v>
      </c>
      <c r="U2872" s="1" t="s">
        <v>97</v>
      </c>
      <c r="V2872" s="1" t="s">
        <v>98</v>
      </c>
      <c r="W2872" s="1" t="s">
        <v>32</v>
      </c>
      <c r="X2872" s="1" t="s">
        <v>34</v>
      </c>
      <c r="Y2872" s="1">
        <v>-1</v>
      </c>
      <c r="Z2872" s="1">
        <v>3</v>
      </c>
      <c r="AA2872" s="1" t="s">
        <v>2129</v>
      </c>
      <c r="AB2872" s="1" t="s">
        <v>2140</v>
      </c>
      <c r="AC2872" s="1" t="s">
        <v>2125</v>
      </c>
      <c r="AE2872" s="2">
        <v>17510935.620000001</v>
      </c>
      <c r="AF2872" s="2" t="s">
        <v>2151</v>
      </c>
      <c r="AG2872" s="48">
        <v>2345807.0800000019</v>
      </c>
      <c r="AH2872" s="50">
        <v>0.15468428597968231</v>
      </c>
      <c r="AI2872" s="1">
        <v>3</v>
      </c>
    </row>
    <row r="2873" spans="1:35" x14ac:dyDescent="0.35">
      <c r="A2873" s="1" t="s">
        <v>21</v>
      </c>
      <c r="B2873" s="1">
        <v>1</v>
      </c>
      <c r="C2873" s="1" t="s">
        <v>265</v>
      </c>
      <c r="D2873" s="1" t="s">
        <v>276</v>
      </c>
      <c r="E2873" s="1" t="s">
        <v>277</v>
      </c>
      <c r="F2873" s="1" t="s">
        <v>25</v>
      </c>
      <c r="G2873" s="1">
        <v>17</v>
      </c>
      <c r="H2873" s="1" t="s">
        <v>95</v>
      </c>
      <c r="I2873" s="1" t="s">
        <v>96</v>
      </c>
      <c r="J2873" s="2">
        <v>8481559.5</v>
      </c>
      <c r="K2873" s="2">
        <v>10518803.26</v>
      </c>
      <c r="L2873" s="2">
        <v>5259401.63</v>
      </c>
      <c r="M2873" s="2">
        <v>3807665.66</v>
      </c>
      <c r="N2873" s="2">
        <v>-1451735.97</v>
      </c>
      <c r="O2873" s="2">
        <v>-27.602683197251899</v>
      </c>
      <c r="P2873" s="3" t="s">
        <v>28</v>
      </c>
      <c r="Q2873" s="3" t="s">
        <v>29</v>
      </c>
      <c r="R2873" s="1" t="s">
        <v>30</v>
      </c>
      <c r="S2873" s="1" t="s">
        <v>31</v>
      </c>
      <c r="T2873" s="1" t="s">
        <v>30</v>
      </c>
      <c r="U2873" s="1" t="s">
        <v>97</v>
      </c>
      <c r="V2873" s="1" t="s">
        <v>98</v>
      </c>
      <c r="W2873" s="1" t="s">
        <v>32</v>
      </c>
      <c r="X2873" s="1" t="s">
        <v>34</v>
      </c>
      <c r="Y2873" s="1">
        <v>-1</v>
      </c>
      <c r="Z2873" s="1">
        <v>3</v>
      </c>
      <c r="AA2873" s="1" t="s">
        <v>2128</v>
      </c>
      <c r="AB2873" s="1" t="s">
        <v>2140</v>
      </c>
      <c r="AC2873" s="1" t="s">
        <v>2141</v>
      </c>
      <c r="AE2873" s="2">
        <v>9360829</v>
      </c>
      <c r="AF2873" s="2" t="s">
        <v>2152</v>
      </c>
      <c r="AG2873" s="48">
        <v>-1157974.2599999998</v>
      </c>
      <c r="AH2873" s="50">
        <v>-0.11008612209750558</v>
      </c>
      <c r="AI2873" s="1">
        <v>3</v>
      </c>
    </row>
    <row r="2874" spans="1:35" x14ac:dyDescent="0.35">
      <c r="A2874" s="1" t="s">
        <v>21</v>
      </c>
      <c r="B2874" s="1">
        <v>1</v>
      </c>
      <c r="C2874" s="1" t="s">
        <v>265</v>
      </c>
      <c r="D2874" s="1" t="s">
        <v>278</v>
      </c>
      <c r="E2874" s="1" t="s">
        <v>279</v>
      </c>
      <c r="F2874" s="1" t="s">
        <v>56</v>
      </c>
      <c r="G2874" s="1">
        <v>17</v>
      </c>
      <c r="H2874" s="1" t="s">
        <v>95</v>
      </c>
      <c r="I2874" s="1" t="s">
        <v>96</v>
      </c>
      <c r="J2874" s="2">
        <v>73286899.159999996</v>
      </c>
      <c r="K2874" s="2">
        <v>71432724.439999998</v>
      </c>
      <c r="L2874" s="2">
        <v>35716362.219999999</v>
      </c>
      <c r="M2874" s="2">
        <v>41988136.530000001</v>
      </c>
      <c r="N2874" s="2">
        <v>6271774.3099999996</v>
      </c>
      <c r="O2874" s="2">
        <v>17.559947094746398</v>
      </c>
      <c r="P2874" s="3" t="s">
        <v>73</v>
      </c>
      <c r="Q2874" s="3" t="s">
        <v>29</v>
      </c>
      <c r="R2874" s="1" t="s">
        <v>30</v>
      </c>
      <c r="S2874" s="1" t="s">
        <v>31</v>
      </c>
      <c r="T2874" s="1" t="s">
        <v>30</v>
      </c>
      <c r="U2874" s="1" t="s">
        <v>97</v>
      </c>
      <c r="V2874" s="1" t="s">
        <v>98</v>
      </c>
      <c r="W2874" s="1" t="s">
        <v>32</v>
      </c>
      <c r="X2874" s="1" t="s">
        <v>34</v>
      </c>
      <c r="Y2874" s="1">
        <v>-1</v>
      </c>
      <c r="Z2874" s="1">
        <v>3</v>
      </c>
      <c r="AA2874" s="1" t="s">
        <v>2127</v>
      </c>
      <c r="AB2874" s="1" t="s">
        <v>2140</v>
      </c>
      <c r="AC2874" s="1" t="s">
        <v>2125</v>
      </c>
      <c r="AE2874" s="2">
        <v>76546107.200000003</v>
      </c>
      <c r="AF2874" s="2" t="s">
        <v>2151</v>
      </c>
      <c r="AG2874" s="48">
        <v>5113382.7600000054</v>
      </c>
      <c r="AH2874" s="50">
        <v>7.1583196638327823E-2</v>
      </c>
      <c r="AI2874" s="1">
        <v>3</v>
      </c>
    </row>
    <row r="2875" spans="1:35" x14ac:dyDescent="0.35">
      <c r="A2875" s="1" t="s">
        <v>21</v>
      </c>
      <c r="B2875" s="1">
        <v>1</v>
      </c>
      <c r="C2875" s="1" t="s">
        <v>265</v>
      </c>
      <c r="D2875" s="1" t="s">
        <v>268</v>
      </c>
      <c r="E2875" s="1" t="s">
        <v>269</v>
      </c>
      <c r="F2875" s="1" t="s">
        <v>25</v>
      </c>
      <c r="G2875" s="1">
        <v>18</v>
      </c>
      <c r="H2875" s="1" t="s">
        <v>99</v>
      </c>
      <c r="I2875" s="1" t="s">
        <v>100</v>
      </c>
      <c r="J2875" s="2">
        <v>3922628.29</v>
      </c>
      <c r="K2875" s="2">
        <v>4600000</v>
      </c>
      <c r="L2875" s="2">
        <v>2300000</v>
      </c>
      <c r="M2875" s="2">
        <v>2885403.67</v>
      </c>
      <c r="N2875" s="2">
        <v>585403.67000000004</v>
      </c>
      <c r="O2875" s="2">
        <v>25.452333478260901</v>
      </c>
      <c r="P2875" s="3" t="s">
        <v>73</v>
      </c>
      <c r="Q2875" s="3" t="s">
        <v>29</v>
      </c>
      <c r="R2875" s="1" t="s">
        <v>30</v>
      </c>
      <c r="S2875" s="1" t="s">
        <v>31</v>
      </c>
      <c r="T2875" s="1" t="s">
        <v>30</v>
      </c>
      <c r="U2875" s="1" t="s">
        <v>97</v>
      </c>
      <c r="V2875" s="1" t="s">
        <v>98</v>
      </c>
      <c r="W2875" s="1" t="s">
        <v>32</v>
      </c>
      <c r="X2875" s="1" t="s">
        <v>34</v>
      </c>
      <c r="Y2875" s="1">
        <v>-1</v>
      </c>
      <c r="Z2875" s="1">
        <v>3</v>
      </c>
      <c r="AA2875" s="1" t="s">
        <v>2129</v>
      </c>
      <c r="AB2875" s="1" t="s">
        <v>2140</v>
      </c>
      <c r="AC2875" s="1" t="s">
        <v>2144</v>
      </c>
      <c r="AE2875" s="2">
        <v>5770807.3399999999</v>
      </c>
      <c r="AF2875" s="2" t="s">
        <v>2151</v>
      </c>
      <c r="AG2875" s="48">
        <v>1170807.3399999999</v>
      </c>
      <c r="AH2875" s="50">
        <v>0.25452333478260869</v>
      </c>
      <c r="AI2875" s="1">
        <v>3</v>
      </c>
    </row>
    <row r="2876" spans="1:35" x14ac:dyDescent="0.35">
      <c r="A2876" s="1" t="s">
        <v>21</v>
      </c>
      <c r="B2876" s="1">
        <v>1</v>
      </c>
      <c r="C2876" s="1" t="s">
        <v>265</v>
      </c>
      <c r="D2876" s="1" t="s">
        <v>266</v>
      </c>
      <c r="E2876" s="1" t="s">
        <v>267</v>
      </c>
      <c r="F2876" s="1" t="s">
        <v>25</v>
      </c>
      <c r="G2876" s="1">
        <v>18</v>
      </c>
      <c r="H2876" s="1" t="s">
        <v>99</v>
      </c>
      <c r="I2876" s="1" t="s">
        <v>100</v>
      </c>
      <c r="J2876" s="2">
        <v>2948689.15</v>
      </c>
      <c r="K2876" s="2">
        <v>3610000</v>
      </c>
      <c r="L2876" s="2">
        <v>1805000</v>
      </c>
      <c r="M2876" s="2">
        <v>1616942.56</v>
      </c>
      <c r="N2876" s="2">
        <v>-188057.44</v>
      </c>
      <c r="O2876" s="2">
        <v>-10.418694736842101</v>
      </c>
      <c r="P2876" s="3" t="s">
        <v>28</v>
      </c>
      <c r="Q2876" s="3" t="s">
        <v>29</v>
      </c>
      <c r="R2876" s="1" t="s">
        <v>30</v>
      </c>
      <c r="S2876" s="1" t="s">
        <v>31</v>
      </c>
      <c r="T2876" s="1" t="s">
        <v>30</v>
      </c>
      <c r="U2876" s="1" t="s">
        <v>97</v>
      </c>
      <c r="V2876" s="1" t="s">
        <v>98</v>
      </c>
      <c r="W2876" s="1" t="s">
        <v>32</v>
      </c>
      <c r="X2876" s="1" t="s">
        <v>34</v>
      </c>
      <c r="Y2876" s="1">
        <v>-1</v>
      </c>
      <c r="Z2876" s="1">
        <v>3</v>
      </c>
      <c r="AA2876" s="1" t="s">
        <v>2129</v>
      </c>
      <c r="AB2876" s="1" t="s">
        <v>2140</v>
      </c>
      <c r="AC2876" s="1" t="s">
        <v>2123</v>
      </c>
      <c r="AE2876" s="2">
        <v>3400000</v>
      </c>
      <c r="AF2876" s="2" t="s">
        <v>2152</v>
      </c>
      <c r="AG2876" s="48">
        <v>-210000</v>
      </c>
      <c r="AH2876" s="50">
        <v>-5.817174515235457E-2</v>
      </c>
      <c r="AI2876" s="1">
        <v>3</v>
      </c>
    </row>
    <row r="2877" spans="1:35" x14ac:dyDescent="0.35">
      <c r="A2877" s="1" t="s">
        <v>21</v>
      </c>
      <c r="B2877" s="1">
        <v>1</v>
      </c>
      <c r="C2877" s="1" t="s">
        <v>265</v>
      </c>
      <c r="D2877" s="1" t="s">
        <v>272</v>
      </c>
      <c r="E2877" s="1" t="s">
        <v>273</v>
      </c>
      <c r="F2877" s="1" t="s">
        <v>25</v>
      </c>
      <c r="G2877" s="1">
        <v>18</v>
      </c>
      <c r="H2877" s="1" t="s">
        <v>99</v>
      </c>
      <c r="I2877" s="1" t="s">
        <v>100</v>
      </c>
      <c r="J2877" s="2">
        <v>1745584.32</v>
      </c>
      <c r="K2877" s="2">
        <v>2100000</v>
      </c>
      <c r="L2877" s="2">
        <v>1050000</v>
      </c>
      <c r="M2877" s="2">
        <v>1136596.01</v>
      </c>
      <c r="N2877" s="2">
        <v>86596.01</v>
      </c>
      <c r="O2877" s="2">
        <v>8.2472390476190505</v>
      </c>
      <c r="P2877" s="3" t="s">
        <v>73</v>
      </c>
      <c r="Q2877" s="3" t="s">
        <v>29</v>
      </c>
      <c r="R2877" s="1" t="s">
        <v>30</v>
      </c>
      <c r="S2877" s="1" t="s">
        <v>31</v>
      </c>
      <c r="T2877" s="1" t="s">
        <v>30</v>
      </c>
      <c r="U2877" s="1" t="s">
        <v>97</v>
      </c>
      <c r="V2877" s="1" t="s">
        <v>98</v>
      </c>
      <c r="W2877" s="1" t="s">
        <v>32</v>
      </c>
      <c r="X2877" s="1" t="s">
        <v>34</v>
      </c>
      <c r="Y2877" s="1">
        <v>-1</v>
      </c>
      <c r="Z2877" s="1">
        <v>3</v>
      </c>
      <c r="AA2877" s="1" t="s">
        <v>2129</v>
      </c>
      <c r="AB2877" s="1" t="s">
        <v>2140</v>
      </c>
      <c r="AC2877" s="1" t="s">
        <v>2125</v>
      </c>
      <c r="AE2877" s="2">
        <v>2573192.02</v>
      </c>
      <c r="AF2877" s="2" t="s">
        <v>2151</v>
      </c>
      <c r="AG2877" s="48">
        <v>473192.02</v>
      </c>
      <c r="AH2877" s="50">
        <v>0.22532953333333333</v>
      </c>
      <c r="AI2877" s="1">
        <v>3</v>
      </c>
    </row>
    <row r="2878" spans="1:35" x14ac:dyDescent="0.35">
      <c r="A2878" s="1" t="s">
        <v>21</v>
      </c>
      <c r="B2878" s="1">
        <v>1</v>
      </c>
      <c r="C2878" s="1" t="s">
        <v>265</v>
      </c>
      <c r="D2878" s="1" t="s">
        <v>276</v>
      </c>
      <c r="E2878" s="1" t="s">
        <v>277</v>
      </c>
      <c r="F2878" s="1" t="s">
        <v>25</v>
      </c>
      <c r="G2878" s="1">
        <v>18</v>
      </c>
      <c r="H2878" s="1" t="s">
        <v>99</v>
      </c>
      <c r="I2878" s="1" t="s">
        <v>100</v>
      </c>
      <c r="J2878" s="2">
        <v>2038285.76</v>
      </c>
      <c r="K2878" s="2">
        <v>3361318.6</v>
      </c>
      <c r="L2878" s="2">
        <v>1680659.3</v>
      </c>
      <c r="M2878" s="2">
        <v>764456.91</v>
      </c>
      <c r="N2878" s="2">
        <v>-916202.39</v>
      </c>
      <c r="O2878" s="2">
        <v>-54.5144628658527</v>
      </c>
      <c r="P2878" s="3" t="s">
        <v>28</v>
      </c>
      <c r="Q2878" s="3" t="s">
        <v>29</v>
      </c>
      <c r="R2878" s="1" t="s">
        <v>30</v>
      </c>
      <c r="S2878" s="1" t="s">
        <v>31</v>
      </c>
      <c r="T2878" s="1" t="s">
        <v>30</v>
      </c>
      <c r="U2878" s="1" t="s">
        <v>97</v>
      </c>
      <c r="V2878" s="1" t="s">
        <v>98</v>
      </c>
      <c r="W2878" s="1" t="s">
        <v>32</v>
      </c>
      <c r="X2878" s="1" t="s">
        <v>34</v>
      </c>
      <c r="Y2878" s="1">
        <v>-1</v>
      </c>
      <c r="Z2878" s="1">
        <v>3</v>
      </c>
      <c r="AA2878" s="1" t="s">
        <v>2128</v>
      </c>
      <c r="AB2878" s="1" t="s">
        <v>2140</v>
      </c>
      <c r="AC2878" s="1" t="s">
        <v>2142</v>
      </c>
      <c r="AE2878" s="2">
        <v>1838428.92</v>
      </c>
      <c r="AF2878" s="2" t="s">
        <v>2152</v>
      </c>
      <c r="AG2878" s="48">
        <v>-1522889.6800000002</v>
      </c>
      <c r="AH2878" s="50">
        <v>-0.45306317586199657</v>
      </c>
      <c r="AI2878" s="1">
        <v>3</v>
      </c>
    </row>
    <row r="2879" spans="1:35" x14ac:dyDescent="0.35">
      <c r="A2879" s="1" t="s">
        <v>21</v>
      </c>
      <c r="B2879" s="1">
        <v>1</v>
      </c>
      <c r="C2879" s="1" t="s">
        <v>265</v>
      </c>
      <c r="D2879" s="1" t="s">
        <v>270</v>
      </c>
      <c r="E2879" s="1" t="s">
        <v>271</v>
      </c>
      <c r="F2879" s="1" t="s">
        <v>25</v>
      </c>
      <c r="G2879" s="1">
        <v>18</v>
      </c>
      <c r="H2879" s="1" t="s">
        <v>99</v>
      </c>
      <c r="I2879" s="1" t="s">
        <v>100</v>
      </c>
      <c r="J2879" s="2">
        <v>1258266.31</v>
      </c>
      <c r="K2879" s="2">
        <v>1654548</v>
      </c>
      <c r="L2879" s="2">
        <v>827274</v>
      </c>
      <c r="M2879" s="2">
        <v>682034.66</v>
      </c>
      <c r="N2879" s="2">
        <v>-145239.34</v>
      </c>
      <c r="O2879" s="2">
        <v>-17.556376726453401</v>
      </c>
      <c r="P2879" s="3" t="s">
        <v>28</v>
      </c>
      <c r="Q2879" s="3" t="s">
        <v>29</v>
      </c>
      <c r="R2879" s="1" t="s">
        <v>30</v>
      </c>
      <c r="S2879" s="1" t="s">
        <v>31</v>
      </c>
      <c r="T2879" s="1" t="s">
        <v>30</v>
      </c>
      <c r="U2879" s="1" t="s">
        <v>97</v>
      </c>
      <c r="V2879" s="1" t="s">
        <v>98</v>
      </c>
      <c r="W2879" s="1" t="s">
        <v>32</v>
      </c>
      <c r="X2879" s="1" t="s">
        <v>34</v>
      </c>
      <c r="Y2879" s="1">
        <v>-1</v>
      </c>
      <c r="Z2879" s="1">
        <v>3</v>
      </c>
      <c r="AA2879" s="1" t="s">
        <v>2121</v>
      </c>
      <c r="AB2879" s="1" t="s">
        <v>2140</v>
      </c>
      <c r="AC2879" s="1" t="s">
        <v>2123</v>
      </c>
      <c r="AE2879" s="2">
        <v>1858888</v>
      </c>
      <c r="AF2879" s="2" t="s">
        <v>2151</v>
      </c>
      <c r="AG2879" s="48">
        <v>204340</v>
      </c>
      <c r="AH2879" s="50">
        <v>0.12350200779910889</v>
      </c>
      <c r="AI2879" s="1">
        <v>3</v>
      </c>
    </row>
    <row r="2880" spans="1:35" x14ac:dyDescent="0.35">
      <c r="A2880" s="1" t="s">
        <v>21</v>
      </c>
      <c r="B2880" s="1">
        <v>1</v>
      </c>
      <c r="C2880" s="1" t="s">
        <v>265</v>
      </c>
      <c r="D2880" s="1" t="s">
        <v>274</v>
      </c>
      <c r="E2880" s="1" t="s">
        <v>275</v>
      </c>
      <c r="F2880" s="1" t="s">
        <v>25</v>
      </c>
      <c r="G2880" s="1">
        <v>18</v>
      </c>
      <c r="H2880" s="1" t="s">
        <v>99</v>
      </c>
      <c r="I2880" s="1" t="s">
        <v>100</v>
      </c>
      <c r="J2880" s="2">
        <v>13669267.75</v>
      </c>
      <c r="K2880" s="2">
        <v>12043356.699999999</v>
      </c>
      <c r="L2880" s="2">
        <v>6021678.3499999996</v>
      </c>
      <c r="M2880" s="2">
        <v>5085982.91</v>
      </c>
      <c r="N2880" s="2">
        <v>-935695.44</v>
      </c>
      <c r="O2880" s="2">
        <v>-15.538781476097901</v>
      </c>
      <c r="P2880" s="3" t="s">
        <v>28</v>
      </c>
      <c r="Q2880" s="3" t="s">
        <v>29</v>
      </c>
      <c r="R2880" s="1" t="s">
        <v>30</v>
      </c>
      <c r="S2880" s="1" t="s">
        <v>31</v>
      </c>
      <c r="T2880" s="1" t="s">
        <v>30</v>
      </c>
      <c r="U2880" s="1" t="s">
        <v>97</v>
      </c>
      <c r="V2880" s="1" t="s">
        <v>98</v>
      </c>
      <c r="W2880" s="1" t="s">
        <v>32</v>
      </c>
      <c r="X2880" s="1" t="s">
        <v>34</v>
      </c>
      <c r="Y2880" s="1">
        <v>-1</v>
      </c>
      <c r="Z2880" s="1">
        <v>3</v>
      </c>
      <c r="AA2880" s="1" t="s">
        <v>2129</v>
      </c>
      <c r="AB2880" s="1" t="s">
        <v>2140</v>
      </c>
      <c r="AC2880" s="1" t="s">
        <v>2123</v>
      </c>
      <c r="AE2880" s="2">
        <v>12043356.700000001</v>
      </c>
      <c r="AF2880" s="2" t="s">
        <v>2151</v>
      </c>
      <c r="AG2880" s="48">
        <v>0</v>
      </c>
      <c r="AH2880" s="50">
        <v>0</v>
      </c>
      <c r="AI2880" s="1">
        <v>3</v>
      </c>
    </row>
    <row r="2881" spans="1:35" x14ac:dyDescent="0.35">
      <c r="A2881" s="1" t="s">
        <v>21</v>
      </c>
      <c r="B2881" s="1">
        <v>1</v>
      </c>
      <c r="C2881" s="1" t="s">
        <v>265</v>
      </c>
      <c r="D2881" s="1" t="s">
        <v>278</v>
      </c>
      <c r="E2881" s="1" t="s">
        <v>279</v>
      </c>
      <c r="F2881" s="1" t="s">
        <v>56</v>
      </c>
      <c r="G2881" s="1">
        <v>18</v>
      </c>
      <c r="H2881" s="1" t="s">
        <v>99</v>
      </c>
      <c r="I2881" s="1" t="s">
        <v>100</v>
      </c>
      <c r="J2881" s="2">
        <v>26254286.039999999</v>
      </c>
      <c r="K2881" s="2">
        <v>28154254.370000001</v>
      </c>
      <c r="L2881" s="2">
        <v>14077127.185000001</v>
      </c>
      <c r="M2881" s="2">
        <v>12436522.210000001</v>
      </c>
      <c r="N2881" s="2">
        <v>-1640604.9750000001</v>
      </c>
      <c r="O2881" s="2">
        <v>-11.6544018778786</v>
      </c>
      <c r="P2881" s="3" t="s">
        <v>28</v>
      </c>
      <c r="Q2881" s="3" t="s">
        <v>29</v>
      </c>
      <c r="R2881" s="1" t="s">
        <v>30</v>
      </c>
      <c r="S2881" s="1" t="s">
        <v>31</v>
      </c>
      <c r="T2881" s="1" t="s">
        <v>30</v>
      </c>
      <c r="U2881" s="1" t="s">
        <v>97</v>
      </c>
      <c r="V2881" s="1" t="s">
        <v>98</v>
      </c>
      <c r="W2881" s="1" t="s">
        <v>32</v>
      </c>
      <c r="X2881" s="1" t="s">
        <v>34</v>
      </c>
      <c r="Y2881" s="1">
        <v>-1</v>
      </c>
      <c r="Z2881" s="1">
        <v>3</v>
      </c>
      <c r="AA2881" s="1" t="s">
        <v>2127</v>
      </c>
      <c r="AB2881" s="1" t="s">
        <v>2140</v>
      </c>
      <c r="AC2881" s="1" t="s">
        <v>2123</v>
      </c>
      <c r="AE2881" s="2">
        <v>25638693.509999998</v>
      </c>
      <c r="AF2881" s="2" t="s">
        <v>2152</v>
      </c>
      <c r="AG2881" s="48">
        <v>-2515560.8600000031</v>
      </c>
      <c r="AH2881" s="50">
        <v>-8.9349226832321299E-2</v>
      </c>
      <c r="AI2881" s="1">
        <v>3</v>
      </c>
    </row>
    <row r="2882" spans="1:35" x14ac:dyDescent="0.35">
      <c r="A2882" s="1" t="s">
        <v>21</v>
      </c>
      <c r="B2882" s="1">
        <v>1</v>
      </c>
      <c r="C2882" s="1" t="s">
        <v>265</v>
      </c>
      <c r="D2882" s="1" t="s">
        <v>266</v>
      </c>
      <c r="E2882" s="1" t="s">
        <v>267</v>
      </c>
      <c r="F2882" s="1" t="s">
        <v>25</v>
      </c>
      <c r="G2882" s="1">
        <v>19</v>
      </c>
      <c r="H2882" s="1" t="s">
        <v>101</v>
      </c>
      <c r="I2882" s="1" t="s">
        <v>102</v>
      </c>
      <c r="J2882" s="2">
        <v>420003.87</v>
      </c>
      <c r="K2882" s="2">
        <v>481000</v>
      </c>
      <c r="L2882" s="2">
        <v>240500</v>
      </c>
      <c r="M2882" s="2">
        <v>208801.7</v>
      </c>
      <c r="N2882" s="2">
        <v>-31698.3</v>
      </c>
      <c r="O2882" s="2">
        <v>-13.1801663201663</v>
      </c>
      <c r="P2882" s="3" t="s">
        <v>28</v>
      </c>
      <c r="Q2882" s="3" t="s">
        <v>29</v>
      </c>
      <c r="R2882" s="1" t="s">
        <v>30</v>
      </c>
      <c r="S2882" s="1" t="s">
        <v>31</v>
      </c>
      <c r="T2882" s="1" t="s">
        <v>30</v>
      </c>
      <c r="U2882" s="1" t="s">
        <v>97</v>
      </c>
      <c r="V2882" s="1" t="s">
        <v>98</v>
      </c>
      <c r="W2882" s="1" t="s">
        <v>32</v>
      </c>
      <c r="X2882" s="1" t="s">
        <v>34</v>
      </c>
      <c r="Y2882" s="1">
        <v>-1</v>
      </c>
      <c r="Z2882" s="1">
        <v>3</v>
      </c>
      <c r="AA2882" s="1" t="s">
        <v>2129</v>
      </c>
      <c r="AB2882" s="1" t="s">
        <v>2140</v>
      </c>
      <c r="AC2882" s="1" t="s">
        <v>2123</v>
      </c>
      <c r="AE2882" s="2">
        <v>420000</v>
      </c>
      <c r="AF2882" s="2" t="s">
        <v>2152</v>
      </c>
      <c r="AG2882" s="48">
        <v>-61000</v>
      </c>
      <c r="AH2882" s="50">
        <v>-0.12681912681912683</v>
      </c>
      <c r="AI2882" s="1">
        <v>3</v>
      </c>
    </row>
    <row r="2883" spans="1:35" x14ac:dyDescent="0.35">
      <c r="A2883" s="1" t="s">
        <v>21</v>
      </c>
      <c r="B2883" s="1">
        <v>1</v>
      </c>
      <c r="C2883" s="1" t="s">
        <v>265</v>
      </c>
      <c r="D2883" s="1" t="s">
        <v>270</v>
      </c>
      <c r="E2883" s="1" t="s">
        <v>271</v>
      </c>
      <c r="F2883" s="1" t="s">
        <v>25</v>
      </c>
      <c r="G2883" s="1">
        <v>19</v>
      </c>
      <c r="H2883" s="1" t="s">
        <v>101</v>
      </c>
      <c r="I2883" s="1" t="s">
        <v>102</v>
      </c>
      <c r="J2883" s="2">
        <v>332951.67</v>
      </c>
      <c r="K2883" s="2">
        <v>346044</v>
      </c>
      <c r="L2883" s="2">
        <v>173022</v>
      </c>
      <c r="M2883" s="2">
        <v>147497</v>
      </c>
      <c r="N2883" s="2">
        <v>-25525</v>
      </c>
      <c r="O2883" s="2">
        <v>-14.7524592248385</v>
      </c>
      <c r="P2883" s="3" t="s">
        <v>28</v>
      </c>
      <c r="Q2883" s="3" t="s">
        <v>29</v>
      </c>
      <c r="R2883" s="1" t="s">
        <v>30</v>
      </c>
      <c r="S2883" s="1" t="s">
        <v>31</v>
      </c>
      <c r="T2883" s="1" t="s">
        <v>30</v>
      </c>
      <c r="U2883" s="1" t="s">
        <v>97</v>
      </c>
      <c r="V2883" s="1" t="s">
        <v>98</v>
      </c>
      <c r="W2883" s="1" t="s">
        <v>32</v>
      </c>
      <c r="X2883" s="1" t="s">
        <v>34</v>
      </c>
      <c r="Y2883" s="1">
        <v>-1</v>
      </c>
      <c r="Z2883" s="1">
        <v>3</v>
      </c>
      <c r="AA2883" s="1" t="s">
        <v>2121</v>
      </c>
      <c r="AB2883" s="1" t="s">
        <v>2140</v>
      </c>
      <c r="AC2883" s="1" t="s">
        <v>2123</v>
      </c>
      <c r="AE2883" s="2">
        <v>346044</v>
      </c>
      <c r="AF2883" s="2" t="s">
        <v>2153</v>
      </c>
      <c r="AG2883" s="48">
        <v>0</v>
      </c>
      <c r="AH2883" s="50">
        <v>0</v>
      </c>
      <c r="AI2883" s="1">
        <v>3</v>
      </c>
    </row>
    <row r="2884" spans="1:35" x14ac:dyDescent="0.35">
      <c r="A2884" s="1" t="s">
        <v>21</v>
      </c>
      <c r="B2884" s="1">
        <v>1</v>
      </c>
      <c r="C2884" s="1" t="s">
        <v>265</v>
      </c>
      <c r="D2884" s="1" t="s">
        <v>272</v>
      </c>
      <c r="E2884" s="1" t="s">
        <v>273</v>
      </c>
      <c r="F2884" s="1" t="s">
        <v>25</v>
      </c>
      <c r="G2884" s="1">
        <v>19</v>
      </c>
      <c r="H2884" s="1" t="s">
        <v>101</v>
      </c>
      <c r="I2884" s="1" t="s">
        <v>102</v>
      </c>
      <c r="J2884" s="2">
        <v>386910.65</v>
      </c>
      <c r="K2884" s="2">
        <v>448000</v>
      </c>
      <c r="L2884" s="2">
        <v>224000</v>
      </c>
      <c r="M2884" s="2">
        <v>241430.5</v>
      </c>
      <c r="N2884" s="2">
        <v>17430.5</v>
      </c>
      <c r="O2884" s="2">
        <v>7.7814732142857101</v>
      </c>
      <c r="P2884" s="3" t="s">
        <v>73</v>
      </c>
      <c r="Q2884" s="3" t="s">
        <v>29</v>
      </c>
      <c r="R2884" s="1" t="s">
        <v>30</v>
      </c>
      <c r="S2884" s="1" t="s">
        <v>31</v>
      </c>
      <c r="T2884" s="1" t="s">
        <v>30</v>
      </c>
      <c r="U2884" s="1" t="s">
        <v>97</v>
      </c>
      <c r="V2884" s="1" t="s">
        <v>98</v>
      </c>
      <c r="W2884" s="1" t="s">
        <v>32</v>
      </c>
      <c r="X2884" s="1" t="s">
        <v>34</v>
      </c>
      <c r="Y2884" s="1">
        <v>-1</v>
      </c>
      <c r="Z2884" s="1">
        <v>3</v>
      </c>
      <c r="AA2884" s="1" t="s">
        <v>2129</v>
      </c>
      <c r="AB2884" s="1" t="s">
        <v>2140</v>
      </c>
      <c r="AC2884" s="1" t="s">
        <v>2125</v>
      </c>
      <c r="AE2884" s="2">
        <v>432861</v>
      </c>
      <c r="AF2884" s="2" t="s">
        <v>2152</v>
      </c>
      <c r="AG2884" s="48">
        <v>-15139</v>
      </c>
      <c r="AH2884" s="50">
        <v>-3.3792410714285716E-2</v>
      </c>
      <c r="AI2884" s="1">
        <v>3</v>
      </c>
    </row>
    <row r="2885" spans="1:35" x14ac:dyDescent="0.35">
      <c r="A2885" s="1" t="s">
        <v>21</v>
      </c>
      <c r="B2885" s="1">
        <v>1</v>
      </c>
      <c r="C2885" s="1" t="s">
        <v>265</v>
      </c>
      <c r="D2885" s="1" t="s">
        <v>274</v>
      </c>
      <c r="E2885" s="1" t="s">
        <v>275</v>
      </c>
      <c r="F2885" s="1" t="s">
        <v>25</v>
      </c>
      <c r="G2885" s="1">
        <v>19</v>
      </c>
      <c r="H2885" s="1" t="s">
        <v>101</v>
      </c>
      <c r="I2885" s="1" t="s">
        <v>102</v>
      </c>
      <c r="J2885" s="2">
        <v>701633.82</v>
      </c>
      <c r="K2885" s="2">
        <v>938811</v>
      </c>
      <c r="L2885" s="2">
        <v>469405.5</v>
      </c>
      <c r="M2885" s="2">
        <v>329240.3</v>
      </c>
      <c r="N2885" s="2">
        <v>-140165.20000000001</v>
      </c>
      <c r="O2885" s="2">
        <v>-29.860152895524202</v>
      </c>
      <c r="P2885" s="3" t="s">
        <v>28</v>
      </c>
      <c r="Q2885" s="3" t="s">
        <v>29</v>
      </c>
      <c r="R2885" s="1" t="s">
        <v>30</v>
      </c>
      <c r="S2885" s="1" t="s">
        <v>31</v>
      </c>
      <c r="T2885" s="1" t="s">
        <v>30</v>
      </c>
      <c r="U2885" s="1" t="s">
        <v>97</v>
      </c>
      <c r="V2885" s="1" t="s">
        <v>98</v>
      </c>
      <c r="W2885" s="1" t="s">
        <v>32</v>
      </c>
      <c r="X2885" s="1" t="s">
        <v>34</v>
      </c>
      <c r="Y2885" s="1">
        <v>-1</v>
      </c>
      <c r="Z2885" s="1">
        <v>3</v>
      </c>
      <c r="AA2885" s="1" t="s">
        <v>2129</v>
      </c>
      <c r="AB2885" s="1" t="s">
        <v>2140</v>
      </c>
      <c r="AC2885" s="1" t="s">
        <v>2141</v>
      </c>
      <c r="AE2885" s="2">
        <v>938811</v>
      </c>
      <c r="AF2885" s="2" t="s">
        <v>2153</v>
      </c>
      <c r="AG2885" s="48">
        <v>0</v>
      </c>
      <c r="AH2885" s="50">
        <v>0</v>
      </c>
      <c r="AI2885" s="1">
        <v>3</v>
      </c>
    </row>
    <row r="2886" spans="1:35" x14ac:dyDescent="0.35">
      <c r="A2886" s="1" t="s">
        <v>21</v>
      </c>
      <c r="B2886" s="1">
        <v>1</v>
      </c>
      <c r="C2886" s="1" t="s">
        <v>265</v>
      </c>
      <c r="D2886" s="1" t="s">
        <v>276</v>
      </c>
      <c r="E2886" s="1" t="s">
        <v>277</v>
      </c>
      <c r="F2886" s="1" t="s">
        <v>25</v>
      </c>
      <c r="G2886" s="1">
        <v>19</v>
      </c>
      <c r="H2886" s="1" t="s">
        <v>101</v>
      </c>
      <c r="I2886" s="1" t="s">
        <v>102</v>
      </c>
      <c r="J2886" s="2">
        <v>230869.37</v>
      </c>
      <c r="K2886" s="2">
        <v>472003.38</v>
      </c>
      <c r="L2886" s="2">
        <v>236001.69</v>
      </c>
      <c r="M2886" s="2">
        <v>112559.2</v>
      </c>
      <c r="N2886" s="2">
        <v>-123442.49</v>
      </c>
      <c r="O2886" s="2">
        <v>-52.3057652680369</v>
      </c>
      <c r="P2886" s="3" t="s">
        <v>28</v>
      </c>
      <c r="Q2886" s="3" t="s">
        <v>29</v>
      </c>
      <c r="R2886" s="1" t="s">
        <v>30</v>
      </c>
      <c r="S2886" s="1" t="s">
        <v>31</v>
      </c>
      <c r="T2886" s="1" t="s">
        <v>30</v>
      </c>
      <c r="U2886" s="1" t="s">
        <v>97</v>
      </c>
      <c r="V2886" s="1" t="s">
        <v>98</v>
      </c>
      <c r="W2886" s="1" t="s">
        <v>32</v>
      </c>
      <c r="X2886" s="1" t="s">
        <v>34</v>
      </c>
      <c r="Y2886" s="1">
        <v>-1</v>
      </c>
      <c r="Z2886" s="1">
        <v>3</v>
      </c>
      <c r="AA2886" s="1" t="s">
        <v>2128</v>
      </c>
      <c r="AB2886" s="1" t="s">
        <v>2140</v>
      </c>
      <c r="AC2886" s="1" t="s">
        <v>2142</v>
      </c>
      <c r="AE2886" s="2">
        <v>463435</v>
      </c>
      <c r="AF2886" s="2" t="s">
        <v>2152</v>
      </c>
      <c r="AG2886" s="48">
        <v>-8568.3800000000047</v>
      </c>
      <c r="AH2886" s="50">
        <v>-1.8153217462129199E-2</v>
      </c>
      <c r="AI2886" s="1">
        <v>3</v>
      </c>
    </row>
    <row r="2887" spans="1:35" x14ac:dyDescent="0.35">
      <c r="A2887" s="1" t="s">
        <v>21</v>
      </c>
      <c r="B2887" s="1">
        <v>1</v>
      </c>
      <c r="C2887" s="1" t="s">
        <v>265</v>
      </c>
      <c r="D2887" s="1" t="s">
        <v>268</v>
      </c>
      <c r="E2887" s="1" t="s">
        <v>269</v>
      </c>
      <c r="F2887" s="1" t="s">
        <v>25</v>
      </c>
      <c r="G2887" s="1">
        <v>19</v>
      </c>
      <c r="H2887" s="1" t="s">
        <v>101</v>
      </c>
      <c r="I2887" s="1" t="s">
        <v>102</v>
      </c>
      <c r="J2887" s="2">
        <v>495547.04</v>
      </c>
      <c r="K2887" s="2">
        <v>631811</v>
      </c>
      <c r="L2887" s="2">
        <v>315905.5</v>
      </c>
      <c r="M2887" s="2">
        <v>169493.05</v>
      </c>
      <c r="N2887" s="2">
        <v>-146412.45000000001</v>
      </c>
      <c r="O2887" s="2">
        <v>-46.346913871395103</v>
      </c>
      <c r="P2887" s="3" t="s">
        <v>28</v>
      </c>
      <c r="Q2887" s="3" t="s">
        <v>29</v>
      </c>
      <c r="R2887" s="1" t="s">
        <v>30</v>
      </c>
      <c r="S2887" s="1" t="s">
        <v>31</v>
      </c>
      <c r="T2887" s="1" t="s">
        <v>30</v>
      </c>
      <c r="U2887" s="1" t="s">
        <v>97</v>
      </c>
      <c r="V2887" s="1" t="s">
        <v>98</v>
      </c>
      <c r="W2887" s="1" t="s">
        <v>32</v>
      </c>
      <c r="X2887" s="1" t="s">
        <v>34</v>
      </c>
      <c r="Y2887" s="1">
        <v>-1</v>
      </c>
      <c r="Z2887" s="1">
        <v>3</v>
      </c>
      <c r="AA2887" s="1" t="s">
        <v>2129</v>
      </c>
      <c r="AB2887" s="1" t="s">
        <v>2140</v>
      </c>
      <c r="AC2887" s="1" t="s">
        <v>2141</v>
      </c>
      <c r="AE2887" s="2">
        <v>631811</v>
      </c>
      <c r="AF2887" s="2" t="s">
        <v>2153</v>
      </c>
      <c r="AG2887" s="48">
        <v>0</v>
      </c>
      <c r="AH2887" s="50">
        <v>0</v>
      </c>
      <c r="AI2887" s="1">
        <v>3</v>
      </c>
    </row>
    <row r="2888" spans="1:35" x14ac:dyDescent="0.35">
      <c r="A2888" s="1" t="s">
        <v>21</v>
      </c>
      <c r="B2888" s="1">
        <v>1</v>
      </c>
      <c r="C2888" s="1" t="s">
        <v>265</v>
      </c>
      <c r="D2888" s="1" t="s">
        <v>278</v>
      </c>
      <c r="E2888" s="1" t="s">
        <v>279</v>
      </c>
      <c r="F2888" s="1" t="s">
        <v>56</v>
      </c>
      <c r="G2888" s="1">
        <v>19</v>
      </c>
      <c r="H2888" s="1" t="s">
        <v>101</v>
      </c>
      <c r="I2888" s="1" t="s">
        <v>102</v>
      </c>
      <c r="J2888" s="2">
        <v>536555.13</v>
      </c>
      <c r="K2888" s="2">
        <v>625993.32999999996</v>
      </c>
      <c r="L2888" s="2">
        <v>312996.66499999998</v>
      </c>
      <c r="M2888" s="2">
        <v>281372.92</v>
      </c>
      <c r="N2888" s="2">
        <v>-31623.744999999999</v>
      </c>
      <c r="O2888" s="2">
        <v>-10.1035405600887</v>
      </c>
      <c r="P2888" s="3" t="s">
        <v>28</v>
      </c>
      <c r="Q2888" s="3" t="s">
        <v>29</v>
      </c>
      <c r="R2888" s="1" t="s">
        <v>30</v>
      </c>
      <c r="S2888" s="1" t="s">
        <v>31</v>
      </c>
      <c r="T2888" s="1" t="s">
        <v>30</v>
      </c>
      <c r="U2888" s="1" t="s">
        <v>97</v>
      </c>
      <c r="V2888" s="1" t="s">
        <v>98</v>
      </c>
      <c r="W2888" s="1" t="s">
        <v>32</v>
      </c>
      <c r="X2888" s="1" t="s">
        <v>34</v>
      </c>
      <c r="Y2888" s="1">
        <v>-1</v>
      </c>
      <c r="Z2888" s="1">
        <v>3</v>
      </c>
      <c r="AA2888" s="1" t="s">
        <v>2127</v>
      </c>
      <c r="AB2888" s="1" t="s">
        <v>2140</v>
      </c>
      <c r="AC2888" s="1" t="s">
        <v>2123</v>
      </c>
      <c r="AE2888" s="2">
        <v>526970.94999999995</v>
      </c>
      <c r="AF2888" s="2" t="s">
        <v>2152</v>
      </c>
      <c r="AG2888" s="48">
        <v>-99022.38</v>
      </c>
      <c r="AH2888" s="50">
        <v>-0.15818440110216511</v>
      </c>
      <c r="AI2888" s="1">
        <v>3</v>
      </c>
    </row>
    <row r="2889" spans="1:35" x14ac:dyDescent="0.35">
      <c r="A2889" s="1" t="s">
        <v>21</v>
      </c>
      <c r="B2889" s="1">
        <v>1</v>
      </c>
      <c r="C2889" s="1" t="s">
        <v>265</v>
      </c>
      <c r="D2889" s="1" t="s">
        <v>270</v>
      </c>
      <c r="E2889" s="1" t="s">
        <v>271</v>
      </c>
      <c r="F2889" s="1" t="s">
        <v>25</v>
      </c>
      <c r="G2889" s="1">
        <v>20</v>
      </c>
      <c r="H2889" s="1" t="s">
        <v>103</v>
      </c>
      <c r="I2889" s="1" t="s">
        <v>104</v>
      </c>
      <c r="J2889" s="2">
        <v>2709632.4</v>
      </c>
      <c r="K2889" s="2">
        <v>4480303</v>
      </c>
      <c r="L2889" s="2">
        <v>2240151.5</v>
      </c>
      <c r="M2889" s="2">
        <v>2171241.25</v>
      </c>
      <c r="N2889" s="2">
        <v>-68910.25</v>
      </c>
      <c r="O2889" s="2">
        <v>-3.07614239483356</v>
      </c>
      <c r="P2889" s="3" t="s">
        <v>28</v>
      </c>
      <c r="Q2889" s="3" t="s">
        <v>29</v>
      </c>
      <c r="R2889" s="1" t="s">
        <v>30</v>
      </c>
      <c r="S2889" s="1" t="s">
        <v>31</v>
      </c>
      <c r="T2889" s="1" t="s">
        <v>30</v>
      </c>
      <c r="U2889" s="1" t="s">
        <v>97</v>
      </c>
      <c r="V2889" s="1" t="s">
        <v>98</v>
      </c>
      <c r="W2889" s="1" t="s">
        <v>32</v>
      </c>
      <c r="X2889" s="1" t="s">
        <v>34</v>
      </c>
      <c r="Y2889" s="1">
        <v>-1</v>
      </c>
      <c r="Z2889" s="1">
        <v>3</v>
      </c>
      <c r="AA2889" s="1" t="s">
        <v>2121</v>
      </c>
      <c r="AB2889" s="1" t="s">
        <v>2126</v>
      </c>
      <c r="AC2889" s="1" t="s">
        <v>2126</v>
      </c>
      <c r="AE2889" s="2">
        <v>4480303</v>
      </c>
      <c r="AF2889" s="2" t="s">
        <v>2153</v>
      </c>
      <c r="AG2889" s="48">
        <v>0</v>
      </c>
      <c r="AH2889" s="50">
        <v>0</v>
      </c>
      <c r="AI2889" s="1">
        <v>3</v>
      </c>
    </row>
    <row r="2890" spans="1:35" x14ac:dyDescent="0.35">
      <c r="A2890" s="1" t="s">
        <v>21</v>
      </c>
      <c r="B2890" s="1">
        <v>1</v>
      </c>
      <c r="C2890" s="1" t="s">
        <v>265</v>
      </c>
      <c r="D2890" s="1" t="s">
        <v>276</v>
      </c>
      <c r="E2890" s="1" t="s">
        <v>277</v>
      </c>
      <c r="F2890" s="1" t="s">
        <v>25</v>
      </c>
      <c r="G2890" s="1">
        <v>20</v>
      </c>
      <c r="H2890" s="1" t="s">
        <v>103</v>
      </c>
      <c r="I2890" s="1" t="s">
        <v>104</v>
      </c>
      <c r="J2890" s="2">
        <v>3906448.25</v>
      </c>
      <c r="K2890" s="2">
        <v>5147207.0999999996</v>
      </c>
      <c r="L2890" s="2">
        <v>2573603.5499999998</v>
      </c>
      <c r="M2890" s="2">
        <v>1826687.1</v>
      </c>
      <c r="N2890" s="2">
        <v>-746916.45</v>
      </c>
      <c r="O2890" s="2">
        <v>-29.022203128372301</v>
      </c>
      <c r="P2890" s="3" t="s">
        <v>28</v>
      </c>
      <c r="Q2890" s="3" t="s">
        <v>29</v>
      </c>
      <c r="R2890" s="1" t="s">
        <v>30</v>
      </c>
      <c r="S2890" s="1" t="s">
        <v>31</v>
      </c>
      <c r="T2890" s="1" t="s">
        <v>30</v>
      </c>
      <c r="U2890" s="1" t="s">
        <v>97</v>
      </c>
      <c r="V2890" s="1" t="s">
        <v>98</v>
      </c>
      <c r="W2890" s="1" t="s">
        <v>32</v>
      </c>
      <c r="X2890" s="1" t="s">
        <v>34</v>
      </c>
      <c r="Y2890" s="1">
        <v>-1</v>
      </c>
      <c r="Z2890" s="1">
        <v>3</v>
      </c>
      <c r="AA2890" s="1" t="s">
        <v>2128</v>
      </c>
      <c r="AB2890" s="1" t="s">
        <v>2140</v>
      </c>
      <c r="AC2890" s="1" t="s">
        <v>2141</v>
      </c>
      <c r="AE2890" s="2">
        <v>4422050.9000000004</v>
      </c>
      <c r="AF2890" s="2" t="s">
        <v>2152</v>
      </c>
      <c r="AG2890" s="48">
        <v>-725156.19999999925</v>
      </c>
      <c r="AH2890" s="50">
        <v>-0.14088343171581327</v>
      </c>
      <c r="AI2890" s="1">
        <v>3</v>
      </c>
    </row>
    <row r="2891" spans="1:35" x14ac:dyDescent="0.35">
      <c r="A2891" s="1" t="s">
        <v>21</v>
      </c>
      <c r="B2891" s="1">
        <v>1</v>
      </c>
      <c r="C2891" s="1" t="s">
        <v>265</v>
      </c>
      <c r="D2891" s="1" t="s">
        <v>274</v>
      </c>
      <c r="E2891" s="1" t="s">
        <v>275</v>
      </c>
      <c r="F2891" s="1" t="s">
        <v>25</v>
      </c>
      <c r="G2891" s="1">
        <v>20</v>
      </c>
      <c r="H2891" s="1" t="s">
        <v>103</v>
      </c>
      <c r="I2891" s="1" t="s">
        <v>104</v>
      </c>
      <c r="J2891" s="2">
        <v>20539494.98</v>
      </c>
      <c r="K2891" s="2">
        <v>19620915.600000001</v>
      </c>
      <c r="L2891" s="2">
        <v>9810457.8000000007</v>
      </c>
      <c r="M2891" s="2">
        <v>9725515.8100000005</v>
      </c>
      <c r="N2891" s="2">
        <v>-84941.99</v>
      </c>
      <c r="O2891" s="2">
        <v>-0.86583105224712398</v>
      </c>
      <c r="P2891" s="3" t="s">
        <v>28</v>
      </c>
      <c r="Q2891" s="3" t="s">
        <v>29</v>
      </c>
      <c r="R2891" s="1" t="s">
        <v>30</v>
      </c>
      <c r="S2891" s="1" t="s">
        <v>31</v>
      </c>
      <c r="T2891" s="1" t="s">
        <v>30</v>
      </c>
      <c r="U2891" s="1" t="s">
        <v>97</v>
      </c>
      <c r="V2891" s="1" t="s">
        <v>98</v>
      </c>
      <c r="W2891" s="1" t="s">
        <v>32</v>
      </c>
      <c r="X2891" s="1" t="s">
        <v>34</v>
      </c>
      <c r="Y2891" s="1">
        <v>-1</v>
      </c>
      <c r="Z2891" s="1">
        <v>3</v>
      </c>
      <c r="AA2891" s="1" t="s">
        <v>2129</v>
      </c>
      <c r="AB2891" s="1" t="s">
        <v>2126</v>
      </c>
      <c r="AC2891" s="1" t="s">
        <v>2126</v>
      </c>
      <c r="AE2891" s="2">
        <v>19620915.600000001</v>
      </c>
      <c r="AF2891" s="2" t="s">
        <v>2153</v>
      </c>
      <c r="AG2891" s="48">
        <v>0</v>
      </c>
      <c r="AH2891" s="50">
        <v>0</v>
      </c>
      <c r="AI2891" s="1">
        <v>3</v>
      </c>
    </row>
    <row r="2892" spans="1:35" x14ac:dyDescent="0.35">
      <c r="A2892" s="1" t="s">
        <v>21</v>
      </c>
      <c r="B2892" s="1">
        <v>1</v>
      </c>
      <c r="C2892" s="1" t="s">
        <v>265</v>
      </c>
      <c r="D2892" s="1" t="s">
        <v>272</v>
      </c>
      <c r="E2892" s="1" t="s">
        <v>273</v>
      </c>
      <c r="F2892" s="1" t="s">
        <v>25</v>
      </c>
      <c r="G2892" s="1">
        <v>20</v>
      </c>
      <c r="H2892" s="1" t="s">
        <v>103</v>
      </c>
      <c r="I2892" s="1" t="s">
        <v>104</v>
      </c>
      <c r="J2892" s="2">
        <v>3368290.9</v>
      </c>
      <c r="K2892" s="2">
        <v>3700000</v>
      </c>
      <c r="L2892" s="2">
        <v>1850000</v>
      </c>
      <c r="M2892" s="2">
        <v>2071328</v>
      </c>
      <c r="N2892" s="2">
        <v>221328</v>
      </c>
      <c r="O2892" s="2">
        <v>11.963675675675701</v>
      </c>
      <c r="P2892" s="3" t="s">
        <v>73</v>
      </c>
      <c r="Q2892" s="3" t="s">
        <v>29</v>
      </c>
      <c r="R2892" s="1" t="s">
        <v>30</v>
      </c>
      <c r="S2892" s="1" t="s">
        <v>31</v>
      </c>
      <c r="T2892" s="1" t="s">
        <v>30</v>
      </c>
      <c r="U2892" s="1" t="s">
        <v>97</v>
      </c>
      <c r="V2892" s="1" t="s">
        <v>98</v>
      </c>
      <c r="W2892" s="1" t="s">
        <v>32</v>
      </c>
      <c r="X2892" s="1" t="s">
        <v>34</v>
      </c>
      <c r="Y2892" s="1">
        <v>-1</v>
      </c>
      <c r="Z2892" s="1">
        <v>3</v>
      </c>
      <c r="AA2892" s="1" t="s">
        <v>2129</v>
      </c>
      <c r="AB2892" s="1" t="s">
        <v>2140</v>
      </c>
      <c r="AC2892" s="1" t="s">
        <v>2125</v>
      </c>
      <c r="AE2892" s="2">
        <v>4142656</v>
      </c>
      <c r="AF2892" s="2" t="s">
        <v>2151</v>
      </c>
      <c r="AG2892" s="48">
        <v>442656</v>
      </c>
      <c r="AH2892" s="50">
        <v>0.11963675675675675</v>
      </c>
      <c r="AI2892" s="1">
        <v>3</v>
      </c>
    </row>
    <row r="2893" spans="1:35" x14ac:dyDescent="0.35">
      <c r="A2893" s="1" t="s">
        <v>21</v>
      </c>
      <c r="B2893" s="1">
        <v>1</v>
      </c>
      <c r="C2893" s="1" t="s">
        <v>265</v>
      </c>
      <c r="D2893" s="1" t="s">
        <v>266</v>
      </c>
      <c r="E2893" s="1" t="s">
        <v>267</v>
      </c>
      <c r="F2893" s="1" t="s">
        <v>25</v>
      </c>
      <c r="G2893" s="1">
        <v>20</v>
      </c>
      <c r="H2893" s="1" t="s">
        <v>103</v>
      </c>
      <c r="I2893" s="1" t="s">
        <v>104</v>
      </c>
      <c r="J2893" s="2">
        <v>2807503.09</v>
      </c>
      <c r="K2893" s="2">
        <v>4420000</v>
      </c>
      <c r="L2893" s="2">
        <v>2210000</v>
      </c>
      <c r="M2893" s="2">
        <v>1506065.25</v>
      </c>
      <c r="N2893" s="2">
        <v>-703934.75</v>
      </c>
      <c r="O2893" s="2">
        <v>-31.852251131221699</v>
      </c>
      <c r="P2893" s="3" t="s">
        <v>28</v>
      </c>
      <c r="Q2893" s="3" t="s">
        <v>29</v>
      </c>
      <c r="R2893" s="1" t="s">
        <v>30</v>
      </c>
      <c r="S2893" s="1" t="s">
        <v>31</v>
      </c>
      <c r="T2893" s="1" t="s">
        <v>30</v>
      </c>
      <c r="U2893" s="1" t="s">
        <v>97</v>
      </c>
      <c r="V2893" s="1" t="s">
        <v>98</v>
      </c>
      <c r="W2893" s="1" t="s">
        <v>32</v>
      </c>
      <c r="X2893" s="1" t="s">
        <v>34</v>
      </c>
      <c r="Y2893" s="1">
        <v>-1</v>
      </c>
      <c r="Z2893" s="1">
        <v>3</v>
      </c>
      <c r="AA2893" s="1" t="s">
        <v>2129</v>
      </c>
      <c r="AB2893" s="1" t="s">
        <v>2140</v>
      </c>
      <c r="AC2893" s="1" t="s">
        <v>2141</v>
      </c>
      <c r="AE2893" s="2">
        <v>3200000</v>
      </c>
      <c r="AF2893" s="2" t="s">
        <v>2152</v>
      </c>
      <c r="AG2893" s="48">
        <v>-1220000</v>
      </c>
      <c r="AH2893" s="50">
        <v>-0.27601809954751133</v>
      </c>
      <c r="AI2893" s="1">
        <v>3</v>
      </c>
    </row>
    <row r="2894" spans="1:35" x14ac:dyDescent="0.35">
      <c r="A2894" s="1" t="s">
        <v>21</v>
      </c>
      <c r="B2894" s="1">
        <v>1</v>
      </c>
      <c r="C2894" s="1" t="s">
        <v>265</v>
      </c>
      <c r="D2894" s="1" t="s">
        <v>268</v>
      </c>
      <c r="E2894" s="1" t="s">
        <v>269</v>
      </c>
      <c r="F2894" s="1" t="s">
        <v>25</v>
      </c>
      <c r="G2894" s="1">
        <v>20</v>
      </c>
      <c r="H2894" s="1" t="s">
        <v>103</v>
      </c>
      <c r="I2894" s="1" t="s">
        <v>104</v>
      </c>
      <c r="J2894" s="2">
        <v>5272187.6100000003</v>
      </c>
      <c r="K2894" s="2">
        <v>6788792.7999999998</v>
      </c>
      <c r="L2894" s="2">
        <v>3394396.4</v>
      </c>
      <c r="M2894" s="2">
        <v>3088495.08</v>
      </c>
      <c r="N2894" s="2">
        <v>-305901.32</v>
      </c>
      <c r="O2894" s="2">
        <v>-9.01195040155004</v>
      </c>
      <c r="P2894" s="3" t="s">
        <v>28</v>
      </c>
      <c r="Q2894" s="3" t="s">
        <v>29</v>
      </c>
      <c r="R2894" s="1" t="s">
        <v>30</v>
      </c>
      <c r="S2894" s="1" t="s">
        <v>31</v>
      </c>
      <c r="T2894" s="1" t="s">
        <v>30</v>
      </c>
      <c r="U2894" s="1" t="s">
        <v>97</v>
      </c>
      <c r="V2894" s="1" t="s">
        <v>98</v>
      </c>
      <c r="W2894" s="1" t="s">
        <v>32</v>
      </c>
      <c r="X2894" s="1" t="s">
        <v>34</v>
      </c>
      <c r="Y2894" s="1">
        <v>-1</v>
      </c>
      <c r="Z2894" s="1">
        <v>3</v>
      </c>
      <c r="AA2894" s="1" t="s">
        <v>2129</v>
      </c>
      <c r="AB2894" s="1" t="s">
        <v>2140</v>
      </c>
      <c r="AC2894" s="1" t="s">
        <v>2123</v>
      </c>
      <c r="AE2894" s="2">
        <v>6788792.7999999998</v>
      </c>
      <c r="AF2894" s="2" t="s">
        <v>2153</v>
      </c>
      <c r="AG2894" s="48">
        <v>0</v>
      </c>
      <c r="AH2894" s="50">
        <v>0</v>
      </c>
      <c r="AI2894" s="1">
        <v>3</v>
      </c>
    </row>
    <row r="2895" spans="1:35" x14ac:dyDescent="0.35">
      <c r="A2895" s="1" t="s">
        <v>21</v>
      </c>
      <c r="B2895" s="1">
        <v>1</v>
      </c>
      <c r="C2895" s="1" t="s">
        <v>265</v>
      </c>
      <c r="D2895" s="1" t="s">
        <v>278</v>
      </c>
      <c r="E2895" s="1" t="s">
        <v>279</v>
      </c>
      <c r="F2895" s="1" t="s">
        <v>56</v>
      </c>
      <c r="G2895" s="1">
        <v>20</v>
      </c>
      <c r="H2895" s="1" t="s">
        <v>103</v>
      </c>
      <c r="I2895" s="1" t="s">
        <v>104</v>
      </c>
      <c r="J2895" s="2">
        <v>8147067.3799999999</v>
      </c>
      <c r="K2895" s="2">
        <v>6299454.5</v>
      </c>
      <c r="L2895" s="2">
        <v>3149727.25</v>
      </c>
      <c r="M2895" s="2">
        <v>3346009.45</v>
      </c>
      <c r="N2895" s="2">
        <v>196282.2</v>
      </c>
      <c r="O2895" s="2">
        <v>6.2317205402467799</v>
      </c>
      <c r="P2895" s="3" t="s">
        <v>73</v>
      </c>
      <c r="Q2895" s="3" t="s">
        <v>29</v>
      </c>
      <c r="R2895" s="1" t="s">
        <v>30</v>
      </c>
      <c r="S2895" s="1" t="s">
        <v>31</v>
      </c>
      <c r="T2895" s="1" t="s">
        <v>30</v>
      </c>
      <c r="U2895" s="1" t="s">
        <v>97</v>
      </c>
      <c r="V2895" s="1" t="s">
        <v>98</v>
      </c>
      <c r="W2895" s="1" t="s">
        <v>32</v>
      </c>
      <c r="X2895" s="1" t="s">
        <v>34</v>
      </c>
      <c r="Y2895" s="1">
        <v>-1</v>
      </c>
      <c r="Z2895" s="1">
        <v>3</v>
      </c>
      <c r="AA2895" s="1" t="s">
        <v>2127</v>
      </c>
      <c r="AB2895" s="1" t="s">
        <v>2140</v>
      </c>
      <c r="AC2895" s="1" t="s">
        <v>2125</v>
      </c>
      <c r="AE2895" s="2">
        <v>5400000</v>
      </c>
      <c r="AF2895" s="2" t="s">
        <v>2152</v>
      </c>
      <c r="AG2895" s="48">
        <v>-899454.5</v>
      </c>
      <c r="AH2895" s="50">
        <v>-0.14278291874320229</v>
      </c>
      <c r="AI2895" s="1">
        <v>3</v>
      </c>
    </row>
    <row r="2896" spans="1:35" x14ac:dyDescent="0.35">
      <c r="A2896" s="1" t="s">
        <v>21</v>
      </c>
      <c r="B2896" s="1">
        <v>1</v>
      </c>
      <c r="C2896" s="1" t="s">
        <v>265</v>
      </c>
      <c r="D2896" s="1" t="s">
        <v>272</v>
      </c>
      <c r="E2896" s="1" t="s">
        <v>273</v>
      </c>
      <c r="F2896" s="1" t="s">
        <v>25</v>
      </c>
      <c r="G2896" s="1">
        <v>21</v>
      </c>
      <c r="H2896" s="1" t="s">
        <v>105</v>
      </c>
      <c r="I2896" s="1" t="s">
        <v>106</v>
      </c>
      <c r="J2896" s="2">
        <v>28805188.989999998</v>
      </c>
      <c r="K2896" s="2">
        <v>30797108.780000001</v>
      </c>
      <c r="L2896" s="2">
        <v>15398554.390000001</v>
      </c>
      <c r="M2896" s="2">
        <v>16237520</v>
      </c>
      <c r="N2896" s="2">
        <v>838965.61</v>
      </c>
      <c r="O2896" s="2">
        <v>5.4483400762920597</v>
      </c>
      <c r="P2896" s="3" t="s">
        <v>73</v>
      </c>
      <c r="Q2896" s="3" t="s">
        <v>29</v>
      </c>
      <c r="R2896" s="1" t="s">
        <v>30</v>
      </c>
      <c r="S2896" s="1" t="s">
        <v>31</v>
      </c>
      <c r="T2896" s="1" t="s">
        <v>30</v>
      </c>
      <c r="U2896" s="1" t="s">
        <v>97</v>
      </c>
      <c r="V2896" s="1" t="s">
        <v>98</v>
      </c>
      <c r="W2896" s="1" t="s">
        <v>32</v>
      </c>
      <c r="X2896" s="1" t="s">
        <v>34</v>
      </c>
      <c r="Y2896" s="1">
        <v>-1</v>
      </c>
      <c r="Z2896" s="1">
        <v>3</v>
      </c>
      <c r="AA2896" s="1" t="s">
        <v>2129</v>
      </c>
      <c r="AB2896" s="1" t="s">
        <v>2140</v>
      </c>
      <c r="AC2896" s="1" t="s">
        <v>2125</v>
      </c>
      <c r="AE2896" s="2">
        <v>32475040</v>
      </c>
      <c r="AF2896" s="2" t="s">
        <v>2151</v>
      </c>
      <c r="AG2896" s="48">
        <v>1677931.2199999988</v>
      </c>
      <c r="AH2896" s="50">
        <v>5.4483400762920534E-2</v>
      </c>
      <c r="AI2896" s="1">
        <v>3</v>
      </c>
    </row>
    <row r="2897" spans="1:35" x14ac:dyDescent="0.35">
      <c r="A2897" s="1" t="s">
        <v>21</v>
      </c>
      <c r="B2897" s="1">
        <v>1</v>
      </c>
      <c r="C2897" s="1" t="s">
        <v>265</v>
      </c>
      <c r="D2897" s="1" t="s">
        <v>270</v>
      </c>
      <c r="E2897" s="1" t="s">
        <v>271</v>
      </c>
      <c r="F2897" s="1" t="s">
        <v>25</v>
      </c>
      <c r="G2897" s="1">
        <v>21</v>
      </c>
      <c r="H2897" s="1" t="s">
        <v>105</v>
      </c>
      <c r="I2897" s="1" t="s">
        <v>106</v>
      </c>
      <c r="J2897" s="2">
        <v>26519966.640000001</v>
      </c>
      <c r="K2897" s="2">
        <v>27550180</v>
      </c>
      <c r="L2897" s="2">
        <v>13775090</v>
      </c>
      <c r="M2897" s="2">
        <v>15027616.07</v>
      </c>
      <c r="N2897" s="2">
        <v>1252526.07</v>
      </c>
      <c r="O2897" s="2">
        <v>9.0926888317970995</v>
      </c>
      <c r="P2897" s="3" t="s">
        <v>73</v>
      </c>
      <c r="Q2897" s="3" t="s">
        <v>29</v>
      </c>
      <c r="R2897" s="1" t="s">
        <v>30</v>
      </c>
      <c r="S2897" s="1" t="s">
        <v>31</v>
      </c>
      <c r="T2897" s="1" t="s">
        <v>30</v>
      </c>
      <c r="U2897" s="1" t="s">
        <v>97</v>
      </c>
      <c r="V2897" s="1" t="s">
        <v>98</v>
      </c>
      <c r="W2897" s="1" t="s">
        <v>32</v>
      </c>
      <c r="X2897" s="1" t="s">
        <v>34</v>
      </c>
      <c r="Y2897" s="1">
        <v>-1</v>
      </c>
      <c r="Z2897" s="1">
        <v>3</v>
      </c>
      <c r="AA2897" s="1" t="s">
        <v>2121</v>
      </c>
      <c r="AB2897" s="1" t="s">
        <v>2140</v>
      </c>
      <c r="AC2897" s="1" t="s">
        <v>2125</v>
      </c>
      <c r="AE2897" s="2">
        <v>29676766</v>
      </c>
      <c r="AF2897" s="2" t="s">
        <v>2151</v>
      </c>
      <c r="AG2897" s="48">
        <v>2126586</v>
      </c>
      <c r="AH2897" s="50">
        <v>7.7189550122721523E-2</v>
      </c>
      <c r="AI2897" s="1">
        <v>3</v>
      </c>
    </row>
    <row r="2898" spans="1:35" x14ac:dyDescent="0.35">
      <c r="A2898" s="1" t="s">
        <v>21</v>
      </c>
      <c r="B2898" s="1">
        <v>1</v>
      </c>
      <c r="C2898" s="1" t="s">
        <v>265</v>
      </c>
      <c r="D2898" s="1" t="s">
        <v>274</v>
      </c>
      <c r="E2898" s="1" t="s">
        <v>275</v>
      </c>
      <c r="F2898" s="1" t="s">
        <v>25</v>
      </c>
      <c r="G2898" s="1">
        <v>21</v>
      </c>
      <c r="H2898" s="1" t="s">
        <v>105</v>
      </c>
      <c r="I2898" s="1" t="s">
        <v>106</v>
      </c>
      <c r="J2898" s="2">
        <v>78992214.560000002</v>
      </c>
      <c r="K2898" s="2">
        <v>84632581.219999999</v>
      </c>
      <c r="L2898" s="2">
        <v>42316290.609999999</v>
      </c>
      <c r="M2898" s="2">
        <v>42134660.039999999</v>
      </c>
      <c r="N2898" s="2">
        <v>-181630.57</v>
      </c>
      <c r="O2898" s="2">
        <v>-0.42922138822129602</v>
      </c>
      <c r="P2898" s="3" t="s">
        <v>28</v>
      </c>
      <c r="Q2898" s="3" t="s">
        <v>29</v>
      </c>
      <c r="R2898" s="1" t="s">
        <v>30</v>
      </c>
      <c r="S2898" s="1" t="s">
        <v>31</v>
      </c>
      <c r="T2898" s="1" t="s">
        <v>30</v>
      </c>
      <c r="U2898" s="1" t="s">
        <v>97</v>
      </c>
      <c r="V2898" s="1" t="s">
        <v>98</v>
      </c>
      <c r="W2898" s="1" t="s">
        <v>32</v>
      </c>
      <c r="X2898" s="1" t="s">
        <v>34</v>
      </c>
      <c r="Y2898" s="1">
        <v>-1</v>
      </c>
      <c r="Z2898" s="1">
        <v>3</v>
      </c>
      <c r="AA2898" s="1" t="s">
        <v>2129</v>
      </c>
      <c r="AB2898" s="1" t="s">
        <v>2126</v>
      </c>
      <c r="AC2898" s="1" t="s">
        <v>2126</v>
      </c>
      <c r="AE2898" s="2">
        <v>84632581.220000014</v>
      </c>
      <c r="AF2898" s="2" t="s">
        <v>2151</v>
      </c>
      <c r="AG2898" s="48">
        <v>0</v>
      </c>
      <c r="AH2898" s="50">
        <v>0</v>
      </c>
      <c r="AI2898" s="1">
        <v>3</v>
      </c>
    </row>
    <row r="2899" spans="1:35" x14ac:dyDescent="0.35">
      <c r="A2899" s="1" t="s">
        <v>21</v>
      </c>
      <c r="B2899" s="1">
        <v>1</v>
      </c>
      <c r="C2899" s="1" t="s">
        <v>265</v>
      </c>
      <c r="D2899" s="1" t="s">
        <v>268</v>
      </c>
      <c r="E2899" s="1" t="s">
        <v>269</v>
      </c>
      <c r="F2899" s="1" t="s">
        <v>25</v>
      </c>
      <c r="G2899" s="1">
        <v>21</v>
      </c>
      <c r="H2899" s="1" t="s">
        <v>105</v>
      </c>
      <c r="I2899" s="1" t="s">
        <v>106</v>
      </c>
      <c r="J2899" s="2">
        <v>50610531.799999997</v>
      </c>
      <c r="K2899" s="2">
        <v>56084480.850000001</v>
      </c>
      <c r="L2899" s="2">
        <v>28042240.425000001</v>
      </c>
      <c r="M2899" s="2">
        <v>28087017.379999999</v>
      </c>
      <c r="N2899" s="2">
        <v>44776.955000000002</v>
      </c>
      <c r="O2899" s="2">
        <v>0.159676810131336</v>
      </c>
      <c r="P2899" s="3" t="s">
        <v>73</v>
      </c>
      <c r="Q2899" s="3" t="s">
        <v>29</v>
      </c>
      <c r="R2899" s="1" t="s">
        <v>30</v>
      </c>
      <c r="S2899" s="1" t="s">
        <v>31</v>
      </c>
      <c r="T2899" s="1" t="s">
        <v>30</v>
      </c>
      <c r="U2899" s="1" t="s">
        <v>97</v>
      </c>
      <c r="V2899" s="1" t="s">
        <v>98</v>
      </c>
      <c r="W2899" s="1" t="s">
        <v>32</v>
      </c>
      <c r="X2899" s="1" t="s">
        <v>34</v>
      </c>
      <c r="Y2899" s="1">
        <v>-1</v>
      </c>
      <c r="Z2899" s="1">
        <v>3</v>
      </c>
      <c r="AA2899" s="1" t="s">
        <v>2129</v>
      </c>
      <c r="AB2899" s="1" t="s">
        <v>2126</v>
      </c>
      <c r="AC2899" s="1" t="s">
        <v>2126</v>
      </c>
      <c r="AE2899" s="2">
        <v>56084480.854545459</v>
      </c>
      <c r="AF2899" s="2" t="s">
        <v>2151</v>
      </c>
      <c r="AG2899" s="48">
        <v>4.545457661151886E-3</v>
      </c>
      <c r="AH2899" s="50">
        <v>8.1046620959350214E-11</v>
      </c>
      <c r="AI2899" s="1">
        <v>3</v>
      </c>
    </row>
    <row r="2900" spans="1:35" x14ac:dyDescent="0.35">
      <c r="A2900" s="1" t="s">
        <v>21</v>
      </c>
      <c r="B2900" s="1">
        <v>1</v>
      </c>
      <c r="C2900" s="1" t="s">
        <v>265</v>
      </c>
      <c r="D2900" s="1" t="s">
        <v>266</v>
      </c>
      <c r="E2900" s="1" t="s">
        <v>267</v>
      </c>
      <c r="F2900" s="1" t="s">
        <v>25</v>
      </c>
      <c r="G2900" s="1">
        <v>21</v>
      </c>
      <c r="H2900" s="1" t="s">
        <v>105</v>
      </c>
      <c r="I2900" s="1" t="s">
        <v>106</v>
      </c>
      <c r="J2900" s="2">
        <v>34940586.799999997</v>
      </c>
      <c r="K2900" s="2">
        <v>39032240</v>
      </c>
      <c r="L2900" s="2">
        <v>19516120</v>
      </c>
      <c r="M2900" s="2">
        <v>19542250.640000001</v>
      </c>
      <c r="N2900" s="2">
        <v>26130.639999999999</v>
      </c>
      <c r="O2900" s="2">
        <v>0.133892597504012</v>
      </c>
      <c r="P2900" s="3" t="s">
        <v>73</v>
      </c>
      <c r="Q2900" s="3" t="s">
        <v>29</v>
      </c>
      <c r="R2900" s="1" t="s">
        <v>30</v>
      </c>
      <c r="S2900" s="1" t="s">
        <v>31</v>
      </c>
      <c r="T2900" s="1" t="s">
        <v>30</v>
      </c>
      <c r="U2900" s="1" t="s">
        <v>97</v>
      </c>
      <c r="V2900" s="1" t="s">
        <v>98</v>
      </c>
      <c r="W2900" s="1" t="s">
        <v>32</v>
      </c>
      <c r="X2900" s="1" t="s">
        <v>34</v>
      </c>
      <c r="Y2900" s="1">
        <v>-1</v>
      </c>
      <c r="Z2900" s="1">
        <v>3</v>
      </c>
      <c r="AA2900" s="1" t="s">
        <v>2129</v>
      </c>
      <c r="AB2900" s="1" t="s">
        <v>2126</v>
      </c>
      <c r="AC2900" s="1" t="s">
        <v>2126</v>
      </c>
      <c r="AE2900" s="2">
        <v>39051000</v>
      </c>
      <c r="AF2900" s="2" t="s">
        <v>2151</v>
      </c>
      <c r="AG2900" s="48">
        <v>18760</v>
      </c>
      <c r="AH2900" s="50">
        <v>4.8062832161310754E-4</v>
      </c>
      <c r="AI2900" s="1">
        <v>3</v>
      </c>
    </row>
    <row r="2901" spans="1:35" x14ac:dyDescent="0.35">
      <c r="A2901" s="1" t="s">
        <v>21</v>
      </c>
      <c r="B2901" s="1">
        <v>1</v>
      </c>
      <c r="C2901" s="1" t="s">
        <v>265</v>
      </c>
      <c r="D2901" s="1" t="s">
        <v>276</v>
      </c>
      <c r="E2901" s="1" t="s">
        <v>277</v>
      </c>
      <c r="F2901" s="1" t="s">
        <v>25</v>
      </c>
      <c r="G2901" s="1">
        <v>21</v>
      </c>
      <c r="H2901" s="1" t="s">
        <v>105</v>
      </c>
      <c r="I2901" s="1" t="s">
        <v>106</v>
      </c>
      <c r="J2901" s="2">
        <v>29951159.329999998</v>
      </c>
      <c r="K2901" s="2">
        <v>35367019.399999999</v>
      </c>
      <c r="L2901" s="2">
        <v>17683509.699999999</v>
      </c>
      <c r="M2901" s="2">
        <v>18037517.879999999</v>
      </c>
      <c r="N2901" s="2">
        <v>354008.18</v>
      </c>
      <c r="O2901" s="2">
        <v>2.0019113061023202</v>
      </c>
      <c r="P2901" s="3" t="s">
        <v>73</v>
      </c>
      <c r="Q2901" s="3" t="s">
        <v>29</v>
      </c>
      <c r="R2901" s="1" t="s">
        <v>30</v>
      </c>
      <c r="S2901" s="1" t="s">
        <v>31</v>
      </c>
      <c r="T2901" s="1" t="s">
        <v>30</v>
      </c>
      <c r="U2901" s="1" t="s">
        <v>97</v>
      </c>
      <c r="V2901" s="1" t="s">
        <v>98</v>
      </c>
      <c r="W2901" s="1" t="s">
        <v>32</v>
      </c>
      <c r="X2901" s="1" t="s">
        <v>34</v>
      </c>
      <c r="Y2901" s="1">
        <v>-1</v>
      </c>
      <c r="Z2901" s="1">
        <v>3</v>
      </c>
      <c r="AA2901" s="1" t="s">
        <v>2128</v>
      </c>
      <c r="AB2901" s="1" t="s">
        <v>2126</v>
      </c>
      <c r="AC2901" s="1" t="s">
        <v>2126</v>
      </c>
      <c r="AE2901" s="2">
        <v>35801397.200000003</v>
      </c>
      <c r="AF2901" s="2" t="s">
        <v>2151</v>
      </c>
      <c r="AG2901" s="48">
        <v>434377.80000000447</v>
      </c>
      <c r="AH2901" s="50">
        <v>1.228200191503852E-2</v>
      </c>
      <c r="AI2901" s="1">
        <v>3</v>
      </c>
    </row>
    <row r="2902" spans="1:35" x14ac:dyDescent="0.35">
      <c r="A2902" s="1" t="s">
        <v>21</v>
      </c>
      <c r="B2902" s="1">
        <v>1</v>
      </c>
      <c r="C2902" s="1" t="s">
        <v>265</v>
      </c>
      <c r="D2902" s="1" t="s">
        <v>278</v>
      </c>
      <c r="E2902" s="1" t="s">
        <v>279</v>
      </c>
      <c r="F2902" s="1" t="s">
        <v>56</v>
      </c>
      <c r="G2902" s="1">
        <v>21</v>
      </c>
      <c r="H2902" s="1" t="s">
        <v>105</v>
      </c>
      <c r="I2902" s="1" t="s">
        <v>106</v>
      </c>
      <c r="J2902" s="2">
        <v>149327716.09</v>
      </c>
      <c r="K2902" s="2">
        <v>155313656.77000001</v>
      </c>
      <c r="L2902" s="2">
        <v>77656828.385000005</v>
      </c>
      <c r="M2902" s="2">
        <v>72032876.379999995</v>
      </c>
      <c r="N2902" s="2">
        <v>-5623952.0049999999</v>
      </c>
      <c r="O2902" s="2">
        <v>-7.2420572948435096</v>
      </c>
      <c r="P2902" s="3" t="s">
        <v>28</v>
      </c>
      <c r="Q2902" s="3" t="s">
        <v>29</v>
      </c>
      <c r="R2902" s="1" t="s">
        <v>30</v>
      </c>
      <c r="S2902" s="1" t="s">
        <v>31</v>
      </c>
      <c r="T2902" s="1" t="s">
        <v>30</v>
      </c>
      <c r="U2902" s="1" t="s">
        <v>97</v>
      </c>
      <c r="V2902" s="1" t="s">
        <v>98</v>
      </c>
      <c r="W2902" s="1" t="s">
        <v>32</v>
      </c>
      <c r="X2902" s="1" t="s">
        <v>34</v>
      </c>
      <c r="Y2902" s="1">
        <v>-1</v>
      </c>
      <c r="Z2902" s="1">
        <v>3</v>
      </c>
      <c r="AA2902" s="1" t="s">
        <v>2127</v>
      </c>
      <c r="AB2902" s="1" t="s">
        <v>2140</v>
      </c>
      <c r="AC2902" s="1" t="s">
        <v>2123</v>
      </c>
      <c r="AE2902" s="2">
        <v>149004473.09100002</v>
      </c>
      <c r="AF2902" s="2" t="s">
        <v>2152</v>
      </c>
      <c r="AG2902" s="48">
        <v>-6309183.6789999902</v>
      </c>
      <c r="AH2902" s="50">
        <v>-4.0622208054396002E-2</v>
      </c>
      <c r="AI2902" s="1">
        <v>3</v>
      </c>
    </row>
    <row r="2903" spans="1:35" x14ac:dyDescent="0.35">
      <c r="A2903" s="1" t="s">
        <v>21</v>
      </c>
      <c r="B2903" s="1">
        <v>1</v>
      </c>
      <c r="C2903" s="1" t="s">
        <v>265</v>
      </c>
      <c r="D2903" s="1" t="s">
        <v>268</v>
      </c>
      <c r="E2903" s="1" t="s">
        <v>269</v>
      </c>
      <c r="F2903" s="1" t="s">
        <v>25</v>
      </c>
      <c r="G2903" s="1">
        <v>22</v>
      </c>
      <c r="H2903" s="1" t="s">
        <v>107</v>
      </c>
      <c r="I2903" s="1" t="s">
        <v>108</v>
      </c>
      <c r="J2903" s="2">
        <v>19208983.440000001</v>
      </c>
      <c r="K2903" s="2">
        <v>22004498</v>
      </c>
      <c r="L2903" s="2">
        <v>11002249</v>
      </c>
      <c r="M2903" s="2">
        <v>9939012.8300000001</v>
      </c>
      <c r="N2903" s="2">
        <v>-1063236.17</v>
      </c>
      <c r="O2903" s="2">
        <v>-9.6638075542555004</v>
      </c>
      <c r="P2903" s="3" t="s">
        <v>28</v>
      </c>
      <c r="Q2903" s="3" t="s">
        <v>29</v>
      </c>
      <c r="R2903" s="1" t="s">
        <v>30</v>
      </c>
      <c r="S2903" s="1" t="s">
        <v>31</v>
      </c>
      <c r="T2903" s="1" t="s">
        <v>30</v>
      </c>
      <c r="U2903" s="1" t="s">
        <v>97</v>
      </c>
      <c r="V2903" s="1" t="s">
        <v>98</v>
      </c>
      <c r="W2903" s="1" t="s">
        <v>32</v>
      </c>
      <c r="X2903" s="1" t="s">
        <v>34</v>
      </c>
      <c r="Y2903" s="1">
        <v>-1</v>
      </c>
      <c r="Z2903" s="1">
        <v>3</v>
      </c>
      <c r="AA2903" s="1" t="s">
        <v>2129</v>
      </c>
      <c r="AB2903" s="1" t="s">
        <v>2140</v>
      </c>
      <c r="AC2903" s="1" t="s">
        <v>2123</v>
      </c>
      <c r="AE2903" s="2">
        <v>22004498</v>
      </c>
      <c r="AF2903" s="2" t="s">
        <v>2153</v>
      </c>
      <c r="AG2903" s="48">
        <v>0</v>
      </c>
      <c r="AH2903" s="50">
        <v>0</v>
      </c>
      <c r="AI2903" s="1">
        <v>3</v>
      </c>
    </row>
    <row r="2904" spans="1:35" x14ac:dyDescent="0.35">
      <c r="A2904" s="1" t="s">
        <v>21</v>
      </c>
      <c r="B2904" s="1">
        <v>1</v>
      </c>
      <c r="C2904" s="1" t="s">
        <v>265</v>
      </c>
      <c r="D2904" s="1" t="s">
        <v>276</v>
      </c>
      <c r="E2904" s="1" t="s">
        <v>277</v>
      </c>
      <c r="F2904" s="1" t="s">
        <v>25</v>
      </c>
      <c r="G2904" s="1">
        <v>22</v>
      </c>
      <c r="H2904" s="1" t="s">
        <v>107</v>
      </c>
      <c r="I2904" s="1" t="s">
        <v>108</v>
      </c>
      <c r="J2904" s="2">
        <v>12270997.82</v>
      </c>
      <c r="K2904" s="2">
        <v>13532965.039999999</v>
      </c>
      <c r="L2904" s="2">
        <v>6766482.5199999996</v>
      </c>
      <c r="M2904" s="2">
        <v>6837790</v>
      </c>
      <c r="N2904" s="2">
        <v>71307.48</v>
      </c>
      <c r="O2904" s="2">
        <v>1.05383380196776</v>
      </c>
      <c r="P2904" s="3" t="s">
        <v>73</v>
      </c>
      <c r="Q2904" s="3" t="s">
        <v>29</v>
      </c>
      <c r="R2904" s="1" t="s">
        <v>30</v>
      </c>
      <c r="S2904" s="1" t="s">
        <v>31</v>
      </c>
      <c r="T2904" s="1" t="s">
        <v>30</v>
      </c>
      <c r="U2904" s="1" t="s">
        <v>97</v>
      </c>
      <c r="V2904" s="1" t="s">
        <v>98</v>
      </c>
      <c r="W2904" s="1" t="s">
        <v>32</v>
      </c>
      <c r="X2904" s="1" t="s">
        <v>34</v>
      </c>
      <c r="Y2904" s="1">
        <v>-1</v>
      </c>
      <c r="Z2904" s="1">
        <v>3</v>
      </c>
      <c r="AA2904" s="1" t="s">
        <v>2128</v>
      </c>
      <c r="AB2904" s="1" t="s">
        <v>2126</v>
      </c>
      <c r="AC2904" s="1" t="s">
        <v>2126</v>
      </c>
      <c r="AE2904" s="2">
        <v>13780107</v>
      </c>
      <c r="AF2904" s="2" t="s">
        <v>2151</v>
      </c>
      <c r="AG2904" s="48">
        <v>247141.96000000089</v>
      </c>
      <c r="AH2904" s="50">
        <v>1.8262218166492872E-2</v>
      </c>
      <c r="AI2904" s="1">
        <v>3</v>
      </c>
    </row>
    <row r="2905" spans="1:35" x14ac:dyDescent="0.35">
      <c r="A2905" s="1" t="s">
        <v>21</v>
      </c>
      <c r="B2905" s="1">
        <v>1</v>
      </c>
      <c r="C2905" s="1" t="s">
        <v>265</v>
      </c>
      <c r="D2905" s="1" t="s">
        <v>266</v>
      </c>
      <c r="E2905" s="1" t="s">
        <v>267</v>
      </c>
      <c r="F2905" s="1" t="s">
        <v>25</v>
      </c>
      <c r="G2905" s="1">
        <v>22</v>
      </c>
      <c r="H2905" s="1" t="s">
        <v>107</v>
      </c>
      <c r="I2905" s="1" t="s">
        <v>108</v>
      </c>
      <c r="J2905" s="2">
        <v>11422610.02</v>
      </c>
      <c r="K2905" s="2">
        <v>12020000</v>
      </c>
      <c r="L2905" s="2">
        <v>6010000</v>
      </c>
      <c r="M2905" s="2">
        <v>6199684.5</v>
      </c>
      <c r="N2905" s="2">
        <v>189684.5</v>
      </c>
      <c r="O2905" s="2">
        <v>3.1561480865224598</v>
      </c>
      <c r="P2905" s="3" t="s">
        <v>73</v>
      </c>
      <c r="Q2905" s="3" t="s">
        <v>29</v>
      </c>
      <c r="R2905" s="1" t="s">
        <v>30</v>
      </c>
      <c r="S2905" s="1" t="s">
        <v>31</v>
      </c>
      <c r="T2905" s="1" t="s">
        <v>30</v>
      </c>
      <c r="U2905" s="1" t="s">
        <v>97</v>
      </c>
      <c r="V2905" s="1" t="s">
        <v>98</v>
      </c>
      <c r="W2905" s="1" t="s">
        <v>32</v>
      </c>
      <c r="X2905" s="1" t="s">
        <v>34</v>
      </c>
      <c r="Y2905" s="1">
        <v>-1</v>
      </c>
      <c r="Z2905" s="1">
        <v>3</v>
      </c>
      <c r="AA2905" s="1" t="s">
        <v>2129</v>
      </c>
      <c r="AB2905" s="1" t="s">
        <v>2126</v>
      </c>
      <c r="AC2905" s="1" t="s">
        <v>2126</v>
      </c>
      <c r="AE2905" s="2">
        <v>14210000</v>
      </c>
      <c r="AF2905" s="2" t="s">
        <v>2151</v>
      </c>
      <c r="AG2905" s="48">
        <v>2190000</v>
      </c>
      <c r="AH2905" s="50">
        <v>0.18219633943427621</v>
      </c>
      <c r="AI2905" s="1">
        <v>3</v>
      </c>
    </row>
    <row r="2906" spans="1:35" x14ac:dyDescent="0.35">
      <c r="A2906" s="1" t="s">
        <v>21</v>
      </c>
      <c r="B2906" s="1">
        <v>1</v>
      </c>
      <c r="C2906" s="1" t="s">
        <v>265</v>
      </c>
      <c r="D2906" s="1" t="s">
        <v>272</v>
      </c>
      <c r="E2906" s="1" t="s">
        <v>273</v>
      </c>
      <c r="F2906" s="1" t="s">
        <v>25</v>
      </c>
      <c r="G2906" s="1">
        <v>22</v>
      </c>
      <c r="H2906" s="1" t="s">
        <v>107</v>
      </c>
      <c r="I2906" s="1" t="s">
        <v>108</v>
      </c>
      <c r="J2906" s="2">
        <v>15721568.109999999</v>
      </c>
      <c r="K2906" s="2">
        <v>16779881.73</v>
      </c>
      <c r="L2906" s="2">
        <v>8389940.8650000002</v>
      </c>
      <c r="M2906" s="2">
        <v>8875581.6799999997</v>
      </c>
      <c r="N2906" s="2">
        <v>485640.815</v>
      </c>
      <c r="O2906" s="2">
        <v>5.7883699398398596</v>
      </c>
      <c r="P2906" s="3" t="s">
        <v>73</v>
      </c>
      <c r="Q2906" s="3" t="s">
        <v>29</v>
      </c>
      <c r="R2906" s="1" t="s">
        <v>30</v>
      </c>
      <c r="S2906" s="1" t="s">
        <v>31</v>
      </c>
      <c r="T2906" s="1" t="s">
        <v>30</v>
      </c>
      <c r="U2906" s="1" t="s">
        <v>97</v>
      </c>
      <c r="V2906" s="1" t="s">
        <v>98</v>
      </c>
      <c r="W2906" s="1" t="s">
        <v>32</v>
      </c>
      <c r="X2906" s="1" t="s">
        <v>34</v>
      </c>
      <c r="Y2906" s="1">
        <v>-1</v>
      </c>
      <c r="Z2906" s="1">
        <v>3</v>
      </c>
      <c r="AA2906" s="1" t="s">
        <v>2129</v>
      </c>
      <c r="AB2906" s="1" t="s">
        <v>2140</v>
      </c>
      <c r="AC2906" s="1" t="s">
        <v>2125</v>
      </c>
      <c r="AE2906" s="2">
        <v>18281806.23</v>
      </c>
      <c r="AF2906" s="2" t="s">
        <v>2151</v>
      </c>
      <c r="AG2906" s="48">
        <v>1501924.5</v>
      </c>
      <c r="AH2906" s="50">
        <v>8.95074544723862E-2</v>
      </c>
      <c r="AI2906" s="1">
        <v>3</v>
      </c>
    </row>
    <row r="2907" spans="1:35" x14ac:dyDescent="0.35">
      <c r="A2907" s="1" t="s">
        <v>21</v>
      </c>
      <c r="B2907" s="1">
        <v>1</v>
      </c>
      <c r="C2907" s="1" t="s">
        <v>265</v>
      </c>
      <c r="D2907" s="1" t="s">
        <v>270</v>
      </c>
      <c r="E2907" s="1" t="s">
        <v>271</v>
      </c>
      <c r="F2907" s="1" t="s">
        <v>25</v>
      </c>
      <c r="G2907" s="1">
        <v>22</v>
      </c>
      <c r="H2907" s="1" t="s">
        <v>107</v>
      </c>
      <c r="I2907" s="1" t="s">
        <v>108</v>
      </c>
      <c r="J2907" s="2">
        <v>9758712.8200000003</v>
      </c>
      <c r="K2907" s="2">
        <v>11374200</v>
      </c>
      <c r="L2907" s="2">
        <v>5687100</v>
      </c>
      <c r="M2907" s="2">
        <v>5564391</v>
      </c>
      <c r="N2907" s="2">
        <v>-122709</v>
      </c>
      <c r="O2907" s="2">
        <v>-2.1576726275254501</v>
      </c>
      <c r="P2907" s="3" t="s">
        <v>28</v>
      </c>
      <c r="Q2907" s="3" t="s">
        <v>29</v>
      </c>
      <c r="R2907" s="1" t="s">
        <v>30</v>
      </c>
      <c r="S2907" s="1" t="s">
        <v>31</v>
      </c>
      <c r="T2907" s="1" t="s">
        <v>30</v>
      </c>
      <c r="U2907" s="1" t="s">
        <v>97</v>
      </c>
      <c r="V2907" s="1" t="s">
        <v>98</v>
      </c>
      <c r="W2907" s="1" t="s">
        <v>32</v>
      </c>
      <c r="X2907" s="1" t="s">
        <v>34</v>
      </c>
      <c r="Y2907" s="1">
        <v>-1</v>
      </c>
      <c r="Z2907" s="1">
        <v>3</v>
      </c>
      <c r="AA2907" s="1" t="s">
        <v>2121</v>
      </c>
      <c r="AB2907" s="1" t="s">
        <v>2126</v>
      </c>
      <c r="AC2907" s="1" t="s">
        <v>2126</v>
      </c>
      <c r="AE2907" s="2">
        <v>11481554</v>
      </c>
      <c r="AF2907" s="2" t="s">
        <v>2151</v>
      </c>
      <c r="AG2907" s="48">
        <v>107354</v>
      </c>
      <c r="AH2907" s="50">
        <v>9.4383780837333613E-3</v>
      </c>
      <c r="AI2907" s="1">
        <v>3</v>
      </c>
    </row>
    <row r="2908" spans="1:35" x14ac:dyDescent="0.35">
      <c r="A2908" s="1" t="s">
        <v>21</v>
      </c>
      <c r="B2908" s="1">
        <v>1</v>
      </c>
      <c r="C2908" s="1" t="s">
        <v>265</v>
      </c>
      <c r="D2908" s="1" t="s">
        <v>274</v>
      </c>
      <c r="E2908" s="1" t="s">
        <v>275</v>
      </c>
      <c r="F2908" s="1" t="s">
        <v>25</v>
      </c>
      <c r="G2908" s="1">
        <v>22</v>
      </c>
      <c r="H2908" s="1" t="s">
        <v>107</v>
      </c>
      <c r="I2908" s="1" t="s">
        <v>108</v>
      </c>
      <c r="J2908" s="2">
        <v>29724529.539999999</v>
      </c>
      <c r="K2908" s="2">
        <v>30164606.66</v>
      </c>
      <c r="L2908" s="2">
        <v>15082303.33</v>
      </c>
      <c r="M2908" s="2">
        <v>15071169.449999999</v>
      </c>
      <c r="N2908" s="2">
        <v>-11133.88</v>
      </c>
      <c r="O2908" s="2">
        <v>-7.3820820045793406E-2</v>
      </c>
      <c r="P2908" s="3" t="s">
        <v>28</v>
      </c>
      <c r="Q2908" s="3" t="s">
        <v>29</v>
      </c>
      <c r="R2908" s="1" t="s">
        <v>30</v>
      </c>
      <c r="S2908" s="1" t="s">
        <v>31</v>
      </c>
      <c r="T2908" s="1" t="s">
        <v>30</v>
      </c>
      <c r="U2908" s="1" t="s">
        <v>97</v>
      </c>
      <c r="V2908" s="1" t="s">
        <v>98</v>
      </c>
      <c r="W2908" s="1" t="s">
        <v>32</v>
      </c>
      <c r="X2908" s="1" t="s">
        <v>34</v>
      </c>
      <c r="Y2908" s="1">
        <v>-1</v>
      </c>
      <c r="Z2908" s="1">
        <v>3</v>
      </c>
      <c r="AA2908" s="1" t="s">
        <v>2129</v>
      </c>
      <c r="AB2908" s="1" t="s">
        <v>2126</v>
      </c>
      <c r="AC2908" s="1" t="s">
        <v>2126</v>
      </c>
      <c r="AE2908" s="2">
        <v>30992605.939999998</v>
      </c>
      <c r="AF2908" s="2" t="s">
        <v>2151</v>
      </c>
      <c r="AG2908" s="48">
        <v>827999.27999999747</v>
      </c>
      <c r="AH2908" s="50">
        <v>2.7449364393601461E-2</v>
      </c>
      <c r="AI2908" s="1">
        <v>3</v>
      </c>
    </row>
    <row r="2909" spans="1:35" x14ac:dyDescent="0.35">
      <c r="A2909" s="1" t="s">
        <v>21</v>
      </c>
      <c r="B2909" s="1">
        <v>1</v>
      </c>
      <c r="C2909" s="1" t="s">
        <v>265</v>
      </c>
      <c r="D2909" s="1" t="s">
        <v>278</v>
      </c>
      <c r="E2909" s="1" t="s">
        <v>279</v>
      </c>
      <c r="F2909" s="1" t="s">
        <v>56</v>
      </c>
      <c r="G2909" s="1">
        <v>22</v>
      </c>
      <c r="H2909" s="1" t="s">
        <v>107</v>
      </c>
      <c r="I2909" s="1" t="s">
        <v>108</v>
      </c>
      <c r="J2909" s="2">
        <v>32330452.300000001</v>
      </c>
      <c r="K2909" s="2">
        <v>36659172.57</v>
      </c>
      <c r="L2909" s="2">
        <v>18329586.285</v>
      </c>
      <c r="M2909" s="2">
        <v>16984157.870000001</v>
      </c>
      <c r="N2909" s="2">
        <v>-1345428.415</v>
      </c>
      <c r="O2909" s="2">
        <v>-7.3402006683643997</v>
      </c>
      <c r="P2909" s="3" t="s">
        <v>28</v>
      </c>
      <c r="Q2909" s="3" t="s">
        <v>29</v>
      </c>
      <c r="R2909" s="1" t="s">
        <v>30</v>
      </c>
      <c r="S2909" s="1" t="s">
        <v>31</v>
      </c>
      <c r="T2909" s="1" t="s">
        <v>30</v>
      </c>
      <c r="U2909" s="1" t="s">
        <v>97</v>
      </c>
      <c r="V2909" s="1" t="s">
        <v>98</v>
      </c>
      <c r="W2909" s="1" t="s">
        <v>32</v>
      </c>
      <c r="X2909" s="1" t="s">
        <v>34</v>
      </c>
      <c r="Y2909" s="1">
        <v>-1</v>
      </c>
      <c r="Z2909" s="1">
        <v>3</v>
      </c>
      <c r="AA2909" s="1" t="s">
        <v>2127</v>
      </c>
      <c r="AB2909" s="1" t="s">
        <v>2140</v>
      </c>
      <c r="AC2909" s="1" t="s">
        <v>2123</v>
      </c>
      <c r="AE2909" s="2">
        <v>34903228.869999997</v>
      </c>
      <c r="AF2909" s="2" t="s">
        <v>2152</v>
      </c>
      <c r="AG2909" s="48">
        <v>-1755943.700000003</v>
      </c>
      <c r="AH2909" s="50">
        <v>-4.7899163480764916E-2</v>
      </c>
      <c r="AI2909" s="1">
        <v>3</v>
      </c>
    </row>
    <row r="2910" spans="1:35" x14ac:dyDescent="0.35">
      <c r="A2910" s="1" t="s">
        <v>21</v>
      </c>
      <c r="B2910" s="1">
        <v>1</v>
      </c>
      <c r="C2910" s="1" t="s">
        <v>265</v>
      </c>
      <c r="D2910" s="1" t="s">
        <v>266</v>
      </c>
      <c r="E2910" s="1" t="s">
        <v>267</v>
      </c>
      <c r="F2910" s="1" t="s">
        <v>25</v>
      </c>
      <c r="G2910" s="1">
        <v>23</v>
      </c>
      <c r="H2910" s="1" t="s">
        <v>109</v>
      </c>
      <c r="I2910" s="1" t="s">
        <v>110</v>
      </c>
      <c r="J2910" s="2">
        <v>22598532.489999998</v>
      </c>
      <c r="K2910" s="2">
        <v>24578000</v>
      </c>
      <c r="L2910" s="2">
        <v>12289000</v>
      </c>
      <c r="M2910" s="2">
        <v>11877945</v>
      </c>
      <c r="N2910" s="2">
        <v>-411055</v>
      </c>
      <c r="O2910" s="2">
        <v>-3.3449019448287101</v>
      </c>
      <c r="P2910" s="3" t="s">
        <v>28</v>
      </c>
      <c r="Q2910" s="3" t="s">
        <v>29</v>
      </c>
      <c r="R2910" s="1" t="s">
        <v>30</v>
      </c>
      <c r="S2910" s="1" t="s">
        <v>31</v>
      </c>
      <c r="T2910" s="1" t="s">
        <v>30</v>
      </c>
      <c r="U2910" s="1" t="s">
        <v>97</v>
      </c>
      <c r="V2910" s="1" t="s">
        <v>98</v>
      </c>
      <c r="W2910" s="1" t="s">
        <v>32</v>
      </c>
      <c r="X2910" s="1" t="s">
        <v>34</v>
      </c>
      <c r="Y2910" s="1">
        <v>-1</v>
      </c>
      <c r="Z2910" s="1">
        <v>3</v>
      </c>
      <c r="AA2910" s="1" t="s">
        <v>2129</v>
      </c>
      <c r="AB2910" s="1" t="s">
        <v>2126</v>
      </c>
      <c r="AC2910" s="1" t="s">
        <v>2126</v>
      </c>
      <c r="AE2910" s="2">
        <v>22618000</v>
      </c>
      <c r="AF2910" s="2" t="s">
        <v>2152</v>
      </c>
      <c r="AG2910" s="48">
        <v>-1960000</v>
      </c>
      <c r="AH2910" s="50">
        <v>-7.9746114411262101E-2</v>
      </c>
      <c r="AI2910" s="1">
        <v>3</v>
      </c>
    </row>
    <row r="2911" spans="1:35" x14ac:dyDescent="0.35">
      <c r="A2911" s="1" t="s">
        <v>21</v>
      </c>
      <c r="B2911" s="1">
        <v>1</v>
      </c>
      <c r="C2911" s="1" t="s">
        <v>265</v>
      </c>
      <c r="D2911" s="1" t="s">
        <v>274</v>
      </c>
      <c r="E2911" s="1" t="s">
        <v>275</v>
      </c>
      <c r="F2911" s="1" t="s">
        <v>25</v>
      </c>
      <c r="G2911" s="1">
        <v>23</v>
      </c>
      <c r="H2911" s="1" t="s">
        <v>109</v>
      </c>
      <c r="I2911" s="1" t="s">
        <v>110</v>
      </c>
      <c r="J2911" s="2">
        <v>47494722.259999998</v>
      </c>
      <c r="K2911" s="2">
        <v>57658383.640000001</v>
      </c>
      <c r="L2911" s="2">
        <v>28829191.82</v>
      </c>
      <c r="M2911" s="2">
        <v>27644568.649999999</v>
      </c>
      <c r="N2911" s="2">
        <v>-1184623.17</v>
      </c>
      <c r="O2911" s="2">
        <v>-4.10910988208202</v>
      </c>
      <c r="P2911" s="3" t="s">
        <v>28</v>
      </c>
      <c r="Q2911" s="3" t="s">
        <v>29</v>
      </c>
      <c r="R2911" s="1" t="s">
        <v>30</v>
      </c>
      <c r="S2911" s="1" t="s">
        <v>31</v>
      </c>
      <c r="T2911" s="1" t="s">
        <v>30</v>
      </c>
      <c r="U2911" s="1" t="s">
        <v>97</v>
      </c>
      <c r="V2911" s="1" t="s">
        <v>98</v>
      </c>
      <c r="W2911" s="1" t="s">
        <v>32</v>
      </c>
      <c r="X2911" s="1" t="s">
        <v>34</v>
      </c>
      <c r="Y2911" s="1">
        <v>-1</v>
      </c>
      <c r="Z2911" s="1">
        <v>3</v>
      </c>
      <c r="AA2911" s="1" t="s">
        <v>2129</v>
      </c>
      <c r="AB2911" s="1" t="s">
        <v>2126</v>
      </c>
      <c r="AC2911" s="1" t="s">
        <v>2126</v>
      </c>
      <c r="AE2911" s="2">
        <v>57658383.640000001</v>
      </c>
      <c r="AF2911" s="2" t="s">
        <v>2153</v>
      </c>
      <c r="AG2911" s="48">
        <v>0</v>
      </c>
      <c r="AH2911" s="50">
        <v>0</v>
      </c>
      <c r="AI2911" s="1">
        <v>3</v>
      </c>
    </row>
    <row r="2912" spans="1:35" x14ac:dyDescent="0.35">
      <c r="A2912" s="1" t="s">
        <v>21</v>
      </c>
      <c r="B2912" s="1">
        <v>1</v>
      </c>
      <c r="C2912" s="1" t="s">
        <v>265</v>
      </c>
      <c r="D2912" s="1" t="s">
        <v>272</v>
      </c>
      <c r="E2912" s="1" t="s">
        <v>273</v>
      </c>
      <c r="F2912" s="1" t="s">
        <v>25</v>
      </c>
      <c r="G2912" s="1">
        <v>23</v>
      </c>
      <c r="H2912" s="1" t="s">
        <v>109</v>
      </c>
      <c r="I2912" s="1" t="s">
        <v>110</v>
      </c>
      <c r="J2912" s="2">
        <v>21777839.98</v>
      </c>
      <c r="K2912" s="2">
        <v>21804869.34</v>
      </c>
      <c r="L2912" s="2">
        <v>10902434.67</v>
      </c>
      <c r="M2912" s="2">
        <v>10745530</v>
      </c>
      <c r="N2912" s="2">
        <v>-156904.67000000001</v>
      </c>
      <c r="O2912" s="2">
        <v>-1.4391709260295</v>
      </c>
      <c r="P2912" s="3" t="s">
        <v>28</v>
      </c>
      <c r="Q2912" s="3" t="s">
        <v>29</v>
      </c>
      <c r="R2912" s="1" t="s">
        <v>30</v>
      </c>
      <c r="S2912" s="1" t="s">
        <v>31</v>
      </c>
      <c r="T2912" s="1" t="s">
        <v>30</v>
      </c>
      <c r="U2912" s="1" t="s">
        <v>97</v>
      </c>
      <c r="V2912" s="1" t="s">
        <v>98</v>
      </c>
      <c r="W2912" s="1" t="s">
        <v>32</v>
      </c>
      <c r="X2912" s="1" t="s">
        <v>34</v>
      </c>
      <c r="Y2912" s="1">
        <v>-1</v>
      </c>
      <c r="Z2912" s="1">
        <v>3</v>
      </c>
      <c r="AA2912" s="1" t="s">
        <v>2129</v>
      </c>
      <c r="AB2912" s="1" t="s">
        <v>2126</v>
      </c>
      <c r="AC2912" s="1" t="s">
        <v>2126</v>
      </c>
      <c r="AE2912" s="2">
        <v>22204870</v>
      </c>
      <c r="AF2912" s="2" t="s">
        <v>2151</v>
      </c>
      <c r="AG2912" s="48">
        <v>400000.66000000015</v>
      </c>
      <c r="AH2912" s="50">
        <v>1.8344556610858379E-2</v>
      </c>
      <c r="AI2912" s="1">
        <v>3</v>
      </c>
    </row>
    <row r="2913" spans="1:35" x14ac:dyDescent="0.35">
      <c r="A2913" s="1" t="s">
        <v>21</v>
      </c>
      <c r="B2913" s="1">
        <v>1</v>
      </c>
      <c r="C2913" s="1" t="s">
        <v>265</v>
      </c>
      <c r="D2913" s="1" t="s">
        <v>270</v>
      </c>
      <c r="E2913" s="1" t="s">
        <v>271</v>
      </c>
      <c r="F2913" s="1" t="s">
        <v>25</v>
      </c>
      <c r="G2913" s="1">
        <v>23</v>
      </c>
      <c r="H2913" s="1" t="s">
        <v>109</v>
      </c>
      <c r="I2913" s="1" t="s">
        <v>110</v>
      </c>
      <c r="J2913" s="2">
        <v>19333234.68</v>
      </c>
      <c r="K2913" s="2">
        <v>20766910</v>
      </c>
      <c r="L2913" s="2">
        <v>10383455</v>
      </c>
      <c r="M2913" s="2">
        <v>11774390</v>
      </c>
      <c r="N2913" s="2">
        <v>1390935</v>
      </c>
      <c r="O2913" s="2">
        <v>13.3956857327354</v>
      </c>
      <c r="P2913" s="3" t="s">
        <v>73</v>
      </c>
      <c r="Q2913" s="3" t="s">
        <v>29</v>
      </c>
      <c r="R2913" s="1" t="s">
        <v>30</v>
      </c>
      <c r="S2913" s="1" t="s">
        <v>31</v>
      </c>
      <c r="T2913" s="1" t="s">
        <v>30</v>
      </c>
      <c r="U2913" s="1" t="s">
        <v>97</v>
      </c>
      <c r="V2913" s="1" t="s">
        <v>98</v>
      </c>
      <c r="W2913" s="1" t="s">
        <v>32</v>
      </c>
      <c r="X2913" s="1" t="s">
        <v>34</v>
      </c>
      <c r="Y2913" s="1">
        <v>-1</v>
      </c>
      <c r="Z2913" s="1">
        <v>3</v>
      </c>
      <c r="AA2913" s="1" t="s">
        <v>2121</v>
      </c>
      <c r="AB2913" s="1" t="s">
        <v>2140</v>
      </c>
      <c r="AC2913" s="1" t="s">
        <v>2125</v>
      </c>
      <c r="AE2913" s="2">
        <v>21713840</v>
      </c>
      <c r="AF2913" s="2" t="s">
        <v>2151</v>
      </c>
      <c r="AG2913" s="48">
        <v>946930</v>
      </c>
      <c r="AH2913" s="50">
        <v>4.5598021082578002E-2</v>
      </c>
      <c r="AI2913" s="1">
        <v>3</v>
      </c>
    </row>
    <row r="2914" spans="1:35" x14ac:dyDescent="0.35">
      <c r="A2914" s="1" t="s">
        <v>21</v>
      </c>
      <c r="B2914" s="1">
        <v>1</v>
      </c>
      <c r="C2914" s="1" t="s">
        <v>265</v>
      </c>
      <c r="D2914" s="1" t="s">
        <v>276</v>
      </c>
      <c r="E2914" s="1" t="s">
        <v>277</v>
      </c>
      <c r="F2914" s="1" t="s">
        <v>25</v>
      </c>
      <c r="G2914" s="1">
        <v>23</v>
      </c>
      <c r="H2914" s="1" t="s">
        <v>109</v>
      </c>
      <c r="I2914" s="1" t="s">
        <v>110</v>
      </c>
      <c r="J2914" s="2">
        <v>20956830.219999999</v>
      </c>
      <c r="K2914" s="2">
        <v>21948815.73</v>
      </c>
      <c r="L2914" s="2">
        <v>10974407.865</v>
      </c>
      <c r="M2914" s="2">
        <v>10965313.66</v>
      </c>
      <c r="N2914" s="2">
        <v>-9094.2049999999999</v>
      </c>
      <c r="O2914" s="2">
        <v>-8.2867386667882001E-2</v>
      </c>
      <c r="P2914" s="3" t="s">
        <v>28</v>
      </c>
      <c r="Q2914" s="3" t="s">
        <v>29</v>
      </c>
      <c r="R2914" s="1" t="s">
        <v>30</v>
      </c>
      <c r="S2914" s="1" t="s">
        <v>31</v>
      </c>
      <c r="T2914" s="1" t="s">
        <v>30</v>
      </c>
      <c r="U2914" s="1" t="s">
        <v>97</v>
      </c>
      <c r="V2914" s="1" t="s">
        <v>98</v>
      </c>
      <c r="W2914" s="1" t="s">
        <v>32</v>
      </c>
      <c r="X2914" s="1" t="s">
        <v>34</v>
      </c>
      <c r="Y2914" s="1">
        <v>-1</v>
      </c>
      <c r="Z2914" s="1">
        <v>3</v>
      </c>
      <c r="AA2914" s="1" t="s">
        <v>2128</v>
      </c>
      <c r="AB2914" s="1" t="s">
        <v>2126</v>
      </c>
      <c r="AC2914" s="1" t="s">
        <v>2126</v>
      </c>
      <c r="AE2914" s="2">
        <v>22494063</v>
      </c>
      <c r="AF2914" s="2" t="s">
        <v>2151</v>
      </c>
      <c r="AG2914" s="48">
        <v>545247.26999999955</v>
      </c>
      <c r="AH2914" s="50">
        <v>2.4841762612948026E-2</v>
      </c>
      <c r="AI2914" s="1">
        <v>3</v>
      </c>
    </row>
    <row r="2915" spans="1:35" x14ac:dyDescent="0.35">
      <c r="A2915" s="1" t="s">
        <v>21</v>
      </c>
      <c r="B2915" s="1">
        <v>1</v>
      </c>
      <c r="C2915" s="1" t="s">
        <v>265</v>
      </c>
      <c r="D2915" s="1" t="s">
        <v>268</v>
      </c>
      <c r="E2915" s="1" t="s">
        <v>269</v>
      </c>
      <c r="F2915" s="1" t="s">
        <v>25</v>
      </c>
      <c r="G2915" s="1">
        <v>23</v>
      </c>
      <c r="H2915" s="1" t="s">
        <v>109</v>
      </c>
      <c r="I2915" s="1" t="s">
        <v>110</v>
      </c>
      <c r="J2915" s="2">
        <v>32058492.760000002</v>
      </c>
      <c r="K2915" s="2">
        <v>32873717.780000001</v>
      </c>
      <c r="L2915" s="2">
        <v>16436858.890000001</v>
      </c>
      <c r="M2915" s="2">
        <v>18446576.5</v>
      </c>
      <c r="N2915" s="2">
        <v>2009717.61</v>
      </c>
      <c r="O2915" s="2">
        <v>12.2268958044209</v>
      </c>
      <c r="P2915" s="3" t="s">
        <v>73</v>
      </c>
      <c r="Q2915" s="3" t="s">
        <v>29</v>
      </c>
      <c r="R2915" s="1" t="s">
        <v>30</v>
      </c>
      <c r="S2915" s="1" t="s">
        <v>31</v>
      </c>
      <c r="T2915" s="1" t="s">
        <v>30</v>
      </c>
      <c r="U2915" s="1" t="s">
        <v>97</v>
      </c>
      <c r="V2915" s="1" t="s">
        <v>98</v>
      </c>
      <c r="W2915" s="1" t="s">
        <v>32</v>
      </c>
      <c r="X2915" s="1" t="s">
        <v>34</v>
      </c>
      <c r="Y2915" s="1">
        <v>-1</v>
      </c>
      <c r="Z2915" s="1">
        <v>3</v>
      </c>
      <c r="AA2915" s="1" t="s">
        <v>2129</v>
      </c>
      <c r="AB2915" s="1" t="s">
        <v>2140</v>
      </c>
      <c r="AC2915" s="1" t="s">
        <v>2125</v>
      </c>
      <c r="AE2915" s="2">
        <v>34585861</v>
      </c>
      <c r="AF2915" s="2" t="s">
        <v>2151</v>
      </c>
      <c r="AG2915" s="48">
        <v>1712143.2199999988</v>
      </c>
      <c r="AH2915" s="50">
        <v>5.2082433494688191E-2</v>
      </c>
      <c r="AI2915" s="1">
        <v>3</v>
      </c>
    </row>
    <row r="2916" spans="1:35" x14ac:dyDescent="0.35">
      <c r="A2916" s="1" t="s">
        <v>21</v>
      </c>
      <c r="B2916" s="1">
        <v>1</v>
      </c>
      <c r="C2916" s="1" t="s">
        <v>265</v>
      </c>
      <c r="D2916" s="1" t="s">
        <v>278</v>
      </c>
      <c r="E2916" s="1" t="s">
        <v>279</v>
      </c>
      <c r="F2916" s="1" t="s">
        <v>56</v>
      </c>
      <c r="G2916" s="1">
        <v>23</v>
      </c>
      <c r="H2916" s="1" t="s">
        <v>109</v>
      </c>
      <c r="I2916" s="1" t="s">
        <v>110</v>
      </c>
      <c r="J2916" s="2">
        <v>80610942.75</v>
      </c>
      <c r="K2916" s="2">
        <v>82136780.709999993</v>
      </c>
      <c r="L2916" s="2">
        <v>41068390.354999997</v>
      </c>
      <c r="M2916" s="2">
        <v>39084778</v>
      </c>
      <c r="N2916" s="2">
        <v>-1983612.355</v>
      </c>
      <c r="O2916" s="2">
        <v>-4.8300221602391096</v>
      </c>
      <c r="P2916" s="3" t="s">
        <v>28</v>
      </c>
      <c r="Q2916" s="3" t="s">
        <v>29</v>
      </c>
      <c r="R2916" s="1" t="s">
        <v>30</v>
      </c>
      <c r="S2916" s="1" t="s">
        <v>31</v>
      </c>
      <c r="T2916" s="1" t="s">
        <v>30</v>
      </c>
      <c r="U2916" s="1" t="s">
        <v>97</v>
      </c>
      <c r="V2916" s="1" t="s">
        <v>98</v>
      </c>
      <c r="W2916" s="1" t="s">
        <v>32</v>
      </c>
      <c r="X2916" s="1" t="s">
        <v>34</v>
      </c>
      <c r="Y2916" s="1">
        <v>-1</v>
      </c>
      <c r="Z2916" s="1">
        <v>3</v>
      </c>
      <c r="AA2916" s="1" t="s">
        <v>2127</v>
      </c>
      <c r="AB2916" s="1" t="s">
        <v>2126</v>
      </c>
      <c r="AC2916" s="1" t="s">
        <v>2126</v>
      </c>
      <c r="AE2916" s="2">
        <v>79330666.140000015</v>
      </c>
      <c r="AF2916" s="2" t="s">
        <v>2152</v>
      </c>
      <c r="AG2916" s="48">
        <v>-2806114.5699999779</v>
      </c>
      <c r="AH2916" s="50">
        <v>-3.4163922005995287E-2</v>
      </c>
      <c r="AI2916" s="1">
        <v>3</v>
      </c>
    </row>
    <row r="2917" spans="1:35" x14ac:dyDescent="0.35">
      <c r="A2917" s="1" t="s">
        <v>21</v>
      </c>
      <c r="B2917" s="1">
        <v>1</v>
      </c>
      <c r="C2917" s="1" t="s">
        <v>265</v>
      </c>
      <c r="D2917" s="1" t="s">
        <v>274</v>
      </c>
      <c r="E2917" s="1" t="s">
        <v>275</v>
      </c>
      <c r="F2917" s="1" t="s">
        <v>25</v>
      </c>
      <c r="G2917" s="1">
        <v>24</v>
      </c>
      <c r="H2917" s="1" t="s">
        <v>111</v>
      </c>
      <c r="I2917" s="1" t="s">
        <v>112</v>
      </c>
      <c r="J2917" s="2">
        <v>10233795.699999999</v>
      </c>
      <c r="K2917" s="2">
        <v>10948748.199999999</v>
      </c>
      <c r="L2917" s="2">
        <v>5474374.0999999996</v>
      </c>
      <c r="M2917" s="2">
        <v>5068400.45</v>
      </c>
      <c r="N2917" s="2">
        <v>-405973.65</v>
      </c>
      <c r="O2917" s="2">
        <v>-7.4158916176371701</v>
      </c>
      <c r="P2917" s="3" t="s">
        <v>28</v>
      </c>
      <c r="Q2917" s="3" t="s">
        <v>29</v>
      </c>
      <c r="R2917" s="1" t="s">
        <v>30</v>
      </c>
      <c r="S2917" s="1" t="s">
        <v>31</v>
      </c>
      <c r="T2917" s="1" t="s">
        <v>30</v>
      </c>
      <c r="U2917" s="1" t="s">
        <v>97</v>
      </c>
      <c r="V2917" s="1" t="s">
        <v>98</v>
      </c>
      <c r="W2917" s="1" t="s">
        <v>32</v>
      </c>
      <c r="X2917" s="1" t="s">
        <v>34</v>
      </c>
      <c r="Y2917" s="1">
        <v>-1</v>
      </c>
      <c r="Z2917" s="1">
        <v>3</v>
      </c>
      <c r="AA2917" s="1" t="s">
        <v>2129</v>
      </c>
      <c r="AB2917" s="1" t="s">
        <v>2140</v>
      </c>
      <c r="AC2917" s="1" t="s">
        <v>2123</v>
      </c>
      <c r="AE2917" s="2">
        <v>10948748.199999999</v>
      </c>
      <c r="AF2917" s="2" t="s">
        <v>2153</v>
      </c>
      <c r="AG2917" s="48">
        <v>0</v>
      </c>
      <c r="AH2917" s="50">
        <v>0</v>
      </c>
      <c r="AI2917" s="1">
        <v>3</v>
      </c>
    </row>
    <row r="2918" spans="1:35" x14ac:dyDescent="0.35">
      <c r="A2918" s="1" t="s">
        <v>21</v>
      </c>
      <c r="B2918" s="1">
        <v>1</v>
      </c>
      <c r="C2918" s="1" t="s">
        <v>265</v>
      </c>
      <c r="D2918" s="1" t="s">
        <v>268</v>
      </c>
      <c r="E2918" s="1" t="s">
        <v>269</v>
      </c>
      <c r="F2918" s="1" t="s">
        <v>25</v>
      </c>
      <c r="G2918" s="1">
        <v>24</v>
      </c>
      <c r="H2918" s="1" t="s">
        <v>111</v>
      </c>
      <c r="I2918" s="1" t="s">
        <v>112</v>
      </c>
      <c r="J2918" s="2">
        <v>4614129.26</v>
      </c>
      <c r="K2918" s="2">
        <v>5016166.3600000003</v>
      </c>
      <c r="L2918" s="2">
        <v>2508083.1800000002</v>
      </c>
      <c r="M2918" s="2">
        <v>2613226.54</v>
      </c>
      <c r="N2918" s="2">
        <v>105143.36</v>
      </c>
      <c r="O2918" s="2">
        <v>4.1921799419746497</v>
      </c>
      <c r="P2918" s="3" t="s">
        <v>73</v>
      </c>
      <c r="Q2918" s="3" t="s">
        <v>29</v>
      </c>
      <c r="R2918" s="1" t="s">
        <v>30</v>
      </c>
      <c r="S2918" s="1" t="s">
        <v>31</v>
      </c>
      <c r="T2918" s="1" t="s">
        <v>30</v>
      </c>
      <c r="U2918" s="1" t="s">
        <v>97</v>
      </c>
      <c r="V2918" s="1" t="s">
        <v>98</v>
      </c>
      <c r="W2918" s="1" t="s">
        <v>32</v>
      </c>
      <c r="X2918" s="1" t="s">
        <v>34</v>
      </c>
      <c r="Y2918" s="1">
        <v>-1</v>
      </c>
      <c r="Z2918" s="1">
        <v>3</v>
      </c>
      <c r="AA2918" s="1" t="s">
        <v>2129</v>
      </c>
      <c r="AB2918" s="1" t="s">
        <v>2126</v>
      </c>
      <c r="AC2918" s="1" t="s">
        <v>2126</v>
      </c>
      <c r="AE2918" s="2">
        <v>5207276.58</v>
      </c>
      <c r="AF2918" s="2" t="s">
        <v>2151</v>
      </c>
      <c r="AG2918" s="48">
        <v>191110.21999999974</v>
      </c>
      <c r="AH2918" s="50">
        <v>3.8098860022656771E-2</v>
      </c>
      <c r="AI2918" s="1">
        <v>3</v>
      </c>
    </row>
    <row r="2919" spans="1:35" x14ac:dyDescent="0.35">
      <c r="A2919" s="1" t="s">
        <v>21</v>
      </c>
      <c r="B2919" s="1">
        <v>1</v>
      </c>
      <c r="C2919" s="1" t="s">
        <v>265</v>
      </c>
      <c r="D2919" s="1" t="s">
        <v>270</v>
      </c>
      <c r="E2919" s="1" t="s">
        <v>271</v>
      </c>
      <c r="F2919" s="1" t="s">
        <v>25</v>
      </c>
      <c r="G2919" s="1">
        <v>24</v>
      </c>
      <c r="H2919" s="1" t="s">
        <v>111</v>
      </c>
      <c r="I2919" s="1" t="s">
        <v>112</v>
      </c>
      <c r="J2919" s="2">
        <v>2110492.69</v>
      </c>
      <c r="K2919" s="2">
        <v>2172483</v>
      </c>
      <c r="L2919" s="2">
        <v>1086241.5</v>
      </c>
      <c r="M2919" s="2">
        <v>975718.77</v>
      </c>
      <c r="N2919" s="2">
        <v>-110522.73</v>
      </c>
      <c r="O2919" s="2">
        <v>-10.1747843366323</v>
      </c>
      <c r="P2919" s="3" t="s">
        <v>28</v>
      </c>
      <c r="Q2919" s="3" t="s">
        <v>29</v>
      </c>
      <c r="R2919" s="1" t="s">
        <v>30</v>
      </c>
      <c r="S2919" s="1" t="s">
        <v>31</v>
      </c>
      <c r="T2919" s="1" t="s">
        <v>30</v>
      </c>
      <c r="U2919" s="1" t="s">
        <v>97</v>
      </c>
      <c r="V2919" s="1" t="s">
        <v>98</v>
      </c>
      <c r="W2919" s="1" t="s">
        <v>32</v>
      </c>
      <c r="X2919" s="1" t="s">
        <v>34</v>
      </c>
      <c r="Y2919" s="1">
        <v>-1</v>
      </c>
      <c r="Z2919" s="1">
        <v>3</v>
      </c>
      <c r="AA2919" s="1" t="s">
        <v>2121</v>
      </c>
      <c r="AB2919" s="1" t="s">
        <v>2140</v>
      </c>
      <c r="AC2919" s="1" t="s">
        <v>2123</v>
      </c>
      <c r="AE2919" s="2">
        <v>2042033</v>
      </c>
      <c r="AF2919" s="2" t="s">
        <v>2152</v>
      </c>
      <c r="AG2919" s="48">
        <v>-130450</v>
      </c>
      <c r="AH2919" s="50">
        <v>-6.0046499788490866E-2</v>
      </c>
      <c r="AI2919" s="1">
        <v>3</v>
      </c>
    </row>
    <row r="2920" spans="1:35" x14ac:dyDescent="0.35">
      <c r="A2920" s="1" t="s">
        <v>21</v>
      </c>
      <c r="B2920" s="1">
        <v>1</v>
      </c>
      <c r="C2920" s="1" t="s">
        <v>265</v>
      </c>
      <c r="D2920" s="1" t="s">
        <v>276</v>
      </c>
      <c r="E2920" s="1" t="s">
        <v>277</v>
      </c>
      <c r="F2920" s="1" t="s">
        <v>25</v>
      </c>
      <c r="G2920" s="1">
        <v>24</v>
      </c>
      <c r="H2920" s="1" t="s">
        <v>111</v>
      </c>
      <c r="I2920" s="1" t="s">
        <v>112</v>
      </c>
      <c r="J2920" s="2">
        <v>2516746.2799999998</v>
      </c>
      <c r="K2920" s="2">
        <v>2613925</v>
      </c>
      <c r="L2920" s="2">
        <v>1306962.5</v>
      </c>
      <c r="M2920" s="2">
        <v>1268098.95</v>
      </c>
      <c r="N2920" s="2">
        <v>-38863.550000000003</v>
      </c>
      <c r="O2920" s="2">
        <v>-2.97357804833727</v>
      </c>
      <c r="P2920" s="3" t="s">
        <v>28</v>
      </c>
      <c r="Q2920" s="3" t="s">
        <v>29</v>
      </c>
      <c r="R2920" s="1" t="s">
        <v>30</v>
      </c>
      <c r="S2920" s="1" t="s">
        <v>31</v>
      </c>
      <c r="T2920" s="1" t="s">
        <v>30</v>
      </c>
      <c r="U2920" s="1" t="s">
        <v>97</v>
      </c>
      <c r="V2920" s="1" t="s">
        <v>98</v>
      </c>
      <c r="W2920" s="1" t="s">
        <v>32</v>
      </c>
      <c r="X2920" s="1" t="s">
        <v>34</v>
      </c>
      <c r="Y2920" s="1">
        <v>-1</v>
      </c>
      <c r="Z2920" s="1">
        <v>3</v>
      </c>
      <c r="AA2920" s="1" t="s">
        <v>2128</v>
      </c>
      <c r="AB2920" s="1" t="s">
        <v>2126</v>
      </c>
      <c r="AC2920" s="1" t="s">
        <v>2126</v>
      </c>
      <c r="AE2920" s="2">
        <v>2866810</v>
      </c>
      <c r="AF2920" s="2" t="s">
        <v>2151</v>
      </c>
      <c r="AG2920" s="48">
        <v>252885</v>
      </c>
      <c r="AH2920" s="50">
        <v>9.6745315952064426E-2</v>
      </c>
      <c r="AI2920" s="1">
        <v>3</v>
      </c>
    </row>
    <row r="2921" spans="1:35" x14ac:dyDescent="0.35">
      <c r="A2921" s="1" t="s">
        <v>21</v>
      </c>
      <c r="B2921" s="1">
        <v>1</v>
      </c>
      <c r="C2921" s="1" t="s">
        <v>265</v>
      </c>
      <c r="D2921" s="1" t="s">
        <v>266</v>
      </c>
      <c r="E2921" s="1" t="s">
        <v>267</v>
      </c>
      <c r="F2921" s="1" t="s">
        <v>25</v>
      </c>
      <c r="G2921" s="1">
        <v>24</v>
      </c>
      <c r="H2921" s="1" t="s">
        <v>111</v>
      </c>
      <c r="I2921" s="1" t="s">
        <v>112</v>
      </c>
      <c r="J2921" s="2">
        <v>3756175.51</v>
      </c>
      <c r="K2921" s="2">
        <v>4542000</v>
      </c>
      <c r="L2921" s="2">
        <v>2271000</v>
      </c>
      <c r="M2921" s="2">
        <v>2225495.5499999998</v>
      </c>
      <c r="N2921" s="2">
        <v>-45504.45</v>
      </c>
      <c r="O2921" s="2">
        <v>-2.0037186261558801</v>
      </c>
      <c r="P2921" s="3" t="s">
        <v>28</v>
      </c>
      <c r="Q2921" s="3" t="s">
        <v>29</v>
      </c>
      <c r="R2921" s="1" t="s">
        <v>30</v>
      </c>
      <c r="S2921" s="1" t="s">
        <v>31</v>
      </c>
      <c r="T2921" s="1" t="s">
        <v>30</v>
      </c>
      <c r="U2921" s="1" t="s">
        <v>97</v>
      </c>
      <c r="V2921" s="1" t="s">
        <v>98</v>
      </c>
      <c r="W2921" s="1" t="s">
        <v>32</v>
      </c>
      <c r="X2921" s="1" t="s">
        <v>34</v>
      </c>
      <c r="Y2921" s="1">
        <v>-1</v>
      </c>
      <c r="Z2921" s="1">
        <v>3</v>
      </c>
      <c r="AA2921" s="1" t="s">
        <v>2129</v>
      </c>
      <c r="AB2921" s="1" t="s">
        <v>2126</v>
      </c>
      <c r="AC2921" s="1" t="s">
        <v>2126</v>
      </c>
      <c r="AE2921" s="2">
        <v>4900000</v>
      </c>
      <c r="AF2921" s="2" t="s">
        <v>2151</v>
      </c>
      <c r="AG2921" s="48">
        <v>358000</v>
      </c>
      <c r="AH2921" s="50">
        <v>7.8819903126376045E-2</v>
      </c>
      <c r="AI2921" s="1">
        <v>3</v>
      </c>
    </row>
    <row r="2922" spans="1:35" x14ac:dyDescent="0.35">
      <c r="A2922" s="1" t="s">
        <v>21</v>
      </c>
      <c r="B2922" s="1">
        <v>1</v>
      </c>
      <c r="C2922" s="1" t="s">
        <v>265</v>
      </c>
      <c r="D2922" s="1" t="s">
        <v>272</v>
      </c>
      <c r="E2922" s="1" t="s">
        <v>273</v>
      </c>
      <c r="F2922" s="1" t="s">
        <v>25</v>
      </c>
      <c r="G2922" s="1">
        <v>24</v>
      </c>
      <c r="H2922" s="1" t="s">
        <v>111</v>
      </c>
      <c r="I2922" s="1" t="s">
        <v>112</v>
      </c>
      <c r="J2922" s="2">
        <v>4372110.4000000004</v>
      </c>
      <c r="K2922" s="2">
        <v>3875800.25</v>
      </c>
      <c r="L2922" s="2">
        <v>1937900.125</v>
      </c>
      <c r="M2922" s="2">
        <v>2169287</v>
      </c>
      <c r="N2922" s="2">
        <v>231386.875</v>
      </c>
      <c r="O2922" s="2">
        <v>11.9400825674646</v>
      </c>
      <c r="P2922" s="3" t="s">
        <v>73</v>
      </c>
      <c r="Q2922" s="3" t="s">
        <v>29</v>
      </c>
      <c r="R2922" s="1" t="s">
        <v>30</v>
      </c>
      <c r="S2922" s="1" t="s">
        <v>31</v>
      </c>
      <c r="T2922" s="1" t="s">
        <v>30</v>
      </c>
      <c r="U2922" s="1" t="s">
        <v>97</v>
      </c>
      <c r="V2922" s="1" t="s">
        <v>98</v>
      </c>
      <c r="W2922" s="1" t="s">
        <v>32</v>
      </c>
      <c r="X2922" s="1" t="s">
        <v>34</v>
      </c>
      <c r="Y2922" s="1">
        <v>-1</v>
      </c>
      <c r="Z2922" s="1">
        <v>3</v>
      </c>
      <c r="AA2922" s="1" t="s">
        <v>2129</v>
      </c>
      <c r="AB2922" s="1" t="s">
        <v>2140</v>
      </c>
      <c r="AC2922" s="1" t="s">
        <v>2125</v>
      </c>
      <c r="AE2922" s="2">
        <v>4419539.6000000006</v>
      </c>
      <c r="AF2922" s="2" t="s">
        <v>2151</v>
      </c>
      <c r="AG2922" s="48">
        <v>543739.35000000056</v>
      </c>
      <c r="AH2922" s="50">
        <v>0.14029085993273274</v>
      </c>
      <c r="AI2922" s="1">
        <v>3</v>
      </c>
    </row>
    <row r="2923" spans="1:35" x14ac:dyDescent="0.35">
      <c r="A2923" s="1" t="s">
        <v>21</v>
      </c>
      <c r="B2923" s="1">
        <v>1</v>
      </c>
      <c r="C2923" s="1" t="s">
        <v>265</v>
      </c>
      <c r="D2923" s="1" t="s">
        <v>278</v>
      </c>
      <c r="E2923" s="1" t="s">
        <v>279</v>
      </c>
      <c r="F2923" s="1" t="s">
        <v>56</v>
      </c>
      <c r="G2923" s="1">
        <v>24</v>
      </c>
      <c r="H2923" s="1" t="s">
        <v>111</v>
      </c>
      <c r="I2923" s="1" t="s">
        <v>112</v>
      </c>
      <c r="J2923" s="2">
        <v>9038677.1400000006</v>
      </c>
      <c r="K2923" s="2">
        <v>8380808.4400000004</v>
      </c>
      <c r="L2923" s="2">
        <v>4190404.22</v>
      </c>
      <c r="M2923" s="2">
        <v>4200675.7300000004</v>
      </c>
      <c r="N2923" s="2">
        <v>10271.51</v>
      </c>
      <c r="O2923" s="2">
        <v>0.245119789422129</v>
      </c>
      <c r="P2923" s="3" t="s">
        <v>73</v>
      </c>
      <c r="Q2923" s="3" t="s">
        <v>29</v>
      </c>
      <c r="R2923" s="1" t="s">
        <v>30</v>
      </c>
      <c r="S2923" s="1" t="s">
        <v>31</v>
      </c>
      <c r="T2923" s="1" t="s">
        <v>30</v>
      </c>
      <c r="U2923" s="1" t="s">
        <v>97</v>
      </c>
      <c r="V2923" s="1" t="s">
        <v>98</v>
      </c>
      <c r="W2923" s="1" t="s">
        <v>32</v>
      </c>
      <c r="X2923" s="1" t="s">
        <v>34</v>
      </c>
      <c r="Y2923" s="1">
        <v>-1</v>
      </c>
      <c r="Z2923" s="1">
        <v>3</v>
      </c>
      <c r="AA2923" s="1" t="s">
        <v>2127</v>
      </c>
      <c r="AB2923" s="1" t="s">
        <v>2126</v>
      </c>
      <c r="AC2923" s="1" t="s">
        <v>2126</v>
      </c>
      <c r="AE2923" s="2">
        <v>8812584.1099999994</v>
      </c>
      <c r="AF2923" s="2" t="s">
        <v>2151</v>
      </c>
      <c r="AG2923" s="48">
        <v>431775.66999999899</v>
      </c>
      <c r="AH2923" s="50">
        <v>5.1519572734679872E-2</v>
      </c>
      <c r="AI2923" s="1">
        <v>3</v>
      </c>
    </row>
    <row r="2924" spans="1:35" x14ac:dyDescent="0.35">
      <c r="A2924" s="1" t="s">
        <v>21</v>
      </c>
      <c r="B2924" s="1">
        <v>1</v>
      </c>
      <c r="C2924" s="1" t="s">
        <v>265</v>
      </c>
      <c r="D2924" s="1" t="s">
        <v>268</v>
      </c>
      <c r="E2924" s="1" t="s">
        <v>269</v>
      </c>
      <c r="F2924" s="1" t="s">
        <v>25</v>
      </c>
      <c r="G2924" s="1">
        <v>25</v>
      </c>
      <c r="H2924" s="1" t="s">
        <v>113</v>
      </c>
      <c r="I2924" s="1" t="s">
        <v>114</v>
      </c>
      <c r="J2924" s="2">
        <v>9515145</v>
      </c>
      <c r="K2924" s="2">
        <v>10926534.74</v>
      </c>
      <c r="L2924" s="2">
        <v>5463267.3700000001</v>
      </c>
      <c r="M2924" s="2">
        <v>7568678.5300000003</v>
      </c>
      <c r="N2924" s="2">
        <v>2105411.16</v>
      </c>
      <c r="O2924" s="2">
        <v>38.537582318619002</v>
      </c>
      <c r="P2924" s="3" t="s">
        <v>73</v>
      </c>
      <c r="Q2924" s="3" t="s">
        <v>29</v>
      </c>
      <c r="R2924" s="1" t="s">
        <v>30</v>
      </c>
      <c r="S2924" s="1" t="s">
        <v>31</v>
      </c>
      <c r="T2924" s="1" t="s">
        <v>30</v>
      </c>
      <c r="U2924" s="1" t="s">
        <v>97</v>
      </c>
      <c r="V2924" s="1" t="s">
        <v>98</v>
      </c>
      <c r="W2924" s="1" t="s">
        <v>32</v>
      </c>
      <c r="X2924" s="1" t="s">
        <v>34</v>
      </c>
      <c r="Y2924" s="1">
        <v>-1</v>
      </c>
      <c r="Z2924" s="1">
        <v>3</v>
      </c>
      <c r="AA2924" s="1" t="s">
        <v>2129</v>
      </c>
      <c r="AB2924" s="1" t="s">
        <v>2140</v>
      </c>
      <c r="AC2924" s="1" t="s">
        <v>2144</v>
      </c>
      <c r="AE2924" s="2">
        <v>10749046.741515152</v>
      </c>
      <c r="AF2924" s="2" t="s">
        <v>2152</v>
      </c>
      <c r="AG2924" s="48">
        <v>-177487.99848484807</v>
      </c>
      <c r="AH2924" s="50">
        <v>-1.6243759133908915E-2</v>
      </c>
      <c r="AI2924" s="1">
        <v>3</v>
      </c>
    </row>
    <row r="2925" spans="1:35" x14ac:dyDescent="0.35">
      <c r="A2925" s="1" t="s">
        <v>21</v>
      </c>
      <c r="B2925" s="1">
        <v>1</v>
      </c>
      <c r="C2925" s="1" t="s">
        <v>265</v>
      </c>
      <c r="D2925" s="1" t="s">
        <v>270</v>
      </c>
      <c r="E2925" s="1" t="s">
        <v>271</v>
      </c>
      <c r="F2925" s="1" t="s">
        <v>25</v>
      </c>
      <c r="G2925" s="1">
        <v>25</v>
      </c>
      <c r="H2925" s="1" t="s">
        <v>113</v>
      </c>
      <c r="I2925" s="1" t="s">
        <v>114</v>
      </c>
      <c r="J2925" s="2">
        <v>6886495.3600000003</v>
      </c>
      <c r="K2925" s="2">
        <v>8985654</v>
      </c>
      <c r="L2925" s="2">
        <v>4492827</v>
      </c>
      <c r="M2925" s="2">
        <v>3613994.29</v>
      </c>
      <c r="N2925" s="2">
        <v>-878832.71</v>
      </c>
      <c r="O2925" s="2">
        <v>-19.5607956861014</v>
      </c>
      <c r="P2925" s="3" t="s">
        <v>28</v>
      </c>
      <c r="Q2925" s="3" t="s">
        <v>29</v>
      </c>
      <c r="R2925" s="1" t="s">
        <v>30</v>
      </c>
      <c r="S2925" s="1" t="s">
        <v>31</v>
      </c>
      <c r="T2925" s="1" t="s">
        <v>30</v>
      </c>
      <c r="U2925" s="1" t="s">
        <v>97</v>
      </c>
      <c r="V2925" s="1" t="s">
        <v>98</v>
      </c>
      <c r="W2925" s="1" t="s">
        <v>32</v>
      </c>
      <c r="X2925" s="1" t="s">
        <v>34</v>
      </c>
      <c r="Y2925" s="1">
        <v>-1</v>
      </c>
      <c r="Z2925" s="1">
        <v>3</v>
      </c>
      <c r="AA2925" s="1" t="s">
        <v>2121</v>
      </c>
      <c r="AB2925" s="1" t="s">
        <v>2140</v>
      </c>
      <c r="AC2925" s="1" t="s">
        <v>2123</v>
      </c>
      <c r="AE2925" s="2">
        <v>9324023</v>
      </c>
      <c r="AF2925" s="2" t="s">
        <v>2151</v>
      </c>
      <c r="AG2925" s="48">
        <v>338369</v>
      </c>
      <c r="AH2925" s="50">
        <v>3.7656580144305576E-2</v>
      </c>
      <c r="AI2925" s="1">
        <v>3</v>
      </c>
    </row>
    <row r="2926" spans="1:35" x14ac:dyDescent="0.35">
      <c r="A2926" s="1" t="s">
        <v>21</v>
      </c>
      <c r="B2926" s="1">
        <v>1</v>
      </c>
      <c r="C2926" s="1" t="s">
        <v>265</v>
      </c>
      <c r="D2926" s="1" t="s">
        <v>274</v>
      </c>
      <c r="E2926" s="1" t="s">
        <v>275</v>
      </c>
      <c r="F2926" s="1" t="s">
        <v>25</v>
      </c>
      <c r="G2926" s="1">
        <v>25</v>
      </c>
      <c r="H2926" s="1" t="s">
        <v>113</v>
      </c>
      <c r="I2926" s="1" t="s">
        <v>114</v>
      </c>
      <c r="J2926" s="2">
        <v>19965811.52</v>
      </c>
      <c r="K2926" s="2">
        <v>34012648</v>
      </c>
      <c r="L2926" s="2">
        <v>17006324</v>
      </c>
      <c r="M2926" s="2">
        <v>16170133.210000001</v>
      </c>
      <c r="N2926" s="2">
        <v>-836190.79</v>
      </c>
      <c r="O2926" s="2">
        <v>-4.9169402511677403</v>
      </c>
      <c r="P2926" s="3" t="s">
        <v>28</v>
      </c>
      <c r="Q2926" s="3" t="s">
        <v>29</v>
      </c>
      <c r="R2926" s="1" t="s">
        <v>30</v>
      </c>
      <c r="S2926" s="1" t="s">
        <v>31</v>
      </c>
      <c r="T2926" s="1" t="s">
        <v>30</v>
      </c>
      <c r="U2926" s="1" t="s">
        <v>97</v>
      </c>
      <c r="V2926" s="1" t="s">
        <v>98</v>
      </c>
      <c r="W2926" s="1" t="s">
        <v>32</v>
      </c>
      <c r="X2926" s="1" t="s">
        <v>34</v>
      </c>
      <c r="Y2926" s="1">
        <v>-1</v>
      </c>
      <c r="Z2926" s="1">
        <v>3</v>
      </c>
      <c r="AA2926" s="1" t="s">
        <v>2129</v>
      </c>
      <c r="AB2926" s="1" t="s">
        <v>2126</v>
      </c>
      <c r="AC2926" s="1" t="s">
        <v>2126</v>
      </c>
      <c r="AE2926" s="2">
        <v>33184648.719999999</v>
      </c>
      <c r="AF2926" s="2" t="s">
        <v>2152</v>
      </c>
      <c r="AG2926" s="48">
        <v>-827999.28000000119</v>
      </c>
      <c r="AH2926" s="50">
        <v>-2.4343864082561322E-2</v>
      </c>
      <c r="AI2926" s="1">
        <v>3</v>
      </c>
    </row>
    <row r="2927" spans="1:35" x14ac:dyDescent="0.35">
      <c r="A2927" s="1" t="s">
        <v>21</v>
      </c>
      <c r="B2927" s="1">
        <v>1</v>
      </c>
      <c r="C2927" s="1" t="s">
        <v>265</v>
      </c>
      <c r="D2927" s="1" t="s">
        <v>276</v>
      </c>
      <c r="E2927" s="1" t="s">
        <v>277</v>
      </c>
      <c r="F2927" s="1" t="s">
        <v>25</v>
      </c>
      <c r="G2927" s="1">
        <v>25</v>
      </c>
      <c r="H2927" s="1" t="s">
        <v>113</v>
      </c>
      <c r="I2927" s="1" t="s">
        <v>114</v>
      </c>
      <c r="J2927" s="2">
        <v>8285168.3600000003</v>
      </c>
      <c r="K2927" s="2">
        <v>9942332</v>
      </c>
      <c r="L2927" s="2">
        <v>4971166</v>
      </c>
      <c r="M2927" s="2">
        <v>3976842.47</v>
      </c>
      <c r="N2927" s="2">
        <v>-994323.53</v>
      </c>
      <c r="O2927" s="2">
        <v>-20.001817078729601</v>
      </c>
      <c r="P2927" s="3" t="s">
        <v>28</v>
      </c>
      <c r="Q2927" s="3" t="s">
        <v>29</v>
      </c>
      <c r="R2927" s="1" t="s">
        <v>30</v>
      </c>
      <c r="S2927" s="1" t="s">
        <v>31</v>
      </c>
      <c r="T2927" s="1" t="s">
        <v>30</v>
      </c>
      <c r="U2927" s="1" t="s">
        <v>97</v>
      </c>
      <c r="V2927" s="1" t="s">
        <v>98</v>
      </c>
      <c r="W2927" s="1" t="s">
        <v>32</v>
      </c>
      <c r="X2927" s="1" t="s">
        <v>34</v>
      </c>
      <c r="Y2927" s="1">
        <v>-1</v>
      </c>
      <c r="Z2927" s="1">
        <v>3</v>
      </c>
      <c r="AA2927" s="1" t="s">
        <v>2128</v>
      </c>
      <c r="AB2927" s="1" t="s">
        <v>2140</v>
      </c>
      <c r="AC2927" s="1" t="s">
        <v>2123</v>
      </c>
      <c r="AE2927" s="2">
        <v>9423534</v>
      </c>
      <c r="AF2927" s="2" t="s">
        <v>2152</v>
      </c>
      <c r="AG2927" s="48">
        <v>-518798</v>
      </c>
      <c r="AH2927" s="50">
        <v>-5.2180715751596309E-2</v>
      </c>
      <c r="AI2927" s="1">
        <v>3</v>
      </c>
    </row>
    <row r="2928" spans="1:35" x14ac:dyDescent="0.35">
      <c r="A2928" s="1" t="s">
        <v>21</v>
      </c>
      <c r="B2928" s="1">
        <v>1</v>
      </c>
      <c r="C2928" s="1" t="s">
        <v>265</v>
      </c>
      <c r="D2928" s="1" t="s">
        <v>266</v>
      </c>
      <c r="E2928" s="1" t="s">
        <v>267</v>
      </c>
      <c r="F2928" s="1" t="s">
        <v>25</v>
      </c>
      <c r="G2928" s="1">
        <v>25</v>
      </c>
      <c r="H2928" s="1" t="s">
        <v>113</v>
      </c>
      <c r="I2928" s="1" t="s">
        <v>114</v>
      </c>
      <c r="J2928" s="2">
        <v>5339830.03</v>
      </c>
      <c r="K2928" s="2">
        <v>5864300</v>
      </c>
      <c r="L2928" s="2">
        <v>2932150</v>
      </c>
      <c r="M2928" s="2">
        <v>2368080.2999999998</v>
      </c>
      <c r="N2928" s="2">
        <v>-564069.69999999995</v>
      </c>
      <c r="O2928" s="2">
        <v>-19.237409409477699</v>
      </c>
      <c r="P2928" s="3" t="s">
        <v>28</v>
      </c>
      <c r="Q2928" s="3" t="s">
        <v>29</v>
      </c>
      <c r="R2928" s="1" t="s">
        <v>30</v>
      </c>
      <c r="S2928" s="1" t="s">
        <v>31</v>
      </c>
      <c r="T2928" s="1" t="s">
        <v>30</v>
      </c>
      <c r="U2928" s="1" t="s">
        <v>97</v>
      </c>
      <c r="V2928" s="1" t="s">
        <v>98</v>
      </c>
      <c r="W2928" s="1" t="s">
        <v>32</v>
      </c>
      <c r="X2928" s="1" t="s">
        <v>34</v>
      </c>
      <c r="Y2928" s="1">
        <v>-1</v>
      </c>
      <c r="Z2928" s="1">
        <v>3</v>
      </c>
      <c r="AA2928" s="1" t="s">
        <v>2129</v>
      </c>
      <c r="AB2928" s="1" t="s">
        <v>2140</v>
      </c>
      <c r="AC2928" s="1" t="s">
        <v>2123</v>
      </c>
      <c r="AE2928" s="2">
        <v>5133300</v>
      </c>
      <c r="AF2928" s="2" t="s">
        <v>2152</v>
      </c>
      <c r="AG2928" s="48">
        <v>-731000</v>
      </c>
      <c r="AH2928" s="50">
        <v>-0.12465255870265846</v>
      </c>
      <c r="AI2928" s="1">
        <v>3</v>
      </c>
    </row>
    <row r="2929" spans="1:35" x14ac:dyDescent="0.35">
      <c r="A2929" s="1" t="s">
        <v>21</v>
      </c>
      <c r="B2929" s="1">
        <v>1</v>
      </c>
      <c r="C2929" s="1" t="s">
        <v>265</v>
      </c>
      <c r="D2929" s="1" t="s">
        <v>272</v>
      </c>
      <c r="E2929" s="1" t="s">
        <v>273</v>
      </c>
      <c r="F2929" s="1" t="s">
        <v>25</v>
      </c>
      <c r="G2929" s="1">
        <v>25</v>
      </c>
      <c r="H2929" s="1" t="s">
        <v>113</v>
      </c>
      <c r="I2929" s="1" t="s">
        <v>114</v>
      </c>
      <c r="J2929" s="2">
        <v>4961667.5999999996</v>
      </c>
      <c r="K2929" s="2">
        <v>4236053</v>
      </c>
      <c r="L2929" s="2">
        <v>2118026.5</v>
      </c>
      <c r="M2929" s="2">
        <v>2345664.2400000002</v>
      </c>
      <c r="N2929" s="2">
        <v>227637.74</v>
      </c>
      <c r="O2929" s="2">
        <v>10.747634177381601</v>
      </c>
      <c r="P2929" s="3" t="s">
        <v>73</v>
      </c>
      <c r="Q2929" s="3" t="s">
        <v>29</v>
      </c>
      <c r="R2929" s="1" t="s">
        <v>30</v>
      </c>
      <c r="S2929" s="1" t="s">
        <v>31</v>
      </c>
      <c r="T2929" s="1" t="s">
        <v>30</v>
      </c>
      <c r="U2929" s="1" t="s">
        <v>97</v>
      </c>
      <c r="V2929" s="1" t="s">
        <v>98</v>
      </c>
      <c r="W2929" s="1" t="s">
        <v>32</v>
      </c>
      <c r="X2929" s="1" t="s">
        <v>34</v>
      </c>
      <c r="Y2929" s="1">
        <v>-1</v>
      </c>
      <c r="Z2929" s="1">
        <v>3</v>
      </c>
      <c r="AA2929" s="1" t="s">
        <v>2129</v>
      </c>
      <c r="AB2929" s="1" t="s">
        <v>2140</v>
      </c>
      <c r="AC2929" s="1" t="s">
        <v>2125</v>
      </c>
      <c r="AE2929" s="2">
        <v>5239740.2</v>
      </c>
      <c r="AF2929" s="2" t="s">
        <v>2151</v>
      </c>
      <c r="AG2929" s="48">
        <v>1003687.2000000002</v>
      </c>
      <c r="AH2929" s="50">
        <v>0.23693924509443112</v>
      </c>
      <c r="AI2929" s="1">
        <v>3</v>
      </c>
    </row>
    <row r="2930" spans="1:35" x14ac:dyDescent="0.35">
      <c r="A2930" s="1" t="s">
        <v>21</v>
      </c>
      <c r="B2930" s="1">
        <v>1</v>
      </c>
      <c r="C2930" s="1" t="s">
        <v>265</v>
      </c>
      <c r="D2930" s="1" t="s">
        <v>278</v>
      </c>
      <c r="E2930" s="1" t="s">
        <v>279</v>
      </c>
      <c r="F2930" s="1" t="s">
        <v>56</v>
      </c>
      <c r="G2930" s="1">
        <v>25</v>
      </c>
      <c r="H2930" s="1" t="s">
        <v>113</v>
      </c>
      <c r="I2930" s="1" t="s">
        <v>114</v>
      </c>
      <c r="J2930" s="2">
        <v>24282611.140000001</v>
      </c>
      <c r="K2930" s="2">
        <v>36001368.670000002</v>
      </c>
      <c r="L2930" s="2">
        <v>18000684.335000001</v>
      </c>
      <c r="M2930" s="2">
        <v>15380336.470000001</v>
      </c>
      <c r="N2930" s="2">
        <v>-2620347.8650000002</v>
      </c>
      <c r="O2930" s="2">
        <v>-14.5569347044494</v>
      </c>
      <c r="P2930" s="3" t="s">
        <v>28</v>
      </c>
      <c r="Q2930" s="3" t="s">
        <v>29</v>
      </c>
      <c r="R2930" s="1" t="s">
        <v>30</v>
      </c>
      <c r="S2930" s="1" t="s">
        <v>31</v>
      </c>
      <c r="T2930" s="1" t="s">
        <v>30</v>
      </c>
      <c r="U2930" s="1" t="s">
        <v>97</v>
      </c>
      <c r="V2930" s="1" t="s">
        <v>98</v>
      </c>
      <c r="W2930" s="1" t="s">
        <v>32</v>
      </c>
      <c r="X2930" s="1" t="s">
        <v>34</v>
      </c>
      <c r="Y2930" s="1">
        <v>-1</v>
      </c>
      <c r="Z2930" s="1">
        <v>3</v>
      </c>
      <c r="AA2930" s="1" t="s">
        <v>2127</v>
      </c>
      <c r="AB2930" s="1" t="s">
        <v>2140</v>
      </c>
      <c r="AC2930" s="1" t="s">
        <v>2123</v>
      </c>
      <c r="AE2930" s="2">
        <v>28425878.600000001</v>
      </c>
      <c r="AF2930" s="2" t="s">
        <v>2152</v>
      </c>
      <c r="AG2930" s="48">
        <v>-7575490.0700000003</v>
      </c>
      <c r="AH2930" s="50">
        <v>-0.21042227975939892</v>
      </c>
      <c r="AI2930" s="1">
        <v>3</v>
      </c>
    </row>
    <row r="2931" spans="1:35" x14ac:dyDescent="0.35">
      <c r="A2931" s="1" t="s">
        <v>21</v>
      </c>
      <c r="B2931" s="1">
        <v>1</v>
      </c>
      <c r="C2931" s="1" t="s">
        <v>265</v>
      </c>
      <c r="D2931" s="1" t="s">
        <v>272</v>
      </c>
      <c r="E2931" s="1" t="s">
        <v>273</v>
      </c>
      <c r="F2931" s="1" t="s">
        <v>25</v>
      </c>
      <c r="G2931" s="1">
        <v>26</v>
      </c>
      <c r="H2931" s="1" t="s">
        <v>115</v>
      </c>
      <c r="I2931" s="1" t="s">
        <v>116</v>
      </c>
      <c r="J2931" s="2">
        <v>2125415.9700000002</v>
      </c>
      <c r="K2931" s="2">
        <v>1736787.93</v>
      </c>
      <c r="L2931" s="2">
        <v>868393.96499999997</v>
      </c>
      <c r="M2931" s="2">
        <v>762019.24</v>
      </c>
      <c r="N2931" s="2">
        <v>-106374.72500000001</v>
      </c>
      <c r="O2931" s="2">
        <v>-12.2495928446486</v>
      </c>
      <c r="P2931" s="3" t="s">
        <v>28</v>
      </c>
      <c r="Q2931" s="3" t="s">
        <v>29</v>
      </c>
      <c r="R2931" s="1" t="s">
        <v>30</v>
      </c>
      <c r="S2931" s="1" t="s">
        <v>31</v>
      </c>
      <c r="T2931" s="1" t="s">
        <v>30</v>
      </c>
      <c r="U2931" s="1" t="s">
        <v>97</v>
      </c>
      <c r="V2931" s="1" t="s">
        <v>98</v>
      </c>
      <c r="W2931" s="1" t="s">
        <v>32</v>
      </c>
      <c r="X2931" s="1" t="s">
        <v>34</v>
      </c>
      <c r="Y2931" s="1">
        <v>-1</v>
      </c>
      <c r="Z2931" s="1">
        <v>3</v>
      </c>
      <c r="AA2931" s="1" t="s">
        <v>2129</v>
      </c>
      <c r="AB2931" s="1" t="s">
        <v>2140</v>
      </c>
      <c r="AC2931" s="1" t="s">
        <v>2123</v>
      </c>
      <c r="AE2931" s="2">
        <v>1524038.48</v>
      </c>
      <c r="AF2931" s="2" t="s">
        <v>2152</v>
      </c>
      <c r="AG2931" s="48">
        <v>-212749.44999999995</v>
      </c>
      <c r="AH2931" s="50">
        <v>-0.12249592844648567</v>
      </c>
      <c r="AI2931" s="1">
        <v>3</v>
      </c>
    </row>
    <row r="2932" spans="1:35" x14ac:dyDescent="0.35">
      <c r="A2932" s="1" t="s">
        <v>21</v>
      </c>
      <c r="B2932" s="1">
        <v>1</v>
      </c>
      <c r="C2932" s="1" t="s">
        <v>265</v>
      </c>
      <c r="D2932" s="1" t="s">
        <v>268</v>
      </c>
      <c r="E2932" s="1" t="s">
        <v>269</v>
      </c>
      <c r="F2932" s="1" t="s">
        <v>25</v>
      </c>
      <c r="G2932" s="1">
        <v>26</v>
      </c>
      <c r="H2932" s="1" t="s">
        <v>115</v>
      </c>
      <c r="I2932" s="1" t="s">
        <v>116</v>
      </c>
      <c r="J2932" s="2">
        <v>4065668.06</v>
      </c>
      <c r="K2932" s="2">
        <v>4353000</v>
      </c>
      <c r="L2932" s="2">
        <v>2176500</v>
      </c>
      <c r="M2932" s="2">
        <v>1461444.6</v>
      </c>
      <c r="N2932" s="2">
        <v>-715055.4</v>
      </c>
      <c r="O2932" s="2">
        <v>-32.853452791178498</v>
      </c>
      <c r="P2932" s="3" t="s">
        <v>28</v>
      </c>
      <c r="Q2932" s="3" t="s">
        <v>29</v>
      </c>
      <c r="R2932" s="1" t="s">
        <v>30</v>
      </c>
      <c r="S2932" s="1" t="s">
        <v>31</v>
      </c>
      <c r="T2932" s="1" t="s">
        <v>30</v>
      </c>
      <c r="U2932" s="1" t="s">
        <v>97</v>
      </c>
      <c r="V2932" s="1" t="s">
        <v>98</v>
      </c>
      <c r="W2932" s="1" t="s">
        <v>32</v>
      </c>
      <c r="X2932" s="1" t="s">
        <v>34</v>
      </c>
      <c r="Y2932" s="1">
        <v>-1</v>
      </c>
      <c r="Z2932" s="1">
        <v>3</v>
      </c>
      <c r="AA2932" s="1" t="s">
        <v>2129</v>
      </c>
      <c r="AB2932" s="1" t="s">
        <v>2140</v>
      </c>
      <c r="AC2932" s="1" t="s">
        <v>2141</v>
      </c>
      <c r="AE2932" s="2">
        <v>3361000</v>
      </c>
      <c r="AF2932" s="2" t="s">
        <v>2152</v>
      </c>
      <c r="AG2932" s="48">
        <v>-992000</v>
      </c>
      <c r="AH2932" s="50">
        <v>-0.22788881231334712</v>
      </c>
      <c r="AI2932" s="1">
        <v>3</v>
      </c>
    </row>
    <row r="2933" spans="1:35" x14ac:dyDescent="0.35">
      <c r="A2933" s="1" t="s">
        <v>21</v>
      </c>
      <c r="B2933" s="1">
        <v>1</v>
      </c>
      <c r="C2933" s="1" t="s">
        <v>265</v>
      </c>
      <c r="D2933" s="1" t="s">
        <v>274</v>
      </c>
      <c r="E2933" s="1" t="s">
        <v>275</v>
      </c>
      <c r="F2933" s="1" t="s">
        <v>25</v>
      </c>
      <c r="G2933" s="1">
        <v>26</v>
      </c>
      <c r="H2933" s="1" t="s">
        <v>115</v>
      </c>
      <c r="I2933" s="1" t="s">
        <v>116</v>
      </c>
      <c r="J2933" s="2">
        <v>10168660.09</v>
      </c>
      <c r="K2933" s="2">
        <v>8295000</v>
      </c>
      <c r="L2933" s="2">
        <v>4147500</v>
      </c>
      <c r="M2933" s="2">
        <v>4309782.6500000004</v>
      </c>
      <c r="N2933" s="2">
        <v>162282.65</v>
      </c>
      <c r="O2933" s="2">
        <v>3.9127823990355601</v>
      </c>
      <c r="P2933" s="3" t="s">
        <v>73</v>
      </c>
      <c r="Q2933" s="3" t="s">
        <v>29</v>
      </c>
      <c r="R2933" s="1" t="s">
        <v>30</v>
      </c>
      <c r="S2933" s="1" t="s">
        <v>31</v>
      </c>
      <c r="T2933" s="1" t="s">
        <v>30</v>
      </c>
      <c r="U2933" s="1" t="s">
        <v>97</v>
      </c>
      <c r="V2933" s="1" t="s">
        <v>98</v>
      </c>
      <c r="W2933" s="1" t="s">
        <v>32</v>
      </c>
      <c r="X2933" s="1" t="s">
        <v>34</v>
      </c>
      <c r="Y2933" s="1">
        <v>-1</v>
      </c>
      <c r="Z2933" s="1">
        <v>3</v>
      </c>
      <c r="AA2933" s="1" t="s">
        <v>2129</v>
      </c>
      <c r="AB2933" s="1" t="s">
        <v>2126</v>
      </c>
      <c r="AC2933" s="1" t="s">
        <v>2126</v>
      </c>
      <c r="AE2933" s="2">
        <v>8995000</v>
      </c>
      <c r="AF2933" s="2" t="s">
        <v>2151</v>
      </c>
      <c r="AG2933" s="48">
        <v>700000</v>
      </c>
      <c r="AH2933" s="50">
        <v>8.4388185654008435E-2</v>
      </c>
      <c r="AI2933" s="1">
        <v>3</v>
      </c>
    </row>
    <row r="2934" spans="1:35" x14ac:dyDescent="0.35">
      <c r="A2934" s="1" t="s">
        <v>21</v>
      </c>
      <c r="B2934" s="1">
        <v>1</v>
      </c>
      <c r="C2934" s="1" t="s">
        <v>265</v>
      </c>
      <c r="D2934" s="1" t="s">
        <v>276</v>
      </c>
      <c r="E2934" s="1" t="s">
        <v>277</v>
      </c>
      <c r="F2934" s="1" t="s">
        <v>25</v>
      </c>
      <c r="G2934" s="1">
        <v>26</v>
      </c>
      <c r="H2934" s="1" t="s">
        <v>115</v>
      </c>
      <c r="I2934" s="1" t="s">
        <v>116</v>
      </c>
      <c r="J2934" s="2">
        <v>2035256.49</v>
      </c>
      <c r="K2934" s="2">
        <v>1905000</v>
      </c>
      <c r="L2934" s="2">
        <v>952500</v>
      </c>
      <c r="M2934" s="2">
        <v>587797.49</v>
      </c>
      <c r="N2934" s="2">
        <v>-364702.51</v>
      </c>
      <c r="O2934" s="2">
        <v>-38.2889774278215</v>
      </c>
      <c r="P2934" s="3" t="s">
        <v>28</v>
      </c>
      <c r="Q2934" s="3" t="s">
        <v>29</v>
      </c>
      <c r="R2934" s="1" t="s">
        <v>30</v>
      </c>
      <c r="S2934" s="1" t="s">
        <v>31</v>
      </c>
      <c r="T2934" s="1" t="s">
        <v>30</v>
      </c>
      <c r="U2934" s="1" t="s">
        <v>97</v>
      </c>
      <c r="V2934" s="1" t="s">
        <v>98</v>
      </c>
      <c r="W2934" s="1" t="s">
        <v>32</v>
      </c>
      <c r="X2934" s="1" t="s">
        <v>34</v>
      </c>
      <c r="Y2934" s="1">
        <v>-1</v>
      </c>
      <c r="Z2934" s="1">
        <v>3</v>
      </c>
      <c r="AA2934" s="1" t="s">
        <v>2128</v>
      </c>
      <c r="AB2934" s="1" t="s">
        <v>2140</v>
      </c>
      <c r="AC2934" s="1" t="s">
        <v>2141</v>
      </c>
      <c r="AE2934" s="2">
        <v>1275000</v>
      </c>
      <c r="AF2934" s="2" t="s">
        <v>2152</v>
      </c>
      <c r="AG2934" s="48">
        <v>-630000</v>
      </c>
      <c r="AH2934" s="50">
        <v>-0.33070866141732286</v>
      </c>
      <c r="AI2934" s="1">
        <v>3</v>
      </c>
    </row>
    <row r="2935" spans="1:35" x14ac:dyDescent="0.35">
      <c r="A2935" s="1" t="s">
        <v>21</v>
      </c>
      <c r="B2935" s="1">
        <v>1</v>
      </c>
      <c r="C2935" s="1" t="s">
        <v>265</v>
      </c>
      <c r="D2935" s="1" t="s">
        <v>266</v>
      </c>
      <c r="E2935" s="1" t="s">
        <v>267</v>
      </c>
      <c r="F2935" s="1" t="s">
        <v>25</v>
      </c>
      <c r="G2935" s="1">
        <v>26</v>
      </c>
      <c r="H2935" s="1" t="s">
        <v>115</v>
      </c>
      <c r="I2935" s="1" t="s">
        <v>116</v>
      </c>
      <c r="J2935" s="2">
        <v>1742249.9</v>
      </c>
      <c r="K2935" s="2">
        <v>1448000</v>
      </c>
      <c r="L2935" s="2">
        <v>724000</v>
      </c>
      <c r="M2935" s="2">
        <v>605577.06000000006</v>
      </c>
      <c r="N2935" s="2">
        <v>-118422.94</v>
      </c>
      <c r="O2935" s="2">
        <v>-16.3567596685083</v>
      </c>
      <c r="P2935" s="3" t="s">
        <v>28</v>
      </c>
      <c r="Q2935" s="3" t="s">
        <v>29</v>
      </c>
      <c r="R2935" s="1" t="s">
        <v>30</v>
      </c>
      <c r="S2935" s="1" t="s">
        <v>31</v>
      </c>
      <c r="T2935" s="1" t="s">
        <v>30</v>
      </c>
      <c r="U2935" s="1" t="s">
        <v>97</v>
      </c>
      <c r="V2935" s="1" t="s">
        <v>98</v>
      </c>
      <c r="W2935" s="1" t="s">
        <v>32</v>
      </c>
      <c r="X2935" s="1" t="s">
        <v>34</v>
      </c>
      <c r="Y2935" s="1">
        <v>-1</v>
      </c>
      <c r="Z2935" s="1">
        <v>3</v>
      </c>
      <c r="AA2935" s="1" t="s">
        <v>2129</v>
      </c>
      <c r="AB2935" s="1" t="s">
        <v>2140</v>
      </c>
      <c r="AC2935" s="1" t="s">
        <v>2123</v>
      </c>
      <c r="AE2935" s="2">
        <v>1262000</v>
      </c>
      <c r="AF2935" s="2" t="s">
        <v>2152</v>
      </c>
      <c r="AG2935" s="48">
        <v>-186000</v>
      </c>
      <c r="AH2935" s="50">
        <v>-0.12845303867403315</v>
      </c>
      <c r="AI2935" s="1">
        <v>3</v>
      </c>
    </row>
    <row r="2936" spans="1:35" x14ac:dyDescent="0.35">
      <c r="A2936" s="1" t="s">
        <v>21</v>
      </c>
      <c r="B2936" s="1">
        <v>1</v>
      </c>
      <c r="C2936" s="1" t="s">
        <v>265</v>
      </c>
      <c r="D2936" s="1" t="s">
        <v>270</v>
      </c>
      <c r="E2936" s="1" t="s">
        <v>271</v>
      </c>
      <c r="F2936" s="1" t="s">
        <v>25</v>
      </c>
      <c r="G2936" s="1">
        <v>26</v>
      </c>
      <c r="H2936" s="1" t="s">
        <v>115</v>
      </c>
      <c r="I2936" s="1" t="s">
        <v>116</v>
      </c>
      <c r="J2936" s="2">
        <v>2396175.89</v>
      </c>
      <c r="K2936" s="2">
        <v>2454000</v>
      </c>
      <c r="L2936" s="2">
        <v>1227000</v>
      </c>
      <c r="M2936" s="2">
        <v>1098792.74</v>
      </c>
      <c r="N2936" s="2">
        <v>-128207.26</v>
      </c>
      <c r="O2936" s="2">
        <v>-10.4488394458028</v>
      </c>
      <c r="P2936" s="3" t="s">
        <v>28</v>
      </c>
      <c r="Q2936" s="3" t="s">
        <v>29</v>
      </c>
      <c r="R2936" s="1" t="s">
        <v>30</v>
      </c>
      <c r="S2936" s="1" t="s">
        <v>31</v>
      </c>
      <c r="T2936" s="1" t="s">
        <v>30</v>
      </c>
      <c r="U2936" s="1" t="s">
        <v>97</v>
      </c>
      <c r="V2936" s="1" t="s">
        <v>98</v>
      </c>
      <c r="W2936" s="1" t="s">
        <v>32</v>
      </c>
      <c r="X2936" s="1" t="s">
        <v>34</v>
      </c>
      <c r="Y2936" s="1">
        <v>-1</v>
      </c>
      <c r="Z2936" s="1">
        <v>3</v>
      </c>
      <c r="AA2936" s="1" t="s">
        <v>2121</v>
      </c>
      <c r="AB2936" s="1" t="s">
        <v>2140</v>
      </c>
      <c r="AC2936" s="1" t="s">
        <v>2123</v>
      </c>
      <c r="AE2936" s="2">
        <v>2410000</v>
      </c>
      <c r="AF2936" s="2" t="s">
        <v>2152</v>
      </c>
      <c r="AG2936" s="48">
        <v>-44000</v>
      </c>
      <c r="AH2936" s="50">
        <v>-1.7929910350448247E-2</v>
      </c>
      <c r="AI2936" s="1">
        <v>3</v>
      </c>
    </row>
    <row r="2937" spans="1:35" x14ac:dyDescent="0.35">
      <c r="A2937" s="1" t="s">
        <v>21</v>
      </c>
      <c r="B2937" s="1">
        <v>1</v>
      </c>
      <c r="C2937" s="1" t="s">
        <v>265</v>
      </c>
      <c r="D2937" s="1" t="s">
        <v>278</v>
      </c>
      <c r="E2937" s="1" t="s">
        <v>279</v>
      </c>
      <c r="F2937" s="1" t="s">
        <v>56</v>
      </c>
      <c r="G2937" s="1">
        <v>26</v>
      </c>
      <c r="H2937" s="1" t="s">
        <v>115</v>
      </c>
      <c r="I2937" s="1" t="s">
        <v>116</v>
      </c>
      <c r="J2937" s="2">
        <v>8217931</v>
      </c>
      <c r="K2937" s="2">
        <v>10000000</v>
      </c>
      <c r="L2937" s="2">
        <v>5000000</v>
      </c>
      <c r="M2937" s="2">
        <v>3057027.17</v>
      </c>
      <c r="N2937" s="2">
        <v>-1942972.83</v>
      </c>
      <c r="O2937" s="2">
        <v>-38.859456600000001</v>
      </c>
      <c r="P2937" s="3" t="s">
        <v>28</v>
      </c>
      <c r="Q2937" s="3" t="s">
        <v>29</v>
      </c>
      <c r="R2937" s="1" t="s">
        <v>30</v>
      </c>
      <c r="S2937" s="1" t="s">
        <v>31</v>
      </c>
      <c r="T2937" s="1" t="s">
        <v>30</v>
      </c>
      <c r="U2937" s="1" t="s">
        <v>97</v>
      </c>
      <c r="V2937" s="1" t="s">
        <v>98</v>
      </c>
      <c r="W2937" s="1" t="s">
        <v>32</v>
      </c>
      <c r="X2937" s="1" t="s">
        <v>34</v>
      </c>
      <c r="Y2937" s="1">
        <v>-1</v>
      </c>
      <c r="Z2937" s="1">
        <v>3</v>
      </c>
      <c r="AA2937" s="1" t="s">
        <v>2127</v>
      </c>
      <c r="AB2937" s="1" t="s">
        <v>2140</v>
      </c>
      <c r="AC2937" s="1" t="s">
        <v>2141</v>
      </c>
      <c r="AE2937" s="2">
        <v>9617126.0999999996</v>
      </c>
      <c r="AF2937" s="2" t="s">
        <v>2152</v>
      </c>
      <c r="AG2937" s="48">
        <v>-382873.90000000037</v>
      </c>
      <c r="AH2937" s="50">
        <v>-3.8287390000000039E-2</v>
      </c>
      <c r="AI2937" s="1">
        <v>3</v>
      </c>
    </row>
    <row r="2938" spans="1:35" x14ac:dyDescent="0.35">
      <c r="A2938" s="1" t="s">
        <v>21</v>
      </c>
      <c r="B2938" s="1">
        <v>1</v>
      </c>
      <c r="C2938" s="1" t="s">
        <v>265</v>
      </c>
      <c r="D2938" s="1" t="s">
        <v>276</v>
      </c>
      <c r="E2938" s="1" t="s">
        <v>277</v>
      </c>
      <c r="F2938" s="1" t="s">
        <v>25</v>
      </c>
      <c r="G2938" s="1">
        <v>27</v>
      </c>
      <c r="H2938" s="1" t="s">
        <v>117</v>
      </c>
      <c r="I2938" s="1" t="s">
        <v>118</v>
      </c>
      <c r="J2938" s="2">
        <v>2362191.2200000002</v>
      </c>
      <c r="K2938" s="2">
        <v>3188600</v>
      </c>
      <c r="L2938" s="2">
        <v>1594300</v>
      </c>
      <c r="M2938" s="2">
        <v>1196774.6100000001</v>
      </c>
      <c r="N2938" s="2">
        <v>-397525.39</v>
      </c>
      <c r="O2938" s="2">
        <v>-24.934164837232601</v>
      </c>
      <c r="P2938" s="3" t="s">
        <v>28</v>
      </c>
      <c r="Q2938" s="3" t="s">
        <v>29</v>
      </c>
      <c r="R2938" s="1" t="s">
        <v>30</v>
      </c>
      <c r="S2938" s="1" t="s">
        <v>31</v>
      </c>
      <c r="T2938" s="1" t="s">
        <v>30</v>
      </c>
      <c r="U2938" s="1" t="s">
        <v>97</v>
      </c>
      <c r="V2938" s="1" t="s">
        <v>98</v>
      </c>
      <c r="W2938" s="1" t="s">
        <v>32</v>
      </c>
      <c r="X2938" s="1" t="s">
        <v>34</v>
      </c>
      <c r="Y2938" s="1">
        <v>-1</v>
      </c>
      <c r="Z2938" s="1">
        <v>3</v>
      </c>
      <c r="AA2938" s="1" t="s">
        <v>2128</v>
      </c>
      <c r="AB2938" s="1" t="s">
        <v>2140</v>
      </c>
      <c r="AC2938" s="1" t="s">
        <v>2123</v>
      </c>
      <c r="AE2938" s="2">
        <v>3028000</v>
      </c>
      <c r="AF2938" s="2" t="s">
        <v>2152</v>
      </c>
      <c r="AG2938" s="48">
        <v>-160600</v>
      </c>
      <c r="AH2938" s="50">
        <v>-5.0366932195948066E-2</v>
      </c>
      <c r="AI2938" s="1">
        <v>3</v>
      </c>
    </row>
    <row r="2939" spans="1:35" x14ac:dyDescent="0.35">
      <c r="A2939" s="1" t="s">
        <v>21</v>
      </c>
      <c r="B2939" s="1">
        <v>1</v>
      </c>
      <c r="C2939" s="1" t="s">
        <v>265</v>
      </c>
      <c r="D2939" s="1" t="s">
        <v>266</v>
      </c>
      <c r="E2939" s="1" t="s">
        <v>267</v>
      </c>
      <c r="F2939" s="1" t="s">
        <v>25</v>
      </c>
      <c r="G2939" s="1">
        <v>27</v>
      </c>
      <c r="H2939" s="1" t="s">
        <v>117</v>
      </c>
      <c r="I2939" s="1" t="s">
        <v>118</v>
      </c>
      <c r="J2939" s="2">
        <v>3528295.52</v>
      </c>
      <c r="K2939" s="2">
        <v>4066590</v>
      </c>
      <c r="L2939" s="2">
        <v>2033295</v>
      </c>
      <c r="M2939" s="2">
        <v>1971573.78</v>
      </c>
      <c r="N2939" s="2">
        <v>-61721.22</v>
      </c>
      <c r="O2939" s="2">
        <v>-3.0355270632151301</v>
      </c>
      <c r="P2939" s="3" t="s">
        <v>28</v>
      </c>
      <c r="Q2939" s="3" t="s">
        <v>29</v>
      </c>
      <c r="R2939" s="1" t="s">
        <v>30</v>
      </c>
      <c r="S2939" s="1" t="s">
        <v>31</v>
      </c>
      <c r="T2939" s="1" t="s">
        <v>30</v>
      </c>
      <c r="U2939" s="1" t="s">
        <v>97</v>
      </c>
      <c r="V2939" s="1" t="s">
        <v>98</v>
      </c>
      <c r="W2939" s="1" t="s">
        <v>32</v>
      </c>
      <c r="X2939" s="1" t="s">
        <v>34</v>
      </c>
      <c r="Y2939" s="1">
        <v>-1</v>
      </c>
      <c r="Z2939" s="1">
        <v>3</v>
      </c>
      <c r="AA2939" s="1" t="s">
        <v>2129</v>
      </c>
      <c r="AB2939" s="1" t="s">
        <v>2126</v>
      </c>
      <c r="AC2939" s="1" t="s">
        <v>2126</v>
      </c>
      <c r="AE2939" s="2">
        <v>4275000</v>
      </c>
      <c r="AF2939" s="2" t="s">
        <v>2151</v>
      </c>
      <c r="AG2939" s="48">
        <v>208410</v>
      </c>
      <c r="AH2939" s="50">
        <v>5.1249326831571414E-2</v>
      </c>
      <c r="AI2939" s="1">
        <v>3</v>
      </c>
    </row>
    <row r="2940" spans="1:35" x14ac:dyDescent="0.35">
      <c r="A2940" s="1" t="s">
        <v>21</v>
      </c>
      <c r="B2940" s="1">
        <v>1</v>
      </c>
      <c r="C2940" s="1" t="s">
        <v>265</v>
      </c>
      <c r="D2940" s="1" t="s">
        <v>272</v>
      </c>
      <c r="E2940" s="1" t="s">
        <v>273</v>
      </c>
      <c r="F2940" s="1" t="s">
        <v>25</v>
      </c>
      <c r="G2940" s="1">
        <v>27</v>
      </c>
      <c r="H2940" s="1" t="s">
        <v>117</v>
      </c>
      <c r="I2940" s="1" t="s">
        <v>118</v>
      </c>
      <c r="J2940" s="2">
        <v>4732417.32</v>
      </c>
      <c r="K2940" s="2">
        <v>4232000</v>
      </c>
      <c r="L2940" s="2">
        <v>2116000</v>
      </c>
      <c r="M2940" s="2">
        <v>2498721.02</v>
      </c>
      <c r="N2940" s="2">
        <v>382721.02</v>
      </c>
      <c r="O2940" s="2">
        <v>18.087004725897899</v>
      </c>
      <c r="P2940" s="3" t="s">
        <v>73</v>
      </c>
      <c r="Q2940" s="3" t="s">
        <v>29</v>
      </c>
      <c r="R2940" s="1" t="s">
        <v>30</v>
      </c>
      <c r="S2940" s="1" t="s">
        <v>31</v>
      </c>
      <c r="T2940" s="1" t="s">
        <v>30</v>
      </c>
      <c r="U2940" s="1" t="s">
        <v>97</v>
      </c>
      <c r="V2940" s="1" t="s">
        <v>98</v>
      </c>
      <c r="W2940" s="1" t="s">
        <v>32</v>
      </c>
      <c r="X2940" s="1" t="s">
        <v>34</v>
      </c>
      <c r="Y2940" s="1">
        <v>-1</v>
      </c>
      <c r="Z2940" s="1">
        <v>3</v>
      </c>
      <c r="AA2940" s="1" t="s">
        <v>2129</v>
      </c>
      <c r="AB2940" s="1" t="s">
        <v>2140</v>
      </c>
      <c r="AC2940" s="1" t="s">
        <v>2125</v>
      </c>
      <c r="AE2940" s="2">
        <v>4997442.04</v>
      </c>
      <c r="AF2940" s="2" t="s">
        <v>2151</v>
      </c>
      <c r="AG2940" s="48">
        <v>765442.04</v>
      </c>
      <c r="AH2940" s="50">
        <v>0.18087004725897921</v>
      </c>
      <c r="AI2940" s="1">
        <v>3</v>
      </c>
    </row>
    <row r="2941" spans="1:35" x14ac:dyDescent="0.35">
      <c r="A2941" s="1" t="s">
        <v>21</v>
      </c>
      <c r="B2941" s="1">
        <v>1</v>
      </c>
      <c r="C2941" s="1" t="s">
        <v>265</v>
      </c>
      <c r="D2941" s="1" t="s">
        <v>270</v>
      </c>
      <c r="E2941" s="1" t="s">
        <v>271</v>
      </c>
      <c r="F2941" s="1" t="s">
        <v>25</v>
      </c>
      <c r="G2941" s="1">
        <v>27</v>
      </c>
      <c r="H2941" s="1" t="s">
        <v>117</v>
      </c>
      <c r="I2941" s="1" t="s">
        <v>118</v>
      </c>
      <c r="J2941" s="2">
        <v>2286544.5699999998</v>
      </c>
      <c r="K2941" s="2">
        <v>3279390</v>
      </c>
      <c r="L2941" s="2">
        <v>1639695</v>
      </c>
      <c r="M2941" s="2">
        <v>1220591.3</v>
      </c>
      <c r="N2941" s="2">
        <v>-419103.7</v>
      </c>
      <c r="O2941" s="2">
        <v>-25.5598571685588</v>
      </c>
      <c r="P2941" s="3" t="s">
        <v>28</v>
      </c>
      <c r="Q2941" s="3" t="s">
        <v>29</v>
      </c>
      <c r="R2941" s="1" t="s">
        <v>30</v>
      </c>
      <c r="S2941" s="1" t="s">
        <v>31</v>
      </c>
      <c r="T2941" s="1" t="s">
        <v>30</v>
      </c>
      <c r="U2941" s="1" t="s">
        <v>97</v>
      </c>
      <c r="V2941" s="1" t="s">
        <v>98</v>
      </c>
      <c r="W2941" s="1" t="s">
        <v>32</v>
      </c>
      <c r="X2941" s="1" t="s">
        <v>34</v>
      </c>
      <c r="Y2941" s="1">
        <v>-1</v>
      </c>
      <c r="Z2941" s="1">
        <v>3</v>
      </c>
      <c r="AA2941" s="1" t="s">
        <v>2121</v>
      </c>
      <c r="AB2941" s="1" t="s">
        <v>2140</v>
      </c>
      <c r="AC2941" s="1" t="s">
        <v>2141</v>
      </c>
      <c r="AE2941" s="2">
        <v>3279390</v>
      </c>
      <c r="AF2941" s="2" t="s">
        <v>2153</v>
      </c>
      <c r="AG2941" s="48">
        <v>0</v>
      </c>
      <c r="AH2941" s="50">
        <v>0</v>
      </c>
      <c r="AI2941" s="1">
        <v>3</v>
      </c>
    </row>
    <row r="2942" spans="1:35" x14ac:dyDescent="0.35">
      <c r="A2942" s="1" t="s">
        <v>21</v>
      </c>
      <c r="B2942" s="1">
        <v>1</v>
      </c>
      <c r="C2942" s="1" t="s">
        <v>265</v>
      </c>
      <c r="D2942" s="1" t="s">
        <v>268</v>
      </c>
      <c r="E2942" s="1" t="s">
        <v>269</v>
      </c>
      <c r="F2942" s="1" t="s">
        <v>25</v>
      </c>
      <c r="G2942" s="1">
        <v>27</v>
      </c>
      <c r="H2942" s="1" t="s">
        <v>117</v>
      </c>
      <c r="I2942" s="1" t="s">
        <v>118</v>
      </c>
      <c r="J2942" s="2">
        <v>8545365.3000000007</v>
      </c>
      <c r="K2942" s="2">
        <v>9539588.9600000009</v>
      </c>
      <c r="L2942" s="2">
        <v>4769794.4800000004</v>
      </c>
      <c r="M2942" s="2">
        <v>4042943.02</v>
      </c>
      <c r="N2942" s="2">
        <v>-726851.46</v>
      </c>
      <c r="O2942" s="2">
        <v>-15.2386326716534</v>
      </c>
      <c r="P2942" s="3" t="s">
        <v>28</v>
      </c>
      <c r="Q2942" s="3" t="s">
        <v>29</v>
      </c>
      <c r="R2942" s="1" t="s">
        <v>30</v>
      </c>
      <c r="S2942" s="1" t="s">
        <v>31</v>
      </c>
      <c r="T2942" s="1" t="s">
        <v>30</v>
      </c>
      <c r="U2942" s="1" t="s">
        <v>97</v>
      </c>
      <c r="V2942" s="1" t="s">
        <v>98</v>
      </c>
      <c r="W2942" s="1" t="s">
        <v>32</v>
      </c>
      <c r="X2942" s="1" t="s">
        <v>34</v>
      </c>
      <c r="Y2942" s="1">
        <v>-1</v>
      </c>
      <c r="Z2942" s="1">
        <v>3</v>
      </c>
      <c r="AA2942" s="1" t="s">
        <v>2129</v>
      </c>
      <c r="AB2942" s="1" t="s">
        <v>2140</v>
      </c>
      <c r="AC2942" s="1" t="s">
        <v>2123</v>
      </c>
      <c r="AE2942" s="2">
        <v>9688213.5700000003</v>
      </c>
      <c r="AF2942" s="2" t="s">
        <v>2151</v>
      </c>
      <c r="AG2942" s="48">
        <v>148624.6099999994</v>
      </c>
      <c r="AH2942" s="50">
        <v>1.5579770850001003E-2</v>
      </c>
      <c r="AI2942" s="1">
        <v>3</v>
      </c>
    </row>
    <row r="2943" spans="1:35" x14ac:dyDescent="0.35">
      <c r="A2943" s="1" t="s">
        <v>21</v>
      </c>
      <c r="B2943" s="1">
        <v>1</v>
      </c>
      <c r="C2943" s="1" t="s">
        <v>265</v>
      </c>
      <c r="D2943" s="1" t="s">
        <v>274</v>
      </c>
      <c r="E2943" s="1" t="s">
        <v>275</v>
      </c>
      <c r="F2943" s="1" t="s">
        <v>25</v>
      </c>
      <c r="G2943" s="1">
        <v>27</v>
      </c>
      <c r="H2943" s="1" t="s">
        <v>117</v>
      </c>
      <c r="I2943" s="1" t="s">
        <v>118</v>
      </c>
      <c r="J2943" s="2">
        <v>10092105.039999999</v>
      </c>
      <c r="K2943" s="2">
        <v>12386368.130000001</v>
      </c>
      <c r="L2943" s="2">
        <v>6193184.0650000004</v>
      </c>
      <c r="M2943" s="2">
        <v>4266535.1900000004</v>
      </c>
      <c r="N2943" s="2">
        <v>-1926648.875</v>
      </c>
      <c r="O2943" s="2">
        <v>-31.1091815579681</v>
      </c>
      <c r="P2943" s="3" t="s">
        <v>28</v>
      </c>
      <c r="Q2943" s="3" t="s">
        <v>29</v>
      </c>
      <c r="R2943" s="1" t="s">
        <v>30</v>
      </c>
      <c r="S2943" s="1" t="s">
        <v>31</v>
      </c>
      <c r="T2943" s="1" t="s">
        <v>30</v>
      </c>
      <c r="U2943" s="1" t="s">
        <v>97</v>
      </c>
      <c r="V2943" s="1" t="s">
        <v>98</v>
      </c>
      <c r="W2943" s="1" t="s">
        <v>32</v>
      </c>
      <c r="X2943" s="1" t="s">
        <v>34</v>
      </c>
      <c r="Y2943" s="1">
        <v>-1</v>
      </c>
      <c r="Z2943" s="1">
        <v>3</v>
      </c>
      <c r="AA2943" s="1" t="s">
        <v>2129</v>
      </c>
      <c r="AB2943" s="1" t="s">
        <v>2140</v>
      </c>
      <c r="AC2943" s="1" t="s">
        <v>2141</v>
      </c>
      <c r="AE2943" s="2">
        <v>12386368.129999999</v>
      </c>
      <c r="AF2943" s="2" t="s">
        <v>2152</v>
      </c>
      <c r="AG2943" s="48">
        <v>0</v>
      </c>
      <c r="AH2943" s="50">
        <v>0</v>
      </c>
      <c r="AI2943" s="1">
        <v>3</v>
      </c>
    </row>
    <row r="2944" spans="1:35" x14ac:dyDescent="0.35">
      <c r="A2944" s="1" t="s">
        <v>21</v>
      </c>
      <c r="B2944" s="1">
        <v>1</v>
      </c>
      <c r="C2944" s="1" t="s">
        <v>265</v>
      </c>
      <c r="D2944" s="1" t="s">
        <v>278</v>
      </c>
      <c r="E2944" s="1" t="s">
        <v>279</v>
      </c>
      <c r="F2944" s="1" t="s">
        <v>56</v>
      </c>
      <c r="G2944" s="1">
        <v>27</v>
      </c>
      <c r="H2944" s="1" t="s">
        <v>117</v>
      </c>
      <c r="I2944" s="1" t="s">
        <v>118</v>
      </c>
      <c r="J2944" s="2">
        <v>10121024.16</v>
      </c>
      <c r="K2944" s="2">
        <v>13714347.220000001</v>
      </c>
      <c r="L2944" s="2">
        <v>6857173.6100000003</v>
      </c>
      <c r="M2944" s="2">
        <v>4928307.53</v>
      </c>
      <c r="N2944" s="2">
        <v>-1928866.08</v>
      </c>
      <c r="O2944" s="2">
        <v>-28.129170846529</v>
      </c>
      <c r="P2944" s="3" t="s">
        <v>28</v>
      </c>
      <c r="Q2944" s="3" t="s">
        <v>29</v>
      </c>
      <c r="R2944" s="1" t="s">
        <v>30</v>
      </c>
      <c r="S2944" s="1" t="s">
        <v>31</v>
      </c>
      <c r="T2944" s="1" t="s">
        <v>30</v>
      </c>
      <c r="U2944" s="1" t="s">
        <v>97</v>
      </c>
      <c r="V2944" s="1" t="s">
        <v>98</v>
      </c>
      <c r="W2944" s="1" t="s">
        <v>32</v>
      </c>
      <c r="X2944" s="1" t="s">
        <v>34</v>
      </c>
      <c r="Y2944" s="1">
        <v>-1</v>
      </c>
      <c r="Z2944" s="1">
        <v>3</v>
      </c>
      <c r="AA2944" s="1" t="s">
        <v>2127</v>
      </c>
      <c r="AB2944" s="1" t="s">
        <v>2140</v>
      </c>
      <c r="AC2944" s="1" t="s">
        <v>2141</v>
      </c>
      <c r="AE2944" s="2">
        <v>11179448.739999998</v>
      </c>
      <c r="AF2944" s="2" t="s">
        <v>2152</v>
      </c>
      <c r="AG2944" s="48">
        <v>-2534898.4800000023</v>
      </c>
      <c r="AH2944" s="50">
        <v>-0.18483551855120686</v>
      </c>
      <c r="AI2944" s="1">
        <v>3</v>
      </c>
    </row>
    <row r="2945" spans="1:35" x14ac:dyDescent="0.35">
      <c r="A2945" s="1" t="s">
        <v>21</v>
      </c>
      <c r="B2945" s="1">
        <v>1</v>
      </c>
      <c r="C2945" s="1" t="s">
        <v>265</v>
      </c>
      <c r="D2945" s="1" t="s">
        <v>272</v>
      </c>
      <c r="E2945" s="1" t="s">
        <v>273</v>
      </c>
      <c r="F2945" s="1" t="s">
        <v>25</v>
      </c>
      <c r="G2945" s="1">
        <v>28</v>
      </c>
      <c r="H2945" s="1" t="s">
        <v>119</v>
      </c>
      <c r="I2945" s="1" t="s">
        <v>120</v>
      </c>
      <c r="J2945" s="2">
        <v>6360347.7000000002</v>
      </c>
      <c r="K2945" s="2">
        <v>6388124.4299999997</v>
      </c>
      <c r="L2945" s="2">
        <v>3194062.2149999999</v>
      </c>
      <c r="M2945" s="2">
        <v>3870192.74</v>
      </c>
      <c r="N2945" s="2">
        <v>676130.52500000002</v>
      </c>
      <c r="O2945" s="2">
        <v>21.168358018348702</v>
      </c>
      <c r="P2945" s="3" t="s">
        <v>73</v>
      </c>
      <c r="Q2945" s="3" t="s">
        <v>29</v>
      </c>
      <c r="R2945" s="1" t="s">
        <v>30</v>
      </c>
      <c r="S2945" s="1" t="s">
        <v>31</v>
      </c>
      <c r="T2945" s="1" t="s">
        <v>30</v>
      </c>
      <c r="U2945" s="1" t="s">
        <v>97</v>
      </c>
      <c r="V2945" s="1" t="s">
        <v>98</v>
      </c>
      <c r="W2945" s="1" t="s">
        <v>32</v>
      </c>
      <c r="X2945" s="1" t="s">
        <v>34</v>
      </c>
      <c r="Y2945" s="1">
        <v>-1</v>
      </c>
      <c r="Z2945" s="1">
        <v>0</v>
      </c>
      <c r="AA2945" s="1" t="s">
        <v>2129</v>
      </c>
      <c r="AB2945" s="1" t="s">
        <v>2140</v>
      </c>
      <c r="AC2945" s="1" t="s">
        <v>2125</v>
      </c>
      <c r="AE2945" s="2">
        <v>7740385.4800000004</v>
      </c>
      <c r="AF2945" s="2" t="s">
        <v>2151</v>
      </c>
      <c r="AG2945" s="48">
        <v>1352261.0500000007</v>
      </c>
      <c r="AH2945" s="50">
        <v>0.21168358018348757</v>
      </c>
      <c r="AI2945" s="1">
        <v>0</v>
      </c>
    </row>
    <row r="2946" spans="1:35" x14ac:dyDescent="0.35">
      <c r="A2946" s="1" t="s">
        <v>21</v>
      </c>
      <c r="B2946" s="1">
        <v>1</v>
      </c>
      <c r="C2946" s="1" t="s">
        <v>265</v>
      </c>
      <c r="D2946" s="1" t="s">
        <v>270</v>
      </c>
      <c r="E2946" s="1" t="s">
        <v>271</v>
      </c>
      <c r="F2946" s="1" t="s">
        <v>25</v>
      </c>
      <c r="G2946" s="1">
        <v>28</v>
      </c>
      <c r="H2946" s="1" t="s">
        <v>119</v>
      </c>
      <c r="I2946" s="1" t="s">
        <v>120</v>
      </c>
      <c r="J2946" s="2">
        <v>5731370.0999999996</v>
      </c>
      <c r="K2946" s="2">
        <v>5573652</v>
      </c>
      <c r="L2946" s="2">
        <v>2786826</v>
      </c>
      <c r="M2946" s="2">
        <v>5701718.0800000001</v>
      </c>
      <c r="N2946" s="2">
        <v>2914892.08</v>
      </c>
      <c r="O2946" s="2">
        <v>104.595409975363</v>
      </c>
      <c r="P2946" s="3" t="s">
        <v>73</v>
      </c>
      <c r="Q2946" s="3" t="s">
        <v>29</v>
      </c>
      <c r="R2946" s="1" t="s">
        <v>30</v>
      </c>
      <c r="S2946" s="1" t="s">
        <v>31</v>
      </c>
      <c r="T2946" s="1" t="s">
        <v>30</v>
      </c>
      <c r="U2946" s="1" t="s">
        <v>97</v>
      </c>
      <c r="V2946" s="1" t="s">
        <v>98</v>
      </c>
      <c r="W2946" s="1" t="s">
        <v>32</v>
      </c>
      <c r="X2946" s="1" t="s">
        <v>34</v>
      </c>
      <c r="Y2946" s="1">
        <v>-1</v>
      </c>
      <c r="Z2946" s="1">
        <v>0</v>
      </c>
      <c r="AA2946" s="1" t="s">
        <v>2121</v>
      </c>
      <c r="AB2946" s="1" t="s">
        <v>2140</v>
      </c>
      <c r="AC2946" s="1" t="s">
        <v>2143</v>
      </c>
      <c r="AE2946" s="2">
        <v>10527397</v>
      </c>
      <c r="AF2946" s="2" t="s">
        <v>2151</v>
      </c>
      <c r="AG2946" s="48">
        <v>4953745</v>
      </c>
      <c r="AH2946" s="50">
        <v>0.88877902674942744</v>
      </c>
      <c r="AI2946" s="1">
        <v>0</v>
      </c>
    </row>
    <row r="2947" spans="1:35" x14ac:dyDescent="0.35">
      <c r="A2947" s="1" t="s">
        <v>21</v>
      </c>
      <c r="B2947" s="1">
        <v>1</v>
      </c>
      <c r="C2947" s="1" t="s">
        <v>265</v>
      </c>
      <c r="D2947" s="1" t="s">
        <v>268</v>
      </c>
      <c r="E2947" s="1" t="s">
        <v>269</v>
      </c>
      <c r="F2947" s="1" t="s">
        <v>25</v>
      </c>
      <c r="G2947" s="1">
        <v>28</v>
      </c>
      <c r="H2947" s="1" t="s">
        <v>119</v>
      </c>
      <c r="I2947" s="1" t="s">
        <v>120</v>
      </c>
      <c r="J2947" s="2">
        <v>11194926.189999999</v>
      </c>
      <c r="K2947" s="2">
        <v>12361721.99</v>
      </c>
      <c r="L2947" s="2">
        <v>6180860.9950000001</v>
      </c>
      <c r="M2947" s="2">
        <v>6129698.4199999999</v>
      </c>
      <c r="N2947" s="2">
        <v>-51162.574999999997</v>
      </c>
      <c r="O2947" s="2">
        <v>-0.82775805897249399</v>
      </c>
      <c r="P2947" s="3" t="s">
        <v>28</v>
      </c>
      <c r="Q2947" s="3" t="s">
        <v>29</v>
      </c>
      <c r="R2947" s="1" t="s">
        <v>30</v>
      </c>
      <c r="S2947" s="1" t="s">
        <v>31</v>
      </c>
      <c r="T2947" s="1" t="s">
        <v>30</v>
      </c>
      <c r="U2947" s="1" t="s">
        <v>97</v>
      </c>
      <c r="V2947" s="1" t="s">
        <v>98</v>
      </c>
      <c r="W2947" s="1" t="s">
        <v>32</v>
      </c>
      <c r="X2947" s="1" t="s">
        <v>34</v>
      </c>
      <c r="Y2947" s="1">
        <v>-1</v>
      </c>
      <c r="Z2947" s="1">
        <v>0</v>
      </c>
      <c r="AA2947" s="1" t="s">
        <v>2129</v>
      </c>
      <c r="AB2947" s="1" t="s">
        <v>2126</v>
      </c>
      <c r="AC2947" s="1" t="s">
        <v>2126</v>
      </c>
      <c r="AE2947" s="2">
        <v>12361721.98909091</v>
      </c>
      <c r="AF2947" s="2" t="s">
        <v>2152</v>
      </c>
      <c r="AG2947" s="48">
        <v>-9.0909004211425781E-4</v>
      </c>
      <c r="AH2947" s="50">
        <v>-7.3540728617717265E-11</v>
      </c>
      <c r="AI2947" s="1">
        <v>0</v>
      </c>
    </row>
    <row r="2948" spans="1:35" x14ac:dyDescent="0.35">
      <c r="A2948" s="1" t="s">
        <v>21</v>
      </c>
      <c r="B2948" s="1">
        <v>1</v>
      </c>
      <c r="C2948" s="1" t="s">
        <v>265</v>
      </c>
      <c r="D2948" s="1" t="s">
        <v>274</v>
      </c>
      <c r="E2948" s="1" t="s">
        <v>275</v>
      </c>
      <c r="F2948" s="1" t="s">
        <v>25</v>
      </c>
      <c r="G2948" s="1">
        <v>28</v>
      </c>
      <c r="H2948" s="1" t="s">
        <v>119</v>
      </c>
      <c r="I2948" s="1" t="s">
        <v>120</v>
      </c>
      <c r="J2948" s="2">
        <v>25844873.68</v>
      </c>
      <c r="K2948" s="2">
        <v>32346612.98</v>
      </c>
      <c r="L2948" s="2">
        <v>16173306.49</v>
      </c>
      <c r="M2948" s="2">
        <v>25620491.149999999</v>
      </c>
      <c r="N2948" s="2">
        <v>9447184.6600000001</v>
      </c>
      <c r="O2948" s="2">
        <v>58.412203255043899</v>
      </c>
      <c r="P2948" s="3" t="s">
        <v>73</v>
      </c>
      <c r="Q2948" s="3" t="s">
        <v>29</v>
      </c>
      <c r="R2948" s="1" t="s">
        <v>30</v>
      </c>
      <c r="S2948" s="1" t="s">
        <v>31</v>
      </c>
      <c r="T2948" s="1" t="s">
        <v>30</v>
      </c>
      <c r="U2948" s="1" t="s">
        <v>97</v>
      </c>
      <c r="V2948" s="1" t="s">
        <v>98</v>
      </c>
      <c r="W2948" s="1" t="s">
        <v>32</v>
      </c>
      <c r="X2948" s="1" t="s">
        <v>34</v>
      </c>
      <c r="Y2948" s="1">
        <v>-1</v>
      </c>
      <c r="Z2948" s="1">
        <v>0</v>
      </c>
      <c r="AA2948" s="1" t="s">
        <v>2129</v>
      </c>
      <c r="AB2948" s="1" t="s">
        <v>2140</v>
      </c>
      <c r="AC2948" s="1" t="s">
        <v>2145</v>
      </c>
      <c r="AE2948" s="2">
        <v>34846612.981818184</v>
      </c>
      <c r="AF2948" s="2" t="s">
        <v>2151</v>
      </c>
      <c r="AG2948" s="48">
        <v>2500000.0018181838</v>
      </c>
      <c r="AH2948" s="50">
        <v>7.7287844738611139E-2</v>
      </c>
      <c r="AI2948" s="1">
        <v>0</v>
      </c>
    </row>
    <row r="2949" spans="1:35" x14ac:dyDescent="0.35">
      <c r="A2949" s="1" t="s">
        <v>21</v>
      </c>
      <c r="B2949" s="1">
        <v>1</v>
      </c>
      <c r="C2949" s="1" t="s">
        <v>265</v>
      </c>
      <c r="D2949" s="1" t="s">
        <v>266</v>
      </c>
      <c r="E2949" s="1" t="s">
        <v>267</v>
      </c>
      <c r="F2949" s="1" t="s">
        <v>25</v>
      </c>
      <c r="G2949" s="1">
        <v>28</v>
      </c>
      <c r="H2949" s="1" t="s">
        <v>119</v>
      </c>
      <c r="I2949" s="1" t="s">
        <v>120</v>
      </c>
      <c r="J2949" s="2">
        <v>7165121.0199999996</v>
      </c>
      <c r="K2949" s="2">
        <v>6957300</v>
      </c>
      <c r="L2949" s="2">
        <v>3478650</v>
      </c>
      <c r="M2949" s="2">
        <v>3964853.29</v>
      </c>
      <c r="N2949" s="2">
        <v>486203.29</v>
      </c>
      <c r="O2949" s="2">
        <v>13.976780935132901</v>
      </c>
      <c r="P2949" s="3" t="s">
        <v>73</v>
      </c>
      <c r="Q2949" s="3" t="s">
        <v>29</v>
      </c>
      <c r="R2949" s="1" t="s">
        <v>30</v>
      </c>
      <c r="S2949" s="1" t="s">
        <v>31</v>
      </c>
      <c r="T2949" s="1" t="s">
        <v>30</v>
      </c>
      <c r="U2949" s="1" t="s">
        <v>97</v>
      </c>
      <c r="V2949" s="1" t="s">
        <v>98</v>
      </c>
      <c r="W2949" s="1" t="s">
        <v>32</v>
      </c>
      <c r="X2949" s="1" t="s">
        <v>34</v>
      </c>
      <c r="Y2949" s="1">
        <v>-1</v>
      </c>
      <c r="Z2949" s="1">
        <v>0</v>
      </c>
      <c r="AA2949" s="1" t="s">
        <v>2129</v>
      </c>
      <c r="AB2949" s="1" t="s">
        <v>2140</v>
      </c>
      <c r="AC2949" s="1" t="s">
        <v>2125</v>
      </c>
      <c r="AE2949" s="2">
        <v>7407099.9963636361</v>
      </c>
      <c r="AF2949" s="2" t="s">
        <v>2151</v>
      </c>
      <c r="AG2949" s="48">
        <v>449799.99636363611</v>
      </c>
      <c r="AH2949" s="50">
        <v>6.4651516588854319E-2</v>
      </c>
      <c r="AI2949" s="1">
        <v>0</v>
      </c>
    </row>
    <row r="2950" spans="1:35" x14ac:dyDescent="0.35">
      <c r="A2950" s="1" t="s">
        <v>21</v>
      </c>
      <c r="B2950" s="1">
        <v>1</v>
      </c>
      <c r="C2950" s="1" t="s">
        <v>265</v>
      </c>
      <c r="D2950" s="1" t="s">
        <v>276</v>
      </c>
      <c r="E2950" s="1" t="s">
        <v>277</v>
      </c>
      <c r="F2950" s="1" t="s">
        <v>25</v>
      </c>
      <c r="G2950" s="1">
        <v>28</v>
      </c>
      <c r="H2950" s="1" t="s">
        <v>119</v>
      </c>
      <c r="I2950" s="1" t="s">
        <v>120</v>
      </c>
      <c r="J2950" s="2">
        <v>3617858.42</v>
      </c>
      <c r="K2950" s="2">
        <v>3341915</v>
      </c>
      <c r="L2950" s="2">
        <v>1670957.5</v>
      </c>
      <c r="M2950" s="2">
        <v>1819907.94</v>
      </c>
      <c r="N2950" s="2">
        <v>148950.44</v>
      </c>
      <c r="O2950" s="2">
        <v>8.9140771084842108</v>
      </c>
      <c r="P2950" s="3" t="s">
        <v>73</v>
      </c>
      <c r="Q2950" s="3" t="s">
        <v>29</v>
      </c>
      <c r="R2950" s="1" t="s">
        <v>30</v>
      </c>
      <c r="S2950" s="1" t="s">
        <v>31</v>
      </c>
      <c r="T2950" s="1" t="s">
        <v>30</v>
      </c>
      <c r="U2950" s="1" t="s">
        <v>97</v>
      </c>
      <c r="V2950" s="1" t="s">
        <v>98</v>
      </c>
      <c r="W2950" s="1" t="s">
        <v>32</v>
      </c>
      <c r="X2950" s="1" t="s">
        <v>34</v>
      </c>
      <c r="Y2950" s="1">
        <v>-1</v>
      </c>
      <c r="Z2950" s="1">
        <v>0</v>
      </c>
      <c r="AA2950" s="1" t="s">
        <v>2128</v>
      </c>
      <c r="AB2950" s="1" t="s">
        <v>2140</v>
      </c>
      <c r="AC2950" s="1" t="s">
        <v>2125</v>
      </c>
      <c r="AE2950" s="2">
        <v>3639815.8800000004</v>
      </c>
      <c r="AF2950" s="2" t="s">
        <v>2151</v>
      </c>
      <c r="AG2950" s="48">
        <v>297900.88000000035</v>
      </c>
      <c r="AH2950" s="50">
        <v>8.9140771084842182E-2</v>
      </c>
      <c r="AI2950" s="1">
        <v>0</v>
      </c>
    </row>
    <row r="2951" spans="1:35" x14ac:dyDescent="0.35">
      <c r="A2951" s="1" t="s">
        <v>21</v>
      </c>
      <c r="B2951" s="1">
        <v>1</v>
      </c>
      <c r="C2951" s="1" t="s">
        <v>265</v>
      </c>
      <c r="D2951" s="1" t="s">
        <v>278</v>
      </c>
      <c r="E2951" s="1" t="s">
        <v>279</v>
      </c>
      <c r="F2951" s="1" t="s">
        <v>56</v>
      </c>
      <c r="G2951" s="1">
        <v>28</v>
      </c>
      <c r="H2951" s="1" t="s">
        <v>119</v>
      </c>
      <c r="I2951" s="1" t="s">
        <v>120</v>
      </c>
      <c r="J2951" s="2">
        <v>54148630.740000002</v>
      </c>
      <c r="K2951" s="2">
        <v>45833657.25</v>
      </c>
      <c r="L2951" s="2">
        <v>22916828.625</v>
      </c>
      <c r="M2951" s="2">
        <v>21991949.609999999</v>
      </c>
      <c r="N2951" s="2">
        <v>-924879.01500000001</v>
      </c>
      <c r="O2951" s="2">
        <v>-4.0358071796681703</v>
      </c>
      <c r="P2951" s="3" t="s">
        <v>28</v>
      </c>
      <c r="Q2951" s="3" t="s">
        <v>29</v>
      </c>
      <c r="R2951" s="1" t="s">
        <v>30</v>
      </c>
      <c r="S2951" s="1" t="s">
        <v>31</v>
      </c>
      <c r="T2951" s="1" t="s">
        <v>30</v>
      </c>
      <c r="U2951" s="1" t="s">
        <v>97</v>
      </c>
      <c r="V2951" s="1" t="s">
        <v>98</v>
      </c>
      <c r="W2951" s="1" t="s">
        <v>32</v>
      </c>
      <c r="X2951" s="1" t="s">
        <v>34</v>
      </c>
      <c r="Y2951" s="1">
        <v>-1</v>
      </c>
      <c r="Z2951" s="1">
        <v>0</v>
      </c>
      <c r="AA2951" s="1" t="s">
        <v>2127</v>
      </c>
      <c r="AB2951" s="1" t="s">
        <v>2126</v>
      </c>
      <c r="AC2951" s="1" t="s">
        <v>2126</v>
      </c>
      <c r="AE2951" s="2">
        <v>43830316.709999993</v>
      </c>
      <c r="AF2951" s="2" t="s">
        <v>2152</v>
      </c>
      <c r="AG2951" s="48">
        <v>-2003340.5400000066</v>
      </c>
      <c r="AH2951" s="50">
        <v>-4.3708939242460443E-2</v>
      </c>
      <c r="AI2951" s="1">
        <v>0</v>
      </c>
    </row>
    <row r="2952" spans="1:35" x14ac:dyDescent="0.35">
      <c r="A2952" s="1" t="s">
        <v>21</v>
      </c>
      <c r="B2952" s="1">
        <v>1</v>
      </c>
      <c r="C2952" s="1" t="s">
        <v>265</v>
      </c>
      <c r="D2952" s="1" t="s">
        <v>268</v>
      </c>
      <c r="E2952" s="1" t="s">
        <v>269</v>
      </c>
      <c r="F2952" s="1" t="s">
        <v>25</v>
      </c>
      <c r="G2952" s="1">
        <v>29</v>
      </c>
      <c r="H2952" s="1" t="s">
        <v>121</v>
      </c>
      <c r="I2952" s="1" t="s">
        <v>122</v>
      </c>
      <c r="J2952" s="2">
        <v>436180.42</v>
      </c>
      <c r="K2952" s="2">
        <v>280963.78000000003</v>
      </c>
      <c r="L2952" s="2">
        <v>140481.89000000001</v>
      </c>
      <c r="M2952" s="2">
        <v>171091.08</v>
      </c>
      <c r="N2952" s="2">
        <v>30609.19</v>
      </c>
      <c r="O2952" s="2">
        <v>21.7887088506568</v>
      </c>
      <c r="P2952" s="3" t="s">
        <v>73</v>
      </c>
      <c r="Q2952" s="3" t="s">
        <v>29</v>
      </c>
      <c r="R2952" s="1" t="s">
        <v>30</v>
      </c>
      <c r="S2952" s="1" t="s">
        <v>31</v>
      </c>
      <c r="T2952" s="1" t="s">
        <v>30</v>
      </c>
      <c r="U2952" s="1" t="s">
        <v>97</v>
      </c>
      <c r="V2952" s="1" t="s">
        <v>98</v>
      </c>
      <c r="W2952" s="1" t="s">
        <v>32</v>
      </c>
      <c r="X2952" s="1" t="s">
        <v>34</v>
      </c>
      <c r="Y2952" s="1">
        <v>-1</v>
      </c>
      <c r="Z2952" s="1">
        <v>3</v>
      </c>
      <c r="AA2952" s="1" t="s">
        <v>2129</v>
      </c>
      <c r="AB2952" s="1" t="s">
        <v>2140</v>
      </c>
      <c r="AC2952" s="1" t="s">
        <v>2125</v>
      </c>
      <c r="AE2952" s="2">
        <v>342182.16000000003</v>
      </c>
      <c r="AF2952" s="2" t="s">
        <v>2151</v>
      </c>
      <c r="AG2952" s="48">
        <v>61218.380000000005</v>
      </c>
      <c r="AH2952" s="50">
        <v>0.21788708850656835</v>
      </c>
      <c r="AI2952" s="1">
        <v>3</v>
      </c>
    </row>
    <row r="2953" spans="1:35" x14ac:dyDescent="0.35">
      <c r="A2953" s="1" t="s">
        <v>21</v>
      </c>
      <c r="B2953" s="1">
        <v>1</v>
      </c>
      <c r="C2953" s="1" t="s">
        <v>265</v>
      </c>
      <c r="D2953" s="1" t="s">
        <v>274</v>
      </c>
      <c r="E2953" s="1" t="s">
        <v>275</v>
      </c>
      <c r="F2953" s="1" t="s">
        <v>25</v>
      </c>
      <c r="G2953" s="1">
        <v>29</v>
      </c>
      <c r="H2953" s="1" t="s">
        <v>121</v>
      </c>
      <c r="I2953" s="1" t="s">
        <v>122</v>
      </c>
      <c r="J2953" s="2">
        <v>713958.97</v>
      </c>
      <c r="K2953" s="2">
        <v>813998.2</v>
      </c>
      <c r="L2953" s="2">
        <v>406999.1</v>
      </c>
      <c r="M2953" s="2">
        <v>930240.11</v>
      </c>
      <c r="N2953" s="2">
        <v>523241.01</v>
      </c>
      <c r="O2953" s="2">
        <v>128.560729004069</v>
      </c>
      <c r="P2953" s="3" t="s">
        <v>73</v>
      </c>
      <c r="Q2953" s="3" t="s">
        <v>29</v>
      </c>
      <c r="R2953" s="1" t="s">
        <v>30</v>
      </c>
      <c r="S2953" s="1" t="s">
        <v>31</v>
      </c>
      <c r="T2953" s="1" t="s">
        <v>30</v>
      </c>
      <c r="U2953" s="1" t="s">
        <v>97</v>
      </c>
      <c r="V2953" s="1" t="s">
        <v>98</v>
      </c>
      <c r="W2953" s="1" t="s">
        <v>32</v>
      </c>
      <c r="X2953" s="1" t="s">
        <v>34</v>
      </c>
      <c r="Y2953" s="1">
        <v>-1</v>
      </c>
      <c r="Z2953" s="1">
        <v>3</v>
      </c>
      <c r="AA2953" s="1" t="s">
        <v>2129</v>
      </c>
      <c r="AB2953" s="1" t="s">
        <v>2140</v>
      </c>
      <c r="AC2953" s="1" t="s">
        <v>2143</v>
      </c>
      <c r="AE2953" s="2">
        <v>973998.2</v>
      </c>
      <c r="AF2953" s="2" t="s">
        <v>2151</v>
      </c>
      <c r="AG2953" s="48">
        <v>160000</v>
      </c>
      <c r="AH2953" s="50">
        <v>0.19656063121515505</v>
      </c>
      <c r="AI2953" s="1">
        <v>3</v>
      </c>
    </row>
    <row r="2954" spans="1:35" x14ac:dyDescent="0.35">
      <c r="A2954" s="1" t="s">
        <v>21</v>
      </c>
      <c r="B2954" s="1">
        <v>1</v>
      </c>
      <c r="C2954" s="1" t="s">
        <v>265</v>
      </c>
      <c r="D2954" s="1" t="s">
        <v>276</v>
      </c>
      <c r="E2954" s="1" t="s">
        <v>277</v>
      </c>
      <c r="F2954" s="1" t="s">
        <v>25</v>
      </c>
      <c r="G2954" s="1">
        <v>29</v>
      </c>
      <c r="H2954" s="1" t="s">
        <v>121</v>
      </c>
      <c r="I2954" s="1" t="s">
        <v>122</v>
      </c>
      <c r="J2954" s="2">
        <v>17973.2</v>
      </c>
      <c r="K2954" s="2">
        <v>14150.88</v>
      </c>
      <c r="L2954" s="2">
        <v>7075.44</v>
      </c>
      <c r="M2954" s="2">
        <v>9441.84</v>
      </c>
      <c r="N2954" s="2">
        <v>2366.4</v>
      </c>
      <c r="O2954" s="2">
        <v>33.445269834808897</v>
      </c>
      <c r="P2954" s="3" t="s">
        <v>73</v>
      </c>
      <c r="Q2954" s="3" t="s">
        <v>29</v>
      </c>
      <c r="R2954" s="1" t="s">
        <v>30</v>
      </c>
      <c r="S2954" s="1" t="s">
        <v>31</v>
      </c>
      <c r="T2954" s="1" t="s">
        <v>30</v>
      </c>
      <c r="U2954" s="1" t="s">
        <v>97</v>
      </c>
      <c r="V2954" s="1" t="s">
        <v>98</v>
      </c>
      <c r="W2954" s="1" t="s">
        <v>32</v>
      </c>
      <c r="X2954" s="1" t="s">
        <v>34</v>
      </c>
      <c r="Y2954" s="1">
        <v>-1</v>
      </c>
      <c r="Z2954" s="1">
        <v>3</v>
      </c>
      <c r="AA2954" s="1" t="s">
        <v>2128</v>
      </c>
      <c r="AB2954" s="1" t="s">
        <v>2140</v>
      </c>
      <c r="AC2954" s="1" t="s">
        <v>2144</v>
      </c>
      <c r="AE2954" s="2">
        <v>18883.68</v>
      </c>
      <c r="AF2954" s="2" t="s">
        <v>2151</v>
      </c>
      <c r="AG2954" s="48">
        <v>4732.8000000000011</v>
      </c>
      <c r="AH2954" s="50">
        <v>0.33445269834808872</v>
      </c>
      <c r="AI2954" s="1">
        <v>3</v>
      </c>
    </row>
    <row r="2955" spans="1:35" x14ac:dyDescent="0.35">
      <c r="A2955" s="1" t="s">
        <v>21</v>
      </c>
      <c r="B2955" s="1">
        <v>1</v>
      </c>
      <c r="C2955" s="1" t="s">
        <v>265</v>
      </c>
      <c r="D2955" s="1" t="s">
        <v>272</v>
      </c>
      <c r="E2955" s="1" t="s">
        <v>273</v>
      </c>
      <c r="F2955" s="1" t="s">
        <v>25</v>
      </c>
      <c r="G2955" s="1">
        <v>29</v>
      </c>
      <c r="H2955" s="1" t="s">
        <v>121</v>
      </c>
      <c r="I2955" s="1" t="s">
        <v>122</v>
      </c>
      <c r="J2955" s="2">
        <v>62985.38</v>
      </c>
      <c r="K2955" s="2">
        <v>85542.73</v>
      </c>
      <c r="L2955" s="2">
        <v>42771.364999999998</v>
      </c>
      <c r="M2955" s="2">
        <v>62456.74</v>
      </c>
      <c r="N2955" s="2">
        <v>19685.375</v>
      </c>
      <c r="O2955" s="2">
        <v>46.024659255088103</v>
      </c>
      <c r="P2955" s="3" t="s">
        <v>73</v>
      </c>
      <c r="Q2955" s="3" t="s">
        <v>29</v>
      </c>
      <c r="R2955" s="1" t="s">
        <v>30</v>
      </c>
      <c r="S2955" s="1" t="s">
        <v>31</v>
      </c>
      <c r="T2955" s="1" t="s">
        <v>30</v>
      </c>
      <c r="U2955" s="1" t="s">
        <v>97</v>
      </c>
      <c r="V2955" s="1" t="s">
        <v>98</v>
      </c>
      <c r="W2955" s="1" t="s">
        <v>32</v>
      </c>
      <c r="X2955" s="1" t="s">
        <v>34</v>
      </c>
      <c r="Y2955" s="1">
        <v>-1</v>
      </c>
      <c r="Z2955" s="1">
        <v>3</v>
      </c>
      <c r="AA2955" s="1" t="s">
        <v>2129</v>
      </c>
      <c r="AB2955" s="1" t="s">
        <v>2140</v>
      </c>
      <c r="AC2955" s="1" t="s">
        <v>2144</v>
      </c>
      <c r="AE2955" s="2">
        <v>124913.48</v>
      </c>
      <c r="AF2955" s="2" t="s">
        <v>2151</v>
      </c>
      <c r="AG2955" s="48">
        <v>39370.75</v>
      </c>
      <c r="AH2955" s="50">
        <v>0.46024659255088074</v>
      </c>
      <c r="AI2955" s="1">
        <v>3</v>
      </c>
    </row>
    <row r="2956" spans="1:35" x14ac:dyDescent="0.35">
      <c r="A2956" s="1" t="s">
        <v>21</v>
      </c>
      <c r="B2956" s="1">
        <v>1</v>
      </c>
      <c r="C2956" s="1" t="s">
        <v>265</v>
      </c>
      <c r="D2956" s="1" t="s">
        <v>270</v>
      </c>
      <c r="E2956" s="1" t="s">
        <v>271</v>
      </c>
      <c r="F2956" s="1" t="s">
        <v>25</v>
      </c>
      <c r="G2956" s="1">
        <v>29</v>
      </c>
      <c r="H2956" s="1" t="s">
        <v>121</v>
      </c>
      <c r="I2956" s="1" t="s">
        <v>122</v>
      </c>
      <c r="J2956" s="2">
        <v>82395.38</v>
      </c>
      <c r="K2956" s="2">
        <v>87728</v>
      </c>
      <c r="L2956" s="2">
        <v>43864</v>
      </c>
      <c r="M2956" s="2">
        <v>31827.11</v>
      </c>
      <c r="N2956" s="2">
        <v>-12036.89</v>
      </c>
      <c r="O2956" s="2">
        <v>-27.4413870144082</v>
      </c>
      <c r="P2956" s="3" t="s">
        <v>28</v>
      </c>
      <c r="Q2956" s="3" t="s">
        <v>29</v>
      </c>
      <c r="R2956" s="1" t="s">
        <v>30</v>
      </c>
      <c r="S2956" s="1" t="s">
        <v>31</v>
      </c>
      <c r="T2956" s="1" t="s">
        <v>30</v>
      </c>
      <c r="U2956" s="1" t="s">
        <v>97</v>
      </c>
      <c r="V2956" s="1" t="s">
        <v>98</v>
      </c>
      <c r="W2956" s="1" t="s">
        <v>32</v>
      </c>
      <c r="X2956" s="1" t="s">
        <v>34</v>
      </c>
      <c r="Y2956" s="1">
        <v>-1</v>
      </c>
      <c r="Z2956" s="1">
        <v>3</v>
      </c>
      <c r="AA2956" s="1" t="s">
        <v>2121</v>
      </c>
      <c r="AB2956" s="1" t="s">
        <v>2140</v>
      </c>
      <c r="AC2956" s="1" t="s">
        <v>2141</v>
      </c>
      <c r="AE2956" s="2">
        <v>87650</v>
      </c>
      <c r="AF2956" s="2" t="s">
        <v>2152</v>
      </c>
      <c r="AG2956" s="48">
        <v>-78</v>
      </c>
      <c r="AH2956" s="50">
        <v>-8.8911180010942917E-4</v>
      </c>
      <c r="AI2956" s="1">
        <v>3</v>
      </c>
    </row>
    <row r="2957" spans="1:35" x14ac:dyDescent="0.35">
      <c r="A2957" s="1" t="s">
        <v>21</v>
      </c>
      <c r="B2957" s="1">
        <v>1</v>
      </c>
      <c r="C2957" s="1" t="s">
        <v>265</v>
      </c>
      <c r="D2957" s="1" t="s">
        <v>266</v>
      </c>
      <c r="E2957" s="1" t="s">
        <v>267</v>
      </c>
      <c r="F2957" s="1" t="s">
        <v>25</v>
      </c>
      <c r="G2957" s="1">
        <v>29</v>
      </c>
      <c r="H2957" s="1" t="s">
        <v>121</v>
      </c>
      <c r="I2957" s="1" t="s">
        <v>122</v>
      </c>
      <c r="J2957" s="2">
        <v>172941.66</v>
      </c>
      <c r="K2957" s="2">
        <v>120000</v>
      </c>
      <c r="L2957" s="2">
        <v>60000</v>
      </c>
      <c r="M2957" s="2">
        <v>27521.22</v>
      </c>
      <c r="N2957" s="2">
        <v>-32478.78</v>
      </c>
      <c r="O2957" s="2">
        <v>-54.131300000000003</v>
      </c>
      <c r="P2957" s="3" t="s">
        <v>28</v>
      </c>
      <c r="Q2957" s="3" t="s">
        <v>29</v>
      </c>
      <c r="R2957" s="1" t="s">
        <v>30</v>
      </c>
      <c r="S2957" s="1" t="s">
        <v>31</v>
      </c>
      <c r="T2957" s="1" t="s">
        <v>30</v>
      </c>
      <c r="U2957" s="1" t="s">
        <v>97</v>
      </c>
      <c r="V2957" s="1" t="s">
        <v>98</v>
      </c>
      <c r="W2957" s="1" t="s">
        <v>32</v>
      </c>
      <c r="X2957" s="1" t="s">
        <v>34</v>
      </c>
      <c r="Y2957" s="1">
        <v>-1</v>
      </c>
      <c r="Z2957" s="1">
        <v>3</v>
      </c>
      <c r="AA2957" s="1" t="s">
        <v>2129</v>
      </c>
      <c r="AB2957" s="1" t="s">
        <v>2140</v>
      </c>
      <c r="AC2957" s="1" t="s">
        <v>2142</v>
      </c>
      <c r="AE2957" s="2">
        <v>70000</v>
      </c>
      <c r="AF2957" s="2" t="s">
        <v>2152</v>
      </c>
      <c r="AG2957" s="48">
        <v>-50000</v>
      </c>
      <c r="AH2957" s="50">
        <v>-0.41666666666666669</v>
      </c>
      <c r="AI2957" s="1">
        <v>3</v>
      </c>
    </row>
    <row r="2958" spans="1:35" x14ac:dyDescent="0.35">
      <c r="A2958" s="1" t="s">
        <v>21</v>
      </c>
      <c r="B2958" s="1">
        <v>1</v>
      </c>
      <c r="C2958" s="1" t="s">
        <v>265</v>
      </c>
      <c r="D2958" s="1" t="s">
        <v>278</v>
      </c>
      <c r="E2958" s="1" t="s">
        <v>279</v>
      </c>
      <c r="F2958" s="1" t="s">
        <v>56</v>
      </c>
      <c r="G2958" s="1">
        <v>29</v>
      </c>
      <c r="H2958" s="1" t="s">
        <v>121</v>
      </c>
      <c r="I2958" s="1" t="s">
        <v>122</v>
      </c>
      <c r="J2958" s="2">
        <v>726813.26</v>
      </c>
      <c r="K2958" s="2">
        <v>597742.19999999995</v>
      </c>
      <c r="L2958" s="2">
        <v>298871.09999999998</v>
      </c>
      <c r="M2958" s="2">
        <v>465110.51</v>
      </c>
      <c r="N2958" s="2">
        <v>166239.41</v>
      </c>
      <c r="O2958" s="2">
        <v>55.622443923149497</v>
      </c>
      <c r="P2958" s="3" t="s">
        <v>73</v>
      </c>
      <c r="Q2958" s="3" t="s">
        <v>29</v>
      </c>
      <c r="R2958" s="1" t="s">
        <v>30</v>
      </c>
      <c r="S2958" s="1" t="s">
        <v>31</v>
      </c>
      <c r="T2958" s="1" t="s">
        <v>30</v>
      </c>
      <c r="U2958" s="1" t="s">
        <v>97</v>
      </c>
      <c r="V2958" s="1" t="s">
        <v>98</v>
      </c>
      <c r="W2958" s="1" t="s">
        <v>32</v>
      </c>
      <c r="X2958" s="1" t="s">
        <v>34</v>
      </c>
      <c r="Y2958" s="1">
        <v>-1</v>
      </c>
      <c r="Z2958" s="1">
        <v>3</v>
      </c>
      <c r="AA2958" s="1" t="s">
        <v>2127</v>
      </c>
      <c r="AB2958" s="1" t="s">
        <v>2140</v>
      </c>
      <c r="AC2958" s="1" t="s">
        <v>2145</v>
      </c>
      <c r="AE2958" s="2">
        <v>561122.39</v>
      </c>
      <c r="AF2958" s="2" t="s">
        <v>2152</v>
      </c>
      <c r="AG2958" s="48">
        <v>-36619.809999999939</v>
      </c>
      <c r="AH2958" s="50">
        <v>-6.1263551410624749E-2</v>
      </c>
      <c r="AI2958" s="1">
        <v>3</v>
      </c>
    </row>
    <row r="2959" spans="1:35" x14ac:dyDescent="0.35">
      <c r="A2959" s="1" t="s">
        <v>21</v>
      </c>
      <c r="B2959" s="1">
        <v>1</v>
      </c>
      <c r="C2959" s="1" t="s">
        <v>265</v>
      </c>
      <c r="D2959" s="1" t="s">
        <v>272</v>
      </c>
      <c r="E2959" s="1" t="s">
        <v>273</v>
      </c>
      <c r="F2959" s="1" t="s">
        <v>25</v>
      </c>
      <c r="G2959" s="1">
        <v>30</v>
      </c>
      <c r="H2959" s="1" t="s">
        <v>123</v>
      </c>
      <c r="I2959" s="1" t="s">
        <v>124</v>
      </c>
      <c r="J2959" s="2">
        <v>8819800.8499999996</v>
      </c>
      <c r="K2959" s="2">
        <v>11066500</v>
      </c>
      <c r="L2959" s="2">
        <v>5533250</v>
      </c>
      <c r="M2959" s="2">
        <v>4064197.6</v>
      </c>
      <c r="N2959" s="2">
        <v>-1469052.4</v>
      </c>
      <c r="O2959" s="2">
        <v>-26.549539601500001</v>
      </c>
      <c r="P2959" s="3" t="s">
        <v>28</v>
      </c>
      <c r="Q2959" s="3" t="s">
        <v>29</v>
      </c>
      <c r="R2959" s="1" t="s">
        <v>30</v>
      </c>
      <c r="S2959" s="1" t="s">
        <v>31</v>
      </c>
      <c r="T2959" s="1" t="s">
        <v>30</v>
      </c>
      <c r="U2959" s="1" t="s">
        <v>97</v>
      </c>
      <c r="V2959" s="1" t="s">
        <v>98</v>
      </c>
      <c r="W2959" s="1" t="s">
        <v>32</v>
      </c>
      <c r="X2959" s="1" t="s">
        <v>34</v>
      </c>
      <c r="Y2959" s="1">
        <v>-1</v>
      </c>
      <c r="Z2959" s="1">
        <v>3</v>
      </c>
      <c r="AA2959" s="1" t="s">
        <v>2129</v>
      </c>
      <c r="AB2959" s="1" t="s">
        <v>2140</v>
      </c>
      <c r="AC2959" s="1" t="s">
        <v>2141</v>
      </c>
      <c r="AE2959" s="2">
        <v>11261249.66</v>
      </c>
      <c r="AF2959" s="2" t="s">
        <v>2151</v>
      </c>
      <c r="AG2959" s="48">
        <v>194749.66000000015</v>
      </c>
      <c r="AH2959" s="50">
        <v>1.7598125875389704E-2</v>
      </c>
      <c r="AI2959" s="1">
        <v>3</v>
      </c>
    </row>
    <row r="2960" spans="1:35" x14ac:dyDescent="0.35">
      <c r="A2960" s="1" t="s">
        <v>21</v>
      </c>
      <c r="B2960" s="1">
        <v>1</v>
      </c>
      <c r="C2960" s="1" t="s">
        <v>265</v>
      </c>
      <c r="D2960" s="1" t="s">
        <v>276</v>
      </c>
      <c r="E2960" s="1" t="s">
        <v>277</v>
      </c>
      <c r="F2960" s="1" t="s">
        <v>25</v>
      </c>
      <c r="G2960" s="1">
        <v>30</v>
      </c>
      <c r="H2960" s="1" t="s">
        <v>123</v>
      </c>
      <c r="I2960" s="1" t="s">
        <v>124</v>
      </c>
      <c r="J2960" s="2">
        <v>5272075.54</v>
      </c>
      <c r="K2960" s="2">
        <v>6790000</v>
      </c>
      <c r="L2960" s="2">
        <v>3395000</v>
      </c>
      <c r="M2960" s="2">
        <v>1837068.65</v>
      </c>
      <c r="N2960" s="2">
        <v>-1557931.35</v>
      </c>
      <c r="O2960" s="2">
        <v>-45.888994108983802</v>
      </c>
      <c r="P2960" s="3" t="s">
        <v>28</v>
      </c>
      <c r="Q2960" s="3" t="s">
        <v>29</v>
      </c>
      <c r="R2960" s="1" t="s">
        <v>30</v>
      </c>
      <c r="S2960" s="1" t="s">
        <v>31</v>
      </c>
      <c r="T2960" s="1" t="s">
        <v>30</v>
      </c>
      <c r="U2960" s="1" t="s">
        <v>97</v>
      </c>
      <c r="V2960" s="1" t="s">
        <v>98</v>
      </c>
      <c r="W2960" s="1" t="s">
        <v>32</v>
      </c>
      <c r="X2960" s="1" t="s">
        <v>34</v>
      </c>
      <c r="Y2960" s="1">
        <v>-1</v>
      </c>
      <c r="Z2960" s="1">
        <v>3</v>
      </c>
      <c r="AA2960" s="1" t="s">
        <v>2128</v>
      </c>
      <c r="AB2960" s="1" t="s">
        <v>2140</v>
      </c>
      <c r="AC2960" s="1" t="s">
        <v>2141</v>
      </c>
      <c r="AE2960" s="2">
        <v>15860000</v>
      </c>
      <c r="AF2960" s="2" t="s">
        <v>2151</v>
      </c>
      <c r="AG2960" s="48">
        <v>9070000</v>
      </c>
      <c r="AH2960" s="50">
        <v>1.3357879234167893</v>
      </c>
      <c r="AI2960" s="1">
        <v>3</v>
      </c>
    </row>
    <row r="2961" spans="1:35" x14ac:dyDescent="0.35">
      <c r="A2961" s="1" t="s">
        <v>21</v>
      </c>
      <c r="B2961" s="1">
        <v>1</v>
      </c>
      <c r="C2961" s="1" t="s">
        <v>265</v>
      </c>
      <c r="D2961" s="1" t="s">
        <v>268</v>
      </c>
      <c r="E2961" s="1" t="s">
        <v>269</v>
      </c>
      <c r="F2961" s="1" t="s">
        <v>25</v>
      </c>
      <c r="G2961" s="1">
        <v>30</v>
      </c>
      <c r="H2961" s="1" t="s">
        <v>123</v>
      </c>
      <c r="I2961" s="1" t="s">
        <v>124</v>
      </c>
      <c r="J2961" s="2">
        <v>14542308.310000001</v>
      </c>
      <c r="K2961" s="2">
        <v>9599929.5399999991</v>
      </c>
      <c r="L2961" s="2">
        <v>4799964.7699999996</v>
      </c>
      <c r="M2961" s="2">
        <v>4649108.22</v>
      </c>
      <c r="N2961" s="2">
        <v>-150856.54999999999</v>
      </c>
      <c r="O2961" s="2">
        <v>-3.1428678590072199</v>
      </c>
      <c r="P2961" s="3" t="s">
        <v>28</v>
      </c>
      <c r="Q2961" s="3" t="s">
        <v>29</v>
      </c>
      <c r="R2961" s="1" t="s">
        <v>30</v>
      </c>
      <c r="S2961" s="1" t="s">
        <v>31</v>
      </c>
      <c r="T2961" s="1" t="s">
        <v>30</v>
      </c>
      <c r="U2961" s="1" t="s">
        <v>97</v>
      </c>
      <c r="V2961" s="1" t="s">
        <v>98</v>
      </c>
      <c r="W2961" s="1" t="s">
        <v>32</v>
      </c>
      <c r="X2961" s="1" t="s">
        <v>34</v>
      </c>
      <c r="Y2961" s="1">
        <v>-1</v>
      </c>
      <c r="Z2961" s="1">
        <v>3</v>
      </c>
      <c r="AA2961" s="1" t="s">
        <v>2129</v>
      </c>
      <c r="AB2961" s="1" t="s">
        <v>2126</v>
      </c>
      <c r="AC2961" s="1" t="s">
        <v>2126</v>
      </c>
      <c r="AE2961" s="2">
        <v>9579929.543939393</v>
      </c>
      <c r="AF2961" s="2" t="s">
        <v>2152</v>
      </c>
      <c r="AG2961" s="48">
        <v>-19999.996060606092</v>
      </c>
      <c r="AH2961" s="50">
        <v>-2.0833482138876295E-3</v>
      </c>
      <c r="AI2961" s="1">
        <v>3</v>
      </c>
    </row>
    <row r="2962" spans="1:35" x14ac:dyDescent="0.35">
      <c r="A2962" s="1" t="s">
        <v>21</v>
      </c>
      <c r="B2962" s="1">
        <v>1</v>
      </c>
      <c r="C2962" s="1" t="s">
        <v>265</v>
      </c>
      <c r="D2962" s="1" t="s">
        <v>266</v>
      </c>
      <c r="E2962" s="1" t="s">
        <v>267</v>
      </c>
      <c r="F2962" s="1" t="s">
        <v>25</v>
      </c>
      <c r="G2962" s="1">
        <v>30</v>
      </c>
      <c r="H2962" s="1" t="s">
        <v>123</v>
      </c>
      <c r="I2962" s="1" t="s">
        <v>124</v>
      </c>
      <c r="J2962" s="2">
        <v>6939600.25</v>
      </c>
      <c r="K2962" s="2">
        <v>5720014.1799999997</v>
      </c>
      <c r="L2962" s="2">
        <v>2860007.09</v>
      </c>
      <c r="M2962" s="2">
        <v>3677714.7</v>
      </c>
      <c r="N2962" s="2">
        <v>817707.61</v>
      </c>
      <c r="O2962" s="2">
        <v>28.591104296877798</v>
      </c>
      <c r="P2962" s="3" t="s">
        <v>73</v>
      </c>
      <c r="Q2962" s="3" t="s">
        <v>29</v>
      </c>
      <c r="R2962" s="1" t="s">
        <v>30</v>
      </c>
      <c r="S2962" s="1" t="s">
        <v>31</v>
      </c>
      <c r="T2962" s="1" t="s">
        <v>30</v>
      </c>
      <c r="U2962" s="1" t="s">
        <v>97</v>
      </c>
      <c r="V2962" s="1" t="s">
        <v>98</v>
      </c>
      <c r="W2962" s="1" t="s">
        <v>32</v>
      </c>
      <c r="X2962" s="1" t="s">
        <v>34</v>
      </c>
      <c r="Y2962" s="1">
        <v>-1</v>
      </c>
      <c r="Z2962" s="1">
        <v>3</v>
      </c>
      <c r="AA2962" s="1" t="s">
        <v>2129</v>
      </c>
      <c r="AB2962" s="1" t="s">
        <v>2140</v>
      </c>
      <c r="AC2962" s="1" t="s">
        <v>2144</v>
      </c>
      <c r="AE2962" s="2">
        <v>9794333.0909090899</v>
      </c>
      <c r="AF2962" s="2" t="s">
        <v>2151</v>
      </c>
      <c r="AG2962" s="48">
        <v>4074318.9109090902</v>
      </c>
      <c r="AH2962" s="50">
        <v>0.71229175010700596</v>
      </c>
      <c r="AI2962" s="1">
        <v>3</v>
      </c>
    </row>
    <row r="2963" spans="1:35" x14ac:dyDescent="0.35">
      <c r="A2963" s="1" t="s">
        <v>21</v>
      </c>
      <c r="B2963" s="1">
        <v>1</v>
      </c>
      <c r="C2963" s="1" t="s">
        <v>265</v>
      </c>
      <c r="D2963" s="1" t="s">
        <v>270</v>
      </c>
      <c r="E2963" s="1" t="s">
        <v>271</v>
      </c>
      <c r="F2963" s="1" t="s">
        <v>25</v>
      </c>
      <c r="G2963" s="1">
        <v>30</v>
      </c>
      <c r="H2963" s="1" t="s">
        <v>123</v>
      </c>
      <c r="I2963" s="1" t="s">
        <v>124</v>
      </c>
      <c r="J2963" s="2">
        <v>5468434.3600000003</v>
      </c>
      <c r="K2963" s="2">
        <v>8702519</v>
      </c>
      <c r="L2963" s="2">
        <v>4351259.5</v>
      </c>
      <c r="M2963" s="2">
        <v>7419378.4299999997</v>
      </c>
      <c r="N2963" s="2">
        <v>3068118.93</v>
      </c>
      <c r="O2963" s="2">
        <v>70.511053868425904</v>
      </c>
      <c r="P2963" s="3" t="s">
        <v>73</v>
      </c>
      <c r="Q2963" s="3" t="s">
        <v>29</v>
      </c>
      <c r="R2963" s="1" t="s">
        <v>30</v>
      </c>
      <c r="S2963" s="1" t="s">
        <v>31</v>
      </c>
      <c r="T2963" s="1" t="s">
        <v>30</v>
      </c>
      <c r="U2963" s="1" t="s">
        <v>97</v>
      </c>
      <c r="V2963" s="1" t="s">
        <v>98</v>
      </c>
      <c r="W2963" s="1" t="s">
        <v>32</v>
      </c>
      <c r="X2963" s="1" t="s">
        <v>34</v>
      </c>
      <c r="Y2963" s="1">
        <v>-1</v>
      </c>
      <c r="Z2963" s="1">
        <v>3</v>
      </c>
      <c r="AA2963" s="1" t="s">
        <v>2121</v>
      </c>
      <c r="AB2963" s="1" t="s">
        <v>2140</v>
      </c>
      <c r="AC2963" s="1" t="s">
        <v>2145</v>
      </c>
      <c r="AE2963" s="2">
        <v>13892508</v>
      </c>
      <c r="AF2963" s="2" t="s">
        <v>2151</v>
      </c>
      <c r="AG2963" s="48">
        <v>5189989</v>
      </c>
      <c r="AH2963" s="50">
        <v>0.59637778440931877</v>
      </c>
      <c r="AI2963" s="1">
        <v>3</v>
      </c>
    </row>
    <row r="2964" spans="1:35" x14ac:dyDescent="0.35">
      <c r="A2964" s="1" t="s">
        <v>21</v>
      </c>
      <c r="B2964" s="1">
        <v>1</v>
      </c>
      <c r="C2964" s="1" t="s">
        <v>265</v>
      </c>
      <c r="D2964" s="1" t="s">
        <v>274</v>
      </c>
      <c r="E2964" s="1" t="s">
        <v>275</v>
      </c>
      <c r="F2964" s="1" t="s">
        <v>25</v>
      </c>
      <c r="G2964" s="1">
        <v>30</v>
      </c>
      <c r="H2964" s="1" t="s">
        <v>123</v>
      </c>
      <c r="I2964" s="1" t="s">
        <v>124</v>
      </c>
      <c r="J2964" s="2">
        <v>4005693.91</v>
      </c>
      <c r="K2964" s="2">
        <v>6261996</v>
      </c>
      <c r="L2964" s="2">
        <v>3130998</v>
      </c>
      <c r="M2964" s="2">
        <v>3694219.97</v>
      </c>
      <c r="N2964" s="2">
        <v>563221.97</v>
      </c>
      <c r="O2964" s="2">
        <v>17.988576485836099</v>
      </c>
      <c r="P2964" s="3" t="s">
        <v>73</v>
      </c>
      <c r="Q2964" s="3" t="s">
        <v>29</v>
      </c>
      <c r="R2964" s="1" t="s">
        <v>30</v>
      </c>
      <c r="S2964" s="1" t="s">
        <v>31</v>
      </c>
      <c r="T2964" s="1" t="s">
        <v>30</v>
      </c>
      <c r="U2964" s="1" t="s">
        <v>97</v>
      </c>
      <c r="V2964" s="1" t="s">
        <v>98</v>
      </c>
      <c r="W2964" s="1" t="s">
        <v>32</v>
      </c>
      <c r="X2964" s="1" t="s">
        <v>34</v>
      </c>
      <c r="Y2964" s="1">
        <v>-1</v>
      </c>
      <c r="Z2964" s="1">
        <v>3</v>
      </c>
      <c r="AA2964" s="1" t="s">
        <v>2129</v>
      </c>
      <c r="AB2964" s="1" t="s">
        <v>2140</v>
      </c>
      <c r="AC2964" s="1" t="s">
        <v>2125</v>
      </c>
      <c r="AE2964" s="2">
        <v>6261996</v>
      </c>
      <c r="AF2964" s="2" t="s">
        <v>2153</v>
      </c>
      <c r="AG2964" s="48">
        <v>0</v>
      </c>
      <c r="AH2964" s="50">
        <v>0</v>
      </c>
      <c r="AI2964" s="1">
        <v>3</v>
      </c>
    </row>
    <row r="2965" spans="1:35" x14ac:dyDescent="0.35">
      <c r="A2965" s="1" t="s">
        <v>21</v>
      </c>
      <c r="B2965" s="1">
        <v>1</v>
      </c>
      <c r="C2965" s="1" t="s">
        <v>265</v>
      </c>
      <c r="D2965" s="1" t="s">
        <v>278</v>
      </c>
      <c r="E2965" s="1" t="s">
        <v>279</v>
      </c>
      <c r="F2965" s="1" t="s">
        <v>56</v>
      </c>
      <c r="G2965" s="1">
        <v>30</v>
      </c>
      <c r="H2965" s="1" t="s">
        <v>123</v>
      </c>
      <c r="I2965" s="1" t="s">
        <v>124</v>
      </c>
      <c r="J2965" s="2">
        <v>11570014.76</v>
      </c>
      <c r="K2965" s="2">
        <v>15813058</v>
      </c>
      <c r="L2965" s="2">
        <v>7906529</v>
      </c>
      <c r="M2965" s="2">
        <v>7702458.4400000004</v>
      </c>
      <c r="N2965" s="2">
        <v>-204070.56</v>
      </c>
      <c r="O2965" s="2">
        <v>-2.5810385315730802</v>
      </c>
      <c r="P2965" s="3" t="s">
        <v>28</v>
      </c>
      <c r="Q2965" s="3" t="s">
        <v>29</v>
      </c>
      <c r="R2965" s="1" t="s">
        <v>30</v>
      </c>
      <c r="S2965" s="1" t="s">
        <v>31</v>
      </c>
      <c r="T2965" s="1" t="s">
        <v>30</v>
      </c>
      <c r="U2965" s="1" t="s">
        <v>97</v>
      </c>
      <c r="V2965" s="1" t="s">
        <v>98</v>
      </c>
      <c r="W2965" s="1" t="s">
        <v>32</v>
      </c>
      <c r="X2965" s="1" t="s">
        <v>34</v>
      </c>
      <c r="Y2965" s="1">
        <v>-1</v>
      </c>
      <c r="Z2965" s="1">
        <v>3</v>
      </c>
      <c r="AA2965" s="1" t="s">
        <v>2127</v>
      </c>
      <c r="AB2965" s="1" t="s">
        <v>2126</v>
      </c>
      <c r="AC2965" s="1" t="s">
        <v>2126</v>
      </c>
      <c r="AE2965" s="2">
        <v>13129443.130000001</v>
      </c>
      <c r="AF2965" s="2" t="s">
        <v>2152</v>
      </c>
      <c r="AG2965" s="48">
        <v>-2683614.8699999992</v>
      </c>
      <c r="AH2965" s="50">
        <v>-0.16970878561249816</v>
      </c>
      <c r="AI2965" s="1">
        <v>3</v>
      </c>
    </row>
    <row r="2966" spans="1:35" x14ac:dyDescent="0.35">
      <c r="A2966" s="1" t="s">
        <v>21</v>
      </c>
      <c r="B2966" s="1">
        <v>1</v>
      </c>
      <c r="C2966" s="1" t="s">
        <v>265</v>
      </c>
      <c r="D2966" s="1" t="s">
        <v>270</v>
      </c>
      <c r="E2966" s="1" t="s">
        <v>271</v>
      </c>
      <c r="F2966" s="1" t="s">
        <v>25</v>
      </c>
      <c r="G2966" s="1">
        <v>31</v>
      </c>
      <c r="H2966" s="1" t="s">
        <v>125</v>
      </c>
      <c r="I2966" s="1" t="s">
        <v>126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3" t="s">
        <v>73</v>
      </c>
      <c r="Q2966" s="3" t="s">
        <v>29</v>
      </c>
      <c r="R2966" s="1" t="s">
        <v>30</v>
      </c>
      <c r="S2966" s="1" t="s">
        <v>31</v>
      </c>
      <c r="T2966" s="1" t="s">
        <v>30</v>
      </c>
      <c r="U2966" s="1" t="s">
        <v>97</v>
      </c>
      <c r="V2966" s="1" t="s">
        <v>98</v>
      </c>
      <c r="W2966" s="1" t="s">
        <v>32</v>
      </c>
      <c r="X2966" s="1" t="s">
        <v>34</v>
      </c>
      <c r="Y2966" s="1">
        <v>-1</v>
      </c>
      <c r="Z2966" s="1">
        <v>0</v>
      </c>
      <c r="AA2966" s="1" t="s">
        <v>2121</v>
      </c>
      <c r="AB2966" s="1" t="s">
        <v>2126</v>
      </c>
      <c r="AC2966" s="1" t="s">
        <v>2126</v>
      </c>
      <c r="AE2966" s="2">
        <v>0</v>
      </c>
      <c r="AF2966" s="2" t="s">
        <v>2153</v>
      </c>
      <c r="AG2966" s="48">
        <v>0</v>
      </c>
      <c r="AH2966" s="50" t="e">
        <v>#DIV/0!</v>
      </c>
      <c r="AI2966" s="1">
        <v>0</v>
      </c>
    </row>
    <row r="2967" spans="1:35" x14ac:dyDescent="0.35">
      <c r="A2967" s="1" t="s">
        <v>21</v>
      </c>
      <c r="B2967" s="1">
        <v>1</v>
      </c>
      <c r="C2967" s="1" t="s">
        <v>265</v>
      </c>
      <c r="D2967" s="1" t="s">
        <v>268</v>
      </c>
      <c r="E2967" s="1" t="s">
        <v>269</v>
      </c>
      <c r="F2967" s="1" t="s">
        <v>25</v>
      </c>
      <c r="G2967" s="1">
        <v>31</v>
      </c>
      <c r="H2967" s="1" t="s">
        <v>125</v>
      </c>
      <c r="I2967" s="1" t="s">
        <v>126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3" t="s">
        <v>73</v>
      </c>
      <c r="Q2967" s="3" t="s">
        <v>29</v>
      </c>
      <c r="R2967" s="1" t="s">
        <v>30</v>
      </c>
      <c r="S2967" s="1" t="s">
        <v>31</v>
      </c>
      <c r="T2967" s="1" t="s">
        <v>30</v>
      </c>
      <c r="U2967" s="1" t="s">
        <v>97</v>
      </c>
      <c r="V2967" s="1" t="s">
        <v>98</v>
      </c>
      <c r="W2967" s="1" t="s">
        <v>32</v>
      </c>
      <c r="X2967" s="1" t="s">
        <v>34</v>
      </c>
      <c r="Y2967" s="1">
        <v>-1</v>
      </c>
      <c r="Z2967" s="1">
        <v>0</v>
      </c>
      <c r="AA2967" s="1" t="s">
        <v>2129</v>
      </c>
      <c r="AB2967" s="1" t="s">
        <v>2126</v>
      </c>
      <c r="AC2967" s="1" t="s">
        <v>2126</v>
      </c>
      <c r="AE2967" s="2">
        <v>0</v>
      </c>
      <c r="AF2967" s="2" t="s">
        <v>2153</v>
      </c>
      <c r="AG2967" s="48">
        <v>0</v>
      </c>
      <c r="AH2967" s="50" t="e">
        <v>#DIV/0!</v>
      </c>
      <c r="AI2967" s="1">
        <v>0</v>
      </c>
    </row>
    <row r="2968" spans="1:35" x14ac:dyDescent="0.35">
      <c r="A2968" s="1" t="s">
        <v>21</v>
      </c>
      <c r="B2968" s="1">
        <v>1</v>
      </c>
      <c r="C2968" s="1" t="s">
        <v>265</v>
      </c>
      <c r="D2968" s="1" t="s">
        <v>266</v>
      </c>
      <c r="E2968" s="1" t="s">
        <v>267</v>
      </c>
      <c r="F2968" s="1" t="s">
        <v>25</v>
      </c>
      <c r="G2968" s="1">
        <v>31</v>
      </c>
      <c r="H2968" s="1" t="s">
        <v>125</v>
      </c>
      <c r="I2968" s="1" t="s">
        <v>126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3" t="s">
        <v>73</v>
      </c>
      <c r="Q2968" s="3" t="s">
        <v>29</v>
      </c>
      <c r="R2968" s="1" t="s">
        <v>30</v>
      </c>
      <c r="S2968" s="1" t="s">
        <v>31</v>
      </c>
      <c r="T2968" s="1" t="s">
        <v>30</v>
      </c>
      <c r="U2968" s="1" t="s">
        <v>97</v>
      </c>
      <c r="V2968" s="1" t="s">
        <v>98</v>
      </c>
      <c r="W2968" s="1" t="s">
        <v>32</v>
      </c>
      <c r="X2968" s="1" t="s">
        <v>34</v>
      </c>
      <c r="Y2968" s="1">
        <v>-1</v>
      </c>
      <c r="Z2968" s="1">
        <v>0</v>
      </c>
      <c r="AA2968" s="1" t="s">
        <v>2129</v>
      </c>
      <c r="AB2968" s="1" t="s">
        <v>2126</v>
      </c>
      <c r="AC2968" s="1" t="s">
        <v>2126</v>
      </c>
      <c r="AE2968" s="2">
        <v>0</v>
      </c>
      <c r="AF2968" s="2" t="s">
        <v>2153</v>
      </c>
      <c r="AG2968" s="48">
        <v>0</v>
      </c>
      <c r="AH2968" s="50" t="e">
        <v>#DIV/0!</v>
      </c>
      <c r="AI2968" s="1">
        <v>0</v>
      </c>
    </row>
    <row r="2969" spans="1:35" x14ac:dyDescent="0.35">
      <c r="A2969" s="1" t="s">
        <v>21</v>
      </c>
      <c r="B2969" s="1">
        <v>1</v>
      </c>
      <c r="C2969" s="1" t="s">
        <v>265</v>
      </c>
      <c r="D2969" s="1" t="s">
        <v>274</v>
      </c>
      <c r="E2969" s="1" t="s">
        <v>275</v>
      </c>
      <c r="F2969" s="1" t="s">
        <v>25</v>
      </c>
      <c r="G2969" s="1">
        <v>31</v>
      </c>
      <c r="H2969" s="1" t="s">
        <v>125</v>
      </c>
      <c r="I2969" s="1" t="s">
        <v>126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3" t="s">
        <v>73</v>
      </c>
      <c r="Q2969" s="3" t="s">
        <v>29</v>
      </c>
      <c r="R2969" s="1" t="s">
        <v>30</v>
      </c>
      <c r="S2969" s="1" t="s">
        <v>31</v>
      </c>
      <c r="T2969" s="1" t="s">
        <v>30</v>
      </c>
      <c r="U2969" s="1" t="s">
        <v>97</v>
      </c>
      <c r="V2969" s="1" t="s">
        <v>98</v>
      </c>
      <c r="W2969" s="1" t="s">
        <v>32</v>
      </c>
      <c r="X2969" s="1" t="s">
        <v>34</v>
      </c>
      <c r="Y2969" s="1">
        <v>-1</v>
      </c>
      <c r="Z2969" s="1">
        <v>0</v>
      </c>
      <c r="AA2969" s="1" t="s">
        <v>2129</v>
      </c>
      <c r="AB2969" s="1" t="s">
        <v>2126</v>
      </c>
      <c r="AC2969" s="1" t="s">
        <v>2126</v>
      </c>
      <c r="AE2969" s="2">
        <v>0</v>
      </c>
      <c r="AF2969" s="2" t="s">
        <v>2153</v>
      </c>
      <c r="AG2969" s="48">
        <v>0</v>
      </c>
      <c r="AH2969" s="50" t="e">
        <v>#DIV/0!</v>
      </c>
      <c r="AI2969" s="1">
        <v>0</v>
      </c>
    </row>
    <row r="2970" spans="1:35" x14ac:dyDescent="0.35">
      <c r="A2970" s="1" t="s">
        <v>21</v>
      </c>
      <c r="B2970" s="1">
        <v>1</v>
      </c>
      <c r="C2970" s="1" t="s">
        <v>265</v>
      </c>
      <c r="D2970" s="1" t="s">
        <v>272</v>
      </c>
      <c r="E2970" s="1" t="s">
        <v>273</v>
      </c>
      <c r="F2970" s="1" t="s">
        <v>25</v>
      </c>
      <c r="G2970" s="1">
        <v>31</v>
      </c>
      <c r="H2970" s="1" t="s">
        <v>125</v>
      </c>
      <c r="I2970" s="1" t="s">
        <v>126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3" t="s">
        <v>73</v>
      </c>
      <c r="Q2970" s="3" t="s">
        <v>29</v>
      </c>
      <c r="R2970" s="1" t="s">
        <v>30</v>
      </c>
      <c r="S2970" s="1" t="s">
        <v>31</v>
      </c>
      <c r="T2970" s="1" t="s">
        <v>30</v>
      </c>
      <c r="U2970" s="1" t="s">
        <v>97</v>
      </c>
      <c r="V2970" s="1" t="s">
        <v>98</v>
      </c>
      <c r="W2970" s="1" t="s">
        <v>32</v>
      </c>
      <c r="X2970" s="1" t="s">
        <v>34</v>
      </c>
      <c r="Y2970" s="1">
        <v>-1</v>
      </c>
      <c r="Z2970" s="1">
        <v>0</v>
      </c>
      <c r="AA2970" s="1" t="s">
        <v>2129</v>
      </c>
      <c r="AB2970" s="1" t="s">
        <v>2126</v>
      </c>
      <c r="AC2970" s="1" t="s">
        <v>2126</v>
      </c>
      <c r="AE2970" s="2">
        <v>0</v>
      </c>
      <c r="AF2970" s="2" t="s">
        <v>2153</v>
      </c>
      <c r="AG2970" s="48">
        <v>0</v>
      </c>
      <c r="AH2970" s="50" t="e">
        <v>#DIV/0!</v>
      </c>
      <c r="AI2970" s="1">
        <v>0</v>
      </c>
    </row>
    <row r="2971" spans="1:35" x14ac:dyDescent="0.35">
      <c r="A2971" s="1" t="s">
        <v>21</v>
      </c>
      <c r="B2971" s="1">
        <v>1</v>
      </c>
      <c r="C2971" s="1" t="s">
        <v>265</v>
      </c>
      <c r="D2971" s="1" t="s">
        <v>276</v>
      </c>
      <c r="E2971" s="1" t="s">
        <v>277</v>
      </c>
      <c r="F2971" s="1" t="s">
        <v>25</v>
      </c>
      <c r="G2971" s="1">
        <v>31</v>
      </c>
      <c r="H2971" s="1" t="s">
        <v>125</v>
      </c>
      <c r="I2971" s="1" t="s">
        <v>126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3" t="s">
        <v>73</v>
      </c>
      <c r="Q2971" s="3" t="s">
        <v>29</v>
      </c>
      <c r="R2971" s="1" t="s">
        <v>30</v>
      </c>
      <c r="S2971" s="1" t="s">
        <v>31</v>
      </c>
      <c r="T2971" s="1" t="s">
        <v>30</v>
      </c>
      <c r="U2971" s="1" t="s">
        <v>97</v>
      </c>
      <c r="V2971" s="1" t="s">
        <v>98</v>
      </c>
      <c r="W2971" s="1" t="s">
        <v>32</v>
      </c>
      <c r="X2971" s="1" t="s">
        <v>34</v>
      </c>
      <c r="Y2971" s="1">
        <v>-1</v>
      </c>
      <c r="Z2971" s="1">
        <v>0</v>
      </c>
      <c r="AA2971" s="1" t="s">
        <v>2128</v>
      </c>
      <c r="AB2971" s="1" t="s">
        <v>2126</v>
      </c>
      <c r="AC2971" s="1" t="s">
        <v>2126</v>
      </c>
      <c r="AE2971" s="2">
        <v>0</v>
      </c>
      <c r="AF2971" s="2" t="s">
        <v>2153</v>
      </c>
      <c r="AG2971" s="48">
        <v>0</v>
      </c>
      <c r="AH2971" s="50" t="e">
        <v>#DIV/0!</v>
      </c>
      <c r="AI2971" s="1">
        <v>0</v>
      </c>
    </row>
    <row r="2972" spans="1:35" x14ac:dyDescent="0.35">
      <c r="A2972" s="1" t="s">
        <v>21</v>
      </c>
      <c r="B2972" s="1">
        <v>1</v>
      </c>
      <c r="C2972" s="1" t="s">
        <v>265</v>
      </c>
      <c r="D2972" s="1" t="s">
        <v>278</v>
      </c>
      <c r="E2972" s="1" t="s">
        <v>279</v>
      </c>
      <c r="F2972" s="1" t="s">
        <v>56</v>
      </c>
      <c r="G2972" s="1">
        <v>31</v>
      </c>
      <c r="H2972" s="1" t="s">
        <v>125</v>
      </c>
      <c r="I2972" s="1" t="s">
        <v>126</v>
      </c>
      <c r="J2972" s="2">
        <v>3123882.39</v>
      </c>
      <c r="K2972" s="2">
        <v>0</v>
      </c>
      <c r="L2972" s="2">
        <v>0</v>
      </c>
      <c r="M2972" s="2">
        <v>3338904.65</v>
      </c>
      <c r="N2972" s="2">
        <v>3338904.65</v>
      </c>
      <c r="O2972" s="2">
        <v>0</v>
      </c>
      <c r="P2972" s="3" t="s">
        <v>73</v>
      </c>
      <c r="Q2972" s="3" t="s">
        <v>29</v>
      </c>
      <c r="R2972" s="1" t="s">
        <v>30</v>
      </c>
      <c r="S2972" s="1" t="s">
        <v>31</v>
      </c>
      <c r="T2972" s="1" t="s">
        <v>30</v>
      </c>
      <c r="U2972" s="1" t="s">
        <v>97</v>
      </c>
      <c r="V2972" s="1" t="s">
        <v>98</v>
      </c>
      <c r="W2972" s="1" t="s">
        <v>32</v>
      </c>
      <c r="X2972" s="1" t="s">
        <v>34</v>
      </c>
      <c r="Y2972" s="1">
        <v>-1</v>
      </c>
      <c r="Z2972" s="1">
        <v>0</v>
      </c>
      <c r="AA2972" s="1" t="s">
        <v>2127</v>
      </c>
      <c r="AB2972" s="1" t="s">
        <v>2126</v>
      </c>
      <c r="AC2972" s="1" t="s">
        <v>2126</v>
      </c>
      <c r="AE2972" s="2">
        <v>0</v>
      </c>
      <c r="AF2972" s="2" t="s">
        <v>2153</v>
      </c>
      <c r="AG2972" s="48">
        <v>0</v>
      </c>
      <c r="AH2972" s="50" t="e">
        <v>#DIV/0!</v>
      </c>
      <c r="AI2972" s="1">
        <v>0</v>
      </c>
    </row>
    <row r="2973" spans="1:35" x14ac:dyDescent="0.35">
      <c r="A2973" s="1" t="s">
        <v>21</v>
      </c>
      <c r="B2973" s="1">
        <v>1</v>
      </c>
      <c r="C2973" s="1" t="s">
        <v>265</v>
      </c>
      <c r="D2973" s="1" t="s">
        <v>276</v>
      </c>
      <c r="E2973" s="1" t="s">
        <v>277</v>
      </c>
      <c r="F2973" s="1" t="s">
        <v>25</v>
      </c>
      <c r="G2973" s="1">
        <v>32</v>
      </c>
      <c r="H2973" s="1" t="s">
        <v>127</v>
      </c>
      <c r="I2973" s="1" t="s">
        <v>98</v>
      </c>
      <c r="K2973" s="2">
        <v>118144055.39</v>
      </c>
      <c r="L2973" s="2">
        <v>59072027.695</v>
      </c>
      <c r="M2973" s="2">
        <v>53047922.359999999</v>
      </c>
      <c r="N2973" s="2">
        <v>-6024105.335</v>
      </c>
      <c r="O2973" s="2">
        <v>-10.1978983455648</v>
      </c>
      <c r="P2973" s="3" t="s">
        <v>28</v>
      </c>
      <c r="Q2973" s="3" t="s">
        <v>29</v>
      </c>
      <c r="R2973" s="1" t="s">
        <v>30</v>
      </c>
      <c r="S2973" s="1" t="s">
        <v>31</v>
      </c>
      <c r="T2973" s="1" t="s">
        <v>30</v>
      </c>
      <c r="Z2973" s="1">
        <v>4</v>
      </c>
      <c r="AA2973" s="1" t="s">
        <v>2128</v>
      </c>
      <c r="AB2973" s="1" t="s">
        <v>2140</v>
      </c>
      <c r="AC2973" s="1" t="s">
        <v>2123</v>
      </c>
      <c r="AE2973" s="2">
        <v>124272354.58000001</v>
      </c>
      <c r="AF2973" s="2" t="s">
        <v>2151</v>
      </c>
      <c r="AG2973" s="48">
        <v>6128299.1900000125</v>
      </c>
      <c r="AH2973" s="50">
        <v>5.1871413841095608E-2</v>
      </c>
      <c r="AI2973" s="1">
        <v>4</v>
      </c>
    </row>
    <row r="2974" spans="1:35" x14ac:dyDescent="0.35">
      <c r="A2974" s="1" t="s">
        <v>21</v>
      </c>
      <c r="B2974" s="1">
        <v>1</v>
      </c>
      <c r="C2974" s="1" t="s">
        <v>265</v>
      </c>
      <c r="D2974" s="1" t="s">
        <v>268</v>
      </c>
      <c r="E2974" s="1" t="s">
        <v>269</v>
      </c>
      <c r="F2974" s="1" t="s">
        <v>25</v>
      </c>
      <c r="G2974" s="1">
        <v>32</v>
      </c>
      <c r="H2974" s="1" t="s">
        <v>127</v>
      </c>
      <c r="I2974" s="1" t="s">
        <v>98</v>
      </c>
      <c r="K2974" s="2">
        <v>190226334.34</v>
      </c>
      <c r="L2974" s="2">
        <v>95113167.170000002</v>
      </c>
      <c r="M2974" s="2">
        <v>98007656.730000004</v>
      </c>
      <c r="N2974" s="2">
        <v>2894489.56</v>
      </c>
      <c r="O2974" s="2">
        <v>3.0432059473180502</v>
      </c>
      <c r="P2974" s="3" t="s">
        <v>73</v>
      </c>
      <c r="Q2974" s="3" t="s">
        <v>29</v>
      </c>
      <c r="R2974" s="1" t="s">
        <v>30</v>
      </c>
      <c r="S2974" s="1" t="s">
        <v>31</v>
      </c>
      <c r="T2974" s="1" t="s">
        <v>30</v>
      </c>
      <c r="Z2974" s="1">
        <v>4</v>
      </c>
      <c r="AA2974" s="1" t="s">
        <v>2129</v>
      </c>
      <c r="AB2974" s="1" t="s">
        <v>2126</v>
      </c>
      <c r="AC2974" s="1" t="s">
        <v>2126</v>
      </c>
      <c r="AE2974" s="2">
        <v>194666557.19909093</v>
      </c>
      <c r="AF2974" s="2" t="s">
        <v>2151</v>
      </c>
      <c r="AG2974" s="48">
        <v>4440222.8590909243</v>
      </c>
      <c r="AH2974" s="50">
        <v>2.3341788477901887E-2</v>
      </c>
      <c r="AI2974" s="1">
        <v>4</v>
      </c>
    </row>
    <row r="2975" spans="1:35" x14ac:dyDescent="0.35">
      <c r="A2975" s="1" t="s">
        <v>21</v>
      </c>
      <c r="B2975" s="1">
        <v>1</v>
      </c>
      <c r="C2975" s="1" t="s">
        <v>265</v>
      </c>
      <c r="D2975" s="1" t="s">
        <v>270</v>
      </c>
      <c r="E2975" s="1" t="s">
        <v>271</v>
      </c>
      <c r="F2975" s="1" t="s">
        <v>25</v>
      </c>
      <c r="G2975" s="1">
        <v>32</v>
      </c>
      <c r="H2975" s="1" t="s">
        <v>127</v>
      </c>
      <c r="I2975" s="1" t="s">
        <v>98</v>
      </c>
      <c r="K2975" s="2">
        <v>103382688</v>
      </c>
      <c r="L2975" s="2">
        <v>51691344</v>
      </c>
      <c r="M2975" s="2">
        <v>58240881.140000001</v>
      </c>
      <c r="N2975" s="2">
        <v>6549537.1399999997</v>
      </c>
      <c r="O2975" s="2">
        <v>12.6704717524853</v>
      </c>
      <c r="P2975" s="3" t="s">
        <v>73</v>
      </c>
      <c r="Q2975" s="3" t="s">
        <v>29</v>
      </c>
      <c r="R2975" s="1" t="s">
        <v>30</v>
      </c>
      <c r="S2975" s="1" t="s">
        <v>31</v>
      </c>
      <c r="T2975" s="1" t="s">
        <v>30</v>
      </c>
      <c r="Z2975" s="1">
        <v>4</v>
      </c>
      <c r="AA2975" s="1" t="s">
        <v>2121</v>
      </c>
      <c r="AB2975" s="1" t="s">
        <v>2140</v>
      </c>
      <c r="AC2975" s="1" t="s">
        <v>2125</v>
      </c>
      <c r="AE2975" s="2">
        <v>117075473</v>
      </c>
      <c r="AF2975" s="2" t="s">
        <v>2151</v>
      </c>
      <c r="AG2975" s="48">
        <v>13692785</v>
      </c>
      <c r="AH2975" s="50">
        <v>0.13244756220693352</v>
      </c>
      <c r="AI2975" s="1">
        <v>4</v>
      </c>
    </row>
    <row r="2976" spans="1:35" x14ac:dyDescent="0.35">
      <c r="A2976" s="1" t="s">
        <v>21</v>
      </c>
      <c r="B2976" s="1">
        <v>1</v>
      </c>
      <c r="C2976" s="1" t="s">
        <v>265</v>
      </c>
      <c r="D2976" s="1" t="s">
        <v>266</v>
      </c>
      <c r="E2976" s="1" t="s">
        <v>267</v>
      </c>
      <c r="F2976" s="1" t="s">
        <v>25</v>
      </c>
      <c r="G2976" s="1">
        <v>32</v>
      </c>
      <c r="H2976" s="1" t="s">
        <v>127</v>
      </c>
      <c r="I2976" s="1" t="s">
        <v>98</v>
      </c>
      <c r="K2976" s="2">
        <v>122092444.18000001</v>
      </c>
      <c r="L2976" s="2">
        <v>61046222.090000004</v>
      </c>
      <c r="M2976" s="2">
        <v>60184986.799999997</v>
      </c>
      <c r="N2976" s="2">
        <v>-861235.29</v>
      </c>
      <c r="O2976" s="2">
        <v>-1.4107921186839201</v>
      </c>
      <c r="P2976" s="3" t="s">
        <v>28</v>
      </c>
      <c r="Q2976" s="3" t="s">
        <v>29</v>
      </c>
      <c r="R2976" s="1" t="s">
        <v>30</v>
      </c>
      <c r="S2976" s="1" t="s">
        <v>31</v>
      </c>
      <c r="T2976" s="1" t="s">
        <v>30</v>
      </c>
      <c r="Z2976" s="1">
        <v>4</v>
      </c>
      <c r="AA2976" s="1" t="s">
        <v>2129</v>
      </c>
      <c r="AB2976" s="1" t="s">
        <v>2126</v>
      </c>
      <c r="AC2976" s="1" t="s">
        <v>2126</v>
      </c>
      <c r="AE2976" s="2">
        <v>124740733.08727273</v>
      </c>
      <c r="AF2976" s="2" t="s">
        <v>2151</v>
      </c>
      <c r="AG2976" s="48">
        <v>2648288.9072727263</v>
      </c>
      <c r="AH2976" s="50">
        <v>2.1690850118197103E-2</v>
      </c>
      <c r="AI2976" s="1">
        <v>4</v>
      </c>
    </row>
    <row r="2977" spans="1:35" x14ac:dyDescent="0.35">
      <c r="A2977" s="1" t="s">
        <v>21</v>
      </c>
      <c r="B2977" s="1">
        <v>1</v>
      </c>
      <c r="C2977" s="1" t="s">
        <v>265</v>
      </c>
      <c r="D2977" s="1" t="s">
        <v>274</v>
      </c>
      <c r="E2977" s="1" t="s">
        <v>275</v>
      </c>
      <c r="F2977" s="1" t="s">
        <v>25</v>
      </c>
      <c r="G2977" s="1">
        <v>32</v>
      </c>
      <c r="H2977" s="1" t="s">
        <v>127</v>
      </c>
      <c r="I2977" s="1" t="s">
        <v>98</v>
      </c>
      <c r="K2977" s="2">
        <v>342975526.45999998</v>
      </c>
      <c r="L2977" s="2">
        <v>171487763.22999999</v>
      </c>
      <c r="M2977" s="2">
        <v>177378851.34999999</v>
      </c>
      <c r="N2977" s="2">
        <v>5891088.1200000001</v>
      </c>
      <c r="O2977" s="2">
        <v>3.4352819169370399</v>
      </c>
      <c r="P2977" s="3" t="s">
        <v>73</v>
      </c>
      <c r="Q2977" s="3" t="s">
        <v>29</v>
      </c>
      <c r="R2977" s="1" t="s">
        <v>30</v>
      </c>
      <c r="S2977" s="1" t="s">
        <v>31</v>
      </c>
      <c r="T2977" s="1" t="s">
        <v>30</v>
      </c>
      <c r="Z2977" s="1">
        <v>4</v>
      </c>
      <c r="AA2977" s="1" t="s">
        <v>2129</v>
      </c>
      <c r="AB2977" s="1" t="s">
        <v>2126</v>
      </c>
      <c r="AC2977" s="1" t="s">
        <v>2126</v>
      </c>
      <c r="AE2977" s="2">
        <v>346335526.46181816</v>
      </c>
      <c r="AF2977" s="2" t="s">
        <v>2151</v>
      </c>
      <c r="AG2977" s="48">
        <v>3360000.0018181801</v>
      </c>
      <c r="AH2977" s="50">
        <v>9.7966173752926499E-3</v>
      </c>
      <c r="AI2977" s="1">
        <v>4</v>
      </c>
    </row>
    <row r="2978" spans="1:35" x14ac:dyDescent="0.35">
      <c r="A2978" s="1" t="s">
        <v>21</v>
      </c>
      <c r="B2978" s="1">
        <v>1</v>
      </c>
      <c r="C2978" s="1" t="s">
        <v>265</v>
      </c>
      <c r="D2978" s="1" t="s">
        <v>272</v>
      </c>
      <c r="E2978" s="1" t="s">
        <v>273</v>
      </c>
      <c r="F2978" s="1" t="s">
        <v>25</v>
      </c>
      <c r="G2978" s="1">
        <v>32</v>
      </c>
      <c r="H2978" s="1" t="s">
        <v>127</v>
      </c>
      <c r="I2978" s="1" t="s">
        <v>98</v>
      </c>
      <c r="K2978" s="2">
        <v>114050668.19</v>
      </c>
      <c r="L2978" s="2">
        <v>57025334.094999999</v>
      </c>
      <c r="M2978" s="2">
        <v>59141057.789999999</v>
      </c>
      <c r="N2978" s="2">
        <v>2115723.6949999998</v>
      </c>
      <c r="O2978" s="2">
        <v>3.7101469523621899</v>
      </c>
      <c r="P2978" s="3" t="s">
        <v>73</v>
      </c>
      <c r="Q2978" s="3" t="s">
        <v>29</v>
      </c>
      <c r="R2978" s="1" t="s">
        <v>30</v>
      </c>
      <c r="S2978" s="1" t="s">
        <v>31</v>
      </c>
      <c r="T2978" s="1" t="s">
        <v>30</v>
      </c>
      <c r="Z2978" s="1">
        <v>4</v>
      </c>
      <c r="AA2978" s="1" t="s">
        <v>2129</v>
      </c>
      <c r="AB2978" s="1" t="s">
        <v>2126</v>
      </c>
      <c r="AC2978" s="1" t="s">
        <v>2126</v>
      </c>
      <c r="AE2978" s="2">
        <v>123538800.23000002</v>
      </c>
      <c r="AF2978" s="2" t="s">
        <v>2151</v>
      </c>
      <c r="AG2978" s="48">
        <v>9488132.0400000215</v>
      </c>
      <c r="AH2978" s="50">
        <v>8.3192252974734829E-2</v>
      </c>
      <c r="AI2978" s="1">
        <v>4</v>
      </c>
    </row>
    <row r="2979" spans="1:35" x14ac:dyDescent="0.35">
      <c r="A2979" s="1" t="s">
        <v>21</v>
      </c>
      <c r="B2979" s="1">
        <v>1</v>
      </c>
      <c r="C2979" s="1" t="s">
        <v>265</v>
      </c>
      <c r="D2979" s="1" t="s">
        <v>278</v>
      </c>
      <c r="E2979" s="1" t="s">
        <v>279</v>
      </c>
      <c r="F2979" s="1" t="s">
        <v>56</v>
      </c>
      <c r="G2979" s="1">
        <v>32</v>
      </c>
      <c r="H2979" s="1" t="s">
        <v>127</v>
      </c>
      <c r="I2979" s="1" t="s">
        <v>98</v>
      </c>
      <c r="K2979" s="2">
        <v>510963018.47000003</v>
      </c>
      <c r="L2979" s="2">
        <v>255481509.23500001</v>
      </c>
      <c r="M2979" s="2">
        <v>247218623.47</v>
      </c>
      <c r="N2979" s="2">
        <v>-8262885.7649999997</v>
      </c>
      <c r="O2979" s="2">
        <v>-3.2342402351316699</v>
      </c>
      <c r="P2979" s="3" t="s">
        <v>28</v>
      </c>
      <c r="Q2979" s="3" t="s">
        <v>29</v>
      </c>
      <c r="R2979" s="1" t="s">
        <v>30</v>
      </c>
      <c r="S2979" s="1" t="s">
        <v>31</v>
      </c>
      <c r="T2979" s="1" t="s">
        <v>30</v>
      </c>
      <c r="Z2979" s="1">
        <v>4</v>
      </c>
      <c r="AA2979" s="1" t="s">
        <v>2127</v>
      </c>
      <c r="AB2979" s="1" t="s">
        <v>2126</v>
      </c>
      <c r="AC2979" s="1" t="s">
        <v>2126</v>
      </c>
      <c r="AE2979" s="2">
        <v>486906059.54100007</v>
      </c>
      <c r="AF2979" s="2" t="s">
        <v>2152</v>
      </c>
      <c r="AG2979" s="48">
        <v>-24056958.92899996</v>
      </c>
      <c r="AH2979" s="50">
        <v>-4.7081604850845789E-2</v>
      </c>
      <c r="AI2979" s="1">
        <v>4</v>
      </c>
    </row>
    <row r="2980" spans="1:35" x14ac:dyDescent="0.35">
      <c r="A2980" s="1" t="s">
        <v>21</v>
      </c>
      <c r="B2980" s="1">
        <v>1</v>
      </c>
      <c r="C2980" s="1" t="s">
        <v>265</v>
      </c>
      <c r="D2980" s="1" t="s">
        <v>268</v>
      </c>
      <c r="E2980" s="1" t="s">
        <v>269</v>
      </c>
      <c r="F2980" s="1" t="s">
        <v>25</v>
      </c>
      <c r="G2980" s="1">
        <v>33</v>
      </c>
      <c r="H2980" s="1" t="s">
        <v>128</v>
      </c>
      <c r="I2980" s="1" t="s">
        <v>34</v>
      </c>
      <c r="K2980" s="2">
        <v>-14846377.93</v>
      </c>
      <c r="L2980" s="2">
        <v>-7423188.9649999999</v>
      </c>
      <c r="M2980" s="2">
        <v>-2478793.3300000299</v>
      </c>
      <c r="N2980" s="2">
        <v>4944395.63499997</v>
      </c>
      <c r="O2980" s="2">
        <v>-66.607433251565794</v>
      </c>
      <c r="P2980" s="3" t="s">
        <v>28</v>
      </c>
      <c r="Q2980" s="3" t="s">
        <v>29</v>
      </c>
      <c r="R2980" s="1" t="s">
        <v>30</v>
      </c>
      <c r="S2980" s="1" t="s">
        <v>31</v>
      </c>
      <c r="T2980" s="1" t="s">
        <v>30</v>
      </c>
      <c r="Z2980" s="1">
        <v>0</v>
      </c>
      <c r="AA2980" s="1" t="s">
        <v>2129</v>
      </c>
      <c r="AB2980" s="1" t="s">
        <v>2140</v>
      </c>
      <c r="AC2980" s="1" t="s">
        <v>2142</v>
      </c>
      <c r="AE2980" s="2">
        <v>-16030033.184242487</v>
      </c>
      <c r="AF2980" s="2" t="s">
        <v>2152</v>
      </c>
      <c r="AG2980" s="48">
        <v>-1183655.2542424873</v>
      </c>
      <c r="AH2980" s="50">
        <v>7.9726870744054087E-2</v>
      </c>
      <c r="AI2980" s="1">
        <v>0</v>
      </c>
    </row>
    <row r="2981" spans="1:35" x14ac:dyDescent="0.35">
      <c r="A2981" s="1" t="s">
        <v>21</v>
      </c>
      <c r="B2981" s="1">
        <v>1</v>
      </c>
      <c r="C2981" s="1" t="s">
        <v>265</v>
      </c>
      <c r="D2981" s="1" t="s">
        <v>274</v>
      </c>
      <c r="E2981" s="1" t="s">
        <v>275</v>
      </c>
      <c r="F2981" s="1" t="s">
        <v>25</v>
      </c>
      <c r="G2981" s="1">
        <v>33</v>
      </c>
      <c r="H2981" s="1" t="s">
        <v>128</v>
      </c>
      <c r="I2981" s="1" t="s">
        <v>34</v>
      </c>
      <c r="K2981" s="2">
        <v>-37979689.829999998</v>
      </c>
      <c r="L2981" s="2">
        <v>-18989844.914999999</v>
      </c>
      <c r="M2981" s="2">
        <v>6919819.35000013</v>
      </c>
      <c r="N2981" s="2">
        <v>25909664.265000101</v>
      </c>
      <c r="O2981" s="2">
        <v>-136.43957800063001</v>
      </c>
      <c r="P2981" s="3" t="s">
        <v>28</v>
      </c>
      <c r="Q2981" s="3" t="s">
        <v>29</v>
      </c>
      <c r="R2981" s="1" t="s">
        <v>30</v>
      </c>
      <c r="S2981" s="1" t="s">
        <v>31</v>
      </c>
      <c r="T2981" s="1" t="s">
        <v>30</v>
      </c>
      <c r="Z2981" s="1">
        <v>0</v>
      </c>
      <c r="AA2981" s="1" t="s">
        <v>2129</v>
      </c>
      <c r="AB2981" s="1" t="s">
        <v>2140</v>
      </c>
      <c r="AC2981" s="1" t="s">
        <v>2146</v>
      </c>
      <c r="AE2981" s="2">
        <v>-37732912.261818171</v>
      </c>
      <c r="AF2981" s="2" t="s">
        <v>2151</v>
      </c>
      <c r="AG2981" s="48">
        <v>246777.56818182766</v>
      </c>
      <c r="AH2981" s="50">
        <v>-6.4976193667305596E-3</v>
      </c>
      <c r="AI2981" s="1">
        <v>0</v>
      </c>
    </row>
    <row r="2982" spans="1:35" x14ac:dyDescent="0.35">
      <c r="A2982" s="1" t="s">
        <v>21</v>
      </c>
      <c r="B2982" s="1">
        <v>1</v>
      </c>
      <c r="C2982" s="1" t="s">
        <v>265</v>
      </c>
      <c r="D2982" s="1" t="s">
        <v>270</v>
      </c>
      <c r="E2982" s="1" t="s">
        <v>271</v>
      </c>
      <c r="F2982" s="1" t="s">
        <v>25</v>
      </c>
      <c r="G2982" s="1">
        <v>33</v>
      </c>
      <c r="H2982" s="1" t="s">
        <v>128</v>
      </c>
      <c r="I2982" s="1" t="s">
        <v>34</v>
      </c>
      <c r="K2982" s="2">
        <v>-7353329</v>
      </c>
      <c r="L2982" s="2">
        <v>-3676664.5</v>
      </c>
      <c r="M2982" s="2">
        <v>11557532.140000001</v>
      </c>
      <c r="N2982" s="2">
        <v>15234196.640000001</v>
      </c>
      <c r="O2982" s="2">
        <v>-414.34829422156997</v>
      </c>
      <c r="P2982" s="3" t="s">
        <v>28</v>
      </c>
      <c r="Q2982" s="3" t="s">
        <v>29</v>
      </c>
      <c r="R2982" s="1" t="s">
        <v>30</v>
      </c>
      <c r="S2982" s="1" t="s">
        <v>31</v>
      </c>
      <c r="T2982" s="1" t="s">
        <v>30</v>
      </c>
      <c r="Z2982" s="1">
        <v>0</v>
      </c>
      <c r="AA2982" s="1" t="s">
        <v>2121</v>
      </c>
      <c r="AB2982" s="1" t="s">
        <v>2140</v>
      </c>
      <c r="AC2982" s="1" t="s">
        <v>2146</v>
      </c>
      <c r="AE2982" s="2">
        <v>-10190330</v>
      </c>
      <c r="AF2982" s="2" t="s">
        <v>2152</v>
      </c>
      <c r="AG2982" s="48">
        <v>-2837001</v>
      </c>
      <c r="AH2982" s="50">
        <v>0.38581178674312</v>
      </c>
      <c r="AI2982" s="1">
        <v>0</v>
      </c>
    </row>
    <row r="2983" spans="1:35" x14ac:dyDescent="0.35">
      <c r="A2983" s="1" t="s">
        <v>21</v>
      </c>
      <c r="B2983" s="1">
        <v>1</v>
      </c>
      <c r="C2983" s="1" t="s">
        <v>265</v>
      </c>
      <c r="D2983" s="1" t="s">
        <v>266</v>
      </c>
      <c r="E2983" s="1" t="s">
        <v>267</v>
      </c>
      <c r="F2983" s="1" t="s">
        <v>25</v>
      </c>
      <c r="G2983" s="1">
        <v>33</v>
      </c>
      <c r="H2983" s="1" t="s">
        <v>128</v>
      </c>
      <c r="I2983" s="1" t="s">
        <v>34</v>
      </c>
      <c r="K2983" s="2">
        <v>-3409029.61</v>
      </c>
      <c r="L2983" s="2">
        <v>-1704514.8049999999</v>
      </c>
      <c r="M2983" s="2">
        <v>8033846.6200000001</v>
      </c>
      <c r="N2983" s="2">
        <v>9738361.4250000007</v>
      </c>
      <c r="O2983" s="2">
        <v>-571.32747667744695</v>
      </c>
      <c r="P2983" s="3" t="s">
        <v>28</v>
      </c>
      <c r="Q2983" s="3" t="s">
        <v>29</v>
      </c>
      <c r="R2983" s="1" t="s">
        <v>30</v>
      </c>
      <c r="S2983" s="1" t="s">
        <v>31</v>
      </c>
      <c r="T2983" s="1" t="s">
        <v>30</v>
      </c>
      <c r="Z2983" s="1">
        <v>0</v>
      </c>
      <c r="AA2983" s="1" t="s">
        <v>2129</v>
      </c>
      <c r="AB2983" s="1" t="s">
        <v>2140</v>
      </c>
      <c r="AC2983" s="1" t="s">
        <v>2146</v>
      </c>
      <c r="AE2983" s="2">
        <v>-5348560.3872727156</v>
      </c>
      <c r="AF2983" s="2" t="s">
        <v>2152</v>
      </c>
      <c r="AG2983" s="48">
        <v>-1939530.7772727157</v>
      </c>
      <c r="AH2983" s="50">
        <v>0.56893925813472646</v>
      </c>
      <c r="AI2983" s="1">
        <v>0</v>
      </c>
    </row>
    <row r="2984" spans="1:35" x14ac:dyDescent="0.35">
      <c r="A2984" s="1" t="s">
        <v>21</v>
      </c>
      <c r="B2984" s="1">
        <v>1</v>
      </c>
      <c r="C2984" s="1" t="s">
        <v>265</v>
      </c>
      <c r="D2984" s="1" t="s">
        <v>276</v>
      </c>
      <c r="E2984" s="1" t="s">
        <v>277</v>
      </c>
      <c r="F2984" s="1" t="s">
        <v>25</v>
      </c>
      <c r="G2984" s="1">
        <v>33</v>
      </c>
      <c r="H2984" s="1" t="s">
        <v>128</v>
      </c>
      <c r="I2984" s="1" t="s">
        <v>34</v>
      </c>
      <c r="K2984" s="2">
        <v>-2017657.15</v>
      </c>
      <c r="L2984" s="2">
        <v>-1008828.575</v>
      </c>
      <c r="M2984" s="2">
        <v>29491159.27</v>
      </c>
      <c r="N2984" s="2">
        <v>30499987.844999999</v>
      </c>
      <c r="O2984" s="2">
        <v>-3023.3072893479398</v>
      </c>
      <c r="P2984" s="3" t="s">
        <v>28</v>
      </c>
      <c r="Q2984" s="3" t="s">
        <v>29</v>
      </c>
      <c r="R2984" s="1" t="s">
        <v>30</v>
      </c>
      <c r="S2984" s="1" t="s">
        <v>31</v>
      </c>
      <c r="T2984" s="1" t="s">
        <v>30</v>
      </c>
      <c r="Z2984" s="1">
        <v>0</v>
      </c>
      <c r="AA2984" s="1" t="s">
        <v>2128</v>
      </c>
      <c r="AB2984" s="1" t="s">
        <v>2140</v>
      </c>
      <c r="AC2984" s="1" t="s">
        <v>2146</v>
      </c>
      <c r="AE2984" s="2">
        <v>3872889.9100000113</v>
      </c>
      <c r="AF2984" s="2" t="s">
        <v>2151</v>
      </c>
      <c r="AG2984" s="48">
        <v>5890547.0600000117</v>
      </c>
      <c r="AH2984" s="50">
        <v>-2.9194985183682034</v>
      </c>
      <c r="AI2984" s="1">
        <v>0</v>
      </c>
    </row>
    <row r="2985" spans="1:35" x14ac:dyDescent="0.35">
      <c r="A2985" s="1" t="s">
        <v>21</v>
      </c>
      <c r="B2985" s="1">
        <v>1</v>
      </c>
      <c r="C2985" s="1" t="s">
        <v>265</v>
      </c>
      <c r="D2985" s="1" t="s">
        <v>272</v>
      </c>
      <c r="E2985" s="1" t="s">
        <v>273</v>
      </c>
      <c r="F2985" s="1" t="s">
        <v>25</v>
      </c>
      <c r="G2985" s="1">
        <v>33</v>
      </c>
      <c r="H2985" s="1" t="s">
        <v>128</v>
      </c>
      <c r="I2985" s="1" t="s">
        <v>34</v>
      </c>
      <c r="K2985" s="2">
        <v>-3617796.53</v>
      </c>
      <c r="L2985" s="2">
        <v>-1808898.2649999999</v>
      </c>
      <c r="M2985" s="2">
        <v>9675885.0300000291</v>
      </c>
      <c r="N2985" s="2">
        <v>11484783.295</v>
      </c>
      <c r="O2985" s="2">
        <v>-634.90487647739701</v>
      </c>
      <c r="P2985" s="3" t="s">
        <v>28</v>
      </c>
      <c r="Q2985" s="3" t="s">
        <v>29</v>
      </c>
      <c r="R2985" s="1" t="s">
        <v>30</v>
      </c>
      <c r="S2985" s="1" t="s">
        <v>31</v>
      </c>
      <c r="T2985" s="1" t="s">
        <v>30</v>
      </c>
      <c r="Z2985" s="1">
        <v>0</v>
      </c>
      <c r="AA2985" s="1" t="s">
        <v>2129</v>
      </c>
      <c r="AB2985" s="1" t="s">
        <v>2140</v>
      </c>
      <c r="AC2985" s="1" t="s">
        <v>2146</v>
      </c>
      <c r="AE2985" s="2">
        <v>-3559406.8400000185</v>
      </c>
      <c r="AF2985" s="2" t="s">
        <v>2151</v>
      </c>
      <c r="AG2985" s="48">
        <v>58389.689999981318</v>
      </c>
      <c r="AH2985" s="50">
        <v>-1.61395726696607E-2</v>
      </c>
      <c r="AI2985" s="1">
        <v>0</v>
      </c>
    </row>
    <row r="2986" spans="1:35" x14ac:dyDescent="0.35">
      <c r="A2986" s="1" t="s">
        <v>21</v>
      </c>
      <c r="B2986" s="1">
        <v>1</v>
      </c>
      <c r="C2986" s="1" t="s">
        <v>265</v>
      </c>
      <c r="D2986" s="1" t="s">
        <v>278</v>
      </c>
      <c r="E2986" s="1" t="s">
        <v>279</v>
      </c>
      <c r="F2986" s="1" t="s">
        <v>56</v>
      </c>
      <c r="G2986" s="1">
        <v>33</v>
      </c>
      <c r="H2986" s="1" t="s">
        <v>128</v>
      </c>
      <c r="I2986" s="1" t="s">
        <v>34</v>
      </c>
      <c r="K2986" s="2">
        <v>22637598.989999998</v>
      </c>
      <c r="L2986" s="2">
        <v>11318799.494999999</v>
      </c>
      <c r="M2986" s="2">
        <v>49071582.939999998</v>
      </c>
      <c r="N2986" s="2">
        <v>37752783.445</v>
      </c>
      <c r="O2986" s="2">
        <v>333.540526640454</v>
      </c>
      <c r="P2986" s="3" t="s">
        <v>28</v>
      </c>
      <c r="Q2986" s="3" t="s">
        <v>29</v>
      </c>
      <c r="R2986" s="1" t="s">
        <v>30</v>
      </c>
      <c r="S2986" s="1" t="s">
        <v>31</v>
      </c>
      <c r="T2986" s="1" t="s">
        <v>30</v>
      </c>
      <c r="Z2986" s="1">
        <v>0</v>
      </c>
      <c r="AA2986" s="1" t="s">
        <v>2127</v>
      </c>
      <c r="AB2986" s="1" t="s">
        <v>2140</v>
      </c>
      <c r="AC2986" s="1" t="s">
        <v>2143</v>
      </c>
      <c r="AE2986" s="2">
        <v>249668577.1699999</v>
      </c>
      <c r="AF2986" s="2" t="s">
        <v>2151</v>
      </c>
      <c r="AG2986" s="48">
        <v>227030978.17999989</v>
      </c>
      <c r="AH2986" s="50">
        <v>10.028933646200255</v>
      </c>
      <c r="AI2986" s="1">
        <v>0</v>
      </c>
    </row>
    <row r="2987" spans="1:35" x14ac:dyDescent="0.35">
      <c r="A2987" s="1" t="s">
        <v>21</v>
      </c>
      <c r="B2987" s="1">
        <v>1</v>
      </c>
      <c r="C2987" s="1" t="s">
        <v>265</v>
      </c>
      <c r="D2987" s="1" t="s">
        <v>266</v>
      </c>
      <c r="E2987" s="1" t="s">
        <v>267</v>
      </c>
      <c r="F2987" s="1" t="s">
        <v>25</v>
      </c>
      <c r="G2987" s="1">
        <v>34</v>
      </c>
      <c r="H2987" s="1" t="s">
        <v>129</v>
      </c>
      <c r="I2987" s="1" t="s">
        <v>130</v>
      </c>
      <c r="K2987" s="2">
        <v>115523237.06999999</v>
      </c>
      <c r="L2987" s="2">
        <v>57761618.534999996</v>
      </c>
      <c r="M2987" s="2">
        <v>67696411.319999993</v>
      </c>
      <c r="N2987" s="2">
        <v>9934792.7850000001</v>
      </c>
      <c r="O2987" s="2">
        <v>17.199644049067199</v>
      </c>
      <c r="P2987" s="3" t="s">
        <v>28</v>
      </c>
      <c r="Q2987" s="3" t="s">
        <v>29</v>
      </c>
      <c r="R2987" s="1" t="s">
        <v>30</v>
      </c>
      <c r="S2987" s="1" t="s">
        <v>31</v>
      </c>
      <c r="T2987" s="1" t="s">
        <v>30</v>
      </c>
      <c r="Z2987" s="1">
        <v>0</v>
      </c>
      <c r="AA2987" s="1" t="s">
        <v>2129</v>
      </c>
      <c r="AB2987" s="1" t="s">
        <v>2140</v>
      </c>
      <c r="AC2987" s="1" t="s">
        <v>2125</v>
      </c>
      <c r="AE2987" s="2">
        <v>117999047.02000001</v>
      </c>
      <c r="AF2987" s="2" t="s">
        <v>2151</v>
      </c>
      <c r="AG2987" s="48">
        <v>2475809.9500000179</v>
      </c>
      <c r="AH2987" s="50">
        <v>2.1431272294593243E-2</v>
      </c>
      <c r="AI2987" s="1">
        <v>0</v>
      </c>
    </row>
    <row r="2988" spans="1:35" x14ac:dyDescent="0.35">
      <c r="A2988" s="1" t="s">
        <v>21</v>
      </c>
      <c r="B2988" s="1">
        <v>1</v>
      </c>
      <c r="C2988" s="1" t="s">
        <v>265</v>
      </c>
      <c r="D2988" s="1" t="s">
        <v>276</v>
      </c>
      <c r="E2988" s="1" t="s">
        <v>277</v>
      </c>
      <c r="F2988" s="1" t="s">
        <v>25</v>
      </c>
      <c r="G2988" s="1">
        <v>34</v>
      </c>
      <c r="H2988" s="1" t="s">
        <v>129</v>
      </c>
      <c r="I2988" s="1" t="s">
        <v>130</v>
      </c>
      <c r="K2988" s="2">
        <v>113614075.81</v>
      </c>
      <c r="L2988" s="2">
        <v>56807037.905000001</v>
      </c>
      <c r="M2988" s="2">
        <v>82539081.629999995</v>
      </c>
      <c r="N2988" s="2">
        <v>25732043.725000001</v>
      </c>
      <c r="O2988" s="2">
        <v>45.2972812418638</v>
      </c>
      <c r="P2988" s="3" t="s">
        <v>28</v>
      </c>
      <c r="Q2988" s="3" t="s">
        <v>29</v>
      </c>
      <c r="R2988" s="1" t="s">
        <v>30</v>
      </c>
      <c r="S2988" s="1" t="s">
        <v>31</v>
      </c>
      <c r="T2988" s="1" t="s">
        <v>30</v>
      </c>
      <c r="Z2988" s="1">
        <v>0</v>
      </c>
      <c r="AA2988" s="1" t="s">
        <v>2128</v>
      </c>
      <c r="AB2988" s="1" t="s">
        <v>2140</v>
      </c>
      <c r="AC2988" s="1" t="s">
        <v>2144</v>
      </c>
      <c r="AE2988" s="2">
        <v>125043983.29000002</v>
      </c>
      <c r="AF2988" s="2" t="s">
        <v>2151</v>
      </c>
      <c r="AG2988" s="48">
        <v>11429907.480000019</v>
      </c>
      <c r="AH2988" s="50">
        <v>0.10060291736311418</v>
      </c>
      <c r="AI2988" s="1">
        <v>0</v>
      </c>
    </row>
    <row r="2989" spans="1:35" x14ac:dyDescent="0.35">
      <c r="A2989" s="1" t="s">
        <v>21</v>
      </c>
      <c r="B2989" s="1">
        <v>1</v>
      </c>
      <c r="C2989" s="1" t="s">
        <v>265</v>
      </c>
      <c r="D2989" s="1" t="s">
        <v>272</v>
      </c>
      <c r="E2989" s="1" t="s">
        <v>273</v>
      </c>
      <c r="F2989" s="1" t="s">
        <v>25</v>
      </c>
      <c r="G2989" s="1">
        <v>34</v>
      </c>
      <c r="H2989" s="1" t="s">
        <v>129</v>
      </c>
      <c r="I2989" s="1" t="s">
        <v>130</v>
      </c>
      <c r="K2989" s="2">
        <v>107932871.66</v>
      </c>
      <c r="L2989" s="2">
        <v>53966435.829999998</v>
      </c>
      <c r="M2989" s="2">
        <v>67838942.819999993</v>
      </c>
      <c r="N2989" s="2">
        <v>13872506.99</v>
      </c>
      <c r="O2989" s="2">
        <v>25.705805426357699</v>
      </c>
      <c r="P2989" s="3" t="s">
        <v>28</v>
      </c>
      <c r="Q2989" s="3" t="s">
        <v>29</v>
      </c>
      <c r="R2989" s="1" t="s">
        <v>30</v>
      </c>
      <c r="S2989" s="1" t="s">
        <v>31</v>
      </c>
      <c r="T2989" s="1" t="s">
        <v>30</v>
      </c>
      <c r="Z2989" s="1">
        <v>0</v>
      </c>
      <c r="AA2989" s="1" t="s">
        <v>2129</v>
      </c>
      <c r="AB2989" s="1" t="s">
        <v>2140</v>
      </c>
      <c r="AC2989" s="1" t="s">
        <v>2144</v>
      </c>
      <c r="AE2989" s="2">
        <v>116029729.98</v>
      </c>
      <c r="AF2989" s="2" t="s">
        <v>2151</v>
      </c>
      <c r="AG2989" s="48">
        <v>8096858.3200000077</v>
      </c>
      <c r="AH2989" s="50">
        <v>7.501753817415302E-2</v>
      </c>
      <c r="AI2989" s="1">
        <v>0</v>
      </c>
    </row>
    <row r="2990" spans="1:35" x14ac:dyDescent="0.35">
      <c r="A2990" s="1" t="s">
        <v>21</v>
      </c>
      <c r="B2990" s="1">
        <v>1</v>
      </c>
      <c r="C2990" s="1" t="s">
        <v>265</v>
      </c>
      <c r="D2990" s="1" t="s">
        <v>270</v>
      </c>
      <c r="E2990" s="1" t="s">
        <v>271</v>
      </c>
      <c r="F2990" s="1" t="s">
        <v>25</v>
      </c>
      <c r="G2990" s="1">
        <v>34</v>
      </c>
      <c r="H2990" s="1" t="s">
        <v>129</v>
      </c>
      <c r="I2990" s="1" t="s">
        <v>130</v>
      </c>
      <c r="K2990" s="2">
        <v>95288601</v>
      </c>
      <c r="L2990" s="2">
        <v>47644300.5</v>
      </c>
      <c r="M2990" s="2">
        <v>69498413.280000001</v>
      </c>
      <c r="N2990" s="2">
        <v>21854112.780000001</v>
      </c>
      <c r="O2990" s="2">
        <v>45.869311860292697</v>
      </c>
      <c r="P2990" s="3" t="s">
        <v>28</v>
      </c>
      <c r="Q2990" s="3" t="s">
        <v>29</v>
      </c>
      <c r="R2990" s="1" t="s">
        <v>30</v>
      </c>
      <c r="S2990" s="1" t="s">
        <v>31</v>
      </c>
      <c r="T2990" s="1" t="s">
        <v>30</v>
      </c>
      <c r="Z2990" s="1">
        <v>0</v>
      </c>
      <c r="AA2990" s="1" t="s">
        <v>2121</v>
      </c>
      <c r="AB2990" s="1" t="s">
        <v>2140</v>
      </c>
      <c r="AC2990" s="1" t="s">
        <v>2144</v>
      </c>
      <c r="AE2990" s="2">
        <v>105844385</v>
      </c>
      <c r="AF2990" s="2" t="s">
        <v>2151</v>
      </c>
      <c r="AG2990" s="48">
        <v>10555784</v>
      </c>
      <c r="AH2990" s="50">
        <v>0.11077698580127124</v>
      </c>
      <c r="AI2990" s="1">
        <v>0</v>
      </c>
    </row>
    <row r="2991" spans="1:35" x14ac:dyDescent="0.35">
      <c r="A2991" s="1" t="s">
        <v>21</v>
      </c>
      <c r="B2991" s="1">
        <v>1</v>
      </c>
      <c r="C2991" s="1" t="s">
        <v>265</v>
      </c>
      <c r="D2991" s="1" t="s">
        <v>268</v>
      </c>
      <c r="E2991" s="1" t="s">
        <v>269</v>
      </c>
      <c r="F2991" s="1" t="s">
        <v>25</v>
      </c>
      <c r="G2991" s="1">
        <v>34</v>
      </c>
      <c r="H2991" s="1" t="s">
        <v>129</v>
      </c>
      <c r="I2991" s="1" t="s">
        <v>130</v>
      </c>
      <c r="K2991" s="2">
        <v>169961004.83000001</v>
      </c>
      <c r="L2991" s="2">
        <v>84980502.415000007</v>
      </c>
      <c r="M2991" s="2">
        <v>95028863.400000006</v>
      </c>
      <c r="N2991" s="2">
        <v>10048360.984999999</v>
      </c>
      <c r="O2991" s="2">
        <v>11.824313459491099</v>
      </c>
      <c r="P2991" s="3" t="s">
        <v>28</v>
      </c>
      <c r="Q2991" s="3" t="s">
        <v>29</v>
      </c>
      <c r="R2991" s="1" t="s">
        <v>30</v>
      </c>
      <c r="S2991" s="1" t="s">
        <v>31</v>
      </c>
      <c r="T2991" s="1" t="s">
        <v>30</v>
      </c>
      <c r="Z2991" s="1">
        <v>0</v>
      </c>
      <c r="AA2991" s="1" t="s">
        <v>2129</v>
      </c>
      <c r="AB2991" s="1" t="s">
        <v>2140</v>
      </c>
      <c r="AC2991" s="1" t="s">
        <v>2125</v>
      </c>
      <c r="AE2991" s="2">
        <v>173111524.01484844</v>
      </c>
      <c r="AF2991" s="2" t="s">
        <v>2151</v>
      </c>
      <c r="AG2991" s="48">
        <v>3150519.1848484278</v>
      </c>
      <c r="AH2991" s="50">
        <v>1.85367178077093E-2</v>
      </c>
      <c r="AI2991" s="1">
        <v>0</v>
      </c>
    </row>
    <row r="2992" spans="1:35" x14ac:dyDescent="0.35">
      <c r="A2992" s="1" t="s">
        <v>21</v>
      </c>
      <c r="B2992" s="1">
        <v>1</v>
      </c>
      <c r="C2992" s="1" t="s">
        <v>265</v>
      </c>
      <c r="D2992" s="1" t="s">
        <v>274</v>
      </c>
      <c r="E2992" s="1" t="s">
        <v>275</v>
      </c>
      <c r="F2992" s="1" t="s">
        <v>25</v>
      </c>
      <c r="G2992" s="1">
        <v>34</v>
      </c>
      <c r="H2992" s="1" t="s">
        <v>129</v>
      </c>
      <c r="I2992" s="1" t="s">
        <v>130</v>
      </c>
      <c r="K2992" s="2">
        <v>301157740.75999999</v>
      </c>
      <c r="L2992" s="2">
        <v>150578870.38</v>
      </c>
      <c r="M2992" s="2">
        <v>184298670.69999999</v>
      </c>
      <c r="N2992" s="2">
        <v>33719800.32</v>
      </c>
      <c r="O2992" s="2">
        <v>22.3934475234838</v>
      </c>
      <c r="P2992" s="3" t="s">
        <v>28</v>
      </c>
      <c r="Q2992" s="3" t="s">
        <v>29</v>
      </c>
      <c r="R2992" s="1" t="s">
        <v>30</v>
      </c>
      <c r="S2992" s="1" t="s">
        <v>31</v>
      </c>
      <c r="T2992" s="1" t="s">
        <v>30</v>
      </c>
      <c r="Z2992" s="1">
        <v>0</v>
      </c>
      <c r="AA2992" s="1" t="s">
        <v>2129</v>
      </c>
      <c r="AB2992" s="1" t="s">
        <v>2140</v>
      </c>
      <c r="AC2992" s="1" t="s">
        <v>2125</v>
      </c>
      <c r="AE2992" s="2">
        <v>302844085.64999998</v>
      </c>
      <c r="AF2992" s="2" t="s">
        <v>2151</v>
      </c>
      <c r="AG2992" s="48">
        <v>1686344.8899999857</v>
      </c>
      <c r="AH2992" s="50">
        <v>5.5995402467302856E-3</v>
      </c>
      <c r="AI2992" s="1">
        <v>0</v>
      </c>
    </row>
    <row r="2993" spans="1:35" x14ac:dyDescent="0.35">
      <c r="A2993" s="1" t="s">
        <v>21</v>
      </c>
      <c r="B2993" s="1">
        <v>1</v>
      </c>
      <c r="C2993" s="1" t="s">
        <v>265</v>
      </c>
      <c r="D2993" s="1" t="s">
        <v>278</v>
      </c>
      <c r="E2993" s="1" t="s">
        <v>279</v>
      </c>
      <c r="F2993" s="1" t="s">
        <v>56</v>
      </c>
      <c r="G2993" s="1">
        <v>34</v>
      </c>
      <c r="H2993" s="1" t="s">
        <v>129</v>
      </c>
      <c r="I2993" s="1" t="s">
        <v>130</v>
      </c>
      <c r="K2993" s="2">
        <v>470740527.31</v>
      </c>
      <c r="L2993" s="2">
        <v>235370263.655</v>
      </c>
      <c r="M2993" s="2">
        <v>229858133.28</v>
      </c>
      <c r="N2993" s="2">
        <v>-5512130.375</v>
      </c>
      <c r="O2993" s="2">
        <v>-2.3418975232485399</v>
      </c>
      <c r="P2993" s="3" t="s">
        <v>73</v>
      </c>
      <c r="Q2993" s="3" t="s">
        <v>29</v>
      </c>
      <c r="R2993" s="1" t="s">
        <v>30</v>
      </c>
      <c r="S2993" s="1" t="s">
        <v>31</v>
      </c>
      <c r="T2993" s="1" t="s">
        <v>30</v>
      </c>
      <c r="Z2993" s="1">
        <v>0</v>
      </c>
      <c r="AA2993" s="1" t="s">
        <v>2127</v>
      </c>
      <c r="AB2993" s="1" t="s">
        <v>2126</v>
      </c>
      <c r="AC2993" s="1" t="s">
        <v>2126</v>
      </c>
      <c r="AE2993" s="2">
        <v>433180963.58099997</v>
      </c>
      <c r="AF2993" s="2" t="s">
        <v>2152</v>
      </c>
      <c r="AG2993" s="48">
        <v>-37559563.729000032</v>
      </c>
      <c r="AH2993" s="50">
        <v>-7.978825180748815E-2</v>
      </c>
      <c r="AI2993" s="1">
        <v>0</v>
      </c>
    </row>
    <row r="2994" spans="1:35" x14ac:dyDescent="0.35">
      <c r="A2994" s="1" t="s">
        <v>21</v>
      </c>
      <c r="B2994" s="1">
        <v>1</v>
      </c>
      <c r="C2994" s="1" t="s">
        <v>265</v>
      </c>
      <c r="D2994" s="1" t="s">
        <v>276</v>
      </c>
      <c r="E2994" s="1" t="s">
        <v>277</v>
      </c>
      <c r="F2994" s="1" t="s">
        <v>25</v>
      </c>
      <c r="G2994" s="1">
        <v>35</v>
      </c>
      <c r="H2994" s="1" t="s">
        <v>131</v>
      </c>
      <c r="I2994" s="1" t="s">
        <v>132</v>
      </c>
      <c r="K2994" s="2">
        <v>114802140.39</v>
      </c>
      <c r="L2994" s="2">
        <v>57401070.195</v>
      </c>
      <c r="M2994" s="2">
        <v>51228014.420000002</v>
      </c>
      <c r="N2994" s="2">
        <v>-6173055.7750000004</v>
      </c>
      <c r="O2994" s="2">
        <v>-10.754252061902701</v>
      </c>
      <c r="P2994" s="3" t="s">
        <v>28</v>
      </c>
      <c r="Q2994" s="3" t="s">
        <v>29</v>
      </c>
      <c r="R2994" s="1" t="s">
        <v>30</v>
      </c>
      <c r="S2994" s="1" t="s">
        <v>31</v>
      </c>
      <c r="T2994" s="1" t="s">
        <v>30</v>
      </c>
      <c r="Z2994" s="1">
        <v>0</v>
      </c>
      <c r="AA2994" s="1" t="s">
        <v>2128</v>
      </c>
      <c r="AB2994" s="1" t="s">
        <v>2140</v>
      </c>
      <c r="AC2994" s="1" t="s">
        <v>2123</v>
      </c>
      <c r="AE2994" s="2">
        <v>120632538.70000002</v>
      </c>
      <c r="AF2994" s="2" t="s">
        <v>2151</v>
      </c>
      <c r="AG2994" s="48">
        <v>5830398.3100000173</v>
      </c>
      <c r="AH2994" s="50">
        <v>5.0786494835316519E-2</v>
      </c>
      <c r="AI2994" s="1">
        <v>0</v>
      </c>
    </row>
    <row r="2995" spans="1:35" x14ac:dyDescent="0.35">
      <c r="A2995" s="1" t="s">
        <v>21</v>
      </c>
      <c r="B2995" s="1">
        <v>1</v>
      </c>
      <c r="C2995" s="1" t="s">
        <v>265</v>
      </c>
      <c r="D2995" s="1" t="s">
        <v>270</v>
      </c>
      <c r="E2995" s="1" t="s">
        <v>271</v>
      </c>
      <c r="F2995" s="1" t="s">
        <v>25</v>
      </c>
      <c r="G2995" s="1">
        <v>35</v>
      </c>
      <c r="H2995" s="1" t="s">
        <v>131</v>
      </c>
      <c r="I2995" s="1" t="s">
        <v>132</v>
      </c>
      <c r="K2995" s="2">
        <v>97809036</v>
      </c>
      <c r="L2995" s="2">
        <v>48904518</v>
      </c>
      <c r="M2995" s="2">
        <v>52539163.060000002</v>
      </c>
      <c r="N2995" s="2">
        <v>3634645.06</v>
      </c>
      <c r="O2995" s="2">
        <v>7.4321253099764704</v>
      </c>
      <c r="P2995" s="3" t="s">
        <v>73</v>
      </c>
      <c r="Q2995" s="3" t="s">
        <v>29</v>
      </c>
      <c r="R2995" s="1" t="s">
        <v>30</v>
      </c>
      <c r="S2995" s="1" t="s">
        <v>31</v>
      </c>
      <c r="T2995" s="1" t="s">
        <v>30</v>
      </c>
      <c r="Z2995" s="1">
        <v>0</v>
      </c>
      <c r="AA2995" s="1" t="s">
        <v>2121</v>
      </c>
      <c r="AB2995" s="1" t="s">
        <v>2140</v>
      </c>
      <c r="AC2995" s="1" t="s">
        <v>2125</v>
      </c>
      <c r="AE2995" s="2">
        <v>106548076</v>
      </c>
      <c r="AF2995" s="2" t="s">
        <v>2151</v>
      </c>
      <c r="AG2995" s="48">
        <v>8739040</v>
      </c>
      <c r="AH2995" s="50">
        <v>8.9347982123042291E-2</v>
      </c>
      <c r="AI2995" s="1">
        <v>0</v>
      </c>
    </row>
    <row r="2996" spans="1:35" x14ac:dyDescent="0.35">
      <c r="A2996" s="1" t="s">
        <v>21</v>
      </c>
      <c r="B2996" s="1">
        <v>1</v>
      </c>
      <c r="C2996" s="1" t="s">
        <v>265</v>
      </c>
      <c r="D2996" s="1" t="s">
        <v>266</v>
      </c>
      <c r="E2996" s="1" t="s">
        <v>267</v>
      </c>
      <c r="F2996" s="1" t="s">
        <v>25</v>
      </c>
      <c r="G2996" s="1">
        <v>35</v>
      </c>
      <c r="H2996" s="1" t="s">
        <v>131</v>
      </c>
      <c r="I2996" s="1" t="s">
        <v>132</v>
      </c>
      <c r="K2996" s="2">
        <v>115135144.18000001</v>
      </c>
      <c r="L2996" s="2">
        <v>57567572.090000004</v>
      </c>
      <c r="M2996" s="2">
        <v>56220133.509999998</v>
      </c>
      <c r="N2996" s="2">
        <v>-1347438.58</v>
      </c>
      <c r="O2996" s="2">
        <v>-2.3406208236356401</v>
      </c>
      <c r="P2996" s="3" t="s">
        <v>28</v>
      </c>
      <c r="Q2996" s="3" t="s">
        <v>29</v>
      </c>
      <c r="R2996" s="1" t="s">
        <v>30</v>
      </c>
      <c r="S2996" s="1" t="s">
        <v>31</v>
      </c>
      <c r="T2996" s="1" t="s">
        <v>30</v>
      </c>
      <c r="Z2996" s="1">
        <v>0</v>
      </c>
      <c r="AA2996" s="1" t="s">
        <v>2129</v>
      </c>
      <c r="AB2996" s="1" t="s">
        <v>2126</v>
      </c>
      <c r="AC2996" s="1" t="s">
        <v>2126</v>
      </c>
      <c r="AE2996" s="2">
        <v>117333633.09090909</v>
      </c>
      <c r="AF2996" s="2" t="s">
        <v>2151</v>
      </c>
      <c r="AG2996" s="48">
        <v>2198488.9109090865</v>
      </c>
      <c r="AH2996" s="50">
        <v>1.9094855237876043E-2</v>
      </c>
      <c r="AI2996" s="1">
        <v>0</v>
      </c>
    </row>
    <row r="2997" spans="1:35" x14ac:dyDescent="0.35">
      <c r="A2997" s="1" t="s">
        <v>21</v>
      </c>
      <c r="B2997" s="1">
        <v>1</v>
      </c>
      <c r="C2997" s="1" t="s">
        <v>265</v>
      </c>
      <c r="D2997" s="1" t="s">
        <v>274</v>
      </c>
      <c r="E2997" s="1" t="s">
        <v>275</v>
      </c>
      <c r="F2997" s="1" t="s">
        <v>25</v>
      </c>
      <c r="G2997" s="1">
        <v>35</v>
      </c>
      <c r="H2997" s="1" t="s">
        <v>131</v>
      </c>
      <c r="I2997" s="1" t="s">
        <v>132</v>
      </c>
      <c r="K2997" s="2">
        <v>310628913.48000002</v>
      </c>
      <c r="L2997" s="2">
        <v>155314456.74000001</v>
      </c>
      <c r="M2997" s="2">
        <v>151758360.19999999</v>
      </c>
      <c r="N2997" s="2">
        <v>-3556096.54</v>
      </c>
      <c r="O2997" s="2">
        <v>-2.2896107771557901</v>
      </c>
      <c r="P2997" s="3" t="s">
        <v>28</v>
      </c>
      <c r="Q2997" s="3" t="s">
        <v>29</v>
      </c>
      <c r="R2997" s="1" t="s">
        <v>30</v>
      </c>
      <c r="S2997" s="1" t="s">
        <v>31</v>
      </c>
      <c r="T2997" s="1" t="s">
        <v>30</v>
      </c>
      <c r="Z2997" s="1">
        <v>0</v>
      </c>
      <c r="AA2997" s="1" t="s">
        <v>2129</v>
      </c>
      <c r="AB2997" s="1" t="s">
        <v>2126</v>
      </c>
      <c r="AC2997" s="1" t="s">
        <v>2126</v>
      </c>
      <c r="AE2997" s="2">
        <v>311488913.47999996</v>
      </c>
      <c r="AF2997" s="2" t="s">
        <v>2151</v>
      </c>
      <c r="AG2997" s="48">
        <v>859999.9999999404</v>
      </c>
      <c r="AH2997" s="50">
        <v>2.7685767894729861E-3</v>
      </c>
      <c r="AI2997" s="1">
        <v>0</v>
      </c>
    </row>
    <row r="2998" spans="1:35" x14ac:dyDescent="0.35">
      <c r="A2998" s="1" t="s">
        <v>21</v>
      </c>
      <c r="B2998" s="1">
        <v>1</v>
      </c>
      <c r="C2998" s="1" t="s">
        <v>265</v>
      </c>
      <c r="D2998" s="1" t="s">
        <v>272</v>
      </c>
      <c r="E2998" s="1" t="s">
        <v>273</v>
      </c>
      <c r="F2998" s="1" t="s">
        <v>25</v>
      </c>
      <c r="G2998" s="1">
        <v>35</v>
      </c>
      <c r="H2998" s="1" t="s">
        <v>131</v>
      </c>
      <c r="I2998" s="1" t="s">
        <v>132</v>
      </c>
      <c r="K2998" s="2">
        <v>107662543.76000001</v>
      </c>
      <c r="L2998" s="2">
        <v>53831271.880000003</v>
      </c>
      <c r="M2998" s="2">
        <v>55270865.049999997</v>
      </c>
      <c r="N2998" s="2">
        <v>1439593.17</v>
      </c>
      <c r="O2998" s="2">
        <v>2.6742692857213601</v>
      </c>
      <c r="P2998" s="3" t="s">
        <v>73</v>
      </c>
      <c r="Q2998" s="3" t="s">
        <v>29</v>
      </c>
      <c r="R2998" s="1" t="s">
        <v>30</v>
      </c>
      <c r="S2998" s="1" t="s">
        <v>31</v>
      </c>
      <c r="T2998" s="1" t="s">
        <v>30</v>
      </c>
      <c r="Z2998" s="1">
        <v>0</v>
      </c>
      <c r="AA2998" s="1" t="s">
        <v>2129</v>
      </c>
      <c r="AB2998" s="1" t="s">
        <v>2126</v>
      </c>
      <c r="AC2998" s="1" t="s">
        <v>2126</v>
      </c>
      <c r="AE2998" s="2">
        <v>115798414.75000001</v>
      </c>
      <c r="AF2998" s="2" t="s">
        <v>2151</v>
      </c>
      <c r="AG2998" s="48">
        <v>8135870.9900000095</v>
      </c>
      <c r="AH2998" s="50">
        <v>7.5568258986490153E-2</v>
      </c>
      <c r="AI2998" s="1">
        <v>0</v>
      </c>
    </row>
    <row r="2999" spans="1:35" x14ac:dyDescent="0.35">
      <c r="A2999" s="1" t="s">
        <v>21</v>
      </c>
      <c r="B2999" s="1">
        <v>1</v>
      </c>
      <c r="C2999" s="1" t="s">
        <v>265</v>
      </c>
      <c r="D2999" s="1" t="s">
        <v>268</v>
      </c>
      <c r="E2999" s="1" t="s">
        <v>269</v>
      </c>
      <c r="F2999" s="1" t="s">
        <v>25</v>
      </c>
      <c r="G2999" s="1">
        <v>35</v>
      </c>
      <c r="H2999" s="1" t="s">
        <v>131</v>
      </c>
      <c r="I2999" s="1" t="s">
        <v>132</v>
      </c>
      <c r="K2999" s="2">
        <v>177864612.34999999</v>
      </c>
      <c r="L2999" s="2">
        <v>88932306.174999997</v>
      </c>
      <c r="M2999" s="2">
        <v>91877958.310000002</v>
      </c>
      <c r="N2999" s="2">
        <v>2945652.1349999998</v>
      </c>
      <c r="O2999" s="2">
        <v>3.31224080617406</v>
      </c>
      <c r="P2999" s="3" t="s">
        <v>73</v>
      </c>
      <c r="Q2999" s="3" t="s">
        <v>29</v>
      </c>
      <c r="R2999" s="1" t="s">
        <v>30</v>
      </c>
      <c r="S2999" s="1" t="s">
        <v>31</v>
      </c>
      <c r="T2999" s="1" t="s">
        <v>30</v>
      </c>
      <c r="Z2999" s="1">
        <v>0</v>
      </c>
      <c r="AA2999" s="1" t="s">
        <v>2129</v>
      </c>
      <c r="AB2999" s="1" t="s">
        <v>2126</v>
      </c>
      <c r="AC2999" s="1" t="s">
        <v>2126</v>
      </c>
      <c r="AE2999" s="2">
        <v>182304835.21000001</v>
      </c>
      <c r="AF2999" s="2" t="s">
        <v>2151</v>
      </c>
      <c r="AG2999" s="48">
        <v>4440222.8600000143</v>
      </c>
      <c r="AH2999" s="50">
        <v>2.4964060030460661E-2</v>
      </c>
      <c r="AI2999" s="1">
        <v>0</v>
      </c>
    </row>
    <row r="3000" spans="1:35" x14ac:dyDescent="0.35">
      <c r="A3000" s="1" t="s">
        <v>21</v>
      </c>
      <c r="B3000" s="1">
        <v>1</v>
      </c>
      <c r="C3000" s="1" t="s">
        <v>265</v>
      </c>
      <c r="D3000" s="1" t="s">
        <v>278</v>
      </c>
      <c r="E3000" s="1" t="s">
        <v>279</v>
      </c>
      <c r="F3000" s="1" t="s">
        <v>56</v>
      </c>
      <c r="G3000" s="1">
        <v>35</v>
      </c>
      <c r="H3000" s="1" t="s">
        <v>131</v>
      </c>
      <c r="I3000" s="1" t="s">
        <v>132</v>
      </c>
      <c r="K3000" s="2">
        <v>465129361.22000003</v>
      </c>
      <c r="L3000" s="2">
        <v>232564680.61000001</v>
      </c>
      <c r="M3000" s="2">
        <v>221887769.21000001</v>
      </c>
      <c r="N3000" s="2">
        <v>-10676911.4</v>
      </c>
      <c r="O3000" s="2">
        <v>-4.5909427742833699</v>
      </c>
      <c r="P3000" s="3" t="s">
        <v>28</v>
      </c>
      <c r="Q3000" s="3" t="s">
        <v>29</v>
      </c>
      <c r="R3000" s="1" t="s">
        <v>30</v>
      </c>
      <c r="S3000" s="1" t="s">
        <v>31</v>
      </c>
      <c r="T3000" s="1" t="s">
        <v>30</v>
      </c>
      <c r="Z3000" s="1">
        <v>0</v>
      </c>
      <c r="AA3000" s="1" t="s">
        <v>2127</v>
      </c>
      <c r="AB3000" s="1" t="s">
        <v>2126</v>
      </c>
      <c r="AC3000" s="1" t="s">
        <v>2126</v>
      </c>
      <c r="AE3000" s="2">
        <v>443075742.83100009</v>
      </c>
      <c r="AF3000" s="2" t="s">
        <v>2152</v>
      </c>
      <c r="AG3000" s="48">
        <v>-22053618.388999939</v>
      </c>
      <c r="AH3000" s="50">
        <v>-4.7413945942167406E-2</v>
      </c>
      <c r="AI3000" s="1">
        <v>0</v>
      </c>
    </row>
    <row r="3001" spans="1:35" x14ac:dyDescent="0.35">
      <c r="A3001" s="1" t="s">
        <v>21</v>
      </c>
      <c r="B3001" s="1">
        <v>1</v>
      </c>
      <c r="C3001" s="1" t="s">
        <v>265</v>
      </c>
      <c r="D3001" s="1" t="s">
        <v>266</v>
      </c>
      <c r="E3001" s="1" t="s">
        <v>267</v>
      </c>
      <c r="F3001" s="1" t="s">
        <v>25</v>
      </c>
      <c r="G3001" s="1">
        <v>36</v>
      </c>
      <c r="H3001" s="1" t="s">
        <v>133</v>
      </c>
      <c r="I3001" s="1" t="s">
        <v>134</v>
      </c>
      <c r="K3001" s="2">
        <v>388092.89</v>
      </c>
      <c r="L3001" s="2">
        <v>194046.44500000001</v>
      </c>
      <c r="M3001" s="2">
        <v>11476277.810000001</v>
      </c>
      <c r="N3001" s="2">
        <v>11282231.365</v>
      </c>
      <c r="O3001" s="2">
        <v>5814.1912184992598</v>
      </c>
      <c r="P3001" s="3" t="s">
        <v>28</v>
      </c>
      <c r="Q3001" s="3" t="s">
        <v>29</v>
      </c>
      <c r="R3001" s="1" t="s">
        <v>30</v>
      </c>
      <c r="S3001" s="1" t="s">
        <v>31</v>
      </c>
      <c r="T3001" s="1" t="s">
        <v>30</v>
      </c>
      <c r="Z3001" s="1">
        <v>0</v>
      </c>
      <c r="AA3001" s="1" t="s">
        <v>2129</v>
      </c>
      <c r="AB3001" s="1" t="s">
        <v>2140</v>
      </c>
      <c r="AC3001" s="1" t="s">
        <v>2143</v>
      </c>
      <c r="AE3001" s="2">
        <v>665413.92909091711</v>
      </c>
      <c r="AF3001" s="2" t="s">
        <v>2151</v>
      </c>
      <c r="AG3001" s="48">
        <v>277321.0390909171</v>
      </c>
      <c r="AH3001" s="50">
        <v>0.71457387196894306</v>
      </c>
      <c r="AI3001" s="1">
        <v>0</v>
      </c>
    </row>
    <row r="3002" spans="1:35" x14ac:dyDescent="0.35">
      <c r="A3002" s="1" t="s">
        <v>21</v>
      </c>
      <c r="B3002" s="1">
        <v>1</v>
      </c>
      <c r="C3002" s="1" t="s">
        <v>265</v>
      </c>
      <c r="D3002" s="1" t="s">
        <v>270</v>
      </c>
      <c r="E3002" s="1" t="s">
        <v>271</v>
      </c>
      <c r="F3002" s="1" t="s">
        <v>25</v>
      </c>
      <c r="G3002" s="1">
        <v>36</v>
      </c>
      <c r="H3002" s="1" t="s">
        <v>133</v>
      </c>
      <c r="I3002" s="1" t="s">
        <v>134</v>
      </c>
      <c r="K3002" s="2">
        <v>-2520435</v>
      </c>
      <c r="L3002" s="2">
        <v>-1260217.5</v>
      </c>
      <c r="M3002" s="2">
        <v>16959250.219999999</v>
      </c>
      <c r="N3002" s="2">
        <v>18219467.719999999</v>
      </c>
      <c r="O3002" s="2">
        <v>-1445.7399393358701</v>
      </c>
      <c r="P3002" s="3" t="s">
        <v>28</v>
      </c>
      <c r="Q3002" s="3" t="s">
        <v>29</v>
      </c>
      <c r="R3002" s="1" t="s">
        <v>30</v>
      </c>
      <c r="S3002" s="1" t="s">
        <v>31</v>
      </c>
      <c r="T3002" s="1" t="s">
        <v>30</v>
      </c>
      <c r="Z3002" s="1">
        <v>0</v>
      </c>
      <c r="AA3002" s="1" t="s">
        <v>2121</v>
      </c>
      <c r="AB3002" s="1" t="s">
        <v>2140</v>
      </c>
      <c r="AC3002" s="1" t="s">
        <v>2146</v>
      </c>
      <c r="AE3002" s="2">
        <v>1045743.0199999958</v>
      </c>
      <c r="AF3002" s="2" t="s">
        <v>2151</v>
      </c>
      <c r="AG3002" s="48">
        <v>3566178.0199999958</v>
      </c>
      <c r="AH3002" s="50">
        <v>-1.4149057682503201</v>
      </c>
      <c r="AI3002" s="1">
        <v>0</v>
      </c>
    </row>
    <row r="3003" spans="1:35" x14ac:dyDescent="0.35">
      <c r="A3003" s="1" t="s">
        <v>21</v>
      </c>
      <c r="B3003" s="1">
        <v>1</v>
      </c>
      <c r="C3003" s="1" t="s">
        <v>265</v>
      </c>
      <c r="D3003" s="1" t="s">
        <v>272</v>
      </c>
      <c r="E3003" s="1" t="s">
        <v>273</v>
      </c>
      <c r="F3003" s="1" t="s">
        <v>25</v>
      </c>
      <c r="G3003" s="1">
        <v>36</v>
      </c>
      <c r="H3003" s="1" t="s">
        <v>133</v>
      </c>
      <c r="I3003" s="1" t="s">
        <v>134</v>
      </c>
      <c r="K3003" s="2">
        <v>270327.90000000002</v>
      </c>
      <c r="L3003" s="2">
        <v>135163.95000000001</v>
      </c>
      <c r="M3003" s="2">
        <v>12568077.77</v>
      </c>
      <c r="N3003" s="2">
        <v>12432913.82</v>
      </c>
      <c r="O3003" s="2">
        <v>9198.3948530654798</v>
      </c>
      <c r="P3003" s="3" t="s">
        <v>28</v>
      </c>
      <c r="Q3003" s="3" t="s">
        <v>29</v>
      </c>
      <c r="R3003" s="1" t="s">
        <v>30</v>
      </c>
      <c r="S3003" s="1" t="s">
        <v>31</v>
      </c>
      <c r="T3003" s="1" t="s">
        <v>30</v>
      </c>
      <c r="Z3003" s="1">
        <v>0</v>
      </c>
      <c r="AA3003" s="1" t="s">
        <v>2129</v>
      </c>
      <c r="AB3003" s="1" t="s">
        <v>2140</v>
      </c>
      <c r="AC3003" s="1" t="s">
        <v>2143</v>
      </c>
      <c r="AE3003" s="2">
        <v>18896348.087272733</v>
      </c>
      <c r="AF3003" s="2" t="s">
        <v>2151</v>
      </c>
      <c r="AG3003" s="48">
        <v>18626020.187272735</v>
      </c>
      <c r="AH3003" s="50">
        <v>68.901582808406872</v>
      </c>
      <c r="AI3003" s="1">
        <v>0</v>
      </c>
    </row>
    <row r="3004" spans="1:35" x14ac:dyDescent="0.35">
      <c r="A3004" s="1" t="s">
        <v>21</v>
      </c>
      <c r="B3004" s="1">
        <v>1</v>
      </c>
      <c r="C3004" s="1" t="s">
        <v>265</v>
      </c>
      <c r="D3004" s="1" t="s">
        <v>274</v>
      </c>
      <c r="E3004" s="1" t="s">
        <v>275</v>
      </c>
      <c r="F3004" s="1" t="s">
        <v>25</v>
      </c>
      <c r="G3004" s="1">
        <v>36</v>
      </c>
      <c r="H3004" s="1" t="s">
        <v>133</v>
      </c>
      <c r="I3004" s="1" t="s">
        <v>134</v>
      </c>
      <c r="K3004" s="2">
        <v>-9471172.7200000007</v>
      </c>
      <c r="L3004" s="2">
        <v>-4735586.3600000003</v>
      </c>
      <c r="M3004" s="2">
        <v>32540310.500000101</v>
      </c>
      <c r="N3004" s="2">
        <v>37275896.860000104</v>
      </c>
      <c r="O3004" s="2">
        <v>-787.14427372411205</v>
      </c>
      <c r="P3004" s="3" t="s">
        <v>28</v>
      </c>
      <c r="Q3004" s="3" t="s">
        <v>29</v>
      </c>
      <c r="R3004" s="1" t="s">
        <v>30</v>
      </c>
      <c r="S3004" s="1" t="s">
        <v>31</v>
      </c>
      <c r="T3004" s="1" t="s">
        <v>30</v>
      </c>
      <c r="Z3004" s="1">
        <v>0</v>
      </c>
      <c r="AA3004" s="1" t="s">
        <v>2129</v>
      </c>
      <c r="AB3004" s="1" t="s">
        <v>2140</v>
      </c>
      <c r="AC3004" s="1" t="s">
        <v>2146</v>
      </c>
      <c r="AE3004" s="2">
        <v>-8644827.8299999833</v>
      </c>
      <c r="AF3004" s="2" t="s">
        <v>2151</v>
      </c>
      <c r="AG3004" s="48">
        <v>826344.89000001736</v>
      </c>
      <c r="AH3004" s="50">
        <v>-8.7248423656665963E-2</v>
      </c>
      <c r="AI3004" s="1">
        <v>0</v>
      </c>
    </row>
    <row r="3005" spans="1:35" x14ac:dyDescent="0.35">
      <c r="A3005" s="1" t="s">
        <v>21</v>
      </c>
      <c r="B3005" s="1">
        <v>1</v>
      </c>
      <c r="C3005" s="1" t="s">
        <v>265</v>
      </c>
      <c r="D3005" s="1" t="s">
        <v>268</v>
      </c>
      <c r="E3005" s="1" t="s">
        <v>269</v>
      </c>
      <c r="F3005" s="1" t="s">
        <v>25</v>
      </c>
      <c r="G3005" s="1">
        <v>36</v>
      </c>
      <c r="H3005" s="1" t="s">
        <v>133</v>
      </c>
      <c r="I3005" s="1" t="s">
        <v>134</v>
      </c>
      <c r="K3005" s="2">
        <v>-7903607.5199999996</v>
      </c>
      <c r="L3005" s="2">
        <v>-3951803.76</v>
      </c>
      <c r="M3005" s="2">
        <v>3150905.08999997</v>
      </c>
      <c r="N3005" s="2">
        <v>7102708.8499999698</v>
      </c>
      <c r="O3005" s="2">
        <v>-179.73333903604501</v>
      </c>
      <c r="P3005" s="3" t="s">
        <v>28</v>
      </c>
      <c r="Q3005" s="3" t="s">
        <v>29</v>
      </c>
      <c r="R3005" s="1" t="s">
        <v>30</v>
      </c>
      <c r="S3005" s="1" t="s">
        <v>31</v>
      </c>
      <c r="T3005" s="1" t="s">
        <v>30</v>
      </c>
      <c r="Z3005" s="1">
        <v>0</v>
      </c>
      <c r="AA3005" s="1" t="s">
        <v>2129</v>
      </c>
      <c r="AB3005" s="1" t="s">
        <v>2140</v>
      </c>
      <c r="AC3005" s="1" t="s">
        <v>2146</v>
      </c>
      <c r="AE3005" s="2">
        <v>-179305285.41999996</v>
      </c>
      <c r="AF3005" s="2" t="s">
        <v>2152</v>
      </c>
      <c r="AG3005" s="48">
        <v>-171401677.89999995</v>
      </c>
      <c r="AH3005" s="50">
        <v>21.686511819605126</v>
      </c>
      <c r="AI3005" s="1">
        <v>0</v>
      </c>
    </row>
    <row r="3006" spans="1:35" x14ac:dyDescent="0.35">
      <c r="A3006" s="1" t="s">
        <v>21</v>
      </c>
      <c r="B3006" s="1">
        <v>1</v>
      </c>
      <c r="C3006" s="1" t="s">
        <v>265</v>
      </c>
      <c r="D3006" s="1" t="s">
        <v>276</v>
      </c>
      <c r="E3006" s="1" t="s">
        <v>277</v>
      </c>
      <c r="F3006" s="1" t="s">
        <v>25</v>
      </c>
      <c r="G3006" s="1">
        <v>36</v>
      </c>
      <c r="H3006" s="1" t="s">
        <v>133</v>
      </c>
      <c r="I3006" s="1" t="s">
        <v>134</v>
      </c>
      <c r="K3006" s="2">
        <v>-1188064.58</v>
      </c>
      <c r="L3006" s="2">
        <v>-594032.29</v>
      </c>
      <c r="M3006" s="2">
        <v>31311067.210000001</v>
      </c>
      <c r="N3006" s="2">
        <v>31905099.5</v>
      </c>
      <c r="O3006" s="2">
        <v>-5370.9369064769198</v>
      </c>
      <c r="P3006" s="3" t="s">
        <v>28</v>
      </c>
      <c r="Q3006" s="3" t="s">
        <v>29</v>
      </c>
      <c r="R3006" s="1" t="s">
        <v>30</v>
      </c>
      <c r="S3006" s="1" t="s">
        <v>31</v>
      </c>
      <c r="T3006" s="1" t="s">
        <v>30</v>
      </c>
      <c r="Z3006" s="1">
        <v>0</v>
      </c>
      <c r="AA3006" s="1" t="s">
        <v>2128</v>
      </c>
      <c r="AB3006" s="1" t="s">
        <v>2140</v>
      </c>
      <c r="AC3006" s="1" t="s">
        <v>2146</v>
      </c>
      <c r="AE3006" s="2">
        <v>53725095.960000098</v>
      </c>
      <c r="AF3006" s="2" t="s">
        <v>2151</v>
      </c>
      <c r="AG3006" s="48">
        <v>54913160.540000096</v>
      </c>
      <c r="AH3006" s="50">
        <v>-46.220686538773919</v>
      </c>
      <c r="AI3006" s="1">
        <v>0</v>
      </c>
    </row>
    <row r="3007" spans="1:35" x14ac:dyDescent="0.35">
      <c r="A3007" s="1" t="s">
        <v>21</v>
      </c>
      <c r="B3007" s="1">
        <v>1</v>
      </c>
      <c r="C3007" s="1" t="s">
        <v>265</v>
      </c>
      <c r="D3007" s="1" t="s">
        <v>278</v>
      </c>
      <c r="E3007" s="1" t="s">
        <v>279</v>
      </c>
      <c r="F3007" s="1" t="s">
        <v>56</v>
      </c>
      <c r="G3007" s="1">
        <v>36</v>
      </c>
      <c r="H3007" s="1" t="s">
        <v>133</v>
      </c>
      <c r="I3007" s="1" t="s">
        <v>134</v>
      </c>
      <c r="K3007" s="2">
        <v>5611166.0899999999</v>
      </c>
      <c r="L3007" s="2">
        <v>2805583.0449999999</v>
      </c>
      <c r="M3007" s="2">
        <v>7970364.0700000301</v>
      </c>
      <c r="N3007" s="2">
        <v>5164781.0250000302</v>
      </c>
      <c r="O3007" s="2">
        <v>184.08940110343599</v>
      </c>
      <c r="P3007" s="3" t="s">
        <v>28</v>
      </c>
      <c r="Q3007" s="3" t="s">
        <v>29</v>
      </c>
      <c r="R3007" s="1" t="s">
        <v>30</v>
      </c>
      <c r="S3007" s="1" t="s">
        <v>31</v>
      </c>
      <c r="T3007" s="1" t="s">
        <v>30</v>
      </c>
      <c r="Z3007" s="1">
        <v>0</v>
      </c>
      <c r="AA3007" s="1" t="s">
        <v>2127</v>
      </c>
      <c r="AB3007" s="1" t="s">
        <v>2140</v>
      </c>
      <c r="AC3007" s="1" t="s">
        <v>2143</v>
      </c>
      <c r="AE3007" s="2">
        <v>-136662571.8842425</v>
      </c>
      <c r="AF3007" s="2" t="s">
        <v>2152</v>
      </c>
      <c r="AG3007" s="48">
        <v>-142273737.97424251</v>
      </c>
      <c r="AH3007" s="50">
        <v>-25.355467240186883</v>
      </c>
      <c r="AI3007" s="1">
        <v>0</v>
      </c>
    </row>
    <row r="3008" spans="1:35" x14ac:dyDescent="0.35">
      <c r="A3008" s="1" t="s">
        <v>21</v>
      </c>
      <c r="B3008" s="1">
        <v>1</v>
      </c>
      <c r="C3008" s="1" t="s">
        <v>265</v>
      </c>
      <c r="D3008" s="1" t="s">
        <v>268</v>
      </c>
      <c r="E3008" s="1" t="s">
        <v>269</v>
      </c>
      <c r="F3008" s="1" t="s">
        <v>25</v>
      </c>
      <c r="G3008" s="1">
        <v>38</v>
      </c>
      <c r="H3008" s="1" t="s">
        <v>135</v>
      </c>
      <c r="I3008" s="1" t="s">
        <v>136</v>
      </c>
      <c r="J3008" s="2">
        <v>1717973.77</v>
      </c>
      <c r="K3008" s="2">
        <v>1717973.77</v>
      </c>
      <c r="L3008" s="2">
        <v>858986.88500000001</v>
      </c>
      <c r="M3008" s="2">
        <v>57914.920000013502</v>
      </c>
      <c r="N3008" s="2">
        <v>-801071.964999986</v>
      </c>
      <c r="O3008" s="2">
        <v>-93.257764348752104</v>
      </c>
      <c r="P3008" s="3" t="s">
        <v>73</v>
      </c>
      <c r="Q3008" s="3" t="s">
        <v>29</v>
      </c>
      <c r="R3008" s="1" t="s">
        <v>30</v>
      </c>
      <c r="S3008" s="1" t="s">
        <v>31</v>
      </c>
      <c r="T3008" s="1" t="s">
        <v>30</v>
      </c>
      <c r="U3008" s="1" t="s">
        <v>137</v>
      </c>
      <c r="V3008" s="1" t="s">
        <v>138</v>
      </c>
      <c r="W3008" s="1" t="s">
        <v>97</v>
      </c>
      <c r="Z3008" s="1">
        <v>0</v>
      </c>
      <c r="AA3008" s="1" t="s">
        <v>2129</v>
      </c>
      <c r="AB3008" s="1" t="s">
        <v>2140</v>
      </c>
      <c r="AC3008" s="1" t="s">
        <v>2142</v>
      </c>
      <c r="AE3008" s="2">
        <v>53301.149999991525</v>
      </c>
      <c r="AF3008" s="2" t="s">
        <v>2152</v>
      </c>
      <c r="AG3008" s="48">
        <v>-1664672.6200000085</v>
      </c>
      <c r="AH3008" s="50">
        <v>-0.96897440989451689</v>
      </c>
      <c r="AI3008" s="1">
        <v>0</v>
      </c>
    </row>
    <row r="3009" spans="1:35" x14ac:dyDescent="0.35">
      <c r="A3009" s="1" t="s">
        <v>21</v>
      </c>
      <c r="B3009" s="1">
        <v>1</v>
      </c>
      <c r="C3009" s="1" t="s">
        <v>265</v>
      </c>
      <c r="D3009" s="1" t="s">
        <v>266</v>
      </c>
      <c r="E3009" s="1" t="s">
        <v>267</v>
      </c>
      <c r="F3009" s="1" t="s">
        <v>25</v>
      </c>
      <c r="G3009" s="1">
        <v>38</v>
      </c>
      <c r="H3009" s="1" t="s">
        <v>135</v>
      </c>
      <c r="I3009" s="1" t="s">
        <v>136</v>
      </c>
      <c r="J3009" s="2">
        <v>7138583.8499999996</v>
      </c>
      <c r="K3009" s="2">
        <v>7138583.8499999996</v>
      </c>
      <c r="L3009" s="2">
        <v>3569291.9249999998</v>
      </c>
      <c r="M3009" s="2">
        <v>14516910.609999999</v>
      </c>
      <c r="N3009" s="2">
        <v>10947618.685000001</v>
      </c>
      <c r="O3009" s="2">
        <v>306.716819891385</v>
      </c>
      <c r="P3009" s="3" t="s">
        <v>28</v>
      </c>
      <c r="Q3009" s="3" t="s">
        <v>29</v>
      </c>
      <c r="R3009" s="1" t="s">
        <v>30</v>
      </c>
      <c r="S3009" s="1" t="s">
        <v>31</v>
      </c>
      <c r="T3009" s="1" t="s">
        <v>30</v>
      </c>
      <c r="U3009" s="1" t="s">
        <v>137</v>
      </c>
      <c r="V3009" s="1" t="s">
        <v>138</v>
      </c>
      <c r="W3009" s="1" t="s">
        <v>97</v>
      </c>
      <c r="Z3009" s="1">
        <v>0</v>
      </c>
      <c r="AA3009" s="1" t="s">
        <v>2129</v>
      </c>
      <c r="AB3009" s="1" t="s">
        <v>2140</v>
      </c>
      <c r="AC3009" s="1" t="s">
        <v>2143</v>
      </c>
      <c r="AE3009" s="2">
        <v>4651140.3899999894</v>
      </c>
      <c r="AF3009" s="2" t="s">
        <v>2152</v>
      </c>
      <c r="AG3009" s="48">
        <v>-2487443.4600000102</v>
      </c>
      <c r="AH3009" s="50">
        <v>-0.34845054877376136</v>
      </c>
      <c r="AI3009" s="1">
        <v>0</v>
      </c>
    </row>
    <row r="3010" spans="1:35" x14ac:dyDescent="0.35">
      <c r="A3010" s="1" t="s">
        <v>21</v>
      </c>
      <c r="B3010" s="1">
        <v>1</v>
      </c>
      <c r="C3010" s="1" t="s">
        <v>265</v>
      </c>
      <c r="D3010" s="1" t="s">
        <v>270</v>
      </c>
      <c r="E3010" s="1" t="s">
        <v>271</v>
      </c>
      <c r="F3010" s="1" t="s">
        <v>25</v>
      </c>
      <c r="G3010" s="1">
        <v>38</v>
      </c>
      <c r="H3010" s="1" t="s">
        <v>135</v>
      </c>
      <c r="I3010" s="1" t="s">
        <v>136</v>
      </c>
      <c r="J3010" s="2">
        <v>1603940.21</v>
      </c>
      <c r="K3010" s="2">
        <v>1603940.21</v>
      </c>
      <c r="L3010" s="2">
        <v>801970.10499999998</v>
      </c>
      <c r="M3010" s="2">
        <v>19987411.66</v>
      </c>
      <c r="N3010" s="2">
        <v>19185441.555</v>
      </c>
      <c r="O3010" s="2">
        <v>2392.28886904706</v>
      </c>
      <c r="P3010" s="3" t="s">
        <v>28</v>
      </c>
      <c r="Q3010" s="3" t="s">
        <v>29</v>
      </c>
      <c r="R3010" s="1" t="s">
        <v>30</v>
      </c>
      <c r="S3010" s="1" t="s">
        <v>31</v>
      </c>
      <c r="T3010" s="1" t="s">
        <v>30</v>
      </c>
      <c r="U3010" s="1" t="s">
        <v>137</v>
      </c>
      <c r="V3010" s="1" t="s">
        <v>138</v>
      </c>
      <c r="W3010" s="1" t="s">
        <v>97</v>
      </c>
      <c r="Z3010" s="1">
        <v>0</v>
      </c>
      <c r="AA3010" s="1" t="s">
        <v>2121</v>
      </c>
      <c r="AB3010" s="1" t="s">
        <v>2140</v>
      </c>
      <c r="AC3010" s="1" t="s">
        <v>2143</v>
      </c>
      <c r="AE3010" s="2">
        <v>950568.1899999918</v>
      </c>
      <c r="AF3010" s="2" t="s">
        <v>2152</v>
      </c>
      <c r="AG3010" s="48">
        <v>-653372.02000000817</v>
      </c>
      <c r="AH3010" s="50">
        <v>-0.4073543489504563</v>
      </c>
      <c r="AI3010" s="1">
        <v>0</v>
      </c>
    </row>
    <row r="3011" spans="1:35" x14ac:dyDescent="0.35">
      <c r="A3011" s="1" t="s">
        <v>21</v>
      </c>
      <c r="B3011" s="1">
        <v>1</v>
      </c>
      <c r="C3011" s="1" t="s">
        <v>265</v>
      </c>
      <c r="D3011" s="1" t="s">
        <v>272</v>
      </c>
      <c r="E3011" s="1" t="s">
        <v>273</v>
      </c>
      <c r="F3011" s="1" t="s">
        <v>25</v>
      </c>
      <c r="G3011" s="1">
        <v>38</v>
      </c>
      <c r="H3011" s="1" t="s">
        <v>135</v>
      </c>
      <c r="I3011" s="1" t="s">
        <v>136</v>
      </c>
      <c r="J3011" s="2">
        <v>25011689.579999998</v>
      </c>
      <c r="K3011" s="2">
        <v>25011689.579999998</v>
      </c>
      <c r="L3011" s="2">
        <v>12505844.789999999</v>
      </c>
      <c r="M3011" s="2">
        <v>11448106.67</v>
      </c>
      <c r="N3011" s="2">
        <v>-1057738.1200000001</v>
      </c>
      <c r="O3011" s="2">
        <v>-8.4579501645965998</v>
      </c>
      <c r="P3011" s="3" t="s">
        <v>73</v>
      </c>
      <c r="Q3011" s="3" t="s">
        <v>29</v>
      </c>
      <c r="R3011" s="1" t="s">
        <v>30</v>
      </c>
      <c r="S3011" s="1" t="s">
        <v>31</v>
      </c>
      <c r="T3011" s="1" t="s">
        <v>30</v>
      </c>
      <c r="U3011" s="1" t="s">
        <v>137</v>
      </c>
      <c r="V3011" s="1" t="s">
        <v>138</v>
      </c>
      <c r="W3011" s="1" t="s">
        <v>97</v>
      </c>
      <c r="Z3011" s="1">
        <v>0</v>
      </c>
      <c r="AA3011" s="1" t="s">
        <v>2129</v>
      </c>
      <c r="AB3011" s="1" t="s">
        <v>2140</v>
      </c>
      <c r="AC3011" s="1" t="s">
        <v>2123</v>
      </c>
      <c r="AE3011" s="2">
        <v>75327.119999998249</v>
      </c>
      <c r="AF3011" s="2" t="s">
        <v>2152</v>
      </c>
      <c r="AG3011" s="48">
        <v>-24936362.460000001</v>
      </c>
      <c r="AH3011" s="50">
        <v>-0.99698832340937771</v>
      </c>
      <c r="AI3011" s="1">
        <v>0</v>
      </c>
    </row>
    <row r="3012" spans="1:35" x14ac:dyDescent="0.35">
      <c r="A3012" s="1" t="s">
        <v>21</v>
      </c>
      <c r="B3012" s="1">
        <v>1</v>
      </c>
      <c r="C3012" s="1" t="s">
        <v>265</v>
      </c>
      <c r="D3012" s="1" t="s">
        <v>274</v>
      </c>
      <c r="E3012" s="1" t="s">
        <v>275</v>
      </c>
      <c r="F3012" s="1" t="s">
        <v>25</v>
      </c>
      <c r="G3012" s="1">
        <v>38</v>
      </c>
      <c r="H3012" s="1" t="s">
        <v>135</v>
      </c>
      <c r="I3012" s="1" t="s">
        <v>136</v>
      </c>
      <c r="J3012" s="2">
        <v>25767793.449999999</v>
      </c>
      <c r="K3012" s="2">
        <v>25767793.449999999</v>
      </c>
      <c r="L3012" s="2">
        <v>12883896.725</v>
      </c>
      <c r="M3012" s="2">
        <v>27170771.050000001</v>
      </c>
      <c r="N3012" s="2">
        <v>14286874.324999999</v>
      </c>
      <c r="O3012" s="2">
        <v>110.889388745857</v>
      </c>
      <c r="P3012" s="3" t="s">
        <v>28</v>
      </c>
      <c r="Q3012" s="3" t="s">
        <v>29</v>
      </c>
      <c r="R3012" s="1" t="s">
        <v>30</v>
      </c>
      <c r="S3012" s="1" t="s">
        <v>31</v>
      </c>
      <c r="T3012" s="1" t="s">
        <v>30</v>
      </c>
      <c r="U3012" s="1" t="s">
        <v>137</v>
      </c>
      <c r="V3012" s="1" t="s">
        <v>138</v>
      </c>
      <c r="W3012" s="1" t="s">
        <v>97</v>
      </c>
      <c r="Z3012" s="1">
        <v>0</v>
      </c>
      <c r="AA3012" s="1" t="s">
        <v>2129</v>
      </c>
      <c r="AB3012" s="1" t="s">
        <v>2140</v>
      </c>
      <c r="AC3012" s="1" t="s">
        <v>2143</v>
      </c>
      <c r="AE3012" s="2">
        <v>970285.41999998991</v>
      </c>
      <c r="AF3012" s="2" t="s">
        <v>2152</v>
      </c>
      <c r="AG3012" s="48">
        <v>-24797508.030000009</v>
      </c>
      <c r="AH3012" s="50">
        <v>-0.96234503269041105</v>
      </c>
      <c r="AI3012" s="1">
        <v>0</v>
      </c>
    </row>
    <row r="3013" spans="1:35" x14ac:dyDescent="0.35">
      <c r="A3013" s="1" t="s">
        <v>21</v>
      </c>
      <c r="B3013" s="1">
        <v>1</v>
      </c>
      <c r="C3013" s="1" t="s">
        <v>265</v>
      </c>
      <c r="D3013" s="1" t="s">
        <v>276</v>
      </c>
      <c r="E3013" s="1" t="s">
        <v>277</v>
      </c>
      <c r="F3013" s="1" t="s">
        <v>25</v>
      </c>
      <c r="G3013" s="1">
        <v>38</v>
      </c>
      <c r="H3013" s="1" t="s">
        <v>135</v>
      </c>
      <c r="I3013" s="1" t="s">
        <v>136</v>
      </c>
      <c r="J3013" s="2">
        <v>7277436.5499999998</v>
      </c>
      <c r="K3013" s="2">
        <v>7277436.5499999998</v>
      </c>
      <c r="L3013" s="2">
        <v>3638718.2749999999</v>
      </c>
      <c r="M3013" s="2">
        <v>25456146.98</v>
      </c>
      <c r="N3013" s="2">
        <v>21817428.704999998</v>
      </c>
      <c r="O3013" s="2">
        <v>599.59103882533998</v>
      </c>
      <c r="P3013" s="3" t="s">
        <v>28</v>
      </c>
      <c r="Q3013" s="3" t="s">
        <v>29</v>
      </c>
      <c r="R3013" s="1" t="s">
        <v>30</v>
      </c>
      <c r="S3013" s="1" t="s">
        <v>31</v>
      </c>
      <c r="T3013" s="1" t="s">
        <v>30</v>
      </c>
      <c r="U3013" s="1" t="s">
        <v>137</v>
      </c>
      <c r="V3013" s="1" t="s">
        <v>138</v>
      </c>
      <c r="W3013" s="1" t="s">
        <v>97</v>
      </c>
      <c r="Z3013" s="1">
        <v>0</v>
      </c>
      <c r="AA3013" s="1" t="s">
        <v>2128</v>
      </c>
      <c r="AB3013" s="1" t="s">
        <v>2140</v>
      </c>
      <c r="AC3013" s="1" t="s">
        <v>2143</v>
      </c>
      <c r="AE3013" s="2">
        <v>-5816568.0100000016</v>
      </c>
      <c r="AF3013" s="2" t="s">
        <v>2152</v>
      </c>
      <c r="AG3013" s="48">
        <v>-13094004.560000002</v>
      </c>
      <c r="AH3013" s="50">
        <v>-1.7992605596815547</v>
      </c>
      <c r="AI3013" s="1">
        <v>0</v>
      </c>
    </row>
    <row r="3014" spans="1:35" x14ac:dyDescent="0.35">
      <c r="A3014" s="1" t="s">
        <v>21</v>
      </c>
      <c r="B3014" s="1">
        <v>1</v>
      </c>
      <c r="C3014" s="1" t="s">
        <v>265</v>
      </c>
      <c r="D3014" s="1" t="s">
        <v>278</v>
      </c>
      <c r="E3014" s="1" t="s">
        <v>279</v>
      </c>
      <c r="F3014" s="1" t="s">
        <v>56</v>
      </c>
      <c r="G3014" s="1">
        <v>38</v>
      </c>
      <c r="H3014" s="1" t="s">
        <v>135</v>
      </c>
      <c r="I3014" s="1" t="s">
        <v>136</v>
      </c>
      <c r="J3014" s="2">
        <v>232002407.53999999</v>
      </c>
      <c r="K3014" s="2">
        <v>232002407.53999999</v>
      </c>
      <c r="L3014" s="2">
        <v>116001203.77</v>
      </c>
      <c r="M3014" s="2">
        <v>210364943.03999999</v>
      </c>
      <c r="N3014" s="2">
        <v>94363739.269999996</v>
      </c>
      <c r="O3014" s="2">
        <v>81.347206928213097</v>
      </c>
      <c r="P3014" s="3" t="s">
        <v>28</v>
      </c>
      <c r="Q3014" s="3" t="s">
        <v>29</v>
      </c>
      <c r="R3014" s="1" t="s">
        <v>30</v>
      </c>
      <c r="S3014" s="1" t="s">
        <v>31</v>
      </c>
      <c r="T3014" s="1" t="s">
        <v>30</v>
      </c>
      <c r="U3014" s="1" t="s">
        <v>137</v>
      </c>
      <c r="V3014" s="1" t="s">
        <v>138</v>
      </c>
      <c r="W3014" s="1" t="s">
        <v>97</v>
      </c>
      <c r="Z3014" s="1">
        <v>0</v>
      </c>
      <c r="AA3014" s="1" t="s">
        <v>2127</v>
      </c>
      <c r="AB3014" s="1" t="s">
        <v>2140</v>
      </c>
      <c r="AC3014" s="1" t="s">
        <v>2145</v>
      </c>
      <c r="AE3014" s="2">
        <v>208292624.66000003</v>
      </c>
      <c r="AF3014" s="2" t="s">
        <v>2152</v>
      </c>
      <c r="AG3014" s="48">
        <v>-23709782.879999965</v>
      </c>
      <c r="AH3014" s="50">
        <v>-0.10219627947572964</v>
      </c>
      <c r="AI3014" s="1">
        <v>0</v>
      </c>
    </row>
    <row r="3015" spans="1:35" x14ac:dyDescent="0.35">
      <c r="A3015" s="1" t="s">
        <v>21</v>
      </c>
      <c r="B3015" s="1">
        <v>1</v>
      </c>
      <c r="C3015" s="1" t="s">
        <v>265</v>
      </c>
      <c r="D3015" s="1" t="s">
        <v>266</v>
      </c>
      <c r="E3015" s="1" t="s">
        <v>267</v>
      </c>
      <c r="F3015" s="1" t="s">
        <v>25</v>
      </c>
      <c r="G3015" s="1">
        <v>40</v>
      </c>
      <c r="H3015" s="1" t="s">
        <v>139</v>
      </c>
      <c r="I3015" s="1" t="s">
        <v>140</v>
      </c>
      <c r="J3015" s="2">
        <v>9368197.0099999998</v>
      </c>
      <c r="K3015" s="2">
        <v>9368197.0099999998</v>
      </c>
      <c r="L3015" s="2">
        <v>4684098.5049999999</v>
      </c>
      <c r="M3015" s="2">
        <v>16973749.789999999</v>
      </c>
      <c r="N3015" s="2">
        <v>12289651.285</v>
      </c>
      <c r="O3015" s="2">
        <v>262.36961652026599</v>
      </c>
      <c r="P3015" s="3" t="s">
        <v>28</v>
      </c>
      <c r="Q3015" s="3" t="s">
        <v>29</v>
      </c>
      <c r="R3015" s="1" t="s">
        <v>30</v>
      </c>
      <c r="S3015" s="1" t="s">
        <v>31</v>
      </c>
      <c r="T3015" s="1" t="s">
        <v>30</v>
      </c>
      <c r="U3015" s="1" t="s">
        <v>141</v>
      </c>
      <c r="V3015" s="1" t="s">
        <v>142</v>
      </c>
      <c r="W3015" s="1" t="s">
        <v>143</v>
      </c>
      <c r="Z3015" s="1">
        <v>0</v>
      </c>
      <c r="AA3015" s="1" t="s">
        <v>2129</v>
      </c>
      <c r="AB3015" s="1" t="s">
        <v>2140</v>
      </c>
      <c r="AC3015" s="1" t="s">
        <v>2143</v>
      </c>
      <c r="AE3015" s="2">
        <v>7763354.5999999996</v>
      </c>
      <c r="AF3015" s="2" t="s">
        <v>2152</v>
      </c>
      <c r="AG3015" s="48">
        <v>-1604842.4100000001</v>
      </c>
      <c r="AH3015" s="50">
        <v>-0.17130750007572698</v>
      </c>
      <c r="AI3015" s="1">
        <v>0</v>
      </c>
    </row>
    <row r="3016" spans="1:35" x14ac:dyDescent="0.35">
      <c r="A3016" s="1" t="s">
        <v>21</v>
      </c>
      <c r="B3016" s="1">
        <v>1</v>
      </c>
      <c r="C3016" s="1" t="s">
        <v>265</v>
      </c>
      <c r="D3016" s="1" t="s">
        <v>276</v>
      </c>
      <c r="E3016" s="1" t="s">
        <v>277</v>
      </c>
      <c r="F3016" s="1" t="s">
        <v>25</v>
      </c>
      <c r="G3016" s="1">
        <v>40</v>
      </c>
      <c r="H3016" s="1" t="s">
        <v>139</v>
      </c>
      <c r="I3016" s="1" t="s">
        <v>140</v>
      </c>
      <c r="J3016" s="2">
        <v>12243339.73</v>
      </c>
      <c r="K3016" s="2">
        <v>12243339.73</v>
      </c>
      <c r="L3016" s="2">
        <v>6121669.8650000002</v>
      </c>
      <c r="M3016" s="2">
        <v>33780071.299999997</v>
      </c>
      <c r="N3016" s="2">
        <v>27658401.434999999</v>
      </c>
      <c r="O3016" s="2">
        <v>451.81138553606098</v>
      </c>
      <c r="P3016" s="3" t="s">
        <v>28</v>
      </c>
      <c r="Q3016" s="3" t="s">
        <v>29</v>
      </c>
      <c r="R3016" s="1" t="s">
        <v>30</v>
      </c>
      <c r="S3016" s="1" t="s">
        <v>31</v>
      </c>
      <c r="T3016" s="1" t="s">
        <v>30</v>
      </c>
      <c r="U3016" s="1" t="s">
        <v>141</v>
      </c>
      <c r="V3016" s="1" t="s">
        <v>142</v>
      </c>
      <c r="W3016" s="1" t="s">
        <v>143</v>
      </c>
      <c r="Z3016" s="1">
        <v>0</v>
      </c>
      <c r="AA3016" s="1" t="s">
        <v>2128</v>
      </c>
      <c r="AB3016" s="1" t="s">
        <v>2140</v>
      </c>
      <c r="AC3016" s="1" t="s">
        <v>2143</v>
      </c>
      <c r="AE3016" s="2">
        <v>7070210.3999999994</v>
      </c>
      <c r="AF3016" s="2" t="s">
        <v>2152</v>
      </c>
      <c r="AG3016" s="48">
        <v>-5173129.330000001</v>
      </c>
      <c r="AH3016" s="50">
        <v>-0.42252599732442453</v>
      </c>
      <c r="AI3016" s="1">
        <v>0</v>
      </c>
    </row>
    <row r="3017" spans="1:35" x14ac:dyDescent="0.35">
      <c r="A3017" s="1" t="s">
        <v>21</v>
      </c>
      <c r="B3017" s="1">
        <v>1</v>
      </c>
      <c r="C3017" s="1" t="s">
        <v>265</v>
      </c>
      <c r="D3017" s="1" t="s">
        <v>270</v>
      </c>
      <c r="E3017" s="1" t="s">
        <v>271</v>
      </c>
      <c r="F3017" s="1" t="s">
        <v>25</v>
      </c>
      <c r="G3017" s="1">
        <v>40</v>
      </c>
      <c r="H3017" s="1" t="s">
        <v>139</v>
      </c>
      <c r="I3017" s="1" t="s">
        <v>140</v>
      </c>
      <c r="J3017" s="2">
        <v>10965215.220000001</v>
      </c>
      <c r="K3017" s="2">
        <v>10965215.220000001</v>
      </c>
      <c r="L3017" s="2">
        <v>5482607.6100000003</v>
      </c>
      <c r="M3017" s="2">
        <v>27757544.52</v>
      </c>
      <c r="N3017" s="2">
        <v>22274936.91</v>
      </c>
      <c r="O3017" s="2">
        <v>406.28362440842301</v>
      </c>
      <c r="P3017" s="3" t="s">
        <v>28</v>
      </c>
      <c r="Q3017" s="3" t="s">
        <v>29</v>
      </c>
      <c r="R3017" s="1" t="s">
        <v>30</v>
      </c>
      <c r="S3017" s="1" t="s">
        <v>31</v>
      </c>
      <c r="T3017" s="1" t="s">
        <v>30</v>
      </c>
      <c r="U3017" s="1" t="s">
        <v>141</v>
      </c>
      <c r="V3017" s="1" t="s">
        <v>142</v>
      </c>
      <c r="W3017" s="1" t="s">
        <v>143</v>
      </c>
      <c r="Z3017" s="1">
        <v>0</v>
      </c>
      <c r="AA3017" s="1" t="s">
        <v>2121</v>
      </c>
      <c r="AB3017" s="1" t="s">
        <v>2140</v>
      </c>
      <c r="AC3017" s="1" t="s">
        <v>2143</v>
      </c>
      <c r="AE3017" s="2">
        <v>6682678.4299999988</v>
      </c>
      <c r="AF3017" s="2" t="s">
        <v>2152</v>
      </c>
      <c r="AG3017" s="48">
        <v>-4282536.7900000019</v>
      </c>
      <c r="AH3017" s="50">
        <v>-0.39055656492622876</v>
      </c>
      <c r="AI3017" s="1">
        <v>0</v>
      </c>
    </row>
    <row r="3018" spans="1:35" x14ac:dyDescent="0.35">
      <c r="A3018" s="1" t="s">
        <v>21</v>
      </c>
      <c r="B3018" s="1">
        <v>1</v>
      </c>
      <c r="C3018" s="1" t="s">
        <v>265</v>
      </c>
      <c r="D3018" s="1" t="s">
        <v>274</v>
      </c>
      <c r="E3018" s="1" t="s">
        <v>275</v>
      </c>
      <c r="F3018" s="1" t="s">
        <v>25</v>
      </c>
      <c r="G3018" s="1">
        <v>40</v>
      </c>
      <c r="H3018" s="1" t="s">
        <v>139</v>
      </c>
      <c r="I3018" s="1" t="s">
        <v>140</v>
      </c>
      <c r="J3018" s="2">
        <v>40315017.359999999</v>
      </c>
      <c r="K3018" s="2">
        <v>40315017.359999999</v>
      </c>
      <c r="L3018" s="2">
        <v>20157508.68</v>
      </c>
      <c r="M3018" s="2">
        <v>48403233.359999999</v>
      </c>
      <c r="N3018" s="2">
        <v>28245724.68</v>
      </c>
      <c r="O3018" s="2">
        <v>140.125077599619</v>
      </c>
      <c r="P3018" s="3" t="s">
        <v>28</v>
      </c>
      <c r="Q3018" s="3" t="s">
        <v>29</v>
      </c>
      <c r="R3018" s="1" t="s">
        <v>30</v>
      </c>
      <c r="S3018" s="1" t="s">
        <v>31</v>
      </c>
      <c r="T3018" s="1" t="s">
        <v>30</v>
      </c>
      <c r="U3018" s="1" t="s">
        <v>141</v>
      </c>
      <c r="V3018" s="1" t="s">
        <v>142</v>
      </c>
      <c r="W3018" s="1" t="s">
        <v>143</v>
      </c>
      <c r="Z3018" s="1">
        <v>0</v>
      </c>
      <c r="AA3018" s="1" t="s">
        <v>2129</v>
      </c>
      <c r="AB3018" s="1" t="s">
        <v>2140</v>
      </c>
      <c r="AC3018" s="1" t="s">
        <v>2143</v>
      </c>
      <c r="AE3018" s="2">
        <v>27956657.48</v>
      </c>
      <c r="AF3018" s="2" t="s">
        <v>2152</v>
      </c>
      <c r="AG3018" s="48">
        <v>-12358359.879999999</v>
      </c>
      <c r="AH3018" s="50">
        <v>-0.30654482347468348</v>
      </c>
      <c r="AI3018" s="1">
        <v>0</v>
      </c>
    </row>
    <row r="3019" spans="1:35" x14ac:dyDescent="0.35">
      <c r="A3019" s="1" t="s">
        <v>21</v>
      </c>
      <c r="B3019" s="1">
        <v>1</v>
      </c>
      <c r="C3019" s="1" t="s">
        <v>265</v>
      </c>
      <c r="D3019" s="1" t="s">
        <v>268</v>
      </c>
      <c r="E3019" s="1" t="s">
        <v>269</v>
      </c>
      <c r="F3019" s="1" t="s">
        <v>25</v>
      </c>
      <c r="G3019" s="1">
        <v>40</v>
      </c>
      <c r="H3019" s="1" t="s">
        <v>139</v>
      </c>
      <c r="I3019" s="1" t="s">
        <v>140</v>
      </c>
      <c r="J3019" s="2">
        <v>11820177.970000001</v>
      </c>
      <c r="K3019" s="2">
        <v>11820177.970000001</v>
      </c>
      <c r="L3019" s="2">
        <v>5910088.9850000003</v>
      </c>
      <c r="M3019" s="2">
        <v>13566821.07</v>
      </c>
      <c r="N3019" s="2">
        <v>7656732.085</v>
      </c>
      <c r="O3019" s="2">
        <v>129.55358378584501</v>
      </c>
      <c r="P3019" s="3" t="s">
        <v>28</v>
      </c>
      <c r="Q3019" s="3" t="s">
        <v>29</v>
      </c>
      <c r="R3019" s="1" t="s">
        <v>30</v>
      </c>
      <c r="S3019" s="1" t="s">
        <v>31</v>
      </c>
      <c r="T3019" s="1" t="s">
        <v>30</v>
      </c>
      <c r="U3019" s="1" t="s">
        <v>141</v>
      </c>
      <c r="V3019" s="1" t="s">
        <v>142</v>
      </c>
      <c r="W3019" s="1" t="s">
        <v>143</v>
      </c>
      <c r="Z3019" s="1">
        <v>0</v>
      </c>
      <c r="AA3019" s="1" t="s">
        <v>2129</v>
      </c>
      <c r="AB3019" s="1" t="s">
        <v>2140</v>
      </c>
      <c r="AC3019" s="1" t="s">
        <v>2143</v>
      </c>
      <c r="AE3019" s="2">
        <v>8539259.3800000008</v>
      </c>
      <c r="AF3019" s="2" t="s">
        <v>2152</v>
      </c>
      <c r="AG3019" s="48">
        <v>-3280918.59</v>
      </c>
      <c r="AH3019" s="50">
        <v>-0.27756930549836717</v>
      </c>
      <c r="AI3019" s="1">
        <v>0</v>
      </c>
    </row>
    <row r="3020" spans="1:35" x14ac:dyDescent="0.35">
      <c r="A3020" s="1" t="s">
        <v>21</v>
      </c>
      <c r="B3020" s="1">
        <v>1</v>
      </c>
      <c r="C3020" s="1" t="s">
        <v>265</v>
      </c>
      <c r="D3020" s="1" t="s">
        <v>272</v>
      </c>
      <c r="E3020" s="1" t="s">
        <v>273</v>
      </c>
      <c r="F3020" s="1" t="s">
        <v>25</v>
      </c>
      <c r="G3020" s="1">
        <v>40</v>
      </c>
      <c r="H3020" s="1" t="s">
        <v>139</v>
      </c>
      <c r="I3020" s="1" t="s">
        <v>140</v>
      </c>
      <c r="J3020" s="2">
        <v>24647342.539999999</v>
      </c>
      <c r="K3020" s="2">
        <v>24647342.539999999</v>
      </c>
      <c r="L3020" s="2">
        <v>12323671.27</v>
      </c>
      <c r="M3020" s="2">
        <v>23242966.75</v>
      </c>
      <c r="N3020" s="2">
        <v>10919295.48</v>
      </c>
      <c r="O3020" s="2">
        <v>88.604241713110895</v>
      </c>
      <c r="P3020" s="3" t="s">
        <v>28</v>
      </c>
      <c r="Q3020" s="3" t="s">
        <v>29</v>
      </c>
      <c r="R3020" s="1" t="s">
        <v>30</v>
      </c>
      <c r="S3020" s="1" t="s">
        <v>31</v>
      </c>
      <c r="T3020" s="1" t="s">
        <v>30</v>
      </c>
      <c r="U3020" s="1" t="s">
        <v>141</v>
      </c>
      <c r="V3020" s="1" t="s">
        <v>142</v>
      </c>
      <c r="W3020" s="1" t="s">
        <v>143</v>
      </c>
      <c r="Z3020" s="1">
        <v>0</v>
      </c>
      <c r="AA3020" s="1" t="s">
        <v>2129</v>
      </c>
      <c r="AB3020" s="1" t="s">
        <v>2140</v>
      </c>
      <c r="AC3020" s="1" t="s">
        <v>2145</v>
      </c>
      <c r="AE3020" s="2">
        <v>7781070.1100000003</v>
      </c>
      <c r="AF3020" s="2" t="s">
        <v>2152</v>
      </c>
      <c r="AG3020" s="48">
        <v>-16866272.43</v>
      </c>
      <c r="AH3020" s="50">
        <v>-0.68430389209821885</v>
      </c>
      <c r="AI3020" s="1">
        <v>0</v>
      </c>
    </row>
    <row r="3021" spans="1:35" x14ac:dyDescent="0.35">
      <c r="A3021" s="1" t="s">
        <v>21</v>
      </c>
      <c r="B3021" s="1">
        <v>1</v>
      </c>
      <c r="C3021" s="1" t="s">
        <v>265</v>
      </c>
      <c r="D3021" s="1" t="s">
        <v>278</v>
      </c>
      <c r="E3021" s="1" t="s">
        <v>279</v>
      </c>
      <c r="F3021" s="1" t="s">
        <v>56</v>
      </c>
      <c r="G3021" s="1">
        <v>40</v>
      </c>
      <c r="H3021" s="1" t="s">
        <v>139</v>
      </c>
      <c r="I3021" s="1" t="s">
        <v>140</v>
      </c>
      <c r="J3021" s="2">
        <v>141926023.34999999</v>
      </c>
      <c r="K3021" s="2">
        <v>141926023.34999999</v>
      </c>
      <c r="L3021" s="2">
        <v>70963011.674999997</v>
      </c>
      <c r="M3021" s="2">
        <v>133810809.48</v>
      </c>
      <c r="N3021" s="2">
        <v>62847797.805</v>
      </c>
      <c r="O3021" s="2">
        <v>88.564163669988403</v>
      </c>
      <c r="P3021" s="3" t="s">
        <v>28</v>
      </c>
      <c r="Q3021" s="3" t="s">
        <v>29</v>
      </c>
      <c r="R3021" s="1" t="s">
        <v>30</v>
      </c>
      <c r="S3021" s="1" t="s">
        <v>31</v>
      </c>
      <c r="T3021" s="1" t="s">
        <v>30</v>
      </c>
      <c r="U3021" s="1" t="s">
        <v>141</v>
      </c>
      <c r="V3021" s="1" t="s">
        <v>142</v>
      </c>
      <c r="W3021" s="1" t="s">
        <v>143</v>
      </c>
      <c r="Z3021" s="1">
        <v>0</v>
      </c>
      <c r="AA3021" s="1" t="s">
        <v>2127</v>
      </c>
      <c r="AB3021" s="1" t="s">
        <v>2140</v>
      </c>
      <c r="AC3021" s="1" t="s">
        <v>2145</v>
      </c>
      <c r="AE3021" s="2">
        <v>115163227.75999998</v>
      </c>
      <c r="AF3021" s="2" t="s">
        <v>2152</v>
      </c>
      <c r="AG3021" s="48">
        <v>-26762795.590000018</v>
      </c>
      <c r="AH3021" s="50">
        <v>-0.18856862862986726</v>
      </c>
      <c r="AI3021" s="1">
        <v>0</v>
      </c>
    </row>
    <row r="3022" spans="1:35" x14ac:dyDescent="0.35">
      <c r="A3022" s="1" t="s">
        <v>21</v>
      </c>
      <c r="B3022" s="1">
        <v>1</v>
      </c>
      <c r="C3022" s="1" t="s">
        <v>265</v>
      </c>
      <c r="D3022" s="1" t="s">
        <v>268</v>
      </c>
      <c r="E3022" s="1" t="s">
        <v>269</v>
      </c>
      <c r="F3022" s="1" t="s">
        <v>25</v>
      </c>
      <c r="G3022" s="1">
        <v>41</v>
      </c>
      <c r="H3022" s="1" t="s">
        <v>144</v>
      </c>
      <c r="I3022" s="1" t="s">
        <v>145</v>
      </c>
      <c r="J3022" s="2">
        <v>45812067.020000003</v>
      </c>
      <c r="K3022" s="2">
        <v>45812067.020000003</v>
      </c>
      <c r="L3022" s="2">
        <v>22906033.510000002</v>
      </c>
      <c r="M3022" s="2">
        <v>52048708.950000003</v>
      </c>
      <c r="N3022" s="2">
        <v>29142675.440000001</v>
      </c>
      <c r="O3022" s="2">
        <v>127.227070663619</v>
      </c>
      <c r="P3022" s="3" t="s">
        <v>28</v>
      </c>
      <c r="Q3022" s="3" t="s">
        <v>29</v>
      </c>
      <c r="R3022" s="1" t="s">
        <v>30</v>
      </c>
      <c r="S3022" s="1" t="s">
        <v>31</v>
      </c>
      <c r="T3022" s="1" t="s">
        <v>30</v>
      </c>
      <c r="U3022" s="1" t="s">
        <v>141</v>
      </c>
      <c r="V3022" s="1" t="s">
        <v>142</v>
      </c>
      <c r="W3022" s="1" t="s">
        <v>143</v>
      </c>
      <c r="Z3022" s="1">
        <v>0</v>
      </c>
      <c r="AA3022" s="1" t="s">
        <v>2129</v>
      </c>
      <c r="AB3022" s="1" t="s">
        <v>2140</v>
      </c>
      <c r="AC3022" s="1" t="s">
        <v>2143</v>
      </c>
      <c r="AE3022" s="2">
        <v>44910684.110000007</v>
      </c>
      <c r="AF3022" s="2" t="s">
        <v>2152</v>
      </c>
      <c r="AG3022" s="48">
        <v>-901382.90999999642</v>
      </c>
      <c r="AH3022" s="50">
        <v>-1.9675665575327198E-2</v>
      </c>
      <c r="AI3022" s="1">
        <v>0</v>
      </c>
    </row>
    <row r="3023" spans="1:35" x14ac:dyDescent="0.35">
      <c r="A3023" s="1" t="s">
        <v>21</v>
      </c>
      <c r="B3023" s="1">
        <v>1</v>
      </c>
      <c r="C3023" s="1" t="s">
        <v>265</v>
      </c>
      <c r="D3023" s="1" t="s">
        <v>274</v>
      </c>
      <c r="E3023" s="1" t="s">
        <v>275</v>
      </c>
      <c r="F3023" s="1" t="s">
        <v>25</v>
      </c>
      <c r="G3023" s="1">
        <v>41</v>
      </c>
      <c r="H3023" s="1" t="s">
        <v>144</v>
      </c>
      <c r="I3023" s="1" t="s">
        <v>145</v>
      </c>
      <c r="J3023" s="2">
        <v>63223159.840000004</v>
      </c>
      <c r="K3023" s="2">
        <v>63223159.840000004</v>
      </c>
      <c r="L3023" s="2">
        <v>31611579.920000002</v>
      </c>
      <c r="M3023" s="2">
        <v>66229113.549999997</v>
      </c>
      <c r="N3023" s="2">
        <v>34617533.630000003</v>
      </c>
      <c r="O3023" s="2">
        <v>109.50902712742401</v>
      </c>
      <c r="P3023" s="3" t="s">
        <v>28</v>
      </c>
      <c r="Q3023" s="3" t="s">
        <v>29</v>
      </c>
      <c r="R3023" s="1" t="s">
        <v>30</v>
      </c>
      <c r="S3023" s="1" t="s">
        <v>31</v>
      </c>
      <c r="T3023" s="1" t="s">
        <v>30</v>
      </c>
      <c r="U3023" s="1" t="s">
        <v>141</v>
      </c>
      <c r="V3023" s="1" t="s">
        <v>142</v>
      </c>
      <c r="W3023" s="1" t="s">
        <v>143</v>
      </c>
      <c r="Z3023" s="1">
        <v>0</v>
      </c>
      <c r="AA3023" s="1" t="s">
        <v>2129</v>
      </c>
      <c r="AB3023" s="1" t="s">
        <v>2140</v>
      </c>
      <c r="AC3023" s="1" t="s">
        <v>2143</v>
      </c>
      <c r="AE3023" s="2">
        <v>70377594.390000015</v>
      </c>
      <c r="AF3023" s="2" t="s">
        <v>2151</v>
      </c>
      <c r="AG3023" s="48">
        <v>7154434.5500000119</v>
      </c>
      <c r="AH3023" s="50">
        <v>0.11316160989273344</v>
      </c>
      <c r="AI3023" s="1">
        <v>0</v>
      </c>
    </row>
    <row r="3024" spans="1:35" x14ac:dyDescent="0.35">
      <c r="A3024" s="1" t="s">
        <v>21</v>
      </c>
      <c r="B3024" s="1">
        <v>1</v>
      </c>
      <c r="C3024" s="1" t="s">
        <v>265</v>
      </c>
      <c r="D3024" s="1" t="s">
        <v>272</v>
      </c>
      <c r="E3024" s="1" t="s">
        <v>273</v>
      </c>
      <c r="F3024" s="1" t="s">
        <v>25</v>
      </c>
      <c r="G3024" s="1">
        <v>41</v>
      </c>
      <c r="H3024" s="1" t="s">
        <v>144</v>
      </c>
      <c r="I3024" s="1" t="s">
        <v>145</v>
      </c>
      <c r="J3024" s="2">
        <v>17716178.260000002</v>
      </c>
      <c r="K3024" s="2">
        <v>17716178.260000002</v>
      </c>
      <c r="L3024" s="2">
        <v>8858089.1300000008</v>
      </c>
      <c r="M3024" s="2">
        <v>26739751.280000001</v>
      </c>
      <c r="N3024" s="2">
        <v>17881662.149999999</v>
      </c>
      <c r="O3024" s="2">
        <v>201.86816691017</v>
      </c>
      <c r="P3024" s="3" t="s">
        <v>28</v>
      </c>
      <c r="Q3024" s="3" t="s">
        <v>29</v>
      </c>
      <c r="R3024" s="1" t="s">
        <v>30</v>
      </c>
      <c r="S3024" s="1" t="s">
        <v>31</v>
      </c>
      <c r="T3024" s="1" t="s">
        <v>30</v>
      </c>
      <c r="U3024" s="1" t="s">
        <v>141</v>
      </c>
      <c r="V3024" s="1" t="s">
        <v>142</v>
      </c>
      <c r="W3024" s="1" t="s">
        <v>143</v>
      </c>
      <c r="Z3024" s="1">
        <v>0</v>
      </c>
      <c r="AA3024" s="1" t="s">
        <v>2129</v>
      </c>
      <c r="AB3024" s="1" t="s">
        <v>2140</v>
      </c>
      <c r="AC3024" s="1" t="s">
        <v>2143</v>
      </c>
      <c r="AE3024" s="2">
        <v>22235095.390000001</v>
      </c>
      <c r="AF3024" s="2" t="s">
        <v>2151</v>
      </c>
      <c r="AG3024" s="48">
        <v>4518917.129999999</v>
      </c>
      <c r="AH3024" s="50">
        <v>0.25507290927428267</v>
      </c>
      <c r="AI3024" s="1">
        <v>0</v>
      </c>
    </row>
    <row r="3025" spans="1:35" x14ac:dyDescent="0.35">
      <c r="A3025" s="1" t="s">
        <v>21</v>
      </c>
      <c r="B3025" s="1">
        <v>1</v>
      </c>
      <c r="C3025" s="1" t="s">
        <v>265</v>
      </c>
      <c r="D3025" s="1" t="s">
        <v>266</v>
      </c>
      <c r="E3025" s="1" t="s">
        <v>267</v>
      </c>
      <c r="F3025" s="1" t="s">
        <v>25</v>
      </c>
      <c r="G3025" s="1">
        <v>41</v>
      </c>
      <c r="H3025" s="1" t="s">
        <v>144</v>
      </c>
      <c r="I3025" s="1" t="s">
        <v>145</v>
      </c>
      <c r="J3025" s="2">
        <v>23956827.890000001</v>
      </c>
      <c r="K3025" s="2">
        <v>23956827.890000001</v>
      </c>
      <c r="L3025" s="2">
        <v>11978413.945</v>
      </c>
      <c r="M3025" s="2">
        <v>21944546.309999999</v>
      </c>
      <c r="N3025" s="2">
        <v>9966132.3650000002</v>
      </c>
      <c r="O3025" s="2">
        <v>83.200767737368395</v>
      </c>
      <c r="P3025" s="3" t="s">
        <v>28</v>
      </c>
      <c r="Q3025" s="3" t="s">
        <v>29</v>
      </c>
      <c r="R3025" s="1" t="s">
        <v>30</v>
      </c>
      <c r="S3025" s="1" t="s">
        <v>31</v>
      </c>
      <c r="T3025" s="1" t="s">
        <v>30</v>
      </c>
      <c r="U3025" s="1" t="s">
        <v>141</v>
      </c>
      <c r="V3025" s="1" t="s">
        <v>142</v>
      </c>
      <c r="W3025" s="1" t="s">
        <v>143</v>
      </c>
      <c r="Z3025" s="1">
        <v>0</v>
      </c>
      <c r="AA3025" s="1" t="s">
        <v>2129</v>
      </c>
      <c r="AB3025" s="1" t="s">
        <v>2140</v>
      </c>
      <c r="AC3025" s="1" t="s">
        <v>2145</v>
      </c>
      <c r="AE3025" s="2">
        <v>23771020.219999995</v>
      </c>
      <c r="AF3025" s="2" t="s">
        <v>2152</v>
      </c>
      <c r="AG3025" s="48">
        <v>-185807.67000000551</v>
      </c>
      <c r="AH3025" s="50">
        <v>-7.7559379252194272E-3</v>
      </c>
      <c r="AI3025" s="1">
        <v>0</v>
      </c>
    </row>
    <row r="3026" spans="1:35" x14ac:dyDescent="0.35">
      <c r="A3026" s="1" t="s">
        <v>21</v>
      </c>
      <c r="B3026" s="1">
        <v>1</v>
      </c>
      <c r="C3026" s="1" t="s">
        <v>265</v>
      </c>
      <c r="D3026" s="1" t="s">
        <v>270</v>
      </c>
      <c r="E3026" s="1" t="s">
        <v>271</v>
      </c>
      <c r="F3026" s="1" t="s">
        <v>25</v>
      </c>
      <c r="G3026" s="1">
        <v>41</v>
      </c>
      <c r="H3026" s="1" t="s">
        <v>144</v>
      </c>
      <c r="I3026" s="1" t="s">
        <v>145</v>
      </c>
      <c r="J3026" s="2">
        <v>24352383.550000001</v>
      </c>
      <c r="K3026" s="2">
        <v>24352383.550000001</v>
      </c>
      <c r="L3026" s="2">
        <v>12176191.775</v>
      </c>
      <c r="M3026" s="2">
        <v>19726654.640000001</v>
      </c>
      <c r="N3026" s="2">
        <v>7550462.8650000002</v>
      </c>
      <c r="O3026" s="2">
        <v>62.010052112537501</v>
      </c>
      <c r="P3026" s="3" t="s">
        <v>28</v>
      </c>
      <c r="Q3026" s="3" t="s">
        <v>29</v>
      </c>
      <c r="R3026" s="1" t="s">
        <v>30</v>
      </c>
      <c r="S3026" s="1" t="s">
        <v>31</v>
      </c>
      <c r="T3026" s="1" t="s">
        <v>30</v>
      </c>
      <c r="U3026" s="1" t="s">
        <v>141</v>
      </c>
      <c r="V3026" s="1" t="s">
        <v>142</v>
      </c>
      <c r="W3026" s="1" t="s">
        <v>143</v>
      </c>
      <c r="Z3026" s="1">
        <v>0</v>
      </c>
      <c r="AA3026" s="1" t="s">
        <v>2121</v>
      </c>
      <c r="AB3026" s="1" t="s">
        <v>2140</v>
      </c>
      <c r="AC3026" s="1" t="s">
        <v>2145</v>
      </c>
      <c r="AE3026" s="2">
        <v>20213922.669999994</v>
      </c>
      <c r="AF3026" s="2" t="s">
        <v>2152</v>
      </c>
      <c r="AG3026" s="48">
        <v>-4138460.8800000064</v>
      </c>
      <c r="AH3026" s="50">
        <v>-0.16994069067214598</v>
      </c>
      <c r="AI3026" s="1">
        <v>0</v>
      </c>
    </row>
    <row r="3027" spans="1:35" x14ac:dyDescent="0.35">
      <c r="A3027" s="1" t="s">
        <v>21</v>
      </c>
      <c r="B3027" s="1">
        <v>1</v>
      </c>
      <c r="C3027" s="1" t="s">
        <v>265</v>
      </c>
      <c r="D3027" s="1" t="s">
        <v>276</v>
      </c>
      <c r="E3027" s="1" t="s">
        <v>277</v>
      </c>
      <c r="F3027" s="1" t="s">
        <v>25</v>
      </c>
      <c r="G3027" s="1">
        <v>41</v>
      </c>
      <c r="H3027" s="1" t="s">
        <v>144</v>
      </c>
      <c r="I3027" s="1" t="s">
        <v>145</v>
      </c>
      <c r="J3027" s="2">
        <v>26449949.129999999</v>
      </c>
      <c r="K3027" s="2">
        <v>26449949.129999999</v>
      </c>
      <c r="L3027" s="2">
        <v>13224974.564999999</v>
      </c>
      <c r="M3027" s="2">
        <v>23380046.100000001</v>
      </c>
      <c r="N3027" s="2">
        <v>10155071.535</v>
      </c>
      <c r="O3027" s="2">
        <v>76.787078002217697</v>
      </c>
      <c r="P3027" s="3" t="s">
        <v>28</v>
      </c>
      <c r="Q3027" s="3" t="s">
        <v>29</v>
      </c>
      <c r="R3027" s="1" t="s">
        <v>30</v>
      </c>
      <c r="S3027" s="1" t="s">
        <v>31</v>
      </c>
      <c r="T3027" s="1" t="s">
        <v>30</v>
      </c>
      <c r="U3027" s="1" t="s">
        <v>141</v>
      </c>
      <c r="V3027" s="1" t="s">
        <v>142</v>
      </c>
      <c r="W3027" s="1" t="s">
        <v>143</v>
      </c>
      <c r="Z3027" s="1">
        <v>0</v>
      </c>
      <c r="AA3027" s="1" t="s">
        <v>2128</v>
      </c>
      <c r="AB3027" s="1" t="s">
        <v>2140</v>
      </c>
      <c r="AC3027" s="1" t="s">
        <v>2145</v>
      </c>
      <c r="AE3027" s="2">
        <v>25479860.939999998</v>
      </c>
      <c r="AF3027" s="2" t="s">
        <v>2152</v>
      </c>
      <c r="AG3027" s="48">
        <v>-970088.19000000134</v>
      </c>
      <c r="AH3027" s="50">
        <v>-3.6676372617280774E-2</v>
      </c>
      <c r="AI3027" s="1">
        <v>0</v>
      </c>
    </row>
    <row r="3028" spans="1:35" x14ac:dyDescent="0.35">
      <c r="A3028" s="1" t="s">
        <v>21</v>
      </c>
      <c r="B3028" s="1">
        <v>1</v>
      </c>
      <c r="C3028" s="1" t="s">
        <v>265</v>
      </c>
      <c r="D3028" s="1" t="s">
        <v>278</v>
      </c>
      <c r="E3028" s="1" t="s">
        <v>279</v>
      </c>
      <c r="F3028" s="1" t="s">
        <v>56</v>
      </c>
      <c r="G3028" s="1">
        <v>41</v>
      </c>
      <c r="H3028" s="1" t="s">
        <v>144</v>
      </c>
      <c r="I3028" s="1" t="s">
        <v>145</v>
      </c>
      <c r="J3028" s="2">
        <v>78640294.659999996</v>
      </c>
      <c r="K3028" s="2">
        <v>78640294.659999996</v>
      </c>
      <c r="L3028" s="2">
        <v>39320147.329999998</v>
      </c>
      <c r="M3028" s="2">
        <v>89453982.040000007</v>
      </c>
      <c r="N3028" s="2">
        <v>50133834.710000001</v>
      </c>
      <c r="O3028" s="2">
        <v>127.501645121633</v>
      </c>
      <c r="P3028" s="3" t="s">
        <v>28</v>
      </c>
      <c r="Q3028" s="3" t="s">
        <v>29</v>
      </c>
      <c r="R3028" s="1" t="s">
        <v>30</v>
      </c>
      <c r="S3028" s="1" t="s">
        <v>31</v>
      </c>
      <c r="T3028" s="1" t="s">
        <v>30</v>
      </c>
      <c r="U3028" s="1" t="s">
        <v>141</v>
      </c>
      <c r="V3028" s="1" t="s">
        <v>142</v>
      </c>
      <c r="W3028" s="1" t="s">
        <v>143</v>
      </c>
      <c r="Z3028" s="1">
        <v>0</v>
      </c>
      <c r="AA3028" s="1" t="s">
        <v>2127</v>
      </c>
      <c r="AB3028" s="1" t="s">
        <v>2140</v>
      </c>
      <c r="AC3028" s="1" t="s">
        <v>2143</v>
      </c>
      <c r="AE3028" s="2">
        <v>65679383.609999992</v>
      </c>
      <c r="AF3028" s="2" t="s">
        <v>2152</v>
      </c>
      <c r="AG3028" s="48">
        <v>-12960911.050000004</v>
      </c>
      <c r="AH3028" s="50">
        <v>-0.16481259519736399</v>
      </c>
      <c r="AI3028" s="1">
        <v>0</v>
      </c>
    </row>
    <row r="3029" spans="1:35" x14ac:dyDescent="0.35">
      <c r="A3029" s="1" t="s">
        <v>21</v>
      </c>
      <c r="B3029" s="1">
        <v>1</v>
      </c>
      <c r="C3029" s="1" t="s">
        <v>265</v>
      </c>
      <c r="D3029" s="1" t="s">
        <v>268</v>
      </c>
      <c r="E3029" s="1" t="s">
        <v>269</v>
      </c>
      <c r="F3029" s="1" t="s">
        <v>25</v>
      </c>
      <c r="G3029" s="1">
        <v>42</v>
      </c>
      <c r="H3029" s="1" t="s">
        <v>146</v>
      </c>
      <c r="I3029" s="1" t="s">
        <v>142</v>
      </c>
      <c r="K3029" s="2">
        <v>0</v>
      </c>
      <c r="L3029" s="2">
        <v>0</v>
      </c>
      <c r="M3029" s="2">
        <v>-38481887.880000003</v>
      </c>
      <c r="N3029" s="2">
        <v>-38481887.880000003</v>
      </c>
      <c r="O3029" s="2">
        <v>0</v>
      </c>
      <c r="P3029" s="3" t="s">
        <v>73</v>
      </c>
      <c r="Q3029" s="3" t="s">
        <v>29</v>
      </c>
      <c r="R3029" s="1" t="s">
        <v>30</v>
      </c>
      <c r="S3029" s="1" t="s">
        <v>31</v>
      </c>
      <c r="T3029" s="1" t="s">
        <v>30</v>
      </c>
      <c r="Z3029" s="1">
        <v>0</v>
      </c>
      <c r="AA3029" s="1" t="s">
        <v>2129</v>
      </c>
      <c r="AB3029" s="1" t="s">
        <v>2126</v>
      </c>
      <c r="AC3029" s="1" t="s">
        <v>2126</v>
      </c>
      <c r="AE3029" s="2">
        <v>-207627210.73090911</v>
      </c>
      <c r="AF3029" s="2" t="s">
        <v>2152</v>
      </c>
      <c r="AG3029" s="48">
        <v>-207627210.73090911</v>
      </c>
      <c r="AH3029" s="50" t="e">
        <v>#DIV/0!</v>
      </c>
      <c r="AI3029" s="1">
        <v>0</v>
      </c>
    </row>
    <row r="3030" spans="1:35" x14ac:dyDescent="0.35">
      <c r="A3030" s="1" t="s">
        <v>21</v>
      </c>
      <c r="B3030" s="1">
        <v>1</v>
      </c>
      <c r="C3030" s="1" t="s">
        <v>265</v>
      </c>
      <c r="D3030" s="1" t="s">
        <v>274</v>
      </c>
      <c r="E3030" s="1" t="s">
        <v>275</v>
      </c>
      <c r="F3030" s="1" t="s">
        <v>25</v>
      </c>
      <c r="G3030" s="1">
        <v>42</v>
      </c>
      <c r="H3030" s="1" t="s">
        <v>146</v>
      </c>
      <c r="I3030" s="1" t="s">
        <v>142</v>
      </c>
      <c r="K3030" s="2">
        <v>0</v>
      </c>
      <c r="L3030" s="2">
        <v>0</v>
      </c>
      <c r="M3030" s="2">
        <v>-17825880.190000001</v>
      </c>
      <c r="N3030" s="2">
        <v>-17825880.190000001</v>
      </c>
      <c r="O3030" s="2">
        <v>0</v>
      </c>
      <c r="P3030" s="3" t="s">
        <v>73</v>
      </c>
      <c r="Q3030" s="3" t="s">
        <v>29</v>
      </c>
      <c r="R3030" s="1" t="s">
        <v>30</v>
      </c>
      <c r="S3030" s="1" t="s">
        <v>31</v>
      </c>
      <c r="T3030" s="1" t="s">
        <v>30</v>
      </c>
      <c r="Z3030" s="1">
        <v>0</v>
      </c>
      <c r="AA3030" s="1" t="s">
        <v>2129</v>
      </c>
      <c r="AB3030" s="1" t="s">
        <v>2126</v>
      </c>
      <c r="AC3030" s="1" t="s">
        <v>2126</v>
      </c>
      <c r="AE3030" s="2">
        <v>-42420936.910000011</v>
      </c>
      <c r="AF3030" s="2" t="s">
        <v>2152</v>
      </c>
      <c r="AG3030" s="48">
        <v>-42420936.910000011</v>
      </c>
      <c r="AH3030" s="50" t="e">
        <v>#DIV/0!</v>
      </c>
      <c r="AI3030" s="1">
        <v>0</v>
      </c>
    </row>
    <row r="3031" spans="1:35" x14ac:dyDescent="0.35">
      <c r="A3031" s="1" t="s">
        <v>21</v>
      </c>
      <c r="B3031" s="1">
        <v>1</v>
      </c>
      <c r="C3031" s="1" t="s">
        <v>265</v>
      </c>
      <c r="D3031" s="1" t="s">
        <v>272</v>
      </c>
      <c r="E3031" s="1" t="s">
        <v>273</v>
      </c>
      <c r="F3031" s="1" t="s">
        <v>25</v>
      </c>
      <c r="G3031" s="1">
        <v>42</v>
      </c>
      <c r="H3031" s="1" t="s">
        <v>146</v>
      </c>
      <c r="I3031" s="1" t="s">
        <v>142</v>
      </c>
      <c r="K3031" s="2">
        <v>0</v>
      </c>
      <c r="L3031" s="2">
        <v>0</v>
      </c>
      <c r="M3031" s="2">
        <v>-3496784.53</v>
      </c>
      <c r="N3031" s="2">
        <v>-3496784.53</v>
      </c>
      <c r="O3031" s="2">
        <v>0</v>
      </c>
      <c r="P3031" s="3" t="s">
        <v>73</v>
      </c>
      <c r="Q3031" s="3" t="s">
        <v>29</v>
      </c>
      <c r="R3031" s="1" t="s">
        <v>30</v>
      </c>
      <c r="S3031" s="1" t="s">
        <v>31</v>
      </c>
      <c r="T3031" s="1" t="s">
        <v>30</v>
      </c>
      <c r="Z3031" s="1">
        <v>0</v>
      </c>
      <c r="AA3031" s="1" t="s">
        <v>2129</v>
      </c>
      <c r="AB3031" s="1" t="s">
        <v>2126</v>
      </c>
      <c r="AC3031" s="1" t="s">
        <v>2126</v>
      </c>
      <c r="AE3031" s="2">
        <v>11826137.687272735</v>
      </c>
      <c r="AF3031" s="2" t="s">
        <v>2151</v>
      </c>
      <c r="AG3031" s="48">
        <v>11826137.687272735</v>
      </c>
      <c r="AH3031" s="50" t="e">
        <v>#DIV/0!</v>
      </c>
      <c r="AI3031" s="1">
        <v>0</v>
      </c>
    </row>
    <row r="3032" spans="1:35" x14ac:dyDescent="0.35">
      <c r="A3032" s="1" t="s">
        <v>21</v>
      </c>
      <c r="B3032" s="1">
        <v>1</v>
      </c>
      <c r="C3032" s="1" t="s">
        <v>265</v>
      </c>
      <c r="D3032" s="1" t="s">
        <v>266</v>
      </c>
      <c r="E3032" s="1" t="s">
        <v>267</v>
      </c>
      <c r="F3032" s="1" t="s">
        <v>25</v>
      </c>
      <c r="G3032" s="1">
        <v>42</v>
      </c>
      <c r="H3032" s="1" t="s">
        <v>146</v>
      </c>
      <c r="I3032" s="1" t="s">
        <v>142</v>
      </c>
      <c r="K3032" s="2">
        <v>0</v>
      </c>
      <c r="L3032" s="2">
        <v>0</v>
      </c>
      <c r="M3032" s="2">
        <v>-4970796.5199999996</v>
      </c>
      <c r="N3032" s="2">
        <v>-4970796.5199999996</v>
      </c>
      <c r="O3032" s="2">
        <v>0</v>
      </c>
      <c r="P3032" s="3" t="s">
        <v>73</v>
      </c>
      <c r="Q3032" s="3" t="s">
        <v>29</v>
      </c>
      <c r="R3032" s="1" t="s">
        <v>30</v>
      </c>
      <c r="S3032" s="1" t="s">
        <v>31</v>
      </c>
      <c r="T3032" s="1" t="s">
        <v>30</v>
      </c>
      <c r="Z3032" s="1">
        <v>0</v>
      </c>
      <c r="AA3032" s="1" t="s">
        <v>2129</v>
      </c>
      <c r="AB3032" s="1" t="s">
        <v>2126</v>
      </c>
      <c r="AC3032" s="1" t="s">
        <v>2126</v>
      </c>
      <c r="AE3032" s="2">
        <v>-16007665.619999995</v>
      </c>
      <c r="AF3032" s="2" t="s">
        <v>2152</v>
      </c>
      <c r="AG3032" s="48">
        <v>-16007665.619999995</v>
      </c>
      <c r="AH3032" s="50" t="e">
        <v>#DIV/0!</v>
      </c>
      <c r="AI3032" s="1">
        <v>0</v>
      </c>
    </row>
    <row r="3033" spans="1:35" x14ac:dyDescent="0.35">
      <c r="A3033" s="1" t="s">
        <v>21</v>
      </c>
      <c r="B3033" s="1">
        <v>1</v>
      </c>
      <c r="C3033" s="1" t="s">
        <v>265</v>
      </c>
      <c r="D3033" s="1" t="s">
        <v>270</v>
      </c>
      <c r="E3033" s="1" t="s">
        <v>271</v>
      </c>
      <c r="F3033" s="1" t="s">
        <v>25</v>
      </c>
      <c r="G3033" s="1">
        <v>42</v>
      </c>
      <c r="H3033" s="1" t="s">
        <v>146</v>
      </c>
      <c r="I3033" s="1" t="s">
        <v>142</v>
      </c>
      <c r="K3033" s="2">
        <v>0</v>
      </c>
      <c r="L3033" s="2">
        <v>0</v>
      </c>
      <c r="M3033" s="2">
        <v>8030889.8799999896</v>
      </c>
      <c r="N3033" s="2">
        <v>8030889.8799999896</v>
      </c>
      <c r="O3033" s="2">
        <v>0</v>
      </c>
      <c r="P3033" s="3" t="s">
        <v>28</v>
      </c>
      <c r="Q3033" s="3" t="s">
        <v>29</v>
      </c>
      <c r="R3033" s="1" t="s">
        <v>30</v>
      </c>
      <c r="S3033" s="1" t="s">
        <v>31</v>
      </c>
      <c r="T3033" s="1" t="s">
        <v>30</v>
      </c>
      <c r="Z3033" s="1">
        <v>0</v>
      </c>
      <c r="AA3033" s="1" t="s">
        <v>2121</v>
      </c>
      <c r="AB3033" s="1" t="s">
        <v>2126</v>
      </c>
      <c r="AC3033" s="1" t="s">
        <v>2126</v>
      </c>
      <c r="AE3033" s="2">
        <v>-207261942.89999995</v>
      </c>
      <c r="AF3033" s="2" t="s">
        <v>2152</v>
      </c>
      <c r="AG3033" s="48">
        <v>-207261942.89999995</v>
      </c>
      <c r="AH3033" s="50" t="e">
        <v>#DIV/0!</v>
      </c>
      <c r="AI3033" s="1">
        <v>0</v>
      </c>
    </row>
    <row r="3034" spans="1:35" x14ac:dyDescent="0.35">
      <c r="A3034" s="1" t="s">
        <v>21</v>
      </c>
      <c r="B3034" s="1">
        <v>1</v>
      </c>
      <c r="C3034" s="1" t="s">
        <v>265</v>
      </c>
      <c r="D3034" s="1" t="s">
        <v>276</v>
      </c>
      <c r="E3034" s="1" t="s">
        <v>277</v>
      </c>
      <c r="F3034" s="1" t="s">
        <v>25</v>
      </c>
      <c r="G3034" s="1">
        <v>42</v>
      </c>
      <c r="H3034" s="1" t="s">
        <v>146</v>
      </c>
      <c r="I3034" s="1" t="s">
        <v>142</v>
      </c>
      <c r="K3034" s="2">
        <v>0</v>
      </c>
      <c r="L3034" s="2">
        <v>0</v>
      </c>
      <c r="M3034" s="2">
        <v>10400025.199999999</v>
      </c>
      <c r="N3034" s="2">
        <v>10400025.199999999</v>
      </c>
      <c r="O3034" s="2">
        <v>0</v>
      </c>
      <c r="P3034" s="3" t="s">
        <v>28</v>
      </c>
      <c r="Q3034" s="3" t="s">
        <v>29</v>
      </c>
      <c r="R3034" s="1" t="s">
        <v>30</v>
      </c>
      <c r="S3034" s="1" t="s">
        <v>31</v>
      </c>
      <c r="T3034" s="1" t="s">
        <v>30</v>
      </c>
      <c r="Z3034" s="1">
        <v>0</v>
      </c>
      <c r="AA3034" s="1" t="s">
        <v>2128</v>
      </c>
      <c r="AB3034" s="1" t="s">
        <v>2126</v>
      </c>
      <c r="AC3034" s="1" t="s">
        <v>2126</v>
      </c>
      <c r="AE3034" s="2">
        <v>45185836.580000095</v>
      </c>
      <c r="AF3034" s="2" t="s">
        <v>2151</v>
      </c>
      <c r="AG3034" s="48">
        <v>45185836.580000095</v>
      </c>
      <c r="AH3034" s="50" t="e">
        <v>#DIV/0!</v>
      </c>
      <c r="AI3034" s="1">
        <v>0</v>
      </c>
    </row>
    <row r="3035" spans="1:35" x14ac:dyDescent="0.35">
      <c r="A3035" s="1" t="s">
        <v>21</v>
      </c>
      <c r="B3035" s="1">
        <v>1</v>
      </c>
      <c r="C3035" s="1" t="s">
        <v>265</v>
      </c>
      <c r="D3035" s="1" t="s">
        <v>278</v>
      </c>
      <c r="E3035" s="1" t="s">
        <v>279</v>
      </c>
      <c r="F3035" s="1" t="s">
        <v>56</v>
      </c>
      <c r="G3035" s="1">
        <v>42</v>
      </c>
      <c r="H3035" s="1" t="s">
        <v>146</v>
      </c>
      <c r="I3035" s="1" t="s">
        <v>142</v>
      </c>
      <c r="K3035" s="2">
        <v>0</v>
      </c>
      <c r="L3035" s="2">
        <v>0</v>
      </c>
      <c r="M3035" s="2">
        <v>44356827.439999998</v>
      </c>
      <c r="N3035" s="2">
        <v>44356827.439999998</v>
      </c>
      <c r="O3035" s="2">
        <v>0</v>
      </c>
      <c r="P3035" s="3" t="s">
        <v>28</v>
      </c>
      <c r="Q3035" s="3" t="s">
        <v>29</v>
      </c>
      <c r="R3035" s="1" t="s">
        <v>30</v>
      </c>
      <c r="S3035" s="1" t="s">
        <v>31</v>
      </c>
      <c r="T3035" s="1" t="s">
        <v>30</v>
      </c>
      <c r="Z3035" s="1">
        <v>0</v>
      </c>
      <c r="AA3035" s="1" t="s">
        <v>2127</v>
      </c>
      <c r="AB3035" s="1" t="s">
        <v>2126</v>
      </c>
      <c r="AC3035" s="1" t="s">
        <v>2126</v>
      </c>
      <c r="AE3035" s="2">
        <v>-144443641.99424252</v>
      </c>
      <c r="AF3035" s="2" t="s">
        <v>2152</v>
      </c>
      <c r="AG3035" s="48">
        <v>-144443641.99424252</v>
      </c>
      <c r="AH3035" s="50" t="e">
        <v>#DIV/0!</v>
      </c>
      <c r="AI3035" s="1">
        <v>0</v>
      </c>
    </row>
    <row r="3036" spans="1:35" x14ac:dyDescent="0.35">
      <c r="A3036" s="1" t="s">
        <v>21</v>
      </c>
      <c r="B3036" s="1">
        <v>1</v>
      </c>
      <c r="C3036" s="1" t="s">
        <v>280</v>
      </c>
      <c r="D3036" s="1" t="s">
        <v>281</v>
      </c>
      <c r="E3036" s="1" t="s">
        <v>282</v>
      </c>
      <c r="F3036" s="1" t="s">
        <v>56</v>
      </c>
      <c r="G3036" s="1">
        <v>4</v>
      </c>
      <c r="H3036" s="1" t="s">
        <v>26</v>
      </c>
      <c r="I3036" s="44" t="s">
        <v>27</v>
      </c>
      <c r="J3036" s="2">
        <v>169139239.36000001</v>
      </c>
      <c r="K3036" s="2">
        <v>196552830</v>
      </c>
      <c r="L3036" s="2">
        <v>98276415</v>
      </c>
      <c r="M3036" s="2">
        <v>127220023.78</v>
      </c>
      <c r="N3036" s="2">
        <v>28943608.780000001</v>
      </c>
      <c r="O3036" s="2">
        <v>29.451225688279301</v>
      </c>
      <c r="P3036" s="3" t="s">
        <v>28</v>
      </c>
      <c r="Q3036" s="3" t="s">
        <v>29</v>
      </c>
      <c r="R3036" s="1" t="s">
        <v>30</v>
      </c>
      <c r="S3036" s="1" t="s">
        <v>31</v>
      </c>
      <c r="T3036" s="1" t="s">
        <v>30</v>
      </c>
      <c r="U3036" s="1" t="s">
        <v>32</v>
      </c>
      <c r="V3036" s="1" t="s">
        <v>33</v>
      </c>
      <c r="W3036" s="1" t="s">
        <v>32</v>
      </c>
      <c r="X3036" s="1" t="s">
        <v>34</v>
      </c>
      <c r="Y3036" s="1">
        <v>1</v>
      </c>
      <c r="Z3036" s="1">
        <v>0</v>
      </c>
      <c r="AA3036" s="1" t="s">
        <v>2129</v>
      </c>
      <c r="AB3036" s="1" t="s">
        <v>2140</v>
      </c>
      <c r="AC3036" s="1" t="s">
        <v>2144</v>
      </c>
      <c r="AE3036" s="2">
        <v>211616030</v>
      </c>
      <c r="AF3036" s="2" t="s">
        <v>2151</v>
      </c>
      <c r="AG3036" s="48">
        <v>15063200</v>
      </c>
      <c r="AH3036" s="50">
        <v>7.6636902149920708E-2</v>
      </c>
      <c r="AI3036" s="1">
        <v>1</v>
      </c>
    </row>
    <row r="3037" spans="1:35" x14ac:dyDescent="0.35">
      <c r="A3037" s="1" t="s">
        <v>21</v>
      </c>
      <c r="B3037" s="1">
        <v>1</v>
      </c>
      <c r="C3037" s="1" t="s">
        <v>280</v>
      </c>
      <c r="D3037" s="1" t="s">
        <v>283</v>
      </c>
      <c r="E3037" s="1" t="s">
        <v>284</v>
      </c>
      <c r="F3037" s="1" t="s">
        <v>49</v>
      </c>
      <c r="G3037" s="1">
        <v>4</v>
      </c>
      <c r="H3037" s="1" t="s">
        <v>26</v>
      </c>
      <c r="I3037" s="1" t="s">
        <v>27</v>
      </c>
      <c r="J3037" s="2">
        <v>955052913.38</v>
      </c>
      <c r="K3037" s="2">
        <v>1000000000</v>
      </c>
      <c r="L3037" s="2">
        <v>500000000</v>
      </c>
      <c r="M3037" s="2">
        <v>616452810.27999997</v>
      </c>
      <c r="N3037" s="2">
        <v>116452810.28</v>
      </c>
      <c r="O3037" s="2">
        <v>23.290562055999999</v>
      </c>
      <c r="P3037" s="3" t="s">
        <v>28</v>
      </c>
      <c r="Q3037" s="3" t="s">
        <v>29</v>
      </c>
      <c r="R3037" s="1" t="s">
        <v>30</v>
      </c>
      <c r="S3037" s="1" t="s">
        <v>31</v>
      </c>
      <c r="T3037" s="1" t="s">
        <v>30</v>
      </c>
      <c r="U3037" s="1" t="s">
        <v>32</v>
      </c>
      <c r="V3037" s="1" t="s">
        <v>33</v>
      </c>
      <c r="W3037" s="1" t="s">
        <v>32</v>
      </c>
      <c r="X3037" s="1" t="s">
        <v>34</v>
      </c>
      <c r="Y3037" s="1">
        <v>1</v>
      </c>
      <c r="Z3037" s="1">
        <v>0</v>
      </c>
      <c r="AA3037" s="1" t="s">
        <v>2129</v>
      </c>
      <c r="AB3037" s="1" t="s">
        <v>2140</v>
      </c>
      <c r="AC3037" s="1" t="s">
        <v>2125</v>
      </c>
      <c r="AE3037" s="2">
        <v>1197794000</v>
      </c>
      <c r="AF3037" s="2" t="s">
        <v>2151</v>
      </c>
      <c r="AG3037" s="48">
        <v>197794000</v>
      </c>
      <c r="AH3037" s="50">
        <v>0.197794</v>
      </c>
      <c r="AI3037" s="1">
        <v>1</v>
      </c>
    </row>
    <row r="3038" spans="1:35" x14ac:dyDescent="0.35">
      <c r="A3038" s="1" t="s">
        <v>21</v>
      </c>
      <c r="B3038" s="1">
        <v>1</v>
      </c>
      <c r="C3038" s="1" t="s">
        <v>280</v>
      </c>
      <c r="D3038" s="1" t="s">
        <v>285</v>
      </c>
      <c r="E3038" s="1" t="s">
        <v>286</v>
      </c>
      <c r="F3038" s="1" t="s">
        <v>25</v>
      </c>
      <c r="G3038" s="1">
        <v>4</v>
      </c>
      <c r="H3038" s="1" t="s">
        <v>26</v>
      </c>
      <c r="I3038" s="1" t="s">
        <v>27</v>
      </c>
      <c r="J3038" s="2">
        <v>47569946.829999998</v>
      </c>
      <c r="K3038" s="2">
        <v>44956660</v>
      </c>
      <c r="L3038" s="2">
        <v>22478330</v>
      </c>
      <c r="M3038" s="2">
        <v>38303134.979999997</v>
      </c>
      <c r="N3038" s="2">
        <v>15824804.98</v>
      </c>
      <c r="O3038" s="2">
        <v>70.400269859905094</v>
      </c>
      <c r="P3038" s="3" t="s">
        <v>28</v>
      </c>
      <c r="Q3038" s="3" t="s">
        <v>29</v>
      </c>
      <c r="R3038" s="1" t="s">
        <v>30</v>
      </c>
      <c r="S3038" s="1" t="s">
        <v>31</v>
      </c>
      <c r="T3038" s="1" t="s">
        <v>30</v>
      </c>
      <c r="U3038" s="1" t="s">
        <v>32</v>
      </c>
      <c r="V3038" s="1" t="s">
        <v>33</v>
      </c>
      <c r="W3038" s="1" t="s">
        <v>32</v>
      </c>
      <c r="X3038" s="1" t="s">
        <v>34</v>
      </c>
      <c r="Y3038" s="1">
        <v>1</v>
      </c>
      <c r="Z3038" s="1">
        <v>0</v>
      </c>
      <c r="AA3038" s="1" t="s">
        <v>2127</v>
      </c>
      <c r="AB3038" s="1" t="s">
        <v>2140</v>
      </c>
      <c r="AC3038" s="1" t="s">
        <v>2145</v>
      </c>
      <c r="AE3038" s="2">
        <v>47492690</v>
      </c>
      <c r="AF3038" s="2" t="s">
        <v>2151</v>
      </c>
      <c r="AG3038" s="48">
        <v>2536030</v>
      </c>
      <c r="AH3038" s="50">
        <v>5.6410551851494309E-2</v>
      </c>
      <c r="AI3038" s="1">
        <v>1</v>
      </c>
    </row>
    <row r="3039" spans="1:35" x14ac:dyDescent="0.35">
      <c r="A3039" s="1" t="s">
        <v>21</v>
      </c>
      <c r="B3039" s="1">
        <v>1</v>
      </c>
      <c r="C3039" s="1" t="s">
        <v>280</v>
      </c>
      <c r="D3039" s="1" t="s">
        <v>287</v>
      </c>
      <c r="E3039" s="1" t="s">
        <v>288</v>
      </c>
      <c r="F3039" s="1" t="s">
        <v>25</v>
      </c>
      <c r="G3039" s="1">
        <v>4</v>
      </c>
      <c r="H3039" s="1" t="s">
        <v>26</v>
      </c>
      <c r="I3039" s="1" t="s">
        <v>27</v>
      </c>
      <c r="J3039" s="2">
        <v>43974261.200000003</v>
      </c>
      <c r="K3039" s="2">
        <v>39749940</v>
      </c>
      <c r="L3039" s="2">
        <v>19874970</v>
      </c>
      <c r="M3039" s="2">
        <v>33325717.649999999</v>
      </c>
      <c r="N3039" s="2">
        <v>13450747.65</v>
      </c>
      <c r="O3039" s="2">
        <v>67.676819889539502</v>
      </c>
      <c r="P3039" s="3" t="s">
        <v>28</v>
      </c>
      <c r="Q3039" s="3" t="s">
        <v>29</v>
      </c>
      <c r="R3039" s="1" t="s">
        <v>30</v>
      </c>
      <c r="S3039" s="1" t="s">
        <v>31</v>
      </c>
      <c r="T3039" s="1" t="s">
        <v>30</v>
      </c>
      <c r="U3039" s="1" t="s">
        <v>32</v>
      </c>
      <c r="V3039" s="1" t="s">
        <v>33</v>
      </c>
      <c r="W3039" s="1" t="s">
        <v>32</v>
      </c>
      <c r="X3039" s="1" t="s">
        <v>34</v>
      </c>
      <c r="Y3039" s="1">
        <v>1</v>
      </c>
      <c r="Z3039" s="1">
        <v>0</v>
      </c>
      <c r="AA3039" s="1" t="s">
        <v>2121</v>
      </c>
      <c r="AB3039" s="1" t="s">
        <v>2140</v>
      </c>
      <c r="AC3039" s="1" t="s">
        <v>2145</v>
      </c>
      <c r="AE3039" s="2">
        <v>43097030</v>
      </c>
      <c r="AF3039" s="2" t="s">
        <v>2151</v>
      </c>
      <c r="AG3039" s="48">
        <v>3347090</v>
      </c>
      <c r="AH3039" s="50">
        <v>8.4203649112426338E-2</v>
      </c>
      <c r="AI3039" s="1">
        <v>1</v>
      </c>
    </row>
    <row r="3040" spans="1:35" x14ac:dyDescent="0.35">
      <c r="A3040" s="1" t="s">
        <v>21</v>
      </c>
      <c r="B3040" s="1">
        <v>1</v>
      </c>
      <c r="C3040" s="1" t="s">
        <v>280</v>
      </c>
      <c r="D3040" s="1" t="s">
        <v>289</v>
      </c>
      <c r="E3040" s="1" t="s">
        <v>290</v>
      </c>
      <c r="F3040" s="1" t="s">
        <v>25</v>
      </c>
      <c r="G3040" s="1">
        <v>4</v>
      </c>
      <c r="H3040" s="1" t="s">
        <v>26</v>
      </c>
      <c r="I3040" s="1" t="s">
        <v>27</v>
      </c>
      <c r="J3040" s="2">
        <v>62089788.270000003</v>
      </c>
      <c r="K3040" s="2">
        <v>58431630</v>
      </c>
      <c r="L3040" s="2">
        <v>29215815</v>
      </c>
      <c r="M3040" s="2">
        <v>42911894.68</v>
      </c>
      <c r="N3040" s="2">
        <v>13696079.68</v>
      </c>
      <c r="O3040" s="2">
        <v>46.878992353969899</v>
      </c>
      <c r="P3040" s="3" t="s">
        <v>28</v>
      </c>
      <c r="Q3040" s="3" t="s">
        <v>29</v>
      </c>
      <c r="R3040" s="1" t="s">
        <v>30</v>
      </c>
      <c r="S3040" s="1" t="s">
        <v>31</v>
      </c>
      <c r="T3040" s="1" t="s">
        <v>30</v>
      </c>
      <c r="U3040" s="1" t="s">
        <v>32</v>
      </c>
      <c r="V3040" s="1" t="s">
        <v>33</v>
      </c>
      <c r="W3040" s="1" t="s">
        <v>32</v>
      </c>
      <c r="X3040" s="1" t="s">
        <v>34</v>
      </c>
      <c r="Y3040" s="1">
        <v>1</v>
      </c>
      <c r="Z3040" s="1">
        <v>0</v>
      </c>
      <c r="AA3040" s="1" t="s">
        <v>2127</v>
      </c>
      <c r="AB3040" s="1" t="s">
        <v>2140</v>
      </c>
      <c r="AC3040" s="1" t="s">
        <v>2144</v>
      </c>
      <c r="AE3040" s="2">
        <v>58963330</v>
      </c>
      <c r="AF3040" s="2" t="s">
        <v>2151</v>
      </c>
      <c r="AG3040" s="48">
        <v>531700</v>
      </c>
      <c r="AH3040" s="50">
        <v>9.0995236655215684E-3</v>
      </c>
      <c r="AI3040" s="1">
        <v>1</v>
      </c>
    </row>
    <row r="3041" spans="1:35" x14ac:dyDescent="0.35">
      <c r="A3041" s="1" t="s">
        <v>21</v>
      </c>
      <c r="B3041" s="1">
        <v>1</v>
      </c>
      <c r="C3041" s="1" t="s">
        <v>280</v>
      </c>
      <c r="D3041" s="1" t="s">
        <v>291</v>
      </c>
      <c r="E3041" s="1" t="s">
        <v>292</v>
      </c>
      <c r="F3041" s="1" t="s">
        <v>25</v>
      </c>
      <c r="G3041" s="1">
        <v>4</v>
      </c>
      <c r="H3041" s="1" t="s">
        <v>26</v>
      </c>
      <c r="I3041" s="1" t="s">
        <v>27</v>
      </c>
      <c r="J3041" s="2">
        <v>43148313.210000001</v>
      </c>
      <c r="K3041" s="2">
        <v>48641060</v>
      </c>
      <c r="L3041" s="2">
        <v>24320530</v>
      </c>
      <c r="M3041" s="2">
        <v>31958432.02</v>
      </c>
      <c r="N3041" s="2">
        <v>7637902.0199999996</v>
      </c>
      <c r="O3041" s="2">
        <v>31.405162716437498</v>
      </c>
      <c r="P3041" s="3" t="s">
        <v>28</v>
      </c>
      <c r="Q3041" s="3" t="s">
        <v>29</v>
      </c>
      <c r="R3041" s="1" t="s">
        <v>30</v>
      </c>
      <c r="S3041" s="1" t="s">
        <v>31</v>
      </c>
      <c r="T3041" s="1" t="s">
        <v>30</v>
      </c>
      <c r="U3041" s="1" t="s">
        <v>32</v>
      </c>
      <c r="V3041" s="1" t="s">
        <v>33</v>
      </c>
      <c r="W3041" s="1" t="s">
        <v>32</v>
      </c>
      <c r="X3041" s="1" t="s">
        <v>34</v>
      </c>
      <c r="Y3041" s="1">
        <v>1</v>
      </c>
      <c r="Z3041" s="1">
        <v>0</v>
      </c>
      <c r="AA3041" s="1" t="s">
        <v>2121</v>
      </c>
      <c r="AB3041" s="1" t="s">
        <v>2140</v>
      </c>
      <c r="AC3041" s="1" t="s">
        <v>2144</v>
      </c>
      <c r="AE3041" s="2">
        <v>49367010</v>
      </c>
      <c r="AF3041" s="2" t="s">
        <v>2151</v>
      </c>
      <c r="AG3041" s="48">
        <v>725950</v>
      </c>
      <c r="AH3041" s="50">
        <v>1.4924633632572975E-2</v>
      </c>
      <c r="AI3041" s="1">
        <v>1</v>
      </c>
    </row>
    <row r="3042" spans="1:35" x14ac:dyDescent="0.35">
      <c r="A3042" s="1" t="s">
        <v>21</v>
      </c>
      <c r="B3042" s="1">
        <v>1</v>
      </c>
      <c r="C3042" s="1" t="s">
        <v>280</v>
      </c>
      <c r="D3042" s="1" t="s">
        <v>293</v>
      </c>
      <c r="E3042" s="1" t="s">
        <v>294</v>
      </c>
      <c r="F3042" s="1" t="s">
        <v>25</v>
      </c>
      <c r="G3042" s="1">
        <v>4</v>
      </c>
      <c r="H3042" s="1" t="s">
        <v>26</v>
      </c>
      <c r="I3042" s="1" t="s">
        <v>27</v>
      </c>
      <c r="J3042" s="2">
        <v>48286339.810000002</v>
      </c>
      <c r="K3042" s="2">
        <v>43744620</v>
      </c>
      <c r="L3042" s="2">
        <v>21872310</v>
      </c>
      <c r="M3042" s="2">
        <v>40790636.939999998</v>
      </c>
      <c r="N3042" s="2">
        <v>18918326.940000001</v>
      </c>
      <c r="O3042" s="2">
        <v>86.494416639120402</v>
      </c>
      <c r="P3042" s="3" t="s">
        <v>28</v>
      </c>
      <c r="Q3042" s="3" t="s">
        <v>29</v>
      </c>
      <c r="R3042" s="1" t="s">
        <v>30</v>
      </c>
      <c r="S3042" s="1" t="s">
        <v>31</v>
      </c>
      <c r="T3042" s="1" t="s">
        <v>30</v>
      </c>
      <c r="U3042" s="1" t="s">
        <v>32</v>
      </c>
      <c r="V3042" s="1" t="s">
        <v>33</v>
      </c>
      <c r="W3042" s="1" t="s">
        <v>32</v>
      </c>
      <c r="X3042" s="1" t="s">
        <v>34</v>
      </c>
      <c r="Y3042" s="1">
        <v>1</v>
      </c>
      <c r="Z3042" s="1">
        <v>0</v>
      </c>
      <c r="AA3042" s="1" t="s">
        <v>2121</v>
      </c>
      <c r="AB3042" s="1" t="s">
        <v>2140</v>
      </c>
      <c r="AC3042" s="1" t="s">
        <v>2145</v>
      </c>
      <c r="AE3042" s="2">
        <v>56370290</v>
      </c>
      <c r="AF3042" s="2" t="s">
        <v>2151</v>
      </c>
      <c r="AG3042" s="48">
        <v>12625670</v>
      </c>
      <c r="AH3042" s="50">
        <v>0.28862223514571622</v>
      </c>
      <c r="AI3042" s="1">
        <v>1</v>
      </c>
    </row>
    <row r="3043" spans="1:35" x14ac:dyDescent="0.35">
      <c r="A3043" s="1" t="s">
        <v>21</v>
      </c>
      <c r="B3043" s="1">
        <v>1</v>
      </c>
      <c r="C3043" s="1" t="s">
        <v>280</v>
      </c>
      <c r="D3043" s="1" t="s">
        <v>295</v>
      </c>
      <c r="E3043" s="1" t="s">
        <v>296</v>
      </c>
      <c r="F3043" s="1" t="s">
        <v>25</v>
      </c>
      <c r="G3043" s="1">
        <v>4</v>
      </c>
      <c r="H3043" s="1" t="s">
        <v>26</v>
      </c>
      <c r="I3043" s="1" t="s">
        <v>27</v>
      </c>
      <c r="J3043" s="2">
        <v>67537325.829999998</v>
      </c>
      <c r="K3043" s="2">
        <v>69475760</v>
      </c>
      <c r="L3043" s="2">
        <v>34737880</v>
      </c>
      <c r="M3043" s="2">
        <v>50021712.090000004</v>
      </c>
      <c r="N3043" s="2">
        <v>15283832.09</v>
      </c>
      <c r="O3043" s="2">
        <v>43.997595967284099</v>
      </c>
      <c r="P3043" s="3" t="s">
        <v>28</v>
      </c>
      <c r="Q3043" s="3" t="s">
        <v>29</v>
      </c>
      <c r="R3043" s="1" t="s">
        <v>30</v>
      </c>
      <c r="S3043" s="1" t="s">
        <v>31</v>
      </c>
      <c r="T3043" s="1" t="s">
        <v>30</v>
      </c>
      <c r="U3043" s="1" t="s">
        <v>32</v>
      </c>
      <c r="V3043" s="1" t="s">
        <v>33</v>
      </c>
      <c r="W3043" s="1" t="s">
        <v>32</v>
      </c>
      <c r="X3043" s="1" t="s">
        <v>34</v>
      </c>
      <c r="Y3043" s="1">
        <v>1</v>
      </c>
      <c r="Z3043" s="1">
        <v>0</v>
      </c>
      <c r="AA3043" s="1" t="s">
        <v>2129</v>
      </c>
      <c r="AB3043" s="1" t="s">
        <v>2140</v>
      </c>
      <c r="AC3043" s="1" t="s">
        <v>2144</v>
      </c>
      <c r="AE3043" s="2">
        <v>69726420</v>
      </c>
      <c r="AF3043" s="2" t="s">
        <v>2151</v>
      </c>
      <c r="AG3043" s="48">
        <v>250660</v>
      </c>
      <c r="AH3043" s="50">
        <v>3.6078770494917941E-3</v>
      </c>
      <c r="AI3043" s="1">
        <v>1</v>
      </c>
    </row>
    <row r="3044" spans="1:35" x14ac:dyDescent="0.35">
      <c r="A3044" s="1" t="s">
        <v>21</v>
      </c>
      <c r="B3044" s="1">
        <v>1</v>
      </c>
      <c r="C3044" s="1" t="s">
        <v>280</v>
      </c>
      <c r="D3044" s="1" t="s">
        <v>297</v>
      </c>
      <c r="E3044" s="1" t="s">
        <v>298</v>
      </c>
      <c r="F3044" s="1" t="s">
        <v>25</v>
      </c>
      <c r="G3044" s="1">
        <v>4</v>
      </c>
      <c r="H3044" s="1" t="s">
        <v>26</v>
      </c>
      <c r="I3044" s="1" t="s">
        <v>27</v>
      </c>
      <c r="J3044" s="2">
        <v>107791689.92</v>
      </c>
      <c r="K3044" s="2">
        <v>112304210</v>
      </c>
      <c r="L3044" s="2">
        <v>56152105</v>
      </c>
      <c r="M3044" s="2">
        <v>77429690.560000002</v>
      </c>
      <c r="N3044" s="2">
        <v>21277585.559999999</v>
      </c>
      <c r="O3044" s="2">
        <v>37.892765658562602</v>
      </c>
      <c r="P3044" s="3" t="s">
        <v>28</v>
      </c>
      <c r="Q3044" s="3" t="s">
        <v>29</v>
      </c>
      <c r="R3044" s="1" t="s">
        <v>30</v>
      </c>
      <c r="S3044" s="1" t="s">
        <v>31</v>
      </c>
      <c r="T3044" s="1" t="s">
        <v>30</v>
      </c>
      <c r="U3044" s="1" t="s">
        <v>32</v>
      </c>
      <c r="V3044" s="1" t="s">
        <v>33</v>
      </c>
      <c r="W3044" s="1" t="s">
        <v>32</v>
      </c>
      <c r="X3044" s="1" t="s">
        <v>34</v>
      </c>
      <c r="Y3044" s="1">
        <v>1</v>
      </c>
      <c r="Z3044" s="1">
        <v>0</v>
      </c>
      <c r="AA3044" s="1" t="s">
        <v>2127</v>
      </c>
      <c r="AB3044" s="1" t="s">
        <v>2140</v>
      </c>
      <c r="AC3044" s="1" t="s">
        <v>2144</v>
      </c>
      <c r="AE3044" s="2">
        <v>107263040</v>
      </c>
      <c r="AF3044" s="2" t="s">
        <v>2152</v>
      </c>
      <c r="AG3044" s="48">
        <v>-5041170</v>
      </c>
      <c r="AH3044" s="50">
        <v>-4.488852198862358E-2</v>
      </c>
      <c r="AI3044" s="1">
        <v>1</v>
      </c>
    </row>
    <row r="3045" spans="1:35" x14ac:dyDescent="0.35">
      <c r="A3045" s="1" t="s">
        <v>21</v>
      </c>
      <c r="B3045" s="1">
        <v>1</v>
      </c>
      <c r="C3045" s="1" t="s">
        <v>280</v>
      </c>
      <c r="D3045" s="1" t="s">
        <v>299</v>
      </c>
      <c r="E3045" s="1" t="s">
        <v>300</v>
      </c>
      <c r="F3045" s="1" t="s">
        <v>25</v>
      </c>
      <c r="G3045" s="1">
        <v>4</v>
      </c>
      <c r="H3045" s="1" t="s">
        <v>26</v>
      </c>
      <c r="I3045" s="1" t="s">
        <v>27</v>
      </c>
      <c r="J3045" s="2">
        <v>56373530.719999999</v>
      </c>
      <c r="K3045" s="2">
        <v>57478720</v>
      </c>
      <c r="L3045" s="2">
        <v>28739360</v>
      </c>
      <c r="M3045" s="2">
        <v>47871023.75</v>
      </c>
      <c r="N3045" s="2">
        <v>19131663.75</v>
      </c>
      <c r="O3045" s="2">
        <v>66.569553914909704</v>
      </c>
      <c r="P3045" s="3" t="s">
        <v>28</v>
      </c>
      <c r="Q3045" s="3" t="s">
        <v>29</v>
      </c>
      <c r="R3045" s="1" t="s">
        <v>30</v>
      </c>
      <c r="S3045" s="1" t="s">
        <v>31</v>
      </c>
      <c r="T3045" s="1" t="s">
        <v>30</v>
      </c>
      <c r="U3045" s="1" t="s">
        <v>32</v>
      </c>
      <c r="V3045" s="1" t="s">
        <v>33</v>
      </c>
      <c r="W3045" s="1" t="s">
        <v>32</v>
      </c>
      <c r="X3045" s="1" t="s">
        <v>34</v>
      </c>
      <c r="Y3045" s="1">
        <v>1</v>
      </c>
      <c r="Z3045" s="1">
        <v>0</v>
      </c>
      <c r="AA3045" s="1" t="s">
        <v>2127</v>
      </c>
      <c r="AB3045" s="1" t="s">
        <v>2140</v>
      </c>
      <c r="AC3045" s="1" t="s">
        <v>2145</v>
      </c>
      <c r="AE3045" s="2">
        <v>62280160</v>
      </c>
      <c r="AF3045" s="2" t="s">
        <v>2151</v>
      </c>
      <c r="AG3045" s="48">
        <v>4801440</v>
      </c>
      <c r="AH3045" s="50">
        <v>8.3534219272802177E-2</v>
      </c>
      <c r="AI3045" s="1">
        <v>1</v>
      </c>
    </row>
    <row r="3046" spans="1:35" x14ac:dyDescent="0.35">
      <c r="A3046" s="1" t="s">
        <v>21</v>
      </c>
      <c r="B3046" s="1">
        <v>1</v>
      </c>
      <c r="C3046" s="1" t="s">
        <v>280</v>
      </c>
      <c r="D3046" s="1" t="s">
        <v>301</v>
      </c>
      <c r="E3046" s="1" t="s">
        <v>302</v>
      </c>
      <c r="F3046" s="1" t="s">
        <v>25</v>
      </c>
      <c r="G3046" s="1">
        <v>4</v>
      </c>
      <c r="H3046" s="1" t="s">
        <v>26</v>
      </c>
      <c r="I3046" s="1" t="s">
        <v>27</v>
      </c>
      <c r="J3046" s="2">
        <v>26880892.59</v>
      </c>
      <c r="K3046" s="2">
        <v>24096682.969999999</v>
      </c>
      <c r="L3046" s="2">
        <v>12048341.484999999</v>
      </c>
      <c r="M3046" s="2">
        <v>19444695.579999998</v>
      </c>
      <c r="N3046" s="2">
        <v>7396354.0949999997</v>
      </c>
      <c r="O3046" s="2">
        <v>61.388981248650303</v>
      </c>
      <c r="P3046" s="3" t="s">
        <v>28</v>
      </c>
      <c r="Q3046" s="3" t="s">
        <v>29</v>
      </c>
      <c r="R3046" s="1" t="s">
        <v>30</v>
      </c>
      <c r="S3046" s="1" t="s">
        <v>31</v>
      </c>
      <c r="T3046" s="1" t="s">
        <v>30</v>
      </c>
      <c r="U3046" s="1" t="s">
        <v>32</v>
      </c>
      <c r="V3046" s="1" t="s">
        <v>33</v>
      </c>
      <c r="W3046" s="1" t="s">
        <v>32</v>
      </c>
      <c r="X3046" s="1" t="s">
        <v>34</v>
      </c>
      <c r="Y3046" s="1">
        <v>1</v>
      </c>
      <c r="Z3046" s="1">
        <v>0</v>
      </c>
      <c r="AA3046" s="1" t="s">
        <v>2121</v>
      </c>
      <c r="AB3046" s="1" t="s">
        <v>2140</v>
      </c>
      <c r="AC3046" s="1" t="s">
        <v>2145</v>
      </c>
      <c r="AE3046" s="2">
        <v>25389690</v>
      </c>
      <c r="AF3046" s="2" t="s">
        <v>2151</v>
      </c>
      <c r="AG3046" s="48">
        <v>1293007.0300000012</v>
      </c>
      <c r="AH3046" s="50">
        <v>5.3659129416682584E-2</v>
      </c>
      <c r="AI3046" s="1">
        <v>1</v>
      </c>
    </row>
    <row r="3047" spans="1:35" x14ac:dyDescent="0.35">
      <c r="A3047" s="1" t="s">
        <v>21</v>
      </c>
      <c r="B3047" s="1">
        <v>1</v>
      </c>
      <c r="C3047" s="1" t="s">
        <v>280</v>
      </c>
      <c r="D3047" s="1" t="s">
        <v>303</v>
      </c>
      <c r="E3047" s="1" t="s">
        <v>304</v>
      </c>
      <c r="F3047" s="1" t="s">
        <v>25</v>
      </c>
      <c r="G3047" s="1">
        <v>4</v>
      </c>
      <c r="H3047" s="1" t="s">
        <v>26</v>
      </c>
      <c r="I3047" s="1" t="s">
        <v>27</v>
      </c>
      <c r="J3047" s="2">
        <v>79265273.120000005</v>
      </c>
      <c r="K3047" s="2">
        <v>62257690</v>
      </c>
      <c r="L3047" s="2">
        <v>31128845</v>
      </c>
      <c r="M3047" s="2">
        <v>55018667.289999999</v>
      </c>
      <c r="N3047" s="2">
        <v>23889822.289999999</v>
      </c>
      <c r="O3047" s="2">
        <v>76.744968501079995</v>
      </c>
      <c r="P3047" s="3" t="s">
        <v>28</v>
      </c>
      <c r="Q3047" s="3" t="s">
        <v>29</v>
      </c>
      <c r="R3047" s="1" t="s">
        <v>30</v>
      </c>
      <c r="S3047" s="1" t="s">
        <v>31</v>
      </c>
      <c r="T3047" s="1" t="s">
        <v>30</v>
      </c>
      <c r="U3047" s="1" t="s">
        <v>32</v>
      </c>
      <c r="V3047" s="1" t="s">
        <v>33</v>
      </c>
      <c r="W3047" s="1" t="s">
        <v>32</v>
      </c>
      <c r="X3047" s="1" t="s">
        <v>34</v>
      </c>
      <c r="Y3047" s="1">
        <v>1</v>
      </c>
      <c r="Z3047" s="1">
        <v>0</v>
      </c>
      <c r="AA3047" s="1" t="s">
        <v>2121</v>
      </c>
      <c r="AB3047" s="1" t="s">
        <v>2140</v>
      </c>
      <c r="AC3047" s="1" t="s">
        <v>2145</v>
      </c>
      <c r="AE3047" s="2">
        <v>78280110</v>
      </c>
      <c r="AF3047" s="2" t="s">
        <v>2151</v>
      </c>
      <c r="AG3047" s="48">
        <v>16022420</v>
      </c>
      <c r="AH3047" s="50">
        <v>0.25735648078173157</v>
      </c>
      <c r="AI3047" s="1">
        <v>1</v>
      </c>
    </row>
    <row r="3048" spans="1:35" x14ac:dyDescent="0.35">
      <c r="A3048" s="1" t="s">
        <v>21</v>
      </c>
      <c r="B3048" s="1">
        <v>1</v>
      </c>
      <c r="C3048" s="1" t="s">
        <v>280</v>
      </c>
      <c r="D3048" s="1" t="s">
        <v>305</v>
      </c>
      <c r="E3048" s="1" t="s">
        <v>306</v>
      </c>
      <c r="F3048" s="1" t="s">
        <v>25</v>
      </c>
      <c r="G3048" s="1">
        <v>4</v>
      </c>
      <c r="H3048" s="1" t="s">
        <v>26</v>
      </c>
      <c r="I3048" s="1" t="s">
        <v>27</v>
      </c>
      <c r="J3048" s="2">
        <v>47331005.409999996</v>
      </c>
      <c r="K3048" s="2">
        <v>49255860</v>
      </c>
      <c r="L3048" s="2">
        <v>24627930</v>
      </c>
      <c r="M3048" s="2">
        <v>38030920.32</v>
      </c>
      <c r="N3048" s="2">
        <v>13402990.32</v>
      </c>
      <c r="O3048" s="2">
        <v>54.4219117075613</v>
      </c>
      <c r="P3048" s="3" t="s">
        <v>28</v>
      </c>
      <c r="Q3048" s="3" t="s">
        <v>29</v>
      </c>
      <c r="R3048" s="1" t="s">
        <v>30</v>
      </c>
      <c r="S3048" s="1" t="s">
        <v>31</v>
      </c>
      <c r="T3048" s="1" t="s">
        <v>30</v>
      </c>
      <c r="U3048" s="1" t="s">
        <v>32</v>
      </c>
      <c r="V3048" s="1" t="s">
        <v>33</v>
      </c>
      <c r="W3048" s="1" t="s">
        <v>32</v>
      </c>
      <c r="X3048" s="1" t="s">
        <v>34</v>
      </c>
      <c r="Y3048" s="1">
        <v>1</v>
      </c>
      <c r="Z3048" s="1">
        <v>0</v>
      </c>
      <c r="AA3048" s="1" t="s">
        <v>2127</v>
      </c>
      <c r="AB3048" s="1" t="s">
        <v>2140</v>
      </c>
      <c r="AC3048" s="1" t="s">
        <v>2145</v>
      </c>
      <c r="AE3048" s="2">
        <v>49724680</v>
      </c>
      <c r="AF3048" s="2" t="s">
        <v>2151</v>
      </c>
      <c r="AG3048" s="48">
        <v>468820</v>
      </c>
      <c r="AH3048" s="50">
        <v>9.5180553136215672E-3</v>
      </c>
      <c r="AI3048" s="1">
        <v>1</v>
      </c>
    </row>
    <row r="3049" spans="1:35" x14ac:dyDescent="0.35">
      <c r="A3049" s="1" t="s">
        <v>21</v>
      </c>
      <c r="B3049" s="1">
        <v>1</v>
      </c>
      <c r="C3049" s="1" t="s">
        <v>280</v>
      </c>
      <c r="D3049" s="1" t="s">
        <v>281</v>
      </c>
      <c r="E3049" s="1" t="s">
        <v>282</v>
      </c>
      <c r="F3049" s="1" t="s">
        <v>56</v>
      </c>
      <c r="G3049" s="1">
        <v>5</v>
      </c>
      <c r="H3049" s="1" t="s">
        <v>71</v>
      </c>
      <c r="I3049" s="1" t="s">
        <v>72</v>
      </c>
      <c r="J3049" s="2">
        <v>161018.18</v>
      </c>
      <c r="K3049" s="2">
        <v>300000</v>
      </c>
      <c r="L3049" s="2">
        <v>150000</v>
      </c>
      <c r="M3049" s="2">
        <v>45750</v>
      </c>
      <c r="N3049" s="2">
        <v>-104250</v>
      </c>
      <c r="O3049" s="2">
        <v>-69.5</v>
      </c>
      <c r="P3049" s="3" t="s">
        <v>73</v>
      </c>
      <c r="Q3049" s="3" t="s">
        <v>29</v>
      </c>
      <c r="R3049" s="1" t="s">
        <v>30</v>
      </c>
      <c r="S3049" s="1" t="s">
        <v>31</v>
      </c>
      <c r="T3049" s="1" t="s">
        <v>30</v>
      </c>
      <c r="U3049" s="1" t="s">
        <v>32</v>
      </c>
      <c r="V3049" s="1" t="s">
        <v>33</v>
      </c>
      <c r="W3049" s="1" t="s">
        <v>32</v>
      </c>
      <c r="X3049" s="1" t="s">
        <v>34</v>
      </c>
      <c r="Y3049" s="1">
        <v>1</v>
      </c>
      <c r="Z3049" s="1">
        <v>1</v>
      </c>
      <c r="AA3049" s="1" t="s">
        <v>2129</v>
      </c>
      <c r="AB3049" s="1" t="s">
        <v>2140</v>
      </c>
      <c r="AC3049" s="1" t="s">
        <v>2142</v>
      </c>
      <c r="AE3049" s="2">
        <v>200000</v>
      </c>
      <c r="AF3049" s="2" t="s">
        <v>2152</v>
      </c>
      <c r="AG3049" s="48">
        <v>-100000</v>
      </c>
      <c r="AH3049" s="50">
        <v>-0.33333333333333331</v>
      </c>
      <c r="AI3049" s="1">
        <v>1</v>
      </c>
    </row>
    <row r="3050" spans="1:35" x14ac:dyDescent="0.35">
      <c r="A3050" s="1" t="s">
        <v>21</v>
      </c>
      <c r="B3050" s="1">
        <v>1</v>
      </c>
      <c r="C3050" s="1" t="s">
        <v>280</v>
      </c>
      <c r="D3050" s="1" t="s">
        <v>287</v>
      </c>
      <c r="E3050" s="1" t="s">
        <v>288</v>
      </c>
      <c r="F3050" s="1" t="s">
        <v>25</v>
      </c>
      <c r="G3050" s="1">
        <v>5</v>
      </c>
      <c r="H3050" s="1" t="s">
        <v>71</v>
      </c>
      <c r="I3050" s="1" t="s">
        <v>72</v>
      </c>
      <c r="J3050" s="2">
        <v>225763.63</v>
      </c>
      <c r="K3050" s="2">
        <v>240000</v>
      </c>
      <c r="L3050" s="2">
        <v>120000</v>
      </c>
      <c r="M3050" s="2">
        <v>108100</v>
      </c>
      <c r="N3050" s="2">
        <v>-11900</v>
      </c>
      <c r="O3050" s="2">
        <v>-9.9166666666666696</v>
      </c>
      <c r="P3050" s="3" t="s">
        <v>73</v>
      </c>
      <c r="Q3050" s="3" t="s">
        <v>29</v>
      </c>
      <c r="R3050" s="1" t="s">
        <v>30</v>
      </c>
      <c r="S3050" s="1" t="s">
        <v>31</v>
      </c>
      <c r="T3050" s="1" t="s">
        <v>30</v>
      </c>
      <c r="U3050" s="1" t="s">
        <v>32</v>
      </c>
      <c r="V3050" s="1" t="s">
        <v>33</v>
      </c>
      <c r="W3050" s="1" t="s">
        <v>32</v>
      </c>
      <c r="X3050" s="1" t="s">
        <v>34</v>
      </c>
      <c r="Y3050" s="1">
        <v>1</v>
      </c>
      <c r="Z3050" s="1">
        <v>1</v>
      </c>
      <c r="AA3050" s="1" t="s">
        <v>2121</v>
      </c>
      <c r="AB3050" s="1" t="s">
        <v>2140</v>
      </c>
      <c r="AC3050" s="1" t="s">
        <v>2123</v>
      </c>
      <c r="AE3050" s="2">
        <v>240000</v>
      </c>
      <c r="AF3050" s="2" t="s">
        <v>2153</v>
      </c>
      <c r="AG3050" s="48">
        <v>0</v>
      </c>
      <c r="AH3050" s="50">
        <v>0</v>
      </c>
      <c r="AI3050" s="1">
        <v>1</v>
      </c>
    </row>
    <row r="3051" spans="1:35" x14ac:dyDescent="0.35">
      <c r="A3051" s="1" t="s">
        <v>21</v>
      </c>
      <c r="B3051" s="1">
        <v>1</v>
      </c>
      <c r="C3051" s="1" t="s">
        <v>280</v>
      </c>
      <c r="D3051" s="1" t="s">
        <v>283</v>
      </c>
      <c r="E3051" s="1" t="s">
        <v>284</v>
      </c>
      <c r="F3051" s="1" t="s">
        <v>49</v>
      </c>
      <c r="G3051" s="1">
        <v>5</v>
      </c>
      <c r="H3051" s="1" t="s">
        <v>71</v>
      </c>
      <c r="I3051" s="1" t="s">
        <v>72</v>
      </c>
      <c r="J3051" s="2">
        <v>960000</v>
      </c>
      <c r="K3051" s="2">
        <v>1800000</v>
      </c>
      <c r="L3051" s="2">
        <v>900000</v>
      </c>
      <c r="M3051" s="2">
        <v>685450</v>
      </c>
      <c r="N3051" s="2">
        <v>-214550</v>
      </c>
      <c r="O3051" s="2">
        <v>-23.838888888888899</v>
      </c>
      <c r="P3051" s="3" t="s">
        <v>73</v>
      </c>
      <c r="Q3051" s="3" t="s">
        <v>29</v>
      </c>
      <c r="R3051" s="1" t="s">
        <v>30</v>
      </c>
      <c r="S3051" s="1" t="s">
        <v>31</v>
      </c>
      <c r="T3051" s="1" t="s">
        <v>30</v>
      </c>
      <c r="U3051" s="1" t="s">
        <v>32</v>
      </c>
      <c r="V3051" s="1" t="s">
        <v>33</v>
      </c>
      <c r="W3051" s="1" t="s">
        <v>32</v>
      </c>
      <c r="X3051" s="1" t="s">
        <v>34</v>
      </c>
      <c r="Y3051" s="1">
        <v>1</v>
      </c>
      <c r="Z3051" s="1">
        <v>1</v>
      </c>
      <c r="AA3051" s="1" t="s">
        <v>2129</v>
      </c>
      <c r="AB3051" s="1" t="s">
        <v>2140</v>
      </c>
      <c r="AC3051" s="1" t="s">
        <v>2123</v>
      </c>
      <c r="AE3051" s="2">
        <v>1500000</v>
      </c>
      <c r="AF3051" s="2" t="s">
        <v>2152</v>
      </c>
      <c r="AG3051" s="48">
        <v>-300000</v>
      </c>
      <c r="AH3051" s="50">
        <v>-0.16666666666666666</v>
      </c>
      <c r="AI3051" s="1">
        <v>1</v>
      </c>
    </row>
    <row r="3052" spans="1:35" x14ac:dyDescent="0.35">
      <c r="A3052" s="1" t="s">
        <v>21</v>
      </c>
      <c r="B3052" s="1">
        <v>1</v>
      </c>
      <c r="C3052" s="1" t="s">
        <v>280</v>
      </c>
      <c r="D3052" s="1" t="s">
        <v>285</v>
      </c>
      <c r="E3052" s="1" t="s">
        <v>286</v>
      </c>
      <c r="F3052" s="1" t="s">
        <v>25</v>
      </c>
      <c r="G3052" s="1">
        <v>5</v>
      </c>
      <c r="H3052" s="1" t="s">
        <v>71</v>
      </c>
      <c r="I3052" s="1" t="s">
        <v>72</v>
      </c>
      <c r="J3052" s="2">
        <v>165109.09</v>
      </c>
      <c r="K3052" s="2">
        <v>210000</v>
      </c>
      <c r="L3052" s="2">
        <v>105000</v>
      </c>
      <c r="M3052" s="2">
        <v>145600</v>
      </c>
      <c r="N3052" s="2">
        <v>40600</v>
      </c>
      <c r="O3052" s="2">
        <v>38.6666666666667</v>
      </c>
      <c r="P3052" s="3" t="s">
        <v>28</v>
      </c>
      <c r="Q3052" s="3" t="s">
        <v>29</v>
      </c>
      <c r="R3052" s="1" t="s">
        <v>30</v>
      </c>
      <c r="S3052" s="1" t="s">
        <v>31</v>
      </c>
      <c r="T3052" s="1" t="s">
        <v>30</v>
      </c>
      <c r="U3052" s="1" t="s">
        <v>32</v>
      </c>
      <c r="V3052" s="1" t="s">
        <v>33</v>
      </c>
      <c r="W3052" s="1" t="s">
        <v>32</v>
      </c>
      <c r="X3052" s="1" t="s">
        <v>34</v>
      </c>
      <c r="Y3052" s="1">
        <v>1</v>
      </c>
      <c r="Z3052" s="1">
        <v>1</v>
      </c>
      <c r="AA3052" s="1" t="s">
        <v>2127</v>
      </c>
      <c r="AB3052" s="1" t="s">
        <v>2140</v>
      </c>
      <c r="AC3052" s="1" t="s">
        <v>2144</v>
      </c>
      <c r="AE3052" s="2">
        <v>250000</v>
      </c>
      <c r="AF3052" s="2" t="s">
        <v>2151</v>
      </c>
      <c r="AG3052" s="48">
        <v>40000</v>
      </c>
      <c r="AH3052" s="50">
        <v>0.19047619047619047</v>
      </c>
      <c r="AI3052" s="1">
        <v>1</v>
      </c>
    </row>
    <row r="3053" spans="1:35" x14ac:dyDescent="0.35">
      <c r="A3053" s="1" t="s">
        <v>21</v>
      </c>
      <c r="B3053" s="1">
        <v>1</v>
      </c>
      <c r="C3053" s="1" t="s">
        <v>280</v>
      </c>
      <c r="D3053" s="1" t="s">
        <v>301</v>
      </c>
      <c r="E3053" s="1" t="s">
        <v>302</v>
      </c>
      <c r="F3053" s="1" t="s">
        <v>25</v>
      </c>
      <c r="G3053" s="1">
        <v>5</v>
      </c>
      <c r="H3053" s="1" t="s">
        <v>71</v>
      </c>
      <c r="I3053" s="1" t="s">
        <v>72</v>
      </c>
      <c r="J3053" s="2">
        <v>118690.9</v>
      </c>
      <c r="K3053" s="2">
        <v>100000</v>
      </c>
      <c r="L3053" s="2">
        <v>50000</v>
      </c>
      <c r="M3053" s="2">
        <v>59850</v>
      </c>
      <c r="N3053" s="2">
        <v>9850</v>
      </c>
      <c r="O3053" s="2">
        <v>19.7</v>
      </c>
      <c r="P3053" s="3" t="s">
        <v>28</v>
      </c>
      <c r="Q3053" s="3" t="s">
        <v>29</v>
      </c>
      <c r="R3053" s="1" t="s">
        <v>30</v>
      </c>
      <c r="S3053" s="1" t="s">
        <v>31</v>
      </c>
      <c r="T3053" s="1" t="s">
        <v>30</v>
      </c>
      <c r="U3053" s="1" t="s">
        <v>32</v>
      </c>
      <c r="V3053" s="1" t="s">
        <v>33</v>
      </c>
      <c r="W3053" s="1" t="s">
        <v>32</v>
      </c>
      <c r="X3053" s="1" t="s">
        <v>34</v>
      </c>
      <c r="Y3053" s="1">
        <v>1</v>
      </c>
      <c r="Z3053" s="1">
        <v>1</v>
      </c>
      <c r="AA3053" s="1" t="s">
        <v>2121</v>
      </c>
      <c r="AB3053" s="1" t="s">
        <v>2140</v>
      </c>
      <c r="AC3053" s="1" t="s">
        <v>2125</v>
      </c>
      <c r="AE3053" s="2">
        <v>100000</v>
      </c>
      <c r="AF3053" s="2" t="s">
        <v>2153</v>
      </c>
      <c r="AG3053" s="48">
        <v>0</v>
      </c>
      <c r="AH3053" s="50">
        <v>0</v>
      </c>
      <c r="AI3053" s="1">
        <v>1</v>
      </c>
    </row>
    <row r="3054" spans="1:35" x14ac:dyDescent="0.35">
      <c r="A3054" s="1" t="s">
        <v>21</v>
      </c>
      <c r="B3054" s="1">
        <v>1</v>
      </c>
      <c r="C3054" s="1" t="s">
        <v>280</v>
      </c>
      <c r="D3054" s="1" t="s">
        <v>299</v>
      </c>
      <c r="E3054" s="1" t="s">
        <v>300</v>
      </c>
      <c r="F3054" s="1" t="s">
        <v>25</v>
      </c>
      <c r="G3054" s="1">
        <v>5</v>
      </c>
      <c r="H3054" s="1" t="s">
        <v>71</v>
      </c>
      <c r="I3054" s="1" t="s">
        <v>72</v>
      </c>
      <c r="J3054" s="2">
        <v>329618.18</v>
      </c>
      <c r="K3054" s="2">
        <v>500000</v>
      </c>
      <c r="L3054" s="2">
        <v>250000</v>
      </c>
      <c r="M3054" s="2">
        <v>273100</v>
      </c>
      <c r="N3054" s="2">
        <v>23100</v>
      </c>
      <c r="O3054" s="2">
        <v>9.24</v>
      </c>
      <c r="P3054" s="3" t="s">
        <v>28</v>
      </c>
      <c r="Q3054" s="3" t="s">
        <v>29</v>
      </c>
      <c r="R3054" s="1" t="s">
        <v>30</v>
      </c>
      <c r="S3054" s="1" t="s">
        <v>31</v>
      </c>
      <c r="T3054" s="1" t="s">
        <v>30</v>
      </c>
      <c r="U3054" s="1" t="s">
        <v>32</v>
      </c>
      <c r="V3054" s="1" t="s">
        <v>33</v>
      </c>
      <c r="W3054" s="1" t="s">
        <v>32</v>
      </c>
      <c r="X3054" s="1" t="s">
        <v>34</v>
      </c>
      <c r="Y3054" s="1">
        <v>1</v>
      </c>
      <c r="Z3054" s="1">
        <v>1</v>
      </c>
      <c r="AA3054" s="1" t="s">
        <v>2127</v>
      </c>
      <c r="AB3054" s="1" t="s">
        <v>2140</v>
      </c>
      <c r="AC3054" s="1" t="s">
        <v>2125</v>
      </c>
      <c r="AE3054" s="2">
        <v>500000</v>
      </c>
      <c r="AF3054" s="2" t="s">
        <v>2153</v>
      </c>
      <c r="AG3054" s="48">
        <v>0</v>
      </c>
      <c r="AH3054" s="50">
        <v>0</v>
      </c>
      <c r="AI3054" s="1">
        <v>1</v>
      </c>
    </row>
    <row r="3055" spans="1:35" x14ac:dyDescent="0.35">
      <c r="A3055" s="1" t="s">
        <v>21</v>
      </c>
      <c r="B3055" s="1">
        <v>1</v>
      </c>
      <c r="C3055" s="1" t="s">
        <v>280</v>
      </c>
      <c r="D3055" s="1" t="s">
        <v>297</v>
      </c>
      <c r="E3055" s="1" t="s">
        <v>298</v>
      </c>
      <c r="F3055" s="1" t="s">
        <v>25</v>
      </c>
      <c r="G3055" s="1">
        <v>5</v>
      </c>
      <c r="H3055" s="1" t="s">
        <v>71</v>
      </c>
      <c r="I3055" s="1" t="s">
        <v>72</v>
      </c>
      <c r="J3055" s="2">
        <v>184963.63</v>
      </c>
      <c r="K3055" s="2">
        <v>236160</v>
      </c>
      <c r="L3055" s="2">
        <v>118080</v>
      </c>
      <c r="M3055" s="2">
        <v>155850</v>
      </c>
      <c r="N3055" s="2">
        <v>37770</v>
      </c>
      <c r="O3055" s="2">
        <v>31.986788617886202</v>
      </c>
      <c r="P3055" s="3" t="s">
        <v>28</v>
      </c>
      <c r="Q3055" s="3" t="s">
        <v>29</v>
      </c>
      <c r="R3055" s="1" t="s">
        <v>30</v>
      </c>
      <c r="S3055" s="1" t="s">
        <v>31</v>
      </c>
      <c r="T3055" s="1" t="s">
        <v>30</v>
      </c>
      <c r="U3055" s="1" t="s">
        <v>32</v>
      </c>
      <c r="V3055" s="1" t="s">
        <v>33</v>
      </c>
      <c r="W3055" s="1" t="s">
        <v>32</v>
      </c>
      <c r="X3055" s="1" t="s">
        <v>34</v>
      </c>
      <c r="Y3055" s="1">
        <v>1</v>
      </c>
      <c r="Z3055" s="1">
        <v>1</v>
      </c>
      <c r="AA3055" s="1" t="s">
        <v>2127</v>
      </c>
      <c r="AB3055" s="1" t="s">
        <v>2140</v>
      </c>
      <c r="AC3055" s="1" t="s">
        <v>2144</v>
      </c>
      <c r="AE3055" s="2">
        <v>324000</v>
      </c>
      <c r="AF3055" s="2" t="s">
        <v>2151</v>
      </c>
      <c r="AG3055" s="48">
        <v>87840</v>
      </c>
      <c r="AH3055" s="50">
        <v>0.37195121951219512</v>
      </c>
      <c r="AI3055" s="1">
        <v>1</v>
      </c>
    </row>
    <row r="3056" spans="1:35" x14ac:dyDescent="0.35">
      <c r="A3056" s="1" t="s">
        <v>21</v>
      </c>
      <c r="B3056" s="1">
        <v>1</v>
      </c>
      <c r="C3056" s="1" t="s">
        <v>280</v>
      </c>
      <c r="D3056" s="1" t="s">
        <v>295</v>
      </c>
      <c r="E3056" s="1" t="s">
        <v>296</v>
      </c>
      <c r="F3056" s="1" t="s">
        <v>25</v>
      </c>
      <c r="G3056" s="1">
        <v>5</v>
      </c>
      <c r="H3056" s="1" t="s">
        <v>71</v>
      </c>
      <c r="I3056" s="1" t="s">
        <v>72</v>
      </c>
      <c r="J3056" s="2">
        <v>116563.63</v>
      </c>
      <c r="K3056" s="2">
        <v>250000</v>
      </c>
      <c r="L3056" s="2">
        <v>125000</v>
      </c>
      <c r="M3056" s="2">
        <v>108250</v>
      </c>
      <c r="N3056" s="2">
        <v>-16750</v>
      </c>
      <c r="O3056" s="2">
        <v>-13.4</v>
      </c>
      <c r="P3056" s="3" t="s">
        <v>73</v>
      </c>
      <c r="Q3056" s="3" t="s">
        <v>29</v>
      </c>
      <c r="R3056" s="1" t="s">
        <v>30</v>
      </c>
      <c r="S3056" s="1" t="s">
        <v>31</v>
      </c>
      <c r="T3056" s="1" t="s">
        <v>30</v>
      </c>
      <c r="U3056" s="1" t="s">
        <v>32</v>
      </c>
      <c r="V3056" s="1" t="s">
        <v>33</v>
      </c>
      <c r="W3056" s="1" t="s">
        <v>32</v>
      </c>
      <c r="X3056" s="1" t="s">
        <v>34</v>
      </c>
      <c r="Y3056" s="1">
        <v>1</v>
      </c>
      <c r="Z3056" s="1">
        <v>1</v>
      </c>
      <c r="AA3056" s="1" t="s">
        <v>2129</v>
      </c>
      <c r="AB3056" s="1" t="s">
        <v>2140</v>
      </c>
      <c r="AC3056" s="1" t="s">
        <v>2123</v>
      </c>
      <c r="AE3056" s="2">
        <v>250000</v>
      </c>
      <c r="AF3056" s="2" t="s">
        <v>2153</v>
      </c>
      <c r="AG3056" s="48">
        <v>0</v>
      </c>
      <c r="AH3056" s="50">
        <v>0</v>
      </c>
      <c r="AI3056" s="1">
        <v>1</v>
      </c>
    </row>
    <row r="3057" spans="1:35" x14ac:dyDescent="0.35">
      <c r="A3057" s="1" t="s">
        <v>21</v>
      </c>
      <c r="B3057" s="1">
        <v>1</v>
      </c>
      <c r="C3057" s="1" t="s">
        <v>280</v>
      </c>
      <c r="D3057" s="1" t="s">
        <v>291</v>
      </c>
      <c r="E3057" s="1" t="s">
        <v>292</v>
      </c>
      <c r="F3057" s="1" t="s">
        <v>25</v>
      </c>
      <c r="G3057" s="1">
        <v>5</v>
      </c>
      <c r="H3057" s="1" t="s">
        <v>71</v>
      </c>
      <c r="I3057" s="1" t="s">
        <v>72</v>
      </c>
      <c r="J3057" s="2">
        <v>116618.18</v>
      </c>
      <c r="K3057" s="2">
        <v>145000</v>
      </c>
      <c r="L3057" s="2">
        <v>72500</v>
      </c>
      <c r="M3057" s="2">
        <v>69500</v>
      </c>
      <c r="N3057" s="2">
        <v>-3000</v>
      </c>
      <c r="O3057" s="2">
        <v>-4.1379310344827598</v>
      </c>
      <c r="P3057" s="3" t="s">
        <v>73</v>
      </c>
      <c r="Q3057" s="3" t="s">
        <v>29</v>
      </c>
      <c r="R3057" s="1" t="s">
        <v>30</v>
      </c>
      <c r="S3057" s="1" t="s">
        <v>31</v>
      </c>
      <c r="T3057" s="1" t="s">
        <v>30</v>
      </c>
      <c r="U3057" s="1" t="s">
        <v>32</v>
      </c>
      <c r="V3057" s="1" t="s">
        <v>33</v>
      </c>
      <c r="W3057" s="1" t="s">
        <v>32</v>
      </c>
      <c r="X3057" s="1" t="s">
        <v>34</v>
      </c>
      <c r="Y3057" s="1">
        <v>1</v>
      </c>
      <c r="Z3057" s="1">
        <v>1</v>
      </c>
      <c r="AA3057" s="1" t="s">
        <v>2121</v>
      </c>
      <c r="AB3057" s="1" t="s">
        <v>2126</v>
      </c>
      <c r="AC3057" s="1" t="s">
        <v>2126</v>
      </c>
      <c r="AE3057" s="2">
        <v>140000</v>
      </c>
      <c r="AF3057" s="2" t="s">
        <v>2152</v>
      </c>
      <c r="AG3057" s="48">
        <v>-5000</v>
      </c>
      <c r="AH3057" s="50">
        <v>-3.4482758620689655E-2</v>
      </c>
      <c r="AI3057" s="1">
        <v>1</v>
      </c>
    </row>
    <row r="3058" spans="1:35" x14ac:dyDescent="0.35">
      <c r="A3058" s="1" t="s">
        <v>21</v>
      </c>
      <c r="B3058" s="1">
        <v>1</v>
      </c>
      <c r="C3058" s="1" t="s">
        <v>280</v>
      </c>
      <c r="D3058" s="1" t="s">
        <v>305</v>
      </c>
      <c r="E3058" s="1" t="s">
        <v>306</v>
      </c>
      <c r="F3058" s="1" t="s">
        <v>25</v>
      </c>
      <c r="G3058" s="1">
        <v>5</v>
      </c>
      <c r="H3058" s="1" t="s">
        <v>71</v>
      </c>
      <c r="I3058" s="1" t="s">
        <v>72</v>
      </c>
      <c r="J3058" s="2">
        <v>286472.71999999997</v>
      </c>
      <c r="K3058" s="2">
        <v>200000</v>
      </c>
      <c r="L3058" s="2">
        <v>100000</v>
      </c>
      <c r="M3058" s="2">
        <v>164850</v>
      </c>
      <c r="N3058" s="2">
        <v>64850</v>
      </c>
      <c r="O3058" s="2">
        <v>64.849999999999994</v>
      </c>
      <c r="P3058" s="3" t="s">
        <v>28</v>
      </c>
      <c r="Q3058" s="3" t="s">
        <v>29</v>
      </c>
      <c r="R3058" s="1" t="s">
        <v>30</v>
      </c>
      <c r="S3058" s="1" t="s">
        <v>31</v>
      </c>
      <c r="T3058" s="1" t="s">
        <v>30</v>
      </c>
      <c r="U3058" s="1" t="s">
        <v>32</v>
      </c>
      <c r="V3058" s="1" t="s">
        <v>33</v>
      </c>
      <c r="W3058" s="1" t="s">
        <v>32</v>
      </c>
      <c r="X3058" s="1" t="s">
        <v>34</v>
      </c>
      <c r="Y3058" s="1">
        <v>1</v>
      </c>
      <c r="Z3058" s="1">
        <v>1</v>
      </c>
      <c r="AA3058" s="1" t="s">
        <v>2127</v>
      </c>
      <c r="AB3058" s="1" t="s">
        <v>2140</v>
      </c>
      <c r="AC3058" s="1" t="s">
        <v>2145</v>
      </c>
      <c r="AE3058" s="2">
        <v>280000</v>
      </c>
      <c r="AF3058" s="2" t="s">
        <v>2151</v>
      </c>
      <c r="AG3058" s="48">
        <v>80000</v>
      </c>
      <c r="AH3058" s="50">
        <v>0.4</v>
      </c>
      <c r="AI3058" s="1">
        <v>1</v>
      </c>
    </row>
    <row r="3059" spans="1:35" x14ac:dyDescent="0.35">
      <c r="A3059" s="1" t="s">
        <v>21</v>
      </c>
      <c r="B3059" s="1">
        <v>1</v>
      </c>
      <c r="C3059" s="1" t="s">
        <v>280</v>
      </c>
      <c r="D3059" s="1" t="s">
        <v>303</v>
      </c>
      <c r="E3059" s="1" t="s">
        <v>304</v>
      </c>
      <c r="F3059" s="1" t="s">
        <v>25</v>
      </c>
      <c r="G3059" s="1">
        <v>5</v>
      </c>
      <c r="H3059" s="1" t="s">
        <v>71</v>
      </c>
      <c r="I3059" s="1" t="s">
        <v>72</v>
      </c>
      <c r="J3059" s="2">
        <v>165818.18</v>
      </c>
      <c r="K3059" s="2">
        <v>160000</v>
      </c>
      <c r="L3059" s="2">
        <v>80000</v>
      </c>
      <c r="M3059" s="2">
        <v>85700</v>
      </c>
      <c r="N3059" s="2">
        <v>5700</v>
      </c>
      <c r="O3059" s="2">
        <v>7.125</v>
      </c>
      <c r="P3059" s="3" t="s">
        <v>28</v>
      </c>
      <c r="Q3059" s="3" t="s">
        <v>29</v>
      </c>
      <c r="R3059" s="1" t="s">
        <v>30</v>
      </c>
      <c r="S3059" s="1" t="s">
        <v>31</v>
      </c>
      <c r="T3059" s="1" t="s">
        <v>30</v>
      </c>
      <c r="U3059" s="1" t="s">
        <v>32</v>
      </c>
      <c r="V3059" s="1" t="s">
        <v>33</v>
      </c>
      <c r="W3059" s="1" t="s">
        <v>32</v>
      </c>
      <c r="X3059" s="1" t="s">
        <v>34</v>
      </c>
      <c r="Y3059" s="1">
        <v>1</v>
      </c>
      <c r="Z3059" s="1">
        <v>1</v>
      </c>
      <c r="AA3059" s="1" t="s">
        <v>2121</v>
      </c>
      <c r="AB3059" s="1" t="s">
        <v>2140</v>
      </c>
      <c r="AC3059" s="1" t="s">
        <v>2125</v>
      </c>
      <c r="AE3059" s="2">
        <v>170000</v>
      </c>
      <c r="AF3059" s="2" t="s">
        <v>2151</v>
      </c>
      <c r="AG3059" s="48">
        <v>10000</v>
      </c>
      <c r="AH3059" s="50">
        <v>6.25E-2</v>
      </c>
      <c r="AI3059" s="1">
        <v>1</v>
      </c>
    </row>
    <row r="3060" spans="1:35" x14ac:dyDescent="0.35">
      <c r="A3060" s="1" t="s">
        <v>21</v>
      </c>
      <c r="B3060" s="1">
        <v>1</v>
      </c>
      <c r="C3060" s="1" t="s">
        <v>280</v>
      </c>
      <c r="D3060" s="1" t="s">
        <v>293</v>
      </c>
      <c r="E3060" s="1" t="s">
        <v>294</v>
      </c>
      <c r="F3060" s="1" t="s">
        <v>25</v>
      </c>
      <c r="G3060" s="1">
        <v>5</v>
      </c>
      <c r="H3060" s="1" t="s">
        <v>71</v>
      </c>
      <c r="I3060" s="1" t="s">
        <v>72</v>
      </c>
      <c r="J3060" s="2">
        <v>337418.18</v>
      </c>
      <c r="K3060" s="2">
        <v>360000</v>
      </c>
      <c r="L3060" s="2">
        <v>180000</v>
      </c>
      <c r="M3060" s="2">
        <v>181350</v>
      </c>
      <c r="N3060" s="2">
        <v>1350</v>
      </c>
      <c r="O3060" s="2">
        <v>0.75</v>
      </c>
      <c r="P3060" s="3" t="s">
        <v>28</v>
      </c>
      <c r="Q3060" s="3" t="s">
        <v>29</v>
      </c>
      <c r="R3060" s="1" t="s">
        <v>30</v>
      </c>
      <c r="S3060" s="1" t="s">
        <v>31</v>
      </c>
      <c r="T3060" s="1" t="s">
        <v>30</v>
      </c>
      <c r="U3060" s="1" t="s">
        <v>32</v>
      </c>
      <c r="V3060" s="1" t="s">
        <v>33</v>
      </c>
      <c r="W3060" s="1" t="s">
        <v>32</v>
      </c>
      <c r="X3060" s="1" t="s">
        <v>34</v>
      </c>
      <c r="Y3060" s="1">
        <v>1</v>
      </c>
      <c r="Z3060" s="1">
        <v>1</v>
      </c>
      <c r="AA3060" s="1" t="s">
        <v>2121</v>
      </c>
      <c r="AB3060" s="1" t="s">
        <v>2126</v>
      </c>
      <c r="AC3060" s="1" t="s">
        <v>2126</v>
      </c>
      <c r="AE3060" s="2">
        <v>350000</v>
      </c>
      <c r="AF3060" s="2" t="s">
        <v>2152</v>
      </c>
      <c r="AG3060" s="48">
        <v>-10000</v>
      </c>
      <c r="AH3060" s="50">
        <v>-2.7777777777777776E-2</v>
      </c>
      <c r="AI3060" s="1">
        <v>1</v>
      </c>
    </row>
    <row r="3061" spans="1:35" x14ac:dyDescent="0.35">
      <c r="A3061" s="1" t="s">
        <v>21</v>
      </c>
      <c r="B3061" s="1">
        <v>1</v>
      </c>
      <c r="C3061" s="1" t="s">
        <v>280</v>
      </c>
      <c r="D3061" s="1" t="s">
        <v>289</v>
      </c>
      <c r="E3061" s="1" t="s">
        <v>290</v>
      </c>
      <c r="F3061" s="1" t="s">
        <v>25</v>
      </c>
      <c r="G3061" s="1">
        <v>5</v>
      </c>
      <c r="H3061" s="1" t="s">
        <v>71</v>
      </c>
      <c r="I3061" s="1" t="s">
        <v>72</v>
      </c>
      <c r="J3061" s="2">
        <v>0</v>
      </c>
      <c r="K3061" s="2">
        <v>118000</v>
      </c>
      <c r="L3061" s="2">
        <v>59000</v>
      </c>
      <c r="M3061" s="2">
        <v>45950</v>
      </c>
      <c r="N3061" s="2">
        <v>-13050</v>
      </c>
      <c r="O3061" s="2">
        <v>-22.118644067796598</v>
      </c>
      <c r="P3061" s="3" t="s">
        <v>73</v>
      </c>
      <c r="Q3061" s="3" t="s">
        <v>29</v>
      </c>
      <c r="R3061" s="1" t="s">
        <v>30</v>
      </c>
      <c r="S3061" s="1" t="s">
        <v>31</v>
      </c>
      <c r="T3061" s="1" t="s">
        <v>30</v>
      </c>
      <c r="U3061" s="1" t="s">
        <v>32</v>
      </c>
      <c r="V3061" s="1" t="s">
        <v>33</v>
      </c>
      <c r="W3061" s="1" t="s">
        <v>32</v>
      </c>
      <c r="X3061" s="1" t="s">
        <v>34</v>
      </c>
      <c r="Y3061" s="1">
        <v>1</v>
      </c>
      <c r="Z3061" s="1">
        <v>1</v>
      </c>
      <c r="AA3061" s="1" t="s">
        <v>2127</v>
      </c>
      <c r="AB3061" s="1" t="s">
        <v>2140</v>
      </c>
      <c r="AC3061" s="1" t="s">
        <v>2123</v>
      </c>
      <c r="AE3061" s="2">
        <v>91900</v>
      </c>
      <c r="AF3061" s="2" t="s">
        <v>2152</v>
      </c>
      <c r="AG3061" s="48">
        <v>-26100</v>
      </c>
      <c r="AH3061" s="50">
        <v>-0.22118644067796611</v>
      </c>
      <c r="AI3061" s="1">
        <v>1</v>
      </c>
    </row>
    <row r="3062" spans="1:35" x14ac:dyDescent="0.35">
      <c r="A3062" s="1" t="s">
        <v>21</v>
      </c>
      <c r="B3062" s="1">
        <v>1</v>
      </c>
      <c r="C3062" s="1" t="s">
        <v>280</v>
      </c>
      <c r="D3062" s="1" t="s">
        <v>287</v>
      </c>
      <c r="E3062" s="1" t="s">
        <v>288</v>
      </c>
      <c r="F3062" s="1" t="s">
        <v>25</v>
      </c>
      <c r="G3062" s="1">
        <v>6</v>
      </c>
      <c r="H3062" s="1" t="s">
        <v>74</v>
      </c>
      <c r="I3062" s="1" t="s">
        <v>75</v>
      </c>
      <c r="J3062" s="2">
        <v>289938.53999999998</v>
      </c>
      <c r="K3062" s="2">
        <v>669640</v>
      </c>
      <c r="L3062" s="2">
        <v>334820</v>
      </c>
      <c r="M3062" s="2">
        <v>541318.5</v>
      </c>
      <c r="N3062" s="2">
        <v>206498.5</v>
      </c>
      <c r="O3062" s="2">
        <v>61.674481811122398</v>
      </c>
      <c r="P3062" s="3" t="s">
        <v>28</v>
      </c>
      <c r="Q3062" s="3" t="s">
        <v>29</v>
      </c>
      <c r="R3062" s="1" t="s">
        <v>30</v>
      </c>
      <c r="S3062" s="1" t="s">
        <v>31</v>
      </c>
      <c r="T3062" s="1" t="s">
        <v>30</v>
      </c>
      <c r="U3062" s="1" t="s">
        <v>32</v>
      </c>
      <c r="V3062" s="1" t="s">
        <v>33</v>
      </c>
      <c r="W3062" s="1" t="s">
        <v>32</v>
      </c>
      <c r="X3062" s="1" t="s">
        <v>34</v>
      </c>
      <c r="Y3062" s="1">
        <v>1</v>
      </c>
      <c r="Z3062" s="1">
        <v>1</v>
      </c>
      <c r="AA3062" s="1" t="s">
        <v>2121</v>
      </c>
      <c r="AB3062" s="1" t="s">
        <v>2140</v>
      </c>
      <c r="AC3062" s="1" t="s">
        <v>2145</v>
      </c>
      <c r="AE3062" s="2">
        <v>925340</v>
      </c>
      <c r="AF3062" s="2" t="s">
        <v>2151</v>
      </c>
      <c r="AG3062" s="48">
        <v>255700</v>
      </c>
      <c r="AH3062" s="50">
        <v>0.3818469625470402</v>
      </c>
      <c r="AI3062" s="1">
        <v>1</v>
      </c>
    </row>
    <row r="3063" spans="1:35" x14ac:dyDescent="0.35">
      <c r="A3063" s="1" t="s">
        <v>21</v>
      </c>
      <c r="B3063" s="1">
        <v>1</v>
      </c>
      <c r="C3063" s="1" t="s">
        <v>280</v>
      </c>
      <c r="D3063" s="1" t="s">
        <v>281</v>
      </c>
      <c r="E3063" s="1" t="s">
        <v>282</v>
      </c>
      <c r="F3063" s="1" t="s">
        <v>56</v>
      </c>
      <c r="G3063" s="1">
        <v>6</v>
      </c>
      <c r="H3063" s="1" t="s">
        <v>74</v>
      </c>
      <c r="I3063" s="1" t="s">
        <v>75</v>
      </c>
      <c r="J3063" s="2">
        <v>1742174.18</v>
      </c>
      <c r="K3063" s="2">
        <v>3000000</v>
      </c>
      <c r="L3063" s="2">
        <v>1500000</v>
      </c>
      <c r="M3063" s="2">
        <v>724675.5</v>
      </c>
      <c r="N3063" s="2">
        <v>-775324.5</v>
      </c>
      <c r="O3063" s="2">
        <v>-51.688299999999998</v>
      </c>
      <c r="P3063" s="3" t="s">
        <v>73</v>
      </c>
      <c r="Q3063" s="3" t="s">
        <v>29</v>
      </c>
      <c r="R3063" s="1" t="s">
        <v>30</v>
      </c>
      <c r="S3063" s="1" t="s">
        <v>31</v>
      </c>
      <c r="T3063" s="1" t="s">
        <v>30</v>
      </c>
      <c r="U3063" s="1" t="s">
        <v>32</v>
      </c>
      <c r="V3063" s="1" t="s">
        <v>33</v>
      </c>
      <c r="W3063" s="1" t="s">
        <v>32</v>
      </c>
      <c r="X3063" s="1" t="s">
        <v>34</v>
      </c>
      <c r="Y3063" s="1">
        <v>1</v>
      </c>
      <c r="Z3063" s="1">
        <v>1</v>
      </c>
      <c r="AA3063" s="1" t="s">
        <v>2129</v>
      </c>
      <c r="AB3063" s="1" t="s">
        <v>2140</v>
      </c>
      <c r="AC3063" s="1" t="s">
        <v>2142</v>
      </c>
      <c r="AE3063" s="2">
        <v>1740000</v>
      </c>
      <c r="AF3063" s="2" t="s">
        <v>2152</v>
      </c>
      <c r="AG3063" s="48">
        <v>-1260000</v>
      </c>
      <c r="AH3063" s="50">
        <v>-0.42</v>
      </c>
      <c r="AI3063" s="1">
        <v>1</v>
      </c>
    </row>
    <row r="3064" spans="1:35" x14ac:dyDescent="0.35">
      <c r="A3064" s="1" t="s">
        <v>21</v>
      </c>
      <c r="B3064" s="1">
        <v>1</v>
      </c>
      <c r="C3064" s="1" t="s">
        <v>280</v>
      </c>
      <c r="D3064" s="1" t="s">
        <v>283</v>
      </c>
      <c r="E3064" s="1" t="s">
        <v>284</v>
      </c>
      <c r="F3064" s="1" t="s">
        <v>49</v>
      </c>
      <c r="G3064" s="1">
        <v>6</v>
      </c>
      <c r="H3064" s="1" t="s">
        <v>74</v>
      </c>
      <c r="I3064" s="1" t="s">
        <v>75</v>
      </c>
      <c r="J3064" s="2">
        <v>40464093.259999998</v>
      </c>
      <c r="K3064" s="2">
        <v>40000000</v>
      </c>
      <c r="L3064" s="2">
        <v>20000000</v>
      </c>
      <c r="M3064" s="2">
        <v>15331824.76</v>
      </c>
      <c r="N3064" s="2">
        <v>-4668175.24</v>
      </c>
      <c r="O3064" s="2">
        <v>-23.3408762</v>
      </c>
      <c r="P3064" s="3" t="s">
        <v>73</v>
      </c>
      <c r="Q3064" s="3" t="s">
        <v>29</v>
      </c>
      <c r="R3064" s="1" t="s">
        <v>30</v>
      </c>
      <c r="S3064" s="1" t="s">
        <v>31</v>
      </c>
      <c r="T3064" s="1" t="s">
        <v>30</v>
      </c>
      <c r="U3064" s="1" t="s">
        <v>32</v>
      </c>
      <c r="V3064" s="1" t="s">
        <v>33</v>
      </c>
      <c r="W3064" s="1" t="s">
        <v>32</v>
      </c>
      <c r="X3064" s="1" t="s">
        <v>34</v>
      </c>
      <c r="Y3064" s="1">
        <v>1</v>
      </c>
      <c r="Z3064" s="1">
        <v>1</v>
      </c>
      <c r="AA3064" s="1" t="s">
        <v>2129</v>
      </c>
      <c r="AB3064" s="1" t="s">
        <v>2140</v>
      </c>
      <c r="AC3064" s="1" t="s">
        <v>2123</v>
      </c>
      <c r="AE3064" s="2">
        <v>32000000</v>
      </c>
      <c r="AF3064" s="2" t="s">
        <v>2152</v>
      </c>
      <c r="AG3064" s="48">
        <v>-8000000</v>
      </c>
      <c r="AH3064" s="50">
        <v>-0.2</v>
      </c>
      <c r="AI3064" s="1">
        <v>1</v>
      </c>
    </row>
    <row r="3065" spans="1:35" x14ac:dyDescent="0.35">
      <c r="A3065" s="1" t="s">
        <v>21</v>
      </c>
      <c r="B3065" s="1">
        <v>1</v>
      </c>
      <c r="C3065" s="1" t="s">
        <v>280</v>
      </c>
      <c r="D3065" s="1" t="s">
        <v>285</v>
      </c>
      <c r="E3065" s="1" t="s">
        <v>286</v>
      </c>
      <c r="F3065" s="1" t="s">
        <v>25</v>
      </c>
      <c r="G3065" s="1">
        <v>6</v>
      </c>
      <c r="H3065" s="1" t="s">
        <v>74</v>
      </c>
      <c r="I3065" s="1" t="s">
        <v>75</v>
      </c>
      <c r="J3065" s="2">
        <v>26554.9</v>
      </c>
      <c r="K3065" s="2">
        <v>35000</v>
      </c>
      <c r="L3065" s="2">
        <v>17500</v>
      </c>
      <c r="M3065" s="2">
        <v>9270.25</v>
      </c>
      <c r="N3065" s="2">
        <v>-8229.75</v>
      </c>
      <c r="O3065" s="2">
        <v>-47.027142857142898</v>
      </c>
      <c r="P3065" s="3" t="s">
        <v>73</v>
      </c>
      <c r="Q3065" s="3" t="s">
        <v>29</v>
      </c>
      <c r="R3065" s="1" t="s">
        <v>30</v>
      </c>
      <c r="S3065" s="1" t="s">
        <v>31</v>
      </c>
      <c r="T3065" s="1" t="s">
        <v>30</v>
      </c>
      <c r="U3065" s="1" t="s">
        <v>32</v>
      </c>
      <c r="V3065" s="1" t="s">
        <v>33</v>
      </c>
      <c r="W3065" s="1" t="s">
        <v>32</v>
      </c>
      <c r="X3065" s="1" t="s">
        <v>34</v>
      </c>
      <c r="Y3065" s="1">
        <v>1</v>
      </c>
      <c r="Z3065" s="1">
        <v>1</v>
      </c>
      <c r="AA3065" s="1" t="s">
        <v>2127</v>
      </c>
      <c r="AB3065" s="1" t="s">
        <v>2140</v>
      </c>
      <c r="AC3065" s="1" t="s">
        <v>2141</v>
      </c>
      <c r="AE3065" s="2">
        <v>35000</v>
      </c>
      <c r="AF3065" s="2" t="s">
        <v>2153</v>
      </c>
      <c r="AG3065" s="48">
        <v>0</v>
      </c>
      <c r="AH3065" s="50">
        <v>0</v>
      </c>
      <c r="AI3065" s="1">
        <v>1</v>
      </c>
    </row>
    <row r="3066" spans="1:35" x14ac:dyDescent="0.35">
      <c r="A3066" s="1" t="s">
        <v>21</v>
      </c>
      <c r="B3066" s="1">
        <v>1</v>
      </c>
      <c r="C3066" s="1" t="s">
        <v>280</v>
      </c>
      <c r="D3066" s="1" t="s">
        <v>301</v>
      </c>
      <c r="E3066" s="1" t="s">
        <v>302</v>
      </c>
      <c r="F3066" s="1" t="s">
        <v>25</v>
      </c>
      <c r="G3066" s="1">
        <v>6</v>
      </c>
      <c r="H3066" s="1" t="s">
        <v>74</v>
      </c>
      <c r="I3066" s="1" t="s">
        <v>75</v>
      </c>
      <c r="J3066" s="2">
        <v>10300.9</v>
      </c>
      <c r="K3066" s="2">
        <v>14000</v>
      </c>
      <c r="L3066" s="2">
        <v>7000</v>
      </c>
      <c r="M3066" s="2">
        <v>-390</v>
      </c>
      <c r="N3066" s="2">
        <v>-7390</v>
      </c>
      <c r="O3066" s="2">
        <v>-105.571428571429</v>
      </c>
      <c r="P3066" s="3" t="s">
        <v>73</v>
      </c>
      <c r="Q3066" s="3" t="s">
        <v>29</v>
      </c>
      <c r="R3066" s="1" t="s">
        <v>30</v>
      </c>
      <c r="S3066" s="1" t="s">
        <v>31</v>
      </c>
      <c r="T3066" s="1" t="s">
        <v>30</v>
      </c>
      <c r="U3066" s="1" t="s">
        <v>32</v>
      </c>
      <c r="V3066" s="1" t="s">
        <v>33</v>
      </c>
      <c r="W3066" s="1" t="s">
        <v>32</v>
      </c>
      <c r="X3066" s="1" t="s">
        <v>34</v>
      </c>
      <c r="Y3066" s="1">
        <v>1</v>
      </c>
      <c r="Z3066" s="1">
        <v>1</v>
      </c>
      <c r="AA3066" s="1" t="s">
        <v>2121</v>
      </c>
      <c r="AB3066" s="1" t="s">
        <v>2140</v>
      </c>
      <c r="AC3066" s="1" t="s">
        <v>2146</v>
      </c>
      <c r="AE3066" s="2">
        <v>0</v>
      </c>
      <c r="AF3066" s="2" t="s">
        <v>2152</v>
      </c>
      <c r="AG3066" s="48">
        <v>-14000</v>
      </c>
      <c r="AH3066" s="50">
        <v>-1</v>
      </c>
      <c r="AI3066" s="1">
        <v>1</v>
      </c>
    </row>
    <row r="3067" spans="1:35" x14ac:dyDescent="0.35">
      <c r="A3067" s="1" t="s">
        <v>21</v>
      </c>
      <c r="B3067" s="1">
        <v>1</v>
      </c>
      <c r="C3067" s="1" t="s">
        <v>280</v>
      </c>
      <c r="D3067" s="1" t="s">
        <v>297</v>
      </c>
      <c r="E3067" s="1" t="s">
        <v>298</v>
      </c>
      <c r="F3067" s="1" t="s">
        <v>25</v>
      </c>
      <c r="G3067" s="1">
        <v>6</v>
      </c>
      <c r="H3067" s="1" t="s">
        <v>74</v>
      </c>
      <c r="I3067" s="1" t="s">
        <v>75</v>
      </c>
      <c r="J3067" s="2">
        <v>201516</v>
      </c>
      <c r="K3067" s="2">
        <v>543000</v>
      </c>
      <c r="L3067" s="2">
        <v>271500</v>
      </c>
      <c r="M3067" s="2">
        <v>367830.5</v>
      </c>
      <c r="N3067" s="2">
        <v>96330.5</v>
      </c>
      <c r="O3067" s="2">
        <v>35.480847145487999</v>
      </c>
      <c r="P3067" s="3" t="s">
        <v>28</v>
      </c>
      <c r="Q3067" s="3" t="s">
        <v>29</v>
      </c>
      <c r="R3067" s="1" t="s">
        <v>30</v>
      </c>
      <c r="S3067" s="1" t="s">
        <v>31</v>
      </c>
      <c r="T3067" s="1" t="s">
        <v>30</v>
      </c>
      <c r="U3067" s="1" t="s">
        <v>32</v>
      </c>
      <c r="V3067" s="1" t="s">
        <v>33</v>
      </c>
      <c r="W3067" s="1" t="s">
        <v>32</v>
      </c>
      <c r="X3067" s="1" t="s">
        <v>34</v>
      </c>
      <c r="Y3067" s="1">
        <v>1</v>
      </c>
      <c r="Z3067" s="1">
        <v>1</v>
      </c>
      <c r="AA3067" s="1" t="s">
        <v>2127</v>
      </c>
      <c r="AB3067" s="1" t="s">
        <v>2140</v>
      </c>
      <c r="AC3067" s="1" t="s">
        <v>2144</v>
      </c>
      <c r="AE3067" s="2">
        <v>609480</v>
      </c>
      <c r="AF3067" s="2" t="s">
        <v>2151</v>
      </c>
      <c r="AG3067" s="48">
        <v>66480</v>
      </c>
      <c r="AH3067" s="50">
        <v>0.12243093922651933</v>
      </c>
      <c r="AI3067" s="1">
        <v>1</v>
      </c>
    </row>
    <row r="3068" spans="1:35" x14ac:dyDescent="0.35">
      <c r="A3068" s="1" t="s">
        <v>21</v>
      </c>
      <c r="B3068" s="1">
        <v>1</v>
      </c>
      <c r="C3068" s="1" t="s">
        <v>280</v>
      </c>
      <c r="D3068" s="1" t="s">
        <v>295</v>
      </c>
      <c r="E3068" s="1" t="s">
        <v>296</v>
      </c>
      <c r="F3068" s="1" t="s">
        <v>25</v>
      </c>
      <c r="G3068" s="1">
        <v>6</v>
      </c>
      <c r="H3068" s="1" t="s">
        <v>74</v>
      </c>
      <c r="I3068" s="1" t="s">
        <v>75</v>
      </c>
      <c r="J3068" s="2">
        <v>0</v>
      </c>
      <c r="K3068" s="2">
        <v>9000</v>
      </c>
      <c r="L3068" s="2">
        <v>4500</v>
      </c>
      <c r="M3068" s="2">
        <v>2672.5</v>
      </c>
      <c r="N3068" s="2">
        <v>-1827.5</v>
      </c>
      <c r="O3068" s="2">
        <v>-40.6111111111111</v>
      </c>
      <c r="P3068" s="3" t="s">
        <v>73</v>
      </c>
      <c r="Q3068" s="3" t="s">
        <v>29</v>
      </c>
      <c r="R3068" s="1" t="s">
        <v>30</v>
      </c>
      <c r="S3068" s="1" t="s">
        <v>31</v>
      </c>
      <c r="T3068" s="1" t="s">
        <v>30</v>
      </c>
      <c r="U3068" s="1" t="s">
        <v>32</v>
      </c>
      <c r="V3068" s="1" t="s">
        <v>33</v>
      </c>
      <c r="W3068" s="1" t="s">
        <v>32</v>
      </c>
      <c r="X3068" s="1" t="s">
        <v>34</v>
      </c>
      <c r="Y3068" s="1">
        <v>1</v>
      </c>
      <c r="Z3068" s="1">
        <v>1</v>
      </c>
      <c r="AA3068" s="1" t="s">
        <v>2129</v>
      </c>
      <c r="AB3068" s="1" t="s">
        <v>2140</v>
      </c>
      <c r="AC3068" s="1" t="s">
        <v>2141</v>
      </c>
      <c r="AE3068" s="2">
        <v>5000</v>
      </c>
      <c r="AF3068" s="2" t="s">
        <v>2152</v>
      </c>
      <c r="AG3068" s="48">
        <v>-4000</v>
      </c>
      <c r="AH3068" s="50">
        <v>-0.44444444444444442</v>
      </c>
      <c r="AI3068" s="1">
        <v>1</v>
      </c>
    </row>
    <row r="3069" spans="1:35" x14ac:dyDescent="0.35">
      <c r="A3069" s="1" t="s">
        <v>21</v>
      </c>
      <c r="B3069" s="1">
        <v>1</v>
      </c>
      <c r="C3069" s="1" t="s">
        <v>280</v>
      </c>
      <c r="D3069" s="1" t="s">
        <v>289</v>
      </c>
      <c r="E3069" s="1" t="s">
        <v>290</v>
      </c>
      <c r="F3069" s="1" t="s">
        <v>25</v>
      </c>
      <c r="G3069" s="1">
        <v>6</v>
      </c>
      <c r="H3069" s="1" t="s">
        <v>74</v>
      </c>
      <c r="I3069" s="1" t="s">
        <v>75</v>
      </c>
      <c r="J3069" s="2">
        <v>34619.18</v>
      </c>
      <c r="K3069" s="2">
        <v>75000</v>
      </c>
      <c r="L3069" s="2">
        <v>37500</v>
      </c>
      <c r="M3069" s="2">
        <v>39187.25</v>
      </c>
      <c r="N3069" s="2">
        <v>1687.25</v>
      </c>
      <c r="O3069" s="2">
        <v>4.4993333333333299</v>
      </c>
      <c r="P3069" s="3" t="s">
        <v>28</v>
      </c>
      <c r="Q3069" s="3" t="s">
        <v>29</v>
      </c>
      <c r="R3069" s="1" t="s">
        <v>30</v>
      </c>
      <c r="S3069" s="1" t="s">
        <v>31</v>
      </c>
      <c r="T3069" s="1" t="s">
        <v>30</v>
      </c>
      <c r="U3069" s="1" t="s">
        <v>32</v>
      </c>
      <c r="V3069" s="1" t="s">
        <v>33</v>
      </c>
      <c r="W3069" s="1" t="s">
        <v>32</v>
      </c>
      <c r="X3069" s="1" t="s">
        <v>34</v>
      </c>
      <c r="Y3069" s="1">
        <v>1</v>
      </c>
      <c r="Z3069" s="1">
        <v>1</v>
      </c>
      <c r="AA3069" s="1" t="s">
        <v>2127</v>
      </c>
      <c r="AB3069" s="1" t="s">
        <v>2126</v>
      </c>
      <c r="AC3069" s="1" t="s">
        <v>2126</v>
      </c>
      <c r="AE3069" s="2">
        <v>50000</v>
      </c>
      <c r="AF3069" s="2" t="s">
        <v>2152</v>
      </c>
      <c r="AG3069" s="48">
        <v>-25000</v>
      </c>
      <c r="AH3069" s="50">
        <v>-0.33333333333333331</v>
      </c>
      <c r="AI3069" s="1">
        <v>1</v>
      </c>
    </row>
    <row r="3070" spans="1:35" x14ac:dyDescent="0.35">
      <c r="A3070" s="1" t="s">
        <v>21</v>
      </c>
      <c r="B3070" s="1">
        <v>1</v>
      </c>
      <c r="C3070" s="1" t="s">
        <v>280</v>
      </c>
      <c r="D3070" s="1" t="s">
        <v>299</v>
      </c>
      <c r="E3070" s="1" t="s">
        <v>300</v>
      </c>
      <c r="F3070" s="1" t="s">
        <v>25</v>
      </c>
      <c r="G3070" s="1">
        <v>6</v>
      </c>
      <c r="H3070" s="1" t="s">
        <v>74</v>
      </c>
      <c r="I3070" s="1" t="s">
        <v>75</v>
      </c>
      <c r="J3070" s="2">
        <v>218969.18</v>
      </c>
      <c r="K3070" s="2">
        <v>170000</v>
      </c>
      <c r="L3070" s="2">
        <v>85000</v>
      </c>
      <c r="M3070" s="2">
        <v>59444.75</v>
      </c>
      <c r="N3070" s="2">
        <v>-25555.25</v>
      </c>
      <c r="O3070" s="2">
        <v>-30.065000000000001</v>
      </c>
      <c r="P3070" s="3" t="s">
        <v>73</v>
      </c>
      <c r="Q3070" s="3" t="s">
        <v>29</v>
      </c>
      <c r="R3070" s="1" t="s">
        <v>30</v>
      </c>
      <c r="S3070" s="1" t="s">
        <v>31</v>
      </c>
      <c r="T3070" s="1" t="s">
        <v>30</v>
      </c>
      <c r="U3070" s="1" t="s">
        <v>32</v>
      </c>
      <c r="V3070" s="1" t="s">
        <v>33</v>
      </c>
      <c r="W3070" s="1" t="s">
        <v>32</v>
      </c>
      <c r="X3070" s="1" t="s">
        <v>34</v>
      </c>
      <c r="Y3070" s="1">
        <v>1</v>
      </c>
      <c r="Z3070" s="1">
        <v>1</v>
      </c>
      <c r="AA3070" s="1" t="s">
        <v>2127</v>
      </c>
      <c r="AB3070" s="1" t="s">
        <v>2140</v>
      </c>
      <c r="AC3070" s="1" t="s">
        <v>2141</v>
      </c>
      <c r="AE3070" s="2">
        <v>150000</v>
      </c>
      <c r="AF3070" s="2" t="s">
        <v>2152</v>
      </c>
      <c r="AG3070" s="48">
        <v>-20000</v>
      </c>
      <c r="AH3070" s="50">
        <v>-0.11764705882352941</v>
      </c>
      <c r="AI3070" s="1">
        <v>1</v>
      </c>
    </row>
    <row r="3071" spans="1:35" x14ac:dyDescent="0.35">
      <c r="A3071" s="1" t="s">
        <v>21</v>
      </c>
      <c r="B3071" s="1">
        <v>1</v>
      </c>
      <c r="C3071" s="1" t="s">
        <v>280</v>
      </c>
      <c r="D3071" s="1" t="s">
        <v>293</v>
      </c>
      <c r="E3071" s="1" t="s">
        <v>294</v>
      </c>
      <c r="F3071" s="1" t="s">
        <v>25</v>
      </c>
      <c r="G3071" s="1">
        <v>6</v>
      </c>
      <c r="H3071" s="1" t="s">
        <v>74</v>
      </c>
      <c r="I3071" s="1" t="s">
        <v>75</v>
      </c>
      <c r="J3071" s="2">
        <v>5242.3599999999997</v>
      </c>
      <c r="K3071" s="2">
        <v>70500</v>
      </c>
      <c r="L3071" s="2">
        <v>35250</v>
      </c>
      <c r="M3071" s="2">
        <v>80461.5</v>
      </c>
      <c r="N3071" s="2">
        <v>45211.5</v>
      </c>
      <c r="O3071" s="2">
        <v>128.25957446808499</v>
      </c>
      <c r="P3071" s="3" t="s">
        <v>28</v>
      </c>
      <c r="Q3071" s="3" t="s">
        <v>29</v>
      </c>
      <c r="R3071" s="1" t="s">
        <v>30</v>
      </c>
      <c r="S3071" s="1" t="s">
        <v>31</v>
      </c>
      <c r="T3071" s="1" t="s">
        <v>30</v>
      </c>
      <c r="U3071" s="1" t="s">
        <v>32</v>
      </c>
      <c r="V3071" s="1" t="s">
        <v>33</v>
      </c>
      <c r="W3071" s="1" t="s">
        <v>32</v>
      </c>
      <c r="X3071" s="1" t="s">
        <v>34</v>
      </c>
      <c r="Y3071" s="1">
        <v>1</v>
      </c>
      <c r="Z3071" s="1">
        <v>1</v>
      </c>
      <c r="AA3071" s="1" t="s">
        <v>2121</v>
      </c>
      <c r="AB3071" s="1" t="s">
        <v>2140</v>
      </c>
      <c r="AC3071" s="1" t="s">
        <v>2143</v>
      </c>
      <c r="AE3071" s="2">
        <v>160000</v>
      </c>
      <c r="AF3071" s="2" t="s">
        <v>2151</v>
      </c>
      <c r="AG3071" s="48">
        <v>89500</v>
      </c>
      <c r="AH3071" s="50">
        <v>1.2695035460992907</v>
      </c>
      <c r="AI3071" s="1">
        <v>1</v>
      </c>
    </row>
    <row r="3072" spans="1:35" x14ac:dyDescent="0.35">
      <c r="A3072" s="1" t="s">
        <v>21</v>
      </c>
      <c r="B3072" s="1">
        <v>1</v>
      </c>
      <c r="C3072" s="1" t="s">
        <v>280</v>
      </c>
      <c r="D3072" s="1" t="s">
        <v>291</v>
      </c>
      <c r="E3072" s="1" t="s">
        <v>292</v>
      </c>
      <c r="F3072" s="1" t="s">
        <v>25</v>
      </c>
      <c r="G3072" s="1">
        <v>6</v>
      </c>
      <c r="H3072" s="1" t="s">
        <v>74</v>
      </c>
      <c r="I3072" s="1" t="s">
        <v>75</v>
      </c>
      <c r="J3072" s="2">
        <v>30535.63</v>
      </c>
      <c r="K3072" s="2">
        <v>100000</v>
      </c>
      <c r="L3072" s="2">
        <v>50000</v>
      </c>
      <c r="M3072" s="2">
        <v>0</v>
      </c>
      <c r="N3072" s="2">
        <v>-50000</v>
      </c>
      <c r="O3072" s="2">
        <v>-100</v>
      </c>
      <c r="P3072" s="3" t="s">
        <v>73</v>
      </c>
      <c r="Q3072" s="3" t="s">
        <v>29</v>
      </c>
      <c r="R3072" s="1" t="s">
        <v>30</v>
      </c>
      <c r="S3072" s="1" t="s">
        <v>31</v>
      </c>
      <c r="T3072" s="1" t="s">
        <v>30</v>
      </c>
      <c r="U3072" s="1" t="s">
        <v>32</v>
      </c>
      <c r="V3072" s="1" t="s">
        <v>33</v>
      </c>
      <c r="W3072" s="1" t="s">
        <v>32</v>
      </c>
      <c r="X3072" s="1" t="s">
        <v>34</v>
      </c>
      <c r="Y3072" s="1">
        <v>1</v>
      </c>
      <c r="Z3072" s="1">
        <v>1</v>
      </c>
      <c r="AA3072" s="1" t="s">
        <v>2121</v>
      </c>
      <c r="AB3072" s="1" t="s">
        <v>2140</v>
      </c>
      <c r="AC3072" s="1" t="s">
        <v>2142</v>
      </c>
      <c r="AE3072" s="2">
        <v>0</v>
      </c>
      <c r="AF3072" s="2" t="s">
        <v>2152</v>
      </c>
      <c r="AG3072" s="48">
        <v>-100000</v>
      </c>
      <c r="AH3072" s="50">
        <v>-1</v>
      </c>
      <c r="AI3072" s="1">
        <v>1</v>
      </c>
    </row>
    <row r="3073" spans="1:35" x14ac:dyDescent="0.35">
      <c r="A3073" s="1" t="s">
        <v>21</v>
      </c>
      <c r="B3073" s="1">
        <v>1</v>
      </c>
      <c r="C3073" s="1" t="s">
        <v>280</v>
      </c>
      <c r="D3073" s="1" t="s">
        <v>303</v>
      </c>
      <c r="E3073" s="1" t="s">
        <v>304</v>
      </c>
      <c r="F3073" s="1" t="s">
        <v>25</v>
      </c>
      <c r="G3073" s="1">
        <v>6</v>
      </c>
      <c r="H3073" s="1" t="s">
        <v>74</v>
      </c>
      <c r="I3073" s="1" t="s">
        <v>75</v>
      </c>
      <c r="J3073" s="2">
        <v>62701.09</v>
      </c>
      <c r="K3073" s="2">
        <v>36900</v>
      </c>
      <c r="L3073" s="2">
        <v>18450</v>
      </c>
      <c r="M3073" s="2">
        <v>65043</v>
      </c>
      <c r="N3073" s="2">
        <v>46593</v>
      </c>
      <c r="O3073" s="2">
        <v>252.53658536585399</v>
      </c>
      <c r="P3073" s="3" t="s">
        <v>28</v>
      </c>
      <c r="Q3073" s="3" t="s">
        <v>29</v>
      </c>
      <c r="R3073" s="1" t="s">
        <v>30</v>
      </c>
      <c r="S3073" s="1" t="s">
        <v>31</v>
      </c>
      <c r="T3073" s="1" t="s">
        <v>30</v>
      </c>
      <c r="U3073" s="1" t="s">
        <v>32</v>
      </c>
      <c r="V3073" s="1" t="s">
        <v>33</v>
      </c>
      <c r="W3073" s="1" t="s">
        <v>32</v>
      </c>
      <c r="X3073" s="1" t="s">
        <v>34</v>
      </c>
      <c r="Y3073" s="1">
        <v>1</v>
      </c>
      <c r="Z3073" s="1">
        <v>1</v>
      </c>
      <c r="AA3073" s="1" t="s">
        <v>2121</v>
      </c>
      <c r="AB3073" s="1" t="s">
        <v>2140</v>
      </c>
      <c r="AC3073" s="1" t="s">
        <v>2143</v>
      </c>
      <c r="AE3073" s="2">
        <v>275000</v>
      </c>
      <c r="AF3073" s="2" t="s">
        <v>2151</v>
      </c>
      <c r="AG3073" s="48">
        <v>238100</v>
      </c>
      <c r="AH3073" s="50">
        <v>6.4525745257452574</v>
      </c>
      <c r="AI3073" s="1">
        <v>1</v>
      </c>
    </row>
    <row r="3074" spans="1:35" x14ac:dyDescent="0.35">
      <c r="A3074" s="1" t="s">
        <v>21</v>
      </c>
      <c r="B3074" s="1">
        <v>1</v>
      </c>
      <c r="C3074" s="1" t="s">
        <v>280</v>
      </c>
      <c r="D3074" s="1" t="s">
        <v>305</v>
      </c>
      <c r="E3074" s="1" t="s">
        <v>306</v>
      </c>
      <c r="F3074" s="1" t="s">
        <v>25</v>
      </c>
      <c r="G3074" s="1">
        <v>6</v>
      </c>
      <c r="H3074" s="1" t="s">
        <v>74</v>
      </c>
      <c r="I3074" s="1" t="s">
        <v>75</v>
      </c>
      <c r="J3074" s="2">
        <v>7892.72</v>
      </c>
      <c r="K3074" s="2">
        <v>10000</v>
      </c>
      <c r="L3074" s="2">
        <v>5000</v>
      </c>
      <c r="M3074" s="2">
        <v>4761.75</v>
      </c>
      <c r="N3074" s="2">
        <v>-238.25</v>
      </c>
      <c r="O3074" s="2">
        <v>-4.7649999999999997</v>
      </c>
      <c r="P3074" s="3" t="s">
        <v>73</v>
      </c>
      <c r="Q3074" s="3" t="s">
        <v>29</v>
      </c>
      <c r="R3074" s="1" t="s">
        <v>30</v>
      </c>
      <c r="S3074" s="1" t="s">
        <v>31</v>
      </c>
      <c r="T3074" s="1" t="s">
        <v>30</v>
      </c>
      <c r="U3074" s="1" t="s">
        <v>32</v>
      </c>
      <c r="V3074" s="1" t="s">
        <v>33</v>
      </c>
      <c r="W3074" s="1" t="s">
        <v>32</v>
      </c>
      <c r="X3074" s="1" t="s">
        <v>34</v>
      </c>
      <c r="Y3074" s="1">
        <v>1</v>
      </c>
      <c r="Z3074" s="1">
        <v>1</v>
      </c>
      <c r="AA3074" s="1" t="s">
        <v>2127</v>
      </c>
      <c r="AB3074" s="1" t="s">
        <v>2126</v>
      </c>
      <c r="AC3074" s="1" t="s">
        <v>2126</v>
      </c>
      <c r="AE3074" s="2">
        <v>4700</v>
      </c>
      <c r="AF3074" s="2" t="s">
        <v>2152</v>
      </c>
      <c r="AG3074" s="48">
        <v>-5300</v>
      </c>
      <c r="AH3074" s="50">
        <v>-0.53</v>
      </c>
      <c r="AI3074" s="1">
        <v>1</v>
      </c>
    </row>
    <row r="3075" spans="1:35" x14ac:dyDescent="0.35">
      <c r="A3075" s="1" t="s">
        <v>21</v>
      </c>
      <c r="B3075" s="1">
        <v>1</v>
      </c>
      <c r="C3075" s="1" t="s">
        <v>280</v>
      </c>
      <c r="D3075" s="1" t="s">
        <v>287</v>
      </c>
      <c r="E3075" s="1" t="s">
        <v>288</v>
      </c>
      <c r="F3075" s="1" t="s">
        <v>25</v>
      </c>
      <c r="G3075" s="1">
        <v>7</v>
      </c>
      <c r="H3075" s="1" t="s">
        <v>76</v>
      </c>
      <c r="I3075" s="1" t="s">
        <v>77</v>
      </c>
      <c r="J3075" s="2">
        <v>863719.37</v>
      </c>
      <c r="K3075" s="2">
        <v>1445960</v>
      </c>
      <c r="L3075" s="2">
        <v>722980</v>
      </c>
      <c r="M3075" s="2">
        <v>694421</v>
      </c>
      <c r="N3075" s="2">
        <v>-28559</v>
      </c>
      <c r="O3075" s="2">
        <v>-3.9501784281722898</v>
      </c>
      <c r="P3075" s="3" t="s">
        <v>73</v>
      </c>
      <c r="Q3075" s="3" t="s">
        <v>29</v>
      </c>
      <c r="R3075" s="1" t="s">
        <v>30</v>
      </c>
      <c r="S3075" s="1" t="s">
        <v>31</v>
      </c>
      <c r="T3075" s="1" t="s">
        <v>30</v>
      </c>
      <c r="U3075" s="1" t="s">
        <v>32</v>
      </c>
      <c r="V3075" s="1" t="s">
        <v>33</v>
      </c>
      <c r="W3075" s="1" t="s">
        <v>32</v>
      </c>
      <c r="X3075" s="1" t="s">
        <v>34</v>
      </c>
      <c r="Y3075" s="1">
        <v>1</v>
      </c>
      <c r="Z3075" s="1">
        <v>1</v>
      </c>
      <c r="AA3075" s="1" t="s">
        <v>2121</v>
      </c>
      <c r="AB3075" s="1" t="s">
        <v>2126</v>
      </c>
      <c r="AC3075" s="1" t="s">
        <v>2126</v>
      </c>
      <c r="AE3075" s="2">
        <v>1470960</v>
      </c>
      <c r="AF3075" s="2" t="s">
        <v>2151</v>
      </c>
      <c r="AG3075" s="48">
        <v>25000</v>
      </c>
      <c r="AH3075" s="50">
        <v>1.7289551578190267E-2</v>
      </c>
      <c r="AI3075" s="1">
        <v>1</v>
      </c>
    </row>
    <row r="3076" spans="1:35" x14ac:dyDescent="0.35">
      <c r="A3076" s="1" t="s">
        <v>21</v>
      </c>
      <c r="B3076" s="1">
        <v>1</v>
      </c>
      <c r="C3076" s="1" t="s">
        <v>280</v>
      </c>
      <c r="D3076" s="1" t="s">
        <v>285</v>
      </c>
      <c r="E3076" s="1" t="s">
        <v>286</v>
      </c>
      <c r="F3076" s="1" t="s">
        <v>25</v>
      </c>
      <c r="G3076" s="1">
        <v>7</v>
      </c>
      <c r="H3076" s="1" t="s">
        <v>76</v>
      </c>
      <c r="I3076" s="1" t="s">
        <v>77</v>
      </c>
      <c r="J3076" s="2">
        <v>1127885.7</v>
      </c>
      <c r="K3076" s="2">
        <v>1247000</v>
      </c>
      <c r="L3076" s="2">
        <v>623500</v>
      </c>
      <c r="M3076" s="2">
        <v>511908.09</v>
      </c>
      <c r="N3076" s="2">
        <v>-111591.91</v>
      </c>
      <c r="O3076" s="2">
        <v>-17.8976599839615</v>
      </c>
      <c r="P3076" s="3" t="s">
        <v>73</v>
      </c>
      <c r="Q3076" s="3" t="s">
        <v>29</v>
      </c>
      <c r="R3076" s="1" t="s">
        <v>30</v>
      </c>
      <c r="S3076" s="1" t="s">
        <v>31</v>
      </c>
      <c r="T3076" s="1" t="s">
        <v>30</v>
      </c>
      <c r="U3076" s="1" t="s">
        <v>32</v>
      </c>
      <c r="V3076" s="1" t="s">
        <v>33</v>
      </c>
      <c r="W3076" s="1" t="s">
        <v>32</v>
      </c>
      <c r="X3076" s="1" t="s">
        <v>34</v>
      </c>
      <c r="Y3076" s="1">
        <v>1</v>
      </c>
      <c r="Z3076" s="1">
        <v>1</v>
      </c>
      <c r="AA3076" s="1" t="s">
        <v>2127</v>
      </c>
      <c r="AB3076" s="1" t="s">
        <v>2140</v>
      </c>
      <c r="AC3076" s="1" t="s">
        <v>2123</v>
      </c>
      <c r="AE3076" s="2">
        <v>1077000</v>
      </c>
      <c r="AF3076" s="2" t="s">
        <v>2152</v>
      </c>
      <c r="AG3076" s="48">
        <v>-170000</v>
      </c>
      <c r="AH3076" s="50">
        <v>-0.13632718524458701</v>
      </c>
      <c r="AI3076" s="1">
        <v>1</v>
      </c>
    </row>
    <row r="3077" spans="1:35" x14ac:dyDescent="0.35">
      <c r="A3077" s="1" t="s">
        <v>21</v>
      </c>
      <c r="B3077" s="1">
        <v>1</v>
      </c>
      <c r="C3077" s="1" t="s">
        <v>280</v>
      </c>
      <c r="D3077" s="1" t="s">
        <v>281</v>
      </c>
      <c r="E3077" s="1" t="s">
        <v>282</v>
      </c>
      <c r="F3077" s="1" t="s">
        <v>56</v>
      </c>
      <c r="G3077" s="1">
        <v>7</v>
      </c>
      <c r="H3077" s="1" t="s">
        <v>76</v>
      </c>
      <c r="I3077" s="1" t="s">
        <v>77</v>
      </c>
      <c r="J3077" s="2">
        <v>5869459.6200000001</v>
      </c>
      <c r="K3077" s="2">
        <v>10725000</v>
      </c>
      <c r="L3077" s="2">
        <v>5362500</v>
      </c>
      <c r="M3077" s="2">
        <v>4897314.58</v>
      </c>
      <c r="N3077" s="2">
        <v>-465185.42</v>
      </c>
      <c r="O3077" s="2">
        <v>-8.6747863869463906</v>
      </c>
      <c r="P3077" s="3" t="s">
        <v>73</v>
      </c>
      <c r="Q3077" s="3" t="s">
        <v>29</v>
      </c>
      <c r="R3077" s="1" t="s">
        <v>30</v>
      </c>
      <c r="S3077" s="1" t="s">
        <v>31</v>
      </c>
      <c r="T3077" s="1" t="s">
        <v>30</v>
      </c>
      <c r="U3077" s="1" t="s">
        <v>32</v>
      </c>
      <c r="V3077" s="1" t="s">
        <v>33</v>
      </c>
      <c r="W3077" s="1" t="s">
        <v>32</v>
      </c>
      <c r="X3077" s="1" t="s">
        <v>34</v>
      </c>
      <c r="Y3077" s="1">
        <v>1</v>
      </c>
      <c r="Z3077" s="1">
        <v>1</v>
      </c>
      <c r="AA3077" s="1" t="s">
        <v>2129</v>
      </c>
      <c r="AB3077" s="1" t="s">
        <v>2140</v>
      </c>
      <c r="AC3077" s="1" t="s">
        <v>2123</v>
      </c>
      <c r="AE3077" s="2">
        <v>10685000</v>
      </c>
      <c r="AF3077" s="2" t="s">
        <v>2152</v>
      </c>
      <c r="AG3077" s="48">
        <v>-40000</v>
      </c>
      <c r="AH3077" s="50">
        <v>-3.7296037296037296E-3</v>
      </c>
      <c r="AI3077" s="1">
        <v>1</v>
      </c>
    </row>
    <row r="3078" spans="1:35" x14ac:dyDescent="0.35">
      <c r="A3078" s="1" t="s">
        <v>21</v>
      </c>
      <c r="B3078" s="1">
        <v>1</v>
      </c>
      <c r="C3078" s="1" t="s">
        <v>280</v>
      </c>
      <c r="D3078" s="1" t="s">
        <v>283</v>
      </c>
      <c r="E3078" s="1" t="s">
        <v>284</v>
      </c>
      <c r="F3078" s="1" t="s">
        <v>49</v>
      </c>
      <c r="G3078" s="1">
        <v>7</v>
      </c>
      <c r="H3078" s="1" t="s">
        <v>76</v>
      </c>
      <c r="I3078" s="1" t="s">
        <v>77</v>
      </c>
      <c r="J3078" s="2">
        <v>95641896.769999996</v>
      </c>
      <c r="K3078" s="2">
        <v>100000000</v>
      </c>
      <c r="L3078" s="2">
        <v>50000000</v>
      </c>
      <c r="M3078" s="2">
        <v>41247409.5</v>
      </c>
      <c r="N3078" s="2">
        <v>-8752590.5</v>
      </c>
      <c r="O3078" s="2">
        <v>-17.505181</v>
      </c>
      <c r="P3078" s="3" t="s">
        <v>73</v>
      </c>
      <c r="Q3078" s="3" t="s">
        <v>29</v>
      </c>
      <c r="R3078" s="1" t="s">
        <v>30</v>
      </c>
      <c r="S3078" s="1" t="s">
        <v>31</v>
      </c>
      <c r="T3078" s="1" t="s">
        <v>30</v>
      </c>
      <c r="U3078" s="1" t="s">
        <v>32</v>
      </c>
      <c r="V3078" s="1" t="s">
        <v>33</v>
      </c>
      <c r="W3078" s="1" t="s">
        <v>32</v>
      </c>
      <c r="X3078" s="1" t="s">
        <v>34</v>
      </c>
      <c r="Y3078" s="1">
        <v>1</v>
      </c>
      <c r="Z3078" s="1">
        <v>1</v>
      </c>
      <c r="AA3078" s="1" t="s">
        <v>2129</v>
      </c>
      <c r="AB3078" s="1" t="s">
        <v>2140</v>
      </c>
      <c r="AC3078" s="1" t="s">
        <v>2123</v>
      </c>
      <c r="AE3078" s="2">
        <v>90000000</v>
      </c>
      <c r="AF3078" s="2" t="s">
        <v>2152</v>
      </c>
      <c r="AG3078" s="48">
        <v>-10000000</v>
      </c>
      <c r="AH3078" s="50">
        <v>-0.1</v>
      </c>
      <c r="AI3078" s="1">
        <v>1</v>
      </c>
    </row>
    <row r="3079" spans="1:35" x14ac:dyDescent="0.35">
      <c r="A3079" s="1" t="s">
        <v>21</v>
      </c>
      <c r="B3079" s="1">
        <v>1</v>
      </c>
      <c r="C3079" s="1" t="s">
        <v>280</v>
      </c>
      <c r="D3079" s="1" t="s">
        <v>303</v>
      </c>
      <c r="E3079" s="1" t="s">
        <v>304</v>
      </c>
      <c r="F3079" s="1" t="s">
        <v>25</v>
      </c>
      <c r="G3079" s="1">
        <v>7</v>
      </c>
      <c r="H3079" s="1" t="s">
        <v>76</v>
      </c>
      <c r="I3079" s="1" t="s">
        <v>77</v>
      </c>
      <c r="J3079" s="2">
        <v>1308491.48</v>
      </c>
      <c r="K3079" s="2">
        <v>1209990</v>
      </c>
      <c r="L3079" s="2">
        <v>604995</v>
      </c>
      <c r="M3079" s="2">
        <v>727802.4</v>
      </c>
      <c r="N3079" s="2">
        <v>122807.4</v>
      </c>
      <c r="O3079" s="2">
        <v>20.298911561252599</v>
      </c>
      <c r="P3079" s="3" t="s">
        <v>28</v>
      </c>
      <c r="Q3079" s="3" t="s">
        <v>29</v>
      </c>
      <c r="R3079" s="1" t="s">
        <v>30</v>
      </c>
      <c r="S3079" s="1" t="s">
        <v>31</v>
      </c>
      <c r="T3079" s="1" t="s">
        <v>30</v>
      </c>
      <c r="U3079" s="1" t="s">
        <v>32</v>
      </c>
      <c r="V3079" s="1" t="s">
        <v>33</v>
      </c>
      <c r="W3079" s="1" t="s">
        <v>32</v>
      </c>
      <c r="X3079" s="1" t="s">
        <v>34</v>
      </c>
      <c r="Y3079" s="1">
        <v>1</v>
      </c>
      <c r="Z3079" s="1">
        <v>1</v>
      </c>
      <c r="AA3079" s="1" t="s">
        <v>2121</v>
      </c>
      <c r="AB3079" s="1" t="s">
        <v>2140</v>
      </c>
      <c r="AC3079" s="1" t="s">
        <v>2125</v>
      </c>
      <c r="AE3079" s="2">
        <v>740640</v>
      </c>
      <c r="AF3079" s="2" t="s">
        <v>2152</v>
      </c>
      <c r="AG3079" s="48">
        <v>-469350</v>
      </c>
      <c r="AH3079" s="50">
        <v>-0.38789576773361761</v>
      </c>
      <c r="AI3079" s="1">
        <v>1</v>
      </c>
    </row>
    <row r="3080" spans="1:35" x14ac:dyDescent="0.35">
      <c r="A3080" s="1" t="s">
        <v>21</v>
      </c>
      <c r="B3080" s="1">
        <v>1</v>
      </c>
      <c r="C3080" s="1" t="s">
        <v>280</v>
      </c>
      <c r="D3080" s="1" t="s">
        <v>299</v>
      </c>
      <c r="E3080" s="1" t="s">
        <v>300</v>
      </c>
      <c r="F3080" s="1" t="s">
        <v>25</v>
      </c>
      <c r="G3080" s="1">
        <v>7</v>
      </c>
      <c r="H3080" s="1" t="s">
        <v>76</v>
      </c>
      <c r="I3080" s="1" t="s">
        <v>77</v>
      </c>
      <c r="J3080" s="2">
        <v>1313539.8500000001</v>
      </c>
      <c r="K3080" s="2">
        <v>1509000</v>
      </c>
      <c r="L3080" s="2">
        <v>754500</v>
      </c>
      <c r="M3080" s="2">
        <v>657374.91</v>
      </c>
      <c r="N3080" s="2">
        <v>-97125.09</v>
      </c>
      <c r="O3080" s="2">
        <v>-12.8727753479125</v>
      </c>
      <c r="P3080" s="3" t="s">
        <v>73</v>
      </c>
      <c r="Q3080" s="3" t="s">
        <v>29</v>
      </c>
      <c r="R3080" s="1" t="s">
        <v>30</v>
      </c>
      <c r="S3080" s="1" t="s">
        <v>31</v>
      </c>
      <c r="T3080" s="1" t="s">
        <v>30</v>
      </c>
      <c r="U3080" s="1" t="s">
        <v>32</v>
      </c>
      <c r="V3080" s="1" t="s">
        <v>33</v>
      </c>
      <c r="W3080" s="1" t="s">
        <v>32</v>
      </c>
      <c r="X3080" s="1" t="s">
        <v>34</v>
      </c>
      <c r="Y3080" s="1">
        <v>1</v>
      </c>
      <c r="Z3080" s="1">
        <v>1</v>
      </c>
      <c r="AA3080" s="1" t="s">
        <v>2127</v>
      </c>
      <c r="AB3080" s="1" t="s">
        <v>2140</v>
      </c>
      <c r="AC3080" s="1" t="s">
        <v>2123</v>
      </c>
      <c r="AE3080" s="2">
        <v>1491000</v>
      </c>
      <c r="AF3080" s="2" t="s">
        <v>2152</v>
      </c>
      <c r="AG3080" s="48">
        <v>-18000</v>
      </c>
      <c r="AH3080" s="50">
        <v>-1.1928429423459244E-2</v>
      </c>
      <c r="AI3080" s="1">
        <v>1</v>
      </c>
    </row>
    <row r="3081" spans="1:35" x14ac:dyDescent="0.35">
      <c r="A3081" s="1" t="s">
        <v>21</v>
      </c>
      <c r="B3081" s="1">
        <v>1</v>
      </c>
      <c r="C3081" s="1" t="s">
        <v>280</v>
      </c>
      <c r="D3081" s="1" t="s">
        <v>289</v>
      </c>
      <c r="E3081" s="1" t="s">
        <v>290</v>
      </c>
      <c r="F3081" s="1" t="s">
        <v>25</v>
      </c>
      <c r="G3081" s="1">
        <v>7</v>
      </c>
      <c r="H3081" s="1" t="s">
        <v>76</v>
      </c>
      <c r="I3081" s="1" t="s">
        <v>77</v>
      </c>
      <c r="J3081" s="2">
        <v>1583652.16</v>
      </c>
      <c r="K3081" s="2">
        <v>1212860</v>
      </c>
      <c r="L3081" s="2">
        <v>606430</v>
      </c>
      <c r="M3081" s="2">
        <v>594828.49</v>
      </c>
      <c r="N3081" s="2">
        <v>-11601.51</v>
      </c>
      <c r="O3081" s="2">
        <v>-1.9130831258348</v>
      </c>
      <c r="P3081" s="3" t="s">
        <v>73</v>
      </c>
      <c r="Q3081" s="3" t="s">
        <v>29</v>
      </c>
      <c r="R3081" s="1" t="s">
        <v>30</v>
      </c>
      <c r="S3081" s="1" t="s">
        <v>31</v>
      </c>
      <c r="T3081" s="1" t="s">
        <v>30</v>
      </c>
      <c r="U3081" s="1" t="s">
        <v>32</v>
      </c>
      <c r="V3081" s="1" t="s">
        <v>33</v>
      </c>
      <c r="W3081" s="1" t="s">
        <v>32</v>
      </c>
      <c r="X3081" s="1" t="s">
        <v>34</v>
      </c>
      <c r="Y3081" s="1">
        <v>1</v>
      </c>
      <c r="Z3081" s="1">
        <v>1</v>
      </c>
      <c r="AA3081" s="1" t="s">
        <v>2127</v>
      </c>
      <c r="AB3081" s="1" t="s">
        <v>2126</v>
      </c>
      <c r="AC3081" s="1" t="s">
        <v>2126</v>
      </c>
      <c r="AE3081" s="2">
        <v>1189650</v>
      </c>
      <c r="AF3081" s="2" t="s">
        <v>2152</v>
      </c>
      <c r="AG3081" s="48">
        <v>-23210</v>
      </c>
      <c r="AH3081" s="50">
        <v>-1.913658625068021E-2</v>
      </c>
      <c r="AI3081" s="1">
        <v>1</v>
      </c>
    </row>
    <row r="3082" spans="1:35" x14ac:dyDescent="0.35">
      <c r="A3082" s="1" t="s">
        <v>21</v>
      </c>
      <c r="B3082" s="1">
        <v>1</v>
      </c>
      <c r="C3082" s="1" t="s">
        <v>280</v>
      </c>
      <c r="D3082" s="1" t="s">
        <v>297</v>
      </c>
      <c r="E3082" s="1" t="s">
        <v>298</v>
      </c>
      <c r="F3082" s="1" t="s">
        <v>25</v>
      </c>
      <c r="G3082" s="1">
        <v>7</v>
      </c>
      <c r="H3082" s="1" t="s">
        <v>76</v>
      </c>
      <c r="I3082" s="1" t="s">
        <v>77</v>
      </c>
      <c r="J3082" s="2">
        <v>4273839.33</v>
      </c>
      <c r="K3082" s="2">
        <v>4656360</v>
      </c>
      <c r="L3082" s="2">
        <v>2328180</v>
      </c>
      <c r="M3082" s="2">
        <v>3069569</v>
      </c>
      <c r="N3082" s="2">
        <v>741389</v>
      </c>
      <c r="O3082" s="2">
        <v>31.8441443530998</v>
      </c>
      <c r="P3082" s="3" t="s">
        <v>28</v>
      </c>
      <c r="Q3082" s="3" t="s">
        <v>29</v>
      </c>
      <c r="R3082" s="1" t="s">
        <v>30</v>
      </c>
      <c r="S3082" s="1" t="s">
        <v>31</v>
      </c>
      <c r="T3082" s="1" t="s">
        <v>30</v>
      </c>
      <c r="U3082" s="1" t="s">
        <v>32</v>
      </c>
      <c r="V3082" s="1" t="s">
        <v>33</v>
      </c>
      <c r="W3082" s="1" t="s">
        <v>32</v>
      </c>
      <c r="X3082" s="1" t="s">
        <v>34</v>
      </c>
      <c r="Y3082" s="1">
        <v>1</v>
      </c>
      <c r="Z3082" s="1">
        <v>1</v>
      </c>
      <c r="AA3082" s="1" t="s">
        <v>2127</v>
      </c>
      <c r="AB3082" s="1" t="s">
        <v>2140</v>
      </c>
      <c r="AC3082" s="1" t="s">
        <v>2144</v>
      </c>
      <c r="AE3082" s="2">
        <v>6192120</v>
      </c>
      <c r="AF3082" s="2" t="s">
        <v>2151</v>
      </c>
      <c r="AG3082" s="48">
        <v>1535760</v>
      </c>
      <c r="AH3082" s="50">
        <v>0.32981985928923019</v>
      </c>
      <c r="AI3082" s="1">
        <v>1</v>
      </c>
    </row>
    <row r="3083" spans="1:35" x14ac:dyDescent="0.35">
      <c r="A3083" s="1" t="s">
        <v>21</v>
      </c>
      <c r="B3083" s="1">
        <v>1</v>
      </c>
      <c r="C3083" s="1" t="s">
        <v>280</v>
      </c>
      <c r="D3083" s="1" t="s">
        <v>305</v>
      </c>
      <c r="E3083" s="1" t="s">
        <v>306</v>
      </c>
      <c r="F3083" s="1" t="s">
        <v>25</v>
      </c>
      <c r="G3083" s="1">
        <v>7</v>
      </c>
      <c r="H3083" s="1" t="s">
        <v>76</v>
      </c>
      <c r="I3083" s="1" t="s">
        <v>77</v>
      </c>
      <c r="J3083" s="2">
        <v>866842.89</v>
      </c>
      <c r="K3083" s="2">
        <v>952200</v>
      </c>
      <c r="L3083" s="2">
        <v>476100</v>
      </c>
      <c r="M3083" s="2">
        <v>442514.71</v>
      </c>
      <c r="N3083" s="2">
        <v>-33585.29</v>
      </c>
      <c r="O3083" s="2">
        <v>-7.0542512077294699</v>
      </c>
      <c r="P3083" s="3" t="s">
        <v>73</v>
      </c>
      <c r="Q3083" s="3" t="s">
        <v>29</v>
      </c>
      <c r="R3083" s="1" t="s">
        <v>30</v>
      </c>
      <c r="S3083" s="1" t="s">
        <v>31</v>
      </c>
      <c r="T3083" s="1" t="s">
        <v>30</v>
      </c>
      <c r="U3083" s="1" t="s">
        <v>32</v>
      </c>
      <c r="V3083" s="1" t="s">
        <v>33</v>
      </c>
      <c r="W3083" s="1" t="s">
        <v>32</v>
      </c>
      <c r="X3083" s="1" t="s">
        <v>34</v>
      </c>
      <c r="Y3083" s="1">
        <v>1</v>
      </c>
      <c r="Z3083" s="1">
        <v>1</v>
      </c>
      <c r="AA3083" s="1" t="s">
        <v>2127</v>
      </c>
      <c r="AB3083" s="1" t="s">
        <v>2140</v>
      </c>
      <c r="AC3083" s="1" t="s">
        <v>2123</v>
      </c>
      <c r="AE3083" s="2">
        <v>873500</v>
      </c>
      <c r="AF3083" s="2" t="s">
        <v>2152</v>
      </c>
      <c r="AG3083" s="48">
        <v>-78700</v>
      </c>
      <c r="AH3083" s="50">
        <v>-8.2650703633690398E-2</v>
      </c>
      <c r="AI3083" s="1">
        <v>1</v>
      </c>
    </row>
    <row r="3084" spans="1:35" x14ac:dyDescent="0.35">
      <c r="A3084" s="1" t="s">
        <v>21</v>
      </c>
      <c r="B3084" s="1">
        <v>1</v>
      </c>
      <c r="C3084" s="1" t="s">
        <v>280</v>
      </c>
      <c r="D3084" s="1" t="s">
        <v>295</v>
      </c>
      <c r="E3084" s="1" t="s">
        <v>296</v>
      </c>
      <c r="F3084" s="1" t="s">
        <v>25</v>
      </c>
      <c r="G3084" s="1">
        <v>7</v>
      </c>
      <c r="H3084" s="1" t="s">
        <v>76</v>
      </c>
      <c r="I3084" s="1" t="s">
        <v>77</v>
      </c>
      <c r="J3084" s="2">
        <v>2034018.96</v>
      </c>
      <c r="K3084" s="2">
        <v>3177390</v>
      </c>
      <c r="L3084" s="2">
        <v>1588695</v>
      </c>
      <c r="M3084" s="2">
        <v>1211378.1399999999</v>
      </c>
      <c r="N3084" s="2">
        <v>-377316.86</v>
      </c>
      <c r="O3084" s="2">
        <v>-23.750113143177298</v>
      </c>
      <c r="P3084" s="3" t="s">
        <v>73</v>
      </c>
      <c r="Q3084" s="3" t="s">
        <v>29</v>
      </c>
      <c r="R3084" s="1" t="s">
        <v>30</v>
      </c>
      <c r="S3084" s="1" t="s">
        <v>31</v>
      </c>
      <c r="T3084" s="1" t="s">
        <v>30</v>
      </c>
      <c r="U3084" s="1" t="s">
        <v>32</v>
      </c>
      <c r="V3084" s="1" t="s">
        <v>33</v>
      </c>
      <c r="W3084" s="1" t="s">
        <v>32</v>
      </c>
      <c r="X3084" s="1" t="s">
        <v>34</v>
      </c>
      <c r="Y3084" s="1">
        <v>1</v>
      </c>
      <c r="Z3084" s="1">
        <v>1</v>
      </c>
      <c r="AA3084" s="1" t="s">
        <v>2129</v>
      </c>
      <c r="AB3084" s="1" t="s">
        <v>2140</v>
      </c>
      <c r="AC3084" s="1" t="s">
        <v>2123</v>
      </c>
      <c r="AE3084" s="2">
        <v>3189390</v>
      </c>
      <c r="AF3084" s="2" t="s">
        <v>2151</v>
      </c>
      <c r="AG3084" s="48">
        <v>12000</v>
      </c>
      <c r="AH3084" s="50">
        <v>3.7766846373910663E-3</v>
      </c>
      <c r="AI3084" s="1">
        <v>1</v>
      </c>
    </row>
    <row r="3085" spans="1:35" x14ac:dyDescent="0.35">
      <c r="A3085" s="1" t="s">
        <v>21</v>
      </c>
      <c r="B3085" s="1">
        <v>1</v>
      </c>
      <c r="C3085" s="1" t="s">
        <v>280</v>
      </c>
      <c r="D3085" s="1" t="s">
        <v>301</v>
      </c>
      <c r="E3085" s="1" t="s">
        <v>302</v>
      </c>
      <c r="F3085" s="1" t="s">
        <v>25</v>
      </c>
      <c r="G3085" s="1">
        <v>7</v>
      </c>
      <c r="H3085" s="1" t="s">
        <v>76</v>
      </c>
      <c r="I3085" s="1" t="s">
        <v>77</v>
      </c>
      <c r="J3085" s="2">
        <v>631957.99</v>
      </c>
      <c r="K3085" s="2">
        <v>748000</v>
      </c>
      <c r="L3085" s="2">
        <v>374000</v>
      </c>
      <c r="M3085" s="2">
        <v>1118227.19</v>
      </c>
      <c r="N3085" s="2">
        <v>744227.19</v>
      </c>
      <c r="O3085" s="2">
        <v>198.991227272727</v>
      </c>
      <c r="P3085" s="3" t="s">
        <v>28</v>
      </c>
      <c r="Q3085" s="3" t="s">
        <v>29</v>
      </c>
      <c r="R3085" s="1" t="s">
        <v>30</v>
      </c>
      <c r="S3085" s="1" t="s">
        <v>31</v>
      </c>
      <c r="T3085" s="1" t="s">
        <v>30</v>
      </c>
      <c r="U3085" s="1" t="s">
        <v>32</v>
      </c>
      <c r="V3085" s="1" t="s">
        <v>33</v>
      </c>
      <c r="W3085" s="1" t="s">
        <v>32</v>
      </c>
      <c r="X3085" s="1" t="s">
        <v>34</v>
      </c>
      <c r="Y3085" s="1">
        <v>1</v>
      </c>
      <c r="Z3085" s="1">
        <v>1</v>
      </c>
      <c r="AA3085" s="1" t="s">
        <v>2121</v>
      </c>
      <c r="AB3085" s="1" t="s">
        <v>2140</v>
      </c>
      <c r="AC3085" s="1" t="s">
        <v>2143</v>
      </c>
      <c r="AE3085" s="2">
        <v>1739000</v>
      </c>
      <c r="AF3085" s="2" t="s">
        <v>2151</v>
      </c>
      <c r="AG3085" s="48">
        <v>991000</v>
      </c>
      <c r="AH3085" s="50">
        <v>1.3248663101604279</v>
      </c>
      <c r="AI3085" s="1">
        <v>1</v>
      </c>
    </row>
    <row r="3086" spans="1:35" x14ac:dyDescent="0.35">
      <c r="A3086" s="1" t="s">
        <v>21</v>
      </c>
      <c r="B3086" s="1">
        <v>1</v>
      </c>
      <c r="C3086" s="1" t="s">
        <v>280</v>
      </c>
      <c r="D3086" s="1" t="s">
        <v>291</v>
      </c>
      <c r="E3086" s="1" t="s">
        <v>292</v>
      </c>
      <c r="F3086" s="1" t="s">
        <v>25</v>
      </c>
      <c r="G3086" s="1">
        <v>7</v>
      </c>
      <c r="H3086" s="1" t="s">
        <v>76</v>
      </c>
      <c r="I3086" s="1" t="s">
        <v>77</v>
      </c>
      <c r="J3086" s="2">
        <v>811274.1</v>
      </c>
      <c r="K3086" s="2">
        <v>1045120</v>
      </c>
      <c r="L3086" s="2">
        <v>522560</v>
      </c>
      <c r="M3086" s="2">
        <v>685940.2</v>
      </c>
      <c r="N3086" s="2">
        <v>163380.20000000001</v>
      </c>
      <c r="O3086" s="2">
        <v>31.265347519902001</v>
      </c>
      <c r="P3086" s="3" t="s">
        <v>28</v>
      </c>
      <c r="Q3086" s="3" t="s">
        <v>29</v>
      </c>
      <c r="R3086" s="1" t="s">
        <v>30</v>
      </c>
      <c r="S3086" s="1" t="s">
        <v>31</v>
      </c>
      <c r="T3086" s="1" t="s">
        <v>30</v>
      </c>
      <c r="U3086" s="1" t="s">
        <v>32</v>
      </c>
      <c r="V3086" s="1" t="s">
        <v>33</v>
      </c>
      <c r="W3086" s="1" t="s">
        <v>32</v>
      </c>
      <c r="X3086" s="1" t="s">
        <v>34</v>
      </c>
      <c r="Y3086" s="1">
        <v>1</v>
      </c>
      <c r="Z3086" s="1">
        <v>1</v>
      </c>
      <c r="AA3086" s="1" t="s">
        <v>2121</v>
      </c>
      <c r="AB3086" s="1" t="s">
        <v>2140</v>
      </c>
      <c r="AC3086" s="1" t="s">
        <v>2144</v>
      </c>
      <c r="AE3086" s="2">
        <v>1334680</v>
      </c>
      <c r="AF3086" s="2" t="s">
        <v>2151</v>
      </c>
      <c r="AG3086" s="48">
        <v>289560</v>
      </c>
      <c r="AH3086" s="50">
        <v>0.2770590936925903</v>
      </c>
      <c r="AI3086" s="1">
        <v>1</v>
      </c>
    </row>
    <row r="3087" spans="1:35" x14ac:dyDescent="0.35">
      <c r="A3087" s="1" t="s">
        <v>21</v>
      </c>
      <c r="B3087" s="1">
        <v>1</v>
      </c>
      <c r="C3087" s="1" t="s">
        <v>280</v>
      </c>
      <c r="D3087" s="1" t="s">
        <v>293</v>
      </c>
      <c r="E3087" s="1" t="s">
        <v>294</v>
      </c>
      <c r="F3087" s="1" t="s">
        <v>25</v>
      </c>
      <c r="G3087" s="1">
        <v>7</v>
      </c>
      <c r="H3087" s="1" t="s">
        <v>76</v>
      </c>
      <c r="I3087" s="1" t="s">
        <v>77</v>
      </c>
      <c r="J3087" s="2">
        <v>1488576.54</v>
      </c>
      <c r="K3087" s="2">
        <v>3442500</v>
      </c>
      <c r="L3087" s="2">
        <v>1721250</v>
      </c>
      <c r="M3087" s="2">
        <v>1136292</v>
      </c>
      <c r="N3087" s="2">
        <v>-584958</v>
      </c>
      <c r="O3087" s="2">
        <v>-33.9844880174292</v>
      </c>
      <c r="P3087" s="3" t="s">
        <v>73</v>
      </c>
      <c r="Q3087" s="3" t="s">
        <v>29</v>
      </c>
      <c r="R3087" s="1" t="s">
        <v>30</v>
      </c>
      <c r="S3087" s="1" t="s">
        <v>31</v>
      </c>
      <c r="T3087" s="1" t="s">
        <v>30</v>
      </c>
      <c r="U3087" s="1" t="s">
        <v>32</v>
      </c>
      <c r="V3087" s="1" t="s">
        <v>33</v>
      </c>
      <c r="W3087" s="1" t="s">
        <v>32</v>
      </c>
      <c r="X3087" s="1" t="s">
        <v>34</v>
      </c>
      <c r="Y3087" s="1">
        <v>1</v>
      </c>
      <c r="Z3087" s="1">
        <v>1</v>
      </c>
      <c r="AA3087" s="1" t="s">
        <v>2121</v>
      </c>
      <c r="AB3087" s="1" t="s">
        <v>2140</v>
      </c>
      <c r="AC3087" s="1" t="s">
        <v>2141</v>
      </c>
      <c r="AE3087" s="2">
        <v>2226100</v>
      </c>
      <c r="AF3087" s="2" t="s">
        <v>2152</v>
      </c>
      <c r="AG3087" s="48">
        <v>-1216400</v>
      </c>
      <c r="AH3087" s="50">
        <v>-0.35334785766158316</v>
      </c>
      <c r="AI3087" s="1">
        <v>1</v>
      </c>
    </row>
    <row r="3088" spans="1:35" x14ac:dyDescent="0.35">
      <c r="A3088" s="1" t="s">
        <v>21</v>
      </c>
      <c r="B3088" s="1">
        <v>1</v>
      </c>
      <c r="C3088" s="1" t="s">
        <v>280</v>
      </c>
      <c r="D3088" s="1" t="s">
        <v>285</v>
      </c>
      <c r="E3088" s="1" t="s">
        <v>286</v>
      </c>
      <c r="F3088" s="1" t="s">
        <v>25</v>
      </c>
      <c r="G3088" s="1">
        <v>8</v>
      </c>
      <c r="H3088" s="1" t="s">
        <v>78</v>
      </c>
      <c r="I3088" s="1" t="s">
        <v>79</v>
      </c>
      <c r="J3088" s="2">
        <v>5833078.4699999997</v>
      </c>
      <c r="K3088" s="2">
        <v>6710000</v>
      </c>
      <c r="L3088" s="2">
        <v>3355000</v>
      </c>
      <c r="M3088" s="2">
        <v>3851772.24</v>
      </c>
      <c r="N3088" s="2">
        <v>496772.24</v>
      </c>
      <c r="O3088" s="2">
        <v>14.8069222056632</v>
      </c>
      <c r="P3088" s="3" t="s">
        <v>28</v>
      </c>
      <c r="Q3088" s="3" t="s">
        <v>29</v>
      </c>
      <c r="R3088" s="1" t="s">
        <v>30</v>
      </c>
      <c r="S3088" s="1" t="s">
        <v>31</v>
      </c>
      <c r="T3088" s="1" t="s">
        <v>30</v>
      </c>
      <c r="U3088" s="1" t="s">
        <v>32</v>
      </c>
      <c r="V3088" s="1" t="s">
        <v>33</v>
      </c>
      <c r="W3088" s="1" t="s">
        <v>32</v>
      </c>
      <c r="X3088" s="1" t="s">
        <v>34</v>
      </c>
      <c r="Y3088" s="1">
        <v>1</v>
      </c>
      <c r="Z3088" s="1">
        <v>1</v>
      </c>
      <c r="AA3088" s="1" t="s">
        <v>2127</v>
      </c>
      <c r="AB3088" s="1" t="s">
        <v>2140</v>
      </c>
      <c r="AC3088" s="1" t="s">
        <v>2125</v>
      </c>
      <c r="AE3088" s="2">
        <v>7619500</v>
      </c>
      <c r="AF3088" s="2" t="s">
        <v>2151</v>
      </c>
      <c r="AG3088" s="48">
        <v>909500</v>
      </c>
      <c r="AH3088" s="50">
        <v>0.13554396423248882</v>
      </c>
      <c r="AI3088" s="1">
        <v>1</v>
      </c>
    </row>
    <row r="3089" spans="1:35" x14ac:dyDescent="0.35">
      <c r="A3089" s="1" t="s">
        <v>21</v>
      </c>
      <c r="B3089" s="1">
        <v>1</v>
      </c>
      <c r="C3089" s="1" t="s">
        <v>280</v>
      </c>
      <c r="D3089" s="1" t="s">
        <v>281</v>
      </c>
      <c r="E3089" s="1" t="s">
        <v>282</v>
      </c>
      <c r="F3089" s="1" t="s">
        <v>56</v>
      </c>
      <c r="G3089" s="1">
        <v>8</v>
      </c>
      <c r="H3089" s="1" t="s">
        <v>78</v>
      </c>
      <c r="I3089" s="1" t="s">
        <v>79</v>
      </c>
      <c r="J3089" s="2">
        <v>49235313.640000001</v>
      </c>
      <c r="K3089" s="2">
        <v>64000000</v>
      </c>
      <c r="L3089" s="2">
        <v>32000000</v>
      </c>
      <c r="M3089" s="2">
        <v>34678000.310000002</v>
      </c>
      <c r="N3089" s="2">
        <v>2678000.31</v>
      </c>
      <c r="O3089" s="2">
        <v>8.3687509687499997</v>
      </c>
      <c r="P3089" s="3" t="s">
        <v>28</v>
      </c>
      <c r="Q3089" s="3" t="s">
        <v>29</v>
      </c>
      <c r="R3089" s="1" t="s">
        <v>30</v>
      </c>
      <c r="S3089" s="1" t="s">
        <v>31</v>
      </c>
      <c r="T3089" s="1" t="s">
        <v>30</v>
      </c>
      <c r="U3089" s="1" t="s">
        <v>32</v>
      </c>
      <c r="V3089" s="1" t="s">
        <v>33</v>
      </c>
      <c r="W3089" s="1" t="s">
        <v>32</v>
      </c>
      <c r="X3089" s="1" t="s">
        <v>34</v>
      </c>
      <c r="Y3089" s="1">
        <v>1</v>
      </c>
      <c r="Z3089" s="1">
        <v>1</v>
      </c>
      <c r="AA3089" s="1" t="s">
        <v>2129</v>
      </c>
      <c r="AB3089" s="1" t="s">
        <v>2140</v>
      </c>
      <c r="AC3089" s="1" t="s">
        <v>2125</v>
      </c>
      <c r="AE3089" s="2">
        <v>72450000</v>
      </c>
      <c r="AF3089" s="2" t="s">
        <v>2151</v>
      </c>
      <c r="AG3089" s="48">
        <v>8450000</v>
      </c>
      <c r="AH3089" s="50">
        <v>0.13203124999999999</v>
      </c>
      <c r="AI3089" s="1">
        <v>1</v>
      </c>
    </row>
    <row r="3090" spans="1:35" x14ac:dyDescent="0.35">
      <c r="A3090" s="1" t="s">
        <v>21</v>
      </c>
      <c r="B3090" s="1">
        <v>1</v>
      </c>
      <c r="C3090" s="1" t="s">
        <v>280</v>
      </c>
      <c r="D3090" s="1" t="s">
        <v>287</v>
      </c>
      <c r="E3090" s="1" t="s">
        <v>288</v>
      </c>
      <c r="F3090" s="1" t="s">
        <v>25</v>
      </c>
      <c r="G3090" s="1">
        <v>8</v>
      </c>
      <c r="H3090" s="1" t="s">
        <v>78</v>
      </c>
      <c r="I3090" s="1" t="s">
        <v>79</v>
      </c>
      <c r="J3090" s="2">
        <v>4998677.0999999996</v>
      </c>
      <c r="K3090" s="2">
        <v>7745000</v>
      </c>
      <c r="L3090" s="2">
        <v>3872500</v>
      </c>
      <c r="M3090" s="2">
        <v>5564989.1799999997</v>
      </c>
      <c r="N3090" s="2">
        <v>1692489.18</v>
      </c>
      <c r="O3090" s="2">
        <v>43.705337120723001</v>
      </c>
      <c r="P3090" s="3" t="s">
        <v>28</v>
      </c>
      <c r="Q3090" s="3" t="s">
        <v>29</v>
      </c>
      <c r="R3090" s="1" t="s">
        <v>30</v>
      </c>
      <c r="S3090" s="1" t="s">
        <v>31</v>
      </c>
      <c r="T3090" s="1" t="s">
        <v>30</v>
      </c>
      <c r="U3090" s="1" t="s">
        <v>32</v>
      </c>
      <c r="V3090" s="1" t="s">
        <v>33</v>
      </c>
      <c r="W3090" s="1" t="s">
        <v>32</v>
      </c>
      <c r="X3090" s="1" t="s">
        <v>34</v>
      </c>
      <c r="Y3090" s="1">
        <v>1</v>
      </c>
      <c r="Z3090" s="1">
        <v>1</v>
      </c>
      <c r="AA3090" s="1" t="s">
        <v>2121</v>
      </c>
      <c r="AB3090" s="1" t="s">
        <v>2140</v>
      </c>
      <c r="AC3090" s="1" t="s">
        <v>2144</v>
      </c>
      <c r="AE3090" s="2">
        <v>9955000</v>
      </c>
      <c r="AF3090" s="2" t="s">
        <v>2151</v>
      </c>
      <c r="AG3090" s="48">
        <v>2210000</v>
      </c>
      <c r="AH3090" s="50">
        <v>0.28534538411878629</v>
      </c>
      <c r="AI3090" s="1">
        <v>1</v>
      </c>
    </row>
    <row r="3091" spans="1:35" x14ac:dyDescent="0.35">
      <c r="A3091" s="1" t="s">
        <v>21</v>
      </c>
      <c r="B3091" s="1">
        <v>1</v>
      </c>
      <c r="C3091" s="1" t="s">
        <v>280</v>
      </c>
      <c r="D3091" s="1" t="s">
        <v>283</v>
      </c>
      <c r="E3091" s="1" t="s">
        <v>284</v>
      </c>
      <c r="F3091" s="1" t="s">
        <v>49</v>
      </c>
      <c r="G3091" s="1">
        <v>8</v>
      </c>
      <c r="H3091" s="1" t="s">
        <v>78</v>
      </c>
      <c r="I3091" s="1" t="s">
        <v>79</v>
      </c>
      <c r="J3091" s="2">
        <v>747144479.38</v>
      </c>
      <c r="K3091" s="2">
        <v>800000000</v>
      </c>
      <c r="L3091" s="2">
        <v>400000000</v>
      </c>
      <c r="M3091" s="2">
        <v>419510521.08999997</v>
      </c>
      <c r="N3091" s="2">
        <v>19510521.09</v>
      </c>
      <c r="O3091" s="2">
        <v>4.8776302725000003</v>
      </c>
      <c r="P3091" s="3" t="s">
        <v>28</v>
      </c>
      <c r="Q3091" s="3" t="s">
        <v>29</v>
      </c>
      <c r="R3091" s="1" t="s">
        <v>30</v>
      </c>
      <c r="S3091" s="1" t="s">
        <v>31</v>
      </c>
      <c r="T3091" s="1" t="s">
        <v>30</v>
      </c>
      <c r="U3091" s="1" t="s">
        <v>32</v>
      </c>
      <c r="V3091" s="1" t="s">
        <v>33</v>
      </c>
      <c r="W3091" s="1" t="s">
        <v>32</v>
      </c>
      <c r="X3091" s="1" t="s">
        <v>34</v>
      </c>
      <c r="Y3091" s="1">
        <v>1</v>
      </c>
      <c r="Z3091" s="1">
        <v>1</v>
      </c>
      <c r="AA3091" s="1" t="s">
        <v>2129</v>
      </c>
      <c r="AB3091" s="1" t="s">
        <v>2126</v>
      </c>
      <c r="AC3091" s="1" t="s">
        <v>2126</v>
      </c>
      <c r="AE3091" s="2">
        <v>840000000</v>
      </c>
      <c r="AF3091" s="2" t="s">
        <v>2151</v>
      </c>
      <c r="AG3091" s="48">
        <v>40000000</v>
      </c>
      <c r="AH3091" s="50">
        <v>0.05</v>
      </c>
      <c r="AI3091" s="1">
        <v>1</v>
      </c>
    </row>
    <row r="3092" spans="1:35" x14ac:dyDescent="0.35">
      <c r="A3092" s="1" t="s">
        <v>21</v>
      </c>
      <c r="B3092" s="1">
        <v>1</v>
      </c>
      <c r="C3092" s="1" t="s">
        <v>280</v>
      </c>
      <c r="D3092" s="1" t="s">
        <v>295</v>
      </c>
      <c r="E3092" s="1" t="s">
        <v>296</v>
      </c>
      <c r="F3092" s="1" t="s">
        <v>25</v>
      </c>
      <c r="G3092" s="1">
        <v>8</v>
      </c>
      <c r="H3092" s="1" t="s">
        <v>78</v>
      </c>
      <c r="I3092" s="1" t="s">
        <v>79</v>
      </c>
      <c r="J3092" s="2">
        <v>9173161.2899999991</v>
      </c>
      <c r="K3092" s="2">
        <v>12464030</v>
      </c>
      <c r="L3092" s="2">
        <v>6232015</v>
      </c>
      <c r="M3092" s="2">
        <v>6332990.3499999996</v>
      </c>
      <c r="N3092" s="2">
        <v>100975.35</v>
      </c>
      <c r="O3092" s="2">
        <v>1.6202680834369001</v>
      </c>
      <c r="P3092" s="3" t="s">
        <v>28</v>
      </c>
      <c r="Q3092" s="3" t="s">
        <v>29</v>
      </c>
      <c r="R3092" s="1" t="s">
        <v>30</v>
      </c>
      <c r="S3092" s="1" t="s">
        <v>31</v>
      </c>
      <c r="T3092" s="1" t="s">
        <v>30</v>
      </c>
      <c r="U3092" s="1" t="s">
        <v>32</v>
      </c>
      <c r="V3092" s="1" t="s">
        <v>33</v>
      </c>
      <c r="W3092" s="1" t="s">
        <v>32</v>
      </c>
      <c r="X3092" s="1" t="s">
        <v>34</v>
      </c>
      <c r="Y3092" s="1">
        <v>1</v>
      </c>
      <c r="Z3092" s="1">
        <v>1</v>
      </c>
      <c r="AA3092" s="1" t="s">
        <v>2129</v>
      </c>
      <c r="AB3092" s="1" t="s">
        <v>2126</v>
      </c>
      <c r="AC3092" s="1" t="s">
        <v>2126</v>
      </c>
      <c r="AE3092" s="2">
        <v>15687430</v>
      </c>
      <c r="AF3092" s="2" t="s">
        <v>2151</v>
      </c>
      <c r="AG3092" s="48">
        <v>3223400</v>
      </c>
      <c r="AH3092" s="50">
        <v>0.25861619395973856</v>
      </c>
      <c r="AI3092" s="1">
        <v>1</v>
      </c>
    </row>
    <row r="3093" spans="1:35" x14ac:dyDescent="0.35">
      <c r="A3093" s="1" t="s">
        <v>21</v>
      </c>
      <c r="B3093" s="1">
        <v>1</v>
      </c>
      <c r="C3093" s="1" t="s">
        <v>280</v>
      </c>
      <c r="D3093" s="1" t="s">
        <v>299</v>
      </c>
      <c r="E3093" s="1" t="s">
        <v>300</v>
      </c>
      <c r="F3093" s="1" t="s">
        <v>25</v>
      </c>
      <c r="G3093" s="1">
        <v>8</v>
      </c>
      <c r="H3093" s="1" t="s">
        <v>78</v>
      </c>
      <c r="I3093" s="1" t="s">
        <v>79</v>
      </c>
      <c r="J3093" s="2">
        <v>10080401.800000001</v>
      </c>
      <c r="K3093" s="2">
        <v>13700000</v>
      </c>
      <c r="L3093" s="2">
        <v>6850000</v>
      </c>
      <c r="M3093" s="2">
        <v>5085630.16</v>
      </c>
      <c r="N3093" s="2">
        <v>-1764369.84</v>
      </c>
      <c r="O3093" s="2">
        <v>-25.757223941605801</v>
      </c>
      <c r="P3093" s="3" t="s">
        <v>73</v>
      </c>
      <c r="Q3093" s="3" t="s">
        <v>29</v>
      </c>
      <c r="R3093" s="1" t="s">
        <v>30</v>
      </c>
      <c r="S3093" s="1" t="s">
        <v>31</v>
      </c>
      <c r="T3093" s="1" t="s">
        <v>30</v>
      </c>
      <c r="U3093" s="1" t="s">
        <v>32</v>
      </c>
      <c r="V3093" s="1" t="s">
        <v>33</v>
      </c>
      <c r="W3093" s="1" t="s">
        <v>32</v>
      </c>
      <c r="X3093" s="1" t="s">
        <v>34</v>
      </c>
      <c r="Y3093" s="1">
        <v>1</v>
      </c>
      <c r="Z3093" s="1">
        <v>1</v>
      </c>
      <c r="AA3093" s="1" t="s">
        <v>2127</v>
      </c>
      <c r="AB3093" s="1" t="s">
        <v>2140</v>
      </c>
      <c r="AC3093" s="1" t="s">
        <v>2141</v>
      </c>
      <c r="AE3093" s="2">
        <v>13490000</v>
      </c>
      <c r="AF3093" s="2" t="s">
        <v>2152</v>
      </c>
      <c r="AG3093" s="48">
        <v>-210000</v>
      </c>
      <c r="AH3093" s="50">
        <v>-1.5328467153284672E-2</v>
      </c>
      <c r="AI3093" s="1">
        <v>1</v>
      </c>
    </row>
    <row r="3094" spans="1:35" x14ac:dyDescent="0.35">
      <c r="A3094" s="1" t="s">
        <v>21</v>
      </c>
      <c r="B3094" s="1">
        <v>1</v>
      </c>
      <c r="C3094" s="1" t="s">
        <v>280</v>
      </c>
      <c r="D3094" s="1" t="s">
        <v>301</v>
      </c>
      <c r="E3094" s="1" t="s">
        <v>302</v>
      </c>
      <c r="F3094" s="1" t="s">
        <v>25</v>
      </c>
      <c r="G3094" s="1">
        <v>8</v>
      </c>
      <c r="H3094" s="1" t="s">
        <v>78</v>
      </c>
      <c r="I3094" s="1" t="s">
        <v>79</v>
      </c>
      <c r="J3094" s="2">
        <v>3758645.02</v>
      </c>
      <c r="K3094" s="2">
        <v>6632400</v>
      </c>
      <c r="L3094" s="2">
        <v>3316200</v>
      </c>
      <c r="M3094" s="2">
        <v>5202904.7</v>
      </c>
      <c r="N3094" s="2">
        <v>1886704.7</v>
      </c>
      <c r="O3094" s="2">
        <v>56.893573970206901</v>
      </c>
      <c r="P3094" s="3" t="s">
        <v>28</v>
      </c>
      <c r="Q3094" s="3" t="s">
        <v>29</v>
      </c>
      <c r="R3094" s="1" t="s">
        <v>30</v>
      </c>
      <c r="S3094" s="1" t="s">
        <v>31</v>
      </c>
      <c r="T3094" s="1" t="s">
        <v>30</v>
      </c>
      <c r="U3094" s="1" t="s">
        <v>32</v>
      </c>
      <c r="V3094" s="1" t="s">
        <v>33</v>
      </c>
      <c r="W3094" s="1" t="s">
        <v>32</v>
      </c>
      <c r="X3094" s="1" t="s">
        <v>34</v>
      </c>
      <c r="Y3094" s="1">
        <v>1</v>
      </c>
      <c r="Z3094" s="1">
        <v>1</v>
      </c>
      <c r="AA3094" s="1" t="s">
        <v>2121</v>
      </c>
      <c r="AB3094" s="1" t="s">
        <v>2140</v>
      </c>
      <c r="AC3094" s="1" t="s">
        <v>2145</v>
      </c>
      <c r="AE3094" s="2">
        <v>8400000</v>
      </c>
      <c r="AF3094" s="2" t="s">
        <v>2151</v>
      </c>
      <c r="AG3094" s="48">
        <v>1767600</v>
      </c>
      <c r="AH3094" s="50">
        <v>0.2665098606839153</v>
      </c>
      <c r="AI3094" s="1">
        <v>1</v>
      </c>
    </row>
    <row r="3095" spans="1:35" x14ac:dyDescent="0.35">
      <c r="A3095" s="1" t="s">
        <v>21</v>
      </c>
      <c r="B3095" s="1">
        <v>1</v>
      </c>
      <c r="C3095" s="1" t="s">
        <v>280</v>
      </c>
      <c r="D3095" s="1" t="s">
        <v>305</v>
      </c>
      <c r="E3095" s="1" t="s">
        <v>306</v>
      </c>
      <c r="F3095" s="1" t="s">
        <v>25</v>
      </c>
      <c r="G3095" s="1">
        <v>8</v>
      </c>
      <c r="H3095" s="1" t="s">
        <v>78</v>
      </c>
      <c r="I3095" s="1" t="s">
        <v>79</v>
      </c>
      <c r="J3095" s="2">
        <v>3992538.06</v>
      </c>
      <c r="K3095" s="2">
        <v>4108700</v>
      </c>
      <c r="L3095" s="2">
        <v>2054350</v>
      </c>
      <c r="M3095" s="2">
        <v>2546092.2999999998</v>
      </c>
      <c r="N3095" s="2">
        <v>491742.3</v>
      </c>
      <c r="O3095" s="2">
        <v>23.936636892447702</v>
      </c>
      <c r="P3095" s="3" t="s">
        <v>28</v>
      </c>
      <c r="Q3095" s="3" t="s">
        <v>29</v>
      </c>
      <c r="R3095" s="1" t="s">
        <v>30</v>
      </c>
      <c r="S3095" s="1" t="s">
        <v>31</v>
      </c>
      <c r="T3095" s="1" t="s">
        <v>30</v>
      </c>
      <c r="U3095" s="1" t="s">
        <v>32</v>
      </c>
      <c r="V3095" s="1" t="s">
        <v>33</v>
      </c>
      <c r="W3095" s="1" t="s">
        <v>32</v>
      </c>
      <c r="X3095" s="1" t="s">
        <v>34</v>
      </c>
      <c r="Y3095" s="1">
        <v>1</v>
      </c>
      <c r="Z3095" s="1">
        <v>1</v>
      </c>
      <c r="AA3095" s="1" t="s">
        <v>2127</v>
      </c>
      <c r="AB3095" s="1" t="s">
        <v>2140</v>
      </c>
      <c r="AC3095" s="1" t="s">
        <v>2125</v>
      </c>
      <c r="AE3095" s="2">
        <v>4118700</v>
      </c>
      <c r="AF3095" s="2" t="s">
        <v>2151</v>
      </c>
      <c r="AG3095" s="48">
        <v>10000</v>
      </c>
      <c r="AH3095" s="50">
        <v>2.4338598583493565E-3</v>
      </c>
      <c r="AI3095" s="1">
        <v>1</v>
      </c>
    </row>
    <row r="3096" spans="1:35" x14ac:dyDescent="0.35">
      <c r="A3096" s="1" t="s">
        <v>21</v>
      </c>
      <c r="B3096" s="1">
        <v>1</v>
      </c>
      <c r="C3096" s="1" t="s">
        <v>280</v>
      </c>
      <c r="D3096" s="1" t="s">
        <v>297</v>
      </c>
      <c r="E3096" s="1" t="s">
        <v>298</v>
      </c>
      <c r="F3096" s="1" t="s">
        <v>25</v>
      </c>
      <c r="G3096" s="1">
        <v>8</v>
      </c>
      <c r="H3096" s="1" t="s">
        <v>78</v>
      </c>
      <c r="I3096" s="1" t="s">
        <v>79</v>
      </c>
      <c r="J3096" s="2">
        <v>28087487.48</v>
      </c>
      <c r="K3096" s="2">
        <v>29721600</v>
      </c>
      <c r="L3096" s="2">
        <v>14860800</v>
      </c>
      <c r="M3096" s="2">
        <v>17669617.800000001</v>
      </c>
      <c r="N3096" s="2">
        <v>2808817.8</v>
      </c>
      <c r="O3096" s="2">
        <v>18.900851905684799</v>
      </c>
      <c r="P3096" s="3" t="s">
        <v>28</v>
      </c>
      <c r="Q3096" s="3" t="s">
        <v>29</v>
      </c>
      <c r="R3096" s="1" t="s">
        <v>30</v>
      </c>
      <c r="S3096" s="1" t="s">
        <v>31</v>
      </c>
      <c r="T3096" s="1" t="s">
        <v>30</v>
      </c>
      <c r="U3096" s="1" t="s">
        <v>32</v>
      </c>
      <c r="V3096" s="1" t="s">
        <v>33</v>
      </c>
      <c r="W3096" s="1" t="s">
        <v>32</v>
      </c>
      <c r="X3096" s="1" t="s">
        <v>34</v>
      </c>
      <c r="Y3096" s="1">
        <v>1</v>
      </c>
      <c r="Z3096" s="1">
        <v>1</v>
      </c>
      <c r="AA3096" s="1" t="s">
        <v>2127</v>
      </c>
      <c r="AB3096" s="1" t="s">
        <v>2140</v>
      </c>
      <c r="AC3096" s="1" t="s">
        <v>2125</v>
      </c>
      <c r="AE3096" s="2">
        <v>37797160</v>
      </c>
      <c r="AF3096" s="2" t="s">
        <v>2151</v>
      </c>
      <c r="AG3096" s="48">
        <v>8075560</v>
      </c>
      <c r="AH3096" s="50">
        <v>0.2717067721791559</v>
      </c>
      <c r="AI3096" s="1">
        <v>1</v>
      </c>
    </row>
    <row r="3097" spans="1:35" x14ac:dyDescent="0.35">
      <c r="A3097" s="1" t="s">
        <v>21</v>
      </c>
      <c r="B3097" s="1">
        <v>1</v>
      </c>
      <c r="C3097" s="1" t="s">
        <v>280</v>
      </c>
      <c r="D3097" s="1" t="s">
        <v>291</v>
      </c>
      <c r="E3097" s="1" t="s">
        <v>292</v>
      </c>
      <c r="F3097" s="1" t="s">
        <v>25</v>
      </c>
      <c r="G3097" s="1">
        <v>8</v>
      </c>
      <c r="H3097" s="1" t="s">
        <v>78</v>
      </c>
      <c r="I3097" s="1" t="s">
        <v>79</v>
      </c>
      <c r="J3097" s="2">
        <v>4819384.8499999996</v>
      </c>
      <c r="K3097" s="2">
        <v>5628830</v>
      </c>
      <c r="L3097" s="2">
        <v>2814415</v>
      </c>
      <c r="M3097" s="2">
        <v>3421051.04</v>
      </c>
      <c r="N3097" s="2">
        <v>606636.04</v>
      </c>
      <c r="O3097" s="2">
        <v>21.554605131084099</v>
      </c>
      <c r="P3097" s="3" t="s">
        <v>28</v>
      </c>
      <c r="Q3097" s="3" t="s">
        <v>29</v>
      </c>
      <c r="R3097" s="1" t="s">
        <v>30</v>
      </c>
      <c r="S3097" s="1" t="s">
        <v>31</v>
      </c>
      <c r="T3097" s="1" t="s">
        <v>30</v>
      </c>
      <c r="U3097" s="1" t="s">
        <v>32</v>
      </c>
      <c r="V3097" s="1" t="s">
        <v>33</v>
      </c>
      <c r="W3097" s="1" t="s">
        <v>32</v>
      </c>
      <c r="X3097" s="1" t="s">
        <v>34</v>
      </c>
      <c r="Y3097" s="1">
        <v>1</v>
      </c>
      <c r="Z3097" s="1">
        <v>1</v>
      </c>
      <c r="AA3097" s="1" t="s">
        <v>2121</v>
      </c>
      <c r="AB3097" s="1" t="s">
        <v>2140</v>
      </c>
      <c r="AC3097" s="1" t="s">
        <v>2125</v>
      </c>
      <c r="AE3097" s="2">
        <v>6920530</v>
      </c>
      <c r="AF3097" s="2" t="s">
        <v>2151</v>
      </c>
      <c r="AG3097" s="48">
        <v>1291700</v>
      </c>
      <c r="AH3097" s="50">
        <v>0.22947930564611119</v>
      </c>
      <c r="AI3097" s="1">
        <v>1</v>
      </c>
    </row>
    <row r="3098" spans="1:35" x14ac:dyDescent="0.35">
      <c r="A3098" s="1" t="s">
        <v>21</v>
      </c>
      <c r="B3098" s="1">
        <v>1</v>
      </c>
      <c r="C3098" s="1" t="s">
        <v>280</v>
      </c>
      <c r="D3098" s="1" t="s">
        <v>303</v>
      </c>
      <c r="E3098" s="1" t="s">
        <v>304</v>
      </c>
      <c r="F3098" s="1" t="s">
        <v>25</v>
      </c>
      <c r="G3098" s="1">
        <v>8</v>
      </c>
      <c r="H3098" s="1" t="s">
        <v>78</v>
      </c>
      <c r="I3098" s="1" t="s">
        <v>79</v>
      </c>
      <c r="J3098" s="2">
        <v>6104566.9699999997</v>
      </c>
      <c r="K3098" s="2">
        <v>6707350</v>
      </c>
      <c r="L3098" s="2">
        <v>3353675</v>
      </c>
      <c r="M3098" s="2">
        <v>3341356.6</v>
      </c>
      <c r="N3098" s="2">
        <v>-12318.4</v>
      </c>
      <c r="O3098" s="2">
        <v>-0.36731048774851499</v>
      </c>
      <c r="P3098" s="3" t="s">
        <v>73</v>
      </c>
      <c r="Q3098" s="3" t="s">
        <v>29</v>
      </c>
      <c r="R3098" s="1" t="s">
        <v>30</v>
      </c>
      <c r="S3098" s="1" t="s">
        <v>31</v>
      </c>
      <c r="T3098" s="1" t="s">
        <v>30</v>
      </c>
      <c r="U3098" s="1" t="s">
        <v>32</v>
      </c>
      <c r="V3098" s="1" t="s">
        <v>33</v>
      </c>
      <c r="W3098" s="1" t="s">
        <v>32</v>
      </c>
      <c r="X3098" s="1" t="s">
        <v>34</v>
      </c>
      <c r="Y3098" s="1">
        <v>1</v>
      </c>
      <c r="Z3098" s="1">
        <v>1</v>
      </c>
      <c r="AA3098" s="1" t="s">
        <v>2121</v>
      </c>
      <c r="AB3098" s="1" t="s">
        <v>2126</v>
      </c>
      <c r="AC3098" s="1" t="s">
        <v>2126</v>
      </c>
      <c r="AE3098" s="2">
        <v>6722400</v>
      </c>
      <c r="AF3098" s="2" t="s">
        <v>2151</v>
      </c>
      <c r="AG3098" s="48">
        <v>15050</v>
      </c>
      <c r="AH3098" s="50">
        <v>2.2438071667648177E-3</v>
      </c>
      <c r="AI3098" s="1">
        <v>1</v>
      </c>
    </row>
    <row r="3099" spans="1:35" x14ac:dyDescent="0.35">
      <c r="A3099" s="1" t="s">
        <v>21</v>
      </c>
      <c r="B3099" s="1">
        <v>1</v>
      </c>
      <c r="C3099" s="1" t="s">
        <v>280</v>
      </c>
      <c r="D3099" s="1" t="s">
        <v>289</v>
      </c>
      <c r="E3099" s="1" t="s">
        <v>290</v>
      </c>
      <c r="F3099" s="1" t="s">
        <v>25</v>
      </c>
      <c r="G3099" s="1">
        <v>8</v>
      </c>
      <c r="H3099" s="1" t="s">
        <v>78</v>
      </c>
      <c r="I3099" s="1" t="s">
        <v>79</v>
      </c>
      <c r="J3099" s="2">
        <v>7384179.54</v>
      </c>
      <c r="K3099" s="2">
        <v>7954020</v>
      </c>
      <c r="L3099" s="2">
        <v>3977010</v>
      </c>
      <c r="M3099" s="2">
        <v>4856895.6100000003</v>
      </c>
      <c r="N3099" s="2">
        <v>879885.61</v>
      </c>
      <c r="O3099" s="2">
        <v>22.124299662309099</v>
      </c>
      <c r="P3099" s="3" t="s">
        <v>28</v>
      </c>
      <c r="Q3099" s="3" t="s">
        <v>29</v>
      </c>
      <c r="R3099" s="1" t="s">
        <v>30</v>
      </c>
      <c r="S3099" s="1" t="s">
        <v>31</v>
      </c>
      <c r="T3099" s="1" t="s">
        <v>30</v>
      </c>
      <c r="U3099" s="1" t="s">
        <v>32</v>
      </c>
      <c r="V3099" s="1" t="s">
        <v>33</v>
      </c>
      <c r="W3099" s="1" t="s">
        <v>32</v>
      </c>
      <c r="X3099" s="1" t="s">
        <v>34</v>
      </c>
      <c r="Y3099" s="1">
        <v>1</v>
      </c>
      <c r="Z3099" s="1">
        <v>1</v>
      </c>
      <c r="AA3099" s="1" t="s">
        <v>2127</v>
      </c>
      <c r="AB3099" s="1" t="s">
        <v>2140</v>
      </c>
      <c r="AC3099" s="1" t="s">
        <v>2125</v>
      </c>
      <c r="AE3099" s="2">
        <v>8644380</v>
      </c>
      <c r="AF3099" s="2" t="s">
        <v>2151</v>
      </c>
      <c r="AG3099" s="48">
        <v>690360</v>
      </c>
      <c r="AH3099" s="50">
        <v>8.679384763930692E-2</v>
      </c>
      <c r="AI3099" s="1">
        <v>1</v>
      </c>
    </row>
    <row r="3100" spans="1:35" x14ac:dyDescent="0.35">
      <c r="A3100" s="1" t="s">
        <v>21</v>
      </c>
      <c r="B3100" s="1">
        <v>1</v>
      </c>
      <c r="C3100" s="1" t="s">
        <v>280</v>
      </c>
      <c r="D3100" s="1" t="s">
        <v>293</v>
      </c>
      <c r="E3100" s="1" t="s">
        <v>294</v>
      </c>
      <c r="F3100" s="1" t="s">
        <v>25</v>
      </c>
      <c r="G3100" s="1">
        <v>8</v>
      </c>
      <c r="H3100" s="1" t="s">
        <v>78</v>
      </c>
      <c r="I3100" s="1" t="s">
        <v>79</v>
      </c>
      <c r="J3100" s="2">
        <v>11853885.869999999</v>
      </c>
      <c r="K3100" s="2">
        <v>18151000</v>
      </c>
      <c r="L3100" s="2">
        <v>9075500</v>
      </c>
      <c r="M3100" s="2">
        <v>11742710.640000001</v>
      </c>
      <c r="N3100" s="2">
        <v>2667210.64</v>
      </c>
      <c r="O3100" s="2">
        <v>29.389131618092701</v>
      </c>
      <c r="P3100" s="3" t="s">
        <v>28</v>
      </c>
      <c r="Q3100" s="3" t="s">
        <v>29</v>
      </c>
      <c r="R3100" s="1" t="s">
        <v>30</v>
      </c>
      <c r="S3100" s="1" t="s">
        <v>31</v>
      </c>
      <c r="T3100" s="1" t="s">
        <v>30</v>
      </c>
      <c r="U3100" s="1" t="s">
        <v>32</v>
      </c>
      <c r="V3100" s="1" t="s">
        <v>33</v>
      </c>
      <c r="W3100" s="1" t="s">
        <v>32</v>
      </c>
      <c r="X3100" s="1" t="s">
        <v>34</v>
      </c>
      <c r="Y3100" s="1">
        <v>1</v>
      </c>
      <c r="Z3100" s="1">
        <v>1</v>
      </c>
      <c r="AA3100" s="1" t="s">
        <v>2121</v>
      </c>
      <c r="AB3100" s="1" t="s">
        <v>2140</v>
      </c>
      <c r="AC3100" s="1" t="s">
        <v>2144</v>
      </c>
      <c r="AE3100" s="2">
        <v>19681150</v>
      </c>
      <c r="AF3100" s="2" t="s">
        <v>2151</v>
      </c>
      <c r="AG3100" s="48">
        <v>1530150</v>
      </c>
      <c r="AH3100" s="50">
        <v>8.4301140433033994E-2</v>
      </c>
      <c r="AI3100" s="1">
        <v>1</v>
      </c>
    </row>
    <row r="3101" spans="1:35" x14ac:dyDescent="0.35">
      <c r="A3101" s="1" t="s">
        <v>21</v>
      </c>
      <c r="B3101" s="1">
        <v>1</v>
      </c>
      <c r="C3101" s="1" t="s">
        <v>280</v>
      </c>
      <c r="D3101" s="1" t="s">
        <v>285</v>
      </c>
      <c r="E3101" s="1" t="s">
        <v>286</v>
      </c>
      <c r="F3101" s="1" t="s">
        <v>25</v>
      </c>
      <c r="G3101" s="1">
        <v>9</v>
      </c>
      <c r="H3101" s="1" t="s">
        <v>80</v>
      </c>
      <c r="I3101" s="1" t="s">
        <v>81</v>
      </c>
      <c r="J3101" s="2">
        <v>1062652.6100000001</v>
      </c>
      <c r="K3101" s="2">
        <v>1405500</v>
      </c>
      <c r="L3101" s="2">
        <v>702750</v>
      </c>
      <c r="M3101" s="2">
        <v>720285.97</v>
      </c>
      <c r="N3101" s="2">
        <v>17535.97</v>
      </c>
      <c r="O3101" s="2">
        <v>2.4953354678050501</v>
      </c>
      <c r="P3101" s="3" t="s">
        <v>28</v>
      </c>
      <c r="Q3101" s="3" t="s">
        <v>29</v>
      </c>
      <c r="R3101" s="1" t="s">
        <v>30</v>
      </c>
      <c r="S3101" s="1" t="s">
        <v>31</v>
      </c>
      <c r="T3101" s="1" t="s">
        <v>30</v>
      </c>
      <c r="U3101" s="1" t="s">
        <v>32</v>
      </c>
      <c r="V3101" s="1" t="s">
        <v>33</v>
      </c>
      <c r="W3101" s="1" t="s">
        <v>32</v>
      </c>
      <c r="X3101" s="1" t="s">
        <v>34</v>
      </c>
      <c r="Y3101" s="1">
        <v>1</v>
      </c>
      <c r="Z3101" s="1">
        <v>1</v>
      </c>
      <c r="AA3101" s="1" t="s">
        <v>2127</v>
      </c>
      <c r="AB3101" s="1" t="s">
        <v>2126</v>
      </c>
      <c r="AC3101" s="1" t="s">
        <v>2126</v>
      </c>
      <c r="AE3101" s="2">
        <v>1515500</v>
      </c>
      <c r="AF3101" s="2" t="s">
        <v>2151</v>
      </c>
      <c r="AG3101" s="48">
        <v>110000</v>
      </c>
      <c r="AH3101" s="50">
        <v>7.8263963002490222E-2</v>
      </c>
      <c r="AI3101" s="1">
        <v>1</v>
      </c>
    </row>
    <row r="3102" spans="1:35" x14ac:dyDescent="0.35">
      <c r="A3102" s="1" t="s">
        <v>21</v>
      </c>
      <c r="B3102" s="1">
        <v>1</v>
      </c>
      <c r="C3102" s="1" t="s">
        <v>280</v>
      </c>
      <c r="D3102" s="1" t="s">
        <v>287</v>
      </c>
      <c r="E3102" s="1" t="s">
        <v>288</v>
      </c>
      <c r="F3102" s="1" t="s">
        <v>25</v>
      </c>
      <c r="G3102" s="1">
        <v>9</v>
      </c>
      <c r="H3102" s="1" t="s">
        <v>80</v>
      </c>
      <c r="I3102" s="1" t="s">
        <v>81</v>
      </c>
      <c r="J3102" s="2">
        <v>4948152.3099999996</v>
      </c>
      <c r="K3102" s="2">
        <v>4732840</v>
      </c>
      <c r="L3102" s="2">
        <v>2366420</v>
      </c>
      <c r="M3102" s="2">
        <v>2754789.54</v>
      </c>
      <c r="N3102" s="2">
        <v>388369.54</v>
      </c>
      <c r="O3102" s="2">
        <v>16.411691077661601</v>
      </c>
      <c r="P3102" s="3" t="s">
        <v>28</v>
      </c>
      <c r="Q3102" s="3" t="s">
        <v>29</v>
      </c>
      <c r="R3102" s="1" t="s">
        <v>30</v>
      </c>
      <c r="S3102" s="1" t="s">
        <v>31</v>
      </c>
      <c r="T3102" s="1" t="s">
        <v>30</v>
      </c>
      <c r="U3102" s="1" t="s">
        <v>32</v>
      </c>
      <c r="V3102" s="1" t="s">
        <v>33</v>
      </c>
      <c r="W3102" s="1" t="s">
        <v>32</v>
      </c>
      <c r="X3102" s="1" t="s">
        <v>34</v>
      </c>
      <c r="Y3102" s="1">
        <v>1</v>
      </c>
      <c r="Z3102" s="1">
        <v>1</v>
      </c>
      <c r="AA3102" s="1" t="s">
        <v>2121</v>
      </c>
      <c r="AB3102" s="1" t="s">
        <v>2140</v>
      </c>
      <c r="AC3102" s="1" t="s">
        <v>2125</v>
      </c>
      <c r="AE3102" s="2">
        <v>4611840</v>
      </c>
      <c r="AF3102" s="2" t="s">
        <v>2152</v>
      </c>
      <c r="AG3102" s="48">
        <v>-121000</v>
      </c>
      <c r="AH3102" s="50">
        <v>-2.5566044911723193E-2</v>
      </c>
      <c r="AI3102" s="1">
        <v>1</v>
      </c>
    </row>
    <row r="3103" spans="1:35" x14ac:dyDescent="0.35">
      <c r="A3103" s="1" t="s">
        <v>21</v>
      </c>
      <c r="B3103" s="1">
        <v>1</v>
      </c>
      <c r="C3103" s="1" t="s">
        <v>280</v>
      </c>
      <c r="D3103" s="1" t="s">
        <v>283</v>
      </c>
      <c r="E3103" s="1" t="s">
        <v>284</v>
      </c>
      <c r="F3103" s="1" t="s">
        <v>49</v>
      </c>
      <c r="G3103" s="1">
        <v>9</v>
      </c>
      <c r="H3103" s="1" t="s">
        <v>80</v>
      </c>
      <c r="I3103" s="1" t="s">
        <v>81</v>
      </c>
      <c r="J3103" s="2">
        <v>265477950.44999999</v>
      </c>
      <c r="K3103" s="2">
        <v>250000000</v>
      </c>
      <c r="L3103" s="2">
        <v>125000000</v>
      </c>
      <c r="M3103" s="2">
        <v>108976479.26000001</v>
      </c>
      <c r="N3103" s="2">
        <v>-16023520.74</v>
      </c>
      <c r="O3103" s="2">
        <v>-12.818816591999999</v>
      </c>
      <c r="P3103" s="3" t="s">
        <v>73</v>
      </c>
      <c r="Q3103" s="3" t="s">
        <v>29</v>
      </c>
      <c r="R3103" s="1" t="s">
        <v>30</v>
      </c>
      <c r="S3103" s="1" t="s">
        <v>31</v>
      </c>
      <c r="T3103" s="1" t="s">
        <v>30</v>
      </c>
      <c r="U3103" s="1" t="s">
        <v>32</v>
      </c>
      <c r="V3103" s="1" t="s">
        <v>33</v>
      </c>
      <c r="W3103" s="1" t="s">
        <v>32</v>
      </c>
      <c r="X3103" s="1" t="s">
        <v>34</v>
      </c>
      <c r="Y3103" s="1">
        <v>1</v>
      </c>
      <c r="Z3103" s="1">
        <v>1</v>
      </c>
      <c r="AA3103" s="1" t="s">
        <v>2129</v>
      </c>
      <c r="AB3103" s="1" t="s">
        <v>2140</v>
      </c>
      <c r="AC3103" s="1" t="s">
        <v>2123</v>
      </c>
      <c r="AE3103" s="2">
        <v>275000000</v>
      </c>
      <c r="AF3103" s="2" t="s">
        <v>2151</v>
      </c>
      <c r="AG3103" s="48">
        <v>25000000</v>
      </c>
      <c r="AH3103" s="50">
        <v>0.1</v>
      </c>
      <c r="AI3103" s="1">
        <v>1</v>
      </c>
    </row>
    <row r="3104" spans="1:35" x14ac:dyDescent="0.35">
      <c r="A3104" s="1" t="s">
        <v>21</v>
      </c>
      <c r="B3104" s="1">
        <v>1</v>
      </c>
      <c r="C3104" s="1" t="s">
        <v>280</v>
      </c>
      <c r="D3104" s="1" t="s">
        <v>281</v>
      </c>
      <c r="E3104" s="1" t="s">
        <v>282</v>
      </c>
      <c r="F3104" s="1" t="s">
        <v>56</v>
      </c>
      <c r="G3104" s="1">
        <v>9</v>
      </c>
      <c r="H3104" s="1" t="s">
        <v>80</v>
      </c>
      <c r="I3104" s="1" t="s">
        <v>81</v>
      </c>
      <c r="J3104" s="2">
        <v>12146814.01</v>
      </c>
      <c r="K3104" s="2">
        <v>12030030</v>
      </c>
      <c r="L3104" s="2">
        <v>6015015</v>
      </c>
      <c r="M3104" s="2">
        <v>5234249.6100000003</v>
      </c>
      <c r="N3104" s="2">
        <v>-780765.39</v>
      </c>
      <c r="O3104" s="2">
        <v>-12.9802733659018</v>
      </c>
      <c r="P3104" s="3" t="s">
        <v>73</v>
      </c>
      <c r="Q3104" s="3" t="s">
        <v>29</v>
      </c>
      <c r="R3104" s="1" t="s">
        <v>30</v>
      </c>
      <c r="S3104" s="1" t="s">
        <v>31</v>
      </c>
      <c r="T3104" s="1" t="s">
        <v>30</v>
      </c>
      <c r="U3104" s="1" t="s">
        <v>32</v>
      </c>
      <c r="V3104" s="1" t="s">
        <v>33</v>
      </c>
      <c r="W3104" s="1" t="s">
        <v>32</v>
      </c>
      <c r="X3104" s="1" t="s">
        <v>34</v>
      </c>
      <c r="Y3104" s="1">
        <v>1</v>
      </c>
      <c r="Z3104" s="1">
        <v>1</v>
      </c>
      <c r="AA3104" s="1" t="s">
        <v>2129</v>
      </c>
      <c r="AB3104" s="1" t="s">
        <v>2140</v>
      </c>
      <c r="AC3104" s="1" t="s">
        <v>2123</v>
      </c>
      <c r="AE3104" s="2">
        <v>11825340</v>
      </c>
      <c r="AF3104" s="2" t="s">
        <v>2152</v>
      </c>
      <c r="AG3104" s="48">
        <v>-204690</v>
      </c>
      <c r="AH3104" s="50">
        <v>-1.7014920162293858E-2</v>
      </c>
      <c r="AI3104" s="1">
        <v>1</v>
      </c>
    </row>
    <row r="3105" spans="1:35" x14ac:dyDescent="0.35">
      <c r="A3105" s="1" t="s">
        <v>21</v>
      </c>
      <c r="B3105" s="1">
        <v>1</v>
      </c>
      <c r="C3105" s="1" t="s">
        <v>280</v>
      </c>
      <c r="D3105" s="1" t="s">
        <v>297</v>
      </c>
      <c r="E3105" s="1" t="s">
        <v>298</v>
      </c>
      <c r="F3105" s="1" t="s">
        <v>25</v>
      </c>
      <c r="G3105" s="1">
        <v>9</v>
      </c>
      <c r="H3105" s="1" t="s">
        <v>80</v>
      </c>
      <c r="I3105" s="1" t="s">
        <v>81</v>
      </c>
      <c r="J3105" s="2">
        <v>6892582.5599999996</v>
      </c>
      <c r="K3105" s="2">
        <v>7588440</v>
      </c>
      <c r="L3105" s="2">
        <v>3794220</v>
      </c>
      <c r="M3105" s="2">
        <v>2687743.94</v>
      </c>
      <c r="N3105" s="2">
        <v>-1106476.06</v>
      </c>
      <c r="O3105" s="2">
        <v>-29.1621482149164</v>
      </c>
      <c r="P3105" s="3" t="s">
        <v>73</v>
      </c>
      <c r="Q3105" s="3" t="s">
        <v>29</v>
      </c>
      <c r="R3105" s="1" t="s">
        <v>30</v>
      </c>
      <c r="S3105" s="1" t="s">
        <v>31</v>
      </c>
      <c r="T3105" s="1" t="s">
        <v>30</v>
      </c>
      <c r="U3105" s="1" t="s">
        <v>32</v>
      </c>
      <c r="V3105" s="1" t="s">
        <v>33</v>
      </c>
      <c r="W3105" s="1" t="s">
        <v>32</v>
      </c>
      <c r="X3105" s="1" t="s">
        <v>34</v>
      </c>
      <c r="Y3105" s="1">
        <v>1</v>
      </c>
      <c r="Z3105" s="1">
        <v>1</v>
      </c>
      <c r="AA3105" s="1" t="s">
        <v>2127</v>
      </c>
      <c r="AB3105" s="1" t="s">
        <v>2140</v>
      </c>
      <c r="AC3105" s="1" t="s">
        <v>2141</v>
      </c>
      <c r="AE3105" s="2">
        <v>6603480</v>
      </c>
      <c r="AF3105" s="2" t="s">
        <v>2152</v>
      </c>
      <c r="AG3105" s="48">
        <v>-984960</v>
      </c>
      <c r="AH3105" s="50">
        <v>-0.12979742872052755</v>
      </c>
      <c r="AI3105" s="1">
        <v>1</v>
      </c>
    </row>
    <row r="3106" spans="1:35" x14ac:dyDescent="0.35">
      <c r="A3106" s="1" t="s">
        <v>21</v>
      </c>
      <c r="B3106" s="1">
        <v>1</v>
      </c>
      <c r="C3106" s="1" t="s">
        <v>280</v>
      </c>
      <c r="D3106" s="1" t="s">
        <v>299</v>
      </c>
      <c r="E3106" s="1" t="s">
        <v>300</v>
      </c>
      <c r="F3106" s="1" t="s">
        <v>25</v>
      </c>
      <c r="G3106" s="1">
        <v>9</v>
      </c>
      <c r="H3106" s="1" t="s">
        <v>80</v>
      </c>
      <c r="I3106" s="1" t="s">
        <v>81</v>
      </c>
      <c r="J3106" s="2">
        <v>3712061.14</v>
      </c>
      <c r="K3106" s="2">
        <v>3815000</v>
      </c>
      <c r="L3106" s="2">
        <v>1907500</v>
      </c>
      <c r="M3106" s="2">
        <v>2133518.77</v>
      </c>
      <c r="N3106" s="2">
        <v>226018.77</v>
      </c>
      <c r="O3106" s="2">
        <v>11.848952555701199</v>
      </c>
      <c r="P3106" s="3" t="s">
        <v>28</v>
      </c>
      <c r="Q3106" s="3" t="s">
        <v>29</v>
      </c>
      <c r="R3106" s="1" t="s">
        <v>30</v>
      </c>
      <c r="S3106" s="1" t="s">
        <v>31</v>
      </c>
      <c r="T3106" s="1" t="s">
        <v>30</v>
      </c>
      <c r="U3106" s="1" t="s">
        <v>32</v>
      </c>
      <c r="V3106" s="1" t="s">
        <v>33</v>
      </c>
      <c r="W3106" s="1" t="s">
        <v>32</v>
      </c>
      <c r="X3106" s="1" t="s">
        <v>34</v>
      </c>
      <c r="Y3106" s="1">
        <v>1</v>
      </c>
      <c r="Z3106" s="1">
        <v>1</v>
      </c>
      <c r="AA3106" s="1" t="s">
        <v>2127</v>
      </c>
      <c r="AB3106" s="1" t="s">
        <v>2140</v>
      </c>
      <c r="AC3106" s="1" t="s">
        <v>2125</v>
      </c>
      <c r="AE3106" s="2">
        <v>4845000</v>
      </c>
      <c r="AF3106" s="2" t="s">
        <v>2151</v>
      </c>
      <c r="AG3106" s="48">
        <v>1030000</v>
      </c>
      <c r="AH3106" s="50">
        <v>0.26998689384010482</v>
      </c>
      <c r="AI3106" s="1">
        <v>1</v>
      </c>
    </row>
    <row r="3107" spans="1:35" x14ac:dyDescent="0.35">
      <c r="A3107" s="1" t="s">
        <v>21</v>
      </c>
      <c r="B3107" s="1">
        <v>1</v>
      </c>
      <c r="C3107" s="1" t="s">
        <v>280</v>
      </c>
      <c r="D3107" s="1" t="s">
        <v>289</v>
      </c>
      <c r="E3107" s="1" t="s">
        <v>290</v>
      </c>
      <c r="F3107" s="1" t="s">
        <v>25</v>
      </c>
      <c r="G3107" s="1">
        <v>9</v>
      </c>
      <c r="H3107" s="1" t="s">
        <v>80</v>
      </c>
      <c r="I3107" s="1" t="s">
        <v>81</v>
      </c>
      <c r="J3107" s="2">
        <v>1360444.83</v>
      </c>
      <c r="K3107" s="2">
        <v>1813990</v>
      </c>
      <c r="L3107" s="2">
        <v>906995</v>
      </c>
      <c r="M3107" s="2">
        <v>736210.63</v>
      </c>
      <c r="N3107" s="2">
        <v>-170784.37</v>
      </c>
      <c r="O3107" s="2">
        <v>-18.829692556188299</v>
      </c>
      <c r="P3107" s="3" t="s">
        <v>73</v>
      </c>
      <c r="Q3107" s="3" t="s">
        <v>29</v>
      </c>
      <c r="R3107" s="1" t="s">
        <v>30</v>
      </c>
      <c r="S3107" s="1" t="s">
        <v>31</v>
      </c>
      <c r="T3107" s="1" t="s">
        <v>30</v>
      </c>
      <c r="U3107" s="1" t="s">
        <v>32</v>
      </c>
      <c r="V3107" s="1" t="s">
        <v>33</v>
      </c>
      <c r="W3107" s="1" t="s">
        <v>32</v>
      </c>
      <c r="X3107" s="1" t="s">
        <v>34</v>
      </c>
      <c r="Y3107" s="1">
        <v>1</v>
      </c>
      <c r="Z3107" s="1">
        <v>1</v>
      </c>
      <c r="AA3107" s="1" t="s">
        <v>2127</v>
      </c>
      <c r="AB3107" s="1" t="s">
        <v>2140</v>
      </c>
      <c r="AC3107" s="1" t="s">
        <v>2123</v>
      </c>
      <c r="AE3107" s="2">
        <v>1489210</v>
      </c>
      <c r="AF3107" s="2" t="s">
        <v>2152</v>
      </c>
      <c r="AG3107" s="48">
        <v>-324780</v>
      </c>
      <c r="AH3107" s="50">
        <v>-0.17904178082569364</v>
      </c>
      <c r="AI3107" s="1">
        <v>1</v>
      </c>
    </row>
    <row r="3108" spans="1:35" x14ac:dyDescent="0.35">
      <c r="A3108" s="1" t="s">
        <v>21</v>
      </c>
      <c r="B3108" s="1">
        <v>1</v>
      </c>
      <c r="C3108" s="1" t="s">
        <v>280</v>
      </c>
      <c r="D3108" s="1" t="s">
        <v>305</v>
      </c>
      <c r="E3108" s="1" t="s">
        <v>306</v>
      </c>
      <c r="F3108" s="1" t="s">
        <v>25</v>
      </c>
      <c r="G3108" s="1">
        <v>9</v>
      </c>
      <c r="H3108" s="1" t="s">
        <v>80</v>
      </c>
      <c r="I3108" s="1" t="s">
        <v>81</v>
      </c>
      <c r="J3108" s="2">
        <v>1085379.6200000001</v>
      </c>
      <c r="K3108" s="2">
        <v>1347000</v>
      </c>
      <c r="L3108" s="2">
        <v>673500</v>
      </c>
      <c r="M3108" s="2">
        <v>581174.9</v>
      </c>
      <c r="N3108" s="2">
        <v>-92325.1</v>
      </c>
      <c r="O3108" s="2">
        <v>-13.7082553823311</v>
      </c>
      <c r="P3108" s="3" t="s">
        <v>73</v>
      </c>
      <c r="Q3108" s="3" t="s">
        <v>29</v>
      </c>
      <c r="R3108" s="1" t="s">
        <v>30</v>
      </c>
      <c r="S3108" s="1" t="s">
        <v>31</v>
      </c>
      <c r="T3108" s="1" t="s">
        <v>30</v>
      </c>
      <c r="U3108" s="1" t="s">
        <v>32</v>
      </c>
      <c r="V3108" s="1" t="s">
        <v>33</v>
      </c>
      <c r="W3108" s="1" t="s">
        <v>32</v>
      </c>
      <c r="X3108" s="1" t="s">
        <v>34</v>
      </c>
      <c r="Y3108" s="1">
        <v>1</v>
      </c>
      <c r="Z3108" s="1">
        <v>1</v>
      </c>
      <c r="AA3108" s="1" t="s">
        <v>2127</v>
      </c>
      <c r="AB3108" s="1" t="s">
        <v>2140</v>
      </c>
      <c r="AC3108" s="1" t="s">
        <v>2123</v>
      </c>
      <c r="AE3108" s="2">
        <v>1141750</v>
      </c>
      <c r="AF3108" s="2" t="s">
        <v>2152</v>
      </c>
      <c r="AG3108" s="48">
        <v>-205250</v>
      </c>
      <c r="AH3108" s="50">
        <v>-0.15237564959168523</v>
      </c>
      <c r="AI3108" s="1">
        <v>1</v>
      </c>
    </row>
    <row r="3109" spans="1:35" x14ac:dyDescent="0.35">
      <c r="A3109" s="1" t="s">
        <v>21</v>
      </c>
      <c r="B3109" s="1">
        <v>1</v>
      </c>
      <c r="C3109" s="1" t="s">
        <v>280</v>
      </c>
      <c r="D3109" s="1" t="s">
        <v>301</v>
      </c>
      <c r="E3109" s="1" t="s">
        <v>302</v>
      </c>
      <c r="F3109" s="1" t="s">
        <v>25</v>
      </c>
      <c r="G3109" s="1">
        <v>9</v>
      </c>
      <c r="H3109" s="1" t="s">
        <v>80</v>
      </c>
      <c r="I3109" s="1" t="s">
        <v>81</v>
      </c>
      <c r="J3109" s="2">
        <v>582012.73</v>
      </c>
      <c r="K3109" s="2">
        <v>674000</v>
      </c>
      <c r="L3109" s="2">
        <v>337000</v>
      </c>
      <c r="M3109" s="2">
        <v>243362.95</v>
      </c>
      <c r="N3109" s="2">
        <v>-93637.05</v>
      </c>
      <c r="O3109" s="2">
        <v>-27.785474777448101</v>
      </c>
      <c r="P3109" s="3" t="s">
        <v>73</v>
      </c>
      <c r="Q3109" s="3" t="s">
        <v>29</v>
      </c>
      <c r="R3109" s="1" t="s">
        <v>30</v>
      </c>
      <c r="S3109" s="1" t="s">
        <v>31</v>
      </c>
      <c r="T3109" s="1" t="s">
        <v>30</v>
      </c>
      <c r="U3109" s="1" t="s">
        <v>32</v>
      </c>
      <c r="V3109" s="1" t="s">
        <v>33</v>
      </c>
      <c r="W3109" s="1" t="s">
        <v>32</v>
      </c>
      <c r="X3109" s="1" t="s">
        <v>34</v>
      </c>
      <c r="Y3109" s="1">
        <v>1</v>
      </c>
      <c r="Z3109" s="1">
        <v>1</v>
      </c>
      <c r="AA3109" s="1" t="s">
        <v>2121</v>
      </c>
      <c r="AB3109" s="1" t="s">
        <v>2140</v>
      </c>
      <c r="AC3109" s="1" t="s">
        <v>2141</v>
      </c>
      <c r="AE3109" s="2">
        <v>600060</v>
      </c>
      <c r="AF3109" s="2" t="s">
        <v>2152</v>
      </c>
      <c r="AG3109" s="48">
        <v>-73940</v>
      </c>
      <c r="AH3109" s="50">
        <v>-0.10970326409495548</v>
      </c>
      <c r="AI3109" s="1">
        <v>1</v>
      </c>
    </row>
    <row r="3110" spans="1:35" x14ac:dyDescent="0.35">
      <c r="A3110" s="1" t="s">
        <v>21</v>
      </c>
      <c r="B3110" s="1">
        <v>1</v>
      </c>
      <c r="C3110" s="1" t="s">
        <v>280</v>
      </c>
      <c r="D3110" s="1" t="s">
        <v>303</v>
      </c>
      <c r="E3110" s="1" t="s">
        <v>304</v>
      </c>
      <c r="F3110" s="1" t="s">
        <v>25</v>
      </c>
      <c r="G3110" s="1">
        <v>9</v>
      </c>
      <c r="H3110" s="1" t="s">
        <v>80</v>
      </c>
      <c r="I3110" s="1" t="s">
        <v>81</v>
      </c>
      <c r="J3110" s="2">
        <v>2406245.65</v>
      </c>
      <c r="K3110" s="2">
        <v>2404480</v>
      </c>
      <c r="L3110" s="2">
        <v>1202240</v>
      </c>
      <c r="M3110" s="2">
        <v>1398319.19</v>
      </c>
      <c r="N3110" s="2">
        <v>196079.19</v>
      </c>
      <c r="O3110" s="2">
        <v>16.309488122171899</v>
      </c>
      <c r="P3110" s="3" t="s">
        <v>28</v>
      </c>
      <c r="Q3110" s="3" t="s">
        <v>29</v>
      </c>
      <c r="R3110" s="1" t="s">
        <v>30</v>
      </c>
      <c r="S3110" s="1" t="s">
        <v>31</v>
      </c>
      <c r="T3110" s="1" t="s">
        <v>30</v>
      </c>
      <c r="U3110" s="1" t="s">
        <v>32</v>
      </c>
      <c r="V3110" s="1" t="s">
        <v>33</v>
      </c>
      <c r="W3110" s="1" t="s">
        <v>32</v>
      </c>
      <c r="X3110" s="1" t="s">
        <v>34</v>
      </c>
      <c r="Y3110" s="1">
        <v>1</v>
      </c>
      <c r="Z3110" s="1">
        <v>1</v>
      </c>
      <c r="AA3110" s="1" t="s">
        <v>2121</v>
      </c>
      <c r="AB3110" s="1" t="s">
        <v>2140</v>
      </c>
      <c r="AC3110" s="1" t="s">
        <v>2125</v>
      </c>
      <c r="AE3110" s="2">
        <v>3196840</v>
      </c>
      <c r="AF3110" s="2" t="s">
        <v>2151</v>
      </c>
      <c r="AG3110" s="48">
        <v>792360</v>
      </c>
      <c r="AH3110" s="50">
        <v>0.32953486824594092</v>
      </c>
      <c r="AI3110" s="1">
        <v>1</v>
      </c>
    </row>
    <row r="3111" spans="1:35" x14ac:dyDescent="0.35">
      <c r="A3111" s="1" t="s">
        <v>21</v>
      </c>
      <c r="B3111" s="1">
        <v>1</v>
      </c>
      <c r="C3111" s="1" t="s">
        <v>280</v>
      </c>
      <c r="D3111" s="1" t="s">
        <v>293</v>
      </c>
      <c r="E3111" s="1" t="s">
        <v>294</v>
      </c>
      <c r="F3111" s="1" t="s">
        <v>25</v>
      </c>
      <c r="G3111" s="1">
        <v>9</v>
      </c>
      <c r="H3111" s="1" t="s">
        <v>80</v>
      </c>
      <c r="I3111" s="1" t="s">
        <v>81</v>
      </c>
      <c r="J3111" s="2">
        <v>1521561.27</v>
      </c>
      <c r="K3111" s="2">
        <v>3097900</v>
      </c>
      <c r="L3111" s="2">
        <v>1548950</v>
      </c>
      <c r="M3111" s="2">
        <v>1278879.4099999999</v>
      </c>
      <c r="N3111" s="2">
        <v>-270070.59000000003</v>
      </c>
      <c r="O3111" s="2">
        <v>-17.4357203266729</v>
      </c>
      <c r="P3111" s="3" t="s">
        <v>73</v>
      </c>
      <c r="Q3111" s="3" t="s">
        <v>29</v>
      </c>
      <c r="R3111" s="1" t="s">
        <v>30</v>
      </c>
      <c r="S3111" s="1" t="s">
        <v>31</v>
      </c>
      <c r="T3111" s="1" t="s">
        <v>30</v>
      </c>
      <c r="U3111" s="1" t="s">
        <v>32</v>
      </c>
      <c r="V3111" s="1" t="s">
        <v>33</v>
      </c>
      <c r="W3111" s="1" t="s">
        <v>32</v>
      </c>
      <c r="X3111" s="1" t="s">
        <v>34</v>
      </c>
      <c r="Y3111" s="1">
        <v>1</v>
      </c>
      <c r="Z3111" s="1">
        <v>1</v>
      </c>
      <c r="AA3111" s="1" t="s">
        <v>2121</v>
      </c>
      <c r="AB3111" s="1" t="s">
        <v>2140</v>
      </c>
      <c r="AC3111" s="1" t="s">
        <v>2123</v>
      </c>
      <c r="AE3111" s="2">
        <v>3094400</v>
      </c>
      <c r="AF3111" s="2" t="s">
        <v>2152</v>
      </c>
      <c r="AG3111" s="48">
        <v>-3500</v>
      </c>
      <c r="AH3111" s="50">
        <v>-1.1297976048290778E-3</v>
      </c>
      <c r="AI3111" s="1">
        <v>1</v>
      </c>
    </row>
    <row r="3112" spans="1:35" x14ac:dyDescent="0.35">
      <c r="A3112" s="1" t="s">
        <v>21</v>
      </c>
      <c r="B3112" s="1">
        <v>1</v>
      </c>
      <c r="C3112" s="1" t="s">
        <v>280</v>
      </c>
      <c r="D3112" s="1" t="s">
        <v>295</v>
      </c>
      <c r="E3112" s="1" t="s">
        <v>296</v>
      </c>
      <c r="F3112" s="1" t="s">
        <v>25</v>
      </c>
      <c r="G3112" s="1">
        <v>9</v>
      </c>
      <c r="H3112" s="1" t="s">
        <v>80</v>
      </c>
      <c r="I3112" s="1" t="s">
        <v>81</v>
      </c>
      <c r="J3112" s="2">
        <v>1452909.54</v>
      </c>
      <c r="K3112" s="2">
        <v>2439470</v>
      </c>
      <c r="L3112" s="2">
        <v>1219735</v>
      </c>
      <c r="M3112" s="2">
        <v>1137706.1299999999</v>
      </c>
      <c r="N3112" s="2">
        <v>-82028.87</v>
      </c>
      <c r="O3112" s="2">
        <v>-6.7251386571673404</v>
      </c>
      <c r="P3112" s="3" t="s">
        <v>73</v>
      </c>
      <c r="Q3112" s="3" t="s">
        <v>29</v>
      </c>
      <c r="R3112" s="1" t="s">
        <v>30</v>
      </c>
      <c r="S3112" s="1" t="s">
        <v>31</v>
      </c>
      <c r="T3112" s="1" t="s">
        <v>30</v>
      </c>
      <c r="U3112" s="1" t="s">
        <v>32</v>
      </c>
      <c r="V3112" s="1" t="s">
        <v>33</v>
      </c>
      <c r="W3112" s="1" t="s">
        <v>32</v>
      </c>
      <c r="X3112" s="1" t="s">
        <v>34</v>
      </c>
      <c r="Y3112" s="1">
        <v>1</v>
      </c>
      <c r="Z3112" s="1">
        <v>1</v>
      </c>
      <c r="AA3112" s="1" t="s">
        <v>2129</v>
      </c>
      <c r="AB3112" s="1" t="s">
        <v>2140</v>
      </c>
      <c r="AC3112" s="1" t="s">
        <v>2123</v>
      </c>
      <c r="AE3112" s="2">
        <v>2879540</v>
      </c>
      <c r="AF3112" s="2" t="s">
        <v>2151</v>
      </c>
      <c r="AG3112" s="48">
        <v>440070</v>
      </c>
      <c r="AH3112" s="50">
        <v>0.18039574169799177</v>
      </c>
      <c r="AI3112" s="1">
        <v>1</v>
      </c>
    </row>
    <row r="3113" spans="1:35" x14ac:dyDescent="0.35">
      <c r="A3113" s="1" t="s">
        <v>21</v>
      </c>
      <c r="B3113" s="1">
        <v>1</v>
      </c>
      <c r="C3113" s="1" t="s">
        <v>280</v>
      </c>
      <c r="D3113" s="1" t="s">
        <v>291</v>
      </c>
      <c r="E3113" s="1" t="s">
        <v>292</v>
      </c>
      <c r="F3113" s="1" t="s">
        <v>25</v>
      </c>
      <c r="G3113" s="1">
        <v>9</v>
      </c>
      <c r="H3113" s="1" t="s">
        <v>80</v>
      </c>
      <c r="I3113" s="1" t="s">
        <v>81</v>
      </c>
      <c r="J3113" s="2">
        <v>831165.34</v>
      </c>
      <c r="K3113" s="2">
        <v>951800</v>
      </c>
      <c r="L3113" s="2">
        <v>475900</v>
      </c>
      <c r="M3113" s="2">
        <v>583646.52</v>
      </c>
      <c r="N3113" s="2">
        <v>107746.52</v>
      </c>
      <c r="O3113" s="2">
        <v>22.640579953771802</v>
      </c>
      <c r="P3113" s="3" t="s">
        <v>28</v>
      </c>
      <c r="Q3113" s="3" t="s">
        <v>29</v>
      </c>
      <c r="R3113" s="1" t="s">
        <v>30</v>
      </c>
      <c r="S3113" s="1" t="s">
        <v>31</v>
      </c>
      <c r="T3113" s="1" t="s">
        <v>30</v>
      </c>
      <c r="U3113" s="1" t="s">
        <v>32</v>
      </c>
      <c r="V3113" s="1" t="s">
        <v>33</v>
      </c>
      <c r="W3113" s="1" t="s">
        <v>32</v>
      </c>
      <c r="X3113" s="1" t="s">
        <v>34</v>
      </c>
      <c r="Y3113" s="1">
        <v>1</v>
      </c>
      <c r="Z3113" s="1">
        <v>1</v>
      </c>
      <c r="AA3113" s="1" t="s">
        <v>2121</v>
      </c>
      <c r="AB3113" s="1" t="s">
        <v>2140</v>
      </c>
      <c r="AC3113" s="1" t="s">
        <v>2125</v>
      </c>
      <c r="AE3113" s="2">
        <v>1299500</v>
      </c>
      <c r="AF3113" s="2" t="s">
        <v>2151</v>
      </c>
      <c r="AG3113" s="48">
        <v>347700</v>
      </c>
      <c r="AH3113" s="50">
        <v>0.36530783778104642</v>
      </c>
      <c r="AI3113" s="1">
        <v>1</v>
      </c>
    </row>
    <row r="3114" spans="1:35" x14ac:dyDescent="0.35">
      <c r="A3114" s="1" t="s">
        <v>21</v>
      </c>
      <c r="B3114" s="1">
        <v>1</v>
      </c>
      <c r="C3114" s="1" t="s">
        <v>280</v>
      </c>
      <c r="D3114" s="1" t="s">
        <v>287</v>
      </c>
      <c r="E3114" s="1" t="s">
        <v>288</v>
      </c>
      <c r="F3114" s="1" t="s">
        <v>25</v>
      </c>
      <c r="G3114" s="1">
        <v>10</v>
      </c>
      <c r="H3114" s="1" t="s">
        <v>82</v>
      </c>
      <c r="I3114" s="1" t="s">
        <v>83</v>
      </c>
      <c r="J3114" s="2">
        <v>59665.45</v>
      </c>
      <c r="K3114" s="2">
        <v>84110</v>
      </c>
      <c r="L3114" s="2">
        <v>42055</v>
      </c>
      <c r="M3114" s="2">
        <v>44939</v>
      </c>
      <c r="N3114" s="2">
        <v>2884</v>
      </c>
      <c r="O3114" s="2">
        <v>6.8576863630959499</v>
      </c>
      <c r="P3114" s="3" t="s">
        <v>28</v>
      </c>
      <c r="Q3114" s="3" t="s">
        <v>29</v>
      </c>
      <c r="R3114" s="1" t="s">
        <v>30</v>
      </c>
      <c r="S3114" s="1" t="s">
        <v>31</v>
      </c>
      <c r="T3114" s="1" t="s">
        <v>30</v>
      </c>
      <c r="U3114" s="1" t="s">
        <v>32</v>
      </c>
      <c r="V3114" s="1" t="s">
        <v>33</v>
      </c>
      <c r="W3114" s="1" t="s">
        <v>32</v>
      </c>
      <c r="X3114" s="1" t="s">
        <v>34</v>
      </c>
      <c r="Y3114" s="1">
        <v>1</v>
      </c>
      <c r="Z3114" s="1">
        <v>1</v>
      </c>
      <c r="AA3114" s="1" t="s">
        <v>2121</v>
      </c>
      <c r="AB3114" s="1" t="s">
        <v>2140</v>
      </c>
      <c r="AC3114" s="1" t="s">
        <v>2125</v>
      </c>
      <c r="AE3114" s="2">
        <v>105350</v>
      </c>
      <c r="AF3114" s="2" t="s">
        <v>2151</v>
      </c>
      <c r="AG3114" s="48">
        <v>21240</v>
      </c>
      <c r="AH3114" s="50">
        <v>0.25252645345381047</v>
      </c>
      <c r="AI3114" s="1">
        <v>1</v>
      </c>
    </row>
    <row r="3115" spans="1:35" x14ac:dyDescent="0.35">
      <c r="A3115" s="1" t="s">
        <v>21</v>
      </c>
      <c r="B3115" s="1">
        <v>1</v>
      </c>
      <c r="C3115" s="1" t="s">
        <v>280</v>
      </c>
      <c r="D3115" s="1" t="s">
        <v>283</v>
      </c>
      <c r="E3115" s="1" t="s">
        <v>284</v>
      </c>
      <c r="F3115" s="1" t="s">
        <v>49</v>
      </c>
      <c r="G3115" s="1">
        <v>10</v>
      </c>
      <c r="H3115" s="1" t="s">
        <v>82</v>
      </c>
      <c r="I3115" s="1" t="s">
        <v>83</v>
      </c>
      <c r="J3115" s="2">
        <v>4822789.3600000003</v>
      </c>
      <c r="K3115" s="2">
        <v>4000000</v>
      </c>
      <c r="L3115" s="2">
        <v>2000000</v>
      </c>
      <c r="M3115" s="2">
        <v>1854361.12</v>
      </c>
      <c r="N3115" s="2">
        <v>-145638.88</v>
      </c>
      <c r="O3115" s="2">
        <v>-7.2819440000000002</v>
      </c>
      <c r="P3115" s="3" t="s">
        <v>73</v>
      </c>
      <c r="Q3115" s="3" t="s">
        <v>29</v>
      </c>
      <c r="R3115" s="1" t="s">
        <v>30</v>
      </c>
      <c r="S3115" s="1" t="s">
        <v>31</v>
      </c>
      <c r="T3115" s="1" t="s">
        <v>30</v>
      </c>
      <c r="U3115" s="1" t="s">
        <v>32</v>
      </c>
      <c r="V3115" s="1" t="s">
        <v>33</v>
      </c>
      <c r="W3115" s="1" t="s">
        <v>32</v>
      </c>
      <c r="X3115" s="1" t="s">
        <v>34</v>
      </c>
      <c r="Y3115" s="1">
        <v>1</v>
      </c>
      <c r="Z3115" s="1">
        <v>1</v>
      </c>
      <c r="AA3115" s="1" t="s">
        <v>2129</v>
      </c>
      <c r="AB3115" s="1" t="s">
        <v>2140</v>
      </c>
      <c r="AC3115" s="1" t="s">
        <v>2123</v>
      </c>
      <c r="AE3115" s="2">
        <v>4000000</v>
      </c>
      <c r="AF3115" s="2" t="s">
        <v>2153</v>
      </c>
      <c r="AG3115" s="48">
        <v>0</v>
      </c>
      <c r="AH3115" s="50">
        <v>0</v>
      </c>
      <c r="AI3115" s="1">
        <v>1</v>
      </c>
    </row>
    <row r="3116" spans="1:35" x14ac:dyDescent="0.35">
      <c r="A3116" s="1" t="s">
        <v>21</v>
      </c>
      <c r="B3116" s="1">
        <v>1</v>
      </c>
      <c r="C3116" s="1" t="s">
        <v>280</v>
      </c>
      <c r="D3116" s="1" t="s">
        <v>285</v>
      </c>
      <c r="E3116" s="1" t="s">
        <v>286</v>
      </c>
      <c r="F3116" s="1" t="s">
        <v>25</v>
      </c>
      <c r="G3116" s="1">
        <v>10</v>
      </c>
      <c r="H3116" s="1" t="s">
        <v>82</v>
      </c>
      <c r="I3116" s="1" t="s">
        <v>83</v>
      </c>
      <c r="J3116" s="2">
        <v>24267.49</v>
      </c>
      <c r="K3116" s="2">
        <v>35000</v>
      </c>
      <c r="L3116" s="2">
        <v>17500</v>
      </c>
      <c r="M3116" s="2">
        <v>31980</v>
      </c>
      <c r="N3116" s="2">
        <v>14480</v>
      </c>
      <c r="O3116" s="2">
        <v>82.742857142857105</v>
      </c>
      <c r="P3116" s="3" t="s">
        <v>28</v>
      </c>
      <c r="Q3116" s="3" t="s">
        <v>29</v>
      </c>
      <c r="R3116" s="1" t="s">
        <v>30</v>
      </c>
      <c r="S3116" s="1" t="s">
        <v>31</v>
      </c>
      <c r="T3116" s="1" t="s">
        <v>30</v>
      </c>
      <c r="U3116" s="1" t="s">
        <v>32</v>
      </c>
      <c r="V3116" s="1" t="s">
        <v>33</v>
      </c>
      <c r="W3116" s="1" t="s">
        <v>32</v>
      </c>
      <c r="X3116" s="1" t="s">
        <v>34</v>
      </c>
      <c r="Y3116" s="1">
        <v>1</v>
      </c>
      <c r="Z3116" s="1">
        <v>1</v>
      </c>
      <c r="AA3116" s="1" t="s">
        <v>2127</v>
      </c>
      <c r="AB3116" s="1" t="s">
        <v>2140</v>
      </c>
      <c r="AC3116" s="1" t="s">
        <v>2145</v>
      </c>
      <c r="AE3116" s="2">
        <v>50000</v>
      </c>
      <c r="AF3116" s="2" t="s">
        <v>2151</v>
      </c>
      <c r="AG3116" s="48">
        <v>15000</v>
      </c>
      <c r="AH3116" s="50">
        <v>0.42857142857142855</v>
      </c>
      <c r="AI3116" s="1">
        <v>1</v>
      </c>
    </row>
    <row r="3117" spans="1:35" x14ac:dyDescent="0.35">
      <c r="A3117" s="1" t="s">
        <v>21</v>
      </c>
      <c r="B3117" s="1">
        <v>1</v>
      </c>
      <c r="C3117" s="1" t="s">
        <v>280</v>
      </c>
      <c r="D3117" s="1" t="s">
        <v>281</v>
      </c>
      <c r="E3117" s="1" t="s">
        <v>282</v>
      </c>
      <c r="F3117" s="1" t="s">
        <v>56</v>
      </c>
      <c r="G3117" s="1">
        <v>10</v>
      </c>
      <c r="H3117" s="1" t="s">
        <v>82</v>
      </c>
      <c r="I3117" s="1" t="s">
        <v>83</v>
      </c>
      <c r="J3117" s="2">
        <v>603316.01</v>
      </c>
      <c r="K3117" s="2">
        <v>604500</v>
      </c>
      <c r="L3117" s="2">
        <v>302250</v>
      </c>
      <c r="M3117" s="2">
        <v>249655.79</v>
      </c>
      <c r="N3117" s="2">
        <v>-52594.21</v>
      </c>
      <c r="O3117" s="2">
        <v>-17.400896608767599</v>
      </c>
      <c r="P3117" s="3" t="s">
        <v>73</v>
      </c>
      <c r="Q3117" s="3" t="s">
        <v>29</v>
      </c>
      <c r="R3117" s="1" t="s">
        <v>30</v>
      </c>
      <c r="S3117" s="1" t="s">
        <v>31</v>
      </c>
      <c r="T3117" s="1" t="s">
        <v>30</v>
      </c>
      <c r="U3117" s="1" t="s">
        <v>32</v>
      </c>
      <c r="V3117" s="1" t="s">
        <v>33</v>
      </c>
      <c r="W3117" s="1" t="s">
        <v>32</v>
      </c>
      <c r="X3117" s="1" t="s">
        <v>34</v>
      </c>
      <c r="Y3117" s="1">
        <v>1</v>
      </c>
      <c r="Z3117" s="1">
        <v>1</v>
      </c>
      <c r="AA3117" s="1" t="s">
        <v>2129</v>
      </c>
      <c r="AB3117" s="1" t="s">
        <v>2140</v>
      </c>
      <c r="AC3117" s="1" t="s">
        <v>2123</v>
      </c>
      <c r="AE3117" s="2">
        <v>463980</v>
      </c>
      <c r="AF3117" s="2" t="s">
        <v>2152</v>
      </c>
      <c r="AG3117" s="48">
        <v>-140520</v>
      </c>
      <c r="AH3117" s="50">
        <v>-0.23245657568238212</v>
      </c>
      <c r="AI3117" s="1">
        <v>1</v>
      </c>
    </row>
    <row r="3118" spans="1:35" x14ac:dyDescent="0.35">
      <c r="A3118" s="1" t="s">
        <v>21</v>
      </c>
      <c r="B3118" s="1">
        <v>1</v>
      </c>
      <c r="C3118" s="1" t="s">
        <v>280</v>
      </c>
      <c r="D3118" s="1" t="s">
        <v>297</v>
      </c>
      <c r="E3118" s="1" t="s">
        <v>298</v>
      </c>
      <c r="F3118" s="1" t="s">
        <v>25</v>
      </c>
      <c r="G3118" s="1">
        <v>10</v>
      </c>
      <c r="H3118" s="1" t="s">
        <v>82</v>
      </c>
      <c r="I3118" s="1" t="s">
        <v>83</v>
      </c>
      <c r="J3118" s="2">
        <v>238323.19</v>
      </c>
      <c r="K3118" s="2">
        <v>267960</v>
      </c>
      <c r="L3118" s="2">
        <v>133980</v>
      </c>
      <c r="M3118" s="2">
        <v>106746.29</v>
      </c>
      <c r="N3118" s="2">
        <v>-27233.71</v>
      </c>
      <c r="O3118" s="2">
        <v>-20.326698014628999</v>
      </c>
      <c r="P3118" s="3" t="s">
        <v>73</v>
      </c>
      <c r="Q3118" s="3" t="s">
        <v>29</v>
      </c>
      <c r="R3118" s="1" t="s">
        <v>30</v>
      </c>
      <c r="S3118" s="1" t="s">
        <v>31</v>
      </c>
      <c r="T3118" s="1" t="s">
        <v>30</v>
      </c>
      <c r="U3118" s="1" t="s">
        <v>32</v>
      </c>
      <c r="V3118" s="1" t="s">
        <v>33</v>
      </c>
      <c r="W3118" s="1" t="s">
        <v>32</v>
      </c>
      <c r="X3118" s="1" t="s">
        <v>34</v>
      </c>
      <c r="Y3118" s="1">
        <v>1</v>
      </c>
      <c r="Z3118" s="1">
        <v>1</v>
      </c>
      <c r="AA3118" s="1" t="s">
        <v>2127</v>
      </c>
      <c r="AB3118" s="1" t="s">
        <v>2140</v>
      </c>
      <c r="AC3118" s="1" t="s">
        <v>2123</v>
      </c>
      <c r="AE3118" s="2">
        <v>212400</v>
      </c>
      <c r="AF3118" s="2" t="s">
        <v>2152</v>
      </c>
      <c r="AG3118" s="48">
        <v>-55560</v>
      </c>
      <c r="AH3118" s="50">
        <v>-0.20734437975817285</v>
      </c>
      <c r="AI3118" s="1">
        <v>1</v>
      </c>
    </row>
    <row r="3119" spans="1:35" x14ac:dyDescent="0.35">
      <c r="A3119" s="1" t="s">
        <v>21</v>
      </c>
      <c r="B3119" s="1">
        <v>1</v>
      </c>
      <c r="C3119" s="1" t="s">
        <v>280</v>
      </c>
      <c r="D3119" s="1" t="s">
        <v>291</v>
      </c>
      <c r="E3119" s="1" t="s">
        <v>292</v>
      </c>
      <c r="F3119" s="1" t="s">
        <v>25</v>
      </c>
      <c r="G3119" s="1">
        <v>10</v>
      </c>
      <c r="H3119" s="1" t="s">
        <v>82</v>
      </c>
      <c r="I3119" s="1" t="s">
        <v>83</v>
      </c>
      <c r="J3119" s="2">
        <v>59332.3</v>
      </c>
      <c r="K3119" s="2">
        <v>69700</v>
      </c>
      <c r="L3119" s="2">
        <v>34850</v>
      </c>
      <c r="M3119" s="2">
        <v>32444.75</v>
      </c>
      <c r="N3119" s="2">
        <v>-2405.25</v>
      </c>
      <c r="O3119" s="2">
        <v>-6.9017216642754704</v>
      </c>
      <c r="P3119" s="3" t="s">
        <v>73</v>
      </c>
      <c r="Q3119" s="3" t="s">
        <v>29</v>
      </c>
      <c r="R3119" s="1" t="s">
        <v>30</v>
      </c>
      <c r="S3119" s="1" t="s">
        <v>31</v>
      </c>
      <c r="T3119" s="1" t="s">
        <v>30</v>
      </c>
      <c r="U3119" s="1" t="s">
        <v>32</v>
      </c>
      <c r="V3119" s="1" t="s">
        <v>33</v>
      </c>
      <c r="W3119" s="1" t="s">
        <v>32</v>
      </c>
      <c r="X3119" s="1" t="s">
        <v>34</v>
      </c>
      <c r="Y3119" s="1">
        <v>1</v>
      </c>
      <c r="Z3119" s="1">
        <v>1</v>
      </c>
      <c r="AA3119" s="1" t="s">
        <v>2121</v>
      </c>
      <c r="AB3119" s="1" t="s">
        <v>2140</v>
      </c>
      <c r="AC3119" s="1" t="s">
        <v>2123</v>
      </c>
      <c r="AE3119" s="2">
        <v>84800</v>
      </c>
      <c r="AF3119" s="2" t="s">
        <v>2151</v>
      </c>
      <c r="AG3119" s="48">
        <v>15100</v>
      </c>
      <c r="AH3119" s="50">
        <v>0.21664275466284075</v>
      </c>
      <c r="AI3119" s="1">
        <v>1</v>
      </c>
    </row>
    <row r="3120" spans="1:35" x14ac:dyDescent="0.35">
      <c r="A3120" s="1" t="s">
        <v>21</v>
      </c>
      <c r="B3120" s="1">
        <v>1</v>
      </c>
      <c r="C3120" s="1" t="s">
        <v>280</v>
      </c>
      <c r="D3120" s="1" t="s">
        <v>295</v>
      </c>
      <c r="E3120" s="1" t="s">
        <v>296</v>
      </c>
      <c r="F3120" s="1" t="s">
        <v>25</v>
      </c>
      <c r="G3120" s="1">
        <v>10</v>
      </c>
      <c r="H3120" s="1" t="s">
        <v>82</v>
      </c>
      <c r="I3120" s="1" t="s">
        <v>83</v>
      </c>
      <c r="J3120" s="2">
        <v>28405.09</v>
      </c>
      <c r="K3120" s="2">
        <v>21810</v>
      </c>
      <c r="L3120" s="2">
        <v>10905</v>
      </c>
      <c r="M3120" s="2">
        <v>23921.759999999998</v>
      </c>
      <c r="N3120" s="2">
        <v>13016.76</v>
      </c>
      <c r="O3120" s="2">
        <v>119.36506189821201</v>
      </c>
      <c r="P3120" s="3" t="s">
        <v>28</v>
      </c>
      <c r="Q3120" s="3" t="s">
        <v>29</v>
      </c>
      <c r="R3120" s="1" t="s">
        <v>30</v>
      </c>
      <c r="S3120" s="1" t="s">
        <v>31</v>
      </c>
      <c r="T3120" s="1" t="s">
        <v>30</v>
      </c>
      <c r="U3120" s="1" t="s">
        <v>32</v>
      </c>
      <c r="V3120" s="1" t="s">
        <v>33</v>
      </c>
      <c r="W3120" s="1" t="s">
        <v>32</v>
      </c>
      <c r="X3120" s="1" t="s">
        <v>34</v>
      </c>
      <c r="Y3120" s="1">
        <v>1</v>
      </c>
      <c r="Z3120" s="1">
        <v>1</v>
      </c>
      <c r="AA3120" s="1" t="s">
        <v>2129</v>
      </c>
      <c r="AB3120" s="1" t="s">
        <v>2140</v>
      </c>
      <c r="AC3120" s="1" t="s">
        <v>2143</v>
      </c>
      <c r="AE3120" s="2">
        <v>40990</v>
      </c>
      <c r="AF3120" s="2" t="s">
        <v>2151</v>
      </c>
      <c r="AG3120" s="48">
        <v>19180</v>
      </c>
      <c r="AH3120" s="50">
        <v>0.8794131132508024</v>
      </c>
      <c r="AI3120" s="1">
        <v>1</v>
      </c>
    </row>
    <row r="3121" spans="1:35" x14ac:dyDescent="0.35">
      <c r="A3121" s="1" t="s">
        <v>21</v>
      </c>
      <c r="B3121" s="1">
        <v>1</v>
      </c>
      <c r="C3121" s="1" t="s">
        <v>280</v>
      </c>
      <c r="D3121" s="1" t="s">
        <v>289</v>
      </c>
      <c r="E3121" s="1" t="s">
        <v>290</v>
      </c>
      <c r="F3121" s="1" t="s">
        <v>25</v>
      </c>
      <c r="G3121" s="1">
        <v>10</v>
      </c>
      <c r="H3121" s="1" t="s">
        <v>82</v>
      </c>
      <c r="I3121" s="1" t="s">
        <v>83</v>
      </c>
      <c r="J3121" s="2">
        <v>42622.63</v>
      </c>
      <c r="K3121" s="2">
        <v>132810</v>
      </c>
      <c r="L3121" s="2">
        <v>66405</v>
      </c>
      <c r="M3121" s="2">
        <v>38532.25</v>
      </c>
      <c r="N3121" s="2">
        <v>-27872.75</v>
      </c>
      <c r="O3121" s="2">
        <v>-41.973872449363803</v>
      </c>
      <c r="P3121" s="3" t="s">
        <v>73</v>
      </c>
      <c r="Q3121" s="3" t="s">
        <v>29</v>
      </c>
      <c r="R3121" s="1" t="s">
        <v>30</v>
      </c>
      <c r="S3121" s="1" t="s">
        <v>31</v>
      </c>
      <c r="T3121" s="1" t="s">
        <v>30</v>
      </c>
      <c r="U3121" s="1" t="s">
        <v>32</v>
      </c>
      <c r="V3121" s="1" t="s">
        <v>33</v>
      </c>
      <c r="W3121" s="1" t="s">
        <v>32</v>
      </c>
      <c r="X3121" s="1" t="s">
        <v>34</v>
      </c>
      <c r="Y3121" s="1">
        <v>1</v>
      </c>
      <c r="Z3121" s="1">
        <v>1</v>
      </c>
      <c r="AA3121" s="1" t="s">
        <v>2127</v>
      </c>
      <c r="AB3121" s="1" t="s">
        <v>2140</v>
      </c>
      <c r="AC3121" s="1" t="s">
        <v>2141</v>
      </c>
      <c r="AE3121" s="2">
        <v>77070</v>
      </c>
      <c r="AF3121" s="2" t="s">
        <v>2152</v>
      </c>
      <c r="AG3121" s="48">
        <v>-55740</v>
      </c>
      <c r="AH3121" s="50">
        <v>-0.41969731194940141</v>
      </c>
      <c r="AI3121" s="1">
        <v>1</v>
      </c>
    </row>
    <row r="3122" spans="1:35" x14ac:dyDescent="0.35">
      <c r="A3122" s="1" t="s">
        <v>21</v>
      </c>
      <c r="B3122" s="1">
        <v>1</v>
      </c>
      <c r="C3122" s="1" t="s">
        <v>280</v>
      </c>
      <c r="D3122" s="1" t="s">
        <v>301</v>
      </c>
      <c r="E3122" s="1" t="s">
        <v>302</v>
      </c>
      <c r="F3122" s="1" t="s">
        <v>25</v>
      </c>
      <c r="G3122" s="1">
        <v>10</v>
      </c>
      <c r="H3122" s="1" t="s">
        <v>82</v>
      </c>
      <c r="I3122" s="1" t="s">
        <v>83</v>
      </c>
      <c r="J3122" s="2">
        <v>2181.81</v>
      </c>
      <c r="K3122" s="2">
        <v>7000</v>
      </c>
      <c r="L3122" s="2">
        <v>3500</v>
      </c>
      <c r="M3122" s="2">
        <v>29308</v>
      </c>
      <c r="N3122" s="2">
        <v>25808</v>
      </c>
      <c r="O3122" s="2">
        <v>737.37142857142896</v>
      </c>
      <c r="P3122" s="3" t="s">
        <v>28</v>
      </c>
      <c r="Q3122" s="3" t="s">
        <v>29</v>
      </c>
      <c r="R3122" s="1" t="s">
        <v>30</v>
      </c>
      <c r="S3122" s="1" t="s">
        <v>31</v>
      </c>
      <c r="T3122" s="1" t="s">
        <v>30</v>
      </c>
      <c r="U3122" s="1" t="s">
        <v>32</v>
      </c>
      <c r="V3122" s="1" t="s">
        <v>33</v>
      </c>
      <c r="W3122" s="1" t="s">
        <v>32</v>
      </c>
      <c r="X3122" s="1" t="s">
        <v>34</v>
      </c>
      <c r="Y3122" s="1">
        <v>1</v>
      </c>
      <c r="Z3122" s="1">
        <v>1</v>
      </c>
      <c r="AA3122" s="1" t="s">
        <v>2121</v>
      </c>
      <c r="AB3122" s="1" t="s">
        <v>2140</v>
      </c>
      <c r="AC3122" s="1" t="s">
        <v>2143</v>
      </c>
      <c r="AE3122" s="2">
        <v>21000</v>
      </c>
      <c r="AF3122" s="2" t="s">
        <v>2151</v>
      </c>
      <c r="AG3122" s="48">
        <v>14000</v>
      </c>
      <c r="AH3122" s="50">
        <v>2</v>
      </c>
      <c r="AI3122" s="1">
        <v>1</v>
      </c>
    </row>
    <row r="3123" spans="1:35" x14ac:dyDescent="0.35">
      <c r="A3123" s="1" t="s">
        <v>21</v>
      </c>
      <c r="B3123" s="1">
        <v>1</v>
      </c>
      <c r="C3123" s="1" t="s">
        <v>280</v>
      </c>
      <c r="D3123" s="1" t="s">
        <v>305</v>
      </c>
      <c r="E3123" s="1" t="s">
        <v>306</v>
      </c>
      <c r="F3123" s="1" t="s">
        <v>25</v>
      </c>
      <c r="G3123" s="1">
        <v>10</v>
      </c>
      <c r="H3123" s="1" t="s">
        <v>82</v>
      </c>
      <c r="I3123" s="1" t="s">
        <v>83</v>
      </c>
      <c r="J3123" s="2">
        <v>8251.09</v>
      </c>
      <c r="K3123" s="2">
        <v>35000</v>
      </c>
      <c r="L3123" s="2">
        <v>17500</v>
      </c>
      <c r="M3123" s="2">
        <v>11556</v>
      </c>
      <c r="N3123" s="2">
        <v>-5944</v>
      </c>
      <c r="O3123" s="2">
        <v>-33.965714285714299</v>
      </c>
      <c r="P3123" s="3" t="s">
        <v>73</v>
      </c>
      <c r="Q3123" s="3" t="s">
        <v>29</v>
      </c>
      <c r="R3123" s="1" t="s">
        <v>30</v>
      </c>
      <c r="S3123" s="1" t="s">
        <v>31</v>
      </c>
      <c r="T3123" s="1" t="s">
        <v>30</v>
      </c>
      <c r="U3123" s="1" t="s">
        <v>32</v>
      </c>
      <c r="V3123" s="1" t="s">
        <v>33</v>
      </c>
      <c r="W3123" s="1" t="s">
        <v>32</v>
      </c>
      <c r="X3123" s="1" t="s">
        <v>34</v>
      </c>
      <c r="Y3123" s="1">
        <v>1</v>
      </c>
      <c r="Z3123" s="1">
        <v>1</v>
      </c>
      <c r="AA3123" s="1" t="s">
        <v>2127</v>
      </c>
      <c r="AB3123" s="1" t="s">
        <v>2140</v>
      </c>
      <c r="AC3123" s="1" t="s">
        <v>2141</v>
      </c>
      <c r="AE3123" s="2">
        <v>11000</v>
      </c>
      <c r="AF3123" s="2" t="s">
        <v>2152</v>
      </c>
      <c r="AG3123" s="48">
        <v>-24000</v>
      </c>
      <c r="AH3123" s="50">
        <v>-0.68571428571428572</v>
      </c>
      <c r="AI3123" s="1">
        <v>1</v>
      </c>
    </row>
    <row r="3124" spans="1:35" x14ac:dyDescent="0.35">
      <c r="A3124" s="1" t="s">
        <v>21</v>
      </c>
      <c r="B3124" s="1">
        <v>1</v>
      </c>
      <c r="C3124" s="1" t="s">
        <v>280</v>
      </c>
      <c r="D3124" s="1" t="s">
        <v>293</v>
      </c>
      <c r="E3124" s="1" t="s">
        <v>294</v>
      </c>
      <c r="F3124" s="1" t="s">
        <v>25</v>
      </c>
      <c r="G3124" s="1">
        <v>10</v>
      </c>
      <c r="H3124" s="1" t="s">
        <v>82</v>
      </c>
      <c r="I3124" s="1" t="s">
        <v>83</v>
      </c>
      <c r="J3124" s="2">
        <v>111715.63</v>
      </c>
      <c r="K3124" s="2">
        <v>85000</v>
      </c>
      <c r="L3124" s="2">
        <v>42500</v>
      </c>
      <c r="M3124" s="2">
        <v>21773</v>
      </c>
      <c r="N3124" s="2">
        <v>-20727</v>
      </c>
      <c r="O3124" s="2">
        <v>-48.7694117647059</v>
      </c>
      <c r="P3124" s="3" t="s">
        <v>73</v>
      </c>
      <c r="Q3124" s="3" t="s">
        <v>29</v>
      </c>
      <c r="R3124" s="1" t="s">
        <v>30</v>
      </c>
      <c r="S3124" s="1" t="s">
        <v>31</v>
      </c>
      <c r="T3124" s="1" t="s">
        <v>30</v>
      </c>
      <c r="U3124" s="1" t="s">
        <v>32</v>
      </c>
      <c r="V3124" s="1" t="s">
        <v>33</v>
      </c>
      <c r="W3124" s="1" t="s">
        <v>32</v>
      </c>
      <c r="X3124" s="1" t="s">
        <v>34</v>
      </c>
      <c r="Y3124" s="1">
        <v>1</v>
      </c>
      <c r="Z3124" s="1">
        <v>1</v>
      </c>
      <c r="AA3124" s="1" t="s">
        <v>2121</v>
      </c>
      <c r="AB3124" s="1" t="s">
        <v>2140</v>
      </c>
      <c r="AC3124" s="1" t="s">
        <v>2141</v>
      </c>
      <c r="AE3124" s="2">
        <v>45850</v>
      </c>
      <c r="AF3124" s="2" t="s">
        <v>2152</v>
      </c>
      <c r="AG3124" s="48">
        <v>-39150</v>
      </c>
      <c r="AH3124" s="50">
        <v>-0.46058823529411763</v>
      </c>
      <c r="AI3124" s="1">
        <v>1</v>
      </c>
    </row>
    <row r="3125" spans="1:35" x14ac:dyDescent="0.35">
      <c r="A3125" s="1" t="s">
        <v>21</v>
      </c>
      <c r="B3125" s="1">
        <v>1</v>
      </c>
      <c r="C3125" s="1" t="s">
        <v>280</v>
      </c>
      <c r="D3125" s="1" t="s">
        <v>303</v>
      </c>
      <c r="E3125" s="1" t="s">
        <v>304</v>
      </c>
      <c r="F3125" s="1" t="s">
        <v>25</v>
      </c>
      <c r="G3125" s="1">
        <v>10</v>
      </c>
      <c r="H3125" s="1" t="s">
        <v>82</v>
      </c>
      <c r="I3125" s="1" t="s">
        <v>83</v>
      </c>
      <c r="J3125" s="2">
        <v>103585.09</v>
      </c>
      <c r="K3125" s="2">
        <v>108220</v>
      </c>
      <c r="L3125" s="2">
        <v>54110</v>
      </c>
      <c r="M3125" s="2">
        <v>35461</v>
      </c>
      <c r="N3125" s="2">
        <v>-18649</v>
      </c>
      <c r="O3125" s="2">
        <v>-34.464978746996898</v>
      </c>
      <c r="P3125" s="3" t="s">
        <v>73</v>
      </c>
      <c r="Q3125" s="3" t="s">
        <v>29</v>
      </c>
      <c r="R3125" s="1" t="s">
        <v>30</v>
      </c>
      <c r="S3125" s="1" t="s">
        <v>31</v>
      </c>
      <c r="T3125" s="1" t="s">
        <v>30</v>
      </c>
      <c r="U3125" s="1" t="s">
        <v>32</v>
      </c>
      <c r="V3125" s="1" t="s">
        <v>33</v>
      </c>
      <c r="W3125" s="1" t="s">
        <v>32</v>
      </c>
      <c r="X3125" s="1" t="s">
        <v>34</v>
      </c>
      <c r="Y3125" s="1">
        <v>1</v>
      </c>
      <c r="Z3125" s="1">
        <v>1</v>
      </c>
      <c r="AA3125" s="1" t="s">
        <v>2121</v>
      </c>
      <c r="AB3125" s="1" t="s">
        <v>2140</v>
      </c>
      <c r="AC3125" s="1" t="s">
        <v>2141</v>
      </c>
      <c r="AE3125" s="2">
        <v>70920</v>
      </c>
      <c r="AF3125" s="2" t="s">
        <v>2152</v>
      </c>
      <c r="AG3125" s="48">
        <v>-37300</v>
      </c>
      <c r="AH3125" s="50">
        <v>-0.34466826834226577</v>
      </c>
      <c r="AI3125" s="1">
        <v>1</v>
      </c>
    </row>
    <row r="3126" spans="1:35" x14ac:dyDescent="0.35">
      <c r="A3126" s="1" t="s">
        <v>21</v>
      </c>
      <c r="B3126" s="1">
        <v>1</v>
      </c>
      <c r="C3126" s="1" t="s">
        <v>280</v>
      </c>
      <c r="D3126" s="1" t="s">
        <v>299</v>
      </c>
      <c r="E3126" s="1" t="s">
        <v>300</v>
      </c>
      <c r="F3126" s="1" t="s">
        <v>25</v>
      </c>
      <c r="G3126" s="1">
        <v>10</v>
      </c>
      <c r="H3126" s="1" t="s">
        <v>82</v>
      </c>
      <c r="I3126" s="1" t="s">
        <v>83</v>
      </c>
      <c r="J3126" s="2">
        <v>1378775.46</v>
      </c>
      <c r="K3126" s="2">
        <v>972000</v>
      </c>
      <c r="L3126" s="2">
        <v>486000</v>
      </c>
      <c r="M3126" s="2">
        <v>354944.25</v>
      </c>
      <c r="N3126" s="2">
        <v>-131055.75</v>
      </c>
      <c r="O3126" s="2">
        <v>-26.966203703703702</v>
      </c>
      <c r="P3126" s="3" t="s">
        <v>73</v>
      </c>
      <c r="Q3126" s="3" t="s">
        <v>29</v>
      </c>
      <c r="R3126" s="1" t="s">
        <v>30</v>
      </c>
      <c r="S3126" s="1" t="s">
        <v>31</v>
      </c>
      <c r="T3126" s="1" t="s">
        <v>30</v>
      </c>
      <c r="U3126" s="1" t="s">
        <v>32</v>
      </c>
      <c r="V3126" s="1" t="s">
        <v>33</v>
      </c>
      <c r="W3126" s="1" t="s">
        <v>32</v>
      </c>
      <c r="X3126" s="1" t="s">
        <v>34</v>
      </c>
      <c r="Y3126" s="1">
        <v>1</v>
      </c>
      <c r="Z3126" s="1">
        <v>1</v>
      </c>
      <c r="AA3126" s="1" t="s">
        <v>2127</v>
      </c>
      <c r="AB3126" s="1" t="s">
        <v>2140</v>
      </c>
      <c r="AC3126" s="1" t="s">
        <v>2141</v>
      </c>
      <c r="AE3126" s="2">
        <v>945900</v>
      </c>
      <c r="AF3126" s="2" t="s">
        <v>2152</v>
      </c>
      <c r="AG3126" s="48">
        <v>-26100</v>
      </c>
      <c r="AH3126" s="50">
        <v>-2.6851851851851852E-2</v>
      </c>
      <c r="AI3126" s="1">
        <v>1</v>
      </c>
    </row>
    <row r="3127" spans="1:35" x14ac:dyDescent="0.35">
      <c r="A3127" s="1" t="s">
        <v>21</v>
      </c>
      <c r="B3127" s="1">
        <v>1</v>
      </c>
      <c r="C3127" s="1" t="s">
        <v>280</v>
      </c>
      <c r="D3127" s="1" t="s">
        <v>285</v>
      </c>
      <c r="E3127" s="1" t="s">
        <v>286</v>
      </c>
      <c r="F3127" s="1" t="s">
        <v>25</v>
      </c>
      <c r="G3127" s="1">
        <v>11</v>
      </c>
      <c r="H3127" s="1" t="s">
        <v>84</v>
      </c>
      <c r="I3127" s="1" t="s">
        <v>85</v>
      </c>
      <c r="J3127" s="2">
        <v>2197920.6</v>
      </c>
      <c r="K3127" s="2">
        <v>2283200</v>
      </c>
      <c r="L3127" s="2">
        <v>1141600</v>
      </c>
      <c r="M3127" s="2">
        <v>970077</v>
      </c>
      <c r="N3127" s="2">
        <v>-171523</v>
      </c>
      <c r="O3127" s="2">
        <v>-15.024789768745601</v>
      </c>
      <c r="P3127" s="3" t="s">
        <v>73</v>
      </c>
      <c r="Q3127" s="3" t="s">
        <v>29</v>
      </c>
      <c r="R3127" s="1" t="s">
        <v>30</v>
      </c>
      <c r="S3127" s="1" t="s">
        <v>31</v>
      </c>
      <c r="T3127" s="1" t="s">
        <v>30</v>
      </c>
      <c r="U3127" s="1" t="s">
        <v>32</v>
      </c>
      <c r="V3127" s="1" t="s">
        <v>33</v>
      </c>
      <c r="W3127" s="1" t="s">
        <v>32</v>
      </c>
      <c r="X3127" s="1" t="s">
        <v>34</v>
      </c>
      <c r="Y3127" s="1">
        <v>1</v>
      </c>
      <c r="Z3127" s="1">
        <v>1</v>
      </c>
      <c r="AA3127" s="1" t="s">
        <v>2127</v>
      </c>
      <c r="AB3127" s="1" t="s">
        <v>2140</v>
      </c>
      <c r="AC3127" s="1" t="s">
        <v>2123</v>
      </c>
      <c r="AE3127" s="2">
        <v>2146940</v>
      </c>
      <c r="AF3127" s="2" t="s">
        <v>2152</v>
      </c>
      <c r="AG3127" s="48">
        <v>-136260</v>
      </c>
      <c r="AH3127" s="50">
        <v>-5.9679397337070776E-2</v>
      </c>
      <c r="AI3127" s="1">
        <v>1</v>
      </c>
    </row>
    <row r="3128" spans="1:35" x14ac:dyDescent="0.35">
      <c r="A3128" s="1" t="s">
        <v>21</v>
      </c>
      <c r="B3128" s="1">
        <v>1</v>
      </c>
      <c r="C3128" s="1" t="s">
        <v>280</v>
      </c>
      <c r="D3128" s="1" t="s">
        <v>283</v>
      </c>
      <c r="E3128" s="1" t="s">
        <v>284</v>
      </c>
      <c r="F3128" s="1" t="s">
        <v>49</v>
      </c>
      <c r="G3128" s="1">
        <v>11</v>
      </c>
      <c r="H3128" s="1" t="s">
        <v>84</v>
      </c>
      <c r="I3128" s="1" t="s">
        <v>85</v>
      </c>
      <c r="J3128" s="2">
        <v>299763458</v>
      </c>
      <c r="K3128" s="2">
        <v>323200000</v>
      </c>
      <c r="L3128" s="2">
        <v>161600000</v>
      </c>
      <c r="M3128" s="2">
        <v>156884529.31999999</v>
      </c>
      <c r="N3128" s="2">
        <v>-4715470.68</v>
      </c>
      <c r="O3128" s="2">
        <v>-2.9179892821782198</v>
      </c>
      <c r="P3128" s="3" t="s">
        <v>73</v>
      </c>
      <c r="Q3128" s="3" t="s">
        <v>29</v>
      </c>
      <c r="R3128" s="1" t="s">
        <v>30</v>
      </c>
      <c r="S3128" s="1" t="s">
        <v>31</v>
      </c>
      <c r="T3128" s="1" t="s">
        <v>30</v>
      </c>
      <c r="U3128" s="1" t="s">
        <v>32</v>
      </c>
      <c r="V3128" s="1" t="s">
        <v>33</v>
      </c>
      <c r="W3128" s="1" t="s">
        <v>32</v>
      </c>
      <c r="X3128" s="1" t="s">
        <v>34</v>
      </c>
      <c r="Y3128" s="1">
        <v>1</v>
      </c>
      <c r="Z3128" s="1">
        <v>1</v>
      </c>
      <c r="AA3128" s="1" t="s">
        <v>2129</v>
      </c>
      <c r="AB3128" s="1" t="s">
        <v>2126</v>
      </c>
      <c r="AC3128" s="1" t="s">
        <v>2126</v>
      </c>
      <c r="AE3128" s="2">
        <v>320000000</v>
      </c>
      <c r="AF3128" s="2" t="s">
        <v>2152</v>
      </c>
      <c r="AG3128" s="48">
        <v>-3200000</v>
      </c>
      <c r="AH3128" s="50">
        <v>-9.9009900990099011E-3</v>
      </c>
      <c r="AI3128" s="1">
        <v>1</v>
      </c>
    </row>
    <row r="3129" spans="1:35" x14ac:dyDescent="0.35">
      <c r="A3129" s="1" t="s">
        <v>21</v>
      </c>
      <c r="B3129" s="1">
        <v>1</v>
      </c>
      <c r="C3129" s="1" t="s">
        <v>280</v>
      </c>
      <c r="D3129" s="1" t="s">
        <v>287</v>
      </c>
      <c r="E3129" s="1" t="s">
        <v>288</v>
      </c>
      <c r="F3129" s="1" t="s">
        <v>25</v>
      </c>
      <c r="G3129" s="1">
        <v>11</v>
      </c>
      <c r="H3129" s="1" t="s">
        <v>84</v>
      </c>
      <c r="I3129" s="1" t="s">
        <v>85</v>
      </c>
      <c r="J3129" s="2">
        <v>6874413.6500000004</v>
      </c>
      <c r="K3129" s="2">
        <v>6544940</v>
      </c>
      <c r="L3129" s="2">
        <v>3272470</v>
      </c>
      <c r="M3129" s="2">
        <v>3252056.48</v>
      </c>
      <c r="N3129" s="2">
        <v>-20413.52</v>
      </c>
      <c r="O3129" s="2">
        <v>-0.62379548170036703</v>
      </c>
      <c r="P3129" s="3" t="s">
        <v>73</v>
      </c>
      <c r="Q3129" s="3" t="s">
        <v>29</v>
      </c>
      <c r="R3129" s="1" t="s">
        <v>30</v>
      </c>
      <c r="S3129" s="1" t="s">
        <v>31</v>
      </c>
      <c r="T3129" s="1" t="s">
        <v>30</v>
      </c>
      <c r="U3129" s="1" t="s">
        <v>32</v>
      </c>
      <c r="V3129" s="1" t="s">
        <v>33</v>
      </c>
      <c r="W3129" s="1" t="s">
        <v>32</v>
      </c>
      <c r="X3129" s="1" t="s">
        <v>34</v>
      </c>
      <c r="Y3129" s="1">
        <v>1</v>
      </c>
      <c r="Z3129" s="1">
        <v>1</v>
      </c>
      <c r="AA3129" s="1" t="s">
        <v>2121</v>
      </c>
      <c r="AB3129" s="1" t="s">
        <v>2126</v>
      </c>
      <c r="AC3129" s="1" t="s">
        <v>2126</v>
      </c>
      <c r="AE3129" s="2">
        <v>6442990</v>
      </c>
      <c r="AF3129" s="2" t="s">
        <v>2152</v>
      </c>
      <c r="AG3129" s="48">
        <v>-101950</v>
      </c>
      <c r="AH3129" s="50">
        <v>-1.5576918963351841E-2</v>
      </c>
      <c r="AI3129" s="1">
        <v>1</v>
      </c>
    </row>
    <row r="3130" spans="1:35" x14ac:dyDescent="0.35">
      <c r="A3130" s="1" t="s">
        <v>21</v>
      </c>
      <c r="B3130" s="1">
        <v>1</v>
      </c>
      <c r="C3130" s="1" t="s">
        <v>280</v>
      </c>
      <c r="D3130" s="1" t="s">
        <v>281</v>
      </c>
      <c r="E3130" s="1" t="s">
        <v>282</v>
      </c>
      <c r="F3130" s="1" t="s">
        <v>56</v>
      </c>
      <c r="G3130" s="1">
        <v>11</v>
      </c>
      <c r="H3130" s="1" t="s">
        <v>84</v>
      </c>
      <c r="I3130" s="1" t="s">
        <v>85</v>
      </c>
      <c r="J3130" s="2">
        <v>31524555.030000001</v>
      </c>
      <c r="K3130" s="2">
        <v>37176000</v>
      </c>
      <c r="L3130" s="2">
        <v>18588000</v>
      </c>
      <c r="M3130" s="2">
        <v>17416321.59</v>
      </c>
      <c r="N3130" s="2">
        <v>-1171678.4099999999</v>
      </c>
      <c r="O3130" s="2">
        <v>-6.3034130083925097</v>
      </c>
      <c r="P3130" s="3" t="s">
        <v>73</v>
      </c>
      <c r="Q3130" s="3" t="s">
        <v>29</v>
      </c>
      <c r="R3130" s="1" t="s">
        <v>30</v>
      </c>
      <c r="S3130" s="1" t="s">
        <v>31</v>
      </c>
      <c r="T3130" s="1" t="s">
        <v>30</v>
      </c>
      <c r="U3130" s="1" t="s">
        <v>32</v>
      </c>
      <c r="V3130" s="1" t="s">
        <v>33</v>
      </c>
      <c r="W3130" s="1" t="s">
        <v>32</v>
      </c>
      <c r="X3130" s="1" t="s">
        <v>34</v>
      </c>
      <c r="Y3130" s="1">
        <v>1</v>
      </c>
      <c r="Z3130" s="1">
        <v>1</v>
      </c>
      <c r="AA3130" s="1" t="s">
        <v>2129</v>
      </c>
      <c r="AB3130" s="1" t="s">
        <v>2140</v>
      </c>
      <c r="AC3130" s="1" t="s">
        <v>2123</v>
      </c>
      <c r="AE3130" s="2">
        <v>37271600</v>
      </c>
      <c r="AF3130" s="2" t="s">
        <v>2151</v>
      </c>
      <c r="AG3130" s="48">
        <v>95600</v>
      </c>
      <c r="AH3130" s="50">
        <v>2.5715515386270714E-3</v>
      </c>
      <c r="AI3130" s="1">
        <v>1</v>
      </c>
    </row>
    <row r="3131" spans="1:35" x14ac:dyDescent="0.35">
      <c r="A3131" s="1" t="s">
        <v>21</v>
      </c>
      <c r="B3131" s="1">
        <v>1</v>
      </c>
      <c r="C3131" s="1" t="s">
        <v>280</v>
      </c>
      <c r="D3131" s="1" t="s">
        <v>305</v>
      </c>
      <c r="E3131" s="1" t="s">
        <v>306</v>
      </c>
      <c r="F3131" s="1" t="s">
        <v>25</v>
      </c>
      <c r="G3131" s="1">
        <v>11</v>
      </c>
      <c r="H3131" s="1" t="s">
        <v>84</v>
      </c>
      <c r="I3131" s="1" t="s">
        <v>85</v>
      </c>
      <c r="J3131" s="2">
        <v>1816870.97</v>
      </c>
      <c r="K3131" s="2">
        <v>2004780</v>
      </c>
      <c r="L3131" s="2">
        <v>1002390</v>
      </c>
      <c r="M3131" s="2">
        <v>931945</v>
      </c>
      <c r="N3131" s="2">
        <v>-70445</v>
      </c>
      <c r="O3131" s="2">
        <v>-7.0277037879468098</v>
      </c>
      <c r="P3131" s="3" t="s">
        <v>73</v>
      </c>
      <c r="Q3131" s="3" t="s">
        <v>29</v>
      </c>
      <c r="R3131" s="1" t="s">
        <v>30</v>
      </c>
      <c r="S3131" s="1" t="s">
        <v>31</v>
      </c>
      <c r="T3131" s="1" t="s">
        <v>30</v>
      </c>
      <c r="U3131" s="1" t="s">
        <v>32</v>
      </c>
      <c r="V3131" s="1" t="s">
        <v>33</v>
      </c>
      <c r="W3131" s="1" t="s">
        <v>32</v>
      </c>
      <c r="X3131" s="1" t="s">
        <v>34</v>
      </c>
      <c r="Y3131" s="1">
        <v>1</v>
      </c>
      <c r="Z3131" s="1">
        <v>1</v>
      </c>
      <c r="AA3131" s="1" t="s">
        <v>2127</v>
      </c>
      <c r="AB3131" s="1" t="s">
        <v>2140</v>
      </c>
      <c r="AC3131" s="1" t="s">
        <v>2123</v>
      </c>
      <c r="AE3131" s="2">
        <v>1824700</v>
      </c>
      <c r="AF3131" s="2" t="s">
        <v>2152</v>
      </c>
      <c r="AG3131" s="48">
        <v>-180080</v>
      </c>
      <c r="AH3131" s="50">
        <v>-8.9825317491196044E-2</v>
      </c>
      <c r="AI3131" s="1">
        <v>1</v>
      </c>
    </row>
    <row r="3132" spans="1:35" x14ac:dyDescent="0.35">
      <c r="A3132" s="1" t="s">
        <v>21</v>
      </c>
      <c r="B3132" s="1">
        <v>1</v>
      </c>
      <c r="C3132" s="1" t="s">
        <v>280</v>
      </c>
      <c r="D3132" s="1" t="s">
        <v>293</v>
      </c>
      <c r="E3132" s="1" t="s">
        <v>294</v>
      </c>
      <c r="F3132" s="1" t="s">
        <v>25</v>
      </c>
      <c r="G3132" s="1">
        <v>11</v>
      </c>
      <c r="H3132" s="1" t="s">
        <v>84</v>
      </c>
      <c r="I3132" s="1" t="s">
        <v>85</v>
      </c>
      <c r="J3132" s="2">
        <v>2508619.2000000002</v>
      </c>
      <c r="K3132" s="2">
        <v>2870000</v>
      </c>
      <c r="L3132" s="2">
        <v>1435000</v>
      </c>
      <c r="M3132" s="2">
        <v>1247703</v>
      </c>
      <c r="N3132" s="2">
        <v>-187297</v>
      </c>
      <c r="O3132" s="2">
        <v>-13.0520557491289</v>
      </c>
      <c r="P3132" s="3" t="s">
        <v>73</v>
      </c>
      <c r="Q3132" s="3" t="s">
        <v>29</v>
      </c>
      <c r="R3132" s="1" t="s">
        <v>30</v>
      </c>
      <c r="S3132" s="1" t="s">
        <v>31</v>
      </c>
      <c r="T3132" s="1" t="s">
        <v>30</v>
      </c>
      <c r="U3132" s="1" t="s">
        <v>32</v>
      </c>
      <c r="V3132" s="1" t="s">
        <v>33</v>
      </c>
      <c r="W3132" s="1" t="s">
        <v>32</v>
      </c>
      <c r="X3132" s="1" t="s">
        <v>34</v>
      </c>
      <c r="Y3132" s="1">
        <v>1</v>
      </c>
      <c r="Z3132" s="1">
        <v>1</v>
      </c>
      <c r="AA3132" s="1" t="s">
        <v>2121</v>
      </c>
      <c r="AB3132" s="1" t="s">
        <v>2140</v>
      </c>
      <c r="AC3132" s="1" t="s">
        <v>2123</v>
      </c>
      <c r="AE3132" s="2">
        <v>1989845</v>
      </c>
      <c r="AF3132" s="2" t="s">
        <v>2152</v>
      </c>
      <c r="AG3132" s="48">
        <v>-880155</v>
      </c>
      <c r="AH3132" s="50">
        <v>-0.30667421602787459</v>
      </c>
      <c r="AI3132" s="1">
        <v>1</v>
      </c>
    </row>
    <row r="3133" spans="1:35" x14ac:dyDescent="0.35">
      <c r="A3133" s="1" t="s">
        <v>21</v>
      </c>
      <c r="B3133" s="1">
        <v>1</v>
      </c>
      <c r="C3133" s="1" t="s">
        <v>280</v>
      </c>
      <c r="D3133" s="1" t="s">
        <v>301</v>
      </c>
      <c r="E3133" s="1" t="s">
        <v>302</v>
      </c>
      <c r="F3133" s="1" t="s">
        <v>25</v>
      </c>
      <c r="G3133" s="1">
        <v>11</v>
      </c>
      <c r="H3133" s="1" t="s">
        <v>84</v>
      </c>
      <c r="I3133" s="1" t="s">
        <v>85</v>
      </c>
      <c r="J3133" s="2">
        <v>1281492.7</v>
      </c>
      <c r="K3133" s="2">
        <v>1553770</v>
      </c>
      <c r="L3133" s="2">
        <v>776885</v>
      </c>
      <c r="M3133" s="2">
        <v>681236.61</v>
      </c>
      <c r="N3133" s="2">
        <v>-95648.39</v>
      </c>
      <c r="O3133" s="2">
        <v>-12.3117823101231</v>
      </c>
      <c r="P3133" s="3" t="s">
        <v>73</v>
      </c>
      <c r="Q3133" s="3" t="s">
        <v>29</v>
      </c>
      <c r="R3133" s="1" t="s">
        <v>30</v>
      </c>
      <c r="S3133" s="1" t="s">
        <v>31</v>
      </c>
      <c r="T3133" s="1" t="s">
        <v>30</v>
      </c>
      <c r="U3133" s="1" t="s">
        <v>32</v>
      </c>
      <c r="V3133" s="1" t="s">
        <v>33</v>
      </c>
      <c r="W3133" s="1" t="s">
        <v>32</v>
      </c>
      <c r="X3133" s="1" t="s">
        <v>34</v>
      </c>
      <c r="Y3133" s="1">
        <v>1</v>
      </c>
      <c r="Z3133" s="1">
        <v>1</v>
      </c>
      <c r="AA3133" s="1" t="s">
        <v>2121</v>
      </c>
      <c r="AB3133" s="1" t="s">
        <v>2140</v>
      </c>
      <c r="AC3133" s="1" t="s">
        <v>2123</v>
      </c>
      <c r="AE3133" s="2">
        <v>1220200</v>
      </c>
      <c r="AF3133" s="2" t="s">
        <v>2152</v>
      </c>
      <c r="AG3133" s="48">
        <v>-333570</v>
      </c>
      <c r="AH3133" s="50">
        <v>-0.21468428403174214</v>
      </c>
      <c r="AI3133" s="1">
        <v>1</v>
      </c>
    </row>
    <row r="3134" spans="1:35" x14ac:dyDescent="0.35">
      <c r="A3134" s="1" t="s">
        <v>21</v>
      </c>
      <c r="B3134" s="1">
        <v>1</v>
      </c>
      <c r="C3134" s="1" t="s">
        <v>280</v>
      </c>
      <c r="D3134" s="1" t="s">
        <v>291</v>
      </c>
      <c r="E3134" s="1" t="s">
        <v>292</v>
      </c>
      <c r="F3134" s="1" t="s">
        <v>25</v>
      </c>
      <c r="G3134" s="1">
        <v>11</v>
      </c>
      <c r="H3134" s="1" t="s">
        <v>84</v>
      </c>
      <c r="I3134" s="1" t="s">
        <v>85</v>
      </c>
      <c r="J3134" s="2">
        <v>2014930.48</v>
      </c>
      <c r="K3134" s="2">
        <v>1637050</v>
      </c>
      <c r="L3134" s="2">
        <v>818525</v>
      </c>
      <c r="M3134" s="2">
        <v>895020.9</v>
      </c>
      <c r="N3134" s="2">
        <v>76495.899999999994</v>
      </c>
      <c r="O3134" s="2">
        <v>9.3455789377233405</v>
      </c>
      <c r="P3134" s="3" t="s">
        <v>28</v>
      </c>
      <c r="Q3134" s="3" t="s">
        <v>29</v>
      </c>
      <c r="R3134" s="1" t="s">
        <v>30</v>
      </c>
      <c r="S3134" s="1" t="s">
        <v>31</v>
      </c>
      <c r="T3134" s="1" t="s">
        <v>30</v>
      </c>
      <c r="U3134" s="1" t="s">
        <v>32</v>
      </c>
      <c r="V3134" s="1" t="s">
        <v>33</v>
      </c>
      <c r="W3134" s="1" t="s">
        <v>32</v>
      </c>
      <c r="X3134" s="1" t="s">
        <v>34</v>
      </c>
      <c r="Y3134" s="1">
        <v>1</v>
      </c>
      <c r="Z3134" s="1">
        <v>1</v>
      </c>
      <c r="AA3134" s="1" t="s">
        <v>2121</v>
      </c>
      <c r="AB3134" s="1" t="s">
        <v>2140</v>
      </c>
      <c r="AC3134" s="1" t="s">
        <v>2125</v>
      </c>
      <c r="AE3134" s="2">
        <v>1799780</v>
      </c>
      <c r="AF3134" s="2" t="s">
        <v>2151</v>
      </c>
      <c r="AG3134" s="48">
        <v>162730</v>
      </c>
      <c r="AH3134" s="50">
        <v>9.9404416480864968E-2</v>
      </c>
      <c r="AI3134" s="1">
        <v>1</v>
      </c>
    </row>
    <row r="3135" spans="1:35" x14ac:dyDescent="0.35">
      <c r="A3135" s="1" t="s">
        <v>21</v>
      </c>
      <c r="B3135" s="1">
        <v>1</v>
      </c>
      <c r="C3135" s="1" t="s">
        <v>280</v>
      </c>
      <c r="D3135" s="1" t="s">
        <v>289</v>
      </c>
      <c r="E3135" s="1" t="s">
        <v>290</v>
      </c>
      <c r="F3135" s="1" t="s">
        <v>25</v>
      </c>
      <c r="G3135" s="1">
        <v>11</v>
      </c>
      <c r="H3135" s="1" t="s">
        <v>84</v>
      </c>
      <c r="I3135" s="1" t="s">
        <v>85</v>
      </c>
      <c r="J3135" s="2">
        <v>2897704.96</v>
      </c>
      <c r="K3135" s="2">
        <v>3365940</v>
      </c>
      <c r="L3135" s="2">
        <v>1682970</v>
      </c>
      <c r="M3135" s="2">
        <v>1756743.51</v>
      </c>
      <c r="N3135" s="2">
        <v>73773.509999999995</v>
      </c>
      <c r="O3135" s="2">
        <v>4.3835309007290704</v>
      </c>
      <c r="P3135" s="3" t="s">
        <v>28</v>
      </c>
      <c r="Q3135" s="3" t="s">
        <v>29</v>
      </c>
      <c r="R3135" s="1" t="s">
        <v>30</v>
      </c>
      <c r="S3135" s="1" t="s">
        <v>31</v>
      </c>
      <c r="T3135" s="1" t="s">
        <v>30</v>
      </c>
      <c r="U3135" s="1" t="s">
        <v>32</v>
      </c>
      <c r="V3135" s="1" t="s">
        <v>33</v>
      </c>
      <c r="W3135" s="1" t="s">
        <v>32</v>
      </c>
      <c r="X3135" s="1" t="s">
        <v>34</v>
      </c>
      <c r="Y3135" s="1">
        <v>1</v>
      </c>
      <c r="Z3135" s="1">
        <v>1</v>
      </c>
      <c r="AA3135" s="1" t="s">
        <v>2127</v>
      </c>
      <c r="AB3135" s="1" t="s">
        <v>2126</v>
      </c>
      <c r="AC3135" s="1" t="s">
        <v>2126</v>
      </c>
      <c r="AE3135" s="2">
        <v>3313060</v>
      </c>
      <c r="AF3135" s="2" t="s">
        <v>2152</v>
      </c>
      <c r="AG3135" s="48">
        <v>-52880</v>
      </c>
      <c r="AH3135" s="50">
        <v>-1.571032163377838E-2</v>
      </c>
      <c r="AI3135" s="1">
        <v>1</v>
      </c>
    </row>
    <row r="3136" spans="1:35" x14ac:dyDescent="0.35">
      <c r="A3136" s="1" t="s">
        <v>21</v>
      </c>
      <c r="B3136" s="1">
        <v>1</v>
      </c>
      <c r="C3136" s="1" t="s">
        <v>280</v>
      </c>
      <c r="D3136" s="1" t="s">
        <v>303</v>
      </c>
      <c r="E3136" s="1" t="s">
        <v>304</v>
      </c>
      <c r="F3136" s="1" t="s">
        <v>25</v>
      </c>
      <c r="G3136" s="1">
        <v>11</v>
      </c>
      <c r="H3136" s="1" t="s">
        <v>84</v>
      </c>
      <c r="I3136" s="1" t="s">
        <v>85</v>
      </c>
      <c r="J3136" s="2">
        <v>2590173.81</v>
      </c>
      <c r="K3136" s="2">
        <v>2541240</v>
      </c>
      <c r="L3136" s="2">
        <v>1270620</v>
      </c>
      <c r="M3136" s="2">
        <v>1308846.5</v>
      </c>
      <c r="N3136" s="2">
        <v>38226.5</v>
      </c>
      <c r="O3136" s="2">
        <v>3.0084919173317002</v>
      </c>
      <c r="P3136" s="3" t="s">
        <v>28</v>
      </c>
      <c r="Q3136" s="3" t="s">
        <v>29</v>
      </c>
      <c r="R3136" s="1" t="s">
        <v>30</v>
      </c>
      <c r="S3136" s="1" t="s">
        <v>31</v>
      </c>
      <c r="T3136" s="1" t="s">
        <v>30</v>
      </c>
      <c r="U3136" s="1" t="s">
        <v>32</v>
      </c>
      <c r="V3136" s="1" t="s">
        <v>33</v>
      </c>
      <c r="W3136" s="1" t="s">
        <v>32</v>
      </c>
      <c r="X3136" s="1" t="s">
        <v>34</v>
      </c>
      <c r="Y3136" s="1">
        <v>1</v>
      </c>
      <c r="Z3136" s="1">
        <v>1</v>
      </c>
      <c r="AA3136" s="1" t="s">
        <v>2121</v>
      </c>
      <c r="AB3136" s="1" t="s">
        <v>2126</v>
      </c>
      <c r="AC3136" s="1" t="s">
        <v>2126</v>
      </c>
      <c r="AE3136" s="2">
        <v>3566640</v>
      </c>
      <c r="AF3136" s="2" t="s">
        <v>2151</v>
      </c>
      <c r="AG3136" s="48">
        <v>1025400</v>
      </c>
      <c r="AH3136" s="50">
        <v>0.40350380129385655</v>
      </c>
      <c r="AI3136" s="1">
        <v>1</v>
      </c>
    </row>
    <row r="3137" spans="1:35" x14ac:dyDescent="0.35">
      <c r="A3137" s="1" t="s">
        <v>21</v>
      </c>
      <c r="B3137" s="1">
        <v>1</v>
      </c>
      <c r="C3137" s="1" t="s">
        <v>280</v>
      </c>
      <c r="D3137" s="1" t="s">
        <v>299</v>
      </c>
      <c r="E3137" s="1" t="s">
        <v>300</v>
      </c>
      <c r="F3137" s="1" t="s">
        <v>25</v>
      </c>
      <c r="G3137" s="1">
        <v>11</v>
      </c>
      <c r="H3137" s="1" t="s">
        <v>84</v>
      </c>
      <c r="I3137" s="1" t="s">
        <v>85</v>
      </c>
      <c r="J3137" s="2">
        <v>3939423.21</v>
      </c>
      <c r="K3137" s="2">
        <v>4324400</v>
      </c>
      <c r="L3137" s="2">
        <v>2162200</v>
      </c>
      <c r="M3137" s="2">
        <v>3300278.44</v>
      </c>
      <c r="N3137" s="2">
        <v>1138078.44</v>
      </c>
      <c r="O3137" s="2">
        <v>52.6352067338822</v>
      </c>
      <c r="P3137" s="3" t="s">
        <v>28</v>
      </c>
      <c r="Q3137" s="3" t="s">
        <v>29</v>
      </c>
      <c r="R3137" s="1" t="s">
        <v>30</v>
      </c>
      <c r="S3137" s="1" t="s">
        <v>31</v>
      </c>
      <c r="T3137" s="1" t="s">
        <v>30</v>
      </c>
      <c r="U3137" s="1" t="s">
        <v>32</v>
      </c>
      <c r="V3137" s="1" t="s">
        <v>33</v>
      </c>
      <c r="W3137" s="1" t="s">
        <v>32</v>
      </c>
      <c r="X3137" s="1" t="s">
        <v>34</v>
      </c>
      <c r="Y3137" s="1">
        <v>1</v>
      </c>
      <c r="Z3137" s="1">
        <v>1</v>
      </c>
      <c r="AA3137" s="1" t="s">
        <v>2127</v>
      </c>
      <c r="AB3137" s="1" t="s">
        <v>2140</v>
      </c>
      <c r="AC3137" s="1" t="s">
        <v>2145</v>
      </c>
      <c r="AE3137" s="2">
        <v>6703000</v>
      </c>
      <c r="AF3137" s="2" t="s">
        <v>2151</v>
      </c>
      <c r="AG3137" s="48">
        <v>2378600</v>
      </c>
      <c r="AH3137" s="50">
        <v>0.55004162427157521</v>
      </c>
      <c r="AI3137" s="1">
        <v>1</v>
      </c>
    </row>
    <row r="3138" spans="1:35" x14ac:dyDescent="0.35">
      <c r="A3138" s="1" t="s">
        <v>21</v>
      </c>
      <c r="B3138" s="1">
        <v>1</v>
      </c>
      <c r="C3138" s="1" t="s">
        <v>280</v>
      </c>
      <c r="D3138" s="1" t="s">
        <v>297</v>
      </c>
      <c r="E3138" s="1" t="s">
        <v>298</v>
      </c>
      <c r="F3138" s="1" t="s">
        <v>25</v>
      </c>
      <c r="G3138" s="1">
        <v>11</v>
      </c>
      <c r="H3138" s="1" t="s">
        <v>84</v>
      </c>
      <c r="I3138" s="1" t="s">
        <v>85</v>
      </c>
      <c r="J3138" s="2">
        <v>13078666.630000001</v>
      </c>
      <c r="K3138" s="2">
        <v>14445360</v>
      </c>
      <c r="L3138" s="2">
        <v>7222680</v>
      </c>
      <c r="M3138" s="2">
        <v>8098023.3600000003</v>
      </c>
      <c r="N3138" s="2">
        <v>875343.35999999999</v>
      </c>
      <c r="O3138" s="2">
        <v>12.119370649121899</v>
      </c>
      <c r="P3138" s="3" t="s">
        <v>28</v>
      </c>
      <c r="Q3138" s="3" t="s">
        <v>29</v>
      </c>
      <c r="R3138" s="1" t="s">
        <v>30</v>
      </c>
      <c r="S3138" s="1" t="s">
        <v>31</v>
      </c>
      <c r="T3138" s="1" t="s">
        <v>30</v>
      </c>
      <c r="U3138" s="1" t="s">
        <v>32</v>
      </c>
      <c r="V3138" s="1" t="s">
        <v>33</v>
      </c>
      <c r="W3138" s="1" t="s">
        <v>32</v>
      </c>
      <c r="X3138" s="1" t="s">
        <v>34</v>
      </c>
      <c r="Y3138" s="1">
        <v>1</v>
      </c>
      <c r="Z3138" s="1">
        <v>1</v>
      </c>
      <c r="AA3138" s="1" t="s">
        <v>2127</v>
      </c>
      <c r="AB3138" s="1" t="s">
        <v>2140</v>
      </c>
      <c r="AC3138" s="1" t="s">
        <v>2125</v>
      </c>
      <c r="AE3138" s="2">
        <v>17427120</v>
      </c>
      <c r="AF3138" s="2" t="s">
        <v>2151</v>
      </c>
      <c r="AG3138" s="48">
        <v>2981760</v>
      </c>
      <c r="AH3138" s="50">
        <v>0.20641645483393975</v>
      </c>
      <c r="AI3138" s="1">
        <v>1</v>
      </c>
    </row>
    <row r="3139" spans="1:35" x14ac:dyDescent="0.35">
      <c r="A3139" s="1" t="s">
        <v>21</v>
      </c>
      <c r="B3139" s="1">
        <v>1</v>
      </c>
      <c r="C3139" s="1" t="s">
        <v>280</v>
      </c>
      <c r="D3139" s="1" t="s">
        <v>295</v>
      </c>
      <c r="E3139" s="1" t="s">
        <v>296</v>
      </c>
      <c r="F3139" s="1" t="s">
        <v>25</v>
      </c>
      <c r="G3139" s="1">
        <v>11</v>
      </c>
      <c r="H3139" s="1" t="s">
        <v>84</v>
      </c>
      <c r="I3139" s="1" t="s">
        <v>85</v>
      </c>
      <c r="J3139" s="2">
        <v>2911066.09</v>
      </c>
      <c r="K3139" s="2">
        <v>3412980</v>
      </c>
      <c r="L3139" s="2">
        <v>1706490</v>
      </c>
      <c r="M3139" s="2">
        <v>1600838.92</v>
      </c>
      <c r="N3139" s="2">
        <v>-105651.08</v>
      </c>
      <c r="O3139" s="2">
        <v>-6.19113384783972</v>
      </c>
      <c r="P3139" s="3" t="s">
        <v>73</v>
      </c>
      <c r="Q3139" s="3" t="s">
        <v>29</v>
      </c>
      <c r="R3139" s="1" t="s">
        <v>30</v>
      </c>
      <c r="S3139" s="1" t="s">
        <v>31</v>
      </c>
      <c r="T3139" s="1" t="s">
        <v>30</v>
      </c>
      <c r="U3139" s="1" t="s">
        <v>32</v>
      </c>
      <c r="V3139" s="1" t="s">
        <v>33</v>
      </c>
      <c r="W3139" s="1" t="s">
        <v>32</v>
      </c>
      <c r="X3139" s="1" t="s">
        <v>34</v>
      </c>
      <c r="Y3139" s="1">
        <v>1</v>
      </c>
      <c r="Z3139" s="1">
        <v>1</v>
      </c>
      <c r="AA3139" s="1" t="s">
        <v>2129</v>
      </c>
      <c r="AB3139" s="1" t="s">
        <v>2140</v>
      </c>
      <c r="AC3139" s="1" t="s">
        <v>2123</v>
      </c>
      <c r="AE3139" s="2">
        <v>3685100</v>
      </c>
      <c r="AF3139" s="2" t="s">
        <v>2151</v>
      </c>
      <c r="AG3139" s="48">
        <v>272120</v>
      </c>
      <c r="AH3139" s="50">
        <v>7.9730909644943712E-2</v>
      </c>
      <c r="AI3139" s="1">
        <v>1</v>
      </c>
    </row>
    <row r="3140" spans="1:35" x14ac:dyDescent="0.35">
      <c r="A3140" s="1" t="s">
        <v>21</v>
      </c>
      <c r="B3140" s="1">
        <v>1</v>
      </c>
      <c r="C3140" s="1" t="s">
        <v>280</v>
      </c>
      <c r="D3140" s="1" t="s">
        <v>281</v>
      </c>
      <c r="E3140" s="1" t="s">
        <v>282</v>
      </c>
      <c r="F3140" s="1" t="s">
        <v>56</v>
      </c>
      <c r="G3140" s="1">
        <v>12</v>
      </c>
      <c r="H3140" s="1" t="s">
        <v>86</v>
      </c>
      <c r="I3140" s="1" t="s">
        <v>87</v>
      </c>
      <c r="J3140" s="2">
        <v>109535699.68000001</v>
      </c>
      <c r="K3140" s="2">
        <v>126239800</v>
      </c>
      <c r="L3140" s="2">
        <v>63119900</v>
      </c>
      <c r="M3140" s="2">
        <v>63214865.670000002</v>
      </c>
      <c r="N3140" s="2">
        <v>94965.67</v>
      </c>
      <c r="O3140" s="2">
        <v>0.15045282074274499</v>
      </c>
      <c r="P3140" s="3" t="s">
        <v>28</v>
      </c>
      <c r="Q3140" s="3" t="s">
        <v>29</v>
      </c>
      <c r="R3140" s="1" t="s">
        <v>30</v>
      </c>
      <c r="S3140" s="1" t="s">
        <v>31</v>
      </c>
      <c r="T3140" s="1" t="s">
        <v>30</v>
      </c>
      <c r="U3140" s="1" t="s">
        <v>32</v>
      </c>
      <c r="V3140" s="1" t="s">
        <v>33</v>
      </c>
      <c r="W3140" s="1" t="s">
        <v>32</v>
      </c>
      <c r="X3140" s="1" t="s">
        <v>34</v>
      </c>
      <c r="Y3140" s="1">
        <v>1</v>
      </c>
      <c r="Z3140" s="1">
        <v>1</v>
      </c>
      <c r="AA3140" s="1" t="s">
        <v>2129</v>
      </c>
      <c r="AB3140" s="1" t="s">
        <v>2126</v>
      </c>
      <c r="AC3140" s="1" t="s">
        <v>2126</v>
      </c>
      <c r="AE3140" s="2">
        <v>126941780</v>
      </c>
      <c r="AF3140" s="2" t="s">
        <v>2151</v>
      </c>
      <c r="AG3140" s="48">
        <v>701980</v>
      </c>
      <c r="AH3140" s="50">
        <v>5.5606868832174952E-3</v>
      </c>
      <c r="AI3140" s="1">
        <v>1</v>
      </c>
    </row>
    <row r="3141" spans="1:35" x14ac:dyDescent="0.35">
      <c r="A3141" s="1" t="s">
        <v>21</v>
      </c>
      <c r="B3141" s="1">
        <v>1</v>
      </c>
      <c r="C3141" s="1" t="s">
        <v>280</v>
      </c>
      <c r="D3141" s="1" t="s">
        <v>287</v>
      </c>
      <c r="E3141" s="1" t="s">
        <v>288</v>
      </c>
      <c r="F3141" s="1" t="s">
        <v>25</v>
      </c>
      <c r="G3141" s="1">
        <v>12</v>
      </c>
      <c r="H3141" s="1" t="s">
        <v>86</v>
      </c>
      <c r="I3141" s="1" t="s">
        <v>87</v>
      </c>
      <c r="J3141" s="2">
        <v>47476818.810000002</v>
      </c>
      <c r="K3141" s="2">
        <v>51686240</v>
      </c>
      <c r="L3141" s="2">
        <v>25843120</v>
      </c>
      <c r="M3141" s="2">
        <v>23839758.16</v>
      </c>
      <c r="N3141" s="2">
        <v>-2003361.84</v>
      </c>
      <c r="O3141" s="2">
        <v>-7.7520122957290001</v>
      </c>
      <c r="P3141" s="3" t="s">
        <v>73</v>
      </c>
      <c r="Q3141" s="3" t="s">
        <v>29</v>
      </c>
      <c r="R3141" s="1" t="s">
        <v>30</v>
      </c>
      <c r="S3141" s="1" t="s">
        <v>31</v>
      </c>
      <c r="T3141" s="1" t="s">
        <v>30</v>
      </c>
      <c r="U3141" s="1" t="s">
        <v>32</v>
      </c>
      <c r="V3141" s="1" t="s">
        <v>33</v>
      </c>
      <c r="W3141" s="1" t="s">
        <v>32</v>
      </c>
      <c r="X3141" s="1" t="s">
        <v>34</v>
      </c>
      <c r="Y3141" s="1">
        <v>1</v>
      </c>
      <c r="Z3141" s="1">
        <v>1</v>
      </c>
      <c r="AA3141" s="1" t="s">
        <v>2121</v>
      </c>
      <c r="AB3141" s="1" t="s">
        <v>2140</v>
      </c>
      <c r="AC3141" s="1" t="s">
        <v>2123</v>
      </c>
      <c r="AE3141" s="2">
        <v>47126300</v>
      </c>
      <c r="AF3141" s="2" t="s">
        <v>2152</v>
      </c>
      <c r="AG3141" s="48">
        <v>-4559940</v>
      </c>
      <c r="AH3141" s="50">
        <v>-8.8223480756193531E-2</v>
      </c>
      <c r="AI3141" s="1">
        <v>1</v>
      </c>
    </row>
    <row r="3142" spans="1:35" x14ac:dyDescent="0.35">
      <c r="A3142" s="1" t="s">
        <v>21</v>
      </c>
      <c r="B3142" s="1">
        <v>1</v>
      </c>
      <c r="C3142" s="1" t="s">
        <v>280</v>
      </c>
      <c r="D3142" s="1" t="s">
        <v>283</v>
      </c>
      <c r="E3142" s="1" t="s">
        <v>284</v>
      </c>
      <c r="F3142" s="1" t="s">
        <v>49</v>
      </c>
      <c r="G3142" s="1">
        <v>12</v>
      </c>
      <c r="H3142" s="1" t="s">
        <v>86</v>
      </c>
      <c r="I3142" s="1" t="s">
        <v>87</v>
      </c>
      <c r="J3142" s="2">
        <v>760041383.72000003</v>
      </c>
      <c r="K3142" s="2">
        <v>812147000</v>
      </c>
      <c r="L3142" s="2">
        <v>406073500</v>
      </c>
      <c r="M3142" s="2">
        <v>378003197.19</v>
      </c>
      <c r="N3142" s="2">
        <v>-28070302.809999999</v>
      </c>
      <c r="O3142" s="2">
        <v>-6.9126162652820202</v>
      </c>
      <c r="P3142" s="3" t="s">
        <v>73</v>
      </c>
      <c r="Q3142" s="3" t="s">
        <v>29</v>
      </c>
      <c r="R3142" s="1" t="s">
        <v>30</v>
      </c>
      <c r="S3142" s="1" t="s">
        <v>31</v>
      </c>
      <c r="T3142" s="1" t="s">
        <v>30</v>
      </c>
      <c r="U3142" s="1" t="s">
        <v>32</v>
      </c>
      <c r="V3142" s="1" t="s">
        <v>33</v>
      </c>
      <c r="W3142" s="1" t="s">
        <v>32</v>
      </c>
      <c r="X3142" s="1" t="s">
        <v>34</v>
      </c>
      <c r="Y3142" s="1">
        <v>1</v>
      </c>
      <c r="Z3142" s="1">
        <v>1</v>
      </c>
      <c r="AA3142" s="1" t="s">
        <v>2129</v>
      </c>
      <c r="AB3142" s="1" t="s">
        <v>2140</v>
      </c>
      <c r="AC3142" s="1" t="s">
        <v>2123</v>
      </c>
      <c r="AE3142" s="2">
        <v>780921000</v>
      </c>
      <c r="AF3142" s="2" t="s">
        <v>2152</v>
      </c>
      <c r="AG3142" s="48">
        <v>-31226000</v>
      </c>
      <c r="AH3142" s="50">
        <v>-3.844870448330167E-2</v>
      </c>
      <c r="AI3142" s="1">
        <v>1</v>
      </c>
    </row>
    <row r="3143" spans="1:35" x14ac:dyDescent="0.35">
      <c r="A3143" s="1" t="s">
        <v>21</v>
      </c>
      <c r="B3143" s="1">
        <v>1</v>
      </c>
      <c r="C3143" s="1" t="s">
        <v>280</v>
      </c>
      <c r="D3143" s="1" t="s">
        <v>285</v>
      </c>
      <c r="E3143" s="1" t="s">
        <v>286</v>
      </c>
      <c r="F3143" s="1" t="s">
        <v>25</v>
      </c>
      <c r="G3143" s="1">
        <v>12</v>
      </c>
      <c r="H3143" s="1" t="s">
        <v>86</v>
      </c>
      <c r="I3143" s="1" t="s">
        <v>87</v>
      </c>
      <c r="J3143" s="2">
        <v>39164489.590000004</v>
      </c>
      <c r="K3143" s="2">
        <v>39897610</v>
      </c>
      <c r="L3143" s="2">
        <v>19948805</v>
      </c>
      <c r="M3143" s="2">
        <v>19692683.579999998</v>
      </c>
      <c r="N3143" s="2">
        <v>-256121.42</v>
      </c>
      <c r="O3143" s="2">
        <v>-1.28389354650567</v>
      </c>
      <c r="P3143" s="3" t="s">
        <v>73</v>
      </c>
      <c r="Q3143" s="3" t="s">
        <v>29</v>
      </c>
      <c r="R3143" s="1" t="s">
        <v>30</v>
      </c>
      <c r="S3143" s="1" t="s">
        <v>31</v>
      </c>
      <c r="T3143" s="1" t="s">
        <v>30</v>
      </c>
      <c r="U3143" s="1" t="s">
        <v>32</v>
      </c>
      <c r="V3143" s="1" t="s">
        <v>33</v>
      </c>
      <c r="W3143" s="1" t="s">
        <v>32</v>
      </c>
      <c r="X3143" s="1" t="s">
        <v>34</v>
      </c>
      <c r="Y3143" s="1">
        <v>1</v>
      </c>
      <c r="Z3143" s="1">
        <v>1</v>
      </c>
      <c r="AA3143" s="1" t="s">
        <v>2127</v>
      </c>
      <c r="AB3143" s="1" t="s">
        <v>2126</v>
      </c>
      <c r="AC3143" s="1" t="s">
        <v>2126</v>
      </c>
      <c r="AE3143" s="2">
        <v>39897610</v>
      </c>
      <c r="AF3143" s="2" t="s">
        <v>2153</v>
      </c>
      <c r="AG3143" s="48">
        <v>0</v>
      </c>
      <c r="AH3143" s="50">
        <v>0</v>
      </c>
      <c r="AI3143" s="1">
        <v>1</v>
      </c>
    </row>
    <row r="3144" spans="1:35" x14ac:dyDescent="0.35">
      <c r="A3144" s="1" t="s">
        <v>21</v>
      </c>
      <c r="B3144" s="1">
        <v>1</v>
      </c>
      <c r="C3144" s="1" t="s">
        <v>280</v>
      </c>
      <c r="D3144" s="1" t="s">
        <v>305</v>
      </c>
      <c r="E3144" s="1" t="s">
        <v>306</v>
      </c>
      <c r="F3144" s="1" t="s">
        <v>25</v>
      </c>
      <c r="G3144" s="1">
        <v>12</v>
      </c>
      <c r="H3144" s="1" t="s">
        <v>86</v>
      </c>
      <c r="I3144" s="1" t="s">
        <v>87</v>
      </c>
      <c r="J3144" s="2">
        <v>34320997.509999998</v>
      </c>
      <c r="K3144" s="2">
        <v>37502100</v>
      </c>
      <c r="L3144" s="2">
        <v>18751050</v>
      </c>
      <c r="M3144" s="2">
        <v>18053927.739999998</v>
      </c>
      <c r="N3144" s="2">
        <v>-697122.26</v>
      </c>
      <c r="O3144" s="2">
        <v>-3.7177771911439601</v>
      </c>
      <c r="P3144" s="3" t="s">
        <v>73</v>
      </c>
      <c r="Q3144" s="3" t="s">
        <v>29</v>
      </c>
      <c r="R3144" s="1" t="s">
        <v>30</v>
      </c>
      <c r="S3144" s="1" t="s">
        <v>31</v>
      </c>
      <c r="T3144" s="1" t="s">
        <v>30</v>
      </c>
      <c r="U3144" s="1" t="s">
        <v>32</v>
      </c>
      <c r="V3144" s="1" t="s">
        <v>33</v>
      </c>
      <c r="W3144" s="1" t="s">
        <v>32</v>
      </c>
      <c r="X3144" s="1" t="s">
        <v>34</v>
      </c>
      <c r="Y3144" s="1">
        <v>1</v>
      </c>
      <c r="Z3144" s="1">
        <v>1</v>
      </c>
      <c r="AA3144" s="1" t="s">
        <v>2127</v>
      </c>
      <c r="AB3144" s="1" t="s">
        <v>2126</v>
      </c>
      <c r="AC3144" s="1" t="s">
        <v>2126</v>
      </c>
      <c r="AE3144" s="2">
        <v>36460470</v>
      </c>
      <c r="AF3144" s="2" t="s">
        <v>2152</v>
      </c>
      <c r="AG3144" s="48">
        <v>-1041630</v>
      </c>
      <c r="AH3144" s="50">
        <v>-2.7775244586303167E-2</v>
      </c>
      <c r="AI3144" s="1">
        <v>1</v>
      </c>
    </row>
    <row r="3145" spans="1:35" x14ac:dyDescent="0.35">
      <c r="A3145" s="1" t="s">
        <v>21</v>
      </c>
      <c r="B3145" s="1">
        <v>1</v>
      </c>
      <c r="C3145" s="1" t="s">
        <v>280</v>
      </c>
      <c r="D3145" s="1" t="s">
        <v>291</v>
      </c>
      <c r="E3145" s="1" t="s">
        <v>292</v>
      </c>
      <c r="F3145" s="1" t="s">
        <v>25</v>
      </c>
      <c r="G3145" s="1">
        <v>12</v>
      </c>
      <c r="H3145" s="1" t="s">
        <v>86</v>
      </c>
      <c r="I3145" s="1" t="s">
        <v>87</v>
      </c>
      <c r="J3145" s="2">
        <v>38301031.579999998</v>
      </c>
      <c r="K3145" s="2">
        <v>42128570</v>
      </c>
      <c r="L3145" s="2">
        <v>21064285</v>
      </c>
      <c r="M3145" s="2">
        <v>19656708.899999999</v>
      </c>
      <c r="N3145" s="2">
        <v>-1407576.1</v>
      </c>
      <c r="O3145" s="2">
        <v>-6.6822875782396602</v>
      </c>
      <c r="P3145" s="3" t="s">
        <v>73</v>
      </c>
      <c r="Q3145" s="3" t="s">
        <v>29</v>
      </c>
      <c r="R3145" s="1" t="s">
        <v>30</v>
      </c>
      <c r="S3145" s="1" t="s">
        <v>31</v>
      </c>
      <c r="T3145" s="1" t="s">
        <v>30</v>
      </c>
      <c r="U3145" s="1" t="s">
        <v>32</v>
      </c>
      <c r="V3145" s="1" t="s">
        <v>33</v>
      </c>
      <c r="W3145" s="1" t="s">
        <v>32</v>
      </c>
      <c r="X3145" s="1" t="s">
        <v>34</v>
      </c>
      <c r="Y3145" s="1">
        <v>1</v>
      </c>
      <c r="Z3145" s="1">
        <v>1</v>
      </c>
      <c r="AA3145" s="1" t="s">
        <v>2121</v>
      </c>
      <c r="AB3145" s="1" t="s">
        <v>2140</v>
      </c>
      <c r="AC3145" s="1" t="s">
        <v>2123</v>
      </c>
      <c r="AE3145" s="2">
        <v>42112970</v>
      </c>
      <c r="AF3145" s="2" t="s">
        <v>2152</v>
      </c>
      <c r="AG3145" s="48">
        <v>-15600</v>
      </c>
      <c r="AH3145" s="50">
        <v>-3.702950278160403E-4</v>
      </c>
      <c r="AI3145" s="1">
        <v>1</v>
      </c>
    </row>
    <row r="3146" spans="1:35" x14ac:dyDescent="0.35">
      <c r="A3146" s="1" t="s">
        <v>21</v>
      </c>
      <c r="B3146" s="1">
        <v>1</v>
      </c>
      <c r="C3146" s="1" t="s">
        <v>280</v>
      </c>
      <c r="D3146" s="1" t="s">
        <v>299</v>
      </c>
      <c r="E3146" s="1" t="s">
        <v>300</v>
      </c>
      <c r="F3146" s="1" t="s">
        <v>25</v>
      </c>
      <c r="G3146" s="1">
        <v>12</v>
      </c>
      <c r="H3146" s="1" t="s">
        <v>86</v>
      </c>
      <c r="I3146" s="1" t="s">
        <v>87</v>
      </c>
      <c r="J3146" s="2">
        <v>55116471.700000003</v>
      </c>
      <c r="K3146" s="2">
        <v>55044600</v>
      </c>
      <c r="L3146" s="2">
        <v>27522300</v>
      </c>
      <c r="M3146" s="2">
        <v>27705089.260000002</v>
      </c>
      <c r="N3146" s="2">
        <v>182789.26</v>
      </c>
      <c r="O3146" s="2">
        <v>0.66414965319032204</v>
      </c>
      <c r="P3146" s="3" t="s">
        <v>28</v>
      </c>
      <c r="Q3146" s="3" t="s">
        <v>29</v>
      </c>
      <c r="R3146" s="1" t="s">
        <v>30</v>
      </c>
      <c r="S3146" s="1" t="s">
        <v>31</v>
      </c>
      <c r="T3146" s="1" t="s">
        <v>30</v>
      </c>
      <c r="U3146" s="1" t="s">
        <v>32</v>
      </c>
      <c r="V3146" s="1" t="s">
        <v>33</v>
      </c>
      <c r="W3146" s="1" t="s">
        <v>32</v>
      </c>
      <c r="X3146" s="1" t="s">
        <v>34</v>
      </c>
      <c r="Y3146" s="1">
        <v>1</v>
      </c>
      <c r="Z3146" s="1">
        <v>1</v>
      </c>
      <c r="AA3146" s="1" t="s">
        <v>2127</v>
      </c>
      <c r="AB3146" s="1" t="s">
        <v>2126</v>
      </c>
      <c r="AC3146" s="1" t="s">
        <v>2126</v>
      </c>
      <c r="AE3146" s="2">
        <v>55251330</v>
      </c>
      <c r="AF3146" s="2" t="s">
        <v>2151</v>
      </c>
      <c r="AG3146" s="48">
        <v>206730</v>
      </c>
      <c r="AH3146" s="50">
        <v>3.7556817562485693E-3</v>
      </c>
      <c r="AI3146" s="1">
        <v>1</v>
      </c>
    </row>
    <row r="3147" spans="1:35" x14ac:dyDescent="0.35">
      <c r="A3147" s="1" t="s">
        <v>21</v>
      </c>
      <c r="B3147" s="1">
        <v>1</v>
      </c>
      <c r="C3147" s="1" t="s">
        <v>280</v>
      </c>
      <c r="D3147" s="1" t="s">
        <v>289</v>
      </c>
      <c r="E3147" s="1" t="s">
        <v>290</v>
      </c>
      <c r="F3147" s="1" t="s">
        <v>25</v>
      </c>
      <c r="G3147" s="1">
        <v>12</v>
      </c>
      <c r="H3147" s="1" t="s">
        <v>86</v>
      </c>
      <c r="I3147" s="1" t="s">
        <v>87</v>
      </c>
      <c r="J3147" s="2">
        <v>49248240.490000002</v>
      </c>
      <c r="K3147" s="2">
        <v>48525330</v>
      </c>
      <c r="L3147" s="2">
        <v>24262665</v>
      </c>
      <c r="M3147" s="2">
        <v>24799035.170000002</v>
      </c>
      <c r="N3147" s="2">
        <v>536370.17000000004</v>
      </c>
      <c r="O3147" s="2">
        <v>2.21068118444532</v>
      </c>
      <c r="P3147" s="3" t="s">
        <v>28</v>
      </c>
      <c r="Q3147" s="3" t="s">
        <v>29</v>
      </c>
      <c r="R3147" s="1" t="s">
        <v>30</v>
      </c>
      <c r="S3147" s="1" t="s">
        <v>31</v>
      </c>
      <c r="T3147" s="1" t="s">
        <v>30</v>
      </c>
      <c r="U3147" s="1" t="s">
        <v>32</v>
      </c>
      <c r="V3147" s="1" t="s">
        <v>33</v>
      </c>
      <c r="W3147" s="1" t="s">
        <v>32</v>
      </c>
      <c r="X3147" s="1" t="s">
        <v>34</v>
      </c>
      <c r="Y3147" s="1">
        <v>1</v>
      </c>
      <c r="Z3147" s="1">
        <v>1</v>
      </c>
      <c r="AA3147" s="1" t="s">
        <v>2127</v>
      </c>
      <c r="AB3147" s="1" t="s">
        <v>2126</v>
      </c>
      <c r="AC3147" s="1" t="s">
        <v>2126</v>
      </c>
      <c r="AE3147" s="2">
        <v>49785650</v>
      </c>
      <c r="AF3147" s="2" t="s">
        <v>2151</v>
      </c>
      <c r="AG3147" s="48">
        <v>1260320</v>
      </c>
      <c r="AH3147" s="50">
        <v>2.5972414819229461E-2</v>
      </c>
      <c r="AI3147" s="1">
        <v>1</v>
      </c>
    </row>
    <row r="3148" spans="1:35" x14ac:dyDescent="0.35">
      <c r="A3148" s="1" t="s">
        <v>21</v>
      </c>
      <c r="B3148" s="1">
        <v>1</v>
      </c>
      <c r="C3148" s="1" t="s">
        <v>280</v>
      </c>
      <c r="D3148" s="1" t="s">
        <v>301</v>
      </c>
      <c r="E3148" s="1" t="s">
        <v>302</v>
      </c>
      <c r="F3148" s="1" t="s">
        <v>25</v>
      </c>
      <c r="G3148" s="1">
        <v>12</v>
      </c>
      <c r="H3148" s="1" t="s">
        <v>86</v>
      </c>
      <c r="I3148" s="1" t="s">
        <v>87</v>
      </c>
      <c r="J3148" s="2">
        <v>27934112.379999999</v>
      </c>
      <c r="K3148" s="2">
        <v>26849200</v>
      </c>
      <c r="L3148" s="2">
        <v>13424600</v>
      </c>
      <c r="M3148" s="2">
        <v>13289972.279999999</v>
      </c>
      <c r="N3148" s="2">
        <v>-134627.72</v>
      </c>
      <c r="O3148" s="2">
        <v>-1.00284343667595</v>
      </c>
      <c r="P3148" s="3" t="s">
        <v>73</v>
      </c>
      <c r="Q3148" s="3" t="s">
        <v>29</v>
      </c>
      <c r="R3148" s="1" t="s">
        <v>30</v>
      </c>
      <c r="S3148" s="1" t="s">
        <v>31</v>
      </c>
      <c r="T3148" s="1" t="s">
        <v>30</v>
      </c>
      <c r="U3148" s="1" t="s">
        <v>32</v>
      </c>
      <c r="V3148" s="1" t="s">
        <v>33</v>
      </c>
      <c r="W3148" s="1" t="s">
        <v>32</v>
      </c>
      <c r="X3148" s="1" t="s">
        <v>34</v>
      </c>
      <c r="Y3148" s="1">
        <v>1</v>
      </c>
      <c r="Z3148" s="1">
        <v>1</v>
      </c>
      <c r="AA3148" s="1" t="s">
        <v>2121</v>
      </c>
      <c r="AB3148" s="1" t="s">
        <v>2126</v>
      </c>
      <c r="AC3148" s="1" t="s">
        <v>2126</v>
      </c>
      <c r="AE3148" s="2">
        <v>26397610</v>
      </c>
      <c r="AF3148" s="2" t="s">
        <v>2152</v>
      </c>
      <c r="AG3148" s="48">
        <v>-451590</v>
      </c>
      <c r="AH3148" s="50">
        <v>-1.6819495552940125E-2</v>
      </c>
      <c r="AI3148" s="1">
        <v>1</v>
      </c>
    </row>
    <row r="3149" spans="1:35" x14ac:dyDescent="0.35">
      <c r="A3149" s="1" t="s">
        <v>21</v>
      </c>
      <c r="B3149" s="1">
        <v>1</v>
      </c>
      <c r="C3149" s="1" t="s">
        <v>280</v>
      </c>
      <c r="D3149" s="1" t="s">
        <v>295</v>
      </c>
      <c r="E3149" s="1" t="s">
        <v>296</v>
      </c>
      <c r="F3149" s="1" t="s">
        <v>25</v>
      </c>
      <c r="G3149" s="1">
        <v>12</v>
      </c>
      <c r="H3149" s="1" t="s">
        <v>86</v>
      </c>
      <c r="I3149" s="1" t="s">
        <v>87</v>
      </c>
      <c r="J3149" s="2">
        <v>47432495.109999999</v>
      </c>
      <c r="K3149" s="2">
        <v>50734720</v>
      </c>
      <c r="L3149" s="2">
        <v>25367360</v>
      </c>
      <c r="M3149" s="2">
        <v>24389670.149999999</v>
      </c>
      <c r="N3149" s="2">
        <v>-977689.85</v>
      </c>
      <c r="O3149" s="2">
        <v>-3.8541253405951599</v>
      </c>
      <c r="P3149" s="3" t="s">
        <v>73</v>
      </c>
      <c r="Q3149" s="3" t="s">
        <v>29</v>
      </c>
      <c r="R3149" s="1" t="s">
        <v>30</v>
      </c>
      <c r="S3149" s="1" t="s">
        <v>31</v>
      </c>
      <c r="T3149" s="1" t="s">
        <v>30</v>
      </c>
      <c r="U3149" s="1" t="s">
        <v>32</v>
      </c>
      <c r="V3149" s="1" t="s">
        <v>33</v>
      </c>
      <c r="W3149" s="1" t="s">
        <v>32</v>
      </c>
      <c r="X3149" s="1" t="s">
        <v>34</v>
      </c>
      <c r="Y3149" s="1">
        <v>1</v>
      </c>
      <c r="Z3149" s="1">
        <v>1</v>
      </c>
      <c r="AA3149" s="1" t="s">
        <v>2129</v>
      </c>
      <c r="AB3149" s="1" t="s">
        <v>2126</v>
      </c>
      <c r="AC3149" s="1" t="s">
        <v>2126</v>
      </c>
      <c r="AE3149" s="2">
        <v>47943070</v>
      </c>
      <c r="AF3149" s="2" t="s">
        <v>2152</v>
      </c>
      <c r="AG3149" s="48">
        <v>-2791650</v>
      </c>
      <c r="AH3149" s="50">
        <v>-5.5024448740428646E-2</v>
      </c>
      <c r="AI3149" s="1">
        <v>1</v>
      </c>
    </row>
    <row r="3150" spans="1:35" x14ac:dyDescent="0.35">
      <c r="A3150" s="1" t="s">
        <v>21</v>
      </c>
      <c r="B3150" s="1">
        <v>1</v>
      </c>
      <c r="C3150" s="1" t="s">
        <v>280</v>
      </c>
      <c r="D3150" s="1" t="s">
        <v>297</v>
      </c>
      <c r="E3150" s="1" t="s">
        <v>298</v>
      </c>
      <c r="F3150" s="1" t="s">
        <v>25</v>
      </c>
      <c r="G3150" s="1">
        <v>12</v>
      </c>
      <c r="H3150" s="1" t="s">
        <v>86</v>
      </c>
      <c r="I3150" s="1" t="s">
        <v>87</v>
      </c>
      <c r="J3150" s="2">
        <v>80914202.790000007</v>
      </c>
      <c r="K3150" s="2">
        <v>83448240</v>
      </c>
      <c r="L3150" s="2">
        <v>41724120</v>
      </c>
      <c r="M3150" s="2">
        <v>42626681.5</v>
      </c>
      <c r="N3150" s="2">
        <v>902561.5</v>
      </c>
      <c r="O3150" s="2">
        <v>2.1631648552443998</v>
      </c>
      <c r="P3150" s="3" t="s">
        <v>28</v>
      </c>
      <c r="Q3150" s="3" t="s">
        <v>29</v>
      </c>
      <c r="R3150" s="1" t="s">
        <v>30</v>
      </c>
      <c r="S3150" s="1" t="s">
        <v>31</v>
      </c>
      <c r="T3150" s="1" t="s">
        <v>30</v>
      </c>
      <c r="U3150" s="1" t="s">
        <v>32</v>
      </c>
      <c r="V3150" s="1" t="s">
        <v>33</v>
      </c>
      <c r="W3150" s="1" t="s">
        <v>32</v>
      </c>
      <c r="X3150" s="1" t="s">
        <v>34</v>
      </c>
      <c r="Y3150" s="1">
        <v>1</v>
      </c>
      <c r="Z3150" s="1">
        <v>1</v>
      </c>
      <c r="AA3150" s="1" t="s">
        <v>2127</v>
      </c>
      <c r="AB3150" s="1" t="s">
        <v>2126</v>
      </c>
      <c r="AC3150" s="1" t="s">
        <v>2126</v>
      </c>
      <c r="AE3150" s="2">
        <v>90037220</v>
      </c>
      <c r="AF3150" s="2" t="s">
        <v>2151</v>
      </c>
      <c r="AG3150" s="48">
        <v>6588980</v>
      </c>
      <c r="AH3150" s="50">
        <v>7.8958885172413465E-2</v>
      </c>
      <c r="AI3150" s="1">
        <v>1</v>
      </c>
    </row>
    <row r="3151" spans="1:35" x14ac:dyDescent="0.35">
      <c r="A3151" s="1" t="s">
        <v>21</v>
      </c>
      <c r="B3151" s="1">
        <v>1</v>
      </c>
      <c r="C3151" s="1" t="s">
        <v>280</v>
      </c>
      <c r="D3151" s="1" t="s">
        <v>293</v>
      </c>
      <c r="E3151" s="1" t="s">
        <v>294</v>
      </c>
      <c r="F3151" s="1" t="s">
        <v>25</v>
      </c>
      <c r="G3151" s="1">
        <v>12</v>
      </c>
      <c r="H3151" s="1" t="s">
        <v>86</v>
      </c>
      <c r="I3151" s="1" t="s">
        <v>87</v>
      </c>
      <c r="J3151" s="2">
        <v>49509320.619999997</v>
      </c>
      <c r="K3151" s="2">
        <v>47839500</v>
      </c>
      <c r="L3151" s="2">
        <v>23919750</v>
      </c>
      <c r="M3151" s="2">
        <v>28089642.280000001</v>
      </c>
      <c r="N3151" s="2">
        <v>4169892.28</v>
      </c>
      <c r="O3151" s="2">
        <v>17.432842232882901</v>
      </c>
      <c r="P3151" s="3" t="s">
        <v>28</v>
      </c>
      <c r="Q3151" s="3" t="s">
        <v>29</v>
      </c>
      <c r="R3151" s="1" t="s">
        <v>30</v>
      </c>
      <c r="S3151" s="1" t="s">
        <v>31</v>
      </c>
      <c r="T3151" s="1" t="s">
        <v>30</v>
      </c>
      <c r="U3151" s="1" t="s">
        <v>32</v>
      </c>
      <c r="V3151" s="1" t="s">
        <v>33</v>
      </c>
      <c r="W3151" s="1" t="s">
        <v>32</v>
      </c>
      <c r="X3151" s="1" t="s">
        <v>34</v>
      </c>
      <c r="Y3151" s="1">
        <v>1</v>
      </c>
      <c r="Z3151" s="1">
        <v>1</v>
      </c>
      <c r="AA3151" s="1" t="s">
        <v>2121</v>
      </c>
      <c r="AB3151" s="1" t="s">
        <v>2140</v>
      </c>
      <c r="AC3151" s="1" t="s">
        <v>2125</v>
      </c>
      <c r="AE3151" s="2">
        <v>52251700</v>
      </c>
      <c r="AF3151" s="2" t="s">
        <v>2151</v>
      </c>
      <c r="AG3151" s="48">
        <v>4412200</v>
      </c>
      <c r="AH3151" s="50">
        <v>9.2229224803770937E-2</v>
      </c>
      <c r="AI3151" s="1">
        <v>1</v>
      </c>
    </row>
    <row r="3152" spans="1:35" x14ac:dyDescent="0.35">
      <c r="A3152" s="1" t="s">
        <v>21</v>
      </c>
      <c r="B3152" s="1">
        <v>1</v>
      </c>
      <c r="C3152" s="1" t="s">
        <v>280</v>
      </c>
      <c r="D3152" s="1" t="s">
        <v>303</v>
      </c>
      <c r="E3152" s="1" t="s">
        <v>304</v>
      </c>
      <c r="F3152" s="1" t="s">
        <v>25</v>
      </c>
      <c r="G3152" s="1">
        <v>12</v>
      </c>
      <c r="H3152" s="1" t="s">
        <v>86</v>
      </c>
      <c r="I3152" s="1" t="s">
        <v>87</v>
      </c>
      <c r="J3152" s="2">
        <v>45897127.810000002</v>
      </c>
      <c r="K3152" s="2">
        <v>47526640</v>
      </c>
      <c r="L3152" s="2">
        <v>23763320</v>
      </c>
      <c r="M3152" s="2">
        <v>25590270.059999999</v>
      </c>
      <c r="N3152" s="2">
        <v>1826950.06</v>
      </c>
      <c r="O3152" s="2">
        <v>7.6881094897514304</v>
      </c>
      <c r="P3152" s="3" t="s">
        <v>28</v>
      </c>
      <c r="Q3152" s="3" t="s">
        <v>29</v>
      </c>
      <c r="R3152" s="1" t="s">
        <v>30</v>
      </c>
      <c r="S3152" s="1" t="s">
        <v>31</v>
      </c>
      <c r="T3152" s="1" t="s">
        <v>30</v>
      </c>
      <c r="U3152" s="1" t="s">
        <v>32</v>
      </c>
      <c r="V3152" s="1" t="s">
        <v>33</v>
      </c>
      <c r="W3152" s="1" t="s">
        <v>32</v>
      </c>
      <c r="X3152" s="1" t="s">
        <v>34</v>
      </c>
      <c r="Y3152" s="1">
        <v>1</v>
      </c>
      <c r="Z3152" s="1">
        <v>1</v>
      </c>
      <c r="AA3152" s="1" t="s">
        <v>2121</v>
      </c>
      <c r="AB3152" s="1" t="s">
        <v>2140</v>
      </c>
      <c r="AC3152" s="1" t="s">
        <v>2125</v>
      </c>
      <c r="AE3152" s="2">
        <v>50346200</v>
      </c>
      <c r="AF3152" s="2" t="s">
        <v>2151</v>
      </c>
      <c r="AG3152" s="48">
        <v>2819560</v>
      </c>
      <c r="AH3152" s="50">
        <v>5.9325885440249929E-2</v>
      </c>
      <c r="AI3152" s="1">
        <v>1</v>
      </c>
    </row>
    <row r="3153" spans="1:35" x14ac:dyDescent="0.35">
      <c r="A3153" s="1" t="s">
        <v>21</v>
      </c>
      <c r="B3153" s="1">
        <v>1</v>
      </c>
      <c r="C3153" s="1" t="s">
        <v>280</v>
      </c>
      <c r="D3153" s="1" t="s">
        <v>285</v>
      </c>
      <c r="E3153" s="1" t="s">
        <v>286</v>
      </c>
      <c r="F3153" s="1" t="s">
        <v>25</v>
      </c>
      <c r="G3153" s="1">
        <v>13</v>
      </c>
      <c r="H3153" s="1" t="s">
        <v>88</v>
      </c>
      <c r="I3153" s="1" t="s">
        <v>89</v>
      </c>
      <c r="J3153" s="2">
        <v>6993911.04</v>
      </c>
      <c r="K3153" s="2">
        <v>9985230</v>
      </c>
      <c r="L3153" s="2">
        <v>4992615</v>
      </c>
      <c r="M3153" s="2">
        <v>6522345.4000000004</v>
      </c>
      <c r="N3153" s="2">
        <v>1529730.4</v>
      </c>
      <c r="O3153" s="2">
        <v>30.639863077765899</v>
      </c>
      <c r="P3153" s="3" t="s">
        <v>28</v>
      </c>
      <c r="Q3153" s="3" t="s">
        <v>29</v>
      </c>
      <c r="R3153" s="1" t="s">
        <v>30</v>
      </c>
      <c r="S3153" s="1" t="s">
        <v>31</v>
      </c>
      <c r="T3153" s="1" t="s">
        <v>30</v>
      </c>
      <c r="U3153" s="1" t="s">
        <v>32</v>
      </c>
      <c r="V3153" s="1" t="s">
        <v>33</v>
      </c>
      <c r="W3153" s="1" t="s">
        <v>32</v>
      </c>
      <c r="X3153" s="1" t="s">
        <v>34</v>
      </c>
      <c r="Y3153" s="1">
        <v>1</v>
      </c>
      <c r="Z3153" s="1">
        <v>1</v>
      </c>
      <c r="AA3153" s="1" t="s">
        <v>2127</v>
      </c>
      <c r="AB3153" s="1" t="s">
        <v>2140</v>
      </c>
      <c r="AC3153" s="1" t="s">
        <v>2144</v>
      </c>
      <c r="AE3153" s="2">
        <v>14016230</v>
      </c>
      <c r="AF3153" s="2" t="s">
        <v>2151</v>
      </c>
      <c r="AG3153" s="48">
        <v>4031000</v>
      </c>
      <c r="AH3153" s="50">
        <v>0.40369625937509701</v>
      </c>
      <c r="AI3153" s="1">
        <v>1</v>
      </c>
    </row>
    <row r="3154" spans="1:35" x14ac:dyDescent="0.35">
      <c r="A3154" s="1" t="s">
        <v>21</v>
      </c>
      <c r="B3154" s="1">
        <v>1</v>
      </c>
      <c r="C3154" s="1" t="s">
        <v>280</v>
      </c>
      <c r="D3154" s="1" t="s">
        <v>283</v>
      </c>
      <c r="E3154" s="1" t="s">
        <v>284</v>
      </c>
      <c r="F3154" s="1" t="s">
        <v>49</v>
      </c>
      <c r="G3154" s="1">
        <v>13</v>
      </c>
      <c r="H3154" s="1" t="s">
        <v>88</v>
      </c>
      <c r="I3154" s="1" t="s">
        <v>89</v>
      </c>
      <c r="J3154" s="2">
        <v>189066756.06</v>
      </c>
      <c r="K3154" s="2">
        <v>250628000</v>
      </c>
      <c r="L3154" s="2">
        <v>125314000</v>
      </c>
      <c r="M3154" s="2">
        <v>155814298.61000001</v>
      </c>
      <c r="N3154" s="2">
        <v>30500298.609999999</v>
      </c>
      <c r="O3154" s="2">
        <v>24.339099071133301</v>
      </c>
      <c r="P3154" s="3" t="s">
        <v>28</v>
      </c>
      <c r="Q3154" s="3" t="s">
        <v>29</v>
      </c>
      <c r="R3154" s="1" t="s">
        <v>30</v>
      </c>
      <c r="S3154" s="1" t="s">
        <v>31</v>
      </c>
      <c r="T3154" s="1" t="s">
        <v>30</v>
      </c>
      <c r="U3154" s="1" t="s">
        <v>32</v>
      </c>
      <c r="V3154" s="1" t="s">
        <v>33</v>
      </c>
      <c r="W3154" s="1" t="s">
        <v>32</v>
      </c>
      <c r="X3154" s="1" t="s">
        <v>34</v>
      </c>
      <c r="Y3154" s="1">
        <v>1</v>
      </c>
      <c r="Z3154" s="1">
        <v>1</v>
      </c>
      <c r="AA3154" s="1" t="s">
        <v>2129</v>
      </c>
      <c r="AB3154" s="1" t="s">
        <v>2140</v>
      </c>
      <c r="AC3154" s="1" t="s">
        <v>2125</v>
      </c>
      <c r="AE3154" s="2">
        <v>270147000</v>
      </c>
      <c r="AF3154" s="2" t="s">
        <v>2151</v>
      </c>
      <c r="AG3154" s="48">
        <v>19519000</v>
      </c>
      <c r="AH3154" s="50">
        <v>7.7880364524314918E-2</v>
      </c>
      <c r="AI3154" s="1">
        <v>1</v>
      </c>
    </row>
    <row r="3155" spans="1:35" x14ac:dyDescent="0.35">
      <c r="A3155" s="1" t="s">
        <v>21</v>
      </c>
      <c r="B3155" s="1">
        <v>1</v>
      </c>
      <c r="C3155" s="1" t="s">
        <v>280</v>
      </c>
      <c r="D3155" s="1" t="s">
        <v>281</v>
      </c>
      <c r="E3155" s="1" t="s">
        <v>282</v>
      </c>
      <c r="F3155" s="1" t="s">
        <v>56</v>
      </c>
      <c r="G3155" s="1">
        <v>13</v>
      </c>
      <c r="H3155" s="1" t="s">
        <v>88</v>
      </c>
      <c r="I3155" s="1" t="s">
        <v>89</v>
      </c>
      <c r="J3155" s="2">
        <v>30299719.68</v>
      </c>
      <c r="K3155" s="2">
        <v>30426780</v>
      </c>
      <c r="L3155" s="2">
        <v>15213390</v>
      </c>
      <c r="M3155" s="2">
        <v>17907312.379999999</v>
      </c>
      <c r="N3155" s="2">
        <v>2693922.38</v>
      </c>
      <c r="O3155" s="2">
        <v>17.707574577395299</v>
      </c>
      <c r="P3155" s="3" t="s">
        <v>28</v>
      </c>
      <c r="Q3155" s="3" t="s">
        <v>29</v>
      </c>
      <c r="R3155" s="1" t="s">
        <v>30</v>
      </c>
      <c r="S3155" s="1" t="s">
        <v>31</v>
      </c>
      <c r="T3155" s="1" t="s">
        <v>30</v>
      </c>
      <c r="U3155" s="1" t="s">
        <v>32</v>
      </c>
      <c r="V3155" s="1" t="s">
        <v>33</v>
      </c>
      <c r="W3155" s="1" t="s">
        <v>32</v>
      </c>
      <c r="X3155" s="1" t="s">
        <v>34</v>
      </c>
      <c r="Y3155" s="1">
        <v>1</v>
      </c>
      <c r="Z3155" s="1">
        <v>1</v>
      </c>
      <c r="AA3155" s="1" t="s">
        <v>2129</v>
      </c>
      <c r="AB3155" s="1" t="s">
        <v>2140</v>
      </c>
      <c r="AC3155" s="1" t="s">
        <v>2125</v>
      </c>
      <c r="AE3155" s="2">
        <v>34058120</v>
      </c>
      <c r="AF3155" s="2" t="s">
        <v>2151</v>
      </c>
      <c r="AG3155" s="48">
        <v>3631340</v>
      </c>
      <c r="AH3155" s="50">
        <v>0.11934683854157423</v>
      </c>
      <c r="AI3155" s="1">
        <v>1</v>
      </c>
    </row>
    <row r="3156" spans="1:35" x14ac:dyDescent="0.35">
      <c r="A3156" s="1" t="s">
        <v>21</v>
      </c>
      <c r="B3156" s="1">
        <v>1</v>
      </c>
      <c r="C3156" s="1" t="s">
        <v>280</v>
      </c>
      <c r="D3156" s="1" t="s">
        <v>287</v>
      </c>
      <c r="E3156" s="1" t="s">
        <v>288</v>
      </c>
      <c r="F3156" s="1" t="s">
        <v>25</v>
      </c>
      <c r="G3156" s="1">
        <v>13</v>
      </c>
      <c r="H3156" s="1" t="s">
        <v>88</v>
      </c>
      <c r="I3156" s="1" t="s">
        <v>89</v>
      </c>
      <c r="J3156" s="2">
        <v>16590229.119999999</v>
      </c>
      <c r="K3156" s="2">
        <v>16115940</v>
      </c>
      <c r="L3156" s="2">
        <v>8057970</v>
      </c>
      <c r="M3156" s="2">
        <v>13495927.32</v>
      </c>
      <c r="N3156" s="2">
        <v>5437957.3200000003</v>
      </c>
      <c r="O3156" s="2">
        <v>67.485450057520694</v>
      </c>
      <c r="P3156" s="3" t="s">
        <v>28</v>
      </c>
      <c r="Q3156" s="3" t="s">
        <v>29</v>
      </c>
      <c r="R3156" s="1" t="s">
        <v>30</v>
      </c>
      <c r="S3156" s="1" t="s">
        <v>31</v>
      </c>
      <c r="T3156" s="1" t="s">
        <v>30</v>
      </c>
      <c r="U3156" s="1" t="s">
        <v>32</v>
      </c>
      <c r="V3156" s="1" t="s">
        <v>33</v>
      </c>
      <c r="W3156" s="1" t="s">
        <v>32</v>
      </c>
      <c r="X3156" s="1" t="s">
        <v>34</v>
      </c>
      <c r="Y3156" s="1">
        <v>1</v>
      </c>
      <c r="Z3156" s="1">
        <v>1</v>
      </c>
      <c r="AA3156" s="1" t="s">
        <v>2121</v>
      </c>
      <c r="AB3156" s="1" t="s">
        <v>2140</v>
      </c>
      <c r="AC3156" s="1" t="s">
        <v>2145</v>
      </c>
      <c r="AE3156" s="2">
        <v>29352730</v>
      </c>
      <c r="AF3156" s="2" t="s">
        <v>2151</v>
      </c>
      <c r="AG3156" s="48">
        <v>13236790</v>
      </c>
      <c r="AH3156" s="50">
        <v>0.82134768434233441</v>
      </c>
      <c r="AI3156" s="1">
        <v>1</v>
      </c>
    </row>
    <row r="3157" spans="1:35" x14ac:dyDescent="0.35">
      <c r="A3157" s="1" t="s">
        <v>21</v>
      </c>
      <c r="B3157" s="1">
        <v>1</v>
      </c>
      <c r="C3157" s="1" t="s">
        <v>280</v>
      </c>
      <c r="D3157" s="1" t="s">
        <v>295</v>
      </c>
      <c r="E3157" s="1" t="s">
        <v>296</v>
      </c>
      <c r="F3157" s="1" t="s">
        <v>25</v>
      </c>
      <c r="G3157" s="1">
        <v>13</v>
      </c>
      <c r="H3157" s="1" t="s">
        <v>88</v>
      </c>
      <c r="I3157" s="1" t="s">
        <v>89</v>
      </c>
      <c r="J3157" s="2">
        <v>10774292.779999999</v>
      </c>
      <c r="K3157" s="2">
        <v>12878220</v>
      </c>
      <c r="L3157" s="2">
        <v>6439110</v>
      </c>
      <c r="M3157" s="2">
        <v>9695274.3200000003</v>
      </c>
      <c r="N3157" s="2">
        <v>3256164.32</v>
      </c>
      <c r="O3157" s="2">
        <v>50.568546274252199</v>
      </c>
      <c r="P3157" s="3" t="s">
        <v>28</v>
      </c>
      <c r="Q3157" s="3" t="s">
        <v>29</v>
      </c>
      <c r="R3157" s="1" t="s">
        <v>30</v>
      </c>
      <c r="S3157" s="1" t="s">
        <v>31</v>
      </c>
      <c r="T3157" s="1" t="s">
        <v>30</v>
      </c>
      <c r="U3157" s="1" t="s">
        <v>32</v>
      </c>
      <c r="V3157" s="1" t="s">
        <v>33</v>
      </c>
      <c r="W3157" s="1" t="s">
        <v>32</v>
      </c>
      <c r="X3157" s="1" t="s">
        <v>34</v>
      </c>
      <c r="Y3157" s="1">
        <v>1</v>
      </c>
      <c r="Z3157" s="1">
        <v>1</v>
      </c>
      <c r="AA3157" s="1" t="s">
        <v>2129</v>
      </c>
      <c r="AB3157" s="1" t="s">
        <v>2140</v>
      </c>
      <c r="AC3157" s="1" t="s">
        <v>2145</v>
      </c>
      <c r="AE3157" s="2">
        <v>14416150</v>
      </c>
      <c r="AF3157" s="2" t="s">
        <v>2151</v>
      </c>
      <c r="AG3157" s="48">
        <v>1537930</v>
      </c>
      <c r="AH3157" s="50">
        <v>0.11942100694040014</v>
      </c>
      <c r="AI3157" s="1">
        <v>1</v>
      </c>
    </row>
    <row r="3158" spans="1:35" x14ac:dyDescent="0.35">
      <c r="A3158" s="1" t="s">
        <v>21</v>
      </c>
      <c r="B3158" s="1">
        <v>1</v>
      </c>
      <c r="C3158" s="1" t="s">
        <v>280</v>
      </c>
      <c r="D3158" s="1" t="s">
        <v>291</v>
      </c>
      <c r="E3158" s="1" t="s">
        <v>292</v>
      </c>
      <c r="F3158" s="1" t="s">
        <v>25</v>
      </c>
      <c r="G3158" s="1">
        <v>13</v>
      </c>
      <c r="H3158" s="1" t="s">
        <v>88</v>
      </c>
      <c r="I3158" s="1" t="s">
        <v>89</v>
      </c>
      <c r="J3158" s="2">
        <v>8260172.6699999999</v>
      </c>
      <c r="K3158" s="2">
        <v>17155880</v>
      </c>
      <c r="L3158" s="2">
        <v>8577940</v>
      </c>
      <c r="M3158" s="2">
        <v>5601484.21</v>
      </c>
      <c r="N3158" s="2">
        <v>-2976455.79</v>
      </c>
      <c r="O3158" s="2">
        <v>-34.698957908308998</v>
      </c>
      <c r="P3158" s="3" t="s">
        <v>73</v>
      </c>
      <c r="Q3158" s="3" t="s">
        <v>29</v>
      </c>
      <c r="R3158" s="1" t="s">
        <v>30</v>
      </c>
      <c r="S3158" s="1" t="s">
        <v>31</v>
      </c>
      <c r="T3158" s="1" t="s">
        <v>30</v>
      </c>
      <c r="U3158" s="1" t="s">
        <v>32</v>
      </c>
      <c r="V3158" s="1" t="s">
        <v>33</v>
      </c>
      <c r="W3158" s="1" t="s">
        <v>32</v>
      </c>
      <c r="X3158" s="1" t="s">
        <v>34</v>
      </c>
      <c r="Y3158" s="1">
        <v>1</v>
      </c>
      <c r="Z3158" s="1">
        <v>1</v>
      </c>
      <c r="AA3158" s="1" t="s">
        <v>2121</v>
      </c>
      <c r="AB3158" s="1" t="s">
        <v>2140</v>
      </c>
      <c r="AC3158" s="1" t="s">
        <v>2141</v>
      </c>
      <c r="AE3158" s="2">
        <v>18330940</v>
      </c>
      <c r="AF3158" s="2" t="s">
        <v>2151</v>
      </c>
      <c r="AG3158" s="48">
        <v>1175060</v>
      </c>
      <c r="AH3158" s="50">
        <v>6.8493134715327919E-2</v>
      </c>
      <c r="AI3158" s="1">
        <v>1</v>
      </c>
    </row>
    <row r="3159" spans="1:35" x14ac:dyDescent="0.35">
      <c r="A3159" s="1" t="s">
        <v>21</v>
      </c>
      <c r="B3159" s="1">
        <v>1</v>
      </c>
      <c r="C3159" s="1" t="s">
        <v>280</v>
      </c>
      <c r="D3159" s="1" t="s">
        <v>293</v>
      </c>
      <c r="E3159" s="1" t="s">
        <v>294</v>
      </c>
      <c r="F3159" s="1" t="s">
        <v>25</v>
      </c>
      <c r="G3159" s="1">
        <v>13</v>
      </c>
      <c r="H3159" s="1" t="s">
        <v>88</v>
      </c>
      <c r="I3159" s="1" t="s">
        <v>89</v>
      </c>
      <c r="J3159" s="2">
        <v>14652601.359999999</v>
      </c>
      <c r="K3159" s="2">
        <v>9159700</v>
      </c>
      <c r="L3159" s="2">
        <v>4579850</v>
      </c>
      <c r="M3159" s="2">
        <v>12526389.77</v>
      </c>
      <c r="N3159" s="2">
        <v>7946539.7699999996</v>
      </c>
      <c r="O3159" s="2">
        <v>173.51091782482001</v>
      </c>
      <c r="P3159" s="3" t="s">
        <v>28</v>
      </c>
      <c r="Q3159" s="3" t="s">
        <v>29</v>
      </c>
      <c r="R3159" s="1" t="s">
        <v>30</v>
      </c>
      <c r="S3159" s="1" t="s">
        <v>31</v>
      </c>
      <c r="T3159" s="1" t="s">
        <v>30</v>
      </c>
      <c r="U3159" s="1" t="s">
        <v>32</v>
      </c>
      <c r="V3159" s="1" t="s">
        <v>33</v>
      </c>
      <c r="W3159" s="1" t="s">
        <v>32</v>
      </c>
      <c r="X3159" s="1" t="s">
        <v>34</v>
      </c>
      <c r="Y3159" s="1">
        <v>1</v>
      </c>
      <c r="Z3159" s="1">
        <v>1</v>
      </c>
      <c r="AA3159" s="1" t="s">
        <v>2121</v>
      </c>
      <c r="AB3159" s="1" t="s">
        <v>2140</v>
      </c>
      <c r="AC3159" s="1" t="s">
        <v>2143</v>
      </c>
      <c r="AE3159" s="2">
        <v>25252560</v>
      </c>
      <c r="AF3159" s="2" t="s">
        <v>2151</v>
      </c>
      <c r="AG3159" s="48">
        <v>16092860</v>
      </c>
      <c r="AH3159" s="50">
        <v>1.7569199864624387</v>
      </c>
      <c r="AI3159" s="1">
        <v>1</v>
      </c>
    </row>
    <row r="3160" spans="1:35" x14ac:dyDescent="0.35">
      <c r="A3160" s="1" t="s">
        <v>21</v>
      </c>
      <c r="B3160" s="1">
        <v>1</v>
      </c>
      <c r="C3160" s="1" t="s">
        <v>280</v>
      </c>
      <c r="D3160" s="1" t="s">
        <v>303</v>
      </c>
      <c r="E3160" s="1" t="s">
        <v>304</v>
      </c>
      <c r="F3160" s="1" t="s">
        <v>25</v>
      </c>
      <c r="G3160" s="1">
        <v>13</v>
      </c>
      <c r="H3160" s="1" t="s">
        <v>88</v>
      </c>
      <c r="I3160" s="1" t="s">
        <v>89</v>
      </c>
      <c r="J3160" s="2">
        <v>9528412.2899999991</v>
      </c>
      <c r="K3160" s="2">
        <v>16020250</v>
      </c>
      <c r="L3160" s="2">
        <v>8010125</v>
      </c>
      <c r="M3160" s="2">
        <v>11498221.83</v>
      </c>
      <c r="N3160" s="2">
        <v>3488096.83</v>
      </c>
      <c r="O3160" s="2">
        <v>43.546097345546997</v>
      </c>
      <c r="P3160" s="3" t="s">
        <v>28</v>
      </c>
      <c r="Q3160" s="3" t="s">
        <v>29</v>
      </c>
      <c r="R3160" s="1" t="s">
        <v>30</v>
      </c>
      <c r="S3160" s="1" t="s">
        <v>31</v>
      </c>
      <c r="T3160" s="1" t="s">
        <v>30</v>
      </c>
      <c r="U3160" s="1" t="s">
        <v>32</v>
      </c>
      <c r="V3160" s="1" t="s">
        <v>33</v>
      </c>
      <c r="W3160" s="1" t="s">
        <v>32</v>
      </c>
      <c r="X3160" s="1" t="s">
        <v>34</v>
      </c>
      <c r="Y3160" s="1">
        <v>1</v>
      </c>
      <c r="Z3160" s="1">
        <v>1</v>
      </c>
      <c r="AA3160" s="1" t="s">
        <v>2121</v>
      </c>
      <c r="AB3160" s="1" t="s">
        <v>2140</v>
      </c>
      <c r="AC3160" s="1" t="s">
        <v>2144</v>
      </c>
      <c r="AE3160" s="2">
        <v>19959140</v>
      </c>
      <c r="AF3160" s="2" t="s">
        <v>2151</v>
      </c>
      <c r="AG3160" s="48">
        <v>3938890</v>
      </c>
      <c r="AH3160" s="50">
        <v>0.24586944648179648</v>
      </c>
      <c r="AI3160" s="1">
        <v>1</v>
      </c>
    </row>
    <row r="3161" spans="1:35" x14ac:dyDescent="0.35">
      <c r="A3161" s="1" t="s">
        <v>21</v>
      </c>
      <c r="B3161" s="1">
        <v>1</v>
      </c>
      <c r="C3161" s="1" t="s">
        <v>280</v>
      </c>
      <c r="D3161" s="1" t="s">
        <v>301</v>
      </c>
      <c r="E3161" s="1" t="s">
        <v>302</v>
      </c>
      <c r="F3161" s="1" t="s">
        <v>25</v>
      </c>
      <c r="G3161" s="1">
        <v>13</v>
      </c>
      <c r="H3161" s="1" t="s">
        <v>88</v>
      </c>
      <c r="I3161" s="1" t="s">
        <v>89</v>
      </c>
      <c r="J3161" s="2">
        <v>5717153.1900000004</v>
      </c>
      <c r="K3161" s="2">
        <v>7052440</v>
      </c>
      <c r="L3161" s="2">
        <v>3526220</v>
      </c>
      <c r="M3161" s="2">
        <v>11160866.359999999</v>
      </c>
      <c r="N3161" s="2">
        <v>7634646.3600000003</v>
      </c>
      <c r="O3161" s="2">
        <v>216.51077811367401</v>
      </c>
      <c r="P3161" s="3" t="s">
        <v>28</v>
      </c>
      <c r="Q3161" s="3" t="s">
        <v>29</v>
      </c>
      <c r="R3161" s="1" t="s">
        <v>30</v>
      </c>
      <c r="S3161" s="1" t="s">
        <v>31</v>
      </c>
      <c r="T3161" s="1" t="s">
        <v>30</v>
      </c>
      <c r="U3161" s="1" t="s">
        <v>32</v>
      </c>
      <c r="V3161" s="1" t="s">
        <v>33</v>
      </c>
      <c r="W3161" s="1" t="s">
        <v>32</v>
      </c>
      <c r="X3161" s="1" t="s">
        <v>34</v>
      </c>
      <c r="Y3161" s="1">
        <v>1</v>
      </c>
      <c r="Z3161" s="1">
        <v>1</v>
      </c>
      <c r="AA3161" s="1" t="s">
        <v>2121</v>
      </c>
      <c r="AB3161" s="1" t="s">
        <v>2140</v>
      </c>
      <c r="AC3161" s="1" t="s">
        <v>2143</v>
      </c>
      <c r="AE3161" s="2">
        <v>11528230</v>
      </c>
      <c r="AF3161" s="2" t="s">
        <v>2151</v>
      </c>
      <c r="AG3161" s="48">
        <v>4475790</v>
      </c>
      <c r="AH3161" s="50">
        <v>0.63464417988667754</v>
      </c>
      <c r="AI3161" s="1">
        <v>1</v>
      </c>
    </row>
    <row r="3162" spans="1:35" x14ac:dyDescent="0.35">
      <c r="A3162" s="1" t="s">
        <v>21</v>
      </c>
      <c r="B3162" s="1">
        <v>1</v>
      </c>
      <c r="C3162" s="1" t="s">
        <v>280</v>
      </c>
      <c r="D3162" s="1" t="s">
        <v>305</v>
      </c>
      <c r="E3162" s="1" t="s">
        <v>306</v>
      </c>
      <c r="F3162" s="1" t="s">
        <v>25</v>
      </c>
      <c r="G3162" s="1">
        <v>13</v>
      </c>
      <c r="H3162" s="1" t="s">
        <v>88</v>
      </c>
      <c r="I3162" s="1" t="s">
        <v>89</v>
      </c>
      <c r="J3162" s="2">
        <v>9295176.4800000004</v>
      </c>
      <c r="K3162" s="2">
        <v>6470300</v>
      </c>
      <c r="L3162" s="2">
        <v>3235150</v>
      </c>
      <c r="M3162" s="2">
        <v>8000611.8899999997</v>
      </c>
      <c r="N3162" s="2">
        <v>4765461.8899999997</v>
      </c>
      <c r="O3162" s="2">
        <v>147.30265644560501</v>
      </c>
      <c r="P3162" s="3" t="s">
        <v>28</v>
      </c>
      <c r="Q3162" s="3" t="s">
        <v>29</v>
      </c>
      <c r="R3162" s="1" t="s">
        <v>30</v>
      </c>
      <c r="S3162" s="1" t="s">
        <v>31</v>
      </c>
      <c r="T3162" s="1" t="s">
        <v>30</v>
      </c>
      <c r="U3162" s="1" t="s">
        <v>32</v>
      </c>
      <c r="V3162" s="1" t="s">
        <v>33</v>
      </c>
      <c r="W3162" s="1" t="s">
        <v>32</v>
      </c>
      <c r="X3162" s="1" t="s">
        <v>34</v>
      </c>
      <c r="Y3162" s="1">
        <v>1</v>
      </c>
      <c r="Z3162" s="1">
        <v>1</v>
      </c>
      <c r="AA3162" s="1" t="s">
        <v>2127</v>
      </c>
      <c r="AB3162" s="1" t="s">
        <v>2140</v>
      </c>
      <c r="AC3162" s="1" t="s">
        <v>2143</v>
      </c>
      <c r="AE3162" s="2">
        <v>10254130</v>
      </c>
      <c r="AF3162" s="2" t="s">
        <v>2151</v>
      </c>
      <c r="AG3162" s="48">
        <v>3783830</v>
      </c>
      <c r="AH3162" s="50">
        <v>0.58479977744463163</v>
      </c>
      <c r="AI3162" s="1">
        <v>1</v>
      </c>
    </row>
    <row r="3163" spans="1:35" x14ac:dyDescent="0.35">
      <c r="A3163" s="1" t="s">
        <v>21</v>
      </c>
      <c r="B3163" s="1">
        <v>1</v>
      </c>
      <c r="C3163" s="1" t="s">
        <v>280</v>
      </c>
      <c r="D3163" s="1" t="s">
        <v>297</v>
      </c>
      <c r="E3163" s="1" t="s">
        <v>298</v>
      </c>
      <c r="F3163" s="1" t="s">
        <v>25</v>
      </c>
      <c r="G3163" s="1">
        <v>13</v>
      </c>
      <c r="H3163" s="1" t="s">
        <v>88</v>
      </c>
      <c r="I3163" s="1" t="s">
        <v>89</v>
      </c>
      <c r="J3163" s="2">
        <v>31070363.719999999</v>
      </c>
      <c r="K3163" s="2">
        <v>34135140</v>
      </c>
      <c r="L3163" s="2">
        <v>17067570</v>
      </c>
      <c r="M3163" s="2">
        <v>31554215.239999998</v>
      </c>
      <c r="N3163" s="2">
        <v>14486645.24</v>
      </c>
      <c r="O3163" s="2">
        <v>84.878194376821099</v>
      </c>
      <c r="P3163" s="3" t="s">
        <v>28</v>
      </c>
      <c r="Q3163" s="3" t="s">
        <v>29</v>
      </c>
      <c r="R3163" s="1" t="s">
        <v>30</v>
      </c>
      <c r="S3163" s="1" t="s">
        <v>31</v>
      </c>
      <c r="T3163" s="1" t="s">
        <v>30</v>
      </c>
      <c r="U3163" s="1" t="s">
        <v>32</v>
      </c>
      <c r="V3163" s="1" t="s">
        <v>33</v>
      </c>
      <c r="W3163" s="1" t="s">
        <v>32</v>
      </c>
      <c r="X3163" s="1" t="s">
        <v>34</v>
      </c>
      <c r="Y3163" s="1">
        <v>1</v>
      </c>
      <c r="Z3163" s="1">
        <v>1</v>
      </c>
      <c r="AA3163" s="1" t="s">
        <v>2127</v>
      </c>
      <c r="AB3163" s="1" t="s">
        <v>2140</v>
      </c>
      <c r="AC3163" s="1" t="s">
        <v>2145</v>
      </c>
      <c r="AE3163" s="2">
        <v>44094560</v>
      </c>
      <c r="AF3163" s="2" t="s">
        <v>2151</v>
      </c>
      <c r="AG3163" s="48">
        <v>9959420</v>
      </c>
      <c r="AH3163" s="50">
        <v>0.29176443981187716</v>
      </c>
      <c r="AI3163" s="1">
        <v>1</v>
      </c>
    </row>
    <row r="3164" spans="1:35" x14ac:dyDescent="0.35">
      <c r="A3164" s="1" t="s">
        <v>21</v>
      </c>
      <c r="B3164" s="1">
        <v>1</v>
      </c>
      <c r="C3164" s="1" t="s">
        <v>280</v>
      </c>
      <c r="D3164" s="1" t="s">
        <v>289</v>
      </c>
      <c r="E3164" s="1" t="s">
        <v>290</v>
      </c>
      <c r="F3164" s="1" t="s">
        <v>25</v>
      </c>
      <c r="G3164" s="1">
        <v>13</v>
      </c>
      <c r="H3164" s="1" t="s">
        <v>88</v>
      </c>
      <c r="I3164" s="1" t="s">
        <v>89</v>
      </c>
      <c r="J3164" s="2">
        <v>13656888.460000001</v>
      </c>
      <c r="K3164" s="2">
        <v>18612140</v>
      </c>
      <c r="L3164" s="2">
        <v>9306070</v>
      </c>
      <c r="M3164" s="2">
        <v>18381910.760000002</v>
      </c>
      <c r="N3164" s="2">
        <v>9075840.7599999998</v>
      </c>
      <c r="O3164" s="2">
        <v>97.526031504168799</v>
      </c>
      <c r="P3164" s="3" t="s">
        <v>28</v>
      </c>
      <c r="Q3164" s="3" t="s">
        <v>29</v>
      </c>
      <c r="R3164" s="1" t="s">
        <v>30</v>
      </c>
      <c r="S3164" s="1" t="s">
        <v>31</v>
      </c>
      <c r="T3164" s="1" t="s">
        <v>30</v>
      </c>
      <c r="U3164" s="1" t="s">
        <v>32</v>
      </c>
      <c r="V3164" s="1" t="s">
        <v>33</v>
      </c>
      <c r="W3164" s="1" t="s">
        <v>32</v>
      </c>
      <c r="X3164" s="1" t="s">
        <v>34</v>
      </c>
      <c r="Y3164" s="1">
        <v>1</v>
      </c>
      <c r="Z3164" s="1">
        <v>1</v>
      </c>
      <c r="AA3164" s="1" t="s">
        <v>2127</v>
      </c>
      <c r="AB3164" s="1" t="s">
        <v>2140</v>
      </c>
      <c r="AC3164" s="1" t="s">
        <v>2145</v>
      </c>
      <c r="AE3164" s="2">
        <v>23459540</v>
      </c>
      <c r="AF3164" s="2" t="s">
        <v>2151</v>
      </c>
      <c r="AG3164" s="48">
        <v>4847400</v>
      </c>
      <c r="AH3164" s="50">
        <v>0.26044291521555285</v>
      </c>
      <c r="AI3164" s="1">
        <v>1</v>
      </c>
    </row>
    <row r="3165" spans="1:35" x14ac:dyDescent="0.35">
      <c r="A3165" s="1" t="s">
        <v>21</v>
      </c>
      <c r="B3165" s="1">
        <v>1</v>
      </c>
      <c r="C3165" s="1" t="s">
        <v>280</v>
      </c>
      <c r="D3165" s="1" t="s">
        <v>299</v>
      </c>
      <c r="E3165" s="1" t="s">
        <v>300</v>
      </c>
      <c r="F3165" s="1" t="s">
        <v>25</v>
      </c>
      <c r="G3165" s="1">
        <v>13</v>
      </c>
      <c r="H3165" s="1" t="s">
        <v>88</v>
      </c>
      <c r="I3165" s="1" t="s">
        <v>89</v>
      </c>
      <c r="J3165" s="2">
        <v>9485930.2100000009</v>
      </c>
      <c r="K3165" s="2">
        <v>10860050</v>
      </c>
      <c r="L3165" s="2">
        <v>5430025</v>
      </c>
      <c r="M3165" s="2">
        <v>13537700.15</v>
      </c>
      <c r="N3165" s="2">
        <v>8107675.1500000004</v>
      </c>
      <c r="O3165" s="2">
        <v>149.31193042389299</v>
      </c>
      <c r="P3165" s="3" t="s">
        <v>28</v>
      </c>
      <c r="Q3165" s="3" t="s">
        <v>29</v>
      </c>
      <c r="R3165" s="1" t="s">
        <v>30</v>
      </c>
      <c r="S3165" s="1" t="s">
        <v>31</v>
      </c>
      <c r="T3165" s="1" t="s">
        <v>30</v>
      </c>
      <c r="U3165" s="1" t="s">
        <v>32</v>
      </c>
      <c r="V3165" s="1" t="s">
        <v>33</v>
      </c>
      <c r="W3165" s="1" t="s">
        <v>32</v>
      </c>
      <c r="X3165" s="1" t="s">
        <v>34</v>
      </c>
      <c r="Y3165" s="1">
        <v>1</v>
      </c>
      <c r="Z3165" s="1">
        <v>1</v>
      </c>
      <c r="AA3165" s="1" t="s">
        <v>2127</v>
      </c>
      <c r="AB3165" s="1" t="s">
        <v>2140</v>
      </c>
      <c r="AC3165" s="1" t="s">
        <v>2143</v>
      </c>
      <c r="AE3165" s="2">
        <v>18614090</v>
      </c>
      <c r="AF3165" s="2" t="s">
        <v>2151</v>
      </c>
      <c r="AG3165" s="48">
        <v>7754040</v>
      </c>
      <c r="AH3165" s="50">
        <v>0.71399671272231713</v>
      </c>
      <c r="AI3165" s="1">
        <v>1</v>
      </c>
    </row>
    <row r="3166" spans="1:35" x14ac:dyDescent="0.35">
      <c r="A3166" s="1" t="s">
        <v>21</v>
      </c>
      <c r="B3166" s="1">
        <v>1</v>
      </c>
      <c r="C3166" s="1" t="s">
        <v>280</v>
      </c>
      <c r="D3166" s="1" t="s">
        <v>283</v>
      </c>
      <c r="E3166" s="1" t="s">
        <v>284</v>
      </c>
      <c r="F3166" s="1" t="s">
        <v>49</v>
      </c>
      <c r="G3166" s="1">
        <v>14</v>
      </c>
      <c r="H3166" s="1" t="s">
        <v>90</v>
      </c>
      <c r="I3166" s="1" t="s">
        <v>91</v>
      </c>
      <c r="J3166" s="2">
        <v>2248585461.0300002</v>
      </c>
      <c r="K3166" s="2">
        <v>1943000000</v>
      </c>
      <c r="L3166" s="2">
        <v>971500000</v>
      </c>
      <c r="M3166" s="2">
        <v>1121086399.6800001</v>
      </c>
      <c r="N3166" s="2">
        <v>149586399.68000001</v>
      </c>
      <c r="O3166" s="2">
        <v>15.397467800308799</v>
      </c>
      <c r="P3166" s="3" t="s">
        <v>28</v>
      </c>
      <c r="Q3166" s="3" t="s">
        <v>29</v>
      </c>
      <c r="R3166" s="1" t="s">
        <v>30</v>
      </c>
      <c r="S3166" s="1" t="s">
        <v>31</v>
      </c>
      <c r="T3166" s="1" t="s">
        <v>30</v>
      </c>
      <c r="U3166" s="1" t="s">
        <v>32</v>
      </c>
      <c r="V3166" s="1" t="s">
        <v>33</v>
      </c>
      <c r="W3166" s="1" t="s">
        <v>32</v>
      </c>
      <c r="X3166" s="1" t="s">
        <v>34</v>
      </c>
      <c r="Y3166" s="1">
        <v>1</v>
      </c>
      <c r="Z3166" s="1">
        <v>0</v>
      </c>
      <c r="AA3166" s="1" t="s">
        <v>2129</v>
      </c>
      <c r="AB3166" s="1" t="s">
        <v>2140</v>
      </c>
      <c r="AC3166" s="1" t="s">
        <v>2125</v>
      </c>
      <c r="AE3166" s="2">
        <v>2000000000</v>
      </c>
      <c r="AF3166" s="2" t="s">
        <v>2151</v>
      </c>
      <c r="AG3166" s="48">
        <v>57000000</v>
      </c>
      <c r="AH3166" s="50">
        <v>2.9336078229541946E-2</v>
      </c>
      <c r="AI3166" s="1">
        <v>0</v>
      </c>
    </row>
    <row r="3167" spans="1:35" x14ac:dyDescent="0.35">
      <c r="A3167" s="1" t="s">
        <v>21</v>
      </c>
      <c r="B3167" s="1">
        <v>1</v>
      </c>
      <c r="C3167" s="1" t="s">
        <v>280</v>
      </c>
      <c r="D3167" s="1" t="s">
        <v>281</v>
      </c>
      <c r="E3167" s="1" t="s">
        <v>282</v>
      </c>
      <c r="F3167" s="1" t="s">
        <v>56</v>
      </c>
      <c r="G3167" s="1">
        <v>14</v>
      </c>
      <c r="H3167" s="1" t="s">
        <v>90</v>
      </c>
      <c r="I3167" s="44" t="s">
        <v>91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3" t="s">
        <v>28</v>
      </c>
      <c r="Q3167" s="3" t="s">
        <v>29</v>
      </c>
      <c r="R3167" s="1" t="s">
        <v>30</v>
      </c>
      <c r="S3167" s="1" t="s">
        <v>31</v>
      </c>
      <c r="T3167" s="1" t="s">
        <v>30</v>
      </c>
      <c r="U3167" s="1" t="s">
        <v>32</v>
      </c>
      <c r="V3167" s="1" t="s">
        <v>33</v>
      </c>
      <c r="W3167" s="1" t="s">
        <v>32</v>
      </c>
      <c r="X3167" s="1" t="s">
        <v>34</v>
      </c>
      <c r="Y3167" s="1">
        <v>1</v>
      </c>
      <c r="Z3167" s="1">
        <v>0</v>
      </c>
      <c r="AA3167" s="1" t="s">
        <v>2129</v>
      </c>
      <c r="AB3167" s="1" t="s">
        <v>2126</v>
      </c>
      <c r="AC3167" s="1" t="s">
        <v>2126</v>
      </c>
      <c r="AE3167" s="2">
        <v>0</v>
      </c>
      <c r="AF3167" s="2" t="s">
        <v>2153</v>
      </c>
      <c r="AG3167" s="48">
        <v>0</v>
      </c>
      <c r="AH3167" s="50" t="e">
        <v>#DIV/0!</v>
      </c>
      <c r="AI3167" s="1">
        <v>0</v>
      </c>
    </row>
    <row r="3168" spans="1:35" x14ac:dyDescent="0.35">
      <c r="A3168" s="1" t="s">
        <v>21</v>
      </c>
      <c r="B3168" s="1">
        <v>1</v>
      </c>
      <c r="C3168" s="1" t="s">
        <v>280</v>
      </c>
      <c r="D3168" s="1" t="s">
        <v>285</v>
      </c>
      <c r="E3168" s="1" t="s">
        <v>286</v>
      </c>
      <c r="F3168" s="1" t="s">
        <v>25</v>
      </c>
      <c r="G3168" s="1">
        <v>14</v>
      </c>
      <c r="H3168" s="1" t="s">
        <v>90</v>
      </c>
      <c r="I3168" s="1" t="s">
        <v>91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3" t="s">
        <v>28</v>
      </c>
      <c r="Q3168" s="3" t="s">
        <v>29</v>
      </c>
      <c r="R3168" s="1" t="s">
        <v>30</v>
      </c>
      <c r="S3168" s="1" t="s">
        <v>31</v>
      </c>
      <c r="T3168" s="1" t="s">
        <v>30</v>
      </c>
      <c r="U3168" s="1" t="s">
        <v>32</v>
      </c>
      <c r="V3168" s="1" t="s">
        <v>33</v>
      </c>
      <c r="W3168" s="1" t="s">
        <v>32</v>
      </c>
      <c r="X3168" s="1" t="s">
        <v>34</v>
      </c>
      <c r="Y3168" s="1">
        <v>1</v>
      </c>
      <c r="Z3168" s="1">
        <v>0</v>
      </c>
      <c r="AA3168" s="1" t="s">
        <v>2127</v>
      </c>
      <c r="AB3168" s="1" t="s">
        <v>2126</v>
      </c>
      <c r="AC3168" s="1" t="s">
        <v>2126</v>
      </c>
      <c r="AE3168" s="2">
        <v>0</v>
      </c>
      <c r="AF3168" s="2" t="s">
        <v>2153</v>
      </c>
      <c r="AG3168" s="48">
        <v>0</v>
      </c>
      <c r="AH3168" s="50" t="e">
        <v>#DIV/0!</v>
      </c>
      <c r="AI3168" s="1">
        <v>0</v>
      </c>
    </row>
    <row r="3169" spans="1:35" x14ac:dyDescent="0.35">
      <c r="A3169" s="1" t="s">
        <v>21</v>
      </c>
      <c r="B3169" s="1">
        <v>1</v>
      </c>
      <c r="C3169" s="1" t="s">
        <v>280</v>
      </c>
      <c r="D3169" s="1" t="s">
        <v>287</v>
      </c>
      <c r="E3169" s="1" t="s">
        <v>288</v>
      </c>
      <c r="F3169" s="1" t="s">
        <v>25</v>
      </c>
      <c r="G3169" s="1">
        <v>14</v>
      </c>
      <c r="H3169" s="1" t="s">
        <v>90</v>
      </c>
      <c r="I3169" s="1" t="s">
        <v>91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3" t="s">
        <v>28</v>
      </c>
      <c r="Q3169" s="3" t="s">
        <v>29</v>
      </c>
      <c r="R3169" s="1" t="s">
        <v>30</v>
      </c>
      <c r="S3169" s="1" t="s">
        <v>31</v>
      </c>
      <c r="T3169" s="1" t="s">
        <v>30</v>
      </c>
      <c r="U3169" s="1" t="s">
        <v>32</v>
      </c>
      <c r="V3169" s="1" t="s">
        <v>33</v>
      </c>
      <c r="W3169" s="1" t="s">
        <v>32</v>
      </c>
      <c r="X3169" s="1" t="s">
        <v>34</v>
      </c>
      <c r="Y3169" s="1">
        <v>1</v>
      </c>
      <c r="Z3169" s="1">
        <v>0</v>
      </c>
      <c r="AA3169" s="1" t="s">
        <v>2121</v>
      </c>
      <c r="AB3169" s="1" t="s">
        <v>2126</v>
      </c>
      <c r="AC3169" s="1" t="s">
        <v>2126</v>
      </c>
      <c r="AE3169" s="2">
        <v>0</v>
      </c>
      <c r="AF3169" s="2" t="s">
        <v>2153</v>
      </c>
      <c r="AG3169" s="48">
        <v>0</v>
      </c>
      <c r="AH3169" s="50" t="e">
        <v>#DIV/0!</v>
      </c>
      <c r="AI3169" s="1">
        <v>0</v>
      </c>
    </row>
    <row r="3170" spans="1:35" x14ac:dyDescent="0.35">
      <c r="A3170" s="1" t="s">
        <v>21</v>
      </c>
      <c r="B3170" s="1">
        <v>1</v>
      </c>
      <c r="C3170" s="1" t="s">
        <v>280</v>
      </c>
      <c r="D3170" s="1" t="s">
        <v>303</v>
      </c>
      <c r="E3170" s="1" t="s">
        <v>304</v>
      </c>
      <c r="F3170" s="1" t="s">
        <v>25</v>
      </c>
      <c r="G3170" s="1">
        <v>14</v>
      </c>
      <c r="H3170" s="1" t="s">
        <v>90</v>
      </c>
      <c r="I3170" s="1" t="s">
        <v>91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3" t="s">
        <v>28</v>
      </c>
      <c r="Q3170" s="3" t="s">
        <v>29</v>
      </c>
      <c r="R3170" s="1" t="s">
        <v>30</v>
      </c>
      <c r="S3170" s="1" t="s">
        <v>31</v>
      </c>
      <c r="T3170" s="1" t="s">
        <v>30</v>
      </c>
      <c r="U3170" s="1" t="s">
        <v>32</v>
      </c>
      <c r="V3170" s="1" t="s">
        <v>33</v>
      </c>
      <c r="W3170" s="1" t="s">
        <v>32</v>
      </c>
      <c r="X3170" s="1" t="s">
        <v>34</v>
      </c>
      <c r="Y3170" s="1">
        <v>1</v>
      </c>
      <c r="Z3170" s="1">
        <v>0</v>
      </c>
      <c r="AA3170" s="1" t="s">
        <v>2121</v>
      </c>
      <c r="AB3170" s="1" t="s">
        <v>2126</v>
      </c>
      <c r="AC3170" s="1" t="s">
        <v>2126</v>
      </c>
      <c r="AE3170" s="2">
        <v>0</v>
      </c>
      <c r="AF3170" s="2" t="s">
        <v>2153</v>
      </c>
      <c r="AG3170" s="48">
        <v>0</v>
      </c>
      <c r="AH3170" s="50" t="e">
        <v>#DIV/0!</v>
      </c>
      <c r="AI3170" s="1">
        <v>0</v>
      </c>
    </row>
    <row r="3171" spans="1:35" x14ac:dyDescent="0.35">
      <c r="A3171" s="1" t="s">
        <v>21</v>
      </c>
      <c r="B3171" s="1">
        <v>1</v>
      </c>
      <c r="C3171" s="1" t="s">
        <v>280</v>
      </c>
      <c r="D3171" s="1" t="s">
        <v>295</v>
      </c>
      <c r="E3171" s="1" t="s">
        <v>296</v>
      </c>
      <c r="F3171" s="1" t="s">
        <v>25</v>
      </c>
      <c r="G3171" s="1">
        <v>14</v>
      </c>
      <c r="H3171" s="1" t="s">
        <v>90</v>
      </c>
      <c r="I3171" s="1" t="s">
        <v>91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3" t="s">
        <v>28</v>
      </c>
      <c r="Q3171" s="3" t="s">
        <v>29</v>
      </c>
      <c r="R3171" s="1" t="s">
        <v>30</v>
      </c>
      <c r="S3171" s="1" t="s">
        <v>31</v>
      </c>
      <c r="T3171" s="1" t="s">
        <v>30</v>
      </c>
      <c r="U3171" s="1" t="s">
        <v>32</v>
      </c>
      <c r="V3171" s="1" t="s">
        <v>33</v>
      </c>
      <c r="W3171" s="1" t="s">
        <v>32</v>
      </c>
      <c r="X3171" s="1" t="s">
        <v>34</v>
      </c>
      <c r="Y3171" s="1">
        <v>1</v>
      </c>
      <c r="Z3171" s="1">
        <v>0</v>
      </c>
      <c r="AA3171" s="1" t="s">
        <v>2129</v>
      </c>
      <c r="AB3171" s="1" t="s">
        <v>2126</v>
      </c>
      <c r="AC3171" s="1" t="s">
        <v>2126</v>
      </c>
      <c r="AE3171" s="2">
        <v>0</v>
      </c>
      <c r="AF3171" s="2" t="s">
        <v>2153</v>
      </c>
      <c r="AG3171" s="48">
        <v>0</v>
      </c>
      <c r="AH3171" s="50" t="e">
        <v>#DIV/0!</v>
      </c>
      <c r="AI3171" s="1">
        <v>0</v>
      </c>
    </row>
    <row r="3172" spans="1:35" x14ac:dyDescent="0.35">
      <c r="A3172" s="1" t="s">
        <v>21</v>
      </c>
      <c r="B3172" s="1">
        <v>1</v>
      </c>
      <c r="C3172" s="1" t="s">
        <v>280</v>
      </c>
      <c r="D3172" s="1" t="s">
        <v>289</v>
      </c>
      <c r="E3172" s="1" t="s">
        <v>290</v>
      </c>
      <c r="F3172" s="1" t="s">
        <v>25</v>
      </c>
      <c r="G3172" s="1">
        <v>14</v>
      </c>
      <c r="H3172" s="1" t="s">
        <v>90</v>
      </c>
      <c r="I3172" s="1" t="s">
        <v>91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3" t="s">
        <v>28</v>
      </c>
      <c r="Q3172" s="3" t="s">
        <v>29</v>
      </c>
      <c r="R3172" s="1" t="s">
        <v>30</v>
      </c>
      <c r="S3172" s="1" t="s">
        <v>31</v>
      </c>
      <c r="T3172" s="1" t="s">
        <v>30</v>
      </c>
      <c r="U3172" s="1" t="s">
        <v>32</v>
      </c>
      <c r="V3172" s="1" t="s">
        <v>33</v>
      </c>
      <c r="W3172" s="1" t="s">
        <v>32</v>
      </c>
      <c r="X3172" s="1" t="s">
        <v>34</v>
      </c>
      <c r="Y3172" s="1">
        <v>1</v>
      </c>
      <c r="Z3172" s="1">
        <v>0</v>
      </c>
      <c r="AA3172" s="1" t="s">
        <v>2127</v>
      </c>
      <c r="AB3172" s="1" t="s">
        <v>2126</v>
      </c>
      <c r="AC3172" s="1" t="s">
        <v>2126</v>
      </c>
      <c r="AE3172" s="2">
        <v>0</v>
      </c>
      <c r="AF3172" s="2" t="s">
        <v>2153</v>
      </c>
      <c r="AG3172" s="48">
        <v>0</v>
      </c>
      <c r="AH3172" s="50" t="e">
        <v>#DIV/0!</v>
      </c>
      <c r="AI3172" s="1">
        <v>0</v>
      </c>
    </row>
    <row r="3173" spans="1:35" x14ac:dyDescent="0.35">
      <c r="A3173" s="1" t="s">
        <v>21</v>
      </c>
      <c r="B3173" s="1">
        <v>1</v>
      </c>
      <c r="C3173" s="1" t="s">
        <v>280</v>
      </c>
      <c r="D3173" s="1" t="s">
        <v>293</v>
      </c>
      <c r="E3173" s="1" t="s">
        <v>294</v>
      </c>
      <c r="F3173" s="1" t="s">
        <v>25</v>
      </c>
      <c r="G3173" s="1">
        <v>14</v>
      </c>
      <c r="H3173" s="1" t="s">
        <v>90</v>
      </c>
      <c r="I3173" s="1" t="s">
        <v>91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3" t="s">
        <v>28</v>
      </c>
      <c r="Q3173" s="3" t="s">
        <v>29</v>
      </c>
      <c r="R3173" s="1" t="s">
        <v>30</v>
      </c>
      <c r="S3173" s="1" t="s">
        <v>31</v>
      </c>
      <c r="T3173" s="1" t="s">
        <v>30</v>
      </c>
      <c r="U3173" s="1" t="s">
        <v>32</v>
      </c>
      <c r="V3173" s="1" t="s">
        <v>33</v>
      </c>
      <c r="W3173" s="1" t="s">
        <v>32</v>
      </c>
      <c r="X3173" s="1" t="s">
        <v>34</v>
      </c>
      <c r="Y3173" s="1">
        <v>1</v>
      </c>
      <c r="Z3173" s="1">
        <v>0</v>
      </c>
      <c r="AA3173" s="1" t="s">
        <v>2121</v>
      </c>
      <c r="AB3173" s="1" t="s">
        <v>2126</v>
      </c>
      <c r="AC3173" s="1" t="s">
        <v>2126</v>
      </c>
      <c r="AE3173" s="2">
        <v>0</v>
      </c>
      <c r="AF3173" s="2" t="s">
        <v>2153</v>
      </c>
      <c r="AG3173" s="48">
        <v>0</v>
      </c>
      <c r="AH3173" s="50" t="e">
        <v>#DIV/0!</v>
      </c>
      <c r="AI3173" s="1">
        <v>0</v>
      </c>
    </row>
    <row r="3174" spans="1:35" x14ac:dyDescent="0.35">
      <c r="A3174" s="1" t="s">
        <v>21</v>
      </c>
      <c r="B3174" s="1">
        <v>1</v>
      </c>
      <c r="C3174" s="1" t="s">
        <v>280</v>
      </c>
      <c r="D3174" s="1" t="s">
        <v>291</v>
      </c>
      <c r="E3174" s="1" t="s">
        <v>292</v>
      </c>
      <c r="F3174" s="1" t="s">
        <v>25</v>
      </c>
      <c r="G3174" s="1">
        <v>14</v>
      </c>
      <c r="H3174" s="1" t="s">
        <v>90</v>
      </c>
      <c r="I3174" s="1" t="s">
        <v>91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3" t="s">
        <v>28</v>
      </c>
      <c r="Q3174" s="3" t="s">
        <v>29</v>
      </c>
      <c r="R3174" s="1" t="s">
        <v>30</v>
      </c>
      <c r="S3174" s="1" t="s">
        <v>31</v>
      </c>
      <c r="T3174" s="1" t="s">
        <v>30</v>
      </c>
      <c r="U3174" s="1" t="s">
        <v>32</v>
      </c>
      <c r="V3174" s="1" t="s">
        <v>33</v>
      </c>
      <c r="W3174" s="1" t="s">
        <v>32</v>
      </c>
      <c r="X3174" s="1" t="s">
        <v>34</v>
      </c>
      <c r="Y3174" s="1">
        <v>1</v>
      </c>
      <c r="Z3174" s="1">
        <v>0</v>
      </c>
      <c r="AA3174" s="1" t="s">
        <v>2121</v>
      </c>
      <c r="AB3174" s="1" t="s">
        <v>2126</v>
      </c>
      <c r="AC3174" s="1" t="s">
        <v>2126</v>
      </c>
      <c r="AE3174" s="2">
        <v>0</v>
      </c>
      <c r="AF3174" s="2" t="s">
        <v>2153</v>
      </c>
      <c r="AG3174" s="48">
        <v>0</v>
      </c>
      <c r="AH3174" s="50" t="e">
        <v>#DIV/0!</v>
      </c>
      <c r="AI3174" s="1">
        <v>0</v>
      </c>
    </row>
    <row r="3175" spans="1:35" x14ac:dyDescent="0.35">
      <c r="A3175" s="1" t="s">
        <v>21</v>
      </c>
      <c r="B3175" s="1">
        <v>1</v>
      </c>
      <c r="C3175" s="1" t="s">
        <v>280</v>
      </c>
      <c r="D3175" s="1" t="s">
        <v>297</v>
      </c>
      <c r="E3175" s="1" t="s">
        <v>298</v>
      </c>
      <c r="F3175" s="1" t="s">
        <v>25</v>
      </c>
      <c r="G3175" s="1">
        <v>14</v>
      </c>
      <c r="H3175" s="1" t="s">
        <v>90</v>
      </c>
      <c r="I3175" s="1" t="s">
        <v>91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3" t="s">
        <v>28</v>
      </c>
      <c r="Q3175" s="3" t="s">
        <v>29</v>
      </c>
      <c r="R3175" s="1" t="s">
        <v>30</v>
      </c>
      <c r="S3175" s="1" t="s">
        <v>31</v>
      </c>
      <c r="T3175" s="1" t="s">
        <v>30</v>
      </c>
      <c r="U3175" s="1" t="s">
        <v>32</v>
      </c>
      <c r="V3175" s="1" t="s">
        <v>33</v>
      </c>
      <c r="W3175" s="1" t="s">
        <v>32</v>
      </c>
      <c r="X3175" s="1" t="s">
        <v>34</v>
      </c>
      <c r="Y3175" s="1">
        <v>1</v>
      </c>
      <c r="Z3175" s="1">
        <v>0</v>
      </c>
      <c r="AA3175" s="1" t="s">
        <v>2127</v>
      </c>
      <c r="AB3175" s="1" t="s">
        <v>2126</v>
      </c>
      <c r="AC3175" s="1" t="s">
        <v>2126</v>
      </c>
      <c r="AE3175" s="2">
        <v>0</v>
      </c>
      <c r="AF3175" s="2" t="s">
        <v>2153</v>
      </c>
      <c r="AG3175" s="48">
        <v>0</v>
      </c>
      <c r="AH3175" s="50" t="e">
        <v>#DIV/0!</v>
      </c>
      <c r="AI3175" s="1">
        <v>0</v>
      </c>
    </row>
    <row r="3176" spans="1:35" x14ac:dyDescent="0.35">
      <c r="A3176" s="1" t="s">
        <v>21</v>
      </c>
      <c r="B3176" s="1">
        <v>1</v>
      </c>
      <c r="C3176" s="1" t="s">
        <v>280</v>
      </c>
      <c r="D3176" s="1" t="s">
        <v>305</v>
      </c>
      <c r="E3176" s="1" t="s">
        <v>306</v>
      </c>
      <c r="F3176" s="1" t="s">
        <v>25</v>
      </c>
      <c r="G3176" s="1">
        <v>14</v>
      </c>
      <c r="H3176" s="1" t="s">
        <v>90</v>
      </c>
      <c r="I3176" s="1" t="s">
        <v>91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3" t="s">
        <v>28</v>
      </c>
      <c r="Q3176" s="3" t="s">
        <v>29</v>
      </c>
      <c r="R3176" s="1" t="s">
        <v>30</v>
      </c>
      <c r="S3176" s="1" t="s">
        <v>31</v>
      </c>
      <c r="T3176" s="1" t="s">
        <v>30</v>
      </c>
      <c r="U3176" s="1" t="s">
        <v>32</v>
      </c>
      <c r="V3176" s="1" t="s">
        <v>33</v>
      </c>
      <c r="W3176" s="1" t="s">
        <v>32</v>
      </c>
      <c r="X3176" s="1" t="s">
        <v>34</v>
      </c>
      <c r="Y3176" s="1">
        <v>1</v>
      </c>
      <c r="Z3176" s="1">
        <v>0</v>
      </c>
      <c r="AA3176" s="1" t="s">
        <v>2127</v>
      </c>
      <c r="AB3176" s="1" t="s">
        <v>2126</v>
      </c>
      <c r="AC3176" s="1" t="s">
        <v>2126</v>
      </c>
      <c r="AE3176" s="2">
        <v>0</v>
      </c>
      <c r="AF3176" s="2" t="s">
        <v>2153</v>
      </c>
      <c r="AG3176" s="48">
        <v>0</v>
      </c>
      <c r="AH3176" s="50" t="e">
        <v>#DIV/0!</v>
      </c>
      <c r="AI3176" s="1">
        <v>0</v>
      </c>
    </row>
    <row r="3177" spans="1:35" x14ac:dyDescent="0.35">
      <c r="A3177" s="1" t="s">
        <v>21</v>
      </c>
      <c r="B3177" s="1">
        <v>1</v>
      </c>
      <c r="C3177" s="1" t="s">
        <v>280</v>
      </c>
      <c r="D3177" s="1" t="s">
        <v>301</v>
      </c>
      <c r="E3177" s="1" t="s">
        <v>302</v>
      </c>
      <c r="F3177" s="1" t="s">
        <v>25</v>
      </c>
      <c r="G3177" s="1">
        <v>14</v>
      </c>
      <c r="H3177" s="1" t="s">
        <v>90</v>
      </c>
      <c r="I3177" s="1" t="s">
        <v>91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3" t="s">
        <v>28</v>
      </c>
      <c r="Q3177" s="3" t="s">
        <v>29</v>
      </c>
      <c r="R3177" s="1" t="s">
        <v>30</v>
      </c>
      <c r="S3177" s="1" t="s">
        <v>31</v>
      </c>
      <c r="T3177" s="1" t="s">
        <v>30</v>
      </c>
      <c r="U3177" s="1" t="s">
        <v>32</v>
      </c>
      <c r="V3177" s="1" t="s">
        <v>33</v>
      </c>
      <c r="W3177" s="1" t="s">
        <v>32</v>
      </c>
      <c r="X3177" s="1" t="s">
        <v>34</v>
      </c>
      <c r="Y3177" s="1">
        <v>1</v>
      </c>
      <c r="Z3177" s="1">
        <v>0</v>
      </c>
      <c r="AA3177" s="1" t="s">
        <v>2121</v>
      </c>
      <c r="AB3177" s="1" t="s">
        <v>2126</v>
      </c>
      <c r="AC3177" s="1" t="s">
        <v>2126</v>
      </c>
      <c r="AE3177" s="2">
        <v>0</v>
      </c>
      <c r="AF3177" s="2" t="s">
        <v>2153</v>
      </c>
      <c r="AG3177" s="48">
        <v>0</v>
      </c>
      <c r="AH3177" s="50" t="e">
        <v>#DIV/0!</v>
      </c>
      <c r="AI3177" s="1">
        <v>0</v>
      </c>
    </row>
    <row r="3178" spans="1:35" x14ac:dyDescent="0.35">
      <c r="A3178" s="1" t="s">
        <v>21</v>
      </c>
      <c r="B3178" s="1">
        <v>1</v>
      </c>
      <c r="C3178" s="1" t="s">
        <v>280</v>
      </c>
      <c r="D3178" s="1" t="s">
        <v>299</v>
      </c>
      <c r="E3178" s="1" t="s">
        <v>300</v>
      </c>
      <c r="F3178" s="1" t="s">
        <v>25</v>
      </c>
      <c r="G3178" s="1">
        <v>14</v>
      </c>
      <c r="H3178" s="1" t="s">
        <v>90</v>
      </c>
      <c r="I3178" s="1" t="s">
        <v>91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3" t="s">
        <v>28</v>
      </c>
      <c r="Q3178" s="3" t="s">
        <v>29</v>
      </c>
      <c r="R3178" s="1" t="s">
        <v>30</v>
      </c>
      <c r="S3178" s="1" t="s">
        <v>31</v>
      </c>
      <c r="T3178" s="1" t="s">
        <v>30</v>
      </c>
      <c r="U3178" s="1" t="s">
        <v>32</v>
      </c>
      <c r="V3178" s="1" t="s">
        <v>33</v>
      </c>
      <c r="W3178" s="1" t="s">
        <v>32</v>
      </c>
      <c r="X3178" s="1" t="s">
        <v>34</v>
      </c>
      <c r="Y3178" s="1">
        <v>1</v>
      </c>
      <c r="Z3178" s="1">
        <v>0</v>
      </c>
      <c r="AA3178" s="1" t="s">
        <v>2127</v>
      </c>
      <c r="AB3178" s="1" t="s">
        <v>2126</v>
      </c>
      <c r="AC3178" s="1" t="s">
        <v>2126</v>
      </c>
      <c r="AE3178" s="2">
        <v>0</v>
      </c>
      <c r="AF3178" s="2" t="s">
        <v>2153</v>
      </c>
      <c r="AG3178" s="48">
        <v>0</v>
      </c>
      <c r="AH3178" s="50" t="e">
        <v>#DIV/0!</v>
      </c>
      <c r="AI3178" s="1">
        <v>0</v>
      </c>
    </row>
    <row r="3179" spans="1:35" x14ac:dyDescent="0.35">
      <c r="A3179" s="1" t="s">
        <v>21</v>
      </c>
      <c r="B3179" s="1">
        <v>1</v>
      </c>
      <c r="C3179" s="1" t="s">
        <v>280</v>
      </c>
      <c r="D3179" s="1" t="s">
        <v>287</v>
      </c>
      <c r="E3179" s="1" t="s">
        <v>288</v>
      </c>
      <c r="F3179" s="1" t="s">
        <v>25</v>
      </c>
      <c r="G3179" s="1">
        <v>15</v>
      </c>
      <c r="H3179" s="1" t="s">
        <v>92</v>
      </c>
      <c r="I3179" s="1" t="s">
        <v>93</v>
      </c>
      <c r="J3179" s="2">
        <v>7806423.6399999997</v>
      </c>
      <c r="K3179" s="2">
        <v>1357880</v>
      </c>
      <c r="L3179" s="2">
        <v>678940</v>
      </c>
      <c r="M3179" s="2">
        <v>4034746.01</v>
      </c>
      <c r="N3179" s="2">
        <v>3355806.01</v>
      </c>
      <c r="O3179" s="2">
        <v>494.27136565823201</v>
      </c>
      <c r="P3179" s="3" t="s">
        <v>28</v>
      </c>
      <c r="Q3179" s="3" t="s">
        <v>29</v>
      </c>
      <c r="R3179" s="1" t="s">
        <v>30</v>
      </c>
      <c r="S3179" s="1" t="s">
        <v>31</v>
      </c>
      <c r="T3179" s="1" t="s">
        <v>30</v>
      </c>
      <c r="U3179" s="1" t="s">
        <v>32</v>
      </c>
      <c r="V3179" s="1" t="s">
        <v>33</v>
      </c>
      <c r="W3179" s="1" t="s">
        <v>32</v>
      </c>
      <c r="X3179" s="1" t="s">
        <v>34</v>
      </c>
      <c r="Y3179" s="1">
        <v>1</v>
      </c>
      <c r="Z3179" s="1">
        <v>0</v>
      </c>
      <c r="AA3179" s="1" t="s">
        <v>2121</v>
      </c>
      <c r="AB3179" s="1" t="s">
        <v>2140</v>
      </c>
      <c r="AC3179" s="1" t="s">
        <v>2143</v>
      </c>
      <c r="AE3179" s="2">
        <v>4982340</v>
      </c>
      <c r="AF3179" s="2" t="s">
        <v>2151</v>
      </c>
      <c r="AG3179" s="48">
        <v>3624460</v>
      </c>
      <c r="AH3179" s="50">
        <v>2.6692049371078448</v>
      </c>
      <c r="AI3179" s="1">
        <v>0</v>
      </c>
    </row>
    <row r="3180" spans="1:35" x14ac:dyDescent="0.35">
      <c r="A3180" s="1" t="s">
        <v>21</v>
      </c>
      <c r="B3180" s="1">
        <v>1</v>
      </c>
      <c r="C3180" s="1" t="s">
        <v>280</v>
      </c>
      <c r="D3180" s="1" t="s">
        <v>285</v>
      </c>
      <c r="E3180" s="1" t="s">
        <v>286</v>
      </c>
      <c r="F3180" s="1" t="s">
        <v>25</v>
      </c>
      <c r="G3180" s="1">
        <v>15</v>
      </c>
      <c r="H3180" s="1" t="s">
        <v>92</v>
      </c>
      <c r="I3180" s="1" t="s">
        <v>93</v>
      </c>
      <c r="J3180" s="2">
        <v>3106656.65</v>
      </c>
      <c r="K3180" s="2">
        <v>14260500</v>
      </c>
      <c r="L3180" s="2">
        <v>7130250</v>
      </c>
      <c r="M3180" s="2">
        <v>2416291.4500000002</v>
      </c>
      <c r="N3180" s="2">
        <v>-4713958.55</v>
      </c>
      <c r="O3180" s="2">
        <v>-66.112107569860797</v>
      </c>
      <c r="P3180" s="3" t="s">
        <v>73</v>
      </c>
      <c r="Q3180" s="3" t="s">
        <v>29</v>
      </c>
      <c r="R3180" s="1" t="s">
        <v>30</v>
      </c>
      <c r="S3180" s="1" t="s">
        <v>31</v>
      </c>
      <c r="T3180" s="1" t="s">
        <v>30</v>
      </c>
      <c r="U3180" s="1" t="s">
        <v>32</v>
      </c>
      <c r="V3180" s="1" t="s">
        <v>33</v>
      </c>
      <c r="W3180" s="1" t="s">
        <v>32</v>
      </c>
      <c r="X3180" s="1" t="s">
        <v>34</v>
      </c>
      <c r="Y3180" s="1">
        <v>1</v>
      </c>
      <c r="Z3180" s="1">
        <v>0</v>
      </c>
      <c r="AA3180" s="1" t="s">
        <v>2127</v>
      </c>
      <c r="AB3180" s="1" t="s">
        <v>2140</v>
      </c>
      <c r="AC3180" s="1" t="s">
        <v>2142</v>
      </c>
      <c r="AE3180" s="2">
        <v>14260500</v>
      </c>
      <c r="AF3180" s="2" t="s">
        <v>2153</v>
      </c>
      <c r="AG3180" s="48">
        <v>0</v>
      </c>
      <c r="AH3180" s="50">
        <v>0</v>
      </c>
      <c r="AI3180" s="1">
        <v>0</v>
      </c>
    </row>
    <row r="3181" spans="1:35" x14ac:dyDescent="0.35">
      <c r="A3181" s="1" t="s">
        <v>21</v>
      </c>
      <c r="B3181" s="1">
        <v>1</v>
      </c>
      <c r="C3181" s="1" t="s">
        <v>280</v>
      </c>
      <c r="D3181" s="1" t="s">
        <v>281</v>
      </c>
      <c r="E3181" s="1" t="s">
        <v>282</v>
      </c>
      <c r="F3181" s="1" t="s">
        <v>56</v>
      </c>
      <c r="G3181" s="1">
        <v>15</v>
      </c>
      <c r="H3181" s="1" t="s">
        <v>92</v>
      </c>
      <c r="I3181" s="44" t="s">
        <v>93</v>
      </c>
      <c r="J3181" s="2">
        <v>54869806.100000001</v>
      </c>
      <c r="K3181" s="2">
        <v>5762000</v>
      </c>
      <c r="L3181" s="2">
        <v>2881000</v>
      </c>
      <c r="M3181" s="2">
        <v>8546719.5700000003</v>
      </c>
      <c r="N3181" s="2">
        <v>5665719.5700000003</v>
      </c>
      <c r="O3181" s="2">
        <v>196.65808989934001</v>
      </c>
      <c r="P3181" s="3" t="s">
        <v>28</v>
      </c>
      <c r="Q3181" s="3" t="s">
        <v>29</v>
      </c>
      <c r="R3181" s="1" t="s">
        <v>30</v>
      </c>
      <c r="S3181" s="1" t="s">
        <v>31</v>
      </c>
      <c r="T3181" s="1" t="s">
        <v>30</v>
      </c>
      <c r="U3181" s="1" t="s">
        <v>32</v>
      </c>
      <c r="V3181" s="1" t="s">
        <v>33</v>
      </c>
      <c r="W3181" s="1" t="s">
        <v>32</v>
      </c>
      <c r="X3181" s="1" t="s">
        <v>34</v>
      </c>
      <c r="Y3181" s="1">
        <v>1</v>
      </c>
      <c r="Z3181" s="1">
        <v>0</v>
      </c>
      <c r="AA3181" s="1" t="s">
        <v>2129</v>
      </c>
      <c r="AB3181" s="1" t="s">
        <v>2140</v>
      </c>
      <c r="AC3181" s="1" t="s">
        <v>2143</v>
      </c>
      <c r="AE3181" s="2">
        <v>13156720</v>
      </c>
      <c r="AF3181" s="2" t="s">
        <v>2151</v>
      </c>
      <c r="AG3181" s="48">
        <v>7394720</v>
      </c>
      <c r="AH3181" s="50">
        <v>1.2833599444637278</v>
      </c>
      <c r="AI3181" s="1">
        <v>0</v>
      </c>
    </row>
    <row r="3182" spans="1:35" x14ac:dyDescent="0.35">
      <c r="A3182" s="1" t="s">
        <v>21</v>
      </c>
      <c r="B3182" s="1">
        <v>1</v>
      </c>
      <c r="C3182" s="1" t="s">
        <v>280</v>
      </c>
      <c r="D3182" s="1" t="s">
        <v>283</v>
      </c>
      <c r="E3182" s="1" t="s">
        <v>284</v>
      </c>
      <c r="F3182" s="1" t="s">
        <v>49</v>
      </c>
      <c r="G3182" s="1">
        <v>15</v>
      </c>
      <c r="H3182" s="1" t="s">
        <v>92</v>
      </c>
      <c r="I3182" s="1" t="s">
        <v>93</v>
      </c>
      <c r="J3182" s="2">
        <v>24544258.16</v>
      </c>
      <c r="K3182" s="2">
        <v>27444800</v>
      </c>
      <c r="L3182" s="2">
        <v>13722400</v>
      </c>
      <c r="M3182" s="2">
        <v>18713129.149999999</v>
      </c>
      <c r="N3182" s="2">
        <v>4990729.1500000004</v>
      </c>
      <c r="O3182" s="2">
        <v>36.369214933247797</v>
      </c>
      <c r="P3182" s="3" t="s">
        <v>28</v>
      </c>
      <c r="Q3182" s="3" t="s">
        <v>29</v>
      </c>
      <c r="R3182" s="1" t="s">
        <v>30</v>
      </c>
      <c r="S3182" s="1" t="s">
        <v>31</v>
      </c>
      <c r="T3182" s="1" t="s">
        <v>30</v>
      </c>
      <c r="U3182" s="1" t="s">
        <v>32</v>
      </c>
      <c r="V3182" s="1" t="s">
        <v>33</v>
      </c>
      <c r="W3182" s="1" t="s">
        <v>32</v>
      </c>
      <c r="X3182" s="1" t="s">
        <v>34</v>
      </c>
      <c r="Y3182" s="1">
        <v>1</v>
      </c>
      <c r="Z3182" s="1">
        <v>0</v>
      </c>
      <c r="AA3182" s="1" t="s">
        <v>2129</v>
      </c>
      <c r="AB3182" s="1" t="s">
        <v>2140</v>
      </c>
      <c r="AC3182" s="1" t="s">
        <v>2144</v>
      </c>
      <c r="AE3182" s="2">
        <v>18713000</v>
      </c>
      <c r="AF3182" s="2" t="s">
        <v>2152</v>
      </c>
      <c r="AG3182" s="48">
        <v>-8731800</v>
      </c>
      <c r="AH3182" s="50">
        <v>-0.31815863114324022</v>
      </c>
      <c r="AI3182" s="1">
        <v>0</v>
      </c>
    </row>
    <row r="3183" spans="1:35" x14ac:dyDescent="0.35">
      <c r="A3183" s="1" t="s">
        <v>21</v>
      </c>
      <c r="B3183" s="1">
        <v>1</v>
      </c>
      <c r="C3183" s="1" t="s">
        <v>280</v>
      </c>
      <c r="D3183" s="1" t="s">
        <v>295</v>
      </c>
      <c r="E3183" s="1" t="s">
        <v>296</v>
      </c>
      <c r="F3183" s="1" t="s">
        <v>25</v>
      </c>
      <c r="G3183" s="1">
        <v>15</v>
      </c>
      <c r="H3183" s="1" t="s">
        <v>92</v>
      </c>
      <c r="I3183" s="1" t="s">
        <v>93</v>
      </c>
      <c r="J3183" s="2">
        <v>4868144.2300000004</v>
      </c>
      <c r="K3183" s="2">
        <v>2986027.72</v>
      </c>
      <c r="L3183" s="2">
        <v>1493013.86</v>
      </c>
      <c r="M3183" s="2">
        <v>2974117.51</v>
      </c>
      <c r="N3183" s="2">
        <v>1481103.65</v>
      </c>
      <c r="O3183" s="2">
        <v>99.202270633977903</v>
      </c>
      <c r="P3183" s="3" t="s">
        <v>28</v>
      </c>
      <c r="Q3183" s="3" t="s">
        <v>29</v>
      </c>
      <c r="R3183" s="1" t="s">
        <v>30</v>
      </c>
      <c r="S3183" s="1" t="s">
        <v>31</v>
      </c>
      <c r="T3183" s="1" t="s">
        <v>30</v>
      </c>
      <c r="U3183" s="1" t="s">
        <v>32</v>
      </c>
      <c r="V3183" s="1" t="s">
        <v>33</v>
      </c>
      <c r="W3183" s="1" t="s">
        <v>32</v>
      </c>
      <c r="X3183" s="1" t="s">
        <v>34</v>
      </c>
      <c r="Y3183" s="1">
        <v>1</v>
      </c>
      <c r="Z3183" s="1">
        <v>0</v>
      </c>
      <c r="AA3183" s="1" t="s">
        <v>2129</v>
      </c>
      <c r="AB3183" s="1" t="s">
        <v>2140</v>
      </c>
      <c r="AC3183" s="1" t="s">
        <v>2145</v>
      </c>
      <c r="AE3183" s="2">
        <v>2974110</v>
      </c>
      <c r="AF3183" s="2" t="s">
        <v>2152</v>
      </c>
      <c r="AG3183" s="48">
        <v>-11917.720000000205</v>
      </c>
      <c r="AH3183" s="50">
        <v>-3.9911618770907473E-3</v>
      </c>
      <c r="AI3183" s="1">
        <v>0</v>
      </c>
    </row>
    <row r="3184" spans="1:35" x14ac:dyDescent="0.35">
      <c r="A3184" s="1" t="s">
        <v>21</v>
      </c>
      <c r="B3184" s="1">
        <v>1</v>
      </c>
      <c r="C3184" s="1" t="s">
        <v>280</v>
      </c>
      <c r="D3184" s="1" t="s">
        <v>303</v>
      </c>
      <c r="E3184" s="1" t="s">
        <v>304</v>
      </c>
      <c r="F3184" s="1" t="s">
        <v>25</v>
      </c>
      <c r="G3184" s="1">
        <v>15</v>
      </c>
      <c r="H3184" s="1" t="s">
        <v>92</v>
      </c>
      <c r="I3184" s="1" t="s">
        <v>93</v>
      </c>
      <c r="J3184" s="2">
        <v>1926860.79</v>
      </c>
      <c r="K3184" s="2">
        <v>2064800</v>
      </c>
      <c r="L3184" s="2">
        <v>1032400</v>
      </c>
      <c r="M3184" s="2">
        <v>0</v>
      </c>
      <c r="N3184" s="2">
        <v>-1032400</v>
      </c>
      <c r="O3184" s="2">
        <v>-100</v>
      </c>
      <c r="P3184" s="3" t="s">
        <v>73</v>
      </c>
      <c r="Q3184" s="3" t="s">
        <v>29</v>
      </c>
      <c r="R3184" s="1" t="s">
        <v>30</v>
      </c>
      <c r="S3184" s="1" t="s">
        <v>31</v>
      </c>
      <c r="T3184" s="1" t="s">
        <v>30</v>
      </c>
      <c r="U3184" s="1" t="s">
        <v>32</v>
      </c>
      <c r="V3184" s="1" t="s">
        <v>33</v>
      </c>
      <c r="W3184" s="1" t="s">
        <v>32</v>
      </c>
      <c r="X3184" s="1" t="s">
        <v>34</v>
      </c>
      <c r="Y3184" s="1">
        <v>1</v>
      </c>
      <c r="Z3184" s="1">
        <v>0</v>
      </c>
      <c r="AA3184" s="1" t="s">
        <v>2121</v>
      </c>
      <c r="AB3184" s="1" t="s">
        <v>2140</v>
      </c>
      <c r="AC3184" s="1" t="s">
        <v>2142</v>
      </c>
      <c r="AE3184" s="2">
        <v>3712130</v>
      </c>
      <c r="AF3184" s="2" t="s">
        <v>2151</v>
      </c>
      <c r="AG3184" s="48">
        <v>1647330</v>
      </c>
      <c r="AH3184" s="50">
        <v>0.79781576908175122</v>
      </c>
      <c r="AI3184" s="1">
        <v>0</v>
      </c>
    </row>
    <row r="3185" spans="1:35" x14ac:dyDescent="0.35">
      <c r="A3185" s="1" t="s">
        <v>21</v>
      </c>
      <c r="B3185" s="1">
        <v>1</v>
      </c>
      <c r="C3185" s="1" t="s">
        <v>280</v>
      </c>
      <c r="D3185" s="1" t="s">
        <v>289</v>
      </c>
      <c r="E3185" s="1" t="s">
        <v>290</v>
      </c>
      <c r="F3185" s="1" t="s">
        <v>25</v>
      </c>
      <c r="G3185" s="1">
        <v>15</v>
      </c>
      <c r="H3185" s="1" t="s">
        <v>92</v>
      </c>
      <c r="I3185" s="1" t="s">
        <v>93</v>
      </c>
      <c r="J3185" s="2">
        <v>4623818.37</v>
      </c>
      <c r="K3185" s="2">
        <v>7202600</v>
      </c>
      <c r="L3185" s="2">
        <v>3601300</v>
      </c>
      <c r="M3185" s="2">
        <v>0</v>
      </c>
      <c r="N3185" s="2">
        <v>-3601300</v>
      </c>
      <c r="O3185" s="2">
        <v>-100</v>
      </c>
      <c r="P3185" s="3" t="s">
        <v>73</v>
      </c>
      <c r="Q3185" s="3" t="s">
        <v>29</v>
      </c>
      <c r="R3185" s="1" t="s">
        <v>30</v>
      </c>
      <c r="S3185" s="1" t="s">
        <v>31</v>
      </c>
      <c r="T3185" s="1" t="s">
        <v>30</v>
      </c>
      <c r="U3185" s="1" t="s">
        <v>32</v>
      </c>
      <c r="V3185" s="1" t="s">
        <v>33</v>
      </c>
      <c r="W3185" s="1" t="s">
        <v>32</v>
      </c>
      <c r="X3185" s="1" t="s">
        <v>34</v>
      </c>
      <c r="Y3185" s="1">
        <v>1</v>
      </c>
      <c r="Z3185" s="1">
        <v>0</v>
      </c>
      <c r="AA3185" s="1" t="s">
        <v>2127</v>
      </c>
      <c r="AB3185" s="1" t="s">
        <v>2140</v>
      </c>
      <c r="AC3185" s="1" t="s">
        <v>2142</v>
      </c>
      <c r="AE3185" s="2">
        <v>3580010</v>
      </c>
      <c r="AF3185" s="2" t="s">
        <v>2152</v>
      </c>
      <c r="AG3185" s="48">
        <v>-3622590</v>
      </c>
      <c r="AH3185" s="50">
        <v>-0.50295587704440059</v>
      </c>
      <c r="AI3185" s="1">
        <v>0</v>
      </c>
    </row>
    <row r="3186" spans="1:35" x14ac:dyDescent="0.35">
      <c r="A3186" s="1" t="s">
        <v>21</v>
      </c>
      <c r="B3186" s="1">
        <v>1</v>
      </c>
      <c r="C3186" s="1" t="s">
        <v>280</v>
      </c>
      <c r="D3186" s="1" t="s">
        <v>299</v>
      </c>
      <c r="E3186" s="1" t="s">
        <v>300</v>
      </c>
      <c r="F3186" s="1" t="s">
        <v>25</v>
      </c>
      <c r="G3186" s="1">
        <v>15</v>
      </c>
      <c r="H3186" s="1" t="s">
        <v>92</v>
      </c>
      <c r="I3186" s="1" t="s">
        <v>93</v>
      </c>
      <c r="J3186" s="2">
        <v>1865089.84</v>
      </c>
      <c r="K3186" s="2">
        <v>1063200</v>
      </c>
      <c r="L3186" s="2">
        <v>531600</v>
      </c>
      <c r="M3186" s="2">
        <v>1007586.46</v>
      </c>
      <c r="N3186" s="2">
        <v>475986.46</v>
      </c>
      <c r="O3186" s="2">
        <v>89.538461249059395</v>
      </c>
      <c r="P3186" s="3" t="s">
        <v>28</v>
      </c>
      <c r="Q3186" s="3" t="s">
        <v>29</v>
      </c>
      <c r="R3186" s="1" t="s">
        <v>30</v>
      </c>
      <c r="S3186" s="1" t="s">
        <v>31</v>
      </c>
      <c r="T3186" s="1" t="s">
        <v>30</v>
      </c>
      <c r="U3186" s="1" t="s">
        <v>32</v>
      </c>
      <c r="V3186" s="1" t="s">
        <v>33</v>
      </c>
      <c r="W3186" s="1" t="s">
        <v>32</v>
      </c>
      <c r="X3186" s="1" t="s">
        <v>34</v>
      </c>
      <c r="Y3186" s="1">
        <v>1</v>
      </c>
      <c r="Z3186" s="1">
        <v>0</v>
      </c>
      <c r="AA3186" s="1" t="s">
        <v>2127</v>
      </c>
      <c r="AB3186" s="1" t="s">
        <v>2140</v>
      </c>
      <c r="AC3186" s="1" t="s">
        <v>2145</v>
      </c>
      <c r="AE3186" s="2">
        <v>1007590</v>
      </c>
      <c r="AF3186" s="2" t="s">
        <v>2152</v>
      </c>
      <c r="AG3186" s="48">
        <v>-55610</v>
      </c>
      <c r="AH3186" s="50">
        <v>-5.2304364183596692E-2</v>
      </c>
      <c r="AI3186" s="1">
        <v>0</v>
      </c>
    </row>
    <row r="3187" spans="1:35" x14ac:dyDescent="0.35">
      <c r="A3187" s="1" t="s">
        <v>21</v>
      </c>
      <c r="B3187" s="1">
        <v>1</v>
      </c>
      <c r="C3187" s="1" t="s">
        <v>280</v>
      </c>
      <c r="D3187" s="1" t="s">
        <v>301</v>
      </c>
      <c r="E3187" s="1" t="s">
        <v>302</v>
      </c>
      <c r="F3187" s="1" t="s">
        <v>25</v>
      </c>
      <c r="G3187" s="1">
        <v>15</v>
      </c>
      <c r="H3187" s="1" t="s">
        <v>92</v>
      </c>
      <c r="I3187" s="1" t="s">
        <v>93</v>
      </c>
      <c r="J3187" s="2">
        <v>3122892.24</v>
      </c>
      <c r="K3187" s="2">
        <v>880000</v>
      </c>
      <c r="L3187" s="2">
        <v>440000</v>
      </c>
      <c r="M3187" s="2">
        <v>382000</v>
      </c>
      <c r="N3187" s="2">
        <v>-58000</v>
      </c>
      <c r="O3187" s="2">
        <v>-13.181818181818199</v>
      </c>
      <c r="P3187" s="3" t="s">
        <v>73</v>
      </c>
      <c r="Q3187" s="3" t="s">
        <v>29</v>
      </c>
      <c r="R3187" s="1" t="s">
        <v>30</v>
      </c>
      <c r="S3187" s="1" t="s">
        <v>31</v>
      </c>
      <c r="T3187" s="1" t="s">
        <v>30</v>
      </c>
      <c r="U3187" s="1" t="s">
        <v>32</v>
      </c>
      <c r="V3187" s="1" t="s">
        <v>33</v>
      </c>
      <c r="W3187" s="1" t="s">
        <v>32</v>
      </c>
      <c r="X3187" s="1" t="s">
        <v>34</v>
      </c>
      <c r="Y3187" s="1">
        <v>1</v>
      </c>
      <c r="Z3187" s="1">
        <v>0</v>
      </c>
      <c r="AA3187" s="1" t="s">
        <v>2121</v>
      </c>
      <c r="AB3187" s="1" t="s">
        <v>2140</v>
      </c>
      <c r="AC3187" s="1" t="s">
        <v>2123</v>
      </c>
      <c r="AE3187" s="2">
        <v>382000</v>
      </c>
      <c r="AF3187" s="2" t="s">
        <v>2152</v>
      </c>
      <c r="AG3187" s="48">
        <v>-498000</v>
      </c>
      <c r="AH3187" s="50">
        <v>-0.56590909090909092</v>
      </c>
      <c r="AI3187" s="1">
        <v>0</v>
      </c>
    </row>
    <row r="3188" spans="1:35" x14ac:dyDescent="0.35">
      <c r="A3188" s="1" t="s">
        <v>21</v>
      </c>
      <c r="B3188" s="1">
        <v>1</v>
      </c>
      <c r="C3188" s="1" t="s">
        <v>280</v>
      </c>
      <c r="D3188" s="1" t="s">
        <v>293</v>
      </c>
      <c r="E3188" s="1" t="s">
        <v>294</v>
      </c>
      <c r="F3188" s="1" t="s">
        <v>25</v>
      </c>
      <c r="G3188" s="1">
        <v>15</v>
      </c>
      <c r="H3188" s="1" t="s">
        <v>92</v>
      </c>
      <c r="I3188" s="1" t="s">
        <v>93</v>
      </c>
      <c r="J3188" s="2">
        <v>1801408.13</v>
      </c>
      <c r="K3188" s="2">
        <v>17422400</v>
      </c>
      <c r="L3188" s="2">
        <v>8711200</v>
      </c>
      <c r="M3188" s="2">
        <v>9679200</v>
      </c>
      <c r="N3188" s="2">
        <v>968000</v>
      </c>
      <c r="O3188" s="2">
        <v>11.1121315088622</v>
      </c>
      <c r="P3188" s="3" t="s">
        <v>28</v>
      </c>
      <c r="Q3188" s="3" t="s">
        <v>29</v>
      </c>
      <c r="R3188" s="1" t="s">
        <v>30</v>
      </c>
      <c r="S3188" s="1" t="s">
        <v>31</v>
      </c>
      <c r="T3188" s="1" t="s">
        <v>30</v>
      </c>
      <c r="U3188" s="1" t="s">
        <v>32</v>
      </c>
      <c r="V3188" s="1" t="s">
        <v>33</v>
      </c>
      <c r="W3188" s="1" t="s">
        <v>32</v>
      </c>
      <c r="X3188" s="1" t="s">
        <v>34</v>
      </c>
      <c r="Y3188" s="1">
        <v>1</v>
      </c>
      <c r="Z3188" s="1">
        <v>0</v>
      </c>
      <c r="AA3188" s="1" t="s">
        <v>2121</v>
      </c>
      <c r="AB3188" s="1" t="s">
        <v>2140</v>
      </c>
      <c r="AC3188" s="1" t="s">
        <v>2125</v>
      </c>
      <c r="AE3188" s="2">
        <v>9679200</v>
      </c>
      <c r="AF3188" s="2" t="s">
        <v>2152</v>
      </c>
      <c r="AG3188" s="48">
        <v>-7743200</v>
      </c>
      <c r="AH3188" s="50">
        <v>-0.44443934245568922</v>
      </c>
      <c r="AI3188" s="1">
        <v>0</v>
      </c>
    </row>
    <row r="3189" spans="1:35" x14ac:dyDescent="0.35">
      <c r="A3189" s="1" t="s">
        <v>21</v>
      </c>
      <c r="B3189" s="1">
        <v>1</v>
      </c>
      <c r="C3189" s="1" t="s">
        <v>280</v>
      </c>
      <c r="D3189" s="1" t="s">
        <v>305</v>
      </c>
      <c r="E3189" s="1" t="s">
        <v>306</v>
      </c>
      <c r="F3189" s="1" t="s">
        <v>25</v>
      </c>
      <c r="G3189" s="1">
        <v>15</v>
      </c>
      <c r="H3189" s="1" t="s">
        <v>92</v>
      </c>
      <c r="I3189" s="1" t="s">
        <v>93</v>
      </c>
      <c r="J3189" s="2">
        <v>3594074.58</v>
      </c>
      <c r="K3189" s="2">
        <v>4205300</v>
      </c>
      <c r="L3189" s="2">
        <v>2102650</v>
      </c>
      <c r="M3189" s="2">
        <v>0</v>
      </c>
      <c r="N3189" s="2">
        <v>-2102650</v>
      </c>
      <c r="O3189" s="2">
        <v>-100</v>
      </c>
      <c r="P3189" s="3" t="s">
        <v>73</v>
      </c>
      <c r="Q3189" s="3" t="s">
        <v>29</v>
      </c>
      <c r="R3189" s="1" t="s">
        <v>30</v>
      </c>
      <c r="S3189" s="1" t="s">
        <v>31</v>
      </c>
      <c r="T3189" s="1" t="s">
        <v>30</v>
      </c>
      <c r="U3189" s="1" t="s">
        <v>32</v>
      </c>
      <c r="V3189" s="1" t="s">
        <v>33</v>
      </c>
      <c r="W3189" s="1" t="s">
        <v>32</v>
      </c>
      <c r="X3189" s="1" t="s">
        <v>34</v>
      </c>
      <c r="Y3189" s="1">
        <v>1</v>
      </c>
      <c r="Z3189" s="1">
        <v>0</v>
      </c>
      <c r="AA3189" s="1" t="s">
        <v>2127</v>
      </c>
      <c r="AB3189" s="1" t="s">
        <v>2140</v>
      </c>
      <c r="AC3189" s="1" t="s">
        <v>2142</v>
      </c>
      <c r="AE3189" s="2">
        <v>1775220</v>
      </c>
      <c r="AF3189" s="2" t="s">
        <v>2152</v>
      </c>
      <c r="AG3189" s="48">
        <v>-2430080</v>
      </c>
      <c r="AH3189" s="50">
        <v>-0.57786127030176204</v>
      </c>
      <c r="AI3189" s="1">
        <v>0</v>
      </c>
    </row>
    <row r="3190" spans="1:35" x14ac:dyDescent="0.35">
      <c r="A3190" s="1" t="s">
        <v>21</v>
      </c>
      <c r="B3190" s="1">
        <v>1</v>
      </c>
      <c r="C3190" s="1" t="s">
        <v>280</v>
      </c>
      <c r="D3190" s="1" t="s">
        <v>291</v>
      </c>
      <c r="E3190" s="1" t="s">
        <v>292</v>
      </c>
      <c r="F3190" s="1" t="s">
        <v>25</v>
      </c>
      <c r="G3190" s="1">
        <v>15</v>
      </c>
      <c r="H3190" s="1" t="s">
        <v>92</v>
      </c>
      <c r="I3190" s="1" t="s">
        <v>93</v>
      </c>
      <c r="J3190" s="2">
        <v>1194406.3</v>
      </c>
      <c r="K3190" s="2">
        <v>5871650</v>
      </c>
      <c r="L3190" s="2">
        <v>2935825</v>
      </c>
      <c r="M3190" s="2">
        <v>0</v>
      </c>
      <c r="N3190" s="2">
        <v>-2935825</v>
      </c>
      <c r="O3190" s="2">
        <v>-100</v>
      </c>
      <c r="P3190" s="3" t="s">
        <v>73</v>
      </c>
      <c r="Q3190" s="3" t="s">
        <v>29</v>
      </c>
      <c r="R3190" s="1" t="s">
        <v>30</v>
      </c>
      <c r="S3190" s="1" t="s">
        <v>31</v>
      </c>
      <c r="T3190" s="1" t="s">
        <v>30</v>
      </c>
      <c r="U3190" s="1" t="s">
        <v>32</v>
      </c>
      <c r="V3190" s="1" t="s">
        <v>33</v>
      </c>
      <c r="W3190" s="1" t="s">
        <v>32</v>
      </c>
      <c r="X3190" s="1" t="s">
        <v>34</v>
      </c>
      <c r="Y3190" s="1">
        <v>1</v>
      </c>
      <c r="Z3190" s="1">
        <v>0</v>
      </c>
      <c r="AA3190" s="1" t="s">
        <v>2121</v>
      </c>
      <c r="AB3190" s="1" t="s">
        <v>2140</v>
      </c>
      <c r="AC3190" s="1" t="s">
        <v>2142</v>
      </c>
      <c r="AE3190" s="2">
        <v>2940000</v>
      </c>
      <c r="AF3190" s="2" t="s">
        <v>2152</v>
      </c>
      <c r="AG3190" s="48">
        <v>-2931650</v>
      </c>
      <c r="AH3190" s="50">
        <v>-0.49928895625590763</v>
      </c>
      <c r="AI3190" s="1">
        <v>0</v>
      </c>
    </row>
    <row r="3191" spans="1:35" x14ac:dyDescent="0.35">
      <c r="A3191" s="1" t="s">
        <v>21</v>
      </c>
      <c r="B3191" s="1">
        <v>1</v>
      </c>
      <c r="C3191" s="1" t="s">
        <v>280</v>
      </c>
      <c r="D3191" s="1" t="s">
        <v>297</v>
      </c>
      <c r="E3191" s="1" t="s">
        <v>298</v>
      </c>
      <c r="F3191" s="1" t="s">
        <v>25</v>
      </c>
      <c r="G3191" s="1">
        <v>15</v>
      </c>
      <c r="H3191" s="1" t="s">
        <v>92</v>
      </c>
      <c r="I3191" s="1" t="s">
        <v>93</v>
      </c>
      <c r="J3191" s="2">
        <v>8845331.5999999996</v>
      </c>
      <c r="K3191" s="2">
        <v>8965950</v>
      </c>
      <c r="L3191" s="2">
        <v>4482975</v>
      </c>
      <c r="M3191" s="2">
        <v>3896236</v>
      </c>
      <c r="N3191" s="2">
        <v>-586739</v>
      </c>
      <c r="O3191" s="2">
        <v>-13.0881613214439</v>
      </c>
      <c r="P3191" s="3" t="s">
        <v>73</v>
      </c>
      <c r="Q3191" s="3" t="s">
        <v>29</v>
      </c>
      <c r="R3191" s="1" t="s">
        <v>30</v>
      </c>
      <c r="S3191" s="1" t="s">
        <v>31</v>
      </c>
      <c r="T3191" s="1" t="s">
        <v>30</v>
      </c>
      <c r="U3191" s="1" t="s">
        <v>32</v>
      </c>
      <c r="V3191" s="1" t="s">
        <v>33</v>
      </c>
      <c r="W3191" s="1" t="s">
        <v>32</v>
      </c>
      <c r="X3191" s="1" t="s">
        <v>34</v>
      </c>
      <c r="Y3191" s="1">
        <v>1</v>
      </c>
      <c r="Z3191" s="1">
        <v>0</v>
      </c>
      <c r="AA3191" s="1" t="s">
        <v>2127</v>
      </c>
      <c r="AB3191" s="1" t="s">
        <v>2140</v>
      </c>
      <c r="AC3191" s="1" t="s">
        <v>2123</v>
      </c>
      <c r="AE3191" s="2">
        <v>10576230</v>
      </c>
      <c r="AF3191" s="2" t="s">
        <v>2151</v>
      </c>
      <c r="AG3191" s="48">
        <v>1610280</v>
      </c>
      <c r="AH3191" s="50">
        <v>0.17959948471717999</v>
      </c>
      <c r="AI3191" s="1">
        <v>0</v>
      </c>
    </row>
    <row r="3192" spans="1:35" x14ac:dyDescent="0.35">
      <c r="A3192" s="1" t="s">
        <v>21</v>
      </c>
      <c r="B3192" s="1">
        <v>1</v>
      </c>
      <c r="C3192" s="1" t="s">
        <v>280</v>
      </c>
      <c r="D3192" s="1" t="s">
        <v>281</v>
      </c>
      <c r="E3192" s="1" t="s">
        <v>282</v>
      </c>
      <c r="F3192" s="1" t="s">
        <v>56</v>
      </c>
      <c r="G3192" s="1">
        <v>16</v>
      </c>
      <c r="H3192" s="1" t="s">
        <v>94</v>
      </c>
      <c r="I3192" s="1" t="s">
        <v>33</v>
      </c>
      <c r="K3192" s="2">
        <v>486816940</v>
      </c>
      <c r="L3192" s="2">
        <v>243408470</v>
      </c>
      <c r="M3192" s="2">
        <v>280134888.77999997</v>
      </c>
      <c r="N3192" s="2">
        <v>36726418.780000001</v>
      </c>
      <c r="O3192" s="2">
        <v>15.088389808292201</v>
      </c>
      <c r="P3192" s="3" t="s">
        <v>28</v>
      </c>
      <c r="Q3192" s="3" t="s">
        <v>29</v>
      </c>
      <c r="R3192" s="1" t="s">
        <v>30</v>
      </c>
      <c r="S3192" s="1" t="s">
        <v>31</v>
      </c>
      <c r="T3192" s="1" t="s">
        <v>30</v>
      </c>
      <c r="Z3192" s="1">
        <v>2</v>
      </c>
      <c r="AA3192" s="1" t="s">
        <v>2129</v>
      </c>
      <c r="AB3192" s="1" t="s">
        <v>2140</v>
      </c>
      <c r="AC3192" s="1" t="s">
        <v>2125</v>
      </c>
      <c r="AE3192" s="2">
        <v>520408570</v>
      </c>
      <c r="AF3192" s="2" t="s">
        <v>2151</v>
      </c>
      <c r="AG3192" s="48">
        <v>33591630</v>
      </c>
      <c r="AH3192" s="50">
        <v>6.9002590583639098E-2</v>
      </c>
      <c r="AI3192" s="1">
        <v>2</v>
      </c>
    </row>
    <row r="3193" spans="1:35" x14ac:dyDescent="0.35">
      <c r="A3193" s="1" t="s">
        <v>21</v>
      </c>
      <c r="B3193" s="1">
        <v>1</v>
      </c>
      <c r="C3193" s="1" t="s">
        <v>280</v>
      </c>
      <c r="D3193" s="1" t="s">
        <v>287</v>
      </c>
      <c r="E3193" s="1" t="s">
        <v>288</v>
      </c>
      <c r="F3193" s="1" t="s">
        <v>25</v>
      </c>
      <c r="G3193" s="1">
        <v>16</v>
      </c>
      <c r="H3193" s="1" t="s">
        <v>94</v>
      </c>
      <c r="I3193" s="1" t="s">
        <v>33</v>
      </c>
      <c r="K3193" s="2">
        <v>130372490</v>
      </c>
      <c r="L3193" s="2">
        <v>65186245</v>
      </c>
      <c r="M3193" s="2">
        <v>87656762.840000004</v>
      </c>
      <c r="N3193" s="2">
        <v>22470517.84</v>
      </c>
      <c r="O3193" s="2">
        <v>34.471256689198803</v>
      </c>
      <c r="P3193" s="3" t="s">
        <v>28</v>
      </c>
      <c r="Q3193" s="3" t="s">
        <v>29</v>
      </c>
      <c r="R3193" s="1" t="s">
        <v>30</v>
      </c>
      <c r="S3193" s="1" t="s">
        <v>31</v>
      </c>
      <c r="T3193" s="1" t="s">
        <v>30</v>
      </c>
      <c r="Z3193" s="1">
        <v>2</v>
      </c>
      <c r="AA3193" s="1" t="s">
        <v>2121</v>
      </c>
      <c r="AB3193" s="1" t="s">
        <v>2140</v>
      </c>
      <c r="AC3193" s="1" t="s">
        <v>2144</v>
      </c>
      <c r="AE3193" s="2">
        <v>148309880</v>
      </c>
      <c r="AF3193" s="2" t="s">
        <v>2151</v>
      </c>
      <c r="AG3193" s="48">
        <v>17937390</v>
      </c>
      <c r="AH3193" s="50">
        <v>0.13758569771889759</v>
      </c>
      <c r="AI3193" s="1">
        <v>2</v>
      </c>
    </row>
    <row r="3194" spans="1:35" x14ac:dyDescent="0.35">
      <c r="A3194" s="1" t="s">
        <v>21</v>
      </c>
      <c r="B3194" s="1">
        <v>1</v>
      </c>
      <c r="C3194" s="1" t="s">
        <v>280</v>
      </c>
      <c r="D3194" s="1" t="s">
        <v>285</v>
      </c>
      <c r="E3194" s="1" t="s">
        <v>286</v>
      </c>
      <c r="F3194" s="1" t="s">
        <v>25</v>
      </c>
      <c r="G3194" s="1">
        <v>16</v>
      </c>
      <c r="H3194" s="1" t="s">
        <v>94</v>
      </c>
      <c r="I3194" s="1" t="s">
        <v>33</v>
      </c>
      <c r="K3194" s="2">
        <v>121025700</v>
      </c>
      <c r="L3194" s="2">
        <v>60512850</v>
      </c>
      <c r="M3194" s="2">
        <v>73175348.959999993</v>
      </c>
      <c r="N3194" s="2">
        <v>12662498.960000001</v>
      </c>
      <c r="O3194" s="2">
        <v>20.925305881312799</v>
      </c>
      <c r="P3194" s="3" t="s">
        <v>28</v>
      </c>
      <c r="Q3194" s="3" t="s">
        <v>29</v>
      </c>
      <c r="R3194" s="1" t="s">
        <v>30</v>
      </c>
      <c r="S3194" s="1" t="s">
        <v>31</v>
      </c>
      <c r="T3194" s="1" t="s">
        <v>30</v>
      </c>
      <c r="Z3194" s="1">
        <v>2</v>
      </c>
      <c r="AA3194" s="1" t="s">
        <v>2127</v>
      </c>
      <c r="AB3194" s="1" t="s">
        <v>2140</v>
      </c>
      <c r="AC3194" s="1" t="s">
        <v>2125</v>
      </c>
      <c r="AE3194" s="2">
        <v>128360970</v>
      </c>
      <c r="AF3194" s="2" t="s">
        <v>2151</v>
      </c>
      <c r="AG3194" s="48">
        <v>7335270</v>
      </c>
      <c r="AH3194" s="50">
        <v>6.0609192923486502E-2</v>
      </c>
      <c r="AI3194" s="1">
        <v>2</v>
      </c>
    </row>
    <row r="3195" spans="1:35" x14ac:dyDescent="0.35">
      <c r="A3195" s="1" t="s">
        <v>21</v>
      </c>
      <c r="B3195" s="1">
        <v>1</v>
      </c>
      <c r="C3195" s="1" t="s">
        <v>280</v>
      </c>
      <c r="D3195" s="1" t="s">
        <v>283</v>
      </c>
      <c r="E3195" s="1" t="s">
        <v>284</v>
      </c>
      <c r="F3195" s="1" t="s">
        <v>49</v>
      </c>
      <c r="G3195" s="1">
        <v>16</v>
      </c>
      <c r="H3195" s="1" t="s">
        <v>94</v>
      </c>
      <c r="I3195" s="1" t="s">
        <v>33</v>
      </c>
      <c r="K3195" s="2">
        <v>5552219800</v>
      </c>
      <c r="L3195" s="2">
        <v>2776109900</v>
      </c>
      <c r="M3195" s="2">
        <v>3034560409.96</v>
      </c>
      <c r="N3195" s="2">
        <v>258450509.96000001</v>
      </c>
      <c r="O3195" s="2">
        <v>9.3098083026179896</v>
      </c>
      <c r="P3195" s="3" t="s">
        <v>28</v>
      </c>
      <c r="Q3195" s="3" t="s">
        <v>29</v>
      </c>
      <c r="R3195" s="1" t="s">
        <v>30</v>
      </c>
      <c r="S3195" s="1" t="s">
        <v>31</v>
      </c>
      <c r="T3195" s="1" t="s">
        <v>30</v>
      </c>
      <c r="Z3195" s="1">
        <v>2</v>
      </c>
      <c r="AA3195" s="1" t="s">
        <v>2129</v>
      </c>
      <c r="AB3195" s="1" t="s">
        <v>2140</v>
      </c>
      <c r="AC3195" s="1" t="s">
        <v>2125</v>
      </c>
      <c r="AE3195" s="2">
        <v>5830075000</v>
      </c>
      <c r="AF3195" s="2" t="s">
        <v>2151</v>
      </c>
      <c r="AG3195" s="48">
        <v>277855200</v>
      </c>
      <c r="AH3195" s="50">
        <v>5.0043984209702935E-2</v>
      </c>
      <c r="AI3195" s="1">
        <v>2</v>
      </c>
    </row>
    <row r="3196" spans="1:35" x14ac:dyDescent="0.35">
      <c r="A3196" s="1" t="s">
        <v>21</v>
      </c>
      <c r="B3196" s="1">
        <v>1</v>
      </c>
      <c r="C3196" s="1" t="s">
        <v>280</v>
      </c>
      <c r="D3196" s="1" t="s">
        <v>303</v>
      </c>
      <c r="E3196" s="1" t="s">
        <v>304</v>
      </c>
      <c r="F3196" s="1" t="s">
        <v>25</v>
      </c>
      <c r="G3196" s="1">
        <v>16</v>
      </c>
      <c r="H3196" s="1" t="s">
        <v>94</v>
      </c>
      <c r="I3196" s="1" t="s">
        <v>33</v>
      </c>
      <c r="K3196" s="2">
        <v>141037560</v>
      </c>
      <c r="L3196" s="2">
        <v>70518780</v>
      </c>
      <c r="M3196" s="2">
        <v>99069687.870000005</v>
      </c>
      <c r="N3196" s="2">
        <v>28550907.870000001</v>
      </c>
      <c r="O3196" s="2">
        <v>40.486956623469702</v>
      </c>
      <c r="P3196" s="3" t="s">
        <v>28</v>
      </c>
      <c r="Q3196" s="3" t="s">
        <v>29</v>
      </c>
      <c r="R3196" s="1" t="s">
        <v>30</v>
      </c>
      <c r="S3196" s="1" t="s">
        <v>31</v>
      </c>
      <c r="T3196" s="1" t="s">
        <v>30</v>
      </c>
      <c r="Z3196" s="1">
        <v>2</v>
      </c>
      <c r="AA3196" s="1" t="s">
        <v>2121</v>
      </c>
      <c r="AB3196" s="1" t="s">
        <v>2140</v>
      </c>
      <c r="AC3196" s="1" t="s">
        <v>2144</v>
      </c>
      <c r="AE3196" s="2">
        <v>167040020</v>
      </c>
      <c r="AF3196" s="2" t="s">
        <v>2151</v>
      </c>
      <c r="AG3196" s="48">
        <v>26002460</v>
      </c>
      <c r="AH3196" s="50">
        <v>0.18436549809852071</v>
      </c>
      <c r="AI3196" s="1">
        <v>2</v>
      </c>
    </row>
    <row r="3197" spans="1:35" x14ac:dyDescent="0.35">
      <c r="A3197" s="1" t="s">
        <v>21</v>
      </c>
      <c r="B3197" s="1">
        <v>1</v>
      </c>
      <c r="C3197" s="1" t="s">
        <v>280</v>
      </c>
      <c r="D3197" s="1" t="s">
        <v>305</v>
      </c>
      <c r="E3197" s="1" t="s">
        <v>306</v>
      </c>
      <c r="F3197" s="1" t="s">
        <v>25</v>
      </c>
      <c r="G3197" s="1">
        <v>16</v>
      </c>
      <c r="H3197" s="1" t="s">
        <v>94</v>
      </c>
      <c r="I3197" s="1" t="s">
        <v>33</v>
      </c>
      <c r="K3197" s="2">
        <v>106091240</v>
      </c>
      <c r="L3197" s="2">
        <v>53045620</v>
      </c>
      <c r="M3197" s="2">
        <v>68768354.609999999</v>
      </c>
      <c r="N3197" s="2">
        <v>15722734.609999999</v>
      </c>
      <c r="O3197" s="2">
        <v>29.6400242093504</v>
      </c>
      <c r="P3197" s="3" t="s">
        <v>28</v>
      </c>
      <c r="Q3197" s="3" t="s">
        <v>29</v>
      </c>
      <c r="R3197" s="1" t="s">
        <v>30</v>
      </c>
      <c r="S3197" s="1" t="s">
        <v>31</v>
      </c>
      <c r="T3197" s="1" t="s">
        <v>30</v>
      </c>
      <c r="Z3197" s="1">
        <v>2</v>
      </c>
      <c r="AA3197" s="1" t="s">
        <v>2127</v>
      </c>
      <c r="AB3197" s="1" t="s">
        <v>2140</v>
      </c>
      <c r="AC3197" s="1" t="s">
        <v>2144</v>
      </c>
      <c r="AE3197" s="2">
        <v>106468850</v>
      </c>
      <c r="AF3197" s="2" t="s">
        <v>2151</v>
      </c>
      <c r="AG3197" s="48">
        <v>377610</v>
      </c>
      <c r="AH3197" s="50">
        <v>3.5592948107685423E-3</v>
      </c>
      <c r="AI3197" s="1">
        <v>2</v>
      </c>
    </row>
    <row r="3198" spans="1:35" x14ac:dyDescent="0.35">
      <c r="A3198" s="1" t="s">
        <v>21</v>
      </c>
      <c r="B3198" s="1">
        <v>1</v>
      </c>
      <c r="C3198" s="1" t="s">
        <v>280</v>
      </c>
      <c r="D3198" s="1" t="s">
        <v>295</v>
      </c>
      <c r="E3198" s="1" t="s">
        <v>296</v>
      </c>
      <c r="F3198" s="1" t="s">
        <v>25</v>
      </c>
      <c r="G3198" s="1">
        <v>16</v>
      </c>
      <c r="H3198" s="1" t="s">
        <v>94</v>
      </c>
      <c r="I3198" s="1" t="s">
        <v>33</v>
      </c>
      <c r="K3198" s="2">
        <v>157849407.72</v>
      </c>
      <c r="L3198" s="2">
        <v>78924703.859999999</v>
      </c>
      <c r="M3198" s="2">
        <v>97498531.870000005</v>
      </c>
      <c r="N3198" s="2">
        <v>18573828.010000002</v>
      </c>
      <c r="O3198" s="2">
        <v>23.533604944463299</v>
      </c>
      <c r="P3198" s="3" t="s">
        <v>28</v>
      </c>
      <c r="Q3198" s="3" t="s">
        <v>29</v>
      </c>
      <c r="R3198" s="1" t="s">
        <v>30</v>
      </c>
      <c r="S3198" s="1" t="s">
        <v>31</v>
      </c>
      <c r="T3198" s="1" t="s">
        <v>30</v>
      </c>
      <c r="Z3198" s="1">
        <v>2</v>
      </c>
      <c r="AA3198" s="1" t="s">
        <v>2129</v>
      </c>
      <c r="AB3198" s="1" t="s">
        <v>2140</v>
      </c>
      <c r="AC3198" s="1" t="s">
        <v>2125</v>
      </c>
      <c r="AE3198" s="2">
        <v>160797200</v>
      </c>
      <c r="AF3198" s="2" t="s">
        <v>2151</v>
      </c>
      <c r="AG3198" s="48">
        <v>2947792.2800000012</v>
      </c>
      <c r="AH3198" s="50">
        <v>1.8674712325996944E-2</v>
      </c>
      <c r="AI3198" s="1">
        <v>2</v>
      </c>
    </row>
    <row r="3199" spans="1:35" x14ac:dyDescent="0.35">
      <c r="A3199" s="1" t="s">
        <v>21</v>
      </c>
      <c r="B3199" s="1">
        <v>1</v>
      </c>
      <c r="C3199" s="1" t="s">
        <v>280</v>
      </c>
      <c r="D3199" s="1" t="s">
        <v>289</v>
      </c>
      <c r="E3199" s="1" t="s">
        <v>290</v>
      </c>
      <c r="F3199" s="1" t="s">
        <v>25</v>
      </c>
      <c r="G3199" s="1">
        <v>16</v>
      </c>
      <c r="H3199" s="1" t="s">
        <v>94</v>
      </c>
      <c r="I3199" s="1" t="s">
        <v>33</v>
      </c>
      <c r="K3199" s="2">
        <v>147444320</v>
      </c>
      <c r="L3199" s="2">
        <v>73722160</v>
      </c>
      <c r="M3199" s="2">
        <v>94161188.349999994</v>
      </c>
      <c r="N3199" s="2">
        <v>20439028.350000001</v>
      </c>
      <c r="O3199" s="2">
        <v>27.724402472743598</v>
      </c>
      <c r="P3199" s="3" t="s">
        <v>28</v>
      </c>
      <c r="Q3199" s="3" t="s">
        <v>29</v>
      </c>
      <c r="R3199" s="1" t="s">
        <v>30</v>
      </c>
      <c r="S3199" s="1" t="s">
        <v>31</v>
      </c>
      <c r="T3199" s="1" t="s">
        <v>30</v>
      </c>
      <c r="Z3199" s="1">
        <v>2</v>
      </c>
      <c r="AA3199" s="1" t="s">
        <v>2127</v>
      </c>
      <c r="AB3199" s="1" t="s">
        <v>2140</v>
      </c>
      <c r="AC3199" s="1" t="s">
        <v>2144</v>
      </c>
      <c r="AE3199" s="2">
        <v>150643800</v>
      </c>
      <c r="AF3199" s="2" t="s">
        <v>2151</v>
      </c>
      <c r="AG3199" s="48">
        <v>3199480</v>
      </c>
      <c r="AH3199" s="50">
        <v>2.1699581238531263E-2</v>
      </c>
      <c r="AI3199" s="1">
        <v>2</v>
      </c>
    </row>
    <row r="3200" spans="1:35" x14ac:dyDescent="0.35">
      <c r="A3200" s="1" t="s">
        <v>21</v>
      </c>
      <c r="B3200" s="1">
        <v>1</v>
      </c>
      <c r="C3200" s="1" t="s">
        <v>280</v>
      </c>
      <c r="D3200" s="1" t="s">
        <v>291</v>
      </c>
      <c r="E3200" s="1" t="s">
        <v>292</v>
      </c>
      <c r="F3200" s="1" t="s">
        <v>25</v>
      </c>
      <c r="G3200" s="1">
        <v>16</v>
      </c>
      <c r="H3200" s="1" t="s">
        <v>94</v>
      </c>
      <c r="I3200" s="1" t="s">
        <v>33</v>
      </c>
      <c r="K3200" s="2">
        <v>123374660</v>
      </c>
      <c r="L3200" s="2">
        <v>61687330</v>
      </c>
      <c r="M3200" s="2">
        <v>62904228.539999999</v>
      </c>
      <c r="N3200" s="2">
        <v>1216898.54</v>
      </c>
      <c r="O3200" s="2">
        <v>1.97268797336503</v>
      </c>
      <c r="P3200" s="3" t="s">
        <v>28</v>
      </c>
      <c r="Q3200" s="3" t="s">
        <v>29</v>
      </c>
      <c r="R3200" s="1" t="s">
        <v>30</v>
      </c>
      <c r="S3200" s="1" t="s">
        <v>31</v>
      </c>
      <c r="T3200" s="1" t="s">
        <v>30</v>
      </c>
      <c r="Z3200" s="1">
        <v>2</v>
      </c>
      <c r="AA3200" s="1" t="s">
        <v>2121</v>
      </c>
      <c r="AB3200" s="1" t="s">
        <v>2126</v>
      </c>
      <c r="AC3200" s="1" t="s">
        <v>2126</v>
      </c>
      <c r="AE3200" s="2">
        <v>124330210</v>
      </c>
      <c r="AF3200" s="2" t="s">
        <v>2151</v>
      </c>
      <c r="AG3200" s="48">
        <v>955550</v>
      </c>
      <c r="AH3200" s="50">
        <v>7.7451074637206697E-3</v>
      </c>
      <c r="AI3200" s="1">
        <v>2</v>
      </c>
    </row>
    <row r="3201" spans="1:35" x14ac:dyDescent="0.35">
      <c r="A3201" s="1" t="s">
        <v>21</v>
      </c>
      <c r="B3201" s="1">
        <v>1</v>
      </c>
      <c r="C3201" s="1" t="s">
        <v>280</v>
      </c>
      <c r="D3201" s="1" t="s">
        <v>297</v>
      </c>
      <c r="E3201" s="1" t="s">
        <v>298</v>
      </c>
      <c r="F3201" s="1" t="s">
        <v>25</v>
      </c>
      <c r="G3201" s="1">
        <v>16</v>
      </c>
      <c r="H3201" s="1" t="s">
        <v>94</v>
      </c>
      <c r="I3201" s="1" t="s">
        <v>33</v>
      </c>
      <c r="K3201" s="2">
        <v>296312420</v>
      </c>
      <c r="L3201" s="2">
        <v>148156210</v>
      </c>
      <c r="M3201" s="2">
        <v>187662204.19</v>
      </c>
      <c r="N3201" s="2">
        <v>39505994.189999998</v>
      </c>
      <c r="O3201" s="2">
        <v>26.665095030441201</v>
      </c>
      <c r="P3201" s="3" t="s">
        <v>28</v>
      </c>
      <c r="Q3201" s="3" t="s">
        <v>29</v>
      </c>
      <c r="R3201" s="1" t="s">
        <v>30</v>
      </c>
      <c r="S3201" s="1" t="s">
        <v>31</v>
      </c>
      <c r="T3201" s="1" t="s">
        <v>30</v>
      </c>
      <c r="Z3201" s="1">
        <v>2</v>
      </c>
      <c r="AA3201" s="1" t="s">
        <v>2127</v>
      </c>
      <c r="AB3201" s="1" t="s">
        <v>2140</v>
      </c>
      <c r="AC3201" s="1" t="s">
        <v>2144</v>
      </c>
      <c r="AE3201" s="2">
        <v>321136810</v>
      </c>
      <c r="AF3201" s="2" t="s">
        <v>2151</v>
      </c>
      <c r="AG3201" s="48">
        <v>24824390</v>
      </c>
      <c r="AH3201" s="50">
        <v>8.3777757273893541E-2</v>
      </c>
      <c r="AI3201" s="1">
        <v>2</v>
      </c>
    </row>
    <row r="3202" spans="1:35" x14ac:dyDescent="0.35">
      <c r="A3202" s="1" t="s">
        <v>21</v>
      </c>
      <c r="B3202" s="1">
        <v>1</v>
      </c>
      <c r="C3202" s="1" t="s">
        <v>280</v>
      </c>
      <c r="D3202" s="1" t="s">
        <v>293</v>
      </c>
      <c r="E3202" s="1" t="s">
        <v>294</v>
      </c>
      <c r="F3202" s="1" t="s">
        <v>25</v>
      </c>
      <c r="G3202" s="1">
        <v>16</v>
      </c>
      <c r="H3202" s="1" t="s">
        <v>94</v>
      </c>
      <c r="I3202" s="1" t="s">
        <v>33</v>
      </c>
      <c r="K3202" s="2">
        <v>146243120</v>
      </c>
      <c r="L3202" s="2">
        <v>73121560</v>
      </c>
      <c r="M3202" s="2">
        <v>106775038.54000001</v>
      </c>
      <c r="N3202" s="2">
        <v>33653478.539999999</v>
      </c>
      <c r="O3202" s="2">
        <v>46.024016090466297</v>
      </c>
      <c r="P3202" s="3" t="s">
        <v>28</v>
      </c>
      <c r="Q3202" s="3" t="s">
        <v>29</v>
      </c>
      <c r="R3202" s="1" t="s">
        <v>30</v>
      </c>
      <c r="S3202" s="1" t="s">
        <v>31</v>
      </c>
      <c r="T3202" s="1" t="s">
        <v>30</v>
      </c>
      <c r="Z3202" s="1">
        <v>2</v>
      </c>
      <c r="AA3202" s="1" t="s">
        <v>2121</v>
      </c>
      <c r="AB3202" s="1" t="s">
        <v>2140</v>
      </c>
      <c r="AC3202" s="1" t="s">
        <v>2144</v>
      </c>
      <c r="AE3202" s="2">
        <v>171101095</v>
      </c>
      <c r="AF3202" s="2" t="s">
        <v>2151</v>
      </c>
      <c r="AG3202" s="48">
        <v>24857975</v>
      </c>
      <c r="AH3202" s="50">
        <v>0.16997705601466928</v>
      </c>
      <c r="AI3202" s="1">
        <v>2</v>
      </c>
    </row>
    <row r="3203" spans="1:35" x14ac:dyDescent="0.35">
      <c r="A3203" s="1" t="s">
        <v>21</v>
      </c>
      <c r="B3203" s="1">
        <v>1</v>
      </c>
      <c r="C3203" s="1" t="s">
        <v>280</v>
      </c>
      <c r="D3203" s="1" t="s">
        <v>301</v>
      </c>
      <c r="E3203" s="1" t="s">
        <v>302</v>
      </c>
      <c r="F3203" s="1" t="s">
        <v>25</v>
      </c>
      <c r="G3203" s="1">
        <v>16</v>
      </c>
      <c r="H3203" s="1" t="s">
        <v>94</v>
      </c>
      <c r="I3203" s="1" t="s">
        <v>33</v>
      </c>
      <c r="K3203" s="2">
        <v>68607492.969999999</v>
      </c>
      <c r="L3203" s="2">
        <v>34303746.484999999</v>
      </c>
      <c r="M3203" s="2">
        <v>51612033.670000002</v>
      </c>
      <c r="N3203" s="2">
        <v>17308287.184999999</v>
      </c>
      <c r="O3203" s="2">
        <v>50.4559675211231</v>
      </c>
      <c r="P3203" s="3" t="s">
        <v>28</v>
      </c>
      <c r="Q3203" s="3" t="s">
        <v>29</v>
      </c>
      <c r="R3203" s="1" t="s">
        <v>30</v>
      </c>
      <c r="S3203" s="1" t="s">
        <v>31</v>
      </c>
      <c r="T3203" s="1" t="s">
        <v>30</v>
      </c>
      <c r="Z3203" s="1">
        <v>2</v>
      </c>
      <c r="AA3203" s="1" t="s">
        <v>2121</v>
      </c>
      <c r="AB3203" s="1" t="s">
        <v>2140</v>
      </c>
      <c r="AC3203" s="1" t="s">
        <v>2145</v>
      </c>
      <c r="AE3203" s="2">
        <v>75777790</v>
      </c>
      <c r="AF3203" s="2" t="s">
        <v>2151</v>
      </c>
      <c r="AG3203" s="48">
        <v>7170297.0300000012</v>
      </c>
      <c r="AH3203" s="50">
        <v>0.10451186480659419</v>
      </c>
      <c r="AI3203" s="1">
        <v>2</v>
      </c>
    </row>
    <row r="3204" spans="1:35" x14ac:dyDescent="0.35">
      <c r="A3204" s="1" t="s">
        <v>21</v>
      </c>
      <c r="B3204" s="1">
        <v>1</v>
      </c>
      <c r="C3204" s="1" t="s">
        <v>280</v>
      </c>
      <c r="D3204" s="1" t="s">
        <v>299</v>
      </c>
      <c r="E3204" s="1" t="s">
        <v>300</v>
      </c>
      <c r="F3204" s="1" t="s">
        <v>25</v>
      </c>
      <c r="G3204" s="1">
        <v>16</v>
      </c>
      <c r="H3204" s="1" t="s">
        <v>94</v>
      </c>
      <c r="I3204" s="1" t="s">
        <v>33</v>
      </c>
      <c r="K3204" s="2">
        <v>149436970</v>
      </c>
      <c r="L3204" s="2">
        <v>74718485</v>
      </c>
      <c r="M3204" s="2">
        <v>101985690.90000001</v>
      </c>
      <c r="N3204" s="2">
        <v>27267205.899999999</v>
      </c>
      <c r="O3204" s="2">
        <v>36.493253175569599</v>
      </c>
      <c r="P3204" s="3" t="s">
        <v>28</v>
      </c>
      <c r="Q3204" s="3" t="s">
        <v>29</v>
      </c>
      <c r="R3204" s="1" t="s">
        <v>30</v>
      </c>
      <c r="S3204" s="1" t="s">
        <v>31</v>
      </c>
      <c r="T3204" s="1" t="s">
        <v>30</v>
      </c>
      <c r="Z3204" s="1">
        <v>2</v>
      </c>
      <c r="AA3204" s="1" t="s">
        <v>2127</v>
      </c>
      <c r="AB3204" s="1" t="s">
        <v>2140</v>
      </c>
      <c r="AC3204" s="1" t="s">
        <v>2144</v>
      </c>
      <c r="AE3204" s="2">
        <v>165278070</v>
      </c>
      <c r="AF3204" s="2" t="s">
        <v>2151</v>
      </c>
      <c r="AG3204" s="48">
        <v>15841100</v>
      </c>
      <c r="AH3204" s="50">
        <v>0.10600522748821795</v>
      </c>
      <c r="AI3204" s="1">
        <v>2</v>
      </c>
    </row>
    <row r="3205" spans="1:35" x14ac:dyDescent="0.35">
      <c r="A3205" s="1" t="s">
        <v>21</v>
      </c>
      <c r="B3205" s="1">
        <v>1</v>
      </c>
      <c r="C3205" s="1" t="s">
        <v>280</v>
      </c>
      <c r="D3205" s="1" t="s">
        <v>285</v>
      </c>
      <c r="E3205" s="1" t="s">
        <v>286</v>
      </c>
      <c r="F3205" s="1" t="s">
        <v>25</v>
      </c>
      <c r="G3205" s="1">
        <v>17</v>
      </c>
      <c r="H3205" s="1" t="s">
        <v>95</v>
      </c>
      <c r="I3205" s="1" t="s">
        <v>96</v>
      </c>
      <c r="J3205" s="2">
        <v>8553776.1899999995</v>
      </c>
      <c r="K3205" s="2">
        <v>9452180</v>
      </c>
      <c r="L3205" s="2">
        <v>4726090</v>
      </c>
      <c r="M3205" s="2">
        <v>4376135.03</v>
      </c>
      <c r="N3205" s="2">
        <v>-349954.97</v>
      </c>
      <c r="O3205" s="2">
        <v>-7.4047462066951804</v>
      </c>
      <c r="P3205" s="3" t="s">
        <v>28</v>
      </c>
      <c r="Q3205" s="3" t="s">
        <v>29</v>
      </c>
      <c r="R3205" s="1" t="s">
        <v>30</v>
      </c>
      <c r="S3205" s="1" t="s">
        <v>31</v>
      </c>
      <c r="T3205" s="1" t="s">
        <v>30</v>
      </c>
      <c r="U3205" s="1" t="s">
        <v>97</v>
      </c>
      <c r="V3205" s="1" t="s">
        <v>98</v>
      </c>
      <c r="W3205" s="1" t="s">
        <v>32</v>
      </c>
      <c r="X3205" s="1" t="s">
        <v>34</v>
      </c>
      <c r="Y3205" s="1">
        <v>-1</v>
      </c>
      <c r="Z3205" s="1">
        <v>3</v>
      </c>
      <c r="AA3205" s="1" t="s">
        <v>2127</v>
      </c>
      <c r="AB3205" s="1" t="s">
        <v>2140</v>
      </c>
      <c r="AC3205" s="1" t="s">
        <v>2123</v>
      </c>
      <c r="AE3205" s="2">
        <v>9452180</v>
      </c>
      <c r="AF3205" s="2" t="s">
        <v>2153</v>
      </c>
      <c r="AG3205" s="48">
        <v>0</v>
      </c>
      <c r="AH3205" s="50">
        <v>0</v>
      </c>
      <c r="AI3205" s="1">
        <v>3</v>
      </c>
    </row>
    <row r="3206" spans="1:35" x14ac:dyDescent="0.35">
      <c r="A3206" s="1" t="s">
        <v>21</v>
      </c>
      <c r="B3206" s="1">
        <v>1</v>
      </c>
      <c r="C3206" s="1" t="s">
        <v>280</v>
      </c>
      <c r="D3206" s="1" t="s">
        <v>287</v>
      </c>
      <c r="E3206" s="1" t="s">
        <v>288</v>
      </c>
      <c r="F3206" s="1" t="s">
        <v>25</v>
      </c>
      <c r="G3206" s="1">
        <v>17</v>
      </c>
      <c r="H3206" s="1" t="s">
        <v>95</v>
      </c>
      <c r="I3206" s="1" t="s">
        <v>96</v>
      </c>
      <c r="J3206" s="2">
        <v>14213561.279999999</v>
      </c>
      <c r="K3206" s="2">
        <v>13000000</v>
      </c>
      <c r="L3206" s="2">
        <v>6500000</v>
      </c>
      <c r="M3206" s="2">
        <v>6303291.0499999998</v>
      </c>
      <c r="N3206" s="2">
        <v>-196708.95</v>
      </c>
      <c r="O3206" s="2">
        <v>-3.0262915384615399</v>
      </c>
      <c r="P3206" s="3" t="s">
        <v>28</v>
      </c>
      <c r="Q3206" s="3" t="s">
        <v>29</v>
      </c>
      <c r="R3206" s="1" t="s">
        <v>30</v>
      </c>
      <c r="S3206" s="1" t="s">
        <v>31</v>
      </c>
      <c r="T3206" s="1" t="s">
        <v>30</v>
      </c>
      <c r="U3206" s="1" t="s">
        <v>97</v>
      </c>
      <c r="V3206" s="1" t="s">
        <v>98</v>
      </c>
      <c r="W3206" s="1" t="s">
        <v>32</v>
      </c>
      <c r="X3206" s="1" t="s">
        <v>34</v>
      </c>
      <c r="Y3206" s="1">
        <v>-1</v>
      </c>
      <c r="Z3206" s="1">
        <v>3</v>
      </c>
      <c r="AA3206" s="1" t="s">
        <v>2121</v>
      </c>
      <c r="AB3206" s="1" t="s">
        <v>2126</v>
      </c>
      <c r="AC3206" s="1" t="s">
        <v>2126</v>
      </c>
      <c r="AE3206" s="2">
        <v>12606580</v>
      </c>
      <c r="AF3206" s="2" t="s">
        <v>2152</v>
      </c>
      <c r="AG3206" s="48">
        <v>-393420</v>
      </c>
      <c r="AH3206" s="50">
        <v>-3.0263076923076924E-2</v>
      </c>
      <c r="AI3206" s="1">
        <v>3</v>
      </c>
    </row>
    <row r="3207" spans="1:35" x14ac:dyDescent="0.35">
      <c r="A3207" s="1" t="s">
        <v>21</v>
      </c>
      <c r="B3207" s="1">
        <v>1</v>
      </c>
      <c r="C3207" s="1" t="s">
        <v>280</v>
      </c>
      <c r="D3207" s="1" t="s">
        <v>283</v>
      </c>
      <c r="E3207" s="1" t="s">
        <v>284</v>
      </c>
      <c r="F3207" s="1" t="s">
        <v>49</v>
      </c>
      <c r="G3207" s="1">
        <v>17</v>
      </c>
      <c r="H3207" s="1" t="s">
        <v>95</v>
      </c>
      <c r="I3207" s="1" t="s">
        <v>96</v>
      </c>
      <c r="J3207" s="2">
        <v>794461750.65999997</v>
      </c>
      <c r="K3207" s="2">
        <v>814520000</v>
      </c>
      <c r="L3207" s="2">
        <v>407260000</v>
      </c>
      <c r="M3207" s="2">
        <v>429627982.25</v>
      </c>
      <c r="N3207" s="2">
        <v>22367982.25</v>
      </c>
      <c r="O3207" s="2">
        <v>5.4923101335756002</v>
      </c>
      <c r="P3207" s="3" t="s">
        <v>73</v>
      </c>
      <c r="Q3207" s="3" t="s">
        <v>29</v>
      </c>
      <c r="R3207" s="1" t="s">
        <v>30</v>
      </c>
      <c r="S3207" s="1" t="s">
        <v>31</v>
      </c>
      <c r="T3207" s="1" t="s">
        <v>30</v>
      </c>
      <c r="U3207" s="1" t="s">
        <v>97</v>
      </c>
      <c r="V3207" s="1" t="s">
        <v>98</v>
      </c>
      <c r="W3207" s="1" t="s">
        <v>32</v>
      </c>
      <c r="X3207" s="1" t="s">
        <v>34</v>
      </c>
      <c r="Y3207" s="1">
        <v>-1</v>
      </c>
      <c r="Z3207" s="1">
        <v>3</v>
      </c>
      <c r="AA3207" s="1" t="s">
        <v>2129</v>
      </c>
      <c r="AB3207" s="1" t="s">
        <v>2140</v>
      </c>
      <c r="AC3207" s="1" t="s">
        <v>2125</v>
      </c>
      <c r="AE3207" s="2">
        <v>850000000</v>
      </c>
      <c r="AF3207" s="2" t="s">
        <v>2151</v>
      </c>
      <c r="AG3207" s="48">
        <v>35480000</v>
      </c>
      <c r="AH3207" s="50">
        <v>4.3559396945440261E-2</v>
      </c>
      <c r="AI3207" s="1">
        <v>3</v>
      </c>
    </row>
    <row r="3208" spans="1:35" x14ac:dyDescent="0.35">
      <c r="A3208" s="1" t="s">
        <v>21</v>
      </c>
      <c r="B3208" s="1">
        <v>1</v>
      </c>
      <c r="C3208" s="1" t="s">
        <v>280</v>
      </c>
      <c r="D3208" s="1" t="s">
        <v>281</v>
      </c>
      <c r="E3208" s="1" t="s">
        <v>282</v>
      </c>
      <c r="F3208" s="1" t="s">
        <v>56</v>
      </c>
      <c r="G3208" s="1">
        <v>17</v>
      </c>
      <c r="H3208" s="1" t="s">
        <v>95</v>
      </c>
      <c r="I3208" s="1" t="s">
        <v>96</v>
      </c>
      <c r="J3208" s="2">
        <v>46772154.240000002</v>
      </c>
      <c r="K3208" s="2">
        <v>54819640</v>
      </c>
      <c r="L3208" s="2">
        <v>27409820</v>
      </c>
      <c r="M3208" s="2">
        <v>29099539.469999999</v>
      </c>
      <c r="N3208" s="2">
        <v>1689719.47</v>
      </c>
      <c r="O3208" s="2">
        <v>6.1646500049982098</v>
      </c>
      <c r="P3208" s="3" t="s">
        <v>73</v>
      </c>
      <c r="Q3208" s="3" t="s">
        <v>29</v>
      </c>
      <c r="R3208" s="1" t="s">
        <v>30</v>
      </c>
      <c r="S3208" s="1" t="s">
        <v>31</v>
      </c>
      <c r="T3208" s="1" t="s">
        <v>30</v>
      </c>
      <c r="U3208" s="1" t="s">
        <v>97</v>
      </c>
      <c r="V3208" s="1" t="s">
        <v>98</v>
      </c>
      <c r="W3208" s="1" t="s">
        <v>32</v>
      </c>
      <c r="X3208" s="1" t="s">
        <v>34</v>
      </c>
      <c r="Y3208" s="1">
        <v>-1</v>
      </c>
      <c r="Z3208" s="1">
        <v>3</v>
      </c>
      <c r="AA3208" s="1" t="s">
        <v>2129</v>
      </c>
      <c r="AB3208" s="1" t="s">
        <v>2140</v>
      </c>
      <c r="AC3208" s="1" t="s">
        <v>2125</v>
      </c>
      <c r="AE3208" s="2">
        <v>59000000</v>
      </c>
      <c r="AF3208" s="2" t="s">
        <v>2151</v>
      </c>
      <c r="AG3208" s="48">
        <v>4180360</v>
      </c>
      <c r="AH3208" s="50">
        <v>7.6256611681506853E-2</v>
      </c>
      <c r="AI3208" s="1">
        <v>3</v>
      </c>
    </row>
    <row r="3209" spans="1:35" x14ac:dyDescent="0.35">
      <c r="A3209" s="1" t="s">
        <v>21</v>
      </c>
      <c r="B3209" s="1">
        <v>1</v>
      </c>
      <c r="C3209" s="1" t="s">
        <v>280</v>
      </c>
      <c r="D3209" s="1" t="s">
        <v>297</v>
      </c>
      <c r="E3209" s="1" t="s">
        <v>298</v>
      </c>
      <c r="F3209" s="1" t="s">
        <v>25</v>
      </c>
      <c r="G3209" s="1">
        <v>17</v>
      </c>
      <c r="H3209" s="1" t="s">
        <v>95</v>
      </c>
      <c r="I3209" s="1" t="s">
        <v>96</v>
      </c>
      <c r="J3209" s="2">
        <v>24814805.370000001</v>
      </c>
      <c r="K3209" s="2">
        <v>29012440</v>
      </c>
      <c r="L3209" s="2">
        <v>14506220</v>
      </c>
      <c r="M3209" s="2">
        <v>13580638.68</v>
      </c>
      <c r="N3209" s="2">
        <v>-925581.32</v>
      </c>
      <c r="O3209" s="2">
        <v>-6.38058239844701</v>
      </c>
      <c r="P3209" s="3" t="s">
        <v>28</v>
      </c>
      <c r="Q3209" s="3" t="s">
        <v>29</v>
      </c>
      <c r="R3209" s="1" t="s">
        <v>30</v>
      </c>
      <c r="S3209" s="1" t="s">
        <v>31</v>
      </c>
      <c r="T3209" s="1" t="s">
        <v>30</v>
      </c>
      <c r="U3209" s="1" t="s">
        <v>97</v>
      </c>
      <c r="V3209" s="1" t="s">
        <v>98</v>
      </c>
      <c r="W3209" s="1" t="s">
        <v>32</v>
      </c>
      <c r="X3209" s="1" t="s">
        <v>34</v>
      </c>
      <c r="Y3209" s="1">
        <v>-1</v>
      </c>
      <c r="Z3209" s="1">
        <v>3</v>
      </c>
      <c r="AA3209" s="1" t="s">
        <v>2127</v>
      </c>
      <c r="AB3209" s="1" t="s">
        <v>2140</v>
      </c>
      <c r="AC3209" s="1" t="s">
        <v>2123</v>
      </c>
      <c r="AE3209" s="2">
        <v>28012440</v>
      </c>
      <c r="AF3209" s="2" t="s">
        <v>2152</v>
      </c>
      <c r="AG3209" s="48">
        <v>-1000000</v>
      </c>
      <c r="AH3209" s="50">
        <v>-3.4467973048802517E-2</v>
      </c>
      <c r="AI3209" s="1">
        <v>3</v>
      </c>
    </row>
    <row r="3210" spans="1:35" x14ac:dyDescent="0.35">
      <c r="A3210" s="1" t="s">
        <v>21</v>
      </c>
      <c r="B3210" s="1">
        <v>1</v>
      </c>
      <c r="C3210" s="1" t="s">
        <v>280</v>
      </c>
      <c r="D3210" s="1" t="s">
        <v>301</v>
      </c>
      <c r="E3210" s="1" t="s">
        <v>302</v>
      </c>
      <c r="F3210" s="1" t="s">
        <v>25</v>
      </c>
      <c r="G3210" s="1">
        <v>17</v>
      </c>
      <c r="H3210" s="1" t="s">
        <v>95</v>
      </c>
      <c r="I3210" s="1" t="s">
        <v>96</v>
      </c>
      <c r="J3210" s="2">
        <v>5864012.9800000004</v>
      </c>
      <c r="K3210" s="2">
        <v>5500000</v>
      </c>
      <c r="L3210" s="2">
        <v>2750000</v>
      </c>
      <c r="M3210" s="2">
        <v>3208200.96</v>
      </c>
      <c r="N3210" s="2">
        <v>458200.96</v>
      </c>
      <c r="O3210" s="2">
        <v>16.661853090909101</v>
      </c>
      <c r="P3210" s="3" t="s">
        <v>73</v>
      </c>
      <c r="Q3210" s="3" t="s">
        <v>29</v>
      </c>
      <c r="R3210" s="1" t="s">
        <v>30</v>
      </c>
      <c r="S3210" s="1" t="s">
        <v>31</v>
      </c>
      <c r="T3210" s="1" t="s">
        <v>30</v>
      </c>
      <c r="U3210" s="1" t="s">
        <v>97</v>
      </c>
      <c r="V3210" s="1" t="s">
        <v>98</v>
      </c>
      <c r="W3210" s="1" t="s">
        <v>32</v>
      </c>
      <c r="X3210" s="1" t="s">
        <v>34</v>
      </c>
      <c r="Y3210" s="1">
        <v>-1</v>
      </c>
      <c r="Z3210" s="1">
        <v>3</v>
      </c>
      <c r="AA3210" s="1" t="s">
        <v>2121</v>
      </c>
      <c r="AB3210" s="1" t="s">
        <v>2140</v>
      </c>
      <c r="AC3210" s="1" t="s">
        <v>2125</v>
      </c>
      <c r="AE3210" s="2">
        <v>5800000</v>
      </c>
      <c r="AF3210" s="2" t="s">
        <v>2151</v>
      </c>
      <c r="AG3210" s="48">
        <v>300000</v>
      </c>
      <c r="AH3210" s="50">
        <v>5.4545454545454543E-2</v>
      </c>
      <c r="AI3210" s="1">
        <v>3</v>
      </c>
    </row>
    <row r="3211" spans="1:35" x14ac:dyDescent="0.35">
      <c r="A3211" s="1" t="s">
        <v>21</v>
      </c>
      <c r="B3211" s="1">
        <v>1</v>
      </c>
      <c r="C3211" s="1" t="s">
        <v>280</v>
      </c>
      <c r="D3211" s="1" t="s">
        <v>303</v>
      </c>
      <c r="E3211" s="1" t="s">
        <v>304</v>
      </c>
      <c r="F3211" s="1" t="s">
        <v>25</v>
      </c>
      <c r="G3211" s="1">
        <v>17</v>
      </c>
      <c r="H3211" s="1" t="s">
        <v>95</v>
      </c>
      <c r="I3211" s="1" t="s">
        <v>96</v>
      </c>
      <c r="J3211" s="2">
        <v>13294272.77</v>
      </c>
      <c r="K3211" s="2">
        <v>13134030</v>
      </c>
      <c r="L3211" s="2">
        <v>6567015</v>
      </c>
      <c r="M3211" s="2">
        <v>6704382.1600000001</v>
      </c>
      <c r="N3211" s="2">
        <v>137367.16</v>
      </c>
      <c r="O3211" s="2">
        <v>2.0917747256554202</v>
      </c>
      <c r="P3211" s="3" t="s">
        <v>73</v>
      </c>
      <c r="Q3211" s="3" t="s">
        <v>29</v>
      </c>
      <c r="R3211" s="1" t="s">
        <v>30</v>
      </c>
      <c r="S3211" s="1" t="s">
        <v>31</v>
      </c>
      <c r="T3211" s="1" t="s">
        <v>30</v>
      </c>
      <c r="U3211" s="1" t="s">
        <v>97</v>
      </c>
      <c r="V3211" s="1" t="s">
        <v>98</v>
      </c>
      <c r="W3211" s="1" t="s">
        <v>32</v>
      </c>
      <c r="X3211" s="1" t="s">
        <v>34</v>
      </c>
      <c r="Y3211" s="1">
        <v>-1</v>
      </c>
      <c r="Z3211" s="1">
        <v>3</v>
      </c>
      <c r="AA3211" s="1" t="s">
        <v>2121</v>
      </c>
      <c r="AB3211" s="1" t="s">
        <v>2126</v>
      </c>
      <c r="AC3211" s="1" t="s">
        <v>2126</v>
      </c>
      <c r="AE3211" s="2">
        <v>14540000</v>
      </c>
      <c r="AF3211" s="2" t="s">
        <v>2151</v>
      </c>
      <c r="AG3211" s="48">
        <v>1405970</v>
      </c>
      <c r="AH3211" s="50">
        <v>0.10704787487161214</v>
      </c>
      <c r="AI3211" s="1">
        <v>3</v>
      </c>
    </row>
    <row r="3212" spans="1:35" x14ac:dyDescent="0.35">
      <c r="A3212" s="1" t="s">
        <v>21</v>
      </c>
      <c r="B3212" s="1">
        <v>1</v>
      </c>
      <c r="C3212" s="1" t="s">
        <v>280</v>
      </c>
      <c r="D3212" s="1" t="s">
        <v>293</v>
      </c>
      <c r="E3212" s="1" t="s">
        <v>294</v>
      </c>
      <c r="F3212" s="1" t="s">
        <v>25</v>
      </c>
      <c r="G3212" s="1">
        <v>17</v>
      </c>
      <c r="H3212" s="1" t="s">
        <v>95</v>
      </c>
      <c r="I3212" s="1" t="s">
        <v>96</v>
      </c>
      <c r="J3212" s="2">
        <v>11215455.85</v>
      </c>
      <c r="K3212" s="2">
        <v>11820000</v>
      </c>
      <c r="L3212" s="2">
        <v>5910000</v>
      </c>
      <c r="M3212" s="2">
        <v>6989947.9400000004</v>
      </c>
      <c r="N3212" s="2">
        <v>1079947.94</v>
      </c>
      <c r="O3212" s="2">
        <v>18.2732307952623</v>
      </c>
      <c r="P3212" s="3" t="s">
        <v>73</v>
      </c>
      <c r="Q3212" s="3" t="s">
        <v>29</v>
      </c>
      <c r="R3212" s="1" t="s">
        <v>30</v>
      </c>
      <c r="S3212" s="1" t="s">
        <v>31</v>
      </c>
      <c r="T3212" s="1" t="s">
        <v>30</v>
      </c>
      <c r="U3212" s="1" t="s">
        <v>97</v>
      </c>
      <c r="V3212" s="1" t="s">
        <v>98</v>
      </c>
      <c r="W3212" s="1" t="s">
        <v>32</v>
      </c>
      <c r="X3212" s="1" t="s">
        <v>34</v>
      </c>
      <c r="Y3212" s="1">
        <v>-1</v>
      </c>
      <c r="Z3212" s="1">
        <v>3</v>
      </c>
      <c r="AA3212" s="1" t="s">
        <v>2121</v>
      </c>
      <c r="AB3212" s="1" t="s">
        <v>2140</v>
      </c>
      <c r="AC3212" s="1" t="s">
        <v>2125</v>
      </c>
      <c r="AE3212" s="2">
        <v>13980000</v>
      </c>
      <c r="AF3212" s="2" t="s">
        <v>2151</v>
      </c>
      <c r="AG3212" s="48">
        <v>2160000</v>
      </c>
      <c r="AH3212" s="50">
        <v>0.18274111675126903</v>
      </c>
      <c r="AI3212" s="1">
        <v>3</v>
      </c>
    </row>
    <row r="3213" spans="1:35" x14ac:dyDescent="0.35">
      <c r="A3213" s="1" t="s">
        <v>21</v>
      </c>
      <c r="B3213" s="1">
        <v>1</v>
      </c>
      <c r="C3213" s="1" t="s">
        <v>280</v>
      </c>
      <c r="D3213" s="1" t="s">
        <v>289</v>
      </c>
      <c r="E3213" s="1" t="s">
        <v>290</v>
      </c>
      <c r="F3213" s="1" t="s">
        <v>25</v>
      </c>
      <c r="G3213" s="1">
        <v>17</v>
      </c>
      <c r="H3213" s="1" t="s">
        <v>95</v>
      </c>
      <c r="I3213" s="1" t="s">
        <v>96</v>
      </c>
      <c r="J3213" s="2">
        <v>13419224.310000001</v>
      </c>
      <c r="K3213" s="2">
        <v>13410000</v>
      </c>
      <c r="L3213" s="2">
        <v>6705000</v>
      </c>
      <c r="M3213" s="2">
        <v>6917540.5199999996</v>
      </c>
      <c r="N3213" s="2">
        <v>212540.52</v>
      </c>
      <c r="O3213" s="2">
        <v>3.1698809843400499</v>
      </c>
      <c r="P3213" s="3" t="s">
        <v>73</v>
      </c>
      <c r="Q3213" s="3" t="s">
        <v>29</v>
      </c>
      <c r="R3213" s="1" t="s">
        <v>30</v>
      </c>
      <c r="S3213" s="1" t="s">
        <v>31</v>
      </c>
      <c r="T3213" s="1" t="s">
        <v>30</v>
      </c>
      <c r="U3213" s="1" t="s">
        <v>97</v>
      </c>
      <c r="V3213" s="1" t="s">
        <v>98</v>
      </c>
      <c r="W3213" s="1" t="s">
        <v>32</v>
      </c>
      <c r="X3213" s="1" t="s">
        <v>34</v>
      </c>
      <c r="Y3213" s="1">
        <v>-1</v>
      </c>
      <c r="Z3213" s="1">
        <v>3</v>
      </c>
      <c r="AA3213" s="1" t="s">
        <v>2127</v>
      </c>
      <c r="AB3213" s="1" t="s">
        <v>2126</v>
      </c>
      <c r="AC3213" s="1" t="s">
        <v>2126</v>
      </c>
      <c r="AE3213" s="2">
        <v>13835080</v>
      </c>
      <c r="AF3213" s="2" t="s">
        <v>2151</v>
      </c>
      <c r="AG3213" s="48">
        <v>425080</v>
      </c>
      <c r="AH3213" s="50">
        <v>3.1698732289336319E-2</v>
      </c>
      <c r="AI3213" s="1">
        <v>3</v>
      </c>
    </row>
    <row r="3214" spans="1:35" x14ac:dyDescent="0.35">
      <c r="A3214" s="1" t="s">
        <v>21</v>
      </c>
      <c r="B3214" s="1">
        <v>1</v>
      </c>
      <c r="C3214" s="1" t="s">
        <v>280</v>
      </c>
      <c r="D3214" s="1" t="s">
        <v>295</v>
      </c>
      <c r="E3214" s="1" t="s">
        <v>296</v>
      </c>
      <c r="F3214" s="1" t="s">
        <v>25</v>
      </c>
      <c r="G3214" s="1">
        <v>17</v>
      </c>
      <c r="H3214" s="1" t="s">
        <v>95</v>
      </c>
      <c r="I3214" s="1" t="s">
        <v>96</v>
      </c>
      <c r="J3214" s="2">
        <v>16335080.82</v>
      </c>
      <c r="K3214" s="2">
        <v>15000000</v>
      </c>
      <c r="L3214" s="2">
        <v>7500000</v>
      </c>
      <c r="M3214" s="2">
        <v>8157746.7199999997</v>
      </c>
      <c r="N3214" s="2">
        <v>657746.72</v>
      </c>
      <c r="O3214" s="2">
        <v>8.7699562666666697</v>
      </c>
      <c r="P3214" s="3" t="s">
        <v>73</v>
      </c>
      <c r="Q3214" s="3" t="s">
        <v>29</v>
      </c>
      <c r="R3214" s="1" t="s">
        <v>30</v>
      </c>
      <c r="S3214" s="1" t="s">
        <v>31</v>
      </c>
      <c r="T3214" s="1" t="s">
        <v>30</v>
      </c>
      <c r="U3214" s="1" t="s">
        <v>97</v>
      </c>
      <c r="V3214" s="1" t="s">
        <v>98</v>
      </c>
      <c r="W3214" s="1" t="s">
        <v>32</v>
      </c>
      <c r="X3214" s="1" t="s">
        <v>34</v>
      </c>
      <c r="Y3214" s="1">
        <v>-1</v>
      </c>
      <c r="Z3214" s="1">
        <v>3</v>
      </c>
      <c r="AA3214" s="1" t="s">
        <v>2129</v>
      </c>
      <c r="AB3214" s="1" t="s">
        <v>2140</v>
      </c>
      <c r="AC3214" s="1" t="s">
        <v>2125</v>
      </c>
      <c r="AE3214" s="2">
        <v>16200000</v>
      </c>
      <c r="AF3214" s="2" t="s">
        <v>2151</v>
      </c>
      <c r="AG3214" s="48">
        <v>1200000</v>
      </c>
      <c r="AH3214" s="50">
        <v>0.08</v>
      </c>
      <c r="AI3214" s="1">
        <v>3</v>
      </c>
    </row>
    <row r="3215" spans="1:35" x14ac:dyDescent="0.35">
      <c r="A3215" s="1" t="s">
        <v>21</v>
      </c>
      <c r="B3215" s="1">
        <v>1</v>
      </c>
      <c r="C3215" s="1" t="s">
        <v>280</v>
      </c>
      <c r="D3215" s="1" t="s">
        <v>291</v>
      </c>
      <c r="E3215" s="1" t="s">
        <v>292</v>
      </c>
      <c r="F3215" s="1" t="s">
        <v>25</v>
      </c>
      <c r="G3215" s="1">
        <v>17</v>
      </c>
      <c r="H3215" s="1" t="s">
        <v>95</v>
      </c>
      <c r="I3215" s="1" t="s">
        <v>96</v>
      </c>
      <c r="J3215" s="2">
        <v>8561697.0700000003</v>
      </c>
      <c r="K3215" s="2">
        <v>6500000</v>
      </c>
      <c r="L3215" s="2">
        <v>3250000</v>
      </c>
      <c r="M3215" s="2">
        <v>4094424.31</v>
      </c>
      <c r="N3215" s="2">
        <v>844424.31</v>
      </c>
      <c r="O3215" s="2">
        <v>25.9822864615385</v>
      </c>
      <c r="P3215" s="3" t="s">
        <v>73</v>
      </c>
      <c r="Q3215" s="3" t="s">
        <v>29</v>
      </c>
      <c r="R3215" s="1" t="s">
        <v>30</v>
      </c>
      <c r="S3215" s="1" t="s">
        <v>31</v>
      </c>
      <c r="T3215" s="1" t="s">
        <v>30</v>
      </c>
      <c r="U3215" s="1" t="s">
        <v>97</v>
      </c>
      <c r="V3215" s="1" t="s">
        <v>98</v>
      </c>
      <c r="W3215" s="1" t="s">
        <v>32</v>
      </c>
      <c r="X3215" s="1" t="s">
        <v>34</v>
      </c>
      <c r="Y3215" s="1">
        <v>-1</v>
      </c>
      <c r="Z3215" s="1">
        <v>3</v>
      </c>
      <c r="AA3215" s="1" t="s">
        <v>2121</v>
      </c>
      <c r="AB3215" s="1" t="s">
        <v>2140</v>
      </c>
      <c r="AC3215" s="1" t="s">
        <v>2144</v>
      </c>
      <c r="AE3215" s="2">
        <v>6900000</v>
      </c>
      <c r="AF3215" s="2" t="s">
        <v>2151</v>
      </c>
      <c r="AG3215" s="48">
        <v>400000</v>
      </c>
      <c r="AH3215" s="50">
        <v>6.1538461538461542E-2</v>
      </c>
      <c r="AI3215" s="1">
        <v>3</v>
      </c>
    </row>
    <row r="3216" spans="1:35" x14ac:dyDescent="0.35">
      <c r="A3216" s="1" t="s">
        <v>21</v>
      </c>
      <c r="B3216" s="1">
        <v>1</v>
      </c>
      <c r="C3216" s="1" t="s">
        <v>280</v>
      </c>
      <c r="D3216" s="1" t="s">
        <v>299</v>
      </c>
      <c r="E3216" s="1" t="s">
        <v>300</v>
      </c>
      <c r="F3216" s="1" t="s">
        <v>25</v>
      </c>
      <c r="G3216" s="1">
        <v>17</v>
      </c>
      <c r="H3216" s="1" t="s">
        <v>95</v>
      </c>
      <c r="I3216" s="1" t="s">
        <v>96</v>
      </c>
      <c r="J3216" s="2">
        <v>19357257.370000001</v>
      </c>
      <c r="K3216" s="2">
        <v>14560860</v>
      </c>
      <c r="L3216" s="2">
        <v>7280430</v>
      </c>
      <c r="M3216" s="2">
        <v>8126207.6399999997</v>
      </c>
      <c r="N3216" s="2">
        <v>845777.64</v>
      </c>
      <c r="O3216" s="2">
        <v>11.6171385481352</v>
      </c>
      <c r="P3216" s="3" t="s">
        <v>73</v>
      </c>
      <c r="Q3216" s="3" t="s">
        <v>29</v>
      </c>
      <c r="R3216" s="1" t="s">
        <v>30</v>
      </c>
      <c r="S3216" s="1" t="s">
        <v>31</v>
      </c>
      <c r="T3216" s="1" t="s">
        <v>30</v>
      </c>
      <c r="U3216" s="1" t="s">
        <v>97</v>
      </c>
      <c r="V3216" s="1" t="s">
        <v>98</v>
      </c>
      <c r="W3216" s="1" t="s">
        <v>32</v>
      </c>
      <c r="X3216" s="1" t="s">
        <v>34</v>
      </c>
      <c r="Y3216" s="1">
        <v>-1</v>
      </c>
      <c r="Z3216" s="1">
        <v>3</v>
      </c>
      <c r="AA3216" s="1" t="s">
        <v>2127</v>
      </c>
      <c r="AB3216" s="1" t="s">
        <v>2140</v>
      </c>
      <c r="AC3216" s="1" t="s">
        <v>2125</v>
      </c>
      <c r="AE3216" s="2">
        <v>14560860</v>
      </c>
      <c r="AF3216" s="2" t="s">
        <v>2153</v>
      </c>
      <c r="AG3216" s="48">
        <v>0</v>
      </c>
      <c r="AH3216" s="50">
        <v>0</v>
      </c>
      <c r="AI3216" s="1">
        <v>3</v>
      </c>
    </row>
    <row r="3217" spans="1:35" x14ac:dyDescent="0.35">
      <c r="A3217" s="1" t="s">
        <v>21</v>
      </c>
      <c r="B3217" s="1">
        <v>1</v>
      </c>
      <c r="C3217" s="1" t="s">
        <v>280</v>
      </c>
      <c r="D3217" s="1" t="s">
        <v>305</v>
      </c>
      <c r="E3217" s="1" t="s">
        <v>306</v>
      </c>
      <c r="F3217" s="1" t="s">
        <v>25</v>
      </c>
      <c r="G3217" s="1">
        <v>17</v>
      </c>
      <c r="H3217" s="1" t="s">
        <v>95</v>
      </c>
      <c r="I3217" s="1" t="s">
        <v>96</v>
      </c>
      <c r="J3217" s="2">
        <v>8008081.2199999997</v>
      </c>
      <c r="K3217" s="2">
        <v>7487900</v>
      </c>
      <c r="L3217" s="2">
        <v>3743950</v>
      </c>
      <c r="M3217" s="2">
        <v>3388376.42</v>
      </c>
      <c r="N3217" s="2">
        <v>-355573.58</v>
      </c>
      <c r="O3217" s="2">
        <v>-9.4972844188624297</v>
      </c>
      <c r="P3217" s="3" t="s">
        <v>28</v>
      </c>
      <c r="Q3217" s="3" t="s">
        <v>29</v>
      </c>
      <c r="R3217" s="1" t="s">
        <v>30</v>
      </c>
      <c r="S3217" s="1" t="s">
        <v>31</v>
      </c>
      <c r="T3217" s="1" t="s">
        <v>30</v>
      </c>
      <c r="U3217" s="1" t="s">
        <v>97</v>
      </c>
      <c r="V3217" s="1" t="s">
        <v>98</v>
      </c>
      <c r="W3217" s="1" t="s">
        <v>32</v>
      </c>
      <c r="X3217" s="1" t="s">
        <v>34</v>
      </c>
      <c r="Y3217" s="1">
        <v>-1</v>
      </c>
      <c r="Z3217" s="1">
        <v>3</v>
      </c>
      <c r="AA3217" s="1" t="s">
        <v>2127</v>
      </c>
      <c r="AB3217" s="1" t="s">
        <v>2140</v>
      </c>
      <c r="AC3217" s="1" t="s">
        <v>2123</v>
      </c>
      <c r="AE3217" s="2">
        <v>7487900</v>
      </c>
      <c r="AF3217" s="2" t="s">
        <v>2153</v>
      </c>
      <c r="AG3217" s="48">
        <v>0</v>
      </c>
      <c r="AH3217" s="50">
        <v>0</v>
      </c>
      <c r="AI3217" s="1">
        <v>3</v>
      </c>
    </row>
    <row r="3218" spans="1:35" x14ac:dyDescent="0.35">
      <c r="A3218" s="1" t="s">
        <v>21</v>
      </c>
      <c r="B3218" s="1">
        <v>1</v>
      </c>
      <c r="C3218" s="1" t="s">
        <v>280</v>
      </c>
      <c r="D3218" s="1" t="s">
        <v>281</v>
      </c>
      <c r="E3218" s="1" t="s">
        <v>282</v>
      </c>
      <c r="F3218" s="1" t="s">
        <v>56</v>
      </c>
      <c r="G3218" s="1">
        <v>18</v>
      </c>
      <c r="H3218" s="1" t="s">
        <v>99</v>
      </c>
      <c r="I3218" s="1" t="s">
        <v>100</v>
      </c>
      <c r="J3218" s="2">
        <v>26876631.190000001</v>
      </c>
      <c r="K3218" s="2">
        <v>43286000</v>
      </c>
      <c r="L3218" s="2">
        <v>21643000</v>
      </c>
      <c r="M3218" s="2">
        <v>18868889.949999999</v>
      </c>
      <c r="N3218" s="2">
        <v>-2774110.05</v>
      </c>
      <c r="O3218" s="2">
        <v>-12.8175855934944</v>
      </c>
      <c r="P3218" s="3" t="s">
        <v>28</v>
      </c>
      <c r="Q3218" s="3" t="s">
        <v>29</v>
      </c>
      <c r="R3218" s="1" t="s">
        <v>30</v>
      </c>
      <c r="S3218" s="1" t="s">
        <v>31</v>
      </c>
      <c r="T3218" s="1" t="s">
        <v>30</v>
      </c>
      <c r="U3218" s="1" t="s">
        <v>97</v>
      </c>
      <c r="V3218" s="1" t="s">
        <v>98</v>
      </c>
      <c r="W3218" s="1" t="s">
        <v>32</v>
      </c>
      <c r="X3218" s="1" t="s">
        <v>34</v>
      </c>
      <c r="Y3218" s="1">
        <v>-1</v>
      </c>
      <c r="Z3218" s="1">
        <v>3</v>
      </c>
      <c r="AA3218" s="1" t="s">
        <v>2129</v>
      </c>
      <c r="AB3218" s="1" t="s">
        <v>2140</v>
      </c>
      <c r="AC3218" s="1" t="s">
        <v>2123</v>
      </c>
      <c r="AE3218" s="2">
        <v>46366000</v>
      </c>
      <c r="AF3218" s="2" t="s">
        <v>2151</v>
      </c>
      <c r="AG3218" s="48">
        <v>3080000</v>
      </c>
      <c r="AH3218" s="50">
        <v>7.1154645843921824E-2</v>
      </c>
      <c r="AI3218" s="1">
        <v>3</v>
      </c>
    </row>
    <row r="3219" spans="1:35" x14ac:dyDescent="0.35">
      <c r="A3219" s="1" t="s">
        <v>21</v>
      </c>
      <c r="B3219" s="1">
        <v>1</v>
      </c>
      <c r="C3219" s="1" t="s">
        <v>280</v>
      </c>
      <c r="D3219" s="1" t="s">
        <v>285</v>
      </c>
      <c r="E3219" s="1" t="s">
        <v>286</v>
      </c>
      <c r="F3219" s="1" t="s">
        <v>25</v>
      </c>
      <c r="G3219" s="1">
        <v>18</v>
      </c>
      <c r="H3219" s="1" t="s">
        <v>99</v>
      </c>
      <c r="I3219" s="1" t="s">
        <v>100</v>
      </c>
      <c r="J3219" s="2">
        <v>1835251.98</v>
      </c>
      <c r="K3219" s="2">
        <v>2144310</v>
      </c>
      <c r="L3219" s="2">
        <v>1072155</v>
      </c>
      <c r="M3219" s="2">
        <v>991516.14</v>
      </c>
      <c r="N3219" s="2">
        <v>-80638.86</v>
      </c>
      <c r="O3219" s="2">
        <v>-7.52119423031185</v>
      </c>
      <c r="P3219" s="3" t="s">
        <v>28</v>
      </c>
      <c r="Q3219" s="3" t="s">
        <v>29</v>
      </c>
      <c r="R3219" s="1" t="s">
        <v>30</v>
      </c>
      <c r="S3219" s="1" t="s">
        <v>31</v>
      </c>
      <c r="T3219" s="1" t="s">
        <v>30</v>
      </c>
      <c r="U3219" s="1" t="s">
        <v>97</v>
      </c>
      <c r="V3219" s="1" t="s">
        <v>98</v>
      </c>
      <c r="W3219" s="1" t="s">
        <v>32</v>
      </c>
      <c r="X3219" s="1" t="s">
        <v>34</v>
      </c>
      <c r="Y3219" s="1">
        <v>-1</v>
      </c>
      <c r="Z3219" s="1">
        <v>3</v>
      </c>
      <c r="AA3219" s="1" t="s">
        <v>2127</v>
      </c>
      <c r="AB3219" s="1" t="s">
        <v>2140</v>
      </c>
      <c r="AC3219" s="1" t="s">
        <v>2123</v>
      </c>
      <c r="AE3219" s="2">
        <v>2144310</v>
      </c>
      <c r="AF3219" s="2" t="s">
        <v>2153</v>
      </c>
      <c r="AG3219" s="48">
        <v>0</v>
      </c>
      <c r="AH3219" s="50">
        <v>0</v>
      </c>
      <c r="AI3219" s="1">
        <v>3</v>
      </c>
    </row>
    <row r="3220" spans="1:35" x14ac:dyDescent="0.35">
      <c r="A3220" s="1" t="s">
        <v>21</v>
      </c>
      <c r="B3220" s="1">
        <v>1</v>
      </c>
      <c r="C3220" s="1" t="s">
        <v>280</v>
      </c>
      <c r="D3220" s="1" t="s">
        <v>287</v>
      </c>
      <c r="E3220" s="1" t="s">
        <v>288</v>
      </c>
      <c r="F3220" s="1" t="s">
        <v>25</v>
      </c>
      <c r="G3220" s="1">
        <v>18</v>
      </c>
      <c r="H3220" s="1" t="s">
        <v>99</v>
      </c>
      <c r="I3220" s="1" t="s">
        <v>100</v>
      </c>
      <c r="J3220" s="2">
        <v>2532236.67</v>
      </c>
      <c r="K3220" s="2">
        <v>3200000</v>
      </c>
      <c r="L3220" s="2">
        <v>1600000</v>
      </c>
      <c r="M3220" s="2">
        <v>1157532.45</v>
      </c>
      <c r="N3220" s="2">
        <v>-442467.55</v>
      </c>
      <c r="O3220" s="2">
        <v>-27.654221875000001</v>
      </c>
      <c r="P3220" s="3" t="s">
        <v>28</v>
      </c>
      <c r="Q3220" s="3" t="s">
        <v>29</v>
      </c>
      <c r="R3220" s="1" t="s">
        <v>30</v>
      </c>
      <c r="S3220" s="1" t="s">
        <v>31</v>
      </c>
      <c r="T3220" s="1" t="s">
        <v>30</v>
      </c>
      <c r="U3220" s="1" t="s">
        <v>97</v>
      </c>
      <c r="V3220" s="1" t="s">
        <v>98</v>
      </c>
      <c r="W3220" s="1" t="s">
        <v>32</v>
      </c>
      <c r="X3220" s="1" t="s">
        <v>34</v>
      </c>
      <c r="Y3220" s="1">
        <v>-1</v>
      </c>
      <c r="Z3220" s="1">
        <v>3</v>
      </c>
      <c r="AA3220" s="1" t="s">
        <v>2121</v>
      </c>
      <c r="AB3220" s="1" t="s">
        <v>2140</v>
      </c>
      <c r="AC3220" s="1" t="s">
        <v>2141</v>
      </c>
      <c r="AE3220" s="2">
        <v>3200000</v>
      </c>
      <c r="AF3220" s="2" t="s">
        <v>2153</v>
      </c>
      <c r="AG3220" s="48">
        <v>0</v>
      </c>
      <c r="AH3220" s="50">
        <v>0</v>
      </c>
      <c r="AI3220" s="1">
        <v>3</v>
      </c>
    </row>
    <row r="3221" spans="1:35" x14ac:dyDescent="0.35">
      <c r="A3221" s="1" t="s">
        <v>21</v>
      </c>
      <c r="B3221" s="1">
        <v>1</v>
      </c>
      <c r="C3221" s="1" t="s">
        <v>280</v>
      </c>
      <c r="D3221" s="1" t="s">
        <v>283</v>
      </c>
      <c r="E3221" s="1" t="s">
        <v>284</v>
      </c>
      <c r="F3221" s="1" t="s">
        <v>49</v>
      </c>
      <c r="G3221" s="1">
        <v>18</v>
      </c>
      <c r="H3221" s="1" t="s">
        <v>99</v>
      </c>
      <c r="I3221" s="1" t="s">
        <v>100</v>
      </c>
      <c r="J3221" s="2">
        <v>519424494.45999998</v>
      </c>
      <c r="K3221" s="2">
        <v>461008000</v>
      </c>
      <c r="L3221" s="2">
        <v>230504000</v>
      </c>
      <c r="M3221" s="2">
        <v>259169850.97999999</v>
      </c>
      <c r="N3221" s="2">
        <v>28665850.98</v>
      </c>
      <c r="O3221" s="2">
        <v>12.4361620535869</v>
      </c>
      <c r="P3221" s="3" t="s">
        <v>73</v>
      </c>
      <c r="Q3221" s="3" t="s">
        <v>29</v>
      </c>
      <c r="R3221" s="1" t="s">
        <v>30</v>
      </c>
      <c r="S3221" s="1" t="s">
        <v>31</v>
      </c>
      <c r="T3221" s="1" t="s">
        <v>30</v>
      </c>
      <c r="U3221" s="1" t="s">
        <v>97</v>
      </c>
      <c r="V3221" s="1" t="s">
        <v>98</v>
      </c>
      <c r="W3221" s="1" t="s">
        <v>32</v>
      </c>
      <c r="X3221" s="1" t="s">
        <v>34</v>
      </c>
      <c r="Y3221" s="1">
        <v>-1</v>
      </c>
      <c r="Z3221" s="1">
        <v>3</v>
      </c>
      <c r="AA3221" s="1" t="s">
        <v>2129</v>
      </c>
      <c r="AB3221" s="1" t="s">
        <v>2140</v>
      </c>
      <c r="AC3221" s="1" t="s">
        <v>2125</v>
      </c>
      <c r="AE3221" s="2">
        <v>488000000</v>
      </c>
      <c r="AF3221" s="2" t="s">
        <v>2151</v>
      </c>
      <c r="AG3221" s="48">
        <v>26992000</v>
      </c>
      <c r="AH3221" s="50">
        <v>5.8549960087460523E-2</v>
      </c>
      <c r="AI3221" s="1">
        <v>3</v>
      </c>
    </row>
    <row r="3222" spans="1:35" x14ac:dyDescent="0.35">
      <c r="A3222" s="1" t="s">
        <v>21</v>
      </c>
      <c r="B3222" s="1">
        <v>1</v>
      </c>
      <c r="C3222" s="1" t="s">
        <v>280</v>
      </c>
      <c r="D3222" s="1" t="s">
        <v>299</v>
      </c>
      <c r="E3222" s="1" t="s">
        <v>300</v>
      </c>
      <c r="F3222" s="1" t="s">
        <v>25</v>
      </c>
      <c r="G3222" s="1">
        <v>18</v>
      </c>
      <c r="H3222" s="1" t="s">
        <v>99</v>
      </c>
      <c r="I3222" s="1" t="s">
        <v>100</v>
      </c>
      <c r="J3222" s="2">
        <v>2736177.46</v>
      </c>
      <c r="K3222" s="2">
        <v>3412180</v>
      </c>
      <c r="L3222" s="2">
        <v>1706090</v>
      </c>
      <c r="M3222" s="2">
        <v>1164096.97</v>
      </c>
      <c r="N3222" s="2">
        <v>-541993.03</v>
      </c>
      <c r="O3222" s="2">
        <v>-31.768138257653501</v>
      </c>
      <c r="P3222" s="3" t="s">
        <v>28</v>
      </c>
      <c r="Q3222" s="3" t="s">
        <v>29</v>
      </c>
      <c r="R3222" s="1" t="s">
        <v>30</v>
      </c>
      <c r="S3222" s="1" t="s">
        <v>31</v>
      </c>
      <c r="T3222" s="1" t="s">
        <v>30</v>
      </c>
      <c r="U3222" s="1" t="s">
        <v>97</v>
      </c>
      <c r="V3222" s="1" t="s">
        <v>98</v>
      </c>
      <c r="W3222" s="1" t="s">
        <v>32</v>
      </c>
      <c r="X3222" s="1" t="s">
        <v>34</v>
      </c>
      <c r="Y3222" s="1">
        <v>-1</v>
      </c>
      <c r="Z3222" s="1">
        <v>3</v>
      </c>
      <c r="AA3222" s="1" t="s">
        <v>2127</v>
      </c>
      <c r="AB3222" s="1" t="s">
        <v>2140</v>
      </c>
      <c r="AC3222" s="1" t="s">
        <v>2141</v>
      </c>
      <c r="AE3222" s="2">
        <v>3412180</v>
      </c>
      <c r="AF3222" s="2" t="s">
        <v>2153</v>
      </c>
      <c r="AG3222" s="48">
        <v>0</v>
      </c>
      <c r="AH3222" s="50">
        <v>0</v>
      </c>
      <c r="AI3222" s="1">
        <v>3</v>
      </c>
    </row>
    <row r="3223" spans="1:35" x14ac:dyDescent="0.35">
      <c r="A3223" s="1" t="s">
        <v>21</v>
      </c>
      <c r="B3223" s="1">
        <v>1</v>
      </c>
      <c r="C3223" s="1" t="s">
        <v>280</v>
      </c>
      <c r="D3223" s="1" t="s">
        <v>295</v>
      </c>
      <c r="E3223" s="1" t="s">
        <v>296</v>
      </c>
      <c r="F3223" s="1" t="s">
        <v>25</v>
      </c>
      <c r="G3223" s="1">
        <v>18</v>
      </c>
      <c r="H3223" s="1" t="s">
        <v>99</v>
      </c>
      <c r="I3223" s="1" t="s">
        <v>100</v>
      </c>
      <c r="J3223" s="2">
        <v>2361166.06</v>
      </c>
      <c r="K3223" s="2">
        <v>2550000</v>
      </c>
      <c r="L3223" s="2">
        <v>1275000</v>
      </c>
      <c r="M3223" s="2">
        <v>1246287.03</v>
      </c>
      <c r="N3223" s="2">
        <v>-28712.97</v>
      </c>
      <c r="O3223" s="2">
        <v>-2.2519976470588201</v>
      </c>
      <c r="P3223" s="3" t="s">
        <v>28</v>
      </c>
      <c r="Q3223" s="3" t="s">
        <v>29</v>
      </c>
      <c r="R3223" s="1" t="s">
        <v>30</v>
      </c>
      <c r="S3223" s="1" t="s">
        <v>31</v>
      </c>
      <c r="T3223" s="1" t="s">
        <v>30</v>
      </c>
      <c r="U3223" s="1" t="s">
        <v>97</v>
      </c>
      <c r="V3223" s="1" t="s">
        <v>98</v>
      </c>
      <c r="W3223" s="1" t="s">
        <v>32</v>
      </c>
      <c r="X3223" s="1" t="s">
        <v>34</v>
      </c>
      <c r="Y3223" s="1">
        <v>-1</v>
      </c>
      <c r="Z3223" s="1">
        <v>3</v>
      </c>
      <c r="AA3223" s="1" t="s">
        <v>2129</v>
      </c>
      <c r="AB3223" s="1" t="s">
        <v>2126</v>
      </c>
      <c r="AC3223" s="1" t="s">
        <v>2126</v>
      </c>
      <c r="AE3223" s="2">
        <v>2550000</v>
      </c>
      <c r="AF3223" s="2" t="s">
        <v>2153</v>
      </c>
      <c r="AG3223" s="48">
        <v>0</v>
      </c>
      <c r="AH3223" s="50">
        <v>0</v>
      </c>
      <c r="AI3223" s="1">
        <v>3</v>
      </c>
    </row>
    <row r="3224" spans="1:35" x14ac:dyDescent="0.35">
      <c r="A3224" s="1" t="s">
        <v>21</v>
      </c>
      <c r="B3224" s="1">
        <v>1</v>
      </c>
      <c r="C3224" s="1" t="s">
        <v>280</v>
      </c>
      <c r="D3224" s="1" t="s">
        <v>301</v>
      </c>
      <c r="E3224" s="1" t="s">
        <v>302</v>
      </c>
      <c r="F3224" s="1" t="s">
        <v>25</v>
      </c>
      <c r="G3224" s="1">
        <v>18</v>
      </c>
      <c r="H3224" s="1" t="s">
        <v>99</v>
      </c>
      <c r="I3224" s="1" t="s">
        <v>100</v>
      </c>
      <c r="J3224" s="2">
        <v>1007276.71</v>
      </c>
      <c r="K3224" s="2">
        <v>830000</v>
      </c>
      <c r="L3224" s="2">
        <v>415000</v>
      </c>
      <c r="M3224" s="2">
        <v>457165.11</v>
      </c>
      <c r="N3224" s="2">
        <v>42165.11</v>
      </c>
      <c r="O3224" s="2">
        <v>10.1602674698795</v>
      </c>
      <c r="P3224" s="3" t="s">
        <v>73</v>
      </c>
      <c r="Q3224" s="3" t="s">
        <v>29</v>
      </c>
      <c r="R3224" s="1" t="s">
        <v>30</v>
      </c>
      <c r="S3224" s="1" t="s">
        <v>31</v>
      </c>
      <c r="T3224" s="1" t="s">
        <v>30</v>
      </c>
      <c r="U3224" s="1" t="s">
        <v>97</v>
      </c>
      <c r="V3224" s="1" t="s">
        <v>98</v>
      </c>
      <c r="W3224" s="1" t="s">
        <v>32</v>
      </c>
      <c r="X3224" s="1" t="s">
        <v>34</v>
      </c>
      <c r="Y3224" s="1">
        <v>-1</v>
      </c>
      <c r="Z3224" s="1">
        <v>3</v>
      </c>
      <c r="AA3224" s="1" t="s">
        <v>2121</v>
      </c>
      <c r="AB3224" s="1" t="s">
        <v>2140</v>
      </c>
      <c r="AC3224" s="1" t="s">
        <v>2125</v>
      </c>
      <c r="AE3224" s="2">
        <v>900000</v>
      </c>
      <c r="AF3224" s="2" t="s">
        <v>2151</v>
      </c>
      <c r="AG3224" s="48">
        <v>70000</v>
      </c>
      <c r="AH3224" s="50">
        <v>8.4337349397590355E-2</v>
      </c>
      <c r="AI3224" s="1">
        <v>3</v>
      </c>
    </row>
    <row r="3225" spans="1:35" x14ac:dyDescent="0.35">
      <c r="A3225" s="1" t="s">
        <v>21</v>
      </c>
      <c r="B3225" s="1">
        <v>1</v>
      </c>
      <c r="C3225" s="1" t="s">
        <v>280</v>
      </c>
      <c r="D3225" s="1" t="s">
        <v>293</v>
      </c>
      <c r="E3225" s="1" t="s">
        <v>294</v>
      </c>
      <c r="F3225" s="1" t="s">
        <v>25</v>
      </c>
      <c r="G3225" s="1">
        <v>18</v>
      </c>
      <c r="H3225" s="1" t="s">
        <v>99</v>
      </c>
      <c r="I3225" s="1" t="s">
        <v>100</v>
      </c>
      <c r="J3225" s="2">
        <v>2181521.46</v>
      </c>
      <c r="K3225" s="2">
        <v>2265000</v>
      </c>
      <c r="L3225" s="2">
        <v>1132500</v>
      </c>
      <c r="M3225" s="2">
        <v>1291507.3700000001</v>
      </c>
      <c r="N3225" s="2">
        <v>159007.37</v>
      </c>
      <c r="O3225" s="2">
        <v>14.0403858719647</v>
      </c>
      <c r="P3225" s="3" t="s">
        <v>73</v>
      </c>
      <c r="Q3225" s="3" t="s">
        <v>29</v>
      </c>
      <c r="R3225" s="1" t="s">
        <v>30</v>
      </c>
      <c r="S3225" s="1" t="s">
        <v>31</v>
      </c>
      <c r="T3225" s="1" t="s">
        <v>30</v>
      </c>
      <c r="U3225" s="1" t="s">
        <v>97</v>
      </c>
      <c r="V3225" s="1" t="s">
        <v>98</v>
      </c>
      <c r="W3225" s="1" t="s">
        <v>32</v>
      </c>
      <c r="X3225" s="1" t="s">
        <v>34</v>
      </c>
      <c r="Y3225" s="1">
        <v>-1</v>
      </c>
      <c r="Z3225" s="1">
        <v>3</v>
      </c>
      <c r="AA3225" s="1" t="s">
        <v>2121</v>
      </c>
      <c r="AB3225" s="1" t="s">
        <v>2140</v>
      </c>
      <c r="AC3225" s="1" t="s">
        <v>2125</v>
      </c>
      <c r="AE3225" s="2">
        <v>2583000</v>
      </c>
      <c r="AF3225" s="2" t="s">
        <v>2151</v>
      </c>
      <c r="AG3225" s="48">
        <v>318000</v>
      </c>
      <c r="AH3225" s="50">
        <v>0.1403973509933775</v>
      </c>
      <c r="AI3225" s="1">
        <v>3</v>
      </c>
    </row>
    <row r="3226" spans="1:35" x14ac:dyDescent="0.35">
      <c r="A3226" s="1" t="s">
        <v>21</v>
      </c>
      <c r="B3226" s="1">
        <v>1</v>
      </c>
      <c r="C3226" s="1" t="s">
        <v>280</v>
      </c>
      <c r="D3226" s="1" t="s">
        <v>305</v>
      </c>
      <c r="E3226" s="1" t="s">
        <v>306</v>
      </c>
      <c r="F3226" s="1" t="s">
        <v>25</v>
      </c>
      <c r="G3226" s="1">
        <v>18</v>
      </c>
      <c r="H3226" s="1" t="s">
        <v>99</v>
      </c>
      <c r="I3226" s="1" t="s">
        <v>100</v>
      </c>
      <c r="J3226" s="2">
        <v>2147895.5699999998</v>
      </c>
      <c r="K3226" s="2">
        <v>1849450</v>
      </c>
      <c r="L3226" s="2">
        <v>924725</v>
      </c>
      <c r="M3226" s="2">
        <v>1187005.82</v>
      </c>
      <c r="N3226" s="2">
        <v>262280.82</v>
      </c>
      <c r="O3226" s="2">
        <v>28.363115520830501</v>
      </c>
      <c r="P3226" s="3" t="s">
        <v>73</v>
      </c>
      <c r="Q3226" s="3" t="s">
        <v>29</v>
      </c>
      <c r="R3226" s="1" t="s">
        <v>30</v>
      </c>
      <c r="S3226" s="1" t="s">
        <v>31</v>
      </c>
      <c r="T3226" s="1" t="s">
        <v>30</v>
      </c>
      <c r="U3226" s="1" t="s">
        <v>97</v>
      </c>
      <c r="V3226" s="1" t="s">
        <v>98</v>
      </c>
      <c r="W3226" s="1" t="s">
        <v>32</v>
      </c>
      <c r="X3226" s="1" t="s">
        <v>34</v>
      </c>
      <c r="Y3226" s="1">
        <v>-1</v>
      </c>
      <c r="Z3226" s="1">
        <v>3</v>
      </c>
      <c r="AA3226" s="1" t="s">
        <v>2127</v>
      </c>
      <c r="AB3226" s="1" t="s">
        <v>2140</v>
      </c>
      <c r="AC3226" s="1" t="s">
        <v>2144</v>
      </c>
      <c r="AE3226" s="2">
        <v>2401700</v>
      </c>
      <c r="AF3226" s="2" t="s">
        <v>2151</v>
      </c>
      <c r="AG3226" s="48">
        <v>552250</v>
      </c>
      <c r="AH3226" s="50">
        <v>0.29860228716645487</v>
      </c>
      <c r="AI3226" s="1">
        <v>3</v>
      </c>
    </row>
    <row r="3227" spans="1:35" x14ac:dyDescent="0.35">
      <c r="A3227" s="1" t="s">
        <v>21</v>
      </c>
      <c r="B3227" s="1">
        <v>1</v>
      </c>
      <c r="C3227" s="1" t="s">
        <v>280</v>
      </c>
      <c r="D3227" s="1" t="s">
        <v>291</v>
      </c>
      <c r="E3227" s="1" t="s">
        <v>292</v>
      </c>
      <c r="F3227" s="1" t="s">
        <v>25</v>
      </c>
      <c r="G3227" s="1">
        <v>18</v>
      </c>
      <c r="H3227" s="1" t="s">
        <v>99</v>
      </c>
      <c r="I3227" s="1" t="s">
        <v>100</v>
      </c>
      <c r="J3227" s="2">
        <v>2140331.52</v>
      </c>
      <c r="K3227" s="2">
        <v>1320000</v>
      </c>
      <c r="L3227" s="2">
        <v>660000</v>
      </c>
      <c r="M3227" s="2">
        <v>964559.93</v>
      </c>
      <c r="N3227" s="2">
        <v>304559.93</v>
      </c>
      <c r="O3227" s="2">
        <v>46.1454439393939</v>
      </c>
      <c r="P3227" s="3" t="s">
        <v>73</v>
      </c>
      <c r="Q3227" s="3" t="s">
        <v>29</v>
      </c>
      <c r="R3227" s="1" t="s">
        <v>30</v>
      </c>
      <c r="S3227" s="1" t="s">
        <v>31</v>
      </c>
      <c r="T3227" s="1" t="s">
        <v>30</v>
      </c>
      <c r="U3227" s="1" t="s">
        <v>97</v>
      </c>
      <c r="V3227" s="1" t="s">
        <v>98</v>
      </c>
      <c r="W3227" s="1" t="s">
        <v>32</v>
      </c>
      <c r="X3227" s="1" t="s">
        <v>34</v>
      </c>
      <c r="Y3227" s="1">
        <v>-1</v>
      </c>
      <c r="Z3227" s="1">
        <v>3</v>
      </c>
      <c r="AA3227" s="1" t="s">
        <v>2121</v>
      </c>
      <c r="AB3227" s="1" t="s">
        <v>2140</v>
      </c>
      <c r="AC3227" s="1" t="s">
        <v>2144</v>
      </c>
      <c r="AE3227" s="2">
        <v>1915000</v>
      </c>
      <c r="AF3227" s="2" t="s">
        <v>2151</v>
      </c>
      <c r="AG3227" s="48">
        <v>595000</v>
      </c>
      <c r="AH3227" s="50">
        <v>0.45075757575757575</v>
      </c>
      <c r="AI3227" s="1">
        <v>3</v>
      </c>
    </row>
    <row r="3228" spans="1:35" x14ac:dyDescent="0.35">
      <c r="A3228" s="1" t="s">
        <v>21</v>
      </c>
      <c r="B3228" s="1">
        <v>1</v>
      </c>
      <c r="C3228" s="1" t="s">
        <v>280</v>
      </c>
      <c r="D3228" s="1" t="s">
        <v>297</v>
      </c>
      <c r="E3228" s="1" t="s">
        <v>298</v>
      </c>
      <c r="F3228" s="1" t="s">
        <v>25</v>
      </c>
      <c r="G3228" s="1">
        <v>18</v>
      </c>
      <c r="H3228" s="1" t="s">
        <v>99</v>
      </c>
      <c r="I3228" s="1" t="s">
        <v>100</v>
      </c>
      <c r="J3228" s="2">
        <v>8435615.0700000003</v>
      </c>
      <c r="K3228" s="2">
        <v>8507040</v>
      </c>
      <c r="L3228" s="2">
        <v>4253520</v>
      </c>
      <c r="M3228" s="2">
        <v>4166312.02</v>
      </c>
      <c r="N3228" s="2">
        <v>-87207.98</v>
      </c>
      <c r="O3228" s="2">
        <v>-2.05025437755083</v>
      </c>
      <c r="P3228" s="3" t="s">
        <v>28</v>
      </c>
      <c r="Q3228" s="3" t="s">
        <v>29</v>
      </c>
      <c r="R3228" s="1" t="s">
        <v>30</v>
      </c>
      <c r="S3228" s="1" t="s">
        <v>31</v>
      </c>
      <c r="T3228" s="1" t="s">
        <v>30</v>
      </c>
      <c r="U3228" s="1" t="s">
        <v>97</v>
      </c>
      <c r="V3228" s="1" t="s">
        <v>98</v>
      </c>
      <c r="W3228" s="1" t="s">
        <v>32</v>
      </c>
      <c r="X3228" s="1" t="s">
        <v>34</v>
      </c>
      <c r="Y3228" s="1">
        <v>-1</v>
      </c>
      <c r="Z3228" s="1">
        <v>3</v>
      </c>
      <c r="AA3228" s="1" t="s">
        <v>2127</v>
      </c>
      <c r="AB3228" s="1" t="s">
        <v>2126</v>
      </c>
      <c r="AC3228" s="1" t="s">
        <v>2126</v>
      </c>
      <c r="AE3228" s="2">
        <v>8507040</v>
      </c>
      <c r="AF3228" s="2" t="s">
        <v>2153</v>
      </c>
      <c r="AG3228" s="48">
        <v>0</v>
      </c>
      <c r="AH3228" s="50">
        <v>0</v>
      </c>
      <c r="AI3228" s="1">
        <v>3</v>
      </c>
    </row>
    <row r="3229" spans="1:35" x14ac:dyDescent="0.35">
      <c r="A3229" s="1" t="s">
        <v>21</v>
      </c>
      <c r="B3229" s="1">
        <v>1</v>
      </c>
      <c r="C3229" s="1" t="s">
        <v>280</v>
      </c>
      <c r="D3229" s="1" t="s">
        <v>289</v>
      </c>
      <c r="E3229" s="1" t="s">
        <v>290</v>
      </c>
      <c r="F3229" s="1" t="s">
        <v>25</v>
      </c>
      <c r="G3229" s="1">
        <v>18</v>
      </c>
      <c r="H3229" s="1" t="s">
        <v>99</v>
      </c>
      <c r="I3229" s="1" t="s">
        <v>100</v>
      </c>
      <c r="J3229" s="2">
        <v>2729978.19</v>
      </c>
      <c r="K3229" s="2">
        <v>2843530</v>
      </c>
      <c r="L3229" s="2">
        <v>1421765</v>
      </c>
      <c r="M3229" s="2">
        <v>1328183.33</v>
      </c>
      <c r="N3229" s="2">
        <v>-93581.67</v>
      </c>
      <c r="O3229" s="2">
        <v>-6.5820772068520501</v>
      </c>
      <c r="P3229" s="3" t="s">
        <v>28</v>
      </c>
      <c r="Q3229" s="3" t="s">
        <v>29</v>
      </c>
      <c r="R3229" s="1" t="s">
        <v>30</v>
      </c>
      <c r="S3229" s="1" t="s">
        <v>31</v>
      </c>
      <c r="T3229" s="1" t="s">
        <v>30</v>
      </c>
      <c r="U3229" s="1" t="s">
        <v>97</v>
      </c>
      <c r="V3229" s="1" t="s">
        <v>98</v>
      </c>
      <c r="W3229" s="1" t="s">
        <v>32</v>
      </c>
      <c r="X3229" s="1" t="s">
        <v>34</v>
      </c>
      <c r="Y3229" s="1">
        <v>-1</v>
      </c>
      <c r="Z3229" s="1">
        <v>3</v>
      </c>
      <c r="AA3229" s="1" t="s">
        <v>2127</v>
      </c>
      <c r="AB3229" s="1" t="s">
        <v>2140</v>
      </c>
      <c r="AC3229" s="1" t="s">
        <v>2123</v>
      </c>
      <c r="AE3229" s="2">
        <v>3067730</v>
      </c>
      <c r="AF3229" s="2" t="s">
        <v>2151</v>
      </c>
      <c r="AG3229" s="48">
        <v>224200</v>
      </c>
      <c r="AH3229" s="50">
        <v>7.8845660147774069E-2</v>
      </c>
      <c r="AI3229" s="1">
        <v>3</v>
      </c>
    </row>
    <row r="3230" spans="1:35" x14ac:dyDescent="0.35">
      <c r="A3230" s="1" t="s">
        <v>21</v>
      </c>
      <c r="B3230" s="1">
        <v>1</v>
      </c>
      <c r="C3230" s="1" t="s">
        <v>280</v>
      </c>
      <c r="D3230" s="1" t="s">
        <v>303</v>
      </c>
      <c r="E3230" s="1" t="s">
        <v>304</v>
      </c>
      <c r="F3230" s="1" t="s">
        <v>25</v>
      </c>
      <c r="G3230" s="1">
        <v>18</v>
      </c>
      <c r="H3230" s="1" t="s">
        <v>99</v>
      </c>
      <c r="I3230" s="1" t="s">
        <v>100</v>
      </c>
      <c r="J3230" s="2">
        <v>1959867.58</v>
      </c>
      <c r="K3230" s="2">
        <v>2725000</v>
      </c>
      <c r="L3230" s="2">
        <v>1362500</v>
      </c>
      <c r="M3230" s="2">
        <v>1029134.61</v>
      </c>
      <c r="N3230" s="2">
        <v>-333365.39</v>
      </c>
      <c r="O3230" s="2">
        <v>-24.467184587156002</v>
      </c>
      <c r="P3230" s="3" t="s">
        <v>28</v>
      </c>
      <c r="Q3230" s="3" t="s">
        <v>29</v>
      </c>
      <c r="R3230" s="1" t="s">
        <v>30</v>
      </c>
      <c r="S3230" s="1" t="s">
        <v>31</v>
      </c>
      <c r="T3230" s="1" t="s">
        <v>30</v>
      </c>
      <c r="U3230" s="1" t="s">
        <v>97</v>
      </c>
      <c r="V3230" s="1" t="s">
        <v>98</v>
      </c>
      <c r="W3230" s="1" t="s">
        <v>32</v>
      </c>
      <c r="X3230" s="1" t="s">
        <v>34</v>
      </c>
      <c r="Y3230" s="1">
        <v>-1</v>
      </c>
      <c r="Z3230" s="1">
        <v>3</v>
      </c>
      <c r="AA3230" s="1" t="s">
        <v>2121</v>
      </c>
      <c r="AB3230" s="1" t="s">
        <v>2140</v>
      </c>
      <c r="AC3230" s="1" t="s">
        <v>2123</v>
      </c>
      <c r="AE3230" s="2">
        <v>3060000</v>
      </c>
      <c r="AF3230" s="2" t="s">
        <v>2151</v>
      </c>
      <c r="AG3230" s="48">
        <v>335000</v>
      </c>
      <c r="AH3230" s="50">
        <v>0.12293577981651377</v>
      </c>
      <c r="AI3230" s="1">
        <v>3</v>
      </c>
    </row>
    <row r="3231" spans="1:35" x14ac:dyDescent="0.35">
      <c r="A3231" s="1" t="s">
        <v>21</v>
      </c>
      <c r="B3231" s="1">
        <v>1</v>
      </c>
      <c r="C3231" s="1" t="s">
        <v>280</v>
      </c>
      <c r="D3231" s="1" t="s">
        <v>283</v>
      </c>
      <c r="E3231" s="1" t="s">
        <v>284</v>
      </c>
      <c r="F3231" s="1" t="s">
        <v>49</v>
      </c>
      <c r="G3231" s="1">
        <v>19</v>
      </c>
      <c r="H3231" s="1" t="s">
        <v>101</v>
      </c>
      <c r="I3231" s="1" t="s">
        <v>102</v>
      </c>
      <c r="J3231" s="2">
        <v>4176436.68</v>
      </c>
      <c r="K3231" s="2">
        <v>3210000</v>
      </c>
      <c r="L3231" s="2">
        <v>1605000</v>
      </c>
      <c r="M3231" s="2">
        <v>816542.71999999997</v>
      </c>
      <c r="N3231" s="2">
        <v>-788457.28</v>
      </c>
      <c r="O3231" s="2">
        <v>-49.125064174454799</v>
      </c>
      <c r="P3231" s="3" t="s">
        <v>28</v>
      </c>
      <c r="Q3231" s="3" t="s">
        <v>29</v>
      </c>
      <c r="R3231" s="1" t="s">
        <v>30</v>
      </c>
      <c r="S3231" s="1" t="s">
        <v>31</v>
      </c>
      <c r="T3231" s="1" t="s">
        <v>30</v>
      </c>
      <c r="U3231" s="1" t="s">
        <v>97</v>
      </c>
      <c r="V3231" s="1" t="s">
        <v>98</v>
      </c>
      <c r="W3231" s="1" t="s">
        <v>32</v>
      </c>
      <c r="X3231" s="1" t="s">
        <v>34</v>
      </c>
      <c r="Y3231" s="1">
        <v>-1</v>
      </c>
      <c r="Z3231" s="1">
        <v>3</v>
      </c>
      <c r="AA3231" s="1" t="s">
        <v>2129</v>
      </c>
      <c r="AB3231" s="1" t="s">
        <v>2140</v>
      </c>
      <c r="AC3231" s="1" t="s">
        <v>2141</v>
      </c>
      <c r="AE3231" s="2">
        <v>2000000</v>
      </c>
      <c r="AF3231" s="2" t="s">
        <v>2152</v>
      </c>
      <c r="AG3231" s="48">
        <v>-1210000</v>
      </c>
      <c r="AH3231" s="50">
        <v>-0.37694704049844235</v>
      </c>
      <c r="AI3231" s="1">
        <v>3</v>
      </c>
    </row>
    <row r="3232" spans="1:35" x14ac:dyDescent="0.35">
      <c r="A3232" s="1" t="s">
        <v>21</v>
      </c>
      <c r="B3232" s="1">
        <v>1</v>
      </c>
      <c r="C3232" s="1" t="s">
        <v>280</v>
      </c>
      <c r="D3232" s="1" t="s">
        <v>281</v>
      </c>
      <c r="E3232" s="1" t="s">
        <v>282</v>
      </c>
      <c r="F3232" s="1" t="s">
        <v>56</v>
      </c>
      <c r="G3232" s="1">
        <v>19</v>
      </c>
      <c r="H3232" s="1" t="s">
        <v>101</v>
      </c>
      <c r="I3232" s="1" t="s">
        <v>102</v>
      </c>
      <c r="J3232" s="2">
        <v>2470780.36</v>
      </c>
      <c r="K3232" s="2">
        <v>2450000</v>
      </c>
      <c r="L3232" s="2">
        <v>1225000</v>
      </c>
      <c r="M3232" s="2">
        <v>986106.44</v>
      </c>
      <c r="N3232" s="2">
        <v>-238893.56</v>
      </c>
      <c r="O3232" s="2">
        <v>-19.501515102040798</v>
      </c>
      <c r="P3232" s="3" t="s">
        <v>28</v>
      </c>
      <c r="Q3232" s="3" t="s">
        <v>29</v>
      </c>
      <c r="R3232" s="1" t="s">
        <v>30</v>
      </c>
      <c r="S3232" s="1" t="s">
        <v>31</v>
      </c>
      <c r="T3232" s="1" t="s">
        <v>30</v>
      </c>
      <c r="U3232" s="1" t="s">
        <v>97</v>
      </c>
      <c r="V3232" s="1" t="s">
        <v>98</v>
      </c>
      <c r="W3232" s="1" t="s">
        <v>32</v>
      </c>
      <c r="X3232" s="1" t="s">
        <v>34</v>
      </c>
      <c r="Y3232" s="1">
        <v>-1</v>
      </c>
      <c r="Z3232" s="1">
        <v>3</v>
      </c>
      <c r="AA3232" s="1" t="s">
        <v>2129</v>
      </c>
      <c r="AB3232" s="1" t="s">
        <v>2140</v>
      </c>
      <c r="AC3232" s="1" t="s">
        <v>2123</v>
      </c>
      <c r="AE3232" s="2">
        <v>2450000</v>
      </c>
      <c r="AF3232" s="2" t="s">
        <v>2153</v>
      </c>
      <c r="AG3232" s="48">
        <v>0</v>
      </c>
      <c r="AH3232" s="50">
        <v>0</v>
      </c>
      <c r="AI3232" s="1">
        <v>3</v>
      </c>
    </row>
    <row r="3233" spans="1:35" x14ac:dyDescent="0.35">
      <c r="A3233" s="1" t="s">
        <v>21</v>
      </c>
      <c r="B3233" s="1">
        <v>1</v>
      </c>
      <c r="C3233" s="1" t="s">
        <v>280</v>
      </c>
      <c r="D3233" s="1" t="s">
        <v>287</v>
      </c>
      <c r="E3233" s="1" t="s">
        <v>288</v>
      </c>
      <c r="F3233" s="1" t="s">
        <v>25</v>
      </c>
      <c r="G3233" s="1">
        <v>19</v>
      </c>
      <c r="H3233" s="1" t="s">
        <v>101</v>
      </c>
      <c r="I3233" s="1" t="s">
        <v>102</v>
      </c>
      <c r="J3233" s="2">
        <v>424368.67</v>
      </c>
      <c r="K3233" s="2">
        <v>380000</v>
      </c>
      <c r="L3233" s="2">
        <v>190000</v>
      </c>
      <c r="M3233" s="2">
        <v>175244.55</v>
      </c>
      <c r="N3233" s="2">
        <v>-14755.45</v>
      </c>
      <c r="O3233" s="2">
        <v>-7.7660263157894702</v>
      </c>
      <c r="P3233" s="3" t="s">
        <v>28</v>
      </c>
      <c r="Q3233" s="3" t="s">
        <v>29</v>
      </c>
      <c r="R3233" s="1" t="s">
        <v>30</v>
      </c>
      <c r="S3233" s="1" t="s">
        <v>31</v>
      </c>
      <c r="T3233" s="1" t="s">
        <v>30</v>
      </c>
      <c r="U3233" s="1" t="s">
        <v>97</v>
      </c>
      <c r="V3233" s="1" t="s">
        <v>98</v>
      </c>
      <c r="W3233" s="1" t="s">
        <v>32</v>
      </c>
      <c r="X3233" s="1" t="s">
        <v>34</v>
      </c>
      <c r="Y3233" s="1">
        <v>-1</v>
      </c>
      <c r="Z3233" s="1">
        <v>3</v>
      </c>
      <c r="AA3233" s="1" t="s">
        <v>2121</v>
      </c>
      <c r="AB3233" s="1" t="s">
        <v>2140</v>
      </c>
      <c r="AC3233" s="1" t="s">
        <v>2123</v>
      </c>
      <c r="AE3233" s="2">
        <v>350500</v>
      </c>
      <c r="AF3233" s="2" t="s">
        <v>2152</v>
      </c>
      <c r="AG3233" s="48">
        <v>-29500</v>
      </c>
      <c r="AH3233" s="50">
        <v>-7.7631578947368426E-2</v>
      </c>
      <c r="AI3233" s="1">
        <v>3</v>
      </c>
    </row>
    <row r="3234" spans="1:35" x14ac:dyDescent="0.35">
      <c r="A3234" s="1" t="s">
        <v>21</v>
      </c>
      <c r="B3234" s="1">
        <v>1</v>
      </c>
      <c r="C3234" s="1" t="s">
        <v>280</v>
      </c>
      <c r="D3234" s="1" t="s">
        <v>285</v>
      </c>
      <c r="E3234" s="1" t="s">
        <v>286</v>
      </c>
      <c r="F3234" s="1" t="s">
        <v>25</v>
      </c>
      <c r="G3234" s="1">
        <v>19</v>
      </c>
      <c r="H3234" s="1" t="s">
        <v>101</v>
      </c>
      <c r="I3234" s="1" t="s">
        <v>102</v>
      </c>
      <c r="J3234" s="2">
        <v>306907.71999999997</v>
      </c>
      <c r="K3234" s="2">
        <v>358720</v>
      </c>
      <c r="L3234" s="2">
        <v>179360</v>
      </c>
      <c r="M3234" s="2">
        <v>103519.75</v>
      </c>
      <c r="N3234" s="2">
        <v>-75840.25</v>
      </c>
      <c r="O3234" s="2">
        <v>-42.283814674397902</v>
      </c>
      <c r="P3234" s="3" t="s">
        <v>28</v>
      </c>
      <c r="Q3234" s="3" t="s">
        <v>29</v>
      </c>
      <c r="R3234" s="1" t="s">
        <v>30</v>
      </c>
      <c r="S3234" s="1" t="s">
        <v>31</v>
      </c>
      <c r="T3234" s="1" t="s">
        <v>30</v>
      </c>
      <c r="U3234" s="1" t="s">
        <v>97</v>
      </c>
      <c r="V3234" s="1" t="s">
        <v>98</v>
      </c>
      <c r="W3234" s="1" t="s">
        <v>32</v>
      </c>
      <c r="X3234" s="1" t="s">
        <v>34</v>
      </c>
      <c r="Y3234" s="1">
        <v>-1</v>
      </c>
      <c r="Z3234" s="1">
        <v>3</v>
      </c>
      <c r="AA3234" s="1" t="s">
        <v>2127</v>
      </c>
      <c r="AB3234" s="1" t="s">
        <v>2140</v>
      </c>
      <c r="AC3234" s="1" t="s">
        <v>2141</v>
      </c>
      <c r="AE3234" s="2">
        <v>358720</v>
      </c>
      <c r="AF3234" s="2" t="s">
        <v>2153</v>
      </c>
      <c r="AG3234" s="48">
        <v>0</v>
      </c>
      <c r="AH3234" s="50">
        <v>0</v>
      </c>
      <c r="AI3234" s="1">
        <v>3</v>
      </c>
    </row>
    <row r="3235" spans="1:35" x14ac:dyDescent="0.35">
      <c r="A3235" s="1" t="s">
        <v>21</v>
      </c>
      <c r="B3235" s="1">
        <v>1</v>
      </c>
      <c r="C3235" s="1" t="s">
        <v>280</v>
      </c>
      <c r="D3235" s="1" t="s">
        <v>301</v>
      </c>
      <c r="E3235" s="1" t="s">
        <v>302</v>
      </c>
      <c r="F3235" s="1" t="s">
        <v>25</v>
      </c>
      <c r="G3235" s="1">
        <v>19</v>
      </c>
      <c r="H3235" s="1" t="s">
        <v>101</v>
      </c>
      <c r="I3235" s="1" t="s">
        <v>102</v>
      </c>
      <c r="J3235" s="2">
        <v>102523.14</v>
      </c>
      <c r="K3235" s="2">
        <v>230000</v>
      </c>
      <c r="L3235" s="2">
        <v>115000</v>
      </c>
      <c r="M3235" s="2">
        <v>66908.78</v>
      </c>
      <c r="N3235" s="2">
        <v>-48091.22</v>
      </c>
      <c r="O3235" s="2">
        <v>-41.818452173913002</v>
      </c>
      <c r="P3235" s="3" t="s">
        <v>28</v>
      </c>
      <c r="Q3235" s="3" t="s">
        <v>29</v>
      </c>
      <c r="R3235" s="1" t="s">
        <v>30</v>
      </c>
      <c r="S3235" s="1" t="s">
        <v>31</v>
      </c>
      <c r="T3235" s="1" t="s">
        <v>30</v>
      </c>
      <c r="U3235" s="1" t="s">
        <v>97</v>
      </c>
      <c r="V3235" s="1" t="s">
        <v>98</v>
      </c>
      <c r="W3235" s="1" t="s">
        <v>32</v>
      </c>
      <c r="X3235" s="1" t="s">
        <v>34</v>
      </c>
      <c r="Y3235" s="1">
        <v>-1</v>
      </c>
      <c r="Z3235" s="1">
        <v>3</v>
      </c>
      <c r="AA3235" s="1" t="s">
        <v>2121</v>
      </c>
      <c r="AB3235" s="1" t="s">
        <v>2140</v>
      </c>
      <c r="AC3235" s="1" t="s">
        <v>2141</v>
      </c>
      <c r="AE3235" s="2">
        <v>200000</v>
      </c>
      <c r="AF3235" s="2" t="s">
        <v>2152</v>
      </c>
      <c r="AG3235" s="48">
        <v>-30000</v>
      </c>
      <c r="AH3235" s="50">
        <v>-0.13043478260869565</v>
      </c>
      <c r="AI3235" s="1">
        <v>3</v>
      </c>
    </row>
    <row r="3236" spans="1:35" x14ac:dyDescent="0.35">
      <c r="A3236" s="1" t="s">
        <v>21</v>
      </c>
      <c r="B3236" s="1">
        <v>1</v>
      </c>
      <c r="C3236" s="1" t="s">
        <v>280</v>
      </c>
      <c r="D3236" s="1" t="s">
        <v>291</v>
      </c>
      <c r="E3236" s="1" t="s">
        <v>292</v>
      </c>
      <c r="F3236" s="1" t="s">
        <v>25</v>
      </c>
      <c r="G3236" s="1">
        <v>19</v>
      </c>
      <c r="H3236" s="1" t="s">
        <v>101</v>
      </c>
      <c r="I3236" s="1" t="s">
        <v>102</v>
      </c>
      <c r="J3236" s="2">
        <v>152769.56</v>
      </c>
      <c r="K3236" s="2">
        <v>150000</v>
      </c>
      <c r="L3236" s="2">
        <v>75000</v>
      </c>
      <c r="M3236" s="2">
        <v>89594.2</v>
      </c>
      <c r="N3236" s="2">
        <v>14594.2</v>
      </c>
      <c r="O3236" s="2">
        <v>19.458933333333299</v>
      </c>
      <c r="P3236" s="3" t="s">
        <v>73</v>
      </c>
      <c r="Q3236" s="3" t="s">
        <v>29</v>
      </c>
      <c r="R3236" s="1" t="s">
        <v>30</v>
      </c>
      <c r="S3236" s="1" t="s">
        <v>31</v>
      </c>
      <c r="T3236" s="1" t="s">
        <v>30</v>
      </c>
      <c r="U3236" s="1" t="s">
        <v>97</v>
      </c>
      <c r="V3236" s="1" t="s">
        <v>98</v>
      </c>
      <c r="W3236" s="1" t="s">
        <v>32</v>
      </c>
      <c r="X3236" s="1" t="s">
        <v>34</v>
      </c>
      <c r="Y3236" s="1">
        <v>-1</v>
      </c>
      <c r="Z3236" s="1">
        <v>3</v>
      </c>
      <c r="AA3236" s="1" t="s">
        <v>2121</v>
      </c>
      <c r="AB3236" s="1" t="s">
        <v>2140</v>
      </c>
      <c r="AC3236" s="1" t="s">
        <v>2125</v>
      </c>
      <c r="AE3236" s="2">
        <v>179100</v>
      </c>
      <c r="AF3236" s="2" t="s">
        <v>2151</v>
      </c>
      <c r="AG3236" s="48">
        <v>29100</v>
      </c>
      <c r="AH3236" s="50">
        <v>0.19400000000000001</v>
      </c>
      <c r="AI3236" s="1">
        <v>3</v>
      </c>
    </row>
    <row r="3237" spans="1:35" x14ac:dyDescent="0.35">
      <c r="A3237" s="1" t="s">
        <v>21</v>
      </c>
      <c r="B3237" s="1">
        <v>1</v>
      </c>
      <c r="C3237" s="1" t="s">
        <v>280</v>
      </c>
      <c r="D3237" s="1" t="s">
        <v>303</v>
      </c>
      <c r="E3237" s="1" t="s">
        <v>304</v>
      </c>
      <c r="F3237" s="1" t="s">
        <v>25</v>
      </c>
      <c r="G3237" s="1">
        <v>19</v>
      </c>
      <c r="H3237" s="1" t="s">
        <v>101</v>
      </c>
      <c r="I3237" s="1" t="s">
        <v>102</v>
      </c>
      <c r="J3237" s="2">
        <v>295138.36</v>
      </c>
      <c r="K3237" s="2">
        <v>507960</v>
      </c>
      <c r="L3237" s="2">
        <v>253980</v>
      </c>
      <c r="M3237" s="2">
        <v>150755.16</v>
      </c>
      <c r="N3237" s="2">
        <v>-103224.84</v>
      </c>
      <c r="O3237" s="2">
        <v>-40.642901015828002</v>
      </c>
      <c r="P3237" s="3" t="s">
        <v>28</v>
      </c>
      <c r="Q3237" s="3" t="s">
        <v>29</v>
      </c>
      <c r="R3237" s="1" t="s">
        <v>30</v>
      </c>
      <c r="S3237" s="1" t="s">
        <v>31</v>
      </c>
      <c r="T3237" s="1" t="s">
        <v>30</v>
      </c>
      <c r="U3237" s="1" t="s">
        <v>97</v>
      </c>
      <c r="V3237" s="1" t="s">
        <v>98</v>
      </c>
      <c r="W3237" s="1" t="s">
        <v>32</v>
      </c>
      <c r="X3237" s="1" t="s">
        <v>34</v>
      </c>
      <c r="Y3237" s="1">
        <v>-1</v>
      </c>
      <c r="Z3237" s="1">
        <v>3</v>
      </c>
      <c r="AA3237" s="1" t="s">
        <v>2121</v>
      </c>
      <c r="AB3237" s="1" t="s">
        <v>2140</v>
      </c>
      <c r="AC3237" s="1" t="s">
        <v>2141</v>
      </c>
      <c r="AE3237" s="2">
        <v>507960</v>
      </c>
      <c r="AF3237" s="2" t="s">
        <v>2153</v>
      </c>
      <c r="AG3237" s="48">
        <v>0</v>
      </c>
      <c r="AH3237" s="50">
        <v>0</v>
      </c>
      <c r="AI3237" s="1">
        <v>3</v>
      </c>
    </row>
    <row r="3238" spans="1:35" x14ac:dyDescent="0.35">
      <c r="A3238" s="1" t="s">
        <v>21</v>
      </c>
      <c r="B3238" s="1">
        <v>1</v>
      </c>
      <c r="C3238" s="1" t="s">
        <v>280</v>
      </c>
      <c r="D3238" s="1" t="s">
        <v>305</v>
      </c>
      <c r="E3238" s="1" t="s">
        <v>306</v>
      </c>
      <c r="F3238" s="1" t="s">
        <v>25</v>
      </c>
      <c r="G3238" s="1">
        <v>19</v>
      </c>
      <c r="H3238" s="1" t="s">
        <v>101</v>
      </c>
      <c r="I3238" s="1" t="s">
        <v>102</v>
      </c>
      <c r="J3238" s="2">
        <v>214709.77</v>
      </c>
      <c r="K3238" s="2">
        <v>230000</v>
      </c>
      <c r="L3238" s="2">
        <v>115000</v>
      </c>
      <c r="M3238" s="2">
        <v>97902.74</v>
      </c>
      <c r="N3238" s="2">
        <v>-17097.259999999998</v>
      </c>
      <c r="O3238" s="2">
        <v>-14.8671826086957</v>
      </c>
      <c r="P3238" s="3" t="s">
        <v>28</v>
      </c>
      <c r="Q3238" s="3" t="s">
        <v>29</v>
      </c>
      <c r="R3238" s="1" t="s">
        <v>30</v>
      </c>
      <c r="S3238" s="1" t="s">
        <v>31</v>
      </c>
      <c r="T3238" s="1" t="s">
        <v>30</v>
      </c>
      <c r="U3238" s="1" t="s">
        <v>97</v>
      </c>
      <c r="V3238" s="1" t="s">
        <v>98</v>
      </c>
      <c r="W3238" s="1" t="s">
        <v>32</v>
      </c>
      <c r="X3238" s="1" t="s">
        <v>34</v>
      </c>
      <c r="Y3238" s="1">
        <v>-1</v>
      </c>
      <c r="Z3238" s="1">
        <v>3</v>
      </c>
      <c r="AA3238" s="1" t="s">
        <v>2127</v>
      </c>
      <c r="AB3238" s="1" t="s">
        <v>2140</v>
      </c>
      <c r="AC3238" s="1" t="s">
        <v>2123</v>
      </c>
      <c r="AE3238" s="2">
        <v>220000</v>
      </c>
      <c r="AF3238" s="2" t="s">
        <v>2152</v>
      </c>
      <c r="AG3238" s="48">
        <v>-10000</v>
      </c>
      <c r="AH3238" s="50">
        <v>-4.3478260869565216E-2</v>
      </c>
      <c r="AI3238" s="1">
        <v>3</v>
      </c>
    </row>
    <row r="3239" spans="1:35" x14ac:dyDescent="0.35">
      <c r="A3239" s="1" t="s">
        <v>21</v>
      </c>
      <c r="B3239" s="1">
        <v>1</v>
      </c>
      <c r="C3239" s="1" t="s">
        <v>280</v>
      </c>
      <c r="D3239" s="1" t="s">
        <v>295</v>
      </c>
      <c r="E3239" s="1" t="s">
        <v>296</v>
      </c>
      <c r="F3239" s="1" t="s">
        <v>25</v>
      </c>
      <c r="G3239" s="1">
        <v>19</v>
      </c>
      <c r="H3239" s="1" t="s">
        <v>101</v>
      </c>
      <c r="I3239" s="1" t="s">
        <v>102</v>
      </c>
      <c r="J3239" s="2">
        <v>263173.21999999997</v>
      </c>
      <c r="K3239" s="2">
        <v>320000</v>
      </c>
      <c r="L3239" s="2">
        <v>160000</v>
      </c>
      <c r="M3239" s="2">
        <v>142196.4</v>
      </c>
      <c r="N3239" s="2">
        <v>-17803.599999999999</v>
      </c>
      <c r="O3239" s="2">
        <v>-11.12725</v>
      </c>
      <c r="P3239" s="3" t="s">
        <v>28</v>
      </c>
      <c r="Q3239" s="3" t="s">
        <v>29</v>
      </c>
      <c r="R3239" s="1" t="s">
        <v>30</v>
      </c>
      <c r="S3239" s="1" t="s">
        <v>31</v>
      </c>
      <c r="T3239" s="1" t="s">
        <v>30</v>
      </c>
      <c r="U3239" s="1" t="s">
        <v>97</v>
      </c>
      <c r="V3239" s="1" t="s">
        <v>98</v>
      </c>
      <c r="W3239" s="1" t="s">
        <v>32</v>
      </c>
      <c r="X3239" s="1" t="s">
        <v>34</v>
      </c>
      <c r="Y3239" s="1">
        <v>-1</v>
      </c>
      <c r="Z3239" s="1">
        <v>3</v>
      </c>
      <c r="AA3239" s="1" t="s">
        <v>2129</v>
      </c>
      <c r="AB3239" s="1" t="s">
        <v>2140</v>
      </c>
      <c r="AC3239" s="1" t="s">
        <v>2123</v>
      </c>
      <c r="AE3239" s="2">
        <v>300000</v>
      </c>
      <c r="AF3239" s="2" t="s">
        <v>2152</v>
      </c>
      <c r="AG3239" s="48">
        <v>-20000</v>
      </c>
      <c r="AH3239" s="50">
        <v>-6.25E-2</v>
      </c>
      <c r="AI3239" s="1">
        <v>3</v>
      </c>
    </row>
    <row r="3240" spans="1:35" x14ac:dyDescent="0.35">
      <c r="A3240" s="1" t="s">
        <v>21</v>
      </c>
      <c r="B3240" s="1">
        <v>1</v>
      </c>
      <c r="C3240" s="1" t="s">
        <v>280</v>
      </c>
      <c r="D3240" s="1" t="s">
        <v>293</v>
      </c>
      <c r="E3240" s="1" t="s">
        <v>294</v>
      </c>
      <c r="F3240" s="1" t="s">
        <v>25</v>
      </c>
      <c r="G3240" s="1">
        <v>19</v>
      </c>
      <c r="H3240" s="1" t="s">
        <v>101</v>
      </c>
      <c r="I3240" s="1" t="s">
        <v>102</v>
      </c>
      <c r="J3240" s="2">
        <v>229379.48</v>
      </c>
      <c r="K3240" s="2">
        <v>200000</v>
      </c>
      <c r="L3240" s="2">
        <v>100000</v>
      </c>
      <c r="M3240" s="2">
        <v>79728.7</v>
      </c>
      <c r="N3240" s="2">
        <v>-20271.3</v>
      </c>
      <c r="O3240" s="2">
        <v>-20.2713</v>
      </c>
      <c r="P3240" s="3" t="s">
        <v>28</v>
      </c>
      <c r="Q3240" s="3" t="s">
        <v>29</v>
      </c>
      <c r="R3240" s="1" t="s">
        <v>30</v>
      </c>
      <c r="S3240" s="1" t="s">
        <v>31</v>
      </c>
      <c r="T3240" s="1" t="s">
        <v>30</v>
      </c>
      <c r="U3240" s="1" t="s">
        <v>97</v>
      </c>
      <c r="V3240" s="1" t="s">
        <v>98</v>
      </c>
      <c r="W3240" s="1" t="s">
        <v>32</v>
      </c>
      <c r="X3240" s="1" t="s">
        <v>34</v>
      </c>
      <c r="Y3240" s="1">
        <v>-1</v>
      </c>
      <c r="Z3240" s="1">
        <v>3</v>
      </c>
      <c r="AA3240" s="1" t="s">
        <v>2121</v>
      </c>
      <c r="AB3240" s="1" t="s">
        <v>2140</v>
      </c>
      <c r="AC3240" s="1" t="s">
        <v>2123</v>
      </c>
      <c r="AE3240" s="2">
        <v>159500</v>
      </c>
      <c r="AF3240" s="2" t="s">
        <v>2152</v>
      </c>
      <c r="AG3240" s="48">
        <v>-40500</v>
      </c>
      <c r="AH3240" s="50">
        <v>-0.20250000000000001</v>
      </c>
      <c r="AI3240" s="1">
        <v>3</v>
      </c>
    </row>
    <row r="3241" spans="1:35" x14ac:dyDescent="0.35">
      <c r="A3241" s="1" t="s">
        <v>21</v>
      </c>
      <c r="B3241" s="1">
        <v>1</v>
      </c>
      <c r="C3241" s="1" t="s">
        <v>280</v>
      </c>
      <c r="D3241" s="1" t="s">
        <v>297</v>
      </c>
      <c r="E3241" s="1" t="s">
        <v>298</v>
      </c>
      <c r="F3241" s="1" t="s">
        <v>25</v>
      </c>
      <c r="G3241" s="1">
        <v>19</v>
      </c>
      <c r="H3241" s="1" t="s">
        <v>101</v>
      </c>
      <c r="I3241" s="1" t="s">
        <v>102</v>
      </c>
      <c r="J3241" s="2">
        <v>1061886.6000000001</v>
      </c>
      <c r="K3241" s="2">
        <v>1094310</v>
      </c>
      <c r="L3241" s="2">
        <v>547155</v>
      </c>
      <c r="M3241" s="2">
        <v>658226.65</v>
      </c>
      <c r="N3241" s="2">
        <v>111071.65</v>
      </c>
      <c r="O3241" s="2">
        <v>20.299851047692201</v>
      </c>
      <c r="P3241" s="3" t="s">
        <v>73</v>
      </c>
      <c r="Q3241" s="3" t="s">
        <v>29</v>
      </c>
      <c r="R3241" s="1" t="s">
        <v>30</v>
      </c>
      <c r="S3241" s="1" t="s">
        <v>31</v>
      </c>
      <c r="T3241" s="1" t="s">
        <v>30</v>
      </c>
      <c r="U3241" s="1" t="s">
        <v>97</v>
      </c>
      <c r="V3241" s="1" t="s">
        <v>98</v>
      </c>
      <c r="W3241" s="1" t="s">
        <v>32</v>
      </c>
      <c r="X3241" s="1" t="s">
        <v>34</v>
      </c>
      <c r="Y3241" s="1">
        <v>-1</v>
      </c>
      <c r="Z3241" s="1">
        <v>3</v>
      </c>
      <c r="AA3241" s="1" t="s">
        <v>2127</v>
      </c>
      <c r="AB3241" s="1" t="s">
        <v>2140</v>
      </c>
      <c r="AC3241" s="1" t="s">
        <v>2125</v>
      </c>
      <c r="AE3241" s="2">
        <v>1094310</v>
      </c>
      <c r="AF3241" s="2" t="s">
        <v>2153</v>
      </c>
      <c r="AG3241" s="48">
        <v>0</v>
      </c>
      <c r="AH3241" s="50">
        <v>0</v>
      </c>
      <c r="AI3241" s="1">
        <v>3</v>
      </c>
    </row>
    <row r="3242" spans="1:35" x14ac:dyDescent="0.35">
      <c r="A3242" s="1" t="s">
        <v>21</v>
      </c>
      <c r="B3242" s="1">
        <v>1</v>
      </c>
      <c r="C3242" s="1" t="s">
        <v>280</v>
      </c>
      <c r="D3242" s="1" t="s">
        <v>299</v>
      </c>
      <c r="E3242" s="1" t="s">
        <v>300</v>
      </c>
      <c r="F3242" s="1" t="s">
        <v>25</v>
      </c>
      <c r="G3242" s="1">
        <v>19</v>
      </c>
      <c r="H3242" s="1" t="s">
        <v>101</v>
      </c>
      <c r="I3242" s="1" t="s">
        <v>102</v>
      </c>
      <c r="J3242" s="2">
        <v>499904.76</v>
      </c>
      <c r="K3242" s="2">
        <v>528700</v>
      </c>
      <c r="L3242" s="2">
        <v>264350</v>
      </c>
      <c r="M3242" s="2">
        <v>280366.07</v>
      </c>
      <c r="N3242" s="2">
        <v>16016.07</v>
      </c>
      <c r="O3242" s="2">
        <v>6.0586608662757699</v>
      </c>
      <c r="P3242" s="3" t="s">
        <v>73</v>
      </c>
      <c r="Q3242" s="3" t="s">
        <v>29</v>
      </c>
      <c r="R3242" s="1" t="s">
        <v>30</v>
      </c>
      <c r="S3242" s="1" t="s">
        <v>31</v>
      </c>
      <c r="T3242" s="1" t="s">
        <v>30</v>
      </c>
      <c r="U3242" s="1" t="s">
        <v>97</v>
      </c>
      <c r="V3242" s="1" t="s">
        <v>98</v>
      </c>
      <c r="W3242" s="1" t="s">
        <v>32</v>
      </c>
      <c r="X3242" s="1" t="s">
        <v>34</v>
      </c>
      <c r="Y3242" s="1">
        <v>-1</v>
      </c>
      <c r="Z3242" s="1">
        <v>3</v>
      </c>
      <c r="AA3242" s="1" t="s">
        <v>2127</v>
      </c>
      <c r="AB3242" s="1" t="s">
        <v>2140</v>
      </c>
      <c r="AC3242" s="1" t="s">
        <v>2125</v>
      </c>
      <c r="AE3242" s="2">
        <v>554540</v>
      </c>
      <c r="AF3242" s="2" t="s">
        <v>2151</v>
      </c>
      <c r="AG3242" s="48">
        <v>25840</v>
      </c>
      <c r="AH3242" s="50">
        <v>4.8874598070739551E-2</v>
      </c>
      <c r="AI3242" s="1">
        <v>3</v>
      </c>
    </row>
    <row r="3243" spans="1:35" x14ac:dyDescent="0.35">
      <c r="A3243" s="1" t="s">
        <v>21</v>
      </c>
      <c r="B3243" s="1">
        <v>1</v>
      </c>
      <c r="C3243" s="1" t="s">
        <v>280</v>
      </c>
      <c r="D3243" s="1" t="s">
        <v>289</v>
      </c>
      <c r="E3243" s="1" t="s">
        <v>290</v>
      </c>
      <c r="F3243" s="1" t="s">
        <v>25</v>
      </c>
      <c r="G3243" s="1">
        <v>19</v>
      </c>
      <c r="H3243" s="1" t="s">
        <v>101</v>
      </c>
      <c r="I3243" s="1" t="s">
        <v>102</v>
      </c>
      <c r="J3243" s="2">
        <v>657724.84</v>
      </c>
      <c r="K3243" s="2">
        <v>640930</v>
      </c>
      <c r="L3243" s="2">
        <v>320465</v>
      </c>
      <c r="M3243" s="2">
        <v>293845.19</v>
      </c>
      <c r="N3243" s="2">
        <v>-26619.81</v>
      </c>
      <c r="O3243" s="2">
        <v>-8.3066200677140998</v>
      </c>
      <c r="P3243" s="3" t="s">
        <v>28</v>
      </c>
      <c r="Q3243" s="3" t="s">
        <v>29</v>
      </c>
      <c r="R3243" s="1" t="s">
        <v>30</v>
      </c>
      <c r="S3243" s="1" t="s">
        <v>31</v>
      </c>
      <c r="T3243" s="1" t="s">
        <v>30</v>
      </c>
      <c r="U3243" s="1" t="s">
        <v>97</v>
      </c>
      <c r="V3243" s="1" t="s">
        <v>98</v>
      </c>
      <c r="W3243" s="1" t="s">
        <v>32</v>
      </c>
      <c r="X3243" s="1" t="s">
        <v>34</v>
      </c>
      <c r="Y3243" s="1">
        <v>-1</v>
      </c>
      <c r="Z3243" s="1">
        <v>3</v>
      </c>
      <c r="AA3243" s="1" t="s">
        <v>2127</v>
      </c>
      <c r="AB3243" s="1" t="s">
        <v>2140</v>
      </c>
      <c r="AC3243" s="1" t="s">
        <v>2123</v>
      </c>
      <c r="AE3243" s="2">
        <v>640930</v>
      </c>
      <c r="AF3243" s="2" t="s">
        <v>2153</v>
      </c>
      <c r="AG3243" s="48">
        <v>0</v>
      </c>
      <c r="AH3243" s="50">
        <v>0</v>
      </c>
      <c r="AI3243" s="1">
        <v>3</v>
      </c>
    </row>
    <row r="3244" spans="1:35" x14ac:dyDescent="0.35">
      <c r="A3244" s="1" t="s">
        <v>21</v>
      </c>
      <c r="B3244" s="1">
        <v>1</v>
      </c>
      <c r="C3244" s="1" t="s">
        <v>280</v>
      </c>
      <c r="D3244" s="1" t="s">
        <v>287</v>
      </c>
      <c r="E3244" s="1" t="s">
        <v>288</v>
      </c>
      <c r="F3244" s="1" t="s">
        <v>25</v>
      </c>
      <c r="G3244" s="1">
        <v>20</v>
      </c>
      <c r="H3244" s="1" t="s">
        <v>103</v>
      </c>
      <c r="I3244" s="1" t="s">
        <v>104</v>
      </c>
      <c r="J3244" s="2">
        <v>927693.27</v>
      </c>
      <c r="K3244" s="2">
        <v>750000</v>
      </c>
      <c r="L3244" s="2">
        <v>375000</v>
      </c>
      <c r="M3244" s="2">
        <v>479130.53</v>
      </c>
      <c r="N3244" s="2">
        <v>104130.53</v>
      </c>
      <c r="O3244" s="2">
        <v>27.7681413333333</v>
      </c>
      <c r="P3244" s="3" t="s">
        <v>73</v>
      </c>
      <c r="Q3244" s="3" t="s">
        <v>29</v>
      </c>
      <c r="R3244" s="1" t="s">
        <v>30</v>
      </c>
      <c r="S3244" s="1" t="s">
        <v>31</v>
      </c>
      <c r="T3244" s="1" t="s">
        <v>30</v>
      </c>
      <c r="U3244" s="1" t="s">
        <v>97</v>
      </c>
      <c r="V3244" s="1" t="s">
        <v>98</v>
      </c>
      <c r="W3244" s="1" t="s">
        <v>32</v>
      </c>
      <c r="X3244" s="1" t="s">
        <v>34</v>
      </c>
      <c r="Y3244" s="1">
        <v>-1</v>
      </c>
      <c r="Z3244" s="1">
        <v>3</v>
      </c>
      <c r="AA3244" s="1" t="s">
        <v>2121</v>
      </c>
      <c r="AB3244" s="1" t="s">
        <v>2140</v>
      </c>
      <c r="AC3244" s="1" t="s">
        <v>2144</v>
      </c>
      <c r="AE3244" s="2">
        <v>958260</v>
      </c>
      <c r="AF3244" s="2" t="s">
        <v>2151</v>
      </c>
      <c r="AG3244" s="48">
        <v>208260</v>
      </c>
      <c r="AH3244" s="50">
        <v>0.27767999999999998</v>
      </c>
      <c r="AI3244" s="1">
        <v>3</v>
      </c>
    </row>
    <row r="3245" spans="1:35" x14ac:dyDescent="0.35">
      <c r="A3245" s="1" t="s">
        <v>21</v>
      </c>
      <c r="B3245" s="1">
        <v>1</v>
      </c>
      <c r="C3245" s="1" t="s">
        <v>280</v>
      </c>
      <c r="D3245" s="1" t="s">
        <v>283</v>
      </c>
      <c r="E3245" s="1" t="s">
        <v>284</v>
      </c>
      <c r="F3245" s="1" t="s">
        <v>49</v>
      </c>
      <c r="G3245" s="1">
        <v>20</v>
      </c>
      <c r="H3245" s="1" t="s">
        <v>103</v>
      </c>
      <c r="I3245" s="1" t="s">
        <v>104</v>
      </c>
      <c r="J3245" s="2">
        <v>45733494.009999998</v>
      </c>
      <c r="K3245" s="2">
        <v>44620000</v>
      </c>
      <c r="L3245" s="2">
        <v>22310000</v>
      </c>
      <c r="M3245" s="2">
        <v>17905989.23</v>
      </c>
      <c r="N3245" s="2">
        <v>-4404010.7699999996</v>
      </c>
      <c r="O3245" s="2">
        <v>-19.740075168086101</v>
      </c>
      <c r="P3245" s="3" t="s">
        <v>28</v>
      </c>
      <c r="Q3245" s="3" t="s">
        <v>29</v>
      </c>
      <c r="R3245" s="1" t="s">
        <v>30</v>
      </c>
      <c r="S3245" s="1" t="s">
        <v>31</v>
      </c>
      <c r="T3245" s="1" t="s">
        <v>30</v>
      </c>
      <c r="U3245" s="1" t="s">
        <v>97</v>
      </c>
      <c r="V3245" s="1" t="s">
        <v>98</v>
      </c>
      <c r="W3245" s="1" t="s">
        <v>32</v>
      </c>
      <c r="X3245" s="1" t="s">
        <v>34</v>
      </c>
      <c r="Y3245" s="1">
        <v>-1</v>
      </c>
      <c r="Z3245" s="1">
        <v>3</v>
      </c>
      <c r="AA3245" s="1" t="s">
        <v>2129</v>
      </c>
      <c r="AB3245" s="1" t="s">
        <v>2140</v>
      </c>
      <c r="AC3245" s="1" t="s">
        <v>2123</v>
      </c>
      <c r="AE3245" s="2">
        <v>40000000</v>
      </c>
      <c r="AF3245" s="2" t="s">
        <v>2152</v>
      </c>
      <c r="AG3245" s="48">
        <v>-4620000</v>
      </c>
      <c r="AH3245" s="50">
        <v>-0.10354101299865531</v>
      </c>
      <c r="AI3245" s="1">
        <v>3</v>
      </c>
    </row>
    <row r="3246" spans="1:35" x14ac:dyDescent="0.35">
      <c r="A3246" s="1" t="s">
        <v>21</v>
      </c>
      <c r="B3246" s="1">
        <v>1</v>
      </c>
      <c r="C3246" s="1" t="s">
        <v>280</v>
      </c>
      <c r="D3246" s="1" t="s">
        <v>281</v>
      </c>
      <c r="E3246" s="1" t="s">
        <v>282</v>
      </c>
      <c r="F3246" s="1" t="s">
        <v>56</v>
      </c>
      <c r="G3246" s="1">
        <v>20</v>
      </c>
      <c r="H3246" s="1" t="s">
        <v>103</v>
      </c>
      <c r="I3246" s="1" t="s">
        <v>104</v>
      </c>
      <c r="J3246" s="2">
        <v>8436476.3800000008</v>
      </c>
      <c r="K3246" s="2">
        <v>6099000</v>
      </c>
      <c r="L3246" s="2">
        <v>3049500</v>
      </c>
      <c r="M3246" s="2">
        <v>2201497</v>
      </c>
      <c r="N3246" s="2">
        <v>-848003</v>
      </c>
      <c r="O3246" s="2">
        <v>-27.807935727168399</v>
      </c>
      <c r="P3246" s="3" t="s">
        <v>28</v>
      </c>
      <c r="Q3246" s="3" t="s">
        <v>29</v>
      </c>
      <c r="R3246" s="1" t="s">
        <v>30</v>
      </c>
      <c r="S3246" s="1" t="s">
        <v>31</v>
      </c>
      <c r="T3246" s="1" t="s">
        <v>30</v>
      </c>
      <c r="U3246" s="1" t="s">
        <v>97</v>
      </c>
      <c r="V3246" s="1" t="s">
        <v>98</v>
      </c>
      <c r="W3246" s="1" t="s">
        <v>32</v>
      </c>
      <c r="X3246" s="1" t="s">
        <v>34</v>
      </c>
      <c r="Y3246" s="1">
        <v>-1</v>
      </c>
      <c r="Z3246" s="1">
        <v>3</v>
      </c>
      <c r="AA3246" s="1" t="s">
        <v>2129</v>
      </c>
      <c r="AB3246" s="1" t="s">
        <v>2140</v>
      </c>
      <c r="AC3246" s="1" t="s">
        <v>2141</v>
      </c>
      <c r="AE3246" s="2">
        <v>6099000</v>
      </c>
      <c r="AF3246" s="2" t="s">
        <v>2153</v>
      </c>
      <c r="AG3246" s="48">
        <v>0</v>
      </c>
      <c r="AH3246" s="50">
        <v>0</v>
      </c>
      <c r="AI3246" s="1">
        <v>3</v>
      </c>
    </row>
    <row r="3247" spans="1:35" x14ac:dyDescent="0.35">
      <c r="A3247" s="1" t="s">
        <v>21</v>
      </c>
      <c r="B3247" s="1">
        <v>1</v>
      </c>
      <c r="C3247" s="1" t="s">
        <v>280</v>
      </c>
      <c r="D3247" s="1" t="s">
        <v>301</v>
      </c>
      <c r="E3247" s="1" t="s">
        <v>302</v>
      </c>
      <c r="F3247" s="1" t="s">
        <v>25</v>
      </c>
      <c r="G3247" s="1">
        <v>20</v>
      </c>
      <c r="H3247" s="1" t="s">
        <v>103</v>
      </c>
      <c r="I3247" s="1" t="s">
        <v>104</v>
      </c>
      <c r="J3247" s="2">
        <v>362587.8</v>
      </c>
      <c r="K3247" s="2">
        <v>450000</v>
      </c>
      <c r="L3247" s="2">
        <v>225000</v>
      </c>
      <c r="M3247" s="2">
        <v>247019.2</v>
      </c>
      <c r="N3247" s="2">
        <v>22019.200000000001</v>
      </c>
      <c r="O3247" s="2">
        <v>9.7863111111111092</v>
      </c>
      <c r="P3247" s="3" t="s">
        <v>73</v>
      </c>
      <c r="Q3247" s="3" t="s">
        <v>29</v>
      </c>
      <c r="R3247" s="1" t="s">
        <v>30</v>
      </c>
      <c r="S3247" s="1" t="s">
        <v>31</v>
      </c>
      <c r="T3247" s="1" t="s">
        <v>30</v>
      </c>
      <c r="U3247" s="1" t="s">
        <v>97</v>
      </c>
      <c r="V3247" s="1" t="s">
        <v>98</v>
      </c>
      <c r="W3247" s="1" t="s">
        <v>32</v>
      </c>
      <c r="X3247" s="1" t="s">
        <v>34</v>
      </c>
      <c r="Y3247" s="1">
        <v>-1</v>
      </c>
      <c r="Z3247" s="1">
        <v>3</v>
      </c>
      <c r="AA3247" s="1" t="s">
        <v>2121</v>
      </c>
      <c r="AB3247" s="1" t="s">
        <v>2140</v>
      </c>
      <c r="AC3247" s="1" t="s">
        <v>2125</v>
      </c>
      <c r="AE3247" s="2">
        <v>500000</v>
      </c>
      <c r="AF3247" s="2" t="s">
        <v>2151</v>
      </c>
      <c r="AG3247" s="48">
        <v>50000</v>
      </c>
      <c r="AH3247" s="50">
        <v>0.1111111111111111</v>
      </c>
      <c r="AI3247" s="1">
        <v>3</v>
      </c>
    </row>
    <row r="3248" spans="1:35" x14ac:dyDescent="0.35">
      <c r="A3248" s="1" t="s">
        <v>21</v>
      </c>
      <c r="B3248" s="1">
        <v>1</v>
      </c>
      <c r="C3248" s="1" t="s">
        <v>280</v>
      </c>
      <c r="D3248" s="1" t="s">
        <v>299</v>
      </c>
      <c r="E3248" s="1" t="s">
        <v>300</v>
      </c>
      <c r="F3248" s="1" t="s">
        <v>25</v>
      </c>
      <c r="G3248" s="1">
        <v>20</v>
      </c>
      <c r="H3248" s="1" t="s">
        <v>103</v>
      </c>
      <c r="I3248" s="1" t="s">
        <v>104</v>
      </c>
      <c r="J3248" s="2">
        <v>1877962.14</v>
      </c>
      <c r="K3248" s="2">
        <v>1880000</v>
      </c>
      <c r="L3248" s="2">
        <v>940000</v>
      </c>
      <c r="M3248" s="2">
        <v>735657.23</v>
      </c>
      <c r="N3248" s="2">
        <v>-204342.77</v>
      </c>
      <c r="O3248" s="2">
        <v>-21.738592553191499</v>
      </c>
      <c r="P3248" s="3" t="s">
        <v>28</v>
      </c>
      <c r="Q3248" s="3" t="s">
        <v>29</v>
      </c>
      <c r="R3248" s="1" t="s">
        <v>30</v>
      </c>
      <c r="S3248" s="1" t="s">
        <v>31</v>
      </c>
      <c r="T3248" s="1" t="s">
        <v>30</v>
      </c>
      <c r="U3248" s="1" t="s">
        <v>97</v>
      </c>
      <c r="V3248" s="1" t="s">
        <v>98</v>
      </c>
      <c r="W3248" s="1" t="s">
        <v>32</v>
      </c>
      <c r="X3248" s="1" t="s">
        <v>34</v>
      </c>
      <c r="Y3248" s="1">
        <v>-1</v>
      </c>
      <c r="Z3248" s="1">
        <v>3</v>
      </c>
      <c r="AA3248" s="1" t="s">
        <v>2127</v>
      </c>
      <c r="AB3248" s="1" t="s">
        <v>2140</v>
      </c>
      <c r="AC3248" s="1" t="s">
        <v>2123</v>
      </c>
      <c r="AE3248" s="2">
        <v>1880000</v>
      </c>
      <c r="AF3248" s="2" t="s">
        <v>2153</v>
      </c>
      <c r="AG3248" s="48">
        <v>0</v>
      </c>
      <c r="AH3248" s="50">
        <v>0</v>
      </c>
      <c r="AI3248" s="1">
        <v>3</v>
      </c>
    </row>
    <row r="3249" spans="1:35" x14ac:dyDescent="0.35">
      <c r="A3249" s="1" t="s">
        <v>21</v>
      </c>
      <c r="B3249" s="1">
        <v>1</v>
      </c>
      <c r="C3249" s="1" t="s">
        <v>280</v>
      </c>
      <c r="D3249" s="1" t="s">
        <v>305</v>
      </c>
      <c r="E3249" s="1" t="s">
        <v>306</v>
      </c>
      <c r="F3249" s="1" t="s">
        <v>25</v>
      </c>
      <c r="G3249" s="1">
        <v>20</v>
      </c>
      <c r="H3249" s="1" t="s">
        <v>103</v>
      </c>
      <c r="I3249" s="1" t="s">
        <v>104</v>
      </c>
      <c r="J3249" s="2">
        <v>1574328.54</v>
      </c>
      <c r="K3249" s="2">
        <v>1190000</v>
      </c>
      <c r="L3249" s="2">
        <v>595000</v>
      </c>
      <c r="M3249" s="2">
        <v>566056.25</v>
      </c>
      <c r="N3249" s="2">
        <v>-28943.75</v>
      </c>
      <c r="O3249" s="2">
        <v>-4.8644957983193304</v>
      </c>
      <c r="P3249" s="3" t="s">
        <v>28</v>
      </c>
      <c r="Q3249" s="3" t="s">
        <v>29</v>
      </c>
      <c r="R3249" s="1" t="s">
        <v>30</v>
      </c>
      <c r="S3249" s="1" t="s">
        <v>31</v>
      </c>
      <c r="T3249" s="1" t="s">
        <v>30</v>
      </c>
      <c r="U3249" s="1" t="s">
        <v>97</v>
      </c>
      <c r="V3249" s="1" t="s">
        <v>98</v>
      </c>
      <c r="W3249" s="1" t="s">
        <v>32</v>
      </c>
      <c r="X3249" s="1" t="s">
        <v>34</v>
      </c>
      <c r="Y3249" s="1">
        <v>-1</v>
      </c>
      <c r="Z3249" s="1">
        <v>3</v>
      </c>
      <c r="AA3249" s="1" t="s">
        <v>2127</v>
      </c>
      <c r="AB3249" s="1" t="s">
        <v>2126</v>
      </c>
      <c r="AC3249" s="1" t="s">
        <v>2126</v>
      </c>
      <c r="AE3249" s="2">
        <v>1236000</v>
      </c>
      <c r="AF3249" s="2" t="s">
        <v>2151</v>
      </c>
      <c r="AG3249" s="48">
        <v>46000</v>
      </c>
      <c r="AH3249" s="50">
        <v>3.8655462184873951E-2</v>
      </c>
      <c r="AI3249" s="1">
        <v>3</v>
      </c>
    </row>
    <row r="3250" spans="1:35" x14ac:dyDescent="0.35">
      <c r="A3250" s="1" t="s">
        <v>21</v>
      </c>
      <c r="B3250" s="1">
        <v>1</v>
      </c>
      <c r="C3250" s="1" t="s">
        <v>280</v>
      </c>
      <c r="D3250" s="1" t="s">
        <v>285</v>
      </c>
      <c r="E3250" s="1" t="s">
        <v>286</v>
      </c>
      <c r="F3250" s="1" t="s">
        <v>25</v>
      </c>
      <c r="G3250" s="1">
        <v>20</v>
      </c>
      <c r="H3250" s="1" t="s">
        <v>103</v>
      </c>
      <c r="I3250" s="1" t="s">
        <v>104</v>
      </c>
      <c r="J3250" s="2">
        <v>1442967.72</v>
      </c>
      <c r="K3250" s="2">
        <v>1069400</v>
      </c>
      <c r="L3250" s="2">
        <v>534700</v>
      </c>
      <c r="M3250" s="2">
        <v>662247.88</v>
      </c>
      <c r="N3250" s="2">
        <v>127547.88</v>
      </c>
      <c r="O3250" s="2">
        <v>23.854101365251498</v>
      </c>
      <c r="P3250" s="3" t="s">
        <v>73</v>
      </c>
      <c r="Q3250" s="3" t="s">
        <v>29</v>
      </c>
      <c r="R3250" s="1" t="s">
        <v>30</v>
      </c>
      <c r="S3250" s="1" t="s">
        <v>31</v>
      </c>
      <c r="T3250" s="1" t="s">
        <v>30</v>
      </c>
      <c r="U3250" s="1" t="s">
        <v>97</v>
      </c>
      <c r="V3250" s="1" t="s">
        <v>98</v>
      </c>
      <c r="W3250" s="1" t="s">
        <v>32</v>
      </c>
      <c r="X3250" s="1" t="s">
        <v>34</v>
      </c>
      <c r="Y3250" s="1">
        <v>-1</v>
      </c>
      <c r="Z3250" s="1">
        <v>3</v>
      </c>
      <c r="AA3250" s="1" t="s">
        <v>2127</v>
      </c>
      <c r="AB3250" s="1" t="s">
        <v>2140</v>
      </c>
      <c r="AC3250" s="1" t="s">
        <v>2125</v>
      </c>
      <c r="AE3250" s="2">
        <v>1069400</v>
      </c>
      <c r="AF3250" s="2" t="s">
        <v>2153</v>
      </c>
      <c r="AG3250" s="48">
        <v>0</v>
      </c>
      <c r="AH3250" s="50">
        <v>0</v>
      </c>
      <c r="AI3250" s="1">
        <v>3</v>
      </c>
    </row>
    <row r="3251" spans="1:35" x14ac:dyDescent="0.35">
      <c r="A3251" s="1" t="s">
        <v>21</v>
      </c>
      <c r="B3251" s="1">
        <v>1</v>
      </c>
      <c r="C3251" s="1" t="s">
        <v>280</v>
      </c>
      <c r="D3251" s="1" t="s">
        <v>295</v>
      </c>
      <c r="E3251" s="1" t="s">
        <v>296</v>
      </c>
      <c r="F3251" s="1" t="s">
        <v>25</v>
      </c>
      <c r="G3251" s="1">
        <v>20</v>
      </c>
      <c r="H3251" s="1" t="s">
        <v>103</v>
      </c>
      <c r="I3251" s="1" t="s">
        <v>104</v>
      </c>
      <c r="J3251" s="2">
        <v>3071798.72</v>
      </c>
      <c r="K3251" s="2">
        <v>2500000</v>
      </c>
      <c r="L3251" s="2">
        <v>1250000</v>
      </c>
      <c r="M3251" s="2">
        <v>1119727.5</v>
      </c>
      <c r="N3251" s="2">
        <v>-130272.5</v>
      </c>
      <c r="O3251" s="2">
        <v>-10.421799999999999</v>
      </c>
      <c r="P3251" s="3" t="s">
        <v>28</v>
      </c>
      <c r="Q3251" s="3" t="s">
        <v>29</v>
      </c>
      <c r="R3251" s="1" t="s">
        <v>30</v>
      </c>
      <c r="S3251" s="1" t="s">
        <v>31</v>
      </c>
      <c r="T3251" s="1" t="s">
        <v>30</v>
      </c>
      <c r="U3251" s="1" t="s">
        <v>97</v>
      </c>
      <c r="V3251" s="1" t="s">
        <v>98</v>
      </c>
      <c r="W3251" s="1" t="s">
        <v>32</v>
      </c>
      <c r="X3251" s="1" t="s">
        <v>34</v>
      </c>
      <c r="Y3251" s="1">
        <v>-1</v>
      </c>
      <c r="Z3251" s="1">
        <v>3</v>
      </c>
      <c r="AA3251" s="1" t="s">
        <v>2129</v>
      </c>
      <c r="AB3251" s="1" t="s">
        <v>2140</v>
      </c>
      <c r="AC3251" s="1" t="s">
        <v>2123</v>
      </c>
      <c r="AE3251" s="2">
        <v>2500000</v>
      </c>
      <c r="AF3251" s="2" t="s">
        <v>2153</v>
      </c>
      <c r="AG3251" s="48">
        <v>0</v>
      </c>
      <c r="AH3251" s="50">
        <v>0</v>
      </c>
      <c r="AI3251" s="1">
        <v>3</v>
      </c>
    </row>
    <row r="3252" spans="1:35" x14ac:dyDescent="0.35">
      <c r="A3252" s="1" t="s">
        <v>21</v>
      </c>
      <c r="B3252" s="1">
        <v>1</v>
      </c>
      <c r="C3252" s="1" t="s">
        <v>280</v>
      </c>
      <c r="D3252" s="1" t="s">
        <v>291</v>
      </c>
      <c r="E3252" s="1" t="s">
        <v>292</v>
      </c>
      <c r="F3252" s="1" t="s">
        <v>25</v>
      </c>
      <c r="G3252" s="1">
        <v>20</v>
      </c>
      <c r="H3252" s="1" t="s">
        <v>103</v>
      </c>
      <c r="I3252" s="1" t="s">
        <v>104</v>
      </c>
      <c r="J3252" s="2">
        <v>1454461.81</v>
      </c>
      <c r="K3252" s="2">
        <v>1040000</v>
      </c>
      <c r="L3252" s="2">
        <v>520000</v>
      </c>
      <c r="M3252" s="2">
        <v>582811.53</v>
      </c>
      <c r="N3252" s="2">
        <v>62811.53</v>
      </c>
      <c r="O3252" s="2">
        <v>12.0791403846154</v>
      </c>
      <c r="P3252" s="3" t="s">
        <v>73</v>
      </c>
      <c r="Q3252" s="3" t="s">
        <v>29</v>
      </c>
      <c r="R3252" s="1" t="s">
        <v>30</v>
      </c>
      <c r="S3252" s="1" t="s">
        <v>31</v>
      </c>
      <c r="T3252" s="1" t="s">
        <v>30</v>
      </c>
      <c r="U3252" s="1" t="s">
        <v>97</v>
      </c>
      <c r="V3252" s="1" t="s">
        <v>98</v>
      </c>
      <c r="W3252" s="1" t="s">
        <v>32</v>
      </c>
      <c r="X3252" s="1" t="s">
        <v>34</v>
      </c>
      <c r="Y3252" s="1">
        <v>-1</v>
      </c>
      <c r="Z3252" s="1">
        <v>3</v>
      </c>
      <c r="AA3252" s="1" t="s">
        <v>2121</v>
      </c>
      <c r="AB3252" s="1" t="s">
        <v>2140</v>
      </c>
      <c r="AC3252" s="1" t="s">
        <v>2125</v>
      </c>
      <c r="AE3252" s="2">
        <v>1170000</v>
      </c>
      <c r="AF3252" s="2" t="s">
        <v>2151</v>
      </c>
      <c r="AG3252" s="48">
        <v>130000</v>
      </c>
      <c r="AH3252" s="50">
        <v>0.125</v>
      </c>
      <c r="AI3252" s="1">
        <v>3</v>
      </c>
    </row>
    <row r="3253" spans="1:35" x14ac:dyDescent="0.35">
      <c r="A3253" s="1" t="s">
        <v>21</v>
      </c>
      <c r="B3253" s="1">
        <v>1</v>
      </c>
      <c r="C3253" s="1" t="s">
        <v>280</v>
      </c>
      <c r="D3253" s="1" t="s">
        <v>303</v>
      </c>
      <c r="E3253" s="1" t="s">
        <v>304</v>
      </c>
      <c r="F3253" s="1" t="s">
        <v>25</v>
      </c>
      <c r="G3253" s="1">
        <v>20</v>
      </c>
      <c r="H3253" s="1" t="s">
        <v>103</v>
      </c>
      <c r="I3253" s="1" t="s">
        <v>104</v>
      </c>
      <c r="J3253" s="2">
        <v>2347670.56</v>
      </c>
      <c r="K3253" s="2">
        <v>2350490</v>
      </c>
      <c r="L3253" s="2">
        <v>1175245</v>
      </c>
      <c r="M3253" s="2">
        <v>740669.63</v>
      </c>
      <c r="N3253" s="2">
        <v>-434575.37</v>
      </c>
      <c r="O3253" s="2">
        <v>-36.977427685291197</v>
      </c>
      <c r="P3253" s="3" t="s">
        <v>28</v>
      </c>
      <c r="Q3253" s="3" t="s">
        <v>29</v>
      </c>
      <c r="R3253" s="1" t="s">
        <v>30</v>
      </c>
      <c r="S3253" s="1" t="s">
        <v>31</v>
      </c>
      <c r="T3253" s="1" t="s">
        <v>30</v>
      </c>
      <c r="U3253" s="1" t="s">
        <v>97</v>
      </c>
      <c r="V3253" s="1" t="s">
        <v>98</v>
      </c>
      <c r="W3253" s="1" t="s">
        <v>32</v>
      </c>
      <c r="X3253" s="1" t="s">
        <v>34</v>
      </c>
      <c r="Y3253" s="1">
        <v>-1</v>
      </c>
      <c r="Z3253" s="1">
        <v>3</v>
      </c>
      <c r="AA3253" s="1" t="s">
        <v>2121</v>
      </c>
      <c r="AB3253" s="1" t="s">
        <v>2140</v>
      </c>
      <c r="AC3253" s="1" t="s">
        <v>2141</v>
      </c>
      <c r="AE3253" s="2">
        <v>1995700</v>
      </c>
      <c r="AF3253" s="2" t="s">
        <v>2152</v>
      </c>
      <c r="AG3253" s="48">
        <v>-354790</v>
      </c>
      <c r="AH3253" s="50">
        <v>-0.15094299486490051</v>
      </c>
      <c r="AI3253" s="1">
        <v>3</v>
      </c>
    </row>
    <row r="3254" spans="1:35" x14ac:dyDescent="0.35">
      <c r="A3254" s="1" t="s">
        <v>21</v>
      </c>
      <c r="B3254" s="1">
        <v>1</v>
      </c>
      <c r="C3254" s="1" t="s">
        <v>280</v>
      </c>
      <c r="D3254" s="1" t="s">
        <v>289</v>
      </c>
      <c r="E3254" s="1" t="s">
        <v>290</v>
      </c>
      <c r="F3254" s="1" t="s">
        <v>25</v>
      </c>
      <c r="G3254" s="1">
        <v>20</v>
      </c>
      <c r="H3254" s="1" t="s">
        <v>103</v>
      </c>
      <c r="I3254" s="1" t="s">
        <v>104</v>
      </c>
      <c r="J3254" s="2">
        <v>1643319.43</v>
      </c>
      <c r="K3254" s="2">
        <v>1546150</v>
      </c>
      <c r="L3254" s="2">
        <v>773075</v>
      </c>
      <c r="M3254" s="2">
        <v>787454.7</v>
      </c>
      <c r="N3254" s="2">
        <v>14379.7</v>
      </c>
      <c r="O3254" s="2">
        <v>1.86006532354558</v>
      </c>
      <c r="P3254" s="3" t="s">
        <v>73</v>
      </c>
      <c r="Q3254" s="3" t="s">
        <v>29</v>
      </c>
      <c r="R3254" s="1" t="s">
        <v>30</v>
      </c>
      <c r="S3254" s="1" t="s">
        <v>31</v>
      </c>
      <c r="T3254" s="1" t="s">
        <v>30</v>
      </c>
      <c r="U3254" s="1" t="s">
        <v>97</v>
      </c>
      <c r="V3254" s="1" t="s">
        <v>98</v>
      </c>
      <c r="W3254" s="1" t="s">
        <v>32</v>
      </c>
      <c r="X3254" s="1" t="s">
        <v>34</v>
      </c>
      <c r="Y3254" s="1">
        <v>-1</v>
      </c>
      <c r="Z3254" s="1">
        <v>3</v>
      </c>
      <c r="AA3254" s="1" t="s">
        <v>2127</v>
      </c>
      <c r="AB3254" s="1" t="s">
        <v>2126</v>
      </c>
      <c r="AC3254" s="1" t="s">
        <v>2126</v>
      </c>
      <c r="AE3254" s="2">
        <v>1546150</v>
      </c>
      <c r="AF3254" s="2" t="s">
        <v>2153</v>
      </c>
      <c r="AG3254" s="48">
        <v>0</v>
      </c>
      <c r="AH3254" s="50">
        <v>0</v>
      </c>
      <c r="AI3254" s="1">
        <v>3</v>
      </c>
    </row>
    <row r="3255" spans="1:35" x14ac:dyDescent="0.35">
      <c r="A3255" s="1" t="s">
        <v>21</v>
      </c>
      <c r="B3255" s="1">
        <v>1</v>
      </c>
      <c r="C3255" s="1" t="s">
        <v>280</v>
      </c>
      <c r="D3255" s="1" t="s">
        <v>297</v>
      </c>
      <c r="E3255" s="1" t="s">
        <v>298</v>
      </c>
      <c r="F3255" s="1" t="s">
        <v>25</v>
      </c>
      <c r="G3255" s="1">
        <v>20</v>
      </c>
      <c r="H3255" s="1" t="s">
        <v>103</v>
      </c>
      <c r="I3255" s="1" t="s">
        <v>104</v>
      </c>
      <c r="J3255" s="2">
        <v>5260528.0599999996</v>
      </c>
      <c r="K3255" s="2">
        <v>4200000</v>
      </c>
      <c r="L3255" s="2">
        <v>2100000</v>
      </c>
      <c r="M3255" s="2">
        <v>2315268.5499999998</v>
      </c>
      <c r="N3255" s="2">
        <v>215268.55</v>
      </c>
      <c r="O3255" s="2">
        <v>10.2508833333333</v>
      </c>
      <c r="P3255" s="3" t="s">
        <v>73</v>
      </c>
      <c r="Q3255" s="3" t="s">
        <v>29</v>
      </c>
      <c r="R3255" s="1" t="s">
        <v>30</v>
      </c>
      <c r="S3255" s="1" t="s">
        <v>31</v>
      </c>
      <c r="T3255" s="1" t="s">
        <v>30</v>
      </c>
      <c r="U3255" s="1" t="s">
        <v>97</v>
      </c>
      <c r="V3255" s="1" t="s">
        <v>98</v>
      </c>
      <c r="W3255" s="1" t="s">
        <v>32</v>
      </c>
      <c r="X3255" s="1" t="s">
        <v>34</v>
      </c>
      <c r="Y3255" s="1">
        <v>-1</v>
      </c>
      <c r="Z3255" s="1">
        <v>3</v>
      </c>
      <c r="AA3255" s="1" t="s">
        <v>2127</v>
      </c>
      <c r="AB3255" s="1" t="s">
        <v>2140</v>
      </c>
      <c r="AC3255" s="1" t="s">
        <v>2125</v>
      </c>
      <c r="AE3255" s="2">
        <v>4200000</v>
      </c>
      <c r="AF3255" s="2" t="s">
        <v>2153</v>
      </c>
      <c r="AG3255" s="48">
        <v>0</v>
      </c>
      <c r="AH3255" s="50">
        <v>0</v>
      </c>
      <c r="AI3255" s="1">
        <v>3</v>
      </c>
    </row>
    <row r="3256" spans="1:35" x14ac:dyDescent="0.35">
      <c r="A3256" s="1" t="s">
        <v>21</v>
      </c>
      <c r="B3256" s="1">
        <v>1</v>
      </c>
      <c r="C3256" s="1" t="s">
        <v>280</v>
      </c>
      <c r="D3256" s="1" t="s">
        <v>293</v>
      </c>
      <c r="E3256" s="1" t="s">
        <v>294</v>
      </c>
      <c r="F3256" s="1" t="s">
        <v>25</v>
      </c>
      <c r="G3256" s="1">
        <v>20</v>
      </c>
      <c r="H3256" s="1" t="s">
        <v>103</v>
      </c>
      <c r="I3256" s="1" t="s">
        <v>104</v>
      </c>
      <c r="J3256" s="2">
        <v>1743032.95</v>
      </c>
      <c r="K3256" s="2">
        <v>1025000</v>
      </c>
      <c r="L3256" s="2">
        <v>512500</v>
      </c>
      <c r="M3256" s="2">
        <v>491613.84</v>
      </c>
      <c r="N3256" s="2">
        <v>-20886.16</v>
      </c>
      <c r="O3256" s="2">
        <v>-4.0753482926829303</v>
      </c>
      <c r="P3256" s="3" t="s">
        <v>28</v>
      </c>
      <c r="Q3256" s="3" t="s">
        <v>29</v>
      </c>
      <c r="R3256" s="1" t="s">
        <v>30</v>
      </c>
      <c r="S3256" s="1" t="s">
        <v>31</v>
      </c>
      <c r="T3256" s="1" t="s">
        <v>30</v>
      </c>
      <c r="U3256" s="1" t="s">
        <v>97</v>
      </c>
      <c r="V3256" s="1" t="s">
        <v>98</v>
      </c>
      <c r="W3256" s="1" t="s">
        <v>32</v>
      </c>
      <c r="X3256" s="1" t="s">
        <v>34</v>
      </c>
      <c r="Y3256" s="1">
        <v>-1</v>
      </c>
      <c r="Z3256" s="1">
        <v>3</v>
      </c>
      <c r="AA3256" s="1" t="s">
        <v>2121</v>
      </c>
      <c r="AB3256" s="1" t="s">
        <v>2126</v>
      </c>
      <c r="AC3256" s="1" t="s">
        <v>2126</v>
      </c>
      <c r="AE3256" s="2">
        <v>983300</v>
      </c>
      <c r="AF3256" s="2" t="s">
        <v>2152</v>
      </c>
      <c r="AG3256" s="48">
        <v>-41700</v>
      </c>
      <c r="AH3256" s="50">
        <v>-4.0682926829268294E-2</v>
      </c>
      <c r="AI3256" s="1">
        <v>3</v>
      </c>
    </row>
    <row r="3257" spans="1:35" x14ac:dyDescent="0.35">
      <c r="A3257" s="1" t="s">
        <v>21</v>
      </c>
      <c r="B3257" s="1">
        <v>1</v>
      </c>
      <c r="C3257" s="1" t="s">
        <v>280</v>
      </c>
      <c r="D3257" s="1" t="s">
        <v>287</v>
      </c>
      <c r="E3257" s="1" t="s">
        <v>288</v>
      </c>
      <c r="F3257" s="1" t="s">
        <v>25</v>
      </c>
      <c r="G3257" s="1">
        <v>21</v>
      </c>
      <c r="H3257" s="1" t="s">
        <v>105</v>
      </c>
      <c r="I3257" s="1" t="s">
        <v>106</v>
      </c>
      <c r="J3257" s="2">
        <v>47332171.840000004</v>
      </c>
      <c r="K3257" s="2">
        <v>51686240</v>
      </c>
      <c r="L3257" s="2">
        <v>25843120</v>
      </c>
      <c r="M3257" s="2">
        <v>23839758.16</v>
      </c>
      <c r="N3257" s="2">
        <v>-2003361.84</v>
      </c>
      <c r="O3257" s="2">
        <v>-7.7520122957290001</v>
      </c>
      <c r="P3257" s="3" t="s">
        <v>28</v>
      </c>
      <c r="Q3257" s="3" t="s">
        <v>29</v>
      </c>
      <c r="R3257" s="1" t="s">
        <v>30</v>
      </c>
      <c r="S3257" s="1" t="s">
        <v>31</v>
      </c>
      <c r="T3257" s="1" t="s">
        <v>30</v>
      </c>
      <c r="U3257" s="1" t="s">
        <v>97</v>
      </c>
      <c r="V3257" s="1" t="s">
        <v>98</v>
      </c>
      <c r="W3257" s="1" t="s">
        <v>32</v>
      </c>
      <c r="X3257" s="1" t="s">
        <v>34</v>
      </c>
      <c r="Y3257" s="1">
        <v>-1</v>
      </c>
      <c r="Z3257" s="1">
        <v>3</v>
      </c>
      <c r="AA3257" s="1" t="s">
        <v>2121</v>
      </c>
      <c r="AB3257" s="1" t="s">
        <v>2140</v>
      </c>
      <c r="AC3257" s="1" t="s">
        <v>2123</v>
      </c>
      <c r="AE3257" s="2">
        <v>47126300</v>
      </c>
      <c r="AF3257" s="2" t="s">
        <v>2152</v>
      </c>
      <c r="AG3257" s="48">
        <v>-4559940</v>
      </c>
      <c r="AH3257" s="50">
        <v>-8.8223480756193531E-2</v>
      </c>
      <c r="AI3257" s="1">
        <v>3</v>
      </c>
    </row>
    <row r="3258" spans="1:35" x14ac:dyDescent="0.35">
      <c r="A3258" s="1" t="s">
        <v>21</v>
      </c>
      <c r="B3258" s="1">
        <v>1</v>
      </c>
      <c r="C3258" s="1" t="s">
        <v>280</v>
      </c>
      <c r="D3258" s="1" t="s">
        <v>281</v>
      </c>
      <c r="E3258" s="1" t="s">
        <v>282</v>
      </c>
      <c r="F3258" s="1" t="s">
        <v>56</v>
      </c>
      <c r="G3258" s="1">
        <v>21</v>
      </c>
      <c r="H3258" s="1" t="s">
        <v>105</v>
      </c>
      <c r="I3258" s="1" t="s">
        <v>106</v>
      </c>
      <c r="J3258" s="2">
        <v>109135927.36</v>
      </c>
      <c r="K3258" s="2">
        <v>126241600</v>
      </c>
      <c r="L3258" s="2">
        <v>63120800</v>
      </c>
      <c r="M3258" s="2">
        <v>63214865.670000002</v>
      </c>
      <c r="N3258" s="2">
        <v>94065.67</v>
      </c>
      <c r="O3258" s="2">
        <v>0.14902483808823699</v>
      </c>
      <c r="P3258" s="3" t="s">
        <v>73</v>
      </c>
      <c r="Q3258" s="3" t="s">
        <v>29</v>
      </c>
      <c r="R3258" s="1" t="s">
        <v>30</v>
      </c>
      <c r="S3258" s="1" t="s">
        <v>31</v>
      </c>
      <c r="T3258" s="1" t="s">
        <v>30</v>
      </c>
      <c r="U3258" s="1" t="s">
        <v>97</v>
      </c>
      <c r="V3258" s="1" t="s">
        <v>98</v>
      </c>
      <c r="W3258" s="1" t="s">
        <v>32</v>
      </c>
      <c r="X3258" s="1" t="s">
        <v>34</v>
      </c>
      <c r="Y3258" s="1">
        <v>-1</v>
      </c>
      <c r="Z3258" s="1">
        <v>3</v>
      </c>
      <c r="AA3258" s="1" t="s">
        <v>2129</v>
      </c>
      <c r="AB3258" s="1" t="s">
        <v>2126</v>
      </c>
      <c r="AC3258" s="1" t="s">
        <v>2126</v>
      </c>
      <c r="AE3258" s="2">
        <v>126941780</v>
      </c>
      <c r="AF3258" s="2" t="s">
        <v>2151</v>
      </c>
      <c r="AG3258" s="48">
        <v>700180</v>
      </c>
      <c r="AH3258" s="50">
        <v>5.5463492224433154E-3</v>
      </c>
      <c r="AI3258" s="1">
        <v>3</v>
      </c>
    </row>
    <row r="3259" spans="1:35" x14ac:dyDescent="0.35">
      <c r="A3259" s="1" t="s">
        <v>21</v>
      </c>
      <c r="B3259" s="1">
        <v>1</v>
      </c>
      <c r="C3259" s="1" t="s">
        <v>280</v>
      </c>
      <c r="D3259" s="1" t="s">
        <v>283</v>
      </c>
      <c r="E3259" s="1" t="s">
        <v>284</v>
      </c>
      <c r="F3259" s="1" t="s">
        <v>49</v>
      </c>
      <c r="G3259" s="1">
        <v>21</v>
      </c>
      <c r="H3259" s="1" t="s">
        <v>105</v>
      </c>
      <c r="I3259" s="1" t="s">
        <v>106</v>
      </c>
      <c r="J3259" s="2">
        <v>703410701.54999995</v>
      </c>
      <c r="K3259" s="2">
        <v>812147000</v>
      </c>
      <c r="L3259" s="2">
        <v>406073500</v>
      </c>
      <c r="M3259" s="2">
        <v>378003197.19</v>
      </c>
      <c r="N3259" s="2">
        <v>-28070302.809999999</v>
      </c>
      <c r="O3259" s="2">
        <v>-6.9126162652820202</v>
      </c>
      <c r="P3259" s="3" t="s">
        <v>28</v>
      </c>
      <c r="Q3259" s="3" t="s">
        <v>29</v>
      </c>
      <c r="R3259" s="1" t="s">
        <v>30</v>
      </c>
      <c r="S3259" s="1" t="s">
        <v>31</v>
      </c>
      <c r="T3259" s="1" t="s">
        <v>30</v>
      </c>
      <c r="U3259" s="1" t="s">
        <v>97</v>
      </c>
      <c r="V3259" s="1" t="s">
        <v>98</v>
      </c>
      <c r="W3259" s="1" t="s">
        <v>32</v>
      </c>
      <c r="X3259" s="1" t="s">
        <v>34</v>
      </c>
      <c r="Y3259" s="1">
        <v>-1</v>
      </c>
      <c r="Z3259" s="1">
        <v>3</v>
      </c>
      <c r="AA3259" s="1" t="s">
        <v>2129</v>
      </c>
      <c r="AB3259" s="1" t="s">
        <v>2140</v>
      </c>
      <c r="AC3259" s="1" t="s">
        <v>2123</v>
      </c>
      <c r="AE3259" s="2">
        <v>780921000</v>
      </c>
      <c r="AF3259" s="2" t="s">
        <v>2152</v>
      </c>
      <c r="AG3259" s="48">
        <v>-31226000</v>
      </c>
      <c r="AH3259" s="50">
        <v>-3.844870448330167E-2</v>
      </c>
      <c r="AI3259" s="1">
        <v>3</v>
      </c>
    </row>
    <row r="3260" spans="1:35" x14ac:dyDescent="0.35">
      <c r="A3260" s="1" t="s">
        <v>21</v>
      </c>
      <c r="B3260" s="1">
        <v>1</v>
      </c>
      <c r="C3260" s="1" t="s">
        <v>280</v>
      </c>
      <c r="D3260" s="1" t="s">
        <v>285</v>
      </c>
      <c r="E3260" s="1" t="s">
        <v>286</v>
      </c>
      <c r="F3260" s="1" t="s">
        <v>25</v>
      </c>
      <c r="G3260" s="1">
        <v>21</v>
      </c>
      <c r="H3260" s="1" t="s">
        <v>105</v>
      </c>
      <c r="I3260" s="1" t="s">
        <v>106</v>
      </c>
      <c r="J3260" s="2">
        <v>39047275.560000002</v>
      </c>
      <c r="K3260" s="2">
        <v>39897610</v>
      </c>
      <c r="L3260" s="2">
        <v>19948805</v>
      </c>
      <c r="M3260" s="2">
        <v>19692683.579999998</v>
      </c>
      <c r="N3260" s="2">
        <v>-256121.42</v>
      </c>
      <c r="O3260" s="2">
        <v>-1.28389354650567</v>
      </c>
      <c r="P3260" s="3" t="s">
        <v>28</v>
      </c>
      <c r="Q3260" s="3" t="s">
        <v>29</v>
      </c>
      <c r="R3260" s="1" t="s">
        <v>30</v>
      </c>
      <c r="S3260" s="1" t="s">
        <v>31</v>
      </c>
      <c r="T3260" s="1" t="s">
        <v>30</v>
      </c>
      <c r="U3260" s="1" t="s">
        <v>97</v>
      </c>
      <c r="V3260" s="1" t="s">
        <v>98</v>
      </c>
      <c r="W3260" s="1" t="s">
        <v>32</v>
      </c>
      <c r="X3260" s="1" t="s">
        <v>34</v>
      </c>
      <c r="Y3260" s="1">
        <v>-1</v>
      </c>
      <c r="Z3260" s="1">
        <v>3</v>
      </c>
      <c r="AA3260" s="1" t="s">
        <v>2127</v>
      </c>
      <c r="AB3260" s="1" t="s">
        <v>2126</v>
      </c>
      <c r="AC3260" s="1" t="s">
        <v>2126</v>
      </c>
      <c r="AE3260" s="2">
        <v>39897610</v>
      </c>
      <c r="AF3260" s="2" t="s">
        <v>2153</v>
      </c>
      <c r="AG3260" s="48">
        <v>0</v>
      </c>
      <c r="AH3260" s="50">
        <v>0</v>
      </c>
      <c r="AI3260" s="1">
        <v>3</v>
      </c>
    </row>
    <row r="3261" spans="1:35" x14ac:dyDescent="0.35">
      <c r="A3261" s="1" t="s">
        <v>21</v>
      </c>
      <c r="B3261" s="1">
        <v>1</v>
      </c>
      <c r="C3261" s="1" t="s">
        <v>280</v>
      </c>
      <c r="D3261" s="1" t="s">
        <v>289</v>
      </c>
      <c r="E3261" s="1" t="s">
        <v>290</v>
      </c>
      <c r="F3261" s="1" t="s">
        <v>25</v>
      </c>
      <c r="G3261" s="1">
        <v>21</v>
      </c>
      <c r="H3261" s="1" t="s">
        <v>105</v>
      </c>
      <c r="I3261" s="1" t="s">
        <v>106</v>
      </c>
      <c r="J3261" s="2">
        <v>49118159.140000001</v>
      </c>
      <c r="K3261" s="2">
        <v>48525330</v>
      </c>
      <c r="L3261" s="2">
        <v>24262665</v>
      </c>
      <c r="M3261" s="2">
        <v>24799035.170000002</v>
      </c>
      <c r="N3261" s="2">
        <v>536370.17000000004</v>
      </c>
      <c r="O3261" s="2">
        <v>2.21068118444532</v>
      </c>
      <c r="P3261" s="3" t="s">
        <v>73</v>
      </c>
      <c r="Q3261" s="3" t="s">
        <v>29</v>
      </c>
      <c r="R3261" s="1" t="s">
        <v>30</v>
      </c>
      <c r="S3261" s="1" t="s">
        <v>31</v>
      </c>
      <c r="T3261" s="1" t="s">
        <v>30</v>
      </c>
      <c r="U3261" s="1" t="s">
        <v>97</v>
      </c>
      <c r="V3261" s="1" t="s">
        <v>98</v>
      </c>
      <c r="W3261" s="1" t="s">
        <v>32</v>
      </c>
      <c r="X3261" s="1" t="s">
        <v>34</v>
      </c>
      <c r="Y3261" s="1">
        <v>-1</v>
      </c>
      <c r="Z3261" s="1">
        <v>3</v>
      </c>
      <c r="AA3261" s="1" t="s">
        <v>2127</v>
      </c>
      <c r="AB3261" s="1" t="s">
        <v>2126</v>
      </c>
      <c r="AC3261" s="1" t="s">
        <v>2126</v>
      </c>
      <c r="AE3261" s="2">
        <v>49785650</v>
      </c>
      <c r="AF3261" s="2" t="s">
        <v>2151</v>
      </c>
      <c r="AG3261" s="48">
        <v>1260320</v>
      </c>
      <c r="AH3261" s="50">
        <v>2.5972414819229461E-2</v>
      </c>
      <c r="AI3261" s="1">
        <v>3</v>
      </c>
    </row>
    <row r="3262" spans="1:35" x14ac:dyDescent="0.35">
      <c r="A3262" s="1" t="s">
        <v>21</v>
      </c>
      <c r="B3262" s="1">
        <v>1</v>
      </c>
      <c r="C3262" s="1" t="s">
        <v>280</v>
      </c>
      <c r="D3262" s="1" t="s">
        <v>299</v>
      </c>
      <c r="E3262" s="1" t="s">
        <v>300</v>
      </c>
      <c r="F3262" s="1" t="s">
        <v>25</v>
      </c>
      <c r="G3262" s="1">
        <v>21</v>
      </c>
      <c r="H3262" s="1" t="s">
        <v>105</v>
      </c>
      <c r="I3262" s="1" t="s">
        <v>106</v>
      </c>
      <c r="J3262" s="2">
        <v>55116471.700000003</v>
      </c>
      <c r="K3262" s="2">
        <v>55044600</v>
      </c>
      <c r="L3262" s="2">
        <v>27522300</v>
      </c>
      <c r="M3262" s="2">
        <v>27705089.260000002</v>
      </c>
      <c r="N3262" s="2">
        <v>182789.26</v>
      </c>
      <c r="O3262" s="2">
        <v>0.66414965319032204</v>
      </c>
      <c r="P3262" s="3" t="s">
        <v>73</v>
      </c>
      <c r="Q3262" s="3" t="s">
        <v>29</v>
      </c>
      <c r="R3262" s="1" t="s">
        <v>30</v>
      </c>
      <c r="S3262" s="1" t="s">
        <v>31</v>
      </c>
      <c r="T3262" s="1" t="s">
        <v>30</v>
      </c>
      <c r="U3262" s="1" t="s">
        <v>97</v>
      </c>
      <c r="V3262" s="1" t="s">
        <v>98</v>
      </c>
      <c r="W3262" s="1" t="s">
        <v>32</v>
      </c>
      <c r="X3262" s="1" t="s">
        <v>34</v>
      </c>
      <c r="Y3262" s="1">
        <v>-1</v>
      </c>
      <c r="Z3262" s="1">
        <v>3</v>
      </c>
      <c r="AA3262" s="1" t="s">
        <v>2127</v>
      </c>
      <c r="AB3262" s="1" t="s">
        <v>2126</v>
      </c>
      <c r="AC3262" s="1" t="s">
        <v>2126</v>
      </c>
      <c r="AE3262" s="2">
        <v>55251330</v>
      </c>
      <c r="AF3262" s="2" t="s">
        <v>2151</v>
      </c>
      <c r="AG3262" s="48">
        <v>206730</v>
      </c>
      <c r="AH3262" s="50">
        <v>3.7556817562485693E-3</v>
      </c>
      <c r="AI3262" s="1">
        <v>3</v>
      </c>
    </row>
    <row r="3263" spans="1:35" x14ac:dyDescent="0.35">
      <c r="A3263" s="1" t="s">
        <v>21</v>
      </c>
      <c r="B3263" s="1">
        <v>1</v>
      </c>
      <c r="C3263" s="1" t="s">
        <v>280</v>
      </c>
      <c r="D3263" s="1" t="s">
        <v>305</v>
      </c>
      <c r="E3263" s="1" t="s">
        <v>306</v>
      </c>
      <c r="F3263" s="1" t="s">
        <v>25</v>
      </c>
      <c r="G3263" s="1">
        <v>21</v>
      </c>
      <c r="H3263" s="1" t="s">
        <v>105</v>
      </c>
      <c r="I3263" s="1" t="s">
        <v>106</v>
      </c>
      <c r="J3263" s="2">
        <v>34258229.479999997</v>
      </c>
      <c r="K3263" s="2">
        <v>37502100</v>
      </c>
      <c r="L3263" s="2">
        <v>18751050</v>
      </c>
      <c r="M3263" s="2">
        <v>18053927.739999998</v>
      </c>
      <c r="N3263" s="2">
        <v>-697122.26</v>
      </c>
      <c r="O3263" s="2">
        <v>-3.7177771911439601</v>
      </c>
      <c r="P3263" s="3" t="s">
        <v>28</v>
      </c>
      <c r="Q3263" s="3" t="s">
        <v>29</v>
      </c>
      <c r="R3263" s="1" t="s">
        <v>30</v>
      </c>
      <c r="S3263" s="1" t="s">
        <v>31</v>
      </c>
      <c r="T3263" s="1" t="s">
        <v>30</v>
      </c>
      <c r="U3263" s="1" t="s">
        <v>97</v>
      </c>
      <c r="V3263" s="1" t="s">
        <v>98</v>
      </c>
      <c r="W3263" s="1" t="s">
        <v>32</v>
      </c>
      <c r="X3263" s="1" t="s">
        <v>34</v>
      </c>
      <c r="Y3263" s="1">
        <v>-1</v>
      </c>
      <c r="Z3263" s="1">
        <v>3</v>
      </c>
      <c r="AA3263" s="1" t="s">
        <v>2127</v>
      </c>
      <c r="AB3263" s="1" t="s">
        <v>2126</v>
      </c>
      <c r="AC3263" s="1" t="s">
        <v>2126</v>
      </c>
      <c r="AE3263" s="2">
        <v>36460470</v>
      </c>
      <c r="AF3263" s="2" t="s">
        <v>2152</v>
      </c>
      <c r="AG3263" s="48">
        <v>-1041630</v>
      </c>
      <c r="AH3263" s="50">
        <v>-2.7775244586303167E-2</v>
      </c>
      <c r="AI3263" s="1">
        <v>3</v>
      </c>
    </row>
    <row r="3264" spans="1:35" x14ac:dyDescent="0.35">
      <c r="A3264" s="1" t="s">
        <v>21</v>
      </c>
      <c r="B3264" s="1">
        <v>1</v>
      </c>
      <c r="C3264" s="1" t="s">
        <v>280</v>
      </c>
      <c r="D3264" s="1" t="s">
        <v>291</v>
      </c>
      <c r="E3264" s="1" t="s">
        <v>292</v>
      </c>
      <c r="F3264" s="1" t="s">
        <v>25</v>
      </c>
      <c r="G3264" s="1">
        <v>21</v>
      </c>
      <c r="H3264" s="1" t="s">
        <v>105</v>
      </c>
      <c r="I3264" s="1" t="s">
        <v>106</v>
      </c>
      <c r="J3264" s="2">
        <v>38196409.140000001</v>
      </c>
      <c r="K3264" s="2">
        <v>42128570</v>
      </c>
      <c r="L3264" s="2">
        <v>21064285</v>
      </c>
      <c r="M3264" s="2">
        <v>19656708.899999999</v>
      </c>
      <c r="N3264" s="2">
        <v>-1407576.1</v>
      </c>
      <c r="O3264" s="2">
        <v>-6.6822875782396602</v>
      </c>
      <c r="P3264" s="3" t="s">
        <v>28</v>
      </c>
      <c r="Q3264" s="3" t="s">
        <v>29</v>
      </c>
      <c r="R3264" s="1" t="s">
        <v>30</v>
      </c>
      <c r="S3264" s="1" t="s">
        <v>31</v>
      </c>
      <c r="T3264" s="1" t="s">
        <v>30</v>
      </c>
      <c r="U3264" s="1" t="s">
        <v>97</v>
      </c>
      <c r="V3264" s="1" t="s">
        <v>98</v>
      </c>
      <c r="W3264" s="1" t="s">
        <v>32</v>
      </c>
      <c r="X3264" s="1" t="s">
        <v>34</v>
      </c>
      <c r="Y3264" s="1">
        <v>-1</v>
      </c>
      <c r="Z3264" s="1">
        <v>3</v>
      </c>
      <c r="AA3264" s="1" t="s">
        <v>2121</v>
      </c>
      <c r="AB3264" s="1" t="s">
        <v>2140</v>
      </c>
      <c r="AC3264" s="1" t="s">
        <v>2123</v>
      </c>
      <c r="AE3264" s="2">
        <v>42112970</v>
      </c>
      <c r="AF3264" s="2" t="s">
        <v>2152</v>
      </c>
      <c r="AG3264" s="48">
        <v>-15600</v>
      </c>
      <c r="AH3264" s="50">
        <v>-3.702950278160403E-4</v>
      </c>
      <c r="AI3264" s="1">
        <v>3</v>
      </c>
    </row>
    <row r="3265" spans="1:35" x14ac:dyDescent="0.35">
      <c r="A3265" s="1" t="s">
        <v>21</v>
      </c>
      <c r="B3265" s="1">
        <v>1</v>
      </c>
      <c r="C3265" s="1" t="s">
        <v>280</v>
      </c>
      <c r="D3265" s="1" t="s">
        <v>297</v>
      </c>
      <c r="E3265" s="1" t="s">
        <v>298</v>
      </c>
      <c r="F3265" s="1" t="s">
        <v>25</v>
      </c>
      <c r="G3265" s="1">
        <v>21</v>
      </c>
      <c r="H3265" s="1" t="s">
        <v>105</v>
      </c>
      <c r="I3265" s="1" t="s">
        <v>106</v>
      </c>
      <c r="J3265" s="2">
        <v>80734266.219999999</v>
      </c>
      <c r="K3265" s="2">
        <v>83448240</v>
      </c>
      <c r="L3265" s="2">
        <v>41724120</v>
      </c>
      <c r="M3265" s="2">
        <v>42626681.5</v>
      </c>
      <c r="N3265" s="2">
        <v>902561.5</v>
      </c>
      <c r="O3265" s="2">
        <v>2.1631648552443998</v>
      </c>
      <c r="P3265" s="3" t="s">
        <v>73</v>
      </c>
      <c r="Q3265" s="3" t="s">
        <v>29</v>
      </c>
      <c r="R3265" s="1" t="s">
        <v>30</v>
      </c>
      <c r="S3265" s="1" t="s">
        <v>31</v>
      </c>
      <c r="T3265" s="1" t="s">
        <v>30</v>
      </c>
      <c r="U3265" s="1" t="s">
        <v>97</v>
      </c>
      <c r="V3265" s="1" t="s">
        <v>98</v>
      </c>
      <c r="W3265" s="1" t="s">
        <v>32</v>
      </c>
      <c r="X3265" s="1" t="s">
        <v>34</v>
      </c>
      <c r="Y3265" s="1">
        <v>-1</v>
      </c>
      <c r="Z3265" s="1">
        <v>3</v>
      </c>
      <c r="AA3265" s="1" t="s">
        <v>2127</v>
      </c>
      <c r="AB3265" s="1" t="s">
        <v>2126</v>
      </c>
      <c r="AC3265" s="1" t="s">
        <v>2126</v>
      </c>
      <c r="AE3265" s="2">
        <v>90037230</v>
      </c>
      <c r="AF3265" s="2" t="s">
        <v>2151</v>
      </c>
      <c r="AG3265" s="48">
        <v>6588990</v>
      </c>
      <c r="AH3265" s="50">
        <v>7.8959005007175703E-2</v>
      </c>
      <c r="AI3265" s="1">
        <v>3</v>
      </c>
    </row>
    <row r="3266" spans="1:35" x14ac:dyDescent="0.35">
      <c r="A3266" s="1" t="s">
        <v>21</v>
      </c>
      <c r="B3266" s="1">
        <v>1</v>
      </c>
      <c r="C3266" s="1" t="s">
        <v>280</v>
      </c>
      <c r="D3266" s="1" t="s">
        <v>293</v>
      </c>
      <c r="E3266" s="1" t="s">
        <v>294</v>
      </c>
      <c r="F3266" s="1" t="s">
        <v>25</v>
      </c>
      <c r="G3266" s="1">
        <v>21</v>
      </c>
      <c r="H3266" s="1" t="s">
        <v>105</v>
      </c>
      <c r="I3266" s="1" t="s">
        <v>106</v>
      </c>
      <c r="J3266" s="2">
        <v>49293209.299999997</v>
      </c>
      <c r="K3266" s="2">
        <v>47629000</v>
      </c>
      <c r="L3266" s="2">
        <v>23814500</v>
      </c>
      <c r="M3266" s="2">
        <v>28010976.879999999</v>
      </c>
      <c r="N3266" s="2">
        <v>4196476.88</v>
      </c>
      <c r="O3266" s="2">
        <v>17.621519998320402</v>
      </c>
      <c r="P3266" s="3" t="s">
        <v>73</v>
      </c>
      <c r="Q3266" s="3" t="s">
        <v>29</v>
      </c>
      <c r="R3266" s="1" t="s">
        <v>30</v>
      </c>
      <c r="S3266" s="1" t="s">
        <v>31</v>
      </c>
      <c r="T3266" s="1" t="s">
        <v>30</v>
      </c>
      <c r="U3266" s="1" t="s">
        <v>97</v>
      </c>
      <c r="V3266" s="1" t="s">
        <v>98</v>
      </c>
      <c r="W3266" s="1" t="s">
        <v>32</v>
      </c>
      <c r="X3266" s="1" t="s">
        <v>34</v>
      </c>
      <c r="Y3266" s="1">
        <v>-1</v>
      </c>
      <c r="Z3266" s="1">
        <v>3</v>
      </c>
      <c r="AA3266" s="1" t="s">
        <v>2121</v>
      </c>
      <c r="AB3266" s="1" t="s">
        <v>2140</v>
      </c>
      <c r="AC3266" s="1" t="s">
        <v>2125</v>
      </c>
      <c r="AE3266" s="2">
        <v>52251700</v>
      </c>
      <c r="AF3266" s="2" t="s">
        <v>2151</v>
      </c>
      <c r="AG3266" s="48">
        <v>4622700</v>
      </c>
      <c r="AH3266" s="50">
        <v>9.7056415209221272E-2</v>
      </c>
      <c r="AI3266" s="1">
        <v>3</v>
      </c>
    </row>
    <row r="3267" spans="1:35" x14ac:dyDescent="0.35">
      <c r="A3267" s="1" t="s">
        <v>21</v>
      </c>
      <c r="B3267" s="1">
        <v>1</v>
      </c>
      <c r="C3267" s="1" t="s">
        <v>280</v>
      </c>
      <c r="D3267" s="1" t="s">
        <v>301</v>
      </c>
      <c r="E3267" s="1" t="s">
        <v>302</v>
      </c>
      <c r="F3267" s="1" t="s">
        <v>25</v>
      </c>
      <c r="G3267" s="1">
        <v>21</v>
      </c>
      <c r="H3267" s="1" t="s">
        <v>105</v>
      </c>
      <c r="I3267" s="1" t="s">
        <v>106</v>
      </c>
      <c r="J3267" s="2">
        <v>27872699.460000001</v>
      </c>
      <c r="K3267" s="2">
        <v>26849200</v>
      </c>
      <c r="L3267" s="2">
        <v>13424600</v>
      </c>
      <c r="M3267" s="2">
        <v>13276980</v>
      </c>
      <c r="N3267" s="2">
        <v>-147620</v>
      </c>
      <c r="O3267" s="2">
        <v>-1.0996230800172799</v>
      </c>
      <c r="P3267" s="3" t="s">
        <v>28</v>
      </c>
      <c r="Q3267" s="3" t="s">
        <v>29</v>
      </c>
      <c r="R3267" s="1" t="s">
        <v>30</v>
      </c>
      <c r="S3267" s="1" t="s">
        <v>31</v>
      </c>
      <c r="T3267" s="1" t="s">
        <v>30</v>
      </c>
      <c r="U3267" s="1" t="s">
        <v>97</v>
      </c>
      <c r="V3267" s="1" t="s">
        <v>98</v>
      </c>
      <c r="W3267" s="1" t="s">
        <v>32</v>
      </c>
      <c r="X3267" s="1" t="s">
        <v>34</v>
      </c>
      <c r="Y3267" s="1">
        <v>-1</v>
      </c>
      <c r="Z3267" s="1">
        <v>3</v>
      </c>
      <c r="AA3267" s="1" t="s">
        <v>2121</v>
      </c>
      <c r="AB3267" s="1" t="s">
        <v>2126</v>
      </c>
      <c r="AC3267" s="1" t="s">
        <v>2126</v>
      </c>
      <c r="AE3267" s="2">
        <v>26397610</v>
      </c>
      <c r="AF3267" s="2" t="s">
        <v>2152</v>
      </c>
      <c r="AG3267" s="48">
        <v>-451590</v>
      </c>
      <c r="AH3267" s="50">
        <v>-1.6819495552940125E-2</v>
      </c>
      <c r="AI3267" s="1">
        <v>3</v>
      </c>
    </row>
    <row r="3268" spans="1:35" x14ac:dyDescent="0.35">
      <c r="A3268" s="1" t="s">
        <v>21</v>
      </c>
      <c r="B3268" s="1">
        <v>1</v>
      </c>
      <c r="C3268" s="1" t="s">
        <v>280</v>
      </c>
      <c r="D3268" s="1" t="s">
        <v>303</v>
      </c>
      <c r="E3268" s="1" t="s">
        <v>304</v>
      </c>
      <c r="F3268" s="1" t="s">
        <v>25</v>
      </c>
      <c r="G3268" s="1">
        <v>21</v>
      </c>
      <c r="H3268" s="1" t="s">
        <v>105</v>
      </c>
      <c r="I3268" s="1" t="s">
        <v>106</v>
      </c>
      <c r="J3268" s="2">
        <v>45874977.390000001</v>
      </c>
      <c r="K3268" s="2">
        <v>47526640</v>
      </c>
      <c r="L3268" s="2">
        <v>23763320</v>
      </c>
      <c r="M3268" s="2">
        <v>25590270.059999999</v>
      </c>
      <c r="N3268" s="2">
        <v>1826950.06</v>
      </c>
      <c r="O3268" s="2">
        <v>7.6881094897514304</v>
      </c>
      <c r="P3268" s="3" t="s">
        <v>73</v>
      </c>
      <c r="Q3268" s="3" t="s">
        <v>29</v>
      </c>
      <c r="R3268" s="1" t="s">
        <v>30</v>
      </c>
      <c r="S3268" s="1" t="s">
        <v>31</v>
      </c>
      <c r="T3268" s="1" t="s">
        <v>30</v>
      </c>
      <c r="U3268" s="1" t="s">
        <v>97</v>
      </c>
      <c r="V3268" s="1" t="s">
        <v>98</v>
      </c>
      <c r="W3268" s="1" t="s">
        <v>32</v>
      </c>
      <c r="X3268" s="1" t="s">
        <v>34</v>
      </c>
      <c r="Y3268" s="1">
        <v>-1</v>
      </c>
      <c r="Z3268" s="1">
        <v>3</v>
      </c>
      <c r="AA3268" s="1" t="s">
        <v>2121</v>
      </c>
      <c r="AB3268" s="1" t="s">
        <v>2140</v>
      </c>
      <c r="AC3268" s="1" t="s">
        <v>2125</v>
      </c>
      <c r="AE3268" s="2">
        <v>50346200</v>
      </c>
      <c r="AF3268" s="2" t="s">
        <v>2151</v>
      </c>
      <c r="AG3268" s="48">
        <v>2819560</v>
      </c>
      <c r="AH3268" s="50">
        <v>5.9325885440249929E-2</v>
      </c>
      <c r="AI3268" s="1">
        <v>3</v>
      </c>
    </row>
    <row r="3269" spans="1:35" x14ac:dyDescent="0.35">
      <c r="A3269" s="1" t="s">
        <v>21</v>
      </c>
      <c r="B3269" s="1">
        <v>1</v>
      </c>
      <c r="C3269" s="1" t="s">
        <v>280</v>
      </c>
      <c r="D3269" s="1" t="s">
        <v>295</v>
      </c>
      <c r="E3269" s="1" t="s">
        <v>296</v>
      </c>
      <c r="F3269" s="1" t="s">
        <v>25</v>
      </c>
      <c r="G3269" s="1">
        <v>21</v>
      </c>
      <c r="H3269" s="1" t="s">
        <v>105</v>
      </c>
      <c r="I3269" s="1" t="s">
        <v>106</v>
      </c>
      <c r="J3269" s="2">
        <v>47352857.950000003</v>
      </c>
      <c r="K3269" s="2">
        <v>50734720</v>
      </c>
      <c r="L3269" s="2">
        <v>25367360</v>
      </c>
      <c r="M3269" s="2">
        <v>24389670.149999999</v>
      </c>
      <c r="N3269" s="2">
        <v>-977689.85</v>
      </c>
      <c r="O3269" s="2">
        <v>-3.8541253405951599</v>
      </c>
      <c r="P3269" s="3" t="s">
        <v>28</v>
      </c>
      <c r="Q3269" s="3" t="s">
        <v>29</v>
      </c>
      <c r="R3269" s="1" t="s">
        <v>30</v>
      </c>
      <c r="S3269" s="1" t="s">
        <v>31</v>
      </c>
      <c r="T3269" s="1" t="s">
        <v>30</v>
      </c>
      <c r="U3269" s="1" t="s">
        <v>97</v>
      </c>
      <c r="V3269" s="1" t="s">
        <v>98</v>
      </c>
      <c r="W3269" s="1" t="s">
        <v>32</v>
      </c>
      <c r="X3269" s="1" t="s">
        <v>34</v>
      </c>
      <c r="Y3269" s="1">
        <v>-1</v>
      </c>
      <c r="Z3269" s="1">
        <v>3</v>
      </c>
      <c r="AA3269" s="1" t="s">
        <v>2129</v>
      </c>
      <c r="AB3269" s="1" t="s">
        <v>2126</v>
      </c>
      <c r="AC3269" s="1" t="s">
        <v>2126</v>
      </c>
      <c r="AE3269" s="2">
        <v>47949790</v>
      </c>
      <c r="AF3269" s="2" t="s">
        <v>2152</v>
      </c>
      <c r="AG3269" s="48">
        <v>-2784930</v>
      </c>
      <c r="AH3269" s="50">
        <v>-5.4891995067677522E-2</v>
      </c>
      <c r="AI3269" s="1">
        <v>3</v>
      </c>
    </row>
    <row r="3270" spans="1:35" x14ac:dyDescent="0.35">
      <c r="A3270" s="1" t="s">
        <v>21</v>
      </c>
      <c r="B3270" s="1">
        <v>1</v>
      </c>
      <c r="C3270" s="1" t="s">
        <v>280</v>
      </c>
      <c r="D3270" s="1" t="s">
        <v>287</v>
      </c>
      <c r="E3270" s="1" t="s">
        <v>288</v>
      </c>
      <c r="F3270" s="1" t="s">
        <v>25</v>
      </c>
      <c r="G3270" s="1">
        <v>22</v>
      </c>
      <c r="H3270" s="1" t="s">
        <v>107</v>
      </c>
      <c r="I3270" s="1" t="s">
        <v>108</v>
      </c>
      <c r="J3270" s="2">
        <v>8261405.4500000002</v>
      </c>
      <c r="K3270" s="2">
        <v>10154970</v>
      </c>
      <c r="L3270" s="2">
        <v>5077485</v>
      </c>
      <c r="M3270" s="2">
        <v>5523290.5999999996</v>
      </c>
      <c r="N3270" s="2">
        <v>445805.6</v>
      </c>
      <c r="O3270" s="2">
        <v>8.7800476023070502</v>
      </c>
      <c r="P3270" s="3" t="s">
        <v>73</v>
      </c>
      <c r="Q3270" s="3" t="s">
        <v>29</v>
      </c>
      <c r="R3270" s="1" t="s">
        <v>30</v>
      </c>
      <c r="S3270" s="1" t="s">
        <v>31</v>
      </c>
      <c r="T3270" s="1" t="s">
        <v>30</v>
      </c>
      <c r="U3270" s="1" t="s">
        <v>97</v>
      </c>
      <c r="V3270" s="1" t="s">
        <v>98</v>
      </c>
      <c r="W3270" s="1" t="s">
        <v>32</v>
      </c>
      <c r="X3270" s="1" t="s">
        <v>34</v>
      </c>
      <c r="Y3270" s="1">
        <v>-1</v>
      </c>
      <c r="Z3270" s="1">
        <v>3</v>
      </c>
      <c r="AA3270" s="1" t="s">
        <v>2121</v>
      </c>
      <c r="AB3270" s="1" t="s">
        <v>2140</v>
      </c>
      <c r="AC3270" s="1" t="s">
        <v>2125</v>
      </c>
      <c r="AE3270" s="2">
        <v>12082630</v>
      </c>
      <c r="AF3270" s="2" t="s">
        <v>2151</v>
      </c>
      <c r="AG3270" s="48">
        <v>1927660</v>
      </c>
      <c r="AH3270" s="50">
        <v>0.1898242929324262</v>
      </c>
      <c r="AI3270" s="1">
        <v>3</v>
      </c>
    </row>
    <row r="3271" spans="1:35" x14ac:dyDescent="0.35">
      <c r="A3271" s="1" t="s">
        <v>21</v>
      </c>
      <c r="B3271" s="1">
        <v>1</v>
      </c>
      <c r="C3271" s="1" t="s">
        <v>280</v>
      </c>
      <c r="D3271" s="1" t="s">
        <v>283</v>
      </c>
      <c r="E3271" s="1" t="s">
        <v>284</v>
      </c>
      <c r="F3271" s="1" t="s">
        <v>49</v>
      </c>
      <c r="G3271" s="1">
        <v>22</v>
      </c>
      <c r="H3271" s="1" t="s">
        <v>107</v>
      </c>
      <c r="I3271" s="1" t="s">
        <v>108</v>
      </c>
      <c r="J3271" s="2">
        <v>129718194.94</v>
      </c>
      <c r="K3271" s="2">
        <v>162570000</v>
      </c>
      <c r="L3271" s="2">
        <v>81285000</v>
      </c>
      <c r="M3271" s="2">
        <v>80908738.450000003</v>
      </c>
      <c r="N3271" s="2">
        <v>-376261.55</v>
      </c>
      <c r="O3271" s="2">
        <v>-0.462891738943224</v>
      </c>
      <c r="P3271" s="3" t="s">
        <v>28</v>
      </c>
      <c r="Q3271" s="3" t="s">
        <v>29</v>
      </c>
      <c r="R3271" s="1" t="s">
        <v>30</v>
      </c>
      <c r="S3271" s="1" t="s">
        <v>31</v>
      </c>
      <c r="T3271" s="1" t="s">
        <v>30</v>
      </c>
      <c r="U3271" s="1" t="s">
        <v>97</v>
      </c>
      <c r="V3271" s="1" t="s">
        <v>98</v>
      </c>
      <c r="W3271" s="1" t="s">
        <v>32</v>
      </c>
      <c r="X3271" s="1" t="s">
        <v>34</v>
      </c>
      <c r="Y3271" s="1">
        <v>-1</v>
      </c>
      <c r="Z3271" s="1">
        <v>3</v>
      </c>
      <c r="AA3271" s="1" t="s">
        <v>2129</v>
      </c>
      <c r="AB3271" s="1" t="s">
        <v>2126</v>
      </c>
      <c r="AC3271" s="1" t="s">
        <v>2126</v>
      </c>
      <c r="AE3271" s="2">
        <v>166990000</v>
      </c>
      <c r="AF3271" s="2" t="s">
        <v>2151</v>
      </c>
      <c r="AG3271" s="48">
        <v>4420000</v>
      </c>
      <c r="AH3271" s="50">
        <v>2.7188288122039737E-2</v>
      </c>
      <c r="AI3271" s="1">
        <v>3</v>
      </c>
    </row>
    <row r="3272" spans="1:35" x14ac:dyDescent="0.35">
      <c r="A3272" s="1" t="s">
        <v>21</v>
      </c>
      <c r="B3272" s="1">
        <v>1</v>
      </c>
      <c r="C3272" s="1" t="s">
        <v>280</v>
      </c>
      <c r="D3272" s="1" t="s">
        <v>281</v>
      </c>
      <c r="E3272" s="1" t="s">
        <v>282</v>
      </c>
      <c r="F3272" s="1" t="s">
        <v>56</v>
      </c>
      <c r="G3272" s="1">
        <v>22</v>
      </c>
      <c r="H3272" s="1" t="s">
        <v>107</v>
      </c>
      <c r="I3272" s="1" t="s">
        <v>108</v>
      </c>
      <c r="J3272" s="2">
        <v>34573365.840000004</v>
      </c>
      <c r="K3272" s="2">
        <v>31593480</v>
      </c>
      <c r="L3272" s="2">
        <v>15796740</v>
      </c>
      <c r="M3272" s="2">
        <v>15488372.949999999</v>
      </c>
      <c r="N3272" s="2">
        <v>-308367.05</v>
      </c>
      <c r="O3272" s="2">
        <v>-1.95209296348487</v>
      </c>
      <c r="P3272" s="3" t="s">
        <v>28</v>
      </c>
      <c r="Q3272" s="3" t="s">
        <v>29</v>
      </c>
      <c r="R3272" s="1" t="s">
        <v>30</v>
      </c>
      <c r="S3272" s="1" t="s">
        <v>31</v>
      </c>
      <c r="T3272" s="1" t="s">
        <v>30</v>
      </c>
      <c r="U3272" s="1" t="s">
        <v>97</v>
      </c>
      <c r="V3272" s="1" t="s">
        <v>98</v>
      </c>
      <c r="W3272" s="1" t="s">
        <v>32</v>
      </c>
      <c r="X3272" s="1" t="s">
        <v>34</v>
      </c>
      <c r="Y3272" s="1">
        <v>-1</v>
      </c>
      <c r="Z3272" s="1">
        <v>3</v>
      </c>
      <c r="AA3272" s="1" t="s">
        <v>2129</v>
      </c>
      <c r="AB3272" s="1" t="s">
        <v>2126</v>
      </c>
      <c r="AC3272" s="1" t="s">
        <v>2126</v>
      </c>
      <c r="AE3272" s="2">
        <v>31146400</v>
      </c>
      <c r="AF3272" s="2" t="s">
        <v>2152</v>
      </c>
      <c r="AG3272" s="48">
        <v>-447080</v>
      </c>
      <c r="AH3272" s="50">
        <v>-1.4151021033453738E-2</v>
      </c>
      <c r="AI3272" s="1">
        <v>3</v>
      </c>
    </row>
    <row r="3273" spans="1:35" x14ac:dyDescent="0.35">
      <c r="A3273" s="1" t="s">
        <v>21</v>
      </c>
      <c r="B3273" s="1">
        <v>1</v>
      </c>
      <c r="C3273" s="1" t="s">
        <v>280</v>
      </c>
      <c r="D3273" s="1" t="s">
        <v>297</v>
      </c>
      <c r="E3273" s="1" t="s">
        <v>298</v>
      </c>
      <c r="F3273" s="1" t="s">
        <v>25</v>
      </c>
      <c r="G3273" s="1">
        <v>22</v>
      </c>
      <c r="H3273" s="1" t="s">
        <v>107</v>
      </c>
      <c r="I3273" s="1" t="s">
        <v>108</v>
      </c>
      <c r="J3273" s="2">
        <v>15233096.109999999</v>
      </c>
      <c r="K3273" s="2">
        <v>16851700</v>
      </c>
      <c r="L3273" s="2">
        <v>8425850</v>
      </c>
      <c r="M3273" s="2">
        <v>9029993.5399999991</v>
      </c>
      <c r="N3273" s="2">
        <v>604143.54</v>
      </c>
      <c r="O3273" s="2">
        <v>7.1701198098708101</v>
      </c>
      <c r="P3273" s="3" t="s">
        <v>73</v>
      </c>
      <c r="Q3273" s="3" t="s">
        <v>29</v>
      </c>
      <c r="R3273" s="1" t="s">
        <v>30</v>
      </c>
      <c r="S3273" s="1" t="s">
        <v>31</v>
      </c>
      <c r="T3273" s="1" t="s">
        <v>30</v>
      </c>
      <c r="U3273" s="1" t="s">
        <v>97</v>
      </c>
      <c r="V3273" s="1" t="s">
        <v>98</v>
      </c>
      <c r="W3273" s="1" t="s">
        <v>32</v>
      </c>
      <c r="X3273" s="1" t="s">
        <v>34</v>
      </c>
      <c r="Y3273" s="1">
        <v>-1</v>
      </c>
      <c r="Z3273" s="1">
        <v>3</v>
      </c>
      <c r="AA3273" s="1" t="s">
        <v>2127</v>
      </c>
      <c r="AB3273" s="1" t="s">
        <v>2140</v>
      </c>
      <c r="AC3273" s="1" t="s">
        <v>2125</v>
      </c>
      <c r="AE3273" s="2">
        <v>23348210</v>
      </c>
      <c r="AF3273" s="2" t="s">
        <v>2151</v>
      </c>
      <c r="AG3273" s="48">
        <v>6496510</v>
      </c>
      <c r="AH3273" s="50">
        <v>0.38551066064551354</v>
      </c>
      <c r="AI3273" s="1">
        <v>3</v>
      </c>
    </row>
    <row r="3274" spans="1:35" x14ac:dyDescent="0.35">
      <c r="A3274" s="1" t="s">
        <v>21</v>
      </c>
      <c r="B3274" s="1">
        <v>1</v>
      </c>
      <c r="C3274" s="1" t="s">
        <v>280</v>
      </c>
      <c r="D3274" s="1" t="s">
        <v>305</v>
      </c>
      <c r="E3274" s="1" t="s">
        <v>306</v>
      </c>
      <c r="F3274" s="1" t="s">
        <v>25</v>
      </c>
      <c r="G3274" s="1">
        <v>22</v>
      </c>
      <c r="H3274" s="1" t="s">
        <v>107</v>
      </c>
      <c r="I3274" s="1" t="s">
        <v>108</v>
      </c>
      <c r="J3274" s="2">
        <v>9652830.1400000006</v>
      </c>
      <c r="K3274" s="2">
        <v>9508400</v>
      </c>
      <c r="L3274" s="2">
        <v>4754200</v>
      </c>
      <c r="M3274" s="2">
        <v>4844092.97</v>
      </c>
      <c r="N3274" s="2">
        <v>89892.97</v>
      </c>
      <c r="O3274" s="2">
        <v>1.8908117033359999</v>
      </c>
      <c r="P3274" s="3" t="s">
        <v>73</v>
      </c>
      <c r="Q3274" s="3" t="s">
        <v>29</v>
      </c>
      <c r="R3274" s="1" t="s">
        <v>30</v>
      </c>
      <c r="S3274" s="1" t="s">
        <v>31</v>
      </c>
      <c r="T3274" s="1" t="s">
        <v>30</v>
      </c>
      <c r="U3274" s="1" t="s">
        <v>97</v>
      </c>
      <c r="V3274" s="1" t="s">
        <v>98</v>
      </c>
      <c r="W3274" s="1" t="s">
        <v>32</v>
      </c>
      <c r="X3274" s="1" t="s">
        <v>34</v>
      </c>
      <c r="Y3274" s="1">
        <v>-1</v>
      </c>
      <c r="Z3274" s="1">
        <v>3</v>
      </c>
      <c r="AA3274" s="1" t="s">
        <v>2127</v>
      </c>
      <c r="AB3274" s="1" t="s">
        <v>2126</v>
      </c>
      <c r="AC3274" s="1" t="s">
        <v>2126</v>
      </c>
      <c r="AE3274" s="2">
        <v>9721520</v>
      </c>
      <c r="AF3274" s="2" t="s">
        <v>2151</v>
      </c>
      <c r="AG3274" s="48">
        <v>213120</v>
      </c>
      <c r="AH3274" s="50">
        <v>2.2413865634596776E-2</v>
      </c>
      <c r="AI3274" s="1">
        <v>3</v>
      </c>
    </row>
    <row r="3275" spans="1:35" x14ac:dyDescent="0.35">
      <c r="A3275" s="1" t="s">
        <v>21</v>
      </c>
      <c r="B3275" s="1">
        <v>1</v>
      </c>
      <c r="C3275" s="1" t="s">
        <v>280</v>
      </c>
      <c r="D3275" s="1" t="s">
        <v>301</v>
      </c>
      <c r="E3275" s="1" t="s">
        <v>302</v>
      </c>
      <c r="F3275" s="1" t="s">
        <v>25</v>
      </c>
      <c r="G3275" s="1">
        <v>22</v>
      </c>
      <c r="H3275" s="1" t="s">
        <v>107</v>
      </c>
      <c r="I3275" s="1" t="s">
        <v>108</v>
      </c>
      <c r="J3275" s="2">
        <v>4857285.8099999996</v>
      </c>
      <c r="K3275" s="2">
        <v>5268000</v>
      </c>
      <c r="L3275" s="2">
        <v>2634000</v>
      </c>
      <c r="M3275" s="2">
        <v>2428200</v>
      </c>
      <c r="N3275" s="2">
        <v>-205800</v>
      </c>
      <c r="O3275" s="2">
        <v>-7.8132118451025097</v>
      </c>
      <c r="P3275" s="3" t="s">
        <v>28</v>
      </c>
      <c r="Q3275" s="3" t="s">
        <v>29</v>
      </c>
      <c r="R3275" s="1" t="s">
        <v>30</v>
      </c>
      <c r="S3275" s="1" t="s">
        <v>31</v>
      </c>
      <c r="T3275" s="1" t="s">
        <v>30</v>
      </c>
      <c r="U3275" s="1" t="s">
        <v>97</v>
      </c>
      <c r="V3275" s="1" t="s">
        <v>98</v>
      </c>
      <c r="W3275" s="1" t="s">
        <v>32</v>
      </c>
      <c r="X3275" s="1" t="s">
        <v>34</v>
      </c>
      <c r="Y3275" s="1">
        <v>-1</v>
      </c>
      <c r="Z3275" s="1">
        <v>3</v>
      </c>
      <c r="AA3275" s="1" t="s">
        <v>2121</v>
      </c>
      <c r="AB3275" s="1" t="s">
        <v>2140</v>
      </c>
      <c r="AC3275" s="1" t="s">
        <v>2123</v>
      </c>
      <c r="AE3275" s="2">
        <v>4930680</v>
      </c>
      <c r="AF3275" s="2" t="s">
        <v>2152</v>
      </c>
      <c r="AG3275" s="48">
        <v>-337320</v>
      </c>
      <c r="AH3275" s="50">
        <v>-6.4031890660592256E-2</v>
      </c>
      <c r="AI3275" s="1">
        <v>3</v>
      </c>
    </row>
    <row r="3276" spans="1:35" x14ac:dyDescent="0.35">
      <c r="A3276" s="1" t="s">
        <v>21</v>
      </c>
      <c r="B3276" s="1">
        <v>1</v>
      </c>
      <c r="C3276" s="1" t="s">
        <v>280</v>
      </c>
      <c r="D3276" s="1" t="s">
        <v>299</v>
      </c>
      <c r="E3276" s="1" t="s">
        <v>300</v>
      </c>
      <c r="F3276" s="1" t="s">
        <v>25</v>
      </c>
      <c r="G3276" s="1">
        <v>22</v>
      </c>
      <c r="H3276" s="1" t="s">
        <v>107</v>
      </c>
      <c r="I3276" s="1" t="s">
        <v>108</v>
      </c>
      <c r="J3276" s="2">
        <v>10687802.07</v>
      </c>
      <c r="K3276" s="2">
        <v>12409330</v>
      </c>
      <c r="L3276" s="2">
        <v>6204665</v>
      </c>
      <c r="M3276" s="2">
        <v>6195791.4299999997</v>
      </c>
      <c r="N3276" s="2">
        <v>-8873.57</v>
      </c>
      <c r="O3276" s="2">
        <v>-0.14301448990396701</v>
      </c>
      <c r="P3276" s="3" t="s">
        <v>28</v>
      </c>
      <c r="Q3276" s="3" t="s">
        <v>29</v>
      </c>
      <c r="R3276" s="1" t="s">
        <v>30</v>
      </c>
      <c r="S3276" s="1" t="s">
        <v>31</v>
      </c>
      <c r="T3276" s="1" t="s">
        <v>30</v>
      </c>
      <c r="U3276" s="1" t="s">
        <v>97</v>
      </c>
      <c r="V3276" s="1" t="s">
        <v>98</v>
      </c>
      <c r="W3276" s="1" t="s">
        <v>32</v>
      </c>
      <c r="X3276" s="1" t="s">
        <v>34</v>
      </c>
      <c r="Y3276" s="1">
        <v>-1</v>
      </c>
      <c r="Z3276" s="1">
        <v>3</v>
      </c>
      <c r="AA3276" s="1" t="s">
        <v>2127</v>
      </c>
      <c r="AB3276" s="1" t="s">
        <v>2126</v>
      </c>
      <c r="AC3276" s="1" t="s">
        <v>2126</v>
      </c>
      <c r="AE3276" s="2">
        <v>12889670</v>
      </c>
      <c r="AF3276" s="2" t="s">
        <v>2151</v>
      </c>
      <c r="AG3276" s="48">
        <v>480340</v>
      </c>
      <c r="AH3276" s="50">
        <v>3.8707972146763768E-2</v>
      </c>
      <c r="AI3276" s="1">
        <v>3</v>
      </c>
    </row>
    <row r="3277" spans="1:35" x14ac:dyDescent="0.35">
      <c r="A3277" s="1" t="s">
        <v>21</v>
      </c>
      <c r="B3277" s="1">
        <v>1</v>
      </c>
      <c r="C3277" s="1" t="s">
        <v>280</v>
      </c>
      <c r="D3277" s="1" t="s">
        <v>293</v>
      </c>
      <c r="E3277" s="1" t="s">
        <v>294</v>
      </c>
      <c r="F3277" s="1" t="s">
        <v>25</v>
      </c>
      <c r="G3277" s="1">
        <v>22</v>
      </c>
      <c r="H3277" s="1" t="s">
        <v>107</v>
      </c>
      <c r="I3277" s="1" t="s">
        <v>108</v>
      </c>
      <c r="J3277" s="2">
        <v>10687890</v>
      </c>
      <c r="K3277" s="2">
        <v>12051000</v>
      </c>
      <c r="L3277" s="2">
        <v>6025500</v>
      </c>
      <c r="M3277" s="2">
        <v>6077935.3899999997</v>
      </c>
      <c r="N3277" s="2">
        <v>52435.39</v>
      </c>
      <c r="O3277" s="2">
        <v>0.87022471164218695</v>
      </c>
      <c r="P3277" s="3" t="s">
        <v>73</v>
      </c>
      <c r="Q3277" s="3" t="s">
        <v>29</v>
      </c>
      <c r="R3277" s="1" t="s">
        <v>30</v>
      </c>
      <c r="S3277" s="1" t="s">
        <v>31</v>
      </c>
      <c r="T3277" s="1" t="s">
        <v>30</v>
      </c>
      <c r="U3277" s="1" t="s">
        <v>97</v>
      </c>
      <c r="V3277" s="1" t="s">
        <v>98</v>
      </c>
      <c r="W3277" s="1" t="s">
        <v>32</v>
      </c>
      <c r="X3277" s="1" t="s">
        <v>34</v>
      </c>
      <c r="Y3277" s="1">
        <v>-1</v>
      </c>
      <c r="Z3277" s="1">
        <v>3</v>
      </c>
      <c r="AA3277" s="1" t="s">
        <v>2121</v>
      </c>
      <c r="AB3277" s="1" t="s">
        <v>2126</v>
      </c>
      <c r="AC3277" s="1" t="s">
        <v>2126</v>
      </c>
      <c r="AE3277" s="2">
        <v>12156500</v>
      </c>
      <c r="AF3277" s="2" t="s">
        <v>2151</v>
      </c>
      <c r="AG3277" s="48">
        <v>105500</v>
      </c>
      <c r="AH3277" s="50">
        <v>8.7544602107708907E-3</v>
      </c>
      <c r="AI3277" s="1">
        <v>3</v>
      </c>
    </row>
    <row r="3278" spans="1:35" x14ac:dyDescent="0.35">
      <c r="A3278" s="1" t="s">
        <v>21</v>
      </c>
      <c r="B3278" s="1">
        <v>1</v>
      </c>
      <c r="C3278" s="1" t="s">
        <v>280</v>
      </c>
      <c r="D3278" s="1" t="s">
        <v>295</v>
      </c>
      <c r="E3278" s="1" t="s">
        <v>296</v>
      </c>
      <c r="F3278" s="1" t="s">
        <v>25</v>
      </c>
      <c r="G3278" s="1">
        <v>22</v>
      </c>
      <c r="H3278" s="1" t="s">
        <v>107</v>
      </c>
      <c r="I3278" s="1" t="s">
        <v>108</v>
      </c>
      <c r="J3278" s="2">
        <v>7730233.5099999998</v>
      </c>
      <c r="K3278" s="2">
        <v>11467480</v>
      </c>
      <c r="L3278" s="2">
        <v>5733740</v>
      </c>
      <c r="M3278" s="2">
        <v>5377345.2800000003</v>
      </c>
      <c r="N3278" s="2">
        <v>-356394.72</v>
      </c>
      <c r="O3278" s="2">
        <v>-6.2157460924283301</v>
      </c>
      <c r="P3278" s="3" t="s">
        <v>28</v>
      </c>
      <c r="Q3278" s="3" t="s">
        <v>29</v>
      </c>
      <c r="R3278" s="1" t="s">
        <v>30</v>
      </c>
      <c r="S3278" s="1" t="s">
        <v>31</v>
      </c>
      <c r="T3278" s="1" t="s">
        <v>30</v>
      </c>
      <c r="U3278" s="1" t="s">
        <v>97</v>
      </c>
      <c r="V3278" s="1" t="s">
        <v>98</v>
      </c>
      <c r="W3278" s="1" t="s">
        <v>32</v>
      </c>
      <c r="X3278" s="1" t="s">
        <v>34</v>
      </c>
      <c r="Y3278" s="1">
        <v>-1</v>
      </c>
      <c r="Z3278" s="1">
        <v>3</v>
      </c>
      <c r="AA3278" s="1" t="s">
        <v>2129</v>
      </c>
      <c r="AB3278" s="1" t="s">
        <v>2140</v>
      </c>
      <c r="AC3278" s="1" t="s">
        <v>2123</v>
      </c>
      <c r="AE3278" s="2">
        <v>11003200</v>
      </c>
      <c r="AF3278" s="2" t="s">
        <v>2152</v>
      </c>
      <c r="AG3278" s="48">
        <v>-464280</v>
      </c>
      <c r="AH3278" s="50">
        <v>-4.0486663155287823E-2</v>
      </c>
      <c r="AI3278" s="1">
        <v>3</v>
      </c>
    </row>
    <row r="3279" spans="1:35" x14ac:dyDescent="0.35">
      <c r="A3279" s="1" t="s">
        <v>21</v>
      </c>
      <c r="B3279" s="1">
        <v>1</v>
      </c>
      <c r="C3279" s="1" t="s">
        <v>280</v>
      </c>
      <c r="D3279" s="1" t="s">
        <v>291</v>
      </c>
      <c r="E3279" s="1" t="s">
        <v>292</v>
      </c>
      <c r="F3279" s="1" t="s">
        <v>25</v>
      </c>
      <c r="G3279" s="1">
        <v>22</v>
      </c>
      <c r="H3279" s="1" t="s">
        <v>107</v>
      </c>
      <c r="I3279" s="1" t="s">
        <v>108</v>
      </c>
      <c r="J3279" s="2">
        <v>10246469.119999999</v>
      </c>
      <c r="K3279" s="2">
        <v>10436390</v>
      </c>
      <c r="L3279" s="2">
        <v>5218195</v>
      </c>
      <c r="M3279" s="2">
        <v>4884444.83</v>
      </c>
      <c r="N3279" s="2">
        <v>-333750.17</v>
      </c>
      <c r="O3279" s="2">
        <v>-6.3958930243120502</v>
      </c>
      <c r="P3279" s="3" t="s">
        <v>28</v>
      </c>
      <c r="Q3279" s="3" t="s">
        <v>29</v>
      </c>
      <c r="R3279" s="1" t="s">
        <v>30</v>
      </c>
      <c r="S3279" s="1" t="s">
        <v>31</v>
      </c>
      <c r="T3279" s="1" t="s">
        <v>30</v>
      </c>
      <c r="U3279" s="1" t="s">
        <v>97</v>
      </c>
      <c r="V3279" s="1" t="s">
        <v>98</v>
      </c>
      <c r="W3279" s="1" t="s">
        <v>32</v>
      </c>
      <c r="X3279" s="1" t="s">
        <v>34</v>
      </c>
      <c r="Y3279" s="1">
        <v>-1</v>
      </c>
      <c r="Z3279" s="1">
        <v>3</v>
      </c>
      <c r="AA3279" s="1" t="s">
        <v>2121</v>
      </c>
      <c r="AB3279" s="1" t="s">
        <v>2140</v>
      </c>
      <c r="AC3279" s="1" t="s">
        <v>2123</v>
      </c>
      <c r="AE3279" s="2">
        <v>10936390</v>
      </c>
      <c r="AF3279" s="2" t="s">
        <v>2151</v>
      </c>
      <c r="AG3279" s="48">
        <v>500000</v>
      </c>
      <c r="AH3279" s="50">
        <v>4.7909286640303785E-2</v>
      </c>
      <c r="AI3279" s="1">
        <v>3</v>
      </c>
    </row>
    <row r="3280" spans="1:35" x14ac:dyDescent="0.35">
      <c r="A3280" s="1" t="s">
        <v>21</v>
      </c>
      <c r="B3280" s="1">
        <v>1</v>
      </c>
      <c r="C3280" s="1" t="s">
        <v>280</v>
      </c>
      <c r="D3280" s="1" t="s">
        <v>289</v>
      </c>
      <c r="E3280" s="1" t="s">
        <v>290</v>
      </c>
      <c r="F3280" s="1" t="s">
        <v>25</v>
      </c>
      <c r="G3280" s="1">
        <v>22</v>
      </c>
      <c r="H3280" s="1" t="s">
        <v>107</v>
      </c>
      <c r="I3280" s="1" t="s">
        <v>108</v>
      </c>
      <c r="J3280" s="2">
        <v>9507459.25</v>
      </c>
      <c r="K3280" s="2">
        <v>12525560</v>
      </c>
      <c r="L3280" s="2">
        <v>6262780</v>
      </c>
      <c r="M3280" s="2">
        <v>6481637.0499999998</v>
      </c>
      <c r="N3280" s="2">
        <v>218857.05</v>
      </c>
      <c r="O3280" s="2">
        <v>3.49456710917516</v>
      </c>
      <c r="P3280" s="3" t="s">
        <v>73</v>
      </c>
      <c r="Q3280" s="3" t="s">
        <v>29</v>
      </c>
      <c r="R3280" s="1" t="s">
        <v>30</v>
      </c>
      <c r="S3280" s="1" t="s">
        <v>31</v>
      </c>
      <c r="T3280" s="1" t="s">
        <v>30</v>
      </c>
      <c r="U3280" s="1" t="s">
        <v>97</v>
      </c>
      <c r="V3280" s="1" t="s">
        <v>98</v>
      </c>
      <c r="W3280" s="1" t="s">
        <v>32</v>
      </c>
      <c r="X3280" s="1" t="s">
        <v>34</v>
      </c>
      <c r="Y3280" s="1">
        <v>-1</v>
      </c>
      <c r="Z3280" s="1">
        <v>3</v>
      </c>
      <c r="AA3280" s="1" t="s">
        <v>2127</v>
      </c>
      <c r="AB3280" s="1" t="s">
        <v>2126</v>
      </c>
      <c r="AC3280" s="1" t="s">
        <v>2126</v>
      </c>
      <c r="AE3280" s="2">
        <v>13217410</v>
      </c>
      <c r="AF3280" s="2" t="s">
        <v>2151</v>
      </c>
      <c r="AG3280" s="48">
        <v>691850</v>
      </c>
      <c r="AH3280" s="50">
        <v>5.5235055358802319E-2</v>
      </c>
      <c r="AI3280" s="1">
        <v>3</v>
      </c>
    </row>
    <row r="3281" spans="1:35" x14ac:dyDescent="0.35">
      <c r="A3281" s="1" t="s">
        <v>21</v>
      </c>
      <c r="B3281" s="1">
        <v>1</v>
      </c>
      <c r="C3281" s="1" t="s">
        <v>280</v>
      </c>
      <c r="D3281" s="1" t="s">
        <v>303</v>
      </c>
      <c r="E3281" s="1" t="s">
        <v>304</v>
      </c>
      <c r="F3281" s="1" t="s">
        <v>25</v>
      </c>
      <c r="G3281" s="1">
        <v>22</v>
      </c>
      <c r="H3281" s="1" t="s">
        <v>107</v>
      </c>
      <c r="I3281" s="1" t="s">
        <v>108</v>
      </c>
      <c r="J3281" s="2">
        <v>11010020.4</v>
      </c>
      <c r="K3281" s="2">
        <v>13690590</v>
      </c>
      <c r="L3281" s="2">
        <v>6845295</v>
      </c>
      <c r="M3281" s="2">
        <v>6657154.75</v>
      </c>
      <c r="N3281" s="2">
        <v>-188140.25</v>
      </c>
      <c r="O3281" s="2">
        <v>-2.74846080409975</v>
      </c>
      <c r="P3281" s="3" t="s">
        <v>28</v>
      </c>
      <c r="Q3281" s="3" t="s">
        <v>29</v>
      </c>
      <c r="R3281" s="1" t="s">
        <v>30</v>
      </c>
      <c r="S3281" s="1" t="s">
        <v>31</v>
      </c>
      <c r="T3281" s="1" t="s">
        <v>30</v>
      </c>
      <c r="U3281" s="1" t="s">
        <v>97</v>
      </c>
      <c r="V3281" s="1" t="s">
        <v>98</v>
      </c>
      <c r="W3281" s="1" t="s">
        <v>32</v>
      </c>
      <c r="X3281" s="1" t="s">
        <v>34</v>
      </c>
      <c r="Y3281" s="1">
        <v>-1</v>
      </c>
      <c r="Z3281" s="1">
        <v>3</v>
      </c>
      <c r="AA3281" s="1" t="s">
        <v>2121</v>
      </c>
      <c r="AB3281" s="1" t="s">
        <v>2126</v>
      </c>
      <c r="AC3281" s="1" t="s">
        <v>2126</v>
      </c>
      <c r="AE3281" s="2">
        <v>13314480</v>
      </c>
      <c r="AF3281" s="2" t="s">
        <v>2152</v>
      </c>
      <c r="AG3281" s="48">
        <v>-376110</v>
      </c>
      <c r="AH3281" s="50">
        <v>-2.7472154231483085E-2</v>
      </c>
      <c r="AI3281" s="1">
        <v>3</v>
      </c>
    </row>
    <row r="3282" spans="1:35" x14ac:dyDescent="0.35">
      <c r="A3282" s="1" t="s">
        <v>21</v>
      </c>
      <c r="B3282" s="1">
        <v>1</v>
      </c>
      <c r="C3282" s="1" t="s">
        <v>280</v>
      </c>
      <c r="D3282" s="1" t="s">
        <v>285</v>
      </c>
      <c r="E3282" s="1" t="s">
        <v>286</v>
      </c>
      <c r="F3282" s="1" t="s">
        <v>25</v>
      </c>
      <c r="G3282" s="1">
        <v>22</v>
      </c>
      <c r="H3282" s="1" t="s">
        <v>107</v>
      </c>
      <c r="I3282" s="1" t="s">
        <v>108</v>
      </c>
      <c r="J3282" s="2">
        <v>10282930.9</v>
      </c>
      <c r="K3282" s="2">
        <v>10227200</v>
      </c>
      <c r="L3282" s="2">
        <v>5113600</v>
      </c>
      <c r="M3282" s="2">
        <v>5283540</v>
      </c>
      <c r="N3282" s="2">
        <v>169940</v>
      </c>
      <c r="O3282" s="2">
        <v>3.3232947434292899</v>
      </c>
      <c r="P3282" s="3" t="s">
        <v>73</v>
      </c>
      <c r="Q3282" s="3" t="s">
        <v>29</v>
      </c>
      <c r="R3282" s="1" t="s">
        <v>30</v>
      </c>
      <c r="S3282" s="1" t="s">
        <v>31</v>
      </c>
      <c r="T3282" s="1" t="s">
        <v>30</v>
      </c>
      <c r="U3282" s="1" t="s">
        <v>97</v>
      </c>
      <c r="V3282" s="1" t="s">
        <v>98</v>
      </c>
      <c r="W3282" s="1" t="s">
        <v>32</v>
      </c>
      <c r="X3282" s="1" t="s">
        <v>34</v>
      </c>
      <c r="Y3282" s="1">
        <v>-1</v>
      </c>
      <c r="Z3282" s="1">
        <v>3</v>
      </c>
      <c r="AA3282" s="1" t="s">
        <v>2127</v>
      </c>
      <c r="AB3282" s="1" t="s">
        <v>2126</v>
      </c>
      <c r="AC3282" s="1" t="s">
        <v>2126</v>
      </c>
      <c r="AE3282" s="2">
        <v>10227200</v>
      </c>
      <c r="AF3282" s="2" t="s">
        <v>2153</v>
      </c>
      <c r="AG3282" s="48">
        <v>0</v>
      </c>
      <c r="AH3282" s="50">
        <v>0</v>
      </c>
      <c r="AI3282" s="1">
        <v>3</v>
      </c>
    </row>
    <row r="3283" spans="1:35" x14ac:dyDescent="0.35">
      <c r="A3283" s="1" t="s">
        <v>21</v>
      </c>
      <c r="B3283" s="1">
        <v>1</v>
      </c>
      <c r="C3283" s="1" t="s">
        <v>280</v>
      </c>
      <c r="D3283" s="1" t="s">
        <v>281</v>
      </c>
      <c r="E3283" s="1" t="s">
        <v>282</v>
      </c>
      <c r="F3283" s="1" t="s">
        <v>56</v>
      </c>
      <c r="G3283" s="1">
        <v>23</v>
      </c>
      <c r="H3283" s="1" t="s">
        <v>109</v>
      </c>
      <c r="I3283" s="1" t="s">
        <v>110</v>
      </c>
      <c r="J3283" s="2">
        <v>72758557.459999993</v>
      </c>
      <c r="K3283" s="2">
        <v>89127400</v>
      </c>
      <c r="L3283" s="2">
        <v>44563700</v>
      </c>
      <c r="M3283" s="2">
        <v>41041558.75</v>
      </c>
      <c r="N3283" s="2">
        <v>-3522141.25</v>
      </c>
      <c r="O3283" s="2">
        <v>-7.9036104497606798</v>
      </c>
      <c r="P3283" s="3" t="s">
        <v>28</v>
      </c>
      <c r="Q3283" s="3" t="s">
        <v>29</v>
      </c>
      <c r="R3283" s="1" t="s">
        <v>30</v>
      </c>
      <c r="S3283" s="1" t="s">
        <v>31</v>
      </c>
      <c r="T3283" s="1" t="s">
        <v>30</v>
      </c>
      <c r="U3283" s="1" t="s">
        <v>97</v>
      </c>
      <c r="V3283" s="1" t="s">
        <v>98</v>
      </c>
      <c r="W3283" s="1" t="s">
        <v>32</v>
      </c>
      <c r="X3283" s="1" t="s">
        <v>34</v>
      </c>
      <c r="Y3283" s="1">
        <v>-1</v>
      </c>
      <c r="Z3283" s="1">
        <v>3</v>
      </c>
      <c r="AA3283" s="1" t="s">
        <v>2129</v>
      </c>
      <c r="AB3283" s="1" t="s">
        <v>2140</v>
      </c>
      <c r="AC3283" s="1" t="s">
        <v>2123</v>
      </c>
      <c r="AE3283" s="2">
        <v>88416000</v>
      </c>
      <c r="AF3283" s="2" t="s">
        <v>2152</v>
      </c>
      <c r="AG3283" s="48">
        <v>-711400</v>
      </c>
      <c r="AH3283" s="50">
        <v>-7.9818327472808582E-3</v>
      </c>
      <c r="AI3283" s="1">
        <v>3</v>
      </c>
    </row>
    <row r="3284" spans="1:35" x14ac:dyDescent="0.35">
      <c r="A3284" s="1" t="s">
        <v>21</v>
      </c>
      <c r="B3284" s="1">
        <v>1</v>
      </c>
      <c r="C3284" s="1" t="s">
        <v>280</v>
      </c>
      <c r="D3284" s="1" t="s">
        <v>283</v>
      </c>
      <c r="E3284" s="1" t="s">
        <v>284</v>
      </c>
      <c r="F3284" s="1" t="s">
        <v>49</v>
      </c>
      <c r="G3284" s="1">
        <v>23</v>
      </c>
      <c r="H3284" s="1" t="s">
        <v>109</v>
      </c>
      <c r="I3284" s="1" t="s">
        <v>110</v>
      </c>
      <c r="J3284" s="2">
        <v>475423933.05000001</v>
      </c>
      <c r="K3284" s="2">
        <v>490855000</v>
      </c>
      <c r="L3284" s="2">
        <v>245427500</v>
      </c>
      <c r="M3284" s="2">
        <v>258469007.63999999</v>
      </c>
      <c r="N3284" s="2">
        <v>13041507.640000001</v>
      </c>
      <c r="O3284" s="2">
        <v>5.31379231748683</v>
      </c>
      <c r="P3284" s="3" t="s">
        <v>73</v>
      </c>
      <c r="Q3284" s="3" t="s">
        <v>29</v>
      </c>
      <c r="R3284" s="1" t="s">
        <v>30</v>
      </c>
      <c r="S3284" s="1" t="s">
        <v>31</v>
      </c>
      <c r="T3284" s="1" t="s">
        <v>30</v>
      </c>
      <c r="U3284" s="1" t="s">
        <v>97</v>
      </c>
      <c r="V3284" s="1" t="s">
        <v>98</v>
      </c>
      <c r="W3284" s="1" t="s">
        <v>32</v>
      </c>
      <c r="X3284" s="1" t="s">
        <v>34</v>
      </c>
      <c r="Y3284" s="1">
        <v>-1</v>
      </c>
      <c r="Z3284" s="1">
        <v>3</v>
      </c>
      <c r="AA3284" s="1" t="s">
        <v>2129</v>
      </c>
      <c r="AB3284" s="1" t="s">
        <v>2140</v>
      </c>
      <c r="AC3284" s="1" t="s">
        <v>2125</v>
      </c>
      <c r="AE3284" s="2">
        <v>524370000</v>
      </c>
      <c r="AF3284" s="2" t="s">
        <v>2151</v>
      </c>
      <c r="AG3284" s="48">
        <v>33515000</v>
      </c>
      <c r="AH3284" s="50">
        <v>6.8278819610679331E-2</v>
      </c>
      <c r="AI3284" s="1">
        <v>3</v>
      </c>
    </row>
    <row r="3285" spans="1:35" x14ac:dyDescent="0.35">
      <c r="A3285" s="1" t="s">
        <v>21</v>
      </c>
      <c r="B3285" s="1">
        <v>1</v>
      </c>
      <c r="C3285" s="1" t="s">
        <v>280</v>
      </c>
      <c r="D3285" s="1" t="s">
        <v>287</v>
      </c>
      <c r="E3285" s="1" t="s">
        <v>288</v>
      </c>
      <c r="F3285" s="1" t="s">
        <v>25</v>
      </c>
      <c r="G3285" s="1">
        <v>23</v>
      </c>
      <c r="H3285" s="1" t="s">
        <v>109</v>
      </c>
      <c r="I3285" s="1" t="s">
        <v>110</v>
      </c>
      <c r="J3285" s="2">
        <v>16403855.33</v>
      </c>
      <c r="K3285" s="2">
        <v>16844240</v>
      </c>
      <c r="L3285" s="2">
        <v>8422120</v>
      </c>
      <c r="M3285" s="2">
        <v>8529561.1899999995</v>
      </c>
      <c r="N3285" s="2">
        <v>107441.19</v>
      </c>
      <c r="O3285" s="2">
        <v>1.2757024359662399</v>
      </c>
      <c r="P3285" s="3" t="s">
        <v>73</v>
      </c>
      <c r="Q3285" s="3" t="s">
        <v>29</v>
      </c>
      <c r="R3285" s="1" t="s">
        <v>30</v>
      </c>
      <c r="S3285" s="1" t="s">
        <v>31</v>
      </c>
      <c r="T3285" s="1" t="s">
        <v>30</v>
      </c>
      <c r="U3285" s="1" t="s">
        <v>97</v>
      </c>
      <c r="V3285" s="1" t="s">
        <v>98</v>
      </c>
      <c r="W3285" s="1" t="s">
        <v>32</v>
      </c>
      <c r="X3285" s="1" t="s">
        <v>34</v>
      </c>
      <c r="Y3285" s="1">
        <v>-1</v>
      </c>
      <c r="Z3285" s="1">
        <v>3</v>
      </c>
      <c r="AA3285" s="1" t="s">
        <v>2121</v>
      </c>
      <c r="AB3285" s="1" t="s">
        <v>2126</v>
      </c>
      <c r="AC3285" s="1" t="s">
        <v>2126</v>
      </c>
      <c r="AE3285" s="2">
        <v>17012760</v>
      </c>
      <c r="AF3285" s="2" t="s">
        <v>2151</v>
      </c>
      <c r="AG3285" s="48">
        <v>168520</v>
      </c>
      <c r="AH3285" s="50">
        <v>1.0004606916073388E-2</v>
      </c>
      <c r="AI3285" s="1">
        <v>3</v>
      </c>
    </row>
    <row r="3286" spans="1:35" x14ac:dyDescent="0.35">
      <c r="A3286" s="1" t="s">
        <v>21</v>
      </c>
      <c r="B3286" s="1">
        <v>1</v>
      </c>
      <c r="C3286" s="1" t="s">
        <v>280</v>
      </c>
      <c r="D3286" s="1" t="s">
        <v>295</v>
      </c>
      <c r="E3286" s="1" t="s">
        <v>296</v>
      </c>
      <c r="F3286" s="1" t="s">
        <v>25</v>
      </c>
      <c r="G3286" s="1">
        <v>23</v>
      </c>
      <c r="H3286" s="1" t="s">
        <v>109</v>
      </c>
      <c r="I3286" s="1" t="s">
        <v>110</v>
      </c>
      <c r="J3286" s="2">
        <v>20091309.09</v>
      </c>
      <c r="K3286" s="2">
        <v>20924240</v>
      </c>
      <c r="L3286" s="2">
        <v>10462120</v>
      </c>
      <c r="M3286" s="2">
        <v>10066683.1</v>
      </c>
      <c r="N3286" s="2">
        <v>-395436.9</v>
      </c>
      <c r="O3286" s="2">
        <v>-3.7797014371848201</v>
      </c>
      <c r="P3286" s="3" t="s">
        <v>28</v>
      </c>
      <c r="Q3286" s="3" t="s">
        <v>29</v>
      </c>
      <c r="R3286" s="1" t="s">
        <v>30</v>
      </c>
      <c r="S3286" s="1" t="s">
        <v>31</v>
      </c>
      <c r="T3286" s="1" t="s">
        <v>30</v>
      </c>
      <c r="U3286" s="1" t="s">
        <v>97</v>
      </c>
      <c r="V3286" s="1" t="s">
        <v>98</v>
      </c>
      <c r="W3286" s="1" t="s">
        <v>32</v>
      </c>
      <c r="X3286" s="1" t="s">
        <v>34</v>
      </c>
      <c r="Y3286" s="1">
        <v>-1</v>
      </c>
      <c r="Z3286" s="1">
        <v>3</v>
      </c>
      <c r="AA3286" s="1" t="s">
        <v>2129</v>
      </c>
      <c r="AB3286" s="1" t="s">
        <v>2126</v>
      </c>
      <c r="AC3286" s="1" t="s">
        <v>2126</v>
      </c>
      <c r="AE3286" s="2">
        <v>19961170</v>
      </c>
      <c r="AF3286" s="2" t="s">
        <v>2152</v>
      </c>
      <c r="AG3286" s="48">
        <v>-963070</v>
      </c>
      <c r="AH3286" s="50">
        <v>-4.6026522349198823E-2</v>
      </c>
      <c r="AI3286" s="1">
        <v>3</v>
      </c>
    </row>
    <row r="3287" spans="1:35" x14ac:dyDescent="0.35">
      <c r="A3287" s="1" t="s">
        <v>21</v>
      </c>
      <c r="B3287" s="1">
        <v>1</v>
      </c>
      <c r="C3287" s="1" t="s">
        <v>280</v>
      </c>
      <c r="D3287" s="1" t="s">
        <v>299</v>
      </c>
      <c r="E3287" s="1" t="s">
        <v>300</v>
      </c>
      <c r="F3287" s="1" t="s">
        <v>25</v>
      </c>
      <c r="G3287" s="1">
        <v>23</v>
      </c>
      <c r="H3287" s="1" t="s">
        <v>109</v>
      </c>
      <c r="I3287" s="1" t="s">
        <v>110</v>
      </c>
      <c r="J3287" s="2">
        <v>20997744.059999999</v>
      </c>
      <c r="K3287" s="2">
        <v>21180300</v>
      </c>
      <c r="L3287" s="2">
        <v>10590150</v>
      </c>
      <c r="M3287" s="2">
        <v>10270887.560000001</v>
      </c>
      <c r="N3287" s="2">
        <v>-319262.44</v>
      </c>
      <c r="O3287" s="2">
        <v>-3.0147112174992801</v>
      </c>
      <c r="P3287" s="3" t="s">
        <v>28</v>
      </c>
      <c r="Q3287" s="3" t="s">
        <v>29</v>
      </c>
      <c r="R3287" s="1" t="s">
        <v>30</v>
      </c>
      <c r="S3287" s="1" t="s">
        <v>31</v>
      </c>
      <c r="T3287" s="1" t="s">
        <v>30</v>
      </c>
      <c r="U3287" s="1" t="s">
        <v>97</v>
      </c>
      <c r="V3287" s="1" t="s">
        <v>98</v>
      </c>
      <c r="W3287" s="1" t="s">
        <v>32</v>
      </c>
      <c r="X3287" s="1" t="s">
        <v>34</v>
      </c>
      <c r="Y3287" s="1">
        <v>-1</v>
      </c>
      <c r="Z3287" s="1">
        <v>3</v>
      </c>
      <c r="AA3287" s="1" t="s">
        <v>2127</v>
      </c>
      <c r="AB3287" s="1" t="s">
        <v>2126</v>
      </c>
      <c r="AC3287" s="1" t="s">
        <v>2126</v>
      </c>
      <c r="AE3287" s="2">
        <v>21222440</v>
      </c>
      <c r="AF3287" s="2" t="s">
        <v>2151</v>
      </c>
      <c r="AG3287" s="48">
        <v>42140</v>
      </c>
      <c r="AH3287" s="50">
        <v>1.9895846612182073E-3</v>
      </c>
      <c r="AI3287" s="1">
        <v>3</v>
      </c>
    </row>
    <row r="3288" spans="1:35" x14ac:dyDescent="0.35">
      <c r="A3288" s="1" t="s">
        <v>21</v>
      </c>
      <c r="B3288" s="1">
        <v>1</v>
      </c>
      <c r="C3288" s="1" t="s">
        <v>280</v>
      </c>
      <c r="D3288" s="1" t="s">
        <v>297</v>
      </c>
      <c r="E3288" s="1" t="s">
        <v>298</v>
      </c>
      <c r="F3288" s="1" t="s">
        <v>25</v>
      </c>
      <c r="G3288" s="1">
        <v>23</v>
      </c>
      <c r="H3288" s="1" t="s">
        <v>109</v>
      </c>
      <c r="I3288" s="1" t="s">
        <v>110</v>
      </c>
      <c r="J3288" s="2">
        <v>41377265.530000001</v>
      </c>
      <c r="K3288" s="2">
        <v>46836270</v>
      </c>
      <c r="L3288" s="2">
        <v>23418135</v>
      </c>
      <c r="M3288" s="2">
        <v>22101432.699999999</v>
      </c>
      <c r="N3288" s="2">
        <v>-1316702.3</v>
      </c>
      <c r="O3288" s="2">
        <v>-5.6225754100401204</v>
      </c>
      <c r="P3288" s="3" t="s">
        <v>28</v>
      </c>
      <c r="Q3288" s="3" t="s">
        <v>29</v>
      </c>
      <c r="R3288" s="1" t="s">
        <v>30</v>
      </c>
      <c r="S3288" s="1" t="s">
        <v>31</v>
      </c>
      <c r="T3288" s="1" t="s">
        <v>30</v>
      </c>
      <c r="U3288" s="1" t="s">
        <v>97</v>
      </c>
      <c r="V3288" s="1" t="s">
        <v>98</v>
      </c>
      <c r="W3288" s="1" t="s">
        <v>32</v>
      </c>
      <c r="X3288" s="1" t="s">
        <v>34</v>
      </c>
      <c r="Y3288" s="1">
        <v>-1</v>
      </c>
      <c r="Z3288" s="1">
        <v>3</v>
      </c>
      <c r="AA3288" s="1" t="s">
        <v>2127</v>
      </c>
      <c r="AB3288" s="1" t="s">
        <v>2140</v>
      </c>
      <c r="AC3288" s="1" t="s">
        <v>2123</v>
      </c>
      <c r="AE3288" s="2">
        <v>45192360</v>
      </c>
      <c r="AF3288" s="2" t="s">
        <v>2152</v>
      </c>
      <c r="AG3288" s="48">
        <v>-1643910</v>
      </c>
      <c r="AH3288" s="50">
        <v>-3.509908026407739E-2</v>
      </c>
      <c r="AI3288" s="1">
        <v>3</v>
      </c>
    </row>
    <row r="3289" spans="1:35" x14ac:dyDescent="0.35">
      <c r="A3289" s="1" t="s">
        <v>21</v>
      </c>
      <c r="B3289" s="1">
        <v>1</v>
      </c>
      <c r="C3289" s="1" t="s">
        <v>280</v>
      </c>
      <c r="D3289" s="1" t="s">
        <v>291</v>
      </c>
      <c r="E3289" s="1" t="s">
        <v>292</v>
      </c>
      <c r="F3289" s="1" t="s">
        <v>25</v>
      </c>
      <c r="G3289" s="1">
        <v>23</v>
      </c>
      <c r="H3289" s="1" t="s">
        <v>109</v>
      </c>
      <c r="I3289" s="1" t="s">
        <v>110</v>
      </c>
      <c r="J3289" s="2">
        <v>14889239.92</v>
      </c>
      <c r="K3289" s="2">
        <v>14679760</v>
      </c>
      <c r="L3289" s="2">
        <v>7339880</v>
      </c>
      <c r="M3289" s="2">
        <v>7946358.75</v>
      </c>
      <c r="N3289" s="2">
        <v>606478.75</v>
      </c>
      <c r="O3289" s="2">
        <v>8.2627883562129103</v>
      </c>
      <c r="P3289" s="3" t="s">
        <v>73</v>
      </c>
      <c r="Q3289" s="3" t="s">
        <v>29</v>
      </c>
      <c r="R3289" s="1" t="s">
        <v>30</v>
      </c>
      <c r="S3289" s="1" t="s">
        <v>31</v>
      </c>
      <c r="T3289" s="1" t="s">
        <v>30</v>
      </c>
      <c r="U3289" s="1" t="s">
        <v>97</v>
      </c>
      <c r="V3289" s="1" t="s">
        <v>98</v>
      </c>
      <c r="W3289" s="1" t="s">
        <v>32</v>
      </c>
      <c r="X3289" s="1" t="s">
        <v>34</v>
      </c>
      <c r="Y3289" s="1">
        <v>-1</v>
      </c>
      <c r="Z3289" s="1">
        <v>3</v>
      </c>
      <c r="AA3289" s="1" t="s">
        <v>2121</v>
      </c>
      <c r="AB3289" s="1" t="s">
        <v>2140</v>
      </c>
      <c r="AC3289" s="1" t="s">
        <v>2125</v>
      </c>
      <c r="AE3289" s="2">
        <v>14882160</v>
      </c>
      <c r="AF3289" s="2" t="s">
        <v>2151</v>
      </c>
      <c r="AG3289" s="48">
        <v>202400</v>
      </c>
      <c r="AH3289" s="50">
        <v>1.3787691351902212E-2</v>
      </c>
      <c r="AI3289" s="1">
        <v>3</v>
      </c>
    </row>
    <row r="3290" spans="1:35" x14ac:dyDescent="0.35">
      <c r="A3290" s="1" t="s">
        <v>21</v>
      </c>
      <c r="B3290" s="1">
        <v>1</v>
      </c>
      <c r="C3290" s="1" t="s">
        <v>280</v>
      </c>
      <c r="D3290" s="1" t="s">
        <v>289</v>
      </c>
      <c r="E3290" s="1" t="s">
        <v>290</v>
      </c>
      <c r="F3290" s="1" t="s">
        <v>25</v>
      </c>
      <c r="G3290" s="1">
        <v>23</v>
      </c>
      <c r="H3290" s="1" t="s">
        <v>109</v>
      </c>
      <c r="I3290" s="1" t="s">
        <v>110</v>
      </c>
      <c r="J3290" s="2">
        <v>24143456.449999999</v>
      </c>
      <c r="K3290" s="2">
        <v>23901860</v>
      </c>
      <c r="L3290" s="2">
        <v>11950930</v>
      </c>
      <c r="M3290" s="2">
        <v>12188234.779999999</v>
      </c>
      <c r="N3290" s="2">
        <v>237304.78</v>
      </c>
      <c r="O3290" s="2">
        <v>1.98565952607872</v>
      </c>
      <c r="P3290" s="3" t="s">
        <v>73</v>
      </c>
      <c r="Q3290" s="3" t="s">
        <v>29</v>
      </c>
      <c r="R3290" s="1" t="s">
        <v>30</v>
      </c>
      <c r="S3290" s="1" t="s">
        <v>31</v>
      </c>
      <c r="T3290" s="1" t="s">
        <v>30</v>
      </c>
      <c r="U3290" s="1" t="s">
        <v>97</v>
      </c>
      <c r="V3290" s="1" t="s">
        <v>98</v>
      </c>
      <c r="W3290" s="1" t="s">
        <v>32</v>
      </c>
      <c r="X3290" s="1" t="s">
        <v>34</v>
      </c>
      <c r="Y3290" s="1">
        <v>-1</v>
      </c>
      <c r="Z3290" s="1">
        <v>3</v>
      </c>
      <c r="AA3290" s="1" t="s">
        <v>2127</v>
      </c>
      <c r="AB3290" s="1" t="s">
        <v>2126</v>
      </c>
      <c r="AC3290" s="1" t="s">
        <v>2126</v>
      </c>
      <c r="AE3290" s="2">
        <v>24345110</v>
      </c>
      <c r="AF3290" s="2" t="s">
        <v>2151</v>
      </c>
      <c r="AG3290" s="48">
        <v>443250</v>
      </c>
      <c r="AH3290" s="50">
        <v>1.8544581886095892E-2</v>
      </c>
      <c r="AI3290" s="1">
        <v>3</v>
      </c>
    </row>
    <row r="3291" spans="1:35" x14ac:dyDescent="0.35">
      <c r="A3291" s="1" t="s">
        <v>21</v>
      </c>
      <c r="B3291" s="1">
        <v>1</v>
      </c>
      <c r="C3291" s="1" t="s">
        <v>280</v>
      </c>
      <c r="D3291" s="1" t="s">
        <v>285</v>
      </c>
      <c r="E3291" s="1" t="s">
        <v>286</v>
      </c>
      <c r="F3291" s="1" t="s">
        <v>25</v>
      </c>
      <c r="G3291" s="1">
        <v>23</v>
      </c>
      <c r="H3291" s="1" t="s">
        <v>109</v>
      </c>
      <c r="I3291" s="1" t="s">
        <v>110</v>
      </c>
      <c r="J3291" s="2">
        <v>15065997.27</v>
      </c>
      <c r="K3291" s="2">
        <v>16092560</v>
      </c>
      <c r="L3291" s="2">
        <v>8046280</v>
      </c>
      <c r="M3291" s="2">
        <v>8520360.5</v>
      </c>
      <c r="N3291" s="2">
        <v>474080.5</v>
      </c>
      <c r="O3291" s="2">
        <v>5.8919214842138201</v>
      </c>
      <c r="P3291" s="3" t="s">
        <v>73</v>
      </c>
      <c r="Q3291" s="3" t="s">
        <v>29</v>
      </c>
      <c r="R3291" s="1" t="s">
        <v>30</v>
      </c>
      <c r="S3291" s="1" t="s">
        <v>31</v>
      </c>
      <c r="T3291" s="1" t="s">
        <v>30</v>
      </c>
      <c r="U3291" s="1" t="s">
        <v>97</v>
      </c>
      <c r="V3291" s="1" t="s">
        <v>98</v>
      </c>
      <c r="W3291" s="1" t="s">
        <v>32</v>
      </c>
      <c r="X3291" s="1" t="s">
        <v>34</v>
      </c>
      <c r="Y3291" s="1">
        <v>-1</v>
      </c>
      <c r="Z3291" s="1">
        <v>3</v>
      </c>
      <c r="AA3291" s="1" t="s">
        <v>2127</v>
      </c>
      <c r="AB3291" s="1" t="s">
        <v>2140</v>
      </c>
      <c r="AC3291" s="1" t="s">
        <v>2125</v>
      </c>
      <c r="AE3291" s="2">
        <v>17484400</v>
      </c>
      <c r="AF3291" s="2" t="s">
        <v>2151</v>
      </c>
      <c r="AG3291" s="48">
        <v>1391840</v>
      </c>
      <c r="AH3291" s="50">
        <v>8.6489657332332451E-2</v>
      </c>
      <c r="AI3291" s="1">
        <v>3</v>
      </c>
    </row>
    <row r="3292" spans="1:35" x14ac:dyDescent="0.35">
      <c r="A3292" s="1" t="s">
        <v>21</v>
      </c>
      <c r="B3292" s="1">
        <v>1</v>
      </c>
      <c r="C3292" s="1" t="s">
        <v>280</v>
      </c>
      <c r="D3292" s="1" t="s">
        <v>293</v>
      </c>
      <c r="E3292" s="1" t="s">
        <v>294</v>
      </c>
      <c r="F3292" s="1" t="s">
        <v>25</v>
      </c>
      <c r="G3292" s="1">
        <v>23</v>
      </c>
      <c r="H3292" s="1" t="s">
        <v>109</v>
      </c>
      <c r="I3292" s="1" t="s">
        <v>110</v>
      </c>
      <c r="J3292" s="2">
        <v>17945382.359999999</v>
      </c>
      <c r="K3292" s="2">
        <v>16603500</v>
      </c>
      <c r="L3292" s="2">
        <v>8301750</v>
      </c>
      <c r="M3292" s="2">
        <v>10064208.5</v>
      </c>
      <c r="N3292" s="2">
        <v>1762458.5</v>
      </c>
      <c r="O3292" s="2">
        <v>21.229963561899599</v>
      </c>
      <c r="P3292" s="3" t="s">
        <v>73</v>
      </c>
      <c r="Q3292" s="3" t="s">
        <v>29</v>
      </c>
      <c r="R3292" s="1" t="s">
        <v>30</v>
      </c>
      <c r="S3292" s="1" t="s">
        <v>31</v>
      </c>
      <c r="T3292" s="1" t="s">
        <v>30</v>
      </c>
      <c r="U3292" s="1" t="s">
        <v>97</v>
      </c>
      <c r="V3292" s="1" t="s">
        <v>98</v>
      </c>
      <c r="W3292" s="1" t="s">
        <v>32</v>
      </c>
      <c r="X3292" s="1" t="s">
        <v>34</v>
      </c>
      <c r="Y3292" s="1">
        <v>-1</v>
      </c>
      <c r="Z3292" s="1">
        <v>3</v>
      </c>
      <c r="AA3292" s="1" t="s">
        <v>2121</v>
      </c>
      <c r="AB3292" s="1" t="s">
        <v>2140</v>
      </c>
      <c r="AC3292" s="1" t="s">
        <v>2125</v>
      </c>
      <c r="AE3292" s="2">
        <v>20187000</v>
      </c>
      <c r="AF3292" s="2" t="s">
        <v>2151</v>
      </c>
      <c r="AG3292" s="48">
        <v>3583500</v>
      </c>
      <c r="AH3292" s="50">
        <v>0.2158279880748035</v>
      </c>
      <c r="AI3292" s="1">
        <v>3</v>
      </c>
    </row>
    <row r="3293" spans="1:35" x14ac:dyDescent="0.35">
      <c r="A3293" s="1" t="s">
        <v>21</v>
      </c>
      <c r="B3293" s="1">
        <v>1</v>
      </c>
      <c r="C3293" s="1" t="s">
        <v>280</v>
      </c>
      <c r="D3293" s="1" t="s">
        <v>301</v>
      </c>
      <c r="E3293" s="1" t="s">
        <v>302</v>
      </c>
      <c r="F3293" s="1" t="s">
        <v>25</v>
      </c>
      <c r="G3293" s="1">
        <v>23</v>
      </c>
      <c r="H3293" s="1" t="s">
        <v>109</v>
      </c>
      <c r="I3293" s="1" t="s">
        <v>110</v>
      </c>
      <c r="J3293" s="2">
        <v>11079060</v>
      </c>
      <c r="K3293" s="2">
        <v>10317900</v>
      </c>
      <c r="L3293" s="2">
        <v>5158950</v>
      </c>
      <c r="M3293" s="2">
        <v>5503876.75</v>
      </c>
      <c r="N3293" s="2">
        <v>344926.75</v>
      </c>
      <c r="O3293" s="2">
        <v>6.6859874586882997</v>
      </c>
      <c r="P3293" s="3" t="s">
        <v>73</v>
      </c>
      <c r="Q3293" s="3" t="s">
        <v>29</v>
      </c>
      <c r="R3293" s="1" t="s">
        <v>30</v>
      </c>
      <c r="S3293" s="1" t="s">
        <v>31</v>
      </c>
      <c r="T3293" s="1" t="s">
        <v>30</v>
      </c>
      <c r="U3293" s="1" t="s">
        <v>97</v>
      </c>
      <c r="V3293" s="1" t="s">
        <v>98</v>
      </c>
      <c r="W3293" s="1" t="s">
        <v>32</v>
      </c>
      <c r="X3293" s="1" t="s">
        <v>34</v>
      </c>
      <c r="Y3293" s="1">
        <v>-1</v>
      </c>
      <c r="Z3293" s="1">
        <v>3</v>
      </c>
      <c r="AA3293" s="1" t="s">
        <v>2121</v>
      </c>
      <c r="AB3293" s="1" t="s">
        <v>2140</v>
      </c>
      <c r="AC3293" s="1" t="s">
        <v>2125</v>
      </c>
      <c r="AE3293" s="2">
        <v>10973360</v>
      </c>
      <c r="AF3293" s="2" t="s">
        <v>2151</v>
      </c>
      <c r="AG3293" s="48">
        <v>655460</v>
      </c>
      <c r="AH3293" s="50">
        <v>6.3526492794076309E-2</v>
      </c>
      <c r="AI3293" s="1">
        <v>3</v>
      </c>
    </row>
    <row r="3294" spans="1:35" x14ac:dyDescent="0.35">
      <c r="A3294" s="1" t="s">
        <v>21</v>
      </c>
      <c r="B3294" s="1">
        <v>1</v>
      </c>
      <c r="C3294" s="1" t="s">
        <v>280</v>
      </c>
      <c r="D3294" s="1" t="s">
        <v>303</v>
      </c>
      <c r="E3294" s="1" t="s">
        <v>304</v>
      </c>
      <c r="F3294" s="1" t="s">
        <v>25</v>
      </c>
      <c r="G3294" s="1">
        <v>23</v>
      </c>
      <c r="H3294" s="1" t="s">
        <v>109</v>
      </c>
      <c r="I3294" s="1" t="s">
        <v>110</v>
      </c>
      <c r="J3294" s="2">
        <v>17605054.52</v>
      </c>
      <c r="K3294" s="2">
        <v>18275800</v>
      </c>
      <c r="L3294" s="2">
        <v>9137900</v>
      </c>
      <c r="M3294" s="2">
        <v>9487343.25</v>
      </c>
      <c r="N3294" s="2">
        <v>349443.25</v>
      </c>
      <c r="O3294" s="2">
        <v>3.8241089309359899</v>
      </c>
      <c r="P3294" s="3" t="s">
        <v>73</v>
      </c>
      <c r="Q3294" s="3" t="s">
        <v>29</v>
      </c>
      <c r="R3294" s="1" t="s">
        <v>30</v>
      </c>
      <c r="S3294" s="1" t="s">
        <v>31</v>
      </c>
      <c r="T3294" s="1" t="s">
        <v>30</v>
      </c>
      <c r="U3294" s="1" t="s">
        <v>97</v>
      </c>
      <c r="V3294" s="1" t="s">
        <v>98</v>
      </c>
      <c r="W3294" s="1" t="s">
        <v>32</v>
      </c>
      <c r="X3294" s="1" t="s">
        <v>34</v>
      </c>
      <c r="Y3294" s="1">
        <v>-1</v>
      </c>
      <c r="Z3294" s="1">
        <v>3</v>
      </c>
      <c r="AA3294" s="1" t="s">
        <v>2121</v>
      </c>
      <c r="AB3294" s="1" t="s">
        <v>2126</v>
      </c>
      <c r="AC3294" s="1" t="s">
        <v>2126</v>
      </c>
      <c r="AE3294" s="2">
        <v>18021960</v>
      </c>
      <c r="AF3294" s="2" t="s">
        <v>2152</v>
      </c>
      <c r="AG3294" s="48">
        <v>-253840</v>
      </c>
      <c r="AH3294" s="50">
        <v>-1.3889405662132438E-2</v>
      </c>
      <c r="AI3294" s="1">
        <v>3</v>
      </c>
    </row>
    <row r="3295" spans="1:35" x14ac:dyDescent="0.35">
      <c r="A3295" s="1" t="s">
        <v>21</v>
      </c>
      <c r="B3295" s="1">
        <v>1</v>
      </c>
      <c r="C3295" s="1" t="s">
        <v>280</v>
      </c>
      <c r="D3295" s="1" t="s">
        <v>305</v>
      </c>
      <c r="E3295" s="1" t="s">
        <v>306</v>
      </c>
      <c r="F3295" s="1" t="s">
        <v>25</v>
      </c>
      <c r="G3295" s="1">
        <v>23</v>
      </c>
      <c r="H3295" s="1" t="s">
        <v>109</v>
      </c>
      <c r="I3295" s="1" t="s">
        <v>110</v>
      </c>
      <c r="J3295" s="2">
        <v>15551349.74</v>
      </c>
      <c r="K3295" s="2">
        <v>16044100</v>
      </c>
      <c r="L3295" s="2">
        <v>8022050</v>
      </c>
      <c r="M3295" s="2">
        <v>7863067</v>
      </c>
      <c r="N3295" s="2">
        <v>-158983</v>
      </c>
      <c r="O3295" s="2">
        <v>-1.98182509458306</v>
      </c>
      <c r="P3295" s="3" t="s">
        <v>28</v>
      </c>
      <c r="Q3295" s="3" t="s">
        <v>29</v>
      </c>
      <c r="R3295" s="1" t="s">
        <v>30</v>
      </c>
      <c r="S3295" s="1" t="s">
        <v>31</v>
      </c>
      <c r="T3295" s="1" t="s">
        <v>30</v>
      </c>
      <c r="U3295" s="1" t="s">
        <v>97</v>
      </c>
      <c r="V3295" s="1" t="s">
        <v>98</v>
      </c>
      <c r="W3295" s="1" t="s">
        <v>32</v>
      </c>
      <c r="X3295" s="1" t="s">
        <v>34</v>
      </c>
      <c r="Y3295" s="1">
        <v>-1</v>
      </c>
      <c r="Z3295" s="1">
        <v>3</v>
      </c>
      <c r="AA3295" s="1" t="s">
        <v>2127</v>
      </c>
      <c r="AB3295" s="1" t="s">
        <v>2126</v>
      </c>
      <c r="AC3295" s="1" t="s">
        <v>2126</v>
      </c>
      <c r="AE3295" s="2">
        <v>15813720</v>
      </c>
      <c r="AF3295" s="2" t="s">
        <v>2152</v>
      </c>
      <c r="AG3295" s="48">
        <v>-230380</v>
      </c>
      <c r="AH3295" s="50">
        <v>-1.4359172530712224E-2</v>
      </c>
      <c r="AI3295" s="1">
        <v>3</v>
      </c>
    </row>
    <row r="3296" spans="1:35" x14ac:dyDescent="0.35">
      <c r="A3296" s="1" t="s">
        <v>21</v>
      </c>
      <c r="B3296" s="1">
        <v>1</v>
      </c>
      <c r="C3296" s="1" t="s">
        <v>280</v>
      </c>
      <c r="D3296" s="1" t="s">
        <v>281</v>
      </c>
      <c r="E3296" s="1" t="s">
        <v>282</v>
      </c>
      <c r="F3296" s="1" t="s">
        <v>56</v>
      </c>
      <c r="G3296" s="1">
        <v>24</v>
      </c>
      <c r="H3296" s="1" t="s">
        <v>111</v>
      </c>
      <c r="I3296" s="1" t="s">
        <v>112</v>
      </c>
      <c r="J3296" s="2">
        <v>9197371.5399999991</v>
      </c>
      <c r="K3296" s="2">
        <v>11260470</v>
      </c>
      <c r="L3296" s="2">
        <v>5630235</v>
      </c>
      <c r="M3296" s="2">
        <v>4596347.8600000003</v>
      </c>
      <c r="N3296" s="2">
        <v>-1033887.14</v>
      </c>
      <c r="O3296" s="2">
        <v>-18.363125873076299</v>
      </c>
      <c r="P3296" s="3" t="s">
        <v>28</v>
      </c>
      <c r="Q3296" s="3" t="s">
        <v>29</v>
      </c>
      <c r="R3296" s="1" t="s">
        <v>30</v>
      </c>
      <c r="S3296" s="1" t="s">
        <v>31</v>
      </c>
      <c r="T3296" s="1" t="s">
        <v>30</v>
      </c>
      <c r="U3296" s="1" t="s">
        <v>97</v>
      </c>
      <c r="V3296" s="1" t="s">
        <v>98</v>
      </c>
      <c r="W3296" s="1" t="s">
        <v>32</v>
      </c>
      <c r="X3296" s="1" t="s">
        <v>34</v>
      </c>
      <c r="Y3296" s="1">
        <v>-1</v>
      </c>
      <c r="Z3296" s="1">
        <v>3</v>
      </c>
      <c r="AA3296" s="1" t="s">
        <v>2129</v>
      </c>
      <c r="AB3296" s="1" t="s">
        <v>2140</v>
      </c>
      <c r="AC3296" s="1" t="s">
        <v>2123</v>
      </c>
      <c r="AE3296" s="2">
        <v>10887690</v>
      </c>
      <c r="AF3296" s="2" t="s">
        <v>2152</v>
      </c>
      <c r="AG3296" s="48">
        <v>-372780</v>
      </c>
      <c r="AH3296" s="50">
        <v>-3.31051901030774E-2</v>
      </c>
      <c r="AI3296" s="1">
        <v>3</v>
      </c>
    </row>
    <row r="3297" spans="1:35" x14ac:dyDescent="0.35">
      <c r="A3297" s="1" t="s">
        <v>21</v>
      </c>
      <c r="B3297" s="1">
        <v>1</v>
      </c>
      <c r="C3297" s="1" t="s">
        <v>280</v>
      </c>
      <c r="D3297" s="1" t="s">
        <v>287</v>
      </c>
      <c r="E3297" s="1" t="s">
        <v>288</v>
      </c>
      <c r="F3297" s="1" t="s">
        <v>25</v>
      </c>
      <c r="G3297" s="1">
        <v>24</v>
      </c>
      <c r="H3297" s="1" t="s">
        <v>111</v>
      </c>
      <c r="I3297" s="1" t="s">
        <v>112</v>
      </c>
      <c r="J3297" s="2">
        <v>4027826.59</v>
      </c>
      <c r="K3297" s="2">
        <v>4198460</v>
      </c>
      <c r="L3297" s="2">
        <v>2099230</v>
      </c>
      <c r="M3297" s="2">
        <v>1790594.98</v>
      </c>
      <c r="N3297" s="2">
        <v>-308635.02</v>
      </c>
      <c r="O3297" s="2">
        <v>-14.7022965563564</v>
      </c>
      <c r="P3297" s="3" t="s">
        <v>28</v>
      </c>
      <c r="Q3297" s="3" t="s">
        <v>29</v>
      </c>
      <c r="R3297" s="1" t="s">
        <v>30</v>
      </c>
      <c r="S3297" s="1" t="s">
        <v>31</v>
      </c>
      <c r="T3297" s="1" t="s">
        <v>30</v>
      </c>
      <c r="U3297" s="1" t="s">
        <v>97</v>
      </c>
      <c r="V3297" s="1" t="s">
        <v>98</v>
      </c>
      <c r="W3297" s="1" t="s">
        <v>32</v>
      </c>
      <c r="X3297" s="1" t="s">
        <v>34</v>
      </c>
      <c r="Y3297" s="1">
        <v>-1</v>
      </c>
      <c r="Z3297" s="1">
        <v>3</v>
      </c>
      <c r="AA3297" s="1" t="s">
        <v>2121</v>
      </c>
      <c r="AB3297" s="1" t="s">
        <v>2140</v>
      </c>
      <c r="AC3297" s="1" t="s">
        <v>2123</v>
      </c>
      <c r="AE3297" s="2">
        <v>3951960</v>
      </c>
      <c r="AF3297" s="2" t="s">
        <v>2152</v>
      </c>
      <c r="AG3297" s="48">
        <v>-246500</v>
      </c>
      <c r="AH3297" s="50">
        <v>-5.8712003925248779E-2</v>
      </c>
      <c r="AI3297" s="1">
        <v>3</v>
      </c>
    </row>
    <row r="3298" spans="1:35" x14ac:dyDescent="0.35">
      <c r="A3298" s="1" t="s">
        <v>21</v>
      </c>
      <c r="B3298" s="1">
        <v>1</v>
      </c>
      <c r="C3298" s="1" t="s">
        <v>280</v>
      </c>
      <c r="D3298" s="1" t="s">
        <v>283</v>
      </c>
      <c r="E3298" s="1" t="s">
        <v>284</v>
      </c>
      <c r="F3298" s="1" t="s">
        <v>49</v>
      </c>
      <c r="G3298" s="1">
        <v>24</v>
      </c>
      <c r="H3298" s="1" t="s">
        <v>111</v>
      </c>
      <c r="I3298" s="1" t="s">
        <v>112</v>
      </c>
      <c r="J3298" s="2">
        <v>62928818.350000001</v>
      </c>
      <c r="K3298" s="2">
        <v>70948000</v>
      </c>
      <c r="L3298" s="2">
        <v>35474000</v>
      </c>
      <c r="M3298" s="2">
        <v>33319877.809999999</v>
      </c>
      <c r="N3298" s="2">
        <v>-2154122.19</v>
      </c>
      <c r="O3298" s="2">
        <v>-6.0723972204995196</v>
      </c>
      <c r="P3298" s="3" t="s">
        <v>28</v>
      </c>
      <c r="Q3298" s="3" t="s">
        <v>29</v>
      </c>
      <c r="R3298" s="1" t="s">
        <v>30</v>
      </c>
      <c r="S3298" s="1" t="s">
        <v>31</v>
      </c>
      <c r="T3298" s="1" t="s">
        <v>30</v>
      </c>
      <c r="U3298" s="1" t="s">
        <v>97</v>
      </c>
      <c r="V3298" s="1" t="s">
        <v>98</v>
      </c>
      <c r="W3298" s="1" t="s">
        <v>32</v>
      </c>
      <c r="X3298" s="1" t="s">
        <v>34</v>
      </c>
      <c r="Y3298" s="1">
        <v>-1</v>
      </c>
      <c r="Z3298" s="1">
        <v>3</v>
      </c>
      <c r="AA3298" s="1" t="s">
        <v>2129</v>
      </c>
      <c r="AB3298" s="1" t="s">
        <v>2140</v>
      </c>
      <c r="AC3298" s="1" t="s">
        <v>2123</v>
      </c>
      <c r="AE3298" s="2">
        <v>74667000</v>
      </c>
      <c r="AF3298" s="2" t="s">
        <v>2151</v>
      </c>
      <c r="AG3298" s="48">
        <v>3719000</v>
      </c>
      <c r="AH3298" s="50">
        <v>5.241867283080566E-2</v>
      </c>
      <c r="AI3298" s="1">
        <v>3</v>
      </c>
    </row>
    <row r="3299" spans="1:35" x14ac:dyDescent="0.35">
      <c r="A3299" s="1" t="s">
        <v>21</v>
      </c>
      <c r="B3299" s="1">
        <v>1</v>
      </c>
      <c r="C3299" s="1" t="s">
        <v>280</v>
      </c>
      <c r="D3299" s="1" t="s">
        <v>305</v>
      </c>
      <c r="E3299" s="1" t="s">
        <v>306</v>
      </c>
      <c r="F3299" s="1" t="s">
        <v>25</v>
      </c>
      <c r="G3299" s="1">
        <v>24</v>
      </c>
      <c r="H3299" s="1" t="s">
        <v>111</v>
      </c>
      <c r="I3299" s="1" t="s">
        <v>112</v>
      </c>
      <c r="J3299" s="2">
        <v>2781918</v>
      </c>
      <c r="K3299" s="2">
        <v>2441400</v>
      </c>
      <c r="L3299" s="2">
        <v>1220700</v>
      </c>
      <c r="M3299" s="2">
        <v>1203107.92</v>
      </c>
      <c r="N3299" s="2">
        <v>-17592.080000000002</v>
      </c>
      <c r="O3299" s="2">
        <v>-1.4411468829360199</v>
      </c>
      <c r="P3299" s="3" t="s">
        <v>28</v>
      </c>
      <c r="Q3299" s="3" t="s">
        <v>29</v>
      </c>
      <c r="R3299" s="1" t="s">
        <v>30</v>
      </c>
      <c r="S3299" s="1" t="s">
        <v>31</v>
      </c>
      <c r="T3299" s="1" t="s">
        <v>30</v>
      </c>
      <c r="U3299" s="1" t="s">
        <v>97</v>
      </c>
      <c r="V3299" s="1" t="s">
        <v>98</v>
      </c>
      <c r="W3299" s="1" t="s">
        <v>32</v>
      </c>
      <c r="X3299" s="1" t="s">
        <v>34</v>
      </c>
      <c r="Y3299" s="1">
        <v>-1</v>
      </c>
      <c r="Z3299" s="1">
        <v>3</v>
      </c>
      <c r="AA3299" s="1" t="s">
        <v>2127</v>
      </c>
      <c r="AB3299" s="1" t="s">
        <v>2126</v>
      </c>
      <c r="AC3299" s="1" t="s">
        <v>2126</v>
      </c>
      <c r="AE3299" s="2">
        <v>2649530</v>
      </c>
      <c r="AF3299" s="2" t="s">
        <v>2151</v>
      </c>
      <c r="AG3299" s="48">
        <v>208130</v>
      </c>
      <c r="AH3299" s="50">
        <v>8.5250266240681577E-2</v>
      </c>
      <c r="AI3299" s="1">
        <v>3</v>
      </c>
    </row>
    <row r="3300" spans="1:35" x14ac:dyDescent="0.35">
      <c r="A3300" s="1" t="s">
        <v>21</v>
      </c>
      <c r="B3300" s="1">
        <v>1</v>
      </c>
      <c r="C3300" s="1" t="s">
        <v>280</v>
      </c>
      <c r="D3300" s="1" t="s">
        <v>297</v>
      </c>
      <c r="E3300" s="1" t="s">
        <v>298</v>
      </c>
      <c r="F3300" s="1" t="s">
        <v>25</v>
      </c>
      <c r="G3300" s="1">
        <v>24</v>
      </c>
      <c r="H3300" s="1" t="s">
        <v>111</v>
      </c>
      <c r="I3300" s="1" t="s">
        <v>112</v>
      </c>
      <c r="J3300" s="2">
        <v>5165257.7</v>
      </c>
      <c r="K3300" s="2">
        <v>5473840</v>
      </c>
      <c r="L3300" s="2">
        <v>2736920</v>
      </c>
      <c r="M3300" s="2">
        <v>2589605.31</v>
      </c>
      <c r="N3300" s="2">
        <v>-147314.69</v>
      </c>
      <c r="O3300" s="2">
        <v>-5.3824989404147701</v>
      </c>
      <c r="P3300" s="3" t="s">
        <v>28</v>
      </c>
      <c r="Q3300" s="3" t="s">
        <v>29</v>
      </c>
      <c r="R3300" s="1" t="s">
        <v>30</v>
      </c>
      <c r="S3300" s="1" t="s">
        <v>31</v>
      </c>
      <c r="T3300" s="1" t="s">
        <v>30</v>
      </c>
      <c r="U3300" s="1" t="s">
        <v>97</v>
      </c>
      <c r="V3300" s="1" t="s">
        <v>98</v>
      </c>
      <c r="W3300" s="1" t="s">
        <v>32</v>
      </c>
      <c r="X3300" s="1" t="s">
        <v>34</v>
      </c>
      <c r="Y3300" s="1">
        <v>-1</v>
      </c>
      <c r="Z3300" s="1">
        <v>3</v>
      </c>
      <c r="AA3300" s="1" t="s">
        <v>2127</v>
      </c>
      <c r="AB3300" s="1" t="s">
        <v>2140</v>
      </c>
      <c r="AC3300" s="1" t="s">
        <v>2123</v>
      </c>
      <c r="AE3300" s="2">
        <v>6155470</v>
      </c>
      <c r="AF3300" s="2" t="s">
        <v>2151</v>
      </c>
      <c r="AG3300" s="48">
        <v>681630</v>
      </c>
      <c r="AH3300" s="50">
        <v>0.124525013518846</v>
      </c>
      <c r="AI3300" s="1">
        <v>3</v>
      </c>
    </row>
    <row r="3301" spans="1:35" x14ac:dyDescent="0.35">
      <c r="A3301" s="1" t="s">
        <v>21</v>
      </c>
      <c r="B3301" s="1">
        <v>1</v>
      </c>
      <c r="C3301" s="1" t="s">
        <v>280</v>
      </c>
      <c r="D3301" s="1" t="s">
        <v>291</v>
      </c>
      <c r="E3301" s="1" t="s">
        <v>292</v>
      </c>
      <c r="F3301" s="1" t="s">
        <v>25</v>
      </c>
      <c r="G3301" s="1">
        <v>24</v>
      </c>
      <c r="H3301" s="1" t="s">
        <v>111</v>
      </c>
      <c r="I3301" s="1" t="s">
        <v>112</v>
      </c>
      <c r="J3301" s="2">
        <v>3752664.62</v>
      </c>
      <c r="K3301" s="2">
        <v>3613480</v>
      </c>
      <c r="L3301" s="2">
        <v>1806740</v>
      </c>
      <c r="M3301" s="2">
        <v>1726875.64</v>
      </c>
      <c r="N3301" s="2">
        <v>-79864.36</v>
      </c>
      <c r="O3301" s="2">
        <v>-4.4203571072760903</v>
      </c>
      <c r="P3301" s="3" t="s">
        <v>28</v>
      </c>
      <c r="Q3301" s="3" t="s">
        <v>29</v>
      </c>
      <c r="R3301" s="1" t="s">
        <v>30</v>
      </c>
      <c r="S3301" s="1" t="s">
        <v>31</v>
      </c>
      <c r="T3301" s="1" t="s">
        <v>30</v>
      </c>
      <c r="U3301" s="1" t="s">
        <v>97</v>
      </c>
      <c r="V3301" s="1" t="s">
        <v>98</v>
      </c>
      <c r="W3301" s="1" t="s">
        <v>32</v>
      </c>
      <c r="X3301" s="1" t="s">
        <v>34</v>
      </c>
      <c r="Y3301" s="1">
        <v>-1</v>
      </c>
      <c r="Z3301" s="1">
        <v>3</v>
      </c>
      <c r="AA3301" s="1" t="s">
        <v>2121</v>
      </c>
      <c r="AB3301" s="1" t="s">
        <v>2126</v>
      </c>
      <c r="AC3301" s="1" t="s">
        <v>2126</v>
      </c>
      <c r="AE3301" s="2">
        <v>3407900</v>
      </c>
      <c r="AF3301" s="2" t="s">
        <v>2152</v>
      </c>
      <c r="AG3301" s="48">
        <v>-205580</v>
      </c>
      <c r="AH3301" s="50">
        <v>-5.6892524657670723E-2</v>
      </c>
      <c r="AI3301" s="1">
        <v>3</v>
      </c>
    </row>
    <row r="3302" spans="1:35" x14ac:dyDescent="0.35">
      <c r="A3302" s="1" t="s">
        <v>21</v>
      </c>
      <c r="B3302" s="1">
        <v>1</v>
      </c>
      <c r="C3302" s="1" t="s">
        <v>280</v>
      </c>
      <c r="D3302" s="1" t="s">
        <v>293</v>
      </c>
      <c r="E3302" s="1" t="s">
        <v>294</v>
      </c>
      <c r="F3302" s="1" t="s">
        <v>25</v>
      </c>
      <c r="G3302" s="1">
        <v>24</v>
      </c>
      <c r="H3302" s="1" t="s">
        <v>111</v>
      </c>
      <c r="I3302" s="1" t="s">
        <v>112</v>
      </c>
      <c r="J3302" s="2">
        <v>3673827.49</v>
      </c>
      <c r="K3302" s="2">
        <v>3589700</v>
      </c>
      <c r="L3302" s="2">
        <v>1794850</v>
      </c>
      <c r="M3302" s="2">
        <v>2059699.95</v>
      </c>
      <c r="N3302" s="2">
        <v>264849.95</v>
      </c>
      <c r="O3302" s="2">
        <v>14.7561049669889</v>
      </c>
      <c r="P3302" s="3" t="s">
        <v>73</v>
      </c>
      <c r="Q3302" s="3" t="s">
        <v>29</v>
      </c>
      <c r="R3302" s="1" t="s">
        <v>30</v>
      </c>
      <c r="S3302" s="1" t="s">
        <v>31</v>
      </c>
      <c r="T3302" s="1" t="s">
        <v>30</v>
      </c>
      <c r="U3302" s="1" t="s">
        <v>97</v>
      </c>
      <c r="V3302" s="1" t="s">
        <v>98</v>
      </c>
      <c r="W3302" s="1" t="s">
        <v>32</v>
      </c>
      <c r="X3302" s="1" t="s">
        <v>34</v>
      </c>
      <c r="Y3302" s="1">
        <v>-1</v>
      </c>
      <c r="Z3302" s="1">
        <v>3</v>
      </c>
      <c r="AA3302" s="1" t="s">
        <v>2121</v>
      </c>
      <c r="AB3302" s="1" t="s">
        <v>2140</v>
      </c>
      <c r="AC3302" s="1" t="s">
        <v>2125</v>
      </c>
      <c r="AE3302" s="2">
        <v>4120360</v>
      </c>
      <c r="AF3302" s="2" t="s">
        <v>2151</v>
      </c>
      <c r="AG3302" s="48">
        <v>530660</v>
      </c>
      <c r="AH3302" s="50">
        <v>0.14782850934618491</v>
      </c>
      <c r="AI3302" s="1">
        <v>3</v>
      </c>
    </row>
    <row r="3303" spans="1:35" x14ac:dyDescent="0.35">
      <c r="A3303" s="1" t="s">
        <v>21</v>
      </c>
      <c r="B3303" s="1">
        <v>1</v>
      </c>
      <c r="C3303" s="1" t="s">
        <v>280</v>
      </c>
      <c r="D3303" s="1" t="s">
        <v>289</v>
      </c>
      <c r="E3303" s="1" t="s">
        <v>290</v>
      </c>
      <c r="F3303" s="1" t="s">
        <v>25</v>
      </c>
      <c r="G3303" s="1">
        <v>24</v>
      </c>
      <c r="H3303" s="1" t="s">
        <v>111</v>
      </c>
      <c r="I3303" s="1" t="s">
        <v>112</v>
      </c>
      <c r="J3303" s="2">
        <v>4097850.74</v>
      </c>
      <c r="K3303" s="2">
        <v>4358650</v>
      </c>
      <c r="L3303" s="2">
        <v>2179325</v>
      </c>
      <c r="M3303" s="2">
        <v>2143460.9300000002</v>
      </c>
      <c r="N3303" s="2">
        <v>-35864.07</v>
      </c>
      <c r="O3303" s="2">
        <v>-1.64565037339543</v>
      </c>
      <c r="P3303" s="3" t="s">
        <v>28</v>
      </c>
      <c r="Q3303" s="3" t="s">
        <v>29</v>
      </c>
      <c r="R3303" s="1" t="s">
        <v>30</v>
      </c>
      <c r="S3303" s="1" t="s">
        <v>31</v>
      </c>
      <c r="T3303" s="1" t="s">
        <v>30</v>
      </c>
      <c r="U3303" s="1" t="s">
        <v>97</v>
      </c>
      <c r="V3303" s="1" t="s">
        <v>98</v>
      </c>
      <c r="W3303" s="1" t="s">
        <v>32</v>
      </c>
      <c r="X3303" s="1" t="s">
        <v>34</v>
      </c>
      <c r="Y3303" s="1">
        <v>-1</v>
      </c>
      <c r="Z3303" s="1">
        <v>3</v>
      </c>
      <c r="AA3303" s="1" t="s">
        <v>2127</v>
      </c>
      <c r="AB3303" s="1" t="s">
        <v>2126</v>
      </c>
      <c r="AC3303" s="1" t="s">
        <v>2126</v>
      </c>
      <c r="AE3303" s="2">
        <v>4686810</v>
      </c>
      <c r="AF3303" s="2" t="s">
        <v>2151</v>
      </c>
      <c r="AG3303" s="48">
        <v>328160</v>
      </c>
      <c r="AH3303" s="50">
        <v>7.5289367120553383E-2</v>
      </c>
      <c r="AI3303" s="1">
        <v>3</v>
      </c>
    </row>
    <row r="3304" spans="1:35" x14ac:dyDescent="0.35">
      <c r="A3304" s="1" t="s">
        <v>21</v>
      </c>
      <c r="B3304" s="1">
        <v>1</v>
      </c>
      <c r="C3304" s="1" t="s">
        <v>280</v>
      </c>
      <c r="D3304" s="1" t="s">
        <v>299</v>
      </c>
      <c r="E3304" s="1" t="s">
        <v>300</v>
      </c>
      <c r="F3304" s="1" t="s">
        <v>25</v>
      </c>
      <c r="G3304" s="1">
        <v>24</v>
      </c>
      <c r="H3304" s="1" t="s">
        <v>111</v>
      </c>
      <c r="I3304" s="1" t="s">
        <v>112</v>
      </c>
      <c r="J3304" s="2">
        <v>3862382.57</v>
      </c>
      <c r="K3304" s="2">
        <v>4835430</v>
      </c>
      <c r="L3304" s="2">
        <v>2417715</v>
      </c>
      <c r="M3304" s="2">
        <v>2151136.13</v>
      </c>
      <c r="N3304" s="2">
        <v>-266578.87</v>
      </c>
      <c r="O3304" s="2">
        <v>-11.0260667613842</v>
      </c>
      <c r="P3304" s="3" t="s">
        <v>28</v>
      </c>
      <c r="Q3304" s="3" t="s">
        <v>29</v>
      </c>
      <c r="R3304" s="1" t="s">
        <v>30</v>
      </c>
      <c r="S3304" s="1" t="s">
        <v>31</v>
      </c>
      <c r="T3304" s="1" t="s">
        <v>30</v>
      </c>
      <c r="U3304" s="1" t="s">
        <v>97</v>
      </c>
      <c r="V3304" s="1" t="s">
        <v>98</v>
      </c>
      <c r="W3304" s="1" t="s">
        <v>32</v>
      </c>
      <c r="X3304" s="1" t="s">
        <v>34</v>
      </c>
      <c r="Y3304" s="1">
        <v>-1</v>
      </c>
      <c r="Z3304" s="1">
        <v>3</v>
      </c>
      <c r="AA3304" s="1" t="s">
        <v>2127</v>
      </c>
      <c r="AB3304" s="1" t="s">
        <v>2140</v>
      </c>
      <c r="AC3304" s="1" t="s">
        <v>2123</v>
      </c>
      <c r="AE3304" s="2">
        <v>6418900</v>
      </c>
      <c r="AF3304" s="2" t="s">
        <v>2151</v>
      </c>
      <c r="AG3304" s="48">
        <v>1583470</v>
      </c>
      <c r="AH3304" s="50">
        <v>0.32747242747801125</v>
      </c>
      <c r="AI3304" s="1">
        <v>3</v>
      </c>
    </row>
    <row r="3305" spans="1:35" x14ac:dyDescent="0.35">
      <c r="A3305" s="1" t="s">
        <v>21</v>
      </c>
      <c r="B3305" s="1">
        <v>1</v>
      </c>
      <c r="C3305" s="1" t="s">
        <v>280</v>
      </c>
      <c r="D3305" s="1" t="s">
        <v>285</v>
      </c>
      <c r="E3305" s="1" t="s">
        <v>286</v>
      </c>
      <c r="F3305" s="1" t="s">
        <v>25</v>
      </c>
      <c r="G3305" s="1">
        <v>24</v>
      </c>
      <c r="H3305" s="1" t="s">
        <v>111</v>
      </c>
      <c r="I3305" s="1" t="s">
        <v>112</v>
      </c>
      <c r="J3305" s="2">
        <v>2740834.1</v>
      </c>
      <c r="K3305" s="2">
        <v>3359730</v>
      </c>
      <c r="L3305" s="2">
        <v>1679865</v>
      </c>
      <c r="M3305" s="2">
        <v>1494295.17</v>
      </c>
      <c r="N3305" s="2">
        <v>-185569.83</v>
      </c>
      <c r="O3305" s="2">
        <v>-11.0467108964113</v>
      </c>
      <c r="P3305" s="3" t="s">
        <v>28</v>
      </c>
      <c r="Q3305" s="3" t="s">
        <v>29</v>
      </c>
      <c r="R3305" s="1" t="s">
        <v>30</v>
      </c>
      <c r="S3305" s="1" t="s">
        <v>31</v>
      </c>
      <c r="T3305" s="1" t="s">
        <v>30</v>
      </c>
      <c r="U3305" s="1" t="s">
        <v>97</v>
      </c>
      <c r="V3305" s="1" t="s">
        <v>98</v>
      </c>
      <c r="W3305" s="1" t="s">
        <v>32</v>
      </c>
      <c r="X3305" s="1" t="s">
        <v>34</v>
      </c>
      <c r="Y3305" s="1">
        <v>-1</v>
      </c>
      <c r="Z3305" s="1">
        <v>3</v>
      </c>
      <c r="AA3305" s="1" t="s">
        <v>2127</v>
      </c>
      <c r="AB3305" s="1" t="s">
        <v>2140</v>
      </c>
      <c r="AC3305" s="1" t="s">
        <v>2123</v>
      </c>
      <c r="AE3305" s="2">
        <v>3399730</v>
      </c>
      <c r="AF3305" s="2" t="s">
        <v>2151</v>
      </c>
      <c r="AG3305" s="48">
        <v>40000</v>
      </c>
      <c r="AH3305" s="50">
        <v>1.190571861429341E-2</v>
      </c>
      <c r="AI3305" s="1">
        <v>3</v>
      </c>
    </row>
    <row r="3306" spans="1:35" x14ac:dyDescent="0.35">
      <c r="A3306" s="1" t="s">
        <v>21</v>
      </c>
      <c r="B3306" s="1">
        <v>1</v>
      </c>
      <c r="C3306" s="1" t="s">
        <v>280</v>
      </c>
      <c r="D3306" s="1" t="s">
        <v>303</v>
      </c>
      <c r="E3306" s="1" t="s">
        <v>304</v>
      </c>
      <c r="F3306" s="1" t="s">
        <v>25</v>
      </c>
      <c r="G3306" s="1">
        <v>24</v>
      </c>
      <c r="H3306" s="1" t="s">
        <v>111</v>
      </c>
      <c r="I3306" s="1" t="s">
        <v>112</v>
      </c>
      <c r="J3306" s="2">
        <v>4070467.21</v>
      </c>
      <c r="K3306" s="2">
        <v>5868910</v>
      </c>
      <c r="L3306" s="2">
        <v>2934455</v>
      </c>
      <c r="M3306" s="2">
        <v>2031591.19</v>
      </c>
      <c r="N3306" s="2">
        <v>-902863.81</v>
      </c>
      <c r="O3306" s="2">
        <v>-30.7676829257903</v>
      </c>
      <c r="P3306" s="3" t="s">
        <v>28</v>
      </c>
      <c r="Q3306" s="3" t="s">
        <v>29</v>
      </c>
      <c r="R3306" s="1" t="s">
        <v>30</v>
      </c>
      <c r="S3306" s="1" t="s">
        <v>31</v>
      </c>
      <c r="T3306" s="1" t="s">
        <v>30</v>
      </c>
      <c r="U3306" s="1" t="s">
        <v>97</v>
      </c>
      <c r="V3306" s="1" t="s">
        <v>98</v>
      </c>
      <c r="W3306" s="1" t="s">
        <v>32</v>
      </c>
      <c r="X3306" s="1" t="s">
        <v>34</v>
      </c>
      <c r="Y3306" s="1">
        <v>-1</v>
      </c>
      <c r="Z3306" s="1">
        <v>3</v>
      </c>
      <c r="AA3306" s="1" t="s">
        <v>2121</v>
      </c>
      <c r="AB3306" s="1" t="s">
        <v>2140</v>
      </c>
      <c r="AC3306" s="1" t="s">
        <v>2141</v>
      </c>
      <c r="AE3306" s="2">
        <v>3870710</v>
      </c>
      <c r="AF3306" s="2" t="s">
        <v>2152</v>
      </c>
      <c r="AG3306" s="48">
        <v>-1998200</v>
      </c>
      <c r="AH3306" s="50">
        <v>-0.34047208084635816</v>
      </c>
      <c r="AI3306" s="1">
        <v>3</v>
      </c>
    </row>
    <row r="3307" spans="1:35" x14ac:dyDescent="0.35">
      <c r="A3307" s="1" t="s">
        <v>21</v>
      </c>
      <c r="B3307" s="1">
        <v>1</v>
      </c>
      <c r="C3307" s="1" t="s">
        <v>280</v>
      </c>
      <c r="D3307" s="1" t="s">
        <v>301</v>
      </c>
      <c r="E3307" s="1" t="s">
        <v>302</v>
      </c>
      <c r="F3307" s="1" t="s">
        <v>25</v>
      </c>
      <c r="G3307" s="1">
        <v>24</v>
      </c>
      <c r="H3307" s="1" t="s">
        <v>111</v>
      </c>
      <c r="I3307" s="1" t="s">
        <v>112</v>
      </c>
      <c r="J3307" s="2">
        <v>2357858.34</v>
      </c>
      <c r="K3307" s="2">
        <v>1810520</v>
      </c>
      <c r="L3307" s="2">
        <v>905260</v>
      </c>
      <c r="M3307" s="2">
        <v>902089.38</v>
      </c>
      <c r="N3307" s="2">
        <v>-3170.62</v>
      </c>
      <c r="O3307" s="2">
        <v>-0.35024412875858901</v>
      </c>
      <c r="P3307" s="3" t="s">
        <v>28</v>
      </c>
      <c r="Q3307" s="3" t="s">
        <v>29</v>
      </c>
      <c r="R3307" s="1" t="s">
        <v>30</v>
      </c>
      <c r="S3307" s="1" t="s">
        <v>31</v>
      </c>
      <c r="T3307" s="1" t="s">
        <v>30</v>
      </c>
      <c r="U3307" s="1" t="s">
        <v>97</v>
      </c>
      <c r="V3307" s="1" t="s">
        <v>98</v>
      </c>
      <c r="W3307" s="1" t="s">
        <v>32</v>
      </c>
      <c r="X3307" s="1" t="s">
        <v>34</v>
      </c>
      <c r="Y3307" s="1">
        <v>-1</v>
      </c>
      <c r="Z3307" s="1">
        <v>3</v>
      </c>
      <c r="AA3307" s="1" t="s">
        <v>2121</v>
      </c>
      <c r="AB3307" s="1" t="s">
        <v>2126</v>
      </c>
      <c r="AC3307" s="1" t="s">
        <v>2126</v>
      </c>
      <c r="AE3307" s="2">
        <v>1134810</v>
      </c>
      <c r="AF3307" s="2" t="s">
        <v>2152</v>
      </c>
      <c r="AG3307" s="48">
        <v>-675710</v>
      </c>
      <c r="AH3307" s="50">
        <v>-0.37321322051123434</v>
      </c>
      <c r="AI3307" s="1">
        <v>3</v>
      </c>
    </row>
    <row r="3308" spans="1:35" x14ac:dyDescent="0.35">
      <c r="A3308" s="1" t="s">
        <v>21</v>
      </c>
      <c r="B3308" s="1">
        <v>1</v>
      </c>
      <c r="C3308" s="1" t="s">
        <v>280</v>
      </c>
      <c r="D3308" s="1" t="s">
        <v>295</v>
      </c>
      <c r="E3308" s="1" t="s">
        <v>296</v>
      </c>
      <c r="F3308" s="1" t="s">
        <v>25</v>
      </c>
      <c r="G3308" s="1">
        <v>24</v>
      </c>
      <c r="H3308" s="1" t="s">
        <v>111</v>
      </c>
      <c r="I3308" s="1" t="s">
        <v>112</v>
      </c>
      <c r="J3308" s="2">
        <v>3639572.92</v>
      </c>
      <c r="K3308" s="2">
        <v>4660280</v>
      </c>
      <c r="L3308" s="2">
        <v>2330140</v>
      </c>
      <c r="M3308" s="2">
        <v>1947912.19</v>
      </c>
      <c r="N3308" s="2">
        <v>-382227.81</v>
      </c>
      <c r="O3308" s="2">
        <v>-16.403641412104001</v>
      </c>
      <c r="P3308" s="3" t="s">
        <v>28</v>
      </c>
      <c r="Q3308" s="3" t="s">
        <v>29</v>
      </c>
      <c r="R3308" s="1" t="s">
        <v>30</v>
      </c>
      <c r="S3308" s="1" t="s">
        <v>31</v>
      </c>
      <c r="T3308" s="1" t="s">
        <v>30</v>
      </c>
      <c r="U3308" s="1" t="s">
        <v>97</v>
      </c>
      <c r="V3308" s="1" t="s">
        <v>98</v>
      </c>
      <c r="W3308" s="1" t="s">
        <v>32</v>
      </c>
      <c r="X3308" s="1" t="s">
        <v>34</v>
      </c>
      <c r="Y3308" s="1">
        <v>-1</v>
      </c>
      <c r="Z3308" s="1">
        <v>3</v>
      </c>
      <c r="AA3308" s="1" t="s">
        <v>2129</v>
      </c>
      <c r="AB3308" s="1" t="s">
        <v>2140</v>
      </c>
      <c r="AC3308" s="1" t="s">
        <v>2123</v>
      </c>
      <c r="AE3308" s="2">
        <v>4492910</v>
      </c>
      <c r="AF3308" s="2" t="s">
        <v>2152</v>
      </c>
      <c r="AG3308" s="48">
        <v>-167370</v>
      </c>
      <c r="AH3308" s="50">
        <v>-3.5914151081050921E-2</v>
      </c>
      <c r="AI3308" s="1">
        <v>3</v>
      </c>
    </row>
    <row r="3309" spans="1:35" x14ac:dyDescent="0.35">
      <c r="A3309" s="1" t="s">
        <v>21</v>
      </c>
      <c r="B3309" s="1">
        <v>1</v>
      </c>
      <c r="C3309" s="1" t="s">
        <v>280</v>
      </c>
      <c r="D3309" s="1" t="s">
        <v>287</v>
      </c>
      <c r="E3309" s="1" t="s">
        <v>288</v>
      </c>
      <c r="F3309" s="1" t="s">
        <v>25</v>
      </c>
      <c r="G3309" s="1">
        <v>25</v>
      </c>
      <c r="H3309" s="1" t="s">
        <v>113</v>
      </c>
      <c r="I3309" s="1" t="s">
        <v>114</v>
      </c>
      <c r="J3309" s="2">
        <v>19663529.059999999</v>
      </c>
      <c r="K3309" s="2">
        <v>18696490</v>
      </c>
      <c r="L3309" s="2">
        <v>9348245</v>
      </c>
      <c r="M3309" s="2">
        <v>7242402.5300000003</v>
      </c>
      <c r="N3309" s="2">
        <v>-2105842.4700000002</v>
      </c>
      <c r="O3309" s="2">
        <v>-22.5266076145843</v>
      </c>
      <c r="P3309" s="3" t="s">
        <v>28</v>
      </c>
      <c r="Q3309" s="3" t="s">
        <v>29</v>
      </c>
      <c r="R3309" s="1" t="s">
        <v>30</v>
      </c>
      <c r="S3309" s="1" t="s">
        <v>31</v>
      </c>
      <c r="T3309" s="1" t="s">
        <v>30</v>
      </c>
      <c r="U3309" s="1" t="s">
        <v>97</v>
      </c>
      <c r="V3309" s="1" t="s">
        <v>98</v>
      </c>
      <c r="W3309" s="1" t="s">
        <v>32</v>
      </c>
      <c r="X3309" s="1" t="s">
        <v>34</v>
      </c>
      <c r="Y3309" s="1">
        <v>-1</v>
      </c>
      <c r="Z3309" s="1">
        <v>3</v>
      </c>
      <c r="AA3309" s="1" t="s">
        <v>2121</v>
      </c>
      <c r="AB3309" s="1" t="s">
        <v>2140</v>
      </c>
      <c r="AC3309" s="1" t="s">
        <v>2123</v>
      </c>
      <c r="AE3309" s="2">
        <v>21045640</v>
      </c>
      <c r="AF3309" s="2" t="s">
        <v>2151</v>
      </c>
      <c r="AG3309" s="48">
        <v>2349150</v>
      </c>
      <c r="AH3309" s="50">
        <v>0.12564657858239703</v>
      </c>
      <c r="AI3309" s="1">
        <v>3</v>
      </c>
    </row>
    <row r="3310" spans="1:35" x14ac:dyDescent="0.35">
      <c r="A3310" s="1" t="s">
        <v>21</v>
      </c>
      <c r="B3310" s="1">
        <v>1</v>
      </c>
      <c r="C3310" s="1" t="s">
        <v>280</v>
      </c>
      <c r="D3310" s="1" t="s">
        <v>281</v>
      </c>
      <c r="E3310" s="1" t="s">
        <v>282</v>
      </c>
      <c r="F3310" s="1" t="s">
        <v>56</v>
      </c>
      <c r="G3310" s="1">
        <v>25</v>
      </c>
      <c r="H3310" s="1" t="s">
        <v>113</v>
      </c>
      <c r="I3310" s="1" t="s">
        <v>114</v>
      </c>
      <c r="J3310" s="2">
        <v>77089491.480000004</v>
      </c>
      <c r="K3310" s="2">
        <v>70569390</v>
      </c>
      <c r="L3310" s="2">
        <v>35284695</v>
      </c>
      <c r="M3310" s="2">
        <v>33697766.109999999</v>
      </c>
      <c r="N3310" s="2">
        <v>-1586928.89</v>
      </c>
      <c r="O3310" s="2">
        <v>-4.4974992415266701</v>
      </c>
      <c r="P3310" s="3" t="s">
        <v>28</v>
      </c>
      <c r="Q3310" s="3" t="s">
        <v>29</v>
      </c>
      <c r="R3310" s="1" t="s">
        <v>30</v>
      </c>
      <c r="S3310" s="1" t="s">
        <v>31</v>
      </c>
      <c r="T3310" s="1" t="s">
        <v>30</v>
      </c>
      <c r="U3310" s="1" t="s">
        <v>97</v>
      </c>
      <c r="V3310" s="1" t="s">
        <v>98</v>
      </c>
      <c r="W3310" s="1" t="s">
        <v>32</v>
      </c>
      <c r="X3310" s="1" t="s">
        <v>34</v>
      </c>
      <c r="Y3310" s="1">
        <v>-1</v>
      </c>
      <c r="Z3310" s="1">
        <v>3</v>
      </c>
      <c r="AA3310" s="1" t="s">
        <v>2129</v>
      </c>
      <c r="AB3310" s="1" t="s">
        <v>2126</v>
      </c>
      <c r="AC3310" s="1" t="s">
        <v>2126</v>
      </c>
      <c r="AE3310" s="2">
        <v>69792390</v>
      </c>
      <c r="AF3310" s="2" t="s">
        <v>2152</v>
      </c>
      <c r="AG3310" s="48">
        <v>-777000</v>
      </c>
      <c r="AH3310" s="50">
        <v>-1.101043951208874E-2</v>
      </c>
      <c r="AI3310" s="1">
        <v>3</v>
      </c>
    </row>
    <row r="3311" spans="1:35" x14ac:dyDescent="0.35">
      <c r="A3311" s="1" t="s">
        <v>21</v>
      </c>
      <c r="B3311" s="1">
        <v>1</v>
      </c>
      <c r="C3311" s="1" t="s">
        <v>280</v>
      </c>
      <c r="D3311" s="1" t="s">
        <v>283</v>
      </c>
      <c r="E3311" s="1" t="s">
        <v>284</v>
      </c>
      <c r="F3311" s="1" t="s">
        <v>49</v>
      </c>
      <c r="G3311" s="1">
        <v>25</v>
      </c>
      <c r="H3311" s="1" t="s">
        <v>113</v>
      </c>
      <c r="I3311" s="1" t="s">
        <v>114</v>
      </c>
      <c r="J3311" s="2">
        <v>261583781.56</v>
      </c>
      <c r="K3311" s="2">
        <v>332135000</v>
      </c>
      <c r="L3311" s="2">
        <v>166067500</v>
      </c>
      <c r="M3311" s="2">
        <v>158385895.77000001</v>
      </c>
      <c r="N3311" s="2">
        <v>-7681604.2300000004</v>
      </c>
      <c r="O3311" s="2">
        <v>-4.6255915395848097</v>
      </c>
      <c r="P3311" s="3" t="s">
        <v>28</v>
      </c>
      <c r="Q3311" s="3" t="s">
        <v>29</v>
      </c>
      <c r="R3311" s="1" t="s">
        <v>30</v>
      </c>
      <c r="S3311" s="1" t="s">
        <v>31</v>
      </c>
      <c r="T3311" s="1" t="s">
        <v>30</v>
      </c>
      <c r="U3311" s="1" t="s">
        <v>97</v>
      </c>
      <c r="V3311" s="1" t="s">
        <v>98</v>
      </c>
      <c r="W3311" s="1" t="s">
        <v>32</v>
      </c>
      <c r="X3311" s="1" t="s">
        <v>34</v>
      </c>
      <c r="Y3311" s="1">
        <v>-1</v>
      </c>
      <c r="Z3311" s="1">
        <v>3</v>
      </c>
      <c r="AA3311" s="1" t="s">
        <v>2129</v>
      </c>
      <c r="AB3311" s="1" t="s">
        <v>2126</v>
      </c>
      <c r="AC3311" s="1" t="s">
        <v>2126</v>
      </c>
      <c r="AE3311" s="2">
        <v>301465000</v>
      </c>
      <c r="AF3311" s="2" t="s">
        <v>2152</v>
      </c>
      <c r="AG3311" s="48">
        <v>-30670000</v>
      </c>
      <c r="AH3311" s="50">
        <v>-9.2341969379920813E-2</v>
      </c>
      <c r="AI3311" s="1">
        <v>3</v>
      </c>
    </row>
    <row r="3312" spans="1:35" x14ac:dyDescent="0.35">
      <c r="A3312" s="1" t="s">
        <v>21</v>
      </c>
      <c r="B3312" s="1">
        <v>1</v>
      </c>
      <c r="C3312" s="1" t="s">
        <v>280</v>
      </c>
      <c r="D3312" s="1" t="s">
        <v>297</v>
      </c>
      <c r="E3312" s="1" t="s">
        <v>298</v>
      </c>
      <c r="F3312" s="1" t="s">
        <v>25</v>
      </c>
      <c r="G3312" s="1">
        <v>25</v>
      </c>
      <c r="H3312" s="1" t="s">
        <v>113</v>
      </c>
      <c r="I3312" s="1" t="s">
        <v>114</v>
      </c>
      <c r="J3312" s="2">
        <v>53276868.369999997</v>
      </c>
      <c r="K3312" s="2">
        <v>58427580</v>
      </c>
      <c r="L3312" s="2">
        <v>29213790</v>
      </c>
      <c r="M3312" s="2">
        <v>27350341.969999999</v>
      </c>
      <c r="N3312" s="2">
        <v>-1863448.03</v>
      </c>
      <c r="O3312" s="2">
        <v>-6.3786589483938902</v>
      </c>
      <c r="P3312" s="3" t="s">
        <v>28</v>
      </c>
      <c r="Q3312" s="3" t="s">
        <v>29</v>
      </c>
      <c r="R3312" s="1" t="s">
        <v>30</v>
      </c>
      <c r="S3312" s="1" t="s">
        <v>31</v>
      </c>
      <c r="T3312" s="1" t="s">
        <v>30</v>
      </c>
      <c r="U3312" s="1" t="s">
        <v>97</v>
      </c>
      <c r="V3312" s="1" t="s">
        <v>98</v>
      </c>
      <c r="W3312" s="1" t="s">
        <v>32</v>
      </c>
      <c r="X3312" s="1" t="s">
        <v>34</v>
      </c>
      <c r="Y3312" s="1">
        <v>-1</v>
      </c>
      <c r="Z3312" s="1">
        <v>3</v>
      </c>
      <c r="AA3312" s="1" t="s">
        <v>2127</v>
      </c>
      <c r="AB3312" s="1" t="s">
        <v>2140</v>
      </c>
      <c r="AC3312" s="1" t="s">
        <v>2123</v>
      </c>
      <c r="AE3312" s="2">
        <v>53606780</v>
      </c>
      <c r="AF3312" s="2" t="s">
        <v>2152</v>
      </c>
      <c r="AG3312" s="48">
        <v>-4820800</v>
      </c>
      <c r="AH3312" s="50">
        <v>-8.2508979492219262E-2</v>
      </c>
      <c r="AI3312" s="1">
        <v>3</v>
      </c>
    </row>
    <row r="3313" spans="1:35" x14ac:dyDescent="0.35">
      <c r="A3313" s="1" t="s">
        <v>21</v>
      </c>
      <c r="B3313" s="1">
        <v>1</v>
      </c>
      <c r="C3313" s="1" t="s">
        <v>280</v>
      </c>
      <c r="D3313" s="1" t="s">
        <v>291</v>
      </c>
      <c r="E3313" s="1" t="s">
        <v>292</v>
      </c>
      <c r="F3313" s="1" t="s">
        <v>25</v>
      </c>
      <c r="G3313" s="1">
        <v>25</v>
      </c>
      <c r="H3313" s="1" t="s">
        <v>113</v>
      </c>
      <c r="I3313" s="1" t="s">
        <v>114</v>
      </c>
      <c r="J3313" s="2">
        <v>7828395.5499999998</v>
      </c>
      <c r="K3313" s="2">
        <v>20265940</v>
      </c>
      <c r="L3313" s="2">
        <v>10132970</v>
      </c>
      <c r="M3313" s="2">
        <v>4614923.6900000004</v>
      </c>
      <c r="N3313" s="2">
        <v>-5518046.3099999996</v>
      </c>
      <c r="O3313" s="2">
        <v>-54.456356922008098</v>
      </c>
      <c r="P3313" s="3" t="s">
        <v>28</v>
      </c>
      <c r="Q3313" s="3" t="s">
        <v>29</v>
      </c>
      <c r="R3313" s="1" t="s">
        <v>30</v>
      </c>
      <c r="S3313" s="1" t="s">
        <v>31</v>
      </c>
      <c r="T3313" s="1" t="s">
        <v>30</v>
      </c>
      <c r="U3313" s="1" t="s">
        <v>97</v>
      </c>
      <c r="V3313" s="1" t="s">
        <v>98</v>
      </c>
      <c r="W3313" s="1" t="s">
        <v>32</v>
      </c>
      <c r="X3313" s="1" t="s">
        <v>34</v>
      </c>
      <c r="Y3313" s="1">
        <v>-1</v>
      </c>
      <c r="Z3313" s="1">
        <v>3</v>
      </c>
      <c r="AA3313" s="1" t="s">
        <v>2121</v>
      </c>
      <c r="AB3313" s="1" t="s">
        <v>2140</v>
      </c>
      <c r="AC3313" s="1" t="s">
        <v>2142</v>
      </c>
      <c r="AE3313" s="2">
        <v>21108100</v>
      </c>
      <c r="AF3313" s="2" t="s">
        <v>2151</v>
      </c>
      <c r="AG3313" s="48">
        <v>842160</v>
      </c>
      <c r="AH3313" s="50">
        <v>4.1555437349562865E-2</v>
      </c>
      <c r="AI3313" s="1">
        <v>3</v>
      </c>
    </row>
    <row r="3314" spans="1:35" x14ac:dyDescent="0.35">
      <c r="A3314" s="1" t="s">
        <v>21</v>
      </c>
      <c r="B3314" s="1">
        <v>1</v>
      </c>
      <c r="C3314" s="1" t="s">
        <v>280</v>
      </c>
      <c r="D3314" s="1" t="s">
        <v>289</v>
      </c>
      <c r="E3314" s="1" t="s">
        <v>290</v>
      </c>
      <c r="F3314" s="1" t="s">
        <v>25</v>
      </c>
      <c r="G3314" s="1">
        <v>25</v>
      </c>
      <c r="H3314" s="1" t="s">
        <v>113</v>
      </c>
      <c r="I3314" s="1" t="s">
        <v>114</v>
      </c>
      <c r="J3314" s="2">
        <v>14587057.539999999</v>
      </c>
      <c r="K3314" s="2">
        <v>10965260</v>
      </c>
      <c r="L3314" s="2">
        <v>5482630</v>
      </c>
      <c r="M3314" s="2">
        <v>5501239.04</v>
      </c>
      <c r="N3314" s="2">
        <v>18609.04</v>
      </c>
      <c r="O3314" s="2">
        <v>0.33941812597238902</v>
      </c>
      <c r="P3314" s="3" t="s">
        <v>73</v>
      </c>
      <c r="Q3314" s="3" t="s">
        <v>29</v>
      </c>
      <c r="R3314" s="1" t="s">
        <v>30</v>
      </c>
      <c r="S3314" s="1" t="s">
        <v>31</v>
      </c>
      <c r="T3314" s="1" t="s">
        <v>30</v>
      </c>
      <c r="U3314" s="1" t="s">
        <v>97</v>
      </c>
      <c r="V3314" s="1" t="s">
        <v>98</v>
      </c>
      <c r="W3314" s="1" t="s">
        <v>32</v>
      </c>
      <c r="X3314" s="1" t="s">
        <v>34</v>
      </c>
      <c r="Y3314" s="1">
        <v>-1</v>
      </c>
      <c r="Z3314" s="1">
        <v>3</v>
      </c>
      <c r="AA3314" s="1" t="s">
        <v>2127</v>
      </c>
      <c r="AB3314" s="1" t="s">
        <v>2126</v>
      </c>
      <c r="AC3314" s="1" t="s">
        <v>2126</v>
      </c>
      <c r="AE3314" s="2">
        <v>10968360</v>
      </c>
      <c r="AF3314" s="2" t="s">
        <v>2151</v>
      </c>
      <c r="AG3314" s="48">
        <v>3100</v>
      </c>
      <c r="AH3314" s="50">
        <v>2.8271103466766864E-4</v>
      </c>
      <c r="AI3314" s="1">
        <v>3</v>
      </c>
    </row>
    <row r="3315" spans="1:35" x14ac:dyDescent="0.35">
      <c r="A3315" s="1" t="s">
        <v>21</v>
      </c>
      <c r="B3315" s="1">
        <v>1</v>
      </c>
      <c r="C3315" s="1" t="s">
        <v>280</v>
      </c>
      <c r="D3315" s="1" t="s">
        <v>305</v>
      </c>
      <c r="E3315" s="1" t="s">
        <v>306</v>
      </c>
      <c r="F3315" s="1" t="s">
        <v>25</v>
      </c>
      <c r="G3315" s="1">
        <v>25</v>
      </c>
      <c r="H3315" s="1" t="s">
        <v>113</v>
      </c>
      <c r="I3315" s="1" t="s">
        <v>114</v>
      </c>
      <c r="J3315" s="2">
        <v>8206623.3799999999</v>
      </c>
      <c r="K3315" s="2">
        <v>9103970</v>
      </c>
      <c r="L3315" s="2">
        <v>4551985</v>
      </c>
      <c r="M3315" s="2">
        <v>3955052.28</v>
      </c>
      <c r="N3315" s="2">
        <v>-596932.72</v>
      </c>
      <c r="O3315" s="2">
        <v>-13.113679416781901</v>
      </c>
      <c r="P3315" s="3" t="s">
        <v>28</v>
      </c>
      <c r="Q3315" s="3" t="s">
        <v>29</v>
      </c>
      <c r="R3315" s="1" t="s">
        <v>30</v>
      </c>
      <c r="S3315" s="1" t="s">
        <v>31</v>
      </c>
      <c r="T3315" s="1" t="s">
        <v>30</v>
      </c>
      <c r="U3315" s="1" t="s">
        <v>97</v>
      </c>
      <c r="V3315" s="1" t="s">
        <v>98</v>
      </c>
      <c r="W3315" s="1" t="s">
        <v>32</v>
      </c>
      <c r="X3315" s="1" t="s">
        <v>34</v>
      </c>
      <c r="Y3315" s="1">
        <v>-1</v>
      </c>
      <c r="Z3315" s="1">
        <v>3</v>
      </c>
      <c r="AA3315" s="1" t="s">
        <v>2127</v>
      </c>
      <c r="AB3315" s="1" t="s">
        <v>2140</v>
      </c>
      <c r="AC3315" s="1" t="s">
        <v>2123</v>
      </c>
      <c r="AE3315" s="2">
        <v>9132230</v>
      </c>
      <c r="AF3315" s="2" t="s">
        <v>2151</v>
      </c>
      <c r="AG3315" s="48">
        <v>28260</v>
      </c>
      <c r="AH3315" s="50">
        <v>3.1041402816573429E-3</v>
      </c>
      <c r="AI3315" s="1">
        <v>3</v>
      </c>
    </row>
    <row r="3316" spans="1:35" x14ac:dyDescent="0.35">
      <c r="A3316" s="1" t="s">
        <v>21</v>
      </c>
      <c r="B3316" s="1">
        <v>1</v>
      </c>
      <c r="C3316" s="1" t="s">
        <v>280</v>
      </c>
      <c r="D3316" s="1" t="s">
        <v>295</v>
      </c>
      <c r="E3316" s="1" t="s">
        <v>296</v>
      </c>
      <c r="F3316" s="1" t="s">
        <v>25</v>
      </c>
      <c r="G3316" s="1">
        <v>25</v>
      </c>
      <c r="H3316" s="1" t="s">
        <v>113</v>
      </c>
      <c r="I3316" s="1" t="s">
        <v>114</v>
      </c>
      <c r="J3316" s="2">
        <v>25698002.969999999</v>
      </c>
      <c r="K3316" s="2">
        <v>29286350</v>
      </c>
      <c r="L3316" s="2">
        <v>14643175</v>
      </c>
      <c r="M3316" s="2">
        <v>13088549.16</v>
      </c>
      <c r="N3316" s="2">
        <v>-1554625.84</v>
      </c>
      <c r="O3316" s="2">
        <v>-10.6167264954492</v>
      </c>
      <c r="P3316" s="3" t="s">
        <v>28</v>
      </c>
      <c r="Q3316" s="3" t="s">
        <v>29</v>
      </c>
      <c r="R3316" s="1" t="s">
        <v>30</v>
      </c>
      <c r="S3316" s="1" t="s">
        <v>31</v>
      </c>
      <c r="T3316" s="1" t="s">
        <v>30</v>
      </c>
      <c r="U3316" s="1" t="s">
        <v>97</v>
      </c>
      <c r="V3316" s="1" t="s">
        <v>98</v>
      </c>
      <c r="W3316" s="1" t="s">
        <v>32</v>
      </c>
      <c r="X3316" s="1" t="s">
        <v>34</v>
      </c>
      <c r="Y3316" s="1">
        <v>-1</v>
      </c>
      <c r="Z3316" s="1">
        <v>3</v>
      </c>
      <c r="AA3316" s="1" t="s">
        <v>2129</v>
      </c>
      <c r="AB3316" s="1" t="s">
        <v>2140</v>
      </c>
      <c r="AC3316" s="1" t="s">
        <v>2123</v>
      </c>
      <c r="AE3316" s="2">
        <v>27407880</v>
      </c>
      <c r="AF3316" s="2" t="s">
        <v>2152</v>
      </c>
      <c r="AG3316" s="48">
        <v>-1878470</v>
      </c>
      <c r="AH3316" s="50">
        <v>-6.4141485709212659E-2</v>
      </c>
      <c r="AI3316" s="1">
        <v>3</v>
      </c>
    </row>
    <row r="3317" spans="1:35" x14ac:dyDescent="0.35">
      <c r="A3317" s="1" t="s">
        <v>21</v>
      </c>
      <c r="B3317" s="1">
        <v>1</v>
      </c>
      <c r="C3317" s="1" t="s">
        <v>280</v>
      </c>
      <c r="D3317" s="1" t="s">
        <v>301</v>
      </c>
      <c r="E3317" s="1" t="s">
        <v>302</v>
      </c>
      <c r="F3317" s="1" t="s">
        <v>25</v>
      </c>
      <c r="G3317" s="1">
        <v>25</v>
      </c>
      <c r="H3317" s="1" t="s">
        <v>113</v>
      </c>
      <c r="I3317" s="1" t="s">
        <v>114</v>
      </c>
      <c r="J3317" s="2">
        <v>9814374.5700000003</v>
      </c>
      <c r="K3317" s="2">
        <v>4957900</v>
      </c>
      <c r="L3317" s="2">
        <v>2478950</v>
      </c>
      <c r="M3317" s="2">
        <v>5172244.75</v>
      </c>
      <c r="N3317" s="2">
        <v>2693294.75</v>
      </c>
      <c r="O3317" s="2">
        <v>108.64659432421</v>
      </c>
      <c r="P3317" s="3" t="s">
        <v>73</v>
      </c>
      <c r="Q3317" s="3" t="s">
        <v>29</v>
      </c>
      <c r="R3317" s="1" t="s">
        <v>30</v>
      </c>
      <c r="S3317" s="1" t="s">
        <v>31</v>
      </c>
      <c r="T3317" s="1" t="s">
        <v>30</v>
      </c>
      <c r="U3317" s="1" t="s">
        <v>97</v>
      </c>
      <c r="V3317" s="1" t="s">
        <v>98</v>
      </c>
      <c r="W3317" s="1" t="s">
        <v>32</v>
      </c>
      <c r="X3317" s="1" t="s">
        <v>34</v>
      </c>
      <c r="Y3317" s="1">
        <v>-1</v>
      </c>
      <c r="Z3317" s="1">
        <v>3</v>
      </c>
      <c r="AA3317" s="1" t="s">
        <v>2121</v>
      </c>
      <c r="AB3317" s="1" t="s">
        <v>2140</v>
      </c>
      <c r="AC3317" s="1" t="s">
        <v>2143</v>
      </c>
      <c r="AE3317" s="2">
        <v>6501950</v>
      </c>
      <c r="AF3317" s="2" t="s">
        <v>2151</v>
      </c>
      <c r="AG3317" s="48">
        <v>1544050</v>
      </c>
      <c r="AH3317" s="50">
        <v>0.31143225962605137</v>
      </c>
      <c r="AI3317" s="1">
        <v>3</v>
      </c>
    </row>
    <row r="3318" spans="1:35" x14ac:dyDescent="0.35">
      <c r="A3318" s="1" t="s">
        <v>21</v>
      </c>
      <c r="B3318" s="1">
        <v>1</v>
      </c>
      <c r="C3318" s="1" t="s">
        <v>280</v>
      </c>
      <c r="D3318" s="1" t="s">
        <v>293</v>
      </c>
      <c r="E3318" s="1" t="s">
        <v>294</v>
      </c>
      <c r="F3318" s="1" t="s">
        <v>25</v>
      </c>
      <c r="G3318" s="1">
        <v>25</v>
      </c>
      <c r="H3318" s="1" t="s">
        <v>113</v>
      </c>
      <c r="I3318" s="1" t="s">
        <v>114</v>
      </c>
      <c r="J3318" s="2">
        <v>13736186.17</v>
      </c>
      <c r="K3318" s="2">
        <v>11161700</v>
      </c>
      <c r="L3318" s="2">
        <v>5580850</v>
      </c>
      <c r="M3318" s="2">
        <v>5840921.6299999999</v>
      </c>
      <c r="N3318" s="2">
        <v>260071.63</v>
      </c>
      <c r="O3318" s="2">
        <v>4.6600720320381299</v>
      </c>
      <c r="P3318" s="3" t="s">
        <v>73</v>
      </c>
      <c r="Q3318" s="3" t="s">
        <v>29</v>
      </c>
      <c r="R3318" s="1" t="s">
        <v>30</v>
      </c>
      <c r="S3318" s="1" t="s">
        <v>31</v>
      </c>
      <c r="T3318" s="1" t="s">
        <v>30</v>
      </c>
      <c r="U3318" s="1" t="s">
        <v>97</v>
      </c>
      <c r="V3318" s="1" t="s">
        <v>98</v>
      </c>
      <c r="W3318" s="1" t="s">
        <v>32</v>
      </c>
      <c r="X3318" s="1" t="s">
        <v>34</v>
      </c>
      <c r="Y3318" s="1">
        <v>-1</v>
      </c>
      <c r="Z3318" s="1">
        <v>3</v>
      </c>
      <c r="AA3318" s="1" t="s">
        <v>2121</v>
      </c>
      <c r="AB3318" s="1" t="s">
        <v>2126</v>
      </c>
      <c r="AC3318" s="1" t="s">
        <v>2126</v>
      </c>
      <c r="AE3318" s="2">
        <v>11682700</v>
      </c>
      <c r="AF3318" s="2" t="s">
        <v>2151</v>
      </c>
      <c r="AG3318" s="48">
        <v>521000</v>
      </c>
      <c r="AH3318" s="50">
        <v>4.6677477445192038E-2</v>
      </c>
      <c r="AI3318" s="1">
        <v>3</v>
      </c>
    </row>
    <row r="3319" spans="1:35" x14ac:dyDescent="0.35">
      <c r="A3319" s="1" t="s">
        <v>21</v>
      </c>
      <c r="B3319" s="1">
        <v>1</v>
      </c>
      <c r="C3319" s="1" t="s">
        <v>280</v>
      </c>
      <c r="D3319" s="1" t="s">
        <v>299</v>
      </c>
      <c r="E3319" s="1" t="s">
        <v>300</v>
      </c>
      <c r="F3319" s="1" t="s">
        <v>25</v>
      </c>
      <c r="G3319" s="1">
        <v>25</v>
      </c>
      <c r="H3319" s="1" t="s">
        <v>113</v>
      </c>
      <c r="I3319" s="1" t="s">
        <v>114</v>
      </c>
      <c r="J3319" s="2">
        <v>9688439.2400000002</v>
      </c>
      <c r="K3319" s="2">
        <v>11835390</v>
      </c>
      <c r="L3319" s="2">
        <v>5917695</v>
      </c>
      <c r="M3319" s="2">
        <v>5024021.42</v>
      </c>
      <c r="N3319" s="2">
        <v>-893673.58</v>
      </c>
      <c r="O3319" s="2">
        <v>-15.1017174761457</v>
      </c>
      <c r="P3319" s="3" t="s">
        <v>28</v>
      </c>
      <c r="Q3319" s="3" t="s">
        <v>29</v>
      </c>
      <c r="R3319" s="1" t="s">
        <v>30</v>
      </c>
      <c r="S3319" s="1" t="s">
        <v>31</v>
      </c>
      <c r="T3319" s="1" t="s">
        <v>30</v>
      </c>
      <c r="U3319" s="1" t="s">
        <v>97</v>
      </c>
      <c r="V3319" s="1" t="s">
        <v>98</v>
      </c>
      <c r="W3319" s="1" t="s">
        <v>32</v>
      </c>
      <c r="X3319" s="1" t="s">
        <v>34</v>
      </c>
      <c r="Y3319" s="1">
        <v>-1</v>
      </c>
      <c r="Z3319" s="1">
        <v>3</v>
      </c>
      <c r="AA3319" s="1" t="s">
        <v>2127</v>
      </c>
      <c r="AB3319" s="1" t="s">
        <v>2140</v>
      </c>
      <c r="AC3319" s="1" t="s">
        <v>2123</v>
      </c>
      <c r="AE3319" s="2">
        <v>13003480</v>
      </c>
      <c r="AF3319" s="2" t="s">
        <v>2151</v>
      </c>
      <c r="AG3319" s="48">
        <v>1168090</v>
      </c>
      <c r="AH3319" s="50">
        <v>9.8694677572940134E-2</v>
      </c>
      <c r="AI3319" s="1">
        <v>3</v>
      </c>
    </row>
    <row r="3320" spans="1:35" x14ac:dyDescent="0.35">
      <c r="A3320" s="1" t="s">
        <v>21</v>
      </c>
      <c r="B3320" s="1">
        <v>1</v>
      </c>
      <c r="C3320" s="1" t="s">
        <v>280</v>
      </c>
      <c r="D3320" s="1" t="s">
        <v>285</v>
      </c>
      <c r="E3320" s="1" t="s">
        <v>286</v>
      </c>
      <c r="F3320" s="1" t="s">
        <v>25</v>
      </c>
      <c r="G3320" s="1">
        <v>25</v>
      </c>
      <c r="H3320" s="1" t="s">
        <v>113</v>
      </c>
      <c r="I3320" s="1" t="s">
        <v>114</v>
      </c>
      <c r="J3320" s="2">
        <v>12111952.779999999</v>
      </c>
      <c r="K3320" s="2">
        <v>9229980</v>
      </c>
      <c r="L3320" s="2">
        <v>4614990</v>
      </c>
      <c r="M3320" s="2">
        <v>5110939.93</v>
      </c>
      <c r="N3320" s="2">
        <v>495949.93</v>
      </c>
      <c r="O3320" s="2">
        <v>10.746500642471601</v>
      </c>
      <c r="P3320" s="3" t="s">
        <v>73</v>
      </c>
      <c r="Q3320" s="3" t="s">
        <v>29</v>
      </c>
      <c r="R3320" s="1" t="s">
        <v>30</v>
      </c>
      <c r="S3320" s="1" t="s">
        <v>31</v>
      </c>
      <c r="T3320" s="1" t="s">
        <v>30</v>
      </c>
      <c r="U3320" s="1" t="s">
        <v>97</v>
      </c>
      <c r="V3320" s="1" t="s">
        <v>98</v>
      </c>
      <c r="W3320" s="1" t="s">
        <v>32</v>
      </c>
      <c r="X3320" s="1" t="s">
        <v>34</v>
      </c>
      <c r="Y3320" s="1">
        <v>-1</v>
      </c>
      <c r="Z3320" s="1">
        <v>3</v>
      </c>
      <c r="AA3320" s="1" t="s">
        <v>2127</v>
      </c>
      <c r="AB3320" s="1" t="s">
        <v>2140</v>
      </c>
      <c r="AC3320" s="1" t="s">
        <v>2125</v>
      </c>
      <c r="AE3320" s="2">
        <v>9864480</v>
      </c>
      <c r="AF3320" s="2" t="s">
        <v>2151</v>
      </c>
      <c r="AG3320" s="48">
        <v>634500</v>
      </c>
      <c r="AH3320" s="50">
        <v>6.874337755878128E-2</v>
      </c>
      <c r="AI3320" s="1">
        <v>3</v>
      </c>
    </row>
    <row r="3321" spans="1:35" x14ac:dyDescent="0.35">
      <c r="A3321" s="1" t="s">
        <v>21</v>
      </c>
      <c r="B3321" s="1">
        <v>1</v>
      </c>
      <c r="C3321" s="1" t="s">
        <v>280</v>
      </c>
      <c r="D3321" s="1" t="s">
        <v>303</v>
      </c>
      <c r="E3321" s="1" t="s">
        <v>304</v>
      </c>
      <c r="F3321" s="1" t="s">
        <v>25</v>
      </c>
      <c r="G3321" s="1">
        <v>25</v>
      </c>
      <c r="H3321" s="1" t="s">
        <v>113</v>
      </c>
      <c r="I3321" s="1" t="s">
        <v>114</v>
      </c>
      <c r="J3321" s="2">
        <v>11874283.5</v>
      </c>
      <c r="K3321" s="2">
        <v>11172645</v>
      </c>
      <c r="L3321" s="2">
        <v>5586322.5</v>
      </c>
      <c r="M3321" s="2">
        <v>8267278.2300000004</v>
      </c>
      <c r="N3321" s="2">
        <v>2680955.73</v>
      </c>
      <c r="O3321" s="2">
        <v>47.991424233026301</v>
      </c>
      <c r="P3321" s="3" t="s">
        <v>73</v>
      </c>
      <c r="Q3321" s="3" t="s">
        <v>29</v>
      </c>
      <c r="R3321" s="1" t="s">
        <v>30</v>
      </c>
      <c r="S3321" s="1" t="s">
        <v>31</v>
      </c>
      <c r="T3321" s="1" t="s">
        <v>30</v>
      </c>
      <c r="U3321" s="1" t="s">
        <v>97</v>
      </c>
      <c r="V3321" s="1" t="s">
        <v>98</v>
      </c>
      <c r="W3321" s="1" t="s">
        <v>32</v>
      </c>
      <c r="X3321" s="1" t="s">
        <v>34</v>
      </c>
      <c r="Y3321" s="1">
        <v>-1</v>
      </c>
      <c r="Z3321" s="1">
        <v>3</v>
      </c>
      <c r="AA3321" s="1" t="s">
        <v>2121</v>
      </c>
      <c r="AB3321" s="1" t="s">
        <v>2140</v>
      </c>
      <c r="AC3321" s="1" t="s">
        <v>2144</v>
      </c>
      <c r="AE3321" s="2">
        <v>14954080</v>
      </c>
      <c r="AF3321" s="2" t="s">
        <v>2151</v>
      </c>
      <c r="AG3321" s="48">
        <v>3781435</v>
      </c>
      <c r="AH3321" s="50">
        <v>0.33845477055791173</v>
      </c>
      <c r="AI3321" s="1">
        <v>3</v>
      </c>
    </row>
    <row r="3322" spans="1:35" x14ac:dyDescent="0.35">
      <c r="A3322" s="1" t="s">
        <v>21</v>
      </c>
      <c r="B3322" s="1">
        <v>1</v>
      </c>
      <c r="C3322" s="1" t="s">
        <v>280</v>
      </c>
      <c r="D3322" s="1" t="s">
        <v>281</v>
      </c>
      <c r="E3322" s="1" t="s">
        <v>282</v>
      </c>
      <c r="F3322" s="1" t="s">
        <v>56</v>
      </c>
      <c r="G3322" s="1">
        <v>26</v>
      </c>
      <c r="H3322" s="1" t="s">
        <v>115</v>
      </c>
      <c r="I3322" s="1" t="s">
        <v>116</v>
      </c>
      <c r="J3322" s="2">
        <v>10650560.880000001</v>
      </c>
      <c r="K3322" s="2">
        <v>13900000</v>
      </c>
      <c r="L3322" s="2">
        <v>6950000</v>
      </c>
      <c r="M3322" s="2">
        <v>4634581.42</v>
      </c>
      <c r="N3322" s="2">
        <v>-2315418.58</v>
      </c>
      <c r="O3322" s="2">
        <v>-33.315375251798599</v>
      </c>
      <c r="P3322" s="3" t="s">
        <v>28</v>
      </c>
      <c r="Q3322" s="3" t="s">
        <v>29</v>
      </c>
      <c r="R3322" s="1" t="s">
        <v>30</v>
      </c>
      <c r="S3322" s="1" t="s">
        <v>31</v>
      </c>
      <c r="T3322" s="1" t="s">
        <v>30</v>
      </c>
      <c r="U3322" s="1" t="s">
        <v>97</v>
      </c>
      <c r="V3322" s="1" t="s">
        <v>98</v>
      </c>
      <c r="W3322" s="1" t="s">
        <v>32</v>
      </c>
      <c r="X3322" s="1" t="s">
        <v>34</v>
      </c>
      <c r="Y3322" s="1">
        <v>-1</v>
      </c>
      <c r="Z3322" s="1">
        <v>3</v>
      </c>
      <c r="AA3322" s="1" t="s">
        <v>2129</v>
      </c>
      <c r="AB3322" s="1" t="s">
        <v>2140</v>
      </c>
      <c r="AC3322" s="1" t="s">
        <v>2141</v>
      </c>
      <c r="AE3322" s="2">
        <v>13900000</v>
      </c>
      <c r="AF3322" s="2" t="s">
        <v>2153</v>
      </c>
      <c r="AG3322" s="48">
        <v>0</v>
      </c>
      <c r="AH3322" s="50">
        <v>0</v>
      </c>
      <c r="AI3322" s="1">
        <v>3</v>
      </c>
    </row>
    <row r="3323" spans="1:35" x14ac:dyDescent="0.35">
      <c r="A3323" s="1" t="s">
        <v>21</v>
      </c>
      <c r="B3323" s="1">
        <v>1</v>
      </c>
      <c r="C3323" s="1" t="s">
        <v>280</v>
      </c>
      <c r="D3323" s="1" t="s">
        <v>287</v>
      </c>
      <c r="E3323" s="1" t="s">
        <v>288</v>
      </c>
      <c r="F3323" s="1" t="s">
        <v>25</v>
      </c>
      <c r="G3323" s="1">
        <v>26</v>
      </c>
      <c r="H3323" s="1" t="s">
        <v>115</v>
      </c>
      <c r="I3323" s="1" t="s">
        <v>116</v>
      </c>
      <c r="J3323" s="2">
        <v>3542012.94</v>
      </c>
      <c r="K3323" s="2">
        <v>3196770</v>
      </c>
      <c r="L3323" s="2">
        <v>1598385</v>
      </c>
      <c r="M3323" s="2">
        <v>1253780.6100000001</v>
      </c>
      <c r="N3323" s="2">
        <v>-344604.39</v>
      </c>
      <c r="O3323" s="2">
        <v>-21.559536031682001</v>
      </c>
      <c r="P3323" s="3" t="s">
        <v>28</v>
      </c>
      <c r="Q3323" s="3" t="s">
        <v>29</v>
      </c>
      <c r="R3323" s="1" t="s">
        <v>30</v>
      </c>
      <c r="S3323" s="1" t="s">
        <v>31</v>
      </c>
      <c r="T3323" s="1" t="s">
        <v>30</v>
      </c>
      <c r="U3323" s="1" t="s">
        <v>97</v>
      </c>
      <c r="V3323" s="1" t="s">
        <v>98</v>
      </c>
      <c r="W3323" s="1" t="s">
        <v>32</v>
      </c>
      <c r="X3323" s="1" t="s">
        <v>34</v>
      </c>
      <c r="Y3323" s="1">
        <v>-1</v>
      </c>
      <c r="Z3323" s="1">
        <v>3</v>
      </c>
      <c r="AA3323" s="1" t="s">
        <v>2121</v>
      </c>
      <c r="AB3323" s="1" t="s">
        <v>2140</v>
      </c>
      <c r="AC3323" s="1" t="s">
        <v>2123</v>
      </c>
      <c r="AE3323" s="2">
        <v>3203770</v>
      </c>
      <c r="AF3323" s="2" t="s">
        <v>2151</v>
      </c>
      <c r="AG3323" s="48">
        <v>7000</v>
      </c>
      <c r="AH3323" s="50">
        <v>2.1897102387722607E-3</v>
      </c>
      <c r="AI3323" s="1">
        <v>3</v>
      </c>
    </row>
    <row r="3324" spans="1:35" x14ac:dyDescent="0.35">
      <c r="A3324" s="1" t="s">
        <v>21</v>
      </c>
      <c r="B3324" s="1">
        <v>1</v>
      </c>
      <c r="C3324" s="1" t="s">
        <v>280</v>
      </c>
      <c r="D3324" s="1" t="s">
        <v>283</v>
      </c>
      <c r="E3324" s="1" t="s">
        <v>284</v>
      </c>
      <c r="F3324" s="1" t="s">
        <v>49</v>
      </c>
      <c r="G3324" s="1">
        <v>26</v>
      </c>
      <c r="H3324" s="1" t="s">
        <v>115</v>
      </c>
      <c r="I3324" s="1" t="s">
        <v>116</v>
      </c>
      <c r="J3324" s="2">
        <v>75246244.560000002</v>
      </c>
      <c r="K3324" s="2">
        <v>69250000</v>
      </c>
      <c r="L3324" s="2">
        <v>34625000</v>
      </c>
      <c r="M3324" s="2">
        <v>28881216.280000001</v>
      </c>
      <c r="N3324" s="2">
        <v>-5743783.7199999997</v>
      </c>
      <c r="O3324" s="2">
        <v>-16.5885450397112</v>
      </c>
      <c r="P3324" s="3" t="s">
        <v>28</v>
      </c>
      <c r="Q3324" s="3" t="s">
        <v>29</v>
      </c>
      <c r="R3324" s="1" t="s">
        <v>30</v>
      </c>
      <c r="S3324" s="1" t="s">
        <v>31</v>
      </c>
      <c r="T3324" s="1" t="s">
        <v>30</v>
      </c>
      <c r="U3324" s="1" t="s">
        <v>97</v>
      </c>
      <c r="V3324" s="1" t="s">
        <v>98</v>
      </c>
      <c r="W3324" s="1" t="s">
        <v>32</v>
      </c>
      <c r="X3324" s="1" t="s">
        <v>34</v>
      </c>
      <c r="Y3324" s="1">
        <v>-1</v>
      </c>
      <c r="Z3324" s="1">
        <v>3</v>
      </c>
      <c r="AA3324" s="1" t="s">
        <v>2129</v>
      </c>
      <c r="AB3324" s="1" t="s">
        <v>2140</v>
      </c>
      <c r="AC3324" s="1" t="s">
        <v>2123</v>
      </c>
      <c r="AE3324" s="2">
        <v>69250000</v>
      </c>
      <c r="AF3324" s="2" t="s">
        <v>2153</v>
      </c>
      <c r="AG3324" s="48">
        <v>0</v>
      </c>
      <c r="AH3324" s="50">
        <v>0</v>
      </c>
      <c r="AI3324" s="1">
        <v>3</v>
      </c>
    </row>
    <row r="3325" spans="1:35" x14ac:dyDescent="0.35">
      <c r="A3325" s="1" t="s">
        <v>21</v>
      </c>
      <c r="B3325" s="1">
        <v>1</v>
      </c>
      <c r="C3325" s="1" t="s">
        <v>280</v>
      </c>
      <c r="D3325" s="1" t="s">
        <v>289</v>
      </c>
      <c r="E3325" s="1" t="s">
        <v>290</v>
      </c>
      <c r="F3325" s="1" t="s">
        <v>25</v>
      </c>
      <c r="G3325" s="1">
        <v>26</v>
      </c>
      <c r="H3325" s="1" t="s">
        <v>115</v>
      </c>
      <c r="I3325" s="1" t="s">
        <v>116</v>
      </c>
      <c r="J3325" s="2">
        <v>2807982.91</v>
      </c>
      <c r="K3325" s="2">
        <v>2599070</v>
      </c>
      <c r="L3325" s="2">
        <v>1299535</v>
      </c>
      <c r="M3325" s="2">
        <v>1256386.94</v>
      </c>
      <c r="N3325" s="2">
        <v>-43148.06</v>
      </c>
      <c r="O3325" s="2">
        <v>-3.32026917320426</v>
      </c>
      <c r="P3325" s="3" t="s">
        <v>28</v>
      </c>
      <c r="Q3325" s="3" t="s">
        <v>29</v>
      </c>
      <c r="R3325" s="1" t="s">
        <v>30</v>
      </c>
      <c r="S3325" s="1" t="s">
        <v>31</v>
      </c>
      <c r="T3325" s="1" t="s">
        <v>30</v>
      </c>
      <c r="U3325" s="1" t="s">
        <v>97</v>
      </c>
      <c r="V3325" s="1" t="s">
        <v>98</v>
      </c>
      <c r="W3325" s="1" t="s">
        <v>32</v>
      </c>
      <c r="X3325" s="1" t="s">
        <v>34</v>
      </c>
      <c r="Y3325" s="1">
        <v>-1</v>
      </c>
      <c r="Z3325" s="1">
        <v>3</v>
      </c>
      <c r="AA3325" s="1" t="s">
        <v>2127</v>
      </c>
      <c r="AB3325" s="1" t="s">
        <v>2126</v>
      </c>
      <c r="AC3325" s="1" t="s">
        <v>2126</v>
      </c>
      <c r="AE3325" s="2">
        <v>2513200</v>
      </c>
      <c r="AF3325" s="2" t="s">
        <v>2152</v>
      </c>
      <c r="AG3325" s="48">
        <v>-85870</v>
      </c>
      <c r="AH3325" s="50">
        <v>-3.3038740780356048E-2</v>
      </c>
      <c r="AI3325" s="1">
        <v>3</v>
      </c>
    </row>
    <row r="3326" spans="1:35" x14ac:dyDescent="0.35">
      <c r="A3326" s="1" t="s">
        <v>21</v>
      </c>
      <c r="B3326" s="1">
        <v>1</v>
      </c>
      <c r="C3326" s="1" t="s">
        <v>280</v>
      </c>
      <c r="D3326" s="1" t="s">
        <v>291</v>
      </c>
      <c r="E3326" s="1" t="s">
        <v>292</v>
      </c>
      <c r="F3326" s="1" t="s">
        <v>25</v>
      </c>
      <c r="G3326" s="1">
        <v>26</v>
      </c>
      <c r="H3326" s="1" t="s">
        <v>115</v>
      </c>
      <c r="I3326" s="1" t="s">
        <v>116</v>
      </c>
      <c r="J3326" s="2">
        <v>2175395.52</v>
      </c>
      <c r="K3326" s="2">
        <v>2135280</v>
      </c>
      <c r="L3326" s="2">
        <v>1067640</v>
      </c>
      <c r="M3326" s="2">
        <v>920203.62</v>
      </c>
      <c r="N3326" s="2">
        <v>-147436.38</v>
      </c>
      <c r="O3326" s="2">
        <v>-13.809559402045601</v>
      </c>
      <c r="P3326" s="3" t="s">
        <v>28</v>
      </c>
      <c r="Q3326" s="3" t="s">
        <v>29</v>
      </c>
      <c r="R3326" s="1" t="s">
        <v>30</v>
      </c>
      <c r="S3326" s="1" t="s">
        <v>31</v>
      </c>
      <c r="T3326" s="1" t="s">
        <v>30</v>
      </c>
      <c r="U3326" s="1" t="s">
        <v>97</v>
      </c>
      <c r="V3326" s="1" t="s">
        <v>98</v>
      </c>
      <c r="W3326" s="1" t="s">
        <v>32</v>
      </c>
      <c r="X3326" s="1" t="s">
        <v>34</v>
      </c>
      <c r="Y3326" s="1">
        <v>-1</v>
      </c>
      <c r="Z3326" s="1">
        <v>3</v>
      </c>
      <c r="AA3326" s="1" t="s">
        <v>2121</v>
      </c>
      <c r="AB3326" s="1" t="s">
        <v>2140</v>
      </c>
      <c r="AC3326" s="1" t="s">
        <v>2123</v>
      </c>
      <c r="AE3326" s="2">
        <v>2127000</v>
      </c>
      <c r="AF3326" s="2" t="s">
        <v>2152</v>
      </c>
      <c r="AG3326" s="48">
        <v>-8280</v>
      </c>
      <c r="AH3326" s="50">
        <v>-3.8777115881757896E-3</v>
      </c>
      <c r="AI3326" s="1">
        <v>3</v>
      </c>
    </row>
    <row r="3327" spans="1:35" x14ac:dyDescent="0.35">
      <c r="A3327" s="1" t="s">
        <v>21</v>
      </c>
      <c r="B3327" s="1">
        <v>1</v>
      </c>
      <c r="C3327" s="1" t="s">
        <v>280</v>
      </c>
      <c r="D3327" s="1" t="s">
        <v>301</v>
      </c>
      <c r="E3327" s="1" t="s">
        <v>302</v>
      </c>
      <c r="F3327" s="1" t="s">
        <v>25</v>
      </c>
      <c r="G3327" s="1">
        <v>26</v>
      </c>
      <c r="H3327" s="1" t="s">
        <v>115</v>
      </c>
      <c r="I3327" s="1" t="s">
        <v>116</v>
      </c>
      <c r="J3327" s="2">
        <v>1697187.9</v>
      </c>
      <c r="K3327" s="2">
        <v>1546000</v>
      </c>
      <c r="L3327" s="2">
        <v>773000</v>
      </c>
      <c r="M3327" s="2">
        <v>488498.82</v>
      </c>
      <c r="N3327" s="2">
        <v>-284501.18</v>
      </c>
      <c r="O3327" s="2">
        <v>-36.804809831824102</v>
      </c>
      <c r="P3327" s="3" t="s">
        <v>28</v>
      </c>
      <c r="Q3327" s="3" t="s">
        <v>29</v>
      </c>
      <c r="R3327" s="1" t="s">
        <v>30</v>
      </c>
      <c r="S3327" s="1" t="s">
        <v>31</v>
      </c>
      <c r="T3327" s="1" t="s">
        <v>30</v>
      </c>
      <c r="U3327" s="1" t="s">
        <v>97</v>
      </c>
      <c r="V3327" s="1" t="s">
        <v>98</v>
      </c>
      <c r="W3327" s="1" t="s">
        <v>32</v>
      </c>
      <c r="X3327" s="1" t="s">
        <v>34</v>
      </c>
      <c r="Y3327" s="1">
        <v>-1</v>
      </c>
      <c r="Z3327" s="1">
        <v>3</v>
      </c>
      <c r="AA3327" s="1" t="s">
        <v>2121</v>
      </c>
      <c r="AB3327" s="1" t="s">
        <v>2140</v>
      </c>
      <c r="AC3327" s="1" t="s">
        <v>2141</v>
      </c>
      <c r="AE3327" s="2">
        <v>1176000</v>
      </c>
      <c r="AF3327" s="2" t="s">
        <v>2152</v>
      </c>
      <c r="AG3327" s="48">
        <v>-370000</v>
      </c>
      <c r="AH3327" s="50">
        <v>-0.23932729624838292</v>
      </c>
      <c r="AI3327" s="1">
        <v>3</v>
      </c>
    </row>
    <row r="3328" spans="1:35" x14ac:dyDescent="0.35">
      <c r="A3328" s="1" t="s">
        <v>21</v>
      </c>
      <c r="B3328" s="1">
        <v>1</v>
      </c>
      <c r="C3328" s="1" t="s">
        <v>280</v>
      </c>
      <c r="D3328" s="1" t="s">
        <v>293</v>
      </c>
      <c r="E3328" s="1" t="s">
        <v>294</v>
      </c>
      <c r="F3328" s="1" t="s">
        <v>25</v>
      </c>
      <c r="G3328" s="1">
        <v>26</v>
      </c>
      <c r="H3328" s="1" t="s">
        <v>115</v>
      </c>
      <c r="I3328" s="1" t="s">
        <v>116</v>
      </c>
      <c r="J3328" s="2">
        <v>2441596.34</v>
      </c>
      <c r="K3328" s="2">
        <v>2264100</v>
      </c>
      <c r="L3328" s="2">
        <v>1132050</v>
      </c>
      <c r="M3328" s="2">
        <v>913894.11</v>
      </c>
      <c r="N3328" s="2">
        <v>-218155.89</v>
      </c>
      <c r="O3328" s="2">
        <v>-19.2708705445873</v>
      </c>
      <c r="P3328" s="3" t="s">
        <v>28</v>
      </c>
      <c r="Q3328" s="3" t="s">
        <v>29</v>
      </c>
      <c r="R3328" s="1" t="s">
        <v>30</v>
      </c>
      <c r="S3328" s="1" t="s">
        <v>31</v>
      </c>
      <c r="T3328" s="1" t="s">
        <v>30</v>
      </c>
      <c r="U3328" s="1" t="s">
        <v>97</v>
      </c>
      <c r="V3328" s="1" t="s">
        <v>98</v>
      </c>
      <c r="W3328" s="1" t="s">
        <v>32</v>
      </c>
      <c r="X3328" s="1" t="s">
        <v>34</v>
      </c>
      <c r="Y3328" s="1">
        <v>-1</v>
      </c>
      <c r="Z3328" s="1">
        <v>3</v>
      </c>
      <c r="AA3328" s="1" t="s">
        <v>2121</v>
      </c>
      <c r="AB3328" s="1" t="s">
        <v>2140</v>
      </c>
      <c r="AC3328" s="1" t="s">
        <v>2123</v>
      </c>
      <c r="AE3328" s="2">
        <v>1827600</v>
      </c>
      <c r="AF3328" s="2" t="s">
        <v>2152</v>
      </c>
      <c r="AG3328" s="48">
        <v>-436500</v>
      </c>
      <c r="AH3328" s="50">
        <v>-0.19279183781635087</v>
      </c>
      <c r="AI3328" s="1">
        <v>3</v>
      </c>
    </row>
    <row r="3329" spans="1:35" x14ac:dyDescent="0.35">
      <c r="A3329" s="1" t="s">
        <v>21</v>
      </c>
      <c r="B3329" s="1">
        <v>1</v>
      </c>
      <c r="C3329" s="1" t="s">
        <v>280</v>
      </c>
      <c r="D3329" s="1" t="s">
        <v>299</v>
      </c>
      <c r="E3329" s="1" t="s">
        <v>300</v>
      </c>
      <c r="F3329" s="1" t="s">
        <v>25</v>
      </c>
      <c r="G3329" s="1">
        <v>26</v>
      </c>
      <c r="H3329" s="1" t="s">
        <v>115</v>
      </c>
      <c r="I3329" s="1" t="s">
        <v>116</v>
      </c>
      <c r="J3329" s="2">
        <v>2802339.36</v>
      </c>
      <c r="K3329" s="2">
        <v>2043000</v>
      </c>
      <c r="L3329" s="2">
        <v>1021500</v>
      </c>
      <c r="M3329" s="2">
        <v>719776.63</v>
      </c>
      <c r="N3329" s="2">
        <v>-301723.37</v>
      </c>
      <c r="O3329" s="2">
        <v>-29.537285364659802</v>
      </c>
      <c r="P3329" s="3" t="s">
        <v>28</v>
      </c>
      <c r="Q3329" s="3" t="s">
        <v>29</v>
      </c>
      <c r="R3329" s="1" t="s">
        <v>30</v>
      </c>
      <c r="S3329" s="1" t="s">
        <v>31</v>
      </c>
      <c r="T3329" s="1" t="s">
        <v>30</v>
      </c>
      <c r="U3329" s="1" t="s">
        <v>97</v>
      </c>
      <c r="V3329" s="1" t="s">
        <v>98</v>
      </c>
      <c r="W3329" s="1" t="s">
        <v>32</v>
      </c>
      <c r="X3329" s="1" t="s">
        <v>34</v>
      </c>
      <c r="Y3329" s="1">
        <v>-1</v>
      </c>
      <c r="Z3329" s="1">
        <v>3</v>
      </c>
      <c r="AA3329" s="1" t="s">
        <v>2127</v>
      </c>
      <c r="AB3329" s="1" t="s">
        <v>2140</v>
      </c>
      <c r="AC3329" s="1" t="s">
        <v>2141</v>
      </c>
      <c r="AE3329" s="2">
        <v>1536500</v>
      </c>
      <c r="AF3329" s="2" t="s">
        <v>2152</v>
      </c>
      <c r="AG3329" s="48">
        <v>-506500</v>
      </c>
      <c r="AH3329" s="50">
        <v>-0.24791972589329417</v>
      </c>
      <c r="AI3329" s="1">
        <v>3</v>
      </c>
    </row>
    <row r="3330" spans="1:35" x14ac:dyDescent="0.35">
      <c r="A3330" s="1" t="s">
        <v>21</v>
      </c>
      <c r="B3330" s="1">
        <v>1</v>
      </c>
      <c r="C3330" s="1" t="s">
        <v>280</v>
      </c>
      <c r="D3330" s="1" t="s">
        <v>295</v>
      </c>
      <c r="E3330" s="1" t="s">
        <v>296</v>
      </c>
      <c r="F3330" s="1" t="s">
        <v>25</v>
      </c>
      <c r="G3330" s="1">
        <v>26</v>
      </c>
      <c r="H3330" s="1" t="s">
        <v>115</v>
      </c>
      <c r="I3330" s="1" t="s">
        <v>116</v>
      </c>
      <c r="J3330" s="2">
        <v>2800875.73</v>
      </c>
      <c r="K3330" s="2">
        <v>2584410</v>
      </c>
      <c r="L3330" s="2">
        <v>1292205</v>
      </c>
      <c r="M3330" s="2">
        <v>1073476.93</v>
      </c>
      <c r="N3330" s="2">
        <v>-218728.07</v>
      </c>
      <c r="O3330" s="2">
        <v>-16.926731439670899</v>
      </c>
      <c r="P3330" s="3" t="s">
        <v>28</v>
      </c>
      <c r="Q3330" s="3" t="s">
        <v>29</v>
      </c>
      <c r="R3330" s="1" t="s">
        <v>30</v>
      </c>
      <c r="S3330" s="1" t="s">
        <v>31</v>
      </c>
      <c r="T3330" s="1" t="s">
        <v>30</v>
      </c>
      <c r="U3330" s="1" t="s">
        <v>97</v>
      </c>
      <c r="V3330" s="1" t="s">
        <v>98</v>
      </c>
      <c r="W3330" s="1" t="s">
        <v>32</v>
      </c>
      <c r="X3330" s="1" t="s">
        <v>34</v>
      </c>
      <c r="Y3330" s="1">
        <v>-1</v>
      </c>
      <c r="Z3330" s="1">
        <v>3</v>
      </c>
      <c r="AA3330" s="1" t="s">
        <v>2129</v>
      </c>
      <c r="AB3330" s="1" t="s">
        <v>2140</v>
      </c>
      <c r="AC3330" s="1" t="s">
        <v>2123</v>
      </c>
      <c r="AE3330" s="2">
        <v>2595720</v>
      </c>
      <c r="AF3330" s="2" t="s">
        <v>2151</v>
      </c>
      <c r="AG3330" s="48">
        <v>11310</v>
      </c>
      <c r="AH3330" s="50">
        <v>4.3762406119772015E-3</v>
      </c>
      <c r="AI3330" s="1">
        <v>3</v>
      </c>
    </row>
    <row r="3331" spans="1:35" x14ac:dyDescent="0.35">
      <c r="A3331" s="1" t="s">
        <v>21</v>
      </c>
      <c r="B3331" s="1">
        <v>1</v>
      </c>
      <c r="C3331" s="1" t="s">
        <v>280</v>
      </c>
      <c r="D3331" s="1" t="s">
        <v>305</v>
      </c>
      <c r="E3331" s="1" t="s">
        <v>306</v>
      </c>
      <c r="F3331" s="1" t="s">
        <v>25</v>
      </c>
      <c r="G3331" s="1">
        <v>26</v>
      </c>
      <c r="H3331" s="1" t="s">
        <v>115</v>
      </c>
      <c r="I3331" s="1" t="s">
        <v>116</v>
      </c>
      <c r="J3331" s="2">
        <v>2458663.7000000002</v>
      </c>
      <c r="K3331" s="2">
        <v>2241600</v>
      </c>
      <c r="L3331" s="2">
        <v>1120800</v>
      </c>
      <c r="M3331" s="2">
        <v>1052606.45</v>
      </c>
      <c r="N3331" s="2">
        <v>-68193.55</v>
      </c>
      <c r="O3331" s="2">
        <v>-6.0843638472519599</v>
      </c>
      <c r="P3331" s="3" t="s">
        <v>28</v>
      </c>
      <c r="Q3331" s="3" t="s">
        <v>29</v>
      </c>
      <c r="R3331" s="1" t="s">
        <v>30</v>
      </c>
      <c r="S3331" s="1" t="s">
        <v>31</v>
      </c>
      <c r="T3331" s="1" t="s">
        <v>30</v>
      </c>
      <c r="U3331" s="1" t="s">
        <v>97</v>
      </c>
      <c r="V3331" s="1" t="s">
        <v>98</v>
      </c>
      <c r="W3331" s="1" t="s">
        <v>32</v>
      </c>
      <c r="X3331" s="1" t="s">
        <v>34</v>
      </c>
      <c r="Y3331" s="1">
        <v>-1</v>
      </c>
      <c r="Z3331" s="1">
        <v>3</v>
      </c>
      <c r="AA3331" s="1" t="s">
        <v>2127</v>
      </c>
      <c r="AB3331" s="1" t="s">
        <v>2140</v>
      </c>
      <c r="AC3331" s="1" t="s">
        <v>2123</v>
      </c>
      <c r="AE3331" s="2">
        <v>2233100</v>
      </c>
      <c r="AF3331" s="2" t="s">
        <v>2152</v>
      </c>
      <c r="AG3331" s="48">
        <v>-8500</v>
      </c>
      <c r="AH3331" s="50">
        <v>-3.7919343326195576E-3</v>
      </c>
      <c r="AI3331" s="1">
        <v>3</v>
      </c>
    </row>
    <row r="3332" spans="1:35" x14ac:dyDescent="0.35">
      <c r="A3332" s="1" t="s">
        <v>21</v>
      </c>
      <c r="B3332" s="1">
        <v>1</v>
      </c>
      <c r="C3332" s="1" t="s">
        <v>280</v>
      </c>
      <c r="D3332" s="1" t="s">
        <v>297</v>
      </c>
      <c r="E3332" s="1" t="s">
        <v>298</v>
      </c>
      <c r="F3332" s="1" t="s">
        <v>25</v>
      </c>
      <c r="G3332" s="1">
        <v>26</v>
      </c>
      <c r="H3332" s="1" t="s">
        <v>115</v>
      </c>
      <c r="I3332" s="1" t="s">
        <v>116</v>
      </c>
      <c r="J3332" s="2">
        <v>6994217.1100000003</v>
      </c>
      <c r="K3332" s="2">
        <v>7252650</v>
      </c>
      <c r="L3332" s="2">
        <v>3626325</v>
      </c>
      <c r="M3332" s="2">
        <v>3319193.44</v>
      </c>
      <c r="N3332" s="2">
        <v>-307131.56</v>
      </c>
      <c r="O3332" s="2">
        <v>-8.4694990107064303</v>
      </c>
      <c r="P3332" s="3" t="s">
        <v>28</v>
      </c>
      <c r="Q3332" s="3" t="s">
        <v>29</v>
      </c>
      <c r="R3332" s="1" t="s">
        <v>30</v>
      </c>
      <c r="S3332" s="1" t="s">
        <v>31</v>
      </c>
      <c r="T3332" s="1" t="s">
        <v>30</v>
      </c>
      <c r="U3332" s="1" t="s">
        <v>97</v>
      </c>
      <c r="V3332" s="1" t="s">
        <v>98</v>
      </c>
      <c r="W3332" s="1" t="s">
        <v>32</v>
      </c>
      <c r="X3332" s="1" t="s">
        <v>34</v>
      </c>
      <c r="Y3332" s="1">
        <v>-1</v>
      </c>
      <c r="Z3332" s="1">
        <v>3</v>
      </c>
      <c r="AA3332" s="1" t="s">
        <v>2127</v>
      </c>
      <c r="AB3332" s="1" t="s">
        <v>2140</v>
      </c>
      <c r="AC3332" s="1" t="s">
        <v>2123</v>
      </c>
      <c r="AE3332" s="2">
        <v>6638400</v>
      </c>
      <c r="AF3332" s="2" t="s">
        <v>2152</v>
      </c>
      <c r="AG3332" s="48">
        <v>-614250</v>
      </c>
      <c r="AH3332" s="50">
        <v>-8.4693181113110375E-2</v>
      </c>
      <c r="AI3332" s="1">
        <v>3</v>
      </c>
    </row>
    <row r="3333" spans="1:35" x14ac:dyDescent="0.35">
      <c r="A3333" s="1" t="s">
        <v>21</v>
      </c>
      <c r="B3333" s="1">
        <v>1</v>
      </c>
      <c r="C3333" s="1" t="s">
        <v>280</v>
      </c>
      <c r="D3333" s="1" t="s">
        <v>303</v>
      </c>
      <c r="E3333" s="1" t="s">
        <v>304</v>
      </c>
      <c r="F3333" s="1" t="s">
        <v>25</v>
      </c>
      <c r="G3333" s="1">
        <v>26</v>
      </c>
      <c r="H3333" s="1" t="s">
        <v>115</v>
      </c>
      <c r="I3333" s="1" t="s">
        <v>116</v>
      </c>
      <c r="J3333" s="2">
        <v>2473295.98</v>
      </c>
      <c r="K3333" s="2">
        <v>2172590</v>
      </c>
      <c r="L3333" s="2">
        <v>1086295</v>
      </c>
      <c r="M3333" s="2">
        <v>777572.01</v>
      </c>
      <c r="N3333" s="2">
        <v>-308722.99</v>
      </c>
      <c r="O3333" s="2">
        <v>-28.419811377204201</v>
      </c>
      <c r="P3333" s="3" t="s">
        <v>28</v>
      </c>
      <c r="Q3333" s="3" t="s">
        <v>29</v>
      </c>
      <c r="R3333" s="1" t="s">
        <v>30</v>
      </c>
      <c r="S3333" s="1" t="s">
        <v>31</v>
      </c>
      <c r="T3333" s="1" t="s">
        <v>30</v>
      </c>
      <c r="U3333" s="1" t="s">
        <v>97</v>
      </c>
      <c r="V3333" s="1" t="s">
        <v>98</v>
      </c>
      <c r="W3333" s="1" t="s">
        <v>32</v>
      </c>
      <c r="X3333" s="1" t="s">
        <v>34</v>
      </c>
      <c r="Y3333" s="1">
        <v>-1</v>
      </c>
      <c r="Z3333" s="1">
        <v>3</v>
      </c>
      <c r="AA3333" s="1" t="s">
        <v>2121</v>
      </c>
      <c r="AB3333" s="1" t="s">
        <v>2140</v>
      </c>
      <c r="AC3333" s="1" t="s">
        <v>2141</v>
      </c>
      <c r="AE3333" s="2">
        <v>1748300</v>
      </c>
      <c r="AF3333" s="2" t="s">
        <v>2152</v>
      </c>
      <c r="AG3333" s="48">
        <v>-424290</v>
      </c>
      <c r="AH3333" s="50">
        <v>-0.19529225486631163</v>
      </c>
      <c r="AI3333" s="1">
        <v>3</v>
      </c>
    </row>
    <row r="3334" spans="1:35" x14ac:dyDescent="0.35">
      <c r="A3334" s="1" t="s">
        <v>21</v>
      </c>
      <c r="B3334" s="1">
        <v>1</v>
      </c>
      <c r="C3334" s="1" t="s">
        <v>280</v>
      </c>
      <c r="D3334" s="1" t="s">
        <v>285</v>
      </c>
      <c r="E3334" s="1" t="s">
        <v>286</v>
      </c>
      <c r="F3334" s="1" t="s">
        <v>25</v>
      </c>
      <c r="G3334" s="1">
        <v>26</v>
      </c>
      <c r="H3334" s="1" t="s">
        <v>115</v>
      </c>
      <c r="I3334" s="1" t="s">
        <v>116</v>
      </c>
      <c r="J3334" s="2">
        <v>2048237.31</v>
      </c>
      <c r="K3334" s="2">
        <v>1782000</v>
      </c>
      <c r="L3334" s="2">
        <v>891000</v>
      </c>
      <c r="M3334" s="2">
        <v>743733.26</v>
      </c>
      <c r="N3334" s="2">
        <v>-147266.74</v>
      </c>
      <c r="O3334" s="2">
        <v>-16.528253647587</v>
      </c>
      <c r="P3334" s="3" t="s">
        <v>28</v>
      </c>
      <c r="Q3334" s="3" t="s">
        <v>29</v>
      </c>
      <c r="R3334" s="1" t="s">
        <v>30</v>
      </c>
      <c r="S3334" s="1" t="s">
        <v>31</v>
      </c>
      <c r="T3334" s="1" t="s">
        <v>30</v>
      </c>
      <c r="U3334" s="1" t="s">
        <v>97</v>
      </c>
      <c r="V3334" s="1" t="s">
        <v>98</v>
      </c>
      <c r="W3334" s="1" t="s">
        <v>32</v>
      </c>
      <c r="X3334" s="1" t="s">
        <v>34</v>
      </c>
      <c r="Y3334" s="1">
        <v>-1</v>
      </c>
      <c r="Z3334" s="1">
        <v>3</v>
      </c>
      <c r="AA3334" s="1" t="s">
        <v>2127</v>
      </c>
      <c r="AB3334" s="1" t="s">
        <v>2140</v>
      </c>
      <c r="AC3334" s="1" t="s">
        <v>2123</v>
      </c>
      <c r="AE3334" s="2">
        <v>1782000</v>
      </c>
      <c r="AF3334" s="2" t="s">
        <v>2153</v>
      </c>
      <c r="AG3334" s="48">
        <v>0</v>
      </c>
      <c r="AH3334" s="50">
        <v>0</v>
      </c>
      <c r="AI3334" s="1">
        <v>3</v>
      </c>
    </row>
    <row r="3335" spans="1:35" x14ac:dyDescent="0.35">
      <c r="A3335" s="1" t="s">
        <v>21</v>
      </c>
      <c r="B3335" s="1">
        <v>1</v>
      </c>
      <c r="C3335" s="1" t="s">
        <v>280</v>
      </c>
      <c r="D3335" s="1" t="s">
        <v>281</v>
      </c>
      <c r="E3335" s="1" t="s">
        <v>282</v>
      </c>
      <c r="F3335" s="1" t="s">
        <v>56</v>
      </c>
      <c r="G3335" s="1">
        <v>27</v>
      </c>
      <c r="H3335" s="1" t="s">
        <v>117</v>
      </c>
      <c r="I3335" s="1" t="s">
        <v>118</v>
      </c>
      <c r="J3335" s="2">
        <v>6449120.9500000002</v>
      </c>
      <c r="K3335" s="2">
        <v>8395000</v>
      </c>
      <c r="L3335" s="2">
        <v>4197500</v>
      </c>
      <c r="M3335" s="2">
        <v>4448200.72</v>
      </c>
      <c r="N3335" s="2">
        <v>250700.72</v>
      </c>
      <c r="O3335" s="2">
        <v>5.9726198927933298</v>
      </c>
      <c r="P3335" s="3" t="s">
        <v>73</v>
      </c>
      <c r="Q3335" s="3" t="s">
        <v>29</v>
      </c>
      <c r="R3335" s="1" t="s">
        <v>30</v>
      </c>
      <c r="S3335" s="1" t="s">
        <v>31</v>
      </c>
      <c r="T3335" s="1" t="s">
        <v>30</v>
      </c>
      <c r="U3335" s="1" t="s">
        <v>97</v>
      </c>
      <c r="V3335" s="1" t="s">
        <v>98</v>
      </c>
      <c r="W3335" s="1" t="s">
        <v>32</v>
      </c>
      <c r="X3335" s="1" t="s">
        <v>34</v>
      </c>
      <c r="Y3335" s="1">
        <v>-1</v>
      </c>
      <c r="Z3335" s="1">
        <v>3</v>
      </c>
      <c r="AA3335" s="1" t="s">
        <v>2129</v>
      </c>
      <c r="AB3335" s="1" t="s">
        <v>2140</v>
      </c>
      <c r="AC3335" s="1" t="s">
        <v>2125</v>
      </c>
      <c r="AE3335" s="2">
        <v>8845000</v>
      </c>
      <c r="AF3335" s="2" t="s">
        <v>2151</v>
      </c>
      <c r="AG3335" s="48">
        <v>450000</v>
      </c>
      <c r="AH3335" s="50">
        <v>5.3603335318642052E-2</v>
      </c>
      <c r="AI3335" s="1">
        <v>3</v>
      </c>
    </row>
    <row r="3336" spans="1:35" x14ac:dyDescent="0.35">
      <c r="A3336" s="1" t="s">
        <v>21</v>
      </c>
      <c r="B3336" s="1">
        <v>1</v>
      </c>
      <c r="C3336" s="1" t="s">
        <v>280</v>
      </c>
      <c r="D3336" s="1" t="s">
        <v>283</v>
      </c>
      <c r="E3336" s="1" t="s">
        <v>284</v>
      </c>
      <c r="F3336" s="1" t="s">
        <v>49</v>
      </c>
      <c r="G3336" s="1">
        <v>27</v>
      </c>
      <c r="H3336" s="1" t="s">
        <v>117</v>
      </c>
      <c r="I3336" s="1" t="s">
        <v>118</v>
      </c>
      <c r="J3336" s="2">
        <v>79814460.75</v>
      </c>
      <c r="K3336" s="2">
        <v>74968000</v>
      </c>
      <c r="L3336" s="2">
        <v>37484000</v>
      </c>
      <c r="M3336" s="2">
        <v>36661516.990000002</v>
      </c>
      <c r="N3336" s="2">
        <v>-822483.01</v>
      </c>
      <c r="O3336" s="2">
        <v>-2.1942242290043801</v>
      </c>
      <c r="P3336" s="3" t="s">
        <v>28</v>
      </c>
      <c r="Q3336" s="3" t="s">
        <v>29</v>
      </c>
      <c r="R3336" s="1" t="s">
        <v>30</v>
      </c>
      <c r="S3336" s="1" t="s">
        <v>31</v>
      </c>
      <c r="T3336" s="1" t="s">
        <v>30</v>
      </c>
      <c r="U3336" s="1" t="s">
        <v>97</v>
      </c>
      <c r="V3336" s="1" t="s">
        <v>98</v>
      </c>
      <c r="W3336" s="1" t="s">
        <v>32</v>
      </c>
      <c r="X3336" s="1" t="s">
        <v>34</v>
      </c>
      <c r="Y3336" s="1">
        <v>-1</v>
      </c>
      <c r="Z3336" s="1">
        <v>3</v>
      </c>
      <c r="AA3336" s="1" t="s">
        <v>2129</v>
      </c>
      <c r="AB3336" s="1" t="s">
        <v>2126</v>
      </c>
      <c r="AC3336" s="1" t="s">
        <v>2126</v>
      </c>
      <c r="AE3336" s="2">
        <v>101390000</v>
      </c>
      <c r="AF3336" s="2" t="s">
        <v>2151</v>
      </c>
      <c r="AG3336" s="48">
        <v>26422000</v>
      </c>
      <c r="AH3336" s="50">
        <v>0.3524437093159748</v>
      </c>
      <c r="AI3336" s="1">
        <v>3</v>
      </c>
    </row>
    <row r="3337" spans="1:35" x14ac:dyDescent="0.35">
      <c r="A3337" s="1" t="s">
        <v>21</v>
      </c>
      <c r="B3337" s="1">
        <v>1</v>
      </c>
      <c r="C3337" s="1" t="s">
        <v>280</v>
      </c>
      <c r="D3337" s="1" t="s">
        <v>287</v>
      </c>
      <c r="E3337" s="1" t="s">
        <v>288</v>
      </c>
      <c r="F3337" s="1" t="s">
        <v>25</v>
      </c>
      <c r="G3337" s="1">
        <v>27</v>
      </c>
      <c r="H3337" s="1" t="s">
        <v>117</v>
      </c>
      <c r="I3337" s="1" t="s">
        <v>118</v>
      </c>
      <c r="J3337" s="2">
        <v>3220256.91</v>
      </c>
      <c r="K3337" s="2">
        <v>2334500</v>
      </c>
      <c r="L3337" s="2">
        <v>1167250</v>
      </c>
      <c r="M3337" s="2">
        <v>1132521.55</v>
      </c>
      <c r="N3337" s="2">
        <v>-34728.449999999997</v>
      </c>
      <c r="O3337" s="2">
        <v>-2.9752366673805999</v>
      </c>
      <c r="P3337" s="3" t="s">
        <v>28</v>
      </c>
      <c r="Q3337" s="3" t="s">
        <v>29</v>
      </c>
      <c r="R3337" s="1" t="s">
        <v>30</v>
      </c>
      <c r="S3337" s="1" t="s">
        <v>31</v>
      </c>
      <c r="T3337" s="1" t="s">
        <v>30</v>
      </c>
      <c r="U3337" s="1" t="s">
        <v>97</v>
      </c>
      <c r="V3337" s="1" t="s">
        <v>98</v>
      </c>
      <c r="W3337" s="1" t="s">
        <v>32</v>
      </c>
      <c r="X3337" s="1" t="s">
        <v>34</v>
      </c>
      <c r="Y3337" s="1">
        <v>-1</v>
      </c>
      <c r="Z3337" s="1">
        <v>3</v>
      </c>
      <c r="AA3337" s="1" t="s">
        <v>2121</v>
      </c>
      <c r="AB3337" s="1" t="s">
        <v>2126</v>
      </c>
      <c r="AC3337" s="1" t="s">
        <v>2126</v>
      </c>
      <c r="AE3337" s="2">
        <v>2259060</v>
      </c>
      <c r="AF3337" s="2" t="s">
        <v>2152</v>
      </c>
      <c r="AG3337" s="48">
        <v>-75440</v>
      </c>
      <c r="AH3337" s="50">
        <v>-3.2315270935960594E-2</v>
      </c>
      <c r="AI3337" s="1">
        <v>3</v>
      </c>
    </row>
    <row r="3338" spans="1:35" x14ac:dyDescent="0.35">
      <c r="A3338" s="1" t="s">
        <v>21</v>
      </c>
      <c r="B3338" s="1">
        <v>1</v>
      </c>
      <c r="C3338" s="1" t="s">
        <v>280</v>
      </c>
      <c r="D3338" s="1" t="s">
        <v>301</v>
      </c>
      <c r="E3338" s="1" t="s">
        <v>302</v>
      </c>
      <c r="F3338" s="1" t="s">
        <v>25</v>
      </c>
      <c r="G3338" s="1">
        <v>27</v>
      </c>
      <c r="H3338" s="1" t="s">
        <v>117</v>
      </c>
      <c r="I3338" s="1" t="s">
        <v>118</v>
      </c>
      <c r="J3338" s="2">
        <v>2036027.43</v>
      </c>
      <c r="K3338" s="2">
        <v>1565311.5</v>
      </c>
      <c r="L3338" s="2">
        <v>782655.75</v>
      </c>
      <c r="M3338" s="2">
        <v>557304.79</v>
      </c>
      <c r="N3338" s="2">
        <v>-225350.96</v>
      </c>
      <c r="O3338" s="2">
        <v>-28.793113702927499</v>
      </c>
      <c r="P3338" s="3" t="s">
        <v>28</v>
      </c>
      <c r="Q3338" s="3" t="s">
        <v>29</v>
      </c>
      <c r="R3338" s="1" t="s">
        <v>30</v>
      </c>
      <c r="S3338" s="1" t="s">
        <v>31</v>
      </c>
      <c r="T3338" s="1" t="s">
        <v>30</v>
      </c>
      <c r="U3338" s="1" t="s">
        <v>97</v>
      </c>
      <c r="V3338" s="1" t="s">
        <v>98</v>
      </c>
      <c r="W3338" s="1" t="s">
        <v>32</v>
      </c>
      <c r="X3338" s="1" t="s">
        <v>34</v>
      </c>
      <c r="Y3338" s="1">
        <v>-1</v>
      </c>
      <c r="Z3338" s="1">
        <v>3</v>
      </c>
      <c r="AA3338" s="1" t="s">
        <v>2121</v>
      </c>
      <c r="AB3338" s="1" t="s">
        <v>2140</v>
      </c>
      <c r="AC3338" s="1" t="s">
        <v>2141</v>
      </c>
      <c r="AE3338" s="2">
        <v>1138240</v>
      </c>
      <c r="AF3338" s="2" t="s">
        <v>2152</v>
      </c>
      <c r="AG3338" s="48">
        <v>-427071.5</v>
      </c>
      <c r="AH3338" s="50">
        <v>-0.2728348319168421</v>
      </c>
      <c r="AI3338" s="1">
        <v>3</v>
      </c>
    </row>
    <row r="3339" spans="1:35" x14ac:dyDescent="0.35">
      <c r="A3339" s="1" t="s">
        <v>21</v>
      </c>
      <c r="B3339" s="1">
        <v>1</v>
      </c>
      <c r="C3339" s="1" t="s">
        <v>280</v>
      </c>
      <c r="D3339" s="1" t="s">
        <v>289</v>
      </c>
      <c r="E3339" s="1" t="s">
        <v>290</v>
      </c>
      <c r="F3339" s="1" t="s">
        <v>25</v>
      </c>
      <c r="G3339" s="1">
        <v>27</v>
      </c>
      <c r="H3339" s="1" t="s">
        <v>117</v>
      </c>
      <c r="I3339" s="1" t="s">
        <v>118</v>
      </c>
      <c r="J3339" s="2">
        <v>3926754.02</v>
      </c>
      <c r="K3339" s="2">
        <v>2523610</v>
      </c>
      <c r="L3339" s="2">
        <v>1261805</v>
      </c>
      <c r="M3339" s="2">
        <v>1219228.1000000001</v>
      </c>
      <c r="N3339" s="2">
        <v>-42576.9</v>
      </c>
      <c r="O3339" s="2">
        <v>-3.3742852500980698</v>
      </c>
      <c r="P3339" s="3" t="s">
        <v>28</v>
      </c>
      <c r="Q3339" s="3" t="s">
        <v>29</v>
      </c>
      <c r="R3339" s="1" t="s">
        <v>30</v>
      </c>
      <c r="S3339" s="1" t="s">
        <v>31</v>
      </c>
      <c r="T3339" s="1" t="s">
        <v>30</v>
      </c>
      <c r="U3339" s="1" t="s">
        <v>97</v>
      </c>
      <c r="V3339" s="1" t="s">
        <v>98</v>
      </c>
      <c r="W3339" s="1" t="s">
        <v>32</v>
      </c>
      <c r="X3339" s="1" t="s">
        <v>34</v>
      </c>
      <c r="Y3339" s="1">
        <v>-1</v>
      </c>
      <c r="Z3339" s="1">
        <v>3</v>
      </c>
      <c r="AA3339" s="1" t="s">
        <v>2127</v>
      </c>
      <c r="AB3339" s="1" t="s">
        <v>2126</v>
      </c>
      <c r="AC3339" s="1" t="s">
        <v>2126</v>
      </c>
      <c r="AE3339" s="2">
        <v>2811040</v>
      </c>
      <c r="AF3339" s="2" t="s">
        <v>2151</v>
      </c>
      <c r="AG3339" s="48">
        <v>287430</v>
      </c>
      <c r="AH3339" s="50">
        <v>0.11389636275018723</v>
      </c>
      <c r="AI3339" s="1">
        <v>3</v>
      </c>
    </row>
    <row r="3340" spans="1:35" x14ac:dyDescent="0.35">
      <c r="A3340" s="1" t="s">
        <v>21</v>
      </c>
      <c r="B3340" s="1">
        <v>1</v>
      </c>
      <c r="C3340" s="1" t="s">
        <v>280</v>
      </c>
      <c r="D3340" s="1" t="s">
        <v>303</v>
      </c>
      <c r="E3340" s="1" t="s">
        <v>304</v>
      </c>
      <c r="F3340" s="1" t="s">
        <v>25</v>
      </c>
      <c r="G3340" s="1">
        <v>27</v>
      </c>
      <c r="H3340" s="1" t="s">
        <v>117</v>
      </c>
      <c r="I3340" s="1" t="s">
        <v>118</v>
      </c>
      <c r="J3340" s="2">
        <v>1927456.98</v>
      </c>
      <c r="K3340" s="2">
        <v>1590580</v>
      </c>
      <c r="L3340" s="2">
        <v>795290</v>
      </c>
      <c r="M3340" s="2">
        <v>1016246.39</v>
      </c>
      <c r="N3340" s="2">
        <v>220956.39</v>
      </c>
      <c r="O3340" s="2">
        <v>27.783121880068901</v>
      </c>
      <c r="P3340" s="3" t="s">
        <v>73</v>
      </c>
      <c r="Q3340" s="3" t="s">
        <v>29</v>
      </c>
      <c r="R3340" s="1" t="s">
        <v>30</v>
      </c>
      <c r="S3340" s="1" t="s">
        <v>31</v>
      </c>
      <c r="T3340" s="1" t="s">
        <v>30</v>
      </c>
      <c r="U3340" s="1" t="s">
        <v>97</v>
      </c>
      <c r="V3340" s="1" t="s">
        <v>98</v>
      </c>
      <c r="W3340" s="1" t="s">
        <v>32</v>
      </c>
      <c r="X3340" s="1" t="s">
        <v>34</v>
      </c>
      <c r="Y3340" s="1">
        <v>-1</v>
      </c>
      <c r="Z3340" s="1">
        <v>3</v>
      </c>
      <c r="AA3340" s="1" t="s">
        <v>2121</v>
      </c>
      <c r="AB3340" s="1" t="s">
        <v>2140</v>
      </c>
      <c r="AC3340" s="1" t="s">
        <v>2144</v>
      </c>
      <c r="AE3340" s="2">
        <v>2207020</v>
      </c>
      <c r="AF3340" s="2" t="s">
        <v>2151</v>
      </c>
      <c r="AG3340" s="48">
        <v>616440</v>
      </c>
      <c r="AH3340" s="50">
        <v>0.38755674030856668</v>
      </c>
      <c r="AI3340" s="1">
        <v>3</v>
      </c>
    </row>
    <row r="3341" spans="1:35" x14ac:dyDescent="0.35">
      <c r="A3341" s="1" t="s">
        <v>21</v>
      </c>
      <c r="B3341" s="1">
        <v>1</v>
      </c>
      <c r="C3341" s="1" t="s">
        <v>280</v>
      </c>
      <c r="D3341" s="1" t="s">
        <v>305</v>
      </c>
      <c r="E3341" s="1" t="s">
        <v>306</v>
      </c>
      <c r="F3341" s="1" t="s">
        <v>25</v>
      </c>
      <c r="G3341" s="1">
        <v>27</v>
      </c>
      <c r="H3341" s="1" t="s">
        <v>117</v>
      </c>
      <c r="I3341" s="1" t="s">
        <v>118</v>
      </c>
      <c r="J3341" s="2">
        <v>3097307.89</v>
      </c>
      <c r="K3341" s="2">
        <v>2350000</v>
      </c>
      <c r="L3341" s="2">
        <v>1175000</v>
      </c>
      <c r="M3341" s="2">
        <v>1035608.86</v>
      </c>
      <c r="N3341" s="2">
        <v>-139391.14000000001</v>
      </c>
      <c r="O3341" s="2">
        <v>-11.8630757446809</v>
      </c>
      <c r="P3341" s="3" t="s">
        <v>28</v>
      </c>
      <c r="Q3341" s="3" t="s">
        <v>29</v>
      </c>
      <c r="R3341" s="1" t="s">
        <v>30</v>
      </c>
      <c r="S3341" s="1" t="s">
        <v>31</v>
      </c>
      <c r="T3341" s="1" t="s">
        <v>30</v>
      </c>
      <c r="U3341" s="1" t="s">
        <v>97</v>
      </c>
      <c r="V3341" s="1" t="s">
        <v>98</v>
      </c>
      <c r="W3341" s="1" t="s">
        <v>32</v>
      </c>
      <c r="X3341" s="1" t="s">
        <v>34</v>
      </c>
      <c r="Y3341" s="1">
        <v>-1</v>
      </c>
      <c r="Z3341" s="1">
        <v>3</v>
      </c>
      <c r="AA3341" s="1" t="s">
        <v>2127</v>
      </c>
      <c r="AB3341" s="1" t="s">
        <v>2140</v>
      </c>
      <c r="AC3341" s="1" t="s">
        <v>2123</v>
      </c>
      <c r="AE3341" s="2">
        <v>2253300</v>
      </c>
      <c r="AF3341" s="2" t="s">
        <v>2152</v>
      </c>
      <c r="AG3341" s="48">
        <v>-96700</v>
      </c>
      <c r="AH3341" s="50">
        <v>-4.1148936170212765E-2</v>
      </c>
      <c r="AI3341" s="1">
        <v>3</v>
      </c>
    </row>
    <row r="3342" spans="1:35" x14ac:dyDescent="0.35">
      <c r="A3342" s="1" t="s">
        <v>21</v>
      </c>
      <c r="B3342" s="1">
        <v>1</v>
      </c>
      <c r="C3342" s="1" t="s">
        <v>280</v>
      </c>
      <c r="D3342" s="1" t="s">
        <v>297</v>
      </c>
      <c r="E3342" s="1" t="s">
        <v>298</v>
      </c>
      <c r="F3342" s="1" t="s">
        <v>25</v>
      </c>
      <c r="G3342" s="1">
        <v>27</v>
      </c>
      <c r="H3342" s="1" t="s">
        <v>117</v>
      </c>
      <c r="I3342" s="1" t="s">
        <v>118</v>
      </c>
      <c r="J3342" s="2">
        <v>7116751.8099999996</v>
      </c>
      <c r="K3342" s="2">
        <v>6169360</v>
      </c>
      <c r="L3342" s="2">
        <v>3084680</v>
      </c>
      <c r="M3342" s="2">
        <v>2697841.04</v>
      </c>
      <c r="N3342" s="2">
        <v>-386838.96</v>
      </c>
      <c r="O3342" s="2">
        <v>-12.5406512182787</v>
      </c>
      <c r="P3342" s="3" t="s">
        <v>28</v>
      </c>
      <c r="Q3342" s="3" t="s">
        <v>29</v>
      </c>
      <c r="R3342" s="1" t="s">
        <v>30</v>
      </c>
      <c r="S3342" s="1" t="s">
        <v>31</v>
      </c>
      <c r="T3342" s="1" t="s">
        <v>30</v>
      </c>
      <c r="U3342" s="1" t="s">
        <v>97</v>
      </c>
      <c r="V3342" s="1" t="s">
        <v>98</v>
      </c>
      <c r="W3342" s="1" t="s">
        <v>32</v>
      </c>
      <c r="X3342" s="1" t="s">
        <v>34</v>
      </c>
      <c r="Y3342" s="1">
        <v>-1</v>
      </c>
      <c r="Z3342" s="1">
        <v>3</v>
      </c>
      <c r="AA3342" s="1" t="s">
        <v>2127</v>
      </c>
      <c r="AB3342" s="1" t="s">
        <v>2140</v>
      </c>
      <c r="AC3342" s="1" t="s">
        <v>2123</v>
      </c>
      <c r="AE3342" s="2">
        <v>6757660</v>
      </c>
      <c r="AF3342" s="2" t="s">
        <v>2151</v>
      </c>
      <c r="AG3342" s="48">
        <v>588300</v>
      </c>
      <c r="AH3342" s="50">
        <v>9.5358351595627416E-2</v>
      </c>
      <c r="AI3342" s="1">
        <v>3</v>
      </c>
    </row>
    <row r="3343" spans="1:35" x14ac:dyDescent="0.35">
      <c r="A3343" s="1" t="s">
        <v>21</v>
      </c>
      <c r="B3343" s="1">
        <v>1</v>
      </c>
      <c r="C3343" s="1" t="s">
        <v>280</v>
      </c>
      <c r="D3343" s="1" t="s">
        <v>285</v>
      </c>
      <c r="E3343" s="1" t="s">
        <v>286</v>
      </c>
      <c r="F3343" s="1" t="s">
        <v>25</v>
      </c>
      <c r="G3343" s="1">
        <v>27</v>
      </c>
      <c r="H3343" s="1" t="s">
        <v>117</v>
      </c>
      <c r="I3343" s="1" t="s">
        <v>118</v>
      </c>
      <c r="J3343" s="2">
        <v>3282729.05</v>
      </c>
      <c r="K3343" s="2">
        <v>3659760</v>
      </c>
      <c r="L3343" s="2">
        <v>1829880</v>
      </c>
      <c r="M3343" s="2">
        <v>1355268</v>
      </c>
      <c r="N3343" s="2">
        <v>-474612</v>
      </c>
      <c r="O3343" s="2">
        <v>-25.9367827398518</v>
      </c>
      <c r="P3343" s="3" t="s">
        <v>28</v>
      </c>
      <c r="Q3343" s="3" t="s">
        <v>29</v>
      </c>
      <c r="R3343" s="1" t="s">
        <v>30</v>
      </c>
      <c r="S3343" s="1" t="s">
        <v>31</v>
      </c>
      <c r="T3343" s="1" t="s">
        <v>30</v>
      </c>
      <c r="U3343" s="1" t="s">
        <v>97</v>
      </c>
      <c r="V3343" s="1" t="s">
        <v>98</v>
      </c>
      <c r="W3343" s="1" t="s">
        <v>32</v>
      </c>
      <c r="X3343" s="1" t="s">
        <v>34</v>
      </c>
      <c r="Y3343" s="1">
        <v>-1</v>
      </c>
      <c r="Z3343" s="1">
        <v>3</v>
      </c>
      <c r="AA3343" s="1" t="s">
        <v>2127</v>
      </c>
      <c r="AB3343" s="1" t="s">
        <v>2140</v>
      </c>
      <c r="AC3343" s="1" t="s">
        <v>2141</v>
      </c>
      <c r="AE3343" s="2">
        <v>3659760</v>
      </c>
      <c r="AF3343" s="2" t="s">
        <v>2153</v>
      </c>
      <c r="AG3343" s="48">
        <v>0</v>
      </c>
      <c r="AH3343" s="50">
        <v>0</v>
      </c>
      <c r="AI3343" s="1">
        <v>3</v>
      </c>
    </row>
    <row r="3344" spans="1:35" x14ac:dyDescent="0.35">
      <c r="A3344" s="1" t="s">
        <v>21</v>
      </c>
      <c r="B3344" s="1">
        <v>1</v>
      </c>
      <c r="C3344" s="1" t="s">
        <v>280</v>
      </c>
      <c r="D3344" s="1" t="s">
        <v>295</v>
      </c>
      <c r="E3344" s="1" t="s">
        <v>296</v>
      </c>
      <c r="F3344" s="1" t="s">
        <v>25</v>
      </c>
      <c r="G3344" s="1">
        <v>27</v>
      </c>
      <c r="H3344" s="1" t="s">
        <v>117</v>
      </c>
      <c r="I3344" s="1" t="s">
        <v>118</v>
      </c>
      <c r="J3344" s="2">
        <v>2977456.69</v>
      </c>
      <c r="K3344" s="2">
        <v>2835880</v>
      </c>
      <c r="L3344" s="2">
        <v>1417940</v>
      </c>
      <c r="M3344" s="2">
        <v>1553329.1</v>
      </c>
      <c r="N3344" s="2">
        <v>135389.1</v>
      </c>
      <c r="O3344" s="2">
        <v>9.54829541447452</v>
      </c>
      <c r="P3344" s="3" t="s">
        <v>73</v>
      </c>
      <c r="Q3344" s="3" t="s">
        <v>29</v>
      </c>
      <c r="R3344" s="1" t="s">
        <v>30</v>
      </c>
      <c r="S3344" s="1" t="s">
        <v>31</v>
      </c>
      <c r="T3344" s="1" t="s">
        <v>30</v>
      </c>
      <c r="U3344" s="1" t="s">
        <v>97</v>
      </c>
      <c r="V3344" s="1" t="s">
        <v>98</v>
      </c>
      <c r="W3344" s="1" t="s">
        <v>32</v>
      </c>
      <c r="X3344" s="1" t="s">
        <v>34</v>
      </c>
      <c r="Y3344" s="1">
        <v>-1</v>
      </c>
      <c r="Z3344" s="1">
        <v>3</v>
      </c>
      <c r="AA3344" s="1" t="s">
        <v>2129</v>
      </c>
      <c r="AB3344" s="1" t="s">
        <v>2140</v>
      </c>
      <c r="AC3344" s="1" t="s">
        <v>2125</v>
      </c>
      <c r="AE3344" s="2">
        <v>2865550</v>
      </c>
      <c r="AF3344" s="2" t="s">
        <v>2151</v>
      </c>
      <c r="AG3344" s="48">
        <v>29670</v>
      </c>
      <c r="AH3344" s="50">
        <v>1.0462360889741456E-2</v>
      </c>
      <c r="AI3344" s="1">
        <v>3</v>
      </c>
    </row>
    <row r="3345" spans="1:35" x14ac:dyDescent="0.35">
      <c r="A3345" s="1" t="s">
        <v>21</v>
      </c>
      <c r="B3345" s="1">
        <v>1</v>
      </c>
      <c r="C3345" s="1" t="s">
        <v>280</v>
      </c>
      <c r="D3345" s="1" t="s">
        <v>299</v>
      </c>
      <c r="E3345" s="1" t="s">
        <v>300</v>
      </c>
      <c r="F3345" s="1" t="s">
        <v>25</v>
      </c>
      <c r="G3345" s="1">
        <v>27</v>
      </c>
      <c r="H3345" s="1" t="s">
        <v>117</v>
      </c>
      <c r="I3345" s="1" t="s">
        <v>118</v>
      </c>
      <c r="J3345" s="2">
        <v>2120685.69</v>
      </c>
      <c r="K3345" s="2">
        <v>1736420</v>
      </c>
      <c r="L3345" s="2">
        <v>868210</v>
      </c>
      <c r="M3345" s="2">
        <v>896589.05</v>
      </c>
      <c r="N3345" s="2">
        <v>28379.05</v>
      </c>
      <c r="O3345" s="2">
        <v>3.2686849955655899</v>
      </c>
      <c r="P3345" s="3" t="s">
        <v>73</v>
      </c>
      <c r="Q3345" s="3" t="s">
        <v>29</v>
      </c>
      <c r="R3345" s="1" t="s">
        <v>30</v>
      </c>
      <c r="S3345" s="1" t="s">
        <v>31</v>
      </c>
      <c r="T3345" s="1" t="s">
        <v>30</v>
      </c>
      <c r="U3345" s="1" t="s">
        <v>97</v>
      </c>
      <c r="V3345" s="1" t="s">
        <v>98</v>
      </c>
      <c r="W3345" s="1" t="s">
        <v>32</v>
      </c>
      <c r="X3345" s="1" t="s">
        <v>34</v>
      </c>
      <c r="Y3345" s="1">
        <v>-1</v>
      </c>
      <c r="Z3345" s="1">
        <v>3</v>
      </c>
      <c r="AA3345" s="1" t="s">
        <v>2127</v>
      </c>
      <c r="AB3345" s="1" t="s">
        <v>2126</v>
      </c>
      <c r="AC3345" s="1" t="s">
        <v>2126</v>
      </c>
      <c r="AE3345" s="2">
        <v>2403170</v>
      </c>
      <c r="AF3345" s="2" t="s">
        <v>2151</v>
      </c>
      <c r="AG3345" s="48">
        <v>666750</v>
      </c>
      <c r="AH3345" s="50">
        <v>0.38397968233491897</v>
      </c>
      <c r="AI3345" s="1">
        <v>3</v>
      </c>
    </row>
    <row r="3346" spans="1:35" x14ac:dyDescent="0.35">
      <c r="A3346" s="1" t="s">
        <v>21</v>
      </c>
      <c r="B3346" s="1">
        <v>1</v>
      </c>
      <c r="C3346" s="1" t="s">
        <v>280</v>
      </c>
      <c r="D3346" s="1" t="s">
        <v>293</v>
      </c>
      <c r="E3346" s="1" t="s">
        <v>294</v>
      </c>
      <c r="F3346" s="1" t="s">
        <v>25</v>
      </c>
      <c r="G3346" s="1">
        <v>27</v>
      </c>
      <c r="H3346" s="1" t="s">
        <v>117</v>
      </c>
      <c r="I3346" s="1" t="s">
        <v>118</v>
      </c>
      <c r="J3346" s="2">
        <v>2093015.9</v>
      </c>
      <c r="K3346" s="2">
        <v>2022400</v>
      </c>
      <c r="L3346" s="2">
        <v>1011200</v>
      </c>
      <c r="M3346" s="2">
        <v>1061145.7</v>
      </c>
      <c r="N3346" s="2">
        <v>49945.7</v>
      </c>
      <c r="O3346" s="2">
        <v>4.9392503955696201</v>
      </c>
      <c r="P3346" s="3" t="s">
        <v>73</v>
      </c>
      <c r="Q3346" s="3" t="s">
        <v>29</v>
      </c>
      <c r="R3346" s="1" t="s">
        <v>30</v>
      </c>
      <c r="S3346" s="1" t="s">
        <v>31</v>
      </c>
      <c r="T3346" s="1" t="s">
        <v>30</v>
      </c>
      <c r="U3346" s="1" t="s">
        <v>97</v>
      </c>
      <c r="V3346" s="1" t="s">
        <v>98</v>
      </c>
      <c r="W3346" s="1" t="s">
        <v>32</v>
      </c>
      <c r="X3346" s="1" t="s">
        <v>34</v>
      </c>
      <c r="Y3346" s="1">
        <v>-1</v>
      </c>
      <c r="Z3346" s="1">
        <v>3</v>
      </c>
      <c r="AA3346" s="1" t="s">
        <v>2121</v>
      </c>
      <c r="AB3346" s="1" t="s">
        <v>2126</v>
      </c>
      <c r="AC3346" s="1" t="s">
        <v>2126</v>
      </c>
      <c r="AE3346" s="2">
        <v>2123200</v>
      </c>
      <c r="AF3346" s="2" t="s">
        <v>2151</v>
      </c>
      <c r="AG3346" s="48">
        <v>100800</v>
      </c>
      <c r="AH3346" s="50">
        <v>4.9841772151898736E-2</v>
      </c>
      <c r="AI3346" s="1">
        <v>3</v>
      </c>
    </row>
    <row r="3347" spans="1:35" x14ac:dyDescent="0.35">
      <c r="A3347" s="1" t="s">
        <v>21</v>
      </c>
      <c r="B3347" s="1">
        <v>1</v>
      </c>
      <c r="C3347" s="1" t="s">
        <v>280</v>
      </c>
      <c r="D3347" s="1" t="s">
        <v>291</v>
      </c>
      <c r="E3347" s="1" t="s">
        <v>292</v>
      </c>
      <c r="F3347" s="1" t="s">
        <v>25</v>
      </c>
      <c r="G3347" s="1">
        <v>27</v>
      </c>
      <c r="H3347" s="1" t="s">
        <v>117</v>
      </c>
      <c r="I3347" s="1" t="s">
        <v>118</v>
      </c>
      <c r="J3347" s="2">
        <v>1815409.98</v>
      </c>
      <c r="K3347" s="2">
        <v>1604020</v>
      </c>
      <c r="L3347" s="2">
        <v>802010</v>
      </c>
      <c r="M3347" s="2">
        <v>881295.35</v>
      </c>
      <c r="N3347" s="2">
        <v>79285.350000000006</v>
      </c>
      <c r="O3347" s="2">
        <v>9.8858306006159502</v>
      </c>
      <c r="P3347" s="3" t="s">
        <v>73</v>
      </c>
      <c r="Q3347" s="3" t="s">
        <v>29</v>
      </c>
      <c r="R3347" s="1" t="s">
        <v>30</v>
      </c>
      <c r="S3347" s="1" t="s">
        <v>31</v>
      </c>
      <c r="T3347" s="1" t="s">
        <v>30</v>
      </c>
      <c r="U3347" s="1" t="s">
        <v>97</v>
      </c>
      <c r="V3347" s="1" t="s">
        <v>98</v>
      </c>
      <c r="W3347" s="1" t="s">
        <v>32</v>
      </c>
      <c r="X3347" s="1" t="s">
        <v>34</v>
      </c>
      <c r="Y3347" s="1">
        <v>-1</v>
      </c>
      <c r="Z3347" s="1">
        <v>3</v>
      </c>
      <c r="AA3347" s="1" t="s">
        <v>2121</v>
      </c>
      <c r="AB3347" s="1" t="s">
        <v>2140</v>
      </c>
      <c r="AC3347" s="1" t="s">
        <v>2125</v>
      </c>
      <c r="AE3347" s="2">
        <v>1634330</v>
      </c>
      <c r="AF3347" s="2" t="s">
        <v>2151</v>
      </c>
      <c r="AG3347" s="48">
        <v>30310</v>
      </c>
      <c r="AH3347" s="50">
        <v>1.8896273113801574E-2</v>
      </c>
      <c r="AI3347" s="1">
        <v>3</v>
      </c>
    </row>
    <row r="3348" spans="1:35" x14ac:dyDescent="0.35">
      <c r="A3348" s="1" t="s">
        <v>21</v>
      </c>
      <c r="B3348" s="1">
        <v>1</v>
      </c>
      <c r="C3348" s="1" t="s">
        <v>280</v>
      </c>
      <c r="D3348" s="1" t="s">
        <v>283</v>
      </c>
      <c r="E3348" s="1" t="s">
        <v>284</v>
      </c>
      <c r="F3348" s="1" t="s">
        <v>49</v>
      </c>
      <c r="G3348" s="1">
        <v>28</v>
      </c>
      <c r="H3348" s="1" t="s">
        <v>119</v>
      </c>
      <c r="I3348" s="1" t="s">
        <v>120</v>
      </c>
      <c r="J3348" s="2">
        <v>221885934.75999999</v>
      </c>
      <c r="K3348" s="2">
        <v>239540000</v>
      </c>
      <c r="L3348" s="2">
        <v>119770000</v>
      </c>
      <c r="M3348" s="2">
        <v>129686540.26000001</v>
      </c>
      <c r="N3348" s="2">
        <v>9916540.2599999998</v>
      </c>
      <c r="O3348" s="2">
        <v>8.2796528846956701</v>
      </c>
      <c r="P3348" s="3" t="s">
        <v>73</v>
      </c>
      <c r="Q3348" s="3" t="s">
        <v>29</v>
      </c>
      <c r="R3348" s="1" t="s">
        <v>30</v>
      </c>
      <c r="S3348" s="1" t="s">
        <v>31</v>
      </c>
      <c r="T3348" s="1" t="s">
        <v>30</v>
      </c>
      <c r="U3348" s="1" t="s">
        <v>97</v>
      </c>
      <c r="V3348" s="1" t="s">
        <v>98</v>
      </c>
      <c r="W3348" s="1" t="s">
        <v>32</v>
      </c>
      <c r="X3348" s="1" t="s">
        <v>34</v>
      </c>
      <c r="Y3348" s="1">
        <v>-1</v>
      </c>
      <c r="Z3348" s="1">
        <v>0</v>
      </c>
      <c r="AA3348" s="1" t="s">
        <v>2129</v>
      </c>
      <c r="AB3348" s="1" t="s">
        <v>2140</v>
      </c>
      <c r="AC3348" s="1" t="s">
        <v>2125</v>
      </c>
      <c r="AE3348" s="2">
        <v>241230000</v>
      </c>
      <c r="AF3348" s="2" t="s">
        <v>2151</v>
      </c>
      <c r="AG3348" s="48">
        <v>1690000</v>
      </c>
      <c r="AH3348" s="50">
        <v>7.0551891124655593E-3</v>
      </c>
      <c r="AI3348" s="1">
        <v>0</v>
      </c>
    </row>
    <row r="3349" spans="1:35" x14ac:dyDescent="0.35">
      <c r="A3349" s="1" t="s">
        <v>21</v>
      </c>
      <c r="B3349" s="1">
        <v>1</v>
      </c>
      <c r="C3349" s="1" t="s">
        <v>280</v>
      </c>
      <c r="D3349" s="1" t="s">
        <v>281</v>
      </c>
      <c r="E3349" s="1" t="s">
        <v>282</v>
      </c>
      <c r="F3349" s="1" t="s">
        <v>56</v>
      </c>
      <c r="G3349" s="1">
        <v>28</v>
      </c>
      <c r="H3349" s="1" t="s">
        <v>119</v>
      </c>
      <c r="I3349" s="1" t="s">
        <v>120</v>
      </c>
      <c r="J3349" s="2">
        <v>22952065.600000001</v>
      </c>
      <c r="K3349" s="2">
        <v>31578000</v>
      </c>
      <c r="L3349" s="2">
        <v>15789000</v>
      </c>
      <c r="M3349" s="2">
        <v>20218072.120000001</v>
      </c>
      <c r="N3349" s="2">
        <v>4429072.12</v>
      </c>
      <c r="O3349" s="2">
        <v>28.051631642282601</v>
      </c>
      <c r="P3349" s="3" t="s">
        <v>73</v>
      </c>
      <c r="Q3349" s="3" t="s">
        <v>29</v>
      </c>
      <c r="R3349" s="1" t="s">
        <v>30</v>
      </c>
      <c r="S3349" s="1" t="s">
        <v>31</v>
      </c>
      <c r="T3349" s="1" t="s">
        <v>30</v>
      </c>
      <c r="U3349" s="1" t="s">
        <v>97</v>
      </c>
      <c r="V3349" s="1" t="s">
        <v>98</v>
      </c>
      <c r="W3349" s="1" t="s">
        <v>32</v>
      </c>
      <c r="X3349" s="1" t="s">
        <v>34</v>
      </c>
      <c r="Y3349" s="1">
        <v>-1</v>
      </c>
      <c r="Z3349" s="1">
        <v>0</v>
      </c>
      <c r="AA3349" s="1" t="s">
        <v>2129</v>
      </c>
      <c r="AB3349" s="1" t="s">
        <v>2140</v>
      </c>
      <c r="AC3349" s="1" t="s">
        <v>2144</v>
      </c>
      <c r="AE3349" s="2">
        <v>36935100</v>
      </c>
      <c r="AF3349" s="2" t="s">
        <v>2151</v>
      </c>
      <c r="AG3349" s="48">
        <v>5357100</v>
      </c>
      <c r="AH3349" s="50">
        <v>0.16964658939768193</v>
      </c>
      <c r="AI3349" s="1">
        <v>0</v>
      </c>
    </row>
    <row r="3350" spans="1:35" x14ac:dyDescent="0.35">
      <c r="A3350" s="1" t="s">
        <v>21</v>
      </c>
      <c r="B3350" s="1">
        <v>1</v>
      </c>
      <c r="C3350" s="1" t="s">
        <v>280</v>
      </c>
      <c r="D3350" s="1" t="s">
        <v>287</v>
      </c>
      <c r="E3350" s="1" t="s">
        <v>288</v>
      </c>
      <c r="F3350" s="1" t="s">
        <v>25</v>
      </c>
      <c r="G3350" s="1">
        <v>28</v>
      </c>
      <c r="H3350" s="1" t="s">
        <v>119</v>
      </c>
      <c r="I3350" s="1" t="s">
        <v>120</v>
      </c>
      <c r="J3350" s="2">
        <v>10737845.32</v>
      </c>
      <c r="K3350" s="2">
        <v>9548680</v>
      </c>
      <c r="L3350" s="2">
        <v>4774340</v>
      </c>
      <c r="M3350" s="2">
        <v>4652740.58</v>
      </c>
      <c r="N3350" s="2">
        <v>-121599.42</v>
      </c>
      <c r="O3350" s="2">
        <v>-2.5469367493726902</v>
      </c>
      <c r="P3350" s="3" t="s">
        <v>28</v>
      </c>
      <c r="Q3350" s="3" t="s">
        <v>29</v>
      </c>
      <c r="R3350" s="1" t="s">
        <v>30</v>
      </c>
      <c r="S3350" s="1" t="s">
        <v>31</v>
      </c>
      <c r="T3350" s="1" t="s">
        <v>30</v>
      </c>
      <c r="U3350" s="1" t="s">
        <v>97</v>
      </c>
      <c r="V3350" s="1" t="s">
        <v>98</v>
      </c>
      <c r="W3350" s="1" t="s">
        <v>32</v>
      </c>
      <c r="X3350" s="1" t="s">
        <v>34</v>
      </c>
      <c r="Y3350" s="1">
        <v>-1</v>
      </c>
      <c r="Z3350" s="1">
        <v>0</v>
      </c>
      <c r="AA3350" s="1" t="s">
        <v>2121</v>
      </c>
      <c r="AB3350" s="1" t="s">
        <v>2126</v>
      </c>
      <c r="AC3350" s="1" t="s">
        <v>2126</v>
      </c>
      <c r="AE3350" s="2">
        <v>8832150</v>
      </c>
      <c r="AF3350" s="2" t="s">
        <v>2152</v>
      </c>
      <c r="AG3350" s="48">
        <v>-716530</v>
      </c>
      <c r="AH3350" s="50">
        <v>-7.5039691350008583E-2</v>
      </c>
      <c r="AI3350" s="1">
        <v>0</v>
      </c>
    </row>
    <row r="3351" spans="1:35" x14ac:dyDescent="0.35">
      <c r="A3351" s="1" t="s">
        <v>21</v>
      </c>
      <c r="B3351" s="1">
        <v>1</v>
      </c>
      <c r="C3351" s="1" t="s">
        <v>280</v>
      </c>
      <c r="D3351" s="1" t="s">
        <v>301</v>
      </c>
      <c r="E3351" s="1" t="s">
        <v>302</v>
      </c>
      <c r="F3351" s="1" t="s">
        <v>25</v>
      </c>
      <c r="G3351" s="1">
        <v>28</v>
      </c>
      <c r="H3351" s="1" t="s">
        <v>119</v>
      </c>
      <c r="I3351" s="1" t="s">
        <v>120</v>
      </c>
      <c r="J3351" s="2">
        <v>1946377.32</v>
      </c>
      <c r="K3351" s="2">
        <v>3394582.4</v>
      </c>
      <c r="L3351" s="2">
        <v>1697291.2</v>
      </c>
      <c r="M3351" s="2">
        <v>1705264.06</v>
      </c>
      <c r="N3351" s="2">
        <v>7972.86</v>
      </c>
      <c r="O3351" s="2">
        <v>0.46974025435352501</v>
      </c>
      <c r="P3351" s="3" t="s">
        <v>73</v>
      </c>
      <c r="Q3351" s="3" t="s">
        <v>29</v>
      </c>
      <c r="R3351" s="1" t="s">
        <v>30</v>
      </c>
      <c r="S3351" s="1" t="s">
        <v>31</v>
      </c>
      <c r="T3351" s="1" t="s">
        <v>30</v>
      </c>
      <c r="U3351" s="1" t="s">
        <v>97</v>
      </c>
      <c r="V3351" s="1" t="s">
        <v>98</v>
      </c>
      <c r="W3351" s="1" t="s">
        <v>32</v>
      </c>
      <c r="X3351" s="1" t="s">
        <v>34</v>
      </c>
      <c r="Y3351" s="1">
        <v>-1</v>
      </c>
      <c r="Z3351" s="1">
        <v>0</v>
      </c>
      <c r="AA3351" s="1" t="s">
        <v>2121</v>
      </c>
      <c r="AB3351" s="1" t="s">
        <v>2126</v>
      </c>
      <c r="AC3351" s="1" t="s">
        <v>2126</v>
      </c>
      <c r="AE3351" s="2">
        <v>1705290</v>
      </c>
      <c r="AF3351" s="2" t="s">
        <v>2152</v>
      </c>
      <c r="AG3351" s="48">
        <v>-1689292.4</v>
      </c>
      <c r="AH3351" s="50">
        <v>-0.49764365714027148</v>
      </c>
      <c r="AI3351" s="1">
        <v>0</v>
      </c>
    </row>
    <row r="3352" spans="1:35" x14ac:dyDescent="0.35">
      <c r="A3352" s="1" t="s">
        <v>21</v>
      </c>
      <c r="B3352" s="1">
        <v>1</v>
      </c>
      <c r="C3352" s="1" t="s">
        <v>280</v>
      </c>
      <c r="D3352" s="1" t="s">
        <v>299</v>
      </c>
      <c r="E3352" s="1" t="s">
        <v>300</v>
      </c>
      <c r="F3352" s="1" t="s">
        <v>25</v>
      </c>
      <c r="G3352" s="1">
        <v>28</v>
      </c>
      <c r="H3352" s="1" t="s">
        <v>119</v>
      </c>
      <c r="I3352" s="1" t="s">
        <v>120</v>
      </c>
      <c r="J3352" s="2">
        <v>5692833.6799999997</v>
      </c>
      <c r="K3352" s="2">
        <v>5607250</v>
      </c>
      <c r="L3352" s="2">
        <v>2803625</v>
      </c>
      <c r="M3352" s="2">
        <v>4830184.4400000004</v>
      </c>
      <c r="N3352" s="2">
        <v>2026559.44</v>
      </c>
      <c r="O3352" s="2">
        <v>72.283541486468394</v>
      </c>
      <c r="P3352" s="3" t="s">
        <v>73</v>
      </c>
      <c r="Q3352" s="3" t="s">
        <v>29</v>
      </c>
      <c r="R3352" s="1" t="s">
        <v>30</v>
      </c>
      <c r="S3352" s="1" t="s">
        <v>31</v>
      </c>
      <c r="T3352" s="1" t="s">
        <v>30</v>
      </c>
      <c r="U3352" s="1" t="s">
        <v>97</v>
      </c>
      <c r="V3352" s="1" t="s">
        <v>98</v>
      </c>
      <c r="W3352" s="1" t="s">
        <v>32</v>
      </c>
      <c r="X3352" s="1" t="s">
        <v>34</v>
      </c>
      <c r="Y3352" s="1">
        <v>-1</v>
      </c>
      <c r="Z3352" s="1">
        <v>0</v>
      </c>
      <c r="AA3352" s="1" t="s">
        <v>2127</v>
      </c>
      <c r="AB3352" s="1" t="s">
        <v>2140</v>
      </c>
      <c r="AC3352" s="1" t="s">
        <v>2145</v>
      </c>
      <c r="AE3352" s="2">
        <v>8487250</v>
      </c>
      <c r="AF3352" s="2" t="s">
        <v>2151</v>
      </c>
      <c r="AG3352" s="48">
        <v>2880000</v>
      </c>
      <c r="AH3352" s="50">
        <v>0.51362075883900304</v>
      </c>
      <c r="AI3352" s="1">
        <v>0</v>
      </c>
    </row>
    <row r="3353" spans="1:35" x14ac:dyDescent="0.35">
      <c r="A3353" s="1" t="s">
        <v>21</v>
      </c>
      <c r="B3353" s="1">
        <v>1</v>
      </c>
      <c r="C3353" s="1" t="s">
        <v>280</v>
      </c>
      <c r="D3353" s="1" t="s">
        <v>293</v>
      </c>
      <c r="E3353" s="1" t="s">
        <v>294</v>
      </c>
      <c r="F3353" s="1" t="s">
        <v>25</v>
      </c>
      <c r="G3353" s="1">
        <v>28</v>
      </c>
      <c r="H3353" s="1" t="s">
        <v>119</v>
      </c>
      <c r="I3353" s="1" t="s">
        <v>120</v>
      </c>
      <c r="J3353" s="2">
        <v>2584098.7000000002</v>
      </c>
      <c r="K3353" s="2">
        <v>3042748</v>
      </c>
      <c r="L3353" s="2">
        <v>1521374</v>
      </c>
      <c r="M3353" s="2">
        <v>3674812.31</v>
      </c>
      <c r="N3353" s="2">
        <v>2153438.31</v>
      </c>
      <c r="O3353" s="2">
        <v>141.545623232683</v>
      </c>
      <c r="P3353" s="3" t="s">
        <v>73</v>
      </c>
      <c r="Q3353" s="3" t="s">
        <v>29</v>
      </c>
      <c r="R3353" s="1" t="s">
        <v>30</v>
      </c>
      <c r="S3353" s="1" t="s">
        <v>31</v>
      </c>
      <c r="T3353" s="1" t="s">
        <v>30</v>
      </c>
      <c r="U3353" s="1" t="s">
        <v>97</v>
      </c>
      <c r="V3353" s="1" t="s">
        <v>98</v>
      </c>
      <c r="W3353" s="1" t="s">
        <v>32</v>
      </c>
      <c r="X3353" s="1" t="s">
        <v>34</v>
      </c>
      <c r="Y3353" s="1">
        <v>-1</v>
      </c>
      <c r="Z3353" s="1">
        <v>0</v>
      </c>
      <c r="AA3353" s="1" t="s">
        <v>2121</v>
      </c>
      <c r="AB3353" s="1" t="s">
        <v>2140</v>
      </c>
      <c r="AC3353" s="1" t="s">
        <v>2143</v>
      </c>
      <c r="AE3353" s="2">
        <v>7347600</v>
      </c>
      <c r="AF3353" s="2" t="s">
        <v>2151</v>
      </c>
      <c r="AG3353" s="48">
        <v>4304852</v>
      </c>
      <c r="AH3353" s="50">
        <v>1.4147908403850729</v>
      </c>
      <c r="AI3353" s="1">
        <v>0</v>
      </c>
    </row>
    <row r="3354" spans="1:35" x14ac:dyDescent="0.35">
      <c r="A3354" s="1" t="s">
        <v>21</v>
      </c>
      <c r="B3354" s="1">
        <v>1</v>
      </c>
      <c r="C3354" s="1" t="s">
        <v>280</v>
      </c>
      <c r="D3354" s="1" t="s">
        <v>295</v>
      </c>
      <c r="E3354" s="1" t="s">
        <v>296</v>
      </c>
      <c r="F3354" s="1" t="s">
        <v>25</v>
      </c>
      <c r="G3354" s="1">
        <v>28</v>
      </c>
      <c r="H3354" s="1" t="s">
        <v>119</v>
      </c>
      <c r="I3354" s="1" t="s">
        <v>120</v>
      </c>
      <c r="J3354" s="2">
        <v>8388474.7699999996</v>
      </c>
      <c r="K3354" s="2">
        <v>9900408.5700000003</v>
      </c>
      <c r="L3354" s="2">
        <v>4950204.2850000001</v>
      </c>
      <c r="M3354" s="2">
        <v>5164392.17</v>
      </c>
      <c r="N3354" s="2">
        <v>214187.88500000001</v>
      </c>
      <c r="O3354" s="2">
        <v>4.3268494120339103</v>
      </c>
      <c r="P3354" s="3" t="s">
        <v>73</v>
      </c>
      <c r="Q3354" s="3" t="s">
        <v>29</v>
      </c>
      <c r="R3354" s="1" t="s">
        <v>30</v>
      </c>
      <c r="S3354" s="1" t="s">
        <v>31</v>
      </c>
      <c r="T3354" s="1" t="s">
        <v>30</v>
      </c>
      <c r="U3354" s="1" t="s">
        <v>97</v>
      </c>
      <c r="V3354" s="1" t="s">
        <v>98</v>
      </c>
      <c r="W3354" s="1" t="s">
        <v>32</v>
      </c>
      <c r="X3354" s="1" t="s">
        <v>34</v>
      </c>
      <c r="Y3354" s="1">
        <v>-1</v>
      </c>
      <c r="Z3354" s="1">
        <v>0</v>
      </c>
      <c r="AA3354" s="1" t="s">
        <v>2129</v>
      </c>
      <c r="AB3354" s="1" t="s">
        <v>2126</v>
      </c>
      <c r="AC3354" s="1" t="s">
        <v>2126</v>
      </c>
      <c r="AE3354" s="2">
        <v>10710080</v>
      </c>
      <c r="AF3354" s="2" t="s">
        <v>2151</v>
      </c>
      <c r="AG3354" s="48">
        <v>809671.4299999997</v>
      </c>
      <c r="AH3354" s="50">
        <v>8.1781617826707495E-2</v>
      </c>
      <c r="AI3354" s="1">
        <v>0</v>
      </c>
    </row>
    <row r="3355" spans="1:35" x14ac:dyDescent="0.35">
      <c r="A3355" s="1" t="s">
        <v>21</v>
      </c>
      <c r="B3355" s="1">
        <v>1</v>
      </c>
      <c r="C3355" s="1" t="s">
        <v>280</v>
      </c>
      <c r="D3355" s="1" t="s">
        <v>285</v>
      </c>
      <c r="E3355" s="1" t="s">
        <v>286</v>
      </c>
      <c r="F3355" s="1" t="s">
        <v>25</v>
      </c>
      <c r="G3355" s="1">
        <v>28</v>
      </c>
      <c r="H3355" s="1" t="s">
        <v>119</v>
      </c>
      <c r="I3355" s="1" t="s">
        <v>120</v>
      </c>
      <c r="J3355" s="2">
        <v>2680661.81</v>
      </c>
      <c r="K3355" s="2">
        <v>3117000</v>
      </c>
      <c r="L3355" s="2">
        <v>1558500</v>
      </c>
      <c r="M3355" s="2">
        <v>1956642.12</v>
      </c>
      <c r="N3355" s="2">
        <v>398142.12</v>
      </c>
      <c r="O3355" s="2">
        <v>25.546494706448499</v>
      </c>
      <c r="P3355" s="3" t="s">
        <v>73</v>
      </c>
      <c r="Q3355" s="3" t="s">
        <v>29</v>
      </c>
      <c r="R3355" s="1" t="s">
        <v>30</v>
      </c>
      <c r="S3355" s="1" t="s">
        <v>31</v>
      </c>
      <c r="T3355" s="1" t="s">
        <v>30</v>
      </c>
      <c r="U3355" s="1" t="s">
        <v>97</v>
      </c>
      <c r="V3355" s="1" t="s">
        <v>98</v>
      </c>
      <c r="W3355" s="1" t="s">
        <v>32</v>
      </c>
      <c r="X3355" s="1" t="s">
        <v>34</v>
      </c>
      <c r="Y3355" s="1">
        <v>-1</v>
      </c>
      <c r="Z3355" s="1">
        <v>0</v>
      </c>
      <c r="AA3355" s="1" t="s">
        <v>2127</v>
      </c>
      <c r="AB3355" s="1" t="s">
        <v>2140</v>
      </c>
      <c r="AC3355" s="1" t="s">
        <v>2144</v>
      </c>
      <c r="AE3355" s="2">
        <v>3117000</v>
      </c>
      <c r="AF3355" s="2" t="s">
        <v>2153</v>
      </c>
      <c r="AG3355" s="48">
        <v>0</v>
      </c>
      <c r="AH3355" s="50">
        <v>0</v>
      </c>
      <c r="AI3355" s="1">
        <v>0</v>
      </c>
    </row>
    <row r="3356" spans="1:35" x14ac:dyDescent="0.35">
      <c r="A3356" s="1" t="s">
        <v>21</v>
      </c>
      <c r="B3356" s="1">
        <v>1</v>
      </c>
      <c r="C3356" s="1" t="s">
        <v>280</v>
      </c>
      <c r="D3356" s="1" t="s">
        <v>305</v>
      </c>
      <c r="E3356" s="1" t="s">
        <v>306</v>
      </c>
      <c r="F3356" s="1" t="s">
        <v>25</v>
      </c>
      <c r="G3356" s="1">
        <v>28</v>
      </c>
      <c r="H3356" s="1" t="s">
        <v>119</v>
      </c>
      <c r="I3356" s="1" t="s">
        <v>120</v>
      </c>
      <c r="J3356" s="2">
        <v>4531711.96</v>
      </c>
      <c r="K3356" s="2">
        <v>4553200</v>
      </c>
      <c r="L3356" s="2">
        <v>2276600</v>
      </c>
      <c r="M3356" s="2">
        <v>2083571.54</v>
      </c>
      <c r="N3356" s="2">
        <v>-193028.46</v>
      </c>
      <c r="O3356" s="2">
        <v>-8.4788043573750294</v>
      </c>
      <c r="P3356" s="3" t="s">
        <v>28</v>
      </c>
      <c r="Q3356" s="3" t="s">
        <v>29</v>
      </c>
      <c r="R3356" s="1" t="s">
        <v>30</v>
      </c>
      <c r="S3356" s="1" t="s">
        <v>31</v>
      </c>
      <c r="T3356" s="1" t="s">
        <v>30</v>
      </c>
      <c r="U3356" s="1" t="s">
        <v>97</v>
      </c>
      <c r="V3356" s="1" t="s">
        <v>98</v>
      </c>
      <c r="W3356" s="1" t="s">
        <v>32</v>
      </c>
      <c r="X3356" s="1" t="s">
        <v>34</v>
      </c>
      <c r="Y3356" s="1">
        <v>-1</v>
      </c>
      <c r="Z3356" s="1">
        <v>0</v>
      </c>
      <c r="AA3356" s="1" t="s">
        <v>2127</v>
      </c>
      <c r="AB3356" s="1" t="s">
        <v>2140</v>
      </c>
      <c r="AC3356" s="1" t="s">
        <v>2123</v>
      </c>
      <c r="AE3356" s="2">
        <v>4167120</v>
      </c>
      <c r="AF3356" s="2" t="s">
        <v>2152</v>
      </c>
      <c r="AG3356" s="48">
        <v>-386080</v>
      </c>
      <c r="AH3356" s="50">
        <v>-8.4793112536238252E-2</v>
      </c>
      <c r="AI3356" s="1">
        <v>0</v>
      </c>
    </row>
    <row r="3357" spans="1:35" x14ac:dyDescent="0.35">
      <c r="A3357" s="1" t="s">
        <v>21</v>
      </c>
      <c r="B3357" s="1">
        <v>1</v>
      </c>
      <c r="C3357" s="1" t="s">
        <v>280</v>
      </c>
      <c r="D3357" s="1" t="s">
        <v>297</v>
      </c>
      <c r="E3357" s="1" t="s">
        <v>298</v>
      </c>
      <c r="F3357" s="1" t="s">
        <v>25</v>
      </c>
      <c r="G3357" s="1">
        <v>28</v>
      </c>
      <c r="H3357" s="1" t="s">
        <v>119</v>
      </c>
      <c r="I3357" s="1" t="s">
        <v>120</v>
      </c>
      <c r="J3357" s="2">
        <v>29125593.010000002</v>
      </c>
      <c r="K3357" s="2">
        <v>32631990</v>
      </c>
      <c r="L3357" s="2">
        <v>16315995</v>
      </c>
      <c r="M3357" s="2">
        <v>12965007.140000001</v>
      </c>
      <c r="N3357" s="2">
        <v>-3350987.86</v>
      </c>
      <c r="O3357" s="2">
        <v>-20.5380539770943</v>
      </c>
      <c r="P3357" s="3" t="s">
        <v>28</v>
      </c>
      <c r="Q3357" s="3" t="s">
        <v>29</v>
      </c>
      <c r="R3357" s="1" t="s">
        <v>30</v>
      </c>
      <c r="S3357" s="1" t="s">
        <v>31</v>
      </c>
      <c r="T3357" s="1" t="s">
        <v>30</v>
      </c>
      <c r="U3357" s="1" t="s">
        <v>97</v>
      </c>
      <c r="V3357" s="1" t="s">
        <v>98</v>
      </c>
      <c r="W3357" s="1" t="s">
        <v>32</v>
      </c>
      <c r="X3357" s="1" t="s">
        <v>34</v>
      </c>
      <c r="Y3357" s="1">
        <v>-1</v>
      </c>
      <c r="Z3357" s="1">
        <v>0</v>
      </c>
      <c r="AA3357" s="1" t="s">
        <v>2127</v>
      </c>
      <c r="AB3357" s="1" t="s">
        <v>2140</v>
      </c>
      <c r="AC3357" s="1" t="s">
        <v>2123</v>
      </c>
      <c r="AE3357" s="2">
        <v>29715470</v>
      </c>
      <c r="AF3357" s="2" t="s">
        <v>2152</v>
      </c>
      <c r="AG3357" s="48">
        <v>-2916520</v>
      </c>
      <c r="AH3357" s="50">
        <v>-8.9376099955902163E-2</v>
      </c>
      <c r="AI3357" s="1">
        <v>0</v>
      </c>
    </row>
    <row r="3358" spans="1:35" x14ac:dyDescent="0.35">
      <c r="A3358" s="1" t="s">
        <v>21</v>
      </c>
      <c r="B3358" s="1">
        <v>1</v>
      </c>
      <c r="C3358" s="1" t="s">
        <v>280</v>
      </c>
      <c r="D3358" s="1" t="s">
        <v>303</v>
      </c>
      <c r="E3358" s="1" t="s">
        <v>304</v>
      </c>
      <c r="F3358" s="1" t="s">
        <v>25</v>
      </c>
      <c r="G3358" s="1">
        <v>28</v>
      </c>
      <c r="H3358" s="1" t="s">
        <v>119</v>
      </c>
      <c r="I3358" s="1" t="s">
        <v>120</v>
      </c>
      <c r="J3358" s="2">
        <v>5988376.4500000002</v>
      </c>
      <c r="K3358" s="2">
        <v>3446890</v>
      </c>
      <c r="L3358" s="2">
        <v>1723445</v>
      </c>
      <c r="M3358" s="2">
        <v>1822246.04</v>
      </c>
      <c r="N3358" s="2">
        <v>98801.04</v>
      </c>
      <c r="O3358" s="2">
        <v>5.7327643179793997</v>
      </c>
      <c r="P3358" s="3" t="s">
        <v>73</v>
      </c>
      <c r="Q3358" s="3" t="s">
        <v>29</v>
      </c>
      <c r="R3358" s="1" t="s">
        <v>30</v>
      </c>
      <c r="S3358" s="1" t="s">
        <v>31</v>
      </c>
      <c r="T3358" s="1" t="s">
        <v>30</v>
      </c>
      <c r="U3358" s="1" t="s">
        <v>97</v>
      </c>
      <c r="V3358" s="1" t="s">
        <v>98</v>
      </c>
      <c r="W3358" s="1" t="s">
        <v>32</v>
      </c>
      <c r="X3358" s="1" t="s">
        <v>34</v>
      </c>
      <c r="Y3358" s="1">
        <v>-1</v>
      </c>
      <c r="Z3358" s="1">
        <v>0</v>
      </c>
      <c r="AA3358" s="1" t="s">
        <v>2121</v>
      </c>
      <c r="AB3358" s="1" t="s">
        <v>2140</v>
      </c>
      <c r="AC3358" s="1" t="s">
        <v>2125</v>
      </c>
      <c r="AE3358" s="2">
        <v>3644400</v>
      </c>
      <c r="AF3358" s="2" t="s">
        <v>2151</v>
      </c>
      <c r="AG3358" s="48">
        <v>197510</v>
      </c>
      <c r="AH3358" s="50">
        <v>5.7300929243462945E-2</v>
      </c>
      <c r="AI3358" s="1">
        <v>0</v>
      </c>
    </row>
    <row r="3359" spans="1:35" x14ac:dyDescent="0.35">
      <c r="A3359" s="1" t="s">
        <v>21</v>
      </c>
      <c r="B3359" s="1">
        <v>1</v>
      </c>
      <c r="C3359" s="1" t="s">
        <v>280</v>
      </c>
      <c r="D3359" s="1" t="s">
        <v>291</v>
      </c>
      <c r="E3359" s="1" t="s">
        <v>292</v>
      </c>
      <c r="F3359" s="1" t="s">
        <v>25</v>
      </c>
      <c r="G3359" s="1">
        <v>28</v>
      </c>
      <c r="H3359" s="1" t="s">
        <v>119</v>
      </c>
      <c r="I3359" s="1" t="s">
        <v>120</v>
      </c>
      <c r="J3359" s="2">
        <v>5209394.93</v>
      </c>
      <c r="K3359" s="2">
        <v>5350910</v>
      </c>
      <c r="L3359" s="2">
        <v>2675455</v>
      </c>
      <c r="M3359" s="2">
        <v>2983044.5</v>
      </c>
      <c r="N3359" s="2">
        <v>307589.5</v>
      </c>
      <c r="O3359" s="2">
        <v>11.496717380782</v>
      </c>
      <c r="P3359" s="3" t="s">
        <v>73</v>
      </c>
      <c r="Q3359" s="3" t="s">
        <v>29</v>
      </c>
      <c r="R3359" s="1" t="s">
        <v>30</v>
      </c>
      <c r="S3359" s="1" t="s">
        <v>31</v>
      </c>
      <c r="T3359" s="1" t="s">
        <v>30</v>
      </c>
      <c r="U3359" s="1" t="s">
        <v>97</v>
      </c>
      <c r="V3359" s="1" t="s">
        <v>98</v>
      </c>
      <c r="W3359" s="1" t="s">
        <v>32</v>
      </c>
      <c r="X3359" s="1" t="s">
        <v>34</v>
      </c>
      <c r="Y3359" s="1">
        <v>-1</v>
      </c>
      <c r="Z3359" s="1">
        <v>0</v>
      </c>
      <c r="AA3359" s="1" t="s">
        <v>2121</v>
      </c>
      <c r="AB3359" s="1" t="s">
        <v>2140</v>
      </c>
      <c r="AC3359" s="1" t="s">
        <v>2125</v>
      </c>
      <c r="AE3359" s="2">
        <v>5967690</v>
      </c>
      <c r="AF3359" s="2" t="s">
        <v>2151</v>
      </c>
      <c r="AG3359" s="48">
        <v>616780</v>
      </c>
      <c r="AH3359" s="50">
        <v>0.11526637525205993</v>
      </c>
      <c r="AI3359" s="1">
        <v>0</v>
      </c>
    </row>
    <row r="3360" spans="1:35" x14ac:dyDescent="0.35">
      <c r="A3360" s="1" t="s">
        <v>21</v>
      </c>
      <c r="B3360" s="1">
        <v>1</v>
      </c>
      <c r="C3360" s="1" t="s">
        <v>280</v>
      </c>
      <c r="D3360" s="1" t="s">
        <v>289</v>
      </c>
      <c r="E3360" s="1" t="s">
        <v>290</v>
      </c>
      <c r="F3360" s="1" t="s">
        <v>25</v>
      </c>
      <c r="G3360" s="1">
        <v>28</v>
      </c>
      <c r="H3360" s="1" t="s">
        <v>119</v>
      </c>
      <c r="I3360" s="1" t="s">
        <v>120</v>
      </c>
      <c r="J3360" s="2">
        <v>8069694.5700000003</v>
      </c>
      <c r="K3360" s="2">
        <v>7516230</v>
      </c>
      <c r="L3360" s="2">
        <v>3758115</v>
      </c>
      <c r="M3360" s="2">
        <v>4256080.59</v>
      </c>
      <c r="N3360" s="2">
        <v>497965.59</v>
      </c>
      <c r="O3360" s="2">
        <v>13.250408515971399</v>
      </c>
      <c r="P3360" s="3" t="s">
        <v>73</v>
      </c>
      <c r="Q3360" s="3" t="s">
        <v>29</v>
      </c>
      <c r="R3360" s="1" t="s">
        <v>30</v>
      </c>
      <c r="S3360" s="1" t="s">
        <v>31</v>
      </c>
      <c r="T3360" s="1" t="s">
        <v>30</v>
      </c>
      <c r="U3360" s="1" t="s">
        <v>97</v>
      </c>
      <c r="V3360" s="1" t="s">
        <v>98</v>
      </c>
      <c r="W3360" s="1" t="s">
        <v>32</v>
      </c>
      <c r="X3360" s="1" t="s">
        <v>34</v>
      </c>
      <c r="Y3360" s="1">
        <v>-1</v>
      </c>
      <c r="Z3360" s="1">
        <v>0</v>
      </c>
      <c r="AA3360" s="1" t="s">
        <v>2127</v>
      </c>
      <c r="AB3360" s="1" t="s">
        <v>2140</v>
      </c>
      <c r="AC3360" s="1" t="s">
        <v>2125</v>
      </c>
      <c r="AE3360" s="2">
        <v>8508110</v>
      </c>
      <c r="AF3360" s="2" t="s">
        <v>2151</v>
      </c>
      <c r="AG3360" s="48">
        <v>991880</v>
      </c>
      <c r="AH3360" s="50">
        <v>0.13196509420281177</v>
      </c>
      <c r="AI3360" s="1">
        <v>0</v>
      </c>
    </row>
    <row r="3361" spans="1:35" x14ac:dyDescent="0.35">
      <c r="A3361" s="1" t="s">
        <v>21</v>
      </c>
      <c r="B3361" s="1">
        <v>1</v>
      </c>
      <c r="C3361" s="1" t="s">
        <v>280</v>
      </c>
      <c r="D3361" s="1" t="s">
        <v>287</v>
      </c>
      <c r="E3361" s="1" t="s">
        <v>288</v>
      </c>
      <c r="F3361" s="1" t="s">
        <v>25</v>
      </c>
      <c r="G3361" s="1">
        <v>29</v>
      </c>
      <c r="H3361" s="1" t="s">
        <v>121</v>
      </c>
      <c r="I3361" s="1" t="s">
        <v>122</v>
      </c>
      <c r="J3361" s="2">
        <v>26673.27</v>
      </c>
      <c r="K3361" s="2">
        <v>45000</v>
      </c>
      <c r="L3361" s="2">
        <v>22500</v>
      </c>
      <c r="M3361" s="2">
        <v>10256.209999999999</v>
      </c>
      <c r="N3361" s="2">
        <v>-12243.79</v>
      </c>
      <c r="O3361" s="2">
        <v>-54.416844444444401</v>
      </c>
      <c r="P3361" s="3" t="s">
        <v>28</v>
      </c>
      <c r="Q3361" s="3" t="s">
        <v>29</v>
      </c>
      <c r="R3361" s="1" t="s">
        <v>30</v>
      </c>
      <c r="S3361" s="1" t="s">
        <v>31</v>
      </c>
      <c r="T3361" s="1" t="s">
        <v>30</v>
      </c>
      <c r="U3361" s="1" t="s">
        <v>97</v>
      </c>
      <c r="V3361" s="1" t="s">
        <v>98</v>
      </c>
      <c r="W3361" s="1" t="s">
        <v>32</v>
      </c>
      <c r="X3361" s="1" t="s">
        <v>34</v>
      </c>
      <c r="Y3361" s="1">
        <v>-1</v>
      </c>
      <c r="Z3361" s="1">
        <v>3</v>
      </c>
      <c r="AA3361" s="1" t="s">
        <v>2121</v>
      </c>
      <c r="AB3361" s="1" t="s">
        <v>2140</v>
      </c>
      <c r="AC3361" s="1" t="s">
        <v>2142</v>
      </c>
      <c r="AE3361" s="2">
        <v>45000</v>
      </c>
      <c r="AF3361" s="2" t="s">
        <v>2153</v>
      </c>
      <c r="AG3361" s="48">
        <v>0</v>
      </c>
      <c r="AH3361" s="50">
        <v>0</v>
      </c>
      <c r="AI3361" s="1">
        <v>3</v>
      </c>
    </row>
    <row r="3362" spans="1:35" x14ac:dyDescent="0.35">
      <c r="A3362" s="1" t="s">
        <v>21</v>
      </c>
      <c r="B3362" s="1">
        <v>1</v>
      </c>
      <c r="C3362" s="1" t="s">
        <v>280</v>
      </c>
      <c r="D3362" s="1" t="s">
        <v>281</v>
      </c>
      <c r="E3362" s="1" t="s">
        <v>282</v>
      </c>
      <c r="F3362" s="1" t="s">
        <v>56</v>
      </c>
      <c r="G3362" s="1">
        <v>29</v>
      </c>
      <c r="H3362" s="1" t="s">
        <v>121</v>
      </c>
      <c r="I3362" s="1" t="s">
        <v>122</v>
      </c>
      <c r="J3362" s="2">
        <v>478279.47</v>
      </c>
      <c r="K3362" s="2">
        <v>467700</v>
      </c>
      <c r="L3362" s="2">
        <v>233850</v>
      </c>
      <c r="M3362" s="2">
        <v>189954.33</v>
      </c>
      <c r="N3362" s="2">
        <v>-43895.67</v>
      </c>
      <c r="O3362" s="2">
        <v>-18.770865939704901</v>
      </c>
      <c r="P3362" s="3" t="s">
        <v>28</v>
      </c>
      <c r="Q3362" s="3" t="s">
        <v>29</v>
      </c>
      <c r="R3362" s="1" t="s">
        <v>30</v>
      </c>
      <c r="S3362" s="1" t="s">
        <v>31</v>
      </c>
      <c r="T3362" s="1" t="s">
        <v>30</v>
      </c>
      <c r="U3362" s="1" t="s">
        <v>97</v>
      </c>
      <c r="V3362" s="1" t="s">
        <v>98</v>
      </c>
      <c r="W3362" s="1" t="s">
        <v>32</v>
      </c>
      <c r="X3362" s="1" t="s">
        <v>34</v>
      </c>
      <c r="Y3362" s="1">
        <v>-1</v>
      </c>
      <c r="Z3362" s="1">
        <v>3</v>
      </c>
      <c r="AA3362" s="1" t="s">
        <v>2129</v>
      </c>
      <c r="AB3362" s="1" t="s">
        <v>2140</v>
      </c>
      <c r="AC3362" s="1" t="s">
        <v>2123</v>
      </c>
      <c r="AE3362" s="2">
        <v>249500</v>
      </c>
      <c r="AF3362" s="2" t="s">
        <v>2152</v>
      </c>
      <c r="AG3362" s="48">
        <v>-218200</v>
      </c>
      <c r="AH3362" s="50">
        <v>-0.46653837930297198</v>
      </c>
      <c r="AI3362" s="1">
        <v>3</v>
      </c>
    </row>
    <row r="3363" spans="1:35" x14ac:dyDescent="0.35">
      <c r="A3363" s="1" t="s">
        <v>21</v>
      </c>
      <c r="B3363" s="1">
        <v>1</v>
      </c>
      <c r="C3363" s="1" t="s">
        <v>280</v>
      </c>
      <c r="D3363" s="1" t="s">
        <v>283</v>
      </c>
      <c r="E3363" s="1" t="s">
        <v>284</v>
      </c>
      <c r="F3363" s="1" t="s">
        <v>49</v>
      </c>
      <c r="G3363" s="1">
        <v>29</v>
      </c>
      <c r="H3363" s="1" t="s">
        <v>121</v>
      </c>
      <c r="I3363" s="1" t="s">
        <v>122</v>
      </c>
      <c r="J3363" s="2">
        <v>2260263.61</v>
      </c>
      <c r="K3363" s="2">
        <v>2368000</v>
      </c>
      <c r="L3363" s="2">
        <v>1184000</v>
      </c>
      <c r="M3363" s="2">
        <v>1421646.91</v>
      </c>
      <c r="N3363" s="2">
        <v>237646.91</v>
      </c>
      <c r="O3363" s="2">
        <v>20.071529560810799</v>
      </c>
      <c r="P3363" s="3" t="s">
        <v>73</v>
      </c>
      <c r="Q3363" s="3" t="s">
        <v>29</v>
      </c>
      <c r="R3363" s="1" t="s">
        <v>30</v>
      </c>
      <c r="S3363" s="1" t="s">
        <v>31</v>
      </c>
      <c r="T3363" s="1" t="s">
        <v>30</v>
      </c>
      <c r="U3363" s="1" t="s">
        <v>97</v>
      </c>
      <c r="V3363" s="1" t="s">
        <v>98</v>
      </c>
      <c r="W3363" s="1" t="s">
        <v>32</v>
      </c>
      <c r="X3363" s="1" t="s">
        <v>34</v>
      </c>
      <c r="Y3363" s="1">
        <v>-1</v>
      </c>
      <c r="Z3363" s="1">
        <v>3</v>
      </c>
      <c r="AA3363" s="1" t="s">
        <v>2129</v>
      </c>
      <c r="AB3363" s="1" t="s">
        <v>2140</v>
      </c>
      <c r="AC3363" s="1" t="s">
        <v>2125</v>
      </c>
      <c r="AE3363" s="2">
        <v>2030000</v>
      </c>
      <c r="AF3363" s="2" t="s">
        <v>2152</v>
      </c>
      <c r="AG3363" s="48">
        <v>-338000</v>
      </c>
      <c r="AH3363" s="50">
        <v>-0.14273648648648649</v>
      </c>
      <c r="AI3363" s="1">
        <v>3</v>
      </c>
    </row>
    <row r="3364" spans="1:35" x14ac:dyDescent="0.35">
      <c r="A3364" s="1" t="s">
        <v>21</v>
      </c>
      <c r="B3364" s="1">
        <v>1</v>
      </c>
      <c r="C3364" s="1" t="s">
        <v>280</v>
      </c>
      <c r="D3364" s="1" t="s">
        <v>289</v>
      </c>
      <c r="E3364" s="1" t="s">
        <v>290</v>
      </c>
      <c r="F3364" s="1" t="s">
        <v>25</v>
      </c>
      <c r="G3364" s="1">
        <v>29</v>
      </c>
      <c r="H3364" s="1" t="s">
        <v>121</v>
      </c>
      <c r="I3364" s="1" t="s">
        <v>122</v>
      </c>
      <c r="J3364" s="2">
        <v>14205.84</v>
      </c>
      <c r="K3364" s="2">
        <v>12570</v>
      </c>
      <c r="L3364" s="2">
        <v>6285</v>
      </c>
      <c r="M3364" s="2">
        <v>8273.32</v>
      </c>
      <c r="N3364" s="2">
        <v>1988.32</v>
      </c>
      <c r="O3364" s="2">
        <v>31.6359586316627</v>
      </c>
      <c r="P3364" s="3" t="s">
        <v>73</v>
      </c>
      <c r="Q3364" s="3" t="s">
        <v>29</v>
      </c>
      <c r="R3364" s="1" t="s">
        <v>30</v>
      </c>
      <c r="S3364" s="1" t="s">
        <v>31</v>
      </c>
      <c r="T3364" s="1" t="s">
        <v>30</v>
      </c>
      <c r="U3364" s="1" t="s">
        <v>97</v>
      </c>
      <c r="V3364" s="1" t="s">
        <v>98</v>
      </c>
      <c r="W3364" s="1" t="s">
        <v>32</v>
      </c>
      <c r="X3364" s="1" t="s">
        <v>34</v>
      </c>
      <c r="Y3364" s="1">
        <v>-1</v>
      </c>
      <c r="Z3364" s="1">
        <v>3</v>
      </c>
      <c r="AA3364" s="1" t="s">
        <v>2127</v>
      </c>
      <c r="AB3364" s="1" t="s">
        <v>2140</v>
      </c>
      <c r="AC3364" s="1" t="s">
        <v>2144</v>
      </c>
      <c r="AE3364" s="2">
        <v>17130</v>
      </c>
      <c r="AF3364" s="2" t="s">
        <v>2151</v>
      </c>
      <c r="AG3364" s="48">
        <v>4560</v>
      </c>
      <c r="AH3364" s="50">
        <v>0.36276849642004771</v>
      </c>
      <c r="AI3364" s="1">
        <v>3</v>
      </c>
    </row>
    <row r="3365" spans="1:35" x14ac:dyDescent="0.35">
      <c r="A3365" s="1" t="s">
        <v>21</v>
      </c>
      <c r="B3365" s="1">
        <v>1</v>
      </c>
      <c r="C3365" s="1" t="s">
        <v>280</v>
      </c>
      <c r="D3365" s="1" t="s">
        <v>291</v>
      </c>
      <c r="E3365" s="1" t="s">
        <v>292</v>
      </c>
      <c r="F3365" s="1" t="s">
        <v>25</v>
      </c>
      <c r="G3365" s="1">
        <v>29</v>
      </c>
      <c r="H3365" s="1" t="s">
        <v>121</v>
      </c>
      <c r="I3365" s="1" t="s">
        <v>122</v>
      </c>
      <c r="J3365" s="2">
        <v>3772.36</v>
      </c>
      <c r="K3365" s="2">
        <v>1050</v>
      </c>
      <c r="L3365" s="2">
        <v>525</v>
      </c>
      <c r="M3365" s="2">
        <v>0.8</v>
      </c>
      <c r="N3365" s="2">
        <v>-524.20000000000005</v>
      </c>
      <c r="O3365" s="2">
        <v>-99.847619047619006</v>
      </c>
      <c r="P3365" s="3" t="s">
        <v>28</v>
      </c>
      <c r="Q3365" s="3" t="s">
        <v>29</v>
      </c>
      <c r="R3365" s="1" t="s">
        <v>30</v>
      </c>
      <c r="S3365" s="1" t="s">
        <v>31</v>
      </c>
      <c r="T3365" s="1" t="s">
        <v>30</v>
      </c>
      <c r="U3365" s="1" t="s">
        <v>97</v>
      </c>
      <c r="V3365" s="1" t="s">
        <v>98</v>
      </c>
      <c r="W3365" s="1" t="s">
        <v>32</v>
      </c>
      <c r="X3365" s="1" t="s">
        <v>34</v>
      </c>
      <c r="Y3365" s="1">
        <v>-1</v>
      </c>
      <c r="Z3365" s="1">
        <v>3</v>
      </c>
      <c r="AA3365" s="1" t="s">
        <v>2121</v>
      </c>
      <c r="AB3365" s="1" t="s">
        <v>2140</v>
      </c>
      <c r="AC3365" s="1" t="s">
        <v>2142</v>
      </c>
      <c r="AE3365" s="2">
        <v>1000</v>
      </c>
      <c r="AF3365" s="2" t="s">
        <v>2152</v>
      </c>
      <c r="AG3365" s="48">
        <v>-50</v>
      </c>
      <c r="AH3365" s="50">
        <v>-4.7619047619047616E-2</v>
      </c>
      <c r="AI3365" s="1">
        <v>3</v>
      </c>
    </row>
    <row r="3366" spans="1:35" x14ac:dyDescent="0.35">
      <c r="A3366" s="1" t="s">
        <v>21</v>
      </c>
      <c r="B3366" s="1">
        <v>1</v>
      </c>
      <c r="C3366" s="1" t="s">
        <v>280</v>
      </c>
      <c r="D3366" s="1" t="s">
        <v>297</v>
      </c>
      <c r="E3366" s="1" t="s">
        <v>298</v>
      </c>
      <c r="F3366" s="1" t="s">
        <v>25</v>
      </c>
      <c r="G3366" s="1">
        <v>29</v>
      </c>
      <c r="H3366" s="1" t="s">
        <v>121</v>
      </c>
      <c r="I3366" s="1" t="s">
        <v>122</v>
      </c>
      <c r="J3366" s="2">
        <v>55889.31</v>
      </c>
      <c r="K3366" s="2">
        <v>227450</v>
      </c>
      <c r="L3366" s="2">
        <v>113725</v>
      </c>
      <c r="M3366" s="2">
        <v>68330.100000000006</v>
      </c>
      <c r="N3366" s="2">
        <v>-45394.9</v>
      </c>
      <c r="O3366" s="2">
        <v>-39.916377225763902</v>
      </c>
      <c r="P3366" s="3" t="s">
        <v>28</v>
      </c>
      <c r="Q3366" s="3" t="s">
        <v>29</v>
      </c>
      <c r="R3366" s="1" t="s">
        <v>30</v>
      </c>
      <c r="S3366" s="1" t="s">
        <v>31</v>
      </c>
      <c r="T3366" s="1" t="s">
        <v>30</v>
      </c>
      <c r="U3366" s="1" t="s">
        <v>97</v>
      </c>
      <c r="V3366" s="1" t="s">
        <v>98</v>
      </c>
      <c r="W3366" s="1" t="s">
        <v>32</v>
      </c>
      <c r="X3366" s="1" t="s">
        <v>34</v>
      </c>
      <c r="Y3366" s="1">
        <v>-1</v>
      </c>
      <c r="Z3366" s="1">
        <v>3</v>
      </c>
      <c r="AA3366" s="1" t="s">
        <v>2127</v>
      </c>
      <c r="AB3366" s="1" t="s">
        <v>2140</v>
      </c>
      <c r="AC3366" s="1" t="s">
        <v>2141</v>
      </c>
      <c r="AE3366" s="2">
        <v>179450</v>
      </c>
      <c r="AF3366" s="2" t="s">
        <v>2152</v>
      </c>
      <c r="AG3366" s="48">
        <v>-48000</v>
      </c>
      <c r="AH3366" s="50">
        <v>-0.21103539239393274</v>
      </c>
      <c r="AI3366" s="1">
        <v>3</v>
      </c>
    </row>
    <row r="3367" spans="1:35" x14ac:dyDescent="0.35">
      <c r="A3367" s="1" t="s">
        <v>21</v>
      </c>
      <c r="B3367" s="1">
        <v>1</v>
      </c>
      <c r="C3367" s="1" t="s">
        <v>280</v>
      </c>
      <c r="D3367" s="1" t="s">
        <v>285</v>
      </c>
      <c r="E3367" s="1" t="s">
        <v>286</v>
      </c>
      <c r="F3367" s="1" t="s">
        <v>25</v>
      </c>
      <c r="G3367" s="1">
        <v>29</v>
      </c>
      <c r="H3367" s="1" t="s">
        <v>121</v>
      </c>
      <c r="I3367" s="1" t="s">
        <v>122</v>
      </c>
      <c r="J3367" s="2">
        <v>0</v>
      </c>
      <c r="K3367" s="2">
        <v>1000</v>
      </c>
      <c r="L3367" s="2">
        <v>500</v>
      </c>
      <c r="M3367" s="2">
        <v>348.77</v>
      </c>
      <c r="N3367" s="2">
        <v>-151.22999999999999</v>
      </c>
      <c r="O3367" s="2">
        <v>-30.245999999999999</v>
      </c>
      <c r="P3367" s="3" t="s">
        <v>28</v>
      </c>
      <c r="Q3367" s="3" t="s">
        <v>29</v>
      </c>
      <c r="R3367" s="1" t="s">
        <v>30</v>
      </c>
      <c r="S3367" s="1" t="s">
        <v>31</v>
      </c>
      <c r="T3367" s="1" t="s">
        <v>30</v>
      </c>
      <c r="U3367" s="1" t="s">
        <v>97</v>
      </c>
      <c r="V3367" s="1" t="s">
        <v>98</v>
      </c>
      <c r="W3367" s="1" t="s">
        <v>32</v>
      </c>
      <c r="X3367" s="1" t="s">
        <v>34</v>
      </c>
      <c r="Y3367" s="1">
        <v>-1</v>
      </c>
      <c r="Z3367" s="1">
        <v>3</v>
      </c>
      <c r="AA3367" s="1" t="s">
        <v>2127</v>
      </c>
      <c r="AB3367" s="1" t="s">
        <v>2140</v>
      </c>
      <c r="AC3367" s="1" t="s">
        <v>2141</v>
      </c>
      <c r="AE3367" s="2">
        <v>1000</v>
      </c>
      <c r="AF3367" s="2" t="s">
        <v>2153</v>
      </c>
      <c r="AG3367" s="48">
        <v>0</v>
      </c>
      <c r="AH3367" s="50">
        <v>0</v>
      </c>
      <c r="AI3367" s="1">
        <v>3</v>
      </c>
    </row>
    <row r="3368" spans="1:35" x14ac:dyDescent="0.35">
      <c r="A3368" s="1" t="s">
        <v>21</v>
      </c>
      <c r="B3368" s="1">
        <v>1</v>
      </c>
      <c r="C3368" s="1" t="s">
        <v>280</v>
      </c>
      <c r="D3368" s="1" t="s">
        <v>295</v>
      </c>
      <c r="E3368" s="1" t="s">
        <v>296</v>
      </c>
      <c r="F3368" s="1" t="s">
        <v>25</v>
      </c>
      <c r="G3368" s="1">
        <v>29</v>
      </c>
      <c r="H3368" s="1" t="s">
        <v>121</v>
      </c>
      <c r="I3368" s="1" t="s">
        <v>122</v>
      </c>
      <c r="J3368" s="2">
        <v>4262.4799999999996</v>
      </c>
      <c r="K3368" s="2">
        <v>1800</v>
      </c>
      <c r="L3368" s="2">
        <v>900</v>
      </c>
      <c r="M3368" s="2">
        <v>1944.51</v>
      </c>
      <c r="N3368" s="2">
        <v>1044.51</v>
      </c>
      <c r="O3368" s="2">
        <v>116.056666666667</v>
      </c>
      <c r="P3368" s="3" t="s">
        <v>73</v>
      </c>
      <c r="Q3368" s="3" t="s">
        <v>29</v>
      </c>
      <c r="R3368" s="1" t="s">
        <v>30</v>
      </c>
      <c r="S3368" s="1" t="s">
        <v>31</v>
      </c>
      <c r="T3368" s="1" t="s">
        <v>30</v>
      </c>
      <c r="U3368" s="1" t="s">
        <v>97</v>
      </c>
      <c r="V3368" s="1" t="s">
        <v>98</v>
      </c>
      <c r="W3368" s="1" t="s">
        <v>32</v>
      </c>
      <c r="X3368" s="1" t="s">
        <v>34</v>
      </c>
      <c r="Y3368" s="1">
        <v>-1</v>
      </c>
      <c r="Z3368" s="1">
        <v>3</v>
      </c>
      <c r="AA3368" s="1" t="s">
        <v>2129</v>
      </c>
      <c r="AB3368" s="1" t="s">
        <v>2140</v>
      </c>
      <c r="AC3368" s="1" t="s">
        <v>2143</v>
      </c>
      <c r="AE3368" s="2">
        <v>1950</v>
      </c>
      <c r="AF3368" s="2" t="s">
        <v>2151</v>
      </c>
      <c r="AG3368" s="48">
        <v>150</v>
      </c>
      <c r="AH3368" s="50">
        <v>8.3333333333333329E-2</v>
      </c>
      <c r="AI3368" s="1">
        <v>3</v>
      </c>
    </row>
    <row r="3369" spans="1:35" x14ac:dyDescent="0.35">
      <c r="A3369" s="1" t="s">
        <v>21</v>
      </c>
      <c r="B3369" s="1">
        <v>1</v>
      </c>
      <c r="C3369" s="1" t="s">
        <v>280</v>
      </c>
      <c r="D3369" s="1" t="s">
        <v>301</v>
      </c>
      <c r="E3369" s="1" t="s">
        <v>302</v>
      </c>
      <c r="F3369" s="1" t="s">
        <v>25</v>
      </c>
      <c r="G3369" s="1">
        <v>29</v>
      </c>
      <c r="H3369" s="1" t="s">
        <v>121</v>
      </c>
      <c r="I3369" s="1" t="s">
        <v>122</v>
      </c>
      <c r="J3369" s="2">
        <v>2876.61</v>
      </c>
      <c r="K3369" s="2">
        <v>2600</v>
      </c>
      <c r="L3369" s="2">
        <v>1300</v>
      </c>
      <c r="M3369" s="2">
        <v>4583.7</v>
      </c>
      <c r="N3369" s="2">
        <v>3283.7</v>
      </c>
      <c r="O3369" s="2">
        <v>252.592307692308</v>
      </c>
      <c r="P3369" s="3" t="s">
        <v>73</v>
      </c>
      <c r="Q3369" s="3" t="s">
        <v>29</v>
      </c>
      <c r="R3369" s="1" t="s">
        <v>30</v>
      </c>
      <c r="S3369" s="1" t="s">
        <v>31</v>
      </c>
      <c r="T3369" s="1" t="s">
        <v>30</v>
      </c>
      <c r="U3369" s="1" t="s">
        <v>97</v>
      </c>
      <c r="V3369" s="1" t="s">
        <v>98</v>
      </c>
      <c r="W3369" s="1" t="s">
        <v>32</v>
      </c>
      <c r="X3369" s="1" t="s">
        <v>34</v>
      </c>
      <c r="Y3369" s="1">
        <v>-1</v>
      </c>
      <c r="Z3369" s="1">
        <v>3</v>
      </c>
      <c r="AA3369" s="1" t="s">
        <v>2121</v>
      </c>
      <c r="AB3369" s="1" t="s">
        <v>2140</v>
      </c>
      <c r="AC3369" s="1" t="s">
        <v>2143</v>
      </c>
      <c r="AE3369" s="2">
        <v>8000</v>
      </c>
      <c r="AF3369" s="2" t="s">
        <v>2151</v>
      </c>
      <c r="AG3369" s="48">
        <v>5400</v>
      </c>
      <c r="AH3369" s="50">
        <v>2.0769230769230771</v>
      </c>
      <c r="AI3369" s="1">
        <v>3</v>
      </c>
    </row>
    <row r="3370" spans="1:35" x14ac:dyDescent="0.35">
      <c r="A3370" s="1" t="s">
        <v>21</v>
      </c>
      <c r="B3370" s="1">
        <v>1</v>
      </c>
      <c r="C3370" s="1" t="s">
        <v>280</v>
      </c>
      <c r="D3370" s="1" t="s">
        <v>293</v>
      </c>
      <c r="E3370" s="1" t="s">
        <v>294</v>
      </c>
      <c r="F3370" s="1" t="s">
        <v>25</v>
      </c>
      <c r="G3370" s="1">
        <v>29</v>
      </c>
      <c r="H3370" s="1" t="s">
        <v>121</v>
      </c>
      <c r="I3370" s="1" t="s">
        <v>122</v>
      </c>
      <c r="J3370" s="2">
        <v>8212.09</v>
      </c>
      <c r="K3370" s="2">
        <v>21000</v>
      </c>
      <c r="L3370" s="2">
        <v>10500</v>
      </c>
      <c r="M3370" s="2">
        <v>7758</v>
      </c>
      <c r="N3370" s="2">
        <v>-2742</v>
      </c>
      <c r="O3370" s="2">
        <v>-26.1142857142857</v>
      </c>
      <c r="P3370" s="3" t="s">
        <v>28</v>
      </c>
      <c r="Q3370" s="3" t="s">
        <v>29</v>
      </c>
      <c r="R3370" s="1" t="s">
        <v>30</v>
      </c>
      <c r="S3370" s="1" t="s">
        <v>31</v>
      </c>
      <c r="T3370" s="1" t="s">
        <v>30</v>
      </c>
      <c r="U3370" s="1" t="s">
        <v>97</v>
      </c>
      <c r="V3370" s="1" t="s">
        <v>98</v>
      </c>
      <c r="W3370" s="1" t="s">
        <v>32</v>
      </c>
      <c r="X3370" s="1" t="s">
        <v>34</v>
      </c>
      <c r="Y3370" s="1">
        <v>-1</v>
      </c>
      <c r="Z3370" s="1">
        <v>3</v>
      </c>
      <c r="AA3370" s="1" t="s">
        <v>2121</v>
      </c>
      <c r="AB3370" s="1" t="s">
        <v>2140</v>
      </c>
      <c r="AC3370" s="1" t="s">
        <v>2141</v>
      </c>
      <c r="AE3370" s="2">
        <v>15600</v>
      </c>
      <c r="AF3370" s="2" t="s">
        <v>2152</v>
      </c>
      <c r="AG3370" s="48">
        <v>-5400</v>
      </c>
      <c r="AH3370" s="50">
        <v>-0.25714285714285712</v>
      </c>
      <c r="AI3370" s="1">
        <v>3</v>
      </c>
    </row>
    <row r="3371" spans="1:35" x14ac:dyDescent="0.35">
      <c r="A3371" s="1" t="s">
        <v>21</v>
      </c>
      <c r="B3371" s="1">
        <v>1</v>
      </c>
      <c r="C3371" s="1" t="s">
        <v>280</v>
      </c>
      <c r="D3371" s="1" t="s">
        <v>299</v>
      </c>
      <c r="E3371" s="1" t="s">
        <v>300</v>
      </c>
      <c r="F3371" s="1" t="s">
        <v>25</v>
      </c>
      <c r="G3371" s="1">
        <v>29</v>
      </c>
      <c r="H3371" s="1" t="s">
        <v>121</v>
      </c>
      <c r="I3371" s="1" t="s">
        <v>122</v>
      </c>
      <c r="J3371" s="2">
        <v>12007.47</v>
      </c>
      <c r="K3371" s="2">
        <v>14900</v>
      </c>
      <c r="L3371" s="2">
        <v>7450</v>
      </c>
      <c r="M3371" s="2">
        <v>6817.24</v>
      </c>
      <c r="N3371" s="2">
        <v>-632.76</v>
      </c>
      <c r="O3371" s="2">
        <v>-8.4934228187919505</v>
      </c>
      <c r="P3371" s="3" t="s">
        <v>28</v>
      </c>
      <c r="Q3371" s="3" t="s">
        <v>29</v>
      </c>
      <c r="R3371" s="1" t="s">
        <v>30</v>
      </c>
      <c r="S3371" s="1" t="s">
        <v>31</v>
      </c>
      <c r="T3371" s="1" t="s">
        <v>30</v>
      </c>
      <c r="U3371" s="1" t="s">
        <v>97</v>
      </c>
      <c r="V3371" s="1" t="s">
        <v>98</v>
      </c>
      <c r="W3371" s="1" t="s">
        <v>32</v>
      </c>
      <c r="X3371" s="1" t="s">
        <v>34</v>
      </c>
      <c r="Y3371" s="1">
        <v>-1</v>
      </c>
      <c r="Z3371" s="1">
        <v>3</v>
      </c>
      <c r="AA3371" s="1" t="s">
        <v>2127</v>
      </c>
      <c r="AB3371" s="1" t="s">
        <v>2140</v>
      </c>
      <c r="AC3371" s="1" t="s">
        <v>2123</v>
      </c>
      <c r="AE3371" s="2">
        <v>20300</v>
      </c>
      <c r="AF3371" s="2" t="s">
        <v>2151</v>
      </c>
      <c r="AG3371" s="48">
        <v>5400</v>
      </c>
      <c r="AH3371" s="50">
        <v>0.36241610738255031</v>
      </c>
      <c r="AI3371" s="1">
        <v>3</v>
      </c>
    </row>
    <row r="3372" spans="1:35" x14ac:dyDescent="0.35">
      <c r="A3372" s="1" t="s">
        <v>21</v>
      </c>
      <c r="B3372" s="1">
        <v>1</v>
      </c>
      <c r="C3372" s="1" t="s">
        <v>280</v>
      </c>
      <c r="D3372" s="1" t="s">
        <v>303</v>
      </c>
      <c r="E3372" s="1" t="s">
        <v>304</v>
      </c>
      <c r="F3372" s="1" t="s">
        <v>25</v>
      </c>
      <c r="G3372" s="1">
        <v>29</v>
      </c>
      <c r="H3372" s="1" t="s">
        <v>121</v>
      </c>
      <c r="I3372" s="1" t="s">
        <v>122</v>
      </c>
      <c r="J3372" s="2">
        <v>23941.26</v>
      </c>
      <c r="K3372" s="2">
        <v>27110</v>
      </c>
      <c r="L3372" s="2">
        <v>13555</v>
      </c>
      <c r="M3372" s="2">
        <v>13260.16</v>
      </c>
      <c r="N3372" s="2">
        <v>-294.83999999999997</v>
      </c>
      <c r="O3372" s="2">
        <v>-2.1751383253412002</v>
      </c>
      <c r="P3372" s="3" t="s">
        <v>28</v>
      </c>
      <c r="Q3372" s="3" t="s">
        <v>29</v>
      </c>
      <c r="R3372" s="1" t="s">
        <v>30</v>
      </c>
      <c r="S3372" s="1" t="s">
        <v>31</v>
      </c>
      <c r="T3372" s="1" t="s">
        <v>30</v>
      </c>
      <c r="U3372" s="1" t="s">
        <v>97</v>
      </c>
      <c r="V3372" s="1" t="s">
        <v>98</v>
      </c>
      <c r="W3372" s="1" t="s">
        <v>32</v>
      </c>
      <c r="X3372" s="1" t="s">
        <v>34</v>
      </c>
      <c r="Y3372" s="1">
        <v>-1</v>
      </c>
      <c r="Z3372" s="1">
        <v>3</v>
      </c>
      <c r="AA3372" s="1" t="s">
        <v>2121</v>
      </c>
      <c r="AB3372" s="1" t="s">
        <v>2126</v>
      </c>
      <c r="AC3372" s="1" t="s">
        <v>2126</v>
      </c>
      <c r="AE3372" s="2">
        <v>26520</v>
      </c>
      <c r="AF3372" s="2" t="s">
        <v>2152</v>
      </c>
      <c r="AG3372" s="48">
        <v>-590</v>
      </c>
      <c r="AH3372" s="50">
        <v>-2.1763187015861305E-2</v>
      </c>
      <c r="AI3372" s="1">
        <v>3</v>
      </c>
    </row>
    <row r="3373" spans="1:35" x14ac:dyDescent="0.35">
      <c r="A3373" s="1" t="s">
        <v>21</v>
      </c>
      <c r="B3373" s="1">
        <v>1</v>
      </c>
      <c r="C3373" s="1" t="s">
        <v>280</v>
      </c>
      <c r="D3373" s="1" t="s">
        <v>305</v>
      </c>
      <c r="E3373" s="1" t="s">
        <v>306</v>
      </c>
      <c r="F3373" s="1" t="s">
        <v>25</v>
      </c>
      <c r="G3373" s="1">
        <v>29</v>
      </c>
      <c r="H3373" s="1" t="s">
        <v>121</v>
      </c>
      <c r="I3373" s="1" t="s">
        <v>122</v>
      </c>
      <c r="J3373" s="2">
        <v>2031.38</v>
      </c>
      <c r="K3373" s="2">
        <v>6200</v>
      </c>
      <c r="L3373" s="2">
        <v>3100</v>
      </c>
      <c r="M3373" s="2">
        <v>221.73</v>
      </c>
      <c r="N3373" s="2">
        <v>-2878.27</v>
      </c>
      <c r="O3373" s="2">
        <v>-92.847419354838706</v>
      </c>
      <c r="P3373" s="3" t="s">
        <v>28</v>
      </c>
      <c r="Q3373" s="3" t="s">
        <v>29</v>
      </c>
      <c r="R3373" s="1" t="s">
        <v>30</v>
      </c>
      <c r="S3373" s="1" t="s">
        <v>31</v>
      </c>
      <c r="T3373" s="1" t="s">
        <v>30</v>
      </c>
      <c r="U3373" s="1" t="s">
        <v>97</v>
      </c>
      <c r="V3373" s="1" t="s">
        <v>98</v>
      </c>
      <c r="W3373" s="1" t="s">
        <v>32</v>
      </c>
      <c r="X3373" s="1" t="s">
        <v>34</v>
      </c>
      <c r="Y3373" s="1">
        <v>-1</v>
      </c>
      <c r="Z3373" s="1">
        <v>3</v>
      </c>
      <c r="AA3373" s="1" t="s">
        <v>2127</v>
      </c>
      <c r="AB3373" s="1" t="s">
        <v>2140</v>
      </c>
      <c r="AC3373" s="1" t="s">
        <v>2142</v>
      </c>
      <c r="AE3373" s="2">
        <v>300</v>
      </c>
      <c r="AF3373" s="2" t="s">
        <v>2152</v>
      </c>
      <c r="AG3373" s="48">
        <v>-5900</v>
      </c>
      <c r="AH3373" s="50">
        <v>-0.95161290322580649</v>
      </c>
      <c r="AI3373" s="1">
        <v>3</v>
      </c>
    </row>
    <row r="3374" spans="1:35" x14ac:dyDescent="0.35">
      <c r="A3374" s="1" t="s">
        <v>21</v>
      </c>
      <c r="B3374" s="1">
        <v>1</v>
      </c>
      <c r="C3374" s="1" t="s">
        <v>280</v>
      </c>
      <c r="D3374" s="1" t="s">
        <v>287</v>
      </c>
      <c r="E3374" s="1" t="s">
        <v>288</v>
      </c>
      <c r="F3374" s="1" t="s">
        <v>25</v>
      </c>
      <c r="G3374" s="1">
        <v>30</v>
      </c>
      <c r="H3374" s="1" t="s">
        <v>123</v>
      </c>
      <c r="I3374" s="1" t="s">
        <v>124</v>
      </c>
      <c r="J3374" s="2">
        <v>15672351.460000001</v>
      </c>
      <c r="K3374" s="2">
        <v>16089820</v>
      </c>
      <c r="L3374" s="2">
        <v>8044910</v>
      </c>
      <c r="M3374" s="2">
        <v>9089191.25</v>
      </c>
      <c r="N3374" s="2">
        <v>1044281.25</v>
      </c>
      <c r="O3374" s="2">
        <v>12.980645526177399</v>
      </c>
      <c r="P3374" s="3" t="s">
        <v>73</v>
      </c>
      <c r="Q3374" s="3" t="s">
        <v>29</v>
      </c>
      <c r="R3374" s="1" t="s">
        <v>30</v>
      </c>
      <c r="S3374" s="1" t="s">
        <v>31</v>
      </c>
      <c r="T3374" s="1" t="s">
        <v>30</v>
      </c>
      <c r="U3374" s="1" t="s">
        <v>97</v>
      </c>
      <c r="V3374" s="1" t="s">
        <v>98</v>
      </c>
      <c r="W3374" s="1" t="s">
        <v>32</v>
      </c>
      <c r="X3374" s="1" t="s">
        <v>34</v>
      </c>
      <c r="Y3374" s="1">
        <v>-1</v>
      </c>
      <c r="Z3374" s="1">
        <v>3</v>
      </c>
      <c r="AA3374" s="1" t="s">
        <v>2121</v>
      </c>
      <c r="AB3374" s="1" t="s">
        <v>2140</v>
      </c>
      <c r="AC3374" s="1" t="s">
        <v>2125</v>
      </c>
      <c r="AE3374" s="2">
        <v>15822510</v>
      </c>
      <c r="AF3374" s="2" t="s">
        <v>2152</v>
      </c>
      <c r="AG3374" s="48">
        <v>-267310</v>
      </c>
      <c r="AH3374" s="50">
        <v>-1.6613610344926172E-2</v>
      </c>
      <c r="AI3374" s="1">
        <v>3</v>
      </c>
    </row>
    <row r="3375" spans="1:35" x14ac:dyDescent="0.35">
      <c r="A3375" s="1" t="s">
        <v>21</v>
      </c>
      <c r="B3375" s="1">
        <v>1</v>
      </c>
      <c r="C3375" s="1" t="s">
        <v>280</v>
      </c>
      <c r="D3375" s="1" t="s">
        <v>283</v>
      </c>
      <c r="E3375" s="1" t="s">
        <v>284</v>
      </c>
      <c r="F3375" s="1" t="s">
        <v>49</v>
      </c>
      <c r="G3375" s="1">
        <v>30</v>
      </c>
      <c r="H3375" s="1" t="s">
        <v>123</v>
      </c>
      <c r="I3375" s="1" t="s">
        <v>124</v>
      </c>
      <c r="J3375" s="2">
        <v>151693553.37</v>
      </c>
      <c r="K3375" s="2">
        <v>213830000</v>
      </c>
      <c r="L3375" s="2">
        <v>106915000</v>
      </c>
      <c r="M3375" s="2">
        <v>109423598.56999999</v>
      </c>
      <c r="N3375" s="2">
        <v>2508598.5699999998</v>
      </c>
      <c r="O3375" s="2">
        <v>2.3463485666183401</v>
      </c>
      <c r="P3375" s="3" t="s">
        <v>73</v>
      </c>
      <c r="Q3375" s="3" t="s">
        <v>29</v>
      </c>
      <c r="R3375" s="1" t="s">
        <v>30</v>
      </c>
      <c r="S3375" s="1" t="s">
        <v>31</v>
      </c>
      <c r="T3375" s="1" t="s">
        <v>30</v>
      </c>
      <c r="U3375" s="1" t="s">
        <v>97</v>
      </c>
      <c r="V3375" s="1" t="s">
        <v>98</v>
      </c>
      <c r="W3375" s="1" t="s">
        <v>32</v>
      </c>
      <c r="X3375" s="1" t="s">
        <v>34</v>
      </c>
      <c r="Y3375" s="1">
        <v>-1</v>
      </c>
      <c r="Z3375" s="1">
        <v>3</v>
      </c>
      <c r="AA3375" s="1" t="s">
        <v>2129</v>
      </c>
      <c r="AB3375" s="1" t="s">
        <v>2126</v>
      </c>
      <c r="AC3375" s="1" t="s">
        <v>2126</v>
      </c>
      <c r="AE3375" s="2">
        <v>259193000</v>
      </c>
      <c r="AF3375" s="2" t="s">
        <v>2151</v>
      </c>
      <c r="AG3375" s="48">
        <v>45363000</v>
      </c>
      <c r="AH3375" s="50">
        <v>0.21214516204461489</v>
      </c>
      <c r="AI3375" s="1">
        <v>3</v>
      </c>
    </row>
    <row r="3376" spans="1:35" x14ac:dyDescent="0.35">
      <c r="A3376" s="1" t="s">
        <v>21</v>
      </c>
      <c r="B3376" s="1">
        <v>1</v>
      </c>
      <c r="C3376" s="1" t="s">
        <v>280</v>
      </c>
      <c r="D3376" s="1" t="s">
        <v>281</v>
      </c>
      <c r="E3376" s="1" t="s">
        <v>282</v>
      </c>
      <c r="F3376" s="1" t="s">
        <v>56</v>
      </c>
      <c r="G3376" s="1">
        <v>30</v>
      </c>
      <c r="H3376" s="1" t="s">
        <v>123</v>
      </c>
      <c r="I3376" s="1" t="s">
        <v>124</v>
      </c>
      <c r="J3376" s="2">
        <v>18804402.41</v>
      </c>
      <c r="K3376" s="2">
        <v>19102000</v>
      </c>
      <c r="L3376" s="2">
        <v>9551000</v>
      </c>
      <c r="M3376" s="2">
        <v>9458014.0399999991</v>
      </c>
      <c r="N3376" s="2">
        <v>-92985.96</v>
      </c>
      <c r="O3376" s="2">
        <v>-0.973573029002199</v>
      </c>
      <c r="P3376" s="3" t="s">
        <v>28</v>
      </c>
      <c r="Q3376" s="3" t="s">
        <v>29</v>
      </c>
      <c r="R3376" s="1" t="s">
        <v>30</v>
      </c>
      <c r="S3376" s="1" t="s">
        <v>31</v>
      </c>
      <c r="T3376" s="1" t="s">
        <v>30</v>
      </c>
      <c r="U3376" s="1" t="s">
        <v>97</v>
      </c>
      <c r="V3376" s="1" t="s">
        <v>98</v>
      </c>
      <c r="W3376" s="1" t="s">
        <v>32</v>
      </c>
      <c r="X3376" s="1" t="s">
        <v>34</v>
      </c>
      <c r="Y3376" s="1">
        <v>-1</v>
      </c>
      <c r="Z3376" s="1">
        <v>3</v>
      </c>
      <c r="AA3376" s="1" t="s">
        <v>2129</v>
      </c>
      <c r="AB3376" s="1" t="s">
        <v>2126</v>
      </c>
      <c r="AC3376" s="1" t="s">
        <v>2126</v>
      </c>
      <c r="AE3376" s="2">
        <v>32573300</v>
      </c>
      <c r="AF3376" s="2" t="s">
        <v>2151</v>
      </c>
      <c r="AG3376" s="48">
        <v>13471300</v>
      </c>
      <c r="AH3376" s="50">
        <v>0.70522981886713432</v>
      </c>
      <c r="AI3376" s="1">
        <v>3</v>
      </c>
    </row>
    <row r="3377" spans="1:35" x14ac:dyDescent="0.35">
      <c r="A3377" s="1" t="s">
        <v>21</v>
      </c>
      <c r="B3377" s="1">
        <v>1</v>
      </c>
      <c r="C3377" s="1" t="s">
        <v>280</v>
      </c>
      <c r="D3377" s="1" t="s">
        <v>303</v>
      </c>
      <c r="E3377" s="1" t="s">
        <v>304</v>
      </c>
      <c r="F3377" s="1" t="s">
        <v>25</v>
      </c>
      <c r="G3377" s="1">
        <v>30</v>
      </c>
      <c r="H3377" s="1" t="s">
        <v>123</v>
      </c>
      <c r="I3377" s="1" t="s">
        <v>124</v>
      </c>
      <c r="J3377" s="2">
        <v>35105126.479999997</v>
      </c>
      <c r="K3377" s="2">
        <v>34530630</v>
      </c>
      <c r="L3377" s="2">
        <v>17265315</v>
      </c>
      <c r="M3377" s="2">
        <v>18676408.260000002</v>
      </c>
      <c r="N3377" s="2">
        <v>1411093.26</v>
      </c>
      <c r="O3377" s="2">
        <v>8.1729945848077499</v>
      </c>
      <c r="P3377" s="3" t="s">
        <v>73</v>
      </c>
      <c r="Q3377" s="3" t="s">
        <v>29</v>
      </c>
      <c r="R3377" s="1" t="s">
        <v>30</v>
      </c>
      <c r="S3377" s="1" t="s">
        <v>31</v>
      </c>
      <c r="T3377" s="1" t="s">
        <v>30</v>
      </c>
      <c r="U3377" s="1" t="s">
        <v>97</v>
      </c>
      <c r="V3377" s="1" t="s">
        <v>98</v>
      </c>
      <c r="W3377" s="1" t="s">
        <v>32</v>
      </c>
      <c r="X3377" s="1" t="s">
        <v>34</v>
      </c>
      <c r="Y3377" s="1">
        <v>-1</v>
      </c>
      <c r="Z3377" s="1">
        <v>3</v>
      </c>
      <c r="AA3377" s="1" t="s">
        <v>2121</v>
      </c>
      <c r="AB3377" s="1" t="s">
        <v>2140</v>
      </c>
      <c r="AC3377" s="1" t="s">
        <v>2125</v>
      </c>
      <c r="AE3377" s="2">
        <v>38533600</v>
      </c>
      <c r="AF3377" s="2" t="s">
        <v>2151</v>
      </c>
      <c r="AG3377" s="48">
        <v>4002970</v>
      </c>
      <c r="AH3377" s="50">
        <v>0.11592519453018957</v>
      </c>
      <c r="AI3377" s="1">
        <v>3</v>
      </c>
    </row>
    <row r="3378" spans="1:35" x14ac:dyDescent="0.35">
      <c r="A3378" s="1" t="s">
        <v>21</v>
      </c>
      <c r="B3378" s="1">
        <v>1</v>
      </c>
      <c r="C3378" s="1" t="s">
        <v>280</v>
      </c>
      <c r="D3378" s="1" t="s">
        <v>299</v>
      </c>
      <c r="E3378" s="1" t="s">
        <v>300</v>
      </c>
      <c r="F3378" s="1" t="s">
        <v>25</v>
      </c>
      <c r="G3378" s="1">
        <v>30</v>
      </c>
      <c r="H3378" s="1" t="s">
        <v>123</v>
      </c>
      <c r="I3378" s="1" t="s">
        <v>124</v>
      </c>
      <c r="J3378" s="2">
        <v>23502556.77</v>
      </c>
      <c r="K3378" s="2">
        <v>22128500</v>
      </c>
      <c r="L3378" s="2">
        <v>11064250</v>
      </c>
      <c r="M3378" s="2">
        <v>12751353.75</v>
      </c>
      <c r="N3378" s="2">
        <v>1687103.75</v>
      </c>
      <c r="O3378" s="2">
        <v>15.2482432157625</v>
      </c>
      <c r="P3378" s="3" t="s">
        <v>73</v>
      </c>
      <c r="Q3378" s="3" t="s">
        <v>29</v>
      </c>
      <c r="R3378" s="1" t="s">
        <v>30</v>
      </c>
      <c r="S3378" s="1" t="s">
        <v>31</v>
      </c>
      <c r="T3378" s="1" t="s">
        <v>30</v>
      </c>
      <c r="U3378" s="1" t="s">
        <v>97</v>
      </c>
      <c r="V3378" s="1" t="s">
        <v>98</v>
      </c>
      <c r="W3378" s="1" t="s">
        <v>32</v>
      </c>
      <c r="X3378" s="1" t="s">
        <v>34</v>
      </c>
      <c r="Y3378" s="1">
        <v>-1</v>
      </c>
      <c r="Z3378" s="1">
        <v>3</v>
      </c>
      <c r="AA3378" s="1" t="s">
        <v>2127</v>
      </c>
      <c r="AB3378" s="1" t="s">
        <v>2140</v>
      </c>
      <c r="AC3378" s="1" t="s">
        <v>2125</v>
      </c>
      <c r="AE3378" s="2">
        <v>29324700</v>
      </c>
      <c r="AF3378" s="2" t="s">
        <v>2151</v>
      </c>
      <c r="AG3378" s="48">
        <v>7196200</v>
      </c>
      <c r="AH3378" s="50">
        <v>0.32520053324897757</v>
      </c>
      <c r="AI3378" s="1">
        <v>3</v>
      </c>
    </row>
    <row r="3379" spans="1:35" x14ac:dyDescent="0.35">
      <c r="A3379" s="1" t="s">
        <v>21</v>
      </c>
      <c r="B3379" s="1">
        <v>1</v>
      </c>
      <c r="C3379" s="1" t="s">
        <v>280</v>
      </c>
      <c r="D3379" s="1" t="s">
        <v>305</v>
      </c>
      <c r="E3379" s="1" t="s">
        <v>306</v>
      </c>
      <c r="F3379" s="1" t="s">
        <v>25</v>
      </c>
      <c r="G3379" s="1">
        <v>30</v>
      </c>
      <c r="H3379" s="1" t="s">
        <v>123</v>
      </c>
      <c r="I3379" s="1" t="s">
        <v>124</v>
      </c>
      <c r="J3379" s="2">
        <v>12487523.050000001</v>
      </c>
      <c r="K3379" s="2">
        <v>11920000</v>
      </c>
      <c r="L3379" s="2">
        <v>5960000</v>
      </c>
      <c r="M3379" s="2">
        <v>7439953.2800000003</v>
      </c>
      <c r="N3379" s="2">
        <v>1479953.28</v>
      </c>
      <c r="O3379" s="2">
        <v>24.8314308724832</v>
      </c>
      <c r="P3379" s="3" t="s">
        <v>73</v>
      </c>
      <c r="Q3379" s="3" t="s">
        <v>29</v>
      </c>
      <c r="R3379" s="1" t="s">
        <v>30</v>
      </c>
      <c r="S3379" s="1" t="s">
        <v>31</v>
      </c>
      <c r="T3379" s="1" t="s">
        <v>30</v>
      </c>
      <c r="U3379" s="1" t="s">
        <v>97</v>
      </c>
      <c r="V3379" s="1" t="s">
        <v>98</v>
      </c>
      <c r="W3379" s="1" t="s">
        <v>32</v>
      </c>
      <c r="X3379" s="1" t="s">
        <v>34</v>
      </c>
      <c r="Y3379" s="1">
        <v>-1</v>
      </c>
      <c r="Z3379" s="1">
        <v>3</v>
      </c>
      <c r="AA3379" s="1" t="s">
        <v>2127</v>
      </c>
      <c r="AB3379" s="1" t="s">
        <v>2140</v>
      </c>
      <c r="AC3379" s="1" t="s">
        <v>2125</v>
      </c>
      <c r="AE3379" s="2">
        <v>15002890</v>
      </c>
      <c r="AF3379" s="2" t="s">
        <v>2151</v>
      </c>
      <c r="AG3379" s="48">
        <v>3082890</v>
      </c>
      <c r="AH3379" s="50">
        <v>0.25863171140939595</v>
      </c>
      <c r="AI3379" s="1">
        <v>3</v>
      </c>
    </row>
    <row r="3380" spans="1:35" x14ac:dyDescent="0.35">
      <c r="A3380" s="1" t="s">
        <v>21</v>
      </c>
      <c r="B3380" s="1">
        <v>1</v>
      </c>
      <c r="C3380" s="1" t="s">
        <v>280</v>
      </c>
      <c r="D3380" s="1" t="s">
        <v>291</v>
      </c>
      <c r="E3380" s="1" t="s">
        <v>292</v>
      </c>
      <c r="F3380" s="1" t="s">
        <v>25</v>
      </c>
      <c r="G3380" s="1">
        <v>30</v>
      </c>
      <c r="H3380" s="1" t="s">
        <v>123</v>
      </c>
      <c r="I3380" s="1" t="s">
        <v>124</v>
      </c>
      <c r="J3380" s="2">
        <v>17531706.690000001</v>
      </c>
      <c r="K3380" s="2">
        <v>13574360</v>
      </c>
      <c r="L3380" s="2">
        <v>6787180</v>
      </c>
      <c r="M3380" s="2">
        <v>8893198.7200000007</v>
      </c>
      <c r="N3380" s="2">
        <v>2106018.7200000002</v>
      </c>
      <c r="O3380" s="2">
        <v>31.0293630049594</v>
      </c>
      <c r="P3380" s="3" t="s">
        <v>73</v>
      </c>
      <c r="Q3380" s="3" t="s">
        <v>29</v>
      </c>
      <c r="R3380" s="1" t="s">
        <v>30</v>
      </c>
      <c r="S3380" s="1" t="s">
        <v>31</v>
      </c>
      <c r="T3380" s="1" t="s">
        <v>30</v>
      </c>
      <c r="U3380" s="1" t="s">
        <v>97</v>
      </c>
      <c r="V3380" s="1" t="s">
        <v>98</v>
      </c>
      <c r="W3380" s="1" t="s">
        <v>32</v>
      </c>
      <c r="X3380" s="1" t="s">
        <v>34</v>
      </c>
      <c r="Y3380" s="1">
        <v>-1</v>
      </c>
      <c r="Z3380" s="1">
        <v>3</v>
      </c>
      <c r="AA3380" s="1" t="s">
        <v>2121</v>
      </c>
      <c r="AB3380" s="1" t="s">
        <v>2140</v>
      </c>
      <c r="AC3380" s="1" t="s">
        <v>2144</v>
      </c>
      <c r="AE3380" s="2">
        <v>14416560</v>
      </c>
      <c r="AF3380" s="2" t="s">
        <v>2151</v>
      </c>
      <c r="AG3380" s="48">
        <v>842200</v>
      </c>
      <c r="AH3380" s="50">
        <v>6.2043440722067189E-2</v>
      </c>
      <c r="AI3380" s="1">
        <v>3</v>
      </c>
    </row>
    <row r="3381" spans="1:35" x14ac:dyDescent="0.35">
      <c r="A3381" s="1" t="s">
        <v>21</v>
      </c>
      <c r="B3381" s="1">
        <v>1</v>
      </c>
      <c r="C3381" s="1" t="s">
        <v>280</v>
      </c>
      <c r="D3381" s="1" t="s">
        <v>285</v>
      </c>
      <c r="E3381" s="1" t="s">
        <v>286</v>
      </c>
      <c r="F3381" s="1" t="s">
        <v>25</v>
      </c>
      <c r="G3381" s="1">
        <v>30</v>
      </c>
      <c r="H3381" s="1" t="s">
        <v>123</v>
      </c>
      <c r="I3381" s="1" t="s">
        <v>124</v>
      </c>
      <c r="J3381" s="2">
        <v>11300143.609999999</v>
      </c>
      <c r="K3381" s="2">
        <v>9457140</v>
      </c>
      <c r="L3381" s="2">
        <v>4728570</v>
      </c>
      <c r="M3381" s="2">
        <v>7230667.5099999998</v>
      </c>
      <c r="N3381" s="2">
        <v>2502097.5099999998</v>
      </c>
      <c r="O3381" s="2">
        <v>52.914464838206897</v>
      </c>
      <c r="P3381" s="3" t="s">
        <v>73</v>
      </c>
      <c r="Q3381" s="3" t="s">
        <v>29</v>
      </c>
      <c r="R3381" s="1" t="s">
        <v>30</v>
      </c>
      <c r="S3381" s="1" t="s">
        <v>31</v>
      </c>
      <c r="T3381" s="1" t="s">
        <v>30</v>
      </c>
      <c r="U3381" s="1" t="s">
        <v>97</v>
      </c>
      <c r="V3381" s="1" t="s">
        <v>98</v>
      </c>
      <c r="W3381" s="1" t="s">
        <v>32</v>
      </c>
      <c r="X3381" s="1" t="s">
        <v>34</v>
      </c>
      <c r="Y3381" s="1">
        <v>-1</v>
      </c>
      <c r="Z3381" s="1">
        <v>3</v>
      </c>
      <c r="AA3381" s="1" t="s">
        <v>2127</v>
      </c>
      <c r="AB3381" s="1" t="s">
        <v>2140</v>
      </c>
      <c r="AC3381" s="1" t="s">
        <v>2145</v>
      </c>
      <c r="AE3381" s="2">
        <v>13913580</v>
      </c>
      <c r="AF3381" s="2" t="s">
        <v>2151</v>
      </c>
      <c r="AG3381" s="48">
        <v>4456440</v>
      </c>
      <c r="AH3381" s="50">
        <v>0.47122491577792019</v>
      </c>
      <c r="AI3381" s="1">
        <v>3</v>
      </c>
    </row>
    <row r="3382" spans="1:35" x14ac:dyDescent="0.35">
      <c r="A3382" s="1" t="s">
        <v>21</v>
      </c>
      <c r="B3382" s="1">
        <v>1</v>
      </c>
      <c r="C3382" s="1" t="s">
        <v>280</v>
      </c>
      <c r="D3382" s="1" t="s">
        <v>301</v>
      </c>
      <c r="E3382" s="1" t="s">
        <v>302</v>
      </c>
      <c r="F3382" s="1" t="s">
        <v>25</v>
      </c>
      <c r="G3382" s="1">
        <v>30</v>
      </c>
      <c r="H3382" s="1" t="s">
        <v>123</v>
      </c>
      <c r="I3382" s="1" t="s">
        <v>124</v>
      </c>
      <c r="J3382" s="2">
        <v>8014711.29</v>
      </c>
      <c r="K3382" s="2">
        <v>7505000</v>
      </c>
      <c r="L3382" s="2">
        <v>3752500</v>
      </c>
      <c r="M3382" s="2">
        <v>3777757.89</v>
      </c>
      <c r="N3382" s="2">
        <v>25257.89</v>
      </c>
      <c r="O3382" s="2">
        <v>0.67309500333111305</v>
      </c>
      <c r="P3382" s="3" t="s">
        <v>73</v>
      </c>
      <c r="Q3382" s="3" t="s">
        <v>29</v>
      </c>
      <c r="R3382" s="1" t="s">
        <v>30</v>
      </c>
      <c r="S3382" s="1" t="s">
        <v>31</v>
      </c>
      <c r="T3382" s="1" t="s">
        <v>30</v>
      </c>
      <c r="U3382" s="1" t="s">
        <v>97</v>
      </c>
      <c r="V3382" s="1" t="s">
        <v>98</v>
      </c>
      <c r="W3382" s="1" t="s">
        <v>32</v>
      </c>
      <c r="X3382" s="1" t="s">
        <v>34</v>
      </c>
      <c r="Y3382" s="1">
        <v>-1</v>
      </c>
      <c r="Z3382" s="1">
        <v>3</v>
      </c>
      <c r="AA3382" s="1" t="s">
        <v>2121</v>
      </c>
      <c r="AB3382" s="1" t="s">
        <v>2126</v>
      </c>
      <c r="AC3382" s="1" t="s">
        <v>2126</v>
      </c>
      <c r="AE3382" s="2">
        <v>7524010</v>
      </c>
      <c r="AF3382" s="2" t="s">
        <v>2151</v>
      </c>
      <c r="AG3382" s="48">
        <v>19010</v>
      </c>
      <c r="AH3382" s="50">
        <v>2.5329780146568955E-3</v>
      </c>
      <c r="AI3382" s="1">
        <v>3</v>
      </c>
    </row>
    <row r="3383" spans="1:35" x14ac:dyDescent="0.35">
      <c r="A3383" s="1" t="s">
        <v>21</v>
      </c>
      <c r="B3383" s="1">
        <v>1</v>
      </c>
      <c r="C3383" s="1" t="s">
        <v>280</v>
      </c>
      <c r="D3383" s="1" t="s">
        <v>297</v>
      </c>
      <c r="E3383" s="1" t="s">
        <v>298</v>
      </c>
      <c r="F3383" s="1" t="s">
        <v>25</v>
      </c>
      <c r="G3383" s="1">
        <v>30</v>
      </c>
      <c r="H3383" s="1" t="s">
        <v>123</v>
      </c>
      <c r="I3383" s="1" t="s">
        <v>124</v>
      </c>
      <c r="J3383" s="2">
        <v>17592996.699999999</v>
      </c>
      <c r="K3383" s="2">
        <v>15778460</v>
      </c>
      <c r="L3383" s="2">
        <v>7889230</v>
      </c>
      <c r="M3383" s="2">
        <v>14836619.66</v>
      </c>
      <c r="N3383" s="2">
        <v>6947389.6600000001</v>
      </c>
      <c r="O3383" s="2">
        <v>88.061694994315005</v>
      </c>
      <c r="P3383" s="3" t="s">
        <v>73</v>
      </c>
      <c r="Q3383" s="3" t="s">
        <v>29</v>
      </c>
      <c r="R3383" s="1" t="s">
        <v>30</v>
      </c>
      <c r="S3383" s="1" t="s">
        <v>31</v>
      </c>
      <c r="T3383" s="1" t="s">
        <v>30</v>
      </c>
      <c r="U3383" s="1" t="s">
        <v>97</v>
      </c>
      <c r="V3383" s="1" t="s">
        <v>98</v>
      </c>
      <c r="W3383" s="1" t="s">
        <v>32</v>
      </c>
      <c r="X3383" s="1" t="s">
        <v>34</v>
      </c>
      <c r="Y3383" s="1">
        <v>-1</v>
      </c>
      <c r="Z3383" s="1">
        <v>3</v>
      </c>
      <c r="AA3383" s="1" t="s">
        <v>2127</v>
      </c>
      <c r="AB3383" s="1" t="s">
        <v>2140</v>
      </c>
      <c r="AC3383" s="1" t="s">
        <v>2145</v>
      </c>
      <c r="AE3383" s="2">
        <v>29625090</v>
      </c>
      <c r="AF3383" s="2" t="s">
        <v>2151</v>
      </c>
      <c r="AG3383" s="48">
        <v>13846630</v>
      </c>
      <c r="AH3383" s="50">
        <v>0.87756536442720012</v>
      </c>
      <c r="AI3383" s="1">
        <v>3</v>
      </c>
    </row>
    <row r="3384" spans="1:35" x14ac:dyDescent="0.35">
      <c r="A3384" s="1" t="s">
        <v>21</v>
      </c>
      <c r="B3384" s="1">
        <v>1</v>
      </c>
      <c r="C3384" s="1" t="s">
        <v>280</v>
      </c>
      <c r="D3384" s="1" t="s">
        <v>295</v>
      </c>
      <c r="E3384" s="1" t="s">
        <v>296</v>
      </c>
      <c r="F3384" s="1" t="s">
        <v>25</v>
      </c>
      <c r="G3384" s="1">
        <v>30</v>
      </c>
      <c r="H3384" s="1" t="s">
        <v>123</v>
      </c>
      <c r="I3384" s="1" t="s">
        <v>124</v>
      </c>
      <c r="J3384" s="2">
        <v>15479251.65</v>
      </c>
      <c r="K3384" s="2">
        <v>11802880</v>
      </c>
      <c r="L3384" s="2">
        <v>5901440</v>
      </c>
      <c r="M3384" s="2">
        <v>9478180.7599999998</v>
      </c>
      <c r="N3384" s="2">
        <v>3576740.76</v>
      </c>
      <c r="O3384" s="2">
        <v>60.607932301268796</v>
      </c>
      <c r="P3384" s="3" t="s">
        <v>73</v>
      </c>
      <c r="Q3384" s="3" t="s">
        <v>29</v>
      </c>
      <c r="R3384" s="1" t="s">
        <v>30</v>
      </c>
      <c r="S3384" s="1" t="s">
        <v>31</v>
      </c>
      <c r="T3384" s="1" t="s">
        <v>30</v>
      </c>
      <c r="U3384" s="1" t="s">
        <v>97</v>
      </c>
      <c r="V3384" s="1" t="s">
        <v>98</v>
      </c>
      <c r="W3384" s="1" t="s">
        <v>32</v>
      </c>
      <c r="X3384" s="1" t="s">
        <v>34</v>
      </c>
      <c r="Y3384" s="1">
        <v>-1</v>
      </c>
      <c r="Z3384" s="1">
        <v>3</v>
      </c>
      <c r="AA3384" s="1" t="s">
        <v>2129</v>
      </c>
      <c r="AB3384" s="1" t="s">
        <v>2140</v>
      </c>
      <c r="AC3384" s="1" t="s">
        <v>2145</v>
      </c>
      <c r="AE3384" s="2">
        <v>19658100</v>
      </c>
      <c r="AF3384" s="2" t="s">
        <v>2151</v>
      </c>
      <c r="AG3384" s="48">
        <v>7855220</v>
      </c>
      <c r="AH3384" s="50">
        <v>0.66553417470990128</v>
      </c>
      <c r="AI3384" s="1">
        <v>3</v>
      </c>
    </row>
    <row r="3385" spans="1:35" x14ac:dyDescent="0.35">
      <c r="A3385" s="1" t="s">
        <v>21</v>
      </c>
      <c r="B3385" s="1">
        <v>1</v>
      </c>
      <c r="C3385" s="1" t="s">
        <v>280</v>
      </c>
      <c r="D3385" s="1" t="s">
        <v>289</v>
      </c>
      <c r="E3385" s="1" t="s">
        <v>290</v>
      </c>
      <c r="F3385" s="1" t="s">
        <v>25</v>
      </c>
      <c r="G3385" s="1">
        <v>30</v>
      </c>
      <c r="H3385" s="1" t="s">
        <v>123</v>
      </c>
      <c r="I3385" s="1" t="s">
        <v>124</v>
      </c>
      <c r="J3385" s="2">
        <v>16652705.49</v>
      </c>
      <c r="K3385" s="2">
        <v>16034240</v>
      </c>
      <c r="L3385" s="2">
        <v>8017120</v>
      </c>
      <c r="M3385" s="2">
        <v>8612666.0299999993</v>
      </c>
      <c r="N3385" s="2">
        <v>595546.03</v>
      </c>
      <c r="O3385" s="2">
        <v>7.4284285379288297</v>
      </c>
      <c r="P3385" s="3" t="s">
        <v>73</v>
      </c>
      <c r="Q3385" s="3" t="s">
        <v>29</v>
      </c>
      <c r="R3385" s="1" t="s">
        <v>30</v>
      </c>
      <c r="S3385" s="1" t="s">
        <v>31</v>
      </c>
      <c r="T3385" s="1" t="s">
        <v>30</v>
      </c>
      <c r="U3385" s="1" t="s">
        <v>97</v>
      </c>
      <c r="V3385" s="1" t="s">
        <v>98</v>
      </c>
      <c r="W3385" s="1" t="s">
        <v>32</v>
      </c>
      <c r="X3385" s="1" t="s">
        <v>34</v>
      </c>
      <c r="Y3385" s="1">
        <v>-1</v>
      </c>
      <c r="Z3385" s="1">
        <v>3</v>
      </c>
      <c r="AA3385" s="1" t="s">
        <v>2127</v>
      </c>
      <c r="AB3385" s="1" t="s">
        <v>2140</v>
      </c>
      <c r="AC3385" s="1" t="s">
        <v>2125</v>
      </c>
      <c r="AE3385" s="2">
        <v>17157360</v>
      </c>
      <c r="AF3385" s="2" t="s">
        <v>2151</v>
      </c>
      <c r="AG3385" s="48">
        <v>1123120</v>
      </c>
      <c r="AH3385" s="50">
        <v>7.0045103478555887E-2</v>
      </c>
      <c r="AI3385" s="1">
        <v>3</v>
      </c>
    </row>
    <row r="3386" spans="1:35" x14ac:dyDescent="0.35">
      <c r="A3386" s="1" t="s">
        <v>21</v>
      </c>
      <c r="B3386" s="1">
        <v>1</v>
      </c>
      <c r="C3386" s="1" t="s">
        <v>280</v>
      </c>
      <c r="D3386" s="1" t="s">
        <v>293</v>
      </c>
      <c r="E3386" s="1" t="s">
        <v>294</v>
      </c>
      <c r="F3386" s="1" t="s">
        <v>25</v>
      </c>
      <c r="G3386" s="1">
        <v>30</v>
      </c>
      <c r="H3386" s="1" t="s">
        <v>123</v>
      </c>
      <c r="I3386" s="1" t="s">
        <v>124</v>
      </c>
      <c r="J3386" s="2">
        <v>19335076.23</v>
      </c>
      <c r="K3386" s="2">
        <v>17941600</v>
      </c>
      <c r="L3386" s="2">
        <v>8970800</v>
      </c>
      <c r="M3386" s="2">
        <v>11959984.949999999</v>
      </c>
      <c r="N3386" s="2">
        <v>2989184.95</v>
      </c>
      <c r="O3386" s="2">
        <v>33.321275137111499</v>
      </c>
      <c r="P3386" s="3" t="s">
        <v>73</v>
      </c>
      <c r="Q3386" s="3" t="s">
        <v>29</v>
      </c>
      <c r="R3386" s="1" t="s">
        <v>30</v>
      </c>
      <c r="S3386" s="1" t="s">
        <v>31</v>
      </c>
      <c r="T3386" s="1" t="s">
        <v>30</v>
      </c>
      <c r="U3386" s="1" t="s">
        <v>97</v>
      </c>
      <c r="V3386" s="1" t="s">
        <v>98</v>
      </c>
      <c r="W3386" s="1" t="s">
        <v>32</v>
      </c>
      <c r="X3386" s="1" t="s">
        <v>34</v>
      </c>
      <c r="Y3386" s="1">
        <v>-1</v>
      </c>
      <c r="Z3386" s="1">
        <v>3</v>
      </c>
      <c r="AA3386" s="1" t="s">
        <v>2121</v>
      </c>
      <c r="AB3386" s="1" t="s">
        <v>2140</v>
      </c>
      <c r="AC3386" s="1" t="s">
        <v>2144</v>
      </c>
      <c r="AE3386" s="2">
        <v>26727100</v>
      </c>
      <c r="AF3386" s="2" t="s">
        <v>2151</v>
      </c>
      <c r="AG3386" s="48">
        <v>8785500</v>
      </c>
      <c r="AH3386" s="50">
        <v>0.48967204708610157</v>
      </c>
      <c r="AI3386" s="1">
        <v>3</v>
      </c>
    </row>
    <row r="3387" spans="1:35" x14ac:dyDescent="0.35">
      <c r="A3387" s="1" t="s">
        <v>21</v>
      </c>
      <c r="B3387" s="1">
        <v>1</v>
      </c>
      <c r="C3387" s="1" t="s">
        <v>280</v>
      </c>
      <c r="D3387" s="1" t="s">
        <v>281</v>
      </c>
      <c r="E3387" s="1" t="s">
        <v>282</v>
      </c>
      <c r="F3387" s="1" t="s">
        <v>56</v>
      </c>
      <c r="G3387" s="1">
        <v>31</v>
      </c>
      <c r="H3387" s="1" t="s">
        <v>125</v>
      </c>
      <c r="I3387" s="1" t="s">
        <v>126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3" t="s">
        <v>73</v>
      </c>
      <c r="Q3387" s="3" t="s">
        <v>29</v>
      </c>
      <c r="R3387" s="1" t="s">
        <v>30</v>
      </c>
      <c r="S3387" s="1" t="s">
        <v>31</v>
      </c>
      <c r="T3387" s="1" t="s">
        <v>30</v>
      </c>
      <c r="U3387" s="1" t="s">
        <v>97</v>
      </c>
      <c r="V3387" s="1" t="s">
        <v>98</v>
      </c>
      <c r="W3387" s="1" t="s">
        <v>32</v>
      </c>
      <c r="X3387" s="1" t="s">
        <v>34</v>
      </c>
      <c r="Y3387" s="1">
        <v>-1</v>
      </c>
      <c r="Z3387" s="1">
        <v>0</v>
      </c>
      <c r="AA3387" s="1" t="s">
        <v>2129</v>
      </c>
      <c r="AB3387" s="1" t="s">
        <v>2126</v>
      </c>
      <c r="AC3387" s="1" t="s">
        <v>2126</v>
      </c>
      <c r="AE3387" s="2">
        <v>0</v>
      </c>
      <c r="AF3387" s="2" t="s">
        <v>2153</v>
      </c>
      <c r="AG3387" s="48">
        <v>0</v>
      </c>
      <c r="AH3387" s="50" t="e">
        <v>#DIV/0!</v>
      </c>
      <c r="AI3387" s="1">
        <v>0</v>
      </c>
    </row>
    <row r="3388" spans="1:35" x14ac:dyDescent="0.35">
      <c r="A3388" s="1" t="s">
        <v>21</v>
      </c>
      <c r="B3388" s="1">
        <v>1</v>
      </c>
      <c r="C3388" s="1" t="s">
        <v>280</v>
      </c>
      <c r="D3388" s="1" t="s">
        <v>287</v>
      </c>
      <c r="E3388" s="1" t="s">
        <v>288</v>
      </c>
      <c r="F3388" s="1" t="s">
        <v>25</v>
      </c>
      <c r="G3388" s="1">
        <v>31</v>
      </c>
      <c r="H3388" s="1" t="s">
        <v>125</v>
      </c>
      <c r="I3388" s="1" t="s">
        <v>126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3" t="s">
        <v>73</v>
      </c>
      <c r="Q3388" s="3" t="s">
        <v>29</v>
      </c>
      <c r="R3388" s="1" t="s">
        <v>30</v>
      </c>
      <c r="S3388" s="1" t="s">
        <v>31</v>
      </c>
      <c r="T3388" s="1" t="s">
        <v>30</v>
      </c>
      <c r="U3388" s="1" t="s">
        <v>97</v>
      </c>
      <c r="V3388" s="1" t="s">
        <v>98</v>
      </c>
      <c r="W3388" s="1" t="s">
        <v>32</v>
      </c>
      <c r="X3388" s="1" t="s">
        <v>34</v>
      </c>
      <c r="Y3388" s="1">
        <v>-1</v>
      </c>
      <c r="Z3388" s="1">
        <v>0</v>
      </c>
      <c r="AA3388" s="1" t="s">
        <v>2121</v>
      </c>
      <c r="AB3388" s="1" t="s">
        <v>2126</v>
      </c>
      <c r="AC3388" s="1" t="s">
        <v>2126</v>
      </c>
      <c r="AE3388" s="2">
        <v>0</v>
      </c>
      <c r="AF3388" s="2" t="s">
        <v>2153</v>
      </c>
      <c r="AG3388" s="48">
        <v>0</v>
      </c>
      <c r="AH3388" s="50" t="e">
        <v>#DIV/0!</v>
      </c>
      <c r="AI3388" s="1">
        <v>0</v>
      </c>
    </row>
    <row r="3389" spans="1:35" x14ac:dyDescent="0.35">
      <c r="A3389" s="1" t="s">
        <v>21</v>
      </c>
      <c r="B3389" s="1">
        <v>1</v>
      </c>
      <c r="C3389" s="1" t="s">
        <v>280</v>
      </c>
      <c r="D3389" s="1" t="s">
        <v>283</v>
      </c>
      <c r="E3389" s="1" t="s">
        <v>284</v>
      </c>
      <c r="F3389" s="1" t="s">
        <v>49</v>
      </c>
      <c r="G3389" s="1">
        <v>31</v>
      </c>
      <c r="H3389" s="1" t="s">
        <v>125</v>
      </c>
      <c r="I3389" s="1" t="s">
        <v>126</v>
      </c>
      <c r="J3389" s="2">
        <v>2229828625.7600002</v>
      </c>
      <c r="K3389" s="2">
        <v>1946775000</v>
      </c>
      <c r="L3389" s="2">
        <v>973387500</v>
      </c>
      <c r="M3389" s="2">
        <v>1148180602.1300001</v>
      </c>
      <c r="N3389" s="2">
        <v>174793102.13</v>
      </c>
      <c r="O3389" s="2">
        <v>17.957196094053</v>
      </c>
      <c r="P3389" s="3" t="s">
        <v>73</v>
      </c>
      <c r="Q3389" s="3" t="s">
        <v>29</v>
      </c>
      <c r="R3389" s="1" t="s">
        <v>30</v>
      </c>
      <c r="S3389" s="1" t="s">
        <v>31</v>
      </c>
      <c r="T3389" s="1" t="s">
        <v>30</v>
      </c>
      <c r="U3389" s="1" t="s">
        <v>97</v>
      </c>
      <c r="V3389" s="1" t="s">
        <v>98</v>
      </c>
      <c r="W3389" s="1" t="s">
        <v>32</v>
      </c>
      <c r="X3389" s="1" t="s">
        <v>34</v>
      </c>
      <c r="Y3389" s="1">
        <v>-1</v>
      </c>
      <c r="Z3389" s="1">
        <v>0</v>
      </c>
      <c r="AA3389" s="1" t="s">
        <v>2129</v>
      </c>
      <c r="AB3389" s="1" t="s">
        <v>2140</v>
      </c>
      <c r="AC3389" s="1" t="s">
        <v>2125</v>
      </c>
      <c r="AE3389" s="2">
        <v>2002375000</v>
      </c>
      <c r="AF3389" s="2" t="s">
        <v>2151</v>
      </c>
      <c r="AG3389" s="48">
        <v>55600000</v>
      </c>
      <c r="AH3389" s="50">
        <v>2.856005444902467E-2</v>
      </c>
      <c r="AI3389" s="1">
        <v>0</v>
      </c>
    </row>
    <row r="3390" spans="1:35" x14ac:dyDescent="0.35">
      <c r="A3390" s="1" t="s">
        <v>21</v>
      </c>
      <c r="B3390" s="1">
        <v>1</v>
      </c>
      <c r="C3390" s="1" t="s">
        <v>280</v>
      </c>
      <c r="D3390" s="1" t="s">
        <v>303</v>
      </c>
      <c r="E3390" s="1" t="s">
        <v>304</v>
      </c>
      <c r="F3390" s="1" t="s">
        <v>25</v>
      </c>
      <c r="G3390" s="1">
        <v>31</v>
      </c>
      <c r="H3390" s="1" t="s">
        <v>125</v>
      </c>
      <c r="I3390" s="1" t="s">
        <v>126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3" t="s">
        <v>73</v>
      </c>
      <c r="Q3390" s="3" t="s">
        <v>29</v>
      </c>
      <c r="R3390" s="1" t="s">
        <v>30</v>
      </c>
      <c r="S3390" s="1" t="s">
        <v>31</v>
      </c>
      <c r="T3390" s="1" t="s">
        <v>30</v>
      </c>
      <c r="U3390" s="1" t="s">
        <v>97</v>
      </c>
      <c r="V3390" s="1" t="s">
        <v>98</v>
      </c>
      <c r="W3390" s="1" t="s">
        <v>32</v>
      </c>
      <c r="X3390" s="1" t="s">
        <v>34</v>
      </c>
      <c r="Y3390" s="1">
        <v>-1</v>
      </c>
      <c r="Z3390" s="1">
        <v>0</v>
      </c>
      <c r="AA3390" s="1" t="s">
        <v>2121</v>
      </c>
      <c r="AB3390" s="1" t="s">
        <v>2126</v>
      </c>
      <c r="AC3390" s="1" t="s">
        <v>2126</v>
      </c>
      <c r="AE3390" s="2">
        <v>0</v>
      </c>
      <c r="AF3390" s="2" t="s">
        <v>2153</v>
      </c>
      <c r="AG3390" s="48">
        <v>0</v>
      </c>
      <c r="AH3390" s="50" t="e">
        <v>#DIV/0!</v>
      </c>
      <c r="AI3390" s="1">
        <v>0</v>
      </c>
    </row>
    <row r="3391" spans="1:35" x14ac:dyDescent="0.35">
      <c r="A3391" s="1" t="s">
        <v>21</v>
      </c>
      <c r="B3391" s="1">
        <v>1</v>
      </c>
      <c r="C3391" s="1" t="s">
        <v>280</v>
      </c>
      <c r="D3391" s="1" t="s">
        <v>291</v>
      </c>
      <c r="E3391" s="1" t="s">
        <v>292</v>
      </c>
      <c r="F3391" s="1" t="s">
        <v>25</v>
      </c>
      <c r="G3391" s="1">
        <v>31</v>
      </c>
      <c r="H3391" s="1" t="s">
        <v>125</v>
      </c>
      <c r="I3391" s="1" t="s">
        <v>126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3" t="s">
        <v>73</v>
      </c>
      <c r="Q3391" s="3" t="s">
        <v>29</v>
      </c>
      <c r="R3391" s="1" t="s">
        <v>30</v>
      </c>
      <c r="S3391" s="1" t="s">
        <v>31</v>
      </c>
      <c r="T3391" s="1" t="s">
        <v>30</v>
      </c>
      <c r="U3391" s="1" t="s">
        <v>97</v>
      </c>
      <c r="V3391" s="1" t="s">
        <v>98</v>
      </c>
      <c r="W3391" s="1" t="s">
        <v>32</v>
      </c>
      <c r="X3391" s="1" t="s">
        <v>34</v>
      </c>
      <c r="Y3391" s="1">
        <v>-1</v>
      </c>
      <c r="Z3391" s="1">
        <v>0</v>
      </c>
      <c r="AA3391" s="1" t="s">
        <v>2121</v>
      </c>
      <c r="AB3391" s="1" t="s">
        <v>2126</v>
      </c>
      <c r="AC3391" s="1" t="s">
        <v>2126</v>
      </c>
      <c r="AE3391" s="2">
        <v>0</v>
      </c>
      <c r="AF3391" s="2" t="s">
        <v>2153</v>
      </c>
      <c r="AG3391" s="48">
        <v>0</v>
      </c>
      <c r="AH3391" s="50" t="e">
        <v>#DIV/0!</v>
      </c>
      <c r="AI3391" s="1">
        <v>0</v>
      </c>
    </row>
    <row r="3392" spans="1:35" x14ac:dyDescent="0.35">
      <c r="A3392" s="1" t="s">
        <v>21</v>
      </c>
      <c r="B3392" s="1">
        <v>1</v>
      </c>
      <c r="C3392" s="1" t="s">
        <v>280</v>
      </c>
      <c r="D3392" s="1" t="s">
        <v>289</v>
      </c>
      <c r="E3392" s="1" t="s">
        <v>290</v>
      </c>
      <c r="F3392" s="1" t="s">
        <v>25</v>
      </c>
      <c r="G3392" s="1">
        <v>31</v>
      </c>
      <c r="H3392" s="1" t="s">
        <v>125</v>
      </c>
      <c r="I3392" s="1" t="s">
        <v>126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3" t="s">
        <v>73</v>
      </c>
      <c r="Q3392" s="3" t="s">
        <v>29</v>
      </c>
      <c r="R3392" s="1" t="s">
        <v>30</v>
      </c>
      <c r="S3392" s="1" t="s">
        <v>31</v>
      </c>
      <c r="T3392" s="1" t="s">
        <v>30</v>
      </c>
      <c r="U3392" s="1" t="s">
        <v>97</v>
      </c>
      <c r="V3392" s="1" t="s">
        <v>98</v>
      </c>
      <c r="W3392" s="1" t="s">
        <v>32</v>
      </c>
      <c r="X3392" s="1" t="s">
        <v>34</v>
      </c>
      <c r="Y3392" s="1">
        <v>-1</v>
      </c>
      <c r="Z3392" s="1">
        <v>0</v>
      </c>
      <c r="AA3392" s="1" t="s">
        <v>2127</v>
      </c>
      <c r="AB3392" s="1" t="s">
        <v>2126</v>
      </c>
      <c r="AC3392" s="1" t="s">
        <v>2126</v>
      </c>
      <c r="AE3392" s="2">
        <v>0</v>
      </c>
      <c r="AF3392" s="2" t="s">
        <v>2153</v>
      </c>
      <c r="AG3392" s="48">
        <v>0</v>
      </c>
      <c r="AH3392" s="50" t="e">
        <v>#DIV/0!</v>
      </c>
      <c r="AI3392" s="1">
        <v>0</v>
      </c>
    </row>
    <row r="3393" spans="1:35" x14ac:dyDescent="0.35">
      <c r="A3393" s="1" t="s">
        <v>21</v>
      </c>
      <c r="B3393" s="1">
        <v>1</v>
      </c>
      <c r="C3393" s="1" t="s">
        <v>280</v>
      </c>
      <c r="D3393" s="1" t="s">
        <v>285</v>
      </c>
      <c r="E3393" s="1" t="s">
        <v>286</v>
      </c>
      <c r="F3393" s="1" t="s">
        <v>25</v>
      </c>
      <c r="G3393" s="1">
        <v>31</v>
      </c>
      <c r="H3393" s="1" t="s">
        <v>125</v>
      </c>
      <c r="I3393" s="1" t="s">
        <v>126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3" t="s">
        <v>73</v>
      </c>
      <c r="Q3393" s="3" t="s">
        <v>29</v>
      </c>
      <c r="R3393" s="1" t="s">
        <v>30</v>
      </c>
      <c r="S3393" s="1" t="s">
        <v>31</v>
      </c>
      <c r="T3393" s="1" t="s">
        <v>30</v>
      </c>
      <c r="U3393" s="1" t="s">
        <v>97</v>
      </c>
      <c r="V3393" s="1" t="s">
        <v>98</v>
      </c>
      <c r="W3393" s="1" t="s">
        <v>32</v>
      </c>
      <c r="X3393" s="1" t="s">
        <v>34</v>
      </c>
      <c r="Y3393" s="1">
        <v>-1</v>
      </c>
      <c r="Z3393" s="1">
        <v>0</v>
      </c>
      <c r="AA3393" s="1" t="s">
        <v>2127</v>
      </c>
      <c r="AB3393" s="1" t="s">
        <v>2126</v>
      </c>
      <c r="AC3393" s="1" t="s">
        <v>2126</v>
      </c>
      <c r="AE3393" s="2">
        <v>0</v>
      </c>
      <c r="AF3393" s="2" t="s">
        <v>2153</v>
      </c>
      <c r="AG3393" s="48">
        <v>0</v>
      </c>
      <c r="AH3393" s="50" t="e">
        <v>#DIV/0!</v>
      </c>
      <c r="AI3393" s="1">
        <v>0</v>
      </c>
    </row>
    <row r="3394" spans="1:35" x14ac:dyDescent="0.35">
      <c r="A3394" s="1" t="s">
        <v>21</v>
      </c>
      <c r="B3394" s="1">
        <v>1</v>
      </c>
      <c r="C3394" s="1" t="s">
        <v>280</v>
      </c>
      <c r="D3394" s="1" t="s">
        <v>293</v>
      </c>
      <c r="E3394" s="1" t="s">
        <v>294</v>
      </c>
      <c r="F3394" s="1" t="s">
        <v>25</v>
      </c>
      <c r="G3394" s="1">
        <v>31</v>
      </c>
      <c r="H3394" s="1" t="s">
        <v>125</v>
      </c>
      <c r="I3394" s="1" t="s">
        <v>126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3" t="s">
        <v>73</v>
      </c>
      <c r="Q3394" s="3" t="s">
        <v>29</v>
      </c>
      <c r="R3394" s="1" t="s">
        <v>30</v>
      </c>
      <c r="S3394" s="1" t="s">
        <v>31</v>
      </c>
      <c r="T3394" s="1" t="s">
        <v>30</v>
      </c>
      <c r="U3394" s="1" t="s">
        <v>97</v>
      </c>
      <c r="V3394" s="1" t="s">
        <v>98</v>
      </c>
      <c r="W3394" s="1" t="s">
        <v>32</v>
      </c>
      <c r="X3394" s="1" t="s">
        <v>34</v>
      </c>
      <c r="Y3394" s="1">
        <v>-1</v>
      </c>
      <c r="Z3394" s="1">
        <v>0</v>
      </c>
      <c r="AA3394" s="1" t="s">
        <v>2121</v>
      </c>
      <c r="AB3394" s="1" t="s">
        <v>2126</v>
      </c>
      <c r="AC3394" s="1" t="s">
        <v>2126</v>
      </c>
      <c r="AE3394" s="2">
        <v>0</v>
      </c>
      <c r="AF3394" s="2" t="s">
        <v>2153</v>
      </c>
      <c r="AG3394" s="48">
        <v>0</v>
      </c>
      <c r="AH3394" s="50" t="e">
        <v>#DIV/0!</v>
      </c>
      <c r="AI3394" s="1">
        <v>0</v>
      </c>
    </row>
    <row r="3395" spans="1:35" x14ac:dyDescent="0.35">
      <c r="A3395" s="1" t="s">
        <v>21</v>
      </c>
      <c r="B3395" s="1">
        <v>1</v>
      </c>
      <c r="C3395" s="1" t="s">
        <v>280</v>
      </c>
      <c r="D3395" s="1" t="s">
        <v>305</v>
      </c>
      <c r="E3395" s="1" t="s">
        <v>306</v>
      </c>
      <c r="F3395" s="1" t="s">
        <v>25</v>
      </c>
      <c r="G3395" s="1">
        <v>31</v>
      </c>
      <c r="H3395" s="1" t="s">
        <v>125</v>
      </c>
      <c r="I3395" s="1" t="s">
        <v>126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3" t="s">
        <v>73</v>
      </c>
      <c r="Q3395" s="3" t="s">
        <v>29</v>
      </c>
      <c r="R3395" s="1" t="s">
        <v>30</v>
      </c>
      <c r="S3395" s="1" t="s">
        <v>31</v>
      </c>
      <c r="T3395" s="1" t="s">
        <v>30</v>
      </c>
      <c r="U3395" s="1" t="s">
        <v>97</v>
      </c>
      <c r="V3395" s="1" t="s">
        <v>98</v>
      </c>
      <c r="W3395" s="1" t="s">
        <v>32</v>
      </c>
      <c r="X3395" s="1" t="s">
        <v>34</v>
      </c>
      <c r="Y3395" s="1">
        <v>-1</v>
      </c>
      <c r="Z3395" s="1">
        <v>0</v>
      </c>
      <c r="AA3395" s="1" t="s">
        <v>2127</v>
      </c>
      <c r="AB3395" s="1" t="s">
        <v>2126</v>
      </c>
      <c r="AC3395" s="1" t="s">
        <v>2126</v>
      </c>
      <c r="AE3395" s="2">
        <v>0</v>
      </c>
      <c r="AF3395" s="2" t="s">
        <v>2153</v>
      </c>
      <c r="AG3395" s="48">
        <v>0</v>
      </c>
      <c r="AH3395" s="50" t="e">
        <v>#DIV/0!</v>
      </c>
      <c r="AI3395" s="1">
        <v>0</v>
      </c>
    </row>
    <row r="3396" spans="1:35" x14ac:dyDescent="0.35">
      <c r="A3396" s="1" t="s">
        <v>21</v>
      </c>
      <c r="B3396" s="1">
        <v>1</v>
      </c>
      <c r="C3396" s="1" t="s">
        <v>280</v>
      </c>
      <c r="D3396" s="1" t="s">
        <v>295</v>
      </c>
      <c r="E3396" s="1" t="s">
        <v>296</v>
      </c>
      <c r="F3396" s="1" t="s">
        <v>25</v>
      </c>
      <c r="G3396" s="1">
        <v>31</v>
      </c>
      <c r="H3396" s="1" t="s">
        <v>125</v>
      </c>
      <c r="I3396" s="1" t="s">
        <v>126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3" t="s">
        <v>73</v>
      </c>
      <c r="Q3396" s="3" t="s">
        <v>29</v>
      </c>
      <c r="R3396" s="1" t="s">
        <v>30</v>
      </c>
      <c r="S3396" s="1" t="s">
        <v>31</v>
      </c>
      <c r="T3396" s="1" t="s">
        <v>30</v>
      </c>
      <c r="U3396" s="1" t="s">
        <v>97</v>
      </c>
      <c r="V3396" s="1" t="s">
        <v>98</v>
      </c>
      <c r="W3396" s="1" t="s">
        <v>32</v>
      </c>
      <c r="X3396" s="1" t="s">
        <v>34</v>
      </c>
      <c r="Y3396" s="1">
        <v>-1</v>
      </c>
      <c r="Z3396" s="1">
        <v>0</v>
      </c>
      <c r="AA3396" s="1" t="s">
        <v>2129</v>
      </c>
      <c r="AB3396" s="1" t="s">
        <v>2126</v>
      </c>
      <c r="AC3396" s="1" t="s">
        <v>2126</v>
      </c>
      <c r="AE3396" s="2">
        <v>0</v>
      </c>
      <c r="AF3396" s="2" t="s">
        <v>2153</v>
      </c>
      <c r="AG3396" s="48">
        <v>0</v>
      </c>
      <c r="AH3396" s="50" t="e">
        <v>#DIV/0!</v>
      </c>
      <c r="AI3396" s="1">
        <v>0</v>
      </c>
    </row>
    <row r="3397" spans="1:35" x14ac:dyDescent="0.35">
      <c r="A3397" s="1" t="s">
        <v>21</v>
      </c>
      <c r="B3397" s="1">
        <v>1</v>
      </c>
      <c r="C3397" s="1" t="s">
        <v>280</v>
      </c>
      <c r="D3397" s="1" t="s">
        <v>301</v>
      </c>
      <c r="E3397" s="1" t="s">
        <v>302</v>
      </c>
      <c r="F3397" s="1" t="s">
        <v>25</v>
      </c>
      <c r="G3397" s="1">
        <v>31</v>
      </c>
      <c r="H3397" s="1" t="s">
        <v>125</v>
      </c>
      <c r="I3397" s="1" t="s">
        <v>126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3" t="s">
        <v>73</v>
      </c>
      <c r="Q3397" s="3" t="s">
        <v>29</v>
      </c>
      <c r="R3397" s="1" t="s">
        <v>30</v>
      </c>
      <c r="S3397" s="1" t="s">
        <v>31</v>
      </c>
      <c r="T3397" s="1" t="s">
        <v>30</v>
      </c>
      <c r="U3397" s="1" t="s">
        <v>97</v>
      </c>
      <c r="V3397" s="1" t="s">
        <v>98</v>
      </c>
      <c r="W3397" s="1" t="s">
        <v>32</v>
      </c>
      <c r="X3397" s="1" t="s">
        <v>34</v>
      </c>
      <c r="Y3397" s="1">
        <v>-1</v>
      </c>
      <c r="Z3397" s="1">
        <v>0</v>
      </c>
      <c r="AA3397" s="1" t="s">
        <v>2121</v>
      </c>
      <c r="AB3397" s="1" t="s">
        <v>2126</v>
      </c>
      <c r="AC3397" s="1" t="s">
        <v>2126</v>
      </c>
      <c r="AE3397" s="2">
        <v>0</v>
      </c>
      <c r="AF3397" s="2" t="s">
        <v>2153</v>
      </c>
      <c r="AG3397" s="48">
        <v>0</v>
      </c>
      <c r="AH3397" s="50" t="e">
        <v>#DIV/0!</v>
      </c>
      <c r="AI3397" s="1">
        <v>0</v>
      </c>
    </row>
    <row r="3398" spans="1:35" x14ac:dyDescent="0.35">
      <c r="A3398" s="1" t="s">
        <v>21</v>
      </c>
      <c r="B3398" s="1">
        <v>1</v>
      </c>
      <c r="C3398" s="1" t="s">
        <v>280</v>
      </c>
      <c r="D3398" s="1" t="s">
        <v>297</v>
      </c>
      <c r="E3398" s="1" t="s">
        <v>298</v>
      </c>
      <c r="F3398" s="1" t="s">
        <v>25</v>
      </c>
      <c r="G3398" s="1">
        <v>31</v>
      </c>
      <c r="H3398" s="1" t="s">
        <v>125</v>
      </c>
      <c r="I3398" s="1" t="s">
        <v>126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3" t="s">
        <v>73</v>
      </c>
      <c r="Q3398" s="3" t="s">
        <v>29</v>
      </c>
      <c r="R3398" s="1" t="s">
        <v>30</v>
      </c>
      <c r="S3398" s="1" t="s">
        <v>31</v>
      </c>
      <c r="T3398" s="1" t="s">
        <v>30</v>
      </c>
      <c r="U3398" s="1" t="s">
        <v>97</v>
      </c>
      <c r="V3398" s="1" t="s">
        <v>98</v>
      </c>
      <c r="W3398" s="1" t="s">
        <v>32</v>
      </c>
      <c r="X3398" s="1" t="s">
        <v>34</v>
      </c>
      <c r="Y3398" s="1">
        <v>-1</v>
      </c>
      <c r="Z3398" s="1">
        <v>0</v>
      </c>
      <c r="AA3398" s="1" t="s">
        <v>2127</v>
      </c>
      <c r="AB3398" s="1" t="s">
        <v>2126</v>
      </c>
      <c r="AC3398" s="1" t="s">
        <v>2126</v>
      </c>
      <c r="AE3398" s="2">
        <v>0</v>
      </c>
      <c r="AF3398" s="2" t="s">
        <v>2153</v>
      </c>
      <c r="AG3398" s="48">
        <v>0</v>
      </c>
      <c r="AH3398" s="50" t="e">
        <v>#DIV/0!</v>
      </c>
      <c r="AI3398" s="1">
        <v>0</v>
      </c>
    </row>
    <row r="3399" spans="1:35" x14ac:dyDescent="0.35">
      <c r="A3399" s="1" t="s">
        <v>21</v>
      </c>
      <c r="B3399" s="1">
        <v>1</v>
      </c>
      <c r="C3399" s="1" t="s">
        <v>280</v>
      </c>
      <c r="D3399" s="1" t="s">
        <v>299</v>
      </c>
      <c r="E3399" s="1" t="s">
        <v>300</v>
      </c>
      <c r="F3399" s="1" t="s">
        <v>25</v>
      </c>
      <c r="G3399" s="1">
        <v>31</v>
      </c>
      <c r="H3399" s="1" t="s">
        <v>125</v>
      </c>
      <c r="I3399" s="1" t="s">
        <v>126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3" t="s">
        <v>73</v>
      </c>
      <c r="Q3399" s="3" t="s">
        <v>29</v>
      </c>
      <c r="R3399" s="1" t="s">
        <v>30</v>
      </c>
      <c r="S3399" s="1" t="s">
        <v>31</v>
      </c>
      <c r="T3399" s="1" t="s">
        <v>30</v>
      </c>
      <c r="U3399" s="1" t="s">
        <v>97</v>
      </c>
      <c r="V3399" s="1" t="s">
        <v>98</v>
      </c>
      <c r="W3399" s="1" t="s">
        <v>32</v>
      </c>
      <c r="X3399" s="1" t="s">
        <v>34</v>
      </c>
      <c r="Y3399" s="1">
        <v>-1</v>
      </c>
      <c r="Z3399" s="1">
        <v>0</v>
      </c>
      <c r="AA3399" s="1" t="s">
        <v>2127</v>
      </c>
      <c r="AB3399" s="1" t="s">
        <v>2126</v>
      </c>
      <c r="AC3399" s="1" t="s">
        <v>2126</v>
      </c>
      <c r="AE3399" s="2">
        <v>0</v>
      </c>
      <c r="AF3399" s="2" t="s">
        <v>2153</v>
      </c>
      <c r="AG3399" s="48">
        <v>0</v>
      </c>
      <c r="AH3399" s="50" t="e">
        <v>#DIV/0!</v>
      </c>
      <c r="AI3399" s="1">
        <v>0</v>
      </c>
    </row>
    <row r="3400" spans="1:35" x14ac:dyDescent="0.35">
      <c r="A3400" s="1" t="s">
        <v>21</v>
      </c>
      <c r="B3400" s="1">
        <v>1</v>
      </c>
      <c r="C3400" s="1" t="s">
        <v>280</v>
      </c>
      <c r="D3400" s="1" t="s">
        <v>281</v>
      </c>
      <c r="E3400" s="1" t="s">
        <v>282</v>
      </c>
      <c r="F3400" s="1" t="s">
        <v>56</v>
      </c>
      <c r="G3400" s="1">
        <v>32</v>
      </c>
      <c r="H3400" s="1" t="s">
        <v>127</v>
      </c>
      <c r="I3400" s="1" t="s">
        <v>98</v>
      </c>
      <c r="K3400" s="2">
        <v>508889680</v>
      </c>
      <c r="L3400" s="2">
        <v>254444840</v>
      </c>
      <c r="M3400" s="2">
        <v>248143766.83000001</v>
      </c>
      <c r="N3400" s="2">
        <v>-6301073.1699999999</v>
      </c>
      <c r="O3400" s="2">
        <v>-2.4764004528447101</v>
      </c>
      <c r="P3400" s="3" t="s">
        <v>28</v>
      </c>
      <c r="Q3400" s="3" t="s">
        <v>29</v>
      </c>
      <c r="R3400" s="1" t="s">
        <v>30</v>
      </c>
      <c r="S3400" s="1" t="s">
        <v>31</v>
      </c>
      <c r="T3400" s="1" t="s">
        <v>30</v>
      </c>
      <c r="Z3400" s="1">
        <v>4</v>
      </c>
      <c r="AA3400" s="1" t="s">
        <v>2129</v>
      </c>
      <c r="AB3400" s="1" t="s">
        <v>2126</v>
      </c>
      <c r="AC3400" s="1" t="s">
        <v>2126</v>
      </c>
      <c r="AE3400" s="2">
        <v>533602160</v>
      </c>
      <c r="AF3400" s="2" t="s">
        <v>2151</v>
      </c>
      <c r="AG3400" s="48">
        <v>24712480</v>
      </c>
      <c r="AH3400" s="50">
        <v>4.856156642830721E-2</v>
      </c>
      <c r="AI3400" s="1">
        <v>4</v>
      </c>
    </row>
    <row r="3401" spans="1:35" x14ac:dyDescent="0.35">
      <c r="A3401" s="1" t="s">
        <v>21</v>
      </c>
      <c r="B3401" s="1">
        <v>1</v>
      </c>
      <c r="C3401" s="1" t="s">
        <v>280</v>
      </c>
      <c r="D3401" s="1" t="s">
        <v>283</v>
      </c>
      <c r="E3401" s="1" t="s">
        <v>284</v>
      </c>
      <c r="F3401" s="1" t="s">
        <v>49</v>
      </c>
      <c r="G3401" s="1">
        <v>32</v>
      </c>
      <c r="H3401" s="1" t="s">
        <v>127</v>
      </c>
      <c r="I3401" s="1" t="s">
        <v>98</v>
      </c>
      <c r="K3401" s="2">
        <v>5738744000</v>
      </c>
      <c r="L3401" s="2">
        <v>2869372000</v>
      </c>
      <c r="M3401" s="2">
        <v>3070862203.1799998</v>
      </c>
      <c r="N3401" s="2">
        <v>201490203.18000001</v>
      </c>
      <c r="O3401" s="2">
        <v>7.02210111411138</v>
      </c>
      <c r="P3401" s="3" t="s">
        <v>73</v>
      </c>
      <c r="Q3401" s="3" t="s">
        <v>29</v>
      </c>
      <c r="R3401" s="1" t="s">
        <v>30</v>
      </c>
      <c r="S3401" s="1" t="s">
        <v>31</v>
      </c>
      <c r="T3401" s="1" t="s">
        <v>30</v>
      </c>
      <c r="Z3401" s="1">
        <v>4</v>
      </c>
      <c r="AA3401" s="1" t="s">
        <v>2129</v>
      </c>
      <c r="AB3401" s="1" t="s">
        <v>2140</v>
      </c>
      <c r="AC3401" s="1" t="s">
        <v>2125</v>
      </c>
      <c r="AE3401" s="2">
        <v>5903881000</v>
      </c>
      <c r="AF3401" s="2" t="s">
        <v>2151</v>
      </c>
      <c r="AG3401" s="48">
        <v>165137000</v>
      </c>
      <c r="AH3401" s="50">
        <v>2.8775808783245951E-2</v>
      </c>
      <c r="AI3401" s="1">
        <v>4</v>
      </c>
    </row>
    <row r="3402" spans="1:35" x14ac:dyDescent="0.35">
      <c r="A3402" s="1" t="s">
        <v>21</v>
      </c>
      <c r="B3402" s="1">
        <v>1</v>
      </c>
      <c r="C3402" s="1" t="s">
        <v>280</v>
      </c>
      <c r="D3402" s="1" t="s">
        <v>287</v>
      </c>
      <c r="E3402" s="1" t="s">
        <v>288</v>
      </c>
      <c r="F3402" s="1" t="s">
        <v>25</v>
      </c>
      <c r="G3402" s="1">
        <v>32</v>
      </c>
      <c r="H3402" s="1" t="s">
        <v>127</v>
      </c>
      <c r="I3402" s="1" t="s">
        <v>98</v>
      </c>
      <c r="K3402" s="2">
        <v>150125170</v>
      </c>
      <c r="L3402" s="2">
        <v>75062585</v>
      </c>
      <c r="M3402" s="2">
        <v>71179296.239999995</v>
      </c>
      <c r="N3402" s="2">
        <v>-3883288.76</v>
      </c>
      <c r="O3402" s="2">
        <v>-5.1734013157154104</v>
      </c>
      <c r="P3402" s="3" t="s">
        <v>28</v>
      </c>
      <c r="Q3402" s="3" t="s">
        <v>29</v>
      </c>
      <c r="R3402" s="1" t="s">
        <v>30</v>
      </c>
      <c r="S3402" s="1" t="s">
        <v>31</v>
      </c>
      <c r="T3402" s="1" t="s">
        <v>30</v>
      </c>
      <c r="Z3402" s="1">
        <v>4</v>
      </c>
      <c r="AA3402" s="1" t="s">
        <v>2121</v>
      </c>
      <c r="AB3402" s="1" t="s">
        <v>2140</v>
      </c>
      <c r="AC3402" s="1" t="s">
        <v>2123</v>
      </c>
      <c r="AE3402" s="2">
        <v>148497120</v>
      </c>
      <c r="AF3402" s="2" t="s">
        <v>2152</v>
      </c>
      <c r="AG3402" s="48">
        <v>-1628050</v>
      </c>
      <c r="AH3402" s="50">
        <v>-1.0844617195104591E-2</v>
      </c>
      <c r="AI3402" s="1">
        <v>4</v>
      </c>
    </row>
    <row r="3403" spans="1:35" x14ac:dyDescent="0.35">
      <c r="A3403" s="1" t="s">
        <v>21</v>
      </c>
      <c r="B3403" s="1">
        <v>1</v>
      </c>
      <c r="C3403" s="1" t="s">
        <v>280</v>
      </c>
      <c r="D3403" s="1" t="s">
        <v>285</v>
      </c>
      <c r="E3403" s="1" t="s">
        <v>286</v>
      </c>
      <c r="F3403" s="1" t="s">
        <v>25</v>
      </c>
      <c r="G3403" s="1">
        <v>32</v>
      </c>
      <c r="H3403" s="1" t="s">
        <v>127</v>
      </c>
      <c r="I3403" s="1" t="s">
        <v>98</v>
      </c>
      <c r="K3403" s="2">
        <v>109848590</v>
      </c>
      <c r="L3403" s="2">
        <v>54924295</v>
      </c>
      <c r="M3403" s="2">
        <v>57521897.640000001</v>
      </c>
      <c r="N3403" s="2">
        <v>2597602.64</v>
      </c>
      <c r="O3403" s="2">
        <v>4.7294237276964601</v>
      </c>
      <c r="P3403" s="3" t="s">
        <v>73</v>
      </c>
      <c r="Q3403" s="3" t="s">
        <v>29</v>
      </c>
      <c r="R3403" s="1" t="s">
        <v>30</v>
      </c>
      <c r="S3403" s="1" t="s">
        <v>31</v>
      </c>
      <c r="T3403" s="1" t="s">
        <v>30</v>
      </c>
      <c r="Z3403" s="1">
        <v>4</v>
      </c>
      <c r="AA3403" s="1" t="s">
        <v>2127</v>
      </c>
      <c r="AB3403" s="1" t="s">
        <v>2126</v>
      </c>
      <c r="AC3403" s="1" t="s">
        <v>2126</v>
      </c>
      <c r="AE3403" s="2">
        <v>116371370</v>
      </c>
      <c r="AF3403" s="2" t="s">
        <v>2151</v>
      </c>
      <c r="AG3403" s="48">
        <v>6522780</v>
      </c>
      <c r="AH3403" s="50">
        <v>5.9379733504089587E-2</v>
      </c>
      <c r="AI3403" s="1">
        <v>4</v>
      </c>
    </row>
    <row r="3404" spans="1:35" x14ac:dyDescent="0.35">
      <c r="A3404" s="1" t="s">
        <v>21</v>
      </c>
      <c r="B3404" s="1">
        <v>1</v>
      </c>
      <c r="C3404" s="1" t="s">
        <v>280</v>
      </c>
      <c r="D3404" s="1" t="s">
        <v>301</v>
      </c>
      <c r="E3404" s="1" t="s">
        <v>302</v>
      </c>
      <c r="F3404" s="1" t="s">
        <v>25</v>
      </c>
      <c r="G3404" s="1">
        <v>32</v>
      </c>
      <c r="H3404" s="1" t="s">
        <v>127</v>
      </c>
      <c r="I3404" s="1" t="s">
        <v>98</v>
      </c>
      <c r="K3404" s="2">
        <v>70227013.900000006</v>
      </c>
      <c r="L3404" s="2">
        <v>35113506.950000003</v>
      </c>
      <c r="M3404" s="2">
        <v>37796094.189999998</v>
      </c>
      <c r="N3404" s="2">
        <v>2682587.2400000002</v>
      </c>
      <c r="O3404" s="2">
        <v>7.6397588079706198</v>
      </c>
      <c r="P3404" s="3" t="s">
        <v>73</v>
      </c>
      <c r="Q3404" s="3" t="s">
        <v>29</v>
      </c>
      <c r="R3404" s="1" t="s">
        <v>30</v>
      </c>
      <c r="S3404" s="1" t="s">
        <v>31</v>
      </c>
      <c r="T3404" s="1" t="s">
        <v>30</v>
      </c>
      <c r="Z3404" s="1">
        <v>4</v>
      </c>
      <c r="AA3404" s="1" t="s">
        <v>2121</v>
      </c>
      <c r="AB3404" s="1" t="s">
        <v>2140</v>
      </c>
      <c r="AC3404" s="1" t="s">
        <v>2125</v>
      </c>
      <c r="AE3404" s="2">
        <v>68889950</v>
      </c>
      <c r="AF3404" s="2" t="s">
        <v>2152</v>
      </c>
      <c r="AG3404" s="48">
        <v>-1337063.900000006</v>
      </c>
      <c r="AH3404" s="50">
        <v>-1.903916777529403E-2</v>
      </c>
      <c r="AI3404" s="1">
        <v>4</v>
      </c>
    </row>
    <row r="3405" spans="1:35" x14ac:dyDescent="0.35">
      <c r="A3405" s="1" t="s">
        <v>21</v>
      </c>
      <c r="B3405" s="1">
        <v>1</v>
      </c>
      <c r="C3405" s="1" t="s">
        <v>280</v>
      </c>
      <c r="D3405" s="1" t="s">
        <v>303</v>
      </c>
      <c r="E3405" s="1" t="s">
        <v>304</v>
      </c>
      <c r="F3405" s="1" t="s">
        <v>25</v>
      </c>
      <c r="G3405" s="1">
        <v>32</v>
      </c>
      <c r="H3405" s="1" t="s">
        <v>127</v>
      </c>
      <c r="I3405" s="1" t="s">
        <v>98</v>
      </c>
      <c r="K3405" s="2">
        <v>157019865</v>
      </c>
      <c r="L3405" s="2">
        <v>78509932.5</v>
      </c>
      <c r="M3405" s="2">
        <v>82964311.900000006</v>
      </c>
      <c r="N3405" s="2">
        <v>4454379.4000000004</v>
      </c>
      <c r="O3405" s="2">
        <v>5.6736507829757699</v>
      </c>
      <c r="P3405" s="3" t="s">
        <v>73</v>
      </c>
      <c r="Q3405" s="3" t="s">
        <v>29</v>
      </c>
      <c r="R3405" s="1" t="s">
        <v>30</v>
      </c>
      <c r="S3405" s="1" t="s">
        <v>31</v>
      </c>
      <c r="T3405" s="1" t="s">
        <v>30</v>
      </c>
      <c r="Z3405" s="1">
        <v>4</v>
      </c>
      <c r="AA3405" s="1" t="s">
        <v>2121</v>
      </c>
      <c r="AB3405" s="1" t="s">
        <v>2140</v>
      </c>
      <c r="AC3405" s="1" t="s">
        <v>2125</v>
      </c>
      <c r="AE3405" s="2">
        <v>166770930</v>
      </c>
      <c r="AF3405" s="2" t="s">
        <v>2151</v>
      </c>
      <c r="AG3405" s="48">
        <v>9751065</v>
      </c>
      <c r="AH3405" s="50">
        <v>6.2100836731709075E-2</v>
      </c>
      <c r="AI3405" s="1">
        <v>4</v>
      </c>
    </row>
    <row r="3406" spans="1:35" x14ac:dyDescent="0.35">
      <c r="A3406" s="1" t="s">
        <v>21</v>
      </c>
      <c r="B3406" s="1">
        <v>1</v>
      </c>
      <c r="C3406" s="1" t="s">
        <v>280</v>
      </c>
      <c r="D3406" s="1" t="s">
        <v>293</v>
      </c>
      <c r="E3406" s="1" t="s">
        <v>294</v>
      </c>
      <c r="F3406" s="1" t="s">
        <v>25</v>
      </c>
      <c r="G3406" s="1">
        <v>32</v>
      </c>
      <c r="H3406" s="1" t="s">
        <v>127</v>
      </c>
      <c r="I3406" s="1" t="s">
        <v>98</v>
      </c>
      <c r="K3406" s="2">
        <v>131636748</v>
      </c>
      <c r="L3406" s="2">
        <v>65818374</v>
      </c>
      <c r="M3406" s="2">
        <v>78524135.269999996</v>
      </c>
      <c r="N3406" s="2">
        <v>12705761.27</v>
      </c>
      <c r="O3406" s="2">
        <v>19.304277054914799</v>
      </c>
      <c r="P3406" s="3" t="s">
        <v>73</v>
      </c>
      <c r="Q3406" s="3" t="s">
        <v>29</v>
      </c>
      <c r="R3406" s="1" t="s">
        <v>30</v>
      </c>
      <c r="S3406" s="1" t="s">
        <v>31</v>
      </c>
      <c r="T3406" s="1" t="s">
        <v>30</v>
      </c>
      <c r="Z3406" s="1">
        <v>4</v>
      </c>
      <c r="AA3406" s="1" t="s">
        <v>2121</v>
      </c>
      <c r="AB3406" s="1" t="s">
        <v>2140</v>
      </c>
      <c r="AC3406" s="1" t="s">
        <v>2125</v>
      </c>
      <c r="AE3406" s="2">
        <v>156145160</v>
      </c>
      <c r="AF3406" s="2" t="s">
        <v>2151</v>
      </c>
      <c r="AG3406" s="48">
        <v>24508412</v>
      </c>
      <c r="AH3406" s="50">
        <v>0.18618214421401538</v>
      </c>
      <c r="AI3406" s="1">
        <v>4</v>
      </c>
    </row>
    <row r="3407" spans="1:35" x14ac:dyDescent="0.35">
      <c r="A3407" s="1" t="s">
        <v>21</v>
      </c>
      <c r="B3407" s="1">
        <v>1</v>
      </c>
      <c r="C3407" s="1" t="s">
        <v>280</v>
      </c>
      <c r="D3407" s="1" t="s">
        <v>299</v>
      </c>
      <c r="E3407" s="1" t="s">
        <v>300</v>
      </c>
      <c r="F3407" s="1" t="s">
        <v>25</v>
      </c>
      <c r="G3407" s="1">
        <v>32</v>
      </c>
      <c r="H3407" s="1" t="s">
        <v>127</v>
      </c>
      <c r="I3407" s="1" t="s">
        <v>98</v>
      </c>
      <c r="K3407" s="2">
        <v>157216860</v>
      </c>
      <c r="L3407" s="2">
        <v>78608430</v>
      </c>
      <c r="M3407" s="2">
        <v>80857974.819999993</v>
      </c>
      <c r="N3407" s="2">
        <v>2249544.8199999998</v>
      </c>
      <c r="O3407" s="2">
        <v>2.8617093866395802</v>
      </c>
      <c r="P3407" s="3" t="s">
        <v>73</v>
      </c>
      <c r="Q3407" s="3" t="s">
        <v>29</v>
      </c>
      <c r="R3407" s="1" t="s">
        <v>30</v>
      </c>
      <c r="S3407" s="1" t="s">
        <v>31</v>
      </c>
      <c r="T3407" s="1" t="s">
        <v>30</v>
      </c>
      <c r="Z3407" s="1">
        <v>4</v>
      </c>
      <c r="AA3407" s="1" t="s">
        <v>2127</v>
      </c>
      <c r="AB3407" s="1" t="s">
        <v>2126</v>
      </c>
      <c r="AC3407" s="1" t="s">
        <v>2126</v>
      </c>
      <c r="AE3407" s="2">
        <v>170965320</v>
      </c>
      <c r="AF3407" s="2" t="s">
        <v>2151</v>
      </c>
      <c r="AG3407" s="48">
        <v>13748460</v>
      </c>
      <c r="AH3407" s="50">
        <v>8.7449017872510623E-2</v>
      </c>
      <c r="AI3407" s="1">
        <v>4</v>
      </c>
    </row>
    <row r="3408" spans="1:35" x14ac:dyDescent="0.35">
      <c r="A3408" s="1" t="s">
        <v>21</v>
      </c>
      <c r="B3408" s="1">
        <v>1</v>
      </c>
      <c r="C3408" s="1" t="s">
        <v>280</v>
      </c>
      <c r="D3408" s="1" t="s">
        <v>295</v>
      </c>
      <c r="E3408" s="1" t="s">
        <v>296</v>
      </c>
      <c r="F3408" s="1" t="s">
        <v>25</v>
      </c>
      <c r="G3408" s="1">
        <v>32</v>
      </c>
      <c r="H3408" s="1" t="s">
        <v>127</v>
      </c>
      <c r="I3408" s="1" t="s">
        <v>98</v>
      </c>
      <c r="K3408" s="2">
        <v>164568448.56999999</v>
      </c>
      <c r="L3408" s="2">
        <v>82284224.284999996</v>
      </c>
      <c r="M3408" s="2">
        <v>82807441</v>
      </c>
      <c r="N3408" s="2">
        <v>523216.71500000003</v>
      </c>
      <c r="O3408" s="2">
        <v>0.63586516072362098</v>
      </c>
      <c r="P3408" s="3" t="s">
        <v>73</v>
      </c>
      <c r="Q3408" s="3" t="s">
        <v>29</v>
      </c>
      <c r="R3408" s="1" t="s">
        <v>30</v>
      </c>
      <c r="S3408" s="1" t="s">
        <v>31</v>
      </c>
      <c r="T3408" s="1" t="s">
        <v>30</v>
      </c>
      <c r="Z3408" s="1">
        <v>4</v>
      </c>
      <c r="AA3408" s="1" t="s">
        <v>2129</v>
      </c>
      <c r="AB3408" s="1" t="s">
        <v>2126</v>
      </c>
      <c r="AC3408" s="1" t="s">
        <v>2126</v>
      </c>
      <c r="AE3408" s="2">
        <v>168196350</v>
      </c>
      <c r="AF3408" s="2" t="s">
        <v>2151</v>
      </c>
      <c r="AG3408" s="48">
        <v>3627901.4300000072</v>
      </c>
      <c r="AH3408" s="50">
        <v>2.2044939121224454E-2</v>
      </c>
      <c r="AI3408" s="1">
        <v>4</v>
      </c>
    </row>
    <row r="3409" spans="1:35" x14ac:dyDescent="0.35">
      <c r="A3409" s="1" t="s">
        <v>21</v>
      </c>
      <c r="B3409" s="1">
        <v>1</v>
      </c>
      <c r="C3409" s="1" t="s">
        <v>280</v>
      </c>
      <c r="D3409" s="1" t="s">
        <v>291</v>
      </c>
      <c r="E3409" s="1" t="s">
        <v>292</v>
      </c>
      <c r="F3409" s="1" t="s">
        <v>25</v>
      </c>
      <c r="G3409" s="1">
        <v>32</v>
      </c>
      <c r="H3409" s="1" t="s">
        <v>127</v>
      </c>
      <c r="I3409" s="1" t="s">
        <v>98</v>
      </c>
      <c r="K3409" s="2">
        <v>122799760</v>
      </c>
      <c r="L3409" s="2">
        <v>61399880</v>
      </c>
      <c r="M3409" s="2">
        <v>58238444.770000003</v>
      </c>
      <c r="N3409" s="2">
        <v>-3161435.23</v>
      </c>
      <c r="O3409" s="2">
        <v>-5.1489273757538303</v>
      </c>
      <c r="P3409" s="3" t="s">
        <v>28</v>
      </c>
      <c r="Q3409" s="3" t="s">
        <v>29</v>
      </c>
      <c r="R3409" s="1" t="s">
        <v>30</v>
      </c>
      <c r="S3409" s="1" t="s">
        <v>31</v>
      </c>
      <c r="T3409" s="1" t="s">
        <v>30</v>
      </c>
      <c r="Z3409" s="1">
        <v>4</v>
      </c>
      <c r="AA3409" s="1" t="s">
        <v>2121</v>
      </c>
      <c r="AB3409" s="1" t="s">
        <v>2140</v>
      </c>
      <c r="AC3409" s="1" t="s">
        <v>2123</v>
      </c>
      <c r="AE3409" s="2">
        <v>126758200</v>
      </c>
      <c r="AF3409" s="2" t="s">
        <v>2151</v>
      </c>
      <c r="AG3409" s="48">
        <v>3958440</v>
      </c>
      <c r="AH3409" s="50">
        <v>3.2234916420032088E-2</v>
      </c>
      <c r="AI3409" s="1">
        <v>4</v>
      </c>
    </row>
    <row r="3410" spans="1:35" x14ac:dyDescent="0.35">
      <c r="A3410" s="1" t="s">
        <v>21</v>
      </c>
      <c r="B3410" s="1">
        <v>1</v>
      </c>
      <c r="C3410" s="1" t="s">
        <v>280</v>
      </c>
      <c r="D3410" s="1" t="s">
        <v>297</v>
      </c>
      <c r="E3410" s="1" t="s">
        <v>298</v>
      </c>
      <c r="F3410" s="1" t="s">
        <v>25</v>
      </c>
      <c r="G3410" s="1">
        <v>32</v>
      </c>
      <c r="H3410" s="1" t="s">
        <v>127</v>
      </c>
      <c r="I3410" s="1" t="s">
        <v>98</v>
      </c>
      <c r="K3410" s="2">
        <v>315911330</v>
      </c>
      <c r="L3410" s="2">
        <v>157955665</v>
      </c>
      <c r="M3410" s="2">
        <v>158305492.30000001</v>
      </c>
      <c r="N3410" s="2">
        <v>349827.3</v>
      </c>
      <c r="O3410" s="2">
        <v>0.221471828819815</v>
      </c>
      <c r="P3410" s="3" t="s">
        <v>73</v>
      </c>
      <c r="Q3410" s="3" t="s">
        <v>29</v>
      </c>
      <c r="R3410" s="1" t="s">
        <v>30</v>
      </c>
      <c r="S3410" s="1" t="s">
        <v>31</v>
      </c>
      <c r="T3410" s="1" t="s">
        <v>30</v>
      </c>
      <c r="Z3410" s="1">
        <v>4</v>
      </c>
      <c r="AA3410" s="1" t="s">
        <v>2127</v>
      </c>
      <c r="AB3410" s="1" t="s">
        <v>2126</v>
      </c>
      <c r="AC3410" s="1" t="s">
        <v>2126</v>
      </c>
      <c r="AE3410" s="2">
        <v>333069910</v>
      </c>
      <c r="AF3410" s="2" t="s">
        <v>2151</v>
      </c>
      <c r="AG3410" s="48">
        <v>17158580</v>
      </c>
      <c r="AH3410" s="50">
        <v>5.4314544527415333E-2</v>
      </c>
      <c r="AI3410" s="1">
        <v>4</v>
      </c>
    </row>
    <row r="3411" spans="1:35" x14ac:dyDescent="0.35">
      <c r="A3411" s="1" t="s">
        <v>21</v>
      </c>
      <c r="B3411" s="1">
        <v>1</v>
      </c>
      <c r="C3411" s="1" t="s">
        <v>280</v>
      </c>
      <c r="D3411" s="1" t="s">
        <v>289</v>
      </c>
      <c r="E3411" s="1" t="s">
        <v>290</v>
      </c>
      <c r="F3411" s="1" t="s">
        <v>25</v>
      </c>
      <c r="G3411" s="1">
        <v>32</v>
      </c>
      <c r="H3411" s="1" t="s">
        <v>127</v>
      </c>
      <c r="I3411" s="1" t="s">
        <v>98</v>
      </c>
      <c r="K3411" s="2">
        <v>147402990</v>
      </c>
      <c r="L3411" s="2">
        <v>73701495</v>
      </c>
      <c r="M3411" s="2">
        <v>75793265.689999998</v>
      </c>
      <c r="N3411" s="2">
        <v>2091770.69</v>
      </c>
      <c r="O3411" s="2">
        <v>2.8381658879511198</v>
      </c>
      <c r="P3411" s="3" t="s">
        <v>73</v>
      </c>
      <c r="Q3411" s="3" t="s">
        <v>29</v>
      </c>
      <c r="R3411" s="1" t="s">
        <v>30</v>
      </c>
      <c r="S3411" s="1" t="s">
        <v>31</v>
      </c>
      <c r="T3411" s="1" t="s">
        <v>30</v>
      </c>
      <c r="Z3411" s="1">
        <v>4</v>
      </c>
      <c r="AA3411" s="1" t="s">
        <v>2127</v>
      </c>
      <c r="AB3411" s="1" t="s">
        <v>2126</v>
      </c>
      <c r="AC3411" s="1" t="s">
        <v>2126</v>
      </c>
      <c r="AE3411" s="2">
        <v>153100070</v>
      </c>
      <c r="AF3411" s="2" t="s">
        <v>2151</v>
      </c>
      <c r="AG3411" s="48">
        <v>5697080</v>
      </c>
      <c r="AH3411" s="50">
        <v>3.864969089161624E-2</v>
      </c>
      <c r="AI3411" s="1">
        <v>4</v>
      </c>
    </row>
    <row r="3412" spans="1:35" x14ac:dyDescent="0.35">
      <c r="A3412" s="1" t="s">
        <v>21</v>
      </c>
      <c r="B3412" s="1">
        <v>1</v>
      </c>
      <c r="C3412" s="1" t="s">
        <v>280</v>
      </c>
      <c r="D3412" s="1" t="s">
        <v>305</v>
      </c>
      <c r="E3412" s="1" t="s">
        <v>306</v>
      </c>
      <c r="F3412" s="1" t="s">
        <v>25</v>
      </c>
      <c r="G3412" s="1">
        <v>32</v>
      </c>
      <c r="H3412" s="1" t="s">
        <v>127</v>
      </c>
      <c r="I3412" s="1" t="s">
        <v>98</v>
      </c>
      <c r="K3412" s="2">
        <v>106428320</v>
      </c>
      <c r="L3412" s="2">
        <v>53214160</v>
      </c>
      <c r="M3412" s="2">
        <v>52770551</v>
      </c>
      <c r="N3412" s="2">
        <v>-443609</v>
      </c>
      <c r="O3412" s="2">
        <v>-0.83362962038675403</v>
      </c>
      <c r="P3412" s="3" t="s">
        <v>28</v>
      </c>
      <c r="Q3412" s="3" t="s">
        <v>29</v>
      </c>
      <c r="R3412" s="1" t="s">
        <v>30</v>
      </c>
      <c r="S3412" s="1" t="s">
        <v>31</v>
      </c>
      <c r="T3412" s="1" t="s">
        <v>30</v>
      </c>
      <c r="Z3412" s="1">
        <v>4</v>
      </c>
      <c r="AA3412" s="1" t="s">
        <v>2127</v>
      </c>
      <c r="AB3412" s="1" t="s">
        <v>2126</v>
      </c>
      <c r="AC3412" s="1" t="s">
        <v>2126</v>
      </c>
      <c r="AE3412" s="2">
        <v>108779780</v>
      </c>
      <c r="AF3412" s="2" t="s">
        <v>2151</v>
      </c>
      <c r="AG3412" s="48">
        <v>2351460</v>
      </c>
      <c r="AH3412" s="50">
        <v>2.2094307229504326E-2</v>
      </c>
      <c r="AI3412" s="1">
        <v>4</v>
      </c>
    </row>
    <row r="3413" spans="1:35" x14ac:dyDescent="0.35">
      <c r="A3413" s="1" t="s">
        <v>21</v>
      </c>
      <c r="B3413" s="1">
        <v>1</v>
      </c>
      <c r="C3413" s="1" t="s">
        <v>280</v>
      </c>
      <c r="D3413" s="1" t="s">
        <v>281</v>
      </c>
      <c r="E3413" s="1" t="s">
        <v>282</v>
      </c>
      <c r="F3413" s="1" t="s">
        <v>56</v>
      </c>
      <c r="G3413" s="1">
        <v>33</v>
      </c>
      <c r="H3413" s="1" t="s">
        <v>128</v>
      </c>
      <c r="I3413" s="1" t="s">
        <v>34</v>
      </c>
      <c r="K3413" s="2">
        <v>-22072740</v>
      </c>
      <c r="L3413" s="2">
        <v>-11036370</v>
      </c>
      <c r="M3413" s="2">
        <v>31991121.949999999</v>
      </c>
      <c r="N3413" s="2">
        <v>43027491.950000003</v>
      </c>
      <c r="O3413" s="2">
        <v>-389.869965849278</v>
      </c>
      <c r="P3413" s="3" t="s">
        <v>28</v>
      </c>
      <c r="Q3413" s="3" t="s">
        <v>29</v>
      </c>
      <c r="R3413" s="1" t="s">
        <v>30</v>
      </c>
      <c r="S3413" s="1" t="s">
        <v>31</v>
      </c>
      <c r="T3413" s="1" t="s">
        <v>30</v>
      </c>
      <c r="Z3413" s="1">
        <v>0</v>
      </c>
      <c r="AA3413" s="1" t="s">
        <v>2129</v>
      </c>
      <c r="AB3413" s="1" t="s">
        <v>2140</v>
      </c>
      <c r="AC3413" s="1" t="s">
        <v>2146</v>
      </c>
      <c r="AE3413" s="2">
        <v>-13193590</v>
      </c>
      <c r="AF3413" s="2" t="s">
        <v>2151</v>
      </c>
      <c r="AG3413" s="48">
        <v>8879150</v>
      </c>
      <c r="AH3413" s="50">
        <v>-0.40226768403016572</v>
      </c>
      <c r="AI3413" s="1">
        <v>0</v>
      </c>
    </row>
    <row r="3414" spans="1:35" x14ac:dyDescent="0.35">
      <c r="A3414" s="1" t="s">
        <v>21</v>
      </c>
      <c r="B3414" s="1">
        <v>1</v>
      </c>
      <c r="C3414" s="1" t="s">
        <v>280</v>
      </c>
      <c r="D3414" s="1" t="s">
        <v>283</v>
      </c>
      <c r="E3414" s="1" t="s">
        <v>284</v>
      </c>
      <c r="F3414" s="1" t="s">
        <v>49</v>
      </c>
      <c r="G3414" s="1">
        <v>33</v>
      </c>
      <c r="H3414" s="1" t="s">
        <v>128</v>
      </c>
      <c r="I3414" s="1" t="s">
        <v>34</v>
      </c>
      <c r="K3414" s="2">
        <v>-186524200</v>
      </c>
      <c r="L3414" s="2">
        <v>-93262100</v>
      </c>
      <c r="M3414" s="2">
        <v>-36301793.2199995</v>
      </c>
      <c r="N3414" s="2">
        <v>56960306.7800005</v>
      </c>
      <c r="O3414" s="2">
        <v>-61.075513826088503</v>
      </c>
      <c r="P3414" s="3" t="s">
        <v>28</v>
      </c>
      <c r="Q3414" s="3" t="s">
        <v>29</v>
      </c>
      <c r="R3414" s="1" t="s">
        <v>30</v>
      </c>
      <c r="S3414" s="1" t="s">
        <v>31</v>
      </c>
      <c r="T3414" s="1" t="s">
        <v>30</v>
      </c>
      <c r="Z3414" s="1">
        <v>0</v>
      </c>
      <c r="AA3414" s="1" t="s">
        <v>2129</v>
      </c>
      <c r="AB3414" s="1" t="s">
        <v>2140</v>
      </c>
      <c r="AC3414" s="1" t="s">
        <v>2142</v>
      </c>
      <c r="AE3414" s="2">
        <v>-73806000</v>
      </c>
      <c r="AF3414" s="2" t="s">
        <v>2151</v>
      </c>
      <c r="AG3414" s="48">
        <v>112718200</v>
      </c>
      <c r="AH3414" s="50">
        <v>-0.604308717045831</v>
      </c>
      <c r="AI3414" s="1">
        <v>0</v>
      </c>
    </row>
    <row r="3415" spans="1:35" x14ac:dyDescent="0.35">
      <c r="A3415" s="1" t="s">
        <v>21</v>
      </c>
      <c r="B3415" s="1">
        <v>1</v>
      </c>
      <c r="C3415" s="1" t="s">
        <v>280</v>
      </c>
      <c r="D3415" s="1" t="s">
        <v>287</v>
      </c>
      <c r="E3415" s="1" t="s">
        <v>288</v>
      </c>
      <c r="F3415" s="1" t="s">
        <v>25</v>
      </c>
      <c r="G3415" s="1">
        <v>33</v>
      </c>
      <c r="H3415" s="1" t="s">
        <v>128</v>
      </c>
      <c r="I3415" s="1" t="s">
        <v>34</v>
      </c>
      <c r="K3415" s="2">
        <v>-19752680</v>
      </c>
      <c r="L3415" s="2">
        <v>-9876340</v>
      </c>
      <c r="M3415" s="2">
        <v>16477466.6</v>
      </c>
      <c r="N3415" s="2">
        <v>26353806.600000001</v>
      </c>
      <c r="O3415" s="2">
        <v>-266.83778201236498</v>
      </c>
      <c r="P3415" s="3" t="s">
        <v>28</v>
      </c>
      <c r="Q3415" s="3" t="s">
        <v>29</v>
      </c>
      <c r="R3415" s="1" t="s">
        <v>30</v>
      </c>
      <c r="S3415" s="1" t="s">
        <v>31</v>
      </c>
      <c r="T3415" s="1" t="s">
        <v>30</v>
      </c>
      <c r="Z3415" s="1">
        <v>0</v>
      </c>
      <c r="AA3415" s="1" t="s">
        <v>2121</v>
      </c>
      <c r="AB3415" s="1" t="s">
        <v>2140</v>
      </c>
      <c r="AC3415" s="1" t="s">
        <v>2146</v>
      </c>
      <c r="AE3415" s="2">
        <v>-187240</v>
      </c>
      <c r="AF3415" s="2" t="s">
        <v>2151</v>
      </c>
      <c r="AG3415" s="48">
        <v>19565440</v>
      </c>
      <c r="AH3415" s="50">
        <v>-0.99052077996504773</v>
      </c>
      <c r="AI3415" s="1">
        <v>0</v>
      </c>
    </row>
    <row r="3416" spans="1:35" x14ac:dyDescent="0.35">
      <c r="A3416" s="1" t="s">
        <v>21</v>
      </c>
      <c r="B3416" s="1">
        <v>1</v>
      </c>
      <c r="C3416" s="1" t="s">
        <v>280</v>
      </c>
      <c r="D3416" s="1" t="s">
        <v>295</v>
      </c>
      <c r="E3416" s="1" t="s">
        <v>296</v>
      </c>
      <c r="F3416" s="1" t="s">
        <v>25</v>
      </c>
      <c r="G3416" s="1">
        <v>33</v>
      </c>
      <c r="H3416" s="1" t="s">
        <v>128</v>
      </c>
      <c r="I3416" s="1" t="s">
        <v>34</v>
      </c>
      <c r="K3416" s="2">
        <v>-6719040.8499999996</v>
      </c>
      <c r="L3416" s="2">
        <v>-3359520.4249999998</v>
      </c>
      <c r="M3416" s="2">
        <v>14691090.869999999</v>
      </c>
      <c r="N3416" s="2">
        <v>18050611.295000002</v>
      </c>
      <c r="O3416" s="2">
        <v>-537.29726304610904</v>
      </c>
      <c r="P3416" s="3" t="s">
        <v>28</v>
      </c>
      <c r="Q3416" s="3" t="s">
        <v>29</v>
      </c>
      <c r="R3416" s="1" t="s">
        <v>30</v>
      </c>
      <c r="S3416" s="1" t="s">
        <v>31</v>
      </c>
      <c r="T3416" s="1" t="s">
        <v>30</v>
      </c>
      <c r="Z3416" s="1">
        <v>0</v>
      </c>
      <c r="AA3416" s="1" t="s">
        <v>2129</v>
      </c>
      <c r="AB3416" s="1" t="s">
        <v>2140</v>
      </c>
      <c r="AC3416" s="1" t="s">
        <v>2146</v>
      </c>
      <c r="AE3416" s="2">
        <v>-7399150</v>
      </c>
      <c r="AF3416" s="2" t="s">
        <v>2152</v>
      </c>
      <c r="AG3416" s="48">
        <v>-680109.15000000037</v>
      </c>
      <c r="AH3416" s="50">
        <v>0.10122116611331518</v>
      </c>
      <c r="AI3416" s="1">
        <v>0</v>
      </c>
    </row>
    <row r="3417" spans="1:35" x14ac:dyDescent="0.35">
      <c r="A3417" s="1" t="s">
        <v>21</v>
      </c>
      <c r="B3417" s="1">
        <v>1</v>
      </c>
      <c r="C3417" s="1" t="s">
        <v>280</v>
      </c>
      <c r="D3417" s="1" t="s">
        <v>289</v>
      </c>
      <c r="E3417" s="1" t="s">
        <v>290</v>
      </c>
      <c r="F3417" s="1" t="s">
        <v>25</v>
      </c>
      <c r="G3417" s="1">
        <v>33</v>
      </c>
      <c r="H3417" s="1" t="s">
        <v>128</v>
      </c>
      <c r="I3417" s="1" t="s">
        <v>34</v>
      </c>
      <c r="K3417" s="2">
        <v>41330</v>
      </c>
      <c r="L3417" s="2">
        <v>20665</v>
      </c>
      <c r="M3417" s="2">
        <v>18367922.66</v>
      </c>
      <c r="N3417" s="2">
        <v>18347257.66</v>
      </c>
      <c r="O3417" s="2">
        <v>88784.213210742804</v>
      </c>
      <c r="P3417" s="3" t="s">
        <v>28</v>
      </c>
      <c r="Q3417" s="3" t="s">
        <v>29</v>
      </c>
      <c r="R3417" s="1" t="s">
        <v>30</v>
      </c>
      <c r="S3417" s="1" t="s">
        <v>31</v>
      </c>
      <c r="T3417" s="1" t="s">
        <v>30</v>
      </c>
      <c r="Z3417" s="1">
        <v>0</v>
      </c>
      <c r="AA3417" s="1" t="s">
        <v>2127</v>
      </c>
      <c r="AB3417" s="1" t="s">
        <v>2140</v>
      </c>
      <c r="AC3417" s="1" t="s">
        <v>2143</v>
      </c>
      <c r="AE3417" s="2">
        <v>-2456270</v>
      </c>
      <c r="AF3417" s="2" t="s">
        <v>2152</v>
      </c>
      <c r="AG3417" s="48">
        <v>-2497600</v>
      </c>
      <c r="AH3417" s="50">
        <v>-60.430679893539804</v>
      </c>
      <c r="AI3417" s="1">
        <v>0</v>
      </c>
    </row>
    <row r="3418" spans="1:35" x14ac:dyDescent="0.35">
      <c r="A3418" s="1" t="s">
        <v>21</v>
      </c>
      <c r="B3418" s="1">
        <v>1</v>
      </c>
      <c r="C3418" s="1" t="s">
        <v>280</v>
      </c>
      <c r="D3418" s="1" t="s">
        <v>305</v>
      </c>
      <c r="E3418" s="1" t="s">
        <v>306</v>
      </c>
      <c r="F3418" s="1" t="s">
        <v>25</v>
      </c>
      <c r="G3418" s="1">
        <v>33</v>
      </c>
      <c r="H3418" s="1" t="s">
        <v>128</v>
      </c>
      <c r="I3418" s="1" t="s">
        <v>34</v>
      </c>
      <c r="K3418" s="2">
        <v>-337080</v>
      </c>
      <c r="L3418" s="2">
        <v>-168540</v>
      </c>
      <c r="M3418" s="2">
        <v>15997803.609999999</v>
      </c>
      <c r="N3418" s="2">
        <v>16166343.609999999</v>
      </c>
      <c r="O3418" s="2">
        <v>-9591.9921739646397</v>
      </c>
      <c r="P3418" s="3" t="s">
        <v>28</v>
      </c>
      <c r="Q3418" s="3" t="s">
        <v>29</v>
      </c>
      <c r="R3418" s="1" t="s">
        <v>30</v>
      </c>
      <c r="S3418" s="1" t="s">
        <v>31</v>
      </c>
      <c r="T3418" s="1" t="s">
        <v>30</v>
      </c>
      <c r="Z3418" s="1">
        <v>0</v>
      </c>
      <c r="AA3418" s="1" t="s">
        <v>2127</v>
      </c>
      <c r="AB3418" s="1" t="s">
        <v>2140</v>
      </c>
      <c r="AC3418" s="1" t="s">
        <v>2146</v>
      </c>
      <c r="AE3418" s="2">
        <v>-2310930</v>
      </c>
      <c r="AF3418" s="2" t="s">
        <v>2152</v>
      </c>
      <c r="AG3418" s="48">
        <v>-1973850</v>
      </c>
      <c r="AH3418" s="50">
        <v>5.8557315770736915</v>
      </c>
      <c r="AI3418" s="1">
        <v>0</v>
      </c>
    </row>
    <row r="3419" spans="1:35" x14ac:dyDescent="0.35">
      <c r="A3419" s="1" t="s">
        <v>21</v>
      </c>
      <c r="B3419" s="1">
        <v>1</v>
      </c>
      <c r="C3419" s="1" t="s">
        <v>280</v>
      </c>
      <c r="D3419" s="1" t="s">
        <v>303</v>
      </c>
      <c r="E3419" s="1" t="s">
        <v>304</v>
      </c>
      <c r="F3419" s="1" t="s">
        <v>25</v>
      </c>
      <c r="G3419" s="1">
        <v>33</v>
      </c>
      <c r="H3419" s="1" t="s">
        <v>128</v>
      </c>
      <c r="I3419" s="1" t="s">
        <v>34</v>
      </c>
      <c r="K3419" s="2">
        <v>-15982305</v>
      </c>
      <c r="L3419" s="2">
        <v>-7991152.5</v>
      </c>
      <c r="M3419" s="2">
        <v>16105375.970000001</v>
      </c>
      <c r="N3419" s="2">
        <v>24096528.469999999</v>
      </c>
      <c r="O3419" s="2">
        <v>-301.54009036869201</v>
      </c>
      <c r="P3419" s="3" t="s">
        <v>28</v>
      </c>
      <c r="Q3419" s="3" t="s">
        <v>29</v>
      </c>
      <c r="R3419" s="1" t="s">
        <v>30</v>
      </c>
      <c r="S3419" s="1" t="s">
        <v>31</v>
      </c>
      <c r="T3419" s="1" t="s">
        <v>30</v>
      </c>
      <c r="Z3419" s="1">
        <v>0</v>
      </c>
      <c r="AA3419" s="1" t="s">
        <v>2121</v>
      </c>
      <c r="AB3419" s="1" t="s">
        <v>2140</v>
      </c>
      <c r="AC3419" s="1" t="s">
        <v>2146</v>
      </c>
      <c r="AE3419" s="2">
        <v>269090</v>
      </c>
      <c r="AF3419" s="2" t="s">
        <v>2151</v>
      </c>
      <c r="AG3419" s="48">
        <v>16251395</v>
      </c>
      <c r="AH3419" s="50">
        <v>-1.0168367453881026</v>
      </c>
      <c r="AI3419" s="1">
        <v>0</v>
      </c>
    </row>
    <row r="3420" spans="1:35" x14ac:dyDescent="0.35">
      <c r="A3420" s="1" t="s">
        <v>21</v>
      </c>
      <c r="B3420" s="1">
        <v>1</v>
      </c>
      <c r="C3420" s="1" t="s">
        <v>280</v>
      </c>
      <c r="D3420" s="1" t="s">
        <v>285</v>
      </c>
      <c r="E3420" s="1" t="s">
        <v>286</v>
      </c>
      <c r="F3420" s="1" t="s">
        <v>25</v>
      </c>
      <c r="G3420" s="1">
        <v>33</v>
      </c>
      <c r="H3420" s="1" t="s">
        <v>128</v>
      </c>
      <c r="I3420" s="1" t="s">
        <v>34</v>
      </c>
      <c r="K3420" s="2">
        <v>11177110</v>
      </c>
      <c r="L3420" s="2">
        <v>5588555</v>
      </c>
      <c r="M3420" s="2">
        <v>15653451.32</v>
      </c>
      <c r="N3420" s="2">
        <v>10064896.32</v>
      </c>
      <c r="O3420" s="2">
        <v>180.098367467082</v>
      </c>
      <c r="P3420" s="3" t="s">
        <v>28</v>
      </c>
      <c r="Q3420" s="3" t="s">
        <v>29</v>
      </c>
      <c r="R3420" s="1" t="s">
        <v>30</v>
      </c>
      <c r="S3420" s="1" t="s">
        <v>31</v>
      </c>
      <c r="T3420" s="1" t="s">
        <v>30</v>
      </c>
      <c r="Z3420" s="1">
        <v>0</v>
      </c>
      <c r="AA3420" s="1" t="s">
        <v>2127</v>
      </c>
      <c r="AB3420" s="1" t="s">
        <v>2140</v>
      </c>
      <c r="AC3420" s="1" t="s">
        <v>2143</v>
      </c>
      <c r="AE3420" s="2">
        <v>11989600</v>
      </c>
      <c r="AF3420" s="2" t="s">
        <v>2151</v>
      </c>
      <c r="AG3420" s="48">
        <v>812490</v>
      </c>
      <c r="AH3420" s="50">
        <v>7.2692314918614914E-2</v>
      </c>
      <c r="AI3420" s="1">
        <v>0</v>
      </c>
    </row>
    <row r="3421" spans="1:35" x14ac:dyDescent="0.35">
      <c r="A3421" s="1" t="s">
        <v>21</v>
      </c>
      <c r="B3421" s="1">
        <v>1</v>
      </c>
      <c r="C3421" s="1" t="s">
        <v>280</v>
      </c>
      <c r="D3421" s="1" t="s">
        <v>297</v>
      </c>
      <c r="E3421" s="1" t="s">
        <v>298</v>
      </c>
      <c r="F3421" s="1" t="s">
        <v>25</v>
      </c>
      <c r="G3421" s="1">
        <v>33</v>
      </c>
      <c r="H3421" s="1" t="s">
        <v>128</v>
      </c>
      <c r="I3421" s="1" t="s">
        <v>34</v>
      </c>
      <c r="K3421" s="2">
        <v>-19598910</v>
      </c>
      <c r="L3421" s="2">
        <v>-9799455</v>
      </c>
      <c r="M3421" s="2">
        <v>29356711.890000001</v>
      </c>
      <c r="N3421" s="2">
        <v>39156166.890000001</v>
      </c>
      <c r="O3421" s="2">
        <v>-399.574944627023</v>
      </c>
      <c r="P3421" s="3" t="s">
        <v>28</v>
      </c>
      <c r="Q3421" s="3" t="s">
        <v>29</v>
      </c>
      <c r="R3421" s="1" t="s">
        <v>30</v>
      </c>
      <c r="S3421" s="1" t="s">
        <v>31</v>
      </c>
      <c r="T3421" s="1" t="s">
        <v>30</v>
      </c>
      <c r="Z3421" s="1">
        <v>0</v>
      </c>
      <c r="AA3421" s="1" t="s">
        <v>2127</v>
      </c>
      <c r="AB3421" s="1" t="s">
        <v>2140</v>
      </c>
      <c r="AC3421" s="1" t="s">
        <v>2146</v>
      </c>
      <c r="AE3421" s="2">
        <v>-11933100</v>
      </c>
      <c r="AF3421" s="2" t="s">
        <v>2151</v>
      </c>
      <c r="AG3421" s="48">
        <v>7665810</v>
      </c>
      <c r="AH3421" s="50">
        <v>-0.39113450697003049</v>
      </c>
      <c r="AI3421" s="1">
        <v>0</v>
      </c>
    </row>
    <row r="3422" spans="1:35" x14ac:dyDescent="0.35">
      <c r="A3422" s="1" t="s">
        <v>21</v>
      </c>
      <c r="B3422" s="1">
        <v>1</v>
      </c>
      <c r="C3422" s="1" t="s">
        <v>280</v>
      </c>
      <c r="D3422" s="1" t="s">
        <v>301</v>
      </c>
      <c r="E3422" s="1" t="s">
        <v>302</v>
      </c>
      <c r="F3422" s="1" t="s">
        <v>25</v>
      </c>
      <c r="G3422" s="1">
        <v>33</v>
      </c>
      <c r="H3422" s="1" t="s">
        <v>128</v>
      </c>
      <c r="I3422" s="1" t="s">
        <v>34</v>
      </c>
      <c r="K3422" s="2">
        <v>-1619520.93</v>
      </c>
      <c r="L3422" s="2">
        <v>-809760.46499999997</v>
      </c>
      <c r="M3422" s="2">
        <v>13815939.48</v>
      </c>
      <c r="N3422" s="2">
        <v>14625699.945</v>
      </c>
      <c r="O3422" s="2">
        <v>-1806.1760949270299</v>
      </c>
      <c r="P3422" s="3" t="s">
        <v>28</v>
      </c>
      <c r="Q3422" s="3" t="s">
        <v>29</v>
      </c>
      <c r="R3422" s="1" t="s">
        <v>30</v>
      </c>
      <c r="S3422" s="1" t="s">
        <v>31</v>
      </c>
      <c r="T3422" s="1" t="s">
        <v>30</v>
      </c>
      <c r="Z3422" s="1">
        <v>0</v>
      </c>
      <c r="AA3422" s="1" t="s">
        <v>2121</v>
      </c>
      <c r="AB3422" s="1" t="s">
        <v>2140</v>
      </c>
      <c r="AC3422" s="1" t="s">
        <v>2146</v>
      </c>
      <c r="AE3422" s="2">
        <v>6887840</v>
      </c>
      <c r="AF3422" s="2" t="s">
        <v>2151</v>
      </c>
      <c r="AG3422" s="48">
        <v>8507360.9299999997</v>
      </c>
      <c r="AH3422" s="50">
        <v>-5.2530107962235473</v>
      </c>
      <c r="AI3422" s="1">
        <v>0</v>
      </c>
    </row>
    <row r="3423" spans="1:35" x14ac:dyDescent="0.35">
      <c r="A3423" s="1" t="s">
        <v>21</v>
      </c>
      <c r="B3423" s="1">
        <v>1</v>
      </c>
      <c r="C3423" s="1" t="s">
        <v>280</v>
      </c>
      <c r="D3423" s="1" t="s">
        <v>293</v>
      </c>
      <c r="E3423" s="1" t="s">
        <v>294</v>
      </c>
      <c r="F3423" s="1" t="s">
        <v>25</v>
      </c>
      <c r="G3423" s="1">
        <v>33</v>
      </c>
      <c r="H3423" s="1" t="s">
        <v>128</v>
      </c>
      <c r="I3423" s="1" t="s">
        <v>34</v>
      </c>
      <c r="K3423" s="2">
        <v>14606372</v>
      </c>
      <c r="L3423" s="2">
        <v>7303186</v>
      </c>
      <c r="M3423" s="2">
        <v>28250903.27</v>
      </c>
      <c r="N3423" s="2">
        <v>20947717.27</v>
      </c>
      <c r="O3423" s="2">
        <v>286.829847548727</v>
      </c>
      <c r="P3423" s="3" t="s">
        <v>28</v>
      </c>
      <c r="Q3423" s="3" t="s">
        <v>29</v>
      </c>
      <c r="R3423" s="1" t="s">
        <v>30</v>
      </c>
      <c r="S3423" s="1" t="s">
        <v>31</v>
      </c>
      <c r="T3423" s="1" t="s">
        <v>30</v>
      </c>
      <c r="Z3423" s="1">
        <v>0</v>
      </c>
      <c r="AA3423" s="1" t="s">
        <v>2121</v>
      </c>
      <c r="AB3423" s="1" t="s">
        <v>2140</v>
      </c>
      <c r="AC3423" s="1" t="s">
        <v>2143</v>
      </c>
      <c r="AE3423" s="2">
        <v>14955935</v>
      </c>
      <c r="AF3423" s="2" t="s">
        <v>2151</v>
      </c>
      <c r="AG3423" s="48">
        <v>349563</v>
      </c>
      <c r="AH3423" s="50">
        <v>2.3932226291374752E-2</v>
      </c>
      <c r="AI3423" s="1">
        <v>0</v>
      </c>
    </row>
    <row r="3424" spans="1:35" x14ac:dyDescent="0.35">
      <c r="A3424" s="1" t="s">
        <v>21</v>
      </c>
      <c r="B3424" s="1">
        <v>1</v>
      </c>
      <c r="C3424" s="1" t="s">
        <v>280</v>
      </c>
      <c r="D3424" s="1" t="s">
        <v>299</v>
      </c>
      <c r="E3424" s="1" t="s">
        <v>300</v>
      </c>
      <c r="F3424" s="1" t="s">
        <v>25</v>
      </c>
      <c r="G3424" s="1">
        <v>33</v>
      </c>
      <c r="H3424" s="1" t="s">
        <v>128</v>
      </c>
      <c r="I3424" s="1" t="s">
        <v>34</v>
      </c>
      <c r="K3424" s="2">
        <v>-7779890</v>
      </c>
      <c r="L3424" s="2">
        <v>-3889945</v>
      </c>
      <c r="M3424" s="2">
        <v>21127716.079999998</v>
      </c>
      <c r="N3424" s="2">
        <v>25017661.079999998</v>
      </c>
      <c r="O3424" s="2">
        <v>-643.136627381621</v>
      </c>
      <c r="P3424" s="3" t="s">
        <v>28</v>
      </c>
      <c r="Q3424" s="3" t="s">
        <v>29</v>
      </c>
      <c r="R3424" s="1" t="s">
        <v>30</v>
      </c>
      <c r="S3424" s="1" t="s">
        <v>31</v>
      </c>
      <c r="T3424" s="1" t="s">
        <v>30</v>
      </c>
      <c r="Z3424" s="1">
        <v>0</v>
      </c>
      <c r="AA3424" s="1" t="s">
        <v>2127</v>
      </c>
      <c r="AB3424" s="1" t="s">
        <v>2140</v>
      </c>
      <c r="AC3424" s="1" t="s">
        <v>2146</v>
      </c>
      <c r="AE3424" s="2">
        <v>-5687250</v>
      </c>
      <c r="AF3424" s="2" t="s">
        <v>2151</v>
      </c>
      <c r="AG3424" s="48">
        <v>2092640</v>
      </c>
      <c r="AH3424" s="50">
        <v>-0.26898066682176741</v>
      </c>
      <c r="AI3424" s="1">
        <v>0</v>
      </c>
    </row>
    <row r="3425" spans="1:35" x14ac:dyDescent="0.35">
      <c r="A3425" s="1" t="s">
        <v>21</v>
      </c>
      <c r="B3425" s="1">
        <v>1</v>
      </c>
      <c r="C3425" s="1" t="s">
        <v>280</v>
      </c>
      <c r="D3425" s="1" t="s">
        <v>291</v>
      </c>
      <c r="E3425" s="1" t="s">
        <v>292</v>
      </c>
      <c r="F3425" s="1" t="s">
        <v>25</v>
      </c>
      <c r="G3425" s="1">
        <v>33</v>
      </c>
      <c r="H3425" s="1" t="s">
        <v>128</v>
      </c>
      <c r="I3425" s="1" t="s">
        <v>34</v>
      </c>
      <c r="K3425" s="2">
        <v>574900</v>
      </c>
      <c r="L3425" s="2">
        <v>287450</v>
      </c>
      <c r="M3425" s="2">
        <v>4665783.7699999902</v>
      </c>
      <c r="N3425" s="2">
        <v>4378333.7699999902</v>
      </c>
      <c r="O3425" s="2">
        <v>1523.1636006261899</v>
      </c>
      <c r="P3425" s="3" t="s">
        <v>28</v>
      </c>
      <c r="Q3425" s="3" t="s">
        <v>29</v>
      </c>
      <c r="R3425" s="1" t="s">
        <v>30</v>
      </c>
      <c r="S3425" s="1" t="s">
        <v>31</v>
      </c>
      <c r="T3425" s="1" t="s">
        <v>30</v>
      </c>
      <c r="Z3425" s="1">
        <v>0</v>
      </c>
      <c r="AA3425" s="1" t="s">
        <v>2121</v>
      </c>
      <c r="AB3425" s="1" t="s">
        <v>2140</v>
      </c>
      <c r="AC3425" s="1" t="s">
        <v>2143</v>
      </c>
      <c r="AE3425" s="2">
        <v>-2427990</v>
      </c>
      <c r="AF3425" s="2" t="s">
        <v>2152</v>
      </c>
      <c r="AG3425" s="48">
        <v>-3002890</v>
      </c>
      <c r="AH3425" s="50">
        <v>-5.2233257957905721</v>
      </c>
      <c r="AI3425" s="1">
        <v>0</v>
      </c>
    </row>
    <row r="3426" spans="1:35" x14ac:dyDescent="0.35">
      <c r="A3426" s="1" t="s">
        <v>21</v>
      </c>
      <c r="B3426" s="1">
        <v>1</v>
      </c>
      <c r="C3426" s="1" t="s">
        <v>280</v>
      </c>
      <c r="D3426" s="1" t="s">
        <v>281</v>
      </c>
      <c r="E3426" s="1" t="s">
        <v>282</v>
      </c>
      <c r="F3426" s="1" t="s">
        <v>56</v>
      </c>
      <c r="G3426" s="1">
        <v>34</v>
      </c>
      <c r="H3426" s="1" t="s">
        <v>129</v>
      </c>
      <c r="I3426" s="1" t="s">
        <v>130</v>
      </c>
      <c r="K3426" s="2">
        <v>481054940</v>
      </c>
      <c r="L3426" s="2">
        <v>240527470</v>
      </c>
      <c r="M3426" s="2">
        <v>271588169.20999998</v>
      </c>
      <c r="N3426" s="2">
        <v>31060699.210000001</v>
      </c>
      <c r="O3426" s="2">
        <v>12.9135766530118</v>
      </c>
      <c r="P3426" s="3" t="s">
        <v>28</v>
      </c>
      <c r="Q3426" s="3" t="s">
        <v>29</v>
      </c>
      <c r="R3426" s="1" t="s">
        <v>30</v>
      </c>
      <c r="S3426" s="1" t="s">
        <v>31</v>
      </c>
      <c r="T3426" s="1" t="s">
        <v>30</v>
      </c>
      <c r="Z3426" s="1">
        <v>0</v>
      </c>
      <c r="AA3426" s="1" t="s">
        <v>2129</v>
      </c>
      <c r="AB3426" s="1" t="s">
        <v>2140</v>
      </c>
      <c r="AC3426" s="1" t="s">
        <v>2125</v>
      </c>
      <c r="AE3426" s="2">
        <v>507251850</v>
      </c>
      <c r="AF3426" s="2" t="s">
        <v>2151</v>
      </c>
      <c r="AG3426" s="48">
        <v>26196910</v>
      </c>
      <c r="AH3426" s="50">
        <v>5.4457210230498827E-2</v>
      </c>
      <c r="AI3426" s="1">
        <v>0</v>
      </c>
    </row>
    <row r="3427" spans="1:35" x14ac:dyDescent="0.35">
      <c r="A3427" s="1" t="s">
        <v>21</v>
      </c>
      <c r="B3427" s="1">
        <v>1</v>
      </c>
      <c r="C3427" s="1" t="s">
        <v>280</v>
      </c>
      <c r="D3427" s="1" t="s">
        <v>285</v>
      </c>
      <c r="E3427" s="1" t="s">
        <v>286</v>
      </c>
      <c r="F3427" s="1" t="s">
        <v>25</v>
      </c>
      <c r="G3427" s="1">
        <v>34</v>
      </c>
      <c r="H3427" s="1" t="s">
        <v>129</v>
      </c>
      <c r="I3427" s="1" t="s">
        <v>130</v>
      </c>
      <c r="K3427" s="2">
        <v>106765200</v>
      </c>
      <c r="L3427" s="2">
        <v>53382600</v>
      </c>
      <c r="M3427" s="2">
        <v>70759057.510000005</v>
      </c>
      <c r="N3427" s="2">
        <v>17376457.510000002</v>
      </c>
      <c r="O3427" s="2">
        <v>32.550789039874402</v>
      </c>
      <c r="P3427" s="3" t="s">
        <v>28</v>
      </c>
      <c r="Q3427" s="3" t="s">
        <v>29</v>
      </c>
      <c r="R3427" s="1" t="s">
        <v>30</v>
      </c>
      <c r="S3427" s="1" t="s">
        <v>31</v>
      </c>
      <c r="T3427" s="1" t="s">
        <v>30</v>
      </c>
      <c r="Z3427" s="1">
        <v>0</v>
      </c>
      <c r="AA3427" s="1" t="s">
        <v>2127</v>
      </c>
      <c r="AB3427" s="1" t="s">
        <v>2140</v>
      </c>
      <c r="AC3427" s="1" t="s">
        <v>2144</v>
      </c>
      <c r="AE3427" s="2">
        <v>114100470</v>
      </c>
      <c r="AF3427" s="2" t="s">
        <v>2151</v>
      </c>
      <c r="AG3427" s="48">
        <v>7335270</v>
      </c>
      <c r="AH3427" s="50">
        <v>6.8704690292342455E-2</v>
      </c>
      <c r="AI3427" s="1">
        <v>0</v>
      </c>
    </row>
    <row r="3428" spans="1:35" x14ac:dyDescent="0.35">
      <c r="A3428" s="1" t="s">
        <v>21</v>
      </c>
      <c r="B3428" s="1">
        <v>1</v>
      </c>
      <c r="C3428" s="1" t="s">
        <v>280</v>
      </c>
      <c r="D3428" s="1" t="s">
        <v>287</v>
      </c>
      <c r="E3428" s="1" t="s">
        <v>288</v>
      </c>
      <c r="F3428" s="1" t="s">
        <v>25</v>
      </c>
      <c r="G3428" s="1">
        <v>34</v>
      </c>
      <c r="H3428" s="1" t="s">
        <v>129</v>
      </c>
      <c r="I3428" s="1" t="s">
        <v>130</v>
      </c>
      <c r="K3428" s="2">
        <v>129014610</v>
      </c>
      <c r="L3428" s="2">
        <v>64507305</v>
      </c>
      <c r="M3428" s="2">
        <v>83622016.829999998</v>
      </c>
      <c r="N3428" s="2">
        <v>19114711.829999998</v>
      </c>
      <c r="O3428" s="2">
        <v>29.631856159546601</v>
      </c>
      <c r="P3428" s="3" t="s">
        <v>28</v>
      </c>
      <c r="Q3428" s="3" t="s">
        <v>29</v>
      </c>
      <c r="R3428" s="1" t="s">
        <v>30</v>
      </c>
      <c r="S3428" s="1" t="s">
        <v>31</v>
      </c>
      <c r="T3428" s="1" t="s">
        <v>30</v>
      </c>
      <c r="Z3428" s="1">
        <v>0</v>
      </c>
      <c r="AA3428" s="1" t="s">
        <v>2121</v>
      </c>
      <c r="AB3428" s="1" t="s">
        <v>2140</v>
      </c>
      <c r="AC3428" s="1" t="s">
        <v>2144</v>
      </c>
      <c r="AE3428" s="2">
        <v>143327540</v>
      </c>
      <c r="AF3428" s="2" t="s">
        <v>2151</v>
      </c>
      <c r="AG3428" s="48">
        <v>14312930</v>
      </c>
      <c r="AH3428" s="50">
        <v>0.11094038109327307</v>
      </c>
      <c r="AI3428" s="1">
        <v>0</v>
      </c>
    </row>
    <row r="3429" spans="1:35" x14ac:dyDescent="0.35">
      <c r="A3429" s="1" t="s">
        <v>21</v>
      </c>
      <c r="B3429" s="1">
        <v>1</v>
      </c>
      <c r="C3429" s="1" t="s">
        <v>280</v>
      </c>
      <c r="D3429" s="1" t="s">
        <v>283</v>
      </c>
      <c r="E3429" s="1" t="s">
        <v>284</v>
      </c>
      <c r="F3429" s="1" t="s">
        <v>49</v>
      </c>
      <c r="G3429" s="1">
        <v>34</v>
      </c>
      <c r="H3429" s="1" t="s">
        <v>129</v>
      </c>
      <c r="I3429" s="1" t="s">
        <v>130</v>
      </c>
      <c r="K3429" s="2">
        <v>3581775000</v>
      </c>
      <c r="L3429" s="2">
        <v>1790887500</v>
      </c>
      <c r="M3429" s="2">
        <v>1894760881.1300001</v>
      </c>
      <c r="N3429" s="2">
        <v>103873381.13</v>
      </c>
      <c r="O3429" s="2">
        <v>5.8001064349379803</v>
      </c>
      <c r="P3429" s="3" t="s">
        <v>28</v>
      </c>
      <c r="Q3429" s="3" t="s">
        <v>29</v>
      </c>
      <c r="R3429" s="1" t="s">
        <v>30</v>
      </c>
      <c r="S3429" s="1" t="s">
        <v>31</v>
      </c>
      <c r="T3429" s="1" t="s">
        <v>30</v>
      </c>
      <c r="Z3429" s="1">
        <v>0</v>
      </c>
      <c r="AA3429" s="1" t="s">
        <v>2129</v>
      </c>
      <c r="AB3429" s="1" t="s">
        <v>2140</v>
      </c>
      <c r="AC3429" s="1" t="s">
        <v>2125</v>
      </c>
      <c r="AE3429" s="2">
        <v>3811362000</v>
      </c>
      <c r="AF3429" s="2" t="s">
        <v>2151</v>
      </c>
      <c r="AG3429" s="48">
        <v>229587000</v>
      </c>
      <c r="AH3429" s="50">
        <v>6.4098666164122534E-2</v>
      </c>
      <c r="AI3429" s="1">
        <v>0</v>
      </c>
    </row>
    <row r="3430" spans="1:35" x14ac:dyDescent="0.35">
      <c r="A3430" s="1" t="s">
        <v>21</v>
      </c>
      <c r="B3430" s="1">
        <v>1</v>
      </c>
      <c r="C3430" s="1" t="s">
        <v>280</v>
      </c>
      <c r="D3430" s="1" t="s">
        <v>305</v>
      </c>
      <c r="E3430" s="1" t="s">
        <v>306</v>
      </c>
      <c r="F3430" s="1" t="s">
        <v>25</v>
      </c>
      <c r="G3430" s="1">
        <v>34</v>
      </c>
      <c r="H3430" s="1" t="s">
        <v>129</v>
      </c>
      <c r="I3430" s="1" t="s">
        <v>130</v>
      </c>
      <c r="K3430" s="2">
        <v>101885940</v>
      </c>
      <c r="L3430" s="2">
        <v>50942970</v>
      </c>
      <c r="M3430" s="2">
        <v>68768354.609999999</v>
      </c>
      <c r="N3430" s="2">
        <v>17825384.609999999</v>
      </c>
      <c r="O3430" s="2">
        <v>34.990862546883299</v>
      </c>
      <c r="P3430" s="3" t="s">
        <v>28</v>
      </c>
      <c r="Q3430" s="3" t="s">
        <v>29</v>
      </c>
      <c r="R3430" s="1" t="s">
        <v>30</v>
      </c>
      <c r="S3430" s="1" t="s">
        <v>31</v>
      </c>
      <c r="T3430" s="1" t="s">
        <v>30</v>
      </c>
      <c r="Z3430" s="1">
        <v>0</v>
      </c>
      <c r="AA3430" s="1" t="s">
        <v>2127</v>
      </c>
      <c r="AB3430" s="1" t="s">
        <v>2140</v>
      </c>
      <c r="AC3430" s="1" t="s">
        <v>2144</v>
      </c>
      <c r="AE3430" s="2">
        <v>104693630</v>
      </c>
      <c r="AF3430" s="2" t="s">
        <v>2151</v>
      </c>
      <c r="AG3430" s="48">
        <v>2807690</v>
      </c>
      <c r="AH3430" s="50">
        <v>2.7557187969213418E-2</v>
      </c>
      <c r="AI3430" s="1">
        <v>0</v>
      </c>
    </row>
    <row r="3431" spans="1:35" x14ac:dyDescent="0.35">
      <c r="A3431" s="1" t="s">
        <v>21</v>
      </c>
      <c r="B3431" s="1">
        <v>1</v>
      </c>
      <c r="C3431" s="1" t="s">
        <v>280</v>
      </c>
      <c r="D3431" s="1" t="s">
        <v>301</v>
      </c>
      <c r="E3431" s="1" t="s">
        <v>302</v>
      </c>
      <c r="F3431" s="1" t="s">
        <v>25</v>
      </c>
      <c r="G3431" s="1">
        <v>34</v>
      </c>
      <c r="H3431" s="1" t="s">
        <v>129</v>
      </c>
      <c r="I3431" s="1" t="s">
        <v>130</v>
      </c>
      <c r="K3431" s="2">
        <v>67727492.969999999</v>
      </c>
      <c r="L3431" s="2">
        <v>33863746.484999999</v>
      </c>
      <c r="M3431" s="2">
        <v>51230033.670000002</v>
      </c>
      <c r="N3431" s="2">
        <v>17366287.184999999</v>
      </c>
      <c r="O3431" s="2">
        <v>51.282828947152701</v>
      </c>
      <c r="P3431" s="3" t="s">
        <v>28</v>
      </c>
      <c r="Q3431" s="3" t="s">
        <v>29</v>
      </c>
      <c r="R3431" s="1" t="s">
        <v>30</v>
      </c>
      <c r="S3431" s="1" t="s">
        <v>31</v>
      </c>
      <c r="T3431" s="1" t="s">
        <v>30</v>
      </c>
      <c r="Z3431" s="1">
        <v>0</v>
      </c>
      <c r="AA3431" s="1" t="s">
        <v>2121</v>
      </c>
      <c r="AB3431" s="1" t="s">
        <v>2140</v>
      </c>
      <c r="AC3431" s="1" t="s">
        <v>2145</v>
      </c>
      <c r="AE3431" s="2">
        <v>75395790</v>
      </c>
      <c r="AF3431" s="2" t="s">
        <v>2151</v>
      </c>
      <c r="AG3431" s="48">
        <v>7668297.0300000012</v>
      </c>
      <c r="AH3431" s="50">
        <v>0.11322280943422319</v>
      </c>
      <c r="AI3431" s="1">
        <v>0</v>
      </c>
    </row>
    <row r="3432" spans="1:35" x14ac:dyDescent="0.35">
      <c r="A3432" s="1" t="s">
        <v>21</v>
      </c>
      <c r="B3432" s="1">
        <v>1</v>
      </c>
      <c r="C3432" s="1" t="s">
        <v>280</v>
      </c>
      <c r="D3432" s="1" t="s">
        <v>299</v>
      </c>
      <c r="E3432" s="1" t="s">
        <v>300</v>
      </c>
      <c r="F3432" s="1" t="s">
        <v>25</v>
      </c>
      <c r="G3432" s="1">
        <v>34</v>
      </c>
      <c r="H3432" s="1" t="s">
        <v>129</v>
      </c>
      <c r="I3432" s="1" t="s">
        <v>130</v>
      </c>
      <c r="K3432" s="2">
        <v>148373770</v>
      </c>
      <c r="L3432" s="2">
        <v>74186885</v>
      </c>
      <c r="M3432" s="2">
        <v>100978104.44</v>
      </c>
      <c r="N3432" s="2">
        <v>26791219.440000001</v>
      </c>
      <c r="O3432" s="2">
        <v>36.113147815816802</v>
      </c>
      <c r="P3432" s="3" t="s">
        <v>28</v>
      </c>
      <c r="Q3432" s="3" t="s">
        <v>29</v>
      </c>
      <c r="R3432" s="1" t="s">
        <v>30</v>
      </c>
      <c r="S3432" s="1" t="s">
        <v>31</v>
      </c>
      <c r="T3432" s="1" t="s">
        <v>30</v>
      </c>
      <c r="Z3432" s="1">
        <v>0</v>
      </c>
      <c r="AA3432" s="1" t="s">
        <v>2127</v>
      </c>
      <c r="AB3432" s="1" t="s">
        <v>2140</v>
      </c>
      <c r="AC3432" s="1" t="s">
        <v>2144</v>
      </c>
      <c r="AE3432" s="2">
        <v>164270480</v>
      </c>
      <c r="AF3432" s="2" t="s">
        <v>2151</v>
      </c>
      <c r="AG3432" s="48">
        <v>15896710</v>
      </c>
      <c r="AH3432" s="50">
        <v>0.1071396244767522</v>
      </c>
      <c r="AI3432" s="1">
        <v>0</v>
      </c>
    </row>
    <row r="3433" spans="1:35" x14ac:dyDescent="0.35">
      <c r="A3433" s="1" t="s">
        <v>21</v>
      </c>
      <c r="B3433" s="1">
        <v>1</v>
      </c>
      <c r="C3433" s="1" t="s">
        <v>280</v>
      </c>
      <c r="D3433" s="1" t="s">
        <v>291</v>
      </c>
      <c r="E3433" s="1" t="s">
        <v>292</v>
      </c>
      <c r="F3433" s="1" t="s">
        <v>25</v>
      </c>
      <c r="G3433" s="1">
        <v>34</v>
      </c>
      <c r="H3433" s="1" t="s">
        <v>129</v>
      </c>
      <c r="I3433" s="1" t="s">
        <v>130</v>
      </c>
      <c r="K3433" s="2">
        <v>117503010</v>
      </c>
      <c r="L3433" s="2">
        <v>58751505</v>
      </c>
      <c r="M3433" s="2">
        <v>62904228.539999999</v>
      </c>
      <c r="N3433" s="2">
        <v>4152723.54</v>
      </c>
      <c r="O3433" s="2">
        <v>7.0682845316047702</v>
      </c>
      <c r="P3433" s="3" t="s">
        <v>28</v>
      </c>
      <c r="Q3433" s="3" t="s">
        <v>29</v>
      </c>
      <c r="R3433" s="1" t="s">
        <v>30</v>
      </c>
      <c r="S3433" s="1" t="s">
        <v>31</v>
      </c>
      <c r="T3433" s="1" t="s">
        <v>30</v>
      </c>
      <c r="Z3433" s="1">
        <v>0</v>
      </c>
      <c r="AA3433" s="1" t="s">
        <v>2121</v>
      </c>
      <c r="AB3433" s="1" t="s">
        <v>2140</v>
      </c>
      <c r="AC3433" s="1" t="s">
        <v>2125</v>
      </c>
      <c r="AE3433" s="2">
        <v>121390210</v>
      </c>
      <c r="AF3433" s="2" t="s">
        <v>2151</v>
      </c>
      <c r="AG3433" s="48">
        <v>3887200</v>
      </c>
      <c r="AH3433" s="50">
        <v>3.3081705736729639E-2</v>
      </c>
      <c r="AI3433" s="1">
        <v>0</v>
      </c>
    </row>
    <row r="3434" spans="1:35" x14ac:dyDescent="0.35">
      <c r="A3434" s="1" t="s">
        <v>21</v>
      </c>
      <c r="B3434" s="1">
        <v>1</v>
      </c>
      <c r="C3434" s="1" t="s">
        <v>280</v>
      </c>
      <c r="D3434" s="1" t="s">
        <v>303</v>
      </c>
      <c r="E3434" s="1" t="s">
        <v>304</v>
      </c>
      <c r="F3434" s="1" t="s">
        <v>25</v>
      </c>
      <c r="G3434" s="1">
        <v>34</v>
      </c>
      <c r="H3434" s="1" t="s">
        <v>129</v>
      </c>
      <c r="I3434" s="1" t="s">
        <v>130</v>
      </c>
      <c r="K3434" s="2">
        <v>138972760</v>
      </c>
      <c r="L3434" s="2">
        <v>69486380</v>
      </c>
      <c r="M3434" s="2">
        <v>99069687.870000005</v>
      </c>
      <c r="N3434" s="2">
        <v>29583307.870000001</v>
      </c>
      <c r="O3434" s="2">
        <v>42.574253932928997</v>
      </c>
      <c r="P3434" s="3" t="s">
        <v>28</v>
      </c>
      <c r="Q3434" s="3" t="s">
        <v>29</v>
      </c>
      <c r="R3434" s="1" t="s">
        <v>30</v>
      </c>
      <c r="S3434" s="1" t="s">
        <v>31</v>
      </c>
      <c r="T3434" s="1" t="s">
        <v>30</v>
      </c>
      <c r="Z3434" s="1">
        <v>0</v>
      </c>
      <c r="AA3434" s="1" t="s">
        <v>2121</v>
      </c>
      <c r="AB3434" s="1" t="s">
        <v>2140</v>
      </c>
      <c r="AC3434" s="1" t="s">
        <v>2144</v>
      </c>
      <c r="AE3434" s="2">
        <v>163327890</v>
      </c>
      <c r="AF3434" s="2" t="s">
        <v>2151</v>
      </c>
      <c r="AG3434" s="48">
        <v>24355130</v>
      </c>
      <c r="AH3434" s="50">
        <v>0.17525110676365641</v>
      </c>
      <c r="AI3434" s="1">
        <v>0</v>
      </c>
    </row>
    <row r="3435" spans="1:35" x14ac:dyDescent="0.35">
      <c r="A3435" s="1" t="s">
        <v>21</v>
      </c>
      <c r="B3435" s="1">
        <v>1</v>
      </c>
      <c r="C3435" s="1" t="s">
        <v>280</v>
      </c>
      <c r="D3435" s="1" t="s">
        <v>293</v>
      </c>
      <c r="E3435" s="1" t="s">
        <v>294</v>
      </c>
      <c r="F3435" s="1" t="s">
        <v>25</v>
      </c>
      <c r="G3435" s="1">
        <v>34</v>
      </c>
      <c r="H3435" s="1" t="s">
        <v>129</v>
      </c>
      <c r="I3435" s="1" t="s">
        <v>130</v>
      </c>
      <c r="K3435" s="2">
        <v>128820720</v>
      </c>
      <c r="L3435" s="2">
        <v>64410360</v>
      </c>
      <c r="M3435" s="2">
        <v>97095838.540000007</v>
      </c>
      <c r="N3435" s="2">
        <v>32685478.539999999</v>
      </c>
      <c r="O3435" s="2">
        <v>50.745685228276898</v>
      </c>
      <c r="P3435" s="3" t="s">
        <v>28</v>
      </c>
      <c r="Q3435" s="3" t="s">
        <v>29</v>
      </c>
      <c r="R3435" s="1" t="s">
        <v>30</v>
      </c>
      <c r="S3435" s="1" t="s">
        <v>31</v>
      </c>
      <c r="T3435" s="1" t="s">
        <v>30</v>
      </c>
      <c r="Z3435" s="1">
        <v>0</v>
      </c>
      <c r="AA3435" s="1" t="s">
        <v>2121</v>
      </c>
      <c r="AB3435" s="1" t="s">
        <v>2140</v>
      </c>
      <c r="AC3435" s="1" t="s">
        <v>2145</v>
      </c>
      <c r="AE3435" s="2">
        <v>161421895</v>
      </c>
      <c r="AF3435" s="2" t="s">
        <v>2151</v>
      </c>
      <c r="AG3435" s="48">
        <v>32601175</v>
      </c>
      <c r="AH3435" s="50">
        <v>0.25307400082843817</v>
      </c>
      <c r="AI3435" s="1">
        <v>0</v>
      </c>
    </row>
    <row r="3436" spans="1:35" x14ac:dyDescent="0.35">
      <c r="A3436" s="1" t="s">
        <v>21</v>
      </c>
      <c r="B3436" s="1">
        <v>1</v>
      </c>
      <c r="C3436" s="1" t="s">
        <v>280</v>
      </c>
      <c r="D3436" s="1" t="s">
        <v>289</v>
      </c>
      <c r="E3436" s="1" t="s">
        <v>290</v>
      </c>
      <c r="F3436" s="1" t="s">
        <v>25</v>
      </c>
      <c r="G3436" s="1">
        <v>34</v>
      </c>
      <c r="H3436" s="1" t="s">
        <v>129</v>
      </c>
      <c r="I3436" s="1" t="s">
        <v>130</v>
      </c>
      <c r="K3436" s="2">
        <v>140241720</v>
      </c>
      <c r="L3436" s="2">
        <v>70120860</v>
      </c>
      <c r="M3436" s="2">
        <v>94161188.349999994</v>
      </c>
      <c r="N3436" s="2">
        <v>24040328.350000001</v>
      </c>
      <c r="O3436" s="2">
        <v>34.284132211156603</v>
      </c>
      <c r="P3436" s="3" t="s">
        <v>28</v>
      </c>
      <c r="Q3436" s="3" t="s">
        <v>29</v>
      </c>
      <c r="R3436" s="1" t="s">
        <v>30</v>
      </c>
      <c r="S3436" s="1" t="s">
        <v>31</v>
      </c>
      <c r="T3436" s="1" t="s">
        <v>30</v>
      </c>
      <c r="Z3436" s="1">
        <v>0</v>
      </c>
      <c r="AA3436" s="1" t="s">
        <v>2127</v>
      </c>
      <c r="AB3436" s="1" t="s">
        <v>2140</v>
      </c>
      <c r="AC3436" s="1" t="s">
        <v>2144</v>
      </c>
      <c r="AE3436" s="2">
        <v>147063790</v>
      </c>
      <c r="AF3436" s="2" t="s">
        <v>2151</v>
      </c>
      <c r="AG3436" s="48">
        <v>6822070</v>
      </c>
      <c r="AH3436" s="50">
        <v>4.8645082219470781E-2</v>
      </c>
      <c r="AI3436" s="1">
        <v>0</v>
      </c>
    </row>
    <row r="3437" spans="1:35" x14ac:dyDescent="0.35">
      <c r="A3437" s="1" t="s">
        <v>21</v>
      </c>
      <c r="B3437" s="1">
        <v>1</v>
      </c>
      <c r="C3437" s="1" t="s">
        <v>280</v>
      </c>
      <c r="D3437" s="1" t="s">
        <v>297</v>
      </c>
      <c r="E3437" s="1" t="s">
        <v>298</v>
      </c>
      <c r="F3437" s="1" t="s">
        <v>25</v>
      </c>
      <c r="G3437" s="1">
        <v>34</v>
      </c>
      <c r="H3437" s="1" t="s">
        <v>129</v>
      </c>
      <c r="I3437" s="1" t="s">
        <v>130</v>
      </c>
      <c r="K3437" s="2">
        <v>287346470</v>
      </c>
      <c r="L3437" s="2">
        <v>143673235</v>
      </c>
      <c r="M3437" s="2">
        <v>183765968.19</v>
      </c>
      <c r="N3437" s="2">
        <v>40092733.189999998</v>
      </c>
      <c r="O3437" s="2">
        <v>27.905499023530702</v>
      </c>
      <c r="P3437" s="3" t="s">
        <v>28</v>
      </c>
      <c r="Q3437" s="3" t="s">
        <v>29</v>
      </c>
      <c r="R3437" s="1" t="s">
        <v>30</v>
      </c>
      <c r="S3437" s="1" t="s">
        <v>31</v>
      </c>
      <c r="T3437" s="1" t="s">
        <v>30</v>
      </c>
      <c r="Z3437" s="1">
        <v>0</v>
      </c>
      <c r="AA3437" s="1" t="s">
        <v>2127</v>
      </c>
      <c r="AB3437" s="1" t="s">
        <v>2140</v>
      </c>
      <c r="AC3437" s="1" t="s">
        <v>2144</v>
      </c>
      <c r="AE3437" s="2">
        <v>310560580</v>
      </c>
      <c r="AF3437" s="2" t="s">
        <v>2151</v>
      </c>
      <c r="AG3437" s="48">
        <v>23214110</v>
      </c>
      <c r="AH3437" s="50">
        <v>8.0787872563738122E-2</v>
      </c>
      <c r="AI3437" s="1">
        <v>0</v>
      </c>
    </row>
    <row r="3438" spans="1:35" x14ac:dyDescent="0.35">
      <c r="A3438" s="1" t="s">
        <v>21</v>
      </c>
      <c r="B3438" s="1">
        <v>1</v>
      </c>
      <c r="C3438" s="1" t="s">
        <v>280</v>
      </c>
      <c r="D3438" s="1" t="s">
        <v>295</v>
      </c>
      <c r="E3438" s="1" t="s">
        <v>296</v>
      </c>
      <c r="F3438" s="1" t="s">
        <v>25</v>
      </c>
      <c r="G3438" s="1">
        <v>34</v>
      </c>
      <c r="H3438" s="1" t="s">
        <v>129</v>
      </c>
      <c r="I3438" s="1" t="s">
        <v>130</v>
      </c>
      <c r="K3438" s="2">
        <v>154863380</v>
      </c>
      <c r="L3438" s="2">
        <v>77431690</v>
      </c>
      <c r="M3438" s="2">
        <v>94524414.359999999</v>
      </c>
      <c r="N3438" s="2">
        <v>17092724.359999999</v>
      </c>
      <c r="O3438" s="2">
        <v>22.074585173073199</v>
      </c>
      <c r="P3438" s="3" t="s">
        <v>28</v>
      </c>
      <c r="Q3438" s="3" t="s">
        <v>29</v>
      </c>
      <c r="R3438" s="1" t="s">
        <v>30</v>
      </c>
      <c r="S3438" s="1" t="s">
        <v>31</v>
      </c>
      <c r="T3438" s="1" t="s">
        <v>30</v>
      </c>
      <c r="Z3438" s="1">
        <v>0</v>
      </c>
      <c r="AA3438" s="1" t="s">
        <v>2129</v>
      </c>
      <c r="AB3438" s="1" t="s">
        <v>2140</v>
      </c>
      <c r="AC3438" s="1" t="s">
        <v>2125</v>
      </c>
      <c r="AE3438" s="2">
        <v>157823090</v>
      </c>
      <c r="AF3438" s="2" t="s">
        <v>2151</v>
      </c>
      <c r="AG3438" s="48">
        <v>2959710</v>
      </c>
      <c r="AH3438" s="50">
        <v>1.911174869100752E-2</v>
      </c>
      <c r="AI3438" s="1">
        <v>0</v>
      </c>
    </row>
    <row r="3439" spans="1:35" x14ac:dyDescent="0.35">
      <c r="A3439" s="1" t="s">
        <v>21</v>
      </c>
      <c r="B3439" s="1">
        <v>1</v>
      </c>
      <c r="C3439" s="1" t="s">
        <v>280</v>
      </c>
      <c r="D3439" s="1" t="s">
        <v>283</v>
      </c>
      <c r="E3439" s="1" t="s">
        <v>284</v>
      </c>
      <c r="F3439" s="1" t="s">
        <v>49</v>
      </c>
      <c r="G3439" s="1">
        <v>35</v>
      </c>
      <c r="H3439" s="1" t="s">
        <v>131</v>
      </c>
      <c r="I3439" s="1" t="s">
        <v>132</v>
      </c>
      <c r="K3439" s="2">
        <v>3552429000</v>
      </c>
      <c r="L3439" s="2">
        <v>1776214500</v>
      </c>
      <c r="M3439" s="2">
        <v>1792995060.79</v>
      </c>
      <c r="N3439" s="2">
        <v>16780560.789999999</v>
      </c>
      <c r="O3439" s="2">
        <v>0.94473729327172995</v>
      </c>
      <c r="P3439" s="3" t="s">
        <v>73</v>
      </c>
      <c r="Q3439" s="3" t="s">
        <v>29</v>
      </c>
      <c r="R3439" s="1" t="s">
        <v>30</v>
      </c>
      <c r="S3439" s="1" t="s">
        <v>31</v>
      </c>
      <c r="T3439" s="1" t="s">
        <v>30</v>
      </c>
      <c r="Z3439" s="1">
        <v>0</v>
      </c>
      <c r="AA3439" s="1" t="s">
        <v>2129</v>
      </c>
      <c r="AB3439" s="1" t="s">
        <v>2126</v>
      </c>
      <c r="AC3439" s="1" t="s">
        <v>2126</v>
      </c>
      <c r="AE3439" s="2">
        <v>3660276000</v>
      </c>
      <c r="AF3439" s="2" t="s">
        <v>2151</v>
      </c>
      <c r="AG3439" s="48">
        <v>107847000</v>
      </c>
      <c r="AH3439" s="50">
        <v>3.0358664451844077E-2</v>
      </c>
      <c r="AI3439" s="1">
        <v>0</v>
      </c>
    </row>
    <row r="3440" spans="1:35" x14ac:dyDescent="0.35">
      <c r="A3440" s="1" t="s">
        <v>21</v>
      </c>
      <c r="B3440" s="1">
        <v>1</v>
      </c>
      <c r="C3440" s="1" t="s">
        <v>280</v>
      </c>
      <c r="D3440" s="1" t="s">
        <v>281</v>
      </c>
      <c r="E3440" s="1" t="s">
        <v>282</v>
      </c>
      <c r="F3440" s="1" t="s">
        <v>56</v>
      </c>
      <c r="G3440" s="1">
        <v>35</v>
      </c>
      <c r="H3440" s="1" t="s">
        <v>131</v>
      </c>
      <c r="I3440" s="1" t="s">
        <v>132</v>
      </c>
      <c r="K3440" s="2">
        <v>477311680</v>
      </c>
      <c r="L3440" s="2">
        <v>238655840</v>
      </c>
      <c r="M3440" s="2">
        <v>227925694.71000001</v>
      </c>
      <c r="N3440" s="2">
        <v>-10730145.289999999</v>
      </c>
      <c r="O3440" s="2">
        <v>-4.4960748875870804</v>
      </c>
      <c r="P3440" s="3" t="s">
        <v>28</v>
      </c>
      <c r="Q3440" s="3" t="s">
        <v>29</v>
      </c>
      <c r="R3440" s="1" t="s">
        <v>30</v>
      </c>
      <c r="S3440" s="1" t="s">
        <v>31</v>
      </c>
      <c r="T3440" s="1" t="s">
        <v>30</v>
      </c>
      <c r="Z3440" s="1">
        <v>0</v>
      </c>
      <c r="AA3440" s="1" t="s">
        <v>2129</v>
      </c>
      <c r="AB3440" s="1" t="s">
        <v>2126</v>
      </c>
      <c r="AC3440" s="1" t="s">
        <v>2126</v>
      </c>
      <c r="AE3440" s="2">
        <v>496667060</v>
      </c>
      <c r="AF3440" s="2" t="s">
        <v>2151</v>
      </c>
      <c r="AG3440" s="48">
        <v>19355380</v>
      </c>
      <c r="AH3440" s="50">
        <v>4.0550819958983617E-2</v>
      </c>
      <c r="AI3440" s="1">
        <v>0</v>
      </c>
    </row>
    <row r="3441" spans="1:35" x14ac:dyDescent="0.35">
      <c r="A3441" s="1" t="s">
        <v>21</v>
      </c>
      <c r="B3441" s="1">
        <v>1</v>
      </c>
      <c r="C3441" s="1" t="s">
        <v>280</v>
      </c>
      <c r="D3441" s="1" t="s">
        <v>287</v>
      </c>
      <c r="E3441" s="1" t="s">
        <v>288</v>
      </c>
      <c r="F3441" s="1" t="s">
        <v>25</v>
      </c>
      <c r="G3441" s="1">
        <v>35</v>
      </c>
      <c r="H3441" s="1" t="s">
        <v>131</v>
      </c>
      <c r="I3441" s="1" t="s">
        <v>132</v>
      </c>
      <c r="K3441" s="2">
        <v>140576490</v>
      </c>
      <c r="L3441" s="2">
        <v>70288245</v>
      </c>
      <c r="M3441" s="2">
        <v>66526555.659999996</v>
      </c>
      <c r="N3441" s="2">
        <v>-3761689.34</v>
      </c>
      <c r="O3441" s="2">
        <v>-5.35180433086642</v>
      </c>
      <c r="P3441" s="3" t="s">
        <v>28</v>
      </c>
      <c r="Q3441" s="3" t="s">
        <v>29</v>
      </c>
      <c r="R3441" s="1" t="s">
        <v>30</v>
      </c>
      <c r="S3441" s="1" t="s">
        <v>31</v>
      </c>
      <c r="T3441" s="1" t="s">
        <v>30</v>
      </c>
      <c r="Z3441" s="1">
        <v>0</v>
      </c>
      <c r="AA3441" s="1" t="s">
        <v>2121</v>
      </c>
      <c r="AB3441" s="1" t="s">
        <v>2140</v>
      </c>
      <c r="AC3441" s="1" t="s">
        <v>2123</v>
      </c>
      <c r="AE3441" s="2">
        <v>139664970</v>
      </c>
      <c r="AF3441" s="2" t="s">
        <v>2152</v>
      </c>
      <c r="AG3441" s="48">
        <v>-911520</v>
      </c>
      <c r="AH3441" s="50">
        <v>-6.4841567747210074E-3</v>
      </c>
      <c r="AI3441" s="1">
        <v>0</v>
      </c>
    </row>
    <row r="3442" spans="1:35" x14ac:dyDescent="0.35">
      <c r="A3442" s="1" t="s">
        <v>21</v>
      </c>
      <c r="B3442" s="1">
        <v>1</v>
      </c>
      <c r="C3442" s="1" t="s">
        <v>280</v>
      </c>
      <c r="D3442" s="1" t="s">
        <v>291</v>
      </c>
      <c r="E3442" s="1" t="s">
        <v>292</v>
      </c>
      <c r="F3442" s="1" t="s">
        <v>25</v>
      </c>
      <c r="G3442" s="1">
        <v>35</v>
      </c>
      <c r="H3442" s="1" t="s">
        <v>131</v>
      </c>
      <c r="I3442" s="1" t="s">
        <v>132</v>
      </c>
      <c r="K3442" s="2">
        <v>117448850</v>
      </c>
      <c r="L3442" s="2">
        <v>58724425</v>
      </c>
      <c r="M3442" s="2">
        <v>55255400.270000003</v>
      </c>
      <c r="N3442" s="2">
        <v>-3469024.73</v>
      </c>
      <c r="O3442" s="2">
        <v>-5.9072945030964501</v>
      </c>
      <c r="P3442" s="3" t="s">
        <v>28</v>
      </c>
      <c r="Q3442" s="3" t="s">
        <v>29</v>
      </c>
      <c r="R3442" s="1" t="s">
        <v>30</v>
      </c>
      <c r="S3442" s="1" t="s">
        <v>31</v>
      </c>
      <c r="T3442" s="1" t="s">
        <v>30</v>
      </c>
      <c r="Z3442" s="1">
        <v>0</v>
      </c>
      <c r="AA3442" s="1" t="s">
        <v>2121</v>
      </c>
      <c r="AB3442" s="1" t="s">
        <v>2140</v>
      </c>
      <c r="AC3442" s="1" t="s">
        <v>2123</v>
      </c>
      <c r="AE3442" s="2">
        <v>120790510</v>
      </c>
      <c r="AF3442" s="2" t="s">
        <v>2151</v>
      </c>
      <c r="AG3442" s="48">
        <v>3341660</v>
      </c>
      <c r="AH3442" s="50">
        <v>2.845204529461123E-2</v>
      </c>
      <c r="AI3442" s="1">
        <v>0</v>
      </c>
    </row>
    <row r="3443" spans="1:35" x14ac:dyDescent="0.35">
      <c r="A3443" s="1" t="s">
        <v>21</v>
      </c>
      <c r="B3443" s="1">
        <v>1</v>
      </c>
      <c r="C3443" s="1" t="s">
        <v>280</v>
      </c>
      <c r="D3443" s="1" t="s">
        <v>295</v>
      </c>
      <c r="E3443" s="1" t="s">
        <v>296</v>
      </c>
      <c r="F3443" s="1" t="s">
        <v>25</v>
      </c>
      <c r="G3443" s="1">
        <v>35</v>
      </c>
      <c r="H3443" s="1" t="s">
        <v>131</v>
      </c>
      <c r="I3443" s="1" t="s">
        <v>132</v>
      </c>
      <c r="K3443" s="2">
        <v>154668040</v>
      </c>
      <c r="L3443" s="2">
        <v>77334020</v>
      </c>
      <c r="M3443" s="2">
        <v>77643048.829999998</v>
      </c>
      <c r="N3443" s="2">
        <v>309028.83</v>
      </c>
      <c r="O3443" s="2">
        <v>0.39960269749329003</v>
      </c>
      <c r="P3443" s="3" t="s">
        <v>73</v>
      </c>
      <c r="Q3443" s="3" t="s">
        <v>29</v>
      </c>
      <c r="R3443" s="1" t="s">
        <v>30</v>
      </c>
      <c r="S3443" s="1" t="s">
        <v>31</v>
      </c>
      <c r="T3443" s="1" t="s">
        <v>30</v>
      </c>
      <c r="Z3443" s="1">
        <v>0</v>
      </c>
      <c r="AA3443" s="1" t="s">
        <v>2129</v>
      </c>
      <c r="AB3443" s="1" t="s">
        <v>2126</v>
      </c>
      <c r="AC3443" s="1" t="s">
        <v>2126</v>
      </c>
      <c r="AE3443" s="2">
        <v>157486270</v>
      </c>
      <c r="AF3443" s="2" t="s">
        <v>2151</v>
      </c>
      <c r="AG3443" s="48">
        <v>2818230</v>
      </c>
      <c r="AH3443" s="50">
        <v>1.8221152863901295E-2</v>
      </c>
      <c r="AI3443" s="1">
        <v>0</v>
      </c>
    </row>
    <row r="3444" spans="1:35" x14ac:dyDescent="0.35">
      <c r="A3444" s="1" t="s">
        <v>21</v>
      </c>
      <c r="B3444" s="1">
        <v>1</v>
      </c>
      <c r="C3444" s="1" t="s">
        <v>280</v>
      </c>
      <c r="D3444" s="1" t="s">
        <v>285</v>
      </c>
      <c r="E3444" s="1" t="s">
        <v>286</v>
      </c>
      <c r="F3444" s="1" t="s">
        <v>25</v>
      </c>
      <c r="G3444" s="1">
        <v>35</v>
      </c>
      <c r="H3444" s="1" t="s">
        <v>131</v>
      </c>
      <c r="I3444" s="1" t="s">
        <v>132</v>
      </c>
      <c r="K3444" s="2">
        <v>106731590</v>
      </c>
      <c r="L3444" s="2">
        <v>53365795</v>
      </c>
      <c r="M3444" s="2">
        <v>55565255.520000003</v>
      </c>
      <c r="N3444" s="2">
        <v>2199460.52</v>
      </c>
      <c r="O3444" s="2">
        <v>4.12147991049323</v>
      </c>
      <c r="P3444" s="3" t="s">
        <v>73</v>
      </c>
      <c r="Q3444" s="3" t="s">
        <v>29</v>
      </c>
      <c r="R3444" s="1" t="s">
        <v>30</v>
      </c>
      <c r="S3444" s="1" t="s">
        <v>31</v>
      </c>
      <c r="T3444" s="1" t="s">
        <v>30</v>
      </c>
      <c r="Z3444" s="1">
        <v>0</v>
      </c>
      <c r="AA3444" s="1" t="s">
        <v>2127</v>
      </c>
      <c r="AB3444" s="1" t="s">
        <v>2126</v>
      </c>
      <c r="AC3444" s="1" t="s">
        <v>2126</v>
      </c>
      <c r="AE3444" s="2">
        <v>113254370</v>
      </c>
      <c r="AF3444" s="2" t="s">
        <v>2151</v>
      </c>
      <c r="AG3444" s="48">
        <v>6522780</v>
      </c>
      <c r="AH3444" s="50">
        <v>6.111386516400627E-2</v>
      </c>
      <c r="AI3444" s="1">
        <v>0</v>
      </c>
    </row>
    <row r="3445" spans="1:35" x14ac:dyDescent="0.35">
      <c r="A3445" s="1" t="s">
        <v>21</v>
      </c>
      <c r="B3445" s="1">
        <v>1</v>
      </c>
      <c r="C3445" s="1" t="s">
        <v>280</v>
      </c>
      <c r="D3445" s="1" t="s">
        <v>297</v>
      </c>
      <c r="E3445" s="1" t="s">
        <v>298</v>
      </c>
      <c r="F3445" s="1" t="s">
        <v>25</v>
      </c>
      <c r="G3445" s="1">
        <v>35</v>
      </c>
      <c r="H3445" s="1" t="s">
        <v>131</v>
      </c>
      <c r="I3445" s="1" t="s">
        <v>132</v>
      </c>
      <c r="K3445" s="2">
        <v>283279340</v>
      </c>
      <c r="L3445" s="2">
        <v>141639670</v>
      </c>
      <c r="M3445" s="2">
        <v>145340485.16</v>
      </c>
      <c r="N3445" s="2">
        <v>3700815.16</v>
      </c>
      <c r="O3445" s="2">
        <v>2.61283802765143</v>
      </c>
      <c r="P3445" s="3" t="s">
        <v>73</v>
      </c>
      <c r="Q3445" s="3" t="s">
        <v>29</v>
      </c>
      <c r="R3445" s="1" t="s">
        <v>30</v>
      </c>
      <c r="S3445" s="1" t="s">
        <v>31</v>
      </c>
      <c r="T3445" s="1" t="s">
        <v>30</v>
      </c>
      <c r="Z3445" s="1">
        <v>0</v>
      </c>
      <c r="AA3445" s="1" t="s">
        <v>2127</v>
      </c>
      <c r="AB3445" s="1" t="s">
        <v>2126</v>
      </c>
      <c r="AC3445" s="1" t="s">
        <v>2126</v>
      </c>
      <c r="AE3445" s="2">
        <v>303354440</v>
      </c>
      <c r="AF3445" s="2" t="s">
        <v>2151</v>
      </c>
      <c r="AG3445" s="48">
        <v>20075100</v>
      </c>
      <c r="AH3445" s="50">
        <v>7.08667988283226E-2</v>
      </c>
      <c r="AI3445" s="1">
        <v>0</v>
      </c>
    </row>
    <row r="3446" spans="1:35" x14ac:dyDescent="0.35">
      <c r="A3446" s="1" t="s">
        <v>21</v>
      </c>
      <c r="B3446" s="1">
        <v>1</v>
      </c>
      <c r="C3446" s="1" t="s">
        <v>280</v>
      </c>
      <c r="D3446" s="1" t="s">
        <v>305</v>
      </c>
      <c r="E3446" s="1" t="s">
        <v>306</v>
      </c>
      <c r="F3446" s="1" t="s">
        <v>25</v>
      </c>
      <c r="G3446" s="1">
        <v>35</v>
      </c>
      <c r="H3446" s="1" t="s">
        <v>131</v>
      </c>
      <c r="I3446" s="1" t="s">
        <v>132</v>
      </c>
      <c r="K3446" s="2">
        <v>101875120</v>
      </c>
      <c r="L3446" s="2">
        <v>50937560</v>
      </c>
      <c r="M3446" s="2">
        <v>50686979.460000001</v>
      </c>
      <c r="N3446" s="2">
        <v>-250580.54</v>
      </c>
      <c r="O3446" s="2">
        <v>-0.49193667698256499</v>
      </c>
      <c r="P3446" s="3" t="s">
        <v>28</v>
      </c>
      <c r="Q3446" s="3" t="s">
        <v>29</v>
      </c>
      <c r="R3446" s="1" t="s">
        <v>30</v>
      </c>
      <c r="S3446" s="1" t="s">
        <v>31</v>
      </c>
      <c r="T3446" s="1" t="s">
        <v>30</v>
      </c>
      <c r="Z3446" s="1">
        <v>0</v>
      </c>
      <c r="AA3446" s="1" t="s">
        <v>2127</v>
      </c>
      <c r="AB3446" s="1" t="s">
        <v>2126</v>
      </c>
      <c r="AC3446" s="1" t="s">
        <v>2126</v>
      </c>
      <c r="AE3446" s="2">
        <v>104612660</v>
      </c>
      <c r="AF3446" s="2" t="s">
        <v>2151</v>
      </c>
      <c r="AG3446" s="48">
        <v>2737540</v>
      </c>
      <c r="AH3446" s="50">
        <v>2.6871526629858204E-2</v>
      </c>
      <c r="AI3446" s="1">
        <v>0</v>
      </c>
    </row>
    <row r="3447" spans="1:35" x14ac:dyDescent="0.35">
      <c r="A3447" s="1" t="s">
        <v>21</v>
      </c>
      <c r="B3447" s="1">
        <v>1</v>
      </c>
      <c r="C3447" s="1" t="s">
        <v>280</v>
      </c>
      <c r="D3447" s="1" t="s">
        <v>289</v>
      </c>
      <c r="E3447" s="1" t="s">
        <v>290</v>
      </c>
      <c r="F3447" s="1" t="s">
        <v>25</v>
      </c>
      <c r="G3447" s="1">
        <v>35</v>
      </c>
      <c r="H3447" s="1" t="s">
        <v>131</v>
      </c>
      <c r="I3447" s="1" t="s">
        <v>132</v>
      </c>
      <c r="K3447" s="2">
        <v>139886760</v>
      </c>
      <c r="L3447" s="2">
        <v>69943380</v>
      </c>
      <c r="M3447" s="2">
        <v>71537185.099999994</v>
      </c>
      <c r="N3447" s="2">
        <v>1593805.1</v>
      </c>
      <c r="O3447" s="2">
        <v>2.2787075774719501</v>
      </c>
      <c r="P3447" s="3" t="s">
        <v>73</v>
      </c>
      <c r="Q3447" s="3" t="s">
        <v>29</v>
      </c>
      <c r="R3447" s="1" t="s">
        <v>30</v>
      </c>
      <c r="S3447" s="1" t="s">
        <v>31</v>
      </c>
      <c r="T3447" s="1" t="s">
        <v>30</v>
      </c>
      <c r="Z3447" s="1">
        <v>0</v>
      </c>
      <c r="AA3447" s="1" t="s">
        <v>2127</v>
      </c>
      <c r="AB3447" s="1" t="s">
        <v>2126</v>
      </c>
      <c r="AC3447" s="1" t="s">
        <v>2126</v>
      </c>
      <c r="AE3447" s="2">
        <v>144591960</v>
      </c>
      <c r="AF3447" s="2" t="s">
        <v>2151</v>
      </c>
      <c r="AG3447" s="48">
        <v>4705200</v>
      </c>
      <c r="AH3447" s="50">
        <v>3.3635777967836268E-2</v>
      </c>
      <c r="AI3447" s="1">
        <v>0</v>
      </c>
    </row>
    <row r="3448" spans="1:35" x14ac:dyDescent="0.35">
      <c r="A3448" s="1" t="s">
        <v>21</v>
      </c>
      <c r="B3448" s="1">
        <v>1</v>
      </c>
      <c r="C3448" s="1" t="s">
        <v>280</v>
      </c>
      <c r="D3448" s="1" t="s">
        <v>299</v>
      </c>
      <c r="E3448" s="1" t="s">
        <v>300</v>
      </c>
      <c r="F3448" s="1" t="s">
        <v>25</v>
      </c>
      <c r="G3448" s="1">
        <v>35</v>
      </c>
      <c r="H3448" s="1" t="s">
        <v>131</v>
      </c>
      <c r="I3448" s="1" t="s">
        <v>132</v>
      </c>
      <c r="K3448" s="2">
        <v>151609610</v>
      </c>
      <c r="L3448" s="2">
        <v>75804805</v>
      </c>
      <c r="M3448" s="2">
        <v>76027790.379999995</v>
      </c>
      <c r="N3448" s="2">
        <v>222985.38</v>
      </c>
      <c r="O3448" s="2">
        <v>0.29415731628094</v>
      </c>
      <c r="P3448" s="3" t="s">
        <v>73</v>
      </c>
      <c r="Q3448" s="3" t="s">
        <v>29</v>
      </c>
      <c r="R3448" s="1" t="s">
        <v>30</v>
      </c>
      <c r="S3448" s="1" t="s">
        <v>31</v>
      </c>
      <c r="T3448" s="1" t="s">
        <v>30</v>
      </c>
      <c r="Z3448" s="1">
        <v>0</v>
      </c>
      <c r="AA3448" s="1" t="s">
        <v>2127</v>
      </c>
      <c r="AB3448" s="1" t="s">
        <v>2126</v>
      </c>
      <c r="AC3448" s="1" t="s">
        <v>2126</v>
      </c>
      <c r="AE3448" s="2">
        <v>162478070</v>
      </c>
      <c r="AF3448" s="2" t="s">
        <v>2151</v>
      </c>
      <c r="AG3448" s="48">
        <v>10868460</v>
      </c>
      <c r="AH3448" s="50">
        <v>7.1687144370333786E-2</v>
      </c>
      <c r="AI3448" s="1">
        <v>0</v>
      </c>
    </row>
    <row r="3449" spans="1:35" x14ac:dyDescent="0.35">
      <c r="A3449" s="1" t="s">
        <v>21</v>
      </c>
      <c r="B3449" s="1">
        <v>1</v>
      </c>
      <c r="C3449" s="1" t="s">
        <v>280</v>
      </c>
      <c r="D3449" s="1" t="s">
        <v>301</v>
      </c>
      <c r="E3449" s="1" t="s">
        <v>302</v>
      </c>
      <c r="F3449" s="1" t="s">
        <v>25</v>
      </c>
      <c r="G3449" s="1">
        <v>35</v>
      </c>
      <c r="H3449" s="1" t="s">
        <v>131</v>
      </c>
      <c r="I3449" s="1" t="s">
        <v>132</v>
      </c>
      <c r="K3449" s="2">
        <v>66832431.5</v>
      </c>
      <c r="L3449" s="2">
        <v>33416215.75</v>
      </c>
      <c r="M3449" s="2">
        <v>36090830.130000003</v>
      </c>
      <c r="N3449" s="2">
        <v>2674614.38</v>
      </c>
      <c r="O3449" s="2">
        <v>8.0039415594208894</v>
      </c>
      <c r="P3449" s="3" t="s">
        <v>73</v>
      </c>
      <c r="Q3449" s="3" t="s">
        <v>29</v>
      </c>
      <c r="R3449" s="1" t="s">
        <v>30</v>
      </c>
      <c r="S3449" s="1" t="s">
        <v>31</v>
      </c>
      <c r="T3449" s="1" t="s">
        <v>30</v>
      </c>
      <c r="Z3449" s="1">
        <v>0</v>
      </c>
      <c r="AA3449" s="1" t="s">
        <v>2121</v>
      </c>
      <c r="AB3449" s="1" t="s">
        <v>2140</v>
      </c>
      <c r="AC3449" s="1" t="s">
        <v>2125</v>
      </c>
      <c r="AE3449" s="2">
        <v>67184660</v>
      </c>
      <c r="AF3449" s="2" t="s">
        <v>2151</v>
      </c>
      <c r="AG3449" s="48">
        <v>352228.5</v>
      </c>
      <c r="AH3449" s="50">
        <v>5.2703229868271365E-3</v>
      </c>
      <c r="AI3449" s="1">
        <v>0</v>
      </c>
    </row>
    <row r="3450" spans="1:35" x14ac:dyDescent="0.35">
      <c r="A3450" s="1" t="s">
        <v>21</v>
      </c>
      <c r="B3450" s="1">
        <v>1</v>
      </c>
      <c r="C3450" s="1" t="s">
        <v>280</v>
      </c>
      <c r="D3450" s="1" t="s">
        <v>303</v>
      </c>
      <c r="E3450" s="1" t="s">
        <v>304</v>
      </c>
      <c r="F3450" s="1" t="s">
        <v>25</v>
      </c>
      <c r="G3450" s="1">
        <v>35</v>
      </c>
      <c r="H3450" s="1" t="s">
        <v>131</v>
      </c>
      <c r="I3450" s="1" t="s">
        <v>132</v>
      </c>
      <c r="K3450" s="2">
        <v>153572975</v>
      </c>
      <c r="L3450" s="2">
        <v>76786487.5</v>
      </c>
      <c r="M3450" s="2">
        <v>81142065.859999999</v>
      </c>
      <c r="N3450" s="2">
        <v>4355578.3600000003</v>
      </c>
      <c r="O3450" s="2">
        <v>5.6723240010164604</v>
      </c>
      <c r="P3450" s="3" t="s">
        <v>73</v>
      </c>
      <c r="Q3450" s="3" t="s">
        <v>29</v>
      </c>
      <c r="R3450" s="1" t="s">
        <v>30</v>
      </c>
      <c r="S3450" s="1" t="s">
        <v>31</v>
      </c>
      <c r="T3450" s="1" t="s">
        <v>30</v>
      </c>
      <c r="Z3450" s="1">
        <v>0</v>
      </c>
      <c r="AA3450" s="1" t="s">
        <v>2121</v>
      </c>
      <c r="AB3450" s="1" t="s">
        <v>2140</v>
      </c>
      <c r="AC3450" s="1" t="s">
        <v>2125</v>
      </c>
      <c r="AE3450" s="2">
        <v>163126530</v>
      </c>
      <c r="AF3450" s="2" t="s">
        <v>2151</v>
      </c>
      <c r="AG3450" s="48">
        <v>9553555</v>
      </c>
      <c r="AH3450" s="50">
        <v>6.220856892301526E-2</v>
      </c>
      <c r="AI3450" s="1">
        <v>0</v>
      </c>
    </row>
    <row r="3451" spans="1:35" x14ac:dyDescent="0.35">
      <c r="A3451" s="1" t="s">
        <v>21</v>
      </c>
      <c r="B3451" s="1">
        <v>1</v>
      </c>
      <c r="C3451" s="1" t="s">
        <v>280</v>
      </c>
      <c r="D3451" s="1" t="s">
        <v>293</v>
      </c>
      <c r="E3451" s="1" t="s">
        <v>294</v>
      </c>
      <c r="F3451" s="1" t="s">
        <v>25</v>
      </c>
      <c r="G3451" s="1">
        <v>35</v>
      </c>
      <c r="H3451" s="1" t="s">
        <v>131</v>
      </c>
      <c r="I3451" s="1" t="s">
        <v>132</v>
      </c>
      <c r="K3451" s="2">
        <v>128594000</v>
      </c>
      <c r="L3451" s="2">
        <v>64297000</v>
      </c>
      <c r="M3451" s="2">
        <v>74849322.959999993</v>
      </c>
      <c r="N3451" s="2">
        <v>10552322.960000001</v>
      </c>
      <c r="O3451" s="2">
        <v>16.411843414156198</v>
      </c>
      <c r="P3451" s="3" t="s">
        <v>73</v>
      </c>
      <c r="Q3451" s="3" t="s">
        <v>29</v>
      </c>
      <c r="R3451" s="1" t="s">
        <v>30</v>
      </c>
      <c r="S3451" s="1" t="s">
        <v>31</v>
      </c>
      <c r="T3451" s="1" t="s">
        <v>30</v>
      </c>
      <c r="Z3451" s="1">
        <v>0</v>
      </c>
      <c r="AA3451" s="1" t="s">
        <v>2121</v>
      </c>
      <c r="AB3451" s="1" t="s">
        <v>2140</v>
      </c>
      <c r="AC3451" s="1" t="s">
        <v>2125</v>
      </c>
      <c r="AE3451" s="2">
        <v>148797560</v>
      </c>
      <c r="AF3451" s="2" t="s">
        <v>2151</v>
      </c>
      <c r="AG3451" s="48">
        <v>20203560</v>
      </c>
      <c r="AH3451" s="50">
        <v>0.15711121825279561</v>
      </c>
      <c r="AI3451" s="1">
        <v>0</v>
      </c>
    </row>
    <row r="3452" spans="1:35" x14ac:dyDescent="0.35">
      <c r="A3452" s="1" t="s">
        <v>21</v>
      </c>
      <c r="B3452" s="1">
        <v>1</v>
      </c>
      <c r="C3452" s="1" t="s">
        <v>280</v>
      </c>
      <c r="D3452" s="1" t="s">
        <v>283</v>
      </c>
      <c r="E3452" s="1" t="s">
        <v>284</v>
      </c>
      <c r="F3452" s="1" t="s">
        <v>49</v>
      </c>
      <c r="G3452" s="1">
        <v>36</v>
      </c>
      <c r="H3452" s="1" t="s">
        <v>133</v>
      </c>
      <c r="I3452" s="1" t="s">
        <v>134</v>
      </c>
      <c r="K3452" s="2">
        <v>29346000</v>
      </c>
      <c r="L3452" s="2">
        <v>14673000</v>
      </c>
      <c r="M3452" s="2">
        <v>101765820.34</v>
      </c>
      <c r="N3452" s="2">
        <v>87092820.340000004</v>
      </c>
      <c r="O3452" s="2">
        <v>593.55837483813798</v>
      </c>
      <c r="P3452" s="3" t="s">
        <v>28</v>
      </c>
      <c r="Q3452" s="3" t="s">
        <v>29</v>
      </c>
      <c r="R3452" s="1" t="s">
        <v>30</v>
      </c>
      <c r="S3452" s="1" t="s">
        <v>31</v>
      </c>
      <c r="T3452" s="1" t="s">
        <v>30</v>
      </c>
      <c r="Z3452" s="1">
        <v>0</v>
      </c>
      <c r="AA3452" s="1" t="s">
        <v>2129</v>
      </c>
      <c r="AB3452" s="1" t="s">
        <v>2140</v>
      </c>
      <c r="AC3452" s="1" t="s">
        <v>2143</v>
      </c>
      <c r="AE3452" s="2">
        <v>-3662703990</v>
      </c>
      <c r="AF3452" s="2" t="s">
        <v>2152</v>
      </c>
      <c r="AG3452" s="48">
        <v>-3692049990</v>
      </c>
      <c r="AH3452" s="50">
        <v>-125.81101308525864</v>
      </c>
      <c r="AI3452" s="1">
        <v>0</v>
      </c>
    </row>
    <row r="3453" spans="1:35" x14ac:dyDescent="0.35">
      <c r="A3453" s="1" t="s">
        <v>21</v>
      </c>
      <c r="B3453" s="1">
        <v>1</v>
      </c>
      <c r="C3453" s="1" t="s">
        <v>280</v>
      </c>
      <c r="D3453" s="1" t="s">
        <v>281</v>
      </c>
      <c r="E3453" s="1" t="s">
        <v>282</v>
      </c>
      <c r="F3453" s="1" t="s">
        <v>56</v>
      </c>
      <c r="G3453" s="1">
        <v>36</v>
      </c>
      <c r="H3453" s="1" t="s">
        <v>133</v>
      </c>
      <c r="I3453" s="1" t="s">
        <v>134</v>
      </c>
      <c r="K3453" s="2">
        <v>3743260</v>
      </c>
      <c r="L3453" s="2">
        <v>1871630</v>
      </c>
      <c r="M3453" s="2">
        <v>43662474.5</v>
      </c>
      <c r="N3453" s="2">
        <v>41790844.5</v>
      </c>
      <c r="O3453" s="2">
        <v>2232.8582305263299</v>
      </c>
      <c r="P3453" s="3" t="s">
        <v>28</v>
      </c>
      <c r="Q3453" s="3" t="s">
        <v>29</v>
      </c>
      <c r="R3453" s="1" t="s">
        <v>30</v>
      </c>
      <c r="S3453" s="1" t="s">
        <v>31</v>
      </c>
      <c r="T3453" s="1" t="s">
        <v>30</v>
      </c>
      <c r="Z3453" s="1">
        <v>0</v>
      </c>
      <c r="AA3453" s="1" t="s">
        <v>2129</v>
      </c>
      <c r="AB3453" s="1" t="s">
        <v>2140</v>
      </c>
      <c r="AC3453" s="1" t="s">
        <v>2143</v>
      </c>
      <c r="AE3453" s="2">
        <v>10584790</v>
      </c>
      <c r="AF3453" s="2" t="s">
        <v>2151</v>
      </c>
      <c r="AG3453" s="48">
        <v>6841530</v>
      </c>
      <c r="AH3453" s="50">
        <v>1.8276929735043785</v>
      </c>
      <c r="AI3453" s="1">
        <v>0</v>
      </c>
    </row>
    <row r="3454" spans="1:35" x14ac:dyDescent="0.35">
      <c r="A3454" s="1" t="s">
        <v>21</v>
      </c>
      <c r="B3454" s="1">
        <v>1</v>
      </c>
      <c r="C3454" s="1" t="s">
        <v>280</v>
      </c>
      <c r="D3454" s="1" t="s">
        <v>287</v>
      </c>
      <c r="E3454" s="1" t="s">
        <v>288</v>
      </c>
      <c r="F3454" s="1" t="s">
        <v>25</v>
      </c>
      <c r="G3454" s="1">
        <v>36</v>
      </c>
      <c r="H3454" s="1" t="s">
        <v>133</v>
      </c>
      <c r="I3454" s="1" t="s">
        <v>134</v>
      </c>
      <c r="K3454" s="2">
        <v>-11561880</v>
      </c>
      <c r="L3454" s="2">
        <v>-5780940</v>
      </c>
      <c r="M3454" s="2">
        <v>17095461.170000002</v>
      </c>
      <c r="N3454" s="2">
        <v>22876401.170000002</v>
      </c>
      <c r="O3454" s="2">
        <v>-395.721131338502</v>
      </c>
      <c r="P3454" s="3" t="s">
        <v>28</v>
      </c>
      <c r="Q3454" s="3" t="s">
        <v>29</v>
      </c>
      <c r="R3454" s="1" t="s">
        <v>30</v>
      </c>
      <c r="S3454" s="1" t="s">
        <v>31</v>
      </c>
      <c r="T3454" s="1" t="s">
        <v>30</v>
      </c>
      <c r="Z3454" s="1">
        <v>0</v>
      </c>
      <c r="AA3454" s="1" t="s">
        <v>2121</v>
      </c>
      <c r="AB3454" s="1" t="s">
        <v>2140</v>
      </c>
      <c r="AC3454" s="1" t="s">
        <v>2146</v>
      </c>
      <c r="AE3454" s="2">
        <v>-25564500</v>
      </c>
      <c r="AF3454" s="2" t="s">
        <v>2152</v>
      </c>
      <c r="AG3454" s="48">
        <v>-14002620</v>
      </c>
      <c r="AH3454" s="50">
        <v>1.211102346677184</v>
      </c>
      <c r="AI3454" s="1">
        <v>0</v>
      </c>
    </row>
    <row r="3455" spans="1:35" x14ac:dyDescent="0.35">
      <c r="A3455" s="1" t="s">
        <v>21</v>
      </c>
      <c r="B3455" s="1">
        <v>1</v>
      </c>
      <c r="C3455" s="1" t="s">
        <v>280</v>
      </c>
      <c r="D3455" s="1" t="s">
        <v>295</v>
      </c>
      <c r="E3455" s="1" t="s">
        <v>296</v>
      </c>
      <c r="F3455" s="1" t="s">
        <v>25</v>
      </c>
      <c r="G3455" s="1">
        <v>36</v>
      </c>
      <c r="H3455" s="1" t="s">
        <v>133</v>
      </c>
      <c r="I3455" s="1" t="s">
        <v>134</v>
      </c>
      <c r="K3455" s="2">
        <v>195340</v>
      </c>
      <c r="L3455" s="2">
        <v>97670</v>
      </c>
      <c r="M3455" s="2">
        <v>16881365.530000001</v>
      </c>
      <c r="N3455" s="2">
        <v>16783695.530000001</v>
      </c>
      <c r="O3455" s="2">
        <v>17184.0847035937</v>
      </c>
      <c r="P3455" s="3" t="s">
        <v>28</v>
      </c>
      <c r="Q3455" s="3" t="s">
        <v>29</v>
      </c>
      <c r="R3455" s="1" t="s">
        <v>30</v>
      </c>
      <c r="S3455" s="1" t="s">
        <v>31</v>
      </c>
      <c r="T3455" s="1" t="s">
        <v>30</v>
      </c>
      <c r="Z3455" s="1">
        <v>0</v>
      </c>
      <c r="AA3455" s="1" t="s">
        <v>2129</v>
      </c>
      <c r="AB3455" s="1" t="s">
        <v>2140</v>
      </c>
      <c r="AC3455" s="1" t="s">
        <v>2143</v>
      </c>
      <c r="AE3455" s="2">
        <v>22537030</v>
      </c>
      <c r="AF3455" s="2" t="s">
        <v>2151</v>
      </c>
      <c r="AG3455" s="48">
        <v>22341690</v>
      </c>
      <c r="AH3455" s="50">
        <v>114.37334903245623</v>
      </c>
      <c r="AI3455" s="1">
        <v>0</v>
      </c>
    </row>
    <row r="3456" spans="1:35" x14ac:dyDescent="0.35">
      <c r="A3456" s="1" t="s">
        <v>21</v>
      </c>
      <c r="B3456" s="1">
        <v>1</v>
      </c>
      <c r="C3456" s="1" t="s">
        <v>280</v>
      </c>
      <c r="D3456" s="1" t="s">
        <v>301</v>
      </c>
      <c r="E3456" s="1" t="s">
        <v>302</v>
      </c>
      <c r="F3456" s="1" t="s">
        <v>25</v>
      </c>
      <c r="G3456" s="1">
        <v>36</v>
      </c>
      <c r="H3456" s="1" t="s">
        <v>133</v>
      </c>
      <c r="I3456" s="1" t="s">
        <v>134</v>
      </c>
      <c r="K3456" s="2">
        <v>895061.47</v>
      </c>
      <c r="L3456" s="2">
        <v>447530.73499999999</v>
      </c>
      <c r="M3456" s="2">
        <v>15139203.539999999</v>
      </c>
      <c r="N3456" s="2">
        <v>14691672.805</v>
      </c>
      <c r="O3456" s="2">
        <v>3282.8299055259299</v>
      </c>
      <c r="P3456" s="3" t="s">
        <v>28</v>
      </c>
      <c r="Q3456" s="3" t="s">
        <v>29</v>
      </c>
      <c r="R3456" s="1" t="s">
        <v>30</v>
      </c>
      <c r="S3456" s="1" t="s">
        <v>31</v>
      </c>
      <c r="T3456" s="1" t="s">
        <v>30</v>
      </c>
      <c r="Z3456" s="1">
        <v>0</v>
      </c>
      <c r="AA3456" s="1" t="s">
        <v>2121</v>
      </c>
      <c r="AB3456" s="1" t="s">
        <v>2140</v>
      </c>
      <c r="AC3456" s="1" t="s">
        <v>2143</v>
      </c>
      <c r="AE3456" s="2">
        <v>3653875730</v>
      </c>
      <c r="AF3456" s="2" t="s">
        <v>2151</v>
      </c>
      <c r="AG3456" s="48">
        <v>3652980668.5300002</v>
      </c>
      <c r="AH3456" s="50">
        <v>4081.2623389207006</v>
      </c>
      <c r="AI3456" s="1">
        <v>0</v>
      </c>
    </row>
    <row r="3457" spans="1:35" x14ac:dyDescent="0.35">
      <c r="A3457" s="1" t="s">
        <v>21</v>
      </c>
      <c r="B3457" s="1">
        <v>1</v>
      </c>
      <c r="C3457" s="1" t="s">
        <v>280</v>
      </c>
      <c r="D3457" s="1" t="s">
        <v>285</v>
      </c>
      <c r="E3457" s="1" t="s">
        <v>286</v>
      </c>
      <c r="F3457" s="1" t="s">
        <v>25</v>
      </c>
      <c r="G3457" s="1">
        <v>36</v>
      </c>
      <c r="H3457" s="1" t="s">
        <v>133</v>
      </c>
      <c r="I3457" s="1" t="s">
        <v>134</v>
      </c>
      <c r="K3457" s="2">
        <v>33610</v>
      </c>
      <c r="L3457" s="2">
        <v>16805</v>
      </c>
      <c r="M3457" s="2">
        <v>15193801.99</v>
      </c>
      <c r="N3457" s="2">
        <v>15176996.99</v>
      </c>
      <c r="O3457" s="2">
        <v>90312.389110383796</v>
      </c>
      <c r="P3457" s="3" t="s">
        <v>28</v>
      </c>
      <c r="Q3457" s="3" t="s">
        <v>29</v>
      </c>
      <c r="R3457" s="1" t="s">
        <v>30</v>
      </c>
      <c r="S3457" s="1" t="s">
        <v>31</v>
      </c>
      <c r="T3457" s="1" t="s">
        <v>30</v>
      </c>
      <c r="Z3457" s="1">
        <v>0</v>
      </c>
      <c r="AA3457" s="1" t="s">
        <v>2127</v>
      </c>
      <c r="AB3457" s="1" t="s">
        <v>2140</v>
      </c>
      <c r="AC3457" s="1" t="s">
        <v>2143</v>
      </c>
      <c r="AE3457" s="2">
        <v>-8560740</v>
      </c>
      <c r="AF3457" s="2" t="s">
        <v>2152</v>
      </c>
      <c r="AG3457" s="48">
        <v>-8594350</v>
      </c>
      <c r="AH3457" s="50">
        <v>-255.70812258256473</v>
      </c>
      <c r="AI3457" s="1">
        <v>0</v>
      </c>
    </row>
    <row r="3458" spans="1:35" x14ac:dyDescent="0.35">
      <c r="A3458" s="1" t="s">
        <v>21</v>
      </c>
      <c r="B3458" s="1">
        <v>1</v>
      </c>
      <c r="C3458" s="1" t="s">
        <v>280</v>
      </c>
      <c r="D3458" s="1" t="s">
        <v>305</v>
      </c>
      <c r="E3458" s="1" t="s">
        <v>306</v>
      </c>
      <c r="F3458" s="1" t="s">
        <v>25</v>
      </c>
      <c r="G3458" s="1">
        <v>36</v>
      </c>
      <c r="H3458" s="1" t="s">
        <v>133</v>
      </c>
      <c r="I3458" s="1" t="s">
        <v>134</v>
      </c>
      <c r="K3458" s="2">
        <v>10820</v>
      </c>
      <c r="L3458" s="2">
        <v>5410</v>
      </c>
      <c r="M3458" s="2">
        <v>18081375.149999999</v>
      </c>
      <c r="N3458" s="2">
        <v>18075965.149999999</v>
      </c>
      <c r="O3458" s="2">
        <v>334121.352125693</v>
      </c>
      <c r="P3458" s="3" t="s">
        <v>28</v>
      </c>
      <c r="Q3458" s="3" t="s">
        <v>29</v>
      </c>
      <c r="R3458" s="1" t="s">
        <v>30</v>
      </c>
      <c r="S3458" s="1" t="s">
        <v>31</v>
      </c>
      <c r="T3458" s="1" t="s">
        <v>30</v>
      </c>
      <c r="Z3458" s="1">
        <v>0</v>
      </c>
      <c r="AA3458" s="1" t="s">
        <v>2127</v>
      </c>
      <c r="AB3458" s="1" t="s">
        <v>2140</v>
      </c>
      <c r="AC3458" s="1" t="s">
        <v>2143</v>
      </c>
      <c r="AE3458" s="2">
        <v>-227958650</v>
      </c>
      <c r="AF3458" s="2" t="s">
        <v>2152</v>
      </c>
      <c r="AG3458" s="48">
        <v>-227969470</v>
      </c>
      <c r="AH3458" s="50">
        <v>-21069.267097966727</v>
      </c>
      <c r="AI3458" s="1">
        <v>0</v>
      </c>
    </row>
    <row r="3459" spans="1:35" x14ac:dyDescent="0.35">
      <c r="A3459" s="1" t="s">
        <v>21</v>
      </c>
      <c r="B3459" s="1">
        <v>1</v>
      </c>
      <c r="C3459" s="1" t="s">
        <v>280</v>
      </c>
      <c r="D3459" s="1" t="s">
        <v>299</v>
      </c>
      <c r="E3459" s="1" t="s">
        <v>300</v>
      </c>
      <c r="F3459" s="1" t="s">
        <v>25</v>
      </c>
      <c r="G3459" s="1">
        <v>36</v>
      </c>
      <c r="H3459" s="1" t="s">
        <v>133</v>
      </c>
      <c r="I3459" s="1" t="s">
        <v>134</v>
      </c>
      <c r="K3459" s="2">
        <v>-3235840</v>
      </c>
      <c r="L3459" s="2">
        <v>-1617920</v>
      </c>
      <c r="M3459" s="2">
        <v>24950314.059999999</v>
      </c>
      <c r="N3459" s="2">
        <v>26568234.059999999</v>
      </c>
      <c r="O3459" s="2">
        <v>-1642.12285279866</v>
      </c>
      <c r="P3459" s="3" t="s">
        <v>28</v>
      </c>
      <c r="Q3459" s="3" t="s">
        <v>29</v>
      </c>
      <c r="R3459" s="1" t="s">
        <v>30</v>
      </c>
      <c r="S3459" s="1" t="s">
        <v>31</v>
      </c>
      <c r="T3459" s="1" t="s">
        <v>30</v>
      </c>
      <c r="Z3459" s="1">
        <v>0</v>
      </c>
      <c r="AA3459" s="1" t="s">
        <v>2127</v>
      </c>
      <c r="AB3459" s="1" t="s">
        <v>2140</v>
      </c>
      <c r="AC3459" s="1" t="s">
        <v>2146</v>
      </c>
      <c r="AE3459" s="2">
        <v>59657820</v>
      </c>
      <c r="AF3459" s="2" t="s">
        <v>2151</v>
      </c>
      <c r="AG3459" s="48">
        <v>62893660</v>
      </c>
      <c r="AH3459" s="50">
        <v>-19.436579064477847</v>
      </c>
      <c r="AI3459" s="1">
        <v>0</v>
      </c>
    </row>
    <row r="3460" spans="1:35" x14ac:dyDescent="0.35">
      <c r="A3460" s="1" t="s">
        <v>21</v>
      </c>
      <c r="B3460" s="1">
        <v>1</v>
      </c>
      <c r="C3460" s="1" t="s">
        <v>280</v>
      </c>
      <c r="D3460" s="1" t="s">
        <v>291</v>
      </c>
      <c r="E3460" s="1" t="s">
        <v>292</v>
      </c>
      <c r="F3460" s="1" t="s">
        <v>25</v>
      </c>
      <c r="G3460" s="1">
        <v>36</v>
      </c>
      <c r="H3460" s="1" t="s">
        <v>133</v>
      </c>
      <c r="I3460" s="1" t="s">
        <v>134</v>
      </c>
      <c r="K3460" s="2">
        <v>54160</v>
      </c>
      <c r="L3460" s="2">
        <v>27080</v>
      </c>
      <c r="M3460" s="2">
        <v>7648828.2699999902</v>
      </c>
      <c r="N3460" s="2">
        <v>7621748.2699999902</v>
      </c>
      <c r="O3460" s="2">
        <v>28145.303803545001</v>
      </c>
      <c r="P3460" s="3" t="s">
        <v>28</v>
      </c>
      <c r="Q3460" s="3" t="s">
        <v>29</v>
      </c>
      <c r="R3460" s="1" t="s">
        <v>30</v>
      </c>
      <c r="S3460" s="1" t="s">
        <v>31</v>
      </c>
      <c r="T3460" s="1" t="s">
        <v>30</v>
      </c>
      <c r="Z3460" s="1">
        <v>0</v>
      </c>
      <c r="AA3460" s="1" t="s">
        <v>2121</v>
      </c>
      <c r="AB3460" s="1" t="s">
        <v>2140</v>
      </c>
      <c r="AC3460" s="1" t="s">
        <v>2143</v>
      </c>
      <c r="AE3460" s="2">
        <v>-23201750</v>
      </c>
      <c r="AF3460" s="2" t="s">
        <v>2152</v>
      </c>
      <c r="AG3460" s="48">
        <v>-23255910</v>
      </c>
      <c r="AH3460" s="50">
        <v>-429.39272525849333</v>
      </c>
      <c r="AI3460" s="1">
        <v>0</v>
      </c>
    </row>
    <row r="3461" spans="1:35" x14ac:dyDescent="0.35">
      <c r="A3461" s="1" t="s">
        <v>21</v>
      </c>
      <c r="B3461" s="1">
        <v>1</v>
      </c>
      <c r="C3461" s="1" t="s">
        <v>280</v>
      </c>
      <c r="D3461" s="1" t="s">
        <v>303</v>
      </c>
      <c r="E3461" s="1" t="s">
        <v>304</v>
      </c>
      <c r="F3461" s="1" t="s">
        <v>25</v>
      </c>
      <c r="G3461" s="1">
        <v>36</v>
      </c>
      <c r="H3461" s="1" t="s">
        <v>133</v>
      </c>
      <c r="I3461" s="1" t="s">
        <v>134</v>
      </c>
      <c r="K3461" s="2">
        <v>-14600215</v>
      </c>
      <c r="L3461" s="2">
        <v>-7300107.5</v>
      </c>
      <c r="M3461" s="2">
        <v>17927622.010000002</v>
      </c>
      <c r="N3461" s="2">
        <v>25227729.510000002</v>
      </c>
      <c r="O3461" s="2">
        <v>-345.58024672924302</v>
      </c>
      <c r="P3461" s="3" t="s">
        <v>28</v>
      </c>
      <c r="Q3461" s="3" t="s">
        <v>29</v>
      </c>
      <c r="R3461" s="1" t="s">
        <v>30</v>
      </c>
      <c r="S3461" s="1" t="s">
        <v>31</v>
      </c>
      <c r="T3461" s="1" t="s">
        <v>30</v>
      </c>
      <c r="Z3461" s="1">
        <v>0</v>
      </c>
      <c r="AA3461" s="1" t="s">
        <v>2121</v>
      </c>
      <c r="AB3461" s="1" t="s">
        <v>2140</v>
      </c>
      <c r="AC3461" s="1" t="s">
        <v>2146</v>
      </c>
      <c r="AE3461" s="2">
        <v>849820</v>
      </c>
      <c r="AF3461" s="2" t="s">
        <v>2151</v>
      </c>
      <c r="AG3461" s="48">
        <v>15450035</v>
      </c>
      <c r="AH3461" s="50">
        <v>-1.058205992172033</v>
      </c>
      <c r="AI3461" s="1">
        <v>0</v>
      </c>
    </row>
    <row r="3462" spans="1:35" x14ac:dyDescent="0.35">
      <c r="A3462" s="1" t="s">
        <v>21</v>
      </c>
      <c r="B3462" s="1">
        <v>1</v>
      </c>
      <c r="C3462" s="1" t="s">
        <v>280</v>
      </c>
      <c r="D3462" s="1" t="s">
        <v>293</v>
      </c>
      <c r="E3462" s="1" t="s">
        <v>294</v>
      </c>
      <c r="F3462" s="1" t="s">
        <v>25</v>
      </c>
      <c r="G3462" s="1">
        <v>36</v>
      </c>
      <c r="H3462" s="1" t="s">
        <v>133</v>
      </c>
      <c r="I3462" s="1" t="s">
        <v>134</v>
      </c>
      <c r="K3462" s="2">
        <v>226720</v>
      </c>
      <c r="L3462" s="2">
        <v>113360</v>
      </c>
      <c r="M3462" s="2">
        <v>22246515.579999998</v>
      </c>
      <c r="N3462" s="2">
        <v>22133155.579999998</v>
      </c>
      <c r="O3462" s="2">
        <v>19524.660885673999</v>
      </c>
      <c r="P3462" s="3" t="s">
        <v>28</v>
      </c>
      <c r="Q3462" s="3" t="s">
        <v>29</v>
      </c>
      <c r="R3462" s="1" t="s">
        <v>30</v>
      </c>
      <c r="S3462" s="1" t="s">
        <v>31</v>
      </c>
      <c r="T3462" s="1" t="s">
        <v>30</v>
      </c>
      <c r="Z3462" s="1">
        <v>0</v>
      </c>
      <c r="AA3462" s="1" t="s">
        <v>2121</v>
      </c>
      <c r="AB3462" s="1" t="s">
        <v>2140</v>
      </c>
      <c r="AC3462" s="1" t="s">
        <v>2143</v>
      </c>
      <c r="AE3462" s="2">
        <v>94237235</v>
      </c>
      <c r="AF3462" s="2" t="s">
        <v>2151</v>
      </c>
      <c r="AG3462" s="48">
        <v>94010515</v>
      </c>
      <c r="AH3462" s="50">
        <v>414.6547062455893</v>
      </c>
      <c r="AI3462" s="1">
        <v>0</v>
      </c>
    </row>
    <row r="3463" spans="1:35" x14ac:dyDescent="0.35">
      <c r="A3463" s="1" t="s">
        <v>21</v>
      </c>
      <c r="B3463" s="1">
        <v>1</v>
      </c>
      <c r="C3463" s="1" t="s">
        <v>280</v>
      </c>
      <c r="D3463" s="1" t="s">
        <v>297</v>
      </c>
      <c r="E3463" s="1" t="s">
        <v>298</v>
      </c>
      <c r="F3463" s="1" t="s">
        <v>25</v>
      </c>
      <c r="G3463" s="1">
        <v>36</v>
      </c>
      <c r="H3463" s="1" t="s">
        <v>133</v>
      </c>
      <c r="I3463" s="1" t="s">
        <v>134</v>
      </c>
      <c r="K3463" s="2">
        <v>4067130</v>
      </c>
      <c r="L3463" s="2">
        <v>2033565</v>
      </c>
      <c r="M3463" s="2">
        <v>38425483.030000001</v>
      </c>
      <c r="N3463" s="2">
        <v>36391918.030000001</v>
      </c>
      <c r="O3463" s="2">
        <v>1789.5625677074499</v>
      </c>
      <c r="P3463" s="3" t="s">
        <v>28</v>
      </c>
      <c r="Q3463" s="3" t="s">
        <v>29</v>
      </c>
      <c r="R3463" s="1" t="s">
        <v>30</v>
      </c>
      <c r="S3463" s="1" t="s">
        <v>31</v>
      </c>
      <c r="T3463" s="1" t="s">
        <v>30</v>
      </c>
      <c r="Z3463" s="1">
        <v>0</v>
      </c>
      <c r="AA3463" s="1" t="s">
        <v>2127</v>
      </c>
      <c r="AB3463" s="1" t="s">
        <v>2140</v>
      </c>
      <c r="AC3463" s="1" t="s">
        <v>2143</v>
      </c>
      <c r="AE3463" s="2">
        <v>-16062740</v>
      </c>
      <c r="AF3463" s="2" t="s">
        <v>2152</v>
      </c>
      <c r="AG3463" s="48">
        <v>-20129870</v>
      </c>
      <c r="AH3463" s="50">
        <v>-4.9494041252676952</v>
      </c>
      <c r="AI3463" s="1">
        <v>0</v>
      </c>
    </row>
    <row r="3464" spans="1:35" x14ac:dyDescent="0.35">
      <c r="A3464" s="1" t="s">
        <v>21</v>
      </c>
      <c r="B3464" s="1">
        <v>1</v>
      </c>
      <c r="C3464" s="1" t="s">
        <v>280</v>
      </c>
      <c r="D3464" s="1" t="s">
        <v>289</v>
      </c>
      <c r="E3464" s="1" t="s">
        <v>290</v>
      </c>
      <c r="F3464" s="1" t="s">
        <v>25</v>
      </c>
      <c r="G3464" s="1">
        <v>36</v>
      </c>
      <c r="H3464" s="1" t="s">
        <v>133</v>
      </c>
      <c r="I3464" s="1" t="s">
        <v>134</v>
      </c>
      <c r="K3464" s="2">
        <v>354960</v>
      </c>
      <c r="L3464" s="2">
        <v>177480</v>
      </c>
      <c r="M3464" s="2">
        <v>22624003.25</v>
      </c>
      <c r="N3464" s="2">
        <v>22446523.25</v>
      </c>
      <c r="O3464" s="2">
        <v>12647.3536454812</v>
      </c>
      <c r="P3464" s="3" t="s">
        <v>28</v>
      </c>
      <c r="Q3464" s="3" t="s">
        <v>29</v>
      </c>
      <c r="R3464" s="1" t="s">
        <v>30</v>
      </c>
      <c r="S3464" s="1" t="s">
        <v>31</v>
      </c>
      <c r="T3464" s="1" t="s">
        <v>30</v>
      </c>
      <c r="Z3464" s="1">
        <v>0</v>
      </c>
      <c r="AA3464" s="1" t="s">
        <v>2127</v>
      </c>
      <c r="AB3464" s="1" t="s">
        <v>2140</v>
      </c>
      <c r="AC3464" s="1" t="s">
        <v>2143</v>
      </c>
      <c r="AE3464" s="2">
        <v>161763020</v>
      </c>
      <c r="AF3464" s="2" t="s">
        <v>2151</v>
      </c>
      <c r="AG3464" s="48">
        <v>161408060</v>
      </c>
      <c r="AH3464" s="50">
        <v>454.72182781158438</v>
      </c>
      <c r="AI3464" s="1">
        <v>0</v>
      </c>
    </row>
    <row r="3465" spans="1:35" x14ac:dyDescent="0.35">
      <c r="A3465" s="1" t="s">
        <v>21</v>
      </c>
      <c r="B3465" s="1">
        <v>1</v>
      </c>
      <c r="C3465" s="1" t="s">
        <v>280</v>
      </c>
      <c r="D3465" s="1" t="s">
        <v>281</v>
      </c>
      <c r="E3465" s="1" t="s">
        <v>282</v>
      </c>
      <c r="F3465" s="1" t="s">
        <v>56</v>
      </c>
      <c r="G3465" s="1">
        <v>38</v>
      </c>
      <c r="H3465" s="1" t="s">
        <v>135</v>
      </c>
      <c r="I3465" s="1" t="s">
        <v>136</v>
      </c>
      <c r="J3465" s="2">
        <v>27722731.940000001</v>
      </c>
      <c r="K3465" s="2">
        <v>27722731.940000001</v>
      </c>
      <c r="L3465" s="2">
        <v>13861365.970000001</v>
      </c>
      <c r="M3465" s="2">
        <v>15659812.789999999</v>
      </c>
      <c r="N3465" s="2">
        <v>1798446.82</v>
      </c>
      <c r="O3465" s="2">
        <v>12.974528079644999</v>
      </c>
      <c r="P3465" s="3" t="s">
        <v>28</v>
      </c>
      <c r="Q3465" s="3" t="s">
        <v>29</v>
      </c>
      <c r="R3465" s="1" t="s">
        <v>30</v>
      </c>
      <c r="S3465" s="1" t="s">
        <v>31</v>
      </c>
      <c r="T3465" s="1" t="s">
        <v>30</v>
      </c>
      <c r="U3465" s="1" t="s">
        <v>137</v>
      </c>
      <c r="V3465" s="1" t="s">
        <v>138</v>
      </c>
      <c r="W3465" s="1" t="s">
        <v>97</v>
      </c>
      <c r="Z3465" s="1">
        <v>0</v>
      </c>
      <c r="AA3465" s="1" t="s">
        <v>2129</v>
      </c>
      <c r="AB3465" s="1" t="s">
        <v>2140</v>
      </c>
      <c r="AC3465" s="1" t="s">
        <v>2125</v>
      </c>
      <c r="AE3465" s="2">
        <v>-23429826.99000001</v>
      </c>
      <c r="AF3465" s="2" t="s">
        <v>2152</v>
      </c>
      <c r="AG3465" s="48">
        <v>-51152558.930000007</v>
      </c>
      <c r="AH3465" s="50">
        <v>-1.8451485604199802</v>
      </c>
      <c r="AI3465" s="1">
        <v>0</v>
      </c>
    </row>
    <row r="3466" spans="1:35" x14ac:dyDescent="0.35">
      <c r="A3466" s="1" t="s">
        <v>21</v>
      </c>
      <c r="B3466" s="1">
        <v>1</v>
      </c>
      <c r="C3466" s="1" t="s">
        <v>280</v>
      </c>
      <c r="D3466" s="1" t="s">
        <v>283</v>
      </c>
      <c r="E3466" s="1" t="s">
        <v>284</v>
      </c>
      <c r="F3466" s="1" t="s">
        <v>49</v>
      </c>
      <c r="G3466" s="1">
        <v>38</v>
      </c>
      <c r="H3466" s="1" t="s">
        <v>135</v>
      </c>
      <c r="I3466" s="1" t="s">
        <v>136</v>
      </c>
      <c r="J3466" s="2">
        <v>1788513101.4100001</v>
      </c>
      <c r="K3466" s="2">
        <v>1788513101.4100001</v>
      </c>
      <c r="L3466" s="2">
        <v>894256550.70500004</v>
      </c>
      <c r="M3466" s="2">
        <v>843837759.69000006</v>
      </c>
      <c r="N3466" s="2">
        <v>-50418791.015000001</v>
      </c>
      <c r="O3466" s="2">
        <v>-5.6380678425281499</v>
      </c>
      <c r="P3466" s="3" t="s">
        <v>73</v>
      </c>
      <c r="Q3466" s="3" t="s">
        <v>29</v>
      </c>
      <c r="R3466" s="1" t="s">
        <v>30</v>
      </c>
      <c r="S3466" s="1" t="s">
        <v>31</v>
      </c>
      <c r="T3466" s="1" t="s">
        <v>30</v>
      </c>
      <c r="U3466" s="1" t="s">
        <v>137</v>
      </c>
      <c r="V3466" s="1" t="s">
        <v>138</v>
      </c>
      <c r="W3466" s="1" t="s">
        <v>97</v>
      </c>
      <c r="Z3466" s="1">
        <v>0</v>
      </c>
      <c r="AA3466" s="1" t="s">
        <v>2129</v>
      </c>
      <c r="AB3466" s="1" t="s">
        <v>2140</v>
      </c>
      <c r="AC3466" s="1" t="s">
        <v>2123</v>
      </c>
      <c r="AE3466" s="2">
        <v>1086335251.349999</v>
      </c>
      <c r="AF3466" s="2" t="s">
        <v>2152</v>
      </c>
      <c r="AG3466" s="48">
        <v>-702177850.06000113</v>
      </c>
      <c r="AH3466" s="50">
        <v>-0.39260425294420775</v>
      </c>
      <c r="AI3466" s="1">
        <v>0</v>
      </c>
    </row>
    <row r="3467" spans="1:35" x14ac:dyDescent="0.35">
      <c r="A3467" s="1" t="s">
        <v>21</v>
      </c>
      <c r="B3467" s="1">
        <v>1</v>
      </c>
      <c r="C3467" s="1" t="s">
        <v>280</v>
      </c>
      <c r="D3467" s="1" t="s">
        <v>287</v>
      </c>
      <c r="E3467" s="1" t="s">
        <v>288</v>
      </c>
      <c r="F3467" s="1" t="s">
        <v>25</v>
      </c>
      <c r="G3467" s="1">
        <v>38</v>
      </c>
      <c r="H3467" s="1" t="s">
        <v>135</v>
      </c>
      <c r="I3467" s="1" t="s">
        <v>136</v>
      </c>
      <c r="J3467" s="2">
        <v>6933061.6699999999</v>
      </c>
      <c r="K3467" s="2">
        <v>6933061.6699999999</v>
      </c>
      <c r="L3467" s="2">
        <v>3466530.835</v>
      </c>
      <c r="M3467" s="2">
        <v>13758520.6</v>
      </c>
      <c r="N3467" s="2">
        <v>10291989.765000001</v>
      </c>
      <c r="O3467" s="2">
        <v>296.89595318427303</v>
      </c>
      <c r="P3467" s="3" t="s">
        <v>28</v>
      </c>
      <c r="Q3467" s="3" t="s">
        <v>29</v>
      </c>
      <c r="R3467" s="1" t="s">
        <v>30</v>
      </c>
      <c r="S3467" s="1" t="s">
        <v>31</v>
      </c>
      <c r="T3467" s="1" t="s">
        <v>30</v>
      </c>
      <c r="U3467" s="1" t="s">
        <v>137</v>
      </c>
      <c r="V3467" s="1" t="s">
        <v>138</v>
      </c>
      <c r="W3467" s="1" t="s">
        <v>97</v>
      </c>
      <c r="Z3467" s="1">
        <v>0</v>
      </c>
      <c r="AA3467" s="1" t="s">
        <v>2121</v>
      </c>
      <c r="AB3467" s="1" t="s">
        <v>2140</v>
      </c>
      <c r="AC3467" s="1" t="s">
        <v>2143</v>
      </c>
      <c r="AE3467" s="2">
        <v>-3718621.98</v>
      </c>
      <c r="AF3467" s="2" t="s">
        <v>2152</v>
      </c>
      <c r="AG3467" s="48">
        <v>-10651683.65</v>
      </c>
      <c r="AH3467" s="50">
        <v>-1.5363607244532127</v>
      </c>
      <c r="AI3467" s="1">
        <v>0</v>
      </c>
    </row>
    <row r="3468" spans="1:35" x14ac:dyDescent="0.35">
      <c r="A3468" s="1" t="s">
        <v>21</v>
      </c>
      <c r="B3468" s="1">
        <v>1</v>
      </c>
      <c r="C3468" s="1" t="s">
        <v>280</v>
      </c>
      <c r="D3468" s="1" t="s">
        <v>293</v>
      </c>
      <c r="E3468" s="1" t="s">
        <v>294</v>
      </c>
      <c r="F3468" s="1" t="s">
        <v>25</v>
      </c>
      <c r="G3468" s="1">
        <v>38</v>
      </c>
      <c r="H3468" s="1" t="s">
        <v>135</v>
      </c>
      <c r="I3468" s="1" t="s">
        <v>136</v>
      </c>
      <c r="J3468" s="2">
        <v>2544218.5499999998</v>
      </c>
      <c r="K3468" s="2">
        <v>2544218.5499999998</v>
      </c>
      <c r="L3468" s="2">
        <v>1272109.2749999999</v>
      </c>
      <c r="M3468" s="2">
        <v>16493911.060000001</v>
      </c>
      <c r="N3468" s="2">
        <v>15221801.785</v>
      </c>
      <c r="O3468" s="2">
        <v>1196.5797344728901</v>
      </c>
      <c r="P3468" s="3" t="s">
        <v>28</v>
      </c>
      <c r="Q3468" s="3" t="s">
        <v>29</v>
      </c>
      <c r="R3468" s="1" t="s">
        <v>30</v>
      </c>
      <c r="S3468" s="1" t="s">
        <v>31</v>
      </c>
      <c r="T3468" s="1" t="s">
        <v>30</v>
      </c>
      <c r="U3468" s="1" t="s">
        <v>137</v>
      </c>
      <c r="V3468" s="1" t="s">
        <v>138</v>
      </c>
      <c r="W3468" s="1" t="s">
        <v>97</v>
      </c>
      <c r="Z3468" s="1">
        <v>0</v>
      </c>
      <c r="AA3468" s="1" t="s">
        <v>2121</v>
      </c>
      <c r="AB3468" s="1" t="s">
        <v>2140</v>
      </c>
      <c r="AC3468" s="1" t="s">
        <v>2143</v>
      </c>
      <c r="AE3468" s="2">
        <v>-8084691.7300000042</v>
      </c>
      <c r="AF3468" s="2" t="s">
        <v>2152</v>
      </c>
      <c r="AG3468" s="48">
        <v>-10628910.280000005</v>
      </c>
      <c r="AH3468" s="50">
        <v>-4.1776718749259985</v>
      </c>
      <c r="AI3468" s="1">
        <v>0</v>
      </c>
    </row>
    <row r="3469" spans="1:35" x14ac:dyDescent="0.35">
      <c r="A3469" s="1" t="s">
        <v>21</v>
      </c>
      <c r="B3469" s="1">
        <v>1</v>
      </c>
      <c r="C3469" s="1" t="s">
        <v>280</v>
      </c>
      <c r="D3469" s="1" t="s">
        <v>285</v>
      </c>
      <c r="E3469" s="1" t="s">
        <v>286</v>
      </c>
      <c r="F3469" s="1" t="s">
        <v>25</v>
      </c>
      <c r="G3469" s="1">
        <v>38</v>
      </c>
      <c r="H3469" s="1" t="s">
        <v>135</v>
      </c>
      <c r="I3469" s="1" t="s">
        <v>136</v>
      </c>
      <c r="J3469" s="2">
        <v>1010711.26</v>
      </c>
      <c r="K3469" s="2">
        <v>1010711.26</v>
      </c>
      <c r="L3469" s="2">
        <v>505355.63</v>
      </c>
      <c r="M3469" s="2">
        <v>9036400.4100000001</v>
      </c>
      <c r="N3469" s="2">
        <v>8531044.7799999993</v>
      </c>
      <c r="O3469" s="2">
        <v>1688.12698890878</v>
      </c>
      <c r="P3469" s="3" t="s">
        <v>28</v>
      </c>
      <c r="Q3469" s="3" t="s">
        <v>29</v>
      </c>
      <c r="R3469" s="1" t="s">
        <v>30</v>
      </c>
      <c r="S3469" s="1" t="s">
        <v>31</v>
      </c>
      <c r="T3469" s="1" t="s">
        <v>30</v>
      </c>
      <c r="U3469" s="1" t="s">
        <v>137</v>
      </c>
      <c r="V3469" s="1" t="s">
        <v>138</v>
      </c>
      <c r="W3469" s="1" t="s">
        <v>97</v>
      </c>
      <c r="Z3469" s="1">
        <v>0</v>
      </c>
      <c r="AA3469" s="1" t="s">
        <v>2127</v>
      </c>
      <c r="AB3469" s="1" t="s">
        <v>2140</v>
      </c>
      <c r="AC3469" s="1" t="s">
        <v>2143</v>
      </c>
      <c r="AE3469" s="2">
        <v>-3765071.7900000019</v>
      </c>
      <c r="AF3469" s="2" t="s">
        <v>2152</v>
      </c>
      <c r="AG3469" s="48">
        <v>-4775783.0500000017</v>
      </c>
      <c r="AH3469" s="50">
        <v>-4.7251705200157774</v>
      </c>
      <c r="AI3469" s="1">
        <v>0</v>
      </c>
    </row>
    <row r="3470" spans="1:35" x14ac:dyDescent="0.35">
      <c r="A3470" s="1" t="s">
        <v>21</v>
      </c>
      <c r="B3470" s="1">
        <v>1</v>
      </c>
      <c r="C3470" s="1" t="s">
        <v>280</v>
      </c>
      <c r="D3470" s="1" t="s">
        <v>297</v>
      </c>
      <c r="E3470" s="1" t="s">
        <v>298</v>
      </c>
      <c r="F3470" s="1" t="s">
        <v>25</v>
      </c>
      <c r="G3470" s="1">
        <v>38</v>
      </c>
      <c r="H3470" s="1" t="s">
        <v>135</v>
      </c>
      <c r="I3470" s="1" t="s">
        <v>136</v>
      </c>
      <c r="J3470" s="2">
        <v>10106690.65</v>
      </c>
      <c r="K3470" s="2">
        <v>10106690.65</v>
      </c>
      <c r="L3470" s="2">
        <v>5053345.3250000002</v>
      </c>
      <c r="M3470" s="2">
        <v>36406329.640000001</v>
      </c>
      <c r="N3470" s="2">
        <v>31352984.315000001</v>
      </c>
      <c r="O3470" s="2">
        <v>620.44016979979494</v>
      </c>
      <c r="P3470" s="3" t="s">
        <v>28</v>
      </c>
      <c r="Q3470" s="3" t="s">
        <v>29</v>
      </c>
      <c r="R3470" s="1" t="s">
        <v>30</v>
      </c>
      <c r="S3470" s="1" t="s">
        <v>31</v>
      </c>
      <c r="T3470" s="1" t="s">
        <v>30</v>
      </c>
      <c r="U3470" s="1" t="s">
        <v>137</v>
      </c>
      <c r="V3470" s="1" t="s">
        <v>138</v>
      </c>
      <c r="W3470" s="1" t="s">
        <v>97</v>
      </c>
      <c r="Z3470" s="1">
        <v>0</v>
      </c>
      <c r="AA3470" s="1" t="s">
        <v>2127</v>
      </c>
      <c r="AB3470" s="1" t="s">
        <v>2140</v>
      </c>
      <c r="AC3470" s="1" t="s">
        <v>2143</v>
      </c>
      <c r="AE3470" s="2">
        <v>5774378.8700000038</v>
      </c>
      <c r="AF3470" s="2" t="s">
        <v>2152</v>
      </c>
      <c r="AG3470" s="48">
        <v>-4332311.7799999965</v>
      </c>
      <c r="AH3470" s="50">
        <v>-0.42865780006831378</v>
      </c>
      <c r="AI3470" s="1">
        <v>0</v>
      </c>
    </row>
    <row r="3471" spans="1:35" x14ac:dyDescent="0.35">
      <c r="A3471" s="1" t="s">
        <v>21</v>
      </c>
      <c r="B3471" s="1">
        <v>1</v>
      </c>
      <c r="C3471" s="1" t="s">
        <v>280</v>
      </c>
      <c r="D3471" s="1" t="s">
        <v>291</v>
      </c>
      <c r="E3471" s="1" t="s">
        <v>292</v>
      </c>
      <c r="F3471" s="1" t="s">
        <v>25</v>
      </c>
      <c r="G3471" s="1">
        <v>38</v>
      </c>
      <c r="H3471" s="1" t="s">
        <v>135</v>
      </c>
      <c r="I3471" s="1" t="s">
        <v>136</v>
      </c>
      <c r="J3471" s="2">
        <v>9922285.25</v>
      </c>
      <c r="K3471" s="2">
        <v>9922285.25</v>
      </c>
      <c r="L3471" s="2">
        <v>4961142.625</v>
      </c>
      <c r="M3471" s="2">
        <v>9172726.4999999907</v>
      </c>
      <c r="N3471" s="2">
        <v>4211583.8749999898</v>
      </c>
      <c r="O3471" s="2">
        <v>84.8914089624664</v>
      </c>
      <c r="P3471" s="3" t="s">
        <v>28</v>
      </c>
      <c r="Q3471" s="3" t="s">
        <v>29</v>
      </c>
      <c r="R3471" s="1" t="s">
        <v>30</v>
      </c>
      <c r="S3471" s="1" t="s">
        <v>31</v>
      </c>
      <c r="T3471" s="1" t="s">
        <v>30</v>
      </c>
      <c r="U3471" s="1" t="s">
        <v>137</v>
      </c>
      <c r="V3471" s="1" t="s">
        <v>138</v>
      </c>
      <c r="W3471" s="1" t="s">
        <v>97</v>
      </c>
      <c r="Z3471" s="1">
        <v>0</v>
      </c>
      <c r="AA3471" s="1" t="s">
        <v>2121</v>
      </c>
      <c r="AB3471" s="1" t="s">
        <v>2140</v>
      </c>
      <c r="AC3471" s="1" t="s">
        <v>2145</v>
      </c>
      <c r="AE3471" s="2">
        <v>104251224</v>
      </c>
      <c r="AF3471" s="2" t="s">
        <v>2151</v>
      </c>
      <c r="AG3471" s="48">
        <v>94328938.75</v>
      </c>
      <c r="AH3471" s="50">
        <v>9.506775543466663</v>
      </c>
      <c r="AI3471" s="1">
        <v>0</v>
      </c>
    </row>
    <row r="3472" spans="1:35" x14ac:dyDescent="0.35">
      <c r="A3472" s="1" t="s">
        <v>21</v>
      </c>
      <c r="B3472" s="1">
        <v>1</v>
      </c>
      <c r="C3472" s="1" t="s">
        <v>280</v>
      </c>
      <c r="D3472" s="1" t="s">
        <v>301</v>
      </c>
      <c r="E3472" s="1" t="s">
        <v>302</v>
      </c>
      <c r="F3472" s="1" t="s">
        <v>25</v>
      </c>
      <c r="G3472" s="1">
        <v>38</v>
      </c>
      <c r="H3472" s="1" t="s">
        <v>135</v>
      </c>
      <c r="I3472" s="1" t="s">
        <v>136</v>
      </c>
      <c r="J3472" s="2">
        <v>1051675.93</v>
      </c>
      <c r="K3472" s="2">
        <v>1051675.93</v>
      </c>
      <c r="L3472" s="2">
        <v>525837.96499999997</v>
      </c>
      <c r="M3472" s="2">
        <v>6784525.79</v>
      </c>
      <c r="N3472" s="2">
        <v>6258687.8250000002</v>
      </c>
      <c r="O3472" s="2">
        <v>1190.23125783624</v>
      </c>
      <c r="P3472" s="3" t="s">
        <v>28</v>
      </c>
      <c r="Q3472" s="3" t="s">
        <v>29</v>
      </c>
      <c r="R3472" s="1" t="s">
        <v>30</v>
      </c>
      <c r="S3472" s="1" t="s">
        <v>31</v>
      </c>
      <c r="T3472" s="1" t="s">
        <v>30</v>
      </c>
      <c r="U3472" s="1" t="s">
        <v>137</v>
      </c>
      <c r="V3472" s="1" t="s">
        <v>138</v>
      </c>
      <c r="W3472" s="1" t="s">
        <v>97</v>
      </c>
      <c r="Z3472" s="1">
        <v>0</v>
      </c>
      <c r="AA3472" s="1" t="s">
        <v>2121</v>
      </c>
      <c r="AB3472" s="1" t="s">
        <v>2140</v>
      </c>
      <c r="AC3472" s="1" t="s">
        <v>2143</v>
      </c>
      <c r="AE3472" s="2">
        <v>-8900126.8100000042</v>
      </c>
      <c r="AF3472" s="2" t="s">
        <v>2152</v>
      </c>
      <c r="AG3472" s="48">
        <v>-9951802.7400000039</v>
      </c>
      <c r="AH3472" s="50">
        <v>-9.4628035653530684</v>
      </c>
      <c r="AI3472" s="1">
        <v>0</v>
      </c>
    </row>
    <row r="3473" spans="1:35" x14ac:dyDescent="0.35">
      <c r="A3473" s="1" t="s">
        <v>21</v>
      </c>
      <c r="B3473" s="1">
        <v>1</v>
      </c>
      <c r="C3473" s="1" t="s">
        <v>280</v>
      </c>
      <c r="D3473" s="1" t="s">
        <v>289</v>
      </c>
      <c r="E3473" s="1" t="s">
        <v>290</v>
      </c>
      <c r="F3473" s="1" t="s">
        <v>25</v>
      </c>
      <c r="G3473" s="1">
        <v>38</v>
      </c>
      <c r="H3473" s="1" t="s">
        <v>135</v>
      </c>
      <c r="I3473" s="1" t="s">
        <v>136</v>
      </c>
      <c r="J3473" s="2">
        <v>2284904.4300000002</v>
      </c>
      <c r="K3473" s="2">
        <v>2284904.4300000002</v>
      </c>
      <c r="L3473" s="2">
        <v>1142452.2150000001</v>
      </c>
      <c r="M3473" s="2">
        <v>2786931.8</v>
      </c>
      <c r="N3473" s="2">
        <v>1644479.585</v>
      </c>
      <c r="O3473" s="2">
        <v>143.94296438910601</v>
      </c>
      <c r="P3473" s="3" t="s">
        <v>28</v>
      </c>
      <c r="Q3473" s="3" t="s">
        <v>29</v>
      </c>
      <c r="R3473" s="1" t="s">
        <v>30</v>
      </c>
      <c r="S3473" s="1" t="s">
        <v>31</v>
      </c>
      <c r="T3473" s="1" t="s">
        <v>30</v>
      </c>
      <c r="U3473" s="1" t="s">
        <v>137</v>
      </c>
      <c r="V3473" s="1" t="s">
        <v>138</v>
      </c>
      <c r="W3473" s="1" t="s">
        <v>97</v>
      </c>
      <c r="Z3473" s="1">
        <v>0</v>
      </c>
      <c r="AA3473" s="1" t="s">
        <v>2127</v>
      </c>
      <c r="AB3473" s="1" t="s">
        <v>2140</v>
      </c>
      <c r="AC3473" s="1" t="s">
        <v>2143</v>
      </c>
      <c r="AE3473" s="2">
        <v>-5334317.42</v>
      </c>
      <c r="AF3473" s="2" t="s">
        <v>2152</v>
      </c>
      <c r="AG3473" s="48">
        <v>-7619221.8499999996</v>
      </c>
      <c r="AH3473" s="50">
        <v>-3.334591044580363</v>
      </c>
      <c r="AI3473" s="1">
        <v>0</v>
      </c>
    </row>
    <row r="3474" spans="1:35" x14ac:dyDescent="0.35">
      <c r="A3474" s="1" t="s">
        <v>21</v>
      </c>
      <c r="B3474" s="1">
        <v>1</v>
      </c>
      <c r="C3474" s="1" t="s">
        <v>280</v>
      </c>
      <c r="D3474" s="1" t="s">
        <v>299</v>
      </c>
      <c r="E3474" s="1" t="s">
        <v>300</v>
      </c>
      <c r="F3474" s="1" t="s">
        <v>25</v>
      </c>
      <c r="G3474" s="1">
        <v>38</v>
      </c>
      <c r="H3474" s="1" t="s">
        <v>135</v>
      </c>
      <c r="I3474" s="1" t="s">
        <v>136</v>
      </c>
      <c r="J3474" s="2">
        <v>18480198.640000001</v>
      </c>
      <c r="K3474" s="2">
        <v>18480198.640000001</v>
      </c>
      <c r="L3474" s="2">
        <v>9240099.3200000003</v>
      </c>
      <c r="M3474" s="2">
        <v>13918152.74</v>
      </c>
      <c r="N3474" s="2">
        <v>4678053.42</v>
      </c>
      <c r="O3474" s="2">
        <v>50.627739572825298</v>
      </c>
      <c r="P3474" s="3" t="s">
        <v>28</v>
      </c>
      <c r="Q3474" s="3" t="s">
        <v>29</v>
      </c>
      <c r="R3474" s="1" t="s">
        <v>30</v>
      </c>
      <c r="S3474" s="1" t="s">
        <v>31</v>
      </c>
      <c r="T3474" s="1" t="s">
        <v>30</v>
      </c>
      <c r="U3474" s="1" t="s">
        <v>137</v>
      </c>
      <c r="V3474" s="1" t="s">
        <v>138</v>
      </c>
      <c r="W3474" s="1" t="s">
        <v>97</v>
      </c>
      <c r="Z3474" s="1">
        <v>0</v>
      </c>
      <c r="AA3474" s="1" t="s">
        <v>2127</v>
      </c>
      <c r="AB3474" s="1" t="s">
        <v>2140</v>
      </c>
      <c r="AC3474" s="1" t="s">
        <v>2145</v>
      </c>
      <c r="AE3474" s="2">
        <v>-11533281.060000004</v>
      </c>
      <c r="AF3474" s="2" t="s">
        <v>2152</v>
      </c>
      <c r="AG3474" s="48">
        <v>-30013479.700000003</v>
      </c>
      <c r="AH3474" s="50">
        <v>-1.624088587177654</v>
      </c>
      <c r="AI3474" s="1">
        <v>0</v>
      </c>
    </row>
    <row r="3475" spans="1:35" x14ac:dyDescent="0.35">
      <c r="A3475" s="1" t="s">
        <v>21</v>
      </c>
      <c r="B3475" s="1">
        <v>1</v>
      </c>
      <c r="C3475" s="1" t="s">
        <v>280</v>
      </c>
      <c r="D3475" s="1" t="s">
        <v>305</v>
      </c>
      <c r="E3475" s="1" t="s">
        <v>306</v>
      </c>
      <c r="F3475" s="1" t="s">
        <v>25</v>
      </c>
      <c r="G3475" s="1">
        <v>38</v>
      </c>
      <c r="H3475" s="1" t="s">
        <v>135</v>
      </c>
      <c r="I3475" s="1" t="s">
        <v>136</v>
      </c>
      <c r="J3475" s="2">
        <v>56164.53</v>
      </c>
      <c r="K3475" s="2">
        <v>56164.53</v>
      </c>
      <c r="L3475" s="2">
        <v>28082.264999999999</v>
      </c>
      <c r="M3475" s="2">
        <v>14389327.5</v>
      </c>
      <c r="N3475" s="2">
        <v>14361245.234999999</v>
      </c>
      <c r="O3475" s="2">
        <v>51139.910669598801</v>
      </c>
      <c r="P3475" s="3" t="s">
        <v>28</v>
      </c>
      <c r="Q3475" s="3" t="s">
        <v>29</v>
      </c>
      <c r="R3475" s="1" t="s">
        <v>30</v>
      </c>
      <c r="S3475" s="1" t="s">
        <v>31</v>
      </c>
      <c r="T3475" s="1" t="s">
        <v>30</v>
      </c>
      <c r="U3475" s="1" t="s">
        <v>137</v>
      </c>
      <c r="V3475" s="1" t="s">
        <v>138</v>
      </c>
      <c r="W3475" s="1" t="s">
        <v>97</v>
      </c>
      <c r="Z3475" s="1">
        <v>0</v>
      </c>
      <c r="AA3475" s="1" t="s">
        <v>2127</v>
      </c>
      <c r="AB3475" s="1" t="s">
        <v>2140</v>
      </c>
      <c r="AC3475" s="1" t="s">
        <v>2143</v>
      </c>
      <c r="AE3475" s="2">
        <v>-4008866.7099999981</v>
      </c>
      <c r="AF3475" s="2" t="s">
        <v>2152</v>
      </c>
      <c r="AG3475" s="48">
        <v>-4065031.2399999979</v>
      </c>
      <c r="AH3475" s="50">
        <v>-72.377196782382015</v>
      </c>
      <c r="AI3475" s="1">
        <v>0</v>
      </c>
    </row>
    <row r="3476" spans="1:35" x14ac:dyDescent="0.35">
      <c r="A3476" s="1" t="s">
        <v>21</v>
      </c>
      <c r="B3476" s="1">
        <v>1</v>
      </c>
      <c r="C3476" s="1" t="s">
        <v>280</v>
      </c>
      <c r="D3476" s="1" t="s">
        <v>303</v>
      </c>
      <c r="E3476" s="1" t="s">
        <v>304</v>
      </c>
      <c r="F3476" s="1" t="s">
        <v>25</v>
      </c>
      <c r="G3476" s="1">
        <v>38</v>
      </c>
      <c r="H3476" s="1" t="s">
        <v>135</v>
      </c>
      <c r="I3476" s="1" t="s">
        <v>136</v>
      </c>
      <c r="J3476" s="2">
        <v>3631718.62</v>
      </c>
      <c r="K3476" s="2">
        <v>3631718.62</v>
      </c>
      <c r="L3476" s="2">
        <v>1815859.31</v>
      </c>
      <c r="M3476" s="2">
        <v>15104037.6</v>
      </c>
      <c r="N3476" s="2">
        <v>13288178.289999999</v>
      </c>
      <c r="O3476" s="2">
        <v>731.78457256140598</v>
      </c>
      <c r="P3476" s="3" t="s">
        <v>28</v>
      </c>
      <c r="Q3476" s="3" t="s">
        <v>29</v>
      </c>
      <c r="R3476" s="1" t="s">
        <v>30</v>
      </c>
      <c r="S3476" s="1" t="s">
        <v>31</v>
      </c>
      <c r="T3476" s="1" t="s">
        <v>30</v>
      </c>
      <c r="U3476" s="1" t="s">
        <v>137</v>
      </c>
      <c r="V3476" s="1" t="s">
        <v>138</v>
      </c>
      <c r="W3476" s="1" t="s">
        <v>97</v>
      </c>
      <c r="Z3476" s="1">
        <v>0</v>
      </c>
      <c r="AA3476" s="1" t="s">
        <v>2121</v>
      </c>
      <c r="AB3476" s="1" t="s">
        <v>2140</v>
      </c>
      <c r="AC3476" s="1" t="s">
        <v>2143</v>
      </c>
      <c r="AE3476" s="2">
        <v>-4549007.7400000012</v>
      </c>
      <c r="AF3476" s="2" t="s">
        <v>2152</v>
      </c>
      <c r="AG3476" s="48">
        <v>-8180726.3600000013</v>
      </c>
      <c r="AH3476" s="50">
        <v>-2.252577144867022</v>
      </c>
      <c r="AI3476" s="1">
        <v>0</v>
      </c>
    </row>
    <row r="3477" spans="1:35" x14ac:dyDescent="0.35">
      <c r="A3477" s="1" t="s">
        <v>21</v>
      </c>
      <c r="B3477" s="1">
        <v>1</v>
      </c>
      <c r="C3477" s="1" t="s">
        <v>280</v>
      </c>
      <c r="D3477" s="1" t="s">
        <v>295</v>
      </c>
      <c r="E3477" s="1" t="s">
        <v>296</v>
      </c>
      <c r="F3477" s="1" t="s">
        <v>25</v>
      </c>
      <c r="G3477" s="1">
        <v>38</v>
      </c>
      <c r="H3477" s="1" t="s">
        <v>135</v>
      </c>
      <c r="I3477" s="1" t="s">
        <v>136</v>
      </c>
      <c r="J3477" s="2">
        <v>3504199.3</v>
      </c>
      <c r="K3477" s="2">
        <v>3504199.3</v>
      </c>
      <c r="L3477" s="2">
        <v>1752099.65</v>
      </c>
      <c r="M3477" s="2">
        <v>810730.13000000105</v>
      </c>
      <c r="N3477" s="2">
        <v>-941369.51999999897</v>
      </c>
      <c r="O3477" s="2">
        <v>-53.728081048358099</v>
      </c>
      <c r="P3477" s="3" t="s">
        <v>73</v>
      </c>
      <c r="Q3477" s="3" t="s">
        <v>29</v>
      </c>
      <c r="R3477" s="1" t="s">
        <v>30</v>
      </c>
      <c r="S3477" s="1" t="s">
        <v>31</v>
      </c>
      <c r="T3477" s="1" t="s">
        <v>30</v>
      </c>
      <c r="U3477" s="1" t="s">
        <v>137</v>
      </c>
      <c r="V3477" s="1" t="s">
        <v>138</v>
      </c>
      <c r="W3477" s="1" t="s">
        <v>97</v>
      </c>
      <c r="Z3477" s="1">
        <v>0</v>
      </c>
      <c r="AA3477" s="1" t="s">
        <v>2129</v>
      </c>
      <c r="AB3477" s="1" t="s">
        <v>2140</v>
      </c>
      <c r="AC3477" s="1" t="s">
        <v>2142</v>
      </c>
      <c r="AE3477" s="2">
        <v>-14261340.840000002</v>
      </c>
      <c r="AF3477" s="2" t="s">
        <v>2152</v>
      </c>
      <c r="AG3477" s="48">
        <v>-17765540.140000001</v>
      </c>
      <c r="AH3477" s="50">
        <v>-5.0697858823269559</v>
      </c>
      <c r="AI3477" s="1">
        <v>0</v>
      </c>
    </row>
    <row r="3478" spans="1:35" x14ac:dyDescent="0.35">
      <c r="A3478" s="1" t="s">
        <v>21</v>
      </c>
      <c r="B3478" s="1">
        <v>1</v>
      </c>
      <c r="C3478" s="1" t="s">
        <v>280</v>
      </c>
      <c r="D3478" s="1" t="s">
        <v>281</v>
      </c>
      <c r="E3478" s="1" t="s">
        <v>282</v>
      </c>
      <c r="F3478" s="1" t="s">
        <v>56</v>
      </c>
      <c r="G3478" s="1">
        <v>40</v>
      </c>
      <c r="H3478" s="1" t="s">
        <v>139</v>
      </c>
      <c r="I3478" s="1" t="s">
        <v>140</v>
      </c>
      <c r="J3478" s="2">
        <v>33340011.18</v>
      </c>
      <c r="K3478" s="2">
        <v>33340011.18</v>
      </c>
      <c r="L3478" s="2">
        <v>16670005.59</v>
      </c>
      <c r="M3478" s="2">
        <v>40208552.43</v>
      </c>
      <c r="N3478" s="2">
        <v>23538546.84</v>
      </c>
      <c r="O3478" s="2">
        <v>141.20299308189999</v>
      </c>
      <c r="P3478" s="3" t="s">
        <v>28</v>
      </c>
      <c r="Q3478" s="3" t="s">
        <v>29</v>
      </c>
      <c r="R3478" s="1" t="s">
        <v>30</v>
      </c>
      <c r="S3478" s="1" t="s">
        <v>31</v>
      </c>
      <c r="T3478" s="1" t="s">
        <v>30</v>
      </c>
      <c r="U3478" s="1" t="s">
        <v>141</v>
      </c>
      <c r="V3478" s="1" t="s">
        <v>142</v>
      </c>
      <c r="W3478" s="1" t="s">
        <v>143</v>
      </c>
      <c r="Z3478" s="1">
        <v>0</v>
      </c>
      <c r="AA3478" s="1" t="s">
        <v>2129</v>
      </c>
      <c r="AB3478" s="1" t="s">
        <v>2140</v>
      </c>
      <c r="AC3478" s="1" t="s">
        <v>2143</v>
      </c>
      <c r="AE3478" s="2">
        <v>33752755.129999995</v>
      </c>
      <c r="AF3478" s="2" t="s">
        <v>2151</v>
      </c>
      <c r="AG3478" s="48">
        <v>412743.94999999553</v>
      </c>
      <c r="AH3478" s="50">
        <v>1.2379838380126048E-2</v>
      </c>
      <c r="AI3478" s="1">
        <v>0</v>
      </c>
    </row>
    <row r="3479" spans="1:35" x14ac:dyDescent="0.35">
      <c r="A3479" s="1" t="s">
        <v>21</v>
      </c>
      <c r="B3479" s="1">
        <v>1</v>
      </c>
      <c r="C3479" s="1" t="s">
        <v>280</v>
      </c>
      <c r="D3479" s="1" t="s">
        <v>287</v>
      </c>
      <c r="E3479" s="1" t="s">
        <v>288</v>
      </c>
      <c r="F3479" s="1" t="s">
        <v>25</v>
      </c>
      <c r="G3479" s="1">
        <v>40</v>
      </c>
      <c r="H3479" s="1" t="s">
        <v>139</v>
      </c>
      <c r="I3479" s="1" t="s">
        <v>140</v>
      </c>
      <c r="J3479" s="2">
        <v>16586829.08</v>
      </c>
      <c r="K3479" s="2">
        <v>16586829.08</v>
      </c>
      <c r="L3479" s="2">
        <v>8293414.54</v>
      </c>
      <c r="M3479" s="2">
        <v>25426313.460000001</v>
      </c>
      <c r="N3479" s="2">
        <v>17132898.920000002</v>
      </c>
      <c r="O3479" s="2">
        <v>206.58437893543399</v>
      </c>
      <c r="P3479" s="3" t="s">
        <v>28</v>
      </c>
      <c r="Q3479" s="3" t="s">
        <v>29</v>
      </c>
      <c r="R3479" s="1" t="s">
        <v>30</v>
      </c>
      <c r="S3479" s="1" t="s">
        <v>31</v>
      </c>
      <c r="T3479" s="1" t="s">
        <v>30</v>
      </c>
      <c r="U3479" s="1" t="s">
        <v>141</v>
      </c>
      <c r="V3479" s="1" t="s">
        <v>142</v>
      </c>
      <c r="W3479" s="1" t="s">
        <v>143</v>
      </c>
      <c r="Z3479" s="1">
        <v>0</v>
      </c>
      <c r="AA3479" s="1" t="s">
        <v>2121</v>
      </c>
      <c r="AB3479" s="1" t="s">
        <v>2140</v>
      </c>
      <c r="AC3479" s="1" t="s">
        <v>2143</v>
      </c>
      <c r="AE3479" s="2">
        <v>12860562.84</v>
      </c>
      <c r="AF3479" s="2" t="s">
        <v>2152</v>
      </c>
      <c r="AG3479" s="48">
        <v>-3726266.24</v>
      </c>
      <c r="AH3479" s="50">
        <v>-0.22465211536381252</v>
      </c>
      <c r="AI3479" s="1">
        <v>0</v>
      </c>
    </row>
    <row r="3480" spans="1:35" x14ac:dyDescent="0.35">
      <c r="A3480" s="1" t="s">
        <v>21</v>
      </c>
      <c r="B3480" s="1">
        <v>1</v>
      </c>
      <c r="C3480" s="1" t="s">
        <v>280</v>
      </c>
      <c r="D3480" s="1" t="s">
        <v>283</v>
      </c>
      <c r="E3480" s="1" t="s">
        <v>284</v>
      </c>
      <c r="F3480" s="1" t="s">
        <v>49</v>
      </c>
      <c r="G3480" s="1">
        <v>40</v>
      </c>
      <c r="H3480" s="1" t="s">
        <v>139</v>
      </c>
      <c r="I3480" s="1" t="s">
        <v>140</v>
      </c>
      <c r="J3480" s="2">
        <v>938505787.33000004</v>
      </c>
      <c r="K3480" s="2">
        <v>938505787.33000004</v>
      </c>
      <c r="L3480" s="2">
        <v>469252893.66500002</v>
      </c>
      <c r="M3480" s="2">
        <v>603515004.44000006</v>
      </c>
      <c r="N3480" s="2">
        <v>134262110.77500001</v>
      </c>
      <c r="O3480" s="2">
        <v>28.611887659631499</v>
      </c>
      <c r="P3480" s="3" t="s">
        <v>28</v>
      </c>
      <c r="Q3480" s="3" t="s">
        <v>29</v>
      </c>
      <c r="R3480" s="1" t="s">
        <v>30</v>
      </c>
      <c r="S3480" s="1" t="s">
        <v>31</v>
      </c>
      <c r="T3480" s="1" t="s">
        <v>30</v>
      </c>
      <c r="U3480" s="1" t="s">
        <v>141</v>
      </c>
      <c r="V3480" s="1" t="s">
        <v>142</v>
      </c>
      <c r="W3480" s="1" t="s">
        <v>143</v>
      </c>
      <c r="Z3480" s="1">
        <v>0</v>
      </c>
      <c r="AA3480" s="1" t="s">
        <v>2129</v>
      </c>
      <c r="AB3480" s="1" t="s">
        <v>2140</v>
      </c>
      <c r="AC3480" s="1" t="s">
        <v>2144</v>
      </c>
      <c r="AE3480" s="2">
        <v>496016133.92999995</v>
      </c>
      <c r="AF3480" s="2" t="s">
        <v>2152</v>
      </c>
      <c r="AG3480" s="48">
        <v>-442489653.4000001</v>
      </c>
      <c r="AH3480" s="50">
        <v>-0.47148313774266654</v>
      </c>
      <c r="AI3480" s="1">
        <v>0</v>
      </c>
    </row>
    <row r="3481" spans="1:35" x14ac:dyDescent="0.35">
      <c r="A3481" s="1" t="s">
        <v>21</v>
      </c>
      <c r="B3481" s="1">
        <v>1</v>
      </c>
      <c r="C3481" s="1" t="s">
        <v>280</v>
      </c>
      <c r="D3481" s="1" t="s">
        <v>285</v>
      </c>
      <c r="E3481" s="1" t="s">
        <v>286</v>
      </c>
      <c r="F3481" s="1" t="s">
        <v>25</v>
      </c>
      <c r="G3481" s="1">
        <v>40</v>
      </c>
      <c r="H3481" s="1" t="s">
        <v>139</v>
      </c>
      <c r="I3481" s="1" t="s">
        <v>140</v>
      </c>
      <c r="J3481" s="2">
        <v>12880487.279999999</v>
      </c>
      <c r="K3481" s="2">
        <v>12880487.279999999</v>
      </c>
      <c r="L3481" s="2">
        <v>6440243.6399999997</v>
      </c>
      <c r="M3481" s="2">
        <v>23468114.82</v>
      </c>
      <c r="N3481" s="2">
        <v>17027871.18</v>
      </c>
      <c r="O3481" s="2">
        <v>264.397934796144</v>
      </c>
      <c r="P3481" s="3" t="s">
        <v>28</v>
      </c>
      <c r="Q3481" s="3" t="s">
        <v>29</v>
      </c>
      <c r="R3481" s="1" t="s">
        <v>30</v>
      </c>
      <c r="S3481" s="1" t="s">
        <v>31</v>
      </c>
      <c r="T3481" s="1" t="s">
        <v>30</v>
      </c>
      <c r="U3481" s="1" t="s">
        <v>141</v>
      </c>
      <c r="V3481" s="1" t="s">
        <v>142</v>
      </c>
      <c r="W3481" s="1" t="s">
        <v>143</v>
      </c>
      <c r="Z3481" s="1">
        <v>0</v>
      </c>
      <c r="AA3481" s="1" t="s">
        <v>2127</v>
      </c>
      <c r="AB3481" s="1" t="s">
        <v>2140</v>
      </c>
      <c r="AC3481" s="1" t="s">
        <v>2143</v>
      </c>
      <c r="AE3481" s="2">
        <v>8923499.459999999</v>
      </c>
      <c r="AF3481" s="2" t="s">
        <v>2152</v>
      </c>
      <c r="AG3481" s="48">
        <v>-3956987.8200000003</v>
      </c>
      <c r="AH3481" s="50">
        <v>-0.30720792886028148</v>
      </c>
      <c r="AI3481" s="1">
        <v>0</v>
      </c>
    </row>
    <row r="3482" spans="1:35" x14ac:dyDescent="0.35">
      <c r="A3482" s="1" t="s">
        <v>21</v>
      </c>
      <c r="B3482" s="1">
        <v>1</v>
      </c>
      <c r="C3482" s="1" t="s">
        <v>280</v>
      </c>
      <c r="D3482" s="1" t="s">
        <v>293</v>
      </c>
      <c r="E3482" s="1" t="s">
        <v>294</v>
      </c>
      <c r="F3482" s="1" t="s">
        <v>25</v>
      </c>
      <c r="G3482" s="1">
        <v>40</v>
      </c>
      <c r="H3482" s="1" t="s">
        <v>139</v>
      </c>
      <c r="I3482" s="1" t="s">
        <v>140</v>
      </c>
      <c r="J3482" s="2">
        <v>11949252.52</v>
      </c>
      <c r="K3482" s="2">
        <v>11949252.52</v>
      </c>
      <c r="L3482" s="2">
        <v>5974626.2599999998</v>
      </c>
      <c r="M3482" s="2">
        <v>20769468.579999998</v>
      </c>
      <c r="N3482" s="2">
        <v>14794842.32</v>
      </c>
      <c r="O3482" s="2">
        <v>247.62791304706599</v>
      </c>
      <c r="P3482" s="3" t="s">
        <v>28</v>
      </c>
      <c r="Q3482" s="3" t="s">
        <v>29</v>
      </c>
      <c r="R3482" s="1" t="s">
        <v>30</v>
      </c>
      <c r="S3482" s="1" t="s">
        <v>31</v>
      </c>
      <c r="T3482" s="1" t="s">
        <v>30</v>
      </c>
      <c r="U3482" s="1" t="s">
        <v>141</v>
      </c>
      <c r="V3482" s="1" t="s">
        <v>142</v>
      </c>
      <c r="W3482" s="1" t="s">
        <v>143</v>
      </c>
      <c r="Z3482" s="1">
        <v>0</v>
      </c>
      <c r="AA3482" s="1" t="s">
        <v>2121</v>
      </c>
      <c r="AB3482" s="1" t="s">
        <v>2140</v>
      </c>
      <c r="AC3482" s="1" t="s">
        <v>2143</v>
      </c>
      <c r="AE3482" s="2">
        <v>7961310.54</v>
      </c>
      <c r="AF3482" s="2" t="s">
        <v>2152</v>
      </c>
      <c r="AG3482" s="48">
        <v>-3987941.9799999995</v>
      </c>
      <c r="AH3482" s="50">
        <v>-0.33373986978057435</v>
      </c>
      <c r="AI3482" s="1">
        <v>0</v>
      </c>
    </row>
    <row r="3483" spans="1:35" x14ac:dyDescent="0.35">
      <c r="A3483" s="1" t="s">
        <v>21</v>
      </c>
      <c r="B3483" s="1">
        <v>1</v>
      </c>
      <c r="C3483" s="1" t="s">
        <v>280</v>
      </c>
      <c r="D3483" s="1" t="s">
        <v>297</v>
      </c>
      <c r="E3483" s="1" t="s">
        <v>298</v>
      </c>
      <c r="F3483" s="1" t="s">
        <v>25</v>
      </c>
      <c r="G3483" s="1">
        <v>40</v>
      </c>
      <c r="H3483" s="1" t="s">
        <v>139</v>
      </c>
      <c r="I3483" s="1" t="s">
        <v>140</v>
      </c>
      <c r="J3483" s="2">
        <v>29341921.850000001</v>
      </c>
      <c r="K3483" s="2">
        <v>29341921.850000001</v>
      </c>
      <c r="L3483" s="2">
        <v>14670960.925000001</v>
      </c>
      <c r="M3483" s="2">
        <v>44480948.869999997</v>
      </c>
      <c r="N3483" s="2">
        <v>29809987.945</v>
      </c>
      <c r="O3483" s="2">
        <v>203.19042561283399</v>
      </c>
      <c r="P3483" s="3" t="s">
        <v>28</v>
      </c>
      <c r="Q3483" s="3" t="s">
        <v>29</v>
      </c>
      <c r="R3483" s="1" t="s">
        <v>30</v>
      </c>
      <c r="S3483" s="1" t="s">
        <v>31</v>
      </c>
      <c r="T3483" s="1" t="s">
        <v>30</v>
      </c>
      <c r="U3483" s="1" t="s">
        <v>141</v>
      </c>
      <c r="V3483" s="1" t="s">
        <v>142</v>
      </c>
      <c r="W3483" s="1" t="s">
        <v>143</v>
      </c>
      <c r="Z3483" s="1">
        <v>0</v>
      </c>
      <c r="AA3483" s="1" t="s">
        <v>2127</v>
      </c>
      <c r="AB3483" s="1" t="s">
        <v>2140</v>
      </c>
      <c r="AC3483" s="1" t="s">
        <v>2143</v>
      </c>
      <c r="AE3483" s="2">
        <v>33658942.75</v>
      </c>
      <c r="AF3483" s="2" t="s">
        <v>2151</v>
      </c>
      <c r="AG3483" s="48">
        <v>4317020.8999999985</v>
      </c>
      <c r="AH3483" s="50">
        <v>0.14712808936201288</v>
      </c>
      <c r="AI3483" s="1">
        <v>0</v>
      </c>
    </row>
    <row r="3484" spans="1:35" x14ac:dyDescent="0.35">
      <c r="A3484" s="1" t="s">
        <v>21</v>
      </c>
      <c r="B3484" s="1">
        <v>1</v>
      </c>
      <c r="C3484" s="1" t="s">
        <v>280</v>
      </c>
      <c r="D3484" s="1" t="s">
        <v>289</v>
      </c>
      <c r="E3484" s="1" t="s">
        <v>290</v>
      </c>
      <c r="F3484" s="1" t="s">
        <v>25</v>
      </c>
      <c r="G3484" s="1">
        <v>40</v>
      </c>
      <c r="H3484" s="1" t="s">
        <v>139</v>
      </c>
      <c r="I3484" s="1" t="s">
        <v>140</v>
      </c>
      <c r="J3484" s="2">
        <v>15947930.960000001</v>
      </c>
      <c r="K3484" s="2">
        <v>15947930.960000001</v>
      </c>
      <c r="L3484" s="2">
        <v>7973965.4800000004</v>
      </c>
      <c r="M3484" s="2">
        <v>21389092.579999998</v>
      </c>
      <c r="N3484" s="2">
        <v>13415127.1</v>
      </c>
      <c r="O3484" s="2">
        <v>168.236583587518</v>
      </c>
      <c r="P3484" s="3" t="s">
        <v>28</v>
      </c>
      <c r="Q3484" s="3" t="s">
        <v>29</v>
      </c>
      <c r="R3484" s="1" t="s">
        <v>30</v>
      </c>
      <c r="S3484" s="1" t="s">
        <v>31</v>
      </c>
      <c r="T3484" s="1" t="s">
        <v>30</v>
      </c>
      <c r="U3484" s="1" t="s">
        <v>141</v>
      </c>
      <c r="V3484" s="1" t="s">
        <v>142</v>
      </c>
      <c r="W3484" s="1" t="s">
        <v>143</v>
      </c>
      <c r="Z3484" s="1">
        <v>0</v>
      </c>
      <c r="AA3484" s="1" t="s">
        <v>2127</v>
      </c>
      <c r="AB3484" s="1" t="s">
        <v>2140</v>
      </c>
      <c r="AC3484" s="1" t="s">
        <v>2143</v>
      </c>
      <c r="AE3484" s="2">
        <v>14707247.550000001</v>
      </c>
      <c r="AF3484" s="2" t="s">
        <v>2152</v>
      </c>
      <c r="AG3484" s="48">
        <v>-1240683.4100000001</v>
      </c>
      <c r="AH3484" s="50">
        <v>-7.7795885441931972E-2</v>
      </c>
      <c r="AI3484" s="1">
        <v>0</v>
      </c>
    </row>
    <row r="3485" spans="1:35" x14ac:dyDescent="0.35">
      <c r="A3485" s="1" t="s">
        <v>21</v>
      </c>
      <c r="B3485" s="1">
        <v>1</v>
      </c>
      <c r="C3485" s="1" t="s">
        <v>280</v>
      </c>
      <c r="D3485" s="1" t="s">
        <v>295</v>
      </c>
      <c r="E3485" s="1" t="s">
        <v>296</v>
      </c>
      <c r="F3485" s="1" t="s">
        <v>25</v>
      </c>
      <c r="G3485" s="1">
        <v>40</v>
      </c>
      <c r="H3485" s="1" t="s">
        <v>139</v>
      </c>
      <c r="I3485" s="1" t="s">
        <v>140</v>
      </c>
      <c r="J3485" s="2">
        <v>22649983.52</v>
      </c>
      <c r="K3485" s="2">
        <v>22649983.52</v>
      </c>
      <c r="L3485" s="2">
        <v>11324991.76</v>
      </c>
      <c r="M3485" s="2">
        <v>17483167.920000002</v>
      </c>
      <c r="N3485" s="2">
        <v>6158176.1600000001</v>
      </c>
      <c r="O3485" s="2">
        <v>54.376870999153802</v>
      </c>
      <c r="P3485" s="3" t="s">
        <v>28</v>
      </c>
      <c r="Q3485" s="3" t="s">
        <v>29</v>
      </c>
      <c r="R3485" s="1" t="s">
        <v>30</v>
      </c>
      <c r="S3485" s="1" t="s">
        <v>31</v>
      </c>
      <c r="T3485" s="1" t="s">
        <v>30</v>
      </c>
      <c r="U3485" s="1" t="s">
        <v>141</v>
      </c>
      <c r="V3485" s="1" t="s">
        <v>142</v>
      </c>
      <c r="W3485" s="1" t="s">
        <v>143</v>
      </c>
      <c r="Z3485" s="1">
        <v>0</v>
      </c>
      <c r="AA3485" s="1" t="s">
        <v>2129</v>
      </c>
      <c r="AB3485" s="1" t="s">
        <v>2140</v>
      </c>
      <c r="AC3485" s="1" t="s">
        <v>2145</v>
      </c>
      <c r="AE3485" s="2">
        <v>11204742.539999999</v>
      </c>
      <c r="AF3485" s="2" t="s">
        <v>2152</v>
      </c>
      <c r="AG3485" s="48">
        <v>-11445240.98</v>
      </c>
      <c r="AH3485" s="50">
        <v>-0.50530902019835111</v>
      </c>
      <c r="AI3485" s="1">
        <v>0</v>
      </c>
    </row>
    <row r="3486" spans="1:35" x14ac:dyDescent="0.35">
      <c r="A3486" s="1" t="s">
        <v>21</v>
      </c>
      <c r="B3486" s="1">
        <v>1</v>
      </c>
      <c r="C3486" s="1" t="s">
        <v>280</v>
      </c>
      <c r="D3486" s="1" t="s">
        <v>301</v>
      </c>
      <c r="E3486" s="1" t="s">
        <v>302</v>
      </c>
      <c r="F3486" s="1" t="s">
        <v>25</v>
      </c>
      <c r="G3486" s="1">
        <v>40</v>
      </c>
      <c r="H3486" s="1" t="s">
        <v>139</v>
      </c>
      <c r="I3486" s="1" t="s">
        <v>140</v>
      </c>
      <c r="J3486" s="2">
        <v>7852779.6699999999</v>
      </c>
      <c r="K3486" s="2">
        <v>7852779.6699999999</v>
      </c>
      <c r="L3486" s="2">
        <v>3926389.835</v>
      </c>
      <c r="M3486" s="2">
        <v>19520663.629999999</v>
      </c>
      <c r="N3486" s="2">
        <v>15594273.795</v>
      </c>
      <c r="O3486" s="2">
        <v>397.16570310955899</v>
      </c>
      <c r="P3486" s="3" t="s">
        <v>28</v>
      </c>
      <c r="Q3486" s="3" t="s">
        <v>29</v>
      </c>
      <c r="R3486" s="1" t="s">
        <v>30</v>
      </c>
      <c r="S3486" s="1" t="s">
        <v>31</v>
      </c>
      <c r="T3486" s="1" t="s">
        <v>30</v>
      </c>
      <c r="U3486" s="1" t="s">
        <v>141</v>
      </c>
      <c r="V3486" s="1" t="s">
        <v>142</v>
      </c>
      <c r="W3486" s="1" t="s">
        <v>143</v>
      </c>
      <c r="Z3486" s="1">
        <v>0</v>
      </c>
      <c r="AA3486" s="1" t="s">
        <v>2121</v>
      </c>
      <c r="AB3486" s="1" t="s">
        <v>2140</v>
      </c>
      <c r="AC3486" s="1" t="s">
        <v>2143</v>
      </c>
      <c r="AE3486" s="2">
        <v>3992297.88</v>
      </c>
      <c r="AF3486" s="2" t="s">
        <v>2152</v>
      </c>
      <c r="AG3486" s="48">
        <v>-3860481.79</v>
      </c>
      <c r="AH3486" s="50">
        <v>-0.4916070426308039</v>
      </c>
      <c r="AI3486" s="1">
        <v>0</v>
      </c>
    </row>
    <row r="3487" spans="1:35" x14ac:dyDescent="0.35">
      <c r="A3487" s="1" t="s">
        <v>21</v>
      </c>
      <c r="B3487" s="1">
        <v>1</v>
      </c>
      <c r="C3487" s="1" t="s">
        <v>280</v>
      </c>
      <c r="D3487" s="1" t="s">
        <v>303</v>
      </c>
      <c r="E3487" s="1" t="s">
        <v>304</v>
      </c>
      <c r="F3487" s="1" t="s">
        <v>25</v>
      </c>
      <c r="G3487" s="1">
        <v>40</v>
      </c>
      <c r="H3487" s="1" t="s">
        <v>139</v>
      </c>
      <c r="I3487" s="1" t="s">
        <v>140</v>
      </c>
      <c r="J3487" s="2">
        <v>19380958.02</v>
      </c>
      <c r="K3487" s="2">
        <v>19380958.02</v>
      </c>
      <c r="L3487" s="2">
        <v>9690479.0099999998</v>
      </c>
      <c r="M3487" s="2">
        <v>28026690.859999999</v>
      </c>
      <c r="N3487" s="2">
        <v>18336211.850000001</v>
      </c>
      <c r="O3487" s="2">
        <v>189.218838729005</v>
      </c>
      <c r="P3487" s="3" t="s">
        <v>28</v>
      </c>
      <c r="Q3487" s="3" t="s">
        <v>29</v>
      </c>
      <c r="R3487" s="1" t="s">
        <v>30</v>
      </c>
      <c r="S3487" s="1" t="s">
        <v>31</v>
      </c>
      <c r="T3487" s="1" t="s">
        <v>30</v>
      </c>
      <c r="U3487" s="1" t="s">
        <v>141</v>
      </c>
      <c r="V3487" s="1" t="s">
        <v>142</v>
      </c>
      <c r="W3487" s="1" t="s">
        <v>143</v>
      </c>
      <c r="Z3487" s="1">
        <v>0</v>
      </c>
      <c r="AA3487" s="1" t="s">
        <v>2121</v>
      </c>
      <c r="AB3487" s="1" t="s">
        <v>2140</v>
      </c>
      <c r="AC3487" s="1" t="s">
        <v>2143</v>
      </c>
      <c r="AE3487" s="2">
        <v>13785097.83</v>
      </c>
      <c r="AF3487" s="2" t="s">
        <v>2152</v>
      </c>
      <c r="AG3487" s="48">
        <v>-5595860.1899999995</v>
      </c>
      <c r="AH3487" s="50">
        <v>-0.28872980294500422</v>
      </c>
      <c r="AI3487" s="1">
        <v>0</v>
      </c>
    </row>
    <row r="3488" spans="1:35" x14ac:dyDescent="0.35">
      <c r="A3488" s="1" t="s">
        <v>21</v>
      </c>
      <c r="B3488" s="1">
        <v>1</v>
      </c>
      <c r="C3488" s="1" t="s">
        <v>280</v>
      </c>
      <c r="D3488" s="1" t="s">
        <v>305</v>
      </c>
      <c r="E3488" s="1" t="s">
        <v>306</v>
      </c>
      <c r="F3488" s="1" t="s">
        <v>25</v>
      </c>
      <c r="G3488" s="1">
        <v>40</v>
      </c>
      <c r="H3488" s="1" t="s">
        <v>139</v>
      </c>
      <c r="I3488" s="1" t="s">
        <v>140</v>
      </c>
      <c r="J3488" s="2">
        <v>16701906.08</v>
      </c>
      <c r="K3488" s="2">
        <v>16701906.08</v>
      </c>
      <c r="L3488" s="2">
        <v>8350953.04</v>
      </c>
      <c r="M3488" s="2">
        <v>31088268.07</v>
      </c>
      <c r="N3488" s="2">
        <v>22737315.030000001</v>
      </c>
      <c r="O3488" s="2">
        <v>272.27209782034703</v>
      </c>
      <c r="P3488" s="3" t="s">
        <v>28</v>
      </c>
      <c r="Q3488" s="3" t="s">
        <v>29</v>
      </c>
      <c r="R3488" s="1" t="s">
        <v>30</v>
      </c>
      <c r="S3488" s="1" t="s">
        <v>31</v>
      </c>
      <c r="T3488" s="1" t="s">
        <v>30</v>
      </c>
      <c r="U3488" s="1" t="s">
        <v>141</v>
      </c>
      <c r="V3488" s="1" t="s">
        <v>142</v>
      </c>
      <c r="W3488" s="1" t="s">
        <v>143</v>
      </c>
      <c r="Z3488" s="1">
        <v>0</v>
      </c>
      <c r="AA3488" s="1" t="s">
        <v>2127</v>
      </c>
      <c r="AB3488" s="1" t="s">
        <v>2140</v>
      </c>
      <c r="AC3488" s="1" t="s">
        <v>2143</v>
      </c>
      <c r="AE3488" s="2">
        <v>9278366.0300000012</v>
      </c>
      <c r="AF3488" s="2" t="s">
        <v>2152</v>
      </c>
      <c r="AG3488" s="48">
        <v>-7423540.0499999989</v>
      </c>
      <c r="AH3488" s="50">
        <v>-0.44447262572560214</v>
      </c>
      <c r="AI3488" s="1">
        <v>0</v>
      </c>
    </row>
    <row r="3489" spans="1:35" x14ac:dyDescent="0.35">
      <c r="A3489" s="1" t="s">
        <v>21</v>
      </c>
      <c r="B3489" s="1">
        <v>1</v>
      </c>
      <c r="C3489" s="1" t="s">
        <v>280</v>
      </c>
      <c r="D3489" s="1" t="s">
        <v>299</v>
      </c>
      <c r="E3489" s="1" t="s">
        <v>300</v>
      </c>
      <c r="F3489" s="1" t="s">
        <v>25</v>
      </c>
      <c r="G3489" s="1">
        <v>40</v>
      </c>
      <c r="H3489" s="1" t="s">
        <v>139</v>
      </c>
      <c r="I3489" s="1" t="s">
        <v>140</v>
      </c>
      <c r="J3489" s="2">
        <v>26413922.359999999</v>
      </c>
      <c r="K3489" s="2">
        <v>26413922.359999999</v>
      </c>
      <c r="L3489" s="2">
        <v>13206961.18</v>
      </c>
      <c r="M3489" s="2">
        <v>26485138.469999999</v>
      </c>
      <c r="N3489" s="2">
        <v>13278177.289999999</v>
      </c>
      <c r="O3489" s="2">
        <v>100.53923161452001</v>
      </c>
      <c r="P3489" s="3" t="s">
        <v>28</v>
      </c>
      <c r="Q3489" s="3" t="s">
        <v>29</v>
      </c>
      <c r="R3489" s="1" t="s">
        <v>30</v>
      </c>
      <c r="S3489" s="1" t="s">
        <v>31</v>
      </c>
      <c r="T3489" s="1" t="s">
        <v>30</v>
      </c>
      <c r="U3489" s="1" t="s">
        <v>141</v>
      </c>
      <c r="V3489" s="1" t="s">
        <v>142</v>
      </c>
      <c r="W3489" s="1" t="s">
        <v>143</v>
      </c>
      <c r="Z3489" s="1">
        <v>0</v>
      </c>
      <c r="AA3489" s="1" t="s">
        <v>2127</v>
      </c>
      <c r="AB3489" s="1" t="s">
        <v>2140</v>
      </c>
      <c r="AC3489" s="1" t="s">
        <v>2143</v>
      </c>
      <c r="AE3489" s="2">
        <v>4618371.6399999997</v>
      </c>
      <c r="AF3489" s="2" t="s">
        <v>2152</v>
      </c>
      <c r="AG3489" s="48">
        <v>-21795550.719999999</v>
      </c>
      <c r="AH3489" s="50">
        <v>-0.82515388751979357</v>
      </c>
      <c r="AI3489" s="1">
        <v>0</v>
      </c>
    </row>
    <row r="3490" spans="1:35" x14ac:dyDescent="0.35">
      <c r="A3490" s="1" t="s">
        <v>21</v>
      </c>
      <c r="B3490" s="1">
        <v>1</v>
      </c>
      <c r="C3490" s="1" t="s">
        <v>280</v>
      </c>
      <c r="D3490" s="1" t="s">
        <v>291</v>
      </c>
      <c r="E3490" s="1" t="s">
        <v>292</v>
      </c>
      <c r="F3490" s="1" t="s">
        <v>25</v>
      </c>
      <c r="G3490" s="1">
        <v>40</v>
      </c>
      <c r="H3490" s="1" t="s">
        <v>139</v>
      </c>
      <c r="I3490" s="1" t="s">
        <v>140</v>
      </c>
      <c r="J3490" s="2">
        <v>18167613.66</v>
      </c>
      <c r="K3490" s="2">
        <v>18167613.66</v>
      </c>
      <c r="L3490" s="2">
        <v>9083806.8300000001</v>
      </c>
      <c r="M3490" s="2">
        <v>20359700.600000001</v>
      </c>
      <c r="N3490" s="2">
        <v>11275893.77</v>
      </c>
      <c r="O3490" s="2">
        <v>124.131809284632</v>
      </c>
      <c r="P3490" s="3" t="s">
        <v>28</v>
      </c>
      <c r="Q3490" s="3" t="s">
        <v>29</v>
      </c>
      <c r="R3490" s="1" t="s">
        <v>30</v>
      </c>
      <c r="S3490" s="1" t="s">
        <v>31</v>
      </c>
      <c r="T3490" s="1" t="s">
        <v>30</v>
      </c>
      <c r="U3490" s="1" t="s">
        <v>141</v>
      </c>
      <c r="V3490" s="1" t="s">
        <v>142</v>
      </c>
      <c r="W3490" s="1" t="s">
        <v>143</v>
      </c>
      <c r="Z3490" s="1">
        <v>0</v>
      </c>
      <c r="AA3490" s="1" t="s">
        <v>2121</v>
      </c>
      <c r="AB3490" s="1" t="s">
        <v>2140</v>
      </c>
      <c r="AC3490" s="1" t="s">
        <v>2143</v>
      </c>
      <c r="AE3490" s="2">
        <v>75224122</v>
      </c>
      <c r="AF3490" s="2" t="s">
        <v>2151</v>
      </c>
      <c r="AG3490" s="48">
        <v>57056508.340000004</v>
      </c>
      <c r="AH3490" s="50">
        <v>3.1405615183034445</v>
      </c>
      <c r="AI3490" s="1">
        <v>0</v>
      </c>
    </row>
    <row r="3491" spans="1:35" x14ac:dyDescent="0.35">
      <c r="A3491" s="1" t="s">
        <v>21</v>
      </c>
      <c r="B3491" s="1">
        <v>1</v>
      </c>
      <c r="C3491" s="1" t="s">
        <v>280</v>
      </c>
      <c r="D3491" s="1" t="s">
        <v>281</v>
      </c>
      <c r="E3491" s="1" t="s">
        <v>282</v>
      </c>
      <c r="F3491" s="1" t="s">
        <v>56</v>
      </c>
      <c r="G3491" s="1">
        <v>41</v>
      </c>
      <c r="H3491" s="1" t="s">
        <v>144</v>
      </c>
      <c r="I3491" s="1" t="s">
        <v>145</v>
      </c>
      <c r="J3491" s="2">
        <v>82339757.769999996</v>
      </c>
      <c r="K3491" s="2">
        <v>82339757.769999996</v>
      </c>
      <c r="L3491" s="2">
        <v>41169878.884999998</v>
      </c>
      <c r="M3491" s="2">
        <v>111396188.55</v>
      </c>
      <c r="N3491" s="2">
        <v>70226309.665000007</v>
      </c>
      <c r="O3491" s="2">
        <v>170.57691585919801</v>
      </c>
      <c r="P3491" s="3" t="s">
        <v>28</v>
      </c>
      <c r="Q3491" s="3" t="s">
        <v>29</v>
      </c>
      <c r="R3491" s="1" t="s">
        <v>30</v>
      </c>
      <c r="S3491" s="1" t="s">
        <v>31</v>
      </c>
      <c r="T3491" s="1" t="s">
        <v>30</v>
      </c>
      <c r="U3491" s="1" t="s">
        <v>141</v>
      </c>
      <c r="V3491" s="1" t="s">
        <v>142</v>
      </c>
      <c r="W3491" s="1" t="s">
        <v>143</v>
      </c>
      <c r="Z3491" s="1">
        <v>0</v>
      </c>
      <c r="AA3491" s="1" t="s">
        <v>2129</v>
      </c>
      <c r="AB3491" s="1" t="s">
        <v>2140</v>
      </c>
      <c r="AC3491" s="1" t="s">
        <v>2143</v>
      </c>
      <c r="AE3491" s="2">
        <v>133046214.97</v>
      </c>
      <c r="AF3491" s="2" t="s">
        <v>2151</v>
      </c>
      <c r="AG3491" s="48">
        <v>50706457.200000003</v>
      </c>
      <c r="AH3491" s="50">
        <v>0.61581984904107412</v>
      </c>
      <c r="AI3491" s="1">
        <v>0</v>
      </c>
    </row>
    <row r="3492" spans="1:35" x14ac:dyDescent="0.35">
      <c r="A3492" s="1" t="s">
        <v>21</v>
      </c>
      <c r="B3492" s="1">
        <v>1</v>
      </c>
      <c r="C3492" s="1" t="s">
        <v>280</v>
      </c>
      <c r="D3492" s="1" t="s">
        <v>283</v>
      </c>
      <c r="E3492" s="1" t="s">
        <v>284</v>
      </c>
      <c r="F3492" s="1" t="s">
        <v>49</v>
      </c>
      <c r="G3492" s="1">
        <v>41</v>
      </c>
      <c r="H3492" s="1" t="s">
        <v>144</v>
      </c>
      <c r="I3492" s="1" t="s">
        <v>145</v>
      </c>
      <c r="J3492" s="2">
        <v>232427509.22999999</v>
      </c>
      <c r="K3492" s="2">
        <v>232427509.22999999</v>
      </c>
      <c r="L3492" s="2">
        <v>116213754.61499999</v>
      </c>
      <c r="M3492" s="2">
        <v>495414787.54000002</v>
      </c>
      <c r="N3492" s="2">
        <v>379201032.92500001</v>
      </c>
      <c r="O3492" s="2">
        <v>326.29617223988703</v>
      </c>
      <c r="P3492" s="3" t="s">
        <v>28</v>
      </c>
      <c r="Q3492" s="3" t="s">
        <v>29</v>
      </c>
      <c r="R3492" s="1" t="s">
        <v>30</v>
      </c>
      <c r="S3492" s="1" t="s">
        <v>31</v>
      </c>
      <c r="T3492" s="1" t="s">
        <v>30</v>
      </c>
      <c r="U3492" s="1" t="s">
        <v>141</v>
      </c>
      <c r="V3492" s="1" t="s">
        <v>142</v>
      </c>
      <c r="W3492" s="1" t="s">
        <v>143</v>
      </c>
      <c r="Z3492" s="1">
        <v>0</v>
      </c>
      <c r="AA3492" s="1" t="s">
        <v>2129</v>
      </c>
      <c r="AB3492" s="1" t="s">
        <v>2140</v>
      </c>
      <c r="AC3492" s="1" t="s">
        <v>2143</v>
      </c>
      <c r="AE3492" s="2">
        <v>344238500.90999997</v>
      </c>
      <c r="AF3492" s="2" t="s">
        <v>2151</v>
      </c>
      <c r="AG3492" s="48">
        <v>111810991.67999998</v>
      </c>
      <c r="AH3492" s="50">
        <v>0.4810574791702335</v>
      </c>
      <c r="AI3492" s="1">
        <v>0</v>
      </c>
    </row>
    <row r="3493" spans="1:35" x14ac:dyDescent="0.35">
      <c r="A3493" s="1" t="s">
        <v>21</v>
      </c>
      <c r="B3493" s="1">
        <v>1</v>
      </c>
      <c r="C3493" s="1" t="s">
        <v>280</v>
      </c>
      <c r="D3493" s="1" t="s">
        <v>287</v>
      </c>
      <c r="E3493" s="1" t="s">
        <v>288</v>
      </c>
      <c r="F3493" s="1" t="s">
        <v>25</v>
      </c>
      <c r="G3493" s="1">
        <v>41</v>
      </c>
      <c r="H3493" s="1" t="s">
        <v>144</v>
      </c>
      <c r="I3493" s="1" t="s">
        <v>145</v>
      </c>
      <c r="J3493" s="2">
        <v>21088009.539999999</v>
      </c>
      <c r="K3493" s="2">
        <v>21088009.539999999</v>
      </c>
      <c r="L3493" s="2">
        <v>10544004.77</v>
      </c>
      <c r="M3493" s="2">
        <v>23909480.41</v>
      </c>
      <c r="N3493" s="2">
        <v>13365475.640000001</v>
      </c>
      <c r="O3493" s="2">
        <v>126.759006009061</v>
      </c>
      <c r="P3493" s="3" t="s">
        <v>28</v>
      </c>
      <c r="Q3493" s="3" t="s">
        <v>29</v>
      </c>
      <c r="R3493" s="1" t="s">
        <v>30</v>
      </c>
      <c r="S3493" s="1" t="s">
        <v>31</v>
      </c>
      <c r="T3493" s="1" t="s">
        <v>30</v>
      </c>
      <c r="U3493" s="1" t="s">
        <v>141</v>
      </c>
      <c r="V3493" s="1" t="s">
        <v>142</v>
      </c>
      <c r="W3493" s="1" t="s">
        <v>143</v>
      </c>
      <c r="Z3493" s="1">
        <v>0</v>
      </c>
      <c r="AA3493" s="1" t="s">
        <v>2121</v>
      </c>
      <c r="AB3493" s="1" t="s">
        <v>2140</v>
      </c>
      <c r="AC3493" s="1" t="s">
        <v>2143</v>
      </c>
      <c r="AE3493" s="2">
        <v>28592289.920000002</v>
      </c>
      <c r="AF3493" s="2" t="s">
        <v>2151</v>
      </c>
      <c r="AG3493" s="48">
        <v>7504280.3800000027</v>
      </c>
      <c r="AH3493" s="50">
        <v>0.35585531985680252</v>
      </c>
      <c r="AI3493" s="1">
        <v>0</v>
      </c>
    </row>
    <row r="3494" spans="1:35" x14ac:dyDescent="0.35">
      <c r="A3494" s="1" t="s">
        <v>21</v>
      </c>
      <c r="B3494" s="1">
        <v>1</v>
      </c>
      <c r="C3494" s="1" t="s">
        <v>280</v>
      </c>
      <c r="D3494" s="1" t="s">
        <v>293</v>
      </c>
      <c r="E3494" s="1" t="s">
        <v>294</v>
      </c>
      <c r="F3494" s="1" t="s">
        <v>25</v>
      </c>
      <c r="G3494" s="1">
        <v>41</v>
      </c>
      <c r="H3494" s="1" t="s">
        <v>144</v>
      </c>
      <c r="I3494" s="1" t="s">
        <v>145</v>
      </c>
      <c r="J3494" s="2">
        <v>26881561.93</v>
      </c>
      <c r="K3494" s="2">
        <v>26881561.93</v>
      </c>
      <c r="L3494" s="2">
        <v>13440780.965</v>
      </c>
      <c r="M3494" s="2">
        <v>17864830.079999998</v>
      </c>
      <c r="N3494" s="2">
        <v>4424049.1150000002</v>
      </c>
      <c r="O3494" s="2">
        <v>32.915119489859201</v>
      </c>
      <c r="P3494" s="3" t="s">
        <v>28</v>
      </c>
      <c r="Q3494" s="3" t="s">
        <v>29</v>
      </c>
      <c r="R3494" s="1" t="s">
        <v>30</v>
      </c>
      <c r="S3494" s="1" t="s">
        <v>31</v>
      </c>
      <c r="T3494" s="1" t="s">
        <v>30</v>
      </c>
      <c r="U3494" s="1" t="s">
        <v>141</v>
      </c>
      <c r="V3494" s="1" t="s">
        <v>142</v>
      </c>
      <c r="W3494" s="1" t="s">
        <v>143</v>
      </c>
      <c r="Z3494" s="1">
        <v>0</v>
      </c>
      <c r="AA3494" s="1" t="s">
        <v>2121</v>
      </c>
      <c r="AB3494" s="1" t="s">
        <v>2140</v>
      </c>
      <c r="AC3494" s="1" t="s">
        <v>2144</v>
      </c>
      <c r="AE3494" s="2">
        <v>25624082.830000002</v>
      </c>
      <c r="AF3494" s="2" t="s">
        <v>2152</v>
      </c>
      <c r="AG3494" s="48">
        <v>-1257479.0999999978</v>
      </c>
      <c r="AH3494" s="50">
        <v>-4.6778498335568915E-2</v>
      </c>
      <c r="AI3494" s="1">
        <v>0</v>
      </c>
    </row>
    <row r="3495" spans="1:35" x14ac:dyDescent="0.35">
      <c r="A3495" s="1" t="s">
        <v>21</v>
      </c>
      <c r="B3495" s="1">
        <v>1</v>
      </c>
      <c r="C3495" s="1" t="s">
        <v>280</v>
      </c>
      <c r="D3495" s="1" t="s">
        <v>297</v>
      </c>
      <c r="E3495" s="1" t="s">
        <v>298</v>
      </c>
      <c r="F3495" s="1" t="s">
        <v>25</v>
      </c>
      <c r="G3495" s="1">
        <v>41</v>
      </c>
      <c r="H3495" s="1" t="s">
        <v>144</v>
      </c>
      <c r="I3495" s="1" t="s">
        <v>145</v>
      </c>
      <c r="J3495" s="2">
        <v>47805247.380000003</v>
      </c>
      <c r="K3495" s="2">
        <v>47805247.380000003</v>
      </c>
      <c r="L3495" s="2">
        <v>23902623.690000001</v>
      </c>
      <c r="M3495" s="2">
        <v>45534841.719999999</v>
      </c>
      <c r="N3495" s="2">
        <v>21632218.030000001</v>
      </c>
      <c r="O3495" s="2">
        <v>90.501437459562794</v>
      </c>
      <c r="P3495" s="3" t="s">
        <v>28</v>
      </c>
      <c r="Q3495" s="3" t="s">
        <v>29</v>
      </c>
      <c r="R3495" s="1" t="s">
        <v>30</v>
      </c>
      <c r="S3495" s="1" t="s">
        <v>31</v>
      </c>
      <c r="T3495" s="1" t="s">
        <v>30</v>
      </c>
      <c r="U3495" s="1" t="s">
        <v>141</v>
      </c>
      <c r="V3495" s="1" t="s">
        <v>142</v>
      </c>
      <c r="W3495" s="1" t="s">
        <v>143</v>
      </c>
      <c r="Z3495" s="1">
        <v>0</v>
      </c>
      <c r="AA3495" s="1" t="s">
        <v>2127</v>
      </c>
      <c r="AB3495" s="1" t="s">
        <v>2140</v>
      </c>
      <c r="AC3495" s="1" t="s">
        <v>2145</v>
      </c>
      <c r="AE3495" s="2">
        <v>61977174.740000002</v>
      </c>
      <c r="AF3495" s="2" t="s">
        <v>2151</v>
      </c>
      <c r="AG3495" s="48">
        <v>14171927.359999999</v>
      </c>
      <c r="AH3495" s="50">
        <v>0.29645129220540389</v>
      </c>
      <c r="AI3495" s="1">
        <v>0</v>
      </c>
    </row>
    <row r="3496" spans="1:35" x14ac:dyDescent="0.35">
      <c r="A3496" s="1" t="s">
        <v>21</v>
      </c>
      <c r="B3496" s="1">
        <v>1</v>
      </c>
      <c r="C3496" s="1" t="s">
        <v>280</v>
      </c>
      <c r="D3496" s="1" t="s">
        <v>301</v>
      </c>
      <c r="E3496" s="1" t="s">
        <v>302</v>
      </c>
      <c r="F3496" s="1" t="s">
        <v>25</v>
      </c>
      <c r="G3496" s="1">
        <v>41</v>
      </c>
      <c r="H3496" s="1" t="s">
        <v>144</v>
      </c>
      <c r="I3496" s="1" t="s">
        <v>145</v>
      </c>
      <c r="J3496" s="2">
        <v>9851481.8200000003</v>
      </c>
      <c r="K3496" s="2">
        <v>9851481.8200000003</v>
      </c>
      <c r="L3496" s="2">
        <v>4925740.91</v>
      </c>
      <c r="M3496" s="2">
        <v>16970643.789999999</v>
      </c>
      <c r="N3496" s="2">
        <v>12044902.880000001</v>
      </c>
      <c r="O3496" s="2">
        <v>244.52976922815901</v>
      </c>
      <c r="P3496" s="3" t="s">
        <v>28</v>
      </c>
      <c r="Q3496" s="3" t="s">
        <v>29</v>
      </c>
      <c r="R3496" s="1" t="s">
        <v>30</v>
      </c>
      <c r="S3496" s="1" t="s">
        <v>31</v>
      </c>
      <c r="T3496" s="1" t="s">
        <v>30</v>
      </c>
      <c r="U3496" s="1" t="s">
        <v>141</v>
      </c>
      <c r="V3496" s="1" t="s">
        <v>142</v>
      </c>
      <c r="W3496" s="1" t="s">
        <v>143</v>
      </c>
      <c r="Z3496" s="1">
        <v>0</v>
      </c>
      <c r="AA3496" s="1" t="s">
        <v>2121</v>
      </c>
      <c r="AB3496" s="1" t="s">
        <v>2140</v>
      </c>
      <c r="AC3496" s="1" t="s">
        <v>2143</v>
      </c>
      <c r="AE3496" s="2">
        <v>16521591.430000002</v>
      </c>
      <c r="AF3496" s="2" t="s">
        <v>2151</v>
      </c>
      <c r="AG3496" s="48">
        <v>6670109.6100000013</v>
      </c>
      <c r="AH3496" s="50">
        <v>0.67706663138317613</v>
      </c>
      <c r="AI3496" s="1">
        <v>0</v>
      </c>
    </row>
    <row r="3497" spans="1:35" x14ac:dyDescent="0.35">
      <c r="A3497" s="1" t="s">
        <v>21</v>
      </c>
      <c r="B3497" s="1">
        <v>1</v>
      </c>
      <c r="C3497" s="1" t="s">
        <v>280</v>
      </c>
      <c r="D3497" s="1" t="s">
        <v>289</v>
      </c>
      <c r="E3497" s="1" t="s">
        <v>290</v>
      </c>
      <c r="F3497" s="1" t="s">
        <v>25</v>
      </c>
      <c r="G3497" s="1">
        <v>41</v>
      </c>
      <c r="H3497" s="1" t="s">
        <v>144</v>
      </c>
      <c r="I3497" s="1" t="s">
        <v>145</v>
      </c>
      <c r="J3497" s="2">
        <v>27344775.420000002</v>
      </c>
      <c r="K3497" s="2">
        <v>27344775.420000002</v>
      </c>
      <c r="L3497" s="2">
        <v>13672387.710000001</v>
      </c>
      <c r="M3497" s="2">
        <v>27531284.010000002</v>
      </c>
      <c r="N3497" s="2">
        <v>13858896.300000001</v>
      </c>
      <c r="O3497" s="2">
        <v>101.36412595924</v>
      </c>
      <c r="P3497" s="3" t="s">
        <v>28</v>
      </c>
      <c r="Q3497" s="3" t="s">
        <v>29</v>
      </c>
      <c r="R3497" s="1" t="s">
        <v>30</v>
      </c>
      <c r="S3497" s="1" t="s">
        <v>31</v>
      </c>
      <c r="T3497" s="1" t="s">
        <v>30</v>
      </c>
      <c r="U3497" s="1" t="s">
        <v>141</v>
      </c>
      <c r="V3497" s="1" t="s">
        <v>142</v>
      </c>
      <c r="W3497" s="1" t="s">
        <v>143</v>
      </c>
      <c r="Z3497" s="1">
        <v>0</v>
      </c>
      <c r="AA3497" s="1" t="s">
        <v>2127</v>
      </c>
      <c r="AB3497" s="1" t="s">
        <v>2140</v>
      </c>
      <c r="AC3497" s="1" t="s">
        <v>2143</v>
      </c>
      <c r="AE3497" s="2">
        <v>23365341.66</v>
      </c>
      <c r="AF3497" s="2" t="s">
        <v>2152</v>
      </c>
      <c r="AG3497" s="48">
        <v>-3979433.7600000016</v>
      </c>
      <c r="AH3497" s="50">
        <v>-0.14552812004773091</v>
      </c>
      <c r="AI3497" s="1">
        <v>0</v>
      </c>
    </row>
    <row r="3498" spans="1:35" x14ac:dyDescent="0.35">
      <c r="A3498" s="1" t="s">
        <v>21</v>
      </c>
      <c r="B3498" s="1">
        <v>1</v>
      </c>
      <c r="C3498" s="1" t="s">
        <v>280</v>
      </c>
      <c r="D3498" s="1" t="s">
        <v>303</v>
      </c>
      <c r="E3498" s="1" t="s">
        <v>304</v>
      </c>
      <c r="F3498" s="1" t="s">
        <v>25</v>
      </c>
      <c r="G3498" s="1">
        <v>41</v>
      </c>
      <c r="H3498" s="1" t="s">
        <v>144</v>
      </c>
      <c r="I3498" s="1" t="s">
        <v>145</v>
      </c>
      <c r="J3498" s="2">
        <v>27143428.359999999</v>
      </c>
      <c r="K3498" s="2">
        <v>27143428.359999999</v>
      </c>
      <c r="L3498" s="2">
        <v>13571714.18</v>
      </c>
      <c r="M3498" s="2">
        <v>23287236.109999999</v>
      </c>
      <c r="N3498" s="2">
        <v>9715521.9299999997</v>
      </c>
      <c r="O3498" s="2">
        <v>71.586549798678405</v>
      </c>
      <c r="P3498" s="3" t="s">
        <v>28</v>
      </c>
      <c r="Q3498" s="3" t="s">
        <v>29</v>
      </c>
      <c r="R3498" s="1" t="s">
        <v>30</v>
      </c>
      <c r="S3498" s="1" t="s">
        <v>31</v>
      </c>
      <c r="T3498" s="1" t="s">
        <v>30</v>
      </c>
      <c r="U3498" s="1" t="s">
        <v>141</v>
      </c>
      <c r="V3498" s="1" t="s">
        <v>142</v>
      </c>
      <c r="W3498" s="1" t="s">
        <v>143</v>
      </c>
      <c r="Z3498" s="1">
        <v>0</v>
      </c>
      <c r="AA3498" s="1" t="s">
        <v>2121</v>
      </c>
      <c r="AB3498" s="1" t="s">
        <v>2140</v>
      </c>
      <c r="AC3498" s="1" t="s">
        <v>2145</v>
      </c>
      <c r="AE3498" s="2">
        <v>27565403.350000001</v>
      </c>
      <c r="AF3498" s="2" t="s">
        <v>2151</v>
      </c>
      <c r="AG3498" s="48">
        <v>421974.99000000209</v>
      </c>
      <c r="AH3498" s="50">
        <v>1.5546119834362814E-2</v>
      </c>
      <c r="AI3498" s="1">
        <v>0</v>
      </c>
    </row>
    <row r="3499" spans="1:35" x14ac:dyDescent="0.35">
      <c r="A3499" s="1" t="s">
        <v>21</v>
      </c>
      <c r="B3499" s="1">
        <v>1</v>
      </c>
      <c r="C3499" s="1" t="s">
        <v>280</v>
      </c>
      <c r="D3499" s="1" t="s">
        <v>305</v>
      </c>
      <c r="E3499" s="1" t="s">
        <v>306</v>
      </c>
      <c r="F3499" s="1" t="s">
        <v>25</v>
      </c>
      <c r="G3499" s="1">
        <v>41</v>
      </c>
      <c r="H3499" s="1" t="s">
        <v>144</v>
      </c>
      <c r="I3499" s="1" t="s">
        <v>145</v>
      </c>
      <c r="J3499" s="2">
        <v>21868938.57</v>
      </c>
      <c r="K3499" s="2">
        <v>21868938.57</v>
      </c>
      <c r="L3499" s="2">
        <v>10934469.285</v>
      </c>
      <c r="M3499" s="2">
        <v>22415856.91</v>
      </c>
      <c r="N3499" s="2">
        <v>11481387.625</v>
      </c>
      <c r="O3499" s="2">
        <v>105.001782214984</v>
      </c>
      <c r="P3499" s="3" t="s">
        <v>28</v>
      </c>
      <c r="Q3499" s="3" t="s">
        <v>29</v>
      </c>
      <c r="R3499" s="1" t="s">
        <v>30</v>
      </c>
      <c r="S3499" s="1" t="s">
        <v>31</v>
      </c>
      <c r="T3499" s="1" t="s">
        <v>30</v>
      </c>
      <c r="U3499" s="1" t="s">
        <v>141</v>
      </c>
      <c r="V3499" s="1" t="s">
        <v>142</v>
      </c>
      <c r="W3499" s="1" t="s">
        <v>143</v>
      </c>
      <c r="Z3499" s="1">
        <v>0</v>
      </c>
      <c r="AA3499" s="1" t="s">
        <v>2127</v>
      </c>
      <c r="AB3499" s="1" t="s">
        <v>2140</v>
      </c>
      <c r="AC3499" s="1" t="s">
        <v>2143</v>
      </c>
      <c r="AE3499" s="2">
        <v>18649139.370000001</v>
      </c>
      <c r="AF3499" s="2" t="s">
        <v>2152</v>
      </c>
      <c r="AG3499" s="48">
        <v>-3219799.1999999993</v>
      </c>
      <c r="AH3499" s="50">
        <v>-0.14723161756085171</v>
      </c>
      <c r="AI3499" s="1">
        <v>0</v>
      </c>
    </row>
    <row r="3500" spans="1:35" x14ac:dyDescent="0.35">
      <c r="A3500" s="1" t="s">
        <v>21</v>
      </c>
      <c r="B3500" s="1">
        <v>1</v>
      </c>
      <c r="C3500" s="1" t="s">
        <v>280</v>
      </c>
      <c r="D3500" s="1" t="s">
        <v>291</v>
      </c>
      <c r="E3500" s="1" t="s">
        <v>292</v>
      </c>
      <c r="F3500" s="1" t="s">
        <v>25</v>
      </c>
      <c r="G3500" s="1">
        <v>41</v>
      </c>
      <c r="H3500" s="1" t="s">
        <v>144</v>
      </c>
      <c r="I3500" s="1" t="s">
        <v>145</v>
      </c>
      <c r="J3500" s="2">
        <v>13583808.65</v>
      </c>
      <c r="K3500" s="2">
        <v>13583808.65</v>
      </c>
      <c r="L3500" s="2">
        <v>6791904.3250000002</v>
      </c>
      <c r="M3500" s="2">
        <v>17815743.789999999</v>
      </c>
      <c r="N3500" s="2">
        <v>11023839.465</v>
      </c>
      <c r="O3500" s="2">
        <v>162.308521108327</v>
      </c>
      <c r="P3500" s="3" t="s">
        <v>28</v>
      </c>
      <c r="Q3500" s="3" t="s">
        <v>29</v>
      </c>
      <c r="R3500" s="1" t="s">
        <v>30</v>
      </c>
      <c r="S3500" s="1" t="s">
        <v>31</v>
      </c>
      <c r="T3500" s="1" t="s">
        <v>30</v>
      </c>
      <c r="U3500" s="1" t="s">
        <v>141</v>
      </c>
      <c r="V3500" s="1" t="s">
        <v>142</v>
      </c>
      <c r="W3500" s="1" t="s">
        <v>143</v>
      </c>
      <c r="Z3500" s="1">
        <v>0</v>
      </c>
      <c r="AA3500" s="1" t="s">
        <v>2121</v>
      </c>
      <c r="AB3500" s="1" t="s">
        <v>2140</v>
      </c>
      <c r="AC3500" s="1" t="s">
        <v>2143</v>
      </c>
      <c r="AE3500" s="2">
        <v>46554212</v>
      </c>
      <c r="AF3500" s="2" t="s">
        <v>2151</v>
      </c>
      <c r="AG3500" s="48">
        <v>32970403.350000001</v>
      </c>
      <c r="AH3500" s="50">
        <v>2.4271840247101832</v>
      </c>
      <c r="AI3500" s="1">
        <v>0</v>
      </c>
    </row>
    <row r="3501" spans="1:35" x14ac:dyDescent="0.35">
      <c r="A3501" s="1" t="s">
        <v>21</v>
      </c>
      <c r="B3501" s="1">
        <v>1</v>
      </c>
      <c r="C3501" s="1" t="s">
        <v>280</v>
      </c>
      <c r="D3501" s="1" t="s">
        <v>295</v>
      </c>
      <c r="E3501" s="1" t="s">
        <v>296</v>
      </c>
      <c r="F3501" s="1" t="s">
        <v>25</v>
      </c>
      <c r="G3501" s="1">
        <v>41</v>
      </c>
      <c r="H3501" s="1" t="s">
        <v>144</v>
      </c>
      <c r="I3501" s="1" t="s">
        <v>145</v>
      </c>
      <c r="J3501" s="2">
        <v>30631734.280000001</v>
      </c>
      <c r="K3501" s="2">
        <v>30631734.280000001</v>
      </c>
      <c r="L3501" s="2">
        <v>15315867.140000001</v>
      </c>
      <c r="M3501" s="2">
        <v>27222746.280000001</v>
      </c>
      <c r="N3501" s="2">
        <v>11906879.140000001</v>
      </c>
      <c r="O3501" s="2">
        <v>77.742115618796106</v>
      </c>
      <c r="P3501" s="3" t="s">
        <v>28</v>
      </c>
      <c r="Q3501" s="3" t="s">
        <v>29</v>
      </c>
      <c r="R3501" s="1" t="s">
        <v>30</v>
      </c>
      <c r="S3501" s="1" t="s">
        <v>31</v>
      </c>
      <c r="T3501" s="1" t="s">
        <v>30</v>
      </c>
      <c r="U3501" s="1" t="s">
        <v>141</v>
      </c>
      <c r="V3501" s="1" t="s">
        <v>142</v>
      </c>
      <c r="W3501" s="1" t="s">
        <v>143</v>
      </c>
      <c r="Z3501" s="1">
        <v>0</v>
      </c>
      <c r="AA3501" s="1" t="s">
        <v>2129</v>
      </c>
      <c r="AB3501" s="1" t="s">
        <v>2140</v>
      </c>
      <c r="AC3501" s="1" t="s">
        <v>2145</v>
      </c>
      <c r="AE3501" s="2">
        <v>35589629.130000003</v>
      </c>
      <c r="AF3501" s="2" t="s">
        <v>2151</v>
      </c>
      <c r="AG3501" s="48">
        <v>4957894.8500000015</v>
      </c>
      <c r="AH3501" s="50">
        <v>0.16185485303184738</v>
      </c>
      <c r="AI3501" s="1">
        <v>0</v>
      </c>
    </row>
    <row r="3502" spans="1:35" x14ac:dyDescent="0.35">
      <c r="A3502" s="1" t="s">
        <v>21</v>
      </c>
      <c r="B3502" s="1">
        <v>1</v>
      </c>
      <c r="C3502" s="1" t="s">
        <v>280</v>
      </c>
      <c r="D3502" s="1" t="s">
        <v>299</v>
      </c>
      <c r="E3502" s="1" t="s">
        <v>300</v>
      </c>
      <c r="F3502" s="1" t="s">
        <v>25</v>
      </c>
      <c r="G3502" s="1">
        <v>41</v>
      </c>
      <c r="H3502" s="1" t="s">
        <v>144</v>
      </c>
      <c r="I3502" s="1" t="s">
        <v>145</v>
      </c>
      <c r="J3502" s="2">
        <v>19142380.859999999</v>
      </c>
      <c r="K3502" s="2">
        <v>19142380.859999999</v>
      </c>
      <c r="L3502" s="2">
        <v>9571190.4299999997</v>
      </c>
      <c r="M3502" s="2">
        <v>24166600.559999999</v>
      </c>
      <c r="N3502" s="2">
        <v>14595410.130000001</v>
      </c>
      <c r="O3502" s="2">
        <v>152.493153665108</v>
      </c>
      <c r="P3502" s="3" t="s">
        <v>28</v>
      </c>
      <c r="Q3502" s="3" t="s">
        <v>29</v>
      </c>
      <c r="R3502" s="1" t="s">
        <v>30</v>
      </c>
      <c r="S3502" s="1" t="s">
        <v>31</v>
      </c>
      <c r="T3502" s="1" t="s">
        <v>30</v>
      </c>
      <c r="U3502" s="1" t="s">
        <v>141</v>
      </c>
      <c r="V3502" s="1" t="s">
        <v>142</v>
      </c>
      <c r="W3502" s="1" t="s">
        <v>143</v>
      </c>
      <c r="Z3502" s="1">
        <v>0</v>
      </c>
      <c r="AA3502" s="1" t="s">
        <v>2127</v>
      </c>
      <c r="AB3502" s="1" t="s">
        <v>2140</v>
      </c>
      <c r="AC3502" s="1" t="s">
        <v>2143</v>
      </c>
      <c r="AE3502" s="2">
        <v>28227377.119999997</v>
      </c>
      <c r="AF3502" s="2" t="s">
        <v>2151</v>
      </c>
      <c r="AG3502" s="48">
        <v>9084996.2599999979</v>
      </c>
      <c r="AH3502" s="50">
        <v>0.47460116515516859</v>
      </c>
      <c r="AI3502" s="1">
        <v>0</v>
      </c>
    </row>
    <row r="3503" spans="1:35" x14ac:dyDescent="0.35">
      <c r="A3503" s="1" t="s">
        <v>21</v>
      </c>
      <c r="B3503" s="1">
        <v>1</v>
      </c>
      <c r="C3503" s="1" t="s">
        <v>280</v>
      </c>
      <c r="D3503" s="1" t="s">
        <v>285</v>
      </c>
      <c r="E3503" s="1" t="s">
        <v>286</v>
      </c>
      <c r="F3503" s="1" t="s">
        <v>25</v>
      </c>
      <c r="G3503" s="1">
        <v>41</v>
      </c>
      <c r="H3503" s="1" t="s">
        <v>144</v>
      </c>
      <c r="I3503" s="1" t="s">
        <v>145</v>
      </c>
      <c r="J3503" s="2">
        <v>18009300.420000002</v>
      </c>
      <c r="K3503" s="2">
        <v>18009300.420000002</v>
      </c>
      <c r="L3503" s="2">
        <v>9004650.2100000009</v>
      </c>
      <c r="M3503" s="2">
        <v>22213348.260000002</v>
      </c>
      <c r="N3503" s="2">
        <v>13208698.050000001</v>
      </c>
      <c r="O3503" s="2">
        <v>146.68751969211701</v>
      </c>
      <c r="P3503" s="3" t="s">
        <v>28</v>
      </c>
      <c r="Q3503" s="3" t="s">
        <v>29</v>
      </c>
      <c r="R3503" s="1" t="s">
        <v>30</v>
      </c>
      <c r="S3503" s="1" t="s">
        <v>31</v>
      </c>
      <c r="T3503" s="1" t="s">
        <v>30</v>
      </c>
      <c r="U3503" s="1" t="s">
        <v>141</v>
      </c>
      <c r="V3503" s="1" t="s">
        <v>142</v>
      </c>
      <c r="W3503" s="1" t="s">
        <v>143</v>
      </c>
      <c r="Z3503" s="1">
        <v>0</v>
      </c>
      <c r="AA3503" s="1" t="s">
        <v>2127</v>
      </c>
      <c r="AB3503" s="1" t="s">
        <v>2140</v>
      </c>
      <c r="AC3503" s="1" t="s">
        <v>2143</v>
      </c>
      <c r="AE3503" s="2">
        <v>20209617.870000005</v>
      </c>
      <c r="AF3503" s="2" t="s">
        <v>2151</v>
      </c>
      <c r="AG3503" s="48">
        <v>2200317.450000003</v>
      </c>
      <c r="AH3503" s="50">
        <v>0.12217673083827665</v>
      </c>
      <c r="AI3503" s="1">
        <v>0</v>
      </c>
    </row>
    <row r="3504" spans="1:35" x14ac:dyDescent="0.35">
      <c r="A3504" s="1" t="s">
        <v>21</v>
      </c>
      <c r="B3504" s="1">
        <v>1</v>
      </c>
      <c r="C3504" s="1" t="s">
        <v>280</v>
      </c>
      <c r="D3504" s="1" t="s">
        <v>287</v>
      </c>
      <c r="E3504" s="1" t="s">
        <v>288</v>
      </c>
      <c r="F3504" s="1" t="s">
        <v>25</v>
      </c>
      <c r="G3504" s="1">
        <v>42</v>
      </c>
      <c r="H3504" s="1" t="s">
        <v>146</v>
      </c>
      <c r="I3504" s="1" t="s">
        <v>142</v>
      </c>
      <c r="K3504" s="2">
        <v>0</v>
      </c>
      <c r="L3504" s="2">
        <v>0</v>
      </c>
      <c r="M3504" s="2">
        <v>1516833.0500000101</v>
      </c>
      <c r="N3504" s="2">
        <v>1516833.0500000101</v>
      </c>
      <c r="O3504" s="2">
        <v>0</v>
      </c>
      <c r="P3504" s="3" t="s">
        <v>28</v>
      </c>
      <c r="Q3504" s="3" t="s">
        <v>29</v>
      </c>
      <c r="R3504" s="1" t="s">
        <v>30</v>
      </c>
      <c r="S3504" s="1" t="s">
        <v>31</v>
      </c>
      <c r="T3504" s="1" t="s">
        <v>30</v>
      </c>
      <c r="Z3504" s="1">
        <v>0</v>
      </c>
      <c r="AA3504" s="1" t="s">
        <v>2121</v>
      </c>
      <c r="AB3504" s="1" t="s">
        <v>2126</v>
      </c>
      <c r="AC3504" s="1" t="s">
        <v>2126</v>
      </c>
      <c r="AE3504" s="2">
        <v>-9167379.3800000008</v>
      </c>
      <c r="AF3504" s="2" t="s">
        <v>2152</v>
      </c>
      <c r="AG3504" s="48">
        <v>-9167379.3800000008</v>
      </c>
      <c r="AH3504" s="50" t="e">
        <v>#DIV/0!</v>
      </c>
      <c r="AI3504" s="1">
        <v>0</v>
      </c>
    </row>
    <row r="3505" spans="1:35" x14ac:dyDescent="0.35">
      <c r="A3505" s="1" t="s">
        <v>21</v>
      </c>
      <c r="B3505" s="1">
        <v>1</v>
      </c>
      <c r="C3505" s="1" t="s">
        <v>280</v>
      </c>
      <c r="D3505" s="1" t="s">
        <v>283</v>
      </c>
      <c r="E3505" s="1" t="s">
        <v>284</v>
      </c>
      <c r="F3505" s="1" t="s">
        <v>49</v>
      </c>
      <c r="G3505" s="1">
        <v>42</v>
      </c>
      <c r="H3505" s="1" t="s">
        <v>146</v>
      </c>
      <c r="I3505" s="1" t="s">
        <v>142</v>
      </c>
      <c r="K3505" s="2">
        <v>0</v>
      </c>
      <c r="L3505" s="2">
        <v>0</v>
      </c>
      <c r="M3505" s="2">
        <v>108100216.90000001</v>
      </c>
      <c r="N3505" s="2">
        <v>108100216.90000001</v>
      </c>
      <c r="O3505" s="2">
        <v>0</v>
      </c>
      <c r="P3505" s="3" t="s">
        <v>28</v>
      </c>
      <c r="Q3505" s="3" t="s">
        <v>29</v>
      </c>
      <c r="R3505" s="1" t="s">
        <v>30</v>
      </c>
      <c r="S3505" s="1" t="s">
        <v>31</v>
      </c>
      <c r="T3505" s="1" t="s">
        <v>30</v>
      </c>
      <c r="Z3505" s="1">
        <v>0</v>
      </c>
      <c r="AA3505" s="1" t="s">
        <v>2129</v>
      </c>
      <c r="AB3505" s="1" t="s">
        <v>2126</v>
      </c>
      <c r="AC3505" s="1" t="s">
        <v>2126</v>
      </c>
      <c r="AE3505" s="2">
        <v>-89485462.840000004</v>
      </c>
      <c r="AF3505" s="2" t="s">
        <v>2152</v>
      </c>
      <c r="AG3505" s="48">
        <v>-89485462.840000004</v>
      </c>
      <c r="AH3505" s="50" t="e">
        <v>#DIV/0!</v>
      </c>
      <c r="AI3505" s="1">
        <v>0</v>
      </c>
    </row>
    <row r="3506" spans="1:35" x14ac:dyDescent="0.35">
      <c r="A3506" s="1" t="s">
        <v>21</v>
      </c>
      <c r="B3506" s="1">
        <v>1</v>
      </c>
      <c r="C3506" s="1" t="s">
        <v>280</v>
      </c>
      <c r="D3506" s="1" t="s">
        <v>281</v>
      </c>
      <c r="E3506" s="1" t="s">
        <v>282</v>
      </c>
      <c r="F3506" s="1" t="s">
        <v>56</v>
      </c>
      <c r="G3506" s="1">
        <v>42</v>
      </c>
      <c r="H3506" s="1" t="s">
        <v>146</v>
      </c>
      <c r="I3506" s="1" t="s">
        <v>142</v>
      </c>
      <c r="K3506" s="2">
        <v>0</v>
      </c>
      <c r="L3506" s="2">
        <v>0</v>
      </c>
      <c r="M3506" s="2">
        <v>-71187636.120000005</v>
      </c>
      <c r="N3506" s="2">
        <v>-71187636.120000005</v>
      </c>
      <c r="O3506" s="2">
        <v>0</v>
      </c>
      <c r="P3506" s="3" t="s">
        <v>73</v>
      </c>
      <c r="Q3506" s="3" t="s">
        <v>29</v>
      </c>
      <c r="R3506" s="1" t="s">
        <v>30</v>
      </c>
      <c r="S3506" s="1" t="s">
        <v>31</v>
      </c>
      <c r="T3506" s="1" t="s">
        <v>30</v>
      </c>
      <c r="Z3506" s="1">
        <v>0</v>
      </c>
      <c r="AA3506" s="1" t="s">
        <v>2129</v>
      </c>
      <c r="AB3506" s="1" t="s">
        <v>2126</v>
      </c>
      <c r="AC3506" s="1" t="s">
        <v>2126</v>
      </c>
      <c r="AE3506" s="2">
        <v>-99293459.840000004</v>
      </c>
      <c r="AF3506" s="2" t="s">
        <v>2152</v>
      </c>
      <c r="AG3506" s="48">
        <v>-99293459.840000004</v>
      </c>
      <c r="AH3506" s="50" t="e">
        <v>#DIV/0!</v>
      </c>
      <c r="AI3506" s="1">
        <v>0</v>
      </c>
    </row>
    <row r="3507" spans="1:35" x14ac:dyDescent="0.35">
      <c r="A3507" s="1" t="s">
        <v>21</v>
      </c>
      <c r="B3507" s="1">
        <v>1</v>
      </c>
      <c r="C3507" s="1" t="s">
        <v>280</v>
      </c>
      <c r="D3507" s="1" t="s">
        <v>295</v>
      </c>
      <c r="E3507" s="1" t="s">
        <v>296</v>
      </c>
      <c r="F3507" s="1" t="s">
        <v>25</v>
      </c>
      <c r="G3507" s="1">
        <v>42</v>
      </c>
      <c r="H3507" s="1" t="s">
        <v>146</v>
      </c>
      <c r="I3507" s="1" t="s">
        <v>142</v>
      </c>
      <c r="K3507" s="2">
        <v>0</v>
      </c>
      <c r="L3507" s="2">
        <v>0</v>
      </c>
      <c r="M3507" s="2">
        <v>-9739578.3599999994</v>
      </c>
      <c r="N3507" s="2">
        <v>-9739578.3599999994</v>
      </c>
      <c r="O3507" s="2">
        <v>0</v>
      </c>
      <c r="P3507" s="3" t="s">
        <v>73</v>
      </c>
      <c r="Q3507" s="3" t="s">
        <v>29</v>
      </c>
      <c r="R3507" s="1" t="s">
        <v>30</v>
      </c>
      <c r="S3507" s="1" t="s">
        <v>31</v>
      </c>
      <c r="T3507" s="1" t="s">
        <v>30</v>
      </c>
      <c r="Z3507" s="1">
        <v>0</v>
      </c>
      <c r="AA3507" s="1" t="s">
        <v>2129</v>
      </c>
      <c r="AB3507" s="1" t="s">
        <v>2126</v>
      </c>
      <c r="AC3507" s="1" t="s">
        <v>2126</v>
      </c>
      <c r="AE3507" s="2">
        <v>-331377938.06999999</v>
      </c>
      <c r="AF3507" s="2" t="s">
        <v>2152</v>
      </c>
      <c r="AG3507" s="48">
        <v>-331377938.06999999</v>
      </c>
      <c r="AH3507" s="50" t="e">
        <v>#DIV/0!</v>
      </c>
      <c r="AI3507" s="1">
        <v>0</v>
      </c>
    </row>
    <row r="3508" spans="1:35" x14ac:dyDescent="0.35">
      <c r="A3508" s="1" t="s">
        <v>21</v>
      </c>
      <c r="B3508" s="1">
        <v>1</v>
      </c>
      <c r="C3508" s="1" t="s">
        <v>280</v>
      </c>
      <c r="D3508" s="1" t="s">
        <v>299</v>
      </c>
      <c r="E3508" s="1" t="s">
        <v>300</v>
      </c>
      <c r="F3508" s="1" t="s">
        <v>25</v>
      </c>
      <c r="G3508" s="1">
        <v>42</v>
      </c>
      <c r="H3508" s="1" t="s">
        <v>146</v>
      </c>
      <c r="I3508" s="1" t="s">
        <v>142</v>
      </c>
      <c r="K3508" s="2">
        <v>0</v>
      </c>
      <c r="L3508" s="2">
        <v>0</v>
      </c>
      <c r="M3508" s="2">
        <v>2318537.9100000099</v>
      </c>
      <c r="N3508" s="2">
        <v>2318537.9100000099</v>
      </c>
      <c r="O3508" s="2">
        <v>0</v>
      </c>
      <c r="P3508" s="3" t="s">
        <v>28</v>
      </c>
      <c r="Q3508" s="3" t="s">
        <v>29</v>
      </c>
      <c r="R3508" s="1" t="s">
        <v>30</v>
      </c>
      <c r="S3508" s="1" t="s">
        <v>31</v>
      </c>
      <c r="T3508" s="1" t="s">
        <v>30</v>
      </c>
      <c r="Z3508" s="1">
        <v>0</v>
      </c>
      <c r="AA3508" s="1" t="s">
        <v>2127</v>
      </c>
      <c r="AB3508" s="1" t="s">
        <v>2126</v>
      </c>
      <c r="AC3508" s="1" t="s">
        <v>2126</v>
      </c>
      <c r="AE3508" s="2">
        <v>467423844.00999993</v>
      </c>
      <c r="AF3508" s="2" t="s">
        <v>2151</v>
      </c>
      <c r="AG3508" s="48">
        <v>467423844.00999993</v>
      </c>
      <c r="AH3508" s="50" t="e">
        <v>#DIV/0!</v>
      </c>
      <c r="AI3508" s="1">
        <v>0</v>
      </c>
    </row>
    <row r="3509" spans="1:35" x14ac:dyDescent="0.35">
      <c r="A3509" s="1" t="s">
        <v>21</v>
      </c>
      <c r="B3509" s="1">
        <v>1</v>
      </c>
      <c r="C3509" s="1" t="s">
        <v>280</v>
      </c>
      <c r="D3509" s="1" t="s">
        <v>293</v>
      </c>
      <c r="E3509" s="1" t="s">
        <v>294</v>
      </c>
      <c r="F3509" s="1" t="s">
        <v>25</v>
      </c>
      <c r="G3509" s="1">
        <v>42</v>
      </c>
      <c r="H3509" s="1" t="s">
        <v>146</v>
      </c>
      <c r="I3509" s="1" t="s">
        <v>142</v>
      </c>
      <c r="K3509" s="2">
        <v>0</v>
      </c>
      <c r="L3509" s="2">
        <v>0</v>
      </c>
      <c r="M3509" s="2">
        <v>2904638.5</v>
      </c>
      <c r="N3509" s="2">
        <v>2904638.5</v>
      </c>
      <c r="O3509" s="2">
        <v>0</v>
      </c>
      <c r="P3509" s="3" t="s">
        <v>28</v>
      </c>
      <c r="Q3509" s="3" t="s">
        <v>29</v>
      </c>
      <c r="R3509" s="1" t="s">
        <v>30</v>
      </c>
      <c r="S3509" s="1" t="s">
        <v>31</v>
      </c>
      <c r="T3509" s="1" t="s">
        <v>30</v>
      </c>
      <c r="Z3509" s="1">
        <v>0</v>
      </c>
      <c r="AA3509" s="1" t="s">
        <v>2121</v>
      </c>
      <c r="AB3509" s="1" t="s">
        <v>2126</v>
      </c>
      <c r="AC3509" s="1" t="s">
        <v>2126</v>
      </c>
      <c r="AE3509" s="2">
        <v>-16700583.370000003</v>
      </c>
      <c r="AF3509" s="2" t="s">
        <v>2152</v>
      </c>
      <c r="AG3509" s="48">
        <v>-16700583.370000003</v>
      </c>
      <c r="AH3509" s="50" t="e">
        <v>#DIV/0!</v>
      </c>
      <c r="AI3509" s="1">
        <v>0</v>
      </c>
    </row>
    <row r="3510" spans="1:35" x14ac:dyDescent="0.35">
      <c r="A3510" s="1" t="s">
        <v>21</v>
      </c>
      <c r="B3510" s="1">
        <v>1</v>
      </c>
      <c r="C3510" s="1" t="s">
        <v>280</v>
      </c>
      <c r="D3510" s="1" t="s">
        <v>289</v>
      </c>
      <c r="E3510" s="1" t="s">
        <v>290</v>
      </c>
      <c r="F3510" s="1" t="s">
        <v>25</v>
      </c>
      <c r="G3510" s="1">
        <v>42</v>
      </c>
      <c r="H3510" s="1" t="s">
        <v>146</v>
      </c>
      <c r="I3510" s="1" t="s">
        <v>142</v>
      </c>
      <c r="K3510" s="2">
        <v>0</v>
      </c>
      <c r="L3510" s="2">
        <v>0</v>
      </c>
      <c r="M3510" s="2">
        <v>-6142191.4299999997</v>
      </c>
      <c r="N3510" s="2">
        <v>-6142191.4299999997</v>
      </c>
      <c r="O3510" s="2">
        <v>0</v>
      </c>
      <c r="P3510" s="3" t="s">
        <v>73</v>
      </c>
      <c r="Q3510" s="3" t="s">
        <v>29</v>
      </c>
      <c r="R3510" s="1" t="s">
        <v>30</v>
      </c>
      <c r="S3510" s="1" t="s">
        <v>31</v>
      </c>
      <c r="T3510" s="1" t="s">
        <v>30</v>
      </c>
      <c r="Z3510" s="1">
        <v>0</v>
      </c>
      <c r="AA3510" s="1" t="s">
        <v>2127</v>
      </c>
      <c r="AB3510" s="1" t="s">
        <v>2126</v>
      </c>
      <c r="AC3510" s="1" t="s">
        <v>2126</v>
      </c>
      <c r="AE3510" s="2">
        <v>-54015864.200000003</v>
      </c>
      <c r="AF3510" s="2" t="s">
        <v>2152</v>
      </c>
      <c r="AG3510" s="48">
        <v>-54015864.200000003</v>
      </c>
      <c r="AH3510" s="50" t="e">
        <v>#DIV/0!</v>
      </c>
      <c r="AI3510" s="1">
        <v>0</v>
      </c>
    </row>
    <row r="3511" spans="1:35" x14ac:dyDescent="0.35">
      <c r="A3511" s="1" t="s">
        <v>21</v>
      </c>
      <c r="B3511" s="1">
        <v>1</v>
      </c>
      <c r="C3511" s="1" t="s">
        <v>280</v>
      </c>
      <c r="D3511" s="1" t="s">
        <v>301</v>
      </c>
      <c r="E3511" s="1" t="s">
        <v>302</v>
      </c>
      <c r="F3511" s="1" t="s">
        <v>25</v>
      </c>
      <c r="G3511" s="1">
        <v>42</v>
      </c>
      <c r="H3511" s="1" t="s">
        <v>146</v>
      </c>
      <c r="I3511" s="1" t="s">
        <v>142</v>
      </c>
      <c r="K3511" s="2">
        <v>0</v>
      </c>
      <c r="L3511" s="2">
        <v>0</v>
      </c>
      <c r="M3511" s="2">
        <v>2550019.84</v>
      </c>
      <c r="N3511" s="2">
        <v>2550019.84</v>
      </c>
      <c r="O3511" s="2">
        <v>0</v>
      </c>
      <c r="P3511" s="3" t="s">
        <v>28</v>
      </c>
      <c r="Q3511" s="3" t="s">
        <v>29</v>
      </c>
      <c r="R3511" s="1" t="s">
        <v>30</v>
      </c>
      <c r="S3511" s="1" t="s">
        <v>31</v>
      </c>
      <c r="T3511" s="1" t="s">
        <v>30</v>
      </c>
      <c r="Z3511" s="1">
        <v>0</v>
      </c>
      <c r="AA3511" s="1" t="s">
        <v>2121</v>
      </c>
      <c r="AB3511" s="1" t="s">
        <v>2126</v>
      </c>
      <c r="AC3511" s="1" t="s">
        <v>2126</v>
      </c>
      <c r="AE3511" s="2">
        <v>17137351.32</v>
      </c>
      <c r="AF3511" s="2" t="s">
        <v>2151</v>
      </c>
      <c r="AG3511" s="48">
        <v>17137351.32</v>
      </c>
      <c r="AH3511" s="50" t="e">
        <v>#DIV/0!</v>
      </c>
      <c r="AI3511" s="1">
        <v>0</v>
      </c>
    </row>
    <row r="3512" spans="1:35" x14ac:dyDescent="0.35">
      <c r="A3512" s="1" t="s">
        <v>21</v>
      </c>
      <c r="B3512" s="1">
        <v>1</v>
      </c>
      <c r="C3512" s="1" t="s">
        <v>280</v>
      </c>
      <c r="D3512" s="1" t="s">
        <v>285</v>
      </c>
      <c r="E3512" s="1" t="s">
        <v>286</v>
      </c>
      <c r="F3512" s="1" t="s">
        <v>25</v>
      </c>
      <c r="G3512" s="1">
        <v>42</v>
      </c>
      <c r="H3512" s="1" t="s">
        <v>146</v>
      </c>
      <c r="I3512" s="1" t="s">
        <v>142</v>
      </c>
      <c r="K3512" s="2">
        <v>0</v>
      </c>
      <c r="L3512" s="2">
        <v>0</v>
      </c>
      <c r="M3512" s="2">
        <v>1254766.56</v>
      </c>
      <c r="N3512" s="2">
        <v>1254766.56</v>
      </c>
      <c r="O3512" s="2">
        <v>0</v>
      </c>
      <c r="P3512" s="3" t="s">
        <v>28</v>
      </c>
      <c r="Q3512" s="3" t="s">
        <v>29</v>
      </c>
      <c r="R3512" s="1" t="s">
        <v>30</v>
      </c>
      <c r="S3512" s="1" t="s">
        <v>31</v>
      </c>
      <c r="T3512" s="1" t="s">
        <v>30</v>
      </c>
      <c r="Z3512" s="1">
        <v>0</v>
      </c>
      <c r="AA3512" s="1" t="s">
        <v>2127</v>
      </c>
      <c r="AB3512" s="1" t="s">
        <v>2126</v>
      </c>
      <c r="AC3512" s="1" t="s">
        <v>2126</v>
      </c>
      <c r="AE3512" s="2">
        <v>-8658094.1099999994</v>
      </c>
      <c r="AF3512" s="2" t="s">
        <v>2152</v>
      </c>
      <c r="AG3512" s="48">
        <v>-8658094.1099999994</v>
      </c>
      <c r="AH3512" s="50" t="e">
        <v>#DIV/0!</v>
      </c>
      <c r="AI3512" s="1">
        <v>0</v>
      </c>
    </row>
    <row r="3513" spans="1:35" x14ac:dyDescent="0.35">
      <c r="A3513" s="1" t="s">
        <v>21</v>
      </c>
      <c r="B3513" s="1">
        <v>1</v>
      </c>
      <c r="C3513" s="1" t="s">
        <v>280</v>
      </c>
      <c r="D3513" s="1" t="s">
        <v>297</v>
      </c>
      <c r="E3513" s="1" t="s">
        <v>298</v>
      </c>
      <c r="F3513" s="1" t="s">
        <v>25</v>
      </c>
      <c r="G3513" s="1">
        <v>42</v>
      </c>
      <c r="H3513" s="1" t="s">
        <v>146</v>
      </c>
      <c r="I3513" s="1" t="s">
        <v>142</v>
      </c>
      <c r="K3513" s="2">
        <v>0</v>
      </c>
      <c r="L3513" s="2">
        <v>0</v>
      </c>
      <c r="M3513" s="2">
        <v>-1053892.8500000001</v>
      </c>
      <c r="N3513" s="2">
        <v>-1053892.8500000001</v>
      </c>
      <c r="O3513" s="2">
        <v>0</v>
      </c>
      <c r="P3513" s="3" t="s">
        <v>73</v>
      </c>
      <c r="Q3513" s="3" t="s">
        <v>29</v>
      </c>
      <c r="R3513" s="1" t="s">
        <v>30</v>
      </c>
      <c r="S3513" s="1" t="s">
        <v>31</v>
      </c>
      <c r="T3513" s="1" t="s">
        <v>30</v>
      </c>
      <c r="Z3513" s="1">
        <v>0</v>
      </c>
      <c r="AA3513" s="1" t="s">
        <v>2127</v>
      </c>
      <c r="AB3513" s="1" t="s">
        <v>2126</v>
      </c>
      <c r="AC3513" s="1" t="s">
        <v>2126</v>
      </c>
      <c r="AE3513" s="2">
        <v>-16360660.810000002</v>
      </c>
      <c r="AF3513" s="2" t="s">
        <v>2152</v>
      </c>
      <c r="AG3513" s="48">
        <v>-16360660.810000002</v>
      </c>
      <c r="AH3513" s="50" t="e">
        <v>#DIV/0!</v>
      </c>
      <c r="AI3513" s="1">
        <v>0</v>
      </c>
    </row>
    <row r="3514" spans="1:35" x14ac:dyDescent="0.35">
      <c r="A3514" s="1" t="s">
        <v>21</v>
      </c>
      <c r="B3514" s="1">
        <v>1</v>
      </c>
      <c r="C3514" s="1" t="s">
        <v>280</v>
      </c>
      <c r="D3514" s="1" t="s">
        <v>303</v>
      </c>
      <c r="E3514" s="1" t="s">
        <v>304</v>
      </c>
      <c r="F3514" s="1" t="s">
        <v>25</v>
      </c>
      <c r="G3514" s="1">
        <v>42</v>
      </c>
      <c r="H3514" s="1" t="s">
        <v>146</v>
      </c>
      <c r="I3514" s="1" t="s">
        <v>142</v>
      </c>
      <c r="K3514" s="2">
        <v>0</v>
      </c>
      <c r="L3514" s="2">
        <v>0</v>
      </c>
      <c r="M3514" s="2">
        <v>4739454.7500000102</v>
      </c>
      <c r="N3514" s="2">
        <v>4739454.7500000102</v>
      </c>
      <c r="O3514" s="2">
        <v>0</v>
      </c>
      <c r="P3514" s="3" t="s">
        <v>28</v>
      </c>
      <c r="Q3514" s="3" t="s">
        <v>29</v>
      </c>
      <c r="R3514" s="1" t="s">
        <v>30</v>
      </c>
      <c r="S3514" s="1" t="s">
        <v>31</v>
      </c>
      <c r="T3514" s="1" t="s">
        <v>30</v>
      </c>
      <c r="Z3514" s="1">
        <v>0</v>
      </c>
      <c r="AA3514" s="1" t="s">
        <v>2121</v>
      </c>
      <c r="AB3514" s="1" t="s">
        <v>2126</v>
      </c>
      <c r="AC3514" s="1" t="s">
        <v>2126</v>
      </c>
      <c r="AE3514" s="2">
        <v>-14656841.490000002</v>
      </c>
      <c r="AF3514" s="2" t="s">
        <v>2152</v>
      </c>
      <c r="AG3514" s="48">
        <v>-14656841.490000002</v>
      </c>
      <c r="AH3514" s="50" t="e">
        <v>#DIV/0!</v>
      </c>
      <c r="AI3514" s="1">
        <v>0</v>
      </c>
    </row>
    <row r="3515" spans="1:35" x14ac:dyDescent="0.35">
      <c r="A3515" s="1" t="s">
        <v>21</v>
      </c>
      <c r="B3515" s="1">
        <v>1</v>
      </c>
      <c r="C3515" s="1" t="s">
        <v>280</v>
      </c>
      <c r="D3515" s="1" t="s">
        <v>291</v>
      </c>
      <c r="E3515" s="1" t="s">
        <v>292</v>
      </c>
      <c r="F3515" s="1" t="s">
        <v>25</v>
      </c>
      <c r="G3515" s="1">
        <v>42</v>
      </c>
      <c r="H3515" s="1" t="s">
        <v>146</v>
      </c>
      <c r="I3515" s="1" t="s">
        <v>142</v>
      </c>
      <c r="K3515" s="2">
        <v>0</v>
      </c>
      <c r="L3515" s="2">
        <v>0</v>
      </c>
      <c r="M3515" s="2">
        <v>2543956.81</v>
      </c>
      <c r="N3515" s="2">
        <v>2543956.81</v>
      </c>
      <c r="O3515" s="2">
        <v>0</v>
      </c>
      <c r="P3515" s="3" t="s">
        <v>28</v>
      </c>
      <c r="Q3515" s="3" t="s">
        <v>29</v>
      </c>
      <c r="R3515" s="1" t="s">
        <v>30</v>
      </c>
      <c r="S3515" s="1" t="s">
        <v>31</v>
      </c>
      <c r="T3515" s="1" t="s">
        <v>30</v>
      </c>
      <c r="Z3515" s="1">
        <v>0</v>
      </c>
      <c r="AA3515" s="1" t="s">
        <v>2121</v>
      </c>
      <c r="AB3515" s="1" t="s">
        <v>2126</v>
      </c>
      <c r="AC3515" s="1" t="s">
        <v>2126</v>
      </c>
      <c r="AE3515" s="2">
        <v>-32769114.170000002</v>
      </c>
      <c r="AF3515" s="2" t="s">
        <v>2152</v>
      </c>
      <c r="AG3515" s="48">
        <v>-32769114.170000002</v>
      </c>
      <c r="AH3515" s="50" t="e">
        <v>#DIV/0!</v>
      </c>
      <c r="AI3515" s="1">
        <v>0</v>
      </c>
    </row>
    <row r="3516" spans="1:35" x14ac:dyDescent="0.35">
      <c r="A3516" s="1" t="s">
        <v>21</v>
      </c>
      <c r="B3516" s="1">
        <v>1</v>
      </c>
      <c r="C3516" s="1" t="s">
        <v>280</v>
      </c>
      <c r="D3516" s="1" t="s">
        <v>305</v>
      </c>
      <c r="E3516" s="1" t="s">
        <v>306</v>
      </c>
      <c r="F3516" s="1" t="s">
        <v>25</v>
      </c>
      <c r="G3516" s="1">
        <v>42</v>
      </c>
      <c r="H3516" s="1" t="s">
        <v>146</v>
      </c>
      <c r="I3516" s="1" t="s">
        <v>142</v>
      </c>
      <c r="K3516" s="2">
        <v>0</v>
      </c>
      <c r="L3516" s="2">
        <v>0</v>
      </c>
      <c r="M3516" s="2">
        <v>8672411.1600000001</v>
      </c>
      <c r="N3516" s="2">
        <v>8672411.1600000001</v>
      </c>
      <c r="O3516" s="2">
        <v>0</v>
      </c>
      <c r="P3516" s="3" t="s">
        <v>28</v>
      </c>
      <c r="Q3516" s="3" t="s">
        <v>29</v>
      </c>
      <c r="R3516" s="1" t="s">
        <v>30</v>
      </c>
      <c r="S3516" s="1" t="s">
        <v>31</v>
      </c>
      <c r="T3516" s="1" t="s">
        <v>30</v>
      </c>
      <c r="Z3516" s="1">
        <v>0</v>
      </c>
      <c r="AA3516" s="1" t="s">
        <v>2127</v>
      </c>
      <c r="AB3516" s="1" t="s">
        <v>2126</v>
      </c>
      <c r="AC3516" s="1" t="s">
        <v>2126</v>
      </c>
      <c r="AE3516" s="2">
        <v>-26311263.100000001</v>
      </c>
      <c r="AF3516" s="2" t="s">
        <v>2152</v>
      </c>
      <c r="AG3516" s="48">
        <v>-26311263.100000001</v>
      </c>
      <c r="AH3516" s="50" t="e">
        <v>#DIV/0!</v>
      </c>
      <c r="AI3516" s="1">
        <v>0</v>
      </c>
    </row>
    <row r="3517" spans="1:35" x14ac:dyDescent="0.35">
      <c r="A3517" s="1" t="s">
        <v>21</v>
      </c>
      <c r="B3517" s="1">
        <v>1</v>
      </c>
      <c r="C3517" s="1" t="s">
        <v>307</v>
      </c>
      <c r="D3517" s="1" t="s">
        <v>308</v>
      </c>
      <c r="E3517" s="1" t="s">
        <v>309</v>
      </c>
      <c r="F3517" s="1" t="s">
        <v>25</v>
      </c>
      <c r="G3517" s="1">
        <v>4</v>
      </c>
      <c r="H3517" s="1" t="s">
        <v>26</v>
      </c>
      <c r="I3517" s="1" t="s">
        <v>27</v>
      </c>
      <c r="J3517" s="2">
        <v>31431056.260000002</v>
      </c>
      <c r="K3517" s="2">
        <v>27199292</v>
      </c>
      <c r="L3517" s="2">
        <v>13599646</v>
      </c>
      <c r="M3517" s="2">
        <v>15253263.800000001</v>
      </c>
      <c r="N3517" s="2">
        <v>1653617.8</v>
      </c>
      <c r="O3517" s="2">
        <v>12.159270910434</v>
      </c>
      <c r="P3517" s="3" t="s">
        <v>28</v>
      </c>
      <c r="Q3517" s="3" t="s">
        <v>29</v>
      </c>
      <c r="R3517" s="1" t="s">
        <v>30</v>
      </c>
      <c r="S3517" s="1" t="s">
        <v>31</v>
      </c>
      <c r="T3517" s="1" t="s">
        <v>30</v>
      </c>
      <c r="U3517" s="1" t="s">
        <v>32</v>
      </c>
      <c r="V3517" s="1" t="s">
        <v>33</v>
      </c>
      <c r="W3517" s="1" t="s">
        <v>32</v>
      </c>
      <c r="X3517" s="1" t="s">
        <v>34</v>
      </c>
      <c r="Y3517" s="1">
        <v>1</v>
      </c>
      <c r="Z3517" s="1">
        <v>0</v>
      </c>
      <c r="AA3517" s="1" t="s">
        <v>2128</v>
      </c>
      <c r="AB3517" s="1" t="s">
        <v>2140</v>
      </c>
      <c r="AC3517" s="1" t="s">
        <v>2125</v>
      </c>
      <c r="AE3517" s="2">
        <v>25921110.420000002</v>
      </c>
      <c r="AF3517" s="2" t="s">
        <v>2152</v>
      </c>
      <c r="AG3517" s="48">
        <v>-1278181.5799999982</v>
      </c>
      <c r="AH3517" s="50">
        <v>-4.6993193058113357E-2</v>
      </c>
      <c r="AI3517" s="1">
        <v>1</v>
      </c>
    </row>
    <row r="3518" spans="1:35" x14ac:dyDescent="0.35">
      <c r="A3518" s="1" t="s">
        <v>21</v>
      </c>
      <c r="B3518" s="1">
        <v>1</v>
      </c>
      <c r="C3518" s="1" t="s">
        <v>307</v>
      </c>
      <c r="D3518" s="1" t="s">
        <v>310</v>
      </c>
      <c r="E3518" s="1" t="s">
        <v>311</v>
      </c>
      <c r="F3518" s="1" t="s">
        <v>25</v>
      </c>
      <c r="G3518" s="1">
        <v>4</v>
      </c>
      <c r="H3518" s="1" t="s">
        <v>26</v>
      </c>
      <c r="I3518" s="1" t="s">
        <v>27</v>
      </c>
      <c r="J3518" s="2">
        <v>126729271.72</v>
      </c>
      <c r="K3518" s="2">
        <v>121507729.34</v>
      </c>
      <c r="L3518" s="2">
        <v>60753864.670000002</v>
      </c>
      <c r="M3518" s="2">
        <v>74337240.150000006</v>
      </c>
      <c r="N3518" s="2">
        <v>13583375.48</v>
      </c>
      <c r="O3518" s="2">
        <v>22.3580434821415</v>
      </c>
      <c r="P3518" s="3" t="s">
        <v>28</v>
      </c>
      <c r="Q3518" s="3" t="s">
        <v>29</v>
      </c>
      <c r="R3518" s="1" t="s">
        <v>30</v>
      </c>
      <c r="S3518" s="1" t="s">
        <v>31</v>
      </c>
      <c r="T3518" s="1" t="s">
        <v>30</v>
      </c>
      <c r="U3518" s="1" t="s">
        <v>32</v>
      </c>
      <c r="V3518" s="1" t="s">
        <v>33</v>
      </c>
      <c r="W3518" s="1" t="s">
        <v>32</v>
      </c>
      <c r="X3518" s="1" t="s">
        <v>34</v>
      </c>
      <c r="Y3518" s="1">
        <v>1</v>
      </c>
      <c r="Z3518" s="1">
        <v>0</v>
      </c>
      <c r="AA3518" s="1" t="s">
        <v>2127</v>
      </c>
      <c r="AB3518" s="1" t="s">
        <v>2140</v>
      </c>
      <c r="AC3518" s="1" t="s">
        <v>2125</v>
      </c>
      <c r="AE3518" s="2">
        <v>113845633.73000002</v>
      </c>
      <c r="AF3518" s="2" t="s">
        <v>2152</v>
      </c>
      <c r="AG3518" s="48">
        <v>-7662095.6099999845</v>
      </c>
      <c r="AH3518" s="50">
        <v>-6.3058503780941313E-2</v>
      </c>
      <c r="AI3518" s="1">
        <v>1</v>
      </c>
    </row>
    <row r="3519" spans="1:35" x14ac:dyDescent="0.35">
      <c r="A3519" s="1" t="s">
        <v>21</v>
      </c>
      <c r="B3519" s="1">
        <v>1</v>
      </c>
      <c r="C3519" s="1" t="s">
        <v>307</v>
      </c>
      <c r="D3519" s="1" t="s">
        <v>312</v>
      </c>
      <c r="E3519" s="1" t="s">
        <v>313</v>
      </c>
      <c r="F3519" s="1" t="s">
        <v>25</v>
      </c>
      <c r="G3519" s="1">
        <v>4</v>
      </c>
      <c r="H3519" s="1" t="s">
        <v>26</v>
      </c>
      <c r="I3519" s="1" t="s">
        <v>27</v>
      </c>
      <c r="J3519" s="2">
        <v>89867019.069999993</v>
      </c>
      <c r="K3519" s="2">
        <v>103221624</v>
      </c>
      <c r="L3519" s="2">
        <v>51610812</v>
      </c>
      <c r="M3519" s="2">
        <v>56726639.850000001</v>
      </c>
      <c r="N3519" s="2">
        <v>5115827.8499999996</v>
      </c>
      <c r="O3519" s="2">
        <v>9.91231808172288</v>
      </c>
      <c r="P3519" s="3" t="s">
        <v>28</v>
      </c>
      <c r="Q3519" s="3" t="s">
        <v>29</v>
      </c>
      <c r="R3519" s="1" t="s">
        <v>30</v>
      </c>
      <c r="S3519" s="1" t="s">
        <v>31</v>
      </c>
      <c r="T3519" s="1" t="s">
        <v>30</v>
      </c>
      <c r="U3519" s="1" t="s">
        <v>32</v>
      </c>
      <c r="V3519" s="1" t="s">
        <v>33</v>
      </c>
      <c r="W3519" s="1" t="s">
        <v>32</v>
      </c>
      <c r="X3519" s="1" t="s">
        <v>34</v>
      </c>
      <c r="Y3519" s="1">
        <v>1</v>
      </c>
      <c r="Z3519" s="1">
        <v>0</v>
      </c>
      <c r="AA3519" s="1" t="s">
        <v>2129</v>
      </c>
      <c r="AB3519" s="1" t="s">
        <v>2140</v>
      </c>
      <c r="AC3519" s="1" t="s">
        <v>2125</v>
      </c>
      <c r="AE3519" s="2">
        <v>94767752.629999995</v>
      </c>
      <c r="AF3519" s="2" t="s">
        <v>2152</v>
      </c>
      <c r="AG3519" s="48">
        <v>-8453871.3700000048</v>
      </c>
      <c r="AH3519" s="50">
        <v>-8.1900197288118662E-2</v>
      </c>
      <c r="AI3519" s="1">
        <v>1</v>
      </c>
    </row>
    <row r="3520" spans="1:35" x14ac:dyDescent="0.35">
      <c r="A3520" s="1" t="s">
        <v>21</v>
      </c>
      <c r="B3520" s="1">
        <v>1</v>
      </c>
      <c r="C3520" s="1" t="s">
        <v>307</v>
      </c>
      <c r="D3520" s="1" t="s">
        <v>314</v>
      </c>
      <c r="E3520" s="1" t="s">
        <v>315</v>
      </c>
      <c r="F3520" s="1" t="s">
        <v>56</v>
      </c>
      <c r="G3520" s="1">
        <v>4</v>
      </c>
      <c r="H3520" s="1" t="s">
        <v>26</v>
      </c>
      <c r="I3520" s="1" t="s">
        <v>27</v>
      </c>
      <c r="J3520" s="2">
        <v>389989020.36000001</v>
      </c>
      <c r="K3520" s="2">
        <v>400000000</v>
      </c>
      <c r="L3520" s="2">
        <v>200000000</v>
      </c>
      <c r="M3520" s="2">
        <v>261861735.19999999</v>
      </c>
      <c r="N3520" s="2">
        <v>61861735.200000003</v>
      </c>
      <c r="O3520" s="2">
        <v>30.930867599999999</v>
      </c>
      <c r="P3520" s="3" t="s">
        <v>28</v>
      </c>
      <c r="Q3520" s="3" t="s">
        <v>29</v>
      </c>
      <c r="R3520" s="1" t="s">
        <v>30</v>
      </c>
      <c r="S3520" s="1" t="s">
        <v>31</v>
      </c>
      <c r="T3520" s="1" t="s">
        <v>30</v>
      </c>
      <c r="U3520" s="1" t="s">
        <v>32</v>
      </c>
      <c r="V3520" s="1" t="s">
        <v>33</v>
      </c>
      <c r="W3520" s="1" t="s">
        <v>32</v>
      </c>
      <c r="X3520" s="1" t="s">
        <v>34</v>
      </c>
      <c r="Y3520" s="1">
        <v>1</v>
      </c>
      <c r="Z3520" s="1">
        <v>0</v>
      </c>
      <c r="AA3520" s="1" t="s">
        <v>2129</v>
      </c>
      <c r="AB3520" s="1" t="s">
        <v>2140</v>
      </c>
      <c r="AC3520" s="1" t="s">
        <v>2144</v>
      </c>
      <c r="AE3520" s="2">
        <v>415000000</v>
      </c>
      <c r="AF3520" s="2" t="s">
        <v>2151</v>
      </c>
      <c r="AG3520" s="48">
        <v>15000000</v>
      </c>
      <c r="AH3520" s="50">
        <v>3.7499999999999999E-2</v>
      </c>
      <c r="AI3520" s="1">
        <v>1</v>
      </c>
    </row>
    <row r="3521" spans="1:35" x14ac:dyDescent="0.35">
      <c r="A3521" s="1" t="s">
        <v>21</v>
      </c>
      <c r="B3521" s="1">
        <v>1</v>
      </c>
      <c r="C3521" s="1" t="s">
        <v>307</v>
      </c>
      <c r="D3521" s="1" t="s">
        <v>316</v>
      </c>
      <c r="E3521" s="1" t="s">
        <v>317</v>
      </c>
      <c r="F3521" s="1" t="s">
        <v>25</v>
      </c>
      <c r="G3521" s="1">
        <v>4</v>
      </c>
      <c r="H3521" s="1" t="s">
        <v>26</v>
      </c>
      <c r="I3521" s="1" t="s">
        <v>27</v>
      </c>
      <c r="J3521" s="2">
        <v>48520420.740000002</v>
      </c>
      <c r="K3521" s="2">
        <v>44500000</v>
      </c>
      <c r="L3521" s="2">
        <v>22250000</v>
      </c>
      <c r="M3521" s="2">
        <v>34602472.219999999</v>
      </c>
      <c r="N3521" s="2">
        <v>12352472.220000001</v>
      </c>
      <c r="O3521" s="2">
        <v>55.5167290786517</v>
      </c>
      <c r="P3521" s="3" t="s">
        <v>28</v>
      </c>
      <c r="Q3521" s="3" t="s">
        <v>29</v>
      </c>
      <c r="R3521" s="1" t="s">
        <v>30</v>
      </c>
      <c r="S3521" s="1" t="s">
        <v>31</v>
      </c>
      <c r="T3521" s="1" t="s">
        <v>30</v>
      </c>
      <c r="U3521" s="1" t="s">
        <v>32</v>
      </c>
      <c r="V3521" s="1" t="s">
        <v>33</v>
      </c>
      <c r="W3521" s="1" t="s">
        <v>32</v>
      </c>
      <c r="X3521" s="1" t="s">
        <v>34</v>
      </c>
      <c r="Y3521" s="1">
        <v>1</v>
      </c>
      <c r="Z3521" s="1">
        <v>0</v>
      </c>
      <c r="AA3521" s="1" t="s">
        <v>2121</v>
      </c>
      <c r="AB3521" s="1" t="s">
        <v>2140</v>
      </c>
      <c r="AC3521" s="1" t="s">
        <v>2145</v>
      </c>
      <c r="AE3521" s="2">
        <v>56500000</v>
      </c>
      <c r="AF3521" s="2" t="s">
        <v>2151</v>
      </c>
      <c r="AG3521" s="48">
        <v>12000000</v>
      </c>
      <c r="AH3521" s="50">
        <v>0.2696629213483146</v>
      </c>
      <c r="AI3521" s="1">
        <v>1</v>
      </c>
    </row>
    <row r="3522" spans="1:35" x14ac:dyDescent="0.35">
      <c r="A3522" s="1" t="s">
        <v>21</v>
      </c>
      <c r="B3522" s="1">
        <v>1</v>
      </c>
      <c r="C3522" s="1" t="s">
        <v>307</v>
      </c>
      <c r="D3522" s="1" t="s">
        <v>318</v>
      </c>
      <c r="E3522" s="1" t="s">
        <v>319</v>
      </c>
      <c r="F3522" s="1" t="s">
        <v>25</v>
      </c>
      <c r="G3522" s="1">
        <v>4</v>
      </c>
      <c r="H3522" s="1" t="s">
        <v>26</v>
      </c>
      <c r="I3522" s="1" t="s">
        <v>27</v>
      </c>
      <c r="J3522" s="2">
        <v>52530948.310000002</v>
      </c>
      <c r="K3522" s="2">
        <v>50574475</v>
      </c>
      <c r="L3522" s="2">
        <v>25287237.5</v>
      </c>
      <c r="M3522" s="2">
        <v>34718260.670000002</v>
      </c>
      <c r="N3522" s="2">
        <v>9431023.1699999999</v>
      </c>
      <c r="O3522" s="2">
        <v>37.295585055504802</v>
      </c>
      <c r="P3522" s="3" t="s">
        <v>28</v>
      </c>
      <c r="Q3522" s="3" t="s">
        <v>29</v>
      </c>
      <c r="R3522" s="1" t="s">
        <v>30</v>
      </c>
      <c r="S3522" s="1" t="s">
        <v>31</v>
      </c>
      <c r="T3522" s="1" t="s">
        <v>30</v>
      </c>
      <c r="U3522" s="1" t="s">
        <v>32</v>
      </c>
      <c r="V3522" s="1" t="s">
        <v>33</v>
      </c>
      <c r="W3522" s="1" t="s">
        <v>32</v>
      </c>
      <c r="X3522" s="1" t="s">
        <v>34</v>
      </c>
      <c r="Y3522" s="1">
        <v>1</v>
      </c>
      <c r="Z3522" s="1">
        <v>0</v>
      </c>
      <c r="AA3522" s="1" t="s">
        <v>2121</v>
      </c>
      <c r="AB3522" s="1" t="s">
        <v>2140</v>
      </c>
      <c r="AC3522" s="1" t="s">
        <v>2144</v>
      </c>
      <c r="AF3522" s="2" t="s">
        <v>2152</v>
      </c>
      <c r="AG3522" s="48">
        <v>-50574475</v>
      </c>
      <c r="AH3522" s="50">
        <v>-1</v>
      </c>
      <c r="AI3522" s="1">
        <v>1</v>
      </c>
    </row>
    <row r="3523" spans="1:35" x14ac:dyDescent="0.35">
      <c r="A3523" s="1" t="s">
        <v>21</v>
      </c>
      <c r="B3523" s="1">
        <v>1</v>
      </c>
      <c r="C3523" s="1" t="s">
        <v>307</v>
      </c>
      <c r="D3523" s="1" t="s">
        <v>320</v>
      </c>
      <c r="E3523" s="1" t="s">
        <v>321</v>
      </c>
      <c r="F3523" s="1" t="s">
        <v>25</v>
      </c>
      <c r="G3523" s="1">
        <v>4</v>
      </c>
      <c r="H3523" s="1" t="s">
        <v>26</v>
      </c>
      <c r="I3523" s="1" t="s">
        <v>27</v>
      </c>
      <c r="J3523" s="2">
        <v>34659298.450000003</v>
      </c>
      <c r="K3523" s="2">
        <v>41479401</v>
      </c>
      <c r="L3523" s="2">
        <v>20739700.5</v>
      </c>
      <c r="M3523" s="2">
        <v>28590118.329999998</v>
      </c>
      <c r="N3523" s="2">
        <v>7850417.8300000001</v>
      </c>
      <c r="O3523" s="2">
        <v>37.852127276379903</v>
      </c>
      <c r="P3523" s="3" t="s">
        <v>28</v>
      </c>
      <c r="Q3523" s="3" t="s">
        <v>29</v>
      </c>
      <c r="R3523" s="1" t="s">
        <v>30</v>
      </c>
      <c r="S3523" s="1" t="s">
        <v>31</v>
      </c>
      <c r="T3523" s="1" t="s">
        <v>30</v>
      </c>
      <c r="U3523" s="1" t="s">
        <v>32</v>
      </c>
      <c r="V3523" s="1" t="s">
        <v>33</v>
      </c>
      <c r="W3523" s="1" t="s">
        <v>32</v>
      </c>
      <c r="X3523" s="1" t="s">
        <v>34</v>
      </c>
      <c r="Y3523" s="1">
        <v>1</v>
      </c>
      <c r="Z3523" s="1">
        <v>0</v>
      </c>
      <c r="AA3523" s="1" t="s">
        <v>2127</v>
      </c>
      <c r="AB3523" s="1" t="s">
        <v>2140</v>
      </c>
      <c r="AC3523" s="1" t="s">
        <v>2144</v>
      </c>
      <c r="AE3523" s="2">
        <v>38263430.759999998</v>
      </c>
      <c r="AF3523" s="2" t="s">
        <v>2152</v>
      </c>
      <c r="AG3523" s="48">
        <v>-3215970.2400000021</v>
      </c>
      <c r="AH3523" s="50">
        <v>-7.7531742563013442E-2</v>
      </c>
      <c r="AI3523" s="1">
        <v>1</v>
      </c>
    </row>
    <row r="3524" spans="1:35" x14ac:dyDescent="0.35">
      <c r="A3524" s="1" t="s">
        <v>21</v>
      </c>
      <c r="B3524" s="1">
        <v>1</v>
      </c>
      <c r="C3524" s="1" t="s">
        <v>307</v>
      </c>
      <c r="D3524" s="1" t="s">
        <v>322</v>
      </c>
      <c r="E3524" s="1" t="s">
        <v>323</v>
      </c>
      <c r="F3524" s="1" t="s">
        <v>25</v>
      </c>
      <c r="G3524" s="1">
        <v>4</v>
      </c>
      <c r="H3524" s="1" t="s">
        <v>26</v>
      </c>
      <c r="I3524" s="1" t="s">
        <v>27</v>
      </c>
      <c r="J3524" s="2">
        <v>30623717.899999999</v>
      </c>
      <c r="K3524" s="2">
        <v>26471000</v>
      </c>
      <c r="L3524" s="2">
        <v>13235500</v>
      </c>
      <c r="M3524" s="2">
        <v>20010265.5</v>
      </c>
      <c r="N3524" s="2">
        <v>6774765.5</v>
      </c>
      <c r="O3524" s="2">
        <v>51.186320879453</v>
      </c>
      <c r="P3524" s="3" t="s">
        <v>28</v>
      </c>
      <c r="Q3524" s="3" t="s">
        <v>29</v>
      </c>
      <c r="R3524" s="1" t="s">
        <v>30</v>
      </c>
      <c r="S3524" s="1" t="s">
        <v>31</v>
      </c>
      <c r="T3524" s="1" t="s">
        <v>30</v>
      </c>
      <c r="U3524" s="1" t="s">
        <v>32</v>
      </c>
      <c r="V3524" s="1" t="s">
        <v>33</v>
      </c>
      <c r="W3524" s="1" t="s">
        <v>32</v>
      </c>
      <c r="X3524" s="1" t="s">
        <v>34</v>
      </c>
      <c r="Y3524" s="1">
        <v>1</v>
      </c>
      <c r="Z3524" s="1">
        <v>0</v>
      </c>
      <c r="AA3524" s="1" t="s">
        <v>2127</v>
      </c>
      <c r="AB3524" s="1" t="s">
        <v>2140</v>
      </c>
      <c r="AC3524" s="1" t="s">
        <v>2145</v>
      </c>
      <c r="AE3524" s="2">
        <v>31328156.210000001</v>
      </c>
      <c r="AF3524" s="2" t="s">
        <v>2151</v>
      </c>
      <c r="AG3524" s="48">
        <v>4857156.2100000009</v>
      </c>
      <c r="AH3524" s="50">
        <v>0.18348971364889882</v>
      </c>
      <c r="AI3524" s="1">
        <v>1</v>
      </c>
    </row>
    <row r="3525" spans="1:35" x14ac:dyDescent="0.35">
      <c r="A3525" s="1" t="s">
        <v>21</v>
      </c>
      <c r="B3525" s="1">
        <v>1</v>
      </c>
      <c r="C3525" s="1" t="s">
        <v>307</v>
      </c>
      <c r="D3525" s="1" t="s">
        <v>308</v>
      </c>
      <c r="E3525" s="1" t="s">
        <v>309</v>
      </c>
      <c r="F3525" s="1" t="s">
        <v>25</v>
      </c>
      <c r="G3525" s="1">
        <v>5</v>
      </c>
      <c r="H3525" s="1" t="s">
        <v>71</v>
      </c>
      <c r="I3525" s="1" t="s">
        <v>72</v>
      </c>
      <c r="J3525" s="2">
        <v>96490.9</v>
      </c>
      <c r="K3525" s="2">
        <v>50000</v>
      </c>
      <c r="L3525" s="2">
        <v>25000</v>
      </c>
      <c r="M3525" s="2">
        <v>13550</v>
      </c>
      <c r="N3525" s="2">
        <v>-11450</v>
      </c>
      <c r="O3525" s="2">
        <v>-45.8</v>
      </c>
      <c r="P3525" s="3" t="s">
        <v>73</v>
      </c>
      <c r="Q3525" s="3" t="s">
        <v>29</v>
      </c>
      <c r="R3525" s="1" t="s">
        <v>30</v>
      </c>
      <c r="S3525" s="1" t="s">
        <v>31</v>
      </c>
      <c r="T3525" s="1" t="s">
        <v>30</v>
      </c>
      <c r="U3525" s="1" t="s">
        <v>32</v>
      </c>
      <c r="V3525" s="1" t="s">
        <v>33</v>
      </c>
      <c r="W3525" s="1" t="s">
        <v>32</v>
      </c>
      <c r="X3525" s="1" t="s">
        <v>34</v>
      </c>
      <c r="Y3525" s="1">
        <v>1</v>
      </c>
      <c r="Z3525" s="1">
        <v>1</v>
      </c>
      <c r="AA3525" s="1" t="s">
        <v>2128</v>
      </c>
      <c r="AB3525" s="1" t="s">
        <v>2140</v>
      </c>
      <c r="AC3525" s="1" t="s">
        <v>2141</v>
      </c>
      <c r="AE3525" s="2">
        <v>27000</v>
      </c>
      <c r="AF3525" s="2" t="s">
        <v>2152</v>
      </c>
      <c r="AG3525" s="48">
        <v>-23000</v>
      </c>
      <c r="AH3525" s="50">
        <v>-0.46</v>
      </c>
      <c r="AI3525" s="1">
        <v>1</v>
      </c>
    </row>
    <row r="3526" spans="1:35" x14ac:dyDescent="0.35">
      <c r="A3526" s="1" t="s">
        <v>21</v>
      </c>
      <c r="B3526" s="1">
        <v>1</v>
      </c>
      <c r="C3526" s="1" t="s">
        <v>307</v>
      </c>
      <c r="D3526" s="1" t="s">
        <v>310</v>
      </c>
      <c r="E3526" s="1" t="s">
        <v>311</v>
      </c>
      <c r="F3526" s="1" t="s">
        <v>25</v>
      </c>
      <c r="G3526" s="1">
        <v>5</v>
      </c>
      <c r="H3526" s="1" t="s">
        <v>71</v>
      </c>
      <c r="I3526" s="1" t="s">
        <v>72</v>
      </c>
      <c r="J3526" s="2">
        <v>406527.27</v>
      </c>
      <c r="K3526" s="2">
        <v>300000</v>
      </c>
      <c r="L3526" s="2">
        <v>150000</v>
      </c>
      <c r="M3526" s="2">
        <v>84750</v>
      </c>
      <c r="N3526" s="2">
        <v>-65250</v>
      </c>
      <c r="O3526" s="2">
        <v>-43.5</v>
      </c>
      <c r="P3526" s="3" t="s">
        <v>73</v>
      </c>
      <c r="Q3526" s="3" t="s">
        <v>29</v>
      </c>
      <c r="R3526" s="1" t="s">
        <v>30</v>
      </c>
      <c r="S3526" s="1" t="s">
        <v>31</v>
      </c>
      <c r="T3526" s="1" t="s">
        <v>30</v>
      </c>
      <c r="U3526" s="1" t="s">
        <v>32</v>
      </c>
      <c r="V3526" s="1" t="s">
        <v>33</v>
      </c>
      <c r="W3526" s="1" t="s">
        <v>32</v>
      </c>
      <c r="X3526" s="1" t="s">
        <v>34</v>
      </c>
      <c r="Y3526" s="1">
        <v>1</v>
      </c>
      <c r="Z3526" s="1">
        <v>1</v>
      </c>
      <c r="AA3526" s="1" t="s">
        <v>2127</v>
      </c>
      <c r="AB3526" s="1" t="s">
        <v>2140</v>
      </c>
      <c r="AC3526" s="1" t="s">
        <v>2141</v>
      </c>
      <c r="AE3526" s="2">
        <v>200000</v>
      </c>
      <c r="AF3526" s="2" t="s">
        <v>2152</v>
      </c>
      <c r="AG3526" s="48">
        <v>-100000</v>
      </c>
      <c r="AH3526" s="50">
        <v>-0.33333333333333331</v>
      </c>
      <c r="AI3526" s="1">
        <v>1</v>
      </c>
    </row>
    <row r="3527" spans="1:35" x14ac:dyDescent="0.35">
      <c r="A3527" s="1" t="s">
        <v>21</v>
      </c>
      <c r="B3527" s="1">
        <v>1</v>
      </c>
      <c r="C3527" s="1" t="s">
        <v>307</v>
      </c>
      <c r="D3527" s="1" t="s">
        <v>314</v>
      </c>
      <c r="E3527" s="1" t="s">
        <v>315</v>
      </c>
      <c r="F3527" s="1" t="s">
        <v>56</v>
      </c>
      <c r="G3527" s="1">
        <v>5</v>
      </c>
      <c r="H3527" s="1" t="s">
        <v>71</v>
      </c>
      <c r="I3527" s="1" t="s">
        <v>72</v>
      </c>
      <c r="J3527" s="2">
        <v>1197327.27</v>
      </c>
      <c r="K3527" s="2">
        <v>1000000</v>
      </c>
      <c r="L3527" s="2">
        <v>500000</v>
      </c>
      <c r="M3527" s="2">
        <v>163500</v>
      </c>
      <c r="N3527" s="2">
        <v>-336500</v>
      </c>
      <c r="O3527" s="2">
        <v>-67.3</v>
      </c>
      <c r="P3527" s="3" t="s">
        <v>73</v>
      </c>
      <c r="Q3527" s="3" t="s">
        <v>29</v>
      </c>
      <c r="R3527" s="1" t="s">
        <v>30</v>
      </c>
      <c r="S3527" s="1" t="s">
        <v>31</v>
      </c>
      <c r="T3527" s="1" t="s">
        <v>30</v>
      </c>
      <c r="U3527" s="1" t="s">
        <v>32</v>
      </c>
      <c r="V3527" s="1" t="s">
        <v>33</v>
      </c>
      <c r="W3527" s="1" t="s">
        <v>32</v>
      </c>
      <c r="X3527" s="1" t="s">
        <v>34</v>
      </c>
      <c r="Y3527" s="1">
        <v>1</v>
      </c>
      <c r="Z3527" s="1">
        <v>1</v>
      </c>
      <c r="AA3527" s="1" t="s">
        <v>2129</v>
      </c>
      <c r="AB3527" s="1" t="s">
        <v>2140</v>
      </c>
      <c r="AC3527" s="1" t="s">
        <v>2142</v>
      </c>
      <c r="AE3527" s="2">
        <v>500000</v>
      </c>
      <c r="AF3527" s="2" t="s">
        <v>2152</v>
      </c>
      <c r="AG3527" s="48">
        <v>-500000</v>
      </c>
      <c r="AH3527" s="50">
        <v>-0.5</v>
      </c>
      <c r="AI3527" s="1">
        <v>1</v>
      </c>
    </row>
    <row r="3528" spans="1:35" x14ac:dyDescent="0.35">
      <c r="A3528" s="1" t="s">
        <v>21</v>
      </c>
      <c r="B3528" s="1">
        <v>1</v>
      </c>
      <c r="C3528" s="1" t="s">
        <v>307</v>
      </c>
      <c r="D3528" s="1" t="s">
        <v>318</v>
      </c>
      <c r="E3528" s="1" t="s">
        <v>319</v>
      </c>
      <c r="F3528" s="1" t="s">
        <v>25</v>
      </c>
      <c r="G3528" s="1">
        <v>5</v>
      </c>
      <c r="H3528" s="1" t="s">
        <v>71</v>
      </c>
      <c r="I3528" s="1" t="s">
        <v>72</v>
      </c>
      <c r="J3528" s="2">
        <v>150600</v>
      </c>
      <c r="K3528" s="2">
        <v>130000</v>
      </c>
      <c r="L3528" s="2">
        <v>65000</v>
      </c>
      <c r="M3528" s="2">
        <v>29250</v>
      </c>
      <c r="N3528" s="2">
        <v>-35750</v>
      </c>
      <c r="O3528" s="2">
        <v>-55</v>
      </c>
      <c r="P3528" s="3" t="s">
        <v>73</v>
      </c>
      <c r="Q3528" s="3" t="s">
        <v>29</v>
      </c>
      <c r="R3528" s="1" t="s">
        <v>30</v>
      </c>
      <c r="S3528" s="1" t="s">
        <v>31</v>
      </c>
      <c r="T3528" s="1" t="s">
        <v>30</v>
      </c>
      <c r="U3528" s="1" t="s">
        <v>32</v>
      </c>
      <c r="V3528" s="1" t="s">
        <v>33</v>
      </c>
      <c r="W3528" s="1" t="s">
        <v>32</v>
      </c>
      <c r="X3528" s="1" t="s">
        <v>34</v>
      </c>
      <c r="Y3528" s="1">
        <v>1</v>
      </c>
      <c r="Z3528" s="1">
        <v>1</v>
      </c>
      <c r="AA3528" s="1" t="s">
        <v>2121</v>
      </c>
      <c r="AB3528" s="1" t="s">
        <v>2140</v>
      </c>
      <c r="AC3528" s="1" t="s">
        <v>2142</v>
      </c>
      <c r="AF3528" s="2" t="s">
        <v>2152</v>
      </c>
      <c r="AG3528" s="48">
        <v>-130000</v>
      </c>
      <c r="AH3528" s="50">
        <v>-1</v>
      </c>
      <c r="AI3528" s="1">
        <v>1</v>
      </c>
    </row>
    <row r="3529" spans="1:35" x14ac:dyDescent="0.35">
      <c r="A3529" s="1" t="s">
        <v>21</v>
      </c>
      <c r="B3529" s="1">
        <v>1</v>
      </c>
      <c r="C3529" s="1" t="s">
        <v>307</v>
      </c>
      <c r="D3529" s="1" t="s">
        <v>312</v>
      </c>
      <c r="E3529" s="1" t="s">
        <v>313</v>
      </c>
      <c r="F3529" s="1" t="s">
        <v>25</v>
      </c>
      <c r="G3529" s="1">
        <v>5</v>
      </c>
      <c r="H3529" s="1" t="s">
        <v>71</v>
      </c>
      <c r="I3529" s="1" t="s">
        <v>72</v>
      </c>
      <c r="J3529" s="2">
        <v>286963.63</v>
      </c>
      <c r="K3529" s="2">
        <v>250000</v>
      </c>
      <c r="L3529" s="2">
        <v>125000</v>
      </c>
      <c r="M3529" s="2">
        <v>107600</v>
      </c>
      <c r="N3529" s="2">
        <v>-17400</v>
      </c>
      <c r="O3529" s="2">
        <v>-13.92</v>
      </c>
      <c r="P3529" s="3" t="s">
        <v>73</v>
      </c>
      <c r="Q3529" s="3" t="s">
        <v>29</v>
      </c>
      <c r="R3529" s="1" t="s">
        <v>30</v>
      </c>
      <c r="S3529" s="1" t="s">
        <v>31</v>
      </c>
      <c r="T3529" s="1" t="s">
        <v>30</v>
      </c>
      <c r="U3529" s="1" t="s">
        <v>32</v>
      </c>
      <c r="V3529" s="1" t="s">
        <v>33</v>
      </c>
      <c r="W3529" s="1" t="s">
        <v>32</v>
      </c>
      <c r="X3529" s="1" t="s">
        <v>34</v>
      </c>
      <c r="Y3529" s="1">
        <v>1</v>
      </c>
      <c r="Z3529" s="1">
        <v>1</v>
      </c>
      <c r="AA3529" s="1" t="s">
        <v>2129</v>
      </c>
      <c r="AB3529" s="1" t="s">
        <v>2140</v>
      </c>
      <c r="AC3529" s="1" t="s">
        <v>2123</v>
      </c>
      <c r="AE3529" s="2">
        <v>250000</v>
      </c>
      <c r="AF3529" s="2" t="s">
        <v>2153</v>
      </c>
      <c r="AG3529" s="48">
        <v>0</v>
      </c>
      <c r="AH3529" s="50">
        <v>0</v>
      </c>
      <c r="AI3529" s="1">
        <v>1</v>
      </c>
    </row>
    <row r="3530" spans="1:35" x14ac:dyDescent="0.35">
      <c r="A3530" s="1" t="s">
        <v>21</v>
      </c>
      <c r="B3530" s="1">
        <v>1</v>
      </c>
      <c r="C3530" s="1" t="s">
        <v>307</v>
      </c>
      <c r="D3530" s="1" t="s">
        <v>320</v>
      </c>
      <c r="E3530" s="1" t="s">
        <v>321</v>
      </c>
      <c r="F3530" s="1" t="s">
        <v>25</v>
      </c>
      <c r="G3530" s="1">
        <v>5</v>
      </c>
      <c r="H3530" s="1" t="s">
        <v>71</v>
      </c>
      <c r="I3530" s="1" t="s">
        <v>72</v>
      </c>
      <c r="J3530" s="2">
        <v>42272.72</v>
      </c>
      <c r="K3530" s="2">
        <v>50000</v>
      </c>
      <c r="L3530" s="2">
        <v>25000</v>
      </c>
      <c r="M3530" s="2">
        <v>8750</v>
      </c>
      <c r="N3530" s="2">
        <v>-16250</v>
      </c>
      <c r="O3530" s="2">
        <v>-65</v>
      </c>
      <c r="P3530" s="3" t="s">
        <v>73</v>
      </c>
      <c r="Q3530" s="3" t="s">
        <v>29</v>
      </c>
      <c r="R3530" s="1" t="s">
        <v>30</v>
      </c>
      <c r="S3530" s="1" t="s">
        <v>31</v>
      </c>
      <c r="T3530" s="1" t="s">
        <v>30</v>
      </c>
      <c r="U3530" s="1" t="s">
        <v>32</v>
      </c>
      <c r="V3530" s="1" t="s">
        <v>33</v>
      </c>
      <c r="W3530" s="1" t="s">
        <v>32</v>
      </c>
      <c r="X3530" s="1" t="s">
        <v>34</v>
      </c>
      <c r="Y3530" s="1">
        <v>1</v>
      </c>
      <c r="Z3530" s="1">
        <v>1</v>
      </c>
      <c r="AA3530" s="1" t="s">
        <v>2127</v>
      </c>
      <c r="AB3530" s="1" t="s">
        <v>2140</v>
      </c>
      <c r="AC3530" s="1" t="s">
        <v>2142</v>
      </c>
      <c r="AE3530" s="2">
        <v>40000</v>
      </c>
      <c r="AF3530" s="2" t="s">
        <v>2152</v>
      </c>
      <c r="AG3530" s="48">
        <v>-10000</v>
      </c>
      <c r="AH3530" s="50">
        <v>-0.2</v>
      </c>
      <c r="AI3530" s="1">
        <v>1</v>
      </c>
    </row>
    <row r="3531" spans="1:35" x14ac:dyDescent="0.35">
      <c r="A3531" s="1" t="s">
        <v>21</v>
      </c>
      <c r="B3531" s="1">
        <v>1</v>
      </c>
      <c r="C3531" s="1" t="s">
        <v>307</v>
      </c>
      <c r="D3531" s="1" t="s">
        <v>316</v>
      </c>
      <c r="E3531" s="1" t="s">
        <v>317</v>
      </c>
      <c r="F3531" s="1" t="s">
        <v>25</v>
      </c>
      <c r="G3531" s="1">
        <v>5</v>
      </c>
      <c r="H3531" s="1" t="s">
        <v>71</v>
      </c>
      <c r="I3531" s="1" t="s">
        <v>72</v>
      </c>
      <c r="J3531" s="2">
        <v>60321.73</v>
      </c>
      <c r="K3531" s="2">
        <v>60000</v>
      </c>
      <c r="L3531" s="2">
        <v>30000</v>
      </c>
      <c r="M3531" s="2">
        <v>40050</v>
      </c>
      <c r="N3531" s="2">
        <v>10050</v>
      </c>
      <c r="O3531" s="2">
        <v>33.5</v>
      </c>
      <c r="P3531" s="3" t="s">
        <v>28</v>
      </c>
      <c r="Q3531" s="3" t="s">
        <v>29</v>
      </c>
      <c r="R3531" s="1" t="s">
        <v>30</v>
      </c>
      <c r="S3531" s="1" t="s">
        <v>31</v>
      </c>
      <c r="T3531" s="1" t="s">
        <v>30</v>
      </c>
      <c r="U3531" s="1" t="s">
        <v>32</v>
      </c>
      <c r="V3531" s="1" t="s">
        <v>33</v>
      </c>
      <c r="W3531" s="1" t="s">
        <v>32</v>
      </c>
      <c r="X3531" s="1" t="s">
        <v>34</v>
      </c>
      <c r="Y3531" s="1">
        <v>1</v>
      </c>
      <c r="Z3531" s="1">
        <v>1</v>
      </c>
      <c r="AA3531" s="1" t="s">
        <v>2121</v>
      </c>
      <c r="AB3531" s="1" t="s">
        <v>2140</v>
      </c>
      <c r="AC3531" s="1" t="s">
        <v>2144</v>
      </c>
      <c r="AE3531" s="2">
        <v>80000</v>
      </c>
      <c r="AF3531" s="2" t="s">
        <v>2151</v>
      </c>
      <c r="AG3531" s="48">
        <v>20000</v>
      </c>
      <c r="AH3531" s="50">
        <v>0.33333333333333331</v>
      </c>
      <c r="AI3531" s="1">
        <v>1</v>
      </c>
    </row>
    <row r="3532" spans="1:35" x14ac:dyDescent="0.35">
      <c r="A3532" s="1" t="s">
        <v>21</v>
      </c>
      <c r="B3532" s="1">
        <v>1</v>
      </c>
      <c r="C3532" s="1" t="s">
        <v>307</v>
      </c>
      <c r="D3532" s="1" t="s">
        <v>322</v>
      </c>
      <c r="E3532" s="1" t="s">
        <v>323</v>
      </c>
      <c r="F3532" s="1" t="s">
        <v>25</v>
      </c>
      <c r="G3532" s="1">
        <v>5</v>
      </c>
      <c r="H3532" s="1" t="s">
        <v>71</v>
      </c>
      <c r="I3532" s="1" t="s">
        <v>72</v>
      </c>
      <c r="J3532" s="2">
        <v>192109.09</v>
      </c>
      <c r="K3532" s="2">
        <v>105000</v>
      </c>
      <c r="L3532" s="2">
        <v>52500</v>
      </c>
      <c r="M3532" s="2">
        <v>61050</v>
      </c>
      <c r="N3532" s="2">
        <v>8550</v>
      </c>
      <c r="O3532" s="2">
        <v>16.285714285714299</v>
      </c>
      <c r="P3532" s="3" t="s">
        <v>28</v>
      </c>
      <c r="Q3532" s="3" t="s">
        <v>29</v>
      </c>
      <c r="R3532" s="1" t="s">
        <v>30</v>
      </c>
      <c r="S3532" s="1" t="s">
        <v>31</v>
      </c>
      <c r="T3532" s="1" t="s">
        <v>30</v>
      </c>
      <c r="U3532" s="1" t="s">
        <v>32</v>
      </c>
      <c r="V3532" s="1" t="s">
        <v>33</v>
      </c>
      <c r="W3532" s="1" t="s">
        <v>32</v>
      </c>
      <c r="X3532" s="1" t="s">
        <v>34</v>
      </c>
      <c r="Y3532" s="1">
        <v>1</v>
      </c>
      <c r="Z3532" s="1">
        <v>1</v>
      </c>
      <c r="AA3532" s="1" t="s">
        <v>2127</v>
      </c>
      <c r="AB3532" s="1" t="s">
        <v>2140</v>
      </c>
      <c r="AC3532" s="1" t="s">
        <v>2125</v>
      </c>
      <c r="AE3532" s="2">
        <v>123000</v>
      </c>
      <c r="AF3532" s="2" t="s">
        <v>2151</v>
      </c>
      <c r="AG3532" s="48">
        <v>18000</v>
      </c>
      <c r="AH3532" s="50">
        <v>0.17142857142857143</v>
      </c>
      <c r="AI3532" s="1">
        <v>1</v>
      </c>
    </row>
    <row r="3533" spans="1:35" x14ac:dyDescent="0.35">
      <c r="A3533" s="1" t="s">
        <v>21</v>
      </c>
      <c r="B3533" s="1">
        <v>1</v>
      </c>
      <c r="C3533" s="1" t="s">
        <v>307</v>
      </c>
      <c r="D3533" s="1" t="s">
        <v>308</v>
      </c>
      <c r="E3533" s="1" t="s">
        <v>309</v>
      </c>
      <c r="F3533" s="1" t="s">
        <v>25</v>
      </c>
      <c r="G3533" s="1">
        <v>6</v>
      </c>
      <c r="H3533" s="1" t="s">
        <v>74</v>
      </c>
      <c r="I3533" s="1" t="s">
        <v>75</v>
      </c>
      <c r="J3533" s="2">
        <v>47608.36</v>
      </c>
      <c r="K3533" s="2">
        <v>34000</v>
      </c>
      <c r="L3533" s="2">
        <v>17000</v>
      </c>
      <c r="M3533" s="2">
        <v>0</v>
      </c>
      <c r="N3533" s="2">
        <v>-17000</v>
      </c>
      <c r="O3533" s="2">
        <v>-100</v>
      </c>
      <c r="P3533" s="3" t="s">
        <v>73</v>
      </c>
      <c r="Q3533" s="3" t="s">
        <v>29</v>
      </c>
      <c r="R3533" s="1" t="s">
        <v>30</v>
      </c>
      <c r="S3533" s="1" t="s">
        <v>31</v>
      </c>
      <c r="T3533" s="1" t="s">
        <v>30</v>
      </c>
      <c r="U3533" s="1" t="s">
        <v>32</v>
      </c>
      <c r="V3533" s="1" t="s">
        <v>33</v>
      </c>
      <c r="W3533" s="1" t="s">
        <v>32</v>
      </c>
      <c r="X3533" s="1" t="s">
        <v>34</v>
      </c>
      <c r="Y3533" s="1">
        <v>1</v>
      </c>
      <c r="Z3533" s="1">
        <v>1</v>
      </c>
      <c r="AA3533" s="1" t="s">
        <v>2128</v>
      </c>
      <c r="AB3533" s="1" t="s">
        <v>2140</v>
      </c>
      <c r="AC3533" s="1" t="s">
        <v>2142</v>
      </c>
      <c r="AE3533" s="2">
        <v>0</v>
      </c>
      <c r="AF3533" s="2" t="s">
        <v>2152</v>
      </c>
      <c r="AG3533" s="48">
        <v>-34000</v>
      </c>
      <c r="AH3533" s="50">
        <v>-1</v>
      </c>
      <c r="AI3533" s="1">
        <v>1</v>
      </c>
    </row>
    <row r="3534" spans="1:35" x14ac:dyDescent="0.35">
      <c r="A3534" s="1" t="s">
        <v>21</v>
      </c>
      <c r="B3534" s="1">
        <v>1</v>
      </c>
      <c r="C3534" s="1" t="s">
        <v>307</v>
      </c>
      <c r="D3534" s="1" t="s">
        <v>314</v>
      </c>
      <c r="E3534" s="1" t="s">
        <v>315</v>
      </c>
      <c r="F3534" s="1" t="s">
        <v>56</v>
      </c>
      <c r="G3534" s="1">
        <v>6</v>
      </c>
      <c r="H3534" s="1" t="s">
        <v>74</v>
      </c>
      <c r="I3534" s="1" t="s">
        <v>75</v>
      </c>
      <c r="J3534" s="2">
        <v>11639715.720000001</v>
      </c>
      <c r="K3534" s="2">
        <v>15000000</v>
      </c>
      <c r="L3534" s="2">
        <v>7500000</v>
      </c>
      <c r="M3534" s="2">
        <v>6544543.3899999997</v>
      </c>
      <c r="N3534" s="2">
        <v>-955456.61</v>
      </c>
      <c r="O3534" s="2">
        <v>-12.7394214666667</v>
      </c>
      <c r="P3534" s="3" t="s">
        <v>73</v>
      </c>
      <c r="Q3534" s="3" t="s">
        <v>29</v>
      </c>
      <c r="R3534" s="1" t="s">
        <v>30</v>
      </c>
      <c r="S3534" s="1" t="s">
        <v>31</v>
      </c>
      <c r="T3534" s="1" t="s">
        <v>30</v>
      </c>
      <c r="U3534" s="1" t="s">
        <v>32</v>
      </c>
      <c r="V3534" s="1" t="s">
        <v>33</v>
      </c>
      <c r="W3534" s="1" t="s">
        <v>32</v>
      </c>
      <c r="X3534" s="1" t="s">
        <v>34</v>
      </c>
      <c r="Y3534" s="1">
        <v>1</v>
      </c>
      <c r="Z3534" s="1">
        <v>1</v>
      </c>
      <c r="AA3534" s="1" t="s">
        <v>2129</v>
      </c>
      <c r="AB3534" s="1" t="s">
        <v>2140</v>
      </c>
      <c r="AC3534" s="1" t="s">
        <v>2123</v>
      </c>
      <c r="AE3534" s="2">
        <v>13500000</v>
      </c>
      <c r="AF3534" s="2" t="s">
        <v>2152</v>
      </c>
      <c r="AG3534" s="48">
        <v>-1500000</v>
      </c>
      <c r="AH3534" s="50">
        <v>-0.1</v>
      </c>
      <c r="AI3534" s="1">
        <v>1</v>
      </c>
    </row>
    <row r="3535" spans="1:35" x14ac:dyDescent="0.35">
      <c r="A3535" s="1" t="s">
        <v>21</v>
      </c>
      <c r="B3535" s="1">
        <v>1</v>
      </c>
      <c r="C3535" s="1" t="s">
        <v>307</v>
      </c>
      <c r="D3535" s="1" t="s">
        <v>318</v>
      </c>
      <c r="E3535" s="1" t="s">
        <v>319</v>
      </c>
      <c r="F3535" s="1" t="s">
        <v>25</v>
      </c>
      <c r="G3535" s="1">
        <v>6</v>
      </c>
      <c r="H3535" s="1" t="s">
        <v>74</v>
      </c>
      <c r="I3535" s="1" t="s">
        <v>75</v>
      </c>
      <c r="J3535" s="2">
        <v>59802.81</v>
      </c>
      <c r="K3535" s="2">
        <v>112000</v>
      </c>
      <c r="L3535" s="2">
        <v>56000</v>
      </c>
      <c r="M3535" s="2">
        <v>42113.25</v>
      </c>
      <c r="N3535" s="2">
        <v>-13886.75</v>
      </c>
      <c r="O3535" s="2">
        <v>-24.797767857142901</v>
      </c>
      <c r="P3535" s="3" t="s">
        <v>73</v>
      </c>
      <c r="Q3535" s="3" t="s">
        <v>29</v>
      </c>
      <c r="R3535" s="1" t="s">
        <v>30</v>
      </c>
      <c r="S3535" s="1" t="s">
        <v>31</v>
      </c>
      <c r="T3535" s="1" t="s">
        <v>30</v>
      </c>
      <c r="U3535" s="1" t="s">
        <v>32</v>
      </c>
      <c r="V3535" s="1" t="s">
        <v>33</v>
      </c>
      <c r="W3535" s="1" t="s">
        <v>32</v>
      </c>
      <c r="X3535" s="1" t="s">
        <v>34</v>
      </c>
      <c r="Y3535" s="1">
        <v>1</v>
      </c>
      <c r="Z3535" s="1">
        <v>1</v>
      </c>
      <c r="AA3535" s="1" t="s">
        <v>2121</v>
      </c>
      <c r="AB3535" s="1" t="s">
        <v>2140</v>
      </c>
      <c r="AC3535" s="1" t="s">
        <v>2123</v>
      </c>
      <c r="AF3535" s="2" t="s">
        <v>2152</v>
      </c>
      <c r="AG3535" s="48">
        <v>-112000</v>
      </c>
      <c r="AH3535" s="50">
        <v>-1</v>
      </c>
      <c r="AI3535" s="1">
        <v>1</v>
      </c>
    </row>
    <row r="3536" spans="1:35" x14ac:dyDescent="0.35">
      <c r="A3536" s="1" t="s">
        <v>21</v>
      </c>
      <c r="B3536" s="1">
        <v>1</v>
      </c>
      <c r="C3536" s="1" t="s">
        <v>307</v>
      </c>
      <c r="D3536" s="1" t="s">
        <v>312</v>
      </c>
      <c r="E3536" s="1" t="s">
        <v>313</v>
      </c>
      <c r="F3536" s="1" t="s">
        <v>25</v>
      </c>
      <c r="G3536" s="1">
        <v>6</v>
      </c>
      <c r="H3536" s="1" t="s">
        <v>74</v>
      </c>
      <c r="I3536" s="1" t="s">
        <v>75</v>
      </c>
      <c r="J3536" s="2">
        <v>80715.539999999994</v>
      </c>
      <c r="K3536" s="2">
        <v>100000</v>
      </c>
      <c r="L3536" s="2">
        <v>50000</v>
      </c>
      <c r="M3536" s="2">
        <v>167938.75</v>
      </c>
      <c r="N3536" s="2">
        <v>117938.75</v>
      </c>
      <c r="O3536" s="2">
        <v>235.8775</v>
      </c>
      <c r="P3536" s="3" t="s">
        <v>28</v>
      </c>
      <c r="Q3536" s="3" t="s">
        <v>29</v>
      </c>
      <c r="R3536" s="1" t="s">
        <v>30</v>
      </c>
      <c r="S3536" s="1" t="s">
        <v>31</v>
      </c>
      <c r="T3536" s="1" t="s">
        <v>30</v>
      </c>
      <c r="U3536" s="1" t="s">
        <v>32</v>
      </c>
      <c r="V3536" s="1" t="s">
        <v>33</v>
      </c>
      <c r="W3536" s="1" t="s">
        <v>32</v>
      </c>
      <c r="X3536" s="1" t="s">
        <v>34</v>
      </c>
      <c r="Y3536" s="1">
        <v>1</v>
      </c>
      <c r="Z3536" s="1">
        <v>1</v>
      </c>
      <c r="AA3536" s="1" t="s">
        <v>2129</v>
      </c>
      <c r="AB3536" s="1" t="s">
        <v>2140</v>
      </c>
      <c r="AC3536" s="1" t="s">
        <v>2143</v>
      </c>
      <c r="AE3536" s="2">
        <v>250000</v>
      </c>
      <c r="AF3536" s="2" t="s">
        <v>2151</v>
      </c>
      <c r="AG3536" s="48">
        <v>150000</v>
      </c>
      <c r="AH3536" s="50">
        <v>1.5</v>
      </c>
      <c r="AI3536" s="1">
        <v>1</v>
      </c>
    </row>
    <row r="3537" spans="1:35" x14ac:dyDescent="0.35">
      <c r="A3537" s="1" t="s">
        <v>21</v>
      </c>
      <c r="B3537" s="1">
        <v>1</v>
      </c>
      <c r="C3537" s="1" t="s">
        <v>307</v>
      </c>
      <c r="D3537" s="1" t="s">
        <v>310</v>
      </c>
      <c r="E3537" s="1" t="s">
        <v>311</v>
      </c>
      <c r="F3537" s="1" t="s">
        <v>25</v>
      </c>
      <c r="G3537" s="1">
        <v>6</v>
      </c>
      <c r="H3537" s="1" t="s">
        <v>74</v>
      </c>
      <c r="I3537" s="1" t="s">
        <v>75</v>
      </c>
      <c r="J3537" s="2">
        <v>24949.15</v>
      </c>
      <c r="K3537" s="2">
        <v>26000</v>
      </c>
      <c r="L3537" s="2">
        <v>13000</v>
      </c>
      <c r="M3537" s="2">
        <v>2388</v>
      </c>
      <c r="N3537" s="2">
        <v>-10612</v>
      </c>
      <c r="O3537" s="2">
        <v>-81.630769230769204</v>
      </c>
      <c r="P3537" s="3" t="s">
        <v>73</v>
      </c>
      <c r="Q3537" s="3" t="s">
        <v>29</v>
      </c>
      <c r="R3537" s="1" t="s">
        <v>30</v>
      </c>
      <c r="S3537" s="1" t="s">
        <v>31</v>
      </c>
      <c r="T3537" s="1" t="s">
        <v>30</v>
      </c>
      <c r="U3537" s="1" t="s">
        <v>32</v>
      </c>
      <c r="V3537" s="1" t="s">
        <v>33</v>
      </c>
      <c r="W3537" s="1" t="s">
        <v>32</v>
      </c>
      <c r="X3537" s="1" t="s">
        <v>34</v>
      </c>
      <c r="Y3537" s="1">
        <v>1</v>
      </c>
      <c r="Z3537" s="1">
        <v>1</v>
      </c>
      <c r="AA3537" s="1" t="s">
        <v>2127</v>
      </c>
      <c r="AB3537" s="1" t="s">
        <v>2140</v>
      </c>
      <c r="AC3537" s="1" t="s">
        <v>2142</v>
      </c>
      <c r="AE3537" s="2">
        <v>2500</v>
      </c>
      <c r="AF3537" s="2" t="s">
        <v>2152</v>
      </c>
      <c r="AG3537" s="48">
        <v>-23500</v>
      </c>
      <c r="AH3537" s="50">
        <v>-0.90384615384615385</v>
      </c>
      <c r="AI3537" s="1">
        <v>1</v>
      </c>
    </row>
    <row r="3538" spans="1:35" x14ac:dyDescent="0.35">
      <c r="A3538" s="1" t="s">
        <v>21</v>
      </c>
      <c r="B3538" s="1">
        <v>1</v>
      </c>
      <c r="C3538" s="1" t="s">
        <v>307</v>
      </c>
      <c r="D3538" s="1" t="s">
        <v>322</v>
      </c>
      <c r="E3538" s="1" t="s">
        <v>323</v>
      </c>
      <c r="F3538" s="1" t="s">
        <v>25</v>
      </c>
      <c r="G3538" s="1">
        <v>6</v>
      </c>
      <c r="H3538" s="1" t="s">
        <v>74</v>
      </c>
      <c r="I3538" s="1" t="s">
        <v>75</v>
      </c>
      <c r="J3538" s="2">
        <v>39032.32</v>
      </c>
      <c r="K3538" s="2">
        <v>22000</v>
      </c>
      <c r="L3538" s="2">
        <v>11000</v>
      </c>
      <c r="M3538" s="2">
        <v>18969.5</v>
      </c>
      <c r="N3538" s="2">
        <v>7969.5</v>
      </c>
      <c r="O3538" s="2">
        <v>72.45</v>
      </c>
      <c r="P3538" s="3" t="s">
        <v>28</v>
      </c>
      <c r="Q3538" s="3" t="s">
        <v>29</v>
      </c>
      <c r="R3538" s="1" t="s">
        <v>30</v>
      </c>
      <c r="S3538" s="1" t="s">
        <v>31</v>
      </c>
      <c r="T3538" s="1" t="s">
        <v>30</v>
      </c>
      <c r="U3538" s="1" t="s">
        <v>32</v>
      </c>
      <c r="V3538" s="1" t="s">
        <v>33</v>
      </c>
      <c r="W3538" s="1" t="s">
        <v>32</v>
      </c>
      <c r="X3538" s="1" t="s">
        <v>34</v>
      </c>
      <c r="Y3538" s="1">
        <v>1</v>
      </c>
      <c r="Z3538" s="1">
        <v>1</v>
      </c>
      <c r="AA3538" s="1" t="s">
        <v>2127</v>
      </c>
      <c r="AB3538" s="1" t="s">
        <v>2140</v>
      </c>
      <c r="AC3538" s="1" t="s">
        <v>2145</v>
      </c>
      <c r="AE3538" s="2">
        <v>39000</v>
      </c>
      <c r="AF3538" s="2" t="s">
        <v>2151</v>
      </c>
      <c r="AG3538" s="48">
        <v>17000</v>
      </c>
      <c r="AH3538" s="50">
        <v>0.77272727272727271</v>
      </c>
      <c r="AI3538" s="1">
        <v>1</v>
      </c>
    </row>
    <row r="3539" spans="1:35" x14ac:dyDescent="0.35">
      <c r="A3539" s="1" t="s">
        <v>21</v>
      </c>
      <c r="B3539" s="1">
        <v>1</v>
      </c>
      <c r="C3539" s="1" t="s">
        <v>307</v>
      </c>
      <c r="D3539" s="1" t="s">
        <v>320</v>
      </c>
      <c r="E3539" s="1" t="s">
        <v>321</v>
      </c>
      <c r="F3539" s="1" t="s">
        <v>25</v>
      </c>
      <c r="G3539" s="1">
        <v>6</v>
      </c>
      <c r="H3539" s="1" t="s">
        <v>74</v>
      </c>
      <c r="I3539" s="1" t="s">
        <v>75</v>
      </c>
      <c r="J3539" s="2">
        <v>5672.18</v>
      </c>
      <c r="K3539" s="2">
        <v>5000</v>
      </c>
      <c r="L3539" s="2">
        <v>2500</v>
      </c>
      <c r="M3539" s="2">
        <v>22388.25</v>
      </c>
      <c r="N3539" s="2">
        <v>19888.25</v>
      </c>
      <c r="O3539" s="2">
        <v>795.53</v>
      </c>
      <c r="P3539" s="3" t="s">
        <v>28</v>
      </c>
      <c r="Q3539" s="3" t="s">
        <v>29</v>
      </c>
      <c r="R3539" s="1" t="s">
        <v>30</v>
      </c>
      <c r="S3539" s="1" t="s">
        <v>31</v>
      </c>
      <c r="T3539" s="1" t="s">
        <v>30</v>
      </c>
      <c r="U3539" s="1" t="s">
        <v>32</v>
      </c>
      <c r="V3539" s="1" t="s">
        <v>33</v>
      </c>
      <c r="W3539" s="1" t="s">
        <v>32</v>
      </c>
      <c r="X3539" s="1" t="s">
        <v>34</v>
      </c>
      <c r="Y3539" s="1">
        <v>1</v>
      </c>
      <c r="Z3539" s="1">
        <v>1</v>
      </c>
      <c r="AA3539" s="1" t="s">
        <v>2127</v>
      </c>
      <c r="AB3539" s="1" t="s">
        <v>2140</v>
      </c>
      <c r="AC3539" s="1" t="s">
        <v>2143</v>
      </c>
      <c r="AE3539" s="2">
        <v>30000</v>
      </c>
      <c r="AF3539" s="2" t="s">
        <v>2151</v>
      </c>
      <c r="AG3539" s="48">
        <v>25000</v>
      </c>
      <c r="AH3539" s="50">
        <v>5</v>
      </c>
      <c r="AI3539" s="1">
        <v>1</v>
      </c>
    </row>
    <row r="3540" spans="1:35" x14ac:dyDescent="0.35">
      <c r="A3540" s="1" t="s">
        <v>21</v>
      </c>
      <c r="B3540" s="1">
        <v>1</v>
      </c>
      <c r="C3540" s="1" t="s">
        <v>307</v>
      </c>
      <c r="D3540" s="1" t="s">
        <v>316</v>
      </c>
      <c r="E3540" s="1" t="s">
        <v>317</v>
      </c>
      <c r="F3540" s="1" t="s">
        <v>25</v>
      </c>
      <c r="G3540" s="1">
        <v>6</v>
      </c>
      <c r="H3540" s="1" t="s">
        <v>74</v>
      </c>
      <c r="I3540" s="1" t="s">
        <v>75</v>
      </c>
      <c r="J3540" s="2">
        <v>20261.45</v>
      </c>
      <c r="K3540" s="2">
        <v>62000</v>
      </c>
      <c r="L3540" s="2">
        <v>31000</v>
      </c>
      <c r="M3540" s="2">
        <v>24012</v>
      </c>
      <c r="N3540" s="2">
        <v>-6988</v>
      </c>
      <c r="O3540" s="2">
        <v>-22.541935483871001</v>
      </c>
      <c r="P3540" s="3" t="s">
        <v>73</v>
      </c>
      <c r="Q3540" s="3" t="s">
        <v>29</v>
      </c>
      <c r="R3540" s="1" t="s">
        <v>30</v>
      </c>
      <c r="S3540" s="1" t="s">
        <v>31</v>
      </c>
      <c r="T3540" s="1" t="s">
        <v>30</v>
      </c>
      <c r="U3540" s="1" t="s">
        <v>32</v>
      </c>
      <c r="V3540" s="1" t="s">
        <v>33</v>
      </c>
      <c r="W3540" s="1" t="s">
        <v>32</v>
      </c>
      <c r="X3540" s="1" t="s">
        <v>34</v>
      </c>
      <c r="Y3540" s="1">
        <v>1</v>
      </c>
      <c r="Z3540" s="1">
        <v>1</v>
      </c>
      <c r="AA3540" s="1" t="s">
        <v>2121</v>
      </c>
      <c r="AB3540" s="1" t="s">
        <v>2140</v>
      </c>
      <c r="AC3540" s="1" t="s">
        <v>2123</v>
      </c>
      <c r="AE3540" s="2">
        <v>45000</v>
      </c>
      <c r="AF3540" s="2" t="s">
        <v>2152</v>
      </c>
      <c r="AG3540" s="48">
        <v>-17000</v>
      </c>
      <c r="AH3540" s="50">
        <v>-0.27419354838709675</v>
      </c>
      <c r="AI3540" s="1">
        <v>1</v>
      </c>
    </row>
    <row r="3541" spans="1:35" x14ac:dyDescent="0.35">
      <c r="A3541" s="1" t="s">
        <v>21</v>
      </c>
      <c r="B3541" s="1">
        <v>1</v>
      </c>
      <c r="C3541" s="1" t="s">
        <v>307</v>
      </c>
      <c r="D3541" s="1" t="s">
        <v>308</v>
      </c>
      <c r="E3541" s="1" t="s">
        <v>309</v>
      </c>
      <c r="F3541" s="1" t="s">
        <v>25</v>
      </c>
      <c r="G3541" s="1">
        <v>7</v>
      </c>
      <c r="H3541" s="1" t="s">
        <v>76</v>
      </c>
      <c r="I3541" s="1" t="s">
        <v>77</v>
      </c>
      <c r="J3541" s="2">
        <v>864610.96</v>
      </c>
      <c r="K3541" s="2">
        <v>702000</v>
      </c>
      <c r="L3541" s="2">
        <v>351000</v>
      </c>
      <c r="M3541" s="2">
        <v>487078.05</v>
      </c>
      <c r="N3541" s="2">
        <v>136078.04999999999</v>
      </c>
      <c r="O3541" s="2">
        <v>38.768675213675202</v>
      </c>
      <c r="P3541" s="3" t="s">
        <v>28</v>
      </c>
      <c r="Q3541" s="3" t="s">
        <v>29</v>
      </c>
      <c r="R3541" s="1" t="s">
        <v>30</v>
      </c>
      <c r="S3541" s="1" t="s">
        <v>31</v>
      </c>
      <c r="T3541" s="1" t="s">
        <v>30</v>
      </c>
      <c r="U3541" s="1" t="s">
        <v>32</v>
      </c>
      <c r="V3541" s="1" t="s">
        <v>33</v>
      </c>
      <c r="W3541" s="1" t="s">
        <v>32</v>
      </c>
      <c r="X3541" s="1" t="s">
        <v>34</v>
      </c>
      <c r="Y3541" s="1">
        <v>1</v>
      </c>
      <c r="Z3541" s="1">
        <v>1</v>
      </c>
      <c r="AA3541" s="1" t="s">
        <v>2128</v>
      </c>
      <c r="AB3541" s="1" t="s">
        <v>2140</v>
      </c>
      <c r="AC3541" s="1" t="s">
        <v>2144</v>
      </c>
      <c r="AE3541" s="2">
        <v>950000</v>
      </c>
      <c r="AF3541" s="2" t="s">
        <v>2151</v>
      </c>
      <c r="AG3541" s="48">
        <v>248000</v>
      </c>
      <c r="AH3541" s="50">
        <v>0.35327635327635326</v>
      </c>
      <c r="AI3541" s="1">
        <v>1</v>
      </c>
    </row>
    <row r="3542" spans="1:35" x14ac:dyDescent="0.35">
      <c r="A3542" s="1" t="s">
        <v>21</v>
      </c>
      <c r="B3542" s="1">
        <v>1</v>
      </c>
      <c r="C3542" s="1" t="s">
        <v>307</v>
      </c>
      <c r="D3542" s="1" t="s">
        <v>312</v>
      </c>
      <c r="E3542" s="1" t="s">
        <v>313</v>
      </c>
      <c r="F3542" s="1" t="s">
        <v>25</v>
      </c>
      <c r="G3542" s="1">
        <v>7</v>
      </c>
      <c r="H3542" s="1" t="s">
        <v>76</v>
      </c>
      <c r="I3542" s="1" t="s">
        <v>77</v>
      </c>
      <c r="J3542" s="2">
        <v>2455773.2599999998</v>
      </c>
      <c r="K3542" s="2">
        <v>4200000</v>
      </c>
      <c r="L3542" s="2">
        <v>2100000</v>
      </c>
      <c r="M3542" s="2">
        <v>2560256.5099999998</v>
      </c>
      <c r="N3542" s="2">
        <v>460256.51</v>
      </c>
      <c r="O3542" s="2">
        <v>21.916976666666699</v>
      </c>
      <c r="P3542" s="3" t="s">
        <v>28</v>
      </c>
      <c r="Q3542" s="3" t="s">
        <v>29</v>
      </c>
      <c r="R3542" s="1" t="s">
        <v>30</v>
      </c>
      <c r="S3542" s="1" t="s">
        <v>31</v>
      </c>
      <c r="T3542" s="1" t="s">
        <v>30</v>
      </c>
      <c r="U3542" s="1" t="s">
        <v>32</v>
      </c>
      <c r="V3542" s="1" t="s">
        <v>33</v>
      </c>
      <c r="W3542" s="1" t="s">
        <v>32</v>
      </c>
      <c r="X3542" s="1" t="s">
        <v>34</v>
      </c>
      <c r="Y3542" s="1">
        <v>1</v>
      </c>
      <c r="Z3542" s="1">
        <v>1</v>
      </c>
      <c r="AA3542" s="1" t="s">
        <v>2129</v>
      </c>
      <c r="AB3542" s="1" t="s">
        <v>2140</v>
      </c>
      <c r="AC3542" s="1" t="s">
        <v>2125</v>
      </c>
      <c r="AE3542" s="2">
        <v>4800000</v>
      </c>
      <c r="AF3542" s="2" t="s">
        <v>2151</v>
      </c>
      <c r="AG3542" s="48">
        <v>600000</v>
      </c>
      <c r="AH3542" s="50">
        <v>0.14285714285714285</v>
      </c>
      <c r="AI3542" s="1">
        <v>1</v>
      </c>
    </row>
    <row r="3543" spans="1:35" x14ac:dyDescent="0.35">
      <c r="A3543" s="1" t="s">
        <v>21</v>
      </c>
      <c r="B3543" s="1">
        <v>1</v>
      </c>
      <c r="C3543" s="1" t="s">
        <v>307</v>
      </c>
      <c r="D3543" s="1" t="s">
        <v>310</v>
      </c>
      <c r="E3543" s="1" t="s">
        <v>311</v>
      </c>
      <c r="F3543" s="1" t="s">
        <v>25</v>
      </c>
      <c r="G3543" s="1">
        <v>7</v>
      </c>
      <c r="H3543" s="1" t="s">
        <v>76</v>
      </c>
      <c r="I3543" s="1" t="s">
        <v>77</v>
      </c>
      <c r="J3543" s="2">
        <v>2867477.89</v>
      </c>
      <c r="K3543" s="2">
        <v>3285000</v>
      </c>
      <c r="L3543" s="2">
        <v>1642500</v>
      </c>
      <c r="M3543" s="2">
        <v>2238290.7599999998</v>
      </c>
      <c r="N3543" s="2">
        <v>595790.76</v>
      </c>
      <c r="O3543" s="2">
        <v>36.273410045662096</v>
      </c>
      <c r="P3543" s="3" t="s">
        <v>28</v>
      </c>
      <c r="Q3543" s="3" t="s">
        <v>29</v>
      </c>
      <c r="R3543" s="1" t="s">
        <v>30</v>
      </c>
      <c r="S3543" s="1" t="s">
        <v>31</v>
      </c>
      <c r="T3543" s="1" t="s">
        <v>30</v>
      </c>
      <c r="U3543" s="1" t="s">
        <v>32</v>
      </c>
      <c r="V3543" s="1" t="s">
        <v>33</v>
      </c>
      <c r="W3543" s="1" t="s">
        <v>32</v>
      </c>
      <c r="X3543" s="1" t="s">
        <v>34</v>
      </c>
      <c r="Y3543" s="1">
        <v>1</v>
      </c>
      <c r="Z3543" s="1">
        <v>1</v>
      </c>
      <c r="AA3543" s="1" t="s">
        <v>2127</v>
      </c>
      <c r="AB3543" s="1" t="s">
        <v>2140</v>
      </c>
      <c r="AC3543" s="1" t="s">
        <v>2144</v>
      </c>
      <c r="AE3543" s="2">
        <v>4593000</v>
      </c>
      <c r="AF3543" s="2" t="s">
        <v>2151</v>
      </c>
      <c r="AG3543" s="48">
        <v>1308000</v>
      </c>
      <c r="AH3543" s="50">
        <v>0.39817351598173517</v>
      </c>
      <c r="AI3543" s="1">
        <v>1</v>
      </c>
    </row>
    <row r="3544" spans="1:35" x14ac:dyDescent="0.35">
      <c r="A3544" s="1" t="s">
        <v>21</v>
      </c>
      <c r="B3544" s="1">
        <v>1</v>
      </c>
      <c r="C3544" s="1" t="s">
        <v>307</v>
      </c>
      <c r="D3544" s="1" t="s">
        <v>322</v>
      </c>
      <c r="E3544" s="1" t="s">
        <v>323</v>
      </c>
      <c r="F3544" s="1" t="s">
        <v>25</v>
      </c>
      <c r="G3544" s="1">
        <v>7</v>
      </c>
      <c r="H3544" s="1" t="s">
        <v>76</v>
      </c>
      <c r="I3544" s="1" t="s">
        <v>77</v>
      </c>
      <c r="J3544" s="2">
        <v>979102.83</v>
      </c>
      <c r="K3544" s="2">
        <v>1216000</v>
      </c>
      <c r="L3544" s="2">
        <v>608000</v>
      </c>
      <c r="M3544" s="2">
        <v>759491.37</v>
      </c>
      <c r="N3544" s="2">
        <v>151491.37</v>
      </c>
      <c r="O3544" s="2">
        <v>24.916343749999999</v>
      </c>
      <c r="P3544" s="3" t="s">
        <v>28</v>
      </c>
      <c r="Q3544" s="3" t="s">
        <v>29</v>
      </c>
      <c r="R3544" s="1" t="s">
        <v>30</v>
      </c>
      <c r="S3544" s="1" t="s">
        <v>31</v>
      </c>
      <c r="T3544" s="1" t="s">
        <v>30</v>
      </c>
      <c r="U3544" s="1" t="s">
        <v>32</v>
      </c>
      <c r="V3544" s="1" t="s">
        <v>33</v>
      </c>
      <c r="W3544" s="1" t="s">
        <v>32</v>
      </c>
      <c r="X3544" s="1" t="s">
        <v>34</v>
      </c>
      <c r="Y3544" s="1">
        <v>1</v>
      </c>
      <c r="Z3544" s="1">
        <v>1</v>
      </c>
      <c r="AA3544" s="1" t="s">
        <v>2127</v>
      </c>
      <c r="AB3544" s="1" t="s">
        <v>2140</v>
      </c>
      <c r="AC3544" s="1" t="s">
        <v>2125</v>
      </c>
      <c r="AE3544" s="2">
        <v>1521000</v>
      </c>
      <c r="AF3544" s="2" t="s">
        <v>2151</v>
      </c>
      <c r="AG3544" s="48">
        <v>305000</v>
      </c>
      <c r="AH3544" s="50">
        <v>0.25082236842105265</v>
      </c>
      <c r="AI3544" s="1">
        <v>1</v>
      </c>
    </row>
    <row r="3545" spans="1:35" x14ac:dyDescent="0.35">
      <c r="A3545" s="1" t="s">
        <v>21</v>
      </c>
      <c r="B3545" s="1">
        <v>1</v>
      </c>
      <c r="C3545" s="1" t="s">
        <v>307</v>
      </c>
      <c r="D3545" s="1" t="s">
        <v>314</v>
      </c>
      <c r="E3545" s="1" t="s">
        <v>315</v>
      </c>
      <c r="F3545" s="1" t="s">
        <v>56</v>
      </c>
      <c r="G3545" s="1">
        <v>7</v>
      </c>
      <c r="H3545" s="1" t="s">
        <v>76</v>
      </c>
      <c r="I3545" s="1" t="s">
        <v>77</v>
      </c>
      <c r="J3545" s="2">
        <v>31197428.609999999</v>
      </c>
      <c r="K3545" s="2">
        <v>35000000</v>
      </c>
      <c r="L3545" s="2">
        <v>17500000</v>
      </c>
      <c r="M3545" s="2">
        <v>20001992.93</v>
      </c>
      <c r="N3545" s="2">
        <v>2501992.9300000002</v>
      </c>
      <c r="O3545" s="2">
        <v>14.2971024571429</v>
      </c>
      <c r="P3545" s="3" t="s">
        <v>28</v>
      </c>
      <c r="Q3545" s="3" t="s">
        <v>29</v>
      </c>
      <c r="R3545" s="1" t="s">
        <v>30</v>
      </c>
      <c r="S3545" s="1" t="s">
        <v>31</v>
      </c>
      <c r="T3545" s="1" t="s">
        <v>30</v>
      </c>
      <c r="U3545" s="1" t="s">
        <v>32</v>
      </c>
      <c r="V3545" s="1" t="s">
        <v>33</v>
      </c>
      <c r="W3545" s="1" t="s">
        <v>32</v>
      </c>
      <c r="X3545" s="1" t="s">
        <v>34</v>
      </c>
      <c r="Y3545" s="1">
        <v>1</v>
      </c>
      <c r="Z3545" s="1">
        <v>1</v>
      </c>
      <c r="AA3545" s="1" t="s">
        <v>2129</v>
      </c>
      <c r="AB3545" s="1" t="s">
        <v>2140</v>
      </c>
      <c r="AC3545" s="1" t="s">
        <v>2125</v>
      </c>
      <c r="AE3545" s="2">
        <v>39000000</v>
      </c>
      <c r="AF3545" s="2" t="s">
        <v>2151</v>
      </c>
      <c r="AG3545" s="48">
        <v>4000000</v>
      </c>
      <c r="AH3545" s="50">
        <v>0.11428571428571428</v>
      </c>
      <c r="AI3545" s="1">
        <v>1</v>
      </c>
    </row>
    <row r="3546" spans="1:35" x14ac:dyDescent="0.35">
      <c r="A3546" s="1" t="s">
        <v>21</v>
      </c>
      <c r="B3546" s="1">
        <v>1</v>
      </c>
      <c r="C3546" s="1" t="s">
        <v>307</v>
      </c>
      <c r="D3546" s="1" t="s">
        <v>316</v>
      </c>
      <c r="E3546" s="1" t="s">
        <v>317</v>
      </c>
      <c r="F3546" s="1" t="s">
        <v>25</v>
      </c>
      <c r="G3546" s="1">
        <v>7</v>
      </c>
      <c r="H3546" s="1" t="s">
        <v>76</v>
      </c>
      <c r="I3546" s="1" t="s">
        <v>77</v>
      </c>
      <c r="J3546" s="2">
        <v>1449011.09</v>
      </c>
      <c r="K3546" s="2">
        <v>1450000</v>
      </c>
      <c r="L3546" s="2">
        <v>725000</v>
      </c>
      <c r="M3546" s="2">
        <v>693431.71</v>
      </c>
      <c r="N3546" s="2">
        <v>-31568.29</v>
      </c>
      <c r="O3546" s="2">
        <v>-4.3542468965517198</v>
      </c>
      <c r="P3546" s="3" t="s">
        <v>73</v>
      </c>
      <c r="Q3546" s="3" t="s">
        <v>29</v>
      </c>
      <c r="R3546" s="1" t="s">
        <v>30</v>
      </c>
      <c r="S3546" s="1" t="s">
        <v>31</v>
      </c>
      <c r="T3546" s="1" t="s">
        <v>30</v>
      </c>
      <c r="U3546" s="1" t="s">
        <v>32</v>
      </c>
      <c r="V3546" s="1" t="s">
        <v>33</v>
      </c>
      <c r="W3546" s="1" t="s">
        <v>32</v>
      </c>
      <c r="X3546" s="1" t="s">
        <v>34</v>
      </c>
      <c r="Y3546" s="1">
        <v>1</v>
      </c>
      <c r="Z3546" s="1">
        <v>1</v>
      </c>
      <c r="AA3546" s="1" t="s">
        <v>2121</v>
      </c>
      <c r="AB3546" s="1" t="s">
        <v>2126</v>
      </c>
      <c r="AC3546" s="1" t="s">
        <v>2126</v>
      </c>
      <c r="AE3546" s="2">
        <v>1380000</v>
      </c>
      <c r="AF3546" s="2" t="s">
        <v>2152</v>
      </c>
      <c r="AG3546" s="48">
        <v>-70000</v>
      </c>
      <c r="AH3546" s="50">
        <v>-4.8275862068965517E-2</v>
      </c>
      <c r="AI3546" s="1">
        <v>1</v>
      </c>
    </row>
    <row r="3547" spans="1:35" x14ac:dyDescent="0.35">
      <c r="A3547" s="1" t="s">
        <v>21</v>
      </c>
      <c r="B3547" s="1">
        <v>1</v>
      </c>
      <c r="C3547" s="1" t="s">
        <v>307</v>
      </c>
      <c r="D3547" s="1" t="s">
        <v>320</v>
      </c>
      <c r="E3547" s="1" t="s">
        <v>321</v>
      </c>
      <c r="F3547" s="1" t="s">
        <v>25</v>
      </c>
      <c r="G3547" s="1">
        <v>7</v>
      </c>
      <c r="H3547" s="1" t="s">
        <v>76</v>
      </c>
      <c r="I3547" s="1" t="s">
        <v>77</v>
      </c>
      <c r="J3547" s="2">
        <v>870459.73</v>
      </c>
      <c r="K3547" s="2">
        <v>985000</v>
      </c>
      <c r="L3547" s="2">
        <v>492500</v>
      </c>
      <c r="M3547" s="2">
        <v>438655.24</v>
      </c>
      <c r="N3547" s="2">
        <v>-53844.76</v>
      </c>
      <c r="O3547" s="2">
        <v>-10.9329461928934</v>
      </c>
      <c r="P3547" s="3" t="s">
        <v>73</v>
      </c>
      <c r="Q3547" s="3" t="s">
        <v>29</v>
      </c>
      <c r="R3547" s="1" t="s">
        <v>30</v>
      </c>
      <c r="S3547" s="1" t="s">
        <v>31</v>
      </c>
      <c r="T3547" s="1" t="s">
        <v>30</v>
      </c>
      <c r="U3547" s="1" t="s">
        <v>32</v>
      </c>
      <c r="V3547" s="1" t="s">
        <v>33</v>
      </c>
      <c r="W3547" s="1" t="s">
        <v>32</v>
      </c>
      <c r="X3547" s="1" t="s">
        <v>34</v>
      </c>
      <c r="Y3547" s="1">
        <v>1</v>
      </c>
      <c r="Z3547" s="1">
        <v>1</v>
      </c>
      <c r="AA3547" s="1" t="s">
        <v>2127</v>
      </c>
      <c r="AB3547" s="1" t="s">
        <v>2140</v>
      </c>
      <c r="AC3547" s="1" t="s">
        <v>2123</v>
      </c>
      <c r="AE3547" s="2">
        <v>868000</v>
      </c>
      <c r="AF3547" s="2" t="s">
        <v>2152</v>
      </c>
      <c r="AG3547" s="48">
        <v>-117000</v>
      </c>
      <c r="AH3547" s="50">
        <v>-0.11878172588832488</v>
      </c>
      <c r="AI3547" s="1">
        <v>1</v>
      </c>
    </row>
    <row r="3548" spans="1:35" x14ac:dyDescent="0.35">
      <c r="A3548" s="1" t="s">
        <v>21</v>
      </c>
      <c r="B3548" s="1">
        <v>1</v>
      </c>
      <c r="C3548" s="1" t="s">
        <v>307</v>
      </c>
      <c r="D3548" s="1" t="s">
        <v>318</v>
      </c>
      <c r="E3548" s="1" t="s">
        <v>319</v>
      </c>
      <c r="F3548" s="1" t="s">
        <v>25</v>
      </c>
      <c r="G3548" s="1">
        <v>7</v>
      </c>
      <c r="H3548" s="1" t="s">
        <v>76</v>
      </c>
      <c r="I3548" s="1" t="s">
        <v>77</v>
      </c>
      <c r="J3548" s="2">
        <v>725953.99</v>
      </c>
      <c r="K3548" s="2">
        <v>1500000</v>
      </c>
      <c r="L3548" s="2">
        <v>750000</v>
      </c>
      <c r="M3548" s="2">
        <v>379575.3</v>
      </c>
      <c r="N3548" s="2">
        <v>-370424.7</v>
      </c>
      <c r="O3548" s="2">
        <v>-49.389960000000002</v>
      </c>
      <c r="P3548" s="3" t="s">
        <v>73</v>
      </c>
      <c r="Q3548" s="3" t="s">
        <v>29</v>
      </c>
      <c r="R3548" s="1" t="s">
        <v>30</v>
      </c>
      <c r="S3548" s="1" t="s">
        <v>31</v>
      </c>
      <c r="T3548" s="1" t="s">
        <v>30</v>
      </c>
      <c r="U3548" s="1" t="s">
        <v>32</v>
      </c>
      <c r="V3548" s="1" t="s">
        <v>33</v>
      </c>
      <c r="W3548" s="1" t="s">
        <v>32</v>
      </c>
      <c r="X3548" s="1" t="s">
        <v>34</v>
      </c>
      <c r="Y3548" s="1">
        <v>1</v>
      </c>
      <c r="Z3548" s="1">
        <v>1</v>
      </c>
      <c r="AA3548" s="1" t="s">
        <v>2121</v>
      </c>
      <c r="AB3548" s="1" t="s">
        <v>2140</v>
      </c>
      <c r="AC3548" s="1" t="s">
        <v>2141</v>
      </c>
      <c r="AF3548" s="2" t="s">
        <v>2152</v>
      </c>
      <c r="AG3548" s="48">
        <v>-1500000</v>
      </c>
      <c r="AH3548" s="50">
        <v>-1</v>
      </c>
      <c r="AI3548" s="1">
        <v>1</v>
      </c>
    </row>
    <row r="3549" spans="1:35" x14ac:dyDescent="0.35">
      <c r="A3549" s="1" t="s">
        <v>21</v>
      </c>
      <c r="B3549" s="1">
        <v>1</v>
      </c>
      <c r="C3549" s="1" t="s">
        <v>307</v>
      </c>
      <c r="D3549" s="1" t="s">
        <v>308</v>
      </c>
      <c r="E3549" s="1" t="s">
        <v>309</v>
      </c>
      <c r="F3549" s="1" t="s">
        <v>25</v>
      </c>
      <c r="G3549" s="1">
        <v>8</v>
      </c>
      <c r="H3549" s="1" t="s">
        <v>78</v>
      </c>
      <c r="I3549" s="1" t="s">
        <v>79</v>
      </c>
      <c r="J3549" s="2">
        <v>4695509.18</v>
      </c>
      <c r="K3549" s="2">
        <v>5835000</v>
      </c>
      <c r="L3549" s="2">
        <v>2917500</v>
      </c>
      <c r="M3549" s="2">
        <v>3148279.38</v>
      </c>
      <c r="N3549" s="2">
        <v>230779.38</v>
      </c>
      <c r="O3549" s="2">
        <v>7.91017583547558</v>
      </c>
      <c r="P3549" s="3" t="s">
        <v>28</v>
      </c>
      <c r="Q3549" s="3" t="s">
        <v>29</v>
      </c>
      <c r="R3549" s="1" t="s">
        <v>30</v>
      </c>
      <c r="S3549" s="1" t="s">
        <v>31</v>
      </c>
      <c r="T3549" s="1" t="s">
        <v>30</v>
      </c>
      <c r="U3549" s="1" t="s">
        <v>32</v>
      </c>
      <c r="V3549" s="1" t="s">
        <v>33</v>
      </c>
      <c r="W3549" s="1" t="s">
        <v>32</v>
      </c>
      <c r="X3549" s="1" t="s">
        <v>34</v>
      </c>
      <c r="Y3549" s="1">
        <v>1</v>
      </c>
      <c r="Z3549" s="1">
        <v>1</v>
      </c>
      <c r="AA3549" s="1" t="s">
        <v>2128</v>
      </c>
      <c r="AB3549" s="1" t="s">
        <v>2140</v>
      </c>
      <c r="AC3549" s="1" t="s">
        <v>2125</v>
      </c>
      <c r="AE3549" s="2">
        <v>5270000</v>
      </c>
      <c r="AF3549" s="2" t="s">
        <v>2152</v>
      </c>
      <c r="AG3549" s="48">
        <v>-565000</v>
      </c>
      <c r="AH3549" s="50">
        <v>-9.6829477292202232E-2</v>
      </c>
      <c r="AI3549" s="1">
        <v>1</v>
      </c>
    </row>
    <row r="3550" spans="1:35" x14ac:dyDescent="0.35">
      <c r="A3550" s="1" t="s">
        <v>21</v>
      </c>
      <c r="B3550" s="1">
        <v>1</v>
      </c>
      <c r="C3550" s="1" t="s">
        <v>307</v>
      </c>
      <c r="D3550" s="1" t="s">
        <v>314</v>
      </c>
      <c r="E3550" s="1" t="s">
        <v>315</v>
      </c>
      <c r="F3550" s="1" t="s">
        <v>56</v>
      </c>
      <c r="G3550" s="1">
        <v>8</v>
      </c>
      <c r="H3550" s="1" t="s">
        <v>78</v>
      </c>
      <c r="I3550" s="1" t="s">
        <v>79</v>
      </c>
      <c r="J3550" s="2">
        <v>218928692.84999999</v>
      </c>
      <c r="K3550" s="2">
        <v>230000000</v>
      </c>
      <c r="L3550" s="2">
        <v>115000000</v>
      </c>
      <c r="M3550" s="2">
        <v>122556130.97</v>
      </c>
      <c r="N3550" s="2">
        <v>7556130.9699999997</v>
      </c>
      <c r="O3550" s="2">
        <v>6.5705486695652198</v>
      </c>
      <c r="P3550" s="3" t="s">
        <v>28</v>
      </c>
      <c r="Q3550" s="3" t="s">
        <v>29</v>
      </c>
      <c r="R3550" s="1" t="s">
        <v>30</v>
      </c>
      <c r="S3550" s="1" t="s">
        <v>31</v>
      </c>
      <c r="T3550" s="1" t="s">
        <v>30</v>
      </c>
      <c r="U3550" s="1" t="s">
        <v>32</v>
      </c>
      <c r="V3550" s="1" t="s">
        <v>33</v>
      </c>
      <c r="W3550" s="1" t="s">
        <v>32</v>
      </c>
      <c r="X3550" s="1" t="s">
        <v>34</v>
      </c>
      <c r="Y3550" s="1">
        <v>1</v>
      </c>
      <c r="Z3550" s="1">
        <v>1</v>
      </c>
      <c r="AA3550" s="1" t="s">
        <v>2129</v>
      </c>
      <c r="AB3550" s="1" t="s">
        <v>2140</v>
      </c>
      <c r="AC3550" s="1" t="s">
        <v>2125</v>
      </c>
      <c r="AE3550" s="2">
        <v>248000000</v>
      </c>
      <c r="AF3550" s="2" t="s">
        <v>2151</v>
      </c>
      <c r="AG3550" s="48">
        <v>18000000</v>
      </c>
      <c r="AH3550" s="50">
        <v>7.8260869565217397E-2</v>
      </c>
      <c r="AI3550" s="1">
        <v>1</v>
      </c>
    </row>
    <row r="3551" spans="1:35" x14ac:dyDescent="0.35">
      <c r="A3551" s="1" t="s">
        <v>21</v>
      </c>
      <c r="B3551" s="1">
        <v>1</v>
      </c>
      <c r="C3551" s="1" t="s">
        <v>307</v>
      </c>
      <c r="D3551" s="1" t="s">
        <v>316</v>
      </c>
      <c r="E3551" s="1" t="s">
        <v>317</v>
      </c>
      <c r="F3551" s="1" t="s">
        <v>25</v>
      </c>
      <c r="G3551" s="1">
        <v>8</v>
      </c>
      <c r="H3551" s="1" t="s">
        <v>78</v>
      </c>
      <c r="I3551" s="1" t="s">
        <v>79</v>
      </c>
      <c r="J3551" s="2">
        <v>8253467.6900000004</v>
      </c>
      <c r="K3551" s="2">
        <v>7600000</v>
      </c>
      <c r="L3551" s="2">
        <v>3800000</v>
      </c>
      <c r="M3551" s="2">
        <v>4043667.88</v>
      </c>
      <c r="N3551" s="2">
        <v>243667.88</v>
      </c>
      <c r="O3551" s="2">
        <v>6.41231263157895</v>
      </c>
      <c r="P3551" s="3" t="s">
        <v>28</v>
      </c>
      <c r="Q3551" s="3" t="s">
        <v>29</v>
      </c>
      <c r="R3551" s="1" t="s">
        <v>30</v>
      </c>
      <c r="S3551" s="1" t="s">
        <v>31</v>
      </c>
      <c r="T3551" s="1" t="s">
        <v>30</v>
      </c>
      <c r="U3551" s="1" t="s">
        <v>32</v>
      </c>
      <c r="V3551" s="1" t="s">
        <v>33</v>
      </c>
      <c r="W3551" s="1" t="s">
        <v>32</v>
      </c>
      <c r="X3551" s="1" t="s">
        <v>34</v>
      </c>
      <c r="Y3551" s="1">
        <v>1</v>
      </c>
      <c r="Z3551" s="1">
        <v>1</v>
      </c>
      <c r="AA3551" s="1" t="s">
        <v>2121</v>
      </c>
      <c r="AB3551" s="1" t="s">
        <v>2140</v>
      </c>
      <c r="AC3551" s="1" t="s">
        <v>2125</v>
      </c>
      <c r="AE3551" s="2">
        <v>8000000</v>
      </c>
      <c r="AF3551" s="2" t="s">
        <v>2151</v>
      </c>
      <c r="AG3551" s="48">
        <v>400000</v>
      </c>
      <c r="AH3551" s="50">
        <v>5.2631578947368418E-2</v>
      </c>
      <c r="AI3551" s="1">
        <v>1</v>
      </c>
    </row>
    <row r="3552" spans="1:35" x14ac:dyDescent="0.35">
      <c r="A3552" s="1" t="s">
        <v>21</v>
      </c>
      <c r="B3552" s="1">
        <v>1</v>
      </c>
      <c r="C3552" s="1" t="s">
        <v>307</v>
      </c>
      <c r="D3552" s="1" t="s">
        <v>318</v>
      </c>
      <c r="E3552" s="1" t="s">
        <v>319</v>
      </c>
      <c r="F3552" s="1" t="s">
        <v>25</v>
      </c>
      <c r="G3552" s="1">
        <v>8</v>
      </c>
      <c r="H3552" s="1" t="s">
        <v>78</v>
      </c>
      <c r="I3552" s="1" t="s">
        <v>79</v>
      </c>
      <c r="J3552" s="2">
        <v>3491891.31</v>
      </c>
      <c r="K3552" s="2">
        <v>5040000</v>
      </c>
      <c r="L3552" s="2">
        <v>2520000</v>
      </c>
      <c r="M3552" s="2">
        <v>2073562.35</v>
      </c>
      <c r="N3552" s="2">
        <v>-446437.65</v>
      </c>
      <c r="O3552" s="2">
        <v>-17.715779761904798</v>
      </c>
      <c r="P3552" s="3" t="s">
        <v>73</v>
      </c>
      <c r="Q3552" s="3" t="s">
        <v>29</v>
      </c>
      <c r="R3552" s="1" t="s">
        <v>30</v>
      </c>
      <c r="S3552" s="1" t="s">
        <v>31</v>
      </c>
      <c r="T3552" s="1" t="s">
        <v>30</v>
      </c>
      <c r="U3552" s="1" t="s">
        <v>32</v>
      </c>
      <c r="V3552" s="1" t="s">
        <v>33</v>
      </c>
      <c r="W3552" s="1" t="s">
        <v>32</v>
      </c>
      <c r="X3552" s="1" t="s">
        <v>34</v>
      </c>
      <c r="Y3552" s="1">
        <v>1</v>
      </c>
      <c r="Z3552" s="1">
        <v>1</v>
      </c>
      <c r="AA3552" s="1" t="s">
        <v>2121</v>
      </c>
      <c r="AB3552" s="1" t="s">
        <v>2140</v>
      </c>
      <c r="AC3552" s="1" t="s">
        <v>2123</v>
      </c>
      <c r="AF3552" s="2" t="s">
        <v>2152</v>
      </c>
      <c r="AG3552" s="48">
        <v>-5040000</v>
      </c>
      <c r="AH3552" s="50">
        <v>-1</v>
      </c>
      <c r="AI3552" s="1">
        <v>1</v>
      </c>
    </row>
    <row r="3553" spans="1:35" x14ac:dyDescent="0.35">
      <c r="A3553" s="1" t="s">
        <v>21</v>
      </c>
      <c r="B3553" s="1">
        <v>1</v>
      </c>
      <c r="C3553" s="1" t="s">
        <v>307</v>
      </c>
      <c r="D3553" s="1" t="s">
        <v>322</v>
      </c>
      <c r="E3553" s="1" t="s">
        <v>323</v>
      </c>
      <c r="F3553" s="1" t="s">
        <v>25</v>
      </c>
      <c r="G3553" s="1">
        <v>8</v>
      </c>
      <c r="H3553" s="1" t="s">
        <v>78</v>
      </c>
      <c r="I3553" s="1" t="s">
        <v>79</v>
      </c>
      <c r="J3553" s="2">
        <v>4854647.97</v>
      </c>
      <c r="K3553" s="2">
        <v>6192000</v>
      </c>
      <c r="L3553" s="2">
        <v>3096000</v>
      </c>
      <c r="M3553" s="2">
        <v>2567592.62</v>
      </c>
      <c r="N3553" s="2">
        <v>-528407.38</v>
      </c>
      <c r="O3553" s="2">
        <v>-17.0674218346253</v>
      </c>
      <c r="P3553" s="3" t="s">
        <v>73</v>
      </c>
      <c r="Q3553" s="3" t="s">
        <v>29</v>
      </c>
      <c r="R3553" s="1" t="s">
        <v>30</v>
      </c>
      <c r="S3553" s="1" t="s">
        <v>31</v>
      </c>
      <c r="T3553" s="1" t="s">
        <v>30</v>
      </c>
      <c r="U3553" s="1" t="s">
        <v>32</v>
      </c>
      <c r="V3553" s="1" t="s">
        <v>33</v>
      </c>
      <c r="W3553" s="1" t="s">
        <v>32</v>
      </c>
      <c r="X3553" s="1" t="s">
        <v>34</v>
      </c>
      <c r="Y3553" s="1">
        <v>1</v>
      </c>
      <c r="Z3553" s="1">
        <v>1</v>
      </c>
      <c r="AA3553" s="1" t="s">
        <v>2127</v>
      </c>
      <c r="AB3553" s="1" t="s">
        <v>2140</v>
      </c>
      <c r="AC3553" s="1" t="s">
        <v>2123</v>
      </c>
      <c r="AE3553" s="2">
        <v>5884000</v>
      </c>
      <c r="AF3553" s="2" t="s">
        <v>2152</v>
      </c>
      <c r="AG3553" s="48">
        <v>-308000</v>
      </c>
      <c r="AH3553" s="50">
        <v>-4.9741602067183463E-2</v>
      </c>
      <c r="AI3553" s="1">
        <v>1</v>
      </c>
    </row>
    <row r="3554" spans="1:35" x14ac:dyDescent="0.35">
      <c r="A3554" s="1" t="s">
        <v>21</v>
      </c>
      <c r="B3554" s="1">
        <v>1</v>
      </c>
      <c r="C3554" s="1" t="s">
        <v>307</v>
      </c>
      <c r="D3554" s="1" t="s">
        <v>320</v>
      </c>
      <c r="E3554" s="1" t="s">
        <v>321</v>
      </c>
      <c r="F3554" s="1" t="s">
        <v>25</v>
      </c>
      <c r="G3554" s="1">
        <v>8</v>
      </c>
      <c r="H3554" s="1" t="s">
        <v>78</v>
      </c>
      <c r="I3554" s="1" t="s">
        <v>79</v>
      </c>
      <c r="J3554" s="2">
        <v>3120092.71</v>
      </c>
      <c r="K3554" s="2">
        <v>3600000</v>
      </c>
      <c r="L3554" s="2">
        <v>1800000</v>
      </c>
      <c r="M3554" s="2">
        <v>1698222.0800000001</v>
      </c>
      <c r="N3554" s="2">
        <v>-101777.92</v>
      </c>
      <c r="O3554" s="2">
        <v>-5.6543288888888901</v>
      </c>
      <c r="P3554" s="3" t="s">
        <v>73</v>
      </c>
      <c r="Q3554" s="3" t="s">
        <v>29</v>
      </c>
      <c r="R3554" s="1" t="s">
        <v>30</v>
      </c>
      <c r="S3554" s="1" t="s">
        <v>31</v>
      </c>
      <c r="T3554" s="1" t="s">
        <v>30</v>
      </c>
      <c r="U3554" s="1" t="s">
        <v>32</v>
      </c>
      <c r="V3554" s="1" t="s">
        <v>33</v>
      </c>
      <c r="W3554" s="1" t="s">
        <v>32</v>
      </c>
      <c r="X3554" s="1" t="s">
        <v>34</v>
      </c>
      <c r="Y3554" s="1">
        <v>1</v>
      </c>
      <c r="Z3554" s="1">
        <v>1</v>
      </c>
      <c r="AA3554" s="1" t="s">
        <v>2127</v>
      </c>
      <c r="AB3554" s="1" t="s">
        <v>2140</v>
      </c>
      <c r="AC3554" s="1" t="s">
        <v>2123</v>
      </c>
      <c r="AE3554" s="2">
        <v>3362670</v>
      </c>
      <c r="AF3554" s="2" t="s">
        <v>2152</v>
      </c>
      <c r="AG3554" s="48">
        <v>-237330</v>
      </c>
      <c r="AH3554" s="50">
        <v>-6.5924999999999997E-2</v>
      </c>
      <c r="AI3554" s="1">
        <v>1</v>
      </c>
    </row>
    <row r="3555" spans="1:35" x14ac:dyDescent="0.35">
      <c r="A3555" s="1" t="s">
        <v>21</v>
      </c>
      <c r="B3555" s="1">
        <v>1</v>
      </c>
      <c r="C3555" s="1" t="s">
        <v>307</v>
      </c>
      <c r="D3555" s="1" t="s">
        <v>310</v>
      </c>
      <c r="E3555" s="1" t="s">
        <v>311</v>
      </c>
      <c r="F3555" s="1" t="s">
        <v>25</v>
      </c>
      <c r="G3555" s="1">
        <v>8</v>
      </c>
      <c r="H3555" s="1" t="s">
        <v>78</v>
      </c>
      <c r="I3555" s="1" t="s">
        <v>79</v>
      </c>
      <c r="J3555" s="2">
        <v>16009392.619999999</v>
      </c>
      <c r="K3555" s="2">
        <v>19030000</v>
      </c>
      <c r="L3555" s="2">
        <v>9515000</v>
      </c>
      <c r="M3555" s="2">
        <v>11223759.43</v>
      </c>
      <c r="N3555" s="2">
        <v>1708759.43</v>
      </c>
      <c r="O3555" s="2">
        <v>17.958585706778798</v>
      </c>
      <c r="P3555" s="3" t="s">
        <v>28</v>
      </c>
      <c r="Q3555" s="3" t="s">
        <v>29</v>
      </c>
      <c r="R3555" s="1" t="s">
        <v>30</v>
      </c>
      <c r="S3555" s="1" t="s">
        <v>31</v>
      </c>
      <c r="T3555" s="1" t="s">
        <v>30</v>
      </c>
      <c r="U3555" s="1" t="s">
        <v>32</v>
      </c>
      <c r="V3555" s="1" t="s">
        <v>33</v>
      </c>
      <c r="W3555" s="1" t="s">
        <v>32</v>
      </c>
      <c r="X3555" s="1" t="s">
        <v>34</v>
      </c>
      <c r="Y3555" s="1">
        <v>1</v>
      </c>
      <c r="Z3555" s="1">
        <v>1</v>
      </c>
      <c r="AA3555" s="1" t="s">
        <v>2127</v>
      </c>
      <c r="AB3555" s="1" t="s">
        <v>2140</v>
      </c>
      <c r="AC3555" s="1" t="s">
        <v>2125</v>
      </c>
      <c r="AE3555" s="2">
        <v>24050000</v>
      </c>
      <c r="AF3555" s="2" t="s">
        <v>2151</v>
      </c>
      <c r="AG3555" s="48">
        <v>5020000</v>
      </c>
      <c r="AH3555" s="50">
        <v>0.26379400945874937</v>
      </c>
      <c r="AI3555" s="1">
        <v>1</v>
      </c>
    </row>
    <row r="3556" spans="1:35" x14ac:dyDescent="0.35">
      <c r="A3556" s="1" t="s">
        <v>21</v>
      </c>
      <c r="B3556" s="1">
        <v>1</v>
      </c>
      <c r="C3556" s="1" t="s">
        <v>307</v>
      </c>
      <c r="D3556" s="1" t="s">
        <v>312</v>
      </c>
      <c r="E3556" s="1" t="s">
        <v>313</v>
      </c>
      <c r="F3556" s="1" t="s">
        <v>25</v>
      </c>
      <c r="G3556" s="1">
        <v>8</v>
      </c>
      <c r="H3556" s="1" t="s">
        <v>78</v>
      </c>
      <c r="I3556" s="1" t="s">
        <v>79</v>
      </c>
      <c r="J3556" s="2">
        <v>20217345.780000001</v>
      </c>
      <c r="K3556" s="2">
        <v>26350000</v>
      </c>
      <c r="L3556" s="2">
        <v>13175000</v>
      </c>
      <c r="M3556" s="2">
        <v>15061095.08</v>
      </c>
      <c r="N3556" s="2">
        <v>1886095.08</v>
      </c>
      <c r="O3556" s="2">
        <v>14.3157121821632</v>
      </c>
      <c r="P3556" s="3" t="s">
        <v>28</v>
      </c>
      <c r="Q3556" s="3" t="s">
        <v>29</v>
      </c>
      <c r="R3556" s="1" t="s">
        <v>30</v>
      </c>
      <c r="S3556" s="1" t="s">
        <v>31</v>
      </c>
      <c r="T3556" s="1" t="s">
        <v>30</v>
      </c>
      <c r="U3556" s="1" t="s">
        <v>32</v>
      </c>
      <c r="V3556" s="1" t="s">
        <v>33</v>
      </c>
      <c r="W3556" s="1" t="s">
        <v>32</v>
      </c>
      <c r="X3556" s="1" t="s">
        <v>34</v>
      </c>
      <c r="Y3556" s="1">
        <v>1</v>
      </c>
      <c r="Z3556" s="1">
        <v>1</v>
      </c>
      <c r="AA3556" s="1" t="s">
        <v>2129</v>
      </c>
      <c r="AB3556" s="1" t="s">
        <v>2140</v>
      </c>
      <c r="AC3556" s="1" t="s">
        <v>2125</v>
      </c>
      <c r="AE3556" s="2">
        <v>28200000</v>
      </c>
      <c r="AF3556" s="2" t="s">
        <v>2151</v>
      </c>
      <c r="AG3556" s="48">
        <v>1850000</v>
      </c>
      <c r="AH3556" s="50">
        <v>7.020872865275142E-2</v>
      </c>
      <c r="AI3556" s="1">
        <v>1</v>
      </c>
    </row>
    <row r="3557" spans="1:35" x14ac:dyDescent="0.35">
      <c r="A3557" s="1" t="s">
        <v>21</v>
      </c>
      <c r="B3557" s="1">
        <v>1</v>
      </c>
      <c r="C3557" s="1" t="s">
        <v>307</v>
      </c>
      <c r="D3557" s="1" t="s">
        <v>308</v>
      </c>
      <c r="E3557" s="1" t="s">
        <v>309</v>
      </c>
      <c r="F3557" s="1" t="s">
        <v>25</v>
      </c>
      <c r="G3557" s="1">
        <v>9</v>
      </c>
      <c r="H3557" s="1" t="s">
        <v>80</v>
      </c>
      <c r="I3557" s="1" t="s">
        <v>81</v>
      </c>
      <c r="J3557" s="2">
        <v>836213.58</v>
      </c>
      <c r="K3557" s="2">
        <v>815000</v>
      </c>
      <c r="L3557" s="2">
        <v>407500</v>
      </c>
      <c r="M3557" s="2">
        <v>325139.84000000003</v>
      </c>
      <c r="N3557" s="2">
        <v>-82360.160000000003</v>
      </c>
      <c r="O3557" s="2">
        <v>-20.211082208589001</v>
      </c>
      <c r="P3557" s="3" t="s">
        <v>73</v>
      </c>
      <c r="Q3557" s="3" t="s">
        <v>29</v>
      </c>
      <c r="R3557" s="1" t="s">
        <v>30</v>
      </c>
      <c r="S3557" s="1" t="s">
        <v>31</v>
      </c>
      <c r="T3557" s="1" t="s">
        <v>30</v>
      </c>
      <c r="U3557" s="1" t="s">
        <v>32</v>
      </c>
      <c r="V3557" s="1" t="s">
        <v>33</v>
      </c>
      <c r="W3557" s="1" t="s">
        <v>32</v>
      </c>
      <c r="X3557" s="1" t="s">
        <v>34</v>
      </c>
      <c r="Y3557" s="1">
        <v>1</v>
      </c>
      <c r="Z3557" s="1">
        <v>1</v>
      </c>
      <c r="AA3557" s="1" t="s">
        <v>2128</v>
      </c>
      <c r="AB3557" s="1" t="s">
        <v>2140</v>
      </c>
      <c r="AC3557" s="1" t="s">
        <v>2123</v>
      </c>
      <c r="AE3557" s="2">
        <v>646340</v>
      </c>
      <c r="AF3557" s="2" t="s">
        <v>2152</v>
      </c>
      <c r="AG3557" s="48">
        <v>-168660</v>
      </c>
      <c r="AH3557" s="50">
        <v>-0.20694478527607363</v>
      </c>
      <c r="AI3557" s="1">
        <v>1</v>
      </c>
    </row>
    <row r="3558" spans="1:35" x14ac:dyDescent="0.35">
      <c r="A3558" s="1" t="s">
        <v>21</v>
      </c>
      <c r="B3558" s="1">
        <v>1</v>
      </c>
      <c r="C3558" s="1" t="s">
        <v>307</v>
      </c>
      <c r="D3558" s="1" t="s">
        <v>320</v>
      </c>
      <c r="E3558" s="1" t="s">
        <v>321</v>
      </c>
      <c r="F3558" s="1" t="s">
        <v>25</v>
      </c>
      <c r="G3558" s="1">
        <v>9</v>
      </c>
      <c r="H3558" s="1" t="s">
        <v>80</v>
      </c>
      <c r="I3558" s="1" t="s">
        <v>81</v>
      </c>
      <c r="J3558" s="2">
        <v>756659.32</v>
      </c>
      <c r="K3558" s="2">
        <v>912000</v>
      </c>
      <c r="L3558" s="2">
        <v>456000</v>
      </c>
      <c r="M3558" s="2">
        <v>375555.71</v>
      </c>
      <c r="N3558" s="2">
        <v>-80444.289999999994</v>
      </c>
      <c r="O3558" s="2">
        <v>-17.641291666666699</v>
      </c>
      <c r="P3558" s="3" t="s">
        <v>73</v>
      </c>
      <c r="Q3558" s="3" t="s">
        <v>29</v>
      </c>
      <c r="R3558" s="1" t="s">
        <v>30</v>
      </c>
      <c r="S3558" s="1" t="s">
        <v>31</v>
      </c>
      <c r="T3558" s="1" t="s">
        <v>30</v>
      </c>
      <c r="U3558" s="1" t="s">
        <v>32</v>
      </c>
      <c r="V3558" s="1" t="s">
        <v>33</v>
      </c>
      <c r="W3558" s="1" t="s">
        <v>32</v>
      </c>
      <c r="X3558" s="1" t="s">
        <v>34</v>
      </c>
      <c r="Y3558" s="1">
        <v>1</v>
      </c>
      <c r="Z3558" s="1">
        <v>1</v>
      </c>
      <c r="AA3558" s="1" t="s">
        <v>2127</v>
      </c>
      <c r="AB3558" s="1" t="s">
        <v>2140</v>
      </c>
      <c r="AC3558" s="1" t="s">
        <v>2123</v>
      </c>
      <c r="AE3558" s="2">
        <v>785000</v>
      </c>
      <c r="AF3558" s="2" t="s">
        <v>2152</v>
      </c>
      <c r="AG3558" s="48">
        <v>-127000</v>
      </c>
      <c r="AH3558" s="50">
        <v>-0.13925438596491227</v>
      </c>
      <c r="AI3558" s="1">
        <v>1</v>
      </c>
    </row>
    <row r="3559" spans="1:35" x14ac:dyDescent="0.35">
      <c r="A3559" s="1" t="s">
        <v>21</v>
      </c>
      <c r="B3559" s="1">
        <v>1</v>
      </c>
      <c r="C3559" s="1" t="s">
        <v>307</v>
      </c>
      <c r="D3559" s="1" t="s">
        <v>314</v>
      </c>
      <c r="E3559" s="1" t="s">
        <v>315</v>
      </c>
      <c r="F3559" s="1" t="s">
        <v>56</v>
      </c>
      <c r="G3559" s="1">
        <v>9</v>
      </c>
      <c r="H3559" s="1" t="s">
        <v>80</v>
      </c>
      <c r="I3559" s="1" t="s">
        <v>81</v>
      </c>
      <c r="J3559" s="2">
        <v>90374802.099999994</v>
      </c>
      <c r="K3559" s="2">
        <v>85800000</v>
      </c>
      <c r="L3559" s="2">
        <v>42900000</v>
      </c>
      <c r="M3559" s="2">
        <v>45383553.600000001</v>
      </c>
      <c r="N3559" s="2">
        <v>2483553.6</v>
      </c>
      <c r="O3559" s="2">
        <v>5.7891692307692297</v>
      </c>
      <c r="P3559" s="3" t="s">
        <v>28</v>
      </c>
      <c r="Q3559" s="3" t="s">
        <v>29</v>
      </c>
      <c r="R3559" s="1" t="s">
        <v>30</v>
      </c>
      <c r="S3559" s="1" t="s">
        <v>31</v>
      </c>
      <c r="T3559" s="1" t="s">
        <v>30</v>
      </c>
      <c r="U3559" s="1" t="s">
        <v>32</v>
      </c>
      <c r="V3559" s="1" t="s">
        <v>33</v>
      </c>
      <c r="W3559" s="1" t="s">
        <v>32</v>
      </c>
      <c r="X3559" s="1" t="s">
        <v>34</v>
      </c>
      <c r="Y3559" s="1">
        <v>1</v>
      </c>
      <c r="Z3559" s="1">
        <v>1</v>
      </c>
      <c r="AA3559" s="1" t="s">
        <v>2129</v>
      </c>
      <c r="AB3559" s="1" t="s">
        <v>2140</v>
      </c>
      <c r="AC3559" s="1" t="s">
        <v>2125</v>
      </c>
      <c r="AE3559" s="2">
        <v>88000000</v>
      </c>
      <c r="AF3559" s="2" t="s">
        <v>2151</v>
      </c>
      <c r="AG3559" s="48">
        <v>2200000</v>
      </c>
      <c r="AH3559" s="50">
        <v>2.564102564102564E-2</v>
      </c>
      <c r="AI3559" s="1">
        <v>1</v>
      </c>
    </row>
    <row r="3560" spans="1:35" x14ac:dyDescent="0.35">
      <c r="A3560" s="1" t="s">
        <v>21</v>
      </c>
      <c r="B3560" s="1">
        <v>1</v>
      </c>
      <c r="C3560" s="1" t="s">
        <v>307</v>
      </c>
      <c r="D3560" s="1" t="s">
        <v>322</v>
      </c>
      <c r="E3560" s="1" t="s">
        <v>323</v>
      </c>
      <c r="F3560" s="1" t="s">
        <v>25</v>
      </c>
      <c r="G3560" s="1">
        <v>9</v>
      </c>
      <c r="H3560" s="1" t="s">
        <v>80</v>
      </c>
      <c r="I3560" s="1" t="s">
        <v>81</v>
      </c>
      <c r="J3560" s="2">
        <v>1474028.65</v>
      </c>
      <c r="K3560" s="2">
        <v>1676000</v>
      </c>
      <c r="L3560" s="2">
        <v>838000</v>
      </c>
      <c r="M3560" s="2">
        <v>605656.07999999996</v>
      </c>
      <c r="N3560" s="2">
        <v>-232343.92</v>
      </c>
      <c r="O3560" s="2">
        <v>-27.7260047732697</v>
      </c>
      <c r="P3560" s="3" t="s">
        <v>73</v>
      </c>
      <c r="Q3560" s="3" t="s">
        <v>29</v>
      </c>
      <c r="R3560" s="1" t="s">
        <v>30</v>
      </c>
      <c r="S3560" s="1" t="s">
        <v>31</v>
      </c>
      <c r="T3560" s="1" t="s">
        <v>30</v>
      </c>
      <c r="U3560" s="1" t="s">
        <v>32</v>
      </c>
      <c r="V3560" s="1" t="s">
        <v>33</v>
      </c>
      <c r="W3560" s="1" t="s">
        <v>32</v>
      </c>
      <c r="X3560" s="1" t="s">
        <v>34</v>
      </c>
      <c r="Y3560" s="1">
        <v>1</v>
      </c>
      <c r="Z3560" s="1">
        <v>1</v>
      </c>
      <c r="AA3560" s="1" t="s">
        <v>2127</v>
      </c>
      <c r="AB3560" s="1" t="s">
        <v>2140</v>
      </c>
      <c r="AC3560" s="1" t="s">
        <v>2141</v>
      </c>
      <c r="AE3560" s="2">
        <v>1551000</v>
      </c>
      <c r="AF3560" s="2" t="s">
        <v>2152</v>
      </c>
      <c r="AG3560" s="48">
        <v>-125000</v>
      </c>
      <c r="AH3560" s="50">
        <v>-7.4582338902147965E-2</v>
      </c>
      <c r="AI3560" s="1">
        <v>1</v>
      </c>
    </row>
    <row r="3561" spans="1:35" x14ac:dyDescent="0.35">
      <c r="A3561" s="1" t="s">
        <v>21</v>
      </c>
      <c r="B3561" s="1">
        <v>1</v>
      </c>
      <c r="C3561" s="1" t="s">
        <v>307</v>
      </c>
      <c r="D3561" s="1" t="s">
        <v>312</v>
      </c>
      <c r="E3561" s="1" t="s">
        <v>313</v>
      </c>
      <c r="F3561" s="1" t="s">
        <v>25</v>
      </c>
      <c r="G3561" s="1">
        <v>9</v>
      </c>
      <c r="H3561" s="1" t="s">
        <v>80</v>
      </c>
      <c r="I3561" s="1" t="s">
        <v>81</v>
      </c>
      <c r="J3561" s="2">
        <v>5355473.37</v>
      </c>
      <c r="K3561" s="2">
        <v>6054500</v>
      </c>
      <c r="L3561" s="2">
        <v>3027250</v>
      </c>
      <c r="M3561" s="2">
        <v>2922608.28</v>
      </c>
      <c r="N3561" s="2">
        <v>-104641.72</v>
      </c>
      <c r="O3561" s="2">
        <v>-3.4566593442893701</v>
      </c>
      <c r="P3561" s="3" t="s">
        <v>73</v>
      </c>
      <c r="Q3561" s="3" t="s">
        <v>29</v>
      </c>
      <c r="R3561" s="1" t="s">
        <v>30</v>
      </c>
      <c r="S3561" s="1" t="s">
        <v>31</v>
      </c>
      <c r="T3561" s="1" t="s">
        <v>30</v>
      </c>
      <c r="U3561" s="1" t="s">
        <v>32</v>
      </c>
      <c r="V3561" s="1" t="s">
        <v>33</v>
      </c>
      <c r="W3561" s="1" t="s">
        <v>32</v>
      </c>
      <c r="X3561" s="1" t="s">
        <v>34</v>
      </c>
      <c r="Y3561" s="1">
        <v>1</v>
      </c>
      <c r="Z3561" s="1">
        <v>1</v>
      </c>
      <c r="AA3561" s="1" t="s">
        <v>2129</v>
      </c>
      <c r="AB3561" s="1" t="s">
        <v>2126</v>
      </c>
      <c r="AC3561" s="1" t="s">
        <v>2126</v>
      </c>
      <c r="AE3561" s="2">
        <v>5530000</v>
      </c>
      <c r="AF3561" s="2" t="s">
        <v>2152</v>
      </c>
      <c r="AG3561" s="48">
        <v>-524500</v>
      </c>
      <c r="AH3561" s="50">
        <v>-8.6629779502849114E-2</v>
      </c>
      <c r="AI3561" s="1">
        <v>1</v>
      </c>
    </row>
    <row r="3562" spans="1:35" x14ac:dyDescent="0.35">
      <c r="A3562" s="1" t="s">
        <v>21</v>
      </c>
      <c r="B3562" s="1">
        <v>1</v>
      </c>
      <c r="C3562" s="1" t="s">
        <v>307</v>
      </c>
      <c r="D3562" s="1" t="s">
        <v>318</v>
      </c>
      <c r="E3562" s="1" t="s">
        <v>319</v>
      </c>
      <c r="F3562" s="1" t="s">
        <v>25</v>
      </c>
      <c r="G3562" s="1">
        <v>9</v>
      </c>
      <c r="H3562" s="1" t="s">
        <v>80</v>
      </c>
      <c r="I3562" s="1" t="s">
        <v>81</v>
      </c>
      <c r="J3562" s="2">
        <v>2337986.4900000002</v>
      </c>
      <c r="K3562" s="2">
        <v>2730000</v>
      </c>
      <c r="L3562" s="2">
        <v>1365000</v>
      </c>
      <c r="M3562" s="2">
        <v>722559.72</v>
      </c>
      <c r="N3562" s="2">
        <v>-642440.28</v>
      </c>
      <c r="O3562" s="2">
        <v>-47.065221978022002</v>
      </c>
      <c r="P3562" s="3" t="s">
        <v>73</v>
      </c>
      <c r="Q3562" s="3" t="s">
        <v>29</v>
      </c>
      <c r="R3562" s="1" t="s">
        <v>30</v>
      </c>
      <c r="S3562" s="1" t="s">
        <v>31</v>
      </c>
      <c r="T3562" s="1" t="s">
        <v>30</v>
      </c>
      <c r="U3562" s="1" t="s">
        <v>32</v>
      </c>
      <c r="V3562" s="1" t="s">
        <v>33</v>
      </c>
      <c r="W3562" s="1" t="s">
        <v>32</v>
      </c>
      <c r="X3562" s="1" t="s">
        <v>34</v>
      </c>
      <c r="Y3562" s="1">
        <v>1</v>
      </c>
      <c r="Z3562" s="1">
        <v>1</v>
      </c>
      <c r="AA3562" s="1" t="s">
        <v>2121</v>
      </c>
      <c r="AB3562" s="1" t="s">
        <v>2140</v>
      </c>
      <c r="AC3562" s="1" t="s">
        <v>2141</v>
      </c>
      <c r="AF3562" s="2" t="s">
        <v>2152</v>
      </c>
      <c r="AG3562" s="48">
        <v>-2730000</v>
      </c>
      <c r="AH3562" s="50">
        <v>-1</v>
      </c>
      <c r="AI3562" s="1">
        <v>1</v>
      </c>
    </row>
    <row r="3563" spans="1:35" x14ac:dyDescent="0.35">
      <c r="A3563" s="1" t="s">
        <v>21</v>
      </c>
      <c r="B3563" s="1">
        <v>1</v>
      </c>
      <c r="C3563" s="1" t="s">
        <v>307</v>
      </c>
      <c r="D3563" s="1" t="s">
        <v>310</v>
      </c>
      <c r="E3563" s="1" t="s">
        <v>311</v>
      </c>
      <c r="F3563" s="1" t="s">
        <v>25</v>
      </c>
      <c r="G3563" s="1">
        <v>9</v>
      </c>
      <c r="H3563" s="1" t="s">
        <v>80</v>
      </c>
      <c r="I3563" s="1" t="s">
        <v>81</v>
      </c>
      <c r="J3563" s="2">
        <v>4099167.13</v>
      </c>
      <c r="K3563" s="2">
        <v>4552000</v>
      </c>
      <c r="L3563" s="2">
        <v>2276000</v>
      </c>
      <c r="M3563" s="2">
        <v>1595931.56</v>
      </c>
      <c r="N3563" s="2">
        <v>-680068.44</v>
      </c>
      <c r="O3563" s="2">
        <v>-29.879984182776798</v>
      </c>
      <c r="P3563" s="3" t="s">
        <v>73</v>
      </c>
      <c r="Q3563" s="3" t="s">
        <v>29</v>
      </c>
      <c r="R3563" s="1" t="s">
        <v>30</v>
      </c>
      <c r="S3563" s="1" t="s">
        <v>31</v>
      </c>
      <c r="T3563" s="1" t="s">
        <v>30</v>
      </c>
      <c r="U3563" s="1" t="s">
        <v>32</v>
      </c>
      <c r="V3563" s="1" t="s">
        <v>33</v>
      </c>
      <c r="W3563" s="1" t="s">
        <v>32</v>
      </c>
      <c r="X3563" s="1" t="s">
        <v>34</v>
      </c>
      <c r="Y3563" s="1">
        <v>1</v>
      </c>
      <c r="Z3563" s="1">
        <v>1</v>
      </c>
      <c r="AA3563" s="1" t="s">
        <v>2127</v>
      </c>
      <c r="AB3563" s="1" t="s">
        <v>2140</v>
      </c>
      <c r="AC3563" s="1" t="s">
        <v>2141</v>
      </c>
      <c r="AE3563" s="2">
        <v>3570000</v>
      </c>
      <c r="AF3563" s="2" t="s">
        <v>2152</v>
      </c>
      <c r="AG3563" s="48">
        <v>-982000</v>
      </c>
      <c r="AH3563" s="50">
        <v>-0.21572934973637961</v>
      </c>
      <c r="AI3563" s="1">
        <v>1</v>
      </c>
    </row>
    <row r="3564" spans="1:35" x14ac:dyDescent="0.35">
      <c r="A3564" s="1" t="s">
        <v>21</v>
      </c>
      <c r="B3564" s="1">
        <v>1</v>
      </c>
      <c r="C3564" s="1" t="s">
        <v>307</v>
      </c>
      <c r="D3564" s="1" t="s">
        <v>316</v>
      </c>
      <c r="E3564" s="1" t="s">
        <v>317</v>
      </c>
      <c r="F3564" s="1" t="s">
        <v>25</v>
      </c>
      <c r="G3564" s="1">
        <v>9</v>
      </c>
      <c r="H3564" s="1" t="s">
        <v>80</v>
      </c>
      <c r="I3564" s="1" t="s">
        <v>81</v>
      </c>
      <c r="J3564" s="2">
        <v>2582652.14</v>
      </c>
      <c r="K3564" s="2">
        <v>2680000</v>
      </c>
      <c r="L3564" s="2">
        <v>1340000</v>
      </c>
      <c r="M3564" s="2">
        <v>1461733.72</v>
      </c>
      <c r="N3564" s="2">
        <v>121733.72</v>
      </c>
      <c r="O3564" s="2">
        <v>9.0846059701492496</v>
      </c>
      <c r="P3564" s="3" t="s">
        <v>28</v>
      </c>
      <c r="Q3564" s="3" t="s">
        <v>29</v>
      </c>
      <c r="R3564" s="1" t="s">
        <v>30</v>
      </c>
      <c r="S3564" s="1" t="s">
        <v>31</v>
      </c>
      <c r="T3564" s="1" t="s">
        <v>30</v>
      </c>
      <c r="U3564" s="1" t="s">
        <v>32</v>
      </c>
      <c r="V3564" s="1" t="s">
        <v>33</v>
      </c>
      <c r="W3564" s="1" t="s">
        <v>32</v>
      </c>
      <c r="X3564" s="1" t="s">
        <v>34</v>
      </c>
      <c r="Y3564" s="1">
        <v>1</v>
      </c>
      <c r="Z3564" s="1">
        <v>1</v>
      </c>
      <c r="AA3564" s="1" t="s">
        <v>2121</v>
      </c>
      <c r="AB3564" s="1" t="s">
        <v>2140</v>
      </c>
      <c r="AC3564" s="1" t="s">
        <v>2125</v>
      </c>
      <c r="AE3564" s="2">
        <v>2950000</v>
      </c>
      <c r="AF3564" s="2" t="s">
        <v>2151</v>
      </c>
      <c r="AG3564" s="48">
        <v>270000</v>
      </c>
      <c r="AH3564" s="50">
        <v>0.10074626865671642</v>
      </c>
      <c r="AI3564" s="1">
        <v>1</v>
      </c>
    </row>
    <row r="3565" spans="1:35" x14ac:dyDescent="0.35">
      <c r="A3565" s="1" t="s">
        <v>21</v>
      </c>
      <c r="B3565" s="1">
        <v>1</v>
      </c>
      <c r="C3565" s="1" t="s">
        <v>307</v>
      </c>
      <c r="D3565" s="1" t="s">
        <v>308</v>
      </c>
      <c r="E3565" s="1" t="s">
        <v>309</v>
      </c>
      <c r="F3565" s="1" t="s">
        <v>25</v>
      </c>
      <c r="G3565" s="1">
        <v>10</v>
      </c>
      <c r="H3565" s="1" t="s">
        <v>82</v>
      </c>
      <c r="I3565" s="1" t="s">
        <v>83</v>
      </c>
      <c r="J3565" s="2">
        <v>545006.49</v>
      </c>
      <c r="K3565" s="2">
        <v>1710100</v>
      </c>
      <c r="L3565" s="2">
        <v>855050</v>
      </c>
      <c r="M3565" s="2">
        <v>674208.83</v>
      </c>
      <c r="N3565" s="2">
        <v>-180841.17</v>
      </c>
      <c r="O3565" s="2">
        <v>-21.149777206011301</v>
      </c>
      <c r="P3565" s="3" t="s">
        <v>73</v>
      </c>
      <c r="Q3565" s="3" t="s">
        <v>29</v>
      </c>
      <c r="R3565" s="1" t="s">
        <v>30</v>
      </c>
      <c r="S3565" s="1" t="s">
        <v>31</v>
      </c>
      <c r="T3565" s="1" t="s">
        <v>30</v>
      </c>
      <c r="U3565" s="1" t="s">
        <v>32</v>
      </c>
      <c r="V3565" s="1" t="s">
        <v>33</v>
      </c>
      <c r="W3565" s="1" t="s">
        <v>32</v>
      </c>
      <c r="X3565" s="1" t="s">
        <v>34</v>
      </c>
      <c r="Y3565" s="1">
        <v>1</v>
      </c>
      <c r="Z3565" s="1">
        <v>1</v>
      </c>
      <c r="AA3565" s="1" t="s">
        <v>2128</v>
      </c>
      <c r="AB3565" s="1" t="s">
        <v>2140</v>
      </c>
      <c r="AC3565" s="1" t="s">
        <v>2123</v>
      </c>
      <c r="AE3565" s="2">
        <v>1060100</v>
      </c>
      <c r="AF3565" s="2" t="s">
        <v>2152</v>
      </c>
      <c r="AG3565" s="48">
        <v>-650000</v>
      </c>
      <c r="AH3565" s="50">
        <v>-0.38009473130226301</v>
      </c>
      <c r="AI3565" s="1">
        <v>1</v>
      </c>
    </row>
    <row r="3566" spans="1:35" x14ac:dyDescent="0.35">
      <c r="A3566" s="1" t="s">
        <v>21</v>
      </c>
      <c r="B3566" s="1">
        <v>1</v>
      </c>
      <c r="C3566" s="1" t="s">
        <v>307</v>
      </c>
      <c r="D3566" s="1" t="s">
        <v>314</v>
      </c>
      <c r="E3566" s="1" t="s">
        <v>315</v>
      </c>
      <c r="F3566" s="1" t="s">
        <v>56</v>
      </c>
      <c r="G3566" s="1">
        <v>10</v>
      </c>
      <c r="H3566" s="1" t="s">
        <v>82</v>
      </c>
      <c r="I3566" s="1" t="s">
        <v>83</v>
      </c>
      <c r="J3566" s="2">
        <v>6398333.1200000001</v>
      </c>
      <c r="K3566" s="2">
        <v>7000000</v>
      </c>
      <c r="L3566" s="2">
        <v>3500000</v>
      </c>
      <c r="M3566" s="2">
        <v>4662060.5599999996</v>
      </c>
      <c r="N3566" s="2">
        <v>1162060.56</v>
      </c>
      <c r="O3566" s="2">
        <v>33.201730285714298</v>
      </c>
      <c r="P3566" s="3" t="s">
        <v>28</v>
      </c>
      <c r="Q3566" s="3" t="s">
        <v>29</v>
      </c>
      <c r="R3566" s="1" t="s">
        <v>30</v>
      </c>
      <c r="S3566" s="1" t="s">
        <v>31</v>
      </c>
      <c r="T3566" s="1" t="s">
        <v>30</v>
      </c>
      <c r="U3566" s="1" t="s">
        <v>32</v>
      </c>
      <c r="V3566" s="1" t="s">
        <v>33</v>
      </c>
      <c r="W3566" s="1" t="s">
        <v>32</v>
      </c>
      <c r="X3566" s="1" t="s">
        <v>34</v>
      </c>
      <c r="Y3566" s="1">
        <v>1</v>
      </c>
      <c r="Z3566" s="1">
        <v>1</v>
      </c>
      <c r="AA3566" s="1" t="s">
        <v>2129</v>
      </c>
      <c r="AB3566" s="1" t="s">
        <v>2140</v>
      </c>
      <c r="AC3566" s="1" t="s">
        <v>2144</v>
      </c>
      <c r="AE3566" s="2">
        <v>9000000</v>
      </c>
      <c r="AF3566" s="2" t="s">
        <v>2151</v>
      </c>
      <c r="AG3566" s="48">
        <v>2000000</v>
      </c>
      <c r="AH3566" s="50">
        <v>0.2857142857142857</v>
      </c>
      <c r="AI3566" s="1">
        <v>1</v>
      </c>
    </row>
    <row r="3567" spans="1:35" x14ac:dyDescent="0.35">
      <c r="A3567" s="1" t="s">
        <v>21</v>
      </c>
      <c r="B3567" s="1">
        <v>1</v>
      </c>
      <c r="C3567" s="1" t="s">
        <v>307</v>
      </c>
      <c r="D3567" s="1" t="s">
        <v>322</v>
      </c>
      <c r="E3567" s="1" t="s">
        <v>323</v>
      </c>
      <c r="F3567" s="1" t="s">
        <v>25</v>
      </c>
      <c r="G3567" s="1">
        <v>10</v>
      </c>
      <c r="H3567" s="1" t="s">
        <v>82</v>
      </c>
      <c r="I3567" s="1" t="s">
        <v>83</v>
      </c>
      <c r="J3567" s="2">
        <v>1204149.33</v>
      </c>
      <c r="K3567" s="2">
        <v>2720000</v>
      </c>
      <c r="L3567" s="2">
        <v>1360000</v>
      </c>
      <c r="M3567" s="2">
        <v>786243.14</v>
      </c>
      <c r="N3567" s="2">
        <v>-573756.86</v>
      </c>
      <c r="O3567" s="2">
        <v>-42.188004411764702</v>
      </c>
      <c r="P3567" s="3" t="s">
        <v>73</v>
      </c>
      <c r="Q3567" s="3" t="s">
        <v>29</v>
      </c>
      <c r="R3567" s="1" t="s">
        <v>30</v>
      </c>
      <c r="S3567" s="1" t="s">
        <v>31</v>
      </c>
      <c r="T3567" s="1" t="s">
        <v>30</v>
      </c>
      <c r="U3567" s="1" t="s">
        <v>32</v>
      </c>
      <c r="V3567" s="1" t="s">
        <v>33</v>
      </c>
      <c r="W3567" s="1" t="s">
        <v>32</v>
      </c>
      <c r="X3567" s="1" t="s">
        <v>34</v>
      </c>
      <c r="Y3567" s="1">
        <v>1</v>
      </c>
      <c r="Z3567" s="1">
        <v>1</v>
      </c>
      <c r="AA3567" s="1" t="s">
        <v>2127</v>
      </c>
      <c r="AB3567" s="1" t="s">
        <v>2140</v>
      </c>
      <c r="AC3567" s="1" t="s">
        <v>2141</v>
      </c>
      <c r="AE3567" s="2">
        <v>1645000</v>
      </c>
      <c r="AF3567" s="2" t="s">
        <v>2152</v>
      </c>
      <c r="AG3567" s="48">
        <v>-1075000</v>
      </c>
      <c r="AH3567" s="50">
        <v>-0.3952205882352941</v>
      </c>
      <c r="AI3567" s="1">
        <v>1</v>
      </c>
    </row>
    <row r="3568" spans="1:35" x14ac:dyDescent="0.35">
      <c r="A3568" s="1" t="s">
        <v>21</v>
      </c>
      <c r="B3568" s="1">
        <v>1</v>
      </c>
      <c r="C3568" s="1" t="s">
        <v>307</v>
      </c>
      <c r="D3568" s="1" t="s">
        <v>310</v>
      </c>
      <c r="E3568" s="1" t="s">
        <v>311</v>
      </c>
      <c r="F3568" s="1" t="s">
        <v>25</v>
      </c>
      <c r="G3568" s="1">
        <v>10</v>
      </c>
      <c r="H3568" s="1" t="s">
        <v>82</v>
      </c>
      <c r="I3568" s="1" t="s">
        <v>83</v>
      </c>
      <c r="J3568" s="2">
        <v>65405.61</v>
      </c>
      <c r="K3568" s="2">
        <v>243000</v>
      </c>
      <c r="L3568" s="2">
        <v>121500</v>
      </c>
      <c r="M3568" s="2">
        <v>185568.73</v>
      </c>
      <c r="N3568" s="2">
        <v>64068.73</v>
      </c>
      <c r="O3568" s="2">
        <v>52.731465020576103</v>
      </c>
      <c r="P3568" s="3" t="s">
        <v>28</v>
      </c>
      <c r="Q3568" s="3" t="s">
        <v>29</v>
      </c>
      <c r="R3568" s="1" t="s">
        <v>30</v>
      </c>
      <c r="S3568" s="1" t="s">
        <v>31</v>
      </c>
      <c r="T3568" s="1" t="s">
        <v>30</v>
      </c>
      <c r="U3568" s="1" t="s">
        <v>32</v>
      </c>
      <c r="V3568" s="1" t="s">
        <v>33</v>
      </c>
      <c r="W3568" s="1" t="s">
        <v>32</v>
      </c>
      <c r="X3568" s="1" t="s">
        <v>34</v>
      </c>
      <c r="Y3568" s="1">
        <v>1</v>
      </c>
      <c r="Z3568" s="1">
        <v>1</v>
      </c>
      <c r="AA3568" s="1" t="s">
        <v>2127</v>
      </c>
      <c r="AB3568" s="1" t="s">
        <v>2140</v>
      </c>
      <c r="AC3568" s="1" t="s">
        <v>2145</v>
      </c>
      <c r="AE3568" s="2">
        <v>379000</v>
      </c>
      <c r="AF3568" s="2" t="s">
        <v>2151</v>
      </c>
      <c r="AG3568" s="48">
        <v>136000</v>
      </c>
      <c r="AH3568" s="50">
        <v>0.55967078189300412</v>
      </c>
      <c r="AI3568" s="1">
        <v>1</v>
      </c>
    </row>
    <row r="3569" spans="1:35" x14ac:dyDescent="0.35">
      <c r="A3569" s="1" t="s">
        <v>21</v>
      </c>
      <c r="B3569" s="1">
        <v>1</v>
      </c>
      <c r="C3569" s="1" t="s">
        <v>307</v>
      </c>
      <c r="D3569" s="1" t="s">
        <v>320</v>
      </c>
      <c r="E3569" s="1" t="s">
        <v>321</v>
      </c>
      <c r="F3569" s="1" t="s">
        <v>25</v>
      </c>
      <c r="G3569" s="1">
        <v>10</v>
      </c>
      <c r="H3569" s="1" t="s">
        <v>82</v>
      </c>
      <c r="I3569" s="1" t="s">
        <v>83</v>
      </c>
      <c r="J3569" s="2">
        <v>12773.72</v>
      </c>
      <c r="K3569" s="2">
        <v>10000</v>
      </c>
      <c r="L3569" s="2">
        <v>5000</v>
      </c>
      <c r="M3569" s="2">
        <v>9384.7000000000007</v>
      </c>
      <c r="N3569" s="2">
        <v>4384.7</v>
      </c>
      <c r="O3569" s="2">
        <v>87.694000000000003</v>
      </c>
      <c r="P3569" s="3" t="s">
        <v>28</v>
      </c>
      <c r="Q3569" s="3" t="s">
        <v>29</v>
      </c>
      <c r="R3569" s="1" t="s">
        <v>30</v>
      </c>
      <c r="S3569" s="1" t="s">
        <v>31</v>
      </c>
      <c r="T3569" s="1" t="s">
        <v>30</v>
      </c>
      <c r="U3569" s="1" t="s">
        <v>32</v>
      </c>
      <c r="V3569" s="1" t="s">
        <v>33</v>
      </c>
      <c r="W3569" s="1" t="s">
        <v>32</v>
      </c>
      <c r="X3569" s="1" t="s">
        <v>34</v>
      </c>
      <c r="Y3569" s="1">
        <v>1</v>
      </c>
      <c r="Z3569" s="1">
        <v>1</v>
      </c>
      <c r="AA3569" s="1" t="s">
        <v>2127</v>
      </c>
      <c r="AB3569" s="1" t="s">
        <v>2140</v>
      </c>
      <c r="AC3569" s="1" t="s">
        <v>2145</v>
      </c>
      <c r="AE3569" s="2">
        <v>15000</v>
      </c>
      <c r="AF3569" s="2" t="s">
        <v>2151</v>
      </c>
      <c r="AG3569" s="48">
        <v>5000</v>
      </c>
      <c r="AH3569" s="50">
        <v>0.5</v>
      </c>
      <c r="AI3569" s="1">
        <v>1</v>
      </c>
    </row>
    <row r="3570" spans="1:35" x14ac:dyDescent="0.35">
      <c r="A3570" s="1" t="s">
        <v>21</v>
      </c>
      <c r="B3570" s="1">
        <v>1</v>
      </c>
      <c r="C3570" s="1" t="s">
        <v>307</v>
      </c>
      <c r="D3570" s="1" t="s">
        <v>316</v>
      </c>
      <c r="E3570" s="1" t="s">
        <v>317</v>
      </c>
      <c r="F3570" s="1" t="s">
        <v>25</v>
      </c>
      <c r="G3570" s="1">
        <v>10</v>
      </c>
      <c r="H3570" s="1" t="s">
        <v>82</v>
      </c>
      <c r="I3570" s="1" t="s">
        <v>83</v>
      </c>
      <c r="J3570" s="2">
        <v>996641.76</v>
      </c>
      <c r="K3570" s="2">
        <v>1370000</v>
      </c>
      <c r="L3570" s="2">
        <v>685000</v>
      </c>
      <c r="M3570" s="2">
        <v>629992.88</v>
      </c>
      <c r="N3570" s="2">
        <v>-55007.12</v>
      </c>
      <c r="O3570" s="2">
        <v>-8.0302364963503603</v>
      </c>
      <c r="P3570" s="3" t="s">
        <v>73</v>
      </c>
      <c r="Q3570" s="3" t="s">
        <v>29</v>
      </c>
      <c r="R3570" s="1" t="s">
        <v>30</v>
      </c>
      <c r="S3570" s="1" t="s">
        <v>31</v>
      </c>
      <c r="T3570" s="1" t="s">
        <v>30</v>
      </c>
      <c r="U3570" s="1" t="s">
        <v>32</v>
      </c>
      <c r="V3570" s="1" t="s">
        <v>33</v>
      </c>
      <c r="W3570" s="1" t="s">
        <v>32</v>
      </c>
      <c r="X3570" s="1" t="s">
        <v>34</v>
      </c>
      <c r="Y3570" s="1">
        <v>1</v>
      </c>
      <c r="Z3570" s="1">
        <v>1</v>
      </c>
      <c r="AA3570" s="1" t="s">
        <v>2121</v>
      </c>
      <c r="AB3570" s="1" t="s">
        <v>2140</v>
      </c>
      <c r="AC3570" s="1" t="s">
        <v>2123</v>
      </c>
      <c r="AE3570" s="2">
        <v>1255000</v>
      </c>
      <c r="AF3570" s="2" t="s">
        <v>2152</v>
      </c>
      <c r="AG3570" s="48">
        <v>-115000</v>
      </c>
      <c r="AH3570" s="50">
        <v>-8.3941605839416053E-2</v>
      </c>
      <c r="AI3570" s="1">
        <v>1</v>
      </c>
    </row>
    <row r="3571" spans="1:35" x14ac:dyDescent="0.35">
      <c r="A3571" s="1" t="s">
        <v>21</v>
      </c>
      <c r="B3571" s="1">
        <v>1</v>
      </c>
      <c r="C3571" s="1" t="s">
        <v>307</v>
      </c>
      <c r="D3571" s="1" t="s">
        <v>312</v>
      </c>
      <c r="E3571" s="1" t="s">
        <v>313</v>
      </c>
      <c r="F3571" s="1" t="s">
        <v>25</v>
      </c>
      <c r="G3571" s="1">
        <v>10</v>
      </c>
      <c r="H3571" s="1" t="s">
        <v>82</v>
      </c>
      <c r="I3571" s="1" t="s">
        <v>83</v>
      </c>
      <c r="J3571" s="2">
        <v>3319925.9</v>
      </c>
      <c r="K3571" s="2">
        <v>5654000</v>
      </c>
      <c r="L3571" s="2">
        <v>2827000</v>
      </c>
      <c r="M3571" s="2">
        <v>1347290.89</v>
      </c>
      <c r="N3571" s="2">
        <v>-1479709.11</v>
      </c>
      <c r="O3571" s="2">
        <v>-52.342027237354102</v>
      </c>
      <c r="P3571" s="3" t="s">
        <v>73</v>
      </c>
      <c r="Q3571" s="3" t="s">
        <v>29</v>
      </c>
      <c r="R3571" s="1" t="s">
        <v>30</v>
      </c>
      <c r="S3571" s="1" t="s">
        <v>31</v>
      </c>
      <c r="T3571" s="1" t="s">
        <v>30</v>
      </c>
      <c r="U3571" s="1" t="s">
        <v>32</v>
      </c>
      <c r="V3571" s="1" t="s">
        <v>33</v>
      </c>
      <c r="W3571" s="1" t="s">
        <v>32</v>
      </c>
      <c r="X3571" s="1" t="s">
        <v>34</v>
      </c>
      <c r="Y3571" s="1">
        <v>1</v>
      </c>
      <c r="Z3571" s="1">
        <v>1</v>
      </c>
      <c r="AA3571" s="1" t="s">
        <v>2129</v>
      </c>
      <c r="AB3571" s="1" t="s">
        <v>2140</v>
      </c>
      <c r="AC3571" s="1" t="s">
        <v>2142</v>
      </c>
      <c r="AE3571" s="2">
        <v>4360000</v>
      </c>
      <c r="AF3571" s="2" t="s">
        <v>2152</v>
      </c>
      <c r="AG3571" s="48">
        <v>-1294000</v>
      </c>
      <c r="AH3571" s="50">
        <v>-0.22886452069331448</v>
      </c>
      <c r="AI3571" s="1">
        <v>1</v>
      </c>
    </row>
    <row r="3572" spans="1:35" x14ac:dyDescent="0.35">
      <c r="A3572" s="1" t="s">
        <v>21</v>
      </c>
      <c r="B3572" s="1">
        <v>1</v>
      </c>
      <c r="C3572" s="1" t="s">
        <v>307</v>
      </c>
      <c r="D3572" s="1" t="s">
        <v>318</v>
      </c>
      <c r="E3572" s="1" t="s">
        <v>319</v>
      </c>
      <c r="F3572" s="1" t="s">
        <v>25</v>
      </c>
      <c r="G3572" s="1">
        <v>10</v>
      </c>
      <c r="H3572" s="1" t="s">
        <v>82</v>
      </c>
      <c r="I3572" s="1" t="s">
        <v>83</v>
      </c>
      <c r="J3572" s="2">
        <v>479661.98</v>
      </c>
      <c r="K3572" s="2">
        <v>664500</v>
      </c>
      <c r="L3572" s="2">
        <v>332250</v>
      </c>
      <c r="M3572" s="2">
        <v>280384.75</v>
      </c>
      <c r="N3572" s="2">
        <v>-51865.25</v>
      </c>
      <c r="O3572" s="2">
        <v>-15.6103085026336</v>
      </c>
      <c r="P3572" s="3" t="s">
        <v>73</v>
      </c>
      <c r="Q3572" s="3" t="s">
        <v>29</v>
      </c>
      <c r="R3572" s="1" t="s">
        <v>30</v>
      </c>
      <c r="S3572" s="1" t="s">
        <v>31</v>
      </c>
      <c r="T3572" s="1" t="s">
        <v>30</v>
      </c>
      <c r="U3572" s="1" t="s">
        <v>32</v>
      </c>
      <c r="V3572" s="1" t="s">
        <v>33</v>
      </c>
      <c r="W3572" s="1" t="s">
        <v>32</v>
      </c>
      <c r="X3572" s="1" t="s">
        <v>34</v>
      </c>
      <c r="Y3572" s="1">
        <v>1</v>
      </c>
      <c r="Z3572" s="1">
        <v>1</v>
      </c>
      <c r="AA3572" s="1" t="s">
        <v>2121</v>
      </c>
      <c r="AB3572" s="1" t="s">
        <v>2140</v>
      </c>
      <c r="AC3572" s="1" t="s">
        <v>2123</v>
      </c>
      <c r="AF3572" s="2" t="s">
        <v>2152</v>
      </c>
      <c r="AG3572" s="48">
        <v>-664500</v>
      </c>
      <c r="AH3572" s="50">
        <v>-1</v>
      </c>
      <c r="AI3572" s="1">
        <v>1</v>
      </c>
    </row>
    <row r="3573" spans="1:35" x14ac:dyDescent="0.35">
      <c r="A3573" s="1" t="s">
        <v>21</v>
      </c>
      <c r="B3573" s="1">
        <v>1</v>
      </c>
      <c r="C3573" s="1" t="s">
        <v>307</v>
      </c>
      <c r="D3573" s="1" t="s">
        <v>308</v>
      </c>
      <c r="E3573" s="1" t="s">
        <v>309</v>
      </c>
      <c r="F3573" s="1" t="s">
        <v>25</v>
      </c>
      <c r="G3573" s="1">
        <v>11</v>
      </c>
      <c r="H3573" s="1" t="s">
        <v>84</v>
      </c>
      <c r="I3573" s="1" t="s">
        <v>85</v>
      </c>
      <c r="J3573" s="2">
        <v>2748311.65</v>
      </c>
      <c r="K3573" s="2">
        <v>3795000</v>
      </c>
      <c r="L3573" s="2">
        <v>1897500</v>
      </c>
      <c r="M3573" s="2">
        <v>1613674.19</v>
      </c>
      <c r="N3573" s="2">
        <v>-283825.81</v>
      </c>
      <c r="O3573" s="2">
        <v>-14.9578819499341</v>
      </c>
      <c r="P3573" s="3" t="s">
        <v>73</v>
      </c>
      <c r="Q3573" s="3" t="s">
        <v>29</v>
      </c>
      <c r="R3573" s="1" t="s">
        <v>30</v>
      </c>
      <c r="S3573" s="1" t="s">
        <v>31</v>
      </c>
      <c r="T3573" s="1" t="s">
        <v>30</v>
      </c>
      <c r="U3573" s="1" t="s">
        <v>32</v>
      </c>
      <c r="V3573" s="1" t="s">
        <v>33</v>
      </c>
      <c r="W3573" s="1" t="s">
        <v>32</v>
      </c>
      <c r="X3573" s="1" t="s">
        <v>34</v>
      </c>
      <c r="Y3573" s="1">
        <v>1</v>
      </c>
      <c r="Z3573" s="1">
        <v>1</v>
      </c>
      <c r="AA3573" s="1" t="s">
        <v>2128</v>
      </c>
      <c r="AB3573" s="1" t="s">
        <v>2140</v>
      </c>
      <c r="AC3573" s="1" t="s">
        <v>2123</v>
      </c>
      <c r="AE3573" s="2">
        <v>2943500</v>
      </c>
      <c r="AF3573" s="2" t="s">
        <v>2152</v>
      </c>
      <c r="AG3573" s="48">
        <v>-851500</v>
      </c>
      <c r="AH3573" s="50">
        <v>-0.22437417654808958</v>
      </c>
      <c r="AI3573" s="1">
        <v>1</v>
      </c>
    </row>
    <row r="3574" spans="1:35" x14ac:dyDescent="0.35">
      <c r="A3574" s="1" t="s">
        <v>21</v>
      </c>
      <c r="B3574" s="1">
        <v>1</v>
      </c>
      <c r="C3574" s="1" t="s">
        <v>307</v>
      </c>
      <c r="D3574" s="1" t="s">
        <v>320</v>
      </c>
      <c r="E3574" s="1" t="s">
        <v>321</v>
      </c>
      <c r="F3574" s="1" t="s">
        <v>25</v>
      </c>
      <c r="G3574" s="1">
        <v>11</v>
      </c>
      <c r="H3574" s="1" t="s">
        <v>84</v>
      </c>
      <c r="I3574" s="1" t="s">
        <v>85</v>
      </c>
      <c r="J3574" s="2">
        <v>1320267.97</v>
      </c>
      <c r="K3574" s="2">
        <v>1513000</v>
      </c>
      <c r="L3574" s="2">
        <v>756500</v>
      </c>
      <c r="M3574" s="2">
        <v>764807.2</v>
      </c>
      <c r="N3574" s="2">
        <v>8307.2000000000007</v>
      </c>
      <c r="O3574" s="2">
        <v>1.0981097157964299</v>
      </c>
      <c r="P3574" s="3" t="s">
        <v>28</v>
      </c>
      <c r="Q3574" s="3" t="s">
        <v>29</v>
      </c>
      <c r="R3574" s="1" t="s">
        <v>30</v>
      </c>
      <c r="S3574" s="1" t="s">
        <v>31</v>
      </c>
      <c r="T3574" s="1" t="s">
        <v>30</v>
      </c>
      <c r="U3574" s="1" t="s">
        <v>32</v>
      </c>
      <c r="V3574" s="1" t="s">
        <v>33</v>
      </c>
      <c r="W3574" s="1" t="s">
        <v>32</v>
      </c>
      <c r="X3574" s="1" t="s">
        <v>34</v>
      </c>
      <c r="Y3574" s="1">
        <v>1</v>
      </c>
      <c r="Z3574" s="1">
        <v>1</v>
      </c>
      <c r="AA3574" s="1" t="s">
        <v>2127</v>
      </c>
      <c r="AB3574" s="1" t="s">
        <v>2126</v>
      </c>
      <c r="AC3574" s="1" t="s">
        <v>2126</v>
      </c>
      <c r="AE3574" s="2">
        <v>1472000</v>
      </c>
      <c r="AF3574" s="2" t="s">
        <v>2152</v>
      </c>
      <c r="AG3574" s="48">
        <v>-41000</v>
      </c>
      <c r="AH3574" s="50">
        <v>-2.7098479841374753E-2</v>
      </c>
      <c r="AI3574" s="1">
        <v>1</v>
      </c>
    </row>
    <row r="3575" spans="1:35" x14ac:dyDescent="0.35">
      <c r="A3575" s="1" t="s">
        <v>21</v>
      </c>
      <c r="B3575" s="1">
        <v>1</v>
      </c>
      <c r="C3575" s="1" t="s">
        <v>307</v>
      </c>
      <c r="D3575" s="1" t="s">
        <v>310</v>
      </c>
      <c r="E3575" s="1" t="s">
        <v>311</v>
      </c>
      <c r="F3575" s="1" t="s">
        <v>25</v>
      </c>
      <c r="G3575" s="1">
        <v>11</v>
      </c>
      <c r="H3575" s="1" t="s">
        <v>84</v>
      </c>
      <c r="I3575" s="1" t="s">
        <v>85</v>
      </c>
      <c r="J3575" s="2">
        <v>4836304.09</v>
      </c>
      <c r="K3575" s="2">
        <v>6847000</v>
      </c>
      <c r="L3575" s="2">
        <v>3423500</v>
      </c>
      <c r="M3575" s="2">
        <v>3606838.12</v>
      </c>
      <c r="N3575" s="2">
        <v>183338.12</v>
      </c>
      <c r="O3575" s="2">
        <v>5.3552831897181203</v>
      </c>
      <c r="P3575" s="3" t="s">
        <v>28</v>
      </c>
      <c r="Q3575" s="3" t="s">
        <v>29</v>
      </c>
      <c r="R3575" s="1" t="s">
        <v>30</v>
      </c>
      <c r="S3575" s="1" t="s">
        <v>31</v>
      </c>
      <c r="T3575" s="1" t="s">
        <v>30</v>
      </c>
      <c r="U3575" s="1" t="s">
        <v>32</v>
      </c>
      <c r="V3575" s="1" t="s">
        <v>33</v>
      </c>
      <c r="W3575" s="1" t="s">
        <v>32</v>
      </c>
      <c r="X3575" s="1" t="s">
        <v>34</v>
      </c>
      <c r="Y3575" s="1">
        <v>1</v>
      </c>
      <c r="Z3575" s="1">
        <v>1</v>
      </c>
      <c r="AA3575" s="1" t="s">
        <v>2127</v>
      </c>
      <c r="AB3575" s="1" t="s">
        <v>2140</v>
      </c>
      <c r="AC3575" s="1" t="s">
        <v>2125</v>
      </c>
      <c r="AE3575" s="2">
        <v>7530000</v>
      </c>
      <c r="AF3575" s="2" t="s">
        <v>2151</v>
      </c>
      <c r="AG3575" s="48">
        <v>683000</v>
      </c>
      <c r="AH3575" s="50">
        <v>9.9751716080035052E-2</v>
      </c>
      <c r="AI3575" s="1">
        <v>1</v>
      </c>
    </row>
    <row r="3576" spans="1:35" x14ac:dyDescent="0.35">
      <c r="A3576" s="1" t="s">
        <v>21</v>
      </c>
      <c r="B3576" s="1">
        <v>1</v>
      </c>
      <c r="C3576" s="1" t="s">
        <v>307</v>
      </c>
      <c r="D3576" s="1" t="s">
        <v>314</v>
      </c>
      <c r="E3576" s="1" t="s">
        <v>315</v>
      </c>
      <c r="F3576" s="1" t="s">
        <v>56</v>
      </c>
      <c r="G3576" s="1">
        <v>11</v>
      </c>
      <c r="H3576" s="1" t="s">
        <v>84</v>
      </c>
      <c r="I3576" s="1" t="s">
        <v>85</v>
      </c>
      <c r="J3576" s="2">
        <v>124621056.23999999</v>
      </c>
      <c r="K3576" s="2">
        <v>140000000</v>
      </c>
      <c r="L3576" s="2">
        <v>70000000</v>
      </c>
      <c r="M3576" s="2">
        <v>72881303.280000001</v>
      </c>
      <c r="N3576" s="2">
        <v>2881303.28</v>
      </c>
      <c r="O3576" s="2">
        <v>4.1161475428571404</v>
      </c>
      <c r="P3576" s="3" t="s">
        <v>28</v>
      </c>
      <c r="Q3576" s="3" t="s">
        <v>29</v>
      </c>
      <c r="R3576" s="1" t="s">
        <v>30</v>
      </c>
      <c r="S3576" s="1" t="s">
        <v>31</v>
      </c>
      <c r="T3576" s="1" t="s">
        <v>30</v>
      </c>
      <c r="U3576" s="1" t="s">
        <v>32</v>
      </c>
      <c r="V3576" s="1" t="s">
        <v>33</v>
      </c>
      <c r="W3576" s="1" t="s">
        <v>32</v>
      </c>
      <c r="X3576" s="1" t="s">
        <v>34</v>
      </c>
      <c r="Y3576" s="1">
        <v>1</v>
      </c>
      <c r="Z3576" s="1">
        <v>1</v>
      </c>
      <c r="AA3576" s="1" t="s">
        <v>2129</v>
      </c>
      <c r="AB3576" s="1" t="s">
        <v>2126</v>
      </c>
      <c r="AC3576" s="1" t="s">
        <v>2126</v>
      </c>
      <c r="AE3576" s="2">
        <v>144000000</v>
      </c>
      <c r="AF3576" s="2" t="s">
        <v>2151</v>
      </c>
      <c r="AG3576" s="48">
        <v>4000000</v>
      </c>
      <c r="AH3576" s="50">
        <v>2.8571428571428571E-2</v>
      </c>
      <c r="AI3576" s="1">
        <v>1</v>
      </c>
    </row>
    <row r="3577" spans="1:35" x14ac:dyDescent="0.35">
      <c r="A3577" s="1" t="s">
        <v>21</v>
      </c>
      <c r="B3577" s="1">
        <v>1</v>
      </c>
      <c r="C3577" s="1" t="s">
        <v>307</v>
      </c>
      <c r="D3577" s="1" t="s">
        <v>316</v>
      </c>
      <c r="E3577" s="1" t="s">
        <v>317</v>
      </c>
      <c r="F3577" s="1" t="s">
        <v>25</v>
      </c>
      <c r="G3577" s="1">
        <v>11</v>
      </c>
      <c r="H3577" s="1" t="s">
        <v>84</v>
      </c>
      <c r="I3577" s="1" t="s">
        <v>85</v>
      </c>
      <c r="J3577" s="2">
        <v>4063473.55</v>
      </c>
      <c r="K3577" s="2">
        <v>4581004</v>
      </c>
      <c r="L3577" s="2">
        <v>2290502</v>
      </c>
      <c r="M3577" s="2">
        <v>2268555.17</v>
      </c>
      <c r="N3577" s="2">
        <v>-21946.83</v>
      </c>
      <c r="O3577" s="2">
        <v>-0.958166812340701</v>
      </c>
      <c r="P3577" s="3" t="s">
        <v>73</v>
      </c>
      <c r="Q3577" s="3" t="s">
        <v>29</v>
      </c>
      <c r="R3577" s="1" t="s">
        <v>30</v>
      </c>
      <c r="S3577" s="1" t="s">
        <v>31</v>
      </c>
      <c r="T3577" s="1" t="s">
        <v>30</v>
      </c>
      <c r="U3577" s="1" t="s">
        <v>32</v>
      </c>
      <c r="V3577" s="1" t="s">
        <v>33</v>
      </c>
      <c r="W3577" s="1" t="s">
        <v>32</v>
      </c>
      <c r="X3577" s="1" t="s">
        <v>34</v>
      </c>
      <c r="Y3577" s="1">
        <v>1</v>
      </c>
      <c r="Z3577" s="1">
        <v>1</v>
      </c>
      <c r="AA3577" s="1" t="s">
        <v>2121</v>
      </c>
      <c r="AB3577" s="1" t="s">
        <v>2126</v>
      </c>
      <c r="AC3577" s="1" t="s">
        <v>2126</v>
      </c>
      <c r="AE3577" s="2">
        <v>4300000</v>
      </c>
      <c r="AF3577" s="2" t="s">
        <v>2152</v>
      </c>
      <c r="AG3577" s="48">
        <v>-281004</v>
      </c>
      <c r="AH3577" s="50">
        <v>-6.1341138318150343E-2</v>
      </c>
      <c r="AI3577" s="1">
        <v>1</v>
      </c>
    </row>
    <row r="3578" spans="1:35" x14ac:dyDescent="0.35">
      <c r="A3578" s="1" t="s">
        <v>21</v>
      </c>
      <c r="B3578" s="1">
        <v>1</v>
      </c>
      <c r="C3578" s="1" t="s">
        <v>307</v>
      </c>
      <c r="D3578" s="1" t="s">
        <v>322</v>
      </c>
      <c r="E3578" s="1" t="s">
        <v>323</v>
      </c>
      <c r="F3578" s="1" t="s">
        <v>25</v>
      </c>
      <c r="G3578" s="1">
        <v>11</v>
      </c>
      <c r="H3578" s="1" t="s">
        <v>84</v>
      </c>
      <c r="I3578" s="1" t="s">
        <v>85</v>
      </c>
      <c r="J3578" s="2">
        <v>5202660.37</v>
      </c>
      <c r="K3578" s="2">
        <v>5249300</v>
      </c>
      <c r="L3578" s="2">
        <v>2624650</v>
      </c>
      <c r="M3578" s="2">
        <v>2474807.12</v>
      </c>
      <c r="N3578" s="2">
        <v>-149842.88</v>
      </c>
      <c r="O3578" s="2">
        <v>-5.7090613986626799</v>
      </c>
      <c r="P3578" s="3" t="s">
        <v>73</v>
      </c>
      <c r="Q3578" s="3" t="s">
        <v>29</v>
      </c>
      <c r="R3578" s="1" t="s">
        <v>30</v>
      </c>
      <c r="S3578" s="1" t="s">
        <v>31</v>
      </c>
      <c r="T3578" s="1" t="s">
        <v>30</v>
      </c>
      <c r="U3578" s="1" t="s">
        <v>32</v>
      </c>
      <c r="V3578" s="1" t="s">
        <v>33</v>
      </c>
      <c r="W3578" s="1" t="s">
        <v>32</v>
      </c>
      <c r="X3578" s="1" t="s">
        <v>34</v>
      </c>
      <c r="Y3578" s="1">
        <v>1</v>
      </c>
      <c r="Z3578" s="1">
        <v>1</v>
      </c>
      <c r="AA3578" s="1" t="s">
        <v>2127</v>
      </c>
      <c r="AB3578" s="1" t="s">
        <v>2140</v>
      </c>
      <c r="AC3578" s="1" t="s">
        <v>2123</v>
      </c>
      <c r="AE3578" s="2">
        <v>5375000</v>
      </c>
      <c r="AF3578" s="2" t="s">
        <v>2151</v>
      </c>
      <c r="AG3578" s="48">
        <v>125700</v>
      </c>
      <c r="AH3578" s="50">
        <v>2.394604994951708E-2</v>
      </c>
      <c r="AI3578" s="1">
        <v>1</v>
      </c>
    </row>
    <row r="3579" spans="1:35" x14ac:dyDescent="0.35">
      <c r="A3579" s="1" t="s">
        <v>21</v>
      </c>
      <c r="B3579" s="1">
        <v>1</v>
      </c>
      <c r="C3579" s="1" t="s">
        <v>307</v>
      </c>
      <c r="D3579" s="1" t="s">
        <v>312</v>
      </c>
      <c r="E3579" s="1" t="s">
        <v>313</v>
      </c>
      <c r="F3579" s="1" t="s">
        <v>25</v>
      </c>
      <c r="G3579" s="1">
        <v>11</v>
      </c>
      <c r="H3579" s="1" t="s">
        <v>84</v>
      </c>
      <c r="I3579" s="1" t="s">
        <v>85</v>
      </c>
      <c r="J3579" s="2">
        <v>16299357.1</v>
      </c>
      <c r="K3579" s="2">
        <v>16685000</v>
      </c>
      <c r="L3579" s="2">
        <v>8342500</v>
      </c>
      <c r="M3579" s="2">
        <v>7595386.4199999999</v>
      </c>
      <c r="N3579" s="2">
        <v>-747113.58</v>
      </c>
      <c r="O3579" s="2">
        <v>-8.9555118969133893</v>
      </c>
      <c r="P3579" s="3" t="s">
        <v>73</v>
      </c>
      <c r="Q3579" s="3" t="s">
        <v>29</v>
      </c>
      <c r="R3579" s="1" t="s">
        <v>30</v>
      </c>
      <c r="S3579" s="1" t="s">
        <v>31</v>
      </c>
      <c r="T3579" s="1" t="s">
        <v>30</v>
      </c>
      <c r="U3579" s="1" t="s">
        <v>32</v>
      </c>
      <c r="V3579" s="1" t="s">
        <v>33</v>
      </c>
      <c r="W3579" s="1" t="s">
        <v>32</v>
      </c>
      <c r="X3579" s="1" t="s">
        <v>34</v>
      </c>
      <c r="Y3579" s="1">
        <v>1</v>
      </c>
      <c r="Z3579" s="1">
        <v>1</v>
      </c>
      <c r="AA3579" s="1" t="s">
        <v>2129</v>
      </c>
      <c r="AB3579" s="1" t="s">
        <v>2140</v>
      </c>
      <c r="AC3579" s="1" t="s">
        <v>2123</v>
      </c>
      <c r="AE3579" s="2">
        <v>16703390</v>
      </c>
      <c r="AF3579" s="2" t="s">
        <v>2151</v>
      </c>
      <c r="AG3579" s="48">
        <v>18390</v>
      </c>
      <c r="AH3579" s="50">
        <v>1.1021875936469883E-3</v>
      </c>
      <c r="AI3579" s="1">
        <v>1</v>
      </c>
    </row>
    <row r="3580" spans="1:35" x14ac:dyDescent="0.35">
      <c r="A3580" s="1" t="s">
        <v>21</v>
      </c>
      <c r="B3580" s="1">
        <v>1</v>
      </c>
      <c r="C3580" s="1" t="s">
        <v>307</v>
      </c>
      <c r="D3580" s="1" t="s">
        <v>318</v>
      </c>
      <c r="E3580" s="1" t="s">
        <v>319</v>
      </c>
      <c r="F3580" s="1" t="s">
        <v>25</v>
      </c>
      <c r="G3580" s="1">
        <v>11</v>
      </c>
      <c r="H3580" s="1" t="s">
        <v>84</v>
      </c>
      <c r="I3580" s="1" t="s">
        <v>85</v>
      </c>
      <c r="J3580" s="2">
        <v>5673791.6799999997</v>
      </c>
      <c r="K3580" s="2">
        <v>4467501.24</v>
      </c>
      <c r="L3580" s="2">
        <v>2233750.62</v>
      </c>
      <c r="M3580" s="2">
        <v>2029221.95</v>
      </c>
      <c r="N3580" s="2">
        <v>-204528.67</v>
      </c>
      <c r="O3580" s="2">
        <v>-9.15628934442109</v>
      </c>
      <c r="P3580" s="3" t="s">
        <v>73</v>
      </c>
      <c r="Q3580" s="3" t="s">
        <v>29</v>
      </c>
      <c r="R3580" s="1" t="s">
        <v>30</v>
      </c>
      <c r="S3580" s="1" t="s">
        <v>31</v>
      </c>
      <c r="T3580" s="1" t="s">
        <v>30</v>
      </c>
      <c r="U3580" s="1" t="s">
        <v>32</v>
      </c>
      <c r="V3580" s="1" t="s">
        <v>33</v>
      </c>
      <c r="W3580" s="1" t="s">
        <v>32</v>
      </c>
      <c r="X3580" s="1" t="s">
        <v>34</v>
      </c>
      <c r="Y3580" s="1">
        <v>1</v>
      </c>
      <c r="Z3580" s="1">
        <v>1</v>
      </c>
      <c r="AA3580" s="1" t="s">
        <v>2121</v>
      </c>
      <c r="AB3580" s="1" t="s">
        <v>2140</v>
      </c>
      <c r="AC3580" s="1" t="s">
        <v>2123</v>
      </c>
      <c r="AF3580" s="2" t="s">
        <v>2152</v>
      </c>
      <c r="AG3580" s="48">
        <v>-4467501.24</v>
      </c>
      <c r="AH3580" s="50">
        <v>-1</v>
      </c>
      <c r="AI3580" s="1">
        <v>1</v>
      </c>
    </row>
    <row r="3581" spans="1:35" x14ac:dyDescent="0.35">
      <c r="A3581" s="1" t="s">
        <v>21</v>
      </c>
      <c r="B3581" s="1">
        <v>1</v>
      </c>
      <c r="C3581" s="1" t="s">
        <v>307</v>
      </c>
      <c r="D3581" s="1" t="s">
        <v>308</v>
      </c>
      <c r="E3581" s="1" t="s">
        <v>309</v>
      </c>
      <c r="F3581" s="1" t="s">
        <v>25</v>
      </c>
      <c r="G3581" s="1">
        <v>12</v>
      </c>
      <c r="H3581" s="1" t="s">
        <v>86</v>
      </c>
      <c r="I3581" s="1" t="s">
        <v>87</v>
      </c>
      <c r="J3581" s="2">
        <v>24164376.920000002</v>
      </c>
      <c r="K3581" s="2">
        <v>28035800</v>
      </c>
      <c r="L3581" s="2">
        <v>14017900</v>
      </c>
      <c r="M3581" s="2">
        <v>13577188.720000001</v>
      </c>
      <c r="N3581" s="2">
        <v>-440711.28</v>
      </c>
      <c r="O3581" s="2">
        <v>-3.1439179905692001</v>
      </c>
      <c r="P3581" s="3" t="s">
        <v>73</v>
      </c>
      <c r="Q3581" s="3" t="s">
        <v>29</v>
      </c>
      <c r="R3581" s="1" t="s">
        <v>30</v>
      </c>
      <c r="S3581" s="1" t="s">
        <v>31</v>
      </c>
      <c r="T3581" s="1" t="s">
        <v>30</v>
      </c>
      <c r="U3581" s="1" t="s">
        <v>32</v>
      </c>
      <c r="V3581" s="1" t="s">
        <v>33</v>
      </c>
      <c r="W3581" s="1" t="s">
        <v>32</v>
      </c>
      <c r="X3581" s="1" t="s">
        <v>34</v>
      </c>
      <c r="Y3581" s="1">
        <v>1</v>
      </c>
      <c r="Z3581" s="1">
        <v>1</v>
      </c>
      <c r="AA3581" s="1" t="s">
        <v>2128</v>
      </c>
      <c r="AB3581" s="1" t="s">
        <v>2126</v>
      </c>
      <c r="AC3581" s="1" t="s">
        <v>2126</v>
      </c>
      <c r="AE3581" s="2">
        <v>27161000</v>
      </c>
      <c r="AF3581" s="2" t="s">
        <v>2152</v>
      </c>
      <c r="AG3581" s="48">
        <v>-874800</v>
      </c>
      <c r="AH3581" s="50">
        <v>-3.120296192725016E-2</v>
      </c>
      <c r="AI3581" s="1">
        <v>1</v>
      </c>
    </row>
    <row r="3582" spans="1:35" x14ac:dyDescent="0.35">
      <c r="A3582" s="1" t="s">
        <v>21</v>
      </c>
      <c r="B3582" s="1">
        <v>1</v>
      </c>
      <c r="C3582" s="1" t="s">
        <v>307</v>
      </c>
      <c r="D3582" s="1" t="s">
        <v>314</v>
      </c>
      <c r="E3582" s="1" t="s">
        <v>315</v>
      </c>
      <c r="F3582" s="1" t="s">
        <v>56</v>
      </c>
      <c r="G3582" s="1">
        <v>12</v>
      </c>
      <c r="H3582" s="1" t="s">
        <v>86</v>
      </c>
      <c r="I3582" s="1" t="s">
        <v>87</v>
      </c>
      <c r="J3582" s="2">
        <v>405434399.01999998</v>
      </c>
      <c r="K3582" s="2">
        <v>400000000</v>
      </c>
      <c r="L3582" s="2">
        <v>200000000</v>
      </c>
      <c r="M3582" s="2">
        <v>197870061.41999999</v>
      </c>
      <c r="N3582" s="2">
        <v>-2129938.58</v>
      </c>
      <c r="O3582" s="2">
        <v>-1.0649692900000001</v>
      </c>
      <c r="P3582" s="3" t="s">
        <v>73</v>
      </c>
      <c r="Q3582" s="3" t="s">
        <v>29</v>
      </c>
      <c r="R3582" s="1" t="s">
        <v>30</v>
      </c>
      <c r="S3582" s="1" t="s">
        <v>31</v>
      </c>
      <c r="T3582" s="1" t="s">
        <v>30</v>
      </c>
      <c r="U3582" s="1" t="s">
        <v>32</v>
      </c>
      <c r="V3582" s="1" t="s">
        <v>33</v>
      </c>
      <c r="W3582" s="1" t="s">
        <v>32</v>
      </c>
      <c r="X3582" s="1" t="s">
        <v>34</v>
      </c>
      <c r="Y3582" s="1">
        <v>1</v>
      </c>
      <c r="Z3582" s="1">
        <v>1</v>
      </c>
      <c r="AA3582" s="1" t="s">
        <v>2129</v>
      </c>
      <c r="AB3582" s="1" t="s">
        <v>2126</v>
      </c>
      <c r="AC3582" s="1" t="s">
        <v>2126</v>
      </c>
      <c r="AE3582" s="2">
        <v>400000000</v>
      </c>
      <c r="AF3582" s="2" t="s">
        <v>2153</v>
      </c>
      <c r="AG3582" s="48">
        <v>0</v>
      </c>
      <c r="AH3582" s="50">
        <v>0</v>
      </c>
      <c r="AI3582" s="1">
        <v>1</v>
      </c>
    </row>
    <row r="3583" spans="1:35" x14ac:dyDescent="0.35">
      <c r="A3583" s="1" t="s">
        <v>21</v>
      </c>
      <c r="B3583" s="1">
        <v>1</v>
      </c>
      <c r="C3583" s="1" t="s">
        <v>307</v>
      </c>
      <c r="D3583" s="1" t="s">
        <v>320</v>
      </c>
      <c r="E3583" s="1" t="s">
        <v>321</v>
      </c>
      <c r="F3583" s="1" t="s">
        <v>25</v>
      </c>
      <c r="G3583" s="1">
        <v>12</v>
      </c>
      <c r="H3583" s="1" t="s">
        <v>86</v>
      </c>
      <c r="I3583" s="1" t="s">
        <v>87</v>
      </c>
      <c r="J3583" s="2">
        <v>35751635.119999997</v>
      </c>
      <c r="K3583" s="2">
        <v>42135000</v>
      </c>
      <c r="L3583" s="2">
        <v>21067500</v>
      </c>
      <c r="M3583" s="2">
        <v>20274248.940000001</v>
      </c>
      <c r="N3583" s="2">
        <v>-793251.06</v>
      </c>
      <c r="O3583" s="2">
        <v>-3.7652833036667901</v>
      </c>
      <c r="P3583" s="3" t="s">
        <v>73</v>
      </c>
      <c r="Q3583" s="3" t="s">
        <v>29</v>
      </c>
      <c r="R3583" s="1" t="s">
        <v>30</v>
      </c>
      <c r="S3583" s="1" t="s">
        <v>31</v>
      </c>
      <c r="T3583" s="1" t="s">
        <v>30</v>
      </c>
      <c r="U3583" s="1" t="s">
        <v>32</v>
      </c>
      <c r="V3583" s="1" t="s">
        <v>33</v>
      </c>
      <c r="W3583" s="1" t="s">
        <v>32</v>
      </c>
      <c r="X3583" s="1" t="s">
        <v>34</v>
      </c>
      <c r="Y3583" s="1">
        <v>1</v>
      </c>
      <c r="Z3583" s="1">
        <v>1</v>
      </c>
      <c r="AA3583" s="1" t="s">
        <v>2127</v>
      </c>
      <c r="AB3583" s="1" t="s">
        <v>2126</v>
      </c>
      <c r="AC3583" s="1" t="s">
        <v>2126</v>
      </c>
      <c r="AE3583" s="2">
        <v>42318250</v>
      </c>
      <c r="AF3583" s="2" t="s">
        <v>2151</v>
      </c>
      <c r="AG3583" s="48">
        <v>183250</v>
      </c>
      <c r="AH3583" s="50">
        <v>4.349115936869586E-3</v>
      </c>
      <c r="AI3583" s="1">
        <v>1</v>
      </c>
    </row>
    <row r="3584" spans="1:35" x14ac:dyDescent="0.35">
      <c r="A3584" s="1" t="s">
        <v>21</v>
      </c>
      <c r="B3584" s="1">
        <v>1</v>
      </c>
      <c r="C3584" s="1" t="s">
        <v>307</v>
      </c>
      <c r="D3584" s="1" t="s">
        <v>310</v>
      </c>
      <c r="E3584" s="1" t="s">
        <v>311</v>
      </c>
      <c r="F3584" s="1" t="s">
        <v>25</v>
      </c>
      <c r="G3584" s="1">
        <v>12</v>
      </c>
      <c r="H3584" s="1" t="s">
        <v>86</v>
      </c>
      <c r="I3584" s="1" t="s">
        <v>87</v>
      </c>
      <c r="J3584" s="2">
        <v>66518899.409999996</v>
      </c>
      <c r="K3584" s="2">
        <v>83650000</v>
      </c>
      <c r="L3584" s="2">
        <v>41825000</v>
      </c>
      <c r="M3584" s="2">
        <v>40073041.600000001</v>
      </c>
      <c r="N3584" s="2">
        <v>-1751958.4</v>
      </c>
      <c r="O3584" s="2">
        <v>-4.1887827854154196</v>
      </c>
      <c r="P3584" s="3" t="s">
        <v>73</v>
      </c>
      <c r="Q3584" s="3" t="s">
        <v>29</v>
      </c>
      <c r="R3584" s="1" t="s">
        <v>30</v>
      </c>
      <c r="S3584" s="1" t="s">
        <v>31</v>
      </c>
      <c r="T3584" s="1" t="s">
        <v>30</v>
      </c>
      <c r="U3584" s="1" t="s">
        <v>32</v>
      </c>
      <c r="V3584" s="1" t="s">
        <v>33</v>
      </c>
      <c r="W3584" s="1" t="s">
        <v>32</v>
      </c>
      <c r="X3584" s="1" t="s">
        <v>34</v>
      </c>
      <c r="Y3584" s="1">
        <v>1</v>
      </c>
      <c r="Z3584" s="1">
        <v>1</v>
      </c>
      <c r="AA3584" s="1" t="s">
        <v>2127</v>
      </c>
      <c r="AB3584" s="1" t="s">
        <v>2126</v>
      </c>
      <c r="AC3584" s="1" t="s">
        <v>2126</v>
      </c>
      <c r="AE3584" s="2">
        <v>80582000</v>
      </c>
      <c r="AF3584" s="2" t="s">
        <v>2152</v>
      </c>
      <c r="AG3584" s="48">
        <v>-3068000</v>
      </c>
      <c r="AH3584" s="50">
        <v>-3.6676628810520022E-2</v>
      </c>
      <c r="AI3584" s="1">
        <v>1</v>
      </c>
    </row>
    <row r="3585" spans="1:35" x14ac:dyDescent="0.35">
      <c r="A3585" s="1" t="s">
        <v>21</v>
      </c>
      <c r="B3585" s="1">
        <v>1</v>
      </c>
      <c r="C3585" s="1" t="s">
        <v>307</v>
      </c>
      <c r="D3585" s="1" t="s">
        <v>322</v>
      </c>
      <c r="E3585" s="1" t="s">
        <v>323</v>
      </c>
      <c r="F3585" s="1" t="s">
        <v>25</v>
      </c>
      <c r="G3585" s="1">
        <v>12</v>
      </c>
      <c r="H3585" s="1" t="s">
        <v>86</v>
      </c>
      <c r="I3585" s="1" t="s">
        <v>87</v>
      </c>
      <c r="J3585" s="2">
        <v>38111561.280000001</v>
      </c>
      <c r="K3585" s="2">
        <v>40047600</v>
      </c>
      <c r="L3585" s="2">
        <v>20023800</v>
      </c>
      <c r="M3585" s="2">
        <v>19688904.289999999</v>
      </c>
      <c r="N3585" s="2">
        <v>-334895.71000000002</v>
      </c>
      <c r="O3585" s="2">
        <v>-1.6724882889361701</v>
      </c>
      <c r="P3585" s="3" t="s">
        <v>73</v>
      </c>
      <c r="Q3585" s="3" t="s">
        <v>29</v>
      </c>
      <c r="R3585" s="1" t="s">
        <v>30</v>
      </c>
      <c r="S3585" s="1" t="s">
        <v>31</v>
      </c>
      <c r="T3585" s="1" t="s">
        <v>30</v>
      </c>
      <c r="U3585" s="1" t="s">
        <v>32</v>
      </c>
      <c r="V3585" s="1" t="s">
        <v>33</v>
      </c>
      <c r="W3585" s="1" t="s">
        <v>32</v>
      </c>
      <c r="X3585" s="1" t="s">
        <v>34</v>
      </c>
      <c r="Y3585" s="1">
        <v>1</v>
      </c>
      <c r="Z3585" s="1">
        <v>1</v>
      </c>
      <c r="AA3585" s="1" t="s">
        <v>2127</v>
      </c>
      <c r="AB3585" s="1" t="s">
        <v>2126</v>
      </c>
      <c r="AC3585" s="1" t="s">
        <v>2126</v>
      </c>
      <c r="AE3585" s="2">
        <v>39380000</v>
      </c>
      <c r="AF3585" s="2" t="s">
        <v>2152</v>
      </c>
      <c r="AG3585" s="48">
        <v>-667600</v>
      </c>
      <c r="AH3585" s="50">
        <v>-1.6670162506617126E-2</v>
      </c>
      <c r="AI3585" s="1">
        <v>1</v>
      </c>
    </row>
    <row r="3586" spans="1:35" x14ac:dyDescent="0.35">
      <c r="A3586" s="1" t="s">
        <v>21</v>
      </c>
      <c r="B3586" s="1">
        <v>1</v>
      </c>
      <c r="C3586" s="1" t="s">
        <v>307</v>
      </c>
      <c r="D3586" s="1" t="s">
        <v>316</v>
      </c>
      <c r="E3586" s="1" t="s">
        <v>317</v>
      </c>
      <c r="F3586" s="1" t="s">
        <v>25</v>
      </c>
      <c r="G3586" s="1">
        <v>12</v>
      </c>
      <c r="H3586" s="1" t="s">
        <v>86</v>
      </c>
      <c r="I3586" s="1" t="s">
        <v>87</v>
      </c>
      <c r="J3586" s="2">
        <v>50004589.409999996</v>
      </c>
      <c r="K3586" s="2">
        <v>51550452.359999999</v>
      </c>
      <c r="L3586" s="2">
        <v>25775226.18</v>
      </c>
      <c r="M3586" s="2">
        <v>25530093.550000001</v>
      </c>
      <c r="N3586" s="2">
        <v>-245132.63</v>
      </c>
      <c r="O3586" s="2">
        <v>-0.95103968550315898</v>
      </c>
      <c r="P3586" s="3" t="s">
        <v>73</v>
      </c>
      <c r="Q3586" s="3" t="s">
        <v>29</v>
      </c>
      <c r="R3586" s="1" t="s">
        <v>30</v>
      </c>
      <c r="S3586" s="1" t="s">
        <v>31</v>
      </c>
      <c r="T3586" s="1" t="s">
        <v>30</v>
      </c>
      <c r="U3586" s="1" t="s">
        <v>32</v>
      </c>
      <c r="V3586" s="1" t="s">
        <v>33</v>
      </c>
      <c r="W3586" s="1" t="s">
        <v>32</v>
      </c>
      <c r="X3586" s="1" t="s">
        <v>34</v>
      </c>
      <c r="Y3586" s="1">
        <v>1</v>
      </c>
      <c r="Z3586" s="1">
        <v>1</v>
      </c>
      <c r="AA3586" s="1" t="s">
        <v>2121</v>
      </c>
      <c r="AB3586" s="1" t="s">
        <v>2126</v>
      </c>
      <c r="AC3586" s="1" t="s">
        <v>2126</v>
      </c>
      <c r="AE3586" s="2">
        <v>50565000</v>
      </c>
      <c r="AF3586" s="2" t="s">
        <v>2152</v>
      </c>
      <c r="AG3586" s="48">
        <v>-985452.3599999994</v>
      </c>
      <c r="AH3586" s="50">
        <v>-1.9116269884852655E-2</v>
      </c>
      <c r="AI3586" s="1">
        <v>1</v>
      </c>
    </row>
    <row r="3587" spans="1:35" x14ac:dyDescent="0.35">
      <c r="A3587" s="1" t="s">
        <v>21</v>
      </c>
      <c r="B3587" s="1">
        <v>1</v>
      </c>
      <c r="C3587" s="1" t="s">
        <v>307</v>
      </c>
      <c r="D3587" s="1" t="s">
        <v>312</v>
      </c>
      <c r="E3587" s="1" t="s">
        <v>313</v>
      </c>
      <c r="F3587" s="1" t="s">
        <v>25</v>
      </c>
      <c r="G3587" s="1">
        <v>12</v>
      </c>
      <c r="H3587" s="1" t="s">
        <v>86</v>
      </c>
      <c r="I3587" s="1" t="s">
        <v>87</v>
      </c>
      <c r="J3587" s="2">
        <v>59150547.68</v>
      </c>
      <c r="K3587" s="2">
        <v>67659535</v>
      </c>
      <c r="L3587" s="2">
        <v>33829767.5</v>
      </c>
      <c r="M3587" s="2">
        <v>32793979.399999999</v>
      </c>
      <c r="N3587" s="2">
        <v>-1035788.1</v>
      </c>
      <c r="O3587" s="2">
        <v>-3.0617653520675199</v>
      </c>
      <c r="P3587" s="3" t="s">
        <v>73</v>
      </c>
      <c r="Q3587" s="3" t="s">
        <v>29</v>
      </c>
      <c r="R3587" s="1" t="s">
        <v>30</v>
      </c>
      <c r="S3587" s="1" t="s">
        <v>31</v>
      </c>
      <c r="T3587" s="1" t="s">
        <v>30</v>
      </c>
      <c r="U3587" s="1" t="s">
        <v>32</v>
      </c>
      <c r="V3587" s="1" t="s">
        <v>33</v>
      </c>
      <c r="W3587" s="1" t="s">
        <v>32</v>
      </c>
      <c r="X3587" s="1" t="s">
        <v>34</v>
      </c>
      <c r="Y3587" s="1">
        <v>1</v>
      </c>
      <c r="Z3587" s="1">
        <v>1</v>
      </c>
      <c r="AA3587" s="1" t="s">
        <v>2129</v>
      </c>
      <c r="AB3587" s="1" t="s">
        <v>2126</v>
      </c>
      <c r="AC3587" s="1" t="s">
        <v>2126</v>
      </c>
      <c r="AE3587" s="2">
        <v>67751400</v>
      </c>
      <c r="AF3587" s="2" t="s">
        <v>2151</v>
      </c>
      <c r="AG3587" s="48">
        <v>91865</v>
      </c>
      <c r="AH3587" s="50">
        <v>1.3577539366772177E-3</v>
      </c>
      <c r="AI3587" s="1">
        <v>1</v>
      </c>
    </row>
    <row r="3588" spans="1:35" x14ac:dyDescent="0.35">
      <c r="A3588" s="1" t="s">
        <v>21</v>
      </c>
      <c r="B3588" s="1">
        <v>1</v>
      </c>
      <c r="C3588" s="1" t="s">
        <v>307</v>
      </c>
      <c r="D3588" s="1" t="s">
        <v>318</v>
      </c>
      <c r="E3588" s="1" t="s">
        <v>319</v>
      </c>
      <c r="F3588" s="1" t="s">
        <v>25</v>
      </c>
      <c r="G3588" s="1">
        <v>12</v>
      </c>
      <c r="H3588" s="1" t="s">
        <v>86</v>
      </c>
      <c r="I3588" s="1" t="s">
        <v>87</v>
      </c>
      <c r="J3588" s="2">
        <v>38605265.240000002</v>
      </c>
      <c r="K3588" s="2">
        <v>39000000</v>
      </c>
      <c r="L3588" s="2">
        <v>19500000</v>
      </c>
      <c r="M3588" s="2">
        <v>19132070.890000001</v>
      </c>
      <c r="N3588" s="2">
        <v>-367929.11</v>
      </c>
      <c r="O3588" s="2">
        <v>-1.8868159487179501</v>
      </c>
      <c r="P3588" s="3" t="s">
        <v>73</v>
      </c>
      <c r="Q3588" s="3" t="s">
        <v>29</v>
      </c>
      <c r="R3588" s="1" t="s">
        <v>30</v>
      </c>
      <c r="S3588" s="1" t="s">
        <v>31</v>
      </c>
      <c r="T3588" s="1" t="s">
        <v>30</v>
      </c>
      <c r="U3588" s="1" t="s">
        <v>32</v>
      </c>
      <c r="V3588" s="1" t="s">
        <v>33</v>
      </c>
      <c r="W3588" s="1" t="s">
        <v>32</v>
      </c>
      <c r="X3588" s="1" t="s">
        <v>34</v>
      </c>
      <c r="Y3588" s="1">
        <v>1</v>
      </c>
      <c r="Z3588" s="1">
        <v>1</v>
      </c>
      <c r="AA3588" s="1" t="s">
        <v>2121</v>
      </c>
      <c r="AB3588" s="1" t="s">
        <v>2126</v>
      </c>
      <c r="AC3588" s="1" t="s">
        <v>2126</v>
      </c>
      <c r="AF3588" s="2" t="s">
        <v>2152</v>
      </c>
      <c r="AG3588" s="48">
        <v>-39000000</v>
      </c>
      <c r="AH3588" s="50">
        <v>-1</v>
      </c>
      <c r="AI3588" s="1">
        <v>1</v>
      </c>
    </row>
    <row r="3589" spans="1:35" x14ac:dyDescent="0.35">
      <c r="A3589" s="1" t="s">
        <v>21</v>
      </c>
      <c r="B3589" s="1">
        <v>1</v>
      </c>
      <c r="C3589" s="1" t="s">
        <v>307</v>
      </c>
      <c r="D3589" s="1" t="s">
        <v>308</v>
      </c>
      <c r="E3589" s="1" t="s">
        <v>309</v>
      </c>
      <c r="F3589" s="1" t="s">
        <v>25</v>
      </c>
      <c r="G3589" s="1">
        <v>13</v>
      </c>
      <c r="H3589" s="1" t="s">
        <v>88</v>
      </c>
      <c r="I3589" s="1" t="s">
        <v>89</v>
      </c>
      <c r="J3589" s="2">
        <v>10725909.460000001</v>
      </c>
      <c r="K3589" s="2">
        <v>10382000</v>
      </c>
      <c r="L3589" s="2">
        <v>5191000</v>
      </c>
      <c r="M3589" s="2">
        <v>5571776.9699999997</v>
      </c>
      <c r="N3589" s="2">
        <v>380776.97</v>
      </c>
      <c r="O3589" s="2">
        <v>7.3353298015796602</v>
      </c>
      <c r="P3589" s="3" t="s">
        <v>28</v>
      </c>
      <c r="Q3589" s="3" t="s">
        <v>29</v>
      </c>
      <c r="R3589" s="1" t="s">
        <v>30</v>
      </c>
      <c r="S3589" s="1" t="s">
        <v>31</v>
      </c>
      <c r="T3589" s="1" t="s">
        <v>30</v>
      </c>
      <c r="U3589" s="1" t="s">
        <v>32</v>
      </c>
      <c r="V3589" s="1" t="s">
        <v>33</v>
      </c>
      <c r="W3589" s="1" t="s">
        <v>32</v>
      </c>
      <c r="X3589" s="1" t="s">
        <v>34</v>
      </c>
      <c r="Y3589" s="1">
        <v>1</v>
      </c>
      <c r="Z3589" s="1">
        <v>1</v>
      </c>
      <c r="AA3589" s="1" t="s">
        <v>2128</v>
      </c>
      <c r="AB3589" s="1" t="s">
        <v>2140</v>
      </c>
      <c r="AC3589" s="1" t="s">
        <v>2125</v>
      </c>
      <c r="AE3589" s="2">
        <v>10253000</v>
      </c>
      <c r="AF3589" s="2" t="s">
        <v>2152</v>
      </c>
      <c r="AG3589" s="48">
        <v>-129000</v>
      </c>
      <c r="AH3589" s="50">
        <v>-1.2425351570025044E-2</v>
      </c>
      <c r="AI3589" s="1">
        <v>1</v>
      </c>
    </row>
    <row r="3590" spans="1:35" x14ac:dyDescent="0.35">
      <c r="A3590" s="1" t="s">
        <v>21</v>
      </c>
      <c r="B3590" s="1">
        <v>1</v>
      </c>
      <c r="C3590" s="1" t="s">
        <v>307</v>
      </c>
      <c r="D3590" s="1" t="s">
        <v>322</v>
      </c>
      <c r="E3590" s="1" t="s">
        <v>323</v>
      </c>
      <c r="F3590" s="1" t="s">
        <v>25</v>
      </c>
      <c r="G3590" s="1">
        <v>13</v>
      </c>
      <c r="H3590" s="1" t="s">
        <v>88</v>
      </c>
      <c r="I3590" s="1" t="s">
        <v>89</v>
      </c>
      <c r="J3590" s="2">
        <v>13310021.039999999</v>
      </c>
      <c r="K3590" s="2">
        <v>13701000</v>
      </c>
      <c r="L3590" s="2">
        <v>6850500</v>
      </c>
      <c r="M3590" s="2">
        <v>5508724.9900000002</v>
      </c>
      <c r="N3590" s="2">
        <v>-1341775.01</v>
      </c>
      <c r="O3590" s="2">
        <v>-19.586526676884901</v>
      </c>
      <c r="P3590" s="3" t="s">
        <v>73</v>
      </c>
      <c r="Q3590" s="3" t="s">
        <v>29</v>
      </c>
      <c r="R3590" s="1" t="s">
        <v>30</v>
      </c>
      <c r="S3590" s="1" t="s">
        <v>31</v>
      </c>
      <c r="T3590" s="1" t="s">
        <v>30</v>
      </c>
      <c r="U3590" s="1" t="s">
        <v>32</v>
      </c>
      <c r="V3590" s="1" t="s">
        <v>33</v>
      </c>
      <c r="W3590" s="1" t="s">
        <v>32</v>
      </c>
      <c r="X3590" s="1" t="s">
        <v>34</v>
      </c>
      <c r="Y3590" s="1">
        <v>1</v>
      </c>
      <c r="Z3590" s="1">
        <v>1</v>
      </c>
      <c r="AA3590" s="1" t="s">
        <v>2127</v>
      </c>
      <c r="AB3590" s="1" t="s">
        <v>2140</v>
      </c>
      <c r="AC3590" s="1" t="s">
        <v>2123</v>
      </c>
      <c r="AE3590" s="2">
        <v>13049000</v>
      </c>
      <c r="AF3590" s="2" t="s">
        <v>2152</v>
      </c>
      <c r="AG3590" s="48">
        <v>-652000</v>
      </c>
      <c r="AH3590" s="50">
        <v>-4.758776731625429E-2</v>
      </c>
      <c r="AI3590" s="1">
        <v>1</v>
      </c>
    </row>
    <row r="3591" spans="1:35" x14ac:dyDescent="0.35">
      <c r="A3591" s="1" t="s">
        <v>21</v>
      </c>
      <c r="B3591" s="1">
        <v>1</v>
      </c>
      <c r="C3591" s="1" t="s">
        <v>307</v>
      </c>
      <c r="D3591" s="1" t="s">
        <v>316</v>
      </c>
      <c r="E3591" s="1" t="s">
        <v>317</v>
      </c>
      <c r="F3591" s="1" t="s">
        <v>25</v>
      </c>
      <c r="G3591" s="1">
        <v>13</v>
      </c>
      <c r="H3591" s="1" t="s">
        <v>88</v>
      </c>
      <c r="I3591" s="1" t="s">
        <v>89</v>
      </c>
      <c r="J3591" s="2">
        <v>15506990.35</v>
      </c>
      <c r="K3591" s="2">
        <v>14449064.109999999</v>
      </c>
      <c r="L3591" s="2">
        <v>7224532.0549999997</v>
      </c>
      <c r="M3591" s="2">
        <v>10422995.189999999</v>
      </c>
      <c r="N3591" s="2">
        <v>3198463.1349999998</v>
      </c>
      <c r="O3591" s="2">
        <v>44.272253353577199</v>
      </c>
      <c r="P3591" s="3" t="s">
        <v>28</v>
      </c>
      <c r="Q3591" s="3" t="s">
        <v>29</v>
      </c>
      <c r="R3591" s="1" t="s">
        <v>30</v>
      </c>
      <c r="S3591" s="1" t="s">
        <v>31</v>
      </c>
      <c r="T3591" s="1" t="s">
        <v>30</v>
      </c>
      <c r="U3591" s="1" t="s">
        <v>32</v>
      </c>
      <c r="V3591" s="1" t="s">
        <v>33</v>
      </c>
      <c r="W3591" s="1" t="s">
        <v>32</v>
      </c>
      <c r="X3591" s="1" t="s">
        <v>34</v>
      </c>
      <c r="Y3591" s="1">
        <v>1</v>
      </c>
      <c r="Z3591" s="1">
        <v>1</v>
      </c>
      <c r="AA3591" s="1" t="s">
        <v>2121</v>
      </c>
      <c r="AB3591" s="1" t="s">
        <v>2140</v>
      </c>
      <c r="AC3591" s="1" t="s">
        <v>2144</v>
      </c>
      <c r="AE3591" s="2">
        <v>16892209.170000002</v>
      </c>
      <c r="AF3591" s="2" t="s">
        <v>2151</v>
      </c>
      <c r="AG3591" s="48">
        <v>2443145.0600000024</v>
      </c>
      <c r="AH3591" s="50">
        <v>0.16908673401961966</v>
      </c>
      <c r="AI3591" s="1">
        <v>1</v>
      </c>
    </row>
    <row r="3592" spans="1:35" x14ac:dyDescent="0.35">
      <c r="A3592" s="1" t="s">
        <v>21</v>
      </c>
      <c r="B3592" s="1">
        <v>1</v>
      </c>
      <c r="C3592" s="1" t="s">
        <v>307</v>
      </c>
      <c r="D3592" s="1" t="s">
        <v>320</v>
      </c>
      <c r="E3592" s="1" t="s">
        <v>321</v>
      </c>
      <c r="F3592" s="1" t="s">
        <v>25</v>
      </c>
      <c r="G3592" s="1">
        <v>13</v>
      </c>
      <c r="H3592" s="1" t="s">
        <v>88</v>
      </c>
      <c r="I3592" s="1" t="s">
        <v>89</v>
      </c>
      <c r="J3592" s="2">
        <v>8360770.7000000002</v>
      </c>
      <c r="K3592" s="2">
        <v>15270300</v>
      </c>
      <c r="L3592" s="2">
        <v>7635150</v>
      </c>
      <c r="M3592" s="2">
        <v>5902945.75</v>
      </c>
      <c r="N3592" s="2">
        <v>-1732204.25</v>
      </c>
      <c r="O3592" s="2">
        <v>-22.687232732821201</v>
      </c>
      <c r="P3592" s="3" t="s">
        <v>73</v>
      </c>
      <c r="Q3592" s="3" t="s">
        <v>29</v>
      </c>
      <c r="R3592" s="1" t="s">
        <v>30</v>
      </c>
      <c r="S3592" s="1" t="s">
        <v>31</v>
      </c>
      <c r="T3592" s="1" t="s">
        <v>30</v>
      </c>
      <c r="U3592" s="1" t="s">
        <v>32</v>
      </c>
      <c r="V3592" s="1" t="s">
        <v>33</v>
      </c>
      <c r="W3592" s="1" t="s">
        <v>32</v>
      </c>
      <c r="X3592" s="1" t="s">
        <v>34</v>
      </c>
      <c r="Y3592" s="1">
        <v>1</v>
      </c>
      <c r="Z3592" s="1">
        <v>1</v>
      </c>
      <c r="AA3592" s="1" t="s">
        <v>2127</v>
      </c>
      <c r="AB3592" s="1" t="s">
        <v>2140</v>
      </c>
      <c r="AC3592" s="1" t="s">
        <v>2123</v>
      </c>
      <c r="AE3592" s="2">
        <v>10769550</v>
      </c>
      <c r="AF3592" s="2" t="s">
        <v>2152</v>
      </c>
      <c r="AG3592" s="48">
        <v>-4500750</v>
      </c>
      <c r="AH3592" s="50">
        <v>-0.29473880670320818</v>
      </c>
      <c r="AI3592" s="1">
        <v>1</v>
      </c>
    </row>
    <row r="3593" spans="1:35" x14ac:dyDescent="0.35">
      <c r="A3593" s="1" t="s">
        <v>21</v>
      </c>
      <c r="B3593" s="1">
        <v>1</v>
      </c>
      <c r="C3593" s="1" t="s">
        <v>307</v>
      </c>
      <c r="D3593" s="1" t="s">
        <v>310</v>
      </c>
      <c r="E3593" s="1" t="s">
        <v>311</v>
      </c>
      <c r="F3593" s="1" t="s">
        <v>25</v>
      </c>
      <c r="G3593" s="1">
        <v>13</v>
      </c>
      <c r="H3593" s="1" t="s">
        <v>88</v>
      </c>
      <c r="I3593" s="1" t="s">
        <v>89</v>
      </c>
      <c r="J3593" s="2">
        <v>15460579.41</v>
      </c>
      <c r="K3593" s="2">
        <v>21264500</v>
      </c>
      <c r="L3593" s="2">
        <v>10632250</v>
      </c>
      <c r="M3593" s="2">
        <v>21841525.890000001</v>
      </c>
      <c r="N3593" s="2">
        <v>11209275.890000001</v>
      </c>
      <c r="O3593" s="2">
        <v>105.427128688659</v>
      </c>
      <c r="P3593" s="3" t="s">
        <v>28</v>
      </c>
      <c r="Q3593" s="3" t="s">
        <v>29</v>
      </c>
      <c r="R3593" s="1" t="s">
        <v>30</v>
      </c>
      <c r="S3593" s="1" t="s">
        <v>31</v>
      </c>
      <c r="T3593" s="1" t="s">
        <v>30</v>
      </c>
      <c r="U3593" s="1" t="s">
        <v>32</v>
      </c>
      <c r="V3593" s="1" t="s">
        <v>33</v>
      </c>
      <c r="W3593" s="1" t="s">
        <v>32</v>
      </c>
      <c r="X3593" s="1" t="s">
        <v>34</v>
      </c>
      <c r="Y3593" s="1">
        <v>1</v>
      </c>
      <c r="Z3593" s="1">
        <v>1</v>
      </c>
      <c r="AA3593" s="1" t="s">
        <v>2127</v>
      </c>
      <c r="AB3593" s="1" t="s">
        <v>2140</v>
      </c>
      <c r="AC3593" s="1" t="s">
        <v>2143</v>
      </c>
      <c r="AE3593" s="2">
        <v>35859000</v>
      </c>
      <c r="AF3593" s="2" t="s">
        <v>2151</v>
      </c>
      <c r="AG3593" s="48">
        <v>14594500</v>
      </c>
      <c r="AH3593" s="50">
        <v>0.68633167955982977</v>
      </c>
      <c r="AI3593" s="1">
        <v>1</v>
      </c>
    </row>
    <row r="3594" spans="1:35" x14ac:dyDescent="0.35">
      <c r="A3594" s="1" t="s">
        <v>21</v>
      </c>
      <c r="B3594" s="1">
        <v>1</v>
      </c>
      <c r="C3594" s="1" t="s">
        <v>307</v>
      </c>
      <c r="D3594" s="1" t="s">
        <v>312</v>
      </c>
      <c r="E3594" s="1" t="s">
        <v>313</v>
      </c>
      <c r="F3594" s="1" t="s">
        <v>25</v>
      </c>
      <c r="G3594" s="1">
        <v>13</v>
      </c>
      <c r="H3594" s="1" t="s">
        <v>88</v>
      </c>
      <c r="I3594" s="1" t="s">
        <v>89</v>
      </c>
      <c r="J3594" s="2">
        <v>23194497.09</v>
      </c>
      <c r="K3594" s="2">
        <v>16693690</v>
      </c>
      <c r="L3594" s="2">
        <v>8346845</v>
      </c>
      <c r="M3594" s="2">
        <v>8979606.9700000007</v>
      </c>
      <c r="N3594" s="2">
        <v>632761.97</v>
      </c>
      <c r="O3594" s="2">
        <v>7.5808520464918203</v>
      </c>
      <c r="P3594" s="3" t="s">
        <v>28</v>
      </c>
      <c r="Q3594" s="3" t="s">
        <v>29</v>
      </c>
      <c r="R3594" s="1" t="s">
        <v>30</v>
      </c>
      <c r="S3594" s="1" t="s">
        <v>31</v>
      </c>
      <c r="T3594" s="1" t="s">
        <v>30</v>
      </c>
      <c r="U3594" s="1" t="s">
        <v>32</v>
      </c>
      <c r="V3594" s="1" t="s">
        <v>33</v>
      </c>
      <c r="W3594" s="1" t="s">
        <v>32</v>
      </c>
      <c r="X3594" s="1" t="s">
        <v>34</v>
      </c>
      <c r="Y3594" s="1">
        <v>1</v>
      </c>
      <c r="Z3594" s="1">
        <v>1</v>
      </c>
      <c r="AA3594" s="1" t="s">
        <v>2129</v>
      </c>
      <c r="AB3594" s="1" t="s">
        <v>2140</v>
      </c>
      <c r="AC3594" s="1" t="s">
        <v>2125</v>
      </c>
      <c r="AE3594" s="2">
        <v>22402767.91</v>
      </c>
      <c r="AF3594" s="2" t="s">
        <v>2151</v>
      </c>
      <c r="AG3594" s="48">
        <v>5709077.9100000001</v>
      </c>
      <c r="AH3594" s="50">
        <v>0.34199017173554797</v>
      </c>
      <c r="AI3594" s="1">
        <v>1</v>
      </c>
    </row>
    <row r="3595" spans="1:35" x14ac:dyDescent="0.35">
      <c r="A3595" s="1" t="s">
        <v>21</v>
      </c>
      <c r="B3595" s="1">
        <v>1</v>
      </c>
      <c r="C3595" s="1" t="s">
        <v>307</v>
      </c>
      <c r="D3595" s="1" t="s">
        <v>318</v>
      </c>
      <c r="E3595" s="1" t="s">
        <v>319</v>
      </c>
      <c r="F3595" s="1" t="s">
        <v>25</v>
      </c>
      <c r="G3595" s="1">
        <v>13</v>
      </c>
      <c r="H3595" s="1" t="s">
        <v>88</v>
      </c>
      <c r="I3595" s="1" t="s">
        <v>89</v>
      </c>
      <c r="J3595" s="2">
        <v>10383669.77</v>
      </c>
      <c r="K3595" s="2">
        <v>14956127.449999999</v>
      </c>
      <c r="L3595" s="2">
        <v>7478063.7249999996</v>
      </c>
      <c r="M3595" s="2">
        <v>3224762.41</v>
      </c>
      <c r="N3595" s="2">
        <v>-4253301.3150000004</v>
      </c>
      <c r="O3595" s="2">
        <v>-56.877040252822901</v>
      </c>
      <c r="P3595" s="3" t="s">
        <v>73</v>
      </c>
      <c r="Q3595" s="3" t="s">
        <v>29</v>
      </c>
      <c r="R3595" s="1" t="s">
        <v>30</v>
      </c>
      <c r="S3595" s="1" t="s">
        <v>31</v>
      </c>
      <c r="T3595" s="1" t="s">
        <v>30</v>
      </c>
      <c r="U3595" s="1" t="s">
        <v>32</v>
      </c>
      <c r="V3595" s="1" t="s">
        <v>33</v>
      </c>
      <c r="W3595" s="1" t="s">
        <v>32</v>
      </c>
      <c r="X3595" s="1" t="s">
        <v>34</v>
      </c>
      <c r="Y3595" s="1">
        <v>1</v>
      </c>
      <c r="Z3595" s="1">
        <v>1</v>
      </c>
      <c r="AA3595" s="1" t="s">
        <v>2121</v>
      </c>
      <c r="AB3595" s="1" t="s">
        <v>2140</v>
      </c>
      <c r="AC3595" s="1" t="s">
        <v>2142</v>
      </c>
      <c r="AF3595" s="2" t="s">
        <v>2152</v>
      </c>
      <c r="AG3595" s="48">
        <v>-14956127.449999999</v>
      </c>
      <c r="AH3595" s="50">
        <v>-1</v>
      </c>
      <c r="AI3595" s="1">
        <v>1</v>
      </c>
    </row>
    <row r="3596" spans="1:35" x14ac:dyDescent="0.35">
      <c r="A3596" s="1" t="s">
        <v>21</v>
      </c>
      <c r="B3596" s="1">
        <v>1</v>
      </c>
      <c r="C3596" s="1" t="s">
        <v>307</v>
      </c>
      <c r="D3596" s="1" t="s">
        <v>314</v>
      </c>
      <c r="E3596" s="1" t="s">
        <v>315</v>
      </c>
      <c r="F3596" s="1" t="s">
        <v>56</v>
      </c>
      <c r="G3596" s="1">
        <v>13</v>
      </c>
      <c r="H3596" s="1" t="s">
        <v>88</v>
      </c>
      <c r="I3596" s="1" t="s">
        <v>89</v>
      </c>
      <c r="J3596" s="2">
        <v>58720787.950000003</v>
      </c>
      <c r="K3596" s="2">
        <v>145800000</v>
      </c>
      <c r="L3596" s="2">
        <v>72900000</v>
      </c>
      <c r="M3596" s="2">
        <v>40349371.649999999</v>
      </c>
      <c r="N3596" s="2">
        <v>-32550628.350000001</v>
      </c>
      <c r="O3596" s="2">
        <v>-44.651067695473202</v>
      </c>
      <c r="P3596" s="3" t="s">
        <v>73</v>
      </c>
      <c r="Q3596" s="3" t="s">
        <v>29</v>
      </c>
      <c r="R3596" s="1" t="s">
        <v>30</v>
      </c>
      <c r="S3596" s="1" t="s">
        <v>31</v>
      </c>
      <c r="T3596" s="1" t="s">
        <v>30</v>
      </c>
      <c r="U3596" s="1" t="s">
        <v>32</v>
      </c>
      <c r="V3596" s="1" t="s">
        <v>33</v>
      </c>
      <c r="W3596" s="1" t="s">
        <v>32</v>
      </c>
      <c r="X3596" s="1" t="s">
        <v>34</v>
      </c>
      <c r="Y3596" s="1">
        <v>1</v>
      </c>
      <c r="Z3596" s="1">
        <v>1</v>
      </c>
      <c r="AA3596" s="1" t="s">
        <v>2129</v>
      </c>
      <c r="AB3596" s="1" t="s">
        <v>2140</v>
      </c>
      <c r="AC3596" s="1" t="s">
        <v>2141</v>
      </c>
      <c r="AE3596" s="2">
        <v>115000000</v>
      </c>
      <c r="AF3596" s="2" t="s">
        <v>2152</v>
      </c>
      <c r="AG3596" s="48">
        <v>-30800000</v>
      </c>
      <c r="AH3596" s="50">
        <v>-0.2112482853223594</v>
      </c>
      <c r="AI3596" s="1">
        <v>1</v>
      </c>
    </row>
    <row r="3597" spans="1:35" x14ac:dyDescent="0.35">
      <c r="A3597" s="1" t="s">
        <v>21</v>
      </c>
      <c r="B3597" s="1">
        <v>1</v>
      </c>
      <c r="C3597" s="1" t="s">
        <v>307</v>
      </c>
      <c r="D3597" s="1" t="s">
        <v>308</v>
      </c>
      <c r="E3597" s="1" t="s">
        <v>309</v>
      </c>
      <c r="F3597" s="1" t="s">
        <v>25</v>
      </c>
      <c r="G3597" s="1">
        <v>14</v>
      </c>
      <c r="H3597" s="1" t="s">
        <v>90</v>
      </c>
      <c r="I3597" s="1" t="s">
        <v>91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3" t="s">
        <v>28</v>
      </c>
      <c r="Q3597" s="3" t="s">
        <v>29</v>
      </c>
      <c r="R3597" s="1" t="s">
        <v>30</v>
      </c>
      <c r="S3597" s="1" t="s">
        <v>31</v>
      </c>
      <c r="T3597" s="1" t="s">
        <v>30</v>
      </c>
      <c r="U3597" s="1" t="s">
        <v>32</v>
      </c>
      <c r="V3597" s="1" t="s">
        <v>33</v>
      </c>
      <c r="W3597" s="1" t="s">
        <v>32</v>
      </c>
      <c r="X3597" s="1" t="s">
        <v>34</v>
      </c>
      <c r="Y3597" s="1">
        <v>1</v>
      </c>
      <c r="Z3597" s="1">
        <v>0</v>
      </c>
      <c r="AA3597" s="1" t="s">
        <v>2128</v>
      </c>
      <c r="AB3597" s="1" t="s">
        <v>2126</v>
      </c>
      <c r="AC3597" s="1" t="s">
        <v>2126</v>
      </c>
      <c r="AE3597" s="2">
        <v>0</v>
      </c>
      <c r="AF3597" s="2" t="s">
        <v>2153</v>
      </c>
      <c r="AG3597" s="48">
        <v>0</v>
      </c>
      <c r="AH3597" s="50" t="e">
        <v>#DIV/0!</v>
      </c>
      <c r="AI3597" s="1">
        <v>0</v>
      </c>
    </row>
    <row r="3598" spans="1:35" x14ac:dyDescent="0.35">
      <c r="A3598" s="1" t="s">
        <v>21</v>
      </c>
      <c r="B3598" s="1">
        <v>1</v>
      </c>
      <c r="C3598" s="1" t="s">
        <v>307</v>
      </c>
      <c r="D3598" s="1" t="s">
        <v>320</v>
      </c>
      <c r="E3598" s="1" t="s">
        <v>321</v>
      </c>
      <c r="F3598" s="1" t="s">
        <v>25</v>
      </c>
      <c r="G3598" s="1">
        <v>14</v>
      </c>
      <c r="H3598" s="1" t="s">
        <v>90</v>
      </c>
      <c r="I3598" s="1" t="s">
        <v>91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3" t="s">
        <v>28</v>
      </c>
      <c r="Q3598" s="3" t="s">
        <v>29</v>
      </c>
      <c r="R3598" s="1" t="s">
        <v>30</v>
      </c>
      <c r="S3598" s="1" t="s">
        <v>31</v>
      </c>
      <c r="T3598" s="1" t="s">
        <v>30</v>
      </c>
      <c r="U3598" s="1" t="s">
        <v>32</v>
      </c>
      <c r="V3598" s="1" t="s">
        <v>33</v>
      </c>
      <c r="W3598" s="1" t="s">
        <v>32</v>
      </c>
      <c r="X3598" s="1" t="s">
        <v>34</v>
      </c>
      <c r="Y3598" s="1">
        <v>1</v>
      </c>
      <c r="Z3598" s="1">
        <v>0</v>
      </c>
      <c r="AA3598" s="1" t="s">
        <v>2127</v>
      </c>
      <c r="AB3598" s="1" t="s">
        <v>2126</v>
      </c>
      <c r="AC3598" s="1" t="s">
        <v>2126</v>
      </c>
      <c r="AE3598" s="2">
        <v>0</v>
      </c>
      <c r="AF3598" s="2" t="s">
        <v>2153</v>
      </c>
      <c r="AG3598" s="48">
        <v>0</v>
      </c>
      <c r="AH3598" s="50" t="e">
        <v>#DIV/0!</v>
      </c>
      <c r="AI3598" s="1">
        <v>0</v>
      </c>
    </row>
    <row r="3599" spans="1:35" x14ac:dyDescent="0.35">
      <c r="A3599" s="1" t="s">
        <v>21</v>
      </c>
      <c r="B3599" s="1">
        <v>1</v>
      </c>
      <c r="C3599" s="1" t="s">
        <v>307</v>
      </c>
      <c r="D3599" s="1" t="s">
        <v>314</v>
      </c>
      <c r="E3599" s="1" t="s">
        <v>315</v>
      </c>
      <c r="F3599" s="1" t="s">
        <v>56</v>
      </c>
      <c r="G3599" s="1">
        <v>14</v>
      </c>
      <c r="H3599" s="1" t="s">
        <v>90</v>
      </c>
      <c r="I3599" s="1" t="s">
        <v>91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3" t="s">
        <v>28</v>
      </c>
      <c r="Q3599" s="3" t="s">
        <v>29</v>
      </c>
      <c r="R3599" s="1" t="s">
        <v>30</v>
      </c>
      <c r="S3599" s="1" t="s">
        <v>31</v>
      </c>
      <c r="T3599" s="1" t="s">
        <v>30</v>
      </c>
      <c r="U3599" s="1" t="s">
        <v>32</v>
      </c>
      <c r="V3599" s="1" t="s">
        <v>33</v>
      </c>
      <c r="W3599" s="1" t="s">
        <v>32</v>
      </c>
      <c r="X3599" s="1" t="s">
        <v>34</v>
      </c>
      <c r="Y3599" s="1">
        <v>1</v>
      </c>
      <c r="Z3599" s="1">
        <v>0</v>
      </c>
      <c r="AA3599" s="1" t="s">
        <v>2129</v>
      </c>
      <c r="AB3599" s="1" t="s">
        <v>2126</v>
      </c>
      <c r="AC3599" s="1" t="s">
        <v>2126</v>
      </c>
      <c r="AE3599" s="2">
        <v>0</v>
      </c>
      <c r="AF3599" s="2" t="s">
        <v>2153</v>
      </c>
      <c r="AG3599" s="48">
        <v>0</v>
      </c>
      <c r="AH3599" s="50" t="e">
        <v>#DIV/0!</v>
      </c>
      <c r="AI3599" s="1">
        <v>0</v>
      </c>
    </row>
    <row r="3600" spans="1:35" x14ac:dyDescent="0.35">
      <c r="A3600" s="1" t="s">
        <v>21</v>
      </c>
      <c r="B3600" s="1">
        <v>1</v>
      </c>
      <c r="C3600" s="1" t="s">
        <v>307</v>
      </c>
      <c r="D3600" s="1" t="s">
        <v>312</v>
      </c>
      <c r="E3600" s="1" t="s">
        <v>313</v>
      </c>
      <c r="F3600" s="1" t="s">
        <v>25</v>
      </c>
      <c r="G3600" s="1">
        <v>14</v>
      </c>
      <c r="H3600" s="1" t="s">
        <v>90</v>
      </c>
      <c r="I3600" s="1" t="s">
        <v>91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3" t="s">
        <v>28</v>
      </c>
      <c r="Q3600" s="3" t="s">
        <v>29</v>
      </c>
      <c r="R3600" s="1" t="s">
        <v>30</v>
      </c>
      <c r="S3600" s="1" t="s">
        <v>31</v>
      </c>
      <c r="T3600" s="1" t="s">
        <v>30</v>
      </c>
      <c r="U3600" s="1" t="s">
        <v>32</v>
      </c>
      <c r="V3600" s="1" t="s">
        <v>33</v>
      </c>
      <c r="W3600" s="1" t="s">
        <v>32</v>
      </c>
      <c r="X3600" s="1" t="s">
        <v>34</v>
      </c>
      <c r="Y3600" s="1">
        <v>1</v>
      </c>
      <c r="Z3600" s="1">
        <v>0</v>
      </c>
      <c r="AA3600" s="1" t="s">
        <v>2129</v>
      </c>
      <c r="AB3600" s="1" t="s">
        <v>2126</v>
      </c>
      <c r="AC3600" s="1" t="s">
        <v>2126</v>
      </c>
      <c r="AE3600" s="2">
        <v>0</v>
      </c>
      <c r="AF3600" s="2" t="s">
        <v>2153</v>
      </c>
      <c r="AG3600" s="48">
        <v>0</v>
      </c>
      <c r="AH3600" s="50" t="e">
        <v>#DIV/0!</v>
      </c>
      <c r="AI3600" s="1">
        <v>0</v>
      </c>
    </row>
    <row r="3601" spans="1:35" x14ac:dyDescent="0.35">
      <c r="A3601" s="1" t="s">
        <v>21</v>
      </c>
      <c r="B3601" s="1">
        <v>1</v>
      </c>
      <c r="C3601" s="1" t="s">
        <v>307</v>
      </c>
      <c r="D3601" s="1" t="s">
        <v>310</v>
      </c>
      <c r="E3601" s="1" t="s">
        <v>311</v>
      </c>
      <c r="F3601" s="1" t="s">
        <v>25</v>
      </c>
      <c r="G3601" s="1">
        <v>14</v>
      </c>
      <c r="H3601" s="1" t="s">
        <v>90</v>
      </c>
      <c r="I3601" s="1" t="s">
        <v>91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3" t="s">
        <v>28</v>
      </c>
      <c r="Q3601" s="3" t="s">
        <v>29</v>
      </c>
      <c r="R3601" s="1" t="s">
        <v>30</v>
      </c>
      <c r="S3601" s="1" t="s">
        <v>31</v>
      </c>
      <c r="T3601" s="1" t="s">
        <v>30</v>
      </c>
      <c r="U3601" s="1" t="s">
        <v>32</v>
      </c>
      <c r="V3601" s="1" t="s">
        <v>33</v>
      </c>
      <c r="W3601" s="1" t="s">
        <v>32</v>
      </c>
      <c r="X3601" s="1" t="s">
        <v>34</v>
      </c>
      <c r="Y3601" s="1">
        <v>1</v>
      </c>
      <c r="Z3601" s="1">
        <v>0</v>
      </c>
      <c r="AA3601" s="1" t="s">
        <v>2127</v>
      </c>
      <c r="AB3601" s="1" t="s">
        <v>2126</v>
      </c>
      <c r="AC3601" s="1" t="s">
        <v>2126</v>
      </c>
      <c r="AE3601" s="2">
        <v>0</v>
      </c>
      <c r="AF3601" s="2" t="s">
        <v>2153</v>
      </c>
      <c r="AG3601" s="48">
        <v>0</v>
      </c>
      <c r="AH3601" s="50" t="e">
        <v>#DIV/0!</v>
      </c>
      <c r="AI3601" s="1">
        <v>0</v>
      </c>
    </row>
    <row r="3602" spans="1:35" x14ac:dyDescent="0.35">
      <c r="A3602" s="1" t="s">
        <v>21</v>
      </c>
      <c r="B3602" s="1">
        <v>1</v>
      </c>
      <c r="C3602" s="1" t="s">
        <v>307</v>
      </c>
      <c r="D3602" s="1" t="s">
        <v>318</v>
      </c>
      <c r="E3602" s="1" t="s">
        <v>319</v>
      </c>
      <c r="F3602" s="1" t="s">
        <v>25</v>
      </c>
      <c r="G3602" s="1">
        <v>14</v>
      </c>
      <c r="H3602" s="1" t="s">
        <v>90</v>
      </c>
      <c r="I3602" s="1" t="s">
        <v>91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3" t="s">
        <v>28</v>
      </c>
      <c r="Q3602" s="3" t="s">
        <v>29</v>
      </c>
      <c r="R3602" s="1" t="s">
        <v>30</v>
      </c>
      <c r="S3602" s="1" t="s">
        <v>31</v>
      </c>
      <c r="T3602" s="1" t="s">
        <v>30</v>
      </c>
      <c r="U3602" s="1" t="s">
        <v>32</v>
      </c>
      <c r="V3602" s="1" t="s">
        <v>33</v>
      </c>
      <c r="W3602" s="1" t="s">
        <v>32</v>
      </c>
      <c r="X3602" s="1" t="s">
        <v>34</v>
      </c>
      <c r="Y3602" s="1">
        <v>1</v>
      </c>
      <c r="Z3602" s="1">
        <v>0</v>
      </c>
      <c r="AA3602" s="1" t="s">
        <v>2121</v>
      </c>
      <c r="AB3602" s="1" t="s">
        <v>2126</v>
      </c>
      <c r="AC3602" s="1" t="s">
        <v>2126</v>
      </c>
      <c r="AF3602" s="2" t="s">
        <v>2153</v>
      </c>
      <c r="AG3602" s="48">
        <v>0</v>
      </c>
      <c r="AH3602" s="50" t="e">
        <v>#DIV/0!</v>
      </c>
      <c r="AI3602" s="1">
        <v>0</v>
      </c>
    </row>
    <row r="3603" spans="1:35" x14ac:dyDescent="0.35">
      <c r="A3603" s="1" t="s">
        <v>21</v>
      </c>
      <c r="B3603" s="1">
        <v>1</v>
      </c>
      <c r="C3603" s="1" t="s">
        <v>307</v>
      </c>
      <c r="D3603" s="1" t="s">
        <v>322</v>
      </c>
      <c r="E3603" s="1" t="s">
        <v>323</v>
      </c>
      <c r="F3603" s="1" t="s">
        <v>25</v>
      </c>
      <c r="G3603" s="1">
        <v>14</v>
      </c>
      <c r="H3603" s="1" t="s">
        <v>90</v>
      </c>
      <c r="I3603" s="1" t="s">
        <v>91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3" t="s">
        <v>28</v>
      </c>
      <c r="Q3603" s="3" t="s">
        <v>29</v>
      </c>
      <c r="R3603" s="1" t="s">
        <v>30</v>
      </c>
      <c r="S3603" s="1" t="s">
        <v>31</v>
      </c>
      <c r="T3603" s="1" t="s">
        <v>30</v>
      </c>
      <c r="U3603" s="1" t="s">
        <v>32</v>
      </c>
      <c r="V3603" s="1" t="s">
        <v>33</v>
      </c>
      <c r="W3603" s="1" t="s">
        <v>32</v>
      </c>
      <c r="X3603" s="1" t="s">
        <v>34</v>
      </c>
      <c r="Y3603" s="1">
        <v>1</v>
      </c>
      <c r="Z3603" s="1">
        <v>0</v>
      </c>
      <c r="AA3603" s="1" t="s">
        <v>2127</v>
      </c>
      <c r="AB3603" s="1" t="s">
        <v>2126</v>
      </c>
      <c r="AC3603" s="1" t="s">
        <v>2126</v>
      </c>
      <c r="AE3603" s="2">
        <v>0</v>
      </c>
      <c r="AF3603" s="2" t="s">
        <v>2153</v>
      </c>
      <c r="AG3603" s="48">
        <v>0</v>
      </c>
      <c r="AH3603" s="50" t="e">
        <v>#DIV/0!</v>
      </c>
      <c r="AI3603" s="1">
        <v>0</v>
      </c>
    </row>
    <row r="3604" spans="1:35" x14ac:dyDescent="0.35">
      <c r="A3604" s="1" t="s">
        <v>21</v>
      </c>
      <c r="B3604" s="1">
        <v>1</v>
      </c>
      <c r="C3604" s="1" t="s">
        <v>307</v>
      </c>
      <c r="D3604" s="1" t="s">
        <v>316</v>
      </c>
      <c r="E3604" s="1" t="s">
        <v>317</v>
      </c>
      <c r="F3604" s="1" t="s">
        <v>25</v>
      </c>
      <c r="G3604" s="1">
        <v>14</v>
      </c>
      <c r="H3604" s="1" t="s">
        <v>90</v>
      </c>
      <c r="I3604" s="1" t="s">
        <v>91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3" t="s">
        <v>28</v>
      </c>
      <c r="Q3604" s="3" t="s">
        <v>29</v>
      </c>
      <c r="R3604" s="1" t="s">
        <v>30</v>
      </c>
      <c r="S3604" s="1" t="s">
        <v>31</v>
      </c>
      <c r="T3604" s="1" t="s">
        <v>30</v>
      </c>
      <c r="U3604" s="1" t="s">
        <v>32</v>
      </c>
      <c r="V3604" s="1" t="s">
        <v>33</v>
      </c>
      <c r="W3604" s="1" t="s">
        <v>32</v>
      </c>
      <c r="X3604" s="1" t="s">
        <v>34</v>
      </c>
      <c r="Y3604" s="1">
        <v>1</v>
      </c>
      <c r="Z3604" s="1">
        <v>0</v>
      </c>
      <c r="AA3604" s="1" t="s">
        <v>2121</v>
      </c>
      <c r="AB3604" s="1" t="s">
        <v>2126</v>
      </c>
      <c r="AC3604" s="1" t="s">
        <v>2126</v>
      </c>
      <c r="AE3604" s="2">
        <v>0</v>
      </c>
      <c r="AF3604" s="2" t="s">
        <v>2153</v>
      </c>
      <c r="AG3604" s="48">
        <v>0</v>
      </c>
      <c r="AH3604" s="50" t="e">
        <v>#DIV/0!</v>
      </c>
      <c r="AI3604" s="1">
        <v>0</v>
      </c>
    </row>
    <row r="3605" spans="1:35" x14ac:dyDescent="0.35">
      <c r="A3605" s="1" t="s">
        <v>21</v>
      </c>
      <c r="B3605" s="1">
        <v>1</v>
      </c>
      <c r="C3605" s="1" t="s">
        <v>307</v>
      </c>
      <c r="D3605" s="1" t="s">
        <v>308</v>
      </c>
      <c r="E3605" s="1" t="s">
        <v>309</v>
      </c>
      <c r="F3605" s="1" t="s">
        <v>25</v>
      </c>
      <c r="G3605" s="1">
        <v>15</v>
      </c>
      <c r="H3605" s="1" t="s">
        <v>92</v>
      </c>
      <c r="I3605" s="1" t="s">
        <v>93</v>
      </c>
      <c r="J3605" s="2">
        <v>2532121.12</v>
      </c>
      <c r="K3605" s="2">
        <v>2080000</v>
      </c>
      <c r="L3605" s="2">
        <v>1040000</v>
      </c>
      <c r="M3605" s="2">
        <v>429729.42</v>
      </c>
      <c r="N3605" s="2">
        <v>-610270.57999999996</v>
      </c>
      <c r="O3605" s="2">
        <v>-58.679863461538503</v>
      </c>
      <c r="P3605" s="3" t="s">
        <v>73</v>
      </c>
      <c r="Q3605" s="3" t="s">
        <v>29</v>
      </c>
      <c r="R3605" s="1" t="s">
        <v>30</v>
      </c>
      <c r="S3605" s="1" t="s">
        <v>31</v>
      </c>
      <c r="T3605" s="1" t="s">
        <v>30</v>
      </c>
      <c r="U3605" s="1" t="s">
        <v>32</v>
      </c>
      <c r="V3605" s="1" t="s">
        <v>33</v>
      </c>
      <c r="W3605" s="1" t="s">
        <v>32</v>
      </c>
      <c r="X3605" s="1" t="s">
        <v>34</v>
      </c>
      <c r="Y3605" s="1">
        <v>1</v>
      </c>
      <c r="Z3605" s="1">
        <v>0</v>
      </c>
      <c r="AA3605" s="1" t="s">
        <v>2128</v>
      </c>
      <c r="AB3605" s="1" t="s">
        <v>2140</v>
      </c>
      <c r="AC3605" s="1" t="s">
        <v>2142</v>
      </c>
      <c r="AE3605" s="2">
        <v>429729.42</v>
      </c>
      <c r="AF3605" s="2" t="s">
        <v>2152</v>
      </c>
      <c r="AG3605" s="48">
        <v>-1650270.58</v>
      </c>
      <c r="AH3605" s="50">
        <v>-0.79339931730769231</v>
      </c>
      <c r="AI3605" s="1">
        <v>0</v>
      </c>
    </row>
    <row r="3606" spans="1:35" x14ac:dyDescent="0.35">
      <c r="A3606" s="1" t="s">
        <v>21</v>
      </c>
      <c r="B3606" s="1">
        <v>1</v>
      </c>
      <c r="C3606" s="1" t="s">
        <v>307</v>
      </c>
      <c r="D3606" s="1" t="s">
        <v>314</v>
      </c>
      <c r="E3606" s="1" t="s">
        <v>315</v>
      </c>
      <c r="F3606" s="1" t="s">
        <v>56</v>
      </c>
      <c r="G3606" s="1">
        <v>15</v>
      </c>
      <c r="H3606" s="1" t="s">
        <v>92</v>
      </c>
      <c r="I3606" s="1" t="s">
        <v>93</v>
      </c>
      <c r="J3606" s="2">
        <v>34526895.270000003</v>
      </c>
      <c r="K3606" s="2">
        <v>231000000</v>
      </c>
      <c r="L3606" s="2">
        <v>115500000</v>
      </c>
      <c r="M3606" s="2">
        <v>96896302.640000001</v>
      </c>
      <c r="N3606" s="2">
        <v>-18603697.359999999</v>
      </c>
      <c r="O3606" s="2">
        <v>-16.1070972813853</v>
      </c>
      <c r="P3606" s="3" t="s">
        <v>73</v>
      </c>
      <c r="Q3606" s="3" t="s">
        <v>29</v>
      </c>
      <c r="R3606" s="1" t="s">
        <v>30</v>
      </c>
      <c r="S3606" s="1" t="s">
        <v>31</v>
      </c>
      <c r="T3606" s="1" t="s">
        <v>30</v>
      </c>
      <c r="U3606" s="1" t="s">
        <v>32</v>
      </c>
      <c r="V3606" s="1" t="s">
        <v>33</v>
      </c>
      <c r="W3606" s="1" t="s">
        <v>32</v>
      </c>
      <c r="X3606" s="1" t="s">
        <v>34</v>
      </c>
      <c r="Y3606" s="1">
        <v>1</v>
      </c>
      <c r="Z3606" s="1">
        <v>0</v>
      </c>
      <c r="AA3606" s="1" t="s">
        <v>2129</v>
      </c>
      <c r="AB3606" s="1" t="s">
        <v>2140</v>
      </c>
      <c r="AC3606" s="1" t="s">
        <v>2123</v>
      </c>
      <c r="AE3606" s="2">
        <v>207000000</v>
      </c>
      <c r="AF3606" s="2" t="s">
        <v>2152</v>
      </c>
      <c r="AG3606" s="48">
        <v>-24000000</v>
      </c>
      <c r="AH3606" s="50">
        <v>-0.1038961038961039</v>
      </c>
      <c r="AI3606" s="1">
        <v>0</v>
      </c>
    </row>
    <row r="3607" spans="1:35" x14ac:dyDescent="0.35">
      <c r="A3607" s="1" t="s">
        <v>21</v>
      </c>
      <c r="B3607" s="1">
        <v>1</v>
      </c>
      <c r="C3607" s="1" t="s">
        <v>307</v>
      </c>
      <c r="D3607" s="1" t="s">
        <v>318</v>
      </c>
      <c r="E3607" s="1" t="s">
        <v>319</v>
      </c>
      <c r="F3607" s="1" t="s">
        <v>25</v>
      </c>
      <c r="G3607" s="1">
        <v>15</v>
      </c>
      <c r="H3607" s="1" t="s">
        <v>92</v>
      </c>
      <c r="I3607" s="1" t="s">
        <v>93</v>
      </c>
      <c r="J3607" s="2">
        <v>1442241.02</v>
      </c>
      <c r="K3607" s="2">
        <v>2731503.85</v>
      </c>
      <c r="L3607" s="2">
        <v>1365751.925</v>
      </c>
      <c r="M3607" s="2">
        <v>650000</v>
      </c>
      <c r="N3607" s="2">
        <v>-715751.92500000005</v>
      </c>
      <c r="O3607" s="2">
        <v>-52.407169405966599</v>
      </c>
      <c r="P3607" s="3" t="s">
        <v>73</v>
      </c>
      <c r="Q3607" s="3" t="s">
        <v>29</v>
      </c>
      <c r="R3607" s="1" t="s">
        <v>30</v>
      </c>
      <c r="S3607" s="1" t="s">
        <v>31</v>
      </c>
      <c r="T3607" s="1" t="s">
        <v>30</v>
      </c>
      <c r="U3607" s="1" t="s">
        <v>32</v>
      </c>
      <c r="V3607" s="1" t="s">
        <v>33</v>
      </c>
      <c r="W3607" s="1" t="s">
        <v>32</v>
      </c>
      <c r="X3607" s="1" t="s">
        <v>34</v>
      </c>
      <c r="Y3607" s="1">
        <v>1</v>
      </c>
      <c r="Z3607" s="1">
        <v>0</v>
      </c>
      <c r="AA3607" s="1" t="s">
        <v>2121</v>
      </c>
      <c r="AB3607" s="1" t="s">
        <v>2140</v>
      </c>
      <c r="AC3607" s="1" t="s">
        <v>2142</v>
      </c>
      <c r="AF3607" s="2" t="s">
        <v>2152</v>
      </c>
      <c r="AG3607" s="48">
        <v>-2731503.85</v>
      </c>
      <c r="AH3607" s="50">
        <v>-1</v>
      </c>
      <c r="AI3607" s="1">
        <v>0</v>
      </c>
    </row>
    <row r="3608" spans="1:35" x14ac:dyDescent="0.35">
      <c r="A3608" s="1" t="s">
        <v>21</v>
      </c>
      <c r="B3608" s="1">
        <v>1</v>
      </c>
      <c r="C3608" s="1" t="s">
        <v>307</v>
      </c>
      <c r="D3608" s="1" t="s">
        <v>310</v>
      </c>
      <c r="E3608" s="1" t="s">
        <v>311</v>
      </c>
      <c r="F3608" s="1" t="s">
        <v>25</v>
      </c>
      <c r="G3608" s="1">
        <v>15</v>
      </c>
      <c r="H3608" s="1" t="s">
        <v>92</v>
      </c>
      <c r="I3608" s="1" t="s">
        <v>93</v>
      </c>
      <c r="J3608" s="2">
        <v>8982208.5</v>
      </c>
      <c r="K3608" s="2">
        <v>5000000</v>
      </c>
      <c r="L3608" s="2">
        <v>2500000</v>
      </c>
      <c r="M3608" s="2">
        <v>2182573.16</v>
      </c>
      <c r="N3608" s="2">
        <v>-317426.84000000003</v>
      </c>
      <c r="O3608" s="2">
        <v>-12.6970736</v>
      </c>
      <c r="P3608" s="3" t="s">
        <v>73</v>
      </c>
      <c r="Q3608" s="3" t="s">
        <v>29</v>
      </c>
      <c r="R3608" s="1" t="s">
        <v>30</v>
      </c>
      <c r="S3608" s="1" t="s">
        <v>31</v>
      </c>
      <c r="T3608" s="1" t="s">
        <v>30</v>
      </c>
      <c r="U3608" s="1" t="s">
        <v>32</v>
      </c>
      <c r="V3608" s="1" t="s">
        <v>33</v>
      </c>
      <c r="W3608" s="1" t="s">
        <v>32</v>
      </c>
      <c r="X3608" s="1" t="s">
        <v>34</v>
      </c>
      <c r="Y3608" s="1">
        <v>1</v>
      </c>
      <c r="Z3608" s="1">
        <v>0</v>
      </c>
      <c r="AA3608" s="1" t="s">
        <v>2127</v>
      </c>
      <c r="AB3608" s="1" t="s">
        <v>2140</v>
      </c>
      <c r="AC3608" s="1" t="s">
        <v>2123</v>
      </c>
      <c r="AE3608" s="2">
        <v>4712212.6399999997</v>
      </c>
      <c r="AF3608" s="2" t="s">
        <v>2152</v>
      </c>
      <c r="AG3608" s="48">
        <v>-287787.36000000034</v>
      </c>
      <c r="AH3608" s="50">
        <v>-5.7557472000000068E-2</v>
      </c>
      <c r="AI3608" s="1">
        <v>0</v>
      </c>
    </row>
    <row r="3609" spans="1:35" x14ac:dyDescent="0.35">
      <c r="A3609" s="1" t="s">
        <v>21</v>
      </c>
      <c r="B3609" s="1">
        <v>1</v>
      </c>
      <c r="C3609" s="1" t="s">
        <v>307</v>
      </c>
      <c r="D3609" s="1" t="s">
        <v>312</v>
      </c>
      <c r="E3609" s="1" t="s">
        <v>313</v>
      </c>
      <c r="F3609" s="1" t="s">
        <v>25</v>
      </c>
      <c r="G3609" s="1">
        <v>15</v>
      </c>
      <c r="H3609" s="1" t="s">
        <v>92</v>
      </c>
      <c r="I3609" s="1" t="s">
        <v>93</v>
      </c>
      <c r="J3609" s="2">
        <v>3507215.24</v>
      </c>
      <c r="K3609" s="2">
        <v>3700000</v>
      </c>
      <c r="L3609" s="2">
        <v>1850000</v>
      </c>
      <c r="M3609" s="2">
        <v>1357100</v>
      </c>
      <c r="N3609" s="2">
        <v>-492900</v>
      </c>
      <c r="O3609" s="2">
        <v>-26.643243243243202</v>
      </c>
      <c r="P3609" s="3" t="s">
        <v>73</v>
      </c>
      <c r="Q3609" s="3" t="s">
        <v>29</v>
      </c>
      <c r="R3609" s="1" t="s">
        <v>30</v>
      </c>
      <c r="S3609" s="1" t="s">
        <v>31</v>
      </c>
      <c r="T3609" s="1" t="s">
        <v>30</v>
      </c>
      <c r="U3609" s="1" t="s">
        <v>32</v>
      </c>
      <c r="V3609" s="1" t="s">
        <v>33</v>
      </c>
      <c r="W3609" s="1" t="s">
        <v>32</v>
      </c>
      <c r="X3609" s="1" t="s">
        <v>34</v>
      </c>
      <c r="Y3609" s="1">
        <v>1</v>
      </c>
      <c r="Z3609" s="1">
        <v>0</v>
      </c>
      <c r="AA3609" s="1" t="s">
        <v>2129</v>
      </c>
      <c r="AB3609" s="1" t="s">
        <v>2140</v>
      </c>
      <c r="AC3609" s="1" t="s">
        <v>2141</v>
      </c>
      <c r="AE3609" s="2">
        <v>4156274.98</v>
      </c>
      <c r="AF3609" s="2" t="s">
        <v>2151</v>
      </c>
      <c r="AG3609" s="48">
        <v>456274.98</v>
      </c>
      <c r="AH3609" s="50">
        <v>0.12331756216216215</v>
      </c>
      <c r="AI3609" s="1">
        <v>0</v>
      </c>
    </row>
    <row r="3610" spans="1:35" x14ac:dyDescent="0.35">
      <c r="A3610" s="1" t="s">
        <v>21</v>
      </c>
      <c r="B3610" s="1">
        <v>1</v>
      </c>
      <c r="C3610" s="1" t="s">
        <v>307</v>
      </c>
      <c r="D3610" s="1" t="s">
        <v>320</v>
      </c>
      <c r="E3610" s="1" t="s">
        <v>321</v>
      </c>
      <c r="F3610" s="1" t="s">
        <v>25</v>
      </c>
      <c r="G3610" s="1">
        <v>15</v>
      </c>
      <c r="H3610" s="1" t="s">
        <v>92</v>
      </c>
      <c r="I3610" s="1" t="s">
        <v>93</v>
      </c>
      <c r="J3610" s="2">
        <v>967622.11</v>
      </c>
      <c r="K3610" s="2">
        <v>741000</v>
      </c>
      <c r="L3610" s="2">
        <v>370500</v>
      </c>
      <c r="M3610" s="2">
        <v>657736.31999999995</v>
      </c>
      <c r="N3610" s="2">
        <v>287236.32</v>
      </c>
      <c r="O3610" s="2">
        <v>77.526672064777301</v>
      </c>
      <c r="P3610" s="3" t="s">
        <v>28</v>
      </c>
      <c r="Q3610" s="3" t="s">
        <v>29</v>
      </c>
      <c r="R3610" s="1" t="s">
        <v>30</v>
      </c>
      <c r="S3610" s="1" t="s">
        <v>31</v>
      </c>
      <c r="T3610" s="1" t="s">
        <v>30</v>
      </c>
      <c r="U3610" s="1" t="s">
        <v>32</v>
      </c>
      <c r="V3610" s="1" t="s">
        <v>33</v>
      </c>
      <c r="W3610" s="1" t="s">
        <v>32</v>
      </c>
      <c r="X3610" s="1" t="s">
        <v>34</v>
      </c>
      <c r="Y3610" s="1">
        <v>1</v>
      </c>
      <c r="Z3610" s="1">
        <v>0</v>
      </c>
      <c r="AA3610" s="1" t="s">
        <v>2127</v>
      </c>
      <c r="AB3610" s="1" t="s">
        <v>2140</v>
      </c>
      <c r="AC3610" s="1" t="s">
        <v>2145</v>
      </c>
      <c r="AE3610" s="2">
        <v>1407886.32</v>
      </c>
      <c r="AF3610" s="2" t="s">
        <v>2151</v>
      </c>
      <c r="AG3610" s="48">
        <v>666886.32000000007</v>
      </c>
      <c r="AH3610" s="50">
        <v>0.8999815384615385</v>
      </c>
      <c r="AI3610" s="1">
        <v>0</v>
      </c>
    </row>
    <row r="3611" spans="1:35" x14ac:dyDescent="0.35">
      <c r="A3611" s="1" t="s">
        <v>21</v>
      </c>
      <c r="B3611" s="1">
        <v>1</v>
      </c>
      <c r="C3611" s="1" t="s">
        <v>307</v>
      </c>
      <c r="D3611" s="1" t="s">
        <v>322</v>
      </c>
      <c r="E3611" s="1" t="s">
        <v>323</v>
      </c>
      <c r="F3611" s="1" t="s">
        <v>25</v>
      </c>
      <c r="G3611" s="1">
        <v>15</v>
      </c>
      <c r="H3611" s="1" t="s">
        <v>92</v>
      </c>
      <c r="I3611" s="1" t="s">
        <v>93</v>
      </c>
      <c r="J3611" s="2">
        <v>1816872.9</v>
      </c>
      <c r="K3611" s="2">
        <v>3715000</v>
      </c>
      <c r="L3611" s="2">
        <v>1857500</v>
      </c>
      <c r="M3611" s="2">
        <v>3132644.59</v>
      </c>
      <c r="N3611" s="2">
        <v>1275144.5900000001</v>
      </c>
      <c r="O3611" s="2">
        <v>68.648430148048405</v>
      </c>
      <c r="P3611" s="3" t="s">
        <v>28</v>
      </c>
      <c r="Q3611" s="3" t="s">
        <v>29</v>
      </c>
      <c r="R3611" s="1" t="s">
        <v>30</v>
      </c>
      <c r="S3611" s="1" t="s">
        <v>31</v>
      </c>
      <c r="T3611" s="1" t="s">
        <v>30</v>
      </c>
      <c r="U3611" s="1" t="s">
        <v>32</v>
      </c>
      <c r="V3611" s="1" t="s">
        <v>33</v>
      </c>
      <c r="W3611" s="1" t="s">
        <v>32</v>
      </c>
      <c r="X3611" s="1" t="s">
        <v>34</v>
      </c>
      <c r="Y3611" s="1">
        <v>1</v>
      </c>
      <c r="Z3611" s="1">
        <v>0</v>
      </c>
      <c r="AA3611" s="1" t="s">
        <v>2127</v>
      </c>
      <c r="AB3611" s="1" t="s">
        <v>2140</v>
      </c>
      <c r="AC3611" s="1" t="s">
        <v>2145</v>
      </c>
      <c r="AE3611" s="2">
        <v>3872644.59</v>
      </c>
      <c r="AF3611" s="2" t="s">
        <v>2151</v>
      </c>
      <c r="AG3611" s="48">
        <v>157644.58999999985</v>
      </c>
      <c r="AH3611" s="50">
        <v>4.2434613728129164E-2</v>
      </c>
      <c r="AI3611" s="1">
        <v>0</v>
      </c>
    </row>
    <row r="3612" spans="1:35" x14ac:dyDescent="0.35">
      <c r="A3612" s="1" t="s">
        <v>21</v>
      </c>
      <c r="B3612" s="1">
        <v>1</v>
      </c>
      <c r="C3612" s="1" t="s">
        <v>307</v>
      </c>
      <c r="D3612" s="1" t="s">
        <v>316</v>
      </c>
      <c r="E3612" s="1" t="s">
        <v>317</v>
      </c>
      <c r="F3612" s="1" t="s">
        <v>25</v>
      </c>
      <c r="G3612" s="1">
        <v>15</v>
      </c>
      <c r="H3612" s="1" t="s">
        <v>92</v>
      </c>
      <c r="I3612" s="1" t="s">
        <v>93</v>
      </c>
      <c r="J3612" s="2">
        <v>15222180.85</v>
      </c>
      <c r="K3612" s="2">
        <v>2065387.28</v>
      </c>
      <c r="L3612" s="2">
        <v>1032693.64</v>
      </c>
      <c r="M3612" s="2">
        <v>0</v>
      </c>
      <c r="N3612" s="2">
        <v>-1032693.64</v>
      </c>
      <c r="O3612" s="2">
        <v>-100</v>
      </c>
      <c r="P3612" s="3" t="s">
        <v>73</v>
      </c>
      <c r="Q3612" s="3" t="s">
        <v>29</v>
      </c>
      <c r="R3612" s="1" t="s">
        <v>30</v>
      </c>
      <c r="S3612" s="1" t="s">
        <v>31</v>
      </c>
      <c r="T3612" s="1" t="s">
        <v>30</v>
      </c>
      <c r="U3612" s="1" t="s">
        <v>32</v>
      </c>
      <c r="V3612" s="1" t="s">
        <v>33</v>
      </c>
      <c r="W3612" s="1" t="s">
        <v>32</v>
      </c>
      <c r="X3612" s="1" t="s">
        <v>34</v>
      </c>
      <c r="Y3612" s="1">
        <v>1</v>
      </c>
      <c r="Z3612" s="1">
        <v>0</v>
      </c>
      <c r="AA3612" s="1" t="s">
        <v>2121</v>
      </c>
      <c r="AB3612" s="1" t="s">
        <v>2140</v>
      </c>
      <c r="AC3612" s="1" t="s">
        <v>2142</v>
      </c>
      <c r="AE3612" s="2">
        <v>2423425.79</v>
      </c>
      <c r="AF3612" s="2" t="s">
        <v>2151</v>
      </c>
      <c r="AG3612" s="48">
        <v>358038.51</v>
      </c>
      <c r="AH3612" s="50">
        <v>0.17335175512458856</v>
      </c>
      <c r="AI3612" s="1">
        <v>0</v>
      </c>
    </row>
    <row r="3613" spans="1:35" x14ac:dyDescent="0.35">
      <c r="A3613" s="1" t="s">
        <v>21</v>
      </c>
      <c r="B3613" s="1">
        <v>1</v>
      </c>
      <c r="C3613" s="1" t="s">
        <v>307</v>
      </c>
      <c r="D3613" s="1" t="s">
        <v>308</v>
      </c>
      <c r="E3613" s="1" t="s">
        <v>309</v>
      </c>
      <c r="F3613" s="1" t="s">
        <v>25</v>
      </c>
      <c r="G3613" s="1">
        <v>16</v>
      </c>
      <c r="H3613" s="1" t="s">
        <v>94</v>
      </c>
      <c r="I3613" s="1" t="s">
        <v>33</v>
      </c>
      <c r="K3613" s="2">
        <v>80638192</v>
      </c>
      <c r="L3613" s="2">
        <v>40319096</v>
      </c>
      <c r="M3613" s="2">
        <v>41093889.200000003</v>
      </c>
      <c r="N3613" s="2">
        <v>774793.2</v>
      </c>
      <c r="O3613" s="2">
        <v>1.92165320373254</v>
      </c>
      <c r="P3613" s="3" t="s">
        <v>28</v>
      </c>
      <c r="Q3613" s="3" t="s">
        <v>29</v>
      </c>
      <c r="R3613" s="1" t="s">
        <v>30</v>
      </c>
      <c r="S3613" s="1" t="s">
        <v>31</v>
      </c>
      <c r="T3613" s="1" t="s">
        <v>30</v>
      </c>
      <c r="Z3613" s="1">
        <v>2</v>
      </c>
      <c r="AA3613" s="1" t="s">
        <v>2128</v>
      </c>
      <c r="AB3613" s="1" t="s">
        <v>2126</v>
      </c>
      <c r="AC3613" s="1" t="s">
        <v>2126</v>
      </c>
      <c r="AE3613" s="2">
        <v>74661779.840000004</v>
      </c>
      <c r="AF3613" s="2" t="s">
        <v>2152</v>
      </c>
      <c r="AG3613" s="48">
        <v>-5976412.1599999964</v>
      </c>
      <c r="AH3613" s="50">
        <v>-7.4113915649299242E-2</v>
      </c>
      <c r="AI3613" s="1">
        <v>2</v>
      </c>
    </row>
    <row r="3614" spans="1:35" x14ac:dyDescent="0.35">
      <c r="A3614" s="1" t="s">
        <v>21</v>
      </c>
      <c r="B3614" s="1">
        <v>1</v>
      </c>
      <c r="C3614" s="1" t="s">
        <v>307</v>
      </c>
      <c r="D3614" s="1" t="s">
        <v>320</v>
      </c>
      <c r="E3614" s="1" t="s">
        <v>321</v>
      </c>
      <c r="F3614" s="1" t="s">
        <v>25</v>
      </c>
      <c r="G3614" s="1">
        <v>16</v>
      </c>
      <c r="H3614" s="1" t="s">
        <v>94</v>
      </c>
      <c r="I3614" s="1" t="s">
        <v>33</v>
      </c>
      <c r="K3614" s="2">
        <v>106700701</v>
      </c>
      <c r="L3614" s="2">
        <v>53350350.5</v>
      </c>
      <c r="M3614" s="2">
        <v>58742812.520000003</v>
      </c>
      <c r="N3614" s="2">
        <v>5392462.0199999996</v>
      </c>
      <c r="O3614" s="2">
        <v>10.107641223463</v>
      </c>
      <c r="P3614" s="3" t="s">
        <v>28</v>
      </c>
      <c r="Q3614" s="3" t="s">
        <v>29</v>
      </c>
      <c r="R3614" s="1" t="s">
        <v>30</v>
      </c>
      <c r="S3614" s="1" t="s">
        <v>31</v>
      </c>
      <c r="T3614" s="1" t="s">
        <v>30</v>
      </c>
      <c r="Z3614" s="1">
        <v>2</v>
      </c>
      <c r="AA3614" s="1" t="s">
        <v>2127</v>
      </c>
      <c r="AB3614" s="1" t="s">
        <v>2140</v>
      </c>
      <c r="AC3614" s="1" t="s">
        <v>2125</v>
      </c>
      <c r="AE3614" s="2">
        <v>99331787.079999983</v>
      </c>
      <c r="AF3614" s="2" t="s">
        <v>2152</v>
      </c>
      <c r="AG3614" s="48">
        <v>-7368913.9200000167</v>
      </c>
      <c r="AH3614" s="50">
        <v>-6.9061532407364568E-2</v>
      </c>
      <c r="AI3614" s="1">
        <v>2</v>
      </c>
    </row>
    <row r="3615" spans="1:35" x14ac:dyDescent="0.35">
      <c r="A3615" s="1" t="s">
        <v>21</v>
      </c>
      <c r="B3615" s="1">
        <v>1</v>
      </c>
      <c r="C3615" s="1" t="s">
        <v>307</v>
      </c>
      <c r="D3615" s="1" t="s">
        <v>322</v>
      </c>
      <c r="E3615" s="1" t="s">
        <v>323</v>
      </c>
      <c r="F3615" s="1" t="s">
        <v>25</v>
      </c>
      <c r="G3615" s="1">
        <v>16</v>
      </c>
      <c r="H3615" s="1" t="s">
        <v>94</v>
      </c>
      <c r="I3615" s="1" t="s">
        <v>33</v>
      </c>
      <c r="K3615" s="2">
        <v>101114900</v>
      </c>
      <c r="L3615" s="2">
        <v>50557450</v>
      </c>
      <c r="M3615" s="2">
        <v>55614349.200000003</v>
      </c>
      <c r="N3615" s="2">
        <v>5056899.2</v>
      </c>
      <c r="O3615" s="2">
        <v>10.0022829474192</v>
      </c>
      <c r="P3615" s="3" t="s">
        <v>28</v>
      </c>
      <c r="Q3615" s="3" t="s">
        <v>29</v>
      </c>
      <c r="R3615" s="1" t="s">
        <v>30</v>
      </c>
      <c r="S3615" s="1" t="s">
        <v>31</v>
      </c>
      <c r="T3615" s="1" t="s">
        <v>30</v>
      </c>
      <c r="Z3615" s="1">
        <v>2</v>
      </c>
      <c r="AA3615" s="1" t="s">
        <v>2127</v>
      </c>
      <c r="AB3615" s="1" t="s">
        <v>2140</v>
      </c>
      <c r="AC3615" s="1" t="s">
        <v>2125</v>
      </c>
      <c r="AE3615" s="2">
        <v>103767800.80000001</v>
      </c>
      <c r="AF3615" s="2" t="s">
        <v>2151</v>
      </c>
      <c r="AG3615" s="48">
        <v>2652900.8000000119</v>
      </c>
      <c r="AH3615" s="50">
        <v>2.6236497291695013E-2</v>
      </c>
      <c r="AI3615" s="1">
        <v>2</v>
      </c>
    </row>
    <row r="3616" spans="1:35" x14ac:dyDescent="0.35">
      <c r="A3616" s="1" t="s">
        <v>21</v>
      </c>
      <c r="B3616" s="1">
        <v>1</v>
      </c>
      <c r="C3616" s="1" t="s">
        <v>307</v>
      </c>
      <c r="D3616" s="1" t="s">
        <v>314</v>
      </c>
      <c r="E3616" s="1" t="s">
        <v>315</v>
      </c>
      <c r="F3616" s="1" t="s">
        <v>56</v>
      </c>
      <c r="G3616" s="1">
        <v>16</v>
      </c>
      <c r="H3616" s="1" t="s">
        <v>94</v>
      </c>
      <c r="I3616" s="1" t="s">
        <v>33</v>
      </c>
      <c r="K3616" s="2">
        <v>1690600000</v>
      </c>
      <c r="L3616" s="2">
        <v>845300000</v>
      </c>
      <c r="M3616" s="2">
        <v>869170555.63999999</v>
      </c>
      <c r="N3616" s="2">
        <v>23870555.640000001</v>
      </c>
      <c r="O3616" s="2">
        <v>2.8239152537560601</v>
      </c>
      <c r="P3616" s="3" t="s">
        <v>28</v>
      </c>
      <c r="Q3616" s="3" t="s">
        <v>29</v>
      </c>
      <c r="R3616" s="1" t="s">
        <v>30</v>
      </c>
      <c r="S3616" s="1" t="s">
        <v>31</v>
      </c>
      <c r="T3616" s="1" t="s">
        <v>30</v>
      </c>
      <c r="Z3616" s="1">
        <v>2</v>
      </c>
      <c r="AA3616" s="1" t="s">
        <v>2129</v>
      </c>
      <c r="AB3616" s="1" t="s">
        <v>2126</v>
      </c>
      <c r="AC3616" s="1" t="s">
        <v>2126</v>
      </c>
      <c r="AE3616" s="2">
        <v>1679000000</v>
      </c>
      <c r="AF3616" s="2" t="s">
        <v>2152</v>
      </c>
      <c r="AG3616" s="48">
        <v>-11600000</v>
      </c>
      <c r="AH3616" s="50">
        <v>-6.8614693008399383E-3</v>
      </c>
      <c r="AI3616" s="1">
        <v>2</v>
      </c>
    </row>
    <row r="3617" spans="1:35" x14ac:dyDescent="0.35">
      <c r="A3617" s="1" t="s">
        <v>21</v>
      </c>
      <c r="B3617" s="1">
        <v>1</v>
      </c>
      <c r="C3617" s="1" t="s">
        <v>307</v>
      </c>
      <c r="D3617" s="1" t="s">
        <v>312</v>
      </c>
      <c r="E3617" s="1" t="s">
        <v>313</v>
      </c>
      <c r="F3617" s="1" t="s">
        <v>25</v>
      </c>
      <c r="G3617" s="1">
        <v>16</v>
      </c>
      <c r="H3617" s="1" t="s">
        <v>94</v>
      </c>
      <c r="I3617" s="1" t="s">
        <v>33</v>
      </c>
      <c r="K3617" s="2">
        <v>250568349</v>
      </c>
      <c r="L3617" s="2">
        <v>125284174.5</v>
      </c>
      <c r="M3617" s="2">
        <v>129619502.15000001</v>
      </c>
      <c r="N3617" s="2">
        <v>4335327.6500000004</v>
      </c>
      <c r="O3617" s="2">
        <v>3.4603952712319601</v>
      </c>
      <c r="P3617" s="3" t="s">
        <v>28</v>
      </c>
      <c r="Q3617" s="3" t="s">
        <v>29</v>
      </c>
      <c r="R3617" s="1" t="s">
        <v>30</v>
      </c>
      <c r="S3617" s="1" t="s">
        <v>31</v>
      </c>
      <c r="T3617" s="1" t="s">
        <v>30</v>
      </c>
      <c r="Z3617" s="1">
        <v>2</v>
      </c>
      <c r="AA3617" s="1" t="s">
        <v>2129</v>
      </c>
      <c r="AB3617" s="1" t="s">
        <v>2126</v>
      </c>
      <c r="AC3617" s="1" t="s">
        <v>2126</v>
      </c>
      <c r="AE3617" s="2">
        <v>249171585.51999998</v>
      </c>
      <c r="AF3617" s="2" t="s">
        <v>2152</v>
      </c>
      <c r="AG3617" s="48">
        <v>-1396763.4800000191</v>
      </c>
      <c r="AH3617" s="50">
        <v>-5.574381144204367E-3</v>
      </c>
      <c r="AI3617" s="1">
        <v>2</v>
      </c>
    </row>
    <row r="3618" spans="1:35" x14ac:dyDescent="0.35">
      <c r="A3618" s="1" t="s">
        <v>21</v>
      </c>
      <c r="B3618" s="1">
        <v>1</v>
      </c>
      <c r="C3618" s="1" t="s">
        <v>307</v>
      </c>
      <c r="D3618" s="1" t="s">
        <v>310</v>
      </c>
      <c r="E3618" s="1" t="s">
        <v>311</v>
      </c>
      <c r="F3618" s="1" t="s">
        <v>25</v>
      </c>
      <c r="G3618" s="1">
        <v>16</v>
      </c>
      <c r="H3618" s="1" t="s">
        <v>94</v>
      </c>
      <c r="I3618" s="1" t="s">
        <v>33</v>
      </c>
      <c r="K3618" s="2">
        <v>265705229.34</v>
      </c>
      <c r="L3618" s="2">
        <v>132852614.67</v>
      </c>
      <c r="M3618" s="2">
        <v>157371907.40000001</v>
      </c>
      <c r="N3618" s="2">
        <v>24519292.73</v>
      </c>
      <c r="O3618" s="2">
        <v>18.456010663324001</v>
      </c>
      <c r="P3618" s="3" t="s">
        <v>28</v>
      </c>
      <c r="Q3618" s="3" t="s">
        <v>29</v>
      </c>
      <c r="R3618" s="1" t="s">
        <v>30</v>
      </c>
      <c r="S3618" s="1" t="s">
        <v>31</v>
      </c>
      <c r="T3618" s="1" t="s">
        <v>30</v>
      </c>
      <c r="Z3618" s="1">
        <v>2</v>
      </c>
      <c r="AA3618" s="1" t="s">
        <v>2127</v>
      </c>
      <c r="AB3618" s="1" t="s">
        <v>2140</v>
      </c>
      <c r="AC3618" s="1" t="s">
        <v>2125</v>
      </c>
      <c r="AE3618" s="2">
        <v>275323346.37</v>
      </c>
      <c r="AF3618" s="2" t="s">
        <v>2151</v>
      </c>
      <c r="AG3618" s="48">
        <v>9618117.0300000012</v>
      </c>
      <c r="AH3618" s="50">
        <v>3.619844838541935E-2</v>
      </c>
      <c r="AI3618" s="1">
        <v>2</v>
      </c>
    </row>
    <row r="3619" spans="1:35" x14ac:dyDescent="0.35">
      <c r="A3619" s="1" t="s">
        <v>21</v>
      </c>
      <c r="B3619" s="1">
        <v>1</v>
      </c>
      <c r="C3619" s="1" t="s">
        <v>307</v>
      </c>
      <c r="D3619" s="1" t="s">
        <v>318</v>
      </c>
      <c r="E3619" s="1" t="s">
        <v>319</v>
      </c>
      <c r="F3619" s="1" t="s">
        <v>25</v>
      </c>
      <c r="G3619" s="1">
        <v>16</v>
      </c>
      <c r="H3619" s="1" t="s">
        <v>94</v>
      </c>
      <c r="I3619" s="1" t="s">
        <v>33</v>
      </c>
      <c r="K3619" s="2">
        <v>121906107.54000001</v>
      </c>
      <c r="L3619" s="2">
        <v>60953053.770000003</v>
      </c>
      <c r="M3619" s="2">
        <v>63281761.289999999</v>
      </c>
      <c r="N3619" s="2">
        <v>2328707.52</v>
      </c>
      <c r="O3619" s="2">
        <v>3.8204936028096901</v>
      </c>
      <c r="P3619" s="3" t="s">
        <v>28</v>
      </c>
      <c r="Q3619" s="3" t="s">
        <v>29</v>
      </c>
      <c r="R3619" s="1" t="s">
        <v>30</v>
      </c>
      <c r="S3619" s="1" t="s">
        <v>31</v>
      </c>
      <c r="T3619" s="1" t="s">
        <v>30</v>
      </c>
      <c r="Z3619" s="1">
        <v>2</v>
      </c>
      <c r="AA3619" s="1" t="s">
        <v>2121</v>
      </c>
      <c r="AB3619" s="1" t="s">
        <v>2126</v>
      </c>
      <c r="AC3619" s="1" t="s">
        <v>2126</v>
      </c>
      <c r="AF3619" s="2" t="s">
        <v>2152</v>
      </c>
      <c r="AG3619" s="48">
        <v>-121906107.54000001</v>
      </c>
      <c r="AH3619" s="50">
        <v>-1</v>
      </c>
      <c r="AI3619" s="1">
        <v>2</v>
      </c>
    </row>
    <row r="3620" spans="1:35" x14ac:dyDescent="0.35">
      <c r="A3620" s="1" t="s">
        <v>21</v>
      </c>
      <c r="B3620" s="1">
        <v>1</v>
      </c>
      <c r="C3620" s="1" t="s">
        <v>307</v>
      </c>
      <c r="D3620" s="1" t="s">
        <v>316</v>
      </c>
      <c r="E3620" s="1" t="s">
        <v>317</v>
      </c>
      <c r="F3620" s="1" t="s">
        <v>25</v>
      </c>
      <c r="G3620" s="1">
        <v>16</v>
      </c>
      <c r="H3620" s="1" t="s">
        <v>94</v>
      </c>
      <c r="I3620" s="1" t="s">
        <v>33</v>
      </c>
      <c r="K3620" s="2">
        <v>130367907.75</v>
      </c>
      <c r="L3620" s="2">
        <v>65183953.875</v>
      </c>
      <c r="M3620" s="2">
        <v>79717004.319999993</v>
      </c>
      <c r="N3620" s="2">
        <v>14533050.445</v>
      </c>
      <c r="O3620" s="2">
        <v>22.2954417169436</v>
      </c>
      <c r="P3620" s="3" t="s">
        <v>28</v>
      </c>
      <c r="Q3620" s="3" t="s">
        <v>29</v>
      </c>
      <c r="R3620" s="1" t="s">
        <v>30</v>
      </c>
      <c r="S3620" s="1" t="s">
        <v>31</v>
      </c>
      <c r="T3620" s="1" t="s">
        <v>30</v>
      </c>
      <c r="Z3620" s="1">
        <v>2</v>
      </c>
      <c r="AA3620" s="1" t="s">
        <v>2121</v>
      </c>
      <c r="AB3620" s="1" t="s">
        <v>2140</v>
      </c>
      <c r="AC3620" s="1" t="s">
        <v>2125</v>
      </c>
      <c r="AE3620" s="2">
        <v>144390634.96000001</v>
      </c>
      <c r="AF3620" s="2" t="s">
        <v>2151</v>
      </c>
      <c r="AG3620" s="48">
        <v>14022727.210000008</v>
      </c>
      <c r="AH3620" s="50">
        <v>0.10756272346481689</v>
      </c>
      <c r="AI3620" s="1">
        <v>2</v>
      </c>
    </row>
    <row r="3621" spans="1:35" x14ac:dyDescent="0.35">
      <c r="A3621" s="1" t="s">
        <v>21</v>
      </c>
      <c r="B3621" s="1">
        <v>1</v>
      </c>
      <c r="C3621" s="1" t="s">
        <v>307</v>
      </c>
      <c r="D3621" s="1" t="s">
        <v>308</v>
      </c>
      <c r="E3621" s="1" t="s">
        <v>309</v>
      </c>
      <c r="F3621" s="1" t="s">
        <v>25</v>
      </c>
      <c r="G3621" s="1">
        <v>17</v>
      </c>
      <c r="H3621" s="1" t="s">
        <v>95</v>
      </c>
      <c r="I3621" s="1" t="s">
        <v>96</v>
      </c>
      <c r="J3621" s="2">
        <v>5364533.79</v>
      </c>
      <c r="K3621" s="2">
        <v>5059210</v>
      </c>
      <c r="L3621" s="2">
        <v>2529605</v>
      </c>
      <c r="M3621" s="2">
        <v>2743466.86</v>
      </c>
      <c r="N3621" s="2">
        <v>213861.86</v>
      </c>
      <c r="O3621" s="2">
        <v>8.4543578938213706</v>
      </c>
      <c r="P3621" s="3" t="s">
        <v>73</v>
      </c>
      <c r="Q3621" s="3" t="s">
        <v>29</v>
      </c>
      <c r="R3621" s="1" t="s">
        <v>30</v>
      </c>
      <c r="S3621" s="1" t="s">
        <v>31</v>
      </c>
      <c r="T3621" s="1" t="s">
        <v>30</v>
      </c>
      <c r="U3621" s="1" t="s">
        <v>97</v>
      </c>
      <c r="V3621" s="1" t="s">
        <v>98</v>
      </c>
      <c r="W3621" s="1" t="s">
        <v>32</v>
      </c>
      <c r="X3621" s="1" t="s">
        <v>34</v>
      </c>
      <c r="Y3621" s="1">
        <v>-1</v>
      </c>
      <c r="Z3621" s="1">
        <v>3</v>
      </c>
      <c r="AA3621" s="1" t="s">
        <v>2128</v>
      </c>
      <c r="AB3621" s="1" t="s">
        <v>2140</v>
      </c>
      <c r="AC3621" s="1" t="s">
        <v>2125</v>
      </c>
      <c r="AE3621" s="2">
        <v>5059210</v>
      </c>
      <c r="AF3621" s="2" t="s">
        <v>2153</v>
      </c>
      <c r="AG3621" s="48">
        <v>0</v>
      </c>
      <c r="AH3621" s="50">
        <v>0</v>
      </c>
      <c r="AI3621" s="1">
        <v>3</v>
      </c>
    </row>
    <row r="3622" spans="1:35" x14ac:dyDescent="0.35">
      <c r="A3622" s="1" t="s">
        <v>21</v>
      </c>
      <c r="B3622" s="1">
        <v>1</v>
      </c>
      <c r="C3622" s="1" t="s">
        <v>307</v>
      </c>
      <c r="D3622" s="1" t="s">
        <v>314</v>
      </c>
      <c r="E3622" s="1" t="s">
        <v>315</v>
      </c>
      <c r="F3622" s="1" t="s">
        <v>56</v>
      </c>
      <c r="G3622" s="1">
        <v>17</v>
      </c>
      <c r="H3622" s="1" t="s">
        <v>95</v>
      </c>
      <c r="I3622" s="1" t="s">
        <v>96</v>
      </c>
      <c r="J3622" s="2">
        <v>223149974.96000001</v>
      </c>
      <c r="K3622" s="2">
        <v>240000000</v>
      </c>
      <c r="L3622" s="2">
        <v>120000000</v>
      </c>
      <c r="M3622" s="2">
        <v>115393962.34999999</v>
      </c>
      <c r="N3622" s="2">
        <v>-4606037.6500000004</v>
      </c>
      <c r="O3622" s="2">
        <v>-3.8383647083333301</v>
      </c>
      <c r="P3622" s="3" t="s">
        <v>28</v>
      </c>
      <c r="Q3622" s="3" t="s">
        <v>29</v>
      </c>
      <c r="R3622" s="1" t="s">
        <v>30</v>
      </c>
      <c r="S3622" s="1" t="s">
        <v>31</v>
      </c>
      <c r="T3622" s="1" t="s">
        <v>30</v>
      </c>
      <c r="U3622" s="1" t="s">
        <v>97</v>
      </c>
      <c r="V3622" s="1" t="s">
        <v>98</v>
      </c>
      <c r="W3622" s="1" t="s">
        <v>32</v>
      </c>
      <c r="X3622" s="1" t="s">
        <v>34</v>
      </c>
      <c r="Y3622" s="1">
        <v>-1</v>
      </c>
      <c r="Z3622" s="1">
        <v>3</v>
      </c>
      <c r="AA3622" s="1" t="s">
        <v>2129</v>
      </c>
      <c r="AB3622" s="1" t="s">
        <v>2126</v>
      </c>
      <c r="AC3622" s="1" t="s">
        <v>2126</v>
      </c>
      <c r="AE3622" s="2">
        <v>240000000</v>
      </c>
      <c r="AF3622" s="2" t="s">
        <v>2153</v>
      </c>
      <c r="AG3622" s="48">
        <v>0</v>
      </c>
      <c r="AH3622" s="50">
        <v>0</v>
      </c>
      <c r="AI3622" s="1">
        <v>3</v>
      </c>
    </row>
    <row r="3623" spans="1:35" x14ac:dyDescent="0.35">
      <c r="A3623" s="1" t="s">
        <v>21</v>
      </c>
      <c r="B3623" s="1">
        <v>1</v>
      </c>
      <c r="C3623" s="1" t="s">
        <v>307</v>
      </c>
      <c r="D3623" s="1" t="s">
        <v>322</v>
      </c>
      <c r="E3623" s="1" t="s">
        <v>323</v>
      </c>
      <c r="F3623" s="1" t="s">
        <v>25</v>
      </c>
      <c r="G3623" s="1">
        <v>17</v>
      </c>
      <c r="H3623" s="1" t="s">
        <v>95</v>
      </c>
      <c r="I3623" s="1" t="s">
        <v>96</v>
      </c>
      <c r="J3623" s="2">
        <v>6219812.5</v>
      </c>
      <c r="K3623" s="2">
        <v>6234000</v>
      </c>
      <c r="L3623" s="2">
        <v>3117000</v>
      </c>
      <c r="M3623" s="2">
        <v>2924086.51</v>
      </c>
      <c r="N3623" s="2">
        <v>-192913.49</v>
      </c>
      <c r="O3623" s="2">
        <v>-6.1890757138273997</v>
      </c>
      <c r="P3623" s="3" t="s">
        <v>28</v>
      </c>
      <c r="Q3623" s="3" t="s">
        <v>29</v>
      </c>
      <c r="R3623" s="1" t="s">
        <v>30</v>
      </c>
      <c r="S3623" s="1" t="s">
        <v>31</v>
      </c>
      <c r="T3623" s="1" t="s">
        <v>30</v>
      </c>
      <c r="U3623" s="1" t="s">
        <v>97</v>
      </c>
      <c r="V3623" s="1" t="s">
        <v>98</v>
      </c>
      <c r="W3623" s="1" t="s">
        <v>32</v>
      </c>
      <c r="X3623" s="1" t="s">
        <v>34</v>
      </c>
      <c r="Y3623" s="1">
        <v>-1</v>
      </c>
      <c r="Z3623" s="1">
        <v>3</v>
      </c>
      <c r="AA3623" s="1" t="s">
        <v>2127</v>
      </c>
      <c r="AB3623" s="1" t="s">
        <v>2140</v>
      </c>
      <c r="AC3623" s="1" t="s">
        <v>2123</v>
      </c>
      <c r="AE3623" s="2">
        <v>6234000</v>
      </c>
      <c r="AF3623" s="2" t="s">
        <v>2153</v>
      </c>
      <c r="AG3623" s="48">
        <v>0</v>
      </c>
      <c r="AH3623" s="50">
        <v>0</v>
      </c>
      <c r="AI3623" s="1">
        <v>3</v>
      </c>
    </row>
    <row r="3624" spans="1:35" x14ac:dyDescent="0.35">
      <c r="A3624" s="1" t="s">
        <v>21</v>
      </c>
      <c r="B3624" s="1">
        <v>1</v>
      </c>
      <c r="C3624" s="1" t="s">
        <v>307</v>
      </c>
      <c r="D3624" s="1" t="s">
        <v>312</v>
      </c>
      <c r="E3624" s="1" t="s">
        <v>313</v>
      </c>
      <c r="F3624" s="1" t="s">
        <v>25</v>
      </c>
      <c r="G3624" s="1">
        <v>17</v>
      </c>
      <c r="H3624" s="1" t="s">
        <v>95</v>
      </c>
      <c r="I3624" s="1" t="s">
        <v>96</v>
      </c>
      <c r="J3624" s="2">
        <v>25441813.100000001</v>
      </c>
      <c r="K3624" s="2">
        <v>26000000</v>
      </c>
      <c r="L3624" s="2">
        <v>13000000</v>
      </c>
      <c r="M3624" s="2">
        <v>13972031.4</v>
      </c>
      <c r="N3624" s="2">
        <v>972031.4</v>
      </c>
      <c r="O3624" s="2">
        <v>7.4771646153846199</v>
      </c>
      <c r="P3624" s="3" t="s">
        <v>73</v>
      </c>
      <c r="Q3624" s="3" t="s">
        <v>29</v>
      </c>
      <c r="R3624" s="1" t="s">
        <v>30</v>
      </c>
      <c r="S3624" s="1" t="s">
        <v>31</v>
      </c>
      <c r="T3624" s="1" t="s">
        <v>30</v>
      </c>
      <c r="U3624" s="1" t="s">
        <v>97</v>
      </c>
      <c r="V3624" s="1" t="s">
        <v>98</v>
      </c>
      <c r="W3624" s="1" t="s">
        <v>32</v>
      </c>
      <c r="X3624" s="1" t="s">
        <v>34</v>
      </c>
      <c r="Y3624" s="1">
        <v>-1</v>
      </c>
      <c r="Z3624" s="1">
        <v>3</v>
      </c>
      <c r="AA3624" s="1" t="s">
        <v>2129</v>
      </c>
      <c r="AB3624" s="1" t="s">
        <v>2140</v>
      </c>
      <c r="AC3624" s="1" t="s">
        <v>2125</v>
      </c>
      <c r="AE3624" s="2">
        <v>27500000</v>
      </c>
      <c r="AF3624" s="2" t="s">
        <v>2151</v>
      </c>
      <c r="AG3624" s="48">
        <v>1500000</v>
      </c>
      <c r="AH3624" s="50">
        <v>5.7692307692307696E-2</v>
      </c>
      <c r="AI3624" s="1">
        <v>3</v>
      </c>
    </row>
    <row r="3625" spans="1:35" x14ac:dyDescent="0.35">
      <c r="A3625" s="1" t="s">
        <v>21</v>
      </c>
      <c r="B3625" s="1">
        <v>1</v>
      </c>
      <c r="C3625" s="1" t="s">
        <v>307</v>
      </c>
      <c r="D3625" s="1" t="s">
        <v>318</v>
      </c>
      <c r="E3625" s="1" t="s">
        <v>319</v>
      </c>
      <c r="F3625" s="1" t="s">
        <v>25</v>
      </c>
      <c r="G3625" s="1">
        <v>17</v>
      </c>
      <c r="H3625" s="1" t="s">
        <v>95</v>
      </c>
      <c r="I3625" s="1" t="s">
        <v>96</v>
      </c>
      <c r="J3625" s="2">
        <v>9630780.7300000004</v>
      </c>
      <c r="K3625" s="2">
        <v>9000000</v>
      </c>
      <c r="L3625" s="2">
        <v>4500000</v>
      </c>
      <c r="M3625" s="2">
        <v>4803205.96</v>
      </c>
      <c r="N3625" s="2">
        <v>303205.96000000002</v>
      </c>
      <c r="O3625" s="2">
        <v>6.7379102222222196</v>
      </c>
      <c r="P3625" s="3" t="s">
        <v>73</v>
      </c>
      <c r="Q3625" s="3" t="s">
        <v>29</v>
      </c>
      <c r="R3625" s="1" t="s">
        <v>30</v>
      </c>
      <c r="S3625" s="1" t="s">
        <v>31</v>
      </c>
      <c r="T3625" s="1" t="s">
        <v>30</v>
      </c>
      <c r="U3625" s="1" t="s">
        <v>97</v>
      </c>
      <c r="V3625" s="1" t="s">
        <v>98</v>
      </c>
      <c r="W3625" s="1" t="s">
        <v>32</v>
      </c>
      <c r="X3625" s="1" t="s">
        <v>34</v>
      </c>
      <c r="Y3625" s="1">
        <v>-1</v>
      </c>
      <c r="Z3625" s="1">
        <v>3</v>
      </c>
      <c r="AA3625" s="1" t="s">
        <v>2121</v>
      </c>
      <c r="AB3625" s="1" t="s">
        <v>2140</v>
      </c>
      <c r="AC3625" s="1" t="s">
        <v>2125</v>
      </c>
      <c r="AF3625" s="2" t="s">
        <v>2152</v>
      </c>
      <c r="AG3625" s="48">
        <v>-9000000</v>
      </c>
      <c r="AH3625" s="50">
        <v>-1</v>
      </c>
      <c r="AI3625" s="1">
        <v>3</v>
      </c>
    </row>
    <row r="3626" spans="1:35" x14ac:dyDescent="0.35">
      <c r="A3626" s="1" t="s">
        <v>21</v>
      </c>
      <c r="B3626" s="1">
        <v>1</v>
      </c>
      <c r="C3626" s="1" t="s">
        <v>307</v>
      </c>
      <c r="D3626" s="1" t="s">
        <v>320</v>
      </c>
      <c r="E3626" s="1" t="s">
        <v>321</v>
      </c>
      <c r="F3626" s="1" t="s">
        <v>25</v>
      </c>
      <c r="G3626" s="1">
        <v>17</v>
      </c>
      <c r="H3626" s="1" t="s">
        <v>95</v>
      </c>
      <c r="I3626" s="1" t="s">
        <v>96</v>
      </c>
      <c r="J3626" s="2">
        <v>5461160.4100000001</v>
      </c>
      <c r="K3626" s="2">
        <v>5800000</v>
      </c>
      <c r="L3626" s="2">
        <v>2900000</v>
      </c>
      <c r="M3626" s="2">
        <v>2848452.79</v>
      </c>
      <c r="N3626" s="2">
        <v>-51547.21</v>
      </c>
      <c r="O3626" s="2">
        <v>-1.77749</v>
      </c>
      <c r="P3626" s="3" t="s">
        <v>28</v>
      </c>
      <c r="Q3626" s="3" t="s">
        <v>29</v>
      </c>
      <c r="R3626" s="1" t="s">
        <v>30</v>
      </c>
      <c r="S3626" s="1" t="s">
        <v>31</v>
      </c>
      <c r="T3626" s="1" t="s">
        <v>30</v>
      </c>
      <c r="U3626" s="1" t="s">
        <v>97</v>
      </c>
      <c r="V3626" s="1" t="s">
        <v>98</v>
      </c>
      <c r="W3626" s="1" t="s">
        <v>32</v>
      </c>
      <c r="X3626" s="1" t="s">
        <v>34</v>
      </c>
      <c r="Y3626" s="1">
        <v>-1</v>
      </c>
      <c r="Z3626" s="1">
        <v>3</v>
      </c>
      <c r="AA3626" s="1" t="s">
        <v>2127</v>
      </c>
      <c r="AB3626" s="1" t="s">
        <v>2126</v>
      </c>
      <c r="AC3626" s="1" t="s">
        <v>2126</v>
      </c>
      <c r="AE3626" s="2">
        <v>5800000</v>
      </c>
      <c r="AF3626" s="2" t="s">
        <v>2153</v>
      </c>
      <c r="AG3626" s="48">
        <v>0</v>
      </c>
      <c r="AH3626" s="50">
        <v>0</v>
      </c>
      <c r="AI3626" s="1">
        <v>3</v>
      </c>
    </row>
    <row r="3627" spans="1:35" x14ac:dyDescent="0.35">
      <c r="A3627" s="1" t="s">
        <v>21</v>
      </c>
      <c r="B3627" s="1">
        <v>1</v>
      </c>
      <c r="C3627" s="1" t="s">
        <v>307</v>
      </c>
      <c r="D3627" s="1" t="s">
        <v>310</v>
      </c>
      <c r="E3627" s="1" t="s">
        <v>311</v>
      </c>
      <c r="F3627" s="1" t="s">
        <v>25</v>
      </c>
      <c r="G3627" s="1">
        <v>17</v>
      </c>
      <c r="H3627" s="1" t="s">
        <v>95</v>
      </c>
      <c r="I3627" s="1" t="s">
        <v>96</v>
      </c>
      <c r="J3627" s="2">
        <v>24127705.149999999</v>
      </c>
      <c r="K3627" s="2">
        <v>26000000</v>
      </c>
      <c r="L3627" s="2">
        <v>13000000</v>
      </c>
      <c r="M3627" s="2">
        <v>14295242.939999999</v>
      </c>
      <c r="N3627" s="2">
        <v>1295242.94</v>
      </c>
      <c r="O3627" s="2">
        <v>9.9634072307692296</v>
      </c>
      <c r="P3627" s="3" t="s">
        <v>73</v>
      </c>
      <c r="Q3627" s="3" t="s">
        <v>29</v>
      </c>
      <c r="R3627" s="1" t="s">
        <v>30</v>
      </c>
      <c r="S3627" s="1" t="s">
        <v>31</v>
      </c>
      <c r="T3627" s="1" t="s">
        <v>30</v>
      </c>
      <c r="U3627" s="1" t="s">
        <v>97</v>
      </c>
      <c r="V3627" s="1" t="s">
        <v>98</v>
      </c>
      <c r="W3627" s="1" t="s">
        <v>32</v>
      </c>
      <c r="X3627" s="1" t="s">
        <v>34</v>
      </c>
      <c r="Y3627" s="1">
        <v>-1</v>
      </c>
      <c r="Z3627" s="1">
        <v>3</v>
      </c>
      <c r="AA3627" s="1" t="s">
        <v>2127</v>
      </c>
      <c r="AB3627" s="1" t="s">
        <v>2140</v>
      </c>
      <c r="AC3627" s="1" t="s">
        <v>2125</v>
      </c>
      <c r="AE3627" s="2">
        <v>27000000</v>
      </c>
      <c r="AF3627" s="2" t="s">
        <v>2151</v>
      </c>
      <c r="AG3627" s="48">
        <v>1000000</v>
      </c>
      <c r="AH3627" s="50">
        <v>3.8461538461538464E-2</v>
      </c>
      <c r="AI3627" s="1">
        <v>3</v>
      </c>
    </row>
    <row r="3628" spans="1:35" x14ac:dyDescent="0.35">
      <c r="A3628" s="1" t="s">
        <v>21</v>
      </c>
      <c r="B3628" s="1">
        <v>1</v>
      </c>
      <c r="C3628" s="1" t="s">
        <v>307</v>
      </c>
      <c r="D3628" s="1" t="s">
        <v>316</v>
      </c>
      <c r="E3628" s="1" t="s">
        <v>317</v>
      </c>
      <c r="F3628" s="1" t="s">
        <v>25</v>
      </c>
      <c r="G3628" s="1">
        <v>17</v>
      </c>
      <c r="H3628" s="1" t="s">
        <v>95</v>
      </c>
      <c r="I3628" s="1" t="s">
        <v>96</v>
      </c>
      <c r="J3628" s="2">
        <v>10097392.85</v>
      </c>
      <c r="K3628" s="2">
        <v>11570000</v>
      </c>
      <c r="L3628" s="2">
        <v>5785000</v>
      </c>
      <c r="M3628" s="2">
        <v>6159000.9699999997</v>
      </c>
      <c r="N3628" s="2">
        <v>374000.97</v>
      </c>
      <c r="O3628" s="2">
        <v>6.4650124459809897</v>
      </c>
      <c r="P3628" s="3" t="s">
        <v>73</v>
      </c>
      <c r="Q3628" s="3" t="s">
        <v>29</v>
      </c>
      <c r="R3628" s="1" t="s">
        <v>30</v>
      </c>
      <c r="S3628" s="1" t="s">
        <v>31</v>
      </c>
      <c r="T3628" s="1" t="s">
        <v>30</v>
      </c>
      <c r="U3628" s="1" t="s">
        <v>97</v>
      </c>
      <c r="V3628" s="1" t="s">
        <v>98</v>
      </c>
      <c r="W3628" s="1" t="s">
        <v>32</v>
      </c>
      <c r="X3628" s="1" t="s">
        <v>34</v>
      </c>
      <c r="Y3628" s="1">
        <v>-1</v>
      </c>
      <c r="Z3628" s="1">
        <v>3</v>
      </c>
      <c r="AA3628" s="1" t="s">
        <v>2121</v>
      </c>
      <c r="AB3628" s="1" t="s">
        <v>2140</v>
      </c>
      <c r="AC3628" s="1" t="s">
        <v>2125</v>
      </c>
      <c r="AE3628" s="2">
        <v>11500000</v>
      </c>
      <c r="AF3628" s="2" t="s">
        <v>2152</v>
      </c>
      <c r="AG3628" s="48">
        <v>-70000</v>
      </c>
      <c r="AH3628" s="50">
        <v>-6.0501296456352636E-3</v>
      </c>
      <c r="AI3628" s="1">
        <v>3</v>
      </c>
    </row>
    <row r="3629" spans="1:35" x14ac:dyDescent="0.35">
      <c r="A3629" s="1" t="s">
        <v>21</v>
      </c>
      <c r="B3629" s="1">
        <v>1</v>
      </c>
      <c r="C3629" s="1" t="s">
        <v>307</v>
      </c>
      <c r="D3629" s="1" t="s">
        <v>308</v>
      </c>
      <c r="E3629" s="1" t="s">
        <v>309</v>
      </c>
      <c r="F3629" s="1" t="s">
        <v>25</v>
      </c>
      <c r="G3629" s="1">
        <v>18</v>
      </c>
      <c r="H3629" s="1" t="s">
        <v>99</v>
      </c>
      <c r="I3629" s="1" t="s">
        <v>100</v>
      </c>
      <c r="J3629" s="2">
        <v>1718688.2</v>
      </c>
      <c r="K3629" s="2">
        <v>1915490</v>
      </c>
      <c r="L3629" s="2">
        <v>957745</v>
      </c>
      <c r="M3629" s="2">
        <v>922623.47</v>
      </c>
      <c r="N3629" s="2">
        <v>-35121.53</v>
      </c>
      <c r="O3629" s="2">
        <v>-3.66710658891459</v>
      </c>
      <c r="P3629" s="3" t="s">
        <v>28</v>
      </c>
      <c r="Q3629" s="3" t="s">
        <v>29</v>
      </c>
      <c r="R3629" s="1" t="s">
        <v>30</v>
      </c>
      <c r="S3629" s="1" t="s">
        <v>31</v>
      </c>
      <c r="T3629" s="1" t="s">
        <v>30</v>
      </c>
      <c r="U3629" s="1" t="s">
        <v>97</v>
      </c>
      <c r="V3629" s="1" t="s">
        <v>98</v>
      </c>
      <c r="W3629" s="1" t="s">
        <v>32</v>
      </c>
      <c r="X3629" s="1" t="s">
        <v>34</v>
      </c>
      <c r="Y3629" s="1">
        <v>-1</v>
      </c>
      <c r="Z3629" s="1">
        <v>3</v>
      </c>
      <c r="AA3629" s="1" t="s">
        <v>2128</v>
      </c>
      <c r="AB3629" s="1" t="s">
        <v>2126</v>
      </c>
      <c r="AC3629" s="1" t="s">
        <v>2126</v>
      </c>
      <c r="AE3629" s="2">
        <v>1915490</v>
      </c>
      <c r="AF3629" s="2" t="s">
        <v>2153</v>
      </c>
      <c r="AG3629" s="48">
        <v>0</v>
      </c>
      <c r="AH3629" s="50">
        <v>0</v>
      </c>
      <c r="AI3629" s="1">
        <v>3</v>
      </c>
    </row>
    <row r="3630" spans="1:35" x14ac:dyDescent="0.35">
      <c r="A3630" s="1" t="s">
        <v>21</v>
      </c>
      <c r="B3630" s="1">
        <v>1</v>
      </c>
      <c r="C3630" s="1" t="s">
        <v>307</v>
      </c>
      <c r="D3630" s="1" t="s">
        <v>318</v>
      </c>
      <c r="E3630" s="1" t="s">
        <v>319</v>
      </c>
      <c r="F3630" s="1" t="s">
        <v>25</v>
      </c>
      <c r="G3630" s="1">
        <v>18</v>
      </c>
      <c r="H3630" s="1" t="s">
        <v>99</v>
      </c>
      <c r="I3630" s="1" t="s">
        <v>100</v>
      </c>
      <c r="J3630" s="2">
        <v>2063838.56</v>
      </c>
      <c r="K3630" s="2">
        <v>2695000</v>
      </c>
      <c r="L3630" s="2">
        <v>1347500</v>
      </c>
      <c r="M3630" s="2">
        <v>1072552.32</v>
      </c>
      <c r="N3630" s="2">
        <v>-274947.68</v>
      </c>
      <c r="O3630" s="2">
        <v>-20.404280519480501</v>
      </c>
      <c r="P3630" s="3" t="s">
        <v>28</v>
      </c>
      <c r="Q3630" s="3" t="s">
        <v>29</v>
      </c>
      <c r="R3630" s="1" t="s">
        <v>30</v>
      </c>
      <c r="S3630" s="1" t="s">
        <v>31</v>
      </c>
      <c r="T3630" s="1" t="s">
        <v>30</v>
      </c>
      <c r="U3630" s="1" t="s">
        <v>97</v>
      </c>
      <c r="V3630" s="1" t="s">
        <v>98</v>
      </c>
      <c r="W3630" s="1" t="s">
        <v>32</v>
      </c>
      <c r="X3630" s="1" t="s">
        <v>34</v>
      </c>
      <c r="Y3630" s="1">
        <v>-1</v>
      </c>
      <c r="Z3630" s="1">
        <v>3</v>
      </c>
      <c r="AA3630" s="1" t="s">
        <v>2121</v>
      </c>
      <c r="AB3630" s="1" t="s">
        <v>2140</v>
      </c>
      <c r="AC3630" s="1" t="s">
        <v>2123</v>
      </c>
      <c r="AF3630" s="2" t="s">
        <v>2152</v>
      </c>
      <c r="AG3630" s="48">
        <v>-2695000</v>
      </c>
      <c r="AH3630" s="50">
        <v>-1</v>
      </c>
      <c r="AI3630" s="1">
        <v>3</v>
      </c>
    </row>
    <row r="3631" spans="1:35" x14ac:dyDescent="0.35">
      <c r="A3631" s="1" t="s">
        <v>21</v>
      </c>
      <c r="B3631" s="1">
        <v>1</v>
      </c>
      <c r="C3631" s="1" t="s">
        <v>307</v>
      </c>
      <c r="D3631" s="1" t="s">
        <v>320</v>
      </c>
      <c r="E3631" s="1" t="s">
        <v>321</v>
      </c>
      <c r="F3631" s="1" t="s">
        <v>25</v>
      </c>
      <c r="G3631" s="1">
        <v>18</v>
      </c>
      <c r="H3631" s="1" t="s">
        <v>99</v>
      </c>
      <c r="I3631" s="1" t="s">
        <v>100</v>
      </c>
      <c r="J3631" s="2">
        <v>1348336.81</v>
      </c>
      <c r="K3631" s="2">
        <v>1466000</v>
      </c>
      <c r="L3631" s="2">
        <v>733000</v>
      </c>
      <c r="M3631" s="2">
        <v>589125.44999999995</v>
      </c>
      <c r="N3631" s="2">
        <v>-143874.54999999999</v>
      </c>
      <c r="O3631" s="2">
        <v>-19.6281787175989</v>
      </c>
      <c r="P3631" s="3" t="s">
        <v>28</v>
      </c>
      <c r="Q3631" s="3" t="s">
        <v>29</v>
      </c>
      <c r="R3631" s="1" t="s">
        <v>30</v>
      </c>
      <c r="S3631" s="1" t="s">
        <v>31</v>
      </c>
      <c r="T3631" s="1" t="s">
        <v>30</v>
      </c>
      <c r="U3631" s="1" t="s">
        <v>97</v>
      </c>
      <c r="V3631" s="1" t="s">
        <v>98</v>
      </c>
      <c r="W3631" s="1" t="s">
        <v>32</v>
      </c>
      <c r="X3631" s="1" t="s">
        <v>34</v>
      </c>
      <c r="Y3631" s="1">
        <v>-1</v>
      </c>
      <c r="Z3631" s="1">
        <v>3</v>
      </c>
      <c r="AA3631" s="1" t="s">
        <v>2127</v>
      </c>
      <c r="AB3631" s="1" t="s">
        <v>2140</v>
      </c>
      <c r="AC3631" s="1" t="s">
        <v>2123</v>
      </c>
      <c r="AE3631" s="2">
        <v>1366000</v>
      </c>
      <c r="AF3631" s="2" t="s">
        <v>2152</v>
      </c>
      <c r="AG3631" s="48">
        <v>-100000</v>
      </c>
      <c r="AH3631" s="50">
        <v>-6.8212824010914053E-2</v>
      </c>
      <c r="AI3631" s="1">
        <v>3</v>
      </c>
    </row>
    <row r="3632" spans="1:35" x14ac:dyDescent="0.35">
      <c r="A3632" s="1" t="s">
        <v>21</v>
      </c>
      <c r="B3632" s="1">
        <v>1</v>
      </c>
      <c r="C3632" s="1" t="s">
        <v>307</v>
      </c>
      <c r="D3632" s="1" t="s">
        <v>314</v>
      </c>
      <c r="E3632" s="1" t="s">
        <v>315</v>
      </c>
      <c r="F3632" s="1" t="s">
        <v>56</v>
      </c>
      <c r="G3632" s="1">
        <v>18</v>
      </c>
      <c r="H3632" s="1" t="s">
        <v>99</v>
      </c>
      <c r="I3632" s="1" t="s">
        <v>100</v>
      </c>
      <c r="J3632" s="2">
        <v>150795328.41999999</v>
      </c>
      <c r="K3632" s="2">
        <v>172000000</v>
      </c>
      <c r="L3632" s="2">
        <v>86000000</v>
      </c>
      <c r="M3632" s="2">
        <v>84540695.180000007</v>
      </c>
      <c r="N3632" s="2">
        <v>-1459304.82</v>
      </c>
      <c r="O3632" s="2">
        <v>-1.69686606976744</v>
      </c>
      <c r="P3632" s="3" t="s">
        <v>28</v>
      </c>
      <c r="Q3632" s="3" t="s">
        <v>29</v>
      </c>
      <c r="R3632" s="1" t="s">
        <v>30</v>
      </c>
      <c r="S3632" s="1" t="s">
        <v>31</v>
      </c>
      <c r="T3632" s="1" t="s">
        <v>30</v>
      </c>
      <c r="U3632" s="1" t="s">
        <v>97</v>
      </c>
      <c r="V3632" s="1" t="s">
        <v>98</v>
      </c>
      <c r="W3632" s="1" t="s">
        <v>32</v>
      </c>
      <c r="X3632" s="1" t="s">
        <v>34</v>
      </c>
      <c r="Y3632" s="1">
        <v>-1</v>
      </c>
      <c r="Z3632" s="1">
        <v>3</v>
      </c>
      <c r="AA3632" s="1" t="s">
        <v>2129</v>
      </c>
      <c r="AB3632" s="1" t="s">
        <v>2126</v>
      </c>
      <c r="AC3632" s="1" t="s">
        <v>2126</v>
      </c>
      <c r="AE3632" s="2">
        <v>174000000</v>
      </c>
      <c r="AF3632" s="2" t="s">
        <v>2151</v>
      </c>
      <c r="AG3632" s="48">
        <v>2000000</v>
      </c>
      <c r="AH3632" s="50">
        <v>1.1627906976744186E-2</v>
      </c>
      <c r="AI3632" s="1">
        <v>3</v>
      </c>
    </row>
    <row r="3633" spans="1:35" x14ac:dyDescent="0.35">
      <c r="A3633" s="1" t="s">
        <v>21</v>
      </c>
      <c r="B3633" s="1">
        <v>1</v>
      </c>
      <c r="C3633" s="1" t="s">
        <v>307</v>
      </c>
      <c r="D3633" s="1" t="s">
        <v>312</v>
      </c>
      <c r="E3633" s="1" t="s">
        <v>313</v>
      </c>
      <c r="F3633" s="1" t="s">
        <v>25</v>
      </c>
      <c r="G3633" s="1">
        <v>18</v>
      </c>
      <c r="H3633" s="1" t="s">
        <v>99</v>
      </c>
      <c r="I3633" s="1" t="s">
        <v>100</v>
      </c>
      <c r="J3633" s="2">
        <v>5523305.25</v>
      </c>
      <c r="K3633" s="2">
        <v>5000000</v>
      </c>
      <c r="L3633" s="2">
        <v>2500000</v>
      </c>
      <c r="M3633" s="2">
        <v>2854134.91</v>
      </c>
      <c r="N3633" s="2">
        <v>354134.91</v>
      </c>
      <c r="O3633" s="2">
        <v>14.165396400000001</v>
      </c>
      <c r="P3633" s="3" t="s">
        <v>73</v>
      </c>
      <c r="Q3633" s="3" t="s">
        <v>29</v>
      </c>
      <c r="R3633" s="1" t="s">
        <v>30</v>
      </c>
      <c r="S3633" s="1" t="s">
        <v>31</v>
      </c>
      <c r="T3633" s="1" t="s">
        <v>30</v>
      </c>
      <c r="U3633" s="1" t="s">
        <v>97</v>
      </c>
      <c r="V3633" s="1" t="s">
        <v>98</v>
      </c>
      <c r="W3633" s="1" t="s">
        <v>32</v>
      </c>
      <c r="X3633" s="1" t="s">
        <v>34</v>
      </c>
      <c r="Y3633" s="1">
        <v>-1</v>
      </c>
      <c r="Z3633" s="1">
        <v>3</v>
      </c>
      <c r="AA3633" s="1" t="s">
        <v>2129</v>
      </c>
      <c r="AB3633" s="1" t="s">
        <v>2140</v>
      </c>
      <c r="AC3633" s="1" t="s">
        <v>2125</v>
      </c>
      <c r="AE3633" s="2">
        <v>5900000</v>
      </c>
      <c r="AF3633" s="2" t="s">
        <v>2151</v>
      </c>
      <c r="AG3633" s="48">
        <v>900000</v>
      </c>
      <c r="AH3633" s="50">
        <v>0.18</v>
      </c>
      <c r="AI3633" s="1">
        <v>3</v>
      </c>
    </row>
    <row r="3634" spans="1:35" x14ac:dyDescent="0.35">
      <c r="A3634" s="1" t="s">
        <v>21</v>
      </c>
      <c r="B3634" s="1">
        <v>1</v>
      </c>
      <c r="C3634" s="1" t="s">
        <v>307</v>
      </c>
      <c r="D3634" s="1" t="s">
        <v>310</v>
      </c>
      <c r="E3634" s="1" t="s">
        <v>311</v>
      </c>
      <c r="F3634" s="1" t="s">
        <v>25</v>
      </c>
      <c r="G3634" s="1">
        <v>18</v>
      </c>
      <c r="H3634" s="1" t="s">
        <v>99</v>
      </c>
      <c r="I3634" s="1" t="s">
        <v>100</v>
      </c>
      <c r="J3634" s="2">
        <v>6791060.29</v>
      </c>
      <c r="K3634" s="2">
        <v>8000000</v>
      </c>
      <c r="L3634" s="2">
        <v>4000000</v>
      </c>
      <c r="M3634" s="2">
        <v>4641941.2</v>
      </c>
      <c r="N3634" s="2">
        <v>641941.19999999995</v>
      </c>
      <c r="O3634" s="2">
        <v>16.04853</v>
      </c>
      <c r="P3634" s="3" t="s">
        <v>73</v>
      </c>
      <c r="Q3634" s="3" t="s">
        <v>29</v>
      </c>
      <c r="R3634" s="1" t="s">
        <v>30</v>
      </c>
      <c r="S3634" s="1" t="s">
        <v>31</v>
      </c>
      <c r="T3634" s="1" t="s">
        <v>30</v>
      </c>
      <c r="U3634" s="1" t="s">
        <v>97</v>
      </c>
      <c r="V3634" s="1" t="s">
        <v>98</v>
      </c>
      <c r="W3634" s="1" t="s">
        <v>32</v>
      </c>
      <c r="X3634" s="1" t="s">
        <v>34</v>
      </c>
      <c r="Y3634" s="1">
        <v>-1</v>
      </c>
      <c r="Z3634" s="1">
        <v>3</v>
      </c>
      <c r="AA3634" s="1" t="s">
        <v>2127</v>
      </c>
      <c r="AB3634" s="1" t="s">
        <v>2140</v>
      </c>
      <c r="AC3634" s="1" t="s">
        <v>2125</v>
      </c>
      <c r="AE3634" s="2">
        <v>9000000</v>
      </c>
      <c r="AF3634" s="2" t="s">
        <v>2151</v>
      </c>
      <c r="AG3634" s="48">
        <v>1000000</v>
      </c>
      <c r="AH3634" s="50">
        <v>0.125</v>
      </c>
      <c r="AI3634" s="1">
        <v>3</v>
      </c>
    </row>
    <row r="3635" spans="1:35" x14ac:dyDescent="0.35">
      <c r="A3635" s="1" t="s">
        <v>21</v>
      </c>
      <c r="B3635" s="1">
        <v>1</v>
      </c>
      <c r="C3635" s="1" t="s">
        <v>307</v>
      </c>
      <c r="D3635" s="1" t="s">
        <v>322</v>
      </c>
      <c r="E3635" s="1" t="s">
        <v>323</v>
      </c>
      <c r="F3635" s="1" t="s">
        <v>25</v>
      </c>
      <c r="G3635" s="1">
        <v>18</v>
      </c>
      <c r="H3635" s="1" t="s">
        <v>99</v>
      </c>
      <c r="I3635" s="1" t="s">
        <v>100</v>
      </c>
      <c r="J3635" s="2">
        <v>1364629.93</v>
      </c>
      <c r="K3635" s="2">
        <v>1770000</v>
      </c>
      <c r="L3635" s="2">
        <v>885000</v>
      </c>
      <c r="M3635" s="2">
        <v>716209.3</v>
      </c>
      <c r="N3635" s="2">
        <v>-168790.7</v>
      </c>
      <c r="O3635" s="2">
        <v>-19.072395480226</v>
      </c>
      <c r="P3635" s="3" t="s">
        <v>28</v>
      </c>
      <c r="Q3635" s="3" t="s">
        <v>29</v>
      </c>
      <c r="R3635" s="1" t="s">
        <v>30</v>
      </c>
      <c r="S3635" s="1" t="s">
        <v>31</v>
      </c>
      <c r="T3635" s="1" t="s">
        <v>30</v>
      </c>
      <c r="U3635" s="1" t="s">
        <v>97</v>
      </c>
      <c r="V3635" s="1" t="s">
        <v>98</v>
      </c>
      <c r="W3635" s="1" t="s">
        <v>32</v>
      </c>
      <c r="X3635" s="1" t="s">
        <v>34</v>
      </c>
      <c r="Y3635" s="1">
        <v>-1</v>
      </c>
      <c r="Z3635" s="1">
        <v>3</v>
      </c>
      <c r="AA3635" s="1" t="s">
        <v>2127</v>
      </c>
      <c r="AB3635" s="1" t="s">
        <v>2140</v>
      </c>
      <c r="AC3635" s="1" t="s">
        <v>2123</v>
      </c>
      <c r="AE3635" s="2">
        <v>2128000</v>
      </c>
      <c r="AF3635" s="2" t="s">
        <v>2151</v>
      </c>
      <c r="AG3635" s="48">
        <v>358000</v>
      </c>
      <c r="AH3635" s="50">
        <v>0.20225988700564973</v>
      </c>
      <c r="AI3635" s="1">
        <v>3</v>
      </c>
    </row>
    <row r="3636" spans="1:35" x14ac:dyDescent="0.35">
      <c r="A3636" s="1" t="s">
        <v>21</v>
      </c>
      <c r="B3636" s="1">
        <v>1</v>
      </c>
      <c r="C3636" s="1" t="s">
        <v>307</v>
      </c>
      <c r="D3636" s="1" t="s">
        <v>316</v>
      </c>
      <c r="E3636" s="1" t="s">
        <v>317</v>
      </c>
      <c r="F3636" s="1" t="s">
        <v>25</v>
      </c>
      <c r="G3636" s="1">
        <v>18</v>
      </c>
      <c r="H3636" s="1" t="s">
        <v>99</v>
      </c>
      <c r="I3636" s="1" t="s">
        <v>100</v>
      </c>
      <c r="J3636" s="2">
        <v>2460533.59</v>
      </c>
      <c r="K3636" s="2">
        <v>2462000</v>
      </c>
      <c r="L3636" s="2">
        <v>1231000</v>
      </c>
      <c r="M3636" s="2">
        <v>1169274.9099999999</v>
      </c>
      <c r="N3636" s="2">
        <v>-61725.09</v>
      </c>
      <c r="O3636" s="2">
        <v>-5.0142233956133202</v>
      </c>
      <c r="P3636" s="3" t="s">
        <v>28</v>
      </c>
      <c r="Q3636" s="3" t="s">
        <v>29</v>
      </c>
      <c r="R3636" s="1" t="s">
        <v>30</v>
      </c>
      <c r="S3636" s="1" t="s">
        <v>31</v>
      </c>
      <c r="T3636" s="1" t="s">
        <v>30</v>
      </c>
      <c r="U3636" s="1" t="s">
        <v>97</v>
      </c>
      <c r="V3636" s="1" t="s">
        <v>98</v>
      </c>
      <c r="W3636" s="1" t="s">
        <v>32</v>
      </c>
      <c r="X3636" s="1" t="s">
        <v>34</v>
      </c>
      <c r="Y3636" s="1">
        <v>-1</v>
      </c>
      <c r="Z3636" s="1">
        <v>3</v>
      </c>
      <c r="AA3636" s="1" t="s">
        <v>2121</v>
      </c>
      <c r="AB3636" s="1" t="s">
        <v>2140</v>
      </c>
      <c r="AC3636" s="1" t="s">
        <v>2123</v>
      </c>
      <c r="AE3636" s="2">
        <v>2300000</v>
      </c>
      <c r="AF3636" s="2" t="s">
        <v>2152</v>
      </c>
      <c r="AG3636" s="48">
        <v>-162000</v>
      </c>
      <c r="AH3636" s="50">
        <v>-6.580016246953696E-2</v>
      </c>
      <c r="AI3636" s="1">
        <v>3</v>
      </c>
    </row>
    <row r="3637" spans="1:35" x14ac:dyDescent="0.35">
      <c r="A3637" s="1" t="s">
        <v>21</v>
      </c>
      <c r="B3637" s="1">
        <v>1</v>
      </c>
      <c r="C3637" s="1" t="s">
        <v>307</v>
      </c>
      <c r="D3637" s="1" t="s">
        <v>308</v>
      </c>
      <c r="E3637" s="1" t="s">
        <v>309</v>
      </c>
      <c r="F3637" s="1" t="s">
        <v>25</v>
      </c>
      <c r="G3637" s="1">
        <v>19</v>
      </c>
      <c r="H3637" s="1" t="s">
        <v>101</v>
      </c>
      <c r="I3637" s="1" t="s">
        <v>102</v>
      </c>
      <c r="J3637" s="2">
        <v>333223.96000000002</v>
      </c>
      <c r="K3637" s="2">
        <v>438150</v>
      </c>
      <c r="L3637" s="2">
        <v>219075</v>
      </c>
      <c r="M3637" s="2">
        <v>130082.65</v>
      </c>
      <c r="N3637" s="2">
        <v>-88992.35</v>
      </c>
      <c r="O3637" s="2">
        <v>-40.621864658222101</v>
      </c>
      <c r="P3637" s="3" t="s">
        <v>28</v>
      </c>
      <c r="Q3637" s="3" t="s">
        <v>29</v>
      </c>
      <c r="R3637" s="1" t="s">
        <v>30</v>
      </c>
      <c r="S3637" s="1" t="s">
        <v>31</v>
      </c>
      <c r="T3637" s="1" t="s">
        <v>30</v>
      </c>
      <c r="U3637" s="1" t="s">
        <v>97</v>
      </c>
      <c r="V3637" s="1" t="s">
        <v>98</v>
      </c>
      <c r="W3637" s="1" t="s">
        <v>32</v>
      </c>
      <c r="X3637" s="1" t="s">
        <v>34</v>
      </c>
      <c r="Y3637" s="1">
        <v>-1</v>
      </c>
      <c r="Z3637" s="1">
        <v>3</v>
      </c>
      <c r="AA3637" s="1" t="s">
        <v>2128</v>
      </c>
      <c r="AB3637" s="1" t="s">
        <v>2140</v>
      </c>
      <c r="AC3637" s="1" t="s">
        <v>2141</v>
      </c>
      <c r="AE3637" s="2">
        <v>438150</v>
      </c>
      <c r="AF3637" s="2" t="s">
        <v>2153</v>
      </c>
      <c r="AG3637" s="48">
        <v>0</v>
      </c>
      <c r="AH3637" s="50">
        <v>0</v>
      </c>
      <c r="AI3637" s="1">
        <v>3</v>
      </c>
    </row>
    <row r="3638" spans="1:35" x14ac:dyDescent="0.35">
      <c r="A3638" s="1" t="s">
        <v>21</v>
      </c>
      <c r="B3638" s="1">
        <v>1</v>
      </c>
      <c r="C3638" s="1" t="s">
        <v>307</v>
      </c>
      <c r="D3638" s="1" t="s">
        <v>318</v>
      </c>
      <c r="E3638" s="1" t="s">
        <v>319</v>
      </c>
      <c r="F3638" s="1" t="s">
        <v>25</v>
      </c>
      <c r="G3638" s="1">
        <v>19</v>
      </c>
      <c r="H3638" s="1" t="s">
        <v>101</v>
      </c>
      <c r="I3638" s="1" t="s">
        <v>102</v>
      </c>
      <c r="J3638" s="2">
        <v>557445.75</v>
      </c>
      <c r="K3638" s="2">
        <v>420000</v>
      </c>
      <c r="L3638" s="2">
        <v>210000</v>
      </c>
      <c r="M3638" s="2">
        <v>145282.6</v>
      </c>
      <c r="N3638" s="2">
        <v>-64717.4</v>
      </c>
      <c r="O3638" s="2">
        <v>-30.817809523809501</v>
      </c>
      <c r="P3638" s="3" t="s">
        <v>28</v>
      </c>
      <c r="Q3638" s="3" t="s">
        <v>29</v>
      </c>
      <c r="R3638" s="1" t="s">
        <v>30</v>
      </c>
      <c r="S3638" s="1" t="s">
        <v>31</v>
      </c>
      <c r="T3638" s="1" t="s">
        <v>30</v>
      </c>
      <c r="U3638" s="1" t="s">
        <v>97</v>
      </c>
      <c r="V3638" s="1" t="s">
        <v>98</v>
      </c>
      <c r="W3638" s="1" t="s">
        <v>32</v>
      </c>
      <c r="X3638" s="1" t="s">
        <v>34</v>
      </c>
      <c r="Y3638" s="1">
        <v>-1</v>
      </c>
      <c r="Z3638" s="1">
        <v>3</v>
      </c>
      <c r="AA3638" s="1" t="s">
        <v>2121</v>
      </c>
      <c r="AB3638" s="1" t="s">
        <v>2140</v>
      </c>
      <c r="AC3638" s="1" t="s">
        <v>2141</v>
      </c>
      <c r="AF3638" s="2" t="s">
        <v>2152</v>
      </c>
      <c r="AG3638" s="48">
        <v>-420000</v>
      </c>
      <c r="AH3638" s="50">
        <v>-1</v>
      </c>
      <c r="AI3638" s="1">
        <v>3</v>
      </c>
    </row>
    <row r="3639" spans="1:35" x14ac:dyDescent="0.35">
      <c r="A3639" s="1" t="s">
        <v>21</v>
      </c>
      <c r="B3639" s="1">
        <v>1</v>
      </c>
      <c r="C3639" s="1" t="s">
        <v>307</v>
      </c>
      <c r="D3639" s="1" t="s">
        <v>316</v>
      </c>
      <c r="E3639" s="1" t="s">
        <v>317</v>
      </c>
      <c r="F3639" s="1" t="s">
        <v>25</v>
      </c>
      <c r="G3639" s="1">
        <v>19</v>
      </c>
      <c r="H3639" s="1" t="s">
        <v>101</v>
      </c>
      <c r="I3639" s="1" t="s">
        <v>102</v>
      </c>
      <c r="J3639" s="2">
        <v>400218.13</v>
      </c>
      <c r="K3639" s="2">
        <v>460000</v>
      </c>
      <c r="L3639" s="2">
        <v>230000</v>
      </c>
      <c r="M3639" s="2">
        <v>121294.86</v>
      </c>
      <c r="N3639" s="2">
        <v>-108705.14</v>
      </c>
      <c r="O3639" s="2">
        <v>-47.263104347826101</v>
      </c>
      <c r="P3639" s="3" t="s">
        <v>28</v>
      </c>
      <c r="Q3639" s="3" t="s">
        <v>29</v>
      </c>
      <c r="R3639" s="1" t="s">
        <v>30</v>
      </c>
      <c r="S3639" s="1" t="s">
        <v>31</v>
      </c>
      <c r="T3639" s="1" t="s">
        <v>30</v>
      </c>
      <c r="U3639" s="1" t="s">
        <v>97</v>
      </c>
      <c r="V3639" s="1" t="s">
        <v>98</v>
      </c>
      <c r="W3639" s="1" t="s">
        <v>32</v>
      </c>
      <c r="X3639" s="1" t="s">
        <v>34</v>
      </c>
      <c r="Y3639" s="1">
        <v>-1</v>
      </c>
      <c r="Z3639" s="1">
        <v>3</v>
      </c>
      <c r="AA3639" s="1" t="s">
        <v>2121</v>
      </c>
      <c r="AB3639" s="1" t="s">
        <v>2140</v>
      </c>
      <c r="AC3639" s="1" t="s">
        <v>2141</v>
      </c>
      <c r="AE3639" s="2">
        <v>300000</v>
      </c>
      <c r="AF3639" s="2" t="s">
        <v>2152</v>
      </c>
      <c r="AG3639" s="48">
        <v>-160000</v>
      </c>
      <c r="AH3639" s="50">
        <v>-0.34782608695652173</v>
      </c>
      <c r="AI3639" s="1">
        <v>3</v>
      </c>
    </row>
    <row r="3640" spans="1:35" x14ac:dyDescent="0.35">
      <c r="A3640" s="1" t="s">
        <v>21</v>
      </c>
      <c r="B3640" s="1">
        <v>1</v>
      </c>
      <c r="C3640" s="1" t="s">
        <v>307</v>
      </c>
      <c r="D3640" s="1" t="s">
        <v>320</v>
      </c>
      <c r="E3640" s="1" t="s">
        <v>321</v>
      </c>
      <c r="F3640" s="1" t="s">
        <v>25</v>
      </c>
      <c r="G3640" s="1">
        <v>19</v>
      </c>
      <c r="H3640" s="1" t="s">
        <v>101</v>
      </c>
      <c r="I3640" s="1" t="s">
        <v>102</v>
      </c>
      <c r="J3640" s="2">
        <v>471671.01</v>
      </c>
      <c r="K3640" s="2">
        <v>490000</v>
      </c>
      <c r="L3640" s="2">
        <v>245000</v>
      </c>
      <c r="M3640" s="2">
        <v>182523.75</v>
      </c>
      <c r="N3640" s="2">
        <v>-62476.25</v>
      </c>
      <c r="O3640" s="2">
        <v>-25.5005102040816</v>
      </c>
      <c r="P3640" s="3" t="s">
        <v>28</v>
      </c>
      <c r="Q3640" s="3" t="s">
        <v>29</v>
      </c>
      <c r="R3640" s="1" t="s">
        <v>30</v>
      </c>
      <c r="S3640" s="1" t="s">
        <v>31</v>
      </c>
      <c r="T3640" s="1" t="s">
        <v>30</v>
      </c>
      <c r="U3640" s="1" t="s">
        <v>97</v>
      </c>
      <c r="V3640" s="1" t="s">
        <v>98</v>
      </c>
      <c r="W3640" s="1" t="s">
        <v>32</v>
      </c>
      <c r="X3640" s="1" t="s">
        <v>34</v>
      </c>
      <c r="Y3640" s="1">
        <v>-1</v>
      </c>
      <c r="Z3640" s="1">
        <v>3</v>
      </c>
      <c r="AA3640" s="1" t="s">
        <v>2127</v>
      </c>
      <c r="AB3640" s="1" t="s">
        <v>2140</v>
      </c>
      <c r="AC3640" s="1" t="s">
        <v>2141</v>
      </c>
      <c r="AE3640" s="2">
        <v>420000</v>
      </c>
      <c r="AF3640" s="2" t="s">
        <v>2152</v>
      </c>
      <c r="AG3640" s="48">
        <v>-70000</v>
      </c>
      <c r="AH3640" s="50">
        <v>-0.14285714285714285</v>
      </c>
      <c r="AI3640" s="1">
        <v>3</v>
      </c>
    </row>
    <row r="3641" spans="1:35" x14ac:dyDescent="0.35">
      <c r="A3641" s="1" t="s">
        <v>21</v>
      </c>
      <c r="B3641" s="1">
        <v>1</v>
      </c>
      <c r="C3641" s="1" t="s">
        <v>307</v>
      </c>
      <c r="D3641" s="1" t="s">
        <v>310</v>
      </c>
      <c r="E3641" s="1" t="s">
        <v>311</v>
      </c>
      <c r="F3641" s="1" t="s">
        <v>25</v>
      </c>
      <c r="G3641" s="1">
        <v>19</v>
      </c>
      <c r="H3641" s="1" t="s">
        <v>101</v>
      </c>
      <c r="I3641" s="1" t="s">
        <v>102</v>
      </c>
      <c r="J3641" s="2">
        <v>450110.98</v>
      </c>
      <c r="K3641" s="2">
        <v>450000</v>
      </c>
      <c r="L3641" s="2">
        <v>225000</v>
      </c>
      <c r="M3641" s="2">
        <v>248396.84</v>
      </c>
      <c r="N3641" s="2">
        <v>23396.84</v>
      </c>
      <c r="O3641" s="2">
        <v>10.3985955555556</v>
      </c>
      <c r="P3641" s="3" t="s">
        <v>73</v>
      </c>
      <c r="Q3641" s="3" t="s">
        <v>29</v>
      </c>
      <c r="R3641" s="1" t="s">
        <v>30</v>
      </c>
      <c r="S3641" s="1" t="s">
        <v>31</v>
      </c>
      <c r="T3641" s="1" t="s">
        <v>30</v>
      </c>
      <c r="U3641" s="1" t="s">
        <v>97</v>
      </c>
      <c r="V3641" s="1" t="s">
        <v>98</v>
      </c>
      <c r="W3641" s="1" t="s">
        <v>32</v>
      </c>
      <c r="X3641" s="1" t="s">
        <v>34</v>
      </c>
      <c r="Y3641" s="1">
        <v>-1</v>
      </c>
      <c r="Z3641" s="1">
        <v>3</v>
      </c>
      <c r="AA3641" s="1" t="s">
        <v>2127</v>
      </c>
      <c r="AB3641" s="1" t="s">
        <v>2140</v>
      </c>
      <c r="AC3641" s="1" t="s">
        <v>2125</v>
      </c>
      <c r="AE3641" s="2">
        <v>573785</v>
      </c>
      <c r="AF3641" s="2" t="s">
        <v>2151</v>
      </c>
      <c r="AG3641" s="48">
        <v>123785</v>
      </c>
      <c r="AH3641" s="50">
        <v>0.27507777777777775</v>
      </c>
      <c r="AI3641" s="1">
        <v>3</v>
      </c>
    </row>
    <row r="3642" spans="1:35" x14ac:dyDescent="0.35">
      <c r="A3642" s="1" t="s">
        <v>21</v>
      </c>
      <c r="B3642" s="1">
        <v>1</v>
      </c>
      <c r="C3642" s="1" t="s">
        <v>307</v>
      </c>
      <c r="D3642" s="1" t="s">
        <v>314</v>
      </c>
      <c r="E3642" s="1" t="s">
        <v>315</v>
      </c>
      <c r="F3642" s="1" t="s">
        <v>56</v>
      </c>
      <c r="G3642" s="1">
        <v>19</v>
      </c>
      <c r="H3642" s="1" t="s">
        <v>101</v>
      </c>
      <c r="I3642" s="1" t="s">
        <v>102</v>
      </c>
      <c r="J3642" s="2">
        <v>1312830.6299999999</v>
      </c>
      <c r="K3642" s="2">
        <v>3800000</v>
      </c>
      <c r="L3642" s="2">
        <v>1900000</v>
      </c>
      <c r="M3642" s="2">
        <v>1448082.13</v>
      </c>
      <c r="N3642" s="2">
        <v>-451917.87</v>
      </c>
      <c r="O3642" s="2">
        <v>-23.785151052631601</v>
      </c>
      <c r="P3642" s="3" t="s">
        <v>28</v>
      </c>
      <c r="Q3642" s="3" t="s">
        <v>29</v>
      </c>
      <c r="R3642" s="1" t="s">
        <v>30</v>
      </c>
      <c r="S3642" s="1" t="s">
        <v>31</v>
      </c>
      <c r="T3642" s="1" t="s">
        <v>30</v>
      </c>
      <c r="U3642" s="1" t="s">
        <v>97</v>
      </c>
      <c r="V3642" s="1" t="s">
        <v>98</v>
      </c>
      <c r="W3642" s="1" t="s">
        <v>32</v>
      </c>
      <c r="X3642" s="1" t="s">
        <v>34</v>
      </c>
      <c r="Y3642" s="1">
        <v>-1</v>
      </c>
      <c r="Z3642" s="1">
        <v>3</v>
      </c>
      <c r="AA3642" s="1" t="s">
        <v>2129</v>
      </c>
      <c r="AB3642" s="1" t="s">
        <v>2140</v>
      </c>
      <c r="AC3642" s="1" t="s">
        <v>2123</v>
      </c>
      <c r="AE3642" s="2">
        <v>3800000</v>
      </c>
      <c r="AF3642" s="2" t="s">
        <v>2153</v>
      </c>
      <c r="AG3642" s="48">
        <v>0</v>
      </c>
      <c r="AH3642" s="50">
        <v>0</v>
      </c>
      <c r="AI3642" s="1">
        <v>3</v>
      </c>
    </row>
    <row r="3643" spans="1:35" x14ac:dyDescent="0.35">
      <c r="A3643" s="1" t="s">
        <v>21</v>
      </c>
      <c r="B3643" s="1">
        <v>1</v>
      </c>
      <c r="C3643" s="1" t="s">
        <v>307</v>
      </c>
      <c r="D3643" s="1" t="s">
        <v>312</v>
      </c>
      <c r="E3643" s="1" t="s">
        <v>313</v>
      </c>
      <c r="F3643" s="1" t="s">
        <v>25</v>
      </c>
      <c r="G3643" s="1">
        <v>19</v>
      </c>
      <c r="H3643" s="1" t="s">
        <v>101</v>
      </c>
      <c r="I3643" s="1" t="s">
        <v>102</v>
      </c>
      <c r="J3643" s="2">
        <v>638548.27</v>
      </c>
      <c r="K3643" s="2">
        <v>670000</v>
      </c>
      <c r="L3643" s="2">
        <v>335000</v>
      </c>
      <c r="M3643" s="2">
        <v>191767.5</v>
      </c>
      <c r="N3643" s="2">
        <v>-143232.5</v>
      </c>
      <c r="O3643" s="2">
        <v>-42.755970149253699</v>
      </c>
      <c r="P3643" s="3" t="s">
        <v>28</v>
      </c>
      <c r="Q3643" s="3" t="s">
        <v>29</v>
      </c>
      <c r="R3643" s="1" t="s">
        <v>30</v>
      </c>
      <c r="S3643" s="1" t="s">
        <v>31</v>
      </c>
      <c r="T3643" s="1" t="s">
        <v>30</v>
      </c>
      <c r="U3643" s="1" t="s">
        <v>97</v>
      </c>
      <c r="V3643" s="1" t="s">
        <v>98</v>
      </c>
      <c r="W3643" s="1" t="s">
        <v>32</v>
      </c>
      <c r="X3643" s="1" t="s">
        <v>34</v>
      </c>
      <c r="Y3643" s="1">
        <v>-1</v>
      </c>
      <c r="Z3643" s="1">
        <v>3</v>
      </c>
      <c r="AA3643" s="1" t="s">
        <v>2129</v>
      </c>
      <c r="AB3643" s="1" t="s">
        <v>2140</v>
      </c>
      <c r="AC3643" s="1" t="s">
        <v>2141</v>
      </c>
      <c r="AE3643" s="2">
        <v>560000</v>
      </c>
      <c r="AF3643" s="2" t="s">
        <v>2152</v>
      </c>
      <c r="AG3643" s="48">
        <v>-110000</v>
      </c>
      <c r="AH3643" s="50">
        <v>-0.16417910447761194</v>
      </c>
      <c r="AI3643" s="1">
        <v>3</v>
      </c>
    </row>
    <row r="3644" spans="1:35" x14ac:dyDescent="0.35">
      <c r="A3644" s="1" t="s">
        <v>21</v>
      </c>
      <c r="B3644" s="1">
        <v>1</v>
      </c>
      <c r="C3644" s="1" t="s">
        <v>307</v>
      </c>
      <c r="D3644" s="1" t="s">
        <v>322</v>
      </c>
      <c r="E3644" s="1" t="s">
        <v>323</v>
      </c>
      <c r="F3644" s="1" t="s">
        <v>25</v>
      </c>
      <c r="G3644" s="1">
        <v>19</v>
      </c>
      <c r="H3644" s="1" t="s">
        <v>101</v>
      </c>
      <c r="I3644" s="1" t="s">
        <v>102</v>
      </c>
      <c r="J3644" s="2">
        <v>365832.4</v>
      </c>
      <c r="K3644" s="2">
        <v>360000</v>
      </c>
      <c r="L3644" s="2">
        <v>180000</v>
      </c>
      <c r="M3644" s="2">
        <v>152446.70000000001</v>
      </c>
      <c r="N3644" s="2">
        <v>-27553.3</v>
      </c>
      <c r="O3644" s="2">
        <v>-15.3073888888889</v>
      </c>
      <c r="P3644" s="3" t="s">
        <v>28</v>
      </c>
      <c r="Q3644" s="3" t="s">
        <v>29</v>
      </c>
      <c r="R3644" s="1" t="s">
        <v>30</v>
      </c>
      <c r="S3644" s="1" t="s">
        <v>31</v>
      </c>
      <c r="T3644" s="1" t="s">
        <v>30</v>
      </c>
      <c r="U3644" s="1" t="s">
        <v>97</v>
      </c>
      <c r="V3644" s="1" t="s">
        <v>98</v>
      </c>
      <c r="W3644" s="1" t="s">
        <v>32</v>
      </c>
      <c r="X3644" s="1" t="s">
        <v>34</v>
      </c>
      <c r="Y3644" s="1">
        <v>-1</v>
      </c>
      <c r="Z3644" s="1">
        <v>3</v>
      </c>
      <c r="AA3644" s="1" t="s">
        <v>2127</v>
      </c>
      <c r="AB3644" s="1" t="s">
        <v>2140</v>
      </c>
      <c r="AC3644" s="1" t="s">
        <v>2123</v>
      </c>
      <c r="AE3644" s="2">
        <v>305000</v>
      </c>
      <c r="AF3644" s="2" t="s">
        <v>2152</v>
      </c>
      <c r="AG3644" s="48">
        <v>-55000</v>
      </c>
      <c r="AH3644" s="50">
        <v>-0.15277777777777779</v>
      </c>
      <c r="AI3644" s="1">
        <v>3</v>
      </c>
    </row>
    <row r="3645" spans="1:35" x14ac:dyDescent="0.35">
      <c r="A3645" s="1" t="s">
        <v>21</v>
      </c>
      <c r="B3645" s="1">
        <v>1</v>
      </c>
      <c r="C3645" s="1" t="s">
        <v>307</v>
      </c>
      <c r="D3645" s="1" t="s">
        <v>308</v>
      </c>
      <c r="E3645" s="1" t="s">
        <v>309</v>
      </c>
      <c r="F3645" s="1" t="s">
        <v>25</v>
      </c>
      <c r="G3645" s="1">
        <v>20</v>
      </c>
      <c r="H3645" s="1" t="s">
        <v>103</v>
      </c>
      <c r="I3645" s="1" t="s">
        <v>104</v>
      </c>
      <c r="J3645" s="2">
        <v>2398362.3199999998</v>
      </c>
      <c r="K3645" s="2">
        <v>865450</v>
      </c>
      <c r="L3645" s="2">
        <v>432725</v>
      </c>
      <c r="M3645" s="2">
        <v>395742</v>
      </c>
      <c r="N3645" s="2">
        <v>-36983</v>
      </c>
      <c r="O3645" s="2">
        <v>-8.5465364839100992</v>
      </c>
      <c r="P3645" s="3" t="s">
        <v>28</v>
      </c>
      <c r="Q3645" s="3" t="s">
        <v>29</v>
      </c>
      <c r="R3645" s="1" t="s">
        <v>30</v>
      </c>
      <c r="S3645" s="1" t="s">
        <v>31</v>
      </c>
      <c r="T3645" s="1" t="s">
        <v>30</v>
      </c>
      <c r="U3645" s="1" t="s">
        <v>97</v>
      </c>
      <c r="V3645" s="1" t="s">
        <v>98</v>
      </c>
      <c r="W3645" s="1" t="s">
        <v>32</v>
      </c>
      <c r="X3645" s="1" t="s">
        <v>34</v>
      </c>
      <c r="Y3645" s="1">
        <v>-1</v>
      </c>
      <c r="Z3645" s="1">
        <v>3</v>
      </c>
      <c r="AA3645" s="1" t="s">
        <v>2128</v>
      </c>
      <c r="AB3645" s="1" t="s">
        <v>2140</v>
      </c>
      <c r="AC3645" s="1" t="s">
        <v>2123</v>
      </c>
      <c r="AE3645" s="2">
        <v>865450</v>
      </c>
      <c r="AF3645" s="2" t="s">
        <v>2153</v>
      </c>
      <c r="AG3645" s="48">
        <v>0</v>
      </c>
      <c r="AH3645" s="50">
        <v>0</v>
      </c>
      <c r="AI3645" s="1">
        <v>3</v>
      </c>
    </row>
    <row r="3646" spans="1:35" x14ac:dyDescent="0.35">
      <c r="A3646" s="1" t="s">
        <v>21</v>
      </c>
      <c r="B3646" s="1">
        <v>1</v>
      </c>
      <c r="C3646" s="1" t="s">
        <v>307</v>
      </c>
      <c r="D3646" s="1" t="s">
        <v>316</v>
      </c>
      <c r="E3646" s="1" t="s">
        <v>317</v>
      </c>
      <c r="F3646" s="1" t="s">
        <v>25</v>
      </c>
      <c r="G3646" s="1">
        <v>20</v>
      </c>
      <c r="H3646" s="1" t="s">
        <v>103</v>
      </c>
      <c r="I3646" s="1" t="s">
        <v>104</v>
      </c>
      <c r="J3646" s="2">
        <v>4146757.74</v>
      </c>
      <c r="K3646" s="2">
        <v>850000</v>
      </c>
      <c r="L3646" s="2">
        <v>425000</v>
      </c>
      <c r="M3646" s="2">
        <v>710355.6</v>
      </c>
      <c r="N3646" s="2">
        <v>285355.59999999998</v>
      </c>
      <c r="O3646" s="2">
        <v>67.142494117647104</v>
      </c>
      <c r="P3646" s="3" t="s">
        <v>73</v>
      </c>
      <c r="Q3646" s="3" t="s">
        <v>29</v>
      </c>
      <c r="R3646" s="1" t="s">
        <v>30</v>
      </c>
      <c r="S3646" s="1" t="s">
        <v>31</v>
      </c>
      <c r="T3646" s="1" t="s">
        <v>30</v>
      </c>
      <c r="U3646" s="1" t="s">
        <v>97</v>
      </c>
      <c r="V3646" s="1" t="s">
        <v>98</v>
      </c>
      <c r="W3646" s="1" t="s">
        <v>32</v>
      </c>
      <c r="X3646" s="1" t="s">
        <v>34</v>
      </c>
      <c r="Y3646" s="1">
        <v>-1</v>
      </c>
      <c r="Z3646" s="1">
        <v>3</v>
      </c>
      <c r="AA3646" s="1" t="s">
        <v>2121</v>
      </c>
      <c r="AB3646" s="1" t="s">
        <v>2140</v>
      </c>
      <c r="AC3646" s="1" t="s">
        <v>2145</v>
      </c>
      <c r="AE3646" s="2">
        <v>1400000</v>
      </c>
      <c r="AF3646" s="2" t="s">
        <v>2151</v>
      </c>
      <c r="AG3646" s="48">
        <v>550000</v>
      </c>
      <c r="AH3646" s="50">
        <v>0.6470588235294118</v>
      </c>
      <c r="AI3646" s="1">
        <v>3</v>
      </c>
    </row>
    <row r="3647" spans="1:35" x14ac:dyDescent="0.35">
      <c r="A3647" s="1" t="s">
        <v>21</v>
      </c>
      <c r="B3647" s="1">
        <v>1</v>
      </c>
      <c r="C3647" s="1" t="s">
        <v>307</v>
      </c>
      <c r="D3647" s="1" t="s">
        <v>320</v>
      </c>
      <c r="E3647" s="1" t="s">
        <v>321</v>
      </c>
      <c r="F3647" s="1" t="s">
        <v>25</v>
      </c>
      <c r="G3647" s="1">
        <v>20</v>
      </c>
      <c r="H3647" s="1" t="s">
        <v>103</v>
      </c>
      <c r="I3647" s="1" t="s">
        <v>104</v>
      </c>
      <c r="J3647" s="2">
        <v>1816615.25</v>
      </c>
      <c r="K3647" s="2">
        <v>700000</v>
      </c>
      <c r="L3647" s="2">
        <v>350000</v>
      </c>
      <c r="M3647" s="2">
        <v>291975.86</v>
      </c>
      <c r="N3647" s="2">
        <v>-58024.14</v>
      </c>
      <c r="O3647" s="2">
        <v>-16.5783257142857</v>
      </c>
      <c r="P3647" s="3" t="s">
        <v>28</v>
      </c>
      <c r="Q3647" s="3" t="s">
        <v>29</v>
      </c>
      <c r="R3647" s="1" t="s">
        <v>30</v>
      </c>
      <c r="S3647" s="1" t="s">
        <v>31</v>
      </c>
      <c r="T3647" s="1" t="s">
        <v>30</v>
      </c>
      <c r="U3647" s="1" t="s">
        <v>97</v>
      </c>
      <c r="V3647" s="1" t="s">
        <v>98</v>
      </c>
      <c r="W3647" s="1" t="s">
        <v>32</v>
      </c>
      <c r="X3647" s="1" t="s">
        <v>34</v>
      </c>
      <c r="Y3647" s="1">
        <v>-1</v>
      </c>
      <c r="Z3647" s="1">
        <v>3</v>
      </c>
      <c r="AA3647" s="1" t="s">
        <v>2127</v>
      </c>
      <c r="AB3647" s="1" t="s">
        <v>2140</v>
      </c>
      <c r="AC3647" s="1" t="s">
        <v>2123</v>
      </c>
      <c r="AE3647" s="2">
        <v>650000</v>
      </c>
      <c r="AF3647" s="2" t="s">
        <v>2152</v>
      </c>
      <c r="AG3647" s="48">
        <v>-50000</v>
      </c>
      <c r="AH3647" s="50">
        <v>-7.1428571428571425E-2</v>
      </c>
      <c r="AI3647" s="1">
        <v>3</v>
      </c>
    </row>
    <row r="3648" spans="1:35" x14ac:dyDescent="0.35">
      <c r="A3648" s="1" t="s">
        <v>21</v>
      </c>
      <c r="B3648" s="1">
        <v>1</v>
      </c>
      <c r="C3648" s="1" t="s">
        <v>307</v>
      </c>
      <c r="D3648" s="1" t="s">
        <v>310</v>
      </c>
      <c r="E3648" s="1" t="s">
        <v>311</v>
      </c>
      <c r="F3648" s="1" t="s">
        <v>25</v>
      </c>
      <c r="G3648" s="1">
        <v>20</v>
      </c>
      <c r="H3648" s="1" t="s">
        <v>103</v>
      </c>
      <c r="I3648" s="1" t="s">
        <v>104</v>
      </c>
      <c r="J3648" s="2">
        <v>7221877.5800000001</v>
      </c>
      <c r="K3648" s="2">
        <v>3200000</v>
      </c>
      <c r="L3648" s="2">
        <v>1600000</v>
      </c>
      <c r="M3648" s="2">
        <v>2380299.7000000002</v>
      </c>
      <c r="N3648" s="2">
        <v>780299.7</v>
      </c>
      <c r="O3648" s="2">
        <v>48.768731250000002</v>
      </c>
      <c r="P3648" s="3" t="s">
        <v>73</v>
      </c>
      <c r="Q3648" s="3" t="s">
        <v>29</v>
      </c>
      <c r="R3648" s="1" t="s">
        <v>30</v>
      </c>
      <c r="S3648" s="1" t="s">
        <v>31</v>
      </c>
      <c r="T3648" s="1" t="s">
        <v>30</v>
      </c>
      <c r="U3648" s="1" t="s">
        <v>97</v>
      </c>
      <c r="V3648" s="1" t="s">
        <v>98</v>
      </c>
      <c r="W3648" s="1" t="s">
        <v>32</v>
      </c>
      <c r="X3648" s="1" t="s">
        <v>34</v>
      </c>
      <c r="Y3648" s="1">
        <v>-1</v>
      </c>
      <c r="Z3648" s="1">
        <v>3</v>
      </c>
      <c r="AA3648" s="1" t="s">
        <v>2127</v>
      </c>
      <c r="AB3648" s="1" t="s">
        <v>2140</v>
      </c>
      <c r="AC3648" s="1" t="s">
        <v>2144</v>
      </c>
      <c r="AE3648" s="2">
        <v>4700000</v>
      </c>
      <c r="AF3648" s="2" t="s">
        <v>2151</v>
      </c>
      <c r="AG3648" s="48">
        <v>1500000</v>
      </c>
      <c r="AH3648" s="50">
        <v>0.46875</v>
      </c>
      <c r="AI3648" s="1">
        <v>3</v>
      </c>
    </row>
    <row r="3649" spans="1:35" x14ac:dyDescent="0.35">
      <c r="A3649" s="1" t="s">
        <v>21</v>
      </c>
      <c r="B3649" s="1">
        <v>1</v>
      </c>
      <c r="C3649" s="1" t="s">
        <v>307</v>
      </c>
      <c r="D3649" s="1" t="s">
        <v>312</v>
      </c>
      <c r="E3649" s="1" t="s">
        <v>313</v>
      </c>
      <c r="F3649" s="1" t="s">
        <v>25</v>
      </c>
      <c r="G3649" s="1">
        <v>20</v>
      </c>
      <c r="H3649" s="1" t="s">
        <v>103</v>
      </c>
      <c r="I3649" s="1" t="s">
        <v>104</v>
      </c>
      <c r="J3649" s="2">
        <v>6152845.4100000001</v>
      </c>
      <c r="K3649" s="2">
        <v>1800000</v>
      </c>
      <c r="L3649" s="2">
        <v>900000</v>
      </c>
      <c r="M3649" s="2">
        <v>895649.58</v>
      </c>
      <c r="N3649" s="2">
        <v>-4350.42</v>
      </c>
      <c r="O3649" s="2">
        <v>-0.48337999999999998</v>
      </c>
      <c r="P3649" s="3" t="s">
        <v>28</v>
      </c>
      <c r="Q3649" s="3" t="s">
        <v>29</v>
      </c>
      <c r="R3649" s="1" t="s">
        <v>30</v>
      </c>
      <c r="S3649" s="1" t="s">
        <v>31</v>
      </c>
      <c r="T3649" s="1" t="s">
        <v>30</v>
      </c>
      <c r="U3649" s="1" t="s">
        <v>97</v>
      </c>
      <c r="V3649" s="1" t="s">
        <v>98</v>
      </c>
      <c r="W3649" s="1" t="s">
        <v>32</v>
      </c>
      <c r="X3649" s="1" t="s">
        <v>34</v>
      </c>
      <c r="Y3649" s="1">
        <v>-1</v>
      </c>
      <c r="Z3649" s="1">
        <v>3</v>
      </c>
      <c r="AA3649" s="1" t="s">
        <v>2129</v>
      </c>
      <c r="AB3649" s="1" t="s">
        <v>2126</v>
      </c>
      <c r="AC3649" s="1" t="s">
        <v>2126</v>
      </c>
      <c r="AE3649" s="2">
        <v>1800000</v>
      </c>
      <c r="AF3649" s="2" t="s">
        <v>2153</v>
      </c>
      <c r="AG3649" s="48">
        <v>0</v>
      </c>
      <c r="AH3649" s="50">
        <v>0</v>
      </c>
      <c r="AI3649" s="1">
        <v>3</v>
      </c>
    </row>
    <row r="3650" spans="1:35" x14ac:dyDescent="0.35">
      <c r="A3650" s="1" t="s">
        <v>21</v>
      </c>
      <c r="B3650" s="1">
        <v>1</v>
      </c>
      <c r="C3650" s="1" t="s">
        <v>307</v>
      </c>
      <c r="D3650" s="1" t="s">
        <v>318</v>
      </c>
      <c r="E3650" s="1" t="s">
        <v>319</v>
      </c>
      <c r="F3650" s="1" t="s">
        <v>25</v>
      </c>
      <c r="G3650" s="1">
        <v>20</v>
      </c>
      <c r="H3650" s="1" t="s">
        <v>103</v>
      </c>
      <c r="I3650" s="1" t="s">
        <v>104</v>
      </c>
      <c r="J3650" s="2">
        <v>3062443.66</v>
      </c>
      <c r="K3650" s="2">
        <v>1400000</v>
      </c>
      <c r="L3650" s="2">
        <v>700000</v>
      </c>
      <c r="M3650" s="2">
        <v>968403.5</v>
      </c>
      <c r="N3650" s="2">
        <v>268403.5</v>
      </c>
      <c r="O3650" s="2">
        <v>38.343357142857101</v>
      </c>
      <c r="P3650" s="3" t="s">
        <v>73</v>
      </c>
      <c r="Q3650" s="3" t="s">
        <v>29</v>
      </c>
      <c r="R3650" s="1" t="s">
        <v>30</v>
      </c>
      <c r="S3650" s="1" t="s">
        <v>31</v>
      </c>
      <c r="T3650" s="1" t="s">
        <v>30</v>
      </c>
      <c r="U3650" s="1" t="s">
        <v>97</v>
      </c>
      <c r="V3650" s="1" t="s">
        <v>98</v>
      </c>
      <c r="W3650" s="1" t="s">
        <v>32</v>
      </c>
      <c r="X3650" s="1" t="s">
        <v>34</v>
      </c>
      <c r="Y3650" s="1">
        <v>-1</v>
      </c>
      <c r="Z3650" s="1">
        <v>3</v>
      </c>
      <c r="AA3650" s="1" t="s">
        <v>2121</v>
      </c>
      <c r="AB3650" s="1" t="s">
        <v>2140</v>
      </c>
      <c r="AC3650" s="1" t="s">
        <v>2144</v>
      </c>
      <c r="AF3650" s="2" t="s">
        <v>2152</v>
      </c>
      <c r="AG3650" s="48">
        <v>-1400000</v>
      </c>
      <c r="AH3650" s="50">
        <v>-1</v>
      </c>
      <c r="AI3650" s="1">
        <v>3</v>
      </c>
    </row>
    <row r="3651" spans="1:35" x14ac:dyDescent="0.35">
      <c r="A3651" s="1" t="s">
        <v>21</v>
      </c>
      <c r="B3651" s="1">
        <v>1</v>
      </c>
      <c r="C3651" s="1" t="s">
        <v>307</v>
      </c>
      <c r="D3651" s="1" t="s">
        <v>322</v>
      </c>
      <c r="E3651" s="1" t="s">
        <v>323</v>
      </c>
      <c r="F3651" s="1" t="s">
        <v>25</v>
      </c>
      <c r="G3651" s="1">
        <v>20</v>
      </c>
      <c r="H3651" s="1" t="s">
        <v>103</v>
      </c>
      <c r="I3651" s="1" t="s">
        <v>104</v>
      </c>
      <c r="J3651" s="2">
        <v>2610891.7000000002</v>
      </c>
      <c r="K3651" s="2">
        <v>1100000</v>
      </c>
      <c r="L3651" s="2">
        <v>550000</v>
      </c>
      <c r="M3651" s="2">
        <v>688432.64000000001</v>
      </c>
      <c r="N3651" s="2">
        <v>138432.64000000001</v>
      </c>
      <c r="O3651" s="2">
        <v>25.169570909090901</v>
      </c>
      <c r="P3651" s="3" t="s">
        <v>73</v>
      </c>
      <c r="Q3651" s="3" t="s">
        <v>29</v>
      </c>
      <c r="R3651" s="1" t="s">
        <v>30</v>
      </c>
      <c r="S3651" s="1" t="s">
        <v>31</v>
      </c>
      <c r="T3651" s="1" t="s">
        <v>30</v>
      </c>
      <c r="U3651" s="1" t="s">
        <v>97</v>
      </c>
      <c r="V3651" s="1" t="s">
        <v>98</v>
      </c>
      <c r="W3651" s="1" t="s">
        <v>32</v>
      </c>
      <c r="X3651" s="1" t="s">
        <v>34</v>
      </c>
      <c r="Y3651" s="1">
        <v>-1</v>
      </c>
      <c r="Z3651" s="1">
        <v>3</v>
      </c>
      <c r="AA3651" s="1" t="s">
        <v>2127</v>
      </c>
      <c r="AB3651" s="1" t="s">
        <v>2140</v>
      </c>
      <c r="AC3651" s="1" t="s">
        <v>2144</v>
      </c>
      <c r="AE3651" s="2">
        <v>1377000</v>
      </c>
      <c r="AF3651" s="2" t="s">
        <v>2151</v>
      </c>
      <c r="AG3651" s="48">
        <v>277000</v>
      </c>
      <c r="AH3651" s="50">
        <v>0.25181818181818183</v>
      </c>
      <c r="AI3651" s="1">
        <v>3</v>
      </c>
    </row>
    <row r="3652" spans="1:35" x14ac:dyDescent="0.35">
      <c r="A3652" s="1" t="s">
        <v>21</v>
      </c>
      <c r="B3652" s="1">
        <v>1</v>
      </c>
      <c r="C3652" s="1" t="s">
        <v>307</v>
      </c>
      <c r="D3652" s="1" t="s">
        <v>314</v>
      </c>
      <c r="E3652" s="1" t="s">
        <v>315</v>
      </c>
      <c r="F3652" s="1" t="s">
        <v>56</v>
      </c>
      <c r="G3652" s="1">
        <v>20</v>
      </c>
      <c r="H3652" s="1" t="s">
        <v>103</v>
      </c>
      <c r="I3652" s="1" t="s">
        <v>104</v>
      </c>
      <c r="J3652" s="2">
        <v>10348133.609999999</v>
      </c>
      <c r="K3652" s="2">
        <v>13400000</v>
      </c>
      <c r="L3652" s="2">
        <v>6700000</v>
      </c>
      <c r="M3652" s="2">
        <v>6030545.8300000001</v>
      </c>
      <c r="N3652" s="2">
        <v>-669454.17000000004</v>
      </c>
      <c r="O3652" s="2">
        <v>-9.9918532835820901</v>
      </c>
      <c r="P3652" s="3" t="s">
        <v>28</v>
      </c>
      <c r="Q3652" s="3" t="s">
        <v>29</v>
      </c>
      <c r="R3652" s="1" t="s">
        <v>30</v>
      </c>
      <c r="S3652" s="1" t="s">
        <v>31</v>
      </c>
      <c r="T3652" s="1" t="s">
        <v>30</v>
      </c>
      <c r="U3652" s="1" t="s">
        <v>97</v>
      </c>
      <c r="V3652" s="1" t="s">
        <v>98</v>
      </c>
      <c r="W3652" s="1" t="s">
        <v>32</v>
      </c>
      <c r="X3652" s="1" t="s">
        <v>34</v>
      </c>
      <c r="Y3652" s="1">
        <v>-1</v>
      </c>
      <c r="Z3652" s="1">
        <v>3</v>
      </c>
      <c r="AA3652" s="1" t="s">
        <v>2129</v>
      </c>
      <c r="AB3652" s="1" t="s">
        <v>2140</v>
      </c>
      <c r="AC3652" s="1" t="s">
        <v>2123</v>
      </c>
      <c r="AE3652" s="2">
        <v>14900000</v>
      </c>
      <c r="AF3652" s="2" t="s">
        <v>2151</v>
      </c>
      <c r="AG3652" s="48">
        <v>1500000</v>
      </c>
      <c r="AH3652" s="50">
        <v>0.11194029850746269</v>
      </c>
      <c r="AI3652" s="1">
        <v>3</v>
      </c>
    </row>
    <row r="3653" spans="1:35" x14ac:dyDescent="0.35">
      <c r="A3653" s="1" t="s">
        <v>21</v>
      </c>
      <c r="B3653" s="1">
        <v>1</v>
      </c>
      <c r="C3653" s="1" t="s">
        <v>307</v>
      </c>
      <c r="D3653" s="1" t="s">
        <v>308</v>
      </c>
      <c r="E3653" s="1" t="s">
        <v>309</v>
      </c>
      <c r="F3653" s="1" t="s">
        <v>25</v>
      </c>
      <c r="G3653" s="1">
        <v>21</v>
      </c>
      <c r="H3653" s="1" t="s">
        <v>105</v>
      </c>
      <c r="I3653" s="1" t="s">
        <v>106</v>
      </c>
      <c r="J3653" s="2">
        <v>24131253.719999999</v>
      </c>
      <c r="K3653" s="2">
        <v>28035800</v>
      </c>
      <c r="L3653" s="2">
        <v>14017900</v>
      </c>
      <c r="M3653" s="2">
        <v>13577188.720000001</v>
      </c>
      <c r="N3653" s="2">
        <v>-440711.28</v>
      </c>
      <c r="O3653" s="2">
        <v>-3.1439179905692001</v>
      </c>
      <c r="P3653" s="3" t="s">
        <v>28</v>
      </c>
      <c r="Q3653" s="3" t="s">
        <v>29</v>
      </c>
      <c r="R3653" s="1" t="s">
        <v>30</v>
      </c>
      <c r="S3653" s="1" t="s">
        <v>31</v>
      </c>
      <c r="T3653" s="1" t="s">
        <v>30</v>
      </c>
      <c r="U3653" s="1" t="s">
        <v>97</v>
      </c>
      <c r="V3653" s="1" t="s">
        <v>98</v>
      </c>
      <c r="W3653" s="1" t="s">
        <v>32</v>
      </c>
      <c r="X3653" s="1" t="s">
        <v>34</v>
      </c>
      <c r="Y3653" s="1">
        <v>-1</v>
      </c>
      <c r="Z3653" s="1">
        <v>3</v>
      </c>
      <c r="AA3653" s="1" t="s">
        <v>2128</v>
      </c>
      <c r="AB3653" s="1" t="s">
        <v>2126</v>
      </c>
      <c r="AC3653" s="1" t="s">
        <v>2126</v>
      </c>
      <c r="AE3653" s="2">
        <v>27161000</v>
      </c>
      <c r="AF3653" s="2" t="s">
        <v>2152</v>
      </c>
      <c r="AG3653" s="48">
        <v>-874800</v>
      </c>
      <c r="AH3653" s="50">
        <v>-3.120296192725016E-2</v>
      </c>
      <c r="AI3653" s="1">
        <v>3</v>
      </c>
    </row>
    <row r="3654" spans="1:35" x14ac:dyDescent="0.35">
      <c r="A3654" s="1" t="s">
        <v>21</v>
      </c>
      <c r="B3654" s="1">
        <v>1</v>
      </c>
      <c r="C3654" s="1" t="s">
        <v>307</v>
      </c>
      <c r="D3654" s="1" t="s">
        <v>318</v>
      </c>
      <c r="E3654" s="1" t="s">
        <v>319</v>
      </c>
      <c r="F3654" s="1" t="s">
        <v>25</v>
      </c>
      <c r="G3654" s="1">
        <v>21</v>
      </c>
      <c r="H3654" s="1" t="s">
        <v>105</v>
      </c>
      <c r="I3654" s="1" t="s">
        <v>106</v>
      </c>
      <c r="J3654" s="2">
        <v>38573626.259999998</v>
      </c>
      <c r="K3654" s="2">
        <v>39426080</v>
      </c>
      <c r="L3654" s="2">
        <v>19713040</v>
      </c>
      <c r="M3654" s="2">
        <v>19132070.890000001</v>
      </c>
      <c r="N3654" s="2">
        <v>-580969.11</v>
      </c>
      <c r="O3654" s="2">
        <v>-2.9471309853782102</v>
      </c>
      <c r="P3654" s="3" t="s">
        <v>28</v>
      </c>
      <c r="Q3654" s="3" t="s">
        <v>29</v>
      </c>
      <c r="R3654" s="1" t="s">
        <v>30</v>
      </c>
      <c r="S3654" s="1" t="s">
        <v>31</v>
      </c>
      <c r="T3654" s="1" t="s">
        <v>30</v>
      </c>
      <c r="U3654" s="1" t="s">
        <v>97</v>
      </c>
      <c r="V3654" s="1" t="s">
        <v>98</v>
      </c>
      <c r="W3654" s="1" t="s">
        <v>32</v>
      </c>
      <c r="X3654" s="1" t="s">
        <v>34</v>
      </c>
      <c r="Y3654" s="1">
        <v>-1</v>
      </c>
      <c r="Z3654" s="1">
        <v>3</v>
      </c>
      <c r="AA3654" s="1" t="s">
        <v>2121</v>
      </c>
      <c r="AB3654" s="1" t="s">
        <v>2126</v>
      </c>
      <c r="AC3654" s="1" t="s">
        <v>2126</v>
      </c>
      <c r="AF3654" s="2" t="s">
        <v>2152</v>
      </c>
      <c r="AG3654" s="48">
        <v>-39426080</v>
      </c>
      <c r="AH3654" s="50">
        <v>-1</v>
      </c>
      <c r="AI3654" s="1">
        <v>3</v>
      </c>
    </row>
    <row r="3655" spans="1:35" x14ac:dyDescent="0.35">
      <c r="A3655" s="1" t="s">
        <v>21</v>
      </c>
      <c r="B3655" s="1">
        <v>1</v>
      </c>
      <c r="C3655" s="1" t="s">
        <v>307</v>
      </c>
      <c r="D3655" s="1" t="s">
        <v>310</v>
      </c>
      <c r="E3655" s="1" t="s">
        <v>311</v>
      </c>
      <c r="F3655" s="1" t="s">
        <v>25</v>
      </c>
      <c r="G3655" s="1">
        <v>21</v>
      </c>
      <c r="H3655" s="1" t="s">
        <v>105</v>
      </c>
      <c r="I3655" s="1" t="s">
        <v>106</v>
      </c>
      <c r="J3655" s="2">
        <v>66436924.729999997</v>
      </c>
      <c r="K3655" s="2">
        <v>83650000</v>
      </c>
      <c r="L3655" s="2">
        <v>41825000</v>
      </c>
      <c r="M3655" s="2">
        <v>40073041.600000001</v>
      </c>
      <c r="N3655" s="2">
        <v>-1751958.4</v>
      </c>
      <c r="O3655" s="2">
        <v>-4.1887827854154196</v>
      </c>
      <c r="P3655" s="3" t="s">
        <v>28</v>
      </c>
      <c r="Q3655" s="3" t="s">
        <v>29</v>
      </c>
      <c r="R3655" s="1" t="s">
        <v>30</v>
      </c>
      <c r="S3655" s="1" t="s">
        <v>31</v>
      </c>
      <c r="T3655" s="1" t="s">
        <v>30</v>
      </c>
      <c r="U3655" s="1" t="s">
        <v>97</v>
      </c>
      <c r="V3655" s="1" t="s">
        <v>98</v>
      </c>
      <c r="W3655" s="1" t="s">
        <v>32</v>
      </c>
      <c r="X3655" s="1" t="s">
        <v>34</v>
      </c>
      <c r="Y3655" s="1">
        <v>-1</v>
      </c>
      <c r="Z3655" s="1">
        <v>3</v>
      </c>
      <c r="AA3655" s="1" t="s">
        <v>2127</v>
      </c>
      <c r="AB3655" s="1" t="s">
        <v>2126</v>
      </c>
      <c r="AC3655" s="1" t="s">
        <v>2126</v>
      </c>
      <c r="AE3655" s="2">
        <v>80582000</v>
      </c>
      <c r="AF3655" s="2" t="s">
        <v>2152</v>
      </c>
      <c r="AG3655" s="48">
        <v>-3068000</v>
      </c>
      <c r="AH3655" s="50">
        <v>-3.6676628810520022E-2</v>
      </c>
      <c r="AI3655" s="1">
        <v>3</v>
      </c>
    </row>
    <row r="3656" spans="1:35" x14ac:dyDescent="0.35">
      <c r="A3656" s="1" t="s">
        <v>21</v>
      </c>
      <c r="B3656" s="1">
        <v>1</v>
      </c>
      <c r="C3656" s="1" t="s">
        <v>307</v>
      </c>
      <c r="D3656" s="1" t="s">
        <v>316</v>
      </c>
      <c r="E3656" s="1" t="s">
        <v>317</v>
      </c>
      <c r="F3656" s="1" t="s">
        <v>25</v>
      </c>
      <c r="G3656" s="1">
        <v>21</v>
      </c>
      <c r="H3656" s="1" t="s">
        <v>105</v>
      </c>
      <c r="I3656" s="1" t="s">
        <v>106</v>
      </c>
      <c r="J3656" s="2">
        <v>49895867.780000001</v>
      </c>
      <c r="K3656" s="2">
        <v>51550452.359999999</v>
      </c>
      <c r="L3656" s="2">
        <v>25775226.18</v>
      </c>
      <c r="M3656" s="2">
        <v>25530093.550000001</v>
      </c>
      <c r="N3656" s="2">
        <v>-245132.63</v>
      </c>
      <c r="O3656" s="2">
        <v>-0.95103968550315898</v>
      </c>
      <c r="P3656" s="3" t="s">
        <v>28</v>
      </c>
      <c r="Q3656" s="3" t="s">
        <v>29</v>
      </c>
      <c r="R3656" s="1" t="s">
        <v>30</v>
      </c>
      <c r="S3656" s="1" t="s">
        <v>31</v>
      </c>
      <c r="T3656" s="1" t="s">
        <v>30</v>
      </c>
      <c r="U3656" s="1" t="s">
        <v>97</v>
      </c>
      <c r="V3656" s="1" t="s">
        <v>98</v>
      </c>
      <c r="W3656" s="1" t="s">
        <v>32</v>
      </c>
      <c r="X3656" s="1" t="s">
        <v>34</v>
      </c>
      <c r="Y3656" s="1">
        <v>-1</v>
      </c>
      <c r="Z3656" s="1">
        <v>3</v>
      </c>
      <c r="AA3656" s="1" t="s">
        <v>2121</v>
      </c>
      <c r="AB3656" s="1" t="s">
        <v>2126</v>
      </c>
      <c r="AC3656" s="1" t="s">
        <v>2126</v>
      </c>
      <c r="AE3656" s="2">
        <v>50565000</v>
      </c>
      <c r="AF3656" s="2" t="s">
        <v>2152</v>
      </c>
      <c r="AG3656" s="48">
        <v>-985452.3599999994</v>
      </c>
      <c r="AH3656" s="50">
        <v>-1.9116269884852655E-2</v>
      </c>
      <c r="AI3656" s="1">
        <v>3</v>
      </c>
    </row>
    <row r="3657" spans="1:35" x14ac:dyDescent="0.35">
      <c r="A3657" s="1" t="s">
        <v>21</v>
      </c>
      <c r="B3657" s="1">
        <v>1</v>
      </c>
      <c r="C3657" s="1" t="s">
        <v>307</v>
      </c>
      <c r="D3657" s="1" t="s">
        <v>320</v>
      </c>
      <c r="E3657" s="1" t="s">
        <v>321</v>
      </c>
      <c r="F3657" s="1" t="s">
        <v>25</v>
      </c>
      <c r="G3657" s="1">
        <v>21</v>
      </c>
      <c r="H3657" s="1" t="s">
        <v>105</v>
      </c>
      <c r="I3657" s="1" t="s">
        <v>106</v>
      </c>
      <c r="J3657" s="2">
        <v>35751635.119999997</v>
      </c>
      <c r="K3657" s="2">
        <v>42135000</v>
      </c>
      <c r="L3657" s="2">
        <v>21067500</v>
      </c>
      <c r="M3657" s="2">
        <v>20274248.940000001</v>
      </c>
      <c r="N3657" s="2">
        <v>-793251.06</v>
      </c>
      <c r="O3657" s="2">
        <v>-3.7652833036667901</v>
      </c>
      <c r="P3657" s="3" t="s">
        <v>28</v>
      </c>
      <c r="Q3657" s="3" t="s">
        <v>29</v>
      </c>
      <c r="R3657" s="1" t="s">
        <v>30</v>
      </c>
      <c r="S3657" s="1" t="s">
        <v>31</v>
      </c>
      <c r="T3657" s="1" t="s">
        <v>30</v>
      </c>
      <c r="U3657" s="1" t="s">
        <v>97</v>
      </c>
      <c r="V3657" s="1" t="s">
        <v>98</v>
      </c>
      <c r="W3657" s="1" t="s">
        <v>32</v>
      </c>
      <c r="X3657" s="1" t="s">
        <v>34</v>
      </c>
      <c r="Y3657" s="1">
        <v>-1</v>
      </c>
      <c r="Z3657" s="1">
        <v>3</v>
      </c>
      <c r="AA3657" s="1" t="s">
        <v>2127</v>
      </c>
      <c r="AB3657" s="1" t="s">
        <v>2126</v>
      </c>
      <c r="AC3657" s="1" t="s">
        <v>2126</v>
      </c>
      <c r="AE3657" s="2">
        <v>42318250</v>
      </c>
      <c r="AF3657" s="2" t="s">
        <v>2151</v>
      </c>
      <c r="AG3657" s="48">
        <v>183250</v>
      </c>
      <c r="AH3657" s="50">
        <v>4.349115936869586E-3</v>
      </c>
      <c r="AI3657" s="1">
        <v>3</v>
      </c>
    </row>
    <row r="3658" spans="1:35" x14ac:dyDescent="0.35">
      <c r="A3658" s="1" t="s">
        <v>21</v>
      </c>
      <c r="B3658" s="1">
        <v>1</v>
      </c>
      <c r="C3658" s="1" t="s">
        <v>307</v>
      </c>
      <c r="D3658" s="1" t="s">
        <v>312</v>
      </c>
      <c r="E3658" s="1" t="s">
        <v>313</v>
      </c>
      <c r="F3658" s="1" t="s">
        <v>25</v>
      </c>
      <c r="G3658" s="1">
        <v>21</v>
      </c>
      <c r="H3658" s="1" t="s">
        <v>105</v>
      </c>
      <c r="I3658" s="1" t="s">
        <v>106</v>
      </c>
      <c r="J3658" s="2">
        <v>59093514.130000003</v>
      </c>
      <c r="K3658" s="2">
        <v>67659535</v>
      </c>
      <c r="L3658" s="2">
        <v>33829767.5</v>
      </c>
      <c r="M3658" s="2">
        <v>32793979.399999999</v>
      </c>
      <c r="N3658" s="2">
        <v>-1035788.1</v>
      </c>
      <c r="O3658" s="2">
        <v>-3.0617653520675199</v>
      </c>
      <c r="P3658" s="3" t="s">
        <v>28</v>
      </c>
      <c r="Q3658" s="3" t="s">
        <v>29</v>
      </c>
      <c r="R3658" s="1" t="s">
        <v>30</v>
      </c>
      <c r="S3658" s="1" t="s">
        <v>31</v>
      </c>
      <c r="T3658" s="1" t="s">
        <v>30</v>
      </c>
      <c r="U3658" s="1" t="s">
        <v>97</v>
      </c>
      <c r="V3658" s="1" t="s">
        <v>98</v>
      </c>
      <c r="W3658" s="1" t="s">
        <v>32</v>
      </c>
      <c r="X3658" s="1" t="s">
        <v>34</v>
      </c>
      <c r="Y3658" s="1">
        <v>-1</v>
      </c>
      <c r="Z3658" s="1">
        <v>3</v>
      </c>
      <c r="AA3658" s="1" t="s">
        <v>2129</v>
      </c>
      <c r="AB3658" s="1" t="s">
        <v>2126</v>
      </c>
      <c r="AC3658" s="1" t="s">
        <v>2126</v>
      </c>
      <c r="AE3658" s="2">
        <v>67751400</v>
      </c>
      <c r="AF3658" s="2" t="s">
        <v>2151</v>
      </c>
      <c r="AG3658" s="48">
        <v>91865</v>
      </c>
      <c r="AH3658" s="50">
        <v>1.3577539366772177E-3</v>
      </c>
      <c r="AI3658" s="1">
        <v>3</v>
      </c>
    </row>
    <row r="3659" spans="1:35" x14ac:dyDescent="0.35">
      <c r="A3659" s="1" t="s">
        <v>21</v>
      </c>
      <c r="B3659" s="1">
        <v>1</v>
      </c>
      <c r="C3659" s="1" t="s">
        <v>307</v>
      </c>
      <c r="D3659" s="1" t="s">
        <v>322</v>
      </c>
      <c r="E3659" s="1" t="s">
        <v>323</v>
      </c>
      <c r="F3659" s="1" t="s">
        <v>25</v>
      </c>
      <c r="G3659" s="1">
        <v>21</v>
      </c>
      <c r="H3659" s="1" t="s">
        <v>105</v>
      </c>
      <c r="I3659" s="1" t="s">
        <v>106</v>
      </c>
      <c r="J3659" s="2">
        <v>37960929.509999998</v>
      </c>
      <c r="K3659" s="2">
        <v>40047600</v>
      </c>
      <c r="L3659" s="2">
        <v>20023800</v>
      </c>
      <c r="M3659" s="2">
        <v>19688904.289999999</v>
      </c>
      <c r="N3659" s="2">
        <v>-334895.71000000002</v>
      </c>
      <c r="O3659" s="2">
        <v>-1.6724882889361701</v>
      </c>
      <c r="P3659" s="3" t="s">
        <v>28</v>
      </c>
      <c r="Q3659" s="3" t="s">
        <v>29</v>
      </c>
      <c r="R3659" s="1" t="s">
        <v>30</v>
      </c>
      <c r="S3659" s="1" t="s">
        <v>31</v>
      </c>
      <c r="T3659" s="1" t="s">
        <v>30</v>
      </c>
      <c r="U3659" s="1" t="s">
        <v>97</v>
      </c>
      <c r="V3659" s="1" t="s">
        <v>98</v>
      </c>
      <c r="W3659" s="1" t="s">
        <v>32</v>
      </c>
      <c r="X3659" s="1" t="s">
        <v>34</v>
      </c>
      <c r="Y3659" s="1">
        <v>-1</v>
      </c>
      <c r="Z3659" s="1">
        <v>3</v>
      </c>
      <c r="AA3659" s="1" t="s">
        <v>2127</v>
      </c>
      <c r="AB3659" s="1" t="s">
        <v>2126</v>
      </c>
      <c r="AC3659" s="1" t="s">
        <v>2126</v>
      </c>
      <c r="AE3659" s="2">
        <v>39380000</v>
      </c>
      <c r="AF3659" s="2" t="s">
        <v>2152</v>
      </c>
      <c r="AG3659" s="48">
        <v>-667600</v>
      </c>
      <c r="AH3659" s="50">
        <v>-1.6670162506617126E-2</v>
      </c>
      <c r="AI3659" s="1">
        <v>3</v>
      </c>
    </row>
    <row r="3660" spans="1:35" x14ac:dyDescent="0.35">
      <c r="A3660" s="1" t="s">
        <v>21</v>
      </c>
      <c r="B3660" s="1">
        <v>1</v>
      </c>
      <c r="C3660" s="1" t="s">
        <v>307</v>
      </c>
      <c r="D3660" s="1" t="s">
        <v>314</v>
      </c>
      <c r="E3660" s="1" t="s">
        <v>315</v>
      </c>
      <c r="F3660" s="1" t="s">
        <v>56</v>
      </c>
      <c r="G3660" s="1">
        <v>21</v>
      </c>
      <c r="H3660" s="1" t="s">
        <v>105</v>
      </c>
      <c r="I3660" s="1" t="s">
        <v>106</v>
      </c>
      <c r="J3660" s="2">
        <v>374902460.25</v>
      </c>
      <c r="K3660" s="2">
        <v>400000000</v>
      </c>
      <c r="L3660" s="2">
        <v>200000000</v>
      </c>
      <c r="M3660" s="2">
        <v>197870061.41999999</v>
      </c>
      <c r="N3660" s="2">
        <v>-2129938.58</v>
      </c>
      <c r="O3660" s="2">
        <v>-1.0649692900000001</v>
      </c>
      <c r="P3660" s="3" t="s">
        <v>28</v>
      </c>
      <c r="Q3660" s="3" t="s">
        <v>29</v>
      </c>
      <c r="R3660" s="1" t="s">
        <v>30</v>
      </c>
      <c r="S3660" s="1" t="s">
        <v>31</v>
      </c>
      <c r="T3660" s="1" t="s">
        <v>30</v>
      </c>
      <c r="U3660" s="1" t="s">
        <v>97</v>
      </c>
      <c r="V3660" s="1" t="s">
        <v>98</v>
      </c>
      <c r="W3660" s="1" t="s">
        <v>32</v>
      </c>
      <c r="X3660" s="1" t="s">
        <v>34</v>
      </c>
      <c r="Y3660" s="1">
        <v>-1</v>
      </c>
      <c r="Z3660" s="1">
        <v>3</v>
      </c>
      <c r="AA3660" s="1" t="s">
        <v>2129</v>
      </c>
      <c r="AB3660" s="1" t="s">
        <v>2126</v>
      </c>
      <c r="AC3660" s="1" t="s">
        <v>2126</v>
      </c>
      <c r="AE3660" s="2">
        <v>400000000</v>
      </c>
      <c r="AF3660" s="2" t="s">
        <v>2153</v>
      </c>
      <c r="AG3660" s="48">
        <v>0</v>
      </c>
      <c r="AH3660" s="50">
        <v>0</v>
      </c>
      <c r="AI3660" s="1">
        <v>3</v>
      </c>
    </row>
    <row r="3661" spans="1:35" x14ac:dyDescent="0.35">
      <c r="A3661" s="1" t="s">
        <v>21</v>
      </c>
      <c r="B3661" s="1">
        <v>1</v>
      </c>
      <c r="C3661" s="1" t="s">
        <v>307</v>
      </c>
      <c r="D3661" s="1" t="s">
        <v>308</v>
      </c>
      <c r="E3661" s="1" t="s">
        <v>309</v>
      </c>
      <c r="F3661" s="1" t="s">
        <v>25</v>
      </c>
      <c r="G3661" s="1">
        <v>22</v>
      </c>
      <c r="H3661" s="1" t="s">
        <v>107</v>
      </c>
      <c r="I3661" s="1" t="s">
        <v>108</v>
      </c>
      <c r="J3661" s="2">
        <v>6150183.6200000001</v>
      </c>
      <c r="K3661" s="2">
        <v>5718710</v>
      </c>
      <c r="L3661" s="2">
        <v>2859355</v>
      </c>
      <c r="M3661" s="2">
        <v>3008167.5</v>
      </c>
      <c r="N3661" s="2">
        <v>148812.5</v>
      </c>
      <c r="O3661" s="2">
        <v>5.2044079871159799</v>
      </c>
      <c r="P3661" s="3" t="s">
        <v>73</v>
      </c>
      <c r="Q3661" s="3" t="s">
        <v>29</v>
      </c>
      <c r="R3661" s="1" t="s">
        <v>30</v>
      </c>
      <c r="S3661" s="1" t="s">
        <v>31</v>
      </c>
      <c r="T3661" s="1" t="s">
        <v>30</v>
      </c>
      <c r="U3661" s="1" t="s">
        <v>97</v>
      </c>
      <c r="V3661" s="1" t="s">
        <v>98</v>
      </c>
      <c r="W3661" s="1" t="s">
        <v>32</v>
      </c>
      <c r="X3661" s="1" t="s">
        <v>34</v>
      </c>
      <c r="Y3661" s="1">
        <v>-1</v>
      </c>
      <c r="Z3661" s="1">
        <v>3</v>
      </c>
      <c r="AA3661" s="1" t="s">
        <v>2128</v>
      </c>
      <c r="AB3661" s="1" t="s">
        <v>2140</v>
      </c>
      <c r="AC3661" s="1" t="s">
        <v>2125</v>
      </c>
      <c r="AE3661" s="2">
        <v>6026800</v>
      </c>
      <c r="AF3661" s="2" t="s">
        <v>2151</v>
      </c>
      <c r="AG3661" s="48">
        <v>308090</v>
      </c>
      <c r="AH3661" s="50">
        <v>5.3874038026058321E-2</v>
      </c>
      <c r="AI3661" s="1">
        <v>3</v>
      </c>
    </row>
    <row r="3662" spans="1:35" x14ac:dyDescent="0.35">
      <c r="A3662" s="1" t="s">
        <v>21</v>
      </c>
      <c r="B3662" s="1">
        <v>1</v>
      </c>
      <c r="C3662" s="1" t="s">
        <v>307</v>
      </c>
      <c r="D3662" s="1" t="s">
        <v>316</v>
      </c>
      <c r="E3662" s="1" t="s">
        <v>317</v>
      </c>
      <c r="F3662" s="1" t="s">
        <v>25</v>
      </c>
      <c r="G3662" s="1">
        <v>22</v>
      </c>
      <c r="H3662" s="1" t="s">
        <v>107</v>
      </c>
      <c r="I3662" s="1" t="s">
        <v>108</v>
      </c>
      <c r="J3662" s="2">
        <v>6543599.7199999997</v>
      </c>
      <c r="K3662" s="2">
        <v>6731542</v>
      </c>
      <c r="L3662" s="2">
        <v>3365771</v>
      </c>
      <c r="M3662" s="2">
        <v>3305713.62</v>
      </c>
      <c r="N3662" s="2">
        <v>-60057.38</v>
      </c>
      <c r="O3662" s="2">
        <v>-1.7843572839625801</v>
      </c>
      <c r="P3662" s="3" t="s">
        <v>28</v>
      </c>
      <c r="Q3662" s="3" t="s">
        <v>29</v>
      </c>
      <c r="R3662" s="1" t="s">
        <v>30</v>
      </c>
      <c r="S3662" s="1" t="s">
        <v>31</v>
      </c>
      <c r="T3662" s="1" t="s">
        <v>30</v>
      </c>
      <c r="U3662" s="1" t="s">
        <v>97</v>
      </c>
      <c r="V3662" s="1" t="s">
        <v>98</v>
      </c>
      <c r="W3662" s="1" t="s">
        <v>32</v>
      </c>
      <c r="X3662" s="1" t="s">
        <v>34</v>
      </c>
      <c r="Y3662" s="1">
        <v>-1</v>
      </c>
      <c r="Z3662" s="1">
        <v>3</v>
      </c>
      <c r="AA3662" s="1" t="s">
        <v>2121</v>
      </c>
      <c r="AB3662" s="1" t="s">
        <v>2126</v>
      </c>
      <c r="AC3662" s="1" t="s">
        <v>2126</v>
      </c>
      <c r="AE3662" s="2">
        <v>6877400</v>
      </c>
      <c r="AF3662" s="2" t="s">
        <v>2151</v>
      </c>
      <c r="AG3662" s="48">
        <v>145858</v>
      </c>
      <c r="AH3662" s="50">
        <v>2.1667843712480737E-2</v>
      </c>
      <c r="AI3662" s="1">
        <v>3</v>
      </c>
    </row>
    <row r="3663" spans="1:35" x14ac:dyDescent="0.35">
      <c r="A3663" s="1" t="s">
        <v>21</v>
      </c>
      <c r="B3663" s="1">
        <v>1</v>
      </c>
      <c r="C3663" s="1" t="s">
        <v>307</v>
      </c>
      <c r="D3663" s="1" t="s">
        <v>312</v>
      </c>
      <c r="E3663" s="1" t="s">
        <v>313</v>
      </c>
      <c r="F3663" s="1" t="s">
        <v>25</v>
      </c>
      <c r="G3663" s="1">
        <v>22</v>
      </c>
      <c r="H3663" s="1" t="s">
        <v>107</v>
      </c>
      <c r="I3663" s="1" t="s">
        <v>108</v>
      </c>
      <c r="J3663" s="2">
        <v>19560560.73</v>
      </c>
      <c r="K3663" s="2">
        <v>21860000</v>
      </c>
      <c r="L3663" s="2">
        <v>10930000</v>
      </c>
      <c r="M3663" s="2">
        <v>10637689.859999999</v>
      </c>
      <c r="N3663" s="2">
        <v>-292310.14</v>
      </c>
      <c r="O3663" s="2">
        <v>-2.6743837145471199</v>
      </c>
      <c r="P3663" s="3" t="s">
        <v>28</v>
      </c>
      <c r="Q3663" s="3" t="s">
        <v>29</v>
      </c>
      <c r="R3663" s="1" t="s">
        <v>30</v>
      </c>
      <c r="S3663" s="1" t="s">
        <v>31</v>
      </c>
      <c r="T3663" s="1" t="s">
        <v>30</v>
      </c>
      <c r="U3663" s="1" t="s">
        <v>97</v>
      </c>
      <c r="V3663" s="1" t="s">
        <v>98</v>
      </c>
      <c r="W3663" s="1" t="s">
        <v>32</v>
      </c>
      <c r="X3663" s="1" t="s">
        <v>34</v>
      </c>
      <c r="Y3663" s="1">
        <v>-1</v>
      </c>
      <c r="Z3663" s="1">
        <v>3</v>
      </c>
      <c r="AA3663" s="1" t="s">
        <v>2129</v>
      </c>
      <c r="AB3663" s="1" t="s">
        <v>2126</v>
      </c>
      <c r="AC3663" s="1" t="s">
        <v>2126</v>
      </c>
      <c r="AE3663" s="2">
        <v>21202441</v>
      </c>
      <c r="AF3663" s="2" t="s">
        <v>2152</v>
      </c>
      <c r="AG3663" s="48">
        <v>-657559</v>
      </c>
      <c r="AH3663" s="50">
        <v>-3.008046660567246E-2</v>
      </c>
      <c r="AI3663" s="1">
        <v>3</v>
      </c>
    </row>
    <row r="3664" spans="1:35" x14ac:dyDescent="0.35">
      <c r="A3664" s="1" t="s">
        <v>21</v>
      </c>
      <c r="B3664" s="1">
        <v>1</v>
      </c>
      <c r="C3664" s="1" t="s">
        <v>307</v>
      </c>
      <c r="D3664" s="1" t="s">
        <v>320</v>
      </c>
      <c r="E3664" s="1" t="s">
        <v>321</v>
      </c>
      <c r="F3664" s="1" t="s">
        <v>25</v>
      </c>
      <c r="G3664" s="1">
        <v>22</v>
      </c>
      <c r="H3664" s="1" t="s">
        <v>107</v>
      </c>
      <c r="I3664" s="1" t="s">
        <v>108</v>
      </c>
      <c r="J3664" s="2">
        <v>8187538.0099999998</v>
      </c>
      <c r="K3664" s="2">
        <v>9310000</v>
      </c>
      <c r="L3664" s="2">
        <v>4655000</v>
      </c>
      <c r="M3664" s="2">
        <v>4228089.2</v>
      </c>
      <c r="N3664" s="2">
        <v>-426910.8</v>
      </c>
      <c r="O3664" s="2">
        <v>-9.1710161117078393</v>
      </c>
      <c r="P3664" s="3" t="s">
        <v>28</v>
      </c>
      <c r="Q3664" s="3" t="s">
        <v>29</v>
      </c>
      <c r="R3664" s="1" t="s">
        <v>30</v>
      </c>
      <c r="S3664" s="1" t="s">
        <v>31</v>
      </c>
      <c r="T3664" s="1" t="s">
        <v>30</v>
      </c>
      <c r="U3664" s="1" t="s">
        <v>97</v>
      </c>
      <c r="V3664" s="1" t="s">
        <v>98</v>
      </c>
      <c r="W3664" s="1" t="s">
        <v>32</v>
      </c>
      <c r="X3664" s="1" t="s">
        <v>34</v>
      </c>
      <c r="Y3664" s="1">
        <v>-1</v>
      </c>
      <c r="Z3664" s="1">
        <v>3</v>
      </c>
      <c r="AA3664" s="1" t="s">
        <v>2127</v>
      </c>
      <c r="AB3664" s="1" t="s">
        <v>2140</v>
      </c>
      <c r="AC3664" s="1" t="s">
        <v>2123</v>
      </c>
      <c r="AE3664" s="2">
        <v>9230000</v>
      </c>
      <c r="AF3664" s="2" t="s">
        <v>2152</v>
      </c>
      <c r="AG3664" s="48">
        <v>-80000</v>
      </c>
      <c r="AH3664" s="50">
        <v>-8.5929108485499461E-3</v>
      </c>
      <c r="AI3664" s="1">
        <v>3</v>
      </c>
    </row>
    <row r="3665" spans="1:35" x14ac:dyDescent="0.35">
      <c r="A3665" s="1" t="s">
        <v>21</v>
      </c>
      <c r="B3665" s="1">
        <v>1</v>
      </c>
      <c r="C3665" s="1" t="s">
        <v>307</v>
      </c>
      <c r="D3665" s="1" t="s">
        <v>310</v>
      </c>
      <c r="E3665" s="1" t="s">
        <v>311</v>
      </c>
      <c r="F3665" s="1" t="s">
        <v>25</v>
      </c>
      <c r="G3665" s="1">
        <v>22</v>
      </c>
      <c r="H3665" s="1" t="s">
        <v>107</v>
      </c>
      <c r="I3665" s="1" t="s">
        <v>108</v>
      </c>
      <c r="J3665" s="2">
        <v>19889055.600000001</v>
      </c>
      <c r="K3665" s="2">
        <v>22071240</v>
      </c>
      <c r="L3665" s="2">
        <v>11035620</v>
      </c>
      <c r="M3665" s="2">
        <v>12079821.890000001</v>
      </c>
      <c r="N3665" s="2">
        <v>1044201.89</v>
      </c>
      <c r="O3665" s="2">
        <v>9.4621044399861507</v>
      </c>
      <c r="P3665" s="3" t="s">
        <v>73</v>
      </c>
      <c r="Q3665" s="3" t="s">
        <v>29</v>
      </c>
      <c r="R3665" s="1" t="s">
        <v>30</v>
      </c>
      <c r="S3665" s="1" t="s">
        <v>31</v>
      </c>
      <c r="T3665" s="1" t="s">
        <v>30</v>
      </c>
      <c r="U3665" s="1" t="s">
        <v>97</v>
      </c>
      <c r="V3665" s="1" t="s">
        <v>98</v>
      </c>
      <c r="W3665" s="1" t="s">
        <v>32</v>
      </c>
      <c r="X3665" s="1" t="s">
        <v>34</v>
      </c>
      <c r="Y3665" s="1">
        <v>-1</v>
      </c>
      <c r="Z3665" s="1">
        <v>3</v>
      </c>
      <c r="AA3665" s="1" t="s">
        <v>2127</v>
      </c>
      <c r="AB3665" s="1" t="s">
        <v>2140</v>
      </c>
      <c r="AC3665" s="1" t="s">
        <v>2125</v>
      </c>
      <c r="AE3665" s="2">
        <v>24320000</v>
      </c>
      <c r="AF3665" s="2" t="s">
        <v>2151</v>
      </c>
      <c r="AG3665" s="48">
        <v>2248760</v>
      </c>
      <c r="AH3665" s="50">
        <v>0.1018864368291043</v>
      </c>
      <c r="AI3665" s="1">
        <v>3</v>
      </c>
    </row>
    <row r="3666" spans="1:35" x14ac:dyDescent="0.35">
      <c r="A3666" s="1" t="s">
        <v>21</v>
      </c>
      <c r="B3666" s="1">
        <v>1</v>
      </c>
      <c r="C3666" s="1" t="s">
        <v>307</v>
      </c>
      <c r="D3666" s="1" t="s">
        <v>314</v>
      </c>
      <c r="E3666" s="1" t="s">
        <v>315</v>
      </c>
      <c r="F3666" s="1" t="s">
        <v>56</v>
      </c>
      <c r="G3666" s="1">
        <v>22</v>
      </c>
      <c r="H3666" s="1" t="s">
        <v>107</v>
      </c>
      <c r="I3666" s="1" t="s">
        <v>108</v>
      </c>
      <c r="J3666" s="2">
        <v>80848792.819999993</v>
      </c>
      <c r="K3666" s="2">
        <v>88800000</v>
      </c>
      <c r="L3666" s="2">
        <v>44400000</v>
      </c>
      <c r="M3666" s="2">
        <v>48123479.920000002</v>
      </c>
      <c r="N3666" s="2">
        <v>3723479.92</v>
      </c>
      <c r="O3666" s="2">
        <v>8.3862160360360392</v>
      </c>
      <c r="P3666" s="3" t="s">
        <v>73</v>
      </c>
      <c r="Q3666" s="3" t="s">
        <v>29</v>
      </c>
      <c r="R3666" s="1" t="s">
        <v>30</v>
      </c>
      <c r="S3666" s="1" t="s">
        <v>31</v>
      </c>
      <c r="T3666" s="1" t="s">
        <v>30</v>
      </c>
      <c r="U3666" s="1" t="s">
        <v>97</v>
      </c>
      <c r="V3666" s="1" t="s">
        <v>98</v>
      </c>
      <c r="W3666" s="1" t="s">
        <v>32</v>
      </c>
      <c r="X3666" s="1" t="s">
        <v>34</v>
      </c>
      <c r="Y3666" s="1">
        <v>-1</v>
      </c>
      <c r="Z3666" s="1">
        <v>3</v>
      </c>
      <c r="AA3666" s="1" t="s">
        <v>2129</v>
      </c>
      <c r="AB3666" s="1" t="s">
        <v>2140</v>
      </c>
      <c r="AC3666" s="1" t="s">
        <v>2125</v>
      </c>
      <c r="AE3666" s="2">
        <v>100000000</v>
      </c>
      <c r="AF3666" s="2" t="s">
        <v>2151</v>
      </c>
      <c r="AG3666" s="48">
        <v>11200000</v>
      </c>
      <c r="AH3666" s="50">
        <v>0.12612612612612611</v>
      </c>
      <c r="AI3666" s="1">
        <v>3</v>
      </c>
    </row>
    <row r="3667" spans="1:35" x14ac:dyDescent="0.35">
      <c r="A3667" s="1" t="s">
        <v>21</v>
      </c>
      <c r="B3667" s="1">
        <v>1</v>
      </c>
      <c r="C3667" s="1" t="s">
        <v>307</v>
      </c>
      <c r="D3667" s="1" t="s">
        <v>318</v>
      </c>
      <c r="E3667" s="1" t="s">
        <v>319</v>
      </c>
      <c r="F3667" s="1" t="s">
        <v>25</v>
      </c>
      <c r="G3667" s="1">
        <v>22</v>
      </c>
      <c r="H3667" s="1" t="s">
        <v>107</v>
      </c>
      <c r="I3667" s="1" t="s">
        <v>108</v>
      </c>
      <c r="J3667" s="2">
        <v>10337751.41</v>
      </c>
      <c r="K3667" s="2">
        <v>13500000</v>
      </c>
      <c r="L3667" s="2">
        <v>6750000</v>
      </c>
      <c r="M3667" s="2">
        <v>7004582.3200000003</v>
      </c>
      <c r="N3667" s="2">
        <v>254582.32</v>
      </c>
      <c r="O3667" s="2">
        <v>3.7715899259259298</v>
      </c>
      <c r="P3667" s="3" t="s">
        <v>73</v>
      </c>
      <c r="Q3667" s="3" t="s">
        <v>29</v>
      </c>
      <c r="R3667" s="1" t="s">
        <v>30</v>
      </c>
      <c r="S3667" s="1" t="s">
        <v>31</v>
      </c>
      <c r="T3667" s="1" t="s">
        <v>30</v>
      </c>
      <c r="U3667" s="1" t="s">
        <v>97</v>
      </c>
      <c r="V3667" s="1" t="s">
        <v>98</v>
      </c>
      <c r="W3667" s="1" t="s">
        <v>32</v>
      </c>
      <c r="X3667" s="1" t="s">
        <v>34</v>
      </c>
      <c r="Y3667" s="1">
        <v>-1</v>
      </c>
      <c r="Z3667" s="1">
        <v>3</v>
      </c>
      <c r="AA3667" s="1" t="s">
        <v>2121</v>
      </c>
      <c r="AB3667" s="1" t="s">
        <v>2126</v>
      </c>
      <c r="AC3667" s="1" t="s">
        <v>2126</v>
      </c>
      <c r="AF3667" s="2" t="s">
        <v>2152</v>
      </c>
      <c r="AG3667" s="48">
        <v>-13500000</v>
      </c>
      <c r="AH3667" s="50">
        <v>-1</v>
      </c>
      <c r="AI3667" s="1">
        <v>3</v>
      </c>
    </row>
    <row r="3668" spans="1:35" x14ac:dyDescent="0.35">
      <c r="A3668" s="1" t="s">
        <v>21</v>
      </c>
      <c r="B3668" s="1">
        <v>1</v>
      </c>
      <c r="C3668" s="1" t="s">
        <v>307</v>
      </c>
      <c r="D3668" s="1" t="s">
        <v>322</v>
      </c>
      <c r="E3668" s="1" t="s">
        <v>323</v>
      </c>
      <c r="F3668" s="1" t="s">
        <v>25</v>
      </c>
      <c r="G3668" s="1">
        <v>22</v>
      </c>
      <c r="H3668" s="1" t="s">
        <v>107</v>
      </c>
      <c r="I3668" s="1" t="s">
        <v>108</v>
      </c>
      <c r="J3668" s="2">
        <v>5882140.3600000003</v>
      </c>
      <c r="K3668" s="2">
        <v>7002240</v>
      </c>
      <c r="L3668" s="2">
        <v>3501120</v>
      </c>
      <c r="M3668" s="2">
        <v>3562622.26</v>
      </c>
      <c r="N3668" s="2">
        <v>61502.26</v>
      </c>
      <c r="O3668" s="2">
        <v>1.7566453020747601</v>
      </c>
      <c r="P3668" s="3" t="s">
        <v>73</v>
      </c>
      <c r="Q3668" s="3" t="s">
        <v>29</v>
      </c>
      <c r="R3668" s="1" t="s">
        <v>30</v>
      </c>
      <c r="S3668" s="1" t="s">
        <v>31</v>
      </c>
      <c r="T3668" s="1" t="s">
        <v>30</v>
      </c>
      <c r="U3668" s="1" t="s">
        <v>97</v>
      </c>
      <c r="V3668" s="1" t="s">
        <v>98</v>
      </c>
      <c r="W3668" s="1" t="s">
        <v>32</v>
      </c>
      <c r="X3668" s="1" t="s">
        <v>34</v>
      </c>
      <c r="Y3668" s="1">
        <v>-1</v>
      </c>
      <c r="Z3668" s="1">
        <v>3</v>
      </c>
      <c r="AA3668" s="1" t="s">
        <v>2127</v>
      </c>
      <c r="AB3668" s="1" t="s">
        <v>2126</v>
      </c>
      <c r="AC3668" s="1" t="s">
        <v>2126</v>
      </c>
      <c r="AE3668" s="2">
        <v>7367642.2583870962</v>
      </c>
      <c r="AF3668" s="2" t="s">
        <v>2151</v>
      </c>
      <c r="AG3668" s="48">
        <v>365402.25838709623</v>
      </c>
      <c r="AH3668" s="50">
        <v>5.2183623867090564E-2</v>
      </c>
      <c r="AI3668" s="1">
        <v>3</v>
      </c>
    </row>
    <row r="3669" spans="1:35" x14ac:dyDescent="0.35">
      <c r="A3669" s="1" t="s">
        <v>21</v>
      </c>
      <c r="B3669" s="1">
        <v>1</v>
      </c>
      <c r="C3669" s="1" t="s">
        <v>307</v>
      </c>
      <c r="D3669" s="1" t="s">
        <v>308</v>
      </c>
      <c r="E3669" s="1" t="s">
        <v>309</v>
      </c>
      <c r="F3669" s="1" t="s">
        <v>25</v>
      </c>
      <c r="G3669" s="1">
        <v>23</v>
      </c>
      <c r="H3669" s="1" t="s">
        <v>109</v>
      </c>
      <c r="I3669" s="1" t="s">
        <v>110</v>
      </c>
      <c r="J3669" s="2">
        <v>12767401.82</v>
      </c>
      <c r="K3669" s="2">
        <v>12428400</v>
      </c>
      <c r="L3669" s="2">
        <v>6214200</v>
      </c>
      <c r="M3669" s="2">
        <v>6393887.96</v>
      </c>
      <c r="N3669" s="2">
        <v>179687.96</v>
      </c>
      <c r="O3669" s="2">
        <v>2.89157027453252</v>
      </c>
      <c r="P3669" s="3" t="s">
        <v>73</v>
      </c>
      <c r="Q3669" s="3" t="s">
        <v>29</v>
      </c>
      <c r="R3669" s="1" t="s">
        <v>30</v>
      </c>
      <c r="S3669" s="1" t="s">
        <v>31</v>
      </c>
      <c r="T3669" s="1" t="s">
        <v>30</v>
      </c>
      <c r="U3669" s="1" t="s">
        <v>97</v>
      </c>
      <c r="V3669" s="1" t="s">
        <v>98</v>
      </c>
      <c r="W3669" s="1" t="s">
        <v>32</v>
      </c>
      <c r="X3669" s="1" t="s">
        <v>34</v>
      </c>
      <c r="Y3669" s="1">
        <v>-1</v>
      </c>
      <c r="Z3669" s="1">
        <v>3</v>
      </c>
      <c r="AA3669" s="1" t="s">
        <v>2128</v>
      </c>
      <c r="AB3669" s="1" t="s">
        <v>2126</v>
      </c>
      <c r="AC3669" s="1" t="s">
        <v>2126</v>
      </c>
      <c r="AE3669" s="2">
        <v>13135900</v>
      </c>
      <c r="AF3669" s="2" t="s">
        <v>2151</v>
      </c>
      <c r="AG3669" s="48">
        <v>707500</v>
      </c>
      <c r="AH3669" s="50">
        <v>5.6926072543529334E-2</v>
      </c>
      <c r="AI3669" s="1">
        <v>3</v>
      </c>
    </row>
    <row r="3670" spans="1:35" x14ac:dyDescent="0.35">
      <c r="A3670" s="1" t="s">
        <v>21</v>
      </c>
      <c r="B3670" s="1">
        <v>1</v>
      </c>
      <c r="C3670" s="1" t="s">
        <v>307</v>
      </c>
      <c r="D3670" s="1" t="s">
        <v>314</v>
      </c>
      <c r="E3670" s="1" t="s">
        <v>315</v>
      </c>
      <c r="F3670" s="1" t="s">
        <v>56</v>
      </c>
      <c r="G3670" s="1">
        <v>23</v>
      </c>
      <c r="H3670" s="1" t="s">
        <v>109</v>
      </c>
      <c r="I3670" s="1" t="s">
        <v>110</v>
      </c>
      <c r="J3670" s="2">
        <v>192604736.94</v>
      </c>
      <c r="K3670" s="2">
        <v>195600000</v>
      </c>
      <c r="L3670" s="2">
        <v>97800000</v>
      </c>
      <c r="M3670" s="2">
        <v>94987419.950000003</v>
      </c>
      <c r="N3670" s="2">
        <v>-2812580.05</v>
      </c>
      <c r="O3670" s="2">
        <v>-2.8758487218813902</v>
      </c>
      <c r="P3670" s="3" t="s">
        <v>28</v>
      </c>
      <c r="Q3670" s="3" t="s">
        <v>29</v>
      </c>
      <c r="R3670" s="1" t="s">
        <v>30</v>
      </c>
      <c r="S3670" s="1" t="s">
        <v>31</v>
      </c>
      <c r="T3670" s="1" t="s">
        <v>30</v>
      </c>
      <c r="U3670" s="1" t="s">
        <v>97</v>
      </c>
      <c r="V3670" s="1" t="s">
        <v>98</v>
      </c>
      <c r="W3670" s="1" t="s">
        <v>32</v>
      </c>
      <c r="X3670" s="1" t="s">
        <v>34</v>
      </c>
      <c r="Y3670" s="1">
        <v>-1</v>
      </c>
      <c r="Z3670" s="1">
        <v>3</v>
      </c>
      <c r="AA3670" s="1" t="s">
        <v>2129</v>
      </c>
      <c r="AB3670" s="1" t="s">
        <v>2126</v>
      </c>
      <c r="AC3670" s="1" t="s">
        <v>2126</v>
      </c>
      <c r="AE3670" s="2">
        <v>196000000</v>
      </c>
      <c r="AF3670" s="2" t="s">
        <v>2151</v>
      </c>
      <c r="AG3670" s="48">
        <v>400000</v>
      </c>
      <c r="AH3670" s="50">
        <v>2.0449897750511249E-3</v>
      </c>
      <c r="AI3670" s="1">
        <v>3</v>
      </c>
    </row>
    <row r="3671" spans="1:35" x14ac:dyDescent="0.35">
      <c r="A3671" s="1" t="s">
        <v>21</v>
      </c>
      <c r="B3671" s="1">
        <v>1</v>
      </c>
      <c r="C3671" s="1" t="s">
        <v>307</v>
      </c>
      <c r="D3671" s="1" t="s">
        <v>312</v>
      </c>
      <c r="E3671" s="1" t="s">
        <v>313</v>
      </c>
      <c r="F3671" s="1" t="s">
        <v>25</v>
      </c>
      <c r="G3671" s="1">
        <v>23</v>
      </c>
      <c r="H3671" s="1" t="s">
        <v>109</v>
      </c>
      <c r="I3671" s="1" t="s">
        <v>110</v>
      </c>
      <c r="J3671" s="2">
        <v>28109154.68</v>
      </c>
      <c r="K3671" s="2">
        <v>31600000</v>
      </c>
      <c r="L3671" s="2">
        <v>15800000</v>
      </c>
      <c r="M3671" s="2">
        <v>16513164.77</v>
      </c>
      <c r="N3671" s="2">
        <v>713164.77</v>
      </c>
      <c r="O3671" s="2">
        <v>4.5137010759493696</v>
      </c>
      <c r="P3671" s="3" t="s">
        <v>73</v>
      </c>
      <c r="Q3671" s="3" t="s">
        <v>29</v>
      </c>
      <c r="R3671" s="1" t="s">
        <v>30</v>
      </c>
      <c r="S3671" s="1" t="s">
        <v>31</v>
      </c>
      <c r="T3671" s="1" t="s">
        <v>30</v>
      </c>
      <c r="U3671" s="1" t="s">
        <v>97</v>
      </c>
      <c r="V3671" s="1" t="s">
        <v>98</v>
      </c>
      <c r="W3671" s="1" t="s">
        <v>32</v>
      </c>
      <c r="X3671" s="1" t="s">
        <v>34</v>
      </c>
      <c r="Y3671" s="1">
        <v>-1</v>
      </c>
      <c r="Z3671" s="1">
        <v>3</v>
      </c>
      <c r="AA3671" s="1" t="s">
        <v>2129</v>
      </c>
      <c r="AB3671" s="1" t="s">
        <v>2126</v>
      </c>
      <c r="AC3671" s="1" t="s">
        <v>2126</v>
      </c>
      <c r="AE3671" s="2">
        <v>33015000</v>
      </c>
      <c r="AF3671" s="2" t="s">
        <v>2151</v>
      </c>
      <c r="AG3671" s="48">
        <v>1415000</v>
      </c>
      <c r="AH3671" s="50">
        <v>4.4778481012658231E-2</v>
      </c>
      <c r="AI3671" s="1">
        <v>3</v>
      </c>
    </row>
    <row r="3672" spans="1:35" x14ac:dyDescent="0.35">
      <c r="A3672" s="1" t="s">
        <v>21</v>
      </c>
      <c r="B3672" s="1">
        <v>1</v>
      </c>
      <c r="C3672" s="1" t="s">
        <v>307</v>
      </c>
      <c r="D3672" s="1" t="s">
        <v>320</v>
      </c>
      <c r="E3672" s="1" t="s">
        <v>321</v>
      </c>
      <c r="F3672" s="1" t="s">
        <v>25</v>
      </c>
      <c r="G3672" s="1">
        <v>23</v>
      </c>
      <c r="H3672" s="1" t="s">
        <v>109</v>
      </c>
      <c r="I3672" s="1" t="s">
        <v>110</v>
      </c>
      <c r="J3672" s="2">
        <v>18794649.809999999</v>
      </c>
      <c r="K3672" s="2">
        <v>19348100</v>
      </c>
      <c r="L3672" s="2">
        <v>9674050</v>
      </c>
      <c r="M3672" s="2">
        <v>9461051.2899999991</v>
      </c>
      <c r="N3672" s="2">
        <v>-212998.71</v>
      </c>
      <c r="O3672" s="2">
        <v>-2.2017532470888601</v>
      </c>
      <c r="P3672" s="3" t="s">
        <v>28</v>
      </c>
      <c r="Q3672" s="3" t="s">
        <v>29</v>
      </c>
      <c r="R3672" s="1" t="s">
        <v>30</v>
      </c>
      <c r="S3672" s="1" t="s">
        <v>31</v>
      </c>
      <c r="T3672" s="1" t="s">
        <v>30</v>
      </c>
      <c r="U3672" s="1" t="s">
        <v>97</v>
      </c>
      <c r="V3672" s="1" t="s">
        <v>98</v>
      </c>
      <c r="W3672" s="1" t="s">
        <v>32</v>
      </c>
      <c r="X3672" s="1" t="s">
        <v>34</v>
      </c>
      <c r="Y3672" s="1">
        <v>-1</v>
      </c>
      <c r="Z3672" s="1">
        <v>3</v>
      </c>
      <c r="AA3672" s="1" t="s">
        <v>2127</v>
      </c>
      <c r="AB3672" s="1" t="s">
        <v>2126</v>
      </c>
      <c r="AC3672" s="1" t="s">
        <v>2126</v>
      </c>
      <c r="AE3672" s="2">
        <v>13355800</v>
      </c>
      <c r="AF3672" s="2" t="s">
        <v>2152</v>
      </c>
      <c r="AG3672" s="48">
        <v>-5992300</v>
      </c>
      <c r="AH3672" s="50">
        <v>-0.30970999736408228</v>
      </c>
      <c r="AI3672" s="1">
        <v>3</v>
      </c>
    </row>
    <row r="3673" spans="1:35" x14ac:dyDescent="0.35">
      <c r="A3673" s="1" t="s">
        <v>21</v>
      </c>
      <c r="B3673" s="1">
        <v>1</v>
      </c>
      <c r="C3673" s="1" t="s">
        <v>307</v>
      </c>
      <c r="D3673" s="1" t="s">
        <v>322</v>
      </c>
      <c r="E3673" s="1" t="s">
        <v>323</v>
      </c>
      <c r="F3673" s="1" t="s">
        <v>25</v>
      </c>
      <c r="G3673" s="1">
        <v>23</v>
      </c>
      <c r="H3673" s="1" t="s">
        <v>109</v>
      </c>
      <c r="I3673" s="1" t="s">
        <v>110</v>
      </c>
      <c r="J3673" s="2">
        <v>13308936.42</v>
      </c>
      <c r="K3673" s="2">
        <v>15106450</v>
      </c>
      <c r="L3673" s="2">
        <v>7553225</v>
      </c>
      <c r="M3673" s="2">
        <v>6599913.5700000003</v>
      </c>
      <c r="N3673" s="2">
        <v>-953311.43</v>
      </c>
      <c r="O3673" s="2">
        <v>-12.621250260650299</v>
      </c>
      <c r="P3673" s="3" t="s">
        <v>28</v>
      </c>
      <c r="Q3673" s="3" t="s">
        <v>29</v>
      </c>
      <c r="R3673" s="1" t="s">
        <v>30</v>
      </c>
      <c r="S3673" s="1" t="s">
        <v>31</v>
      </c>
      <c r="T3673" s="1" t="s">
        <v>30</v>
      </c>
      <c r="U3673" s="1" t="s">
        <v>97</v>
      </c>
      <c r="V3673" s="1" t="s">
        <v>98</v>
      </c>
      <c r="W3673" s="1" t="s">
        <v>32</v>
      </c>
      <c r="X3673" s="1" t="s">
        <v>34</v>
      </c>
      <c r="Y3673" s="1">
        <v>-1</v>
      </c>
      <c r="Z3673" s="1">
        <v>3</v>
      </c>
      <c r="AA3673" s="1" t="s">
        <v>2127</v>
      </c>
      <c r="AB3673" s="1" t="s">
        <v>2140</v>
      </c>
      <c r="AC3673" s="1" t="s">
        <v>2123</v>
      </c>
      <c r="AE3673" s="2">
        <v>13352483.57</v>
      </c>
      <c r="AF3673" s="2" t="s">
        <v>2152</v>
      </c>
      <c r="AG3673" s="48">
        <v>-1753966.4299999997</v>
      </c>
      <c r="AH3673" s="50">
        <v>-0.11610712179234696</v>
      </c>
      <c r="AI3673" s="1">
        <v>3</v>
      </c>
    </row>
    <row r="3674" spans="1:35" x14ac:dyDescent="0.35">
      <c r="A3674" s="1" t="s">
        <v>21</v>
      </c>
      <c r="B3674" s="1">
        <v>1</v>
      </c>
      <c r="C3674" s="1" t="s">
        <v>307</v>
      </c>
      <c r="D3674" s="1" t="s">
        <v>316</v>
      </c>
      <c r="E3674" s="1" t="s">
        <v>317</v>
      </c>
      <c r="F3674" s="1" t="s">
        <v>25</v>
      </c>
      <c r="G3674" s="1">
        <v>23</v>
      </c>
      <c r="H3674" s="1" t="s">
        <v>109</v>
      </c>
      <c r="I3674" s="1" t="s">
        <v>110</v>
      </c>
      <c r="J3674" s="2">
        <v>17655782.850000001</v>
      </c>
      <c r="K3674" s="2">
        <v>18048112</v>
      </c>
      <c r="L3674" s="2">
        <v>9024056</v>
      </c>
      <c r="M3674" s="2">
        <v>9277805.0399999991</v>
      </c>
      <c r="N3674" s="2">
        <v>253749.04</v>
      </c>
      <c r="O3674" s="2">
        <v>2.8119178338432298</v>
      </c>
      <c r="P3674" s="3" t="s">
        <v>73</v>
      </c>
      <c r="Q3674" s="3" t="s">
        <v>29</v>
      </c>
      <c r="R3674" s="1" t="s">
        <v>30</v>
      </c>
      <c r="S3674" s="1" t="s">
        <v>31</v>
      </c>
      <c r="T3674" s="1" t="s">
        <v>30</v>
      </c>
      <c r="U3674" s="1" t="s">
        <v>97</v>
      </c>
      <c r="V3674" s="1" t="s">
        <v>98</v>
      </c>
      <c r="W3674" s="1" t="s">
        <v>32</v>
      </c>
      <c r="X3674" s="1" t="s">
        <v>34</v>
      </c>
      <c r="Y3674" s="1">
        <v>-1</v>
      </c>
      <c r="Z3674" s="1">
        <v>3</v>
      </c>
      <c r="AA3674" s="1" t="s">
        <v>2121</v>
      </c>
      <c r="AB3674" s="1" t="s">
        <v>2126</v>
      </c>
      <c r="AC3674" s="1" t="s">
        <v>2126</v>
      </c>
      <c r="AE3674" s="2">
        <v>18508040</v>
      </c>
      <c r="AF3674" s="2" t="s">
        <v>2151</v>
      </c>
      <c r="AG3674" s="48">
        <v>459928</v>
      </c>
      <c r="AH3674" s="50">
        <v>2.5483441148858119E-2</v>
      </c>
      <c r="AI3674" s="1">
        <v>3</v>
      </c>
    </row>
    <row r="3675" spans="1:35" x14ac:dyDescent="0.35">
      <c r="A3675" s="1" t="s">
        <v>21</v>
      </c>
      <c r="B3675" s="1">
        <v>1</v>
      </c>
      <c r="C3675" s="1" t="s">
        <v>307</v>
      </c>
      <c r="D3675" s="1" t="s">
        <v>318</v>
      </c>
      <c r="E3675" s="1" t="s">
        <v>319</v>
      </c>
      <c r="F3675" s="1" t="s">
        <v>25</v>
      </c>
      <c r="G3675" s="1">
        <v>23</v>
      </c>
      <c r="H3675" s="1" t="s">
        <v>109</v>
      </c>
      <c r="I3675" s="1" t="s">
        <v>110</v>
      </c>
      <c r="J3675" s="2">
        <v>15037999.42</v>
      </c>
      <c r="K3675" s="2">
        <v>15966000</v>
      </c>
      <c r="L3675" s="2">
        <v>7983000</v>
      </c>
      <c r="M3675" s="2">
        <v>7380491.1699999999</v>
      </c>
      <c r="N3675" s="2">
        <v>-602508.82999999996</v>
      </c>
      <c r="O3675" s="2">
        <v>-7.5473985970186703</v>
      </c>
      <c r="P3675" s="3" t="s">
        <v>28</v>
      </c>
      <c r="Q3675" s="3" t="s">
        <v>29</v>
      </c>
      <c r="R3675" s="1" t="s">
        <v>30</v>
      </c>
      <c r="S3675" s="1" t="s">
        <v>31</v>
      </c>
      <c r="T3675" s="1" t="s">
        <v>30</v>
      </c>
      <c r="U3675" s="1" t="s">
        <v>97</v>
      </c>
      <c r="V3675" s="1" t="s">
        <v>98</v>
      </c>
      <c r="W3675" s="1" t="s">
        <v>32</v>
      </c>
      <c r="X3675" s="1" t="s">
        <v>34</v>
      </c>
      <c r="Y3675" s="1">
        <v>-1</v>
      </c>
      <c r="Z3675" s="1">
        <v>3</v>
      </c>
      <c r="AA3675" s="1" t="s">
        <v>2121</v>
      </c>
      <c r="AB3675" s="1" t="s">
        <v>2140</v>
      </c>
      <c r="AC3675" s="1" t="s">
        <v>2123</v>
      </c>
      <c r="AF3675" s="2" t="s">
        <v>2152</v>
      </c>
      <c r="AG3675" s="48">
        <v>-15966000</v>
      </c>
      <c r="AH3675" s="50">
        <v>-1</v>
      </c>
      <c r="AI3675" s="1">
        <v>3</v>
      </c>
    </row>
    <row r="3676" spans="1:35" x14ac:dyDescent="0.35">
      <c r="A3676" s="1" t="s">
        <v>21</v>
      </c>
      <c r="B3676" s="1">
        <v>1</v>
      </c>
      <c r="C3676" s="1" t="s">
        <v>307</v>
      </c>
      <c r="D3676" s="1" t="s">
        <v>310</v>
      </c>
      <c r="E3676" s="1" t="s">
        <v>311</v>
      </c>
      <c r="F3676" s="1" t="s">
        <v>25</v>
      </c>
      <c r="G3676" s="1">
        <v>23</v>
      </c>
      <c r="H3676" s="1" t="s">
        <v>109</v>
      </c>
      <c r="I3676" s="1" t="s">
        <v>110</v>
      </c>
      <c r="J3676" s="2">
        <v>41443858.57</v>
      </c>
      <c r="K3676" s="2">
        <v>46582000</v>
      </c>
      <c r="L3676" s="2">
        <v>23291000</v>
      </c>
      <c r="M3676" s="2">
        <v>24871710.530000001</v>
      </c>
      <c r="N3676" s="2">
        <v>1580710.53</v>
      </c>
      <c r="O3676" s="2">
        <v>6.7867868704649901</v>
      </c>
      <c r="P3676" s="3" t="s">
        <v>73</v>
      </c>
      <c r="Q3676" s="3" t="s">
        <v>29</v>
      </c>
      <c r="R3676" s="1" t="s">
        <v>30</v>
      </c>
      <c r="S3676" s="1" t="s">
        <v>31</v>
      </c>
      <c r="T3676" s="1" t="s">
        <v>30</v>
      </c>
      <c r="U3676" s="1" t="s">
        <v>97</v>
      </c>
      <c r="V3676" s="1" t="s">
        <v>98</v>
      </c>
      <c r="W3676" s="1" t="s">
        <v>32</v>
      </c>
      <c r="X3676" s="1" t="s">
        <v>34</v>
      </c>
      <c r="Y3676" s="1">
        <v>-1</v>
      </c>
      <c r="Z3676" s="1">
        <v>3</v>
      </c>
      <c r="AA3676" s="1" t="s">
        <v>2127</v>
      </c>
      <c r="AB3676" s="1" t="s">
        <v>2140</v>
      </c>
      <c r="AC3676" s="1" t="s">
        <v>2125</v>
      </c>
      <c r="AE3676" s="2">
        <v>50662000</v>
      </c>
      <c r="AF3676" s="2" t="s">
        <v>2151</v>
      </c>
      <c r="AG3676" s="48">
        <v>4080000</v>
      </c>
      <c r="AH3676" s="50">
        <v>8.7587480142544333E-2</v>
      </c>
      <c r="AI3676" s="1">
        <v>3</v>
      </c>
    </row>
    <row r="3677" spans="1:35" x14ac:dyDescent="0.35">
      <c r="A3677" s="1" t="s">
        <v>21</v>
      </c>
      <c r="B3677" s="1">
        <v>1</v>
      </c>
      <c r="C3677" s="1" t="s">
        <v>307</v>
      </c>
      <c r="D3677" s="1" t="s">
        <v>308</v>
      </c>
      <c r="E3677" s="1" t="s">
        <v>309</v>
      </c>
      <c r="F3677" s="1" t="s">
        <v>25</v>
      </c>
      <c r="G3677" s="1">
        <v>24</v>
      </c>
      <c r="H3677" s="1" t="s">
        <v>111</v>
      </c>
      <c r="I3677" s="1" t="s">
        <v>112</v>
      </c>
      <c r="J3677" s="2">
        <v>2823674.96</v>
      </c>
      <c r="K3677" s="2">
        <v>3152880</v>
      </c>
      <c r="L3677" s="2">
        <v>1576440</v>
      </c>
      <c r="M3677" s="2">
        <v>1686859.06</v>
      </c>
      <c r="N3677" s="2">
        <v>110419.06</v>
      </c>
      <c r="O3677" s="2">
        <v>7.0043300093882399</v>
      </c>
      <c r="P3677" s="3" t="s">
        <v>73</v>
      </c>
      <c r="Q3677" s="3" t="s">
        <v>29</v>
      </c>
      <c r="R3677" s="1" t="s">
        <v>30</v>
      </c>
      <c r="S3677" s="1" t="s">
        <v>31</v>
      </c>
      <c r="T3677" s="1" t="s">
        <v>30</v>
      </c>
      <c r="U3677" s="1" t="s">
        <v>97</v>
      </c>
      <c r="V3677" s="1" t="s">
        <v>98</v>
      </c>
      <c r="W3677" s="1" t="s">
        <v>32</v>
      </c>
      <c r="X3677" s="1" t="s">
        <v>34</v>
      </c>
      <c r="Y3677" s="1">
        <v>-1</v>
      </c>
      <c r="Z3677" s="1">
        <v>3</v>
      </c>
      <c r="AA3677" s="1" t="s">
        <v>2128</v>
      </c>
      <c r="AB3677" s="1" t="s">
        <v>2140</v>
      </c>
      <c r="AC3677" s="1" t="s">
        <v>2125</v>
      </c>
      <c r="AE3677" s="2">
        <v>3469800</v>
      </c>
      <c r="AF3677" s="2" t="s">
        <v>2151</v>
      </c>
      <c r="AG3677" s="48">
        <v>316920</v>
      </c>
      <c r="AH3677" s="50">
        <v>0.10051762198371013</v>
      </c>
      <c r="AI3677" s="1">
        <v>3</v>
      </c>
    </row>
    <row r="3678" spans="1:35" x14ac:dyDescent="0.35">
      <c r="A3678" s="1" t="s">
        <v>21</v>
      </c>
      <c r="B3678" s="1">
        <v>1</v>
      </c>
      <c r="C3678" s="1" t="s">
        <v>307</v>
      </c>
      <c r="D3678" s="1" t="s">
        <v>314</v>
      </c>
      <c r="E3678" s="1" t="s">
        <v>315</v>
      </c>
      <c r="F3678" s="1" t="s">
        <v>56</v>
      </c>
      <c r="G3678" s="1">
        <v>24</v>
      </c>
      <c r="H3678" s="1" t="s">
        <v>111</v>
      </c>
      <c r="I3678" s="1" t="s">
        <v>112</v>
      </c>
      <c r="J3678" s="2">
        <v>35272974.270000003</v>
      </c>
      <c r="K3678" s="2">
        <v>38700000</v>
      </c>
      <c r="L3678" s="2">
        <v>19350000</v>
      </c>
      <c r="M3678" s="2">
        <v>18083243.469999999</v>
      </c>
      <c r="N3678" s="2">
        <v>-1266756.53</v>
      </c>
      <c r="O3678" s="2">
        <v>-6.5465453746769997</v>
      </c>
      <c r="P3678" s="3" t="s">
        <v>28</v>
      </c>
      <c r="Q3678" s="3" t="s">
        <v>29</v>
      </c>
      <c r="R3678" s="1" t="s">
        <v>30</v>
      </c>
      <c r="S3678" s="1" t="s">
        <v>31</v>
      </c>
      <c r="T3678" s="1" t="s">
        <v>30</v>
      </c>
      <c r="U3678" s="1" t="s">
        <v>97</v>
      </c>
      <c r="V3678" s="1" t="s">
        <v>98</v>
      </c>
      <c r="W3678" s="1" t="s">
        <v>32</v>
      </c>
      <c r="X3678" s="1" t="s">
        <v>34</v>
      </c>
      <c r="Y3678" s="1">
        <v>-1</v>
      </c>
      <c r="Z3678" s="1">
        <v>3</v>
      </c>
      <c r="AA3678" s="1" t="s">
        <v>2129</v>
      </c>
      <c r="AB3678" s="1" t="s">
        <v>2140</v>
      </c>
      <c r="AC3678" s="1" t="s">
        <v>2123</v>
      </c>
      <c r="AE3678" s="2">
        <v>39400000</v>
      </c>
      <c r="AF3678" s="2" t="s">
        <v>2151</v>
      </c>
      <c r="AG3678" s="48">
        <v>700000</v>
      </c>
      <c r="AH3678" s="50">
        <v>1.8087855297157621E-2</v>
      </c>
      <c r="AI3678" s="1">
        <v>3</v>
      </c>
    </row>
    <row r="3679" spans="1:35" x14ac:dyDescent="0.35">
      <c r="A3679" s="1" t="s">
        <v>21</v>
      </c>
      <c r="B3679" s="1">
        <v>1</v>
      </c>
      <c r="C3679" s="1" t="s">
        <v>307</v>
      </c>
      <c r="D3679" s="1" t="s">
        <v>318</v>
      </c>
      <c r="E3679" s="1" t="s">
        <v>319</v>
      </c>
      <c r="F3679" s="1" t="s">
        <v>25</v>
      </c>
      <c r="G3679" s="1">
        <v>24</v>
      </c>
      <c r="H3679" s="1" t="s">
        <v>111</v>
      </c>
      <c r="I3679" s="1" t="s">
        <v>112</v>
      </c>
      <c r="J3679" s="2">
        <v>4374334.1100000003</v>
      </c>
      <c r="K3679" s="2">
        <v>4860000</v>
      </c>
      <c r="L3679" s="2">
        <v>2430000</v>
      </c>
      <c r="M3679" s="2">
        <v>1855881.6</v>
      </c>
      <c r="N3679" s="2">
        <v>-574118.40000000002</v>
      </c>
      <c r="O3679" s="2">
        <v>-23.626271604938299</v>
      </c>
      <c r="P3679" s="3" t="s">
        <v>28</v>
      </c>
      <c r="Q3679" s="3" t="s">
        <v>29</v>
      </c>
      <c r="R3679" s="1" t="s">
        <v>30</v>
      </c>
      <c r="S3679" s="1" t="s">
        <v>31</v>
      </c>
      <c r="T3679" s="1" t="s">
        <v>30</v>
      </c>
      <c r="U3679" s="1" t="s">
        <v>97</v>
      </c>
      <c r="V3679" s="1" t="s">
        <v>98</v>
      </c>
      <c r="W3679" s="1" t="s">
        <v>32</v>
      </c>
      <c r="X3679" s="1" t="s">
        <v>34</v>
      </c>
      <c r="Y3679" s="1">
        <v>-1</v>
      </c>
      <c r="Z3679" s="1">
        <v>3</v>
      </c>
      <c r="AA3679" s="1" t="s">
        <v>2121</v>
      </c>
      <c r="AB3679" s="1" t="s">
        <v>2140</v>
      </c>
      <c r="AC3679" s="1" t="s">
        <v>2123</v>
      </c>
      <c r="AF3679" s="2" t="s">
        <v>2152</v>
      </c>
      <c r="AG3679" s="48">
        <v>-4860000</v>
      </c>
      <c r="AH3679" s="50">
        <v>-1</v>
      </c>
      <c r="AI3679" s="1">
        <v>3</v>
      </c>
    </row>
    <row r="3680" spans="1:35" x14ac:dyDescent="0.35">
      <c r="A3680" s="1" t="s">
        <v>21</v>
      </c>
      <c r="B3680" s="1">
        <v>1</v>
      </c>
      <c r="C3680" s="1" t="s">
        <v>307</v>
      </c>
      <c r="D3680" s="1" t="s">
        <v>320</v>
      </c>
      <c r="E3680" s="1" t="s">
        <v>321</v>
      </c>
      <c r="F3680" s="1" t="s">
        <v>25</v>
      </c>
      <c r="G3680" s="1">
        <v>24</v>
      </c>
      <c r="H3680" s="1" t="s">
        <v>111</v>
      </c>
      <c r="I3680" s="1" t="s">
        <v>112</v>
      </c>
      <c r="J3680" s="2">
        <v>4009256.44</v>
      </c>
      <c r="K3680" s="2">
        <v>4700200</v>
      </c>
      <c r="L3680" s="2">
        <v>2350100</v>
      </c>
      <c r="M3680" s="2">
        <v>2390980.9</v>
      </c>
      <c r="N3680" s="2">
        <v>40880.9</v>
      </c>
      <c r="O3680" s="2">
        <v>1.73953874303221</v>
      </c>
      <c r="P3680" s="3" t="s">
        <v>73</v>
      </c>
      <c r="Q3680" s="3" t="s">
        <v>29</v>
      </c>
      <c r="R3680" s="1" t="s">
        <v>30</v>
      </c>
      <c r="S3680" s="1" t="s">
        <v>31</v>
      </c>
      <c r="T3680" s="1" t="s">
        <v>30</v>
      </c>
      <c r="U3680" s="1" t="s">
        <v>97</v>
      </c>
      <c r="V3680" s="1" t="s">
        <v>98</v>
      </c>
      <c r="W3680" s="1" t="s">
        <v>32</v>
      </c>
      <c r="X3680" s="1" t="s">
        <v>34</v>
      </c>
      <c r="Y3680" s="1">
        <v>-1</v>
      </c>
      <c r="Z3680" s="1">
        <v>3</v>
      </c>
      <c r="AA3680" s="1" t="s">
        <v>2127</v>
      </c>
      <c r="AB3680" s="1" t="s">
        <v>2126</v>
      </c>
      <c r="AC3680" s="1" t="s">
        <v>2126</v>
      </c>
      <c r="AE3680" s="2">
        <v>4911450</v>
      </c>
      <c r="AF3680" s="2" t="s">
        <v>2151</v>
      </c>
      <c r="AG3680" s="48">
        <v>211250</v>
      </c>
      <c r="AH3680" s="50">
        <v>4.4944895961873961E-2</v>
      </c>
      <c r="AI3680" s="1">
        <v>3</v>
      </c>
    </row>
    <row r="3681" spans="1:35" x14ac:dyDescent="0.35">
      <c r="A3681" s="1" t="s">
        <v>21</v>
      </c>
      <c r="B3681" s="1">
        <v>1</v>
      </c>
      <c r="C3681" s="1" t="s">
        <v>307</v>
      </c>
      <c r="D3681" s="1" t="s">
        <v>322</v>
      </c>
      <c r="E3681" s="1" t="s">
        <v>323</v>
      </c>
      <c r="F3681" s="1" t="s">
        <v>25</v>
      </c>
      <c r="G3681" s="1">
        <v>24</v>
      </c>
      <c r="H3681" s="1" t="s">
        <v>111</v>
      </c>
      <c r="I3681" s="1" t="s">
        <v>112</v>
      </c>
      <c r="J3681" s="2">
        <v>3858667.47</v>
      </c>
      <c r="K3681" s="2">
        <v>5097911.8</v>
      </c>
      <c r="L3681" s="2">
        <v>2548955.9</v>
      </c>
      <c r="M3681" s="2">
        <v>2448521.11</v>
      </c>
      <c r="N3681" s="2">
        <v>-100434.79</v>
      </c>
      <c r="O3681" s="2">
        <v>-3.9402325477659299</v>
      </c>
      <c r="P3681" s="3" t="s">
        <v>28</v>
      </c>
      <c r="Q3681" s="3" t="s">
        <v>29</v>
      </c>
      <c r="R3681" s="1" t="s">
        <v>30</v>
      </c>
      <c r="S3681" s="1" t="s">
        <v>31</v>
      </c>
      <c r="T3681" s="1" t="s">
        <v>30</v>
      </c>
      <c r="U3681" s="1" t="s">
        <v>97</v>
      </c>
      <c r="V3681" s="1" t="s">
        <v>98</v>
      </c>
      <c r="W3681" s="1" t="s">
        <v>32</v>
      </c>
      <c r="X3681" s="1" t="s">
        <v>34</v>
      </c>
      <c r="Y3681" s="1">
        <v>-1</v>
      </c>
      <c r="Z3681" s="1">
        <v>3</v>
      </c>
      <c r="AA3681" s="1" t="s">
        <v>2127</v>
      </c>
      <c r="AB3681" s="1" t="s">
        <v>2126</v>
      </c>
      <c r="AC3681" s="1" t="s">
        <v>2126</v>
      </c>
      <c r="AE3681" s="2">
        <v>4906923.5741999997</v>
      </c>
      <c r="AF3681" s="2" t="s">
        <v>2152</v>
      </c>
      <c r="AG3681" s="48">
        <v>-190988.22580000013</v>
      </c>
      <c r="AH3681" s="50">
        <v>-3.746401140168807E-2</v>
      </c>
      <c r="AI3681" s="1">
        <v>3</v>
      </c>
    </row>
    <row r="3682" spans="1:35" x14ac:dyDescent="0.35">
      <c r="A3682" s="1" t="s">
        <v>21</v>
      </c>
      <c r="B3682" s="1">
        <v>1</v>
      </c>
      <c r="C3682" s="1" t="s">
        <v>307</v>
      </c>
      <c r="D3682" s="1" t="s">
        <v>312</v>
      </c>
      <c r="E3682" s="1" t="s">
        <v>313</v>
      </c>
      <c r="F3682" s="1" t="s">
        <v>25</v>
      </c>
      <c r="G3682" s="1">
        <v>24</v>
      </c>
      <c r="H3682" s="1" t="s">
        <v>111</v>
      </c>
      <c r="I3682" s="1" t="s">
        <v>112</v>
      </c>
      <c r="J3682" s="2">
        <v>6936667.5599999996</v>
      </c>
      <c r="K3682" s="2">
        <v>8352690</v>
      </c>
      <c r="L3682" s="2">
        <v>4176345</v>
      </c>
      <c r="M3682" s="2">
        <v>4491022.6100000003</v>
      </c>
      <c r="N3682" s="2">
        <v>314677.61</v>
      </c>
      <c r="O3682" s="2">
        <v>7.5347608973875504</v>
      </c>
      <c r="P3682" s="3" t="s">
        <v>73</v>
      </c>
      <c r="Q3682" s="3" t="s">
        <v>29</v>
      </c>
      <c r="R3682" s="1" t="s">
        <v>30</v>
      </c>
      <c r="S3682" s="1" t="s">
        <v>31</v>
      </c>
      <c r="T3682" s="1" t="s">
        <v>30</v>
      </c>
      <c r="U3682" s="1" t="s">
        <v>97</v>
      </c>
      <c r="V3682" s="1" t="s">
        <v>98</v>
      </c>
      <c r="W3682" s="1" t="s">
        <v>32</v>
      </c>
      <c r="X3682" s="1" t="s">
        <v>34</v>
      </c>
      <c r="Y3682" s="1">
        <v>-1</v>
      </c>
      <c r="Z3682" s="1">
        <v>3</v>
      </c>
      <c r="AA3682" s="1" t="s">
        <v>2129</v>
      </c>
      <c r="AB3682" s="1" t="s">
        <v>2140</v>
      </c>
      <c r="AC3682" s="1" t="s">
        <v>2125</v>
      </c>
      <c r="AE3682" s="2">
        <v>8603767.9100000001</v>
      </c>
      <c r="AF3682" s="2" t="s">
        <v>2151</v>
      </c>
      <c r="AG3682" s="48">
        <v>251077.91000000015</v>
      </c>
      <c r="AH3682" s="50">
        <v>3.005952693084505E-2</v>
      </c>
      <c r="AI3682" s="1">
        <v>3</v>
      </c>
    </row>
    <row r="3683" spans="1:35" x14ac:dyDescent="0.35">
      <c r="A3683" s="1" t="s">
        <v>21</v>
      </c>
      <c r="B3683" s="1">
        <v>1</v>
      </c>
      <c r="C3683" s="1" t="s">
        <v>307</v>
      </c>
      <c r="D3683" s="1" t="s">
        <v>310</v>
      </c>
      <c r="E3683" s="1" t="s">
        <v>311</v>
      </c>
      <c r="F3683" s="1" t="s">
        <v>25</v>
      </c>
      <c r="G3683" s="1">
        <v>24</v>
      </c>
      <c r="H3683" s="1" t="s">
        <v>111</v>
      </c>
      <c r="I3683" s="1" t="s">
        <v>112</v>
      </c>
      <c r="J3683" s="2">
        <v>6411450.6299999999</v>
      </c>
      <c r="K3683" s="2">
        <v>8224000</v>
      </c>
      <c r="L3683" s="2">
        <v>4112000</v>
      </c>
      <c r="M3683" s="2">
        <v>4431868.33</v>
      </c>
      <c r="N3683" s="2">
        <v>319868.33</v>
      </c>
      <c r="O3683" s="2">
        <v>7.7788990758754899</v>
      </c>
      <c r="P3683" s="3" t="s">
        <v>73</v>
      </c>
      <c r="Q3683" s="3" t="s">
        <v>29</v>
      </c>
      <c r="R3683" s="1" t="s">
        <v>30</v>
      </c>
      <c r="S3683" s="1" t="s">
        <v>31</v>
      </c>
      <c r="T3683" s="1" t="s">
        <v>30</v>
      </c>
      <c r="U3683" s="1" t="s">
        <v>97</v>
      </c>
      <c r="V3683" s="1" t="s">
        <v>98</v>
      </c>
      <c r="W3683" s="1" t="s">
        <v>32</v>
      </c>
      <c r="X3683" s="1" t="s">
        <v>34</v>
      </c>
      <c r="Y3683" s="1">
        <v>-1</v>
      </c>
      <c r="Z3683" s="1">
        <v>3</v>
      </c>
      <c r="AA3683" s="1" t="s">
        <v>2127</v>
      </c>
      <c r="AB3683" s="1" t="s">
        <v>2140</v>
      </c>
      <c r="AC3683" s="1" t="s">
        <v>2125</v>
      </c>
      <c r="AE3683" s="2">
        <v>9073500</v>
      </c>
      <c r="AF3683" s="2" t="s">
        <v>2151</v>
      </c>
      <c r="AG3683" s="48">
        <v>849500</v>
      </c>
      <c r="AH3683" s="50">
        <v>0.10329523346303501</v>
      </c>
      <c r="AI3683" s="1">
        <v>3</v>
      </c>
    </row>
    <row r="3684" spans="1:35" x14ac:dyDescent="0.35">
      <c r="A3684" s="1" t="s">
        <v>21</v>
      </c>
      <c r="B3684" s="1">
        <v>1</v>
      </c>
      <c r="C3684" s="1" t="s">
        <v>307</v>
      </c>
      <c r="D3684" s="1" t="s">
        <v>316</v>
      </c>
      <c r="E3684" s="1" t="s">
        <v>317</v>
      </c>
      <c r="F3684" s="1" t="s">
        <v>25</v>
      </c>
      <c r="G3684" s="1">
        <v>24</v>
      </c>
      <c r="H3684" s="1" t="s">
        <v>111</v>
      </c>
      <c r="I3684" s="1" t="s">
        <v>112</v>
      </c>
      <c r="J3684" s="2">
        <v>6017883.4100000001</v>
      </c>
      <c r="K3684" s="2">
        <v>6662189.1100000003</v>
      </c>
      <c r="L3684" s="2">
        <v>3331094.5550000002</v>
      </c>
      <c r="M3684" s="2">
        <v>4446725.88</v>
      </c>
      <c r="N3684" s="2">
        <v>1115631.325</v>
      </c>
      <c r="O3684" s="2">
        <v>33.491433718848597</v>
      </c>
      <c r="P3684" s="3" t="s">
        <v>73</v>
      </c>
      <c r="Q3684" s="3" t="s">
        <v>29</v>
      </c>
      <c r="R3684" s="1" t="s">
        <v>30</v>
      </c>
      <c r="S3684" s="1" t="s">
        <v>31</v>
      </c>
      <c r="T3684" s="1" t="s">
        <v>30</v>
      </c>
      <c r="U3684" s="1" t="s">
        <v>97</v>
      </c>
      <c r="V3684" s="1" t="s">
        <v>98</v>
      </c>
      <c r="W3684" s="1" t="s">
        <v>32</v>
      </c>
      <c r="X3684" s="1" t="s">
        <v>34</v>
      </c>
      <c r="Y3684" s="1">
        <v>-1</v>
      </c>
      <c r="Z3684" s="1">
        <v>3</v>
      </c>
      <c r="AA3684" s="1" t="s">
        <v>2121</v>
      </c>
      <c r="AB3684" s="1" t="s">
        <v>2140</v>
      </c>
      <c r="AC3684" s="1" t="s">
        <v>2144</v>
      </c>
      <c r="AE3684" s="2">
        <v>8675106</v>
      </c>
      <c r="AF3684" s="2" t="s">
        <v>2151</v>
      </c>
      <c r="AG3684" s="48">
        <v>2012916.8899999997</v>
      </c>
      <c r="AH3684" s="50">
        <v>0.30214046115541737</v>
      </c>
      <c r="AI3684" s="1">
        <v>3</v>
      </c>
    </row>
    <row r="3685" spans="1:35" x14ac:dyDescent="0.35">
      <c r="A3685" s="1" t="s">
        <v>21</v>
      </c>
      <c r="B3685" s="1">
        <v>1</v>
      </c>
      <c r="C3685" s="1" t="s">
        <v>307</v>
      </c>
      <c r="D3685" s="1" t="s">
        <v>308</v>
      </c>
      <c r="E3685" s="1" t="s">
        <v>309</v>
      </c>
      <c r="F3685" s="1" t="s">
        <v>25</v>
      </c>
      <c r="G3685" s="1">
        <v>25</v>
      </c>
      <c r="H3685" s="1" t="s">
        <v>113</v>
      </c>
      <c r="I3685" s="1" t="s">
        <v>114</v>
      </c>
      <c r="J3685" s="2">
        <v>6495658.7400000002</v>
      </c>
      <c r="K3685" s="2">
        <v>9729390</v>
      </c>
      <c r="L3685" s="2">
        <v>4864695</v>
      </c>
      <c r="M3685" s="2">
        <v>3271528.92</v>
      </c>
      <c r="N3685" s="2">
        <v>-1593166.08</v>
      </c>
      <c r="O3685" s="2">
        <v>-32.749557372044897</v>
      </c>
      <c r="P3685" s="3" t="s">
        <v>28</v>
      </c>
      <c r="Q3685" s="3" t="s">
        <v>29</v>
      </c>
      <c r="R3685" s="1" t="s">
        <v>30</v>
      </c>
      <c r="S3685" s="1" t="s">
        <v>31</v>
      </c>
      <c r="T3685" s="1" t="s">
        <v>30</v>
      </c>
      <c r="U3685" s="1" t="s">
        <v>97</v>
      </c>
      <c r="V3685" s="1" t="s">
        <v>98</v>
      </c>
      <c r="W3685" s="1" t="s">
        <v>32</v>
      </c>
      <c r="X3685" s="1" t="s">
        <v>34</v>
      </c>
      <c r="Y3685" s="1">
        <v>-1</v>
      </c>
      <c r="Z3685" s="1">
        <v>3</v>
      </c>
      <c r="AA3685" s="1" t="s">
        <v>2128</v>
      </c>
      <c r="AB3685" s="1" t="s">
        <v>2140</v>
      </c>
      <c r="AC3685" s="1" t="s">
        <v>2141</v>
      </c>
      <c r="AE3685" s="2">
        <v>8188900</v>
      </c>
      <c r="AF3685" s="2" t="s">
        <v>2152</v>
      </c>
      <c r="AG3685" s="48">
        <v>-1540490</v>
      </c>
      <c r="AH3685" s="50">
        <v>-0.15833366737277466</v>
      </c>
      <c r="AI3685" s="1">
        <v>3</v>
      </c>
    </row>
    <row r="3686" spans="1:35" x14ac:dyDescent="0.35">
      <c r="A3686" s="1" t="s">
        <v>21</v>
      </c>
      <c r="B3686" s="1">
        <v>1</v>
      </c>
      <c r="C3686" s="1" t="s">
        <v>307</v>
      </c>
      <c r="D3686" s="1" t="s">
        <v>316</v>
      </c>
      <c r="E3686" s="1" t="s">
        <v>317</v>
      </c>
      <c r="F3686" s="1" t="s">
        <v>25</v>
      </c>
      <c r="G3686" s="1">
        <v>25</v>
      </c>
      <c r="H3686" s="1" t="s">
        <v>113</v>
      </c>
      <c r="I3686" s="1" t="s">
        <v>114</v>
      </c>
      <c r="J3686" s="2">
        <v>9041570.8000000007</v>
      </c>
      <c r="K3686" s="2">
        <v>9172706</v>
      </c>
      <c r="L3686" s="2">
        <v>4586353</v>
      </c>
      <c r="M3686" s="2">
        <v>5734591.6200000001</v>
      </c>
      <c r="N3686" s="2">
        <v>1148238.6200000001</v>
      </c>
      <c r="O3686" s="2">
        <v>25.035984364919099</v>
      </c>
      <c r="P3686" s="3" t="s">
        <v>73</v>
      </c>
      <c r="Q3686" s="3" t="s">
        <v>29</v>
      </c>
      <c r="R3686" s="1" t="s">
        <v>30</v>
      </c>
      <c r="S3686" s="1" t="s">
        <v>31</v>
      </c>
      <c r="T3686" s="1" t="s">
        <v>30</v>
      </c>
      <c r="U3686" s="1" t="s">
        <v>97</v>
      </c>
      <c r="V3686" s="1" t="s">
        <v>98</v>
      </c>
      <c r="W3686" s="1" t="s">
        <v>32</v>
      </c>
      <c r="X3686" s="1" t="s">
        <v>34</v>
      </c>
      <c r="Y3686" s="1">
        <v>-1</v>
      </c>
      <c r="Z3686" s="1">
        <v>3</v>
      </c>
      <c r="AA3686" s="1" t="s">
        <v>2121</v>
      </c>
      <c r="AB3686" s="1" t="s">
        <v>2140</v>
      </c>
      <c r="AC3686" s="1" t="s">
        <v>2144</v>
      </c>
      <c r="AE3686" s="2">
        <v>11746500</v>
      </c>
      <c r="AF3686" s="2" t="s">
        <v>2151</v>
      </c>
      <c r="AG3686" s="48">
        <v>2573794</v>
      </c>
      <c r="AH3686" s="50">
        <v>0.28059266262322152</v>
      </c>
      <c r="AI3686" s="1">
        <v>3</v>
      </c>
    </row>
    <row r="3687" spans="1:35" x14ac:dyDescent="0.35">
      <c r="A3687" s="1" t="s">
        <v>21</v>
      </c>
      <c r="B3687" s="1">
        <v>1</v>
      </c>
      <c r="C3687" s="1" t="s">
        <v>307</v>
      </c>
      <c r="D3687" s="1" t="s">
        <v>310</v>
      </c>
      <c r="E3687" s="1" t="s">
        <v>311</v>
      </c>
      <c r="F3687" s="1" t="s">
        <v>25</v>
      </c>
      <c r="G3687" s="1">
        <v>25</v>
      </c>
      <c r="H3687" s="1" t="s">
        <v>113</v>
      </c>
      <c r="I3687" s="1" t="s">
        <v>114</v>
      </c>
      <c r="J3687" s="2">
        <v>21840074.02</v>
      </c>
      <c r="K3687" s="2">
        <v>25704000</v>
      </c>
      <c r="L3687" s="2">
        <v>12852000</v>
      </c>
      <c r="M3687" s="2">
        <v>12354983.109999999</v>
      </c>
      <c r="N3687" s="2">
        <v>-497016.89</v>
      </c>
      <c r="O3687" s="2">
        <v>-3.86723381574852</v>
      </c>
      <c r="P3687" s="3" t="s">
        <v>28</v>
      </c>
      <c r="Q3687" s="3" t="s">
        <v>29</v>
      </c>
      <c r="R3687" s="1" t="s">
        <v>30</v>
      </c>
      <c r="S3687" s="1" t="s">
        <v>31</v>
      </c>
      <c r="T3687" s="1" t="s">
        <v>30</v>
      </c>
      <c r="U3687" s="1" t="s">
        <v>97</v>
      </c>
      <c r="V3687" s="1" t="s">
        <v>98</v>
      </c>
      <c r="W3687" s="1" t="s">
        <v>32</v>
      </c>
      <c r="X3687" s="1" t="s">
        <v>34</v>
      </c>
      <c r="Y3687" s="1">
        <v>-1</v>
      </c>
      <c r="Z3687" s="1">
        <v>3</v>
      </c>
      <c r="AA3687" s="1" t="s">
        <v>2127</v>
      </c>
      <c r="AB3687" s="1" t="s">
        <v>2126</v>
      </c>
      <c r="AC3687" s="1" t="s">
        <v>2126</v>
      </c>
      <c r="AE3687" s="2">
        <v>27678850</v>
      </c>
      <c r="AF3687" s="2" t="s">
        <v>2151</v>
      </c>
      <c r="AG3687" s="48">
        <v>1974850</v>
      </c>
      <c r="AH3687" s="50">
        <v>7.6830454403983811E-2</v>
      </c>
      <c r="AI3687" s="1">
        <v>3</v>
      </c>
    </row>
    <row r="3688" spans="1:35" x14ac:dyDescent="0.35">
      <c r="A3688" s="1" t="s">
        <v>21</v>
      </c>
      <c r="B3688" s="1">
        <v>1</v>
      </c>
      <c r="C3688" s="1" t="s">
        <v>307</v>
      </c>
      <c r="D3688" s="1" t="s">
        <v>314</v>
      </c>
      <c r="E3688" s="1" t="s">
        <v>315</v>
      </c>
      <c r="F3688" s="1" t="s">
        <v>56</v>
      </c>
      <c r="G3688" s="1">
        <v>25</v>
      </c>
      <c r="H3688" s="1" t="s">
        <v>113</v>
      </c>
      <c r="I3688" s="1" t="s">
        <v>114</v>
      </c>
      <c r="J3688" s="2">
        <v>142697546.68000001</v>
      </c>
      <c r="K3688" s="2">
        <v>168800000</v>
      </c>
      <c r="L3688" s="2">
        <v>84400000</v>
      </c>
      <c r="M3688" s="2">
        <v>70960092.819999993</v>
      </c>
      <c r="N3688" s="2">
        <v>-13439907.18</v>
      </c>
      <c r="O3688" s="2">
        <v>-15.924060639810399</v>
      </c>
      <c r="P3688" s="3" t="s">
        <v>28</v>
      </c>
      <c r="Q3688" s="3" t="s">
        <v>29</v>
      </c>
      <c r="R3688" s="1" t="s">
        <v>30</v>
      </c>
      <c r="S3688" s="1" t="s">
        <v>31</v>
      </c>
      <c r="T3688" s="1" t="s">
        <v>30</v>
      </c>
      <c r="U3688" s="1" t="s">
        <v>97</v>
      </c>
      <c r="V3688" s="1" t="s">
        <v>98</v>
      </c>
      <c r="W3688" s="1" t="s">
        <v>32</v>
      </c>
      <c r="X3688" s="1" t="s">
        <v>34</v>
      </c>
      <c r="Y3688" s="1">
        <v>-1</v>
      </c>
      <c r="Z3688" s="1">
        <v>3</v>
      </c>
      <c r="AA3688" s="1" t="s">
        <v>2129</v>
      </c>
      <c r="AB3688" s="1" t="s">
        <v>2140</v>
      </c>
      <c r="AC3688" s="1" t="s">
        <v>2123</v>
      </c>
      <c r="AE3688" s="2">
        <v>166200000</v>
      </c>
      <c r="AF3688" s="2" t="s">
        <v>2152</v>
      </c>
      <c r="AG3688" s="48">
        <v>-2600000</v>
      </c>
      <c r="AH3688" s="50">
        <v>-1.5402843601895734E-2</v>
      </c>
      <c r="AI3688" s="1">
        <v>3</v>
      </c>
    </row>
    <row r="3689" spans="1:35" x14ac:dyDescent="0.35">
      <c r="A3689" s="1" t="s">
        <v>21</v>
      </c>
      <c r="B3689" s="1">
        <v>1</v>
      </c>
      <c r="C3689" s="1" t="s">
        <v>307</v>
      </c>
      <c r="D3689" s="1" t="s">
        <v>318</v>
      </c>
      <c r="E3689" s="1" t="s">
        <v>319</v>
      </c>
      <c r="F3689" s="1" t="s">
        <v>25</v>
      </c>
      <c r="G3689" s="1">
        <v>25</v>
      </c>
      <c r="H3689" s="1" t="s">
        <v>113</v>
      </c>
      <c r="I3689" s="1" t="s">
        <v>114</v>
      </c>
      <c r="J3689" s="2">
        <v>6789195.9100000001</v>
      </c>
      <c r="K3689" s="2">
        <v>9888739</v>
      </c>
      <c r="L3689" s="2">
        <v>4944369.5</v>
      </c>
      <c r="M3689" s="2">
        <v>5397538.4400000004</v>
      </c>
      <c r="N3689" s="2">
        <v>453168.94</v>
      </c>
      <c r="O3689" s="2">
        <v>9.1653534388965099</v>
      </c>
      <c r="P3689" s="3" t="s">
        <v>73</v>
      </c>
      <c r="Q3689" s="3" t="s">
        <v>29</v>
      </c>
      <c r="R3689" s="1" t="s">
        <v>30</v>
      </c>
      <c r="S3689" s="1" t="s">
        <v>31</v>
      </c>
      <c r="T3689" s="1" t="s">
        <v>30</v>
      </c>
      <c r="U3689" s="1" t="s">
        <v>97</v>
      </c>
      <c r="V3689" s="1" t="s">
        <v>98</v>
      </c>
      <c r="W3689" s="1" t="s">
        <v>32</v>
      </c>
      <c r="X3689" s="1" t="s">
        <v>34</v>
      </c>
      <c r="Y3689" s="1">
        <v>-1</v>
      </c>
      <c r="Z3689" s="1">
        <v>3</v>
      </c>
      <c r="AA3689" s="1" t="s">
        <v>2121</v>
      </c>
      <c r="AB3689" s="1" t="s">
        <v>2140</v>
      </c>
      <c r="AC3689" s="1" t="s">
        <v>2125</v>
      </c>
      <c r="AF3689" s="2" t="s">
        <v>2152</v>
      </c>
      <c r="AG3689" s="48">
        <v>-9888739</v>
      </c>
      <c r="AH3689" s="50">
        <v>-1</v>
      </c>
      <c r="AI3689" s="1">
        <v>3</v>
      </c>
    </row>
    <row r="3690" spans="1:35" x14ac:dyDescent="0.35">
      <c r="A3690" s="1" t="s">
        <v>21</v>
      </c>
      <c r="B3690" s="1">
        <v>1</v>
      </c>
      <c r="C3690" s="1" t="s">
        <v>307</v>
      </c>
      <c r="D3690" s="1" t="s">
        <v>322</v>
      </c>
      <c r="E3690" s="1" t="s">
        <v>323</v>
      </c>
      <c r="F3690" s="1" t="s">
        <v>25</v>
      </c>
      <c r="G3690" s="1">
        <v>25</v>
      </c>
      <c r="H3690" s="1" t="s">
        <v>113</v>
      </c>
      <c r="I3690" s="1" t="s">
        <v>114</v>
      </c>
      <c r="J3690" s="2">
        <v>8245008.96</v>
      </c>
      <c r="K3690" s="2">
        <v>7152948</v>
      </c>
      <c r="L3690" s="2">
        <v>3576474</v>
      </c>
      <c r="M3690" s="2">
        <v>4726433.54</v>
      </c>
      <c r="N3690" s="2">
        <v>1149959.54</v>
      </c>
      <c r="O3690" s="2">
        <v>32.153443307570498</v>
      </c>
      <c r="P3690" s="3" t="s">
        <v>73</v>
      </c>
      <c r="Q3690" s="3" t="s">
        <v>29</v>
      </c>
      <c r="R3690" s="1" t="s">
        <v>30</v>
      </c>
      <c r="S3690" s="1" t="s">
        <v>31</v>
      </c>
      <c r="T3690" s="1" t="s">
        <v>30</v>
      </c>
      <c r="U3690" s="1" t="s">
        <v>97</v>
      </c>
      <c r="V3690" s="1" t="s">
        <v>98</v>
      </c>
      <c r="W3690" s="1" t="s">
        <v>32</v>
      </c>
      <c r="X3690" s="1" t="s">
        <v>34</v>
      </c>
      <c r="Y3690" s="1">
        <v>-1</v>
      </c>
      <c r="Z3690" s="1">
        <v>3</v>
      </c>
      <c r="AA3690" s="1" t="s">
        <v>2127</v>
      </c>
      <c r="AB3690" s="1" t="s">
        <v>2140</v>
      </c>
      <c r="AC3690" s="1" t="s">
        <v>2144</v>
      </c>
      <c r="AE3690" s="2">
        <v>8745627.7899999991</v>
      </c>
      <c r="AF3690" s="2" t="s">
        <v>2151</v>
      </c>
      <c r="AG3690" s="48">
        <v>1592679.7899999991</v>
      </c>
      <c r="AH3690" s="50">
        <v>0.22266061349809885</v>
      </c>
      <c r="AI3690" s="1">
        <v>3</v>
      </c>
    </row>
    <row r="3691" spans="1:35" x14ac:dyDescent="0.35">
      <c r="A3691" s="1" t="s">
        <v>21</v>
      </c>
      <c r="B3691" s="1">
        <v>1</v>
      </c>
      <c r="C3691" s="1" t="s">
        <v>307</v>
      </c>
      <c r="D3691" s="1" t="s">
        <v>320</v>
      </c>
      <c r="E3691" s="1" t="s">
        <v>321</v>
      </c>
      <c r="F3691" s="1" t="s">
        <v>25</v>
      </c>
      <c r="G3691" s="1">
        <v>25</v>
      </c>
      <c r="H3691" s="1" t="s">
        <v>113</v>
      </c>
      <c r="I3691" s="1" t="s">
        <v>114</v>
      </c>
      <c r="J3691" s="2">
        <v>5606776.0599999996</v>
      </c>
      <c r="K3691" s="2">
        <v>6401240</v>
      </c>
      <c r="L3691" s="2">
        <v>3200620</v>
      </c>
      <c r="M3691" s="2">
        <v>3075382.34</v>
      </c>
      <c r="N3691" s="2">
        <v>-125237.66</v>
      </c>
      <c r="O3691" s="2">
        <v>-3.9129187469927702</v>
      </c>
      <c r="P3691" s="3" t="s">
        <v>28</v>
      </c>
      <c r="Q3691" s="3" t="s">
        <v>29</v>
      </c>
      <c r="R3691" s="1" t="s">
        <v>30</v>
      </c>
      <c r="S3691" s="1" t="s">
        <v>31</v>
      </c>
      <c r="T3691" s="1" t="s">
        <v>30</v>
      </c>
      <c r="U3691" s="1" t="s">
        <v>97</v>
      </c>
      <c r="V3691" s="1" t="s">
        <v>98</v>
      </c>
      <c r="W3691" s="1" t="s">
        <v>32</v>
      </c>
      <c r="X3691" s="1" t="s">
        <v>34</v>
      </c>
      <c r="Y3691" s="1">
        <v>-1</v>
      </c>
      <c r="Z3691" s="1">
        <v>3</v>
      </c>
      <c r="AA3691" s="1" t="s">
        <v>2127</v>
      </c>
      <c r="AB3691" s="1" t="s">
        <v>2126</v>
      </c>
      <c r="AC3691" s="1" t="s">
        <v>2126</v>
      </c>
      <c r="AE3691" s="2">
        <v>6212400</v>
      </c>
      <c r="AF3691" s="2" t="s">
        <v>2152</v>
      </c>
      <c r="AG3691" s="48">
        <v>-188840</v>
      </c>
      <c r="AH3691" s="50">
        <v>-2.9500534271484899E-2</v>
      </c>
      <c r="AI3691" s="1">
        <v>3</v>
      </c>
    </row>
    <row r="3692" spans="1:35" x14ac:dyDescent="0.35">
      <c r="A3692" s="1" t="s">
        <v>21</v>
      </c>
      <c r="B3692" s="1">
        <v>1</v>
      </c>
      <c r="C3692" s="1" t="s">
        <v>307</v>
      </c>
      <c r="D3692" s="1" t="s">
        <v>312</v>
      </c>
      <c r="E3692" s="1" t="s">
        <v>313</v>
      </c>
      <c r="F3692" s="1" t="s">
        <v>25</v>
      </c>
      <c r="G3692" s="1">
        <v>25</v>
      </c>
      <c r="H3692" s="1" t="s">
        <v>113</v>
      </c>
      <c r="I3692" s="1" t="s">
        <v>114</v>
      </c>
      <c r="J3692" s="2">
        <v>25154764.84</v>
      </c>
      <c r="K3692" s="2">
        <v>44790016</v>
      </c>
      <c r="L3692" s="2">
        <v>22395008</v>
      </c>
      <c r="M3692" s="2">
        <v>24707572.550000001</v>
      </c>
      <c r="N3692" s="2">
        <v>2312564.5499999998</v>
      </c>
      <c r="O3692" s="2">
        <v>10.3262501625362</v>
      </c>
      <c r="P3692" s="3" t="s">
        <v>73</v>
      </c>
      <c r="Q3692" s="3" t="s">
        <v>29</v>
      </c>
      <c r="R3692" s="1" t="s">
        <v>30</v>
      </c>
      <c r="S3692" s="1" t="s">
        <v>31</v>
      </c>
      <c r="T3692" s="1" t="s">
        <v>30</v>
      </c>
      <c r="U3692" s="1" t="s">
        <v>97</v>
      </c>
      <c r="V3692" s="1" t="s">
        <v>98</v>
      </c>
      <c r="W3692" s="1" t="s">
        <v>32</v>
      </c>
      <c r="X3692" s="1" t="s">
        <v>34</v>
      </c>
      <c r="Y3692" s="1">
        <v>-1</v>
      </c>
      <c r="Z3692" s="1">
        <v>3</v>
      </c>
      <c r="AA3692" s="1" t="s">
        <v>2129</v>
      </c>
      <c r="AB3692" s="1" t="s">
        <v>2140</v>
      </c>
      <c r="AC3692" s="1" t="s">
        <v>2125</v>
      </c>
      <c r="AE3692" s="2">
        <v>44878336</v>
      </c>
      <c r="AF3692" s="2" t="s">
        <v>2151</v>
      </c>
      <c r="AG3692" s="48">
        <v>88320</v>
      </c>
      <c r="AH3692" s="50">
        <v>1.9718680163007757E-3</v>
      </c>
      <c r="AI3692" s="1">
        <v>3</v>
      </c>
    </row>
    <row r="3693" spans="1:35" x14ac:dyDescent="0.35">
      <c r="A3693" s="1" t="s">
        <v>21</v>
      </c>
      <c r="B3693" s="1">
        <v>1</v>
      </c>
      <c r="C3693" s="1" t="s">
        <v>307</v>
      </c>
      <c r="D3693" s="1" t="s">
        <v>308</v>
      </c>
      <c r="E3693" s="1" t="s">
        <v>309</v>
      </c>
      <c r="F3693" s="1" t="s">
        <v>25</v>
      </c>
      <c r="G3693" s="1">
        <v>26</v>
      </c>
      <c r="H3693" s="1" t="s">
        <v>115</v>
      </c>
      <c r="I3693" s="1" t="s">
        <v>116</v>
      </c>
      <c r="J3693" s="2">
        <v>1208417.44</v>
      </c>
      <c r="K3693" s="2">
        <v>1299780</v>
      </c>
      <c r="L3693" s="2">
        <v>649890</v>
      </c>
      <c r="M3693" s="2">
        <v>528547.03</v>
      </c>
      <c r="N3693" s="2">
        <v>-121342.97</v>
      </c>
      <c r="O3693" s="2">
        <v>-18.671308990752301</v>
      </c>
      <c r="P3693" s="3" t="s">
        <v>28</v>
      </c>
      <c r="Q3693" s="3" t="s">
        <v>29</v>
      </c>
      <c r="R3693" s="1" t="s">
        <v>30</v>
      </c>
      <c r="S3693" s="1" t="s">
        <v>31</v>
      </c>
      <c r="T3693" s="1" t="s">
        <v>30</v>
      </c>
      <c r="U3693" s="1" t="s">
        <v>97</v>
      </c>
      <c r="V3693" s="1" t="s">
        <v>98</v>
      </c>
      <c r="W3693" s="1" t="s">
        <v>32</v>
      </c>
      <c r="X3693" s="1" t="s">
        <v>34</v>
      </c>
      <c r="Y3693" s="1">
        <v>-1</v>
      </c>
      <c r="Z3693" s="1">
        <v>3</v>
      </c>
      <c r="AA3693" s="1" t="s">
        <v>2128</v>
      </c>
      <c r="AB3693" s="1" t="s">
        <v>2140</v>
      </c>
      <c r="AC3693" s="1" t="s">
        <v>2123</v>
      </c>
      <c r="AE3693" s="2">
        <v>1102500</v>
      </c>
      <c r="AF3693" s="2" t="s">
        <v>2152</v>
      </c>
      <c r="AG3693" s="48">
        <v>-197280</v>
      </c>
      <c r="AH3693" s="50">
        <v>-0.15177953192078658</v>
      </c>
      <c r="AI3693" s="1">
        <v>3</v>
      </c>
    </row>
    <row r="3694" spans="1:35" x14ac:dyDescent="0.35">
      <c r="A3694" s="1" t="s">
        <v>21</v>
      </c>
      <c r="B3694" s="1">
        <v>1</v>
      </c>
      <c r="C3694" s="1" t="s">
        <v>307</v>
      </c>
      <c r="D3694" s="1" t="s">
        <v>314</v>
      </c>
      <c r="E3694" s="1" t="s">
        <v>315</v>
      </c>
      <c r="F3694" s="1" t="s">
        <v>56</v>
      </c>
      <c r="G3694" s="1">
        <v>26</v>
      </c>
      <c r="H3694" s="1" t="s">
        <v>115</v>
      </c>
      <c r="I3694" s="1" t="s">
        <v>116</v>
      </c>
      <c r="J3694" s="2">
        <v>24506260.300000001</v>
      </c>
      <c r="K3694" s="2">
        <v>26000000</v>
      </c>
      <c r="L3694" s="2">
        <v>13000000</v>
      </c>
      <c r="M3694" s="2">
        <v>9043760.3399999999</v>
      </c>
      <c r="N3694" s="2">
        <v>-3956239.66</v>
      </c>
      <c r="O3694" s="2">
        <v>-30.432612769230801</v>
      </c>
      <c r="P3694" s="3" t="s">
        <v>28</v>
      </c>
      <c r="Q3694" s="3" t="s">
        <v>29</v>
      </c>
      <c r="R3694" s="1" t="s">
        <v>30</v>
      </c>
      <c r="S3694" s="1" t="s">
        <v>31</v>
      </c>
      <c r="T3694" s="1" t="s">
        <v>30</v>
      </c>
      <c r="U3694" s="1" t="s">
        <v>97</v>
      </c>
      <c r="V3694" s="1" t="s">
        <v>98</v>
      </c>
      <c r="W3694" s="1" t="s">
        <v>32</v>
      </c>
      <c r="X3694" s="1" t="s">
        <v>34</v>
      </c>
      <c r="Y3694" s="1">
        <v>-1</v>
      </c>
      <c r="Z3694" s="1">
        <v>3</v>
      </c>
      <c r="AA3694" s="1" t="s">
        <v>2129</v>
      </c>
      <c r="AB3694" s="1" t="s">
        <v>2140</v>
      </c>
      <c r="AC3694" s="1" t="s">
        <v>2141</v>
      </c>
      <c r="AE3694" s="2">
        <v>22000000</v>
      </c>
      <c r="AF3694" s="2" t="s">
        <v>2152</v>
      </c>
      <c r="AG3694" s="48">
        <v>-4000000</v>
      </c>
      <c r="AH3694" s="50">
        <v>-0.15384615384615385</v>
      </c>
      <c r="AI3694" s="1">
        <v>3</v>
      </c>
    </row>
    <row r="3695" spans="1:35" x14ac:dyDescent="0.35">
      <c r="A3695" s="1" t="s">
        <v>21</v>
      </c>
      <c r="B3695" s="1">
        <v>1</v>
      </c>
      <c r="C3695" s="1" t="s">
        <v>307</v>
      </c>
      <c r="D3695" s="1" t="s">
        <v>316</v>
      </c>
      <c r="E3695" s="1" t="s">
        <v>317</v>
      </c>
      <c r="F3695" s="1" t="s">
        <v>25</v>
      </c>
      <c r="G3695" s="1">
        <v>26</v>
      </c>
      <c r="H3695" s="1" t="s">
        <v>115</v>
      </c>
      <c r="I3695" s="1" t="s">
        <v>116</v>
      </c>
      <c r="J3695" s="2">
        <v>2249502.29</v>
      </c>
      <c r="K3695" s="2">
        <v>2104908</v>
      </c>
      <c r="L3695" s="2">
        <v>1052454</v>
      </c>
      <c r="M3695" s="2">
        <v>817647.89</v>
      </c>
      <c r="N3695" s="2">
        <v>-234806.11</v>
      </c>
      <c r="O3695" s="2">
        <v>-22.310344205067398</v>
      </c>
      <c r="P3695" s="3" t="s">
        <v>28</v>
      </c>
      <c r="Q3695" s="3" t="s">
        <v>29</v>
      </c>
      <c r="R3695" s="1" t="s">
        <v>30</v>
      </c>
      <c r="S3695" s="1" t="s">
        <v>31</v>
      </c>
      <c r="T3695" s="1" t="s">
        <v>30</v>
      </c>
      <c r="U3695" s="1" t="s">
        <v>97</v>
      </c>
      <c r="V3695" s="1" t="s">
        <v>98</v>
      </c>
      <c r="W3695" s="1" t="s">
        <v>32</v>
      </c>
      <c r="X3695" s="1" t="s">
        <v>34</v>
      </c>
      <c r="Y3695" s="1">
        <v>-1</v>
      </c>
      <c r="Z3695" s="1">
        <v>3</v>
      </c>
      <c r="AA3695" s="1" t="s">
        <v>2121</v>
      </c>
      <c r="AB3695" s="1" t="s">
        <v>2140</v>
      </c>
      <c r="AC3695" s="1" t="s">
        <v>2123</v>
      </c>
      <c r="AE3695" s="2">
        <v>1877311.2</v>
      </c>
      <c r="AF3695" s="2" t="s">
        <v>2152</v>
      </c>
      <c r="AG3695" s="48">
        <v>-227596.80000000005</v>
      </c>
      <c r="AH3695" s="50">
        <v>-0.10812672097782898</v>
      </c>
      <c r="AI3695" s="1">
        <v>3</v>
      </c>
    </row>
    <row r="3696" spans="1:35" x14ac:dyDescent="0.35">
      <c r="A3696" s="1" t="s">
        <v>21</v>
      </c>
      <c r="B3696" s="1">
        <v>1</v>
      </c>
      <c r="C3696" s="1" t="s">
        <v>307</v>
      </c>
      <c r="D3696" s="1" t="s">
        <v>322</v>
      </c>
      <c r="E3696" s="1" t="s">
        <v>323</v>
      </c>
      <c r="F3696" s="1" t="s">
        <v>25</v>
      </c>
      <c r="G3696" s="1">
        <v>26</v>
      </c>
      <c r="H3696" s="1" t="s">
        <v>115</v>
      </c>
      <c r="I3696" s="1" t="s">
        <v>116</v>
      </c>
      <c r="J3696" s="2">
        <v>2506379.37</v>
      </c>
      <c r="K3696" s="2">
        <v>1960000</v>
      </c>
      <c r="L3696" s="2">
        <v>980000</v>
      </c>
      <c r="M3696" s="2">
        <v>668767.87</v>
      </c>
      <c r="N3696" s="2">
        <v>-311232.13</v>
      </c>
      <c r="O3696" s="2">
        <v>-31.758380612244899</v>
      </c>
      <c r="P3696" s="3" t="s">
        <v>28</v>
      </c>
      <c r="Q3696" s="3" t="s">
        <v>29</v>
      </c>
      <c r="R3696" s="1" t="s">
        <v>30</v>
      </c>
      <c r="S3696" s="1" t="s">
        <v>31</v>
      </c>
      <c r="T3696" s="1" t="s">
        <v>30</v>
      </c>
      <c r="U3696" s="1" t="s">
        <v>97</v>
      </c>
      <c r="V3696" s="1" t="s">
        <v>98</v>
      </c>
      <c r="W3696" s="1" t="s">
        <v>32</v>
      </c>
      <c r="X3696" s="1" t="s">
        <v>34</v>
      </c>
      <c r="Y3696" s="1">
        <v>-1</v>
      </c>
      <c r="Z3696" s="1">
        <v>3</v>
      </c>
      <c r="AA3696" s="1" t="s">
        <v>2127</v>
      </c>
      <c r="AB3696" s="1" t="s">
        <v>2140</v>
      </c>
      <c r="AC3696" s="1" t="s">
        <v>2141</v>
      </c>
      <c r="AE3696" s="2">
        <v>1541000</v>
      </c>
      <c r="AF3696" s="2" t="s">
        <v>2152</v>
      </c>
      <c r="AG3696" s="48">
        <v>-419000</v>
      </c>
      <c r="AH3696" s="50">
        <v>-0.21377551020408164</v>
      </c>
      <c r="AI3696" s="1">
        <v>3</v>
      </c>
    </row>
    <row r="3697" spans="1:35" x14ac:dyDescent="0.35">
      <c r="A3697" s="1" t="s">
        <v>21</v>
      </c>
      <c r="B3697" s="1">
        <v>1</v>
      </c>
      <c r="C3697" s="1" t="s">
        <v>307</v>
      </c>
      <c r="D3697" s="1" t="s">
        <v>310</v>
      </c>
      <c r="E3697" s="1" t="s">
        <v>311</v>
      </c>
      <c r="F3697" s="1" t="s">
        <v>25</v>
      </c>
      <c r="G3697" s="1">
        <v>26</v>
      </c>
      <c r="H3697" s="1" t="s">
        <v>115</v>
      </c>
      <c r="I3697" s="1" t="s">
        <v>116</v>
      </c>
      <c r="J3697" s="2">
        <v>5267742.37</v>
      </c>
      <c r="K3697" s="2">
        <v>5105000</v>
      </c>
      <c r="L3697" s="2">
        <v>2552500</v>
      </c>
      <c r="M3697" s="2">
        <v>2296817.15</v>
      </c>
      <c r="N3697" s="2">
        <v>-255682.85</v>
      </c>
      <c r="O3697" s="2">
        <v>-10.016957884427001</v>
      </c>
      <c r="P3697" s="3" t="s">
        <v>28</v>
      </c>
      <c r="Q3697" s="3" t="s">
        <v>29</v>
      </c>
      <c r="R3697" s="1" t="s">
        <v>30</v>
      </c>
      <c r="S3697" s="1" t="s">
        <v>31</v>
      </c>
      <c r="T3697" s="1" t="s">
        <v>30</v>
      </c>
      <c r="U3697" s="1" t="s">
        <v>97</v>
      </c>
      <c r="V3697" s="1" t="s">
        <v>98</v>
      </c>
      <c r="W3697" s="1" t="s">
        <v>32</v>
      </c>
      <c r="X3697" s="1" t="s">
        <v>34</v>
      </c>
      <c r="Y3697" s="1">
        <v>-1</v>
      </c>
      <c r="Z3697" s="1">
        <v>3</v>
      </c>
      <c r="AA3697" s="1" t="s">
        <v>2127</v>
      </c>
      <c r="AB3697" s="1" t="s">
        <v>2140</v>
      </c>
      <c r="AC3697" s="1" t="s">
        <v>2123</v>
      </c>
      <c r="AE3697" s="2">
        <v>4738500</v>
      </c>
      <c r="AF3697" s="2" t="s">
        <v>2152</v>
      </c>
      <c r="AG3697" s="48">
        <v>-366500</v>
      </c>
      <c r="AH3697" s="50">
        <v>-7.1792360430950053E-2</v>
      </c>
      <c r="AI3697" s="1">
        <v>3</v>
      </c>
    </row>
    <row r="3698" spans="1:35" x14ac:dyDescent="0.35">
      <c r="A3698" s="1" t="s">
        <v>21</v>
      </c>
      <c r="B3698" s="1">
        <v>1</v>
      </c>
      <c r="C3698" s="1" t="s">
        <v>307</v>
      </c>
      <c r="D3698" s="1" t="s">
        <v>318</v>
      </c>
      <c r="E3698" s="1" t="s">
        <v>319</v>
      </c>
      <c r="F3698" s="1" t="s">
        <v>25</v>
      </c>
      <c r="G3698" s="1">
        <v>26</v>
      </c>
      <c r="H3698" s="1" t="s">
        <v>115</v>
      </c>
      <c r="I3698" s="1" t="s">
        <v>116</v>
      </c>
      <c r="J3698" s="2">
        <v>1989767.66</v>
      </c>
      <c r="K3698" s="2">
        <v>2250000</v>
      </c>
      <c r="L3698" s="2">
        <v>1125000</v>
      </c>
      <c r="M3698" s="2">
        <v>677945.35</v>
      </c>
      <c r="N3698" s="2">
        <v>-447054.65</v>
      </c>
      <c r="O3698" s="2">
        <v>-39.738191111111099</v>
      </c>
      <c r="P3698" s="3" t="s">
        <v>28</v>
      </c>
      <c r="Q3698" s="3" t="s">
        <v>29</v>
      </c>
      <c r="R3698" s="1" t="s">
        <v>30</v>
      </c>
      <c r="S3698" s="1" t="s">
        <v>31</v>
      </c>
      <c r="T3698" s="1" t="s">
        <v>30</v>
      </c>
      <c r="U3698" s="1" t="s">
        <v>97</v>
      </c>
      <c r="V3698" s="1" t="s">
        <v>98</v>
      </c>
      <c r="W3698" s="1" t="s">
        <v>32</v>
      </c>
      <c r="X3698" s="1" t="s">
        <v>34</v>
      </c>
      <c r="Y3698" s="1">
        <v>-1</v>
      </c>
      <c r="Z3698" s="1">
        <v>3</v>
      </c>
      <c r="AA3698" s="1" t="s">
        <v>2121</v>
      </c>
      <c r="AB3698" s="1" t="s">
        <v>2140</v>
      </c>
      <c r="AC3698" s="1" t="s">
        <v>2141</v>
      </c>
      <c r="AF3698" s="2" t="s">
        <v>2152</v>
      </c>
      <c r="AG3698" s="48">
        <v>-2250000</v>
      </c>
      <c r="AH3698" s="50">
        <v>-1</v>
      </c>
      <c r="AI3698" s="1">
        <v>3</v>
      </c>
    </row>
    <row r="3699" spans="1:35" x14ac:dyDescent="0.35">
      <c r="A3699" s="1" t="s">
        <v>21</v>
      </c>
      <c r="B3699" s="1">
        <v>1</v>
      </c>
      <c r="C3699" s="1" t="s">
        <v>307</v>
      </c>
      <c r="D3699" s="1" t="s">
        <v>312</v>
      </c>
      <c r="E3699" s="1" t="s">
        <v>313</v>
      </c>
      <c r="F3699" s="1" t="s">
        <v>25</v>
      </c>
      <c r="G3699" s="1">
        <v>26</v>
      </c>
      <c r="H3699" s="1" t="s">
        <v>115</v>
      </c>
      <c r="I3699" s="1" t="s">
        <v>116</v>
      </c>
      <c r="J3699" s="2">
        <v>4364759.49</v>
      </c>
      <c r="K3699" s="2">
        <v>4000000</v>
      </c>
      <c r="L3699" s="2">
        <v>2000000</v>
      </c>
      <c r="M3699" s="2">
        <v>1471569.99</v>
      </c>
      <c r="N3699" s="2">
        <v>-528430.01</v>
      </c>
      <c r="O3699" s="2">
        <v>-26.4215005</v>
      </c>
      <c r="P3699" s="3" t="s">
        <v>28</v>
      </c>
      <c r="Q3699" s="3" t="s">
        <v>29</v>
      </c>
      <c r="R3699" s="1" t="s">
        <v>30</v>
      </c>
      <c r="S3699" s="1" t="s">
        <v>31</v>
      </c>
      <c r="T3699" s="1" t="s">
        <v>30</v>
      </c>
      <c r="U3699" s="1" t="s">
        <v>97</v>
      </c>
      <c r="V3699" s="1" t="s">
        <v>98</v>
      </c>
      <c r="W3699" s="1" t="s">
        <v>32</v>
      </c>
      <c r="X3699" s="1" t="s">
        <v>34</v>
      </c>
      <c r="Y3699" s="1">
        <v>-1</v>
      </c>
      <c r="Z3699" s="1">
        <v>3</v>
      </c>
      <c r="AA3699" s="1" t="s">
        <v>2129</v>
      </c>
      <c r="AB3699" s="1" t="s">
        <v>2140</v>
      </c>
      <c r="AC3699" s="1" t="s">
        <v>2141</v>
      </c>
      <c r="AE3699" s="2">
        <v>3500000</v>
      </c>
      <c r="AF3699" s="2" t="s">
        <v>2152</v>
      </c>
      <c r="AG3699" s="48">
        <v>-500000</v>
      </c>
      <c r="AH3699" s="50">
        <v>-0.125</v>
      </c>
      <c r="AI3699" s="1">
        <v>3</v>
      </c>
    </row>
    <row r="3700" spans="1:35" x14ac:dyDescent="0.35">
      <c r="A3700" s="1" t="s">
        <v>21</v>
      </c>
      <c r="B3700" s="1">
        <v>1</v>
      </c>
      <c r="C3700" s="1" t="s">
        <v>307</v>
      </c>
      <c r="D3700" s="1" t="s">
        <v>320</v>
      </c>
      <c r="E3700" s="1" t="s">
        <v>321</v>
      </c>
      <c r="F3700" s="1" t="s">
        <v>25</v>
      </c>
      <c r="G3700" s="1">
        <v>26</v>
      </c>
      <c r="H3700" s="1" t="s">
        <v>115</v>
      </c>
      <c r="I3700" s="1" t="s">
        <v>116</v>
      </c>
      <c r="J3700" s="2">
        <v>1427005.77</v>
      </c>
      <c r="K3700" s="2">
        <v>1375000</v>
      </c>
      <c r="L3700" s="2">
        <v>687500</v>
      </c>
      <c r="M3700" s="2">
        <v>529769.01</v>
      </c>
      <c r="N3700" s="2">
        <v>-157730.99</v>
      </c>
      <c r="O3700" s="2">
        <v>-22.942689454545501</v>
      </c>
      <c r="P3700" s="3" t="s">
        <v>28</v>
      </c>
      <c r="Q3700" s="3" t="s">
        <v>29</v>
      </c>
      <c r="R3700" s="1" t="s">
        <v>30</v>
      </c>
      <c r="S3700" s="1" t="s">
        <v>31</v>
      </c>
      <c r="T3700" s="1" t="s">
        <v>30</v>
      </c>
      <c r="U3700" s="1" t="s">
        <v>97</v>
      </c>
      <c r="V3700" s="1" t="s">
        <v>98</v>
      </c>
      <c r="W3700" s="1" t="s">
        <v>32</v>
      </c>
      <c r="X3700" s="1" t="s">
        <v>34</v>
      </c>
      <c r="Y3700" s="1">
        <v>-1</v>
      </c>
      <c r="Z3700" s="1">
        <v>3</v>
      </c>
      <c r="AA3700" s="1" t="s">
        <v>2127</v>
      </c>
      <c r="AB3700" s="1" t="s">
        <v>2140</v>
      </c>
      <c r="AC3700" s="1" t="s">
        <v>2123</v>
      </c>
      <c r="AE3700" s="2">
        <v>1375000</v>
      </c>
      <c r="AF3700" s="2" t="s">
        <v>2153</v>
      </c>
      <c r="AG3700" s="48">
        <v>0</v>
      </c>
      <c r="AH3700" s="50">
        <v>0</v>
      </c>
      <c r="AI3700" s="1">
        <v>3</v>
      </c>
    </row>
    <row r="3701" spans="1:35" x14ac:dyDescent="0.35">
      <c r="A3701" s="1" t="s">
        <v>21</v>
      </c>
      <c r="B3701" s="1">
        <v>1</v>
      </c>
      <c r="C3701" s="1" t="s">
        <v>307</v>
      </c>
      <c r="D3701" s="1" t="s">
        <v>308</v>
      </c>
      <c r="E3701" s="1" t="s">
        <v>309</v>
      </c>
      <c r="F3701" s="1" t="s">
        <v>25</v>
      </c>
      <c r="G3701" s="1">
        <v>27</v>
      </c>
      <c r="H3701" s="1" t="s">
        <v>117</v>
      </c>
      <c r="I3701" s="1" t="s">
        <v>118</v>
      </c>
      <c r="J3701" s="2">
        <v>1387455.52</v>
      </c>
      <c r="K3701" s="2">
        <v>1094780</v>
      </c>
      <c r="L3701" s="2">
        <v>547390</v>
      </c>
      <c r="M3701" s="2">
        <v>378561.32</v>
      </c>
      <c r="N3701" s="2">
        <v>-168828.68</v>
      </c>
      <c r="O3701" s="2">
        <v>-30.842485248177699</v>
      </c>
      <c r="P3701" s="3" t="s">
        <v>28</v>
      </c>
      <c r="Q3701" s="3" t="s">
        <v>29</v>
      </c>
      <c r="R3701" s="1" t="s">
        <v>30</v>
      </c>
      <c r="S3701" s="1" t="s">
        <v>31</v>
      </c>
      <c r="T3701" s="1" t="s">
        <v>30</v>
      </c>
      <c r="U3701" s="1" t="s">
        <v>97</v>
      </c>
      <c r="V3701" s="1" t="s">
        <v>98</v>
      </c>
      <c r="W3701" s="1" t="s">
        <v>32</v>
      </c>
      <c r="X3701" s="1" t="s">
        <v>34</v>
      </c>
      <c r="Y3701" s="1">
        <v>-1</v>
      </c>
      <c r="Z3701" s="1">
        <v>3</v>
      </c>
      <c r="AA3701" s="1" t="s">
        <v>2128</v>
      </c>
      <c r="AB3701" s="1" t="s">
        <v>2140</v>
      </c>
      <c r="AC3701" s="1" t="s">
        <v>2141</v>
      </c>
      <c r="AE3701" s="2">
        <v>882780</v>
      </c>
      <c r="AF3701" s="2" t="s">
        <v>2152</v>
      </c>
      <c r="AG3701" s="48">
        <v>-212000</v>
      </c>
      <c r="AH3701" s="50">
        <v>-0.19364621202433366</v>
      </c>
      <c r="AI3701" s="1">
        <v>3</v>
      </c>
    </row>
    <row r="3702" spans="1:35" x14ac:dyDescent="0.35">
      <c r="A3702" s="1" t="s">
        <v>21</v>
      </c>
      <c r="B3702" s="1">
        <v>1</v>
      </c>
      <c r="C3702" s="1" t="s">
        <v>307</v>
      </c>
      <c r="D3702" s="1" t="s">
        <v>316</v>
      </c>
      <c r="E3702" s="1" t="s">
        <v>317</v>
      </c>
      <c r="F3702" s="1" t="s">
        <v>25</v>
      </c>
      <c r="G3702" s="1">
        <v>27</v>
      </c>
      <c r="H3702" s="1" t="s">
        <v>117</v>
      </c>
      <c r="I3702" s="1" t="s">
        <v>118</v>
      </c>
      <c r="J3702" s="2">
        <v>2067080.9</v>
      </c>
      <c r="K3702" s="2">
        <v>2497530</v>
      </c>
      <c r="L3702" s="2">
        <v>1248765</v>
      </c>
      <c r="M3702" s="2">
        <v>945098.08</v>
      </c>
      <c r="N3702" s="2">
        <v>-303666.92</v>
      </c>
      <c r="O3702" s="2">
        <v>-24.317379170620601</v>
      </c>
      <c r="P3702" s="3" t="s">
        <v>28</v>
      </c>
      <c r="Q3702" s="3" t="s">
        <v>29</v>
      </c>
      <c r="R3702" s="1" t="s">
        <v>30</v>
      </c>
      <c r="S3702" s="1" t="s">
        <v>31</v>
      </c>
      <c r="T3702" s="1" t="s">
        <v>30</v>
      </c>
      <c r="U3702" s="1" t="s">
        <v>97</v>
      </c>
      <c r="V3702" s="1" t="s">
        <v>98</v>
      </c>
      <c r="W3702" s="1" t="s">
        <v>32</v>
      </c>
      <c r="X3702" s="1" t="s">
        <v>34</v>
      </c>
      <c r="Y3702" s="1">
        <v>-1</v>
      </c>
      <c r="Z3702" s="1">
        <v>3</v>
      </c>
      <c r="AA3702" s="1" t="s">
        <v>2121</v>
      </c>
      <c r="AB3702" s="1" t="s">
        <v>2140</v>
      </c>
      <c r="AC3702" s="1" t="s">
        <v>2123</v>
      </c>
      <c r="AE3702" s="2">
        <v>1910000</v>
      </c>
      <c r="AF3702" s="2" t="s">
        <v>2152</v>
      </c>
      <c r="AG3702" s="48">
        <v>-587530</v>
      </c>
      <c r="AH3702" s="50">
        <v>-0.23524442148843058</v>
      </c>
      <c r="AI3702" s="1">
        <v>3</v>
      </c>
    </row>
    <row r="3703" spans="1:35" x14ac:dyDescent="0.35">
      <c r="A3703" s="1" t="s">
        <v>21</v>
      </c>
      <c r="B3703" s="1">
        <v>1</v>
      </c>
      <c r="C3703" s="1" t="s">
        <v>307</v>
      </c>
      <c r="D3703" s="1" t="s">
        <v>322</v>
      </c>
      <c r="E3703" s="1" t="s">
        <v>323</v>
      </c>
      <c r="F3703" s="1" t="s">
        <v>25</v>
      </c>
      <c r="G3703" s="1">
        <v>27</v>
      </c>
      <c r="H3703" s="1" t="s">
        <v>117</v>
      </c>
      <c r="I3703" s="1" t="s">
        <v>118</v>
      </c>
      <c r="J3703" s="2">
        <v>2949758.33</v>
      </c>
      <c r="K3703" s="2">
        <v>2626900</v>
      </c>
      <c r="L3703" s="2">
        <v>1313450</v>
      </c>
      <c r="M3703" s="2">
        <v>1403735.14</v>
      </c>
      <c r="N3703" s="2">
        <v>90285.14</v>
      </c>
      <c r="O3703" s="2">
        <v>6.8738924207240499</v>
      </c>
      <c r="P3703" s="3" t="s">
        <v>73</v>
      </c>
      <c r="Q3703" s="3" t="s">
        <v>29</v>
      </c>
      <c r="R3703" s="1" t="s">
        <v>30</v>
      </c>
      <c r="S3703" s="1" t="s">
        <v>31</v>
      </c>
      <c r="T3703" s="1" t="s">
        <v>30</v>
      </c>
      <c r="U3703" s="1" t="s">
        <v>97</v>
      </c>
      <c r="V3703" s="1" t="s">
        <v>98</v>
      </c>
      <c r="W3703" s="1" t="s">
        <v>32</v>
      </c>
      <c r="X3703" s="1" t="s">
        <v>34</v>
      </c>
      <c r="Y3703" s="1">
        <v>-1</v>
      </c>
      <c r="Z3703" s="1">
        <v>3</v>
      </c>
      <c r="AA3703" s="1" t="s">
        <v>2127</v>
      </c>
      <c r="AB3703" s="1" t="s">
        <v>2140</v>
      </c>
      <c r="AC3703" s="1" t="s">
        <v>2125</v>
      </c>
      <c r="AE3703" s="2">
        <v>2859908</v>
      </c>
      <c r="AF3703" s="2" t="s">
        <v>2151</v>
      </c>
      <c r="AG3703" s="48">
        <v>233008</v>
      </c>
      <c r="AH3703" s="50">
        <v>8.8700749933381548E-2</v>
      </c>
      <c r="AI3703" s="1">
        <v>3</v>
      </c>
    </row>
    <row r="3704" spans="1:35" x14ac:dyDescent="0.35">
      <c r="A3704" s="1" t="s">
        <v>21</v>
      </c>
      <c r="B3704" s="1">
        <v>1</v>
      </c>
      <c r="C3704" s="1" t="s">
        <v>307</v>
      </c>
      <c r="D3704" s="1" t="s">
        <v>310</v>
      </c>
      <c r="E3704" s="1" t="s">
        <v>311</v>
      </c>
      <c r="F3704" s="1" t="s">
        <v>25</v>
      </c>
      <c r="G3704" s="1">
        <v>27</v>
      </c>
      <c r="H3704" s="1" t="s">
        <v>117</v>
      </c>
      <c r="I3704" s="1" t="s">
        <v>118</v>
      </c>
      <c r="J3704" s="2">
        <v>4840615.87</v>
      </c>
      <c r="K3704" s="2">
        <v>4578000</v>
      </c>
      <c r="L3704" s="2">
        <v>2289000</v>
      </c>
      <c r="M3704" s="2">
        <v>3192396.47</v>
      </c>
      <c r="N3704" s="2">
        <v>903396.47</v>
      </c>
      <c r="O3704" s="2">
        <v>39.4668619484491</v>
      </c>
      <c r="P3704" s="3" t="s">
        <v>73</v>
      </c>
      <c r="Q3704" s="3" t="s">
        <v>29</v>
      </c>
      <c r="R3704" s="1" t="s">
        <v>30</v>
      </c>
      <c r="S3704" s="1" t="s">
        <v>31</v>
      </c>
      <c r="T3704" s="1" t="s">
        <v>30</v>
      </c>
      <c r="U3704" s="1" t="s">
        <v>97</v>
      </c>
      <c r="V3704" s="1" t="s">
        <v>98</v>
      </c>
      <c r="W3704" s="1" t="s">
        <v>32</v>
      </c>
      <c r="X3704" s="1" t="s">
        <v>34</v>
      </c>
      <c r="Y3704" s="1">
        <v>-1</v>
      </c>
      <c r="Z3704" s="1">
        <v>3</v>
      </c>
      <c r="AA3704" s="1" t="s">
        <v>2127</v>
      </c>
      <c r="AB3704" s="1" t="s">
        <v>2140</v>
      </c>
      <c r="AC3704" s="1" t="s">
        <v>2144</v>
      </c>
      <c r="AE3704" s="2">
        <v>5542000</v>
      </c>
      <c r="AF3704" s="2" t="s">
        <v>2151</v>
      </c>
      <c r="AG3704" s="48">
        <v>964000</v>
      </c>
      <c r="AH3704" s="50">
        <v>0.21057230231542159</v>
      </c>
      <c r="AI3704" s="1">
        <v>3</v>
      </c>
    </row>
    <row r="3705" spans="1:35" x14ac:dyDescent="0.35">
      <c r="A3705" s="1" t="s">
        <v>21</v>
      </c>
      <c r="B3705" s="1">
        <v>1</v>
      </c>
      <c r="C3705" s="1" t="s">
        <v>307</v>
      </c>
      <c r="D3705" s="1" t="s">
        <v>312</v>
      </c>
      <c r="E3705" s="1" t="s">
        <v>313</v>
      </c>
      <c r="F3705" s="1" t="s">
        <v>25</v>
      </c>
      <c r="G3705" s="1">
        <v>27</v>
      </c>
      <c r="H3705" s="1" t="s">
        <v>117</v>
      </c>
      <c r="I3705" s="1" t="s">
        <v>118</v>
      </c>
      <c r="J3705" s="2">
        <v>2278511.5699999998</v>
      </c>
      <c r="K3705" s="2">
        <v>3314150</v>
      </c>
      <c r="L3705" s="2">
        <v>1657075</v>
      </c>
      <c r="M3705" s="2">
        <v>1344346.69</v>
      </c>
      <c r="N3705" s="2">
        <v>-312728.31</v>
      </c>
      <c r="O3705" s="2">
        <v>-18.872308736780202</v>
      </c>
      <c r="P3705" s="3" t="s">
        <v>28</v>
      </c>
      <c r="Q3705" s="3" t="s">
        <v>29</v>
      </c>
      <c r="R3705" s="1" t="s">
        <v>30</v>
      </c>
      <c r="S3705" s="1" t="s">
        <v>31</v>
      </c>
      <c r="T3705" s="1" t="s">
        <v>30</v>
      </c>
      <c r="U3705" s="1" t="s">
        <v>97</v>
      </c>
      <c r="V3705" s="1" t="s">
        <v>98</v>
      </c>
      <c r="W3705" s="1" t="s">
        <v>32</v>
      </c>
      <c r="X3705" s="1" t="s">
        <v>34</v>
      </c>
      <c r="Y3705" s="1">
        <v>-1</v>
      </c>
      <c r="Z3705" s="1">
        <v>3</v>
      </c>
      <c r="AA3705" s="1" t="s">
        <v>2129</v>
      </c>
      <c r="AB3705" s="1" t="s">
        <v>2140</v>
      </c>
      <c r="AC3705" s="1" t="s">
        <v>2123</v>
      </c>
      <c r="AE3705" s="2">
        <v>4464150</v>
      </c>
      <c r="AF3705" s="2" t="s">
        <v>2151</v>
      </c>
      <c r="AG3705" s="48">
        <v>1150000</v>
      </c>
      <c r="AH3705" s="50">
        <v>0.34699696754824011</v>
      </c>
      <c r="AI3705" s="1">
        <v>3</v>
      </c>
    </row>
    <row r="3706" spans="1:35" x14ac:dyDescent="0.35">
      <c r="A3706" s="1" t="s">
        <v>21</v>
      </c>
      <c r="B3706" s="1">
        <v>1</v>
      </c>
      <c r="C3706" s="1" t="s">
        <v>307</v>
      </c>
      <c r="D3706" s="1" t="s">
        <v>318</v>
      </c>
      <c r="E3706" s="1" t="s">
        <v>319</v>
      </c>
      <c r="F3706" s="1" t="s">
        <v>25</v>
      </c>
      <c r="G3706" s="1">
        <v>27</v>
      </c>
      <c r="H3706" s="1" t="s">
        <v>117</v>
      </c>
      <c r="I3706" s="1" t="s">
        <v>118</v>
      </c>
      <c r="J3706" s="2">
        <v>2911784.69</v>
      </c>
      <c r="K3706" s="2">
        <v>2681718</v>
      </c>
      <c r="L3706" s="2">
        <v>1340859</v>
      </c>
      <c r="M3706" s="2">
        <v>1443207.37</v>
      </c>
      <c r="N3706" s="2">
        <v>102348.37</v>
      </c>
      <c r="O3706" s="2">
        <v>7.63304493611931</v>
      </c>
      <c r="P3706" s="3" t="s">
        <v>73</v>
      </c>
      <c r="Q3706" s="3" t="s">
        <v>29</v>
      </c>
      <c r="R3706" s="1" t="s">
        <v>30</v>
      </c>
      <c r="S3706" s="1" t="s">
        <v>31</v>
      </c>
      <c r="T3706" s="1" t="s">
        <v>30</v>
      </c>
      <c r="U3706" s="1" t="s">
        <v>97</v>
      </c>
      <c r="V3706" s="1" t="s">
        <v>98</v>
      </c>
      <c r="W3706" s="1" t="s">
        <v>32</v>
      </c>
      <c r="X3706" s="1" t="s">
        <v>34</v>
      </c>
      <c r="Y3706" s="1">
        <v>-1</v>
      </c>
      <c r="Z3706" s="1">
        <v>3</v>
      </c>
      <c r="AA3706" s="1" t="s">
        <v>2121</v>
      </c>
      <c r="AB3706" s="1" t="s">
        <v>2140</v>
      </c>
      <c r="AC3706" s="1" t="s">
        <v>2125</v>
      </c>
      <c r="AF3706" s="2" t="s">
        <v>2152</v>
      </c>
      <c r="AG3706" s="48">
        <v>-2681718</v>
      </c>
      <c r="AH3706" s="50">
        <v>-1</v>
      </c>
      <c r="AI3706" s="1">
        <v>3</v>
      </c>
    </row>
    <row r="3707" spans="1:35" x14ac:dyDescent="0.35">
      <c r="A3707" s="1" t="s">
        <v>21</v>
      </c>
      <c r="B3707" s="1">
        <v>1</v>
      </c>
      <c r="C3707" s="1" t="s">
        <v>307</v>
      </c>
      <c r="D3707" s="1" t="s">
        <v>314</v>
      </c>
      <c r="E3707" s="1" t="s">
        <v>315</v>
      </c>
      <c r="F3707" s="1" t="s">
        <v>56</v>
      </c>
      <c r="G3707" s="1">
        <v>27</v>
      </c>
      <c r="H3707" s="1" t="s">
        <v>117</v>
      </c>
      <c r="I3707" s="1" t="s">
        <v>118</v>
      </c>
      <c r="J3707" s="2">
        <v>43514559.439999998</v>
      </c>
      <c r="K3707" s="2">
        <v>49500000</v>
      </c>
      <c r="L3707" s="2">
        <v>24750000</v>
      </c>
      <c r="M3707" s="2">
        <v>25191546.699999999</v>
      </c>
      <c r="N3707" s="2">
        <v>441546.7</v>
      </c>
      <c r="O3707" s="2">
        <v>1.78402707070707</v>
      </c>
      <c r="P3707" s="3" t="s">
        <v>73</v>
      </c>
      <c r="Q3707" s="3" t="s">
        <v>29</v>
      </c>
      <c r="R3707" s="1" t="s">
        <v>30</v>
      </c>
      <c r="S3707" s="1" t="s">
        <v>31</v>
      </c>
      <c r="T3707" s="1" t="s">
        <v>30</v>
      </c>
      <c r="U3707" s="1" t="s">
        <v>97</v>
      </c>
      <c r="V3707" s="1" t="s">
        <v>98</v>
      </c>
      <c r="W3707" s="1" t="s">
        <v>32</v>
      </c>
      <c r="X3707" s="1" t="s">
        <v>34</v>
      </c>
      <c r="Y3707" s="1">
        <v>-1</v>
      </c>
      <c r="Z3707" s="1">
        <v>3</v>
      </c>
      <c r="AA3707" s="1" t="s">
        <v>2129</v>
      </c>
      <c r="AB3707" s="1" t="s">
        <v>2126</v>
      </c>
      <c r="AC3707" s="1" t="s">
        <v>2126</v>
      </c>
      <c r="AE3707" s="2">
        <v>50950000</v>
      </c>
      <c r="AF3707" s="2" t="s">
        <v>2151</v>
      </c>
      <c r="AG3707" s="48">
        <v>1450000</v>
      </c>
      <c r="AH3707" s="50">
        <v>2.9292929292929294E-2</v>
      </c>
      <c r="AI3707" s="1">
        <v>3</v>
      </c>
    </row>
    <row r="3708" spans="1:35" x14ac:dyDescent="0.35">
      <c r="A3708" s="1" t="s">
        <v>21</v>
      </c>
      <c r="B3708" s="1">
        <v>1</v>
      </c>
      <c r="C3708" s="1" t="s">
        <v>307</v>
      </c>
      <c r="D3708" s="1" t="s">
        <v>320</v>
      </c>
      <c r="E3708" s="1" t="s">
        <v>321</v>
      </c>
      <c r="F3708" s="1" t="s">
        <v>25</v>
      </c>
      <c r="G3708" s="1">
        <v>27</v>
      </c>
      <c r="H3708" s="1" t="s">
        <v>117</v>
      </c>
      <c r="I3708" s="1" t="s">
        <v>118</v>
      </c>
      <c r="J3708" s="2">
        <v>2382816.0099999998</v>
      </c>
      <c r="K3708" s="2">
        <v>2094100</v>
      </c>
      <c r="L3708" s="2">
        <v>1047050</v>
      </c>
      <c r="M3708" s="2">
        <v>1062025.56</v>
      </c>
      <c r="N3708" s="2">
        <v>14975.56</v>
      </c>
      <c r="O3708" s="2">
        <v>1.43026216513061</v>
      </c>
      <c r="P3708" s="3" t="s">
        <v>73</v>
      </c>
      <c r="Q3708" s="3" t="s">
        <v>29</v>
      </c>
      <c r="R3708" s="1" t="s">
        <v>30</v>
      </c>
      <c r="S3708" s="1" t="s">
        <v>31</v>
      </c>
      <c r="T3708" s="1" t="s">
        <v>30</v>
      </c>
      <c r="U3708" s="1" t="s">
        <v>97</v>
      </c>
      <c r="V3708" s="1" t="s">
        <v>98</v>
      </c>
      <c r="W3708" s="1" t="s">
        <v>32</v>
      </c>
      <c r="X3708" s="1" t="s">
        <v>34</v>
      </c>
      <c r="Y3708" s="1">
        <v>-1</v>
      </c>
      <c r="Z3708" s="1">
        <v>3</v>
      </c>
      <c r="AA3708" s="1" t="s">
        <v>2127</v>
      </c>
      <c r="AB3708" s="1" t="s">
        <v>2126</v>
      </c>
      <c r="AC3708" s="1" t="s">
        <v>2126</v>
      </c>
      <c r="AE3708" s="2">
        <v>2112600</v>
      </c>
      <c r="AF3708" s="2" t="s">
        <v>2151</v>
      </c>
      <c r="AG3708" s="48">
        <v>18500</v>
      </c>
      <c r="AH3708" s="50">
        <v>8.8343441096413733E-3</v>
      </c>
      <c r="AI3708" s="1">
        <v>3</v>
      </c>
    </row>
    <row r="3709" spans="1:35" x14ac:dyDescent="0.35">
      <c r="A3709" s="1" t="s">
        <v>21</v>
      </c>
      <c r="B3709" s="1">
        <v>1</v>
      </c>
      <c r="C3709" s="1" t="s">
        <v>307</v>
      </c>
      <c r="D3709" s="1" t="s">
        <v>308</v>
      </c>
      <c r="E3709" s="1" t="s">
        <v>309</v>
      </c>
      <c r="F3709" s="1" t="s">
        <v>25</v>
      </c>
      <c r="G3709" s="1">
        <v>28</v>
      </c>
      <c r="H3709" s="1" t="s">
        <v>119</v>
      </c>
      <c r="I3709" s="1" t="s">
        <v>120</v>
      </c>
      <c r="J3709" s="2">
        <v>3337036.95</v>
      </c>
      <c r="K3709" s="2">
        <v>4023200</v>
      </c>
      <c r="L3709" s="2">
        <v>2011600</v>
      </c>
      <c r="M3709" s="2">
        <v>2295061.13</v>
      </c>
      <c r="N3709" s="2">
        <v>283461.13</v>
      </c>
      <c r="O3709" s="2">
        <v>14.091326804533701</v>
      </c>
      <c r="P3709" s="3" t="s">
        <v>73</v>
      </c>
      <c r="Q3709" s="3" t="s">
        <v>29</v>
      </c>
      <c r="R3709" s="1" t="s">
        <v>30</v>
      </c>
      <c r="S3709" s="1" t="s">
        <v>31</v>
      </c>
      <c r="T3709" s="1" t="s">
        <v>30</v>
      </c>
      <c r="U3709" s="1" t="s">
        <v>97</v>
      </c>
      <c r="V3709" s="1" t="s">
        <v>98</v>
      </c>
      <c r="W3709" s="1" t="s">
        <v>32</v>
      </c>
      <c r="X3709" s="1" t="s">
        <v>34</v>
      </c>
      <c r="Y3709" s="1">
        <v>-1</v>
      </c>
      <c r="Z3709" s="1">
        <v>0</v>
      </c>
      <c r="AA3709" s="1" t="s">
        <v>2128</v>
      </c>
      <c r="AB3709" s="1" t="s">
        <v>2140</v>
      </c>
      <c r="AC3709" s="1" t="s">
        <v>2125</v>
      </c>
      <c r="AE3709" s="2">
        <v>5060529.42</v>
      </c>
      <c r="AF3709" s="2" t="s">
        <v>2151</v>
      </c>
      <c r="AG3709" s="48">
        <v>1037329.4199999999</v>
      </c>
      <c r="AH3709" s="50">
        <v>0.25783690097434875</v>
      </c>
      <c r="AI3709" s="1">
        <v>0</v>
      </c>
    </row>
    <row r="3710" spans="1:35" x14ac:dyDescent="0.35">
      <c r="A3710" s="1" t="s">
        <v>21</v>
      </c>
      <c r="B3710" s="1">
        <v>1</v>
      </c>
      <c r="C3710" s="1" t="s">
        <v>307</v>
      </c>
      <c r="D3710" s="1" t="s">
        <v>314</v>
      </c>
      <c r="E3710" s="1" t="s">
        <v>315</v>
      </c>
      <c r="F3710" s="1" t="s">
        <v>56</v>
      </c>
      <c r="G3710" s="1">
        <v>28</v>
      </c>
      <c r="H3710" s="1" t="s">
        <v>119</v>
      </c>
      <c r="I3710" s="1" t="s">
        <v>120</v>
      </c>
      <c r="J3710" s="2">
        <v>86357992.030000001</v>
      </c>
      <c r="K3710" s="2">
        <v>91000000</v>
      </c>
      <c r="L3710" s="2">
        <v>45500000</v>
      </c>
      <c r="M3710" s="2">
        <v>50728086.020000003</v>
      </c>
      <c r="N3710" s="2">
        <v>5228086.0199999996</v>
      </c>
      <c r="O3710" s="2">
        <v>11.490298945054899</v>
      </c>
      <c r="P3710" s="3" t="s">
        <v>73</v>
      </c>
      <c r="Q3710" s="3" t="s">
        <v>29</v>
      </c>
      <c r="R3710" s="1" t="s">
        <v>30</v>
      </c>
      <c r="S3710" s="1" t="s">
        <v>31</v>
      </c>
      <c r="T3710" s="1" t="s">
        <v>30</v>
      </c>
      <c r="U3710" s="1" t="s">
        <v>97</v>
      </c>
      <c r="V3710" s="1" t="s">
        <v>98</v>
      </c>
      <c r="W3710" s="1" t="s">
        <v>32</v>
      </c>
      <c r="X3710" s="1" t="s">
        <v>34</v>
      </c>
      <c r="Y3710" s="1">
        <v>-1</v>
      </c>
      <c r="Z3710" s="1">
        <v>0</v>
      </c>
      <c r="AA3710" s="1" t="s">
        <v>2129</v>
      </c>
      <c r="AB3710" s="1" t="s">
        <v>2140</v>
      </c>
      <c r="AC3710" s="1" t="s">
        <v>2125</v>
      </c>
      <c r="AE3710" s="2">
        <v>91000000</v>
      </c>
      <c r="AF3710" s="2" t="s">
        <v>2153</v>
      </c>
      <c r="AG3710" s="48">
        <v>0</v>
      </c>
      <c r="AH3710" s="50">
        <v>0</v>
      </c>
      <c r="AI3710" s="1">
        <v>0</v>
      </c>
    </row>
    <row r="3711" spans="1:35" x14ac:dyDescent="0.35">
      <c r="A3711" s="1" t="s">
        <v>21</v>
      </c>
      <c r="B3711" s="1">
        <v>1</v>
      </c>
      <c r="C3711" s="1" t="s">
        <v>307</v>
      </c>
      <c r="D3711" s="1" t="s">
        <v>312</v>
      </c>
      <c r="E3711" s="1" t="s">
        <v>313</v>
      </c>
      <c r="F3711" s="1" t="s">
        <v>25</v>
      </c>
      <c r="G3711" s="1">
        <v>28</v>
      </c>
      <c r="H3711" s="1" t="s">
        <v>119</v>
      </c>
      <c r="I3711" s="1" t="s">
        <v>120</v>
      </c>
      <c r="J3711" s="2">
        <v>17468529.550000001</v>
      </c>
      <c r="K3711" s="2">
        <v>15482300</v>
      </c>
      <c r="L3711" s="2">
        <v>7741150</v>
      </c>
      <c r="M3711" s="2">
        <v>8463424.5600000005</v>
      </c>
      <c r="N3711" s="2">
        <v>722274.56</v>
      </c>
      <c r="O3711" s="2">
        <v>9.3303263726965593</v>
      </c>
      <c r="P3711" s="3" t="s">
        <v>73</v>
      </c>
      <c r="Q3711" s="3" t="s">
        <v>29</v>
      </c>
      <c r="R3711" s="1" t="s">
        <v>30</v>
      </c>
      <c r="S3711" s="1" t="s">
        <v>31</v>
      </c>
      <c r="T3711" s="1" t="s">
        <v>30</v>
      </c>
      <c r="U3711" s="1" t="s">
        <v>97</v>
      </c>
      <c r="V3711" s="1" t="s">
        <v>98</v>
      </c>
      <c r="W3711" s="1" t="s">
        <v>32</v>
      </c>
      <c r="X3711" s="1" t="s">
        <v>34</v>
      </c>
      <c r="Y3711" s="1">
        <v>-1</v>
      </c>
      <c r="Z3711" s="1">
        <v>0</v>
      </c>
      <c r="AA3711" s="1" t="s">
        <v>2129</v>
      </c>
      <c r="AB3711" s="1" t="s">
        <v>2140</v>
      </c>
      <c r="AC3711" s="1" t="s">
        <v>2125</v>
      </c>
      <c r="AE3711" s="2">
        <v>16926849.119999997</v>
      </c>
      <c r="AF3711" s="2" t="s">
        <v>2151</v>
      </c>
      <c r="AG3711" s="48">
        <v>1444549.1199999973</v>
      </c>
      <c r="AH3711" s="50">
        <v>9.3303263726965457E-2</v>
      </c>
      <c r="AI3711" s="1">
        <v>0</v>
      </c>
    </row>
    <row r="3712" spans="1:35" x14ac:dyDescent="0.35">
      <c r="A3712" s="1" t="s">
        <v>21</v>
      </c>
      <c r="B3712" s="1">
        <v>1</v>
      </c>
      <c r="C3712" s="1" t="s">
        <v>307</v>
      </c>
      <c r="D3712" s="1" t="s">
        <v>316</v>
      </c>
      <c r="E3712" s="1" t="s">
        <v>317</v>
      </c>
      <c r="F3712" s="1" t="s">
        <v>25</v>
      </c>
      <c r="G3712" s="1">
        <v>28</v>
      </c>
      <c r="H3712" s="1" t="s">
        <v>119</v>
      </c>
      <c r="I3712" s="1" t="s">
        <v>120</v>
      </c>
      <c r="J3712" s="2">
        <v>6701764.2999999998</v>
      </c>
      <c r="K3712" s="2">
        <v>8776345</v>
      </c>
      <c r="L3712" s="2">
        <v>4388172.5</v>
      </c>
      <c r="M3712" s="2">
        <v>4529654.76</v>
      </c>
      <c r="N3712" s="2">
        <v>141482.26</v>
      </c>
      <c r="O3712" s="2">
        <v>3.2241727051523199</v>
      </c>
      <c r="P3712" s="3" t="s">
        <v>73</v>
      </c>
      <c r="Q3712" s="3" t="s">
        <v>29</v>
      </c>
      <c r="R3712" s="1" t="s">
        <v>30</v>
      </c>
      <c r="S3712" s="1" t="s">
        <v>31</v>
      </c>
      <c r="T3712" s="1" t="s">
        <v>30</v>
      </c>
      <c r="U3712" s="1" t="s">
        <v>97</v>
      </c>
      <c r="V3712" s="1" t="s">
        <v>98</v>
      </c>
      <c r="W3712" s="1" t="s">
        <v>32</v>
      </c>
      <c r="X3712" s="1" t="s">
        <v>34</v>
      </c>
      <c r="Y3712" s="1">
        <v>-1</v>
      </c>
      <c r="Z3712" s="1">
        <v>0</v>
      </c>
      <c r="AA3712" s="1" t="s">
        <v>2121</v>
      </c>
      <c r="AB3712" s="1" t="s">
        <v>2126</v>
      </c>
      <c r="AC3712" s="1" t="s">
        <v>2126</v>
      </c>
      <c r="AE3712" s="2">
        <v>9059999.9999999981</v>
      </c>
      <c r="AF3712" s="2" t="s">
        <v>2151</v>
      </c>
      <c r="AG3712" s="48">
        <v>283654.99999999814</v>
      </c>
      <c r="AH3712" s="50">
        <v>3.2320402171974565E-2</v>
      </c>
      <c r="AI3712" s="1">
        <v>0</v>
      </c>
    </row>
    <row r="3713" spans="1:35" x14ac:dyDescent="0.35">
      <c r="A3713" s="1" t="s">
        <v>21</v>
      </c>
      <c r="B3713" s="1">
        <v>1</v>
      </c>
      <c r="C3713" s="1" t="s">
        <v>307</v>
      </c>
      <c r="D3713" s="1" t="s">
        <v>310</v>
      </c>
      <c r="E3713" s="1" t="s">
        <v>311</v>
      </c>
      <c r="F3713" s="1" t="s">
        <v>25</v>
      </c>
      <c r="G3713" s="1">
        <v>28</v>
      </c>
      <c r="H3713" s="1" t="s">
        <v>119</v>
      </c>
      <c r="I3713" s="1" t="s">
        <v>120</v>
      </c>
      <c r="J3713" s="2">
        <v>9406440.8499999996</v>
      </c>
      <c r="K3713" s="2">
        <v>9915000</v>
      </c>
      <c r="L3713" s="2">
        <v>4957500</v>
      </c>
      <c r="M3713" s="2">
        <v>5714415.4500000002</v>
      </c>
      <c r="N3713" s="2">
        <v>756915.45</v>
      </c>
      <c r="O3713" s="2">
        <v>15.268087745839599</v>
      </c>
      <c r="P3713" s="3" t="s">
        <v>73</v>
      </c>
      <c r="Q3713" s="3" t="s">
        <v>29</v>
      </c>
      <c r="R3713" s="1" t="s">
        <v>30</v>
      </c>
      <c r="S3713" s="1" t="s">
        <v>31</v>
      </c>
      <c r="T3713" s="1" t="s">
        <v>30</v>
      </c>
      <c r="U3713" s="1" t="s">
        <v>97</v>
      </c>
      <c r="V3713" s="1" t="s">
        <v>98</v>
      </c>
      <c r="W3713" s="1" t="s">
        <v>32</v>
      </c>
      <c r="X3713" s="1" t="s">
        <v>34</v>
      </c>
      <c r="Y3713" s="1">
        <v>-1</v>
      </c>
      <c r="Z3713" s="1">
        <v>0</v>
      </c>
      <c r="AA3713" s="1" t="s">
        <v>2127</v>
      </c>
      <c r="AB3713" s="1" t="s">
        <v>2140</v>
      </c>
      <c r="AC3713" s="1" t="s">
        <v>2125</v>
      </c>
      <c r="AE3713" s="2">
        <v>11564900</v>
      </c>
      <c r="AF3713" s="2" t="s">
        <v>2151</v>
      </c>
      <c r="AG3713" s="48">
        <v>1649900</v>
      </c>
      <c r="AH3713" s="50">
        <v>0.16640443772062533</v>
      </c>
      <c r="AI3713" s="1">
        <v>0</v>
      </c>
    </row>
    <row r="3714" spans="1:35" x14ac:dyDescent="0.35">
      <c r="A3714" s="1" t="s">
        <v>21</v>
      </c>
      <c r="B3714" s="1">
        <v>1</v>
      </c>
      <c r="C3714" s="1" t="s">
        <v>307</v>
      </c>
      <c r="D3714" s="1" t="s">
        <v>322</v>
      </c>
      <c r="E3714" s="1" t="s">
        <v>323</v>
      </c>
      <c r="F3714" s="1" t="s">
        <v>25</v>
      </c>
      <c r="G3714" s="1">
        <v>28</v>
      </c>
      <c r="H3714" s="1" t="s">
        <v>119</v>
      </c>
      <c r="I3714" s="1" t="s">
        <v>120</v>
      </c>
      <c r="J3714" s="2">
        <v>4168923.4</v>
      </c>
      <c r="K3714" s="2">
        <v>5921900</v>
      </c>
      <c r="L3714" s="2">
        <v>2960950</v>
      </c>
      <c r="M3714" s="2">
        <v>2666087.1</v>
      </c>
      <c r="N3714" s="2">
        <v>-294862.90000000002</v>
      </c>
      <c r="O3714" s="2">
        <v>-9.95838835508874</v>
      </c>
      <c r="P3714" s="3" t="s">
        <v>28</v>
      </c>
      <c r="Q3714" s="3" t="s">
        <v>29</v>
      </c>
      <c r="R3714" s="1" t="s">
        <v>30</v>
      </c>
      <c r="S3714" s="1" t="s">
        <v>31</v>
      </c>
      <c r="T3714" s="1" t="s">
        <v>30</v>
      </c>
      <c r="U3714" s="1" t="s">
        <v>97</v>
      </c>
      <c r="V3714" s="1" t="s">
        <v>98</v>
      </c>
      <c r="W3714" s="1" t="s">
        <v>32</v>
      </c>
      <c r="X3714" s="1" t="s">
        <v>34</v>
      </c>
      <c r="Y3714" s="1">
        <v>-1</v>
      </c>
      <c r="Z3714" s="1">
        <v>0</v>
      </c>
      <c r="AA3714" s="1" t="s">
        <v>2127</v>
      </c>
      <c r="AB3714" s="1" t="s">
        <v>2140</v>
      </c>
      <c r="AC3714" s="1" t="s">
        <v>2123</v>
      </c>
      <c r="AE3714" s="2">
        <v>5340000</v>
      </c>
      <c r="AF3714" s="2" t="s">
        <v>2152</v>
      </c>
      <c r="AG3714" s="48">
        <v>-581900</v>
      </c>
      <c r="AH3714" s="50">
        <v>-9.8262382005775167E-2</v>
      </c>
      <c r="AI3714" s="1">
        <v>0</v>
      </c>
    </row>
    <row r="3715" spans="1:35" x14ac:dyDescent="0.35">
      <c r="A3715" s="1" t="s">
        <v>21</v>
      </c>
      <c r="B3715" s="1">
        <v>1</v>
      </c>
      <c r="C3715" s="1" t="s">
        <v>307</v>
      </c>
      <c r="D3715" s="1" t="s">
        <v>318</v>
      </c>
      <c r="E3715" s="1" t="s">
        <v>319</v>
      </c>
      <c r="F3715" s="1" t="s">
        <v>25</v>
      </c>
      <c r="G3715" s="1">
        <v>28</v>
      </c>
      <c r="H3715" s="1" t="s">
        <v>119</v>
      </c>
      <c r="I3715" s="1" t="s">
        <v>120</v>
      </c>
      <c r="J3715" s="2">
        <v>3416405.05</v>
      </c>
      <c r="K3715" s="2">
        <v>5016865</v>
      </c>
      <c r="L3715" s="2">
        <v>2508432.5</v>
      </c>
      <c r="M3715" s="2">
        <v>2861363.9</v>
      </c>
      <c r="N3715" s="2">
        <v>352931.4</v>
      </c>
      <c r="O3715" s="2">
        <v>14.0697985694253</v>
      </c>
      <c r="P3715" s="3" t="s">
        <v>73</v>
      </c>
      <c r="Q3715" s="3" t="s">
        <v>29</v>
      </c>
      <c r="R3715" s="1" t="s">
        <v>30</v>
      </c>
      <c r="S3715" s="1" t="s">
        <v>31</v>
      </c>
      <c r="T3715" s="1" t="s">
        <v>30</v>
      </c>
      <c r="U3715" s="1" t="s">
        <v>97</v>
      </c>
      <c r="V3715" s="1" t="s">
        <v>98</v>
      </c>
      <c r="W3715" s="1" t="s">
        <v>32</v>
      </c>
      <c r="X3715" s="1" t="s">
        <v>34</v>
      </c>
      <c r="Y3715" s="1">
        <v>-1</v>
      </c>
      <c r="Z3715" s="1">
        <v>0</v>
      </c>
      <c r="AA3715" s="1" t="s">
        <v>2121</v>
      </c>
      <c r="AB3715" s="1" t="s">
        <v>2140</v>
      </c>
      <c r="AC3715" s="1" t="s">
        <v>2125</v>
      </c>
      <c r="AF3715" s="2" t="s">
        <v>2152</v>
      </c>
      <c r="AG3715" s="48">
        <v>-5016865</v>
      </c>
      <c r="AH3715" s="50">
        <v>-1</v>
      </c>
      <c r="AI3715" s="1">
        <v>0</v>
      </c>
    </row>
    <row r="3716" spans="1:35" x14ac:dyDescent="0.35">
      <c r="A3716" s="1" t="s">
        <v>21</v>
      </c>
      <c r="B3716" s="1">
        <v>1</v>
      </c>
      <c r="C3716" s="1" t="s">
        <v>307</v>
      </c>
      <c r="D3716" s="1" t="s">
        <v>320</v>
      </c>
      <c r="E3716" s="1" t="s">
        <v>321</v>
      </c>
      <c r="F3716" s="1" t="s">
        <v>25</v>
      </c>
      <c r="G3716" s="1">
        <v>28</v>
      </c>
      <c r="H3716" s="1" t="s">
        <v>119</v>
      </c>
      <c r="I3716" s="1" t="s">
        <v>120</v>
      </c>
      <c r="J3716" s="2">
        <v>5545965.0700000003</v>
      </c>
      <c r="K3716" s="2">
        <v>5044700</v>
      </c>
      <c r="L3716" s="2">
        <v>2522350</v>
      </c>
      <c r="M3716" s="2">
        <v>2703592.67</v>
      </c>
      <c r="N3716" s="2">
        <v>181242.67</v>
      </c>
      <c r="O3716" s="2">
        <v>7.1854687097349697</v>
      </c>
      <c r="P3716" s="3" t="s">
        <v>73</v>
      </c>
      <c r="Q3716" s="3" t="s">
        <v>29</v>
      </c>
      <c r="R3716" s="1" t="s">
        <v>30</v>
      </c>
      <c r="S3716" s="1" t="s">
        <v>31</v>
      </c>
      <c r="T3716" s="1" t="s">
        <v>30</v>
      </c>
      <c r="U3716" s="1" t="s">
        <v>97</v>
      </c>
      <c r="V3716" s="1" t="s">
        <v>98</v>
      </c>
      <c r="W3716" s="1" t="s">
        <v>32</v>
      </c>
      <c r="X3716" s="1" t="s">
        <v>34</v>
      </c>
      <c r="Y3716" s="1">
        <v>-1</v>
      </c>
      <c r="Z3716" s="1">
        <v>0</v>
      </c>
      <c r="AA3716" s="1" t="s">
        <v>2127</v>
      </c>
      <c r="AB3716" s="1" t="s">
        <v>2140</v>
      </c>
      <c r="AC3716" s="1" t="s">
        <v>2125</v>
      </c>
      <c r="AE3716" s="2">
        <v>5745100</v>
      </c>
      <c r="AF3716" s="2" t="s">
        <v>2151</v>
      </c>
      <c r="AG3716" s="48">
        <v>700400</v>
      </c>
      <c r="AH3716" s="50">
        <v>0.13883878129522073</v>
      </c>
      <c r="AI3716" s="1">
        <v>0</v>
      </c>
    </row>
    <row r="3717" spans="1:35" x14ac:dyDescent="0.35">
      <c r="A3717" s="1" t="s">
        <v>21</v>
      </c>
      <c r="B3717" s="1">
        <v>1</v>
      </c>
      <c r="C3717" s="1" t="s">
        <v>307</v>
      </c>
      <c r="D3717" s="1" t="s">
        <v>308</v>
      </c>
      <c r="E3717" s="1" t="s">
        <v>309</v>
      </c>
      <c r="F3717" s="1" t="s">
        <v>25</v>
      </c>
      <c r="G3717" s="1">
        <v>29</v>
      </c>
      <c r="H3717" s="1" t="s">
        <v>121</v>
      </c>
      <c r="I3717" s="1" t="s">
        <v>122</v>
      </c>
      <c r="J3717" s="2">
        <v>9820.52</v>
      </c>
      <c r="K3717" s="2">
        <v>42000</v>
      </c>
      <c r="L3717" s="2">
        <v>21000</v>
      </c>
      <c r="M3717" s="2">
        <v>16455.46</v>
      </c>
      <c r="N3717" s="2">
        <v>-4544.54</v>
      </c>
      <c r="O3717" s="2">
        <v>-21.6406666666667</v>
      </c>
      <c r="P3717" s="3" t="s">
        <v>28</v>
      </c>
      <c r="Q3717" s="3" t="s">
        <v>29</v>
      </c>
      <c r="R3717" s="1" t="s">
        <v>30</v>
      </c>
      <c r="S3717" s="1" t="s">
        <v>31</v>
      </c>
      <c r="T3717" s="1" t="s">
        <v>30</v>
      </c>
      <c r="U3717" s="1" t="s">
        <v>97</v>
      </c>
      <c r="V3717" s="1" t="s">
        <v>98</v>
      </c>
      <c r="W3717" s="1" t="s">
        <v>32</v>
      </c>
      <c r="X3717" s="1" t="s">
        <v>34</v>
      </c>
      <c r="Y3717" s="1">
        <v>-1</v>
      </c>
      <c r="Z3717" s="1">
        <v>3</v>
      </c>
      <c r="AA3717" s="1" t="s">
        <v>2128</v>
      </c>
      <c r="AB3717" s="1" t="s">
        <v>2140</v>
      </c>
      <c r="AC3717" s="1" t="s">
        <v>2123</v>
      </c>
      <c r="AE3717" s="2">
        <v>33000</v>
      </c>
      <c r="AF3717" s="2" t="s">
        <v>2152</v>
      </c>
      <c r="AG3717" s="48">
        <v>-9000</v>
      </c>
      <c r="AH3717" s="50">
        <v>-0.21428571428571427</v>
      </c>
      <c r="AI3717" s="1">
        <v>3</v>
      </c>
    </row>
    <row r="3718" spans="1:35" x14ac:dyDescent="0.35">
      <c r="A3718" s="1" t="s">
        <v>21</v>
      </c>
      <c r="B3718" s="1">
        <v>1</v>
      </c>
      <c r="C3718" s="1" t="s">
        <v>307</v>
      </c>
      <c r="D3718" s="1" t="s">
        <v>314</v>
      </c>
      <c r="E3718" s="1" t="s">
        <v>315</v>
      </c>
      <c r="F3718" s="1" t="s">
        <v>56</v>
      </c>
      <c r="G3718" s="1">
        <v>29</v>
      </c>
      <c r="H3718" s="1" t="s">
        <v>121</v>
      </c>
      <c r="I3718" s="1" t="s">
        <v>122</v>
      </c>
      <c r="J3718" s="2">
        <v>8428.58</v>
      </c>
      <c r="K3718" s="2">
        <v>1200000</v>
      </c>
      <c r="L3718" s="2">
        <v>600000</v>
      </c>
      <c r="M3718" s="2">
        <v>458169.3</v>
      </c>
      <c r="N3718" s="2">
        <v>-141830.70000000001</v>
      </c>
      <c r="O3718" s="2">
        <v>-23.638449999999999</v>
      </c>
      <c r="P3718" s="3" t="s">
        <v>28</v>
      </c>
      <c r="Q3718" s="3" t="s">
        <v>29</v>
      </c>
      <c r="R3718" s="1" t="s">
        <v>30</v>
      </c>
      <c r="S3718" s="1" t="s">
        <v>31</v>
      </c>
      <c r="T3718" s="1" t="s">
        <v>30</v>
      </c>
      <c r="U3718" s="1" t="s">
        <v>97</v>
      </c>
      <c r="V3718" s="1" t="s">
        <v>98</v>
      </c>
      <c r="W3718" s="1" t="s">
        <v>32</v>
      </c>
      <c r="X3718" s="1" t="s">
        <v>34</v>
      </c>
      <c r="Y3718" s="1">
        <v>-1</v>
      </c>
      <c r="Z3718" s="1">
        <v>3</v>
      </c>
      <c r="AA3718" s="1" t="s">
        <v>2129</v>
      </c>
      <c r="AB3718" s="1" t="s">
        <v>2140</v>
      </c>
      <c r="AC3718" s="1" t="s">
        <v>2123</v>
      </c>
      <c r="AE3718" s="2">
        <v>1200000</v>
      </c>
      <c r="AF3718" s="2" t="s">
        <v>2153</v>
      </c>
      <c r="AG3718" s="48">
        <v>0</v>
      </c>
      <c r="AH3718" s="50">
        <v>0</v>
      </c>
      <c r="AI3718" s="1">
        <v>3</v>
      </c>
    </row>
    <row r="3719" spans="1:35" x14ac:dyDescent="0.35">
      <c r="A3719" s="1" t="s">
        <v>21</v>
      </c>
      <c r="B3719" s="1">
        <v>1</v>
      </c>
      <c r="C3719" s="1" t="s">
        <v>307</v>
      </c>
      <c r="D3719" s="1" t="s">
        <v>318</v>
      </c>
      <c r="E3719" s="1" t="s">
        <v>319</v>
      </c>
      <c r="F3719" s="1" t="s">
        <v>25</v>
      </c>
      <c r="G3719" s="1">
        <v>29</v>
      </c>
      <c r="H3719" s="1" t="s">
        <v>121</v>
      </c>
      <c r="I3719" s="1" t="s">
        <v>122</v>
      </c>
      <c r="J3719" s="2">
        <v>23009.46</v>
      </c>
      <c r="K3719" s="2">
        <v>23143.25</v>
      </c>
      <c r="L3719" s="2">
        <v>11571.625</v>
      </c>
      <c r="M3719" s="2">
        <v>4008.34</v>
      </c>
      <c r="N3719" s="2">
        <v>-7563.2849999999999</v>
      </c>
      <c r="O3719" s="2">
        <v>-65.360612705648506</v>
      </c>
      <c r="P3719" s="3" t="s">
        <v>28</v>
      </c>
      <c r="Q3719" s="3" t="s">
        <v>29</v>
      </c>
      <c r="R3719" s="1" t="s">
        <v>30</v>
      </c>
      <c r="S3719" s="1" t="s">
        <v>31</v>
      </c>
      <c r="T3719" s="1" t="s">
        <v>30</v>
      </c>
      <c r="U3719" s="1" t="s">
        <v>97</v>
      </c>
      <c r="V3719" s="1" t="s">
        <v>98</v>
      </c>
      <c r="W3719" s="1" t="s">
        <v>32</v>
      </c>
      <c r="X3719" s="1" t="s">
        <v>34</v>
      </c>
      <c r="Y3719" s="1">
        <v>-1</v>
      </c>
      <c r="Z3719" s="1">
        <v>3</v>
      </c>
      <c r="AA3719" s="1" t="s">
        <v>2121</v>
      </c>
      <c r="AB3719" s="1" t="s">
        <v>2140</v>
      </c>
      <c r="AC3719" s="1" t="s">
        <v>2142</v>
      </c>
      <c r="AF3719" s="2" t="s">
        <v>2152</v>
      </c>
      <c r="AG3719" s="48">
        <v>-23143.25</v>
      </c>
      <c r="AH3719" s="50">
        <v>-1</v>
      </c>
      <c r="AI3719" s="1">
        <v>3</v>
      </c>
    </row>
    <row r="3720" spans="1:35" x14ac:dyDescent="0.35">
      <c r="A3720" s="1" t="s">
        <v>21</v>
      </c>
      <c r="B3720" s="1">
        <v>1</v>
      </c>
      <c r="C3720" s="1" t="s">
        <v>307</v>
      </c>
      <c r="D3720" s="1" t="s">
        <v>310</v>
      </c>
      <c r="E3720" s="1" t="s">
        <v>311</v>
      </c>
      <c r="F3720" s="1" t="s">
        <v>25</v>
      </c>
      <c r="G3720" s="1">
        <v>29</v>
      </c>
      <c r="H3720" s="1" t="s">
        <v>121</v>
      </c>
      <c r="I3720" s="1" t="s">
        <v>122</v>
      </c>
      <c r="J3720" s="2">
        <v>68292.61</v>
      </c>
      <c r="K3720" s="2">
        <v>62000</v>
      </c>
      <c r="L3720" s="2">
        <v>31000</v>
      </c>
      <c r="M3720" s="2">
        <v>27573.07</v>
      </c>
      <c r="N3720" s="2">
        <v>-3426.93</v>
      </c>
      <c r="O3720" s="2">
        <v>-11.0546129032258</v>
      </c>
      <c r="P3720" s="3" t="s">
        <v>28</v>
      </c>
      <c r="Q3720" s="3" t="s">
        <v>29</v>
      </c>
      <c r="R3720" s="1" t="s">
        <v>30</v>
      </c>
      <c r="S3720" s="1" t="s">
        <v>31</v>
      </c>
      <c r="T3720" s="1" t="s">
        <v>30</v>
      </c>
      <c r="U3720" s="1" t="s">
        <v>97</v>
      </c>
      <c r="V3720" s="1" t="s">
        <v>98</v>
      </c>
      <c r="W3720" s="1" t="s">
        <v>32</v>
      </c>
      <c r="X3720" s="1" t="s">
        <v>34</v>
      </c>
      <c r="Y3720" s="1">
        <v>-1</v>
      </c>
      <c r="Z3720" s="1">
        <v>3</v>
      </c>
      <c r="AA3720" s="1" t="s">
        <v>2127</v>
      </c>
      <c r="AB3720" s="1" t="s">
        <v>2140</v>
      </c>
      <c r="AC3720" s="1" t="s">
        <v>2123</v>
      </c>
      <c r="AE3720" s="2">
        <v>56300</v>
      </c>
      <c r="AF3720" s="2" t="s">
        <v>2152</v>
      </c>
      <c r="AG3720" s="48">
        <v>-5700</v>
      </c>
      <c r="AH3720" s="50">
        <v>-9.1935483870967741E-2</v>
      </c>
      <c r="AI3720" s="1">
        <v>3</v>
      </c>
    </row>
    <row r="3721" spans="1:35" x14ac:dyDescent="0.35">
      <c r="A3721" s="1" t="s">
        <v>21</v>
      </c>
      <c r="B3721" s="1">
        <v>1</v>
      </c>
      <c r="C3721" s="1" t="s">
        <v>307</v>
      </c>
      <c r="D3721" s="1" t="s">
        <v>312</v>
      </c>
      <c r="E3721" s="1" t="s">
        <v>313</v>
      </c>
      <c r="F3721" s="1" t="s">
        <v>25</v>
      </c>
      <c r="G3721" s="1">
        <v>29</v>
      </c>
      <c r="H3721" s="1" t="s">
        <v>121</v>
      </c>
      <c r="I3721" s="1" t="s">
        <v>122</v>
      </c>
      <c r="J3721" s="2">
        <v>127434.99</v>
      </c>
      <c r="K3721" s="2">
        <v>310000</v>
      </c>
      <c r="L3721" s="2">
        <v>155000</v>
      </c>
      <c r="M3721" s="2">
        <v>56426.75</v>
      </c>
      <c r="N3721" s="2">
        <v>-98573.25</v>
      </c>
      <c r="O3721" s="2">
        <v>-63.5956451612903</v>
      </c>
      <c r="P3721" s="3" t="s">
        <v>28</v>
      </c>
      <c r="Q3721" s="3" t="s">
        <v>29</v>
      </c>
      <c r="R3721" s="1" t="s">
        <v>30</v>
      </c>
      <c r="S3721" s="1" t="s">
        <v>31</v>
      </c>
      <c r="T3721" s="1" t="s">
        <v>30</v>
      </c>
      <c r="U3721" s="1" t="s">
        <v>97</v>
      </c>
      <c r="V3721" s="1" t="s">
        <v>98</v>
      </c>
      <c r="W3721" s="1" t="s">
        <v>32</v>
      </c>
      <c r="X3721" s="1" t="s">
        <v>34</v>
      </c>
      <c r="Y3721" s="1">
        <v>-1</v>
      </c>
      <c r="Z3721" s="1">
        <v>3</v>
      </c>
      <c r="AA3721" s="1" t="s">
        <v>2129</v>
      </c>
      <c r="AB3721" s="1" t="s">
        <v>2140</v>
      </c>
      <c r="AC3721" s="1" t="s">
        <v>2142</v>
      </c>
      <c r="AE3721" s="2">
        <v>83000</v>
      </c>
      <c r="AF3721" s="2" t="s">
        <v>2152</v>
      </c>
      <c r="AG3721" s="48">
        <v>-227000</v>
      </c>
      <c r="AH3721" s="50">
        <v>-0.73225806451612907</v>
      </c>
      <c r="AI3721" s="1">
        <v>3</v>
      </c>
    </row>
    <row r="3722" spans="1:35" x14ac:dyDescent="0.35">
      <c r="A3722" s="1" t="s">
        <v>21</v>
      </c>
      <c r="B3722" s="1">
        <v>1</v>
      </c>
      <c r="C3722" s="1" t="s">
        <v>307</v>
      </c>
      <c r="D3722" s="1" t="s">
        <v>320</v>
      </c>
      <c r="E3722" s="1" t="s">
        <v>321</v>
      </c>
      <c r="F3722" s="1" t="s">
        <v>25</v>
      </c>
      <c r="G3722" s="1">
        <v>29</v>
      </c>
      <c r="H3722" s="1" t="s">
        <v>121</v>
      </c>
      <c r="I3722" s="1" t="s">
        <v>122</v>
      </c>
      <c r="J3722" s="2">
        <v>3722.93</v>
      </c>
      <c r="K3722" s="2">
        <v>9500</v>
      </c>
      <c r="L3722" s="2">
        <v>4750</v>
      </c>
      <c r="M3722" s="2">
        <v>4781.42</v>
      </c>
      <c r="N3722" s="2">
        <v>31.42</v>
      </c>
      <c r="O3722" s="2">
        <v>0.66147368421052599</v>
      </c>
      <c r="P3722" s="3" t="s">
        <v>73</v>
      </c>
      <c r="Q3722" s="3" t="s">
        <v>29</v>
      </c>
      <c r="R3722" s="1" t="s">
        <v>30</v>
      </c>
      <c r="S3722" s="1" t="s">
        <v>31</v>
      </c>
      <c r="T3722" s="1" t="s">
        <v>30</v>
      </c>
      <c r="U3722" s="1" t="s">
        <v>97</v>
      </c>
      <c r="V3722" s="1" t="s">
        <v>98</v>
      </c>
      <c r="W3722" s="1" t="s">
        <v>32</v>
      </c>
      <c r="X3722" s="1" t="s">
        <v>34</v>
      </c>
      <c r="Y3722" s="1">
        <v>-1</v>
      </c>
      <c r="Z3722" s="1">
        <v>3</v>
      </c>
      <c r="AA3722" s="1" t="s">
        <v>2127</v>
      </c>
      <c r="AB3722" s="1" t="s">
        <v>2126</v>
      </c>
      <c r="AC3722" s="1" t="s">
        <v>2126</v>
      </c>
      <c r="AE3722" s="2">
        <v>9500</v>
      </c>
      <c r="AF3722" s="2" t="s">
        <v>2153</v>
      </c>
      <c r="AG3722" s="48">
        <v>0</v>
      </c>
      <c r="AH3722" s="50">
        <v>0</v>
      </c>
      <c r="AI3722" s="1">
        <v>3</v>
      </c>
    </row>
    <row r="3723" spans="1:35" x14ac:dyDescent="0.35">
      <c r="A3723" s="1" t="s">
        <v>21</v>
      </c>
      <c r="B3723" s="1">
        <v>1</v>
      </c>
      <c r="C3723" s="1" t="s">
        <v>307</v>
      </c>
      <c r="D3723" s="1" t="s">
        <v>316</v>
      </c>
      <c r="E3723" s="1" t="s">
        <v>317</v>
      </c>
      <c r="F3723" s="1" t="s">
        <v>25</v>
      </c>
      <c r="G3723" s="1">
        <v>29</v>
      </c>
      <c r="H3723" s="1" t="s">
        <v>121</v>
      </c>
      <c r="I3723" s="1" t="s">
        <v>122</v>
      </c>
      <c r="J3723" s="2">
        <v>19846.560000000001</v>
      </c>
      <c r="K3723" s="2">
        <v>84996</v>
      </c>
      <c r="L3723" s="2">
        <v>42498</v>
      </c>
      <c r="M3723" s="2">
        <v>43211.38</v>
      </c>
      <c r="N3723" s="2">
        <v>713.38</v>
      </c>
      <c r="O3723" s="2">
        <v>1.67862017036096</v>
      </c>
      <c r="P3723" s="3" t="s">
        <v>73</v>
      </c>
      <c r="Q3723" s="3" t="s">
        <v>29</v>
      </c>
      <c r="R3723" s="1" t="s">
        <v>30</v>
      </c>
      <c r="S3723" s="1" t="s">
        <v>31</v>
      </c>
      <c r="T3723" s="1" t="s">
        <v>30</v>
      </c>
      <c r="U3723" s="1" t="s">
        <v>97</v>
      </c>
      <c r="V3723" s="1" t="s">
        <v>98</v>
      </c>
      <c r="W3723" s="1" t="s">
        <v>32</v>
      </c>
      <c r="X3723" s="1" t="s">
        <v>34</v>
      </c>
      <c r="Y3723" s="1">
        <v>-1</v>
      </c>
      <c r="Z3723" s="1">
        <v>3</v>
      </c>
      <c r="AA3723" s="1" t="s">
        <v>2121</v>
      </c>
      <c r="AB3723" s="1" t="s">
        <v>2126</v>
      </c>
      <c r="AC3723" s="1" t="s">
        <v>2126</v>
      </c>
      <c r="AE3723" s="2">
        <v>87000</v>
      </c>
      <c r="AF3723" s="2" t="s">
        <v>2151</v>
      </c>
      <c r="AG3723" s="48">
        <v>2004</v>
      </c>
      <c r="AH3723" s="50">
        <v>2.3577580121417478E-2</v>
      </c>
      <c r="AI3723" s="1">
        <v>3</v>
      </c>
    </row>
    <row r="3724" spans="1:35" x14ac:dyDescent="0.35">
      <c r="A3724" s="1" t="s">
        <v>21</v>
      </c>
      <c r="B3724" s="1">
        <v>1</v>
      </c>
      <c r="C3724" s="1" t="s">
        <v>307</v>
      </c>
      <c r="D3724" s="1" t="s">
        <v>322</v>
      </c>
      <c r="E3724" s="1" t="s">
        <v>323</v>
      </c>
      <c r="F3724" s="1" t="s">
        <v>25</v>
      </c>
      <c r="G3724" s="1">
        <v>29</v>
      </c>
      <c r="H3724" s="1" t="s">
        <v>121</v>
      </c>
      <c r="I3724" s="1" t="s">
        <v>122</v>
      </c>
      <c r="J3724" s="2">
        <v>8706.5499999999993</v>
      </c>
      <c r="K3724" s="2">
        <v>50000</v>
      </c>
      <c r="L3724" s="2">
        <v>25000</v>
      </c>
      <c r="M3724" s="2">
        <v>10257.219999999999</v>
      </c>
      <c r="N3724" s="2">
        <v>-14742.78</v>
      </c>
      <c r="O3724" s="2">
        <v>-58.971119999999999</v>
      </c>
      <c r="P3724" s="3" t="s">
        <v>28</v>
      </c>
      <c r="Q3724" s="3" t="s">
        <v>29</v>
      </c>
      <c r="R3724" s="1" t="s">
        <v>30</v>
      </c>
      <c r="S3724" s="1" t="s">
        <v>31</v>
      </c>
      <c r="T3724" s="1" t="s">
        <v>30</v>
      </c>
      <c r="U3724" s="1" t="s">
        <v>97</v>
      </c>
      <c r="V3724" s="1" t="s">
        <v>98</v>
      </c>
      <c r="W3724" s="1" t="s">
        <v>32</v>
      </c>
      <c r="X3724" s="1" t="s">
        <v>34</v>
      </c>
      <c r="Y3724" s="1">
        <v>-1</v>
      </c>
      <c r="Z3724" s="1">
        <v>3</v>
      </c>
      <c r="AA3724" s="1" t="s">
        <v>2127</v>
      </c>
      <c r="AB3724" s="1" t="s">
        <v>2140</v>
      </c>
      <c r="AC3724" s="1" t="s">
        <v>2142</v>
      </c>
      <c r="AE3724" s="2">
        <v>47000</v>
      </c>
      <c r="AF3724" s="2" t="s">
        <v>2152</v>
      </c>
      <c r="AG3724" s="48">
        <v>-3000</v>
      </c>
      <c r="AH3724" s="50">
        <v>-0.06</v>
      </c>
      <c r="AI3724" s="1">
        <v>3</v>
      </c>
    </row>
    <row r="3725" spans="1:35" x14ac:dyDescent="0.35">
      <c r="A3725" s="1" t="s">
        <v>21</v>
      </c>
      <c r="B3725" s="1">
        <v>1</v>
      </c>
      <c r="C3725" s="1" t="s">
        <v>307</v>
      </c>
      <c r="D3725" s="1" t="s">
        <v>308</v>
      </c>
      <c r="E3725" s="1" t="s">
        <v>309</v>
      </c>
      <c r="F3725" s="1" t="s">
        <v>25</v>
      </c>
      <c r="G3725" s="1">
        <v>30</v>
      </c>
      <c r="H3725" s="1" t="s">
        <v>123</v>
      </c>
      <c r="I3725" s="1" t="s">
        <v>124</v>
      </c>
      <c r="J3725" s="2">
        <v>14146932.58</v>
      </c>
      <c r="K3725" s="2">
        <v>8610000</v>
      </c>
      <c r="L3725" s="2">
        <v>4305000</v>
      </c>
      <c r="M3725" s="2">
        <v>2146535.02</v>
      </c>
      <c r="N3725" s="2">
        <v>-2158464.98</v>
      </c>
      <c r="O3725" s="2">
        <v>-50.1385593495935</v>
      </c>
      <c r="P3725" s="3" t="s">
        <v>28</v>
      </c>
      <c r="Q3725" s="3" t="s">
        <v>29</v>
      </c>
      <c r="R3725" s="1" t="s">
        <v>30</v>
      </c>
      <c r="S3725" s="1" t="s">
        <v>31</v>
      </c>
      <c r="T3725" s="1" t="s">
        <v>30</v>
      </c>
      <c r="U3725" s="1" t="s">
        <v>97</v>
      </c>
      <c r="V3725" s="1" t="s">
        <v>98</v>
      </c>
      <c r="W3725" s="1" t="s">
        <v>32</v>
      </c>
      <c r="X3725" s="1" t="s">
        <v>34</v>
      </c>
      <c r="Y3725" s="1">
        <v>-1</v>
      </c>
      <c r="Z3725" s="1">
        <v>3</v>
      </c>
      <c r="AA3725" s="1" t="s">
        <v>2128</v>
      </c>
      <c r="AB3725" s="1" t="s">
        <v>2140</v>
      </c>
      <c r="AC3725" s="1" t="s">
        <v>2142</v>
      </c>
      <c r="AE3725" s="2">
        <v>5520000</v>
      </c>
      <c r="AF3725" s="2" t="s">
        <v>2152</v>
      </c>
      <c r="AG3725" s="48">
        <v>-3090000</v>
      </c>
      <c r="AH3725" s="50">
        <v>-0.35888501742160278</v>
      </c>
      <c r="AI3725" s="1">
        <v>3</v>
      </c>
    </row>
    <row r="3726" spans="1:35" x14ac:dyDescent="0.35">
      <c r="A3726" s="1" t="s">
        <v>21</v>
      </c>
      <c r="B3726" s="1">
        <v>1</v>
      </c>
      <c r="C3726" s="1" t="s">
        <v>307</v>
      </c>
      <c r="D3726" s="1" t="s">
        <v>318</v>
      </c>
      <c r="E3726" s="1" t="s">
        <v>319</v>
      </c>
      <c r="F3726" s="1" t="s">
        <v>25</v>
      </c>
      <c r="G3726" s="1">
        <v>30</v>
      </c>
      <c r="H3726" s="1" t="s">
        <v>123</v>
      </c>
      <c r="I3726" s="1" t="s">
        <v>124</v>
      </c>
      <c r="J3726" s="2">
        <v>18145848.940000001</v>
      </c>
      <c r="K3726" s="2">
        <v>16982266</v>
      </c>
      <c r="L3726" s="2">
        <v>8491133</v>
      </c>
      <c r="M3726" s="2">
        <v>2962613.61</v>
      </c>
      <c r="N3726" s="2">
        <v>-5528519.3899999997</v>
      </c>
      <c r="O3726" s="2">
        <v>-65.109325104199897</v>
      </c>
      <c r="P3726" s="3" t="s">
        <v>28</v>
      </c>
      <c r="Q3726" s="3" t="s">
        <v>29</v>
      </c>
      <c r="R3726" s="1" t="s">
        <v>30</v>
      </c>
      <c r="S3726" s="1" t="s">
        <v>31</v>
      </c>
      <c r="T3726" s="1" t="s">
        <v>30</v>
      </c>
      <c r="U3726" s="1" t="s">
        <v>97</v>
      </c>
      <c r="V3726" s="1" t="s">
        <v>98</v>
      </c>
      <c r="W3726" s="1" t="s">
        <v>32</v>
      </c>
      <c r="X3726" s="1" t="s">
        <v>34</v>
      </c>
      <c r="Y3726" s="1">
        <v>-1</v>
      </c>
      <c r="Z3726" s="1">
        <v>3</v>
      </c>
      <c r="AA3726" s="1" t="s">
        <v>2121</v>
      </c>
      <c r="AB3726" s="1" t="s">
        <v>2140</v>
      </c>
      <c r="AC3726" s="1" t="s">
        <v>2142</v>
      </c>
      <c r="AF3726" s="2" t="s">
        <v>2152</v>
      </c>
      <c r="AG3726" s="48">
        <v>-16982266</v>
      </c>
      <c r="AH3726" s="50">
        <v>-1</v>
      </c>
      <c r="AI3726" s="1">
        <v>3</v>
      </c>
    </row>
    <row r="3727" spans="1:35" x14ac:dyDescent="0.35">
      <c r="A3727" s="1" t="s">
        <v>21</v>
      </c>
      <c r="B3727" s="1">
        <v>1</v>
      </c>
      <c r="C3727" s="1" t="s">
        <v>307</v>
      </c>
      <c r="D3727" s="1" t="s">
        <v>316</v>
      </c>
      <c r="E3727" s="1" t="s">
        <v>317</v>
      </c>
      <c r="F3727" s="1" t="s">
        <v>25</v>
      </c>
      <c r="G3727" s="1">
        <v>30</v>
      </c>
      <c r="H3727" s="1" t="s">
        <v>123</v>
      </c>
      <c r="I3727" s="1" t="s">
        <v>124</v>
      </c>
      <c r="J3727" s="2">
        <v>21230482.23</v>
      </c>
      <c r="K3727" s="2">
        <v>15980000</v>
      </c>
      <c r="L3727" s="2">
        <v>7990000</v>
      </c>
      <c r="M3727" s="2">
        <v>11622576.949999999</v>
      </c>
      <c r="N3727" s="2">
        <v>3632576.95</v>
      </c>
      <c r="O3727" s="2">
        <v>45.464041927409298</v>
      </c>
      <c r="P3727" s="3" t="s">
        <v>73</v>
      </c>
      <c r="Q3727" s="3" t="s">
        <v>29</v>
      </c>
      <c r="R3727" s="1" t="s">
        <v>30</v>
      </c>
      <c r="S3727" s="1" t="s">
        <v>31</v>
      </c>
      <c r="T3727" s="1" t="s">
        <v>30</v>
      </c>
      <c r="U3727" s="1" t="s">
        <v>97</v>
      </c>
      <c r="V3727" s="1" t="s">
        <v>98</v>
      </c>
      <c r="W3727" s="1" t="s">
        <v>32</v>
      </c>
      <c r="X3727" s="1" t="s">
        <v>34</v>
      </c>
      <c r="Y3727" s="1">
        <v>-1</v>
      </c>
      <c r="Z3727" s="1">
        <v>3</v>
      </c>
      <c r="AA3727" s="1" t="s">
        <v>2121</v>
      </c>
      <c r="AB3727" s="1" t="s">
        <v>2140</v>
      </c>
      <c r="AC3727" s="1" t="s">
        <v>2144</v>
      </c>
      <c r="AE3727" s="2">
        <v>19686800</v>
      </c>
      <c r="AF3727" s="2" t="s">
        <v>2151</v>
      </c>
      <c r="AG3727" s="48">
        <v>3706800</v>
      </c>
      <c r="AH3727" s="50">
        <v>0.23196495619524404</v>
      </c>
      <c r="AI3727" s="1">
        <v>3</v>
      </c>
    </row>
    <row r="3728" spans="1:35" x14ac:dyDescent="0.35">
      <c r="A3728" s="1" t="s">
        <v>21</v>
      </c>
      <c r="B3728" s="1">
        <v>1</v>
      </c>
      <c r="C3728" s="1" t="s">
        <v>307</v>
      </c>
      <c r="D3728" s="1" t="s">
        <v>322</v>
      </c>
      <c r="E3728" s="1" t="s">
        <v>323</v>
      </c>
      <c r="F3728" s="1" t="s">
        <v>25</v>
      </c>
      <c r="G3728" s="1">
        <v>30</v>
      </c>
      <c r="H3728" s="1" t="s">
        <v>123</v>
      </c>
      <c r="I3728" s="1" t="s">
        <v>124</v>
      </c>
      <c r="J3728" s="2">
        <v>11240292.800000001</v>
      </c>
      <c r="K3728" s="2">
        <v>8755000</v>
      </c>
      <c r="L3728" s="2">
        <v>4377500</v>
      </c>
      <c r="M3728" s="2">
        <v>5889261.8899999997</v>
      </c>
      <c r="N3728" s="2">
        <v>1511761.89</v>
      </c>
      <c r="O3728" s="2">
        <v>34.534823300970899</v>
      </c>
      <c r="P3728" s="3" t="s">
        <v>73</v>
      </c>
      <c r="Q3728" s="3" t="s">
        <v>29</v>
      </c>
      <c r="R3728" s="1" t="s">
        <v>30</v>
      </c>
      <c r="S3728" s="1" t="s">
        <v>31</v>
      </c>
      <c r="T3728" s="1" t="s">
        <v>30</v>
      </c>
      <c r="U3728" s="1" t="s">
        <v>97</v>
      </c>
      <c r="V3728" s="1" t="s">
        <v>98</v>
      </c>
      <c r="W3728" s="1" t="s">
        <v>32</v>
      </c>
      <c r="X3728" s="1" t="s">
        <v>34</v>
      </c>
      <c r="Y3728" s="1">
        <v>-1</v>
      </c>
      <c r="Z3728" s="1">
        <v>3</v>
      </c>
      <c r="AA3728" s="1" t="s">
        <v>2127</v>
      </c>
      <c r="AB3728" s="1" t="s">
        <v>2140</v>
      </c>
      <c r="AC3728" s="1" t="s">
        <v>2144</v>
      </c>
      <c r="AE3728" s="2">
        <v>9544000</v>
      </c>
      <c r="AF3728" s="2" t="s">
        <v>2151</v>
      </c>
      <c r="AG3728" s="48">
        <v>789000</v>
      </c>
      <c r="AH3728" s="50">
        <v>9.0119931467732728E-2</v>
      </c>
      <c r="AI3728" s="1">
        <v>3</v>
      </c>
    </row>
    <row r="3729" spans="1:35" x14ac:dyDescent="0.35">
      <c r="A3729" s="1" t="s">
        <v>21</v>
      </c>
      <c r="B3729" s="1">
        <v>1</v>
      </c>
      <c r="C3729" s="1" t="s">
        <v>307</v>
      </c>
      <c r="D3729" s="1" t="s">
        <v>312</v>
      </c>
      <c r="E3729" s="1" t="s">
        <v>313</v>
      </c>
      <c r="F3729" s="1" t="s">
        <v>25</v>
      </c>
      <c r="G3729" s="1">
        <v>30</v>
      </c>
      <c r="H3729" s="1" t="s">
        <v>123</v>
      </c>
      <c r="I3729" s="1" t="s">
        <v>124</v>
      </c>
      <c r="J3729" s="2">
        <v>29864738.09</v>
      </c>
      <c r="K3729" s="2">
        <v>29740000</v>
      </c>
      <c r="L3729" s="2">
        <v>14870000</v>
      </c>
      <c r="M3729" s="2">
        <v>15640257.699999999</v>
      </c>
      <c r="N3729" s="2">
        <v>770257.7</v>
      </c>
      <c r="O3729" s="2">
        <v>5.1799441829186303</v>
      </c>
      <c r="P3729" s="3" t="s">
        <v>73</v>
      </c>
      <c r="Q3729" s="3" t="s">
        <v>29</v>
      </c>
      <c r="R3729" s="1" t="s">
        <v>30</v>
      </c>
      <c r="S3729" s="1" t="s">
        <v>31</v>
      </c>
      <c r="T3729" s="1" t="s">
        <v>30</v>
      </c>
      <c r="U3729" s="1" t="s">
        <v>97</v>
      </c>
      <c r="V3729" s="1" t="s">
        <v>98</v>
      </c>
      <c r="W3729" s="1" t="s">
        <v>32</v>
      </c>
      <c r="X3729" s="1" t="s">
        <v>34</v>
      </c>
      <c r="Y3729" s="1">
        <v>-1</v>
      </c>
      <c r="Z3729" s="1">
        <v>3</v>
      </c>
      <c r="AA3729" s="1" t="s">
        <v>2129</v>
      </c>
      <c r="AB3729" s="1" t="s">
        <v>2140</v>
      </c>
      <c r="AC3729" s="1" t="s">
        <v>2125</v>
      </c>
      <c r="AE3729" s="2">
        <v>25040400</v>
      </c>
      <c r="AF3729" s="2" t="s">
        <v>2152</v>
      </c>
      <c r="AG3729" s="48">
        <v>-4699600</v>
      </c>
      <c r="AH3729" s="50">
        <v>-0.1580228648285138</v>
      </c>
      <c r="AI3729" s="1">
        <v>3</v>
      </c>
    </row>
    <row r="3730" spans="1:35" x14ac:dyDescent="0.35">
      <c r="A3730" s="1" t="s">
        <v>21</v>
      </c>
      <c r="B3730" s="1">
        <v>1</v>
      </c>
      <c r="C3730" s="1" t="s">
        <v>307</v>
      </c>
      <c r="D3730" s="1" t="s">
        <v>314</v>
      </c>
      <c r="E3730" s="1" t="s">
        <v>315</v>
      </c>
      <c r="F3730" s="1" t="s">
        <v>56</v>
      </c>
      <c r="G3730" s="1">
        <v>30</v>
      </c>
      <c r="H3730" s="1" t="s">
        <v>123</v>
      </c>
      <c r="I3730" s="1" t="s">
        <v>124</v>
      </c>
      <c r="J3730" s="2">
        <v>46695576.490000002</v>
      </c>
      <c r="K3730" s="2">
        <v>33000000</v>
      </c>
      <c r="L3730" s="2">
        <v>16500000</v>
      </c>
      <c r="M3730" s="2">
        <v>22960757.219999999</v>
      </c>
      <c r="N3730" s="2">
        <v>6460757.2199999997</v>
      </c>
      <c r="O3730" s="2">
        <v>39.156104363636402</v>
      </c>
      <c r="P3730" s="3" t="s">
        <v>73</v>
      </c>
      <c r="Q3730" s="3" t="s">
        <v>29</v>
      </c>
      <c r="R3730" s="1" t="s">
        <v>30</v>
      </c>
      <c r="S3730" s="1" t="s">
        <v>31</v>
      </c>
      <c r="T3730" s="1" t="s">
        <v>30</v>
      </c>
      <c r="U3730" s="1" t="s">
        <v>97</v>
      </c>
      <c r="V3730" s="1" t="s">
        <v>98</v>
      </c>
      <c r="W3730" s="1" t="s">
        <v>32</v>
      </c>
      <c r="X3730" s="1" t="s">
        <v>34</v>
      </c>
      <c r="Y3730" s="1">
        <v>-1</v>
      </c>
      <c r="Z3730" s="1">
        <v>3</v>
      </c>
      <c r="AA3730" s="1" t="s">
        <v>2129</v>
      </c>
      <c r="AB3730" s="1" t="s">
        <v>2140</v>
      </c>
      <c r="AC3730" s="1" t="s">
        <v>2144</v>
      </c>
      <c r="AE3730" s="2">
        <v>33000000</v>
      </c>
      <c r="AF3730" s="2" t="s">
        <v>2153</v>
      </c>
      <c r="AG3730" s="48">
        <v>0</v>
      </c>
      <c r="AH3730" s="50">
        <v>0</v>
      </c>
      <c r="AI3730" s="1">
        <v>3</v>
      </c>
    </row>
    <row r="3731" spans="1:35" x14ac:dyDescent="0.35">
      <c r="A3731" s="1" t="s">
        <v>21</v>
      </c>
      <c r="B3731" s="1">
        <v>1</v>
      </c>
      <c r="C3731" s="1" t="s">
        <v>307</v>
      </c>
      <c r="D3731" s="1" t="s">
        <v>320</v>
      </c>
      <c r="E3731" s="1" t="s">
        <v>321</v>
      </c>
      <c r="F3731" s="1" t="s">
        <v>25</v>
      </c>
      <c r="G3731" s="1">
        <v>30</v>
      </c>
      <c r="H3731" s="1" t="s">
        <v>123</v>
      </c>
      <c r="I3731" s="1" t="s">
        <v>124</v>
      </c>
      <c r="J3731" s="2">
        <v>8955397.9499999993</v>
      </c>
      <c r="K3731" s="2">
        <v>7820000</v>
      </c>
      <c r="L3731" s="2">
        <v>3910000</v>
      </c>
      <c r="M3731" s="2">
        <v>4986209.4800000004</v>
      </c>
      <c r="N3731" s="2">
        <v>1076209.48</v>
      </c>
      <c r="O3731" s="2">
        <v>27.5245391304348</v>
      </c>
      <c r="P3731" s="3" t="s">
        <v>73</v>
      </c>
      <c r="Q3731" s="3" t="s">
        <v>29</v>
      </c>
      <c r="R3731" s="1" t="s">
        <v>30</v>
      </c>
      <c r="S3731" s="1" t="s">
        <v>31</v>
      </c>
      <c r="T3731" s="1" t="s">
        <v>30</v>
      </c>
      <c r="U3731" s="1" t="s">
        <v>97</v>
      </c>
      <c r="V3731" s="1" t="s">
        <v>98</v>
      </c>
      <c r="W3731" s="1" t="s">
        <v>32</v>
      </c>
      <c r="X3731" s="1" t="s">
        <v>34</v>
      </c>
      <c r="Y3731" s="1">
        <v>-1</v>
      </c>
      <c r="Z3731" s="1">
        <v>3</v>
      </c>
      <c r="AA3731" s="1" t="s">
        <v>2127</v>
      </c>
      <c r="AB3731" s="1" t="s">
        <v>2140</v>
      </c>
      <c r="AC3731" s="1" t="s">
        <v>2144</v>
      </c>
      <c r="AE3731" s="2">
        <v>9950110</v>
      </c>
      <c r="AF3731" s="2" t="s">
        <v>2151</v>
      </c>
      <c r="AG3731" s="48">
        <v>2130110</v>
      </c>
      <c r="AH3731" s="50">
        <v>0.27239258312020459</v>
      </c>
      <c r="AI3731" s="1">
        <v>3</v>
      </c>
    </row>
    <row r="3732" spans="1:35" x14ac:dyDescent="0.35">
      <c r="A3732" s="1" t="s">
        <v>21</v>
      </c>
      <c r="B3732" s="1">
        <v>1</v>
      </c>
      <c r="C3732" s="1" t="s">
        <v>307</v>
      </c>
      <c r="D3732" s="1" t="s">
        <v>310</v>
      </c>
      <c r="E3732" s="1" t="s">
        <v>311</v>
      </c>
      <c r="F3732" s="1" t="s">
        <v>25</v>
      </c>
      <c r="G3732" s="1">
        <v>30</v>
      </c>
      <c r="H3732" s="1" t="s">
        <v>123</v>
      </c>
      <c r="I3732" s="1" t="s">
        <v>124</v>
      </c>
      <c r="J3732" s="2">
        <v>27663690.140000001</v>
      </c>
      <c r="K3732" s="2">
        <v>26070000</v>
      </c>
      <c r="L3732" s="2">
        <v>13035000</v>
      </c>
      <c r="M3732" s="2">
        <v>9175473.9499999993</v>
      </c>
      <c r="N3732" s="2">
        <v>-3859526.05</v>
      </c>
      <c r="O3732" s="2">
        <v>-29.608945531261998</v>
      </c>
      <c r="P3732" s="3" t="s">
        <v>28</v>
      </c>
      <c r="Q3732" s="3" t="s">
        <v>29</v>
      </c>
      <c r="R3732" s="1" t="s">
        <v>30</v>
      </c>
      <c r="S3732" s="1" t="s">
        <v>31</v>
      </c>
      <c r="T3732" s="1" t="s">
        <v>30</v>
      </c>
      <c r="U3732" s="1" t="s">
        <v>97</v>
      </c>
      <c r="V3732" s="1" t="s">
        <v>98</v>
      </c>
      <c r="W3732" s="1" t="s">
        <v>32</v>
      </c>
      <c r="X3732" s="1" t="s">
        <v>34</v>
      </c>
      <c r="Y3732" s="1">
        <v>-1</v>
      </c>
      <c r="Z3732" s="1">
        <v>3</v>
      </c>
      <c r="AA3732" s="1" t="s">
        <v>2127</v>
      </c>
      <c r="AB3732" s="1" t="s">
        <v>2140</v>
      </c>
      <c r="AC3732" s="1" t="s">
        <v>2141</v>
      </c>
      <c r="AE3732" s="2">
        <v>18500000</v>
      </c>
      <c r="AF3732" s="2" t="s">
        <v>2152</v>
      </c>
      <c r="AG3732" s="48">
        <v>-7570000</v>
      </c>
      <c r="AH3732" s="50">
        <v>-0.29037207518220176</v>
      </c>
      <c r="AI3732" s="1">
        <v>3</v>
      </c>
    </row>
    <row r="3733" spans="1:35" x14ac:dyDescent="0.35">
      <c r="A3733" s="1" t="s">
        <v>21</v>
      </c>
      <c r="B3733" s="1">
        <v>1</v>
      </c>
      <c r="C3733" s="1" t="s">
        <v>307</v>
      </c>
      <c r="D3733" s="1" t="s">
        <v>308</v>
      </c>
      <c r="E3733" s="1" t="s">
        <v>309</v>
      </c>
      <c r="F3733" s="1" t="s">
        <v>25</v>
      </c>
      <c r="G3733" s="1">
        <v>31</v>
      </c>
      <c r="H3733" s="1" t="s">
        <v>125</v>
      </c>
      <c r="I3733" s="1" t="s">
        <v>126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3" t="s">
        <v>73</v>
      </c>
      <c r="Q3733" s="3" t="s">
        <v>29</v>
      </c>
      <c r="R3733" s="1" t="s">
        <v>30</v>
      </c>
      <c r="S3733" s="1" t="s">
        <v>31</v>
      </c>
      <c r="T3733" s="1" t="s">
        <v>30</v>
      </c>
      <c r="U3733" s="1" t="s">
        <v>97</v>
      </c>
      <c r="V3733" s="1" t="s">
        <v>98</v>
      </c>
      <c r="W3733" s="1" t="s">
        <v>32</v>
      </c>
      <c r="X3733" s="1" t="s">
        <v>34</v>
      </c>
      <c r="Y3733" s="1">
        <v>-1</v>
      </c>
      <c r="Z3733" s="1">
        <v>0</v>
      </c>
      <c r="AA3733" s="1" t="s">
        <v>2128</v>
      </c>
      <c r="AB3733" s="1" t="s">
        <v>2126</v>
      </c>
      <c r="AC3733" s="1" t="s">
        <v>2126</v>
      </c>
      <c r="AE3733" s="2">
        <v>0</v>
      </c>
      <c r="AF3733" s="2" t="s">
        <v>2153</v>
      </c>
      <c r="AG3733" s="48">
        <v>0</v>
      </c>
      <c r="AH3733" s="50" t="e">
        <v>#DIV/0!</v>
      </c>
      <c r="AI3733" s="1">
        <v>0</v>
      </c>
    </row>
    <row r="3734" spans="1:35" x14ac:dyDescent="0.35">
      <c r="A3734" s="1" t="s">
        <v>21</v>
      </c>
      <c r="B3734" s="1">
        <v>1</v>
      </c>
      <c r="C3734" s="1" t="s">
        <v>307</v>
      </c>
      <c r="D3734" s="1" t="s">
        <v>314</v>
      </c>
      <c r="E3734" s="1" t="s">
        <v>315</v>
      </c>
      <c r="F3734" s="1" t="s">
        <v>56</v>
      </c>
      <c r="G3734" s="1">
        <v>31</v>
      </c>
      <c r="H3734" s="1" t="s">
        <v>125</v>
      </c>
      <c r="I3734" s="1" t="s">
        <v>126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3" t="s">
        <v>73</v>
      </c>
      <c r="Q3734" s="3" t="s">
        <v>29</v>
      </c>
      <c r="R3734" s="1" t="s">
        <v>30</v>
      </c>
      <c r="S3734" s="1" t="s">
        <v>31</v>
      </c>
      <c r="T3734" s="1" t="s">
        <v>30</v>
      </c>
      <c r="U3734" s="1" t="s">
        <v>97</v>
      </c>
      <c r="V3734" s="1" t="s">
        <v>98</v>
      </c>
      <c r="W3734" s="1" t="s">
        <v>32</v>
      </c>
      <c r="X3734" s="1" t="s">
        <v>34</v>
      </c>
      <c r="Y3734" s="1">
        <v>-1</v>
      </c>
      <c r="Z3734" s="1">
        <v>0</v>
      </c>
      <c r="AA3734" s="1" t="s">
        <v>2129</v>
      </c>
      <c r="AB3734" s="1" t="s">
        <v>2126</v>
      </c>
      <c r="AC3734" s="1" t="s">
        <v>2126</v>
      </c>
      <c r="AE3734" s="2">
        <v>0</v>
      </c>
      <c r="AF3734" s="2" t="s">
        <v>2153</v>
      </c>
      <c r="AG3734" s="48">
        <v>0</v>
      </c>
      <c r="AH3734" s="50" t="e">
        <v>#DIV/0!</v>
      </c>
      <c r="AI3734" s="1">
        <v>0</v>
      </c>
    </row>
    <row r="3735" spans="1:35" x14ac:dyDescent="0.35">
      <c r="A3735" s="1" t="s">
        <v>21</v>
      </c>
      <c r="B3735" s="1">
        <v>1</v>
      </c>
      <c r="C3735" s="1" t="s">
        <v>307</v>
      </c>
      <c r="D3735" s="1" t="s">
        <v>312</v>
      </c>
      <c r="E3735" s="1" t="s">
        <v>313</v>
      </c>
      <c r="F3735" s="1" t="s">
        <v>25</v>
      </c>
      <c r="G3735" s="1">
        <v>31</v>
      </c>
      <c r="H3735" s="1" t="s">
        <v>125</v>
      </c>
      <c r="I3735" s="1" t="s">
        <v>126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3" t="s">
        <v>73</v>
      </c>
      <c r="Q3735" s="3" t="s">
        <v>29</v>
      </c>
      <c r="R3735" s="1" t="s">
        <v>30</v>
      </c>
      <c r="S3735" s="1" t="s">
        <v>31</v>
      </c>
      <c r="T3735" s="1" t="s">
        <v>30</v>
      </c>
      <c r="U3735" s="1" t="s">
        <v>97</v>
      </c>
      <c r="V3735" s="1" t="s">
        <v>98</v>
      </c>
      <c r="W3735" s="1" t="s">
        <v>32</v>
      </c>
      <c r="X3735" s="1" t="s">
        <v>34</v>
      </c>
      <c r="Y3735" s="1">
        <v>-1</v>
      </c>
      <c r="Z3735" s="1">
        <v>0</v>
      </c>
      <c r="AA3735" s="1" t="s">
        <v>2129</v>
      </c>
      <c r="AB3735" s="1" t="s">
        <v>2126</v>
      </c>
      <c r="AC3735" s="1" t="s">
        <v>2126</v>
      </c>
      <c r="AE3735" s="2">
        <v>0</v>
      </c>
      <c r="AF3735" s="2" t="s">
        <v>2153</v>
      </c>
      <c r="AG3735" s="48">
        <v>0</v>
      </c>
      <c r="AH3735" s="50" t="e">
        <v>#DIV/0!</v>
      </c>
      <c r="AI3735" s="1">
        <v>0</v>
      </c>
    </row>
    <row r="3736" spans="1:35" x14ac:dyDescent="0.35">
      <c r="A3736" s="1" t="s">
        <v>21</v>
      </c>
      <c r="B3736" s="1">
        <v>1</v>
      </c>
      <c r="C3736" s="1" t="s">
        <v>307</v>
      </c>
      <c r="D3736" s="1" t="s">
        <v>322</v>
      </c>
      <c r="E3736" s="1" t="s">
        <v>323</v>
      </c>
      <c r="F3736" s="1" t="s">
        <v>25</v>
      </c>
      <c r="G3736" s="1">
        <v>31</v>
      </c>
      <c r="H3736" s="1" t="s">
        <v>125</v>
      </c>
      <c r="I3736" s="1" t="s">
        <v>126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3" t="s">
        <v>73</v>
      </c>
      <c r="Q3736" s="3" t="s">
        <v>29</v>
      </c>
      <c r="R3736" s="1" t="s">
        <v>30</v>
      </c>
      <c r="S3736" s="1" t="s">
        <v>31</v>
      </c>
      <c r="T3736" s="1" t="s">
        <v>30</v>
      </c>
      <c r="U3736" s="1" t="s">
        <v>97</v>
      </c>
      <c r="V3736" s="1" t="s">
        <v>98</v>
      </c>
      <c r="W3736" s="1" t="s">
        <v>32</v>
      </c>
      <c r="X3736" s="1" t="s">
        <v>34</v>
      </c>
      <c r="Y3736" s="1">
        <v>-1</v>
      </c>
      <c r="Z3736" s="1">
        <v>0</v>
      </c>
      <c r="AA3736" s="1" t="s">
        <v>2127</v>
      </c>
      <c r="AB3736" s="1" t="s">
        <v>2126</v>
      </c>
      <c r="AC3736" s="1" t="s">
        <v>2126</v>
      </c>
      <c r="AE3736" s="2">
        <v>0</v>
      </c>
      <c r="AF3736" s="2" t="s">
        <v>2153</v>
      </c>
      <c r="AG3736" s="48">
        <v>0</v>
      </c>
      <c r="AH3736" s="50" t="e">
        <v>#DIV/0!</v>
      </c>
      <c r="AI3736" s="1">
        <v>0</v>
      </c>
    </row>
    <row r="3737" spans="1:35" x14ac:dyDescent="0.35">
      <c r="A3737" s="1" t="s">
        <v>21</v>
      </c>
      <c r="B3737" s="1">
        <v>1</v>
      </c>
      <c r="C3737" s="1" t="s">
        <v>307</v>
      </c>
      <c r="D3737" s="1" t="s">
        <v>310</v>
      </c>
      <c r="E3737" s="1" t="s">
        <v>311</v>
      </c>
      <c r="F3737" s="1" t="s">
        <v>25</v>
      </c>
      <c r="G3737" s="1">
        <v>31</v>
      </c>
      <c r="H3737" s="1" t="s">
        <v>125</v>
      </c>
      <c r="I3737" s="1" t="s">
        <v>126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3" t="s">
        <v>73</v>
      </c>
      <c r="Q3737" s="3" t="s">
        <v>29</v>
      </c>
      <c r="R3737" s="1" t="s">
        <v>30</v>
      </c>
      <c r="S3737" s="1" t="s">
        <v>31</v>
      </c>
      <c r="T3737" s="1" t="s">
        <v>30</v>
      </c>
      <c r="U3737" s="1" t="s">
        <v>97</v>
      </c>
      <c r="V3737" s="1" t="s">
        <v>98</v>
      </c>
      <c r="W3737" s="1" t="s">
        <v>32</v>
      </c>
      <c r="X3737" s="1" t="s">
        <v>34</v>
      </c>
      <c r="Y3737" s="1">
        <v>-1</v>
      </c>
      <c r="Z3737" s="1">
        <v>0</v>
      </c>
      <c r="AA3737" s="1" t="s">
        <v>2127</v>
      </c>
      <c r="AB3737" s="1" t="s">
        <v>2126</v>
      </c>
      <c r="AC3737" s="1" t="s">
        <v>2126</v>
      </c>
      <c r="AE3737" s="2">
        <v>0</v>
      </c>
      <c r="AF3737" s="2" t="s">
        <v>2153</v>
      </c>
      <c r="AG3737" s="48">
        <v>0</v>
      </c>
      <c r="AH3737" s="50" t="e">
        <v>#DIV/0!</v>
      </c>
      <c r="AI3737" s="1">
        <v>0</v>
      </c>
    </row>
    <row r="3738" spans="1:35" x14ac:dyDescent="0.35">
      <c r="A3738" s="1" t="s">
        <v>21</v>
      </c>
      <c r="B3738" s="1">
        <v>1</v>
      </c>
      <c r="C3738" s="1" t="s">
        <v>307</v>
      </c>
      <c r="D3738" s="1" t="s">
        <v>318</v>
      </c>
      <c r="E3738" s="1" t="s">
        <v>319</v>
      </c>
      <c r="F3738" s="1" t="s">
        <v>25</v>
      </c>
      <c r="G3738" s="1">
        <v>31</v>
      </c>
      <c r="H3738" s="1" t="s">
        <v>125</v>
      </c>
      <c r="I3738" s="1" t="s">
        <v>126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3" t="s">
        <v>73</v>
      </c>
      <c r="Q3738" s="3" t="s">
        <v>29</v>
      </c>
      <c r="R3738" s="1" t="s">
        <v>30</v>
      </c>
      <c r="S3738" s="1" t="s">
        <v>31</v>
      </c>
      <c r="T3738" s="1" t="s">
        <v>30</v>
      </c>
      <c r="U3738" s="1" t="s">
        <v>97</v>
      </c>
      <c r="V3738" s="1" t="s">
        <v>98</v>
      </c>
      <c r="W3738" s="1" t="s">
        <v>32</v>
      </c>
      <c r="X3738" s="1" t="s">
        <v>34</v>
      </c>
      <c r="Y3738" s="1">
        <v>-1</v>
      </c>
      <c r="Z3738" s="1">
        <v>0</v>
      </c>
      <c r="AA3738" s="1" t="s">
        <v>2121</v>
      </c>
      <c r="AB3738" s="1" t="s">
        <v>2126</v>
      </c>
      <c r="AC3738" s="1" t="s">
        <v>2126</v>
      </c>
      <c r="AF3738" s="2" t="s">
        <v>2153</v>
      </c>
      <c r="AG3738" s="48">
        <v>0</v>
      </c>
      <c r="AH3738" s="50" t="e">
        <v>#DIV/0!</v>
      </c>
      <c r="AI3738" s="1">
        <v>0</v>
      </c>
    </row>
    <row r="3739" spans="1:35" x14ac:dyDescent="0.35">
      <c r="A3739" s="1" t="s">
        <v>21</v>
      </c>
      <c r="B3739" s="1">
        <v>1</v>
      </c>
      <c r="C3739" s="1" t="s">
        <v>307</v>
      </c>
      <c r="D3739" s="1" t="s">
        <v>320</v>
      </c>
      <c r="E3739" s="1" t="s">
        <v>321</v>
      </c>
      <c r="F3739" s="1" t="s">
        <v>25</v>
      </c>
      <c r="G3739" s="1">
        <v>31</v>
      </c>
      <c r="H3739" s="1" t="s">
        <v>125</v>
      </c>
      <c r="I3739" s="1" t="s">
        <v>126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3" t="s">
        <v>73</v>
      </c>
      <c r="Q3739" s="3" t="s">
        <v>29</v>
      </c>
      <c r="R3739" s="1" t="s">
        <v>30</v>
      </c>
      <c r="S3739" s="1" t="s">
        <v>31</v>
      </c>
      <c r="T3739" s="1" t="s">
        <v>30</v>
      </c>
      <c r="U3739" s="1" t="s">
        <v>97</v>
      </c>
      <c r="V3739" s="1" t="s">
        <v>98</v>
      </c>
      <c r="W3739" s="1" t="s">
        <v>32</v>
      </c>
      <c r="X3739" s="1" t="s">
        <v>34</v>
      </c>
      <c r="Y3739" s="1">
        <v>-1</v>
      </c>
      <c r="Z3739" s="1">
        <v>0</v>
      </c>
      <c r="AA3739" s="1" t="s">
        <v>2127</v>
      </c>
      <c r="AB3739" s="1" t="s">
        <v>2126</v>
      </c>
      <c r="AC3739" s="1" t="s">
        <v>2126</v>
      </c>
      <c r="AE3739" s="2">
        <v>0</v>
      </c>
      <c r="AF3739" s="2" t="s">
        <v>2153</v>
      </c>
      <c r="AG3739" s="48">
        <v>0</v>
      </c>
      <c r="AH3739" s="50" t="e">
        <v>#DIV/0!</v>
      </c>
      <c r="AI3739" s="1">
        <v>0</v>
      </c>
    </row>
    <row r="3740" spans="1:35" x14ac:dyDescent="0.35">
      <c r="A3740" s="1" t="s">
        <v>21</v>
      </c>
      <c r="B3740" s="1">
        <v>1</v>
      </c>
      <c r="C3740" s="1" t="s">
        <v>307</v>
      </c>
      <c r="D3740" s="1" t="s">
        <v>316</v>
      </c>
      <c r="E3740" s="1" t="s">
        <v>317</v>
      </c>
      <c r="F3740" s="1" t="s">
        <v>25</v>
      </c>
      <c r="G3740" s="1">
        <v>31</v>
      </c>
      <c r="H3740" s="1" t="s">
        <v>125</v>
      </c>
      <c r="I3740" s="1" t="s">
        <v>126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3" t="s">
        <v>73</v>
      </c>
      <c r="Q3740" s="3" t="s">
        <v>29</v>
      </c>
      <c r="R3740" s="1" t="s">
        <v>30</v>
      </c>
      <c r="S3740" s="1" t="s">
        <v>31</v>
      </c>
      <c r="T3740" s="1" t="s">
        <v>30</v>
      </c>
      <c r="U3740" s="1" t="s">
        <v>97</v>
      </c>
      <c r="V3740" s="1" t="s">
        <v>98</v>
      </c>
      <c r="W3740" s="1" t="s">
        <v>32</v>
      </c>
      <c r="X3740" s="1" t="s">
        <v>34</v>
      </c>
      <c r="Y3740" s="1">
        <v>-1</v>
      </c>
      <c r="Z3740" s="1">
        <v>0</v>
      </c>
      <c r="AA3740" s="1" t="s">
        <v>2121</v>
      </c>
      <c r="AB3740" s="1" t="s">
        <v>2126</v>
      </c>
      <c r="AC3740" s="1" t="s">
        <v>2126</v>
      </c>
      <c r="AE3740" s="2">
        <v>0</v>
      </c>
      <c r="AF3740" s="2" t="s">
        <v>2153</v>
      </c>
      <c r="AG3740" s="48">
        <v>0</v>
      </c>
      <c r="AH3740" s="50" t="e">
        <v>#DIV/0!</v>
      </c>
      <c r="AI3740" s="1">
        <v>0</v>
      </c>
    </row>
    <row r="3741" spans="1:35" x14ac:dyDescent="0.35">
      <c r="A3741" s="1" t="s">
        <v>21</v>
      </c>
      <c r="B3741" s="1">
        <v>1</v>
      </c>
      <c r="C3741" s="1" t="s">
        <v>307</v>
      </c>
      <c r="D3741" s="1" t="s">
        <v>308</v>
      </c>
      <c r="E3741" s="1" t="s">
        <v>309</v>
      </c>
      <c r="F3741" s="1" t="s">
        <v>25</v>
      </c>
      <c r="G3741" s="1">
        <v>32</v>
      </c>
      <c r="H3741" s="1" t="s">
        <v>127</v>
      </c>
      <c r="I3741" s="1" t="s">
        <v>98</v>
      </c>
      <c r="K3741" s="2">
        <v>82413240</v>
      </c>
      <c r="L3741" s="2">
        <v>41206620</v>
      </c>
      <c r="M3741" s="2">
        <v>37494707.100000001</v>
      </c>
      <c r="N3741" s="2">
        <v>-3711912.9</v>
      </c>
      <c r="O3741" s="2">
        <v>-9.0080499201341908</v>
      </c>
      <c r="P3741" s="3" t="s">
        <v>28</v>
      </c>
      <c r="Q3741" s="3" t="s">
        <v>29</v>
      </c>
      <c r="R3741" s="1" t="s">
        <v>30</v>
      </c>
      <c r="S3741" s="1" t="s">
        <v>31</v>
      </c>
      <c r="T3741" s="1" t="s">
        <v>30</v>
      </c>
      <c r="Z3741" s="1">
        <v>4</v>
      </c>
      <c r="AA3741" s="1" t="s">
        <v>2128</v>
      </c>
      <c r="AB3741" s="1" t="s">
        <v>2140</v>
      </c>
      <c r="AC3741" s="1" t="s">
        <v>2123</v>
      </c>
      <c r="AE3741" s="2">
        <v>78859509.420000002</v>
      </c>
      <c r="AF3741" s="2" t="s">
        <v>2152</v>
      </c>
      <c r="AG3741" s="48">
        <v>-3553730.5799999982</v>
      </c>
      <c r="AH3741" s="50">
        <v>-4.3120869656380435E-2</v>
      </c>
      <c r="AI3741" s="1">
        <v>4</v>
      </c>
    </row>
    <row r="3742" spans="1:35" x14ac:dyDescent="0.35">
      <c r="A3742" s="1" t="s">
        <v>21</v>
      </c>
      <c r="B3742" s="1">
        <v>1</v>
      </c>
      <c r="C3742" s="1" t="s">
        <v>307</v>
      </c>
      <c r="D3742" s="1" t="s">
        <v>320</v>
      </c>
      <c r="E3742" s="1" t="s">
        <v>321</v>
      </c>
      <c r="F3742" s="1" t="s">
        <v>25</v>
      </c>
      <c r="G3742" s="1">
        <v>32</v>
      </c>
      <c r="H3742" s="1" t="s">
        <v>127</v>
      </c>
      <c r="I3742" s="1" t="s">
        <v>98</v>
      </c>
      <c r="K3742" s="2">
        <v>106693840</v>
      </c>
      <c r="L3742" s="2">
        <v>53346920</v>
      </c>
      <c r="M3742" s="2">
        <v>52628208.659999996</v>
      </c>
      <c r="N3742" s="2">
        <v>-718711.34</v>
      </c>
      <c r="O3742" s="2">
        <v>-1.34724055296913</v>
      </c>
      <c r="P3742" s="3" t="s">
        <v>28</v>
      </c>
      <c r="Q3742" s="3" t="s">
        <v>29</v>
      </c>
      <c r="R3742" s="1" t="s">
        <v>30</v>
      </c>
      <c r="S3742" s="1" t="s">
        <v>31</v>
      </c>
      <c r="T3742" s="1" t="s">
        <v>30</v>
      </c>
      <c r="Z3742" s="1">
        <v>4</v>
      </c>
      <c r="AA3742" s="1" t="s">
        <v>2127</v>
      </c>
      <c r="AB3742" s="1" t="s">
        <v>2126</v>
      </c>
      <c r="AC3742" s="1" t="s">
        <v>2126</v>
      </c>
      <c r="AE3742" s="2">
        <v>103456210</v>
      </c>
      <c r="AF3742" s="2" t="s">
        <v>2152</v>
      </c>
      <c r="AG3742" s="48">
        <v>-3237630</v>
      </c>
      <c r="AH3742" s="50">
        <v>-3.0345050848296397E-2</v>
      </c>
      <c r="AI3742" s="1">
        <v>4</v>
      </c>
    </row>
    <row r="3743" spans="1:35" x14ac:dyDescent="0.35">
      <c r="A3743" s="1" t="s">
        <v>21</v>
      </c>
      <c r="B3743" s="1">
        <v>1</v>
      </c>
      <c r="C3743" s="1" t="s">
        <v>307</v>
      </c>
      <c r="D3743" s="1" t="s">
        <v>312</v>
      </c>
      <c r="E3743" s="1" t="s">
        <v>313</v>
      </c>
      <c r="F3743" s="1" t="s">
        <v>25</v>
      </c>
      <c r="G3743" s="1">
        <v>32</v>
      </c>
      <c r="H3743" s="1" t="s">
        <v>127</v>
      </c>
      <c r="I3743" s="1" t="s">
        <v>98</v>
      </c>
      <c r="K3743" s="2">
        <v>260578691</v>
      </c>
      <c r="L3743" s="2">
        <v>130289345.5</v>
      </c>
      <c r="M3743" s="2">
        <v>134033038.27</v>
      </c>
      <c r="N3743" s="2">
        <v>3743692.77</v>
      </c>
      <c r="O3743" s="2">
        <v>2.8733683139117501</v>
      </c>
      <c r="P3743" s="3" t="s">
        <v>73</v>
      </c>
      <c r="Q3743" s="3" t="s">
        <v>29</v>
      </c>
      <c r="R3743" s="1" t="s">
        <v>30</v>
      </c>
      <c r="S3743" s="1" t="s">
        <v>31</v>
      </c>
      <c r="T3743" s="1" t="s">
        <v>30</v>
      </c>
      <c r="Z3743" s="1">
        <v>4</v>
      </c>
      <c r="AA3743" s="1" t="s">
        <v>2129</v>
      </c>
      <c r="AB3743" s="1" t="s">
        <v>2126</v>
      </c>
      <c r="AC3743" s="1" t="s">
        <v>2126</v>
      </c>
      <c r="AE3743" s="2">
        <v>261225344.03</v>
      </c>
      <c r="AF3743" s="2" t="s">
        <v>2151</v>
      </c>
      <c r="AG3743" s="48">
        <v>646653.03000000119</v>
      </c>
      <c r="AH3743" s="50">
        <v>2.4816036473220338E-3</v>
      </c>
      <c r="AI3743" s="1">
        <v>4</v>
      </c>
    </row>
    <row r="3744" spans="1:35" x14ac:dyDescent="0.35">
      <c r="A3744" s="1" t="s">
        <v>21</v>
      </c>
      <c r="B3744" s="1">
        <v>1</v>
      </c>
      <c r="C3744" s="1" t="s">
        <v>307</v>
      </c>
      <c r="D3744" s="1" t="s">
        <v>318</v>
      </c>
      <c r="E3744" s="1" t="s">
        <v>319</v>
      </c>
      <c r="F3744" s="1" t="s">
        <v>25</v>
      </c>
      <c r="G3744" s="1">
        <v>32</v>
      </c>
      <c r="H3744" s="1" t="s">
        <v>127</v>
      </c>
      <c r="I3744" s="1" t="s">
        <v>98</v>
      </c>
      <c r="K3744" s="2">
        <v>124109811.25</v>
      </c>
      <c r="L3744" s="2">
        <v>62054905.625</v>
      </c>
      <c r="M3744" s="2">
        <v>55709147.369999997</v>
      </c>
      <c r="N3744" s="2">
        <v>-6345758.2549999999</v>
      </c>
      <c r="O3744" s="2">
        <v>-10.226038040163401</v>
      </c>
      <c r="P3744" s="3" t="s">
        <v>28</v>
      </c>
      <c r="Q3744" s="3" t="s">
        <v>29</v>
      </c>
      <c r="R3744" s="1" t="s">
        <v>30</v>
      </c>
      <c r="S3744" s="1" t="s">
        <v>31</v>
      </c>
      <c r="T3744" s="1" t="s">
        <v>30</v>
      </c>
      <c r="Z3744" s="1">
        <v>4</v>
      </c>
      <c r="AA3744" s="1" t="s">
        <v>2121</v>
      </c>
      <c r="AB3744" s="1" t="s">
        <v>2140</v>
      </c>
      <c r="AC3744" s="1" t="s">
        <v>2123</v>
      </c>
      <c r="AF3744" s="2" t="s">
        <v>2152</v>
      </c>
      <c r="AG3744" s="48">
        <v>-124109811.25</v>
      </c>
      <c r="AH3744" s="50">
        <v>-1</v>
      </c>
      <c r="AI3744" s="1">
        <v>4</v>
      </c>
    </row>
    <row r="3745" spans="1:35" x14ac:dyDescent="0.35">
      <c r="A3745" s="1" t="s">
        <v>21</v>
      </c>
      <c r="B3745" s="1">
        <v>1</v>
      </c>
      <c r="C3745" s="1" t="s">
        <v>307</v>
      </c>
      <c r="D3745" s="1" t="s">
        <v>310</v>
      </c>
      <c r="E3745" s="1" t="s">
        <v>311</v>
      </c>
      <c r="F3745" s="1" t="s">
        <v>25</v>
      </c>
      <c r="G3745" s="1">
        <v>32</v>
      </c>
      <c r="H3745" s="1" t="s">
        <v>127</v>
      </c>
      <c r="I3745" s="1" t="s">
        <v>98</v>
      </c>
      <c r="K3745" s="2">
        <v>269611240</v>
      </c>
      <c r="L3745" s="2">
        <v>134805620</v>
      </c>
      <c r="M3745" s="2">
        <v>135783982.22999999</v>
      </c>
      <c r="N3745" s="2">
        <v>978362.23</v>
      </c>
      <c r="O3745" s="2">
        <v>0.72575774659839898</v>
      </c>
      <c r="P3745" s="3" t="s">
        <v>73</v>
      </c>
      <c r="Q3745" s="3" t="s">
        <v>29</v>
      </c>
      <c r="R3745" s="1" t="s">
        <v>30</v>
      </c>
      <c r="S3745" s="1" t="s">
        <v>31</v>
      </c>
      <c r="T3745" s="1" t="s">
        <v>30</v>
      </c>
      <c r="Z3745" s="1">
        <v>4</v>
      </c>
      <c r="AA3745" s="1" t="s">
        <v>2127</v>
      </c>
      <c r="AB3745" s="1" t="s">
        <v>2126</v>
      </c>
      <c r="AC3745" s="1" t="s">
        <v>2126</v>
      </c>
      <c r="AE3745" s="2">
        <v>273991835</v>
      </c>
      <c r="AF3745" s="2" t="s">
        <v>2151</v>
      </c>
      <c r="AG3745" s="48">
        <v>4380595</v>
      </c>
      <c r="AH3745" s="50">
        <v>1.6247820380188897E-2</v>
      </c>
      <c r="AI3745" s="1">
        <v>4</v>
      </c>
    </row>
    <row r="3746" spans="1:35" x14ac:dyDescent="0.35">
      <c r="A3746" s="1" t="s">
        <v>21</v>
      </c>
      <c r="B3746" s="1">
        <v>1</v>
      </c>
      <c r="C3746" s="1" t="s">
        <v>307</v>
      </c>
      <c r="D3746" s="1" t="s">
        <v>316</v>
      </c>
      <c r="E3746" s="1" t="s">
        <v>317</v>
      </c>
      <c r="F3746" s="1" t="s">
        <v>25</v>
      </c>
      <c r="G3746" s="1">
        <v>32</v>
      </c>
      <c r="H3746" s="1" t="s">
        <v>127</v>
      </c>
      <c r="I3746" s="1" t="s">
        <v>98</v>
      </c>
      <c r="K3746" s="2">
        <v>136950780.47</v>
      </c>
      <c r="L3746" s="2">
        <v>68475390.234999999</v>
      </c>
      <c r="M3746" s="2">
        <v>74413045.109999999</v>
      </c>
      <c r="N3746" s="2">
        <v>5937654.875</v>
      </c>
      <c r="O3746" s="2">
        <v>8.6712245883121195</v>
      </c>
      <c r="P3746" s="3" t="s">
        <v>73</v>
      </c>
      <c r="Q3746" s="3" t="s">
        <v>29</v>
      </c>
      <c r="R3746" s="1" t="s">
        <v>30</v>
      </c>
      <c r="S3746" s="1" t="s">
        <v>31</v>
      </c>
      <c r="T3746" s="1" t="s">
        <v>30</v>
      </c>
      <c r="Z3746" s="1">
        <v>4</v>
      </c>
      <c r="AA3746" s="1" t="s">
        <v>2121</v>
      </c>
      <c r="AB3746" s="1" t="s">
        <v>2140</v>
      </c>
      <c r="AC3746" s="1" t="s">
        <v>2125</v>
      </c>
      <c r="AE3746" s="2">
        <v>144493157.19999999</v>
      </c>
      <c r="AF3746" s="2" t="s">
        <v>2151</v>
      </c>
      <c r="AG3746" s="48">
        <v>7542376.7299999893</v>
      </c>
      <c r="AH3746" s="50">
        <v>5.5073630862966849E-2</v>
      </c>
      <c r="AI3746" s="1">
        <v>4</v>
      </c>
    </row>
    <row r="3747" spans="1:35" x14ac:dyDescent="0.35">
      <c r="A3747" s="1" t="s">
        <v>21</v>
      </c>
      <c r="B3747" s="1">
        <v>1</v>
      </c>
      <c r="C3747" s="1" t="s">
        <v>307</v>
      </c>
      <c r="D3747" s="1" t="s">
        <v>314</v>
      </c>
      <c r="E3747" s="1" t="s">
        <v>315</v>
      </c>
      <c r="F3747" s="1" t="s">
        <v>56</v>
      </c>
      <c r="G3747" s="1">
        <v>32</v>
      </c>
      <c r="H3747" s="1" t="s">
        <v>127</v>
      </c>
      <c r="I3747" s="1" t="s">
        <v>98</v>
      </c>
      <c r="K3747" s="2">
        <v>1521800000</v>
      </c>
      <c r="L3747" s="2">
        <v>760900000</v>
      </c>
      <c r="M3747" s="2">
        <v>745819902.64999998</v>
      </c>
      <c r="N3747" s="2">
        <v>-15080097.35</v>
      </c>
      <c r="O3747" s="2">
        <v>-1.98187637665922</v>
      </c>
      <c r="P3747" s="3" t="s">
        <v>28</v>
      </c>
      <c r="Q3747" s="3" t="s">
        <v>29</v>
      </c>
      <c r="R3747" s="1" t="s">
        <v>30</v>
      </c>
      <c r="S3747" s="1" t="s">
        <v>31</v>
      </c>
      <c r="T3747" s="1" t="s">
        <v>30</v>
      </c>
      <c r="Z3747" s="1">
        <v>4</v>
      </c>
      <c r="AA3747" s="1" t="s">
        <v>2129</v>
      </c>
      <c r="AB3747" s="1" t="s">
        <v>2126</v>
      </c>
      <c r="AC3747" s="1" t="s">
        <v>2126</v>
      </c>
      <c r="AE3747" s="2">
        <v>1532450000</v>
      </c>
      <c r="AF3747" s="2" t="s">
        <v>2151</v>
      </c>
      <c r="AG3747" s="48">
        <v>10650000</v>
      </c>
      <c r="AH3747" s="50">
        <v>6.9982914969115521E-3</v>
      </c>
      <c r="AI3747" s="1">
        <v>4</v>
      </c>
    </row>
    <row r="3748" spans="1:35" x14ac:dyDescent="0.35">
      <c r="A3748" s="1" t="s">
        <v>21</v>
      </c>
      <c r="B3748" s="1">
        <v>1</v>
      </c>
      <c r="C3748" s="1" t="s">
        <v>307</v>
      </c>
      <c r="D3748" s="1" t="s">
        <v>322</v>
      </c>
      <c r="E3748" s="1" t="s">
        <v>323</v>
      </c>
      <c r="F3748" s="1" t="s">
        <v>25</v>
      </c>
      <c r="G3748" s="1">
        <v>32</v>
      </c>
      <c r="H3748" s="1" t="s">
        <v>127</v>
      </c>
      <c r="I3748" s="1" t="s">
        <v>98</v>
      </c>
      <c r="K3748" s="2">
        <v>103184949.8</v>
      </c>
      <c r="L3748" s="2">
        <v>51592474.899999999</v>
      </c>
      <c r="M3748" s="2">
        <v>52145679.140000001</v>
      </c>
      <c r="N3748" s="2">
        <v>553204.24</v>
      </c>
      <c r="O3748" s="2">
        <v>1.0722576132900301</v>
      </c>
      <c r="P3748" s="3" t="s">
        <v>73</v>
      </c>
      <c r="Q3748" s="3" t="s">
        <v>29</v>
      </c>
      <c r="R3748" s="1" t="s">
        <v>30</v>
      </c>
      <c r="S3748" s="1" t="s">
        <v>31</v>
      </c>
      <c r="T3748" s="1" t="s">
        <v>30</v>
      </c>
      <c r="Z3748" s="1">
        <v>4</v>
      </c>
      <c r="AA3748" s="1" t="s">
        <v>2127</v>
      </c>
      <c r="AB3748" s="1" t="s">
        <v>2126</v>
      </c>
      <c r="AC3748" s="1" t="s">
        <v>2126</v>
      </c>
      <c r="AE3748" s="2">
        <v>103128585.19258711</v>
      </c>
      <c r="AF3748" s="2" t="s">
        <v>2152</v>
      </c>
      <c r="AG3748" s="48">
        <v>-56364.6074128896</v>
      </c>
      <c r="AH3748" s="50">
        <v>-5.4624833875617778E-4</v>
      </c>
      <c r="AI3748" s="1">
        <v>4</v>
      </c>
    </row>
    <row r="3749" spans="1:35" x14ac:dyDescent="0.35">
      <c r="A3749" s="1" t="s">
        <v>21</v>
      </c>
      <c r="B3749" s="1">
        <v>1</v>
      </c>
      <c r="C3749" s="1" t="s">
        <v>307</v>
      </c>
      <c r="D3749" s="1" t="s">
        <v>308</v>
      </c>
      <c r="E3749" s="1" t="s">
        <v>309</v>
      </c>
      <c r="F3749" s="1" t="s">
        <v>25</v>
      </c>
      <c r="G3749" s="1">
        <v>33</v>
      </c>
      <c r="H3749" s="1" t="s">
        <v>128</v>
      </c>
      <c r="I3749" s="1" t="s">
        <v>34</v>
      </c>
      <c r="K3749" s="2">
        <v>-1775048</v>
      </c>
      <c r="L3749" s="2">
        <v>-887524</v>
      </c>
      <c r="M3749" s="2">
        <v>3599182.1000000099</v>
      </c>
      <c r="N3749" s="2">
        <v>4486706.1000000099</v>
      </c>
      <c r="O3749" s="2">
        <v>-505.53067860700202</v>
      </c>
      <c r="P3749" s="3" t="s">
        <v>28</v>
      </c>
      <c r="Q3749" s="3" t="s">
        <v>29</v>
      </c>
      <c r="R3749" s="1" t="s">
        <v>30</v>
      </c>
      <c r="S3749" s="1" t="s">
        <v>31</v>
      </c>
      <c r="T3749" s="1" t="s">
        <v>30</v>
      </c>
      <c r="Z3749" s="1">
        <v>0</v>
      </c>
      <c r="AA3749" s="1" t="s">
        <v>2128</v>
      </c>
      <c r="AB3749" s="1" t="s">
        <v>2140</v>
      </c>
      <c r="AC3749" s="1" t="s">
        <v>2146</v>
      </c>
      <c r="AE3749" s="2">
        <v>-4197729.5799999982</v>
      </c>
      <c r="AF3749" s="2" t="s">
        <v>2152</v>
      </c>
      <c r="AG3749" s="48">
        <v>-2422681.5799999982</v>
      </c>
      <c r="AH3749" s="50">
        <v>1.364854122254721</v>
      </c>
      <c r="AI3749" s="1">
        <v>0</v>
      </c>
    </row>
    <row r="3750" spans="1:35" x14ac:dyDescent="0.35">
      <c r="A3750" s="1" t="s">
        <v>21</v>
      </c>
      <c r="B3750" s="1">
        <v>1</v>
      </c>
      <c r="C3750" s="1" t="s">
        <v>307</v>
      </c>
      <c r="D3750" s="1" t="s">
        <v>314</v>
      </c>
      <c r="E3750" s="1" t="s">
        <v>315</v>
      </c>
      <c r="F3750" s="1" t="s">
        <v>56</v>
      </c>
      <c r="G3750" s="1">
        <v>33</v>
      </c>
      <c r="H3750" s="1" t="s">
        <v>128</v>
      </c>
      <c r="I3750" s="1" t="s">
        <v>34</v>
      </c>
      <c r="K3750" s="2">
        <v>168800000</v>
      </c>
      <c r="L3750" s="2">
        <v>84400000</v>
      </c>
      <c r="M3750" s="2">
        <v>123350652.98999999</v>
      </c>
      <c r="N3750" s="2">
        <v>38950652.990000002</v>
      </c>
      <c r="O3750" s="2">
        <v>46.150062784360202</v>
      </c>
      <c r="P3750" s="3" t="s">
        <v>28</v>
      </c>
      <c r="Q3750" s="3" t="s">
        <v>29</v>
      </c>
      <c r="R3750" s="1" t="s">
        <v>30</v>
      </c>
      <c r="S3750" s="1" t="s">
        <v>31</v>
      </c>
      <c r="T3750" s="1" t="s">
        <v>30</v>
      </c>
      <c r="Z3750" s="1">
        <v>0</v>
      </c>
      <c r="AA3750" s="1" t="s">
        <v>2129</v>
      </c>
      <c r="AB3750" s="1" t="s">
        <v>2140</v>
      </c>
      <c r="AC3750" s="1" t="s">
        <v>2144</v>
      </c>
      <c r="AE3750" s="2">
        <v>146550000</v>
      </c>
      <c r="AF3750" s="2" t="s">
        <v>2152</v>
      </c>
      <c r="AG3750" s="48">
        <v>-22250000</v>
      </c>
      <c r="AH3750" s="50">
        <v>-0.13181279620853081</v>
      </c>
      <c r="AI3750" s="1">
        <v>0</v>
      </c>
    </row>
    <row r="3751" spans="1:35" x14ac:dyDescent="0.35">
      <c r="A3751" s="1" t="s">
        <v>21</v>
      </c>
      <c r="B3751" s="1">
        <v>1</v>
      </c>
      <c r="C3751" s="1" t="s">
        <v>307</v>
      </c>
      <c r="D3751" s="1" t="s">
        <v>316</v>
      </c>
      <c r="E3751" s="1" t="s">
        <v>317</v>
      </c>
      <c r="F3751" s="1" t="s">
        <v>25</v>
      </c>
      <c r="G3751" s="1">
        <v>33</v>
      </c>
      <c r="H3751" s="1" t="s">
        <v>128</v>
      </c>
      <c r="I3751" s="1" t="s">
        <v>34</v>
      </c>
      <c r="K3751" s="2">
        <v>-6582872.7199999997</v>
      </c>
      <c r="L3751" s="2">
        <v>-3291436.36</v>
      </c>
      <c r="M3751" s="2">
        <v>5303959.2100000102</v>
      </c>
      <c r="N3751" s="2">
        <v>8595395.5700000096</v>
      </c>
      <c r="O3751" s="2">
        <v>-261.14421273513602</v>
      </c>
      <c r="P3751" s="3" t="s">
        <v>28</v>
      </c>
      <c r="Q3751" s="3" t="s">
        <v>29</v>
      </c>
      <c r="R3751" s="1" t="s">
        <v>30</v>
      </c>
      <c r="S3751" s="1" t="s">
        <v>31</v>
      </c>
      <c r="T3751" s="1" t="s">
        <v>30</v>
      </c>
      <c r="Z3751" s="1">
        <v>0</v>
      </c>
      <c r="AA3751" s="1" t="s">
        <v>2121</v>
      </c>
      <c r="AB3751" s="1" t="s">
        <v>2140</v>
      </c>
      <c r="AC3751" s="1" t="s">
        <v>2146</v>
      </c>
      <c r="AE3751" s="2">
        <v>-102522.23999997973</v>
      </c>
      <c r="AF3751" s="2" t="s">
        <v>2151</v>
      </c>
      <c r="AG3751" s="48">
        <v>6480350.48000002</v>
      </c>
      <c r="AH3751" s="50">
        <v>-0.98442591185327066</v>
      </c>
      <c r="AI3751" s="1">
        <v>0</v>
      </c>
    </row>
    <row r="3752" spans="1:35" x14ac:dyDescent="0.35">
      <c r="A3752" s="1" t="s">
        <v>21</v>
      </c>
      <c r="B3752" s="1">
        <v>1</v>
      </c>
      <c r="C3752" s="1" t="s">
        <v>307</v>
      </c>
      <c r="D3752" s="1" t="s">
        <v>320</v>
      </c>
      <c r="E3752" s="1" t="s">
        <v>321</v>
      </c>
      <c r="F3752" s="1" t="s">
        <v>25</v>
      </c>
      <c r="G3752" s="1">
        <v>33</v>
      </c>
      <c r="H3752" s="1" t="s">
        <v>128</v>
      </c>
      <c r="I3752" s="1" t="s">
        <v>34</v>
      </c>
      <c r="K3752" s="2">
        <v>6861</v>
      </c>
      <c r="L3752" s="2">
        <v>3430.5</v>
      </c>
      <c r="M3752" s="2">
        <v>6114603.8600000003</v>
      </c>
      <c r="N3752" s="2">
        <v>6111173.3600000003</v>
      </c>
      <c r="O3752" s="2">
        <v>178142.35126074901</v>
      </c>
      <c r="P3752" s="3" t="s">
        <v>28</v>
      </c>
      <c r="Q3752" s="3" t="s">
        <v>29</v>
      </c>
      <c r="R3752" s="1" t="s">
        <v>30</v>
      </c>
      <c r="S3752" s="1" t="s">
        <v>31</v>
      </c>
      <c r="T3752" s="1" t="s">
        <v>30</v>
      </c>
      <c r="Z3752" s="1">
        <v>0</v>
      </c>
      <c r="AA3752" s="1" t="s">
        <v>2127</v>
      </c>
      <c r="AB3752" s="1" t="s">
        <v>2140</v>
      </c>
      <c r="AC3752" s="1" t="s">
        <v>2143</v>
      </c>
      <c r="AE3752" s="2">
        <v>-4124422.9200000167</v>
      </c>
      <c r="AF3752" s="2" t="s">
        <v>2152</v>
      </c>
      <c r="AG3752" s="48">
        <v>-4131283.9200000167</v>
      </c>
      <c r="AH3752" s="50">
        <v>-602.14020113686297</v>
      </c>
      <c r="AI3752" s="1">
        <v>0</v>
      </c>
    </row>
    <row r="3753" spans="1:35" x14ac:dyDescent="0.35">
      <c r="A3753" s="1" t="s">
        <v>21</v>
      </c>
      <c r="B3753" s="1">
        <v>1</v>
      </c>
      <c r="C3753" s="1" t="s">
        <v>307</v>
      </c>
      <c r="D3753" s="1" t="s">
        <v>310</v>
      </c>
      <c r="E3753" s="1" t="s">
        <v>311</v>
      </c>
      <c r="F3753" s="1" t="s">
        <v>25</v>
      </c>
      <c r="G3753" s="1">
        <v>33</v>
      </c>
      <c r="H3753" s="1" t="s">
        <v>128</v>
      </c>
      <c r="I3753" s="1" t="s">
        <v>34</v>
      </c>
      <c r="K3753" s="2">
        <v>-3906010.66</v>
      </c>
      <c r="L3753" s="2">
        <v>-1953005.33</v>
      </c>
      <c r="M3753" s="2">
        <v>21587925.170000002</v>
      </c>
      <c r="N3753" s="2">
        <v>23540930.5</v>
      </c>
      <c r="O3753" s="2">
        <v>-1205.3694958425899</v>
      </c>
      <c r="P3753" s="3" t="s">
        <v>28</v>
      </c>
      <c r="Q3753" s="3" t="s">
        <v>29</v>
      </c>
      <c r="R3753" s="1" t="s">
        <v>30</v>
      </c>
      <c r="S3753" s="1" t="s">
        <v>31</v>
      </c>
      <c r="T3753" s="1" t="s">
        <v>30</v>
      </c>
      <c r="Z3753" s="1">
        <v>0</v>
      </c>
      <c r="AA3753" s="1" t="s">
        <v>2127</v>
      </c>
      <c r="AB3753" s="1" t="s">
        <v>2140</v>
      </c>
      <c r="AC3753" s="1" t="s">
        <v>2146</v>
      </c>
      <c r="AE3753" s="2">
        <v>1331511.3700000048</v>
      </c>
      <c r="AF3753" s="2" t="s">
        <v>2151</v>
      </c>
      <c r="AG3753" s="48">
        <v>5237522.0300000049</v>
      </c>
      <c r="AH3753" s="50">
        <v>-1.3408877972698632</v>
      </c>
      <c r="AI3753" s="1">
        <v>0</v>
      </c>
    </row>
    <row r="3754" spans="1:35" x14ac:dyDescent="0.35">
      <c r="A3754" s="1" t="s">
        <v>21</v>
      </c>
      <c r="B3754" s="1">
        <v>1</v>
      </c>
      <c r="C3754" s="1" t="s">
        <v>307</v>
      </c>
      <c r="D3754" s="1" t="s">
        <v>322</v>
      </c>
      <c r="E3754" s="1" t="s">
        <v>323</v>
      </c>
      <c r="F3754" s="1" t="s">
        <v>25</v>
      </c>
      <c r="G3754" s="1">
        <v>33</v>
      </c>
      <c r="H3754" s="1" t="s">
        <v>128</v>
      </c>
      <c r="I3754" s="1" t="s">
        <v>34</v>
      </c>
      <c r="K3754" s="2">
        <v>-2070049.8</v>
      </c>
      <c r="L3754" s="2">
        <v>-1035024.9</v>
      </c>
      <c r="M3754" s="2">
        <v>3468670.0600000201</v>
      </c>
      <c r="N3754" s="2">
        <v>4503694.9600000205</v>
      </c>
      <c r="O3754" s="2">
        <v>-435.129141337568</v>
      </c>
      <c r="P3754" s="3" t="s">
        <v>28</v>
      </c>
      <c r="Q3754" s="3" t="s">
        <v>29</v>
      </c>
      <c r="R3754" s="1" t="s">
        <v>30</v>
      </c>
      <c r="S3754" s="1" t="s">
        <v>31</v>
      </c>
      <c r="T3754" s="1" t="s">
        <v>30</v>
      </c>
      <c r="Z3754" s="1">
        <v>0</v>
      </c>
      <c r="AA3754" s="1" t="s">
        <v>2127</v>
      </c>
      <c r="AB3754" s="1" t="s">
        <v>2140</v>
      </c>
      <c r="AC3754" s="1" t="s">
        <v>2146</v>
      </c>
      <c r="AE3754" s="2">
        <v>639215.6074129045</v>
      </c>
      <c r="AF3754" s="2" t="s">
        <v>2151</v>
      </c>
      <c r="AG3754" s="48">
        <v>2709265.4074129043</v>
      </c>
      <c r="AH3754" s="50">
        <v>-1.3087923814262363</v>
      </c>
      <c r="AI3754" s="1">
        <v>0</v>
      </c>
    </row>
    <row r="3755" spans="1:35" x14ac:dyDescent="0.35">
      <c r="A3755" s="1" t="s">
        <v>21</v>
      </c>
      <c r="B3755" s="1">
        <v>1</v>
      </c>
      <c r="C3755" s="1" t="s">
        <v>307</v>
      </c>
      <c r="D3755" s="1" t="s">
        <v>318</v>
      </c>
      <c r="E3755" s="1" t="s">
        <v>319</v>
      </c>
      <c r="F3755" s="1" t="s">
        <v>25</v>
      </c>
      <c r="G3755" s="1">
        <v>33</v>
      </c>
      <c r="H3755" s="1" t="s">
        <v>128</v>
      </c>
      <c r="I3755" s="1" t="s">
        <v>34</v>
      </c>
      <c r="K3755" s="2">
        <v>-2203703.71</v>
      </c>
      <c r="L3755" s="2">
        <v>-1101851.855</v>
      </c>
      <c r="M3755" s="2">
        <v>7572613.9200000102</v>
      </c>
      <c r="N3755" s="2">
        <v>8674465.7750000097</v>
      </c>
      <c r="O3755" s="2">
        <v>-787.26243783471296</v>
      </c>
      <c r="P3755" s="3" t="s">
        <v>28</v>
      </c>
      <c r="Q3755" s="3" t="s">
        <v>29</v>
      </c>
      <c r="R3755" s="1" t="s">
        <v>30</v>
      </c>
      <c r="S3755" s="1" t="s">
        <v>31</v>
      </c>
      <c r="T3755" s="1" t="s">
        <v>30</v>
      </c>
      <c r="Z3755" s="1">
        <v>0</v>
      </c>
      <c r="AA3755" s="1" t="s">
        <v>2121</v>
      </c>
      <c r="AB3755" s="1" t="s">
        <v>2140</v>
      </c>
      <c r="AC3755" s="1" t="s">
        <v>2146</v>
      </c>
      <c r="AF3755" s="2" t="s">
        <v>2151</v>
      </c>
      <c r="AG3755" s="48">
        <v>2203703.71</v>
      </c>
      <c r="AH3755" s="50">
        <v>-1</v>
      </c>
      <c r="AI3755" s="1">
        <v>0</v>
      </c>
    </row>
    <row r="3756" spans="1:35" x14ac:dyDescent="0.35">
      <c r="A3756" s="1" t="s">
        <v>21</v>
      </c>
      <c r="B3756" s="1">
        <v>1</v>
      </c>
      <c r="C3756" s="1" t="s">
        <v>307</v>
      </c>
      <c r="D3756" s="1" t="s">
        <v>312</v>
      </c>
      <c r="E3756" s="1" t="s">
        <v>313</v>
      </c>
      <c r="F3756" s="1" t="s">
        <v>25</v>
      </c>
      <c r="G3756" s="1">
        <v>33</v>
      </c>
      <c r="H3756" s="1" t="s">
        <v>128</v>
      </c>
      <c r="I3756" s="1" t="s">
        <v>34</v>
      </c>
      <c r="K3756" s="2">
        <v>-10010342</v>
      </c>
      <c r="L3756" s="2">
        <v>-5005171</v>
      </c>
      <c r="M3756" s="2">
        <v>-4413536.1199999796</v>
      </c>
      <c r="N3756" s="2">
        <v>591634.88000002003</v>
      </c>
      <c r="O3756" s="2">
        <v>-11.820472866961399</v>
      </c>
      <c r="P3756" s="3" t="s">
        <v>28</v>
      </c>
      <c r="Q3756" s="3" t="s">
        <v>29</v>
      </c>
      <c r="R3756" s="1" t="s">
        <v>30</v>
      </c>
      <c r="S3756" s="1" t="s">
        <v>31</v>
      </c>
      <c r="T3756" s="1" t="s">
        <v>30</v>
      </c>
      <c r="Z3756" s="1">
        <v>0</v>
      </c>
      <c r="AA3756" s="1" t="s">
        <v>2129</v>
      </c>
      <c r="AB3756" s="1" t="s">
        <v>2140</v>
      </c>
      <c r="AC3756" s="1" t="s">
        <v>2123</v>
      </c>
      <c r="AE3756" s="2">
        <v>-12053758.51000002</v>
      </c>
      <c r="AF3756" s="2" t="s">
        <v>2152</v>
      </c>
      <c r="AG3756" s="48">
        <v>-2043416.5100000203</v>
      </c>
      <c r="AH3756" s="50">
        <v>0.20413053919636515</v>
      </c>
      <c r="AI3756" s="1">
        <v>0</v>
      </c>
    </row>
    <row r="3757" spans="1:35" x14ac:dyDescent="0.35">
      <c r="A3757" s="1" t="s">
        <v>21</v>
      </c>
      <c r="B3757" s="1">
        <v>1</v>
      </c>
      <c r="C3757" s="1" t="s">
        <v>307</v>
      </c>
      <c r="D3757" s="1" t="s">
        <v>308</v>
      </c>
      <c r="E3757" s="1" t="s">
        <v>309</v>
      </c>
      <c r="F3757" s="1" t="s">
        <v>25</v>
      </c>
      <c r="G3757" s="1">
        <v>34</v>
      </c>
      <c r="H3757" s="1" t="s">
        <v>129</v>
      </c>
      <c r="I3757" s="1" t="s">
        <v>130</v>
      </c>
      <c r="K3757" s="2">
        <v>78558192</v>
      </c>
      <c r="L3757" s="2">
        <v>39279096</v>
      </c>
      <c r="M3757" s="2">
        <v>40664159.780000001</v>
      </c>
      <c r="N3757" s="2">
        <v>1385063.78</v>
      </c>
      <c r="O3757" s="2">
        <v>3.5262109392741601</v>
      </c>
      <c r="P3757" s="3" t="s">
        <v>28</v>
      </c>
      <c r="Q3757" s="3" t="s">
        <v>29</v>
      </c>
      <c r="R3757" s="1" t="s">
        <v>30</v>
      </c>
      <c r="S3757" s="1" t="s">
        <v>31</v>
      </c>
      <c r="T3757" s="1" t="s">
        <v>30</v>
      </c>
      <c r="Z3757" s="1">
        <v>0</v>
      </c>
      <c r="AA3757" s="1" t="s">
        <v>2128</v>
      </c>
      <c r="AB3757" s="1" t="s">
        <v>2126</v>
      </c>
      <c r="AC3757" s="1" t="s">
        <v>2126</v>
      </c>
      <c r="AE3757" s="2">
        <v>74232050.420000002</v>
      </c>
      <c r="AF3757" s="2" t="s">
        <v>2152</v>
      </c>
      <c r="AG3757" s="48">
        <v>-4326141.5799999982</v>
      </c>
      <c r="AH3757" s="50">
        <v>-5.5069261013542654E-2</v>
      </c>
      <c r="AI3757" s="1">
        <v>0</v>
      </c>
    </row>
    <row r="3758" spans="1:35" x14ac:dyDescent="0.35">
      <c r="A3758" s="1" t="s">
        <v>21</v>
      </c>
      <c r="B3758" s="1">
        <v>1</v>
      </c>
      <c r="C3758" s="1" t="s">
        <v>307</v>
      </c>
      <c r="D3758" s="1" t="s">
        <v>320</v>
      </c>
      <c r="E3758" s="1" t="s">
        <v>321</v>
      </c>
      <c r="F3758" s="1" t="s">
        <v>25</v>
      </c>
      <c r="G3758" s="1">
        <v>34</v>
      </c>
      <c r="H3758" s="1" t="s">
        <v>129</v>
      </c>
      <c r="I3758" s="1" t="s">
        <v>130</v>
      </c>
      <c r="K3758" s="2">
        <v>105959701</v>
      </c>
      <c r="L3758" s="2">
        <v>52979850.5</v>
      </c>
      <c r="M3758" s="2">
        <v>58085076.200000003</v>
      </c>
      <c r="N3758" s="2">
        <v>5105225.7</v>
      </c>
      <c r="O3758" s="2">
        <v>9.6361647906122307</v>
      </c>
      <c r="P3758" s="3" t="s">
        <v>28</v>
      </c>
      <c r="Q3758" s="3" t="s">
        <v>29</v>
      </c>
      <c r="R3758" s="1" t="s">
        <v>30</v>
      </c>
      <c r="S3758" s="1" t="s">
        <v>31</v>
      </c>
      <c r="T3758" s="1" t="s">
        <v>30</v>
      </c>
      <c r="Z3758" s="1">
        <v>0</v>
      </c>
      <c r="AA3758" s="1" t="s">
        <v>2127</v>
      </c>
      <c r="AB3758" s="1" t="s">
        <v>2140</v>
      </c>
      <c r="AC3758" s="1" t="s">
        <v>2125</v>
      </c>
      <c r="AE3758" s="2">
        <v>97923900.75999999</v>
      </c>
      <c r="AF3758" s="2" t="s">
        <v>2152</v>
      </c>
      <c r="AG3758" s="48">
        <v>-8035800.2400000095</v>
      </c>
      <c r="AH3758" s="50">
        <v>-7.5838268362044631E-2</v>
      </c>
      <c r="AI3758" s="1">
        <v>0</v>
      </c>
    </row>
    <row r="3759" spans="1:35" x14ac:dyDescent="0.35">
      <c r="A3759" s="1" t="s">
        <v>21</v>
      </c>
      <c r="B3759" s="1">
        <v>1</v>
      </c>
      <c r="C3759" s="1" t="s">
        <v>307</v>
      </c>
      <c r="D3759" s="1" t="s">
        <v>312</v>
      </c>
      <c r="E3759" s="1" t="s">
        <v>313</v>
      </c>
      <c r="F3759" s="1" t="s">
        <v>25</v>
      </c>
      <c r="G3759" s="1">
        <v>34</v>
      </c>
      <c r="H3759" s="1" t="s">
        <v>129</v>
      </c>
      <c r="I3759" s="1" t="s">
        <v>130</v>
      </c>
      <c r="K3759" s="2">
        <v>246868349</v>
      </c>
      <c r="L3759" s="2">
        <v>123434174.5</v>
      </c>
      <c r="M3759" s="2">
        <v>128262402.15000001</v>
      </c>
      <c r="N3759" s="2">
        <v>4828227.6500000004</v>
      </c>
      <c r="O3759" s="2">
        <v>3.91158094551845</v>
      </c>
      <c r="P3759" s="3" t="s">
        <v>28</v>
      </c>
      <c r="Q3759" s="3" t="s">
        <v>29</v>
      </c>
      <c r="R3759" s="1" t="s">
        <v>30</v>
      </c>
      <c r="S3759" s="1" t="s">
        <v>31</v>
      </c>
      <c r="T3759" s="1" t="s">
        <v>30</v>
      </c>
      <c r="Z3759" s="1">
        <v>0</v>
      </c>
      <c r="AA3759" s="1" t="s">
        <v>2129</v>
      </c>
      <c r="AB3759" s="1" t="s">
        <v>2126</v>
      </c>
      <c r="AC3759" s="1" t="s">
        <v>2126</v>
      </c>
      <c r="AE3759" s="2">
        <v>245015310.53999999</v>
      </c>
      <c r="AF3759" s="2" t="s">
        <v>2152</v>
      </c>
      <c r="AG3759" s="48">
        <v>-1853038.4600000083</v>
      </c>
      <c r="AH3759" s="50">
        <v>-7.5061807943634295E-3</v>
      </c>
      <c r="AI3759" s="1">
        <v>0</v>
      </c>
    </row>
    <row r="3760" spans="1:35" x14ac:dyDescent="0.35">
      <c r="A3760" s="1" t="s">
        <v>21</v>
      </c>
      <c r="B3760" s="1">
        <v>1</v>
      </c>
      <c r="C3760" s="1" t="s">
        <v>307</v>
      </c>
      <c r="D3760" s="1" t="s">
        <v>316</v>
      </c>
      <c r="E3760" s="1" t="s">
        <v>317</v>
      </c>
      <c r="F3760" s="1" t="s">
        <v>25</v>
      </c>
      <c r="G3760" s="1">
        <v>34</v>
      </c>
      <c r="H3760" s="1" t="s">
        <v>129</v>
      </c>
      <c r="I3760" s="1" t="s">
        <v>130</v>
      </c>
      <c r="K3760" s="2">
        <v>128302520.47</v>
      </c>
      <c r="L3760" s="2">
        <v>64151260.234999999</v>
      </c>
      <c r="M3760" s="2">
        <v>79717004.319999993</v>
      </c>
      <c r="N3760" s="2">
        <v>15565744.085000001</v>
      </c>
      <c r="O3760" s="2">
        <v>24.2641282930052</v>
      </c>
      <c r="P3760" s="3" t="s">
        <v>28</v>
      </c>
      <c r="Q3760" s="3" t="s">
        <v>29</v>
      </c>
      <c r="R3760" s="1" t="s">
        <v>30</v>
      </c>
      <c r="S3760" s="1" t="s">
        <v>31</v>
      </c>
      <c r="T3760" s="1" t="s">
        <v>30</v>
      </c>
      <c r="Z3760" s="1">
        <v>0</v>
      </c>
      <c r="AA3760" s="1" t="s">
        <v>2121</v>
      </c>
      <c r="AB3760" s="1" t="s">
        <v>2140</v>
      </c>
      <c r="AC3760" s="1" t="s">
        <v>2125</v>
      </c>
      <c r="AE3760" s="2">
        <v>141967209.17000002</v>
      </c>
      <c r="AF3760" s="2" t="s">
        <v>2151</v>
      </c>
      <c r="AG3760" s="48">
        <v>13664688.700000018</v>
      </c>
      <c r="AH3760" s="50">
        <v>0.10650366532117449</v>
      </c>
      <c r="AI3760" s="1">
        <v>0</v>
      </c>
    </row>
    <row r="3761" spans="1:35" x14ac:dyDescent="0.35">
      <c r="A3761" s="1" t="s">
        <v>21</v>
      </c>
      <c r="B3761" s="1">
        <v>1</v>
      </c>
      <c r="C3761" s="1" t="s">
        <v>307</v>
      </c>
      <c r="D3761" s="1" t="s">
        <v>314</v>
      </c>
      <c r="E3761" s="1" t="s">
        <v>315</v>
      </c>
      <c r="F3761" s="1" t="s">
        <v>56</v>
      </c>
      <c r="G3761" s="1">
        <v>34</v>
      </c>
      <c r="H3761" s="1" t="s">
        <v>129</v>
      </c>
      <c r="I3761" s="1" t="s">
        <v>130</v>
      </c>
      <c r="K3761" s="2">
        <v>1459600000</v>
      </c>
      <c r="L3761" s="2">
        <v>729800000</v>
      </c>
      <c r="M3761" s="2">
        <v>772274253</v>
      </c>
      <c r="N3761" s="2">
        <v>42474253</v>
      </c>
      <c r="O3761" s="2">
        <v>5.8199853384488902</v>
      </c>
      <c r="P3761" s="3" t="s">
        <v>28</v>
      </c>
      <c r="Q3761" s="3" t="s">
        <v>29</v>
      </c>
      <c r="R3761" s="1" t="s">
        <v>30</v>
      </c>
      <c r="S3761" s="1" t="s">
        <v>31</v>
      </c>
      <c r="T3761" s="1" t="s">
        <v>30</v>
      </c>
      <c r="Z3761" s="1">
        <v>0</v>
      </c>
      <c r="AA3761" s="1" t="s">
        <v>2129</v>
      </c>
      <c r="AB3761" s="1" t="s">
        <v>2140</v>
      </c>
      <c r="AC3761" s="1" t="s">
        <v>2125</v>
      </c>
      <c r="AE3761" s="2">
        <v>1472000000</v>
      </c>
      <c r="AF3761" s="2" t="s">
        <v>2151</v>
      </c>
      <c r="AG3761" s="48">
        <v>12400000</v>
      </c>
      <c r="AH3761" s="50">
        <v>8.4954782132090987E-3</v>
      </c>
      <c r="AI3761" s="1">
        <v>0</v>
      </c>
    </row>
    <row r="3762" spans="1:35" x14ac:dyDescent="0.35">
      <c r="A3762" s="1" t="s">
        <v>21</v>
      </c>
      <c r="B3762" s="1">
        <v>1</v>
      </c>
      <c r="C3762" s="1" t="s">
        <v>307</v>
      </c>
      <c r="D3762" s="1" t="s">
        <v>322</v>
      </c>
      <c r="E3762" s="1" t="s">
        <v>323</v>
      </c>
      <c r="F3762" s="1" t="s">
        <v>25</v>
      </c>
      <c r="G3762" s="1">
        <v>34</v>
      </c>
      <c r="H3762" s="1" t="s">
        <v>129</v>
      </c>
      <c r="I3762" s="1" t="s">
        <v>130</v>
      </c>
      <c r="K3762" s="2">
        <v>97399900</v>
      </c>
      <c r="L3762" s="2">
        <v>48699950</v>
      </c>
      <c r="M3762" s="2">
        <v>52481704.609999999</v>
      </c>
      <c r="N3762" s="2">
        <v>3781754.61</v>
      </c>
      <c r="O3762" s="2">
        <v>7.7654178495049804</v>
      </c>
      <c r="P3762" s="3" t="s">
        <v>28</v>
      </c>
      <c r="Q3762" s="3" t="s">
        <v>29</v>
      </c>
      <c r="R3762" s="1" t="s">
        <v>30</v>
      </c>
      <c r="S3762" s="1" t="s">
        <v>31</v>
      </c>
      <c r="T3762" s="1" t="s">
        <v>30</v>
      </c>
      <c r="Z3762" s="1">
        <v>0</v>
      </c>
      <c r="AA3762" s="1" t="s">
        <v>2127</v>
      </c>
      <c r="AB3762" s="1" t="s">
        <v>2140</v>
      </c>
      <c r="AC3762" s="1" t="s">
        <v>2125</v>
      </c>
      <c r="AE3762" s="2">
        <v>99895156.210000008</v>
      </c>
      <c r="AF3762" s="2" t="s">
        <v>2151</v>
      </c>
      <c r="AG3762" s="48">
        <v>2495256.2100000083</v>
      </c>
      <c r="AH3762" s="50">
        <v>2.5618673222457193E-2</v>
      </c>
      <c r="AI3762" s="1">
        <v>0</v>
      </c>
    </row>
    <row r="3763" spans="1:35" x14ac:dyDescent="0.35">
      <c r="A3763" s="1" t="s">
        <v>21</v>
      </c>
      <c r="B3763" s="1">
        <v>1</v>
      </c>
      <c r="C3763" s="1" t="s">
        <v>307</v>
      </c>
      <c r="D3763" s="1" t="s">
        <v>318</v>
      </c>
      <c r="E3763" s="1" t="s">
        <v>319</v>
      </c>
      <c r="F3763" s="1" t="s">
        <v>25</v>
      </c>
      <c r="G3763" s="1">
        <v>34</v>
      </c>
      <c r="H3763" s="1" t="s">
        <v>129</v>
      </c>
      <c r="I3763" s="1" t="s">
        <v>130</v>
      </c>
      <c r="K3763" s="2">
        <v>119174603.69</v>
      </c>
      <c r="L3763" s="2">
        <v>59587301.844999999</v>
      </c>
      <c r="M3763" s="2">
        <v>62631761.289999999</v>
      </c>
      <c r="N3763" s="2">
        <v>3044459.4449999998</v>
      </c>
      <c r="O3763" s="2">
        <v>5.1092419873605399</v>
      </c>
      <c r="P3763" s="3" t="s">
        <v>28</v>
      </c>
      <c r="Q3763" s="3" t="s">
        <v>29</v>
      </c>
      <c r="R3763" s="1" t="s">
        <v>30</v>
      </c>
      <c r="S3763" s="1" t="s">
        <v>31</v>
      </c>
      <c r="T3763" s="1" t="s">
        <v>30</v>
      </c>
      <c r="Z3763" s="1">
        <v>0</v>
      </c>
      <c r="AA3763" s="1" t="s">
        <v>2121</v>
      </c>
      <c r="AB3763" s="1" t="s">
        <v>2140</v>
      </c>
      <c r="AC3763" s="1" t="s">
        <v>2125</v>
      </c>
      <c r="AF3763" s="2" t="s">
        <v>2152</v>
      </c>
      <c r="AG3763" s="48">
        <v>-119174603.69</v>
      </c>
      <c r="AH3763" s="50">
        <v>-1</v>
      </c>
      <c r="AI3763" s="1">
        <v>0</v>
      </c>
    </row>
    <row r="3764" spans="1:35" x14ac:dyDescent="0.35">
      <c r="A3764" s="1" t="s">
        <v>21</v>
      </c>
      <c r="B3764" s="1">
        <v>1</v>
      </c>
      <c r="C3764" s="1" t="s">
        <v>307</v>
      </c>
      <c r="D3764" s="1" t="s">
        <v>310</v>
      </c>
      <c r="E3764" s="1" t="s">
        <v>311</v>
      </c>
      <c r="F3764" s="1" t="s">
        <v>25</v>
      </c>
      <c r="G3764" s="1">
        <v>34</v>
      </c>
      <c r="H3764" s="1" t="s">
        <v>129</v>
      </c>
      <c r="I3764" s="1" t="s">
        <v>130</v>
      </c>
      <c r="K3764" s="2">
        <v>260705229.34</v>
      </c>
      <c r="L3764" s="2">
        <v>130352614.67</v>
      </c>
      <c r="M3764" s="2">
        <v>155189334.24000001</v>
      </c>
      <c r="N3764" s="2">
        <v>24836719.57</v>
      </c>
      <c r="O3764" s="2">
        <v>19.053487828285199</v>
      </c>
      <c r="P3764" s="3" t="s">
        <v>28</v>
      </c>
      <c r="Q3764" s="3" t="s">
        <v>29</v>
      </c>
      <c r="R3764" s="1" t="s">
        <v>30</v>
      </c>
      <c r="S3764" s="1" t="s">
        <v>31</v>
      </c>
      <c r="T3764" s="1" t="s">
        <v>30</v>
      </c>
      <c r="Z3764" s="1">
        <v>0</v>
      </c>
      <c r="AA3764" s="1" t="s">
        <v>2127</v>
      </c>
      <c r="AB3764" s="1" t="s">
        <v>2140</v>
      </c>
      <c r="AC3764" s="1" t="s">
        <v>2125</v>
      </c>
      <c r="AE3764" s="2">
        <v>270611133.73000002</v>
      </c>
      <c r="AF3764" s="2" t="s">
        <v>2151</v>
      </c>
      <c r="AG3764" s="48">
        <v>9905904.3900000155</v>
      </c>
      <c r="AH3764" s="50">
        <v>3.7996569593474402E-2</v>
      </c>
      <c r="AI3764" s="1">
        <v>0</v>
      </c>
    </row>
    <row r="3765" spans="1:35" x14ac:dyDescent="0.35">
      <c r="A3765" s="1" t="s">
        <v>21</v>
      </c>
      <c r="B3765" s="1">
        <v>1</v>
      </c>
      <c r="C3765" s="1" t="s">
        <v>307</v>
      </c>
      <c r="D3765" s="1" t="s">
        <v>308</v>
      </c>
      <c r="E3765" s="1" t="s">
        <v>309</v>
      </c>
      <c r="F3765" s="1" t="s">
        <v>25</v>
      </c>
      <c r="G3765" s="1">
        <v>35</v>
      </c>
      <c r="H3765" s="1" t="s">
        <v>131</v>
      </c>
      <c r="I3765" s="1" t="s">
        <v>132</v>
      </c>
      <c r="K3765" s="2">
        <v>78390040</v>
      </c>
      <c r="L3765" s="2">
        <v>39195020</v>
      </c>
      <c r="M3765" s="2">
        <v>35199645.969999999</v>
      </c>
      <c r="N3765" s="2">
        <v>-3995374.03</v>
      </c>
      <c r="O3765" s="2">
        <v>-10.193575688952301</v>
      </c>
      <c r="P3765" s="3" t="s">
        <v>28</v>
      </c>
      <c r="Q3765" s="3" t="s">
        <v>29</v>
      </c>
      <c r="R3765" s="1" t="s">
        <v>30</v>
      </c>
      <c r="S3765" s="1" t="s">
        <v>31</v>
      </c>
      <c r="T3765" s="1" t="s">
        <v>30</v>
      </c>
      <c r="Z3765" s="1">
        <v>0</v>
      </c>
      <c r="AA3765" s="1" t="s">
        <v>2128</v>
      </c>
      <c r="AB3765" s="1" t="s">
        <v>2140</v>
      </c>
      <c r="AC3765" s="1" t="s">
        <v>2123</v>
      </c>
      <c r="AE3765" s="2">
        <v>73798980</v>
      </c>
      <c r="AF3765" s="2" t="s">
        <v>2152</v>
      </c>
      <c r="AG3765" s="48">
        <v>-4591060</v>
      </c>
      <c r="AH3765" s="50">
        <v>-5.8566879159648345E-2</v>
      </c>
      <c r="AI3765" s="1">
        <v>0</v>
      </c>
    </row>
    <row r="3766" spans="1:35" x14ac:dyDescent="0.35">
      <c r="A3766" s="1" t="s">
        <v>21</v>
      </c>
      <c r="B3766" s="1">
        <v>1</v>
      </c>
      <c r="C3766" s="1" t="s">
        <v>307</v>
      </c>
      <c r="D3766" s="1" t="s">
        <v>318</v>
      </c>
      <c r="E3766" s="1" t="s">
        <v>319</v>
      </c>
      <c r="F3766" s="1" t="s">
        <v>25</v>
      </c>
      <c r="G3766" s="1">
        <v>35</v>
      </c>
      <c r="H3766" s="1" t="s">
        <v>131</v>
      </c>
      <c r="I3766" s="1" t="s">
        <v>132</v>
      </c>
      <c r="K3766" s="2">
        <v>119092946.25</v>
      </c>
      <c r="L3766" s="2">
        <v>59546473.125</v>
      </c>
      <c r="M3766" s="2">
        <v>52847783.469999999</v>
      </c>
      <c r="N3766" s="2">
        <v>-6698689.6550000003</v>
      </c>
      <c r="O3766" s="2">
        <v>-11.2495153842917</v>
      </c>
      <c r="P3766" s="3" t="s">
        <v>28</v>
      </c>
      <c r="Q3766" s="3" t="s">
        <v>29</v>
      </c>
      <c r="R3766" s="1" t="s">
        <v>30</v>
      </c>
      <c r="S3766" s="1" t="s">
        <v>31</v>
      </c>
      <c r="T3766" s="1" t="s">
        <v>30</v>
      </c>
      <c r="Z3766" s="1">
        <v>0</v>
      </c>
      <c r="AA3766" s="1" t="s">
        <v>2121</v>
      </c>
      <c r="AB3766" s="1" t="s">
        <v>2140</v>
      </c>
      <c r="AC3766" s="1" t="s">
        <v>2123</v>
      </c>
      <c r="AF3766" s="2" t="s">
        <v>2152</v>
      </c>
      <c r="AG3766" s="48">
        <v>-119092946.25</v>
      </c>
      <c r="AH3766" s="50">
        <v>-1</v>
      </c>
      <c r="AI3766" s="1">
        <v>0</v>
      </c>
    </row>
    <row r="3767" spans="1:35" x14ac:dyDescent="0.35">
      <c r="A3767" s="1" t="s">
        <v>21</v>
      </c>
      <c r="B3767" s="1">
        <v>1</v>
      </c>
      <c r="C3767" s="1" t="s">
        <v>307</v>
      </c>
      <c r="D3767" s="1" t="s">
        <v>320</v>
      </c>
      <c r="E3767" s="1" t="s">
        <v>321</v>
      </c>
      <c r="F3767" s="1" t="s">
        <v>25</v>
      </c>
      <c r="G3767" s="1">
        <v>35</v>
      </c>
      <c r="H3767" s="1" t="s">
        <v>131</v>
      </c>
      <c r="I3767" s="1" t="s">
        <v>132</v>
      </c>
      <c r="K3767" s="2">
        <v>101649140</v>
      </c>
      <c r="L3767" s="2">
        <v>50824570</v>
      </c>
      <c r="M3767" s="2">
        <v>49924615.990000002</v>
      </c>
      <c r="N3767" s="2">
        <v>-899954.01</v>
      </c>
      <c r="O3767" s="2">
        <v>-1.7707065893523499</v>
      </c>
      <c r="P3767" s="3" t="s">
        <v>28</v>
      </c>
      <c r="Q3767" s="3" t="s">
        <v>29</v>
      </c>
      <c r="R3767" s="1" t="s">
        <v>30</v>
      </c>
      <c r="S3767" s="1" t="s">
        <v>31</v>
      </c>
      <c r="T3767" s="1" t="s">
        <v>30</v>
      </c>
      <c r="Z3767" s="1">
        <v>0</v>
      </c>
      <c r="AA3767" s="1" t="s">
        <v>2127</v>
      </c>
      <c r="AB3767" s="1" t="s">
        <v>2126</v>
      </c>
      <c r="AC3767" s="1" t="s">
        <v>2126</v>
      </c>
      <c r="AE3767" s="2">
        <v>97711110</v>
      </c>
      <c r="AF3767" s="2" t="s">
        <v>2152</v>
      </c>
      <c r="AG3767" s="48">
        <v>-3938030</v>
      </c>
      <c r="AH3767" s="50">
        <v>-3.8741400074806337E-2</v>
      </c>
      <c r="AI3767" s="1">
        <v>0</v>
      </c>
    </row>
    <row r="3768" spans="1:35" x14ac:dyDescent="0.35">
      <c r="A3768" s="1" t="s">
        <v>21</v>
      </c>
      <c r="B3768" s="1">
        <v>1</v>
      </c>
      <c r="C3768" s="1" t="s">
        <v>307</v>
      </c>
      <c r="D3768" s="1" t="s">
        <v>312</v>
      </c>
      <c r="E3768" s="1" t="s">
        <v>313</v>
      </c>
      <c r="F3768" s="1" t="s">
        <v>25</v>
      </c>
      <c r="G3768" s="1">
        <v>35</v>
      </c>
      <c r="H3768" s="1" t="s">
        <v>131</v>
      </c>
      <c r="I3768" s="1" t="s">
        <v>132</v>
      </c>
      <c r="K3768" s="2">
        <v>245096391</v>
      </c>
      <c r="L3768" s="2">
        <v>122548195.5</v>
      </c>
      <c r="M3768" s="2">
        <v>125569613.70999999</v>
      </c>
      <c r="N3768" s="2">
        <v>3021418.21</v>
      </c>
      <c r="O3768" s="2">
        <v>2.4654938391157302</v>
      </c>
      <c r="P3768" s="3" t="s">
        <v>73</v>
      </c>
      <c r="Q3768" s="3" t="s">
        <v>29</v>
      </c>
      <c r="R3768" s="1" t="s">
        <v>30</v>
      </c>
      <c r="S3768" s="1" t="s">
        <v>31</v>
      </c>
      <c r="T3768" s="1" t="s">
        <v>30</v>
      </c>
      <c r="Z3768" s="1">
        <v>0</v>
      </c>
      <c r="AA3768" s="1" t="s">
        <v>2129</v>
      </c>
      <c r="AB3768" s="1" t="s">
        <v>2126</v>
      </c>
      <c r="AC3768" s="1" t="s">
        <v>2126</v>
      </c>
      <c r="AE3768" s="2">
        <v>245015310.53999999</v>
      </c>
      <c r="AF3768" s="2" t="s">
        <v>2152</v>
      </c>
      <c r="AG3768" s="48">
        <v>-81080.460000008345</v>
      </c>
      <c r="AH3768" s="50">
        <v>-3.308105014080291E-4</v>
      </c>
      <c r="AI3768" s="1">
        <v>0</v>
      </c>
    </row>
    <row r="3769" spans="1:35" x14ac:dyDescent="0.35">
      <c r="A3769" s="1" t="s">
        <v>21</v>
      </c>
      <c r="B3769" s="1">
        <v>1</v>
      </c>
      <c r="C3769" s="1" t="s">
        <v>307</v>
      </c>
      <c r="D3769" s="1" t="s">
        <v>310</v>
      </c>
      <c r="E3769" s="1" t="s">
        <v>311</v>
      </c>
      <c r="F3769" s="1" t="s">
        <v>25</v>
      </c>
      <c r="G3769" s="1">
        <v>35</v>
      </c>
      <c r="H3769" s="1" t="s">
        <v>131</v>
      </c>
      <c r="I3769" s="1" t="s">
        <v>132</v>
      </c>
      <c r="K3769" s="2">
        <v>259696240</v>
      </c>
      <c r="L3769" s="2">
        <v>129848120</v>
      </c>
      <c r="M3769" s="2">
        <v>130069566.78</v>
      </c>
      <c r="N3769" s="2">
        <v>221446.78</v>
      </c>
      <c r="O3769" s="2">
        <v>0.17054292353250899</v>
      </c>
      <c r="P3769" s="3" t="s">
        <v>73</v>
      </c>
      <c r="Q3769" s="3" t="s">
        <v>29</v>
      </c>
      <c r="R3769" s="1" t="s">
        <v>30</v>
      </c>
      <c r="S3769" s="1" t="s">
        <v>31</v>
      </c>
      <c r="T3769" s="1" t="s">
        <v>30</v>
      </c>
      <c r="Z3769" s="1">
        <v>0</v>
      </c>
      <c r="AA3769" s="1" t="s">
        <v>2127</v>
      </c>
      <c r="AB3769" s="1" t="s">
        <v>2126</v>
      </c>
      <c r="AC3769" s="1" t="s">
        <v>2126</v>
      </c>
      <c r="AE3769" s="2">
        <v>262426935</v>
      </c>
      <c r="AF3769" s="2" t="s">
        <v>2151</v>
      </c>
      <c r="AG3769" s="48">
        <v>2730695</v>
      </c>
      <c r="AH3769" s="50">
        <v>1.0514957782985229E-2</v>
      </c>
      <c r="AI3769" s="1">
        <v>0</v>
      </c>
    </row>
    <row r="3770" spans="1:35" x14ac:dyDescent="0.35">
      <c r="A3770" s="1" t="s">
        <v>21</v>
      </c>
      <c r="B3770" s="1">
        <v>1</v>
      </c>
      <c r="C3770" s="1" t="s">
        <v>307</v>
      </c>
      <c r="D3770" s="1" t="s">
        <v>322</v>
      </c>
      <c r="E3770" s="1" t="s">
        <v>323</v>
      </c>
      <c r="F3770" s="1" t="s">
        <v>25</v>
      </c>
      <c r="G3770" s="1">
        <v>35</v>
      </c>
      <c r="H3770" s="1" t="s">
        <v>131</v>
      </c>
      <c r="I3770" s="1" t="s">
        <v>132</v>
      </c>
      <c r="K3770" s="2">
        <v>97263049.799999997</v>
      </c>
      <c r="L3770" s="2">
        <v>48631524.899999999</v>
      </c>
      <c r="M3770" s="2">
        <v>49479592.039999999</v>
      </c>
      <c r="N3770" s="2">
        <v>848067.14</v>
      </c>
      <c r="O3770" s="2">
        <v>1.74386294023036</v>
      </c>
      <c r="P3770" s="3" t="s">
        <v>73</v>
      </c>
      <c r="Q3770" s="3" t="s">
        <v>29</v>
      </c>
      <c r="R3770" s="1" t="s">
        <v>30</v>
      </c>
      <c r="S3770" s="1" t="s">
        <v>31</v>
      </c>
      <c r="T3770" s="1" t="s">
        <v>30</v>
      </c>
      <c r="Z3770" s="1">
        <v>0</v>
      </c>
      <c r="AA3770" s="1" t="s">
        <v>2127</v>
      </c>
      <c r="AB3770" s="1" t="s">
        <v>2126</v>
      </c>
      <c r="AC3770" s="1" t="s">
        <v>2126</v>
      </c>
      <c r="AE3770" s="2">
        <v>97788585.192587107</v>
      </c>
      <c r="AF3770" s="2" t="s">
        <v>2151</v>
      </c>
      <c r="AG3770" s="48">
        <v>525535.3925871104</v>
      </c>
      <c r="AH3770" s="50">
        <v>5.4032378551542234E-3</v>
      </c>
      <c r="AI3770" s="1">
        <v>0</v>
      </c>
    </row>
    <row r="3771" spans="1:35" x14ac:dyDescent="0.35">
      <c r="A3771" s="1" t="s">
        <v>21</v>
      </c>
      <c r="B3771" s="1">
        <v>1</v>
      </c>
      <c r="C3771" s="1" t="s">
        <v>307</v>
      </c>
      <c r="D3771" s="1" t="s">
        <v>314</v>
      </c>
      <c r="E3771" s="1" t="s">
        <v>315</v>
      </c>
      <c r="F3771" s="1" t="s">
        <v>56</v>
      </c>
      <c r="G3771" s="1">
        <v>35</v>
      </c>
      <c r="H3771" s="1" t="s">
        <v>131</v>
      </c>
      <c r="I3771" s="1" t="s">
        <v>132</v>
      </c>
      <c r="K3771" s="2">
        <v>1430800000</v>
      </c>
      <c r="L3771" s="2">
        <v>715400000</v>
      </c>
      <c r="M3771" s="2">
        <v>695091816.63</v>
      </c>
      <c r="N3771" s="2">
        <v>-20308183.370000001</v>
      </c>
      <c r="O3771" s="2">
        <v>-2.8387172728543502</v>
      </c>
      <c r="P3771" s="3" t="s">
        <v>28</v>
      </c>
      <c r="Q3771" s="3" t="s">
        <v>29</v>
      </c>
      <c r="R3771" s="1" t="s">
        <v>30</v>
      </c>
      <c r="S3771" s="1" t="s">
        <v>31</v>
      </c>
      <c r="T3771" s="1" t="s">
        <v>30</v>
      </c>
      <c r="Z3771" s="1">
        <v>0</v>
      </c>
      <c r="AA3771" s="1" t="s">
        <v>2129</v>
      </c>
      <c r="AB3771" s="1" t="s">
        <v>2126</v>
      </c>
      <c r="AC3771" s="1" t="s">
        <v>2126</v>
      </c>
      <c r="AE3771" s="2">
        <v>1441450000</v>
      </c>
      <c r="AF3771" s="2" t="s">
        <v>2151</v>
      </c>
      <c r="AG3771" s="48">
        <v>10650000</v>
      </c>
      <c r="AH3771" s="50">
        <v>7.4433883142298015E-3</v>
      </c>
      <c r="AI3771" s="1">
        <v>0</v>
      </c>
    </row>
    <row r="3772" spans="1:35" x14ac:dyDescent="0.35">
      <c r="A3772" s="1" t="s">
        <v>21</v>
      </c>
      <c r="B3772" s="1">
        <v>1</v>
      </c>
      <c r="C3772" s="1" t="s">
        <v>307</v>
      </c>
      <c r="D3772" s="1" t="s">
        <v>316</v>
      </c>
      <c r="E3772" s="1" t="s">
        <v>317</v>
      </c>
      <c r="F3772" s="1" t="s">
        <v>25</v>
      </c>
      <c r="G3772" s="1">
        <v>35</v>
      </c>
      <c r="H3772" s="1" t="s">
        <v>131</v>
      </c>
      <c r="I3772" s="1" t="s">
        <v>132</v>
      </c>
      <c r="K3772" s="2">
        <v>128174435.47</v>
      </c>
      <c r="L3772" s="2">
        <v>64087217.734999999</v>
      </c>
      <c r="M3772" s="2">
        <v>69883390.349999994</v>
      </c>
      <c r="N3772" s="2">
        <v>5796172.6150000002</v>
      </c>
      <c r="O3772" s="2">
        <v>9.0441944897141795</v>
      </c>
      <c r="P3772" s="3" t="s">
        <v>73</v>
      </c>
      <c r="Q3772" s="3" t="s">
        <v>29</v>
      </c>
      <c r="R3772" s="1" t="s">
        <v>30</v>
      </c>
      <c r="S3772" s="1" t="s">
        <v>31</v>
      </c>
      <c r="T3772" s="1" t="s">
        <v>30</v>
      </c>
      <c r="Z3772" s="1">
        <v>0</v>
      </c>
      <c r="AA3772" s="1" t="s">
        <v>2121</v>
      </c>
      <c r="AB3772" s="1" t="s">
        <v>2140</v>
      </c>
      <c r="AC3772" s="1" t="s">
        <v>2125</v>
      </c>
      <c r="AE3772" s="2">
        <v>135433157.19999999</v>
      </c>
      <c r="AF3772" s="2" t="s">
        <v>2151</v>
      </c>
      <c r="AG3772" s="48">
        <v>7258721.7299999893</v>
      </c>
      <c r="AH3772" s="50">
        <v>5.6631587284805614E-2</v>
      </c>
      <c r="AI3772" s="1">
        <v>0</v>
      </c>
    </row>
    <row r="3773" spans="1:35" x14ac:dyDescent="0.35">
      <c r="A3773" s="1" t="s">
        <v>21</v>
      </c>
      <c r="B3773" s="1">
        <v>1</v>
      </c>
      <c r="C3773" s="1" t="s">
        <v>307</v>
      </c>
      <c r="D3773" s="1" t="s">
        <v>308</v>
      </c>
      <c r="E3773" s="1" t="s">
        <v>309</v>
      </c>
      <c r="F3773" s="1" t="s">
        <v>25</v>
      </c>
      <c r="G3773" s="1">
        <v>36</v>
      </c>
      <c r="H3773" s="1" t="s">
        <v>133</v>
      </c>
      <c r="I3773" s="1" t="s">
        <v>134</v>
      </c>
      <c r="K3773" s="2">
        <v>168152</v>
      </c>
      <c r="L3773" s="2">
        <v>84076</v>
      </c>
      <c r="M3773" s="2">
        <v>5464513.8100000098</v>
      </c>
      <c r="N3773" s="2">
        <v>5380437.8100000098</v>
      </c>
      <c r="O3773" s="2">
        <v>6399.4930895856196</v>
      </c>
      <c r="P3773" s="3" t="s">
        <v>28</v>
      </c>
      <c r="Q3773" s="3" t="s">
        <v>29</v>
      </c>
      <c r="R3773" s="1" t="s">
        <v>30</v>
      </c>
      <c r="S3773" s="1" t="s">
        <v>31</v>
      </c>
      <c r="T3773" s="1" t="s">
        <v>30</v>
      </c>
      <c r="Z3773" s="1">
        <v>0</v>
      </c>
      <c r="AA3773" s="1" t="s">
        <v>2128</v>
      </c>
      <c r="AB3773" s="1" t="s">
        <v>2140</v>
      </c>
      <c r="AC3773" s="1" t="s">
        <v>2143</v>
      </c>
      <c r="AE3773" s="2">
        <v>433070.42000000179</v>
      </c>
      <c r="AF3773" s="2" t="s">
        <v>2151</v>
      </c>
      <c r="AG3773" s="48">
        <v>264918.42000000179</v>
      </c>
      <c r="AH3773" s="50">
        <v>1.5754699319663268</v>
      </c>
      <c r="AI3773" s="1">
        <v>0</v>
      </c>
    </row>
    <row r="3774" spans="1:35" x14ac:dyDescent="0.35">
      <c r="A3774" s="1" t="s">
        <v>21</v>
      </c>
      <c r="B3774" s="1">
        <v>1</v>
      </c>
      <c r="C3774" s="1" t="s">
        <v>307</v>
      </c>
      <c r="D3774" s="1" t="s">
        <v>322</v>
      </c>
      <c r="E3774" s="1" t="s">
        <v>323</v>
      </c>
      <c r="F3774" s="1" t="s">
        <v>25</v>
      </c>
      <c r="G3774" s="1">
        <v>36</v>
      </c>
      <c r="H3774" s="1" t="s">
        <v>133</v>
      </c>
      <c r="I3774" s="1" t="s">
        <v>134</v>
      </c>
      <c r="K3774" s="2">
        <v>136850.20000000001</v>
      </c>
      <c r="L3774" s="2">
        <v>68425.100000000006</v>
      </c>
      <c r="M3774" s="2">
        <v>3002112.5700000101</v>
      </c>
      <c r="N3774" s="2">
        <v>2933687.47000001</v>
      </c>
      <c r="O3774" s="2">
        <v>4287.4434527680796</v>
      </c>
      <c r="P3774" s="3" t="s">
        <v>28</v>
      </c>
      <c r="Q3774" s="3" t="s">
        <v>29</v>
      </c>
      <c r="R3774" s="1" t="s">
        <v>30</v>
      </c>
      <c r="S3774" s="1" t="s">
        <v>31</v>
      </c>
      <c r="T3774" s="1" t="s">
        <v>30</v>
      </c>
      <c r="Z3774" s="1">
        <v>0</v>
      </c>
      <c r="AA3774" s="1" t="s">
        <v>2127</v>
      </c>
      <c r="AB3774" s="1" t="s">
        <v>2140</v>
      </c>
      <c r="AC3774" s="1" t="s">
        <v>2143</v>
      </c>
      <c r="AE3774" s="2">
        <v>2106571.0174129009</v>
      </c>
      <c r="AF3774" s="2" t="s">
        <v>2151</v>
      </c>
      <c r="AG3774" s="48">
        <v>1969720.817412901</v>
      </c>
      <c r="AH3774" s="50">
        <v>14.393262248888936</v>
      </c>
      <c r="AI3774" s="1">
        <v>0</v>
      </c>
    </row>
    <row r="3775" spans="1:35" x14ac:dyDescent="0.35">
      <c r="A3775" s="1" t="s">
        <v>21</v>
      </c>
      <c r="B3775" s="1">
        <v>1</v>
      </c>
      <c r="C3775" s="1" t="s">
        <v>307</v>
      </c>
      <c r="D3775" s="1" t="s">
        <v>320</v>
      </c>
      <c r="E3775" s="1" t="s">
        <v>321</v>
      </c>
      <c r="F3775" s="1" t="s">
        <v>25</v>
      </c>
      <c r="G3775" s="1">
        <v>36</v>
      </c>
      <c r="H3775" s="1" t="s">
        <v>133</v>
      </c>
      <c r="I3775" s="1" t="s">
        <v>134</v>
      </c>
      <c r="K3775" s="2">
        <v>4310561</v>
      </c>
      <c r="L3775" s="2">
        <v>2155280.5</v>
      </c>
      <c r="M3775" s="2">
        <v>8160460.2100000102</v>
      </c>
      <c r="N3775" s="2">
        <v>6005179.7100000102</v>
      </c>
      <c r="O3775" s="2">
        <v>278.62636487454898</v>
      </c>
      <c r="P3775" s="3" t="s">
        <v>28</v>
      </c>
      <c r="Q3775" s="3" t="s">
        <v>29</v>
      </c>
      <c r="R3775" s="1" t="s">
        <v>30</v>
      </c>
      <c r="S3775" s="1" t="s">
        <v>31</v>
      </c>
      <c r="T3775" s="1" t="s">
        <v>30</v>
      </c>
      <c r="Z3775" s="1">
        <v>0</v>
      </c>
      <c r="AA3775" s="1" t="s">
        <v>2127</v>
      </c>
      <c r="AB3775" s="1" t="s">
        <v>2140</v>
      </c>
      <c r="AC3775" s="1" t="s">
        <v>2143</v>
      </c>
      <c r="AE3775" s="2">
        <v>212790.75999999046</v>
      </c>
      <c r="AF3775" s="2" t="s">
        <v>2152</v>
      </c>
      <c r="AG3775" s="48">
        <v>-4097770.2400000095</v>
      </c>
      <c r="AH3775" s="50">
        <v>-0.95063501943250761</v>
      </c>
      <c r="AI3775" s="1">
        <v>0</v>
      </c>
    </row>
    <row r="3776" spans="1:35" x14ac:dyDescent="0.35">
      <c r="A3776" s="1" t="s">
        <v>21</v>
      </c>
      <c r="B3776" s="1">
        <v>1</v>
      </c>
      <c r="C3776" s="1" t="s">
        <v>307</v>
      </c>
      <c r="D3776" s="1" t="s">
        <v>318</v>
      </c>
      <c r="E3776" s="1" t="s">
        <v>319</v>
      </c>
      <c r="F3776" s="1" t="s">
        <v>25</v>
      </c>
      <c r="G3776" s="1">
        <v>36</v>
      </c>
      <c r="H3776" s="1" t="s">
        <v>133</v>
      </c>
      <c r="I3776" s="1" t="s">
        <v>134</v>
      </c>
      <c r="K3776" s="2">
        <v>81657.440000000002</v>
      </c>
      <c r="L3776" s="2">
        <v>40828.720000000001</v>
      </c>
      <c r="M3776" s="2">
        <v>9783977.8200000003</v>
      </c>
      <c r="N3776" s="2">
        <v>9743149.0999999996</v>
      </c>
      <c r="O3776" s="2">
        <v>23863.4693911541</v>
      </c>
      <c r="P3776" s="3" t="s">
        <v>28</v>
      </c>
      <c r="Q3776" s="3" t="s">
        <v>29</v>
      </c>
      <c r="R3776" s="1" t="s">
        <v>30</v>
      </c>
      <c r="S3776" s="1" t="s">
        <v>31</v>
      </c>
      <c r="T3776" s="1" t="s">
        <v>30</v>
      </c>
      <c r="Z3776" s="1">
        <v>0</v>
      </c>
      <c r="AA3776" s="1" t="s">
        <v>2121</v>
      </c>
      <c r="AB3776" s="1" t="s">
        <v>2140</v>
      </c>
      <c r="AC3776" s="1" t="s">
        <v>2143</v>
      </c>
      <c r="AF3776" s="2" t="s">
        <v>2152</v>
      </c>
      <c r="AG3776" s="48">
        <v>-81657.440000000002</v>
      </c>
      <c r="AH3776" s="50">
        <v>-1</v>
      </c>
      <c r="AI3776" s="1">
        <v>0</v>
      </c>
    </row>
    <row r="3777" spans="1:35" x14ac:dyDescent="0.35">
      <c r="A3777" s="1" t="s">
        <v>21</v>
      </c>
      <c r="B3777" s="1">
        <v>1</v>
      </c>
      <c r="C3777" s="1" t="s">
        <v>307</v>
      </c>
      <c r="D3777" s="1" t="s">
        <v>312</v>
      </c>
      <c r="E3777" s="1" t="s">
        <v>313</v>
      </c>
      <c r="F3777" s="1" t="s">
        <v>25</v>
      </c>
      <c r="G3777" s="1">
        <v>36</v>
      </c>
      <c r="H3777" s="1" t="s">
        <v>133</v>
      </c>
      <c r="I3777" s="1" t="s">
        <v>134</v>
      </c>
      <c r="K3777" s="2">
        <v>1771958</v>
      </c>
      <c r="L3777" s="2">
        <v>885979</v>
      </c>
      <c r="M3777" s="2">
        <v>2692788.4400000102</v>
      </c>
      <c r="N3777" s="2">
        <v>1806809.44000002</v>
      </c>
      <c r="O3777" s="2">
        <v>203.93366434193399</v>
      </c>
      <c r="P3777" s="3" t="s">
        <v>28</v>
      </c>
      <c r="Q3777" s="3" t="s">
        <v>29</v>
      </c>
      <c r="R3777" s="1" t="s">
        <v>30</v>
      </c>
      <c r="S3777" s="1" t="s">
        <v>31</v>
      </c>
      <c r="T3777" s="1" t="s">
        <v>30</v>
      </c>
      <c r="Z3777" s="1">
        <v>0</v>
      </c>
      <c r="AA3777" s="1" t="s">
        <v>2129</v>
      </c>
      <c r="AB3777" s="1" t="s">
        <v>2140</v>
      </c>
      <c r="AC3777" s="1" t="s">
        <v>2143</v>
      </c>
      <c r="AE3777" s="2">
        <v>0</v>
      </c>
      <c r="AF3777" s="2" t="s">
        <v>2152</v>
      </c>
      <c r="AG3777" s="48">
        <v>-1771958</v>
      </c>
      <c r="AH3777" s="50">
        <v>-1</v>
      </c>
      <c r="AI3777" s="1">
        <v>0</v>
      </c>
    </row>
    <row r="3778" spans="1:35" x14ac:dyDescent="0.35">
      <c r="A3778" s="1" t="s">
        <v>21</v>
      </c>
      <c r="B3778" s="1">
        <v>1</v>
      </c>
      <c r="C3778" s="1" t="s">
        <v>307</v>
      </c>
      <c r="D3778" s="1" t="s">
        <v>314</v>
      </c>
      <c r="E3778" s="1" t="s">
        <v>315</v>
      </c>
      <c r="F3778" s="1" t="s">
        <v>56</v>
      </c>
      <c r="G3778" s="1">
        <v>36</v>
      </c>
      <c r="H3778" s="1" t="s">
        <v>133</v>
      </c>
      <c r="I3778" s="1" t="s">
        <v>134</v>
      </c>
      <c r="K3778" s="2">
        <v>28800000</v>
      </c>
      <c r="L3778" s="2">
        <v>14400000</v>
      </c>
      <c r="M3778" s="2">
        <v>77182436.369999707</v>
      </c>
      <c r="N3778" s="2">
        <v>62782436.369999602</v>
      </c>
      <c r="O3778" s="2">
        <v>435.98914145833101</v>
      </c>
      <c r="P3778" s="3" t="s">
        <v>28</v>
      </c>
      <c r="Q3778" s="3" t="s">
        <v>29</v>
      </c>
      <c r="R3778" s="1" t="s">
        <v>30</v>
      </c>
      <c r="S3778" s="1" t="s">
        <v>31</v>
      </c>
      <c r="T3778" s="1" t="s">
        <v>30</v>
      </c>
      <c r="Z3778" s="1">
        <v>0</v>
      </c>
      <c r="AA3778" s="1" t="s">
        <v>2129</v>
      </c>
      <c r="AB3778" s="1" t="s">
        <v>2140</v>
      </c>
      <c r="AC3778" s="1" t="s">
        <v>2143</v>
      </c>
      <c r="AE3778" s="2">
        <v>30550000</v>
      </c>
      <c r="AF3778" s="2" t="s">
        <v>2151</v>
      </c>
      <c r="AG3778" s="48">
        <v>1750000</v>
      </c>
      <c r="AH3778" s="50">
        <v>6.0763888888888888E-2</v>
      </c>
      <c r="AI3778" s="1">
        <v>0</v>
      </c>
    </row>
    <row r="3779" spans="1:35" x14ac:dyDescent="0.35">
      <c r="A3779" s="1" t="s">
        <v>21</v>
      </c>
      <c r="B3779" s="1">
        <v>1</v>
      </c>
      <c r="C3779" s="1" t="s">
        <v>307</v>
      </c>
      <c r="D3779" s="1" t="s">
        <v>316</v>
      </c>
      <c r="E3779" s="1" t="s">
        <v>317</v>
      </c>
      <c r="F3779" s="1" t="s">
        <v>25</v>
      </c>
      <c r="G3779" s="1">
        <v>36</v>
      </c>
      <c r="H3779" s="1" t="s">
        <v>133</v>
      </c>
      <c r="I3779" s="1" t="s">
        <v>134</v>
      </c>
      <c r="K3779" s="2">
        <v>128085</v>
      </c>
      <c r="L3779" s="2">
        <v>64042.5</v>
      </c>
      <c r="M3779" s="2">
        <v>9833613.97000001</v>
      </c>
      <c r="N3779" s="2">
        <v>9769571.47000001</v>
      </c>
      <c r="O3779" s="2">
        <v>15254.8252644728</v>
      </c>
      <c r="P3779" s="3" t="s">
        <v>28</v>
      </c>
      <c r="Q3779" s="3" t="s">
        <v>29</v>
      </c>
      <c r="R3779" s="1" t="s">
        <v>30</v>
      </c>
      <c r="S3779" s="1" t="s">
        <v>31</v>
      </c>
      <c r="T3779" s="1" t="s">
        <v>30</v>
      </c>
      <c r="Z3779" s="1">
        <v>0</v>
      </c>
      <c r="AA3779" s="1" t="s">
        <v>2121</v>
      </c>
      <c r="AB3779" s="1" t="s">
        <v>2140</v>
      </c>
      <c r="AC3779" s="1" t="s">
        <v>2143</v>
      </c>
      <c r="AE3779" s="2">
        <v>6534051.9700000286</v>
      </c>
      <c r="AF3779" s="2" t="s">
        <v>2151</v>
      </c>
      <c r="AG3779" s="48">
        <v>6405966.9700000286</v>
      </c>
      <c r="AH3779" s="50">
        <v>50.013404926416278</v>
      </c>
      <c r="AI3779" s="1">
        <v>0</v>
      </c>
    </row>
    <row r="3780" spans="1:35" x14ac:dyDescent="0.35">
      <c r="A3780" s="1" t="s">
        <v>21</v>
      </c>
      <c r="B3780" s="1">
        <v>1</v>
      </c>
      <c r="C3780" s="1" t="s">
        <v>307</v>
      </c>
      <c r="D3780" s="1" t="s">
        <v>310</v>
      </c>
      <c r="E3780" s="1" t="s">
        <v>311</v>
      </c>
      <c r="F3780" s="1" t="s">
        <v>25</v>
      </c>
      <c r="G3780" s="1">
        <v>36</v>
      </c>
      <c r="H3780" s="1" t="s">
        <v>133</v>
      </c>
      <c r="I3780" s="1" t="s">
        <v>134</v>
      </c>
      <c r="K3780" s="2">
        <v>1008989.34</v>
      </c>
      <c r="L3780" s="2">
        <v>504494.67</v>
      </c>
      <c r="M3780" s="2">
        <v>25119767.460000001</v>
      </c>
      <c r="N3780" s="2">
        <v>24615272.789999999</v>
      </c>
      <c r="O3780" s="2">
        <v>4879.1938257742104</v>
      </c>
      <c r="P3780" s="3" t="s">
        <v>28</v>
      </c>
      <c r="Q3780" s="3" t="s">
        <v>29</v>
      </c>
      <c r="R3780" s="1" t="s">
        <v>30</v>
      </c>
      <c r="S3780" s="1" t="s">
        <v>31</v>
      </c>
      <c r="T3780" s="1" t="s">
        <v>30</v>
      </c>
      <c r="Z3780" s="1">
        <v>0</v>
      </c>
      <c r="AA3780" s="1" t="s">
        <v>2127</v>
      </c>
      <c r="AB3780" s="1" t="s">
        <v>2140</v>
      </c>
      <c r="AC3780" s="1" t="s">
        <v>2143</v>
      </c>
      <c r="AE3780" s="2">
        <v>8184198.7300000191</v>
      </c>
      <c r="AF3780" s="2" t="s">
        <v>2151</v>
      </c>
      <c r="AG3780" s="48">
        <v>7175209.3900000192</v>
      </c>
      <c r="AH3780" s="50">
        <v>7.1112836434922286</v>
      </c>
      <c r="AI3780" s="1">
        <v>0</v>
      </c>
    </row>
    <row r="3781" spans="1:35" x14ac:dyDescent="0.35">
      <c r="A3781" s="1" t="s">
        <v>21</v>
      </c>
      <c r="B3781" s="1">
        <v>1</v>
      </c>
      <c r="C3781" s="1" t="s">
        <v>307</v>
      </c>
      <c r="D3781" s="1" t="s">
        <v>308</v>
      </c>
      <c r="E3781" s="1" t="s">
        <v>309</v>
      </c>
      <c r="F3781" s="1" t="s">
        <v>25</v>
      </c>
      <c r="G3781" s="1">
        <v>38</v>
      </c>
      <c r="H3781" s="1" t="s">
        <v>135</v>
      </c>
      <c r="I3781" s="1" t="s">
        <v>136</v>
      </c>
      <c r="J3781" s="2">
        <v>4358084.9000000004</v>
      </c>
      <c r="K3781" s="2">
        <v>4358084.9000000004</v>
      </c>
      <c r="L3781" s="2">
        <v>2179042.4500000002</v>
      </c>
      <c r="M3781" s="2">
        <v>-2625238.63</v>
      </c>
      <c r="N3781" s="2">
        <v>-4804281.08</v>
      </c>
      <c r="O3781" s="2">
        <v>-220.476708932403</v>
      </c>
      <c r="P3781" s="3" t="s">
        <v>73</v>
      </c>
      <c r="Q3781" s="3" t="s">
        <v>29</v>
      </c>
      <c r="R3781" s="1" t="s">
        <v>30</v>
      </c>
      <c r="S3781" s="1" t="s">
        <v>31</v>
      </c>
      <c r="T3781" s="1" t="s">
        <v>30</v>
      </c>
      <c r="U3781" s="1" t="s">
        <v>137</v>
      </c>
      <c r="V3781" s="1" t="s">
        <v>138</v>
      </c>
      <c r="W3781" s="1" t="s">
        <v>97</v>
      </c>
      <c r="Z3781" s="1">
        <v>0</v>
      </c>
      <c r="AA3781" s="1" t="s">
        <v>2128</v>
      </c>
      <c r="AB3781" s="1" t="s">
        <v>2140</v>
      </c>
      <c r="AC3781" s="1" t="s">
        <v>2146</v>
      </c>
      <c r="AE3781" s="2">
        <v>-4857381.0100000035</v>
      </c>
      <c r="AF3781" s="2" t="s">
        <v>2152</v>
      </c>
      <c r="AG3781" s="48">
        <v>-9215465.9100000039</v>
      </c>
      <c r="AH3781" s="50">
        <v>-2.1145677795308675</v>
      </c>
      <c r="AI3781" s="1">
        <v>0</v>
      </c>
    </row>
    <row r="3782" spans="1:35" x14ac:dyDescent="0.35">
      <c r="A3782" s="1" t="s">
        <v>21</v>
      </c>
      <c r="B3782" s="1">
        <v>1</v>
      </c>
      <c r="C3782" s="1" t="s">
        <v>307</v>
      </c>
      <c r="D3782" s="1" t="s">
        <v>310</v>
      </c>
      <c r="E3782" s="1" t="s">
        <v>311</v>
      </c>
      <c r="F3782" s="1" t="s">
        <v>25</v>
      </c>
      <c r="G3782" s="1">
        <v>38</v>
      </c>
      <c r="H3782" s="1" t="s">
        <v>135</v>
      </c>
      <c r="I3782" s="1" t="s">
        <v>136</v>
      </c>
      <c r="J3782" s="2">
        <v>26733545.73</v>
      </c>
      <c r="K3782" s="2">
        <v>26733545.73</v>
      </c>
      <c r="L3782" s="2">
        <v>13366772.865</v>
      </c>
      <c r="M3782" s="2">
        <v>10159137.789999999</v>
      </c>
      <c r="N3782" s="2">
        <v>-3207635.0750000002</v>
      </c>
      <c r="O3782" s="2">
        <v>-23.997079230686801</v>
      </c>
      <c r="P3782" s="3" t="s">
        <v>73</v>
      </c>
      <c r="Q3782" s="3" t="s">
        <v>29</v>
      </c>
      <c r="R3782" s="1" t="s">
        <v>30</v>
      </c>
      <c r="S3782" s="1" t="s">
        <v>31</v>
      </c>
      <c r="T3782" s="1" t="s">
        <v>30</v>
      </c>
      <c r="U3782" s="1" t="s">
        <v>137</v>
      </c>
      <c r="V3782" s="1" t="s">
        <v>138</v>
      </c>
      <c r="W3782" s="1" t="s">
        <v>97</v>
      </c>
      <c r="Z3782" s="1">
        <v>0</v>
      </c>
      <c r="AA3782" s="1" t="s">
        <v>2127</v>
      </c>
      <c r="AB3782" s="1" t="s">
        <v>2140</v>
      </c>
      <c r="AC3782" s="1" t="s">
        <v>2123</v>
      </c>
      <c r="AE3782" s="2">
        <v>-6157998.0400000159</v>
      </c>
      <c r="AF3782" s="2" t="s">
        <v>2152</v>
      </c>
      <c r="AG3782" s="48">
        <v>-32891543.770000018</v>
      </c>
      <c r="AH3782" s="50">
        <v>-1.2303472237537725</v>
      </c>
      <c r="AI3782" s="1">
        <v>0</v>
      </c>
    </row>
    <row r="3783" spans="1:35" x14ac:dyDescent="0.35">
      <c r="A3783" s="1" t="s">
        <v>21</v>
      </c>
      <c r="B3783" s="1">
        <v>1</v>
      </c>
      <c r="C3783" s="1" t="s">
        <v>307</v>
      </c>
      <c r="D3783" s="1" t="s">
        <v>322</v>
      </c>
      <c r="E3783" s="1" t="s">
        <v>323</v>
      </c>
      <c r="F3783" s="1" t="s">
        <v>25</v>
      </c>
      <c r="G3783" s="1">
        <v>38</v>
      </c>
      <c r="H3783" s="1" t="s">
        <v>135</v>
      </c>
      <c r="I3783" s="1" t="s">
        <v>136</v>
      </c>
      <c r="J3783" s="2">
        <v>2432353.6</v>
      </c>
      <c r="K3783" s="2">
        <v>2432353.6</v>
      </c>
      <c r="L3783" s="2">
        <v>1216176.8</v>
      </c>
      <c r="M3783" s="2">
        <v>1940850.0600000101</v>
      </c>
      <c r="N3783" s="2">
        <v>724673.26000001002</v>
      </c>
      <c r="O3783" s="2">
        <v>59.586176944010901</v>
      </c>
      <c r="P3783" s="3" t="s">
        <v>28</v>
      </c>
      <c r="Q3783" s="3" t="s">
        <v>29</v>
      </c>
      <c r="R3783" s="1" t="s">
        <v>30</v>
      </c>
      <c r="S3783" s="1" t="s">
        <v>31</v>
      </c>
      <c r="T3783" s="1" t="s">
        <v>30</v>
      </c>
      <c r="U3783" s="1" t="s">
        <v>137</v>
      </c>
      <c r="V3783" s="1" t="s">
        <v>138</v>
      </c>
      <c r="W3783" s="1" t="s">
        <v>97</v>
      </c>
      <c r="Z3783" s="1">
        <v>0</v>
      </c>
      <c r="AA3783" s="1" t="s">
        <v>2127</v>
      </c>
      <c r="AB3783" s="1" t="s">
        <v>2140</v>
      </c>
      <c r="AC3783" s="1" t="s">
        <v>2145</v>
      </c>
      <c r="AE3783" s="2">
        <v>-1648236.4099999992</v>
      </c>
      <c r="AF3783" s="2" t="s">
        <v>2152</v>
      </c>
      <c r="AG3783" s="48">
        <v>-4080590.0099999993</v>
      </c>
      <c r="AH3783" s="50">
        <v>-1.6776302631327942</v>
      </c>
      <c r="AI3783" s="1">
        <v>0</v>
      </c>
    </row>
    <row r="3784" spans="1:35" x14ac:dyDescent="0.35">
      <c r="A3784" s="1" t="s">
        <v>21</v>
      </c>
      <c r="B3784" s="1">
        <v>1</v>
      </c>
      <c r="C3784" s="1" t="s">
        <v>307</v>
      </c>
      <c r="D3784" s="1" t="s">
        <v>314</v>
      </c>
      <c r="E3784" s="1" t="s">
        <v>315</v>
      </c>
      <c r="F3784" s="1" t="s">
        <v>56</v>
      </c>
      <c r="G3784" s="1">
        <v>38</v>
      </c>
      <c r="H3784" s="1" t="s">
        <v>135</v>
      </c>
      <c r="I3784" s="1" t="s">
        <v>136</v>
      </c>
      <c r="J3784" s="2">
        <v>571136818.38999999</v>
      </c>
      <c r="K3784" s="2">
        <v>571136818.38999999</v>
      </c>
      <c r="L3784" s="2">
        <v>285568409.19499999</v>
      </c>
      <c r="M3784" s="2">
        <v>342262256.68000001</v>
      </c>
      <c r="N3784" s="2">
        <v>56693847.484999999</v>
      </c>
      <c r="O3784" s="2">
        <v>19.852982913907201</v>
      </c>
      <c r="P3784" s="3" t="s">
        <v>28</v>
      </c>
      <c r="Q3784" s="3" t="s">
        <v>29</v>
      </c>
      <c r="R3784" s="1" t="s">
        <v>30</v>
      </c>
      <c r="S3784" s="1" t="s">
        <v>31</v>
      </c>
      <c r="T3784" s="1" t="s">
        <v>30</v>
      </c>
      <c r="U3784" s="1" t="s">
        <v>137</v>
      </c>
      <c r="V3784" s="1" t="s">
        <v>138</v>
      </c>
      <c r="W3784" s="1" t="s">
        <v>97</v>
      </c>
      <c r="Z3784" s="1">
        <v>0</v>
      </c>
      <c r="AA3784" s="1" t="s">
        <v>2129</v>
      </c>
      <c r="AB3784" s="1" t="s">
        <v>2140</v>
      </c>
      <c r="AC3784" s="1" t="s">
        <v>2125</v>
      </c>
      <c r="AE3784" s="2">
        <v>421617478.45999998</v>
      </c>
      <c r="AF3784" s="2" t="s">
        <v>2152</v>
      </c>
      <c r="AG3784" s="48">
        <v>-149519339.93000001</v>
      </c>
      <c r="AH3784" s="50">
        <v>-0.26179250770679774</v>
      </c>
      <c r="AI3784" s="1">
        <v>0</v>
      </c>
    </row>
    <row r="3785" spans="1:35" x14ac:dyDescent="0.35">
      <c r="A3785" s="1" t="s">
        <v>21</v>
      </c>
      <c r="B3785" s="1">
        <v>1</v>
      </c>
      <c r="C3785" s="1" t="s">
        <v>307</v>
      </c>
      <c r="D3785" s="1" t="s">
        <v>318</v>
      </c>
      <c r="E3785" s="1" t="s">
        <v>319</v>
      </c>
      <c r="F3785" s="1" t="s">
        <v>25</v>
      </c>
      <c r="G3785" s="1">
        <v>38</v>
      </c>
      <c r="H3785" s="1" t="s">
        <v>135</v>
      </c>
      <c r="I3785" s="1" t="s">
        <v>136</v>
      </c>
      <c r="J3785" s="2">
        <v>49007489.549999997</v>
      </c>
      <c r="K3785" s="2">
        <v>49007489.549999997</v>
      </c>
      <c r="L3785" s="2">
        <v>24503744.774999999</v>
      </c>
      <c r="M3785" s="2">
        <v>18658346.309999999</v>
      </c>
      <c r="N3785" s="2">
        <v>-5845398.4649999999</v>
      </c>
      <c r="O3785" s="2">
        <v>-23.8551230380255</v>
      </c>
      <c r="P3785" s="3" t="s">
        <v>73</v>
      </c>
      <c r="Q3785" s="3" t="s">
        <v>29</v>
      </c>
      <c r="R3785" s="1" t="s">
        <v>30</v>
      </c>
      <c r="S3785" s="1" t="s">
        <v>31</v>
      </c>
      <c r="T3785" s="1" t="s">
        <v>30</v>
      </c>
      <c r="U3785" s="1" t="s">
        <v>137</v>
      </c>
      <c r="V3785" s="1" t="s">
        <v>138</v>
      </c>
      <c r="W3785" s="1" t="s">
        <v>97</v>
      </c>
      <c r="Z3785" s="1">
        <v>0</v>
      </c>
      <c r="AA3785" s="1" t="s">
        <v>2121</v>
      </c>
      <c r="AB3785" s="1" t="s">
        <v>2140</v>
      </c>
      <c r="AC3785" s="1" t="s">
        <v>2123</v>
      </c>
      <c r="AF3785" s="2" t="s">
        <v>2152</v>
      </c>
      <c r="AG3785" s="48">
        <v>-49007489.549999997</v>
      </c>
      <c r="AH3785" s="50">
        <v>-1</v>
      </c>
      <c r="AI3785" s="1">
        <v>0</v>
      </c>
    </row>
    <row r="3786" spans="1:35" x14ac:dyDescent="0.35">
      <c r="A3786" s="1" t="s">
        <v>21</v>
      </c>
      <c r="B3786" s="1">
        <v>1</v>
      </c>
      <c r="C3786" s="1" t="s">
        <v>307</v>
      </c>
      <c r="D3786" s="1" t="s">
        <v>316</v>
      </c>
      <c r="E3786" s="1" t="s">
        <v>317</v>
      </c>
      <c r="F3786" s="1" t="s">
        <v>25</v>
      </c>
      <c r="G3786" s="1">
        <v>38</v>
      </c>
      <c r="H3786" s="1" t="s">
        <v>135</v>
      </c>
      <c r="I3786" s="1" t="s">
        <v>136</v>
      </c>
      <c r="J3786" s="2">
        <v>23500695.550000001</v>
      </c>
      <c r="K3786" s="2">
        <v>23500695.550000001</v>
      </c>
      <c r="L3786" s="2">
        <v>11750347.775</v>
      </c>
      <c r="M3786" s="2">
        <v>14321587.189999999</v>
      </c>
      <c r="N3786" s="2">
        <v>2571239.415</v>
      </c>
      <c r="O3786" s="2">
        <v>21.8822409705231</v>
      </c>
      <c r="P3786" s="3" t="s">
        <v>28</v>
      </c>
      <c r="Q3786" s="3" t="s">
        <v>29</v>
      </c>
      <c r="R3786" s="1" t="s">
        <v>30</v>
      </c>
      <c r="S3786" s="1" t="s">
        <v>31</v>
      </c>
      <c r="T3786" s="1" t="s">
        <v>30</v>
      </c>
      <c r="U3786" s="1" t="s">
        <v>137</v>
      </c>
      <c r="V3786" s="1" t="s">
        <v>138</v>
      </c>
      <c r="W3786" s="1" t="s">
        <v>97</v>
      </c>
      <c r="Z3786" s="1">
        <v>0</v>
      </c>
      <c r="AA3786" s="1" t="s">
        <v>2121</v>
      </c>
      <c r="AB3786" s="1" t="s">
        <v>2140</v>
      </c>
      <c r="AC3786" s="1" t="s">
        <v>2125</v>
      </c>
      <c r="AE3786" s="2">
        <v>7335705.9199999971</v>
      </c>
      <c r="AF3786" s="2" t="s">
        <v>2152</v>
      </c>
      <c r="AG3786" s="48">
        <v>-16164989.630000003</v>
      </c>
      <c r="AH3786" s="50">
        <v>-0.68785154020686001</v>
      </c>
      <c r="AI3786" s="1">
        <v>0</v>
      </c>
    </row>
    <row r="3787" spans="1:35" x14ac:dyDescent="0.35">
      <c r="A3787" s="1" t="s">
        <v>21</v>
      </c>
      <c r="B3787" s="1">
        <v>1</v>
      </c>
      <c r="C3787" s="1" t="s">
        <v>307</v>
      </c>
      <c r="D3787" s="1" t="s">
        <v>320</v>
      </c>
      <c r="E3787" s="1" t="s">
        <v>321</v>
      </c>
      <c r="F3787" s="1" t="s">
        <v>25</v>
      </c>
      <c r="G3787" s="1">
        <v>38</v>
      </c>
      <c r="H3787" s="1" t="s">
        <v>135</v>
      </c>
      <c r="I3787" s="1" t="s">
        <v>136</v>
      </c>
      <c r="J3787" s="2">
        <v>10415195.01</v>
      </c>
      <c r="K3787" s="2">
        <v>10415195.01</v>
      </c>
      <c r="L3787" s="2">
        <v>5207597.5049999999</v>
      </c>
      <c r="M3787" s="2">
        <v>5464035.6399999997</v>
      </c>
      <c r="N3787" s="2">
        <v>256438.13500000001</v>
      </c>
      <c r="O3787" s="2">
        <v>4.9243078934918598</v>
      </c>
      <c r="P3787" s="3" t="s">
        <v>28</v>
      </c>
      <c r="Q3787" s="3" t="s">
        <v>29</v>
      </c>
      <c r="R3787" s="1" t="s">
        <v>30</v>
      </c>
      <c r="S3787" s="1" t="s">
        <v>31</v>
      </c>
      <c r="T3787" s="1" t="s">
        <v>30</v>
      </c>
      <c r="U3787" s="1" t="s">
        <v>137</v>
      </c>
      <c r="V3787" s="1" t="s">
        <v>138</v>
      </c>
      <c r="W3787" s="1" t="s">
        <v>97</v>
      </c>
      <c r="Z3787" s="1">
        <v>0</v>
      </c>
      <c r="AA3787" s="1" t="s">
        <v>2127</v>
      </c>
      <c r="AB3787" s="1" t="s">
        <v>2126</v>
      </c>
      <c r="AC3787" s="1" t="s">
        <v>2126</v>
      </c>
      <c r="AE3787" s="2">
        <v>470489.80000000179</v>
      </c>
      <c r="AF3787" s="2" t="s">
        <v>2152</v>
      </c>
      <c r="AG3787" s="48">
        <v>-9944705.2099999972</v>
      </c>
      <c r="AH3787" s="50">
        <v>-0.95482659714501084</v>
      </c>
      <c r="AI3787" s="1">
        <v>0</v>
      </c>
    </row>
    <row r="3788" spans="1:35" x14ac:dyDescent="0.35">
      <c r="A3788" s="1" t="s">
        <v>21</v>
      </c>
      <c r="B3788" s="1">
        <v>1</v>
      </c>
      <c r="C3788" s="1" t="s">
        <v>307</v>
      </c>
      <c r="D3788" s="1" t="s">
        <v>312</v>
      </c>
      <c r="E3788" s="1" t="s">
        <v>313</v>
      </c>
      <c r="F3788" s="1" t="s">
        <v>25</v>
      </c>
      <c r="G3788" s="1">
        <v>38</v>
      </c>
      <c r="H3788" s="1" t="s">
        <v>135</v>
      </c>
      <c r="I3788" s="1" t="s">
        <v>136</v>
      </c>
      <c r="J3788" s="2">
        <v>53364722.609999999</v>
      </c>
      <c r="K3788" s="2">
        <v>53364722.609999999</v>
      </c>
      <c r="L3788" s="2">
        <v>26682361.305</v>
      </c>
      <c r="M3788" s="2">
        <v>9690068.2999999896</v>
      </c>
      <c r="N3788" s="2">
        <v>-16992293.004999999</v>
      </c>
      <c r="O3788" s="2">
        <v>-63.683617843132303</v>
      </c>
      <c r="P3788" s="3" t="s">
        <v>73</v>
      </c>
      <c r="Q3788" s="3" t="s">
        <v>29</v>
      </c>
      <c r="R3788" s="1" t="s">
        <v>30</v>
      </c>
      <c r="S3788" s="1" t="s">
        <v>31</v>
      </c>
      <c r="T3788" s="1" t="s">
        <v>30</v>
      </c>
      <c r="U3788" s="1" t="s">
        <v>137</v>
      </c>
      <c r="V3788" s="1" t="s">
        <v>138</v>
      </c>
      <c r="W3788" s="1" t="s">
        <v>97</v>
      </c>
      <c r="Z3788" s="1">
        <v>0</v>
      </c>
      <c r="AA3788" s="1" t="s">
        <v>2129</v>
      </c>
      <c r="AB3788" s="1" t="s">
        <v>2140</v>
      </c>
      <c r="AC3788" s="1" t="s">
        <v>2142</v>
      </c>
      <c r="AE3788" s="2">
        <v>26221075.839999996</v>
      </c>
      <c r="AF3788" s="2" t="s">
        <v>2152</v>
      </c>
      <c r="AG3788" s="48">
        <v>-27143646.770000003</v>
      </c>
      <c r="AH3788" s="50">
        <v>-0.50864401504288081</v>
      </c>
      <c r="AI3788" s="1">
        <v>0</v>
      </c>
    </row>
    <row r="3789" spans="1:35" x14ac:dyDescent="0.35">
      <c r="A3789" s="1" t="s">
        <v>21</v>
      </c>
      <c r="B3789" s="1">
        <v>1</v>
      </c>
      <c r="C3789" s="1" t="s">
        <v>307</v>
      </c>
      <c r="D3789" s="1" t="s">
        <v>308</v>
      </c>
      <c r="E3789" s="1" t="s">
        <v>309</v>
      </c>
      <c r="F3789" s="1" t="s">
        <v>25</v>
      </c>
      <c r="G3789" s="1">
        <v>40</v>
      </c>
      <c r="H3789" s="1" t="s">
        <v>139</v>
      </c>
      <c r="I3789" s="1" t="s">
        <v>140</v>
      </c>
      <c r="J3789" s="2">
        <v>12925061.1</v>
      </c>
      <c r="K3789" s="2">
        <v>12925061.1</v>
      </c>
      <c r="L3789" s="2">
        <v>6462530.5499999998</v>
      </c>
      <c r="M3789" s="2">
        <v>8419213.8399999999</v>
      </c>
      <c r="N3789" s="2">
        <v>1956683.29</v>
      </c>
      <c r="O3789" s="2">
        <v>30.277354588288901</v>
      </c>
      <c r="P3789" s="3" t="s">
        <v>28</v>
      </c>
      <c r="Q3789" s="3" t="s">
        <v>29</v>
      </c>
      <c r="R3789" s="1" t="s">
        <v>30</v>
      </c>
      <c r="S3789" s="1" t="s">
        <v>31</v>
      </c>
      <c r="T3789" s="1" t="s">
        <v>30</v>
      </c>
      <c r="U3789" s="1" t="s">
        <v>141</v>
      </c>
      <c r="V3789" s="1" t="s">
        <v>142</v>
      </c>
      <c r="W3789" s="1" t="s">
        <v>143</v>
      </c>
      <c r="Z3789" s="1">
        <v>0</v>
      </c>
      <c r="AA3789" s="1" t="s">
        <v>2128</v>
      </c>
      <c r="AB3789" s="1" t="s">
        <v>2140</v>
      </c>
      <c r="AC3789" s="1" t="s">
        <v>2144</v>
      </c>
      <c r="AE3789" s="2">
        <v>7222026.0700000003</v>
      </c>
      <c r="AF3789" s="2" t="s">
        <v>2152</v>
      </c>
      <c r="AG3789" s="48">
        <v>-5703035.0299999993</v>
      </c>
      <c r="AH3789" s="50">
        <v>-0.44123853542170099</v>
      </c>
      <c r="AI3789" s="1">
        <v>0</v>
      </c>
    </row>
    <row r="3790" spans="1:35" x14ac:dyDescent="0.35">
      <c r="A3790" s="1" t="s">
        <v>21</v>
      </c>
      <c r="B3790" s="1">
        <v>1</v>
      </c>
      <c r="C3790" s="1" t="s">
        <v>307</v>
      </c>
      <c r="D3790" s="1" t="s">
        <v>316</v>
      </c>
      <c r="E3790" s="1" t="s">
        <v>317</v>
      </c>
      <c r="F3790" s="1" t="s">
        <v>25</v>
      </c>
      <c r="G3790" s="1">
        <v>40</v>
      </c>
      <c r="H3790" s="1" t="s">
        <v>139</v>
      </c>
      <c r="I3790" s="1" t="s">
        <v>140</v>
      </c>
      <c r="J3790" s="2">
        <v>25822746.550000001</v>
      </c>
      <c r="K3790" s="2">
        <v>25822746.550000001</v>
      </c>
      <c r="L3790" s="2">
        <v>12911373.275</v>
      </c>
      <c r="M3790" s="2">
        <v>23904980.579999998</v>
      </c>
      <c r="N3790" s="2">
        <v>10993607.305</v>
      </c>
      <c r="O3790" s="2">
        <v>85.146692538791896</v>
      </c>
      <c r="P3790" s="3" t="s">
        <v>28</v>
      </c>
      <c r="Q3790" s="3" t="s">
        <v>29</v>
      </c>
      <c r="R3790" s="1" t="s">
        <v>30</v>
      </c>
      <c r="S3790" s="1" t="s">
        <v>31</v>
      </c>
      <c r="T3790" s="1" t="s">
        <v>30</v>
      </c>
      <c r="U3790" s="1" t="s">
        <v>141</v>
      </c>
      <c r="V3790" s="1" t="s">
        <v>142</v>
      </c>
      <c r="W3790" s="1" t="s">
        <v>143</v>
      </c>
      <c r="Z3790" s="1">
        <v>0</v>
      </c>
      <c r="AA3790" s="1" t="s">
        <v>2121</v>
      </c>
      <c r="AB3790" s="1" t="s">
        <v>2140</v>
      </c>
      <c r="AC3790" s="1" t="s">
        <v>2145</v>
      </c>
      <c r="AE3790" s="2">
        <v>15853881.42</v>
      </c>
      <c r="AF3790" s="2" t="s">
        <v>2152</v>
      </c>
      <c r="AG3790" s="48">
        <v>-9968865.1300000008</v>
      </c>
      <c r="AH3790" s="50">
        <v>-0.38604976084544346</v>
      </c>
      <c r="AI3790" s="1">
        <v>0</v>
      </c>
    </row>
    <row r="3791" spans="1:35" x14ac:dyDescent="0.35">
      <c r="A3791" s="1" t="s">
        <v>21</v>
      </c>
      <c r="B3791" s="1">
        <v>1</v>
      </c>
      <c r="C3791" s="1" t="s">
        <v>307</v>
      </c>
      <c r="D3791" s="1" t="s">
        <v>312</v>
      </c>
      <c r="E3791" s="1" t="s">
        <v>313</v>
      </c>
      <c r="F3791" s="1" t="s">
        <v>25</v>
      </c>
      <c r="G3791" s="1">
        <v>40</v>
      </c>
      <c r="H3791" s="1" t="s">
        <v>139</v>
      </c>
      <c r="I3791" s="1" t="s">
        <v>140</v>
      </c>
      <c r="J3791" s="2">
        <v>65949973.049999997</v>
      </c>
      <c r="K3791" s="2">
        <v>65949973.049999997</v>
      </c>
      <c r="L3791" s="2">
        <v>32974986.524999999</v>
      </c>
      <c r="M3791" s="2">
        <v>43250456.799999997</v>
      </c>
      <c r="N3791" s="2">
        <v>10275470.275</v>
      </c>
      <c r="O3791" s="2">
        <v>31.161408564063098</v>
      </c>
      <c r="P3791" s="3" t="s">
        <v>28</v>
      </c>
      <c r="Q3791" s="3" t="s">
        <v>29</v>
      </c>
      <c r="R3791" s="1" t="s">
        <v>30</v>
      </c>
      <c r="S3791" s="1" t="s">
        <v>31</v>
      </c>
      <c r="T3791" s="1" t="s">
        <v>30</v>
      </c>
      <c r="U3791" s="1" t="s">
        <v>141</v>
      </c>
      <c r="V3791" s="1" t="s">
        <v>142</v>
      </c>
      <c r="W3791" s="1" t="s">
        <v>143</v>
      </c>
      <c r="Z3791" s="1">
        <v>0</v>
      </c>
      <c r="AA3791" s="1" t="s">
        <v>2129</v>
      </c>
      <c r="AB3791" s="1" t="s">
        <v>2140</v>
      </c>
      <c r="AC3791" s="1" t="s">
        <v>2144</v>
      </c>
      <c r="AE3791" s="2">
        <v>33151069.860000003</v>
      </c>
      <c r="AF3791" s="2" t="s">
        <v>2152</v>
      </c>
      <c r="AG3791" s="48">
        <v>-32798903.189999994</v>
      </c>
      <c r="AH3791" s="50">
        <v>-0.49733004689984472</v>
      </c>
      <c r="AI3791" s="1">
        <v>0</v>
      </c>
    </row>
    <row r="3792" spans="1:35" x14ac:dyDescent="0.35">
      <c r="A3792" s="1" t="s">
        <v>21</v>
      </c>
      <c r="B3792" s="1">
        <v>1</v>
      </c>
      <c r="C3792" s="1" t="s">
        <v>307</v>
      </c>
      <c r="D3792" s="1" t="s">
        <v>322</v>
      </c>
      <c r="E3792" s="1" t="s">
        <v>323</v>
      </c>
      <c r="F3792" s="1" t="s">
        <v>25</v>
      </c>
      <c r="G3792" s="1">
        <v>40</v>
      </c>
      <c r="H3792" s="1" t="s">
        <v>139</v>
      </c>
      <c r="I3792" s="1" t="s">
        <v>140</v>
      </c>
      <c r="J3792" s="2">
        <v>6675093.8499999996</v>
      </c>
      <c r="K3792" s="2">
        <v>6675093.8499999996</v>
      </c>
      <c r="L3792" s="2">
        <v>3337546.9249999998</v>
      </c>
      <c r="M3792" s="2">
        <v>15192058.779999999</v>
      </c>
      <c r="N3792" s="2">
        <v>11854511.855</v>
      </c>
      <c r="O3792" s="2">
        <v>355.18637254815502</v>
      </c>
      <c r="P3792" s="3" t="s">
        <v>28</v>
      </c>
      <c r="Q3792" s="3" t="s">
        <v>29</v>
      </c>
      <c r="R3792" s="1" t="s">
        <v>30</v>
      </c>
      <c r="S3792" s="1" t="s">
        <v>31</v>
      </c>
      <c r="T3792" s="1" t="s">
        <v>30</v>
      </c>
      <c r="U3792" s="1" t="s">
        <v>141</v>
      </c>
      <c r="V3792" s="1" t="s">
        <v>142</v>
      </c>
      <c r="W3792" s="1" t="s">
        <v>143</v>
      </c>
      <c r="Z3792" s="1">
        <v>0</v>
      </c>
      <c r="AA3792" s="1" t="s">
        <v>2127</v>
      </c>
      <c r="AB3792" s="1" t="s">
        <v>2140</v>
      </c>
      <c r="AC3792" s="1" t="s">
        <v>2143</v>
      </c>
      <c r="AE3792" s="2">
        <v>8131892.0999999996</v>
      </c>
      <c r="AF3792" s="2" t="s">
        <v>2151</v>
      </c>
      <c r="AG3792" s="48">
        <v>1456798.25</v>
      </c>
      <c r="AH3792" s="50">
        <v>0.21824386034662271</v>
      </c>
      <c r="AI3792" s="1">
        <v>0</v>
      </c>
    </row>
    <row r="3793" spans="1:35" x14ac:dyDescent="0.35">
      <c r="A3793" s="1" t="s">
        <v>21</v>
      </c>
      <c r="B3793" s="1">
        <v>1</v>
      </c>
      <c r="C3793" s="1" t="s">
        <v>307</v>
      </c>
      <c r="D3793" s="1" t="s">
        <v>318</v>
      </c>
      <c r="E3793" s="1" t="s">
        <v>319</v>
      </c>
      <c r="F3793" s="1" t="s">
        <v>25</v>
      </c>
      <c r="G3793" s="1">
        <v>40</v>
      </c>
      <c r="H3793" s="1" t="s">
        <v>139</v>
      </c>
      <c r="I3793" s="1" t="s">
        <v>140</v>
      </c>
      <c r="J3793" s="2">
        <v>50950351.850000001</v>
      </c>
      <c r="K3793" s="2">
        <v>50950351.850000001</v>
      </c>
      <c r="L3793" s="2">
        <v>25475175.925000001</v>
      </c>
      <c r="M3793" s="2">
        <v>27109615.68</v>
      </c>
      <c r="N3793" s="2">
        <v>1634439.7549999999</v>
      </c>
      <c r="O3793" s="2">
        <v>6.4158134169980201</v>
      </c>
      <c r="P3793" s="3" t="s">
        <v>28</v>
      </c>
      <c r="Q3793" s="3" t="s">
        <v>29</v>
      </c>
      <c r="R3793" s="1" t="s">
        <v>30</v>
      </c>
      <c r="S3793" s="1" t="s">
        <v>31</v>
      </c>
      <c r="T3793" s="1" t="s">
        <v>30</v>
      </c>
      <c r="U3793" s="1" t="s">
        <v>141</v>
      </c>
      <c r="V3793" s="1" t="s">
        <v>142</v>
      </c>
      <c r="W3793" s="1" t="s">
        <v>143</v>
      </c>
      <c r="Z3793" s="1">
        <v>0</v>
      </c>
      <c r="AA3793" s="1" t="s">
        <v>2121</v>
      </c>
      <c r="AB3793" s="1" t="s">
        <v>2140</v>
      </c>
      <c r="AC3793" s="1" t="s">
        <v>2125</v>
      </c>
      <c r="AF3793" s="2" t="s">
        <v>2152</v>
      </c>
      <c r="AG3793" s="48">
        <v>-50950351.850000001</v>
      </c>
      <c r="AH3793" s="50">
        <v>-1</v>
      </c>
      <c r="AI3793" s="1">
        <v>0</v>
      </c>
    </row>
    <row r="3794" spans="1:35" x14ac:dyDescent="0.35">
      <c r="A3794" s="1" t="s">
        <v>21</v>
      </c>
      <c r="B3794" s="1">
        <v>1</v>
      </c>
      <c r="C3794" s="1" t="s">
        <v>307</v>
      </c>
      <c r="D3794" s="1" t="s">
        <v>314</v>
      </c>
      <c r="E3794" s="1" t="s">
        <v>315</v>
      </c>
      <c r="F3794" s="1" t="s">
        <v>56</v>
      </c>
      <c r="G3794" s="1">
        <v>40</v>
      </c>
      <c r="H3794" s="1" t="s">
        <v>139</v>
      </c>
      <c r="I3794" s="1" t="s">
        <v>140</v>
      </c>
      <c r="J3794" s="2">
        <v>391969082.49000001</v>
      </c>
      <c r="K3794" s="2">
        <v>391969082.49000001</v>
      </c>
      <c r="L3794" s="2">
        <v>195984541.245</v>
      </c>
      <c r="M3794" s="2">
        <v>220167737.80000001</v>
      </c>
      <c r="N3794" s="2">
        <v>24183196.555</v>
      </c>
      <c r="O3794" s="2">
        <v>12.3393388077321</v>
      </c>
      <c r="P3794" s="3" t="s">
        <v>28</v>
      </c>
      <c r="Q3794" s="3" t="s">
        <v>29</v>
      </c>
      <c r="R3794" s="1" t="s">
        <v>30</v>
      </c>
      <c r="S3794" s="1" t="s">
        <v>31</v>
      </c>
      <c r="T3794" s="1" t="s">
        <v>30</v>
      </c>
      <c r="U3794" s="1" t="s">
        <v>141</v>
      </c>
      <c r="V3794" s="1" t="s">
        <v>142</v>
      </c>
      <c r="W3794" s="1" t="s">
        <v>143</v>
      </c>
      <c r="Z3794" s="1">
        <v>0</v>
      </c>
      <c r="AA3794" s="1" t="s">
        <v>2129</v>
      </c>
      <c r="AB3794" s="1" t="s">
        <v>2140</v>
      </c>
      <c r="AC3794" s="1" t="s">
        <v>2125</v>
      </c>
      <c r="AE3794" s="2">
        <v>191329277.37</v>
      </c>
      <c r="AF3794" s="2" t="s">
        <v>2152</v>
      </c>
      <c r="AG3794" s="48">
        <v>-200639805.12</v>
      </c>
      <c r="AH3794" s="50">
        <v>-0.51187660987297068</v>
      </c>
      <c r="AI3794" s="1">
        <v>0</v>
      </c>
    </row>
    <row r="3795" spans="1:35" x14ac:dyDescent="0.35">
      <c r="A3795" s="1" t="s">
        <v>21</v>
      </c>
      <c r="B3795" s="1">
        <v>1</v>
      </c>
      <c r="C3795" s="1" t="s">
        <v>307</v>
      </c>
      <c r="D3795" s="1" t="s">
        <v>310</v>
      </c>
      <c r="E3795" s="1" t="s">
        <v>311</v>
      </c>
      <c r="F3795" s="1" t="s">
        <v>25</v>
      </c>
      <c r="G3795" s="1">
        <v>40</v>
      </c>
      <c r="H3795" s="1" t="s">
        <v>139</v>
      </c>
      <c r="I3795" s="1" t="s">
        <v>140</v>
      </c>
      <c r="J3795" s="2">
        <v>38143138.299999997</v>
      </c>
      <c r="K3795" s="2">
        <v>38143138.299999997</v>
      </c>
      <c r="L3795" s="2">
        <v>19071569.149999999</v>
      </c>
      <c r="M3795" s="2">
        <v>27438220.34</v>
      </c>
      <c r="N3795" s="2">
        <v>8366651.1900000004</v>
      </c>
      <c r="O3795" s="2">
        <v>43.869757775017703</v>
      </c>
      <c r="P3795" s="3" t="s">
        <v>28</v>
      </c>
      <c r="Q3795" s="3" t="s">
        <v>29</v>
      </c>
      <c r="R3795" s="1" t="s">
        <v>30</v>
      </c>
      <c r="S3795" s="1" t="s">
        <v>31</v>
      </c>
      <c r="T3795" s="1" t="s">
        <v>30</v>
      </c>
      <c r="U3795" s="1" t="s">
        <v>141</v>
      </c>
      <c r="V3795" s="1" t="s">
        <v>142</v>
      </c>
      <c r="W3795" s="1" t="s">
        <v>143</v>
      </c>
      <c r="Z3795" s="1">
        <v>0</v>
      </c>
      <c r="AA3795" s="1" t="s">
        <v>2127</v>
      </c>
      <c r="AB3795" s="1" t="s">
        <v>2140</v>
      </c>
      <c r="AC3795" s="1" t="s">
        <v>2144</v>
      </c>
      <c r="AE3795" s="2">
        <v>9074552.9199999999</v>
      </c>
      <c r="AF3795" s="2" t="s">
        <v>2152</v>
      </c>
      <c r="AG3795" s="48">
        <v>-29068585.379999995</v>
      </c>
      <c r="AH3795" s="50">
        <v>-0.76209212654114511</v>
      </c>
      <c r="AI3795" s="1">
        <v>0</v>
      </c>
    </row>
    <row r="3796" spans="1:35" x14ac:dyDescent="0.35">
      <c r="A3796" s="1" t="s">
        <v>21</v>
      </c>
      <c r="B3796" s="1">
        <v>1</v>
      </c>
      <c r="C3796" s="1" t="s">
        <v>307</v>
      </c>
      <c r="D3796" s="1" t="s">
        <v>320</v>
      </c>
      <c r="E3796" s="1" t="s">
        <v>321</v>
      </c>
      <c r="F3796" s="1" t="s">
        <v>25</v>
      </c>
      <c r="G3796" s="1">
        <v>40</v>
      </c>
      <c r="H3796" s="1" t="s">
        <v>139</v>
      </c>
      <c r="I3796" s="1" t="s">
        <v>140</v>
      </c>
      <c r="J3796" s="2">
        <v>15424759.109999999</v>
      </c>
      <c r="K3796" s="2">
        <v>15424759.109999999</v>
      </c>
      <c r="L3796" s="2">
        <v>7712379.5549999997</v>
      </c>
      <c r="M3796" s="2">
        <v>6911633.4800000004</v>
      </c>
      <c r="N3796" s="2">
        <v>-800746.07499999995</v>
      </c>
      <c r="O3796" s="2">
        <v>-10.382607200405101</v>
      </c>
      <c r="P3796" s="3" t="s">
        <v>73</v>
      </c>
      <c r="Q3796" s="3" t="s">
        <v>29</v>
      </c>
      <c r="R3796" s="1" t="s">
        <v>30</v>
      </c>
      <c r="S3796" s="1" t="s">
        <v>31</v>
      </c>
      <c r="T3796" s="1" t="s">
        <v>30</v>
      </c>
      <c r="U3796" s="1" t="s">
        <v>141</v>
      </c>
      <c r="V3796" s="1" t="s">
        <v>142</v>
      </c>
      <c r="W3796" s="1" t="s">
        <v>143</v>
      </c>
      <c r="Z3796" s="1">
        <v>0</v>
      </c>
      <c r="AA3796" s="1" t="s">
        <v>2127</v>
      </c>
      <c r="AB3796" s="1" t="s">
        <v>2140</v>
      </c>
      <c r="AC3796" s="1" t="s">
        <v>2123</v>
      </c>
      <c r="AE3796" s="2">
        <v>3217435.33</v>
      </c>
      <c r="AF3796" s="2" t="s">
        <v>2152</v>
      </c>
      <c r="AG3796" s="48">
        <v>-12207323.779999999</v>
      </c>
      <c r="AH3796" s="50">
        <v>-0.79141098366235685</v>
      </c>
      <c r="AI3796" s="1">
        <v>0</v>
      </c>
    </row>
    <row r="3797" spans="1:35" x14ac:dyDescent="0.35">
      <c r="A3797" s="1" t="s">
        <v>21</v>
      </c>
      <c r="B3797" s="1">
        <v>1</v>
      </c>
      <c r="C3797" s="1" t="s">
        <v>307</v>
      </c>
      <c r="D3797" s="1" t="s">
        <v>308</v>
      </c>
      <c r="E3797" s="1" t="s">
        <v>309</v>
      </c>
      <c r="F3797" s="1" t="s">
        <v>25</v>
      </c>
      <c r="G3797" s="1">
        <v>41</v>
      </c>
      <c r="H3797" s="1" t="s">
        <v>144</v>
      </c>
      <c r="I3797" s="1" t="s">
        <v>145</v>
      </c>
      <c r="J3797" s="2">
        <v>15582727.890000001</v>
      </c>
      <c r="K3797" s="2">
        <v>15582727.890000001</v>
      </c>
      <c r="L3797" s="2">
        <v>7791363.9450000003</v>
      </c>
      <c r="M3797" s="2">
        <v>16990615.670000002</v>
      </c>
      <c r="N3797" s="2">
        <v>9199251.7249999996</v>
      </c>
      <c r="O3797" s="2">
        <v>118.069850028036</v>
      </c>
      <c r="P3797" s="3" t="s">
        <v>28</v>
      </c>
      <c r="Q3797" s="3" t="s">
        <v>29</v>
      </c>
      <c r="R3797" s="1" t="s">
        <v>30</v>
      </c>
      <c r="S3797" s="1" t="s">
        <v>31</v>
      </c>
      <c r="T3797" s="1" t="s">
        <v>30</v>
      </c>
      <c r="U3797" s="1" t="s">
        <v>141</v>
      </c>
      <c r="V3797" s="1" t="s">
        <v>142</v>
      </c>
      <c r="W3797" s="1" t="s">
        <v>143</v>
      </c>
      <c r="Z3797" s="1">
        <v>0</v>
      </c>
      <c r="AA3797" s="1" t="s">
        <v>2128</v>
      </c>
      <c r="AB3797" s="1" t="s">
        <v>2140</v>
      </c>
      <c r="AC3797" s="1" t="s">
        <v>2143</v>
      </c>
      <c r="AE3797" s="2">
        <v>19326913.969999999</v>
      </c>
      <c r="AF3797" s="2" t="s">
        <v>2151</v>
      </c>
      <c r="AG3797" s="48">
        <v>3744186.0799999982</v>
      </c>
      <c r="AH3797" s="50">
        <v>0.24027796072873592</v>
      </c>
      <c r="AI3797" s="1">
        <v>0</v>
      </c>
    </row>
    <row r="3798" spans="1:35" x14ac:dyDescent="0.35">
      <c r="A3798" s="1" t="s">
        <v>21</v>
      </c>
      <c r="B3798" s="1">
        <v>1</v>
      </c>
      <c r="C3798" s="1" t="s">
        <v>307</v>
      </c>
      <c r="D3798" s="1" t="s">
        <v>322</v>
      </c>
      <c r="E3798" s="1" t="s">
        <v>323</v>
      </c>
      <c r="F3798" s="1" t="s">
        <v>25</v>
      </c>
      <c r="G3798" s="1">
        <v>41</v>
      </c>
      <c r="H3798" s="1" t="s">
        <v>144</v>
      </c>
      <c r="I3798" s="1" t="s">
        <v>145</v>
      </c>
      <c r="J3798" s="2">
        <v>11197318.58</v>
      </c>
      <c r="K3798" s="2">
        <v>11197318.58</v>
      </c>
      <c r="L3798" s="2">
        <v>5598659.29</v>
      </c>
      <c r="M3798" s="2">
        <v>21189782.219999999</v>
      </c>
      <c r="N3798" s="2">
        <v>15591122.93</v>
      </c>
      <c r="O3798" s="2">
        <v>278.47958095696202</v>
      </c>
      <c r="P3798" s="3" t="s">
        <v>28</v>
      </c>
      <c r="Q3798" s="3" t="s">
        <v>29</v>
      </c>
      <c r="R3798" s="1" t="s">
        <v>30</v>
      </c>
      <c r="S3798" s="1" t="s">
        <v>31</v>
      </c>
      <c r="T3798" s="1" t="s">
        <v>30</v>
      </c>
      <c r="U3798" s="1" t="s">
        <v>141</v>
      </c>
      <c r="V3798" s="1" t="s">
        <v>142</v>
      </c>
      <c r="W3798" s="1" t="s">
        <v>143</v>
      </c>
      <c r="Z3798" s="1">
        <v>0</v>
      </c>
      <c r="AA3798" s="1" t="s">
        <v>2127</v>
      </c>
      <c r="AB3798" s="1" t="s">
        <v>2140</v>
      </c>
      <c r="AC3798" s="1" t="s">
        <v>2143</v>
      </c>
      <c r="AE3798" s="2">
        <v>17444262.759999998</v>
      </c>
      <c r="AF3798" s="2" t="s">
        <v>2151</v>
      </c>
      <c r="AG3798" s="48">
        <v>6246944.1799999978</v>
      </c>
      <c r="AH3798" s="50">
        <v>0.55789644059586962</v>
      </c>
      <c r="AI3798" s="1">
        <v>0</v>
      </c>
    </row>
    <row r="3799" spans="1:35" x14ac:dyDescent="0.35">
      <c r="A3799" s="1" t="s">
        <v>21</v>
      </c>
      <c r="B3799" s="1">
        <v>1</v>
      </c>
      <c r="C3799" s="1" t="s">
        <v>307</v>
      </c>
      <c r="D3799" s="1" t="s">
        <v>310</v>
      </c>
      <c r="E3799" s="1" t="s">
        <v>311</v>
      </c>
      <c r="F3799" s="1" t="s">
        <v>25</v>
      </c>
      <c r="G3799" s="1">
        <v>41</v>
      </c>
      <c r="H3799" s="1" t="s">
        <v>144</v>
      </c>
      <c r="I3799" s="1" t="s">
        <v>145</v>
      </c>
      <c r="J3799" s="2">
        <v>43407605.469999999</v>
      </c>
      <c r="K3799" s="2">
        <v>43407605.469999999</v>
      </c>
      <c r="L3799" s="2">
        <v>21703802.734999999</v>
      </c>
      <c r="M3799" s="2">
        <v>39822166.140000001</v>
      </c>
      <c r="N3799" s="2">
        <v>18118363.405000001</v>
      </c>
      <c r="O3799" s="2">
        <v>83.480133072634104</v>
      </c>
      <c r="P3799" s="3" t="s">
        <v>28</v>
      </c>
      <c r="Q3799" s="3" t="s">
        <v>29</v>
      </c>
      <c r="R3799" s="1" t="s">
        <v>30</v>
      </c>
      <c r="S3799" s="1" t="s">
        <v>31</v>
      </c>
      <c r="T3799" s="1" t="s">
        <v>30</v>
      </c>
      <c r="U3799" s="1" t="s">
        <v>141</v>
      </c>
      <c r="V3799" s="1" t="s">
        <v>142</v>
      </c>
      <c r="W3799" s="1" t="s">
        <v>143</v>
      </c>
      <c r="Z3799" s="1">
        <v>0</v>
      </c>
      <c r="AA3799" s="1" t="s">
        <v>2127</v>
      </c>
      <c r="AB3799" s="1" t="s">
        <v>2140</v>
      </c>
      <c r="AC3799" s="1" t="s">
        <v>2145</v>
      </c>
      <c r="AE3799" s="2">
        <v>45515653.869999997</v>
      </c>
      <c r="AF3799" s="2" t="s">
        <v>2151</v>
      </c>
      <c r="AG3799" s="48">
        <v>2108048.3999999985</v>
      </c>
      <c r="AH3799" s="50">
        <v>4.8564033357171008E-2</v>
      </c>
      <c r="AI3799" s="1">
        <v>0</v>
      </c>
    </row>
    <row r="3800" spans="1:35" x14ac:dyDescent="0.35">
      <c r="A3800" s="1" t="s">
        <v>21</v>
      </c>
      <c r="B3800" s="1">
        <v>1</v>
      </c>
      <c r="C3800" s="1" t="s">
        <v>307</v>
      </c>
      <c r="D3800" s="1" t="s">
        <v>316</v>
      </c>
      <c r="E3800" s="1" t="s">
        <v>317</v>
      </c>
      <c r="F3800" s="1" t="s">
        <v>25</v>
      </c>
      <c r="G3800" s="1">
        <v>41</v>
      </c>
      <c r="H3800" s="1" t="s">
        <v>144</v>
      </c>
      <c r="I3800" s="1" t="s">
        <v>145</v>
      </c>
      <c r="J3800" s="2">
        <v>16465135</v>
      </c>
      <c r="K3800" s="2">
        <v>16465135</v>
      </c>
      <c r="L3800" s="2">
        <v>8232567.5</v>
      </c>
      <c r="M3800" s="2">
        <v>22840420.02</v>
      </c>
      <c r="N3800" s="2">
        <v>14607852.52</v>
      </c>
      <c r="O3800" s="2">
        <v>177.43981473580399</v>
      </c>
      <c r="P3800" s="3" t="s">
        <v>28</v>
      </c>
      <c r="Q3800" s="3" t="s">
        <v>29</v>
      </c>
      <c r="R3800" s="1" t="s">
        <v>30</v>
      </c>
      <c r="S3800" s="1" t="s">
        <v>31</v>
      </c>
      <c r="T3800" s="1" t="s">
        <v>30</v>
      </c>
      <c r="U3800" s="1" t="s">
        <v>141</v>
      </c>
      <c r="V3800" s="1" t="s">
        <v>142</v>
      </c>
      <c r="W3800" s="1" t="s">
        <v>143</v>
      </c>
      <c r="Z3800" s="1">
        <v>0</v>
      </c>
      <c r="AA3800" s="1" t="s">
        <v>2121</v>
      </c>
      <c r="AB3800" s="1" t="s">
        <v>2140</v>
      </c>
      <c r="AC3800" s="1" t="s">
        <v>2143</v>
      </c>
      <c r="AE3800" s="2">
        <v>19544993.550000001</v>
      </c>
      <c r="AF3800" s="2" t="s">
        <v>2151</v>
      </c>
      <c r="AG3800" s="48">
        <v>3079858.5500000007</v>
      </c>
      <c r="AH3800" s="50">
        <v>0.18705334332211676</v>
      </c>
      <c r="AI3800" s="1">
        <v>0</v>
      </c>
    </row>
    <row r="3801" spans="1:35" x14ac:dyDescent="0.35">
      <c r="A3801" s="1" t="s">
        <v>21</v>
      </c>
      <c r="B3801" s="1">
        <v>1</v>
      </c>
      <c r="C3801" s="1" t="s">
        <v>307</v>
      </c>
      <c r="D3801" s="1" t="s">
        <v>320</v>
      </c>
      <c r="E3801" s="1" t="s">
        <v>321</v>
      </c>
      <c r="F3801" s="1" t="s">
        <v>25</v>
      </c>
      <c r="G3801" s="1">
        <v>41</v>
      </c>
      <c r="H3801" s="1" t="s">
        <v>144</v>
      </c>
      <c r="I3801" s="1" t="s">
        <v>145</v>
      </c>
      <c r="J3801" s="2">
        <v>11051755.890000001</v>
      </c>
      <c r="K3801" s="2">
        <v>11051755.890000001</v>
      </c>
      <c r="L3801" s="2">
        <v>5525877.9450000003</v>
      </c>
      <c r="M3801" s="2">
        <v>6408617.9800000004</v>
      </c>
      <c r="N3801" s="2">
        <v>882740.03500000003</v>
      </c>
      <c r="O3801" s="2">
        <v>15.974656765604699</v>
      </c>
      <c r="P3801" s="3" t="s">
        <v>28</v>
      </c>
      <c r="Q3801" s="3" t="s">
        <v>29</v>
      </c>
      <c r="R3801" s="1" t="s">
        <v>30</v>
      </c>
      <c r="S3801" s="1" t="s">
        <v>31</v>
      </c>
      <c r="T3801" s="1" t="s">
        <v>30</v>
      </c>
      <c r="U3801" s="1" t="s">
        <v>141</v>
      </c>
      <c r="V3801" s="1" t="s">
        <v>142</v>
      </c>
      <c r="W3801" s="1" t="s">
        <v>143</v>
      </c>
      <c r="Z3801" s="1">
        <v>0</v>
      </c>
      <c r="AA3801" s="1" t="s">
        <v>2127</v>
      </c>
      <c r="AB3801" s="1" t="s">
        <v>2140</v>
      </c>
      <c r="AC3801" s="1" t="s">
        <v>2125</v>
      </c>
      <c r="AE3801" s="2">
        <v>9265125.5299999993</v>
      </c>
      <c r="AF3801" s="2" t="s">
        <v>2152</v>
      </c>
      <c r="AG3801" s="48">
        <v>-1786630.3600000013</v>
      </c>
      <c r="AH3801" s="50">
        <v>-0.16166031694715627</v>
      </c>
      <c r="AI3801" s="1">
        <v>0</v>
      </c>
    </row>
    <row r="3802" spans="1:35" x14ac:dyDescent="0.35">
      <c r="A3802" s="1" t="s">
        <v>21</v>
      </c>
      <c r="B3802" s="1">
        <v>1</v>
      </c>
      <c r="C3802" s="1" t="s">
        <v>307</v>
      </c>
      <c r="D3802" s="1" t="s">
        <v>314</v>
      </c>
      <c r="E3802" s="1" t="s">
        <v>315</v>
      </c>
      <c r="F3802" s="1" t="s">
        <v>56</v>
      </c>
      <c r="G3802" s="1">
        <v>41</v>
      </c>
      <c r="H3802" s="1" t="s">
        <v>144</v>
      </c>
      <c r="I3802" s="1" t="s">
        <v>145</v>
      </c>
      <c r="J3802" s="2">
        <v>131676741.44</v>
      </c>
      <c r="K3802" s="2">
        <v>131676741.44</v>
      </c>
      <c r="L3802" s="2">
        <v>65838370.719999999</v>
      </c>
      <c r="M3802" s="2">
        <v>205366083.03</v>
      </c>
      <c r="N3802" s="2">
        <v>139527712.31</v>
      </c>
      <c r="O3802" s="2">
        <v>211.92461293337399</v>
      </c>
      <c r="P3802" s="3" t="s">
        <v>28</v>
      </c>
      <c r="Q3802" s="3" t="s">
        <v>29</v>
      </c>
      <c r="R3802" s="1" t="s">
        <v>30</v>
      </c>
      <c r="S3802" s="1" t="s">
        <v>31</v>
      </c>
      <c r="T3802" s="1" t="s">
        <v>30</v>
      </c>
      <c r="U3802" s="1" t="s">
        <v>141</v>
      </c>
      <c r="V3802" s="1" t="s">
        <v>142</v>
      </c>
      <c r="W3802" s="1" t="s">
        <v>143</v>
      </c>
      <c r="Z3802" s="1">
        <v>0</v>
      </c>
      <c r="AA3802" s="1" t="s">
        <v>2129</v>
      </c>
      <c r="AB3802" s="1" t="s">
        <v>2140</v>
      </c>
      <c r="AC3802" s="1" t="s">
        <v>2143</v>
      </c>
      <c r="AE3802" s="2">
        <v>110572998.28</v>
      </c>
      <c r="AF3802" s="2" t="s">
        <v>2152</v>
      </c>
      <c r="AG3802" s="48">
        <v>-21103743.159999996</v>
      </c>
      <c r="AH3802" s="50">
        <v>-0.1602693302493072</v>
      </c>
      <c r="AI3802" s="1">
        <v>0</v>
      </c>
    </row>
    <row r="3803" spans="1:35" x14ac:dyDescent="0.35">
      <c r="A3803" s="1" t="s">
        <v>21</v>
      </c>
      <c r="B3803" s="1">
        <v>1</v>
      </c>
      <c r="C3803" s="1" t="s">
        <v>307</v>
      </c>
      <c r="D3803" s="1" t="s">
        <v>318</v>
      </c>
      <c r="E3803" s="1" t="s">
        <v>319</v>
      </c>
      <c r="F3803" s="1" t="s">
        <v>25</v>
      </c>
      <c r="G3803" s="1">
        <v>41</v>
      </c>
      <c r="H3803" s="1" t="s">
        <v>144</v>
      </c>
      <c r="I3803" s="1" t="s">
        <v>145</v>
      </c>
      <c r="J3803" s="2">
        <v>14414023.66</v>
      </c>
      <c r="K3803" s="2">
        <v>14414023.66</v>
      </c>
      <c r="L3803" s="2">
        <v>7207011.8300000001</v>
      </c>
      <c r="M3803" s="2">
        <v>15236782.32</v>
      </c>
      <c r="N3803" s="2">
        <v>8029770.4900000002</v>
      </c>
      <c r="O3803" s="2">
        <v>111.416085881463</v>
      </c>
      <c r="P3803" s="3" t="s">
        <v>28</v>
      </c>
      <c r="Q3803" s="3" t="s">
        <v>29</v>
      </c>
      <c r="R3803" s="1" t="s">
        <v>30</v>
      </c>
      <c r="S3803" s="1" t="s">
        <v>31</v>
      </c>
      <c r="T3803" s="1" t="s">
        <v>30</v>
      </c>
      <c r="U3803" s="1" t="s">
        <v>141</v>
      </c>
      <c r="V3803" s="1" t="s">
        <v>142</v>
      </c>
      <c r="W3803" s="1" t="s">
        <v>143</v>
      </c>
      <c r="Z3803" s="1">
        <v>0</v>
      </c>
      <c r="AA3803" s="1" t="s">
        <v>2121</v>
      </c>
      <c r="AB3803" s="1" t="s">
        <v>2140</v>
      </c>
      <c r="AC3803" s="1" t="s">
        <v>2143</v>
      </c>
      <c r="AF3803" s="2" t="s">
        <v>2152</v>
      </c>
      <c r="AG3803" s="48">
        <v>-14414023.66</v>
      </c>
      <c r="AH3803" s="50">
        <v>-1</v>
      </c>
      <c r="AI3803" s="1">
        <v>0</v>
      </c>
    </row>
    <row r="3804" spans="1:35" x14ac:dyDescent="0.35">
      <c r="A3804" s="1" t="s">
        <v>21</v>
      </c>
      <c r="B3804" s="1">
        <v>1</v>
      </c>
      <c r="C3804" s="1" t="s">
        <v>307</v>
      </c>
      <c r="D3804" s="1" t="s">
        <v>312</v>
      </c>
      <c r="E3804" s="1" t="s">
        <v>313</v>
      </c>
      <c r="F3804" s="1" t="s">
        <v>25</v>
      </c>
      <c r="G3804" s="1">
        <v>41</v>
      </c>
      <c r="H3804" s="1" t="s">
        <v>144</v>
      </c>
      <c r="I3804" s="1" t="s">
        <v>145</v>
      </c>
      <c r="J3804" s="2">
        <v>40107339.119999997</v>
      </c>
      <c r="K3804" s="2">
        <v>40107339.119999997</v>
      </c>
      <c r="L3804" s="2">
        <v>20053669.559999999</v>
      </c>
      <c r="M3804" s="2">
        <v>60304700.840000004</v>
      </c>
      <c r="N3804" s="2">
        <v>40251031.280000001</v>
      </c>
      <c r="O3804" s="2">
        <v>200.71653798607801</v>
      </c>
      <c r="P3804" s="3" t="s">
        <v>28</v>
      </c>
      <c r="Q3804" s="3" t="s">
        <v>29</v>
      </c>
      <c r="R3804" s="1" t="s">
        <v>30</v>
      </c>
      <c r="S3804" s="1" t="s">
        <v>31</v>
      </c>
      <c r="T3804" s="1" t="s">
        <v>30</v>
      </c>
      <c r="U3804" s="1" t="s">
        <v>141</v>
      </c>
      <c r="V3804" s="1" t="s">
        <v>142</v>
      </c>
      <c r="W3804" s="1" t="s">
        <v>143</v>
      </c>
      <c r="Z3804" s="1">
        <v>0</v>
      </c>
      <c r="AA3804" s="1" t="s">
        <v>2129</v>
      </c>
      <c r="AB3804" s="1" t="s">
        <v>2140</v>
      </c>
      <c r="AC3804" s="1" t="s">
        <v>2143</v>
      </c>
      <c r="AE3804" s="2">
        <v>49791162.040000007</v>
      </c>
      <c r="AF3804" s="2" t="s">
        <v>2151</v>
      </c>
      <c r="AG3804" s="48">
        <v>9683822.9200000092</v>
      </c>
      <c r="AH3804" s="50">
        <v>0.24144765353359124</v>
      </c>
      <c r="AI3804" s="1">
        <v>0</v>
      </c>
    </row>
    <row r="3805" spans="1:35" x14ac:dyDescent="0.35">
      <c r="A3805" s="1" t="s">
        <v>21</v>
      </c>
      <c r="B3805" s="1">
        <v>1</v>
      </c>
      <c r="C3805" s="1" t="s">
        <v>307</v>
      </c>
      <c r="D3805" s="1" t="s">
        <v>308</v>
      </c>
      <c r="E3805" s="1" t="s">
        <v>309</v>
      </c>
      <c r="F3805" s="1" t="s">
        <v>25</v>
      </c>
      <c r="G3805" s="1">
        <v>42</v>
      </c>
      <c r="H3805" s="1" t="s">
        <v>146</v>
      </c>
      <c r="I3805" s="1" t="s">
        <v>142</v>
      </c>
      <c r="K3805" s="2">
        <v>0</v>
      </c>
      <c r="L3805" s="2">
        <v>0</v>
      </c>
      <c r="M3805" s="2">
        <v>-8571401.8300000001</v>
      </c>
      <c r="N3805" s="2">
        <v>-8571401.8300000001</v>
      </c>
      <c r="O3805" s="2">
        <v>0</v>
      </c>
      <c r="P3805" s="3" t="s">
        <v>73</v>
      </c>
      <c r="Q3805" s="3" t="s">
        <v>29</v>
      </c>
      <c r="R3805" s="1" t="s">
        <v>30</v>
      </c>
      <c r="S3805" s="1" t="s">
        <v>31</v>
      </c>
      <c r="T3805" s="1" t="s">
        <v>30</v>
      </c>
      <c r="Z3805" s="1">
        <v>0</v>
      </c>
      <c r="AA3805" s="1" t="s">
        <v>2128</v>
      </c>
      <c r="AB3805" s="1" t="s">
        <v>2126</v>
      </c>
      <c r="AC3805" s="1" t="s">
        <v>2126</v>
      </c>
      <c r="AE3805" s="2">
        <v>-12104887.899999999</v>
      </c>
      <c r="AF3805" s="2" t="s">
        <v>2152</v>
      </c>
      <c r="AG3805" s="48">
        <v>-12104887.899999999</v>
      </c>
      <c r="AH3805" s="50" t="e">
        <v>#DIV/0!</v>
      </c>
      <c r="AI3805" s="1">
        <v>0</v>
      </c>
    </row>
    <row r="3806" spans="1:35" x14ac:dyDescent="0.35">
      <c r="A3806" s="1" t="s">
        <v>21</v>
      </c>
      <c r="B3806" s="1">
        <v>1</v>
      </c>
      <c r="C3806" s="1" t="s">
        <v>307</v>
      </c>
      <c r="D3806" s="1" t="s">
        <v>322</v>
      </c>
      <c r="E3806" s="1" t="s">
        <v>323</v>
      </c>
      <c r="F3806" s="1" t="s">
        <v>25</v>
      </c>
      <c r="G3806" s="1">
        <v>42</v>
      </c>
      <c r="H3806" s="1" t="s">
        <v>146</v>
      </c>
      <c r="I3806" s="1" t="s">
        <v>142</v>
      </c>
      <c r="K3806" s="2">
        <v>0</v>
      </c>
      <c r="L3806" s="2">
        <v>0</v>
      </c>
      <c r="M3806" s="2">
        <v>-5997723.4400000004</v>
      </c>
      <c r="N3806" s="2">
        <v>-5997723.4400000004</v>
      </c>
      <c r="O3806" s="2">
        <v>0</v>
      </c>
      <c r="P3806" s="3" t="s">
        <v>73</v>
      </c>
      <c r="Q3806" s="3" t="s">
        <v>29</v>
      </c>
      <c r="R3806" s="1" t="s">
        <v>30</v>
      </c>
      <c r="S3806" s="1" t="s">
        <v>31</v>
      </c>
      <c r="T3806" s="1" t="s">
        <v>30</v>
      </c>
      <c r="Z3806" s="1">
        <v>0</v>
      </c>
      <c r="AA3806" s="1" t="s">
        <v>2127</v>
      </c>
      <c r="AB3806" s="1" t="s">
        <v>2126</v>
      </c>
      <c r="AC3806" s="1" t="s">
        <v>2126</v>
      </c>
      <c r="AE3806" s="2">
        <v>-9312370.6599999983</v>
      </c>
      <c r="AF3806" s="2" t="s">
        <v>2152</v>
      </c>
      <c r="AG3806" s="48">
        <v>-9312370.6599999983</v>
      </c>
      <c r="AH3806" s="50" t="e">
        <v>#DIV/0!</v>
      </c>
      <c r="AI3806" s="1">
        <v>0</v>
      </c>
    </row>
    <row r="3807" spans="1:35" x14ac:dyDescent="0.35">
      <c r="A3807" s="1" t="s">
        <v>21</v>
      </c>
      <c r="B3807" s="1">
        <v>1</v>
      </c>
      <c r="C3807" s="1" t="s">
        <v>307</v>
      </c>
      <c r="D3807" s="1" t="s">
        <v>310</v>
      </c>
      <c r="E3807" s="1" t="s">
        <v>311</v>
      </c>
      <c r="F3807" s="1" t="s">
        <v>25</v>
      </c>
      <c r="G3807" s="1">
        <v>42</v>
      </c>
      <c r="H3807" s="1" t="s">
        <v>146</v>
      </c>
      <c r="I3807" s="1" t="s">
        <v>142</v>
      </c>
      <c r="K3807" s="2">
        <v>0</v>
      </c>
      <c r="L3807" s="2">
        <v>0</v>
      </c>
      <c r="M3807" s="2">
        <v>-12383945.800000001</v>
      </c>
      <c r="N3807" s="2">
        <v>-12383945.800000001</v>
      </c>
      <c r="O3807" s="2">
        <v>0</v>
      </c>
      <c r="P3807" s="3" t="s">
        <v>73</v>
      </c>
      <c r="Q3807" s="3" t="s">
        <v>29</v>
      </c>
      <c r="R3807" s="1" t="s">
        <v>30</v>
      </c>
      <c r="S3807" s="1" t="s">
        <v>31</v>
      </c>
      <c r="T3807" s="1" t="s">
        <v>30</v>
      </c>
      <c r="Z3807" s="1">
        <v>0</v>
      </c>
      <c r="AA3807" s="1" t="s">
        <v>2127</v>
      </c>
      <c r="AB3807" s="1" t="s">
        <v>2126</v>
      </c>
      <c r="AC3807" s="1" t="s">
        <v>2126</v>
      </c>
      <c r="AE3807" s="2">
        <v>-36441100.949999996</v>
      </c>
      <c r="AF3807" s="2" t="s">
        <v>2152</v>
      </c>
      <c r="AG3807" s="48">
        <v>-36441100.949999996</v>
      </c>
      <c r="AH3807" s="50" t="e">
        <v>#DIV/0!</v>
      </c>
      <c r="AI3807" s="1">
        <v>0</v>
      </c>
    </row>
    <row r="3808" spans="1:35" x14ac:dyDescent="0.35">
      <c r="A3808" s="1" t="s">
        <v>21</v>
      </c>
      <c r="B3808" s="1">
        <v>1</v>
      </c>
      <c r="C3808" s="1" t="s">
        <v>307</v>
      </c>
      <c r="D3808" s="1" t="s">
        <v>318</v>
      </c>
      <c r="E3808" s="1" t="s">
        <v>319</v>
      </c>
      <c r="F3808" s="1" t="s">
        <v>25</v>
      </c>
      <c r="G3808" s="1">
        <v>42</v>
      </c>
      <c r="H3808" s="1" t="s">
        <v>146</v>
      </c>
      <c r="I3808" s="1" t="s">
        <v>142</v>
      </c>
      <c r="K3808" s="2">
        <v>0</v>
      </c>
      <c r="L3808" s="2">
        <v>0</v>
      </c>
      <c r="M3808" s="2">
        <v>11872833.359999999</v>
      </c>
      <c r="N3808" s="2">
        <v>11872833.359999999</v>
      </c>
      <c r="O3808" s="2">
        <v>0</v>
      </c>
      <c r="P3808" s="3" t="s">
        <v>28</v>
      </c>
      <c r="Q3808" s="3" t="s">
        <v>29</v>
      </c>
      <c r="R3808" s="1" t="s">
        <v>30</v>
      </c>
      <c r="S3808" s="1" t="s">
        <v>31</v>
      </c>
      <c r="T3808" s="1" t="s">
        <v>30</v>
      </c>
      <c r="Z3808" s="1">
        <v>0</v>
      </c>
      <c r="AA3808" s="1" t="s">
        <v>2121</v>
      </c>
      <c r="AB3808" s="1" t="s">
        <v>2126</v>
      </c>
      <c r="AC3808" s="1" t="s">
        <v>2126</v>
      </c>
      <c r="AF3808" s="2" t="s">
        <v>2153</v>
      </c>
      <c r="AG3808" s="48">
        <v>0</v>
      </c>
      <c r="AH3808" s="50" t="e">
        <v>#DIV/0!</v>
      </c>
      <c r="AI3808" s="1">
        <v>0</v>
      </c>
    </row>
    <row r="3809" spans="1:35" x14ac:dyDescent="0.35">
      <c r="A3809" s="1" t="s">
        <v>21</v>
      </c>
      <c r="B3809" s="1">
        <v>1</v>
      </c>
      <c r="C3809" s="1" t="s">
        <v>307</v>
      </c>
      <c r="D3809" s="1" t="s">
        <v>314</v>
      </c>
      <c r="E3809" s="1" t="s">
        <v>315</v>
      </c>
      <c r="F3809" s="1" t="s">
        <v>56</v>
      </c>
      <c r="G3809" s="1">
        <v>42</v>
      </c>
      <c r="H3809" s="1" t="s">
        <v>146</v>
      </c>
      <c r="I3809" s="1" t="s">
        <v>142</v>
      </c>
      <c r="K3809" s="2">
        <v>0</v>
      </c>
      <c r="L3809" s="2">
        <v>0</v>
      </c>
      <c r="M3809" s="2">
        <v>14801654.77</v>
      </c>
      <c r="N3809" s="2">
        <v>14801654.77</v>
      </c>
      <c r="O3809" s="2">
        <v>0</v>
      </c>
      <c r="P3809" s="3" t="s">
        <v>28</v>
      </c>
      <c r="Q3809" s="3" t="s">
        <v>29</v>
      </c>
      <c r="R3809" s="1" t="s">
        <v>30</v>
      </c>
      <c r="S3809" s="1" t="s">
        <v>31</v>
      </c>
      <c r="T3809" s="1" t="s">
        <v>30</v>
      </c>
      <c r="Z3809" s="1">
        <v>0</v>
      </c>
      <c r="AA3809" s="1" t="s">
        <v>2129</v>
      </c>
      <c r="AB3809" s="1" t="s">
        <v>2126</v>
      </c>
      <c r="AC3809" s="1" t="s">
        <v>2126</v>
      </c>
      <c r="AE3809" s="2">
        <v>80756279.090000004</v>
      </c>
      <c r="AF3809" s="2" t="s">
        <v>2151</v>
      </c>
      <c r="AG3809" s="48">
        <v>80756279.090000004</v>
      </c>
      <c r="AH3809" s="50" t="e">
        <v>#DIV/0!</v>
      </c>
      <c r="AI3809" s="1">
        <v>0</v>
      </c>
    </row>
    <row r="3810" spans="1:35" x14ac:dyDescent="0.35">
      <c r="A3810" s="1" t="s">
        <v>21</v>
      </c>
      <c r="B3810" s="1">
        <v>1</v>
      </c>
      <c r="C3810" s="1" t="s">
        <v>307</v>
      </c>
      <c r="D3810" s="1" t="s">
        <v>316</v>
      </c>
      <c r="E3810" s="1" t="s">
        <v>317</v>
      </c>
      <c r="F3810" s="1" t="s">
        <v>25</v>
      </c>
      <c r="G3810" s="1">
        <v>42</v>
      </c>
      <c r="H3810" s="1" t="s">
        <v>146</v>
      </c>
      <c r="I3810" s="1" t="s">
        <v>142</v>
      </c>
      <c r="K3810" s="2">
        <v>0</v>
      </c>
      <c r="L3810" s="2">
        <v>0</v>
      </c>
      <c r="M3810" s="2">
        <v>1064560.56</v>
      </c>
      <c r="N3810" s="2">
        <v>1064560.56</v>
      </c>
      <c r="O3810" s="2">
        <v>0</v>
      </c>
      <c r="P3810" s="3" t="s">
        <v>28</v>
      </c>
      <c r="Q3810" s="3" t="s">
        <v>29</v>
      </c>
      <c r="R3810" s="1" t="s">
        <v>30</v>
      </c>
      <c r="S3810" s="1" t="s">
        <v>31</v>
      </c>
      <c r="T3810" s="1" t="s">
        <v>30</v>
      </c>
      <c r="Z3810" s="1">
        <v>0</v>
      </c>
      <c r="AA3810" s="1" t="s">
        <v>2121</v>
      </c>
      <c r="AB3810" s="1" t="s">
        <v>2126</v>
      </c>
      <c r="AC3810" s="1" t="s">
        <v>2126</v>
      </c>
      <c r="AE3810" s="2">
        <v>-3691112.1300000008</v>
      </c>
      <c r="AF3810" s="2" t="s">
        <v>2152</v>
      </c>
      <c r="AG3810" s="48">
        <v>-3691112.1300000008</v>
      </c>
      <c r="AH3810" s="50" t="e">
        <v>#DIV/0!</v>
      </c>
      <c r="AI3810" s="1">
        <v>0</v>
      </c>
    </row>
    <row r="3811" spans="1:35" x14ac:dyDescent="0.35">
      <c r="A3811" s="1" t="s">
        <v>21</v>
      </c>
      <c r="B3811" s="1">
        <v>1</v>
      </c>
      <c r="C3811" s="1" t="s">
        <v>307</v>
      </c>
      <c r="D3811" s="1" t="s">
        <v>312</v>
      </c>
      <c r="E3811" s="1" t="s">
        <v>313</v>
      </c>
      <c r="F3811" s="1" t="s">
        <v>25</v>
      </c>
      <c r="G3811" s="1">
        <v>42</v>
      </c>
      <c r="H3811" s="1" t="s">
        <v>146</v>
      </c>
      <c r="I3811" s="1" t="s">
        <v>142</v>
      </c>
      <c r="K3811" s="2">
        <v>0</v>
      </c>
      <c r="L3811" s="2">
        <v>0</v>
      </c>
      <c r="M3811" s="2">
        <v>-17054244.039999999</v>
      </c>
      <c r="N3811" s="2">
        <v>-17054244.039999999</v>
      </c>
      <c r="O3811" s="2">
        <v>0</v>
      </c>
      <c r="P3811" s="3" t="s">
        <v>73</v>
      </c>
      <c r="Q3811" s="3" t="s">
        <v>29</v>
      </c>
      <c r="R3811" s="1" t="s">
        <v>30</v>
      </c>
      <c r="S3811" s="1" t="s">
        <v>31</v>
      </c>
      <c r="T3811" s="1" t="s">
        <v>30</v>
      </c>
      <c r="Z3811" s="1">
        <v>0</v>
      </c>
      <c r="AA3811" s="1" t="s">
        <v>2129</v>
      </c>
      <c r="AB3811" s="1" t="s">
        <v>2126</v>
      </c>
      <c r="AC3811" s="1" t="s">
        <v>2126</v>
      </c>
      <c r="AE3811" s="2">
        <v>-16640092.180000003</v>
      </c>
      <c r="AF3811" s="2" t="s">
        <v>2152</v>
      </c>
      <c r="AG3811" s="48">
        <v>-16640092.180000003</v>
      </c>
      <c r="AH3811" s="50" t="e">
        <v>#DIV/0!</v>
      </c>
      <c r="AI3811" s="1">
        <v>0</v>
      </c>
    </row>
    <row r="3812" spans="1:35" x14ac:dyDescent="0.35">
      <c r="A3812" s="1" t="s">
        <v>21</v>
      </c>
      <c r="B3812" s="1">
        <v>1</v>
      </c>
      <c r="C3812" s="1" t="s">
        <v>307</v>
      </c>
      <c r="D3812" s="1" t="s">
        <v>320</v>
      </c>
      <c r="E3812" s="1" t="s">
        <v>321</v>
      </c>
      <c r="F3812" s="1" t="s">
        <v>25</v>
      </c>
      <c r="G3812" s="1">
        <v>42</v>
      </c>
      <c r="H3812" s="1" t="s">
        <v>146</v>
      </c>
      <c r="I3812" s="1" t="s">
        <v>142</v>
      </c>
      <c r="K3812" s="2">
        <v>0</v>
      </c>
      <c r="L3812" s="2">
        <v>0</v>
      </c>
      <c r="M3812" s="2">
        <v>503015.5</v>
      </c>
      <c r="N3812" s="2">
        <v>503015.5</v>
      </c>
      <c r="O3812" s="2">
        <v>0</v>
      </c>
      <c r="P3812" s="3" t="s">
        <v>28</v>
      </c>
      <c r="Q3812" s="3" t="s">
        <v>29</v>
      </c>
      <c r="R3812" s="1" t="s">
        <v>30</v>
      </c>
      <c r="S3812" s="1" t="s">
        <v>31</v>
      </c>
      <c r="T3812" s="1" t="s">
        <v>30</v>
      </c>
      <c r="Z3812" s="1">
        <v>0</v>
      </c>
      <c r="AA3812" s="1" t="s">
        <v>2127</v>
      </c>
      <c r="AB3812" s="1" t="s">
        <v>2126</v>
      </c>
      <c r="AC3812" s="1" t="s">
        <v>2126</v>
      </c>
      <c r="AE3812" s="2">
        <v>-6047690.1999999993</v>
      </c>
      <c r="AF3812" s="2" t="s">
        <v>2152</v>
      </c>
      <c r="AG3812" s="48">
        <v>-6047690.1999999993</v>
      </c>
      <c r="AH3812" s="50" t="e">
        <v>#DIV/0!</v>
      </c>
      <c r="AI3812" s="1">
        <v>0</v>
      </c>
    </row>
  </sheetData>
  <autoFilter ref="A1:AI3812" xr:uid="{00000000-0001-0000-0000-000000000000}"/>
  <conditionalFormatting sqref="O2:O3812">
    <cfRule type="cellIs" dxfId="19" priority="4" operator="equal">
      <formula>0</formula>
    </cfRule>
    <cfRule type="cellIs" dxfId="18" priority="5" operator="greaterThan">
      <formula>0</formula>
    </cfRule>
    <cfRule type="cellIs" dxfId="17" priority="6" operator="lessThan">
      <formula>0</formula>
    </cfRule>
  </conditionalFormatting>
  <conditionalFormatting sqref="AG2:AG3812">
    <cfRule type="cellIs" dxfId="16" priority="1" operator="equal">
      <formula>0</formula>
    </cfRule>
    <cfRule type="cellIs" dxfId="15" priority="2" operator="lessThan">
      <formula>0</formula>
    </cfRule>
    <cfRule type="cellIs" dxfId="14" priority="3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E27E-B84C-4D0C-BB3F-F1366D3F1887}">
  <sheetPr>
    <tabColor rgb="FF99FF99"/>
  </sheetPr>
  <dimension ref="A1:R913"/>
  <sheetViews>
    <sheetView zoomScale="80" zoomScaleNormal="80" workbookViewId="0">
      <pane xSplit="4" ySplit="4" topLeftCell="E5" activePane="bottomRight" state="frozen"/>
      <selection activeCell="J2" sqref="J2:J3"/>
      <selection pane="topRight" activeCell="J2" sqref="J2:J3"/>
      <selection pane="bottomLeft" activeCell="J2" sqref="J2:J3"/>
      <selection pane="bottomRight" activeCell="J1" sqref="J1"/>
    </sheetView>
  </sheetViews>
  <sheetFormatPr defaultColWidth="9" defaultRowHeight="24" x14ac:dyDescent="0.55000000000000004"/>
  <cols>
    <col min="1" max="1" width="4.875" style="18" customWidth="1"/>
    <col min="2" max="2" width="16.125" style="18" customWidth="1"/>
    <col min="3" max="3" width="8" style="17" customWidth="1"/>
    <col min="4" max="4" width="27.375" style="18" customWidth="1"/>
    <col min="5" max="5" width="23.75" style="18" bestFit="1" customWidth="1"/>
    <col min="6" max="6" width="23.375" style="18" bestFit="1" customWidth="1"/>
    <col min="7" max="7" width="21" style="18" bestFit="1" customWidth="1"/>
    <col min="8" max="8" width="9.75" style="18" customWidth="1"/>
    <col min="9" max="9" width="23.25" style="18" bestFit="1" customWidth="1"/>
    <col min="10" max="12" width="20.375" style="18" customWidth="1"/>
    <col min="13" max="14" width="8.125" style="18" customWidth="1"/>
    <col min="15" max="15" width="18.375" style="18" customWidth="1"/>
    <col min="16" max="16" width="27.25" style="18" bestFit="1" customWidth="1"/>
    <col min="17" max="17" width="11.625" style="18" customWidth="1"/>
    <col min="18" max="22" width="10.75" style="18" customWidth="1"/>
    <col min="23" max="16384" width="9" style="18"/>
  </cols>
  <sheetData>
    <row r="1" spans="1:18" s="10" customFormat="1" ht="123.6" customHeight="1" x14ac:dyDescent="0.2">
      <c r="A1" s="87" t="s">
        <v>324</v>
      </c>
      <c r="B1" s="87" t="s">
        <v>325</v>
      </c>
      <c r="C1" s="87" t="s">
        <v>326</v>
      </c>
      <c r="D1" s="87" t="s">
        <v>327</v>
      </c>
      <c r="E1" s="7" t="s">
        <v>328</v>
      </c>
      <c r="F1" s="7"/>
      <c r="G1" s="7"/>
      <c r="H1" s="7"/>
      <c r="I1" s="8" t="s">
        <v>329</v>
      </c>
      <c r="J1" s="8"/>
      <c r="K1" s="8"/>
      <c r="L1" s="8"/>
      <c r="M1" s="9" t="s">
        <v>330</v>
      </c>
      <c r="N1" s="9"/>
      <c r="P1" s="11" t="s">
        <v>331</v>
      </c>
      <c r="Q1" s="12" t="s">
        <v>332</v>
      </c>
    </row>
    <row r="2" spans="1:18" s="16" customFormat="1" ht="48" x14ac:dyDescent="0.2">
      <c r="A2" s="87"/>
      <c r="B2" s="87"/>
      <c r="C2" s="87"/>
      <c r="D2" s="87"/>
      <c r="E2" s="13" t="str">
        <f>"แผนประมาณการ"&amp;$P$1</f>
        <v>แผนประมาณการQ2Y69</v>
      </c>
      <c r="F2" s="13" t="str">
        <f>"ผลการดำเนินงาน"&amp;$P$1</f>
        <v>ผลการดำเนินงานQ2Y69</v>
      </c>
      <c r="G2" s="13" t="s">
        <v>333</v>
      </c>
      <c r="H2" s="13" t="s">
        <v>334</v>
      </c>
      <c r="I2" s="14" t="str">
        <f>"แผนประมาณการ"&amp;$P$1</f>
        <v>แผนประมาณการQ2Y69</v>
      </c>
      <c r="J2" s="14" t="str">
        <f>"ผลการดำเนินงาน"&amp;$P$1</f>
        <v>ผลการดำเนินงานQ2Y69</v>
      </c>
      <c r="K2" s="14" t="s">
        <v>333</v>
      </c>
      <c r="L2" s="14" t="s">
        <v>334</v>
      </c>
      <c r="M2" s="15" t="s">
        <v>335</v>
      </c>
      <c r="N2" s="15" t="s">
        <v>336</v>
      </c>
      <c r="O2" s="16" t="s">
        <v>337</v>
      </c>
      <c r="P2" s="16" t="s">
        <v>338</v>
      </c>
    </row>
    <row r="3" spans="1:18" s="16" customFormat="1" ht="48" x14ac:dyDescent="0.2">
      <c r="A3" s="6" t="s">
        <v>324</v>
      </c>
      <c r="B3" s="6" t="s">
        <v>325</v>
      </c>
      <c r="C3" s="6" t="s">
        <v>326</v>
      </c>
      <c r="D3" s="6" t="s">
        <v>327</v>
      </c>
      <c r="E3" s="13" t="s">
        <v>339</v>
      </c>
      <c r="F3" s="13" t="s">
        <v>340</v>
      </c>
      <c r="G3" s="13" t="s">
        <v>333</v>
      </c>
      <c r="H3" s="13" t="s">
        <v>334</v>
      </c>
      <c r="I3" s="14" t="s">
        <v>339</v>
      </c>
      <c r="J3" s="14" t="s">
        <v>340</v>
      </c>
      <c r="K3" s="14" t="s">
        <v>333</v>
      </c>
      <c r="L3" s="14" t="s">
        <v>334</v>
      </c>
      <c r="M3" s="15" t="s">
        <v>330</v>
      </c>
      <c r="N3" s="15" t="s">
        <v>336</v>
      </c>
      <c r="O3" s="16" t="s">
        <v>337</v>
      </c>
      <c r="P3" s="16" t="s">
        <v>338</v>
      </c>
      <c r="Q3" s="16" t="s">
        <v>341</v>
      </c>
    </row>
    <row r="4" spans="1:18" x14ac:dyDescent="0.55000000000000004">
      <c r="A4" s="17">
        <v>1</v>
      </c>
      <c r="B4" s="18" t="s">
        <v>22</v>
      </c>
      <c r="C4" s="17" t="s">
        <v>47</v>
      </c>
      <c r="D4" s="18" t="s">
        <v>342</v>
      </c>
      <c r="E4" s="19">
        <v>1402368999.99</v>
      </c>
      <c r="F4" s="19">
        <v>1478522460.22</v>
      </c>
      <c r="G4" s="19">
        <f>F4-E4</f>
        <v>76153460.230000019</v>
      </c>
      <c r="H4" s="19">
        <f>TRUNC(G4/E4*100,2)</f>
        <v>5.43</v>
      </c>
      <c r="I4" s="19">
        <v>1859745053.99</v>
      </c>
      <c r="J4" s="19">
        <v>1899808207.7799997</v>
      </c>
      <c r="K4" s="19">
        <f>J4-I4</f>
        <v>40063153.789999723</v>
      </c>
      <c r="L4" s="19">
        <f>TRUNC(K4/I4*100,2)</f>
        <v>2.15</v>
      </c>
      <c r="M4" s="20">
        <f>IF(AND(H4&gt;=-5,H4&lt;=5),1,0)</f>
        <v>0</v>
      </c>
      <c r="N4" s="20">
        <f>IF(AND(L4&gt;=-5,L4&lt;=5),1,0)</f>
        <v>1</v>
      </c>
      <c r="O4" s="18" t="str">
        <f>IF(H4&gt;10,"&gt;10",IF(H4&gt;5,"&gt;5",IF(H4&lt;-10,"&lt;-10",IF(H4&lt;-5,"&lt;-5","ผ่าน"))))</f>
        <v>&gt;5</v>
      </c>
      <c r="P4" s="18" t="str">
        <f>IF(L4&gt;10,"&gt;10",IF(L4&gt;5,"&gt;5",IF(L4&lt;-10,"&lt;-10",IF(L4&lt;-5,"&lt;-5","ผ่าน"))))</f>
        <v>ผ่าน</v>
      </c>
      <c r="Q4" s="18" t="str">
        <f>IF(AND(O4="ผ่าน",P4="ผ่าน"),"1.ผ่านทั้ง 2 แผน",IF(AND(O4="ผ่าน",P4&lt;&gt;"ผ่าน"),"3.ไม่ผ่านEXP",IF(AND(O4&lt;&gt;"ผ่าน",P4="ผ่าน"),"2.ไม่ผ่านINC","4.ไม่ผ่านทั้ง 2 แผน")))</f>
        <v>2.ไม่ผ่านINC</v>
      </c>
      <c r="R4" s="21"/>
    </row>
    <row r="5" spans="1:18" x14ac:dyDescent="0.55000000000000004">
      <c r="A5" s="17">
        <v>1</v>
      </c>
      <c r="B5" s="18" t="s">
        <v>22</v>
      </c>
      <c r="C5" s="17" t="s">
        <v>63</v>
      </c>
      <c r="D5" s="18" t="s">
        <v>343</v>
      </c>
      <c r="E5" s="19">
        <v>60566549.030000001</v>
      </c>
      <c r="F5" s="19">
        <v>70462305.590000004</v>
      </c>
      <c r="G5" s="19">
        <f t="shared" ref="G5:G68" si="0">F5-E5</f>
        <v>9895756.5600000024</v>
      </c>
      <c r="H5" s="19">
        <f t="shared" ref="H5:H68" si="1">TRUNC(G5/E5*100,2)</f>
        <v>16.329999999999998</v>
      </c>
      <c r="I5" s="19">
        <v>128242589.87</v>
      </c>
      <c r="J5" s="19">
        <v>136468927.30000001</v>
      </c>
      <c r="K5" s="19">
        <f t="shared" ref="K5:K68" si="2">J5-I5</f>
        <v>8226337.4300000072</v>
      </c>
      <c r="L5" s="19">
        <f t="shared" ref="L5:L68" si="3">TRUNC(K5/I5*100,2)</f>
        <v>6.41</v>
      </c>
      <c r="M5" s="20">
        <f t="shared" ref="M5:M68" si="4">IF(AND(H5&gt;=-5,H5&lt;=5),1,0)</f>
        <v>0</v>
      </c>
      <c r="N5" s="20">
        <f t="shared" ref="N5:N68" si="5">IF(AND(L5&gt;=-5,L5&lt;=5),1,0)</f>
        <v>0</v>
      </c>
      <c r="O5" s="18" t="str">
        <f>IF(H5&gt;10,"&gt;10",IF(H5&gt;5,"&gt;5",IF(H5&lt;-10,"&lt;-10",IF(H5&lt;-5,"&lt;-5","ผ่าน"))))</f>
        <v>&gt;10</v>
      </c>
      <c r="P5" s="18" t="str">
        <f>IF(L5&gt;10,"&gt;10",IF(L5&gt;5,"&gt;5",IF(L5&lt;-10,"&lt;-10",IF(L5&lt;-5,"&lt;-5","ผ่าน"))))</f>
        <v>&gt;5</v>
      </c>
      <c r="Q5" s="18" t="str">
        <f t="shared" ref="Q5:Q68" si="6">IF(AND(O5="ผ่าน",P5="ผ่าน"),"1.ผ่านทั้ง 2 แผน",IF(AND(O5="ผ่าน",P5&lt;&gt;"ผ่าน"),"3.ไม่ผ่านEXP",IF(AND(O5&lt;&gt;"ผ่าน",P5="ผ่าน"),"2.ไม่ผ่านINC","4.ไม่ผ่านทั้ง 2 แผน")))</f>
        <v>4.ไม่ผ่านทั้ง 2 แผน</v>
      </c>
    </row>
    <row r="6" spans="1:18" x14ac:dyDescent="0.55000000000000004">
      <c r="A6" s="17">
        <v>1</v>
      </c>
      <c r="B6" s="18" t="s">
        <v>22</v>
      </c>
      <c r="C6" s="17" t="s">
        <v>65</v>
      </c>
      <c r="D6" s="18" t="s">
        <v>344</v>
      </c>
      <c r="E6" s="19">
        <v>109713000</v>
      </c>
      <c r="F6" s="19">
        <v>107283020.57000001</v>
      </c>
      <c r="G6" s="19">
        <f>F6-E6</f>
        <v>-2429979.4299999923</v>
      </c>
      <c r="H6" s="19">
        <f t="shared" si="1"/>
        <v>-2.21</v>
      </c>
      <c r="I6" s="19">
        <v>221028018.53</v>
      </c>
      <c r="J6" s="19">
        <v>237503249.90000004</v>
      </c>
      <c r="K6" s="19">
        <f t="shared" si="2"/>
        <v>16475231.370000035</v>
      </c>
      <c r="L6" s="19">
        <f t="shared" si="3"/>
        <v>7.45</v>
      </c>
      <c r="M6" s="20">
        <f t="shared" si="4"/>
        <v>1</v>
      </c>
      <c r="N6" s="20">
        <f t="shared" si="5"/>
        <v>0</v>
      </c>
      <c r="O6" s="18" t="str">
        <f>IF(H6&gt;10,"&gt;10",IF(H6&gt;5,"&gt;5",IF(H6&lt;-10,"&lt;-10",IF(H6&lt;-5,"&lt;-5","ผ่าน"))))</f>
        <v>ผ่าน</v>
      </c>
      <c r="P6" s="18" t="str">
        <f>IF(L6&gt;10,"&gt;10",IF(L6&gt;5,"&gt;5",IF(L6&lt;-10,"&lt;-10",IF(L6&lt;-5,"&lt;-5","ผ่าน"))))</f>
        <v>&gt;5</v>
      </c>
      <c r="Q6" s="18" t="str">
        <f t="shared" si="6"/>
        <v>3.ไม่ผ่านEXP</v>
      </c>
    </row>
    <row r="7" spans="1:18" x14ac:dyDescent="0.55000000000000004">
      <c r="A7" s="17">
        <v>1</v>
      </c>
      <c r="B7" s="18" t="s">
        <v>22</v>
      </c>
      <c r="C7" s="17" t="s">
        <v>69</v>
      </c>
      <c r="D7" s="18" t="s">
        <v>345</v>
      </c>
      <c r="E7" s="19">
        <v>36279247.049999997</v>
      </c>
      <c r="F7" s="19">
        <v>32805883.189999998</v>
      </c>
      <c r="G7" s="19">
        <f t="shared" si="0"/>
        <v>-3473363.8599999994</v>
      </c>
      <c r="H7" s="19">
        <f t="shared" si="1"/>
        <v>-9.57</v>
      </c>
      <c r="I7" s="19">
        <v>56655349.289999999</v>
      </c>
      <c r="J7" s="19">
        <v>56157510.980000004</v>
      </c>
      <c r="K7" s="19">
        <f t="shared" si="2"/>
        <v>-497838.30999999493</v>
      </c>
      <c r="L7" s="19">
        <f t="shared" si="3"/>
        <v>-0.87</v>
      </c>
      <c r="M7" s="20">
        <f t="shared" si="4"/>
        <v>0</v>
      </c>
      <c r="N7" s="20">
        <f t="shared" si="5"/>
        <v>1</v>
      </c>
      <c r="O7" s="18" t="str">
        <f>IF(H7&gt;10,"&gt;10",IF(H7&gt;5,"&gt;5",IF(H7&lt;-10,"&lt;-10",IF(H7&lt;-5,"&lt;-5","ผ่าน"))))</f>
        <v>&lt;-5</v>
      </c>
      <c r="P7" s="18" t="str">
        <f>IF(L7&gt;10,"&gt;10",IF(L7&gt;5,"&gt;5",IF(L7&lt;-10,"&lt;-10",IF(L7&lt;-5,"&lt;-5","ผ่าน"))))</f>
        <v>ผ่าน</v>
      </c>
      <c r="Q7" s="18" t="str">
        <f t="shared" si="6"/>
        <v>2.ไม่ผ่านINC</v>
      </c>
    </row>
    <row r="8" spans="1:18" x14ac:dyDescent="0.55000000000000004">
      <c r="A8" s="17">
        <v>1</v>
      </c>
      <c r="B8" s="18" t="s">
        <v>22</v>
      </c>
      <c r="C8" s="17" t="s">
        <v>50</v>
      </c>
      <c r="D8" s="18" t="s">
        <v>346</v>
      </c>
      <c r="E8" s="19">
        <v>128087591.21000001</v>
      </c>
      <c r="F8" s="19">
        <v>141738028.67999998</v>
      </c>
      <c r="G8" s="19">
        <f t="shared" si="0"/>
        <v>13650437.469999969</v>
      </c>
      <c r="H8" s="19">
        <f t="shared" si="1"/>
        <v>10.65</v>
      </c>
      <c r="I8" s="19">
        <v>230430236.72</v>
      </c>
      <c r="J8" s="19">
        <v>250477821.70999998</v>
      </c>
      <c r="K8" s="19">
        <f t="shared" si="2"/>
        <v>20047584.98999998</v>
      </c>
      <c r="L8" s="19">
        <f t="shared" si="3"/>
        <v>8.6999999999999993</v>
      </c>
      <c r="M8" s="20">
        <f t="shared" si="4"/>
        <v>0</v>
      </c>
      <c r="N8" s="20">
        <f t="shared" si="5"/>
        <v>0</v>
      </c>
      <c r="O8" s="18" t="str">
        <f t="shared" ref="O8:O71" si="7">IF(H8&gt;10,"&gt;10",IF(H8&gt;5,"&gt;5",IF(H8&lt;-10,"&lt;-10",IF(H8&lt;-5,"&lt;-5","ผ่าน"))))</f>
        <v>&gt;10</v>
      </c>
      <c r="P8" s="18" t="str">
        <f t="shared" ref="P8:P71" si="8">IF(L8&gt;10,"&gt;10",IF(L8&gt;5,"&gt;5",IF(L8&lt;-10,"&lt;-10",IF(L8&lt;-5,"&lt;-5","ผ่าน"))))</f>
        <v>&gt;5</v>
      </c>
      <c r="Q8" s="18" t="str">
        <f t="shared" si="6"/>
        <v>4.ไม่ผ่านทั้ง 2 แผน</v>
      </c>
    </row>
    <row r="9" spans="1:18" x14ac:dyDescent="0.55000000000000004">
      <c r="A9" s="17">
        <v>1</v>
      </c>
      <c r="B9" s="18" t="s">
        <v>22</v>
      </c>
      <c r="C9" s="17" t="s">
        <v>59</v>
      </c>
      <c r="D9" s="18" t="s">
        <v>347</v>
      </c>
      <c r="E9" s="19">
        <v>61802613.529999994</v>
      </c>
      <c r="F9" s="19">
        <v>58937212.409999996</v>
      </c>
      <c r="G9" s="19">
        <f t="shared" si="0"/>
        <v>-2865401.1199999973</v>
      </c>
      <c r="H9" s="19">
        <f t="shared" si="1"/>
        <v>-4.63</v>
      </c>
      <c r="I9" s="19">
        <v>90705170.649999991</v>
      </c>
      <c r="J9" s="19">
        <v>88843047.519999981</v>
      </c>
      <c r="K9" s="19">
        <f t="shared" si="2"/>
        <v>-1862123.1300000101</v>
      </c>
      <c r="L9" s="19">
        <f t="shared" si="3"/>
        <v>-2.0499999999999998</v>
      </c>
      <c r="M9" s="20">
        <f t="shared" si="4"/>
        <v>1</v>
      </c>
      <c r="N9" s="20">
        <f t="shared" si="5"/>
        <v>1</v>
      </c>
      <c r="O9" s="18" t="str">
        <f t="shared" si="7"/>
        <v>ผ่าน</v>
      </c>
      <c r="P9" s="18" t="str">
        <f t="shared" si="8"/>
        <v>ผ่าน</v>
      </c>
      <c r="Q9" s="18" t="str">
        <f t="shared" si="6"/>
        <v>1.ผ่านทั้ง 2 แผน</v>
      </c>
    </row>
    <row r="10" spans="1:18" x14ac:dyDescent="0.55000000000000004">
      <c r="A10" s="17">
        <v>1</v>
      </c>
      <c r="B10" s="18" t="s">
        <v>22</v>
      </c>
      <c r="C10" s="17" t="s">
        <v>54</v>
      </c>
      <c r="D10" s="18" t="s">
        <v>348</v>
      </c>
      <c r="E10" s="19">
        <v>173842981.02000001</v>
      </c>
      <c r="F10" s="19">
        <v>199528944.50000006</v>
      </c>
      <c r="G10" s="19">
        <f t="shared" si="0"/>
        <v>25685963.480000049</v>
      </c>
      <c r="H10" s="19">
        <f t="shared" si="1"/>
        <v>14.77</v>
      </c>
      <c r="I10" s="19">
        <v>240257895.02000001</v>
      </c>
      <c r="J10" s="19">
        <v>239526870.22999999</v>
      </c>
      <c r="K10" s="19">
        <f t="shared" si="2"/>
        <v>-731024.79000002146</v>
      </c>
      <c r="L10" s="19">
        <f t="shared" si="3"/>
        <v>-0.3</v>
      </c>
      <c r="M10" s="20">
        <f t="shared" si="4"/>
        <v>0</v>
      </c>
      <c r="N10" s="20">
        <f t="shared" si="5"/>
        <v>1</v>
      </c>
      <c r="O10" s="18" t="str">
        <f t="shared" si="7"/>
        <v>&gt;10</v>
      </c>
      <c r="P10" s="18" t="str">
        <f t="shared" si="8"/>
        <v>ผ่าน</v>
      </c>
      <c r="Q10" s="18" t="str">
        <f t="shared" si="6"/>
        <v>2.ไม่ผ่านINC</v>
      </c>
    </row>
    <row r="11" spans="1:18" x14ac:dyDescent="0.55000000000000004">
      <c r="A11" s="17">
        <v>1</v>
      </c>
      <c r="B11" s="18" t="s">
        <v>22</v>
      </c>
      <c r="C11" s="17" t="s">
        <v>57</v>
      </c>
      <c r="D11" s="18" t="s">
        <v>349</v>
      </c>
      <c r="E11" s="19">
        <v>52105099.990000002</v>
      </c>
      <c r="F11" s="19">
        <v>57564784.280000001</v>
      </c>
      <c r="G11" s="19">
        <f t="shared" si="0"/>
        <v>5459684.2899999991</v>
      </c>
      <c r="H11" s="19">
        <f t="shared" si="1"/>
        <v>10.47</v>
      </c>
      <c r="I11" s="19">
        <v>112424347.02</v>
      </c>
      <c r="J11" s="19">
        <v>107638529.77</v>
      </c>
      <c r="K11" s="19">
        <f t="shared" si="2"/>
        <v>-4785817.25</v>
      </c>
      <c r="L11" s="19">
        <f t="shared" si="3"/>
        <v>-4.25</v>
      </c>
      <c r="M11" s="20">
        <f t="shared" si="4"/>
        <v>0</v>
      </c>
      <c r="N11" s="20">
        <f t="shared" si="5"/>
        <v>1</v>
      </c>
      <c r="O11" s="18" t="str">
        <f t="shared" si="7"/>
        <v>&gt;10</v>
      </c>
      <c r="P11" s="18" t="str">
        <f t="shared" si="8"/>
        <v>ผ่าน</v>
      </c>
      <c r="Q11" s="18" t="str">
        <f t="shared" si="6"/>
        <v>2.ไม่ผ่านINC</v>
      </c>
    </row>
    <row r="12" spans="1:18" x14ac:dyDescent="0.55000000000000004">
      <c r="A12" s="17">
        <v>1</v>
      </c>
      <c r="B12" s="18" t="s">
        <v>22</v>
      </c>
      <c r="C12" s="17" t="s">
        <v>52</v>
      </c>
      <c r="D12" s="18" t="s">
        <v>350</v>
      </c>
      <c r="E12" s="19">
        <v>59243849.250000007</v>
      </c>
      <c r="F12" s="19">
        <v>61544440.599999994</v>
      </c>
      <c r="G12" s="19">
        <f t="shared" si="0"/>
        <v>2300591.3499999866</v>
      </c>
      <c r="H12" s="19">
        <f t="shared" si="1"/>
        <v>3.88</v>
      </c>
      <c r="I12" s="19">
        <v>113647127.98</v>
      </c>
      <c r="J12" s="19">
        <v>120219370.27</v>
      </c>
      <c r="K12" s="19">
        <f t="shared" si="2"/>
        <v>6572242.2899999917</v>
      </c>
      <c r="L12" s="19">
        <f t="shared" si="3"/>
        <v>5.78</v>
      </c>
      <c r="M12" s="20">
        <f t="shared" si="4"/>
        <v>1</v>
      </c>
      <c r="N12" s="20">
        <f t="shared" si="5"/>
        <v>0</v>
      </c>
      <c r="O12" s="18" t="str">
        <f t="shared" si="7"/>
        <v>ผ่าน</v>
      </c>
      <c r="P12" s="18" t="str">
        <f t="shared" si="8"/>
        <v>&gt;5</v>
      </c>
      <c r="Q12" s="18" t="str">
        <f t="shared" si="6"/>
        <v>3.ไม่ผ่านEXP</v>
      </c>
    </row>
    <row r="13" spans="1:18" x14ac:dyDescent="0.55000000000000004">
      <c r="A13" s="17">
        <v>1</v>
      </c>
      <c r="B13" s="18" t="s">
        <v>22</v>
      </c>
      <c r="C13" s="17" t="s">
        <v>61</v>
      </c>
      <c r="D13" s="18" t="s">
        <v>351</v>
      </c>
      <c r="E13" s="19">
        <v>51668994.550000004</v>
      </c>
      <c r="F13" s="19">
        <v>51470785.890000001</v>
      </c>
      <c r="G13" s="19">
        <f t="shared" si="0"/>
        <v>-198208.66000000387</v>
      </c>
      <c r="H13" s="19">
        <f t="shared" si="1"/>
        <v>-0.38</v>
      </c>
      <c r="I13" s="19">
        <v>81364887.980000004</v>
      </c>
      <c r="J13" s="19">
        <v>88874505.850000009</v>
      </c>
      <c r="K13" s="19">
        <f t="shared" si="2"/>
        <v>7509617.8700000048</v>
      </c>
      <c r="L13" s="19">
        <f t="shared" si="3"/>
        <v>9.2200000000000006</v>
      </c>
      <c r="M13" s="20">
        <f t="shared" si="4"/>
        <v>1</v>
      </c>
      <c r="N13" s="20">
        <f t="shared" si="5"/>
        <v>0</v>
      </c>
      <c r="O13" s="18" t="str">
        <f t="shared" si="7"/>
        <v>ผ่าน</v>
      </c>
      <c r="P13" s="18" t="str">
        <f t="shared" si="8"/>
        <v>&gt;5</v>
      </c>
      <c r="Q13" s="18" t="str">
        <f t="shared" si="6"/>
        <v>3.ไม่ผ่านEXP</v>
      </c>
    </row>
    <row r="14" spans="1:18" x14ac:dyDescent="0.55000000000000004">
      <c r="A14" s="17">
        <v>1</v>
      </c>
      <c r="B14" s="18" t="s">
        <v>22</v>
      </c>
      <c r="C14" s="17" t="s">
        <v>67</v>
      </c>
      <c r="D14" s="18" t="s">
        <v>352</v>
      </c>
      <c r="E14" s="19">
        <v>31775697.57</v>
      </c>
      <c r="F14" s="19">
        <v>30859538.039999999</v>
      </c>
      <c r="G14" s="19">
        <f t="shared" si="0"/>
        <v>-916159.53000000119</v>
      </c>
      <c r="H14" s="19">
        <f t="shared" si="1"/>
        <v>-2.88</v>
      </c>
      <c r="I14" s="19">
        <v>58330020.359999999</v>
      </c>
      <c r="J14" s="19">
        <v>61147531.820000008</v>
      </c>
      <c r="K14" s="19">
        <f t="shared" si="2"/>
        <v>2817511.4600000083</v>
      </c>
      <c r="L14" s="19">
        <f t="shared" si="3"/>
        <v>4.83</v>
      </c>
      <c r="M14" s="20">
        <f t="shared" si="4"/>
        <v>1</v>
      </c>
      <c r="N14" s="20">
        <f t="shared" si="5"/>
        <v>1</v>
      </c>
      <c r="O14" s="18" t="str">
        <f t="shared" si="7"/>
        <v>ผ่าน</v>
      </c>
      <c r="P14" s="18" t="str">
        <f t="shared" si="8"/>
        <v>ผ่าน</v>
      </c>
      <c r="Q14" s="18" t="str">
        <f t="shared" si="6"/>
        <v>1.ผ่านทั้ง 2 แผน</v>
      </c>
    </row>
    <row r="15" spans="1:18" x14ac:dyDescent="0.55000000000000004">
      <c r="A15" s="17">
        <v>1</v>
      </c>
      <c r="B15" s="18" t="s">
        <v>22</v>
      </c>
      <c r="C15" s="17" t="s">
        <v>23</v>
      </c>
      <c r="D15" s="18" t="s">
        <v>353</v>
      </c>
      <c r="E15" s="19">
        <v>32930704.359999999</v>
      </c>
      <c r="F15" s="19">
        <v>33781655.640000001</v>
      </c>
      <c r="G15" s="19">
        <f t="shared" si="0"/>
        <v>850951.28000000119</v>
      </c>
      <c r="H15" s="19">
        <f t="shared" si="1"/>
        <v>2.58</v>
      </c>
      <c r="I15" s="19">
        <v>53460778.25</v>
      </c>
      <c r="J15" s="19">
        <v>62376033.539999999</v>
      </c>
      <c r="K15" s="19">
        <f t="shared" si="2"/>
        <v>8915255.2899999991</v>
      </c>
      <c r="L15" s="19">
        <f t="shared" si="3"/>
        <v>16.670000000000002</v>
      </c>
      <c r="M15" s="20">
        <f t="shared" si="4"/>
        <v>1</v>
      </c>
      <c r="N15" s="20">
        <f t="shared" si="5"/>
        <v>0</v>
      </c>
      <c r="O15" s="18" t="str">
        <f t="shared" si="7"/>
        <v>ผ่าน</v>
      </c>
      <c r="P15" s="18" t="str">
        <f t="shared" si="8"/>
        <v>&gt;10</v>
      </c>
      <c r="Q15" s="18" t="str">
        <f t="shared" si="6"/>
        <v>3.ไม่ผ่านEXP</v>
      </c>
    </row>
    <row r="16" spans="1:18" x14ac:dyDescent="0.55000000000000004">
      <c r="A16" s="17">
        <v>1</v>
      </c>
      <c r="B16" s="18" t="s">
        <v>22</v>
      </c>
      <c r="C16" s="17" t="s">
        <v>41</v>
      </c>
      <c r="D16" s="18" t="s">
        <v>354</v>
      </c>
      <c r="E16" s="19">
        <v>52660066.289999999</v>
      </c>
      <c r="F16" s="19">
        <v>45532540.180000007</v>
      </c>
      <c r="G16" s="19">
        <f t="shared" si="0"/>
        <v>-7127526.109999992</v>
      </c>
      <c r="H16" s="19">
        <f t="shared" si="1"/>
        <v>-13.53</v>
      </c>
      <c r="I16" s="19">
        <v>76114470.150000006</v>
      </c>
      <c r="J16" s="19">
        <v>77947238.709999993</v>
      </c>
      <c r="K16" s="19">
        <f t="shared" si="2"/>
        <v>1832768.5599999875</v>
      </c>
      <c r="L16" s="19">
        <f t="shared" si="3"/>
        <v>2.4</v>
      </c>
      <c r="M16" s="20">
        <f t="shared" si="4"/>
        <v>0</v>
      </c>
      <c r="N16" s="20">
        <f t="shared" si="5"/>
        <v>1</v>
      </c>
      <c r="O16" s="18" t="str">
        <f t="shared" si="7"/>
        <v>&lt;-10</v>
      </c>
      <c r="P16" s="18" t="str">
        <f t="shared" si="8"/>
        <v>ผ่าน</v>
      </c>
      <c r="Q16" s="18" t="str">
        <f t="shared" si="6"/>
        <v>2.ไม่ผ่านINC</v>
      </c>
    </row>
    <row r="17" spans="1:17" x14ac:dyDescent="0.55000000000000004">
      <c r="A17" s="17">
        <v>1</v>
      </c>
      <c r="B17" s="18" t="s">
        <v>22</v>
      </c>
      <c r="C17" s="17" t="s">
        <v>43</v>
      </c>
      <c r="D17" s="18" t="s">
        <v>355</v>
      </c>
      <c r="E17" s="19">
        <v>45542338</v>
      </c>
      <c r="F17" s="19">
        <v>46044795.579999998</v>
      </c>
      <c r="G17" s="19">
        <f t="shared" si="0"/>
        <v>502457.57999999821</v>
      </c>
      <c r="H17" s="19">
        <f t="shared" si="1"/>
        <v>1.1000000000000001</v>
      </c>
      <c r="I17" s="19">
        <v>74235252.699999988</v>
      </c>
      <c r="J17" s="19">
        <v>69349834.140000001</v>
      </c>
      <c r="K17" s="19">
        <f t="shared" si="2"/>
        <v>-4885418.5599999875</v>
      </c>
      <c r="L17" s="19">
        <f t="shared" si="3"/>
        <v>-6.58</v>
      </c>
      <c r="M17" s="20">
        <f t="shared" si="4"/>
        <v>1</v>
      </c>
      <c r="N17" s="20">
        <f t="shared" si="5"/>
        <v>0</v>
      </c>
      <c r="O17" s="18" t="str">
        <f t="shared" si="7"/>
        <v>ผ่าน</v>
      </c>
      <c r="P17" s="18" t="str">
        <f t="shared" si="8"/>
        <v>&lt;-5</v>
      </c>
      <c r="Q17" s="18" t="str">
        <f t="shared" si="6"/>
        <v>3.ไม่ผ่านEXP</v>
      </c>
    </row>
    <row r="18" spans="1:17" x14ac:dyDescent="0.55000000000000004">
      <c r="A18" s="17">
        <v>1</v>
      </c>
      <c r="B18" s="18" t="s">
        <v>22</v>
      </c>
      <c r="C18" s="17" t="s">
        <v>35</v>
      </c>
      <c r="D18" s="18" t="s">
        <v>356</v>
      </c>
      <c r="E18" s="19">
        <v>37858679.990000002</v>
      </c>
      <c r="F18" s="19">
        <v>39483230.799999997</v>
      </c>
      <c r="G18" s="19">
        <f t="shared" si="0"/>
        <v>1624550.8099999949</v>
      </c>
      <c r="H18" s="19">
        <f t="shared" si="1"/>
        <v>4.29</v>
      </c>
      <c r="I18" s="19">
        <v>57644395.129999995</v>
      </c>
      <c r="J18" s="19">
        <v>56595829.579999998</v>
      </c>
      <c r="K18" s="19">
        <f t="shared" si="2"/>
        <v>-1048565.549999997</v>
      </c>
      <c r="L18" s="19">
        <f t="shared" si="3"/>
        <v>-1.81</v>
      </c>
      <c r="M18" s="20">
        <f t="shared" si="4"/>
        <v>1</v>
      </c>
      <c r="N18" s="20">
        <f t="shared" si="5"/>
        <v>1</v>
      </c>
      <c r="O18" s="18" t="str">
        <f t="shared" si="7"/>
        <v>ผ่าน</v>
      </c>
      <c r="P18" s="18" t="str">
        <f t="shared" si="8"/>
        <v>ผ่าน</v>
      </c>
      <c r="Q18" s="18" t="str">
        <f t="shared" si="6"/>
        <v>1.ผ่านทั้ง 2 แผน</v>
      </c>
    </row>
    <row r="19" spans="1:17" x14ac:dyDescent="0.55000000000000004">
      <c r="A19" s="17">
        <v>1</v>
      </c>
      <c r="B19" s="18" t="s">
        <v>22</v>
      </c>
      <c r="C19" s="17" t="s">
        <v>45</v>
      </c>
      <c r="D19" s="18" t="s">
        <v>357</v>
      </c>
      <c r="E19" s="19">
        <v>69535971.679999992</v>
      </c>
      <c r="F19" s="19">
        <v>78562597.450000003</v>
      </c>
      <c r="G19" s="19">
        <f t="shared" si="0"/>
        <v>9026625.7700000107</v>
      </c>
      <c r="H19" s="19">
        <f t="shared" si="1"/>
        <v>12.98</v>
      </c>
      <c r="I19" s="19">
        <v>128455563.68000001</v>
      </c>
      <c r="J19" s="19">
        <v>142826359.66</v>
      </c>
      <c r="K19" s="19">
        <f t="shared" si="2"/>
        <v>14370795.979999989</v>
      </c>
      <c r="L19" s="19">
        <f t="shared" si="3"/>
        <v>11.18</v>
      </c>
      <c r="M19" s="20">
        <f t="shared" si="4"/>
        <v>0</v>
      </c>
      <c r="N19" s="20">
        <f t="shared" si="5"/>
        <v>0</v>
      </c>
      <c r="O19" s="18" t="str">
        <f t="shared" si="7"/>
        <v>&gt;10</v>
      </c>
      <c r="P19" s="18" t="str">
        <f t="shared" si="8"/>
        <v>&gt;10</v>
      </c>
      <c r="Q19" s="18" t="str">
        <f t="shared" si="6"/>
        <v>4.ไม่ผ่านทั้ง 2 แผน</v>
      </c>
    </row>
    <row r="20" spans="1:17" x14ac:dyDescent="0.55000000000000004">
      <c r="A20" s="17">
        <v>1</v>
      </c>
      <c r="B20" s="18" t="s">
        <v>22</v>
      </c>
      <c r="C20" s="17" t="s">
        <v>39</v>
      </c>
      <c r="D20" s="18" t="s">
        <v>358</v>
      </c>
      <c r="E20" s="19">
        <v>69673823.730000004</v>
      </c>
      <c r="F20" s="19">
        <v>64631615.990000002</v>
      </c>
      <c r="G20" s="19">
        <f t="shared" si="0"/>
        <v>-5042207.7400000021</v>
      </c>
      <c r="H20" s="19">
        <f t="shared" si="1"/>
        <v>-7.23</v>
      </c>
      <c r="I20" s="19">
        <v>129288706.28</v>
      </c>
      <c r="J20" s="19">
        <v>122483521.01000001</v>
      </c>
      <c r="K20" s="19">
        <f t="shared" si="2"/>
        <v>-6805185.2699999958</v>
      </c>
      <c r="L20" s="19">
        <f t="shared" si="3"/>
        <v>-5.26</v>
      </c>
      <c r="M20" s="20">
        <f t="shared" si="4"/>
        <v>0</v>
      </c>
      <c r="N20" s="20">
        <f t="shared" si="5"/>
        <v>0</v>
      </c>
      <c r="O20" s="18" t="str">
        <f t="shared" si="7"/>
        <v>&lt;-5</v>
      </c>
      <c r="P20" s="18" t="str">
        <f t="shared" si="8"/>
        <v>&lt;-5</v>
      </c>
      <c r="Q20" s="18" t="str">
        <f t="shared" si="6"/>
        <v>4.ไม่ผ่านทั้ง 2 แผน</v>
      </c>
    </row>
    <row r="21" spans="1:17" x14ac:dyDescent="0.55000000000000004">
      <c r="A21" s="17">
        <v>1</v>
      </c>
      <c r="B21" s="18" t="s">
        <v>22</v>
      </c>
      <c r="C21" s="17" t="s">
        <v>37</v>
      </c>
      <c r="D21" s="18" t="s">
        <v>359</v>
      </c>
      <c r="E21" s="19">
        <v>19233229.920000002</v>
      </c>
      <c r="F21" s="19">
        <v>15987319.01</v>
      </c>
      <c r="G21" s="19">
        <f t="shared" si="0"/>
        <v>-3245910.910000002</v>
      </c>
      <c r="H21" s="19">
        <f t="shared" si="1"/>
        <v>-16.87</v>
      </c>
      <c r="I21" s="19">
        <v>29135126.649999999</v>
      </c>
      <c r="J21" s="19">
        <v>31241824.130000003</v>
      </c>
      <c r="K21" s="19">
        <f t="shared" si="2"/>
        <v>2106697.4800000042</v>
      </c>
      <c r="L21" s="19">
        <f t="shared" si="3"/>
        <v>7.23</v>
      </c>
      <c r="M21" s="20">
        <f t="shared" si="4"/>
        <v>0</v>
      </c>
      <c r="N21" s="20">
        <f t="shared" si="5"/>
        <v>0</v>
      </c>
      <c r="O21" s="18" t="str">
        <f t="shared" si="7"/>
        <v>&lt;-10</v>
      </c>
      <c r="P21" s="18" t="str">
        <f t="shared" si="8"/>
        <v>&gt;5</v>
      </c>
      <c r="Q21" s="18" t="str">
        <f t="shared" si="6"/>
        <v>4.ไม่ผ่านทั้ง 2 แผน</v>
      </c>
    </row>
    <row r="22" spans="1:17" x14ac:dyDescent="0.55000000000000004">
      <c r="A22" s="17">
        <v>1</v>
      </c>
      <c r="B22" s="18" t="s">
        <v>147</v>
      </c>
      <c r="C22" s="17" t="s">
        <v>196</v>
      </c>
      <c r="D22" s="18" t="s">
        <v>360</v>
      </c>
      <c r="E22" s="19">
        <v>26292239.870000001</v>
      </c>
      <c r="F22" s="19">
        <v>7882012.5600000005</v>
      </c>
      <c r="G22" s="19">
        <f t="shared" si="0"/>
        <v>-18410227.310000002</v>
      </c>
      <c r="H22" s="19">
        <f t="shared" si="1"/>
        <v>-70.02</v>
      </c>
      <c r="I22" s="19">
        <v>21104125.98</v>
      </c>
      <c r="J22" s="19">
        <v>23630137.170000002</v>
      </c>
      <c r="K22" s="19">
        <f t="shared" si="2"/>
        <v>2526011.1900000013</v>
      </c>
      <c r="L22" s="19">
        <f t="shared" si="3"/>
        <v>11.96</v>
      </c>
      <c r="M22" s="20">
        <f t="shared" si="4"/>
        <v>0</v>
      </c>
      <c r="N22" s="20">
        <f t="shared" si="5"/>
        <v>0</v>
      </c>
      <c r="O22" s="18" t="str">
        <f t="shared" si="7"/>
        <v>&lt;-10</v>
      </c>
      <c r="P22" s="18" t="str">
        <f t="shared" si="8"/>
        <v>&gt;10</v>
      </c>
      <c r="Q22" s="18" t="str">
        <f t="shared" si="6"/>
        <v>4.ไม่ผ่านทั้ง 2 แผน</v>
      </c>
    </row>
    <row r="23" spans="1:17" x14ac:dyDescent="0.55000000000000004">
      <c r="A23" s="17">
        <v>1</v>
      </c>
      <c r="B23" s="18" t="s">
        <v>147</v>
      </c>
      <c r="C23" s="17" t="s">
        <v>156</v>
      </c>
      <c r="D23" s="18" t="s">
        <v>361</v>
      </c>
      <c r="E23" s="19">
        <v>1224907500</v>
      </c>
      <c r="F23" s="19">
        <v>1043271624.5</v>
      </c>
      <c r="G23" s="19">
        <f t="shared" si="0"/>
        <v>-181635875.5</v>
      </c>
      <c r="H23" s="19">
        <f t="shared" si="1"/>
        <v>-14.82</v>
      </c>
      <c r="I23" s="19">
        <v>1684899999.99</v>
      </c>
      <c r="J23" s="19">
        <v>1404359005.8599999</v>
      </c>
      <c r="K23" s="19">
        <f t="shared" si="2"/>
        <v>-280540994.13000011</v>
      </c>
      <c r="L23" s="19">
        <f t="shared" si="3"/>
        <v>-16.649999999999999</v>
      </c>
      <c r="M23" s="20">
        <f t="shared" si="4"/>
        <v>0</v>
      </c>
      <c r="N23" s="20">
        <f t="shared" si="5"/>
        <v>0</v>
      </c>
      <c r="O23" s="18" t="str">
        <f t="shared" si="7"/>
        <v>&lt;-10</v>
      </c>
      <c r="P23" s="18" t="str">
        <f t="shared" si="8"/>
        <v>&lt;-10</v>
      </c>
      <c r="Q23" s="18" t="str">
        <f t="shared" si="6"/>
        <v>4.ไม่ผ่านทั้ง 2 แผน</v>
      </c>
    </row>
    <row r="24" spans="1:17" x14ac:dyDescent="0.55000000000000004">
      <c r="A24" s="17">
        <v>1</v>
      </c>
      <c r="B24" s="18" t="s">
        <v>147</v>
      </c>
      <c r="C24" s="17" t="s">
        <v>152</v>
      </c>
      <c r="D24" s="18" t="s">
        <v>362</v>
      </c>
      <c r="E24" s="19">
        <v>209143441.84999996</v>
      </c>
      <c r="F24" s="19">
        <v>202867199.48000002</v>
      </c>
      <c r="G24" s="19">
        <f t="shared" si="0"/>
        <v>-6276242.3699999452</v>
      </c>
      <c r="H24" s="19">
        <f t="shared" si="1"/>
        <v>-3</v>
      </c>
      <c r="I24" s="19">
        <v>344020344.31999999</v>
      </c>
      <c r="J24" s="19">
        <v>307496149.65999997</v>
      </c>
      <c r="K24" s="19">
        <f t="shared" si="2"/>
        <v>-36524194.660000026</v>
      </c>
      <c r="L24" s="19">
        <f t="shared" si="3"/>
        <v>-10.61</v>
      </c>
      <c r="M24" s="20">
        <f t="shared" si="4"/>
        <v>1</v>
      </c>
      <c r="N24" s="20">
        <f t="shared" si="5"/>
        <v>0</v>
      </c>
      <c r="O24" s="18" t="str">
        <f t="shared" si="7"/>
        <v>ผ่าน</v>
      </c>
      <c r="P24" s="18" t="str">
        <f t="shared" si="8"/>
        <v>&lt;-10</v>
      </c>
      <c r="Q24" s="18" t="str">
        <f t="shared" si="6"/>
        <v>3.ไม่ผ่านEXP</v>
      </c>
    </row>
    <row r="25" spans="1:17" x14ac:dyDescent="0.55000000000000004">
      <c r="A25" s="17">
        <v>1</v>
      </c>
      <c r="B25" s="18" t="s">
        <v>147</v>
      </c>
      <c r="C25" s="17" t="s">
        <v>190</v>
      </c>
      <c r="D25" s="18" t="s">
        <v>363</v>
      </c>
      <c r="E25" s="19">
        <v>41959657.300000004</v>
      </c>
      <c r="F25" s="19">
        <v>42785302.720000006</v>
      </c>
      <c r="G25" s="19">
        <f t="shared" si="0"/>
        <v>825645.42000000179</v>
      </c>
      <c r="H25" s="19">
        <f t="shared" si="1"/>
        <v>1.96</v>
      </c>
      <c r="I25" s="19">
        <v>75880725.49000001</v>
      </c>
      <c r="J25" s="19">
        <v>72281724.139999986</v>
      </c>
      <c r="K25" s="19">
        <f t="shared" si="2"/>
        <v>-3599001.3500000238</v>
      </c>
      <c r="L25" s="19">
        <f t="shared" si="3"/>
        <v>-4.74</v>
      </c>
      <c r="M25" s="20">
        <f t="shared" si="4"/>
        <v>1</v>
      </c>
      <c r="N25" s="20">
        <f t="shared" si="5"/>
        <v>1</v>
      </c>
      <c r="O25" s="18" t="str">
        <f t="shared" si="7"/>
        <v>ผ่าน</v>
      </c>
      <c r="P25" s="18" t="str">
        <f t="shared" si="8"/>
        <v>ผ่าน</v>
      </c>
      <c r="Q25" s="18" t="str">
        <f t="shared" si="6"/>
        <v>1.ผ่านทั้ง 2 แผน</v>
      </c>
    </row>
    <row r="26" spans="1:17" x14ac:dyDescent="0.55000000000000004">
      <c r="A26" s="17">
        <v>1</v>
      </c>
      <c r="B26" s="18" t="s">
        <v>147</v>
      </c>
      <c r="C26" s="17" t="s">
        <v>176</v>
      </c>
      <c r="D26" s="18" t="s">
        <v>364</v>
      </c>
      <c r="E26" s="19">
        <v>70358592</v>
      </c>
      <c r="F26" s="19">
        <v>75500657.200000003</v>
      </c>
      <c r="G26" s="19">
        <f t="shared" si="0"/>
        <v>5142065.200000003</v>
      </c>
      <c r="H26" s="19">
        <f t="shared" si="1"/>
        <v>7.3</v>
      </c>
      <c r="I26" s="19">
        <v>120782598.90000001</v>
      </c>
      <c r="J26" s="19">
        <v>118921581.58000001</v>
      </c>
      <c r="K26" s="19">
        <f t="shared" si="2"/>
        <v>-1861017.3199999928</v>
      </c>
      <c r="L26" s="19">
        <f t="shared" si="3"/>
        <v>-1.54</v>
      </c>
      <c r="M26" s="20">
        <f t="shared" si="4"/>
        <v>0</v>
      </c>
      <c r="N26" s="20">
        <f t="shared" si="5"/>
        <v>1</v>
      </c>
      <c r="O26" s="18" t="str">
        <f t="shared" si="7"/>
        <v>&gt;5</v>
      </c>
      <c r="P26" s="18" t="str">
        <f t="shared" si="8"/>
        <v>ผ่าน</v>
      </c>
      <c r="Q26" s="18" t="str">
        <f t="shared" si="6"/>
        <v>2.ไม่ผ่านINC</v>
      </c>
    </row>
    <row r="27" spans="1:17" x14ac:dyDescent="0.55000000000000004">
      <c r="A27" s="17">
        <v>1</v>
      </c>
      <c r="B27" s="18" t="s">
        <v>147</v>
      </c>
      <c r="C27" s="17" t="s">
        <v>158</v>
      </c>
      <c r="D27" s="18" t="s">
        <v>365</v>
      </c>
      <c r="E27" s="19">
        <v>57600436.520000003</v>
      </c>
      <c r="F27" s="19">
        <v>65124336.260000005</v>
      </c>
      <c r="G27" s="19">
        <f t="shared" si="0"/>
        <v>7523899.7400000021</v>
      </c>
      <c r="H27" s="19">
        <f t="shared" si="1"/>
        <v>13.06</v>
      </c>
      <c r="I27" s="19">
        <v>84536894.769999996</v>
      </c>
      <c r="J27" s="19">
        <v>82739842.819999993</v>
      </c>
      <c r="K27" s="19">
        <f t="shared" si="2"/>
        <v>-1797051.950000003</v>
      </c>
      <c r="L27" s="19">
        <f t="shared" si="3"/>
        <v>-2.12</v>
      </c>
      <c r="M27" s="20">
        <f t="shared" si="4"/>
        <v>0</v>
      </c>
      <c r="N27" s="20">
        <f t="shared" si="5"/>
        <v>1</v>
      </c>
      <c r="O27" s="18" t="str">
        <f t="shared" si="7"/>
        <v>&gt;10</v>
      </c>
      <c r="P27" s="18" t="str">
        <f t="shared" si="8"/>
        <v>ผ่าน</v>
      </c>
      <c r="Q27" s="18" t="str">
        <f t="shared" si="6"/>
        <v>2.ไม่ผ่านINC</v>
      </c>
    </row>
    <row r="28" spans="1:17" x14ac:dyDescent="0.55000000000000004">
      <c r="A28" s="17">
        <v>1</v>
      </c>
      <c r="B28" s="18" t="s">
        <v>147</v>
      </c>
      <c r="C28" s="17" t="s">
        <v>194</v>
      </c>
      <c r="D28" s="18" t="s">
        <v>366</v>
      </c>
      <c r="E28" s="19">
        <v>50845000</v>
      </c>
      <c r="F28" s="19">
        <v>54666874.840000004</v>
      </c>
      <c r="G28" s="19">
        <f t="shared" si="0"/>
        <v>3821874.8400000036</v>
      </c>
      <c r="H28" s="19">
        <f t="shared" si="1"/>
        <v>7.51</v>
      </c>
      <c r="I28" s="19">
        <v>88620000</v>
      </c>
      <c r="J28" s="19">
        <v>87769281.780000001</v>
      </c>
      <c r="K28" s="19">
        <f t="shared" si="2"/>
        <v>-850718.21999999881</v>
      </c>
      <c r="L28" s="19">
        <f t="shared" si="3"/>
        <v>-0.95</v>
      </c>
      <c r="M28" s="20">
        <f t="shared" si="4"/>
        <v>0</v>
      </c>
      <c r="N28" s="20">
        <f t="shared" si="5"/>
        <v>1</v>
      </c>
      <c r="O28" s="18" t="str">
        <f t="shared" si="7"/>
        <v>&gt;5</v>
      </c>
      <c r="P28" s="18" t="str">
        <f t="shared" si="8"/>
        <v>ผ่าน</v>
      </c>
      <c r="Q28" s="18" t="str">
        <f t="shared" si="6"/>
        <v>2.ไม่ผ่านINC</v>
      </c>
    </row>
    <row r="29" spans="1:17" x14ac:dyDescent="0.55000000000000004">
      <c r="A29" s="17">
        <v>1</v>
      </c>
      <c r="B29" s="18" t="s">
        <v>147</v>
      </c>
      <c r="C29" s="17" t="s">
        <v>154</v>
      </c>
      <c r="D29" s="18" t="s">
        <v>367</v>
      </c>
      <c r="E29" s="19">
        <v>29537291</v>
      </c>
      <c r="F29" s="19">
        <v>29458151.240000002</v>
      </c>
      <c r="G29" s="19">
        <f t="shared" si="0"/>
        <v>-79139.759999997914</v>
      </c>
      <c r="H29" s="19">
        <f t="shared" si="1"/>
        <v>-0.26</v>
      </c>
      <c r="I29" s="19">
        <v>46404665.980000004</v>
      </c>
      <c r="J29" s="19">
        <v>45953694.690000005</v>
      </c>
      <c r="K29" s="19">
        <f t="shared" si="2"/>
        <v>-450971.28999999911</v>
      </c>
      <c r="L29" s="19">
        <f t="shared" si="3"/>
        <v>-0.97</v>
      </c>
      <c r="M29" s="20">
        <f t="shared" si="4"/>
        <v>1</v>
      </c>
      <c r="N29" s="20">
        <f t="shared" si="5"/>
        <v>1</v>
      </c>
      <c r="O29" s="18" t="str">
        <f t="shared" si="7"/>
        <v>ผ่าน</v>
      </c>
      <c r="P29" s="18" t="str">
        <f t="shared" si="8"/>
        <v>ผ่าน</v>
      </c>
      <c r="Q29" s="18" t="str">
        <f t="shared" si="6"/>
        <v>1.ผ่านทั้ง 2 แผน</v>
      </c>
    </row>
    <row r="30" spans="1:17" x14ac:dyDescent="0.55000000000000004">
      <c r="A30" s="17">
        <v>1</v>
      </c>
      <c r="B30" s="18" t="s">
        <v>147</v>
      </c>
      <c r="C30" s="17" t="s">
        <v>160</v>
      </c>
      <c r="D30" s="18" t="s">
        <v>368</v>
      </c>
      <c r="E30" s="19">
        <v>242401538.99000001</v>
      </c>
      <c r="F30" s="19">
        <v>229392725.13999999</v>
      </c>
      <c r="G30" s="19">
        <f t="shared" si="0"/>
        <v>-13008813.850000024</v>
      </c>
      <c r="H30" s="19">
        <f t="shared" si="1"/>
        <v>-5.36</v>
      </c>
      <c r="I30" s="19">
        <v>350207656.47000003</v>
      </c>
      <c r="J30" s="19">
        <v>317175332.86000007</v>
      </c>
      <c r="K30" s="19">
        <f t="shared" si="2"/>
        <v>-33032323.609999955</v>
      </c>
      <c r="L30" s="19">
        <f t="shared" si="3"/>
        <v>-9.43</v>
      </c>
      <c r="M30" s="20">
        <f t="shared" si="4"/>
        <v>0</v>
      </c>
      <c r="N30" s="20">
        <f t="shared" si="5"/>
        <v>0</v>
      </c>
      <c r="O30" s="18" t="str">
        <f t="shared" si="7"/>
        <v>&lt;-5</v>
      </c>
      <c r="P30" s="18" t="str">
        <f t="shared" si="8"/>
        <v>&lt;-5</v>
      </c>
      <c r="Q30" s="18" t="str">
        <f t="shared" si="6"/>
        <v>4.ไม่ผ่านทั้ง 2 แผน</v>
      </c>
    </row>
    <row r="31" spans="1:17" x14ac:dyDescent="0.55000000000000004">
      <c r="A31" s="17">
        <v>1</v>
      </c>
      <c r="B31" s="18" t="s">
        <v>147</v>
      </c>
      <c r="C31" s="17" t="s">
        <v>184</v>
      </c>
      <c r="D31" s="18" t="s">
        <v>369</v>
      </c>
      <c r="E31" s="19">
        <v>73670310.290000007</v>
      </c>
      <c r="F31" s="19">
        <v>60441350.399999999</v>
      </c>
      <c r="G31" s="19">
        <f t="shared" si="0"/>
        <v>-13228959.890000008</v>
      </c>
      <c r="H31" s="19">
        <f t="shared" si="1"/>
        <v>-17.95</v>
      </c>
      <c r="I31" s="19">
        <v>116783766.89</v>
      </c>
      <c r="J31" s="19">
        <v>105646388.91</v>
      </c>
      <c r="K31" s="19">
        <f t="shared" si="2"/>
        <v>-11137377.980000004</v>
      </c>
      <c r="L31" s="19">
        <f t="shared" si="3"/>
        <v>-9.5299999999999994</v>
      </c>
      <c r="M31" s="20">
        <f t="shared" si="4"/>
        <v>0</v>
      </c>
      <c r="N31" s="20">
        <f t="shared" si="5"/>
        <v>0</v>
      </c>
      <c r="O31" s="18" t="str">
        <f t="shared" si="7"/>
        <v>&lt;-10</v>
      </c>
      <c r="P31" s="18" t="str">
        <f t="shared" si="8"/>
        <v>&lt;-5</v>
      </c>
      <c r="Q31" s="18" t="str">
        <f t="shared" si="6"/>
        <v>4.ไม่ผ่านทั้ง 2 แผน</v>
      </c>
    </row>
    <row r="32" spans="1:17" x14ac:dyDescent="0.55000000000000004">
      <c r="A32" s="17">
        <v>1</v>
      </c>
      <c r="B32" s="18" t="s">
        <v>147</v>
      </c>
      <c r="C32" s="17" t="s">
        <v>164</v>
      </c>
      <c r="D32" s="18" t="s">
        <v>370</v>
      </c>
      <c r="E32" s="19">
        <v>32547562.990000002</v>
      </c>
      <c r="F32" s="19">
        <v>34140396.480000004</v>
      </c>
      <c r="G32" s="19">
        <f t="shared" si="0"/>
        <v>1592833.4900000021</v>
      </c>
      <c r="H32" s="19">
        <f t="shared" si="1"/>
        <v>4.8899999999999997</v>
      </c>
      <c r="I32" s="19">
        <v>60143877.49000001</v>
      </c>
      <c r="J32" s="19">
        <v>56091883.089999996</v>
      </c>
      <c r="K32" s="19">
        <f t="shared" si="2"/>
        <v>-4051994.4000000134</v>
      </c>
      <c r="L32" s="19">
        <f t="shared" si="3"/>
        <v>-6.73</v>
      </c>
      <c r="M32" s="20">
        <f t="shared" si="4"/>
        <v>1</v>
      </c>
      <c r="N32" s="20">
        <f t="shared" si="5"/>
        <v>0</v>
      </c>
      <c r="O32" s="18" t="str">
        <f t="shared" si="7"/>
        <v>ผ่าน</v>
      </c>
      <c r="P32" s="18" t="str">
        <f t="shared" si="8"/>
        <v>&lt;-5</v>
      </c>
      <c r="Q32" s="18" t="str">
        <f t="shared" si="6"/>
        <v>3.ไม่ผ่านEXP</v>
      </c>
    </row>
    <row r="33" spans="1:17" x14ac:dyDescent="0.55000000000000004">
      <c r="A33" s="17">
        <v>1</v>
      </c>
      <c r="B33" s="18" t="s">
        <v>147</v>
      </c>
      <c r="C33" s="17" t="s">
        <v>178</v>
      </c>
      <c r="D33" s="18" t="s">
        <v>371</v>
      </c>
      <c r="E33" s="19">
        <v>182204989.98000002</v>
      </c>
      <c r="F33" s="19">
        <v>179267962.08000001</v>
      </c>
      <c r="G33" s="19">
        <f t="shared" si="0"/>
        <v>-2937027.900000006</v>
      </c>
      <c r="H33" s="19">
        <f t="shared" si="1"/>
        <v>-1.61</v>
      </c>
      <c r="I33" s="19">
        <v>305783299.97000003</v>
      </c>
      <c r="J33" s="19">
        <v>301525613.66000009</v>
      </c>
      <c r="K33" s="19">
        <f t="shared" si="2"/>
        <v>-4257686.3099999428</v>
      </c>
      <c r="L33" s="19">
        <f t="shared" si="3"/>
        <v>-1.39</v>
      </c>
      <c r="M33" s="20">
        <f t="shared" si="4"/>
        <v>1</v>
      </c>
      <c r="N33" s="20">
        <f t="shared" si="5"/>
        <v>1</v>
      </c>
      <c r="O33" s="18" t="str">
        <f t="shared" si="7"/>
        <v>ผ่าน</v>
      </c>
      <c r="P33" s="18" t="str">
        <f t="shared" si="8"/>
        <v>ผ่าน</v>
      </c>
      <c r="Q33" s="18" t="str">
        <f t="shared" si="6"/>
        <v>1.ผ่านทั้ง 2 แผน</v>
      </c>
    </row>
    <row r="34" spans="1:17" x14ac:dyDescent="0.55000000000000004">
      <c r="A34" s="17">
        <v>1</v>
      </c>
      <c r="B34" s="18" t="s">
        <v>147</v>
      </c>
      <c r="C34" s="17" t="s">
        <v>192</v>
      </c>
      <c r="D34" s="18" t="s">
        <v>372</v>
      </c>
      <c r="E34" s="19">
        <v>48729349.990000002</v>
      </c>
      <c r="F34" s="19">
        <v>48290967.329999998</v>
      </c>
      <c r="G34" s="19">
        <f t="shared" si="0"/>
        <v>-438382.66000000387</v>
      </c>
      <c r="H34" s="19">
        <f t="shared" si="1"/>
        <v>-0.89</v>
      </c>
      <c r="I34" s="19">
        <v>77334824</v>
      </c>
      <c r="J34" s="19">
        <v>71403601.730000004</v>
      </c>
      <c r="K34" s="19">
        <f t="shared" si="2"/>
        <v>-5931222.2699999958</v>
      </c>
      <c r="L34" s="19">
        <f t="shared" si="3"/>
        <v>-7.66</v>
      </c>
      <c r="M34" s="20">
        <f t="shared" si="4"/>
        <v>1</v>
      </c>
      <c r="N34" s="20">
        <f t="shared" si="5"/>
        <v>0</v>
      </c>
      <c r="O34" s="18" t="str">
        <f t="shared" si="7"/>
        <v>ผ่าน</v>
      </c>
      <c r="P34" s="18" t="str">
        <f t="shared" si="8"/>
        <v>&lt;-5</v>
      </c>
      <c r="Q34" s="18" t="str">
        <f t="shared" si="6"/>
        <v>3.ไม่ผ่านEXP</v>
      </c>
    </row>
    <row r="35" spans="1:17" x14ac:dyDescent="0.55000000000000004">
      <c r="A35" s="17">
        <v>1</v>
      </c>
      <c r="B35" s="18" t="s">
        <v>147</v>
      </c>
      <c r="C35" s="17" t="s">
        <v>166</v>
      </c>
      <c r="D35" s="18" t="s">
        <v>373</v>
      </c>
      <c r="E35" s="19">
        <v>207652902.95000002</v>
      </c>
      <c r="F35" s="19">
        <v>209356213.04000002</v>
      </c>
      <c r="G35" s="19">
        <f t="shared" si="0"/>
        <v>1703310.0900000036</v>
      </c>
      <c r="H35" s="19">
        <f t="shared" si="1"/>
        <v>0.82</v>
      </c>
      <c r="I35" s="19">
        <v>354343837.43999994</v>
      </c>
      <c r="J35" s="19">
        <v>348667956.26999998</v>
      </c>
      <c r="K35" s="19">
        <f t="shared" si="2"/>
        <v>-5675881.1699999571</v>
      </c>
      <c r="L35" s="19">
        <f t="shared" si="3"/>
        <v>-1.6</v>
      </c>
      <c r="M35" s="20">
        <f t="shared" si="4"/>
        <v>1</v>
      </c>
      <c r="N35" s="20">
        <f t="shared" si="5"/>
        <v>1</v>
      </c>
      <c r="O35" s="18" t="str">
        <f t="shared" si="7"/>
        <v>ผ่าน</v>
      </c>
      <c r="P35" s="18" t="str">
        <f t="shared" si="8"/>
        <v>ผ่าน</v>
      </c>
      <c r="Q35" s="18" t="str">
        <f t="shared" si="6"/>
        <v>1.ผ่านทั้ง 2 แผน</v>
      </c>
    </row>
    <row r="36" spans="1:17" x14ac:dyDescent="0.55000000000000004">
      <c r="A36" s="17">
        <v>1</v>
      </c>
      <c r="B36" s="18" t="s">
        <v>147</v>
      </c>
      <c r="C36" s="17" t="s">
        <v>180</v>
      </c>
      <c r="D36" s="18" t="s">
        <v>374</v>
      </c>
      <c r="E36" s="19">
        <v>86387177.090000004</v>
      </c>
      <c r="F36" s="19">
        <v>88814250.539999992</v>
      </c>
      <c r="G36" s="19">
        <f t="shared" si="0"/>
        <v>2427073.4499999881</v>
      </c>
      <c r="H36" s="19">
        <f t="shared" si="1"/>
        <v>2.8</v>
      </c>
      <c r="I36" s="19">
        <v>135322520.90000001</v>
      </c>
      <c r="J36" s="19">
        <v>118656434.34</v>
      </c>
      <c r="K36" s="19">
        <f t="shared" si="2"/>
        <v>-16666086.560000002</v>
      </c>
      <c r="L36" s="19">
        <f t="shared" si="3"/>
        <v>-12.31</v>
      </c>
      <c r="M36" s="20">
        <f t="shared" si="4"/>
        <v>1</v>
      </c>
      <c r="N36" s="20">
        <f t="shared" si="5"/>
        <v>0</v>
      </c>
      <c r="O36" s="18" t="str">
        <f t="shared" si="7"/>
        <v>ผ่าน</v>
      </c>
      <c r="P36" s="18" t="str">
        <f t="shared" si="8"/>
        <v>&lt;-10</v>
      </c>
      <c r="Q36" s="18" t="str">
        <f t="shared" si="6"/>
        <v>3.ไม่ผ่านEXP</v>
      </c>
    </row>
    <row r="37" spans="1:17" x14ac:dyDescent="0.55000000000000004">
      <c r="A37" s="17">
        <v>1</v>
      </c>
      <c r="B37" s="18" t="s">
        <v>147</v>
      </c>
      <c r="C37" s="17" t="s">
        <v>168</v>
      </c>
      <c r="D37" s="18" t="s">
        <v>375</v>
      </c>
      <c r="E37" s="19">
        <v>33186147.02</v>
      </c>
      <c r="F37" s="19">
        <v>34402205.730000004</v>
      </c>
      <c r="G37" s="19">
        <f t="shared" si="0"/>
        <v>1216058.7100000046</v>
      </c>
      <c r="H37" s="19">
        <f t="shared" si="1"/>
        <v>3.66</v>
      </c>
      <c r="I37" s="19">
        <v>69980037.780000001</v>
      </c>
      <c r="J37" s="19">
        <v>74232763.180000007</v>
      </c>
      <c r="K37" s="19">
        <f t="shared" si="2"/>
        <v>4252725.400000006</v>
      </c>
      <c r="L37" s="19">
        <f t="shared" si="3"/>
        <v>6.07</v>
      </c>
      <c r="M37" s="20">
        <f t="shared" si="4"/>
        <v>1</v>
      </c>
      <c r="N37" s="20">
        <f t="shared" si="5"/>
        <v>0</v>
      </c>
      <c r="O37" s="18" t="str">
        <f t="shared" si="7"/>
        <v>ผ่าน</v>
      </c>
      <c r="P37" s="18" t="str">
        <f t="shared" si="8"/>
        <v>&gt;5</v>
      </c>
      <c r="Q37" s="18" t="str">
        <f t="shared" si="6"/>
        <v>3.ไม่ผ่านEXP</v>
      </c>
    </row>
    <row r="38" spans="1:17" x14ac:dyDescent="0.55000000000000004">
      <c r="A38" s="17">
        <v>1</v>
      </c>
      <c r="B38" s="18" t="s">
        <v>147</v>
      </c>
      <c r="C38" s="17" t="s">
        <v>182</v>
      </c>
      <c r="D38" s="18" t="s">
        <v>376</v>
      </c>
      <c r="E38" s="19">
        <v>23327982.02</v>
      </c>
      <c r="F38" s="19">
        <v>24419456.84</v>
      </c>
      <c r="G38" s="19">
        <f t="shared" si="0"/>
        <v>1091474.8200000003</v>
      </c>
      <c r="H38" s="19">
        <f t="shared" si="1"/>
        <v>4.67</v>
      </c>
      <c r="I38" s="19">
        <v>48784711.899999999</v>
      </c>
      <c r="J38" s="19">
        <v>47155311.269999996</v>
      </c>
      <c r="K38" s="19">
        <f t="shared" si="2"/>
        <v>-1629400.6300000027</v>
      </c>
      <c r="L38" s="19">
        <f t="shared" si="3"/>
        <v>-3.33</v>
      </c>
      <c r="M38" s="20">
        <f t="shared" si="4"/>
        <v>1</v>
      </c>
      <c r="N38" s="20">
        <f t="shared" si="5"/>
        <v>1</v>
      </c>
      <c r="O38" s="18" t="str">
        <f t="shared" si="7"/>
        <v>ผ่าน</v>
      </c>
      <c r="P38" s="18" t="str">
        <f t="shared" si="8"/>
        <v>ผ่าน</v>
      </c>
      <c r="Q38" s="18" t="str">
        <f t="shared" si="6"/>
        <v>1.ผ่านทั้ง 2 แผน</v>
      </c>
    </row>
    <row r="39" spans="1:17" x14ac:dyDescent="0.55000000000000004">
      <c r="A39" s="17">
        <v>1</v>
      </c>
      <c r="B39" s="18" t="s">
        <v>147</v>
      </c>
      <c r="C39" s="17" t="s">
        <v>172</v>
      </c>
      <c r="D39" s="18" t="s">
        <v>377</v>
      </c>
      <c r="E39" s="19">
        <v>29985452.800000001</v>
      </c>
      <c r="F39" s="19">
        <v>32716744.719999999</v>
      </c>
      <c r="G39" s="19">
        <f t="shared" si="0"/>
        <v>2731291.9199999981</v>
      </c>
      <c r="H39" s="19">
        <f t="shared" si="1"/>
        <v>9.1</v>
      </c>
      <c r="I39" s="19">
        <v>72334781.379999995</v>
      </c>
      <c r="J39" s="19">
        <v>73992169.11999999</v>
      </c>
      <c r="K39" s="19">
        <f t="shared" si="2"/>
        <v>1657387.7399999946</v>
      </c>
      <c r="L39" s="19">
        <f t="shared" si="3"/>
        <v>2.29</v>
      </c>
      <c r="M39" s="20">
        <f t="shared" si="4"/>
        <v>0</v>
      </c>
      <c r="N39" s="20">
        <f t="shared" si="5"/>
        <v>1</v>
      </c>
      <c r="O39" s="18" t="str">
        <f t="shared" si="7"/>
        <v>&gt;5</v>
      </c>
      <c r="P39" s="18" t="str">
        <f t="shared" si="8"/>
        <v>ผ่าน</v>
      </c>
      <c r="Q39" s="18" t="str">
        <f t="shared" si="6"/>
        <v>2.ไม่ผ่านINC</v>
      </c>
    </row>
    <row r="40" spans="1:17" x14ac:dyDescent="0.55000000000000004">
      <c r="A40" s="17">
        <v>1</v>
      </c>
      <c r="B40" s="18" t="s">
        <v>147</v>
      </c>
      <c r="C40" s="17" t="s">
        <v>186</v>
      </c>
      <c r="D40" s="18" t="s">
        <v>378</v>
      </c>
      <c r="E40" s="19">
        <v>60653858.899999999</v>
      </c>
      <c r="F40" s="19">
        <v>56669408.219999999</v>
      </c>
      <c r="G40" s="19">
        <f t="shared" si="0"/>
        <v>-3984450.6799999997</v>
      </c>
      <c r="H40" s="19">
        <f t="shared" si="1"/>
        <v>-6.56</v>
      </c>
      <c r="I40" s="19">
        <v>84551996.140000001</v>
      </c>
      <c r="J40" s="19">
        <v>85540463.689999998</v>
      </c>
      <c r="K40" s="19">
        <f t="shared" si="2"/>
        <v>988467.54999999702</v>
      </c>
      <c r="L40" s="19">
        <f t="shared" si="3"/>
        <v>1.1599999999999999</v>
      </c>
      <c r="M40" s="20">
        <f t="shared" si="4"/>
        <v>0</v>
      </c>
      <c r="N40" s="20">
        <f t="shared" si="5"/>
        <v>1</v>
      </c>
      <c r="O40" s="18" t="str">
        <f t="shared" si="7"/>
        <v>&lt;-5</v>
      </c>
      <c r="P40" s="18" t="str">
        <f t="shared" si="8"/>
        <v>ผ่าน</v>
      </c>
      <c r="Q40" s="18" t="str">
        <f t="shared" si="6"/>
        <v>2.ไม่ผ่านINC</v>
      </c>
    </row>
    <row r="41" spans="1:17" x14ac:dyDescent="0.55000000000000004">
      <c r="A41" s="17">
        <v>1</v>
      </c>
      <c r="B41" s="18" t="s">
        <v>147</v>
      </c>
      <c r="C41" s="17" t="s">
        <v>162</v>
      </c>
      <c r="D41" s="18" t="s">
        <v>379</v>
      </c>
      <c r="E41" s="19">
        <v>31807333.75</v>
      </c>
      <c r="F41" s="19">
        <v>40363251.950000003</v>
      </c>
      <c r="G41" s="19">
        <f t="shared" si="0"/>
        <v>8555918.200000003</v>
      </c>
      <c r="H41" s="19">
        <f t="shared" si="1"/>
        <v>26.89</v>
      </c>
      <c r="I41" s="19">
        <v>48341365.780000001</v>
      </c>
      <c r="J41" s="19">
        <v>52406399.049999997</v>
      </c>
      <c r="K41" s="19">
        <f t="shared" si="2"/>
        <v>4065033.2699999958</v>
      </c>
      <c r="L41" s="19">
        <f t="shared" si="3"/>
        <v>8.4</v>
      </c>
      <c r="M41" s="20">
        <f t="shared" si="4"/>
        <v>0</v>
      </c>
      <c r="N41" s="20">
        <f t="shared" si="5"/>
        <v>0</v>
      </c>
      <c r="O41" s="18" t="str">
        <f t="shared" si="7"/>
        <v>&gt;10</v>
      </c>
      <c r="P41" s="18" t="str">
        <f t="shared" si="8"/>
        <v>&gt;5</v>
      </c>
      <c r="Q41" s="18" t="str">
        <f t="shared" si="6"/>
        <v>4.ไม่ผ่านทั้ง 2 แผน</v>
      </c>
    </row>
    <row r="42" spans="1:17" x14ac:dyDescent="0.55000000000000004">
      <c r="A42" s="17">
        <v>1</v>
      </c>
      <c r="B42" s="18" t="s">
        <v>147</v>
      </c>
      <c r="C42" s="17" t="s">
        <v>170</v>
      </c>
      <c r="D42" s="18" t="s">
        <v>380</v>
      </c>
      <c r="E42" s="19">
        <v>57518925</v>
      </c>
      <c r="F42" s="19">
        <v>46714005.319999993</v>
      </c>
      <c r="G42" s="19">
        <f t="shared" si="0"/>
        <v>-10804919.680000007</v>
      </c>
      <c r="H42" s="19">
        <f t="shared" si="1"/>
        <v>-18.78</v>
      </c>
      <c r="I42" s="19">
        <v>61683179.990000002</v>
      </c>
      <c r="J42" s="19">
        <v>58457396.289999999</v>
      </c>
      <c r="K42" s="19">
        <f t="shared" si="2"/>
        <v>-3225783.700000003</v>
      </c>
      <c r="L42" s="19">
        <f t="shared" si="3"/>
        <v>-5.22</v>
      </c>
      <c r="M42" s="20">
        <f t="shared" si="4"/>
        <v>0</v>
      </c>
      <c r="N42" s="20">
        <f t="shared" si="5"/>
        <v>0</v>
      </c>
      <c r="O42" s="18" t="str">
        <f t="shared" si="7"/>
        <v>&lt;-10</v>
      </c>
      <c r="P42" s="18" t="str">
        <f t="shared" si="8"/>
        <v>&lt;-5</v>
      </c>
      <c r="Q42" s="18" t="str">
        <f t="shared" si="6"/>
        <v>4.ไม่ผ่านทั้ง 2 แผน</v>
      </c>
    </row>
    <row r="43" spans="1:17" x14ac:dyDescent="0.55000000000000004">
      <c r="A43" s="17">
        <v>1</v>
      </c>
      <c r="B43" s="18" t="s">
        <v>147</v>
      </c>
      <c r="C43" s="17" t="s">
        <v>174</v>
      </c>
      <c r="D43" s="18" t="s">
        <v>381</v>
      </c>
      <c r="E43" s="19">
        <v>38931499.990000002</v>
      </c>
      <c r="F43" s="19">
        <v>36720601.219999999</v>
      </c>
      <c r="G43" s="19">
        <f t="shared" si="0"/>
        <v>-2210898.7700000033</v>
      </c>
      <c r="H43" s="19">
        <f t="shared" si="1"/>
        <v>-5.67</v>
      </c>
      <c r="I43" s="19">
        <v>63980787.390000001</v>
      </c>
      <c r="J43" s="19">
        <v>61343938.850000009</v>
      </c>
      <c r="K43" s="19">
        <f t="shared" si="2"/>
        <v>-2636848.5399999917</v>
      </c>
      <c r="L43" s="19">
        <f t="shared" si="3"/>
        <v>-4.12</v>
      </c>
      <c r="M43" s="20">
        <f t="shared" si="4"/>
        <v>0</v>
      </c>
      <c r="N43" s="20">
        <f t="shared" si="5"/>
        <v>1</v>
      </c>
      <c r="O43" s="18" t="str">
        <f t="shared" si="7"/>
        <v>&lt;-5</v>
      </c>
      <c r="P43" s="18" t="str">
        <f t="shared" si="8"/>
        <v>ผ่าน</v>
      </c>
      <c r="Q43" s="18" t="str">
        <f t="shared" si="6"/>
        <v>2.ไม่ผ่านINC</v>
      </c>
    </row>
    <row r="44" spans="1:17" x14ac:dyDescent="0.55000000000000004">
      <c r="A44" s="17">
        <v>1</v>
      </c>
      <c r="B44" s="18" t="s">
        <v>147</v>
      </c>
      <c r="C44" s="17" t="s">
        <v>188</v>
      </c>
      <c r="D44" s="18" t="s">
        <v>382</v>
      </c>
      <c r="E44" s="19">
        <v>31818244.990000002</v>
      </c>
      <c r="F44" s="19">
        <v>34136449.950000003</v>
      </c>
      <c r="G44" s="19">
        <f t="shared" si="0"/>
        <v>2318204.9600000009</v>
      </c>
      <c r="H44" s="19">
        <f t="shared" si="1"/>
        <v>7.28</v>
      </c>
      <c r="I44" s="19">
        <v>46712992.990000002</v>
      </c>
      <c r="J44" s="19">
        <v>46965999.13000001</v>
      </c>
      <c r="K44" s="19">
        <f t="shared" si="2"/>
        <v>253006.14000000805</v>
      </c>
      <c r="L44" s="19">
        <f t="shared" si="3"/>
        <v>0.54</v>
      </c>
      <c r="M44" s="20">
        <f t="shared" si="4"/>
        <v>0</v>
      </c>
      <c r="N44" s="20">
        <f t="shared" si="5"/>
        <v>1</v>
      </c>
      <c r="O44" s="18" t="str">
        <f t="shared" si="7"/>
        <v>&gt;5</v>
      </c>
      <c r="P44" s="18" t="str">
        <f t="shared" si="8"/>
        <v>ผ่าน</v>
      </c>
      <c r="Q44" s="18" t="str">
        <f t="shared" si="6"/>
        <v>2.ไม่ผ่านINC</v>
      </c>
    </row>
    <row r="45" spans="1:17" x14ac:dyDescent="0.55000000000000004">
      <c r="A45" s="17">
        <v>1</v>
      </c>
      <c r="B45" s="18" t="s">
        <v>147</v>
      </c>
      <c r="C45" s="17" t="s">
        <v>148</v>
      </c>
      <c r="D45" s="18" t="s">
        <v>383</v>
      </c>
      <c r="E45" s="19">
        <v>28857586.300000001</v>
      </c>
      <c r="F45" s="19">
        <v>28646720.809999999</v>
      </c>
      <c r="G45" s="19">
        <f t="shared" si="0"/>
        <v>-210865.49000000209</v>
      </c>
      <c r="H45" s="19">
        <f t="shared" si="1"/>
        <v>-0.73</v>
      </c>
      <c r="I45" s="19">
        <v>46455043.350000001</v>
      </c>
      <c r="J45" s="19">
        <v>49513213.659999996</v>
      </c>
      <c r="K45" s="19">
        <f t="shared" si="2"/>
        <v>3058170.3099999949</v>
      </c>
      <c r="L45" s="19">
        <f t="shared" si="3"/>
        <v>6.58</v>
      </c>
      <c r="M45" s="20">
        <f t="shared" si="4"/>
        <v>1</v>
      </c>
      <c r="N45" s="20">
        <f t="shared" si="5"/>
        <v>0</v>
      </c>
      <c r="O45" s="18" t="str">
        <f t="shared" si="7"/>
        <v>ผ่าน</v>
      </c>
      <c r="P45" s="18" t="str">
        <f t="shared" si="8"/>
        <v>&gt;5</v>
      </c>
      <c r="Q45" s="18" t="str">
        <f t="shared" si="6"/>
        <v>3.ไม่ผ่านEXP</v>
      </c>
    </row>
    <row r="46" spans="1:17" x14ac:dyDescent="0.55000000000000004">
      <c r="A46" s="17">
        <v>1</v>
      </c>
      <c r="B46" s="18" t="s">
        <v>147</v>
      </c>
      <c r="C46" s="17" t="s">
        <v>150</v>
      </c>
      <c r="D46" s="18" t="s">
        <v>384</v>
      </c>
      <c r="E46" s="19">
        <v>18614500</v>
      </c>
      <c r="F46" s="19">
        <v>16743842.810000002</v>
      </c>
      <c r="G46" s="19">
        <f t="shared" si="0"/>
        <v>-1870657.1899999976</v>
      </c>
      <c r="H46" s="19">
        <f t="shared" si="1"/>
        <v>-10.039999999999999</v>
      </c>
      <c r="I46" s="19">
        <v>32220749.98</v>
      </c>
      <c r="J46" s="19">
        <v>30696141.870000005</v>
      </c>
      <c r="K46" s="19">
        <f t="shared" si="2"/>
        <v>-1524608.1099999957</v>
      </c>
      <c r="L46" s="19">
        <f t="shared" si="3"/>
        <v>-4.7300000000000004</v>
      </c>
      <c r="M46" s="20">
        <f t="shared" si="4"/>
        <v>0</v>
      </c>
      <c r="N46" s="20">
        <f t="shared" si="5"/>
        <v>1</v>
      </c>
      <c r="O46" s="18" t="str">
        <f t="shared" si="7"/>
        <v>&lt;-10</v>
      </c>
      <c r="P46" s="18" t="str">
        <f t="shared" si="8"/>
        <v>ผ่าน</v>
      </c>
      <c r="Q46" s="18" t="str">
        <f t="shared" si="6"/>
        <v>2.ไม่ผ่านINC</v>
      </c>
    </row>
    <row r="47" spans="1:17" x14ac:dyDescent="0.55000000000000004">
      <c r="A47" s="17">
        <v>1</v>
      </c>
      <c r="B47" s="18" t="s">
        <v>198</v>
      </c>
      <c r="C47" s="17" t="s">
        <v>205</v>
      </c>
      <c r="D47" s="18" t="s">
        <v>385</v>
      </c>
      <c r="E47" s="19">
        <v>750866500</v>
      </c>
      <c r="F47" s="19">
        <v>1006256847.2599999</v>
      </c>
      <c r="G47" s="19">
        <f t="shared" si="0"/>
        <v>255390347.25999987</v>
      </c>
      <c r="H47" s="19">
        <f t="shared" si="1"/>
        <v>34.01</v>
      </c>
      <c r="I47" s="19">
        <v>877057278.49000001</v>
      </c>
      <c r="J47" s="19">
        <v>838429751.95999992</v>
      </c>
      <c r="K47" s="19">
        <f t="shared" si="2"/>
        <v>-38627526.530000091</v>
      </c>
      <c r="L47" s="19">
        <f t="shared" si="3"/>
        <v>-4.4000000000000004</v>
      </c>
      <c r="M47" s="20">
        <f t="shared" si="4"/>
        <v>0</v>
      </c>
      <c r="N47" s="20">
        <f t="shared" si="5"/>
        <v>1</v>
      </c>
      <c r="O47" s="18" t="str">
        <f t="shared" si="7"/>
        <v>&gt;10</v>
      </c>
      <c r="P47" s="18" t="str">
        <f t="shared" si="8"/>
        <v>ผ่าน</v>
      </c>
      <c r="Q47" s="18" t="str">
        <f t="shared" si="6"/>
        <v>2.ไม่ผ่านINC</v>
      </c>
    </row>
    <row r="48" spans="1:17" x14ac:dyDescent="0.55000000000000004">
      <c r="A48" s="17">
        <v>1</v>
      </c>
      <c r="B48" s="18" t="s">
        <v>198</v>
      </c>
      <c r="C48" s="17" t="s">
        <v>225</v>
      </c>
      <c r="D48" s="18" t="s">
        <v>386</v>
      </c>
      <c r="E48" s="19">
        <v>20723198.640000001</v>
      </c>
      <c r="F48" s="19">
        <v>27744062.849999998</v>
      </c>
      <c r="G48" s="19">
        <f t="shared" si="0"/>
        <v>7020864.2099999972</v>
      </c>
      <c r="H48" s="19">
        <f t="shared" si="1"/>
        <v>33.869999999999997</v>
      </c>
      <c r="I48" s="19">
        <v>34228723.660000004</v>
      </c>
      <c r="J48" s="19">
        <v>38052636.399999999</v>
      </c>
      <c r="K48" s="19">
        <f t="shared" si="2"/>
        <v>3823912.7399999946</v>
      </c>
      <c r="L48" s="19">
        <f t="shared" si="3"/>
        <v>11.17</v>
      </c>
      <c r="M48" s="20">
        <f t="shared" si="4"/>
        <v>0</v>
      </c>
      <c r="N48" s="20">
        <f t="shared" si="5"/>
        <v>0</v>
      </c>
      <c r="O48" s="18" t="str">
        <f t="shared" si="7"/>
        <v>&gt;10</v>
      </c>
      <c r="P48" s="18" t="str">
        <f t="shared" si="8"/>
        <v>&gt;10</v>
      </c>
      <c r="Q48" s="18" t="str">
        <f t="shared" si="6"/>
        <v>4.ไม่ผ่านทั้ง 2 แผน</v>
      </c>
    </row>
    <row r="49" spans="1:17" x14ac:dyDescent="0.55000000000000004">
      <c r="A49" s="17">
        <v>1</v>
      </c>
      <c r="B49" s="18" t="s">
        <v>198</v>
      </c>
      <c r="C49" s="17" t="s">
        <v>221</v>
      </c>
      <c r="D49" s="18" t="s">
        <v>387</v>
      </c>
      <c r="E49" s="19">
        <v>29403198.369999997</v>
      </c>
      <c r="F49" s="19">
        <v>21865304.489999998</v>
      </c>
      <c r="G49" s="19">
        <f t="shared" si="0"/>
        <v>-7537893.879999999</v>
      </c>
      <c r="H49" s="19">
        <f t="shared" si="1"/>
        <v>-25.63</v>
      </c>
      <c r="I49" s="19">
        <v>33166955.82</v>
      </c>
      <c r="J49" s="19">
        <v>33548317.629999999</v>
      </c>
      <c r="K49" s="19">
        <f t="shared" si="2"/>
        <v>381361.80999999866</v>
      </c>
      <c r="L49" s="19">
        <f t="shared" si="3"/>
        <v>1.1399999999999999</v>
      </c>
      <c r="M49" s="20">
        <f t="shared" si="4"/>
        <v>0</v>
      </c>
      <c r="N49" s="20">
        <f t="shared" si="5"/>
        <v>1</v>
      </c>
      <c r="O49" s="18" t="str">
        <f t="shared" si="7"/>
        <v>&lt;-10</v>
      </c>
      <c r="P49" s="18" t="str">
        <f t="shared" si="8"/>
        <v>ผ่าน</v>
      </c>
      <c r="Q49" s="18" t="str">
        <f t="shared" si="6"/>
        <v>2.ไม่ผ่านINC</v>
      </c>
    </row>
    <row r="50" spans="1:17" x14ac:dyDescent="0.55000000000000004">
      <c r="A50" s="17">
        <v>1</v>
      </c>
      <c r="B50" s="18" t="s">
        <v>198</v>
      </c>
      <c r="C50" s="17" t="s">
        <v>217</v>
      </c>
      <c r="D50" s="18" t="s">
        <v>388</v>
      </c>
      <c r="E50" s="19">
        <v>39234902.489999995</v>
      </c>
      <c r="F50" s="19">
        <v>28508255.850000001</v>
      </c>
      <c r="G50" s="19">
        <f t="shared" si="0"/>
        <v>-10726646.639999993</v>
      </c>
      <c r="H50" s="19">
        <f t="shared" si="1"/>
        <v>-27.33</v>
      </c>
      <c r="I50" s="19">
        <v>54681206.470000006</v>
      </c>
      <c r="J50" s="19">
        <v>48450175.319999993</v>
      </c>
      <c r="K50" s="19">
        <f t="shared" si="2"/>
        <v>-6231031.1500000134</v>
      </c>
      <c r="L50" s="19">
        <f t="shared" si="3"/>
        <v>-11.39</v>
      </c>
      <c r="M50" s="20">
        <f t="shared" si="4"/>
        <v>0</v>
      </c>
      <c r="N50" s="20">
        <f t="shared" si="5"/>
        <v>0</v>
      </c>
      <c r="O50" s="18" t="str">
        <f t="shared" si="7"/>
        <v>&lt;-10</v>
      </c>
      <c r="P50" s="18" t="str">
        <f t="shared" si="8"/>
        <v>&lt;-10</v>
      </c>
      <c r="Q50" s="18" t="str">
        <f t="shared" si="6"/>
        <v>4.ไม่ผ่านทั้ง 2 แผน</v>
      </c>
    </row>
    <row r="51" spans="1:17" x14ac:dyDescent="0.55000000000000004">
      <c r="A51" s="17">
        <v>1</v>
      </c>
      <c r="B51" s="18" t="s">
        <v>198</v>
      </c>
      <c r="C51" s="17" t="s">
        <v>213</v>
      </c>
      <c r="D51" s="18" t="s">
        <v>389</v>
      </c>
      <c r="E51" s="19">
        <v>56768983.32</v>
      </c>
      <c r="F51" s="19">
        <v>51723729.080000006</v>
      </c>
      <c r="G51" s="19">
        <f t="shared" si="0"/>
        <v>-5045254.2399999946</v>
      </c>
      <c r="H51" s="19">
        <f t="shared" si="1"/>
        <v>-8.8800000000000008</v>
      </c>
      <c r="I51" s="19">
        <v>85222814.209999993</v>
      </c>
      <c r="J51" s="19">
        <v>93392177.919999972</v>
      </c>
      <c r="K51" s="19">
        <f t="shared" si="2"/>
        <v>8169363.7099999785</v>
      </c>
      <c r="L51" s="19">
        <f t="shared" si="3"/>
        <v>9.58</v>
      </c>
      <c r="M51" s="20">
        <f t="shared" si="4"/>
        <v>0</v>
      </c>
      <c r="N51" s="20">
        <f t="shared" si="5"/>
        <v>0</v>
      </c>
      <c r="O51" s="18" t="str">
        <f t="shared" si="7"/>
        <v>&lt;-5</v>
      </c>
      <c r="P51" s="18" t="str">
        <f t="shared" si="8"/>
        <v>&gt;5</v>
      </c>
      <c r="Q51" s="18" t="str">
        <f t="shared" si="6"/>
        <v>4.ไม่ผ่านทั้ง 2 แผน</v>
      </c>
    </row>
    <row r="52" spans="1:17" x14ac:dyDescent="0.55000000000000004">
      <c r="A52" s="17">
        <v>1</v>
      </c>
      <c r="B52" s="18" t="s">
        <v>198</v>
      </c>
      <c r="C52" s="17" t="s">
        <v>211</v>
      </c>
      <c r="D52" s="18" t="s">
        <v>390</v>
      </c>
      <c r="E52" s="19">
        <v>92141703.599999994</v>
      </c>
      <c r="F52" s="19">
        <v>99791268.530000001</v>
      </c>
      <c r="G52" s="19">
        <f t="shared" si="0"/>
        <v>7649564.9300000072</v>
      </c>
      <c r="H52" s="19">
        <f t="shared" si="1"/>
        <v>8.3000000000000007</v>
      </c>
      <c r="I52" s="19">
        <v>124760028.64</v>
      </c>
      <c r="J52" s="19">
        <v>130849763.03</v>
      </c>
      <c r="K52" s="19">
        <f t="shared" si="2"/>
        <v>6089734.3900000006</v>
      </c>
      <c r="L52" s="19">
        <f t="shared" si="3"/>
        <v>4.88</v>
      </c>
      <c r="M52" s="20">
        <f t="shared" si="4"/>
        <v>0</v>
      </c>
      <c r="N52" s="20">
        <f t="shared" si="5"/>
        <v>1</v>
      </c>
      <c r="O52" s="18" t="str">
        <f t="shared" si="7"/>
        <v>&gt;5</v>
      </c>
      <c r="P52" s="18" t="str">
        <f t="shared" si="8"/>
        <v>ผ่าน</v>
      </c>
      <c r="Q52" s="18" t="str">
        <f t="shared" si="6"/>
        <v>2.ไม่ผ่านINC</v>
      </c>
    </row>
    <row r="53" spans="1:17" x14ac:dyDescent="0.55000000000000004">
      <c r="A53" s="17">
        <v>1</v>
      </c>
      <c r="B53" s="18" t="s">
        <v>198</v>
      </c>
      <c r="C53" s="17" t="s">
        <v>207</v>
      </c>
      <c r="D53" s="18" t="s">
        <v>391</v>
      </c>
      <c r="E53" s="19">
        <v>25847624.57</v>
      </c>
      <c r="F53" s="19">
        <v>32046938.210000001</v>
      </c>
      <c r="G53" s="19">
        <f t="shared" si="0"/>
        <v>6199313.6400000006</v>
      </c>
      <c r="H53" s="19">
        <f t="shared" si="1"/>
        <v>23.98</v>
      </c>
      <c r="I53" s="19">
        <v>41417228.039999999</v>
      </c>
      <c r="J53" s="19">
        <v>41721757.129999995</v>
      </c>
      <c r="K53" s="19">
        <f t="shared" si="2"/>
        <v>304529.08999999613</v>
      </c>
      <c r="L53" s="19">
        <f t="shared" si="3"/>
        <v>0.73</v>
      </c>
      <c r="M53" s="20">
        <f t="shared" si="4"/>
        <v>0</v>
      </c>
      <c r="N53" s="20">
        <f t="shared" si="5"/>
        <v>1</v>
      </c>
      <c r="O53" s="18" t="str">
        <f t="shared" si="7"/>
        <v>&gt;10</v>
      </c>
      <c r="P53" s="18" t="str">
        <f t="shared" si="8"/>
        <v>ผ่าน</v>
      </c>
      <c r="Q53" s="18" t="str">
        <f t="shared" si="6"/>
        <v>2.ไม่ผ่านINC</v>
      </c>
    </row>
    <row r="54" spans="1:17" x14ac:dyDescent="0.55000000000000004">
      <c r="A54" s="17">
        <v>1</v>
      </c>
      <c r="B54" s="18" t="s">
        <v>198</v>
      </c>
      <c r="C54" s="17" t="s">
        <v>227</v>
      </c>
      <c r="D54" s="18" t="s">
        <v>392</v>
      </c>
      <c r="E54" s="19">
        <v>31966264.07</v>
      </c>
      <c r="F54" s="19">
        <v>47352291.710000008</v>
      </c>
      <c r="G54" s="19">
        <f t="shared" si="0"/>
        <v>15386027.640000008</v>
      </c>
      <c r="H54" s="19">
        <f t="shared" si="1"/>
        <v>48.13</v>
      </c>
      <c r="I54" s="19">
        <v>45967481.689999998</v>
      </c>
      <c r="J54" s="19">
        <v>43488289.630000003</v>
      </c>
      <c r="K54" s="19">
        <f t="shared" si="2"/>
        <v>-2479192.0599999949</v>
      </c>
      <c r="L54" s="19">
        <f t="shared" si="3"/>
        <v>-5.39</v>
      </c>
      <c r="M54" s="20">
        <f t="shared" si="4"/>
        <v>0</v>
      </c>
      <c r="N54" s="20">
        <f t="shared" si="5"/>
        <v>0</v>
      </c>
      <c r="O54" s="18" t="str">
        <f t="shared" si="7"/>
        <v>&gt;10</v>
      </c>
      <c r="P54" s="18" t="str">
        <f t="shared" si="8"/>
        <v>&lt;-5</v>
      </c>
      <c r="Q54" s="18" t="str">
        <f t="shared" si="6"/>
        <v>4.ไม่ผ่านทั้ง 2 แผน</v>
      </c>
    </row>
    <row r="55" spans="1:17" x14ac:dyDescent="0.55000000000000004">
      <c r="A55" s="17">
        <v>1</v>
      </c>
      <c r="B55" s="18" t="s">
        <v>198</v>
      </c>
      <c r="C55" s="17" t="s">
        <v>223</v>
      </c>
      <c r="D55" s="18" t="s">
        <v>393</v>
      </c>
      <c r="E55" s="19">
        <v>23420347.870000001</v>
      </c>
      <c r="F55" s="19">
        <v>27496027.120000001</v>
      </c>
      <c r="G55" s="19">
        <f t="shared" si="0"/>
        <v>4075679.25</v>
      </c>
      <c r="H55" s="19">
        <f t="shared" si="1"/>
        <v>17.399999999999999</v>
      </c>
      <c r="I55" s="19">
        <v>36070890.699999996</v>
      </c>
      <c r="J55" s="19">
        <v>37052475.859999999</v>
      </c>
      <c r="K55" s="19">
        <f t="shared" si="2"/>
        <v>981585.16000000387</v>
      </c>
      <c r="L55" s="19">
        <f t="shared" si="3"/>
        <v>2.72</v>
      </c>
      <c r="M55" s="20">
        <f t="shared" si="4"/>
        <v>0</v>
      </c>
      <c r="N55" s="20">
        <f t="shared" si="5"/>
        <v>1</v>
      </c>
      <c r="O55" s="18" t="str">
        <f t="shared" si="7"/>
        <v>&gt;10</v>
      </c>
      <c r="P55" s="18" t="str">
        <f t="shared" si="8"/>
        <v>ผ่าน</v>
      </c>
      <c r="Q55" s="18" t="str">
        <f t="shared" si="6"/>
        <v>2.ไม่ผ่านINC</v>
      </c>
    </row>
    <row r="56" spans="1:17" x14ac:dyDescent="0.55000000000000004">
      <c r="A56" s="17">
        <v>1</v>
      </c>
      <c r="B56" s="18" t="s">
        <v>198</v>
      </c>
      <c r="C56" s="17" t="s">
        <v>209</v>
      </c>
      <c r="D56" s="18" t="s">
        <v>394</v>
      </c>
      <c r="E56" s="19">
        <v>25595689.57</v>
      </c>
      <c r="F56" s="19">
        <v>25466419.949999999</v>
      </c>
      <c r="G56" s="19">
        <f t="shared" si="0"/>
        <v>-129269.62000000104</v>
      </c>
      <c r="H56" s="19">
        <f t="shared" si="1"/>
        <v>-0.5</v>
      </c>
      <c r="I56" s="19">
        <v>38638888.07</v>
      </c>
      <c r="J56" s="19">
        <v>33851421.490000002</v>
      </c>
      <c r="K56" s="19">
        <f t="shared" si="2"/>
        <v>-4787466.5799999982</v>
      </c>
      <c r="L56" s="19">
        <f t="shared" si="3"/>
        <v>-12.39</v>
      </c>
      <c r="M56" s="20">
        <f t="shared" si="4"/>
        <v>1</v>
      </c>
      <c r="N56" s="20">
        <f t="shared" si="5"/>
        <v>0</v>
      </c>
      <c r="O56" s="18" t="str">
        <f t="shared" si="7"/>
        <v>ผ่าน</v>
      </c>
      <c r="P56" s="18" t="str">
        <f t="shared" si="8"/>
        <v>&lt;-10</v>
      </c>
      <c r="Q56" s="18" t="str">
        <f t="shared" si="6"/>
        <v>3.ไม่ผ่านEXP</v>
      </c>
    </row>
    <row r="57" spans="1:17" x14ac:dyDescent="0.55000000000000004">
      <c r="A57" s="17">
        <v>1</v>
      </c>
      <c r="B57" s="18" t="s">
        <v>198</v>
      </c>
      <c r="C57" s="17" t="s">
        <v>219</v>
      </c>
      <c r="D57" s="18" t="s">
        <v>395</v>
      </c>
      <c r="E57" s="19">
        <v>15512012</v>
      </c>
      <c r="F57" s="19">
        <v>88247371.230000004</v>
      </c>
      <c r="G57" s="19">
        <f t="shared" si="0"/>
        <v>72735359.230000004</v>
      </c>
      <c r="H57" s="19">
        <f t="shared" si="1"/>
        <v>468.89</v>
      </c>
      <c r="I57" s="19">
        <v>27080556.690000005</v>
      </c>
      <c r="J57" s="19">
        <v>31730717.419999994</v>
      </c>
      <c r="K57" s="19">
        <f t="shared" si="2"/>
        <v>4650160.7299999893</v>
      </c>
      <c r="L57" s="19">
        <f t="shared" si="3"/>
        <v>17.170000000000002</v>
      </c>
      <c r="M57" s="20">
        <f t="shared" si="4"/>
        <v>0</v>
      </c>
      <c r="N57" s="20">
        <f t="shared" si="5"/>
        <v>0</v>
      </c>
      <c r="O57" s="18" t="str">
        <f t="shared" si="7"/>
        <v>&gt;10</v>
      </c>
      <c r="P57" s="18" t="str">
        <f t="shared" si="8"/>
        <v>&gt;10</v>
      </c>
      <c r="Q57" s="18" t="str">
        <f t="shared" si="6"/>
        <v>4.ไม่ผ่านทั้ง 2 แผน</v>
      </c>
    </row>
    <row r="58" spans="1:17" x14ac:dyDescent="0.55000000000000004">
      <c r="A58" s="17">
        <v>1</v>
      </c>
      <c r="B58" s="18" t="s">
        <v>198</v>
      </c>
      <c r="C58" s="17" t="s">
        <v>215</v>
      </c>
      <c r="D58" s="18" t="s">
        <v>396</v>
      </c>
      <c r="E58" s="19">
        <v>19886709.5</v>
      </c>
      <c r="F58" s="19">
        <v>24536694.25</v>
      </c>
      <c r="G58" s="19">
        <f t="shared" si="0"/>
        <v>4649984.75</v>
      </c>
      <c r="H58" s="19">
        <f t="shared" si="1"/>
        <v>23.38</v>
      </c>
      <c r="I58" s="19">
        <v>34483132.559999995</v>
      </c>
      <c r="J58" s="19">
        <v>36431822.600000001</v>
      </c>
      <c r="K58" s="19">
        <f t="shared" si="2"/>
        <v>1948690.0400000066</v>
      </c>
      <c r="L58" s="19">
        <f t="shared" si="3"/>
        <v>5.65</v>
      </c>
      <c r="M58" s="20">
        <f t="shared" si="4"/>
        <v>0</v>
      </c>
      <c r="N58" s="20">
        <f t="shared" si="5"/>
        <v>0</v>
      </c>
      <c r="O58" s="18" t="str">
        <f t="shared" si="7"/>
        <v>&gt;10</v>
      </c>
      <c r="P58" s="18" t="str">
        <f t="shared" si="8"/>
        <v>&gt;5</v>
      </c>
      <c r="Q58" s="18" t="str">
        <f t="shared" si="6"/>
        <v>4.ไม่ผ่านทั้ง 2 แผน</v>
      </c>
    </row>
    <row r="59" spans="1:17" x14ac:dyDescent="0.55000000000000004">
      <c r="A59" s="17">
        <v>1</v>
      </c>
      <c r="B59" s="18" t="s">
        <v>198</v>
      </c>
      <c r="C59" s="17" t="s">
        <v>199</v>
      </c>
      <c r="D59" s="18" t="s">
        <v>397</v>
      </c>
      <c r="E59" s="19">
        <v>167487791.40000001</v>
      </c>
      <c r="F59" s="19">
        <v>169067523.44</v>
      </c>
      <c r="G59" s="19">
        <f t="shared" si="0"/>
        <v>1579732.0399999917</v>
      </c>
      <c r="H59" s="19">
        <f t="shared" si="1"/>
        <v>0.94</v>
      </c>
      <c r="I59" s="19">
        <v>221878539.31999999</v>
      </c>
      <c r="J59" s="19">
        <v>216540774.76999995</v>
      </c>
      <c r="K59" s="19">
        <f t="shared" si="2"/>
        <v>-5337764.5500000417</v>
      </c>
      <c r="L59" s="19">
        <f t="shared" si="3"/>
        <v>-2.4</v>
      </c>
      <c r="M59" s="20">
        <f t="shared" si="4"/>
        <v>1</v>
      </c>
      <c r="N59" s="20">
        <f t="shared" si="5"/>
        <v>1</v>
      </c>
      <c r="O59" s="18" t="str">
        <f t="shared" si="7"/>
        <v>ผ่าน</v>
      </c>
      <c r="P59" s="18" t="str">
        <f t="shared" si="8"/>
        <v>ผ่าน</v>
      </c>
      <c r="Q59" s="18" t="str">
        <f t="shared" si="6"/>
        <v>1.ผ่านทั้ง 2 แผน</v>
      </c>
    </row>
    <row r="60" spans="1:17" x14ac:dyDescent="0.55000000000000004">
      <c r="A60" s="17">
        <v>1</v>
      </c>
      <c r="B60" s="18" t="s">
        <v>198</v>
      </c>
      <c r="C60" s="17" t="s">
        <v>203</v>
      </c>
      <c r="D60" s="18" t="s">
        <v>398</v>
      </c>
      <c r="E60" s="19">
        <v>20601631.220000003</v>
      </c>
      <c r="F60" s="19">
        <v>21675626.120000001</v>
      </c>
      <c r="G60" s="19">
        <f t="shared" si="0"/>
        <v>1073994.8999999985</v>
      </c>
      <c r="H60" s="19">
        <f t="shared" si="1"/>
        <v>5.21</v>
      </c>
      <c r="I60" s="19">
        <v>31014552.160000004</v>
      </c>
      <c r="J60" s="19">
        <v>29001332.609999999</v>
      </c>
      <c r="K60" s="19">
        <f t="shared" si="2"/>
        <v>-2013219.5500000045</v>
      </c>
      <c r="L60" s="19">
        <f t="shared" si="3"/>
        <v>-6.49</v>
      </c>
      <c r="M60" s="20">
        <f t="shared" si="4"/>
        <v>0</v>
      </c>
      <c r="N60" s="20">
        <f t="shared" si="5"/>
        <v>0</v>
      </c>
      <c r="O60" s="18" t="str">
        <f t="shared" si="7"/>
        <v>&gt;5</v>
      </c>
      <c r="P60" s="18" t="str">
        <f t="shared" si="8"/>
        <v>&lt;-5</v>
      </c>
      <c r="Q60" s="18" t="str">
        <f t="shared" si="6"/>
        <v>4.ไม่ผ่านทั้ง 2 แผน</v>
      </c>
    </row>
    <row r="61" spans="1:17" x14ac:dyDescent="0.55000000000000004">
      <c r="A61" s="17">
        <v>1</v>
      </c>
      <c r="B61" s="18" t="s">
        <v>198</v>
      </c>
      <c r="C61" s="17" t="s">
        <v>201</v>
      </c>
      <c r="D61" s="18" t="s">
        <v>399</v>
      </c>
      <c r="E61" s="19">
        <v>27520426.789999999</v>
      </c>
      <c r="F61" s="19">
        <v>28562599.960000001</v>
      </c>
      <c r="G61" s="19">
        <f t="shared" si="0"/>
        <v>1042173.1700000018</v>
      </c>
      <c r="H61" s="19">
        <f t="shared" si="1"/>
        <v>3.78</v>
      </c>
      <c r="I61" s="19">
        <v>40332208.640000001</v>
      </c>
      <c r="J61" s="19">
        <v>29816190.449999999</v>
      </c>
      <c r="K61" s="19">
        <f t="shared" si="2"/>
        <v>-10516018.190000001</v>
      </c>
      <c r="L61" s="19">
        <f t="shared" si="3"/>
        <v>-26.07</v>
      </c>
      <c r="M61" s="20">
        <f t="shared" si="4"/>
        <v>1</v>
      </c>
      <c r="N61" s="20">
        <f t="shared" si="5"/>
        <v>0</v>
      </c>
      <c r="O61" s="18" t="str">
        <f t="shared" si="7"/>
        <v>ผ่าน</v>
      </c>
      <c r="P61" s="18" t="str">
        <f t="shared" si="8"/>
        <v>&lt;-10</v>
      </c>
      <c r="Q61" s="18" t="str">
        <f t="shared" si="6"/>
        <v>3.ไม่ผ่านEXP</v>
      </c>
    </row>
    <row r="62" spans="1:17" x14ac:dyDescent="0.55000000000000004">
      <c r="A62" s="17">
        <v>1</v>
      </c>
      <c r="B62" s="18" t="s">
        <v>229</v>
      </c>
      <c r="C62" s="17" t="s">
        <v>234</v>
      </c>
      <c r="D62" s="18" t="s">
        <v>400</v>
      </c>
      <c r="E62" s="19">
        <v>415766653.67999995</v>
      </c>
      <c r="F62" s="19">
        <v>426895091.89299995</v>
      </c>
      <c r="G62" s="19">
        <f t="shared" si="0"/>
        <v>11128438.213</v>
      </c>
      <c r="H62" s="19">
        <f t="shared" si="1"/>
        <v>2.67</v>
      </c>
      <c r="I62" s="19">
        <v>563797054.95999992</v>
      </c>
      <c r="J62" s="19">
        <v>499993390.05000001</v>
      </c>
      <c r="K62" s="19">
        <f t="shared" si="2"/>
        <v>-63803664.909999907</v>
      </c>
      <c r="L62" s="19">
        <f t="shared" si="3"/>
        <v>-11.31</v>
      </c>
      <c r="M62" s="20">
        <f t="shared" si="4"/>
        <v>1</v>
      </c>
      <c r="N62" s="20">
        <f t="shared" si="5"/>
        <v>0</v>
      </c>
      <c r="O62" s="18" t="str">
        <f t="shared" si="7"/>
        <v>ผ่าน</v>
      </c>
      <c r="P62" s="18" t="str">
        <f t="shared" si="8"/>
        <v>&lt;-10</v>
      </c>
      <c r="Q62" s="18" t="str">
        <f t="shared" si="6"/>
        <v>3.ไม่ผ่านEXP</v>
      </c>
    </row>
    <row r="63" spans="1:17" x14ac:dyDescent="0.55000000000000004">
      <c r="A63" s="17">
        <v>1</v>
      </c>
      <c r="B63" s="18" t="s">
        <v>229</v>
      </c>
      <c r="C63" s="17" t="s">
        <v>236</v>
      </c>
      <c r="D63" s="18" t="s">
        <v>401</v>
      </c>
      <c r="E63" s="19">
        <v>276849904.38</v>
      </c>
      <c r="F63" s="19">
        <v>268633578.99000001</v>
      </c>
      <c r="G63" s="19">
        <f t="shared" si="0"/>
        <v>-8216325.3899999857</v>
      </c>
      <c r="H63" s="19">
        <f t="shared" si="1"/>
        <v>-2.96</v>
      </c>
      <c r="I63" s="19">
        <v>376917466.46000004</v>
      </c>
      <c r="J63" s="19">
        <v>376825039.81999999</v>
      </c>
      <c r="K63" s="19">
        <f t="shared" si="2"/>
        <v>-92426.6400000453</v>
      </c>
      <c r="L63" s="19">
        <f t="shared" si="3"/>
        <v>-0.02</v>
      </c>
      <c r="M63" s="20">
        <f t="shared" si="4"/>
        <v>1</v>
      </c>
      <c r="N63" s="20">
        <f t="shared" si="5"/>
        <v>1</v>
      </c>
      <c r="O63" s="18" t="str">
        <f t="shared" si="7"/>
        <v>ผ่าน</v>
      </c>
      <c r="P63" s="18" t="str">
        <f t="shared" si="8"/>
        <v>ผ่าน</v>
      </c>
      <c r="Q63" s="18" t="str">
        <f t="shared" si="6"/>
        <v>1.ผ่านทั้ง 2 แผน</v>
      </c>
    </row>
    <row r="64" spans="1:17" x14ac:dyDescent="0.55000000000000004">
      <c r="A64" s="17">
        <v>1</v>
      </c>
      <c r="B64" s="18" t="s">
        <v>229</v>
      </c>
      <c r="C64" s="17" t="s">
        <v>238</v>
      </c>
      <c r="D64" s="18" t="s">
        <v>402</v>
      </c>
      <c r="E64" s="19">
        <v>18165999.990000002</v>
      </c>
      <c r="F64" s="19">
        <v>45802365.219999999</v>
      </c>
      <c r="G64" s="19">
        <f t="shared" si="0"/>
        <v>27636365.229999997</v>
      </c>
      <c r="H64" s="19">
        <f t="shared" si="1"/>
        <v>152.13</v>
      </c>
      <c r="I64" s="19">
        <v>51923968.600000001</v>
      </c>
      <c r="J64" s="19">
        <v>77520203.989999995</v>
      </c>
      <c r="K64" s="19">
        <f t="shared" si="2"/>
        <v>25596235.389999993</v>
      </c>
      <c r="L64" s="19">
        <f t="shared" si="3"/>
        <v>49.29</v>
      </c>
      <c r="M64" s="20">
        <f t="shared" si="4"/>
        <v>0</v>
      </c>
      <c r="N64" s="20">
        <f t="shared" si="5"/>
        <v>0</v>
      </c>
      <c r="O64" s="18" t="str">
        <f t="shared" si="7"/>
        <v>&gt;10</v>
      </c>
      <c r="P64" s="18" t="str">
        <f t="shared" si="8"/>
        <v>&gt;10</v>
      </c>
      <c r="Q64" s="18" t="str">
        <f t="shared" si="6"/>
        <v>4.ไม่ผ่านทั้ง 2 แผน</v>
      </c>
    </row>
    <row r="65" spans="1:17" x14ac:dyDescent="0.55000000000000004">
      <c r="A65" s="17">
        <v>1</v>
      </c>
      <c r="B65" s="18" t="s">
        <v>229</v>
      </c>
      <c r="C65" s="17" t="s">
        <v>240</v>
      </c>
      <c r="D65" s="18" t="s">
        <v>403</v>
      </c>
      <c r="E65" s="19">
        <v>36565142.219999999</v>
      </c>
      <c r="F65" s="19">
        <v>33371350.839999996</v>
      </c>
      <c r="G65" s="19">
        <f t="shared" si="0"/>
        <v>-3193791.3800000027</v>
      </c>
      <c r="H65" s="19">
        <f t="shared" si="1"/>
        <v>-8.73</v>
      </c>
      <c r="I65" s="19">
        <v>46218536.280000001</v>
      </c>
      <c r="J65" s="19">
        <v>46983301.970000006</v>
      </c>
      <c r="K65" s="19">
        <f t="shared" si="2"/>
        <v>764765.69000000507</v>
      </c>
      <c r="L65" s="19">
        <f t="shared" si="3"/>
        <v>1.65</v>
      </c>
      <c r="M65" s="20">
        <f t="shared" si="4"/>
        <v>0</v>
      </c>
      <c r="N65" s="20">
        <f t="shared" si="5"/>
        <v>1</v>
      </c>
      <c r="O65" s="18" t="str">
        <f t="shared" si="7"/>
        <v>&lt;-5</v>
      </c>
      <c r="P65" s="18" t="str">
        <f t="shared" si="8"/>
        <v>ผ่าน</v>
      </c>
      <c r="Q65" s="18" t="str">
        <f t="shared" si="6"/>
        <v>2.ไม่ผ่านINC</v>
      </c>
    </row>
    <row r="66" spans="1:17" x14ac:dyDescent="0.55000000000000004">
      <c r="A66" s="17">
        <v>1</v>
      </c>
      <c r="B66" s="18" t="s">
        <v>229</v>
      </c>
      <c r="C66" s="17" t="s">
        <v>242</v>
      </c>
      <c r="D66" s="18" t="s">
        <v>404</v>
      </c>
      <c r="E66" s="19">
        <v>60683682.490000002</v>
      </c>
      <c r="F66" s="19">
        <v>54743723.579999998</v>
      </c>
      <c r="G66" s="19">
        <f t="shared" si="0"/>
        <v>-5939958.9100000039</v>
      </c>
      <c r="H66" s="19">
        <f t="shared" si="1"/>
        <v>-9.7799999999999994</v>
      </c>
      <c r="I66" s="19">
        <v>106190845.59</v>
      </c>
      <c r="J66" s="19">
        <v>98788144.320000008</v>
      </c>
      <c r="K66" s="19">
        <f t="shared" si="2"/>
        <v>-7402701.2699999958</v>
      </c>
      <c r="L66" s="19">
        <f t="shared" si="3"/>
        <v>-6.97</v>
      </c>
      <c r="M66" s="20">
        <f t="shared" si="4"/>
        <v>0</v>
      </c>
      <c r="N66" s="20">
        <f t="shared" si="5"/>
        <v>0</v>
      </c>
      <c r="O66" s="18" t="str">
        <f t="shared" si="7"/>
        <v>&lt;-5</v>
      </c>
      <c r="P66" s="18" t="str">
        <f t="shared" si="8"/>
        <v>&lt;-5</v>
      </c>
      <c r="Q66" s="18" t="str">
        <f t="shared" si="6"/>
        <v>4.ไม่ผ่านทั้ง 2 แผน</v>
      </c>
    </row>
    <row r="67" spans="1:17" x14ac:dyDescent="0.55000000000000004">
      <c r="A67" s="17">
        <v>1</v>
      </c>
      <c r="B67" s="18" t="s">
        <v>229</v>
      </c>
      <c r="C67" s="17" t="s">
        <v>244</v>
      </c>
      <c r="D67" s="18" t="s">
        <v>405</v>
      </c>
      <c r="E67" s="19">
        <v>44688591.980000004</v>
      </c>
      <c r="F67" s="19">
        <v>45503137.729999997</v>
      </c>
      <c r="G67" s="19">
        <f t="shared" si="0"/>
        <v>814545.74999999255</v>
      </c>
      <c r="H67" s="19">
        <f t="shared" si="1"/>
        <v>1.82</v>
      </c>
      <c r="I67" s="19">
        <v>86800833.349999994</v>
      </c>
      <c r="J67" s="19">
        <v>85997837.550000012</v>
      </c>
      <c r="K67" s="19">
        <f t="shared" si="2"/>
        <v>-802995.79999998212</v>
      </c>
      <c r="L67" s="19">
        <f t="shared" si="3"/>
        <v>-0.92</v>
      </c>
      <c r="M67" s="20">
        <f t="shared" si="4"/>
        <v>1</v>
      </c>
      <c r="N67" s="20">
        <f t="shared" si="5"/>
        <v>1</v>
      </c>
      <c r="O67" s="18" t="str">
        <f t="shared" si="7"/>
        <v>ผ่าน</v>
      </c>
      <c r="P67" s="18" t="str">
        <f t="shared" si="8"/>
        <v>ผ่าน</v>
      </c>
      <c r="Q67" s="18" t="str">
        <f t="shared" si="6"/>
        <v>1.ผ่านทั้ง 2 แผน</v>
      </c>
    </row>
    <row r="68" spans="1:17" x14ac:dyDescent="0.55000000000000004">
      <c r="A68" s="17">
        <v>1</v>
      </c>
      <c r="B68" s="18" t="s">
        <v>229</v>
      </c>
      <c r="C68" s="17" t="s">
        <v>246</v>
      </c>
      <c r="D68" s="18" t="s">
        <v>406</v>
      </c>
      <c r="E68" s="19">
        <v>39637363.769999996</v>
      </c>
      <c r="F68" s="19">
        <v>39298643.119999997</v>
      </c>
      <c r="G68" s="19">
        <f t="shared" si="0"/>
        <v>-338720.64999999851</v>
      </c>
      <c r="H68" s="19">
        <f t="shared" si="1"/>
        <v>-0.85</v>
      </c>
      <c r="I68" s="19">
        <v>57589038.960000001</v>
      </c>
      <c r="J68" s="19">
        <v>57633975.219999999</v>
      </c>
      <c r="K68" s="19">
        <f t="shared" si="2"/>
        <v>44936.259999997914</v>
      </c>
      <c r="L68" s="19">
        <f t="shared" si="3"/>
        <v>7.0000000000000007E-2</v>
      </c>
      <c r="M68" s="20">
        <f t="shared" si="4"/>
        <v>1</v>
      </c>
      <c r="N68" s="20">
        <f t="shared" si="5"/>
        <v>1</v>
      </c>
      <c r="O68" s="18" t="str">
        <f t="shared" si="7"/>
        <v>ผ่าน</v>
      </c>
      <c r="P68" s="18" t="str">
        <f t="shared" si="8"/>
        <v>ผ่าน</v>
      </c>
      <c r="Q68" s="18" t="str">
        <f t="shared" si="6"/>
        <v>1.ผ่านทั้ง 2 แผน</v>
      </c>
    </row>
    <row r="69" spans="1:17" x14ac:dyDescent="0.55000000000000004">
      <c r="A69" s="17">
        <v>1</v>
      </c>
      <c r="B69" s="18" t="s">
        <v>229</v>
      </c>
      <c r="C69" s="17" t="s">
        <v>230</v>
      </c>
      <c r="D69" s="18" t="s">
        <v>407</v>
      </c>
      <c r="E69" s="19">
        <v>15991388.34</v>
      </c>
      <c r="F69" s="19">
        <v>16207552.069999998</v>
      </c>
      <c r="G69" s="19">
        <f t="shared" ref="G69:G132" si="9">F69-E69</f>
        <v>216163.72999999858</v>
      </c>
      <c r="H69" s="19">
        <f t="shared" ref="H69:H132" si="10">TRUNC(G69/E69*100,2)</f>
        <v>1.35</v>
      </c>
      <c r="I69" s="19">
        <v>35142748.159999996</v>
      </c>
      <c r="J69" s="19">
        <v>47722028.719999999</v>
      </c>
      <c r="K69" s="19">
        <f t="shared" ref="K69:K132" si="11">J69-I69</f>
        <v>12579280.560000002</v>
      </c>
      <c r="L69" s="19">
        <f t="shared" ref="L69:L132" si="12">TRUNC(K69/I69*100,2)</f>
        <v>35.79</v>
      </c>
      <c r="M69" s="20">
        <f t="shared" ref="M69:M132" si="13">IF(AND(H69&gt;=-5,H69&lt;=5),1,0)</f>
        <v>1</v>
      </c>
      <c r="N69" s="20">
        <f t="shared" ref="N69:N132" si="14">IF(AND(L69&gt;=-5,L69&lt;=5),1,0)</f>
        <v>0</v>
      </c>
      <c r="O69" s="18" t="str">
        <f t="shared" si="7"/>
        <v>ผ่าน</v>
      </c>
      <c r="P69" s="18" t="str">
        <f t="shared" si="8"/>
        <v>&gt;10</v>
      </c>
      <c r="Q69" s="18" t="str">
        <f t="shared" ref="Q69:Q132" si="15">IF(AND(O69="ผ่าน",P69="ผ่าน"),"1.ผ่านทั้ง 2 แผน",IF(AND(O69="ผ่าน",P69&lt;&gt;"ผ่าน"),"3.ไม่ผ่านEXP",IF(AND(O69&lt;&gt;"ผ่าน",P69="ผ่าน"),"2.ไม่ผ่านINC","4.ไม่ผ่านทั้ง 2 แผน")))</f>
        <v>3.ไม่ผ่านEXP</v>
      </c>
    </row>
    <row r="70" spans="1:17" x14ac:dyDescent="0.55000000000000004">
      <c r="A70" s="17">
        <v>1</v>
      </c>
      <c r="B70" s="18" t="s">
        <v>229</v>
      </c>
      <c r="C70" s="17" t="s">
        <v>232</v>
      </c>
      <c r="D70" s="18" t="s">
        <v>408</v>
      </c>
      <c r="E70" s="19">
        <v>12892834.609999999</v>
      </c>
      <c r="F70" s="19">
        <v>13317576.25</v>
      </c>
      <c r="G70" s="19">
        <f t="shared" si="9"/>
        <v>424741.6400000006</v>
      </c>
      <c r="H70" s="19">
        <f t="shared" si="10"/>
        <v>3.29</v>
      </c>
      <c r="I70" s="19">
        <v>23210592.189999998</v>
      </c>
      <c r="J70" s="19">
        <v>26675759.16</v>
      </c>
      <c r="K70" s="19">
        <f t="shared" si="11"/>
        <v>3465166.9700000025</v>
      </c>
      <c r="L70" s="19">
        <f t="shared" si="12"/>
        <v>14.92</v>
      </c>
      <c r="M70" s="20">
        <f t="shared" si="13"/>
        <v>1</v>
      </c>
      <c r="N70" s="20">
        <f t="shared" si="14"/>
        <v>0</v>
      </c>
      <c r="O70" s="18" t="str">
        <f t="shared" si="7"/>
        <v>ผ่าน</v>
      </c>
      <c r="P70" s="18" t="str">
        <f t="shared" si="8"/>
        <v>&gt;10</v>
      </c>
      <c r="Q70" s="18" t="str">
        <f t="shared" si="15"/>
        <v>3.ไม่ผ่านEXP</v>
      </c>
    </row>
    <row r="71" spans="1:17" x14ac:dyDescent="0.55000000000000004">
      <c r="A71" s="17">
        <v>1</v>
      </c>
      <c r="B71" s="18" t="s">
        <v>248</v>
      </c>
      <c r="C71" s="17" t="s">
        <v>251</v>
      </c>
      <c r="D71" s="18" t="s">
        <v>409</v>
      </c>
      <c r="E71" s="19">
        <v>603747415</v>
      </c>
      <c r="F71" s="19">
        <v>586353900.68999994</v>
      </c>
      <c r="G71" s="19">
        <f t="shared" si="9"/>
        <v>-17393514.310000062</v>
      </c>
      <c r="H71" s="19">
        <f t="shared" si="10"/>
        <v>-2.88</v>
      </c>
      <c r="I71" s="19">
        <v>807498856.5</v>
      </c>
      <c r="J71" s="19">
        <v>743317826.51000011</v>
      </c>
      <c r="K71" s="19">
        <f t="shared" si="11"/>
        <v>-64181029.98999989</v>
      </c>
      <c r="L71" s="19">
        <f t="shared" si="12"/>
        <v>-7.94</v>
      </c>
      <c r="M71" s="20">
        <f t="shared" si="13"/>
        <v>1</v>
      </c>
      <c r="N71" s="20">
        <f t="shared" si="14"/>
        <v>0</v>
      </c>
      <c r="O71" s="18" t="str">
        <f t="shared" si="7"/>
        <v>ผ่าน</v>
      </c>
      <c r="P71" s="18" t="str">
        <f t="shared" si="8"/>
        <v>&lt;-5</v>
      </c>
      <c r="Q71" s="18" t="str">
        <f t="shared" si="15"/>
        <v>3.ไม่ผ่านEXP</v>
      </c>
    </row>
    <row r="72" spans="1:17" x14ac:dyDescent="0.55000000000000004">
      <c r="A72" s="17">
        <v>1</v>
      </c>
      <c r="B72" s="18" t="s">
        <v>248</v>
      </c>
      <c r="C72" s="17" t="s">
        <v>257</v>
      </c>
      <c r="D72" s="18" t="s">
        <v>410</v>
      </c>
      <c r="E72" s="19">
        <v>59731083.030000001</v>
      </c>
      <c r="F72" s="19">
        <v>53010852.200000003</v>
      </c>
      <c r="G72" s="19">
        <f t="shared" si="9"/>
        <v>-6720230.8299999982</v>
      </c>
      <c r="H72" s="19">
        <f t="shared" si="10"/>
        <v>-11.25</v>
      </c>
      <c r="I72" s="19">
        <v>89395319.199999988</v>
      </c>
      <c r="J72" s="19">
        <v>88463531.269999996</v>
      </c>
      <c r="K72" s="19">
        <f t="shared" si="11"/>
        <v>-931787.92999999225</v>
      </c>
      <c r="L72" s="19">
        <f t="shared" si="12"/>
        <v>-1.04</v>
      </c>
      <c r="M72" s="20">
        <f t="shared" si="13"/>
        <v>0</v>
      </c>
      <c r="N72" s="20">
        <f t="shared" si="14"/>
        <v>1</v>
      </c>
      <c r="O72" s="18" t="str">
        <f t="shared" ref="O72:O135" si="16">IF(H72&gt;10,"&gt;10",IF(H72&gt;5,"&gt;5",IF(H72&lt;-10,"&lt;-10",IF(H72&lt;-5,"&lt;-5","ผ่าน"))))</f>
        <v>&lt;-10</v>
      </c>
      <c r="P72" s="18" t="str">
        <f t="shared" ref="P72:P135" si="17">IF(L72&gt;10,"&gt;10",IF(L72&gt;5,"&gt;5",IF(L72&lt;-10,"&lt;-10",IF(L72&lt;-5,"&lt;-5","ผ่าน"))))</f>
        <v>ผ่าน</v>
      </c>
      <c r="Q72" s="18" t="str">
        <f t="shared" si="15"/>
        <v>2.ไม่ผ่านINC</v>
      </c>
    </row>
    <row r="73" spans="1:17" x14ac:dyDescent="0.55000000000000004">
      <c r="A73" s="17">
        <v>1</v>
      </c>
      <c r="B73" s="18" t="s">
        <v>248</v>
      </c>
      <c r="C73" s="17" t="s">
        <v>259</v>
      </c>
      <c r="D73" s="18" t="s">
        <v>411</v>
      </c>
      <c r="E73" s="19">
        <v>38284527.789999999</v>
      </c>
      <c r="F73" s="19">
        <v>36285420.43</v>
      </c>
      <c r="G73" s="19">
        <f t="shared" si="9"/>
        <v>-1999107.3599999994</v>
      </c>
      <c r="H73" s="19">
        <f t="shared" si="10"/>
        <v>-5.22</v>
      </c>
      <c r="I73" s="19">
        <v>78930356.120000005</v>
      </c>
      <c r="J73" s="19">
        <v>74819519.469999999</v>
      </c>
      <c r="K73" s="19">
        <f t="shared" si="11"/>
        <v>-4110836.650000006</v>
      </c>
      <c r="L73" s="19">
        <f t="shared" si="12"/>
        <v>-5.2</v>
      </c>
      <c r="M73" s="20">
        <f t="shared" si="13"/>
        <v>0</v>
      </c>
      <c r="N73" s="20">
        <f t="shared" si="14"/>
        <v>0</v>
      </c>
      <c r="O73" s="18" t="str">
        <f t="shared" si="16"/>
        <v>&lt;-5</v>
      </c>
      <c r="P73" s="18" t="str">
        <f t="shared" si="17"/>
        <v>&lt;-5</v>
      </c>
      <c r="Q73" s="18" t="str">
        <f t="shared" si="15"/>
        <v>4.ไม่ผ่านทั้ง 2 แผน</v>
      </c>
    </row>
    <row r="74" spans="1:17" x14ac:dyDescent="0.55000000000000004">
      <c r="A74" s="17">
        <v>1</v>
      </c>
      <c r="B74" s="18" t="s">
        <v>248</v>
      </c>
      <c r="C74" s="17" t="s">
        <v>263</v>
      </c>
      <c r="D74" s="18" t="s">
        <v>412</v>
      </c>
      <c r="E74" s="19">
        <v>73807500</v>
      </c>
      <c r="F74" s="19">
        <v>76001027.919999987</v>
      </c>
      <c r="G74" s="19">
        <f t="shared" si="9"/>
        <v>2193527.9199999869</v>
      </c>
      <c r="H74" s="19">
        <f t="shared" si="10"/>
        <v>2.97</v>
      </c>
      <c r="I74" s="19">
        <v>129562097.14999998</v>
      </c>
      <c r="J74" s="19">
        <v>128604487.94000003</v>
      </c>
      <c r="K74" s="19">
        <f t="shared" si="11"/>
        <v>-957609.20999994874</v>
      </c>
      <c r="L74" s="19">
        <f t="shared" si="12"/>
        <v>-0.73</v>
      </c>
      <c r="M74" s="20">
        <f t="shared" si="13"/>
        <v>1</v>
      </c>
      <c r="N74" s="20">
        <f t="shared" si="14"/>
        <v>1</v>
      </c>
      <c r="O74" s="18" t="str">
        <f t="shared" si="16"/>
        <v>ผ่าน</v>
      </c>
      <c r="P74" s="18" t="str">
        <f t="shared" si="17"/>
        <v>ผ่าน</v>
      </c>
      <c r="Q74" s="18" t="str">
        <f t="shared" si="15"/>
        <v>1.ผ่านทั้ง 2 แผน</v>
      </c>
    </row>
    <row r="75" spans="1:17" x14ac:dyDescent="0.55000000000000004">
      <c r="A75" s="17">
        <v>1</v>
      </c>
      <c r="B75" s="18" t="s">
        <v>248</v>
      </c>
      <c r="C75" s="17" t="s">
        <v>261</v>
      </c>
      <c r="D75" s="18" t="s">
        <v>413</v>
      </c>
      <c r="E75" s="19">
        <v>53413183.439999998</v>
      </c>
      <c r="F75" s="19">
        <v>52660293.32</v>
      </c>
      <c r="G75" s="19">
        <f t="shared" si="9"/>
        <v>-752890.11999999732</v>
      </c>
      <c r="H75" s="19">
        <f t="shared" si="10"/>
        <v>-1.4</v>
      </c>
      <c r="I75" s="19">
        <v>83532785.919999987</v>
      </c>
      <c r="J75" s="19">
        <v>88040994.679999992</v>
      </c>
      <c r="K75" s="19">
        <f t="shared" si="11"/>
        <v>4508208.7600000054</v>
      </c>
      <c r="L75" s="19">
        <f t="shared" si="12"/>
        <v>5.39</v>
      </c>
      <c r="M75" s="20">
        <f t="shared" si="13"/>
        <v>1</v>
      </c>
      <c r="N75" s="20">
        <f t="shared" si="14"/>
        <v>0</v>
      </c>
      <c r="O75" s="18" t="str">
        <f t="shared" si="16"/>
        <v>ผ่าน</v>
      </c>
      <c r="P75" s="18" t="str">
        <f t="shared" si="17"/>
        <v>&gt;5</v>
      </c>
      <c r="Q75" s="18" t="str">
        <f t="shared" si="15"/>
        <v>3.ไม่ผ่านEXP</v>
      </c>
    </row>
    <row r="76" spans="1:17" x14ac:dyDescent="0.55000000000000004">
      <c r="A76" s="17">
        <v>1</v>
      </c>
      <c r="B76" s="18" t="s">
        <v>248</v>
      </c>
      <c r="C76" s="17" t="s">
        <v>255</v>
      </c>
      <c r="D76" s="18" t="s">
        <v>414</v>
      </c>
      <c r="E76" s="19">
        <v>36231799.990000002</v>
      </c>
      <c r="F76" s="19">
        <v>34076980.990000002</v>
      </c>
      <c r="G76" s="19">
        <f t="shared" si="9"/>
        <v>-2154819</v>
      </c>
      <c r="H76" s="19">
        <f t="shared" si="10"/>
        <v>-5.94</v>
      </c>
      <c r="I76" s="19">
        <v>63328187.990000002</v>
      </c>
      <c r="J76" s="19">
        <v>66016464.969999999</v>
      </c>
      <c r="K76" s="19">
        <f t="shared" si="11"/>
        <v>2688276.9799999967</v>
      </c>
      <c r="L76" s="19">
        <f t="shared" si="12"/>
        <v>4.24</v>
      </c>
      <c r="M76" s="20">
        <f t="shared" si="13"/>
        <v>0</v>
      </c>
      <c r="N76" s="20">
        <f t="shared" si="14"/>
        <v>1</v>
      </c>
      <c r="O76" s="18" t="str">
        <f t="shared" si="16"/>
        <v>&lt;-5</v>
      </c>
      <c r="P76" s="18" t="str">
        <f t="shared" si="17"/>
        <v>ผ่าน</v>
      </c>
      <c r="Q76" s="18" t="str">
        <f t="shared" si="15"/>
        <v>2.ไม่ผ่านINC</v>
      </c>
    </row>
    <row r="77" spans="1:17" x14ac:dyDescent="0.55000000000000004">
      <c r="A77" s="17">
        <v>1</v>
      </c>
      <c r="B77" s="18" t="s">
        <v>248</v>
      </c>
      <c r="C77" s="17" t="s">
        <v>253</v>
      </c>
      <c r="D77" s="18" t="s">
        <v>415</v>
      </c>
      <c r="E77" s="19">
        <v>38465373.240000002</v>
      </c>
      <c r="F77" s="19">
        <v>37071277.369999997</v>
      </c>
      <c r="G77" s="19">
        <f t="shared" si="9"/>
        <v>-1394095.8700000048</v>
      </c>
      <c r="H77" s="19">
        <f t="shared" si="10"/>
        <v>-3.62</v>
      </c>
      <c r="I77" s="19">
        <v>47882706.020000003</v>
      </c>
      <c r="J77" s="19">
        <v>52053676.68</v>
      </c>
      <c r="K77" s="19">
        <f t="shared" si="11"/>
        <v>4170970.6599999964</v>
      </c>
      <c r="L77" s="19">
        <f t="shared" si="12"/>
        <v>8.7100000000000009</v>
      </c>
      <c r="M77" s="20">
        <f t="shared" si="13"/>
        <v>1</v>
      </c>
      <c r="N77" s="20">
        <f t="shared" si="14"/>
        <v>0</v>
      </c>
      <c r="O77" s="18" t="str">
        <f t="shared" si="16"/>
        <v>ผ่าน</v>
      </c>
      <c r="P77" s="18" t="str">
        <f t="shared" si="17"/>
        <v>&gt;5</v>
      </c>
      <c r="Q77" s="18" t="str">
        <f t="shared" si="15"/>
        <v>3.ไม่ผ่านEXP</v>
      </c>
    </row>
    <row r="78" spans="1:17" x14ac:dyDescent="0.55000000000000004">
      <c r="A78" s="17">
        <v>1</v>
      </c>
      <c r="B78" s="18" t="s">
        <v>248</v>
      </c>
      <c r="C78" s="17" t="s">
        <v>249</v>
      </c>
      <c r="D78" s="18" t="s">
        <v>416</v>
      </c>
      <c r="E78" s="19">
        <v>59898549.990000002</v>
      </c>
      <c r="F78" s="19">
        <v>80011098.760000005</v>
      </c>
      <c r="G78" s="19">
        <f t="shared" si="9"/>
        <v>20112548.770000003</v>
      </c>
      <c r="H78" s="19">
        <f t="shared" si="10"/>
        <v>33.57</v>
      </c>
      <c r="I78" s="19">
        <v>82371401.329999998</v>
      </c>
      <c r="J78" s="19">
        <v>84176476.279999986</v>
      </c>
      <c r="K78" s="19">
        <f t="shared" si="11"/>
        <v>1805074.9499999881</v>
      </c>
      <c r="L78" s="19">
        <f t="shared" si="12"/>
        <v>2.19</v>
      </c>
      <c r="M78" s="20">
        <f t="shared" si="13"/>
        <v>0</v>
      </c>
      <c r="N78" s="20">
        <f t="shared" si="14"/>
        <v>1</v>
      </c>
      <c r="O78" s="18" t="str">
        <f t="shared" si="16"/>
        <v>&gt;10</v>
      </c>
      <c r="P78" s="18" t="str">
        <f t="shared" si="17"/>
        <v>ผ่าน</v>
      </c>
      <c r="Q78" s="18" t="str">
        <f t="shared" si="15"/>
        <v>2.ไม่ผ่านINC</v>
      </c>
    </row>
    <row r="79" spans="1:17" x14ac:dyDescent="0.55000000000000004">
      <c r="A79" s="17">
        <v>1</v>
      </c>
      <c r="B79" s="18" t="s">
        <v>265</v>
      </c>
      <c r="C79" s="17" t="s">
        <v>278</v>
      </c>
      <c r="D79" s="18" t="s">
        <v>417</v>
      </c>
      <c r="E79" s="19">
        <v>190430801.20999998</v>
      </c>
      <c r="F79" s="19">
        <v>174698076.37</v>
      </c>
      <c r="G79" s="19">
        <f t="shared" si="9"/>
        <v>-15732724.839999974</v>
      </c>
      <c r="H79" s="19">
        <f t="shared" si="10"/>
        <v>-8.26</v>
      </c>
      <c r="I79" s="19">
        <v>232564680.55000001</v>
      </c>
      <c r="J79" s="19">
        <v>221887769.20999998</v>
      </c>
      <c r="K79" s="19">
        <f t="shared" si="11"/>
        <v>-10676911.340000033</v>
      </c>
      <c r="L79" s="19">
        <f t="shared" si="12"/>
        <v>-4.59</v>
      </c>
      <c r="M79" s="20">
        <f t="shared" si="13"/>
        <v>0</v>
      </c>
      <c r="N79" s="20">
        <f t="shared" si="14"/>
        <v>1</v>
      </c>
      <c r="O79" s="18" t="str">
        <f t="shared" si="16"/>
        <v>&lt;-5</v>
      </c>
      <c r="P79" s="18" t="str">
        <f t="shared" si="17"/>
        <v>ผ่าน</v>
      </c>
      <c r="Q79" s="18" t="str">
        <f t="shared" si="15"/>
        <v>2.ไม่ผ่านINC</v>
      </c>
    </row>
    <row r="80" spans="1:17" x14ac:dyDescent="0.55000000000000004">
      <c r="A80" s="17">
        <v>1</v>
      </c>
      <c r="B80" s="18" t="s">
        <v>265</v>
      </c>
      <c r="C80" s="17" t="s">
        <v>266</v>
      </c>
      <c r="D80" s="18" t="s">
        <v>418</v>
      </c>
      <c r="E80" s="19">
        <v>41328500</v>
      </c>
      <c r="F80" s="19">
        <v>40115350.490000002</v>
      </c>
      <c r="G80" s="19">
        <f t="shared" si="9"/>
        <v>-1213149.5099999979</v>
      </c>
      <c r="H80" s="19">
        <f t="shared" si="10"/>
        <v>-2.93</v>
      </c>
      <c r="I80" s="19">
        <v>57567572.090000004</v>
      </c>
      <c r="J80" s="19">
        <v>56220133.510000005</v>
      </c>
      <c r="K80" s="19">
        <f t="shared" si="11"/>
        <v>-1347438.5799999982</v>
      </c>
      <c r="L80" s="19">
        <f t="shared" si="12"/>
        <v>-2.34</v>
      </c>
      <c r="M80" s="20">
        <f t="shared" si="13"/>
        <v>1</v>
      </c>
      <c r="N80" s="20">
        <f t="shared" si="14"/>
        <v>1</v>
      </c>
      <c r="O80" s="18" t="str">
        <f t="shared" si="16"/>
        <v>ผ่าน</v>
      </c>
      <c r="P80" s="18" t="str">
        <f t="shared" si="17"/>
        <v>ผ่าน</v>
      </c>
      <c r="Q80" s="18" t="str">
        <f t="shared" si="15"/>
        <v>1.ผ่านทั้ง 2 แผน</v>
      </c>
    </row>
    <row r="81" spans="1:17" x14ac:dyDescent="0.55000000000000004">
      <c r="A81" s="17">
        <v>1</v>
      </c>
      <c r="B81" s="18" t="s">
        <v>265</v>
      </c>
      <c r="C81" s="17" t="s">
        <v>268</v>
      </c>
      <c r="D81" s="18" t="s">
        <v>419</v>
      </c>
      <c r="E81" s="19">
        <v>61864180.609999999</v>
      </c>
      <c r="F81" s="19">
        <v>64499885.970000006</v>
      </c>
      <c r="G81" s="19">
        <f t="shared" si="9"/>
        <v>2635705.3600000069</v>
      </c>
      <c r="H81" s="19">
        <f t="shared" si="10"/>
        <v>4.26</v>
      </c>
      <c r="I81" s="19">
        <v>88932306.160000026</v>
      </c>
      <c r="J81" s="19">
        <v>91877958.309999987</v>
      </c>
      <c r="K81" s="19">
        <f t="shared" si="11"/>
        <v>2945652.1499999613</v>
      </c>
      <c r="L81" s="19">
        <f t="shared" si="12"/>
        <v>3.31</v>
      </c>
      <c r="M81" s="20">
        <f t="shared" si="13"/>
        <v>1</v>
      </c>
      <c r="N81" s="20">
        <f t="shared" si="14"/>
        <v>1</v>
      </c>
      <c r="O81" s="18" t="str">
        <f t="shared" si="16"/>
        <v>ผ่าน</v>
      </c>
      <c r="P81" s="18" t="str">
        <f t="shared" si="17"/>
        <v>ผ่าน</v>
      </c>
      <c r="Q81" s="18" t="str">
        <f t="shared" si="15"/>
        <v>1.ผ่านทั้ง 2 แผน</v>
      </c>
    </row>
    <row r="82" spans="1:17" x14ac:dyDescent="0.55000000000000004">
      <c r="A82" s="17">
        <v>1</v>
      </c>
      <c r="B82" s="18" t="s">
        <v>265</v>
      </c>
      <c r="C82" s="17" t="s">
        <v>274</v>
      </c>
      <c r="D82" s="18" t="s">
        <v>420</v>
      </c>
      <c r="E82" s="19">
        <v>104460470.25999999</v>
      </c>
      <c r="F82" s="19">
        <v>107947479.36</v>
      </c>
      <c r="G82" s="19">
        <f t="shared" si="9"/>
        <v>3487009.1000000089</v>
      </c>
      <c r="H82" s="19">
        <f t="shared" si="10"/>
        <v>3.33</v>
      </c>
      <c r="I82" s="19">
        <v>155314456.71000001</v>
      </c>
      <c r="J82" s="19">
        <v>151758360.20000002</v>
      </c>
      <c r="K82" s="19">
        <f t="shared" si="11"/>
        <v>-3556096.5099999905</v>
      </c>
      <c r="L82" s="19">
        <f t="shared" si="12"/>
        <v>-2.2799999999999998</v>
      </c>
      <c r="M82" s="20">
        <f t="shared" si="13"/>
        <v>1</v>
      </c>
      <c r="N82" s="20">
        <f t="shared" si="14"/>
        <v>1</v>
      </c>
      <c r="O82" s="18" t="str">
        <f t="shared" si="16"/>
        <v>ผ่าน</v>
      </c>
      <c r="P82" s="18" t="str">
        <f t="shared" si="17"/>
        <v>ผ่าน</v>
      </c>
      <c r="Q82" s="18" t="str">
        <f t="shared" si="15"/>
        <v>1.ผ่านทั้ง 2 แผน</v>
      </c>
    </row>
    <row r="83" spans="1:17" x14ac:dyDescent="0.55000000000000004">
      <c r="A83" s="17">
        <v>1</v>
      </c>
      <c r="B83" s="18" t="s">
        <v>265</v>
      </c>
      <c r="C83" s="17" t="s">
        <v>276</v>
      </c>
      <c r="D83" s="18" t="s">
        <v>421</v>
      </c>
      <c r="E83" s="19">
        <v>31608659.780000001</v>
      </c>
      <c r="F83" s="19">
        <v>30827597.780000001</v>
      </c>
      <c r="G83" s="19">
        <f t="shared" si="9"/>
        <v>-781062</v>
      </c>
      <c r="H83" s="19">
        <f t="shared" si="10"/>
        <v>-2.4700000000000002</v>
      </c>
      <c r="I83" s="19">
        <v>57401070.179999992</v>
      </c>
      <c r="J83" s="19">
        <v>51228014.420000002</v>
      </c>
      <c r="K83" s="19">
        <f t="shared" si="11"/>
        <v>-6173055.7599999905</v>
      </c>
      <c r="L83" s="19">
        <f t="shared" si="12"/>
        <v>-10.75</v>
      </c>
      <c r="M83" s="20">
        <f t="shared" si="13"/>
        <v>1</v>
      </c>
      <c r="N83" s="20">
        <f t="shared" si="14"/>
        <v>0</v>
      </c>
      <c r="O83" s="18" t="str">
        <f t="shared" si="16"/>
        <v>ผ่าน</v>
      </c>
      <c r="P83" s="18" t="str">
        <f t="shared" si="17"/>
        <v>&lt;-10</v>
      </c>
      <c r="Q83" s="18" t="str">
        <f t="shared" si="15"/>
        <v>3.ไม่ผ่านEXP</v>
      </c>
    </row>
    <row r="84" spans="1:17" x14ac:dyDescent="0.55000000000000004">
      <c r="A84" s="17">
        <v>1</v>
      </c>
      <c r="B84" s="18" t="s">
        <v>265</v>
      </c>
      <c r="C84" s="17" t="s">
        <v>272</v>
      </c>
      <c r="D84" s="18" t="s">
        <v>422</v>
      </c>
      <c r="E84" s="19">
        <v>28574778.520000003</v>
      </c>
      <c r="F84" s="19">
        <v>28504668.780000001</v>
      </c>
      <c r="G84" s="19">
        <f t="shared" si="9"/>
        <v>-70109.740000002086</v>
      </c>
      <c r="H84" s="19">
        <f t="shared" si="10"/>
        <v>-0.24</v>
      </c>
      <c r="I84" s="19">
        <v>53831271.850000001</v>
      </c>
      <c r="J84" s="19">
        <v>55270865.050000012</v>
      </c>
      <c r="K84" s="19">
        <f t="shared" si="11"/>
        <v>1439593.2000000104</v>
      </c>
      <c r="L84" s="19">
        <f t="shared" si="12"/>
        <v>2.67</v>
      </c>
      <c r="M84" s="20">
        <f t="shared" si="13"/>
        <v>1</v>
      </c>
      <c r="N84" s="20">
        <f t="shared" si="14"/>
        <v>1</v>
      </c>
      <c r="O84" s="18" t="str">
        <f t="shared" si="16"/>
        <v>ผ่าน</v>
      </c>
      <c r="P84" s="18" t="str">
        <f t="shared" si="17"/>
        <v>ผ่าน</v>
      </c>
      <c r="Q84" s="18" t="str">
        <f t="shared" si="15"/>
        <v>1.ผ่านทั้ง 2 แผน</v>
      </c>
    </row>
    <row r="85" spans="1:17" x14ac:dyDescent="0.55000000000000004">
      <c r="A85" s="17">
        <v>1</v>
      </c>
      <c r="B85" s="18" t="s">
        <v>265</v>
      </c>
      <c r="C85" s="17" t="s">
        <v>270</v>
      </c>
      <c r="D85" s="18" t="s">
        <v>423</v>
      </c>
      <c r="E85" s="19">
        <v>28906681.980000004</v>
      </c>
      <c r="F85" s="19">
        <v>35088199.510000005</v>
      </c>
      <c r="G85" s="19">
        <f t="shared" si="9"/>
        <v>6181517.5300000012</v>
      </c>
      <c r="H85" s="19">
        <f t="shared" si="10"/>
        <v>21.38</v>
      </c>
      <c r="I85" s="19">
        <v>48904518</v>
      </c>
      <c r="J85" s="19">
        <v>52539163.060000002</v>
      </c>
      <c r="K85" s="19">
        <f t="shared" si="11"/>
        <v>3634645.0600000024</v>
      </c>
      <c r="L85" s="19">
        <f t="shared" si="12"/>
        <v>7.43</v>
      </c>
      <c r="M85" s="20">
        <f t="shared" si="13"/>
        <v>0</v>
      </c>
      <c r="N85" s="20">
        <f t="shared" si="14"/>
        <v>0</v>
      </c>
      <c r="O85" s="18" t="str">
        <f t="shared" si="16"/>
        <v>&gt;10</v>
      </c>
      <c r="P85" s="18" t="str">
        <f t="shared" si="17"/>
        <v>&gt;5</v>
      </c>
      <c r="Q85" s="18" t="str">
        <f t="shared" si="15"/>
        <v>4.ไม่ผ่านทั้ง 2 แผน</v>
      </c>
    </row>
    <row r="86" spans="1:17" x14ac:dyDescent="0.55000000000000004">
      <c r="A86" s="17">
        <v>1</v>
      </c>
      <c r="B86" s="18" t="s">
        <v>280</v>
      </c>
      <c r="C86" s="17" t="s">
        <v>283</v>
      </c>
      <c r="D86" s="18" t="s">
        <v>424</v>
      </c>
      <c r="E86" s="19">
        <v>1290887499.99</v>
      </c>
      <c r="F86" s="19">
        <v>1278308070.8499999</v>
      </c>
      <c r="G86" s="19">
        <f t="shared" si="9"/>
        <v>-12579429.140000105</v>
      </c>
      <c r="H86" s="19">
        <f t="shared" si="10"/>
        <v>-0.97</v>
      </c>
      <c r="I86" s="19">
        <v>1776214500</v>
      </c>
      <c r="J86" s="19">
        <v>1792995060.79</v>
      </c>
      <c r="K86" s="19">
        <f t="shared" si="11"/>
        <v>16780560.789999962</v>
      </c>
      <c r="L86" s="19">
        <f t="shared" si="12"/>
        <v>0.94</v>
      </c>
      <c r="M86" s="20">
        <f t="shared" si="13"/>
        <v>1</v>
      </c>
      <c r="N86" s="20">
        <f t="shared" si="14"/>
        <v>1</v>
      </c>
      <c r="O86" s="18" t="str">
        <f t="shared" si="16"/>
        <v>ผ่าน</v>
      </c>
      <c r="P86" s="18" t="str">
        <f t="shared" si="17"/>
        <v>ผ่าน</v>
      </c>
      <c r="Q86" s="18" t="str">
        <f t="shared" si="15"/>
        <v>1.ผ่านทั้ง 2 แผน</v>
      </c>
    </row>
    <row r="87" spans="1:17" x14ac:dyDescent="0.55000000000000004">
      <c r="A87" s="17">
        <v>1</v>
      </c>
      <c r="B87" s="18" t="s">
        <v>280</v>
      </c>
      <c r="C87" s="17" t="s">
        <v>287</v>
      </c>
      <c r="D87" s="18" t="s">
        <v>425</v>
      </c>
      <c r="E87" s="19">
        <v>44632335</v>
      </c>
      <c r="F87" s="19">
        <v>50296299.18</v>
      </c>
      <c r="G87" s="19">
        <f t="shared" si="9"/>
        <v>5663964.1799999997</v>
      </c>
      <c r="H87" s="19">
        <f t="shared" si="10"/>
        <v>12.69</v>
      </c>
      <c r="I87" s="19">
        <v>70288244.99000001</v>
      </c>
      <c r="J87" s="19">
        <v>66526555.659999996</v>
      </c>
      <c r="K87" s="19">
        <f t="shared" si="11"/>
        <v>-3761689.3300000131</v>
      </c>
      <c r="L87" s="19">
        <f t="shared" si="12"/>
        <v>-5.35</v>
      </c>
      <c r="M87" s="20">
        <f t="shared" si="13"/>
        <v>0</v>
      </c>
      <c r="N87" s="20">
        <f t="shared" si="14"/>
        <v>0</v>
      </c>
      <c r="O87" s="18" t="str">
        <f t="shared" si="16"/>
        <v>&gt;10</v>
      </c>
      <c r="P87" s="18" t="str">
        <f t="shared" si="17"/>
        <v>&lt;-5</v>
      </c>
      <c r="Q87" s="18" t="str">
        <f t="shared" si="15"/>
        <v>4.ไม่ผ่านทั้ง 2 แผน</v>
      </c>
    </row>
    <row r="88" spans="1:17" x14ac:dyDescent="0.55000000000000004">
      <c r="A88" s="17">
        <v>1</v>
      </c>
      <c r="B88" s="18" t="s">
        <v>280</v>
      </c>
      <c r="C88" s="17" t="s">
        <v>281</v>
      </c>
      <c r="D88" s="18" t="s">
        <v>426</v>
      </c>
      <c r="E88" s="19">
        <v>142251054.99000001</v>
      </c>
      <c r="F88" s="19">
        <v>144368145.43000001</v>
      </c>
      <c r="G88" s="19">
        <f t="shared" si="9"/>
        <v>2117090.4399999976</v>
      </c>
      <c r="H88" s="19">
        <f t="shared" si="10"/>
        <v>1.48</v>
      </c>
      <c r="I88" s="19">
        <v>238655839.98000002</v>
      </c>
      <c r="J88" s="19">
        <v>227925694.71000004</v>
      </c>
      <c r="K88" s="19">
        <f t="shared" si="11"/>
        <v>-10730145.269999981</v>
      </c>
      <c r="L88" s="19">
        <f t="shared" si="12"/>
        <v>-4.49</v>
      </c>
      <c r="M88" s="20">
        <f t="shared" si="13"/>
        <v>1</v>
      </c>
      <c r="N88" s="20">
        <f t="shared" si="14"/>
        <v>1</v>
      </c>
      <c r="O88" s="18" t="str">
        <f t="shared" si="16"/>
        <v>ผ่าน</v>
      </c>
      <c r="P88" s="18" t="str">
        <f t="shared" si="17"/>
        <v>ผ่าน</v>
      </c>
      <c r="Q88" s="18" t="str">
        <f t="shared" si="15"/>
        <v>1.ผ่านทั้ง 2 แผน</v>
      </c>
    </row>
    <row r="89" spans="1:17" x14ac:dyDescent="0.55000000000000004">
      <c r="A89" s="17">
        <v>1</v>
      </c>
      <c r="B89" s="18" t="s">
        <v>280</v>
      </c>
      <c r="C89" s="17" t="s">
        <v>285</v>
      </c>
      <c r="D89" s="18" t="s">
        <v>427</v>
      </c>
      <c r="E89" s="19">
        <v>30904270</v>
      </c>
      <c r="F89" s="19">
        <v>32455922.530000001</v>
      </c>
      <c r="G89" s="19">
        <f t="shared" si="9"/>
        <v>1551652.5300000012</v>
      </c>
      <c r="H89" s="19">
        <f t="shared" si="10"/>
        <v>5.0199999999999996</v>
      </c>
      <c r="I89" s="19">
        <v>53365794.990000002</v>
      </c>
      <c r="J89" s="19">
        <v>55565255.519999996</v>
      </c>
      <c r="K89" s="19">
        <f t="shared" si="11"/>
        <v>2199460.5299999937</v>
      </c>
      <c r="L89" s="19">
        <f t="shared" si="12"/>
        <v>4.12</v>
      </c>
      <c r="M89" s="20">
        <f t="shared" si="13"/>
        <v>0</v>
      </c>
      <c r="N89" s="20">
        <f t="shared" si="14"/>
        <v>1</v>
      </c>
      <c r="O89" s="18" t="str">
        <f t="shared" si="16"/>
        <v>&gt;5</v>
      </c>
      <c r="P89" s="18" t="str">
        <f t="shared" si="17"/>
        <v>ผ่าน</v>
      </c>
      <c r="Q89" s="18" t="str">
        <f t="shared" si="15"/>
        <v>2.ไม่ผ่านINC</v>
      </c>
    </row>
    <row r="90" spans="1:17" x14ac:dyDescent="0.55000000000000004">
      <c r="A90" s="17">
        <v>1</v>
      </c>
      <c r="B90" s="18" t="s">
        <v>280</v>
      </c>
      <c r="C90" s="17" t="s">
        <v>289</v>
      </c>
      <c r="D90" s="18" t="s">
        <v>428</v>
      </c>
      <c r="E90" s="19">
        <v>40905044.990000002</v>
      </c>
      <c r="F90" s="19">
        <v>51249293.670000002</v>
      </c>
      <c r="G90" s="19">
        <f t="shared" si="9"/>
        <v>10344248.68</v>
      </c>
      <c r="H90" s="19">
        <f t="shared" si="10"/>
        <v>25.28</v>
      </c>
      <c r="I90" s="19">
        <v>69943379.99000001</v>
      </c>
      <c r="J90" s="19">
        <v>71537185.099999979</v>
      </c>
      <c r="K90" s="19">
        <f t="shared" si="11"/>
        <v>1593805.1099999696</v>
      </c>
      <c r="L90" s="19">
        <f t="shared" si="12"/>
        <v>2.27</v>
      </c>
      <c r="M90" s="20">
        <f t="shared" si="13"/>
        <v>0</v>
      </c>
      <c r="N90" s="20">
        <f t="shared" si="14"/>
        <v>1</v>
      </c>
      <c r="O90" s="18" t="str">
        <f t="shared" si="16"/>
        <v>&gt;10</v>
      </c>
      <c r="P90" s="18" t="str">
        <f t="shared" si="17"/>
        <v>ผ่าน</v>
      </c>
      <c r="Q90" s="18" t="str">
        <f t="shared" si="15"/>
        <v>2.ไม่ผ่านINC</v>
      </c>
    </row>
    <row r="91" spans="1:17" x14ac:dyDescent="0.55000000000000004">
      <c r="A91" s="17">
        <v>1</v>
      </c>
      <c r="B91" s="18" t="s">
        <v>280</v>
      </c>
      <c r="C91" s="17" t="s">
        <v>293</v>
      </c>
      <c r="D91" s="18" t="s">
        <v>429</v>
      </c>
      <c r="E91" s="19">
        <v>42538050</v>
      </c>
      <c r="F91" s="19">
        <v>56305201.600000001</v>
      </c>
      <c r="G91" s="19">
        <f t="shared" si="9"/>
        <v>13767151.600000001</v>
      </c>
      <c r="H91" s="19">
        <f t="shared" si="10"/>
        <v>32.36</v>
      </c>
      <c r="I91" s="19">
        <v>64297000</v>
      </c>
      <c r="J91" s="19">
        <v>74849322.960000008</v>
      </c>
      <c r="K91" s="19">
        <f t="shared" si="11"/>
        <v>10552322.960000008</v>
      </c>
      <c r="L91" s="19">
        <f t="shared" si="12"/>
        <v>16.41</v>
      </c>
      <c r="M91" s="20">
        <f t="shared" si="13"/>
        <v>0</v>
      </c>
      <c r="N91" s="20">
        <f t="shared" si="14"/>
        <v>0</v>
      </c>
      <c r="O91" s="18" t="str">
        <f t="shared" si="16"/>
        <v>&gt;10</v>
      </c>
      <c r="P91" s="18" t="str">
        <f t="shared" si="17"/>
        <v>&gt;10</v>
      </c>
      <c r="Q91" s="18" t="str">
        <f t="shared" si="15"/>
        <v>4.ไม่ผ่านทั้ง 2 แผน</v>
      </c>
    </row>
    <row r="92" spans="1:17" x14ac:dyDescent="0.55000000000000004">
      <c r="A92" s="17">
        <v>1</v>
      </c>
      <c r="B92" s="18" t="s">
        <v>280</v>
      </c>
      <c r="C92" s="17" t="s">
        <v>295</v>
      </c>
      <c r="D92" s="18" t="s">
        <v>430</v>
      </c>
      <c r="E92" s="19">
        <v>42693810</v>
      </c>
      <c r="F92" s="19">
        <v>44502702.270000003</v>
      </c>
      <c r="G92" s="19">
        <f t="shared" si="9"/>
        <v>1808892.2700000033</v>
      </c>
      <c r="H92" s="19">
        <f t="shared" si="10"/>
        <v>4.2300000000000004</v>
      </c>
      <c r="I92" s="19">
        <v>77334019.980000004</v>
      </c>
      <c r="J92" s="19">
        <v>77643048.830000013</v>
      </c>
      <c r="K92" s="19">
        <f t="shared" si="11"/>
        <v>309028.85000000894</v>
      </c>
      <c r="L92" s="19">
        <f t="shared" si="12"/>
        <v>0.39</v>
      </c>
      <c r="M92" s="20">
        <f t="shared" si="13"/>
        <v>1</v>
      </c>
      <c r="N92" s="20">
        <f t="shared" si="14"/>
        <v>1</v>
      </c>
      <c r="O92" s="18" t="str">
        <f t="shared" si="16"/>
        <v>ผ่าน</v>
      </c>
      <c r="P92" s="18" t="str">
        <f t="shared" si="17"/>
        <v>ผ่าน</v>
      </c>
      <c r="Q92" s="18" t="str">
        <f t="shared" si="15"/>
        <v>1.ผ่านทั้ง 2 แผน</v>
      </c>
    </row>
    <row r="93" spans="1:17" x14ac:dyDescent="0.55000000000000004">
      <c r="A93" s="17">
        <v>1</v>
      </c>
      <c r="B93" s="18" t="s">
        <v>280</v>
      </c>
      <c r="C93" s="17" t="s">
        <v>297</v>
      </c>
      <c r="D93" s="18" t="s">
        <v>431</v>
      </c>
      <c r="E93" s="19">
        <v>87521130</v>
      </c>
      <c r="F93" s="19">
        <v>106336277.63</v>
      </c>
      <c r="G93" s="19">
        <f t="shared" si="9"/>
        <v>18815147.629999995</v>
      </c>
      <c r="H93" s="19">
        <f t="shared" si="10"/>
        <v>21.49</v>
      </c>
      <c r="I93" s="19">
        <v>141639670</v>
      </c>
      <c r="J93" s="19">
        <v>145340485.16</v>
      </c>
      <c r="K93" s="19">
        <f t="shared" si="11"/>
        <v>3700815.1599999964</v>
      </c>
      <c r="L93" s="19">
        <f t="shared" si="12"/>
        <v>2.61</v>
      </c>
      <c r="M93" s="20">
        <f t="shared" si="13"/>
        <v>0</v>
      </c>
      <c r="N93" s="20">
        <f t="shared" si="14"/>
        <v>1</v>
      </c>
      <c r="O93" s="18" t="str">
        <f t="shared" si="16"/>
        <v>&gt;10</v>
      </c>
      <c r="P93" s="18" t="str">
        <f t="shared" si="17"/>
        <v>ผ่าน</v>
      </c>
      <c r="Q93" s="18" t="str">
        <f t="shared" si="15"/>
        <v>2.ไม่ผ่านINC</v>
      </c>
    </row>
    <row r="94" spans="1:17" x14ac:dyDescent="0.55000000000000004">
      <c r="A94" s="17">
        <v>1</v>
      </c>
      <c r="B94" s="18" t="s">
        <v>280</v>
      </c>
      <c r="C94" s="17" t="s">
        <v>301</v>
      </c>
      <c r="D94" s="18" t="s">
        <v>432</v>
      </c>
      <c r="E94" s="19">
        <v>21815404.98</v>
      </c>
      <c r="F94" s="19">
        <v>31785338.09</v>
      </c>
      <c r="G94" s="19">
        <f t="shared" si="9"/>
        <v>9969933.1099999994</v>
      </c>
      <c r="H94" s="19">
        <f t="shared" si="10"/>
        <v>45.7</v>
      </c>
      <c r="I94" s="19">
        <v>33416215.739999998</v>
      </c>
      <c r="J94" s="19">
        <v>36090830.130000003</v>
      </c>
      <c r="K94" s="19">
        <f t="shared" si="11"/>
        <v>2674614.3900000043</v>
      </c>
      <c r="L94" s="19">
        <f t="shared" si="12"/>
        <v>8</v>
      </c>
      <c r="M94" s="20">
        <f t="shared" si="13"/>
        <v>0</v>
      </c>
      <c r="N94" s="20">
        <f t="shared" si="14"/>
        <v>0</v>
      </c>
      <c r="O94" s="18" t="str">
        <f t="shared" si="16"/>
        <v>&gt;10</v>
      </c>
      <c r="P94" s="18" t="str">
        <f t="shared" si="17"/>
        <v>&gt;5</v>
      </c>
      <c r="Q94" s="18" t="str">
        <f t="shared" si="15"/>
        <v>4.ไม่ผ่านทั้ง 2 แผน</v>
      </c>
    </row>
    <row r="95" spans="1:17" x14ac:dyDescent="0.55000000000000004">
      <c r="A95" s="17">
        <v>1</v>
      </c>
      <c r="B95" s="18" t="s">
        <v>280</v>
      </c>
      <c r="C95" s="17" t="s">
        <v>303</v>
      </c>
      <c r="D95" s="18" t="s">
        <v>433</v>
      </c>
      <c r="E95" s="19">
        <v>38357534.990000002</v>
      </c>
      <c r="F95" s="19">
        <v>44051020.579999998</v>
      </c>
      <c r="G95" s="19">
        <f t="shared" si="9"/>
        <v>5693485.5899999961</v>
      </c>
      <c r="H95" s="19">
        <f t="shared" si="10"/>
        <v>14.84</v>
      </c>
      <c r="I95" s="19">
        <v>76786487.5</v>
      </c>
      <c r="J95" s="19">
        <v>81142065.859999999</v>
      </c>
      <c r="K95" s="19">
        <f t="shared" si="11"/>
        <v>4355578.3599999994</v>
      </c>
      <c r="L95" s="19">
        <f t="shared" si="12"/>
        <v>5.67</v>
      </c>
      <c r="M95" s="20">
        <f t="shared" si="13"/>
        <v>0</v>
      </c>
      <c r="N95" s="20">
        <f t="shared" si="14"/>
        <v>0</v>
      </c>
      <c r="O95" s="18" t="str">
        <f t="shared" si="16"/>
        <v>&gt;10</v>
      </c>
      <c r="P95" s="18" t="str">
        <f t="shared" si="17"/>
        <v>&gt;5</v>
      </c>
      <c r="Q95" s="18" t="str">
        <f t="shared" si="15"/>
        <v>4.ไม่ผ่านทั้ง 2 แผน</v>
      </c>
    </row>
    <row r="96" spans="1:17" x14ac:dyDescent="0.55000000000000004">
      <c r="A96" s="17">
        <v>1</v>
      </c>
      <c r="B96" s="18" t="s">
        <v>280</v>
      </c>
      <c r="C96" s="17" t="s">
        <v>305</v>
      </c>
      <c r="D96" s="18" t="s">
        <v>434</v>
      </c>
      <c r="E96" s="19">
        <v>26315039.990000002</v>
      </c>
      <c r="F96" s="19">
        <v>30737434.289999999</v>
      </c>
      <c r="G96" s="19">
        <f t="shared" si="9"/>
        <v>4422394.299999997</v>
      </c>
      <c r="H96" s="19">
        <f t="shared" si="10"/>
        <v>16.8</v>
      </c>
      <c r="I96" s="19">
        <v>50937559.990000002</v>
      </c>
      <c r="J96" s="19">
        <v>50686979.460000001</v>
      </c>
      <c r="K96" s="19">
        <f t="shared" si="11"/>
        <v>-250580.53000000119</v>
      </c>
      <c r="L96" s="19">
        <f t="shared" si="12"/>
        <v>-0.49</v>
      </c>
      <c r="M96" s="20">
        <f t="shared" si="13"/>
        <v>0</v>
      </c>
      <c r="N96" s="20">
        <f t="shared" si="14"/>
        <v>1</v>
      </c>
      <c r="O96" s="18" t="str">
        <f t="shared" si="16"/>
        <v>&gt;10</v>
      </c>
      <c r="P96" s="18" t="str">
        <f t="shared" si="17"/>
        <v>ผ่าน</v>
      </c>
      <c r="Q96" s="18" t="str">
        <f t="shared" si="15"/>
        <v>2.ไม่ผ่านINC</v>
      </c>
    </row>
    <row r="97" spans="1:17" x14ac:dyDescent="0.55000000000000004">
      <c r="A97" s="17">
        <v>1</v>
      </c>
      <c r="B97" s="18" t="s">
        <v>280</v>
      </c>
      <c r="C97" s="17" t="s">
        <v>299</v>
      </c>
      <c r="D97" s="18" t="s">
        <v>435</v>
      </c>
      <c r="E97" s="19">
        <v>45447525</v>
      </c>
      <c r="F97" s="19">
        <v>53107080.690000005</v>
      </c>
      <c r="G97" s="19">
        <f t="shared" si="9"/>
        <v>7659555.6900000051</v>
      </c>
      <c r="H97" s="19">
        <f t="shared" si="10"/>
        <v>16.850000000000001</v>
      </c>
      <c r="I97" s="19">
        <v>75804804.99000001</v>
      </c>
      <c r="J97" s="19">
        <v>76027790.379999995</v>
      </c>
      <c r="K97" s="19">
        <f t="shared" si="11"/>
        <v>222985.38999998569</v>
      </c>
      <c r="L97" s="19">
        <f t="shared" si="12"/>
        <v>0.28999999999999998</v>
      </c>
      <c r="M97" s="20">
        <f t="shared" si="13"/>
        <v>0</v>
      </c>
      <c r="N97" s="20">
        <f t="shared" si="14"/>
        <v>1</v>
      </c>
      <c r="O97" s="18" t="str">
        <f t="shared" si="16"/>
        <v>&gt;10</v>
      </c>
      <c r="P97" s="18" t="str">
        <f t="shared" si="17"/>
        <v>ผ่าน</v>
      </c>
      <c r="Q97" s="18" t="str">
        <f t="shared" si="15"/>
        <v>2.ไม่ผ่านINC</v>
      </c>
    </row>
    <row r="98" spans="1:17" x14ac:dyDescent="0.55000000000000004">
      <c r="A98" s="17">
        <v>1</v>
      </c>
      <c r="B98" s="18" t="s">
        <v>280</v>
      </c>
      <c r="C98" s="17" t="s">
        <v>291</v>
      </c>
      <c r="D98" s="18" t="s">
        <v>436</v>
      </c>
      <c r="E98" s="19">
        <v>34430974.969999999</v>
      </c>
      <c r="F98" s="19">
        <v>30945796.52</v>
      </c>
      <c r="G98" s="19">
        <f t="shared" si="9"/>
        <v>-3485178.4499999993</v>
      </c>
      <c r="H98" s="19">
        <f t="shared" si="10"/>
        <v>-10.119999999999999</v>
      </c>
      <c r="I98" s="19">
        <v>58724424.990000002</v>
      </c>
      <c r="J98" s="19">
        <v>55255400.269999996</v>
      </c>
      <c r="K98" s="19">
        <f t="shared" si="11"/>
        <v>-3469024.7200000063</v>
      </c>
      <c r="L98" s="19">
        <f t="shared" si="12"/>
        <v>-5.9</v>
      </c>
      <c r="M98" s="20">
        <f t="shared" si="13"/>
        <v>0</v>
      </c>
      <c r="N98" s="20">
        <f t="shared" si="14"/>
        <v>0</v>
      </c>
      <c r="O98" s="18" t="str">
        <f t="shared" si="16"/>
        <v>&lt;-10</v>
      </c>
      <c r="P98" s="18" t="str">
        <f t="shared" si="17"/>
        <v>&lt;-5</v>
      </c>
      <c r="Q98" s="18" t="str">
        <f t="shared" si="15"/>
        <v>4.ไม่ผ่านทั้ง 2 แผน</v>
      </c>
    </row>
    <row r="99" spans="1:17" x14ac:dyDescent="0.55000000000000004">
      <c r="A99" s="17">
        <v>1</v>
      </c>
      <c r="B99" s="18" t="s">
        <v>307</v>
      </c>
      <c r="C99" s="17" t="s">
        <v>314</v>
      </c>
      <c r="D99" s="18" t="s">
        <v>437</v>
      </c>
      <c r="E99" s="19">
        <v>529799999.99000001</v>
      </c>
      <c r="F99" s="19">
        <v>510412517.80000001</v>
      </c>
      <c r="G99" s="19">
        <f t="shared" si="9"/>
        <v>-19387482.189999998</v>
      </c>
      <c r="H99" s="19">
        <f t="shared" si="10"/>
        <v>-3.65</v>
      </c>
      <c r="I99" s="19">
        <v>715400000</v>
      </c>
      <c r="J99" s="19">
        <v>695091816.63000011</v>
      </c>
      <c r="K99" s="19">
        <f t="shared" si="11"/>
        <v>-20308183.369999886</v>
      </c>
      <c r="L99" s="19">
        <f t="shared" si="12"/>
        <v>-2.83</v>
      </c>
      <c r="M99" s="20">
        <f t="shared" si="13"/>
        <v>1</v>
      </c>
      <c r="N99" s="20">
        <f t="shared" si="14"/>
        <v>1</v>
      </c>
      <c r="O99" s="18" t="str">
        <f t="shared" si="16"/>
        <v>ผ่าน</v>
      </c>
      <c r="P99" s="18" t="str">
        <f t="shared" si="17"/>
        <v>ผ่าน</v>
      </c>
      <c r="Q99" s="18" t="str">
        <f t="shared" si="15"/>
        <v>1.ผ่านทั้ง 2 แผน</v>
      </c>
    </row>
    <row r="100" spans="1:17" x14ac:dyDescent="0.55000000000000004">
      <c r="A100" s="17">
        <v>1</v>
      </c>
      <c r="B100" s="18" t="s">
        <v>307</v>
      </c>
      <c r="C100" s="17" t="s">
        <v>318</v>
      </c>
      <c r="D100" s="18" t="s">
        <v>438</v>
      </c>
      <c r="E100" s="19">
        <v>34300064.320000008</v>
      </c>
      <c r="F100" s="19">
        <v>27913500.620000001</v>
      </c>
      <c r="G100" s="19">
        <f t="shared" si="9"/>
        <v>-6386563.7000000067</v>
      </c>
      <c r="H100" s="19">
        <f t="shared" si="10"/>
        <v>-18.61</v>
      </c>
      <c r="I100" s="19">
        <v>59546473.109999999</v>
      </c>
      <c r="J100" s="19">
        <v>52847783.470000006</v>
      </c>
      <c r="K100" s="19">
        <f t="shared" si="11"/>
        <v>-6698689.6399999931</v>
      </c>
      <c r="L100" s="19">
        <f t="shared" si="12"/>
        <v>-11.24</v>
      </c>
      <c r="M100" s="20">
        <f t="shared" si="13"/>
        <v>0</v>
      </c>
      <c r="N100" s="20">
        <f t="shared" si="14"/>
        <v>0</v>
      </c>
      <c r="O100" s="18" t="str">
        <f t="shared" si="16"/>
        <v>&lt;-10</v>
      </c>
      <c r="P100" s="18" t="str">
        <f t="shared" si="17"/>
        <v>&lt;-10</v>
      </c>
      <c r="Q100" s="18" t="str">
        <f t="shared" si="15"/>
        <v>4.ไม่ผ่านทั้ง 2 แผน</v>
      </c>
    </row>
    <row r="101" spans="1:17" x14ac:dyDescent="0.55000000000000004">
      <c r="A101" s="17">
        <v>1</v>
      </c>
      <c r="B101" s="18" t="s">
        <v>307</v>
      </c>
      <c r="C101" s="17" t="s">
        <v>316</v>
      </c>
      <c r="D101" s="18" t="s">
        <v>439</v>
      </c>
      <c r="E101" s="19">
        <v>41901260.220000006</v>
      </c>
      <c r="F101" s="19">
        <v>45114532.100000001</v>
      </c>
      <c r="G101" s="19">
        <f t="shared" si="9"/>
        <v>3213271.8799999952</v>
      </c>
      <c r="H101" s="19">
        <f t="shared" si="10"/>
        <v>7.66</v>
      </c>
      <c r="I101" s="19">
        <v>64087217.730000004</v>
      </c>
      <c r="J101" s="19">
        <v>69883390.350000009</v>
      </c>
      <c r="K101" s="19">
        <f t="shared" si="11"/>
        <v>5796172.6200000048</v>
      </c>
      <c r="L101" s="19">
        <f t="shared" si="12"/>
        <v>9.0399999999999991</v>
      </c>
      <c r="M101" s="20">
        <f t="shared" si="13"/>
        <v>0</v>
      </c>
      <c r="N101" s="20">
        <f t="shared" si="14"/>
        <v>0</v>
      </c>
      <c r="O101" s="18" t="str">
        <f t="shared" si="16"/>
        <v>&gt;5</v>
      </c>
      <c r="P101" s="18" t="str">
        <f t="shared" si="17"/>
        <v>&gt;5</v>
      </c>
      <c r="Q101" s="18" t="str">
        <f t="shared" si="15"/>
        <v>4.ไม่ผ่านทั้ง 2 แผน</v>
      </c>
    </row>
    <row r="102" spans="1:17" x14ac:dyDescent="0.55000000000000004">
      <c r="A102" s="17">
        <v>1</v>
      </c>
      <c r="B102" s="18" t="s">
        <v>307</v>
      </c>
      <c r="C102" s="17" t="s">
        <v>310</v>
      </c>
      <c r="D102" s="18" t="s">
        <v>440</v>
      </c>
      <c r="E102" s="19">
        <v>69598750</v>
      </c>
      <c r="F102" s="19">
        <v>80852094.090000004</v>
      </c>
      <c r="G102" s="19">
        <f t="shared" si="9"/>
        <v>11253344.090000004</v>
      </c>
      <c r="H102" s="19">
        <f t="shared" si="10"/>
        <v>16.16</v>
      </c>
      <c r="I102" s="19">
        <v>129848120</v>
      </c>
      <c r="J102" s="19">
        <v>130069566.78</v>
      </c>
      <c r="K102" s="19">
        <f t="shared" si="11"/>
        <v>221446.78000000119</v>
      </c>
      <c r="L102" s="19">
        <f t="shared" si="12"/>
        <v>0.17</v>
      </c>
      <c r="M102" s="20">
        <f t="shared" si="13"/>
        <v>0</v>
      </c>
      <c r="N102" s="20">
        <f t="shared" si="14"/>
        <v>1</v>
      </c>
      <c r="O102" s="18" t="str">
        <f t="shared" si="16"/>
        <v>&gt;10</v>
      </c>
      <c r="P102" s="18" t="str">
        <f t="shared" si="17"/>
        <v>ผ่าน</v>
      </c>
      <c r="Q102" s="18" t="str">
        <f t="shared" si="15"/>
        <v>2.ไม่ผ่านINC</v>
      </c>
    </row>
    <row r="103" spans="1:17" x14ac:dyDescent="0.55000000000000004">
      <c r="A103" s="17">
        <v>1</v>
      </c>
      <c r="B103" s="18" t="s">
        <v>307</v>
      </c>
      <c r="C103" s="17" t="s">
        <v>320</v>
      </c>
      <c r="D103" s="18" t="s">
        <v>441</v>
      </c>
      <c r="E103" s="19">
        <v>32240149.969999995</v>
      </c>
      <c r="F103" s="19">
        <v>29494957.870000001</v>
      </c>
      <c r="G103" s="19">
        <f t="shared" si="9"/>
        <v>-2745192.099999994</v>
      </c>
      <c r="H103" s="19">
        <f t="shared" si="10"/>
        <v>-8.51</v>
      </c>
      <c r="I103" s="19">
        <v>50824569.990000002</v>
      </c>
      <c r="J103" s="19">
        <v>49924615.990000002</v>
      </c>
      <c r="K103" s="19">
        <f t="shared" si="11"/>
        <v>-899954</v>
      </c>
      <c r="L103" s="19">
        <f t="shared" si="12"/>
        <v>-1.77</v>
      </c>
      <c r="M103" s="20">
        <f t="shared" si="13"/>
        <v>0</v>
      </c>
      <c r="N103" s="20">
        <f t="shared" si="14"/>
        <v>1</v>
      </c>
      <c r="O103" s="18" t="str">
        <f t="shared" si="16"/>
        <v>&lt;-5</v>
      </c>
      <c r="P103" s="18" t="str">
        <f t="shared" si="17"/>
        <v>ผ่าน</v>
      </c>
      <c r="Q103" s="18" t="str">
        <f t="shared" si="15"/>
        <v>2.ไม่ผ่านINC</v>
      </c>
    </row>
    <row r="104" spans="1:17" x14ac:dyDescent="0.55000000000000004">
      <c r="A104" s="17">
        <v>1</v>
      </c>
      <c r="B104" s="18" t="s">
        <v>307</v>
      </c>
      <c r="C104" s="17" t="s">
        <v>312</v>
      </c>
      <c r="D104" s="18" t="s">
        <v>442</v>
      </c>
      <c r="E104" s="19">
        <v>71823362.489999995</v>
      </c>
      <c r="F104" s="19">
        <v>71535762.299999997</v>
      </c>
      <c r="G104" s="19">
        <f t="shared" si="9"/>
        <v>-287600.18999999762</v>
      </c>
      <c r="H104" s="19">
        <f t="shared" si="10"/>
        <v>-0.4</v>
      </c>
      <c r="I104" s="19">
        <v>122548195.5</v>
      </c>
      <c r="J104" s="19">
        <v>125569613.70999999</v>
      </c>
      <c r="K104" s="19">
        <f t="shared" si="11"/>
        <v>3021418.2099999934</v>
      </c>
      <c r="L104" s="19">
        <f t="shared" si="12"/>
        <v>2.46</v>
      </c>
      <c r="M104" s="20">
        <f t="shared" si="13"/>
        <v>1</v>
      </c>
      <c r="N104" s="20">
        <f t="shared" si="14"/>
        <v>1</v>
      </c>
      <c r="O104" s="18" t="str">
        <f t="shared" si="16"/>
        <v>ผ่าน</v>
      </c>
      <c r="P104" s="18" t="str">
        <f t="shared" si="17"/>
        <v>ผ่าน</v>
      </c>
      <c r="Q104" s="18" t="str">
        <f t="shared" si="15"/>
        <v>1.ผ่านทั้ง 2 แผน</v>
      </c>
    </row>
    <row r="105" spans="1:17" x14ac:dyDescent="0.55000000000000004">
      <c r="A105" s="17">
        <v>1</v>
      </c>
      <c r="B105" s="18" t="s">
        <v>307</v>
      </c>
      <c r="C105" s="17" t="s">
        <v>322</v>
      </c>
      <c r="D105" s="18" t="s">
        <v>443</v>
      </c>
      <c r="E105" s="19">
        <v>35464449.990000002</v>
      </c>
      <c r="F105" s="19">
        <v>32471439.110000003</v>
      </c>
      <c r="G105" s="19">
        <f t="shared" si="9"/>
        <v>-2993010.879999999</v>
      </c>
      <c r="H105" s="19">
        <f t="shared" si="10"/>
        <v>-8.43</v>
      </c>
      <c r="I105" s="19">
        <v>48631524.890000001</v>
      </c>
      <c r="J105" s="19">
        <v>49479592.039999999</v>
      </c>
      <c r="K105" s="19">
        <f t="shared" si="11"/>
        <v>848067.14999999851</v>
      </c>
      <c r="L105" s="19">
        <f t="shared" si="12"/>
        <v>1.74</v>
      </c>
      <c r="M105" s="20">
        <f t="shared" si="13"/>
        <v>0</v>
      </c>
      <c r="N105" s="20">
        <f t="shared" si="14"/>
        <v>1</v>
      </c>
      <c r="O105" s="18" t="str">
        <f t="shared" si="16"/>
        <v>&lt;-5</v>
      </c>
      <c r="P105" s="18" t="str">
        <f t="shared" si="17"/>
        <v>ผ่าน</v>
      </c>
      <c r="Q105" s="18" t="str">
        <f t="shared" si="15"/>
        <v>2.ไม่ผ่านINC</v>
      </c>
    </row>
    <row r="106" spans="1:17" x14ac:dyDescent="0.55000000000000004">
      <c r="A106" s="17">
        <v>1</v>
      </c>
      <c r="B106" s="18" t="s">
        <v>307</v>
      </c>
      <c r="C106" s="17" t="s">
        <v>308</v>
      </c>
      <c r="D106" s="18" t="s">
        <v>444</v>
      </c>
      <c r="E106" s="19">
        <v>25679450</v>
      </c>
      <c r="F106" s="19">
        <v>25410895.98</v>
      </c>
      <c r="G106" s="19">
        <f t="shared" si="9"/>
        <v>-268554.01999999955</v>
      </c>
      <c r="H106" s="19">
        <f t="shared" si="10"/>
        <v>-1.04</v>
      </c>
      <c r="I106" s="19">
        <v>39195020</v>
      </c>
      <c r="J106" s="19">
        <v>35199645.969999999</v>
      </c>
      <c r="K106" s="19">
        <f t="shared" si="11"/>
        <v>-3995374.0300000012</v>
      </c>
      <c r="L106" s="19">
        <f t="shared" si="12"/>
        <v>-10.19</v>
      </c>
      <c r="M106" s="20">
        <f t="shared" si="13"/>
        <v>1</v>
      </c>
      <c r="N106" s="20">
        <f t="shared" si="14"/>
        <v>0</v>
      </c>
      <c r="O106" s="18" t="str">
        <f t="shared" si="16"/>
        <v>ผ่าน</v>
      </c>
      <c r="P106" s="18" t="str">
        <f t="shared" si="17"/>
        <v>&lt;-10</v>
      </c>
      <c r="Q106" s="18" t="str">
        <f t="shared" si="15"/>
        <v>3.ไม่ผ่านEXP</v>
      </c>
    </row>
    <row r="107" spans="1:17" x14ac:dyDescent="0.55000000000000004">
      <c r="A107" s="17">
        <v>2</v>
      </c>
      <c r="B107" s="18" t="s">
        <v>445</v>
      </c>
      <c r="C107" s="17" t="s">
        <v>446</v>
      </c>
      <c r="D107" s="18" t="s">
        <v>447</v>
      </c>
      <c r="E107" s="19">
        <v>494296760.87</v>
      </c>
      <c r="F107" s="19">
        <v>456972747.10000002</v>
      </c>
      <c r="G107" s="19">
        <f t="shared" si="9"/>
        <v>-37324013.769999981</v>
      </c>
      <c r="H107" s="19">
        <f t="shared" si="10"/>
        <v>-7.55</v>
      </c>
      <c r="I107" s="19">
        <v>642526235.67999995</v>
      </c>
      <c r="J107" s="19">
        <v>554400870.01999998</v>
      </c>
      <c r="K107" s="19">
        <f t="shared" si="11"/>
        <v>-88125365.659999967</v>
      </c>
      <c r="L107" s="19">
        <f t="shared" si="12"/>
        <v>-13.71</v>
      </c>
      <c r="M107" s="20">
        <f t="shared" si="13"/>
        <v>0</v>
      </c>
      <c r="N107" s="20">
        <f t="shared" si="14"/>
        <v>0</v>
      </c>
      <c r="O107" s="18" t="str">
        <f t="shared" si="16"/>
        <v>&lt;-5</v>
      </c>
      <c r="P107" s="18" t="str">
        <f t="shared" si="17"/>
        <v>&lt;-10</v>
      </c>
      <c r="Q107" s="18" t="str">
        <f t="shared" si="15"/>
        <v>4.ไม่ผ่านทั้ง 2 แผน</v>
      </c>
    </row>
    <row r="108" spans="1:17" x14ac:dyDescent="0.55000000000000004">
      <c r="A108" s="17">
        <v>2</v>
      </c>
      <c r="B108" s="18" t="s">
        <v>445</v>
      </c>
      <c r="C108" s="17" t="s">
        <v>448</v>
      </c>
      <c r="D108" s="18" t="s">
        <v>449</v>
      </c>
      <c r="E108" s="19">
        <v>600352599.99000001</v>
      </c>
      <c r="F108" s="19">
        <v>604220283.62999988</v>
      </c>
      <c r="G108" s="19">
        <f t="shared" si="9"/>
        <v>3867683.6399998665</v>
      </c>
      <c r="H108" s="19">
        <f t="shared" si="10"/>
        <v>0.64</v>
      </c>
      <c r="I108" s="19">
        <v>680304549.49000001</v>
      </c>
      <c r="J108" s="19">
        <v>614150030.4000001</v>
      </c>
      <c r="K108" s="19">
        <f t="shared" si="11"/>
        <v>-66154519.089999914</v>
      </c>
      <c r="L108" s="19">
        <f t="shared" si="12"/>
        <v>-9.7200000000000006</v>
      </c>
      <c r="M108" s="20">
        <f t="shared" si="13"/>
        <v>1</v>
      </c>
      <c r="N108" s="20">
        <f t="shared" si="14"/>
        <v>0</v>
      </c>
      <c r="O108" s="18" t="str">
        <f t="shared" si="16"/>
        <v>ผ่าน</v>
      </c>
      <c r="P108" s="18" t="str">
        <f t="shared" si="17"/>
        <v>&lt;-5</v>
      </c>
      <c r="Q108" s="18" t="str">
        <f t="shared" si="15"/>
        <v>3.ไม่ผ่านEXP</v>
      </c>
    </row>
    <row r="109" spans="1:17" x14ac:dyDescent="0.55000000000000004">
      <c r="A109" s="17">
        <v>2</v>
      </c>
      <c r="B109" s="18" t="s">
        <v>445</v>
      </c>
      <c r="C109" s="17" t="s">
        <v>450</v>
      </c>
      <c r="D109" s="18" t="s">
        <v>451</v>
      </c>
      <c r="E109" s="19">
        <v>56533593.419999994</v>
      </c>
      <c r="F109" s="19">
        <v>50612230.110000007</v>
      </c>
      <c r="G109" s="19">
        <f t="shared" si="9"/>
        <v>-5921363.3099999875</v>
      </c>
      <c r="H109" s="19">
        <f t="shared" si="10"/>
        <v>-10.47</v>
      </c>
      <c r="I109" s="19">
        <v>79176516.279999986</v>
      </c>
      <c r="J109" s="19">
        <v>77648680.460000008</v>
      </c>
      <c r="K109" s="19">
        <f t="shared" si="11"/>
        <v>-1527835.8199999779</v>
      </c>
      <c r="L109" s="19">
        <f t="shared" si="12"/>
        <v>-1.92</v>
      </c>
      <c r="M109" s="20">
        <f t="shared" si="13"/>
        <v>0</v>
      </c>
      <c r="N109" s="20">
        <f t="shared" si="14"/>
        <v>1</v>
      </c>
      <c r="O109" s="18" t="str">
        <f t="shared" si="16"/>
        <v>&lt;-10</v>
      </c>
      <c r="P109" s="18" t="str">
        <f t="shared" si="17"/>
        <v>ผ่าน</v>
      </c>
      <c r="Q109" s="18" t="str">
        <f t="shared" si="15"/>
        <v>2.ไม่ผ่านINC</v>
      </c>
    </row>
    <row r="110" spans="1:17" x14ac:dyDescent="0.55000000000000004">
      <c r="A110" s="17">
        <v>2</v>
      </c>
      <c r="B110" s="18" t="s">
        <v>445</v>
      </c>
      <c r="C110" s="17" t="s">
        <v>452</v>
      </c>
      <c r="D110" s="18" t="s">
        <v>453</v>
      </c>
      <c r="E110" s="19">
        <v>43349463.659999996</v>
      </c>
      <c r="F110" s="19">
        <v>38919936.040000007</v>
      </c>
      <c r="G110" s="19">
        <f t="shared" si="9"/>
        <v>-4429527.6199999899</v>
      </c>
      <c r="H110" s="19">
        <f t="shared" si="10"/>
        <v>-10.210000000000001</v>
      </c>
      <c r="I110" s="19">
        <v>56984817.560000002</v>
      </c>
      <c r="J110" s="19">
        <v>56392643.390000001</v>
      </c>
      <c r="K110" s="19">
        <f t="shared" si="11"/>
        <v>-592174.17000000179</v>
      </c>
      <c r="L110" s="19">
        <f t="shared" si="12"/>
        <v>-1.03</v>
      </c>
      <c r="M110" s="20">
        <f t="shared" si="13"/>
        <v>0</v>
      </c>
      <c r="N110" s="20">
        <f t="shared" si="14"/>
        <v>1</v>
      </c>
      <c r="O110" s="18" t="str">
        <f t="shared" si="16"/>
        <v>&lt;-10</v>
      </c>
      <c r="P110" s="18" t="str">
        <f t="shared" si="17"/>
        <v>ผ่าน</v>
      </c>
      <c r="Q110" s="18" t="str">
        <f t="shared" si="15"/>
        <v>2.ไม่ผ่านINC</v>
      </c>
    </row>
    <row r="111" spans="1:17" x14ac:dyDescent="0.55000000000000004">
      <c r="A111" s="17">
        <v>2</v>
      </c>
      <c r="B111" s="18" t="s">
        <v>445</v>
      </c>
      <c r="C111" s="17" t="s">
        <v>454</v>
      </c>
      <c r="D111" s="18" t="s">
        <v>455</v>
      </c>
      <c r="E111" s="19">
        <v>109447907.36999999</v>
      </c>
      <c r="F111" s="19">
        <v>103093911.54999998</v>
      </c>
      <c r="G111" s="19">
        <f t="shared" si="9"/>
        <v>-6353995.8200000077</v>
      </c>
      <c r="H111" s="19">
        <f t="shared" si="10"/>
        <v>-5.8</v>
      </c>
      <c r="I111" s="19">
        <v>150850613.12</v>
      </c>
      <c r="J111" s="19">
        <v>143632583.17999998</v>
      </c>
      <c r="K111" s="19">
        <f t="shared" si="11"/>
        <v>-7218029.9400000274</v>
      </c>
      <c r="L111" s="19">
        <f t="shared" si="12"/>
        <v>-4.78</v>
      </c>
      <c r="M111" s="20">
        <f t="shared" si="13"/>
        <v>0</v>
      </c>
      <c r="N111" s="20">
        <f t="shared" si="14"/>
        <v>1</v>
      </c>
      <c r="O111" s="18" t="str">
        <f t="shared" si="16"/>
        <v>&lt;-5</v>
      </c>
      <c r="P111" s="18" t="str">
        <f t="shared" si="17"/>
        <v>ผ่าน</v>
      </c>
      <c r="Q111" s="18" t="str">
        <f t="shared" si="15"/>
        <v>2.ไม่ผ่านINC</v>
      </c>
    </row>
    <row r="112" spans="1:17" x14ac:dyDescent="0.55000000000000004">
      <c r="A112" s="17">
        <v>2</v>
      </c>
      <c r="B112" s="18" t="s">
        <v>445</v>
      </c>
      <c r="C112" s="17" t="s">
        <v>456</v>
      </c>
      <c r="D112" s="18" t="s">
        <v>457</v>
      </c>
      <c r="E112" s="19">
        <v>91592629.86999999</v>
      </c>
      <c r="F112" s="19">
        <v>93772476.280000001</v>
      </c>
      <c r="G112" s="19">
        <f t="shared" si="9"/>
        <v>2179846.4100000113</v>
      </c>
      <c r="H112" s="19">
        <f t="shared" si="10"/>
        <v>2.37</v>
      </c>
      <c r="I112" s="19">
        <v>146632350.05000001</v>
      </c>
      <c r="J112" s="19">
        <v>136137559.03999999</v>
      </c>
      <c r="K112" s="19">
        <f t="shared" si="11"/>
        <v>-10494791.01000002</v>
      </c>
      <c r="L112" s="19">
        <f t="shared" si="12"/>
        <v>-7.15</v>
      </c>
      <c r="M112" s="20">
        <f t="shared" si="13"/>
        <v>1</v>
      </c>
      <c r="N112" s="20">
        <f t="shared" si="14"/>
        <v>0</v>
      </c>
      <c r="O112" s="18" t="str">
        <f t="shared" si="16"/>
        <v>ผ่าน</v>
      </c>
      <c r="P112" s="18" t="str">
        <f t="shared" si="17"/>
        <v>&lt;-5</v>
      </c>
      <c r="Q112" s="18" t="str">
        <f t="shared" si="15"/>
        <v>3.ไม่ผ่านEXP</v>
      </c>
    </row>
    <row r="113" spans="1:17" x14ac:dyDescent="0.55000000000000004">
      <c r="A113" s="17">
        <v>2</v>
      </c>
      <c r="B113" s="18" t="s">
        <v>445</v>
      </c>
      <c r="C113" s="17" t="s">
        <v>458</v>
      </c>
      <c r="D113" s="18" t="s">
        <v>459</v>
      </c>
      <c r="E113" s="19">
        <v>90052996.510000005</v>
      </c>
      <c r="F113" s="19">
        <v>93853059.450000018</v>
      </c>
      <c r="G113" s="19">
        <f t="shared" si="9"/>
        <v>3800062.9400000125</v>
      </c>
      <c r="H113" s="19">
        <f t="shared" si="10"/>
        <v>4.21</v>
      </c>
      <c r="I113" s="19">
        <v>131479860.88999999</v>
      </c>
      <c r="J113" s="19">
        <v>139623381.68000001</v>
      </c>
      <c r="K113" s="19">
        <f t="shared" si="11"/>
        <v>8143520.7900000215</v>
      </c>
      <c r="L113" s="19">
        <f t="shared" si="12"/>
        <v>6.19</v>
      </c>
      <c r="M113" s="20">
        <f t="shared" si="13"/>
        <v>1</v>
      </c>
      <c r="N113" s="20">
        <f t="shared" si="14"/>
        <v>0</v>
      </c>
      <c r="O113" s="18" t="str">
        <f t="shared" si="16"/>
        <v>ผ่าน</v>
      </c>
      <c r="P113" s="18" t="str">
        <f t="shared" si="17"/>
        <v>&gt;5</v>
      </c>
      <c r="Q113" s="18" t="str">
        <f t="shared" si="15"/>
        <v>3.ไม่ผ่านEXP</v>
      </c>
    </row>
    <row r="114" spans="1:17" x14ac:dyDescent="0.55000000000000004">
      <c r="A114" s="17">
        <v>2</v>
      </c>
      <c r="B114" s="18" t="s">
        <v>445</v>
      </c>
      <c r="C114" s="17" t="s">
        <v>460</v>
      </c>
      <c r="D114" s="18" t="s">
        <v>461</v>
      </c>
      <c r="E114" s="19">
        <v>113312743.61999999</v>
      </c>
      <c r="F114" s="19">
        <v>135166246.93999997</v>
      </c>
      <c r="G114" s="19">
        <f t="shared" si="9"/>
        <v>21853503.319999978</v>
      </c>
      <c r="H114" s="19">
        <f t="shared" si="10"/>
        <v>19.28</v>
      </c>
      <c r="I114" s="19">
        <v>158309162.70999998</v>
      </c>
      <c r="J114" s="19">
        <v>167776958.04000002</v>
      </c>
      <c r="K114" s="19">
        <f t="shared" si="11"/>
        <v>9467795.3300000429</v>
      </c>
      <c r="L114" s="19">
        <f t="shared" si="12"/>
        <v>5.98</v>
      </c>
      <c r="M114" s="20">
        <f t="shared" si="13"/>
        <v>0</v>
      </c>
      <c r="N114" s="20">
        <f t="shared" si="14"/>
        <v>0</v>
      </c>
      <c r="O114" s="18" t="str">
        <f t="shared" si="16"/>
        <v>&gt;10</v>
      </c>
      <c r="P114" s="18" t="str">
        <f t="shared" si="17"/>
        <v>&gt;5</v>
      </c>
      <c r="Q114" s="18" t="str">
        <f t="shared" si="15"/>
        <v>4.ไม่ผ่านทั้ง 2 แผน</v>
      </c>
    </row>
    <row r="115" spans="1:17" x14ac:dyDescent="0.55000000000000004">
      <c r="A115" s="17">
        <v>2</v>
      </c>
      <c r="B115" s="18" t="s">
        <v>445</v>
      </c>
      <c r="C115" s="17" t="s">
        <v>462</v>
      </c>
      <c r="D115" s="18" t="s">
        <v>463</v>
      </c>
      <c r="E115" s="19">
        <v>28200842</v>
      </c>
      <c r="F115" s="19">
        <v>28718930.149999995</v>
      </c>
      <c r="G115" s="19">
        <f t="shared" si="9"/>
        <v>518088.14999999478</v>
      </c>
      <c r="H115" s="19">
        <f t="shared" si="10"/>
        <v>1.83</v>
      </c>
      <c r="I115" s="19">
        <v>54210399.100000001</v>
      </c>
      <c r="J115" s="19">
        <v>54940216.000000007</v>
      </c>
      <c r="K115" s="19">
        <f t="shared" si="11"/>
        <v>729816.90000000596</v>
      </c>
      <c r="L115" s="19">
        <f t="shared" si="12"/>
        <v>1.34</v>
      </c>
      <c r="M115" s="20">
        <f t="shared" si="13"/>
        <v>1</v>
      </c>
      <c r="N115" s="20">
        <f t="shared" si="14"/>
        <v>1</v>
      </c>
      <c r="O115" s="18" t="str">
        <f t="shared" si="16"/>
        <v>ผ่าน</v>
      </c>
      <c r="P115" s="18" t="str">
        <f t="shared" si="17"/>
        <v>ผ่าน</v>
      </c>
      <c r="Q115" s="18" t="str">
        <f t="shared" si="15"/>
        <v>1.ผ่านทั้ง 2 แผน</v>
      </c>
    </row>
    <row r="116" spans="1:17" x14ac:dyDescent="0.55000000000000004">
      <c r="A116" s="17">
        <v>2</v>
      </c>
      <c r="B116" s="18" t="s">
        <v>464</v>
      </c>
      <c r="C116" s="17" t="s">
        <v>465</v>
      </c>
      <c r="D116" s="18" t="s">
        <v>466</v>
      </c>
      <c r="E116" s="19">
        <v>1414722582.8699999</v>
      </c>
      <c r="F116" s="19">
        <v>1427026355.23</v>
      </c>
      <c r="G116" s="19">
        <f t="shared" si="9"/>
        <v>12303772.360000134</v>
      </c>
      <c r="H116" s="19">
        <f t="shared" si="10"/>
        <v>0.86</v>
      </c>
      <c r="I116" s="19">
        <v>1873585597.53</v>
      </c>
      <c r="J116" s="19">
        <v>1900752659.25</v>
      </c>
      <c r="K116" s="19">
        <f t="shared" si="11"/>
        <v>27167061.720000029</v>
      </c>
      <c r="L116" s="19">
        <f t="shared" si="12"/>
        <v>1.45</v>
      </c>
      <c r="M116" s="20">
        <f t="shared" si="13"/>
        <v>1</v>
      </c>
      <c r="N116" s="20">
        <f t="shared" si="14"/>
        <v>1</v>
      </c>
      <c r="O116" s="18" t="str">
        <f t="shared" si="16"/>
        <v>ผ่าน</v>
      </c>
      <c r="P116" s="18" t="str">
        <f t="shared" si="17"/>
        <v>ผ่าน</v>
      </c>
      <c r="Q116" s="18" t="str">
        <f t="shared" si="15"/>
        <v>1.ผ่านทั้ง 2 แผน</v>
      </c>
    </row>
    <row r="117" spans="1:17" x14ac:dyDescent="0.55000000000000004">
      <c r="A117" s="17">
        <v>2</v>
      </c>
      <c r="B117" s="18" t="s">
        <v>464</v>
      </c>
      <c r="C117" s="17" t="s">
        <v>467</v>
      </c>
      <c r="D117" s="18" t="s">
        <v>468</v>
      </c>
      <c r="E117" s="19">
        <v>50508610.789999999</v>
      </c>
      <c r="F117" s="19">
        <v>49288722.300000012</v>
      </c>
      <c r="G117" s="19">
        <f t="shared" si="9"/>
        <v>-1219888.4899999872</v>
      </c>
      <c r="H117" s="19">
        <f t="shared" si="10"/>
        <v>-2.41</v>
      </c>
      <c r="I117" s="19">
        <v>85467383.520000011</v>
      </c>
      <c r="J117" s="19">
        <v>73990600.039999992</v>
      </c>
      <c r="K117" s="19">
        <f t="shared" si="11"/>
        <v>-11476783.480000019</v>
      </c>
      <c r="L117" s="19">
        <f t="shared" si="12"/>
        <v>-13.42</v>
      </c>
      <c r="M117" s="20">
        <f t="shared" si="13"/>
        <v>1</v>
      </c>
      <c r="N117" s="20">
        <f t="shared" si="14"/>
        <v>0</v>
      </c>
      <c r="O117" s="18" t="str">
        <f t="shared" si="16"/>
        <v>ผ่าน</v>
      </c>
      <c r="P117" s="18" t="str">
        <f t="shared" si="17"/>
        <v>&lt;-10</v>
      </c>
      <c r="Q117" s="18" t="str">
        <f t="shared" si="15"/>
        <v>3.ไม่ผ่านEXP</v>
      </c>
    </row>
    <row r="118" spans="1:17" x14ac:dyDescent="0.55000000000000004">
      <c r="A118" s="17">
        <v>2</v>
      </c>
      <c r="B118" s="18" t="s">
        <v>464</v>
      </c>
      <c r="C118" s="17" t="s">
        <v>469</v>
      </c>
      <c r="D118" s="18" t="s">
        <v>470</v>
      </c>
      <c r="E118" s="19">
        <v>71119414.99000001</v>
      </c>
      <c r="F118" s="19">
        <v>72273191.310000002</v>
      </c>
      <c r="G118" s="19">
        <f t="shared" si="9"/>
        <v>1153776.3199999928</v>
      </c>
      <c r="H118" s="19">
        <f t="shared" si="10"/>
        <v>1.62</v>
      </c>
      <c r="I118" s="19">
        <v>130843219.03</v>
      </c>
      <c r="J118" s="19">
        <v>112368043.62</v>
      </c>
      <c r="K118" s="19">
        <f t="shared" si="11"/>
        <v>-18475175.409999996</v>
      </c>
      <c r="L118" s="19">
        <f t="shared" si="12"/>
        <v>-14.12</v>
      </c>
      <c r="M118" s="20">
        <f t="shared" si="13"/>
        <v>1</v>
      </c>
      <c r="N118" s="20">
        <f t="shared" si="14"/>
        <v>0</v>
      </c>
      <c r="O118" s="18" t="str">
        <f t="shared" si="16"/>
        <v>ผ่าน</v>
      </c>
      <c r="P118" s="18" t="str">
        <f t="shared" si="17"/>
        <v>&lt;-10</v>
      </c>
      <c r="Q118" s="18" t="str">
        <f t="shared" si="15"/>
        <v>3.ไม่ผ่านEXP</v>
      </c>
    </row>
    <row r="119" spans="1:17" x14ac:dyDescent="0.55000000000000004">
      <c r="A119" s="17">
        <v>2</v>
      </c>
      <c r="B119" s="18" t="s">
        <v>464</v>
      </c>
      <c r="C119" s="17" t="s">
        <v>471</v>
      </c>
      <c r="D119" s="18" t="s">
        <v>472</v>
      </c>
      <c r="E119" s="19">
        <v>63831922.500000007</v>
      </c>
      <c r="F119" s="19">
        <v>62060311.430000007</v>
      </c>
      <c r="G119" s="19">
        <f t="shared" si="9"/>
        <v>-1771611.0700000003</v>
      </c>
      <c r="H119" s="19">
        <f t="shared" si="10"/>
        <v>-2.77</v>
      </c>
      <c r="I119" s="19">
        <v>89270843.359999999</v>
      </c>
      <c r="J119" s="19">
        <v>77831280.069999993</v>
      </c>
      <c r="K119" s="19">
        <f t="shared" si="11"/>
        <v>-11439563.290000007</v>
      </c>
      <c r="L119" s="19">
        <f t="shared" si="12"/>
        <v>-12.81</v>
      </c>
      <c r="M119" s="20">
        <f t="shared" si="13"/>
        <v>1</v>
      </c>
      <c r="N119" s="20">
        <f t="shared" si="14"/>
        <v>0</v>
      </c>
      <c r="O119" s="18" t="str">
        <f t="shared" si="16"/>
        <v>ผ่าน</v>
      </c>
      <c r="P119" s="18" t="str">
        <f t="shared" si="17"/>
        <v>&lt;-10</v>
      </c>
      <c r="Q119" s="18" t="str">
        <f t="shared" si="15"/>
        <v>3.ไม่ผ่านEXP</v>
      </c>
    </row>
    <row r="120" spans="1:17" x14ac:dyDescent="0.55000000000000004">
      <c r="A120" s="17">
        <v>2</v>
      </c>
      <c r="B120" s="18" t="s">
        <v>464</v>
      </c>
      <c r="C120" s="17" t="s">
        <v>473</v>
      </c>
      <c r="D120" s="18" t="s">
        <v>474</v>
      </c>
      <c r="E120" s="19">
        <v>60396052.859999999</v>
      </c>
      <c r="F120" s="19">
        <v>60121383.210000016</v>
      </c>
      <c r="G120" s="19">
        <f t="shared" si="9"/>
        <v>-274669.64999998361</v>
      </c>
      <c r="H120" s="19">
        <f t="shared" si="10"/>
        <v>-0.45</v>
      </c>
      <c r="I120" s="19">
        <v>98645564.140000001</v>
      </c>
      <c r="J120" s="19">
        <v>89248876.069999993</v>
      </c>
      <c r="K120" s="19">
        <f t="shared" si="11"/>
        <v>-9396688.0700000077</v>
      </c>
      <c r="L120" s="19">
        <f t="shared" si="12"/>
        <v>-9.52</v>
      </c>
      <c r="M120" s="20">
        <f t="shared" si="13"/>
        <v>1</v>
      </c>
      <c r="N120" s="20">
        <f t="shared" si="14"/>
        <v>0</v>
      </c>
      <c r="O120" s="18" t="str">
        <f t="shared" si="16"/>
        <v>ผ่าน</v>
      </c>
      <c r="P120" s="18" t="str">
        <f t="shared" si="17"/>
        <v>&lt;-5</v>
      </c>
      <c r="Q120" s="18" t="str">
        <f t="shared" si="15"/>
        <v>3.ไม่ผ่านEXP</v>
      </c>
    </row>
    <row r="121" spans="1:17" x14ac:dyDescent="0.55000000000000004">
      <c r="A121" s="17">
        <v>2</v>
      </c>
      <c r="B121" s="18" t="s">
        <v>464</v>
      </c>
      <c r="C121" s="17" t="s">
        <v>475</v>
      </c>
      <c r="D121" s="18" t="s">
        <v>476</v>
      </c>
      <c r="E121" s="19">
        <v>59965936.520000003</v>
      </c>
      <c r="F121" s="19">
        <v>54781405.36999999</v>
      </c>
      <c r="G121" s="19">
        <f t="shared" si="9"/>
        <v>-5184531.1500000134</v>
      </c>
      <c r="H121" s="19">
        <f t="shared" si="10"/>
        <v>-8.64</v>
      </c>
      <c r="I121" s="19">
        <v>90248738.25999999</v>
      </c>
      <c r="J121" s="19">
        <v>79078749.639999986</v>
      </c>
      <c r="K121" s="19">
        <f t="shared" si="11"/>
        <v>-11169988.620000005</v>
      </c>
      <c r="L121" s="19">
        <f t="shared" si="12"/>
        <v>-12.37</v>
      </c>
      <c r="M121" s="20">
        <f t="shared" si="13"/>
        <v>0</v>
      </c>
      <c r="N121" s="20">
        <f t="shared" si="14"/>
        <v>0</v>
      </c>
      <c r="O121" s="18" t="str">
        <f t="shared" si="16"/>
        <v>&lt;-5</v>
      </c>
      <c r="P121" s="18" t="str">
        <f t="shared" si="17"/>
        <v>&lt;-10</v>
      </c>
      <c r="Q121" s="18" t="str">
        <f t="shared" si="15"/>
        <v>4.ไม่ผ่านทั้ง 2 แผน</v>
      </c>
    </row>
    <row r="122" spans="1:17" x14ac:dyDescent="0.55000000000000004">
      <c r="A122" s="17">
        <v>2</v>
      </c>
      <c r="B122" s="18" t="s">
        <v>464</v>
      </c>
      <c r="C122" s="17" t="s">
        <v>477</v>
      </c>
      <c r="D122" s="18" t="s">
        <v>478</v>
      </c>
      <c r="E122" s="19">
        <v>77538763.060000002</v>
      </c>
      <c r="F122" s="19">
        <v>84464990.389999986</v>
      </c>
      <c r="G122" s="19">
        <f t="shared" si="9"/>
        <v>6926227.3299999833</v>
      </c>
      <c r="H122" s="19">
        <f t="shared" si="10"/>
        <v>8.93</v>
      </c>
      <c r="I122" s="19">
        <v>170839507.45000002</v>
      </c>
      <c r="J122" s="19">
        <v>153580968.81999999</v>
      </c>
      <c r="K122" s="19">
        <f t="shared" si="11"/>
        <v>-17258538.630000025</v>
      </c>
      <c r="L122" s="19">
        <f t="shared" si="12"/>
        <v>-10.1</v>
      </c>
      <c r="M122" s="20">
        <f t="shared" si="13"/>
        <v>0</v>
      </c>
      <c r="N122" s="20">
        <f t="shared" si="14"/>
        <v>0</v>
      </c>
      <c r="O122" s="18" t="str">
        <f t="shared" si="16"/>
        <v>&gt;5</v>
      </c>
      <c r="P122" s="18" t="str">
        <f t="shared" si="17"/>
        <v>&lt;-10</v>
      </c>
      <c r="Q122" s="18" t="str">
        <f t="shared" si="15"/>
        <v>4.ไม่ผ่านทั้ง 2 แผน</v>
      </c>
    </row>
    <row r="123" spans="1:17" x14ac:dyDescent="0.55000000000000004">
      <c r="A123" s="17">
        <v>2</v>
      </c>
      <c r="B123" s="18" t="s">
        <v>464</v>
      </c>
      <c r="C123" s="17" t="s">
        <v>479</v>
      </c>
      <c r="D123" s="18" t="s">
        <v>480</v>
      </c>
      <c r="E123" s="19">
        <v>44032436.369999997</v>
      </c>
      <c r="F123" s="19">
        <v>43166848.140000008</v>
      </c>
      <c r="G123" s="19">
        <f t="shared" si="9"/>
        <v>-865588.22999998927</v>
      </c>
      <c r="H123" s="19">
        <f t="shared" si="10"/>
        <v>-1.96</v>
      </c>
      <c r="I123" s="19">
        <v>79080939.920000002</v>
      </c>
      <c r="J123" s="19">
        <v>72599398.390000001</v>
      </c>
      <c r="K123" s="19">
        <f t="shared" si="11"/>
        <v>-6481541.5300000012</v>
      </c>
      <c r="L123" s="19">
        <f t="shared" si="12"/>
        <v>-8.19</v>
      </c>
      <c r="M123" s="20">
        <f t="shared" si="13"/>
        <v>1</v>
      </c>
      <c r="N123" s="20">
        <f t="shared" si="14"/>
        <v>0</v>
      </c>
      <c r="O123" s="18" t="str">
        <f t="shared" si="16"/>
        <v>ผ่าน</v>
      </c>
      <c r="P123" s="18" t="str">
        <f t="shared" si="17"/>
        <v>&lt;-5</v>
      </c>
      <c r="Q123" s="18" t="str">
        <f t="shared" si="15"/>
        <v>3.ไม่ผ่านEXP</v>
      </c>
    </row>
    <row r="124" spans="1:17" x14ac:dyDescent="0.55000000000000004">
      <c r="A124" s="17">
        <v>2</v>
      </c>
      <c r="B124" s="18" t="s">
        <v>464</v>
      </c>
      <c r="C124" s="17" t="s">
        <v>481</v>
      </c>
      <c r="D124" s="18" t="s">
        <v>482</v>
      </c>
      <c r="E124" s="19">
        <v>105693988.00000001</v>
      </c>
      <c r="F124" s="19">
        <v>97589578.100000009</v>
      </c>
      <c r="G124" s="19">
        <f t="shared" si="9"/>
        <v>-8104409.900000006</v>
      </c>
      <c r="H124" s="19">
        <f t="shared" si="10"/>
        <v>-7.66</v>
      </c>
      <c r="I124" s="19">
        <v>189234026.03999999</v>
      </c>
      <c r="J124" s="19">
        <v>178830768.80000001</v>
      </c>
      <c r="K124" s="19">
        <f t="shared" si="11"/>
        <v>-10403257.23999998</v>
      </c>
      <c r="L124" s="19">
        <f t="shared" si="12"/>
        <v>-5.49</v>
      </c>
      <c r="M124" s="20">
        <f t="shared" si="13"/>
        <v>0</v>
      </c>
      <c r="N124" s="20">
        <f t="shared" si="14"/>
        <v>0</v>
      </c>
      <c r="O124" s="18" t="str">
        <f t="shared" si="16"/>
        <v>&lt;-5</v>
      </c>
      <c r="P124" s="18" t="str">
        <f t="shared" si="17"/>
        <v>&lt;-5</v>
      </c>
      <c r="Q124" s="18" t="str">
        <f t="shared" si="15"/>
        <v>4.ไม่ผ่านทั้ง 2 แผน</v>
      </c>
    </row>
    <row r="125" spans="1:17" x14ac:dyDescent="0.55000000000000004">
      <c r="A125" s="17">
        <v>2</v>
      </c>
      <c r="B125" s="18" t="s">
        <v>483</v>
      </c>
      <c r="C125" s="17" t="s">
        <v>484</v>
      </c>
      <c r="D125" s="18" t="s">
        <v>485</v>
      </c>
      <c r="E125" s="19">
        <v>505066482.76000005</v>
      </c>
      <c r="F125" s="19">
        <v>488748203.05000001</v>
      </c>
      <c r="G125" s="19">
        <f t="shared" si="9"/>
        <v>-16318279.710000038</v>
      </c>
      <c r="H125" s="19">
        <f t="shared" si="10"/>
        <v>-3.23</v>
      </c>
      <c r="I125" s="19">
        <v>687218696.38999987</v>
      </c>
      <c r="J125" s="19">
        <v>643542241.25</v>
      </c>
      <c r="K125" s="19">
        <f t="shared" si="11"/>
        <v>-43676455.139999866</v>
      </c>
      <c r="L125" s="19">
        <f t="shared" si="12"/>
        <v>-6.35</v>
      </c>
      <c r="M125" s="20">
        <f t="shared" si="13"/>
        <v>1</v>
      </c>
      <c r="N125" s="20">
        <f t="shared" si="14"/>
        <v>0</v>
      </c>
      <c r="O125" s="18" t="str">
        <f t="shared" si="16"/>
        <v>ผ่าน</v>
      </c>
      <c r="P125" s="18" t="str">
        <f t="shared" si="17"/>
        <v>&lt;-5</v>
      </c>
      <c r="Q125" s="18" t="str">
        <f t="shared" si="15"/>
        <v>3.ไม่ผ่านEXP</v>
      </c>
    </row>
    <row r="126" spans="1:17" x14ac:dyDescent="0.55000000000000004">
      <c r="A126" s="17">
        <v>2</v>
      </c>
      <c r="B126" s="18" t="s">
        <v>483</v>
      </c>
      <c r="C126" s="17" t="s">
        <v>486</v>
      </c>
      <c r="D126" s="18" t="s">
        <v>487</v>
      </c>
      <c r="E126" s="19">
        <v>43307079.990000002</v>
      </c>
      <c r="F126" s="19">
        <v>44380625.630000003</v>
      </c>
      <c r="G126" s="19">
        <f t="shared" si="9"/>
        <v>1073545.6400000006</v>
      </c>
      <c r="H126" s="19">
        <f t="shared" si="10"/>
        <v>2.4700000000000002</v>
      </c>
      <c r="I126" s="19">
        <v>86396606</v>
      </c>
      <c r="J126" s="19">
        <v>89148687.61999999</v>
      </c>
      <c r="K126" s="19">
        <f t="shared" si="11"/>
        <v>2752081.6199999899</v>
      </c>
      <c r="L126" s="19">
        <f t="shared" si="12"/>
        <v>3.18</v>
      </c>
      <c r="M126" s="20">
        <f t="shared" si="13"/>
        <v>1</v>
      </c>
      <c r="N126" s="20">
        <f t="shared" si="14"/>
        <v>1</v>
      </c>
      <c r="O126" s="18" t="str">
        <f t="shared" si="16"/>
        <v>ผ่าน</v>
      </c>
      <c r="P126" s="18" t="str">
        <f t="shared" si="17"/>
        <v>ผ่าน</v>
      </c>
      <c r="Q126" s="18" t="str">
        <f t="shared" si="15"/>
        <v>1.ผ่านทั้ง 2 แผน</v>
      </c>
    </row>
    <row r="127" spans="1:17" x14ac:dyDescent="0.55000000000000004">
      <c r="A127" s="17">
        <v>2</v>
      </c>
      <c r="B127" s="18" t="s">
        <v>483</v>
      </c>
      <c r="C127" s="17" t="s">
        <v>488</v>
      </c>
      <c r="D127" s="18" t="s">
        <v>489</v>
      </c>
      <c r="E127" s="19">
        <v>171959991.98000002</v>
      </c>
      <c r="F127" s="19">
        <v>174728613.06</v>
      </c>
      <c r="G127" s="19">
        <f t="shared" si="9"/>
        <v>2768621.0799999833</v>
      </c>
      <c r="H127" s="19">
        <f t="shared" si="10"/>
        <v>1.61</v>
      </c>
      <c r="I127" s="19">
        <v>294319949.97000003</v>
      </c>
      <c r="J127" s="19">
        <v>280660182.38999999</v>
      </c>
      <c r="K127" s="19">
        <f t="shared" si="11"/>
        <v>-13659767.580000043</v>
      </c>
      <c r="L127" s="19">
        <f t="shared" si="12"/>
        <v>-4.6399999999999997</v>
      </c>
      <c r="M127" s="20">
        <f t="shared" si="13"/>
        <v>1</v>
      </c>
      <c r="N127" s="20">
        <f t="shared" si="14"/>
        <v>1</v>
      </c>
      <c r="O127" s="18" t="str">
        <f t="shared" si="16"/>
        <v>ผ่าน</v>
      </c>
      <c r="P127" s="18" t="str">
        <f t="shared" si="17"/>
        <v>ผ่าน</v>
      </c>
      <c r="Q127" s="18" t="str">
        <f t="shared" si="15"/>
        <v>1.ผ่านทั้ง 2 แผน</v>
      </c>
    </row>
    <row r="128" spans="1:17" x14ac:dyDescent="0.55000000000000004">
      <c r="A128" s="17">
        <v>2</v>
      </c>
      <c r="B128" s="18" t="s">
        <v>483</v>
      </c>
      <c r="C128" s="17" t="s">
        <v>490</v>
      </c>
      <c r="D128" s="18" t="s">
        <v>491</v>
      </c>
      <c r="E128" s="19">
        <v>155737055.22000003</v>
      </c>
      <c r="F128" s="19">
        <v>155791108.58000001</v>
      </c>
      <c r="G128" s="19">
        <f t="shared" si="9"/>
        <v>54053.359999984503</v>
      </c>
      <c r="H128" s="19">
        <f t="shared" si="10"/>
        <v>0.03</v>
      </c>
      <c r="I128" s="19">
        <v>268685766.40000004</v>
      </c>
      <c r="J128" s="19">
        <v>268170019.28000003</v>
      </c>
      <c r="K128" s="19">
        <f t="shared" si="11"/>
        <v>-515747.12000000477</v>
      </c>
      <c r="L128" s="19">
        <f t="shared" si="12"/>
        <v>-0.19</v>
      </c>
      <c r="M128" s="20">
        <f t="shared" si="13"/>
        <v>1</v>
      </c>
      <c r="N128" s="20">
        <f t="shared" si="14"/>
        <v>1</v>
      </c>
      <c r="O128" s="18" t="str">
        <f t="shared" si="16"/>
        <v>ผ่าน</v>
      </c>
      <c r="P128" s="18" t="str">
        <f t="shared" si="17"/>
        <v>ผ่าน</v>
      </c>
      <c r="Q128" s="18" t="str">
        <f t="shared" si="15"/>
        <v>1.ผ่านทั้ง 2 แผน</v>
      </c>
    </row>
    <row r="129" spans="1:17" x14ac:dyDescent="0.55000000000000004">
      <c r="A129" s="17">
        <v>2</v>
      </c>
      <c r="B129" s="18" t="s">
        <v>483</v>
      </c>
      <c r="C129" s="17" t="s">
        <v>492</v>
      </c>
      <c r="D129" s="18" t="s">
        <v>493</v>
      </c>
      <c r="E129" s="19">
        <v>43077975.770000003</v>
      </c>
      <c r="F129" s="19">
        <v>42206293.119999997</v>
      </c>
      <c r="G129" s="19">
        <f t="shared" si="9"/>
        <v>-871682.65000000596</v>
      </c>
      <c r="H129" s="19">
        <f t="shared" si="10"/>
        <v>-2.02</v>
      </c>
      <c r="I129" s="19">
        <v>83834223.189999998</v>
      </c>
      <c r="J129" s="19">
        <v>80307832.449999988</v>
      </c>
      <c r="K129" s="19">
        <f t="shared" si="11"/>
        <v>-3526390.7400000095</v>
      </c>
      <c r="L129" s="19">
        <f t="shared" si="12"/>
        <v>-4.2</v>
      </c>
      <c r="M129" s="20">
        <f t="shared" si="13"/>
        <v>1</v>
      </c>
      <c r="N129" s="20">
        <f t="shared" si="14"/>
        <v>1</v>
      </c>
      <c r="O129" s="18" t="str">
        <f t="shared" si="16"/>
        <v>ผ่าน</v>
      </c>
      <c r="P129" s="18" t="str">
        <f t="shared" si="17"/>
        <v>ผ่าน</v>
      </c>
      <c r="Q129" s="18" t="str">
        <f t="shared" si="15"/>
        <v>1.ผ่านทั้ง 2 แผน</v>
      </c>
    </row>
    <row r="130" spans="1:17" x14ac:dyDescent="0.55000000000000004">
      <c r="A130" s="17">
        <v>2</v>
      </c>
      <c r="B130" s="18" t="s">
        <v>483</v>
      </c>
      <c r="C130" s="17" t="s">
        <v>494</v>
      </c>
      <c r="D130" s="18" t="s">
        <v>495</v>
      </c>
      <c r="E130" s="19">
        <v>82764313.609999999</v>
      </c>
      <c r="F130" s="19">
        <v>82631329.590000004</v>
      </c>
      <c r="G130" s="19">
        <f t="shared" si="9"/>
        <v>-132984.01999999583</v>
      </c>
      <c r="H130" s="19">
        <f t="shared" si="10"/>
        <v>-0.16</v>
      </c>
      <c r="I130" s="19">
        <v>157017266.43000001</v>
      </c>
      <c r="J130" s="19">
        <v>158717232.64999998</v>
      </c>
      <c r="K130" s="19">
        <f t="shared" si="11"/>
        <v>1699966.219999969</v>
      </c>
      <c r="L130" s="19">
        <f t="shared" si="12"/>
        <v>1.08</v>
      </c>
      <c r="M130" s="20">
        <f t="shared" si="13"/>
        <v>1</v>
      </c>
      <c r="N130" s="20">
        <f t="shared" si="14"/>
        <v>1</v>
      </c>
      <c r="O130" s="18" t="str">
        <f t="shared" si="16"/>
        <v>ผ่าน</v>
      </c>
      <c r="P130" s="18" t="str">
        <f t="shared" si="17"/>
        <v>ผ่าน</v>
      </c>
      <c r="Q130" s="18" t="str">
        <f t="shared" si="15"/>
        <v>1.ผ่านทั้ง 2 แผน</v>
      </c>
    </row>
    <row r="131" spans="1:17" x14ac:dyDescent="0.55000000000000004">
      <c r="A131" s="17">
        <v>2</v>
      </c>
      <c r="B131" s="18" t="s">
        <v>483</v>
      </c>
      <c r="C131" s="17" t="s">
        <v>496</v>
      </c>
      <c r="D131" s="18" t="s">
        <v>497</v>
      </c>
      <c r="E131" s="19">
        <v>61796749.990000002</v>
      </c>
      <c r="F131" s="19">
        <v>56884913.610000007</v>
      </c>
      <c r="G131" s="19">
        <f t="shared" si="9"/>
        <v>-4911836.3799999952</v>
      </c>
      <c r="H131" s="19">
        <f t="shared" si="10"/>
        <v>-7.94</v>
      </c>
      <c r="I131" s="19">
        <v>102890175</v>
      </c>
      <c r="J131" s="19">
        <v>109481709.42999999</v>
      </c>
      <c r="K131" s="19">
        <f t="shared" si="11"/>
        <v>6591534.4299999923</v>
      </c>
      <c r="L131" s="19">
        <f t="shared" si="12"/>
        <v>6.4</v>
      </c>
      <c r="M131" s="20">
        <f t="shared" si="13"/>
        <v>0</v>
      </c>
      <c r="N131" s="20">
        <f t="shared" si="14"/>
        <v>0</v>
      </c>
      <c r="O131" s="18" t="str">
        <f t="shared" si="16"/>
        <v>&lt;-5</v>
      </c>
      <c r="P131" s="18" t="str">
        <f t="shared" si="17"/>
        <v>&gt;5</v>
      </c>
      <c r="Q131" s="18" t="str">
        <f t="shared" si="15"/>
        <v>4.ไม่ผ่านทั้ง 2 แผน</v>
      </c>
    </row>
    <row r="132" spans="1:17" x14ac:dyDescent="0.55000000000000004">
      <c r="A132" s="17">
        <v>2</v>
      </c>
      <c r="B132" s="18" t="s">
        <v>483</v>
      </c>
      <c r="C132" s="17" t="s">
        <v>498</v>
      </c>
      <c r="D132" s="18" t="s">
        <v>499</v>
      </c>
      <c r="E132" s="19">
        <v>30448167.099999998</v>
      </c>
      <c r="F132" s="19">
        <v>36532795.160000004</v>
      </c>
      <c r="G132" s="19">
        <f t="shared" si="9"/>
        <v>6084628.0600000061</v>
      </c>
      <c r="H132" s="19">
        <f t="shared" si="10"/>
        <v>19.98</v>
      </c>
      <c r="I132" s="19">
        <v>36647882.740000002</v>
      </c>
      <c r="J132" s="19">
        <v>35245183.039999999</v>
      </c>
      <c r="K132" s="19">
        <f t="shared" si="11"/>
        <v>-1402699.700000003</v>
      </c>
      <c r="L132" s="19">
        <f t="shared" si="12"/>
        <v>-3.82</v>
      </c>
      <c r="M132" s="20">
        <f t="shared" si="13"/>
        <v>0</v>
      </c>
      <c r="N132" s="20">
        <f t="shared" si="14"/>
        <v>1</v>
      </c>
      <c r="O132" s="18" t="str">
        <f t="shared" si="16"/>
        <v>&gt;10</v>
      </c>
      <c r="P132" s="18" t="str">
        <f t="shared" si="17"/>
        <v>ผ่าน</v>
      </c>
      <c r="Q132" s="18" t="str">
        <f t="shared" si="15"/>
        <v>2.ไม่ผ่านINC</v>
      </c>
    </row>
    <row r="133" spans="1:17" x14ac:dyDescent="0.55000000000000004">
      <c r="A133" s="17">
        <v>2</v>
      </c>
      <c r="B133" s="18" t="s">
        <v>483</v>
      </c>
      <c r="C133" s="17" t="s">
        <v>500</v>
      </c>
      <c r="D133" s="18" t="s">
        <v>501</v>
      </c>
      <c r="E133" s="19">
        <v>37150407.619999997</v>
      </c>
      <c r="F133" s="19">
        <v>28832371.529999997</v>
      </c>
      <c r="G133" s="19">
        <f t="shared" ref="G133:G196" si="18">F133-E133</f>
        <v>-8318036.0899999999</v>
      </c>
      <c r="H133" s="19">
        <f t="shared" ref="H133:H196" si="19">TRUNC(G133/E133*100,2)</f>
        <v>-22.39</v>
      </c>
      <c r="I133" s="19">
        <v>57542334.299999997</v>
      </c>
      <c r="J133" s="19">
        <v>59389647.039999999</v>
      </c>
      <c r="K133" s="19">
        <f t="shared" ref="K133:K196" si="20">J133-I133</f>
        <v>1847312.7400000021</v>
      </c>
      <c r="L133" s="19">
        <f t="shared" ref="L133:L196" si="21">TRUNC(K133/I133*100,2)</f>
        <v>3.21</v>
      </c>
      <c r="M133" s="20">
        <f t="shared" ref="M133:M196" si="22">IF(AND(H133&gt;=-5,H133&lt;=5),1,0)</f>
        <v>0</v>
      </c>
      <c r="N133" s="20">
        <f t="shared" ref="N133:N196" si="23">IF(AND(L133&gt;=-5,L133&lt;=5),1,0)</f>
        <v>1</v>
      </c>
      <c r="O133" s="18" t="str">
        <f t="shared" si="16"/>
        <v>&lt;-10</v>
      </c>
      <c r="P133" s="18" t="str">
        <f t="shared" si="17"/>
        <v>ผ่าน</v>
      </c>
      <c r="Q133" s="18" t="str">
        <f t="shared" ref="Q133:Q196" si="24">IF(AND(O133="ผ่าน",P133="ผ่าน"),"1.ผ่านทั้ง 2 แผน",IF(AND(O133="ผ่าน",P133&lt;&gt;"ผ่าน"),"3.ไม่ผ่านEXP",IF(AND(O133&lt;&gt;"ผ่าน",P133="ผ่าน"),"2.ไม่ผ่านINC","4.ไม่ผ่านทั้ง 2 แผน")))</f>
        <v>2.ไม่ผ่านINC</v>
      </c>
    </row>
    <row r="134" spans="1:17" x14ac:dyDescent="0.55000000000000004">
      <c r="A134" s="17">
        <v>2</v>
      </c>
      <c r="B134" s="18" t="s">
        <v>483</v>
      </c>
      <c r="C134" s="17" t="s">
        <v>502</v>
      </c>
      <c r="D134" s="18" t="s">
        <v>503</v>
      </c>
      <c r="E134" s="19">
        <v>40684481.059999995</v>
      </c>
      <c r="F134" s="19">
        <v>35012651.530000001</v>
      </c>
      <c r="G134" s="19">
        <f t="shared" si="18"/>
        <v>-5671829.5299999937</v>
      </c>
      <c r="H134" s="19">
        <f t="shared" si="19"/>
        <v>-13.94</v>
      </c>
      <c r="I134" s="19">
        <v>70170904.640000001</v>
      </c>
      <c r="J134" s="19">
        <v>78110894.260000005</v>
      </c>
      <c r="K134" s="19">
        <f t="shared" si="20"/>
        <v>7939989.6200000048</v>
      </c>
      <c r="L134" s="19">
        <f t="shared" si="21"/>
        <v>11.31</v>
      </c>
      <c r="M134" s="20">
        <f t="shared" si="22"/>
        <v>0</v>
      </c>
      <c r="N134" s="20">
        <f t="shared" si="23"/>
        <v>0</v>
      </c>
      <c r="O134" s="18" t="str">
        <f t="shared" si="16"/>
        <v>&lt;-10</v>
      </c>
      <c r="P134" s="18" t="str">
        <f t="shared" si="17"/>
        <v>&gt;10</v>
      </c>
      <c r="Q134" s="18" t="str">
        <f t="shared" si="24"/>
        <v>4.ไม่ผ่านทั้ง 2 แผน</v>
      </c>
    </row>
    <row r="135" spans="1:17" x14ac:dyDescent="0.55000000000000004">
      <c r="A135" s="17">
        <v>2</v>
      </c>
      <c r="B135" s="18" t="s">
        <v>483</v>
      </c>
      <c r="C135" s="17" t="s">
        <v>504</v>
      </c>
      <c r="D135" s="18" t="s">
        <v>505</v>
      </c>
      <c r="E135" s="19">
        <v>110865999.98999999</v>
      </c>
      <c r="F135" s="19">
        <v>95966370.700000003</v>
      </c>
      <c r="G135" s="19">
        <f t="shared" si="18"/>
        <v>-14899629.289999992</v>
      </c>
      <c r="H135" s="19">
        <f t="shared" si="19"/>
        <v>-13.43</v>
      </c>
      <c r="I135" s="19">
        <v>149178027.99000001</v>
      </c>
      <c r="J135" s="19">
        <v>141957150.34999999</v>
      </c>
      <c r="K135" s="19">
        <f t="shared" si="20"/>
        <v>-7220877.6400000155</v>
      </c>
      <c r="L135" s="19">
        <f t="shared" si="21"/>
        <v>-4.84</v>
      </c>
      <c r="M135" s="20">
        <f t="shared" si="22"/>
        <v>0</v>
      </c>
      <c r="N135" s="20">
        <f t="shared" si="23"/>
        <v>1</v>
      </c>
      <c r="O135" s="18" t="str">
        <f t="shared" si="16"/>
        <v>&lt;-10</v>
      </c>
      <c r="P135" s="18" t="str">
        <f t="shared" si="17"/>
        <v>ผ่าน</v>
      </c>
      <c r="Q135" s="18" t="str">
        <f t="shared" si="24"/>
        <v>2.ไม่ผ่านINC</v>
      </c>
    </row>
    <row r="136" spans="1:17" x14ac:dyDescent="0.55000000000000004">
      <c r="A136" s="17">
        <v>2</v>
      </c>
      <c r="B136" s="18" t="s">
        <v>506</v>
      </c>
      <c r="C136" s="17" t="s">
        <v>507</v>
      </c>
      <c r="D136" s="18" t="s">
        <v>508</v>
      </c>
      <c r="E136" s="19">
        <v>312553000</v>
      </c>
      <c r="F136" s="19">
        <v>333975127.04000002</v>
      </c>
      <c r="G136" s="19">
        <f t="shared" si="18"/>
        <v>21422127.040000021</v>
      </c>
      <c r="H136" s="19">
        <f t="shared" si="19"/>
        <v>6.85</v>
      </c>
      <c r="I136" s="19">
        <v>438785399.97000003</v>
      </c>
      <c r="J136" s="19">
        <v>429971441.90999997</v>
      </c>
      <c r="K136" s="19">
        <f t="shared" si="20"/>
        <v>-8813958.060000062</v>
      </c>
      <c r="L136" s="19">
        <f t="shared" si="21"/>
        <v>-2</v>
      </c>
      <c r="M136" s="20">
        <f t="shared" si="22"/>
        <v>0</v>
      </c>
      <c r="N136" s="20">
        <f t="shared" si="23"/>
        <v>1</v>
      </c>
      <c r="O136" s="18" t="str">
        <f t="shared" ref="O136:O199" si="25">IF(H136&gt;10,"&gt;10",IF(H136&gt;5,"&gt;5",IF(H136&lt;-10,"&lt;-10",IF(H136&lt;-5,"&lt;-5","ผ่าน"))))</f>
        <v>&gt;5</v>
      </c>
      <c r="P136" s="18" t="str">
        <f t="shared" ref="P136:P199" si="26">IF(L136&gt;10,"&gt;10",IF(L136&gt;5,"&gt;5",IF(L136&lt;-10,"&lt;-10",IF(L136&lt;-5,"&lt;-5","ผ่าน"))))</f>
        <v>ผ่าน</v>
      </c>
      <c r="Q136" s="18" t="str">
        <f t="shared" si="24"/>
        <v>2.ไม่ผ่านINC</v>
      </c>
    </row>
    <row r="137" spans="1:17" x14ac:dyDescent="0.55000000000000004">
      <c r="A137" s="17">
        <v>2</v>
      </c>
      <c r="B137" s="18" t="s">
        <v>506</v>
      </c>
      <c r="C137" s="17" t="s">
        <v>509</v>
      </c>
      <c r="D137" s="18" t="s">
        <v>510</v>
      </c>
      <c r="E137" s="19">
        <v>256143700</v>
      </c>
      <c r="F137" s="19">
        <v>266686731.25</v>
      </c>
      <c r="G137" s="19">
        <f t="shared" si="18"/>
        <v>10543031.25</v>
      </c>
      <c r="H137" s="19">
        <f t="shared" si="19"/>
        <v>4.1100000000000003</v>
      </c>
      <c r="I137" s="19">
        <v>368144611.49000001</v>
      </c>
      <c r="J137" s="19">
        <v>386071426.04000002</v>
      </c>
      <c r="K137" s="19">
        <f t="shared" si="20"/>
        <v>17926814.550000012</v>
      </c>
      <c r="L137" s="19">
        <f t="shared" si="21"/>
        <v>4.8600000000000003</v>
      </c>
      <c r="M137" s="20">
        <f t="shared" si="22"/>
        <v>1</v>
      </c>
      <c r="N137" s="20">
        <f t="shared" si="23"/>
        <v>1</v>
      </c>
      <c r="O137" s="18" t="str">
        <f t="shared" si="25"/>
        <v>ผ่าน</v>
      </c>
      <c r="P137" s="18" t="str">
        <f t="shared" si="26"/>
        <v>ผ่าน</v>
      </c>
      <c r="Q137" s="18" t="str">
        <f t="shared" si="24"/>
        <v>1.ผ่านทั้ง 2 แผน</v>
      </c>
    </row>
    <row r="138" spans="1:17" x14ac:dyDescent="0.55000000000000004">
      <c r="A138" s="17">
        <v>2</v>
      </c>
      <c r="B138" s="18" t="s">
        <v>506</v>
      </c>
      <c r="C138" s="17" t="s">
        <v>511</v>
      </c>
      <c r="D138" s="18" t="s">
        <v>512</v>
      </c>
      <c r="E138" s="19">
        <v>45849631.609999999</v>
      </c>
      <c r="F138" s="19">
        <v>49450730.299999997</v>
      </c>
      <c r="G138" s="19">
        <f t="shared" si="18"/>
        <v>3601098.6899999976</v>
      </c>
      <c r="H138" s="19">
        <f t="shared" si="19"/>
        <v>7.85</v>
      </c>
      <c r="I138" s="19">
        <v>82132628.269999996</v>
      </c>
      <c r="J138" s="19">
        <v>77275913.729999989</v>
      </c>
      <c r="K138" s="19">
        <f t="shared" si="20"/>
        <v>-4856714.5400000066</v>
      </c>
      <c r="L138" s="19">
        <f t="shared" si="21"/>
        <v>-5.91</v>
      </c>
      <c r="M138" s="20">
        <f t="shared" si="22"/>
        <v>0</v>
      </c>
      <c r="N138" s="20">
        <f t="shared" si="23"/>
        <v>0</v>
      </c>
      <c r="O138" s="18" t="str">
        <f t="shared" si="25"/>
        <v>&gt;5</v>
      </c>
      <c r="P138" s="18" t="str">
        <f t="shared" si="26"/>
        <v>&lt;-5</v>
      </c>
      <c r="Q138" s="18" t="str">
        <f t="shared" si="24"/>
        <v>4.ไม่ผ่านทั้ง 2 แผน</v>
      </c>
    </row>
    <row r="139" spans="1:17" x14ac:dyDescent="0.55000000000000004">
      <c r="A139" s="17">
        <v>2</v>
      </c>
      <c r="B139" s="18" t="s">
        <v>506</v>
      </c>
      <c r="C139" s="17" t="s">
        <v>513</v>
      </c>
      <c r="D139" s="18" t="s">
        <v>514</v>
      </c>
      <c r="E139" s="19">
        <v>49154482.929999992</v>
      </c>
      <c r="F139" s="19">
        <v>45534649.019999996</v>
      </c>
      <c r="G139" s="19">
        <f t="shared" si="18"/>
        <v>-3619833.9099999964</v>
      </c>
      <c r="H139" s="19">
        <f t="shared" si="19"/>
        <v>-7.36</v>
      </c>
      <c r="I139" s="19">
        <v>82116547.24000001</v>
      </c>
      <c r="J139" s="19">
        <v>81610292.320000008</v>
      </c>
      <c r="K139" s="19">
        <f t="shared" si="20"/>
        <v>-506254.92000000179</v>
      </c>
      <c r="L139" s="19">
        <f t="shared" si="21"/>
        <v>-0.61</v>
      </c>
      <c r="M139" s="20">
        <f t="shared" si="22"/>
        <v>0</v>
      </c>
      <c r="N139" s="20">
        <f t="shared" si="23"/>
        <v>1</v>
      </c>
      <c r="O139" s="18" t="str">
        <f t="shared" si="25"/>
        <v>&lt;-5</v>
      </c>
      <c r="P139" s="18" t="str">
        <f t="shared" si="26"/>
        <v>ผ่าน</v>
      </c>
      <c r="Q139" s="18" t="str">
        <f t="shared" si="24"/>
        <v>2.ไม่ผ่านINC</v>
      </c>
    </row>
    <row r="140" spans="1:17" x14ac:dyDescent="0.55000000000000004">
      <c r="A140" s="17">
        <v>2</v>
      </c>
      <c r="B140" s="18" t="s">
        <v>506</v>
      </c>
      <c r="C140" s="17" t="s">
        <v>515</v>
      </c>
      <c r="D140" s="18" t="s">
        <v>516</v>
      </c>
      <c r="E140" s="19">
        <v>39853584.129999995</v>
      </c>
      <c r="F140" s="19">
        <v>45725395.260000005</v>
      </c>
      <c r="G140" s="19">
        <f t="shared" si="18"/>
        <v>5871811.1300000101</v>
      </c>
      <c r="H140" s="19">
        <f t="shared" si="19"/>
        <v>14.73</v>
      </c>
      <c r="I140" s="19">
        <v>70628947.800000012</v>
      </c>
      <c r="J140" s="19">
        <v>70969588.519999996</v>
      </c>
      <c r="K140" s="19">
        <f t="shared" si="20"/>
        <v>340640.71999998391</v>
      </c>
      <c r="L140" s="19">
        <f t="shared" si="21"/>
        <v>0.48</v>
      </c>
      <c r="M140" s="20">
        <f t="shared" si="22"/>
        <v>0</v>
      </c>
      <c r="N140" s="20">
        <f t="shared" si="23"/>
        <v>1</v>
      </c>
      <c r="O140" s="18" t="str">
        <f t="shared" si="25"/>
        <v>&gt;10</v>
      </c>
      <c r="P140" s="18" t="str">
        <f t="shared" si="26"/>
        <v>ผ่าน</v>
      </c>
      <c r="Q140" s="18" t="str">
        <f t="shared" si="24"/>
        <v>2.ไม่ผ่านINC</v>
      </c>
    </row>
    <row r="141" spans="1:17" x14ac:dyDescent="0.55000000000000004">
      <c r="A141" s="17">
        <v>2</v>
      </c>
      <c r="B141" s="18" t="s">
        <v>506</v>
      </c>
      <c r="C141" s="17" t="s">
        <v>517</v>
      </c>
      <c r="D141" s="18" t="s">
        <v>518</v>
      </c>
      <c r="E141" s="19">
        <v>64815696.140000001</v>
      </c>
      <c r="F141" s="19">
        <v>61824312.149999991</v>
      </c>
      <c r="G141" s="19">
        <f t="shared" si="18"/>
        <v>-2991383.9900000095</v>
      </c>
      <c r="H141" s="19">
        <f t="shared" si="19"/>
        <v>-4.6100000000000003</v>
      </c>
      <c r="I141" s="19">
        <v>111721164.42999999</v>
      </c>
      <c r="J141" s="19">
        <v>105957431.76000001</v>
      </c>
      <c r="K141" s="19">
        <f t="shared" si="20"/>
        <v>-5763732.6699999869</v>
      </c>
      <c r="L141" s="19">
        <f t="shared" si="21"/>
        <v>-5.15</v>
      </c>
      <c r="M141" s="20">
        <f t="shared" si="22"/>
        <v>1</v>
      </c>
      <c r="N141" s="20">
        <f t="shared" si="23"/>
        <v>0</v>
      </c>
      <c r="O141" s="18" t="str">
        <f t="shared" si="25"/>
        <v>ผ่าน</v>
      </c>
      <c r="P141" s="18" t="str">
        <f t="shared" si="26"/>
        <v>&lt;-5</v>
      </c>
      <c r="Q141" s="18" t="str">
        <f t="shared" si="24"/>
        <v>3.ไม่ผ่านEXP</v>
      </c>
    </row>
    <row r="142" spans="1:17" x14ac:dyDescent="0.55000000000000004">
      <c r="A142" s="17">
        <v>2</v>
      </c>
      <c r="B142" s="18" t="s">
        <v>506</v>
      </c>
      <c r="C142" s="17" t="s">
        <v>519</v>
      </c>
      <c r="D142" s="18" t="s">
        <v>520</v>
      </c>
      <c r="E142" s="19">
        <v>98371097</v>
      </c>
      <c r="F142" s="19">
        <v>103166617.27999999</v>
      </c>
      <c r="G142" s="19">
        <f t="shared" si="18"/>
        <v>4795520.2799999863</v>
      </c>
      <c r="H142" s="19">
        <f t="shared" si="19"/>
        <v>4.87</v>
      </c>
      <c r="I142" s="19">
        <v>165838024.24000001</v>
      </c>
      <c r="J142" s="19">
        <v>155747656.53</v>
      </c>
      <c r="K142" s="19">
        <f t="shared" si="20"/>
        <v>-10090367.710000008</v>
      </c>
      <c r="L142" s="19">
        <f t="shared" si="21"/>
        <v>-6.08</v>
      </c>
      <c r="M142" s="20">
        <f t="shared" si="22"/>
        <v>1</v>
      </c>
      <c r="N142" s="20">
        <f t="shared" si="23"/>
        <v>0</v>
      </c>
      <c r="O142" s="18" t="str">
        <f t="shared" si="25"/>
        <v>ผ่าน</v>
      </c>
      <c r="P142" s="18" t="str">
        <f t="shared" si="26"/>
        <v>&lt;-5</v>
      </c>
      <c r="Q142" s="18" t="str">
        <f t="shared" si="24"/>
        <v>3.ไม่ผ่านEXP</v>
      </c>
    </row>
    <row r="143" spans="1:17" x14ac:dyDescent="0.55000000000000004">
      <c r="A143" s="17">
        <v>2</v>
      </c>
      <c r="B143" s="18" t="s">
        <v>506</v>
      </c>
      <c r="C143" s="17" t="s">
        <v>521</v>
      </c>
      <c r="D143" s="18" t="s">
        <v>522</v>
      </c>
      <c r="E143" s="19">
        <v>33019115.5</v>
      </c>
      <c r="F143" s="19">
        <v>33219174.020000003</v>
      </c>
      <c r="G143" s="19">
        <f t="shared" si="18"/>
        <v>200058.52000000328</v>
      </c>
      <c r="H143" s="19">
        <f t="shared" si="19"/>
        <v>0.6</v>
      </c>
      <c r="I143" s="19">
        <v>48028882.310000002</v>
      </c>
      <c r="J143" s="19">
        <v>44243216.039999999</v>
      </c>
      <c r="K143" s="19">
        <f t="shared" si="20"/>
        <v>-3785666.2700000033</v>
      </c>
      <c r="L143" s="19">
        <f t="shared" si="21"/>
        <v>-7.88</v>
      </c>
      <c r="M143" s="20">
        <f t="shared" si="22"/>
        <v>1</v>
      </c>
      <c r="N143" s="20">
        <f t="shared" si="23"/>
        <v>0</v>
      </c>
      <c r="O143" s="18" t="str">
        <f t="shared" si="25"/>
        <v>ผ่าน</v>
      </c>
      <c r="P143" s="18" t="str">
        <f t="shared" si="26"/>
        <v>&lt;-5</v>
      </c>
      <c r="Q143" s="18" t="str">
        <f t="shared" si="24"/>
        <v>3.ไม่ผ่านEXP</v>
      </c>
    </row>
    <row r="144" spans="1:17" x14ac:dyDescent="0.55000000000000004">
      <c r="A144" s="17">
        <v>2</v>
      </c>
      <c r="B144" s="18" t="s">
        <v>506</v>
      </c>
      <c r="C144" s="17" t="s">
        <v>523</v>
      </c>
      <c r="D144" s="18" t="s">
        <v>524</v>
      </c>
      <c r="E144" s="19">
        <v>35128489.990000002</v>
      </c>
      <c r="F144" s="19">
        <v>34913674.68</v>
      </c>
      <c r="G144" s="19">
        <f t="shared" si="18"/>
        <v>-214815.31000000238</v>
      </c>
      <c r="H144" s="19">
        <f t="shared" si="19"/>
        <v>-0.61</v>
      </c>
      <c r="I144" s="19">
        <v>64571561</v>
      </c>
      <c r="J144" s="19">
        <v>61807522.670000002</v>
      </c>
      <c r="K144" s="19">
        <f t="shared" si="20"/>
        <v>-2764038.3299999982</v>
      </c>
      <c r="L144" s="19">
        <f t="shared" si="21"/>
        <v>-4.28</v>
      </c>
      <c r="M144" s="20">
        <f t="shared" si="22"/>
        <v>1</v>
      </c>
      <c r="N144" s="20">
        <f t="shared" si="23"/>
        <v>1</v>
      </c>
      <c r="O144" s="18" t="str">
        <f t="shared" si="25"/>
        <v>ผ่าน</v>
      </c>
      <c r="P144" s="18" t="str">
        <f t="shared" si="26"/>
        <v>ผ่าน</v>
      </c>
      <c r="Q144" s="18" t="str">
        <f t="shared" si="24"/>
        <v>1.ผ่านทั้ง 2 แผน</v>
      </c>
    </row>
    <row r="145" spans="1:17" x14ac:dyDescent="0.55000000000000004">
      <c r="A145" s="17">
        <v>2</v>
      </c>
      <c r="B145" s="18" t="s">
        <v>525</v>
      </c>
      <c r="C145" s="17" t="s">
        <v>526</v>
      </c>
      <c r="D145" s="18" t="s">
        <v>527</v>
      </c>
      <c r="E145" s="19">
        <v>847850226.6400001</v>
      </c>
      <c r="F145" s="19">
        <v>855146087.66999996</v>
      </c>
      <c r="G145" s="19">
        <f t="shared" si="18"/>
        <v>7295861.0299998522</v>
      </c>
      <c r="H145" s="19">
        <f t="shared" si="19"/>
        <v>0.86</v>
      </c>
      <c r="I145" s="19">
        <v>1024179194.1199999</v>
      </c>
      <c r="J145" s="19">
        <v>1031320845.0899999</v>
      </c>
      <c r="K145" s="19">
        <f t="shared" si="20"/>
        <v>7141650.9700000286</v>
      </c>
      <c r="L145" s="19">
        <f t="shared" si="21"/>
        <v>0.69</v>
      </c>
      <c r="M145" s="20">
        <f t="shared" si="22"/>
        <v>1</v>
      </c>
      <c r="N145" s="20">
        <f t="shared" si="23"/>
        <v>1</v>
      </c>
      <c r="O145" s="18" t="str">
        <f t="shared" si="25"/>
        <v>ผ่าน</v>
      </c>
      <c r="P145" s="18" t="str">
        <f t="shared" si="26"/>
        <v>ผ่าน</v>
      </c>
      <c r="Q145" s="18" t="str">
        <f t="shared" si="24"/>
        <v>1.ผ่านทั้ง 2 แผน</v>
      </c>
    </row>
    <row r="146" spans="1:17" x14ac:dyDescent="0.55000000000000004">
      <c r="A146" s="17">
        <v>2</v>
      </c>
      <c r="B146" s="18" t="s">
        <v>525</v>
      </c>
      <c r="C146" s="17" t="s">
        <v>528</v>
      </c>
      <c r="D146" s="18" t="s">
        <v>529</v>
      </c>
      <c r="E146" s="19">
        <v>41960732.260000005</v>
      </c>
      <c r="F146" s="19">
        <v>45407425.909999996</v>
      </c>
      <c r="G146" s="19">
        <f t="shared" si="18"/>
        <v>3446693.6499999911</v>
      </c>
      <c r="H146" s="19">
        <f t="shared" si="19"/>
        <v>8.2100000000000009</v>
      </c>
      <c r="I146" s="19">
        <v>74445947.200000003</v>
      </c>
      <c r="J146" s="19">
        <v>77206067.579999983</v>
      </c>
      <c r="K146" s="19">
        <f t="shared" si="20"/>
        <v>2760120.3799999803</v>
      </c>
      <c r="L146" s="19">
        <f t="shared" si="21"/>
        <v>3.7</v>
      </c>
      <c r="M146" s="20">
        <f t="shared" si="22"/>
        <v>0</v>
      </c>
      <c r="N146" s="20">
        <f t="shared" si="23"/>
        <v>1</v>
      </c>
      <c r="O146" s="18" t="str">
        <f t="shared" si="25"/>
        <v>&gt;5</v>
      </c>
      <c r="P146" s="18" t="str">
        <f t="shared" si="26"/>
        <v>ผ่าน</v>
      </c>
      <c r="Q146" s="18" t="str">
        <f t="shared" si="24"/>
        <v>2.ไม่ผ่านINC</v>
      </c>
    </row>
    <row r="147" spans="1:17" x14ac:dyDescent="0.55000000000000004">
      <c r="A147" s="17">
        <v>2</v>
      </c>
      <c r="B147" s="18" t="s">
        <v>525</v>
      </c>
      <c r="C147" s="17" t="s">
        <v>530</v>
      </c>
      <c r="D147" s="18" t="s">
        <v>531</v>
      </c>
      <c r="E147" s="19">
        <v>37326750</v>
      </c>
      <c r="F147" s="19">
        <v>40999736.899999999</v>
      </c>
      <c r="G147" s="19">
        <f t="shared" si="18"/>
        <v>3672986.8999999985</v>
      </c>
      <c r="H147" s="19">
        <f t="shared" si="19"/>
        <v>9.84</v>
      </c>
      <c r="I147" s="19">
        <v>74709268.789999992</v>
      </c>
      <c r="J147" s="19">
        <v>75375117.870000005</v>
      </c>
      <c r="K147" s="19">
        <f t="shared" si="20"/>
        <v>665849.08000001311</v>
      </c>
      <c r="L147" s="19">
        <f t="shared" si="21"/>
        <v>0.89</v>
      </c>
      <c r="M147" s="20">
        <f t="shared" si="22"/>
        <v>0</v>
      </c>
      <c r="N147" s="20">
        <f t="shared" si="23"/>
        <v>1</v>
      </c>
      <c r="O147" s="18" t="str">
        <f t="shared" si="25"/>
        <v>&gt;5</v>
      </c>
      <c r="P147" s="18" t="str">
        <f t="shared" si="26"/>
        <v>ผ่าน</v>
      </c>
      <c r="Q147" s="18" t="str">
        <f t="shared" si="24"/>
        <v>2.ไม่ผ่านINC</v>
      </c>
    </row>
    <row r="148" spans="1:17" x14ac:dyDescent="0.55000000000000004">
      <c r="A148" s="17">
        <v>2</v>
      </c>
      <c r="B148" s="18" t="s">
        <v>525</v>
      </c>
      <c r="C148" s="17" t="s">
        <v>532</v>
      </c>
      <c r="D148" s="18" t="s">
        <v>533</v>
      </c>
      <c r="E148" s="19">
        <v>48225249.990000002</v>
      </c>
      <c r="F148" s="19">
        <v>50700875.670000002</v>
      </c>
      <c r="G148" s="19">
        <f t="shared" si="18"/>
        <v>2475625.6799999997</v>
      </c>
      <c r="H148" s="19">
        <f t="shared" si="19"/>
        <v>5.13</v>
      </c>
      <c r="I148" s="19">
        <v>89578989.989999995</v>
      </c>
      <c r="J148" s="19">
        <v>87264949.640000001</v>
      </c>
      <c r="K148" s="19">
        <f t="shared" si="20"/>
        <v>-2314040.349999994</v>
      </c>
      <c r="L148" s="19">
        <f t="shared" si="21"/>
        <v>-2.58</v>
      </c>
      <c r="M148" s="20">
        <f t="shared" si="22"/>
        <v>0</v>
      </c>
      <c r="N148" s="20">
        <f t="shared" si="23"/>
        <v>1</v>
      </c>
      <c r="O148" s="18" t="str">
        <f t="shared" si="25"/>
        <v>&gt;5</v>
      </c>
      <c r="P148" s="18" t="str">
        <f t="shared" si="26"/>
        <v>ผ่าน</v>
      </c>
      <c r="Q148" s="18" t="str">
        <f t="shared" si="24"/>
        <v>2.ไม่ผ่านINC</v>
      </c>
    </row>
    <row r="149" spans="1:17" x14ac:dyDescent="0.55000000000000004">
      <c r="A149" s="17">
        <v>2</v>
      </c>
      <c r="B149" s="18" t="s">
        <v>525</v>
      </c>
      <c r="C149" s="17" t="s">
        <v>534</v>
      </c>
      <c r="D149" s="18" t="s">
        <v>535</v>
      </c>
      <c r="E149" s="19">
        <v>23884018.149999995</v>
      </c>
      <c r="F149" s="19">
        <v>23938274.069999997</v>
      </c>
      <c r="G149" s="19">
        <f t="shared" si="18"/>
        <v>54255.920000001788</v>
      </c>
      <c r="H149" s="19">
        <f t="shared" si="19"/>
        <v>0.22</v>
      </c>
      <c r="I149" s="19">
        <v>46885531.740000002</v>
      </c>
      <c r="J149" s="19">
        <v>44862530.649999999</v>
      </c>
      <c r="K149" s="19">
        <f t="shared" si="20"/>
        <v>-2023001.0900000036</v>
      </c>
      <c r="L149" s="19">
        <f t="shared" si="21"/>
        <v>-4.3099999999999996</v>
      </c>
      <c r="M149" s="20">
        <f t="shared" si="22"/>
        <v>1</v>
      </c>
      <c r="N149" s="20">
        <f t="shared" si="23"/>
        <v>1</v>
      </c>
      <c r="O149" s="18" t="str">
        <f t="shared" si="25"/>
        <v>ผ่าน</v>
      </c>
      <c r="P149" s="18" t="str">
        <f t="shared" si="26"/>
        <v>ผ่าน</v>
      </c>
      <c r="Q149" s="18" t="str">
        <f t="shared" si="24"/>
        <v>1.ผ่านทั้ง 2 แผน</v>
      </c>
    </row>
    <row r="150" spans="1:17" x14ac:dyDescent="0.55000000000000004">
      <c r="A150" s="17">
        <v>2</v>
      </c>
      <c r="B150" s="18" t="s">
        <v>525</v>
      </c>
      <c r="C150" s="17" t="s">
        <v>536</v>
      </c>
      <c r="D150" s="18" t="s">
        <v>537</v>
      </c>
      <c r="E150" s="19">
        <v>24679536.57</v>
      </c>
      <c r="F150" s="19">
        <v>25704777.180000003</v>
      </c>
      <c r="G150" s="19">
        <f t="shared" si="18"/>
        <v>1025240.6100000031</v>
      </c>
      <c r="H150" s="19">
        <f t="shared" si="19"/>
        <v>4.1500000000000004</v>
      </c>
      <c r="I150" s="19">
        <v>40880202.010000005</v>
      </c>
      <c r="J150" s="19">
        <v>41668373.219999991</v>
      </c>
      <c r="K150" s="19">
        <f t="shared" si="20"/>
        <v>788171.20999998599</v>
      </c>
      <c r="L150" s="19">
        <f t="shared" si="21"/>
        <v>1.92</v>
      </c>
      <c r="M150" s="20">
        <f t="shared" si="22"/>
        <v>1</v>
      </c>
      <c r="N150" s="20">
        <f t="shared" si="23"/>
        <v>1</v>
      </c>
      <c r="O150" s="18" t="str">
        <f t="shared" si="25"/>
        <v>ผ่าน</v>
      </c>
      <c r="P150" s="18" t="str">
        <f t="shared" si="26"/>
        <v>ผ่าน</v>
      </c>
      <c r="Q150" s="18" t="str">
        <f t="shared" si="24"/>
        <v>1.ผ่านทั้ง 2 แผน</v>
      </c>
    </row>
    <row r="151" spans="1:17" x14ac:dyDescent="0.55000000000000004">
      <c r="A151" s="17">
        <v>2</v>
      </c>
      <c r="B151" s="18" t="s">
        <v>525</v>
      </c>
      <c r="C151" s="17" t="s">
        <v>538</v>
      </c>
      <c r="D151" s="18" t="s">
        <v>539</v>
      </c>
      <c r="E151" s="19">
        <v>54929424.990000002</v>
      </c>
      <c r="F151" s="19">
        <v>61314133.480000004</v>
      </c>
      <c r="G151" s="19">
        <f t="shared" si="18"/>
        <v>6384708.4900000021</v>
      </c>
      <c r="H151" s="19">
        <f t="shared" si="19"/>
        <v>11.62</v>
      </c>
      <c r="I151" s="19">
        <v>119787499.23999999</v>
      </c>
      <c r="J151" s="19">
        <v>129193249.06</v>
      </c>
      <c r="K151" s="19">
        <f t="shared" si="20"/>
        <v>9405749.8200000077</v>
      </c>
      <c r="L151" s="19">
        <f t="shared" si="21"/>
        <v>7.85</v>
      </c>
      <c r="M151" s="20">
        <f t="shared" si="22"/>
        <v>0</v>
      </c>
      <c r="N151" s="20">
        <f t="shared" si="23"/>
        <v>0</v>
      </c>
      <c r="O151" s="18" t="str">
        <f t="shared" si="25"/>
        <v>&gt;10</v>
      </c>
      <c r="P151" s="18" t="str">
        <f t="shared" si="26"/>
        <v>&gt;5</v>
      </c>
      <c r="Q151" s="18" t="str">
        <f t="shared" si="24"/>
        <v>4.ไม่ผ่านทั้ง 2 แผน</v>
      </c>
    </row>
    <row r="152" spans="1:17" x14ac:dyDescent="0.55000000000000004">
      <c r="A152" s="17">
        <v>2</v>
      </c>
      <c r="B152" s="18" t="s">
        <v>525</v>
      </c>
      <c r="C152" s="17" t="s">
        <v>540</v>
      </c>
      <c r="D152" s="18" t="s">
        <v>541</v>
      </c>
      <c r="E152" s="19">
        <v>66665737.789999999</v>
      </c>
      <c r="F152" s="19">
        <v>61358413.620000005</v>
      </c>
      <c r="G152" s="19">
        <f t="shared" si="18"/>
        <v>-5307324.1699999943</v>
      </c>
      <c r="H152" s="19">
        <f t="shared" si="19"/>
        <v>-7.96</v>
      </c>
      <c r="I152" s="19">
        <v>113994270.01000001</v>
      </c>
      <c r="J152" s="19">
        <v>109011645.29000001</v>
      </c>
      <c r="K152" s="19">
        <f t="shared" si="20"/>
        <v>-4982624.7199999988</v>
      </c>
      <c r="L152" s="19">
        <f t="shared" si="21"/>
        <v>-4.37</v>
      </c>
      <c r="M152" s="20">
        <f t="shared" si="22"/>
        <v>0</v>
      </c>
      <c r="N152" s="20">
        <f t="shared" si="23"/>
        <v>1</v>
      </c>
      <c r="O152" s="18" t="str">
        <f t="shared" si="25"/>
        <v>&lt;-5</v>
      </c>
      <c r="P152" s="18" t="str">
        <f t="shared" si="26"/>
        <v>ผ่าน</v>
      </c>
      <c r="Q152" s="18" t="str">
        <f t="shared" si="24"/>
        <v>2.ไม่ผ่านINC</v>
      </c>
    </row>
    <row r="153" spans="1:17" x14ac:dyDescent="0.55000000000000004">
      <c r="A153" s="17">
        <v>2</v>
      </c>
      <c r="B153" s="18" t="s">
        <v>525</v>
      </c>
      <c r="C153" s="17" t="s">
        <v>542</v>
      </c>
      <c r="D153" s="18" t="s">
        <v>543</v>
      </c>
      <c r="E153" s="19">
        <v>30523564.699999999</v>
      </c>
      <c r="F153" s="19">
        <v>31341722.079999998</v>
      </c>
      <c r="G153" s="19">
        <f t="shared" si="18"/>
        <v>818157.37999999896</v>
      </c>
      <c r="H153" s="19">
        <f t="shared" si="19"/>
        <v>2.68</v>
      </c>
      <c r="I153" s="19">
        <v>63215896.799999997</v>
      </c>
      <c r="J153" s="19">
        <v>62696623.210000001</v>
      </c>
      <c r="K153" s="19">
        <f t="shared" si="20"/>
        <v>-519273.58999999613</v>
      </c>
      <c r="L153" s="19">
        <f t="shared" si="21"/>
        <v>-0.82</v>
      </c>
      <c r="M153" s="20">
        <f t="shared" si="22"/>
        <v>1</v>
      </c>
      <c r="N153" s="20">
        <f t="shared" si="23"/>
        <v>1</v>
      </c>
      <c r="O153" s="18" t="str">
        <f t="shared" si="25"/>
        <v>ผ่าน</v>
      </c>
      <c r="P153" s="18" t="str">
        <f t="shared" si="26"/>
        <v>ผ่าน</v>
      </c>
      <c r="Q153" s="18" t="str">
        <f t="shared" si="24"/>
        <v>1.ผ่านทั้ง 2 แผน</v>
      </c>
    </row>
    <row r="154" spans="1:17" x14ac:dyDescent="0.55000000000000004">
      <c r="A154" s="17">
        <v>3</v>
      </c>
      <c r="B154" s="18" t="s">
        <v>544</v>
      </c>
      <c r="C154" s="17" t="s">
        <v>545</v>
      </c>
      <c r="D154" s="18" t="s">
        <v>546</v>
      </c>
      <c r="E154" s="19">
        <v>526525000</v>
      </c>
      <c r="F154" s="19">
        <v>496396778.98000002</v>
      </c>
      <c r="G154" s="19">
        <f t="shared" si="18"/>
        <v>-30128221.019999981</v>
      </c>
      <c r="H154" s="19">
        <f t="shared" si="19"/>
        <v>-5.72</v>
      </c>
      <c r="I154" s="19">
        <v>786272650</v>
      </c>
      <c r="J154" s="19">
        <v>751315490.35000014</v>
      </c>
      <c r="K154" s="19">
        <f t="shared" si="20"/>
        <v>-34957159.649999857</v>
      </c>
      <c r="L154" s="19">
        <f t="shared" si="21"/>
        <v>-4.4400000000000004</v>
      </c>
      <c r="M154" s="20">
        <f t="shared" si="22"/>
        <v>0</v>
      </c>
      <c r="N154" s="20">
        <f t="shared" si="23"/>
        <v>1</v>
      </c>
      <c r="O154" s="18" t="str">
        <f t="shared" si="25"/>
        <v>&lt;-5</v>
      </c>
      <c r="P154" s="18" t="str">
        <f t="shared" si="26"/>
        <v>ผ่าน</v>
      </c>
      <c r="Q154" s="18" t="str">
        <f t="shared" si="24"/>
        <v>2.ไม่ผ่านINC</v>
      </c>
    </row>
    <row r="155" spans="1:17" x14ac:dyDescent="0.55000000000000004">
      <c r="A155" s="17">
        <v>3</v>
      </c>
      <c r="B155" s="18" t="s">
        <v>544</v>
      </c>
      <c r="C155" s="17" t="s">
        <v>547</v>
      </c>
      <c r="D155" s="18" t="s">
        <v>548</v>
      </c>
      <c r="E155" s="19">
        <v>17759548.289999999</v>
      </c>
      <c r="F155" s="19">
        <v>16962020.27</v>
      </c>
      <c r="G155" s="19">
        <f t="shared" si="18"/>
        <v>-797528.01999999955</v>
      </c>
      <c r="H155" s="19">
        <f t="shared" si="19"/>
        <v>-4.49</v>
      </c>
      <c r="I155" s="19">
        <v>31819639.359999999</v>
      </c>
      <c r="J155" s="19">
        <v>32357393.270000003</v>
      </c>
      <c r="K155" s="19">
        <f t="shared" si="20"/>
        <v>537753.91000000387</v>
      </c>
      <c r="L155" s="19">
        <f t="shared" si="21"/>
        <v>1.69</v>
      </c>
      <c r="M155" s="20">
        <f t="shared" si="22"/>
        <v>1</v>
      </c>
      <c r="N155" s="20">
        <f t="shared" si="23"/>
        <v>1</v>
      </c>
      <c r="O155" s="18" t="str">
        <f t="shared" si="25"/>
        <v>ผ่าน</v>
      </c>
      <c r="P155" s="18" t="str">
        <f t="shared" si="26"/>
        <v>ผ่าน</v>
      </c>
      <c r="Q155" s="18" t="str">
        <f t="shared" si="24"/>
        <v>1.ผ่านทั้ง 2 แผน</v>
      </c>
    </row>
    <row r="156" spans="1:17" x14ac:dyDescent="0.55000000000000004">
      <c r="A156" s="17">
        <v>3</v>
      </c>
      <c r="B156" s="18" t="s">
        <v>544</v>
      </c>
      <c r="C156" s="17" t="s">
        <v>549</v>
      </c>
      <c r="D156" s="18" t="s">
        <v>550</v>
      </c>
      <c r="E156" s="19">
        <v>35672998.080000006</v>
      </c>
      <c r="F156" s="19">
        <v>37162369.060000002</v>
      </c>
      <c r="G156" s="19">
        <f t="shared" si="18"/>
        <v>1489370.9799999967</v>
      </c>
      <c r="H156" s="19">
        <f t="shared" si="19"/>
        <v>4.17</v>
      </c>
      <c r="I156" s="19">
        <v>61802429.019999996</v>
      </c>
      <c r="J156" s="19">
        <v>68116132.160000011</v>
      </c>
      <c r="K156" s="19">
        <f t="shared" si="20"/>
        <v>6313703.1400000155</v>
      </c>
      <c r="L156" s="19">
        <f t="shared" si="21"/>
        <v>10.210000000000001</v>
      </c>
      <c r="M156" s="20">
        <f t="shared" si="22"/>
        <v>1</v>
      </c>
      <c r="N156" s="20">
        <f t="shared" si="23"/>
        <v>0</v>
      </c>
      <c r="O156" s="18" t="str">
        <f t="shared" si="25"/>
        <v>ผ่าน</v>
      </c>
      <c r="P156" s="18" t="str">
        <f t="shared" si="26"/>
        <v>&gt;10</v>
      </c>
      <c r="Q156" s="18" t="str">
        <f t="shared" si="24"/>
        <v>3.ไม่ผ่านEXP</v>
      </c>
    </row>
    <row r="157" spans="1:17" x14ac:dyDescent="0.55000000000000004">
      <c r="A157" s="17">
        <v>3</v>
      </c>
      <c r="B157" s="18" t="s">
        <v>544</v>
      </c>
      <c r="C157" s="17" t="s">
        <v>551</v>
      </c>
      <c r="D157" s="18" t="s">
        <v>552</v>
      </c>
      <c r="E157" s="19">
        <v>49529120.25999999</v>
      </c>
      <c r="F157" s="19">
        <v>50121366.670000009</v>
      </c>
      <c r="G157" s="19">
        <f t="shared" si="18"/>
        <v>592246.41000001878</v>
      </c>
      <c r="H157" s="19">
        <f t="shared" si="19"/>
        <v>1.19</v>
      </c>
      <c r="I157" s="19">
        <v>92055224.450000018</v>
      </c>
      <c r="J157" s="19">
        <v>100627746.53999999</v>
      </c>
      <c r="K157" s="19">
        <f t="shared" si="20"/>
        <v>8572522.0899999738</v>
      </c>
      <c r="L157" s="19">
        <f t="shared" si="21"/>
        <v>9.31</v>
      </c>
      <c r="M157" s="20">
        <f t="shared" si="22"/>
        <v>1</v>
      </c>
      <c r="N157" s="20">
        <f t="shared" si="23"/>
        <v>0</v>
      </c>
      <c r="O157" s="18" t="str">
        <f t="shared" si="25"/>
        <v>ผ่าน</v>
      </c>
      <c r="P157" s="18" t="str">
        <f t="shared" si="26"/>
        <v>&gt;5</v>
      </c>
      <c r="Q157" s="18" t="str">
        <f t="shared" si="24"/>
        <v>3.ไม่ผ่านEXP</v>
      </c>
    </row>
    <row r="158" spans="1:17" x14ac:dyDescent="0.55000000000000004">
      <c r="A158" s="17">
        <v>3</v>
      </c>
      <c r="B158" s="18" t="s">
        <v>544</v>
      </c>
      <c r="C158" s="17" t="s">
        <v>553</v>
      </c>
      <c r="D158" s="18" t="s">
        <v>554</v>
      </c>
      <c r="E158" s="19">
        <v>71047749.289999992</v>
      </c>
      <c r="F158" s="19">
        <v>68008939.969999999</v>
      </c>
      <c r="G158" s="19">
        <f t="shared" si="18"/>
        <v>-3038809.3199999928</v>
      </c>
      <c r="H158" s="19">
        <f t="shared" si="19"/>
        <v>-4.2699999999999996</v>
      </c>
      <c r="I158" s="19">
        <v>133683241.32000001</v>
      </c>
      <c r="J158" s="19">
        <v>142056007.80000001</v>
      </c>
      <c r="K158" s="19">
        <f t="shared" si="20"/>
        <v>8372766.4800000042</v>
      </c>
      <c r="L158" s="19">
        <f t="shared" si="21"/>
        <v>6.26</v>
      </c>
      <c r="M158" s="20">
        <f t="shared" si="22"/>
        <v>1</v>
      </c>
      <c r="N158" s="20">
        <f t="shared" si="23"/>
        <v>0</v>
      </c>
      <c r="O158" s="18" t="str">
        <f t="shared" si="25"/>
        <v>ผ่าน</v>
      </c>
      <c r="P158" s="18" t="str">
        <f t="shared" si="26"/>
        <v>&gt;5</v>
      </c>
      <c r="Q158" s="18" t="str">
        <f t="shared" si="24"/>
        <v>3.ไม่ผ่านEXP</v>
      </c>
    </row>
    <row r="159" spans="1:17" x14ac:dyDescent="0.55000000000000004">
      <c r="A159" s="17">
        <v>3</v>
      </c>
      <c r="B159" s="18" t="s">
        <v>544</v>
      </c>
      <c r="C159" s="17" t="s">
        <v>555</v>
      </c>
      <c r="D159" s="18" t="s">
        <v>556</v>
      </c>
      <c r="E159" s="19">
        <v>76929525.659999996</v>
      </c>
      <c r="F159" s="19">
        <v>74828529.48999998</v>
      </c>
      <c r="G159" s="19">
        <f t="shared" si="18"/>
        <v>-2100996.1700000167</v>
      </c>
      <c r="H159" s="19">
        <f t="shared" si="19"/>
        <v>-2.73</v>
      </c>
      <c r="I159" s="19">
        <v>135309608.79999998</v>
      </c>
      <c r="J159" s="19">
        <v>146156742.99000001</v>
      </c>
      <c r="K159" s="19">
        <f t="shared" si="20"/>
        <v>10847134.190000027</v>
      </c>
      <c r="L159" s="19">
        <f t="shared" si="21"/>
        <v>8.01</v>
      </c>
      <c r="M159" s="20">
        <f t="shared" si="22"/>
        <v>1</v>
      </c>
      <c r="N159" s="20">
        <f t="shared" si="23"/>
        <v>0</v>
      </c>
      <c r="O159" s="18" t="str">
        <f t="shared" si="25"/>
        <v>ผ่าน</v>
      </c>
      <c r="P159" s="18" t="str">
        <f t="shared" si="26"/>
        <v>&gt;5</v>
      </c>
      <c r="Q159" s="18" t="str">
        <f t="shared" si="24"/>
        <v>3.ไม่ผ่านEXP</v>
      </c>
    </row>
    <row r="160" spans="1:17" x14ac:dyDescent="0.55000000000000004">
      <c r="A160" s="17">
        <v>3</v>
      </c>
      <c r="B160" s="18" t="s">
        <v>544</v>
      </c>
      <c r="C160" s="17" t="s">
        <v>557</v>
      </c>
      <c r="D160" s="18" t="s">
        <v>558</v>
      </c>
      <c r="E160" s="19">
        <v>54107886.280000001</v>
      </c>
      <c r="F160" s="19">
        <v>51184504.149999999</v>
      </c>
      <c r="G160" s="19">
        <f t="shared" si="18"/>
        <v>-2923382.1300000027</v>
      </c>
      <c r="H160" s="19">
        <f t="shared" si="19"/>
        <v>-5.4</v>
      </c>
      <c r="I160" s="19">
        <v>83339349.599999994</v>
      </c>
      <c r="J160" s="19">
        <v>95376368.350000009</v>
      </c>
      <c r="K160" s="19">
        <f t="shared" si="20"/>
        <v>12037018.750000015</v>
      </c>
      <c r="L160" s="19">
        <f t="shared" si="21"/>
        <v>14.44</v>
      </c>
      <c r="M160" s="20">
        <f t="shared" si="22"/>
        <v>0</v>
      </c>
      <c r="N160" s="20">
        <f t="shared" si="23"/>
        <v>0</v>
      </c>
      <c r="O160" s="18" t="str">
        <f t="shared" si="25"/>
        <v>&lt;-5</v>
      </c>
      <c r="P160" s="18" t="str">
        <f t="shared" si="26"/>
        <v>&gt;10</v>
      </c>
      <c r="Q160" s="18" t="str">
        <f t="shared" si="24"/>
        <v>4.ไม่ผ่านทั้ง 2 แผน</v>
      </c>
    </row>
    <row r="161" spans="1:17" x14ac:dyDescent="0.55000000000000004">
      <c r="A161" s="17">
        <v>3</v>
      </c>
      <c r="B161" s="18" t="s">
        <v>544</v>
      </c>
      <c r="C161" s="17" t="s">
        <v>559</v>
      </c>
      <c r="D161" s="18" t="s">
        <v>560</v>
      </c>
      <c r="E161" s="19">
        <v>43571374.950000003</v>
      </c>
      <c r="F161" s="19">
        <v>41784709.43</v>
      </c>
      <c r="G161" s="19">
        <f t="shared" si="18"/>
        <v>-1786665.5200000033</v>
      </c>
      <c r="H161" s="19">
        <f t="shared" si="19"/>
        <v>-4.0999999999999996</v>
      </c>
      <c r="I161" s="19">
        <v>69124473.239999995</v>
      </c>
      <c r="J161" s="19">
        <v>75480617.289999992</v>
      </c>
      <c r="K161" s="19">
        <f t="shared" si="20"/>
        <v>6356144.049999997</v>
      </c>
      <c r="L161" s="19">
        <f t="shared" si="21"/>
        <v>9.19</v>
      </c>
      <c r="M161" s="20">
        <f t="shared" si="22"/>
        <v>1</v>
      </c>
      <c r="N161" s="20">
        <f t="shared" si="23"/>
        <v>0</v>
      </c>
      <c r="O161" s="18" t="str">
        <f t="shared" si="25"/>
        <v>ผ่าน</v>
      </c>
      <c r="P161" s="18" t="str">
        <f t="shared" si="26"/>
        <v>&gt;5</v>
      </c>
      <c r="Q161" s="18" t="str">
        <f t="shared" si="24"/>
        <v>3.ไม่ผ่านEXP</v>
      </c>
    </row>
    <row r="162" spans="1:17" x14ac:dyDescent="0.55000000000000004">
      <c r="A162" s="17">
        <v>3</v>
      </c>
      <c r="B162" s="18" t="s">
        <v>544</v>
      </c>
      <c r="C162" s="17" t="s">
        <v>561</v>
      </c>
      <c r="D162" s="18" t="s">
        <v>562</v>
      </c>
      <c r="E162" s="19">
        <v>30026972.68</v>
      </c>
      <c r="F162" s="19">
        <v>29677376.759999998</v>
      </c>
      <c r="G162" s="19">
        <f t="shared" si="18"/>
        <v>-349595.92000000179</v>
      </c>
      <c r="H162" s="19">
        <f t="shared" si="19"/>
        <v>-1.1599999999999999</v>
      </c>
      <c r="I162" s="19">
        <v>55253545.960000001</v>
      </c>
      <c r="J162" s="19">
        <v>56929811.240000017</v>
      </c>
      <c r="K162" s="19">
        <f t="shared" si="20"/>
        <v>1676265.2800000161</v>
      </c>
      <c r="L162" s="19">
        <f t="shared" si="21"/>
        <v>3.03</v>
      </c>
      <c r="M162" s="20">
        <f t="shared" si="22"/>
        <v>1</v>
      </c>
      <c r="N162" s="20">
        <f t="shared" si="23"/>
        <v>1</v>
      </c>
      <c r="O162" s="18" t="str">
        <f t="shared" si="25"/>
        <v>ผ่าน</v>
      </c>
      <c r="P162" s="18" t="str">
        <f t="shared" si="26"/>
        <v>ผ่าน</v>
      </c>
      <c r="Q162" s="18" t="str">
        <f t="shared" si="24"/>
        <v>1.ผ่านทั้ง 2 แผน</v>
      </c>
    </row>
    <row r="163" spans="1:17" x14ac:dyDescent="0.55000000000000004">
      <c r="A163" s="17">
        <v>3</v>
      </c>
      <c r="B163" s="18" t="s">
        <v>544</v>
      </c>
      <c r="C163" s="17" t="s">
        <v>563</v>
      </c>
      <c r="D163" s="18" t="s">
        <v>564</v>
      </c>
      <c r="E163" s="19">
        <v>23351078.949999999</v>
      </c>
      <c r="F163" s="19">
        <v>23472077.620000001</v>
      </c>
      <c r="G163" s="19">
        <f t="shared" si="18"/>
        <v>120998.67000000179</v>
      </c>
      <c r="H163" s="19">
        <f t="shared" si="19"/>
        <v>0.51</v>
      </c>
      <c r="I163" s="19">
        <v>52588704.460000008</v>
      </c>
      <c r="J163" s="19">
        <v>55285387.160000004</v>
      </c>
      <c r="K163" s="19">
        <f t="shared" si="20"/>
        <v>2696682.6999999955</v>
      </c>
      <c r="L163" s="19">
        <f t="shared" si="21"/>
        <v>5.12</v>
      </c>
      <c r="M163" s="20">
        <f t="shared" si="22"/>
        <v>1</v>
      </c>
      <c r="N163" s="20">
        <f t="shared" si="23"/>
        <v>0</v>
      </c>
      <c r="O163" s="18" t="str">
        <f t="shared" si="25"/>
        <v>ผ่าน</v>
      </c>
      <c r="P163" s="18" t="str">
        <f t="shared" si="26"/>
        <v>&gt;5</v>
      </c>
      <c r="Q163" s="18" t="str">
        <f t="shared" si="24"/>
        <v>3.ไม่ผ่านEXP</v>
      </c>
    </row>
    <row r="164" spans="1:17" x14ac:dyDescent="0.55000000000000004">
      <c r="A164" s="17">
        <v>3</v>
      </c>
      <c r="B164" s="18" t="s">
        <v>544</v>
      </c>
      <c r="C164" s="17" t="s">
        <v>565</v>
      </c>
      <c r="D164" s="18" t="s">
        <v>566</v>
      </c>
      <c r="E164" s="19">
        <v>25161209.679999996</v>
      </c>
      <c r="F164" s="19">
        <v>24524265.270000003</v>
      </c>
      <c r="G164" s="19">
        <f t="shared" si="18"/>
        <v>-636944.4099999927</v>
      </c>
      <c r="H164" s="19">
        <f t="shared" si="19"/>
        <v>-2.5299999999999998</v>
      </c>
      <c r="I164" s="19">
        <v>44906608.450000003</v>
      </c>
      <c r="J164" s="19">
        <v>47746145.520000003</v>
      </c>
      <c r="K164" s="19">
        <f t="shared" si="20"/>
        <v>2839537.0700000003</v>
      </c>
      <c r="L164" s="19">
        <f t="shared" si="21"/>
        <v>6.32</v>
      </c>
      <c r="M164" s="20">
        <f t="shared" si="22"/>
        <v>1</v>
      </c>
      <c r="N164" s="20">
        <f t="shared" si="23"/>
        <v>0</v>
      </c>
      <c r="O164" s="18" t="str">
        <f t="shared" si="25"/>
        <v>ผ่าน</v>
      </c>
      <c r="P164" s="18" t="str">
        <f t="shared" si="26"/>
        <v>&gt;5</v>
      </c>
      <c r="Q164" s="18" t="str">
        <f t="shared" si="24"/>
        <v>3.ไม่ผ่านEXP</v>
      </c>
    </row>
    <row r="165" spans="1:17" x14ac:dyDescent="0.55000000000000004">
      <c r="A165" s="17">
        <v>3</v>
      </c>
      <c r="B165" s="18" t="s">
        <v>544</v>
      </c>
      <c r="C165" s="17" t="s">
        <v>567</v>
      </c>
      <c r="D165" s="18" t="s">
        <v>568</v>
      </c>
      <c r="E165" s="19">
        <v>17400583.079999998</v>
      </c>
      <c r="F165" s="19">
        <v>17229345.98</v>
      </c>
      <c r="G165" s="19">
        <f t="shared" si="18"/>
        <v>-171237.09999999776</v>
      </c>
      <c r="H165" s="19">
        <f t="shared" si="19"/>
        <v>-0.98</v>
      </c>
      <c r="I165" s="19">
        <v>40740957.699999996</v>
      </c>
      <c r="J165" s="19">
        <v>40973592.140000001</v>
      </c>
      <c r="K165" s="19">
        <f t="shared" si="20"/>
        <v>232634.44000000507</v>
      </c>
      <c r="L165" s="19">
        <f t="shared" si="21"/>
        <v>0.56999999999999995</v>
      </c>
      <c r="M165" s="20">
        <f t="shared" si="22"/>
        <v>1</v>
      </c>
      <c r="N165" s="20">
        <f t="shared" si="23"/>
        <v>1</v>
      </c>
      <c r="O165" s="18" t="str">
        <f t="shared" si="25"/>
        <v>ผ่าน</v>
      </c>
      <c r="P165" s="18" t="str">
        <f t="shared" si="26"/>
        <v>ผ่าน</v>
      </c>
      <c r="Q165" s="18" t="str">
        <f t="shared" si="24"/>
        <v>1.ผ่านทั้ง 2 แผน</v>
      </c>
    </row>
    <row r="166" spans="1:17" x14ac:dyDescent="0.55000000000000004">
      <c r="A166" s="17">
        <v>3</v>
      </c>
      <c r="B166" s="18" t="s">
        <v>569</v>
      </c>
      <c r="C166" s="17" t="s">
        <v>570</v>
      </c>
      <c r="D166" s="18" t="s">
        <v>571</v>
      </c>
      <c r="E166" s="19">
        <v>401614171</v>
      </c>
      <c r="F166" s="19">
        <v>363172308.44000006</v>
      </c>
      <c r="G166" s="19">
        <f t="shared" si="18"/>
        <v>-38441862.559999943</v>
      </c>
      <c r="H166" s="19">
        <f t="shared" si="19"/>
        <v>-9.57</v>
      </c>
      <c r="I166" s="19">
        <v>498329023.71999997</v>
      </c>
      <c r="J166" s="19">
        <v>469836302.61000001</v>
      </c>
      <c r="K166" s="19">
        <f t="shared" si="20"/>
        <v>-28492721.109999955</v>
      </c>
      <c r="L166" s="19">
        <f t="shared" si="21"/>
        <v>-5.71</v>
      </c>
      <c r="M166" s="20">
        <f t="shared" si="22"/>
        <v>0</v>
      </c>
      <c r="N166" s="20">
        <f t="shared" si="23"/>
        <v>0</v>
      </c>
      <c r="O166" s="18" t="str">
        <f t="shared" si="25"/>
        <v>&lt;-5</v>
      </c>
      <c r="P166" s="18" t="str">
        <f t="shared" si="26"/>
        <v>&lt;-5</v>
      </c>
      <c r="Q166" s="18" t="str">
        <f t="shared" si="24"/>
        <v>4.ไม่ผ่านทั้ง 2 แผน</v>
      </c>
    </row>
    <row r="167" spans="1:17" x14ac:dyDescent="0.55000000000000004">
      <c r="A167" s="17">
        <v>3</v>
      </c>
      <c r="B167" s="18" t="s">
        <v>569</v>
      </c>
      <c r="C167" s="17" t="s">
        <v>572</v>
      </c>
      <c r="D167" s="18" t="s">
        <v>573</v>
      </c>
      <c r="E167" s="19">
        <v>31219539.890000001</v>
      </c>
      <c r="F167" s="19">
        <v>32701190.430000003</v>
      </c>
      <c r="G167" s="19">
        <f t="shared" si="18"/>
        <v>1481650.5400000028</v>
      </c>
      <c r="H167" s="19">
        <f t="shared" si="19"/>
        <v>4.74</v>
      </c>
      <c r="I167" s="19">
        <v>46378641.04999999</v>
      </c>
      <c r="J167" s="19">
        <v>50282302.489999995</v>
      </c>
      <c r="K167" s="19">
        <f t="shared" si="20"/>
        <v>3903661.4400000051</v>
      </c>
      <c r="L167" s="19">
        <f t="shared" si="21"/>
        <v>8.41</v>
      </c>
      <c r="M167" s="20">
        <f t="shared" si="22"/>
        <v>1</v>
      </c>
      <c r="N167" s="20">
        <f t="shared" si="23"/>
        <v>0</v>
      </c>
      <c r="O167" s="18" t="str">
        <f t="shared" si="25"/>
        <v>ผ่าน</v>
      </c>
      <c r="P167" s="18" t="str">
        <f t="shared" si="26"/>
        <v>&gt;5</v>
      </c>
      <c r="Q167" s="18" t="str">
        <f t="shared" si="24"/>
        <v>3.ไม่ผ่านEXP</v>
      </c>
    </row>
    <row r="168" spans="1:17" x14ac:dyDescent="0.55000000000000004">
      <c r="A168" s="17">
        <v>3</v>
      </c>
      <c r="B168" s="18" t="s">
        <v>569</v>
      </c>
      <c r="C168" s="17" t="s">
        <v>574</v>
      </c>
      <c r="D168" s="18" t="s">
        <v>575</v>
      </c>
      <c r="E168" s="19">
        <v>32038917.609999999</v>
      </c>
      <c r="F168" s="19">
        <v>30101622.729999997</v>
      </c>
      <c r="G168" s="19">
        <f t="shared" si="18"/>
        <v>-1937294.8800000027</v>
      </c>
      <c r="H168" s="19">
        <f t="shared" si="19"/>
        <v>-6.04</v>
      </c>
      <c r="I168" s="19">
        <v>44270070.800000004</v>
      </c>
      <c r="J168" s="19">
        <v>43460006.999999993</v>
      </c>
      <c r="K168" s="19">
        <f t="shared" si="20"/>
        <v>-810063.80000001192</v>
      </c>
      <c r="L168" s="19">
        <f t="shared" si="21"/>
        <v>-1.82</v>
      </c>
      <c r="M168" s="20">
        <f t="shared" si="22"/>
        <v>0</v>
      </c>
      <c r="N168" s="20">
        <f t="shared" si="23"/>
        <v>1</v>
      </c>
      <c r="O168" s="18" t="str">
        <f t="shared" si="25"/>
        <v>&lt;-5</v>
      </c>
      <c r="P168" s="18" t="str">
        <f t="shared" si="26"/>
        <v>ผ่าน</v>
      </c>
      <c r="Q168" s="18" t="str">
        <f t="shared" si="24"/>
        <v>2.ไม่ผ่านINC</v>
      </c>
    </row>
    <row r="169" spans="1:17" x14ac:dyDescent="0.55000000000000004">
      <c r="A169" s="17">
        <v>3</v>
      </c>
      <c r="B169" s="18" t="s">
        <v>569</v>
      </c>
      <c r="C169" s="17" t="s">
        <v>576</v>
      </c>
      <c r="D169" s="18" t="s">
        <v>577</v>
      </c>
      <c r="E169" s="19">
        <v>34796845.699999996</v>
      </c>
      <c r="F169" s="19">
        <v>40228917.890000001</v>
      </c>
      <c r="G169" s="19">
        <f t="shared" si="18"/>
        <v>5432072.1900000051</v>
      </c>
      <c r="H169" s="19">
        <f t="shared" si="19"/>
        <v>15.61</v>
      </c>
      <c r="I169" s="19">
        <v>51637844.119999997</v>
      </c>
      <c r="J169" s="19">
        <v>52781316.890000001</v>
      </c>
      <c r="K169" s="19">
        <f t="shared" si="20"/>
        <v>1143472.7700000033</v>
      </c>
      <c r="L169" s="19">
        <f t="shared" si="21"/>
        <v>2.21</v>
      </c>
      <c r="M169" s="20">
        <f t="shared" si="22"/>
        <v>0</v>
      </c>
      <c r="N169" s="20">
        <f t="shared" si="23"/>
        <v>1</v>
      </c>
      <c r="O169" s="18" t="str">
        <f t="shared" si="25"/>
        <v>&gt;10</v>
      </c>
      <c r="P169" s="18" t="str">
        <f t="shared" si="26"/>
        <v>ผ่าน</v>
      </c>
      <c r="Q169" s="18" t="str">
        <f t="shared" si="24"/>
        <v>2.ไม่ผ่านINC</v>
      </c>
    </row>
    <row r="170" spans="1:17" x14ac:dyDescent="0.55000000000000004">
      <c r="A170" s="17">
        <v>3</v>
      </c>
      <c r="B170" s="18" t="s">
        <v>569</v>
      </c>
      <c r="C170" s="17" t="s">
        <v>578</v>
      </c>
      <c r="D170" s="18" t="s">
        <v>579</v>
      </c>
      <c r="E170" s="19">
        <v>71783031.480000004</v>
      </c>
      <c r="F170" s="19">
        <v>68261701.769999996</v>
      </c>
      <c r="G170" s="19">
        <f t="shared" si="18"/>
        <v>-3521329.7100000083</v>
      </c>
      <c r="H170" s="19">
        <f t="shared" si="19"/>
        <v>-4.9000000000000004</v>
      </c>
      <c r="I170" s="19">
        <v>100089342.93999998</v>
      </c>
      <c r="J170" s="19">
        <v>101551892.86999999</v>
      </c>
      <c r="K170" s="19">
        <f t="shared" si="20"/>
        <v>1462549.9300000072</v>
      </c>
      <c r="L170" s="19">
        <f t="shared" si="21"/>
        <v>1.46</v>
      </c>
      <c r="M170" s="20">
        <f t="shared" si="22"/>
        <v>1</v>
      </c>
      <c r="N170" s="20">
        <f t="shared" si="23"/>
        <v>1</v>
      </c>
      <c r="O170" s="18" t="str">
        <f t="shared" si="25"/>
        <v>ผ่าน</v>
      </c>
      <c r="P170" s="18" t="str">
        <f t="shared" si="26"/>
        <v>ผ่าน</v>
      </c>
      <c r="Q170" s="18" t="str">
        <f t="shared" si="24"/>
        <v>1.ผ่านทั้ง 2 แผน</v>
      </c>
    </row>
    <row r="171" spans="1:17" x14ac:dyDescent="0.55000000000000004">
      <c r="A171" s="17">
        <v>3</v>
      </c>
      <c r="B171" s="18" t="s">
        <v>569</v>
      </c>
      <c r="C171" s="17" t="s">
        <v>580</v>
      </c>
      <c r="D171" s="18" t="s">
        <v>581</v>
      </c>
      <c r="E171" s="19">
        <v>41773179.769999996</v>
      </c>
      <c r="F171" s="19">
        <v>41669932.990000002</v>
      </c>
      <c r="G171" s="19">
        <f t="shared" si="18"/>
        <v>-103246.77999999374</v>
      </c>
      <c r="H171" s="19">
        <f t="shared" si="19"/>
        <v>-0.24</v>
      </c>
      <c r="I171" s="19">
        <v>75586874.640000015</v>
      </c>
      <c r="J171" s="19">
        <v>76569034.359999985</v>
      </c>
      <c r="K171" s="19">
        <f t="shared" si="20"/>
        <v>982159.71999996901</v>
      </c>
      <c r="L171" s="19">
        <f t="shared" si="21"/>
        <v>1.29</v>
      </c>
      <c r="M171" s="20">
        <f t="shared" si="22"/>
        <v>1</v>
      </c>
      <c r="N171" s="20">
        <f t="shared" si="23"/>
        <v>1</v>
      </c>
      <c r="O171" s="18" t="str">
        <f t="shared" si="25"/>
        <v>ผ่าน</v>
      </c>
      <c r="P171" s="18" t="str">
        <f t="shared" si="26"/>
        <v>ผ่าน</v>
      </c>
      <c r="Q171" s="18" t="str">
        <f t="shared" si="24"/>
        <v>1.ผ่านทั้ง 2 แผน</v>
      </c>
    </row>
    <row r="172" spans="1:17" x14ac:dyDescent="0.55000000000000004">
      <c r="A172" s="17">
        <v>3</v>
      </c>
      <c r="B172" s="18" t="s">
        <v>569</v>
      </c>
      <c r="C172" s="17" t="s">
        <v>582</v>
      </c>
      <c r="D172" s="18" t="s">
        <v>583</v>
      </c>
      <c r="E172" s="19">
        <v>18591309</v>
      </c>
      <c r="F172" s="19">
        <v>21031040.830000002</v>
      </c>
      <c r="G172" s="19">
        <f t="shared" si="18"/>
        <v>2439731.8300000019</v>
      </c>
      <c r="H172" s="19">
        <f t="shared" si="19"/>
        <v>13.12</v>
      </c>
      <c r="I172" s="19">
        <v>33381121.599999998</v>
      </c>
      <c r="J172" s="19">
        <v>34055353.060000002</v>
      </c>
      <c r="K172" s="19">
        <f t="shared" si="20"/>
        <v>674231.46000000462</v>
      </c>
      <c r="L172" s="19">
        <f t="shared" si="21"/>
        <v>2.0099999999999998</v>
      </c>
      <c r="M172" s="20">
        <f t="shared" si="22"/>
        <v>0</v>
      </c>
      <c r="N172" s="20">
        <f t="shared" si="23"/>
        <v>1</v>
      </c>
      <c r="O172" s="18" t="str">
        <f t="shared" si="25"/>
        <v>&gt;10</v>
      </c>
      <c r="P172" s="18" t="str">
        <f t="shared" si="26"/>
        <v>ผ่าน</v>
      </c>
      <c r="Q172" s="18" t="str">
        <f t="shared" si="24"/>
        <v>2.ไม่ผ่านINC</v>
      </c>
    </row>
    <row r="173" spans="1:17" x14ac:dyDescent="0.55000000000000004">
      <c r="A173" s="17">
        <v>3</v>
      </c>
      <c r="B173" s="18" t="s">
        <v>569</v>
      </c>
      <c r="C173" s="17" t="s">
        <v>584</v>
      </c>
      <c r="D173" s="18" t="s">
        <v>585</v>
      </c>
      <c r="E173" s="19">
        <v>11254970</v>
      </c>
      <c r="F173" s="19">
        <v>11479229.200000001</v>
      </c>
      <c r="G173" s="19">
        <f t="shared" si="18"/>
        <v>224259.20000000112</v>
      </c>
      <c r="H173" s="19">
        <f t="shared" si="19"/>
        <v>1.99</v>
      </c>
      <c r="I173" s="19">
        <v>19131604.579999998</v>
      </c>
      <c r="J173" s="19">
        <v>19844352.330000002</v>
      </c>
      <c r="K173" s="19">
        <f t="shared" si="20"/>
        <v>712747.75000000373</v>
      </c>
      <c r="L173" s="19">
        <f t="shared" si="21"/>
        <v>3.72</v>
      </c>
      <c r="M173" s="20">
        <f t="shared" si="22"/>
        <v>1</v>
      </c>
      <c r="N173" s="20">
        <f t="shared" si="23"/>
        <v>1</v>
      </c>
      <c r="O173" s="18" t="str">
        <f t="shared" si="25"/>
        <v>ผ่าน</v>
      </c>
      <c r="P173" s="18" t="str">
        <f t="shared" si="26"/>
        <v>ผ่าน</v>
      </c>
      <c r="Q173" s="18" t="str">
        <f t="shared" si="24"/>
        <v>1.ผ่านทั้ง 2 แผน</v>
      </c>
    </row>
    <row r="174" spans="1:17" x14ac:dyDescent="0.55000000000000004">
      <c r="A174" s="17">
        <v>3</v>
      </c>
      <c r="B174" s="18" t="s">
        <v>586</v>
      </c>
      <c r="C174" s="17" t="s">
        <v>587</v>
      </c>
      <c r="D174" s="18" t="s">
        <v>588</v>
      </c>
      <c r="E174" s="19">
        <v>950002999.99000001</v>
      </c>
      <c r="F174" s="19">
        <v>958537419.46000016</v>
      </c>
      <c r="G174" s="19">
        <f t="shared" si="18"/>
        <v>8534419.4700001478</v>
      </c>
      <c r="H174" s="19">
        <f t="shared" si="19"/>
        <v>0.89</v>
      </c>
      <c r="I174" s="19">
        <v>1386022308.54</v>
      </c>
      <c r="J174" s="19">
        <v>1417746528.48</v>
      </c>
      <c r="K174" s="19">
        <f t="shared" si="20"/>
        <v>31724219.940000057</v>
      </c>
      <c r="L174" s="19">
        <f t="shared" si="21"/>
        <v>2.2799999999999998</v>
      </c>
      <c r="M174" s="20">
        <f t="shared" si="22"/>
        <v>1</v>
      </c>
      <c r="N174" s="20">
        <f t="shared" si="23"/>
        <v>1</v>
      </c>
      <c r="O174" s="18" t="str">
        <f t="shared" si="25"/>
        <v>ผ่าน</v>
      </c>
      <c r="P174" s="18" t="str">
        <f t="shared" si="26"/>
        <v>ผ่าน</v>
      </c>
      <c r="Q174" s="18" t="str">
        <f t="shared" si="24"/>
        <v>1.ผ่านทั้ง 2 แผน</v>
      </c>
    </row>
    <row r="175" spans="1:17" x14ac:dyDescent="0.55000000000000004">
      <c r="A175" s="17">
        <v>3</v>
      </c>
      <c r="B175" s="18" t="s">
        <v>586</v>
      </c>
      <c r="C175" s="17" t="s">
        <v>589</v>
      </c>
      <c r="D175" s="18" t="s">
        <v>590</v>
      </c>
      <c r="E175" s="19">
        <v>40133499.989999995</v>
      </c>
      <c r="F175" s="19">
        <v>42110244.359999999</v>
      </c>
      <c r="G175" s="19">
        <f t="shared" si="18"/>
        <v>1976744.3700000048</v>
      </c>
      <c r="H175" s="19">
        <f t="shared" si="19"/>
        <v>4.92</v>
      </c>
      <c r="I175" s="19">
        <v>60492349.970000006</v>
      </c>
      <c r="J175" s="19">
        <v>61187247.050000012</v>
      </c>
      <c r="K175" s="19">
        <f t="shared" si="20"/>
        <v>694897.08000000566</v>
      </c>
      <c r="L175" s="19">
        <f t="shared" si="21"/>
        <v>1.1399999999999999</v>
      </c>
      <c r="M175" s="20">
        <f t="shared" si="22"/>
        <v>1</v>
      </c>
      <c r="N175" s="20">
        <f t="shared" si="23"/>
        <v>1</v>
      </c>
      <c r="O175" s="18" t="str">
        <f t="shared" si="25"/>
        <v>ผ่าน</v>
      </c>
      <c r="P175" s="18" t="str">
        <f t="shared" si="26"/>
        <v>ผ่าน</v>
      </c>
      <c r="Q175" s="18" t="str">
        <f t="shared" si="24"/>
        <v>1.ผ่านทั้ง 2 แผน</v>
      </c>
    </row>
    <row r="176" spans="1:17" x14ac:dyDescent="0.55000000000000004">
      <c r="A176" s="17">
        <v>3</v>
      </c>
      <c r="B176" s="18" t="s">
        <v>586</v>
      </c>
      <c r="C176" s="17" t="s">
        <v>591</v>
      </c>
      <c r="D176" s="18" t="s">
        <v>592</v>
      </c>
      <c r="E176" s="19">
        <v>51634790.159999996</v>
      </c>
      <c r="F176" s="19">
        <v>51951097.950000003</v>
      </c>
      <c r="G176" s="19">
        <f t="shared" si="18"/>
        <v>316307.79000000656</v>
      </c>
      <c r="H176" s="19">
        <f t="shared" si="19"/>
        <v>0.61</v>
      </c>
      <c r="I176" s="19">
        <v>93275135.719999984</v>
      </c>
      <c r="J176" s="19">
        <v>101385985.25</v>
      </c>
      <c r="K176" s="19">
        <f t="shared" si="20"/>
        <v>8110849.5300000161</v>
      </c>
      <c r="L176" s="19">
        <f t="shared" si="21"/>
        <v>8.69</v>
      </c>
      <c r="M176" s="20">
        <f t="shared" si="22"/>
        <v>1</v>
      </c>
      <c r="N176" s="20">
        <f t="shared" si="23"/>
        <v>0</v>
      </c>
      <c r="O176" s="18" t="str">
        <f t="shared" si="25"/>
        <v>ผ่าน</v>
      </c>
      <c r="P176" s="18" t="str">
        <f t="shared" si="26"/>
        <v>&gt;5</v>
      </c>
      <c r="Q176" s="18" t="str">
        <f t="shared" si="24"/>
        <v>3.ไม่ผ่านEXP</v>
      </c>
    </row>
    <row r="177" spans="1:17" x14ac:dyDescent="0.55000000000000004">
      <c r="A177" s="17">
        <v>3</v>
      </c>
      <c r="B177" s="18" t="s">
        <v>586</v>
      </c>
      <c r="C177" s="17" t="s">
        <v>593</v>
      </c>
      <c r="D177" s="18" t="s">
        <v>594</v>
      </c>
      <c r="E177" s="19">
        <v>45483783.18</v>
      </c>
      <c r="F177" s="19">
        <v>43607379.93</v>
      </c>
      <c r="G177" s="19">
        <f t="shared" si="18"/>
        <v>-1876403.25</v>
      </c>
      <c r="H177" s="19">
        <f t="shared" si="19"/>
        <v>-4.12</v>
      </c>
      <c r="I177" s="19">
        <v>89324387.25</v>
      </c>
      <c r="J177" s="19">
        <v>95444028.080000013</v>
      </c>
      <c r="K177" s="19">
        <f t="shared" si="20"/>
        <v>6119640.8300000131</v>
      </c>
      <c r="L177" s="19">
        <f t="shared" si="21"/>
        <v>6.85</v>
      </c>
      <c r="M177" s="20">
        <f t="shared" si="22"/>
        <v>1</v>
      </c>
      <c r="N177" s="20">
        <f t="shared" si="23"/>
        <v>0</v>
      </c>
      <c r="O177" s="18" t="str">
        <f t="shared" si="25"/>
        <v>ผ่าน</v>
      </c>
      <c r="P177" s="18" t="str">
        <f t="shared" si="26"/>
        <v>&gt;5</v>
      </c>
      <c r="Q177" s="18" t="str">
        <f t="shared" si="24"/>
        <v>3.ไม่ผ่านEXP</v>
      </c>
    </row>
    <row r="178" spans="1:17" x14ac:dyDescent="0.55000000000000004">
      <c r="A178" s="17">
        <v>3</v>
      </c>
      <c r="B178" s="18" t="s">
        <v>586</v>
      </c>
      <c r="C178" s="17" t="s">
        <v>595</v>
      </c>
      <c r="D178" s="18" t="s">
        <v>596</v>
      </c>
      <c r="E178" s="19">
        <v>78028246.959999993</v>
      </c>
      <c r="F178" s="19">
        <v>70804347.600000009</v>
      </c>
      <c r="G178" s="19">
        <f t="shared" si="18"/>
        <v>-7223899.3599999845</v>
      </c>
      <c r="H178" s="19">
        <f t="shared" si="19"/>
        <v>-9.25</v>
      </c>
      <c r="I178" s="19">
        <v>131589833.34</v>
      </c>
      <c r="J178" s="19">
        <v>144588666.81</v>
      </c>
      <c r="K178" s="19">
        <f t="shared" si="20"/>
        <v>12998833.469999999</v>
      </c>
      <c r="L178" s="19">
        <f t="shared" si="21"/>
        <v>9.8699999999999992</v>
      </c>
      <c r="M178" s="20">
        <f t="shared" si="22"/>
        <v>0</v>
      </c>
      <c r="N178" s="20">
        <f t="shared" si="23"/>
        <v>0</v>
      </c>
      <c r="O178" s="18" t="str">
        <f t="shared" si="25"/>
        <v>&lt;-5</v>
      </c>
      <c r="P178" s="18" t="str">
        <f t="shared" si="26"/>
        <v>&gt;5</v>
      </c>
      <c r="Q178" s="18" t="str">
        <f t="shared" si="24"/>
        <v>4.ไม่ผ่านทั้ง 2 แผน</v>
      </c>
    </row>
    <row r="179" spans="1:17" x14ac:dyDescent="0.55000000000000004">
      <c r="A179" s="17">
        <v>3</v>
      </c>
      <c r="B179" s="18" t="s">
        <v>586</v>
      </c>
      <c r="C179" s="17" t="s">
        <v>597</v>
      </c>
      <c r="D179" s="18" t="s">
        <v>598</v>
      </c>
      <c r="E179" s="19">
        <v>29266999.989999998</v>
      </c>
      <c r="F179" s="19">
        <v>29462458.490000002</v>
      </c>
      <c r="G179" s="19">
        <f t="shared" si="18"/>
        <v>195458.50000000373</v>
      </c>
      <c r="H179" s="19">
        <f t="shared" si="19"/>
        <v>0.66</v>
      </c>
      <c r="I179" s="19">
        <v>52683199.990000002</v>
      </c>
      <c r="J179" s="19">
        <v>56961106.910000004</v>
      </c>
      <c r="K179" s="19">
        <f t="shared" si="20"/>
        <v>4277906.9200000018</v>
      </c>
      <c r="L179" s="19">
        <f t="shared" si="21"/>
        <v>8.1199999999999992</v>
      </c>
      <c r="M179" s="20">
        <f t="shared" si="22"/>
        <v>1</v>
      </c>
      <c r="N179" s="20">
        <f t="shared" si="23"/>
        <v>0</v>
      </c>
      <c r="O179" s="18" t="str">
        <f t="shared" si="25"/>
        <v>ผ่าน</v>
      </c>
      <c r="P179" s="18" t="str">
        <f t="shared" si="26"/>
        <v>&gt;5</v>
      </c>
      <c r="Q179" s="18" t="str">
        <f t="shared" si="24"/>
        <v>3.ไม่ผ่านEXP</v>
      </c>
    </row>
    <row r="180" spans="1:17" x14ac:dyDescent="0.55000000000000004">
      <c r="A180" s="17">
        <v>3</v>
      </c>
      <c r="B180" s="18" t="s">
        <v>586</v>
      </c>
      <c r="C180" s="17" t="s">
        <v>599</v>
      </c>
      <c r="D180" s="18" t="s">
        <v>600</v>
      </c>
      <c r="E180" s="19">
        <v>89864294</v>
      </c>
      <c r="F180" s="19">
        <v>92481854.890000001</v>
      </c>
      <c r="G180" s="19">
        <f t="shared" si="18"/>
        <v>2617560.8900000006</v>
      </c>
      <c r="H180" s="19">
        <f t="shared" si="19"/>
        <v>2.91</v>
      </c>
      <c r="I180" s="19">
        <v>162347164.63999999</v>
      </c>
      <c r="J180" s="19">
        <v>181301165.73000002</v>
      </c>
      <c r="K180" s="19">
        <f t="shared" si="20"/>
        <v>18954001.090000033</v>
      </c>
      <c r="L180" s="19">
        <f t="shared" si="21"/>
        <v>11.67</v>
      </c>
      <c r="M180" s="20">
        <f t="shared" si="22"/>
        <v>1</v>
      </c>
      <c r="N180" s="20">
        <f t="shared" si="23"/>
        <v>0</v>
      </c>
      <c r="O180" s="18" t="str">
        <f t="shared" si="25"/>
        <v>ผ่าน</v>
      </c>
      <c r="P180" s="18" t="str">
        <f t="shared" si="26"/>
        <v>&gt;10</v>
      </c>
      <c r="Q180" s="18" t="str">
        <f t="shared" si="24"/>
        <v>3.ไม่ผ่านEXP</v>
      </c>
    </row>
    <row r="181" spans="1:17" x14ac:dyDescent="0.55000000000000004">
      <c r="A181" s="17">
        <v>3</v>
      </c>
      <c r="B181" s="18" t="s">
        <v>586</v>
      </c>
      <c r="C181" s="17" t="s">
        <v>601</v>
      </c>
      <c r="D181" s="18" t="s">
        <v>602</v>
      </c>
      <c r="E181" s="19">
        <v>49747650</v>
      </c>
      <c r="F181" s="19">
        <v>54400230.899999999</v>
      </c>
      <c r="G181" s="19">
        <f t="shared" si="18"/>
        <v>4652580.8999999985</v>
      </c>
      <c r="H181" s="19">
        <f t="shared" si="19"/>
        <v>9.35</v>
      </c>
      <c r="I181" s="19">
        <v>94640665.049999997</v>
      </c>
      <c r="J181" s="19">
        <v>109437028.11</v>
      </c>
      <c r="K181" s="19">
        <f t="shared" si="20"/>
        <v>14796363.060000002</v>
      </c>
      <c r="L181" s="19">
        <f t="shared" si="21"/>
        <v>15.63</v>
      </c>
      <c r="M181" s="20">
        <f t="shared" si="22"/>
        <v>0</v>
      </c>
      <c r="N181" s="20">
        <f t="shared" si="23"/>
        <v>0</v>
      </c>
      <c r="O181" s="18" t="str">
        <f t="shared" si="25"/>
        <v>&gt;5</v>
      </c>
      <c r="P181" s="18" t="str">
        <f t="shared" si="26"/>
        <v>&gt;10</v>
      </c>
      <c r="Q181" s="18" t="str">
        <f t="shared" si="24"/>
        <v>4.ไม่ผ่านทั้ง 2 แผน</v>
      </c>
    </row>
    <row r="182" spans="1:17" x14ac:dyDescent="0.55000000000000004">
      <c r="A182" s="17">
        <v>3</v>
      </c>
      <c r="B182" s="18" t="s">
        <v>586</v>
      </c>
      <c r="C182" s="17" t="s">
        <v>603</v>
      </c>
      <c r="D182" s="18" t="s">
        <v>604</v>
      </c>
      <c r="E182" s="19">
        <v>40900310.5</v>
      </c>
      <c r="F182" s="19">
        <v>41600538.550000004</v>
      </c>
      <c r="G182" s="19">
        <f t="shared" si="18"/>
        <v>700228.05000000447</v>
      </c>
      <c r="H182" s="19">
        <f t="shared" si="19"/>
        <v>1.71</v>
      </c>
      <c r="I182" s="19">
        <v>85416611.689999998</v>
      </c>
      <c r="J182" s="19">
        <v>97256795.949999988</v>
      </c>
      <c r="K182" s="19">
        <f t="shared" si="20"/>
        <v>11840184.25999999</v>
      </c>
      <c r="L182" s="19">
        <f t="shared" si="21"/>
        <v>13.86</v>
      </c>
      <c r="M182" s="20">
        <f t="shared" si="22"/>
        <v>1</v>
      </c>
      <c r="N182" s="20">
        <f t="shared" si="23"/>
        <v>0</v>
      </c>
      <c r="O182" s="18" t="str">
        <f t="shared" si="25"/>
        <v>ผ่าน</v>
      </c>
      <c r="P182" s="18" t="str">
        <f t="shared" si="26"/>
        <v>&gt;10</v>
      </c>
      <c r="Q182" s="18" t="str">
        <f t="shared" si="24"/>
        <v>3.ไม่ผ่านEXP</v>
      </c>
    </row>
    <row r="183" spans="1:17" x14ac:dyDescent="0.55000000000000004">
      <c r="A183" s="17">
        <v>3</v>
      </c>
      <c r="B183" s="18" t="s">
        <v>586</v>
      </c>
      <c r="C183" s="17" t="s">
        <v>605</v>
      </c>
      <c r="D183" s="18" t="s">
        <v>606</v>
      </c>
      <c r="E183" s="19">
        <v>33929999.989999995</v>
      </c>
      <c r="F183" s="19">
        <v>32807992.599999998</v>
      </c>
      <c r="G183" s="19">
        <f t="shared" si="18"/>
        <v>-1122007.3899999969</v>
      </c>
      <c r="H183" s="19">
        <f t="shared" si="19"/>
        <v>-3.3</v>
      </c>
      <c r="I183" s="19">
        <v>69503536.800000012</v>
      </c>
      <c r="J183" s="19">
        <v>70755737.409999996</v>
      </c>
      <c r="K183" s="19">
        <f t="shared" si="20"/>
        <v>1252200.6099999845</v>
      </c>
      <c r="L183" s="19">
        <f t="shared" si="21"/>
        <v>1.8</v>
      </c>
      <c r="M183" s="20">
        <f t="shared" si="22"/>
        <v>1</v>
      </c>
      <c r="N183" s="20">
        <f t="shared" si="23"/>
        <v>1</v>
      </c>
      <c r="O183" s="18" t="str">
        <f t="shared" si="25"/>
        <v>ผ่าน</v>
      </c>
      <c r="P183" s="18" t="str">
        <f t="shared" si="26"/>
        <v>ผ่าน</v>
      </c>
      <c r="Q183" s="18" t="str">
        <f t="shared" si="24"/>
        <v>1.ผ่านทั้ง 2 แผน</v>
      </c>
    </row>
    <row r="184" spans="1:17" x14ac:dyDescent="0.55000000000000004">
      <c r="A184" s="17">
        <v>3</v>
      </c>
      <c r="B184" s="18" t="s">
        <v>586</v>
      </c>
      <c r="C184" s="17" t="s">
        <v>607</v>
      </c>
      <c r="D184" s="18" t="s">
        <v>608</v>
      </c>
      <c r="E184" s="19">
        <v>78185900.800000012</v>
      </c>
      <c r="F184" s="19">
        <v>80195567.339999989</v>
      </c>
      <c r="G184" s="19">
        <f t="shared" si="18"/>
        <v>2009666.5399999768</v>
      </c>
      <c r="H184" s="19">
        <f t="shared" si="19"/>
        <v>2.57</v>
      </c>
      <c r="I184" s="19">
        <v>151022048.38999999</v>
      </c>
      <c r="J184" s="19">
        <v>153033481.17000002</v>
      </c>
      <c r="K184" s="19">
        <f t="shared" si="20"/>
        <v>2011432.780000031</v>
      </c>
      <c r="L184" s="19">
        <f t="shared" si="21"/>
        <v>1.33</v>
      </c>
      <c r="M184" s="20">
        <f t="shared" si="22"/>
        <v>1</v>
      </c>
      <c r="N184" s="20">
        <f t="shared" si="23"/>
        <v>1</v>
      </c>
      <c r="O184" s="18" t="str">
        <f t="shared" si="25"/>
        <v>ผ่าน</v>
      </c>
      <c r="P184" s="18" t="str">
        <f t="shared" si="26"/>
        <v>ผ่าน</v>
      </c>
      <c r="Q184" s="18" t="str">
        <f t="shared" si="24"/>
        <v>1.ผ่านทั้ง 2 แผน</v>
      </c>
    </row>
    <row r="185" spans="1:17" x14ac:dyDescent="0.55000000000000004">
      <c r="A185" s="17">
        <v>3</v>
      </c>
      <c r="B185" s="18" t="s">
        <v>586</v>
      </c>
      <c r="C185" s="17" t="s">
        <v>609</v>
      </c>
      <c r="D185" s="18" t="s">
        <v>610</v>
      </c>
      <c r="E185" s="19">
        <v>34811309.36999999</v>
      </c>
      <c r="F185" s="19">
        <v>32897535.160000004</v>
      </c>
      <c r="G185" s="19">
        <f t="shared" si="18"/>
        <v>-1913774.209999986</v>
      </c>
      <c r="H185" s="19">
        <f t="shared" si="19"/>
        <v>-5.49</v>
      </c>
      <c r="I185" s="19">
        <v>61316907.390000001</v>
      </c>
      <c r="J185" s="19">
        <v>63719949.890000001</v>
      </c>
      <c r="K185" s="19">
        <f t="shared" si="20"/>
        <v>2403042.5</v>
      </c>
      <c r="L185" s="19">
        <f t="shared" si="21"/>
        <v>3.91</v>
      </c>
      <c r="M185" s="20">
        <f t="shared" si="22"/>
        <v>0</v>
      </c>
      <c r="N185" s="20">
        <f t="shared" si="23"/>
        <v>1</v>
      </c>
      <c r="O185" s="18" t="str">
        <f t="shared" si="25"/>
        <v>&lt;-5</v>
      </c>
      <c r="P185" s="18" t="str">
        <f t="shared" si="26"/>
        <v>ผ่าน</v>
      </c>
      <c r="Q185" s="18" t="str">
        <f t="shared" si="24"/>
        <v>2.ไม่ผ่านINC</v>
      </c>
    </row>
    <row r="186" spans="1:17" x14ac:dyDescent="0.55000000000000004">
      <c r="A186" s="17">
        <v>3</v>
      </c>
      <c r="B186" s="18" t="s">
        <v>586</v>
      </c>
      <c r="C186" s="17" t="s">
        <v>611</v>
      </c>
      <c r="D186" s="18" t="s">
        <v>612</v>
      </c>
      <c r="E186" s="19">
        <v>22409547.789999995</v>
      </c>
      <c r="F186" s="19">
        <v>23258914.000000004</v>
      </c>
      <c r="G186" s="19">
        <f t="shared" si="18"/>
        <v>849366.21000000834</v>
      </c>
      <c r="H186" s="19">
        <f t="shared" si="19"/>
        <v>3.79</v>
      </c>
      <c r="I186" s="19">
        <v>54946647.299999997</v>
      </c>
      <c r="J186" s="19">
        <v>59864673.189999998</v>
      </c>
      <c r="K186" s="19">
        <f t="shared" si="20"/>
        <v>4918025.8900000006</v>
      </c>
      <c r="L186" s="19">
        <f t="shared" si="21"/>
        <v>8.9499999999999993</v>
      </c>
      <c r="M186" s="20">
        <f t="shared" si="22"/>
        <v>1</v>
      </c>
      <c r="N186" s="20">
        <f t="shared" si="23"/>
        <v>0</v>
      </c>
      <c r="O186" s="18" t="str">
        <f t="shared" si="25"/>
        <v>ผ่าน</v>
      </c>
      <c r="P186" s="18" t="str">
        <f t="shared" si="26"/>
        <v>&gt;5</v>
      </c>
      <c r="Q186" s="18" t="str">
        <f t="shared" si="24"/>
        <v>3.ไม่ผ่านEXP</v>
      </c>
    </row>
    <row r="187" spans="1:17" x14ac:dyDescent="0.55000000000000004">
      <c r="A187" s="17">
        <v>3</v>
      </c>
      <c r="B187" s="18" t="s">
        <v>586</v>
      </c>
      <c r="C187" s="17" t="s">
        <v>613</v>
      </c>
      <c r="D187" s="18" t="s">
        <v>614</v>
      </c>
      <c r="E187" s="19">
        <v>13091710.749999998</v>
      </c>
      <c r="F187" s="19">
        <v>14297602.32</v>
      </c>
      <c r="G187" s="19">
        <f t="shared" si="18"/>
        <v>1205891.5700000022</v>
      </c>
      <c r="H187" s="19">
        <f t="shared" si="19"/>
        <v>9.2100000000000009</v>
      </c>
      <c r="I187" s="19">
        <v>34768434.699999996</v>
      </c>
      <c r="J187" s="19">
        <v>38415131.280000001</v>
      </c>
      <c r="K187" s="19">
        <f t="shared" si="20"/>
        <v>3646696.5800000057</v>
      </c>
      <c r="L187" s="19">
        <f t="shared" si="21"/>
        <v>10.48</v>
      </c>
      <c r="M187" s="20">
        <f t="shared" si="22"/>
        <v>0</v>
      </c>
      <c r="N187" s="20">
        <f t="shared" si="23"/>
        <v>0</v>
      </c>
      <c r="O187" s="18" t="str">
        <f t="shared" si="25"/>
        <v>&gt;5</v>
      </c>
      <c r="P187" s="18" t="str">
        <f t="shared" si="26"/>
        <v>&gt;10</v>
      </c>
      <c r="Q187" s="18" t="str">
        <f t="shared" si="24"/>
        <v>4.ไม่ผ่านทั้ง 2 แผน</v>
      </c>
    </row>
    <row r="188" spans="1:17" x14ac:dyDescent="0.55000000000000004">
      <c r="A188" s="17">
        <v>3</v>
      </c>
      <c r="B188" s="18" t="s">
        <v>615</v>
      </c>
      <c r="C188" s="17" t="s">
        <v>616</v>
      </c>
      <c r="D188" s="18" t="s">
        <v>617</v>
      </c>
      <c r="E188" s="19">
        <v>457798440</v>
      </c>
      <c r="F188" s="19">
        <v>479926620.93999994</v>
      </c>
      <c r="G188" s="19">
        <f t="shared" si="18"/>
        <v>22128180.939999938</v>
      </c>
      <c r="H188" s="19">
        <f t="shared" si="19"/>
        <v>4.83</v>
      </c>
      <c r="I188" s="19">
        <v>619152988.61999989</v>
      </c>
      <c r="J188" s="19">
        <v>665335091.33000004</v>
      </c>
      <c r="K188" s="19">
        <f t="shared" si="20"/>
        <v>46182102.710000157</v>
      </c>
      <c r="L188" s="19">
        <f t="shared" si="21"/>
        <v>7.45</v>
      </c>
      <c r="M188" s="20">
        <f t="shared" si="22"/>
        <v>1</v>
      </c>
      <c r="N188" s="20">
        <f t="shared" si="23"/>
        <v>0</v>
      </c>
      <c r="O188" s="18" t="str">
        <f t="shared" si="25"/>
        <v>ผ่าน</v>
      </c>
      <c r="P188" s="18" t="str">
        <f t="shared" si="26"/>
        <v>&gt;5</v>
      </c>
      <c r="Q188" s="18" t="str">
        <f t="shared" si="24"/>
        <v>3.ไม่ผ่านEXP</v>
      </c>
    </row>
    <row r="189" spans="1:17" x14ac:dyDescent="0.55000000000000004">
      <c r="A189" s="17">
        <v>3</v>
      </c>
      <c r="B189" s="18" t="s">
        <v>615</v>
      </c>
      <c r="C189" s="17" t="s">
        <v>618</v>
      </c>
      <c r="D189" s="18" t="s">
        <v>619</v>
      </c>
      <c r="E189" s="19">
        <v>27723565</v>
      </c>
      <c r="F189" s="19">
        <v>27862411.07</v>
      </c>
      <c r="G189" s="19">
        <f t="shared" si="18"/>
        <v>138846.0700000003</v>
      </c>
      <c r="H189" s="19">
        <f t="shared" si="19"/>
        <v>0.5</v>
      </c>
      <c r="I189" s="19">
        <v>49387595</v>
      </c>
      <c r="J189" s="19">
        <v>50491972.769999996</v>
      </c>
      <c r="K189" s="19">
        <f t="shared" si="20"/>
        <v>1104377.7699999958</v>
      </c>
      <c r="L189" s="19">
        <f t="shared" si="21"/>
        <v>2.23</v>
      </c>
      <c r="M189" s="20">
        <f t="shared" si="22"/>
        <v>1</v>
      </c>
      <c r="N189" s="20">
        <f t="shared" si="23"/>
        <v>1</v>
      </c>
      <c r="O189" s="18" t="str">
        <f t="shared" si="25"/>
        <v>ผ่าน</v>
      </c>
      <c r="P189" s="18" t="str">
        <f t="shared" si="26"/>
        <v>ผ่าน</v>
      </c>
      <c r="Q189" s="18" t="str">
        <f t="shared" si="24"/>
        <v>1.ผ่านทั้ง 2 แผน</v>
      </c>
    </row>
    <row r="190" spans="1:17" x14ac:dyDescent="0.55000000000000004">
      <c r="A190" s="17">
        <v>3</v>
      </c>
      <c r="B190" s="18" t="s">
        <v>615</v>
      </c>
      <c r="C190" s="17" t="s">
        <v>620</v>
      </c>
      <c r="D190" s="18" t="s">
        <v>621</v>
      </c>
      <c r="E190" s="19">
        <v>27801423.610000007</v>
      </c>
      <c r="F190" s="19">
        <v>29573964.140000001</v>
      </c>
      <c r="G190" s="19">
        <f t="shared" si="18"/>
        <v>1772540.5299999937</v>
      </c>
      <c r="H190" s="19">
        <f t="shared" si="19"/>
        <v>6.37</v>
      </c>
      <c r="I190" s="19">
        <v>52970381.740000002</v>
      </c>
      <c r="J190" s="19">
        <v>50200276.579999991</v>
      </c>
      <c r="K190" s="19">
        <f t="shared" si="20"/>
        <v>-2770105.1600000113</v>
      </c>
      <c r="L190" s="19">
        <f t="shared" si="21"/>
        <v>-5.22</v>
      </c>
      <c r="M190" s="20">
        <f t="shared" si="22"/>
        <v>0</v>
      </c>
      <c r="N190" s="20">
        <f t="shared" si="23"/>
        <v>0</v>
      </c>
      <c r="O190" s="18" t="str">
        <f t="shared" si="25"/>
        <v>&gt;5</v>
      </c>
      <c r="P190" s="18" t="str">
        <f t="shared" si="26"/>
        <v>&lt;-5</v>
      </c>
      <c r="Q190" s="18" t="str">
        <f t="shared" si="24"/>
        <v>4.ไม่ผ่านทั้ง 2 แผน</v>
      </c>
    </row>
    <row r="191" spans="1:17" x14ac:dyDescent="0.55000000000000004">
      <c r="A191" s="17">
        <v>3</v>
      </c>
      <c r="B191" s="18" t="s">
        <v>615</v>
      </c>
      <c r="C191" s="17" t="s">
        <v>622</v>
      </c>
      <c r="D191" s="18" t="s">
        <v>623</v>
      </c>
      <c r="E191" s="19">
        <v>94435635.310000002</v>
      </c>
      <c r="F191" s="19">
        <v>100622891.24999999</v>
      </c>
      <c r="G191" s="19">
        <f t="shared" si="18"/>
        <v>6187255.9399999827</v>
      </c>
      <c r="H191" s="19">
        <f t="shared" si="19"/>
        <v>6.55</v>
      </c>
      <c r="I191" s="19">
        <v>158925075.81999999</v>
      </c>
      <c r="J191" s="19">
        <v>148608623.38</v>
      </c>
      <c r="K191" s="19">
        <f t="shared" si="20"/>
        <v>-10316452.439999998</v>
      </c>
      <c r="L191" s="19">
        <f t="shared" si="21"/>
        <v>-6.49</v>
      </c>
      <c r="M191" s="20">
        <f t="shared" si="22"/>
        <v>0</v>
      </c>
      <c r="N191" s="20">
        <f t="shared" si="23"/>
        <v>0</v>
      </c>
      <c r="O191" s="18" t="str">
        <f t="shared" si="25"/>
        <v>&gt;5</v>
      </c>
      <c r="P191" s="18" t="str">
        <f t="shared" si="26"/>
        <v>&lt;-5</v>
      </c>
      <c r="Q191" s="18" t="str">
        <f t="shared" si="24"/>
        <v>4.ไม่ผ่านทั้ง 2 แผน</v>
      </c>
    </row>
    <row r="192" spans="1:17" x14ac:dyDescent="0.55000000000000004">
      <c r="A192" s="17">
        <v>3</v>
      </c>
      <c r="B192" s="18" t="s">
        <v>615</v>
      </c>
      <c r="C192" s="17" t="s">
        <v>624</v>
      </c>
      <c r="D192" s="18" t="s">
        <v>625</v>
      </c>
      <c r="E192" s="19">
        <v>37308276.509999998</v>
      </c>
      <c r="F192" s="19">
        <v>39090714.380000003</v>
      </c>
      <c r="G192" s="19">
        <f t="shared" si="18"/>
        <v>1782437.8700000048</v>
      </c>
      <c r="H192" s="19">
        <f t="shared" si="19"/>
        <v>4.7699999999999996</v>
      </c>
      <c r="I192" s="19">
        <v>66145349.890000001</v>
      </c>
      <c r="J192" s="19">
        <v>68447347.280000016</v>
      </c>
      <c r="K192" s="19">
        <f t="shared" si="20"/>
        <v>2301997.3900000155</v>
      </c>
      <c r="L192" s="19">
        <f t="shared" si="21"/>
        <v>3.48</v>
      </c>
      <c r="M192" s="20">
        <f t="shared" si="22"/>
        <v>1</v>
      </c>
      <c r="N192" s="20">
        <f t="shared" si="23"/>
        <v>1</v>
      </c>
      <c r="O192" s="18" t="str">
        <f t="shared" si="25"/>
        <v>ผ่าน</v>
      </c>
      <c r="P192" s="18" t="str">
        <f t="shared" si="26"/>
        <v>ผ่าน</v>
      </c>
      <c r="Q192" s="18" t="str">
        <f t="shared" si="24"/>
        <v>1.ผ่านทั้ง 2 แผน</v>
      </c>
    </row>
    <row r="193" spans="1:17" x14ac:dyDescent="0.55000000000000004">
      <c r="A193" s="17">
        <v>3</v>
      </c>
      <c r="B193" s="18" t="s">
        <v>615</v>
      </c>
      <c r="C193" s="17" t="s">
        <v>626</v>
      </c>
      <c r="D193" s="18" t="s">
        <v>627</v>
      </c>
      <c r="E193" s="19">
        <v>31440153.960000001</v>
      </c>
      <c r="F193" s="19">
        <v>30610444.880000003</v>
      </c>
      <c r="G193" s="19">
        <f t="shared" si="18"/>
        <v>-829709.07999999821</v>
      </c>
      <c r="H193" s="19">
        <f t="shared" si="19"/>
        <v>-2.63</v>
      </c>
      <c r="I193" s="19">
        <v>57553513.200000003</v>
      </c>
      <c r="J193" s="19">
        <v>55370443.199999988</v>
      </c>
      <c r="K193" s="19">
        <f t="shared" si="20"/>
        <v>-2183070.0000000149</v>
      </c>
      <c r="L193" s="19">
        <f t="shared" si="21"/>
        <v>-3.79</v>
      </c>
      <c r="M193" s="20">
        <f t="shared" si="22"/>
        <v>1</v>
      </c>
      <c r="N193" s="20">
        <f t="shared" si="23"/>
        <v>1</v>
      </c>
      <c r="O193" s="18" t="str">
        <f t="shared" si="25"/>
        <v>ผ่าน</v>
      </c>
      <c r="P193" s="18" t="str">
        <f t="shared" si="26"/>
        <v>ผ่าน</v>
      </c>
      <c r="Q193" s="18" t="str">
        <f t="shared" si="24"/>
        <v>1.ผ่านทั้ง 2 แผน</v>
      </c>
    </row>
    <row r="194" spans="1:17" x14ac:dyDescent="0.55000000000000004">
      <c r="A194" s="17">
        <v>3</v>
      </c>
      <c r="B194" s="18" t="s">
        <v>615</v>
      </c>
      <c r="C194" s="17" t="s">
        <v>628</v>
      </c>
      <c r="D194" s="18" t="s">
        <v>629</v>
      </c>
      <c r="E194" s="19">
        <v>34503384.340000004</v>
      </c>
      <c r="F194" s="19">
        <v>35418868.550000004</v>
      </c>
      <c r="G194" s="19">
        <f t="shared" si="18"/>
        <v>915484.21000000089</v>
      </c>
      <c r="H194" s="19">
        <f t="shared" si="19"/>
        <v>2.65</v>
      </c>
      <c r="I194" s="19">
        <v>58283581.780000001</v>
      </c>
      <c r="J194" s="19">
        <v>56556661.920000002</v>
      </c>
      <c r="K194" s="19">
        <f t="shared" si="20"/>
        <v>-1726919.8599999994</v>
      </c>
      <c r="L194" s="19">
        <f t="shared" si="21"/>
        <v>-2.96</v>
      </c>
      <c r="M194" s="20">
        <f t="shared" si="22"/>
        <v>1</v>
      </c>
      <c r="N194" s="20">
        <f t="shared" si="23"/>
        <v>1</v>
      </c>
      <c r="O194" s="18" t="str">
        <f t="shared" si="25"/>
        <v>ผ่าน</v>
      </c>
      <c r="P194" s="18" t="str">
        <f t="shared" si="26"/>
        <v>ผ่าน</v>
      </c>
      <c r="Q194" s="18" t="str">
        <f t="shared" si="24"/>
        <v>1.ผ่านทั้ง 2 แผน</v>
      </c>
    </row>
    <row r="195" spans="1:17" x14ac:dyDescent="0.55000000000000004">
      <c r="A195" s="17">
        <v>3</v>
      </c>
      <c r="B195" s="18" t="s">
        <v>615</v>
      </c>
      <c r="C195" s="17" t="s">
        <v>630</v>
      </c>
      <c r="D195" s="18" t="s">
        <v>631</v>
      </c>
      <c r="E195" s="19">
        <v>102899839.72</v>
      </c>
      <c r="F195" s="19">
        <v>110029101.75999999</v>
      </c>
      <c r="G195" s="19">
        <f t="shared" si="18"/>
        <v>7129262.0399999917</v>
      </c>
      <c r="H195" s="19">
        <f t="shared" si="19"/>
        <v>6.92</v>
      </c>
      <c r="I195" s="19">
        <v>170284837.38</v>
      </c>
      <c r="J195" s="19">
        <v>174343909.05000001</v>
      </c>
      <c r="K195" s="19">
        <f t="shared" si="20"/>
        <v>4059071.6700000167</v>
      </c>
      <c r="L195" s="19">
        <f t="shared" si="21"/>
        <v>2.38</v>
      </c>
      <c r="M195" s="20">
        <f t="shared" si="22"/>
        <v>0</v>
      </c>
      <c r="N195" s="20">
        <f t="shared" si="23"/>
        <v>1</v>
      </c>
      <c r="O195" s="18" t="str">
        <f t="shared" si="25"/>
        <v>&gt;5</v>
      </c>
      <c r="P195" s="18" t="str">
        <f t="shared" si="26"/>
        <v>ผ่าน</v>
      </c>
      <c r="Q195" s="18" t="str">
        <f t="shared" si="24"/>
        <v>2.ไม่ผ่านINC</v>
      </c>
    </row>
    <row r="196" spans="1:17" x14ac:dyDescent="0.55000000000000004">
      <c r="A196" s="17">
        <v>3</v>
      </c>
      <c r="B196" s="18" t="s">
        <v>615</v>
      </c>
      <c r="C196" s="17" t="s">
        <v>632</v>
      </c>
      <c r="D196" s="18" t="s">
        <v>633</v>
      </c>
      <c r="E196" s="19">
        <v>27231507.129999999</v>
      </c>
      <c r="F196" s="19">
        <v>26356066.959999993</v>
      </c>
      <c r="G196" s="19">
        <f t="shared" si="18"/>
        <v>-875440.17000000551</v>
      </c>
      <c r="H196" s="19">
        <f t="shared" si="19"/>
        <v>-3.21</v>
      </c>
      <c r="I196" s="19">
        <v>51232966.25</v>
      </c>
      <c r="J196" s="19">
        <v>50236770.490000002</v>
      </c>
      <c r="K196" s="19">
        <f t="shared" si="20"/>
        <v>-996195.75999999791</v>
      </c>
      <c r="L196" s="19">
        <f t="shared" si="21"/>
        <v>-1.94</v>
      </c>
      <c r="M196" s="20">
        <f t="shared" si="22"/>
        <v>1</v>
      </c>
      <c r="N196" s="20">
        <f t="shared" si="23"/>
        <v>1</v>
      </c>
      <c r="O196" s="18" t="str">
        <f t="shared" si="25"/>
        <v>ผ่าน</v>
      </c>
      <c r="P196" s="18" t="str">
        <f t="shared" si="26"/>
        <v>ผ่าน</v>
      </c>
      <c r="Q196" s="18" t="str">
        <f t="shared" si="24"/>
        <v>1.ผ่านทั้ง 2 แผน</v>
      </c>
    </row>
    <row r="197" spans="1:17" x14ac:dyDescent="0.55000000000000004">
      <c r="A197" s="17">
        <v>3</v>
      </c>
      <c r="B197" s="18" t="s">
        <v>615</v>
      </c>
      <c r="C197" s="17" t="s">
        <v>634</v>
      </c>
      <c r="D197" s="18" t="s">
        <v>635</v>
      </c>
      <c r="E197" s="19">
        <v>13758020.74</v>
      </c>
      <c r="F197" s="19">
        <v>14629640.109999999</v>
      </c>
      <c r="G197" s="19">
        <f t="shared" ref="G197:G260" si="27">F197-E197</f>
        <v>871619.36999999918</v>
      </c>
      <c r="H197" s="19">
        <f t="shared" ref="H197:H260" si="28">TRUNC(G197/E197*100,2)</f>
        <v>6.33</v>
      </c>
      <c r="I197" s="19">
        <v>33286752.73</v>
      </c>
      <c r="J197" s="19">
        <v>33112490.440000001</v>
      </c>
      <c r="K197" s="19">
        <f t="shared" ref="K197:K260" si="29">J197-I197</f>
        <v>-174262.28999999911</v>
      </c>
      <c r="L197" s="19">
        <f t="shared" ref="L197:L260" si="30">TRUNC(K197/I197*100,2)</f>
        <v>-0.52</v>
      </c>
      <c r="M197" s="20">
        <f t="shared" ref="M197:M260" si="31">IF(AND(H197&gt;=-5,H197&lt;=5),1,0)</f>
        <v>0</v>
      </c>
      <c r="N197" s="20">
        <f t="shared" ref="N197:N260" si="32">IF(AND(L197&gt;=-5,L197&lt;=5),1,0)</f>
        <v>1</v>
      </c>
      <c r="O197" s="18" t="str">
        <f t="shared" si="25"/>
        <v>&gt;5</v>
      </c>
      <c r="P197" s="18" t="str">
        <f t="shared" si="26"/>
        <v>ผ่าน</v>
      </c>
      <c r="Q197" s="18" t="str">
        <f t="shared" ref="Q197:Q260" si="33">IF(AND(O197="ผ่าน",P197="ผ่าน"),"1.ผ่านทั้ง 2 แผน",IF(AND(O197="ผ่าน",P197&lt;&gt;"ผ่าน"),"3.ไม่ผ่านEXP",IF(AND(O197&lt;&gt;"ผ่าน",P197="ผ่าน"),"2.ไม่ผ่านINC","4.ไม่ผ่านทั้ง 2 แผน")))</f>
        <v>2.ไม่ผ่านINC</v>
      </c>
    </row>
    <row r="198" spans="1:17" x14ac:dyDescent="0.55000000000000004">
      <c r="A198" s="17">
        <v>3</v>
      </c>
      <c r="B198" s="18" t="s">
        <v>615</v>
      </c>
      <c r="C198" s="17" t="s">
        <v>636</v>
      </c>
      <c r="D198" s="18" t="s">
        <v>637</v>
      </c>
      <c r="E198" s="19">
        <v>20971236.5</v>
      </c>
      <c r="F198" s="19">
        <v>32691266.490000002</v>
      </c>
      <c r="G198" s="19">
        <f t="shared" si="27"/>
        <v>11720029.990000002</v>
      </c>
      <c r="H198" s="19">
        <f t="shared" si="28"/>
        <v>55.88</v>
      </c>
      <c r="I198" s="19">
        <v>29155941.140000001</v>
      </c>
      <c r="J198" s="19">
        <v>28379926.559999999</v>
      </c>
      <c r="K198" s="19">
        <f t="shared" si="29"/>
        <v>-776014.58000000194</v>
      </c>
      <c r="L198" s="19">
        <f t="shared" si="30"/>
        <v>-2.66</v>
      </c>
      <c r="M198" s="20">
        <f t="shared" si="31"/>
        <v>0</v>
      </c>
      <c r="N198" s="20">
        <f t="shared" si="32"/>
        <v>1</v>
      </c>
      <c r="O198" s="18" t="str">
        <f t="shared" si="25"/>
        <v>&gt;10</v>
      </c>
      <c r="P198" s="18" t="str">
        <f t="shared" si="26"/>
        <v>ผ่าน</v>
      </c>
      <c r="Q198" s="18" t="str">
        <f t="shared" si="33"/>
        <v>2.ไม่ผ่านINC</v>
      </c>
    </row>
    <row r="199" spans="1:17" x14ac:dyDescent="0.55000000000000004">
      <c r="A199" s="17">
        <v>3</v>
      </c>
      <c r="B199" s="18" t="s">
        <v>615</v>
      </c>
      <c r="C199" s="17" t="s">
        <v>638</v>
      </c>
      <c r="D199" s="18" t="s">
        <v>639</v>
      </c>
      <c r="E199" s="19">
        <v>14162705.970000001</v>
      </c>
      <c r="F199" s="19">
        <v>14196812.640000001</v>
      </c>
      <c r="G199" s="19">
        <f t="shared" si="27"/>
        <v>34106.669999999925</v>
      </c>
      <c r="H199" s="19">
        <f t="shared" si="28"/>
        <v>0.24</v>
      </c>
      <c r="I199" s="19">
        <v>28434239.420000002</v>
      </c>
      <c r="J199" s="19">
        <v>29647785.899999999</v>
      </c>
      <c r="K199" s="19">
        <f t="shared" si="29"/>
        <v>1213546.4799999967</v>
      </c>
      <c r="L199" s="19">
        <f t="shared" si="30"/>
        <v>4.26</v>
      </c>
      <c r="M199" s="20">
        <f t="shared" si="31"/>
        <v>1</v>
      </c>
      <c r="N199" s="20">
        <f t="shared" si="32"/>
        <v>1</v>
      </c>
      <c r="O199" s="18" t="str">
        <f t="shared" si="25"/>
        <v>ผ่าน</v>
      </c>
      <c r="P199" s="18" t="str">
        <f t="shared" si="26"/>
        <v>ผ่าน</v>
      </c>
      <c r="Q199" s="18" t="str">
        <f t="shared" si="33"/>
        <v>1.ผ่านทั้ง 2 แผน</v>
      </c>
    </row>
    <row r="200" spans="1:17" x14ac:dyDescent="0.55000000000000004">
      <c r="A200" s="17">
        <v>3</v>
      </c>
      <c r="B200" s="18" t="s">
        <v>640</v>
      </c>
      <c r="C200" s="17" t="s">
        <v>641</v>
      </c>
      <c r="D200" s="18" t="s">
        <v>642</v>
      </c>
      <c r="E200" s="19">
        <v>309424500</v>
      </c>
      <c r="F200" s="19">
        <v>341070128.16999996</v>
      </c>
      <c r="G200" s="19">
        <f t="shared" si="27"/>
        <v>31645628.169999957</v>
      </c>
      <c r="H200" s="19">
        <f t="shared" si="28"/>
        <v>10.220000000000001</v>
      </c>
      <c r="I200" s="19">
        <v>416464621.5</v>
      </c>
      <c r="J200" s="19">
        <v>432991728.31999993</v>
      </c>
      <c r="K200" s="19">
        <f t="shared" si="29"/>
        <v>16527106.819999933</v>
      </c>
      <c r="L200" s="19">
        <f t="shared" si="30"/>
        <v>3.96</v>
      </c>
      <c r="M200" s="20">
        <f t="shared" si="31"/>
        <v>0</v>
      </c>
      <c r="N200" s="20">
        <f t="shared" si="32"/>
        <v>1</v>
      </c>
      <c r="O200" s="18" t="str">
        <f t="shared" ref="O200:O263" si="34">IF(H200&gt;10,"&gt;10",IF(H200&gt;5,"&gt;5",IF(H200&lt;-10,"&lt;-10",IF(H200&lt;-5,"&lt;-5","ผ่าน"))))</f>
        <v>&gt;10</v>
      </c>
      <c r="P200" s="18" t="str">
        <f t="shared" ref="P200:P263" si="35">IF(L200&gt;10,"&gt;10",IF(L200&gt;5,"&gt;5",IF(L200&lt;-10,"&lt;-10",IF(L200&lt;-5,"&lt;-5","ผ่าน"))))</f>
        <v>ผ่าน</v>
      </c>
      <c r="Q200" s="18" t="str">
        <f t="shared" si="33"/>
        <v>2.ไม่ผ่านINC</v>
      </c>
    </row>
    <row r="201" spans="1:17" x14ac:dyDescent="0.55000000000000004">
      <c r="A201" s="17">
        <v>3</v>
      </c>
      <c r="B201" s="18" t="s">
        <v>640</v>
      </c>
      <c r="C201" s="17" t="s">
        <v>643</v>
      </c>
      <c r="D201" s="18" t="s">
        <v>644</v>
      </c>
      <c r="E201" s="19">
        <v>69532315.439999998</v>
      </c>
      <c r="F201" s="19">
        <v>65357880.990000002</v>
      </c>
      <c r="G201" s="19">
        <f t="shared" si="27"/>
        <v>-4174434.4499999955</v>
      </c>
      <c r="H201" s="19">
        <f t="shared" si="28"/>
        <v>-6</v>
      </c>
      <c r="I201" s="19">
        <v>91925912.299999997</v>
      </c>
      <c r="J201" s="19">
        <v>85556247.500000015</v>
      </c>
      <c r="K201" s="19">
        <f t="shared" si="29"/>
        <v>-6369664.7999999821</v>
      </c>
      <c r="L201" s="19">
        <f t="shared" si="30"/>
        <v>-6.92</v>
      </c>
      <c r="M201" s="20">
        <f t="shared" si="31"/>
        <v>0</v>
      </c>
      <c r="N201" s="20">
        <f t="shared" si="32"/>
        <v>0</v>
      </c>
      <c r="O201" s="18" t="str">
        <f t="shared" si="34"/>
        <v>&lt;-5</v>
      </c>
      <c r="P201" s="18" t="str">
        <f t="shared" si="35"/>
        <v>&lt;-5</v>
      </c>
      <c r="Q201" s="18" t="str">
        <f t="shared" si="33"/>
        <v>4.ไม่ผ่านทั้ง 2 แผน</v>
      </c>
    </row>
    <row r="202" spans="1:17" x14ac:dyDescent="0.55000000000000004">
      <c r="A202" s="17">
        <v>3</v>
      </c>
      <c r="B202" s="18" t="s">
        <v>640</v>
      </c>
      <c r="C202" s="17" t="s">
        <v>645</v>
      </c>
      <c r="D202" s="18" t="s">
        <v>646</v>
      </c>
      <c r="E202" s="19">
        <v>33638086.710000001</v>
      </c>
      <c r="F202" s="19">
        <v>37164825.720000006</v>
      </c>
      <c r="G202" s="19">
        <f t="shared" si="27"/>
        <v>3526739.0100000054</v>
      </c>
      <c r="H202" s="19">
        <f t="shared" si="28"/>
        <v>10.48</v>
      </c>
      <c r="I202" s="19">
        <v>50471185.340000004</v>
      </c>
      <c r="J202" s="19">
        <v>51852854.920000002</v>
      </c>
      <c r="K202" s="19">
        <f t="shared" si="29"/>
        <v>1381669.5799999982</v>
      </c>
      <c r="L202" s="19">
        <f t="shared" si="30"/>
        <v>2.73</v>
      </c>
      <c r="M202" s="20">
        <f t="shared" si="31"/>
        <v>0</v>
      </c>
      <c r="N202" s="20">
        <f t="shared" si="32"/>
        <v>1</v>
      </c>
      <c r="O202" s="18" t="str">
        <f t="shared" si="34"/>
        <v>&gt;10</v>
      </c>
      <c r="P202" s="18" t="str">
        <f t="shared" si="35"/>
        <v>ผ่าน</v>
      </c>
      <c r="Q202" s="18" t="str">
        <f t="shared" si="33"/>
        <v>2.ไม่ผ่านINC</v>
      </c>
    </row>
    <row r="203" spans="1:17" x14ac:dyDescent="0.55000000000000004">
      <c r="A203" s="17">
        <v>3</v>
      </c>
      <c r="B203" s="18" t="s">
        <v>640</v>
      </c>
      <c r="C203" s="17" t="s">
        <v>647</v>
      </c>
      <c r="D203" s="18" t="s">
        <v>648</v>
      </c>
      <c r="E203" s="19">
        <v>76078557.329999998</v>
      </c>
      <c r="F203" s="19">
        <v>79219871.86999999</v>
      </c>
      <c r="G203" s="19">
        <f t="shared" si="27"/>
        <v>3141314.5399999917</v>
      </c>
      <c r="H203" s="19">
        <f t="shared" si="28"/>
        <v>4.12</v>
      </c>
      <c r="I203" s="19">
        <v>106004497.34999999</v>
      </c>
      <c r="J203" s="19">
        <v>104385424.14</v>
      </c>
      <c r="K203" s="19">
        <f t="shared" si="29"/>
        <v>-1619073.2099999934</v>
      </c>
      <c r="L203" s="19">
        <f t="shared" si="30"/>
        <v>-1.52</v>
      </c>
      <c r="M203" s="20">
        <f t="shared" si="31"/>
        <v>1</v>
      </c>
      <c r="N203" s="20">
        <f t="shared" si="32"/>
        <v>1</v>
      </c>
      <c r="O203" s="18" t="str">
        <f t="shared" si="34"/>
        <v>ผ่าน</v>
      </c>
      <c r="P203" s="18" t="str">
        <f t="shared" si="35"/>
        <v>ผ่าน</v>
      </c>
      <c r="Q203" s="18" t="str">
        <f t="shared" si="33"/>
        <v>1.ผ่านทั้ง 2 แผน</v>
      </c>
    </row>
    <row r="204" spans="1:17" x14ac:dyDescent="0.55000000000000004">
      <c r="A204" s="17">
        <v>3</v>
      </c>
      <c r="B204" s="18" t="s">
        <v>640</v>
      </c>
      <c r="C204" s="17" t="s">
        <v>649</v>
      </c>
      <c r="D204" s="18" t="s">
        <v>650</v>
      </c>
      <c r="E204" s="19">
        <v>16594749.99</v>
      </c>
      <c r="F204" s="19">
        <v>17133867.170000002</v>
      </c>
      <c r="G204" s="19">
        <f t="shared" si="27"/>
        <v>539117.18000000156</v>
      </c>
      <c r="H204" s="19">
        <f t="shared" si="28"/>
        <v>3.24</v>
      </c>
      <c r="I204" s="19">
        <v>23532358.620000001</v>
      </c>
      <c r="J204" s="19">
        <v>22010721.899999999</v>
      </c>
      <c r="K204" s="19">
        <f t="shared" si="29"/>
        <v>-1521636.7200000025</v>
      </c>
      <c r="L204" s="19">
        <f t="shared" si="30"/>
        <v>-6.46</v>
      </c>
      <c r="M204" s="20">
        <f t="shared" si="31"/>
        <v>1</v>
      </c>
      <c r="N204" s="20">
        <f t="shared" si="32"/>
        <v>0</v>
      </c>
      <c r="O204" s="18" t="str">
        <f t="shared" si="34"/>
        <v>ผ่าน</v>
      </c>
      <c r="P204" s="18" t="str">
        <f t="shared" si="35"/>
        <v>&lt;-5</v>
      </c>
      <c r="Q204" s="18" t="str">
        <f t="shared" si="33"/>
        <v>3.ไม่ผ่านEXP</v>
      </c>
    </row>
    <row r="205" spans="1:17" x14ac:dyDescent="0.55000000000000004">
      <c r="A205" s="17">
        <v>3</v>
      </c>
      <c r="B205" s="18" t="s">
        <v>640</v>
      </c>
      <c r="C205" s="17" t="s">
        <v>651</v>
      </c>
      <c r="D205" s="18" t="s">
        <v>652</v>
      </c>
      <c r="E205" s="19">
        <v>52705608.890000008</v>
      </c>
      <c r="F205" s="19">
        <v>49608065.420000002</v>
      </c>
      <c r="G205" s="19">
        <f t="shared" si="27"/>
        <v>-3097543.4700000063</v>
      </c>
      <c r="H205" s="19">
        <f t="shared" si="28"/>
        <v>-5.87</v>
      </c>
      <c r="I205" s="19">
        <v>87138335.479999989</v>
      </c>
      <c r="J205" s="19">
        <v>80372687.589999989</v>
      </c>
      <c r="K205" s="19">
        <f t="shared" si="29"/>
        <v>-6765647.8900000006</v>
      </c>
      <c r="L205" s="19">
        <f t="shared" si="30"/>
        <v>-7.76</v>
      </c>
      <c r="M205" s="20">
        <f t="shared" si="31"/>
        <v>0</v>
      </c>
      <c r="N205" s="20">
        <f t="shared" si="32"/>
        <v>0</v>
      </c>
      <c r="O205" s="18" t="str">
        <f t="shared" si="34"/>
        <v>&lt;-5</v>
      </c>
      <c r="P205" s="18" t="str">
        <f t="shared" si="35"/>
        <v>&lt;-5</v>
      </c>
      <c r="Q205" s="18" t="str">
        <f t="shared" si="33"/>
        <v>4.ไม่ผ่านทั้ง 2 แผน</v>
      </c>
    </row>
    <row r="206" spans="1:17" x14ac:dyDescent="0.55000000000000004">
      <c r="A206" s="17">
        <v>3</v>
      </c>
      <c r="B206" s="18" t="s">
        <v>640</v>
      </c>
      <c r="C206" s="17" t="s">
        <v>653</v>
      </c>
      <c r="D206" s="18" t="s">
        <v>654</v>
      </c>
      <c r="E206" s="19">
        <v>43403928.930000007</v>
      </c>
      <c r="F206" s="19">
        <v>45755809.589999996</v>
      </c>
      <c r="G206" s="19">
        <f t="shared" si="27"/>
        <v>2351880.659999989</v>
      </c>
      <c r="H206" s="19">
        <f t="shared" si="28"/>
        <v>5.41</v>
      </c>
      <c r="I206" s="19">
        <v>75993842.909999996</v>
      </c>
      <c r="J206" s="19">
        <v>72043775.210000008</v>
      </c>
      <c r="K206" s="19">
        <f t="shared" si="29"/>
        <v>-3950067.6999999881</v>
      </c>
      <c r="L206" s="19">
        <f t="shared" si="30"/>
        <v>-5.19</v>
      </c>
      <c r="M206" s="20">
        <f t="shared" si="31"/>
        <v>0</v>
      </c>
      <c r="N206" s="20">
        <f t="shared" si="32"/>
        <v>0</v>
      </c>
      <c r="O206" s="18" t="str">
        <f t="shared" si="34"/>
        <v>&gt;5</v>
      </c>
      <c r="P206" s="18" t="str">
        <f t="shared" si="35"/>
        <v>&lt;-5</v>
      </c>
      <c r="Q206" s="18" t="str">
        <f t="shared" si="33"/>
        <v>4.ไม่ผ่านทั้ง 2 แผน</v>
      </c>
    </row>
    <row r="207" spans="1:17" x14ac:dyDescent="0.55000000000000004">
      <c r="A207" s="17">
        <v>3</v>
      </c>
      <c r="B207" s="18" t="s">
        <v>640</v>
      </c>
      <c r="C207" s="17" t="s">
        <v>655</v>
      </c>
      <c r="D207" s="18" t="s">
        <v>656</v>
      </c>
      <c r="E207" s="19">
        <v>22702754.059999995</v>
      </c>
      <c r="F207" s="19">
        <v>24038569.919999998</v>
      </c>
      <c r="G207" s="19">
        <f t="shared" si="27"/>
        <v>1335815.8600000031</v>
      </c>
      <c r="H207" s="19">
        <f t="shared" si="28"/>
        <v>5.88</v>
      </c>
      <c r="I207" s="19">
        <v>36688393.129999988</v>
      </c>
      <c r="J207" s="19">
        <v>37610124.960000001</v>
      </c>
      <c r="K207" s="19">
        <f t="shared" si="29"/>
        <v>921731.83000001311</v>
      </c>
      <c r="L207" s="19">
        <f t="shared" si="30"/>
        <v>2.5099999999999998</v>
      </c>
      <c r="M207" s="20">
        <f t="shared" si="31"/>
        <v>0</v>
      </c>
      <c r="N207" s="20">
        <f t="shared" si="32"/>
        <v>1</v>
      </c>
      <c r="O207" s="18" t="str">
        <f t="shared" si="34"/>
        <v>&gt;5</v>
      </c>
      <c r="P207" s="18" t="str">
        <f t="shared" si="35"/>
        <v>ผ่าน</v>
      </c>
      <c r="Q207" s="18" t="str">
        <f t="shared" si="33"/>
        <v>2.ไม่ผ่านINC</v>
      </c>
    </row>
    <row r="208" spans="1:17" x14ac:dyDescent="0.55000000000000004">
      <c r="A208" s="17">
        <v>4</v>
      </c>
      <c r="B208" s="18" t="s">
        <v>657</v>
      </c>
      <c r="C208" s="17" t="s">
        <v>658</v>
      </c>
      <c r="D208" s="18" t="s">
        <v>659</v>
      </c>
      <c r="E208" s="19">
        <v>369719999.98000002</v>
      </c>
      <c r="F208" s="19">
        <v>347834199.86000007</v>
      </c>
      <c r="G208" s="19">
        <f t="shared" si="27"/>
        <v>-21885800.119999945</v>
      </c>
      <c r="H208" s="19">
        <f t="shared" si="28"/>
        <v>-5.91</v>
      </c>
      <c r="I208" s="19">
        <v>443329999.95000005</v>
      </c>
      <c r="J208" s="19">
        <v>444318415.62</v>
      </c>
      <c r="K208" s="19">
        <f t="shared" si="29"/>
        <v>988415.66999995708</v>
      </c>
      <c r="L208" s="19">
        <f t="shared" si="30"/>
        <v>0.22</v>
      </c>
      <c r="M208" s="20">
        <f t="shared" si="31"/>
        <v>0</v>
      </c>
      <c r="N208" s="20">
        <f t="shared" si="32"/>
        <v>1</v>
      </c>
      <c r="O208" s="18" t="str">
        <f t="shared" si="34"/>
        <v>&lt;-5</v>
      </c>
      <c r="P208" s="18" t="str">
        <f t="shared" si="35"/>
        <v>ผ่าน</v>
      </c>
      <c r="Q208" s="18" t="str">
        <f t="shared" si="33"/>
        <v>2.ไม่ผ่านINC</v>
      </c>
    </row>
    <row r="209" spans="1:17" x14ac:dyDescent="0.55000000000000004">
      <c r="A209" s="17">
        <v>4</v>
      </c>
      <c r="B209" s="18" t="s">
        <v>657</v>
      </c>
      <c r="C209" s="17" t="s">
        <v>660</v>
      </c>
      <c r="D209" s="18" t="s">
        <v>661</v>
      </c>
      <c r="E209" s="19">
        <v>32224999.979999997</v>
      </c>
      <c r="F209" s="19">
        <v>35298189.549999997</v>
      </c>
      <c r="G209" s="19">
        <f t="shared" si="27"/>
        <v>3073189.5700000003</v>
      </c>
      <c r="H209" s="19">
        <f t="shared" si="28"/>
        <v>9.5299999999999994</v>
      </c>
      <c r="I209" s="19">
        <v>41113750</v>
      </c>
      <c r="J209" s="19">
        <v>39443594.230000004</v>
      </c>
      <c r="K209" s="19">
        <f t="shared" si="29"/>
        <v>-1670155.7699999958</v>
      </c>
      <c r="L209" s="19">
        <f t="shared" si="30"/>
        <v>-4.0599999999999996</v>
      </c>
      <c r="M209" s="20">
        <f t="shared" si="31"/>
        <v>0</v>
      </c>
      <c r="N209" s="20">
        <f t="shared" si="32"/>
        <v>1</v>
      </c>
      <c r="O209" s="18" t="str">
        <f t="shared" si="34"/>
        <v>&gt;5</v>
      </c>
      <c r="P209" s="18" t="str">
        <f t="shared" si="35"/>
        <v>ผ่าน</v>
      </c>
      <c r="Q209" s="18" t="str">
        <f t="shared" si="33"/>
        <v>2.ไม่ผ่านINC</v>
      </c>
    </row>
    <row r="210" spans="1:17" x14ac:dyDescent="0.55000000000000004">
      <c r="A210" s="17">
        <v>4</v>
      </c>
      <c r="B210" s="18" t="s">
        <v>657</v>
      </c>
      <c r="C210" s="17" t="s">
        <v>662</v>
      </c>
      <c r="D210" s="18" t="s">
        <v>663</v>
      </c>
      <c r="E210" s="19">
        <v>63263734.089999996</v>
      </c>
      <c r="F210" s="19">
        <v>57975005.390000001</v>
      </c>
      <c r="G210" s="19">
        <f t="shared" si="27"/>
        <v>-5288728.6999999955</v>
      </c>
      <c r="H210" s="19">
        <f t="shared" si="28"/>
        <v>-8.35</v>
      </c>
      <c r="I210" s="19">
        <v>83369133.469999999</v>
      </c>
      <c r="J210" s="19">
        <v>80987709.539999992</v>
      </c>
      <c r="K210" s="19">
        <f t="shared" si="29"/>
        <v>-2381423.9300000072</v>
      </c>
      <c r="L210" s="19">
        <f t="shared" si="30"/>
        <v>-2.85</v>
      </c>
      <c r="M210" s="20">
        <f t="shared" si="31"/>
        <v>0</v>
      </c>
      <c r="N210" s="20">
        <f t="shared" si="32"/>
        <v>1</v>
      </c>
      <c r="O210" s="18" t="str">
        <f t="shared" si="34"/>
        <v>&lt;-5</v>
      </c>
      <c r="P210" s="18" t="str">
        <f t="shared" si="35"/>
        <v>ผ่าน</v>
      </c>
      <c r="Q210" s="18" t="str">
        <f t="shared" si="33"/>
        <v>2.ไม่ผ่านINC</v>
      </c>
    </row>
    <row r="211" spans="1:17" x14ac:dyDescent="0.55000000000000004">
      <c r="A211" s="17">
        <v>4</v>
      </c>
      <c r="B211" s="18" t="s">
        <v>657</v>
      </c>
      <c r="C211" s="17" t="s">
        <v>664</v>
      </c>
      <c r="D211" s="18" t="s">
        <v>665</v>
      </c>
      <c r="E211" s="19">
        <v>54671713.049999997</v>
      </c>
      <c r="F211" s="19">
        <v>37930675.609999999</v>
      </c>
      <c r="G211" s="19">
        <f t="shared" si="27"/>
        <v>-16741037.439999998</v>
      </c>
      <c r="H211" s="19">
        <f t="shared" si="28"/>
        <v>-30.62</v>
      </c>
      <c r="I211" s="19">
        <v>74293722.939999998</v>
      </c>
      <c r="J211" s="19">
        <v>60693912.189999998</v>
      </c>
      <c r="K211" s="19">
        <f t="shared" si="29"/>
        <v>-13599810.75</v>
      </c>
      <c r="L211" s="19">
        <f t="shared" si="30"/>
        <v>-18.3</v>
      </c>
      <c r="M211" s="20">
        <f t="shared" si="31"/>
        <v>0</v>
      </c>
      <c r="N211" s="20">
        <f t="shared" si="32"/>
        <v>0</v>
      </c>
      <c r="O211" s="18" t="str">
        <f t="shared" si="34"/>
        <v>&lt;-10</v>
      </c>
      <c r="P211" s="18" t="str">
        <f t="shared" si="35"/>
        <v>&lt;-10</v>
      </c>
      <c r="Q211" s="18" t="str">
        <f t="shared" si="33"/>
        <v>4.ไม่ผ่านทั้ง 2 แผน</v>
      </c>
    </row>
    <row r="212" spans="1:17" x14ac:dyDescent="0.55000000000000004">
      <c r="A212" s="17">
        <v>4</v>
      </c>
      <c r="B212" s="18" t="s">
        <v>666</v>
      </c>
      <c r="C212" s="17" t="s">
        <v>667</v>
      </c>
      <c r="D212" s="18" t="s">
        <v>668</v>
      </c>
      <c r="E212" s="19">
        <v>949599999.99000001</v>
      </c>
      <c r="F212" s="19">
        <v>949597375.72000015</v>
      </c>
      <c r="G212" s="19">
        <f t="shared" si="27"/>
        <v>-2624.2699998617172</v>
      </c>
      <c r="H212" s="19">
        <f t="shared" si="28"/>
        <v>0</v>
      </c>
      <c r="I212" s="19">
        <v>1298150000</v>
      </c>
      <c r="J212" s="19">
        <v>1319249225.3099999</v>
      </c>
      <c r="K212" s="19">
        <f t="shared" si="29"/>
        <v>21099225.309999943</v>
      </c>
      <c r="L212" s="19">
        <f t="shared" si="30"/>
        <v>1.62</v>
      </c>
      <c r="M212" s="20">
        <f t="shared" si="31"/>
        <v>1</v>
      </c>
      <c r="N212" s="20">
        <f t="shared" si="32"/>
        <v>1</v>
      </c>
      <c r="O212" s="18" t="str">
        <f t="shared" si="34"/>
        <v>ผ่าน</v>
      </c>
      <c r="P212" s="18" t="str">
        <f t="shared" si="35"/>
        <v>ผ่าน</v>
      </c>
      <c r="Q212" s="18" t="str">
        <f t="shared" si="33"/>
        <v>1.ผ่านทั้ง 2 แผน</v>
      </c>
    </row>
    <row r="213" spans="1:17" x14ac:dyDescent="0.55000000000000004">
      <c r="A213" s="17">
        <v>4</v>
      </c>
      <c r="B213" s="18" t="s">
        <v>666</v>
      </c>
      <c r="C213" s="17" t="s">
        <v>669</v>
      </c>
      <c r="D213" s="18" t="s">
        <v>670</v>
      </c>
      <c r="E213" s="19">
        <v>62166500</v>
      </c>
      <c r="F213" s="19">
        <v>66100917.869999997</v>
      </c>
      <c r="G213" s="19">
        <f t="shared" si="27"/>
        <v>3934417.8699999973</v>
      </c>
      <c r="H213" s="19">
        <f t="shared" si="28"/>
        <v>6.32</v>
      </c>
      <c r="I213" s="19">
        <v>119048085.98999999</v>
      </c>
      <c r="J213" s="19">
        <v>104467681.69</v>
      </c>
      <c r="K213" s="19">
        <f t="shared" si="29"/>
        <v>-14580404.299999997</v>
      </c>
      <c r="L213" s="19">
        <f t="shared" si="30"/>
        <v>-12.24</v>
      </c>
      <c r="M213" s="20">
        <f t="shared" si="31"/>
        <v>0</v>
      </c>
      <c r="N213" s="20">
        <f t="shared" si="32"/>
        <v>0</v>
      </c>
      <c r="O213" s="18" t="str">
        <f t="shared" si="34"/>
        <v>&gt;5</v>
      </c>
      <c r="P213" s="18" t="str">
        <f t="shared" si="35"/>
        <v>&lt;-10</v>
      </c>
      <c r="Q213" s="18" t="str">
        <f t="shared" si="33"/>
        <v>4.ไม่ผ่านทั้ง 2 แผน</v>
      </c>
    </row>
    <row r="214" spans="1:17" x14ac:dyDescent="0.55000000000000004">
      <c r="A214" s="17">
        <v>4</v>
      </c>
      <c r="B214" s="18" t="s">
        <v>666</v>
      </c>
      <c r="C214" s="17" t="s">
        <v>671</v>
      </c>
      <c r="D214" s="18" t="s">
        <v>672</v>
      </c>
      <c r="E214" s="19">
        <v>177750000</v>
      </c>
      <c r="F214" s="19">
        <v>159936393.22</v>
      </c>
      <c r="G214" s="19">
        <f t="shared" si="27"/>
        <v>-17813606.780000001</v>
      </c>
      <c r="H214" s="19">
        <f t="shared" si="28"/>
        <v>-10.02</v>
      </c>
      <c r="I214" s="19">
        <v>238733549.98000002</v>
      </c>
      <c r="J214" s="19">
        <v>224431811.98000002</v>
      </c>
      <c r="K214" s="19">
        <f t="shared" si="29"/>
        <v>-14301738</v>
      </c>
      <c r="L214" s="19">
        <f t="shared" si="30"/>
        <v>-5.99</v>
      </c>
      <c r="M214" s="20">
        <f t="shared" si="31"/>
        <v>0</v>
      </c>
      <c r="N214" s="20">
        <f t="shared" si="32"/>
        <v>0</v>
      </c>
      <c r="O214" s="18" t="str">
        <f t="shared" si="34"/>
        <v>&lt;-10</v>
      </c>
      <c r="P214" s="18" t="str">
        <f t="shared" si="35"/>
        <v>&lt;-5</v>
      </c>
      <c r="Q214" s="18" t="str">
        <f t="shared" si="33"/>
        <v>4.ไม่ผ่านทั้ง 2 แผน</v>
      </c>
    </row>
    <row r="215" spans="1:17" x14ac:dyDescent="0.55000000000000004">
      <c r="A215" s="17">
        <v>4</v>
      </c>
      <c r="B215" s="18" t="s">
        <v>666</v>
      </c>
      <c r="C215" s="17" t="s">
        <v>673</v>
      </c>
      <c r="D215" s="18" t="s">
        <v>674</v>
      </c>
      <c r="E215" s="19">
        <v>125499999.98999999</v>
      </c>
      <c r="F215" s="19">
        <v>124710151.54000002</v>
      </c>
      <c r="G215" s="19">
        <f t="shared" si="27"/>
        <v>-789848.44999997318</v>
      </c>
      <c r="H215" s="19">
        <f t="shared" si="28"/>
        <v>-0.62</v>
      </c>
      <c r="I215" s="19">
        <v>194906253.92999998</v>
      </c>
      <c r="J215" s="19">
        <v>178575281.87</v>
      </c>
      <c r="K215" s="19">
        <f t="shared" si="29"/>
        <v>-16330972.059999973</v>
      </c>
      <c r="L215" s="19">
        <f t="shared" si="30"/>
        <v>-8.3699999999999992</v>
      </c>
      <c r="M215" s="20">
        <f t="shared" si="31"/>
        <v>1</v>
      </c>
      <c r="N215" s="20">
        <f t="shared" si="32"/>
        <v>0</v>
      </c>
      <c r="O215" s="18" t="str">
        <f t="shared" si="34"/>
        <v>ผ่าน</v>
      </c>
      <c r="P215" s="18" t="str">
        <f t="shared" si="35"/>
        <v>&lt;-5</v>
      </c>
      <c r="Q215" s="18" t="str">
        <f t="shared" si="33"/>
        <v>3.ไม่ผ่านEXP</v>
      </c>
    </row>
    <row r="216" spans="1:17" x14ac:dyDescent="0.55000000000000004">
      <c r="A216" s="17">
        <v>4</v>
      </c>
      <c r="B216" s="18" t="s">
        <v>666</v>
      </c>
      <c r="C216" s="17" t="s">
        <v>675</v>
      </c>
      <c r="D216" s="18" t="s">
        <v>676</v>
      </c>
      <c r="E216" s="19">
        <v>65533801.960000008</v>
      </c>
      <c r="F216" s="19">
        <v>72025684.860000014</v>
      </c>
      <c r="G216" s="19">
        <f t="shared" si="27"/>
        <v>6491882.900000006</v>
      </c>
      <c r="H216" s="19">
        <f t="shared" si="28"/>
        <v>9.9</v>
      </c>
      <c r="I216" s="19">
        <v>112737601</v>
      </c>
      <c r="J216" s="19">
        <v>105815291.63</v>
      </c>
      <c r="K216" s="19">
        <f t="shared" si="29"/>
        <v>-6922309.3700000048</v>
      </c>
      <c r="L216" s="19">
        <f t="shared" si="30"/>
        <v>-6.14</v>
      </c>
      <c r="M216" s="20">
        <f t="shared" si="31"/>
        <v>0</v>
      </c>
      <c r="N216" s="20">
        <f t="shared" si="32"/>
        <v>0</v>
      </c>
      <c r="O216" s="18" t="str">
        <f t="shared" si="34"/>
        <v>&gt;5</v>
      </c>
      <c r="P216" s="18" t="str">
        <f t="shared" si="35"/>
        <v>&lt;-5</v>
      </c>
      <c r="Q216" s="18" t="str">
        <f t="shared" si="33"/>
        <v>4.ไม่ผ่านทั้ง 2 แผน</v>
      </c>
    </row>
    <row r="217" spans="1:17" x14ac:dyDescent="0.55000000000000004">
      <c r="A217" s="17">
        <v>4</v>
      </c>
      <c r="B217" s="18" t="s">
        <v>666</v>
      </c>
      <c r="C217" s="17" t="s">
        <v>677</v>
      </c>
      <c r="D217" s="18" t="s">
        <v>678</v>
      </c>
      <c r="E217" s="19">
        <v>116392212.48999999</v>
      </c>
      <c r="F217" s="19">
        <v>119804586.55</v>
      </c>
      <c r="G217" s="19">
        <f t="shared" si="27"/>
        <v>3412374.0600000024</v>
      </c>
      <c r="H217" s="19">
        <f t="shared" si="28"/>
        <v>2.93</v>
      </c>
      <c r="I217" s="19">
        <v>174439620.09999999</v>
      </c>
      <c r="J217" s="19">
        <v>161388899.03999999</v>
      </c>
      <c r="K217" s="19">
        <f t="shared" si="29"/>
        <v>-13050721.060000002</v>
      </c>
      <c r="L217" s="19">
        <f t="shared" si="30"/>
        <v>-7.48</v>
      </c>
      <c r="M217" s="20">
        <f t="shared" si="31"/>
        <v>1</v>
      </c>
      <c r="N217" s="20">
        <f t="shared" si="32"/>
        <v>0</v>
      </c>
      <c r="O217" s="18" t="str">
        <f t="shared" si="34"/>
        <v>ผ่าน</v>
      </c>
      <c r="P217" s="18" t="str">
        <f t="shared" si="35"/>
        <v>&lt;-5</v>
      </c>
      <c r="Q217" s="18" t="str">
        <f t="shared" si="33"/>
        <v>3.ไม่ผ่านEXP</v>
      </c>
    </row>
    <row r="218" spans="1:17" x14ac:dyDescent="0.55000000000000004">
      <c r="A218" s="17">
        <v>4</v>
      </c>
      <c r="B218" s="18" t="s">
        <v>666</v>
      </c>
      <c r="C218" s="17" t="s">
        <v>679</v>
      </c>
      <c r="D218" s="18" t="s">
        <v>680</v>
      </c>
      <c r="E218" s="19">
        <v>20629950</v>
      </c>
      <c r="F218" s="19">
        <v>20803860.770000003</v>
      </c>
      <c r="G218" s="19">
        <f t="shared" si="27"/>
        <v>173910.77000000328</v>
      </c>
      <c r="H218" s="19">
        <f t="shared" si="28"/>
        <v>0.84</v>
      </c>
      <c r="I218" s="19">
        <v>45968219.990000002</v>
      </c>
      <c r="J218" s="19">
        <v>41065543.340000004</v>
      </c>
      <c r="K218" s="19">
        <f t="shared" si="29"/>
        <v>-4902676.6499999985</v>
      </c>
      <c r="L218" s="19">
        <f t="shared" si="30"/>
        <v>-10.66</v>
      </c>
      <c r="M218" s="20">
        <f t="shared" si="31"/>
        <v>1</v>
      </c>
      <c r="N218" s="20">
        <f t="shared" si="32"/>
        <v>0</v>
      </c>
      <c r="O218" s="18" t="str">
        <f t="shared" si="34"/>
        <v>ผ่าน</v>
      </c>
      <c r="P218" s="18" t="str">
        <f t="shared" si="35"/>
        <v>&lt;-10</v>
      </c>
      <c r="Q218" s="18" t="str">
        <f t="shared" si="33"/>
        <v>3.ไม่ผ่านEXP</v>
      </c>
    </row>
    <row r="219" spans="1:17" x14ac:dyDescent="0.55000000000000004">
      <c r="A219" s="17">
        <v>4</v>
      </c>
      <c r="B219" s="18" t="s">
        <v>666</v>
      </c>
      <c r="C219" s="17" t="s">
        <v>681</v>
      </c>
      <c r="D219" s="18" t="s">
        <v>682</v>
      </c>
      <c r="E219" s="19">
        <v>73039267.280000001</v>
      </c>
      <c r="F219" s="19">
        <v>92354047.530000001</v>
      </c>
      <c r="G219" s="19">
        <f t="shared" si="27"/>
        <v>19314780.25</v>
      </c>
      <c r="H219" s="19">
        <f t="shared" si="28"/>
        <v>26.44</v>
      </c>
      <c r="I219" s="19">
        <v>63795768.670000002</v>
      </c>
      <c r="J219" s="19">
        <v>79385093.889999986</v>
      </c>
      <c r="K219" s="19">
        <f t="shared" si="29"/>
        <v>15589325.219999984</v>
      </c>
      <c r="L219" s="19">
        <f t="shared" si="30"/>
        <v>24.43</v>
      </c>
      <c r="M219" s="20">
        <f t="shared" si="31"/>
        <v>0</v>
      </c>
      <c r="N219" s="20">
        <f t="shared" si="32"/>
        <v>0</v>
      </c>
      <c r="O219" s="18" t="str">
        <f t="shared" si="34"/>
        <v>&gt;10</v>
      </c>
      <c r="P219" s="18" t="str">
        <f t="shared" si="35"/>
        <v>&gt;10</v>
      </c>
      <c r="Q219" s="18" t="str">
        <f t="shared" si="33"/>
        <v>4.ไม่ผ่านทั้ง 2 แผน</v>
      </c>
    </row>
    <row r="220" spans="1:17" x14ac:dyDescent="0.55000000000000004">
      <c r="A220" s="17">
        <v>4</v>
      </c>
      <c r="B220" s="18" t="s">
        <v>683</v>
      </c>
      <c r="C220" s="17" t="s">
        <v>684</v>
      </c>
      <c r="D220" s="18" t="s">
        <v>685</v>
      </c>
      <c r="E220" s="19">
        <v>538500000</v>
      </c>
      <c r="F220" s="19">
        <v>506523437.91000003</v>
      </c>
      <c r="G220" s="19">
        <f t="shared" si="27"/>
        <v>-31976562.089999974</v>
      </c>
      <c r="H220" s="19">
        <f t="shared" si="28"/>
        <v>-5.93</v>
      </c>
      <c r="I220" s="19">
        <v>722500000</v>
      </c>
      <c r="J220" s="19">
        <v>806205537.21999991</v>
      </c>
      <c r="K220" s="19">
        <f t="shared" si="29"/>
        <v>83705537.219999909</v>
      </c>
      <c r="L220" s="19">
        <f t="shared" si="30"/>
        <v>11.58</v>
      </c>
      <c r="M220" s="20">
        <f t="shared" si="31"/>
        <v>0</v>
      </c>
      <c r="N220" s="20">
        <f t="shared" si="32"/>
        <v>0</v>
      </c>
      <c r="O220" s="18" t="str">
        <f t="shared" si="34"/>
        <v>&lt;-5</v>
      </c>
      <c r="P220" s="18" t="str">
        <f t="shared" si="35"/>
        <v>&gt;10</v>
      </c>
      <c r="Q220" s="18" t="str">
        <f t="shared" si="33"/>
        <v>4.ไม่ผ่านทั้ง 2 แผน</v>
      </c>
    </row>
    <row r="221" spans="1:17" x14ac:dyDescent="0.55000000000000004">
      <c r="A221" s="17">
        <v>4</v>
      </c>
      <c r="B221" s="18" t="s">
        <v>683</v>
      </c>
      <c r="C221" s="17" t="s">
        <v>686</v>
      </c>
      <c r="D221" s="18" t="s">
        <v>687</v>
      </c>
      <c r="E221" s="19">
        <v>73614139.989999995</v>
      </c>
      <c r="F221" s="19">
        <v>79835489.959999993</v>
      </c>
      <c r="G221" s="19">
        <f t="shared" si="27"/>
        <v>6221349.9699999988</v>
      </c>
      <c r="H221" s="19">
        <f t="shared" si="28"/>
        <v>8.4499999999999993</v>
      </c>
      <c r="I221" s="19">
        <v>139901354.97999999</v>
      </c>
      <c r="J221" s="19">
        <v>137281097.64300001</v>
      </c>
      <c r="K221" s="19">
        <f t="shared" si="29"/>
        <v>-2620257.3369999826</v>
      </c>
      <c r="L221" s="19">
        <f t="shared" si="30"/>
        <v>-1.87</v>
      </c>
      <c r="M221" s="20">
        <f t="shared" si="31"/>
        <v>0</v>
      </c>
      <c r="N221" s="20">
        <f t="shared" si="32"/>
        <v>1</v>
      </c>
      <c r="O221" s="18" t="str">
        <f t="shared" si="34"/>
        <v>&gt;5</v>
      </c>
      <c r="P221" s="18" t="str">
        <f t="shared" si="35"/>
        <v>ผ่าน</v>
      </c>
      <c r="Q221" s="18" t="str">
        <f t="shared" si="33"/>
        <v>2.ไม่ผ่านINC</v>
      </c>
    </row>
    <row r="222" spans="1:17" x14ac:dyDescent="0.55000000000000004">
      <c r="A222" s="17">
        <v>4</v>
      </c>
      <c r="B222" s="18" t="s">
        <v>683</v>
      </c>
      <c r="C222" s="17" t="s">
        <v>688</v>
      </c>
      <c r="D222" s="18" t="s">
        <v>689</v>
      </c>
      <c r="E222" s="19">
        <v>98308852.069999993</v>
      </c>
      <c r="F222" s="19">
        <v>108801481.95</v>
      </c>
      <c r="G222" s="19">
        <f t="shared" si="27"/>
        <v>10492629.88000001</v>
      </c>
      <c r="H222" s="19">
        <f t="shared" si="28"/>
        <v>10.67</v>
      </c>
      <c r="I222" s="19">
        <v>174652666.99000001</v>
      </c>
      <c r="J222" s="19">
        <v>188578886.66000003</v>
      </c>
      <c r="K222" s="19">
        <f t="shared" si="29"/>
        <v>13926219.670000017</v>
      </c>
      <c r="L222" s="19">
        <f t="shared" si="30"/>
        <v>7.97</v>
      </c>
      <c r="M222" s="20">
        <f t="shared" si="31"/>
        <v>0</v>
      </c>
      <c r="N222" s="20">
        <f t="shared" si="32"/>
        <v>0</v>
      </c>
      <c r="O222" s="18" t="str">
        <f t="shared" si="34"/>
        <v>&gt;10</v>
      </c>
      <c r="P222" s="18" t="str">
        <f t="shared" si="35"/>
        <v>&gt;5</v>
      </c>
      <c r="Q222" s="18" t="str">
        <f t="shared" si="33"/>
        <v>4.ไม่ผ่านทั้ง 2 แผน</v>
      </c>
    </row>
    <row r="223" spans="1:17" x14ac:dyDescent="0.55000000000000004">
      <c r="A223" s="17">
        <v>4</v>
      </c>
      <c r="B223" s="18" t="s">
        <v>683</v>
      </c>
      <c r="C223" s="17" t="s">
        <v>690</v>
      </c>
      <c r="D223" s="18" t="s">
        <v>691</v>
      </c>
      <c r="E223" s="19">
        <v>54240392.090000004</v>
      </c>
      <c r="F223" s="19">
        <v>46730850.069999993</v>
      </c>
      <c r="G223" s="19">
        <f t="shared" si="27"/>
        <v>-7509542.0200000107</v>
      </c>
      <c r="H223" s="19">
        <f t="shared" si="28"/>
        <v>-13.84</v>
      </c>
      <c r="I223" s="19">
        <v>87112811.25999999</v>
      </c>
      <c r="J223" s="19">
        <v>80488808.5</v>
      </c>
      <c r="K223" s="19">
        <f t="shared" si="29"/>
        <v>-6624002.7599999905</v>
      </c>
      <c r="L223" s="19">
        <f t="shared" si="30"/>
        <v>-7.6</v>
      </c>
      <c r="M223" s="20">
        <f t="shared" si="31"/>
        <v>0</v>
      </c>
      <c r="N223" s="20">
        <f t="shared" si="32"/>
        <v>0</v>
      </c>
      <c r="O223" s="18" t="str">
        <f t="shared" si="34"/>
        <v>&lt;-10</v>
      </c>
      <c r="P223" s="18" t="str">
        <f t="shared" si="35"/>
        <v>&lt;-5</v>
      </c>
      <c r="Q223" s="18" t="str">
        <f t="shared" si="33"/>
        <v>4.ไม่ผ่านทั้ง 2 แผน</v>
      </c>
    </row>
    <row r="224" spans="1:17" x14ac:dyDescent="0.55000000000000004">
      <c r="A224" s="17">
        <v>4</v>
      </c>
      <c r="B224" s="18" t="s">
        <v>683</v>
      </c>
      <c r="C224" s="17" t="s">
        <v>692</v>
      </c>
      <c r="D224" s="18" t="s">
        <v>693</v>
      </c>
      <c r="E224" s="19">
        <v>46922499.980000004</v>
      </c>
      <c r="F224" s="19">
        <v>44352918.340000004</v>
      </c>
      <c r="G224" s="19">
        <f t="shared" si="27"/>
        <v>-2569581.6400000006</v>
      </c>
      <c r="H224" s="19">
        <f t="shared" si="28"/>
        <v>-5.47</v>
      </c>
      <c r="I224" s="19">
        <v>66363145</v>
      </c>
      <c r="J224" s="19">
        <v>68498306.039999992</v>
      </c>
      <c r="K224" s="19">
        <f t="shared" si="29"/>
        <v>2135161.0399999917</v>
      </c>
      <c r="L224" s="19">
        <f t="shared" si="30"/>
        <v>3.21</v>
      </c>
      <c r="M224" s="20">
        <f t="shared" si="31"/>
        <v>0</v>
      </c>
      <c r="N224" s="20">
        <f t="shared" si="32"/>
        <v>1</v>
      </c>
      <c r="O224" s="18" t="str">
        <f t="shared" si="34"/>
        <v>&lt;-5</v>
      </c>
      <c r="P224" s="18" t="str">
        <f t="shared" si="35"/>
        <v>ผ่าน</v>
      </c>
      <c r="Q224" s="18" t="str">
        <f t="shared" si="33"/>
        <v>2.ไม่ผ่านINC</v>
      </c>
    </row>
    <row r="225" spans="1:17" x14ac:dyDescent="0.55000000000000004">
      <c r="A225" s="17">
        <v>4</v>
      </c>
      <c r="B225" s="18" t="s">
        <v>683</v>
      </c>
      <c r="C225" s="17" t="s">
        <v>694</v>
      </c>
      <c r="D225" s="18" t="s">
        <v>695</v>
      </c>
      <c r="E225" s="19">
        <v>38817500</v>
      </c>
      <c r="F225" s="19">
        <v>43372879.150000006</v>
      </c>
      <c r="G225" s="19">
        <f t="shared" si="27"/>
        <v>4555379.150000006</v>
      </c>
      <c r="H225" s="19">
        <f t="shared" si="28"/>
        <v>11.73</v>
      </c>
      <c r="I225" s="19">
        <v>63746449.990000002</v>
      </c>
      <c r="J225" s="19">
        <v>62454937.079999998</v>
      </c>
      <c r="K225" s="19">
        <f t="shared" si="29"/>
        <v>-1291512.9100000039</v>
      </c>
      <c r="L225" s="19">
        <f t="shared" si="30"/>
        <v>-2.02</v>
      </c>
      <c r="M225" s="20">
        <f t="shared" si="31"/>
        <v>0</v>
      </c>
      <c r="N225" s="20">
        <f t="shared" si="32"/>
        <v>1</v>
      </c>
      <c r="O225" s="18" t="str">
        <f t="shared" si="34"/>
        <v>&gt;10</v>
      </c>
      <c r="P225" s="18" t="str">
        <f t="shared" si="35"/>
        <v>ผ่าน</v>
      </c>
      <c r="Q225" s="18" t="str">
        <f t="shared" si="33"/>
        <v>2.ไม่ผ่านINC</v>
      </c>
    </row>
    <row r="226" spans="1:17" x14ac:dyDescent="0.55000000000000004">
      <c r="A226" s="17">
        <v>4</v>
      </c>
      <c r="B226" s="18" t="s">
        <v>683</v>
      </c>
      <c r="C226" s="17" t="s">
        <v>696</v>
      </c>
      <c r="D226" s="18" t="s">
        <v>697</v>
      </c>
      <c r="E226" s="19">
        <v>54933359.990000002</v>
      </c>
      <c r="F226" s="19">
        <v>49261339.370000005</v>
      </c>
      <c r="G226" s="19">
        <f t="shared" si="27"/>
        <v>-5672020.6199999973</v>
      </c>
      <c r="H226" s="19">
        <f t="shared" si="28"/>
        <v>-10.32</v>
      </c>
      <c r="I226" s="19">
        <v>84622132.99000001</v>
      </c>
      <c r="J226" s="19">
        <v>84503312.050000012</v>
      </c>
      <c r="K226" s="19">
        <f t="shared" si="29"/>
        <v>-118820.93999999762</v>
      </c>
      <c r="L226" s="19">
        <f t="shared" si="30"/>
        <v>-0.14000000000000001</v>
      </c>
      <c r="M226" s="20">
        <f t="shared" si="31"/>
        <v>0</v>
      </c>
      <c r="N226" s="20">
        <f t="shared" si="32"/>
        <v>1</v>
      </c>
      <c r="O226" s="18" t="str">
        <f t="shared" si="34"/>
        <v>&lt;-10</v>
      </c>
      <c r="P226" s="18" t="str">
        <f t="shared" si="35"/>
        <v>ผ่าน</v>
      </c>
      <c r="Q226" s="18" t="str">
        <f t="shared" si="33"/>
        <v>2.ไม่ผ่านINC</v>
      </c>
    </row>
    <row r="227" spans="1:17" x14ac:dyDescent="0.55000000000000004">
      <c r="A227" s="17">
        <v>4</v>
      </c>
      <c r="B227" s="18" t="s">
        <v>683</v>
      </c>
      <c r="C227" s="17" t="s">
        <v>698</v>
      </c>
      <c r="D227" s="18" t="s">
        <v>699</v>
      </c>
      <c r="E227" s="19">
        <v>39344999.990000002</v>
      </c>
      <c r="F227" s="19">
        <v>29693335.110000003</v>
      </c>
      <c r="G227" s="19">
        <f t="shared" si="27"/>
        <v>-9651664.879999999</v>
      </c>
      <c r="H227" s="19">
        <f t="shared" si="28"/>
        <v>-24.53</v>
      </c>
      <c r="I227" s="19">
        <v>51663793</v>
      </c>
      <c r="J227" s="19">
        <v>56541776.520000003</v>
      </c>
      <c r="K227" s="19">
        <f t="shared" si="29"/>
        <v>4877983.5200000033</v>
      </c>
      <c r="L227" s="19">
        <f t="shared" si="30"/>
        <v>9.44</v>
      </c>
      <c r="M227" s="20">
        <f t="shared" si="31"/>
        <v>0</v>
      </c>
      <c r="N227" s="20">
        <f t="shared" si="32"/>
        <v>0</v>
      </c>
      <c r="O227" s="18" t="str">
        <f t="shared" si="34"/>
        <v>&lt;-10</v>
      </c>
      <c r="P227" s="18" t="str">
        <f t="shared" si="35"/>
        <v>&gt;5</v>
      </c>
      <c r="Q227" s="18" t="str">
        <f t="shared" si="33"/>
        <v>4.ไม่ผ่านทั้ง 2 แผน</v>
      </c>
    </row>
    <row r="228" spans="1:17" x14ac:dyDescent="0.55000000000000004">
      <c r="A228" s="17">
        <v>4</v>
      </c>
      <c r="B228" s="18" t="s">
        <v>700</v>
      </c>
      <c r="C228" s="17" t="s">
        <v>701</v>
      </c>
      <c r="D228" s="18" t="s">
        <v>702</v>
      </c>
      <c r="E228" s="19">
        <v>736360149.99000001</v>
      </c>
      <c r="F228" s="19">
        <v>734153269.40999997</v>
      </c>
      <c r="G228" s="19">
        <f t="shared" si="27"/>
        <v>-2206880.5800000429</v>
      </c>
      <c r="H228" s="19">
        <f t="shared" si="28"/>
        <v>-0.28999999999999998</v>
      </c>
      <c r="I228" s="19">
        <v>941977234.49000001</v>
      </c>
      <c r="J228" s="19">
        <v>910528637.99000001</v>
      </c>
      <c r="K228" s="19">
        <f t="shared" si="29"/>
        <v>-31448596.5</v>
      </c>
      <c r="L228" s="19">
        <f t="shared" si="30"/>
        <v>-3.33</v>
      </c>
      <c r="M228" s="20">
        <f t="shared" si="31"/>
        <v>1</v>
      </c>
      <c r="N228" s="20">
        <f t="shared" si="32"/>
        <v>1</v>
      </c>
      <c r="O228" s="18" t="str">
        <f t="shared" si="34"/>
        <v>ผ่าน</v>
      </c>
      <c r="P228" s="18" t="str">
        <f t="shared" si="35"/>
        <v>ผ่าน</v>
      </c>
      <c r="Q228" s="18" t="str">
        <f t="shared" si="33"/>
        <v>1.ผ่านทั้ง 2 แผน</v>
      </c>
    </row>
    <row r="229" spans="1:17" x14ac:dyDescent="0.55000000000000004">
      <c r="A229" s="17">
        <v>4</v>
      </c>
      <c r="B229" s="18" t="s">
        <v>700</v>
      </c>
      <c r="C229" s="17" t="s">
        <v>703</v>
      </c>
      <c r="D229" s="18" t="s">
        <v>704</v>
      </c>
      <c r="E229" s="19">
        <v>230292500</v>
      </c>
      <c r="F229" s="19">
        <v>217339574.08999997</v>
      </c>
      <c r="G229" s="19">
        <f t="shared" si="27"/>
        <v>-12952925.910000026</v>
      </c>
      <c r="H229" s="19">
        <f t="shared" si="28"/>
        <v>-5.62</v>
      </c>
      <c r="I229" s="19">
        <v>306935849.99000001</v>
      </c>
      <c r="J229" s="19">
        <v>289645110.80000001</v>
      </c>
      <c r="K229" s="19">
        <f t="shared" si="29"/>
        <v>-17290739.189999998</v>
      </c>
      <c r="L229" s="19">
        <f t="shared" si="30"/>
        <v>-5.63</v>
      </c>
      <c r="M229" s="20">
        <f t="shared" si="31"/>
        <v>0</v>
      </c>
      <c r="N229" s="20">
        <f t="shared" si="32"/>
        <v>0</v>
      </c>
      <c r="O229" s="18" t="str">
        <f t="shared" si="34"/>
        <v>&lt;-5</v>
      </c>
      <c r="P229" s="18" t="str">
        <f t="shared" si="35"/>
        <v>&lt;-5</v>
      </c>
      <c r="Q229" s="18" t="str">
        <f t="shared" si="33"/>
        <v>4.ไม่ผ่านทั้ง 2 แผน</v>
      </c>
    </row>
    <row r="230" spans="1:17" x14ac:dyDescent="0.55000000000000004">
      <c r="A230" s="17">
        <v>4</v>
      </c>
      <c r="B230" s="18" t="s">
        <v>700</v>
      </c>
      <c r="C230" s="17" t="s">
        <v>705</v>
      </c>
      <c r="D230" s="18" t="s">
        <v>706</v>
      </c>
      <c r="E230" s="19">
        <v>51309999.990000002</v>
      </c>
      <c r="F230" s="19">
        <v>53018479.649999999</v>
      </c>
      <c r="G230" s="19">
        <f t="shared" si="27"/>
        <v>1708479.6599999964</v>
      </c>
      <c r="H230" s="19">
        <f t="shared" si="28"/>
        <v>3.32</v>
      </c>
      <c r="I230" s="19">
        <v>71093385.620000005</v>
      </c>
      <c r="J230" s="19">
        <v>65505121.950000003</v>
      </c>
      <c r="K230" s="19">
        <f t="shared" si="29"/>
        <v>-5588263.6700000018</v>
      </c>
      <c r="L230" s="19">
        <f t="shared" si="30"/>
        <v>-7.86</v>
      </c>
      <c r="M230" s="20">
        <f t="shared" si="31"/>
        <v>1</v>
      </c>
      <c r="N230" s="20">
        <f t="shared" si="32"/>
        <v>0</v>
      </c>
      <c r="O230" s="18" t="str">
        <f t="shared" si="34"/>
        <v>ผ่าน</v>
      </c>
      <c r="P230" s="18" t="str">
        <f t="shared" si="35"/>
        <v>&lt;-5</v>
      </c>
      <c r="Q230" s="18" t="str">
        <f t="shared" si="33"/>
        <v>3.ไม่ผ่านEXP</v>
      </c>
    </row>
    <row r="231" spans="1:17" x14ac:dyDescent="0.55000000000000004">
      <c r="A231" s="17">
        <v>4</v>
      </c>
      <c r="B231" s="18" t="s">
        <v>700</v>
      </c>
      <c r="C231" s="17" t="s">
        <v>707</v>
      </c>
      <c r="D231" s="18" t="s">
        <v>708</v>
      </c>
      <c r="E231" s="19">
        <v>35114860</v>
      </c>
      <c r="F231" s="19">
        <v>33876145.739999995</v>
      </c>
      <c r="G231" s="19">
        <f t="shared" si="27"/>
        <v>-1238714.2600000054</v>
      </c>
      <c r="H231" s="19">
        <f t="shared" si="28"/>
        <v>-3.52</v>
      </c>
      <c r="I231" s="19">
        <v>56521537.800000004</v>
      </c>
      <c r="J231" s="19">
        <v>52352818.339999996</v>
      </c>
      <c r="K231" s="19">
        <f t="shared" si="29"/>
        <v>-4168719.4600000083</v>
      </c>
      <c r="L231" s="19">
        <f t="shared" si="30"/>
        <v>-7.37</v>
      </c>
      <c r="M231" s="20">
        <f t="shared" si="31"/>
        <v>1</v>
      </c>
      <c r="N231" s="20">
        <f t="shared" si="32"/>
        <v>0</v>
      </c>
      <c r="O231" s="18" t="str">
        <f t="shared" si="34"/>
        <v>ผ่าน</v>
      </c>
      <c r="P231" s="18" t="str">
        <f t="shared" si="35"/>
        <v>&lt;-5</v>
      </c>
      <c r="Q231" s="18" t="str">
        <f t="shared" si="33"/>
        <v>3.ไม่ผ่านEXP</v>
      </c>
    </row>
    <row r="232" spans="1:17" x14ac:dyDescent="0.55000000000000004">
      <c r="A232" s="17">
        <v>4</v>
      </c>
      <c r="B232" s="18" t="s">
        <v>700</v>
      </c>
      <c r="C232" s="17" t="s">
        <v>709</v>
      </c>
      <c r="D232" s="18" t="s">
        <v>710</v>
      </c>
      <c r="E232" s="19">
        <v>34980601.090000004</v>
      </c>
      <c r="F232" s="19">
        <v>32264761.75</v>
      </c>
      <c r="G232" s="19">
        <f t="shared" si="27"/>
        <v>-2715839.3400000036</v>
      </c>
      <c r="H232" s="19">
        <f t="shared" si="28"/>
        <v>-7.76</v>
      </c>
      <c r="I232" s="19">
        <v>51856599.88000001</v>
      </c>
      <c r="J232" s="19">
        <v>51541834.640000008</v>
      </c>
      <c r="K232" s="19">
        <f t="shared" si="29"/>
        <v>-314765.24000000209</v>
      </c>
      <c r="L232" s="19">
        <f t="shared" si="30"/>
        <v>-0.6</v>
      </c>
      <c r="M232" s="20">
        <f t="shared" si="31"/>
        <v>0</v>
      </c>
      <c r="N232" s="20">
        <f t="shared" si="32"/>
        <v>1</v>
      </c>
      <c r="O232" s="18" t="str">
        <f t="shared" si="34"/>
        <v>&lt;-5</v>
      </c>
      <c r="P232" s="18" t="str">
        <f t="shared" si="35"/>
        <v>ผ่าน</v>
      </c>
      <c r="Q232" s="18" t="str">
        <f t="shared" si="33"/>
        <v>2.ไม่ผ่านINC</v>
      </c>
    </row>
    <row r="233" spans="1:17" x14ac:dyDescent="0.55000000000000004">
      <c r="A233" s="17">
        <v>4</v>
      </c>
      <c r="B233" s="18" t="s">
        <v>700</v>
      </c>
      <c r="C233" s="17" t="s">
        <v>711</v>
      </c>
      <c r="D233" s="18" t="s">
        <v>712</v>
      </c>
      <c r="E233" s="19">
        <v>31711399.989999998</v>
      </c>
      <c r="F233" s="19">
        <v>26376647.359999996</v>
      </c>
      <c r="G233" s="19">
        <f t="shared" si="27"/>
        <v>-5334752.6300000027</v>
      </c>
      <c r="H233" s="19">
        <f t="shared" si="28"/>
        <v>-16.82</v>
      </c>
      <c r="I233" s="19">
        <v>44442353.93</v>
      </c>
      <c r="J233" s="19">
        <v>37302195.149999999</v>
      </c>
      <c r="K233" s="19">
        <f t="shared" si="29"/>
        <v>-7140158.7800000012</v>
      </c>
      <c r="L233" s="19">
        <f t="shared" si="30"/>
        <v>-16.059999999999999</v>
      </c>
      <c r="M233" s="20">
        <f t="shared" si="31"/>
        <v>0</v>
      </c>
      <c r="N233" s="20">
        <f t="shared" si="32"/>
        <v>0</v>
      </c>
      <c r="O233" s="18" t="str">
        <f t="shared" si="34"/>
        <v>&lt;-10</v>
      </c>
      <c r="P233" s="18" t="str">
        <f t="shared" si="35"/>
        <v>&lt;-10</v>
      </c>
      <c r="Q233" s="18" t="str">
        <f t="shared" si="33"/>
        <v>4.ไม่ผ่านทั้ง 2 แผน</v>
      </c>
    </row>
    <row r="234" spans="1:17" x14ac:dyDescent="0.55000000000000004">
      <c r="A234" s="17">
        <v>4</v>
      </c>
      <c r="B234" s="18" t="s">
        <v>700</v>
      </c>
      <c r="C234" s="17" t="s">
        <v>713</v>
      </c>
      <c r="D234" s="18" t="s">
        <v>714</v>
      </c>
      <c r="E234" s="19">
        <v>85200000</v>
      </c>
      <c r="F234" s="19">
        <v>85216187.629999995</v>
      </c>
      <c r="G234" s="19">
        <f t="shared" si="27"/>
        <v>16187.629999995232</v>
      </c>
      <c r="H234" s="19">
        <f t="shared" si="28"/>
        <v>0.01</v>
      </c>
      <c r="I234" s="19">
        <v>174576780.25999999</v>
      </c>
      <c r="J234" s="19">
        <v>164153110.95000002</v>
      </c>
      <c r="K234" s="19">
        <f t="shared" si="29"/>
        <v>-10423669.309999973</v>
      </c>
      <c r="L234" s="19">
        <f t="shared" si="30"/>
        <v>-5.97</v>
      </c>
      <c r="M234" s="20">
        <f t="shared" si="31"/>
        <v>1</v>
      </c>
      <c r="N234" s="20">
        <f t="shared" si="32"/>
        <v>0</v>
      </c>
      <c r="O234" s="18" t="str">
        <f t="shared" si="34"/>
        <v>ผ่าน</v>
      </c>
      <c r="P234" s="18" t="str">
        <f t="shared" si="35"/>
        <v>&lt;-5</v>
      </c>
      <c r="Q234" s="18" t="str">
        <f t="shared" si="33"/>
        <v>3.ไม่ผ่านEXP</v>
      </c>
    </row>
    <row r="235" spans="1:17" x14ac:dyDescent="0.55000000000000004">
      <c r="A235" s="17">
        <v>4</v>
      </c>
      <c r="B235" s="18" t="s">
        <v>700</v>
      </c>
      <c r="C235" s="17" t="s">
        <v>715</v>
      </c>
      <c r="D235" s="18" t="s">
        <v>716</v>
      </c>
      <c r="E235" s="19">
        <v>34997500</v>
      </c>
      <c r="F235" s="19">
        <v>39643427.349999994</v>
      </c>
      <c r="G235" s="19">
        <f t="shared" si="27"/>
        <v>4645927.349999994</v>
      </c>
      <c r="H235" s="19">
        <f t="shared" si="28"/>
        <v>13.27</v>
      </c>
      <c r="I235" s="19">
        <v>55286071.640000008</v>
      </c>
      <c r="J235" s="19">
        <v>52821004.579999998</v>
      </c>
      <c r="K235" s="19">
        <f t="shared" si="29"/>
        <v>-2465067.0600000098</v>
      </c>
      <c r="L235" s="19">
        <f t="shared" si="30"/>
        <v>-4.45</v>
      </c>
      <c r="M235" s="20">
        <f t="shared" si="31"/>
        <v>0</v>
      </c>
      <c r="N235" s="20">
        <f t="shared" si="32"/>
        <v>1</v>
      </c>
      <c r="O235" s="18" t="str">
        <f t="shared" si="34"/>
        <v>&gt;10</v>
      </c>
      <c r="P235" s="18" t="str">
        <f t="shared" si="35"/>
        <v>ผ่าน</v>
      </c>
      <c r="Q235" s="18" t="str">
        <f t="shared" si="33"/>
        <v>2.ไม่ผ่านINC</v>
      </c>
    </row>
    <row r="236" spans="1:17" x14ac:dyDescent="0.55000000000000004">
      <c r="A236" s="17">
        <v>4</v>
      </c>
      <c r="B236" s="18" t="s">
        <v>700</v>
      </c>
      <c r="C236" s="17" t="s">
        <v>717</v>
      </c>
      <c r="D236" s="18" t="s">
        <v>718</v>
      </c>
      <c r="E236" s="19">
        <v>32756286.749999996</v>
      </c>
      <c r="F236" s="19">
        <v>31515748.740000002</v>
      </c>
      <c r="G236" s="19">
        <f t="shared" si="27"/>
        <v>-1240538.0099999942</v>
      </c>
      <c r="H236" s="19">
        <f t="shared" si="28"/>
        <v>-3.78</v>
      </c>
      <c r="I236" s="19">
        <v>52042122.150000006</v>
      </c>
      <c r="J236" s="19">
        <v>46607797.660000004</v>
      </c>
      <c r="K236" s="19">
        <f t="shared" si="29"/>
        <v>-5434324.4900000021</v>
      </c>
      <c r="L236" s="19">
        <f t="shared" si="30"/>
        <v>-10.44</v>
      </c>
      <c r="M236" s="20">
        <f t="shared" si="31"/>
        <v>1</v>
      </c>
      <c r="N236" s="20">
        <f t="shared" si="32"/>
        <v>0</v>
      </c>
      <c r="O236" s="18" t="str">
        <f t="shared" si="34"/>
        <v>ผ่าน</v>
      </c>
      <c r="P236" s="18" t="str">
        <f t="shared" si="35"/>
        <v>&lt;-10</v>
      </c>
      <c r="Q236" s="18" t="str">
        <f t="shared" si="33"/>
        <v>3.ไม่ผ่านEXP</v>
      </c>
    </row>
    <row r="237" spans="1:17" x14ac:dyDescent="0.55000000000000004">
      <c r="A237" s="17">
        <v>4</v>
      </c>
      <c r="B237" s="18" t="s">
        <v>700</v>
      </c>
      <c r="C237" s="17" t="s">
        <v>719</v>
      </c>
      <c r="D237" s="18" t="s">
        <v>720</v>
      </c>
      <c r="E237" s="19">
        <v>42725249.990000002</v>
      </c>
      <c r="F237" s="19">
        <v>33921818.380000003</v>
      </c>
      <c r="G237" s="19">
        <f t="shared" si="27"/>
        <v>-8803431.6099999994</v>
      </c>
      <c r="H237" s="19">
        <f t="shared" si="28"/>
        <v>-20.6</v>
      </c>
      <c r="I237" s="19">
        <v>58951393.709999993</v>
      </c>
      <c r="J237" s="19">
        <v>52365292.900000006</v>
      </c>
      <c r="K237" s="19">
        <f t="shared" si="29"/>
        <v>-6586100.8099999875</v>
      </c>
      <c r="L237" s="19">
        <f t="shared" si="30"/>
        <v>-11.17</v>
      </c>
      <c r="M237" s="20">
        <f t="shared" si="31"/>
        <v>0</v>
      </c>
      <c r="N237" s="20">
        <f t="shared" si="32"/>
        <v>0</v>
      </c>
      <c r="O237" s="18" t="str">
        <f t="shared" si="34"/>
        <v>&lt;-10</v>
      </c>
      <c r="P237" s="18" t="str">
        <f t="shared" si="35"/>
        <v>&lt;-10</v>
      </c>
      <c r="Q237" s="18" t="str">
        <f t="shared" si="33"/>
        <v>4.ไม่ผ่านทั้ง 2 แผน</v>
      </c>
    </row>
    <row r="238" spans="1:17" x14ac:dyDescent="0.55000000000000004">
      <c r="A238" s="17">
        <v>4</v>
      </c>
      <c r="B238" s="18" t="s">
        <v>700</v>
      </c>
      <c r="C238" s="17" t="s">
        <v>721</v>
      </c>
      <c r="D238" s="18" t="s">
        <v>722</v>
      </c>
      <c r="E238" s="19">
        <v>34700249.980000004</v>
      </c>
      <c r="F238" s="19">
        <v>35342890.890000001</v>
      </c>
      <c r="G238" s="19">
        <f t="shared" si="27"/>
        <v>642640.90999999642</v>
      </c>
      <c r="H238" s="19">
        <f t="shared" si="28"/>
        <v>1.85</v>
      </c>
      <c r="I238" s="19">
        <v>52386873.990000002</v>
      </c>
      <c r="J238" s="19">
        <v>52881297.170000002</v>
      </c>
      <c r="K238" s="19">
        <f t="shared" si="29"/>
        <v>494423.1799999997</v>
      </c>
      <c r="L238" s="19">
        <f t="shared" si="30"/>
        <v>0.94</v>
      </c>
      <c r="M238" s="20">
        <f t="shared" si="31"/>
        <v>1</v>
      </c>
      <c r="N238" s="20">
        <f t="shared" si="32"/>
        <v>1</v>
      </c>
      <c r="O238" s="18" t="str">
        <f t="shared" si="34"/>
        <v>ผ่าน</v>
      </c>
      <c r="P238" s="18" t="str">
        <f t="shared" si="35"/>
        <v>ผ่าน</v>
      </c>
      <c r="Q238" s="18" t="str">
        <f t="shared" si="33"/>
        <v>1.ผ่านทั้ง 2 แผน</v>
      </c>
    </row>
    <row r="239" spans="1:17" x14ac:dyDescent="0.55000000000000004">
      <c r="A239" s="17">
        <v>4</v>
      </c>
      <c r="B239" s="18" t="s">
        <v>700</v>
      </c>
      <c r="C239" s="17" t="s">
        <v>723</v>
      </c>
      <c r="D239" s="18" t="s">
        <v>724</v>
      </c>
      <c r="E239" s="19">
        <v>76616590.390000015</v>
      </c>
      <c r="F239" s="19">
        <v>68475573.620000005</v>
      </c>
      <c r="G239" s="19">
        <f t="shared" si="27"/>
        <v>-8141016.7700000107</v>
      </c>
      <c r="H239" s="19">
        <f t="shared" si="28"/>
        <v>-10.62</v>
      </c>
      <c r="I239" s="19">
        <v>106045544.69</v>
      </c>
      <c r="J239" s="19">
        <v>118107792.74000001</v>
      </c>
      <c r="K239" s="19">
        <f t="shared" si="29"/>
        <v>12062248.050000012</v>
      </c>
      <c r="L239" s="19">
        <f t="shared" si="30"/>
        <v>11.37</v>
      </c>
      <c r="M239" s="20">
        <f t="shared" si="31"/>
        <v>0</v>
      </c>
      <c r="N239" s="20">
        <f t="shared" si="32"/>
        <v>0</v>
      </c>
      <c r="O239" s="18" t="str">
        <f t="shared" si="34"/>
        <v>&lt;-10</v>
      </c>
      <c r="P239" s="18" t="str">
        <f t="shared" si="35"/>
        <v>&gt;10</v>
      </c>
      <c r="Q239" s="18" t="str">
        <f t="shared" si="33"/>
        <v>4.ไม่ผ่านทั้ง 2 แผน</v>
      </c>
    </row>
    <row r="240" spans="1:17" x14ac:dyDescent="0.55000000000000004">
      <c r="A240" s="17">
        <v>4</v>
      </c>
      <c r="B240" s="18" t="s">
        <v>700</v>
      </c>
      <c r="C240" s="17" t="s">
        <v>725</v>
      </c>
      <c r="D240" s="18" t="s">
        <v>726</v>
      </c>
      <c r="E240" s="19">
        <v>19492000</v>
      </c>
      <c r="F240" s="19">
        <v>17820268.68</v>
      </c>
      <c r="G240" s="19">
        <f t="shared" si="27"/>
        <v>-1671731.3200000003</v>
      </c>
      <c r="H240" s="19">
        <f t="shared" si="28"/>
        <v>-8.57</v>
      </c>
      <c r="I240" s="19">
        <v>27958067.469999999</v>
      </c>
      <c r="J240" s="19">
        <v>25055307.960000001</v>
      </c>
      <c r="K240" s="19">
        <f t="shared" si="29"/>
        <v>-2902759.5099999979</v>
      </c>
      <c r="L240" s="19">
        <f t="shared" si="30"/>
        <v>-10.38</v>
      </c>
      <c r="M240" s="20">
        <f t="shared" si="31"/>
        <v>0</v>
      </c>
      <c r="N240" s="20">
        <f t="shared" si="32"/>
        <v>0</v>
      </c>
      <c r="O240" s="18" t="str">
        <f t="shared" si="34"/>
        <v>&lt;-5</v>
      </c>
      <c r="P240" s="18" t="str">
        <f t="shared" si="35"/>
        <v>&lt;-10</v>
      </c>
      <c r="Q240" s="18" t="str">
        <f t="shared" si="33"/>
        <v>4.ไม่ผ่านทั้ง 2 แผน</v>
      </c>
    </row>
    <row r="241" spans="1:17" x14ac:dyDescent="0.55000000000000004">
      <c r="A241" s="17">
        <v>4</v>
      </c>
      <c r="B241" s="18" t="s">
        <v>700</v>
      </c>
      <c r="C241" s="17" t="s">
        <v>727</v>
      </c>
      <c r="D241" s="18" t="s">
        <v>728</v>
      </c>
      <c r="E241" s="19">
        <v>52693489.990000002</v>
      </c>
      <c r="F241" s="19">
        <v>49484461.060000002</v>
      </c>
      <c r="G241" s="19">
        <f t="shared" si="27"/>
        <v>-3209028.9299999997</v>
      </c>
      <c r="H241" s="19">
        <f t="shared" si="28"/>
        <v>-6.08</v>
      </c>
      <c r="I241" s="19">
        <v>74022961.819999993</v>
      </c>
      <c r="J241" s="19">
        <v>80242814.419999987</v>
      </c>
      <c r="K241" s="19">
        <f t="shared" si="29"/>
        <v>6219852.599999994</v>
      </c>
      <c r="L241" s="19">
        <f t="shared" si="30"/>
        <v>8.4</v>
      </c>
      <c r="M241" s="20">
        <f t="shared" si="31"/>
        <v>0</v>
      </c>
      <c r="N241" s="20">
        <f t="shared" si="32"/>
        <v>0</v>
      </c>
      <c r="O241" s="18" t="str">
        <f t="shared" si="34"/>
        <v>&lt;-5</v>
      </c>
      <c r="P241" s="18" t="str">
        <f t="shared" si="35"/>
        <v>&gt;5</v>
      </c>
      <c r="Q241" s="18" t="str">
        <f t="shared" si="33"/>
        <v>4.ไม่ผ่านทั้ง 2 แผน</v>
      </c>
    </row>
    <row r="242" spans="1:17" x14ac:dyDescent="0.55000000000000004">
      <c r="A242" s="17">
        <v>4</v>
      </c>
      <c r="B242" s="18" t="s">
        <v>700</v>
      </c>
      <c r="C242" s="17" t="s">
        <v>729</v>
      </c>
      <c r="D242" s="18" t="s">
        <v>730</v>
      </c>
      <c r="E242" s="19">
        <v>26032499.989999998</v>
      </c>
      <c r="F242" s="19">
        <v>28627532.600000001</v>
      </c>
      <c r="G242" s="19">
        <f t="shared" si="27"/>
        <v>2595032.6100000031</v>
      </c>
      <c r="H242" s="19">
        <f t="shared" si="28"/>
        <v>9.9600000000000009</v>
      </c>
      <c r="I242" s="19">
        <v>34914650</v>
      </c>
      <c r="J242" s="19">
        <v>35762899.960000001</v>
      </c>
      <c r="K242" s="19">
        <f t="shared" si="29"/>
        <v>848249.96000000089</v>
      </c>
      <c r="L242" s="19">
        <f t="shared" si="30"/>
        <v>2.42</v>
      </c>
      <c r="M242" s="20">
        <f t="shared" si="31"/>
        <v>0</v>
      </c>
      <c r="N242" s="20">
        <f t="shared" si="32"/>
        <v>1</v>
      </c>
      <c r="O242" s="18" t="str">
        <f t="shared" si="34"/>
        <v>&gt;5</v>
      </c>
      <c r="P242" s="18" t="str">
        <f t="shared" si="35"/>
        <v>ผ่าน</v>
      </c>
      <c r="Q242" s="18" t="str">
        <f t="shared" si="33"/>
        <v>2.ไม่ผ่านINC</v>
      </c>
    </row>
    <row r="243" spans="1:17" x14ac:dyDescent="0.55000000000000004">
      <c r="A243" s="17">
        <v>4</v>
      </c>
      <c r="B243" s="18" t="s">
        <v>700</v>
      </c>
      <c r="C243" s="17" t="s">
        <v>731</v>
      </c>
      <c r="D243" s="18" t="s">
        <v>732</v>
      </c>
      <c r="E243" s="19">
        <v>25110250</v>
      </c>
      <c r="F243" s="19">
        <v>25448699.700000003</v>
      </c>
      <c r="G243" s="19">
        <f t="shared" si="27"/>
        <v>338449.70000000298</v>
      </c>
      <c r="H243" s="19">
        <f t="shared" si="28"/>
        <v>1.34</v>
      </c>
      <c r="I243" s="19">
        <v>35103918.57</v>
      </c>
      <c r="J243" s="19">
        <v>35729752.450000003</v>
      </c>
      <c r="K243" s="19">
        <f t="shared" si="29"/>
        <v>625833.88000000268</v>
      </c>
      <c r="L243" s="19">
        <f t="shared" si="30"/>
        <v>1.78</v>
      </c>
      <c r="M243" s="20">
        <f t="shared" si="31"/>
        <v>1</v>
      </c>
      <c r="N243" s="20">
        <f t="shared" si="32"/>
        <v>1</v>
      </c>
      <c r="O243" s="18" t="str">
        <f t="shared" si="34"/>
        <v>ผ่าน</v>
      </c>
      <c r="P243" s="18" t="str">
        <f t="shared" si="35"/>
        <v>ผ่าน</v>
      </c>
      <c r="Q243" s="18" t="str">
        <f t="shared" si="33"/>
        <v>1.ผ่านทั้ง 2 แผน</v>
      </c>
    </row>
    <row r="244" spans="1:17" x14ac:dyDescent="0.55000000000000004">
      <c r="A244" s="17">
        <v>4</v>
      </c>
      <c r="B244" s="18" t="s">
        <v>733</v>
      </c>
      <c r="C244" s="17" t="s">
        <v>734</v>
      </c>
      <c r="D244" s="18" t="s">
        <v>735</v>
      </c>
      <c r="E244" s="19">
        <v>521903499.98000002</v>
      </c>
      <c r="F244" s="19">
        <v>550234677.85000002</v>
      </c>
      <c r="G244" s="19">
        <f t="shared" si="27"/>
        <v>28331177.870000005</v>
      </c>
      <c r="H244" s="19">
        <f t="shared" si="28"/>
        <v>5.42</v>
      </c>
      <c r="I244" s="19">
        <v>694378499.98000002</v>
      </c>
      <c r="J244" s="19">
        <v>743040703.47000003</v>
      </c>
      <c r="K244" s="19">
        <f t="shared" si="29"/>
        <v>48662203.49000001</v>
      </c>
      <c r="L244" s="19">
        <f t="shared" si="30"/>
        <v>7</v>
      </c>
      <c r="M244" s="20">
        <f t="shared" si="31"/>
        <v>0</v>
      </c>
      <c r="N244" s="20">
        <f t="shared" si="32"/>
        <v>0</v>
      </c>
      <c r="O244" s="18" t="str">
        <f t="shared" si="34"/>
        <v>&gt;5</v>
      </c>
      <c r="P244" s="18" t="str">
        <f t="shared" si="35"/>
        <v>&gt;5</v>
      </c>
      <c r="Q244" s="18" t="str">
        <f t="shared" si="33"/>
        <v>4.ไม่ผ่านทั้ง 2 แผน</v>
      </c>
    </row>
    <row r="245" spans="1:17" x14ac:dyDescent="0.55000000000000004">
      <c r="A245" s="17">
        <v>4</v>
      </c>
      <c r="B245" s="18" t="s">
        <v>733</v>
      </c>
      <c r="C245" s="17" t="s">
        <v>736</v>
      </c>
      <c r="D245" s="18" t="s">
        <v>737</v>
      </c>
      <c r="E245" s="19">
        <v>175925849.99000001</v>
      </c>
      <c r="F245" s="19">
        <v>167869979.48000002</v>
      </c>
      <c r="G245" s="19">
        <f t="shared" si="27"/>
        <v>-8055870.5099999905</v>
      </c>
      <c r="H245" s="19">
        <f t="shared" si="28"/>
        <v>-4.57</v>
      </c>
      <c r="I245" s="19">
        <v>229629499.97</v>
      </c>
      <c r="J245" s="19">
        <v>214774215.04000002</v>
      </c>
      <c r="K245" s="19">
        <f t="shared" si="29"/>
        <v>-14855284.929999977</v>
      </c>
      <c r="L245" s="19">
        <f t="shared" si="30"/>
        <v>-6.46</v>
      </c>
      <c r="M245" s="20">
        <f t="shared" si="31"/>
        <v>1</v>
      </c>
      <c r="N245" s="20">
        <f t="shared" si="32"/>
        <v>0</v>
      </c>
      <c r="O245" s="18" t="str">
        <f t="shared" si="34"/>
        <v>ผ่าน</v>
      </c>
      <c r="P245" s="18" t="str">
        <f t="shared" si="35"/>
        <v>&lt;-5</v>
      </c>
      <c r="Q245" s="18" t="str">
        <f t="shared" si="33"/>
        <v>3.ไม่ผ่านEXP</v>
      </c>
    </row>
    <row r="246" spans="1:17" x14ac:dyDescent="0.55000000000000004">
      <c r="A246" s="17">
        <v>4</v>
      </c>
      <c r="B246" s="18" t="s">
        <v>733</v>
      </c>
      <c r="C246" s="17" t="s">
        <v>738</v>
      </c>
      <c r="D246" s="18" t="s">
        <v>739</v>
      </c>
      <c r="E246" s="19">
        <v>57446345</v>
      </c>
      <c r="F246" s="19">
        <v>53295635.450000003</v>
      </c>
      <c r="G246" s="19">
        <f t="shared" si="27"/>
        <v>-4150709.549999997</v>
      </c>
      <c r="H246" s="19">
        <f t="shared" si="28"/>
        <v>-7.22</v>
      </c>
      <c r="I246" s="19">
        <v>90427885.489999995</v>
      </c>
      <c r="J246" s="19">
        <v>90982941.690000013</v>
      </c>
      <c r="K246" s="19">
        <f t="shared" si="29"/>
        <v>555056.20000001788</v>
      </c>
      <c r="L246" s="19">
        <f t="shared" si="30"/>
        <v>0.61</v>
      </c>
      <c r="M246" s="20">
        <f t="shared" si="31"/>
        <v>0</v>
      </c>
      <c r="N246" s="20">
        <f t="shared" si="32"/>
        <v>1</v>
      </c>
      <c r="O246" s="18" t="str">
        <f t="shared" si="34"/>
        <v>&lt;-5</v>
      </c>
      <c r="P246" s="18" t="str">
        <f t="shared" si="35"/>
        <v>ผ่าน</v>
      </c>
      <c r="Q246" s="18" t="str">
        <f t="shared" si="33"/>
        <v>2.ไม่ผ่านINC</v>
      </c>
    </row>
    <row r="247" spans="1:17" x14ac:dyDescent="0.55000000000000004">
      <c r="A247" s="17">
        <v>4</v>
      </c>
      <c r="B247" s="18" t="s">
        <v>733</v>
      </c>
      <c r="C247" s="17" t="s">
        <v>740</v>
      </c>
      <c r="D247" s="18" t="s">
        <v>741</v>
      </c>
      <c r="E247" s="19">
        <v>83929249.99000001</v>
      </c>
      <c r="F247" s="19">
        <v>79815104.969999999</v>
      </c>
      <c r="G247" s="19">
        <f t="shared" si="27"/>
        <v>-4114145.0200000107</v>
      </c>
      <c r="H247" s="19">
        <f t="shared" si="28"/>
        <v>-4.9000000000000004</v>
      </c>
      <c r="I247" s="19">
        <v>153245949.98000002</v>
      </c>
      <c r="J247" s="19">
        <v>145374012.73999998</v>
      </c>
      <c r="K247" s="19">
        <f t="shared" si="29"/>
        <v>-7871937.2400000393</v>
      </c>
      <c r="L247" s="19">
        <f t="shared" si="30"/>
        <v>-5.13</v>
      </c>
      <c r="M247" s="20">
        <f t="shared" si="31"/>
        <v>1</v>
      </c>
      <c r="N247" s="20">
        <f t="shared" si="32"/>
        <v>0</v>
      </c>
      <c r="O247" s="18" t="str">
        <f t="shared" si="34"/>
        <v>ผ่าน</v>
      </c>
      <c r="P247" s="18" t="str">
        <f t="shared" si="35"/>
        <v>&lt;-5</v>
      </c>
      <c r="Q247" s="18" t="str">
        <f t="shared" si="33"/>
        <v>3.ไม่ผ่านEXP</v>
      </c>
    </row>
    <row r="248" spans="1:17" x14ac:dyDescent="0.55000000000000004">
      <c r="A248" s="17">
        <v>4</v>
      </c>
      <c r="B248" s="18" t="s">
        <v>733</v>
      </c>
      <c r="C248" s="17" t="s">
        <v>742</v>
      </c>
      <c r="D248" s="18" t="s">
        <v>743</v>
      </c>
      <c r="E248" s="19">
        <v>109446399.98999999</v>
      </c>
      <c r="F248" s="19">
        <v>105583679.98999999</v>
      </c>
      <c r="G248" s="19">
        <f t="shared" si="27"/>
        <v>-3862720</v>
      </c>
      <c r="H248" s="19">
        <f t="shared" si="28"/>
        <v>-3.52</v>
      </c>
      <c r="I248" s="19">
        <v>192731800</v>
      </c>
      <c r="J248" s="19">
        <v>181972849.74000001</v>
      </c>
      <c r="K248" s="19">
        <f t="shared" si="29"/>
        <v>-10758950.25999999</v>
      </c>
      <c r="L248" s="19">
        <f t="shared" si="30"/>
        <v>-5.58</v>
      </c>
      <c r="M248" s="20">
        <f t="shared" si="31"/>
        <v>1</v>
      </c>
      <c r="N248" s="20">
        <f t="shared" si="32"/>
        <v>0</v>
      </c>
      <c r="O248" s="18" t="str">
        <f t="shared" si="34"/>
        <v>ผ่าน</v>
      </c>
      <c r="P248" s="18" t="str">
        <f t="shared" si="35"/>
        <v>&lt;-5</v>
      </c>
      <c r="Q248" s="18" t="str">
        <f t="shared" si="33"/>
        <v>3.ไม่ผ่านEXP</v>
      </c>
    </row>
    <row r="249" spans="1:17" x14ac:dyDescent="0.55000000000000004">
      <c r="A249" s="17">
        <v>4</v>
      </c>
      <c r="B249" s="18" t="s">
        <v>733</v>
      </c>
      <c r="C249" s="17" t="s">
        <v>744</v>
      </c>
      <c r="D249" s="18" t="s">
        <v>745</v>
      </c>
      <c r="E249" s="19">
        <v>45609311.259999998</v>
      </c>
      <c r="F249" s="19">
        <v>49104544.600000001</v>
      </c>
      <c r="G249" s="19">
        <f t="shared" si="27"/>
        <v>3495233.3400000036</v>
      </c>
      <c r="H249" s="19">
        <f t="shared" si="28"/>
        <v>7.66</v>
      </c>
      <c r="I249" s="19">
        <v>58617514.379999995</v>
      </c>
      <c r="J249" s="19">
        <v>68348707.49000001</v>
      </c>
      <c r="K249" s="19">
        <f t="shared" si="29"/>
        <v>9731193.1100000143</v>
      </c>
      <c r="L249" s="19">
        <f t="shared" si="30"/>
        <v>16.600000000000001</v>
      </c>
      <c r="M249" s="20">
        <f t="shared" si="31"/>
        <v>0</v>
      </c>
      <c r="N249" s="20">
        <f t="shared" si="32"/>
        <v>0</v>
      </c>
      <c r="O249" s="18" t="str">
        <f t="shared" si="34"/>
        <v>&gt;5</v>
      </c>
      <c r="P249" s="18" t="str">
        <f t="shared" si="35"/>
        <v>&gt;10</v>
      </c>
      <c r="Q249" s="18" t="str">
        <f t="shared" si="33"/>
        <v>4.ไม่ผ่านทั้ง 2 แผน</v>
      </c>
    </row>
    <row r="250" spans="1:17" x14ac:dyDescent="0.55000000000000004">
      <c r="A250" s="17">
        <v>4</v>
      </c>
      <c r="B250" s="18" t="s">
        <v>733</v>
      </c>
      <c r="C250" s="17" t="s">
        <v>746</v>
      </c>
      <c r="D250" s="18" t="s">
        <v>747</v>
      </c>
      <c r="E250" s="19">
        <v>33985715.980000004</v>
      </c>
      <c r="F250" s="19">
        <v>40895526.789999999</v>
      </c>
      <c r="G250" s="19">
        <f t="shared" si="27"/>
        <v>6909810.8099999949</v>
      </c>
      <c r="H250" s="19">
        <f t="shared" si="28"/>
        <v>20.329999999999998</v>
      </c>
      <c r="I250" s="19">
        <v>56637562.5</v>
      </c>
      <c r="J250" s="19">
        <v>59293235.849999994</v>
      </c>
      <c r="K250" s="19">
        <f t="shared" si="29"/>
        <v>2655673.349999994</v>
      </c>
      <c r="L250" s="19">
        <f t="shared" si="30"/>
        <v>4.68</v>
      </c>
      <c r="M250" s="20">
        <f t="shared" si="31"/>
        <v>0</v>
      </c>
      <c r="N250" s="20">
        <f t="shared" si="32"/>
        <v>1</v>
      </c>
      <c r="O250" s="18" t="str">
        <f t="shared" si="34"/>
        <v>&gt;10</v>
      </c>
      <c r="P250" s="18" t="str">
        <f t="shared" si="35"/>
        <v>ผ่าน</v>
      </c>
      <c r="Q250" s="18" t="str">
        <f t="shared" si="33"/>
        <v>2.ไม่ผ่านINC</v>
      </c>
    </row>
    <row r="251" spans="1:17" x14ac:dyDescent="0.55000000000000004">
      <c r="A251" s="17">
        <v>4</v>
      </c>
      <c r="B251" s="18" t="s">
        <v>733</v>
      </c>
      <c r="C251" s="17" t="s">
        <v>748</v>
      </c>
      <c r="D251" s="18" t="s">
        <v>749</v>
      </c>
      <c r="E251" s="19">
        <v>22982711.580000002</v>
      </c>
      <c r="F251" s="19">
        <v>25008523.870000001</v>
      </c>
      <c r="G251" s="19">
        <f t="shared" si="27"/>
        <v>2025812.2899999991</v>
      </c>
      <c r="H251" s="19">
        <f t="shared" si="28"/>
        <v>8.81</v>
      </c>
      <c r="I251" s="19">
        <v>38569855.93</v>
      </c>
      <c r="J251" s="19">
        <v>39047682.030000001</v>
      </c>
      <c r="K251" s="19">
        <f t="shared" si="29"/>
        <v>477826.10000000149</v>
      </c>
      <c r="L251" s="19">
        <f t="shared" si="30"/>
        <v>1.23</v>
      </c>
      <c r="M251" s="20">
        <f t="shared" si="31"/>
        <v>0</v>
      </c>
      <c r="N251" s="20">
        <f t="shared" si="32"/>
        <v>1</v>
      </c>
      <c r="O251" s="18" t="str">
        <f t="shared" si="34"/>
        <v>&gt;5</v>
      </c>
      <c r="P251" s="18" t="str">
        <f t="shared" si="35"/>
        <v>ผ่าน</v>
      </c>
      <c r="Q251" s="18" t="str">
        <f t="shared" si="33"/>
        <v>2.ไม่ผ่านINC</v>
      </c>
    </row>
    <row r="252" spans="1:17" x14ac:dyDescent="0.55000000000000004">
      <c r="A252" s="17">
        <v>4</v>
      </c>
      <c r="B252" s="18" t="s">
        <v>733</v>
      </c>
      <c r="C252" s="17" t="s">
        <v>750</v>
      </c>
      <c r="D252" s="18" t="s">
        <v>751</v>
      </c>
      <c r="E252" s="19">
        <v>20799249.979999997</v>
      </c>
      <c r="F252" s="19">
        <v>20292371.160000004</v>
      </c>
      <c r="G252" s="19">
        <f t="shared" si="27"/>
        <v>-506878.81999999285</v>
      </c>
      <c r="H252" s="19">
        <f t="shared" si="28"/>
        <v>-2.4300000000000002</v>
      </c>
      <c r="I252" s="19">
        <v>40626861.030000001</v>
      </c>
      <c r="J252" s="19">
        <v>40793555.940000005</v>
      </c>
      <c r="K252" s="19">
        <f t="shared" si="29"/>
        <v>166694.91000000387</v>
      </c>
      <c r="L252" s="19">
        <f t="shared" si="30"/>
        <v>0.41</v>
      </c>
      <c r="M252" s="20">
        <f t="shared" si="31"/>
        <v>1</v>
      </c>
      <c r="N252" s="20">
        <f t="shared" si="32"/>
        <v>1</v>
      </c>
      <c r="O252" s="18" t="str">
        <f t="shared" si="34"/>
        <v>ผ่าน</v>
      </c>
      <c r="P252" s="18" t="str">
        <f t="shared" si="35"/>
        <v>ผ่าน</v>
      </c>
      <c r="Q252" s="18" t="str">
        <f t="shared" si="33"/>
        <v>1.ผ่านทั้ง 2 แผน</v>
      </c>
    </row>
    <row r="253" spans="1:17" x14ac:dyDescent="0.55000000000000004">
      <c r="A253" s="17">
        <v>4</v>
      </c>
      <c r="B253" s="18" t="s">
        <v>733</v>
      </c>
      <c r="C253" s="17" t="s">
        <v>752</v>
      </c>
      <c r="D253" s="18" t="s">
        <v>753</v>
      </c>
      <c r="E253" s="19">
        <v>26391924.679999996</v>
      </c>
      <c r="F253" s="19">
        <v>24380919.840000004</v>
      </c>
      <c r="G253" s="19">
        <f t="shared" si="27"/>
        <v>-2011004.8399999924</v>
      </c>
      <c r="H253" s="19">
        <f t="shared" si="28"/>
        <v>-7.61</v>
      </c>
      <c r="I253" s="19">
        <v>39944293.870000005</v>
      </c>
      <c r="J253" s="19">
        <v>43755477.859999999</v>
      </c>
      <c r="K253" s="19">
        <f t="shared" si="29"/>
        <v>3811183.9899999946</v>
      </c>
      <c r="L253" s="19">
        <f t="shared" si="30"/>
        <v>9.5399999999999991</v>
      </c>
      <c r="M253" s="20">
        <f t="shared" si="31"/>
        <v>0</v>
      </c>
      <c r="N253" s="20">
        <f t="shared" si="32"/>
        <v>0</v>
      </c>
      <c r="O253" s="18" t="str">
        <f t="shared" si="34"/>
        <v>&lt;-5</v>
      </c>
      <c r="P253" s="18" t="str">
        <f t="shared" si="35"/>
        <v>&gt;5</v>
      </c>
      <c r="Q253" s="18" t="str">
        <f t="shared" si="33"/>
        <v>4.ไม่ผ่านทั้ง 2 แผน</v>
      </c>
    </row>
    <row r="254" spans="1:17" x14ac:dyDescent="0.55000000000000004">
      <c r="A254" s="17">
        <v>4</v>
      </c>
      <c r="B254" s="18" t="s">
        <v>733</v>
      </c>
      <c r="C254" s="17" t="s">
        <v>754</v>
      </c>
      <c r="D254" s="18" t="s">
        <v>755</v>
      </c>
      <c r="E254" s="19">
        <v>31835600</v>
      </c>
      <c r="F254" s="19">
        <v>30346090.549999997</v>
      </c>
      <c r="G254" s="19">
        <f t="shared" si="27"/>
        <v>-1489509.450000003</v>
      </c>
      <c r="H254" s="19">
        <f t="shared" si="28"/>
        <v>-4.67</v>
      </c>
      <c r="I254" s="19">
        <v>54660725.460000001</v>
      </c>
      <c r="J254" s="19">
        <v>49306232.260000005</v>
      </c>
      <c r="K254" s="19">
        <f t="shared" si="29"/>
        <v>-5354493.1999999955</v>
      </c>
      <c r="L254" s="19">
        <f t="shared" si="30"/>
        <v>-9.7899999999999991</v>
      </c>
      <c r="M254" s="20">
        <f t="shared" si="31"/>
        <v>1</v>
      </c>
      <c r="N254" s="20">
        <f t="shared" si="32"/>
        <v>0</v>
      </c>
      <c r="O254" s="18" t="str">
        <f t="shared" si="34"/>
        <v>ผ่าน</v>
      </c>
      <c r="P254" s="18" t="str">
        <f t="shared" si="35"/>
        <v>&lt;-5</v>
      </c>
      <c r="Q254" s="18" t="str">
        <f t="shared" si="33"/>
        <v>3.ไม่ผ่านEXP</v>
      </c>
    </row>
    <row r="255" spans="1:17" x14ac:dyDescent="0.55000000000000004">
      <c r="A255" s="17">
        <v>4</v>
      </c>
      <c r="B255" s="18" t="s">
        <v>756</v>
      </c>
      <c r="C255" s="17" t="s">
        <v>757</v>
      </c>
      <c r="D255" s="18" t="s">
        <v>758</v>
      </c>
      <c r="E255" s="19">
        <v>991932499.99000001</v>
      </c>
      <c r="F255" s="19">
        <v>1050150750.41</v>
      </c>
      <c r="G255" s="19">
        <f t="shared" si="27"/>
        <v>58218250.419999957</v>
      </c>
      <c r="H255" s="19">
        <f t="shared" si="28"/>
        <v>5.86</v>
      </c>
      <c r="I255" s="19">
        <v>1159666300</v>
      </c>
      <c r="J255" s="19">
        <v>1268046918.02</v>
      </c>
      <c r="K255" s="19">
        <f t="shared" si="29"/>
        <v>108380618.01999998</v>
      </c>
      <c r="L255" s="19">
        <f t="shared" si="30"/>
        <v>9.34</v>
      </c>
      <c r="M255" s="20">
        <f t="shared" si="31"/>
        <v>0</v>
      </c>
      <c r="N255" s="20">
        <f t="shared" si="32"/>
        <v>0</v>
      </c>
      <c r="O255" s="18" t="str">
        <f t="shared" si="34"/>
        <v>&gt;5</v>
      </c>
      <c r="P255" s="18" t="str">
        <f t="shared" si="35"/>
        <v>&gt;5</v>
      </c>
      <c r="Q255" s="18" t="str">
        <f t="shared" si="33"/>
        <v>4.ไม่ผ่านทั้ง 2 แผน</v>
      </c>
    </row>
    <row r="256" spans="1:17" x14ac:dyDescent="0.55000000000000004">
      <c r="A256" s="17">
        <v>4</v>
      </c>
      <c r="B256" s="18" t="s">
        <v>756</v>
      </c>
      <c r="C256" s="17" t="s">
        <v>759</v>
      </c>
      <c r="D256" s="18" t="s">
        <v>760</v>
      </c>
      <c r="E256" s="19">
        <v>304424999.99000001</v>
      </c>
      <c r="F256" s="19">
        <v>303437172.00999999</v>
      </c>
      <c r="G256" s="19">
        <f t="shared" si="27"/>
        <v>-987827.98000001907</v>
      </c>
      <c r="H256" s="19">
        <f t="shared" si="28"/>
        <v>-0.32</v>
      </c>
      <c r="I256" s="19">
        <v>350116550</v>
      </c>
      <c r="J256" s="19">
        <v>362963414.28999996</v>
      </c>
      <c r="K256" s="19">
        <f t="shared" si="29"/>
        <v>12846864.289999962</v>
      </c>
      <c r="L256" s="19">
        <f t="shared" si="30"/>
        <v>3.66</v>
      </c>
      <c r="M256" s="20">
        <f t="shared" si="31"/>
        <v>1</v>
      </c>
      <c r="N256" s="20">
        <f t="shared" si="32"/>
        <v>1</v>
      </c>
      <c r="O256" s="18" t="str">
        <f t="shared" si="34"/>
        <v>ผ่าน</v>
      </c>
      <c r="P256" s="18" t="str">
        <f t="shared" si="35"/>
        <v>ผ่าน</v>
      </c>
      <c r="Q256" s="18" t="str">
        <f t="shared" si="33"/>
        <v>1.ผ่านทั้ง 2 แผน</v>
      </c>
    </row>
    <row r="257" spans="1:17" x14ac:dyDescent="0.55000000000000004">
      <c r="A257" s="17">
        <v>4</v>
      </c>
      <c r="B257" s="18" t="s">
        <v>756</v>
      </c>
      <c r="C257" s="17" t="s">
        <v>761</v>
      </c>
      <c r="D257" s="18" t="s">
        <v>762</v>
      </c>
      <c r="E257" s="19">
        <v>88121000</v>
      </c>
      <c r="F257" s="19">
        <v>91014808.859999999</v>
      </c>
      <c r="G257" s="19">
        <f t="shared" si="27"/>
        <v>2893808.8599999994</v>
      </c>
      <c r="H257" s="19">
        <f t="shared" si="28"/>
        <v>3.28</v>
      </c>
      <c r="I257" s="19">
        <v>118735499.98999999</v>
      </c>
      <c r="J257" s="19">
        <v>121498273.08999997</v>
      </c>
      <c r="K257" s="19">
        <f t="shared" si="29"/>
        <v>2762773.0999999791</v>
      </c>
      <c r="L257" s="19">
        <f t="shared" si="30"/>
        <v>2.3199999999999998</v>
      </c>
      <c r="M257" s="20">
        <f t="shared" si="31"/>
        <v>1</v>
      </c>
      <c r="N257" s="20">
        <f t="shared" si="32"/>
        <v>1</v>
      </c>
      <c r="O257" s="18" t="str">
        <f t="shared" si="34"/>
        <v>ผ่าน</v>
      </c>
      <c r="P257" s="18" t="str">
        <f t="shared" si="35"/>
        <v>ผ่าน</v>
      </c>
      <c r="Q257" s="18" t="str">
        <f t="shared" si="33"/>
        <v>1.ผ่านทั้ง 2 แผน</v>
      </c>
    </row>
    <row r="258" spans="1:17" x14ac:dyDescent="0.55000000000000004">
      <c r="A258" s="17">
        <v>4</v>
      </c>
      <c r="B258" s="18" t="s">
        <v>756</v>
      </c>
      <c r="C258" s="17" t="s">
        <v>763</v>
      </c>
      <c r="D258" s="18" t="s">
        <v>764</v>
      </c>
      <c r="E258" s="19">
        <v>48507500</v>
      </c>
      <c r="F258" s="19">
        <v>52097286.590000004</v>
      </c>
      <c r="G258" s="19">
        <f t="shared" si="27"/>
        <v>3589786.5900000036</v>
      </c>
      <c r="H258" s="19">
        <f t="shared" si="28"/>
        <v>7.4</v>
      </c>
      <c r="I258" s="19">
        <v>66137771.490000002</v>
      </c>
      <c r="J258" s="19">
        <v>80511823.349999994</v>
      </c>
      <c r="K258" s="19">
        <f t="shared" si="29"/>
        <v>14374051.859999992</v>
      </c>
      <c r="L258" s="19">
        <f t="shared" si="30"/>
        <v>21.73</v>
      </c>
      <c r="M258" s="20">
        <f t="shared" si="31"/>
        <v>0</v>
      </c>
      <c r="N258" s="20">
        <f t="shared" si="32"/>
        <v>0</v>
      </c>
      <c r="O258" s="18" t="str">
        <f t="shared" si="34"/>
        <v>&gt;5</v>
      </c>
      <c r="P258" s="18" t="str">
        <f t="shared" si="35"/>
        <v>&gt;10</v>
      </c>
      <c r="Q258" s="18" t="str">
        <f t="shared" si="33"/>
        <v>4.ไม่ผ่านทั้ง 2 แผน</v>
      </c>
    </row>
    <row r="259" spans="1:17" x14ac:dyDescent="0.55000000000000004">
      <c r="A259" s="17">
        <v>4</v>
      </c>
      <c r="B259" s="18" t="s">
        <v>756</v>
      </c>
      <c r="C259" s="17" t="s">
        <v>765</v>
      </c>
      <c r="D259" s="18" t="s">
        <v>766</v>
      </c>
      <c r="E259" s="19">
        <v>38270999.989999995</v>
      </c>
      <c r="F259" s="19">
        <v>38997825.799999997</v>
      </c>
      <c r="G259" s="19">
        <f t="shared" si="27"/>
        <v>726825.81000000238</v>
      </c>
      <c r="H259" s="19">
        <f t="shared" si="28"/>
        <v>1.89</v>
      </c>
      <c r="I259" s="19">
        <v>60378901.610000007</v>
      </c>
      <c r="J259" s="19">
        <v>54780968.289999992</v>
      </c>
      <c r="K259" s="19">
        <f t="shared" si="29"/>
        <v>-5597933.3200000152</v>
      </c>
      <c r="L259" s="19">
        <f t="shared" si="30"/>
        <v>-9.27</v>
      </c>
      <c r="M259" s="20">
        <f t="shared" si="31"/>
        <v>1</v>
      </c>
      <c r="N259" s="20">
        <f t="shared" si="32"/>
        <v>0</v>
      </c>
      <c r="O259" s="18" t="str">
        <f t="shared" si="34"/>
        <v>ผ่าน</v>
      </c>
      <c r="P259" s="18" t="str">
        <f t="shared" si="35"/>
        <v>&lt;-5</v>
      </c>
      <c r="Q259" s="18" t="str">
        <f t="shared" si="33"/>
        <v>3.ไม่ผ่านEXP</v>
      </c>
    </row>
    <row r="260" spans="1:17" x14ac:dyDescent="0.55000000000000004">
      <c r="A260" s="17">
        <v>4</v>
      </c>
      <c r="B260" s="18" t="s">
        <v>756</v>
      </c>
      <c r="C260" s="17" t="s">
        <v>767</v>
      </c>
      <c r="D260" s="18" t="s">
        <v>768</v>
      </c>
      <c r="E260" s="19">
        <v>23240500</v>
      </c>
      <c r="F260" s="19">
        <v>22128627.780000001</v>
      </c>
      <c r="G260" s="19">
        <f t="shared" si="27"/>
        <v>-1111872.2199999988</v>
      </c>
      <c r="H260" s="19">
        <f t="shared" si="28"/>
        <v>-4.78</v>
      </c>
      <c r="I260" s="19">
        <v>31895088.359999999</v>
      </c>
      <c r="J260" s="19">
        <v>30575405.579999998</v>
      </c>
      <c r="K260" s="19">
        <f t="shared" si="29"/>
        <v>-1319682.7800000012</v>
      </c>
      <c r="L260" s="19">
        <f t="shared" si="30"/>
        <v>-4.13</v>
      </c>
      <c r="M260" s="20">
        <f t="shared" si="31"/>
        <v>1</v>
      </c>
      <c r="N260" s="20">
        <f t="shared" si="32"/>
        <v>1</v>
      </c>
      <c r="O260" s="18" t="str">
        <f t="shared" si="34"/>
        <v>ผ่าน</v>
      </c>
      <c r="P260" s="18" t="str">
        <f t="shared" si="35"/>
        <v>ผ่าน</v>
      </c>
      <c r="Q260" s="18" t="str">
        <f t="shared" si="33"/>
        <v>1.ผ่านทั้ง 2 แผน</v>
      </c>
    </row>
    <row r="261" spans="1:17" x14ac:dyDescent="0.55000000000000004">
      <c r="A261" s="17">
        <v>4</v>
      </c>
      <c r="B261" s="18" t="s">
        <v>756</v>
      </c>
      <c r="C261" s="17" t="s">
        <v>769</v>
      </c>
      <c r="D261" s="18" t="s">
        <v>770</v>
      </c>
      <c r="E261" s="19">
        <v>32099168.300000001</v>
      </c>
      <c r="F261" s="19">
        <v>31502846.309999999</v>
      </c>
      <c r="G261" s="19">
        <f t="shared" ref="G261:G324" si="36">F261-E261</f>
        <v>-596321.99000000209</v>
      </c>
      <c r="H261" s="19">
        <f t="shared" ref="H261:H324" si="37">TRUNC(G261/E261*100,2)</f>
        <v>-1.85</v>
      </c>
      <c r="I261" s="19">
        <v>50631232.450000003</v>
      </c>
      <c r="J261" s="19">
        <v>47806110.920000002</v>
      </c>
      <c r="K261" s="19">
        <f t="shared" ref="K261:K324" si="38">J261-I261</f>
        <v>-2825121.5300000012</v>
      </c>
      <c r="L261" s="19">
        <f t="shared" ref="L261:L324" si="39">TRUNC(K261/I261*100,2)</f>
        <v>-5.57</v>
      </c>
      <c r="M261" s="20">
        <f t="shared" ref="M261:M324" si="40">IF(AND(H261&gt;=-5,H261&lt;=5),1,0)</f>
        <v>1</v>
      </c>
      <c r="N261" s="20">
        <f t="shared" ref="N261:N324" si="41">IF(AND(L261&gt;=-5,L261&lt;=5),1,0)</f>
        <v>0</v>
      </c>
      <c r="O261" s="18" t="str">
        <f t="shared" si="34"/>
        <v>ผ่าน</v>
      </c>
      <c r="P261" s="18" t="str">
        <f t="shared" si="35"/>
        <v>&lt;-5</v>
      </c>
      <c r="Q261" s="18" t="str">
        <f t="shared" ref="Q261:Q324" si="42">IF(AND(O261="ผ่าน",P261="ผ่าน"),"1.ผ่านทั้ง 2 แผน",IF(AND(O261="ผ่าน",P261&lt;&gt;"ผ่าน"),"3.ไม่ผ่านEXP",IF(AND(O261&lt;&gt;"ผ่าน",P261="ผ่าน"),"2.ไม่ผ่านINC","4.ไม่ผ่านทั้ง 2 แผน")))</f>
        <v>3.ไม่ผ่านEXP</v>
      </c>
    </row>
    <row r="262" spans="1:17" x14ac:dyDescent="0.55000000000000004">
      <c r="A262" s="17">
        <v>4</v>
      </c>
      <c r="B262" s="18" t="s">
        <v>756</v>
      </c>
      <c r="C262" s="17" t="s">
        <v>771</v>
      </c>
      <c r="D262" s="18" t="s">
        <v>772</v>
      </c>
      <c r="E262" s="19">
        <v>19234417.229999997</v>
      </c>
      <c r="F262" s="19">
        <v>19416494.470000003</v>
      </c>
      <c r="G262" s="19">
        <f t="shared" si="36"/>
        <v>182077.24000000581</v>
      </c>
      <c r="H262" s="19">
        <f t="shared" si="37"/>
        <v>0.94</v>
      </c>
      <c r="I262" s="19">
        <v>29962658.440000001</v>
      </c>
      <c r="J262" s="19">
        <v>30003268.380000003</v>
      </c>
      <c r="K262" s="19">
        <f t="shared" si="38"/>
        <v>40609.940000001341</v>
      </c>
      <c r="L262" s="19">
        <f t="shared" si="39"/>
        <v>0.13</v>
      </c>
      <c r="M262" s="20">
        <f t="shared" si="40"/>
        <v>1</v>
      </c>
      <c r="N262" s="20">
        <f t="shared" si="41"/>
        <v>1</v>
      </c>
      <c r="O262" s="18" t="str">
        <f t="shared" si="34"/>
        <v>ผ่าน</v>
      </c>
      <c r="P262" s="18" t="str">
        <f t="shared" si="35"/>
        <v>ผ่าน</v>
      </c>
      <c r="Q262" s="18" t="str">
        <f t="shared" si="42"/>
        <v>1.ผ่านทั้ง 2 แผน</v>
      </c>
    </row>
    <row r="263" spans="1:17" x14ac:dyDescent="0.55000000000000004">
      <c r="A263" s="17">
        <v>4</v>
      </c>
      <c r="B263" s="18" t="s">
        <v>756</v>
      </c>
      <c r="C263" s="17" t="s">
        <v>773</v>
      </c>
      <c r="D263" s="18" t="s">
        <v>774</v>
      </c>
      <c r="E263" s="19">
        <v>36323999.980000004</v>
      </c>
      <c r="F263" s="19">
        <v>38523724.690000005</v>
      </c>
      <c r="G263" s="19">
        <f t="shared" si="36"/>
        <v>2199724.7100000009</v>
      </c>
      <c r="H263" s="19">
        <f t="shared" si="37"/>
        <v>6.05</v>
      </c>
      <c r="I263" s="19">
        <v>43773342.560000002</v>
      </c>
      <c r="J263" s="19">
        <v>40748088.160000004</v>
      </c>
      <c r="K263" s="19">
        <f t="shared" si="38"/>
        <v>-3025254.3999999985</v>
      </c>
      <c r="L263" s="19">
        <f t="shared" si="39"/>
        <v>-6.91</v>
      </c>
      <c r="M263" s="20">
        <f t="shared" si="40"/>
        <v>0</v>
      </c>
      <c r="N263" s="20">
        <f t="shared" si="41"/>
        <v>0</v>
      </c>
      <c r="O263" s="18" t="str">
        <f t="shared" si="34"/>
        <v>&gt;5</v>
      </c>
      <c r="P263" s="18" t="str">
        <f t="shared" si="35"/>
        <v>&lt;-5</v>
      </c>
      <c r="Q263" s="18" t="str">
        <f t="shared" si="42"/>
        <v>4.ไม่ผ่านทั้ง 2 แผน</v>
      </c>
    </row>
    <row r="264" spans="1:17" x14ac:dyDescent="0.55000000000000004">
      <c r="A264" s="17">
        <v>4</v>
      </c>
      <c r="B264" s="18" t="s">
        <v>756</v>
      </c>
      <c r="C264" s="17" t="s">
        <v>775</v>
      </c>
      <c r="D264" s="18" t="s">
        <v>776</v>
      </c>
      <c r="E264" s="19">
        <v>42103392.850000001</v>
      </c>
      <c r="F264" s="19">
        <v>44815619.469999999</v>
      </c>
      <c r="G264" s="19">
        <f t="shared" si="36"/>
        <v>2712226.6199999973</v>
      </c>
      <c r="H264" s="19">
        <f t="shared" si="37"/>
        <v>6.44</v>
      </c>
      <c r="I264" s="19">
        <v>56952789.619999997</v>
      </c>
      <c r="J264" s="19">
        <v>58886905.159999996</v>
      </c>
      <c r="K264" s="19">
        <f t="shared" si="38"/>
        <v>1934115.5399999991</v>
      </c>
      <c r="L264" s="19">
        <f t="shared" si="39"/>
        <v>3.39</v>
      </c>
      <c r="M264" s="20">
        <f t="shared" si="40"/>
        <v>0</v>
      </c>
      <c r="N264" s="20">
        <f t="shared" si="41"/>
        <v>1</v>
      </c>
      <c r="O264" s="18" t="str">
        <f t="shared" ref="O264:O327" si="43">IF(H264&gt;10,"&gt;10",IF(H264&gt;5,"&gt;5",IF(H264&lt;-10,"&lt;-10",IF(H264&lt;-5,"&lt;-5","ผ่าน"))))</f>
        <v>&gt;5</v>
      </c>
      <c r="P264" s="18" t="str">
        <f t="shared" ref="P264:P327" si="44">IF(L264&gt;10,"&gt;10",IF(L264&gt;5,"&gt;5",IF(L264&lt;-10,"&lt;-10",IF(L264&lt;-5,"&lt;-5","ผ่าน"))))</f>
        <v>ผ่าน</v>
      </c>
      <c r="Q264" s="18" t="str">
        <f t="shared" si="42"/>
        <v>2.ไม่ผ่านINC</v>
      </c>
    </row>
    <row r="265" spans="1:17" x14ac:dyDescent="0.55000000000000004">
      <c r="A265" s="17">
        <v>4</v>
      </c>
      <c r="B265" s="18" t="s">
        <v>756</v>
      </c>
      <c r="C265" s="17" t="s">
        <v>777</v>
      </c>
      <c r="D265" s="18" t="s">
        <v>778</v>
      </c>
      <c r="E265" s="19">
        <v>44278699.309999995</v>
      </c>
      <c r="F265" s="19">
        <v>43103715.560000002</v>
      </c>
      <c r="G265" s="19">
        <f t="shared" si="36"/>
        <v>-1174983.7499999925</v>
      </c>
      <c r="H265" s="19">
        <f t="shared" si="37"/>
        <v>-2.65</v>
      </c>
      <c r="I265" s="19">
        <v>68911910.480000004</v>
      </c>
      <c r="J265" s="19">
        <v>70266465.480000004</v>
      </c>
      <c r="K265" s="19">
        <f t="shared" si="38"/>
        <v>1354555</v>
      </c>
      <c r="L265" s="19">
        <f t="shared" si="39"/>
        <v>1.96</v>
      </c>
      <c r="M265" s="20">
        <f t="shared" si="40"/>
        <v>1</v>
      </c>
      <c r="N265" s="20">
        <f t="shared" si="41"/>
        <v>1</v>
      </c>
      <c r="O265" s="18" t="str">
        <f t="shared" si="43"/>
        <v>ผ่าน</v>
      </c>
      <c r="P265" s="18" t="str">
        <f t="shared" si="44"/>
        <v>ผ่าน</v>
      </c>
      <c r="Q265" s="18" t="str">
        <f t="shared" si="42"/>
        <v>1.ผ่านทั้ง 2 แผน</v>
      </c>
    </row>
    <row r="266" spans="1:17" x14ac:dyDescent="0.55000000000000004">
      <c r="A266" s="17">
        <v>4</v>
      </c>
      <c r="B266" s="18" t="s">
        <v>756</v>
      </c>
      <c r="C266" s="17" t="s">
        <v>779</v>
      </c>
      <c r="D266" s="18" t="s">
        <v>780</v>
      </c>
      <c r="E266" s="19">
        <v>34630000</v>
      </c>
      <c r="F266" s="19">
        <v>36945603.170000002</v>
      </c>
      <c r="G266" s="19">
        <f t="shared" si="36"/>
        <v>2315603.1700000018</v>
      </c>
      <c r="H266" s="19">
        <f t="shared" si="37"/>
        <v>6.68</v>
      </c>
      <c r="I266" s="19">
        <v>45707094.289999999</v>
      </c>
      <c r="J266" s="19">
        <v>52172649.240000002</v>
      </c>
      <c r="K266" s="19">
        <f t="shared" si="38"/>
        <v>6465554.950000003</v>
      </c>
      <c r="L266" s="19">
        <f t="shared" si="39"/>
        <v>14.14</v>
      </c>
      <c r="M266" s="20">
        <f t="shared" si="40"/>
        <v>0</v>
      </c>
      <c r="N266" s="20">
        <f t="shared" si="41"/>
        <v>0</v>
      </c>
      <c r="O266" s="18" t="str">
        <f t="shared" si="43"/>
        <v>&gt;5</v>
      </c>
      <c r="P266" s="18" t="str">
        <f t="shared" si="44"/>
        <v>&gt;10</v>
      </c>
      <c r="Q266" s="18" t="str">
        <f t="shared" si="42"/>
        <v>4.ไม่ผ่านทั้ง 2 แผน</v>
      </c>
    </row>
    <row r="267" spans="1:17" x14ac:dyDescent="0.55000000000000004">
      <c r="A267" s="17">
        <v>4</v>
      </c>
      <c r="B267" s="18" t="s">
        <v>781</v>
      </c>
      <c r="C267" s="17" t="s">
        <v>782</v>
      </c>
      <c r="D267" s="18" t="s">
        <v>783</v>
      </c>
      <c r="E267" s="19">
        <v>343273250</v>
      </c>
      <c r="F267" s="19">
        <v>299450966.36000001</v>
      </c>
      <c r="G267" s="19">
        <f t="shared" si="36"/>
        <v>-43822283.639999986</v>
      </c>
      <c r="H267" s="19">
        <f t="shared" si="37"/>
        <v>-12.76</v>
      </c>
      <c r="I267" s="19">
        <v>351126180</v>
      </c>
      <c r="J267" s="19">
        <v>338068294.16000003</v>
      </c>
      <c r="K267" s="19">
        <f t="shared" si="38"/>
        <v>-13057885.839999974</v>
      </c>
      <c r="L267" s="19">
        <f t="shared" si="39"/>
        <v>-3.71</v>
      </c>
      <c r="M267" s="20">
        <f t="shared" si="40"/>
        <v>0</v>
      </c>
      <c r="N267" s="20">
        <f t="shared" si="41"/>
        <v>1</v>
      </c>
      <c r="O267" s="18" t="str">
        <f t="shared" si="43"/>
        <v>&lt;-10</v>
      </c>
      <c r="P267" s="18" t="str">
        <f t="shared" si="44"/>
        <v>ผ่าน</v>
      </c>
      <c r="Q267" s="18" t="str">
        <f t="shared" si="42"/>
        <v>2.ไม่ผ่านINC</v>
      </c>
    </row>
    <row r="268" spans="1:17" x14ac:dyDescent="0.55000000000000004">
      <c r="A268" s="17">
        <v>4</v>
      </c>
      <c r="B268" s="18" t="s">
        <v>781</v>
      </c>
      <c r="C268" s="17" t="s">
        <v>784</v>
      </c>
      <c r="D268" s="18" t="s">
        <v>785</v>
      </c>
      <c r="E268" s="19">
        <v>161371000</v>
      </c>
      <c r="F268" s="19">
        <v>152371122.21000001</v>
      </c>
      <c r="G268" s="19">
        <f t="shared" si="36"/>
        <v>-8999877.7899999917</v>
      </c>
      <c r="H268" s="19">
        <f t="shared" si="37"/>
        <v>-5.57</v>
      </c>
      <c r="I268" s="19">
        <v>207536399.99000001</v>
      </c>
      <c r="J268" s="19">
        <v>198842821.04999998</v>
      </c>
      <c r="K268" s="19">
        <f t="shared" si="38"/>
        <v>-8693578.9400000274</v>
      </c>
      <c r="L268" s="19">
        <f t="shared" si="39"/>
        <v>-4.18</v>
      </c>
      <c r="M268" s="20">
        <f t="shared" si="40"/>
        <v>0</v>
      </c>
      <c r="N268" s="20">
        <f t="shared" si="41"/>
        <v>1</v>
      </c>
      <c r="O268" s="18" t="str">
        <f t="shared" si="43"/>
        <v>&lt;-5</v>
      </c>
      <c r="P268" s="18" t="str">
        <f t="shared" si="44"/>
        <v>ผ่าน</v>
      </c>
      <c r="Q268" s="18" t="str">
        <f t="shared" si="42"/>
        <v>2.ไม่ผ่านINC</v>
      </c>
    </row>
    <row r="269" spans="1:17" x14ac:dyDescent="0.55000000000000004">
      <c r="A269" s="17">
        <v>4</v>
      </c>
      <c r="B269" s="18" t="s">
        <v>781</v>
      </c>
      <c r="C269" s="17" t="s">
        <v>786</v>
      </c>
      <c r="D269" s="18" t="s">
        <v>787</v>
      </c>
      <c r="E269" s="19">
        <v>31315250</v>
      </c>
      <c r="F269" s="19">
        <v>32971412.599999998</v>
      </c>
      <c r="G269" s="19">
        <f t="shared" si="36"/>
        <v>1656162.5999999978</v>
      </c>
      <c r="H269" s="19">
        <f t="shared" si="37"/>
        <v>5.28</v>
      </c>
      <c r="I269" s="19">
        <v>47867800</v>
      </c>
      <c r="J269" s="19">
        <v>50994991.409999996</v>
      </c>
      <c r="K269" s="19">
        <f t="shared" si="38"/>
        <v>3127191.4099999964</v>
      </c>
      <c r="L269" s="19">
        <f t="shared" si="39"/>
        <v>6.53</v>
      </c>
      <c r="M269" s="20">
        <f t="shared" si="40"/>
        <v>0</v>
      </c>
      <c r="N269" s="20">
        <f t="shared" si="41"/>
        <v>0</v>
      </c>
      <c r="O269" s="18" t="str">
        <f t="shared" si="43"/>
        <v>&gt;5</v>
      </c>
      <c r="P269" s="18" t="str">
        <f t="shared" si="44"/>
        <v>&gt;5</v>
      </c>
      <c r="Q269" s="18" t="str">
        <f t="shared" si="42"/>
        <v>4.ไม่ผ่านทั้ง 2 แผน</v>
      </c>
    </row>
    <row r="270" spans="1:17" x14ac:dyDescent="0.55000000000000004">
      <c r="A270" s="17">
        <v>4</v>
      </c>
      <c r="B270" s="18" t="s">
        <v>781</v>
      </c>
      <c r="C270" s="17" t="s">
        <v>788</v>
      </c>
      <c r="D270" s="18" t="s">
        <v>789</v>
      </c>
      <c r="E270" s="19">
        <v>30809999.989999998</v>
      </c>
      <c r="F270" s="19">
        <v>30780824.699999999</v>
      </c>
      <c r="G270" s="19">
        <f t="shared" si="36"/>
        <v>-29175.289999999106</v>
      </c>
      <c r="H270" s="19">
        <f t="shared" si="37"/>
        <v>-0.09</v>
      </c>
      <c r="I270" s="19">
        <v>46450799.990000002</v>
      </c>
      <c r="J270" s="19">
        <v>45227555.980000004</v>
      </c>
      <c r="K270" s="19">
        <f t="shared" si="38"/>
        <v>-1223244.0099999979</v>
      </c>
      <c r="L270" s="19">
        <f t="shared" si="39"/>
        <v>-2.63</v>
      </c>
      <c r="M270" s="20">
        <f t="shared" si="40"/>
        <v>1</v>
      </c>
      <c r="N270" s="20">
        <f t="shared" si="41"/>
        <v>1</v>
      </c>
      <c r="O270" s="18" t="str">
        <f t="shared" si="43"/>
        <v>ผ่าน</v>
      </c>
      <c r="P270" s="18" t="str">
        <f t="shared" si="44"/>
        <v>ผ่าน</v>
      </c>
      <c r="Q270" s="18" t="str">
        <f t="shared" si="42"/>
        <v>1.ผ่านทั้ง 2 แผน</v>
      </c>
    </row>
    <row r="271" spans="1:17" x14ac:dyDescent="0.55000000000000004">
      <c r="A271" s="17">
        <v>4</v>
      </c>
      <c r="B271" s="18" t="s">
        <v>781</v>
      </c>
      <c r="C271" s="17" t="s">
        <v>790</v>
      </c>
      <c r="D271" s="18" t="s">
        <v>791</v>
      </c>
      <c r="E271" s="19">
        <v>33723199.990000002</v>
      </c>
      <c r="F271" s="19">
        <v>32466496.679999996</v>
      </c>
      <c r="G271" s="19">
        <f t="shared" si="36"/>
        <v>-1256703.3100000061</v>
      </c>
      <c r="H271" s="19">
        <f t="shared" si="37"/>
        <v>-3.72</v>
      </c>
      <c r="I271" s="19">
        <v>40126386.039999999</v>
      </c>
      <c r="J271" s="19">
        <v>43709408.469999999</v>
      </c>
      <c r="K271" s="19">
        <f t="shared" si="38"/>
        <v>3583022.4299999997</v>
      </c>
      <c r="L271" s="19">
        <f t="shared" si="39"/>
        <v>8.92</v>
      </c>
      <c r="M271" s="20">
        <f t="shared" si="40"/>
        <v>1</v>
      </c>
      <c r="N271" s="20">
        <f t="shared" si="41"/>
        <v>0</v>
      </c>
      <c r="O271" s="18" t="str">
        <f t="shared" si="43"/>
        <v>ผ่าน</v>
      </c>
      <c r="P271" s="18" t="str">
        <f t="shared" si="44"/>
        <v>&gt;5</v>
      </c>
      <c r="Q271" s="18" t="str">
        <f t="shared" si="42"/>
        <v>3.ไม่ผ่านEXP</v>
      </c>
    </row>
    <row r="272" spans="1:17" x14ac:dyDescent="0.55000000000000004">
      <c r="A272" s="17">
        <v>4</v>
      </c>
      <c r="B272" s="18" t="s">
        <v>781</v>
      </c>
      <c r="C272" s="17" t="s">
        <v>792</v>
      </c>
      <c r="D272" s="18" t="s">
        <v>793</v>
      </c>
      <c r="E272" s="19">
        <v>29693050</v>
      </c>
      <c r="F272" s="19">
        <v>34202237.379999995</v>
      </c>
      <c r="G272" s="19">
        <f t="shared" si="36"/>
        <v>4509187.3799999952</v>
      </c>
      <c r="H272" s="19">
        <f t="shared" si="37"/>
        <v>15.18</v>
      </c>
      <c r="I272" s="19">
        <v>42171722.579999998</v>
      </c>
      <c r="J272" s="19">
        <v>43706255.390000001</v>
      </c>
      <c r="K272" s="19">
        <f t="shared" si="38"/>
        <v>1534532.8100000024</v>
      </c>
      <c r="L272" s="19">
        <f t="shared" si="39"/>
        <v>3.63</v>
      </c>
      <c r="M272" s="20">
        <f t="shared" si="40"/>
        <v>0</v>
      </c>
      <c r="N272" s="20">
        <f t="shared" si="41"/>
        <v>1</v>
      </c>
      <c r="O272" s="18" t="str">
        <f t="shared" si="43"/>
        <v>&gt;10</v>
      </c>
      <c r="P272" s="18" t="str">
        <f t="shared" si="44"/>
        <v>ผ่าน</v>
      </c>
      <c r="Q272" s="18" t="str">
        <f t="shared" si="42"/>
        <v>2.ไม่ผ่านINC</v>
      </c>
    </row>
    <row r="273" spans="1:17" x14ac:dyDescent="0.55000000000000004">
      <c r="A273" s="17">
        <v>4</v>
      </c>
      <c r="B273" s="18" t="s">
        <v>794</v>
      </c>
      <c r="C273" s="17" t="s">
        <v>795</v>
      </c>
      <c r="D273" s="18" t="s">
        <v>796</v>
      </c>
      <c r="E273" s="19">
        <v>342505229.99000001</v>
      </c>
      <c r="F273" s="19">
        <v>346367963.33999997</v>
      </c>
      <c r="G273" s="19">
        <f t="shared" si="36"/>
        <v>3862733.3499999642</v>
      </c>
      <c r="H273" s="19">
        <f t="shared" si="37"/>
        <v>1.1200000000000001</v>
      </c>
      <c r="I273" s="19">
        <v>429155930.5</v>
      </c>
      <c r="J273" s="19">
        <v>415736416.63999999</v>
      </c>
      <c r="K273" s="19">
        <f t="shared" si="38"/>
        <v>-13419513.860000014</v>
      </c>
      <c r="L273" s="19">
        <f t="shared" si="39"/>
        <v>-3.12</v>
      </c>
      <c r="M273" s="20">
        <f t="shared" si="40"/>
        <v>1</v>
      </c>
      <c r="N273" s="20">
        <f t="shared" si="41"/>
        <v>1</v>
      </c>
      <c r="O273" s="18" t="str">
        <f t="shared" si="43"/>
        <v>ผ่าน</v>
      </c>
      <c r="P273" s="18" t="str">
        <f t="shared" si="44"/>
        <v>ผ่าน</v>
      </c>
      <c r="Q273" s="18" t="str">
        <f t="shared" si="42"/>
        <v>1.ผ่านทั้ง 2 แผน</v>
      </c>
    </row>
    <row r="274" spans="1:17" x14ac:dyDescent="0.55000000000000004">
      <c r="A274" s="17">
        <v>4</v>
      </c>
      <c r="B274" s="18" t="s">
        <v>794</v>
      </c>
      <c r="C274" s="17" t="s">
        <v>797</v>
      </c>
      <c r="D274" s="18" t="s">
        <v>798</v>
      </c>
      <c r="E274" s="19">
        <v>30713960.990000002</v>
      </c>
      <c r="F274" s="19">
        <v>33706307.430000007</v>
      </c>
      <c r="G274" s="19">
        <f t="shared" si="36"/>
        <v>2992346.4400000051</v>
      </c>
      <c r="H274" s="19">
        <f t="shared" si="37"/>
        <v>9.74</v>
      </c>
      <c r="I274" s="19">
        <v>47100798.75</v>
      </c>
      <c r="J274" s="19">
        <v>53758935.879999995</v>
      </c>
      <c r="K274" s="19">
        <f t="shared" si="38"/>
        <v>6658137.1299999952</v>
      </c>
      <c r="L274" s="19">
        <f t="shared" si="39"/>
        <v>14.13</v>
      </c>
      <c r="M274" s="20">
        <f t="shared" si="40"/>
        <v>0</v>
      </c>
      <c r="N274" s="20">
        <f t="shared" si="41"/>
        <v>0</v>
      </c>
      <c r="O274" s="18" t="str">
        <f t="shared" si="43"/>
        <v>&gt;5</v>
      </c>
      <c r="P274" s="18" t="str">
        <f t="shared" si="44"/>
        <v>&gt;10</v>
      </c>
      <c r="Q274" s="18" t="str">
        <f t="shared" si="42"/>
        <v>4.ไม่ผ่านทั้ง 2 แผน</v>
      </c>
    </row>
    <row r="275" spans="1:17" x14ac:dyDescent="0.55000000000000004">
      <c r="A275" s="17">
        <v>4</v>
      </c>
      <c r="B275" s="18" t="s">
        <v>794</v>
      </c>
      <c r="C275" s="17" t="s">
        <v>799</v>
      </c>
      <c r="D275" s="18" t="s">
        <v>800</v>
      </c>
      <c r="E275" s="19">
        <v>42674911.980000004</v>
      </c>
      <c r="F275" s="19">
        <v>41467098.770000003</v>
      </c>
      <c r="G275" s="19">
        <f t="shared" si="36"/>
        <v>-1207813.2100000009</v>
      </c>
      <c r="H275" s="19">
        <f t="shared" si="37"/>
        <v>-2.83</v>
      </c>
      <c r="I275" s="19">
        <v>59196420.330000006</v>
      </c>
      <c r="J275" s="19">
        <v>57872487.599999994</v>
      </c>
      <c r="K275" s="19">
        <f t="shared" si="38"/>
        <v>-1323932.7300000116</v>
      </c>
      <c r="L275" s="19">
        <f t="shared" si="39"/>
        <v>-2.23</v>
      </c>
      <c r="M275" s="20">
        <f t="shared" si="40"/>
        <v>1</v>
      </c>
      <c r="N275" s="20">
        <f t="shared" si="41"/>
        <v>1</v>
      </c>
      <c r="O275" s="18" t="str">
        <f t="shared" si="43"/>
        <v>ผ่าน</v>
      </c>
      <c r="P275" s="18" t="str">
        <f t="shared" si="44"/>
        <v>ผ่าน</v>
      </c>
      <c r="Q275" s="18" t="str">
        <f t="shared" si="42"/>
        <v>1.ผ่านทั้ง 2 แผน</v>
      </c>
    </row>
    <row r="276" spans="1:17" x14ac:dyDescent="0.55000000000000004">
      <c r="A276" s="17">
        <v>4</v>
      </c>
      <c r="B276" s="18" t="s">
        <v>794</v>
      </c>
      <c r="C276" s="17" t="s">
        <v>801</v>
      </c>
      <c r="D276" s="18" t="s">
        <v>802</v>
      </c>
      <c r="E276" s="19">
        <v>83134285</v>
      </c>
      <c r="F276" s="19">
        <v>69454074.600000009</v>
      </c>
      <c r="G276" s="19">
        <f t="shared" si="36"/>
        <v>-13680210.399999991</v>
      </c>
      <c r="H276" s="19">
        <f t="shared" si="37"/>
        <v>-16.45</v>
      </c>
      <c r="I276" s="19">
        <v>103798722.74000001</v>
      </c>
      <c r="J276" s="19">
        <v>95581768.359999999</v>
      </c>
      <c r="K276" s="19">
        <f t="shared" si="38"/>
        <v>-8216954.3800000101</v>
      </c>
      <c r="L276" s="19">
        <f t="shared" si="39"/>
        <v>-7.91</v>
      </c>
      <c r="M276" s="20">
        <f t="shared" si="40"/>
        <v>0</v>
      </c>
      <c r="N276" s="20">
        <f t="shared" si="41"/>
        <v>0</v>
      </c>
      <c r="O276" s="18" t="str">
        <f t="shared" si="43"/>
        <v>&lt;-10</v>
      </c>
      <c r="P276" s="18" t="str">
        <f t="shared" si="44"/>
        <v>&lt;-5</v>
      </c>
      <c r="Q276" s="18" t="str">
        <f t="shared" si="42"/>
        <v>4.ไม่ผ่านทั้ง 2 แผน</v>
      </c>
    </row>
    <row r="277" spans="1:17" x14ac:dyDescent="0.55000000000000004">
      <c r="A277" s="17">
        <v>4</v>
      </c>
      <c r="B277" s="18" t="s">
        <v>794</v>
      </c>
      <c r="C277" s="17" t="s">
        <v>803</v>
      </c>
      <c r="D277" s="18" t="s">
        <v>804</v>
      </c>
      <c r="E277" s="19">
        <v>33670982.5</v>
      </c>
      <c r="F277" s="19">
        <v>36462136.890000008</v>
      </c>
      <c r="G277" s="19">
        <f t="shared" si="36"/>
        <v>2791154.390000008</v>
      </c>
      <c r="H277" s="19">
        <f t="shared" si="37"/>
        <v>8.2799999999999994</v>
      </c>
      <c r="I277" s="19">
        <v>53943482.480000004</v>
      </c>
      <c r="J277" s="19">
        <v>55838969.960000008</v>
      </c>
      <c r="K277" s="19">
        <f t="shared" si="38"/>
        <v>1895487.4800000042</v>
      </c>
      <c r="L277" s="19">
        <f t="shared" si="39"/>
        <v>3.51</v>
      </c>
      <c r="M277" s="20">
        <f t="shared" si="40"/>
        <v>0</v>
      </c>
      <c r="N277" s="20">
        <f t="shared" si="41"/>
        <v>1</v>
      </c>
      <c r="O277" s="18" t="str">
        <f t="shared" si="43"/>
        <v>&gt;5</v>
      </c>
      <c r="P277" s="18" t="str">
        <f t="shared" si="44"/>
        <v>ผ่าน</v>
      </c>
      <c r="Q277" s="18" t="str">
        <f t="shared" si="42"/>
        <v>2.ไม่ผ่านINC</v>
      </c>
    </row>
    <row r="278" spans="1:17" x14ac:dyDescent="0.55000000000000004">
      <c r="A278" s="17">
        <v>4</v>
      </c>
      <c r="B278" s="18" t="s">
        <v>794</v>
      </c>
      <c r="C278" s="17" t="s">
        <v>805</v>
      </c>
      <c r="D278" s="18" t="s">
        <v>806</v>
      </c>
      <c r="E278" s="19">
        <v>74991981.23999998</v>
      </c>
      <c r="F278" s="19">
        <v>75523552.310000002</v>
      </c>
      <c r="G278" s="19">
        <f t="shared" si="36"/>
        <v>531571.07000002265</v>
      </c>
      <c r="H278" s="19">
        <f t="shared" si="37"/>
        <v>0.7</v>
      </c>
      <c r="I278" s="19">
        <v>99070589.200000003</v>
      </c>
      <c r="J278" s="19">
        <v>106738408.91</v>
      </c>
      <c r="K278" s="19">
        <f t="shared" si="38"/>
        <v>7667819.7099999934</v>
      </c>
      <c r="L278" s="19">
        <f t="shared" si="39"/>
        <v>7.73</v>
      </c>
      <c r="M278" s="20">
        <f t="shared" si="40"/>
        <v>1</v>
      </c>
      <c r="N278" s="20">
        <f t="shared" si="41"/>
        <v>0</v>
      </c>
      <c r="O278" s="18" t="str">
        <f t="shared" si="43"/>
        <v>ผ่าน</v>
      </c>
      <c r="P278" s="18" t="str">
        <f t="shared" si="44"/>
        <v>&gt;5</v>
      </c>
      <c r="Q278" s="18" t="str">
        <f t="shared" si="42"/>
        <v>3.ไม่ผ่านEXP</v>
      </c>
    </row>
    <row r="279" spans="1:17" x14ac:dyDescent="0.55000000000000004">
      <c r="A279" s="17">
        <v>4</v>
      </c>
      <c r="B279" s="18" t="s">
        <v>794</v>
      </c>
      <c r="C279" s="17" t="s">
        <v>807</v>
      </c>
      <c r="D279" s="18" t="s">
        <v>808</v>
      </c>
      <c r="E279" s="19">
        <v>26005000</v>
      </c>
      <c r="F279" s="19">
        <v>29136602.240000002</v>
      </c>
      <c r="G279" s="19">
        <f t="shared" si="36"/>
        <v>3131602.2400000021</v>
      </c>
      <c r="H279" s="19">
        <f t="shared" si="37"/>
        <v>12.04</v>
      </c>
      <c r="I279" s="19">
        <v>38160115.930000007</v>
      </c>
      <c r="J279" s="19">
        <v>38398209.470000006</v>
      </c>
      <c r="K279" s="19">
        <f t="shared" si="38"/>
        <v>238093.53999999911</v>
      </c>
      <c r="L279" s="19">
        <f t="shared" si="39"/>
        <v>0.62</v>
      </c>
      <c r="M279" s="20">
        <f t="shared" si="40"/>
        <v>0</v>
      </c>
      <c r="N279" s="20">
        <f t="shared" si="41"/>
        <v>1</v>
      </c>
      <c r="O279" s="18" t="str">
        <f t="shared" si="43"/>
        <v>&gt;10</v>
      </c>
      <c r="P279" s="18" t="str">
        <f t="shared" si="44"/>
        <v>ผ่าน</v>
      </c>
      <c r="Q279" s="18" t="str">
        <f t="shared" si="42"/>
        <v>2.ไม่ผ่านINC</v>
      </c>
    </row>
    <row r="280" spans="1:17" x14ac:dyDescent="0.55000000000000004">
      <c r="A280" s="17">
        <v>5</v>
      </c>
      <c r="B280" s="18" t="s">
        <v>809</v>
      </c>
      <c r="C280" s="17" t="s">
        <v>810</v>
      </c>
      <c r="D280" s="18" t="s">
        <v>811</v>
      </c>
      <c r="E280" s="19">
        <v>733521597.75</v>
      </c>
      <c r="F280" s="19">
        <v>767662285.60000002</v>
      </c>
      <c r="G280" s="19">
        <f t="shared" si="36"/>
        <v>34140687.850000024</v>
      </c>
      <c r="H280" s="19">
        <f t="shared" si="37"/>
        <v>4.6500000000000004</v>
      </c>
      <c r="I280" s="19">
        <v>939824305.43000007</v>
      </c>
      <c r="J280" s="19">
        <v>873991071.13</v>
      </c>
      <c r="K280" s="19">
        <f t="shared" si="38"/>
        <v>-65833234.300000072</v>
      </c>
      <c r="L280" s="19">
        <f t="shared" si="39"/>
        <v>-7</v>
      </c>
      <c r="M280" s="20">
        <f t="shared" si="40"/>
        <v>1</v>
      </c>
      <c r="N280" s="20">
        <f t="shared" si="41"/>
        <v>0</v>
      </c>
      <c r="O280" s="18" t="str">
        <f t="shared" si="43"/>
        <v>ผ่าน</v>
      </c>
      <c r="P280" s="18" t="str">
        <f t="shared" si="44"/>
        <v>&lt;-5</v>
      </c>
      <c r="Q280" s="18" t="str">
        <f t="shared" si="42"/>
        <v>3.ไม่ผ่านEXP</v>
      </c>
    </row>
    <row r="281" spans="1:17" x14ac:dyDescent="0.55000000000000004">
      <c r="A281" s="17">
        <v>5</v>
      </c>
      <c r="B281" s="18" t="s">
        <v>809</v>
      </c>
      <c r="C281" s="17" t="s">
        <v>812</v>
      </c>
      <c r="D281" s="18" t="s">
        <v>813</v>
      </c>
      <c r="E281" s="19">
        <v>273270694.28000003</v>
      </c>
      <c r="F281" s="19">
        <v>262227747.40000001</v>
      </c>
      <c r="G281" s="19">
        <f t="shared" si="36"/>
        <v>-11042946.880000025</v>
      </c>
      <c r="H281" s="19">
        <f t="shared" si="37"/>
        <v>-4.04</v>
      </c>
      <c r="I281" s="19">
        <v>368122809.31</v>
      </c>
      <c r="J281" s="19">
        <v>353413367.20999998</v>
      </c>
      <c r="K281" s="19">
        <f t="shared" si="38"/>
        <v>-14709442.100000024</v>
      </c>
      <c r="L281" s="19">
        <f t="shared" si="39"/>
        <v>-3.99</v>
      </c>
      <c r="M281" s="20">
        <f t="shared" si="40"/>
        <v>1</v>
      </c>
      <c r="N281" s="20">
        <f t="shared" si="41"/>
        <v>1</v>
      </c>
      <c r="O281" s="18" t="str">
        <f t="shared" si="43"/>
        <v>ผ่าน</v>
      </c>
      <c r="P281" s="18" t="str">
        <f t="shared" si="44"/>
        <v>ผ่าน</v>
      </c>
      <c r="Q281" s="18" t="str">
        <f t="shared" si="42"/>
        <v>1.ผ่านทั้ง 2 แผน</v>
      </c>
    </row>
    <row r="282" spans="1:17" x14ac:dyDescent="0.55000000000000004">
      <c r="A282" s="17">
        <v>5</v>
      </c>
      <c r="B282" s="18" t="s">
        <v>809</v>
      </c>
      <c r="C282" s="17" t="s">
        <v>814</v>
      </c>
      <c r="D282" s="18" t="s">
        <v>815</v>
      </c>
      <c r="E282" s="19">
        <v>45637888.359999999</v>
      </c>
      <c r="F282" s="19">
        <v>47816479.350000001</v>
      </c>
      <c r="G282" s="19">
        <f t="shared" si="36"/>
        <v>2178590.9900000021</v>
      </c>
      <c r="H282" s="19">
        <f t="shared" si="37"/>
        <v>4.7699999999999996</v>
      </c>
      <c r="I282" s="19">
        <v>58493871.299999997</v>
      </c>
      <c r="J282" s="19">
        <v>59550221.000000015</v>
      </c>
      <c r="K282" s="19">
        <f t="shared" si="38"/>
        <v>1056349.7000000179</v>
      </c>
      <c r="L282" s="19">
        <f t="shared" si="39"/>
        <v>1.8</v>
      </c>
      <c r="M282" s="20">
        <f t="shared" si="40"/>
        <v>1</v>
      </c>
      <c r="N282" s="20">
        <f t="shared" si="41"/>
        <v>1</v>
      </c>
      <c r="O282" s="18" t="str">
        <f t="shared" si="43"/>
        <v>ผ่าน</v>
      </c>
      <c r="P282" s="18" t="str">
        <f t="shared" si="44"/>
        <v>ผ่าน</v>
      </c>
      <c r="Q282" s="18" t="str">
        <f t="shared" si="42"/>
        <v>1.ผ่านทั้ง 2 แผน</v>
      </c>
    </row>
    <row r="283" spans="1:17" x14ac:dyDescent="0.55000000000000004">
      <c r="A283" s="17">
        <v>5</v>
      </c>
      <c r="B283" s="18" t="s">
        <v>809</v>
      </c>
      <c r="C283" s="17" t="s">
        <v>816</v>
      </c>
      <c r="D283" s="18" t="s">
        <v>817</v>
      </c>
      <c r="E283" s="19">
        <v>26210920.210000001</v>
      </c>
      <c r="F283" s="19">
        <v>23351486.770000003</v>
      </c>
      <c r="G283" s="19">
        <f t="shared" si="36"/>
        <v>-2859433.4399999976</v>
      </c>
      <c r="H283" s="19">
        <f t="shared" si="37"/>
        <v>-10.9</v>
      </c>
      <c r="I283" s="19">
        <v>36300231.519999996</v>
      </c>
      <c r="J283" s="19">
        <v>33514732.48</v>
      </c>
      <c r="K283" s="19">
        <f t="shared" si="38"/>
        <v>-2785499.0399999954</v>
      </c>
      <c r="L283" s="19">
        <f t="shared" si="39"/>
        <v>-7.67</v>
      </c>
      <c r="M283" s="20">
        <f t="shared" si="40"/>
        <v>0</v>
      </c>
      <c r="N283" s="20">
        <f t="shared" si="41"/>
        <v>0</v>
      </c>
      <c r="O283" s="18" t="str">
        <f t="shared" si="43"/>
        <v>&lt;-10</v>
      </c>
      <c r="P283" s="18" t="str">
        <f t="shared" si="44"/>
        <v>&lt;-5</v>
      </c>
      <c r="Q283" s="18" t="str">
        <f t="shared" si="42"/>
        <v>4.ไม่ผ่านทั้ง 2 แผน</v>
      </c>
    </row>
    <row r="284" spans="1:17" x14ac:dyDescent="0.55000000000000004">
      <c r="A284" s="17">
        <v>5</v>
      </c>
      <c r="B284" s="18" t="s">
        <v>809</v>
      </c>
      <c r="C284" s="17" t="s">
        <v>818</v>
      </c>
      <c r="D284" s="18" t="s">
        <v>819</v>
      </c>
      <c r="E284" s="19">
        <v>52246978.780000001</v>
      </c>
      <c r="F284" s="19">
        <v>54122451</v>
      </c>
      <c r="G284" s="19">
        <f t="shared" si="36"/>
        <v>1875472.2199999988</v>
      </c>
      <c r="H284" s="19">
        <f t="shared" si="37"/>
        <v>3.58</v>
      </c>
      <c r="I284" s="19">
        <v>80236656.620000005</v>
      </c>
      <c r="J284" s="19">
        <v>76530580.579999998</v>
      </c>
      <c r="K284" s="19">
        <f t="shared" si="38"/>
        <v>-3706076.0400000066</v>
      </c>
      <c r="L284" s="19">
        <f t="shared" si="39"/>
        <v>-4.6100000000000003</v>
      </c>
      <c r="M284" s="20">
        <f t="shared" si="40"/>
        <v>1</v>
      </c>
      <c r="N284" s="20">
        <f t="shared" si="41"/>
        <v>1</v>
      </c>
      <c r="O284" s="18" t="str">
        <f t="shared" si="43"/>
        <v>ผ่าน</v>
      </c>
      <c r="P284" s="18" t="str">
        <f t="shared" si="44"/>
        <v>ผ่าน</v>
      </c>
      <c r="Q284" s="18" t="str">
        <f t="shared" si="42"/>
        <v>1.ผ่านทั้ง 2 แผน</v>
      </c>
    </row>
    <row r="285" spans="1:17" x14ac:dyDescent="0.55000000000000004">
      <c r="A285" s="17">
        <v>5</v>
      </c>
      <c r="B285" s="18" t="s">
        <v>809</v>
      </c>
      <c r="C285" s="17" t="s">
        <v>820</v>
      </c>
      <c r="D285" s="18" t="s">
        <v>821</v>
      </c>
      <c r="E285" s="19">
        <v>24377012.479999997</v>
      </c>
      <c r="F285" s="19">
        <v>32809132.859999996</v>
      </c>
      <c r="G285" s="19">
        <f t="shared" si="36"/>
        <v>8432120.379999999</v>
      </c>
      <c r="H285" s="19">
        <f t="shared" si="37"/>
        <v>34.590000000000003</v>
      </c>
      <c r="I285" s="19">
        <v>27442300</v>
      </c>
      <c r="J285" s="19">
        <v>26605885.5</v>
      </c>
      <c r="K285" s="19">
        <f t="shared" si="38"/>
        <v>-836414.5</v>
      </c>
      <c r="L285" s="19">
        <f t="shared" si="39"/>
        <v>-3.04</v>
      </c>
      <c r="M285" s="20">
        <f t="shared" si="40"/>
        <v>0</v>
      </c>
      <c r="N285" s="20">
        <f t="shared" si="41"/>
        <v>1</v>
      </c>
      <c r="O285" s="18" t="str">
        <f t="shared" si="43"/>
        <v>&gt;10</v>
      </c>
      <c r="P285" s="18" t="str">
        <f t="shared" si="44"/>
        <v>ผ่าน</v>
      </c>
      <c r="Q285" s="18" t="str">
        <f t="shared" si="42"/>
        <v>2.ไม่ผ่านINC</v>
      </c>
    </row>
    <row r="286" spans="1:17" x14ac:dyDescent="0.55000000000000004">
      <c r="A286" s="17">
        <v>5</v>
      </c>
      <c r="B286" s="18" t="s">
        <v>809</v>
      </c>
      <c r="C286" s="17" t="s">
        <v>822</v>
      </c>
      <c r="D286" s="18" t="s">
        <v>823</v>
      </c>
      <c r="E286" s="19">
        <v>119827699.99000001</v>
      </c>
      <c r="F286" s="19">
        <v>132801708.88999997</v>
      </c>
      <c r="G286" s="19">
        <f t="shared" si="36"/>
        <v>12974008.899999961</v>
      </c>
      <c r="H286" s="19">
        <f t="shared" si="37"/>
        <v>10.82</v>
      </c>
      <c r="I286" s="19">
        <v>176098709.97</v>
      </c>
      <c r="J286" s="19">
        <v>174807843.44999999</v>
      </c>
      <c r="K286" s="19">
        <f t="shared" si="38"/>
        <v>-1290866.5200000107</v>
      </c>
      <c r="L286" s="19">
        <f t="shared" si="39"/>
        <v>-0.73</v>
      </c>
      <c r="M286" s="20">
        <f t="shared" si="40"/>
        <v>0</v>
      </c>
      <c r="N286" s="20">
        <f t="shared" si="41"/>
        <v>1</v>
      </c>
      <c r="O286" s="18" t="str">
        <f t="shared" si="43"/>
        <v>&gt;10</v>
      </c>
      <c r="P286" s="18" t="str">
        <f t="shared" si="44"/>
        <v>ผ่าน</v>
      </c>
      <c r="Q286" s="18" t="str">
        <f t="shared" si="42"/>
        <v>2.ไม่ผ่านINC</v>
      </c>
    </row>
    <row r="287" spans="1:17" x14ac:dyDescent="0.55000000000000004">
      <c r="A287" s="17">
        <v>5</v>
      </c>
      <c r="B287" s="18" t="s">
        <v>809</v>
      </c>
      <c r="C287" s="17" t="s">
        <v>824</v>
      </c>
      <c r="D287" s="18" t="s">
        <v>825</v>
      </c>
      <c r="E287" s="19">
        <v>93388408.780000001</v>
      </c>
      <c r="F287" s="19">
        <v>114430365.38</v>
      </c>
      <c r="G287" s="19">
        <f t="shared" si="36"/>
        <v>21041956.599999994</v>
      </c>
      <c r="H287" s="19">
        <f t="shared" si="37"/>
        <v>22.53</v>
      </c>
      <c r="I287" s="19">
        <v>120463241.66999999</v>
      </c>
      <c r="J287" s="19">
        <v>117268066.25999999</v>
      </c>
      <c r="K287" s="19">
        <f t="shared" si="38"/>
        <v>-3195175.4099999964</v>
      </c>
      <c r="L287" s="19">
        <f t="shared" si="39"/>
        <v>-2.65</v>
      </c>
      <c r="M287" s="20">
        <f t="shared" si="40"/>
        <v>0</v>
      </c>
      <c r="N287" s="20">
        <f t="shared" si="41"/>
        <v>1</v>
      </c>
      <c r="O287" s="18" t="str">
        <f t="shared" si="43"/>
        <v>&gt;10</v>
      </c>
      <c r="P287" s="18" t="str">
        <f t="shared" si="44"/>
        <v>ผ่าน</v>
      </c>
      <c r="Q287" s="18" t="str">
        <f t="shared" si="42"/>
        <v>2.ไม่ผ่านINC</v>
      </c>
    </row>
    <row r="288" spans="1:17" x14ac:dyDescent="0.55000000000000004">
      <c r="A288" s="17">
        <v>5</v>
      </c>
      <c r="B288" s="18" t="s">
        <v>809</v>
      </c>
      <c r="C288" s="17" t="s">
        <v>826</v>
      </c>
      <c r="D288" s="18" t="s">
        <v>827</v>
      </c>
      <c r="E288" s="19">
        <v>48219035.700000003</v>
      </c>
      <c r="F288" s="19">
        <v>49563505.020000011</v>
      </c>
      <c r="G288" s="19">
        <f t="shared" si="36"/>
        <v>1344469.3200000077</v>
      </c>
      <c r="H288" s="19">
        <f t="shared" si="37"/>
        <v>2.78</v>
      </c>
      <c r="I288" s="19">
        <v>57777241.879999995</v>
      </c>
      <c r="J288" s="19">
        <v>57247487.770000003</v>
      </c>
      <c r="K288" s="19">
        <f t="shared" si="38"/>
        <v>-529754.10999999195</v>
      </c>
      <c r="L288" s="19">
        <f t="shared" si="39"/>
        <v>-0.91</v>
      </c>
      <c r="M288" s="20">
        <f t="shared" si="40"/>
        <v>1</v>
      </c>
      <c r="N288" s="20">
        <f t="shared" si="41"/>
        <v>1</v>
      </c>
      <c r="O288" s="18" t="str">
        <f t="shared" si="43"/>
        <v>ผ่าน</v>
      </c>
      <c r="P288" s="18" t="str">
        <f t="shared" si="44"/>
        <v>ผ่าน</v>
      </c>
      <c r="Q288" s="18" t="str">
        <f t="shared" si="42"/>
        <v>1.ผ่านทั้ง 2 แผน</v>
      </c>
    </row>
    <row r="289" spans="1:17" x14ac:dyDescent="0.55000000000000004">
      <c r="A289" s="17">
        <v>5</v>
      </c>
      <c r="B289" s="18" t="s">
        <v>809</v>
      </c>
      <c r="C289" s="17" t="s">
        <v>828</v>
      </c>
      <c r="D289" s="18" t="s">
        <v>829</v>
      </c>
      <c r="E289" s="19">
        <v>64356675</v>
      </c>
      <c r="F289" s="19">
        <v>61833235.799999997</v>
      </c>
      <c r="G289" s="19">
        <f t="shared" si="36"/>
        <v>-2523439.200000003</v>
      </c>
      <c r="H289" s="19">
        <f t="shared" si="37"/>
        <v>-3.92</v>
      </c>
      <c r="I289" s="19">
        <v>81181096.99000001</v>
      </c>
      <c r="J289" s="19">
        <v>73878579.750000015</v>
      </c>
      <c r="K289" s="19">
        <f t="shared" si="38"/>
        <v>-7302517.2399999946</v>
      </c>
      <c r="L289" s="19">
        <f t="shared" si="39"/>
        <v>-8.99</v>
      </c>
      <c r="M289" s="20">
        <f t="shared" si="40"/>
        <v>1</v>
      </c>
      <c r="N289" s="20">
        <f t="shared" si="41"/>
        <v>0</v>
      </c>
      <c r="O289" s="18" t="str">
        <f t="shared" si="43"/>
        <v>ผ่าน</v>
      </c>
      <c r="P289" s="18" t="str">
        <f t="shared" si="44"/>
        <v>&lt;-5</v>
      </c>
      <c r="Q289" s="18" t="str">
        <f t="shared" si="42"/>
        <v>3.ไม่ผ่านEXP</v>
      </c>
    </row>
    <row r="290" spans="1:17" x14ac:dyDescent="0.55000000000000004">
      <c r="A290" s="17">
        <v>5</v>
      </c>
      <c r="B290" s="18" t="s">
        <v>809</v>
      </c>
      <c r="C290" s="17" t="s">
        <v>830</v>
      </c>
      <c r="D290" s="18" t="s">
        <v>831</v>
      </c>
      <c r="E290" s="19">
        <v>37638249.990000002</v>
      </c>
      <c r="F290" s="19">
        <v>38668402.120000012</v>
      </c>
      <c r="G290" s="19">
        <f t="shared" si="36"/>
        <v>1030152.1300000101</v>
      </c>
      <c r="H290" s="19">
        <f t="shared" si="37"/>
        <v>2.73</v>
      </c>
      <c r="I290" s="19">
        <v>67292953.020000011</v>
      </c>
      <c r="J290" s="19">
        <v>60941516.31000001</v>
      </c>
      <c r="K290" s="19">
        <f t="shared" si="38"/>
        <v>-6351436.7100000009</v>
      </c>
      <c r="L290" s="19">
        <f t="shared" si="39"/>
        <v>-9.43</v>
      </c>
      <c r="M290" s="20">
        <f t="shared" si="40"/>
        <v>1</v>
      </c>
      <c r="N290" s="20">
        <f t="shared" si="41"/>
        <v>0</v>
      </c>
      <c r="O290" s="18" t="str">
        <f t="shared" si="43"/>
        <v>ผ่าน</v>
      </c>
      <c r="P290" s="18" t="str">
        <f t="shared" si="44"/>
        <v>&lt;-5</v>
      </c>
      <c r="Q290" s="18" t="str">
        <f t="shared" si="42"/>
        <v>3.ไม่ผ่านEXP</v>
      </c>
    </row>
    <row r="291" spans="1:17" x14ac:dyDescent="0.55000000000000004">
      <c r="A291" s="17">
        <v>5</v>
      </c>
      <c r="B291" s="18" t="s">
        <v>809</v>
      </c>
      <c r="C291" s="17" t="s">
        <v>832</v>
      </c>
      <c r="D291" s="18" t="s">
        <v>833</v>
      </c>
      <c r="E291" s="19">
        <v>34252529.75</v>
      </c>
      <c r="F291" s="19">
        <v>39476880.909999996</v>
      </c>
      <c r="G291" s="19">
        <f t="shared" si="36"/>
        <v>5224351.1599999964</v>
      </c>
      <c r="H291" s="19">
        <f t="shared" si="37"/>
        <v>15.25</v>
      </c>
      <c r="I291" s="19">
        <v>51051439.830000006</v>
      </c>
      <c r="J291" s="19">
        <v>55380836.670000002</v>
      </c>
      <c r="K291" s="19">
        <f t="shared" si="38"/>
        <v>4329396.8399999961</v>
      </c>
      <c r="L291" s="19">
        <f t="shared" si="39"/>
        <v>8.48</v>
      </c>
      <c r="M291" s="20">
        <f t="shared" si="40"/>
        <v>0</v>
      </c>
      <c r="N291" s="20">
        <f t="shared" si="41"/>
        <v>0</v>
      </c>
      <c r="O291" s="18" t="str">
        <f t="shared" si="43"/>
        <v>&gt;10</v>
      </c>
      <c r="P291" s="18" t="str">
        <f t="shared" si="44"/>
        <v>&gt;5</v>
      </c>
      <c r="Q291" s="18" t="str">
        <f t="shared" si="42"/>
        <v>4.ไม่ผ่านทั้ง 2 แผน</v>
      </c>
    </row>
    <row r="292" spans="1:17" x14ac:dyDescent="0.55000000000000004">
      <c r="A292" s="17">
        <v>5</v>
      </c>
      <c r="B292" s="18" t="s">
        <v>809</v>
      </c>
      <c r="C292" s="17" t="s">
        <v>834</v>
      </c>
      <c r="D292" s="18" t="s">
        <v>835</v>
      </c>
      <c r="E292" s="19">
        <v>24401746.450000007</v>
      </c>
      <c r="F292" s="19">
        <v>22963554.709999997</v>
      </c>
      <c r="G292" s="19">
        <f t="shared" si="36"/>
        <v>-1438191.7400000095</v>
      </c>
      <c r="H292" s="19">
        <f t="shared" si="37"/>
        <v>-5.89</v>
      </c>
      <c r="I292" s="19">
        <v>33916088.079999998</v>
      </c>
      <c r="J292" s="19">
        <v>33454653.359999999</v>
      </c>
      <c r="K292" s="19">
        <f t="shared" si="38"/>
        <v>-461434.71999999881</v>
      </c>
      <c r="L292" s="19">
        <f t="shared" si="39"/>
        <v>-1.36</v>
      </c>
      <c r="M292" s="20">
        <f t="shared" si="40"/>
        <v>0</v>
      </c>
      <c r="N292" s="20">
        <f t="shared" si="41"/>
        <v>1</v>
      </c>
      <c r="O292" s="18" t="str">
        <f t="shared" si="43"/>
        <v>&lt;-5</v>
      </c>
      <c r="P292" s="18" t="str">
        <f t="shared" si="44"/>
        <v>ผ่าน</v>
      </c>
      <c r="Q292" s="18" t="str">
        <f t="shared" si="42"/>
        <v>2.ไม่ผ่านINC</v>
      </c>
    </row>
    <row r="293" spans="1:17" x14ac:dyDescent="0.55000000000000004">
      <c r="A293" s="17">
        <v>5</v>
      </c>
      <c r="B293" s="18" t="s">
        <v>809</v>
      </c>
      <c r="C293" s="17" t="s">
        <v>836</v>
      </c>
      <c r="D293" s="18" t="s">
        <v>837</v>
      </c>
      <c r="E293" s="19">
        <v>13528000</v>
      </c>
      <c r="F293" s="19">
        <v>15762355.779999999</v>
      </c>
      <c r="G293" s="19">
        <f t="shared" si="36"/>
        <v>2234355.7799999993</v>
      </c>
      <c r="H293" s="19">
        <f t="shared" si="37"/>
        <v>16.510000000000002</v>
      </c>
      <c r="I293" s="19">
        <v>18367365</v>
      </c>
      <c r="J293" s="19">
        <v>18165810.190000001</v>
      </c>
      <c r="K293" s="19">
        <f t="shared" si="38"/>
        <v>-201554.80999999866</v>
      </c>
      <c r="L293" s="19">
        <f t="shared" si="39"/>
        <v>-1.0900000000000001</v>
      </c>
      <c r="M293" s="20">
        <f t="shared" si="40"/>
        <v>0</v>
      </c>
      <c r="N293" s="20">
        <f t="shared" si="41"/>
        <v>1</v>
      </c>
      <c r="O293" s="18" t="str">
        <f t="shared" si="43"/>
        <v>&gt;10</v>
      </c>
      <c r="P293" s="18" t="str">
        <f t="shared" si="44"/>
        <v>ผ่าน</v>
      </c>
      <c r="Q293" s="18" t="str">
        <f t="shared" si="42"/>
        <v>2.ไม่ผ่านINC</v>
      </c>
    </row>
    <row r="294" spans="1:17" x14ac:dyDescent="0.55000000000000004">
      <c r="A294" s="17">
        <v>5</v>
      </c>
      <c r="B294" s="18" t="s">
        <v>809</v>
      </c>
      <c r="C294" s="17" t="s">
        <v>838</v>
      </c>
      <c r="D294" s="18" t="s">
        <v>839</v>
      </c>
      <c r="E294" s="19">
        <v>32616999.990000002</v>
      </c>
      <c r="F294" s="19">
        <v>29305992.550000001</v>
      </c>
      <c r="G294" s="19">
        <f t="shared" si="36"/>
        <v>-3311007.4400000013</v>
      </c>
      <c r="H294" s="19">
        <f t="shared" si="37"/>
        <v>-10.15</v>
      </c>
      <c r="I294" s="19">
        <v>46808830.140000001</v>
      </c>
      <c r="J294" s="19">
        <v>44929433.649999999</v>
      </c>
      <c r="K294" s="19">
        <f t="shared" si="38"/>
        <v>-1879396.4900000021</v>
      </c>
      <c r="L294" s="19">
        <f t="shared" si="39"/>
        <v>-4.01</v>
      </c>
      <c r="M294" s="20">
        <f t="shared" si="40"/>
        <v>0</v>
      </c>
      <c r="N294" s="20">
        <f t="shared" si="41"/>
        <v>1</v>
      </c>
      <c r="O294" s="18" t="str">
        <f t="shared" si="43"/>
        <v>&lt;-10</v>
      </c>
      <c r="P294" s="18" t="str">
        <f t="shared" si="44"/>
        <v>ผ่าน</v>
      </c>
      <c r="Q294" s="18" t="str">
        <f t="shared" si="42"/>
        <v>2.ไม่ผ่านINC</v>
      </c>
    </row>
    <row r="295" spans="1:17" x14ac:dyDescent="0.55000000000000004">
      <c r="A295" s="17">
        <v>5</v>
      </c>
      <c r="B295" s="18" t="s">
        <v>809</v>
      </c>
      <c r="C295" s="17" t="s">
        <v>840</v>
      </c>
      <c r="D295" s="18" t="s">
        <v>841</v>
      </c>
      <c r="E295" s="19">
        <v>8921550</v>
      </c>
      <c r="F295" s="19">
        <v>10648299.780000001</v>
      </c>
      <c r="G295" s="19">
        <f t="shared" si="36"/>
        <v>1726749.7800000012</v>
      </c>
      <c r="H295" s="19">
        <f t="shared" si="37"/>
        <v>19.350000000000001</v>
      </c>
      <c r="I295" s="19">
        <v>20807375</v>
      </c>
      <c r="J295" s="19">
        <v>22123021.870000001</v>
      </c>
      <c r="K295" s="19">
        <f t="shared" si="38"/>
        <v>1315646.870000001</v>
      </c>
      <c r="L295" s="19">
        <f t="shared" si="39"/>
        <v>6.32</v>
      </c>
      <c r="M295" s="20">
        <f t="shared" si="40"/>
        <v>0</v>
      </c>
      <c r="N295" s="20">
        <f t="shared" si="41"/>
        <v>0</v>
      </c>
      <c r="O295" s="18" t="str">
        <f t="shared" si="43"/>
        <v>&gt;10</v>
      </c>
      <c r="P295" s="18" t="str">
        <f t="shared" si="44"/>
        <v>&gt;5</v>
      </c>
      <c r="Q295" s="18" t="str">
        <f t="shared" si="42"/>
        <v>4.ไม่ผ่านทั้ง 2 แผน</v>
      </c>
    </row>
    <row r="296" spans="1:17" x14ac:dyDescent="0.55000000000000004">
      <c r="A296" s="17">
        <v>5</v>
      </c>
      <c r="B296" s="18" t="s">
        <v>842</v>
      </c>
      <c r="C296" s="17" t="s">
        <v>843</v>
      </c>
      <c r="D296" s="18" t="s">
        <v>844</v>
      </c>
      <c r="E296" s="19">
        <v>1159487090</v>
      </c>
      <c r="F296" s="19">
        <v>1094103247.28</v>
      </c>
      <c r="G296" s="19">
        <f t="shared" si="36"/>
        <v>-65383842.720000029</v>
      </c>
      <c r="H296" s="19">
        <f t="shared" si="37"/>
        <v>-5.63</v>
      </c>
      <c r="I296" s="19">
        <v>1547042770</v>
      </c>
      <c r="J296" s="19">
        <v>1486777752.1900003</v>
      </c>
      <c r="K296" s="19">
        <f t="shared" si="38"/>
        <v>-60265017.809999704</v>
      </c>
      <c r="L296" s="19">
        <f t="shared" si="39"/>
        <v>-3.89</v>
      </c>
      <c r="M296" s="20">
        <f t="shared" si="40"/>
        <v>0</v>
      </c>
      <c r="N296" s="20">
        <f t="shared" si="41"/>
        <v>1</v>
      </c>
      <c r="O296" s="18" t="str">
        <f t="shared" si="43"/>
        <v>&lt;-5</v>
      </c>
      <c r="P296" s="18" t="str">
        <f t="shared" si="44"/>
        <v>ผ่าน</v>
      </c>
      <c r="Q296" s="18" t="str">
        <f t="shared" si="42"/>
        <v>2.ไม่ผ่านINC</v>
      </c>
    </row>
    <row r="297" spans="1:17" x14ac:dyDescent="0.55000000000000004">
      <c r="A297" s="17">
        <v>5</v>
      </c>
      <c r="B297" s="18" t="s">
        <v>842</v>
      </c>
      <c r="C297" s="17" t="s">
        <v>845</v>
      </c>
      <c r="D297" s="18" t="s">
        <v>846</v>
      </c>
      <c r="E297" s="19">
        <v>87282000</v>
      </c>
      <c r="F297" s="19">
        <v>92822815.469999984</v>
      </c>
      <c r="G297" s="19">
        <f t="shared" si="36"/>
        <v>5540815.4699999839</v>
      </c>
      <c r="H297" s="19">
        <f t="shared" si="37"/>
        <v>6.34</v>
      </c>
      <c r="I297" s="19">
        <v>147538805.99000001</v>
      </c>
      <c r="J297" s="19">
        <v>164973261.84000003</v>
      </c>
      <c r="K297" s="19">
        <f t="shared" si="38"/>
        <v>17434455.850000024</v>
      </c>
      <c r="L297" s="19">
        <f t="shared" si="39"/>
        <v>11.81</v>
      </c>
      <c r="M297" s="20">
        <f t="shared" si="40"/>
        <v>0</v>
      </c>
      <c r="N297" s="20">
        <f t="shared" si="41"/>
        <v>0</v>
      </c>
      <c r="O297" s="18" t="str">
        <f t="shared" si="43"/>
        <v>&gt;5</v>
      </c>
      <c r="P297" s="18" t="str">
        <f t="shared" si="44"/>
        <v>&gt;10</v>
      </c>
      <c r="Q297" s="18" t="str">
        <f t="shared" si="42"/>
        <v>4.ไม่ผ่านทั้ง 2 แผน</v>
      </c>
    </row>
    <row r="298" spans="1:17" x14ac:dyDescent="0.55000000000000004">
      <c r="A298" s="17">
        <v>5</v>
      </c>
      <c r="B298" s="18" t="s">
        <v>842</v>
      </c>
      <c r="C298" s="17" t="s">
        <v>847</v>
      </c>
      <c r="D298" s="18" t="s">
        <v>848</v>
      </c>
      <c r="E298" s="19">
        <v>54892614.390000001</v>
      </c>
      <c r="F298" s="19">
        <v>52867409.369999997</v>
      </c>
      <c r="G298" s="19">
        <f t="shared" si="36"/>
        <v>-2025205.0200000033</v>
      </c>
      <c r="H298" s="19">
        <f t="shared" si="37"/>
        <v>-3.68</v>
      </c>
      <c r="I298" s="19">
        <v>86215140.629999995</v>
      </c>
      <c r="J298" s="19">
        <v>85053100.340000018</v>
      </c>
      <c r="K298" s="19">
        <f t="shared" si="38"/>
        <v>-1162040.2899999768</v>
      </c>
      <c r="L298" s="19">
        <f t="shared" si="39"/>
        <v>-1.34</v>
      </c>
      <c r="M298" s="20">
        <f t="shared" si="40"/>
        <v>1</v>
      </c>
      <c r="N298" s="20">
        <f t="shared" si="41"/>
        <v>1</v>
      </c>
      <c r="O298" s="18" t="str">
        <f t="shared" si="43"/>
        <v>ผ่าน</v>
      </c>
      <c r="P298" s="18" t="str">
        <f t="shared" si="44"/>
        <v>ผ่าน</v>
      </c>
      <c r="Q298" s="18" t="str">
        <f t="shared" si="42"/>
        <v>1.ผ่านทั้ง 2 แผน</v>
      </c>
    </row>
    <row r="299" spans="1:17" x14ac:dyDescent="0.55000000000000004">
      <c r="A299" s="17">
        <v>5</v>
      </c>
      <c r="B299" s="18" t="s">
        <v>842</v>
      </c>
      <c r="C299" s="17" t="s">
        <v>849</v>
      </c>
      <c r="D299" s="18" t="s">
        <v>850</v>
      </c>
      <c r="E299" s="19">
        <v>69224999.99000001</v>
      </c>
      <c r="F299" s="19">
        <v>65557715.350000001</v>
      </c>
      <c r="G299" s="19">
        <f t="shared" si="36"/>
        <v>-3667284.640000008</v>
      </c>
      <c r="H299" s="19">
        <f t="shared" si="37"/>
        <v>-5.29</v>
      </c>
      <c r="I299" s="19">
        <v>97161537.789999992</v>
      </c>
      <c r="J299" s="19">
        <v>95577581.779999986</v>
      </c>
      <c r="K299" s="19">
        <f t="shared" si="38"/>
        <v>-1583956.0100000054</v>
      </c>
      <c r="L299" s="19">
        <f t="shared" si="39"/>
        <v>-1.63</v>
      </c>
      <c r="M299" s="20">
        <f t="shared" si="40"/>
        <v>0</v>
      </c>
      <c r="N299" s="20">
        <f t="shared" si="41"/>
        <v>1</v>
      </c>
      <c r="O299" s="18" t="str">
        <f t="shared" si="43"/>
        <v>&lt;-5</v>
      </c>
      <c r="P299" s="18" t="str">
        <f t="shared" si="44"/>
        <v>ผ่าน</v>
      </c>
      <c r="Q299" s="18" t="str">
        <f t="shared" si="42"/>
        <v>2.ไม่ผ่านINC</v>
      </c>
    </row>
    <row r="300" spans="1:17" x14ac:dyDescent="0.55000000000000004">
      <c r="A300" s="17">
        <v>5</v>
      </c>
      <c r="B300" s="18" t="s">
        <v>842</v>
      </c>
      <c r="C300" s="17" t="s">
        <v>851</v>
      </c>
      <c r="D300" s="18" t="s">
        <v>852</v>
      </c>
      <c r="E300" s="19">
        <v>60384104.389999993</v>
      </c>
      <c r="F300" s="19">
        <v>65711437.909999996</v>
      </c>
      <c r="G300" s="19">
        <f t="shared" si="36"/>
        <v>5327333.5200000033</v>
      </c>
      <c r="H300" s="19">
        <f t="shared" si="37"/>
        <v>8.82</v>
      </c>
      <c r="I300" s="19">
        <v>81666691.820000008</v>
      </c>
      <c r="J300" s="19">
        <v>99147758.340000004</v>
      </c>
      <c r="K300" s="19">
        <f t="shared" si="38"/>
        <v>17481066.519999996</v>
      </c>
      <c r="L300" s="19">
        <f t="shared" si="39"/>
        <v>21.4</v>
      </c>
      <c r="M300" s="20">
        <f t="shared" si="40"/>
        <v>0</v>
      </c>
      <c r="N300" s="20">
        <f t="shared" si="41"/>
        <v>0</v>
      </c>
      <c r="O300" s="18" t="str">
        <f t="shared" si="43"/>
        <v>&gt;5</v>
      </c>
      <c r="P300" s="18" t="str">
        <f t="shared" si="44"/>
        <v>&gt;10</v>
      </c>
      <c r="Q300" s="18" t="str">
        <f t="shared" si="42"/>
        <v>4.ไม่ผ่านทั้ง 2 แผน</v>
      </c>
    </row>
    <row r="301" spans="1:17" x14ac:dyDescent="0.55000000000000004">
      <c r="A301" s="17">
        <v>5</v>
      </c>
      <c r="B301" s="18" t="s">
        <v>842</v>
      </c>
      <c r="C301" s="17" t="s">
        <v>853</v>
      </c>
      <c r="D301" s="18" t="s">
        <v>854</v>
      </c>
      <c r="E301" s="19">
        <v>52153685.890000001</v>
      </c>
      <c r="F301" s="19">
        <v>63898221.189999998</v>
      </c>
      <c r="G301" s="19">
        <f t="shared" si="36"/>
        <v>11744535.299999997</v>
      </c>
      <c r="H301" s="19">
        <f t="shared" si="37"/>
        <v>22.51</v>
      </c>
      <c r="I301" s="19">
        <v>86540681.239999995</v>
      </c>
      <c r="J301" s="19">
        <v>84802839.609999999</v>
      </c>
      <c r="K301" s="19">
        <f t="shared" si="38"/>
        <v>-1737841.6299999952</v>
      </c>
      <c r="L301" s="19">
        <f t="shared" si="39"/>
        <v>-2</v>
      </c>
      <c r="M301" s="20">
        <f t="shared" si="40"/>
        <v>0</v>
      </c>
      <c r="N301" s="20">
        <f t="shared" si="41"/>
        <v>1</v>
      </c>
      <c r="O301" s="18" t="str">
        <f t="shared" si="43"/>
        <v>&gt;10</v>
      </c>
      <c r="P301" s="18" t="str">
        <f t="shared" si="44"/>
        <v>ผ่าน</v>
      </c>
      <c r="Q301" s="18" t="str">
        <f t="shared" si="42"/>
        <v>2.ไม่ผ่านINC</v>
      </c>
    </row>
    <row r="302" spans="1:17" x14ac:dyDescent="0.55000000000000004">
      <c r="A302" s="17">
        <v>5</v>
      </c>
      <c r="B302" s="18" t="s">
        <v>842</v>
      </c>
      <c r="C302" s="17" t="s">
        <v>855</v>
      </c>
      <c r="D302" s="18" t="s">
        <v>856</v>
      </c>
      <c r="E302" s="19">
        <v>139953535.35000002</v>
      </c>
      <c r="F302" s="19">
        <v>140888619.34000003</v>
      </c>
      <c r="G302" s="19">
        <f t="shared" si="36"/>
        <v>935083.99000000954</v>
      </c>
      <c r="H302" s="19">
        <f t="shared" si="37"/>
        <v>0.66</v>
      </c>
      <c r="I302" s="19">
        <v>253323092.61000001</v>
      </c>
      <c r="J302" s="19">
        <v>271213283.40000004</v>
      </c>
      <c r="K302" s="19">
        <f t="shared" si="38"/>
        <v>17890190.790000021</v>
      </c>
      <c r="L302" s="19">
        <f t="shared" si="39"/>
        <v>7.06</v>
      </c>
      <c r="M302" s="20">
        <f t="shared" si="40"/>
        <v>1</v>
      </c>
      <c r="N302" s="20">
        <f t="shared" si="41"/>
        <v>0</v>
      </c>
      <c r="O302" s="18" t="str">
        <f t="shared" si="43"/>
        <v>ผ่าน</v>
      </c>
      <c r="P302" s="18" t="str">
        <f t="shared" si="44"/>
        <v>&gt;5</v>
      </c>
      <c r="Q302" s="18" t="str">
        <f t="shared" si="42"/>
        <v>3.ไม่ผ่านEXP</v>
      </c>
    </row>
    <row r="303" spans="1:17" x14ac:dyDescent="0.55000000000000004">
      <c r="A303" s="17">
        <v>5</v>
      </c>
      <c r="B303" s="18" t="s">
        <v>842</v>
      </c>
      <c r="C303" s="17" t="s">
        <v>857</v>
      </c>
      <c r="D303" s="18" t="s">
        <v>858</v>
      </c>
      <c r="E303" s="19">
        <v>43041252.360000007</v>
      </c>
      <c r="F303" s="19">
        <v>43342194.039999999</v>
      </c>
      <c r="G303" s="19">
        <f t="shared" si="36"/>
        <v>300941.67999999225</v>
      </c>
      <c r="H303" s="19">
        <f t="shared" si="37"/>
        <v>0.69</v>
      </c>
      <c r="I303" s="19">
        <v>63220653.710000001</v>
      </c>
      <c r="J303" s="19">
        <v>61108269.13000001</v>
      </c>
      <c r="K303" s="19">
        <f t="shared" si="38"/>
        <v>-2112384.5799999908</v>
      </c>
      <c r="L303" s="19">
        <f t="shared" si="39"/>
        <v>-3.34</v>
      </c>
      <c r="M303" s="20">
        <f t="shared" si="40"/>
        <v>1</v>
      </c>
      <c r="N303" s="20">
        <f t="shared" si="41"/>
        <v>1</v>
      </c>
      <c r="O303" s="18" t="str">
        <f t="shared" si="43"/>
        <v>ผ่าน</v>
      </c>
      <c r="P303" s="18" t="str">
        <f t="shared" si="44"/>
        <v>ผ่าน</v>
      </c>
      <c r="Q303" s="18" t="str">
        <f t="shared" si="42"/>
        <v>1.ผ่านทั้ง 2 แผน</v>
      </c>
    </row>
    <row r="304" spans="1:17" x14ac:dyDescent="0.55000000000000004">
      <c r="A304" s="17">
        <v>5</v>
      </c>
      <c r="B304" s="18" t="s">
        <v>842</v>
      </c>
      <c r="C304" s="17" t="s">
        <v>859</v>
      </c>
      <c r="D304" s="18" t="s">
        <v>860</v>
      </c>
      <c r="E304" s="19">
        <v>53155515.259999998</v>
      </c>
      <c r="F304" s="19">
        <v>55186462.789999999</v>
      </c>
      <c r="G304" s="19">
        <f t="shared" si="36"/>
        <v>2030947.5300000012</v>
      </c>
      <c r="H304" s="19">
        <f t="shared" si="37"/>
        <v>3.82</v>
      </c>
      <c r="I304" s="19">
        <v>66739701.050000004</v>
      </c>
      <c r="J304" s="19">
        <v>67816659.450000003</v>
      </c>
      <c r="K304" s="19">
        <f t="shared" si="38"/>
        <v>1076958.3999999985</v>
      </c>
      <c r="L304" s="19">
        <f t="shared" si="39"/>
        <v>1.61</v>
      </c>
      <c r="M304" s="20">
        <f t="shared" si="40"/>
        <v>1</v>
      </c>
      <c r="N304" s="20">
        <f t="shared" si="41"/>
        <v>1</v>
      </c>
      <c r="O304" s="18" t="str">
        <f t="shared" si="43"/>
        <v>ผ่าน</v>
      </c>
      <c r="P304" s="18" t="str">
        <f t="shared" si="44"/>
        <v>ผ่าน</v>
      </c>
      <c r="Q304" s="18" t="str">
        <f t="shared" si="42"/>
        <v>1.ผ่านทั้ง 2 แผน</v>
      </c>
    </row>
    <row r="305" spans="1:17" x14ac:dyDescent="0.55000000000000004">
      <c r="A305" s="17">
        <v>5</v>
      </c>
      <c r="B305" s="18" t="s">
        <v>861</v>
      </c>
      <c r="C305" s="17" t="s">
        <v>862</v>
      </c>
      <c r="D305" s="18" t="s">
        <v>863</v>
      </c>
      <c r="E305" s="19">
        <v>321499999.99000001</v>
      </c>
      <c r="F305" s="19">
        <v>314179789.74000001</v>
      </c>
      <c r="G305" s="19">
        <f t="shared" si="36"/>
        <v>-7320210.25</v>
      </c>
      <c r="H305" s="19">
        <f t="shared" si="37"/>
        <v>-2.27</v>
      </c>
      <c r="I305" s="19">
        <v>419049999.99000001</v>
      </c>
      <c r="J305" s="19">
        <v>380597232.23000008</v>
      </c>
      <c r="K305" s="19">
        <f t="shared" si="38"/>
        <v>-38452767.759999931</v>
      </c>
      <c r="L305" s="19">
        <f t="shared" si="39"/>
        <v>-9.17</v>
      </c>
      <c r="M305" s="20">
        <f t="shared" si="40"/>
        <v>1</v>
      </c>
      <c r="N305" s="20">
        <f t="shared" si="41"/>
        <v>0</v>
      </c>
      <c r="O305" s="18" t="str">
        <f t="shared" si="43"/>
        <v>ผ่าน</v>
      </c>
      <c r="P305" s="18" t="str">
        <f t="shared" si="44"/>
        <v>&lt;-5</v>
      </c>
      <c r="Q305" s="18" t="str">
        <f t="shared" si="42"/>
        <v>3.ไม่ผ่านEXP</v>
      </c>
    </row>
    <row r="306" spans="1:17" x14ac:dyDescent="0.55000000000000004">
      <c r="A306" s="17">
        <v>5</v>
      </c>
      <c r="B306" s="18" t="s">
        <v>861</v>
      </c>
      <c r="C306" s="17" t="s">
        <v>864</v>
      </c>
      <c r="D306" s="18" t="s">
        <v>865</v>
      </c>
      <c r="E306" s="19">
        <v>36195500</v>
      </c>
      <c r="F306" s="19">
        <v>40303931.140000001</v>
      </c>
      <c r="G306" s="19">
        <f t="shared" si="36"/>
        <v>4108431.1400000006</v>
      </c>
      <c r="H306" s="19">
        <f t="shared" si="37"/>
        <v>11.35</v>
      </c>
      <c r="I306" s="19">
        <v>57420199.57</v>
      </c>
      <c r="J306" s="19">
        <v>56730465.289999999</v>
      </c>
      <c r="K306" s="19">
        <f t="shared" si="38"/>
        <v>-689734.28000000119</v>
      </c>
      <c r="L306" s="19">
        <f t="shared" si="39"/>
        <v>-1.2</v>
      </c>
      <c r="M306" s="20">
        <f t="shared" si="40"/>
        <v>0</v>
      </c>
      <c r="N306" s="20">
        <f t="shared" si="41"/>
        <v>1</v>
      </c>
      <c r="O306" s="18" t="str">
        <f t="shared" si="43"/>
        <v>&gt;10</v>
      </c>
      <c r="P306" s="18" t="str">
        <f t="shared" si="44"/>
        <v>ผ่าน</v>
      </c>
      <c r="Q306" s="18" t="str">
        <f t="shared" si="42"/>
        <v>2.ไม่ผ่านINC</v>
      </c>
    </row>
    <row r="307" spans="1:17" x14ac:dyDescent="0.55000000000000004">
      <c r="A307" s="17">
        <v>5</v>
      </c>
      <c r="B307" s="18" t="s">
        <v>861</v>
      </c>
      <c r="C307" s="17" t="s">
        <v>866</v>
      </c>
      <c r="D307" s="18" t="s">
        <v>867</v>
      </c>
      <c r="E307" s="19">
        <v>46140092.109999999</v>
      </c>
      <c r="F307" s="19">
        <v>46916755.589999996</v>
      </c>
      <c r="G307" s="19">
        <f t="shared" si="36"/>
        <v>776663.47999999672</v>
      </c>
      <c r="H307" s="19">
        <f t="shared" si="37"/>
        <v>1.68</v>
      </c>
      <c r="I307" s="19">
        <v>73327589.979999989</v>
      </c>
      <c r="J307" s="19">
        <v>78170550.969999969</v>
      </c>
      <c r="K307" s="19">
        <f t="shared" si="38"/>
        <v>4842960.9899999797</v>
      </c>
      <c r="L307" s="19">
        <f t="shared" si="39"/>
        <v>6.6</v>
      </c>
      <c r="M307" s="20">
        <f t="shared" si="40"/>
        <v>1</v>
      </c>
      <c r="N307" s="20">
        <f t="shared" si="41"/>
        <v>0</v>
      </c>
      <c r="O307" s="18" t="str">
        <f t="shared" si="43"/>
        <v>ผ่าน</v>
      </c>
      <c r="P307" s="18" t="str">
        <f t="shared" si="44"/>
        <v>&gt;5</v>
      </c>
      <c r="Q307" s="18" t="str">
        <f t="shared" si="42"/>
        <v>3.ไม่ผ่านEXP</v>
      </c>
    </row>
    <row r="308" spans="1:17" x14ac:dyDescent="0.55000000000000004">
      <c r="A308" s="17">
        <v>5</v>
      </c>
      <c r="B308" s="18" t="s">
        <v>861</v>
      </c>
      <c r="C308" s="17" t="s">
        <v>868</v>
      </c>
      <c r="D308" s="18" t="s">
        <v>869</v>
      </c>
      <c r="E308" s="19">
        <v>156044399.99000001</v>
      </c>
      <c r="F308" s="19">
        <v>162864610.36000001</v>
      </c>
      <c r="G308" s="19">
        <f t="shared" si="36"/>
        <v>6820210.3700000048</v>
      </c>
      <c r="H308" s="19">
        <f t="shared" si="37"/>
        <v>4.37</v>
      </c>
      <c r="I308" s="19">
        <v>231185459.99000001</v>
      </c>
      <c r="J308" s="19">
        <v>233115058.41</v>
      </c>
      <c r="K308" s="19">
        <f t="shared" si="38"/>
        <v>1929598.4199999869</v>
      </c>
      <c r="L308" s="19">
        <f t="shared" si="39"/>
        <v>0.83</v>
      </c>
      <c r="M308" s="20">
        <f t="shared" si="40"/>
        <v>1</v>
      </c>
      <c r="N308" s="20">
        <f t="shared" si="41"/>
        <v>1</v>
      </c>
      <c r="O308" s="18" t="str">
        <f t="shared" si="43"/>
        <v>ผ่าน</v>
      </c>
      <c r="P308" s="18" t="str">
        <f t="shared" si="44"/>
        <v>ผ่าน</v>
      </c>
      <c r="Q308" s="18" t="str">
        <f t="shared" si="42"/>
        <v>1.ผ่านทั้ง 2 แผน</v>
      </c>
    </row>
    <row r="309" spans="1:17" x14ac:dyDescent="0.55000000000000004">
      <c r="A309" s="17">
        <v>5</v>
      </c>
      <c r="B309" s="18" t="s">
        <v>861</v>
      </c>
      <c r="C309" s="17" t="s">
        <v>870</v>
      </c>
      <c r="D309" s="18" t="s">
        <v>871</v>
      </c>
      <c r="E309" s="19">
        <v>33527829.990000002</v>
      </c>
      <c r="F309" s="19">
        <v>35446222.950000003</v>
      </c>
      <c r="G309" s="19">
        <f t="shared" si="36"/>
        <v>1918392.9600000009</v>
      </c>
      <c r="H309" s="19">
        <f t="shared" si="37"/>
        <v>5.72</v>
      </c>
      <c r="I309" s="19">
        <v>53050150</v>
      </c>
      <c r="J309" s="19">
        <v>56167726.269999996</v>
      </c>
      <c r="K309" s="19">
        <f t="shared" si="38"/>
        <v>3117576.2699999958</v>
      </c>
      <c r="L309" s="19">
        <f t="shared" si="39"/>
        <v>5.87</v>
      </c>
      <c r="M309" s="20">
        <f t="shared" si="40"/>
        <v>0</v>
      </c>
      <c r="N309" s="20">
        <f t="shared" si="41"/>
        <v>0</v>
      </c>
      <c r="O309" s="18" t="str">
        <f t="shared" si="43"/>
        <v>&gt;5</v>
      </c>
      <c r="P309" s="18" t="str">
        <f t="shared" si="44"/>
        <v>&gt;5</v>
      </c>
      <c r="Q309" s="18" t="str">
        <f t="shared" si="42"/>
        <v>4.ไม่ผ่านทั้ง 2 แผน</v>
      </c>
    </row>
    <row r="310" spans="1:17" x14ac:dyDescent="0.55000000000000004">
      <c r="A310" s="17">
        <v>5</v>
      </c>
      <c r="B310" s="18" t="s">
        <v>861</v>
      </c>
      <c r="C310" s="17" t="s">
        <v>872</v>
      </c>
      <c r="D310" s="18" t="s">
        <v>873</v>
      </c>
      <c r="E310" s="19">
        <v>62059258.280000001</v>
      </c>
      <c r="F310" s="19">
        <v>58065112.75</v>
      </c>
      <c r="G310" s="19">
        <f t="shared" si="36"/>
        <v>-3994145.5300000012</v>
      </c>
      <c r="H310" s="19">
        <f t="shared" si="37"/>
        <v>-6.43</v>
      </c>
      <c r="I310" s="19">
        <v>88353029.379999995</v>
      </c>
      <c r="J310" s="19">
        <v>91042344.810000002</v>
      </c>
      <c r="K310" s="19">
        <f t="shared" si="38"/>
        <v>2689315.4300000072</v>
      </c>
      <c r="L310" s="19">
        <f t="shared" si="39"/>
        <v>3.04</v>
      </c>
      <c r="M310" s="20">
        <f t="shared" si="40"/>
        <v>0</v>
      </c>
      <c r="N310" s="20">
        <f t="shared" si="41"/>
        <v>1</v>
      </c>
      <c r="O310" s="18" t="str">
        <f t="shared" si="43"/>
        <v>&lt;-5</v>
      </c>
      <c r="P310" s="18" t="str">
        <f t="shared" si="44"/>
        <v>ผ่าน</v>
      </c>
      <c r="Q310" s="18" t="str">
        <f t="shared" si="42"/>
        <v>2.ไม่ผ่านINC</v>
      </c>
    </row>
    <row r="311" spans="1:17" x14ac:dyDescent="0.55000000000000004">
      <c r="A311" s="17">
        <v>5</v>
      </c>
      <c r="B311" s="18" t="s">
        <v>861</v>
      </c>
      <c r="C311" s="17" t="s">
        <v>874</v>
      </c>
      <c r="D311" s="18" t="s">
        <v>875</v>
      </c>
      <c r="E311" s="19">
        <v>521503200.23999995</v>
      </c>
      <c r="F311" s="19">
        <v>504803187.65999997</v>
      </c>
      <c r="G311" s="19">
        <f t="shared" si="36"/>
        <v>-16700012.579999983</v>
      </c>
      <c r="H311" s="19">
        <f t="shared" si="37"/>
        <v>-3.2</v>
      </c>
      <c r="I311" s="19">
        <v>673745934.51999998</v>
      </c>
      <c r="J311" s="19">
        <v>697012928.27999997</v>
      </c>
      <c r="K311" s="19">
        <f t="shared" si="38"/>
        <v>23266993.75999999</v>
      </c>
      <c r="L311" s="19">
        <f t="shared" si="39"/>
        <v>3.45</v>
      </c>
      <c r="M311" s="20">
        <f t="shared" si="40"/>
        <v>1</v>
      </c>
      <c r="N311" s="20">
        <f t="shared" si="41"/>
        <v>1</v>
      </c>
      <c r="O311" s="18" t="str">
        <f t="shared" si="43"/>
        <v>ผ่าน</v>
      </c>
      <c r="P311" s="18" t="str">
        <f t="shared" si="44"/>
        <v>ผ่าน</v>
      </c>
      <c r="Q311" s="18" t="str">
        <f t="shared" si="42"/>
        <v>1.ผ่านทั้ง 2 แผน</v>
      </c>
    </row>
    <row r="312" spans="1:17" x14ac:dyDescent="0.55000000000000004">
      <c r="A312" s="17">
        <v>5</v>
      </c>
      <c r="B312" s="18" t="s">
        <v>861</v>
      </c>
      <c r="C312" s="17" t="s">
        <v>876</v>
      </c>
      <c r="D312" s="18" t="s">
        <v>877</v>
      </c>
      <c r="E312" s="19">
        <v>71156950</v>
      </c>
      <c r="F312" s="19">
        <v>64097782.840000004</v>
      </c>
      <c r="G312" s="19">
        <f t="shared" si="36"/>
        <v>-7059167.1599999964</v>
      </c>
      <c r="H312" s="19">
        <f t="shared" si="37"/>
        <v>-9.92</v>
      </c>
      <c r="I312" s="19">
        <v>94551510</v>
      </c>
      <c r="J312" s="19">
        <v>94412527.000000015</v>
      </c>
      <c r="K312" s="19">
        <f t="shared" si="38"/>
        <v>-138982.9999999851</v>
      </c>
      <c r="L312" s="19">
        <f t="shared" si="39"/>
        <v>-0.14000000000000001</v>
      </c>
      <c r="M312" s="20">
        <f t="shared" si="40"/>
        <v>0</v>
      </c>
      <c r="N312" s="20">
        <f t="shared" si="41"/>
        <v>1</v>
      </c>
      <c r="O312" s="18" t="str">
        <f t="shared" si="43"/>
        <v>&lt;-5</v>
      </c>
      <c r="P312" s="18" t="str">
        <f t="shared" si="44"/>
        <v>ผ่าน</v>
      </c>
      <c r="Q312" s="18" t="str">
        <f t="shared" si="42"/>
        <v>2.ไม่ผ่านINC</v>
      </c>
    </row>
    <row r="313" spans="1:17" x14ac:dyDescent="0.55000000000000004">
      <c r="A313" s="17">
        <v>5</v>
      </c>
      <c r="B313" s="18" t="s">
        <v>878</v>
      </c>
      <c r="C313" s="17" t="s">
        <v>879</v>
      </c>
      <c r="D313" s="18" t="s">
        <v>880</v>
      </c>
      <c r="E313" s="19">
        <v>616590800</v>
      </c>
      <c r="F313" s="19">
        <v>572689324.37999988</v>
      </c>
      <c r="G313" s="19">
        <f t="shared" si="36"/>
        <v>-43901475.620000124</v>
      </c>
      <c r="H313" s="19">
        <f t="shared" si="37"/>
        <v>-7.12</v>
      </c>
      <c r="I313" s="19">
        <v>724951390</v>
      </c>
      <c r="J313" s="19">
        <v>679407944.26999998</v>
      </c>
      <c r="K313" s="19">
        <f t="shared" si="38"/>
        <v>-45543445.730000019</v>
      </c>
      <c r="L313" s="19">
        <f t="shared" si="39"/>
        <v>-6.28</v>
      </c>
      <c r="M313" s="20">
        <f t="shared" si="40"/>
        <v>0</v>
      </c>
      <c r="N313" s="20">
        <f t="shared" si="41"/>
        <v>0</v>
      </c>
      <c r="O313" s="18" t="str">
        <f t="shared" si="43"/>
        <v>&lt;-5</v>
      </c>
      <c r="P313" s="18" t="str">
        <f t="shared" si="44"/>
        <v>&lt;-5</v>
      </c>
      <c r="Q313" s="18" t="str">
        <f t="shared" si="42"/>
        <v>4.ไม่ผ่านทั้ง 2 แผน</v>
      </c>
    </row>
    <row r="314" spans="1:17" x14ac:dyDescent="0.55000000000000004">
      <c r="A314" s="17">
        <v>5</v>
      </c>
      <c r="B314" s="18" t="s">
        <v>878</v>
      </c>
      <c r="C314" s="17" t="s">
        <v>881</v>
      </c>
      <c r="D314" s="18" t="s">
        <v>882</v>
      </c>
      <c r="E314" s="19">
        <v>50000000</v>
      </c>
      <c r="F314" s="19">
        <v>58595154.990000002</v>
      </c>
      <c r="G314" s="19">
        <f t="shared" si="36"/>
        <v>8595154.9900000021</v>
      </c>
      <c r="H314" s="19">
        <f t="shared" si="37"/>
        <v>17.190000000000001</v>
      </c>
      <c r="I314" s="19">
        <v>72472035.879999995</v>
      </c>
      <c r="J314" s="19">
        <v>72771244.24000001</v>
      </c>
      <c r="K314" s="19">
        <f t="shared" si="38"/>
        <v>299208.36000001431</v>
      </c>
      <c r="L314" s="19">
        <f t="shared" si="39"/>
        <v>0.41</v>
      </c>
      <c r="M314" s="20">
        <f t="shared" si="40"/>
        <v>0</v>
      </c>
      <c r="N314" s="20">
        <f t="shared" si="41"/>
        <v>1</v>
      </c>
      <c r="O314" s="18" t="str">
        <f t="shared" si="43"/>
        <v>&gt;10</v>
      </c>
      <c r="P314" s="18" t="str">
        <f t="shared" si="44"/>
        <v>ผ่าน</v>
      </c>
      <c r="Q314" s="18" t="str">
        <f t="shared" si="42"/>
        <v>2.ไม่ผ่านINC</v>
      </c>
    </row>
    <row r="315" spans="1:17" x14ac:dyDescent="0.55000000000000004">
      <c r="A315" s="17">
        <v>5</v>
      </c>
      <c r="B315" s="18" t="s">
        <v>878</v>
      </c>
      <c r="C315" s="17" t="s">
        <v>883</v>
      </c>
      <c r="D315" s="18" t="s">
        <v>884</v>
      </c>
      <c r="E315" s="19">
        <v>33892460</v>
      </c>
      <c r="F315" s="19">
        <v>31557565.23</v>
      </c>
      <c r="G315" s="19">
        <f t="shared" si="36"/>
        <v>-2334894.7699999996</v>
      </c>
      <c r="H315" s="19">
        <f t="shared" si="37"/>
        <v>-6.88</v>
      </c>
      <c r="I315" s="19">
        <v>49923350.399999999</v>
      </c>
      <c r="J315" s="19">
        <v>49877295.550000004</v>
      </c>
      <c r="K315" s="19">
        <f t="shared" si="38"/>
        <v>-46054.84999999404</v>
      </c>
      <c r="L315" s="19">
        <f t="shared" si="39"/>
        <v>-0.09</v>
      </c>
      <c r="M315" s="20">
        <f t="shared" si="40"/>
        <v>0</v>
      </c>
      <c r="N315" s="20">
        <f t="shared" si="41"/>
        <v>1</v>
      </c>
      <c r="O315" s="18" t="str">
        <f t="shared" si="43"/>
        <v>&lt;-5</v>
      </c>
      <c r="P315" s="18" t="str">
        <f t="shared" si="44"/>
        <v>ผ่าน</v>
      </c>
      <c r="Q315" s="18" t="str">
        <f t="shared" si="42"/>
        <v>2.ไม่ผ่านINC</v>
      </c>
    </row>
    <row r="316" spans="1:17" x14ac:dyDescent="0.55000000000000004">
      <c r="A316" s="17">
        <v>5</v>
      </c>
      <c r="B316" s="18" t="s">
        <v>878</v>
      </c>
      <c r="C316" s="17" t="s">
        <v>885</v>
      </c>
      <c r="D316" s="18" t="s">
        <v>886</v>
      </c>
      <c r="E316" s="19">
        <v>100970905.48999999</v>
      </c>
      <c r="F316" s="19">
        <v>91044058.729999989</v>
      </c>
      <c r="G316" s="19">
        <f t="shared" si="36"/>
        <v>-9926846.7600000054</v>
      </c>
      <c r="H316" s="19">
        <f t="shared" si="37"/>
        <v>-9.83</v>
      </c>
      <c r="I316" s="19">
        <v>152867286.10000002</v>
      </c>
      <c r="J316" s="19">
        <v>157233324.62000003</v>
      </c>
      <c r="K316" s="19">
        <f t="shared" si="38"/>
        <v>4366038.5200000107</v>
      </c>
      <c r="L316" s="19">
        <f t="shared" si="39"/>
        <v>2.85</v>
      </c>
      <c r="M316" s="20">
        <f t="shared" si="40"/>
        <v>0</v>
      </c>
      <c r="N316" s="20">
        <f t="shared" si="41"/>
        <v>1</v>
      </c>
      <c r="O316" s="18" t="str">
        <f t="shared" si="43"/>
        <v>&lt;-5</v>
      </c>
      <c r="P316" s="18" t="str">
        <f t="shared" si="44"/>
        <v>ผ่าน</v>
      </c>
      <c r="Q316" s="18" t="str">
        <f t="shared" si="42"/>
        <v>2.ไม่ผ่านINC</v>
      </c>
    </row>
    <row r="317" spans="1:17" x14ac:dyDescent="0.55000000000000004">
      <c r="A317" s="17">
        <v>5</v>
      </c>
      <c r="B317" s="18" t="s">
        <v>878</v>
      </c>
      <c r="C317" s="17" t="s">
        <v>887</v>
      </c>
      <c r="D317" s="18" t="s">
        <v>888</v>
      </c>
      <c r="E317" s="19">
        <v>95876862.529999986</v>
      </c>
      <c r="F317" s="19">
        <v>81747950.469999999</v>
      </c>
      <c r="G317" s="19">
        <f t="shared" si="36"/>
        <v>-14128912.059999987</v>
      </c>
      <c r="H317" s="19">
        <f t="shared" si="37"/>
        <v>-14.73</v>
      </c>
      <c r="I317" s="19">
        <v>128892081.38000001</v>
      </c>
      <c r="J317" s="19">
        <v>134982164.04000002</v>
      </c>
      <c r="K317" s="19">
        <f t="shared" si="38"/>
        <v>6090082.6600000113</v>
      </c>
      <c r="L317" s="19">
        <f t="shared" si="39"/>
        <v>4.72</v>
      </c>
      <c r="M317" s="20">
        <f t="shared" si="40"/>
        <v>0</v>
      </c>
      <c r="N317" s="20">
        <f t="shared" si="41"/>
        <v>1</v>
      </c>
      <c r="O317" s="18" t="str">
        <f t="shared" si="43"/>
        <v>&lt;-10</v>
      </c>
      <c r="P317" s="18" t="str">
        <f t="shared" si="44"/>
        <v>ผ่าน</v>
      </c>
      <c r="Q317" s="18" t="str">
        <f t="shared" si="42"/>
        <v>2.ไม่ผ่านINC</v>
      </c>
    </row>
    <row r="318" spans="1:17" x14ac:dyDescent="0.55000000000000004">
      <c r="A318" s="17">
        <v>5</v>
      </c>
      <c r="B318" s="18" t="s">
        <v>878</v>
      </c>
      <c r="C318" s="17" t="s">
        <v>889</v>
      </c>
      <c r="D318" s="18" t="s">
        <v>890</v>
      </c>
      <c r="E318" s="19">
        <v>57346178.870000005</v>
      </c>
      <c r="F318" s="19">
        <v>56100515.710000001</v>
      </c>
      <c r="G318" s="19">
        <f t="shared" si="36"/>
        <v>-1245663.1600000039</v>
      </c>
      <c r="H318" s="19">
        <f t="shared" si="37"/>
        <v>-2.17</v>
      </c>
      <c r="I318" s="19">
        <v>76182394.579999998</v>
      </c>
      <c r="J318" s="19">
        <v>89748104.780000001</v>
      </c>
      <c r="K318" s="19">
        <f t="shared" si="38"/>
        <v>13565710.200000003</v>
      </c>
      <c r="L318" s="19">
        <f t="shared" si="39"/>
        <v>17.8</v>
      </c>
      <c r="M318" s="20">
        <f t="shared" si="40"/>
        <v>1</v>
      </c>
      <c r="N318" s="20">
        <f t="shared" si="41"/>
        <v>0</v>
      </c>
      <c r="O318" s="18" t="str">
        <f t="shared" si="43"/>
        <v>ผ่าน</v>
      </c>
      <c r="P318" s="18" t="str">
        <f t="shared" si="44"/>
        <v>&gt;10</v>
      </c>
      <c r="Q318" s="18" t="str">
        <f t="shared" si="42"/>
        <v>3.ไม่ผ่านEXP</v>
      </c>
    </row>
    <row r="319" spans="1:17" x14ac:dyDescent="0.55000000000000004">
      <c r="A319" s="17">
        <v>5</v>
      </c>
      <c r="B319" s="18" t="s">
        <v>878</v>
      </c>
      <c r="C319" s="17" t="s">
        <v>891</v>
      </c>
      <c r="D319" s="18" t="s">
        <v>892</v>
      </c>
      <c r="E319" s="19">
        <v>44651224.5</v>
      </c>
      <c r="F319" s="19">
        <v>33654710.290000007</v>
      </c>
      <c r="G319" s="19">
        <f t="shared" si="36"/>
        <v>-10996514.209999993</v>
      </c>
      <c r="H319" s="19">
        <f t="shared" si="37"/>
        <v>-24.62</v>
      </c>
      <c r="I319" s="19">
        <v>70320316.670000002</v>
      </c>
      <c r="J319" s="19">
        <v>72028612.74000001</v>
      </c>
      <c r="K319" s="19">
        <f t="shared" si="38"/>
        <v>1708296.0700000077</v>
      </c>
      <c r="L319" s="19">
        <f t="shared" si="39"/>
        <v>2.42</v>
      </c>
      <c r="M319" s="20">
        <f t="shared" si="40"/>
        <v>0</v>
      </c>
      <c r="N319" s="20">
        <f t="shared" si="41"/>
        <v>1</v>
      </c>
      <c r="O319" s="18" t="str">
        <f t="shared" si="43"/>
        <v>&lt;-10</v>
      </c>
      <c r="P319" s="18" t="str">
        <f t="shared" si="44"/>
        <v>ผ่าน</v>
      </c>
      <c r="Q319" s="18" t="str">
        <f t="shared" si="42"/>
        <v>2.ไม่ผ่านINC</v>
      </c>
    </row>
    <row r="320" spans="1:17" x14ac:dyDescent="0.55000000000000004">
      <c r="A320" s="17">
        <v>5</v>
      </c>
      <c r="B320" s="18" t="s">
        <v>878</v>
      </c>
      <c r="C320" s="17" t="s">
        <v>893</v>
      </c>
      <c r="D320" s="18" t="s">
        <v>894</v>
      </c>
      <c r="E320" s="19">
        <v>38395134.210000001</v>
      </c>
      <c r="F320" s="19">
        <v>45044759.259999998</v>
      </c>
      <c r="G320" s="19">
        <f t="shared" si="36"/>
        <v>6649625.049999997</v>
      </c>
      <c r="H320" s="19">
        <f t="shared" si="37"/>
        <v>17.309999999999999</v>
      </c>
      <c r="I320" s="19">
        <v>70455161.829999998</v>
      </c>
      <c r="J320" s="19">
        <v>63972833.880000003</v>
      </c>
      <c r="K320" s="19">
        <f t="shared" si="38"/>
        <v>-6482327.9499999955</v>
      </c>
      <c r="L320" s="19">
        <f t="shared" si="39"/>
        <v>-9.1999999999999993</v>
      </c>
      <c r="M320" s="20">
        <f t="shared" si="40"/>
        <v>0</v>
      </c>
      <c r="N320" s="20">
        <f t="shared" si="41"/>
        <v>0</v>
      </c>
      <c r="O320" s="18" t="str">
        <f t="shared" si="43"/>
        <v>&gt;10</v>
      </c>
      <c r="P320" s="18" t="str">
        <f t="shared" si="44"/>
        <v>&lt;-5</v>
      </c>
      <c r="Q320" s="18" t="str">
        <f t="shared" si="42"/>
        <v>4.ไม่ผ่านทั้ง 2 แผน</v>
      </c>
    </row>
    <row r="321" spans="1:17" x14ac:dyDescent="0.55000000000000004">
      <c r="A321" s="17">
        <v>5</v>
      </c>
      <c r="B321" s="18" t="s">
        <v>895</v>
      </c>
      <c r="C321" s="17" t="s">
        <v>896</v>
      </c>
      <c r="D321" s="18" t="s">
        <v>897</v>
      </c>
      <c r="E321" s="19">
        <v>1246943895</v>
      </c>
      <c r="F321" s="19">
        <v>1367112032.01</v>
      </c>
      <c r="G321" s="19">
        <f t="shared" si="36"/>
        <v>120168137.00999999</v>
      </c>
      <c r="H321" s="19">
        <f t="shared" si="37"/>
        <v>9.6300000000000008</v>
      </c>
      <c r="I321" s="19">
        <v>1711829195.6500001</v>
      </c>
      <c r="J321" s="19">
        <v>1664196193.1399999</v>
      </c>
      <c r="K321" s="19">
        <f t="shared" si="38"/>
        <v>-47633002.510000229</v>
      </c>
      <c r="L321" s="19">
        <f t="shared" si="39"/>
        <v>-2.78</v>
      </c>
      <c r="M321" s="20">
        <f t="shared" si="40"/>
        <v>0</v>
      </c>
      <c r="N321" s="20">
        <f t="shared" si="41"/>
        <v>1</v>
      </c>
      <c r="O321" s="18" t="str">
        <f t="shared" si="43"/>
        <v>&gt;5</v>
      </c>
      <c r="P321" s="18" t="str">
        <f t="shared" si="44"/>
        <v>ผ่าน</v>
      </c>
      <c r="Q321" s="18" t="str">
        <f t="shared" si="42"/>
        <v>2.ไม่ผ่านINC</v>
      </c>
    </row>
    <row r="322" spans="1:17" x14ac:dyDescent="0.55000000000000004">
      <c r="A322" s="17">
        <v>5</v>
      </c>
      <c r="B322" s="18" t="s">
        <v>895</v>
      </c>
      <c r="C322" s="17" t="s">
        <v>898</v>
      </c>
      <c r="D322" s="18" t="s">
        <v>899</v>
      </c>
      <c r="E322" s="19">
        <v>194569000</v>
      </c>
      <c r="F322" s="19">
        <v>196169307.94</v>
      </c>
      <c r="G322" s="19">
        <f t="shared" si="36"/>
        <v>1600307.9399999976</v>
      </c>
      <c r="H322" s="19">
        <f t="shared" si="37"/>
        <v>0.82</v>
      </c>
      <c r="I322" s="19">
        <v>255999000</v>
      </c>
      <c r="J322" s="19">
        <v>238272383.90000004</v>
      </c>
      <c r="K322" s="19">
        <f t="shared" si="38"/>
        <v>-17726616.099999964</v>
      </c>
      <c r="L322" s="19">
        <f t="shared" si="39"/>
        <v>-6.92</v>
      </c>
      <c r="M322" s="20">
        <f t="shared" si="40"/>
        <v>1</v>
      </c>
      <c r="N322" s="20">
        <f t="shared" si="41"/>
        <v>0</v>
      </c>
      <c r="O322" s="18" t="str">
        <f t="shared" si="43"/>
        <v>ผ่าน</v>
      </c>
      <c r="P322" s="18" t="str">
        <f t="shared" si="44"/>
        <v>&lt;-5</v>
      </c>
      <c r="Q322" s="18" t="str">
        <f t="shared" si="42"/>
        <v>3.ไม่ผ่านEXP</v>
      </c>
    </row>
    <row r="323" spans="1:17" x14ac:dyDescent="0.55000000000000004">
      <c r="A323" s="17">
        <v>5</v>
      </c>
      <c r="B323" s="18" t="s">
        <v>895</v>
      </c>
      <c r="C323" s="17" t="s">
        <v>900</v>
      </c>
      <c r="D323" s="18" t="s">
        <v>901</v>
      </c>
      <c r="E323" s="19">
        <v>330249499.99000001</v>
      </c>
      <c r="F323" s="19">
        <v>356059659.59000003</v>
      </c>
      <c r="G323" s="19">
        <f t="shared" si="36"/>
        <v>25810159.600000024</v>
      </c>
      <c r="H323" s="19">
        <f t="shared" si="37"/>
        <v>7.81</v>
      </c>
      <c r="I323" s="19">
        <v>415077000</v>
      </c>
      <c r="J323" s="19">
        <v>421876197.00999999</v>
      </c>
      <c r="K323" s="19">
        <f t="shared" si="38"/>
        <v>6799197.0099999905</v>
      </c>
      <c r="L323" s="19">
        <f t="shared" si="39"/>
        <v>1.63</v>
      </c>
      <c r="M323" s="20">
        <f t="shared" si="40"/>
        <v>0</v>
      </c>
      <c r="N323" s="20">
        <f t="shared" si="41"/>
        <v>1</v>
      </c>
      <c r="O323" s="18" t="str">
        <f t="shared" si="43"/>
        <v>&gt;5</v>
      </c>
      <c r="P323" s="18" t="str">
        <f t="shared" si="44"/>
        <v>ผ่าน</v>
      </c>
      <c r="Q323" s="18" t="str">
        <f t="shared" si="42"/>
        <v>2.ไม่ผ่านINC</v>
      </c>
    </row>
    <row r="324" spans="1:17" x14ac:dyDescent="0.55000000000000004">
      <c r="A324" s="17">
        <v>5</v>
      </c>
      <c r="B324" s="18" t="s">
        <v>895</v>
      </c>
      <c r="C324" s="17" t="s">
        <v>902</v>
      </c>
      <c r="D324" s="18" t="s">
        <v>903</v>
      </c>
      <c r="E324" s="19">
        <v>275500000</v>
      </c>
      <c r="F324" s="19">
        <v>273754129.73999995</v>
      </c>
      <c r="G324" s="19">
        <f t="shared" si="36"/>
        <v>-1745870.2600000501</v>
      </c>
      <c r="H324" s="19">
        <f t="shared" si="37"/>
        <v>-0.63</v>
      </c>
      <c r="I324" s="19">
        <v>335799999.99000001</v>
      </c>
      <c r="J324" s="19">
        <v>346290028.51000005</v>
      </c>
      <c r="K324" s="19">
        <f t="shared" si="38"/>
        <v>10490028.520000041</v>
      </c>
      <c r="L324" s="19">
        <f t="shared" si="39"/>
        <v>3.12</v>
      </c>
      <c r="M324" s="20">
        <f t="shared" si="40"/>
        <v>1</v>
      </c>
      <c r="N324" s="20">
        <f t="shared" si="41"/>
        <v>1</v>
      </c>
      <c r="O324" s="18" t="str">
        <f t="shared" si="43"/>
        <v>ผ่าน</v>
      </c>
      <c r="P324" s="18" t="str">
        <f t="shared" si="44"/>
        <v>ผ่าน</v>
      </c>
      <c r="Q324" s="18" t="str">
        <f t="shared" si="42"/>
        <v>1.ผ่านทั้ง 2 แผน</v>
      </c>
    </row>
    <row r="325" spans="1:17" x14ac:dyDescent="0.55000000000000004">
      <c r="A325" s="17">
        <v>5</v>
      </c>
      <c r="B325" s="18" t="s">
        <v>895</v>
      </c>
      <c r="C325" s="17" t="s">
        <v>904</v>
      </c>
      <c r="D325" s="18" t="s">
        <v>905</v>
      </c>
      <c r="E325" s="19">
        <v>62427866.460000001</v>
      </c>
      <c r="F325" s="19">
        <v>54303486.920000002</v>
      </c>
      <c r="G325" s="19">
        <f t="shared" ref="G325:G388" si="45">F325-E325</f>
        <v>-8124379.5399999991</v>
      </c>
      <c r="H325" s="19">
        <f t="shared" ref="H325:H388" si="46">TRUNC(G325/E325*100,2)</f>
        <v>-13.01</v>
      </c>
      <c r="I325" s="19">
        <v>76769277.719999999</v>
      </c>
      <c r="J325" s="19">
        <v>63494343.469999999</v>
      </c>
      <c r="K325" s="19">
        <f t="shared" ref="K325:K388" si="47">J325-I325</f>
        <v>-13274934.25</v>
      </c>
      <c r="L325" s="19">
        <f t="shared" ref="L325:L388" si="48">TRUNC(K325/I325*100,2)</f>
        <v>-17.29</v>
      </c>
      <c r="M325" s="20">
        <f t="shared" ref="M325:M388" si="49">IF(AND(H325&gt;=-5,H325&lt;=5),1,0)</f>
        <v>0</v>
      </c>
      <c r="N325" s="20">
        <f t="shared" ref="N325:N388" si="50">IF(AND(L325&gt;=-5,L325&lt;=5),1,0)</f>
        <v>0</v>
      </c>
      <c r="O325" s="18" t="str">
        <f t="shared" si="43"/>
        <v>&lt;-10</v>
      </c>
      <c r="P325" s="18" t="str">
        <f t="shared" si="44"/>
        <v>&lt;-10</v>
      </c>
      <c r="Q325" s="18" t="str">
        <f t="shared" ref="Q325:Q388" si="51">IF(AND(O325="ผ่าน",P325="ผ่าน"),"1.ผ่านทั้ง 2 แผน",IF(AND(O325="ผ่าน",P325&lt;&gt;"ผ่าน"),"3.ไม่ผ่านEXP",IF(AND(O325&lt;&gt;"ผ่าน",P325="ผ่าน"),"2.ไม่ผ่านINC","4.ไม่ผ่านทั้ง 2 แผน")))</f>
        <v>4.ไม่ผ่านทั้ง 2 แผน</v>
      </c>
    </row>
    <row r="326" spans="1:17" x14ac:dyDescent="0.55000000000000004">
      <c r="A326" s="17">
        <v>5</v>
      </c>
      <c r="B326" s="18" t="s">
        <v>895</v>
      </c>
      <c r="C326" s="17" t="s">
        <v>906</v>
      </c>
      <c r="D326" s="18" t="s">
        <v>907</v>
      </c>
      <c r="E326" s="19">
        <v>47429080</v>
      </c>
      <c r="F326" s="19">
        <v>46178317.280000001</v>
      </c>
      <c r="G326" s="19">
        <f t="shared" si="45"/>
        <v>-1250762.7199999988</v>
      </c>
      <c r="H326" s="19">
        <f t="shared" si="46"/>
        <v>-2.63</v>
      </c>
      <c r="I326" s="19">
        <v>61718890</v>
      </c>
      <c r="J326" s="19">
        <v>60528923.049999997</v>
      </c>
      <c r="K326" s="19">
        <f t="shared" si="47"/>
        <v>-1189966.950000003</v>
      </c>
      <c r="L326" s="19">
        <f t="shared" si="48"/>
        <v>-1.92</v>
      </c>
      <c r="M326" s="20">
        <f t="shared" si="49"/>
        <v>1</v>
      </c>
      <c r="N326" s="20">
        <f t="shared" si="50"/>
        <v>1</v>
      </c>
      <c r="O326" s="18" t="str">
        <f t="shared" si="43"/>
        <v>ผ่าน</v>
      </c>
      <c r="P326" s="18" t="str">
        <f t="shared" si="44"/>
        <v>ผ่าน</v>
      </c>
      <c r="Q326" s="18" t="str">
        <f t="shared" si="51"/>
        <v>1.ผ่านทั้ง 2 แผน</v>
      </c>
    </row>
    <row r="327" spans="1:17" x14ac:dyDescent="0.55000000000000004">
      <c r="A327" s="17">
        <v>5</v>
      </c>
      <c r="B327" s="18" t="s">
        <v>895</v>
      </c>
      <c r="C327" s="17" t="s">
        <v>908</v>
      </c>
      <c r="D327" s="18" t="s">
        <v>909</v>
      </c>
      <c r="E327" s="19">
        <v>29686445</v>
      </c>
      <c r="F327" s="19">
        <v>26662563.899999995</v>
      </c>
      <c r="G327" s="19">
        <f t="shared" si="45"/>
        <v>-3023881.1000000052</v>
      </c>
      <c r="H327" s="19">
        <f t="shared" si="46"/>
        <v>-10.18</v>
      </c>
      <c r="I327" s="19">
        <v>39054322.849999994</v>
      </c>
      <c r="J327" s="19">
        <v>36547547.529999994</v>
      </c>
      <c r="K327" s="19">
        <f t="shared" si="47"/>
        <v>-2506775.3200000003</v>
      </c>
      <c r="L327" s="19">
        <f t="shared" si="48"/>
        <v>-6.41</v>
      </c>
      <c r="M327" s="20">
        <f t="shared" si="49"/>
        <v>0</v>
      </c>
      <c r="N327" s="20">
        <f t="shared" si="50"/>
        <v>0</v>
      </c>
      <c r="O327" s="18" t="str">
        <f t="shared" si="43"/>
        <v>&lt;-10</v>
      </c>
      <c r="P327" s="18" t="str">
        <f t="shared" si="44"/>
        <v>&lt;-5</v>
      </c>
      <c r="Q327" s="18" t="str">
        <f t="shared" si="51"/>
        <v>4.ไม่ผ่านทั้ง 2 แผน</v>
      </c>
    </row>
    <row r="328" spans="1:17" x14ac:dyDescent="0.55000000000000004">
      <c r="A328" s="17">
        <v>5</v>
      </c>
      <c r="B328" s="18" t="s">
        <v>895</v>
      </c>
      <c r="C328" s="17" t="s">
        <v>910</v>
      </c>
      <c r="D328" s="18" t="s">
        <v>911</v>
      </c>
      <c r="E328" s="19">
        <v>56533583.020000003</v>
      </c>
      <c r="F328" s="19">
        <v>54161684.959999993</v>
      </c>
      <c r="G328" s="19">
        <f t="shared" si="45"/>
        <v>-2371898.0600000098</v>
      </c>
      <c r="H328" s="19">
        <f t="shared" si="46"/>
        <v>-4.1900000000000004</v>
      </c>
      <c r="I328" s="19">
        <v>76056155.959999993</v>
      </c>
      <c r="J328" s="19">
        <v>76721587.75</v>
      </c>
      <c r="K328" s="19">
        <f t="shared" si="47"/>
        <v>665431.79000000656</v>
      </c>
      <c r="L328" s="19">
        <f t="shared" si="48"/>
        <v>0.87</v>
      </c>
      <c r="M328" s="20">
        <f t="shared" si="49"/>
        <v>1</v>
      </c>
      <c r="N328" s="20">
        <f t="shared" si="50"/>
        <v>1</v>
      </c>
      <c r="O328" s="18" t="str">
        <f t="shared" ref="O328:O391" si="52">IF(H328&gt;10,"&gt;10",IF(H328&gt;5,"&gt;5",IF(H328&lt;-10,"&lt;-10",IF(H328&lt;-5,"&lt;-5","ผ่าน"))))</f>
        <v>ผ่าน</v>
      </c>
      <c r="P328" s="18" t="str">
        <f t="shared" ref="P328:P391" si="53">IF(L328&gt;10,"&gt;10",IF(L328&gt;5,"&gt;5",IF(L328&lt;-10,"&lt;-10",IF(L328&lt;-5,"&lt;-5","ผ่าน"))))</f>
        <v>ผ่าน</v>
      </c>
      <c r="Q328" s="18" t="str">
        <f t="shared" si="51"/>
        <v>1.ผ่านทั้ง 2 แผน</v>
      </c>
    </row>
    <row r="329" spans="1:17" x14ac:dyDescent="0.55000000000000004">
      <c r="A329" s="17">
        <v>5</v>
      </c>
      <c r="B329" s="18" t="s">
        <v>895</v>
      </c>
      <c r="C329" s="17" t="s">
        <v>912</v>
      </c>
      <c r="D329" s="18" t="s">
        <v>913</v>
      </c>
      <c r="E329" s="19">
        <v>35449500</v>
      </c>
      <c r="F329" s="19">
        <v>36499384.460000001</v>
      </c>
      <c r="G329" s="19">
        <f t="shared" si="45"/>
        <v>1049884.4600000009</v>
      </c>
      <c r="H329" s="19">
        <f t="shared" si="46"/>
        <v>2.96</v>
      </c>
      <c r="I329" s="19">
        <v>44259249.990000002</v>
      </c>
      <c r="J329" s="19">
        <v>44410702.479999997</v>
      </c>
      <c r="K329" s="19">
        <f t="shared" si="47"/>
        <v>151452.48999999464</v>
      </c>
      <c r="L329" s="19">
        <f t="shared" si="48"/>
        <v>0.34</v>
      </c>
      <c r="M329" s="20">
        <f t="shared" si="49"/>
        <v>1</v>
      </c>
      <c r="N329" s="20">
        <f t="shared" si="50"/>
        <v>1</v>
      </c>
      <c r="O329" s="18" t="str">
        <f t="shared" si="52"/>
        <v>ผ่าน</v>
      </c>
      <c r="P329" s="18" t="str">
        <f t="shared" si="53"/>
        <v>ผ่าน</v>
      </c>
      <c r="Q329" s="18" t="str">
        <f t="shared" si="51"/>
        <v>1.ผ่านทั้ง 2 แผน</v>
      </c>
    </row>
    <row r="330" spans="1:17" x14ac:dyDescent="0.55000000000000004">
      <c r="A330" s="17">
        <v>5</v>
      </c>
      <c r="B330" s="18" t="s">
        <v>895</v>
      </c>
      <c r="C330" s="17" t="s">
        <v>914</v>
      </c>
      <c r="D330" s="18" t="s">
        <v>915</v>
      </c>
      <c r="E330" s="19">
        <v>77762500</v>
      </c>
      <c r="F330" s="19">
        <v>90611021.680000007</v>
      </c>
      <c r="G330" s="19">
        <f t="shared" si="45"/>
        <v>12848521.680000007</v>
      </c>
      <c r="H330" s="19">
        <f t="shared" si="46"/>
        <v>16.52</v>
      </c>
      <c r="I330" s="19">
        <v>108874999.97</v>
      </c>
      <c r="J330" s="19">
        <v>103333212.86000001</v>
      </c>
      <c r="K330" s="19">
        <f t="shared" si="47"/>
        <v>-5541787.1099999845</v>
      </c>
      <c r="L330" s="19">
        <f t="shared" si="48"/>
        <v>-5.09</v>
      </c>
      <c r="M330" s="20">
        <f t="shared" si="49"/>
        <v>0</v>
      </c>
      <c r="N330" s="20">
        <f t="shared" si="50"/>
        <v>0</v>
      </c>
      <c r="O330" s="18" t="str">
        <f t="shared" si="52"/>
        <v>&gt;10</v>
      </c>
      <c r="P330" s="18" t="str">
        <f t="shared" si="53"/>
        <v>&lt;-5</v>
      </c>
      <c r="Q330" s="18" t="str">
        <f t="shared" si="51"/>
        <v>4.ไม่ผ่านทั้ง 2 แผน</v>
      </c>
    </row>
    <row r="331" spans="1:17" x14ac:dyDescent="0.55000000000000004">
      <c r="A331" s="17">
        <v>5</v>
      </c>
      <c r="B331" s="18" t="s">
        <v>895</v>
      </c>
      <c r="C331" s="17" t="s">
        <v>916</v>
      </c>
      <c r="D331" s="18" t="s">
        <v>917</v>
      </c>
      <c r="E331" s="19">
        <v>19123699.989999998</v>
      </c>
      <c r="F331" s="19">
        <v>19819467.540000003</v>
      </c>
      <c r="G331" s="19">
        <f t="shared" si="45"/>
        <v>695767.55000000447</v>
      </c>
      <c r="H331" s="19">
        <f t="shared" si="46"/>
        <v>3.63</v>
      </c>
      <c r="I331" s="19">
        <v>36500039.530000001</v>
      </c>
      <c r="J331" s="19">
        <v>37391715.490000002</v>
      </c>
      <c r="K331" s="19">
        <f t="shared" si="47"/>
        <v>891675.96000000089</v>
      </c>
      <c r="L331" s="19">
        <f t="shared" si="48"/>
        <v>2.44</v>
      </c>
      <c r="M331" s="20">
        <f t="shared" si="49"/>
        <v>1</v>
      </c>
      <c r="N331" s="20">
        <f t="shared" si="50"/>
        <v>1</v>
      </c>
      <c r="O331" s="18" t="str">
        <f t="shared" si="52"/>
        <v>ผ่าน</v>
      </c>
      <c r="P331" s="18" t="str">
        <f t="shared" si="53"/>
        <v>ผ่าน</v>
      </c>
      <c r="Q331" s="18" t="str">
        <f t="shared" si="51"/>
        <v>1.ผ่านทั้ง 2 แผน</v>
      </c>
    </row>
    <row r="332" spans="1:17" x14ac:dyDescent="0.55000000000000004">
      <c r="A332" s="17">
        <v>5</v>
      </c>
      <c r="B332" s="18" t="s">
        <v>918</v>
      </c>
      <c r="C332" s="17" t="s">
        <v>919</v>
      </c>
      <c r="D332" s="18" t="s">
        <v>920</v>
      </c>
      <c r="E332" s="19">
        <v>310405599.99000001</v>
      </c>
      <c r="F332" s="19">
        <v>312560893.88999999</v>
      </c>
      <c r="G332" s="19">
        <f t="shared" si="45"/>
        <v>2155293.8999999762</v>
      </c>
      <c r="H332" s="19">
        <f t="shared" si="46"/>
        <v>0.69</v>
      </c>
      <c r="I332" s="19">
        <v>421626650</v>
      </c>
      <c r="J332" s="19">
        <v>396118895.82999992</v>
      </c>
      <c r="K332" s="19">
        <f t="shared" si="47"/>
        <v>-25507754.170000076</v>
      </c>
      <c r="L332" s="19">
        <f t="shared" si="48"/>
        <v>-6.04</v>
      </c>
      <c r="M332" s="20">
        <f t="shared" si="49"/>
        <v>1</v>
      </c>
      <c r="N332" s="20">
        <f t="shared" si="50"/>
        <v>0</v>
      </c>
      <c r="O332" s="18" t="str">
        <f t="shared" si="52"/>
        <v>ผ่าน</v>
      </c>
      <c r="P332" s="18" t="str">
        <f t="shared" si="53"/>
        <v>&lt;-5</v>
      </c>
      <c r="Q332" s="18" t="str">
        <f t="shared" si="51"/>
        <v>3.ไม่ผ่านEXP</v>
      </c>
    </row>
    <row r="333" spans="1:17" x14ac:dyDescent="0.55000000000000004">
      <c r="A333" s="17">
        <v>5</v>
      </c>
      <c r="B333" s="18" t="s">
        <v>918</v>
      </c>
      <c r="C333" s="17" t="s">
        <v>921</v>
      </c>
      <c r="D333" s="18" t="s">
        <v>922</v>
      </c>
      <c r="E333" s="19">
        <v>63824999.980000004</v>
      </c>
      <c r="F333" s="19">
        <v>57940683.779999994</v>
      </c>
      <c r="G333" s="19">
        <f t="shared" si="45"/>
        <v>-5884316.2000000104</v>
      </c>
      <c r="H333" s="19">
        <f t="shared" si="46"/>
        <v>-9.2100000000000009</v>
      </c>
      <c r="I333" s="19">
        <v>81742499.989999995</v>
      </c>
      <c r="J333" s="19">
        <v>85605418.719999984</v>
      </c>
      <c r="K333" s="19">
        <f t="shared" si="47"/>
        <v>3862918.7299999893</v>
      </c>
      <c r="L333" s="19">
        <f t="shared" si="48"/>
        <v>4.72</v>
      </c>
      <c r="M333" s="20">
        <f t="shared" si="49"/>
        <v>0</v>
      </c>
      <c r="N333" s="20">
        <f t="shared" si="50"/>
        <v>1</v>
      </c>
      <c r="O333" s="18" t="str">
        <f t="shared" si="52"/>
        <v>&lt;-5</v>
      </c>
      <c r="P333" s="18" t="str">
        <f t="shared" si="53"/>
        <v>ผ่าน</v>
      </c>
      <c r="Q333" s="18" t="str">
        <f t="shared" si="51"/>
        <v>2.ไม่ผ่านINC</v>
      </c>
    </row>
    <row r="334" spans="1:17" x14ac:dyDescent="0.55000000000000004">
      <c r="A334" s="17">
        <v>5</v>
      </c>
      <c r="B334" s="18" t="s">
        <v>918</v>
      </c>
      <c r="C334" s="17" t="s">
        <v>923</v>
      </c>
      <c r="D334" s="18" t="s">
        <v>924</v>
      </c>
      <c r="E334" s="19">
        <v>34540700</v>
      </c>
      <c r="F334" s="19">
        <v>32428574.789999999</v>
      </c>
      <c r="G334" s="19">
        <f t="shared" si="45"/>
        <v>-2112125.2100000009</v>
      </c>
      <c r="H334" s="19">
        <f t="shared" si="46"/>
        <v>-6.11</v>
      </c>
      <c r="I334" s="19">
        <v>66832800</v>
      </c>
      <c r="J334" s="19">
        <v>68582317.439999998</v>
      </c>
      <c r="K334" s="19">
        <f t="shared" si="47"/>
        <v>1749517.4399999976</v>
      </c>
      <c r="L334" s="19">
        <f t="shared" si="48"/>
        <v>2.61</v>
      </c>
      <c r="M334" s="20">
        <f t="shared" si="49"/>
        <v>0</v>
      </c>
      <c r="N334" s="20">
        <f t="shared" si="50"/>
        <v>1</v>
      </c>
      <c r="O334" s="18" t="str">
        <f t="shared" si="52"/>
        <v>&lt;-5</v>
      </c>
      <c r="P334" s="18" t="str">
        <f t="shared" si="53"/>
        <v>ผ่าน</v>
      </c>
      <c r="Q334" s="18" t="str">
        <f t="shared" si="51"/>
        <v>2.ไม่ผ่านINC</v>
      </c>
    </row>
    <row r="335" spans="1:17" x14ac:dyDescent="0.55000000000000004">
      <c r="A335" s="17">
        <v>5</v>
      </c>
      <c r="B335" s="18" t="s">
        <v>925</v>
      </c>
      <c r="C335" s="17" t="s">
        <v>926</v>
      </c>
      <c r="D335" s="18" t="s">
        <v>927</v>
      </c>
      <c r="E335" s="19">
        <v>1003905650</v>
      </c>
      <c r="F335" s="19">
        <v>867492122.77000034</v>
      </c>
      <c r="G335" s="19">
        <f t="shared" si="45"/>
        <v>-136413527.22999966</v>
      </c>
      <c r="H335" s="19">
        <f t="shared" si="46"/>
        <v>-13.58</v>
      </c>
      <c r="I335" s="19">
        <v>1386297550</v>
      </c>
      <c r="J335" s="19">
        <v>1281668110.6399999</v>
      </c>
      <c r="K335" s="19">
        <f t="shared" si="47"/>
        <v>-104629439.36000013</v>
      </c>
      <c r="L335" s="19">
        <f t="shared" si="48"/>
        <v>-7.54</v>
      </c>
      <c r="M335" s="20">
        <f t="shared" si="49"/>
        <v>0</v>
      </c>
      <c r="N335" s="20">
        <f t="shared" si="50"/>
        <v>0</v>
      </c>
      <c r="O335" s="18" t="str">
        <f t="shared" si="52"/>
        <v>&lt;-10</v>
      </c>
      <c r="P335" s="18" t="str">
        <f t="shared" si="53"/>
        <v>&lt;-5</v>
      </c>
      <c r="Q335" s="18" t="str">
        <f t="shared" si="51"/>
        <v>4.ไม่ผ่านทั้ง 2 แผน</v>
      </c>
    </row>
    <row r="336" spans="1:17" x14ac:dyDescent="0.55000000000000004">
      <c r="A336" s="17">
        <v>5</v>
      </c>
      <c r="B336" s="18" t="s">
        <v>925</v>
      </c>
      <c r="C336" s="17" t="s">
        <v>928</v>
      </c>
      <c r="D336" s="18" t="s">
        <v>929</v>
      </c>
      <c r="E336" s="19">
        <v>376235000</v>
      </c>
      <c r="F336" s="19">
        <v>406451077.25</v>
      </c>
      <c r="G336" s="19">
        <f t="shared" si="45"/>
        <v>30216077.25</v>
      </c>
      <c r="H336" s="19">
        <f t="shared" si="46"/>
        <v>8.0299999999999994</v>
      </c>
      <c r="I336" s="19">
        <v>548616465.74000001</v>
      </c>
      <c r="J336" s="19">
        <v>503632552.78000003</v>
      </c>
      <c r="K336" s="19">
        <f t="shared" si="47"/>
        <v>-44983912.959999979</v>
      </c>
      <c r="L336" s="19">
        <f t="shared" si="48"/>
        <v>-8.19</v>
      </c>
      <c r="M336" s="20">
        <f t="shared" si="49"/>
        <v>0</v>
      </c>
      <c r="N336" s="20">
        <f t="shared" si="50"/>
        <v>0</v>
      </c>
      <c r="O336" s="18" t="str">
        <f t="shared" si="52"/>
        <v>&gt;5</v>
      </c>
      <c r="P336" s="18" t="str">
        <f t="shared" si="53"/>
        <v>&lt;-5</v>
      </c>
      <c r="Q336" s="18" t="str">
        <f t="shared" si="51"/>
        <v>4.ไม่ผ่านทั้ง 2 แผน</v>
      </c>
    </row>
    <row r="337" spans="1:17" x14ac:dyDescent="0.55000000000000004">
      <c r="A337" s="17">
        <v>5</v>
      </c>
      <c r="B337" s="18" t="s">
        <v>930</v>
      </c>
      <c r="C337" s="17" t="s">
        <v>931</v>
      </c>
      <c r="D337" s="18" t="s">
        <v>932</v>
      </c>
      <c r="E337" s="19">
        <v>985927000</v>
      </c>
      <c r="F337" s="19">
        <v>1032930061.77</v>
      </c>
      <c r="G337" s="19">
        <f t="shared" si="45"/>
        <v>47003061.769999981</v>
      </c>
      <c r="H337" s="19">
        <f t="shared" si="46"/>
        <v>4.76</v>
      </c>
      <c r="I337" s="19">
        <v>1303903000</v>
      </c>
      <c r="J337" s="19">
        <v>1299622211.71</v>
      </c>
      <c r="K337" s="19">
        <f t="shared" si="47"/>
        <v>-4280788.2899999619</v>
      </c>
      <c r="L337" s="19">
        <f t="shared" si="48"/>
        <v>-0.32</v>
      </c>
      <c r="M337" s="20">
        <f t="shared" si="49"/>
        <v>1</v>
      </c>
      <c r="N337" s="20">
        <f t="shared" si="50"/>
        <v>1</v>
      </c>
      <c r="O337" s="18" t="str">
        <f t="shared" si="52"/>
        <v>ผ่าน</v>
      </c>
      <c r="P337" s="18" t="str">
        <f t="shared" si="53"/>
        <v>ผ่าน</v>
      </c>
      <c r="Q337" s="18" t="str">
        <f t="shared" si="51"/>
        <v>1.ผ่านทั้ง 2 แผน</v>
      </c>
    </row>
    <row r="338" spans="1:17" x14ac:dyDescent="0.55000000000000004">
      <c r="A338" s="17">
        <v>5</v>
      </c>
      <c r="B338" s="18" t="s">
        <v>930</v>
      </c>
      <c r="C338" s="17" t="s">
        <v>933</v>
      </c>
      <c r="D338" s="18" t="s">
        <v>934</v>
      </c>
      <c r="E338" s="19">
        <v>229136000</v>
      </c>
      <c r="F338" s="19">
        <v>235173161.98000002</v>
      </c>
      <c r="G338" s="19">
        <f t="shared" si="45"/>
        <v>6037161.9800000191</v>
      </c>
      <c r="H338" s="19">
        <f t="shared" si="46"/>
        <v>2.63</v>
      </c>
      <c r="I338" s="19">
        <v>321091355.99000001</v>
      </c>
      <c r="J338" s="19">
        <v>312200014.64000005</v>
      </c>
      <c r="K338" s="19">
        <f t="shared" si="47"/>
        <v>-8891341.3499999642</v>
      </c>
      <c r="L338" s="19">
        <f t="shared" si="48"/>
        <v>-2.76</v>
      </c>
      <c r="M338" s="20">
        <f t="shared" si="49"/>
        <v>1</v>
      </c>
      <c r="N338" s="20">
        <f t="shared" si="50"/>
        <v>1</v>
      </c>
      <c r="O338" s="18" t="str">
        <f t="shared" si="52"/>
        <v>ผ่าน</v>
      </c>
      <c r="P338" s="18" t="str">
        <f t="shared" si="53"/>
        <v>ผ่าน</v>
      </c>
      <c r="Q338" s="18" t="str">
        <f t="shared" si="51"/>
        <v>1.ผ่านทั้ง 2 แผน</v>
      </c>
    </row>
    <row r="339" spans="1:17" x14ac:dyDescent="0.55000000000000004">
      <c r="A339" s="17">
        <v>5</v>
      </c>
      <c r="B339" s="18" t="s">
        <v>930</v>
      </c>
      <c r="C339" s="17" t="s">
        <v>935</v>
      </c>
      <c r="D339" s="18" t="s">
        <v>936</v>
      </c>
      <c r="E339" s="19">
        <v>102277999.99000001</v>
      </c>
      <c r="F339" s="19">
        <v>98432820.570000008</v>
      </c>
      <c r="G339" s="19">
        <f t="shared" si="45"/>
        <v>-3845179.4200000018</v>
      </c>
      <c r="H339" s="19">
        <f t="shared" si="46"/>
        <v>-3.75</v>
      </c>
      <c r="I339" s="19">
        <v>137646747.06999999</v>
      </c>
      <c r="J339" s="19">
        <v>138475344.53</v>
      </c>
      <c r="K339" s="19">
        <f t="shared" si="47"/>
        <v>828597.46000000834</v>
      </c>
      <c r="L339" s="19">
        <f t="shared" si="48"/>
        <v>0.6</v>
      </c>
      <c r="M339" s="20">
        <f t="shared" si="49"/>
        <v>1</v>
      </c>
      <c r="N339" s="20">
        <f t="shared" si="50"/>
        <v>1</v>
      </c>
      <c r="O339" s="18" t="str">
        <f t="shared" si="52"/>
        <v>ผ่าน</v>
      </c>
      <c r="P339" s="18" t="str">
        <f t="shared" si="53"/>
        <v>ผ่าน</v>
      </c>
      <c r="Q339" s="18" t="str">
        <f t="shared" si="51"/>
        <v>1.ผ่านทั้ง 2 แผน</v>
      </c>
    </row>
    <row r="340" spans="1:17" x14ac:dyDescent="0.55000000000000004">
      <c r="A340" s="17">
        <v>5</v>
      </c>
      <c r="B340" s="18" t="s">
        <v>930</v>
      </c>
      <c r="C340" s="17" t="s">
        <v>937</v>
      </c>
      <c r="D340" s="18" t="s">
        <v>938</v>
      </c>
      <c r="E340" s="19">
        <v>100933643.53</v>
      </c>
      <c r="F340" s="19">
        <v>126114710.56000002</v>
      </c>
      <c r="G340" s="19">
        <f t="shared" si="45"/>
        <v>25181067.030000016</v>
      </c>
      <c r="H340" s="19">
        <f t="shared" si="46"/>
        <v>24.94</v>
      </c>
      <c r="I340" s="19">
        <v>151420896.02999997</v>
      </c>
      <c r="J340" s="19">
        <v>172194362.82999998</v>
      </c>
      <c r="K340" s="19">
        <f t="shared" si="47"/>
        <v>20773466.800000012</v>
      </c>
      <c r="L340" s="19">
        <f t="shared" si="48"/>
        <v>13.71</v>
      </c>
      <c r="M340" s="20">
        <f t="shared" si="49"/>
        <v>0</v>
      </c>
      <c r="N340" s="20">
        <f t="shared" si="50"/>
        <v>0</v>
      </c>
      <c r="O340" s="18" t="str">
        <f t="shared" si="52"/>
        <v>&gt;10</v>
      </c>
      <c r="P340" s="18" t="str">
        <f t="shared" si="53"/>
        <v>&gt;10</v>
      </c>
      <c r="Q340" s="18" t="str">
        <f t="shared" si="51"/>
        <v>4.ไม่ผ่านทั้ง 2 แผน</v>
      </c>
    </row>
    <row r="341" spans="1:17" x14ac:dyDescent="0.55000000000000004">
      <c r="A341" s="17">
        <v>5</v>
      </c>
      <c r="B341" s="18" t="s">
        <v>930</v>
      </c>
      <c r="C341" s="17" t="s">
        <v>939</v>
      </c>
      <c r="D341" s="18" t="s">
        <v>940</v>
      </c>
      <c r="E341" s="19">
        <v>88046249.99000001</v>
      </c>
      <c r="F341" s="19">
        <v>87191328.299999997</v>
      </c>
      <c r="G341" s="19">
        <f t="shared" si="45"/>
        <v>-854921.69000001252</v>
      </c>
      <c r="H341" s="19">
        <f t="shared" si="46"/>
        <v>-0.97</v>
      </c>
      <c r="I341" s="19">
        <v>124438250</v>
      </c>
      <c r="J341" s="19">
        <v>123017847.58</v>
      </c>
      <c r="K341" s="19">
        <f t="shared" si="47"/>
        <v>-1420402.4200000018</v>
      </c>
      <c r="L341" s="19">
        <f t="shared" si="48"/>
        <v>-1.1399999999999999</v>
      </c>
      <c r="M341" s="20">
        <f t="shared" si="49"/>
        <v>1</v>
      </c>
      <c r="N341" s="20">
        <f t="shared" si="50"/>
        <v>1</v>
      </c>
      <c r="O341" s="18" t="str">
        <f t="shared" si="52"/>
        <v>ผ่าน</v>
      </c>
      <c r="P341" s="18" t="str">
        <f t="shared" si="53"/>
        <v>ผ่าน</v>
      </c>
      <c r="Q341" s="18" t="str">
        <f t="shared" si="51"/>
        <v>1.ผ่านทั้ง 2 แผน</v>
      </c>
    </row>
    <row r="342" spans="1:17" x14ac:dyDescent="0.55000000000000004">
      <c r="A342" s="17">
        <v>5</v>
      </c>
      <c r="B342" s="18" t="s">
        <v>930</v>
      </c>
      <c r="C342" s="17" t="s">
        <v>941</v>
      </c>
      <c r="D342" s="18" t="s">
        <v>942</v>
      </c>
      <c r="E342" s="19">
        <v>72256699.980000004</v>
      </c>
      <c r="F342" s="19">
        <v>79748822.489999995</v>
      </c>
      <c r="G342" s="19">
        <f t="shared" si="45"/>
        <v>7492122.5099999905</v>
      </c>
      <c r="H342" s="19">
        <f t="shared" si="46"/>
        <v>10.36</v>
      </c>
      <c r="I342" s="19">
        <v>97052660</v>
      </c>
      <c r="J342" s="19">
        <v>98267805.86999999</v>
      </c>
      <c r="K342" s="19">
        <f t="shared" si="47"/>
        <v>1215145.8699999899</v>
      </c>
      <c r="L342" s="19">
        <f t="shared" si="48"/>
        <v>1.25</v>
      </c>
      <c r="M342" s="20">
        <f t="shared" si="49"/>
        <v>0</v>
      </c>
      <c r="N342" s="20">
        <f t="shared" si="50"/>
        <v>1</v>
      </c>
      <c r="O342" s="18" t="str">
        <f t="shared" si="52"/>
        <v>&gt;10</v>
      </c>
      <c r="P342" s="18" t="str">
        <f t="shared" si="53"/>
        <v>ผ่าน</v>
      </c>
      <c r="Q342" s="18" t="str">
        <f t="shared" si="51"/>
        <v>2.ไม่ผ่านINC</v>
      </c>
    </row>
    <row r="343" spans="1:17" x14ac:dyDescent="0.55000000000000004">
      <c r="A343" s="17">
        <v>5</v>
      </c>
      <c r="B343" s="18" t="s">
        <v>930</v>
      </c>
      <c r="C343" s="17" t="s">
        <v>943</v>
      </c>
      <c r="D343" s="18" t="s">
        <v>944</v>
      </c>
      <c r="E343" s="19">
        <v>75444067</v>
      </c>
      <c r="F343" s="19">
        <v>79898911.160000011</v>
      </c>
      <c r="G343" s="19">
        <f t="shared" si="45"/>
        <v>4454844.1600000113</v>
      </c>
      <c r="H343" s="19">
        <f t="shared" si="46"/>
        <v>5.9</v>
      </c>
      <c r="I343" s="19">
        <v>100480015.49000001</v>
      </c>
      <c r="J343" s="19">
        <v>100251691.37</v>
      </c>
      <c r="K343" s="19">
        <f t="shared" si="47"/>
        <v>-228324.12000000477</v>
      </c>
      <c r="L343" s="19">
        <f t="shared" si="48"/>
        <v>-0.22</v>
      </c>
      <c r="M343" s="20">
        <f t="shared" si="49"/>
        <v>0</v>
      </c>
      <c r="N343" s="20">
        <f t="shared" si="50"/>
        <v>1</v>
      </c>
      <c r="O343" s="18" t="str">
        <f t="shared" si="52"/>
        <v>&gt;5</v>
      </c>
      <c r="P343" s="18" t="str">
        <f t="shared" si="53"/>
        <v>ผ่าน</v>
      </c>
      <c r="Q343" s="18" t="str">
        <f t="shared" si="51"/>
        <v>2.ไม่ผ่านINC</v>
      </c>
    </row>
    <row r="344" spans="1:17" x14ac:dyDescent="0.55000000000000004">
      <c r="A344" s="17">
        <v>5</v>
      </c>
      <c r="B344" s="18" t="s">
        <v>930</v>
      </c>
      <c r="C344" s="17" t="s">
        <v>945</v>
      </c>
      <c r="D344" s="18" t="s">
        <v>946</v>
      </c>
      <c r="E344" s="19">
        <v>100973999.99000001</v>
      </c>
      <c r="F344" s="19">
        <v>110957852.98</v>
      </c>
      <c r="G344" s="19">
        <f t="shared" si="45"/>
        <v>9983852.9899999946</v>
      </c>
      <c r="H344" s="19">
        <f t="shared" si="46"/>
        <v>9.8800000000000008</v>
      </c>
      <c r="I344" s="19">
        <v>128304156.52</v>
      </c>
      <c r="J344" s="19">
        <v>120572593.81999999</v>
      </c>
      <c r="K344" s="19">
        <f t="shared" si="47"/>
        <v>-7731562.700000003</v>
      </c>
      <c r="L344" s="19">
        <f t="shared" si="48"/>
        <v>-6.02</v>
      </c>
      <c r="M344" s="20">
        <f t="shared" si="49"/>
        <v>0</v>
      </c>
      <c r="N344" s="20">
        <f t="shared" si="50"/>
        <v>0</v>
      </c>
      <c r="O344" s="18" t="str">
        <f t="shared" si="52"/>
        <v>&gt;5</v>
      </c>
      <c r="P344" s="18" t="str">
        <f t="shared" si="53"/>
        <v>&lt;-5</v>
      </c>
      <c r="Q344" s="18" t="str">
        <f t="shared" si="51"/>
        <v>4.ไม่ผ่านทั้ง 2 แผน</v>
      </c>
    </row>
    <row r="345" spans="1:17" x14ac:dyDescent="0.55000000000000004">
      <c r="A345" s="17">
        <v>5</v>
      </c>
      <c r="B345" s="18" t="s">
        <v>930</v>
      </c>
      <c r="C345" s="17" t="s">
        <v>947</v>
      </c>
      <c r="D345" s="18" t="s">
        <v>948</v>
      </c>
      <c r="E345" s="19">
        <v>141625000</v>
      </c>
      <c r="F345" s="19">
        <v>157552903.57000002</v>
      </c>
      <c r="G345" s="19">
        <f t="shared" si="45"/>
        <v>15927903.570000023</v>
      </c>
      <c r="H345" s="19">
        <f t="shared" si="46"/>
        <v>11.24</v>
      </c>
      <c r="I345" s="19">
        <v>212290499.99000001</v>
      </c>
      <c r="J345" s="19">
        <v>226251731.31999999</v>
      </c>
      <c r="K345" s="19">
        <f t="shared" si="47"/>
        <v>13961231.329999983</v>
      </c>
      <c r="L345" s="19">
        <f t="shared" si="48"/>
        <v>6.57</v>
      </c>
      <c r="M345" s="20">
        <f t="shared" si="49"/>
        <v>0</v>
      </c>
      <c r="N345" s="20">
        <f t="shared" si="50"/>
        <v>0</v>
      </c>
      <c r="O345" s="18" t="str">
        <f t="shared" si="52"/>
        <v>&gt;10</v>
      </c>
      <c r="P345" s="18" t="str">
        <f t="shared" si="53"/>
        <v>&gt;5</v>
      </c>
      <c r="Q345" s="18" t="str">
        <f t="shared" si="51"/>
        <v>4.ไม่ผ่านทั้ง 2 แผน</v>
      </c>
    </row>
    <row r="346" spans="1:17" x14ac:dyDescent="0.55000000000000004">
      <c r="A346" s="17">
        <v>5</v>
      </c>
      <c r="B346" s="18" t="s">
        <v>930</v>
      </c>
      <c r="C346" s="17" t="s">
        <v>949</v>
      </c>
      <c r="D346" s="18" t="s">
        <v>950</v>
      </c>
      <c r="E346" s="19">
        <v>42471270</v>
      </c>
      <c r="F346" s="19">
        <v>47614629.330000006</v>
      </c>
      <c r="G346" s="19">
        <f t="shared" si="45"/>
        <v>5143359.3300000057</v>
      </c>
      <c r="H346" s="19">
        <f t="shared" si="46"/>
        <v>12.11</v>
      </c>
      <c r="I346" s="19">
        <v>68171690.5</v>
      </c>
      <c r="J346" s="19">
        <v>69227079.590000004</v>
      </c>
      <c r="K346" s="19">
        <f t="shared" si="47"/>
        <v>1055389.0900000036</v>
      </c>
      <c r="L346" s="19">
        <f t="shared" si="48"/>
        <v>1.54</v>
      </c>
      <c r="M346" s="20">
        <f t="shared" si="49"/>
        <v>0</v>
      </c>
      <c r="N346" s="20">
        <f t="shared" si="50"/>
        <v>1</v>
      </c>
      <c r="O346" s="18" t="str">
        <f t="shared" si="52"/>
        <v>&gt;10</v>
      </c>
      <c r="P346" s="18" t="str">
        <f t="shared" si="53"/>
        <v>ผ่าน</v>
      </c>
      <c r="Q346" s="18" t="str">
        <f t="shared" si="51"/>
        <v>2.ไม่ผ่านINC</v>
      </c>
    </row>
    <row r="347" spans="1:17" x14ac:dyDescent="0.55000000000000004">
      <c r="A347" s="17">
        <v>6</v>
      </c>
      <c r="B347" s="18" t="s">
        <v>951</v>
      </c>
      <c r="C347" s="17" t="s">
        <v>952</v>
      </c>
      <c r="D347" s="18" t="s">
        <v>953</v>
      </c>
      <c r="E347" s="19">
        <v>1169000000</v>
      </c>
      <c r="F347" s="19">
        <v>1091932563.9300001</v>
      </c>
      <c r="G347" s="19">
        <f t="shared" si="45"/>
        <v>-77067436.069999933</v>
      </c>
      <c r="H347" s="19">
        <f t="shared" si="46"/>
        <v>-6.59</v>
      </c>
      <c r="I347" s="19">
        <v>1530900000</v>
      </c>
      <c r="J347" s="19">
        <v>1369375585.9099998</v>
      </c>
      <c r="K347" s="19">
        <f t="shared" si="47"/>
        <v>-161524414.09000015</v>
      </c>
      <c r="L347" s="19">
        <f t="shared" si="48"/>
        <v>-10.55</v>
      </c>
      <c r="M347" s="20">
        <f t="shared" si="49"/>
        <v>0</v>
      </c>
      <c r="N347" s="20">
        <f t="shared" si="50"/>
        <v>0</v>
      </c>
      <c r="O347" s="18" t="str">
        <f t="shared" si="52"/>
        <v>&lt;-5</v>
      </c>
      <c r="P347" s="18" t="str">
        <f t="shared" si="53"/>
        <v>&lt;-10</v>
      </c>
      <c r="Q347" s="18" t="str">
        <f t="shared" si="51"/>
        <v>4.ไม่ผ่านทั้ง 2 แผน</v>
      </c>
    </row>
    <row r="348" spans="1:17" x14ac:dyDescent="0.55000000000000004">
      <c r="A348" s="17">
        <v>6</v>
      </c>
      <c r="B348" s="18" t="s">
        <v>951</v>
      </c>
      <c r="C348" s="17" t="s">
        <v>954</v>
      </c>
      <c r="D348" s="18" t="s">
        <v>955</v>
      </c>
      <c r="E348" s="19">
        <v>46222862</v>
      </c>
      <c r="F348" s="19">
        <v>47191017.009999998</v>
      </c>
      <c r="G348" s="19">
        <f t="shared" si="45"/>
        <v>968155.00999999791</v>
      </c>
      <c r="H348" s="19">
        <f t="shared" si="46"/>
        <v>2.09</v>
      </c>
      <c r="I348" s="19">
        <v>80575075.480000004</v>
      </c>
      <c r="J348" s="19">
        <v>87159716.879999995</v>
      </c>
      <c r="K348" s="19">
        <f t="shared" si="47"/>
        <v>6584641.3999999911</v>
      </c>
      <c r="L348" s="19">
        <f t="shared" si="48"/>
        <v>8.17</v>
      </c>
      <c r="M348" s="20">
        <f t="shared" si="49"/>
        <v>1</v>
      </c>
      <c r="N348" s="20">
        <f t="shared" si="50"/>
        <v>0</v>
      </c>
      <c r="O348" s="18" t="str">
        <f t="shared" si="52"/>
        <v>ผ่าน</v>
      </c>
      <c r="P348" s="18" t="str">
        <f t="shared" si="53"/>
        <v>&gt;5</v>
      </c>
      <c r="Q348" s="18" t="str">
        <f t="shared" si="51"/>
        <v>3.ไม่ผ่านEXP</v>
      </c>
    </row>
    <row r="349" spans="1:17" x14ac:dyDescent="0.55000000000000004">
      <c r="A349" s="17">
        <v>6</v>
      </c>
      <c r="B349" s="18" t="s">
        <v>951</v>
      </c>
      <c r="C349" s="17" t="s">
        <v>956</v>
      </c>
      <c r="D349" s="18" t="s">
        <v>957</v>
      </c>
      <c r="E349" s="19">
        <v>25957500</v>
      </c>
      <c r="F349" s="19">
        <v>28787950.789999995</v>
      </c>
      <c r="G349" s="19">
        <f t="shared" si="45"/>
        <v>2830450.7899999954</v>
      </c>
      <c r="H349" s="19">
        <f t="shared" si="46"/>
        <v>10.9</v>
      </c>
      <c r="I349" s="19">
        <v>46106350</v>
      </c>
      <c r="J349" s="19">
        <v>48828382.139999986</v>
      </c>
      <c r="K349" s="19">
        <f t="shared" si="47"/>
        <v>2722032.1399999857</v>
      </c>
      <c r="L349" s="19">
        <f t="shared" si="48"/>
        <v>5.9</v>
      </c>
      <c r="M349" s="20">
        <f t="shared" si="49"/>
        <v>0</v>
      </c>
      <c r="N349" s="20">
        <f t="shared" si="50"/>
        <v>0</v>
      </c>
      <c r="O349" s="18" t="str">
        <f t="shared" si="52"/>
        <v>&gt;10</v>
      </c>
      <c r="P349" s="18" t="str">
        <f t="shared" si="53"/>
        <v>&gt;5</v>
      </c>
      <c r="Q349" s="18" t="str">
        <f t="shared" si="51"/>
        <v>4.ไม่ผ่านทั้ง 2 แผน</v>
      </c>
    </row>
    <row r="350" spans="1:17" x14ac:dyDescent="0.55000000000000004">
      <c r="A350" s="17">
        <v>6</v>
      </c>
      <c r="B350" s="18" t="s">
        <v>951</v>
      </c>
      <c r="C350" s="17" t="s">
        <v>958</v>
      </c>
      <c r="D350" s="18" t="s">
        <v>959</v>
      </c>
      <c r="E350" s="19">
        <v>29166102.59</v>
      </c>
      <c r="F350" s="19">
        <v>26461011.709999997</v>
      </c>
      <c r="G350" s="19">
        <f t="shared" si="45"/>
        <v>-2705090.8800000027</v>
      </c>
      <c r="H350" s="19">
        <f t="shared" si="46"/>
        <v>-9.27</v>
      </c>
      <c r="I350" s="19">
        <v>46738401.420000002</v>
      </c>
      <c r="J350" s="19">
        <v>44738942.409999996</v>
      </c>
      <c r="K350" s="19">
        <f t="shared" si="47"/>
        <v>-1999459.0100000054</v>
      </c>
      <c r="L350" s="19">
        <f t="shared" si="48"/>
        <v>-4.2699999999999996</v>
      </c>
      <c r="M350" s="20">
        <f t="shared" si="49"/>
        <v>0</v>
      </c>
      <c r="N350" s="20">
        <f t="shared" si="50"/>
        <v>1</v>
      </c>
      <c r="O350" s="18" t="str">
        <f t="shared" si="52"/>
        <v>&lt;-5</v>
      </c>
      <c r="P350" s="18" t="str">
        <f t="shared" si="53"/>
        <v>ผ่าน</v>
      </c>
      <c r="Q350" s="18" t="str">
        <f t="shared" si="51"/>
        <v>2.ไม่ผ่านINC</v>
      </c>
    </row>
    <row r="351" spans="1:17" x14ac:dyDescent="0.55000000000000004">
      <c r="A351" s="17">
        <v>6</v>
      </c>
      <c r="B351" s="18" t="s">
        <v>951</v>
      </c>
      <c r="C351" s="17" t="s">
        <v>960</v>
      </c>
      <c r="D351" s="18" t="s">
        <v>961</v>
      </c>
      <c r="E351" s="19">
        <v>27909999.979999997</v>
      </c>
      <c r="F351" s="19">
        <v>25829578.800000004</v>
      </c>
      <c r="G351" s="19">
        <f t="shared" si="45"/>
        <v>-2080421.1799999923</v>
      </c>
      <c r="H351" s="19">
        <f t="shared" si="46"/>
        <v>-7.45</v>
      </c>
      <c r="I351" s="19">
        <v>45794999.969999999</v>
      </c>
      <c r="J351" s="19">
        <v>44095514.039999999</v>
      </c>
      <c r="K351" s="19">
        <f t="shared" si="47"/>
        <v>-1699485.9299999997</v>
      </c>
      <c r="L351" s="19">
        <f t="shared" si="48"/>
        <v>-3.71</v>
      </c>
      <c r="M351" s="20">
        <f t="shared" si="49"/>
        <v>0</v>
      </c>
      <c r="N351" s="20">
        <f t="shared" si="50"/>
        <v>1</v>
      </c>
      <c r="O351" s="18" t="str">
        <f t="shared" si="52"/>
        <v>&lt;-5</v>
      </c>
      <c r="P351" s="18" t="str">
        <f t="shared" si="53"/>
        <v>ผ่าน</v>
      </c>
      <c r="Q351" s="18" t="str">
        <f t="shared" si="51"/>
        <v>2.ไม่ผ่านINC</v>
      </c>
    </row>
    <row r="352" spans="1:17" x14ac:dyDescent="0.55000000000000004">
      <c r="A352" s="17">
        <v>6</v>
      </c>
      <c r="B352" s="18" t="s">
        <v>951</v>
      </c>
      <c r="C352" s="17" t="s">
        <v>962</v>
      </c>
      <c r="D352" s="18" t="s">
        <v>963</v>
      </c>
      <c r="E352" s="19">
        <v>35741449.039999992</v>
      </c>
      <c r="F352" s="19">
        <v>28985294.559999999</v>
      </c>
      <c r="G352" s="19">
        <f t="shared" si="45"/>
        <v>-6756154.479999993</v>
      </c>
      <c r="H352" s="19">
        <f t="shared" si="46"/>
        <v>-18.899999999999999</v>
      </c>
      <c r="I352" s="19">
        <v>65190288.310000002</v>
      </c>
      <c r="J352" s="19">
        <v>64581567.860000007</v>
      </c>
      <c r="K352" s="19">
        <f t="shared" si="47"/>
        <v>-608720.44999999553</v>
      </c>
      <c r="L352" s="19">
        <f t="shared" si="48"/>
        <v>-0.93</v>
      </c>
      <c r="M352" s="20">
        <f t="shared" si="49"/>
        <v>0</v>
      </c>
      <c r="N352" s="20">
        <f t="shared" si="50"/>
        <v>1</v>
      </c>
      <c r="O352" s="18" t="str">
        <f t="shared" si="52"/>
        <v>&lt;-10</v>
      </c>
      <c r="P352" s="18" t="str">
        <f t="shared" si="53"/>
        <v>ผ่าน</v>
      </c>
      <c r="Q352" s="18" t="str">
        <f t="shared" si="51"/>
        <v>2.ไม่ผ่านINC</v>
      </c>
    </row>
    <row r="353" spans="1:17" x14ac:dyDescent="0.55000000000000004">
      <c r="A353" s="17">
        <v>6</v>
      </c>
      <c r="B353" s="18" t="s">
        <v>951</v>
      </c>
      <c r="C353" s="17" t="s">
        <v>964</v>
      </c>
      <c r="D353" s="18" t="s">
        <v>965</v>
      </c>
      <c r="E353" s="19">
        <v>56679252.009999998</v>
      </c>
      <c r="F353" s="19">
        <v>46777140.310000002</v>
      </c>
      <c r="G353" s="19">
        <f t="shared" si="45"/>
        <v>-9902111.6999999955</v>
      </c>
      <c r="H353" s="19">
        <f t="shared" si="46"/>
        <v>-17.47</v>
      </c>
      <c r="I353" s="19">
        <v>72724999.989999995</v>
      </c>
      <c r="J353" s="19">
        <v>72055405.980000004</v>
      </c>
      <c r="K353" s="19">
        <f t="shared" si="47"/>
        <v>-669594.00999999046</v>
      </c>
      <c r="L353" s="19">
        <f t="shared" si="48"/>
        <v>-0.92</v>
      </c>
      <c r="M353" s="20">
        <f t="shared" si="49"/>
        <v>0</v>
      </c>
      <c r="N353" s="20">
        <f t="shared" si="50"/>
        <v>1</v>
      </c>
      <c r="O353" s="18" t="str">
        <f t="shared" si="52"/>
        <v>&lt;-10</v>
      </c>
      <c r="P353" s="18" t="str">
        <f t="shared" si="53"/>
        <v>ผ่าน</v>
      </c>
      <c r="Q353" s="18" t="str">
        <f t="shared" si="51"/>
        <v>2.ไม่ผ่านINC</v>
      </c>
    </row>
    <row r="354" spans="1:17" x14ac:dyDescent="0.55000000000000004">
      <c r="A354" s="17">
        <v>6</v>
      </c>
      <c r="B354" s="18" t="s">
        <v>951</v>
      </c>
      <c r="C354" s="17" t="s">
        <v>966</v>
      </c>
      <c r="D354" s="18" t="s">
        <v>967</v>
      </c>
      <c r="E354" s="19">
        <v>36041109.990000002</v>
      </c>
      <c r="F354" s="19">
        <v>38285504.710000001</v>
      </c>
      <c r="G354" s="19">
        <f t="shared" si="45"/>
        <v>2244394.7199999988</v>
      </c>
      <c r="H354" s="19">
        <f t="shared" si="46"/>
        <v>6.22</v>
      </c>
      <c r="I354" s="19">
        <v>59860657.219999999</v>
      </c>
      <c r="J354" s="19">
        <v>57787593</v>
      </c>
      <c r="K354" s="19">
        <f t="shared" si="47"/>
        <v>-2073064.2199999988</v>
      </c>
      <c r="L354" s="19">
        <f t="shared" si="48"/>
        <v>-3.46</v>
      </c>
      <c r="M354" s="20">
        <f t="shared" si="49"/>
        <v>0</v>
      </c>
      <c r="N354" s="20">
        <f t="shared" si="50"/>
        <v>1</v>
      </c>
      <c r="O354" s="18" t="str">
        <f t="shared" si="52"/>
        <v>&gt;5</v>
      </c>
      <c r="P354" s="18" t="str">
        <f t="shared" si="53"/>
        <v>ผ่าน</v>
      </c>
      <c r="Q354" s="18" t="str">
        <f t="shared" si="51"/>
        <v>2.ไม่ผ่านINC</v>
      </c>
    </row>
    <row r="355" spans="1:17" x14ac:dyDescent="0.55000000000000004">
      <c r="A355" s="17">
        <v>6</v>
      </c>
      <c r="B355" s="18" t="s">
        <v>951</v>
      </c>
      <c r="C355" s="17" t="s">
        <v>968</v>
      </c>
      <c r="D355" s="18" t="s">
        <v>969</v>
      </c>
      <c r="E355" s="19">
        <v>55215462.990000002</v>
      </c>
      <c r="F355" s="19">
        <v>53640775.530000001</v>
      </c>
      <c r="G355" s="19">
        <f t="shared" si="45"/>
        <v>-1574687.4600000009</v>
      </c>
      <c r="H355" s="19">
        <f t="shared" si="46"/>
        <v>-2.85</v>
      </c>
      <c r="I355" s="19">
        <v>100334632.5</v>
      </c>
      <c r="J355" s="19">
        <v>100069793.98</v>
      </c>
      <c r="K355" s="19">
        <f t="shared" si="47"/>
        <v>-264838.51999999583</v>
      </c>
      <c r="L355" s="19">
        <f t="shared" si="48"/>
        <v>-0.26</v>
      </c>
      <c r="M355" s="20">
        <f t="shared" si="49"/>
        <v>1</v>
      </c>
      <c r="N355" s="20">
        <f t="shared" si="50"/>
        <v>1</v>
      </c>
      <c r="O355" s="18" t="str">
        <f t="shared" si="52"/>
        <v>ผ่าน</v>
      </c>
      <c r="P355" s="18" t="str">
        <f t="shared" si="53"/>
        <v>ผ่าน</v>
      </c>
      <c r="Q355" s="18" t="str">
        <f t="shared" si="51"/>
        <v>1.ผ่านทั้ง 2 แผน</v>
      </c>
    </row>
    <row r="356" spans="1:17" x14ac:dyDescent="0.55000000000000004">
      <c r="A356" s="17">
        <v>6</v>
      </c>
      <c r="B356" s="18" t="s">
        <v>951</v>
      </c>
      <c r="C356" s="17" t="s">
        <v>970</v>
      </c>
      <c r="D356" s="18" t="s">
        <v>971</v>
      </c>
      <c r="E356" s="19">
        <v>26616080.489999998</v>
      </c>
      <c r="F356" s="19">
        <v>26521263.77</v>
      </c>
      <c r="G356" s="19">
        <f t="shared" si="45"/>
        <v>-94816.719999998808</v>
      </c>
      <c r="H356" s="19">
        <f t="shared" si="46"/>
        <v>-0.35</v>
      </c>
      <c r="I356" s="19">
        <v>57403975.960000008</v>
      </c>
      <c r="J356" s="19">
        <v>56817446.289999999</v>
      </c>
      <c r="K356" s="19">
        <f t="shared" si="47"/>
        <v>-586529.67000000924</v>
      </c>
      <c r="L356" s="19">
        <f t="shared" si="48"/>
        <v>-1.02</v>
      </c>
      <c r="M356" s="20">
        <f t="shared" si="49"/>
        <v>1</v>
      </c>
      <c r="N356" s="20">
        <f t="shared" si="50"/>
        <v>1</v>
      </c>
      <c r="O356" s="18" t="str">
        <f t="shared" si="52"/>
        <v>ผ่าน</v>
      </c>
      <c r="P356" s="18" t="str">
        <f t="shared" si="53"/>
        <v>ผ่าน</v>
      </c>
      <c r="Q356" s="18" t="str">
        <f t="shared" si="51"/>
        <v>1.ผ่านทั้ง 2 แผน</v>
      </c>
    </row>
    <row r="357" spans="1:17" x14ac:dyDescent="0.55000000000000004">
      <c r="A357" s="17">
        <v>6</v>
      </c>
      <c r="B357" s="18" t="s">
        <v>951</v>
      </c>
      <c r="C357" s="17" t="s">
        <v>972</v>
      </c>
      <c r="D357" s="18" t="s">
        <v>973</v>
      </c>
      <c r="E357" s="19">
        <v>33030299.199999999</v>
      </c>
      <c r="F357" s="19">
        <v>33314636.550000001</v>
      </c>
      <c r="G357" s="19">
        <f t="shared" si="45"/>
        <v>284337.35000000149</v>
      </c>
      <c r="H357" s="19">
        <f t="shared" si="46"/>
        <v>0.86</v>
      </c>
      <c r="I357" s="19">
        <v>62114524.799999997</v>
      </c>
      <c r="J357" s="19">
        <v>62649879.469999999</v>
      </c>
      <c r="K357" s="19">
        <f t="shared" si="47"/>
        <v>535354.67000000179</v>
      </c>
      <c r="L357" s="19">
        <f t="shared" si="48"/>
        <v>0.86</v>
      </c>
      <c r="M357" s="20">
        <f t="shared" si="49"/>
        <v>1</v>
      </c>
      <c r="N357" s="20">
        <f t="shared" si="50"/>
        <v>1</v>
      </c>
      <c r="O357" s="18" t="str">
        <f t="shared" si="52"/>
        <v>ผ่าน</v>
      </c>
      <c r="P357" s="18" t="str">
        <f t="shared" si="53"/>
        <v>ผ่าน</v>
      </c>
      <c r="Q357" s="18" t="str">
        <f t="shared" si="51"/>
        <v>1.ผ่านทั้ง 2 แผน</v>
      </c>
    </row>
    <row r="358" spans="1:17" x14ac:dyDescent="0.55000000000000004">
      <c r="A358" s="17">
        <v>6</v>
      </c>
      <c r="B358" s="18" t="s">
        <v>951</v>
      </c>
      <c r="C358" s="17" t="s">
        <v>974</v>
      </c>
      <c r="D358" s="18" t="s">
        <v>975</v>
      </c>
      <c r="E358" s="19">
        <v>29842556.84</v>
      </c>
      <c r="F358" s="19">
        <v>31211591.690000001</v>
      </c>
      <c r="G358" s="19">
        <f t="shared" si="45"/>
        <v>1369034.8500000015</v>
      </c>
      <c r="H358" s="19">
        <f t="shared" si="46"/>
        <v>4.58</v>
      </c>
      <c r="I358" s="19">
        <v>53685560.810000002</v>
      </c>
      <c r="J358" s="19">
        <v>53251331.430000007</v>
      </c>
      <c r="K358" s="19">
        <f t="shared" si="47"/>
        <v>-434229.37999999523</v>
      </c>
      <c r="L358" s="19">
        <f t="shared" si="48"/>
        <v>-0.8</v>
      </c>
      <c r="M358" s="20">
        <f t="shared" si="49"/>
        <v>1</v>
      </c>
      <c r="N358" s="20">
        <f t="shared" si="50"/>
        <v>1</v>
      </c>
      <c r="O358" s="18" t="str">
        <f t="shared" si="52"/>
        <v>ผ่าน</v>
      </c>
      <c r="P358" s="18" t="str">
        <f t="shared" si="53"/>
        <v>ผ่าน</v>
      </c>
      <c r="Q358" s="18" t="str">
        <f t="shared" si="51"/>
        <v>1.ผ่านทั้ง 2 แผน</v>
      </c>
    </row>
    <row r="359" spans="1:17" x14ac:dyDescent="0.55000000000000004">
      <c r="A359" s="17">
        <v>6</v>
      </c>
      <c r="B359" s="18" t="s">
        <v>976</v>
      </c>
      <c r="C359" s="17" t="s">
        <v>977</v>
      </c>
      <c r="D359" s="18" t="s">
        <v>978</v>
      </c>
      <c r="E359" s="19">
        <v>783658812.5</v>
      </c>
      <c r="F359" s="19">
        <v>677817851.13999999</v>
      </c>
      <c r="G359" s="19">
        <f t="shared" si="45"/>
        <v>-105840961.36000001</v>
      </c>
      <c r="H359" s="19">
        <f t="shared" si="46"/>
        <v>-13.5</v>
      </c>
      <c r="I359" s="19">
        <v>1004234841.99</v>
      </c>
      <c r="J359" s="19">
        <v>869242571.17000008</v>
      </c>
      <c r="K359" s="19">
        <f t="shared" si="47"/>
        <v>-134992270.81999993</v>
      </c>
      <c r="L359" s="19">
        <f t="shared" si="48"/>
        <v>-13.44</v>
      </c>
      <c r="M359" s="20">
        <f t="shared" si="49"/>
        <v>0</v>
      </c>
      <c r="N359" s="20">
        <f t="shared" si="50"/>
        <v>0</v>
      </c>
      <c r="O359" s="18" t="str">
        <f t="shared" si="52"/>
        <v>&lt;-10</v>
      </c>
      <c r="P359" s="18" t="str">
        <f t="shared" si="53"/>
        <v>&lt;-10</v>
      </c>
      <c r="Q359" s="18" t="str">
        <f t="shared" si="51"/>
        <v>4.ไม่ผ่านทั้ง 2 แผน</v>
      </c>
    </row>
    <row r="360" spans="1:17" x14ac:dyDescent="0.55000000000000004">
      <c r="A360" s="17">
        <v>6</v>
      </c>
      <c r="B360" s="18" t="s">
        <v>976</v>
      </c>
      <c r="C360" s="17" t="s">
        <v>979</v>
      </c>
      <c r="D360" s="18" t="s">
        <v>980</v>
      </c>
      <c r="E360" s="19">
        <v>30635749.989999998</v>
      </c>
      <c r="F360" s="19">
        <v>32692935.939999998</v>
      </c>
      <c r="G360" s="19">
        <f t="shared" si="45"/>
        <v>2057185.9499999993</v>
      </c>
      <c r="H360" s="19">
        <f t="shared" si="46"/>
        <v>6.71</v>
      </c>
      <c r="I360" s="19">
        <v>65637301.320000008</v>
      </c>
      <c r="J360" s="19">
        <v>64556986.279999994</v>
      </c>
      <c r="K360" s="19">
        <f t="shared" si="47"/>
        <v>-1080315.040000014</v>
      </c>
      <c r="L360" s="19">
        <f t="shared" si="48"/>
        <v>-1.64</v>
      </c>
      <c r="M360" s="20">
        <f t="shared" si="49"/>
        <v>0</v>
      </c>
      <c r="N360" s="20">
        <f t="shared" si="50"/>
        <v>1</v>
      </c>
      <c r="O360" s="18" t="str">
        <f t="shared" si="52"/>
        <v>&gt;5</v>
      </c>
      <c r="P360" s="18" t="str">
        <f t="shared" si="53"/>
        <v>ผ่าน</v>
      </c>
      <c r="Q360" s="18" t="str">
        <f t="shared" si="51"/>
        <v>2.ไม่ผ่านINC</v>
      </c>
    </row>
    <row r="361" spans="1:17" x14ac:dyDescent="0.55000000000000004">
      <c r="A361" s="17">
        <v>6</v>
      </c>
      <c r="B361" s="18" t="s">
        <v>976</v>
      </c>
      <c r="C361" s="17" t="s">
        <v>981</v>
      </c>
      <c r="D361" s="18" t="s">
        <v>982</v>
      </c>
      <c r="E361" s="19">
        <v>70900021.519999996</v>
      </c>
      <c r="F361" s="19">
        <v>78863391.219999999</v>
      </c>
      <c r="G361" s="19">
        <f t="shared" si="45"/>
        <v>7963369.700000003</v>
      </c>
      <c r="H361" s="19">
        <f t="shared" si="46"/>
        <v>11.23</v>
      </c>
      <c r="I361" s="19">
        <v>88107570.790000007</v>
      </c>
      <c r="J361" s="19">
        <v>79549997.88000001</v>
      </c>
      <c r="K361" s="19">
        <f t="shared" si="47"/>
        <v>-8557572.9099999964</v>
      </c>
      <c r="L361" s="19">
        <f t="shared" si="48"/>
        <v>-9.7100000000000009</v>
      </c>
      <c r="M361" s="20">
        <f t="shared" si="49"/>
        <v>0</v>
      </c>
      <c r="N361" s="20">
        <f t="shared" si="50"/>
        <v>0</v>
      </c>
      <c r="O361" s="18" t="str">
        <f t="shared" si="52"/>
        <v>&gt;10</v>
      </c>
      <c r="P361" s="18" t="str">
        <f t="shared" si="53"/>
        <v>&lt;-5</v>
      </c>
      <c r="Q361" s="18" t="str">
        <f t="shared" si="51"/>
        <v>4.ไม่ผ่านทั้ง 2 แผน</v>
      </c>
    </row>
    <row r="362" spans="1:17" x14ac:dyDescent="0.55000000000000004">
      <c r="A362" s="17">
        <v>6</v>
      </c>
      <c r="B362" s="18" t="s">
        <v>976</v>
      </c>
      <c r="C362" s="17" t="s">
        <v>983</v>
      </c>
      <c r="D362" s="18" t="s">
        <v>984</v>
      </c>
      <c r="E362" s="19">
        <v>77046625.989999995</v>
      </c>
      <c r="F362" s="19">
        <v>69266300.159999996</v>
      </c>
      <c r="G362" s="19">
        <f t="shared" si="45"/>
        <v>-7780325.8299999982</v>
      </c>
      <c r="H362" s="19">
        <f t="shared" si="46"/>
        <v>-10.09</v>
      </c>
      <c r="I362" s="19">
        <v>118420591.58</v>
      </c>
      <c r="J362" s="19">
        <v>115262638.31999999</v>
      </c>
      <c r="K362" s="19">
        <f t="shared" si="47"/>
        <v>-3157953.2600000054</v>
      </c>
      <c r="L362" s="19">
        <f t="shared" si="48"/>
        <v>-2.66</v>
      </c>
      <c r="M362" s="20">
        <f t="shared" si="49"/>
        <v>0</v>
      </c>
      <c r="N362" s="20">
        <f t="shared" si="50"/>
        <v>1</v>
      </c>
      <c r="O362" s="18" t="str">
        <f t="shared" si="52"/>
        <v>&lt;-10</v>
      </c>
      <c r="P362" s="18" t="str">
        <f t="shared" si="53"/>
        <v>ผ่าน</v>
      </c>
      <c r="Q362" s="18" t="str">
        <f t="shared" si="51"/>
        <v>2.ไม่ผ่านINC</v>
      </c>
    </row>
    <row r="363" spans="1:17" x14ac:dyDescent="0.55000000000000004">
      <c r="A363" s="17">
        <v>6</v>
      </c>
      <c r="B363" s="18" t="s">
        <v>976</v>
      </c>
      <c r="C363" s="17" t="s">
        <v>985</v>
      </c>
      <c r="D363" s="18" t="s">
        <v>986</v>
      </c>
      <c r="E363" s="19">
        <v>66557958.270000003</v>
      </c>
      <c r="F363" s="19">
        <v>76405498.479999989</v>
      </c>
      <c r="G363" s="19">
        <f t="shared" si="45"/>
        <v>9847540.209999986</v>
      </c>
      <c r="H363" s="19">
        <f t="shared" si="46"/>
        <v>14.79</v>
      </c>
      <c r="I363" s="19">
        <v>125024122.38</v>
      </c>
      <c r="J363" s="19">
        <v>121342139.88999999</v>
      </c>
      <c r="K363" s="19">
        <f t="shared" si="47"/>
        <v>-3681982.4900000095</v>
      </c>
      <c r="L363" s="19">
        <f t="shared" si="48"/>
        <v>-2.94</v>
      </c>
      <c r="M363" s="20">
        <f t="shared" si="49"/>
        <v>0</v>
      </c>
      <c r="N363" s="20">
        <f t="shared" si="50"/>
        <v>1</v>
      </c>
      <c r="O363" s="18" t="str">
        <f t="shared" si="52"/>
        <v>&gt;10</v>
      </c>
      <c r="P363" s="18" t="str">
        <f t="shared" si="53"/>
        <v>ผ่าน</v>
      </c>
      <c r="Q363" s="18" t="str">
        <f t="shared" si="51"/>
        <v>2.ไม่ผ่านINC</v>
      </c>
    </row>
    <row r="364" spans="1:17" x14ac:dyDescent="0.55000000000000004">
      <c r="A364" s="17">
        <v>6</v>
      </c>
      <c r="B364" s="18" t="s">
        <v>976</v>
      </c>
      <c r="C364" s="17" t="s">
        <v>987</v>
      </c>
      <c r="D364" s="18" t="s">
        <v>988</v>
      </c>
      <c r="E364" s="19">
        <v>41968543.25</v>
      </c>
      <c r="F364" s="19">
        <v>37948727.699999996</v>
      </c>
      <c r="G364" s="19">
        <f t="shared" si="45"/>
        <v>-4019815.5500000045</v>
      </c>
      <c r="H364" s="19">
        <f t="shared" si="46"/>
        <v>-9.57</v>
      </c>
      <c r="I364" s="19">
        <v>65516544.38000001</v>
      </c>
      <c r="J364" s="19">
        <v>63714105.760000005</v>
      </c>
      <c r="K364" s="19">
        <f t="shared" si="47"/>
        <v>-1802438.6200000048</v>
      </c>
      <c r="L364" s="19">
        <f t="shared" si="48"/>
        <v>-2.75</v>
      </c>
      <c r="M364" s="20">
        <f t="shared" si="49"/>
        <v>0</v>
      </c>
      <c r="N364" s="20">
        <f t="shared" si="50"/>
        <v>1</v>
      </c>
      <c r="O364" s="18" t="str">
        <f t="shared" si="52"/>
        <v>&lt;-5</v>
      </c>
      <c r="P364" s="18" t="str">
        <f t="shared" si="53"/>
        <v>ผ่าน</v>
      </c>
      <c r="Q364" s="18" t="str">
        <f t="shared" si="51"/>
        <v>2.ไม่ผ่านINC</v>
      </c>
    </row>
    <row r="365" spans="1:17" x14ac:dyDescent="0.55000000000000004">
      <c r="A365" s="17">
        <v>6</v>
      </c>
      <c r="B365" s="18" t="s">
        <v>976</v>
      </c>
      <c r="C365" s="17" t="s">
        <v>989</v>
      </c>
      <c r="D365" s="18" t="s">
        <v>990</v>
      </c>
      <c r="E365" s="19">
        <v>129316927.84000002</v>
      </c>
      <c r="F365" s="19">
        <v>118211482.95</v>
      </c>
      <c r="G365" s="19">
        <f t="shared" si="45"/>
        <v>-11105444.890000015</v>
      </c>
      <c r="H365" s="19">
        <f t="shared" si="46"/>
        <v>-8.58</v>
      </c>
      <c r="I365" s="19">
        <v>200371764.38</v>
      </c>
      <c r="J365" s="19">
        <v>180371740.91</v>
      </c>
      <c r="K365" s="19">
        <f t="shared" si="47"/>
        <v>-20000023.469999999</v>
      </c>
      <c r="L365" s="19">
        <f t="shared" si="48"/>
        <v>-9.98</v>
      </c>
      <c r="M365" s="20">
        <f t="shared" si="49"/>
        <v>0</v>
      </c>
      <c r="N365" s="20">
        <f t="shared" si="50"/>
        <v>0</v>
      </c>
      <c r="O365" s="18" t="str">
        <f t="shared" si="52"/>
        <v>&lt;-5</v>
      </c>
      <c r="P365" s="18" t="str">
        <f t="shared" si="53"/>
        <v>&lt;-5</v>
      </c>
      <c r="Q365" s="18" t="str">
        <f t="shared" si="51"/>
        <v>4.ไม่ผ่านทั้ง 2 แผน</v>
      </c>
    </row>
    <row r="366" spans="1:17" x14ac:dyDescent="0.55000000000000004">
      <c r="A366" s="17">
        <v>6</v>
      </c>
      <c r="B366" s="18" t="s">
        <v>976</v>
      </c>
      <c r="C366" s="17" t="s">
        <v>991</v>
      </c>
      <c r="D366" s="18" t="s">
        <v>992</v>
      </c>
      <c r="E366" s="19">
        <v>78199999.969999984</v>
      </c>
      <c r="F366" s="19">
        <v>78989175.849999994</v>
      </c>
      <c r="G366" s="19">
        <f t="shared" si="45"/>
        <v>789175.88000001013</v>
      </c>
      <c r="H366" s="19">
        <f t="shared" si="46"/>
        <v>1</v>
      </c>
      <c r="I366" s="19">
        <v>131375599.98</v>
      </c>
      <c r="J366" s="19">
        <v>134118854.39000002</v>
      </c>
      <c r="K366" s="19">
        <f t="shared" si="47"/>
        <v>2743254.4100000113</v>
      </c>
      <c r="L366" s="19">
        <f t="shared" si="48"/>
        <v>2.08</v>
      </c>
      <c r="M366" s="20">
        <f t="shared" si="49"/>
        <v>1</v>
      </c>
      <c r="N366" s="20">
        <f t="shared" si="50"/>
        <v>1</v>
      </c>
      <c r="O366" s="18" t="str">
        <f t="shared" si="52"/>
        <v>ผ่าน</v>
      </c>
      <c r="P366" s="18" t="str">
        <f t="shared" si="53"/>
        <v>ผ่าน</v>
      </c>
      <c r="Q366" s="18" t="str">
        <f t="shared" si="51"/>
        <v>1.ผ่านทั้ง 2 แผน</v>
      </c>
    </row>
    <row r="367" spans="1:17" x14ac:dyDescent="0.55000000000000004">
      <c r="A367" s="17">
        <v>6</v>
      </c>
      <c r="B367" s="18" t="s">
        <v>976</v>
      </c>
      <c r="C367" s="17" t="s">
        <v>993</v>
      </c>
      <c r="D367" s="18" t="s">
        <v>994</v>
      </c>
      <c r="E367" s="19">
        <v>60313752.489999995</v>
      </c>
      <c r="F367" s="19">
        <v>54254223.950000003</v>
      </c>
      <c r="G367" s="19">
        <f t="shared" si="45"/>
        <v>-6059528.5399999917</v>
      </c>
      <c r="H367" s="19">
        <f t="shared" si="46"/>
        <v>-10.039999999999999</v>
      </c>
      <c r="I367" s="19">
        <v>109839798.48</v>
      </c>
      <c r="J367" s="19">
        <v>88800435.620000005</v>
      </c>
      <c r="K367" s="19">
        <f t="shared" si="47"/>
        <v>-21039362.859999999</v>
      </c>
      <c r="L367" s="19">
        <f t="shared" si="48"/>
        <v>-19.149999999999999</v>
      </c>
      <c r="M367" s="20">
        <f t="shared" si="49"/>
        <v>0</v>
      </c>
      <c r="N367" s="20">
        <f t="shared" si="50"/>
        <v>0</v>
      </c>
      <c r="O367" s="18" t="str">
        <f t="shared" si="52"/>
        <v>&lt;-10</v>
      </c>
      <c r="P367" s="18" t="str">
        <f t="shared" si="53"/>
        <v>&lt;-10</v>
      </c>
      <c r="Q367" s="18" t="str">
        <f t="shared" si="51"/>
        <v>4.ไม่ผ่านทั้ง 2 แผน</v>
      </c>
    </row>
    <row r="368" spans="1:17" x14ac:dyDescent="0.55000000000000004">
      <c r="A368" s="17">
        <v>6</v>
      </c>
      <c r="B368" s="18" t="s">
        <v>976</v>
      </c>
      <c r="C368" s="17" t="s">
        <v>995</v>
      </c>
      <c r="D368" s="18" t="s">
        <v>996</v>
      </c>
      <c r="E368" s="19">
        <v>22955043</v>
      </c>
      <c r="F368" s="19">
        <v>18599085.440000001</v>
      </c>
      <c r="G368" s="19">
        <f t="shared" si="45"/>
        <v>-4355957.5599999987</v>
      </c>
      <c r="H368" s="19">
        <f t="shared" si="46"/>
        <v>-18.97</v>
      </c>
      <c r="I368" s="19">
        <v>33168320.539999999</v>
      </c>
      <c r="J368" s="19">
        <v>29494468.560000002</v>
      </c>
      <c r="K368" s="19">
        <f t="shared" si="47"/>
        <v>-3673851.9799999967</v>
      </c>
      <c r="L368" s="19">
        <f t="shared" si="48"/>
        <v>-11.07</v>
      </c>
      <c r="M368" s="20">
        <f t="shared" si="49"/>
        <v>0</v>
      </c>
      <c r="N368" s="20">
        <f t="shared" si="50"/>
        <v>0</v>
      </c>
      <c r="O368" s="18" t="str">
        <f t="shared" si="52"/>
        <v>&lt;-10</v>
      </c>
      <c r="P368" s="18" t="str">
        <f t="shared" si="53"/>
        <v>&lt;-10</v>
      </c>
      <c r="Q368" s="18" t="str">
        <f t="shared" si="51"/>
        <v>4.ไม่ผ่านทั้ง 2 แผน</v>
      </c>
    </row>
    <row r="369" spans="1:17" x14ac:dyDescent="0.55000000000000004">
      <c r="A369" s="17">
        <v>6</v>
      </c>
      <c r="B369" s="18" t="s">
        <v>976</v>
      </c>
      <c r="C369" s="17" t="s">
        <v>997</v>
      </c>
      <c r="D369" s="18" t="s">
        <v>998</v>
      </c>
      <c r="E369" s="19">
        <v>19250871.210000001</v>
      </c>
      <c r="F369" s="19">
        <v>25249946.09</v>
      </c>
      <c r="G369" s="19">
        <f t="shared" si="45"/>
        <v>5999074.879999999</v>
      </c>
      <c r="H369" s="19">
        <f t="shared" si="46"/>
        <v>31.16</v>
      </c>
      <c r="I369" s="19">
        <v>26877769.920000002</v>
      </c>
      <c r="J369" s="19">
        <v>23800941.939999998</v>
      </c>
      <c r="K369" s="19">
        <f t="shared" si="47"/>
        <v>-3076827.9800000042</v>
      </c>
      <c r="L369" s="19">
        <f t="shared" si="48"/>
        <v>-11.44</v>
      </c>
      <c r="M369" s="20">
        <f t="shared" si="49"/>
        <v>0</v>
      </c>
      <c r="N369" s="20">
        <f t="shared" si="50"/>
        <v>0</v>
      </c>
      <c r="O369" s="18" t="str">
        <f t="shared" si="52"/>
        <v>&gt;10</v>
      </c>
      <c r="P369" s="18" t="str">
        <f t="shared" si="53"/>
        <v>&lt;-10</v>
      </c>
      <c r="Q369" s="18" t="str">
        <f t="shared" si="51"/>
        <v>4.ไม่ผ่านทั้ง 2 แผน</v>
      </c>
    </row>
    <row r="370" spans="1:17" x14ac:dyDescent="0.55000000000000004">
      <c r="A370" s="17">
        <v>6</v>
      </c>
      <c r="B370" s="18" t="s">
        <v>999</v>
      </c>
      <c r="C370" s="17" t="s">
        <v>1000</v>
      </c>
      <c r="D370" s="18" t="s">
        <v>1001</v>
      </c>
      <c r="E370" s="19">
        <v>1399325342.1300001</v>
      </c>
      <c r="F370" s="19">
        <v>1432266506.6299999</v>
      </c>
      <c r="G370" s="19">
        <f t="shared" si="45"/>
        <v>32941164.499999762</v>
      </c>
      <c r="H370" s="19">
        <f t="shared" si="46"/>
        <v>2.35</v>
      </c>
      <c r="I370" s="19">
        <v>1785149225.48</v>
      </c>
      <c r="J370" s="19">
        <v>1669624686.25</v>
      </c>
      <c r="K370" s="19">
        <f t="shared" si="47"/>
        <v>-115524539.23000002</v>
      </c>
      <c r="L370" s="19">
        <f t="shared" si="48"/>
        <v>-6.47</v>
      </c>
      <c r="M370" s="20">
        <f t="shared" si="49"/>
        <v>1</v>
      </c>
      <c r="N370" s="20">
        <f t="shared" si="50"/>
        <v>0</v>
      </c>
      <c r="O370" s="18" t="str">
        <f t="shared" si="52"/>
        <v>ผ่าน</v>
      </c>
      <c r="P370" s="18" t="str">
        <f t="shared" si="53"/>
        <v>&lt;-5</v>
      </c>
      <c r="Q370" s="18" t="str">
        <f t="shared" si="51"/>
        <v>3.ไม่ผ่านEXP</v>
      </c>
    </row>
    <row r="371" spans="1:17" x14ac:dyDescent="0.55000000000000004">
      <c r="A371" s="17">
        <v>6</v>
      </c>
      <c r="B371" s="18" t="s">
        <v>999</v>
      </c>
      <c r="C371" s="17" t="s">
        <v>1002</v>
      </c>
      <c r="D371" s="18" t="s">
        <v>1003</v>
      </c>
      <c r="E371" s="19">
        <v>203313473.5</v>
      </c>
      <c r="F371" s="19">
        <v>198092113.89999998</v>
      </c>
      <c r="G371" s="19">
        <f t="shared" si="45"/>
        <v>-5221359.6000000238</v>
      </c>
      <c r="H371" s="19">
        <f t="shared" si="46"/>
        <v>-2.56</v>
      </c>
      <c r="I371" s="19">
        <v>243423384.25999999</v>
      </c>
      <c r="J371" s="19">
        <v>223539528.67000002</v>
      </c>
      <c r="K371" s="19">
        <f t="shared" si="47"/>
        <v>-19883855.589999974</v>
      </c>
      <c r="L371" s="19">
        <f t="shared" si="48"/>
        <v>-8.16</v>
      </c>
      <c r="M371" s="20">
        <f t="shared" si="49"/>
        <v>1</v>
      </c>
      <c r="N371" s="20">
        <f t="shared" si="50"/>
        <v>0</v>
      </c>
      <c r="O371" s="18" t="str">
        <f t="shared" si="52"/>
        <v>ผ่าน</v>
      </c>
      <c r="P371" s="18" t="str">
        <f t="shared" si="53"/>
        <v>&lt;-5</v>
      </c>
      <c r="Q371" s="18" t="str">
        <f t="shared" si="51"/>
        <v>3.ไม่ผ่านEXP</v>
      </c>
    </row>
    <row r="372" spans="1:17" x14ac:dyDescent="0.55000000000000004">
      <c r="A372" s="17">
        <v>6</v>
      </c>
      <c r="B372" s="18" t="s">
        <v>999</v>
      </c>
      <c r="C372" s="17" t="s">
        <v>1004</v>
      </c>
      <c r="D372" s="18" t="s">
        <v>1005</v>
      </c>
      <c r="E372" s="19">
        <v>42813320.100000001</v>
      </c>
      <c r="F372" s="19">
        <v>42482180.169999994</v>
      </c>
      <c r="G372" s="19">
        <f t="shared" si="45"/>
        <v>-331139.93000000715</v>
      </c>
      <c r="H372" s="19">
        <f t="shared" si="46"/>
        <v>-0.77</v>
      </c>
      <c r="I372" s="19">
        <v>55499393.5</v>
      </c>
      <c r="J372" s="19">
        <v>57965522.719999999</v>
      </c>
      <c r="K372" s="19">
        <f t="shared" si="47"/>
        <v>2466129.2199999988</v>
      </c>
      <c r="L372" s="19">
        <f t="shared" si="48"/>
        <v>4.4400000000000004</v>
      </c>
      <c r="M372" s="20">
        <f t="shared" si="49"/>
        <v>1</v>
      </c>
      <c r="N372" s="20">
        <f t="shared" si="50"/>
        <v>1</v>
      </c>
      <c r="O372" s="18" t="str">
        <f t="shared" si="52"/>
        <v>ผ่าน</v>
      </c>
      <c r="P372" s="18" t="str">
        <f t="shared" si="53"/>
        <v>ผ่าน</v>
      </c>
      <c r="Q372" s="18" t="str">
        <f t="shared" si="51"/>
        <v>1.ผ่านทั้ง 2 แผน</v>
      </c>
    </row>
    <row r="373" spans="1:17" x14ac:dyDescent="0.55000000000000004">
      <c r="A373" s="17">
        <v>6</v>
      </c>
      <c r="B373" s="18" t="s">
        <v>999</v>
      </c>
      <c r="C373" s="17" t="s">
        <v>1006</v>
      </c>
      <c r="D373" s="18" t="s">
        <v>1007</v>
      </c>
      <c r="E373" s="19">
        <v>373737667.71000004</v>
      </c>
      <c r="F373" s="19">
        <v>439234730.63999999</v>
      </c>
      <c r="G373" s="19">
        <f t="shared" si="45"/>
        <v>65497062.929999948</v>
      </c>
      <c r="H373" s="19">
        <f t="shared" si="46"/>
        <v>17.52</v>
      </c>
      <c r="I373" s="19">
        <v>603018171.89999998</v>
      </c>
      <c r="J373" s="19">
        <v>626250193.45000005</v>
      </c>
      <c r="K373" s="19">
        <f t="shared" si="47"/>
        <v>23232021.550000072</v>
      </c>
      <c r="L373" s="19">
        <f t="shared" si="48"/>
        <v>3.85</v>
      </c>
      <c r="M373" s="20">
        <f t="shared" si="49"/>
        <v>0</v>
      </c>
      <c r="N373" s="20">
        <f t="shared" si="50"/>
        <v>1</v>
      </c>
      <c r="O373" s="18" t="str">
        <f t="shared" si="52"/>
        <v>&gt;10</v>
      </c>
      <c r="P373" s="18" t="str">
        <f t="shared" si="53"/>
        <v>ผ่าน</v>
      </c>
      <c r="Q373" s="18" t="str">
        <f t="shared" si="51"/>
        <v>2.ไม่ผ่านINC</v>
      </c>
    </row>
    <row r="374" spans="1:17" x14ac:dyDescent="0.55000000000000004">
      <c r="A374" s="17">
        <v>6</v>
      </c>
      <c r="B374" s="18" t="s">
        <v>999</v>
      </c>
      <c r="C374" s="17" t="s">
        <v>1008</v>
      </c>
      <c r="D374" s="18" t="s">
        <v>1009</v>
      </c>
      <c r="E374" s="19">
        <v>36186711.969999999</v>
      </c>
      <c r="F374" s="19">
        <v>100740494.86</v>
      </c>
      <c r="G374" s="19">
        <f t="shared" si="45"/>
        <v>64553782.890000001</v>
      </c>
      <c r="H374" s="19">
        <f t="shared" si="46"/>
        <v>178.39</v>
      </c>
      <c r="I374" s="19">
        <v>53685293.399999991</v>
      </c>
      <c r="J374" s="19">
        <v>54353082.359999992</v>
      </c>
      <c r="K374" s="19">
        <f t="shared" si="47"/>
        <v>667788.96000000089</v>
      </c>
      <c r="L374" s="19">
        <f t="shared" si="48"/>
        <v>1.24</v>
      </c>
      <c r="M374" s="20">
        <f t="shared" si="49"/>
        <v>0</v>
      </c>
      <c r="N374" s="20">
        <f t="shared" si="50"/>
        <v>1</v>
      </c>
      <c r="O374" s="18" t="str">
        <f t="shared" si="52"/>
        <v>&gt;10</v>
      </c>
      <c r="P374" s="18" t="str">
        <f t="shared" si="53"/>
        <v>ผ่าน</v>
      </c>
      <c r="Q374" s="18" t="str">
        <f t="shared" si="51"/>
        <v>2.ไม่ผ่านINC</v>
      </c>
    </row>
    <row r="375" spans="1:17" x14ac:dyDescent="0.55000000000000004">
      <c r="A375" s="17">
        <v>6</v>
      </c>
      <c r="B375" s="18" t="s">
        <v>999</v>
      </c>
      <c r="C375" s="17" t="s">
        <v>1010</v>
      </c>
      <c r="D375" s="18" t="s">
        <v>1011</v>
      </c>
      <c r="E375" s="19">
        <v>119429702.56999999</v>
      </c>
      <c r="F375" s="19">
        <v>96265882.140000001</v>
      </c>
      <c r="G375" s="19">
        <f t="shared" si="45"/>
        <v>-23163820.429999992</v>
      </c>
      <c r="H375" s="19">
        <f t="shared" si="46"/>
        <v>-19.39</v>
      </c>
      <c r="I375" s="19">
        <v>150055209.91</v>
      </c>
      <c r="J375" s="19">
        <v>145810389.11000001</v>
      </c>
      <c r="K375" s="19">
        <f t="shared" si="47"/>
        <v>-4244820.7999999821</v>
      </c>
      <c r="L375" s="19">
        <f t="shared" si="48"/>
        <v>-2.82</v>
      </c>
      <c r="M375" s="20">
        <f t="shared" si="49"/>
        <v>0</v>
      </c>
      <c r="N375" s="20">
        <f t="shared" si="50"/>
        <v>1</v>
      </c>
      <c r="O375" s="18" t="str">
        <f t="shared" si="52"/>
        <v>&lt;-10</v>
      </c>
      <c r="P375" s="18" t="str">
        <f t="shared" si="53"/>
        <v>ผ่าน</v>
      </c>
      <c r="Q375" s="18" t="str">
        <f t="shared" si="51"/>
        <v>2.ไม่ผ่านINC</v>
      </c>
    </row>
    <row r="376" spans="1:17" x14ac:dyDescent="0.55000000000000004">
      <c r="A376" s="17">
        <v>6</v>
      </c>
      <c r="B376" s="18" t="s">
        <v>999</v>
      </c>
      <c r="C376" s="17" t="s">
        <v>1012</v>
      </c>
      <c r="D376" s="18" t="s">
        <v>1013</v>
      </c>
      <c r="E376" s="19">
        <v>257919499.99000001</v>
      </c>
      <c r="F376" s="19">
        <v>247419752.66</v>
      </c>
      <c r="G376" s="19">
        <f t="shared" si="45"/>
        <v>-10499747.330000013</v>
      </c>
      <c r="H376" s="19">
        <f t="shared" si="46"/>
        <v>-4.07</v>
      </c>
      <c r="I376" s="19">
        <v>359225759.99000001</v>
      </c>
      <c r="J376" s="19">
        <v>348105510.30000001</v>
      </c>
      <c r="K376" s="19">
        <f t="shared" si="47"/>
        <v>-11120249.689999998</v>
      </c>
      <c r="L376" s="19">
        <f t="shared" si="48"/>
        <v>-3.09</v>
      </c>
      <c r="M376" s="20">
        <f t="shared" si="49"/>
        <v>1</v>
      </c>
      <c r="N376" s="20">
        <f t="shared" si="50"/>
        <v>1</v>
      </c>
      <c r="O376" s="18" t="str">
        <f t="shared" si="52"/>
        <v>ผ่าน</v>
      </c>
      <c r="P376" s="18" t="str">
        <f t="shared" si="53"/>
        <v>ผ่าน</v>
      </c>
      <c r="Q376" s="18" t="str">
        <f t="shared" si="51"/>
        <v>1.ผ่านทั้ง 2 แผน</v>
      </c>
    </row>
    <row r="377" spans="1:17" x14ac:dyDescent="0.55000000000000004">
      <c r="A377" s="17">
        <v>6</v>
      </c>
      <c r="B377" s="18" t="s">
        <v>999</v>
      </c>
      <c r="C377" s="17" t="s">
        <v>1014</v>
      </c>
      <c r="D377" s="18" t="s">
        <v>1015</v>
      </c>
      <c r="E377" s="19">
        <v>143502771.66</v>
      </c>
      <c r="F377" s="19">
        <v>148544760.40000001</v>
      </c>
      <c r="G377" s="19">
        <f t="shared" si="45"/>
        <v>5041988.7400000095</v>
      </c>
      <c r="H377" s="19">
        <f t="shared" si="46"/>
        <v>3.51</v>
      </c>
      <c r="I377" s="19">
        <v>236954185.39000002</v>
      </c>
      <c r="J377" s="19">
        <v>238019480.75000003</v>
      </c>
      <c r="K377" s="19">
        <f t="shared" si="47"/>
        <v>1065295.3600000143</v>
      </c>
      <c r="L377" s="19">
        <f t="shared" si="48"/>
        <v>0.44</v>
      </c>
      <c r="M377" s="20">
        <f t="shared" si="49"/>
        <v>1</v>
      </c>
      <c r="N377" s="20">
        <f t="shared" si="50"/>
        <v>1</v>
      </c>
      <c r="O377" s="18" t="str">
        <f t="shared" si="52"/>
        <v>ผ่าน</v>
      </c>
      <c r="P377" s="18" t="str">
        <f t="shared" si="53"/>
        <v>ผ่าน</v>
      </c>
      <c r="Q377" s="18" t="str">
        <f t="shared" si="51"/>
        <v>1.ผ่านทั้ง 2 แผน</v>
      </c>
    </row>
    <row r="378" spans="1:17" x14ac:dyDescent="0.55000000000000004">
      <c r="A378" s="17">
        <v>6</v>
      </c>
      <c r="B378" s="18" t="s">
        <v>999</v>
      </c>
      <c r="C378" s="17" t="s">
        <v>1016</v>
      </c>
      <c r="D378" s="18" t="s">
        <v>1017</v>
      </c>
      <c r="E378" s="19">
        <v>15851302.470000001</v>
      </c>
      <c r="F378" s="19">
        <v>16149352.760000002</v>
      </c>
      <c r="G378" s="19">
        <f t="shared" si="45"/>
        <v>298050.29000000097</v>
      </c>
      <c r="H378" s="19">
        <f t="shared" si="46"/>
        <v>1.88</v>
      </c>
      <c r="I378" s="19">
        <v>24324244.479999997</v>
      </c>
      <c r="J378" s="19">
        <v>24171111.879999999</v>
      </c>
      <c r="K378" s="19">
        <f t="shared" si="47"/>
        <v>-153132.59999999776</v>
      </c>
      <c r="L378" s="19">
        <f t="shared" si="48"/>
        <v>-0.62</v>
      </c>
      <c r="M378" s="20">
        <f t="shared" si="49"/>
        <v>1</v>
      </c>
      <c r="N378" s="20">
        <f t="shared" si="50"/>
        <v>1</v>
      </c>
      <c r="O378" s="18" t="str">
        <f t="shared" si="52"/>
        <v>ผ่าน</v>
      </c>
      <c r="P378" s="18" t="str">
        <f t="shared" si="53"/>
        <v>ผ่าน</v>
      </c>
      <c r="Q378" s="18" t="str">
        <f t="shared" si="51"/>
        <v>1.ผ่านทั้ง 2 แผน</v>
      </c>
    </row>
    <row r="379" spans="1:17" x14ac:dyDescent="0.55000000000000004">
      <c r="A379" s="17">
        <v>6</v>
      </c>
      <c r="B379" s="18" t="s">
        <v>999</v>
      </c>
      <c r="C379" s="17" t="s">
        <v>1018</v>
      </c>
      <c r="D379" s="18" t="s">
        <v>1019</v>
      </c>
      <c r="E379" s="19">
        <v>50632917.159999996</v>
      </c>
      <c r="F379" s="19">
        <v>46662049.150000013</v>
      </c>
      <c r="G379" s="19">
        <f t="shared" si="45"/>
        <v>-3970868.009999983</v>
      </c>
      <c r="H379" s="19">
        <f t="shared" si="46"/>
        <v>-7.84</v>
      </c>
      <c r="I379" s="19">
        <v>104356721.27</v>
      </c>
      <c r="J379" s="19">
        <v>99828023.149999991</v>
      </c>
      <c r="K379" s="19">
        <f t="shared" si="47"/>
        <v>-4528698.1200000048</v>
      </c>
      <c r="L379" s="19">
        <f t="shared" si="48"/>
        <v>-4.33</v>
      </c>
      <c r="M379" s="20">
        <f t="shared" si="49"/>
        <v>0</v>
      </c>
      <c r="N379" s="20">
        <f t="shared" si="50"/>
        <v>1</v>
      </c>
      <c r="O379" s="18" t="str">
        <f t="shared" si="52"/>
        <v>&lt;-5</v>
      </c>
      <c r="P379" s="18" t="str">
        <f t="shared" si="53"/>
        <v>ผ่าน</v>
      </c>
      <c r="Q379" s="18" t="str">
        <f t="shared" si="51"/>
        <v>2.ไม่ผ่านINC</v>
      </c>
    </row>
    <row r="380" spans="1:17" x14ac:dyDescent="0.55000000000000004">
      <c r="A380" s="17">
        <v>6</v>
      </c>
      <c r="B380" s="18" t="s">
        <v>999</v>
      </c>
      <c r="C380" s="17" t="s">
        <v>1020</v>
      </c>
      <c r="D380" s="18" t="s">
        <v>1021</v>
      </c>
      <c r="E380" s="19">
        <v>53636098.790000007</v>
      </c>
      <c r="F380" s="19">
        <v>56919517.579999998</v>
      </c>
      <c r="G380" s="19">
        <f t="shared" si="45"/>
        <v>3283418.7899999917</v>
      </c>
      <c r="H380" s="19">
        <f t="shared" si="46"/>
        <v>6.12</v>
      </c>
      <c r="I380" s="19">
        <v>89655244.569999993</v>
      </c>
      <c r="J380" s="19">
        <v>86581717.079999983</v>
      </c>
      <c r="K380" s="19">
        <f t="shared" si="47"/>
        <v>-3073527.4900000095</v>
      </c>
      <c r="L380" s="19">
        <f t="shared" si="48"/>
        <v>-3.42</v>
      </c>
      <c r="M380" s="20">
        <f t="shared" si="49"/>
        <v>0</v>
      </c>
      <c r="N380" s="20">
        <f t="shared" si="50"/>
        <v>1</v>
      </c>
      <c r="O380" s="18" t="str">
        <f t="shared" si="52"/>
        <v>&gt;5</v>
      </c>
      <c r="P380" s="18" t="str">
        <f t="shared" si="53"/>
        <v>ผ่าน</v>
      </c>
      <c r="Q380" s="18" t="str">
        <f t="shared" si="51"/>
        <v>2.ไม่ผ่านINC</v>
      </c>
    </row>
    <row r="381" spans="1:17" x14ac:dyDescent="0.55000000000000004">
      <c r="A381" s="17">
        <v>6</v>
      </c>
      <c r="B381" s="18" t="s">
        <v>999</v>
      </c>
      <c r="C381" s="17" t="s">
        <v>1022</v>
      </c>
      <c r="D381" s="18" t="s">
        <v>1023</v>
      </c>
      <c r="E381" s="19">
        <v>27548204.249999996</v>
      </c>
      <c r="F381" s="19">
        <v>34616524.550000004</v>
      </c>
      <c r="G381" s="19">
        <f t="shared" si="45"/>
        <v>7068320.3000000082</v>
      </c>
      <c r="H381" s="19">
        <f t="shared" si="46"/>
        <v>25.65</v>
      </c>
      <c r="I381" s="19">
        <v>56093319.230000004</v>
      </c>
      <c r="J381" s="19">
        <v>58838449.030000009</v>
      </c>
      <c r="K381" s="19">
        <f t="shared" si="47"/>
        <v>2745129.8000000045</v>
      </c>
      <c r="L381" s="19">
        <f t="shared" si="48"/>
        <v>4.8899999999999997</v>
      </c>
      <c r="M381" s="20">
        <f t="shared" si="49"/>
        <v>0</v>
      </c>
      <c r="N381" s="20">
        <f t="shared" si="50"/>
        <v>1</v>
      </c>
      <c r="O381" s="18" t="str">
        <f t="shared" si="52"/>
        <v>&gt;10</v>
      </c>
      <c r="P381" s="18" t="str">
        <f t="shared" si="53"/>
        <v>ผ่าน</v>
      </c>
      <c r="Q381" s="18" t="str">
        <f t="shared" si="51"/>
        <v>2.ไม่ผ่านINC</v>
      </c>
    </row>
    <row r="382" spans="1:17" x14ac:dyDescent="0.55000000000000004">
      <c r="A382" s="17">
        <v>6</v>
      </c>
      <c r="B382" s="18" t="s">
        <v>1024</v>
      </c>
      <c r="C382" s="17" t="s">
        <v>1025</v>
      </c>
      <c r="D382" s="18" t="s">
        <v>1026</v>
      </c>
      <c r="E382" s="19">
        <v>378796864.99000001</v>
      </c>
      <c r="F382" s="19">
        <v>333716763.91000003</v>
      </c>
      <c r="G382" s="19">
        <f t="shared" si="45"/>
        <v>-45080101.079999983</v>
      </c>
      <c r="H382" s="19">
        <f t="shared" si="46"/>
        <v>-11.9</v>
      </c>
      <c r="I382" s="19">
        <v>474892972.04000008</v>
      </c>
      <c r="J382" s="19">
        <v>453699071.00999999</v>
      </c>
      <c r="K382" s="19">
        <f t="shared" si="47"/>
        <v>-21193901.030000091</v>
      </c>
      <c r="L382" s="19">
        <f t="shared" si="48"/>
        <v>-4.46</v>
      </c>
      <c r="M382" s="20">
        <f t="shared" si="49"/>
        <v>0</v>
      </c>
      <c r="N382" s="20">
        <f t="shared" si="50"/>
        <v>1</v>
      </c>
      <c r="O382" s="18" t="str">
        <f t="shared" si="52"/>
        <v>&lt;-10</v>
      </c>
      <c r="P382" s="18" t="str">
        <f t="shared" si="53"/>
        <v>ผ่าน</v>
      </c>
      <c r="Q382" s="18" t="str">
        <f t="shared" si="51"/>
        <v>2.ไม่ผ่านINC</v>
      </c>
    </row>
    <row r="383" spans="1:17" x14ac:dyDescent="0.55000000000000004">
      <c r="A383" s="17">
        <v>6</v>
      </c>
      <c r="B383" s="18" t="s">
        <v>1024</v>
      </c>
      <c r="C383" s="17" t="s">
        <v>1027</v>
      </c>
      <c r="D383" s="18" t="s">
        <v>1028</v>
      </c>
      <c r="E383" s="19">
        <v>40009760</v>
      </c>
      <c r="F383" s="19">
        <v>36844285.310000002</v>
      </c>
      <c r="G383" s="19">
        <f t="shared" si="45"/>
        <v>-3165474.6899999976</v>
      </c>
      <c r="H383" s="19">
        <f t="shared" si="46"/>
        <v>-7.91</v>
      </c>
      <c r="I383" s="19">
        <v>49738405.989999995</v>
      </c>
      <c r="J383" s="19">
        <v>49935898.509999998</v>
      </c>
      <c r="K383" s="19">
        <f t="shared" si="47"/>
        <v>197492.52000000328</v>
      </c>
      <c r="L383" s="19">
        <f t="shared" si="48"/>
        <v>0.39</v>
      </c>
      <c r="M383" s="20">
        <f t="shared" si="49"/>
        <v>0</v>
      </c>
      <c r="N383" s="20">
        <f t="shared" si="50"/>
        <v>1</v>
      </c>
      <c r="O383" s="18" t="str">
        <f t="shared" si="52"/>
        <v>&lt;-5</v>
      </c>
      <c r="P383" s="18" t="str">
        <f t="shared" si="53"/>
        <v>ผ่าน</v>
      </c>
      <c r="Q383" s="18" t="str">
        <f t="shared" si="51"/>
        <v>2.ไม่ผ่านINC</v>
      </c>
    </row>
    <row r="384" spans="1:17" x14ac:dyDescent="0.55000000000000004">
      <c r="A384" s="17">
        <v>6</v>
      </c>
      <c r="B384" s="18" t="s">
        <v>1024</v>
      </c>
      <c r="C384" s="17" t="s">
        <v>1029</v>
      </c>
      <c r="D384" s="18" t="s">
        <v>1030</v>
      </c>
      <c r="E384" s="19">
        <v>37261165.390000001</v>
      </c>
      <c r="F384" s="19">
        <v>38992812.529999994</v>
      </c>
      <c r="G384" s="19">
        <f t="shared" si="45"/>
        <v>1731647.1399999931</v>
      </c>
      <c r="H384" s="19">
        <f t="shared" si="46"/>
        <v>4.6399999999999997</v>
      </c>
      <c r="I384" s="19">
        <v>63229862.75</v>
      </c>
      <c r="J384" s="19">
        <v>62452272.399999999</v>
      </c>
      <c r="K384" s="19">
        <f t="shared" si="47"/>
        <v>-777590.35000000149</v>
      </c>
      <c r="L384" s="19">
        <f t="shared" si="48"/>
        <v>-1.22</v>
      </c>
      <c r="M384" s="20">
        <f t="shared" si="49"/>
        <v>1</v>
      </c>
      <c r="N384" s="20">
        <f t="shared" si="50"/>
        <v>1</v>
      </c>
      <c r="O384" s="18" t="str">
        <f t="shared" si="52"/>
        <v>ผ่าน</v>
      </c>
      <c r="P384" s="18" t="str">
        <f t="shared" si="53"/>
        <v>ผ่าน</v>
      </c>
      <c r="Q384" s="18" t="str">
        <f t="shared" si="51"/>
        <v>1.ผ่านทั้ง 2 แผน</v>
      </c>
    </row>
    <row r="385" spans="1:17" x14ac:dyDescent="0.55000000000000004">
      <c r="A385" s="17">
        <v>6</v>
      </c>
      <c r="B385" s="18" t="s">
        <v>1024</v>
      </c>
      <c r="C385" s="17" t="s">
        <v>1031</v>
      </c>
      <c r="D385" s="18" t="s">
        <v>1032</v>
      </c>
      <c r="E385" s="19">
        <v>31480826.890000001</v>
      </c>
      <c r="F385" s="19">
        <v>31434934.529999997</v>
      </c>
      <c r="G385" s="19">
        <f t="shared" si="45"/>
        <v>-45892.360000003129</v>
      </c>
      <c r="H385" s="19">
        <f t="shared" si="46"/>
        <v>-0.14000000000000001</v>
      </c>
      <c r="I385" s="19">
        <v>49474126.640000008</v>
      </c>
      <c r="J385" s="19">
        <v>50109282.289999992</v>
      </c>
      <c r="K385" s="19">
        <f t="shared" si="47"/>
        <v>635155.64999998361</v>
      </c>
      <c r="L385" s="19">
        <f t="shared" si="48"/>
        <v>1.28</v>
      </c>
      <c r="M385" s="20">
        <f t="shared" si="49"/>
        <v>1</v>
      </c>
      <c r="N385" s="20">
        <f t="shared" si="50"/>
        <v>1</v>
      </c>
      <c r="O385" s="18" t="str">
        <f t="shared" si="52"/>
        <v>ผ่าน</v>
      </c>
      <c r="P385" s="18" t="str">
        <f t="shared" si="53"/>
        <v>ผ่าน</v>
      </c>
      <c r="Q385" s="18" t="str">
        <f t="shared" si="51"/>
        <v>1.ผ่านทั้ง 2 แผน</v>
      </c>
    </row>
    <row r="386" spans="1:17" x14ac:dyDescent="0.55000000000000004">
      <c r="A386" s="17">
        <v>6</v>
      </c>
      <c r="B386" s="18" t="s">
        <v>1024</v>
      </c>
      <c r="C386" s="17" t="s">
        <v>1033</v>
      </c>
      <c r="D386" s="18" t="s">
        <v>1034</v>
      </c>
      <c r="E386" s="19">
        <v>32365799.98</v>
      </c>
      <c r="F386" s="19">
        <v>31134280.960000005</v>
      </c>
      <c r="G386" s="19">
        <f t="shared" si="45"/>
        <v>-1231519.0199999958</v>
      </c>
      <c r="H386" s="19">
        <f t="shared" si="46"/>
        <v>-3.8</v>
      </c>
      <c r="I386" s="19">
        <v>45719296.230000004</v>
      </c>
      <c r="J386" s="19">
        <v>46712402.730000004</v>
      </c>
      <c r="K386" s="19">
        <f t="shared" si="47"/>
        <v>993106.5</v>
      </c>
      <c r="L386" s="19">
        <f t="shared" si="48"/>
        <v>2.17</v>
      </c>
      <c r="M386" s="20">
        <f t="shared" si="49"/>
        <v>1</v>
      </c>
      <c r="N386" s="20">
        <f t="shared" si="50"/>
        <v>1</v>
      </c>
      <c r="O386" s="18" t="str">
        <f t="shared" si="52"/>
        <v>ผ่าน</v>
      </c>
      <c r="P386" s="18" t="str">
        <f t="shared" si="53"/>
        <v>ผ่าน</v>
      </c>
      <c r="Q386" s="18" t="str">
        <f t="shared" si="51"/>
        <v>1.ผ่านทั้ง 2 แผน</v>
      </c>
    </row>
    <row r="387" spans="1:17" x14ac:dyDescent="0.55000000000000004">
      <c r="A387" s="17">
        <v>6</v>
      </c>
      <c r="B387" s="18" t="s">
        <v>1024</v>
      </c>
      <c r="C387" s="17" t="s">
        <v>1035</v>
      </c>
      <c r="D387" s="18" t="s">
        <v>1036</v>
      </c>
      <c r="E387" s="19">
        <v>13032742.300000001</v>
      </c>
      <c r="F387" s="19">
        <v>16125893.809999999</v>
      </c>
      <c r="G387" s="19">
        <f t="shared" si="45"/>
        <v>3093151.5099999979</v>
      </c>
      <c r="H387" s="19">
        <f t="shared" si="46"/>
        <v>23.73</v>
      </c>
      <c r="I387" s="19">
        <v>21031349.279999997</v>
      </c>
      <c r="J387" s="19">
        <v>22536072.640000001</v>
      </c>
      <c r="K387" s="19">
        <f t="shared" si="47"/>
        <v>1504723.3600000031</v>
      </c>
      <c r="L387" s="19">
        <f t="shared" si="48"/>
        <v>7.15</v>
      </c>
      <c r="M387" s="20">
        <f t="shared" si="49"/>
        <v>0</v>
      </c>
      <c r="N387" s="20">
        <f t="shared" si="50"/>
        <v>0</v>
      </c>
      <c r="O387" s="18" t="str">
        <f t="shared" si="52"/>
        <v>&gt;10</v>
      </c>
      <c r="P387" s="18" t="str">
        <f t="shared" si="53"/>
        <v>&gt;5</v>
      </c>
      <c r="Q387" s="18" t="str">
        <f t="shared" si="51"/>
        <v>4.ไม่ผ่านทั้ง 2 แผน</v>
      </c>
    </row>
    <row r="388" spans="1:17" x14ac:dyDescent="0.55000000000000004">
      <c r="A388" s="17">
        <v>6</v>
      </c>
      <c r="B388" s="18" t="s">
        <v>1024</v>
      </c>
      <c r="C388" s="17" t="s">
        <v>1037</v>
      </c>
      <c r="D388" s="18" t="s">
        <v>1038</v>
      </c>
      <c r="E388" s="19">
        <v>21352236.899999999</v>
      </c>
      <c r="F388" s="19">
        <v>23053380.219999999</v>
      </c>
      <c r="G388" s="19">
        <f t="shared" si="45"/>
        <v>1701143.3200000003</v>
      </c>
      <c r="H388" s="19">
        <f t="shared" si="46"/>
        <v>7.96</v>
      </c>
      <c r="I388" s="19">
        <v>30578469.260000002</v>
      </c>
      <c r="J388" s="19">
        <v>30643294.420000006</v>
      </c>
      <c r="K388" s="19">
        <f t="shared" si="47"/>
        <v>64825.160000003874</v>
      </c>
      <c r="L388" s="19">
        <f t="shared" si="48"/>
        <v>0.21</v>
      </c>
      <c r="M388" s="20">
        <f t="shared" si="49"/>
        <v>0</v>
      </c>
      <c r="N388" s="20">
        <f t="shared" si="50"/>
        <v>1</v>
      </c>
      <c r="O388" s="18" t="str">
        <f t="shared" si="52"/>
        <v>&gt;5</v>
      </c>
      <c r="P388" s="18" t="str">
        <f t="shared" si="53"/>
        <v>ผ่าน</v>
      </c>
      <c r="Q388" s="18" t="str">
        <f t="shared" si="51"/>
        <v>2.ไม่ผ่านINC</v>
      </c>
    </row>
    <row r="389" spans="1:17" x14ac:dyDescent="0.55000000000000004">
      <c r="A389" s="17">
        <v>6</v>
      </c>
      <c r="B389" s="18" t="s">
        <v>1039</v>
      </c>
      <c r="C389" s="17" t="s">
        <v>1040</v>
      </c>
      <c r="D389" s="18" t="s">
        <v>1041</v>
      </c>
      <c r="E389" s="19">
        <v>631143999.99000001</v>
      </c>
      <c r="F389" s="19">
        <v>652366820.97000003</v>
      </c>
      <c r="G389" s="19">
        <f t="shared" ref="G389:G452" si="54">F389-E389</f>
        <v>21222820.980000019</v>
      </c>
      <c r="H389" s="19">
        <f t="shared" ref="H389:H452" si="55">TRUNC(G389/E389*100,2)</f>
        <v>3.36</v>
      </c>
      <c r="I389" s="19">
        <v>805358449.99000001</v>
      </c>
      <c r="J389" s="19">
        <v>793800050.88</v>
      </c>
      <c r="K389" s="19">
        <f t="shared" ref="K389:K452" si="56">J389-I389</f>
        <v>-11558399.110000014</v>
      </c>
      <c r="L389" s="19">
        <f t="shared" ref="L389:L452" si="57">TRUNC(K389/I389*100,2)</f>
        <v>-1.43</v>
      </c>
      <c r="M389" s="20">
        <f t="shared" ref="M389:M452" si="58">IF(AND(H389&gt;=-5,H389&lt;=5),1,0)</f>
        <v>1</v>
      </c>
      <c r="N389" s="20">
        <f t="shared" ref="N389:N452" si="59">IF(AND(L389&gt;=-5,L389&lt;=5),1,0)</f>
        <v>1</v>
      </c>
      <c r="O389" s="18" t="str">
        <f t="shared" si="52"/>
        <v>ผ่าน</v>
      </c>
      <c r="P389" s="18" t="str">
        <f t="shared" si="53"/>
        <v>ผ่าน</v>
      </c>
      <c r="Q389" s="18" t="str">
        <f t="shared" ref="Q389:Q452" si="60">IF(AND(O389="ผ่าน",P389="ผ่าน"),"1.ผ่านทั้ง 2 แผน",IF(AND(O389="ผ่าน",P389&lt;&gt;"ผ่าน"),"3.ไม่ผ่านEXP",IF(AND(O389&lt;&gt;"ผ่าน",P389="ผ่าน"),"2.ไม่ผ่านINC","4.ไม่ผ่านทั้ง 2 แผน")))</f>
        <v>1.ผ่านทั้ง 2 แผน</v>
      </c>
    </row>
    <row r="390" spans="1:17" x14ac:dyDescent="0.55000000000000004">
      <c r="A390" s="17">
        <v>6</v>
      </c>
      <c r="B390" s="18" t="s">
        <v>1039</v>
      </c>
      <c r="C390" s="17" t="s">
        <v>1042</v>
      </c>
      <c r="D390" s="18" t="s">
        <v>1043</v>
      </c>
      <c r="E390" s="19">
        <v>214660112.46000001</v>
      </c>
      <c r="F390" s="19">
        <v>173886502.12400004</v>
      </c>
      <c r="G390" s="19">
        <f t="shared" si="54"/>
        <v>-40773610.335999966</v>
      </c>
      <c r="H390" s="19">
        <f t="shared" si="55"/>
        <v>-18.989999999999998</v>
      </c>
      <c r="I390" s="19">
        <v>323582472.97999996</v>
      </c>
      <c r="J390" s="19">
        <v>268894535.52999997</v>
      </c>
      <c r="K390" s="19">
        <f t="shared" si="56"/>
        <v>-54687937.449999988</v>
      </c>
      <c r="L390" s="19">
        <f t="shared" si="57"/>
        <v>-16.899999999999999</v>
      </c>
      <c r="M390" s="20">
        <f t="shared" si="58"/>
        <v>0</v>
      </c>
      <c r="N390" s="20">
        <f t="shared" si="59"/>
        <v>0</v>
      </c>
      <c r="O390" s="18" t="str">
        <f t="shared" si="52"/>
        <v>&lt;-10</v>
      </c>
      <c r="P390" s="18" t="str">
        <f t="shared" si="53"/>
        <v>&lt;-10</v>
      </c>
      <c r="Q390" s="18" t="str">
        <f t="shared" si="60"/>
        <v>4.ไม่ผ่านทั้ง 2 แผน</v>
      </c>
    </row>
    <row r="391" spans="1:17" x14ac:dyDescent="0.55000000000000004">
      <c r="A391" s="17">
        <v>6</v>
      </c>
      <c r="B391" s="18" t="s">
        <v>1039</v>
      </c>
      <c r="C391" s="17" t="s">
        <v>1044</v>
      </c>
      <c r="D391" s="18" t="s">
        <v>1045</v>
      </c>
      <c r="E391" s="19">
        <v>36757949.989999995</v>
      </c>
      <c r="F391" s="19">
        <v>37076702.040000007</v>
      </c>
      <c r="G391" s="19">
        <f t="shared" si="54"/>
        <v>318752.05000001192</v>
      </c>
      <c r="H391" s="19">
        <f t="shared" si="55"/>
        <v>0.86</v>
      </c>
      <c r="I391" s="19">
        <v>66658200</v>
      </c>
      <c r="J391" s="19">
        <v>62561209.160000004</v>
      </c>
      <c r="K391" s="19">
        <f t="shared" si="56"/>
        <v>-4096990.8399999961</v>
      </c>
      <c r="L391" s="19">
        <f t="shared" si="57"/>
        <v>-6.14</v>
      </c>
      <c r="M391" s="20">
        <f t="shared" si="58"/>
        <v>1</v>
      </c>
      <c r="N391" s="20">
        <f t="shared" si="59"/>
        <v>0</v>
      </c>
      <c r="O391" s="18" t="str">
        <f t="shared" si="52"/>
        <v>ผ่าน</v>
      </c>
      <c r="P391" s="18" t="str">
        <f t="shared" si="53"/>
        <v>&lt;-5</v>
      </c>
      <c r="Q391" s="18" t="str">
        <f t="shared" si="60"/>
        <v>3.ไม่ผ่านEXP</v>
      </c>
    </row>
    <row r="392" spans="1:17" x14ac:dyDescent="0.55000000000000004">
      <c r="A392" s="17">
        <v>6</v>
      </c>
      <c r="B392" s="18" t="s">
        <v>1039</v>
      </c>
      <c r="C392" s="17" t="s">
        <v>1046</v>
      </c>
      <c r="D392" s="18" t="s">
        <v>1047</v>
      </c>
      <c r="E392" s="19">
        <v>27210800</v>
      </c>
      <c r="F392" s="19">
        <v>30297819.450000003</v>
      </c>
      <c r="G392" s="19">
        <f t="shared" si="54"/>
        <v>3087019.450000003</v>
      </c>
      <c r="H392" s="19">
        <f t="shared" si="55"/>
        <v>11.34</v>
      </c>
      <c r="I392" s="19">
        <v>49874062.060000002</v>
      </c>
      <c r="J392" s="19">
        <v>47732017.75</v>
      </c>
      <c r="K392" s="19">
        <f t="shared" si="56"/>
        <v>-2142044.3100000024</v>
      </c>
      <c r="L392" s="19">
        <f t="shared" si="57"/>
        <v>-4.29</v>
      </c>
      <c r="M392" s="20">
        <f t="shared" si="58"/>
        <v>0</v>
      </c>
      <c r="N392" s="20">
        <f t="shared" si="59"/>
        <v>1</v>
      </c>
      <c r="O392" s="18" t="str">
        <f t="shared" ref="O392:O455" si="61">IF(H392&gt;10,"&gt;10",IF(H392&gt;5,"&gt;5",IF(H392&lt;-10,"&lt;-10",IF(H392&lt;-5,"&lt;-5","ผ่าน"))))</f>
        <v>&gt;10</v>
      </c>
      <c r="P392" s="18" t="str">
        <f t="shared" ref="P392:P455" si="62">IF(L392&gt;10,"&gt;10",IF(L392&gt;5,"&gt;5",IF(L392&lt;-10,"&lt;-10",IF(L392&lt;-5,"&lt;-5","ผ่าน"))))</f>
        <v>ผ่าน</v>
      </c>
      <c r="Q392" s="18" t="str">
        <f t="shared" si="60"/>
        <v>2.ไม่ผ่านINC</v>
      </c>
    </row>
    <row r="393" spans="1:17" x14ac:dyDescent="0.55000000000000004">
      <c r="A393" s="17">
        <v>6</v>
      </c>
      <c r="B393" s="18" t="s">
        <v>1039</v>
      </c>
      <c r="C393" s="17" t="s">
        <v>1048</v>
      </c>
      <c r="D393" s="18" t="s">
        <v>1049</v>
      </c>
      <c r="E393" s="19">
        <v>34441270.990000002</v>
      </c>
      <c r="F393" s="19">
        <v>34535163.009999998</v>
      </c>
      <c r="G393" s="19">
        <f t="shared" si="54"/>
        <v>93892.019999995828</v>
      </c>
      <c r="H393" s="19">
        <f t="shared" si="55"/>
        <v>0.27</v>
      </c>
      <c r="I393" s="19">
        <v>58967817.490000002</v>
      </c>
      <c r="J393" s="19">
        <v>64850687.529999994</v>
      </c>
      <c r="K393" s="19">
        <f t="shared" si="56"/>
        <v>5882870.0399999917</v>
      </c>
      <c r="L393" s="19">
        <f t="shared" si="57"/>
        <v>9.9700000000000006</v>
      </c>
      <c r="M393" s="20">
        <f t="shared" si="58"/>
        <v>1</v>
      </c>
      <c r="N393" s="20">
        <f t="shared" si="59"/>
        <v>0</v>
      </c>
      <c r="O393" s="18" t="str">
        <f t="shared" si="61"/>
        <v>ผ่าน</v>
      </c>
      <c r="P393" s="18" t="str">
        <f t="shared" si="62"/>
        <v>&gt;5</v>
      </c>
      <c r="Q393" s="18" t="str">
        <f t="shared" si="60"/>
        <v>3.ไม่ผ่านEXP</v>
      </c>
    </row>
    <row r="394" spans="1:17" x14ac:dyDescent="0.55000000000000004">
      <c r="A394" s="17">
        <v>6</v>
      </c>
      <c r="B394" s="18" t="s">
        <v>1039</v>
      </c>
      <c r="C394" s="17" t="s">
        <v>1050</v>
      </c>
      <c r="D394" s="18" t="s">
        <v>1051</v>
      </c>
      <c r="E394" s="19">
        <v>52905949.990000002</v>
      </c>
      <c r="F394" s="19">
        <v>54272443.420000002</v>
      </c>
      <c r="G394" s="19">
        <f t="shared" si="54"/>
        <v>1366493.4299999997</v>
      </c>
      <c r="H394" s="19">
        <f t="shared" si="55"/>
        <v>2.58</v>
      </c>
      <c r="I394" s="19">
        <v>95209098.99000001</v>
      </c>
      <c r="J394" s="19">
        <v>99244901.219999999</v>
      </c>
      <c r="K394" s="19">
        <f t="shared" si="56"/>
        <v>4035802.2299999893</v>
      </c>
      <c r="L394" s="19">
        <f t="shared" si="57"/>
        <v>4.2300000000000004</v>
      </c>
      <c r="M394" s="20">
        <f t="shared" si="58"/>
        <v>1</v>
      </c>
      <c r="N394" s="20">
        <f t="shared" si="59"/>
        <v>1</v>
      </c>
      <c r="O394" s="18" t="str">
        <f t="shared" si="61"/>
        <v>ผ่าน</v>
      </c>
      <c r="P394" s="18" t="str">
        <f t="shared" si="62"/>
        <v>ผ่าน</v>
      </c>
      <c r="Q394" s="18" t="str">
        <f t="shared" si="60"/>
        <v>1.ผ่านทั้ง 2 แผน</v>
      </c>
    </row>
    <row r="395" spans="1:17" x14ac:dyDescent="0.55000000000000004">
      <c r="A395" s="17">
        <v>6</v>
      </c>
      <c r="B395" s="18" t="s">
        <v>1039</v>
      </c>
      <c r="C395" s="17" t="s">
        <v>1052</v>
      </c>
      <c r="D395" s="18" t="s">
        <v>1053</v>
      </c>
      <c r="E395" s="19">
        <v>26053500</v>
      </c>
      <c r="F395" s="19">
        <v>29421830.529999997</v>
      </c>
      <c r="G395" s="19">
        <f t="shared" si="54"/>
        <v>3368330.5299999975</v>
      </c>
      <c r="H395" s="19">
        <f t="shared" si="55"/>
        <v>12.92</v>
      </c>
      <c r="I395" s="19">
        <v>41244614.990000002</v>
      </c>
      <c r="J395" s="19">
        <v>42356160.93</v>
      </c>
      <c r="K395" s="19">
        <f t="shared" si="56"/>
        <v>1111545.9399999976</v>
      </c>
      <c r="L395" s="19">
        <f t="shared" si="57"/>
        <v>2.69</v>
      </c>
      <c r="M395" s="20">
        <f t="shared" si="58"/>
        <v>0</v>
      </c>
      <c r="N395" s="20">
        <f t="shared" si="59"/>
        <v>1</v>
      </c>
      <c r="O395" s="18" t="str">
        <f t="shared" si="61"/>
        <v>&gt;10</v>
      </c>
      <c r="P395" s="18" t="str">
        <f t="shared" si="62"/>
        <v>ผ่าน</v>
      </c>
      <c r="Q395" s="18" t="str">
        <f t="shared" si="60"/>
        <v>2.ไม่ผ่านINC</v>
      </c>
    </row>
    <row r="396" spans="1:17" x14ac:dyDescent="0.55000000000000004">
      <c r="A396" s="17">
        <v>6</v>
      </c>
      <c r="B396" s="18" t="s">
        <v>1054</v>
      </c>
      <c r="C396" s="17" t="s">
        <v>1055</v>
      </c>
      <c r="D396" s="18" t="s">
        <v>1056</v>
      </c>
      <c r="E396" s="19">
        <v>928605000</v>
      </c>
      <c r="F396" s="19">
        <v>966241952.05000019</v>
      </c>
      <c r="G396" s="19">
        <f t="shared" si="54"/>
        <v>37636952.050000191</v>
      </c>
      <c r="H396" s="19">
        <f t="shared" si="55"/>
        <v>4.05</v>
      </c>
      <c r="I396" s="19">
        <v>1211271000</v>
      </c>
      <c r="J396" s="19">
        <v>1255530528.1300001</v>
      </c>
      <c r="K396" s="19">
        <f t="shared" si="56"/>
        <v>44259528.130000114</v>
      </c>
      <c r="L396" s="19">
        <f t="shared" si="57"/>
        <v>3.65</v>
      </c>
      <c r="M396" s="20">
        <f t="shared" si="58"/>
        <v>1</v>
      </c>
      <c r="N396" s="20">
        <f t="shared" si="59"/>
        <v>1</v>
      </c>
      <c r="O396" s="18" t="str">
        <f t="shared" si="61"/>
        <v>ผ่าน</v>
      </c>
      <c r="P396" s="18" t="str">
        <f t="shared" si="62"/>
        <v>ผ่าน</v>
      </c>
      <c r="Q396" s="18" t="str">
        <f t="shared" si="60"/>
        <v>1.ผ่านทั้ง 2 แผน</v>
      </c>
    </row>
    <row r="397" spans="1:17" x14ac:dyDescent="0.55000000000000004">
      <c r="A397" s="17">
        <v>6</v>
      </c>
      <c r="B397" s="18" t="s">
        <v>1054</v>
      </c>
      <c r="C397" s="17" t="s">
        <v>1057</v>
      </c>
      <c r="D397" s="18" t="s">
        <v>1058</v>
      </c>
      <c r="E397" s="19">
        <v>226209750</v>
      </c>
      <c r="F397" s="19">
        <v>202666355.82000002</v>
      </c>
      <c r="G397" s="19">
        <f t="shared" si="54"/>
        <v>-23543394.179999977</v>
      </c>
      <c r="H397" s="19">
        <f t="shared" si="55"/>
        <v>-10.4</v>
      </c>
      <c r="I397" s="19">
        <v>284815749.99000001</v>
      </c>
      <c r="J397" s="19">
        <v>261622949.22999999</v>
      </c>
      <c r="K397" s="19">
        <f t="shared" si="56"/>
        <v>-23192800.76000002</v>
      </c>
      <c r="L397" s="19">
        <f t="shared" si="57"/>
        <v>-8.14</v>
      </c>
      <c r="M397" s="20">
        <f t="shared" si="58"/>
        <v>0</v>
      </c>
      <c r="N397" s="20">
        <f t="shared" si="59"/>
        <v>0</v>
      </c>
      <c r="O397" s="18" t="str">
        <f t="shared" si="61"/>
        <v>&lt;-10</v>
      </c>
      <c r="P397" s="18" t="str">
        <f t="shared" si="62"/>
        <v>&lt;-5</v>
      </c>
      <c r="Q397" s="18" t="str">
        <f t="shared" si="60"/>
        <v>4.ไม่ผ่านทั้ง 2 แผน</v>
      </c>
    </row>
    <row r="398" spans="1:17" x14ac:dyDescent="0.55000000000000004">
      <c r="A398" s="17">
        <v>6</v>
      </c>
      <c r="B398" s="18" t="s">
        <v>1054</v>
      </c>
      <c r="C398" s="17" t="s">
        <v>1059</v>
      </c>
      <c r="D398" s="18" t="s">
        <v>1060</v>
      </c>
      <c r="E398" s="19">
        <v>77219999.980000004</v>
      </c>
      <c r="F398" s="19">
        <v>86751029.459999993</v>
      </c>
      <c r="G398" s="19">
        <f t="shared" si="54"/>
        <v>9531029.4799999893</v>
      </c>
      <c r="H398" s="19">
        <f t="shared" si="55"/>
        <v>12.34</v>
      </c>
      <c r="I398" s="19">
        <v>129844827.94</v>
      </c>
      <c r="J398" s="19">
        <v>125090637.1851</v>
      </c>
      <c r="K398" s="19">
        <f t="shared" si="56"/>
        <v>-4754190.7548999935</v>
      </c>
      <c r="L398" s="19">
        <f t="shared" si="57"/>
        <v>-3.66</v>
      </c>
      <c r="M398" s="20">
        <f t="shared" si="58"/>
        <v>0</v>
      </c>
      <c r="N398" s="20">
        <f t="shared" si="59"/>
        <v>1</v>
      </c>
      <c r="O398" s="18" t="str">
        <f t="shared" si="61"/>
        <v>&gt;10</v>
      </c>
      <c r="P398" s="18" t="str">
        <f t="shared" si="62"/>
        <v>ผ่าน</v>
      </c>
      <c r="Q398" s="18" t="str">
        <f t="shared" si="60"/>
        <v>2.ไม่ผ่านINC</v>
      </c>
    </row>
    <row r="399" spans="1:17" x14ac:dyDescent="0.55000000000000004">
      <c r="A399" s="17">
        <v>6</v>
      </c>
      <c r="B399" s="18" t="s">
        <v>1054</v>
      </c>
      <c r="C399" s="17" t="s">
        <v>1061</v>
      </c>
      <c r="D399" s="18" t="s">
        <v>1062</v>
      </c>
      <c r="E399" s="19">
        <v>193428919.99000001</v>
      </c>
      <c r="F399" s="19">
        <v>175174628.97999999</v>
      </c>
      <c r="G399" s="19">
        <f t="shared" si="54"/>
        <v>-18254291.01000002</v>
      </c>
      <c r="H399" s="19">
        <f t="shared" si="55"/>
        <v>-9.43</v>
      </c>
      <c r="I399" s="19">
        <v>279377600</v>
      </c>
      <c r="J399" s="19">
        <v>253017267.63</v>
      </c>
      <c r="K399" s="19">
        <f t="shared" si="56"/>
        <v>-26360332.370000005</v>
      </c>
      <c r="L399" s="19">
        <f t="shared" si="57"/>
        <v>-9.43</v>
      </c>
      <c r="M399" s="20">
        <f t="shared" si="58"/>
        <v>0</v>
      </c>
      <c r="N399" s="20">
        <f t="shared" si="59"/>
        <v>0</v>
      </c>
      <c r="O399" s="18" t="str">
        <f t="shared" si="61"/>
        <v>&lt;-5</v>
      </c>
      <c r="P399" s="18" t="str">
        <f t="shared" si="62"/>
        <v>&lt;-5</v>
      </c>
      <c r="Q399" s="18" t="str">
        <f t="shared" si="60"/>
        <v>4.ไม่ผ่านทั้ง 2 แผน</v>
      </c>
    </row>
    <row r="400" spans="1:17" x14ac:dyDescent="0.55000000000000004">
      <c r="A400" s="17">
        <v>6</v>
      </c>
      <c r="B400" s="18" t="s">
        <v>1054</v>
      </c>
      <c r="C400" s="17" t="s">
        <v>1063</v>
      </c>
      <c r="D400" s="18" t="s">
        <v>1064</v>
      </c>
      <c r="E400" s="19">
        <v>45412593.490000002</v>
      </c>
      <c r="F400" s="19">
        <v>49263390.030000001</v>
      </c>
      <c r="G400" s="19">
        <f t="shared" si="54"/>
        <v>3850796.5399999991</v>
      </c>
      <c r="H400" s="19">
        <f t="shared" si="55"/>
        <v>8.4700000000000006</v>
      </c>
      <c r="I400" s="19">
        <v>70659585.410000011</v>
      </c>
      <c r="J400" s="19">
        <v>73366613.810000002</v>
      </c>
      <c r="K400" s="19">
        <f t="shared" si="56"/>
        <v>2707028.3999999911</v>
      </c>
      <c r="L400" s="19">
        <f t="shared" si="57"/>
        <v>3.83</v>
      </c>
      <c r="M400" s="20">
        <f t="shared" si="58"/>
        <v>0</v>
      </c>
      <c r="N400" s="20">
        <f t="shared" si="59"/>
        <v>1</v>
      </c>
      <c r="O400" s="18" t="str">
        <f t="shared" si="61"/>
        <v>&gt;5</v>
      </c>
      <c r="P400" s="18" t="str">
        <f t="shared" si="62"/>
        <v>ผ่าน</v>
      </c>
      <c r="Q400" s="18" t="str">
        <f t="shared" si="60"/>
        <v>2.ไม่ผ่านINC</v>
      </c>
    </row>
    <row r="401" spans="1:17" x14ac:dyDescent="0.55000000000000004">
      <c r="A401" s="17">
        <v>6</v>
      </c>
      <c r="B401" s="18" t="s">
        <v>1054</v>
      </c>
      <c r="C401" s="17" t="s">
        <v>1065</v>
      </c>
      <c r="D401" s="18" t="s">
        <v>1066</v>
      </c>
      <c r="E401" s="19">
        <v>50758609.990000002</v>
      </c>
      <c r="F401" s="19">
        <v>48580740.129999995</v>
      </c>
      <c r="G401" s="19">
        <f t="shared" si="54"/>
        <v>-2177869.8600000069</v>
      </c>
      <c r="H401" s="19">
        <f t="shared" si="55"/>
        <v>-4.29</v>
      </c>
      <c r="I401" s="19">
        <v>93188950</v>
      </c>
      <c r="J401" s="19">
        <v>95984375.230000019</v>
      </c>
      <c r="K401" s="19">
        <f t="shared" si="56"/>
        <v>2795425.2300000191</v>
      </c>
      <c r="L401" s="19">
        <f t="shared" si="57"/>
        <v>2.99</v>
      </c>
      <c r="M401" s="20">
        <f t="shared" si="58"/>
        <v>1</v>
      </c>
      <c r="N401" s="20">
        <f t="shared" si="59"/>
        <v>1</v>
      </c>
      <c r="O401" s="18" t="str">
        <f t="shared" si="61"/>
        <v>ผ่าน</v>
      </c>
      <c r="P401" s="18" t="str">
        <f t="shared" si="62"/>
        <v>ผ่าน</v>
      </c>
      <c r="Q401" s="18" t="str">
        <f t="shared" si="60"/>
        <v>1.ผ่านทั้ง 2 แผน</v>
      </c>
    </row>
    <row r="402" spans="1:17" x14ac:dyDescent="0.55000000000000004">
      <c r="A402" s="17">
        <v>6</v>
      </c>
      <c r="B402" s="18" t="s">
        <v>1054</v>
      </c>
      <c r="C402" s="17" t="s">
        <v>1067</v>
      </c>
      <c r="D402" s="18" t="s">
        <v>1068</v>
      </c>
      <c r="E402" s="19">
        <v>83137589.899999991</v>
      </c>
      <c r="F402" s="19">
        <v>93682307.679999992</v>
      </c>
      <c r="G402" s="19">
        <f t="shared" si="54"/>
        <v>10544717.780000001</v>
      </c>
      <c r="H402" s="19">
        <f t="shared" si="55"/>
        <v>12.68</v>
      </c>
      <c r="I402" s="19">
        <v>142299776.59999999</v>
      </c>
      <c r="J402" s="19">
        <v>163485398.06999999</v>
      </c>
      <c r="K402" s="19">
        <f t="shared" si="56"/>
        <v>21185621.469999999</v>
      </c>
      <c r="L402" s="19">
        <f t="shared" si="57"/>
        <v>14.88</v>
      </c>
      <c r="M402" s="20">
        <f t="shared" si="58"/>
        <v>0</v>
      </c>
      <c r="N402" s="20">
        <f t="shared" si="59"/>
        <v>0</v>
      </c>
      <c r="O402" s="18" t="str">
        <f t="shared" si="61"/>
        <v>&gt;10</v>
      </c>
      <c r="P402" s="18" t="str">
        <f t="shared" si="62"/>
        <v>&gt;10</v>
      </c>
      <c r="Q402" s="18" t="str">
        <f t="shared" si="60"/>
        <v>4.ไม่ผ่านทั้ง 2 แผน</v>
      </c>
    </row>
    <row r="403" spans="1:17" x14ac:dyDescent="0.55000000000000004">
      <c r="A403" s="17">
        <v>6</v>
      </c>
      <c r="B403" s="18" t="s">
        <v>1054</v>
      </c>
      <c r="C403" s="17" t="s">
        <v>1069</v>
      </c>
      <c r="D403" s="18" t="s">
        <v>1070</v>
      </c>
      <c r="E403" s="19">
        <v>26176619.5</v>
      </c>
      <c r="F403" s="19">
        <v>23348663.060000002</v>
      </c>
      <c r="G403" s="19">
        <f t="shared" si="54"/>
        <v>-2827956.4399999976</v>
      </c>
      <c r="H403" s="19">
        <f t="shared" si="55"/>
        <v>-10.8</v>
      </c>
      <c r="I403" s="19">
        <v>41640584</v>
      </c>
      <c r="J403" s="19">
        <v>40189057.100000001</v>
      </c>
      <c r="K403" s="19">
        <f t="shared" si="56"/>
        <v>-1451526.8999999985</v>
      </c>
      <c r="L403" s="19">
        <f t="shared" si="57"/>
        <v>-3.48</v>
      </c>
      <c r="M403" s="20">
        <f t="shared" si="58"/>
        <v>0</v>
      </c>
      <c r="N403" s="20">
        <f t="shared" si="59"/>
        <v>1</v>
      </c>
      <c r="O403" s="18" t="str">
        <f t="shared" si="61"/>
        <v>&lt;-10</v>
      </c>
      <c r="P403" s="18" t="str">
        <f t="shared" si="62"/>
        <v>ผ่าน</v>
      </c>
      <c r="Q403" s="18" t="str">
        <f t="shared" si="60"/>
        <v>2.ไม่ผ่านINC</v>
      </c>
    </row>
    <row r="404" spans="1:17" x14ac:dyDescent="0.55000000000000004">
      <c r="A404" s="17">
        <v>6</v>
      </c>
      <c r="B404" s="18" t="s">
        <v>1054</v>
      </c>
      <c r="C404" s="17" t="s">
        <v>1071</v>
      </c>
      <c r="D404" s="18" t="s">
        <v>1072</v>
      </c>
      <c r="E404" s="19">
        <v>32737760.5</v>
      </c>
      <c r="F404" s="19">
        <v>43065265.689999998</v>
      </c>
      <c r="G404" s="19">
        <f t="shared" si="54"/>
        <v>10327505.189999998</v>
      </c>
      <c r="H404" s="19">
        <f t="shared" si="55"/>
        <v>31.54</v>
      </c>
      <c r="I404" s="19">
        <v>69098849.640000001</v>
      </c>
      <c r="J404" s="19">
        <v>80158144.260000005</v>
      </c>
      <c r="K404" s="19">
        <f t="shared" si="56"/>
        <v>11059294.620000005</v>
      </c>
      <c r="L404" s="19">
        <f t="shared" si="57"/>
        <v>16</v>
      </c>
      <c r="M404" s="20">
        <f t="shared" si="58"/>
        <v>0</v>
      </c>
      <c r="N404" s="20">
        <f t="shared" si="59"/>
        <v>0</v>
      </c>
      <c r="O404" s="18" t="str">
        <f t="shared" si="61"/>
        <v>&gt;10</v>
      </c>
      <c r="P404" s="18" t="str">
        <f t="shared" si="62"/>
        <v>&gt;10</v>
      </c>
      <c r="Q404" s="18" t="str">
        <f t="shared" si="60"/>
        <v>4.ไม่ผ่านทั้ง 2 แผน</v>
      </c>
    </row>
    <row r="405" spans="1:17" x14ac:dyDescent="0.55000000000000004">
      <c r="A405" s="17">
        <v>6</v>
      </c>
      <c r="B405" s="18" t="s">
        <v>1073</v>
      </c>
      <c r="C405" s="17" t="s">
        <v>1074</v>
      </c>
      <c r="D405" s="18" t="s">
        <v>1075</v>
      </c>
      <c r="E405" s="19">
        <v>592000000</v>
      </c>
      <c r="F405" s="19">
        <v>582824550.04999995</v>
      </c>
      <c r="G405" s="19">
        <f t="shared" si="54"/>
        <v>-9175449.9500000477</v>
      </c>
      <c r="H405" s="19">
        <f t="shared" si="55"/>
        <v>-1.54</v>
      </c>
      <c r="I405" s="19">
        <v>1036397000</v>
      </c>
      <c r="J405" s="19">
        <v>1054653043.55</v>
      </c>
      <c r="K405" s="19">
        <f t="shared" si="56"/>
        <v>18256043.549999952</v>
      </c>
      <c r="L405" s="19">
        <f t="shared" si="57"/>
        <v>1.76</v>
      </c>
      <c r="M405" s="20">
        <f t="shared" si="58"/>
        <v>1</v>
      </c>
      <c r="N405" s="20">
        <f t="shared" si="59"/>
        <v>1</v>
      </c>
      <c r="O405" s="18" t="str">
        <f t="shared" si="61"/>
        <v>ผ่าน</v>
      </c>
      <c r="P405" s="18" t="str">
        <f t="shared" si="62"/>
        <v>ผ่าน</v>
      </c>
      <c r="Q405" s="18" t="str">
        <f t="shared" si="60"/>
        <v>1.ผ่านทั้ง 2 แผน</v>
      </c>
    </row>
    <row r="406" spans="1:17" x14ac:dyDescent="0.55000000000000004">
      <c r="A406" s="17">
        <v>6</v>
      </c>
      <c r="B406" s="18" t="s">
        <v>1073</v>
      </c>
      <c r="C406" s="17" t="s">
        <v>1076</v>
      </c>
      <c r="D406" s="18" t="s">
        <v>1077</v>
      </c>
      <c r="E406" s="19">
        <v>151083739.94999999</v>
      </c>
      <c r="F406" s="19">
        <v>145457818.22999999</v>
      </c>
      <c r="G406" s="19">
        <f t="shared" si="54"/>
        <v>-5625921.7199999988</v>
      </c>
      <c r="H406" s="19">
        <f t="shared" si="55"/>
        <v>-3.72</v>
      </c>
      <c r="I406" s="19">
        <v>250913800.66999999</v>
      </c>
      <c r="J406" s="19">
        <v>239654788.53</v>
      </c>
      <c r="K406" s="19">
        <f t="shared" si="56"/>
        <v>-11259012.139999986</v>
      </c>
      <c r="L406" s="19">
        <f t="shared" si="57"/>
        <v>-4.4800000000000004</v>
      </c>
      <c r="M406" s="20">
        <f t="shared" si="58"/>
        <v>1</v>
      </c>
      <c r="N406" s="20">
        <f t="shared" si="59"/>
        <v>1</v>
      </c>
      <c r="O406" s="18" t="str">
        <f t="shared" si="61"/>
        <v>ผ่าน</v>
      </c>
      <c r="P406" s="18" t="str">
        <f t="shared" si="62"/>
        <v>ผ่าน</v>
      </c>
      <c r="Q406" s="18" t="str">
        <f t="shared" si="60"/>
        <v>1.ผ่านทั้ง 2 แผน</v>
      </c>
    </row>
    <row r="407" spans="1:17" x14ac:dyDescent="0.55000000000000004">
      <c r="A407" s="17">
        <v>6</v>
      </c>
      <c r="B407" s="18" t="s">
        <v>1073</v>
      </c>
      <c r="C407" s="17" t="s">
        <v>1078</v>
      </c>
      <c r="D407" s="18" t="s">
        <v>1079</v>
      </c>
      <c r="E407" s="19">
        <v>211450000</v>
      </c>
      <c r="F407" s="19">
        <v>227793227.97999999</v>
      </c>
      <c r="G407" s="19">
        <f t="shared" si="54"/>
        <v>16343227.979999989</v>
      </c>
      <c r="H407" s="19">
        <f t="shared" si="55"/>
        <v>7.72</v>
      </c>
      <c r="I407" s="19">
        <v>393547999.99000001</v>
      </c>
      <c r="J407" s="19">
        <v>401504484.76000005</v>
      </c>
      <c r="K407" s="19">
        <f t="shared" si="56"/>
        <v>7956484.7700000405</v>
      </c>
      <c r="L407" s="19">
        <f t="shared" si="57"/>
        <v>2.02</v>
      </c>
      <c r="M407" s="20">
        <f t="shared" si="58"/>
        <v>0</v>
      </c>
      <c r="N407" s="20">
        <f t="shared" si="59"/>
        <v>1</v>
      </c>
      <c r="O407" s="18" t="str">
        <f t="shared" si="61"/>
        <v>&gt;5</v>
      </c>
      <c r="P407" s="18" t="str">
        <f t="shared" si="62"/>
        <v>ผ่าน</v>
      </c>
      <c r="Q407" s="18" t="str">
        <f t="shared" si="60"/>
        <v>2.ไม่ผ่านINC</v>
      </c>
    </row>
    <row r="408" spans="1:17" x14ac:dyDescent="0.55000000000000004">
      <c r="A408" s="17">
        <v>6</v>
      </c>
      <c r="B408" s="18" t="s">
        <v>1073</v>
      </c>
      <c r="C408" s="17" t="s">
        <v>1080</v>
      </c>
      <c r="D408" s="18" t="s">
        <v>1081</v>
      </c>
      <c r="E408" s="19">
        <v>75004250</v>
      </c>
      <c r="F408" s="19">
        <v>74487223.800000012</v>
      </c>
      <c r="G408" s="19">
        <f t="shared" si="54"/>
        <v>-517026.19999998808</v>
      </c>
      <c r="H408" s="19">
        <f t="shared" si="55"/>
        <v>-0.68</v>
      </c>
      <c r="I408" s="19">
        <v>140030549.99000001</v>
      </c>
      <c r="J408" s="19">
        <v>149231448.78999999</v>
      </c>
      <c r="K408" s="19">
        <f t="shared" si="56"/>
        <v>9200898.7999999821</v>
      </c>
      <c r="L408" s="19">
        <f t="shared" si="57"/>
        <v>6.57</v>
      </c>
      <c r="M408" s="20">
        <f t="shared" si="58"/>
        <v>1</v>
      </c>
      <c r="N408" s="20">
        <f t="shared" si="59"/>
        <v>0</v>
      </c>
      <c r="O408" s="18" t="str">
        <f t="shared" si="61"/>
        <v>ผ่าน</v>
      </c>
      <c r="P408" s="18" t="str">
        <f t="shared" si="62"/>
        <v>&gt;5</v>
      </c>
      <c r="Q408" s="18" t="str">
        <f t="shared" si="60"/>
        <v>3.ไม่ผ่านEXP</v>
      </c>
    </row>
    <row r="409" spans="1:17" x14ac:dyDescent="0.55000000000000004">
      <c r="A409" s="17">
        <v>6</v>
      </c>
      <c r="B409" s="18" t="s">
        <v>1073</v>
      </c>
      <c r="C409" s="17" t="s">
        <v>1082</v>
      </c>
      <c r="D409" s="18" t="s">
        <v>1083</v>
      </c>
      <c r="E409" s="19">
        <v>46438029.990000002</v>
      </c>
      <c r="F409" s="19">
        <v>44259600.449999996</v>
      </c>
      <c r="G409" s="19">
        <f t="shared" si="54"/>
        <v>-2178429.5400000066</v>
      </c>
      <c r="H409" s="19">
        <f t="shared" si="55"/>
        <v>-4.6900000000000004</v>
      </c>
      <c r="I409" s="19">
        <v>103560283.13000001</v>
      </c>
      <c r="J409" s="19">
        <v>92927000.400000006</v>
      </c>
      <c r="K409" s="19">
        <f t="shared" si="56"/>
        <v>-10633282.730000004</v>
      </c>
      <c r="L409" s="19">
        <f t="shared" si="57"/>
        <v>-10.26</v>
      </c>
      <c r="M409" s="20">
        <f t="shared" si="58"/>
        <v>1</v>
      </c>
      <c r="N409" s="20">
        <f t="shared" si="59"/>
        <v>0</v>
      </c>
      <c r="O409" s="18" t="str">
        <f t="shared" si="61"/>
        <v>ผ่าน</v>
      </c>
      <c r="P409" s="18" t="str">
        <f t="shared" si="62"/>
        <v>&lt;-10</v>
      </c>
      <c r="Q409" s="18" t="str">
        <f t="shared" si="60"/>
        <v>3.ไม่ผ่านEXP</v>
      </c>
    </row>
    <row r="410" spans="1:17" x14ac:dyDescent="0.55000000000000004">
      <c r="A410" s="17">
        <v>6</v>
      </c>
      <c r="B410" s="18" t="s">
        <v>1073</v>
      </c>
      <c r="C410" s="17" t="s">
        <v>1084</v>
      </c>
      <c r="D410" s="18" t="s">
        <v>1085</v>
      </c>
      <c r="E410" s="19">
        <v>23019996.73</v>
      </c>
      <c r="F410" s="19">
        <v>18581974.340000004</v>
      </c>
      <c r="G410" s="19">
        <f t="shared" si="54"/>
        <v>-4438022.3899999969</v>
      </c>
      <c r="H410" s="19">
        <f t="shared" si="55"/>
        <v>-19.27</v>
      </c>
      <c r="I410" s="19">
        <v>53461961.57</v>
      </c>
      <c r="J410" s="19">
        <v>50926917.050000004</v>
      </c>
      <c r="K410" s="19">
        <f t="shared" si="56"/>
        <v>-2535044.5199999958</v>
      </c>
      <c r="L410" s="19">
        <f t="shared" si="57"/>
        <v>-4.74</v>
      </c>
      <c r="M410" s="20">
        <f t="shared" si="58"/>
        <v>0</v>
      </c>
      <c r="N410" s="20">
        <f t="shared" si="59"/>
        <v>1</v>
      </c>
      <c r="O410" s="18" t="str">
        <f t="shared" si="61"/>
        <v>&lt;-10</v>
      </c>
      <c r="P410" s="18" t="str">
        <f t="shared" si="62"/>
        <v>ผ่าน</v>
      </c>
      <c r="Q410" s="18" t="str">
        <f t="shared" si="60"/>
        <v>2.ไม่ผ่านINC</v>
      </c>
    </row>
    <row r="411" spans="1:17" x14ac:dyDescent="0.55000000000000004">
      <c r="A411" s="17">
        <v>6</v>
      </c>
      <c r="B411" s="18" t="s">
        <v>1086</v>
      </c>
      <c r="C411" s="17" t="s">
        <v>1087</v>
      </c>
      <c r="D411" s="18" t="s">
        <v>1088</v>
      </c>
      <c r="E411" s="19">
        <v>378887788.94</v>
      </c>
      <c r="F411" s="19">
        <v>393681166.48000008</v>
      </c>
      <c r="G411" s="19">
        <f t="shared" si="54"/>
        <v>14793377.540000081</v>
      </c>
      <c r="H411" s="19">
        <f t="shared" si="55"/>
        <v>3.9</v>
      </c>
      <c r="I411" s="19">
        <v>628037383.48999989</v>
      </c>
      <c r="J411" s="19">
        <v>592761939.90999997</v>
      </c>
      <c r="K411" s="19">
        <f t="shared" si="56"/>
        <v>-35275443.579999924</v>
      </c>
      <c r="L411" s="19">
        <f t="shared" si="57"/>
        <v>-5.61</v>
      </c>
      <c r="M411" s="20">
        <f t="shared" si="58"/>
        <v>1</v>
      </c>
      <c r="N411" s="20">
        <f t="shared" si="59"/>
        <v>0</v>
      </c>
      <c r="O411" s="18" t="str">
        <f t="shared" si="61"/>
        <v>ผ่าน</v>
      </c>
      <c r="P411" s="18" t="str">
        <f t="shared" si="62"/>
        <v>&lt;-5</v>
      </c>
      <c r="Q411" s="18" t="str">
        <f t="shared" si="60"/>
        <v>3.ไม่ผ่านEXP</v>
      </c>
    </row>
    <row r="412" spans="1:17" x14ac:dyDescent="0.55000000000000004">
      <c r="A412" s="17">
        <v>6</v>
      </c>
      <c r="B412" s="18" t="s">
        <v>1086</v>
      </c>
      <c r="C412" s="17" t="s">
        <v>1089</v>
      </c>
      <c r="D412" s="18" t="s">
        <v>1090</v>
      </c>
      <c r="E412" s="19">
        <v>28478327.550000001</v>
      </c>
      <c r="F412" s="19">
        <v>33165599.089999996</v>
      </c>
      <c r="G412" s="19">
        <f t="shared" si="54"/>
        <v>4687271.5399999954</v>
      </c>
      <c r="H412" s="19">
        <f t="shared" si="55"/>
        <v>16.45</v>
      </c>
      <c r="I412" s="19">
        <v>47280166.309999995</v>
      </c>
      <c r="J412" s="19">
        <v>52477647.129999988</v>
      </c>
      <c r="K412" s="19">
        <f t="shared" si="56"/>
        <v>5197480.8199999928</v>
      </c>
      <c r="L412" s="19">
        <f t="shared" si="57"/>
        <v>10.99</v>
      </c>
      <c r="M412" s="20">
        <f t="shared" si="58"/>
        <v>0</v>
      </c>
      <c r="N412" s="20">
        <f t="shared" si="59"/>
        <v>0</v>
      </c>
      <c r="O412" s="18" t="str">
        <f t="shared" si="61"/>
        <v>&gt;10</v>
      </c>
      <c r="P412" s="18" t="str">
        <f t="shared" si="62"/>
        <v>&gt;10</v>
      </c>
      <c r="Q412" s="18" t="str">
        <f t="shared" si="60"/>
        <v>4.ไม่ผ่านทั้ง 2 แผน</v>
      </c>
    </row>
    <row r="413" spans="1:17" x14ac:dyDescent="0.55000000000000004">
      <c r="A413" s="17">
        <v>6</v>
      </c>
      <c r="B413" s="18" t="s">
        <v>1086</v>
      </c>
      <c r="C413" s="17" t="s">
        <v>1091</v>
      </c>
      <c r="D413" s="18" t="s">
        <v>1092</v>
      </c>
      <c r="E413" s="19">
        <v>40871293.859999999</v>
      </c>
      <c r="F413" s="19">
        <v>37377264.189999998</v>
      </c>
      <c r="G413" s="19">
        <f t="shared" si="54"/>
        <v>-3494029.6700000018</v>
      </c>
      <c r="H413" s="19">
        <f t="shared" si="55"/>
        <v>-8.5399999999999991</v>
      </c>
      <c r="I413" s="19">
        <v>59528884.899999999</v>
      </c>
      <c r="J413" s="19">
        <v>66156347.659999996</v>
      </c>
      <c r="K413" s="19">
        <f t="shared" si="56"/>
        <v>6627462.7599999979</v>
      </c>
      <c r="L413" s="19">
        <f t="shared" si="57"/>
        <v>11.13</v>
      </c>
      <c r="M413" s="20">
        <f t="shared" si="58"/>
        <v>0</v>
      </c>
      <c r="N413" s="20">
        <f t="shared" si="59"/>
        <v>0</v>
      </c>
      <c r="O413" s="18" t="str">
        <f t="shared" si="61"/>
        <v>&lt;-5</v>
      </c>
      <c r="P413" s="18" t="str">
        <f t="shared" si="62"/>
        <v>&gt;10</v>
      </c>
      <c r="Q413" s="18" t="str">
        <f t="shared" si="60"/>
        <v>4.ไม่ผ่านทั้ง 2 แผน</v>
      </c>
    </row>
    <row r="414" spans="1:17" x14ac:dyDescent="0.55000000000000004">
      <c r="A414" s="17">
        <v>6</v>
      </c>
      <c r="B414" s="18" t="s">
        <v>1086</v>
      </c>
      <c r="C414" s="17" t="s">
        <v>1093</v>
      </c>
      <c r="D414" s="18" t="s">
        <v>1094</v>
      </c>
      <c r="E414" s="19">
        <v>55198929.729999989</v>
      </c>
      <c r="F414" s="19">
        <v>57111675.159999996</v>
      </c>
      <c r="G414" s="19">
        <f t="shared" si="54"/>
        <v>1912745.4300000072</v>
      </c>
      <c r="H414" s="19">
        <f t="shared" si="55"/>
        <v>3.46</v>
      </c>
      <c r="I414" s="19">
        <v>103041265.49000001</v>
      </c>
      <c r="J414" s="19">
        <v>116977824.73999999</v>
      </c>
      <c r="K414" s="19">
        <f t="shared" si="56"/>
        <v>13936559.249999985</v>
      </c>
      <c r="L414" s="19">
        <f t="shared" si="57"/>
        <v>13.52</v>
      </c>
      <c r="M414" s="20">
        <f t="shared" si="58"/>
        <v>1</v>
      </c>
      <c r="N414" s="20">
        <f t="shared" si="59"/>
        <v>0</v>
      </c>
      <c r="O414" s="18" t="str">
        <f t="shared" si="61"/>
        <v>ผ่าน</v>
      </c>
      <c r="P414" s="18" t="str">
        <f t="shared" si="62"/>
        <v>&gt;10</v>
      </c>
      <c r="Q414" s="18" t="str">
        <f t="shared" si="60"/>
        <v>3.ไม่ผ่านEXP</v>
      </c>
    </row>
    <row r="415" spans="1:17" x14ac:dyDescent="0.55000000000000004">
      <c r="A415" s="17">
        <v>6</v>
      </c>
      <c r="B415" s="18" t="s">
        <v>1086</v>
      </c>
      <c r="C415" s="17" t="s">
        <v>1095</v>
      </c>
      <c r="D415" s="18" t="s">
        <v>1096</v>
      </c>
      <c r="E415" s="19">
        <v>63090422.899999984</v>
      </c>
      <c r="F415" s="19">
        <v>63841948.399999999</v>
      </c>
      <c r="G415" s="19">
        <f t="shared" si="54"/>
        <v>751525.5000000149</v>
      </c>
      <c r="H415" s="19">
        <f t="shared" si="55"/>
        <v>1.19</v>
      </c>
      <c r="I415" s="19">
        <v>106391997.17</v>
      </c>
      <c r="J415" s="19">
        <v>114678624.28</v>
      </c>
      <c r="K415" s="19">
        <f t="shared" si="56"/>
        <v>8286627.1099999994</v>
      </c>
      <c r="L415" s="19">
        <f t="shared" si="57"/>
        <v>7.78</v>
      </c>
      <c r="M415" s="20">
        <f t="shared" si="58"/>
        <v>1</v>
      </c>
      <c r="N415" s="20">
        <f t="shared" si="59"/>
        <v>0</v>
      </c>
      <c r="O415" s="18" t="str">
        <f t="shared" si="61"/>
        <v>ผ่าน</v>
      </c>
      <c r="P415" s="18" t="str">
        <f t="shared" si="62"/>
        <v>&gt;5</v>
      </c>
      <c r="Q415" s="18" t="str">
        <f t="shared" si="60"/>
        <v>3.ไม่ผ่านEXP</v>
      </c>
    </row>
    <row r="416" spans="1:17" x14ac:dyDescent="0.55000000000000004">
      <c r="A416" s="17">
        <v>6</v>
      </c>
      <c r="B416" s="18" t="s">
        <v>1086</v>
      </c>
      <c r="C416" s="17" t="s">
        <v>1097</v>
      </c>
      <c r="D416" s="18" t="s">
        <v>1098</v>
      </c>
      <c r="E416" s="19">
        <v>174674866.94</v>
      </c>
      <c r="F416" s="19">
        <v>155745541.57999998</v>
      </c>
      <c r="G416" s="19">
        <f t="shared" si="54"/>
        <v>-18929325.360000014</v>
      </c>
      <c r="H416" s="19">
        <f t="shared" si="55"/>
        <v>-10.83</v>
      </c>
      <c r="I416" s="19">
        <v>277335071.68000001</v>
      </c>
      <c r="J416" s="19">
        <v>241203988.62</v>
      </c>
      <c r="K416" s="19">
        <f t="shared" si="56"/>
        <v>-36131083.060000002</v>
      </c>
      <c r="L416" s="19">
        <f t="shared" si="57"/>
        <v>-13.02</v>
      </c>
      <c r="M416" s="20">
        <f t="shared" si="58"/>
        <v>0</v>
      </c>
      <c r="N416" s="20">
        <f t="shared" si="59"/>
        <v>0</v>
      </c>
      <c r="O416" s="18" t="str">
        <f t="shared" si="61"/>
        <v>&lt;-10</v>
      </c>
      <c r="P416" s="18" t="str">
        <f t="shared" si="62"/>
        <v>&lt;-10</v>
      </c>
      <c r="Q416" s="18" t="str">
        <f t="shared" si="60"/>
        <v>4.ไม่ผ่านทั้ง 2 แผน</v>
      </c>
    </row>
    <row r="417" spans="1:17" x14ac:dyDescent="0.55000000000000004">
      <c r="A417" s="17">
        <v>6</v>
      </c>
      <c r="B417" s="18" t="s">
        <v>1086</v>
      </c>
      <c r="C417" s="17" t="s">
        <v>1099</v>
      </c>
      <c r="D417" s="18" t="s">
        <v>1100</v>
      </c>
      <c r="E417" s="19">
        <v>38365999.5</v>
      </c>
      <c r="F417" s="19">
        <v>42288027.280000001</v>
      </c>
      <c r="G417" s="19">
        <f t="shared" si="54"/>
        <v>3922027.7800000012</v>
      </c>
      <c r="H417" s="19">
        <f t="shared" si="55"/>
        <v>10.220000000000001</v>
      </c>
      <c r="I417" s="19">
        <v>59929600.490000002</v>
      </c>
      <c r="J417" s="19">
        <v>67018611.460000001</v>
      </c>
      <c r="K417" s="19">
        <f t="shared" si="56"/>
        <v>7089010.9699999988</v>
      </c>
      <c r="L417" s="19">
        <f t="shared" si="57"/>
        <v>11.82</v>
      </c>
      <c r="M417" s="20">
        <f t="shared" si="58"/>
        <v>0</v>
      </c>
      <c r="N417" s="20">
        <f t="shared" si="59"/>
        <v>0</v>
      </c>
      <c r="O417" s="18" t="str">
        <f t="shared" si="61"/>
        <v>&gt;10</v>
      </c>
      <c r="P417" s="18" t="str">
        <f t="shared" si="62"/>
        <v>&gt;10</v>
      </c>
      <c r="Q417" s="18" t="str">
        <f t="shared" si="60"/>
        <v>4.ไม่ผ่านทั้ง 2 แผน</v>
      </c>
    </row>
    <row r="418" spans="1:17" x14ac:dyDescent="0.55000000000000004">
      <c r="A418" s="17">
        <v>6</v>
      </c>
      <c r="B418" s="18" t="s">
        <v>1086</v>
      </c>
      <c r="C418" s="17" t="s">
        <v>1101</v>
      </c>
      <c r="D418" s="18" t="s">
        <v>1102</v>
      </c>
      <c r="E418" s="19">
        <v>20419040</v>
      </c>
      <c r="F418" s="19">
        <v>22295944.240000002</v>
      </c>
      <c r="G418" s="19">
        <f t="shared" si="54"/>
        <v>1876904.2400000021</v>
      </c>
      <c r="H418" s="19">
        <f t="shared" si="55"/>
        <v>9.19</v>
      </c>
      <c r="I418" s="19">
        <v>39166776.920000002</v>
      </c>
      <c r="J418" s="19">
        <v>46081069.930000007</v>
      </c>
      <c r="K418" s="19">
        <f t="shared" si="56"/>
        <v>6914293.0100000054</v>
      </c>
      <c r="L418" s="19">
        <f t="shared" si="57"/>
        <v>17.649999999999999</v>
      </c>
      <c r="M418" s="20">
        <f t="shared" si="58"/>
        <v>0</v>
      </c>
      <c r="N418" s="20">
        <f t="shared" si="59"/>
        <v>0</v>
      </c>
      <c r="O418" s="18" t="str">
        <f t="shared" si="61"/>
        <v>&gt;5</v>
      </c>
      <c r="P418" s="18" t="str">
        <f t="shared" si="62"/>
        <v>&gt;10</v>
      </c>
      <c r="Q418" s="18" t="str">
        <f t="shared" si="60"/>
        <v>4.ไม่ผ่านทั้ง 2 แผน</v>
      </c>
    </row>
    <row r="419" spans="1:17" x14ac:dyDescent="0.55000000000000004">
      <c r="A419" s="17">
        <v>6</v>
      </c>
      <c r="B419" s="18" t="s">
        <v>1086</v>
      </c>
      <c r="C419" s="17" t="s">
        <v>1103</v>
      </c>
      <c r="D419" s="18" t="s">
        <v>1104</v>
      </c>
      <c r="E419" s="19">
        <v>29436001.070000004</v>
      </c>
      <c r="F419" s="19">
        <v>37233475.660000004</v>
      </c>
      <c r="G419" s="19">
        <f t="shared" si="54"/>
        <v>7797474.5899999999</v>
      </c>
      <c r="H419" s="19">
        <f t="shared" si="55"/>
        <v>26.48</v>
      </c>
      <c r="I419" s="19">
        <v>40309529.739999995</v>
      </c>
      <c r="J419" s="19">
        <v>42575033.710000001</v>
      </c>
      <c r="K419" s="19">
        <f t="shared" si="56"/>
        <v>2265503.9700000063</v>
      </c>
      <c r="L419" s="19">
        <f t="shared" si="57"/>
        <v>5.62</v>
      </c>
      <c r="M419" s="20">
        <f t="shared" si="58"/>
        <v>0</v>
      </c>
      <c r="N419" s="20">
        <f t="shared" si="59"/>
        <v>0</v>
      </c>
      <c r="O419" s="18" t="str">
        <f t="shared" si="61"/>
        <v>&gt;10</v>
      </c>
      <c r="P419" s="18" t="str">
        <f t="shared" si="62"/>
        <v>&gt;5</v>
      </c>
      <c r="Q419" s="18" t="str">
        <f t="shared" si="60"/>
        <v>4.ไม่ผ่านทั้ง 2 แผน</v>
      </c>
    </row>
    <row r="420" spans="1:17" x14ac:dyDescent="0.55000000000000004">
      <c r="A420" s="17">
        <v>7</v>
      </c>
      <c r="B420" s="18" t="s">
        <v>1105</v>
      </c>
      <c r="C420" s="17" t="s">
        <v>1106</v>
      </c>
      <c r="D420" s="18" t="s">
        <v>1107</v>
      </c>
      <c r="E420" s="19">
        <v>538364999.98000002</v>
      </c>
      <c r="F420" s="19">
        <v>552400482.18000007</v>
      </c>
      <c r="G420" s="19">
        <f t="shared" si="54"/>
        <v>14035482.200000048</v>
      </c>
      <c r="H420" s="19">
        <f t="shared" si="55"/>
        <v>2.6</v>
      </c>
      <c r="I420" s="19">
        <v>776504999.97000003</v>
      </c>
      <c r="J420" s="19">
        <v>734759418.77999997</v>
      </c>
      <c r="K420" s="19">
        <f t="shared" si="56"/>
        <v>-41745581.190000057</v>
      </c>
      <c r="L420" s="19">
        <f t="shared" si="57"/>
        <v>-5.37</v>
      </c>
      <c r="M420" s="20">
        <f t="shared" si="58"/>
        <v>1</v>
      </c>
      <c r="N420" s="20">
        <f t="shared" si="59"/>
        <v>0</v>
      </c>
      <c r="O420" s="18" t="str">
        <f t="shared" si="61"/>
        <v>ผ่าน</v>
      </c>
      <c r="P420" s="18" t="str">
        <f t="shared" si="62"/>
        <v>&lt;-5</v>
      </c>
      <c r="Q420" s="18" t="str">
        <f t="shared" si="60"/>
        <v>3.ไม่ผ่านEXP</v>
      </c>
    </row>
    <row r="421" spans="1:17" x14ac:dyDescent="0.55000000000000004">
      <c r="A421" s="17">
        <v>7</v>
      </c>
      <c r="B421" s="18" t="s">
        <v>1105</v>
      </c>
      <c r="C421" s="17" t="s">
        <v>1108</v>
      </c>
      <c r="D421" s="18" t="s">
        <v>1109</v>
      </c>
      <c r="E421" s="19">
        <v>34219416.649999999</v>
      </c>
      <c r="F421" s="19">
        <v>31472039.659999996</v>
      </c>
      <c r="G421" s="19">
        <f t="shared" si="54"/>
        <v>-2747376.9900000021</v>
      </c>
      <c r="H421" s="19">
        <f t="shared" si="55"/>
        <v>-8.02</v>
      </c>
      <c r="I421" s="19">
        <v>58852242.239999995</v>
      </c>
      <c r="J421" s="19">
        <v>54574852.549999997</v>
      </c>
      <c r="K421" s="19">
        <f t="shared" si="56"/>
        <v>-4277389.6899999976</v>
      </c>
      <c r="L421" s="19">
        <f t="shared" si="57"/>
        <v>-7.26</v>
      </c>
      <c r="M421" s="20">
        <f t="shared" si="58"/>
        <v>0</v>
      </c>
      <c r="N421" s="20">
        <f t="shared" si="59"/>
        <v>0</v>
      </c>
      <c r="O421" s="18" t="str">
        <f t="shared" si="61"/>
        <v>&lt;-5</v>
      </c>
      <c r="P421" s="18" t="str">
        <f t="shared" si="62"/>
        <v>&lt;-5</v>
      </c>
      <c r="Q421" s="18" t="str">
        <f t="shared" si="60"/>
        <v>4.ไม่ผ่านทั้ง 2 แผน</v>
      </c>
    </row>
    <row r="422" spans="1:17" x14ac:dyDescent="0.55000000000000004">
      <c r="A422" s="17">
        <v>7</v>
      </c>
      <c r="B422" s="18" t="s">
        <v>1105</v>
      </c>
      <c r="C422" s="17" t="s">
        <v>1110</v>
      </c>
      <c r="D422" s="18" t="s">
        <v>1111</v>
      </c>
      <c r="E422" s="19">
        <v>108363445.02</v>
      </c>
      <c r="F422" s="19">
        <v>103301575.98</v>
      </c>
      <c r="G422" s="19">
        <f t="shared" si="54"/>
        <v>-5061869.0399999917</v>
      </c>
      <c r="H422" s="19">
        <f t="shared" si="55"/>
        <v>-4.67</v>
      </c>
      <c r="I422" s="19">
        <v>146184055.09</v>
      </c>
      <c r="J422" s="19">
        <v>140275225.37</v>
      </c>
      <c r="K422" s="19">
        <f t="shared" si="56"/>
        <v>-5908829.7199999988</v>
      </c>
      <c r="L422" s="19">
        <f t="shared" si="57"/>
        <v>-4.04</v>
      </c>
      <c r="M422" s="20">
        <f t="shared" si="58"/>
        <v>1</v>
      </c>
      <c r="N422" s="20">
        <f t="shared" si="59"/>
        <v>1</v>
      </c>
      <c r="O422" s="18" t="str">
        <f t="shared" si="61"/>
        <v>ผ่าน</v>
      </c>
      <c r="P422" s="18" t="str">
        <f t="shared" si="62"/>
        <v>ผ่าน</v>
      </c>
      <c r="Q422" s="18" t="str">
        <f t="shared" si="60"/>
        <v>1.ผ่านทั้ง 2 แผน</v>
      </c>
    </row>
    <row r="423" spans="1:17" x14ac:dyDescent="0.55000000000000004">
      <c r="A423" s="17">
        <v>7</v>
      </c>
      <c r="B423" s="18" t="s">
        <v>1105</v>
      </c>
      <c r="C423" s="17" t="s">
        <v>1112</v>
      </c>
      <c r="D423" s="18" t="s">
        <v>1113</v>
      </c>
      <c r="E423" s="19">
        <v>29601473.469999999</v>
      </c>
      <c r="F423" s="19">
        <v>25673934.110000003</v>
      </c>
      <c r="G423" s="19">
        <f t="shared" si="54"/>
        <v>-3927539.3599999957</v>
      </c>
      <c r="H423" s="19">
        <f t="shared" si="55"/>
        <v>-13.26</v>
      </c>
      <c r="I423" s="19">
        <v>37801310.990000002</v>
      </c>
      <c r="J423" s="19">
        <v>38606040.99000001</v>
      </c>
      <c r="K423" s="19">
        <f t="shared" si="56"/>
        <v>804730.00000000745</v>
      </c>
      <c r="L423" s="19">
        <f t="shared" si="57"/>
        <v>2.12</v>
      </c>
      <c r="M423" s="20">
        <f t="shared" si="58"/>
        <v>0</v>
      </c>
      <c r="N423" s="20">
        <f t="shared" si="59"/>
        <v>1</v>
      </c>
      <c r="O423" s="18" t="str">
        <f t="shared" si="61"/>
        <v>&lt;-10</v>
      </c>
      <c r="P423" s="18" t="str">
        <f t="shared" si="62"/>
        <v>ผ่าน</v>
      </c>
      <c r="Q423" s="18" t="str">
        <f t="shared" si="60"/>
        <v>2.ไม่ผ่านINC</v>
      </c>
    </row>
    <row r="424" spans="1:17" x14ac:dyDescent="0.55000000000000004">
      <c r="A424" s="17">
        <v>7</v>
      </c>
      <c r="B424" s="18" t="s">
        <v>1105</v>
      </c>
      <c r="C424" s="17" t="s">
        <v>1114</v>
      </c>
      <c r="D424" s="18" t="s">
        <v>1115</v>
      </c>
      <c r="E424" s="19">
        <v>62888062.670000002</v>
      </c>
      <c r="F424" s="19">
        <v>57399938.710000001</v>
      </c>
      <c r="G424" s="19">
        <f t="shared" si="54"/>
        <v>-5488123.9600000009</v>
      </c>
      <c r="H424" s="19">
        <f t="shared" si="55"/>
        <v>-8.7200000000000006</v>
      </c>
      <c r="I424" s="19">
        <v>95910677.670000002</v>
      </c>
      <c r="J424" s="19">
        <v>92590202.569999993</v>
      </c>
      <c r="K424" s="19">
        <f t="shared" si="56"/>
        <v>-3320475.1000000089</v>
      </c>
      <c r="L424" s="19">
        <f t="shared" si="57"/>
        <v>-3.46</v>
      </c>
      <c r="M424" s="20">
        <f t="shared" si="58"/>
        <v>0</v>
      </c>
      <c r="N424" s="20">
        <f t="shared" si="59"/>
        <v>1</v>
      </c>
      <c r="O424" s="18" t="str">
        <f t="shared" si="61"/>
        <v>&lt;-5</v>
      </c>
      <c r="P424" s="18" t="str">
        <f t="shared" si="62"/>
        <v>ผ่าน</v>
      </c>
      <c r="Q424" s="18" t="str">
        <f t="shared" si="60"/>
        <v>2.ไม่ผ่านINC</v>
      </c>
    </row>
    <row r="425" spans="1:17" x14ac:dyDescent="0.55000000000000004">
      <c r="A425" s="17">
        <v>7</v>
      </c>
      <c r="B425" s="18" t="s">
        <v>1105</v>
      </c>
      <c r="C425" s="17" t="s">
        <v>1116</v>
      </c>
      <c r="D425" s="18" t="s">
        <v>1117</v>
      </c>
      <c r="E425" s="19">
        <v>124546228.13999999</v>
      </c>
      <c r="F425" s="19">
        <v>111588935.67999999</v>
      </c>
      <c r="G425" s="19">
        <f t="shared" si="54"/>
        <v>-12957292.459999993</v>
      </c>
      <c r="H425" s="19">
        <f t="shared" si="55"/>
        <v>-10.4</v>
      </c>
      <c r="I425" s="19">
        <v>177599582.38</v>
      </c>
      <c r="J425" s="19">
        <v>189534225.78999999</v>
      </c>
      <c r="K425" s="19">
        <f t="shared" si="56"/>
        <v>11934643.409999996</v>
      </c>
      <c r="L425" s="19">
        <f t="shared" si="57"/>
        <v>6.71</v>
      </c>
      <c r="M425" s="20">
        <f t="shared" si="58"/>
        <v>0</v>
      </c>
      <c r="N425" s="20">
        <f t="shared" si="59"/>
        <v>0</v>
      </c>
      <c r="O425" s="18" t="str">
        <f t="shared" si="61"/>
        <v>&lt;-10</v>
      </c>
      <c r="P425" s="18" t="str">
        <f t="shared" si="62"/>
        <v>&gt;5</v>
      </c>
      <c r="Q425" s="18" t="str">
        <f t="shared" si="60"/>
        <v>4.ไม่ผ่านทั้ง 2 แผน</v>
      </c>
    </row>
    <row r="426" spans="1:17" x14ac:dyDescent="0.55000000000000004">
      <c r="A426" s="17">
        <v>7</v>
      </c>
      <c r="B426" s="18" t="s">
        <v>1105</v>
      </c>
      <c r="C426" s="17" t="s">
        <v>1118</v>
      </c>
      <c r="D426" s="18" t="s">
        <v>1119</v>
      </c>
      <c r="E426" s="19">
        <v>37241299.810000002</v>
      </c>
      <c r="F426" s="19">
        <v>42249249.32</v>
      </c>
      <c r="G426" s="19">
        <f t="shared" si="54"/>
        <v>5007949.5099999979</v>
      </c>
      <c r="H426" s="19">
        <f t="shared" si="55"/>
        <v>13.44</v>
      </c>
      <c r="I426" s="19">
        <v>64181386.850000001</v>
      </c>
      <c r="J426" s="19">
        <v>62652283.070000008</v>
      </c>
      <c r="K426" s="19">
        <f t="shared" si="56"/>
        <v>-1529103.7799999937</v>
      </c>
      <c r="L426" s="19">
        <f t="shared" si="57"/>
        <v>-2.38</v>
      </c>
      <c r="M426" s="20">
        <f t="shared" si="58"/>
        <v>0</v>
      </c>
      <c r="N426" s="20">
        <f t="shared" si="59"/>
        <v>1</v>
      </c>
      <c r="O426" s="18" t="str">
        <f t="shared" si="61"/>
        <v>&gt;10</v>
      </c>
      <c r="P426" s="18" t="str">
        <f t="shared" si="62"/>
        <v>ผ่าน</v>
      </c>
      <c r="Q426" s="18" t="str">
        <f t="shared" si="60"/>
        <v>2.ไม่ผ่านINC</v>
      </c>
    </row>
    <row r="427" spans="1:17" x14ac:dyDescent="0.55000000000000004">
      <c r="A427" s="17">
        <v>7</v>
      </c>
      <c r="B427" s="18" t="s">
        <v>1105</v>
      </c>
      <c r="C427" s="17" t="s">
        <v>1120</v>
      </c>
      <c r="D427" s="18" t="s">
        <v>1121</v>
      </c>
      <c r="E427" s="19">
        <v>28166176.619999997</v>
      </c>
      <c r="F427" s="19">
        <v>30267330.650000002</v>
      </c>
      <c r="G427" s="19">
        <f t="shared" si="54"/>
        <v>2101154.0300000049</v>
      </c>
      <c r="H427" s="19">
        <f t="shared" si="55"/>
        <v>7.45</v>
      </c>
      <c r="I427" s="19">
        <v>51645925.539999999</v>
      </c>
      <c r="J427" s="19">
        <v>53917920.13000001</v>
      </c>
      <c r="K427" s="19">
        <f t="shared" si="56"/>
        <v>2271994.590000011</v>
      </c>
      <c r="L427" s="19">
        <f t="shared" si="57"/>
        <v>4.3899999999999997</v>
      </c>
      <c r="M427" s="20">
        <f t="shared" si="58"/>
        <v>0</v>
      </c>
      <c r="N427" s="20">
        <f t="shared" si="59"/>
        <v>1</v>
      </c>
      <c r="O427" s="18" t="str">
        <f t="shared" si="61"/>
        <v>&gt;5</v>
      </c>
      <c r="P427" s="18" t="str">
        <f t="shared" si="62"/>
        <v>ผ่าน</v>
      </c>
      <c r="Q427" s="18" t="str">
        <f t="shared" si="60"/>
        <v>2.ไม่ผ่านINC</v>
      </c>
    </row>
    <row r="428" spans="1:17" x14ac:dyDescent="0.55000000000000004">
      <c r="A428" s="17">
        <v>7</v>
      </c>
      <c r="B428" s="18" t="s">
        <v>1105</v>
      </c>
      <c r="C428" s="17" t="s">
        <v>1122</v>
      </c>
      <c r="D428" s="18" t="s">
        <v>1123</v>
      </c>
      <c r="E428" s="19">
        <v>43397390.910000004</v>
      </c>
      <c r="F428" s="19">
        <v>48821679.5</v>
      </c>
      <c r="G428" s="19">
        <f t="shared" si="54"/>
        <v>5424288.5899999961</v>
      </c>
      <c r="H428" s="19">
        <f t="shared" si="55"/>
        <v>12.49</v>
      </c>
      <c r="I428" s="19">
        <v>74947560.150000006</v>
      </c>
      <c r="J428" s="19">
        <v>74947811.319999993</v>
      </c>
      <c r="K428" s="19">
        <f t="shared" si="56"/>
        <v>251.16999998688698</v>
      </c>
      <c r="L428" s="19">
        <f t="shared" si="57"/>
        <v>0</v>
      </c>
      <c r="M428" s="20">
        <f t="shared" si="58"/>
        <v>0</v>
      </c>
      <c r="N428" s="20">
        <f t="shared" si="59"/>
        <v>1</v>
      </c>
      <c r="O428" s="18" t="str">
        <f t="shared" si="61"/>
        <v>&gt;10</v>
      </c>
      <c r="P428" s="18" t="str">
        <f t="shared" si="62"/>
        <v>ผ่าน</v>
      </c>
      <c r="Q428" s="18" t="str">
        <f t="shared" si="60"/>
        <v>2.ไม่ผ่านINC</v>
      </c>
    </row>
    <row r="429" spans="1:17" x14ac:dyDescent="0.55000000000000004">
      <c r="A429" s="17">
        <v>7</v>
      </c>
      <c r="B429" s="18" t="s">
        <v>1105</v>
      </c>
      <c r="C429" s="17" t="s">
        <v>1124</v>
      </c>
      <c r="D429" s="18" t="s">
        <v>1125</v>
      </c>
      <c r="E429" s="19">
        <v>37077439.970000006</v>
      </c>
      <c r="F429" s="19">
        <v>35550639.960000001</v>
      </c>
      <c r="G429" s="19">
        <f t="shared" si="54"/>
        <v>-1526800.0100000054</v>
      </c>
      <c r="H429" s="19">
        <f t="shared" si="55"/>
        <v>-4.1100000000000003</v>
      </c>
      <c r="I429" s="19">
        <v>70537922.480000004</v>
      </c>
      <c r="J429" s="19">
        <v>68465982.039999992</v>
      </c>
      <c r="K429" s="19">
        <f t="shared" si="56"/>
        <v>-2071940.4400000125</v>
      </c>
      <c r="L429" s="19">
        <f t="shared" si="57"/>
        <v>-2.93</v>
      </c>
      <c r="M429" s="20">
        <f t="shared" si="58"/>
        <v>1</v>
      </c>
      <c r="N429" s="20">
        <f t="shared" si="59"/>
        <v>1</v>
      </c>
      <c r="O429" s="18" t="str">
        <f t="shared" si="61"/>
        <v>ผ่าน</v>
      </c>
      <c r="P429" s="18" t="str">
        <f t="shared" si="62"/>
        <v>ผ่าน</v>
      </c>
      <c r="Q429" s="18" t="str">
        <f t="shared" si="60"/>
        <v>1.ผ่านทั้ง 2 แผน</v>
      </c>
    </row>
    <row r="430" spans="1:17" x14ac:dyDescent="0.55000000000000004">
      <c r="A430" s="17">
        <v>7</v>
      </c>
      <c r="B430" s="18" t="s">
        <v>1105</v>
      </c>
      <c r="C430" s="17" t="s">
        <v>1126</v>
      </c>
      <c r="D430" s="18" t="s">
        <v>1127</v>
      </c>
      <c r="E430" s="19">
        <v>56618684.670000002</v>
      </c>
      <c r="F430" s="19">
        <v>41228612.830000006</v>
      </c>
      <c r="G430" s="19">
        <f t="shared" si="54"/>
        <v>-15390071.839999996</v>
      </c>
      <c r="H430" s="19">
        <f t="shared" si="55"/>
        <v>-27.18</v>
      </c>
      <c r="I430" s="19">
        <v>96482066</v>
      </c>
      <c r="J430" s="19">
        <v>89136460.36999999</v>
      </c>
      <c r="K430" s="19">
        <f t="shared" si="56"/>
        <v>-7345605.6300000101</v>
      </c>
      <c r="L430" s="19">
        <f t="shared" si="57"/>
        <v>-7.61</v>
      </c>
      <c r="M430" s="20">
        <f t="shared" si="58"/>
        <v>0</v>
      </c>
      <c r="N430" s="20">
        <f t="shared" si="59"/>
        <v>0</v>
      </c>
      <c r="O430" s="18" t="str">
        <f t="shared" si="61"/>
        <v>&lt;-10</v>
      </c>
      <c r="P430" s="18" t="str">
        <f t="shared" si="62"/>
        <v>&lt;-5</v>
      </c>
      <c r="Q430" s="18" t="str">
        <f t="shared" si="60"/>
        <v>4.ไม่ผ่านทั้ง 2 แผน</v>
      </c>
    </row>
    <row r="431" spans="1:17" x14ac:dyDescent="0.55000000000000004">
      <c r="A431" s="17">
        <v>7</v>
      </c>
      <c r="B431" s="18" t="s">
        <v>1105</v>
      </c>
      <c r="C431" s="17" t="s">
        <v>1128</v>
      </c>
      <c r="D431" s="18" t="s">
        <v>1129</v>
      </c>
      <c r="E431" s="19">
        <v>84256159.419999987</v>
      </c>
      <c r="F431" s="19">
        <v>79727731.310000002</v>
      </c>
      <c r="G431" s="19">
        <f t="shared" si="54"/>
        <v>-4528428.1099999845</v>
      </c>
      <c r="H431" s="19">
        <f t="shared" si="55"/>
        <v>-5.37</v>
      </c>
      <c r="I431" s="19">
        <v>124848304.69</v>
      </c>
      <c r="J431" s="19">
        <v>128321483.67</v>
      </c>
      <c r="K431" s="19">
        <f t="shared" si="56"/>
        <v>3473178.9800000042</v>
      </c>
      <c r="L431" s="19">
        <f t="shared" si="57"/>
        <v>2.78</v>
      </c>
      <c r="M431" s="20">
        <f t="shared" si="58"/>
        <v>0</v>
      </c>
      <c r="N431" s="20">
        <f t="shared" si="59"/>
        <v>1</v>
      </c>
      <c r="O431" s="18" t="str">
        <f t="shared" si="61"/>
        <v>&lt;-5</v>
      </c>
      <c r="P431" s="18" t="str">
        <f t="shared" si="62"/>
        <v>ผ่าน</v>
      </c>
      <c r="Q431" s="18" t="str">
        <f t="shared" si="60"/>
        <v>2.ไม่ผ่านINC</v>
      </c>
    </row>
    <row r="432" spans="1:17" x14ac:dyDescent="0.55000000000000004">
      <c r="A432" s="17">
        <v>7</v>
      </c>
      <c r="B432" s="18" t="s">
        <v>1105</v>
      </c>
      <c r="C432" s="17" t="s">
        <v>1130</v>
      </c>
      <c r="D432" s="18" t="s">
        <v>1131</v>
      </c>
      <c r="E432" s="19">
        <v>39375254.040000007</v>
      </c>
      <c r="F432" s="19">
        <v>30892752.829999998</v>
      </c>
      <c r="G432" s="19">
        <f t="shared" si="54"/>
        <v>-8482501.2100000083</v>
      </c>
      <c r="H432" s="19">
        <f t="shared" si="55"/>
        <v>-21.54</v>
      </c>
      <c r="I432" s="19">
        <v>46161596.090000011</v>
      </c>
      <c r="J432" s="19">
        <v>45787603.969999999</v>
      </c>
      <c r="K432" s="19">
        <f t="shared" si="56"/>
        <v>-373992.12000001222</v>
      </c>
      <c r="L432" s="19">
        <f t="shared" si="57"/>
        <v>-0.81</v>
      </c>
      <c r="M432" s="20">
        <f t="shared" si="58"/>
        <v>0</v>
      </c>
      <c r="N432" s="20">
        <f t="shared" si="59"/>
        <v>1</v>
      </c>
      <c r="O432" s="18" t="str">
        <f t="shared" si="61"/>
        <v>&lt;-10</v>
      </c>
      <c r="P432" s="18" t="str">
        <f t="shared" si="62"/>
        <v>ผ่าน</v>
      </c>
      <c r="Q432" s="18" t="str">
        <f t="shared" si="60"/>
        <v>2.ไม่ผ่านINC</v>
      </c>
    </row>
    <row r="433" spans="1:17" x14ac:dyDescent="0.55000000000000004">
      <c r="A433" s="17">
        <v>7</v>
      </c>
      <c r="B433" s="18" t="s">
        <v>1105</v>
      </c>
      <c r="C433" s="17" t="s">
        <v>1132</v>
      </c>
      <c r="D433" s="18" t="s">
        <v>1133</v>
      </c>
      <c r="E433" s="19">
        <v>159053512.81999999</v>
      </c>
      <c r="F433" s="19">
        <v>174940933.49999997</v>
      </c>
      <c r="G433" s="19">
        <f t="shared" si="54"/>
        <v>15887420.679999977</v>
      </c>
      <c r="H433" s="19">
        <f t="shared" si="55"/>
        <v>9.98</v>
      </c>
      <c r="I433" s="19">
        <v>231872034.87</v>
      </c>
      <c r="J433" s="19">
        <v>232902669.18000001</v>
      </c>
      <c r="K433" s="19">
        <f t="shared" si="56"/>
        <v>1030634.3100000024</v>
      </c>
      <c r="L433" s="19">
        <f t="shared" si="57"/>
        <v>0.44</v>
      </c>
      <c r="M433" s="20">
        <f t="shared" si="58"/>
        <v>0</v>
      </c>
      <c r="N433" s="20">
        <f t="shared" si="59"/>
        <v>1</v>
      </c>
      <c r="O433" s="18" t="str">
        <f t="shared" si="61"/>
        <v>&gt;5</v>
      </c>
      <c r="P433" s="18" t="str">
        <f t="shared" si="62"/>
        <v>ผ่าน</v>
      </c>
      <c r="Q433" s="18" t="str">
        <f t="shared" si="60"/>
        <v>2.ไม่ผ่านINC</v>
      </c>
    </row>
    <row r="434" spans="1:17" x14ac:dyDescent="0.55000000000000004">
      <c r="A434" s="17">
        <v>7</v>
      </c>
      <c r="B434" s="18" t="s">
        <v>1105</v>
      </c>
      <c r="C434" s="17" t="s">
        <v>1134</v>
      </c>
      <c r="D434" s="18" t="s">
        <v>1135</v>
      </c>
      <c r="E434" s="19">
        <v>40656278.93</v>
      </c>
      <c r="F434" s="19">
        <v>33725286.579999998</v>
      </c>
      <c r="G434" s="19">
        <f t="shared" si="54"/>
        <v>-6930992.3500000015</v>
      </c>
      <c r="H434" s="19">
        <f t="shared" si="55"/>
        <v>-17.04</v>
      </c>
      <c r="I434" s="19">
        <v>50965044.710000001</v>
      </c>
      <c r="J434" s="19">
        <v>55582013.640000001</v>
      </c>
      <c r="K434" s="19">
        <f t="shared" si="56"/>
        <v>4616968.93</v>
      </c>
      <c r="L434" s="19">
        <f t="shared" si="57"/>
        <v>9.0500000000000007</v>
      </c>
      <c r="M434" s="20">
        <f t="shared" si="58"/>
        <v>0</v>
      </c>
      <c r="N434" s="20">
        <f t="shared" si="59"/>
        <v>0</v>
      </c>
      <c r="O434" s="18" t="str">
        <f t="shared" si="61"/>
        <v>&lt;-10</v>
      </c>
      <c r="P434" s="18" t="str">
        <f t="shared" si="62"/>
        <v>&gt;5</v>
      </c>
      <c r="Q434" s="18" t="str">
        <f t="shared" si="60"/>
        <v>4.ไม่ผ่านทั้ง 2 แผน</v>
      </c>
    </row>
    <row r="435" spans="1:17" x14ac:dyDescent="0.55000000000000004">
      <c r="A435" s="17">
        <v>7</v>
      </c>
      <c r="B435" s="18" t="s">
        <v>1105</v>
      </c>
      <c r="C435" s="17" t="s">
        <v>1136</v>
      </c>
      <c r="D435" s="18" t="s">
        <v>1137</v>
      </c>
      <c r="E435" s="19">
        <v>23239382.34</v>
      </c>
      <c r="F435" s="19">
        <v>18613133.120000001</v>
      </c>
      <c r="G435" s="19">
        <f t="shared" si="54"/>
        <v>-4626249.2199999988</v>
      </c>
      <c r="H435" s="19">
        <f t="shared" si="55"/>
        <v>-19.899999999999999</v>
      </c>
      <c r="I435" s="19">
        <v>36176485.32</v>
      </c>
      <c r="J435" s="19">
        <v>34098958.810000002</v>
      </c>
      <c r="K435" s="19">
        <f t="shared" si="56"/>
        <v>-2077526.5099999979</v>
      </c>
      <c r="L435" s="19">
        <f t="shared" si="57"/>
        <v>-5.74</v>
      </c>
      <c r="M435" s="20">
        <f t="shared" si="58"/>
        <v>0</v>
      </c>
      <c r="N435" s="20">
        <f t="shared" si="59"/>
        <v>0</v>
      </c>
      <c r="O435" s="18" t="str">
        <f t="shared" si="61"/>
        <v>&lt;-10</v>
      </c>
      <c r="P435" s="18" t="str">
        <f t="shared" si="62"/>
        <v>&lt;-5</v>
      </c>
      <c r="Q435" s="18" t="str">
        <f t="shared" si="60"/>
        <v>4.ไม่ผ่านทั้ง 2 แผน</v>
      </c>
    </row>
    <row r="436" spans="1:17" x14ac:dyDescent="0.55000000000000004">
      <c r="A436" s="17">
        <v>7</v>
      </c>
      <c r="B436" s="18" t="s">
        <v>1105</v>
      </c>
      <c r="C436" s="17" t="s">
        <v>1138</v>
      </c>
      <c r="D436" s="18" t="s">
        <v>1139</v>
      </c>
      <c r="E436" s="19">
        <v>15195080</v>
      </c>
      <c r="F436" s="19">
        <v>14431673.399999999</v>
      </c>
      <c r="G436" s="19">
        <f t="shared" si="54"/>
        <v>-763406.60000000149</v>
      </c>
      <c r="H436" s="19">
        <f t="shared" si="55"/>
        <v>-5.0199999999999996</v>
      </c>
      <c r="I436" s="19">
        <v>28805829.990000002</v>
      </c>
      <c r="J436" s="19">
        <v>29600002.379999999</v>
      </c>
      <c r="K436" s="19">
        <f t="shared" si="56"/>
        <v>794172.38999999687</v>
      </c>
      <c r="L436" s="19">
        <f t="shared" si="57"/>
        <v>2.75</v>
      </c>
      <c r="M436" s="20">
        <f t="shared" si="58"/>
        <v>0</v>
      </c>
      <c r="N436" s="20">
        <f t="shared" si="59"/>
        <v>1</v>
      </c>
      <c r="O436" s="18" t="str">
        <f t="shared" si="61"/>
        <v>&lt;-5</v>
      </c>
      <c r="P436" s="18" t="str">
        <f t="shared" si="62"/>
        <v>ผ่าน</v>
      </c>
      <c r="Q436" s="18" t="str">
        <f t="shared" si="60"/>
        <v>2.ไม่ผ่านINC</v>
      </c>
    </row>
    <row r="437" spans="1:17" x14ac:dyDescent="0.55000000000000004">
      <c r="A437" s="17">
        <v>7</v>
      </c>
      <c r="B437" s="18" t="s">
        <v>1105</v>
      </c>
      <c r="C437" s="17" t="s">
        <v>1140</v>
      </c>
      <c r="D437" s="18" t="s">
        <v>1141</v>
      </c>
      <c r="E437" s="19">
        <v>18493592.710000001</v>
      </c>
      <c r="F437" s="19">
        <v>20658542.530000001</v>
      </c>
      <c r="G437" s="19">
        <f t="shared" si="54"/>
        <v>2164949.8200000003</v>
      </c>
      <c r="H437" s="19">
        <f t="shared" si="55"/>
        <v>11.7</v>
      </c>
      <c r="I437" s="19">
        <v>43112849.420000002</v>
      </c>
      <c r="J437" s="19">
        <v>43493613.239999995</v>
      </c>
      <c r="K437" s="19">
        <f t="shared" si="56"/>
        <v>380763.81999999285</v>
      </c>
      <c r="L437" s="19">
        <f t="shared" si="57"/>
        <v>0.88</v>
      </c>
      <c r="M437" s="20">
        <f t="shared" si="58"/>
        <v>0</v>
      </c>
      <c r="N437" s="20">
        <f t="shared" si="59"/>
        <v>1</v>
      </c>
      <c r="O437" s="18" t="str">
        <f t="shared" si="61"/>
        <v>&gt;10</v>
      </c>
      <c r="P437" s="18" t="str">
        <f t="shared" si="62"/>
        <v>ผ่าน</v>
      </c>
      <c r="Q437" s="18" t="str">
        <f t="shared" si="60"/>
        <v>2.ไม่ผ่านINC</v>
      </c>
    </row>
    <row r="438" spans="1:17" x14ac:dyDescent="0.55000000000000004">
      <c r="A438" s="17">
        <v>7</v>
      </c>
      <c r="B438" s="18" t="s">
        <v>1142</v>
      </c>
      <c r="C438" s="17" t="s">
        <v>1143</v>
      </c>
      <c r="D438" s="18" t="s">
        <v>1144</v>
      </c>
      <c r="E438" s="19">
        <v>1478637100</v>
      </c>
      <c r="F438" s="19">
        <v>1417365111.51</v>
      </c>
      <c r="G438" s="19">
        <f t="shared" si="54"/>
        <v>-61271988.49000001</v>
      </c>
      <c r="H438" s="19">
        <f t="shared" si="55"/>
        <v>-4.1399999999999997</v>
      </c>
      <c r="I438" s="19">
        <v>2213024130.8199997</v>
      </c>
      <c r="J438" s="19">
        <v>2017526258.04</v>
      </c>
      <c r="K438" s="19">
        <f t="shared" si="56"/>
        <v>-195497872.77999973</v>
      </c>
      <c r="L438" s="19">
        <f t="shared" si="57"/>
        <v>-8.83</v>
      </c>
      <c r="M438" s="20">
        <f t="shared" si="58"/>
        <v>1</v>
      </c>
      <c r="N438" s="20">
        <f t="shared" si="59"/>
        <v>0</v>
      </c>
      <c r="O438" s="18" t="str">
        <f t="shared" si="61"/>
        <v>ผ่าน</v>
      </c>
      <c r="P438" s="18" t="str">
        <f t="shared" si="62"/>
        <v>&lt;-5</v>
      </c>
      <c r="Q438" s="18" t="str">
        <f t="shared" si="60"/>
        <v>3.ไม่ผ่านEXP</v>
      </c>
    </row>
    <row r="439" spans="1:17" x14ac:dyDescent="0.55000000000000004">
      <c r="A439" s="17">
        <v>7</v>
      </c>
      <c r="B439" s="18" t="s">
        <v>1142</v>
      </c>
      <c r="C439" s="17" t="s">
        <v>1145</v>
      </c>
      <c r="D439" s="18" t="s">
        <v>1146</v>
      </c>
      <c r="E439" s="19">
        <v>42638417.490000002</v>
      </c>
      <c r="F439" s="19">
        <v>40252942.960000008</v>
      </c>
      <c r="G439" s="19">
        <f t="shared" si="54"/>
        <v>-2385474.5299999937</v>
      </c>
      <c r="H439" s="19">
        <f t="shared" si="55"/>
        <v>-5.59</v>
      </c>
      <c r="I439" s="19">
        <v>66893323.009999998</v>
      </c>
      <c r="J439" s="19">
        <v>62791033.829999998</v>
      </c>
      <c r="K439" s="19">
        <f t="shared" si="56"/>
        <v>-4102289.1799999997</v>
      </c>
      <c r="L439" s="19">
        <f t="shared" si="57"/>
        <v>-6.13</v>
      </c>
      <c r="M439" s="20">
        <f t="shared" si="58"/>
        <v>0</v>
      </c>
      <c r="N439" s="20">
        <f t="shared" si="59"/>
        <v>0</v>
      </c>
      <c r="O439" s="18" t="str">
        <f t="shared" si="61"/>
        <v>&lt;-5</v>
      </c>
      <c r="P439" s="18" t="str">
        <f t="shared" si="62"/>
        <v>&lt;-5</v>
      </c>
      <c r="Q439" s="18" t="str">
        <f t="shared" si="60"/>
        <v>4.ไม่ผ่านทั้ง 2 แผน</v>
      </c>
    </row>
    <row r="440" spans="1:17" x14ac:dyDescent="0.55000000000000004">
      <c r="A440" s="17">
        <v>7</v>
      </c>
      <c r="B440" s="18" t="s">
        <v>1142</v>
      </c>
      <c r="C440" s="17" t="s">
        <v>1147</v>
      </c>
      <c r="D440" s="18" t="s">
        <v>1148</v>
      </c>
      <c r="E440" s="19">
        <v>34900112.57</v>
      </c>
      <c r="F440" s="19">
        <v>32211742.489999998</v>
      </c>
      <c r="G440" s="19">
        <f t="shared" si="54"/>
        <v>-2688370.0800000019</v>
      </c>
      <c r="H440" s="19">
        <f t="shared" si="55"/>
        <v>-7.7</v>
      </c>
      <c r="I440" s="19">
        <v>54673297.390000001</v>
      </c>
      <c r="J440" s="19">
        <v>55350893.559999995</v>
      </c>
      <c r="K440" s="19">
        <f t="shared" si="56"/>
        <v>677596.16999999434</v>
      </c>
      <c r="L440" s="19">
        <f t="shared" si="57"/>
        <v>1.23</v>
      </c>
      <c r="M440" s="20">
        <f t="shared" si="58"/>
        <v>0</v>
      </c>
      <c r="N440" s="20">
        <f t="shared" si="59"/>
        <v>1</v>
      </c>
      <c r="O440" s="18" t="str">
        <f t="shared" si="61"/>
        <v>&lt;-5</v>
      </c>
      <c r="P440" s="18" t="str">
        <f t="shared" si="62"/>
        <v>ผ่าน</v>
      </c>
      <c r="Q440" s="18" t="str">
        <f t="shared" si="60"/>
        <v>2.ไม่ผ่านINC</v>
      </c>
    </row>
    <row r="441" spans="1:17" x14ac:dyDescent="0.55000000000000004">
      <c r="A441" s="17">
        <v>7</v>
      </c>
      <c r="B441" s="18" t="s">
        <v>1142</v>
      </c>
      <c r="C441" s="17" t="s">
        <v>1149</v>
      </c>
      <c r="D441" s="18" t="s">
        <v>1150</v>
      </c>
      <c r="E441" s="19">
        <v>69173525.379999995</v>
      </c>
      <c r="F441" s="19">
        <v>69558212.860000014</v>
      </c>
      <c r="G441" s="19">
        <f t="shared" si="54"/>
        <v>384687.48000001907</v>
      </c>
      <c r="H441" s="19">
        <f t="shared" si="55"/>
        <v>0.55000000000000004</v>
      </c>
      <c r="I441" s="19">
        <v>119205829.87</v>
      </c>
      <c r="J441" s="19">
        <v>113437082.85999998</v>
      </c>
      <c r="K441" s="19">
        <f t="shared" si="56"/>
        <v>-5768747.0100000203</v>
      </c>
      <c r="L441" s="19">
        <f t="shared" si="57"/>
        <v>-4.83</v>
      </c>
      <c r="M441" s="20">
        <f t="shared" si="58"/>
        <v>1</v>
      </c>
      <c r="N441" s="20">
        <f t="shared" si="59"/>
        <v>1</v>
      </c>
      <c r="O441" s="18" t="str">
        <f t="shared" si="61"/>
        <v>ผ่าน</v>
      </c>
      <c r="P441" s="18" t="str">
        <f t="shared" si="62"/>
        <v>ผ่าน</v>
      </c>
      <c r="Q441" s="18" t="str">
        <f t="shared" si="60"/>
        <v>1.ผ่านทั้ง 2 แผน</v>
      </c>
    </row>
    <row r="442" spans="1:17" x14ac:dyDescent="0.55000000000000004">
      <c r="A442" s="17">
        <v>7</v>
      </c>
      <c r="B442" s="18" t="s">
        <v>1142</v>
      </c>
      <c r="C442" s="17" t="s">
        <v>1151</v>
      </c>
      <c r="D442" s="18" t="s">
        <v>1152</v>
      </c>
      <c r="E442" s="19">
        <v>269763021.85000002</v>
      </c>
      <c r="F442" s="19">
        <v>266168205.62000003</v>
      </c>
      <c r="G442" s="19">
        <f t="shared" si="54"/>
        <v>-3594816.2299999893</v>
      </c>
      <c r="H442" s="19">
        <f t="shared" si="55"/>
        <v>-1.33</v>
      </c>
      <c r="I442" s="19">
        <v>440489318.60000008</v>
      </c>
      <c r="J442" s="19">
        <v>469149397.49000001</v>
      </c>
      <c r="K442" s="19">
        <f t="shared" si="56"/>
        <v>28660078.889999926</v>
      </c>
      <c r="L442" s="19">
        <f t="shared" si="57"/>
        <v>6.5</v>
      </c>
      <c r="M442" s="20">
        <f t="shared" si="58"/>
        <v>1</v>
      </c>
      <c r="N442" s="20">
        <f t="shared" si="59"/>
        <v>0</v>
      </c>
      <c r="O442" s="18" t="str">
        <f t="shared" si="61"/>
        <v>ผ่าน</v>
      </c>
      <c r="P442" s="18" t="str">
        <f t="shared" si="62"/>
        <v>&gt;5</v>
      </c>
      <c r="Q442" s="18" t="str">
        <f t="shared" si="60"/>
        <v>3.ไม่ผ่านEXP</v>
      </c>
    </row>
    <row r="443" spans="1:17" x14ac:dyDescent="0.55000000000000004">
      <c r="A443" s="17">
        <v>7</v>
      </c>
      <c r="B443" s="18" t="s">
        <v>1142</v>
      </c>
      <c r="C443" s="17" t="s">
        <v>1153</v>
      </c>
      <c r="D443" s="18" t="s">
        <v>1154</v>
      </c>
      <c r="E443" s="19">
        <v>51776828.609999999</v>
      </c>
      <c r="F443" s="19">
        <v>46141638.179999992</v>
      </c>
      <c r="G443" s="19">
        <f t="shared" si="54"/>
        <v>-5635190.4300000072</v>
      </c>
      <c r="H443" s="19">
        <f t="shared" si="55"/>
        <v>-10.88</v>
      </c>
      <c r="I443" s="19">
        <v>102746262.61000001</v>
      </c>
      <c r="J443" s="19">
        <v>106661352.54000001</v>
      </c>
      <c r="K443" s="19">
        <f t="shared" si="56"/>
        <v>3915089.9299999923</v>
      </c>
      <c r="L443" s="19">
        <f t="shared" si="57"/>
        <v>3.81</v>
      </c>
      <c r="M443" s="20">
        <f t="shared" si="58"/>
        <v>0</v>
      </c>
      <c r="N443" s="20">
        <f t="shared" si="59"/>
        <v>1</v>
      </c>
      <c r="O443" s="18" t="str">
        <f t="shared" si="61"/>
        <v>&lt;-10</v>
      </c>
      <c r="P443" s="18" t="str">
        <f t="shared" si="62"/>
        <v>ผ่าน</v>
      </c>
      <c r="Q443" s="18" t="str">
        <f t="shared" si="60"/>
        <v>2.ไม่ผ่านINC</v>
      </c>
    </row>
    <row r="444" spans="1:17" x14ac:dyDescent="0.55000000000000004">
      <c r="A444" s="17">
        <v>7</v>
      </c>
      <c r="B444" s="18" t="s">
        <v>1142</v>
      </c>
      <c r="C444" s="17" t="s">
        <v>1155</v>
      </c>
      <c r="D444" s="18" t="s">
        <v>1156</v>
      </c>
      <c r="E444" s="19">
        <v>102442410.69999999</v>
      </c>
      <c r="F444" s="19">
        <v>101164438.66999999</v>
      </c>
      <c r="G444" s="19">
        <f t="shared" si="54"/>
        <v>-1277972.0300000012</v>
      </c>
      <c r="H444" s="19">
        <f t="shared" si="55"/>
        <v>-1.24</v>
      </c>
      <c r="I444" s="19">
        <v>168410717.25</v>
      </c>
      <c r="J444" s="19">
        <v>162629743.84</v>
      </c>
      <c r="K444" s="19">
        <f t="shared" si="56"/>
        <v>-5780973.4099999964</v>
      </c>
      <c r="L444" s="19">
        <f t="shared" si="57"/>
        <v>-3.43</v>
      </c>
      <c r="M444" s="20">
        <f t="shared" si="58"/>
        <v>1</v>
      </c>
      <c r="N444" s="20">
        <f t="shared" si="59"/>
        <v>1</v>
      </c>
      <c r="O444" s="18" t="str">
        <f t="shared" si="61"/>
        <v>ผ่าน</v>
      </c>
      <c r="P444" s="18" t="str">
        <f t="shared" si="62"/>
        <v>ผ่าน</v>
      </c>
      <c r="Q444" s="18" t="str">
        <f t="shared" si="60"/>
        <v>1.ผ่านทั้ง 2 แผน</v>
      </c>
    </row>
    <row r="445" spans="1:17" x14ac:dyDescent="0.55000000000000004">
      <c r="A445" s="17">
        <v>7</v>
      </c>
      <c r="B445" s="18" t="s">
        <v>1142</v>
      </c>
      <c r="C445" s="17" t="s">
        <v>1157</v>
      </c>
      <c r="D445" s="18" t="s">
        <v>1158</v>
      </c>
      <c r="E445" s="19">
        <v>39412891.880000003</v>
      </c>
      <c r="F445" s="19">
        <v>41296601.390000001</v>
      </c>
      <c r="G445" s="19">
        <f t="shared" si="54"/>
        <v>1883709.5099999979</v>
      </c>
      <c r="H445" s="19">
        <f t="shared" si="55"/>
        <v>4.7699999999999996</v>
      </c>
      <c r="I445" s="19">
        <v>61185908.859999999</v>
      </c>
      <c r="J445" s="19">
        <v>67730319.069999993</v>
      </c>
      <c r="K445" s="19">
        <f t="shared" si="56"/>
        <v>6544410.2099999934</v>
      </c>
      <c r="L445" s="19">
        <f t="shared" si="57"/>
        <v>10.69</v>
      </c>
      <c r="M445" s="20">
        <f t="shared" si="58"/>
        <v>1</v>
      </c>
      <c r="N445" s="20">
        <f t="shared" si="59"/>
        <v>0</v>
      </c>
      <c r="O445" s="18" t="str">
        <f t="shared" si="61"/>
        <v>ผ่าน</v>
      </c>
      <c r="P445" s="18" t="str">
        <f t="shared" si="62"/>
        <v>&gt;10</v>
      </c>
      <c r="Q445" s="18" t="str">
        <f t="shared" si="60"/>
        <v>3.ไม่ผ่านEXP</v>
      </c>
    </row>
    <row r="446" spans="1:17" x14ac:dyDescent="0.55000000000000004">
      <c r="A446" s="17">
        <v>7</v>
      </c>
      <c r="B446" s="18" t="s">
        <v>1142</v>
      </c>
      <c r="C446" s="17" t="s">
        <v>1159</v>
      </c>
      <c r="D446" s="18" t="s">
        <v>1160</v>
      </c>
      <c r="E446" s="19">
        <v>117652611.71000001</v>
      </c>
      <c r="F446" s="19">
        <v>110194311.76000001</v>
      </c>
      <c r="G446" s="19">
        <f t="shared" si="54"/>
        <v>-7458299.950000003</v>
      </c>
      <c r="H446" s="19">
        <f t="shared" si="55"/>
        <v>-6.33</v>
      </c>
      <c r="I446" s="19">
        <v>206782434.40000001</v>
      </c>
      <c r="J446" s="19">
        <v>191267015.56</v>
      </c>
      <c r="K446" s="19">
        <f t="shared" si="56"/>
        <v>-15515418.840000004</v>
      </c>
      <c r="L446" s="19">
        <f t="shared" si="57"/>
        <v>-7.5</v>
      </c>
      <c r="M446" s="20">
        <f t="shared" si="58"/>
        <v>0</v>
      </c>
      <c r="N446" s="20">
        <f t="shared" si="59"/>
        <v>0</v>
      </c>
      <c r="O446" s="18" t="str">
        <f t="shared" si="61"/>
        <v>&lt;-5</v>
      </c>
      <c r="P446" s="18" t="str">
        <f t="shared" si="62"/>
        <v>&lt;-5</v>
      </c>
      <c r="Q446" s="18" t="str">
        <f t="shared" si="60"/>
        <v>4.ไม่ผ่านทั้ง 2 แผน</v>
      </c>
    </row>
    <row r="447" spans="1:17" x14ac:dyDescent="0.55000000000000004">
      <c r="A447" s="17">
        <v>7</v>
      </c>
      <c r="B447" s="18" t="s">
        <v>1142</v>
      </c>
      <c r="C447" s="17" t="s">
        <v>1161</v>
      </c>
      <c r="D447" s="18" t="s">
        <v>1162</v>
      </c>
      <c r="E447" s="19">
        <v>29089743.389999997</v>
      </c>
      <c r="F447" s="19">
        <v>26176390.740000002</v>
      </c>
      <c r="G447" s="19">
        <f t="shared" si="54"/>
        <v>-2913352.6499999948</v>
      </c>
      <c r="H447" s="19">
        <f t="shared" si="55"/>
        <v>-10.01</v>
      </c>
      <c r="I447" s="19">
        <v>46581769.120000005</v>
      </c>
      <c r="J447" s="19">
        <v>45986353.299999997</v>
      </c>
      <c r="K447" s="19">
        <f t="shared" si="56"/>
        <v>-595415.82000000775</v>
      </c>
      <c r="L447" s="19">
        <f t="shared" si="57"/>
        <v>-1.27</v>
      </c>
      <c r="M447" s="20">
        <f t="shared" si="58"/>
        <v>0</v>
      </c>
      <c r="N447" s="20">
        <f t="shared" si="59"/>
        <v>1</v>
      </c>
      <c r="O447" s="18" t="str">
        <f t="shared" si="61"/>
        <v>&lt;-10</v>
      </c>
      <c r="P447" s="18" t="str">
        <f t="shared" si="62"/>
        <v>ผ่าน</v>
      </c>
      <c r="Q447" s="18" t="str">
        <f t="shared" si="60"/>
        <v>2.ไม่ผ่านINC</v>
      </c>
    </row>
    <row r="448" spans="1:17" x14ac:dyDescent="0.55000000000000004">
      <c r="A448" s="17">
        <v>7</v>
      </c>
      <c r="B448" s="18" t="s">
        <v>1142</v>
      </c>
      <c r="C448" s="17" t="s">
        <v>1163</v>
      </c>
      <c r="D448" s="18" t="s">
        <v>1164</v>
      </c>
      <c r="E448" s="19">
        <v>154668070.63</v>
      </c>
      <c r="F448" s="19">
        <v>121258918.57000001</v>
      </c>
      <c r="G448" s="19">
        <f t="shared" si="54"/>
        <v>-33409152.059999987</v>
      </c>
      <c r="H448" s="19">
        <f t="shared" si="55"/>
        <v>-21.6</v>
      </c>
      <c r="I448" s="19">
        <v>192229772.59999999</v>
      </c>
      <c r="J448" s="19">
        <v>194642107.88999999</v>
      </c>
      <c r="K448" s="19">
        <f t="shared" si="56"/>
        <v>2412335.2899999917</v>
      </c>
      <c r="L448" s="19">
        <f t="shared" si="57"/>
        <v>1.25</v>
      </c>
      <c r="M448" s="20">
        <f t="shared" si="58"/>
        <v>0</v>
      </c>
      <c r="N448" s="20">
        <f t="shared" si="59"/>
        <v>1</v>
      </c>
      <c r="O448" s="18" t="str">
        <f t="shared" si="61"/>
        <v>&lt;-10</v>
      </c>
      <c r="P448" s="18" t="str">
        <f t="shared" si="62"/>
        <v>ผ่าน</v>
      </c>
      <c r="Q448" s="18" t="str">
        <f t="shared" si="60"/>
        <v>2.ไม่ผ่านINC</v>
      </c>
    </row>
    <row r="449" spans="1:17" x14ac:dyDescent="0.55000000000000004">
      <c r="A449" s="17">
        <v>7</v>
      </c>
      <c r="B449" s="18" t="s">
        <v>1142</v>
      </c>
      <c r="C449" s="17" t="s">
        <v>1165</v>
      </c>
      <c r="D449" s="18" t="s">
        <v>1166</v>
      </c>
      <c r="E449" s="19">
        <v>34395842.399999999</v>
      </c>
      <c r="F449" s="19">
        <v>34018808.270000003</v>
      </c>
      <c r="G449" s="19">
        <f t="shared" si="54"/>
        <v>-377034.12999999523</v>
      </c>
      <c r="H449" s="19">
        <f t="shared" si="55"/>
        <v>-1.0900000000000001</v>
      </c>
      <c r="I449" s="19">
        <v>52589582.379999995</v>
      </c>
      <c r="J449" s="19">
        <v>53348873.149999991</v>
      </c>
      <c r="K449" s="19">
        <f t="shared" si="56"/>
        <v>759290.76999999583</v>
      </c>
      <c r="L449" s="19">
        <f t="shared" si="57"/>
        <v>1.44</v>
      </c>
      <c r="M449" s="20">
        <f t="shared" si="58"/>
        <v>1</v>
      </c>
      <c r="N449" s="20">
        <f t="shared" si="59"/>
        <v>1</v>
      </c>
      <c r="O449" s="18" t="str">
        <f t="shared" si="61"/>
        <v>ผ่าน</v>
      </c>
      <c r="P449" s="18" t="str">
        <f t="shared" si="62"/>
        <v>ผ่าน</v>
      </c>
      <c r="Q449" s="18" t="str">
        <f t="shared" si="60"/>
        <v>1.ผ่านทั้ง 2 แผน</v>
      </c>
    </row>
    <row r="450" spans="1:17" x14ac:dyDescent="0.55000000000000004">
      <c r="A450" s="17">
        <v>7</v>
      </c>
      <c r="B450" s="18" t="s">
        <v>1142</v>
      </c>
      <c r="C450" s="17" t="s">
        <v>1167</v>
      </c>
      <c r="D450" s="18" t="s">
        <v>1168</v>
      </c>
      <c r="E450" s="19">
        <v>35079644.730000004</v>
      </c>
      <c r="F450" s="19">
        <v>30540994.699999999</v>
      </c>
      <c r="G450" s="19">
        <f t="shared" si="54"/>
        <v>-4538650.0300000049</v>
      </c>
      <c r="H450" s="19">
        <f t="shared" si="55"/>
        <v>-12.93</v>
      </c>
      <c r="I450" s="19">
        <v>65164365.459999986</v>
      </c>
      <c r="J450" s="19">
        <v>64481264.729999989</v>
      </c>
      <c r="K450" s="19">
        <f t="shared" si="56"/>
        <v>-683100.72999999672</v>
      </c>
      <c r="L450" s="19">
        <f t="shared" si="57"/>
        <v>-1.04</v>
      </c>
      <c r="M450" s="20">
        <f t="shared" si="58"/>
        <v>0</v>
      </c>
      <c r="N450" s="20">
        <f t="shared" si="59"/>
        <v>1</v>
      </c>
      <c r="O450" s="18" t="str">
        <f t="shared" si="61"/>
        <v>&lt;-10</v>
      </c>
      <c r="P450" s="18" t="str">
        <f t="shared" si="62"/>
        <v>ผ่าน</v>
      </c>
      <c r="Q450" s="18" t="str">
        <f t="shared" si="60"/>
        <v>2.ไม่ผ่านINC</v>
      </c>
    </row>
    <row r="451" spans="1:17" x14ac:dyDescent="0.55000000000000004">
      <c r="A451" s="17">
        <v>7</v>
      </c>
      <c r="B451" s="18" t="s">
        <v>1142</v>
      </c>
      <c r="C451" s="17" t="s">
        <v>1169</v>
      </c>
      <c r="D451" s="18" t="s">
        <v>1170</v>
      </c>
      <c r="E451" s="19">
        <v>53350000</v>
      </c>
      <c r="F451" s="19">
        <v>57812695.840000004</v>
      </c>
      <c r="G451" s="19">
        <f t="shared" si="54"/>
        <v>4462695.8400000036</v>
      </c>
      <c r="H451" s="19">
        <f t="shared" si="55"/>
        <v>8.36</v>
      </c>
      <c r="I451" s="19">
        <v>90069530.5</v>
      </c>
      <c r="J451" s="19">
        <v>92322988.26000002</v>
      </c>
      <c r="K451" s="19">
        <f t="shared" si="56"/>
        <v>2253457.7600000203</v>
      </c>
      <c r="L451" s="19">
        <f t="shared" si="57"/>
        <v>2.5</v>
      </c>
      <c r="M451" s="20">
        <f t="shared" si="58"/>
        <v>0</v>
      </c>
      <c r="N451" s="20">
        <f t="shared" si="59"/>
        <v>1</v>
      </c>
      <c r="O451" s="18" t="str">
        <f t="shared" si="61"/>
        <v>&gt;5</v>
      </c>
      <c r="P451" s="18" t="str">
        <f t="shared" si="62"/>
        <v>ผ่าน</v>
      </c>
      <c r="Q451" s="18" t="str">
        <f t="shared" si="60"/>
        <v>2.ไม่ผ่านINC</v>
      </c>
    </row>
    <row r="452" spans="1:17" x14ac:dyDescent="0.55000000000000004">
      <c r="A452" s="17">
        <v>7</v>
      </c>
      <c r="B452" s="18" t="s">
        <v>1142</v>
      </c>
      <c r="C452" s="17" t="s">
        <v>1171</v>
      </c>
      <c r="D452" s="18" t="s">
        <v>1172</v>
      </c>
      <c r="E452" s="19">
        <v>56634999.990000002</v>
      </c>
      <c r="F452" s="19">
        <v>56635578.090000004</v>
      </c>
      <c r="G452" s="19">
        <f t="shared" si="54"/>
        <v>578.10000000149012</v>
      </c>
      <c r="H452" s="19">
        <f t="shared" si="55"/>
        <v>0</v>
      </c>
      <c r="I452" s="19">
        <v>98185418.250000015</v>
      </c>
      <c r="J452" s="19">
        <v>100542668.8</v>
      </c>
      <c r="K452" s="19">
        <f t="shared" si="56"/>
        <v>2357250.5499999821</v>
      </c>
      <c r="L452" s="19">
        <f t="shared" si="57"/>
        <v>2.4</v>
      </c>
      <c r="M452" s="20">
        <f t="shared" si="58"/>
        <v>1</v>
      </c>
      <c r="N452" s="20">
        <f t="shared" si="59"/>
        <v>1</v>
      </c>
      <c r="O452" s="18" t="str">
        <f t="shared" si="61"/>
        <v>ผ่าน</v>
      </c>
      <c r="P452" s="18" t="str">
        <f t="shared" si="62"/>
        <v>ผ่าน</v>
      </c>
      <c r="Q452" s="18" t="str">
        <f t="shared" si="60"/>
        <v>1.ผ่านทั้ง 2 แผน</v>
      </c>
    </row>
    <row r="453" spans="1:17" x14ac:dyDescent="0.55000000000000004">
      <c r="A453" s="17">
        <v>7</v>
      </c>
      <c r="B453" s="18" t="s">
        <v>1142</v>
      </c>
      <c r="C453" s="17" t="s">
        <v>1173</v>
      </c>
      <c r="D453" s="18" t="s">
        <v>1174</v>
      </c>
      <c r="E453" s="19">
        <v>69953957.269999996</v>
      </c>
      <c r="F453" s="19">
        <v>80298277.209999993</v>
      </c>
      <c r="G453" s="19">
        <f t="shared" ref="G453:G516" si="63">F453-E453</f>
        <v>10344319.939999998</v>
      </c>
      <c r="H453" s="19">
        <f t="shared" ref="H453:H516" si="64">TRUNC(G453/E453*100,2)</f>
        <v>14.78</v>
      </c>
      <c r="I453" s="19">
        <v>105149606.24999999</v>
      </c>
      <c r="J453" s="19">
        <v>101553783.95</v>
      </c>
      <c r="K453" s="19">
        <f t="shared" ref="K453:K516" si="65">J453-I453</f>
        <v>-3595822.2999999821</v>
      </c>
      <c r="L453" s="19">
        <f t="shared" ref="L453:L516" si="66">TRUNC(K453/I453*100,2)</f>
        <v>-3.41</v>
      </c>
      <c r="M453" s="20">
        <f t="shared" ref="M453:M516" si="67">IF(AND(H453&gt;=-5,H453&lt;=5),1,0)</f>
        <v>0</v>
      </c>
      <c r="N453" s="20">
        <f t="shared" ref="N453:N516" si="68">IF(AND(L453&gt;=-5,L453&lt;=5),1,0)</f>
        <v>1</v>
      </c>
      <c r="O453" s="18" t="str">
        <f t="shared" si="61"/>
        <v>&gt;10</v>
      </c>
      <c r="P453" s="18" t="str">
        <f t="shared" si="62"/>
        <v>ผ่าน</v>
      </c>
      <c r="Q453" s="18" t="str">
        <f t="shared" ref="Q453:Q516" si="69">IF(AND(O453="ผ่าน",P453="ผ่าน"),"1.ผ่านทั้ง 2 แผน",IF(AND(O453="ผ่าน",P453&lt;&gt;"ผ่าน"),"3.ไม่ผ่านEXP",IF(AND(O453&lt;&gt;"ผ่าน",P453="ผ่าน"),"2.ไม่ผ่านINC","4.ไม่ผ่านทั้ง 2 แผน")))</f>
        <v>2.ไม่ผ่านINC</v>
      </c>
    </row>
    <row r="454" spans="1:17" x14ac:dyDescent="0.55000000000000004">
      <c r="A454" s="17">
        <v>7</v>
      </c>
      <c r="B454" s="18" t="s">
        <v>1142</v>
      </c>
      <c r="C454" s="17" t="s">
        <v>1175</v>
      </c>
      <c r="D454" s="18" t="s">
        <v>1176</v>
      </c>
      <c r="E454" s="19">
        <v>40816500</v>
      </c>
      <c r="F454" s="19">
        <v>33711402.350000001</v>
      </c>
      <c r="G454" s="19">
        <f t="shared" si="63"/>
        <v>-7105097.6499999985</v>
      </c>
      <c r="H454" s="19">
        <f t="shared" si="64"/>
        <v>-17.399999999999999</v>
      </c>
      <c r="I454" s="19">
        <v>65193811.100000001</v>
      </c>
      <c r="J454" s="19">
        <v>59887859.810000002</v>
      </c>
      <c r="K454" s="19">
        <f t="shared" si="65"/>
        <v>-5305951.2899999991</v>
      </c>
      <c r="L454" s="19">
        <f t="shared" si="66"/>
        <v>-8.1300000000000008</v>
      </c>
      <c r="M454" s="20">
        <f t="shared" si="67"/>
        <v>0</v>
      </c>
      <c r="N454" s="20">
        <f t="shared" si="68"/>
        <v>0</v>
      </c>
      <c r="O454" s="18" t="str">
        <f t="shared" si="61"/>
        <v>&lt;-10</v>
      </c>
      <c r="P454" s="18" t="str">
        <f t="shared" si="62"/>
        <v>&lt;-5</v>
      </c>
      <c r="Q454" s="18" t="str">
        <f t="shared" si="69"/>
        <v>4.ไม่ผ่านทั้ง 2 แผน</v>
      </c>
    </row>
    <row r="455" spans="1:17" x14ac:dyDescent="0.55000000000000004">
      <c r="A455" s="17">
        <v>7</v>
      </c>
      <c r="B455" s="18" t="s">
        <v>1142</v>
      </c>
      <c r="C455" s="17" t="s">
        <v>1177</v>
      </c>
      <c r="D455" s="18" t="s">
        <v>1178</v>
      </c>
      <c r="E455" s="19">
        <v>32602650</v>
      </c>
      <c r="F455" s="19">
        <v>34115236.450000003</v>
      </c>
      <c r="G455" s="19">
        <f t="shared" si="63"/>
        <v>1512586.450000003</v>
      </c>
      <c r="H455" s="19">
        <f t="shared" si="64"/>
        <v>4.63</v>
      </c>
      <c r="I455" s="19">
        <v>58505577.5</v>
      </c>
      <c r="J455" s="19">
        <v>55874231.75</v>
      </c>
      <c r="K455" s="19">
        <f t="shared" si="65"/>
        <v>-2631345.75</v>
      </c>
      <c r="L455" s="19">
        <f t="shared" si="66"/>
        <v>-4.49</v>
      </c>
      <c r="M455" s="20">
        <f t="shared" si="67"/>
        <v>1</v>
      </c>
      <c r="N455" s="20">
        <f t="shared" si="68"/>
        <v>1</v>
      </c>
      <c r="O455" s="18" t="str">
        <f t="shared" si="61"/>
        <v>ผ่าน</v>
      </c>
      <c r="P455" s="18" t="str">
        <f t="shared" si="62"/>
        <v>ผ่าน</v>
      </c>
      <c r="Q455" s="18" t="str">
        <f t="shared" si="69"/>
        <v>1.ผ่านทั้ง 2 แผน</v>
      </c>
    </row>
    <row r="456" spans="1:17" x14ac:dyDescent="0.55000000000000004">
      <c r="A456" s="17">
        <v>7</v>
      </c>
      <c r="B456" s="18" t="s">
        <v>1142</v>
      </c>
      <c r="C456" s="17" t="s">
        <v>1179</v>
      </c>
      <c r="D456" s="18" t="s">
        <v>1180</v>
      </c>
      <c r="E456" s="19">
        <v>28573428.050000001</v>
      </c>
      <c r="F456" s="19">
        <v>30616428.760000002</v>
      </c>
      <c r="G456" s="19">
        <f t="shared" si="63"/>
        <v>2043000.7100000009</v>
      </c>
      <c r="H456" s="19">
        <f t="shared" si="64"/>
        <v>7.15</v>
      </c>
      <c r="I456" s="19">
        <v>44315728.569999993</v>
      </c>
      <c r="J456" s="19">
        <v>45400319.390000008</v>
      </c>
      <c r="K456" s="19">
        <f t="shared" si="65"/>
        <v>1084590.8200000152</v>
      </c>
      <c r="L456" s="19">
        <f t="shared" si="66"/>
        <v>2.44</v>
      </c>
      <c r="M456" s="20">
        <f t="shared" si="67"/>
        <v>0</v>
      </c>
      <c r="N456" s="20">
        <f t="shared" si="68"/>
        <v>1</v>
      </c>
      <c r="O456" s="18" t="str">
        <f t="shared" ref="O456:O519" si="70">IF(H456&gt;10,"&gt;10",IF(H456&gt;5,"&gt;5",IF(H456&lt;-10,"&lt;-10",IF(H456&lt;-5,"&lt;-5","ผ่าน"))))</f>
        <v>&gt;5</v>
      </c>
      <c r="P456" s="18" t="str">
        <f t="shared" ref="P456:P519" si="71">IF(L456&gt;10,"&gt;10",IF(L456&gt;5,"&gt;5",IF(L456&lt;-10,"&lt;-10",IF(L456&lt;-5,"&lt;-5","ผ่าน"))))</f>
        <v>ผ่าน</v>
      </c>
      <c r="Q456" s="18" t="str">
        <f t="shared" si="69"/>
        <v>2.ไม่ผ่านINC</v>
      </c>
    </row>
    <row r="457" spans="1:17" x14ac:dyDescent="0.55000000000000004">
      <c r="A457" s="17">
        <v>7</v>
      </c>
      <c r="B457" s="18" t="s">
        <v>1142</v>
      </c>
      <c r="C457" s="17" t="s">
        <v>1181</v>
      </c>
      <c r="D457" s="18" t="s">
        <v>1182</v>
      </c>
      <c r="E457" s="19">
        <v>100817107.51000001</v>
      </c>
      <c r="F457" s="19">
        <v>102355000.58</v>
      </c>
      <c r="G457" s="19">
        <f t="shared" si="63"/>
        <v>1537893.0699999928</v>
      </c>
      <c r="H457" s="19">
        <f t="shared" si="64"/>
        <v>1.52</v>
      </c>
      <c r="I457" s="19">
        <v>182078952.96000001</v>
      </c>
      <c r="J457" s="19">
        <v>182451772.72999999</v>
      </c>
      <c r="K457" s="19">
        <f t="shared" si="65"/>
        <v>372819.76999998093</v>
      </c>
      <c r="L457" s="19">
        <f t="shared" si="66"/>
        <v>0.2</v>
      </c>
      <c r="M457" s="20">
        <f t="shared" si="67"/>
        <v>1</v>
      </c>
      <c r="N457" s="20">
        <f t="shared" si="68"/>
        <v>1</v>
      </c>
      <c r="O457" s="18" t="str">
        <f t="shared" si="70"/>
        <v>ผ่าน</v>
      </c>
      <c r="P457" s="18" t="str">
        <f t="shared" si="71"/>
        <v>ผ่าน</v>
      </c>
      <c r="Q457" s="18" t="str">
        <f t="shared" si="69"/>
        <v>1.ผ่านทั้ง 2 แผน</v>
      </c>
    </row>
    <row r="458" spans="1:17" x14ac:dyDescent="0.55000000000000004">
      <c r="A458" s="17">
        <v>7</v>
      </c>
      <c r="B458" s="18" t="s">
        <v>1142</v>
      </c>
      <c r="C458" s="17" t="s">
        <v>1183</v>
      </c>
      <c r="D458" s="18" t="s">
        <v>1184</v>
      </c>
      <c r="E458" s="19">
        <v>176464098.50999999</v>
      </c>
      <c r="F458" s="19">
        <v>142991517.87</v>
      </c>
      <c r="G458" s="19">
        <f t="shared" si="63"/>
        <v>-33472580.639999986</v>
      </c>
      <c r="H458" s="19">
        <f t="shared" si="64"/>
        <v>-18.96</v>
      </c>
      <c r="I458" s="19">
        <v>217780520.49000001</v>
      </c>
      <c r="J458" s="19">
        <v>240749504.04000002</v>
      </c>
      <c r="K458" s="19">
        <f t="shared" si="65"/>
        <v>22968983.550000012</v>
      </c>
      <c r="L458" s="19">
        <f t="shared" si="66"/>
        <v>10.54</v>
      </c>
      <c r="M458" s="20">
        <f t="shared" si="67"/>
        <v>0</v>
      </c>
      <c r="N458" s="20">
        <f t="shared" si="68"/>
        <v>0</v>
      </c>
      <c r="O458" s="18" t="str">
        <f t="shared" si="70"/>
        <v>&lt;-10</v>
      </c>
      <c r="P458" s="18" t="str">
        <f t="shared" si="71"/>
        <v>&gt;10</v>
      </c>
      <c r="Q458" s="18" t="str">
        <f t="shared" si="69"/>
        <v>4.ไม่ผ่านทั้ง 2 แผน</v>
      </c>
    </row>
    <row r="459" spans="1:17" x14ac:dyDescent="0.55000000000000004">
      <c r="A459" s="17">
        <v>7</v>
      </c>
      <c r="B459" s="18" t="s">
        <v>1142</v>
      </c>
      <c r="C459" s="17" t="s">
        <v>1185</v>
      </c>
      <c r="D459" s="18" t="s">
        <v>1186</v>
      </c>
      <c r="E459" s="19">
        <v>27807060.379999999</v>
      </c>
      <c r="F459" s="19">
        <v>28812466.580000002</v>
      </c>
      <c r="G459" s="19">
        <f t="shared" si="63"/>
        <v>1005406.200000003</v>
      </c>
      <c r="H459" s="19">
        <f t="shared" si="64"/>
        <v>3.61</v>
      </c>
      <c r="I459" s="19">
        <v>47617132.68</v>
      </c>
      <c r="J459" s="19">
        <v>45088782.049999997</v>
      </c>
      <c r="K459" s="19">
        <f t="shared" si="65"/>
        <v>-2528350.6300000027</v>
      </c>
      <c r="L459" s="19">
        <f t="shared" si="66"/>
        <v>-5.3</v>
      </c>
      <c r="M459" s="20">
        <f t="shared" si="67"/>
        <v>1</v>
      </c>
      <c r="N459" s="20">
        <f t="shared" si="68"/>
        <v>0</v>
      </c>
      <c r="O459" s="18" t="str">
        <f t="shared" si="70"/>
        <v>ผ่าน</v>
      </c>
      <c r="P459" s="18" t="str">
        <f t="shared" si="71"/>
        <v>&lt;-5</v>
      </c>
      <c r="Q459" s="18" t="str">
        <f t="shared" si="69"/>
        <v>3.ไม่ผ่านEXP</v>
      </c>
    </row>
    <row r="460" spans="1:17" x14ac:dyDescent="0.55000000000000004">
      <c r="A460" s="17">
        <v>7</v>
      </c>
      <c r="B460" s="18" t="s">
        <v>1142</v>
      </c>
      <c r="C460" s="17" t="s">
        <v>1187</v>
      </c>
      <c r="D460" s="18" t="s">
        <v>1188</v>
      </c>
      <c r="E460" s="19">
        <v>27455114.52</v>
      </c>
      <c r="F460" s="19">
        <v>12653431.899999999</v>
      </c>
      <c r="G460" s="19">
        <f t="shared" si="63"/>
        <v>-14801682.620000001</v>
      </c>
      <c r="H460" s="19">
        <f t="shared" si="64"/>
        <v>-53.91</v>
      </c>
      <c r="I460" s="19">
        <v>22617454.43</v>
      </c>
      <c r="J460" s="19">
        <v>23285185.759999998</v>
      </c>
      <c r="K460" s="19">
        <f t="shared" si="65"/>
        <v>667731.32999999821</v>
      </c>
      <c r="L460" s="19">
        <f t="shared" si="66"/>
        <v>2.95</v>
      </c>
      <c r="M460" s="20">
        <f t="shared" si="67"/>
        <v>0</v>
      </c>
      <c r="N460" s="20">
        <f t="shared" si="68"/>
        <v>1</v>
      </c>
      <c r="O460" s="18" t="str">
        <f t="shared" si="70"/>
        <v>&lt;-10</v>
      </c>
      <c r="P460" s="18" t="str">
        <f t="shared" si="71"/>
        <v>ผ่าน</v>
      </c>
      <c r="Q460" s="18" t="str">
        <f t="shared" si="69"/>
        <v>2.ไม่ผ่านINC</v>
      </c>
    </row>
    <row r="461" spans="1:17" x14ac:dyDescent="0.55000000000000004">
      <c r="A461" s="17">
        <v>7</v>
      </c>
      <c r="B461" s="18" t="s">
        <v>1142</v>
      </c>
      <c r="C461" s="17" t="s">
        <v>1189</v>
      </c>
      <c r="D461" s="18" t="s">
        <v>1190</v>
      </c>
      <c r="E461" s="19">
        <v>15349805.210000001</v>
      </c>
      <c r="F461" s="19">
        <v>20190854.550000001</v>
      </c>
      <c r="G461" s="19">
        <f t="shared" si="63"/>
        <v>4841049.34</v>
      </c>
      <c r="H461" s="19">
        <f t="shared" si="64"/>
        <v>31.53</v>
      </c>
      <c r="I461" s="19">
        <v>25020531.640000001</v>
      </c>
      <c r="J461" s="19">
        <v>25954283.330000002</v>
      </c>
      <c r="K461" s="19">
        <f t="shared" si="65"/>
        <v>933751.69000000134</v>
      </c>
      <c r="L461" s="19">
        <f t="shared" si="66"/>
        <v>3.73</v>
      </c>
      <c r="M461" s="20">
        <f t="shared" si="67"/>
        <v>0</v>
      </c>
      <c r="N461" s="20">
        <f t="shared" si="68"/>
        <v>1</v>
      </c>
      <c r="O461" s="18" t="str">
        <f t="shared" si="70"/>
        <v>&gt;10</v>
      </c>
      <c r="P461" s="18" t="str">
        <f t="shared" si="71"/>
        <v>ผ่าน</v>
      </c>
      <c r="Q461" s="18" t="str">
        <f t="shared" si="69"/>
        <v>2.ไม่ผ่านINC</v>
      </c>
    </row>
    <row r="462" spans="1:17" x14ac:dyDescent="0.55000000000000004">
      <c r="A462" s="17">
        <v>7</v>
      </c>
      <c r="B462" s="18" t="s">
        <v>1142</v>
      </c>
      <c r="C462" s="17" t="s">
        <v>1191</v>
      </c>
      <c r="D462" s="18" t="s">
        <v>1192</v>
      </c>
      <c r="E462" s="19">
        <v>28068159.399999999</v>
      </c>
      <c r="F462" s="19">
        <v>45022285.640000001</v>
      </c>
      <c r="G462" s="19">
        <f t="shared" si="63"/>
        <v>16954126.240000002</v>
      </c>
      <c r="H462" s="19">
        <f t="shared" si="64"/>
        <v>60.4</v>
      </c>
      <c r="I462" s="19">
        <v>30082770.009999998</v>
      </c>
      <c r="J462" s="19">
        <v>30460888.639999997</v>
      </c>
      <c r="K462" s="19">
        <f t="shared" si="65"/>
        <v>378118.62999999896</v>
      </c>
      <c r="L462" s="19">
        <f t="shared" si="66"/>
        <v>1.25</v>
      </c>
      <c r="M462" s="20">
        <f t="shared" si="67"/>
        <v>0</v>
      </c>
      <c r="N462" s="20">
        <f t="shared" si="68"/>
        <v>1</v>
      </c>
      <c r="O462" s="18" t="str">
        <f t="shared" si="70"/>
        <v>&gt;10</v>
      </c>
      <c r="P462" s="18" t="str">
        <f t="shared" si="71"/>
        <v>ผ่าน</v>
      </c>
      <c r="Q462" s="18" t="str">
        <f t="shared" si="69"/>
        <v>2.ไม่ผ่านINC</v>
      </c>
    </row>
    <row r="463" spans="1:17" x14ac:dyDescent="0.55000000000000004">
      <c r="A463" s="17">
        <v>7</v>
      </c>
      <c r="B463" s="18" t="s">
        <v>1142</v>
      </c>
      <c r="C463" s="17" t="s">
        <v>1193</v>
      </c>
      <c r="D463" s="18" t="s">
        <v>1194</v>
      </c>
      <c r="E463" s="19">
        <v>12906736.16</v>
      </c>
      <c r="F463" s="19">
        <v>17189510.280000001</v>
      </c>
      <c r="G463" s="19">
        <f t="shared" si="63"/>
        <v>4282774.120000001</v>
      </c>
      <c r="H463" s="19">
        <f t="shared" si="64"/>
        <v>33.18</v>
      </c>
      <c r="I463" s="19">
        <v>26794508.649999999</v>
      </c>
      <c r="J463" s="19">
        <v>28702328.030000001</v>
      </c>
      <c r="K463" s="19">
        <f t="shared" si="65"/>
        <v>1907819.3800000027</v>
      </c>
      <c r="L463" s="19">
        <f t="shared" si="66"/>
        <v>7.12</v>
      </c>
      <c r="M463" s="20">
        <f t="shared" si="67"/>
        <v>0</v>
      </c>
      <c r="N463" s="20">
        <f t="shared" si="68"/>
        <v>0</v>
      </c>
      <c r="O463" s="18" t="str">
        <f t="shared" si="70"/>
        <v>&gt;10</v>
      </c>
      <c r="P463" s="18" t="str">
        <f t="shared" si="71"/>
        <v>&gt;5</v>
      </c>
      <c r="Q463" s="18" t="str">
        <f t="shared" si="69"/>
        <v>4.ไม่ผ่านทั้ง 2 แผน</v>
      </c>
    </row>
    <row r="464" spans="1:17" x14ac:dyDescent="0.55000000000000004">
      <c r="A464" s="17">
        <v>7</v>
      </c>
      <c r="B464" s="18" t="s">
        <v>1195</v>
      </c>
      <c r="C464" s="17" t="s">
        <v>1196</v>
      </c>
      <c r="D464" s="18" t="s">
        <v>1197</v>
      </c>
      <c r="E464" s="19">
        <v>704909000</v>
      </c>
      <c r="F464" s="19">
        <v>650096592.30999994</v>
      </c>
      <c r="G464" s="19">
        <f t="shared" si="63"/>
        <v>-54812407.690000057</v>
      </c>
      <c r="H464" s="19">
        <f t="shared" si="64"/>
        <v>-7.77</v>
      </c>
      <c r="I464" s="19">
        <v>1004056972.49</v>
      </c>
      <c r="J464" s="19">
        <v>965763653.25999999</v>
      </c>
      <c r="K464" s="19">
        <f t="shared" si="65"/>
        <v>-38293319.230000019</v>
      </c>
      <c r="L464" s="19">
        <f t="shared" si="66"/>
        <v>-3.81</v>
      </c>
      <c r="M464" s="20">
        <f t="shared" si="67"/>
        <v>0</v>
      </c>
      <c r="N464" s="20">
        <f t="shared" si="68"/>
        <v>1</v>
      </c>
      <c r="O464" s="18" t="str">
        <f t="shared" si="70"/>
        <v>&lt;-5</v>
      </c>
      <c r="P464" s="18" t="str">
        <f t="shared" si="71"/>
        <v>ผ่าน</v>
      </c>
      <c r="Q464" s="18" t="str">
        <f t="shared" si="69"/>
        <v>2.ไม่ผ่านINC</v>
      </c>
    </row>
    <row r="465" spans="1:17" x14ac:dyDescent="0.55000000000000004">
      <c r="A465" s="17">
        <v>7</v>
      </c>
      <c r="B465" s="18" t="s">
        <v>1195</v>
      </c>
      <c r="C465" s="17" t="s">
        <v>1198</v>
      </c>
      <c r="D465" s="18" t="s">
        <v>1199</v>
      </c>
      <c r="E465" s="19">
        <v>29035999.989999998</v>
      </c>
      <c r="F465" s="19">
        <v>29662518.32</v>
      </c>
      <c r="G465" s="19">
        <f t="shared" si="63"/>
        <v>626518.33000000194</v>
      </c>
      <c r="H465" s="19">
        <f t="shared" si="64"/>
        <v>2.15</v>
      </c>
      <c r="I465" s="19">
        <v>46077500</v>
      </c>
      <c r="J465" s="19">
        <v>45596862.869999997</v>
      </c>
      <c r="K465" s="19">
        <f t="shared" si="65"/>
        <v>-480637.13000000268</v>
      </c>
      <c r="L465" s="19">
        <f t="shared" si="66"/>
        <v>-1.04</v>
      </c>
      <c r="M465" s="20">
        <f t="shared" si="67"/>
        <v>1</v>
      </c>
      <c r="N465" s="20">
        <f t="shared" si="68"/>
        <v>1</v>
      </c>
      <c r="O465" s="18" t="str">
        <f t="shared" si="70"/>
        <v>ผ่าน</v>
      </c>
      <c r="P465" s="18" t="str">
        <f t="shared" si="71"/>
        <v>ผ่าน</v>
      </c>
      <c r="Q465" s="18" t="str">
        <f t="shared" si="69"/>
        <v>1.ผ่านทั้ง 2 แผน</v>
      </c>
    </row>
    <row r="466" spans="1:17" x14ac:dyDescent="0.55000000000000004">
      <c r="A466" s="17">
        <v>7</v>
      </c>
      <c r="B466" s="18" t="s">
        <v>1195</v>
      </c>
      <c r="C466" s="17" t="s">
        <v>1200</v>
      </c>
      <c r="D466" s="18" t="s">
        <v>1201</v>
      </c>
      <c r="E466" s="19">
        <v>99049999.959999979</v>
      </c>
      <c r="F466" s="19">
        <v>103272086.81000002</v>
      </c>
      <c r="G466" s="19">
        <f t="shared" si="63"/>
        <v>4222086.8500000387</v>
      </c>
      <c r="H466" s="19">
        <f t="shared" si="64"/>
        <v>4.26</v>
      </c>
      <c r="I466" s="19">
        <v>161514999.99000001</v>
      </c>
      <c r="J466" s="19">
        <v>157879649.49000001</v>
      </c>
      <c r="K466" s="19">
        <f t="shared" si="65"/>
        <v>-3635350.5</v>
      </c>
      <c r="L466" s="19">
        <f t="shared" si="66"/>
        <v>-2.25</v>
      </c>
      <c r="M466" s="20">
        <f t="shared" si="67"/>
        <v>1</v>
      </c>
      <c r="N466" s="20">
        <f t="shared" si="68"/>
        <v>1</v>
      </c>
      <c r="O466" s="18" t="str">
        <f t="shared" si="70"/>
        <v>ผ่าน</v>
      </c>
      <c r="P466" s="18" t="str">
        <f t="shared" si="71"/>
        <v>ผ่าน</v>
      </c>
      <c r="Q466" s="18" t="str">
        <f t="shared" si="69"/>
        <v>1.ผ่านทั้ง 2 แผน</v>
      </c>
    </row>
    <row r="467" spans="1:17" x14ac:dyDescent="0.55000000000000004">
      <c r="A467" s="17">
        <v>7</v>
      </c>
      <c r="B467" s="18" t="s">
        <v>1195</v>
      </c>
      <c r="C467" s="17" t="s">
        <v>1202</v>
      </c>
      <c r="D467" s="18" t="s">
        <v>1203</v>
      </c>
      <c r="E467" s="19">
        <v>45534999.990000002</v>
      </c>
      <c r="F467" s="19">
        <v>45362397.429999992</v>
      </c>
      <c r="G467" s="19">
        <f t="shared" si="63"/>
        <v>-172602.56000000983</v>
      </c>
      <c r="H467" s="19">
        <f t="shared" si="64"/>
        <v>-0.37</v>
      </c>
      <c r="I467" s="19">
        <v>76879999.980000004</v>
      </c>
      <c r="J467" s="19">
        <v>71632170.109999999</v>
      </c>
      <c r="K467" s="19">
        <f t="shared" si="65"/>
        <v>-5247829.8700000048</v>
      </c>
      <c r="L467" s="19">
        <f t="shared" si="66"/>
        <v>-6.82</v>
      </c>
      <c r="M467" s="20">
        <f t="shared" si="67"/>
        <v>1</v>
      </c>
      <c r="N467" s="20">
        <f t="shared" si="68"/>
        <v>0</v>
      </c>
      <c r="O467" s="18" t="str">
        <f t="shared" si="70"/>
        <v>ผ่าน</v>
      </c>
      <c r="P467" s="18" t="str">
        <f t="shared" si="71"/>
        <v>&lt;-5</v>
      </c>
      <c r="Q467" s="18" t="str">
        <f t="shared" si="69"/>
        <v>3.ไม่ผ่านEXP</v>
      </c>
    </row>
    <row r="468" spans="1:17" x14ac:dyDescent="0.55000000000000004">
      <c r="A468" s="17">
        <v>7</v>
      </c>
      <c r="B468" s="18" t="s">
        <v>1195</v>
      </c>
      <c r="C468" s="17" t="s">
        <v>1204</v>
      </c>
      <c r="D468" s="18" t="s">
        <v>1205</v>
      </c>
      <c r="E468" s="19">
        <v>55019999.990000002</v>
      </c>
      <c r="F468" s="19">
        <v>57569970.07</v>
      </c>
      <c r="G468" s="19">
        <f t="shared" si="63"/>
        <v>2549970.0799999982</v>
      </c>
      <c r="H468" s="19">
        <f t="shared" si="64"/>
        <v>4.63</v>
      </c>
      <c r="I468" s="19">
        <v>98765000</v>
      </c>
      <c r="J468" s="19">
        <v>102596258.81</v>
      </c>
      <c r="K468" s="19">
        <f t="shared" si="65"/>
        <v>3831258.8100000024</v>
      </c>
      <c r="L468" s="19">
        <f t="shared" si="66"/>
        <v>3.87</v>
      </c>
      <c r="M468" s="20">
        <f t="shared" si="67"/>
        <v>1</v>
      </c>
      <c r="N468" s="20">
        <f t="shared" si="68"/>
        <v>1</v>
      </c>
      <c r="O468" s="18" t="str">
        <f t="shared" si="70"/>
        <v>ผ่าน</v>
      </c>
      <c r="P468" s="18" t="str">
        <f t="shared" si="71"/>
        <v>ผ่าน</v>
      </c>
      <c r="Q468" s="18" t="str">
        <f t="shared" si="69"/>
        <v>1.ผ่านทั้ง 2 แผน</v>
      </c>
    </row>
    <row r="469" spans="1:17" x14ac:dyDescent="0.55000000000000004">
      <c r="A469" s="17">
        <v>7</v>
      </c>
      <c r="B469" s="18" t="s">
        <v>1195</v>
      </c>
      <c r="C469" s="17" t="s">
        <v>1206</v>
      </c>
      <c r="D469" s="18" t="s">
        <v>1207</v>
      </c>
      <c r="E469" s="19">
        <v>109049999.97999999</v>
      </c>
      <c r="F469" s="19">
        <v>111397471.33999999</v>
      </c>
      <c r="G469" s="19">
        <f t="shared" si="63"/>
        <v>2347471.3599999994</v>
      </c>
      <c r="H469" s="19">
        <f t="shared" si="64"/>
        <v>2.15</v>
      </c>
      <c r="I469" s="19">
        <v>200204999.99000001</v>
      </c>
      <c r="J469" s="19">
        <v>208700567.73999998</v>
      </c>
      <c r="K469" s="19">
        <f t="shared" si="65"/>
        <v>8495567.7499999702</v>
      </c>
      <c r="L469" s="19">
        <f t="shared" si="66"/>
        <v>4.24</v>
      </c>
      <c r="M469" s="20">
        <f t="shared" si="67"/>
        <v>1</v>
      </c>
      <c r="N469" s="20">
        <f t="shared" si="68"/>
        <v>1</v>
      </c>
      <c r="O469" s="18" t="str">
        <f t="shared" si="70"/>
        <v>ผ่าน</v>
      </c>
      <c r="P469" s="18" t="str">
        <f t="shared" si="71"/>
        <v>ผ่าน</v>
      </c>
      <c r="Q469" s="18" t="str">
        <f t="shared" si="69"/>
        <v>1.ผ่านทั้ง 2 แผน</v>
      </c>
    </row>
    <row r="470" spans="1:17" x14ac:dyDescent="0.55000000000000004">
      <c r="A470" s="17">
        <v>7</v>
      </c>
      <c r="B470" s="18" t="s">
        <v>1195</v>
      </c>
      <c r="C470" s="17" t="s">
        <v>1208</v>
      </c>
      <c r="D470" s="18" t="s">
        <v>1209</v>
      </c>
      <c r="E470" s="19">
        <v>33778000</v>
      </c>
      <c r="F470" s="19">
        <v>32967042.32</v>
      </c>
      <c r="G470" s="19">
        <f t="shared" si="63"/>
        <v>-810957.6799999997</v>
      </c>
      <c r="H470" s="19">
        <f t="shared" si="64"/>
        <v>-2.4</v>
      </c>
      <c r="I470" s="19">
        <v>61524000</v>
      </c>
      <c r="J470" s="19">
        <v>62175739.379999995</v>
      </c>
      <c r="K470" s="19">
        <f t="shared" si="65"/>
        <v>651739.37999999523</v>
      </c>
      <c r="L470" s="19">
        <f t="shared" si="66"/>
        <v>1.05</v>
      </c>
      <c r="M470" s="20">
        <f t="shared" si="67"/>
        <v>1</v>
      </c>
      <c r="N470" s="20">
        <f t="shared" si="68"/>
        <v>1</v>
      </c>
      <c r="O470" s="18" t="str">
        <f t="shared" si="70"/>
        <v>ผ่าน</v>
      </c>
      <c r="P470" s="18" t="str">
        <f t="shared" si="71"/>
        <v>ผ่าน</v>
      </c>
      <c r="Q470" s="18" t="str">
        <f t="shared" si="69"/>
        <v>1.ผ่านทั้ง 2 แผน</v>
      </c>
    </row>
    <row r="471" spans="1:17" x14ac:dyDescent="0.55000000000000004">
      <c r="A471" s="17">
        <v>7</v>
      </c>
      <c r="B471" s="18" t="s">
        <v>1195</v>
      </c>
      <c r="C471" s="17" t="s">
        <v>1210</v>
      </c>
      <c r="D471" s="18" t="s">
        <v>1211</v>
      </c>
      <c r="E471" s="19">
        <v>97649999.980000004</v>
      </c>
      <c r="F471" s="19">
        <v>93792312.309999987</v>
      </c>
      <c r="G471" s="19">
        <f t="shared" si="63"/>
        <v>-3857687.6700000167</v>
      </c>
      <c r="H471" s="19">
        <f t="shared" si="64"/>
        <v>-3.95</v>
      </c>
      <c r="I471" s="19">
        <v>151684040</v>
      </c>
      <c r="J471" s="19">
        <v>154149724.63999999</v>
      </c>
      <c r="K471" s="19">
        <f t="shared" si="65"/>
        <v>2465684.6399999857</v>
      </c>
      <c r="L471" s="19">
        <f t="shared" si="66"/>
        <v>1.62</v>
      </c>
      <c r="M471" s="20">
        <f t="shared" si="67"/>
        <v>1</v>
      </c>
      <c r="N471" s="20">
        <f t="shared" si="68"/>
        <v>1</v>
      </c>
      <c r="O471" s="18" t="str">
        <f t="shared" si="70"/>
        <v>ผ่าน</v>
      </c>
      <c r="P471" s="18" t="str">
        <f t="shared" si="71"/>
        <v>ผ่าน</v>
      </c>
      <c r="Q471" s="18" t="str">
        <f t="shared" si="69"/>
        <v>1.ผ่านทั้ง 2 แผน</v>
      </c>
    </row>
    <row r="472" spans="1:17" x14ac:dyDescent="0.55000000000000004">
      <c r="A472" s="17">
        <v>7</v>
      </c>
      <c r="B472" s="18" t="s">
        <v>1195</v>
      </c>
      <c r="C472" s="17" t="s">
        <v>1212</v>
      </c>
      <c r="D472" s="18" t="s">
        <v>1213</v>
      </c>
      <c r="E472" s="19">
        <v>94080500</v>
      </c>
      <c r="F472" s="19">
        <v>90164632.840000004</v>
      </c>
      <c r="G472" s="19">
        <f t="shared" si="63"/>
        <v>-3915867.1599999964</v>
      </c>
      <c r="H472" s="19">
        <f t="shared" si="64"/>
        <v>-4.16</v>
      </c>
      <c r="I472" s="19">
        <v>162835000</v>
      </c>
      <c r="J472" s="19">
        <v>153882205.48000002</v>
      </c>
      <c r="K472" s="19">
        <f t="shared" si="65"/>
        <v>-8952794.5199999809</v>
      </c>
      <c r="L472" s="19">
        <f t="shared" si="66"/>
        <v>-5.49</v>
      </c>
      <c r="M472" s="20">
        <f t="shared" si="67"/>
        <v>1</v>
      </c>
      <c r="N472" s="20">
        <f t="shared" si="68"/>
        <v>0</v>
      </c>
      <c r="O472" s="18" t="str">
        <f t="shared" si="70"/>
        <v>ผ่าน</v>
      </c>
      <c r="P472" s="18" t="str">
        <f t="shared" si="71"/>
        <v>&lt;-5</v>
      </c>
      <c r="Q472" s="18" t="str">
        <f t="shared" si="69"/>
        <v>3.ไม่ผ่านEXP</v>
      </c>
    </row>
    <row r="473" spans="1:17" x14ac:dyDescent="0.55000000000000004">
      <c r="A473" s="17">
        <v>7</v>
      </c>
      <c r="B473" s="18" t="s">
        <v>1195</v>
      </c>
      <c r="C473" s="17" t="s">
        <v>1214</v>
      </c>
      <c r="D473" s="18" t="s">
        <v>1215</v>
      </c>
      <c r="E473" s="19">
        <v>30754000</v>
      </c>
      <c r="F473" s="19">
        <v>28800760.420000002</v>
      </c>
      <c r="G473" s="19">
        <f t="shared" si="63"/>
        <v>-1953239.5799999982</v>
      </c>
      <c r="H473" s="19">
        <f t="shared" si="64"/>
        <v>-6.35</v>
      </c>
      <c r="I473" s="19">
        <v>48497499.990000002</v>
      </c>
      <c r="J473" s="19">
        <v>47664943.559999995</v>
      </c>
      <c r="K473" s="19">
        <f t="shared" si="65"/>
        <v>-832556.43000000715</v>
      </c>
      <c r="L473" s="19">
        <f t="shared" si="66"/>
        <v>-1.71</v>
      </c>
      <c r="M473" s="20">
        <f t="shared" si="67"/>
        <v>0</v>
      </c>
      <c r="N473" s="20">
        <f t="shared" si="68"/>
        <v>1</v>
      </c>
      <c r="O473" s="18" t="str">
        <f t="shared" si="70"/>
        <v>&lt;-5</v>
      </c>
      <c r="P473" s="18" t="str">
        <f t="shared" si="71"/>
        <v>ผ่าน</v>
      </c>
      <c r="Q473" s="18" t="str">
        <f t="shared" si="69"/>
        <v>2.ไม่ผ่านINC</v>
      </c>
    </row>
    <row r="474" spans="1:17" x14ac:dyDescent="0.55000000000000004">
      <c r="A474" s="17">
        <v>7</v>
      </c>
      <c r="B474" s="18" t="s">
        <v>1195</v>
      </c>
      <c r="C474" s="17" t="s">
        <v>1216</v>
      </c>
      <c r="D474" s="18" t="s">
        <v>1217</v>
      </c>
      <c r="E474" s="19">
        <v>28054999.989999998</v>
      </c>
      <c r="F474" s="19">
        <v>24428827.199999999</v>
      </c>
      <c r="G474" s="19">
        <f t="shared" si="63"/>
        <v>-3626172.7899999991</v>
      </c>
      <c r="H474" s="19">
        <f t="shared" si="64"/>
        <v>-12.92</v>
      </c>
      <c r="I474" s="19">
        <v>48281053.5</v>
      </c>
      <c r="J474" s="19">
        <v>47112618</v>
      </c>
      <c r="K474" s="19">
        <f t="shared" si="65"/>
        <v>-1168435.5</v>
      </c>
      <c r="L474" s="19">
        <f t="shared" si="66"/>
        <v>-2.42</v>
      </c>
      <c r="M474" s="20">
        <f t="shared" si="67"/>
        <v>0</v>
      </c>
      <c r="N474" s="20">
        <f t="shared" si="68"/>
        <v>1</v>
      </c>
      <c r="O474" s="18" t="str">
        <f t="shared" si="70"/>
        <v>&lt;-10</v>
      </c>
      <c r="P474" s="18" t="str">
        <f t="shared" si="71"/>
        <v>ผ่าน</v>
      </c>
      <c r="Q474" s="18" t="str">
        <f t="shared" si="69"/>
        <v>2.ไม่ผ่านINC</v>
      </c>
    </row>
    <row r="475" spans="1:17" x14ac:dyDescent="0.55000000000000004">
      <c r="A475" s="17">
        <v>7</v>
      </c>
      <c r="B475" s="18" t="s">
        <v>1195</v>
      </c>
      <c r="C475" s="17" t="s">
        <v>1218</v>
      </c>
      <c r="D475" s="18" t="s">
        <v>1219</v>
      </c>
      <c r="E475" s="19">
        <v>16847550</v>
      </c>
      <c r="F475" s="19">
        <v>16138557.390000001</v>
      </c>
      <c r="G475" s="19">
        <f t="shared" si="63"/>
        <v>-708992.6099999994</v>
      </c>
      <c r="H475" s="19">
        <f t="shared" si="64"/>
        <v>-4.2</v>
      </c>
      <c r="I475" s="19">
        <v>36466052</v>
      </c>
      <c r="J475" s="19">
        <v>36523161.799999997</v>
      </c>
      <c r="K475" s="19">
        <f t="shared" si="65"/>
        <v>57109.79999999702</v>
      </c>
      <c r="L475" s="19">
        <f t="shared" si="66"/>
        <v>0.15</v>
      </c>
      <c r="M475" s="20">
        <f t="shared" si="67"/>
        <v>1</v>
      </c>
      <c r="N475" s="20">
        <f t="shared" si="68"/>
        <v>1</v>
      </c>
      <c r="O475" s="18" t="str">
        <f t="shared" si="70"/>
        <v>ผ่าน</v>
      </c>
      <c r="P475" s="18" t="str">
        <f t="shared" si="71"/>
        <v>ผ่าน</v>
      </c>
      <c r="Q475" s="18" t="str">
        <f t="shared" si="69"/>
        <v>1.ผ่านทั้ง 2 แผน</v>
      </c>
    </row>
    <row r="476" spans="1:17" x14ac:dyDescent="0.55000000000000004">
      <c r="A476" s="17">
        <v>7</v>
      </c>
      <c r="B476" s="18" t="s">
        <v>1195</v>
      </c>
      <c r="C476" s="17" t="s">
        <v>1220</v>
      </c>
      <c r="D476" s="18" t="s">
        <v>1221</v>
      </c>
      <c r="E476" s="19">
        <v>14937500</v>
      </c>
      <c r="F476" s="19">
        <v>14038049.819999998</v>
      </c>
      <c r="G476" s="19">
        <f t="shared" si="63"/>
        <v>-899450.18000000156</v>
      </c>
      <c r="H476" s="19">
        <f t="shared" si="64"/>
        <v>-6.02</v>
      </c>
      <c r="I476" s="19">
        <v>30214999.98</v>
      </c>
      <c r="J476" s="19">
        <v>28846795.43</v>
      </c>
      <c r="K476" s="19">
        <f t="shared" si="65"/>
        <v>-1368204.5500000007</v>
      </c>
      <c r="L476" s="19">
        <f t="shared" si="66"/>
        <v>-4.5199999999999996</v>
      </c>
      <c r="M476" s="20">
        <f t="shared" si="67"/>
        <v>0</v>
      </c>
      <c r="N476" s="20">
        <f t="shared" si="68"/>
        <v>1</v>
      </c>
      <c r="O476" s="18" t="str">
        <f t="shared" si="70"/>
        <v>&lt;-5</v>
      </c>
      <c r="P476" s="18" t="str">
        <f t="shared" si="71"/>
        <v>ผ่าน</v>
      </c>
      <c r="Q476" s="18" t="str">
        <f t="shared" si="69"/>
        <v>2.ไม่ผ่านINC</v>
      </c>
    </row>
    <row r="477" spans="1:17" x14ac:dyDescent="0.55000000000000004">
      <c r="A477" s="17">
        <v>7</v>
      </c>
      <c r="B477" s="18" t="s">
        <v>1222</v>
      </c>
      <c r="C477" s="17" t="s">
        <v>1223</v>
      </c>
      <c r="D477" s="18" t="s">
        <v>1224</v>
      </c>
      <c r="E477" s="19">
        <v>1067024999.99</v>
      </c>
      <c r="F477" s="19">
        <v>1085196771.97</v>
      </c>
      <c r="G477" s="19">
        <f t="shared" si="63"/>
        <v>18171771.980000019</v>
      </c>
      <c r="H477" s="19">
        <f t="shared" si="64"/>
        <v>1.7</v>
      </c>
      <c r="I477" s="19">
        <v>1611999999.99</v>
      </c>
      <c r="J477" s="19">
        <v>1559702640.5599999</v>
      </c>
      <c r="K477" s="19">
        <f t="shared" si="65"/>
        <v>-52297359.430000067</v>
      </c>
      <c r="L477" s="19">
        <f t="shared" si="66"/>
        <v>-3.24</v>
      </c>
      <c r="M477" s="20">
        <f t="shared" si="67"/>
        <v>1</v>
      </c>
      <c r="N477" s="20">
        <f t="shared" si="68"/>
        <v>1</v>
      </c>
      <c r="O477" s="18" t="str">
        <f t="shared" si="70"/>
        <v>ผ่าน</v>
      </c>
      <c r="P477" s="18" t="str">
        <f t="shared" si="71"/>
        <v>ผ่าน</v>
      </c>
      <c r="Q477" s="18" t="str">
        <f t="shared" si="69"/>
        <v>1.ผ่านทั้ง 2 แผน</v>
      </c>
    </row>
    <row r="478" spans="1:17" x14ac:dyDescent="0.55000000000000004">
      <c r="A478" s="17">
        <v>7</v>
      </c>
      <c r="B478" s="18" t="s">
        <v>1222</v>
      </c>
      <c r="C478" s="17" t="s">
        <v>1225</v>
      </c>
      <c r="D478" s="18" t="s">
        <v>1226</v>
      </c>
      <c r="E478" s="19">
        <v>105674247.38</v>
      </c>
      <c r="F478" s="19">
        <v>99790308.429999992</v>
      </c>
      <c r="G478" s="19">
        <f t="shared" si="63"/>
        <v>-5883938.950000003</v>
      </c>
      <c r="H478" s="19">
        <f t="shared" si="64"/>
        <v>-5.56</v>
      </c>
      <c r="I478" s="19">
        <v>196318550.75999999</v>
      </c>
      <c r="J478" s="19">
        <v>181479684.27000001</v>
      </c>
      <c r="K478" s="19">
        <f t="shared" si="65"/>
        <v>-14838866.48999998</v>
      </c>
      <c r="L478" s="19">
        <f t="shared" si="66"/>
        <v>-7.55</v>
      </c>
      <c r="M478" s="20">
        <f t="shared" si="67"/>
        <v>0</v>
      </c>
      <c r="N478" s="20">
        <f t="shared" si="68"/>
        <v>0</v>
      </c>
      <c r="O478" s="18" t="str">
        <f t="shared" si="70"/>
        <v>&lt;-5</v>
      </c>
      <c r="P478" s="18" t="str">
        <f t="shared" si="71"/>
        <v>&lt;-5</v>
      </c>
      <c r="Q478" s="18" t="str">
        <f t="shared" si="69"/>
        <v>4.ไม่ผ่านทั้ง 2 แผน</v>
      </c>
    </row>
    <row r="479" spans="1:17" x14ac:dyDescent="0.55000000000000004">
      <c r="A479" s="17">
        <v>7</v>
      </c>
      <c r="B479" s="18" t="s">
        <v>1222</v>
      </c>
      <c r="C479" s="17" t="s">
        <v>1227</v>
      </c>
      <c r="D479" s="18" t="s">
        <v>1228</v>
      </c>
      <c r="E479" s="19">
        <v>43758216.869999997</v>
      </c>
      <c r="F479" s="19">
        <v>40863688.509999998</v>
      </c>
      <c r="G479" s="19">
        <f t="shared" si="63"/>
        <v>-2894528.3599999994</v>
      </c>
      <c r="H479" s="19">
        <f t="shared" si="64"/>
        <v>-6.61</v>
      </c>
      <c r="I479" s="19">
        <v>87524088.629999995</v>
      </c>
      <c r="J479" s="19">
        <v>82039620.050000012</v>
      </c>
      <c r="K479" s="19">
        <f t="shared" si="65"/>
        <v>-5484468.5799999833</v>
      </c>
      <c r="L479" s="19">
        <f t="shared" si="66"/>
        <v>-6.26</v>
      </c>
      <c r="M479" s="20">
        <f t="shared" si="67"/>
        <v>0</v>
      </c>
      <c r="N479" s="20">
        <f t="shared" si="68"/>
        <v>0</v>
      </c>
      <c r="O479" s="18" t="str">
        <f t="shared" si="70"/>
        <v>&lt;-5</v>
      </c>
      <c r="P479" s="18" t="str">
        <f t="shared" si="71"/>
        <v>&lt;-5</v>
      </c>
      <c r="Q479" s="18" t="str">
        <f t="shared" si="69"/>
        <v>4.ไม่ผ่านทั้ง 2 แผน</v>
      </c>
    </row>
    <row r="480" spans="1:17" x14ac:dyDescent="0.55000000000000004">
      <c r="A480" s="17">
        <v>7</v>
      </c>
      <c r="B480" s="18" t="s">
        <v>1222</v>
      </c>
      <c r="C480" s="17" t="s">
        <v>1229</v>
      </c>
      <c r="D480" s="18" t="s">
        <v>1230</v>
      </c>
      <c r="E480" s="19">
        <v>50636500</v>
      </c>
      <c r="F480" s="19">
        <v>51437957.309999995</v>
      </c>
      <c r="G480" s="19">
        <f t="shared" si="63"/>
        <v>801457.30999999493</v>
      </c>
      <c r="H480" s="19">
        <f t="shared" si="64"/>
        <v>1.58</v>
      </c>
      <c r="I480" s="19">
        <v>90892500</v>
      </c>
      <c r="J480" s="19">
        <v>94124918.75999999</v>
      </c>
      <c r="K480" s="19">
        <f t="shared" si="65"/>
        <v>3232418.7599999905</v>
      </c>
      <c r="L480" s="19">
        <f t="shared" si="66"/>
        <v>3.55</v>
      </c>
      <c r="M480" s="20">
        <f t="shared" si="67"/>
        <v>1</v>
      </c>
      <c r="N480" s="20">
        <f t="shared" si="68"/>
        <v>1</v>
      </c>
      <c r="O480" s="18" t="str">
        <f t="shared" si="70"/>
        <v>ผ่าน</v>
      </c>
      <c r="P480" s="18" t="str">
        <f t="shared" si="71"/>
        <v>ผ่าน</v>
      </c>
      <c r="Q480" s="18" t="str">
        <f t="shared" si="69"/>
        <v>1.ผ่านทั้ง 2 แผน</v>
      </c>
    </row>
    <row r="481" spans="1:17" x14ac:dyDescent="0.55000000000000004">
      <c r="A481" s="17">
        <v>7</v>
      </c>
      <c r="B481" s="18" t="s">
        <v>1222</v>
      </c>
      <c r="C481" s="17" t="s">
        <v>1231</v>
      </c>
      <c r="D481" s="18" t="s">
        <v>1232</v>
      </c>
      <c r="E481" s="19">
        <v>38815000</v>
      </c>
      <c r="F481" s="19">
        <v>36592434.120000012</v>
      </c>
      <c r="G481" s="19">
        <f t="shared" si="63"/>
        <v>-2222565.8799999878</v>
      </c>
      <c r="H481" s="19">
        <f t="shared" si="64"/>
        <v>-5.72</v>
      </c>
      <c r="I481" s="19">
        <v>86068499.989999995</v>
      </c>
      <c r="J481" s="19">
        <v>96901191.080000013</v>
      </c>
      <c r="K481" s="19">
        <f t="shared" si="65"/>
        <v>10832691.090000018</v>
      </c>
      <c r="L481" s="19">
        <f t="shared" si="66"/>
        <v>12.58</v>
      </c>
      <c r="M481" s="20">
        <f t="shared" si="67"/>
        <v>0</v>
      </c>
      <c r="N481" s="20">
        <f t="shared" si="68"/>
        <v>0</v>
      </c>
      <c r="O481" s="18" t="str">
        <f t="shared" si="70"/>
        <v>&lt;-5</v>
      </c>
      <c r="P481" s="18" t="str">
        <f t="shared" si="71"/>
        <v>&gt;10</v>
      </c>
      <c r="Q481" s="18" t="str">
        <f t="shared" si="69"/>
        <v>4.ไม่ผ่านทั้ง 2 แผน</v>
      </c>
    </row>
    <row r="482" spans="1:17" x14ac:dyDescent="0.55000000000000004">
      <c r="A482" s="17">
        <v>7</v>
      </c>
      <c r="B482" s="18" t="s">
        <v>1222</v>
      </c>
      <c r="C482" s="17" t="s">
        <v>1233</v>
      </c>
      <c r="D482" s="18" t="s">
        <v>1234</v>
      </c>
      <c r="E482" s="19">
        <v>62118499.990000002</v>
      </c>
      <c r="F482" s="19">
        <v>59048214.159999996</v>
      </c>
      <c r="G482" s="19">
        <f t="shared" si="63"/>
        <v>-3070285.8300000057</v>
      </c>
      <c r="H482" s="19">
        <f t="shared" si="64"/>
        <v>-4.9400000000000004</v>
      </c>
      <c r="I482" s="19">
        <v>114374700</v>
      </c>
      <c r="J482" s="19">
        <v>109731970.99000001</v>
      </c>
      <c r="K482" s="19">
        <f t="shared" si="65"/>
        <v>-4642729.0099999905</v>
      </c>
      <c r="L482" s="19">
        <f t="shared" si="66"/>
        <v>-4.05</v>
      </c>
      <c r="M482" s="20">
        <f t="shared" si="67"/>
        <v>1</v>
      </c>
      <c r="N482" s="20">
        <f t="shared" si="68"/>
        <v>1</v>
      </c>
      <c r="O482" s="18" t="str">
        <f t="shared" si="70"/>
        <v>ผ่าน</v>
      </c>
      <c r="P482" s="18" t="str">
        <f t="shared" si="71"/>
        <v>ผ่าน</v>
      </c>
      <c r="Q482" s="18" t="str">
        <f t="shared" si="69"/>
        <v>1.ผ่านทั้ง 2 แผน</v>
      </c>
    </row>
    <row r="483" spans="1:17" x14ac:dyDescent="0.55000000000000004">
      <c r="A483" s="17">
        <v>7</v>
      </c>
      <c r="B483" s="18" t="s">
        <v>1222</v>
      </c>
      <c r="C483" s="17" t="s">
        <v>1235</v>
      </c>
      <c r="D483" s="18" t="s">
        <v>1236</v>
      </c>
      <c r="E483" s="19">
        <v>120318455</v>
      </c>
      <c r="F483" s="19">
        <v>111897691.59999999</v>
      </c>
      <c r="G483" s="19">
        <f t="shared" si="63"/>
        <v>-8420763.400000006</v>
      </c>
      <c r="H483" s="19">
        <f t="shared" si="64"/>
        <v>-6.99</v>
      </c>
      <c r="I483" s="19">
        <v>217280064</v>
      </c>
      <c r="J483" s="19">
        <v>216375317.04000002</v>
      </c>
      <c r="K483" s="19">
        <f t="shared" si="65"/>
        <v>-904746.95999997854</v>
      </c>
      <c r="L483" s="19">
        <f t="shared" si="66"/>
        <v>-0.41</v>
      </c>
      <c r="M483" s="20">
        <f t="shared" si="67"/>
        <v>0</v>
      </c>
      <c r="N483" s="20">
        <f t="shared" si="68"/>
        <v>1</v>
      </c>
      <c r="O483" s="18" t="str">
        <f t="shared" si="70"/>
        <v>&lt;-5</v>
      </c>
      <c r="P483" s="18" t="str">
        <f t="shared" si="71"/>
        <v>ผ่าน</v>
      </c>
      <c r="Q483" s="18" t="str">
        <f t="shared" si="69"/>
        <v>2.ไม่ผ่านINC</v>
      </c>
    </row>
    <row r="484" spans="1:17" x14ac:dyDescent="0.55000000000000004">
      <c r="A484" s="17">
        <v>7</v>
      </c>
      <c r="B484" s="18" t="s">
        <v>1222</v>
      </c>
      <c r="C484" s="17" t="s">
        <v>1237</v>
      </c>
      <c r="D484" s="18" t="s">
        <v>1238</v>
      </c>
      <c r="E484" s="19">
        <v>33715806.109999999</v>
      </c>
      <c r="F484" s="19">
        <v>34002700.340000004</v>
      </c>
      <c r="G484" s="19">
        <f t="shared" si="63"/>
        <v>286894.23000000417</v>
      </c>
      <c r="H484" s="19">
        <f t="shared" si="64"/>
        <v>0.85</v>
      </c>
      <c r="I484" s="19">
        <v>66910310.460000001</v>
      </c>
      <c r="J484" s="19">
        <v>65087670.590000004</v>
      </c>
      <c r="K484" s="19">
        <f t="shared" si="65"/>
        <v>-1822639.8699999973</v>
      </c>
      <c r="L484" s="19">
        <f t="shared" si="66"/>
        <v>-2.72</v>
      </c>
      <c r="M484" s="20">
        <f t="shared" si="67"/>
        <v>1</v>
      </c>
      <c r="N484" s="20">
        <f t="shared" si="68"/>
        <v>1</v>
      </c>
      <c r="O484" s="18" t="str">
        <f t="shared" si="70"/>
        <v>ผ่าน</v>
      </c>
      <c r="P484" s="18" t="str">
        <f t="shared" si="71"/>
        <v>ผ่าน</v>
      </c>
      <c r="Q484" s="18" t="str">
        <f t="shared" si="69"/>
        <v>1.ผ่านทั้ง 2 แผน</v>
      </c>
    </row>
    <row r="485" spans="1:17" x14ac:dyDescent="0.55000000000000004">
      <c r="A485" s="17">
        <v>7</v>
      </c>
      <c r="B485" s="18" t="s">
        <v>1222</v>
      </c>
      <c r="C485" s="17" t="s">
        <v>1239</v>
      </c>
      <c r="D485" s="18" t="s">
        <v>1240</v>
      </c>
      <c r="E485" s="19">
        <v>46529500</v>
      </c>
      <c r="F485" s="19">
        <v>44982158.510000005</v>
      </c>
      <c r="G485" s="19">
        <f t="shared" si="63"/>
        <v>-1547341.4899999946</v>
      </c>
      <c r="H485" s="19">
        <f t="shared" si="64"/>
        <v>-3.32</v>
      </c>
      <c r="I485" s="19">
        <v>86329999.950000003</v>
      </c>
      <c r="J485" s="19">
        <v>79378236.00999999</v>
      </c>
      <c r="K485" s="19">
        <f t="shared" si="65"/>
        <v>-6951763.9400000125</v>
      </c>
      <c r="L485" s="19">
        <f t="shared" si="66"/>
        <v>-8.0500000000000007</v>
      </c>
      <c r="M485" s="20">
        <f t="shared" si="67"/>
        <v>1</v>
      </c>
      <c r="N485" s="20">
        <f t="shared" si="68"/>
        <v>0</v>
      </c>
      <c r="O485" s="18" t="str">
        <f t="shared" si="70"/>
        <v>ผ่าน</v>
      </c>
      <c r="P485" s="18" t="str">
        <f t="shared" si="71"/>
        <v>&lt;-5</v>
      </c>
      <c r="Q485" s="18" t="str">
        <f t="shared" si="69"/>
        <v>3.ไม่ผ่านEXP</v>
      </c>
    </row>
    <row r="486" spans="1:17" x14ac:dyDescent="0.55000000000000004">
      <c r="A486" s="17">
        <v>7</v>
      </c>
      <c r="B486" s="18" t="s">
        <v>1222</v>
      </c>
      <c r="C486" s="17" t="s">
        <v>1241</v>
      </c>
      <c r="D486" s="18" t="s">
        <v>1242</v>
      </c>
      <c r="E486" s="19">
        <v>99310000</v>
      </c>
      <c r="F486" s="19">
        <v>94386781.260000005</v>
      </c>
      <c r="G486" s="19">
        <f t="shared" si="63"/>
        <v>-4923218.7399999946</v>
      </c>
      <c r="H486" s="19">
        <f t="shared" si="64"/>
        <v>-4.95</v>
      </c>
      <c r="I486" s="19">
        <v>191658500</v>
      </c>
      <c r="J486" s="19">
        <v>187319771.05000004</v>
      </c>
      <c r="K486" s="19">
        <f t="shared" si="65"/>
        <v>-4338728.9499999583</v>
      </c>
      <c r="L486" s="19">
        <f t="shared" si="66"/>
        <v>-2.2599999999999998</v>
      </c>
      <c r="M486" s="20">
        <f t="shared" si="67"/>
        <v>1</v>
      </c>
      <c r="N486" s="20">
        <f t="shared" si="68"/>
        <v>1</v>
      </c>
      <c r="O486" s="18" t="str">
        <f t="shared" si="70"/>
        <v>ผ่าน</v>
      </c>
      <c r="P486" s="18" t="str">
        <f t="shared" si="71"/>
        <v>ผ่าน</v>
      </c>
      <c r="Q486" s="18" t="str">
        <f t="shared" si="69"/>
        <v>1.ผ่านทั้ง 2 แผน</v>
      </c>
    </row>
    <row r="487" spans="1:17" x14ac:dyDescent="0.55000000000000004">
      <c r="A487" s="17">
        <v>7</v>
      </c>
      <c r="B487" s="18" t="s">
        <v>1222</v>
      </c>
      <c r="C487" s="17" t="s">
        <v>1243</v>
      </c>
      <c r="D487" s="18" t="s">
        <v>1244</v>
      </c>
      <c r="E487" s="19">
        <v>111253499.98999999</v>
      </c>
      <c r="F487" s="19">
        <v>114577139.02000001</v>
      </c>
      <c r="G487" s="19">
        <f t="shared" si="63"/>
        <v>3323639.0300000161</v>
      </c>
      <c r="H487" s="19">
        <f t="shared" si="64"/>
        <v>2.98</v>
      </c>
      <c r="I487" s="19">
        <v>226763250</v>
      </c>
      <c r="J487" s="19">
        <v>217406767.92000002</v>
      </c>
      <c r="K487" s="19">
        <f t="shared" si="65"/>
        <v>-9356482.0799999833</v>
      </c>
      <c r="L487" s="19">
        <f t="shared" si="66"/>
        <v>-4.12</v>
      </c>
      <c r="M487" s="20">
        <f t="shared" si="67"/>
        <v>1</v>
      </c>
      <c r="N487" s="20">
        <f t="shared" si="68"/>
        <v>1</v>
      </c>
      <c r="O487" s="18" t="str">
        <f t="shared" si="70"/>
        <v>ผ่าน</v>
      </c>
      <c r="P487" s="18" t="str">
        <f t="shared" si="71"/>
        <v>ผ่าน</v>
      </c>
      <c r="Q487" s="18" t="str">
        <f t="shared" si="69"/>
        <v>1.ผ่านทั้ง 2 แผน</v>
      </c>
    </row>
    <row r="488" spans="1:17" x14ac:dyDescent="0.55000000000000004">
      <c r="A488" s="17">
        <v>7</v>
      </c>
      <c r="B488" s="18" t="s">
        <v>1222</v>
      </c>
      <c r="C488" s="17" t="s">
        <v>1245</v>
      </c>
      <c r="D488" s="18" t="s">
        <v>1246</v>
      </c>
      <c r="E488" s="19">
        <v>28117601.209999997</v>
      </c>
      <c r="F488" s="19">
        <v>28905561.300000001</v>
      </c>
      <c r="G488" s="19">
        <f t="shared" si="63"/>
        <v>787960.09000000358</v>
      </c>
      <c r="H488" s="19">
        <f t="shared" si="64"/>
        <v>2.8</v>
      </c>
      <c r="I488" s="19">
        <v>43567172.720000006</v>
      </c>
      <c r="J488" s="19">
        <v>43681371.729999997</v>
      </c>
      <c r="K488" s="19">
        <f t="shared" si="65"/>
        <v>114199.00999999046</v>
      </c>
      <c r="L488" s="19">
        <f t="shared" si="66"/>
        <v>0.26</v>
      </c>
      <c r="M488" s="20">
        <f t="shared" si="67"/>
        <v>1</v>
      </c>
      <c r="N488" s="20">
        <f t="shared" si="68"/>
        <v>1</v>
      </c>
      <c r="O488" s="18" t="str">
        <f t="shared" si="70"/>
        <v>ผ่าน</v>
      </c>
      <c r="P488" s="18" t="str">
        <f t="shared" si="71"/>
        <v>ผ่าน</v>
      </c>
      <c r="Q488" s="18" t="str">
        <f t="shared" si="69"/>
        <v>1.ผ่านทั้ง 2 แผน</v>
      </c>
    </row>
    <row r="489" spans="1:17" x14ac:dyDescent="0.55000000000000004">
      <c r="A489" s="17">
        <v>7</v>
      </c>
      <c r="B489" s="18" t="s">
        <v>1222</v>
      </c>
      <c r="C489" s="17" t="s">
        <v>1247</v>
      </c>
      <c r="D489" s="18" t="s">
        <v>1248</v>
      </c>
      <c r="E489" s="19">
        <v>25864251.159999996</v>
      </c>
      <c r="F489" s="19">
        <v>28555494.959999997</v>
      </c>
      <c r="G489" s="19">
        <f t="shared" si="63"/>
        <v>2691243.8000000007</v>
      </c>
      <c r="H489" s="19">
        <f t="shared" si="64"/>
        <v>10.4</v>
      </c>
      <c r="I489" s="19">
        <v>52496227.350000009</v>
      </c>
      <c r="J489" s="19">
        <v>45236010.299999997</v>
      </c>
      <c r="K489" s="19">
        <f t="shared" si="65"/>
        <v>-7260217.0500000119</v>
      </c>
      <c r="L489" s="19">
        <f t="shared" si="66"/>
        <v>-13.82</v>
      </c>
      <c r="M489" s="20">
        <f t="shared" si="67"/>
        <v>0</v>
      </c>
      <c r="N489" s="20">
        <f t="shared" si="68"/>
        <v>0</v>
      </c>
      <c r="O489" s="18" t="str">
        <f t="shared" si="70"/>
        <v>&gt;10</v>
      </c>
      <c r="P489" s="18" t="str">
        <f t="shared" si="71"/>
        <v>&lt;-10</v>
      </c>
      <c r="Q489" s="18" t="str">
        <f t="shared" si="69"/>
        <v>4.ไม่ผ่านทั้ง 2 แผน</v>
      </c>
    </row>
    <row r="490" spans="1:17" x14ac:dyDescent="0.55000000000000004">
      <c r="A490" s="17">
        <v>7</v>
      </c>
      <c r="B490" s="18" t="s">
        <v>1222</v>
      </c>
      <c r="C490" s="17" t="s">
        <v>1249</v>
      </c>
      <c r="D490" s="18" t="s">
        <v>1250</v>
      </c>
      <c r="E490" s="19">
        <v>38687514.840000004</v>
      </c>
      <c r="F490" s="19">
        <v>38365988.759999998</v>
      </c>
      <c r="G490" s="19">
        <f t="shared" si="63"/>
        <v>-321526.08000000566</v>
      </c>
      <c r="H490" s="19">
        <f t="shared" si="64"/>
        <v>-0.83</v>
      </c>
      <c r="I490" s="19">
        <v>69005070.789999992</v>
      </c>
      <c r="J490" s="19">
        <v>71074468.539999992</v>
      </c>
      <c r="K490" s="19">
        <f t="shared" si="65"/>
        <v>2069397.75</v>
      </c>
      <c r="L490" s="19">
        <f t="shared" si="66"/>
        <v>2.99</v>
      </c>
      <c r="M490" s="20">
        <f t="shared" si="67"/>
        <v>1</v>
      </c>
      <c r="N490" s="20">
        <f t="shared" si="68"/>
        <v>1</v>
      </c>
      <c r="O490" s="18" t="str">
        <f t="shared" si="70"/>
        <v>ผ่าน</v>
      </c>
      <c r="P490" s="18" t="str">
        <f t="shared" si="71"/>
        <v>ผ่าน</v>
      </c>
      <c r="Q490" s="18" t="str">
        <f t="shared" si="69"/>
        <v>1.ผ่านทั้ง 2 แผน</v>
      </c>
    </row>
    <row r="491" spans="1:17" x14ac:dyDescent="0.55000000000000004">
      <c r="A491" s="17">
        <v>7</v>
      </c>
      <c r="B491" s="18" t="s">
        <v>1222</v>
      </c>
      <c r="C491" s="17" t="s">
        <v>1251</v>
      </c>
      <c r="D491" s="18" t="s">
        <v>1252</v>
      </c>
      <c r="E491" s="19">
        <v>24354369.539999999</v>
      </c>
      <c r="F491" s="19">
        <v>24717021.419999998</v>
      </c>
      <c r="G491" s="19">
        <f t="shared" si="63"/>
        <v>362651.87999999896</v>
      </c>
      <c r="H491" s="19">
        <f t="shared" si="64"/>
        <v>1.48</v>
      </c>
      <c r="I491" s="19">
        <v>45056226.799999997</v>
      </c>
      <c r="J491" s="19">
        <v>43633628.209999993</v>
      </c>
      <c r="K491" s="19">
        <f t="shared" si="65"/>
        <v>-1422598.5900000036</v>
      </c>
      <c r="L491" s="19">
        <f t="shared" si="66"/>
        <v>-3.15</v>
      </c>
      <c r="M491" s="20">
        <f t="shared" si="67"/>
        <v>1</v>
      </c>
      <c r="N491" s="20">
        <f t="shared" si="68"/>
        <v>1</v>
      </c>
      <c r="O491" s="18" t="str">
        <f t="shared" si="70"/>
        <v>ผ่าน</v>
      </c>
      <c r="P491" s="18" t="str">
        <f t="shared" si="71"/>
        <v>ผ่าน</v>
      </c>
      <c r="Q491" s="18" t="str">
        <f t="shared" si="69"/>
        <v>1.ผ่านทั้ง 2 แผน</v>
      </c>
    </row>
    <row r="492" spans="1:17" x14ac:dyDescent="0.55000000000000004">
      <c r="A492" s="17">
        <v>7</v>
      </c>
      <c r="B492" s="18" t="s">
        <v>1222</v>
      </c>
      <c r="C492" s="17" t="s">
        <v>1253</v>
      </c>
      <c r="D492" s="18" t="s">
        <v>1254</v>
      </c>
      <c r="E492" s="19">
        <v>37726655.749999993</v>
      </c>
      <c r="F492" s="19">
        <v>39874240.960000001</v>
      </c>
      <c r="G492" s="19">
        <f t="shared" si="63"/>
        <v>2147585.2100000083</v>
      </c>
      <c r="H492" s="19">
        <f t="shared" si="64"/>
        <v>5.69</v>
      </c>
      <c r="I492" s="19">
        <v>58378530.599999994</v>
      </c>
      <c r="J492" s="19">
        <v>56094302.299999997</v>
      </c>
      <c r="K492" s="19">
        <f t="shared" si="65"/>
        <v>-2284228.299999997</v>
      </c>
      <c r="L492" s="19">
        <f t="shared" si="66"/>
        <v>-3.91</v>
      </c>
      <c r="M492" s="20">
        <f t="shared" si="67"/>
        <v>0</v>
      </c>
      <c r="N492" s="20">
        <f t="shared" si="68"/>
        <v>1</v>
      </c>
      <c r="O492" s="18" t="str">
        <f t="shared" si="70"/>
        <v>&gt;5</v>
      </c>
      <c r="P492" s="18" t="str">
        <f t="shared" si="71"/>
        <v>ผ่าน</v>
      </c>
      <c r="Q492" s="18" t="str">
        <f t="shared" si="69"/>
        <v>2.ไม่ผ่านINC</v>
      </c>
    </row>
    <row r="493" spans="1:17" x14ac:dyDescent="0.55000000000000004">
      <c r="A493" s="17">
        <v>7</v>
      </c>
      <c r="B493" s="18" t="s">
        <v>1222</v>
      </c>
      <c r="C493" s="17" t="s">
        <v>1255</v>
      </c>
      <c r="D493" s="18" t="s">
        <v>1256</v>
      </c>
      <c r="E493" s="19">
        <v>35038645</v>
      </c>
      <c r="F493" s="19">
        <v>33110828.040000003</v>
      </c>
      <c r="G493" s="19">
        <f t="shared" si="63"/>
        <v>-1927816.9599999972</v>
      </c>
      <c r="H493" s="19">
        <f t="shared" si="64"/>
        <v>-5.5</v>
      </c>
      <c r="I493" s="19">
        <v>56421644.980000004</v>
      </c>
      <c r="J493" s="19">
        <v>55681840.339999996</v>
      </c>
      <c r="K493" s="19">
        <f t="shared" si="65"/>
        <v>-739804.64000000805</v>
      </c>
      <c r="L493" s="19">
        <f t="shared" si="66"/>
        <v>-1.31</v>
      </c>
      <c r="M493" s="20">
        <f t="shared" si="67"/>
        <v>0</v>
      </c>
      <c r="N493" s="20">
        <f t="shared" si="68"/>
        <v>1</v>
      </c>
      <c r="O493" s="18" t="str">
        <f t="shared" si="70"/>
        <v>&lt;-5</v>
      </c>
      <c r="P493" s="18" t="str">
        <f t="shared" si="71"/>
        <v>ผ่าน</v>
      </c>
      <c r="Q493" s="18" t="str">
        <f t="shared" si="69"/>
        <v>2.ไม่ผ่านINC</v>
      </c>
    </row>
    <row r="494" spans="1:17" x14ac:dyDescent="0.55000000000000004">
      <c r="A494" s="17">
        <v>7</v>
      </c>
      <c r="B494" s="18" t="s">
        <v>1222</v>
      </c>
      <c r="C494" s="17" t="s">
        <v>1257</v>
      </c>
      <c r="D494" s="18" t="s">
        <v>1258</v>
      </c>
      <c r="E494" s="19">
        <v>16533149.99</v>
      </c>
      <c r="F494" s="19">
        <v>16479798.85</v>
      </c>
      <c r="G494" s="19">
        <f t="shared" si="63"/>
        <v>-53351.140000000596</v>
      </c>
      <c r="H494" s="19">
        <f t="shared" si="64"/>
        <v>-0.32</v>
      </c>
      <c r="I494" s="19">
        <v>33212649.98</v>
      </c>
      <c r="J494" s="19">
        <v>34175855.359999999</v>
      </c>
      <c r="K494" s="19">
        <f t="shared" si="65"/>
        <v>963205.37999999896</v>
      </c>
      <c r="L494" s="19">
        <f t="shared" si="66"/>
        <v>2.9</v>
      </c>
      <c r="M494" s="20">
        <f t="shared" si="67"/>
        <v>1</v>
      </c>
      <c r="N494" s="20">
        <f t="shared" si="68"/>
        <v>1</v>
      </c>
      <c r="O494" s="18" t="str">
        <f t="shared" si="70"/>
        <v>ผ่าน</v>
      </c>
      <c r="P494" s="18" t="str">
        <f t="shared" si="71"/>
        <v>ผ่าน</v>
      </c>
      <c r="Q494" s="18" t="str">
        <f t="shared" si="69"/>
        <v>1.ผ่านทั้ง 2 แผน</v>
      </c>
    </row>
    <row r="495" spans="1:17" x14ac:dyDescent="0.55000000000000004">
      <c r="A495" s="17">
        <v>7</v>
      </c>
      <c r="B495" s="18" t="s">
        <v>1222</v>
      </c>
      <c r="C495" s="17" t="s">
        <v>1259</v>
      </c>
      <c r="D495" s="18" t="s">
        <v>1260</v>
      </c>
      <c r="E495" s="19">
        <v>14655121.149999999</v>
      </c>
      <c r="F495" s="19">
        <v>15809960.329999998</v>
      </c>
      <c r="G495" s="19">
        <f t="shared" si="63"/>
        <v>1154839.1799999997</v>
      </c>
      <c r="H495" s="19">
        <f t="shared" si="64"/>
        <v>7.88</v>
      </c>
      <c r="I495" s="19">
        <v>27656225.390000001</v>
      </c>
      <c r="J495" s="19">
        <v>26990484.100000001</v>
      </c>
      <c r="K495" s="19">
        <f t="shared" si="65"/>
        <v>-665741.28999999911</v>
      </c>
      <c r="L495" s="19">
        <f t="shared" si="66"/>
        <v>-2.4</v>
      </c>
      <c r="M495" s="20">
        <f t="shared" si="67"/>
        <v>0</v>
      </c>
      <c r="N495" s="20">
        <f t="shared" si="68"/>
        <v>1</v>
      </c>
      <c r="O495" s="18" t="str">
        <f t="shared" si="70"/>
        <v>&gt;5</v>
      </c>
      <c r="P495" s="18" t="str">
        <f t="shared" si="71"/>
        <v>ผ่าน</v>
      </c>
      <c r="Q495" s="18" t="str">
        <f t="shared" si="69"/>
        <v>2.ไม่ผ่านINC</v>
      </c>
    </row>
    <row r="496" spans="1:17" x14ac:dyDescent="0.55000000000000004">
      <c r="A496" s="17">
        <v>7</v>
      </c>
      <c r="B496" s="18" t="s">
        <v>1222</v>
      </c>
      <c r="C496" s="17" t="s">
        <v>1261</v>
      </c>
      <c r="D496" s="18" t="s">
        <v>1262</v>
      </c>
      <c r="E496" s="19">
        <v>22079659.02</v>
      </c>
      <c r="F496" s="19">
        <v>14051311.100000001</v>
      </c>
      <c r="G496" s="19">
        <f t="shared" si="63"/>
        <v>-8028347.9199999981</v>
      </c>
      <c r="H496" s="19">
        <f t="shared" si="64"/>
        <v>-36.36</v>
      </c>
      <c r="I496" s="19">
        <v>36960898.530000001</v>
      </c>
      <c r="J496" s="19">
        <v>32972786.109999996</v>
      </c>
      <c r="K496" s="19">
        <f t="shared" si="65"/>
        <v>-3988112.4200000055</v>
      </c>
      <c r="L496" s="19">
        <f t="shared" si="66"/>
        <v>-10.79</v>
      </c>
      <c r="M496" s="20">
        <f t="shared" si="67"/>
        <v>0</v>
      </c>
      <c r="N496" s="20">
        <f t="shared" si="68"/>
        <v>0</v>
      </c>
      <c r="O496" s="18" t="str">
        <f t="shared" si="70"/>
        <v>&lt;-10</v>
      </c>
      <c r="P496" s="18" t="str">
        <f t="shared" si="71"/>
        <v>&lt;-10</v>
      </c>
      <c r="Q496" s="18" t="str">
        <f t="shared" si="69"/>
        <v>4.ไม่ผ่านทั้ง 2 แผน</v>
      </c>
    </row>
    <row r="497" spans="1:17" x14ac:dyDescent="0.55000000000000004">
      <c r="A497" s="17">
        <v>8</v>
      </c>
      <c r="B497" s="18" t="s">
        <v>1263</v>
      </c>
      <c r="C497" s="17" t="s">
        <v>1264</v>
      </c>
      <c r="D497" s="18" t="s">
        <v>1265</v>
      </c>
      <c r="E497" s="19">
        <v>360624805.87</v>
      </c>
      <c r="F497" s="19">
        <v>383053268.55000001</v>
      </c>
      <c r="G497" s="19">
        <f t="shared" si="63"/>
        <v>22428462.680000007</v>
      </c>
      <c r="H497" s="19">
        <f t="shared" si="64"/>
        <v>6.21</v>
      </c>
      <c r="I497" s="19">
        <v>508499850.40000004</v>
      </c>
      <c r="J497" s="19">
        <v>495383473.79000002</v>
      </c>
      <c r="K497" s="19">
        <f t="shared" si="65"/>
        <v>-13116376.610000014</v>
      </c>
      <c r="L497" s="19">
        <f t="shared" si="66"/>
        <v>-2.57</v>
      </c>
      <c r="M497" s="20">
        <f t="shared" si="67"/>
        <v>0</v>
      </c>
      <c r="N497" s="20">
        <f t="shared" si="68"/>
        <v>1</v>
      </c>
      <c r="O497" s="18" t="str">
        <f t="shared" si="70"/>
        <v>&gt;5</v>
      </c>
      <c r="P497" s="18" t="str">
        <f t="shared" si="71"/>
        <v>ผ่าน</v>
      </c>
      <c r="Q497" s="18" t="str">
        <f t="shared" si="69"/>
        <v>2.ไม่ผ่านINC</v>
      </c>
    </row>
    <row r="498" spans="1:17" x14ac:dyDescent="0.55000000000000004">
      <c r="A498" s="17">
        <v>8</v>
      </c>
      <c r="B498" s="18" t="s">
        <v>1263</v>
      </c>
      <c r="C498" s="17" t="s">
        <v>1266</v>
      </c>
      <c r="D498" s="18" t="s">
        <v>1267</v>
      </c>
      <c r="E498" s="19">
        <v>33097342.349999998</v>
      </c>
      <c r="F498" s="19">
        <v>28629838.399999995</v>
      </c>
      <c r="G498" s="19">
        <f t="shared" si="63"/>
        <v>-4467503.950000003</v>
      </c>
      <c r="H498" s="19">
        <f t="shared" si="64"/>
        <v>-13.49</v>
      </c>
      <c r="I498" s="19">
        <v>62601918.729999997</v>
      </c>
      <c r="J498" s="19">
        <v>59507431.320000008</v>
      </c>
      <c r="K498" s="19">
        <f t="shared" si="65"/>
        <v>-3094487.409999989</v>
      </c>
      <c r="L498" s="19">
        <f t="shared" si="66"/>
        <v>-4.9400000000000004</v>
      </c>
      <c r="M498" s="20">
        <f t="shared" si="67"/>
        <v>0</v>
      </c>
      <c r="N498" s="20">
        <f t="shared" si="68"/>
        <v>1</v>
      </c>
      <c r="O498" s="18" t="str">
        <f t="shared" si="70"/>
        <v>&lt;-10</v>
      </c>
      <c r="P498" s="18" t="str">
        <f t="shared" si="71"/>
        <v>ผ่าน</v>
      </c>
      <c r="Q498" s="18" t="str">
        <f t="shared" si="69"/>
        <v>2.ไม่ผ่านINC</v>
      </c>
    </row>
    <row r="499" spans="1:17" x14ac:dyDescent="0.55000000000000004">
      <c r="A499" s="17">
        <v>8</v>
      </c>
      <c r="B499" s="18" t="s">
        <v>1263</v>
      </c>
      <c r="C499" s="17" t="s">
        <v>1268</v>
      </c>
      <c r="D499" s="18" t="s">
        <v>1269</v>
      </c>
      <c r="E499" s="19">
        <v>31964562.5</v>
      </c>
      <c r="F499" s="19">
        <v>56142155.460000001</v>
      </c>
      <c r="G499" s="19">
        <f t="shared" si="63"/>
        <v>24177592.960000001</v>
      </c>
      <c r="H499" s="19">
        <f t="shared" si="64"/>
        <v>75.63</v>
      </c>
      <c r="I499" s="19">
        <v>59231462.490000002</v>
      </c>
      <c r="J499" s="19">
        <v>86550941.909999996</v>
      </c>
      <c r="K499" s="19">
        <f t="shared" si="65"/>
        <v>27319479.419999994</v>
      </c>
      <c r="L499" s="19">
        <f t="shared" si="66"/>
        <v>46.12</v>
      </c>
      <c r="M499" s="20">
        <f t="shared" si="67"/>
        <v>0</v>
      </c>
      <c r="N499" s="20">
        <f t="shared" si="68"/>
        <v>0</v>
      </c>
      <c r="O499" s="18" t="str">
        <f t="shared" si="70"/>
        <v>&gt;10</v>
      </c>
      <c r="P499" s="18" t="str">
        <f t="shared" si="71"/>
        <v>&gt;10</v>
      </c>
      <c r="Q499" s="18" t="str">
        <f t="shared" si="69"/>
        <v>4.ไม่ผ่านทั้ง 2 แผน</v>
      </c>
    </row>
    <row r="500" spans="1:17" x14ac:dyDescent="0.55000000000000004">
      <c r="A500" s="17">
        <v>8</v>
      </c>
      <c r="B500" s="18" t="s">
        <v>1263</v>
      </c>
      <c r="C500" s="17" t="s">
        <v>1270</v>
      </c>
      <c r="D500" s="18" t="s">
        <v>1271</v>
      </c>
      <c r="E500" s="19">
        <v>35650799.080000006</v>
      </c>
      <c r="F500" s="19">
        <v>38553285.900000006</v>
      </c>
      <c r="G500" s="19">
        <f t="shared" si="63"/>
        <v>2902486.8200000003</v>
      </c>
      <c r="H500" s="19">
        <f t="shared" si="64"/>
        <v>8.14</v>
      </c>
      <c r="I500" s="19">
        <v>56608117.559999995</v>
      </c>
      <c r="J500" s="19">
        <v>65227943.769999996</v>
      </c>
      <c r="K500" s="19">
        <f t="shared" si="65"/>
        <v>8619826.2100000009</v>
      </c>
      <c r="L500" s="19">
        <f t="shared" si="66"/>
        <v>15.22</v>
      </c>
      <c r="M500" s="20">
        <f t="shared" si="67"/>
        <v>0</v>
      </c>
      <c r="N500" s="20">
        <f t="shared" si="68"/>
        <v>0</v>
      </c>
      <c r="O500" s="18" t="str">
        <f t="shared" si="70"/>
        <v>&gt;5</v>
      </c>
      <c r="P500" s="18" t="str">
        <f t="shared" si="71"/>
        <v>&gt;10</v>
      </c>
      <c r="Q500" s="18" t="str">
        <f t="shared" si="69"/>
        <v>4.ไม่ผ่านทั้ง 2 แผน</v>
      </c>
    </row>
    <row r="501" spans="1:17" x14ac:dyDescent="0.55000000000000004">
      <c r="A501" s="17">
        <v>8</v>
      </c>
      <c r="B501" s="18" t="s">
        <v>1263</v>
      </c>
      <c r="C501" s="17" t="s">
        <v>1272</v>
      </c>
      <c r="D501" s="18" t="s">
        <v>1273</v>
      </c>
      <c r="E501" s="19">
        <v>21849088.100000001</v>
      </c>
      <c r="F501" s="19">
        <v>25227305.060000002</v>
      </c>
      <c r="G501" s="19">
        <f t="shared" si="63"/>
        <v>3378216.9600000009</v>
      </c>
      <c r="H501" s="19">
        <f t="shared" si="64"/>
        <v>15.46</v>
      </c>
      <c r="I501" s="19">
        <v>41999713.299999997</v>
      </c>
      <c r="J501" s="19">
        <v>44208136.019999996</v>
      </c>
      <c r="K501" s="19">
        <f t="shared" si="65"/>
        <v>2208422.7199999988</v>
      </c>
      <c r="L501" s="19">
        <f t="shared" si="66"/>
        <v>5.25</v>
      </c>
      <c r="M501" s="20">
        <f t="shared" si="67"/>
        <v>0</v>
      </c>
      <c r="N501" s="20">
        <f t="shared" si="68"/>
        <v>0</v>
      </c>
      <c r="O501" s="18" t="str">
        <f t="shared" si="70"/>
        <v>&gt;10</v>
      </c>
      <c r="P501" s="18" t="str">
        <f t="shared" si="71"/>
        <v>&gt;5</v>
      </c>
      <c r="Q501" s="18" t="str">
        <f t="shared" si="69"/>
        <v>4.ไม่ผ่านทั้ง 2 แผน</v>
      </c>
    </row>
    <row r="502" spans="1:17" x14ac:dyDescent="0.55000000000000004">
      <c r="A502" s="17">
        <v>8</v>
      </c>
      <c r="B502" s="18" t="s">
        <v>1263</v>
      </c>
      <c r="C502" s="17" t="s">
        <v>1274</v>
      </c>
      <c r="D502" s="18" t="s">
        <v>1275</v>
      </c>
      <c r="E502" s="19">
        <v>44195889.670000002</v>
      </c>
      <c r="F502" s="19">
        <v>50508708.899999999</v>
      </c>
      <c r="G502" s="19">
        <f t="shared" si="63"/>
        <v>6312819.2299999967</v>
      </c>
      <c r="H502" s="19">
        <f t="shared" si="64"/>
        <v>14.28</v>
      </c>
      <c r="I502" s="19">
        <v>65457269.990000002</v>
      </c>
      <c r="J502" s="19">
        <v>70771431.090000004</v>
      </c>
      <c r="K502" s="19">
        <f t="shared" si="65"/>
        <v>5314161.1000000015</v>
      </c>
      <c r="L502" s="19">
        <f t="shared" si="66"/>
        <v>8.11</v>
      </c>
      <c r="M502" s="20">
        <f t="shared" si="67"/>
        <v>0</v>
      </c>
      <c r="N502" s="20">
        <f t="shared" si="68"/>
        <v>0</v>
      </c>
      <c r="O502" s="18" t="str">
        <f t="shared" si="70"/>
        <v>&gt;10</v>
      </c>
      <c r="P502" s="18" t="str">
        <f t="shared" si="71"/>
        <v>&gt;5</v>
      </c>
      <c r="Q502" s="18" t="str">
        <f t="shared" si="69"/>
        <v>4.ไม่ผ่านทั้ง 2 แผน</v>
      </c>
    </row>
    <row r="503" spans="1:17" x14ac:dyDescent="0.55000000000000004">
      <c r="A503" s="17">
        <v>8</v>
      </c>
      <c r="B503" s="18" t="s">
        <v>1263</v>
      </c>
      <c r="C503" s="17" t="s">
        <v>1276</v>
      </c>
      <c r="D503" s="18" t="s">
        <v>1277</v>
      </c>
      <c r="E503" s="19">
        <v>49906397.499999993</v>
      </c>
      <c r="F503" s="19">
        <v>47255570.990000002</v>
      </c>
      <c r="G503" s="19">
        <f t="shared" si="63"/>
        <v>-2650826.5099999905</v>
      </c>
      <c r="H503" s="19">
        <f t="shared" si="64"/>
        <v>-5.31</v>
      </c>
      <c r="I503" s="19">
        <v>88150526.129999995</v>
      </c>
      <c r="J503" s="19">
        <v>92033826.899999991</v>
      </c>
      <c r="K503" s="19">
        <f t="shared" si="65"/>
        <v>3883300.7699999958</v>
      </c>
      <c r="L503" s="19">
        <f t="shared" si="66"/>
        <v>4.4000000000000004</v>
      </c>
      <c r="M503" s="20">
        <f t="shared" si="67"/>
        <v>0</v>
      </c>
      <c r="N503" s="20">
        <f t="shared" si="68"/>
        <v>1</v>
      </c>
      <c r="O503" s="18" t="str">
        <f t="shared" si="70"/>
        <v>&lt;-5</v>
      </c>
      <c r="P503" s="18" t="str">
        <f t="shared" si="71"/>
        <v>ผ่าน</v>
      </c>
      <c r="Q503" s="18" t="str">
        <f t="shared" si="69"/>
        <v>2.ไม่ผ่านINC</v>
      </c>
    </row>
    <row r="504" spans="1:17" x14ac:dyDescent="0.55000000000000004">
      <c r="A504" s="17">
        <v>8</v>
      </c>
      <c r="B504" s="18" t="s">
        <v>1263</v>
      </c>
      <c r="C504" s="17" t="s">
        <v>1278</v>
      </c>
      <c r="D504" s="18" t="s">
        <v>1279</v>
      </c>
      <c r="E504" s="19">
        <v>67156766.039999992</v>
      </c>
      <c r="F504" s="19">
        <v>68413167.129999995</v>
      </c>
      <c r="G504" s="19">
        <f t="shared" si="63"/>
        <v>1256401.0900000036</v>
      </c>
      <c r="H504" s="19">
        <f t="shared" si="64"/>
        <v>1.87</v>
      </c>
      <c r="I504" s="19">
        <v>122258581.05999999</v>
      </c>
      <c r="J504" s="19">
        <v>136870821.28000003</v>
      </c>
      <c r="K504" s="19">
        <f t="shared" si="65"/>
        <v>14612240.220000044</v>
      </c>
      <c r="L504" s="19">
        <f t="shared" si="66"/>
        <v>11.95</v>
      </c>
      <c r="M504" s="20">
        <f t="shared" si="67"/>
        <v>1</v>
      </c>
      <c r="N504" s="20">
        <f t="shared" si="68"/>
        <v>0</v>
      </c>
      <c r="O504" s="18" t="str">
        <f t="shared" si="70"/>
        <v>ผ่าน</v>
      </c>
      <c r="P504" s="18" t="str">
        <f t="shared" si="71"/>
        <v>&gt;10</v>
      </c>
      <c r="Q504" s="18" t="str">
        <f t="shared" si="69"/>
        <v>3.ไม่ผ่านEXP</v>
      </c>
    </row>
    <row r="505" spans="1:17" x14ac:dyDescent="0.55000000000000004">
      <c r="A505" s="17">
        <v>8</v>
      </c>
      <c r="B505" s="18" t="s">
        <v>1263</v>
      </c>
      <c r="C505" s="17" t="s">
        <v>1280</v>
      </c>
      <c r="D505" s="18" t="s">
        <v>1281</v>
      </c>
      <c r="E505" s="19">
        <v>35116750</v>
      </c>
      <c r="F505" s="19">
        <v>32681447.300000001</v>
      </c>
      <c r="G505" s="19">
        <f t="shared" si="63"/>
        <v>-2435302.6999999993</v>
      </c>
      <c r="H505" s="19">
        <f t="shared" si="64"/>
        <v>-6.93</v>
      </c>
      <c r="I505" s="19">
        <v>64583850</v>
      </c>
      <c r="J505" s="19">
        <v>68110911.049999982</v>
      </c>
      <c r="K505" s="19">
        <f t="shared" si="65"/>
        <v>3527061.0499999821</v>
      </c>
      <c r="L505" s="19">
        <f t="shared" si="66"/>
        <v>5.46</v>
      </c>
      <c r="M505" s="20">
        <f t="shared" si="67"/>
        <v>0</v>
      </c>
      <c r="N505" s="20">
        <f t="shared" si="68"/>
        <v>0</v>
      </c>
      <c r="O505" s="18" t="str">
        <f t="shared" si="70"/>
        <v>&lt;-5</v>
      </c>
      <c r="P505" s="18" t="str">
        <f t="shared" si="71"/>
        <v>&gt;5</v>
      </c>
      <c r="Q505" s="18" t="str">
        <f t="shared" si="69"/>
        <v>4.ไม่ผ่านทั้ง 2 แผน</v>
      </c>
    </row>
    <row r="506" spans="1:17" x14ac:dyDescent="0.55000000000000004">
      <c r="A506" s="17">
        <v>8</v>
      </c>
      <c r="B506" s="18" t="s">
        <v>1263</v>
      </c>
      <c r="C506" s="17" t="s">
        <v>1282</v>
      </c>
      <c r="D506" s="18" t="s">
        <v>1283</v>
      </c>
      <c r="E506" s="19">
        <v>34863149.990000002</v>
      </c>
      <c r="F506" s="19">
        <v>33975223.829999998</v>
      </c>
      <c r="G506" s="19">
        <f t="shared" si="63"/>
        <v>-887926.16000000387</v>
      </c>
      <c r="H506" s="19">
        <f t="shared" si="64"/>
        <v>-2.54</v>
      </c>
      <c r="I506" s="19">
        <v>72232181.469999999</v>
      </c>
      <c r="J506" s="19">
        <v>78454768.310000002</v>
      </c>
      <c r="K506" s="19">
        <f t="shared" si="65"/>
        <v>6222586.8400000036</v>
      </c>
      <c r="L506" s="19">
        <f t="shared" si="66"/>
        <v>8.61</v>
      </c>
      <c r="M506" s="20">
        <f t="shared" si="67"/>
        <v>1</v>
      </c>
      <c r="N506" s="20">
        <f t="shared" si="68"/>
        <v>0</v>
      </c>
      <c r="O506" s="18" t="str">
        <f t="shared" si="70"/>
        <v>ผ่าน</v>
      </c>
      <c r="P506" s="18" t="str">
        <f t="shared" si="71"/>
        <v>&gt;5</v>
      </c>
      <c r="Q506" s="18" t="str">
        <f t="shared" si="69"/>
        <v>3.ไม่ผ่านEXP</v>
      </c>
    </row>
    <row r="507" spans="1:17" x14ac:dyDescent="0.55000000000000004">
      <c r="A507" s="17">
        <v>8</v>
      </c>
      <c r="B507" s="18" t="s">
        <v>1263</v>
      </c>
      <c r="C507" s="17" t="s">
        <v>1284</v>
      </c>
      <c r="D507" s="18" t="s">
        <v>1285</v>
      </c>
      <c r="E507" s="19">
        <v>108843976.03</v>
      </c>
      <c r="F507" s="19">
        <v>122245482.58999999</v>
      </c>
      <c r="G507" s="19">
        <f t="shared" si="63"/>
        <v>13401506.559999987</v>
      </c>
      <c r="H507" s="19">
        <f t="shared" si="64"/>
        <v>12.31</v>
      </c>
      <c r="I507" s="19">
        <v>174149947.35999998</v>
      </c>
      <c r="J507" s="19">
        <v>166085034.65000001</v>
      </c>
      <c r="K507" s="19">
        <f t="shared" si="65"/>
        <v>-8064912.7099999785</v>
      </c>
      <c r="L507" s="19">
        <f t="shared" si="66"/>
        <v>-4.63</v>
      </c>
      <c r="M507" s="20">
        <f t="shared" si="67"/>
        <v>0</v>
      </c>
      <c r="N507" s="20">
        <f t="shared" si="68"/>
        <v>1</v>
      </c>
      <c r="O507" s="18" t="str">
        <f t="shared" si="70"/>
        <v>&gt;10</v>
      </c>
      <c r="P507" s="18" t="str">
        <f t="shared" si="71"/>
        <v>ผ่าน</v>
      </c>
      <c r="Q507" s="18" t="str">
        <f t="shared" si="69"/>
        <v>2.ไม่ผ่านINC</v>
      </c>
    </row>
    <row r="508" spans="1:17" x14ac:dyDescent="0.55000000000000004">
      <c r="A508" s="17">
        <v>8</v>
      </c>
      <c r="B508" s="18" t="s">
        <v>1263</v>
      </c>
      <c r="C508" s="17" t="s">
        <v>1286</v>
      </c>
      <c r="D508" s="18" t="s">
        <v>1287</v>
      </c>
      <c r="E508" s="19">
        <v>16499491.090000002</v>
      </c>
      <c r="F508" s="19">
        <v>13917104.500000004</v>
      </c>
      <c r="G508" s="19">
        <f t="shared" si="63"/>
        <v>-2582386.589999998</v>
      </c>
      <c r="H508" s="19">
        <f t="shared" si="64"/>
        <v>-15.65</v>
      </c>
      <c r="I508" s="19">
        <v>26890252.600000001</v>
      </c>
      <c r="J508" s="19">
        <v>27143954.27</v>
      </c>
      <c r="K508" s="19">
        <f t="shared" si="65"/>
        <v>253701.66999999806</v>
      </c>
      <c r="L508" s="19">
        <f t="shared" si="66"/>
        <v>0.94</v>
      </c>
      <c r="M508" s="20">
        <f t="shared" si="67"/>
        <v>0</v>
      </c>
      <c r="N508" s="20">
        <f t="shared" si="68"/>
        <v>1</v>
      </c>
      <c r="O508" s="18" t="str">
        <f t="shared" si="70"/>
        <v>&lt;-10</v>
      </c>
      <c r="P508" s="18" t="str">
        <f t="shared" si="71"/>
        <v>ผ่าน</v>
      </c>
      <c r="Q508" s="18" t="str">
        <f t="shared" si="69"/>
        <v>2.ไม่ผ่านINC</v>
      </c>
    </row>
    <row r="509" spans="1:17" x14ac:dyDescent="0.55000000000000004">
      <c r="A509" s="17">
        <v>8</v>
      </c>
      <c r="B509" s="18" t="s">
        <v>1288</v>
      </c>
      <c r="C509" s="17" t="s">
        <v>1289</v>
      </c>
      <c r="D509" s="18" t="s">
        <v>1290</v>
      </c>
      <c r="E509" s="19">
        <v>214698361.73999998</v>
      </c>
      <c r="F509" s="19">
        <v>208666426.44</v>
      </c>
      <c r="G509" s="19">
        <f t="shared" si="63"/>
        <v>-6031935.2999999821</v>
      </c>
      <c r="H509" s="19">
        <f t="shared" si="64"/>
        <v>-2.8</v>
      </c>
      <c r="I509" s="19">
        <v>363864315.45999998</v>
      </c>
      <c r="J509" s="19">
        <v>369452439.37</v>
      </c>
      <c r="K509" s="19">
        <f t="shared" si="65"/>
        <v>5588123.9100000262</v>
      </c>
      <c r="L509" s="19">
        <f t="shared" si="66"/>
        <v>1.53</v>
      </c>
      <c r="M509" s="20">
        <f t="shared" si="67"/>
        <v>1</v>
      </c>
      <c r="N509" s="20">
        <f t="shared" si="68"/>
        <v>1</v>
      </c>
      <c r="O509" s="18" t="str">
        <f t="shared" si="70"/>
        <v>ผ่าน</v>
      </c>
      <c r="P509" s="18" t="str">
        <f t="shared" si="71"/>
        <v>ผ่าน</v>
      </c>
      <c r="Q509" s="18" t="str">
        <f t="shared" si="69"/>
        <v>1.ผ่านทั้ง 2 แผน</v>
      </c>
    </row>
    <row r="510" spans="1:17" x14ac:dyDescent="0.55000000000000004">
      <c r="A510" s="17">
        <v>8</v>
      </c>
      <c r="B510" s="18" t="s">
        <v>1288</v>
      </c>
      <c r="C510" s="17" t="s">
        <v>1291</v>
      </c>
      <c r="D510" s="18" t="s">
        <v>1292</v>
      </c>
      <c r="E510" s="19">
        <v>35415311.009999998</v>
      </c>
      <c r="F510" s="19">
        <v>34998711.730000004</v>
      </c>
      <c r="G510" s="19">
        <f t="shared" si="63"/>
        <v>-416599.27999999374</v>
      </c>
      <c r="H510" s="19">
        <f t="shared" si="64"/>
        <v>-1.17</v>
      </c>
      <c r="I510" s="19">
        <v>68390684.75</v>
      </c>
      <c r="J510" s="19">
        <v>72439431.810000002</v>
      </c>
      <c r="K510" s="19">
        <f t="shared" si="65"/>
        <v>4048747.0600000024</v>
      </c>
      <c r="L510" s="19">
        <f t="shared" si="66"/>
        <v>5.92</v>
      </c>
      <c r="M510" s="20">
        <f t="shared" si="67"/>
        <v>1</v>
      </c>
      <c r="N510" s="20">
        <f t="shared" si="68"/>
        <v>0</v>
      </c>
      <c r="O510" s="18" t="str">
        <f t="shared" si="70"/>
        <v>ผ่าน</v>
      </c>
      <c r="P510" s="18" t="str">
        <f t="shared" si="71"/>
        <v>&gt;5</v>
      </c>
      <c r="Q510" s="18" t="str">
        <f t="shared" si="69"/>
        <v>3.ไม่ผ่านEXP</v>
      </c>
    </row>
    <row r="511" spans="1:17" x14ac:dyDescent="0.55000000000000004">
      <c r="A511" s="17">
        <v>8</v>
      </c>
      <c r="B511" s="18" t="s">
        <v>1288</v>
      </c>
      <c r="C511" s="17" t="s">
        <v>1293</v>
      </c>
      <c r="D511" s="18" t="s">
        <v>1294</v>
      </c>
      <c r="E511" s="19">
        <v>47608329.440000005</v>
      </c>
      <c r="F511" s="19">
        <v>46591634.879999995</v>
      </c>
      <c r="G511" s="19">
        <f t="shared" si="63"/>
        <v>-1016694.5600000098</v>
      </c>
      <c r="H511" s="19">
        <f t="shared" si="64"/>
        <v>-2.13</v>
      </c>
      <c r="I511" s="19">
        <v>94337873.11999999</v>
      </c>
      <c r="J511" s="19">
        <v>91680652.280000001</v>
      </c>
      <c r="K511" s="19">
        <f t="shared" si="65"/>
        <v>-2657220.8399999887</v>
      </c>
      <c r="L511" s="19">
        <f t="shared" si="66"/>
        <v>-2.81</v>
      </c>
      <c r="M511" s="20">
        <f t="shared" si="67"/>
        <v>1</v>
      </c>
      <c r="N511" s="20">
        <f t="shared" si="68"/>
        <v>1</v>
      </c>
      <c r="O511" s="18" t="str">
        <f t="shared" si="70"/>
        <v>ผ่าน</v>
      </c>
      <c r="P511" s="18" t="str">
        <f t="shared" si="71"/>
        <v>ผ่าน</v>
      </c>
      <c r="Q511" s="18" t="str">
        <f t="shared" si="69"/>
        <v>1.ผ่านทั้ง 2 แผน</v>
      </c>
    </row>
    <row r="512" spans="1:17" x14ac:dyDescent="0.55000000000000004">
      <c r="A512" s="17">
        <v>8</v>
      </c>
      <c r="B512" s="18" t="s">
        <v>1288</v>
      </c>
      <c r="C512" s="17" t="s">
        <v>1295</v>
      </c>
      <c r="D512" s="18" t="s">
        <v>1296</v>
      </c>
      <c r="E512" s="19">
        <v>75316440.320000008</v>
      </c>
      <c r="F512" s="19">
        <v>70573450.479999989</v>
      </c>
      <c r="G512" s="19">
        <f t="shared" si="63"/>
        <v>-4742989.8400000185</v>
      </c>
      <c r="H512" s="19">
        <f t="shared" si="64"/>
        <v>-6.29</v>
      </c>
      <c r="I512" s="19">
        <v>129531998.98999998</v>
      </c>
      <c r="J512" s="19">
        <v>128106291</v>
      </c>
      <c r="K512" s="19">
        <f t="shared" si="65"/>
        <v>-1425707.9899999797</v>
      </c>
      <c r="L512" s="19">
        <f t="shared" si="66"/>
        <v>-1.1000000000000001</v>
      </c>
      <c r="M512" s="20">
        <f t="shared" si="67"/>
        <v>0</v>
      </c>
      <c r="N512" s="20">
        <f t="shared" si="68"/>
        <v>1</v>
      </c>
      <c r="O512" s="18" t="str">
        <f t="shared" si="70"/>
        <v>&lt;-5</v>
      </c>
      <c r="P512" s="18" t="str">
        <f t="shared" si="71"/>
        <v>ผ่าน</v>
      </c>
      <c r="Q512" s="18" t="str">
        <f t="shared" si="69"/>
        <v>2.ไม่ผ่านINC</v>
      </c>
    </row>
    <row r="513" spans="1:17" x14ac:dyDescent="0.55000000000000004">
      <c r="A513" s="17">
        <v>8</v>
      </c>
      <c r="B513" s="18" t="s">
        <v>1288</v>
      </c>
      <c r="C513" s="17" t="s">
        <v>1297</v>
      </c>
      <c r="D513" s="18" t="s">
        <v>1298</v>
      </c>
      <c r="E513" s="19">
        <v>33955892.25</v>
      </c>
      <c r="F513" s="19">
        <v>34757471.93</v>
      </c>
      <c r="G513" s="19">
        <f t="shared" si="63"/>
        <v>801579.6799999997</v>
      </c>
      <c r="H513" s="19">
        <f t="shared" si="64"/>
        <v>2.36</v>
      </c>
      <c r="I513" s="19">
        <v>63156374.980000004</v>
      </c>
      <c r="J513" s="19">
        <v>65017542.700000003</v>
      </c>
      <c r="K513" s="19">
        <f t="shared" si="65"/>
        <v>1861167.7199999988</v>
      </c>
      <c r="L513" s="19">
        <f t="shared" si="66"/>
        <v>2.94</v>
      </c>
      <c r="M513" s="20">
        <f t="shared" si="67"/>
        <v>1</v>
      </c>
      <c r="N513" s="20">
        <f t="shared" si="68"/>
        <v>1</v>
      </c>
      <c r="O513" s="18" t="str">
        <f t="shared" si="70"/>
        <v>ผ่าน</v>
      </c>
      <c r="P513" s="18" t="str">
        <f t="shared" si="71"/>
        <v>ผ่าน</v>
      </c>
      <c r="Q513" s="18" t="str">
        <f t="shared" si="69"/>
        <v>1.ผ่านทั้ง 2 แผน</v>
      </c>
    </row>
    <row r="514" spans="1:17" x14ac:dyDescent="0.55000000000000004">
      <c r="A514" s="17">
        <v>8</v>
      </c>
      <c r="B514" s="18" t="s">
        <v>1288</v>
      </c>
      <c r="C514" s="17" t="s">
        <v>1299</v>
      </c>
      <c r="D514" s="18" t="s">
        <v>1300</v>
      </c>
      <c r="E514" s="19">
        <v>38921401.620000005</v>
      </c>
      <c r="F514" s="19">
        <v>35543887.530000001</v>
      </c>
      <c r="G514" s="19">
        <f t="shared" si="63"/>
        <v>-3377514.0900000036</v>
      </c>
      <c r="H514" s="19">
        <f t="shared" si="64"/>
        <v>-8.67</v>
      </c>
      <c r="I514" s="19">
        <v>62549047.470000006</v>
      </c>
      <c r="J514" s="19">
        <v>63317810.729999997</v>
      </c>
      <c r="K514" s="19">
        <f t="shared" si="65"/>
        <v>768763.25999999046</v>
      </c>
      <c r="L514" s="19">
        <f t="shared" si="66"/>
        <v>1.22</v>
      </c>
      <c r="M514" s="20">
        <f t="shared" si="67"/>
        <v>0</v>
      </c>
      <c r="N514" s="20">
        <f t="shared" si="68"/>
        <v>1</v>
      </c>
      <c r="O514" s="18" t="str">
        <f t="shared" si="70"/>
        <v>&lt;-5</v>
      </c>
      <c r="P514" s="18" t="str">
        <f t="shared" si="71"/>
        <v>ผ่าน</v>
      </c>
      <c r="Q514" s="18" t="str">
        <f t="shared" si="69"/>
        <v>2.ไม่ผ่านINC</v>
      </c>
    </row>
    <row r="515" spans="1:17" x14ac:dyDescent="0.55000000000000004">
      <c r="A515" s="17">
        <v>8</v>
      </c>
      <c r="B515" s="18" t="s">
        <v>1288</v>
      </c>
      <c r="C515" s="17" t="s">
        <v>1301</v>
      </c>
      <c r="D515" s="18" t="s">
        <v>1302</v>
      </c>
      <c r="E515" s="19">
        <v>31317475.279999997</v>
      </c>
      <c r="F515" s="19">
        <v>33778587.670000002</v>
      </c>
      <c r="G515" s="19">
        <f t="shared" si="63"/>
        <v>2461112.3900000043</v>
      </c>
      <c r="H515" s="19">
        <f t="shared" si="64"/>
        <v>7.85</v>
      </c>
      <c r="I515" s="19">
        <v>54729090.470000006</v>
      </c>
      <c r="J515" s="19">
        <v>64051941.82</v>
      </c>
      <c r="K515" s="19">
        <f t="shared" si="65"/>
        <v>9322851.349999994</v>
      </c>
      <c r="L515" s="19">
        <f t="shared" si="66"/>
        <v>17.03</v>
      </c>
      <c r="M515" s="20">
        <f t="shared" si="67"/>
        <v>0</v>
      </c>
      <c r="N515" s="20">
        <f t="shared" si="68"/>
        <v>0</v>
      </c>
      <c r="O515" s="18" t="str">
        <f t="shared" si="70"/>
        <v>&gt;5</v>
      </c>
      <c r="P515" s="18" t="str">
        <f t="shared" si="71"/>
        <v>&gt;10</v>
      </c>
      <c r="Q515" s="18" t="str">
        <f t="shared" si="69"/>
        <v>4.ไม่ผ่านทั้ง 2 แผน</v>
      </c>
    </row>
    <row r="516" spans="1:17" x14ac:dyDescent="0.55000000000000004">
      <c r="A516" s="17">
        <v>8</v>
      </c>
      <c r="B516" s="18" t="s">
        <v>1288</v>
      </c>
      <c r="C516" s="17" t="s">
        <v>1303</v>
      </c>
      <c r="D516" s="18" t="s">
        <v>1304</v>
      </c>
      <c r="E516" s="19">
        <v>21670999.989999998</v>
      </c>
      <c r="F516" s="19">
        <v>21727436.899999999</v>
      </c>
      <c r="G516" s="19">
        <f t="shared" si="63"/>
        <v>56436.910000000149</v>
      </c>
      <c r="H516" s="19">
        <f t="shared" si="64"/>
        <v>0.26</v>
      </c>
      <c r="I516" s="19">
        <v>33299199.990000002</v>
      </c>
      <c r="J516" s="19">
        <v>35037209.880000003</v>
      </c>
      <c r="K516" s="19">
        <f t="shared" si="65"/>
        <v>1738009.8900000006</v>
      </c>
      <c r="L516" s="19">
        <f t="shared" si="66"/>
        <v>5.21</v>
      </c>
      <c r="M516" s="20">
        <f t="shared" si="67"/>
        <v>1</v>
      </c>
      <c r="N516" s="20">
        <f t="shared" si="68"/>
        <v>0</v>
      </c>
      <c r="O516" s="18" t="str">
        <f t="shared" si="70"/>
        <v>ผ่าน</v>
      </c>
      <c r="P516" s="18" t="str">
        <f t="shared" si="71"/>
        <v>&gt;5</v>
      </c>
      <c r="Q516" s="18" t="str">
        <f t="shared" si="69"/>
        <v>3.ไม่ผ่านEXP</v>
      </c>
    </row>
    <row r="517" spans="1:17" x14ac:dyDescent="0.55000000000000004">
      <c r="A517" s="17">
        <v>8</v>
      </c>
      <c r="B517" s="18" t="s">
        <v>1305</v>
      </c>
      <c r="C517" s="17" t="s">
        <v>1306</v>
      </c>
      <c r="D517" s="18" t="s">
        <v>1307</v>
      </c>
      <c r="E517" s="19">
        <v>501113000</v>
      </c>
      <c r="F517" s="19">
        <v>473494734.93000007</v>
      </c>
      <c r="G517" s="19">
        <f t="shared" ref="G517:G580" si="72">F517-E517</f>
        <v>-27618265.069999933</v>
      </c>
      <c r="H517" s="19">
        <f t="shared" ref="H517:H580" si="73">TRUNC(G517/E517*100,2)</f>
        <v>-5.51</v>
      </c>
      <c r="I517" s="19">
        <v>663849849.99000001</v>
      </c>
      <c r="J517" s="19">
        <v>643432914.88</v>
      </c>
      <c r="K517" s="19">
        <f t="shared" ref="K517:K580" si="74">J517-I517</f>
        <v>-20416935.110000014</v>
      </c>
      <c r="L517" s="19">
        <f t="shared" ref="L517:L580" si="75">TRUNC(K517/I517*100,2)</f>
        <v>-3.07</v>
      </c>
      <c r="M517" s="20">
        <f t="shared" ref="M517:M580" si="76">IF(AND(H517&gt;=-5,H517&lt;=5),1,0)</f>
        <v>0</v>
      </c>
      <c r="N517" s="20">
        <f t="shared" ref="N517:N580" si="77">IF(AND(L517&gt;=-5,L517&lt;=5),1,0)</f>
        <v>1</v>
      </c>
      <c r="O517" s="18" t="str">
        <f t="shared" si="70"/>
        <v>&lt;-5</v>
      </c>
      <c r="P517" s="18" t="str">
        <f t="shared" si="71"/>
        <v>ผ่าน</v>
      </c>
      <c r="Q517" s="18" t="str">
        <f t="shared" ref="Q517:Q580" si="78">IF(AND(O517="ผ่าน",P517="ผ่าน"),"1.ผ่านทั้ง 2 แผน",IF(AND(O517="ผ่าน",P517&lt;&gt;"ผ่าน"),"3.ไม่ผ่านEXP",IF(AND(O517&lt;&gt;"ผ่าน",P517="ผ่าน"),"2.ไม่ผ่านINC","4.ไม่ผ่านทั้ง 2 แผน")))</f>
        <v>2.ไม่ผ่านINC</v>
      </c>
    </row>
    <row r="518" spans="1:17" x14ac:dyDescent="0.55000000000000004">
      <c r="A518" s="17">
        <v>8</v>
      </c>
      <c r="B518" s="18" t="s">
        <v>1305</v>
      </c>
      <c r="C518" s="17" t="s">
        <v>1308</v>
      </c>
      <c r="D518" s="18" t="s">
        <v>1309</v>
      </c>
      <c r="E518" s="19">
        <v>30526709.979999997</v>
      </c>
      <c r="F518" s="19">
        <v>45178440.43999999</v>
      </c>
      <c r="G518" s="19">
        <f t="shared" si="72"/>
        <v>14651730.459999993</v>
      </c>
      <c r="H518" s="19">
        <f t="shared" si="73"/>
        <v>47.99</v>
      </c>
      <c r="I518" s="19">
        <v>48795619.490000002</v>
      </c>
      <c r="J518" s="19">
        <v>48146123.890000001</v>
      </c>
      <c r="K518" s="19">
        <f t="shared" si="74"/>
        <v>-649495.60000000149</v>
      </c>
      <c r="L518" s="19">
        <f t="shared" si="75"/>
        <v>-1.33</v>
      </c>
      <c r="M518" s="20">
        <f t="shared" si="76"/>
        <v>0</v>
      </c>
      <c r="N518" s="20">
        <f t="shared" si="77"/>
        <v>1</v>
      </c>
      <c r="O518" s="18" t="str">
        <f t="shared" si="70"/>
        <v>&gt;10</v>
      </c>
      <c r="P518" s="18" t="str">
        <f t="shared" si="71"/>
        <v>ผ่าน</v>
      </c>
      <c r="Q518" s="18" t="str">
        <f t="shared" si="78"/>
        <v>2.ไม่ผ่านINC</v>
      </c>
    </row>
    <row r="519" spans="1:17" x14ac:dyDescent="0.55000000000000004">
      <c r="A519" s="17">
        <v>8</v>
      </c>
      <c r="B519" s="18" t="s">
        <v>1305</v>
      </c>
      <c r="C519" s="17" t="s">
        <v>1310</v>
      </c>
      <c r="D519" s="18" t="s">
        <v>1311</v>
      </c>
      <c r="E519" s="19">
        <v>43969279.300000004</v>
      </c>
      <c r="F519" s="19">
        <v>49347342.830000006</v>
      </c>
      <c r="G519" s="19">
        <f t="shared" si="72"/>
        <v>5378063.5300000012</v>
      </c>
      <c r="H519" s="19">
        <f t="shared" si="73"/>
        <v>12.23</v>
      </c>
      <c r="I519" s="19">
        <v>88885656.959999993</v>
      </c>
      <c r="J519" s="19">
        <v>85982370.75</v>
      </c>
      <c r="K519" s="19">
        <f t="shared" si="74"/>
        <v>-2903286.2099999934</v>
      </c>
      <c r="L519" s="19">
        <f t="shared" si="75"/>
        <v>-3.26</v>
      </c>
      <c r="M519" s="20">
        <f t="shared" si="76"/>
        <v>0</v>
      </c>
      <c r="N519" s="20">
        <f t="shared" si="77"/>
        <v>1</v>
      </c>
      <c r="O519" s="18" t="str">
        <f t="shared" si="70"/>
        <v>&gt;10</v>
      </c>
      <c r="P519" s="18" t="str">
        <f t="shared" si="71"/>
        <v>ผ่าน</v>
      </c>
      <c r="Q519" s="18" t="str">
        <f t="shared" si="78"/>
        <v>2.ไม่ผ่านINC</v>
      </c>
    </row>
    <row r="520" spans="1:17" x14ac:dyDescent="0.55000000000000004">
      <c r="A520" s="17">
        <v>8</v>
      </c>
      <c r="B520" s="18" t="s">
        <v>1305</v>
      </c>
      <c r="C520" s="17" t="s">
        <v>1312</v>
      </c>
      <c r="D520" s="18" t="s">
        <v>1313</v>
      </c>
      <c r="E520" s="19">
        <v>31897629.989999998</v>
      </c>
      <c r="F520" s="19">
        <v>43508060.679999992</v>
      </c>
      <c r="G520" s="19">
        <f t="shared" si="72"/>
        <v>11610430.689999994</v>
      </c>
      <c r="H520" s="19">
        <f t="shared" si="73"/>
        <v>36.39</v>
      </c>
      <c r="I520" s="19">
        <v>66060881</v>
      </c>
      <c r="J520" s="19">
        <v>69597804.470000014</v>
      </c>
      <c r="K520" s="19">
        <f t="shared" si="74"/>
        <v>3536923.4700000137</v>
      </c>
      <c r="L520" s="19">
        <f t="shared" si="75"/>
        <v>5.35</v>
      </c>
      <c r="M520" s="20">
        <f t="shared" si="76"/>
        <v>0</v>
      </c>
      <c r="N520" s="20">
        <f t="shared" si="77"/>
        <v>0</v>
      </c>
      <c r="O520" s="18" t="str">
        <f t="shared" ref="O520:O583" si="79">IF(H520&gt;10,"&gt;10",IF(H520&gt;5,"&gt;5",IF(H520&lt;-10,"&lt;-10",IF(H520&lt;-5,"&lt;-5","ผ่าน"))))</f>
        <v>&gt;10</v>
      </c>
      <c r="P520" s="18" t="str">
        <f t="shared" ref="P520:P583" si="80">IF(L520&gt;10,"&gt;10",IF(L520&gt;5,"&gt;5",IF(L520&lt;-10,"&lt;-10",IF(L520&lt;-5,"&lt;-5","ผ่าน"))))</f>
        <v>&gt;5</v>
      </c>
      <c r="Q520" s="18" t="str">
        <f t="shared" si="78"/>
        <v>4.ไม่ผ่านทั้ง 2 แผน</v>
      </c>
    </row>
    <row r="521" spans="1:17" x14ac:dyDescent="0.55000000000000004">
      <c r="A521" s="17">
        <v>8</v>
      </c>
      <c r="B521" s="18" t="s">
        <v>1305</v>
      </c>
      <c r="C521" s="17" t="s">
        <v>1314</v>
      </c>
      <c r="D521" s="18" t="s">
        <v>1315</v>
      </c>
      <c r="E521" s="19">
        <v>21052299</v>
      </c>
      <c r="F521" s="19">
        <v>23686207.689999998</v>
      </c>
      <c r="G521" s="19">
        <f t="shared" si="72"/>
        <v>2633908.6899999976</v>
      </c>
      <c r="H521" s="19">
        <f t="shared" si="73"/>
        <v>12.51</v>
      </c>
      <c r="I521" s="19">
        <v>33194344.98</v>
      </c>
      <c r="J521" s="19">
        <v>32770593.830000002</v>
      </c>
      <c r="K521" s="19">
        <f t="shared" si="74"/>
        <v>-423751.14999999851</v>
      </c>
      <c r="L521" s="19">
        <f t="shared" si="75"/>
        <v>-1.27</v>
      </c>
      <c r="M521" s="20">
        <f t="shared" si="76"/>
        <v>0</v>
      </c>
      <c r="N521" s="20">
        <f t="shared" si="77"/>
        <v>1</v>
      </c>
      <c r="O521" s="18" t="str">
        <f t="shared" si="79"/>
        <v>&gt;10</v>
      </c>
      <c r="P521" s="18" t="str">
        <f t="shared" si="80"/>
        <v>ผ่าน</v>
      </c>
      <c r="Q521" s="18" t="str">
        <f t="shared" si="78"/>
        <v>2.ไม่ผ่านINC</v>
      </c>
    </row>
    <row r="522" spans="1:17" x14ac:dyDescent="0.55000000000000004">
      <c r="A522" s="17">
        <v>8</v>
      </c>
      <c r="B522" s="18" t="s">
        <v>1305</v>
      </c>
      <c r="C522" s="17" t="s">
        <v>1316</v>
      </c>
      <c r="D522" s="18" t="s">
        <v>1317</v>
      </c>
      <c r="E522" s="19">
        <v>30400930.869999997</v>
      </c>
      <c r="F522" s="19">
        <v>26087791.780000001</v>
      </c>
      <c r="G522" s="19">
        <f t="shared" si="72"/>
        <v>-4313139.0899999961</v>
      </c>
      <c r="H522" s="19">
        <f t="shared" si="73"/>
        <v>-14.18</v>
      </c>
      <c r="I522" s="19">
        <v>44945043.299999997</v>
      </c>
      <c r="J522" s="19">
        <v>40438946.090000011</v>
      </c>
      <c r="K522" s="19">
        <f t="shared" si="74"/>
        <v>-4506097.209999986</v>
      </c>
      <c r="L522" s="19">
        <f t="shared" si="75"/>
        <v>-10.02</v>
      </c>
      <c r="M522" s="20">
        <f t="shared" si="76"/>
        <v>0</v>
      </c>
      <c r="N522" s="20">
        <f t="shared" si="77"/>
        <v>0</v>
      </c>
      <c r="O522" s="18" t="str">
        <f t="shared" si="79"/>
        <v>&lt;-10</v>
      </c>
      <c r="P522" s="18" t="str">
        <f t="shared" si="80"/>
        <v>&lt;-10</v>
      </c>
      <c r="Q522" s="18" t="str">
        <f t="shared" si="78"/>
        <v>4.ไม่ผ่านทั้ง 2 แผน</v>
      </c>
    </row>
    <row r="523" spans="1:17" x14ac:dyDescent="0.55000000000000004">
      <c r="A523" s="17">
        <v>8</v>
      </c>
      <c r="B523" s="18" t="s">
        <v>1305</v>
      </c>
      <c r="C523" s="17" t="s">
        <v>1318</v>
      </c>
      <c r="D523" s="18" t="s">
        <v>1319</v>
      </c>
      <c r="E523" s="19">
        <v>34533499.980000004</v>
      </c>
      <c r="F523" s="19">
        <v>32050460.969999999</v>
      </c>
      <c r="G523" s="19">
        <f t="shared" si="72"/>
        <v>-2483039.0100000054</v>
      </c>
      <c r="H523" s="19">
        <f t="shared" si="73"/>
        <v>-7.19</v>
      </c>
      <c r="I523" s="19">
        <v>52173749.990000002</v>
      </c>
      <c r="J523" s="19">
        <v>50063562.770000003</v>
      </c>
      <c r="K523" s="19">
        <f t="shared" si="74"/>
        <v>-2110187.2199999988</v>
      </c>
      <c r="L523" s="19">
        <f t="shared" si="75"/>
        <v>-4.04</v>
      </c>
      <c r="M523" s="20">
        <f t="shared" si="76"/>
        <v>0</v>
      </c>
      <c r="N523" s="20">
        <f t="shared" si="77"/>
        <v>1</v>
      </c>
      <c r="O523" s="18" t="str">
        <f t="shared" si="79"/>
        <v>&lt;-5</v>
      </c>
      <c r="P523" s="18" t="str">
        <f t="shared" si="80"/>
        <v>ผ่าน</v>
      </c>
      <c r="Q523" s="18" t="str">
        <f t="shared" si="78"/>
        <v>2.ไม่ผ่านINC</v>
      </c>
    </row>
    <row r="524" spans="1:17" x14ac:dyDescent="0.55000000000000004">
      <c r="A524" s="17">
        <v>8</v>
      </c>
      <c r="B524" s="18" t="s">
        <v>1305</v>
      </c>
      <c r="C524" s="17" t="s">
        <v>1320</v>
      </c>
      <c r="D524" s="18" t="s">
        <v>1321</v>
      </c>
      <c r="E524" s="19">
        <v>95401599.980000004</v>
      </c>
      <c r="F524" s="19">
        <v>90123942.86999999</v>
      </c>
      <c r="G524" s="19">
        <f t="shared" si="72"/>
        <v>-5277657.1100000143</v>
      </c>
      <c r="H524" s="19">
        <f t="shared" si="73"/>
        <v>-5.53</v>
      </c>
      <c r="I524" s="19">
        <v>167351599.97000003</v>
      </c>
      <c r="J524" s="19">
        <v>169368956.06</v>
      </c>
      <c r="K524" s="19">
        <f t="shared" si="74"/>
        <v>2017356.0899999738</v>
      </c>
      <c r="L524" s="19">
        <f t="shared" si="75"/>
        <v>1.2</v>
      </c>
      <c r="M524" s="20">
        <f t="shared" si="76"/>
        <v>0</v>
      </c>
      <c r="N524" s="20">
        <f t="shared" si="77"/>
        <v>1</v>
      </c>
      <c r="O524" s="18" t="str">
        <f t="shared" si="79"/>
        <v>&lt;-5</v>
      </c>
      <c r="P524" s="18" t="str">
        <f t="shared" si="80"/>
        <v>ผ่าน</v>
      </c>
      <c r="Q524" s="18" t="str">
        <f t="shared" si="78"/>
        <v>2.ไม่ผ่านINC</v>
      </c>
    </row>
    <row r="525" spans="1:17" x14ac:dyDescent="0.55000000000000004">
      <c r="A525" s="17">
        <v>8</v>
      </c>
      <c r="B525" s="18" t="s">
        <v>1305</v>
      </c>
      <c r="C525" s="17" t="s">
        <v>1322</v>
      </c>
      <c r="D525" s="18" t="s">
        <v>1323</v>
      </c>
      <c r="E525" s="19">
        <v>26576049.979999997</v>
      </c>
      <c r="F525" s="19">
        <v>30821661.289999999</v>
      </c>
      <c r="G525" s="19">
        <f t="shared" si="72"/>
        <v>4245611.3100000024</v>
      </c>
      <c r="H525" s="19">
        <f t="shared" si="73"/>
        <v>15.97</v>
      </c>
      <c r="I525" s="19">
        <v>47138241.530000001</v>
      </c>
      <c r="J525" s="19">
        <v>50303553.390000001</v>
      </c>
      <c r="K525" s="19">
        <f t="shared" si="74"/>
        <v>3165311.8599999994</v>
      </c>
      <c r="L525" s="19">
        <f t="shared" si="75"/>
        <v>6.71</v>
      </c>
      <c r="M525" s="20">
        <f t="shared" si="76"/>
        <v>0</v>
      </c>
      <c r="N525" s="20">
        <f t="shared" si="77"/>
        <v>0</v>
      </c>
      <c r="O525" s="18" t="str">
        <f t="shared" si="79"/>
        <v>&gt;10</v>
      </c>
      <c r="P525" s="18" t="str">
        <f t="shared" si="80"/>
        <v>&gt;5</v>
      </c>
      <c r="Q525" s="18" t="str">
        <f t="shared" si="78"/>
        <v>4.ไม่ผ่านทั้ง 2 แผน</v>
      </c>
    </row>
    <row r="526" spans="1:17" x14ac:dyDescent="0.55000000000000004">
      <c r="A526" s="17">
        <v>8</v>
      </c>
      <c r="B526" s="18" t="s">
        <v>1305</v>
      </c>
      <c r="C526" s="17" t="s">
        <v>1324</v>
      </c>
      <c r="D526" s="18" t="s">
        <v>1325</v>
      </c>
      <c r="E526" s="19">
        <v>32210524.239999998</v>
      </c>
      <c r="F526" s="19">
        <v>47808715.789999999</v>
      </c>
      <c r="G526" s="19">
        <f t="shared" si="72"/>
        <v>15598191.550000001</v>
      </c>
      <c r="H526" s="19">
        <f t="shared" si="73"/>
        <v>48.42</v>
      </c>
      <c r="I526" s="19">
        <v>49953886.010000005</v>
      </c>
      <c r="J526" s="19">
        <v>50827407.43</v>
      </c>
      <c r="K526" s="19">
        <f t="shared" si="74"/>
        <v>873521.41999999434</v>
      </c>
      <c r="L526" s="19">
        <f t="shared" si="75"/>
        <v>1.74</v>
      </c>
      <c r="M526" s="20">
        <f t="shared" si="76"/>
        <v>0</v>
      </c>
      <c r="N526" s="20">
        <f t="shared" si="77"/>
        <v>1</v>
      </c>
      <c r="O526" s="18" t="str">
        <f t="shared" si="79"/>
        <v>&gt;10</v>
      </c>
      <c r="P526" s="18" t="str">
        <f t="shared" si="80"/>
        <v>ผ่าน</v>
      </c>
      <c r="Q526" s="18" t="str">
        <f t="shared" si="78"/>
        <v>2.ไม่ผ่านINC</v>
      </c>
    </row>
    <row r="527" spans="1:17" x14ac:dyDescent="0.55000000000000004">
      <c r="A527" s="17">
        <v>8</v>
      </c>
      <c r="B527" s="18" t="s">
        <v>1305</v>
      </c>
      <c r="C527" s="17" t="s">
        <v>1326</v>
      </c>
      <c r="D527" s="18" t="s">
        <v>1327</v>
      </c>
      <c r="E527" s="19">
        <v>28482350</v>
      </c>
      <c r="F527" s="19">
        <v>28482906.180000003</v>
      </c>
      <c r="G527" s="19">
        <f t="shared" si="72"/>
        <v>556.18000000342727</v>
      </c>
      <c r="H527" s="19">
        <f t="shared" si="73"/>
        <v>0</v>
      </c>
      <c r="I527" s="19">
        <v>63972849.980000004</v>
      </c>
      <c r="J527" s="19">
        <v>61562470.75</v>
      </c>
      <c r="K527" s="19">
        <f t="shared" si="74"/>
        <v>-2410379.2300000042</v>
      </c>
      <c r="L527" s="19">
        <f t="shared" si="75"/>
        <v>-3.76</v>
      </c>
      <c r="M527" s="20">
        <f t="shared" si="76"/>
        <v>1</v>
      </c>
      <c r="N527" s="20">
        <f t="shared" si="77"/>
        <v>1</v>
      </c>
      <c r="O527" s="18" t="str">
        <f t="shared" si="79"/>
        <v>ผ่าน</v>
      </c>
      <c r="P527" s="18" t="str">
        <f t="shared" si="80"/>
        <v>ผ่าน</v>
      </c>
      <c r="Q527" s="18" t="str">
        <f t="shared" si="78"/>
        <v>1.ผ่านทั้ง 2 แผน</v>
      </c>
    </row>
    <row r="528" spans="1:17" x14ac:dyDescent="0.55000000000000004">
      <c r="A528" s="17">
        <v>8</v>
      </c>
      <c r="B528" s="18" t="s">
        <v>1305</v>
      </c>
      <c r="C528" s="17" t="s">
        <v>1328</v>
      </c>
      <c r="D528" s="18" t="s">
        <v>1329</v>
      </c>
      <c r="E528" s="19">
        <v>73353843.980000004</v>
      </c>
      <c r="F528" s="19">
        <v>77391782.660000011</v>
      </c>
      <c r="G528" s="19">
        <f t="shared" si="72"/>
        <v>4037938.6800000072</v>
      </c>
      <c r="H528" s="19">
        <f t="shared" si="73"/>
        <v>5.5</v>
      </c>
      <c r="I528" s="19">
        <v>107215413.5</v>
      </c>
      <c r="J528" s="19">
        <v>105010428.79000001</v>
      </c>
      <c r="K528" s="19">
        <f t="shared" si="74"/>
        <v>-2204984.7099999934</v>
      </c>
      <c r="L528" s="19">
        <f t="shared" si="75"/>
        <v>-2.0499999999999998</v>
      </c>
      <c r="M528" s="20">
        <f t="shared" si="76"/>
        <v>0</v>
      </c>
      <c r="N528" s="20">
        <f t="shared" si="77"/>
        <v>1</v>
      </c>
      <c r="O528" s="18" t="str">
        <f t="shared" si="79"/>
        <v>&gt;5</v>
      </c>
      <c r="P528" s="18" t="str">
        <f t="shared" si="80"/>
        <v>ผ่าน</v>
      </c>
      <c r="Q528" s="18" t="str">
        <f t="shared" si="78"/>
        <v>2.ไม่ผ่านINC</v>
      </c>
    </row>
    <row r="529" spans="1:17" x14ac:dyDescent="0.55000000000000004">
      <c r="A529" s="17">
        <v>8</v>
      </c>
      <c r="B529" s="18" t="s">
        <v>1305</v>
      </c>
      <c r="C529" s="17" t="s">
        <v>1330</v>
      </c>
      <c r="D529" s="18" t="s">
        <v>1331</v>
      </c>
      <c r="E529" s="19">
        <v>27988578</v>
      </c>
      <c r="F529" s="19">
        <v>26977323.190000005</v>
      </c>
      <c r="G529" s="19">
        <f t="shared" si="72"/>
        <v>-1011254.8099999949</v>
      </c>
      <c r="H529" s="19">
        <f t="shared" si="73"/>
        <v>-3.61</v>
      </c>
      <c r="I529" s="19">
        <v>50996001.490000002</v>
      </c>
      <c r="J529" s="19">
        <v>49947963.920000002</v>
      </c>
      <c r="K529" s="19">
        <f t="shared" si="74"/>
        <v>-1048037.5700000003</v>
      </c>
      <c r="L529" s="19">
        <f t="shared" si="75"/>
        <v>-2.0499999999999998</v>
      </c>
      <c r="M529" s="20">
        <f t="shared" si="76"/>
        <v>1</v>
      </c>
      <c r="N529" s="20">
        <f t="shared" si="77"/>
        <v>1</v>
      </c>
      <c r="O529" s="18" t="str">
        <f t="shared" si="79"/>
        <v>ผ่าน</v>
      </c>
      <c r="P529" s="18" t="str">
        <f t="shared" si="80"/>
        <v>ผ่าน</v>
      </c>
      <c r="Q529" s="18" t="str">
        <f t="shared" si="78"/>
        <v>1.ผ่านทั้ง 2 แผน</v>
      </c>
    </row>
    <row r="530" spans="1:17" x14ac:dyDescent="0.55000000000000004">
      <c r="A530" s="17">
        <v>8</v>
      </c>
      <c r="B530" s="18" t="s">
        <v>1305</v>
      </c>
      <c r="C530" s="17" t="s">
        <v>1332</v>
      </c>
      <c r="D530" s="18" t="s">
        <v>1333</v>
      </c>
      <c r="E530" s="19">
        <v>33569630</v>
      </c>
      <c r="F530" s="19">
        <v>30981869.82</v>
      </c>
      <c r="G530" s="19">
        <f t="shared" si="72"/>
        <v>-2587760.1799999997</v>
      </c>
      <c r="H530" s="19">
        <f t="shared" si="73"/>
        <v>-7.7</v>
      </c>
      <c r="I530" s="19">
        <v>51767990.740000002</v>
      </c>
      <c r="J530" s="19">
        <v>55796081.849999994</v>
      </c>
      <c r="K530" s="19">
        <f t="shared" si="74"/>
        <v>4028091.109999992</v>
      </c>
      <c r="L530" s="19">
        <f t="shared" si="75"/>
        <v>7.78</v>
      </c>
      <c r="M530" s="20">
        <f t="shared" si="76"/>
        <v>0</v>
      </c>
      <c r="N530" s="20">
        <f t="shared" si="77"/>
        <v>0</v>
      </c>
      <c r="O530" s="18" t="str">
        <f t="shared" si="79"/>
        <v>&lt;-5</v>
      </c>
      <c r="P530" s="18" t="str">
        <f t="shared" si="80"/>
        <v>&gt;5</v>
      </c>
      <c r="Q530" s="18" t="str">
        <f t="shared" si="78"/>
        <v>4.ไม่ผ่านทั้ง 2 แผน</v>
      </c>
    </row>
    <row r="531" spans="1:17" x14ac:dyDescent="0.55000000000000004">
      <c r="A531" s="17">
        <v>8</v>
      </c>
      <c r="B531" s="18" t="s">
        <v>1334</v>
      </c>
      <c r="C531" s="17" t="s">
        <v>1335</v>
      </c>
      <c r="D531" s="18" t="s">
        <v>1336</v>
      </c>
      <c r="E531" s="19">
        <v>1004048408.3499999</v>
      </c>
      <c r="F531" s="19">
        <v>941282584.34000003</v>
      </c>
      <c r="G531" s="19">
        <f t="shared" si="72"/>
        <v>-62765824.009999871</v>
      </c>
      <c r="H531" s="19">
        <f t="shared" si="73"/>
        <v>-6.25</v>
      </c>
      <c r="I531" s="19">
        <v>1463112657.1199999</v>
      </c>
      <c r="J531" s="19">
        <v>1579302572.9400001</v>
      </c>
      <c r="K531" s="19">
        <f t="shared" si="74"/>
        <v>116189915.82000017</v>
      </c>
      <c r="L531" s="19">
        <f t="shared" si="75"/>
        <v>7.94</v>
      </c>
      <c r="M531" s="20">
        <f t="shared" si="76"/>
        <v>0</v>
      </c>
      <c r="N531" s="20">
        <f t="shared" si="77"/>
        <v>0</v>
      </c>
      <c r="O531" s="18" t="str">
        <f t="shared" si="79"/>
        <v>&lt;-5</v>
      </c>
      <c r="P531" s="18" t="str">
        <f t="shared" si="80"/>
        <v>&gt;5</v>
      </c>
      <c r="Q531" s="18" t="str">
        <f t="shared" si="78"/>
        <v>4.ไม่ผ่านทั้ง 2 แผน</v>
      </c>
    </row>
    <row r="532" spans="1:17" x14ac:dyDescent="0.55000000000000004">
      <c r="A532" s="17">
        <v>8</v>
      </c>
      <c r="B532" s="18" t="s">
        <v>1334</v>
      </c>
      <c r="C532" s="17" t="s">
        <v>1337</v>
      </c>
      <c r="D532" s="18" t="s">
        <v>1338</v>
      </c>
      <c r="E532" s="19">
        <v>34087379.810000002</v>
      </c>
      <c r="F532" s="19">
        <v>41946318.219999999</v>
      </c>
      <c r="G532" s="19">
        <f t="shared" si="72"/>
        <v>7858938.4099999964</v>
      </c>
      <c r="H532" s="19">
        <f t="shared" si="73"/>
        <v>23.05</v>
      </c>
      <c r="I532" s="19">
        <v>66774685.810000002</v>
      </c>
      <c r="J532" s="19">
        <v>65245372.760000005</v>
      </c>
      <c r="K532" s="19">
        <f t="shared" si="74"/>
        <v>-1529313.049999997</v>
      </c>
      <c r="L532" s="19">
        <f t="shared" si="75"/>
        <v>-2.29</v>
      </c>
      <c r="M532" s="20">
        <f t="shared" si="76"/>
        <v>0</v>
      </c>
      <c r="N532" s="20">
        <f t="shared" si="77"/>
        <v>1</v>
      </c>
      <c r="O532" s="18" t="str">
        <f t="shared" si="79"/>
        <v>&gt;10</v>
      </c>
      <c r="P532" s="18" t="str">
        <f t="shared" si="80"/>
        <v>ผ่าน</v>
      </c>
      <c r="Q532" s="18" t="str">
        <f t="shared" si="78"/>
        <v>2.ไม่ผ่านINC</v>
      </c>
    </row>
    <row r="533" spans="1:17" x14ac:dyDescent="0.55000000000000004">
      <c r="A533" s="17">
        <v>8</v>
      </c>
      <c r="B533" s="18" t="s">
        <v>1334</v>
      </c>
      <c r="C533" s="17" t="s">
        <v>1339</v>
      </c>
      <c r="D533" s="18" t="s">
        <v>1340</v>
      </c>
      <c r="E533" s="19">
        <v>27890349.409999996</v>
      </c>
      <c r="F533" s="19">
        <v>34646661.479999997</v>
      </c>
      <c r="G533" s="19">
        <f t="shared" si="72"/>
        <v>6756312.0700000003</v>
      </c>
      <c r="H533" s="19">
        <f t="shared" si="73"/>
        <v>24.22</v>
      </c>
      <c r="I533" s="19">
        <v>46694843.329999998</v>
      </c>
      <c r="J533" s="19">
        <v>45228178.600000001</v>
      </c>
      <c r="K533" s="19">
        <f t="shared" si="74"/>
        <v>-1466664.7299999967</v>
      </c>
      <c r="L533" s="19">
        <f t="shared" si="75"/>
        <v>-3.14</v>
      </c>
      <c r="M533" s="20">
        <f t="shared" si="76"/>
        <v>0</v>
      </c>
      <c r="N533" s="20">
        <f t="shared" si="77"/>
        <v>1</v>
      </c>
      <c r="O533" s="18" t="str">
        <f t="shared" si="79"/>
        <v>&gt;10</v>
      </c>
      <c r="P533" s="18" t="str">
        <f t="shared" si="80"/>
        <v>ผ่าน</v>
      </c>
      <c r="Q533" s="18" t="str">
        <f t="shared" si="78"/>
        <v>2.ไม่ผ่านINC</v>
      </c>
    </row>
    <row r="534" spans="1:17" x14ac:dyDescent="0.55000000000000004">
      <c r="A534" s="17">
        <v>8</v>
      </c>
      <c r="B534" s="18" t="s">
        <v>1334</v>
      </c>
      <c r="C534" s="17" t="s">
        <v>1341</v>
      </c>
      <c r="D534" s="18" t="s">
        <v>1342</v>
      </c>
      <c r="E534" s="19">
        <v>78624276.580000013</v>
      </c>
      <c r="F534" s="19">
        <v>84564118.030000001</v>
      </c>
      <c r="G534" s="19">
        <f t="shared" si="72"/>
        <v>5939841.4499999881</v>
      </c>
      <c r="H534" s="19">
        <f t="shared" si="73"/>
        <v>7.55</v>
      </c>
      <c r="I534" s="19">
        <v>123745485.34</v>
      </c>
      <c r="J534" s="19">
        <v>130169338.04000002</v>
      </c>
      <c r="K534" s="19">
        <f t="shared" si="74"/>
        <v>6423852.7000000179</v>
      </c>
      <c r="L534" s="19">
        <f t="shared" si="75"/>
        <v>5.19</v>
      </c>
      <c r="M534" s="20">
        <f t="shared" si="76"/>
        <v>0</v>
      </c>
      <c r="N534" s="20">
        <f t="shared" si="77"/>
        <v>0</v>
      </c>
      <c r="O534" s="18" t="str">
        <f t="shared" si="79"/>
        <v>&gt;5</v>
      </c>
      <c r="P534" s="18" t="str">
        <f t="shared" si="80"/>
        <v>&gt;5</v>
      </c>
      <c r="Q534" s="18" t="str">
        <f t="shared" si="78"/>
        <v>4.ไม่ผ่านทั้ง 2 แผน</v>
      </c>
    </row>
    <row r="535" spans="1:17" x14ac:dyDescent="0.55000000000000004">
      <c r="A535" s="17">
        <v>8</v>
      </c>
      <c r="B535" s="18" t="s">
        <v>1334</v>
      </c>
      <c r="C535" s="17" t="s">
        <v>1343</v>
      </c>
      <c r="D535" s="18" t="s">
        <v>1344</v>
      </c>
      <c r="E535" s="19">
        <v>72255979.090000004</v>
      </c>
      <c r="F535" s="19">
        <v>69099140.909999996</v>
      </c>
      <c r="G535" s="19">
        <f t="shared" si="72"/>
        <v>-3156838.1800000072</v>
      </c>
      <c r="H535" s="19">
        <f t="shared" si="73"/>
        <v>-4.3600000000000003</v>
      </c>
      <c r="I535" s="19">
        <v>120370139.23</v>
      </c>
      <c r="J535" s="19">
        <v>124574228.84999999</v>
      </c>
      <c r="K535" s="19">
        <f t="shared" si="74"/>
        <v>4204089.6199999899</v>
      </c>
      <c r="L535" s="19">
        <f t="shared" si="75"/>
        <v>3.49</v>
      </c>
      <c r="M535" s="20">
        <f t="shared" si="76"/>
        <v>1</v>
      </c>
      <c r="N535" s="20">
        <f t="shared" si="77"/>
        <v>1</v>
      </c>
      <c r="O535" s="18" t="str">
        <f t="shared" si="79"/>
        <v>ผ่าน</v>
      </c>
      <c r="P535" s="18" t="str">
        <f t="shared" si="80"/>
        <v>ผ่าน</v>
      </c>
      <c r="Q535" s="18" t="str">
        <f t="shared" si="78"/>
        <v>1.ผ่านทั้ง 2 แผน</v>
      </c>
    </row>
    <row r="536" spans="1:17" x14ac:dyDescent="0.55000000000000004">
      <c r="A536" s="17">
        <v>8</v>
      </c>
      <c r="B536" s="18" t="s">
        <v>1334</v>
      </c>
      <c r="C536" s="17" t="s">
        <v>1345</v>
      </c>
      <c r="D536" s="18" t="s">
        <v>1346</v>
      </c>
      <c r="E536" s="19">
        <v>35255538.199999996</v>
      </c>
      <c r="F536" s="19">
        <v>34179119.840000004</v>
      </c>
      <c r="G536" s="19">
        <f t="shared" si="72"/>
        <v>-1076418.359999992</v>
      </c>
      <c r="H536" s="19">
        <f t="shared" si="73"/>
        <v>-3.05</v>
      </c>
      <c r="I536" s="19">
        <v>62084586.359999999</v>
      </c>
      <c r="J536" s="19">
        <v>63241579.850000001</v>
      </c>
      <c r="K536" s="19">
        <f t="shared" si="74"/>
        <v>1156993.4900000021</v>
      </c>
      <c r="L536" s="19">
        <f t="shared" si="75"/>
        <v>1.86</v>
      </c>
      <c r="M536" s="20">
        <f t="shared" si="76"/>
        <v>1</v>
      </c>
      <c r="N536" s="20">
        <f t="shared" si="77"/>
        <v>1</v>
      </c>
      <c r="O536" s="18" t="str">
        <f t="shared" si="79"/>
        <v>ผ่าน</v>
      </c>
      <c r="P536" s="18" t="str">
        <f t="shared" si="80"/>
        <v>ผ่าน</v>
      </c>
      <c r="Q536" s="18" t="str">
        <f t="shared" si="78"/>
        <v>1.ผ่านทั้ง 2 แผน</v>
      </c>
    </row>
    <row r="537" spans="1:17" x14ac:dyDescent="0.55000000000000004">
      <c r="A537" s="17">
        <v>8</v>
      </c>
      <c r="B537" s="18" t="s">
        <v>1334</v>
      </c>
      <c r="C537" s="17" t="s">
        <v>1347</v>
      </c>
      <c r="D537" s="18" t="s">
        <v>1348</v>
      </c>
      <c r="E537" s="19">
        <v>18153853.699999999</v>
      </c>
      <c r="F537" s="19">
        <v>17375164.530000001</v>
      </c>
      <c r="G537" s="19">
        <f t="shared" si="72"/>
        <v>-778689.16999999806</v>
      </c>
      <c r="H537" s="19">
        <f t="shared" si="73"/>
        <v>-4.28</v>
      </c>
      <c r="I537" s="19">
        <v>29230587.09</v>
      </c>
      <c r="J537" s="19">
        <v>29150469.440000001</v>
      </c>
      <c r="K537" s="19">
        <f t="shared" si="74"/>
        <v>-80117.64999999851</v>
      </c>
      <c r="L537" s="19">
        <f t="shared" si="75"/>
        <v>-0.27</v>
      </c>
      <c r="M537" s="20">
        <f t="shared" si="76"/>
        <v>1</v>
      </c>
      <c r="N537" s="20">
        <f t="shared" si="77"/>
        <v>1</v>
      </c>
      <c r="O537" s="18" t="str">
        <f t="shared" si="79"/>
        <v>ผ่าน</v>
      </c>
      <c r="P537" s="18" t="str">
        <f t="shared" si="80"/>
        <v>ผ่าน</v>
      </c>
      <c r="Q537" s="18" t="str">
        <f t="shared" si="78"/>
        <v>1.ผ่านทั้ง 2 แผน</v>
      </c>
    </row>
    <row r="538" spans="1:17" x14ac:dyDescent="0.55000000000000004">
      <c r="A538" s="17">
        <v>8</v>
      </c>
      <c r="B538" s="18" t="s">
        <v>1334</v>
      </c>
      <c r="C538" s="17" t="s">
        <v>1349</v>
      </c>
      <c r="D538" s="18" t="s">
        <v>1350</v>
      </c>
      <c r="E538" s="19">
        <v>176012985.44</v>
      </c>
      <c r="F538" s="19">
        <v>164158158.25999999</v>
      </c>
      <c r="G538" s="19">
        <f t="shared" si="72"/>
        <v>-11854827.180000007</v>
      </c>
      <c r="H538" s="19">
        <f t="shared" si="73"/>
        <v>-6.73</v>
      </c>
      <c r="I538" s="19">
        <v>319434979.53999996</v>
      </c>
      <c r="J538" s="19">
        <v>323484003.18000001</v>
      </c>
      <c r="K538" s="19">
        <f t="shared" si="74"/>
        <v>4049023.6400000453</v>
      </c>
      <c r="L538" s="19">
        <f t="shared" si="75"/>
        <v>1.26</v>
      </c>
      <c r="M538" s="20">
        <f t="shared" si="76"/>
        <v>0</v>
      </c>
      <c r="N538" s="20">
        <f t="shared" si="77"/>
        <v>1</v>
      </c>
      <c r="O538" s="18" t="str">
        <f t="shared" si="79"/>
        <v>&lt;-5</v>
      </c>
      <c r="P538" s="18" t="str">
        <f t="shared" si="80"/>
        <v>ผ่าน</v>
      </c>
      <c r="Q538" s="18" t="str">
        <f t="shared" si="78"/>
        <v>2.ไม่ผ่านINC</v>
      </c>
    </row>
    <row r="539" spans="1:17" x14ac:dyDescent="0.55000000000000004">
      <c r="A539" s="17">
        <v>8</v>
      </c>
      <c r="B539" s="18" t="s">
        <v>1334</v>
      </c>
      <c r="C539" s="17" t="s">
        <v>1351</v>
      </c>
      <c r="D539" s="18" t="s">
        <v>1352</v>
      </c>
      <c r="E539" s="19">
        <v>36693772.079999998</v>
      </c>
      <c r="F539" s="19">
        <v>35231461.210000001</v>
      </c>
      <c r="G539" s="19">
        <f t="shared" si="72"/>
        <v>-1462310.8699999973</v>
      </c>
      <c r="H539" s="19">
        <f t="shared" si="73"/>
        <v>-3.98</v>
      </c>
      <c r="I539" s="19">
        <v>66654920.359999999</v>
      </c>
      <c r="J539" s="19">
        <v>63188092.289999992</v>
      </c>
      <c r="K539" s="19">
        <f t="shared" si="74"/>
        <v>-3466828.0700000077</v>
      </c>
      <c r="L539" s="19">
        <f t="shared" si="75"/>
        <v>-5.2</v>
      </c>
      <c r="M539" s="20">
        <f t="shared" si="76"/>
        <v>1</v>
      </c>
      <c r="N539" s="20">
        <f t="shared" si="77"/>
        <v>0</v>
      </c>
      <c r="O539" s="18" t="str">
        <f t="shared" si="79"/>
        <v>ผ่าน</v>
      </c>
      <c r="P539" s="18" t="str">
        <f t="shared" si="80"/>
        <v>&lt;-5</v>
      </c>
      <c r="Q539" s="18" t="str">
        <f t="shared" si="78"/>
        <v>3.ไม่ผ่านEXP</v>
      </c>
    </row>
    <row r="540" spans="1:17" x14ac:dyDescent="0.55000000000000004">
      <c r="A540" s="17">
        <v>8</v>
      </c>
      <c r="B540" s="18" t="s">
        <v>1334</v>
      </c>
      <c r="C540" s="17" t="s">
        <v>1353</v>
      </c>
      <c r="D540" s="18" t="s">
        <v>1354</v>
      </c>
      <c r="E540" s="19">
        <v>60304404.250000007</v>
      </c>
      <c r="F540" s="19">
        <v>61467984.089999996</v>
      </c>
      <c r="G540" s="19">
        <f t="shared" si="72"/>
        <v>1163579.8399999887</v>
      </c>
      <c r="H540" s="19">
        <f t="shared" si="73"/>
        <v>1.92</v>
      </c>
      <c r="I540" s="19">
        <v>113804748.42000002</v>
      </c>
      <c r="J540" s="19">
        <v>111967267.78999999</v>
      </c>
      <c r="K540" s="19">
        <f t="shared" si="74"/>
        <v>-1837480.630000025</v>
      </c>
      <c r="L540" s="19">
        <f t="shared" si="75"/>
        <v>-1.61</v>
      </c>
      <c r="M540" s="20">
        <f t="shared" si="76"/>
        <v>1</v>
      </c>
      <c r="N540" s="20">
        <f t="shared" si="77"/>
        <v>1</v>
      </c>
      <c r="O540" s="18" t="str">
        <f t="shared" si="79"/>
        <v>ผ่าน</v>
      </c>
      <c r="P540" s="18" t="str">
        <f t="shared" si="80"/>
        <v>ผ่าน</v>
      </c>
      <c r="Q540" s="18" t="str">
        <f t="shared" si="78"/>
        <v>1.ผ่านทั้ง 2 แผน</v>
      </c>
    </row>
    <row r="541" spans="1:17" x14ac:dyDescent="0.55000000000000004">
      <c r="A541" s="17">
        <v>8</v>
      </c>
      <c r="B541" s="18" t="s">
        <v>1334</v>
      </c>
      <c r="C541" s="17" t="s">
        <v>1355</v>
      </c>
      <c r="D541" s="18" t="s">
        <v>1356</v>
      </c>
      <c r="E541" s="19">
        <v>66678535.770000003</v>
      </c>
      <c r="F541" s="19">
        <v>72749303.639999986</v>
      </c>
      <c r="G541" s="19">
        <f t="shared" si="72"/>
        <v>6070767.8699999824</v>
      </c>
      <c r="H541" s="19">
        <f t="shared" si="73"/>
        <v>9.1</v>
      </c>
      <c r="I541" s="19">
        <v>109327512.64</v>
      </c>
      <c r="J541" s="19">
        <v>115154055.69</v>
      </c>
      <c r="K541" s="19">
        <f t="shared" si="74"/>
        <v>5826543.049999997</v>
      </c>
      <c r="L541" s="19">
        <f t="shared" si="75"/>
        <v>5.32</v>
      </c>
      <c r="M541" s="20">
        <f t="shared" si="76"/>
        <v>0</v>
      </c>
      <c r="N541" s="20">
        <f t="shared" si="77"/>
        <v>0</v>
      </c>
      <c r="O541" s="18" t="str">
        <f t="shared" si="79"/>
        <v>&gt;5</v>
      </c>
      <c r="P541" s="18" t="str">
        <f t="shared" si="80"/>
        <v>&gt;5</v>
      </c>
      <c r="Q541" s="18" t="str">
        <f t="shared" si="78"/>
        <v>4.ไม่ผ่านทั้ง 2 แผน</v>
      </c>
    </row>
    <row r="542" spans="1:17" x14ac:dyDescent="0.55000000000000004">
      <c r="A542" s="17">
        <v>8</v>
      </c>
      <c r="B542" s="18" t="s">
        <v>1334</v>
      </c>
      <c r="C542" s="17" t="s">
        <v>1357</v>
      </c>
      <c r="D542" s="18" t="s">
        <v>1358</v>
      </c>
      <c r="E542" s="19">
        <v>37074760.540000007</v>
      </c>
      <c r="F542" s="19">
        <v>32724493.120000001</v>
      </c>
      <c r="G542" s="19">
        <f t="shared" si="72"/>
        <v>-4350267.4200000055</v>
      </c>
      <c r="H542" s="19">
        <f t="shared" si="73"/>
        <v>-11.73</v>
      </c>
      <c r="I542" s="19">
        <v>56746653.449999996</v>
      </c>
      <c r="J542" s="19">
        <v>55951092.130000003</v>
      </c>
      <c r="K542" s="19">
        <f t="shared" si="74"/>
        <v>-795561.31999999285</v>
      </c>
      <c r="L542" s="19">
        <f t="shared" si="75"/>
        <v>-1.4</v>
      </c>
      <c r="M542" s="20">
        <f t="shared" si="76"/>
        <v>0</v>
      </c>
      <c r="N542" s="20">
        <f t="shared" si="77"/>
        <v>1</v>
      </c>
      <c r="O542" s="18" t="str">
        <f t="shared" si="79"/>
        <v>&lt;-10</v>
      </c>
      <c r="P542" s="18" t="str">
        <f t="shared" si="80"/>
        <v>ผ่าน</v>
      </c>
      <c r="Q542" s="18" t="str">
        <f t="shared" si="78"/>
        <v>2.ไม่ผ่านINC</v>
      </c>
    </row>
    <row r="543" spans="1:17" x14ac:dyDescent="0.55000000000000004">
      <c r="A543" s="17">
        <v>8</v>
      </c>
      <c r="B543" s="18" t="s">
        <v>1334</v>
      </c>
      <c r="C543" s="17" t="s">
        <v>1359</v>
      </c>
      <c r="D543" s="18" t="s">
        <v>1360</v>
      </c>
      <c r="E543" s="19">
        <v>23366356.640000001</v>
      </c>
      <c r="F543" s="19">
        <v>22815371.710000001</v>
      </c>
      <c r="G543" s="19">
        <f t="shared" si="72"/>
        <v>-550984.9299999997</v>
      </c>
      <c r="H543" s="19">
        <f t="shared" si="73"/>
        <v>-2.35</v>
      </c>
      <c r="I543" s="19">
        <v>38848069.909999996</v>
      </c>
      <c r="J543" s="19">
        <v>39110355.230000004</v>
      </c>
      <c r="K543" s="19">
        <f t="shared" si="74"/>
        <v>262285.32000000775</v>
      </c>
      <c r="L543" s="19">
        <f t="shared" si="75"/>
        <v>0.67</v>
      </c>
      <c r="M543" s="20">
        <f t="shared" si="76"/>
        <v>1</v>
      </c>
      <c r="N543" s="20">
        <f t="shared" si="77"/>
        <v>1</v>
      </c>
      <c r="O543" s="18" t="str">
        <f t="shared" si="79"/>
        <v>ผ่าน</v>
      </c>
      <c r="P543" s="18" t="str">
        <f t="shared" si="80"/>
        <v>ผ่าน</v>
      </c>
      <c r="Q543" s="18" t="str">
        <f t="shared" si="78"/>
        <v>1.ผ่านทั้ง 2 แผน</v>
      </c>
    </row>
    <row r="544" spans="1:17" x14ac:dyDescent="0.55000000000000004">
      <c r="A544" s="17">
        <v>8</v>
      </c>
      <c r="B544" s="18" t="s">
        <v>1334</v>
      </c>
      <c r="C544" s="17" t="s">
        <v>1361</v>
      </c>
      <c r="D544" s="18" t="s">
        <v>1362</v>
      </c>
      <c r="E544" s="19">
        <v>42450829.020000003</v>
      </c>
      <c r="F544" s="19">
        <v>47955129.060000002</v>
      </c>
      <c r="G544" s="19">
        <f t="shared" si="72"/>
        <v>5504300.0399999991</v>
      </c>
      <c r="H544" s="19">
        <f t="shared" si="73"/>
        <v>12.96</v>
      </c>
      <c r="I544" s="19">
        <v>66786249.310000002</v>
      </c>
      <c r="J544" s="19">
        <v>74870249.530000001</v>
      </c>
      <c r="K544" s="19">
        <f t="shared" si="74"/>
        <v>8084000.2199999988</v>
      </c>
      <c r="L544" s="19">
        <f t="shared" si="75"/>
        <v>12.1</v>
      </c>
      <c r="M544" s="20">
        <f t="shared" si="76"/>
        <v>0</v>
      </c>
      <c r="N544" s="20">
        <f t="shared" si="77"/>
        <v>0</v>
      </c>
      <c r="O544" s="18" t="str">
        <f t="shared" si="79"/>
        <v>&gt;10</v>
      </c>
      <c r="P544" s="18" t="str">
        <f t="shared" si="80"/>
        <v>&gt;10</v>
      </c>
      <c r="Q544" s="18" t="str">
        <f t="shared" si="78"/>
        <v>4.ไม่ผ่านทั้ง 2 แผน</v>
      </c>
    </row>
    <row r="545" spans="1:17" x14ac:dyDescent="0.55000000000000004">
      <c r="A545" s="17">
        <v>8</v>
      </c>
      <c r="B545" s="18" t="s">
        <v>1334</v>
      </c>
      <c r="C545" s="17" t="s">
        <v>1363</v>
      </c>
      <c r="D545" s="18" t="s">
        <v>1364</v>
      </c>
      <c r="E545" s="19">
        <v>33751930.519999996</v>
      </c>
      <c r="F545" s="19">
        <v>30958983.250000004</v>
      </c>
      <c r="G545" s="19">
        <f t="shared" si="72"/>
        <v>-2792947.2699999921</v>
      </c>
      <c r="H545" s="19">
        <f t="shared" si="73"/>
        <v>-8.27</v>
      </c>
      <c r="I545" s="19">
        <v>58998721.630000003</v>
      </c>
      <c r="J545" s="19">
        <v>57163030.799999997</v>
      </c>
      <c r="K545" s="19">
        <f t="shared" si="74"/>
        <v>-1835690.8300000057</v>
      </c>
      <c r="L545" s="19">
        <f t="shared" si="75"/>
        <v>-3.11</v>
      </c>
      <c r="M545" s="20">
        <f t="shared" si="76"/>
        <v>0</v>
      </c>
      <c r="N545" s="20">
        <f t="shared" si="77"/>
        <v>1</v>
      </c>
      <c r="O545" s="18" t="str">
        <f t="shared" si="79"/>
        <v>&lt;-5</v>
      </c>
      <c r="P545" s="18" t="str">
        <f t="shared" si="80"/>
        <v>ผ่าน</v>
      </c>
      <c r="Q545" s="18" t="str">
        <f t="shared" si="78"/>
        <v>2.ไม่ผ่านINC</v>
      </c>
    </row>
    <row r="546" spans="1:17" x14ac:dyDescent="0.55000000000000004">
      <c r="A546" s="17">
        <v>8</v>
      </c>
      <c r="B546" s="18" t="s">
        <v>1334</v>
      </c>
      <c r="C546" s="17" t="s">
        <v>1365</v>
      </c>
      <c r="D546" s="18" t="s">
        <v>1366</v>
      </c>
      <c r="E546" s="19">
        <v>26224476.77</v>
      </c>
      <c r="F546" s="19">
        <v>26006086.689999998</v>
      </c>
      <c r="G546" s="19">
        <f t="shared" si="72"/>
        <v>-218390.08000000194</v>
      </c>
      <c r="H546" s="19">
        <f t="shared" si="73"/>
        <v>-0.83</v>
      </c>
      <c r="I546" s="19">
        <v>51065911.950000003</v>
      </c>
      <c r="J546" s="19">
        <v>45361153.609999999</v>
      </c>
      <c r="K546" s="19">
        <f t="shared" si="74"/>
        <v>-5704758.3400000036</v>
      </c>
      <c r="L546" s="19">
        <f t="shared" si="75"/>
        <v>-11.17</v>
      </c>
      <c r="M546" s="20">
        <f t="shared" si="76"/>
        <v>1</v>
      </c>
      <c r="N546" s="20">
        <f t="shared" si="77"/>
        <v>0</v>
      </c>
      <c r="O546" s="18" t="str">
        <f t="shared" si="79"/>
        <v>ผ่าน</v>
      </c>
      <c r="P546" s="18" t="str">
        <f t="shared" si="80"/>
        <v>&lt;-10</v>
      </c>
      <c r="Q546" s="18" t="str">
        <f t="shared" si="78"/>
        <v>3.ไม่ผ่านEXP</v>
      </c>
    </row>
    <row r="547" spans="1:17" x14ac:dyDescent="0.55000000000000004">
      <c r="A547" s="17">
        <v>8</v>
      </c>
      <c r="B547" s="18" t="s">
        <v>1334</v>
      </c>
      <c r="C547" s="17" t="s">
        <v>1367</v>
      </c>
      <c r="D547" s="18" t="s">
        <v>1368</v>
      </c>
      <c r="E547" s="19">
        <v>203822409.00999999</v>
      </c>
      <c r="F547" s="19">
        <v>227794529.48999998</v>
      </c>
      <c r="G547" s="19">
        <f t="shared" si="72"/>
        <v>23972120.479999989</v>
      </c>
      <c r="H547" s="19">
        <f t="shared" si="73"/>
        <v>11.76</v>
      </c>
      <c r="I547" s="19">
        <v>353441261.69999999</v>
      </c>
      <c r="J547" s="19">
        <v>330746809.64999998</v>
      </c>
      <c r="K547" s="19">
        <f t="shared" si="74"/>
        <v>-22694452.050000012</v>
      </c>
      <c r="L547" s="19">
        <f t="shared" si="75"/>
        <v>-6.42</v>
      </c>
      <c r="M547" s="20">
        <f t="shared" si="76"/>
        <v>0</v>
      </c>
      <c r="N547" s="20">
        <f t="shared" si="77"/>
        <v>0</v>
      </c>
      <c r="O547" s="18" t="str">
        <f t="shared" si="79"/>
        <v>&gt;10</v>
      </c>
      <c r="P547" s="18" t="str">
        <f t="shared" si="80"/>
        <v>&lt;-5</v>
      </c>
      <c r="Q547" s="18" t="str">
        <f t="shared" si="78"/>
        <v>4.ไม่ผ่านทั้ง 2 แผน</v>
      </c>
    </row>
    <row r="548" spans="1:17" x14ac:dyDescent="0.55000000000000004">
      <c r="A548" s="17">
        <v>8</v>
      </c>
      <c r="B548" s="18" t="s">
        <v>1334</v>
      </c>
      <c r="C548" s="17" t="s">
        <v>1369</v>
      </c>
      <c r="D548" s="18" t="s">
        <v>1370</v>
      </c>
      <c r="E548" s="19">
        <v>27494444.489999998</v>
      </c>
      <c r="F548" s="19">
        <v>29053364.470000003</v>
      </c>
      <c r="G548" s="19">
        <f t="shared" si="72"/>
        <v>1558919.9800000042</v>
      </c>
      <c r="H548" s="19">
        <f t="shared" si="73"/>
        <v>5.66</v>
      </c>
      <c r="I548" s="19">
        <v>46868367.490000002</v>
      </c>
      <c r="J548" s="19">
        <v>49538566.660000004</v>
      </c>
      <c r="K548" s="19">
        <f t="shared" si="74"/>
        <v>2670199.1700000018</v>
      </c>
      <c r="L548" s="19">
        <f t="shared" si="75"/>
        <v>5.69</v>
      </c>
      <c r="M548" s="20">
        <f t="shared" si="76"/>
        <v>0</v>
      </c>
      <c r="N548" s="20">
        <f t="shared" si="77"/>
        <v>0</v>
      </c>
      <c r="O548" s="18" t="str">
        <f t="shared" si="79"/>
        <v>&gt;5</v>
      </c>
      <c r="P548" s="18" t="str">
        <f t="shared" si="80"/>
        <v>&gt;5</v>
      </c>
      <c r="Q548" s="18" t="str">
        <f t="shared" si="78"/>
        <v>4.ไม่ผ่านทั้ง 2 แผน</v>
      </c>
    </row>
    <row r="549" spans="1:17" x14ac:dyDescent="0.55000000000000004">
      <c r="A549" s="17">
        <v>8</v>
      </c>
      <c r="B549" s="18" t="s">
        <v>1371</v>
      </c>
      <c r="C549" s="17" t="s">
        <v>1372</v>
      </c>
      <c r="D549" s="18" t="s">
        <v>1373</v>
      </c>
      <c r="E549" s="19">
        <v>527249999.99000001</v>
      </c>
      <c r="F549" s="19">
        <v>744292448.83000004</v>
      </c>
      <c r="G549" s="19">
        <f t="shared" si="72"/>
        <v>217042448.84000003</v>
      </c>
      <c r="H549" s="19">
        <f t="shared" si="73"/>
        <v>41.16</v>
      </c>
      <c r="I549" s="19">
        <v>695534999.98000002</v>
      </c>
      <c r="J549" s="19">
        <v>671974129.67000008</v>
      </c>
      <c r="K549" s="19">
        <f t="shared" si="74"/>
        <v>-23560870.309999943</v>
      </c>
      <c r="L549" s="19">
        <f t="shared" si="75"/>
        <v>-3.38</v>
      </c>
      <c r="M549" s="20">
        <f t="shared" si="76"/>
        <v>0</v>
      </c>
      <c r="N549" s="20">
        <f t="shared" si="77"/>
        <v>1</v>
      </c>
      <c r="O549" s="18" t="str">
        <f t="shared" si="79"/>
        <v>&gt;10</v>
      </c>
      <c r="P549" s="18" t="str">
        <f t="shared" si="80"/>
        <v>ผ่าน</v>
      </c>
      <c r="Q549" s="18" t="str">
        <f t="shared" si="78"/>
        <v>2.ไม่ผ่านINC</v>
      </c>
    </row>
    <row r="550" spans="1:17" x14ac:dyDescent="0.55000000000000004">
      <c r="A550" s="17">
        <v>8</v>
      </c>
      <c r="B550" s="18" t="s">
        <v>1371</v>
      </c>
      <c r="C550" s="17" t="s">
        <v>1374</v>
      </c>
      <c r="D550" s="18" t="s">
        <v>1375</v>
      </c>
      <c r="E550" s="19">
        <v>128368499.98999999</v>
      </c>
      <c r="F550" s="19">
        <v>88464795.36999999</v>
      </c>
      <c r="G550" s="19">
        <f t="shared" si="72"/>
        <v>-39903704.620000005</v>
      </c>
      <c r="H550" s="19">
        <f t="shared" si="73"/>
        <v>-31.08</v>
      </c>
      <c r="I550" s="19">
        <v>158130999.99000001</v>
      </c>
      <c r="J550" s="19">
        <v>147866182.86999997</v>
      </c>
      <c r="K550" s="19">
        <f t="shared" si="74"/>
        <v>-10264817.120000035</v>
      </c>
      <c r="L550" s="19">
        <f t="shared" si="75"/>
        <v>-6.49</v>
      </c>
      <c r="M550" s="20">
        <f t="shared" si="76"/>
        <v>0</v>
      </c>
      <c r="N550" s="20">
        <f t="shared" si="77"/>
        <v>0</v>
      </c>
      <c r="O550" s="18" t="str">
        <f t="shared" si="79"/>
        <v>&lt;-10</v>
      </c>
      <c r="P550" s="18" t="str">
        <f t="shared" si="80"/>
        <v>&lt;-5</v>
      </c>
      <c r="Q550" s="18" t="str">
        <f t="shared" si="78"/>
        <v>4.ไม่ผ่านทั้ง 2 แผน</v>
      </c>
    </row>
    <row r="551" spans="1:17" x14ac:dyDescent="0.55000000000000004">
      <c r="A551" s="17">
        <v>8</v>
      </c>
      <c r="B551" s="18" t="s">
        <v>1371</v>
      </c>
      <c r="C551" s="17" t="s">
        <v>1376</v>
      </c>
      <c r="D551" s="18" t="s">
        <v>1377</v>
      </c>
      <c r="E551" s="19">
        <v>31135626.650000002</v>
      </c>
      <c r="F551" s="19">
        <v>34980062.650000006</v>
      </c>
      <c r="G551" s="19">
        <f t="shared" si="72"/>
        <v>3844436.0000000037</v>
      </c>
      <c r="H551" s="19">
        <f t="shared" si="73"/>
        <v>12.34</v>
      </c>
      <c r="I551" s="19">
        <v>48803749.159999996</v>
      </c>
      <c r="J551" s="19">
        <v>50285912.399999999</v>
      </c>
      <c r="K551" s="19">
        <f t="shared" si="74"/>
        <v>1482163.2400000021</v>
      </c>
      <c r="L551" s="19">
        <f t="shared" si="75"/>
        <v>3.03</v>
      </c>
      <c r="M551" s="20">
        <f t="shared" si="76"/>
        <v>0</v>
      </c>
      <c r="N551" s="20">
        <f t="shared" si="77"/>
        <v>1</v>
      </c>
      <c r="O551" s="18" t="str">
        <f t="shared" si="79"/>
        <v>&gt;10</v>
      </c>
      <c r="P551" s="18" t="str">
        <f t="shared" si="80"/>
        <v>ผ่าน</v>
      </c>
      <c r="Q551" s="18" t="str">
        <f t="shared" si="78"/>
        <v>2.ไม่ผ่านINC</v>
      </c>
    </row>
    <row r="552" spans="1:17" x14ac:dyDescent="0.55000000000000004">
      <c r="A552" s="17">
        <v>8</v>
      </c>
      <c r="B552" s="18" t="s">
        <v>1371</v>
      </c>
      <c r="C552" s="17" t="s">
        <v>1378</v>
      </c>
      <c r="D552" s="18" t="s">
        <v>1379</v>
      </c>
      <c r="E552" s="19">
        <v>34719162.520000003</v>
      </c>
      <c r="F552" s="19">
        <v>33966312.829999998</v>
      </c>
      <c r="G552" s="19">
        <f t="shared" si="72"/>
        <v>-752849.69000000507</v>
      </c>
      <c r="H552" s="19">
        <f t="shared" si="73"/>
        <v>-2.16</v>
      </c>
      <c r="I552" s="19">
        <v>59760164.280000001</v>
      </c>
      <c r="J552" s="19">
        <v>59906981.969999999</v>
      </c>
      <c r="K552" s="19">
        <f t="shared" si="74"/>
        <v>146817.68999999762</v>
      </c>
      <c r="L552" s="19">
        <f t="shared" si="75"/>
        <v>0.24</v>
      </c>
      <c r="M552" s="20">
        <f t="shared" si="76"/>
        <v>1</v>
      </c>
      <c r="N552" s="20">
        <f t="shared" si="77"/>
        <v>1</v>
      </c>
      <c r="O552" s="18" t="str">
        <f t="shared" si="79"/>
        <v>ผ่าน</v>
      </c>
      <c r="P552" s="18" t="str">
        <f t="shared" si="80"/>
        <v>ผ่าน</v>
      </c>
      <c r="Q552" s="18" t="str">
        <f t="shared" si="78"/>
        <v>1.ผ่านทั้ง 2 แผน</v>
      </c>
    </row>
    <row r="553" spans="1:17" x14ac:dyDescent="0.55000000000000004">
      <c r="A553" s="17">
        <v>8</v>
      </c>
      <c r="B553" s="18" t="s">
        <v>1371</v>
      </c>
      <c r="C553" s="17" t="s">
        <v>1380</v>
      </c>
      <c r="D553" s="18" t="s">
        <v>1381</v>
      </c>
      <c r="E553" s="19">
        <v>256168719.98000002</v>
      </c>
      <c r="F553" s="19">
        <v>240858410.33000001</v>
      </c>
      <c r="G553" s="19">
        <f t="shared" si="72"/>
        <v>-15310309.650000006</v>
      </c>
      <c r="H553" s="19">
        <f t="shared" si="73"/>
        <v>-5.97</v>
      </c>
      <c r="I553" s="19">
        <v>358480119.99000001</v>
      </c>
      <c r="J553" s="19">
        <v>347033269.13999999</v>
      </c>
      <c r="K553" s="19">
        <f t="shared" si="74"/>
        <v>-11446850.850000024</v>
      </c>
      <c r="L553" s="19">
        <f t="shared" si="75"/>
        <v>-3.19</v>
      </c>
      <c r="M553" s="20">
        <f t="shared" si="76"/>
        <v>0</v>
      </c>
      <c r="N553" s="20">
        <f t="shared" si="77"/>
        <v>1</v>
      </c>
      <c r="O553" s="18" t="str">
        <f t="shared" si="79"/>
        <v>&lt;-5</v>
      </c>
      <c r="P553" s="18" t="str">
        <f t="shared" si="80"/>
        <v>ผ่าน</v>
      </c>
      <c r="Q553" s="18" t="str">
        <f t="shared" si="78"/>
        <v>2.ไม่ผ่านINC</v>
      </c>
    </row>
    <row r="554" spans="1:17" x14ac:dyDescent="0.55000000000000004">
      <c r="A554" s="17">
        <v>8</v>
      </c>
      <c r="B554" s="18" t="s">
        <v>1371</v>
      </c>
      <c r="C554" s="17" t="s">
        <v>1382</v>
      </c>
      <c r="D554" s="18" t="s">
        <v>1383</v>
      </c>
      <c r="E554" s="19">
        <v>24970214.609999999</v>
      </c>
      <c r="F554" s="19">
        <v>18880797.069999997</v>
      </c>
      <c r="G554" s="19">
        <f t="shared" si="72"/>
        <v>-6089417.5400000028</v>
      </c>
      <c r="H554" s="19">
        <f t="shared" si="73"/>
        <v>-24.38</v>
      </c>
      <c r="I554" s="19">
        <v>42850786.660000004</v>
      </c>
      <c r="J554" s="19">
        <v>38487162.07</v>
      </c>
      <c r="K554" s="19">
        <f t="shared" si="74"/>
        <v>-4363624.5900000036</v>
      </c>
      <c r="L554" s="19">
        <f t="shared" si="75"/>
        <v>-10.18</v>
      </c>
      <c r="M554" s="20">
        <f t="shared" si="76"/>
        <v>0</v>
      </c>
      <c r="N554" s="20">
        <f t="shared" si="77"/>
        <v>0</v>
      </c>
      <c r="O554" s="18" t="str">
        <f t="shared" si="79"/>
        <v>&lt;-10</v>
      </c>
      <c r="P554" s="18" t="str">
        <f t="shared" si="80"/>
        <v>&lt;-10</v>
      </c>
      <c r="Q554" s="18" t="str">
        <f t="shared" si="78"/>
        <v>4.ไม่ผ่านทั้ง 2 แผน</v>
      </c>
    </row>
    <row r="555" spans="1:17" x14ac:dyDescent="0.55000000000000004">
      <c r="A555" s="17">
        <v>8</v>
      </c>
      <c r="B555" s="18" t="s">
        <v>1371</v>
      </c>
      <c r="C555" s="17" t="s">
        <v>1384</v>
      </c>
      <c r="D555" s="18" t="s">
        <v>1385</v>
      </c>
      <c r="E555" s="19">
        <v>18708956.859999999</v>
      </c>
      <c r="F555" s="19">
        <v>15808916.92</v>
      </c>
      <c r="G555" s="19">
        <f t="shared" si="72"/>
        <v>-2900039.9399999995</v>
      </c>
      <c r="H555" s="19">
        <f t="shared" si="73"/>
        <v>-15.5</v>
      </c>
      <c r="I555" s="19">
        <v>32370850.5</v>
      </c>
      <c r="J555" s="19">
        <v>29980201.609999999</v>
      </c>
      <c r="K555" s="19">
        <f t="shared" si="74"/>
        <v>-2390648.8900000006</v>
      </c>
      <c r="L555" s="19">
        <f t="shared" si="75"/>
        <v>-7.38</v>
      </c>
      <c r="M555" s="20">
        <f t="shared" si="76"/>
        <v>0</v>
      </c>
      <c r="N555" s="20">
        <f t="shared" si="77"/>
        <v>0</v>
      </c>
      <c r="O555" s="18" t="str">
        <f t="shared" si="79"/>
        <v>&lt;-10</v>
      </c>
      <c r="P555" s="18" t="str">
        <f t="shared" si="80"/>
        <v>&lt;-5</v>
      </c>
      <c r="Q555" s="18" t="str">
        <f t="shared" si="78"/>
        <v>4.ไม่ผ่านทั้ง 2 แผน</v>
      </c>
    </row>
    <row r="556" spans="1:17" x14ac:dyDescent="0.55000000000000004">
      <c r="A556" s="17">
        <v>8</v>
      </c>
      <c r="B556" s="18" t="s">
        <v>1371</v>
      </c>
      <c r="C556" s="17" t="s">
        <v>1386</v>
      </c>
      <c r="D556" s="18" t="s">
        <v>1387</v>
      </c>
      <c r="E556" s="19">
        <v>18371619.740000006</v>
      </c>
      <c r="F556" s="19">
        <v>19116433.079999998</v>
      </c>
      <c r="G556" s="19">
        <f t="shared" si="72"/>
        <v>744813.3399999924</v>
      </c>
      <c r="H556" s="19">
        <f t="shared" si="73"/>
        <v>4.05</v>
      </c>
      <c r="I556" s="19">
        <v>47146111.710000001</v>
      </c>
      <c r="J556" s="19">
        <v>40979684.870000005</v>
      </c>
      <c r="K556" s="19">
        <f t="shared" si="74"/>
        <v>-6166426.8399999961</v>
      </c>
      <c r="L556" s="19">
        <f t="shared" si="75"/>
        <v>-13.07</v>
      </c>
      <c r="M556" s="20">
        <f t="shared" si="76"/>
        <v>1</v>
      </c>
      <c r="N556" s="20">
        <f t="shared" si="77"/>
        <v>0</v>
      </c>
      <c r="O556" s="18" t="str">
        <f t="shared" si="79"/>
        <v>ผ่าน</v>
      </c>
      <c r="P556" s="18" t="str">
        <f t="shared" si="80"/>
        <v>&lt;-10</v>
      </c>
      <c r="Q556" s="18" t="str">
        <f t="shared" si="78"/>
        <v>3.ไม่ผ่านEXP</v>
      </c>
    </row>
    <row r="557" spans="1:17" x14ac:dyDescent="0.55000000000000004">
      <c r="A557" s="17">
        <v>8</v>
      </c>
      <c r="B557" s="18" t="s">
        <v>1371</v>
      </c>
      <c r="C557" s="17" t="s">
        <v>1388</v>
      </c>
      <c r="D557" s="18" t="s">
        <v>1389</v>
      </c>
      <c r="E557" s="19">
        <v>18979146.199999999</v>
      </c>
      <c r="F557" s="19">
        <v>20145540.43</v>
      </c>
      <c r="G557" s="19">
        <f t="shared" si="72"/>
        <v>1166394.2300000004</v>
      </c>
      <c r="H557" s="19">
        <f t="shared" si="73"/>
        <v>6.14</v>
      </c>
      <c r="I557" s="19">
        <v>41858898.5</v>
      </c>
      <c r="J557" s="19">
        <v>43191405.440000005</v>
      </c>
      <c r="K557" s="19">
        <f t="shared" si="74"/>
        <v>1332506.9400000051</v>
      </c>
      <c r="L557" s="19">
        <f t="shared" si="75"/>
        <v>3.18</v>
      </c>
      <c r="M557" s="20">
        <f t="shared" si="76"/>
        <v>0</v>
      </c>
      <c r="N557" s="20">
        <f t="shared" si="77"/>
        <v>1</v>
      </c>
      <c r="O557" s="18" t="str">
        <f t="shared" si="79"/>
        <v>&gt;5</v>
      </c>
      <c r="P557" s="18" t="str">
        <f t="shared" si="80"/>
        <v>ผ่าน</v>
      </c>
      <c r="Q557" s="18" t="str">
        <f t="shared" si="78"/>
        <v>2.ไม่ผ่านINC</v>
      </c>
    </row>
    <row r="558" spans="1:17" x14ac:dyDescent="0.55000000000000004">
      <c r="A558" s="17">
        <v>8</v>
      </c>
      <c r="B558" s="18" t="s">
        <v>1390</v>
      </c>
      <c r="C558" s="17" t="s">
        <v>1391</v>
      </c>
      <c r="D558" s="18" t="s">
        <v>1392</v>
      </c>
      <c r="E558" s="19">
        <v>305699999.99000001</v>
      </c>
      <c r="F558" s="19">
        <v>281748101.32000005</v>
      </c>
      <c r="G558" s="19">
        <f t="shared" si="72"/>
        <v>-23951898.669999957</v>
      </c>
      <c r="H558" s="19">
        <f t="shared" si="73"/>
        <v>-7.83</v>
      </c>
      <c r="I558" s="19">
        <v>449049999.96000004</v>
      </c>
      <c r="J558" s="19">
        <v>431506226.27999997</v>
      </c>
      <c r="K558" s="19">
        <f t="shared" si="74"/>
        <v>-17543773.680000067</v>
      </c>
      <c r="L558" s="19">
        <f t="shared" si="75"/>
        <v>-3.9</v>
      </c>
      <c r="M558" s="20">
        <f t="shared" si="76"/>
        <v>0</v>
      </c>
      <c r="N558" s="20">
        <f t="shared" si="77"/>
        <v>1</v>
      </c>
      <c r="O558" s="18" t="str">
        <f t="shared" si="79"/>
        <v>&lt;-5</v>
      </c>
      <c r="P558" s="18" t="str">
        <f t="shared" si="80"/>
        <v>ผ่าน</v>
      </c>
      <c r="Q558" s="18" t="str">
        <f t="shared" si="78"/>
        <v>2.ไม่ผ่านINC</v>
      </c>
    </row>
    <row r="559" spans="1:17" x14ac:dyDescent="0.55000000000000004">
      <c r="A559" s="17">
        <v>8</v>
      </c>
      <c r="B559" s="18" t="s">
        <v>1390</v>
      </c>
      <c r="C559" s="17" t="s">
        <v>1393</v>
      </c>
      <c r="D559" s="18" t="s">
        <v>1394</v>
      </c>
      <c r="E559" s="19">
        <v>50576840.32</v>
      </c>
      <c r="F559" s="19">
        <v>48791789.630000003</v>
      </c>
      <c r="G559" s="19">
        <f t="shared" si="72"/>
        <v>-1785050.6899999976</v>
      </c>
      <c r="H559" s="19">
        <f t="shared" si="73"/>
        <v>-3.52</v>
      </c>
      <c r="I559" s="19">
        <v>99059800.49000001</v>
      </c>
      <c r="J559" s="19">
        <v>95406369.670000017</v>
      </c>
      <c r="K559" s="19">
        <f t="shared" si="74"/>
        <v>-3653430.8199999928</v>
      </c>
      <c r="L559" s="19">
        <f t="shared" si="75"/>
        <v>-3.68</v>
      </c>
      <c r="M559" s="20">
        <f t="shared" si="76"/>
        <v>1</v>
      </c>
      <c r="N559" s="20">
        <f t="shared" si="77"/>
        <v>1</v>
      </c>
      <c r="O559" s="18" t="str">
        <f t="shared" si="79"/>
        <v>ผ่าน</v>
      </c>
      <c r="P559" s="18" t="str">
        <f t="shared" si="80"/>
        <v>ผ่าน</v>
      </c>
      <c r="Q559" s="18" t="str">
        <f t="shared" si="78"/>
        <v>1.ผ่านทั้ง 2 แผน</v>
      </c>
    </row>
    <row r="560" spans="1:17" x14ac:dyDescent="0.55000000000000004">
      <c r="A560" s="17">
        <v>8</v>
      </c>
      <c r="B560" s="18" t="s">
        <v>1390</v>
      </c>
      <c r="C560" s="17" t="s">
        <v>1395</v>
      </c>
      <c r="D560" s="18" t="s">
        <v>1396</v>
      </c>
      <c r="E560" s="19">
        <v>41452139.390000001</v>
      </c>
      <c r="F560" s="19">
        <v>38621071.580000006</v>
      </c>
      <c r="G560" s="19">
        <f t="shared" si="72"/>
        <v>-2831067.8099999949</v>
      </c>
      <c r="H560" s="19">
        <f t="shared" si="73"/>
        <v>-6.82</v>
      </c>
      <c r="I560" s="19">
        <v>77998669.099999994</v>
      </c>
      <c r="J560" s="19">
        <v>75801965.989999995</v>
      </c>
      <c r="K560" s="19">
        <f t="shared" si="74"/>
        <v>-2196703.1099999994</v>
      </c>
      <c r="L560" s="19">
        <f t="shared" si="75"/>
        <v>-2.81</v>
      </c>
      <c r="M560" s="20">
        <f t="shared" si="76"/>
        <v>0</v>
      </c>
      <c r="N560" s="20">
        <f t="shared" si="77"/>
        <v>1</v>
      </c>
      <c r="O560" s="18" t="str">
        <f t="shared" si="79"/>
        <v>&lt;-5</v>
      </c>
      <c r="P560" s="18" t="str">
        <f t="shared" si="80"/>
        <v>ผ่าน</v>
      </c>
      <c r="Q560" s="18" t="str">
        <f t="shared" si="78"/>
        <v>2.ไม่ผ่านINC</v>
      </c>
    </row>
    <row r="561" spans="1:17" x14ac:dyDescent="0.55000000000000004">
      <c r="A561" s="17">
        <v>8</v>
      </c>
      <c r="B561" s="18" t="s">
        <v>1390</v>
      </c>
      <c r="C561" s="17" t="s">
        <v>1397</v>
      </c>
      <c r="D561" s="18" t="s">
        <v>1398</v>
      </c>
      <c r="E561" s="19">
        <v>58310855.390000001</v>
      </c>
      <c r="F561" s="19">
        <v>54659154.43</v>
      </c>
      <c r="G561" s="19">
        <f t="shared" si="72"/>
        <v>-3651700.9600000009</v>
      </c>
      <c r="H561" s="19">
        <f t="shared" si="73"/>
        <v>-6.26</v>
      </c>
      <c r="I561" s="19">
        <v>117167298.13</v>
      </c>
      <c r="J561" s="19">
        <v>116710027.18999998</v>
      </c>
      <c r="K561" s="19">
        <f t="shared" si="74"/>
        <v>-457270.94000001252</v>
      </c>
      <c r="L561" s="19">
        <f t="shared" si="75"/>
        <v>-0.39</v>
      </c>
      <c r="M561" s="20">
        <f t="shared" si="76"/>
        <v>0</v>
      </c>
      <c r="N561" s="20">
        <f t="shared" si="77"/>
        <v>1</v>
      </c>
      <c r="O561" s="18" t="str">
        <f t="shared" si="79"/>
        <v>&lt;-5</v>
      </c>
      <c r="P561" s="18" t="str">
        <f t="shared" si="80"/>
        <v>ผ่าน</v>
      </c>
      <c r="Q561" s="18" t="str">
        <f t="shared" si="78"/>
        <v>2.ไม่ผ่านINC</v>
      </c>
    </row>
    <row r="562" spans="1:17" x14ac:dyDescent="0.55000000000000004">
      <c r="A562" s="17">
        <v>8</v>
      </c>
      <c r="B562" s="18" t="s">
        <v>1390</v>
      </c>
      <c r="C562" s="17" t="s">
        <v>1399</v>
      </c>
      <c r="D562" s="18" t="s">
        <v>1400</v>
      </c>
      <c r="E562" s="19">
        <v>45371169.810000002</v>
      </c>
      <c r="F562" s="19">
        <v>46482481.469999999</v>
      </c>
      <c r="G562" s="19">
        <f t="shared" si="72"/>
        <v>1111311.6599999964</v>
      </c>
      <c r="H562" s="19">
        <f t="shared" si="73"/>
        <v>2.44</v>
      </c>
      <c r="I562" s="19">
        <v>78595208.109999999</v>
      </c>
      <c r="J562" s="19">
        <v>73574046.549999997</v>
      </c>
      <c r="K562" s="19">
        <f t="shared" si="74"/>
        <v>-5021161.5600000024</v>
      </c>
      <c r="L562" s="19">
        <f t="shared" si="75"/>
        <v>-6.38</v>
      </c>
      <c r="M562" s="20">
        <f t="shared" si="76"/>
        <v>1</v>
      </c>
      <c r="N562" s="20">
        <f t="shared" si="77"/>
        <v>0</v>
      </c>
      <c r="O562" s="18" t="str">
        <f t="shared" si="79"/>
        <v>ผ่าน</v>
      </c>
      <c r="P562" s="18" t="str">
        <f t="shared" si="80"/>
        <v>&lt;-5</v>
      </c>
      <c r="Q562" s="18" t="str">
        <f t="shared" si="78"/>
        <v>3.ไม่ผ่านEXP</v>
      </c>
    </row>
    <row r="563" spans="1:17" x14ac:dyDescent="0.55000000000000004">
      <c r="A563" s="17">
        <v>8</v>
      </c>
      <c r="B563" s="18" t="s">
        <v>1390</v>
      </c>
      <c r="C563" s="17" t="s">
        <v>1401</v>
      </c>
      <c r="D563" s="18" t="s">
        <v>1402</v>
      </c>
      <c r="E563" s="19">
        <v>28067103.699999999</v>
      </c>
      <c r="F563" s="19">
        <v>29677887.459999997</v>
      </c>
      <c r="G563" s="19">
        <f t="shared" si="72"/>
        <v>1610783.7599999979</v>
      </c>
      <c r="H563" s="19">
        <f t="shared" si="73"/>
        <v>5.73</v>
      </c>
      <c r="I563" s="19">
        <v>58862043.619999997</v>
      </c>
      <c r="J563" s="19">
        <v>61358565.089999996</v>
      </c>
      <c r="K563" s="19">
        <f t="shared" si="74"/>
        <v>2496521.4699999988</v>
      </c>
      <c r="L563" s="19">
        <f t="shared" si="75"/>
        <v>4.24</v>
      </c>
      <c r="M563" s="20">
        <f t="shared" si="76"/>
        <v>0</v>
      </c>
      <c r="N563" s="20">
        <f t="shared" si="77"/>
        <v>1</v>
      </c>
      <c r="O563" s="18" t="str">
        <f t="shared" si="79"/>
        <v>&gt;5</v>
      </c>
      <c r="P563" s="18" t="str">
        <f t="shared" si="80"/>
        <v>ผ่าน</v>
      </c>
      <c r="Q563" s="18" t="str">
        <f t="shared" si="78"/>
        <v>2.ไม่ผ่านINC</v>
      </c>
    </row>
    <row r="564" spans="1:17" x14ac:dyDescent="0.55000000000000004">
      <c r="A564" s="17">
        <v>8</v>
      </c>
      <c r="B564" s="18" t="s">
        <v>1403</v>
      </c>
      <c r="C564" s="17" t="s">
        <v>1404</v>
      </c>
      <c r="D564" s="18" t="s">
        <v>1405</v>
      </c>
      <c r="E564" s="19">
        <v>1532101500</v>
      </c>
      <c r="F564" s="19">
        <v>1513544747.99</v>
      </c>
      <c r="G564" s="19">
        <f t="shared" si="72"/>
        <v>-18556752.00999999</v>
      </c>
      <c r="H564" s="19">
        <f t="shared" si="73"/>
        <v>-1.21</v>
      </c>
      <c r="I564" s="19">
        <v>2206079910.4899998</v>
      </c>
      <c r="J564" s="19">
        <v>2112767084.6399999</v>
      </c>
      <c r="K564" s="19">
        <f t="shared" si="74"/>
        <v>-93312825.849999905</v>
      </c>
      <c r="L564" s="19">
        <f t="shared" si="75"/>
        <v>-4.22</v>
      </c>
      <c r="M564" s="20">
        <f t="shared" si="76"/>
        <v>1</v>
      </c>
      <c r="N564" s="20">
        <f t="shared" si="77"/>
        <v>1</v>
      </c>
      <c r="O564" s="18" t="str">
        <f t="shared" si="79"/>
        <v>ผ่าน</v>
      </c>
      <c r="P564" s="18" t="str">
        <f t="shared" si="80"/>
        <v>ผ่าน</v>
      </c>
      <c r="Q564" s="18" t="str">
        <f t="shared" si="78"/>
        <v>1.ผ่านทั้ง 2 แผน</v>
      </c>
    </row>
    <row r="565" spans="1:17" x14ac:dyDescent="0.55000000000000004">
      <c r="A565" s="17">
        <v>8</v>
      </c>
      <c r="B565" s="18" t="s">
        <v>1403</v>
      </c>
      <c r="C565" s="17" t="s">
        <v>1406</v>
      </c>
      <c r="D565" s="18" t="s">
        <v>1407</v>
      </c>
      <c r="E565" s="19">
        <v>42169049.019999996</v>
      </c>
      <c r="F565" s="19">
        <v>43573375.439999998</v>
      </c>
      <c r="G565" s="19">
        <f t="shared" si="72"/>
        <v>1404326.4200000018</v>
      </c>
      <c r="H565" s="19">
        <f t="shared" si="73"/>
        <v>3.33</v>
      </c>
      <c r="I565" s="19">
        <v>86832712.780000001</v>
      </c>
      <c r="J565" s="19">
        <v>78800209.540000007</v>
      </c>
      <c r="K565" s="19">
        <f t="shared" si="74"/>
        <v>-8032503.2399999946</v>
      </c>
      <c r="L565" s="19">
        <f t="shared" si="75"/>
        <v>-9.25</v>
      </c>
      <c r="M565" s="20">
        <f t="shared" si="76"/>
        <v>1</v>
      </c>
      <c r="N565" s="20">
        <f t="shared" si="77"/>
        <v>0</v>
      </c>
      <c r="O565" s="18" t="str">
        <f t="shared" si="79"/>
        <v>ผ่าน</v>
      </c>
      <c r="P565" s="18" t="str">
        <f t="shared" si="80"/>
        <v>&lt;-5</v>
      </c>
      <c r="Q565" s="18" t="str">
        <f t="shared" si="78"/>
        <v>3.ไม่ผ่านEXP</v>
      </c>
    </row>
    <row r="566" spans="1:17" x14ac:dyDescent="0.55000000000000004">
      <c r="A566" s="17">
        <v>8</v>
      </c>
      <c r="B566" s="18" t="s">
        <v>1403</v>
      </c>
      <c r="C566" s="17" t="s">
        <v>1408</v>
      </c>
      <c r="D566" s="18" t="s">
        <v>1409</v>
      </c>
      <c r="E566" s="19">
        <v>41664614.109999999</v>
      </c>
      <c r="F566" s="19">
        <v>38058124.270000003</v>
      </c>
      <c r="G566" s="19">
        <f t="shared" si="72"/>
        <v>-3606489.8399999961</v>
      </c>
      <c r="H566" s="19">
        <f t="shared" si="73"/>
        <v>-8.65</v>
      </c>
      <c r="I566" s="19">
        <v>73306575.25</v>
      </c>
      <c r="J566" s="19">
        <v>68206662.13000001</v>
      </c>
      <c r="K566" s="19">
        <f t="shared" si="74"/>
        <v>-5099913.1199999899</v>
      </c>
      <c r="L566" s="19">
        <f t="shared" si="75"/>
        <v>-6.95</v>
      </c>
      <c r="M566" s="20">
        <f t="shared" si="76"/>
        <v>0</v>
      </c>
      <c r="N566" s="20">
        <f t="shared" si="77"/>
        <v>0</v>
      </c>
      <c r="O566" s="18" t="str">
        <f t="shared" si="79"/>
        <v>&lt;-5</v>
      </c>
      <c r="P566" s="18" t="str">
        <f t="shared" si="80"/>
        <v>&lt;-5</v>
      </c>
      <c r="Q566" s="18" t="str">
        <f t="shared" si="78"/>
        <v>4.ไม่ผ่านทั้ง 2 แผน</v>
      </c>
    </row>
    <row r="567" spans="1:17" x14ac:dyDescent="0.55000000000000004">
      <c r="A567" s="17">
        <v>8</v>
      </c>
      <c r="B567" s="18" t="s">
        <v>1403</v>
      </c>
      <c r="C567" s="17" t="s">
        <v>1410</v>
      </c>
      <c r="D567" s="18" t="s">
        <v>1411</v>
      </c>
      <c r="E567" s="19">
        <v>197742366.53999999</v>
      </c>
      <c r="F567" s="19">
        <v>191561448.88</v>
      </c>
      <c r="G567" s="19">
        <f t="shared" si="72"/>
        <v>-6180917.6599999964</v>
      </c>
      <c r="H567" s="19">
        <f t="shared" si="73"/>
        <v>-3.12</v>
      </c>
      <c r="I567" s="19">
        <v>327148685.02999997</v>
      </c>
      <c r="J567" s="19">
        <v>330662763.18000001</v>
      </c>
      <c r="K567" s="19">
        <f t="shared" si="74"/>
        <v>3514078.1500000358</v>
      </c>
      <c r="L567" s="19">
        <f t="shared" si="75"/>
        <v>1.07</v>
      </c>
      <c r="M567" s="20">
        <f t="shared" si="76"/>
        <v>1</v>
      </c>
      <c r="N567" s="20">
        <f t="shared" si="77"/>
        <v>1</v>
      </c>
      <c r="O567" s="18" t="str">
        <f t="shared" si="79"/>
        <v>ผ่าน</v>
      </c>
      <c r="P567" s="18" t="str">
        <f t="shared" si="80"/>
        <v>ผ่าน</v>
      </c>
      <c r="Q567" s="18" t="str">
        <f t="shared" si="78"/>
        <v>1.ผ่านทั้ง 2 แผน</v>
      </c>
    </row>
    <row r="568" spans="1:17" x14ac:dyDescent="0.55000000000000004">
      <c r="A568" s="17">
        <v>8</v>
      </c>
      <c r="B568" s="18" t="s">
        <v>1403</v>
      </c>
      <c r="C568" s="17" t="s">
        <v>1412</v>
      </c>
      <c r="D568" s="18" t="s">
        <v>1413</v>
      </c>
      <c r="E568" s="19">
        <v>22495328.870000001</v>
      </c>
      <c r="F568" s="19">
        <v>23220385.890000001</v>
      </c>
      <c r="G568" s="19">
        <f t="shared" si="72"/>
        <v>725057.01999999955</v>
      </c>
      <c r="H568" s="19">
        <f t="shared" si="73"/>
        <v>3.22</v>
      </c>
      <c r="I568" s="19">
        <v>24713853.419999998</v>
      </c>
      <c r="J568" s="19">
        <v>22650164.719999995</v>
      </c>
      <c r="K568" s="19">
        <f t="shared" si="74"/>
        <v>-2063688.700000003</v>
      </c>
      <c r="L568" s="19">
        <f t="shared" si="75"/>
        <v>-8.35</v>
      </c>
      <c r="M568" s="20">
        <f t="shared" si="76"/>
        <v>1</v>
      </c>
      <c r="N568" s="20">
        <f t="shared" si="77"/>
        <v>0</v>
      </c>
      <c r="O568" s="18" t="str">
        <f t="shared" si="79"/>
        <v>ผ่าน</v>
      </c>
      <c r="P568" s="18" t="str">
        <f t="shared" si="80"/>
        <v>&lt;-5</v>
      </c>
      <c r="Q568" s="18" t="str">
        <f t="shared" si="78"/>
        <v>3.ไม่ผ่านEXP</v>
      </c>
    </row>
    <row r="569" spans="1:17" x14ac:dyDescent="0.55000000000000004">
      <c r="A569" s="17">
        <v>8</v>
      </c>
      <c r="B569" s="18" t="s">
        <v>1403</v>
      </c>
      <c r="C569" s="17" t="s">
        <v>1414</v>
      </c>
      <c r="D569" s="18" t="s">
        <v>1415</v>
      </c>
      <c r="E569" s="19">
        <v>36939529.789999999</v>
      </c>
      <c r="F569" s="19">
        <v>36023528.660000004</v>
      </c>
      <c r="G569" s="19">
        <f t="shared" si="72"/>
        <v>-916001.12999999523</v>
      </c>
      <c r="H569" s="19">
        <f t="shared" si="73"/>
        <v>-2.4700000000000002</v>
      </c>
      <c r="I569" s="19">
        <v>65366299.560000002</v>
      </c>
      <c r="J569" s="19">
        <v>62634188.589999996</v>
      </c>
      <c r="K569" s="19">
        <f t="shared" si="74"/>
        <v>-2732110.9700000063</v>
      </c>
      <c r="L569" s="19">
        <f t="shared" si="75"/>
        <v>-4.17</v>
      </c>
      <c r="M569" s="20">
        <f t="shared" si="76"/>
        <v>1</v>
      </c>
      <c r="N569" s="20">
        <f t="shared" si="77"/>
        <v>1</v>
      </c>
      <c r="O569" s="18" t="str">
        <f t="shared" si="79"/>
        <v>ผ่าน</v>
      </c>
      <c r="P569" s="18" t="str">
        <f t="shared" si="80"/>
        <v>ผ่าน</v>
      </c>
      <c r="Q569" s="18" t="str">
        <f t="shared" si="78"/>
        <v>1.ผ่านทั้ง 2 แผน</v>
      </c>
    </row>
    <row r="570" spans="1:17" x14ac:dyDescent="0.55000000000000004">
      <c r="A570" s="17">
        <v>8</v>
      </c>
      <c r="B570" s="18" t="s">
        <v>1403</v>
      </c>
      <c r="C570" s="17" t="s">
        <v>1416</v>
      </c>
      <c r="D570" s="18" t="s">
        <v>1417</v>
      </c>
      <c r="E570" s="19">
        <v>99815749.99000001</v>
      </c>
      <c r="F570" s="19">
        <v>100996369.34000002</v>
      </c>
      <c r="G570" s="19">
        <f t="shared" si="72"/>
        <v>1180619.3500000089</v>
      </c>
      <c r="H570" s="19">
        <f t="shared" si="73"/>
        <v>1.18</v>
      </c>
      <c r="I570" s="19">
        <v>195761371.23000005</v>
      </c>
      <c r="J570" s="19">
        <v>191700331.80999994</v>
      </c>
      <c r="K570" s="19">
        <f t="shared" si="74"/>
        <v>-4061039.4200001061</v>
      </c>
      <c r="L570" s="19">
        <f t="shared" si="75"/>
        <v>-2.0699999999999998</v>
      </c>
      <c r="M570" s="20">
        <f t="shared" si="76"/>
        <v>1</v>
      </c>
      <c r="N570" s="20">
        <f t="shared" si="77"/>
        <v>1</v>
      </c>
      <c r="O570" s="18" t="str">
        <f t="shared" si="79"/>
        <v>ผ่าน</v>
      </c>
      <c r="P570" s="18" t="str">
        <f t="shared" si="80"/>
        <v>ผ่าน</v>
      </c>
      <c r="Q570" s="18" t="str">
        <f t="shared" si="78"/>
        <v>1.ผ่านทั้ง 2 แผน</v>
      </c>
    </row>
    <row r="571" spans="1:17" x14ac:dyDescent="0.55000000000000004">
      <c r="A571" s="17">
        <v>8</v>
      </c>
      <c r="B571" s="18" t="s">
        <v>1403</v>
      </c>
      <c r="C571" s="17" t="s">
        <v>1418</v>
      </c>
      <c r="D571" s="18" t="s">
        <v>1419</v>
      </c>
      <c r="E571" s="19">
        <v>23694085.589999996</v>
      </c>
      <c r="F571" s="19">
        <v>23621961.66</v>
      </c>
      <c r="G571" s="19">
        <f t="shared" si="72"/>
        <v>-72123.929999995977</v>
      </c>
      <c r="H571" s="19">
        <f t="shared" si="73"/>
        <v>-0.3</v>
      </c>
      <c r="I571" s="19">
        <v>47141961.149999991</v>
      </c>
      <c r="J571" s="19">
        <v>43783397.459999993</v>
      </c>
      <c r="K571" s="19">
        <f t="shared" si="74"/>
        <v>-3358563.6899999976</v>
      </c>
      <c r="L571" s="19">
        <f t="shared" si="75"/>
        <v>-7.12</v>
      </c>
      <c r="M571" s="20">
        <f t="shared" si="76"/>
        <v>1</v>
      </c>
      <c r="N571" s="20">
        <f t="shared" si="77"/>
        <v>0</v>
      </c>
      <c r="O571" s="18" t="str">
        <f t="shared" si="79"/>
        <v>ผ่าน</v>
      </c>
      <c r="P571" s="18" t="str">
        <f t="shared" si="80"/>
        <v>&lt;-5</v>
      </c>
      <c r="Q571" s="18" t="str">
        <f t="shared" si="78"/>
        <v>3.ไม่ผ่านEXP</v>
      </c>
    </row>
    <row r="572" spans="1:17" x14ac:dyDescent="0.55000000000000004">
      <c r="A572" s="17">
        <v>8</v>
      </c>
      <c r="B572" s="18" t="s">
        <v>1403</v>
      </c>
      <c r="C572" s="17" t="s">
        <v>1420</v>
      </c>
      <c r="D572" s="18" t="s">
        <v>1421</v>
      </c>
      <c r="E572" s="19">
        <v>24327944.960000001</v>
      </c>
      <c r="F572" s="19">
        <v>25973567.280000001</v>
      </c>
      <c r="G572" s="19">
        <f t="shared" si="72"/>
        <v>1645622.3200000003</v>
      </c>
      <c r="H572" s="19">
        <f t="shared" si="73"/>
        <v>6.76</v>
      </c>
      <c r="I572" s="19">
        <v>49682280.609999992</v>
      </c>
      <c r="J572" s="19">
        <v>47215801.000000007</v>
      </c>
      <c r="K572" s="19">
        <f t="shared" si="74"/>
        <v>-2466479.6099999845</v>
      </c>
      <c r="L572" s="19">
        <f t="shared" si="75"/>
        <v>-4.96</v>
      </c>
      <c r="M572" s="20">
        <f t="shared" si="76"/>
        <v>0</v>
      </c>
      <c r="N572" s="20">
        <f t="shared" si="77"/>
        <v>1</v>
      </c>
      <c r="O572" s="18" t="str">
        <f t="shared" si="79"/>
        <v>&gt;5</v>
      </c>
      <c r="P572" s="18" t="str">
        <f t="shared" si="80"/>
        <v>ผ่าน</v>
      </c>
      <c r="Q572" s="18" t="str">
        <f t="shared" si="78"/>
        <v>2.ไม่ผ่านINC</v>
      </c>
    </row>
    <row r="573" spans="1:17" x14ac:dyDescent="0.55000000000000004">
      <c r="A573" s="17">
        <v>8</v>
      </c>
      <c r="B573" s="18" t="s">
        <v>1403</v>
      </c>
      <c r="C573" s="17" t="s">
        <v>1422</v>
      </c>
      <c r="D573" s="18" t="s">
        <v>1423</v>
      </c>
      <c r="E573" s="19">
        <v>36194414.990000002</v>
      </c>
      <c r="F573" s="19">
        <v>34878820.410000004</v>
      </c>
      <c r="G573" s="19">
        <f t="shared" si="72"/>
        <v>-1315594.5799999982</v>
      </c>
      <c r="H573" s="19">
        <f t="shared" si="73"/>
        <v>-3.63</v>
      </c>
      <c r="I573" s="19">
        <v>64421875.490000002</v>
      </c>
      <c r="J573" s="19">
        <v>58292563.700000003</v>
      </c>
      <c r="K573" s="19">
        <f t="shared" si="74"/>
        <v>-6129311.7899999991</v>
      </c>
      <c r="L573" s="19">
        <f t="shared" si="75"/>
        <v>-9.51</v>
      </c>
      <c r="M573" s="20">
        <f t="shared" si="76"/>
        <v>1</v>
      </c>
      <c r="N573" s="20">
        <f t="shared" si="77"/>
        <v>0</v>
      </c>
      <c r="O573" s="18" t="str">
        <f t="shared" si="79"/>
        <v>ผ่าน</v>
      </c>
      <c r="P573" s="18" t="str">
        <f t="shared" si="80"/>
        <v>&lt;-5</v>
      </c>
      <c r="Q573" s="18" t="str">
        <f t="shared" si="78"/>
        <v>3.ไม่ผ่านEXP</v>
      </c>
    </row>
    <row r="574" spans="1:17" x14ac:dyDescent="0.55000000000000004">
      <c r="A574" s="17">
        <v>8</v>
      </c>
      <c r="B574" s="18" t="s">
        <v>1403</v>
      </c>
      <c r="C574" s="17" t="s">
        <v>1424</v>
      </c>
      <c r="D574" s="18" t="s">
        <v>1425</v>
      </c>
      <c r="E574" s="19">
        <v>49737010.560000002</v>
      </c>
      <c r="F574" s="19">
        <v>45343168.280000001</v>
      </c>
      <c r="G574" s="19">
        <f t="shared" si="72"/>
        <v>-4393842.2800000012</v>
      </c>
      <c r="H574" s="19">
        <f t="shared" si="73"/>
        <v>-8.83</v>
      </c>
      <c r="I574" s="19">
        <v>94560906.280000001</v>
      </c>
      <c r="J574" s="19">
        <v>90298755.680000007</v>
      </c>
      <c r="K574" s="19">
        <f t="shared" si="74"/>
        <v>-4262150.599999994</v>
      </c>
      <c r="L574" s="19">
        <f t="shared" si="75"/>
        <v>-4.5</v>
      </c>
      <c r="M574" s="20">
        <f t="shared" si="76"/>
        <v>0</v>
      </c>
      <c r="N574" s="20">
        <f t="shared" si="77"/>
        <v>1</v>
      </c>
      <c r="O574" s="18" t="str">
        <f t="shared" si="79"/>
        <v>&lt;-5</v>
      </c>
      <c r="P574" s="18" t="str">
        <f t="shared" si="80"/>
        <v>ผ่าน</v>
      </c>
      <c r="Q574" s="18" t="str">
        <f t="shared" si="78"/>
        <v>2.ไม่ผ่านINC</v>
      </c>
    </row>
    <row r="575" spans="1:17" x14ac:dyDescent="0.55000000000000004">
      <c r="A575" s="17">
        <v>8</v>
      </c>
      <c r="B575" s="18" t="s">
        <v>1403</v>
      </c>
      <c r="C575" s="17" t="s">
        <v>1426</v>
      </c>
      <c r="D575" s="18" t="s">
        <v>1427</v>
      </c>
      <c r="E575" s="19">
        <v>96130946.140000001</v>
      </c>
      <c r="F575" s="19">
        <v>95956772.860000014</v>
      </c>
      <c r="G575" s="19">
        <f t="shared" si="72"/>
        <v>-174173.27999998629</v>
      </c>
      <c r="H575" s="19">
        <f t="shared" si="73"/>
        <v>-0.18</v>
      </c>
      <c r="I575" s="19">
        <v>174076493.93000001</v>
      </c>
      <c r="J575" s="19">
        <v>168981318.75000003</v>
      </c>
      <c r="K575" s="19">
        <f t="shared" si="74"/>
        <v>-5095175.1799999774</v>
      </c>
      <c r="L575" s="19">
        <f t="shared" si="75"/>
        <v>-2.92</v>
      </c>
      <c r="M575" s="20">
        <f t="shared" si="76"/>
        <v>1</v>
      </c>
      <c r="N575" s="20">
        <f t="shared" si="77"/>
        <v>1</v>
      </c>
      <c r="O575" s="18" t="str">
        <f t="shared" si="79"/>
        <v>ผ่าน</v>
      </c>
      <c r="P575" s="18" t="str">
        <f t="shared" si="80"/>
        <v>ผ่าน</v>
      </c>
      <c r="Q575" s="18" t="str">
        <f t="shared" si="78"/>
        <v>1.ผ่านทั้ง 2 แผน</v>
      </c>
    </row>
    <row r="576" spans="1:17" x14ac:dyDescent="0.55000000000000004">
      <c r="A576" s="17">
        <v>8</v>
      </c>
      <c r="B576" s="18" t="s">
        <v>1403</v>
      </c>
      <c r="C576" s="17" t="s">
        <v>1428</v>
      </c>
      <c r="D576" s="18" t="s">
        <v>1429</v>
      </c>
      <c r="E576" s="19">
        <v>45520548.43</v>
      </c>
      <c r="F576" s="19">
        <v>42935846.329999998</v>
      </c>
      <c r="G576" s="19">
        <f t="shared" si="72"/>
        <v>-2584702.1000000015</v>
      </c>
      <c r="H576" s="19">
        <f t="shared" si="73"/>
        <v>-5.67</v>
      </c>
      <c r="I576" s="19">
        <v>82981592.939999998</v>
      </c>
      <c r="J576" s="19">
        <v>80994905.060000017</v>
      </c>
      <c r="K576" s="19">
        <f t="shared" si="74"/>
        <v>-1986687.8799999803</v>
      </c>
      <c r="L576" s="19">
        <f t="shared" si="75"/>
        <v>-2.39</v>
      </c>
      <c r="M576" s="20">
        <f t="shared" si="76"/>
        <v>0</v>
      </c>
      <c r="N576" s="20">
        <f t="shared" si="77"/>
        <v>1</v>
      </c>
      <c r="O576" s="18" t="str">
        <f t="shared" si="79"/>
        <v>&lt;-5</v>
      </c>
      <c r="P576" s="18" t="str">
        <f t="shared" si="80"/>
        <v>ผ่าน</v>
      </c>
      <c r="Q576" s="18" t="str">
        <f t="shared" si="78"/>
        <v>2.ไม่ผ่านINC</v>
      </c>
    </row>
    <row r="577" spans="1:17" x14ac:dyDescent="0.55000000000000004">
      <c r="A577" s="17">
        <v>8</v>
      </c>
      <c r="B577" s="18" t="s">
        <v>1403</v>
      </c>
      <c r="C577" s="17" t="s">
        <v>1430</v>
      </c>
      <c r="D577" s="18" t="s">
        <v>1431</v>
      </c>
      <c r="E577" s="19">
        <v>75118278.179999992</v>
      </c>
      <c r="F577" s="19">
        <v>75719465.069999993</v>
      </c>
      <c r="G577" s="19">
        <f t="shared" si="72"/>
        <v>601186.8900000006</v>
      </c>
      <c r="H577" s="19">
        <f t="shared" si="73"/>
        <v>0.8</v>
      </c>
      <c r="I577" s="19">
        <v>147749394.46000001</v>
      </c>
      <c r="J577" s="19">
        <v>140225693.26000002</v>
      </c>
      <c r="K577" s="19">
        <f t="shared" si="74"/>
        <v>-7523701.1999999881</v>
      </c>
      <c r="L577" s="19">
        <f t="shared" si="75"/>
        <v>-5.09</v>
      </c>
      <c r="M577" s="20">
        <f t="shared" si="76"/>
        <v>1</v>
      </c>
      <c r="N577" s="20">
        <f t="shared" si="77"/>
        <v>0</v>
      </c>
      <c r="O577" s="18" t="str">
        <f t="shared" si="79"/>
        <v>ผ่าน</v>
      </c>
      <c r="P577" s="18" t="str">
        <f t="shared" si="80"/>
        <v>&lt;-5</v>
      </c>
      <c r="Q577" s="18" t="str">
        <f t="shared" si="78"/>
        <v>3.ไม่ผ่านEXP</v>
      </c>
    </row>
    <row r="578" spans="1:17" x14ac:dyDescent="0.55000000000000004">
      <c r="A578" s="17">
        <v>8</v>
      </c>
      <c r="B578" s="18" t="s">
        <v>1403</v>
      </c>
      <c r="C578" s="17" t="s">
        <v>1432</v>
      </c>
      <c r="D578" s="18" t="s">
        <v>1433</v>
      </c>
      <c r="E578" s="19">
        <v>24122193.640000001</v>
      </c>
      <c r="F578" s="19">
        <v>25347424.480000004</v>
      </c>
      <c r="G578" s="19">
        <f t="shared" si="72"/>
        <v>1225230.8400000036</v>
      </c>
      <c r="H578" s="19">
        <f t="shared" si="73"/>
        <v>5.07</v>
      </c>
      <c r="I578" s="19">
        <v>44035735.609999999</v>
      </c>
      <c r="J578" s="19">
        <v>42500195.839999996</v>
      </c>
      <c r="K578" s="19">
        <f t="shared" si="74"/>
        <v>-1535539.7700000033</v>
      </c>
      <c r="L578" s="19">
        <f t="shared" si="75"/>
        <v>-3.48</v>
      </c>
      <c r="M578" s="20">
        <f t="shared" si="76"/>
        <v>0</v>
      </c>
      <c r="N578" s="20">
        <f t="shared" si="77"/>
        <v>1</v>
      </c>
      <c r="O578" s="18" t="str">
        <f t="shared" si="79"/>
        <v>&gt;5</v>
      </c>
      <c r="P578" s="18" t="str">
        <f t="shared" si="80"/>
        <v>ผ่าน</v>
      </c>
      <c r="Q578" s="18" t="str">
        <f t="shared" si="78"/>
        <v>2.ไม่ผ่านINC</v>
      </c>
    </row>
    <row r="579" spans="1:17" x14ac:dyDescent="0.55000000000000004">
      <c r="A579" s="17">
        <v>8</v>
      </c>
      <c r="B579" s="18" t="s">
        <v>1403</v>
      </c>
      <c r="C579" s="17" t="s">
        <v>1434</v>
      </c>
      <c r="D579" s="18" t="s">
        <v>1435</v>
      </c>
      <c r="E579" s="19">
        <v>24779895.800000001</v>
      </c>
      <c r="F579" s="19">
        <v>23975773.739999995</v>
      </c>
      <c r="G579" s="19">
        <f t="shared" si="72"/>
        <v>-804122.06000000611</v>
      </c>
      <c r="H579" s="19">
        <f t="shared" si="73"/>
        <v>-3.24</v>
      </c>
      <c r="I579" s="19">
        <v>42100458.949999988</v>
      </c>
      <c r="J579" s="19">
        <v>41880137.859999999</v>
      </c>
      <c r="K579" s="19">
        <f t="shared" si="74"/>
        <v>-220321.08999998868</v>
      </c>
      <c r="L579" s="19">
        <f t="shared" si="75"/>
        <v>-0.52</v>
      </c>
      <c r="M579" s="20">
        <f t="shared" si="76"/>
        <v>1</v>
      </c>
      <c r="N579" s="20">
        <f t="shared" si="77"/>
        <v>1</v>
      </c>
      <c r="O579" s="18" t="str">
        <f t="shared" si="79"/>
        <v>ผ่าน</v>
      </c>
      <c r="P579" s="18" t="str">
        <f t="shared" si="80"/>
        <v>ผ่าน</v>
      </c>
      <c r="Q579" s="18" t="str">
        <f t="shared" si="78"/>
        <v>1.ผ่านทั้ง 2 แผน</v>
      </c>
    </row>
    <row r="580" spans="1:17" x14ac:dyDescent="0.55000000000000004">
      <c r="A580" s="17">
        <v>8</v>
      </c>
      <c r="B580" s="18" t="s">
        <v>1403</v>
      </c>
      <c r="C580" s="17" t="s">
        <v>1436</v>
      </c>
      <c r="D580" s="18" t="s">
        <v>1437</v>
      </c>
      <c r="E580" s="19">
        <v>20355393.670000002</v>
      </c>
      <c r="F580" s="19">
        <v>19128794.720000003</v>
      </c>
      <c r="G580" s="19">
        <f t="shared" si="72"/>
        <v>-1226598.9499999993</v>
      </c>
      <c r="H580" s="19">
        <f t="shared" si="73"/>
        <v>-6.02</v>
      </c>
      <c r="I580" s="19">
        <v>41087441.93</v>
      </c>
      <c r="J580" s="19">
        <v>40810667.350000001</v>
      </c>
      <c r="K580" s="19">
        <f t="shared" si="74"/>
        <v>-276774.57999999821</v>
      </c>
      <c r="L580" s="19">
        <f t="shared" si="75"/>
        <v>-0.67</v>
      </c>
      <c r="M580" s="20">
        <f t="shared" si="76"/>
        <v>0</v>
      </c>
      <c r="N580" s="20">
        <f t="shared" si="77"/>
        <v>1</v>
      </c>
      <c r="O580" s="18" t="str">
        <f t="shared" si="79"/>
        <v>&lt;-5</v>
      </c>
      <c r="P580" s="18" t="str">
        <f t="shared" si="80"/>
        <v>ผ่าน</v>
      </c>
      <c r="Q580" s="18" t="str">
        <f t="shared" si="78"/>
        <v>2.ไม่ผ่านINC</v>
      </c>
    </row>
    <row r="581" spans="1:17" x14ac:dyDescent="0.55000000000000004">
      <c r="A581" s="17">
        <v>8</v>
      </c>
      <c r="B581" s="18" t="s">
        <v>1403</v>
      </c>
      <c r="C581" s="17" t="s">
        <v>1438</v>
      </c>
      <c r="D581" s="18" t="s">
        <v>1439</v>
      </c>
      <c r="E581" s="19">
        <v>25918906.989999998</v>
      </c>
      <c r="F581" s="19">
        <v>36203524.210000001</v>
      </c>
      <c r="G581" s="19">
        <f t="shared" ref="G581:G644" si="81">F581-E581</f>
        <v>10284617.220000003</v>
      </c>
      <c r="H581" s="19">
        <f t="shared" ref="H581:H644" si="82">TRUNC(G581/E581*100,2)</f>
        <v>39.67</v>
      </c>
      <c r="I581" s="19">
        <v>44724477.609999999</v>
      </c>
      <c r="J581" s="19">
        <v>43981292.810000002</v>
      </c>
      <c r="K581" s="19">
        <f t="shared" ref="K581:K644" si="83">J581-I581</f>
        <v>-743184.79999999702</v>
      </c>
      <c r="L581" s="19">
        <f t="shared" ref="L581:L644" si="84">TRUNC(K581/I581*100,2)</f>
        <v>-1.66</v>
      </c>
      <c r="M581" s="20">
        <f t="shared" ref="M581:M644" si="85">IF(AND(H581&gt;=-5,H581&lt;=5),1,0)</f>
        <v>0</v>
      </c>
      <c r="N581" s="20">
        <f t="shared" ref="N581:N644" si="86">IF(AND(L581&gt;=-5,L581&lt;=5),1,0)</f>
        <v>1</v>
      </c>
      <c r="O581" s="18" t="str">
        <f t="shared" si="79"/>
        <v>&gt;10</v>
      </c>
      <c r="P581" s="18" t="str">
        <f t="shared" si="80"/>
        <v>ผ่าน</v>
      </c>
      <c r="Q581" s="18" t="str">
        <f t="shared" ref="Q581:Q644" si="87">IF(AND(O581="ผ่าน",P581="ผ่าน"),"1.ผ่านทั้ง 2 แผน",IF(AND(O581="ผ่าน",P581&lt;&gt;"ผ่าน"),"3.ไม่ผ่านEXP",IF(AND(O581&lt;&gt;"ผ่าน",P581="ผ่าน"),"2.ไม่ผ่านINC","4.ไม่ผ่านทั้ง 2 แผน")))</f>
        <v>2.ไม่ผ่านINC</v>
      </c>
    </row>
    <row r="582" spans="1:17" x14ac:dyDescent="0.55000000000000004">
      <c r="A582" s="17">
        <v>8</v>
      </c>
      <c r="B582" s="18" t="s">
        <v>1403</v>
      </c>
      <c r="C582" s="17" t="s">
        <v>1440</v>
      </c>
      <c r="D582" s="18" t="s">
        <v>1441</v>
      </c>
      <c r="E582" s="19">
        <v>99892304.440000013</v>
      </c>
      <c r="F582" s="19">
        <v>112448908.7</v>
      </c>
      <c r="G582" s="19">
        <f t="shared" si="81"/>
        <v>12556604.25999999</v>
      </c>
      <c r="H582" s="19">
        <f t="shared" si="82"/>
        <v>12.57</v>
      </c>
      <c r="I582" s="19">
        <v>206312959.91</v>
      </c>
      <c r="J582" s="19">
        <v>203033434.77000001</v>
      </c>
      <c r="K582" s="19">
        <f t="shared" si="83"/>
        <v>-3279525.1399999857</v>
      </c>
      <c r="L582" s="19">
        <f t="shared" si="84"/>
        <v>-1.58</v>
      </c>
      <c r="M582" s="20">
        <f t="shared" si="85"/>
        <v>0</v>
      </c>
      <c r="N582" s="20">
        <f t="shared" si="86"/>
        <v>1</v>
      </c>
      <c r="O582" s="18" t="str">
        <f t="shared" si="79"/>
        <v>&gt;10</v>
      </c>
      <c r="P582" s="18" t="str">
        <f t="shared" si="80"/>
        <v>ผ่าน</v>
      </c>
      <c r="Q582" s="18" t="str">
        <f t="shared" si="87"/>
        <v>2.ไม่ผ่านINC</v>
      </c>
    </row>
    <row r="583" spans="1:17" x14ac:dyDescent="0.55000000000000004">
      <c r="A583" s="17">
        <v>8</v>
      </c>
      <c r="B583" s="18" t="s">
        <v>1403</v>
      </c>
      <c r="C583" s="17" t="s">
        <v>1442</v>
      </c>
      <c r="D583" s="18" t="s">
        <v>1443</v>
      </c>
      <c r="E583" s="19">
        <v>18871408.18</v>
      </c>
      <c r="F583" s="19">
        <v>17569639</v>
      </c>
      <c r="G583" s="19">
        <f t="shared" si="81"/>
        <v>-1301769.1799999997</v>
      </c>
      <c r="H583" s="19">
        <f t="shared" si="82"/>
        <v>-6.89</v>
      </c>
      <c r="I583" s="19">
        <v>37526811.32</v>
      </c>
      <c r="J583" s="19">
        <v>33786745.090000004</v>
      </c>
      <c r="K583" s="19">
        <f t="shared" si="83"/>
        <v>-3740066.2299999967</v>
      </c>
      <c r="L583" s="19">
        <f t="shared" si="84"/>
        <v>-9.9600000000000009</v>
      </c>
      <c r="M583" s="20">
        <f t="shared" si="85"/>
        <v>0</v>
      </c>
      <c r="N583" s="20">
        <f t="shared" si="86"/>
        <v>0</v>
      </c>
      <c r="O583" s="18" t="str">
        <f t="shared" si="79"/>
        <v>&lt;-5</v>
      </c>
      <c r="P583" s="18" t="str">
        <f t="shared" si="80"/>
        <v>&lt;-5</v>
      </c>
      <c r="Q583" s="18" t="str">
        <f t="shared" si="87"/>
        <v>4.ไม่ผ่านทั้ง 2 แผน</v>
      </c>
    </row>
    <row r="584" spans="1:17" x14ac:dyDescent="0.55000000000000004">
      <c r="A584" s="17">
        <v>8</v>
      </c>
      <c r="B584" s="18" t="s">
        <v>1403</v>
      </c>
      <c r="C584" s="17" t="s">
        <v>1444</v>
      </c>
      <c r="D584" s="18" t="s">
        <v>1445</v>
      </c>
      <c r="E584" s="19">
        <v>15311856.59</v>
      </c>
      <c r="F584" s="19">
        <v>16070004.209999999</v>
      </c>
      <c r="G584" s="19">
        <f t="shared" si="81"/>
        <v>758147.61999999918</v>
      </c>
      <c r="H584" s="19">
        <f t="shared" si="82"/>
        <v>4.95</v>
      </c>
      <c r="I584" s="19">
        <v>31038151.84</v>
      </c>
      <c r="J584" s="19">
        <v>32377476.48</v>
      </c>
      <c r="K584" s="19">
        <f t="shared" si="83"/>
        <v>1339324.6400000006</v>
      </c>
      <c r="L584" s="19">
        <f t="shared" si="84"/>
        <v>4.3099999999999996</v>
      </c>
      <c r="M584" s="20">
        <f t="shared" si="85"/>
        <v>1</v>
      </c>
      <c r="N584" s="20">
        <f t="shared" si="86"/>
        <v>1</v>
      </c>
      <c r="O584" s="18" t="str">
        <f t="shared" ref="O584:O647" si="88">IF(H584&gt;10,"&gt;10",IF(H584&gt;5,"&gt;5",IF(H584&lt;-10,"&lt;-10",IF(H584&lt;-5,"&lt;-5","ผ่าน"))))</f>
        <v>ผ่าน</v>
      </c>
      <c r="P584" s="18" t="str">
        <f t="shared" ref="P584:P647" si="89">IF(L584&gt;10,"&gt;10",IF(L584&gt;5,"&gt;5",IF(L584&lt;-10,"&lt;-10",IF(L584&lt;-5,"&lt;-5","ผ่าน"))))</f>
        <v>ผ่าน</v>
      </c>
      <c r="Q584" s="18" t="str">
        <f t="shared" si="87"/>
        <v>1.ผ่านทั้ง 2 แผน</v>
      </c>
    </row>
    <row r="585" spans="1:17" x14ac:dyDescent="0.55000000000000004">
      <c r="A585" s="17">
        <v>9</v>
      </c>
      <c r="B585" s="18" t="s">
        <v>1446</v>
      </c>
      <c r="C585" s="17" t="s">
        <v>1447</v>
      </c>
      <c r="D585" s="18" t="s">
        <v>1448</v>
      </c>
      <c r="E585" s="19">
        <v>14781999.98</v>
      </c>
      <c r="F585" s="19">
        <v>16263575.880000001</v>
      </c>
      <c r="G585" s="19">
        <f t="shared" si="81"/>
        <v>1481575.9000000004</v>
      </c>
      <c r="H585" s="19">
        <f t="shared" si="82"/>
        <v>10.02</v>
      </c>
      <c r="I585" s="19">
        <v>26762500</v>
      </c>
      <c r="J585" s="19">
        <v>27124074.570000004</v>
      </c>
      <c r="K585" s="19">
        <f t="shared" si="83"/>
        <v>361574.57000000402</v>
      </c>
      <c r="L585" s="19">
        <f t="shared" si="84"/>
        <v>1.35</v>
      </c>
      <c r="M585" s="20">
        <f t="shared" si="85"/>
        <v>0</v>
      </c>
      <c r="N585" s="20">
        <f t="shared" si="86"/>
        <v>1</v>
      </c>
      <c r="O585" s="18" t="str">
        <f t="shared" si="88"/>
        <v>&gt;10</v>
      </c>
      <c r="P585" s="18" t="str">
        <f t="shared" si="89"/>
        <v>ผ่าน</v>
      </c>
      <c r="Q585" s="18" t="str">
        <f t="shared" si="87"/>
        <v>2.ไม่ผ่านINC</v>
      </c>
    </row>
    <row r="586" spans="1:17" x14ac:dyDescent="0.55000000000000004">
      <c r="A586" s="17">
        <v>9</v>
      </c>
      <c r="B586" s="18" t="s">
        <v>1446</v>
      </c>
      <c r="C586" s="17" t="s">
        <v>1449</v>
      </c>
      <c r="D586" s="18" t="s">
        <v>1450</v>
      </c>
      <c r="E586" s="19">
        <v>600679350</v>
      </c>
      <c r="F586" s="19">
        <v>631851753.06999993</v>
      </c>
      <c r="G586" s="19">
        <f t="shared" si="81"/>
        <v>31172403.069999933</v>
      </c>
      <c r="H586" s="19">
        <f t="shared" si="82"/>
        <v>5.18</v>
      </c>
      <c r="I586" s="19">
        <v>981281849.99000001</v>
      </c>
      <c r="J586" s="19">
        <v>1001758689.15</v>
      </c>
      <c r="K586" s="19">
        <f t="shared" si="83"/>
        <v>20476839.159999967</v>
      </c>
      <c r="L586" s="19">
        <f t="shared" si="84"/>
        <v>2.08</v>
      </c>
      <c r="M586" s="20">
        <f t="shared" si="85"/>
        <v>0</v>
      </c>
      <c r="N586" s="20">
        <f t="shared" si="86"/>
        <v>1</v>
      </c>
      <c r="O586" s="18" t="str">
        <f t="shared" si="88"/>
        <v>&gt;5</v>
      </c>
      <c r="P586" s="18" t="str">
        <f t="shared" si="89"/>
        <v>ผ่าน</v>
      </c>
      <c r="Q586" s="18" t="str">
        <f t="shared" si="87"/>
        <v>2.ไม่ผ่านINC</v>
      </c>
    </row>
    <row r="587" spans="1:17" x14ac:dyDescent="0.55000000000000004">
      <c r="A587" s="17">
        <v>9</v>
      </c>
      <c r="B587" s="18" t="s">
        <v>1446</v>
      </c>
      <c r="C587" s="17" t="s">
        <v>1451</v>
      </c>
      <c r="D587" s="18" t="s">
        <v>1452</v>
      </c>
      <c r="E587" s="19">
        <v>43709999.990000002</v>
      </c>
      <c r="F587" s="19">
        <v>41939533.360000007</v>
      </c>
      <c r="G587" s="19">
        <f t="shared" si="81"/>
        <v>-1770466.6299999952</v>
      </c>
      <c r="H587" s="19">
        <f t="shared" si="82"/>
        <v>-4.05</v>
      </c>
      <c r="I587" s="19">
        <v>66500999.980000004</v>
      </c>
      <c r="J587" s="19">
        <v>73364907.290000007</v>
      </c>
      <c r="K587" s="19">
        <f t="shared" si="83"/>
        <v>6863907.3100000024</v>
      </c>
      <c r="L587" s="19">
        <f t="shared" si="84"/>
        <v>10.32</v>
      </c>
      <c r="M587" s="20">
        <f t="shared" si="85"/>
        <v>1</v>
      </c>
      <c r="N587" s="20">
        <f t="shared" si="86"/>
        <v>0</v>
      </c>
      <c r="O587" s="18" t="str">
        <f t="shared" si="88"/>
        <v>ผ่าน</v>
      </c>
      <c r="P587" s="18" t="str">
        <f t="shared" si="89"/>
        <v>&gt;10</v>
      </c>
      <c r="Q587" s="18" t="str">
        <f t="shared" si="87"/>
        <v>3.ไม่ผ่านEXP</v>
      </c>
    </row>
    <row r="588" spans="1:17" x14ac:dyDescent="0.55000000000000004">
      <c r="A588" s="17">
        <v>9</v>
      </c>
      <c r="B588" s="18" t="s">
        <v>1446</v>
      </c>
      <c r="C588" s="17" t="s">
        <v>1453</v>
      </c>
      <c r="D588" s="18" t="s">
        <v>1454</v>
      </c>
      <c r="E588" s="19">
        <v>43723999.990000002</v>
      </c>
      <c r="F588" s="19">
        <v>44896493.329999998</v>
      </c>
      <c r="G588" s="19">
        <f t="shared" si="81"/>
        <v>1172493.3399999961</v>
      </c>
      <c r="H588" s="19">
        <f t="shared" si="82"/>
        <v>2.68</v>
      </c>
      <c r="I588" s="19">
        <v>70501999.980000004</v>
      </c>
      <c r="J588" s="19">
        <v>71801716.75</v>
      </c>
      <c r="K588" s="19">
        <f t="shared" si="83"/>
        <v>1299716.7699999958</v>
      </c>
      <c r="L588" s="19">
        <f t="shared" si="84"/>
        <v>1.84</v>
      </c>
      <c r="M588" s="20">
        <f t="shared" si="85"/>
        <v>1</v>
      </c>
      <c r="N588" s="20">
        <f t="shared" si="86"/>
        <v>1</v>
      </c>
      <c r="O588" s="18" t="str">
        <f t="shared" si="88"/>
        <v>ผ่าน</v>
      </c>
      <c r="P588" s="18" t="str">
        <f t="shared" si="89"/>
        <v>ผ่าน</v>
      </c>
      <c r="Q588" s="18" t="str">
        <f t="shared" si="87"/>
        <v>1.ผ่านทั้ง 2 แผน</v>
      </c>
    </row>
    <row r="589" spans="1:17" x14ac:dyDescent="0.55000000000000004">
      <c r="A589" s="17">
        <v>9</v>
      </c>
      <c r="B589" s="18" t="s">
        <v>1446</v>
      </c>
      <c r="C589" s="17" t="s">
        <v>1455</v>
      </c>
      <c r="D589" s="18" t="s">
        <v>1456</v>
      </c>
      <c r="E589" s="19">
        <v>58606910</v>
      </c>
      <c r="F589" s="19">
        <v>56367835.649999999</v>
      </c>
      <c r="G589" s="19">
        <f t="shared" si="81"/>
        <v>-2239074.3500000015</v>
      </c>
      <c r="H589" s="19">
        <f t="shared" si="82"/>
        <v>-3.82</v>
      </c>
      <c r="I589" s="19">
        <v>117681160</v>
      </c>
      <c r="J589" s="19">
        <v>106676420.28</v>
      </c>
      <c r="K589" s="19">
        <f t="shared" si="83"/>
        <v>-11004739.719999999</v>
      </c>
      <c r="L589" s="19">
        <f t="shared" si="84"/>
        <v>-9.35</v>
      </c>
      <c r="M589" s="20">
        <f t="shared" si="85"/>
        <v>1</v>
      </c>
      <c r="N589" s="20">
        <f t="shared" si="86"/>
        <v>0</v>
      </c>
      <c r="O589" s="18" t="str">
        <f t="shared" si="88"/>
        <v>ผ่าน</v>
      </c>
      <c r="P589" s="18" t="str">
        <f t="shared" si="89"/>
        <v>&lt;-5</v>
      </c>
      <c r="Q589" s="18" t="str">
        <f t="shared" si="87"/>
        <v>3.ไม่ผ่านEXP</v>
      </c>
    </row>
    <row r="590" spans="1:17" x14ac:dyDescent="0.55000000000000004">
      <c r="A590" s="17">
        <v>9</v>
      </c>
      <c r="B590" s="18" t="s">
        <v>1446</v>
      </c>
      <c r="C590" s="17" t="s">
        <v>1457</v>
      </c>
      <c r="D590" s="18" t="s">
        <v>1458</v>
      </c>
      <c r="E590" s="19">
        <v>82784999.980000004</v>
      </c>
      <c r="F590" s="19">
        <v>95173615.569999993</v>
      </c>
      <c r="G590" s="19">
        <f t="shared" si="81"/>
        <v>12388615.589999989</v>
      </c>
      <c r="H590" s="19">
        <f t="shared" si="82"/>
        <v>14.96</v>
      </c>
      <c r="I590" s="19">
        <v>169500999.97</v>
      </c>
      <c r="J590" s="19">
        <v>206221899.53</v>
      </c>
      <c r="K590" s="19">
        <f t="shared" si="83"/>
        <v>36720899.560000002</v>
      </c>
      <c r="L590" s="19">
        <f t="shared" si="84"/>
        <v>21.66</v>
      </c>
      <c r="M590" s="20">
        <f t="shared" si="85"/>
        <v>0</v>
      </c>
      <c r="N590" s="20">
        <f t="shared" si="86"/>
        <v>0</v>
      </c>
      <c r="O590" s="18" t="str">
        <f t="shared" si="88"/>
        <v>&gt;10</v>
      </c>
      <c r="P590" s="18" t="str">
        <f t="shared" si="89"/>
        <v>&gt;10</v>
      </c>
      <c r="Q590" s="18" t="str">
        <f t="shared" si="87"/>
        <v>4.ไม่ผ่านทั้ง 2 แผน</v>
      </c>
    </row>
    <row r="591" spans="1:17" x14ac:dyDescent="0.55000000000000004">
      <c r="A591" s="17">
        <v>9</v>
      </c>
      <c r="B591" s="18" t="s">
        <v>1446</v>
      </c>
      <c r="C591" s="17" t="s">
        <v>1459</v>
      </c>
      <c r="D591" s="18" t="s">
        <v>1460</v>
      </c>
      <c r="E591" s="19">
        <v>88960000</v>
      </c>
      <c r="F591" s="19">
        <v>85976883.530000016</v>
      </c>
      <c r="G591" s="19">
        <f t="shared" si="81"/>
        <v>-2983116.4699999839</v>
      </c>
      <c r="H591" s="19">
        <f t="shared" si="82"/>
        <v>-3.35</v>
      </c>
      <c r="I591" s="19">
        <v>131986999.97999999</v>
      </c>
      <c r="J591" s="19">
        <v>136758187.86999997</v>
      </c>
      <c r="K591" s="19">
        <f t="shared" si="83"/>
        <v>4771187.8899999857</v>
      </c>
      <c r="L591" s="19">
        <f t="shared" si="84"/>
        <v>3.61</v>
      </c>
      <c r="M591" s="20">
        <f t="shared" si="85"/>
        <v>1</v>
      </c>
      <c r="N591" s="20">
        <f t="shared" si="86"/>
        <v>1</v>
      </c>
      <c r="O591" s="18" t="str">
        <f t="shared" si="88"/>
        <v>ผ่าน</v>
      </c>
      <c r="P591" s="18" t="str">
        <f t="shared" si="89"/>
        <v>ผ่าน</v>
      </c>
      <c r="Q591" s="18" t="str">
        <f t="shared" si="87"/>
        <v>1.ผ่านทั้ง 2 แผน</v>
      </c>
    </row>
    <row r="592" spans="1:17" x14ac:dyDescent="0.55000000000000004">
      <c r="A592" s="17">
        <v>9</v>
      </c>
      <c r="B592" s="18" t="s">
        <v>1446</v>
      </c>
      <c r="C592" s="17" t="s">
        <v>1461</v>
      </c>
      <c r="D592" s="18" t="s">
        <v>1462</v>
      </c>
      <c r="E592" s="19">
        <v>50040434.990000002</v>
      </c>
      <c r="F592" s="19">
        <v>47149916.489999995</v>
      </c>
      <c r="G592" s="19">
        <f t="shared" si="81"/>
        <v>-2890518.5000000075</v>
      </c>
      <c r="H592" s="19">
        <f t="shared" si="82"/>
        <v>-5.77</v>
      </c>
      <c r="I592" s="19">
        <v>87766078.079999998</v>
      </c>
      <c r="J592" s="19">
        <v>85484059.519999996</v>
      </c>
      <c r="K592" s="19">
        <f t="shared" si="83"/>
        <v>-2282018.5600000024</v>
      </c>
      <c r="L592" s="19">
        <f t="shared" si="84"/>
        <v>-2.6</v>
      </c>
      <c r="M592" s="20">
        <f t="shared" si="85"/>
        <v>0</v>
      </c>
      <c r="N592" s="20">
        <f t="shared" si="86"/>
        <v>1</v>
      </c>
      <c r="O592" s="18" t="str">
        <f t="shared" si="88"/>
        <v>&lt;-5</v>
      </c>
      <c r="P592" s="18" t="str">
        <f t="shared" si="89"/>
        <v>ผ่าน</v>
      </c>
      <c r="Q592" s="18" t="str">
        <f t="shared" si="87"/>
        <v>2.ไม่ผ่านINC</v>
      </c>
    </row>
    <row r="593" spans="1:17" x14ac:dyDescent="0.55000000000000004">
      <c r="A593" s="17">
        <v>9</v>
      </c>
      <c r="B593" s="18" t="s">
        <v>1446</v>
      </c>
      <c r="C593" s="17" t="s">
        <v>1463</v>
      </c>
      <c r="D593" s="18" t="s">
        <v>1464</v>
      </c>
      <c r="E593" s="19">
        <v>38635599.980000004</v>
      </c>
      <c r="F593" s="19">
        <v>34345377.689999998</v>
      </c>
      <c r="G593" s="19">
        <f t="shared" si="81"/>
        <v>-4290222.2900000066</v>
      </c>
      <c r="H593" s="19">
        <f t="shared" si="82"/>
        <v>-11.1</v>
      </c>
      <c r="I593" s="19">
        <v>63527900</v>
      </c>
      <c r="J593" s="19">
        <v>56313470.5</v>
      </c>
      <c r="K593" s="19">
        <f t="shared" si="83"/>
        <v>-7214429.5</v>
      </c>
      <c r="L593" s="19">
        <f t="shared" si="84"/>
        <v>-11.35</v>
      </c>
      <c r="M593" s="20">
        <f t="shared" si="85"/>
        <v>0</v>
      </c>
      <c r="N593" s="20">
        <f t="shared" si="86"/>
        <v>0</v>
      </c>
      <c r="O593" s="18" t="str">
        <f t="shared" si="88"/>
        <v>&lt;-10</v>
      </c>
      <c r="P593" s="18" t="str">
        <f t="shared" si="89"/>
        <v>&lt;-10</v>
      </c>
      <c r="Q593" s="18" t="str">
        <f t="shared" si="87"/>
        <v>4.ไม่ผ่านทั้ง 2 แผน</v>
      </c>
    </row>
    <row r="594" spans="1:17" x14ac:dyDescent="0.55000000000000004">
      <c r="A594" s="17">
        <v>9</v>
      </c>
      <c r="B594" s="18" t="s">
        <v>1446</v>
      </c>
      <c r="C594" s="17" t="s">
        <v>1465</v>
      </c>
      <c r="D594" s="18" t="s">
        <v>1466</v>
      </c>
      <c r="E594" s="19">
        <v>31401499.989999998</v>
      </c>
      <c r="F594" s="19">
        <v>33165278.750999998</v>
      </c>
      <c r="G594" s="19">
        <f t="shared" si="81"/>
        <v>1763778.7609999999</v>
      </c>
      <c r="H594" s="19">
        <f t="shared" si="82"/>
        <v>5.61</v>
      </c>
      <c r="I594" s="19">
        <v>64131999.990000002</v>
      </c>
      <c r="J594" s="19">
        <v>65310322.811000004</v>
      </c>
      <c r="K594" s="19">
        <f t="shared" si="83"/>
        <v>1178322.8210000023</v>
      </c>
      <c r="L594" s="19">
        <f t="shared" si="84"/>
        <v>1.83</v>
      </c>
      <c r="M594" s="20">
        <f t="shared" si="85"/>
        <v>0</v>
      </c>
      <c r="N594" s="20">
        <f t="shared" si="86"/>
        <v>1</v>
      </c>
      <c r="O594" s="18" t="str">
        <f t="shared" si="88"/>
        <v>&gt;5</v>
      </c>
      <c r="P594" s="18" t="str">
        <f t="shared" si="89"/>
        <v>ผ่าน</v>
      </c>
      <c r="Q594" s="18" t="str">
        <f t="shared" si="87"/>
        <v>2.ไม่ผ่านINC</v>
      </c>
    </row>
    <row r="595" spans="1:17" x14ac:dyDescent="0.55000000000000004">
      <c r="A595" s="17">
        <v>9</v>
      </c>
      <c r="B595" s="18" t="s">
        <v>1446</v>
      </c>
      <c r="C595" s="17" t="s">
        <v>1467</v>
      </c>
      <c r="D595" s="18" t="s">
        <v>1468</v>
      </c>
      <c r="E595" s="19">
        <v>189692000</v>
      </c>
      <c r="F595" s="19">
        <v>193359034.16999999</v>
      </c>
      <c r="G595" s="19">
        <f t="shared" si="81"/>
        <v>3667034.1699999869</v>
      </c>
      <c r="H595" s="19">
        <f t="shared" si="82"/>
        <v>1.93</v>
      </c>
      <c r="I595" s="19">
        <v>379561750</v>
      </c>
      <c r="J595" s="19">
        <v>372955230.97000003</v>
      </c>
      <c r="K595" s="19">
        <f t="shared" si="83"/>
        <v>-6606519.0299999714</v>
      </c>
      <c r="L595" s="19">
        <f t="shared" si="84"/>
        <v>-1.74</v>
      </c>
      <c r="M595" s="20">
        <f t="shared" si="85"/>
        <v>1</v>
      </c>
      <c r="N595" s="20">
        <f t="shared" si="86"/>
        <v>1</v>
      </c>
      <c r="O595" s="18" t="str">
        <f t="shared" si="88"/>
        <v>ผ่าน</v>
      </c>
      <c r="P595" s="18" t="str">
        <f t="shared" si="89"/>
        <v>ผ่าน</v>
      </c>
      <c r="Q595" s="18" t="str">
        <f t="shared" si="87"/>
        <v>1.ผ่านทั้ง 2 แผน</v>
      </c>
    </row>
    <row r="596" spans="1:17" x14ac:dyDescent="0.55000000000000004">
      <c r="A596" s="17">
        <v>9</v>
      </c>
      <c r="B596" s="18" t="s">
        <v>1446</v>
      </c>
      <c r="C596" s="17" t="s">
        <v>1469</v>
      </c>
      <c r="D596" s="18" t="s">
        <v>1470</v>
      </c>
      <c r="E596" s="19">
        <v>36901599.990000002</v>
      </c>
      <c r="F596" s="19">
        <v>35414794.460000001</v>
      </c>
      <c r="G596" s="19">
        <f t="shared" si="81"/>
        <v>-1486805.5300000012</v>
      </c>
      <c r="H596" s="19">
        <f t="shared" si="82"/>
        <v>-4.0199999999999996</v>
      </c>
      <c r="I596" s="19">
        <v>64412399.990000002</v>
      </c>
      <c r="J596" s="19">
        <v>63006603.400000006</v>
      </c>
      <c r="K596" s="19">
        <f t="shared" si="83"/>
        <v>-1405796.5899999961</v>
      </c>
      <c r="L596" s="19">
        <f t="shared" si="84"/>
        <v>-2.1800000000000002</v>
      </c>
      <c r="M596" s="20">
        <f t="shared" si="85"/>
        <v>1</v>
      </c>
      <c r="N596" s="20">
        <f t="shared" si="86"/>
        <v>1</v>
      </c>
      <c r="O596" s="18" t="str">
        <f t="shared" si="88"/>
        <v>ผ่าน</v>
      </c>
      <c r="P596" s="18" t="str">
        <f t="shared" si="89"/>
        <v>ผ่าน</v>
      </c>
      <c r="Q596" s="18" t="str">
        <f t="shared" si="87"/>
        <v>1.ผ่านทั้ง 2 แผน</v>
      </c>
    </row>
    <row r="597" spans="1:17" x14ac:dyDescent="0.55000000000000004">
      <c r="A597" s="17">
        <v>9</v>
      </c>
      <c r="B597" s="18" t="s">
        <v>1446</v>
      </c>
      <c r="C597" s="17" t="s">
        <v>1471</v>
      </c>
      <c r="D597" s="18" t="s">
        <v>1472</v>
      </c>
      <c r="E597" s="19">
        <v>81318050</v>
      </c>
      <c r="F597" s="19">
        <v>82035725.410000011</v>
      </c>
      <c r="G597" s="19">
        <f t="shared" si="81"/>
        <v>717675.41000001132</v>
      </c>
      <c r="H597" s="19">
        <f t="shared" si="82"/>
        <v>0.88</v>
      </c>
      <c r="I597" s="19">
        <v>140851800</v>
      </c>
      <c r="J597" s="19">
        <v>156158984.33999997</v>
      </c>
      <c r="K597" s="19">
        <f t="shared" si="83"/>
        <v>15307184.339999974</v>
      </c>
      <c r="L597" s="19">
        <f t="shared" si="84"/>
        <v>10.86</v>
      </c>
      <c r="M597" s="20">
        <f t="shared" si="85"/>
        <v>1</v>
      </c>
      <c r="N597" s="20">
        <f t="shared" si="86"/>
        <v>0</v>
      </c>
      <c r="O597" s="18" t="str">
        <f t="shared" si="88"/>
        <v>ผ่าน</v>
      </c>
      <c r="P597" s="18" t="str">
        <f t="shared" si="89"/>
        <v>&gt;10</v>
      </c>
      <c r="Q597" s="18" t="str">
        <f t="shared" si="87"/>
        <v>3.ไม่ผ่านEXP</v>
      </c>
    </row>
    <row r="598" spans="1:17" x14ac:dyDescent="0.55000000000000004">
      <c r="A598" s="17">
        <v>9</v>
      </c>
      <c r="B598" s="18" t="s">
        <v>1446</v>
      </c>
      <c r="C598" s="17" t="s">
        <v>1473</v>
      </c>
      <c r="D598" s="18" t="s">
        <v>1474</v>
      </c>
      <c r="E598" s="19">
        <v>33151499.989999998</v>
      </c>
      <c r="F598" s="19">
        <v>33577180.829999998</v>
      </c>
      <c r="G598" s="19">
        <f t="shared" si="81"/>
        <v>425680.83999999985</v>
      </c>
      <c r="H598" s="19">
        <f t="shared" si="82"/>
        <v>1.28</v>
      </c>
      <c r="I598" s="19">
        <v>72942100</v>
      </c>
      <c r="J598" s="19">
        <v>71295168.940000013</v>
      </c>
      <c r="K598" s="19">
        <f t="shared" si="83"/>
        <v>-1646931.0599999875</v>
      </c>
      <c r="L598" s="19">
        <f t="shared" si="84"/>
        <v>-2.25</v>
      </c>
      <c r="M598" s="20">
        <f t="shared" si="85"/>
        <v>1</v>
      </c>
      <c r="N598" s="20">
        <f t="shared" si="86"/>
        <v>1</v>
      </c>
      <c r="O598" s="18" t="str">
        <f t="shared" si="88"/>
        <v>ผ่าน</v>
      </c>
      <c r="P598" s="18" t="str">
        <f t="shared" si="89"/>
        <v>ผ่าน</v>
      </c>
      <c r="Q598" s="18" t="str">
        <f t="shared" si="87"/>
        <v>1.ผ่านทั้ง 2 แผน</v>
      </c>
    </row>
    <row r="599" spans="1:17" x14ac:dyDescent="0.55000000000000004">
      <c r="A599" s="17">
        <v>9</v>
      </c>
      <c r="B599" s="18" t="s">
        <v>1446</v>
      </c>
      <c r="C599" s="17" t="s">
        <v>1475</v>
      </c>
      <c r="D599" s="18" t="s">
        <v>1476</v>
      </c>
      <c r="E599" s="19">
        <v>28562649.990000002</v>
      </c>
      <c r="F599" s="19">
        <v>26156450.200000003</v>
      </c>
      <c r="G599" s="19">
        <f t="shared" si="81"/>
        <v>-2406199.7899999991</v>
      </c>
      <c r="H599" s="19">
        <f t="shared" si="82"/>
        <v>-8.42</v>
      </c>
      <c r="I599" s="19">
        <v>56062649.990000002</v>
      </c>
      <c r="J599" s="19">
        <v>56993723.059999995</v>
      </c>
      <c r="K599" s="19">
        <f t="shared" si="83"/>
        <v>931073.06999999285</v>
      </c>
      <c r="L599" s="19">
        <f t="shared" si="84"/>
        <v>1.66</v>
      </c>
      <c r="M599" s="20">
        <f t="shared" si="85"/>
        <v>0</v>
      </c>
      <c r="N599" s="20">
        <f t="shared" si="86"/>
        <v>1</v>
      </c>
      <c r="O599" s="18" t="str">
        <f t="shared" si="88"/>
        <v>&lt;-5</v>
      </c>
      <c r="P599" s="18" t="str">
        <f t="shared" si="89"/>
        <v>ผ่าน</v>
      </c>
      <c r="Q599" s="18" t="str">
        <f t="shared" si="87"/>
        <v>2.ไม่ผ่านINC</v>
      </c>
    </row>
    <row r="600" spans="1:17" x14ac:dyDescent="0.55000000000000004">
      <c r="A600" s="17">
        <v>9</v>
      </c>
      <c r="B600" s="18" t="s">
        <v>1446</v>
      </c>
      <c r="C600" s="17" t="s">
        <v>1477</v>
      </c>
      <c r="D600" s="18" t="s">
        <v>1478</v>
      </c>
      <c r="E600" s="19">
        <v>31505147.149999999</v>
      </c>
      <c r="F600" s="19">
        <v>28563677.18</v>
      </c>
      <c r="G600" s="19">
        <f t="shared" si="81"/>
        <v>-2941469.9699999988</v>
      </c>
      <c r="H600" s="19">
        <f t="shared" si="82"/>
        <v>-9.33</v>
      </c>
      <c r="I600" s="19">
        <v>46331160.629999995</v>
      </c>
      <c r="J600" s="19">
        <v>44542445.630000003</v>
      </c>
      <c r="K600" s="19">
        <f t="shared" si="83"/>
        <v>-1788714.9999999925</v>
      </c>
      <c r="L600" s="19">
        <f t="shared" si="84"/>
        <v>-3.86</v>
      </c>
      <c r="M600" s="20">
        <f t="shared" si="85"/>
        <v>0</v>
      </c>
      <c r="N600" s="20">
        <f t="shared" si="86"/>
        <v>1</v>
      </c>
      <c r="O600" s="18" t="str">
        <f t="shared" si="88"/>
        <v>&lt;-5</v>
      </c>
      <c r="P600" s="18" t="str">
        <f t="shared" si="89"/>
        <v>ผ่าน</v>
      </c>
      <c r="Q600" s="18" t="str">
        <f t="shared" si="87"/>
        <v>2.ไม่ผ่านINC</v>
      </c>
    </row>
    <row r="601" spans="1:17" x14ac:dyDescent="0.55000000000000004">
      <c r="A601" s="17">
        <v>9</v>
      </c>
      <c r="B601" s="18" t="s">
        <v>1479</v>
      </c>
      <c r="C601" s="17" t="s">
        <v>1480</v>
      </c>
      <c r="D601" s="18" t="s">
        <v>1481</v>
      </c>
      <c r="E601" s="19">
        <v>2061280086.27</v>
      </c>
      <c r="F601" s="19">
        <v>2013028780.3499997</v>
      </c>
      <c r="G601" s="19">
        <f t="shared" si="81"/>
        <v>-48251305.920000315</v>
      </c>
      <c r="H601" s="19">
        <f t="shared" si="82"/>
        <v>-2.34</v>
      </c>
      <c r="I601" s="19">
        <v>2935089676.1000004</v>
      </c>
      <c r="J601" s="19">
        <v>3131039965.1700001</v>
      </c>
      <c r="K601" s="19">
        <f t="shared" si="83"/>
        <v>195950289.06999969</v>
      </c>
      <c r="L601" s="19">
        <f t="shared" si="84"/>
        <v>6.67</v>
      </c>
      <c r="M601" s="20">
        <f t="shared" si="85"/>
        <v>1</v>
      </c>
      <c r="N601" s="20">
        <f t="shared" si="86"/>
        <v>0</v>
      </c>
      <c r="O601" s="18" t="str">
        <f t="shared" si="88"/>
        <v>ผ่าน</v>
      </c>
      <c r="P601" s="18" t="str">
        <f t="shared" si="89"/>
        <v>&gt;5</v>
      </c>
      <c r="Q601" s="18" t="str">
        <f t="shared" si="87"/>
        <v>3.ไม่ผ่านEXP</v>
      </c>
    </row>
    <row r="602" spans="1:17" x14ac:dyDescent="0.55000000000000004">
      <c r="A602" s="17">
        <v>9</v>
      </c>
      <c r="B602" s="18" t="s">
        <v>1479</v>
      </c>
      <c r="C602" s="17" t="s">
        <v>1482</v>
      </c>
      <c r="D602" s="18" t="s">
        <v>1483</v>
      </c>
      <c r="E602" s="19">
        <v>78826681.529999986</v>
      </c>
      <c r="F602" s="19">
        <v>75969447.710000008</v>
      </c>
      <c r="G602" s="19">
        <f t="shared" si="81"/>
        <v>-2857233.8199999779</v>
      </c>
      <c r="H602" s="19">
        <f t="shared" si="82"/>
        <v>-3.62</v>
      </c>
      <c r="I602" s="19">
        <v>147295515.37</v>
      </c>
      <c r="J602" s="19">
        <v>138144466.90000001</v>
      </c>
      <c r="K602" s="19">
        <f t="shared" si="83"/>
        <v>-9151048.4699999988</v>
      </c>
      <c r="L602" s="19">
        <f t="shared" si="84"/>
        <v>-6.21</v>
      </c>
      <c r="M602" s="20">
        <f t="shared" si="85"/>
        <v>1</v>
      </c>
      <c r="N602" s="20">
        <f t="shared" si="86"/>
        <v>0</v>
      </c>
      <c r="O602" s="18" t="str">
        <f t="shared" si="88"/>
        <v>ผ่าน</v>
      </c>
      <c r="P602" s="18" t="str">
        <f t="shared" si="89"/>
        <v>&lt;-5</v>
      </c>
      <c r="Q602" s="18" t="str">
        <f t="shared" si="87"/>
        <v>3.ไม่ผ่านEXP</v>
      </c>
    </row>
    <row r="603" spans="1:17" x14ac:dyDescent="0.55000000000000004">
      <c r="A603" s="17">
        <v>9</v>
      </c>
      <c r="B603" s="18" t="s">
        <v>1479</v>
      </c>
      <c r="C603" s="17" t="s">
        <v>1484</v>
      </c>
      <c r="D603" s="18" t="s">
        <v>1485</v>
      </c>
      <c r="E603" s="19">
        <v>44779741.25</v>
      </c>
      <c r="F603" s="19">
        <v>45053434.550000004</v>
      </c>
      <c r="G603" s="19">
        <f t="shared" si="81"/>
        <v>273693.30000000447</v>
      </c>
      <c r="H603" s="19">
        <f t="shared" si="82"/>
        <v>0.61</v>
      </c>
      <c r="I603" s="19">
        <v>83505775.399999991</v>
      </c>
      <c r="J603" s="19">
        <v>85570430.810000002</v>
      </c>
      <c r="K603" s="19">
        <f t="shared" si="83"/>
        <v>2064655.4100000113</v>
      </c>
      <c r="L603" s="19">
        <f t="shared" si="84"/>
        <v>2.4700000000000002</v>
      </c>
      <c r="M603" s="20">
        <f t="shared" si="85"/>
        <v>1</v>
      </c>
      <c r="N603" s="20">
        <f t="shared" si="86"/>
        <v>1</v>
      </c>
      <c r="O603" s="18" t="str">
        <f t="shared" si="88"/>
        <v>ผ่าน</v>
      </c>
      <c r="P603" s="18" t="str">
        <f t="shared" si="89"/>
        <v>ผ่าน</v>
      </c>
      <c r="Q603" s="18" t="str">
        <f t="shared" si="87"/>
        <v>1.ผ่านทั้ง 2 แผน</v>
      </c>
    </row>
    <row r="604" spans="1:17" x14ac:dyDescent="0.55000000000000004">
      <c r="A604" s="17">
        <v>9</v>
      </c>
      <c r="B604" s="18" t="s">
        <v>1479</v>
      </c>
      <c r="C604" s="17" t="s">
        <v>1486</v>
      </c>
      <c r="D604" s="18" t="s">
        <v>1487</v>
      </c>
      <c r="E604" s="19">
        <v>40417906.900000006</v>
      </c>
      <c r="F604" s="19">
        <v>39659074.660000004</v>
      </c>
      <c r="G604" s="19">
        <f t="shared" si="81"/>
        <v>-758832.24000000209</v>
      </c>
      <c r="H604" s="19">
        <f t="shared" si="82"/>
        <v>-1.87</v>
      </c>
      <c r="I604" s="19">
        <v>72851031.00999999</v>
      </c>
      <c r="J604" s="19">
        <v>78076208.969999999</v>
      </c>
      <c r="K604" s="19">
        <f t="shared" si="83"/>
        <v>5225177.9600000083</v>
      </c>
      <c r="L604" s="19">
        <f t="shared" si="84"/>
        <v>7.17</v>
      </c>
      <c r="M604" s="20">
        <f t="shared" si="85"/>
        <v>1</v>
      </c>
      <c r="N604" s="20">
        <f t="shared" si="86"/>
        <v>0</v>
      </c>
      <c r="O604" s="18" t="str">
        <f t="shared" si="88"/>
        <v>ผ่าน</v>
      </c>
      <c r="P604" s="18" t="str">
        <f t="shared" si="89"/>
        <v>&gt;5</v>
      </c>
      <c r="Q604" s="18" t="str">
        <f t="shared" si="87"/>
        <v>3.ไม่ผ่านEXP</v>
      </c>
    </row>
    <row r="605" spans="1:17" x14ac:dyDescent="0.55000000000000004">
      <c r="A605" s="17">
        <v>9</v>
      </c>
      <c r="B605" s="18" t="s">
        <v>1479</v>
      </c>
      <c r="C605" s="17" t="s">
        <v>1488</v>
      </c>
      <c r="D605" s="18" t="s">
        <v>1489</v>
      </c>
      <c r="E605" s="19">
        <v>27746022.379999995</v>
      </c>
      <c r="F605" s="19">
        <v>27318658.940000005</v>
      </c>
      <c r="G605" s="19">
        <f t="shared" si="81"/>
        <v>-427363.43999999017</v>
      </c>
      <c r="H605" s="19">
        <f t="shared" si="82"/>
        <v>-1.54</v>
      </c>
      <c r="I605" s="19">
        <v>47183218.549999997</v>
      </c>
      <c r="J605" s="19">
        <v>51763592.049999997</v>
      </c>
      <c r="K605" s="19">
        <f t="shared" si="83"/>
        <v>4580373.5</v>
      </c>
      <c r="L605" s="19">
        <f t="shared" si="84"/>
        <v>9.6999999999999993</v>
      </c>
      <c r="M605" s="20">
        <f t="shared" si="85"/>
        <v>1</v>
      </c>
      <c r="N605" s="20">
        <f t="shared" si="86"/>
        <v>0</v>
      </c>
      <c r="O605" s="18" t="str">
        <f t="shared" si="88"/>
        <v>ผ่าน</v>
      </c>
      <c r="P605" s="18" t="str">
        <f t="shared" si="89"/>
        <v>&gt;5</v>
      </c>
      <c r="Q605" s="18" t="str">
        <f t="shared" si="87"/>
        <v>3.ไม่ผ่านEXP</v>
      </c>
    </row>
    <row r="606" spans="1:17" x14ac:dyDescent="0.55000000000000004">
      <c r="A606" s="17">
        <v>9</v>
      </c>
      <c r="B606" s="18" t="s">
        <v>1479</v>
      </c>
      <c r="C606" s="17" t="s">
        <v>1490</v>
      </c>
      <c r="D606" s="18" t="s">
        <v>1491</v>
      </c>
      <c r="E606" s="19">
        <v>53741951.25</v>
      </c>
      <c r="F606" s="19">
        <v>64299336.979999997</v>
      </c>
      <c r="G606" s="19">
        <f t="shared" si="81"/>
        <v>10557385.729999997</v>
      </c>
      <c r="H606" s="19">
        <f t="shared" si="82"/>
        <v>19.64</v>
      </c>
      <c r="I606" s="19">
        <v>90499851.530000001</v>
      </c>
      <c r="J606" s="19">
        <v>91317229.840000004</v>
      </c>
      <c r="K606" s="19">
        <f t="shared" si="83"/>
        <v>817378.31000000238</v>
      </c>
      <c r="L606" s="19">
        <f t="shared" si="84"/>
        <v>0.9</v>
      </c>
      <c r="M606" s="20">
        <f t="shared" si="85"/>
        <v>0</v>
      </c>
      <c r="N606" s="20">
        <f t="shared" si="86"/>
        <v>1</v>
      </c>
      <c r="O606" s="18" t="str">
        <f t="shared" si="88"/>
        <v>&gt;10</v>
      </c>
      <c r="P606" s="18" t="str">
        <f t="shared" si="89"/>
        <v>ผ่าน</v>
      </c>
      <c r="Q606" s="18" t="str">
        <f t="shared" si="87"/>
        <v>2.ไม่ผ่านINC</v>
      </c>
    </row>
    <row r="607" spans="1:17" x14ac:dyDescent="0.55000000000000004">
      <c r="A607" s="17">
        <v>9</v>
      </c>
      <c r="B607" s="18" t="s">
        <v>1479</v>
      </c>
      <c r="C607" s="17" t="s">
        <v>1492</v>
      </c>
      <c r="D607" s="18" t="s">
        <v>1493</v>
      </c>
      <c r="E607" s="19">
        <v>85999292.920000002</v>
      </c>
      <c r="F607" s="19">
        <v>91953794.669999987</v>
      </c>
      <c r="G607" s="19">
        <f t="shared" si="81"/>
        <v>5954501.7499999851</v>
      </c>
      <c r="H607" s="19">
        <f t="shared" si="82"/>
        <v>6.92</v>
      </c>
      <c r="I607" s="19">
        <v>130251369.63000001</v>
      </c>
      <c r="J607" s="19">
        <v>145087797.87</v>
      </c>
      <c r="K607" s="19">
        <f t="shared" si="83"/>
        <v>14836428.239999995</v>
      </c>
      <c r="L607" s="19">
        <f t="shared" si="84"/>
        <v>11.39</v>
      </c>
      <c r="M607" s="20">
        <f t="shared" si="85"/>
        <v>0</v>
      </c>
      <c r="N607" s="20">
        <f t="shared" si="86"/>
        <v>0</v>
      </c>
      <c r="O607" s="18" t="str">
        <f t="shared" si="88"/>
        <v>&gt;5</v>
      </c>
      <c r="P607" s="18" t="str">
        <f t="shared" si="89"/>
        <v>&gt;10</v>
      </c>
      <c r="Q607" s="18" t="str">
        <f t="shared" si="87"/>
        <v>4.ไม่ผ่านทั้ง 2 แผน</v>
      </c>
    </row>
    <row r="608" spans="1:17" x14ac:dyDescent="0.55000000000000004">
      <c r="A608" s="17">
        <v>9</v>
      </c>
      <c r="B608" s="18" t="s">
        <v>1479</v>
      </c>
      <c r="C608" s="17" t="s">
        <v>1494</v>
      </c>
      <c r="D608" s="18" t="s">
        <v>1495</v>
      </c>
      <c r="E608" s="19">
        <v>86929335.75</v>
      </c>
      <c r="F608" s="19">
        <v>82860059.949999988</v>
      </c>
      <c r="G608" s="19">
        <f t="shared" si="81"/>
        <v>-4069275.8000000119</v>
      </c>
      <c r="H608" s="19">
        <f t="shared" si="82"/>
        <v>-4.68</v>
      </c>
      <c r="I608" s="19">
        <v>160243753.69999999</v>
      </c>
      <c r="J608" s="19">
        <v>154383129.27000001</v>
      </c>
      <c r="K608" s="19">
        <f t="shared" si="83"/>
        <v>-5860624.4299999774</v>
      </c>
      <c r="L608" s="19">
        <f t="shared" si="84"/>
        <v>-3.65</v>
      </c>
      <c r="M608" s="20">
        <f t="shared" si="85"/>
        <v>1</v>
      </c>
      <c r="N608" s="20">
        <f t="shared" si="86"/>
        <v>1</v>
      </c>
      <c r="O608" s="18" t="str">
        <f t="shared" si="88"/>
        <v>ผ่าน</v>
      </c>
      <c r="P608" s="18" t="str">
        <f t="shared" si="89"/>
        <v>ผ่าน</v>
      </c>
      <c r="Q608" s="18" t="str">
        <f t="shared" si="87"/>
        <v>1.ผ่านทั้ง 2 แผน</v>
      </c>
    </row>
    <row r="609" spans="1:17" x14ac:dyDescent="0.55000000000000004">
      <c r="A609" s="17">
        <v>9</v>
      </c>
      <c r="B609" s="18" t="s">
        <v>1479</v>
      </c>
      <c r="C609" s="17" t="s">
        <v>1496</v>
      </c>
      <c r="D609" s="18" t="s">
        <v>1497</v>
      </c>
      <c r="E609" s="19">
        <v>50362369.5</v>
      </c>
      <c r="F609" s="19">
        <v>55088211.909999989</v>
      </c>
      <c r="G609" s="19">
        <f t="shared" si="81"/>
        <v>4725842.409999989</v>
      </c>
      <c r="H609" s="19">
        <f t="shared" si="82"/>
        <v>9.3800000000000008</v>
      </c>
      <c r="I609" s="19">
        <v>90046471.079999998</v>
      </c>
      <c r="J609" s="19">
        <v>99126826.859999985</v>
      </c>
      <c r="K609" s="19">
        <f t="shared" si="83"/>
        <v>9080355.7799999863</v>
      </c>
      <c r="L609" s="19">
        <f t="shared" si="84"/>
        <v>10.08</v>
      </c>
      <c r="M609" s="20">
        <f t="shared" si="85"/>
        <v>0</v>
      </c>
      <c r="N609" s="20">
        <f t="shared" si="86"/>
        <v>0</v>
      </c>
      <c r="O609" s="18" t="str">
        <f t="shared" si="88"/>
        <v>&gt;5</v>
      </c>
      <c r="P609" s="18" t="str">
        <f t="shared" si="89"/>
        <v>&gt;10</v>
      </c>
      <c r="Q609" s="18" t="str">
        <f t="shared" si="87"/>
        <v>4.ไม่ผ่านทั้ง 2 แผน</v>
      </c>
    </row>
    <row r="610" spans="1:17" x14ac:dyDescent="0.55000000000000004">
      <c r="A610" s="17">
        <v>9</v>
      </c>
      <c r="B610" s="18" t="s">
        <v>1479</v>
      </c>
      <c r="C610" s="17" t="s">
        <v>1498</v>
      </c>
      <c r="D610" s="18" t="s">
        <v>1499</v>
      </c>
      <c r="E610" s="19">
        <v>73725684.370000005</v>
      </c>
      <c r="F610" s="19">
        <v>73025550.460000008</v>
      </c>
      <c r="G610" s="19">
        <f t="shared" si="81"/>
        <v>-700133.90999999642</v>
      </c>
      <c r="H610" s="19">
        <f t="shared" si="82"/>
        <v>-0.94</v>
      </c>
      <c r="I610" s="19">
        <v>122638043.16999999</v>
      </c>
      <c r="J610" s="19">
        <v>117378988.16999999</v>
      </c>
      <c r="K610" s="19">
        <f t="shared" si="83"/>
        <v>-5259055</v>
      </c>
      <c r="L610" s="19">
        <f t="shared" si="84"/>
        <v>-4.28</v>
      </c>
      <c r="M610" s="20">
        <f t="shared" si="85"/>
        <v>1</v>
      </c>
      <c r="N610" s="20">
        <f t="shared" si="86"/>
        <v>1</v>
      </c>
      <c r="O610" s="18" t="str">
        <f t="shared" si="88"/>
        <v>ผ่าน</v>
      </c>
      <c r="P610" s="18" t="str">
        <f t="shared" si="89"/>
        <v>ผ่าน</v>
      </c>
      <c r="Q610" s="18" t="str">
        <f t="shared" si="87"/>
        <v>1.ผ่านทั้ง 2 แผน</v>
      </c>
    </row>
    <row r="611" spans="1:17" x14ac:dyDescent="0.55000000000000004">
      <c r="A611" s="17">
        <v>9</v>
      </c>
      <c r="B611" s="18" t="s">
        <v>1479</v>
      </c>
      <c r="C611" s="17" t="s">
        <v>1500</v>
      </c>
      <c r="D611" s="18" t="s">
        <v>1501</v>
      </c>
      <c r="E611" s="19">
        <v>41563389.980000004</v>
      </c>
      <c r="F611" s="19">
        <v>41276721.93</v>
      </c>
      <c r="G611" s="19">
        <f t="shared" si="81"/>
        <v>-286668.05000000447</v>
      </c>
      <c r="H611" s="19">
        <f t="shared" si="82"/>
        <v>-0.68</v>
      </c>
      <c r="I611" s="19">
        <v>73076259.11999999</v>
      </c>
      <c r="J611" s="19">
        <v>70541957.25999999</v>
      </c>
      <c r="K611" s="19">
        <f t="shared" si="83"/>
        <v>-2534301.8599999994</v>
      </c>
      <c r="L611" s="19">
        <f t="shared" si="84"/>
        <v>-3.46</v>
      </c>
      <c r="M611" s="20">
        <f t="shared" si="85"/>
        <v>1</v>
      </c>
      <c r="N611" s="20">
        <f t="shared" si="86"/>
        <v>1</v>
      </c>
      <c r="O611" s="18" t="str">
        <f t="shared" si="88"/>
        <v>ผ่าน</v>
      </c>
      <c r="P611" s="18" t="str">
        <f t="shared" si="89"/>
        <v>ผ่าน</v>
      </c>
      <c r="Q611" s="18" t="str">
        <f t="shared" si="87"/>
        <v>1.ผ่านทั้ง 2 แผน</v>
      </c>
    </row>
    <row r="612" spans="1:17" x14ac:dyDescent="0.55000000000000004">
      <c r="A612" s="17">
        <v>9</v>
      </c>
      <c r="B612" s="18" t="s">
        <v>1479</v>
      </c>
      <c r="C612" s="17" t="s">
        <v>1502</v>
      </c>
      <c r="D612" s="18" t="s">
        <v>1503</v>
      </c>
      <c r="E612" s="19">
        <v>134224996.31999999</v>
      </c>
      <c r="F612" s="19">
        <v>129434794.92</v>
      </c>
      <c r="G612" s="19">
        <f t="shared" si="81"/>
        <v>-4790201.3999999911</v>
      </c>
      <c r="H612" s="19">
        <f t="shared" si="82"/>
        <v>-3.56</v>
      </c>
      <c r="I612" s="19">
        <v>246105432.71000001</v>
      </c>
      <c r="J612" s="19">
        <v>244888508.09</v>
      </c>
      <c r="K612" s="19">
        <f t="shared" si="83"/>
        <v>-1216924.6200000048</v>
      </c>
      <c r="L612" s="19">
        <f t="shared" si="84"/>
        <v>-0.49</v>
      </c>
      <c r="M612" s="20">
        <f t="shared" si="85"/>
        <v>1</v>
      </c>
      <c r="N612" s="20">
        <f t="shared" si="86"/>
        <v>1</v>
      </c>
      <c r="O612" s="18" t="str">
        <f t="shared" si="88"/>
        <v>ผ่าน</v>
      </c>
      <c r="P612" s="18" t="str">
        <f t="shared" si="89"/>
        <v>ผ่าน</v>
      </c>
      <c r="Q612" s="18" t="str">
        <f t="shared" si="87"/>
        <v>1.ผ่านทั้ง 2 แผน</v>
      </c>
    </row>
    <row r="613" spans="1:17" x14ac:dyDescent="0.55000000000000004">
      <c r="A613" s="17">
        <v>9</v>
      </c>
      <c r="B613" s="18" t="s">
        <v>1479</v>
      </c>
      <c r="C613" s="17" t="s">
        <v>1504</v>
      </c>
      <c r="D613" s="18" t="s">
        <v>1505</v>
      </c>
      <c r="E613" s="19">
        <v>61371348.030000001</v>
      </c>
      <c r="F613" s="19">
        <v>57006477.140000001</v>
      </c>
      <c r="G613" s="19">
        <f t="shared" si="81"/>
        <v>-4364870.8900000006</v>
      </c>
      <c r="H613" s="19">
        <f t="shared" si="82"/>
        <v>-7.11</v>
      </c>
      <c r="I613" s="19">
        <v>106500327.86</v>
      </c>
      <c r="J613" s="19">
        <v>98367923.520000011</v>
      </c>
      <c r="K613" s="19">
        <f t="shared" si="83"/>
        <v>-8132404.3399999887</v>
      </c>
      <c r="L613" s="19">
        <f t="shared" si="84"/>
        <v>-7.63</v>
      </c>
      <c r="M613" s="20">
        <f t="shared" si="85"/>
        <v>0</v>
      </c>
      <c r="N613" s="20">
        <f t="shared" si="86"/>
        <v>0</v>
      </c>
      <c r="O613" s="18" t="str">
        <f t="shared" si="88"/>
        <v>&lt;-5</v>
      </c>
      <c r="P613" s="18" t="str">
        <f t="shared" si="89"/>
        <v>&lt;-5</v>
      </c>
      <c r="Q613" s="18" t="str">
        <f t="shared" si="87"/>
        <v>4.ไม่ผ่านทั้ง 2 แผน</v>
      </c>
    </row>
    <row r="614" spans="1:17" x14ac:dyDescent="0.55000000000000004">
      <c r="A614" s="17">
        <v>9</v>
      </c>
      <c r="B614" s="18" t="s">
        <v>1479</v>
      </c>
      <c r="C614" s="17" t="s">
        <v>1506</v>
      </c>
      <c r="D614" s="18" t="s">
        <v>1507</v>
      </c>
      <c r="E614" s="19">
        <v>84997620.970000014</v>
      </c>
      <c r="F614" s="19">
        <v>76925066.899999991</v>
      </c>
      <c r="G614" s="19">
        <f t="shared" si="81"/>
        <v>-8072554.0700000226</v>
      </c>
      <c r="H614" s="19">
        <f t="shared" si="82"/>
        <v>-9.49</v>
      </c>
      <c r="I614" s="19">
        <v>143816412.06999999</v>
      </c>
      <c r="J614" s="19">
        <v>142346251.84</v>
      </c>
      <c r="K614" s="19">
        <f t="shared" si="83"/>
        <v>-1470160.2299999893</v>
      </c>
      <c r="L614" s="19">
        <f t="shared" si="84"/>
        <v>-1.02</v>
      </c>
      <c r="M614" s="20">
        <f t="shared" si="85"/>
        <v>0</v>
      </c>
      <c r="N614" s="20">
        <f t="shared" si="86"/>
        <v>1</v>
      </c>
      <c r="O614" s="18" t="str">
        <f t="shared" si="88"/>
        <v>&lt;-5</v>
      </c>
      <c r="P614" s="18" t="str">
        <f t="shared" si="89"/>
        <v>ผ่าน</v>
      </c>
      <c r="Q614" s="18" t="str">
        <f t="shared" si="87"/>
        <v>2.ไม่ผ่านINC</v>
      </c>
    </row>
    <row r="615" spans="1:17" x14ac:dyDescent="0.55000000000000004">
      <c r="A615" s="17">
        <v>9</v>
      </c>
      <c r="B615" s="18" t="s">
        <v>1479</v>
      </c>
      <c r="C615" s="17" t="s">
        <v>1508</v>
      </c>
      <c r="D615" s="18" t="s">
        <v>1509</v>
      </c>
      <c r="E615" s="19">
        <v>141222237.17000002</v>
      </c>
      <c r="F615" s="19">
        <v>146298459.02000001</v>
      </c>
      <c r="G615" s="19">
        <f t="shared" si="81"/>
        <v>5076221.849999994</v>
      </c>
      <c r="H615" s="19">
        <f t="shared" si="82"/>
        <v>3.59</v>
      </c>
      <c r="I615" s="19">
        <v>284639606.81999999</v>
      </c>
      <c r="J615" s="19">
        <v>269984078.59000003</v>
      </c>
      <c r="K615" s="19">
        <f t="shared" si="83"/>
        <v>-14655528.229999959</v>
      </c>
      <c r="L615" s="19">
        <f t="shared" si="84"/>
        <v>-5.14</v>
      </c>
      <c r="M615" s="20">
        <f t="shared" si="85"/>
        <v>1</v>
      </c>
      <c r="N615" s="20">
        <f t="shared" si="86"/>
        <v>0</v>
      </c>
      <c r="O615" s="18" t="str">
        <f t="shared" si="88"/>
        <v>ผ่าน</v>
      </c>
      <c r="P615" s="18" t="str">
        <f t="shared" si="89"/>
        <v>&lt;-5</v>
      </c>
      <c r="Q615" s="18" t="str">
        <f t="shared" si="87"/>
        <v>3.ไม่ผ่านEXP</v>
      </c>
    </row>
    <row r="616" spans="1:17" x14ac:dyDescent="0.55000000000000004">
      <c r="A616" s="17">
        <v>9</v>
      </c>
      <c r="B616" s="18" t="s">
        <v>1479</v>
      </c>
      <c r="C616" s="17" t="s">
        <v>1510</v>
      </c>
      <c r="D616" s="18" t="s">
        <v>1511</v>
      </c>
      <c r="E616" s="19">
        <v>41321484.670000002</v>
      </c>
      <c r="F616" s="19">
        <v>43413872.93</v>
      </c>
      <c r="G616" s="19">
        <f t="shared" si="81"/>
        <v>2092388.2599999979</v>
      </c>
      <c r="H616" s="19">
        <f t="shared" si="82"/>
        <v>5.0599999999999996</v>
      </c>
      <c r="I616" s="19">
        <v>95689851.109999999</v>
      </c>
      <c r="J616" s="19">
        <v>86329266.510000005</v>
      </c>
      <c r="K616" s="19">
        <f t="shared" si="83"/>
        <v>-9360584.599999994</v>
      </c>
      <c r="L616" s="19">
        <f t="shared" si="84"/>
        <v>-9.7799999999999994</v>
      </c>
      <c r="M616" s="20">
        <f t="shared" si="85"/>
        <v>0</v>
      </c>
      <c r="N616" s="20">
        <f t="shared" si="86"/>
        <v>0</v>
      </c>
      <c r="O616" s="18" t="str">
        <f t="shared" si="88"/>
        <v>&gt;5</v>
      </c>
      <c r="P616" s="18" t="str">
        <f t="shared" si="89"/>
        <v>&lt;-5</v>
      </c>
      <c r="Q616" s="18" t="str">
        <f t="shared" si="87"/>
        <v>4.ไม่ผ่านทั้ง 2 แผน</v>
      </c>
    </row>
    <row r="617" spans="1:17" x14ac:dyDescent="0.55000000000000004">
      <c r="A617" s="17">
        <v>9</v>
      </c>
      <c r="B617" s="18" t="s">
        <v>1479</v>
      </c>
      <c r="C617" s="17" t="s">
        <v>1512</v>
      </c>
      <c r="D617" s="18" t="s">
        <v>1513</v>
      </c>
      <c r="E617" s="19">
        <v>54623106.119999997</v>
      </c>
      <c r="F617" s="19">
        <v>59023999.829999998</v>
      </c>
      <c r="G617" s="19">
        <f t="shared" si="81"/>
        <v>4400893.7100000009</v>
      </c>
      <c r="H617" s="19">
        <f t="shared" si="82"/>
        <v>8.0500000000000007</v>
      </c>
      <c r="I617" s="19">
        <v>103383631.64</v>
      </c>
      <c r="J617" s="19">
        <v>108263866.02</v>
      </c>
      <c r="K617" s="19">
        <f t="shared" si="83"/>
        <v>4880234.3799999952</v>
      </c>
      <c r="L617" s="19">
        <f t="shared" si="84"/>
        <v>4.72</v>
      </c>
      <c r="M617" s="20">
        <f t="shared" si="85"/>
        <v>0</v>
      </c>
      <c r="N617" s="20">
        <f t="shared" si="86"/>
        <v>1</v>
      </c>
      <c r="O617" s="18" t="str">
        <f t="shared" si="88"/>
        <v>&gt;5</v>
      </c>
      <c r="P617" s="18" t="str">
        <f t="shared" si="89"/>
        <v>ผ่าน</v>
      </c>
      <c r="Q617" s="18" t="str">
        <f t="shared" si="87"/>
        <v>2.ไม่ผ่านINC</v>
      </c>
    </row>
    <row r="618" spans="1:17" x14ac:dyDescent="0.55000000000000004">
      <c r="A618" s="17">
        <v>9</v>
      </c>
      <c r="B618" s="18" t="s">
        <v>1479</v>
      </c>
      <c r="C618" s="17" t="s">
        <v>1514</v>
      </c>
      <c r="D618" s="18" t="s">
        <v>1515</v>
      </c>
      <c r="E618" s="19">
        <v>77428427.700000018</v>
      </c>
      <c r="F618" s="19">
        <v>72083374.049999997</v>
      </c>
      <c r="G618" s="19">
        <f t="shared" si="81"/>
        <v>-5345053.6500000209</v>
      </c>
      <c r="H618" s="19">
        <f t="shared" si="82"/>
        <v>-6.9</v>
      </c>
      <c r="I618" s="19">
        <v>115590728.79000001</v>
      </c>
      <c r="J618" s="19">
        <v>111345461.14999998</v>
      </c>
      <c r="K618" s="19">
        <f t="shared" si="83"/>
        <v>-4245267.6400000304</v>
      </c>
      <c r="L618" s="19">
        <f t="shared" si="84"/>
        <v>-3.67</v>
      </c>
      <c r="M618" s="20">
        <f t="shared" si="85"/>
        <v>0</v>
      </c>
      <c r="N618" s="20">
        <f t="shared" si="86"/>
        <v>1</v>
      </c>
      <c r="O618" s="18" t="str">
        <f t="shared" si="88"/>
        <v>&lt;-5</v>
      </c>
      <c r="P618" s="18" t="str">
        <f t="shared" si="89"/>
        <v>ผ่าน</v>
      </c>
      <c r="Q618" s="18" t="str">
        <f t="shared" si="87"/>
        <v>2.ไม่ผ่านINC</v>
      </c>
    </row>
    <row r="619" spans="1:17" x14ac:dyDescent="0.55000000000000004">
      <c r="A619" s="17">
        <v>9</v>
      </c>
      <c r="B619" s="18" t="s">
        <v>1479</v>
      </c>
      <c r="C619" s="17" t="s">
        <v>1516</v>
      </c>
      <c r="D619" s="18" t="s">
        <v>1517</v>
      </c>
      <c r="E619" s="19">
        <v>40274242.630000003</v>
      </c>
      <c r="F619" s="19">
        <v>40734448.960000001</v>
      </c>
      <c r="G619" s="19">
        <f t="shared" si="81"/>
        <v>460206.32999999821</v>
      </c>
      <c r="H619" s="19">
        <f t="shared" si="82"/>
        <v>1.1399999999999999</v>
      </c>
      <c r="I619" s="19">
        <v>60287146.380000003</v>
      </c>
      <c r="J619" s="19">
        <v>58074552.620000005</v>
      </c>
      <c r="K619" s="19">
        <f t="shared" si="83"/>
        <v>-2212593.7599999979</v>
      </c>
      <c r="L619" s="19">
        <f t="shared" si="84"/>
        <v>-3.67</v>
      </c>
      <c r="M619" s="20">
        <f t="shared" si="85"/>
        <v>1</v>
      </c>
      <c r="N619" s="20">
        <f t="shared" si="86"/>
        <v>1</v>
      </c>
      <c r="O619" s="18" t="str">
        <f t="shared" si="88"/>
        <v>ผ่าน</v>
      </c>
      <c r="P619" s="18" t="str">
        <f t="shared" si="89"/>
        <v>ผ่าน</v>
      </c>
      <c r="Q619" s="18" t="str">
        <f t="shared" si="87"/>
        <v>1.ผ่านทั้ง 2 แผน</v>
      </c>
    </row>
    <row r="620" spans="1:17" x14ac:dyDescent="0.55000000000000004">
      <c r="A620" s="17">
        <v>9</v>
      </c>
      <c r="B620" s="18" t="s">
        <v>1479</v>
      </c>
      <c r="C620" s="17" t="s">
        <v>1518</v>
      </c>
      <c r="D620" s="18" t="s">
        <v>1519</v>
      </c>
      <c r="E620" s="19">
        <v>96143767.629999995</v>
      </c>
      <c r="F620" s="19">
        <v>95086469.189999983</v>
      </c>
      <c r="G620" s="19">
        <f t="shared" si="81"/>
        <v>-1057298.4400000125</v>
      </c>
      <c r="H620" s="19">
        <f t="shared" si="82"/>
        <v>-1.0900000000000001</v>
      </c>
      <c r="I620" s="19">
        <v>178534048.79000002</v>
      </c>
      <c r="J620" s="19">
        <v>174965153.74000001</v>
      </c>
      <c r="K620" s="19">
        <f t="shared" si="83"/>
        <v>-3568895.0500000119</v>
      </c>
      <c r="L620" s="19">
        <f t="shared" si="84"/>
        <v>-1.99</v>
      </c>
      <c r="M620" s="20">
        <f t="shared" si="85"/>
        <v>1</v>
      </c>
      <c r="N620" s="20">
        <f t="shared" si="86"/>
        <v>1</v>
      </c>
      <c r="O620" s="18" t="str">
        <f t="shared" si="88"/>
        <v>ผ่าน</v>
      </c>
      <c r="P620" s="18" t="str">
        <f t="shared" si="89"/>
        <v>ผ่าน</v>
      </c>
      <c r="Q620" s="18" t="str">
        <f t="shared" si="87"/>
        <v>1.ผ่านทั้ง 2 แผน</v>
      </c>
    </row>
    <row r="621" spans="1:17" x14ac:dyDescent="0.55000000000000004">
      <c r="A621" s="17">
        <v>9</v>
      </c>
      <c r="B621" s="18" t="s">
        <v>1479</v>
      </c>
      <c r="C621" s="17" t="s">
        <v>1520</v>
      </c>
      <c r="D621" s="18" t="s">
        <v>1521</v>
      </c>
      <c r="E621" s="19">
        <v>281416967.40999997</v>
      </c>
      <c r="F621" s="19">
        <v>277851061.36100006</v>
      </c>
      <c r="G621" s="19">
        <f t="shared" si="81"/>
        <v>-3565906.0489999056</v>
      </c>
      <c r="H621" s="19">
        <f t="shared" si="82"/>
        <v>-1.26</v>
      </c>
      <c r="I621" s="19">
        <v>446592696.22999996</v>
      </c>
      <c r="J621" s="19">
        <v>407134034.17000008</v>
      </c>
      <c r="K621" s="19">
        <f t="shared" si="83"/>
        <v>-39458662.059999883</v>
      </c>
      <c r="L621" s="19">
        <f t="shared" si="84"/>
        <v>-8.83</v>
      </c>
      <c r="M621" s="20">
        <f t="shared" si="85"/>
        <v>1</v>
      </c>
      <c r="N621" s="20">
        <f t="shared" si="86"/>
        <v>0</v>
      </c>
      <c r="O621" s="18" t="str">
        <f t="shared" si="88"/>
        <v>ผ่าน</v>
      </c>
      <c r="P621" s="18" t="str">
        <f t="shared" si="89"/>
        <v>&lt;-5</v>
      </c>
      <c r="Q621" s="18" t="str">
        <f t="shared" si="87"/>
        <v>3.ไม่ผ่านEXP</v>
      </c>
    </row>
    <row r="622" spans="1:17" x14ac:dyDescent="0.55000000000000004">
      <c r="A622" s="17">
        <v>9</v>
      </c>
      <c r="B622" s="18" t="s">
        <v>1479</v>
      </c>
      <c r="C622" s="17" t="s">
        <v>1522</v>
      </c>
      <c r="D622" s="18" t="s">
        <v>1523</v>
      </c>
      <c r="E622" s="19">
        <v>46489280.210000001</v>
      </c>
      <c r="F622" s="19">
        <v>48788923.969999991</v>
      </c>
      <c r="G622" s="19">
        <f t="shared" si="81"/>
        <v>2299643.7599999905</v>
      </c>
      <c r="H622" s="19">
        <f t="shared" si="82"/>
        <v>4.9400000000000004</v>
      </c>
      <c r="I622" s="19">
        <v>72137955.620000005</v>
      </c>
      <c r="J622" s="19">
        <v>70988408.120000005</v>
      </c>
      <c r="K622" s="19">
        <f t="shared" si="83"/>
        <v>-1149547.5</v>
      </c>
      <c r="L622" s="19">
        <f t="shared" si="84"/>
        <v>-1.59</v>
      </c>
      <c r="M622" s="20">
        <f t="shared" si="85"/>
        <v>1</v>
      </c>
      <c r="N622" s="20">
        <f t="shared" si="86"/>
        <v>1</v>
      </c>
      <c r="O622" s="18" t="str">
        <f t="shared" si="88"/>
        <v>ผ่าน</v>
      </c>
      <c r="P622" s="18" t="str">
        <f t="shared" si="89"/>
        <v>ผ่าน</v>
      </c>
      <c r="Q622" s="18" t="str">
        <f t="shared" si="87"/>
        <v>1.ผ่านทั้ง 2 แผน</v>
      </c>
    </row>
    <row r="623" spans="1:17" x14ac:dyDescent="0.55000000000000004">
      <c r="A623" s="17">
        <v>9</v>
      </c>
      <c r="B623" s="18" t="s">
        <v>1479</v>
      </c>
      <c r="C623" s="17" t="s">
        <v>1524</v>
      </c>
      <c r="D623" s="18" t="s">
        <v>1525</v>
      </c>
      <c r="E623" s="19">
        <v>26403641.640000001</v>
      </c>
      <c r="F623" s="19">
        <v>28664704.720000003</v>
      </c>
      <c r="G623" s="19">
        <f t="shared" si="81"/>
        <v>2261063.0800000019</v>
      </c>
      <c r="H623" s="19">
        <f t="shared" si="82"/>
        <v>8.56</v>
      </c>
      <c r="I623" s="19">
        <v>50869967.269999996</v>
      </c>
      <c r="J623" s="19">
        <v>50693641.609999999</v>
      </c>
      <c r="K623" s="19">
        <f t="shared" si="83"/>
        <v>-176325.65999999642</v>
      </c>
      <c r="L623" s="19">
        <f t="shared" si="84"/>
        <v>-0.34</v>
      </c>
      <c r="M623" s="20">
        <f t="shared" si="85"/>
        <v>0</v>
      </c>
      <c r="N623" s="20">
        <f t="shared" si="86"/>
        <v>1</v>
      </c>
      <c r="O623" s="18" t="str">
        <f t="shared" si="88"/>
        <v>&gt;5</v>
      </c>
      <c r="P623" s="18" t="str">
        <f t="shared" si="89"/>
        <v>ผ่าน</v>
      </c>
      <c r="Q623" s="18" t="str">
        <f t="shared" si="87"/>
        <v>2.ไม่ผ่านINC</v>
      </c>
    </row>
    <row r="624" spans="1:17" x14ac:dyDescent="0.55000000000000004">
      <c r="A624" s="17">
        <v>9</v>
      </c>
      <c r="B624" s="18" t="s">
        <v>1479</v>
      </c>
      <c r="C624" s="17" t="s">
        <v>1526</v>
      </c>
      <c r="D624" s="18" t="s">
        <v>1527</v>
      </c>
      <c r="E624" s="19">
        <v>25612942.800000001</v>
      </c>
      <c r="F624" s="19">
        <v>29510623.919999998</v>
      </c>
      <c r="G624" s="19">
        <f t="shared" si="81"/>
        <v>3897681.1199999973</v>
      </c>
      <c r="H624" s="19">
        <f t="shared" si="82"/>
        <v>15.21</v>
      </c>
      <c r="I624" s="19">
        <v>45914674.139999993</v>
      </c>
      <c r="J624" s="19">
        <v>47187610.719999999</v>
      </c>
      <c r="K624" s="19">
        <f t="shared" si="83"/>
        <v>1272936.5800000057</v>
      </c>
      <c r="L624" s="19">
        <f t="shared" si="84"/>
        <v>2.77</v>
      </c>
      <c r="M624" s="20">
        <f t="shared" si="85"/>
        <v>0</v>
      </c>
      <c r="N624" s="20">
        <f t="shared" si="86"/>
        <v>1</v>
      </c>
      <c r="O624" s="18" t="str">
        <f t="shared" si="88"/>
        <v>&gt;10</v>
      </c>
      <c r="P624" s="18" t="str">
        <f t="shared" si="89"/>
        <v>ผ่าน</v>
      </c>
      <c r="Q624" s="18" t="str">
        <f t="shared" si="87"/>
        <v>2.ไม่ผ่านINC</v>
      </c>
    </row>
    <row r="625" spans="1:17" x14ac:dyDescent="0.55000000000000004">
      <c r="A625" s="17">
        <v>9</v>
      </c>
      <c r="B625" s="18" t="s">
        <v>1479</v>
      </c>
      <c r="C625" s="17" t="s">
        <v>1528</v>
      </c>
      <c r="D625" s="18" t="s">
        <v>1529</v>
      </c>
      <c r="E625" s="19">
        <v>38524190</v>
      </c>
      <c r="F625" s="19">
        <v>47184084.679999992</v>
      </c>
      <c r="G625" s="19">
        <f t="shared" si="81"/>
        <v>8659894.6799999923</v>
      </c>
      <c r="H625" s="19">
        <f t="shared" si="82"/>
        <v>22.47</v>
      </c>
      <c r="I625" s="19">
        <v>62199820.149999999</v>
      </c>
      <c r="J625" s="19">
        <v>60173949.049999997</v>
      </c>
      <c r="K625" s="19">
        <f t="shared" si="83"/>
        <v>-2025871.1000000015</v>
      </c>
      <c r="L625" s="19">
        <f t="shared" si="84"/>
        <v>-3.25</v>
      </c>
      <c r="M625" s="20">
        <f t="shared" si="85"/>
        <v>0</v>
      </c>
      <c r="N625" s="20">
        <f t="shared" si="86"/>
        <v>1</v>
      </c>
      <c r="O625" s="18" t="str">
        <f t="shared" si="88"/>
        <v>&gt;10</v>
      </c>
      <c r="P625" s="18" t="str">
        <f t="shared" si="89"/>
        <v>ผ่าน</v>
      </c>
      <c r="Q625" s="18" t="str">
        <f t="shared" si="87"/>
        <v>2.ไม่ผ่านINC</v>
      </c>
    </row>
    <row r="626" spans="1:17" x14ac:dyDescent="0.55000000000000004">
      <c r="A626" s="17">
        <v>9</v>
      </c>
      <c r="B626" s="18" t="s">
        <v>1479</v>
      </c>
      <c r="C626" s="17" t="s">
        <v>1530</v>
      </c>
      <c r="D626" s="18" t="s">
        <v>1531</v>
      </c>
      <c r="E626" s="19">
        <v>26334786.140000001</v>
      </c>
      <c r="F626" s="19">
        <v>26760316.439999998</v>
      </c>
      <c r="G626" s="19">
        <f t="shared" si="81"/>
        <v>425530.29999999702</v>
      </c>
      <c r="H626" s="19">
        <f t="shared" si="82"/>
        <v>1.61</v>
      </c>
      <c r="I626" s="19">
        <v>50697719.899999999</v>
      </c>
      <c r="J626" s="19">
        <v>49516551.409999996</v>
      </c>
      <c r="K626" s="19">
        <f t="shared" si="83"/>
        <v>-1181168.4900000021</v>
      </c>
      <c r="L626" s="19">
        <f t="shared" si="84"/>
        <v>-2.3199999999999998</v>
      </c>
      <c r="M626" s="20">
        <f t="shared" si="85"/>
        <v>1</v>
      </c>
      <c r="N626" s="20">
        <f t="shared" si="86"/>
        <v>1</v>
      </c>
      <c r="O626" s="18" t="str">
        <f t="shared" si="88"/>
        <v>ผ่าน</v>
      </c>
      <c r="P626" s="18" t="str">
        <f t="shared" si="89"/>
        <v>ผ่าน</v>
      </c>
      <c r="Q626" s="18" t="str">
        <f t="shared" si="87"/>
        <v>1.ผ่านทั้ง 2 แผน</v>
      </c>
    </row>
    <row r="627" spans="1:17" x14ac:dyDescent="0.55000000000000004">
      <c r="A627" s="17">
        <v>9</v>
      </c>
      <c r="B627" s="18" t="s">
        <v>1479</v>
      </c>
      <c r="C627" s="17" t="s">
        <v>1532</v>
      </c>
      <c r="D627" s="18" t="s">
        <v>1533</v>
      </c>
      <c r="E627" s="19">
        <v>26497629.239999998</v>
      </c>
      <c r="F627" s="19">
        <v>27124632.249999996</v>
      </c>
      <c r="G627" s="19">
        <f t="shared" si="81"/>
        <v>627003.00999999791</v>
      </c>
      <c r="H627" s="19">
        <f t="shared" si="82"/>
        <v>2.36</v>
      </c>
      <c r="I627" s="19">
        <v>45000819.910000004</v>
      </c>
      <c r="J627" s="19">
        <v>44672120.459999993</v>
      </c>
      <c r="K627" s="19">
        <f t="shared" si="83"/>
        <v>-328699.45000001043</v>
      </c>
      <c r="L627" s="19">
        <f t="shared" si="84"/>
        <v>-0.73</v>
      </c>
      <c r="M627" s="20">
        <f t="shared" si="85"/>
        <v>1</v>
      </c>
      <c r="N627" s="20">
        <f t="shared" si="86"/>
        <v>1</v>
      </c>
      <c r="O627" s="18" t="str">
        <f t="shared" si="88"/>
        <v>ผ่าน</v>
      </c>
      <c r="P627" s="18" t="str">
        <f t="shared" si="89"/>
        <v>ผ่าน</v>
      </c>
      <c r="Q627" s="18" t="str">
        <f t="shared" si="87"/>
        <v>1.ผ่านทั้ง 2 แผน</v>
      </c>
    </row>
    <row r="628" spans="1:17" x14ac:dyDescent="0.55000000000000004">
      <c r="A628" s="17">
        <v>9</v>
      </c>
      <c r="B628" s="18" t="s">
        <v>1479</v>
      </c>
      <c r="C628" s="17" t="s">
        <v>1534</v>
      </c>
      <c r="D628" s="18" t="s">
        <v>1535</v>
      </c>
      <c r="E628" s="19">
        <v>29539298.430000003</v>
      </c>
      <c r="F628" s="19">
        <v>27109568.809999999</v>
      </c>
      <c r="G628" s="19">
        <f t="shared" si="81"/>
        <v>-2429729.6200000048</v>
      </c>
      <c r="H628" s="19">
        <f t="shared" si="82"/>
        <v>-8.2200000000000006</v>
      </c>
      <c r="I628" s="19">
        <v>55447893.169999994</v>
      </c>
      <c r="J628" s="19">
        <v>53931828.960000001</v>
      </c>
      <c r="K628" s="19">
        <f t="shared" si="83"/>
        <v>-1516064.2099999934</v>
      </c>
      <c r="L628" s="19">
        <f t="shared" si="84"/>
        <v>-2.73</v>
      </c>
      <c r="M628" s="20">
        <f t="shared" si="85"/>
        <v>0</v>
      </c>
      <c r="N628" s="20">
        <f t="shared" si="86"/>
        <v>1</v>
      </c>
      <c r="O628" s="18" t="str">
        <f t="shared" si="88"/>
        <v>&lt;-5</v>
      </c>
      <c r="P628" s="18" t="str">
        <f t="shared" si="89"/>
        <v>ผ่าน</v>
      </c>
      <c r="Q628" s="18" t="str">
        <f t="shared" si="87"/>
        <v>2.ไม่ผ่านINC</v>
      </c>
    </row>
    <row r="629" spans="1:17" x14ac:dyDescent="0.55000000000000004">
      <c r="A629" s="17">
        <v>9</v>
      </c>
      <c r="B629" s="18" t="s">
        <v>1479</v>
      </c>
      <c r="C629" s="17" t="s">
        <v>1536</v>
      </c>
      <c r="D629" s="18" t="s">
        <v>1537</v>
      </c>
      <c r="E629" s="19">
        <v>202236768.45000002</v>
      </c>
      <c r="F629" s="19">
        <v>212187389</v>
      </c>
      <c r="G629" s="19">
        <f t="shared" si="81"/>
        <v>9950620.5499999821</v>
      </c>
      <c r="H629" s="19">
        <f t="shared" si="82"/>
        <v>4.92</v>
      </c>
      <c r="I629" s="19">
        <v>368048156.94</v>
      </c>
      <c r="J629" s="19">
        <v>290142379.56999999</v>
      </c>
      <c r="K629" s="19">
        <f t="shared" si="83"/>
        <v>-77905777.370000005</v>
      </c>
      <c r="L629" s="19">
        <f t="shared" si="84"/>
        <v>-21.16</v>
      </c>
      <c r="M629" s="20">
        <f t="shared" si="85"/>
        <v>1</v>
      </c>
      <c r="N629" s="20">
        <f t="shared" si="86"/>
        <v>0</v>
      </c>
      <c r="O629" s="18" t="str">
        <f t="shared" si="88"/>
        <v>ผ่าน</v>
      </c>
      <c r="P629" s="18" t="str">
        <f t="shared" si="89"/>
        <v>&lt;-10</v>
      </c>
      <c r="Q629" s="18" t="str">
        <f t="shared" si="87"/>
        <v>3.ไม่ผ่านEXP</v>
      </c>
    </row>
    <row r="630" spans="1:17" x14ac:dyDescent="0.55000000000000004">
      <c r="A630" s="17">
        <v>9</v>
      </c>
      <c r="B630" s="18" t="s">
        <v>1479</v>
      </c>
      <c r="C630" s="17" t="s">
        <v>1538</v>
      </c>
      <c r="D630" s="18" t="s">
        <v>1539</v>
      </c>
      <c r="E630" s="19">
        <v>24065780.829999998</v>
      </c>
      <c r="F630" s="19">
        <v>26952858.010000002</v>
      </c>
      <c r="G630" s="19">
        <f t="shared" si="81"/>
        <v>2887077.1800000034</v>
      </c>
      <c r="H630" s="19">
        <f t="shared" si="82"/>
        <v>11.99</v>
      </c>
      <c r="I630" s="19">
        <v>42396391.68</v>
      </c>
      <c r="J630" s="19">
        <v>42647845.289999999</v>
      </c>
      <c r="K630" s="19">
        <f t="shared" si="83"/>
        <v>251453.6099999994</v>
      </c>
      <c r="L630" s="19">
        <f t="shared" si="84"/>
        <v>0.59</v>
      </c>
      <c r="M630" s="20">
        <f t="shared" si="85"/>
        <v>0</v>
      </c>
      <c r="N630" s="20">
        <f t="shared" si="86"/>
        <v>1</v>
      </c>
      <c r="O630" s="18" t="str">
        <f t="shared" si="88"/>
        <v>&gt;10</v>
      </c>
      <c r="P630" s="18" t="str">
        <f t="shared" si="89"/>
        <v>ผ่าน</v>
      </c>
      <c r="Q630" s="18" t="str">
        <f t="shared" si="87"/>
        <v>2.ไม่ผ่านINC</v>
      </c>
    </row>
    <row r="631" spans="1:17" x14ac:dyDescent="0.55000000000000004">
      <c r="A631" s="17">
        <v>9</v>
      </c>
      <c r="B631" s="18" t="s">
        <v>1479</v>
      </c>
      <c r="C631" s="17" t="s">
        <v>1540</v>
      </c>
      <c r="D631" s="18" t="s">
        <v>1541</v>
      </c>
      <c r="E631" s="19">
        <v>14446697.180000002</v>
      </c>
      <c r="F631" s="19">
        <v>15671149.539999999</v>
      </c>
      <c r="G631" s="19">
        <f t="shared" si="81"/>
        <v>1224452.3599999975</v>
      </c>
      <c r="H631" s="19">
        <f t="shared" si="82"/>
        <v>8.4700000000000006</v>
      </c>
      <c r="I631" s="19">
        <v>28074067.189999998</v>
      </c>
      <c r="J631" s="19">
        <v>28900940.689999998</v>
      </c>
      <c r="K631" s="19">
        <f t="shared" si="83"/>
        <v>826873.5</v>
      </c>
      <c r="L631" s="19">
        <f t="shared" si="84"/>
        <v>2.94</v>
      </c>
      <c r="M631" s="20">
        <f t="shared" si="85"/>
        <v>0</v>
      </c>
      <c r="N631" s="20">
        <f t="shared" si="86"/>
        <v>1</v>
      </c>
      <c r="O631" s="18" t="str">
        <f t="shared" si="88"/>
        <v>&gt;5</v>
      </c>
      <c r="P631" s="18" t="str">
        <f t="shared" si="89"/>
        <v>ผ่าน</v>
      </c>
      <c r="Q631" s="18" t="str">
        <f t="shared" si="87"/>
        <v>2.ไม่ผ่านINC</v>
      </c>
    </row>
    <row r="632" spans="1:17" x14ac:dyDescent="0.55000000000000004">
      <c r="A632" s="17">
        <v>9</v>
      </c>
      <c r="B632" s="18" t="s">
        <v>1479</v>
      </c>
      <c r="C632" s="17" t="s">
        <v>1542</v>
      </c>
      <c r="D632" s="18" t="s">
        <v>1543</v>
      </c>
      <c r="E632" s="19">
        <v>15485875.99</v>
      </c>
      <c r="F632" s="19">
        <v>16380146</v>
      </c>
      <c r="G632" s="19">
        <f t="shared" si="81"/>
        <v>894270.00999999978</v>
      </c>
      <c r="H632" s="19">
        <f t="shared" si="82"/>
        <v>5.77</v>
      </c>
      <c r="I632" s="19">
        <v>29491291.48</v>
      </c>
      <c r="J632" s="19">
        <v>28556643.23</v>
      </c>
      <c r="K632" s="19">
        <f t="shared" si="83"/>
        <v>-934648.25</v>
      </c>
      <c r="L632" s="19">
        <f t="shared" si="84"/>
        <v>-3.16</v>
      </c>
      <c r="M632" s="20">
        <f t="shared" si="85"/>
        <v>0</v>
      </c>
      <c r="N632" s="20">
        <f t="shared" si="86"/>
        <v>1</v>
      </c>
      <c r="O632" s="18" t="str">
        <f t="shared" si="88"/>
        <v>&gt;5</v>
      </c>
      <c r="P632" s="18" t="str">
        <f t="shared" si="89"/>
        <v>ผ่าน</v>
      </c>
      <c r="Q632" s="18" t="str">
        <f t="shared" si="87"/>
        <v>2.ไม่ผ่านINC</v>
      </c>
    </row>
    <row r="633" spans="1:17" x14ac:dyDescent="0.55000000000000004">
      <c r="A633" s="17">
        <v>9</v>
      </c>
      <c r="B633" s="18" t="s">
        <v>1479</v>
      </c>
      <c r="C633" s="17" t="s">
        <v>1544</v>
      </c>
      <c r="D633" s="18" t="s">
        <v>1545</v>
      </c>
      <c r="E633" s="19">
        <v>15457511.389999999</v>
      </c>
      <c r="F633" s="19">
        <v>16052425.110000001</v>
      </c>
      <c r="G633" s="19">
        <f t="shared" si="81"/>
        <v>594913.72000000253</v>
      </c>
      <c r="H633" s="19">
        <f t="shared" si="82"/>
        <v>3.84</v>
      </c>
      <c r="I633" s="19">
        <v>31095435.02</v>
      </c>
      <c r="J633" s="19">
        <v>33697467.310000002</v>
      </c>
      <c r="K633" s="19">
        <f t="shared" si="83"/>
        <v>2602032.2900000028</v>
      </c>
      <c r="L633" s="19">
        <f t="shared" si="84"/>
        <v>8.36</v>
      </c>
      <c r="M633" s="20">
        <f t="shared" si="85"/>
        <v>1</v>
      </c>
      <c r="N633" s="20">
        <f t="shared" si="86"/>
        <v>0</v>
      </c>
      <c r="O633" s="18" t="str">
        <f t="shared" si="88"/>
        <v>ผ่าน</v>
      </c>
      <c r="P633" s="18" t="str">
        <f t="shared" si="89"/>
        <v>&gt;5</v>
      </c>
      <c r="Q633" s="18" t="str">
        <f t="shared" si="87"/>
        <v>3.ไม่ผ่านEXP</v>
      </c>
    </row>
    <row r="634" spans="1:17" x14ac:dyDescent="0.55000000000000004">
      <c r="A634" s="17">
        <v>9</v>
      </c>
      <c r="B634" s="18" t="s">
        <v>1479</v>
      </c>
      <c r="C634" s="17" t="s">
        <v>1546</v>
      </c>
      <c r="D634" s="18" t="s">
        <v>1547</v>
      </c>
      <c r="E634" s="19">
        <v>7331874.9900000012</v>
      </c>
      <c r="F634" s="19">
        <v>6472155.9899999993</v>
      </c>
      <c r="G634" s="19">
        <f t="shared" si="81"/>
        <v>-859719.00000000186</v>
      </c>
      <c r="H634" s="19">
        <f t="shared" si="82"/>
        <v>-11.72</v>
      </c>
      <c r="I634" s="19">
        <v>17267019.310000002</v>
      </c>
      <c r="J634" s="19">
        <v>17874957.899999999</v>
      </c>
      <c r="K634" s="19">
        <f t="shared" si="83"/>
        <v>607938.58999999613</v>
      </c>
      <c r="L634" s="19">
        <f t="shared" si="84"/>
        <v>3.52</v>
      </c>
      <c r="M634" s="20">
        <f t="shared" si="85"/>
        <v>0</v>
      </c>
      <c r="N634" s="20">
        <f t="shared" si="86"/>
        <v>1</v>
      </c>
      <c r="O634" s="18" t="str">
        <f t="shared" si="88"/>
        <v>&lt;-10</v>
      </c>
      <c r="P634" s="18" t="str">
        <f t="shared" si="89"/>
        <v>ผ่าน</v>
      </c>
      <c r="Q634" s="18" t="str">
        <f t="shared" si="87"/>
        <v>2.ไม่ผ่านINC</v>
      </c>
    </row>
    <row r="635" spans="1:17" x14ac:dyDescent="0.55000000000000004">
      <c r="A635" s="17">
        <v>9</v>
      </c>
      <c r="B635" s="18" t="s">
        <v>1548</v>
      </c>
      <c r="C635" s="17" t="s">
        <v>1549</v>
      </c>
      <c r="D635" s="18" t="s">
        <v>1550</v>
      </c>
      <c r="E635" s="19">
        <v>1071959588.79</v>
      </c>
      <c r="F635" s="19">
        <v>1093454563.29</v>
      </c>
      <c r="G635" s="19">
        <f t="shared" si="81"/>
        <v>21494974.5</v>
      </c>
      <c r="H635" s="19">
        <f t="shared" si="82"/>
        <v>2</v>
      </c>
      <c r="I635" s="19">
        <v>1610722699.4000001</v>
      </c>
      <c r="J635" s="19">
        <v>1671267705.77</v>
      </c>
      <c r="K635" s="19">
        <f t="shared" si="83"/>
        <v>60545006.369999886</v>
      </c>
      <c r="L635" s="19">
        <f t="shared" si="84"/>
        <v>3.75</v>
      </c>
      <c r="M635" s="20">
        <f t="shared" si="85"/>
        <v>1</v>
      </c>
      <c r="N635" s="20">
        <f t="shared" si="86"/>
        <v>1</v>
      </c>
      <c r="O635" s="18" t="str">
        <f t="shared" si="88"/>
        <v>ผ่าน</v>
      </c>
      <c r="P635" s="18" t="str">
        <f t="shared" si="89"/>
        <v>ผ่าน</v>
      </c>
      <c r="Q635" s="18" t="str">
        <f t="shared" si="87"/>
        <v>1.ผ่านทั้ง 2 แผน</v>
      </c>
    </row>
    <row r="636" spans="1:17" x14ac:dyDescent="0.55000000000000004">
      <c r="A636" s="17">
        <v>9</v>
      </c>
      <c r="B636" s="18" t="s">
        <v>1548</v>
      </c>
      <c r="C636" s="17" t="s">
        <v>1551</v>
      </c>
      <c r="D636" s="18" t="s">
        <v>1552</v>
      </c>
      <c r="E636" s="19">
        <v>62574213.030000001</v>
      </c>
      <c r="F636" s="19">
        <v>71672013.899999991</v>
      </c>
      <c r="G636" s="19">
        <f t="shared" si="81"/>
        <v>9097800.8699999899</v>
      </c>
      <c r="H636" s="19">
        <f t="shared" si="82"/>
        <v>14.53</v>
      </c>
      <c r="I636" s="19">
        <v>119996112.08000001</v>
      </c>
      <c r="J636" s="19">
        <v>115028596.62999998</v>
      </c>
      <c r="K636" s="19">
        <f t="shared" si="83"/>
        <v>-4967515.4500000328</v>
      </c>
      <c r="L636" s="19">
        <f t="shared" si="84"/>
        <v>-4.13</v>
      </c>
      <c r="M636" s="20">
        <f t="shared" si="85"/>
        <v>0</v>
      </c>
      <c r="N636" s="20">
        <f t="shared" si="86"/>
        <v>1</v>
      </c>
      <c r="O636" s="18" t="str">
        <f t="shared" si="88"/>
        <v>&gt;10</v>
      </c>
      <c r="P636" s="18" t="str">
        <f t="shared" si="89"/>
        <v>ผ่าน</v>
      </c>
      <c r="Q636" s="18" t="str">
        <f t="shared" si="87"/>
        <v>2.ไม่ผ่านINC</v>
      </c>
    </row>
    <row r="637" spans="1:17" x14ac:dyDescent="0.55000000000000004">
      <c r="A637" s="17">
        <v>9</v>
      </c>
      <c r="B637" s="18" t="s">
        <v>1548</v>
      </c>
      <c r="C637" s="17" t="s">
        <v>1553</v>
      </c>
      <c r="D637" s="18" t="s">
        <v>1554</v>
      </c>
      <c r="E637" s="19">
        <v>61947307.690000005</v>
      </c>
      <c r="F637" s="19">
        <v>61165679.740000002</v>
      </c>
      <c r="G637" s="19">
        <f t="shared" si="81"/>
        <v>-781627.95000000298</v>
      </c>
      <c r="H637" s="19">
        <f t="shared" si="82"/>
        <v>-1.26</v>
      </c>
      <c r="I637" s="19">
        <v>126343201.18000001</v>
      </c>
      <c r="J637" s="19">
        <v>127646453.22</v>
      </c>
      <c r="K637" s="19">
        <f t="shared" si="83"/>
        <v>1303252.0399999917</v>
      </c>
      <c r="L637" s="19">
        <f t="shared" si="84"/>
        <v>1.03</v>
      </c>
      <c r="M637" s="20">
        <f t="shared" si="85"/>
        <v>1</v>
      </c>
      <c r="N637" s="20">
        <f t="shared" si="86"/>
        <v>1</v>
      </c>
      <c r="O637" s="18" t="str">
        <f t="shared" si="88"/>
        <v>ผ่าน</v>
      </c>
      <c r="P637" s="18" t="str">
        <f t="shared" si="89"/>
        <v>ผ่าน</v>
      </c>
      <c r="Q637" s="18" t="str">
        <f t="shared" si="87"/>
        <v>1.ผ่านทั้ง 2 แผน</v>
      </c>
    </row>
    <row r="638" spans="1:17" x14ac:dyDescent="0.55000000000000004">
      <c r="A638" s="17">
        <v>9</v>
      </c>
      <c r="B638" s="18" t="s">
        <v>1548</v>
      </c>
      <c r="C638" s="17" t="s">
        <v>1555</v>
      </c>
      <c r="D638" s="18" t="s">
        <v>1556</v>
      </c>
      <c r="E638" s="19">
        <v>354601988.00999999</v>
      </c>
      <c r="F638" s="19">
        <v>293811222.21999997</v>
      </c>
      <c r="G638" s="19">
        <f t="shared" si="81"/>
        <v>-60790765.790000021</v>
      </c>
      <c r="H638" s="19">
        <f t="shared" si="82"/>
        <v>-17.14</v>
      </c>
      <c r="I638" s="19">
        <v>471204950.47000003</v>
      </c>
      <c r="J638" s="19">
        <v>465508583.36000001</v>
      </c>
      <c r="K638" s="19">
        <f t="shared" si="83"/>
        <v>-5696367.1100000143</v>
      </c>
      <c r="L638" s="19">
        <f t="shared" si="84"/>
        <v>-1.2</v>
      </c>
      <c r="M638" s="20">
        <f t="shared" si="85"/>
        <v>0</v>
      </c>
      <c r="N638" s="20">
        <f t="shared" si="86"/>
        <v>1</v>
      </c>
      <c r="O638" s="18" t="str">
        <f t="shared" si="88"/>
        <v>&lt;-10</v>
      </c>
      <c r="P638" s="18" t="str">
        <f t="shared" si="89"/>
        <v>ผ่าน</v>
      </c>
      <c r="Q638" s="18" t="str">
        <f t="shared" si="87"/>
        <v>2.ไม่ผ่านINC</v>
      </c>
    </row>
    <row r="639" spans="1:17" x14ac:dyDescent="0.55000000000000004">
      <c r="A639" s="17">
        <v>9</v>
      </c>
      <c r="B639" s="18" t="s">
        <v>1548</v>
      </c>
      <c r="C639" s="17" t="s">
        <v>1557</v>
      </c>
      <c r="D639" s="18" t="s">
        <v>1558</v>
      </c>
      <c r="E639" s="19">
        <v>57373350.490000002</v>
      </c>
      <c r="F639" s="19">
        <v>55868622.380000003</v>
      </c>
      <c r="G639" s="19">
        <f t="shared" si="81"/>
        <v>-1504728.1099999994</v>
      </c>
      <c r="H639" s="19">
        <f t="shared" si="82"/>
        <v>-2.62</v>
      </c>
      <c r="I639" s="19">
        <v>107974086.97</v>
      </c>
      <c r="J639" s="19">
        <v>105121652.66</v>
      </c>
      <c r="K639" s="19">
        <f t="shared" si="83"/>
        <v>-2852434.3100000024</v>
      </c>
      <c r="L639" s="19">
        <f t="shared" si="84"/>
        <v>-2.64</v>
      </c>
      <c r="M639" s="20">
        <f t="shared" si="85"/>
        <v>1</v>
      </c>
      <c r="N639" s="20">
        <f t="shared" si="86"/>
        <v>1</v>
      </c>
      <c r="O639" s="18" t="str">
        <f t="shared" si="88"/>
        <v>ผ่าน</v>
      </c>
      <c r="P639" s="18" t="str">
        <f t="shared" si="89"/>
        <v>ผ่าน</v>
      </c>
      <c r="Q639" s="18" t="str">
        <f t="shared" si="87"/>
        <v>1.ผ่านทั้ง 2 แผน</v>
      </c>
    </row>
    <row r="640" spans="1:17" x14ac:dyDescent="0.55000000000000004">
      <c r="A640" s="17">
        <v>9</v>
      </c>
      <c r="B640" s="18" t="s">
        <v>1548</v>
      </c>
      <c r="C640" s="17" t="s">
        <v>1559</v>
      </c>
      <c r="D640" s="18" t="s">
        <v>1560</v>
      </c>
      <c r="E640" s="19">
        <v>56128734.75</v>
      </c>
      <c r="F640" s="19">
        <v>63715505.719999999</v>
      </c>
      <c r="G640" s="19">
        <f t="shared" si="81"/>
        <v>7586770.9699999988</v>
      </c>
      <c r="H640" s="19">
        <f t="shared" si="82"/>
        <v>13.51</v>
      </c>
      <c r="I640" s="19">
        <v>113997309.83</v>
      </c>
      <c r="J640" s="19">
        <v>118296208.31000002</v>
      </c>
      <c r="K640" s="19">
        <f t="shared" si="83"/>
        <v>4298898.4800000191</v>
      </c>
      <c r="L640" s="19">
        <f t="shared" si="84"/>
        <v>3.77</v>
      </c>
      <c r="M640" s="20">
        <f t="shared" si="85"/>
        <v>0</v>
      </c>
      <c r="N640" s="20">
        <f t="shared" si="86"/>
        <v>1</v>
      </c>
      <c r="O640" s="18" t="str">
        <f t="shared" si="88"/>
        <v>&gt;10</v>
      </c>
      <c r="P640" s="18" t="str">
        <f t="shared" si="89"/>
        <v>ผ่าน</v>
      </c>
      <c r="Q640" s="18" t="str">
        <f t="shared" si="87"/>
        <v>2.ไม่ผ่านINC</v>
      </c>
    </row>
    <row r="641" spans="1:17" x14ac:dyDescent="0.55000000000000004">
      <c r="A641" s="17">
        <v>9</v>
      </c>
      <c r="B641" s="18" t="s">
        <v>1548</v>
      </c>
      <c r="C641" s="17" t="s">
        <v>1561</v>
      </c>
      <c r="D641" s="18" t="s">
        <v>1562</v>
      </c>
      <c r="E641" s="19">
        <v>104174587.73999999</v>
      </c>
      <c r="F641" s="19">
        <v>104785514.42000002</v>
      </c>
      <c r="G641" s="19">
        <f t="shared" si="81"/>
        <v>610926.68000002205</v>
      </c>
      <c r="H641" s="19">
        <f t="shared" si="82"/>
        <v>0.57999999999999996</v>
      </c>
      <c r="I641" s="19">
        <v>188030536.37</v>
      </c>
      <c r="J641" s="19">
        <v>187253861.19</v>
      </c>
      <c r="K641" s="19">
        <f t="shared" si="83"/>
        <v>-776675.18000000715</v>
      </c>
      <c r="L641" s="19">
        <f t="shared" si="84"/>
        <v>-0.41</v>
      </c>
      <c r="M641" s="20">
        <f t="shared" si="85"/>
        <v>1</v>
      </c>
      <c r="N641" s="20">
        <f t="shared" si="86"/>
        <v>1</v>
      </c>
      <c r="O641" s="18" t="str">
        <f t="shared" si="88"/>
        <v>ผ่าน</v>
      </c>
      <c r="P641" s="18" t="str">
        <f t="shared" si="89"/>
        <v>ผ่าน</v>
      </c>
      <c r="Q641" s="18" t="str">
        <f t="shared" si="87"/>
        <v>1.ผ่านทั้ง 2 แผน</v>
      </c>
    </row>
    <row r="642" spans="1:17" x14ac:dyDescent="0.55000000000000004">
      <c r="A642" s="17">
        <v>9</v>
      </c>
      <c r="B642" s="18" t="s">
        <v>1548</v>
      </c>
      <c r="C642" s="17" t="s">
        <v>1563</v>
      </c>
      <c r="D642" s="18" t="s">
        <v>1564</v>
      </c>
      <c r="E642" s="19">
        <v>48859526.780000001</v>
      </c>
      <c r="F642" s="19">
        <v>49431444.260000005</v>
      </c>
      <c r="G642" s="19">
        <f t="shared" si="81"/>
        <v>571917.48000000417</v>
      </c>
      <c r="H642" s="19">
        <f t="shared" si="82"/>
        <v>1.17</v>
      </c>
      <c r="I642" s="19">
        <v>102045894.48999999</v>
      </c>
      <c r="J642" s="19">
        <v>109697475.05</v>
      </c>
      <c r="K642" s="19">
        <f t="shared" si="83"/>
        <v>7651580.5600000024</v>
      </c>
      <c r="L642" s="19">
        <f t="shared" si="84"/>
        <v>7.49</v>
      </c>
      <c r="M642" s="20">
        <f t="shared" si="85"/>
        <v>1</v>
      </c>
      <c r="N642" s="20">
        <f t="shared" si="86"/>
        <v>0</v>
      </c>
      <c r="O642" s="18" t="str">
        <f t="shared" si="88"/>
        <v>ผ่าน</v>
      </c>
      <c r="P642" s="18" t="str">
        <f t="shared" si="89"/>
        <v>&gt;5</v>
      </c>
      <c r="Q642" s="18" t="str">
        <f t="shared" si="87"/>
        <v>3.ไม่ผ่านEXP</v>
      </c>
    </row>
    <row r="643" spans="1:17" x14ac:dyDescent="0.55000000000000004">
      <c r="A643" s="17">
        <v>9</v>
      </c>
      <c r="B643" s="18" t="s">
        <v>1548</v>
      </c>
      <c r="C643" s="17" t="s">
        <v>1565</v>
      </c>
      <c r="D643" s="18" t="s">
        <v>1566</v>
      </c>
      <c r="E643" s="19">
        <v>54200918.140000001</v>
      </c>
      <c r="F643" s="19">
        <v>58449261.659999996</v>
      </c>
      <c r="G643" s="19">
        <f t="shared" si="81"/>
        <v>4248343.5199999958</v>
      </c>
      <c r="H643" s="19">
        <f t="shared" si="82"/>
        <v>7.83</v>
      </c>
      <c r="I643" s="19">
        <v>103611867.22</v>
      </c>
      <c r="J643" s="19">
        <v>103145996.98999999</v>
      </c>
      <c r="K643" s="19">
        <f t="shared" si="83"/>
        <v>-465870.23000000417</v>
      </c>
      <c r="L643" s="19">
        <f t="shared" si="84"/>
        <v>-0.44</v>
      </c>
      <c r="M643" s="20">
        <f t="shared" si="85"/>
        <v>0</v>
      </c>
      <c r="N643" s="20">
        <f t="shared" si="86"/>
        <v>1</v>
      </c>
      <c r="O643" s="18" t="str">
        <f t="shared" si="88"/>
        <v>&gt;5</v>
      </c>
      <c r="P643" s="18" t="str">
        <f t="shared" si="89"/>
        <v>ผ่าน</v>
      </c>
      <c r="Q643" s="18" t="str">
        <f t="shared" si="87"/>
        <v>2.ไม่ผ่านINC</v>
      </c>
    </row>
    <row r="644" spans="1:17" x14ac:dyDescent="0.55000000000000004">
      <c r="A644" s="17">
        <v>9</v>
      </c>
      <c r="B644" s="18" t="s">
        <v>1548</v>
      </c>
      <c r="C644" s="17" t="s">
        <v>1567</v>
      </c>
      <c r="D644" s="18" t="s">
        <v>1568</v>
      </c>
      <c r="E644" s="19">
        <v>111291732.47999999</v>
      </c>
      <c r="F644" s="19">
        <v>118777021.59</v>
      </c>
      <c r="G644" s="19">
        <f t="shared" si="81"/>
        <v>7485289.1100000143</v>
      </c>
      <c r="H644" s="19">
        <f t="shared" si="82"/>
        <v>6.72</v>
      </c>
      <c r="I644" s="19">
        <v>196551769.38999999</v>
      </c>
      <c r="J644" s="19">
        <v>203483194.12</v>
      </c>
      <c r="K644" s="19">
        <f t="shared" si="83"/>
        <v>6931424.7300000191</v>
      </c>
      <c r="L644" s="19">
        <f t="shared" si="84"/>
        <v>3.52</v>
      </c>
      <c r="M644" s="20">
        <f t="shared" si="85"/>
        <v>0</v>
      </c>
      <c r="N644" s="20">
        <f t="shared" si="86"/>
        <v>1</v>
      </c>
      <c r="O644" s="18" t="str">
        <f t="shared" si="88"/>
        <v>&gt;5</v>
      </c>
      <c r="P644" s="18" t="str">
        <f t="shared" si="89"/>
        <v>ผ่าน</v>
      </c>
      <c r="Q644" s="18" t="str">
        <f t="shared" si="87"/>
        <v>2.ไม่ผ่านINC</v>
      </c>
    </row>
    <row r="645" spans="1:17" x14ac:dyDescent="0.55000000000000004">
      <c r="A645" s="17">
        <v>9</v>
      </c>
      <c r="B645" s="18" t="s">
        <v>1548</v>
      </c>
      <c r="C645" s="17" t="s">
        <v>1569</v>
      </c>
      <c r="D645" s="18" t="s">
        <v>1570</v>
      </c>
      <c r="E645" s="19">
        <v>84022451.25999999</v>
      </c>
      <c r="F645" s="19">
        <v>92334227.159999996</v>
      </c>
      <c r="G645" s="19">
        <f t="shared" ref="G645:G708" si="90">F645-E645</f>
        <v>8311775.900000006</v>
      </c>
      <c r="H645" s="19">
        <f t="shared" ref="H645:H708" si="91">TRUNC(G645/E645*100,2)</f>
        <v>9.89</v>
      </c>
      <c r="I645" s="19">
        <v>162492857.49000001</v>
      </c>
      <c r="J645" s="19">
        <v>168311329.08999997</v>
      </c>
      <c r="K645" s="19">
        <f t="shared" ref="K645:K708" si="92">J645-I645</f>
        <v>5818471.5999999642</v>
      </c>
      <c r="L645" s="19">
        <f t="shared" ref="L645:L708" si="93">TRUNC(K645/I645*100,2)</f>
        <v>3.58</v>
      </c>
      <c r="M645" s="20">
        <f t="shared" ref="M645:M708" si="94">IF(AND(H645&gt;=-5,H645&lt;=5),1,0)</f>
        <v>0</v>
      </c>
      <c r="N645" s="20">
        <f t="shared" ref="N645:N708" si="95">IF(AND(L645&gt;=-5,L645&lt;=5),1,0)</f>
        <v>1</v>
      </c>
      <c r="O645" s="18" t="str">
        <f t="shared" si="88"/>
        <v>&gt;5</v>
      </c>
      <c r="P645" s="18" t="str">
        <f t="shared" si="89"/>
        <v>ผ่าน</v>
      </c>
      <c r="Q645" s="18" t="str">
        <f t="shared" ref="Q645:Q708" si="96">IF(AND(O645="ผ่าน",P645="ผ่าน"),"1.ผ่านทั้ง 2 แผน",IF(AND(O645="ผ่าน",P645&lt;&gt;"ผ่าน"),"3.ไม่ผ่านEXP",IF(AND(O645&lt;&gt;"ผ่าน",P645="ผ่าน"),"2.ไม่ผ่านINC","4.ไม่ผ่านทั้ง 2 แผน")))</f>
        <v>2.ไม่ผ่านINC</v>
      </c>
    </row>
    <row r="646" spans="1:17" x14ac:dyDescent="0.55000000000000004">
      <c r="A646" s="17">
        <v>9</v>
      </c>
      <c r="B646" s="18" t="s">
        <v>1548</v>
      </c>
      <c r="C646" s="17" t="s">
        <v>1571</v>
      </c>
      <c r="D646" s="18" t="s">
        <v>1572</v>
      </c>
      <c r="E646" s="19">
        <v>31168994.599999998</v>
      </c>
      <c r="F646" s="19">
        <v>32479867.75</v>
      </c>
      <c r="G646" s="19">
        <f t="shared" si="90"/>
        <v>1310873.1500000022</v>
      </c>
      <c r="H646" s="19">
        <f t="shared" si="91"/>
        <v>4.2</v>
      </c>
      <c r="I646" s="19">
        <v>60461963.660000004</v>
      </c>
      <c r="J646" s="19">
        <v>57254742.269999996</v>
      </c>
      <c r="K646" s="19">
        <f t="shared" si="92"/>
        <v>-3207221.390000008</v>
      </c>
      <c r="L646" s="19">
        <f t="shared" si="93"/>
        <v>-5.3</v>
      </c>
      <c r="M646" s="20">
        <f t="shared" si="94"/>
        <v>1</v>
      </c>
      <c r="N646" s="20">
        <f t="shared" si="95"/>
        <v>0</v>
      </c>
      <c r="O646" s="18" t="str">
        <f t="shared" si="88"/>
        <v>ผ่าน</v>
      </c>
      <c r="P646" s="18" t="str">
        <f t="shared" si="89"/>
        <v>&lt;-5</v>
      </c>
      <c r="Q646" s="18" t="str">
        <f t="shared" si="96"/>
        <v>3.ไม่ผ่านEXP</v>
      </c>
    </row>
    <row r="647" spans="1:17" x14ac:dyDescent="0.55000000000000004">
      <c r="A647" s="17">
        <v>9</v>
      </c>
      <c r="B647" s="18" t="s">
        <v>1548</v>
      </c>
      <c r="C647" s="17" t="s">
        <v>1573</v>
      </c>
      <c r="D647" s="18" t="s">
        <v>1574</v>
      </c>
      <c r="E647" s="19">
        <v>33631916.490000002</v>
      </c>
      <c r="F647" s="19">
        <v>36134150.530000001</v>
      </c>
      <c r="G647" s="19">
        <f t="shared" si="90"/>
        <v>2502234.0399999991</v>
      </c>
      <c r="H647" s="19">
        <f t="shared" si="91"/>
        <v>7.44</v>
      </c>
      <c r="I647" s="19">
        <v>52102660.82</v>
      </c>
      <c r="J647" s="19">
        <v>56115794.630000003</v>
      </c>
      <c r="K647" s="19">
        <f t="shared" si="92"/>
        <v>4013133.8100000024</v>
      </c>
      <c r="L647" s="19">
        <f t="shared" si="93"/>
        <v>7.7</v>
      </c>
      <c r="M647" s="20">
        <f t="shared" si="94"/>
        <v>0</v>
      </c>
      <c r="N647" s="20">
        <f t="shared" si="95"/>
        <v>0</v>
      </c>
      <c r="O647" s="18" t="str">
        <f t="shared" si="88"/>
        <v>&gt;5</v>
      </c>
      <c r="P647" s="18" t="str">
        <f t="shared" si="89"/>
        <v>&gt;5</v>
      </c>
      <c r="Q647" s="18" t="str">
        <f t="shared" si="96"/>
        <v>4.ไม่ผ่านทั้ง 2 แผน</v>
      </c>
    </row>
    <row r="648" spans="1:17" x14ac:dyDescent="0.55000000000000004">
      <c r="A648" s="17">
        <v>9</v>
      </c>
      <c r="B648" s="18" t="s">
        <v>1548</v>
      </c>
      <c r="C648" s="17" t="s">
        <v>1575</v>
      </c>
      <c r="D648" s="18" t="s">
        <v>1576</v>
      </c>
      <c r="E648" s="19">
        <v>39791610.019999996</v>
      </c>
      <c r="F648" s="19">
        <v>43484683.119999997</v>
      </c>
      <c r="G648" s="19">
        <f t="shared" si="90"/>
        <v>3693073.1000000015</v>
      </c>
      <c r="H648" s="19">
        <f t="shared" si="91"/>
        <v>9.2799999999999994</v>
      </c>
      <c r="I648" s="19">
        <v>76245582.920000002</v>
      </c>
      <c r="J648" s="19">
        <v>81357090.209999993</v>
      </c>
      <c r="K648" s="19">
        <f t="shared" si="92"/>
        <v>5111507.2899999917</v>
      </c>
      <c r="L648" s="19">
        <f t="shared" si="93"/>
        <v>6.7</v>
      </c>
      <c r="M648" s="20">
        <f t="shared" si="94"/>
        <v>0</v>
      </c>
      <c r="N648" s="20">
        <f t="shared" si="95"/>
        <v>0</v>
      </c>
      <c r="O648" s="18" t="str">
        <f t="shared" ref="O648:O711" si="97">IF(H648&gt;10,"&gt;10",IF(H648&gt;5,"&gt;5",IF(H648&lt;-10,"&lt;-10",IF(H648&lt;-5,"&lt;-5","ผ่าน"))))</f>
        <v>&gt;5</v>
      </c>
      <c r="P648" s="18" t="str">
        <f t="shared" ref="P648:P711" si="98">IF(L648&gt;10,"&gt;10",IF(L648&gt;5,"&gt;5",IF(L648&lt;-10,"&lt;-10",IF(L648&lt;-5,"&lt;-5","ผ่าน"))))</f>
        <v>&gt;5</v>
      </c>
      <c r="Q648" s="18" t="str">
        <f t="shared" si="96"/>
        <v>4.ไม่ผ่านทั้ง 2 แผน</v>
      </c>
    </row>
    <row r="649" spans="1:17" x14ac:dyDescent="0.55000000000000004">
      <c r="A649" s="17">
        <v>9</v>
      </c>
      <c r="B649" s="18" t="s">
        <v>1548</v>
      </c>
      <c r="C649" s="17" t="s">
        <v>1577</v>
      </c>
      <c r="D649" s="18" t="s">
        <v>1578</v>
      </c>
      <c r="E649" s="19">
        <v>38199249.990000002</v>
      </c>
      <c r="F649" s="19">
        <v>32795406.100000001</v>
      </c>
      <c r="G649" s="19">
        <f t="shared" si="90"/>
        <v>-5403843.8900000006</v>
      </c>
      <c r="H649" s="19">
        <f t="shared" si="91"/>
        <v>-14.14</v>
      </c>
      <c r="I649" s="19">
        <v>66574890.590000004</v>
      </c>
      <c r="J649" s="19">
        <v>69879564.890000015</v>
      </c>
      <c r="K649" s="19">
        <f t="shared" si="92"/>
        <v>3304674.3000000119</v>
      </c>
      <c r="L649" s="19">
        <f t="shared" si="93"/>
        <v>4.96</v>
      </c>
      <c r="M649" s="20">
        <f t="shared" si="94"/>
        <v>0</v>
      </c>
      <c r="N649" s="20">
        <f t="shared" si="95"/>
        <v>1</v>
      </c>
      <c r="O649" s="18" t="str">
        <f t="shared" si="97"/>
        <v>&lt;-10</v>
      </c>
      <c r="P649" s="18" t="str">
        <f t="shared" si="98"/>
        <v>ผ่าน</v>
      </c>
      <c r="Q649" s="18" t="str">
        <f t="shared" si="96"/>
        <v>2.ไม่ผ่านINC</v>
      </c>
    </row>
    <row r="650" spans="1:17" x14ac:dyDescent="0.55000000000000004">
      <c r="A650" s="17">
        <v>9</v>
      </c>
      <c r="B650" s="18" t="s">
        <v>1548</v>
      </c>
      <c r="C650" s="17" t="s">
        <v>1579</v>
      </c>
      <c r="D650" s="18" t="s">
        <v>1580</v>
      </c>
      <c r="E650" s="19">
        <v>32200701.839999996</v>
      </c>
      <c r="F650" s="19">
        <v>72410996.790000007</v>
      </c>
      <c r="G650" s="19">
        <f t="shared" si="90"/>
        <v>40210294.95000001</v>
      </c>
      <c r="H650" s="19">
        <f t="shared" si="91"/>
        <v>124.87</v>
      </c>
      <c r="I650" s="19">
        <v>59109415.090000004</v>
      </c>
      <c r="J650" s="19">
        <v>60479014.070000008</v>
      </c>
      <c r="K650" s="19">
        <f t="shared" si="92"/>
        <v>1369598.9800000042</v>
      </c>
      <c r="L650" s="19">
        <f t="shared" si="93"/>
        <v>2.31</v>
      </c>
      <c r="M650" s="20">
        <f t="shared" si="94"/>
        <v>0</v>
      </c>
      <c r="N650" s="20">
        <f t="shared" si="95"/>
        <v>1</v>
      </c>
      <c r="O650" s="18" t="str">
        <f t="shared" si="97"/>
        <v>&gt;10</v>
      </c>
      <c r="P650" s="18" t="str">
        <f t="shared" si="98"/>
        <v>ผ่าน</v>
      </c>
      <c r="Q650" s="18" t="str">
        <f t="shared" si="96"/>
        <v>2.ไม่ผ่านINC</v>
      </c>
    </row>
    <row r="651" spans="1:17" x14ac:dyDescent="0.55000000000000004">
      <c r="A651" s="17">
        <v>9</v>
      </c>
      <c r="B651" s="18" t="s">
        <v>1548</v>
      </c>
      <c r="C651" s="17" t="s">
        <v>1581</v>
      </c>
      <c r="D651" s="18" t="s">
        <v>1582</v>
      </c>
      <c r="E651" s="19">
        <v>24014997.049999997</v>
      </c>
      <c r="F651" s="19">
        <v>23162250.609999999</v>
      </c>
      <c r="G651" s="19">
        <f t="shared" si="90"/>
        <v>-852746.43999999762</v>
      </c>
      <c r="H651" s="19">
        <f t="shared" si="91"/>
        <v>-3.55</v>
      </c>
      <c r="I651" s="19">
        <v>47052983.950000003</v>
      </c>
      <c r="J651" s="19">
        <v>42894100.779999994</v>
      </c>
      <c r="K651" s="19">
        <f t="shared" si="92"/>
        <v>-4158883.1700000092</v>
      </c>
      <c r="L651" s="19">
        <f t="shared" si="93"/>
        <v>-8.83</v>
      </c>
      <c r="M651" s="20">
        <f t="shared" si="94"/>
        <v>1</v>
      </c>
      <c r="N651" s="20">
        <f t="shared" si="95"/>
        <v>0</v>
      </c>
      <c r="O651" s="18" t="str">
        <f t="shared" si="97"/>
        <v>ผ่าน</v>
      </c>
      <c r="P651" s="18" t="str">
        <f t="shared" si="98"/>
        <v>&lt;-5</v>
      </c>
      <c r="Q651" s="18" t="str">
        <f t="shared" si="96"/>
        <v>3.ไม่ผ่านEXP</v>
      </c>
    </row>
    <row r="652" spans="1:17" x14ac:dyDescent="0.55000000000000004">
      <c r="A652" s="17">
        <v>9</v>
      </c>
      <c r="B652" s="18" t="s">
        <v>1548</v>
      </c>
      <c r="C652" s="17" t="s">
        <v>1583</v>
      </c>
      <c r="D652" s="18" t="s">
        <v>1584</v>
      </c>
      <c r="E652" s="19">
        <v>24852740.989999998</v>
      </c>
      <c r="F652" s="19">
        <v>29992120.25</v>
      </c>
      <c r="G652" s="19">
        <f t="shared" si="90"/>
        <v>5139379.2600000016</v>
      </c>
      <c r="H652" s="19">
        <f t="shared" si="91"/>
        <v>20.67</v>
      </c>
      <c r="I652" s="19">
        <v>56769961.93</v>
      </c>
      <c r="J652" s="19">
        <v>56714820.509999998</v>
      </c>
      <c r="K652" s="19">
        <f t="shared" si="92"/>
        <v>-55141.420000001788</v>
      </c>
      <c r="L652" s="19">
        <f t="shared" si="93"/>
        <v>-0.09</v>
      </c>
      <c r="M652" s="20">
        <f t="shared" si="94"/>
        <v>0</v>
      </c>
      <c r="N652" s="20">
        <f t="shared" si="95"/>
        <v>1</v>
      </c>
      <c r="O652" s="18" t="str">
        <f t="shared" si="97"/>
        <v>&gt;10</v>
      </c>
      <c r="P652" s="18" t="str">
        <f t="shared" si="98"/>
        <v>ผ่าน</v>
      </c>
      <c r="Q652" s="18" t="str">
        <f t="shared" si="96"/>
        <v>2.ไม่ผ่านINC</v>
      </c>
    </row>
    <row r="653" spans="1:17" x14ac:dyDescent="0.55000000000000004">
      <c r="A653" s="17">
        <v>9</v>
      </c>
      <c r="B653" s="18" t="s">
        <v>1548</v>
      </c>
      <c r="C653" s="17" t="s">
        <v>1585</v>
      </c>
      <c r="D653" s="18" t="s">
        <v>1586</v>
      </c>
      <c r="E653" s="19">
        <v>28142729.989999998</v>
      </c>
      <c r="F653" s="19">
        <v>27782374.879999999</v>
      </c>
      <c r="G653" s="19">
        <f t="shared" si="90"/>
        <v>-360355.1099999994</v>
      </c>
      <c r="H653" s="19">
        <f t="shared" si="91"/>
        <v>-1.28</v>
      </c>
      <c r="I653" s="19">
        <v>46146728.470000006</v>
      </c>
      <c r="J653" s="19">
        <v>47948580.780000001</v>
      </c>
      <c r="K653" s="19">
        <f t="shared" si="92"/>
        <v>1801852.3099999949</v>
      </c>
      <c r="L653" s="19">
        <f t="shared" si="93"/>
        <v>3.9</v>
      </c>
      <c r="M653" s="20">
        <f t="shared" si="94"/>
        <v>1</v>
      </c>
      <c r="N653" s="20">
        <f t="shared" si="95"/>
        <v>1</v>
      </c>
      <c r="O653" s="18" t="str">
        <f t="shared" si="97"/>
        <v>ผ่าน</v>
      </c>
      <c r="P653" s="18" t="str">
        <f t="shared" si="98"/>
        <v>ผ่าน</v>
      </c>
      <c r="Q653" s="18" t="str">
        <f t="shared" si="96"/>
        <v>1.ผ่านทั้ง 2 แผน</v>
      </c>
    </row>
    <row r="654" spans="1:17" x14ac:dyDescent="0.55000000000000004">
      <c r="A654" s="17">
        <v>9</v>
      </c>
      <c r="B654" s="18" t="s">
        <v>1548</v>
      </c>
      <c r="C654" s="17" t="s">
        <v>1587</v>
      </c>
      <c r="D654" s="18" t="s">
        <v>1588</v>
      </c>
      <c r="E654" s="19">
        <v>24899098.509999998</v>
      </c>
      <c r="F654" s="19">
        <v>24410245.900000002</v>
      </c>
      <c r="G654" s="19">
        <f t="shared" si="90"/>
        <v>-488852.60999999568</v>
      </c>
      <c r="H654" s="19">
        <f t="shared" si="91"/>
        <v>-1.96</v>
      </c>
      <c r="I654" s="19">
        <v>49986023.370000005</v>
      </c>
      <c r="J654" s="19">
        <v>47735337.590000004</v>
      </c>
      <c r="K654" s="19">
        <f t="shared" si="92"/>
        <v>-2250685.7800000012</v>
      </c>
      <c r="L654" s="19">
        <f t="shared" si="93"/>
        <v>-4.5</v>
      </c>
      <c r="M654" s="20">
        <f t="shared" si="94"/>
        <v>1</v>
      </c>
      <c r="N654" s="20">
        <f t="shared" si="95"/>
        <v>1</v>
      </c>
      <c r="O654" s="18" t="str">
        <f t="shared" si="97"/>
        <v>ผ่าน</v>
      </c>
      <c r="P654" s="18" t="str">
        <f t="shared" si="98"/>
        <v>ผ่าน</v>
      </c>
      <c r="Q654" s="18" t="str">
        <f t="shared" si="96"/>
        <v>1.ผ่านทั้ง 2 แผน</v>
      </c>
    </row>
    <row r="655" spans="1:17" x14ac:dyDescent="0.55000000000000004">
      <c r="A655" s="17">
        <v>9</v>
      </c>
      <c r="B655" s="18" t="s">
        <v>1548</v>
      </c>
      <c r="C655" s="17" t="s">
        <v>1589</v>
      </c>
      <c r="D655" s="18" t="s">
        <v>1590</v>
      </c>
      <c r="E655" s="19">
        <v>26506267.489999998</v>
      </c>
      <c r="F655" s="19">
        <v>30200022.629999999</v>
      </c>
      <c r="G655" s="19">
        <f t="shared" si="90"/>
        <v>3693755.1400000006</v>
      </c>
      <c r="H655" s="19">
        <f t="shared" si="91"/>
        <v>13.93</v>
      </c>
      <c r="I655" s="19">
        <v>47253697.780000001</v>
      </c>
      <c r="J655" s="19">
        <v>49841438.029999994</v>
      </c>
      <c r="K655" s="19">
        <f t="shared" si="92"/>
        <v>2587740.2499999925</v>
      </c>
      <c r="L655" s="19">
        <f t="shared" si="93"/>
        <v>5.47</v>
      </c>
      <c r="M655" s="20">
        <f t="shared" si="94"/>
        <v>0</v>
      </c>
      <c r="N655" s="20">
        <f t="shared" si="95"/>
        <v>0</v>
      </c>
      <c r="O655" s="18" t="str">
        <f t="shared" si="97"/>
        <v>&gt;10</v>
      </c>
      <c r="P655" s="18" t="str">
        <f t="shared" si="98"/>
        <v>&gt;5</v>
      </c>
      <c r="Q655" s="18" t="str">
        <f t="shared" si="96"/>
        <v>4.ไม่ผ่านทั้ง 2 แผน</v>
      </c>
    </row>
    <row r="656" spans="1:17" x14ac:dyDescent="0.55000000000000004">
      <c r="A656" s="17">
        <v>9</v>
      </c>
      <c r="B656" s="18" t="s">
        <v>1548</v>
      </c>
      <c r="C656" s="17" t="s">
        <v>1591</v>
      </c>
      <c r="D656" s="18" t="s">
        <v>1592</v>
      </c>
      <c r="E656" s="19">
        <v>19995846.089999996</v>
      </c>
      <c r="F656" s="19">
        <v>22068030.490000002</v>
      </c>
      <c r="G656" s="19">
        <f t="shared" si="90"/>
        <v>2072184.400000006</v>
      </c>
      <c r="H656" s="19">
        <f t="shared" si="91"/>
        <v>10.36</v>
      </c>
      <c r="I656" s="19">
        <v>45957815.880000003</v>
      </c>
      <c r="J656" s="19">
        <v>48274880.13000001</v>
      </c>
      <c r="K656" s="19">
        <f t="shared" si="92"/>
        <v>2317064.2500000075</v>
      </c>
      <c r="L656" s="19">
        <f t="shared" si="93"/>
        <v>5.04</v>
      </c>
      <c r="M656" s="20">
        <f t="shared" si="94"/>
        <v>0</v>
      </c>
      <c r="N656" s="20">
        <f t="shared" si="95"/>
        <v>0</v>
      </c>
      <c r="O656" s="18" t="str">
        <f t="shared" si="97"/>
        <v>&gt;10</v>
      </c>
      <c r="P656" s="18" t="str">
        <f t="shared" si="98"/>
        <v>&gt;5</v>
      </c>
      <c r="Q656" s="18" t="str">
        <f t="shared" si="96"/>
        <v>4.ไม่ผ่านทั้ง 2 แผน</v>
      </c>
    </row>
    <row r="657" spans="1:17" x14ac:dyDescent="0.55000000000000004">
      <c r="A657" s="17">
        <v>9</v>
      </c>
      <c r="B657" s="18" t="s">
        <v>1548</v>
      </c>
      <c r="C657" s="17" t="s">
        <v>1593</v>
      </c>
      <c r="D657" s="18" t="s">
        <v>1594</v>
      </c>
      <c r="E657" s="19">
        <v>26356415</v>
      </c>
      <c r="F657" s="19">
        <v>28650456.779999997</v>
      </c>
      <c r="G657" s="19">
        <f t="shared" si="90"/>
        <v>2294041.7799999975</v>
      </c>
      <c r="H657" s="19">
        <f t="shared" si="91"/>
        <v>8.6999999999999993</v>
      </c>
      <c r="I657" s="19">
        <v>52021299.890000001</v>
      </c>
      <c r="J657" s="19">
        <v>48948191.930000007</v>
      </c>
      <c r="K657" s="19">
        <f t="shared" si="92"/>
        <v>-3073107.9599999934</v>
      </c>
      <c r="L657" s="19">
        <f t="shared" si="93"/>
        <v>-5.9</v>
      </c>
      <c r="M657" s="20">
        <f t="shared" si="94"/>
        <v>0</v>
      </c>
      <c r="N657" s="20">
        <f t="shared" si="95"/>
        <v>0</v>
      </c>
      <c r="O657" s="18" t="str">
        <f t="shared" si="97"/>
        <v>&gt;5</v>
      </c>
      <c r="P657" s="18" t="str">
        <f t="shared" si="98"/>
        <v>&lt;-5</v>
      </c>
      <c r="Q657" s="18" t="str">
        <f t="shared" si="96"/>
        <v>4.ไม่ผ่านทั้ง 2 แผน</v>
      </c>
    </row>
    <row r="658" spans="1:17" x14ac:dyDescent="0.55000000000000004">
      <c r="A658" s="17">
        <v>9</v>
      </c>
      <c r="B658" s="18" t="s">
        <v>1595</v>
      </c>
      <c r="C658" s="17" t="s">
        <v>1596</v>
      </c>
      <c r="D658" s="18" t="s">
        <v>1597</v>
      </c>
      <c r="E658" s="19">
        <v>1027101876.3200001</v>
      </c>
      <c r="F658" s="19">
        <v>1140181482.49</v>
      </c>
      <c r="G658" s="19">
        <f t="shared" si="90"/>
        <v>113079606.16999996</v>
      </c>
      <c r="H658" s="19">
        <f t="shared" si="91"/>
        <v>11</v>
      </c>
      <c r="I658" s="19">
        <v>1520636472.98</v>
      </c>
      <c r="J658" s="19">
        <v>1555936434.8000002</v>
      </c>
      <c r="K658" s="19">
        <f t="shared" si="92"/>
        <v>35299961.820000172</v>
      </c>
      <c r="L658" s="19">
        <f t="shared" si="93"/>
        <v>2.3199999999999998</v>
      </c>
      <c r="M658" s="20">
        <f t="shared" si="94"/>
        <v>0</v>
      </c>
      <c r="N658" s="20">
        <f t="shared" si="95"/>
        <v>1</v>
      </c>
      <c r="O658" s="18" t="str">
        <f t="shared" si="97"/>
        <v>&gt;10</v>
      </c>
      <c r="P658" s="18" t="str">
        <f t="shared" si="98"/>
        <v>ผ่าน</v>
      </c>
      <c r="Q658" s="18" t="str">
        <f t="shared" si="96"/>
        <v>2.ไม่ผ่านINC</v>
      </c>
    </row>
    <row r="659" spans="1:17" x14ac:dyDescent="0.55000000000000004">
      <c r="A659" s="17">
        <v>9</v>
      </c>
      <c r="B659" s="18" t="s">
        <v>1595</v>
      </c>
      <c r="C659" s="17" t="s">
        <v>1598</v>
      </c>
      <c r="D659" s="18" t="s">
        <v>1599</v>
      </c>
      <c r="E659" s="19">
        <v>45195928.38000001</v>
      </c>
      <c r="F659" s="19">
        <v>51340210.960000001</v>
      </c>
      <c r="G659" s="19">
        <f t="shared" si="90"/>
        <v>6144282.5799999908</v>
      </c>
      <c r="H659" s="19">
        <f t="shared" si="91"/>
        <v>13.59</v>
      </c>
      <c r="I659" s="19">
        <v>80202823.569999993</v>
      </c>
      <c r="J659" s="19">
        <v>83481508.339999989</v>
      </c>
      <c r="K659" s="19">
        <f t="shared" si="92"/>
        <v>3278684.7699999958</v>
      </c>
      <c r="L659" s="19">
        <f t="shared" si="93"/>
        <v>4.08</v>
      </c>
      <c r="M659" s="20">
        <f t="shared" si="94"/>
        <v>0</v>
      </c>
      <c r="N659" s="20">
        <f t="shared" si="95"/>
        <v>1</v>
      </c>
      <c r="O659" s="18" t="str">
        <f t="shared" si="97"/>
        <v>&gt;10</v>
      </c>
      <c r="P659" s="18" t="str">
        <f t="shared" si="98"/>
        <v>ผ่าน</v>
      </c>
      <c r="Q659" s="18" t="str">
        <f t="shared" si="96"/>
        <v>2.ไม่ผ่านINC</v>
      </c>
    </row>
    <row r="660" spans="1:17" x14ac:dyDescent="0.55000000000000004">
      <c r="A660" s="17">
        <v>9</v>
      </c>
      <c r="B660" s="18" t="s">
        <v>1595</v>
      </c>
      <c r="C660" s="17" t="s">
        <v>1600</v>
      </c>
      <c r="D660" s="18" t="s">
        <v>1601</v>
      </c>
      <c r="E660" s="19">
        <v>116622457.17</v>
      </c>
      <c r="F660" s="19">
        <v>104202644.21999998</v>
      </c>
      <c r="G660" s="19">
        <f t="shared" si="90"/>
        <v>-12419812.950000018</v>
      </c>
      <c r="H660" s="19">
        <f t="shared" si="91"/>
        <v>-10.64</v>
      </c>
      <c r="I660" s="19">
        <v>197348109.55000001</v>
      </c>
      <c r="J660" s="19">
        <v>181241672.53</v>
      </c>
      <c r="K660" s="19">
        <f t="shared" si="92"/>
        <v>-16106437.020000011</v>
      </c>
      <c r="L660" s="19">
        <f t="shared" si="93"/>
        <v>-8.16</v>
      </c>
      <c r="M660" s="20">
        <f t="shared" si="94"/>
        <v>0</v>
      </c>
      <c r="N660" s="20">
        <f t="shared" si="95"/>
        <v>0</v>
      </c>
      <c r="O660" s="18" t="str">
        <f t="shared" si="97"/>
        <v>&lt;-10</v>
      </c>
      <c r="P660" s="18" t="str">
        <f t="shared" si="98"/>
        <v>&lt;-5</v>
      </c>
      <c r="Q660" s="18" t="str">
        <f t="shared" si="96"/>
        <v>4.ไม่ผ่านทั้ง 2 แผน</v>
      </c>
    </row>
    <row r="661" spans="1:17" x14ac:dyDescent="0.55000000000000004">
      <c r="A661" s="17">
        <v>9</v>
      </c>
      <c r="B661" s="18" t="s">
        <v>1595</v>
      </c>
      <c r="C661" s="17" t="s">
        <v>1602</v>
      </c>
      <c r="D661" s="18" t="s">
        <v>1603</v>
      </c>
      <c r="E661" s="19">
        <v>43740010</v>
      </c>
      <c r="F661" s="19">
        <v>45106488.670000002</v>
      </c>
      <c r="G661" s="19">
        <f t="shared" si="90"/>
        <v>1366478.6700000018</v>
      </c>
      <c r="H661" s="19">
        <f t="shared" si="91"/>
        <v>3.12</v>
      </c>
      <c r="I661" s="19">
        <v>76989484.480000004</v>
      </c>
      <c r="J661" s="19">
        <v>82325795.299999997</v>
      </c>
      <c r="K661" s="19">
        <f t="shared" si="92"/>
        <v>5336310.8199999928</v>
      </c>
      <c r="L661" s="19">
        <f t="shared" si="93"/>
        <v>6.93</v>
      </c>
      <c r="M661" s="20">
        <f t="shared" si="94"/>
        <v>1</v>
      </c>
      <c r="N661" s="20">
        <f t="shared" si="95"/>
        <v>0</v>
      </c>
      <c r="O661" s="18" t="str">
        <f t="shared" si="97"/>
        <v>ผ่าน</v>
      </c>
      <c r="P661" s="18" t="str">
        <f t="shared" si="98"/>
        <v>&gt;5</v>
      </c>
      <c r="Q661" s="18" t="str">
        <f t="shared" si="96"/>
        <v>3.ไม่ผ่านEXP</v>
      </c>
    </row>
    <row r="662" spans="1:17" x14ac:dyDescent="0.55000000000000004">
      <c r="A662" s="17">
        <v>9</v>
      </c>
      <c r="B662" s="18" t="s">
        <v>1595</v>
      </c>
      <c r="C662" s="17" t="s">
        <v>1604</v>
      </c>
      <c r="D662" s="18" t="s">
        <v>1605</v>
      </c>
      <c r="E662" s="19">
        <v>189406230.37</v>
      </c>
      <c r="F662" s="19">
        <v>169095721.86999997</v>
      </c>
      <c r="G662" s="19">
        <f t="shared" si="90"/>
        <v>-20310508.50000003</v>
      </c>
      <c r="H662" s="19">
        <f t="shared" si="91"/>
        <v>-10.72</v>
      </c>
      <c r="I662" s="19">
        <v>371223621.72000003</v>
      </c>
      <c r="J662" s="19">
        <v>309827493.65000004</v>
      </c>
      <c r="K662" s="19">
        <f t="shared" si="92"/>
        <v>-61396128.069999993</v>
      </c>
      <c r="L662" s="19">
        <f t="shared" si="93"/>
        <v>-16.53</v>
      </c>
      <c r="M662" s="20">
        <f t="shared" si="94"/>
        <v>0</v>
      </c>
      <c r="N662" s="20">
        <f t="shared" si="95"/>
        <v>0</v>
      </c>
      <c r="O662" s="18" t="str">
        <f t="shared" si="97"/>
        <v>&lt;-10</v>
      </c>
      <c r="P662" s="18" t="str">
        <f t="shared" si="98"/>
        <v>&lt;-10</v>
      </c>
      <c r="Q662" s="18" t="str">
        <f t="shared" si="96"/>
        <v>4.ไม่ผ่านทั้ง 2 แผน</v>
      </c>
    </row>
    <row r="663" spans="1:17" x14ac:dyDescent="0.55000000000000004">
      <c r="A663" s="17">
        <v>9</v>
      </c>
      <c r="B663" s="18" t="s">
        <v>1595</v>
      </c>
      <c r="C663" s="17" t="s">
        <v>1606</v>
      </c>
      <c r="D663" s="18" t="s">
        <v>1607</v>
      </c>
      <c r="E663" s="19">
        <v>44453669.019999996</v>
      </c>
      <c r="F663" s="19">
        <v>43285154.229999997</v>
      </c>
      <c r="G663" s="19">
        <f t="shared" si="90"/>
        <v>-1168514.7899999991</v>
      </c>
      <c r="H663" s="19">
        <f t="shared" si="91"/>
        <v>-2.62</v>
      </c>
      <c r="I663" s="19">
        <v>82356386.5</v>
      </c>
      <c r="J663" s="19">
        <v>87563368.629999995</v>
      </c>
      <c r="K663" s="19">
        <f t="shared" si="92"/>
        <v>5206982.1299999952</v>
      </c>
      <c r="L663" s="19">
        <f t="shared" si="93"/>
        <v>6.32</v>
      </c>
      <c r="M663" s="20">
        <f t="shared" si="94"/>
        <v>1</v>
      </c>
      <c r="N663" s="20">
        <f t="shared" si="95"/>
        <v>0</v>
      </c>
      <c r="O663" s="18" t="str">
        <f t="shared" si="97"/>
        <v>ผ่าน</v>
      </c>
      <c r="P663" s="18" t="str">
        <f t="shared" si="98"/>
        <v>&gt;5</v>
      </c>
      <c r="Q663" s="18" t="str">
        <f t="shared" si="96"/>
        <v>3.ไม่ผ่านEXP</v>
      </c>
    </row>
    <row r="664" spans="1:17" x14ac:dyDescent="0.55000000000000004">
      <c r="A664" s="17">
        <v>9</v>
      </c>
      <c r="B664" s="18" t="s">
        <v>1595</v>
      </c>
      <c r="C664" s="17" t="s">
        <v>1608</v>
      </c>
      <c r="D664" s="18" t="s">
        <v>1609</v>
      </c>
      <c r="E664" s="19">
        <v>103873898.42</v>
      </c>
      <c r="F664" s="19">
        <v>110764535.66</v>
      </c>
      <c r="G664" s="19">
        <f t="shared" si="90"/>
        <v>6890637.2399999946</v>
      </c>
      <c r="H664" s="19">
        <f t="shared" si="91"/>
        <v>6.63</v>
      </c>
      <c r="I664" s="19">
        <v>177807316.42000002</v>
      </c>
      <c r="J664" s="19">
        <v>176228899.33999997</v>
      </c>
      <c r="K664" s="19">
        <f t="shared" si="92"/>
        <v>-1578417.0800000429</v>
      </c>
      <c r="L664" s="19">
        <f t="shared" si="93"/>
        <v>-0.88</v>
      </c>
      <c r="M664" s="20">
        <f t="shared" si="94"/>
        <v>0</v>
      </c>
      <c r="N664" s="20">
        <f t="shared" si="95"/>
        <v>1</v>
      </c>
      <c r="O664" s="18" t="str">
        <f t="shared" si="97"/>
        <v>&gt;5</v>
      </c>
      <c r="P664" s="18" t="str">
        <f t="shared" si="98"/>
        <v>ผ่าน</v>
      </c>
      <c r="Q664" s="18" t="str">
        <f t="shared" si="96"/>
        <v>2.ไม่ผ่านINC</v>
      </c>
    </row>
    <row r="665" spans="1:17" x14ac:dyDescent="0.55000000000000004">
      <c r="A665" s="17">
        <v>9</v>
      </c>
      <c r="B665" s="18" t="s">
        <v>1595</v>
      </c>
      <c r="C665" s="17" t="s">
        <v>1610</v>
      </c>
      <c r="D665" s="18" t="s">
        <v>1611</v>
      </c>
      <c r="E665" s="19">
        <v>31483612.839999996</v>
      </c>
      <c r="F665" s="19">
        <v>31683809.07</v>
      </c>
      <c r="G665" s="19">
        <f t="shared" si="90"/>
        <v>200196.23000000417</v>
      </c>
      <c r="H665" s="19">
        <f t="shared" si="91"/>
        <v>0.63</v>
      </c>
      <c r="I665" s="19">
        <v>50877584.909999996</v>
      </c>
      <c r="J665" s="19">
        <v>49249998.769999996</v>
      </c>
      <c r="K665" s="19">
        <f t="shared" si="92"/>
        <v>-1627586.1400000006</v>
      </c>
      <c r="L665" s="19">
        <f t="shared" si="93"/>
        <v>-3.19</v>
      </c>
      <c r="M665" s="20">
        <f t="shared" si="94"/>
        <v>1</v>
      </c>
      <c r="N665" s="20">
        <f t="shared" si="95"/>
        <v>1</v>
      </c>
      <c r="O665" s="18" t="str">
        <f t="shared" si="97"/>
        <v>ผ่าน</v>
      </c>
      <c r="P665" s="18" t="str">
        <f t="shared" si="98"/>
        <v>ผ่าน</v>
      </c>
      <c r="Q665" s="18" t="str">
        <f t="shared" si="96"/>
        <v>1.ผ่านทั้ง 2 แผน</v>
      </c>
    </row>
    <row r="666" spans="1:17" x14ac:dyDescent="0.55000000000000004">
      <c r="A666" s="17">
        <v>9</v>
      </c>
      <c r="B666" s="18" t="s">
        <v>1595</v>
      </c>
      <c r="C666" s="17" t="s">
        <v>1612</v>
      </c>
      <c r="D666" s="18" t="s">
        <v>1613</v>
      </c>
      <c r="E666" s="19">
        <v>113753499.99000001</v>
      </c>
      <c r="F666" s="19">
        <v>113794804.09000002</v>
      </c>
      <c r="G666" s="19">
        <f t="shared" si="90"/>
        <v>41304.100000008941</v>
      </c>
      <c r="H666" s="19">
        <f t="shared" si="91"/>
        <v>0.03</v>
      </c>
      <c r="I666" s="19">
        <v>228867827.04000002</v>
      </c>
      <c r="J666" s="19">
        <v>301539567.15999997</v>
      </c>
      <c r="K666" s="19">
        <f t="shared" si="92"/>
        <v>72671740.119999945</v>
      </c>
      <c r="L666" s="19">
        <f t="shared" si="93"/>
        <v>31.75</v>
      </c>
      <c r="M666" s="20">
        <f t="shared" si="94"/>
        <v>1</v>
      </c>
      <c r="N666" s="20">
        <f t="shared" si="95"/>
        <v>0</v>
      </c>
      <c r="O666" s="18" t="str">
        <f t="shared" si="97"/>
        <v>ผ่าน</v>
      </c>
      <c r="P666" s="18" t="str">
        <f t="shared" si="98"/>
        <v>&gt;10</v>
      </c>
      <c r="Q666" s="18" t="str">
        <f t="shared" si="96"/>
        <v>3.ไม่ผ่านEXP</v>
      </c>
    </row>
    <row r="667" spans="1:17" x14ac:dyDescent="0.55000000000000004">
      <c r="A667" s="17">
        <v>9</v>
      </c>
      <c r="B667" s="18" t="s">
        <v>1595</v>
      </c>
      <c r="C667" s="17" t="s">
        <v>1614</v>
      </c>
      <c r="D667" s="18" t="s">
        <v>1615</v>
      </c>
      <c r="E667" s="19">
        <v>106628662.81999999</v>
      </c>
      <c r="F667" s="19">
        <v>100238845.39000002</v>
      </c>
      <c r="G667" s="19">
        <f t="shared" si="90"/>
        <v>-6389817.4299999774</v>
      </c>
      <c r="H667" s="19">
        <f t="shared" si="91"/>
        <v>-5.99</v>
      </c>
      <c r="I667" s="19">
        <v>217066897.85000005</v>
      </c>
      <c r="J667" s="19">
        <v>194937210.56999999</v>
      </c>
      <c r="K667" s="19">
        <f t="shared" si="92"/>
        <v>-22129687.280000061</v>
      </c>
      <c r="L667" s="19">
        <f t="shared" si="93"/>
        <v>-10.19</v>
      </c>
      <c r="M667" s="20">
        <f t="shared" si="94"/>
        <v>0</v>
      </c>
      <c r="N667" s="20">
        <f t="shared" si="95"/>
        <v>0</v>
      </c>
      <c r="O667" s="18" t="str">
        <f t="shared" si="97"/>
        <v>&lt;-5</v>
      </c>
      <c r="P667" s="18" t="str">
        <f t="shared" si="98"/>
        <v>&lt;-10</v>
      </c>
      <c r="Q667" s="18" t="str">
        <f t="shared" si="96"/>
        <v>4.ไม่ผ่านทั้ง 2 แผน</v>
      </c>
    </row>
    <row r="668" spans="1:17" x14ac:dyDescent="0.55000000000000004">
      <c r="A668" s="17">
        <v>9</v>
      </c>
      <c r="B668" s="18" t="s">
        <v>1595</v>
      </c>
      <c r="C668" s="17" t="s">
        <v>1616</v>
      </c>
      <c r="D668" s="18" t="s">
        <v>1617</v>
      </c>
      <c r="E668" s="19">
        <v>55932235.730000004</v>
      </c>
      <c r="F668" s="19">
        <v>53658119.969999999</v>
      </c>
      <c r="G668" s="19">
        <f t="shared" si="90"/>
        <v>-2274115.7600000054</v>
      </c>
      <c r="H668" s="19">
        <f t="shared" si="91"/>
        <v>-4.0599999999999996</v>
      </c>
      <c r="I668" s="19">
        <v>111586196.81999999</v>
      </c>
      <c r="J668" s="19">
        <v>102399555.88</v>
      </c>
      <c r="K668" s="19">
        <f t="shared" si="92"/>
        <v>-9186640.9399999976</v>
      </c>
      <c r="L668" s="19">
        <f t="shared" si="93"/>
        <v>-8.23</v>
      </c>
      <c r="M668" s="20">
        <f t="shared" si="94"/>
        <v>1</v>
      </c>
      <c r="N668" s="20">
        <f t="shared" si="95"/>
        <v>0</v>
      </c>
      <c r="O668" s="18" t="str">
        <f t="shared" si="97"/>
        <v>ผ่าน</v>
      </c>
      <c r="P668" s="18" t="str">
        <f t="shared" si="98"/>
        <v>&lt;-5</v>
      </c>
      <c r="Q668" s="18" t="str">
        <f t="shared" si="96"/>
        <v>3.ไม่ผ่านEXP</v>
      </c>
    </row>
    <row r="669" spans="1:17" x14ac:dyDescent="0.55000000000000004">
      <c r="A669" s="17">
        <v>9</v>
      </c>
      <c r="B669" s="18" t="s">
        <v>1595</v>
      </c>
      <c r="C669" s="17" t="s">
        <v>1618</v>
      </c>
      <c r="D669" s="18" t="s">
        <v>1619</v>
      </c>
      <c r="E669" s="19">
        <v>40690216.060000002</v>
      </c>
      <c r="F669" s="19">
        <v>42704311.619999997</v>
      </c>
      <c r="G669" s="19">
        <f t="shared" si="90"/>
        <v>2014095.5599999949</v>
      </c>
      <c r="H669" s="19">
        <f t="shared" si="91"/>
        <v>4.9400000000000004</v>
      </c>
      <c r="I669" s="19">
        <v>77837075.810000002</v>
      </c>
      <c r="J669" s="19">
        <v>71810064.50999999</v>
      </c>
      <c r="K669" s="19">
        <f t="shared" si="92"/>
        <v>-6027011.3000000119</v>
      </c>
      <c r="L669" s="19">
        <f t="shared" si="93"/>
        <v>-7.74</v>
      </c>
      <c r="M669" s="20">
        <f t="shared" si="94"/>
        <v>1</v>
      </c>
      <c r="N669" s="20">
        <f t="shared" si="95"/>
        <v>0</v>
      </c>
      <c r="O669" s="18" t="str">
        <f t="shared" si="97"/>
        <v>ผ่าน</v>
      </c>
      <c r="P669" s="18" t="str">
        <f t="shared" si="98"/>
        <v>&lt;-5</v>
      </c>
      <c r="Q669" s="18" t="str">
        <f t="shared" si="96"/>
        <v>3.ไม่ผ่านEXP</v>
      </c>
    </row>
    <row r="670" spans="1:17" x14ac:dyDescent="0.55000000000000004">
      <c r="A670" s="17">
        <v>9</v>
      </c>
      <c r="B670" s="18" t="s">
        <v>1595</v>
      </c>
      <c r="C670" s="17" t="s">
        <v>1620</v>
      </c>
      <c r="D670" s="18" t="s">
        <v>1621</v>
      </c>
      <c r="E670" s="19">
        <v>28395626.18</v>
      </c>
      <c r="F670" s="19">
        <v>28684057.380000003</v>
      </c>
      <c r="G670" s="19">
        <f t="shared" si="90"/>
        <v>288431.20000000298</v>
      </c>
      <c r="H670" s="19">
        <f t="shared" si="91"/>
        <v>1.01</v>
      </c>
      <c r="I670" s="19">
        <v>47684095.789999999</v>
      </c>
      <c r="J670" s="19">
        <v>57194182.149999999</v>
      </c>
      <c r="K670" s="19">
        <f t="shared" si="92"/>
        <v>9510086.3599999994</v>
      </c>
      <c r="L670" s="19">
        <f t="shared" si="93"/>
        <v>19.940000000000001</v>
      </c>
      <c r="M670" s="20">
        <f t="shared" si="94"/>
        <v>1</v>
      </c>
      <c r="N670" s="20">
        <f t="shared" si="95"/>
        <v>0</v>
      </c>
      <c r="O670" s="18" t="str">
        <f t="shared" si="97"/>
        <v>ผ่าน</v>
      </c>
      <c r="P670" s="18" t="str">
        <f t="shared" si="98"/>
        <v>&gt;10</v>
      </c>
      <c r="Q670" s="18" t="str">
        <f t="shared" si="96"/>
        <v>3.ไม่ผ่านEXP</v>
      </c>
    </row>
    <row r="671" spans="1:17" x14ac:dyDescent="0.55000000000000004">
      <c r="A671" s="17">
        <v>9</v>
      </c>
      <c r="B671" s="18" t="s">
        <v>1595</v>
      </c>
      <c r="C671" s="17" t="s">
        <v>1622</v>
      </c>
      <c r="D671" s="18" t="s">
        <v>1623</v>
      </c>
      <c r="E671" s="19">
        <v>47697439.990000002</v>
      </c>
      <c r="F671" s="19">
        <v>71431123.469999999</v>
      </c>
      <c r="G671" s="19">
        <f t="shared" si="90"/>
        <v>23733683.479999997</v>
      </c>
      <c r="H671" s="19">
        <f t="shared" si="91"/>
        <v>49.75</v>
      </c>
      <c r="I671" s="19">
        <v>56348474.560000002</v>
      </c>
      <c r="J671" s="19">
        <v>58478132.210000001</v>
      </c>
      <c r="K671" s="19">
        <f t="shared" si="92"/>
        <v>2129657.6499999985</v>
      </c>
      <c r="L671" s="19">
        <f t="shared" si="93"/>
        <v>3.77</v>
      </c>
      <c r="M671" s="20">
        <f t="shared" si="94"/>
        <v>0</v>
      </c>
      <c r="N671" s="20">
        <f t="shared" si="95"/>
        <v>1</v>
      </c>
      <c r="O671" s="18" t="str">
        <f t="shared" si="97"/>
        <v>&gt;10</v>
      </c>
      <c r="P671" s="18" t="str">
        <f t="shared" si="98"/>
        <v>ผ่าน</v>
      </c>
      <c r="Q671" s="18" t="str">
        <f t="shared" si="96"/>
        <v>2.ไม่ผ่านINC</v>
      </c>
    </row>
    <row r="672" spans="1:17" x14ac:dyDescent="0.55000000000000004">
      <c r="A672" s="17">
        <v>9</v>
      </c>
      <c r="B672" s="18" t="s">
        <v>1595</v>
      </c>
      <c r="C672" s="17" t="s">
        <v>1624</v>
      </c>
      <c r="D672" s="18" t="s">
        <v>1625</v>
      </c>
      <c r="E672" s="19">
        <v>23081830.119999997</v>
      </c>
      <c r="F672" s="19">
        <v>22940438.710000001</v>
      </c>
      <c r="G672" s="19">
        <f t="shared" si="90"/>
        <v>-141391.40999999642</v>
      </c>
      <c r="H672" s="19">
        <f t="shared" si="91"/>
        <v>-0.61</v>
      </c>
      <c r="I672" s="19">
        <v>46719002.969999999</v>
      </c>
      <c r="J672" s="19">
        <v>45329996.600000001</v>
      </c>
      <c r="K672" s="19">
        <f t="shared" si="92"/>
        <v>-1389006.3699999973</v>
      </c>
      <c r="L672" s="19">
        <f t="shared" si="93"/>
        <v>-2.97</v>
      </c>
      <c r="M672" s="20">
        <f t="shared" si="94"/>
        <v>1</v>
      </c>
      <c r="N672" s="20">
        <f t="shared" si="95"/>
        <v>1</v>
      </c>
      <c r="O672" s="18" t="str">
        <f t="shared" si="97"/>
        <v>ผ่าน</v>
      </c>
      <c r="P672" s="18" t="str">
        <f t="shared" si="98"/>
        <v>ผ่าน</v>
      </c>
      <c r="Q672" s="18" t="str">
        <f t="shared" si="96"/>
        <v>1.ผ่านทั้ง 2 แผน</v>
      </c>
    </row>
    <row r="673" spans="1:17" x14ac:dyDescent="0.55000000000000004">
      <c r="A673" s="17">
        <v>9</v>
      </c>
      <c r="B673" s="18" t="s">
        <v>1595</v>
      </c>
      <c r="C673" s="17" t="s">
        <v>1626</v>
      </c>
      <c r="D673" s="18" t="s">
        <v>1627</v>
      </c>
      <c r="E673" s="19">
        <v>18361258.530000001</v>
      </c>
      <c r="F673" s="19">
        <v>16842213.060000002</v>
      </c>
      <c r="G673" s="19">
        <f t="shared" si="90"/>
        <v>-1519045.4699999988</v>
      </c>
      <c r="H673" s="19">
        <f t="shared" si="91"/>
        <v>-8.27</v>
      </c>
      <c r="I673" s="19">
        <v>52466973.479999997</v>
      </c>
      <c r="J673" s="19">
        <v>43013391.670000009</v>
      </c>
      <c r="K673" s="19">
        <f t="shared" si="92"/>
        <v>-9453581.8099999875</v>
      </c>
      <c r="L673" s="19">
        <f t="shared" si="93"/>
        <v>-18.010000000000002</v>
      </c>
      <c r="M673" s="20">
        <f t="shared" si="94"/>
        <v>0</v>
      </c>
      <c r="N673" s="20">
        <f t="shared" si="95"/>
        <v>0</v>
      </c>
      <c r="O673" s="18" t="str">
        <f t="shared" si="97"/>
        <v>&lt;-5</v>
      </c>
      <c r="P673" s="18" t="str">
        <f t="shared" si="98"/>
        <v>&lt;-10</v>
      </c>
      <c r="Q673" s="18" t="str">
        <f t="shared" si="96"/>
        <v>4.ไม่ผ่านทั้ง 2 แผน</v>
      </c>
    </row>
    <row r="674" spans="1:17" x14ac:dyDescent="0.55000000000000004">
      <c r="A674" s="17">
        <v>9</v>
      </c>
      <c r="B674" s="18" t="s">
        <v>1595</v>
      </c>
      <c r="C674" s="17" t="s">
        <v>1628</v>
      </c>
      <c r="D674" s="18" t="s">
        <v>1629</v>
      </c>
      <c r="E674" s="19">
        <v>17027198.5</v>
      </c>
      <c r="F674" s="19">
        <v>17774509.479999997</v>
      </c>
      <c r="G674" s="19">
        <f t="shared" si="90"/>
        <v>747310.97999999672</v>
      </c>
      <c r="H674" s="19">
        <f t="shared" si="91"/>
        <v>4.38</v>
      </c>
      <c r="I674" s="19">
        <v>44147229.090000004</v>
      </c>
      <c r="J674" s="19">
        <v>42475893.909999996</v>
      </c>
      <c r="K674" s="19">
        <f t="shared" si="92"/>
        <v>-1671335.1800000072</v>
      </c>
      <c r="L674" s="19">
        <f t="shared" si="93"/>
        <v>-3.78</v>
      </c>
      <c r="M674" s="20">
        <f t="shared" si="94"/>
        <v>1</v>
      </c>
      <c r="N674" s="20">
        <f t="shared" si="95"/>
        <v>1</v>
      </c>
      <c r="O674" s="18" t="str">
        <f t="shared" si="97"/>
        <v>ผ่าน</v>
      </c>
      <c r="P674" s="18" t="str">
        <f t="shared" si="98"/>
        <v>ผ่าน</v>
      </c>
      <c r="Q674" s="18" t="str">
        <f t="shared" si="96"/>
        <v>1.ผ่านทั้ง 2 แผน</v>
      </c>
    </row>
    <row r="675" spans="1:17" x14ac:dyDescent="0.55000000000000004">
      <c r="A675" s="17">
        <v>10</v>
      </c>
      <c r="B675" s="18" t="s">
        <v>1630</v>
      </c>
      <c r="C675" s="17" t="s">
        <v>1631</v>
      </c>
      <c r="D675" s="18" t="s">
        <v>1632</v>
      </c>
      <c r="E675" s="19">
        <v>391179385.20000005</v>
      </c>
      <c r="F675" s="19">
        <v>400557153.17999995</v>
      </c>
      <c r="G675" s="19">
        <f t="shared" si="90"/>
        <v>9377767.9799998999</v>
      </c>
      <c r="H675" s="19">
        <f t="shared" si="91"/>
        <v>2.39</v>
      </c>
      <c r="I675" s="19">
        <v>554640677.20000005</v>
      </c>
      <c r="J675" s="19">
        <v>557568710.55999994</v>
      </c>
      <c r="K675" s="19">
        <f t="shared" si="92"/>
        <v>2928033.3599998951</v>
      </c>
      <c r="L675" s="19">
        <f t="shared" si="93"/>
        <v>0.52</v>
      </c>
      <c r="M675" s="20">
        <f t="shared" si="94"/>
        <v>1</v>
      </c>
      <c r="N675" s="20">
        <f t="shared" si="95"/>
        <v>1</v>
      </c>
      <c r="O675" s="18" t="str">
        <f t="shared" si="97"/>
        <v>ผ่าน</v>
      </c>
      <c r="P675" s="18" t="str">
        <f t="shared" si="98"/>
        <v>ผ่าน</v>
      </c>
      <c r="Q675" s="18" t="str">
        <f t="shared" si="96"/>
        <v>1.ผ่านทั้ง 2 แผน</v>
      </c>
    </row>
    <row r="676" spans="1:17" x14ac:dyDescent="0.55000000000000004">
      <c r="A676" s="17">
        <v>10</v>
      </c>
      <c r="B676" s="18" t="s">
        <v>1630</v>
      </c>
      <c r="C676" s="17" t="s">
        <v>1633</v>
      </c>
      <c r="D676" s="18" t="s">
        <v>1634</v>
      </c>
      <c r="E676" s="19">
        <v>53003134.540000007</v>
      </c>
      <c r="F676" s="19">
        <v>44039112.330000006</v>
      </c>
      <c r="G676" s="19">
        <f t="shared" si="90"/>
        <v>-8964022.2100000009</v>
      </c>
      <c r="H676" s="19">
        <f t="shared" si="91"/>
        <v>-16.91</v>
      </c>
      <c r="I676" s="19">
        <v>82122224.760000005</v>
      </c>
      <c r="J676" s="19">
        <v>81000245.680000007</v>
      </c>
      <c r="K676" s="19">
        <f t="shared" si="92"/>
        <v>-1121979.0799999982</v>
      </c>
      <c r="L676" s="19">
        <f t="shared" si="93"/>
        <v>-1.36</v>
      </c>
      <c r="M676" s="20">
        <f t="shared" si="94"/>
        <v>0</v>
      </c>
      <c r="N676" s="20">
        <f t="shared" si="95"/>
        <v>1</v>
      </c>
      <c r="O676" s="18" t="str">
        <f t="shared" si="97"/>
        <v>&lt;-10</v>
      </c>
      <c r="P676" s="18" t="str">
        <f t="shared" si="98"/>
        <v>ผ่าน</v>
      </c>
      <c r="Q676" s="18" t="str">
        <f t="shared" si="96"/>
        <v>2.ไม่ผ่านINC</v>
      </c>
    </row>
    <row r="677" spans="1:17" x14ac:dyDescent="0.55000000000000004">
      <c r="A677" s="17">
        <v>10</v>
      </c>
      <c r="B677" s="18" t="s">
        <v>1630</v>
      </c>
      <c r="C677" s="17" t="s">
        <v>1635</v>
      </c>
      <c r="D677" s="18" t="s">
        <v>1636</v>
      </c>
      <c r="E677" s="19">
        <v>37436447.310000002</v>
      </c>
      <c r="F677" s="19">
        <v>45530915</v>
      </c>
      <c r="G677" s="19">
        <f t="shared" si="90"/>
        <v>8094467.6899999976</v>
      </c>
      <c r="H677" s="19">
        <f t="shared" si="91"/>
        <v>21.62</v>
      </c>
      <c r="I677" s="19">
        <v>58779300.360000007</v>
      </c>
      <c r="J677" s="19">
        <v>72946881.050000012</v>
      </c>
      <c r="K677" s="19">
        <f t="shared" si="92"/>
        <v>14167580.690000005</v>
      </c>
      <c r="L677" s="19">
        <f t="shared" si="93"/>
        <v>24.1</v>
      </c>
      <c r="M677" s="20">
        <f t="shared" si="94"/>
        <v>0</v>
      </c>
      <c r="N677" s="20">
        <f t="shared" si="95"/>
        <v>0</v>
      </c>
      <c r="O677" s="18" t="str">
        <f t="shared" si="97"/>
        <v>&gt;10</v>
      </c>
      <c r="P677" s="18" t="str">
        <f t="shared" si="98"/>
        <v>&gt;10</v>
      </c>
      <c r="Q677" s="18" t="str">
        <f t="shared" si="96"/>
        <v>4.ไม่ผ่านทั้ง 2 แผน</v>
      </c>
    </row>
    <row r="678" spans="1:17" x14ac:dyDescent="0.55000000000000004">
      <c r="A678" s="17">
        <v>10</v>
      </c>
      <c r="B678" s="18" t="s">
        <v>1630</v>
      </c>
      <c r="C678" s="17" t="s">
        <v>1637</v>
      </c>
      <c r="D678" s="18" t="s">
        <v>1638</v>
      </c>
      <c r="E678" s="19">
        <v>35678113.239999995</v>
      </c>
      <c r="F678" s="19">
        <v>41324795.199999996</v>
      </c>
      <c r="G678" s="19">
        <f t="shared" si="90"/>
        <v>5646681.9600000009</v>
      </c>
      <c r="H678" s="19">
        <f t="shared" si="91"/>
        <v>15.82</v>
      </c>
      <c r="I678" s="19">
        <v>56014746.820000008</v>
      </c>
      <c r="J678" s="19">
        <v>59823283.5</v>
      </c>
      <c r="K678" s="19">
        <f t="shared" si="92"/>
        <v>3808536.6799999923</v>
      </c>
      <c r="L678" s="19">
        <f t="shared" si="93"/>
        <v>6.79</v>
      </c>
      <c r="M678" s="20">
        <f t="shared" si="94"/>
        <v>0</v>
      </c>
      <c r="N678" s="20">
        <f t="shared" si="95"/>
        <v>0</v>
      </c>
      <c r="O678" s="18" t="str">
        <f t="shared" si="97"/>
        <v>&gt;10</v>
      </c>
      <c r="P678" s="18" t="str">
        <f t="shared" si="98"/>
        <v>&gt;5</v>
      </c>
      <c r="Q678" s="18" t="str">
        <f t="shared" si="96"/>
        <v>4.ไม่ผ่านทั้ง 2 แผน</v>
      </c>
    </row>
    <row r="679" spans="1:17" x14ac:dyDescent="0.55000000000000004">
      <c r="A679" s="17">
        <v>10</v>
      </c>
      <c r="B679" s="18" t="s">
        <v>1630</v>
      </c>
      <c r="C679" s="17" t="s">
        <v>1639</v>
      </c>
      <c r="D679" s="18" t="s">
        <v>1640</v>
      </c>
      <c r="E679" s="19">
        <v>46624950.820000008</v>
      </c>
      <c r="F679" s="19">
        <v>58215113.239999987</v>
      </c>
      <c r="G679" s="19">
        <f t="shared" si="90"/>
        <v>11590162.419999979</v>
      </c>
      <c r="H679" s="19">
        <f t="shared" si="91"/>
        <v>24.85</v>
      </c>
      <c r="I679" s="19">
        <v>70459821.430000007</v>
      </c>
      <c r="J679" s="19">
        <v>69698821.319999993</v>
      </c>
      <c r="K679" s="19">
        <f t="shared" si="92"/>
        <v>-761000.11000001431</v>
      </c>
      <c r="L679" s="19">
        <f t="shared" si="93"/>
        <v>-1.08</v>
      </c>
      <c r="M679" s="20">
        <f t="shared" si="94"/>
        <v>0</v>
      </c>
      <c r="N679" s="20">
        <f t="shared" si="95"/>
        <v>1</v>
      </c>
      <c r="O679" s="18" t="str">
        <f t="shared" si="97"/>
        <v>&gt;10</v>
      </c>
      <c r="P679" s="18" t="str">
        <f t="shared" si="98"/>
        <v>ผ่าน</v>
      </c>
      <c r="Q679" s="18" t="str">
        <f t="shared" si="96"/>
        <v>2.ไม่ผ่านINC</v>
      </c>
    </row>
    <row r="680" spans="1:17" x14ac:dyDescent="0.55000000000000004">
      <c r="A680" s="17">
        <v>10</v>
      </c>
      <c r="B680" s="18" t="s">
        <v>1630</v>
      </c>
      <c r="C680" s="17" t="s">
        <v>1641</v>
      </c>
      <c r="D680" s="18" t="s">
        <v>1642</v>
      </c>
      <c r="E680" s="19">
        <v>28850500</v>
      </c>
      <c r="F680" s="19">
        <v>29156343.760000002</v>
      </c>
      <c r="G680" s="19">
        <f t="shared" si="90"/>
        <v>305843.76000000164</v>
      </c>
      <c r="H680" s="19">
        <f t="shared" si="91"/>
        <v>1.06</v>
      </c>
      <c r="I680" s="19">
        <v>43901685.990000002</v>
      </c>
      <c r="J680" s="19">
        <v>42487416.760000005</v>
      </c>
      <c r="K680" s="19">
        <f t="shared" si="92"/>
        <v>-1414269.2299999967</v>
      </c>
      <c r="L680" s="19">
        <f t="shared" si="93"/>
        <v>-3.22</v>
      </c>
      <c r="M680" s="20">
        <f t="shared" si="94"/>
        <v>1</v>
      </c>
      <c r="N680" s="20">
        <f t="shared" si="95"/>
        <v>1</v>
      </c>
      <c r="O680" s="18" t="str">
        <f t="shared" si="97"/>
        <v>ผ่าน</v>
      </c>
      <c r="P680" s="18" t="str">
        <f t="shared" si="98"/>
        <v>ผ่าน</v>
      </c>
      <c r="Q680" s="18" t="str">
        <f t="shared" si="96"/>
        <v>1.ผ่านทั้ง 2 แผน</v>
      </c>
    </row>
    <row r="681" spans="1:17" x14ac:dyDescent="0.55000000000000004">
      <c r="A681" s="17">
        <v>10</v>
      </c>
      <c r="B681" s="18" t="s">
        <v>1630</v>
      </c>
      <c r="C681" s="17" t="s">
        <v>1643</v>
      </c>
      <c r="D681" s="18" t="s">
        <v>1644</v>
      </c>
      <c r="E681" s="19">
        <v>37453037.079999998</v>
      </c>
      <c r="F681" s="19">
        <v>39063280.119999997</v>
      </c>
      <c r="G681" s="19">
        <f t="shared" si="90"/>
        <v>1610243.0399999991</v>
      </c>
      <c r="H681" s="19">
        <f t="shared" si="91"/>
        <v>4.29</v>
      </c>
      <c r="I681" s="19">
        <v>48226848.630000003</v>
      </c>
      <c r="J681" s="19">
        <v>45804208.400000006</v>
      </c>
      <c r="K681" s="19">
        <f t="shared" si="92"/>
        <v>-2422640.2299999967</v>
      </c>
      <c r="L681" s="19">
        <f t="shared" si="93"/>
        <v>-5.0199999999999996</v>
      </c>
      <c r="M681" s="20">
        <f t="shared" si="94"/>
        <v>1</v>
      </c>
      <c r="N681" s="20">
        <f t="shared" si="95"/>
        <v>0</v>
      </c>
      <c r="O681" s="18" t="str">
        <f t="shared" si="97"/>
        <v>ผ่าน</v>
      </c>
      <c r="P681" s="18" t="str">
        <f t="shared" si="98"/>
        <v>&lt;-5</v>
      </c>
      <c r="Q681" s="18" t="str">
        <f t="shared" si="96"/>
        <v>3.ไม่ผ่านEXP</v>
      </c>
    </row>
    <row r="682" spans="1:17" x14ac:dyDescent="0.55000000000000004">
      <c r="A682" s="17">
        <v>10</v>
      </c>
      <c r="B682" s="18" t="s">
        <v>1645</v>
      </c>
      <c r="C682" s="17" t="s">
        <v>1646</v>
      </c>
      <c r="D682" s="18" t="s">
        <v>1647</v>
      </c>
      <c r="E682" s="19">
        <v>428777000</v>
      </c>
      <c r="F682" s="19">
        <v>419429749.89999998</v>
      </c>
      <c r="G682" s="19">
        <f t="shared" si="90"/>
        <v>-9347250.1000000238</v>
      </c>
      <c r="H682" s="19">
        <f t="shared" si="91"/>
        <v>-2.17</v>
      </c>
      <c r="I682" s="19">
        <v>620675743.49000001</v>
      </c>
      <c r="J682" s="19">
        <v>617374282.50999999</v>
      </c>
      <c r="K682" s="19">
        <f t="shared" si="92"/>
        <v>-3301460.9800000191</v>
      </c>
      <c r="L682" s="19">
        <f t="shared" si="93"/>
        <v>-0.53</v>
      </c>
      <c r="M682" s="20">
        <f t="shared" si="94"/>
        <v>1</v>
      </c>
      <c r="N682" s="20">
        <f t="shared" si="95"/>
        <v>1</v>
      </c>
      <c r="O682" s="18" t="str">
        <f t="shared" si="97"/>
        <v>ผ่าน</v>
      </c>
      <c r="P682" s="18" t="str">
        <f t="shared" si="98"/>
        <v>ผ่าน</v>
      </c>
      <c r="Q682" s="18" t="str">
        <f t="shared" si="96"/>
        <v>1.ผ่านทั้ง 2 แผน</v>
      </c>
    </row>
    <row r="683" spans="1:17" x14ac:dyDescent="0.55000000000000004">
      <c r="A683" s="17">
        <v>10</v>
      </c>
      <c r="B683" s="18" t="s">
        <v>1645</v>
      </c>
      <c r="C683" s="17" t="s">
        <v>1648</v>
      </c>
      <c r="D683" s="18" t="s">
        <v>1649</v>
      </c>
      <c r="E683" s="19">
        <v>32089459.98</v>
      </c>
      <c r="F683" s="19">
        <v>32363674.950000003</v>
      </c>
      <c r="G683" s="19">
        <f t="shared" si="90"/>
        <v>274214.97000000253</v>
      </c>
      <c r="H683" s="19">
        <f t="shared" si="91"/>
        <v>0.85</v>
      </c>
      <c r="I683" s="19">
        <v>49568066.990000002</v>
      </c>
      <c r="J683" s="19">
        <v>48124691.57</v>
      </c>
      <c r="K683" s="19">
        <f t="shared" si="92"/>
        <v>-1443375.4200000018</v>
      </c>
      <c r="L683" s="19">
        <f t="shared" si="93"/>
        <v>-2.91</v>
      </c>
      <c r="M683" s="20">
        <f t="shared" si="94"/>
        <v>1</v>
      </c>
      <c r="N683" s="20">
        <f t="shared" si="95"/>
        <v>1</v>
      </c>
      <c r="O683" s="18" t="str">
        <f t="shared" si="97"/>
        <v>ผ่าน</v>
      </c>
      <c r="P683" s="18" t="str">
        <f t="shared" si="98"/>
        <v>ผ่าน</v>
      </c>
      <c r="Q683" s="18" t="str">
        <f t="shared" si="96"/>
        <v>1.ผ่านทั้ง 2 แผน</v>
      </c>
    </row>
    <row r="684" spans="1:17" x14ac:dyDescent="0.55000000000000004">
      <c r="A684" s="17">
        <v>10</v>
      </c>
      <c r="B684" s="18" t="s">
        <v>1645</v>
      </c>
      <c r="C684" s="17" t="s">
        <v>1650</v>
      </c>
      <c r="D684" s="18" t="s">
        <v>1651</v>
      </c>
      <c r="E684" s="19">
        <v>48202378.490000002</v>
      </c>
      <c r="F684" s="19">
        <v>47711507.32</v>
      </c>
      <c r="G684" s="19">
        <f t="shared" si="90"/>
        <v>-490871.17000000179</v>
      </c>
      <c r="H684" s="19">
        <f t="shared" si="91"/>
        <v>-1.01</v>
      </c>
      <c r="I684" s="19">
        <v>84610117.49000001</v>
      </c>
      <c r="J684" s="19">
        <v>80864450.310000002</v>
      </c>
      <c r="K684" s="19">
        <f t="shared" si="92"/>
        <v>-3745667.1800000072</v>
      </c>
      <c r="L684" s="19">
        <f t="shared" si="93"/>
        <v>-4.42</v>
      </c>
      <c r="M684" s="20">
        <f t="shared" si="94"/>
        <v>1</v>
      </c>
      <c r="N684" s="20">
        <f t="shared" si="95"/>
        <v>1</v>
      </c>
      <c r="O684" s="18" t="str">
        <f t="shared" si="97"/>
        <v>ผ่าน</v>
      </c>
      <c r="P684" s="18" t="str">
        <f t="shared" si="98"/>
        <v>ผ่าน</v>
      </c>
      <c r="Q684" s="18" t="str">
        <f t="shared" si="96"/>
        <v>1.ผ่านทั้ง 2 แผน</v>
      </c>
    </row>
    <row r="685" spans="1:17" x14ac:dyDescent="0.55000000000000004">
      <c r="A685" s="17">
        <v>10</v>
      </c>
      <c r="B685" s="18" t="s">
        <v>1645</v>
      </c>
      <c r="C685" s="17" t="s">
        <v>1652</v>
      </c>
      <c r="D685" s="18" t="s">
        <v>1653</v>
      </c>
      <c r="E685" s="19">
        <v>50670600</v>
      </c>
      <c r="F685" s="19">
        <v>49199589.480000004</v>
      </c>
      <c r="G685" s="19">
        <f t="shared" si="90"/>
        <v>-1471010.5199999958</v>
      </c>
      <c r="H685" s="19">
        <f t="shared" si="91"/>
        <v>-2.9</v>
      </c>
      <c r="I685" s="19">
        <v>82216079.99000001</v>
      </c>
      <c r="J685" s="19">
        <v>81690815.489999995</v>
      </c>
      <c r="K685" s="19">
        <f t="shared" si="92"/>
        <v>-525264.5000000149</v>
      </c>
      <c r="L685" s="19">
        <f t="shared" si="93"/>
        <v>-0.63</v>
      </c>
      <c r="M685" s="20">
        <f t="shared" si="94"/>
        <v>1</v>
      </c>
      <c r="N685" s="20">
        <f t="shared" si="95"/>
        <v>1</v>
      </c>
      <c r="O685" s="18" t="str">
        <f t="shared" si="97"/>
        <v>ผ่าน</v>
      </c>
      <c r="P685" s="18" t="str">
        <f t="shared" si="98"/>
        <v>ผ่าน</v>
      </c>
      <c r="Q685" s="18" t="str">
        <f t="shared" si="96"/>
        <v>1.ผ่านทั้ง 2 แผน</v>
      </c>
    </row>
    <row r="686" spans="1:17" x14ac:dyDescent="0.55000000000000004">
      <c r="A686" s="17">
        <v>10</v>
      </c>
      <c r="B686" s="18" t="s">
        <v>1645</v>
      </c>
      <c r="C686" s="17" t="s">
        <v>1654</v>
      </c>
      <c r="D686" s="18" t="s">
        <v>1655</v>
      </c>
      <c r="E686" s="19">
        <v>31082575</v>
      </c>
      <c r="F686" s="19">
        <v>32215724.870000005</v>
      </c>
      <c r="G686" s="19">
        <f t="shared" si="90"/>
        <v>1133149.8700000048</v>
      </c>
      <c r="H686" s="19">
        <f t="shared" si="91"/>
        <v>3.64</v>
      </c>
      <c r="I686" s="19">
        <v>43393089.990000002</v>
      </c>
      <c r="J686" s="19">
        <v>45400668.349999994</v>
      </c>
      <c r="K686" s="19">
        <f t="shared" si="92"/>
        <v>2007578.359999992</v>
      </c>
      <c r="L686" s="19">
        <f t="shared" si="93"/>
        <v>4.62</v>
      </c>
      <c r="M686" s="20">
        <f t="shared" si="94"/>
        <v>1</v>
      </c>
      <c r="N686" s="20">
        <f t="shared" si="95"/>
        <v>1</v>
      </c>
      <c r="O686" s="18" t="str">
        <f t="shared" si="97"/>
        <v>ผ่าน</v>
      </c>
      <c r="P686" s="18" t="str">
        <f t="shared" si="98"/>
        <v>ผ่าน</v>
      </c>
      <c r="Q686" s="18" t="str">
        <f t="shared" si="96"/>
        <v>1.ผ่านทั้ง 2 แผน</v>
      </c>
    </row>
    <row r="687" spans="1:17" x14ac:dyDescent="0.55000000000000004">
      <c r="A687" s="17">
        <v>10</v>
      </c>
      <c r="B687" s="18" t="s">
        <v>1645</v>
      </c>
      <c r="C687" s="17" t="s">
        <v>1656</v>
      </c>
      <c r="D687" s="18" t="s">
        <v>1657</v>
      </c>
      <c r="E687" s="19">
        <v>44717895.289999999</v>
      </c>
      <c r="F687" s="19">
        <v>41740169.189999998</v>
      </c>
      <c r="G687" s="19">
        <f t="shared" si="90"/>
        <v>-2977726.1000000015</v>
      </c>
      <c r="H687" s="19">
        <f t="shared" si="91"/>
        <v>-6.65</v>
      </c>
      <c r="I687" s="19">
        <v>73600006.569999993</v>
      </c>
      <c r="J687" s="19">
        <v>67429840.280000001</v>
      </c>
      <c r="K687" s="19">
        <f t="shared" si="92"/>
        <v>-6170166.2899999917</v>
      </c>
      <c r="L687" s="19">
        <f t="shared" si="93"/>
        <v>-8.3800000000000008</v>
      </c>
      <c r="M687" s="20">
        <f t="shared" si="94"/>
        <v>0</v>
      </c>
      <c r="N687" s="20">
        <f t="shared" si="95"/>
        <v>0</v>
      </c>
      <c r="O687" s="18" t="str">
        <f t="shared" si="97"/>
        <v>&lt;-5</v>
      </c>
      <c r="P687" s="18" t="str">
        <f t="shared" si="98"/>
        <v>&lt;-5</v>
      </c>
      <c r="Q687" s="18" t="str">
        <f t="shared" si="96"/>
        <v>4.ไม่ผ่านทั้ง 2 แผน</v>
      </c>
    </row>
    <row r="688" spans="1:17" x14ac:dyDescent="0.55000000000000004">
      <c r="A688" s="17">
        <v>10</v>
      </c>
      <c r="B688" s="18" t="s">
        <v>1645</v>
      </c>
      <c r="C688" s="17" t="s">
        <v>1658</v>
      </c>
      <c r="D688" s="18" t="s">
        <v>1659</v>
      </c>
      <c r="E688" s="19">
        <v>25955500.989999998</v>
      </c>
      <c r="F688" s="19">
        <v>25085174.890000001</v>
      </c>
      <c r="G688" s="19">
        <f t="shared" si="90"/>
        <v>-870326.09999999776</v>
      </c>
      <c r="H688" s="19">
        <f t="shared" si="91"/>
        <v>-3.35</v>
      </c>
      <c r="I688" s="19">
        <v>40371595.5</v>
      </c>
      <c r="J688" s="19">
        <v>39740942.780000001</v>
      </c>
      <c r="K688" s="19">
        <f t="shared" si="92"/>
        <v>-630652.71999999881</v>
      </c>
      <c r="L688" s="19">
        <f t="shared" si="93"/>
        <v>-1.56</v>
      </c>
      <c r="M688" s="20">
        <f t="shared" si="94"/>
        <v>1</v>
      </c>
      <c r="N688" s="20">
        <f t="shared" si="95"/>
        <v>1</v>
      </c>
      <c r="O688" s="18" t="str">
        <f t="shared" si="97"/>
        <v>ผ่าน</v>
      </c>
      <c r="P688" s="18" t="str">
        <f t="shared" si="98"/>
        <v>ผ่าน</v>
      </c>
      <c r="Q688" s="18" t="str">
        <f t="shared" si="96"/>
        <v>1.ผ่านทั้ง 2 แผน</v>
      </c>
    </row>
    <row r="689" spans="1:17" x14ac:dyDescent="0.55000000000000004">
      <c r="A689" s="17">
        <v>10</v>
      </c>
      <c r="B689" s="18" t="s">
        <v>1645</v>
      </c>
      <c r="C689" s="17" t="s">
        <v>1660</v>
      </c>
      <c r="D689" s="18" t="s">
        <v>1661</v>
      </c>
      <c r="E689" s="19">
        <v>22851340</v>
      </c>
      <c r="F689" s="19">
        <v>23336453.550000001</v>
      </c>
      <c r="G689" s="19">
        <f t="shared" si="90"/>
        <v>485113.55000000075</v>
      </c>
      <c r="H689" s="19">
        <f t="shared" si="91"/>
        <v>2.12</v>
      </c>
      <c r="I689" s="19">
        <v>37057614.980000004</v>
      </c>
      <c r="J689" s="19">
        <v>36820696.189999998</v>
      </c>
      <c r="K689" s="19">
        <f t="shared" si="92"/>
        <v>-236918.79000000656</v>
      </c>
      <c r="L689" s="19">
        <f t="shared" si="93"/>
        <v>-0.63</v>
      </c>
      <c r="M689" s="20">
        <f t="shared" si="94"/>
        <v>1</v>
      </c>
      <c r="N689" s="20">
        <f t="shared" si="95"/>
        <v>1</v>
      </c>
      <c r="O689" s="18" t="str">
        <f t="shared" si="97"/>
        <v>ผ่าน</v>
      </c>
      <c r="P689" s="18" t="str">
        <f t="shared" si="98"/>
        <v>ผ่าน</v>
      </c>
      <c r="Q689" s="18" t="str">
        <f t="shared" si="96"/>
        <v>1.ผ่านทั้ง 2 แผน</v>
      </c>
    </row>
    <row r="690" spans="1:17" x14ac:dyDescent="0.55000000000000004">
      <c r="A690" s="17">
        <v>10</v>
      </c>
      <c r="B690" s="18" t="s">
        <v>1645</v>
      </c>
      <c r="C690" s="17" t="s">
        <v>1662</v>
      </c>
      <c r="D690" s="18" t="s">
        <v>1663</v>
      </c>
      <c r="E690" s="19">
        <v>111119959.16999999</v>
      </c>
      <c r="F690" s="19">
        <v>114755185.97999999</v>
      </c>
      <c r="G690" s="19">
        <f t="shared" si="90"/>
        <v>3635226.8100000024</v>
      </c>
      <c r="H690" s="19">
        <f t="shared" si="91"/>
        <v>3.27</v>
      </c>
      <c r="I690" s="19">
        <v>188501999.98000002</v>
      </c>
      <c r="J690" s="19">
        <v>181618980.94699997</v>
      </c>
      <c r="K690" s="19">
        <f t="shared" si="92"/>
        <v>-6883019.033000052</v>
      </c>
      <c r="L690" s="19">
        <f t="shared" si="93"/>
        <v>-3.65</v>
      </c>
      <c r="M690" s="20">
        <f t="shared" si="94"/>
        <v>1</v>
      </c>
      <c r="N690" s="20">
        <f t="shared" si="95"/>
        <v>1</v>
      </c>
      <c r="O690" s="18" t="str">
        <f t="shared" si="97"/>
        <v>ผ่าน</v>
      </c>
      <c r="P690" s="18" t="str">
        <f t="shared" si="98"/>
        <v>ผ่าน</v>
      </c>
      <c r="Q690" s="18" t="str">
        <f t="shared" si="96"/>
        <v>1.ผ่านทั้ง 2 แผน</v>
      </c>
    </row>
    <row r="691" spans="1:17" x14ac:dyDescent="0.55000000000000004">
      <c r="A691" s="17">
        <v>10</v>
      </c>
      <c r="B691" s="18" t="s">
        <v>1664</v>
      </c>
      <c r="C691" s="17" t="s">
        <v>1665</v>
      </c>
      <c r="D691" s="18" t="s">
        <v>1666</v>
      </c>
      <c r="E691" s="19">
        <v>836144499.99000001</v>
      </c>
      <c r="F691" s="19">
        <v>1003814665.87</v>
      </c>
      <c r="G691" s="19">
        <f t="shared" si="90"/>
        <v>167670165.88</v>
      </c>
      <c r="H691" s="19">
        <f t="shared" si="91"/>
        <v>20.05</v>
      </c>
      <c r="I691" s="19">
        <v>1215838500</v>
      </c>
      <c r="J691" s="19">
        <v>1236786376.1099999</v>
      </c>
      <c r="K691" s="19">
        <f t="shared" si="92"/>
        <v>20947876.109999895</v>
      </c>
      <c r="L691" s="19">
        <f t="shared" si="93"/>
        <v>1.72</v>
      </c>
      <c r="M691" s="20">
        <f t="shared" si="94"/>
        <v>0</v>
      </c>
      <c r="N691" s="20">
        <f t="shared" si="95"/>
        <v>1</v>
      </c>
      <c r="O691" s="18" t="str">
        <f t="shared" si="97"/>
        <v>&gt;10</v>
      </c>
      <c r="P691" s="18" t="str">
        <f t="shared" si="98"/>
        <v>ผ่าน</v>
      </c>
      <c r="Q691" s="18" t="str">
        <f t="shared" si="96"/>
        <v>2.ไม่ผ่านINC</v>
      </c>
    </row>
    <row r="692" spans="1:17" x14ac:dyDescent="0.55000000000000004">
      <c r="A692" s="17">
        <v>10</v>
      </c>
      <c r="B692" s="18" t="s">
        <v>1664</v>
      </c>
      <c r="C692" s="17" t="s">
        <v>1667</v>
      </c>
      <c r="D692" s="18" t="s">
        <v>1668</v>
      </c>
      <c r="E692" s="19">
        <v>30952496.539999995</v>
      </c>
      <c r="F692" s="19">
        <v>33066788.619999994</v>
      </c>
      <c r="G692" s="19">
        <f t="shared" si="90"/>
        <v>2114292.0799999982</v>
      </c>
      <c r="H692" s="19">
        <f t="shared" si="91"/>
        <v>6.83</v>
      </c>
      <c r="I692" s="19">
        <v>48433335.310000002</v>
      </c>
      <c r="J692" s="19">
        <v>52389278.369999997</v>
      </c>
      <c r="K692" s="19">
        <f t="shared" si="92"/>
        <v>3955943.0599999949</v>
      </c>
      <c r="L692" s="19">
        <f t="shared" si="93"/>
        <v>8.16</v>
      </c>
      <c r="M692" s="20">
        <f t="shared" si="94"/>
        <v>0</v>
      </c>
      <c r="N692" s="20">
        <f t="shared" si="95"/>
        <v>0</v>
      </c>
      <c r="O692" s="18" t="str">
        <f t="shared" si="97"/>
        <v>&gt;5</v>
      </c>
      <c r="P692" s="18" t="str">
        <f t="shared" si="98"/>
        <v>&gt;5</v>
      </c>
      <c r="Q692" s="18" t="str">
        <f t="shared" si="96"/>
        <v>4.ไม่ผ่านทั้ง 2 แผน</v>
      </c>
    </row>
    <row r="693" spans="1:17" x14ac:dyDescent="0.55000000000000004">
      <c r="A693" s="17">
        <v>10</v>
      </c>
      <c r="B693" s="18" t="s">
        <v>1664</v>
      </c>
      <c r="C693" s="17" t="s">
        <v>1669</v>
      </c>
      <c r="D693" s="18" t="s">
        <v>1670</v>
      </c>
      <c r="E693" s="19">
        <v>87551310.030000001</v>
      </c>
      <c r="F693" s="19">
        <v>95763899.88000001</v>
      </c>
      <c r="G693" s="19">
        <f t="shared" si="90"/>
        <v>8212589.8500000089</v>
      </c>
      <c r="H693" s="19">
        <f t="shared" si="91"/>
        <v>9.3800000000000008</v>
      </c>
      <c r="I693" s="19">
        <v>138709588.44</v>
      </c>
      <c r="J693" s="19">
        <v>149005885.92000002</v>
      </c>
      <c r="K693" s="19">
        <f t="shared" si="92"/>
        <v>10296297.480000019</v>
      </c>
      <c r="L693" s="19">
        <f t="shared" si="93"/>
        <v>7.42</v>
      </c>
      <c r="M693" s="20">
        <f t="shared" si="94"/>
        <v>0</v>
      </c>
      <c r="N693" s="20">
        <f t="shared" si="95"/>
        <v>0</v>
      </c>
      <c r="O693" s="18" t="str">
        <f t="shared" si="97"/>
        <v>&gt;5</v>
      </c>
      <c r="P693" s="18" t="str">
        <f t="shared" si="98"/>
        <v>&gt;5</v>
      </c>
      <c r="Q693" s="18" t="str">
        <f t="shared" si="96"/>
        <v>4.ไม่ผ่านทั้ง 2 แผน</v>
      </c>
    </row>
    <row r="694" spans="1:17" x14ac:dyDescent="0.55000000000000004">
      <c r="A694" s="17">
        <v>10</v>
      </c>
      <c r="B694" s="18" t="s">
        <v>1664</v>
      </c>
      <c r="C694" s="17" t="s">
        <v>1671</v>
      </c>
      <c r="D694" s="18" t="s">
        <v>1672</v>
      </c>
      <c r="E694" s="19">
        <v>192419567.44</v>
      </c>
      <c r="F694" s="19">
        <v>180678360.00999999</v>
      </c>
      <c r="G694" s="19">
        <f t="shared" si="90"/>
        <v>-11741207.430000007</v>
      </c>
      <c r="H694" s="19">
        <f t="shared" si="91"/>
        <v>-6.1</v>
      </c>
      <c r="I694" s="19">
        <v>358071810.34999996</v>
      </c>
      <c r="J694" s="19">
        <v>335259028.45000005</v>
      </c>
      <c r="K694" s="19">
        <f t="shared" si="92"/>
        <v>-22812781.899999917</v>
      </c>
      <c r="L694" s="19">
        <f t="shared" si="93"/>
        <v>-6.37</v>
      </c>
      <c r="M694" s="20">
        <f t="shared" si="94"/>
        <v>0</v>
      </c>
      <c r="N694" s="20">
        <f t="shared" si="95"/>
        <v>0</v>
      </c>
      <c r="O694" s="18" t="str">
        <f t="shared" si="97"/>
        <v>&lt;-5</v>
      </c>
      <c r="P694" s="18" t="str">
        <f t="shared" si="98"/>
        <v>&lt;-5</v>
      </c>
      <c r="Q694" s="18" t="str">
        <f t="shared" si="96"/>
        <v>4.ไม่ผ่านทั้ง 2 แผน</v>
      </c>
    </row>
    <row r="695" spans="1:17" x14ac:dyDescent="0.55000000000000004">
      <c r="A695" s="17">
        <v>10</v>
      </c>
      <c r="B695" s="18" t="s">
        <v>1664</v>
      </c>
      <c r="C695" s="17" t="s">
        <v>1673</v>
      </c>
      <c r="D695" s="18" t="s">
        <v>1674</v>
      </c>
      <c r="E695" s="19">
        <v>103663777.58</v>
      </c>
      <c r="F695" s="19">
        <v>105350235.44000001</v>
      </c>
      <c r="G695" s="19">
        <f t="shared" si="90"/>
        <v>1686457.8600000143</v>
      </c>
      <c r="H695" s="19">
        <f t="shared" si="91"/>
        <v>1.62</v>
      </c>
      <c r="I695" s="19">
        <v>181045147.75999999</v>
      </c>
      <c r="J695" s="19">
        <v>186849590.43000001</v>
      </c>
      <c r="K695" s="19">
        <f t="shared" si="92"/>
        <v>5804442.6700000167</v>
      </c>
      <c r="L695" s="19">
        <f t="shared" si="93"/>
        <v>3.2</v>
      </c>
      <c r="M695" s="20">
        <f t="shared" si="94"/>
        <v>1</v>
      </c>
      <c r="N695" s="20">
        <f t="shared" si="95"/>
        <v>1</v>
      </c>
      <c r="O695" s="18" t="str">
        <f t="shared" si="97"/>
        <v>ผ่าน</v>
      </c>
      <c r="P695" s="18" t="str">
        <f t="shared" si="98"/>
        <v>ผ่าน</v>
      </c>
      <c r="Q695" s="18" t="str">
        <f t="shared" si="96"/>
        <v>1.ผ่านทั้ง 2 แผน</v>
      </c>
    </row>
    <row r="696" spans="1:17" x14ac:dyDescent="0.55000000000000004">
      <c r="A696" s="17">
        <v>10</v>
      </c>
      <c r="B696" s="18" t="s">
        <v>1664</v>
      </c>
      <c r="C696" s="17" t="s">
        <v>1675</v>
      </c>
      <c r="D696" s="18" t="s">
        <v>1676</v>
      </c>
      <c r="E696" s="19">
        <v>35639404.809999995</v>
      </c>
      <c r="F696" s="19">
        <v>35971756.090000004</v>
      </c>
      <c r="G696" s="19">
        <f t="shared" si="90"/>
        <v>332351.28000000864</v>
      </c>
      <c r="H696" s="19">
        <f t="shared" si="91"/>
        <v>0.93</v>
      </c>
      <c r="I696" s="19">
        <v>59034792.650000006</v>
      </c>
      <c r="J696" s="19">
        <v>60041170.159999996</v>
      </c>
      <c r="K696" s="19">
        <f t="shared" si="92"/>
        <v>1006377.5099999905</v>
      </c>
      <c r="L696" s="19">
        <f t="shared" si="93"/>
        <v>1.7</v>
      </c>
      <c r="M696" s="20">
        <f t="shared" si="94"/>
        <v>1</v>
      </c>
      <c r="N696" s="20">
        <f t="shared" si="95"/>
        <v>1</v>
      </c>
      <c r="O696" s="18" t="str">
        <f t="shared" si="97"/>
        <v>ผ่าน</v>
      </c>
      <c r="P696" s="18" t="str">
        <f t="shared" si="98"/>
        <v>ผ่าน</v>
      </c>
      <c r="Q696" s="18" t="str">
        <f t="shared" si="96"/>
        <v>1.ผ่านทั้ง 2 แผน</v>
      </c>
    </row>
    <row r="697" spans="1:17" x14ac:dyDescent="0.55000000000000004">
      <c r="A697" s="17">
        <v>10</v>
      </c>
      <c r="B697" s="18" t="s">
        <v>1664</v>
      </c>
      <c r="C697" s="17" t="s">
        <v>1677</v>
      </c>
      <c r="D697" s="18" t="s">
        <v>1678</v>
      </c>
      <c r="E697" s="19">
        <v>40602120.729999997</v>
      </c>
      <c r="F697" s="19">
        <v>39816131.670000002</v>
      </c>
      <c r="G697" s="19">
        <f t="shared" si="90"/>
        <v>-785989.05999999493</v>
      </c>
      <c r="H697" s="19">
        <f t="shared" si="91"/>
        <v>-1.93</v>
      </c>
      <c r="I697" s="19">
        <v>76795453.539999992</v>
      </c>
      <c r="J697" s="19">
        <v>72190699.75</v>
      </c>
      <c r="K697" s="19">
        <f t="shared" si="92"/>
        <v>-4604753.7899999917</v>
      </c>
      <c r="L697" s="19">
        <f t="shared" si="93"/>
        <v>-5.99</v>
      </c>
      <c r="M697" s="20">
        <f t="shared" si="94"/>
        <v>1</v>
      </c>
      <c r="N697" s="20">
        <f t="shared" si="95"/>
        <v>0</v>
      </c>
      <c r="O697" s="18" t="str">
        <f t="shared" si="97"/>
        <v>ผ่าน</v>
      </c>
      <c r="P697" s="18" t="str">
        <f t="shared" si="98"/>
        <v>&lt;-5</v>
      </c>
      <c r="Q697" s="18" t="str">
        <f t="shared" si="96"/>
        <v>3.ไม่ผ่านEXP</v>
      </c>
    </row>
    <row r="698" spans="1:17" x14ac:dyDescent="0.55000000000000004">
      <c r="A698" s="17">
        <v>10</v>
      </c>
      <c r="B698" s="18" t="s">
        <v>1664</v>
      </c>
      <c r="C698" s="17" t="s">
        <v>1679</v>
      </c>
      <c r="D698" s="18" t="s">
        <v>1680</v>
      </c>
      <c r="E698" s="19">
        <v>76343742.209999993</v>
      </c>
      <c r="F698" s="19">
        <v>74649591</v>
      </c>
      <c r="G698" s="19">
        <f t="shared" si="90"/>
        <v>-1694151.2099999934</v>
      </c>
      <c r="H698" s="19">
        <f t="shared" si="91"/>
        <v>-2.21</v>
      </c>
      <c r="I698" s="19">
        <v>140826009.36000001</v>
      </c>
      <c r="J698" s="19">
        <v>133799544.77000001</v>
      </c>
      <c r="K698" s="19">
        <f t="shared" si="92"/>
        <v>-7026464.5900000036</v>
      </c>
      <c r="L698" s="19">
        <f t="shared" si="93"/>
        <v>-4.9800000000000004</v>
      </c>
      <c r="M698" s="20">
        <f t="shared" si="94"/>
        <v>1</v>
      </c>
      <c r="N698" s="20">
        <f t="shared" si="95"/>
        <v>1</v>
      </c>
      <c r="O698" s="18" t="str">
        <f t="shared" si="97"/>
        <v>ผ่าน</v>
      </c>
      <c r="P698" s="18" t="str">
        <f t="shared" si="98"/>
        <v>ผ่าน</v>
      </c>
      <c r="Q698" s="18" t="str">
        <f t="shared" si="96"/>
        <v>1.ผ่านทั้ง 2 แผน</v>
      </c>
    </row>
    <row r="699" spans="1:17" x14ac:dyDescent="0.55000000000000004">
      <c r="A699" s="17">
        <v>10</v>
      </c>
      <c r="B699" s="18" t="s">
        <v>1664</v>
      </c>
      <c r="C699" s="17" t="s">
        <v>1681</v>
      </c>
      <c r="D699" s="18" t="s">
        <v>1682</v>
      </c>
      <c r="E699" s="19">
        <v>94622607.569999978</v>
      </c>
      <c r="F699" s="19">
        <v>90251666.440000013</v>
      </c>
      <c r="G699" s="19">
        <f t="shared" si="90"/>
        <v>-4370941.1299999654</v>
      </c>
      <c r="H699" s="19">
        <f t="shared" si="91"/>
        <v>-4.6100000000000003</v>
      </c>
      <c r="I699" s="19">
        <v>150256678.13</v>
      </c>
      <c r="J699" s="19">
        <v>153613893.91999999</v>
      </c>
      <c r="K699" s="19">
        <f t="shared" si="92"/>
        <v>3357215.7899999917</v>
      </c>
      <c r="L699" s="19">
        <f t="shared" si="93"/>
        <v>2.23</v>
      </c>
      <c r="M699" s="20">
        <f t="shared" si="94"/>
        <v>1</v>
      </c>
      <c r="N699" s="20">
        <f t="shared" si="95"/>
        <v>1</v>
      </c>
      <c r="O699" s="18" t="str">
        <f t="shared" si="97"/>
        <v>ผ่าน</v>
      </c>
      <c r="P699" s="18" t="str">
        <f t="shared" si="98"/>
        <v>ผ่าน</v>
      </c>
      <c r="Q699" s="18" t="str">
        <f t="shared" si="96"/>
        <v>1.ผ่านทั้ง 2 แผน</v>
      </c>
    </row>
    <row r="700" spans="1:17" x14ac:dyDescent="0.55000000000000004">
      <c r="A700" s="17">
        <v>10</v>
      </c>
      <c r="B700" s="18" t="s">
        <v>1664</v>
      </c>
      <c r="C700" s="17" t="s">
        <v>1683</v>
      </c>
      <c r="D700" s="18" t="s">
        <v>1684</v>
      </c>
      <c r="E700" s="19">
        <v>123447904.12</v>
      </c>
      <c r="F700" s="19">
        <v>118799906.13</v>
      </c>
      <c r="G700" s="19">
        <f t="shared" si="90"/>
        <v>-4647997.9900000095</v>
      </c>
      <c r="H700" s="19">
        <f t="shared" si="91"/>
        <v>-3.76</v>
      </c>
      <c r="I700" s="19">
        <v>196594458.56999999</v>
      </c>
      <c r="J700" s="19">
        <v>199285820.76999998</v>
      </c>
      <c r="K700" s="19">
        <f t="shared" si="92"/>
        <v>2691362.1999999881</v>
      </c>
      <c r="L700" s="19">
        <f t="shared" si="93"/>
        <v>1.36</v>
      </c>
      <c r="M700" s="20">
        <f t="shared" si="94"/>
        <v>1</v>
      </c>
      <c r="N700" s="20">
        <f t="shared" si="95"/>
        <v>1</v>
      </c>
      <c r="O700" s="18" t="str">
        <f t="shared" si="97"/>
        <v>ผ่าน</v>
      </c>
      <c r="P700" s="18" t="str">
        <f t="shared" si="98"/>
        <v>ผ่าน</v>
      </c>
      <c r="Q700" s="18" t="str">
        <f t="shared" si="96"/>
        <v>1.ผ่านทั้ง 2 แผน</v>
      </c>
    </row>
    <row r="701" spans="1:17" x14ac:dyDescent="0.55000000000000004">
      <c r="A701" s="17">
        <v>10</v>
      </c>
      <c r="B701" s="18" t="s">
        <v>1664</v>
      </c>
      <c r="C701" s="17" t="s">
        <v>1685</v>
      </c>
      <c r="D701" s="18" t="s">
        <v>1686</v>
      </c>
      <c r="E701" s="19">
        <v>24718775.82</v>
      </c>
      <c r="F701" s="19">
        <v>25864674.860000007</v>
      </c>
      <c r="G701" s="19">
        <f t="shared" si="90"/>
        <v>1145899.0400000066</v>
      </c>
      <c r="H701" s="19">
        <f t="shared" si="91"/>
        <v>4.63</v>
      </c>
      <c r="I701" s="19">
        <v>40720742.25</v>
      </c>
      <c r="J701" s="19">
        <v>39450838.710000001</v>
      </c>
      <c r="K701" s="19">
        <f t="shared" si="92"/>
        <v>-1269903.5399999991</v>
      </c>
      <c r="L701" s="19">
        <f t="shared" si="93"/>
        <v>-3.11</v>
      </c>
      <c r="M701" s="20">
        <f t="shared" si="94"/>
        <v>1</v>
      </c>
      <c r="N701" s="20">
        <f t="shared" si="95"/>
        <v>1</v>
      </c>
      <c r="O701" s="18" t="str">
        <f t="shared" si="97"/>
        <v>ผ่าน</v>
      </c>
      <c r="P701" s="18" t="str">
        <f t="shared" si="98"/>
        <v>ผ่าน</v>
      </c>
      <c r="Q701" s="18" t="str">
        <f t="shared" si="96"/>
        <v>1.ผ่านทั้ง 2 แผน</v>
      </c>
    </row>
    <row r="702" spans="1:17" x14ac:dyDescent="0.55000000000000004">
      <c r="A702" s="17">
        <v>10</v>
      </c>
      <c r="B702" s="18" t="s">
        <v>1664</v>
      </c>
      <c r="C702" s="17" t="s">
        <v>1687</v>
      </c>
      <c r="D702" s="18" t="s">
        <v>1688</v>
      </c>
      <c r="E702" s="19">
        <v>35234167.520000003</v>
      </c>
      <c r="F702" s="19">
        <v>35631733.5</v>
      </c>
      <c r="G702" s="19">
        <f t="shared" si="90"/>
        <v>397565.97999999672</v>
      </c>
      <c r="H702" s="19">
        <f t="shared" si="91"/>
        <v>1.1200000000000001</v>
      </c>
      <c r="I702" s="19">
        <v>51171348.840000004</v>
      </c>
      <c r="J702" s="19">
        <v>57999554.890000001</v>
      </c>
      <c r="K702" s="19">
        <f t="shared" si="92"/>
        <v>6828206.049999997</v>
      </c>
      <c r="L702" s="19">
        <f t="shared" si="93"/>
        <v>13.34</v>
      </c>
      <c r="M702" s="20">
        <f t="shared" si="94"/>
        <v>1</v>
      </c>
      <c r="N702" s="20">
        <f t="shared" si="95"/>
        <v>0</v>
      </c>
      <c r="O702" s="18" t="str">
        <f t="shared" si="97"/>
        <v>ผ่าน</v>
      </c>
      <c r="P702" s="18" t="str">
        <f t="shared" si="98"/>
        <v>&gt;10</v>
      </c>
      <c r="Q702" s="18" t="str">
        <f t="shared" si="96"/>
        <v>3.ไม่ผ่านEXP</v>
      </c>
    </row>
    <row r="703" spans="1:17" x14ac:dyDescent="0.55000000000000004">
      <c r="A703" s="17">
        <v>10</v>
      </c>
      <c r="B703" s="18" t="s">
        <v>1664</v>
      </c>
      <c r="C703" s="17" t="s">
        <v>1689</v>
      </c>
      <c r="D703" s="18" t="s">
        <v>1690</v>
      </c>
      <c r="E703" s="19">
        <v>28158894.260000002</v>
      </c>
      <c r="F703" s="19">
        <v>28803177.160000004</v>
      </c>
      <c r="G703" s="19">
        <f t="shared" si="90"/>
        <v>644282.90000000224</v>
      </c>
      <c r="H703" s="19">
        <f t="shared" si="91"/>
        <v>2.2799999999999998</v>
      </c>
      <c r="I703" s="19">
        <v>53838114</v>
      </c>
      <c r="J703" s="19">
        <v>52812425.18</v>
      </c>
      <c r="K703" s="19">
        <f t="shared" si="92"/>
        <v>-1025688.8200000003</v>
      </c>
      <c r="L703" s="19">
        <f t="shared" si="93"/>
        <v>-1.9</v>
      </c>
      <c r="M703" s="20">
        <f t="shared" si="94"/>
        <v>1</v>
      </c>
      <c r="N703" s="20">
        <f t="shared" si="95"/>
        <v>1</v>
      </c>
      <c r="O703" s="18" t="str">
        <f t="shared" si="97"/>
        <v>ผ่าน</v>
      </c>
      <c r="P703" s="18" t="str">
        <f t="shared" si="98"/>
        <v>ผ่าน</v>
      </c>
      <c r="Q703" s="18" t="str">
        <f t="shared" si="96"/>
        <v>1.ผ่านทั้ง 2 แผน</v>
      </c>
    </row>
    <row r="704" spans="1:17" x14ac:dyDescent="0.55000000000000004">
      <c r="A704" s="17">
        <v>10</v>
      </c>
      <c r="B704" s="18" t="s">
        <v>1664</v>
      </c>
      <c r="C704" s="17" t="s">
        <v>1691</v>
      </c>
      <c r="D704" s="18" t="s">
        <v>1692</v>
      </c>
      <c r="E704" s="19">
        <v>44406103.659999996</v>
      </c>
      <c r="F704" s="19">
        <v>44891735.489999995</v>
      </c>
      <c r="G704" s="19">
        <f t="shared" si="90"/>
        <v>485631.82999999821</v>
      </c>
      <c r="H704" s="19">
        <f t="shared" si="91"/>
        <v>1.0900000000000001</v>
      </c>
      <c r="I704" s="19">
        <v>96153730.730000004</v>
      </c>
      <c r="J704" s="19">
        <v>113765516.34999998</v>
      </c>
      <c r="K704" s="19">
        <f t="shared" si="92"/>
        <v>17611785.619999975</v>
      </c>
      <c r="L704" s="19">
        <f t="shared" si="93"/>
        <v>18.309999999999999</v>
      </c>
      <c r="M704" s="20">
        <f t="shared" si="94"/>
        <v>1</v>
      </c>
      <c r="N704" s="20">
        <f t="shared" si="95"/>
        <v>0</v>
      </c>
      <c r="O704" s="18" t="str">
        <f t="shared" si="97"/>
        <v>ผ่าน</v>
      </c>
      <c r="P704" s="18" t="str">
        <f t="shared" si="98"/>
        <v>&gt;10</v>
      </c>
      <c r="Q704" s="18" t="str">
        <f t="shared" si="96"/>
        <v>3.ไม่ผ่านEXP</v>
      </c>
    </row>
    <row r="705" spans="1:17" x14ac:dyDescent="0.55000000000000004">
      <c r="A705" s="17">
        <v>10</v>
      </c>
      <c r="B705" s="18" t="s">
        <v>1664</v>
      </c>
      <c r="C705" s="17" t="s">
        <v>1693</v>
      </c>
      <c r="D705" s="18" t="s">
        <v>1694</v>
      </c>
      <c r="E705" s="19">
        <v>32701657.210000005</v>
      </c>
      <c r="F705" s="19">
        <v>31515491.77</v>
      </c>
      <c r="G705" s="19">
        <f t="shared" si="90"/>
        <v>-1186165.4400000051</v>
      </c>
      <c r="H705" s="19">
        <f t="shared" si="91"/>
        <v>-3.62</v>
      </c>
      <c r="I705" s="19">
        <v>54175509.790000007</v>
      </c>
      <c r="J705" s="19">
        <v>56244118.809999995</v>
      </c>
      <c r="K705" s="19">
        <f t="shared" si="92"/>
        <v>2068609.0199999884</v>
      </c>
      <c r="L705" s="19">
        <f t="shared" si="93"/>
        <v>3.81</v>
      </c>
      <c r="M705" s="20">
        <f t="shared" si="94"/>
        <v>1</v>
      </c>
      <c r="N705" s="20">
        <f t="shared" si="95"/>
        <v>1</v>
      </c>
      <c r="O705" s="18" t="str">
        <f t="shared" si="97"/>
        <v>ผ่าน</v>
      </c>
      <c r="P705" s="18" t="str">
        <f t="shared" si="98"/>
        <v>ผ่าน</v>
      </c>
      <c r="Q705" s="18" t="str">
        <f t="shared" si="96"/>
        <v>1.ผ่านทั้ง 2 แผน</v>
      </c>
    </row>
    <row r="706" spans="1:17" x14ac:dyDescent="0.55000000000000004">
      <c r="A706" s="17">
        <v>10</v>
      </c>
      <c r="B706" s="18" t="s">
        <v>1664</v>
      </c>
      <c r="C706" s="17" t="s">
        <v>1695</v>
      </c>
      <c r="D706" s="18" t="s">
        <v>1696</v>
      </c>
      <c r="E706" s="19">
        <v>29013038.539999999</v>
      </c>
      <c r="F706" s="19">
        <v>28687973.079999998</v>
      </c>
      <c r="G706" s="19">
        <f t="shared" si="90"/>
        <v>-325065.46000000089</v>
      </c>
      <c r="H706" s="19">
        <f t="shared" si="91"/>
        <v>-1.1200000000000001</v>
      </c>
      <c r="I706" s="19">
        <v>56637462.319999993</v>
      </c>
      <c r="J706" s="19">
        <v>54284675.539999999</v>
      </c>
      <c r="K706" s="19">
        <f t="shared" si="92"/>
        <v>-2352786.7799999937</v>
      </c>
      <c r="L706" s="19">
        <f t="shared" si="93"/>
        <v>-4.1500000000000004</v>
      </c>
      <c r="M706" s="20">
        <f t="shared" si="94"/>
        <v>1</v>
      </c>
      <c r="N706" s="20">
        <f t="shared" si="95"/>
        <v>1</v>
      </c>
      <c r="O706" s="18" t="str">
        <f t="shared" si="97"/>
        <v>ผ่าน</v>
      </c>
      <c r="P706" s="18" t="str">
        <f t="shared" si="98"/>
        <v>ผ่าน</v>
      </c>
      <c r="Q706" s="18" t="str">
        <f t="shared" si="96"/>
        <v>1.ผ่านทั้ง 2 แผน</v>
      </c>
    </row>
    <row r="707" spans="1:17" x14ac:dyDescent="0.55000000000000004">
      <c r="A707" s="17">
        <v>10</v>
      </c>
      <c r="B707" s="18" t="s">
        <v>1664</v>
      </c>
      <c r="C707" s="17" t="s">
        <v>1697</v>
      </c>
      <c r="D707" s="18" t="s">
        <v>1698</v>
      </c>
      <c r="E707" s="19">
        <v>33798351.379999995</v>
      </c>
      <c r="F707" s="19">
        <v>33455675.709999997</v>
      </c>
      <c r="G707" s="19">
        <f t="shared" si="90"/>
        <v>-342675.66999999806</v>
      </c>
      <c r="H707" s="19">
        <f t="shared" si="91"/>
        <v>-1.01</v>
      </c>
      <c r="I707" s="19">
        <v>68790799.980000004</v>
      </c>
      <c r="J707" s="19">
        <v>67568457.549999997</v>
      </c>
      <c r="K707" s="19">
        <f t="shared" si="92"/>
        <v>-1222342.4300000072</v>
      </c>
      <c r="L707" s="19">
        <f t="shared" si="93"/>
        <v>-1.77</v>
      </c>
      <c r="M707" s="20">
        <f t="shared" si="94"/>
        <v>1</v>
      </c>
      <c r="N707" s="20">
        <f t="shared" si="95"/>
        <v>1</v>
      </c>
      <c r="O707" s="18" t="str">
        <f t="shared" si="97"/>
        <v>ผ่าน</v>
      </c>
      <c r="P707" s="18" t="str">
        <f t="shared" si="98"/>
        <v>ผ่าน</v>
      </c>
      <c r="Q707" s="18" t="str">
        <f t="shared" si="96"/>
        <v>1.ผ่านทั้ง 2 แผน</v>
      </c>
    </row>
    <row r="708" spans="1:17" x14ac:dyDescent="0.55000000000000004">
      <c r="A708" s="17">
        <v>10</v>
      </c>
      <c r="B708" s="18" t="s">
        <v>1664</v>
      </c>
      <c r="C708" s="17" t="s">
        <v>1699</v>
      </c>
      <c r="D708" s="18" t="s">
        <v>1700</v>
      </c>
      <c r="E708" s="19">
        <v>21415063.649999999</v>
      </c>
      <c r="F708" s="19">
        <v>21662513.579999998</v>
      </c>
      <c r="G708" s="19">
        <f t="shared" si="90"/>
        <v>247449.9299999997</v>
      </c>
      <c r="H708" s="19">
        <f t="shared" si="91"/>
        <v>1.1499999999999999</v>
      </c>
      <c r="I708" s="19">
        <v>44312485.170000009</v>
      </c>
      <c r="J708" s="19">
        <v>45494885.600000001</v>
      </c>
      <c r="K708" s="19">
        <f t="shared" si="92"/>
        <v>1182400.4299999923</v>
      </c>
      <c r="L708" s="19">
        <f t="shared" si="93"/>
        <v>2.66</v>
      </c>
      <c r="M708" s="20">
        <f t="shared" si="94"/>
        <v>1</v>
      </c>
      <c r="N708" s="20">
        <f t="shared" si="95"/>
        <v>1</v>
      </c>
      <c r="O708" s="18" t="str">
        <f t="shared" si="97"/>
        <v>ผ่าน</v>
      </c>
      <c r="P708" s="18" t="str">
        <f t="shared" si="98"/>
        <v>ผ่าน</v>
      </c>
      <c r="Q708" s="18" t="str">
        <f t="shared" si="96"/>
        <v>1.ผ่านทั้ง 2 แผน</v>
      </c>
    </row>
    <row r="709" spans="1:17" x14ac:dyDescent="0.55000000000000004">
      <c r="A709" s="17">
        <v>10</v>
      </c>
      <c r="B709" s="18" t="s">
        <v>1664</v>
      </c>
      <c r="C709" s="17" t="s">
        <v>1701</v>
      </c>
      <c r="D709" s="18" t="s">
        <v>1702</v>
      </c>
      <c r="E709" s="19">
        <v>26448788.710000005</v>
      </c>
      <c r="F709" s="19">
        <v>28600830.139999997</v>
      </c>
      <c r="G709" s="19">
        <f t="shared" ref="G709:G772" si="99">F709-E709</f>
        <v>2152041.4299999923</v>
      </c>
      <c r="H709" s="19">
        <f t="shared" ref="H709:H772" si="100">TRUNC(G709/E709*100,2)</f>
        <v>8.1300000000000008</v>
      </c>
      <c r="I709" s="19">
        <v>54015765.120000005</v>
      </c>
      <c r="J709" s="19">
        <v>55164770.260000005</v>
      </c>
      <c r="K709" s="19">
        <f t="shared" ref="K709:K772" si="101">J709-I709</f>
        <v>1149005.1400000006</v>
      </c>
      <c r="L709" s="19">
        <f t="shared" ref="L709:L772" si="102">TRUNC(K709/I709*100,2)</f>
        <v>2.12</v>
      </c>
      <c r="M709" s="20">
        <f t="shared" ref="M709:M772" si="103">IF(AND(H709&gt;=-5,H709&lt;=5),1,0)</f>
        <v>0</v>
      </c>
      <c r="N709" s="20">
        <f t="shared" ref="N709:N772" si="104">IF(AND(L709&gt;=-5,L709&lt;=5),1,0)</f>
        <v>1</v>
      </c>
      <c r="O709" s="18" t="str">
        <f t="shared" si="97"/>
        <v>&gt;5</v>
      </c>
      <c r="P709" s="18" t="str">
        <f t="shared" si="98"/>
        <v>ผ่าน</v>
      </c>
      <c r="Q709" s="18" t="str">
        <f t="shared" ref="Q709:Q772" si="105">IF(AND(O709="ผ่าน",P709="ผ่าน"),"1.ผ่านทั้ง 2 แผน",IF(AND(O709="ผ่าน",P709&lt;&gt;"ผ่าน"),"3.ไม่ผ่านEXP",IF(AND(O709&lt;&gt;"ผ่าน",P709="ผ่าน"),"2.ไม่ผ่านINC","4.ไม่ผ่านทั้ง 2 แผน")))</f>
        <v>2.ไม่ผ่านINC</v>
      </c>
    </row>
    <row r="710" spans="1:17" x14ac:dyDescent="0.55000000000000004">
      <c r="A710" s="17">
        <v>10</v>
      </c>
      <c r="B710" s="18" t="s">
        <v>1664</v>
      </c>
      <c r="C710" s="17" t="s">
        <v>1703</v>
      </c>
      <c r="D710" s="18" t="s">
        <v>1704</v>
      </c>
      <c r="E710" s="19">
        <v>25497325.189999998</v>
      </c>
      <c r="F710" s="19">
        <v>23700854.949999996</v>
      </c>
      <c r="G710" s="19">
        <f t="shared" si="99"/>
        <v>-1796470.2400000021</v>
      </c>
      <c r="H710" s="19">
        <f t="shared" si="100"/>
        <v>-7.04</v>
      </c>
      <c r="I710" s="19">
        <v>49410276.969999991</v>
      </c>
      <c r="J710" s="19">
        <v>47079185.890000001</v>
      </c>
      <c r="K710" s="19">
        <f t="shared" si="101"/>
        <v>-2331091.0799999908</v>
      </c>
      <c r="L710" s="19">
        <f t="shared" si="102"/>
        <v>-4.71</v>
      </c>
      <c r="M710" s="20">
        <f t="shared" si="103"/>
        <v>0</v>
      </c>
      <c r="N710" s="20">
        <f t="shared" si="104"/>
        <v>1</v>
      </c>
      <c r="O710" s="18" t="str">
        <f t="shared" si="97"/>
        <v>&lt;-5</v>
      </c>
      <c r="P710" s="18" t="str">
        <f t="shared" si="98"/>
        <v>ผ่าน</v>
      </c>
      <c r="Q710" s="18" t="str">
        <f t="shared" si="105"/>
        <v>2.ไม่ผ่านINC</v>
      </c>
    </row>
    <row r="711" spans="1:17" x14ac:dyDescent="0.55000000000000004">
      <c r="A711" s="17">
        <v>10</v>
      </c>
      <c r="B711" s="18" t="s">
        <v>1664</v>
      </c>
      <c r="C711" s="17" t="s">
        <v>1705</v>
      </c>
      <c r="D711" s="18" t="s">
        <v>1706</v>
      </c>
      <c r="E711" s="19">
        <v>18218438.789999995</v>
      </c>
      <c r="F711" s="19">
        <v>17269540.920000002</v>
      </c>
      <c r="G711" s="19">
        <f t="shared" si="99"/>
        <v>-948897.86999999359</v>
      </c>
      <c r="H711" s="19">
        <f t="shared" si="100"/>
        <v>-5.2</v>
      </c>
      <c r="I711" s="19">
        <v>39223772.239999995</v>
      </c>
      <c r="J711" s="19">
        <v>40083547.460000001</v>
      </c>
      <c r="K711" s="19">
        <f t="shared" si="101"/>
        <v>859775.22000000626</v>
      </c>
      <c r="L711" s="19">
        <f t="shared" si="102"/>
        <v>2.19</v>
      </c>
      <c r="M711" s="20">
        <f t="shared" si="103"/>
        <v>0</v>
      </c>
      <c r="N711" s="20">
        <f t="shared" si="104"/>
        <v>1</v>
      </c>
      <c r="O711" s="18" t="str">
        <f t="shared" si="97"/>
        <v>&lt;-5</v>
      </c>
      <c r="P711" s="18" t="str">
        <f t="shared" si="98"/>
        <v>ผ่าน</v>
      </c>
      <c r="Q711" s="18" t="str">
        <f t="shared" si="105"/>
        <v>2.ไม่ผ่านINC</v>
      </c>
    </row>
    <row r="712" spans="1:17" x14ac:dyDescent="0.55000000000000004">
      <c r="A712" s="17">
        <v>10</v>
      </c>
      <c r="B712" s="18" t="s">
        <v>1664</v>
      </c>
      <c r="C712" s="17" t="s">
        <v>1707</v>
      </c>
      <c r="D712" s="18" t="s">
        <v>1708</v>
      </c>
      <c r="E712" s="19">
        <v>13546002.540000001</v>
      </c>
      <c r="F712" s="19">
        <v>13222372.809999999</v>
      </c>
      <c r="G712" s="19">
        <f t="shared" si="99"/>
        <v>-323629.73000000231</v>
      </c>
      <c r="H712" s="19">
        <f t="shared" si="100"/>
        <v>-2.38</v>
      </c>
      <c r="I712" s="19">
        <v>27973108.780000001</v>
      </c>
      <c r="J712" s="19">
        <v>27167641.539999999</v>
      </c>
      <c r="K712" s="19">
        <f t="shared" si="101"/>
        <v>-805467.24000000209</v>
      </c>
      <c r="L712" s="19">
        <f t="shared" si="102"/>
        <v>-2.87</v>
      </c>
      <c r="M712" s="20">
        <f t="shared" si="103"/>
        <v>1</v>
      </c>
      <c r="N712" s="20">
        <f t="shared" si="104"/>
        <v>1</v>
      </c>
      <c r="O712" s="18" t="str">
        <f t="shared" ref="O712:O775" si="106">IF(H712&gt;10,"&gt;10",IF(H712&gt;5,"&gt;5",IF(H712&lt;-10,"&lt;-10",IF(H712&lt;-5,"&lt;-5","ผ่าน"))))</f>
        <v>ผ่าน</v>
      </c>
      <c r="P712" s="18" t="str">
        <f t="shared" ref="P712:P775" si="107">IF(L712&gt;10,"&gt;10",IF(L712&gt;5,"&gt;5",IF(L712&lt;-10,"&lt;-10",IF(L712&lt;-5,"&lt;-5","ผ่าน"))))</f>
        <v>ผ่าน</v>
      </c>
      <c r="Q712" s="18" t="str">
        <f t="shared" si="105"/>
        <v>1.ผ่านทั้ง 2 แผน</v>
      </c>
    </row>
    <row r="713" spans="1:17" x14ac:dyDescent="0.55000000000000004">
      <c r="A713" s="17">
        <v>10</v>
      </c>
      <c r="B713" s="18" t="s">
        <v>1664</v>
      </c>
      <c r="C713" s="17" t="s">
        <v>1709</v>
      </c>
      <c r="D713" s="18" t="s">
        <v>1710</v>
      </c>
      <c r="E713" s="19">
        <v>0</v>
      </c>
      <c r="F713" s="19">
        <v>1116582.9099999999</v>
      </c>
      <c r="G713" s="19">
        <f t="shared" si="99"/>
        <v>1116582.9099999999</v>
      </c>
      <c r="H713" s="19"/>
      <c r="I713" s="19">
        <v>0</v>
      </c>
      <c r="J713" s="19">
        <v>934008.59</v>
      </c>
      <c r="K713" s="19">
        <f t="shared" si="101"/>
        <v>934008.59</v>
      </c>
      <c r="L713" s="19"/>
      <c r="M713" s="20"/>
      <c r="N713" s="20"/>
      <c r="O713" s="18" t="str">
        <f t="shared" si="106"/>
        <v>ผ่าน</v>
      </c>
      <c r="P713" s="18" t="str">
        <f t="shared" si="107"/>
        <v>ผ่าน</v>
      </c>
      <c r="Q713" s="18" t="str">
        <f t="shared" si="105"/>
        <v>1.ผ่านทั้ง 2 แผน</v>
      </c>
    </row>
    <row r="714" spans="1:17" x14ac:dyDescent="0.55000000000000004">
      <c r="A714" s="17">
        <v>10</v>
      </c>
      <c r="B714" s="18" t="s">
        <v>1711</v>
      </c>
      <c r="C714" s="17" t="s">
        <v>1712</v>
      </c>
      <c r="D714" s="18" t="s">
        <v>1713</v>
      </c>
      <c r="E714" s="19">
        <v>334255000</v>
      </c>
      <c r="F714" s="19">
        <v>357995916.22999996</v>
      </c>
      <c r="G714" s="19">
        <f t="shared" si="99"/>
        <v>23740916.229999959</v>
      </c>
      <c r="H714" s="19">
        <f t="shared" si="100"/>
        <v>7.1</v>
      </c>
      <c r="I714" s="19">
        <v>470294999.98000002</v>
      </c>
      <c r="J714" s="19">
        <v>479478346.85000008</v>
      </c>
      <c r="K714" s="19">
        <f t="shared" si="101"/>
        <v>9183346.8700000644</v>
      </c>
      <c r="L714" s="19">
        <f t="shared" si="102"/>
        <v>1.95</v>
      </c>
      <c r="M714" s="20">
        <f t="shared" si="103"/>
        <v>0</v>
      </c>
      <c r="N714" s="20">
        <f t="shared" si="104"/>
        <v>1</v>
      </c>
      <c r="O714" s="18" t="str">
        <f t="shared" si="106"/>
        <v>&gt;5</v>
      </c>
      <c r="P714" s="18" t="str">
        <f t="shared" si="107"/>
        <v>ผ่าน</v>
      </c>
      <c r="Q714" s="18" t="str">
        <f t="shared" si="105"/>
        <v>2.ไม่ผ่านINC</v>
      </c>
    </row>
    <row r="715" spans="1:17" x14ac:dyDescent="0.55000000000000004">
      <c r="A715" s="17">
        <v>10</v>
      </c>
      <c r="B715" s="18" t="s">
        <v>1711</v>
      </c>
      <c r="C715" s="17" t="s">
        <v>1714</v>
      </c>
      <c r="D715" s="18" t="s">
        <v>1715</v>
      </c>
      <c r="E715" s="19">
        <v>28994982.889999997</v>
      </c>
      <c r="F715" s="19">
        <v>29979810.830000002</v>
      </c>
      <c r="G715" s="19">
        <f t="shared" si="99"/>
        <v>984827.94000000507</v>
      </c>
      <c r="H715" s="19">
        <f t="shared" si="100"/>
        <v>3.39</v>
      </c>
      <c r="I715" s="19">
        <v>53033175.639999993</v>
      </c>
      <c r="J715" s="19">
        <v>55663754.320000008</v>
      </c>
      <c r="K715" s="19">
        <f t="shared" si="101"/>
        <v>2630578.6800000146</v>
      </c>
      <c r="L715" s="19">
        <f t="shared" si="102"/>
        <v>4.96</v>
      </c>
      <c r="M715" s="20">
        <f t="shared" si="103"/>
        <v>1</v>
      </c>
      <c r="N715" s="20">
        <f t="shared" si="104"/>
        <v>1</v>
      </c>
      <c r="O715" s="18" t="str">
        <f t="shared" si="106"/>
        <v>ผ่าน</v>
      </c>
      <c r="P715" s="18" t="str">
        <f t="shared" si="107"/>
        <v>ผ่าน</v>
      </c>
      <c r="Q715" s="18" t="str">
        <f t="shared" si="105"/>
        <v>1.ผ่านทั้ง 2 แผน</v>
      </c>
    </row>
    <row r="716" spans="1:17" x14ac:dyDescent="0.55000000000000004">
      <c r="A716" s="17">
        <v>10</v>
      </c>
      <c r="B716" s="18" t="s">
        <v>1711</v>
      </c>
      <c r="C716" s="17" t="s">
        <v>1716</v>
      </c>
      <c r="D716" s="18" t="s">
        <v>1717</v>
      </c>
      <c r="E716" s="19">
        <v>45228052.670000002</v>
      </c>
      <c r="F716" s="19">
        <v>44065529.240000002</v>
      </c>
      <c r="G716" s="19">
        <f t="shared" si="99"/>
        <v>-1162523.4299999997</v>
      </c>
      <c r="H716" s="19">
        <f t="shared" si="100"/>
        <v>-2.57</v>
      </c>
      <c r="I716" s="19">
        <v>75616426.99000001</v>
      </c>
      <c r="J716" s="19">
        <v>75342161.779999986</v>
      </c>
      <c r="K716" s="19">
        <f t="shared" si="101"/>
        <v>-274265.21000002325</v>
      </c>
      <c r="L716" s="19">
        <f t="shared" si="102"/>
        <v>-0.36</v>
      </c>
      <c r="M716" s="20">
        <f t="shared" si="103"/>
        <v>1</v>
      </c>
      <c r="N716" s="20">
        <f t="shared" si="104"/>
        <v>1</v>
      </c>
      <c r="O716" s="18" t="str">
        <f t="shared" si="106"/>
        <v>ผ่าน</v>
      </c>
      <c r="P716" s="18" t="str">
        <f t="shared" si="107"/>
        <v>ผ่าน</v>
      </c>
      <c r="Q716" s="18" t="str">
        <f t="shared" si="105"/>
        <v>1.ผ่านทั้ง 2 แผน</v>
      </c>
    </row>
    <row r="717" spans="1:17" x14ac:dyDescent="0.55000000000000004">
      <c r="A717" s="17">
        <v>10</v>
      </c>
      <c r="B717" s="18" t="s">
        <v>1711</v>
      </c>
      <c r="C717" s="17" t="s">
        <v>1718</v>
      </c>
      <c r="D717" s="18" t="s">
        <v>1719</v>
      </c>
      <c r="E717" s="19">
        <v>46686299.989999995</v>
      </c>
      <c r="F717" s="19">
        <v>51199154.539999999</v>
      </c>
      <c r="G717" s="19">
        <f t="shared" si="99"/>
        <v>4512854.5500000045</v>
      </c>
      <c r="H717" s="19">
        <f t="shared" si="100"/>
        <v>9.66</v>
      </c>
      <c r="I717" s="19">
        <v>68848015.99000001</v>
      </c>
      <c r="J717" s="19">
        <v>68230708.129999995</v>
      </c>
      <c r="K717" s="19">
        <f t="shared" si="101"/>
        <v>-617307.86000001431</v>
      </c>
      <c r="L717" s="19">
        <f t="shared" si="102"/>
        <v>-0.89</v>
      </c>
      <c r="M717" s="20">
        <f t="shared" si="103"/>
        <v>0</v>
      </c>
      <c r="N717" s="20">
        <f t="shared" si="104"/>
        <v>1</v>
      </c>
      <c r="O717" s="18" t="str">
        <f t="shared" si="106"/>
        <v>&gt;5</v>
      </c>
      <c r="P717" s="18" t="str">
        <f t="shared" si="107"/>
        <v>ผ่าน</v>
      </c>
      <c r="Q717" s="18" t="str">
        <f t="shared" si="105"/>
        <v>2.ไม่ผ่านINC</v>
      </c>
    </row>
    <row r="718" spans="1:17" x14ac:dyDescent="0.55000000000000004">
      <c r="A718" s="17">
        <v>10</v>
      </c>
      <c r="B718" s="18" t="s">
        <v>1711</v>
      </c>
      <c r="C718" s="17" t="s">
        <v>1720</v>
      </c>
      <c r="D718" s="18" t="s">
        <v>1721</v>
      </c>
      <c r="E718" s="19">
        <v>31406560.190000005</v>
      </c>
      <c r="F718" s="19">
        <v>34135898.949999996</v>
      </c>
      <c r="G718" s="19">
        <f t="shared" si="99"/>
        <v>2729338.7599999905</v>
      </c>
      <c r="H718" s="19">
        <f t="shared" si="100"/>
        <v>8.69</v>
      </c>
      <c r="I718" s="19">
        <v>50412608.25</v>
      </c>
      <c r="J718" s="19">
        <v>52910208.149999999</v>
      </c>
      <c r="K718" s="19">
        <f t="shared" si="101"/>
        <v>2497599.8999999985</v>
      </c>
      <c r="L718" s="19">
        <f t="shared" si="102"/>
        <v>4.95</v>
      </c>
      <c r="M718" s="20">
        <f t="shared" si="103"/>
        <v>0</v>
      </c>
      <c r="N718" s="20">
        <f t="shared" si="104"/>
        <v>1</v>
      </c>
      <c r="O718" s="18" t="str">
        <f t="shared" si="106"/>
        <v>&gt;5</v>
      </c>
      <c r="P718" s="18" t="str">
        <f t="shared" si="107"/>
        <v>ผ่าน</v>
      </c>
      <c r="Q718" s="18" t="str">
        <f t="shared" si="105"/>
        <v>2.ไม่ผ่านINC</v>
      </c>
    </row>
    <row r="719" spans="1:17" x14ac:dyDescent="0.55000000000000004">
      <c r="A719" s="17">
        <v>10</v>
      </c>
      <c r="B719" s="18" t="s">
        <v>1711</v>
      </c>
      <c r="C719" s="17" t="s">
        <v>1722</v>
      </c>
      <c r="D719" s="18" t="s">
        <v>1723</v>
      </c>
      <c r="E719" s="19">
        <v>56300000</v>
      </c>
      <c r="F719" s="19">
        <v>50520966.109999999</v>
      </c>
      <c r="G719" s="19">
        <f t="shared" si="99"/>
        <v>-5779033.8900000006</v>
      </c>
      <c r="H719" s="19">
        <f t="shared" si="100"/>
        <v>-10.26</v>
      </c>
      <c r="I719" s="19">
        <v>96771999.980000004</v>
      </c>
      <c r="J719" s="19">
        <v>92395335.989999995</v>
      </c>
      <c r="K719" s="19">
        <f t="shared" si="101"/>
        <v>-4376663.9900000095</v>
      </c>
      <c r="L719" s="19">
        <f t="shared" si="102"/>
        <v>-4.5199999999999996</v>
      </c>
      <c r="M719" s="20">
        <f t="shared" si="103"/>
        <v>0</v>
      </c>
      <c r="N719" s="20">
        <f t="shared" si="104"/>
        <v>1</v>
      </c>
      <c r="O719" s="18" t="str">
        <f t="shared" si="106"/>
        <v>&lt;-10</v>
      </c>
      <c r="P719" s="18" t="str">
        <f t="shared" si="107"/>
        <v>ผ่าน</v>
      </c>
      <c r="Q719" s="18" t="str">
        <f t="shared" si="105"/>
        <v>2.ไม่ผ่านINC</v>
      </c>
    </row>
    <row r="720" spans="1:17" x14ac:dyDescent="0.55000000000000004">
      <c r="A720" s="17">
        <v>10</v>
      </c>
      <c r="B720" s="18" t="s">
        <v>1711</v>
      </c>
      <c r="C720" s="17" t="s">
        <v>1724</v>
      </c>
      <c r="D720" s="18" t="s">
        <v>1725</v>
      </c>
      <c r="E720" s="19">
        <v>36689670.019999996</v>
      </c>
      <c r="F720" s="19">
        <v>36450906.310000002</v>
      </c>
      <c r="G720" s="19">
        <f t="shared" si="99"/>
        <v>-238763.70999999344</v>
      </c>
      <c r="H720" s="19">
        <f t="shared" si="100"/>
        <v>-0.65</v>
      </c>
      <c r="I720" s="19">
        <v>58350686.769999996</v>
      </c>
      <c r="J720" s="19">
        <v>51645851.000000007</v>
      </c>
      <c r="K720" s="19">
        <f t="shared" si="101"/>
        <v>-6704835.7699999884</v>
      </c>
      <c r="L720" s="19">
        <f t="shared" si="102"/>
        <v>-11.49</v>
      </c>
      <c r="M720" s="20">
        <f t="shared" si="103"/>
        <v>1</v>
      </c>
      <c r="N720" s="20">
        <f t="shared" si="104"/>
        <v>0</v>
      </c>
      <c r="O720" s="18" t="str">
        <f t="shared" si="106"/>
        <v>ผ่าน</v>
      </c>
      <c r="P720" s="18" t="str">
        <f t="shared" si="107"/>
        <v>&lt;-10</v>
      </c>
      <c r="Q720" s="18" t="str">
        <f t="shared" si="105"/>
        <v>3.ไม่ผ่านEXP</v>
      </c>
    </row>
    <row r="721" spans="1:17" x14ac:dyDescent="0.55000000000000004">
      <c r="A721" s="17">
        <v>10</v>
      </c>
      <c r="B721" s="18" t="s">
        <v>1726</v>
      </c>
      <c r="C721" s="17" t="s">
        <v>1727</v>
      </c>
      <c r="D721" s="18" t="s">
        <v>1728</v>
      </c>
      <c r="E721" s="19">
        <v>1851168272.1000001</v>
      </c>
      <c r="F721" s="19">
        <v>1840644989.1199999</v>
      </c>
      <c r="G721" s="19">
        <f t="shared" si="99"/>
        <v>-10523282.980000257</v>
      </c>
      <c r="H721" s="19">
        <f t="shared" si="100"/>
        <v>-0.56000000000000005</v>
      </c>
      <c r="I721" s="19">
        <v>2376874831.6700001</v>
      </c>
      <c r="J721" s="19">
        <v>2337397112.6000004</v>
      </c>
      <c r="K721" s="19">
        <f t="shared" si="101"/>
        <v>-39477719.069999695</v>
      </c>
      <c r="L721" s="19">
        <f t="shared" si="102"/>
        <v>-1.66</v>
      </c>
      <c r="M721" s="20">
        <f t="shared" si="103"/>
        <v>1</v>
      </c>
      <c r="N721" s="20">
        <f t="shared" si="104"/>
        <v>1</v>
      </c>
      <c r="O721" s="18" t="str">
        <f t="shared" si="106"/>
        <v>ผ่าน</v>
      </c>
      <c r="P721" s="18" t="str">
        <f t="shared" si="107"/>
        <v>ผ่าน</v>
      </c>
      <c r="Q721" s="18" t="str">
        <f t="shared" si="105"/>
        <v>1.ผ่านทั้ง 2 แผน</v>
      </c>
    </row>
    <row r="722" spans="1:17" x14ac:dyDescent="0.55000000000000004">
      <c r="A722" s="17">
        <v>10</v>
      </c>
      <c r="B722" s="18" t="s">
        <v>1726</v>
      </c>
      <c r="C722" s="17" t="s">
        <v>1729</v>
      </c>
      <c r="D722" s="18" t="s">
        <v>1730</v>
      </c>
      <c r="E722" s="19">
        <v>46659639.82</v>
      </c>
      <c r="F722" s="19">
        <v>49535129.320000008</v>
      </c>
      <c r="G722" s="19">
        <f t="shared" si="99"/>
        <v>2875489.5000000075</v>
      </c>
      <c r="H722" s="19">
        <f t="shared" si="100"/>
        <v>6.16</v>
      </c>
      <c r="I722" s="19">
        <v>90667375.530000001</v>
      </c>
      <c r="J722" s="19">
        <v>90238706.969999999</v>
      </c>
      <c r="K722" s="19">
        <f t="shared" si="101"/>
        <v>-428668.56000000238</v>
      </c>
      <c r="L722" s="19">
        <f t="shared" si="102"/>
        <v>-0.47</v>
      </c>
      <c r="M722" s="20">
        <f t="shared" si="103"/>
        <v>0</v>
      </c>
      <c r="N722" s="20">
        <f t="shared" si="104"/>
        <v>1</v>
      </c>
      <c r="O722" s="18" t="str">
        <f t="shared" si="106"/>
        <v>&gt;5</v>
      </c>
      <c r="P722" s="18" t="str">
        <f t="shared" si="107"/>
        <v>ผ่าน</v>
      </c>
      <c r="Q722" s="18" t="str">
        <f t="shared" si="105"/>
        <v>2.ไม่ผ่านINC</v>
      </c>
    </row>
    <row r="723" spans="1:17" x14ac:dyDescent="0.55000000000000004">
      <c r="A723" s="17">
        <v>10</v>
      </c>
      <c r="B723" s="18" t="s">
        <v>1726</v>
      </c>
      <c r="C723" s="17" t="s">
        <v>1731</v>
      </c>
      <c r="D723" s="18" t="s">
        <v>1732</v>
      </c>
      <c r="E723" s="19">
        <v>29061745.179999996</v>
      </c>
      <c r="F723" s="19">
        <v>32016652.869999997</v>
      </c>
      <c r="G723" s="19">
        <f t="shared" si="99"/>
        <v>2954907.6900000013</v>
      </c>
      <c r="H723" s="19">
        <f t="shared" si="100"/>
        <v>10.16</v>
      </c>
      <c r="I723" s="19">
        <v>56625595.490000002</v>
      </c>
      <c r="J723" s="19">
        <v>55243972.220000006</v>
      </c>
      <c r="K723" s="19">
        <f t="shared" si="101"/>
        <v>-1381623.2699999958</v>
      </c>
      <c r="L723" s="19">
        <f t="shared" si="102"/>
        <v>-2.4300000000000002</v>
      </c>
      <c r="M723" s="20">
        <f t="shared" si="103"/>
        <v>0</v>
      </c>
      <c r="N723" s="20">
        <f t="shared" si="104"/>
        <v>1</v>
      </c>
      <c r="O723" s="18" t="str">
        <f t="shared" si="106"/>
        <v>&gt;10</v>
      </c>
      <c r="P723" s="18" t="str">
        <f t="shared" si="107"/>
        <v>ผ่าน</v>
      </c>
      <c r="Q723" s="18" t="str">
        <f t="shared" si="105"/>
        <v>2.ไม่ผ่านINC</v>
      </c>
    </row>
    <row r="724" spans="1:17" x14ac:dyDescent="0.55000000000000004">
      <c r="A724" s="17">
        <v>10</v>
      </c>
      <c r="B724" s="18" t="s">
        <v>1726</v>
      </c>
      <c r="C724" s="17" t="s">
        <v>1733</v>
      </c>
      <c r="D724" s="18" t="s">
        <v>1734</v>
      </c>
      <c r="E724" s="19">
        <v>121849312.92</v>
      </c>
      <c r="F724" s="19">
        <v>135328608.93000001</v>
      </c>
      <c r="G724" s="19">
        <f t="shared" si="99"/>
        <v>13479296.010000005</v>
      </c>
      <c r="H724" s="19">
        <f t="shared" si="100"/>
        <v>11.06</v>
      </c>
      <c r="I724" s="19">
        <v>182932499.10000002</v>
      </c>
      <c r="J724" s="19">
        <v>186661326.42000002</v>
      </c>
      <c r="K724" s="19">
        <f t="shared" si="101"/>
        <v>3728827.3199999928</v>
      </c>
      <c r="L724" s="19">
        <f t="shared" si="102"/>
        <v>2.0299999999999998</v>
      </c>
      <c r="M724" s="20">
        <f t="shared" si="103"/>
        <v>0</v>
      </c>
      <c r="N724" s="20">
        <f t="shared" si="104"/>
        <v>1</v>
      </c>
      <c r="O724" s="18" t="str">
        <f t="shared" si="106"/>
        <v>&gt;10</v>
      </c>
      <c r="P724" s="18" t="str">
        <f t="shared" si="107"/>
        <v>ผ่าน</v>
      </c>
      <c r="Q724" s="18" t="str">
        <f t="shared" si="105"/>
        <v>2.ไม่ผ่านINC</v>
      </c>
    </row>
    <row r="725" spans="1:17" x14ac:dyDescent="0.55000000000000004">
      <c r="A725" s="17">
        <v>10</v>
      </c>
      <c r="B725" s="18" t="s">
        <v>1726</v>
      </c>
      <c r="C725" s="17" t="s">
        <v>1735</v>
      </c>
      <c r="D725" s="18" t="s">
        <v>1736</v>
      </c>
      <c r="E725" s="19">
        <v>62325690</v>
      </c>
      <c r="F725" s="19">
        <v>73404334.190000013</v>
      </c>
      <c r="G725" s="19">
        <f t="shared" si="99"/>
        <v>11078644.190000013</v>
      </c>
      <c r="H725" s="19">
        <f t="shared" si="100"/>
        <v>17.77</v>
      </c>
      <c r="I725" s="19">
        <v>110159935.61</v>
      </c>
      <c r="J725" s="19">
        <v>110464109.38999999</v>
      </c>
      <c r="K725" s="19">
        <f t="shared" si="101"/>
        <v>304173.77999998629</v>
      </c>
      <c r="L725" s="19">
        <f t="shared" si="102"/>
        <v>0.27</v>
      </c>
      <c r="M725" s="20">
        <f t="shared" si="103"/>
        <v>0</v>
      </c>
      <c r="N725" s="20">
        <f t="shared" si="104"/>
        <v>1</v>
      </c>
      <c r="O725" s="18" t="str">
        <f t="shared" si="106"/>
        <v>&gt;10</v>
      </c>
      <c r="P725" s="18" t="str">
        <f t="shared" si="107"/>
        <v>ผ่าน</v>
      </c>
      <c r="Q725" s="18" t="str">
        <f t="shared" si="105"/>
        <v>2.ไม่ผ่านINC</v>
      </c>
    </row>
    <row r="726" spans="1:17" x14ac:dyDescent="0.55000000000000004">
      <c r="A726" s="17">
        <v>10</v>
      </c>
      <c r="B726" s="18" t="s">
        <v>1726</v>
      </c>
      <c r="C726" s="17" t="s">
        <v>1737</v>
      </c>
      <c r="D726" s="18" t="s">
        <v>1738</v>
      </c>
      <c r="E726" s="19">
        <v>38971247.600000001</v>
      </c>
      <c r="F726" s="19">
        <v>38665908.589999996</v>
      </c>
      <c r="G726" s="19">
        <f t="shared" si="99"/>
        <v>-305339.01000000536</v>
      </c>
      <c r="H726" s="19">
        <f t="shared" si="100"/>
        <v>-0.78</v>
      </c>
      <c r="I726" s="19">
        <v>75763541.170000002</v>
      </c>
      <c r="J726" s="19">
        <v>76017667.809999987</v>
      </c>
      <c r="K726" s="19">
        <f t="shared" si="101"/>
        <v>254126.63999998569</v>
      </c>
      <c r="L726" s="19">
        <f t="shared" si="102"/>
        <v>0.33</v>
      </c>
      <c r="M726" s="20">
        <f t="shared" si="103"/>
        <v>1</v>
      </c>
      <c r="N726" s="20">
        <f t="shared" si="104"/>
        <v>1</v>
      </c>
      <c r="O726" s="18" t="str">
        <f t="shared" si="106"/>
        <v>ผ่าน</v>
      </c>
      <c r="P726" s="18" t="str">
        <f t="shared" si="107"/>
        <v>ผ่าน</v>
      </c>
      <c r="Q726" s="18" t="str">
        <f t="shared" si="105"/>
        <v>1.ผ่านทั้ง 2 แผน</v>
      </c>
    </row>
    <row r="727" spans="1:17" x14ac:dyDescent="0.55000000000000004">
      <c r="A727" s="17">
        <v>10</v>
      </c>
      <c r="B727" s="18" t="s">
        <v>1726</v>
      </c>
      <c r="C727" s="17" t="s">
        <v>1739</v>
      </c>
      <c r="D727" s="18" t="s">
        <v>1740</v>
      </c>
      <c r="E727" s="19">
        <v>57966155.890000001</v>
      </c>
      <c r="F727" s="19">
        <v>55015815.420000002</v>
      </c>
      <c r="G727" s="19">
        <f t="shared" si="99"/>
        <v>-2950340.4699999988</v>
      </c>
      <c r="H727" s="19">
        <f t="shared" si="100"/>
        <v>-5.08</v>
      </c>
      <c r="I727" s="19">
        <v>111508196.71000001</v>
      </c>
      <c r="J727" s="19">
        <v>98967503.110000014</v>
      </c>
      <c r="K727" s="19">
        <f t="shared" si="101"/>
        <v>-12540693.599999994</v>
      </c>
      <c r="L727" s="19">
        <f t="shared" si="102"/>
        <v>-11.24</v>
      </c>
      <c r="M727" s="20">
        <f t="shared" si="103"/>
        <v>0</v>
      </c>
      <c r="N727" s="20">
        <f t="shared" si="104"/>
        <v>0</v>
      </c>
      <c r="O727" s="18" t="str">
        <f t="shared" si="106"/>
        <v>&lt;-5</v>
      </c>
      <c r="P727" s="18" t="str">
        <f t="shared" si="107"/>
        <v>&lt;-10</v>
      </c>
      <c r="Q727" s="18" t="str">
        <f t="shared" si="105"/>
        <v>4.ไม่ผ่านทั้ง 2 แผน</v>
      </c>
    </row>
    <row r="728" spans="1:17" x14ac:dyDescent="0.55000000000000004">
      <c r="A728" s="17">
        <v>10</v>
      </c>
      <c r="B728" s="18" t="s">
        <v>1726</v>
      </c>
      <c r="C728" s="17" t="s">
        <v>1741</v>
      </c>
      <c r="D728" s="18" t="s">
        <v>1742</v>
      </c>
      <c r="E728" s="19">
        <v>52979435.600000001</v>
      </c>
      <c r="F728" s="19">
        <v>56813030.259999998</v>
      </c>
      <c r="G728" s="19">
        <f t="shared" si="99"/>
        <v>3833594.6599999964</v>
      </c>
      <c r="H728" s="19">
        <f t="shared" si="100"/>
        <v>7.23</v>
      </c>
      <c r="I728" s="19">
        <v>109512285.39</v>
      </c>
      <c r="J728" s="19">
        <v>114338847.83999999</v>
      </c>
      <c r="K728" s="19">
        <f t="shared" si="101"/>
        <v>4826562.4499999881</v>
      </c>
      <c r="L728" s="19">
        <f t="shared" si="102"/>
        <v>4.4000000000000004</v>
      </c>
      <c r="M728" s="20">
        <f t="shared" si="103"/>
        <v>0</v>
      </c>
      <c r="N728" s="20">
        <f t="shared" si="104"/>
        <v>1</v>
      </c>
      <c r="O728" s="18" t="str">
        <f t="shared" si="106"/>
        <v>&gt;5</v>
      </c>
      <c r="P728" s="18" t="str">
        <f t="shared" si="107"/>
        <v>ผ่าน</v>
      </c>
      <c r="Q728" s="18" t="str">
        <f t="shared" si="105"/>
        <v>2.ไม่ผ่านINC</v>
      </c>
    </row>
    <row r="729" spans="1:17" x14ac:dyDescent="0.55000000000000004">
      <c r="A729" s="17">
        <v>10</v>
      </c>
      <c r="B729" s="18" t="s">
        <v>1726</v>
      </c>
      <c r="C729" s="17" t="s">
        <v>1743</v>
      </c>
      <c r="D729" s="18" t="s">
        <v>1744</v>
      </c>
      <c r="E729" s="19">
        <v>134455962.23000002</v>
      </c>
      <c r="F729" s="19">
        <v>128073073.89</v>
      </c>
      <c r="G729" s="19">
        <f t="shared" si="99"/>
        <v>-6382888.3400000185</v>
      </c>
      <c r="H729" s="19">
        <f t="shared" si="100"/>
        <v>-4.74</v>
      </c>
      <c r="I729" s="19">
        <v>229525565.31</v>
      </c>
      <c r="J729" s="19">
        <v>228358478.68999994</v>
      </c>
      <c r="K729" s="19">
        <f t="shared" si="101"/>
        <v>-1167086.6200000644</v>
      </c>
      <c r="L729" s="19">
        <f t="shared" si="102"/>
        <v>-0.5</v>
      </c>
      <c r="M729" s="20">
        <f t="shared" si="103"/>
        <v>1</v>
      </c>
      <c r="N729" s="20">
        <f t="shared" si="104"/>
        <v>1</v>
      </c>
      <c r="O729" s="18" t="str">
        <f t="shared" si="106"/>
        <v>ผ่าน</v>
      </c>
      <c r="P729" s="18" t="str">
        <f t="shared" si="107"/>
        <v>ผ่าน</v>
      </c>
      <c r="Q729" s="18" t="str">
        <f t="shared" si="105"/>
        <v>1.ผ่านทั้ง 2 แผน</v>
      </c>
    </row>
    <row r="730" spans="1:17" x14ac:dyDescent="0.55000000000000004">
      <c r="A730" s="17">
        <v>10</v>
      </c>
      <c r="B730" s="18" t="s">
        <v>1726</v>
      </c>
      <c r="C730" s="17" t="s">
        <v>1745</v>
      </c>
      <c r="D730" s="18" t="s">
        <v>1746</v>
      </c>
      <c r="E730" s="19">
        <v>30958916.899999999</v>
      </c>
      <c r="F730" s="19">
        <v>31631395.870000001</v>
      </c>
      <c r="G730" s="19">
        <f t="shared" si="99"/>
        <v>672478.97000000253</v>
      </c>
      <c r="H730" s="19">
        <f t="shared" si="100"/>
        <v>2.17</v>
      </c>
      <c r="I730" s="19">
        <v>57280190.009999998</v>
      </c>
      <c r="J730" s="19">
        <v>60574680.640000008</v>
      </c>
      <c r="K730" s="19">
        <f t="shared" si="101"/>
        <v>3294490.6300000101</v>
      </c>
      <c r="L730" s="19">
        <f t="shared" si="102"/>
        <v>5.75</v>
      </c>
      <c r="M730" s="20">
        <f t="shared" si="103"/>
        <v>1</v>
      </c>
      <c r="N730" s="20">
        <f t="shared" si="104"/>
        <v>0</v>
      </c>
      <c r="O730" s="18" t="str">
        <f t="shared" si="106"/>
        <v>ผ่าน</v>
      </c>
      <c r="P730" s="18" t="str">
        <f t="shared" si="107"/>
        <v>&gt;5</v>
      </c>
      <c r="Q730" s="18" t="str">
        <f t="shared" si="105"/>
        <v>3.ไม่ผ่านEXP</v>
      </c>
    </row>
    <row r="731" spans="1:17" x14ac:dyDescent="0.55000000000000004">
      <c r="A731" s="17">
        <v>10</v>
      </c>
      <c r="B731" s="18" t="s">
        <v>1726</v>
      </c>
      <c r="C731" s="17" t="s">
        <v>1747</v>
      </c>
      <c r="D731" s="18" t="s">
        <v>1748</v>
      </c>
      <c r="E731" s="19">
        <v>70137790.719999999</v>
      </c>
      <c r="F731" s="19">
        <v>72480826.219999984</v>
      </c>
      <c r="G731" s="19">
        <f t="shared" si="99"/>
        <v>2343035.4999999851</v>
      </c>
      <c r="H731" s="19">
        <f t="shared" si="100"/>
        <v>3.34</v>
      </c>
      <c r="I731" s="19">
        <v>127108721.06</v>
      </c>
      <c r="J731" s="19">
        <v>119868490.69</v>
      </c>
      <c r="K731" s="19">
        <f t="shared" si="101"/>
        <v>-7240230.3700000048</v>
      </c>
      <c r="L731" s="19">
        <f t="shared" si="102"/>
        <v>-5.69</v>
      </c>
      <c r="M731" s="20">
        <f t="shared" si="103"/>
        <v>1</v>
      </c>
      <c r="N731" s="20">
        <f t="shared" si="104"/>
        <v>0</v>
      </c>
      <c r="O731" s="18" t="str">
        <f t="shared" si="106"/>
        <v>ผ่าน</v>
      </c>
      <c r="P731" s="18" t="str">
        <f t="shared" si="107"/>
        <v>&lt;-5</v>
      </c>
      <c r="Q731" s="18" t="str">
        <f t="shared" si="105"/>
        <v>3.ไม่ผ่านEXP</v>
      </c>
    </row>
    <row r="732" spans="1:17" x14ac:dyDescent="0.55000000000000004">
      <c r="A732" s="17">
        <v>10</v>
      </c>
      <c r="B732" s="18" t="s">
        <v>1726</v>
      </c>
      <c r="C732" s="17" t="s">
        <v>1749</v>
      </c>
      <c r="D732" s="18" t="s">
        <v>1750</v>
      </c>
      <c r="E732" s="19">
        <v>257891299.99000001</v>
      </c>
      <c r="F732" s="19">
        <v>246181303.79999998</v>
      </c>
      <c r="G732" s="19">
        <f t="shared" si="99"/>
        <v>-11709996.190000027</v>
      </c>
      <c r="H732" s="19">
        <f t="shared" si="100"/>
        <v>-4.54</v>
      </c>
      <c r="I732" s="19">
        <v>417123775.38999999</v>
      </c>
      <c r="J732" s="19">
        <v>401539577.76999998</v>
      </c>
      <c r="K732" s="19">
        <f t="shared" si="101"/>
        <v>-15584197.620000005</v>
      </c>
      <c r="L732" s="19">
        <f t="shared" si="102"/>
        <v>-3.73</v>
      </c>
      <c r="M732" s="20">
        <f t="shared" si="103"/>
        <v>1</v>
      </c>
      <c r="N732" s="20">
        <f t="shared" si="104"/>
        <v>1</v>
      </c>
      <c r="O732" s="18" t="str">
        <f t="shared" si="106"/>
        <v>ผ่าน</v>
      </c>
      <c r="P732" s="18" t="str">
        <f t="shared" si="107"/>
        <v>ผ่าน</v>
      </c>
      <c r="Q732" s="18" t="str">
        <f t="shared" si="105"/>
        <v>1.ผ่านทั้ง 2 แผน</v>
      </c>
    </row>
    <row r="733" spans="1:17" x14ac:dyDescent="0.55000000000000004">
      <c r="A733" s="17">
        <v>10</v>
      </c>
      <c r="B733" s="18" t="s">
        <v>1726</v>
      </c>
      <c r="C733" s="17" t="s">
        <v>1751</v>
      </c>
      <c r="D733" s="18" t="s">
        <v>1752</v>
      </c>
      <c r="E733" s="19">
        <v>126194439.98</v>
      </c>
      <c r="F733" s="19">
        <v>114188704.19000001</v>
      </c>
      <c r="G733" s="19">
        <f t="shared" si="99"/>
        <v>-12005735.789999992</v>
      </c>
      <c r="H733" s="19">
        <f t="shared" si="100"/>
        <v>-9.51</v>
      </c>
      <c r="I733" s="19">
        <v>221452294.52000001</v>
      </c>
      <c r="J733" s="19">
        <v>229851411.54000002</v>
      </c>
      <c r="K733" s="19">
        <f t="shared" si="101"/>
        <v>8399117.0200000107</v>
      </c>
      <c r="L733" s="19">
        <f t="shared" si="102"/>
        <v>3.79</v>
      </c>
      <c r="M733" s="20">
        <f t="shared" si="103"/>
        <v>0</v>
      </c>
      <c r="N733" s="20">
        <f t="shared" si="104"/>
        <v>1</v>
      </c>
      <c r="O733" s="18" t="str">
        <f t="shared" si="106"/>
        <v>&lt;-5</v>
      </c>
      <c r="P733" s="18" t="str">
        <f t="shared" si="107"/>
        <v>ผ่าน</v>
      </c>
      <c r="Q733" s="18" t="str">
        <f t="shared" si="105"/>
        <v>2.ไม่ผ่านINC</v>
      </c>
    </row>
    <row r="734" spans="1:17" x14ac:dyDescent="0.55000000000000004">
      <c r="A734" s="17">
        <v>10</v>
      </c>
      <c r="B734" s="18" t="s">
        <v>1726</v>
      </c>
      <c r="C734" s="17" t="s">
        <v>1753</v>
      </c>
      <c r="D734" s="18" t="s">
        <v>1754</v>
      </c>
      <c r="E734" s="19">
        <v>27288809.899999999</v>
      </c>
      <c r="F734" s="19">
        <v>32630060.59</v>
      </c>
      <c r="G734" s="19">
        <f t="shared" si="99"/>
        <v>5341250.6900000013</v>
      </c>
      <c r="H734" s="19">
        <f t="shared" si="100"/>
        <v>19.57</v>
      </c>
      <c r="I734" s="19">
        <v>45922388.700000003</v>
      </c>
      <c r="J734" s="19">
        <v>42230628.280000001</v>
      </c>
      <c r="K734" s="19">
        <f t="shared" si="101"/>
        <v>-3691760.4200000018</v>
      </c>
      <c r="L734" s="19">
        <f t="shared" si="102"/>
        <v>-8.0299999999999994</v>
      </c>
      <c r="M734" s="20">
        <f t="shared" si="103"/>
        <v>0</v>
      </c>
      <c r="N734" s="20">
        <f t="shared" si="104"/>
        <v>0</v>
      </c>
      <c r="O734" s="18" t="str">
        <f t="shared" si="106"/>
        <v>&gt;10</v>
      </c>
      <c r="P734" s="18" t="str">
        <f t="shared" si="107"/>
        <v>&lt;-5</v>
      </c>
      <c r="Q734" s="18" t="str">
        <f t="shared" si="105"/>
        <v>4.ไม่ผ่านทั้ง 2 แผน</v>
      </c>
    </row>
    <row r="735" spans="1:17" x14ac:dyDescent="0.55000000000000004">
      <c r="A735" s="17">
        <v>10</v>
      </c>
      <c r="B735" s="18" t="s">
        <v>1726</v>
      </c>
      <c r="C735" s="17" t="s">
        <v>1755</v>
      </c>
      <c r="D735" s="18" t="s">
        <v>1756</v>
      </c>
      <c r="E735" s="19">
        <v>29547119.760000002</v>
      </c>
      <c r="F735" s="19">
        <v>29596553.749999996</v>
      </c>
      <c r="G735" s="19">
        <f t="shared" si="99"/>
        <v>49433.989999994636</v>
      </c>
      <c r="H735" s="19">
        <f t="shared" si="100"/>
        <v>0.16</v>
      </c>
      <c r="I735" s="19">
        <v>62387334.68</v>
      </c>
      <c r="J735" s="19">
        <v>61065154.110000007</v>
      </c>
      <c r="K735" s="19">
        <f t="shared" si="101"/>
        <v>-1322180.5699999928</v>
      </c>
      <c r="L735" s="19">
        <f t="shared" si="102"/>
        <v>-2.11</v>
      </c>
      <c r="M735" s="20">
        <f t="shared" si="103"/>
        <v>1</v>
      </c>
      <c r="N735" s="20">
        <f t="shared" si="104"/>
        <v>1</v>
      </c>
      <c r="O735" s="18" t="str">
        <f t="shared" si="106"/>
        <v>ผ่าน</v>
      </c>
      <c r="P735" s="18" t="str">
        <f t="shared" si="107"/>
        <v>ผ่าน</v>
      </c>
      <c r="Q735" s="18" t="str">
        <f t="shared" si="105"/>
        <v>1.ผ่านทั้ง 2 แผน</v>
      </c>
    </row>
    <row r="736" spans="1:17" x14ac:dyDescent="0.55000000000000004">
      <c r="A736" s="17">
        <v>10</v>
      </c>
      <c r="B736" s="18" t="s">
        <v>1726</v>
      </c>
      <c r="C736" s="17" t="s">
        <v>1757</v>
      </c>
      <c r="D736" s="18" t="s">
        <v>1758</v>
      </c>
      <c r="E736" s="19">
        <v>35335898.900000006</v>
      </c>
      <c r="F736" s="19">
        <v>34874235.839999996</v>
      </c>
      <c r="G736" s="19">
        <f t="shared" si="99"/>
        <v>-461663.06000000983</v>
      </c>
      <c r="H736" s="19">
        <f t="shared" si="100"/>
        <v>-1.3</v>
      </c>
      <c r="I736" s="19">
        <v>62492073.81000001</v>
      </c>
      <c r="J736" s="19">
        <v>61478160.689999998</v>
      </c>
      <c r="K736" s="19">
        <f t="shared" si="101"/>
        <v>-1013913.1200000122</v>
      </c>
      <c r="L736" s="19">
        <f t="shared" si="102"/>
        <v>-1.62</v>
      </c>
      <c r="M736" s="20">
        <f t="shared" si="103"/>
        <v>1</v>
      </c>
      <c r="N736" s="20">
        <f t="shared" si="104"/>
        <v>1</v>
      </c>
      <c r="O736" s="18" t="str">
        <f t="shared" si="106"/>
        <v>ผ่าน</v>
      </c>
      <c r="P736" s="18" t="str">
        <f t="shared" si="107"/>
        <v>ผ่าน</v>
      </c>
      <c r="Q736" s="18" t="str">
        <f t="shared" si="105"/>
        <v>1.ผ่านทั้ง 2 แผน</v>
      </c>
    </row>
    <row r="737" spans="1:17" x14ac:dyDescent="0.55000000000000004">
      <c r="A737" s="17">
        <v>10</v>
      </c>
      <c r="B737" s="18" t="s">
        <v>1726</v>
      </c>
      <c r="C737" s="17" t="s">
        <v>1759</v>
      </c>
      <c r="D737" s="18" t="s">
        <v>1760</v>
      </c>
      <c r="E737" s="19">
        <v>24908000.669999998</v>
      </c>
      <c r="F737" s="19">
        <v>25913651.48</v>
      </c>
      <c r="G737" s="19">
        <f t="shared" si="99"/>
        <v>1005650.8100000024</v>
      </c>
      <c r="H737" s="19">
        <f t="shared" si="100"/>
        <v>4.03</v>
      </c>
      <c r="I737" s="19">
        <v>49197272.989999995</v>
      </c>
      <c r="J737" s="19">
        <v>48306988.780000001</v>
      </c>
      <c r="K737" s="19">
        <f t="shared" si="101"/>
        <v>-890284.20999999344</v>
      </c>
      <c r="L737" s="19">
        <f t="shared" si="102"/>
        <v>-1.8</v>
      </c>
      <c r="M737" s="20">
        <f t="shared" si="103"/>
        <v>1</v>
      </c>
      <c r="N737" s="20">
        <f t="shared" si="104"/>
        <v>1</v>
      </c>
      <c r="O737" s="18" t="str">
        <f t="shared" si="106"/>
        <v>ผ่าน</v>
      </c>
      <c r="P737" s="18" t="str">
        <f t="shared" si="107"/>
        <v>ผ่าน</v>
      </c>
      <c r="Q737" s="18" t="str">
        <f t="shared" si="105"/>
        <v>1.ผ่านทั้ง 2 แผน</v>
      </c>
    </row>
    <row r="738" spans="1:17" x14ac:dyDescent="0.55000000000000004">
      <c r="A738" s="17">
        <v>10</v>
      </c>
      <c r="B738" s="18" t="s">
        <v>1726</v>
      </c>
      <c r="C738" s="17" t="s">
        <v>1761</v>
      </c>
      <c r="D738" s="18" t="s">
        <v>1762</v>
      </c>
      <c r="E738" s="19">
        <v>35125775.450000003</v>
      </c>
      <c r="F738" s="19">
        <v>33109052.170000002</v>
      </c>
      <c r="G738" s="19">
        <f t="shared" si="99"/>
        <v>-2016723.2800000012</v>
      </c>
      <c r="H738" s="19">
        <f t="shared" si="100"/>
        <v>-5.74</v>
      </c>
      <c r="I738" s="19">
        <v>65786304.300000004</v>
      </c>
      <c r="J738" s="19">
        <v>63535285.560000002</v>
      </c>
      <c r="K738" s="19">
        <f t="shared" si="101"/>
        <v>-2251018.7400000021</v>
      </c>
      <c r="L738" s="19">
        <f t="shared" si="102"/>
        <v>-3.42</v>
      </c>
      <c r="M738" s="20">
        <f t="shared" si="103"/>
        <v>0</v>
      </c>
      <c r="N738" s="20">
        <f t="shared" si="104"/>
        <v>1</v>
      </c>
      <c r="O738" s="18" t="str">
        <f t="shared" si="106"/>
        <v>&lt;-5</v>
      </c>
      <c r="P738" s="18" t="str">
        <f t="shared" si="107"/>
        <v>ผ่าน</v>
      </c>
      <c r="Q738" s="18" t="str">
        <f t="shared" si="105"/>
        <v>2.ไม่ผ่านINC</v>
      </c>
    </row>
    <row r="739" spans="1:17" x14ac:dyDescent="0.55000000000000004">
      <c r="A739" s="17">
        <v>10</v>
      </c>
      <c r="B739" s="18" t="s">
        <v>1726</v>
      </c>
      <c r="C739" s="17" t="s">
        <v>1763</v>
      </c>
      <c r="D739" s="18" t="s">
        <v>1764</v>
      </c>
      <c r="E739" s="19">
        <v>25754123.419999994</v>
      </c>
      <c r="F739" s="19">
        <v>31467494.420000002</v>
      </c>
      <c r="G739" s="19">
        <f t="shared" si="99"/>
        <v>5713371.0000000075</v>
      </c>
      <c r="H739" s="19">
        <f t="shared" si="100"/>
        <v>22.18</v>
      </c>
      <c r="I739" s="19">
        <v>49043527.880000003</v>
      </c>
      <c r="J739" s="19">
        <v>50292044.280000001</v>
      </c>
      <c r="K739" s="19">
        <f t="shared" si="101"/>
        <v>1248516.3999999985</v>
      </c>
      <c r="L739" s="19">
        <f t="shared" si="102"/>
        <v>2.54</v>
      </c>
      <c r="M739" s="20">
        <f t="shared" si="103"/>
        <v>0</v>
      </c>
      <c r="N739" s="20">
        <f t="shared" si="104"/>
        <v>1</v>
      </c>
      <c r="O739" s="18" t="str">
        <f t="shared" si="106"/>
        <v>&gt;10</v>
      </c>
      <c r="P739" s="18" t="str">
        <f t="shared" si="107"/>
        <v>ผ่าน</v>
      </c>
      <c r="Q739" s="18" t="str">
        <f t="shared" si="105"/>
        <v>2.ไม่ผ่านINC</v>
      </c>
    </row>
    <row r="740" spans="1:17" x14ac:dyDescent="0.55000000000000004">
      <c r="A740" s="17">
        <v>10</v>
      </c>
      <c r="B740" s="18" t="s">
        <v>1726</v>
      </c>
      <c r="C740" s="17" t="s">
        <v>1765</v>
      </c>
      <c r="D740" s="18" t="s">
        <v>1766</v>
      </c>
      <c r="E740" s="19">
        <v>294725284.39000005</v>
      </c>
      <c r="F740" s="19">
        <v>287816941.93999994</v>
      </c>
      <c r="G740" s="19">
        <f t="shared" si="99"/>
        <v>-6908342.4500001073</v>
      </c>
      <c r="H740" s="19">
        <f t="shared" si="100"/>
        <v>-2.34</v>
      </c>
      <c r="I740" s="19">
        <v>471037768.51999998</v>
      </c>
      <c r="J740" s="19">
        <v>481810337.84999996</v>
      </c>
      <c r="K740" s="19">
        <f t="shared" si="101"/>
        <v>10772569.329999983</v>
      </c>
      <c r="L740" s="19">
        <f t="shared" si="102"/>
        <v>2.2799999999999998</v>
      </c>
      <c r="M740" s="20">
        <f t="shared" si="103"/>
        <v>1</v>
      </c>
      <c r="N740" s="20">
        <f t="shared" si="104"/>
        <v>1</v>
      </c>
      <c r="O740" s="18" t="str">
        <f t="shared" si="106"/>
        <v>ผ่าน</v>
      </c>
      <c r="P740" s="18" t="str">
        <f t="shared" si="107"/>
        <v>ผ่าน</v>
      </c>
      <c r="Q740" s="18" t="str">
        <f t="shared" si="105"/>
        <v>1.ผ่านทั้ง 2 แผน</v>
      </c>
    </row>
    <row r="741" spans="1:17" x14ac:dyDescent="0.55000000000000004">
      <c r="A741" s="17">
        <v>10</v>
      </c>
      <c r="B741" s="18" t="s">
        <v>1726</v>
      </c>
      <c r="C741" s="17" t="s">
        <v>1767</v>
      </c>
      <c r="D741" s="18" t="s">
        <v>1768</v>
      </c>
      <c r="E741" s="19">
        <v>225184685.38</v>
      </c>
      <c r="F741" s="19">
        <v>221629379.01999998</v>
      </c>
      <c r="G741" s="19">
        <f t="shared" si="99"/>
        <v>-3555306.3600000143</v>
      </c>
      <c r="H741" s="19">
        <f t="shared" si="100"/>
        <v>-1.57</v>
      </c>
      <c r="I741" s="19">
        <v>402821331.95999998</v>
      </c>
      <c r="J741" s="19">
        <v>368476516.18000001</v>
      </c>
      <c r="K741" s="19">
        <f t="shared" si="101"/>
        <v>-34344815.779999971</v>
      </c>
      <c r="L741" s="19">
        <f t="shared" si="102"/>
        <v>-8.52</v>
      </c>
      <c r="M741" s="20">
        <f t="shared" si="103"/>
        <v>1</v>
      </c>
      <c r="N741" s="20">
        <f t="shared" si="104"/>
        <v>0</v>
      </c>
      <c r="O741" s="18" t="str">
        <f t="shared" si="106"/>
        <v>ผ่าน</v>
      </c>
      <c r="P741" s="18" t="str">
        <f t="shared" si="107"/>
        <v>&lt;-5</v>
      </c>
      <c r="Q741" s="18" t="str">
        <f t="shared" si="105"/>
        <v>3.ไม่ผ่านEXP</v>
      </c>
    </row>
    <row r="742" spans="1:17" x14ac:dyDescent="0.55000000000000004">
      <c r="A742" s="17">
        <v>10</v>
      </c>
      <c r="B742" s="18" t="s">
        <v>1726</v>
      </c>
      <c r="C742" s="17" t="s">
        <v>1769</v>
      </c>
      <c r="D742" s="18" t="s">
        <v>1770</v>
      </c>
      <c r="E742" s="19">
        <v>27117421.489999998</v>
      </c>
      <c r="F742" s="19">
        <v>30671191.240000006</v>
      </c>
      <c r="G742" s="19">
        <f t="shared" si="99"/>
        <v>3553769.7500000075</v>
      </c>
      <c r="H742" s="19">
        <f t="shared" si="100"/>
        <v>13.1</v>
      </c>
      <c r="I742" s="19">
        <v>57131739.729999997</v>
      </c>
      <c r="J742" s="19">
        <v>54573413.960000008</v>
      </c>
      <c r="K742" s="19">
        <f t="shared" si="101"/>
        <v>-2558325.7699999884</v>
      </c>
      <c r="L742" s="19">
        <f t="shared" si="102"/>
        <v>-4.47</v>
      </c>
      <c r="M742" s="20">
        <f t="shared" si="103"/>
        <v>0</v>
      </c>
      <c r="N742" s="20">
        <f t="shared" si="104"/>
        <v>1</v>
      </c>
      <c r="O742" s="18" t="str">
        <f t="shared" si="106"/>
        <v>&gt;10</v>
      </c>
      <c r="P742" s="18" t="str">
        <f t="shared" si="107"/>
        <v>ผ่าน</v>
      </c>
      <c r="Q742" s="18" t="str">
        <f t="shared" si="105"/>
        <v>2.ไม่ผ่านINC</v>
      </c>
    </row>
    <row r="743" spans="1:17" x14ac:dyDescent="0.55000000000000004">
      <c r="A743" s="17">
        <v>10</v>
      </c>
      <c r="B743" s="18" t="s">
        <v>1726</v>
      </c>
      <c r="C743" s="17" t="s">
        <v>1771</v>
      </c>
      <c r="D743" s="18" t="s">
        <v>1772</v>
      </c>
      <c r="E743" s="19">
        <v>20052548.549999997</v>
      </c>
      <c r="F743" s="19">
        <v>20396745.5</v>
      </c>
      <c r="G743" s="19">
        <f t="shared" si="99"/>
        <v>344196.95000000298</v>
      </c>
      <c r="H743" s="19">
        <f t="shared" si="100"/>
        <v>1.71</v>
      </c>
      <c r="I743" s="19">
        <v>45839881.729999997</v>
      </c>
      <c r="J743" s="19">
        <v>45088851.939999998</v>
      </c>
      <c r="K743" s="19">
        <f t="shared" si="101"/>
        <v>-751029.78999999911</v>
      </c>
      <c r="L743" s="19">
        <f t="shared" si="102"/>
        <v>-1.63</v>
      </c>
      <c r="M743" s="20">
        <f t="shared" si="103"/>
        <v>1</v>
      </c>
      <c r="N743" s="20">
        <f t="shared" si="104"/>
        <v>1</v>
      </c>
      <c r="O743" s="18" t="str">
        <f t="shared" si="106"/>
        <v>ผ่าน</v>
      </c>
      <c r="P743" s="18" t="str">
        <f t="shared" si="107"/>
        <v>ผ่าน</v>
      </c>
      <c r="Q743" s="18" t="str">
        <f t="shared" si="105"/>
        <v>1.ผ่านทั้ง 2 แผน</v>
      </c>
    </row>
    <row r="744" spans="1:17" x14ac:dyDescent="0.55000000000000004">
      <c r="A744" s="17">
        <v>10</v>
      </c>
      <c r="B744" s="18" t="s">
        <v>1726</v>
      </c>
      <c r="C744" s="17" t="s">
        <v>1773</v>
      </c>
      <c r="D744" s="18" t="s">
        <v>1774</v>
      </c>
      <c r="E744" s="19">
        <v>20144811</v>
      </c>
      <c r="F744" s="19">
        <v>20085204.290000003</v>
      </c>
      <c r="G744" s="19">
        <f t="shared" si="99"/>
        <v>-59606.709999997169</v>
      </c>
      <c r="H744" s="19">
        <f t="shared" si="100"/>
        <v>-0.28999999999999998</v>
      </c>
      <c r="I744" s="19">
        <v>39711614.860000007</v>
      </c>
      <c r="J744" s="19">
        <v>38494572.229999989</v>
      </c>
      <c r="K744" s="19">
        <f t="shared" si="101"/>
        <v>-1217042.6300000176</v>
      </c>
      <c r="L744" s="19">
        <f t="shared" si="102"/>
        <v>-3.06</v>
      </c>
      <c r="M744" s="20">
        <f t="shared" si="103"/>
        <v>1</v>
      </c>
      <c r="N744" s="20">
        <f t="shared" si="104"/>
        <v>1</v>
      </c>
      <c r="O744" s="18" t="str">
        <f t="shared" si="106"/>
        <v>ผ่าน</v>
      </c>
      <c r="P744" s="18" t="str">
        <f t="shared" si="107"/>
        <v>ผ่าน</v>
      </c>
      <c r="Q744" s="18" t="str">
        <f t="shared" si="105"/>
        <v>1.ผ่านทั้ง 2 แผน</v>
      </c>
    </row>
    <row r="745" spans="1:17" x14ac:dyDescent="0.55000000000000004">
      <c r="A745" s="17">
        <v>10</v>
      </c>
      <c r="B745" s="18" t="s">
        <v>1726</v>
      </c>
      <c r="C745" s="17" t="s">
        <v>1775</v>
      </c>
      <c r="D745" s="18" t="s">
        <v>1776</v>
      </c>
      <c r="E745" s="19">
        <v>16130911.99</v>
      </c>
      <c r="F745" s="19">
        <v>15392747.800000001</v>
      </c>
      <c r="G745" s="19">
        <f t="shared" si="99"/>
        <v>-738164.18999999948</v>
      </c>
      <c r="H745" s="19">
        <f t="shared" si="100"/>
        <v>-4.57</v>
      </c>
      <c r="I745" s="19">
        <v>39761305.5</v>
      </c>
      <c r="J745" s="19">
        <v>41735590.130000003</v>
      </c>
      <c r="K745" s="19">
        <f t="shared" si="101"/>
        <v>1974284.6300000027</v>
      </c>
      <c r="L745" s="19">
        <f t="shared" si="102"/>
        <v>4.96</v>
      </c>
      <c r="M745" s="20">
        <f t="shared" si="103"/>
        <v>1</v>
      </c>
      <c r="N745" s="20">
        <f t="shared" si="104"/>
        <v>1</v>
      </c>
      <c r="O745" s="18" t="str">
        <f t="shared" si="106"/>
        <v>ผ่าน</v>
      </c>
      <c r="P745" s="18" t="str">
        <f t="shared" si="107"/>
        <v>ผ่าน</v>
      </c>
      <c r="Q745" s="18" t="str">
        <f t="shared" si="105"/>
        <v>1.ผ่านทั้ง 2 แผน</v>
      </c>
    </row>
    <row r="746" spans="1:17" x14ac:dyDescent="0.55000000000000004">
      <c r="A746" s="17">
        <v>10</v>
      </c>
      <c r="B746" s="18" t="s">
        <v>1726</v>
      </c>
      <c r="C746" s="17" t="s">
        <v>1777</v>
      </c>
      <c r="D746" s="18" t="s">
        <v>1778</v>
      </c>
      <c r="E746" s="19">
        <v>20698306.77</v>
      </c>
      <c r="F746" s="19">
        <v>20744736.070000004</v>
      </c>
      <c r="G746" s="19">
        <f t="shared" si="99"/>
        <v>46429.30000000447</v>
      </c>
      <c r="H746" s="19">
        <f t="shared" si="100"/>
        <v>0.22</v>
      </c>
      <c r="I746" s="19">
        <v>37778654.400000006</v>
      </c>
      <c r="J746" s="19">
        <v>38627057.140000001</v>
      </c>
      <c r="K746" s="19">
        <f t="shared" si="101"/>
        <v>848402.73999999464</v>
      </c>
      <c r="L746" s="19">
        <f t="shared" si="102"/>
        <v>2.2400000000000002</v>
      </c>
      <c r="M746" s="20">
        <f t="shared" si="103"/>
        <v>1</v>
      </c>
      <c r="N746" s="20">
        <f t="shared" si="104"/>
        <v>1</v>
      </c>
      <c r="O746" s="18" t="str">
        <f t="shared" si="106"/>
        <v>ผ่าน</v>
      </c>
      <c r="P746" s="18" t="str">
        <f t="shared" si="107"/>
        <v>ผ่าน</v>
      </c>
      <c r="Q746" s="18" t="str">
        <f t="shared" si="105"/>
        <v>1.ผ่านทั้ง 2 แผน</v>
      </c>
    </row>
    <row r="747" spans="1:17" x14ac:dyDescent="0.55000000000000004">
      <c r="A747" s="17">
        <v>11</v>
      </c>
      <c r="B747" s="18" t="s">
        <v>1779</v>
      </c>
      <c r="C747" s="17" t="s">
        <v>1780</v>
      </c>
      <c r="D747" s="18" t="s">
        <v>1781</v>
      </c>
      <c r="E747" s="19">
        <v>474440821.34999996</v>
      </c>
      <c r="F747" s="19">
        <v>495662026.86999995</v>
      </c>
      <c r="G747" s="19">
        <f t="shared" si="99"/>
        <v>21221205.519999981</v>
      </c>
      <c r="H747" s="19">
        <f t="shared" si="100"/>
        <v>4.47</v>
      </c>
      <c r="I747" s="19">
        <v>635518631.88999999</v>
      </c>
      <c r="J747" s="19">
        <v>641547341.73000002</v>
      </c>
      <c r="K747" s="19">
        <f t="shared" si="101"/>
        <v>6028709.8400000334</v>
      </c>
      <c r="L747" s="19">
        <f t="shared" si="102"/>
        <v>0.94</v>
      </c>
      <c r="M747" s="20">
        <f t="shared" si="103"/>
        <v>1</v>
      </c>
      <c r="N747" s="20">
        <f t="shared" si="104"/>
        <v>1</v>
      </c>
      <c r="O747" s="18" t="str">
        <f t="shared" si="106"/>
        <v>ผ่าน</v>
      </c>
      <c r="P747" s="18" t="str">
        <f t="shared" si="107"/>
        <v>ผ่าน</v>
      </c>
      <c r="Q747" s="18" t="str">
        <f t="shared" si="105"/>
        <v>1.ผ่านทั้ง 2 แผน</v>
      </c>
    </row>
    <row r="748" spans="1:17" x14ac:dyDescent="0.55000000000000004">
      <c r="A748" s="17">
        <v>11</v>
      </c>
      <c r="B748" s="18" t="s">
        <v>1779</v>
      </c>
      <c r="C748" s="17" t="s">
        <v>1782</v>
      </c>
      <c r="D748" s="18" t="s">
        <v>1783</v>
      </c>
      <c r="E748" s="19">
        <v>46876730.980000004</v>
      </c>
      <c r="F748" s="19">
        <v>48132584.409999996</v>
      </c>
      <c r="G748" s="19">
        <f t="shared" si="99"/>
        <v>1255853.4299999923</v>
      </c>
      <c r="H748" s="19">
        <f t="shared" si="100"/>
        <v>2.67</v>
      </c>
      <c r="I748" s="19">
        <v>79966460.140000001</v>
      </c>
      <c r="J748" s="19">
        <v>91046671.449999988</v>
      </c>
      <c r="K748" s="19">
        <f t="shared" si="101"/>
        <v>11080211.309999987</v>
      </c>
      <c r="L748" s="19">
        <f t="shared" si="102"/>
        <v>13.85</v>
      </c>
      <c r="M748" s="20">
        <f t="shared" si="103"/>
        <v>1</v>
      </c>
      <c r="N748" s="20">
        <f t="shared" si="104"/>
        <v>0</v>
      </c>
      <c r="O748" s="18" t="str">
        <f t="shared" si="106"/>
        <v>ผ่าน</v>
      </c>
      <c r="P748" s="18" t="str">
        <f t="shared" si="107"/>
        <v>&gt;10</v>
      </c>
      <c r="Q748" s="18" t="str">
        <f t="shared" si="105"/>
        <v>3.ไม่ผ่านEXP</v>
      </c>
    </row>
    <row r="749" spans="1:17" x14ac:dyDescent="0.55000000000000004">
      <c r="A749" s="17">
        <v>11</v>
      </c>
      <c r="B749" s="18" t="s">
        <v>1779</v>
      </c>
      <c r="C749" s="17" t="s">
        <v>1784</v>
      </c>
      <c r="D749" s="18" t="s">
        <v>1785</v>
      </c>
      <c r="E749" s="19">
        <v>29141468.159999996</v>
      </c>
      <c r="F749" s="19">
        <v>31516316.390000004</v>
      </c>
      <c r="G749" s="19">
        <f t="shared" si="99"/>
        <v>2374848.2300000079</v>
      </c>
      <c r="H749" s="19">
        <f t="shared" si="100"/>
        <v>8.14</v>
      </c>
      <c r="I749" s="19">
        <v>64773437.390000001</v>
      </c>
      <c r="J749" s="19">
        <v>63640978.149999999</v>
      </c>
      <c r="K749" s="19">
        <f t="shared" si="101"/>
        <v>-1132459.2400000021</v>
      </c>
      <c r="L749" s="19">
        <f t="shared" si="102"/>
        <v>-1.74</v>
      </c>
      <c r="M749" s="20">
        <f t="shared" si="103"/>
        <v>0</v>
      </c>
      <c r="N749" s="20">
        <f t="shared" si="104"/>
        <v>1</v>
      </c>
      <c r="O749" s="18" t="str">
        <f t="shared" si="106"/>
        <v>&gt;5</v>
      </c>
      <c r="P749" s="18" t="str">
        <f t="shared" si="107"/>
        <v>ผ่าน</v>
      </c>
      <c r="Q749" s="18" t="str">
        <f t="shared" si="105"/>
        <v>2.ไม่ผ่านINC</v>
      </c>
    </row>
    <row r="750" spans="1:17" x14ac:dyDescent="0.55000000000000004">
      <c r="A750" s="17">
        <v>11</v>
      </c>
      <c r="B750" s="18" t="s">
        <v>1779</v>
      </c>
      <c r="C750" s="17" t="s">
        <v>1786</v>
      </c>
      <c r="D750" s="18" t="s">
        <v>1787</v>
      </c>
      <c r="E750" s="19">
        <v>62053782.75</v>
      </c>
      <c r="F750" s="19">
        <v>69180914.600000009</v>
      </c>
      <c r="G750" s="19">
        <f t="shared" si="99"/>
        <v>7127131.8500000089</v>
      </c>
      <c r="H750" s="19">
        <f t="shared" si="100"/>
        <v>11.48</v>
      </c>
      <c r="I750" s="19">
        <v>104877854.12</v>
      </c>
      <c r="J750" s="19">
        <v>123728892.73999999</v>
      </c>
      <c r="K750" s="19">
        <f t="shared" si="101"/>
        <v>18851038.61999999</v>
      </c>
      <c r="L750" s="19">
        <f t="shared" si="102"/>
        <v>17.97</v>
      </c>
      <c r="M750" s="20">
        <f t="shared" si="103"/>
        <v>0</v>
      </c>
      <c r="N750" s="20">
        <f t="shared" si="104"/>
        <v>0</v>
      </c>
      <c r="O750" s="18" t="str">
        <f t="shared" si="106"/>
        <v>&gt;10</v>
      </c>
      <c r="P750" s="18" t="str">
        <f t="shared" si="107"/>
        <v>&gt;10</v>
      </c>
      <c r="Q750" s="18" t="str">
        <f t="shared" si="105"/>
        <v>4.ไม่ผ่านทั้ง 2 แผน</v>
      </c>
    </row>
    <row r="751" spans="1:17" x14ac:dyDescent="0.55000000000000004">
      <c r="A751" s="17">
        <v>11</v>
      </c>
      <c r="B751" s="18" t="s">
        <v>1779</v>
      </c>
      <c r="C751" s="17" t="s">
        <v>1788</v>
      </c>
      <c r="D751" s="18" t="s">
        <v>1789</v>
      </c>
      <c r="E751" s="19">
        <v>66634038.770000003</v>
      </c>
      <c r="F751" s="19">
        <v>73092903.980000004</v>
      </c>
      <c r="G751" s="19">
        <f t="shared" si="99"/>
        <v>6458865.2100000009</v>
      </c>
      <c r="H751" s="19">
        <f t="shared" si="100"/>
        <v>9.69</v>
      </c>
      <c r="I751" s="19">
        <v>112753668.52999999</v>
      </c>
      <c r="J751" s="19">
        <v>113569507.91000001</v>
      </c>
      <c r="K751" s="19">
        <f t="shared" si="101"/>
        <v>815839.38000002503</v>
      </c>
      <c r="L751" s="19">
        <f t="shared" si="102"/>
        <v>0.72</v>
      </c>
      <c r="M751" s="20">
        <f t="shared" si="103"/>
        <v>0</v>
      </c>
      <c r="N751" s="20">
        <f t="shared" si="104"/>
        <v>1</v>
      </c>
      <c r="O751" s="18" t="str">
        <f t="shared" si="106"/>
        <v>&gt;5</v>
      </c>
      <c r="P751" s="18" t="str">
        <f t="shared" si="107"/>
        <v>ผ่าน</v>
      </c>
      <c r="Q751" s="18" t="str">
        <f t="shared" si="105"/>
        <v>2.ไม่ผ่านINC</v>
      </c>
    </row>
    <row r="752" spans="1:17" x14ac:dyDescent="0.55000000000000004">
      <c r="A752" s="17">
        <v>11</v>
      </c>
      <c r="B752" s="18" t="s">
        <v>1779</v>
      </c>
      <c r="C752" s="17" t="s">
        <v>1790</v>
      </c>
      <c r="D752" s="18" t="s">
        <v>1791</v>
      </c>
      <c r="E752" s="19">
        <v>40482691.780000001</v>
      </c>
      <c r="F752" s="19">
        <v>46421975.470000006</v>
      </c>
      <c r="G752" s="19">
        <f t="shared" si="99"/>
        <v>5939283.6900000051</v>
      </c>
      <c r="H752" s="19">
        <f t="shared" si="100"/>
        <v>14.67</v>
      </c>
      <c r="I752" s="19">
        <v>72428512.549999997</v>
      </c>
      <c r="J752" s="19">
        <v>82562955.120000005</v>
      </c>
      <c r="K752" s="19">
        <f t="shared" si="101"/>
        <v>10134442.570000008</v>
      </c>
      <c r="L752" s="19">
        <f t="shared" si="102"/>
        <v>13.99</v>
      </c>
      <c r="M752" s="20">
        <f t="shared" si="103"/>
        <v>0</v>
      </c>
      <c r="N752" s="20">
        <f t="shared" si="104"/>
        <v>0</v>
      </c>
      <c r="O752" s="18" t="str">
        <f t="shared" si="106"/>
        <v>&gt;10</v>
      </c>
      <c r="P752" s="18" t="str">
        <f t="shared" si="107"/>
        <v>&gt;10</v>
      </c>
      <c r="Q752" s="18" t="str">
        <f t="shared" si="105"/>
        <v>4.ไม่ผ่านทั้ง 2 แผน</v>
      </c>
    </row>
    <row r="753" spans="1:17" x14ac:dyDescent="0.55000000000000004">
      <c r="A753" s="17">
        <v>11</v>
      </c>
      <c r="B753" s="18" t="s">
        <v>1779</v>
      </c>
      <c r="C753" s="17" t="s">
        <v>1792</v>
      </c>
      <c r="D753" s="18" t="s">
        <v>1793</v>
      </c>
      <c r="E753" s="19">
        <v>35809533.910000004</v>
      </c>
      <c r="F753" s="19">
        <v>35299876.609999999</v>
      </c>
      <c r="G753" s="19">
        <f t="shared" si="99"/>
        <v>-509657.30000000447</v>
      </c>
      <c r="H753" s="19">
        <f t="shared" si="100"/>
        <v>-1.42</v>
      </c>
      <c r="I753" s="19">
        <v>59086717.010000005</v>
      </c>
      <c r="J753" s="19">
        <v>54207890.959999993</v>
      </c>
      <c r="K753" s="19">
        <f t="shared" si="101"/>
        <v>-4878826.0500000119</v>
      </c>
      <c r="L753" s="19">
        <f t="shared" si="102"/>
        <v>-8.25</v>
      </c>
      <c r="M753" s="20">
        <f t="shared" si="103"/>
        <v>1</v>
      </c>
      <c r="N753" s="20">
        <f t="shared" si="104"/>
        <v>0</v>
      </c>
      <c r="O753" s="18" t="str">
        <f t="shared" si="106"/>
        <v>ผ่าน</v>
      </c>
      <c r="P753" s="18" t="str">
        <f t="shared" si="107"/>
        <v>&lt;-5</v>
      </c>
      <c r="Q753" s="18" t="str">
        <f t="shared" si="105"/>
        <v>3.ไม่ผ่านEXP</v>
      </c>
    </row>
    <row r="754" spans="1:17" x14ac:dyDescent="0.55000000000000004">
      <c r="A754" s="17">
        <v>11</v>
      </c>
      <c r="B754" s="18" t="s">
        <v>1779</v>
      </c>
      <c r="C754" s="17" t="s">
        <v>1794</v>
      </c>
      <c r="D754" s="18" t="s">
        <v>1795</v>
      </c>
      <c r="E754" s="19">
        <v>45273970.86999999</v>
      </c>
      <c r="F754" s="19">
        <v>48821383.18</v>
      </c>
      <c r="G754" s="19">
        <f t="shared" si="99"/>
        <v>3547412.3100000098</v>
      </c>
      <c r="H754" s="19">
        <f t="shared" si="100"/>
        <v>7.83</v>
      </c>
      <c r="I754" s="19">
        <v>69536996.269999996</v>
      </c>
      <c r="J754" s="19">
        <v>91836276.870000005</v>
      </c>
      <c r="K754" s="19">
        <f t="shared" si="101"/>
        <v>22299280.600000009</v>
      </c>
      <c r="L754" s="19">
        <f t="shared" si="102"/>
        <v>32.06</v>
      </c>
      <c r="M754" s="20">
        <f t="shared" si="103"/>
        <v>0</v>
      </c>
      <c r="N754" s="20">
        <f t="shared" si="104"/>
        <v>0</v>
      </c>
      <c r="O754" s="18" t="str">
        <f t="shared" si="106"/>
        <v>&gt;5</v>
      </c>
      <c r="P754" s="18" t="str">
        <f t="shared" si="107"/>
        <v>&gt;10</v>
      </c>
      <c r="Q754" s="18" t="str">
        <f t="shared" si="105"/>
        <v>4.ไม่ผ่านทั้ง 2 แผน</v>
      </c>
    </row>
    <row r="755" spans="1:17" x14ac:dyDescent="0.55000000000000004">
      <c r="A755" s="17">
        <v>11</v>
      </c>
      <c r="B755" s="18" t="s">
        <v>1779</v>
      </c>
      <c r="C755" s="17" t="s">
        <v>1796</v>
      </c>
      <c r="D755" s="18" t="s">
        <v>1797</v>
      </c>
      <c r="E755" s="19">
        <v>15400999.970000001</v>
      </c>
      <c r="F755" s="19">
        <v>14384089.960000001</v>
      </c>
      <c r="G755" s="19">
        <f t="shared" si="99"/>
        <v>-1016910.0099999998</v>
      </c>
      <c r="H755" s="19">
        <f t="shared" si="100"/>
        <v>-6.6</v>
      </c>
      <c r="I755" s="19">
        <v>22258799.969999999</v>
      </c>
      <c r="J755" s="19">
        <v>22898834.579999998</v>
      </c>
      <c r="K755" s="19">
        <f t="shared" si="101"/>
        <v>640034.6099999994</v>
      </c>
      <c r="L755" s="19">
        <f t="shared" si="102"/>
        <v>2.87</v>
      </c>
      <c r="M755" s="20">
        <f t="shared" si="103"/>
        <v>0</v>
      </c>
      <c r="N755" s="20">
        <f t="shared" si="104"/>
        <v>1</v>
      </c>
      <c r="O755" s="18" t="str">
        <f t="shared" si="106"/>
        <v>&lt;-5</v>
      </c>
      <c r="P755" s="18" t="str">
        <f t="shared" si="107"/>
        <v>ผ่าน</v>
      </c>
      <c r="Q755" s="18" t="str">
        <f t="shared" si="105"/>
        <v>2.ไม่ผ่านINC</v>
      </c>
    </row>
    <row r="756" spans="1:17" x14ac:dyDescent="0.55000000000000004">
      <c r="A756" s="17">
        <v>11</v>
      </c>
      <c r="B756" s="18" t="s">
        <v>1798</v>
      </c>
      <c r="C756" s="17" t="s">
        <v>1799</v>
      </c>
      <c r="D756" s="18" t="s">
        <v>1800</v>
      </c>
      <c r="E756" s="19">
        <v>637200000</v>
      </c>
      <c r="F756" s="19">
        <v>636331281.9799999</v>
      </c>
      <c r="G756" s="19">
        <f t="shared" si="99"/>
        <v>-868718.02000010014</v>
      </c>
      <c r="H756" s="19">
        <f t="shared" si="100"/>
        <v>-0.13</v>
      </c>
      <c r="I756" s="19">
        <v>793672720</v>
      </c>
      <c r="J756" s="19">
        <v>747212706.48999989</v>
      </c>
      <c r="K756" s="19">
        <f t="shared" si="101"/>
        <v>-46460013.51000011</v>
      </c>
      <c r="L756" s="19">
        <f t="shared" si="102"/>
        <v>-5.85</v>
      </c>
      <c r="M756" s="20">
        <f t="shared" si="103"/>
        <v>1</v>
      </c>
      <c r="N756" s="20">
        <f t="shared" si="104"/>
        <v>0</v>
      </c>
      <c r="O756" s="18" t="str">
        <f t="shared" si="106"/>
        <v>ผ่าน</v>
      </c>
      <c r="P756" s="18" t="str">
        <f t="shared" si="107"/>
        <v>&lt;-5</v>
      </c>
      <c r="Q756" s="18" t="str">
        <f t="shared" si="105"/>
        <v>3.ไม่ผ่านEXP</v>
      </c>
    </row>
    <row r="757" spans="1:17" x14ac:dyDescent="0.55000000000000004">
      <c r="A757" s="17">
        <v>11</v>
      </c>
      <c r="B757" s="18" t="s">
        <v>1798</v>
      </c>
      <c r="C757" s="17" t="s">
        <v>1801</v>
      </c>
      <c r="D757" s="18" t="s">
        <v>1802</v>
      </c>
      <c r="E757" s="19">
        <v>30526292.989999998</v>
      </c>
      <c r="F757" s="19">
        <v>30085744.82</v>
      </c>
      <c r="G757" s="19">
        <f t="shared" si="99"/>
        <v>-440548.16999999806</v>
      </c>
      <c r="H757" s="19">
        <f t="shared" si="100"/>
        <v>-1.44</v>
      </c>
      <c r="I757" s="19">
        <v>36373601.530000001</v>
      </c>
      <c r="J757" s="19">
        <v>39816685.549999997</v>
      </c>
      <c r="K757" s="19">
        <f t="shared" si="101"/>
        <v>3443084.0199999958</v>
      </c>
      <c r="L757" s="19">
        <f t="shared" si="102"/>
        <v>9.4600000000000009</v>
      </c>
      <c r="M757" s="20">
        <f t="shared" si="103"/>
        <v>1</v>
      </c>
      <c r="N757" s="20">
        <f t="shared" si="104"/>
        <v>0</v>
      </c>
      <c r="O757" s="18" t="str">
        <f t="shared" si="106"/>
        <v>ผ่าน</v>
      </c>
      <c r="P757" s="18" t="str">
        <f t="shared" si="107"/>
        <v>&gt;5</v>
      </c>
      <c r="Q757" s="18" t="str">
        <f t="shared" si="105"/>
        <v>3.ไม่ผ่านEXP</v>
      </c>
    </row>
    <row r="758" spans="1:17" x14ac:dyDescent="0.55000000000000004">
      <c r="A758" s="17">
        <v>11</v>
      </c>
      <c r="B758" s="18" t="s">
        <v>1798</v>
      </c>
      <c r="C758" s="17" t="s">
        <v>1803</v>
      </c>
      <c r="D758" s="18" t="s">
        <v>1804</v>
      </c>
      <c r="E758" s="19">
        <v>71979190</v>
      </c>
      <c r="F758" s="19">
        <v>74200200.709999993</v>
      </c>
      <c r="G758" s="19">
        <f t="shared" si="99"/>
        <v>2221010.7099999934</v>
      </c>
      <c r="H758" s="19">
        <f t="shared" si="100"/>
        <v>3.08</v>
      </c>
      <c r="I758" s="19">
        <v>117490064.96999998</v>
      </c>
      <c r="J758" s="19">
        <v>119276736.17</v>
      </c>
      <c r="K758" s="19">
        <f t="shared" si="101"/>
        <v>1786671.2000000179</v>
      </c>
      <c r="L758" s="19">
        <f t="shared" si="102"/>
        <v>1.52</v>
      </c>
      <c r="M758" s="20">
        <f t="shared" si="103"/>
        <v>1</v>
      </c>
      <c r="N758" s="20">
        <f t="shared" si="104"/>
        <v>1</v>
      </c>
      <c r="O758" s="18" t="str">
        <f t="shared" si="106"/>
        <v>ผ่าน</v>
      </c>
      <c r="P758" s="18" t="str">
        <f t="shared" si="107"/>
        <v>ผ่าน</v>
      </c>
      <c r="Q758" s="18" t="str">
        <f t="shared" si="105"/>
        <v>1.ผ่านทั้ง 2 แผน</v>
      </c>
    </row>
    <row r="759" spans="1:17" x14ac:dyDescent="0.55000000000000004">
      <c r="A759" s="17">
        <v>11</v>
      </c>
      <c r="B759" s="18" t="s">
        <v>1798</v>
      </c>
      <c r="C759" s="17" t="s">
        <v>1805</v>
      </c>
      <c r="D759" s="18" t="s">
        <v>1806</v>
      </c>
      <c r="E759" s="19">
        <v>32931108.489999998</v>
      </c>
      <c r="F759" s="19">
        <v>31866621.259999998</v>
      </c>
      <c r="G759" s="19">
        <f t="shared" si="99"/>
        <v>-1064487.2300000004</v>
      </c>
      <c r="H759" s="19">
        <f t="shared" si="100"/>
        <v>-3.23</v>
      </c>
      <c r="I759" s="19">
        <v>45337852.5</v>
      </c>
      <c r="J759" s="19">
        <v>48117341.109999999</v>
      </c>
      <c r="K759" s="19">
        <f t="shared" si="101"/>
        <v>2779488.6099999994</v>
      </c>
      <c r="L759" s="19">
        <f t="shared" si="102"/>
        <v>6.13</v>
      </c>
      <c r="M759" s="20">
        <f t="shared" si="103"/>
        <v>1</v>
      </c>
      <c r="N759" s="20">
        <f t="shared" si="104"/>
        <v>0</v>
      </c>
      <c r="O759" s="18" t="str">
        <f t="shared" si="106"/>
        <v>ผ่าน</v>
      </c>
      <c r="P759" s="18" t="str">
        <f t="shared" si="107"/>
        <v>&gt;5</v>
      </c>
      <c r="Q759" s="18" t="str">
        <f t="shared" si="105"/>
        <v>3.ไม่ผ่านEXP</v>
      </c>
    </row>
    <row r="760" spans="1:17" x14ac:dyDescent="0.55000000000000004">
      <c r="A760" s="17">
        <v>11</v>
      </c>
      <c r="B760" s="18" t="s">
        <v>1798</v>
      </c>
      <c r="C760" s="17" t="s">
        <v>1807</v>
      </c>
      <c r="D760" s="18" t="s">
        <v>1808</v>
      </c>
      <c r="E760" s="19">
        <v>33724079.469999999</v>
      </c>
      <c r="F760" s="19">
        <v>40420990.380000003</v>
      </c>
      <c r="G760" s="19">
        <f t="shared" si="99"/>
        <v>6696910.9100000039</v>
      </c>
      <c r="H760" s="19">
        <f t="shared" si="100"/>
        <v>19.850000000000001</v>
      </c>
      <c r="I760" s="19">
        <v>43584684.980000004</v>
      </c>
      <c r="J760" s="19">
        <v>42193352.099999994</v>
      </c>
      <c r="K760" s="19">
        <f t="shared" si="101"/>
        <v>-1391332.8800000101</v>
      </c>
      <c r="L760" s="19">
        <f t="shared" si="102"/>
        <v>-3.19</v>
      </c>
      <c r="M760" s="20">
        <f t="shared" si="103"/>
        <v>0</v>
      </c>
      <c r="N760" s="20">
        <f t="shared" si="104"/>
        <v>1</v>
      </c>
      <c r="O760" s="18" t="str">
        <f t="shared" si="106"/>
        <v>&gt;10</v>
      </c>
      <c r="P760" s="18" t="str">
        <f t="shared" si="107"/>
        <v>ผ่าน</v>
      </c>
      <c r="Q760" s="18" t="str">
        <f t="shared" si="105"/>
        <v>2.ไม่ผ่านINC</v>
      </c>
    </row>
    <row r="761" spans="1:17" x14ac:dyDescent="0.55000000000000004">
      <c r="A761" s="17">
        <v>11</v>
      </c>
      <c r="B761" s="18" t="s">
        <v>1798</v>
      </c>
      <c r="C761" s="17" t="s">
        <v>1809</v>
      </c>
      <c r="D761" s="18" t="s">
        <v>1810</v>
      </c>
      <c r="E761" s="19">
        <v>141074450</v>
      </c>
      <c r="F761" s="19">
        <v>123553538.99999999</v>
      </c>
      <c r="G761" s="19">
        <f t="shared" si="99"/>
        <v>-17520911.000000015</v>
      </c>
      <c r="H761" s="19">
        <f t="shared" si="100"/>
        <v>-12.41</v>
      </c>
      <c r="I761" s="19">
        <v>194991615</v>
      </c>
      <c r="J761" s="19">
        <v>179042988.77000001</v>
      </c>
      <c r="K761" s="19">
        <f t="shared" si="101"/>
        <v>-15948626.229999989</v>
      </c>
      <c r="L761" s="19">
        <f t="shared" si="102"/>
        <v>-8.17</v>
      </c>
      <c r="M761" s="20">
        <f t="shared" si="103"/>
        <v>0</v>
      </c>
      <c r="N761" s="20">
        <f t="shared" si="104"/>
        <v>0</v>
      </c>
      <c r="O761" s="18" t="str">
        <f t="shared" si="106"/>
        <v>&lt;-10</v>
      </c>
      <c r="P761" s="18" t="str">
        <f t="shared" si="107"/>
        <v>&lt;-5</v>
      </c>
      <c r="Q761" s="18" t="str">
        <f t="shared" si="105"/>
        <v>4.ไม่ผ่านทั้ง 2 แผน</v>
      </c>
    </row>
    <row r="762" spans="1:17" x14ac:dyDescent="0.55000000000000004">
      <c r="A762" s="17">
        <v>11</v>
      </c>
      <c r="B762" s="18" t="s">
        <v>1798</v>
      </c>
      <c r="C762" s="17" t="s">
        <v>1811</v>
      </c>
      <c r="D762" s="18" t="s">
        <v>1812</v>
      </c>
      <c r="E762" s="19">
        <v>29359999.989999998</v>
      </c>
      <c r="F762" s="19">
        <v>25026427.560000002</v>
      </c>
      <c r="G762" s="19">
        <f t="shared" si="99"/>
        <v>-4333572.429999996</v>
      </c>
      <c r="H762" s="19">
        <f t="shared" si="100"/>
        <v>-14.76</v>
      </c>
      <c r="I762" s="19">
        <v>45199999.980000004</v>
      </c>
      <c r="J762" s="19">
        <v>40221540.109999999</v>
      </c>
      <c r="K762" s="19">
        <f t="shared" si="101"/>
        <v>-4978459.8700000048</v>
      </c>
      <c r="L762" s="19">
        <f t="shared" si="102"/>
        <v>-11.01</v>
      </c>
      <c r="M762" s="20">
        <f t="shared" si="103"/>
        <v>0</v>
      </c>
      <c r="N762" s="20">
        <f t="shared" si="104"/>
        <v>0</v>
      </c>
      <c r="O762" s="18" t="str">
        <f t="shared" si="106"/>
        <v>&lt;-10</v>
      </c>
      <c r="P762" s="18" t="str">
        <f t="shared" si="107"/>
        <v>&lt;-10</v>
      </c>
      <c r="Q762" s="18" t="str">
        <f t="shared" si="105"/>
        <v>4.ไม่ผ่านทั้ง 2 แผน</v>
      </c>
    </row>
    <row r="763" spans="1:17" x14ac:dyDescent="0.55000000000000004">
      <c r="A763" s="17">
        <v>11</v>
      </c>
      <c r="B763" s="18" t="s">
        <v>1798</v>
      </c>
      <c r="C763" s="17" t="s">
        <v>1813</v>
      </c>
      <c r="D763" s="18" t="s">
        <v>1814</v>
      </c>
      <c r="E763" s="19">
        <v>38833297.129999995</v>
      </c>
      <c r="F763" s="19">
        <v>36725831.670000002</v>
      </c>
      <c r="G763" s="19">
        <f t="shared" si="99"/>
        <v>-2107465.4599999934</v>
      </c>
      <c r="H763" s="19">
        <f t="shared" si="100"/>
        <v>-5.42</v>
      </c>
      <c r="I763" s="19">
        <v>55642240.269999996</v>
      </c>
      <c r="J763" s="19">
        <v>53042714.709999993</v>
      </c>
      <c r="K763" s="19">
        <f t="shared" si="101"/>
        <v>-2599525.5600000024</v>
      </c>
      <c r="L763" s="19">
        <f t="shared" si="102"/>
        <v>-4.67</v>
      </c>
      <c r="M763" s="20">
        <f t="shared" si="103"/>
        <v>0</v>
      </c>
      <c r="N763" s="20">
        <f t="shared" si="104"/>
        <v>1</v>
      </c>
      <c r="O763" s="18" t="str">
        <f t="shared" si="106"/>
        <v>&lt;-5</v>
      </c>
      <c r="P763" s="18" t="str">
        <f t="shared" si="107"/>
        <v>ผ่าน</v>
      </c>
      <c r="Q763" s="18" t="str">
        <f t="shared" si="105"/>
        <v>2.ไม่ผ่านINC</v>
      </c>
    </row>
    <row r="764" spans="1:17" x14ac:dyDescent="0.55000000000000004">
      <c r="A764" s="17">
        <v>11</v>
      </c>
      <c r="B764" s="18" t="s">
        <v>1798</v>
      </c>
      <c r="C764" s="17" t="s">
        <v>1815</v>
      </c>
      <c r="D764" s="18" t="s">
        <v>1816</v>
      </c>
      <c r="E764" s="19">
        <v>33040220</v>
      </c>
      <c r="F764" s="19">
        <v>30611051.680000003</v>
      </c>
      <c r="G764" s="19">
        <f t="shared" si="99"/>
        <v>-2429168.3199999966</v>
      </c>
      <c r="H764" s="19">
        <f t="shared" si="100"/>
        <v>-7.35</v>
      </c>
      <c r="I764" s="19">
        <v>48365663.840000004</v>
      </c>
      <c r="J764" s="19">
        <v>50172758.009999998</v>
      </c>
      <c r="K764" s="19">
        <f t="shared" si="101"/>
        <v>1807094.1699999943</v>
      </c>
      <c r="L764" s="19">
        <f t="shared" si="102"/>
        <v>3.73</v>
      </c>
      <c r="M764" s="20">
        <f t="shared" si="103"/>
        <v>0</v>
      </c>
      <c r="N764" s="20">
        <f t="shared" si="104"/>
        <v>1</v>
      </c>
      <c r="O764" s="18" t="str">
        <f t="shared" si="106"/>
        <v>&lt;-5</v>
      </c>
      <c r="P764" s="18" t="str">
        <f t="shared" si="107"/>
        <v>ผ่าน</v>
      </c>
      <c r="Q764" s="18" t="str">
        <f t="shared" si="105"/>
        <v>2.ไม่ผ่านINC</v>
      </c>
    </row>
    <row r="765" spans="1:17" x14ac:dyDescent="0.55000000000000004">
      <c r="A765" s="17">
        <v>11</v>
      </c>
      <c r="B765" s="18" t="s">
        <v>1798</v>
      </c>
      <c r="C765" s="17" t="s">
        <v>1817</v>
      </c>
      <c r="D765" s="18" t="s">
        <v>1818</v>
      </c>
      <c r="E765" s="19">
        <v>61086871.030000001</v>
      </c>
      <c r="F765" s="19">
        <v>27795867.43</v>
      </c>
      <c r="G765" s="19">
        <f t="shared" si="99"/>
        <v>-33291003.600000001</v>
      </c>
      <c r="H765" s="19">
        <f t="shared" si="100"/>
        <v>-54.49</v>
      </c>
      <c r="I765" s="19">
        <v>92592464.99000001</v>
      </c>
      <c r="J765" s="19">
        <v>60492574.519999996</v>
      </c>
      <c r="K765" s="19">
        <f t="shared" si="101"/>
        <v>-32099890.470000014</v>
      </c>
      <c r="L765" s="19">
        <f t="shared" si="102"/>
        <v>-34.659999999999997</v>
      </c>
      <c r="M765" s="20">
        <f t="shared" si="103"/>
        <v>0</v>
      </c>
      <c r="N765" s="20">
        <f t="shared" si="104"/>
        <v>0</v>
      </c>
      <c r="O765" s="18" t="str">
        <f t="shared" si="106"/>
        <v>&lt;-10</v>
      </c>
      <c r="P765" s="18" t="str">
        <f t="shared" si="107"/>
        <v>&lt;-10</v>
      </c>
      <c r="Q765" s="18" t="str">
        <f t="shared" si="105"/>
        <v>4.ไม่ผ่านทั้ง 2 แผน</v>
      </c>
    </row>
    <row r="766" spans="1:17" x14ac:dyDescent="0.55000000000000004">
      <c r="A766" s="17">
        <v>11</v>
      </c>
      <c r="B766" s="18" t="s">
        <v>1798</v>
      </c>
      <c r="C766" s="17" t="s">
        <v>1819</v>
      </c>
      <c r="D766" s="18" t="s">
        <v>1820</v>
      </c>
      <c r="E766" s="19">
        <v>21489850</v>
      </c>
      <c r="F766" s="19">
        <v>25464276.669999998</v>
      </c>
      <c r="G766" s="19">
        <f t="shared" si="99"/>
        <v>3974426.6699999981</v>
      </c>
      <c r="H766" s="19">
        <f t="shared" si="100"/>
        <v>18.489999999999998</v>
      </c>
      <c r="I766" s="19">
        <v>33832435</v>
      </c>
      <c r="J766" s="19">
        <v>40103160.119999997</v>
      </c>
      <c r="K766" s="19">
        <f t="shared" si="101"/>
        <v>6270725.1199999973</v>
      </c>
      <c r="L766" s="19">
        <f t="shared" si="102"/>
        <v>18.53</v>
      </c>
      <c r="M766" s="20">
        <f t="shared" si="103"/>
        <v>0</v>
      </c>
      <c r="N766" s="20">
        <f t="shared" si="104"/>
        <v>0</v>
      </c>
      <c r="O766" s="18" t="str">
        <f t="shared" si="106"/>
        <v>&gt;10</v>
      </c>
      <c r="P766" s="18" t="str">
        <f t="shared" si="107"/>
        <v>&gt;10</v>
      </c>
      <c r="Q766" s="18" t="str">
        <f t="shared" si="105"/>
        <v>4.ไม่ผ่านทั้ง 2 แผน</v>
      </c>
    </row>
    <row r="767" spans="1:17" x14ac:dyDescent="0.55000000000000004">
      <c r="A767" s="17">
        <v>11</v>
      </c>
      <c r="B767" s="18" t="s">
        <v>1821</v>
      </c>
      <c r="C767" s="17" t="s">
        <v>1822</v>
      </c>
      <c r="D767" s="18" t="s">
        <v>1823</v>
      </c>
      <c r="E767" s="19">
        <v>1159000000</v>
      </c>
      <c r="F767" s="19">
        <v>1141963942.8399999</v>
      </c>
      <c r="G767" s="19">
        <f t="shared" si="99"/>
        <v>-17036057.160000086</v>
      </c>
      <c r="H767" s="19">
        <f t="shared" si="100"/>
        <v>-1.46</v>
      </c>
      <c r="I767" s="19">
        <v>1564815000</v>
      </c>
      <c r="J767" s="19">
        <v>1635355676.5699999</v>
      </c>
      <c r="K767" s="19">
        <f t="shared" si="101"/>
        <v>70540676.569999933</v>
      </c>
      <c r="L767" s="19">
        <f t="shared" si="102"/>
        <v>4.5</v>
      </c>
      <c r="M767" s="20">
        <f t="shared" si="103"/>
        <v>1</v>
      </c>
      <c r="N767" s="20">
        <f t="shared" si="104"/>
        <v>1</v>
      </c>
      <c r="O767" s="18" t="str">
        <f t="shared" si="106"/>
        <v>ผ่าน</v>
      </c>
      <c r="P767" s="18" t="str">
        <f t="shared" si="107"/>
        <v>ผ่าน</v>
      </c>
      <c r="Q767" s="18" t="str">
        <f t="shared" si="105"/>
        <v>1.ผ่านทั้ง 2 แผน</v>
      </c>
    </row>
    <row r="768" spans="1:17" x14ac:dyDescent="0.55000000000000004">
      <c r="A768" s="17">
        <v>11</v>
      </c>
      <c r="B768" s="18" t="s">
        <v>1821</v>
      </c>
      <c r="C768" s="17" t="s">
        <v>1824</v>
      </c>
      <c r="D768" s="18" t="s">
        <v>1825</v>
      </c>
      <c r="E768" s="19">
        <v>30998108.050000004</v>
      </c>
      <c r="F768" s="19">
        <v>30289682.400000002</v>
      </c>
      <c r="G768" s="19">
        <f t="shared" si="99"/>
        <v>-708425.65000000224</v>
      </c>
      <c r="H768" s="19">
        <f t="shared" si="100"/>
        <v>-2.2799999999999998</v>
      </c>
      <c r="I768" s="19">
        <v>47406276.590000004</v>
      </c>
      <c r="J768" s="19">
        <v>47673874.829999991</v>
      </c>
      <c r="K768" s="19">
        <f t="shared" si="101"/>
        <v>267598.23999998719</v>
      </c>
      <c r="L768" s="19">
        <f t="shared" si="102"/>
        <v>0.56000000000000005</v>
      </c>
      <c r="M768" s="20">
        <f t="shared" si="103"/>
        <v>1</v>
      </c>
      <c r="N768" s="20">
        <f t="shared" si="104"/>
        <v>1</v>
      </c>
      <c r="O768" s="18" t="str">
        <f t="shared" si="106"/>
        <v>ผ่าน</v>
      </c>
      <c r="P768" s="18" t="str">
        <f t="shared" si="107"/>
        <v>ผ่าน</v>
      </c>
      <c r="Q768" s="18" t="str">
        <f t="shared" si="105"/>
        <v>1.ผ่านทั้ง 2 แผน</v>
      </c>
    </row>
    <row r="769" spans="1:17" x14ac:dyDescent="0.55000000000000004">
      <c r="A769" s="17">
        <v>11</v>
      </c>
      <c r="B769" s="18" t="s">
        <v>1821</v>
      </c>
      <c r="C769" s="17" t="s">
        <v>1826</v>
      </c>
      <c r="D769" s="18" t="s">
        <v>1827</v>
      </c>
      <c r="E769" s="19">
        <v>49835842.5</v>
      </c>
      <c r="F769" s="19">
        <v>50611104.360000007</v>
      </c>
      <c r="G769" s="19">
        <f t="shared" si="99"/>
        <v>775261.86000000685</v>
      </c>
      <c r="H769" s="19">
        <f t="shared" si="100"/>
        <v>1.55</v>
      </c>
      <c r="I769" s="19">
        <v>67666171.319999993</v>
      </c>
      <c r="J769" s="19">
        <v>68182830.719999999</v>
      </c>
      <c r="K769" s="19">
        <f t="shared" si="101"/>
        <v>516659.40000000596</v>
      </c>
      <c r="L769" s="19">
        <f t="shared" si="102"/>
        <v>0.76</v>
      </c>
      <c r="M769" s="20">
        <f t="shared" si="103"/>
        <v>1</v>
      </c>
      <c r="N769" s="20">
        <f t="shared" si="104"/>
        <v>1</v>
      </c>
      <c r="O769" s="18" t="str">
        <f t="shared" si="106"/>
        <v>ผ่าน</v>
      </c>
      <c r="P769" s="18" t="str">
        <f t="shared" si="107"/>
        <v>ผ่าน</v>
      </c>
      <c r="Q769" s="18" t="str">
        <f t="shared" si="105"/>
        <v>1.ผ่านทั้ง 2 แผน</v>
      </c>
    </row>
    <row r="770" spans="1:17" x14ac:dyDescent="0.55000000000000004">
      <c r="A770" s="17">
        <v>11</v>
      </c>
      <c r="B770" s="18" t="s">
        <v>1821</v>
      </c>
      <c r="C770" s="17" t="s">
        <v>1828</v>
      </c>
      <c r="D770" s="18" t="s">
        <v>1829</v>
      </c>
      <c r="E770" s="19">
        <v>69976779.99000001</v>
      </c>
      <c r="F770" s="19">
        <v>66235777.990000002</v>
      </c>
      <c r="G770" s="19">
        <f t="shared" si="99"/>
        <v>-3741002.0000000075</v>
      </c>
      <c r="H770" s="19">
        <f t="shared" si="100"/>
        <v>-5.34</v>
      </c>
      <c r="I770" s="19">
        <v>112499489.5</v>
      </c>
      <c r="J770" s="19">
        <v>113846314.04999998</v>
      </c>
      <c r="K770" s="19">
        <f t="shared" si="101"/>
        <v>1346824.5499999821</v>
      </c>
      <c r="L770" s="19">
        <f t="shared" si="102"/>
        <v>1.19</v>
      </c>
      <c r="M770" s="20">
        <f t="shared" si="103"/>
        <v>0</v>
      </c>
      <c r="N770" s="20">
        <f t="shared" si="104"/>
        <v>1</v>
      </c>
      <c r="O770" s="18" t="str">
        <f t="shared" si="106"/>
        <v>&lt;-5</v>
      </c>
      <c r="P770" s="18" t="str">
        <f t="shared" si="107"/>
        <v>ผ่าน</v>
      </c>
      <c r="Q770" s="18" t="str">
        <f t="shared" si="105"/>
        <v>2.ไม่ผ่านINC</v>
      </c>
    </row>
    <row r="771" spans="1:17" x14ac:dyDescent="0.55000000000000004">
      <c r="A771" s="17">
        <v>11</v>
      </c>
      <c r="B771" s="18" t="s">
        <v>1821</v>
      </c>
      <c r="C771" s="17" t="s">
        <v>1830</v>
      </c>
      <c r="D771" s="18" t="s">
        <v>1831</v>
      </c>
      <c r="E771" s="19">
        <v>23743391.799999997</v>
      </c>
      <c r="F771" s="19">
        <v>32972149.400000002</v>
      </c>
      <c r="G771" s="19">
        <f t="shared" si="99"/>
        <v>9228757.6000000052</v>
      </c>
      <c r="H771" s="19">
        <f t="shared" si="100"/>
        <v>38.86</v>
      </c>
      <c r="I771" s="19">
        <v>40518508.43</v>
      </c>
      <c r="J771" s="19">
        <v>42720438.93999999</v>
      </c>
      <c r="K771" s="19">
        <f t="shared" si="101"/>
        <v>2201930.5099999905</v>
      </c>
      <c r="L771" s="19">
        <f t="shared" si="102"/>
        <v>5.43</v>
      </c>
      <c r="M771" s="20">
        <f t="shared" si="103"/>
        <v>0</v>
      </c>
      <c r="N771" s="20">
        <f t="shared" si="104"/>
        <v>0</v>
      </c>
      <c r="O771" s="18" t="str">
        <f t="shared" si="106"/>
        <v>&gt;10</v>
      </c>
      <c r="P771" s="18" t="str">
        <f t="shared" si="107"/>
        <v>&gt;5</v>
      </c>
      <c r="Q771" s="18" t="str">
        <f t="shared" si="105"/>
        <v>4.ไม่ผ่านทั้ง 2 แผน</v>
      </c>
    </row>
    <row r="772" spans="1:17" x14ac:dyDescent="0.55000000000000004">
      <c r="A772" s="17">
        <v>11</v>
      </c>
      <c r="B772" s="18" t="s">
        <v>1821</v>
      </c>
      <c r="C772" s="17" t="s">
        <v>1832</v>
      </c>
      <c r="D772" s="18" t="s">
        <v>1833</v>
      </c>
      <c r="E772" s="19">
        <v>45080302.07</v>
      </c>
      <c r="F772" s="19">
        <v>41634102.359999999</v>
      </c>
      <c r="G772" s="19">
        <f t="shared" si="99"/>
        <v>-3446199.7100000009</v>
      </c>
      <c r="H772" s="19">
        <f t="shared" si="100"/>
        <v>-7.64</v>
      </c>
      <c r="I772" s="19">
        <v>60313003.719999999</v>
      </c>
      <c r="J772" s="19">
        <v>64568966.899999999</v>
      </c>
      <c r="K772" s="19">
        <f t="shared" si="101"/>
        <v>4255963.18</v>
      </c>
      <c r="L772" s="19">
        <f t="shared" si="102"/>
        <v>7.05</v>
      </c>
      <c r="M772" s="20">
        <f t="shared" si="103"/>
        <v>0</v>
      </c>
      <c r="N772" s="20">
        <f t="shared" si="104"/>
        <v>0</v>
      </c>
      <c r="O772" s="18" t="str">
        <f t="shared" si="106"/>
        <v>&lt;-5</v>
      </c>
      <c r="P772" s="18" t="str">
        <f t="shared" si="107"/>
        <v>&gt;5</v>
      </c>
      <c r="Q772" s="18" t="str">
        <f t="shared" si="105"/>
        <v>4.ไม่ผ่านทั้ง 2 แผน</v>
      </c>
    </row>
    <row r="773" spans="1:17" x14ac:dyDescent="0.55000000000000004">
      <c r="A773" s="17">
        <v>11</v>
      </c>
      <c r="B773" s="18" t="s">
        <v>1821</v>
      </c>
      <c r="C773" s="17" t="s">
        <v>1834</v>
      </c>
      <c r="D773" s="18" t="s">
        <v>1835</v>
      </c>
      <c r="E773" s="19">
        <v>65174999.990000002</v>
      </c>
      <c r="F773" s="19">
        <v>63641944.730000004</v>
      </c>
      <c r="G773" s="19">
        <f t="shared" ref="G773:G836" si="108">F773-E773</f>
        <v>-1533055.2599999979</v>
      </c>
      <c r="H773" s="19">
        <f t="shared" ref="H773:H836" si="109">TRUNC(G773/E773*100,2)</f>
        <v>-2.35</v>
      </c>
      <c r="I773" s="19">
        <v>100441050</v>
      </c>
      <c r="J773" s="19">
        <v>94236118.820000008</v>
      </c>
      <c r="K773" s="19">
        <f t="shared" ref="K773:K836" si="110">J773-I773</f>
        <v>-6204931.1799999923</v>
      </c>
      <c r="L773" s="19">
        <f t="shared" ref="L773:L836" si="111">TRUNC(K773/I773*100,2)</f>
        <v>-6.17</v>
      </c>
      <c r="M773" s="20">
        <f t="shared" ref="M773:M836" si="112">IF(AND(H773&gt;=-5,H773&lt;=5),1,0)</f>
        <v>1</v>
      </c>
      <c r="N773" s="20">
        <f t="shared" ref="N773:N836" si="113">IF(AND(L773&gt;=-5,L773&lt;=5),1,0)</f>
        <v>0</v>
      </c>
      <c r="O773" s="18" t="str">
        <f t="shared" si="106"/>
        <v>ผ่าน</v>
      </c>
      <c r="P773" s="18" t="str">
        <f t="shared" si="107"/>
        <v>&lt;-5</v>
      </c>
      <c r="Q773" s="18" t="str">
        <f t="shared" ref="Q773:Q836" si="114">IF(AND(O773="ผ่าน",P773="ผ่าน"),"1.ผ่านทั้ง 2 แผน",IF(AND(O773="ผ่าน",P773&lt;&gt;"ผ่าน"),"3.ไม่ผ่านEXP",IF(AND(O773&lt;&gt;"ผ่าน",P773="ผ่าน"),"2.ไม่ผ่านINC","4.ไม่ผ่านทั้ง 2 แผน")))</f>
        <v>3.ไม่ผ่านEXP</v>
      </c>
    </row>
    <row r="774" spans="1:17" x14ac:dyDescent="0.55000000000000004">
      <c r="A774" s="17">
        <v>11</v>
      </c>
      <c r="B774" s="18" t="s">
        <v>1821</v>
      </c>
      <c r="C774" s="17" t="s">
        <v>1836</v>
      </c>
      <c r="D774" s="18" t="s">
        <v>1837</v>
      </c>
      <c r="E774" s="19">
        <v>211532184.77000004</v>
      </c>
      <c r="F774" s="19">
        <v>199665208.09</v>
      </c>
      <c r="G774" s="19">
        <f t="shared" si="108"/>
        <v>-11866976.680000037</v>
      </c>
      <c r="H774" s="19">
        <f t="shared" si="109"/>
        <v>-5.61</v>
      </c>
      <c r="I774" s="19">
        <v>320299022.40000004</v>
      </c>
      <c r="J774" s="19">
        <v>341154632.89999998</v>
      </c>
      <c r="K774" s="19">
        <f t="shared" si="110"/>
        <v>20855610.49999994</v>
      </c>
      <c r="L774" s="19">
        <f t="shared" si="111"/>
        <v>6.51</v>
      </c>
      <c r="M774" s="20">
        <f t="shared" si="112"/>
        <v>0</v>
      </c>
      <c r="N774" s="20">
        <f t="shared" si="113"/>
        <v>0</v>
      </c>
      <c r="O774" s="18" t="str">
        <f t="shared" si="106"/>
        <v>&lt;-5</v>
      </c>
      <c r="P774" s="18" t="str">
        <f t="shared" si="107"/>
        <v>&gt;5</v>
      </c>
      <c r="Q774" s="18" t="str">
        <f t="shared" si="114"/>
        <v>4.ไม่ผ่านทั้ง 2 แผน</v>
      </c>
    </row>
    <row r="775" spans="1:17" x14ac:dyDescent="0.55000000000000004">
      <c r="A775" s="17">
        <v>11</v>
      </c>
      <c r="B775" s="18" t="s">
        <v>1821</v>
      </c>
      <c r="C775" s="17" t="s">
        <v>1838</v>
      </c>
      <c r="D775" s="18" t="s">
        <v>1839</v>
      </c>
      <c r="E775" s="19">
        <v>318481738.12</v>
      </c>
      <c r="F775" s="19">
        <v>340771189.06999999</v>
      </c>
      <c r="G775" s="19">
        <f t="shared" si="108"/>
        <v>22289450.949999988</v>
      </c>
      <c r="H775" s="19">
        <f t="shared" si="109"/>
        <v>6.99</v>
      </c>
      <c r="I775" s="19">
        <v>447057673.63999999</v>
      </c>
      <c r="J775" s="19">
        <v>461233624.07999998</v>
      </c>
      <c r="K775" s="19">
        <f t="shared" si="110"/>
        <v>14175950.439999998</v>
      </c>
      <c r="L775" s="19">
        <f t="shared" si="111"/>
        <v>3.17</v>
      </c>
      <c r="M775" s="20">
        <f t="shared" si="112"/>
        <v>0</v>
      </c>
      <c r="N775" s="20">
        <f t="shared" si="113"/>
        <v>1</v>
      </c>
      <c r="O775" s="18" t="str">
        <f t="shared" si="106"/>
        <v>&gt;5</v>
      </c>
      <c r="P775" s="18" t="str">
        <f t="shared" si="107"/>
        <v>ผ่าน</v>
      </c>
      <c r="Q775" s="18" t="str">
        <f t="shared" si="114"/>
        <v>2.ไม่ผ่านINC</v>
      </c>
    </row>
    <row r="776" spans="1:17" x14ac:dyDescent="0.55000000000000004">
      <c r="A776" s="17">
        <v>11</v>
      </c>
      <c r="B776" s="18" t="s">
        <v>1821</v>
      </c>
      <c r="C776" s="17" t="s">
        <v>1840</v>
      </c>
      <c r="D776" s="18" t="s">
        <v>1841</v>
      </c>
      <c r="E776" s="19">
        <v>45699189.970000006</v>
      </c>
      <c r="F776" s="19">
        <v>37909090.93</v>
      </c>
      <c r="G776" s="19">
        <f t="shared" si="108"/>
        <v>-7790099.0400000066</v>
      </c>
      <c r="H776" s="19">
        <f t="shared" si="109"/>
        <v>-17.04</v>
      </c>
      <c r="I776" s="19">
        <v>53062512.369999997</v>
      </c>
      <c r="J776" s="19">
        <v>53899273.359999999</v>
      </c>
      <c r="K776" s="19">
        <f t="shared" si="110"/>
        <v>836760.99000000209</v>
      </c>
      <c r="L776" s="19">
        <f t="shared" si="111"/>
        <v>1.57</v>
      </c>
      <c r="M776" s="20">
        <f t="shared" si="112"/>
        <v>0</v>
      </c>
      <c r="N776" s="20">
        <f t="shared" si="113"/>
        <v>1</v>
      </c>
      <c r="O776" s="18" t="str">
        <f t="shared" ref="O776:O839" si="115">IF(H776&gt;10,"&gt;10",IF(H776&gt;5,"&gt;5",IF(H776&lt;-10,"&lt;-10",IF(H776&lt;-5,"&lt;-5","ผ่าน"))))</f>
        <v>&lt;-10</v>
      </c>
      <c r="P776" s="18" t="str">
        <f t="shared" ref="P776:P839" si="116">IF(L776&gt;10,"&gt;10",IF(L776&gt;5,"&gt;5",IF(L776&lt;-10,"&lt;-10",IF(L776&lt;-5,"&lt;-5","ผ่าน"))))</f>
        <v>ผ่าน</v>
      </c>
      <c r="Q776" s="18" t="str">
        <f t="shared" si="114"/>
        <v>2.ไม่ผ่านINC</v>
      </c>
    </row>
    <row r="777" spans="1:17" x14ac:dyDescent="0.55000000000000004">
      <c r="A777" s="17">
        <v>11</v>
      </c>
      <c r="B777" s="18" t="s">
        <v>1821</v>
      </c>
      <c r="C777" s="17" t="s">
        <v>1842</v>
      </c>
      <c r="D777" s="18" t="s">
        <v>1843</v>
      </c>
      <c r="E777" s="19">
        <v>50285481.390000001</v>
      </c>
      <c r="F777" s="19">
        <v>49736320.529999986</v>
      </c>
      <c r="G777" s="19">
        <f t="shared" si="108"/>
        <v>-549160.86000001431</v>
      </c>
      <c r="H777" s="19">
        <f t="shared" si="109"/>
        <v>-1.0900000000000001</v>
      </c>
      <c r="I777" s="19">
        <v>95006747.379999995</v>
      </c>
      <c r="J777" s="19">
        <v>93973067.559999987</v>
      </c>
      <c r="K777" s="19">
        <f t="shared" si="110"/>
        <v>-1033679.8200000077</v>
      </c>
      <c r="L777" s="19">
        <f t="shared" si="111"/>
        <v>-1.08</v>
      </c>
      <c r="M777" s="20">
        <f t="shared" si="112"/>
        <v>1</v>
      </c>
      <c r="N777" s="20">
        <f t="shared" si="113"/>
        <v>1</v>
      </c>
      <c r="O777" s="18" t="str">
        <f t="shared" si="115"/>
        <v>ผ่าน</v>
      </c>
      <c r="P777" s="18" t="str">
        <f t="shared" si="116"/>
        <v>ผ่าน</v>
      </c>
      <c r="Q777" s="18" t="str">
        <f t="shared" si="114"/>
        <v>1.ผ่านทั้ง 2 แผน</v>
      </c>
    </row>
    <row r="778" spans="1:17" x14ac:dyDescent="0.55000000000000004">
      <c r="A778" s="17">
        <v>11</v>
      </c>
      <c r="B778" s="18" t="s">
        <v>1821</v>
      </c>
      <c r="C778" s="17" t="s">
        <v>1844</v>
      </c>
      <c r="D778" s="18" t="s">
        <v>1845</v>
      </c>
      <c r="E778" s="19">
        <v>72644924.74000001</v>
      </c>
      <c r="F778" s="19">
        <v>65732339.509999998</v>
      </c>
      <c r="G778" s="19">
        <f t="shared" si="108"/>
        <v>-6912585.2300000116</v>
      </c>
      <c r="H778" s="19">
        <f t="shared" si="109"/>
        <v>-9.51</v>
      </c>
      <c r="I778" s="19">
        <v>118664127.96000001</v>
      </c>
      <c r="J778" s="19">
        <v>116710074.69000003</v>
      </c>
      <c r="K778" s="19">
        <f t="shared" si="110"/>
        <v>-1954053.2699999809</v>
      </c>
      <c r="L778" s="19">
        <f t="shared" si="111"/>
        <v>-1.64</v>
      </c>
      <c r="M778" s="20">
        <f t="shared" si="112"/>
        <v>0</v>
      </c>
      <c r="N778" s="20">
        <f t="shared" si="113"/>
        <v>1</v>
      </c>
      <c r="O778" s="18" t="str">
        <f t="shared" si="115"/>
        <v>&lt;-5</v>
      </c>
      <c r="P778" s="18" t="str">
        <f t="shared" si="116"/>
        <v>ผ่าน</v>
      </c>
      <c r="Q778" s="18" t="str">
        <f t="shared" si="114"/>
        <v>2.ไม่ผ่านINC</v>
      </c>
    </row>
    <row r="779" spans="1:17" x14ac:dyDescent="0.55000000000000004">
      <c r="A779" s="17">
        <v>11</v>
      </c>
      <c r="B779" s="18" t="s">
        <v>1821</v>
      </c>
      <c r="C779" s="17" t="s">
        <v>1846</v>
      </c>
      <c r="D779" s="18" t="s">
        <v>1847</v>
      </c>
      <c r="E779" s="19">
        <v>47016780.289999999</v>
      </c>
      <c r="F779" s="19">
        <v>54797419.579999998</v>
      </c>
      <c r="G779" s="19">
        <f t="shared" si="108"/>
        <v>7780639.2899999991</v>
      </c>
      <c r="H779" s="19">
        <f t="shared" si="109"/>
        <v>16.54</v>
      </c>
      <c r="I779" s="19">
        <v>91684992.849999994</v>
      </c>
      <c r="J779" s="19">
        <v>94229144.140000015</v>
      </c>
      <c r="K779" s="19">
        <f t="shared" si="110"/>
        <v>2544151.2900000215</v>
      </c>
      <c r="L779" s="19">
        <f t="shared" si="111"/>
        <v>2.77</v>
      </c>
      <c r="M779" s="20">
        <f t="shared" si="112"/>
        <v>0</v>
      </c>
      <c r="N779" s="20">
        <f t="shared" si="113"/>
        <v>1</v>
      </c>
      <c r="O779" s="18" t="str">
        <f t="shared" si="115"/>
        <v>&gt;10</v>
      </c>
      <c r="P779" s="18" t="str">
        <f t="shared" si="116"/>
        <v>ผ่าน</v>
      </c>
      <c r="Q779" s="18" t="str">
        <f t="shared" si="114"/>
        <v>2.ไม่ผ่านINC</v>
      </c>
    </row>
    <row r="780" spans="1:17" x14ac:dyDescent="0.55000000000000004">
      <c r="A780" s="17">
        <v>11</v>
      </c>
      <c r="B780" s="18" t="s">
        <v>1821</v>
      </c>
      <c r="C780" s="17" t="s">
        <v>1848</v>
      </c>
      <c r="D780" s="18" t="s">
        <v>1849</v>
      </c>
      <c r="E780" s="19">
        <v>215848489.97000003</v>
      </c>
      <c r="F780" s="19">
        <v>228617477.71000001</v>
      </c>
      <c r="G780" s="19">
        <f t="shared" si="108"/>
        <v>12768987.73999998</v>
      </c>
      <c r="H780" s="19">
        <f t="shared" si="109"/>
        <v>5.91</v>
      </c>
      <c r="I780" s="19">
        <v>360776477.46000004</v>
      </c>
      <c r="J780" s="19">
        <v>340617204.4799999</v>
      </c>
      <c r="K780" s="19">
        <f t="shared" si="110"/>
        <v>-20159272.980000138</v>
      </c>
      <c r="L780" s="19">
        <f t="shared" si="111"/>
        <v>-5.58</v>
      </c>
      <c r="M780" s="20">
        <f t="shared" si="112"/>
        <v>0</v>
      </c>
      <c r="N780" s="20">
        <f t="shared" si="113"/>
        <v>0</v>
      </c>
      <c r="O780" s="18" t="str">
        <f t="shared" si="115"/>
        <v>&gt;5</v>
      </c>
      <c r="P780" s="18" t="str">
        <f t="shared" si="116"/>
        <v>&lt;-5</v>
      </c>
      <c r="Q780" s="18" t="str">
        <f t="shared" si="114"/>
        <v>4.ไม่ผ่านทั้ง 2 แผน</v>
      </c>
    </row>
    <row r="781" spans="1:17" x14ac:dyDescent="0.55000000000000004">
      <c r="A781" s="17">
        <v>11</v>
      </c>
      <c r="B781" s="18" t="s">
        <v>1821</v>
      </c>
      <c r="C781" s="17" t="s">
        <v>1850</v>
      </c>
      <c r="D781" s="18" t="s">
        <v>1851</v>
      </c>
      <c r="E781" s="19">
        <v>39969999.980000004</v>
      </c>
      <c r="F781" s="19">
        <v>37917137.100000009</v>
      </c>
      <c r="G781" s="19">
        <f t="shared" si="108"/>
        <v>-2052862.8799999952</v>
      </c>
      <c r="H781" s="19">
        <f t="shared" si="109"/>
        <v>-5.13</v>
      </c>
      <c r="I781" s="19">
        <v>56243112.570000008</v>
      </c>
      <c r="J781" s="19">
        <v>59265111.869999997</v>
      </c>
      <c r="K781" s="19">
        <f t="shared" si="110"/>
        <v>3021999.2999999896</v>
      </c>
      <c r="L781" s="19">
        <f t="shared" si="111"/>
        <v>5.37</v>
      </c>
      <c r="M781" s="20">
        <f t="shared" si="112"/>
        <v>0</v>
      </c>
      <c r="N781" s="20">
        <f t="shared" si="113"/>
        <v>0</v>
      </c>
      <c r="O781" s="18" t="str">
        <f t="shared" si="115"/>
        <v>&lt;-5</v>
      </c>
      <c r="P781" s="18" t="str">
        <f t="shared" si="116"/>
        <v>&gt;5</v>
      </c>
      <c r="Q781" s="18" t="str">
        <f t="shared" si="114"/>
        <v>4.ไม่ผ่านทั้ง 2 แผน</v>
      </c>
    </row>
    <row r="782" spans="1:17" x14ac:dyDescent="0.55000000000000004">
      <c r="A782" s="17">
        <v>11</v>
      </c>
      <c r="B782" s="18" t="s">
        <v>1821</v>
      </c>
      <c r="C782" s="17" t="s">
        <v>1852</v>
      </c>
      <c r="D782" s="18" t="s">
        <v>1853</v>
      </c>
      <c r="E782" s="19">
        <v>55360914.020000003</v>
      </c>
      <c r="F782" s="19">
        <v>57382777.099999994</v>
      </c>
      <c r="G782" s="19">
        <f t="shared" si="108"/>
        <v>2021863.0799999908</v>
      </c>
      <c r="H782" s="19">
        <f t="shared" si="109"/>
        <v>3.65</v>
      </c>
      <c r="I782" s="19">
        <v>85206542.629999995</v>
      </c>
      <c r="J782" s="19">
        <v>79697856.189999998</v>
      </c>
      <c r="K782" s="19">
        <f t="shared" si="110"/>
        <v>-5508686.4399999976</v>
      </c>
      <c r="L782" s="19">
        <f t="shared" si="111"/>
        <v>-6.46</v>
      </c>
      <c r="M782" s="20">
        <f t="shared" si="112"/>
        <v>1</v>
      </c>
      <c r="N782" s="20">
        <f t="shared" si="113"/>
        <v>0</v>
      </c>
      <c r="O782" s="18" t="str">
        <f t="shared" si="115"/>
        <v>ผ่าน</v>
      </c>
      <c r="P782" s="18" t="str">
        <f t="shared" si="116"/>
        <v>&lt;-5</v>
      </c>
      <c r="Q782" s="18" t="str">
        <f t="shared" si="114"/>
        <v>3.ไม่ผ่านEXP</v>
      </c>
    </row>
    <row r="783" spans="1:17" x14ac:dyDescent="0.55000000000000004">
      <c r="A783" s="17">
        <v>11</v>
      </c>
      <c r="B783" s="18" t="s">
        <v>1821</v>
      </c>
      <c r="C783" s="17" t="s">
        <v>1854</v>
      </c>
      <c r="D783" s="18" t="s">
        <v>1855</v>
      </c>
      <c r="E783" s="19">
        <v>29602958.389999997</v>
      </c>
      <c r="F783" s="19">
        <v>29683685.310000002</v>
      </c>
      <c r="G783" s="19">
        <f t="shared" si="108"/>
        <v>80726.920000005513</v>
      </c>
      <c r="H783" s="19">
        <f t="shared" si="109"/>
        <v>0.27</v>
      </c>
      <c r="I783" s="19">
        <v>53521342.890000001</v>
      </c>
      <c r="J783" s="19">
        <v>59899048.120000005</v>
      </c>
      <c r="K783" s="19">
        <f t="shared" si="110"/>
        <v>6377705.2300000042</v>
      </c>
      <c r="L783" s="19">
        <f t="shared" si="111"/>
        <v>11.91</v>
      </c>
      <c r="M783" s="20">
        <f t="shared" si="112"/>
        <v>1</v>
      </c>
      <c r="N783" s="20">
        <f t="shared" si="113"/>
        <v>0</v>
      </c>
      <c r="O783" s="18" t="str">
        <f t="shared" si="115"/>
        <v>ผ่าน</v>
      </c>
      <c r="P783" s="18" t="str">
        <f t="shared" si="116"/>
        <v>&gt;10</v>
      </c>
      <c r="Q783" s="18" t="str">
        <f t="shared" si="114"/>
        <v>3.ไม่ผ่านEXP</v>
      </c>
    </row>
    <row r="784" spans="1:17" x14ac:dyDescent="0.55000000000000004">
      <c r="A784" s="17">
        <v>11</v>
      </c>
      <c r="B784" s="18" t="s">
        <v>1821</v>
      </c>
      <c r="C784" s="17" t="s">
        <v>1856</v>
      </c>
      <c r="D784" s="18" t="s">
        <v>1857</v>
      </c>
      <c r="E784" s="19">
        <v>21025382.739999998</v>
      </c>
      <c r="F784" s="19">
        <v>17562229.059999999</v>
      </c>
      <c r="G784" s="19">
        <f t="shared" si="108"/>
        <v>-3463153.6799999997</v>
      </c>
      <c r="H784" s="19">
        <f t="shared" si="109"/>
        <v>-16.47</v>
      </c>
      <c r="I784" s="19">
        <v>31513787.109999999</v>
      </c>
      <c r="J784" s="19">
        <v>32643371.939999998</v>
      </c>
      <c r="K784" s="19">
        <f t="shared" si="110"/>
        <v>1129584.8299999982</v>
      </c>
      <c r="L784" s="19">
        <f t="shared" si="111"/>
        <v>3.58</v>
      </c>
      <c r="M784" s="20">
        <f t="shared" si="112"/>
        <v>0</v>
      </c>
      <c r="N784" s="20">
        <f t="shared" si="113"/>
        <v>1</v>
      </c>
      <c r="O784" s="18" t="str">
        <f t="shared" si="115"/>
        <v>&lt;-10</v>
      </c>
      <c r="P784" s="18" t="str">
        <f t="shared" si="116"/>
        <v>ผ่าน</v>
      </c>
      <c r="Q784" s="18" t="str">
        <f t="shared" si="114"/>
        <v>2.ไม่ผ่านINC</v>
      </c>
    </row>
    <row r="785" spans="1:17" x14ac:dyDescent="0.55000000000000004">
      <c r="A785" s="17">
        <v>11</v>
      </c>
      <c r="B785" s="18" t="s">
        <v>1821</v>
      </c>
      <c r="C785" s="17" t="s">
        <v>1858</v>
      </c>
      <c r="D785" s="18" t="s">
        <v>1859</v>
      </c>
      <c r="E785" s="19">
        <v>30006187.489999998</v>
      </c>
      <c r="F785" s="19">
        <v>28871332.170000002</v>
      </c>
      <c r="G785" s="19">
        <f t="shared" si="108"/>
        <v>-1134855.3199999966</v>
      </c>
      <c r="H785" s="19">
        <f t="shared" si="109"/>
        <v>-3.78</v>
      </c>
      <c r="I785" s="19">
        <v>43568100.119999997</v>
      </c>
      <c r="J785" s="19">
        <v>44155744.489999995</v>
      </c>
      <c r="K785" s="19">
        <f t="shared" si="110"/>
        <v>587644.36999999732</v>
      </c>
      <c r="L785" s="19">
        <f t="shared" si="111"/>
        <v>1.34</v>
      </c>
      <c r="M785" s="20">
        <f t="shared" si="112"/>
        <v>1</v>
      </c>
      <c r="N785" s="20">
        <f t="shared" si="113"/>
        <v>1</v>
      </c>
      <c r="O785" s="18" t="str">
        <f t="shared" si="115"/>
        <v>ผ่าน</v>
      </c>
      <c r="P785" s="18" t="str">
        <f t="shared" si="116"/>
        <v>ผ่าน</v>
      </c>
      <c r="Q785" s="18" t="str">
        <f t="shared" si="114"/>
        <v>1.ผ่านทั้ง 2 แผน</v>
      </c>
    </row>
    <row r="786" spans="1:17" x14ac:dyDescent="0.55000000000000004">
      <c r="A786" s="17">
        <v>11</v>
      </c>
      <c r="B786" s="18" t="s">
        <v>1821</v>
      </c>
      <c r="C786" s="17" t="s">
        <v>1860</v>
      </c>
      <c r="D786" s="18" t="s">
        <v>1861</v>
      </c>
      <c r="E786" s="19">
        <v>23716399.989999998</v>
      </c>
      <c r="F786" s="19">
        <v>29677319.569999997</v>
      </c>
      <c r="G786" s="19">
        <f t="shared" si="108"/>
        <v>5960919.5799999982</v>
      </c>
      <c r="H786" s="19">
        <f t="shared" si="109"/>
        <v>25.13</v>
      </c>
      <c r="I786" s="19">
        <v>39465804.390000001</v>
      </c>
      <c r="J786" s="19">
        <v>39814079.890000001</v>
      </c>
      <c r="K786" s="19">
        <f t="shared" si="110"/>
        <v>348275.5</v>
      </c>
      <c r="L786" s="19">
        <f t="shared" si="111"/>
        <v>0.88</v>
      </c>
      <c r="M786" s="20">
        <f t="shared" si="112"/>
        <v>0</v>
      </c>
      <c r="N786" s="20">
        <f t="shared" si="113"/>
        <v>1</v>
      </c>
      <c r="O786" s="18" t="str">
        <f t="shared" si="115"/>
        <v>&gt;10</v>
      </c>
      <c r="P786" s="18" t="str">
        <f t="shared" si="116"/>
        <v>ผ่าน</v>
      </c>
      <c r="Q786" s="18" t="str">
        <f t="shared" si="114"/>
        <v>2.ไม่ผ่านINC</v>
      </c>
    </row>
    <row r="787" spans="1:17" x14ac:dyDescent="0.55000000000000004">
      <c r="A787" s="17">
        <v>11</v>
      </c>
      <c r="B787" s="18" t="s">
        <v>1821</v>
      </c>
      <c r="C787" s="17" t="s">
        <v>1862</v>
      </c>
      <c r="D787" s="18" t="s">
        <v>1863</v>
      </c>
      <c r="E787" s="19">
        <v>21393727.650000002</v>
      </c>
      <c r="F787" s="19">
        <v>22211999.969999999</v>
      </c>
      <c r="G787" s="19">
        <f t="shared" si="108"/>
        <v>818272.31999999657</v>
      </c>
      <c r="H787" s="19">
        <f t="shared" si="109"/>
        <v>3.82</v>
      </c>
      <c r="I787" s="19">
        <v>34615828.390000001</v>
      </c>
      <c r="J787" s="19">
        <v>35909070.490000002</v>
      </c>
      <c r="K787" s="19">
        <f t="shared" si="110"/>
        <v>1293242.1000000015</v>
      </c>
      <c r="L787" s="19">
        <f t="shared" si="111"/>
        <v>3.73</v>
      </c>
      <c r="M787" s="20">
        <f t="shared" si="112"/>
        <v>1</v>
      </c>
      <c r="N787" s="20">
        <f t="shared" si="113"/>
        <v>1</v>
      </c>
      <c r="O787" s="18" t="str">
        <f t="shared" si="115"/>
        <v>ผ่าน</v>
      </c>
      <c r="P787" s="18" t="str">
        <f t="shared" si="116"/>
        <v>ผ่าน</v>
      </c>
      <c r="Q787" s="18" t="str">
        <f t="shared" si="114"/>
        <v>1.ผ่านทั้ง 2 แผน</v>
      </c>
    </row>
    <row r="788" spans="1:17" x14ac:dyDescent="0.55000000000000004">
      <c r="A788" s="17">
        <v>11</v>
      </c>
      <c r="B788" s="18" t="s">
        <v>1821</v>
      </c>
      <c r="C788" s="17" t="s">
        <v>1864</v>
      </c>
      <c r="D788" s="18" t="s">
        <v>1865</v>
      </c>
      <c r="E788" s="19">
        <v>15944500</v>
      </c>
      <c r="F788" s="19">
        <v>14200816.189999999</v>
      </c>
      <c r="G788" s="19">
        <f t="shared" si="108"/>
        <v>-1743683.8100000005</v>
      </c>
      <c r="H788" s="19">
        <f t="shared" si="109"/>
        <v>-10.93</v>
      </c>
      <c r="I788" s="19">
        <v>27749488.490000002</v>
      </c>
      <c r="J788" s="19">
        <v>26630405.98</v>
      </c>
      <c r="K788" s="19">
        <f t="shared" si="110"/>
        <v>-1119082.5100000016</v>
      </c>
      <c r="L788" s="19">
        <f t="shared" si="111"/>
        <v>-4.03</v>
      </c>
      <c r="M788" s="20">
        <f t="shared" si="112"/>
        <v>0</v>
      </c>
      <c r="N788" s="20">
        <f t="shared" si="113"/>
        <v>1</v>
      </c>
      <c r="O788" s="18" t="str">
        <f t="shared" si="115"/>
        <v>&lt;-10</v>
      </c>
      <c r="P788" s="18" t="str">
        <f t="shared" si="116"/>
        <v>ผ่าน</v>
      </c>
      <c r="Q788" s="18" t="str">
        <f t="shared" si="114"/>
        <v>2.ไม่ผ่านINC</v>
      </c>
    </row>
    <row r="789" spans="1:17" x14ac:dyDescent="0.55000000000000004">
      <c r="A789" s="17">
        <v>11</v>
      </c>
      <c r="B789" s="18" t="s">
        <v>1821</v>
      </c>
      <c r="C789" s="17" t="s">
        <v>1866</v>
      </c>
      <c r="D789" s="18" t="s">
        <v>1867</v>
      </c>
      <c r="E789" s="19">
        <v>30903232.479999997</v>
      </c>
      <c r="F789" s="19">
        <v>38077327.920000002</v>
      </c>
      <c r="G789" s="19">
        <f t="shared" si="108"/>
        <v>7174095.4400000051</v>
      </c>
      <c r="H789" s="19">
        <f t="shared" si="109"/>
        <v>23.21</v>
      </c>
      <c r="I789" s="19">
        <v>53733193.260000005</v>
      </c>
      <c r="J789" s="19">
        <v>51731564.239999995</v>
      </c>
      <c r="K789" s="19">
        <f t="shared" si="110"/>
        <v>-2001629.0200000107</v>
      </c>
      <c r="L789" s="19">
        <f t="shared" si="111"/>
        <v>-3.72</v>
      </c>
      <c r="M789" s="20">
        <f t="shared" si="112"/>
        <v>0</v>
      </c>
      <c r="N789" s="20">
        <f t="shared" si="113"/>
        <v>1</v>
      </c>
      <c r="O789" s="18" t="str">
        <f t="shared" si="115"/>
        <v>&gt;10</v>
      </c>
      <c r="P789" s="18" t="str">
        <f t="shared" si="116"/>
        <v>ผ่าน</v>
      </c>
      <c r="Q789" s="18" t="str">
        <f t="shared" si="114"/>
        <v>2.ไม่ผ่านINC</v>
      </c>
    </row>
    <row r="790" spans="1:17" x14ac:dyDescent="0.55000000000000004">
      <c r="A790" s="17">
        <v>11</v>
      </c>
      <c r="B790" s="18" t="s">
        <v>1868</v>
      </c>
      <c r="C790" s="17" t="s">
        <v>1869</v>
      </c>
      <c r="D790" s="18" t="s">
        <v>1870</v>
      </c>
      <c r="E790" s="19">
        <v>274284420.63999999</v>
      </c>
      <c r="F790" s="19">
        <v>288440062.35000002</v>
      </c>
      <c r="G790" s="19">
        <f t="shared" si="108"/>
        <v>14155641.710000038</v>
      </c>
      <c r="H790" s="19">
        <f t="shared" si="109"/>
        <v>5.16</v>
      </c>
      <c r="I790" s="19">
        <v>303384314.90999997</v>
      </c>
      <c r="J790" s="19">
        <v>325308241.33000004</v>
      </c>
      <c r="K790" s="19">
        <f t="shared" si="110"/>
        <v>21923926.420000076</v>
      </c>
      <c r="L790" s="19">
        <f t="shared" si="111"/>
        <v>7.22</v>
      </c>
      <c r="M790" s="20">
        <f t="shared" si="112"/>
        <v>0</v>
      </c>
      <c r="N790" s="20">
        <f t="shared" si="113"/>
        <v>0</v>
      </c>
      <c r="O790" s="18" t="str">
        <f t="shared" si="115"/>
        <v>&gt;5</v>
      </c>
      <c r="P790" s="18" t="str">
        <f t="shared" si="116"/>
        <v>&gt;5</v>
      </c>
      <c r="Q790" s="18" t="str">
        <f t="shared" si="114"/>
        <v>4.ไม่ผ่านทั้ง 2 แผน</v>
      </c>
    </row>
    <row r="791" spans="1:17" x14ac:dyDescent="0.55000000000000004">
      <c r="A791" s="17">
        <v>11</v>
      </c>
      <c r="B791" s="18" t="s">
        <v>1868</v>
      </c>
      <c r="C791" s="17" t="s">
        <v>1871</v>
      </c>
      <c r="D791" s="18" t="s">
        <v>1872</v>
      </c>
      <c r="E791" s="19">
        <v>209888292.88999999</v>
      </c>
      <c r="F791" s="19">
        <v>227354627.63000003</v>
      </c>
      <c r="G791" s="19">
        <f t="shared" si="108"/>
        <v>17466334.740000039</v>
      </c>
      <c r="H791" s="19">
        <f t="shared" si="109"/>
        <v>8.32</v>
      </c>
      <c r="I791" s="19">
        <v>244629625.09</v>
      </c>
      <c r="J791" s="19">
        <v>245915162.75</v>
      </c>
      <c r="K791" s="19">
        <f t="shared" si="110"/>
        <v>1285537.6599999964</v>
      </c>
      <c r="L791" s="19">
        <f t="shared" si="111"/>
        <v>0.52</v>
      </c>
      <c r="M791" s="20">
        <f t="shared" si="112"/>
        <v>0</v>
      </c>
      <c r="N791" s="20">
        <f t="shared" si="113"/>
        <v>1</v>
      </c>
      <c r="O791" s="18" t="str">
        <f t="shared" si="115"/>
        <v>&gt;5</v>
      </c>
      <c r="P791" s="18" t="str">
        <f t="shared" si="116"/>
        <v>ผ่าน</v>
      </c>
      <c r="Q791" s="18" t="str">
        <f t="shared" si="114"/>
        <v>2.ไม่ผ่านINC</v>
      </c>
    </row>
    <row r="792" spans="1:17" x14ac:dyDescent="0.55000000000000004">
      <c r="A792" s="17">
        <v>11</v>
      </c>
      <c r="B792" s="18" t="s">
        <v>1868</v>
      </c>
      <c r="C792" s="17" t="s">
        <v>1873</v>
      </c>
      <c r="D792" s="18" t="s">
        <v>1874</v>
      </c>
      <c r="E792" s="19">
        <v>27908869.740000002</v>
      </c>
      <c r="F792" s="19">
        <v>28500816.150000002</v>
      </c>
      <c r="G792" s="19">
        <f t="shared" si="108"/>
        <v>591946.41000000015</v>
      </c>
      <c r="H792" s="19">
        <f t="shared" si="109"/>
        <v>2.12</v>
      </c>
      <c r="I792" s="19">
        <v>38461507.160000004</v>
      </c>
      <c r="J792" s="19">
        <v>37002616.820000008</v>
      </c>
      <c r="K792" s="19">
        <f t="shared" si="110"/>
        <v>-1458890.3399999961</v>
      </c>
      <c r="L792" s="19">
        <f t="shared" si="111"/>
        <v>-3.79</v>
      </c>
      <c r="M792" s="20">
        <f t="shared" si="112"/>
        <v>1</v>
      </c>
      <c r="N792" s="20">
        <f t="shared" si="113"/>
        <v>1</v>
      </c>
      <c r="O792" s="18" t="str">
        <f t="shared" si="115"/>
        <v>ผ่าน</v>
      </c>
      <c r="P792" s="18" t="str">
        <f t="shared" si="116"/>
        <v>ผ่าน</v>
      </c>
      <c r="Q792" s="18" t="str">
        <f t="shared" si="114"/>
        <v>1.ผ่านทั้ง 2 แผน</v>
      </c>
    </row>
    <row r="793" spans="1:17" x14ac:dyDescent="0.55000000000000004">
      <c r="A793" s="17">
        <v>11</v>
      </c>
      <c r="B793" s="18" t="s">
        <v>1868</v>
      </c>
      <c r="C793" s="17" t="s">
        <v>1875</v>
      </c>
      <c r="D793" s="18" t="s">
        <v>1876</v>
      </c>
      <c r="E793" s="19">
        <v>25915170.75</v>
      </c>
      <c r="F793" s="19">
        <v>22982911.649999995</v>
      </c>
      <c r="G793" s="19">
        <f t="shared" si="108"/>
        <v>-2932259.1000000052</v>
      </c>
      <c r="H793" s="19">
        <f t="shared" si="109"/>
        <v>-11.31</v>
      </c>
      <c r="I793" s="19">
        <v>33708797.469999999</v>
      </c>
      <c r="J793" s="19">
        <v>33883742.659999996</v>
      </c>
      <c r="K793" s="19">
        <f t="shared" si="110"/>
        <v>174945.18999999762</v>
      </c>
      <c r="L793" s="19">
        <f t="shared" si="111"/>
        <v>0.51</v>
      </c>
      <c r="M793" s="20">
        <f t="shared" si="112"/>
        <v>0</v>
      </c>
      <c r="N793" s="20">
        <f t="shared" si="113"/>
        <v>1</v>
      </c>
      <c r="O793" s="18" t="str">
        <f t="shared" si="115"/>
        <v>&lt;-10</v>
      </c>
      <c r="P793" s="18" t="str">
        <f t="shared" si="116"/>
        <v>ผ่าน</v>
      </c>
      <c r="Q793" s="18" t="str">
        <f t="shared" si="114"/>
        <v>2.ไม่ผ่านINC</v>
      </c>
    </row>
    <row r="794" spans="1:17" x14ac:dyDescent="0.55000000000000004">
      <c r="A794" s="17">
        <v>11</v>
      </c>
      <c r="B794" s="18" t="s">
        <v>1868</v>
      </c>
      <c r="C794" s="17" t="s">
        <v>1877</v>
      </c>
      <c r="D794" s="18" t="s">
        <v>1878</v>
      </c>
      <c r="E794" s="19">
        <v>30281121.050000001</v>
      </c>
      <c r="F794" s="19">
        <v>33360992.450000003</v>
      </c>
      <c r="G794" s="19">
        <f t="shared" si="108"/>
        <v>3079871.4000000022</v>
      </c>
      <c r="H794" s="19">
        <f t="shared" si="109"/>
        <v>10.17</v>
      </c>
      <c r="I794" s="19">
        <v>50635978.619999997</v>
      </c>
      <c r="J794" s="19">
        <v>52940045.620000005</v>
      </c>
      <c r="K794" s="19">
        <f t="shared" si="110"/>
        <v>2304067.0000000075</v>
      </c>
      <c r="L794" s="19">
        <f t="shared" si="111"/>
        <v>4.55</v>
      </c>
      <c r="M794" s="20">
        <f t="shared" si="112"/>
        <v>0</v>
      </c>
      <c r="N794" s="20">
        <f t="shared" si="113"/>
        <v>1</v>
      </c>
      <c r="O794" s="18" t="str">
        <f t="shared" si="115"/>
        <v>&gt;10</v>
      </c>
      <c r="P794" s="18" t="str">
        <f t="shared" si="116"/>
        <v>ผ่าน</v>
      </c>
      <c r="Q794" s="18" t="str">
        <f t="shared" si="114"/>
        <v>2.ไม่ผ่านINC</v>
      </c>
    </row>
    <row r="795" spans="1:17" x14ac:dyDescent="0.55000000000000004">
      <c r="A795" s="17">
        <v>11</v>
      </c>
      <c r="B795" s="18" t="s">
        <v>1868</v>
      </c>
      <c r="C795" s="17" t="s">
        <v>1879</v>
      </c>
      <c r="D795" s="18" t="s">
        <v>1880</v>
      </c>
      <c r="E795" s="19">
        <v>22832500</v>
      </c>
      <c r="F795" s="19">
        <v>27256638.779999997</v>
      </c>
      <c r="G795" s="19">
        <f t="shared" si="108"/>
        <v>4424138.7799999975</v>
      </c>
      <c r="H795" s="19">
        <f t="shared" si="109"/>
        <v>19.37</v>
      </c>
      <c r="I795" s="19">
        <v>25781999.990000002</v>
      </c>
      <c r="J795" s="19">
        <v>25441495.319999997</v>
      </c>
      <c r="K795" s="19">
        <f t="shared" si="110"/>
        <v>-340504.67000000551</v>
      </c>
      <c r="L795" s="19">
        <f t="shared" si="111"/>
        <v>-1.32</v>
      </c>
      <c r="M795" s="20">
        <f t="shared" si="112"/>
        <v>0</v>
      </c>
      <c r="N795" s="20">
        <f t="shared" si="113"/>
        <v>1</v>
      </c>
      <c r="O795" s="18" t="str">
        <f t="shared" si="115"/>
        <v>&gt;10</v>
      </c>
      <c r="P795" s="18" t="str">
        <f t="shared" si="116"/>
        <v>ผ่าน</v>
      </c>
      <c r="Q795" s="18" t="str">
        <f t="shared" si="114"/>
        <v>2.ไม่ผ่านINC</v>
      </c>
    </row>
    <row r="796" spans="1:17" x14ac:dyDescent="0.55000000000000004">
      <c r="A796" s="17">
        <v>11</v>
      </c>
      <c r="B796" s="18" t="s">
        <v>1868</v>
      </c>
      <c r="C796" s="17" t="s">
        <v>1881</v>
      </c>
      <c r="D796" s="18" t="s">
        <v>1882</v>
      </c>
      <c r="E796" s="19">
        <v>30781675.84</v>
      </c>
      <c r="F796" s="19">
        <v>32794669.805000007</v>
      </c>
      <c r="G796" s="19">
        <f t="shared" si="108"/>
        <v>2012993.9650000073</v>
      </c>
      <c r="H796" s="19">
        <f t="shared" si="109"/>
        <v>6.53</v>
      </c>
      <c r="I796" s="19">
        <v>46542096.329999998</v>
      </c>
      <c r="J796" s="19">
        <v>48765243.994999997</v>
      </c>
      <c r="K796" s="19">
        <f t="shared" si="110"/>
        <v>2223147.6649999991</v>
      </c>
      <c r="L796" s="19">
        <f t="shared" si="111"/>
        <v>4.7699999999999996</v>
      </c>
      <c r="M796" s="20">
        <f t="shared" si="112"/>
        <v>0</v>
      </c>
      <c r="N796" s="20">
        <f t="shared" si="113"/>
        <v>1</v>
      </c>
      <c r="O796" s="18" t="str">
        <f t="shared" si="115"/>
        <v>&gt;5</v>
      </c>
      <c r="P796" s="18" t="str">
        <f t="shared" si="116"/>
        <v>ผ่าน</v>
      </c>
      <c r="Q796" s="18" t="str">
        <f t="shared" si="114"/>
        <v>2.ไม่ผ่านINC</v>
      </c>
    </row>
    <row r="797" spans="1:17" x14ac:dyDescent="0.55000000000000004">
      <c r="A797" s="17">
        <v>11</v>
      </c>
      <c r="B797" s="18" t="s">
        <v>1868</v>
      </c>
      <c r="C797" s="17" t="s">
        <v>1883</v>
      </c>
      <c r="D797" s="18" t="s">
        <v>1884</v>
      </c>
      <c r="E797" s="19">
        <v>34328119.980000004</v>
      </c>
      <c r="F797" s="19">
        <v>31470880.050000001</v>
      </c>
      <c r="G797" s="19">
        <f t="shared" si="108"/>
        <v>-2857239.9300000034</v>
      </c>
      <c r="H797" s="19">
        <f t="shared" si="109"/>
        <v>-8.32</v>
      </c>
      <c r="I797" s="19">
        <v>43681474.990000002</v>
      </c>
      <c r="J797" s="19">
        <v>46400926.839999996</v>
      </c>
      <c r="K797" s="19">
        <f t="shared" si="110"/>
        <v>2719451.849999994</v>
      </c>
      <c r="L797" s="19">
        <f t="shared" si="111"/>
        <v>6.22</v>
      </c>
      <c r="M797" s="20">
        <f t="shared" si="112"/>
        <v>0</v>
      </c>
      <c r="N797" s="20">
        <f t="shared" si="113"/>
        <v>0</v>
      </c>
      <c r="O797" s="18" t="str">
        <f t="shared" si="115"/>
        <v>&lt;-5</v>
      </c>
      <c r="P797" s="18" t="str">
        <f t="shared" si="116"/>
        <v>&gt;5</v>
      </c>
      <c r="Q797" s="18" t="str">
        <f t="shared" si="114"/>
        <v>4.ไม่ผ่านทั้ง 2 แผน</v>
      </c>
    </row>
    <row r="798" spans="1:17" x14ac:dyDescent="0.55000000000000004">
      <c r="A798" s="17">
        <v>11</v>
      </c>
      <c r="B798" s="18" t="s">
        <v>1868</v>
      </c>
      <c r="C798" s="17" t="s">
        <v>1885</v>
      </c>
      <c r="D798" s="18" t="s">
        <v>1886</v>
      </c>
      <c r="E798" s="19">
        <v>32167674.899999999</v>
      </c>
      <c r="F798" s="19">
        <v>35895833.93</v>
      </c>
      <c r="G798" s="19">
        <f t="shared" si="108"/>
        <v>3728159.0300000012</v>
      </c>
      <c r="H798" s="19">
        <f t="shared" si="109"/>
        <v>11.58</v>
      </c>
      <c r="I798" s="19">
        <v>54522004</v>
      </c>
      <c r="J798" s="19">
        <v>55298499.380000003</v>
      </c>
      <c r="K798" s="19">
        <f t="shared" si="110"/>
        <v>776495.38000000268</v>
      </c>
      <c r="L798" s="19">
        <f t="shared" si="111"/>
        <v>1.42</v>
      </c>
      <c r="M798" s="20">
        <f t="shared" si="112"/>
        <v>0</v>
      </c>
      <c r="N798" s="20">
        <f t="shared" si="113"/>
        <v>1</v>
      </c>
      <c r="O798" s="18" t="str">
        <f t="shared" si="115"/>
        <v>&gt;10</v>
      </c>
      <c r="P798" s="18" t="str">
        <f t="shared" si="116"/>
        <v>ผ่าน</v>
      </c>
      <c r="Q798" s="18" t="str">
        <f t="shared" si="114"/>
        <v>2.ไม่ผ่านINC</v>
      </c>
    </row>
    <row r="799" spans="1:17" x14ac:dyDescent="0.55000000000000004">
      <c r="A799" s="17">
        <v>11</v>
      </c>
      <c r="B799" s="18" t="s">
        <v>1887</v>
      </c>
      <c r="C799" s="17" t="s">
        <v>1888</v>
      </c>
      <c r="D799" s="18" t="s">
        <v>1889</v>
      </c>
      <c r="E799" s="19">
        <v>1391850000</v>
      </c>
      <c r="F799" s="19">
        <v>1308695862.52</v>
      </c>
      <c r="G799" s="19">
        <f t="shared" si="108"/>
        <v>-83154137.480000019</v>
      </c>
      <c r="H799" s="19">
        <f t="shared" si="109"/>
        <v>-5.97</v>
      </c>
      <c r="I799" s="19">
        <v>1467233097.53</v>
      </c>
      <c r="J799" s="19">
        <v>1449208424.6300001</v>
      </c>
      <c r="K799" s="19">
        <f t="shared" si="110"/>
        <v>-18024672.899999857</v>
      </c>
      <c r="L799" s="19">
        <f t="shared" si="111"/>
        <v>-1.22</v>
      </c>
      <c r="M799" s="20">
        <f t="shared" si="112"/>
        <v>0</v>
      </c>
      <c r="N799" s="20">
        <f t="shared" si="113"/>
        <v>1</v>
      </c>
      <c r="O799" s="18" t="str">
        <f t="shared" si="115"/>
        <v>&lt;-5</v>
      </c>
      <c r="P799" s="18" t="str">
        <f t="shared" si="116"/>
        <v>ผ่าน</v>
      </c>
      <c r="Q799" s="18" t="str">
        <f t="shared" si="114"/>
        <v>2.ไม่ผ่านINC</v>
      </c>
    </row>
    <row r="800" spans="1:17" x14ac:dyDescent="0.55000000000000004">
      <c r="A800" s="17">
        <v>11</v>
      </c>
      <c r="B800" s="18" t="s">
        <v>1887</v>
      </c>
      <c r="C800" s="17" t="s">
        <v>1890</v>
      </c>
      <c r="D800" s="18" t="s">
        <v>1891</v>
      </c>
      <c r="E800" s="19">
        <v>153503925.09999999</v>
      </c>
      <c r="F800" s="19">
        <v>162475305.60000002</v>
      </c>
      <c r="G800" s="19">
        <f t="shared" si="108"/>
        <v>8971380.5000000298</v>
      </c>
      <c r="H800" s="19">
        <f t="shared" si="109"/>
        <v>5.84</v>
      </c>
      <c r="I800" s="19">
        <v>165857933.99000001</v>
      </c>
      <c r="J800" s="19">
        <v>157959951.72999999</v>
      </c>
      <c r="K800" s="19">
        <f t="shared" si="110"/>
        <v>-7897982.2600000203</v>
      </c>
      <c r="L800" s="19">
        <f t="shared" si="111"/>
        <v>-4.76</v>
      </c>
      <c r="M800" s="20">
        <f t="shared" si="112"/>
        <v>0</v>
      </c>
      <c r="N800" s="20">
        <f t="shared" si="113"/>
        <v>1</v>
      </c>
      <c r="O800" s="18" t="str">
        <f t="shared" si="115"/>
        <v>&gt;5</v>
      </c>
      <c r="P800" s="18" t="str">
        <f t="shared" si="116"/>
        <v>ผ่าน</v>
      </c>
      <c r="Q800" s="18" t="str">
        <f t="shared" si="114"/>
        <v>2.ไม่ผ่านINC</v>
      </c>
    </row>
    <row r="801" spans="1:17" x14ac:dyDescent="0.55000000000000004">
      <c r="A801" s="17">
        <v>11</v>
      </c>
      <c r="B801" s="18" t="s">
        <v>1887</v>
      </c>
      <c r="C801" s="17" t="s">
        <v>1892</v>
      </c>
      <c r="D801" s="18" t="s">
        <v>1893</v>
      </c>
      <c r="E801" s="19">
        <v>122258400</v>
      </c>
      <c r="F801" s="19">
        <v>148023021.66000003</v>
      </c>
      <c r="G801" s="19">
        <f t="shared" si="108"/>
        <v>25764621.660000026</v>
      </c>
      <c r="H801" s="19">
        <f t="shared" si="109"/>
        <v>21.07</v>
      </c>
      <c r="I801" s="19">
        <v>167341586.58999997</v>
      </c>
      <c r="J801" s="19">
        <v>152190345.16999999</v>
      </c>
      <c r="K801" s="19">
        <f t="shared" si="110"/>
        <v>-15151241.419999987</v>
      </c>
      <c r="L801" s="19">
        <f t="shared" si="111"/>
        <v>-9.0500000000000007</v>
      </c>
      <c r="M801" s="20">
        <f t="shared" si="112"/>
        <v>0</v>
      </c>
      <c r="N801" s="20">
        <f t="shared" si="113"/>
        <v>0</v>
      </c>
      <c r="O801" s="18" t="str">
        <f t="shared" si="115"/>
        <v>&gt;10</v>
      </c>
      <c r="P801" s="18" t="str">
        <f t="shared" si="116"/>
        <v>&lt;-5</v>
      </c>
      <c r="Q801" s="18" t="str">
        <f t="shared" si="114"/>
        <v>4.ไม่ผ่านทั้ง 2 แผน</v>
      </c>
    </row>
    <row r="802" spans="1:17" x14ac:dyDescent="0.55000000000000004">
      <c r="A802" s="17">
        <v>11</v>
      </c>
      <c r="B802" s="18" t="s">
        <v>1887</v>
      </c>
      <c r="C802" s="17" t="s">
        <v>1894</v>
      </c>
      <c r="D802" s="18" t="s">
        <v>1895</v>
      </c>
      <c r="E802" s="19">
        <v>57395869.990000002</v>
      </c>
      <c r="F802" s="19">
        <v>65453197.660000004</v>
      </c>
      <c r="G802" s="19">
        <f t="shared" si="108"/>
        <v>8057327.6700000018</v>
      </c>
      <c r="H802" s="19">
        <f t="shared" si="109"/>
        <v>14.03</v>
      </c>
      <c r="I802" s="19">
        <v>87036679.989999995</v>
      </c>
      <c r="J802" s="19">
        <v>76577251.100000009</v>
      </c>
      <c r="K802" s="19">
        <f t="shared" si="110"/>
        <v>-10459428.889999986</v>
      </c>
      <c r="L802" s="19">
        <f t="shared" si="111"/>
        <v>-12.01</v>
      </c>
      <c r="M802" s="20">
        <f t="shared" si="112"/>
        <v>0</v>
      </c>
      <c r="N802" s="20">
        <f t="shared" si="113"/>
        <v>0</v>
      </c>
      <c r="O802" s="18" t="str">
        <f t="shared" si="115"/>
        <v>&gt;10</v>
      </c>
      <c r="P802" s="18" t="str">
        <f t="shared" si="116"/>
        <v>&lt;-10</v>
      </c>
      <c r="Q802" s="18" t="str">
        <f t="shared" si="114"/>
        <v>4.ไม่ผ่านทั้ง 2 แผน</v>
      </c>
    </row>
    <row r="803" spans="1:17" x14ac:dyDescent="0.55000000000000004">
      <c r="A803" s="17">
        <v>11</v>
      </c>
      <c r="B803" s="18" t="s">
        <v>1896</v>
      </c>
      <c r="C803" s="17" t="s">
        <v>1897</v>
      </c>
      <c r="D803" s="18" t="s">
        <v>1898</v>
      </c>
      <c r="E803" s="19">
        <v>347114749.96000004</v>
      </c>
      <c r="F803" s="19">
        <v>353317873.90000004</v>
      </c>
      <c r="G803" s="19">
        <f t="shared" si="108"/>
        <v>6203123.9399999976</v>
      </c>
      <c r="H803" s="19">
        <f t="shared" si="109"/>
        <v>1.78</v>
      </c>
      <c r="I803" s="19">
        <v>396754999.99000001</v>
      </c>
      <c r="J803" s="19">
        <v>373123937.73000002</v>
      </c>
      <c r="K803" s="19">
        <f t="shared" si="110"/>
        <v>-23631062.25999999</v>
      </c>
      <c r="L803" s="19">
        <f t="shared" si="111"/>
        <v>-5.95</v>
      </c>
      <c r="M803" s="20">
        <f t="shared" si="112"/>
        <v>1</v>
      </c>
      <c r="N803" s="20">
        <f t="shared" si="113"/>
        <v>0</v>
      </c>
      <c r="O803" s="18" t="str">
        <f t="shared" si="115"/>
        <v>ผ่าน</v>
      </c>
      <c r="P803" s="18" t="str">
        <f t="shared" si="116"/>
        <v>&lt;-5</v>
      </c>
      <c r="Q803" s="18" t="str">
        <f t="shared" si="114"/>
        <v>3.ไม่ผ่านEXP</v>
      </c>
    </row>
    <row r="804" spans="1:17" x14ac:dyDescent="0.55000000000000004">
      <c r="A804" s="17">
        <v>11</v>
      </c>
      <c r="B804" s="18" t="s">
        <v>1896</v>
      </c>
      <c r="C804" s="17" t="s">
        <v>1899</v>
      </c>
      <c r="D804" s="18" t="s">
        <v>1900</v>
      </c>
      <c r="E804" s="19">
        <v>23010118.989999998</v>
      </c>
      <c r="F804" s="19">
        <v>20856687.140000001</v>
      </c>
      <c r="G804" s="19">
        <f t="shared" si="108"/>
        <v>-2153431.8499999978</v>
      </c>
      <c r="H804" s="19">
        <f t="shared" si="109"/>
        <v>-9.35</v>
      </c>
      <c r="I804" s="19">
        <v>29257802.469999999</v>
      </c>
      <c r="J804" s="19">
        <v>29313527.969999995</v>
      </c>
      <c r="K804" s="19">
        <f t="shared" si="110"/>
        <v>55725.499999996275</v>
      </c>
      <c r="L804" s="19">
        <f t="shared" si="111"/>
        <v>0.19</v>
      </c>
      <c r="M804" s="20">
        <f t="shared" si="112"/>
        <v>0</v>
      </c>
      <c r="N804" s="20">
        <f t="shared" si="113"/>
        <v>1</v>
      </c>
      <c r="O804" s="18" t="str">
        <f t="shared" si="115"/>
        <v>&lt;-5</v>
      </c>
      <c r="P804" s="18" t="str">
        <f t="shared" si="116"/>
        <v>ผ่าน</v>
      </c>
      <c r="Q804" s="18" t="str">
        <f t="shared" si="114"/>
        <v>2.ไม่ผ่านINC</v>
      </c>
    </row>
    <row r="805" spans="1:17" x14ac:dyDescent="0.55000000000000004">
      <c r="A805" s="17">
        <v>11</v>
      </c>
      <c r="B805" s="18" t="s">
        <v>1896</v>
      </c>
      <c r="C805" s="17" t="s">
        <v>1901</v>
      </c>
      <c r="D805" s="18" t="s">
        <v>1902</v>
      </c>
      <c r="E805" s="19">
        <v>23447054.389999997</v>
      </c>
      <c r="F805" s="19">
        <v>23431868.09</v>
      </c>
      <c r="G805" s="19">
        <f t="shared" si="108"/>
        <v>-15186.29999999702</v>
      </c>
      <c r="H805" s="19">
        <f t="shared" si="109"/>
        <v>-0.06</v>
      </c>
      <c r="I805" s="19">
        <v>41109359.740000002</v>
      </c>
      <c r="J805" s="19">
        <v>40127910.18</v>
      </c>
      <c r="K805" s="19">
        <f t="shared" si="110"/>
        <v>-981449.56000000238</v>
      </c>
      <c r="L805" s="19">
        <f t="shared" si="111"/>
        <v>-2.38</v>
      </c>
      <c r="M805" s="20">
        <f t="shared" si="112"/>
        <v>1</v>
      </c>
      <c r="N805" s="20">
        <f t="shared" si="113"/>
        <v>1</v>
      </c>
      <c r="O805" s="18" t="str">
        <f t="shared" si="115"/>
        <v>ผ่าน</v>
      </c>
      <c r="P805" s="18" t="str">
        <f t="shared" si="116"/>
        <v>ผ่าน</v>
      </c>
      <c r="Q805" s="18" t="str">
        <f t="shared" si="114"/>
        <v>1.ผ่านทั้ง 2 แผน</v>
      </c>
    </row>
    <row r="806" spans="1:17" x14ac:dyDescent="0.55000000000000004">
      <c r="A806" s="17">
        <v>11</v>
      </c>
      <c r="B806" s="18" t="s">
        <v>1896</v>
      </c>
      <c r="C806" s="17" t="s">
        <v>1903</v>
      </c>
      <c r="D806" s="18" t="s">
        <v>1904</v>
      </c>
      <c r="E806" s="19">
        <v>47363449.990000002</v>
      </c>
      <c r="F806" s="19">
        <v>47082827.819999993</v>
      </c>
      <c r="G806" s="19">
        <f t="shared" si="108"/>
        <v>-280622.17000000924</v>
      </c>
      <c r="H806" s="19">
        <f t="shared" si="109"/>
        <v>-0.59</v>
      </c>
      <c r="I806" s="19">
        <v>66170736.630000003</v>
      </c>
      <c r="J806" s="19">
        <v>63980871.210000001</v>
      </c>
      <c r="K806" s="19">
        <f t="shared" si="110"/>
        <v>-2189865.4200000018</v>
      </c>
      <c r="L806" s="19">
        <f t="shared" si="111"/>
        <v>-3.3</v>
      </c>
      <c r="M806" s="20">
        <f t="shared" si="112"/>
        <v>1</v>
      </c>
      <c r="N806" s="20">
        <f t="shared" si="113"/>
        <v>1</v>
      </c>
      <c r="O806" s="18" t="str">
        <f t="shared" si="115"/>
        <v>ผ่าน</v>
      </c>
      <c r="P806" s="18" t="str">
        <f t="shared" si="116"/>
        <v>ผ่าน</v>
      </c>
      <c r="Q806" s="18" t="str">
        <f t="shared" si="114"/>
        <v>1.ผ่านทั้ง 2 แผน</v>
      </c>
    </row>
    <row r="807" spans="1:17" x14ac:dyDescent="0.55000000000000004">
      <c r="A807" s="17">
        <v>11</v>
      </c>
      <c r="B807" s="18" t="s">
        <v>1896</v>
      </c>
      <c r="C807" s="17" t="s">
        <v>1905</v>
      </c>
      <c r="D807" s="18" t="s">
        <v>1906</v>
      </c>
      <c r="E807" s="19">
        <v>17492687.699999999</v>
      </c>
      <c r="F807" s="19">
        <v>15610555.42</v>
      </c>
      <c r="G807" s="19">
        <f t="shared" si="108"/>
        <v>-1882132.2799999993</v>
      </c>
      <c r="H807" s="19">
        <f t="shared" si="109"/>
        <v>-10.75</v>
      </c>
      <c r="I807" s="19">
        <v>32896678.019999996</v>
      </c>
      <c r="J807" s="19">
        <v>28613177.09</v>
      </c>
      <c r="K807" s="19">
        <f t="shared" si="110"/>
        <v>-4283500.929999996</v>
      </c>
      <c r="L807" s="19">
        <f t="shared" si="111"/>
        <v>-13.02</v>
      </c>
      <c r="M807" s="20">
        <f t="shared" si="112"/>
        <v>0</v>
      </c>
      <c r="N807" s="20">
        <f t="shared" si="113"/>
        <v>0</v>
      </c>
      <c r="O807" s="18" t="str">
        <f t="shared" si="115"/>
        <v>&lt;-10</v>
      </c>
      <c r="P807" s="18" t="str">
        <f t="shared" si="116"/>
        <v>&lt;-10</v>
      </c>
      <c r="Q807" s="18" t="str">
        <f t="shared" si="114"/>
        <v>4.ไม่ผ่านทั้ง 2 แผน</v>
      </c>
    </row>
    <row r="808" spans="1:17" x14ac:dyDescent="0.55000000000000004">
      <c r="A808" s="17">
        <v>11</v>
      </c>
      <c r="B808" s="18" t="s">
        <v>1907</v>
      </c>
      <c r="C808" s="17" t="s">
        <v>1908</v>
      </c>
      <c r="D808" s="18" t="s">
        <v>1909</v>
      </c>
      <c r="E808" s="19">
        <v>28133343.620000001</v>
      </c>
      <c r="F808" s="19">
        <v>30042185.349999998</v>
      </c>
      <c r="G808" s="19">
        <f t="shared" si="108"/>
        <v>1908841.7299999967</v>
      </c>
      <c r="H808" s="19">
        <f t="shared" si="109"/>
        <v>6.78</v>
      </c>
      <c r="I808" s="19">
        <v>35079960.669999994</v>
      </c>
      <c r="J808" s="19">
        <v>28856273.959999997</v>
      </c>
      <c r="K808" s="19">
        <f t="shared" si="110"/>
        <v>-6223686.7099999972</v>
      </c>
      <c r="L808" s="19">
        <f t="shared" si="111"/>
        <v>-17.739999999999998</v>
      </c>
      <c r="M808" s="20">
        <f t="shared" si="112"/>
        <v>0</v>
      </c>
      <c r="N808" s="20">
        <f t="shared" si="113"/>
        <v>0</v>
      </c>
      <c r="O808" s="18" t="str">
        <f t="shared" si="115"/>
        <v>&gt;5</v>
      </c>
      <c r="P808" s="18" t="str">
        <f t="shared" si="116"/>
        <v>&lt;-10</v>
      </c>
      <c r="Q808" s="18" t="str">
        <f t="shared" si="114"/>
        <v>4.ไม่ผ่านทั้ง 2 แผน</v>
      </c>
    </row>
    <row r="809" spans="1:17" x14ac:dyDescent="0.55000000000000004">
      <c r="A809" s="17">
        <v>11</v>
      </c>
      <c r="B809" s="18" t="s">
        <v>1907</v>
      </c>
      <c r="C809" s="17" t="s">
        <v>1910</v>
      </c>
      <c r="D809" s="18" t="s">
        <v>1911</v>
      </c>
      <c r="E809" s="19">
        <v>1449082968</v>
      </c>
      <c r="F809" s="19">
        <v>1332179957.4499998</v>
      </c>
      <c r="G809" s="19">
        <f t="shared" si="108"/>
        <v>-116903010.55000019</v>
      </c>
      <c r="H809" s="19">
        <f t="shared" si="109"/>
        <v>-8.06</v>
      </c>
      <c r="I809" s="19">
        <v>1620773576.4300001</v>
      </c>
      <c r="J809" s="19">
        <v>1578260841.5199997</v>
      </c>
      <c r="K809" s="19">
        <f t="shared" si="110"/>
        <v>-42512734.910000324</v>
      </c>
      <c r="L809" s="19">
        <f t="shared" si="111"/>
        <v>-2.62</v>
      </c>
      <c r="M809" s="20">
        <f t="shared" si="112"/>
        <v>0</v>
      </c>
      <c r="N809" s="20">
        <f t="shared" si="113"/>
        <v>1</v>
      </c>
      <c r="O809" s="18" t="str">
        <f t="shared" si="115"/>
        <v>&lt;-5</v>
      </c>
      <c r="P809" s="18" t="str">
        <f t="shared" si="116"/>
        <v>ผ่าน</v>
      </c>
      <c r="Q809" s="18" t="str">
        <f t="shared" si="114"/>
        <v>2.ไม่ผ่านINC</v>
      </c>
    </row>
    <row r="810" spans="1:17" x14ac:dyDescent="0.55000000000000004">
      <c r="A810" s="17">
        <v>11</v>
      </c>
      <c r="B810" s="18" t="s">
        <v>1907</v>
      </c>
      <c r="C810" s="17" t="s">
        <v>1912</v>
      </c>
      <c r="D810" s="18" t="s">
        <v>1913</v>
      </c>
      <c r="E810" s="19">
        <v>231348359.63999999</v>
      </c>
      <c r="F810" s="19">
        <v>279021109.02999997</v>
      </c>
      <c r="G810" s="19">
        <f t="shared" si="108"/>
        <v>47672749.389999986</v>
      </c>
      <c r="H810" s="19">
        <f t="shared" si="109"/>
        <v>20.6</v>
      </c>
      <c r="I810" s="19">
        <v>279298359.62</v>
      </c>
      <c r="J810" s="19">
        <v>282482910.73000002</v>
      </c>
      <c r="K810" s="19">
        <f t="shared" si="110"/>
        <v>3184551.1100000143</v>
      </c>
      <c r="L810" s="19">
        <f t="shared" si="111"/>
        <v>1.1399999999999999</v>
      </c>
      <c r="M810" s="20">
        <f t="shared" si="112"/>
        <v>0</v>
      </c>
      <c r="N810" s="20">
        <f t="shared" si="113"/>
        <v>1</v>
      </c>
      <c r="O810" s="18" t="str">
        <f t="shared" si="115"/>
        <v>&gt;10</v>
      </c>
      <c r="P810" s="18" t="str">
        <f t="shared" si="116"/>
        <v>ผ่าน</v>
      </c>
      <c r="Q810" s="18" t="str">
        <f t="shared" si="114"/>
        <v>2.ไม่ผ่านINC</v>
      </c>
    </row>
    <row r="811" spans="1:17" x14ac:dyDescent="0.55000000000000004">
      <c r="A811" s="17">
        <v>11</v>
      </c>
      <c r="B811" s="18" t="s">
        <v>1907</v>
      </c>
      <c r="C811" s="17" t="s">
        <v>1914</v>
      </c>
      <c r="D811" s="18" t="s">
        <v>1915</v>
      </c>
      <c r="E811" s="19">
        <v>147577217.49000001</v>
      </c>
      <c r="F811" s="19">
        <v>151713778.85000002</v>
      </c>
      <c r="G811" s="19">
        <f t="shared" si="108"/>
        <v>4136561.3600000143</v>
      </c>
      <c r="H811" s="19">
        <f t="shared" si="109"/>
        <v>2.8</v>
      </c>
      <c r="I811" s="19">
        <v>228311869.99000001</v>
      </c>
      <c r="J811" s="19">
        <v>213654301.25</v>
      </c>
      <c r="K811" s="19">
        <f t="shared" si="110"/>
        <v>-14657568.74000001</v>
      </c>
      <c r="L811" s="19">
        <f t="shared" si="111"/>
        <v>-6.41</v>
      </c>
      <c r="M811" s="20">
        <f t="shared" si="112"/>
        <v>1</v>
      </c>
      <c r="N811" s="20">
        <f t="shared" si="113"/>
        <v>0</v>
      </c>
      <c r="O811" s="18" t="str">
        <f t="shared" si="115"/>
        <v>ผ่าน</v>
      </c>
      <c r="P811" s="18" t="str">
        <f t="shared" si="116"/>
        <v>&lt;-5</v>
      </c>
      <c r="Q811" s="18" t="str">
        <f t="shared" si="114"/>
        <v>3.ไม่ผ่านEXP</v>
      </c>
    </row>
    <row r="812" spans="1:17" x14ac:dyDescent="0.55000000000000004">
      <c r="A812" s="17">
        <v>11</v>
      </c>
      <c r="B812" s="18" t="s">
        <v>1907</v>
      </c>
      <c r="C812" s="17" t="s">
        <v>1916</v>
      </c>
      <c r="D812" s="18" t="s">
        <v>1917</v>
      </c>
      <c r="E812" s="19">
        <v>38476183.539999999</v>
      </c>
      <c r="F812" s="19">
        <v>37611871.739999995</v>
      </c>
      <c r="G812" s="19">
        <f t="shared" si="108"/>
        <v>-864311.80000000447</v>
      </c>
      <c r="H812" s="19">
        <f t="shared" si="109"/>
        <v>-2.2400000000000002</v>
      </c>
      <c r="I812" s="19">
        <v>56613640.539999999</v>
      </c>
      <c r="J812" s="19">
        <v>59891480.700000003</v>
      </c>
      <c r="K812" s="19">
        <f t="shared" si="110"/>
        <v>3277840.1600000039</v>
      </c>
      <c r="L812" s="19">
        <f t="shared" si="111"/>
        <v>5.78</v>
      </c>
      <c r="M812" s="20">
        <f t="shared" si="112"/>
        <v>1</v>
      </c>
      <c r="N812" s="20">
        <f t="shared" si="113"/>
        <v>0</v>
      </c>
      <c r="O812" s="18" t="str">
        <f t="shared" si="115"/>
        <v>ผ่าน</v>
      </c>
      <c r="P812" s="18" t="str">
        <f t="shared" si="116"/>
        <v>&gt;5</v>
      </c>
      <c r="Q812" s="18" t="str">
        <f t="shared" si="114"/>
        <v>3.ไม่ผ่านEXP</v>
      </c>
    </row>
    <row r="813" spans="1:17" x14ac:dyDescent="0.55000000000000004">
      <c r="A813" s="17">
        <v>11</v>
      </c>
      <c r="B813" s="18" t="s">
        <v>1907</v>
      </c>
      <c r="C813" s="17" t="s">
        <v>1918</v>
      </c>
      <c r="D813" s="18" t="s">
        <v>1919</v>
      </c>
      <c r="E813" s="19">
        <v>76489085.99000001</v>
      </c>
      <c r="F813" s="19">
        <v>81248220.930000007</v>
      </c>
      <c r="G813" s="19">
        <f t="shared" si="108"/>
        <v>4759134.9399999976</v>
      </c>
      <c r="H813" s="19">
        <f t="shared" si="109"/>
        <v>6.22</v>
      </c>
      <c r="I813" s="19">
        <v>90730128.470000014</v>
      </c>
      <c r="J813" s="19">
        <v>96890941.950000003</v>
      </c>
      <c r="K813" s="19">
        <f t="shared" si="110"/>
        <v>6160813.4799999893</v>
      </c>
      <c r="L813" s="19">
        <f t="shared" si="111"/>
        <v>6.79</v>
      </c>
      <c r="M813" s="20">
        <f t="shared" si="112"/>
        <v>0</v>
      </c>
      <c r="N813" s="20">
        <f t="shared" si="113"/>
        <v>0</v>
      </c>
      <c r="O813" s="18" t="str">
        <f t="shared" si="115"/>
        <v>&gt;5</v>
      </c>
      <c r="P813" s="18" t="str">
        <f t="shared" si="116"/>
        <v>&gt;5</v>
      </c>
      <c r="Q813" s="18" t="str">
        <f t="shared" si="114"/>
        <v>4.ไม่ผ่านทั้ง 2 แผน</v>
      </c>
    </row>
    <row r="814" spans="1:17" x14ac:dyDescent="0.55000000000000004">
      <c r="A814" s="17">
        <v>11</v>
      </c>
      <c r="B814" s="18" t="s">
        <v>1907</v>
      </c>
      <c r="C814" s="17" t="s">
        <v>1920</v>
      </c>
      <c r="D814" s="18" t="s">
        <v>1921</v>
      </c>
      <c r="E814" s="19">
        <v>84048676.5</v>
      </c>
      <c r="F814" s="19">
        <v>93198465.039999992</v>
      </c>
      <c r="G814" s="19">
        <f t="shared" si="108"/>
        <v>9149788.5399999917</v>
      </c>
      <c r="H814" s="19">
        <f t="shared" si="109"/>
        <v>10.88</v>
      </c>
      <c r="I814" s="19">
        <v>128433357.52</v>
      </c>
      <c r="J814" s="19">
        <v>130203126.31</v>
      </c>
      <c r="K814" s="19">
        <f t="shared" si="110"/>
        <v>1769768.7900000066</v>
      </c>
      <c r="L814" s="19">
        <f t="shared" si="111"/>
        <v>1.37</v>
      </c>
      <c r="M814" s="20">
        <f t="shared" si="112"/>
        <v>0</v>
      </c>
      <c r="N814" s="20">
        <f t="shared" si="113"/>
        <v>1</v>
      </c>
      <c r="O814" s="18" t="str">
        <f t="shared" si="115"/>
        <v>&gt;10</v>
      </c>
      <c r="P814" s="18" t="str">
        <f t="shared" si="116"/>
        <v>ผ่าน</v>
      </c>
      <c r="Q814" s="18" t="str">
        <f t="shared" si="114"/>
        <v>2.ไม่ผ่านINC</v>
      </c>
    </row>
    <row r="815" spans="1:17" x14ac:dyDescent="0.55000000000000004">
      <c r="A815" s="17">
        <v>11</v>
      </c>
      <c r="B815" s="18" t="s">
        <v>1907</v>
      </c>
      <c r="C815" s="17" t="s">
        <v>1922</v>
      </c>
      <c r="D815" s="18" t="s">
        <v>1923</v>
      </c>
      <c r="E815" s="19">
        <v>37427150</v>
      </c>
      <c r="F815" s="19">
        <v>38539318.079999998</v>
      </c>
      <c r="G815" s="19">
        <f t="shared" si="108"/>
        <v>1112168.0799999982</v>
      </c>
      <c r="H815" s="19">
        <f t="shared" si="109"/>
        <v>2.97</v>
      </c>
      <c r="I815" s="19">
        <v>63455534.990000002</v>
      </c>
      <c r="J815" s="19">
        <v>75275534.760000005</v>
      </c>
      <c r="K815" s="19">
        <f t="shared" si="110"/>
        <v>11819999.770000003</v>
      </c>
      <c r="L815" s="19">
        <f t="shared" si="111"/>
        <v>18.62</v>
      </c>
      <c r="M815" s="20">
        <f t="shared" si="112"/>
        <v>1</v>
      </c>
      <c r="N815" s="20">
        <f t="shared" si="113"/>
        <v>0</v>
      </c>
      <c r="O815" s="18" t="str">
        <f t="shared" si="115"/>
        <v>ผ่าน</v>
      </c>
      <c r="P815" s="18" t="str">
        <f t="shared" si="116"/>
        <v>&gt;10</v>
      </c>
      <c r="Q815" s="18" t="str">
        <f t="shared" si="114"/>
        <v>3.ไม่ผ่านEXP</v>
      </c>
    </row>
    <row r="816" spans="1:17" x14ac:dyDescent="0.55000000000000004">
      <c r="A816" s="17">
        <v>11</v>
      </c>
      <c r="B816" s="18" t="s">
        <v>1907</v>
      </c>
      <c r="C816" s="17" t="s">
        <v>1924</v>
      </c>
      <c r="D816" s="18" t="s">
        <v>1925</v>
      </c>
      <c r="E816" s="19">
        <v>45420000</v>
      </c>
      <c r="F816" s="19">
        <v>43358201.569999993</v>
      </c>
      <c r="G816" s="19">
        <f t="shared" si="108"/>
        <v>-2061798.4300000072</v>
      </c>
      <c r="H816" s="19">
        <f t="shared" si="109"/>
        <v>-4.53</v>
      </c>
      <c r="I816" s="19">
        <v>73865499.989999995</v>
      </c>
      <c r="J816" s="19">
        <v>77313454.530000001</v>
      </c>
      <c r="K816" s="19">
        <f t="shared" si="110"/>
        <v>3447954.5400000066</v>
      </c>
      <c r="L816" s="19">
        <f t="shared" si="111"/>
        <v>4.66</v>
      </c>
      <c r="M816" s="20">
        <f t="shared" si="112"/>
        <v>1</v>
      </c>
      <c r="N816" s="20">
        <f t="shared" si="113"/>
        <v>1</v>
      </c>
      <c r="O816" s="18" t="str">
        <f t="shared" si="115"/>
        <v>ผ่าน</v>
      </c>
      <c r="P816" s="18" t="str">
        <f t="shared" si="116"/>
        <v>ผ่าน</v>
      </c>
      <c r="Q816" s="18" t="str">
        <f t="shared" si="114"/>
        <v>1.ผ่านทั้ง 2 แผน</v>
      </c>
    </row>
    <row r="817" spans="1:17" x14ac:dyDescent="0.55000000000000004">
      <c r="A817" s="17">
        <v>11</v>
      </c>
      <c r="B817" s="18" t="s">
        <v>1907</v>
      </c>
      <c r="C817" s="17" t="s">
        <v>1926</v>
      </c>
      <c r="D817" s="18" t="s">
        <v>1927</v>
      </c>
      <c r="E817" s="19">
        <v>36066374.990000002</v>
      </c>
      <c r="F817" s="19">
        <v>39603579.550000004</v>
      </c>
      <c r="G817" s="19">
        <f t="shared" si="108"/>
        <v>3537204.5600000024</v>
      </c>
      <c r="H817" s="19">
        <f t="shared" si="109"/>
        <v>9.8000000000000007</v>
      </c>
      <c r="I817" s="19">
        <v>52557053.340000004</v>
      </c>
      <c r="J817" s="19">
        <v>58376359.619999997</v>
      </c>
      <c r="K817" s="19">
        <f t="shared" si="110"/>
        <v>5819306.2799999937</v>
      </c>
      <c r="L817" s="19">
        <f>TRUNC(K817/I817*100,2)</f>
        <v>11.07</v>
      </c>
      <c r="M817" s="20">
        <f t="shared" si="112"/>
        <v>0</v>
      </c>
      <c r="N817" s="20">
        <f t="shared" si="113"/>
        <v>0</v>
      </c>
      <c r="O817" s="18" t="str">
        <f t="shared" si="115"/>
        <v>&gt;5</v>
      </c>
      <c r="P817" s="18" t="str">
        <f t="shared" si="116"/>
        <v>&gt;10</v>
      </c>
      <c r="Q817" s="18" t="str">
        <f t="shared" si="114"/>
        <v>4.ไม่ผ่านทั้ง 2 แผน</v>
      </c>
    </row>
    <row r="818" spans="1:17" x14ac:dyDescent="0.55000000000000004">
      <c r="A818" s="17">
        <v>11</v>
      </c>
      <c r="B818" s="18" t="s">
        <v>1907</v>
      </c>
      <c r="C818" s="17" t="s">
        <v>1928</v>
      </c>
      <c r="D818" s="18" t="s">
        <v>1929</v>
      </c>
      <c r="E818" s="19">
        <v>30613175</v>
      </c>
      <c r="F818" s="19">
        <v>35124385.600000001</v>
      </c>
      <c r="G818" s="19">
        <f t="shared" si="108"/>
        <v>4511210.6000000015</v>
      </c>
      <c r="H818" s="19">
        <f t="shared" si="109"/>
        <v>14.73</v>
      </c>
      <c r="I818" s="19">
        <v>59368949.990000002</v>
      </c>
      <c r="J818" s="19">
        <v>59904000.549999997</v>
      </c>
      <c r="K818" s="19">
        <f t="shared" si="110"/>
        <v>535050.55999999493</v>
      </c>
      <c r="L818" s="19">
        <f t="shared" si="111"/>
        <v>0.9</v>
      </c>
      <c r="M818" s="20">
        <f t="shared" si="112"/>
        <v>0</v>
      </c>
      <c r="N818" s="20">
        <f t="shared" si="113"/>
        <v>1</v>
      </c>
      <c r="O818" s="18" t="str">
        <f t="shared" si="115"/>
        <v>&gt;10</v>
      </c>
      <c r="P818" s="18" t="str">
        <f t="shared" si="116"/>
        <v>ผ่าน</v>
      </c>
      <c r="Q818" s="18" t="str">
        <f t="shared" si="114"/>
        <v>2.ไม่ผ่านINC</v>
      </c>
    </row>
    <row r="819" spans="1:17" x14ac:dyDescent="0.55000000000000004">
      <c r="A819" s="17">
        <v>11</v>
      </c>
      <c r="B819" s="18" t="s">
        <v>1907</v>
      </c>
      <c r="C819" s="17" t="s">
        <v>1930</v>
      </c>
      <c r="D819" s="18" t="s">
        <v>1931</v>
      </c>
      <c r="E819" s="19">
        <v>59426957.670000002</v>
      </c>
      <c r="F819" s="19">
        <v>46879470.170000002</v>
      </c>
      <c r="G819" s="19">
        <f t="shared" si="108"/>
        <v>-12547487.5</v>
      </c>
      <c r="H819" s="19">
        <f t="shared" si="109"/>
        <v>-21.11</v>
      </c>
      <c r="I819" s="19">
        <v>79397857.649999991</v>
      </c>
      <c r="J819" s="19">
        <v>74169927.280000001</v>
      </c>
      <c r="K819" s="19">
        <f t="shared" si="110"/>
        <v>-5227930.3699999899</v>
      </c>
      <c r="L819" s="19">
        <f t="shared" si="111"/>
        <v>-6.58</v>
      </c>
      <c r="M819" s="20">
        <f t="shared" si="112"/>
        <v>0</v>
      </c>
      <c r="N819" s="20">
        <f t="shared" si="113"/>
        <v>0</v>
      </c>
      <c r="O819" s="18" t="str">
        <f t="shared" si="115"/>
        <v>&lt;-10</v>
      </c>
      <c r="P819" s="18" t="str">
        <f t="shared" si="116"/>
        <v>&lt;-5</v>
      </c>
      <c r="Q819" s="18" t="str">
        <f t="shared" si="114"/>
        <v>4.ไม่ผ่านทั้ง 2 แผน</v>
      </c>
    </row>
    <row r="820" spans="1:17" x14ac:dyDescent="0.55000000000000004">
      <c r="A820" s="17">
        <v>11</v>
      </c>
      <c r="B820" s="18" t="s">
        <v>1907</v>
      </c>
      <c r="C820" s="17" t="s">
        <v>1932</v>
      </c>
      <c r="D820" s="18" t="s">
        <v>1933</v>
      </c>
      <c r="E820" s="19">
        <v>67512499.99000001</v>
      </c>
      <c r="F820" s="19">
        <v>79021370.939999998</v>
      </c>
      <c r="G820" s="19">
        <f t="shared" si="108"/>
        <v>11508870.949999988</v>
      </c>
      <c r="H820" s="19">
        <f t="shared" si="109"/>
        <v>17.04</v>
      </c>
      <c r="I820" s="19">
        <v>127653250</v>
      </c>
      <c r="J820" s="19">
        <v>127804393.31999999</v>
      </c>
      <c r="K820" s="19">
        <f t="shared" si="110"/>
        <v>151143.31999999285</v>
      </c>
      <c r="L820" s="19">
        <f t="shared" si="111"/>
        <v>0.11</v>
      </c>
      <c r="M820" s="20">
        <f t="shared" si="112"/>
        <v>0</v>
      </c>
      <c r="N820" s="20">
        <f t="shared" si="113"/>
        <v>1</v>
      </c>
      <c r="O820" s="18" t="str">
        <f t="shared" si="115"/>
        <v>&gt;10</v>
      </c>
      <c r="P820" s="18" t="str">
        <f t="shared" si="116"/>
        <v>ผ่าน</v>
      </c>
      <c r="Q820" s="18" t="str">
        <f t="shared" si="114"/>
        <v>2.ไม่ผ่านINC</v>
      </c>
    </row>
    <row r="821" spans="1:17" x14ac:dyDescent="0.55000000000000004">
      <c r="A821" s="17">
        <v>11</v>
      </c>
      <c r="B821" s="18" t="s">
        <v>1907</v>
      </c>
      <c r="C821" s="17" t="s">
        <v>1934</v>
      </c>
      <c r="D821" s="18" t="s">
        <v>1935</v>
      </c>
      <c r="E821" s="19">
        <v>40683968.980000004</v>
      </c>
      <c r="F821" s="19">
        <v>40972332.199999996</v>
      </c>
      <c r="G821" s="19">
        <f t="shared" si="108"/>
        <v>288363.21999999136</v>
      </c>
      <c r="H821" s="19">
        <f t="shared" si="109"/>
        <v>0.7</v>
      </c>
      <c r="I821" s="19">
        <v>56183551.5</v>
      </c>
      <c r="J821" s="19">
        <v>57884257.460000001</v>
      </c>
      <c r="K821" s="19">
        <f t="shared" si="110"/>
        <v>1700705.9600000009</v>
      </c>
      <c r="L821" s="19">
        <f t="shared" si="111"/>
        <v>3.02</v>
      </c>
      <c r="M821" s="20">
        <f t="shared" si="112"/>
        <v>1</v>
      </c>
      <c r="N821" s="20">
        <f t="shared" si="113"/>
        <v>1</v>
      </c>
      <c r="O821" s="18" t="str">
        <f t="shared" si="115"/>
        <v>ผ่าน</v>
      </c>
      <c r="P821" s="18" t="str">
        <f t="shared" si="116"/>
        <v>ผ่าน</v>
      </c>
      <c r="Q821" s="18" t="str">
        <f t="shared" si="114"/>
        <v>1.ผ่านทั้ง 2 แผน</v>
      </c>
    </row>
    <row r="822" spans="1:17" x14ac:dyDescent="0.55000000000000004">
      <c r="A822" s="17">
        <v>11</v>
      </c>
      <c r="B822" s="18" t="s">
        <v>1907</v>
      </c>
      <c r="C822" s="17" t="s">
        <v>1936</v>
      </c>
      <c r="D822" s="18" t="s">
        <v>1937</v>
      </c>
      <c r="E822" s="19">
        <v>39582199.990000002</v>
      </c>
      <c r="F822" s="19">
        <v>41306771.239999995</v>
      </c>
      <c r="G822" s="19">
        <f t="shared" si="108"/>
        <v>1724571.2499999925</v>
      </c>
      <c r="H822" s="19">
        <f t="shared" si="109"/>
        <v>4.3499999999999996</v>
      </c>
      <c r="I822" s="19">
        <v>73965500</v>
      </c>
      <c r="J822" s="19">
        <v>70538805.799999997</v>
      </c>
      <c r="K822" s="19">
        <f t="shared" si="110"/>
        <v>-3426694.200000003</v>
      </c>
      <c r="L822" s="19">
        <f t="shared" si="111"/>
        <v>-4.63</v>
      </c>
      <c r="M822" s="20">
        <f t="shared" si="112"/>
        <v>1</v>
      </c>
      <c r="N822" s="20">
        <f t="shared" si="113"/>
        <v>1</v>
      </c>
      <c r="O822" s="18" t="str">
        <f t="shared" si="115"/>
        <v>ผ่าน</v>
      </c>
      <c r="P822" s="18" t="str">
        <f t="shared" si="116"/>
        <v>ผ่าน</v>
      </c>
      <c r="Q822" s="18" t="str">
        <f t="shared" si="114"/>
        <v>1.ผ่านทั้ง 2 แผน</v>
      </c>
    </row>
    <row r="823" spans="1:17" x14ac:dyDescent="0.55000000000000004">
      <c r="A823" s="17">
        <v>11</v>
      </c>
      <c r="B823" s="18" t="s">
        <v>1907</v>
      </c>
      <c r="C823" s="17" t="s">
        <v>1938</v>
      </c>
      <c r="D823" s="18" t="s">
        <v>1939</v>
      </c>
      <c r="E823" s="19">
        <v>52821535</v>
      </c>
      <c r="F823" s="19">
        <v>54027261.530000001</v>
      </c>
      <c r="G823" s="19">
        <f t="shared" si="108"/>
        <v>1205726.5300000012</v>
      </c>
      <c r="H823" s="19">
        <f t="shared" si="109"/>
        <v>2.2799999999999998</v>
      </c>
      <c r="I823" s="19">
        <v>97783979.790000007</v>
      </c>
      <c r="J823" s="19">
        <v>101696154.73999998</v>
      </c>
      <c r="K823" s="19">
        <f t="shared" si="110"/>
        <v>3912174.9499999732</v>
      </c>
      <c r="L823" s="19">
        <f t="shared" si="111"/>
        <v>4</v>
      </c>
      <c r="M823" s="20">
        <f t="shared" si="112"/>
        <v>1</v>
      </c>
      <c r="N823" s="20">
        <f t="shared" si="113"/>
        <v>1</v>
      </c>
      <c r="O823" s="18" t="str">
        <f t="shared" si="115"/>
        <v>ผ่าน</v>
      </c>
      <c r="P823" s="18" t="str">
        <f t="shared" si="116"/>
        <v>ผ่าน</v>
      </c>
      <c r="Q823" s="18" t="str">
        <f t="shared" si="114"/>
        <v>1.ผ่านทั้ง 2 แผน</v>
      </c>
    </row>
    <row r="824" spans="1:17" x14ac:dyDescent="0.55000000000000004">
      <c r="A824" s="17">
        <v>11</v>
      </c>
      <c r="B824" s="18" t="s">
        <v>1907</v>
      </c>
      <c r="C824" s="17" t="s">
        <v>1940</v>
      </c>
      <c r="D824" s="18" t="s">
        <v>1941</v>
      </c>
      <c r="E824" s="19">
        <v>56235468.430000007</v>
      </c>
      <c r="F824" s="19">
        <v>58560599.460000001</v>
      </c>
      <c r="G824" s="19">
        <f t="shared" si="108"/>
        <v>2325131.0299999937</v>
      </c>
      <c r="H824" s="19">
        <f t="shared" si="109"/>
        <v>4.13</v>
      </c>
      <c r="I824" s="19">
        <v>92803126.640000001</v>
      </c>
      <c r="J824" s="19">
        <v>88190256.030000001</v>
      </c>
      <c r="K824" s="19">
        <f t="shared" si="110"/>
        <v>-4612870.6099999994</v>
      </c>
      <c r="L824" s="19">
        <f t="shared" si="111"/>
        <v>-4.97</v>
      </c>
      <c r="M824" s="20">
        <f t="shared" si="112"/>
        <v>1</v>
      </c>
      <c r="N824" s="20">
        <f t="shared" si="113"/>
        <v>1</v>
      </c>
      <c r="O824" s="18" t="str">
        <f t="shared" si="115"/>
        <v>ผ่าน</v>
      </c>
      <c r="P824" s="18" t="str">
        <f t="shared" si="116"/>
        <v>ผ่าน</v>
      </c>
      <c r="Q824" s="18" t="str">
        <f t="shared" si="114"/>
        <v>1.ผ่านทั้ง 2 แผน</v>
      </c>
    </row>
    <row r="825" spans="1:17" x14ac:dyDescent="0.55000000000000004">
      <c r="A825" s="17">
        <v>11</v>
      </c>
      <c r="B825" s="18" t="s">
        <v>1907</v>
      </c>
      <c r="C825" s="17" t="s">
        <v>1942</v>
      </c>
      <c r="D825" s="18" t="s">
        <v>1943</v>
      </c>
      <c r="E825" s="19">
        <v>31648772.510000002</v>
      </c>
      <c r="F825" s="19">
        <v>31527517.330000002</v>
      </c>
      <c r="G825" s="19">
        <f t="shared" si="108"/>
        <v>-121255.1799999997</v>
      </c>
      <c r="H825" s="19">
        <f t="shared" si="109"/>
        <v>-0.38</v>
      </c>
      <c r="I825" s="19">
        <v>55394583.510000005</v>
      </c>
      <c r="J825" s="19">
        <v>55637501.56000001</v>
      </c>
      <c r="K825" s="19">
        <f t="shared" si="110"/>
        <v>242918.05000000447</v>
      </c>
      <c r="L825" s="19">
        <f t="shared" si="111"/>
        <v>0.43</v>
      </c>
      <c r="M825" s="20">
        <f t="shared" si="112"/>
        <v>1</v>
      </c>
      <c r="N825" s="20">
        <f t="shared" si="113"/>
        <v>1</v>
      </c>
      <c r="O825" s="18" t="str">
        <f t="shared" si="115"/>
        <v>ผ่าน</v>
      </c>
      <c r="P825" s="18" t="str">
        <f t="shared" si="116"/>
        <v>ผ่าน</v>
      </c>
      <c r="Q825" s="18" t="str">
        <f t="shared" si="114"/>
        <v>1.ผ่านทั้ง 2 แผน</v>
      </c>
    </row>
    <row r="826" spans="1:17" x14ac:dyDescent="0.55000000000000004">
      <c r="A826" s="17">
        <v>11</v>
      </c>
      <c r="B826" s="18" t="s">
        <v>1907</v>
      </c>
      <c r="C826" s="17" t="s">
        <v>1944</v>
      </c>
      <c r="D826" s="18" t="s">
        <v>1945</v>
      </c>
      <c r="E826" s="19">
        <v>103811154.25</v>
      </c>
      <c r="F826" s="19">
        <v>107878677.20999999</v>
      </c>
      <c r="G826" s="19">
        <f t="shared" si="108"/>
        <v>4067522.9599999934</v>
      </c>
      <c r="H826" s="19">
        <f t="shared" si="109"/>
        <v>3.91</v>
      </c>
      <c r="I826" s="19">
        <v>161422110.75</v>
      </c>
      <c r="J826" s="19">
        <v>164327289.43000001</v>
      </c>
      <c r="K826" s="19">
        <f t="shared" si="110"/>
        <v>2905178.6800000072</v>
      </c>
      <c r="L826" s="19">
        <f t="shared" si="111"/>
        <v>1.79</v>
      </c>
      <c r="M826" s="20">
        <f t="shared" si="112"/>
        <v>1</v>
      </c>
      <c r="N826" s="20">
        <f t="shared" si="113"/>
        <v>1</v>
      </c>
      <c r="O826" s="18" t="str">
        <f t="shared" si="115"/>
        <v>ผ่าน</v>
      </c>
      <c r="P826" s="18" t="str">
        <f t="shared" si="116"/>
        <v>ผ่าน</v>
      </c>
      <c r="Q826" s="18" t="str">
        <f t="shared" si="114"/>
        <v>1.ผ่านทั้ง 2 แผน</v>
      </c>
    </row>
    <row r="827" spans="1:17" x14ac:dyDescent="0.55000000000000004">
      <c r="A827" s="17">
        <v>11</v>
      </c>
      <c r="B827" s="18" t="s">
        <v>1907</v>
      </c>
      <c r="C827" s="17" t="s">
        <v>1946</v>
      </c>
      <c r="D827" s="18" t="s">
        <v>1947</v>
      </c>
      <c r="E827" s="19">
        <v>25439600</v>
      </c>
      <c r="F827" s="19">
        <v>26426645.889999997</v>
      </c>
      <c r="G827" s="19">
        <f t="shared" si="108"/>
        <v>987045.88999999687</v>
      </c>
      <c r="H827" s="19">
        <f t="shared" si="109"/>
        <v>3.87</v>
      </c>
      <c r="I827" s="19">
        <v>42953475</v>
      </c>
      <c r="J827" s="19">
        <v>46250659.559999987</v>
      </c>
      <c r="K827" s="19">
        <f t="shared" si="110"/>
        <v>3297184.5599999875</v>
      </c>
      <c r="L827" s="19">
        <f t="shared" si="111"/>
        <v>7.67</v>
      </c>
      <c r="M827" s="20">
        <f t="shared" si="112"/>
        <v>1</v>
      </c>
      <c r="N827" s="20">
        <f t="shared" si="113"/>
        <v>0</v>
      </c>
      <c r="O827" s="18" t="str">
        <f t="shared" si="115"/>
        <v>ผ่าน</v>
      </c>
      <c r="P827" s="18" t="str">
        <f t="shared" si="116"/>
        <v>&gt;5</v>
      </c>
      <c r="Q827" s="18" t="str">
        <f t="shared" si="114"/>
        <v>3.ไม่ผ่านEXP</v>
      </c>
    </row>
    <row r="828" spans="1:17" x14ac:dyDescent="0.55000000000000004">
      <c r="A828" s="17">
        <v>11</v>
      </c>
      <c r="B828" s="18" t="s">
        <v>1907</v>
      </c>
      <c r="C828" s="17" t="s">
        <v>1948</v>
      </c>
      <c r="D828" s="18" t="s">
        <v>1949</v>
      </c>
      <c r="E828" s="19">
        <v>128583770</v>
      </c>
      <c r="F828" s="19">
        <v>114672061.37</v>
      </c>
      <c r="G828" s="19">
        <f t="shared" si="108"/>
        <v>-13911708.629999995</v>
      </c>
      <c r="H828" s="19">
        <f t="shared" si="109"/>
        <v>-10.81</v>
      </c>
      <c r="I828" s="19">
        <v>169303029.99000001</v>
      </c>
      <c r="J828" s="19">
        <v>164324231.70000002</v>
      </c>
      <c r="K828" s="19">
        <f t="shared" si="110"/>
        <v>-4978798.2899999917</v>
      </c>
      <c r="L828" s="19">
        <f t="shared" si="111"/>
        <v>-2.94</v>
      </c>
      <c r="M828" s="20">
        <f t="shared" si="112"/>
        <v>0</v>
      </c>
      <c r="N828" s="20">
        <f t="shared" si="113"/>
        <v>1</v>
      </c>
      <c r="O828" s="18" t="str">
        <f t="shared" si="115"/>
        <v>&lt;-10</v>
      </c>
      <c r="P828" s="18" t="str">
        <f t="shared" si="116"/>
        <v>ผ่าน</v>
      </c>
      <c r="Q828" s="18" t="str">
        <f t="shared" si="114"/>
        <v>2.ไม่ผ่านINC</v>
      </c>
    </row>
    <row r="829" spans="1:17" x14ac:dyDescent="0.55000000000000004">
      <c r="A829" s="17">
        <v>12</v>
      </c>
      <c r="B829" s="18" t="s">
        <v>1950</v>
      </c>
      <c r="C829" s="17" t="s">
        <v>1951</v>
      </c>
      <c r="D829" s="18" t="s">
        <v>1952</v>
      </c>
      <c r="E829" s="19">
        <v>753505000</v>
      </c>
      <c r="F829" s="19">
        <v>781586728.42000008</v>
      </c>
      <c r="G829" s="19">
        <f t="shared" si="108"/>
        <v>28081728.420000076</v>
      </c>
      <c r="H829" s="19">
        <f t="shared" si="109"/>
        <v>3.72</v>
      </c>
      <c r="I829" s="19">
        <v>981768124.98000002</v>
      </c>
      <c r="J829" s="19">
        <v>993121148.61000001</v>
      </c>
      <c r="K829" s="19">
        <f t="shared" si="110"/>
        <v>11353023.629999995</v>
      </c>
      <c r="L829" s="19">
        <f t="shared" si="111"/>
        <v>1.1499999999999999</v>
      </c>
      <c r="M829" s="20">
        <f t="shared" si="112"/>
        <v>1</v>
      </c>
      <c r="N829" s="20">
        <f t="shared" si="113"/>
        <v>1</v>
      </c>
      <c r="O829" s="18" t="str">
        <f t="shared" si="115"/>
        <v>ผ่าน</v>
      </c>
      <c r="P829" s="18" t="str">
        <f t="shared" si="116"/>
        <v>ผ่าน</v>
      </c>
      <c r="Q829" s="18" t="str">
        <f t="shared" si="114"/>
        <v>1.ผ่านทั้ง 2 แผน</v>
      </c>
    </row>
    <row r="830" spans="1:17" x14ac:dyDescent="0.55000000000000004">
      <c r="A830" s="17">
        <v>12</v>
      </c>
      <c r="B830" s="18" t="s">
        <v>1950</v>
      </c>
      <c r="C830" s="17" t="s">
        <v>1953</v>
      </c>
      <c r="D830" s="18" t="s">
        <v>1954</v>
      </c>
      <c r="E830" s="19">
        <v>66388999.980000004</v>
      </c>
      <c r="F830" s="19">
        <v>72434511.180000007</v>
      </c>
      <c r="G830" s="19">
        <f t="shared" si="108"/>
        <v>6045511.200000003</v>
      </c>
      <c r="H830" s="19">
        <f t="shared" si="109"/>
        <v>9.1</v>
      </c>
      <c r="I830" s="19">
        <v>105417911.09999999</v>
      </c>
      <c r="J830" s="19">
        <v>125548555.34</v>
      </c>
      <c r="K830" s="19">
        <f t="shared" si="110"/>
        <v>20130644.24000001</v>
      </c>
      <c r="L830" s="19">
        <f t="shared" si="111"/>
        <v>19.09</v>
      </c>
      <c r="M830" s="20">
        <f t="shared" si="112"/>
        <v>0</v>
      </c>
      <c r="N830" s="20">
        <f t="shared" si="113"/>
        <v>0</v>
      </c>
      <c r="O830" s="18" t="str">
        <f t="shared" si="115"/>
        <v>&gt;5</v>
      </c>
      <c r="P830" s="18" t="str">
        <f t="shared" si="116"/>
        <v>&gt;10</v>
      </c>
      <c r="Q830" s="18" t="str">
        <f t="shared" si="114"/>
        <v>4.ไม่ผ่านทั้ง 2 แผน</v>
      </c>
    </row>
    <row r="831" spans="1:17" x14ac:dyDescent="0.55000000000000004">
      <c r="A831" s="17">
        <v>12</v>
      </c>
      <c r="B831" s="18" t="s">
        <v>1950</v>
      </c>
      <c r="C831" s="17" t="s">
        <v>1955</v>
      </c>
      <c r="D831" s="18" t="s">
        <v>1956</v>
      </c>
      <c r="E831" s="19">
        <v>72462267.689999998</v>
      </c>
      <c r="F831" s="19">
        <v>71622282.379999995</v>
      </c>
      <c r="G831" s="19">
        <f t="shared" si="108"/>
        <v>-839985.31000000238</v>
      </c>
      <c r="H831" s="19">
        <f t="shared" si="109"/>
        <v>-1.1499999999999999</v>
      </c>
      <c r="I831" s="19">
        <v>108856224.3</v>
      </c>
      <c r="J831" s="19">
        <v>118776001.83000001</v>
      </c>
      <c r="K831" s="19">
        <f t="shared" si="110"/>
        <v>9919777.5300000161</v>
      </c>
      <c r="L831" s="19">
        <f t="shared" si="111"/>
        <v>9.11</v>
      </c>
      <c r="M831" s="20">
        <f t="shared" si="112"/>
        <v>1</v>
      </c>
      <c r="N831" s="20">
        <f t="shared" si="113"/>
        <v>0</v>
      </c>
      <c r="O831" s="18" t="str">
        <f t="shared" si="115"/>
        <v>ผ่าน</v>
      </c>
      <c r="P831" s="18" t="str">
        <f t="shared" si="116"/>
        <v>&gt;5</v>
      </c>
      <c r="Q831" s="18" t="str">
        <f t="shared" si="114"/>
        <v>3.ไม่ผ่านEXP</v>
      </c>
    </row>
    <row r="832" spans="1:17" x14ac:dyDescent="0.55000000000000004">
      <c r="A832" s="17">
        <v>12</v>
      </c>
      <c r="B832" s="18" t="s">
        <v>1950</v>
      </c>
      <c r="C832" s="17" t="s">
        <v>1957</v>
      </c>
      <c r="D832" s="18" t="s">
        <v>1958</v>
      </c>
      <c r="E832" s="19">
        <v>42885480</v>
      </c>
      <c r="F832" s="19">
        <v>45252408.039999992</v>
      </c>
      <c r="G832" s="19">
        <f t="shared" si="108"/>
        <v>2366928.0399999917</v>
      </c>
      <c r="H832" s="19">
        <f t="shared" si="109"/>
        <v>5.51</v>
      </c>
      <c r="I832" s="19">
        <v>75811833.49000001</v>
      </c>
      <c r="J832" s="19">
        <v>82289816.480000004</v>
      </c>
      <c r="K832" s="19">
        <f t="shared" si="110"/>
        <v>6477982.9899999946</v>
      </c>
      <c r="L832" s="19">
        <f t="shared" si="111"/>
        <v>8.5399999999999991</v>
      </c>
      <c r="M832" s="20">
        <f t="shared" si="112"/>
        <v>0</v>
      </c>
      <c r="N832" s="20">
        <f t="shared" si="113"/>
        <v>0</v>
      </c>
      <c r="O832" s="18" t="str">
        <f t="shared" si="115"/>
        <v>&gt;5</v>
      </c>
      <c r="P832" s="18" t="str">
        <f t="shared" si="116"/>
        <v>&gt;5</v>
      </c>
      <c r="Q832" s="18" t="str">
        <f t="shared" si="114"/>
        <v>4.ไม่ผ่านทั้ง 2 แผน</v>
      </c>
    </row>
    <row r="833" spans="1:17" x14ac:dyDescent="0.55000000000000004">
      <c r="A833" s="17">
        <v>12</v>
      </c>
      <c r="B833" s="18" t="s">
        <v>1950</v>
      </c>
      <c r="C833" s="17" t="s">
        <v>1959</v>
      </c>
      <c r="D833" s="18" t="s">
        <v>1960</v>
      </c>
      <c r="E833" s="19">
        <v>37544500</v>
      </c>
      <c r="F833" s="19">
        <v>40098210.75</v>
      </c>
      <c r="G833" s="19">
        <f t="shared" si="108"/>
        <v>2553710.75</v>
      </c>
      <c r="H833" s="19">
        <f t="shared" si="109"/>
        <v>6.8</v>
      </c>
      <c r="I833" s="19">
        <v>67067265.009999998</v>
      </c>
      <c r="J833" s="19">
        <v>66114679.81000001</v>
      </c>
      <c r="K833" s="19">
        <f t="shared" si="110"/>
        <v>-952585.19999998808</v>
      </c>
      <c r="L833" s="19">
        <f t="shared" si="111"/>
        <v>-1.42</v>
      </c>
      <c r="M833" s="20">
        <f t="shared" si="112"/>
        <v>0</v>
      </c>
      <c r="N833" s="20">
        <f t="shared" si="113"/>
        <v>1</v>
      </c>
      <c r="O833" s="18" t="str">
        <f t="shared" si="115"/>
        <v>&gt;5</v>
      </c>
      <c r="P833" s="18" t="str">
        <f t="shared" si="116"/>
        <v>ผ่าน</v>
      </c>
      <c r="Q833" s="18" t="str">
        <f t="shared" si="114"/>
        <v>2.ไม่ผ่านINC</v>
      </c>
    </row>
    <row r="834" spans="1:17" x14ac:dyDescent="0.55000000000000004">
      <c r="A834" s="17">
        <v>12</v>
      </c>
      <c r="B834" s="18" t="s">
        <v>1950</v>
      </c>
      <c r="C834" s="17" t="s">
        <v>1961</v>
      </c>
      <c r="D834" s="18" t="s">
        <v>1962</v>
      </c>
      <c r="E834" s="19">
        <v>119000145.37</v>
      </c>
      <c r="F834" s="19">
        <v>109632680.58999999</v>
      </c>
      <c r="G834" s="19">
        <f t="shared" si="108"/>
        <v>-9367464.7800000161</v>
      </c>
      <c r="H834" s="19">
        <f t="shared" si="109"/>
        <v>-7.87</v>
      </c>
      <c r="I834" s="19">
        <v>168979322.56</v>
      </c>
      <c r="J834" s="19">
        <v>161310057.83000001</v>
      </c>
      <c r="K834" s="19">
        <f t="shared" si="110"/>
        <v>-7669264.7299999893</v>
      </c>
      <c r="L834" s="19">
        <f t="shared" si="111"/>
        <v>-4.53</v>
      </c>
      <c r="M834" s="20">
        <f t="shared" si="112"/>
        <v>0</v>
      </c>
      <c r="N834" s="20">
        <f t="shared" si="113"/>
        <v>1</v>
      </c>
      <c r="O834" s="18" t="str">
        <f t="shared" si="115"/>
        <v>&lt;-5</v>
      </c>
      <c r="P834" s="18" t="str">
        <f t="shared" si="116"/>
        <v>ผ่าน</v>
      </c>
      <c r="Q834" s="18" t="str">
        <f t="shared" si="114"/>
        <v>2.ไม่ผ่านINC</v>
      </c>
    </row>
    <row r="835" spans="1:17" x14ac:dyDescent="0.55000000000000004">
      <c r="A835" s="17">
        <v>12</v>
      </c>
      <c r="B835" s="18" t="s">
        <v>1950</v>
      </c>
      <c r="C835" s="17" t="s">
        <v>1963</v>
      </c>
      <c r="D835" s="18" t="s">
        <v>1964</v>
      </c>
      <c r="E835" s="19">
        <v>41931562.909999996</v>
      </c>
      <c r="F835" s="19">
        <v>38024694.339999996</v>
      </c>
      <c r="G835" s="19">
        <f t="shared" si="108"/>
        <v>-3906868.5700000003</v>
      </c>
      <c r="H835" s="19">
        <f t="shared" si="109"/>
        <v>-9.31</v>
      </c>
      <c r="I835" s="19">
        <v>64675582.990000002</v>
      </c>
      <c r="J835" s="19">
        <v>64752201.729999997</v>
      </c>
      <c r="K835" s="19">
        <f t="shared" si="110"/>
        <v>76618.739999994636</v>
      </c>
      <c r="L835" s="19">
        <f t="shared" si="111"/>
        <v>0.11</v>
      </c>
      <c r="M835" s="20">
        <f t="shared" si="112"/>
        <v>0</v>
      </c>
      <c r="N835" s="20">
        <f t="shared" si="113"/>
        <v>1</v>
      </c>
      <c r="O835" s="18" t="str">
        <f t="shared" si="115"/>
        <v>&lt;-5</v>
      </c>
      <c r="P835" s="18" t="str">
        <f t="shared" si="116"/>
        <v>ผ่าน</v>
      </c>
      <c r="Q835" s="18" t="str">
        <f t="shared" si="114"/>
        <v>2.ไม่ผ่านINC</v>
      </c>
    </row>
    <row r="836" spans="1:17" x14ac:dyDescent="0.55000000000000004">
      <c r="A836" s="17">
        <v>12</v>
      </c>
      <c r="B836" s="18" t="s">
        <v>1950</v>
      </c>
      <c r="C836" s="17" t="s">
        <v>1965</v>
      </c>
      <c r="D836" s="18" t="s">
        <v>1966</v>
      </c>
      <c r="E836" s="19">
        <v>50401995.480000004</v>
      </c>
      <c r="F836" s="19">
        <v>56084043.340000004</v>
      </c>
      <c r="G836" s="19">
        <f t="shared" si="108"/>
        <v>5682047.8599999994</v>
      </c>
      <c r="H836" s="19">
        <f t="shared" si="109"/>
        <v>11.27</v>
      </c>
      <c r="I836" s="19">
        <v>73975766.739999995</v>
      </c>
      <c r="J836" s="19">
        <v>80553967.75</v>
      </c>
      <c r="K836" s="19">
        <f t="shared" si="110"/>
        <v>6578201.0100000054</v>
      </c>
      <c r="L836" s="19">
        <f t="shared" si="111"/>
        <v>8.89</v>
      </c>
      <c r="M836" s="20">
        <f t="shared" si="112"/>
        <v>0</v>
      </c>
      <c r="N836" s="20">
        <f t="shared" si="113"/>
        <v>0</v>
      </c>
      <c r="O836" s="18" t="str">
        <f t="shared" si="115"/>
        <v>&gt;10</v>
      </c>
      <c r="P836" s="18" t="str">
        <f t="shared" si="116"/>
        <v>&gt;5</v>
      </c>
      <c r="Q836" s="18" t="str">
        <f t="shared" si="114"/>
        <v>4.ไม่ผ่านทั้ง 2 แผน</v>
      </c>
    </row>
    <row r="837" spans="1:17" x14ac:dyDescent="0.55000000000000004">
      <c r="A837" s="17">
        <v>12</v>
      </c>
      <c r="B837" s="18" t="s">
        <v>1950</v>
      </c>
      <c r="C837" s="17" t="s">
        <v>1967</v>
      </c>
      <c r="D837" s="18" t="s">
        <v>1968</v>
      </c>
      <c r="E837" s="19">
        <v>35491650</v>
      </c>
      <c r="F837" s="19">
        <v>33663497.169999994</v>
      </c>
      <c r="G837" s="19">
        <f t="shared" ref="G837:G900" si="117">F837-E837</f>
        <v>-1828152.8300000057</v>
      </c>
      <c r="H837" s="19">
        <f t="shared" ref="H837:H900" si="118">TRUNC(G837/E837*100,2)</f>
        <v>-5.15</v>
      </c>
      <c r="I837" s="19">
        <v>55500431.630000003</v>
      </c>
      <c r="J837" s="19">
        <v>53317784.750000007</v>
      </c>
      <c r="K837" s="19">
        <f t="shared" ref="K837:K900" si="119">J837-I837</f>
        <v>-2182646.8799999952</v>
      </c>
      <c r="L837" s="19">
        <f t="shared" ref="L837:L900" si="120">TRUNC(K837/I837*100,2)</f>
        <v>-3.93</v>
      </c>
      <c r="M837" s="20">
        <f t="shared" ref="M837:M900" si="121">IF(AND(H837&gt;=-5,H837&lt;=5),1,0)</f>
        <v>0</v>
      </c>
      <c r="N837" s="20">
        <f t="shared" ref="N837:N900" si="122">IF(AND(L837&gt;=-5,L837&lt;=5),1,0)</f>
        <v>1</v>
      </c>
      <c r="O837" s="18" t="str">
        <f t="shared" si="115"/>
        <v>&lt;-5</v>
      </c>
      <c r="P837" s="18" t="str">
        <f t="shared" si="116"/>
        <v>ผ่าน</v>
      </c>
      <c r="Q837" s="18" t="str">
        <f t="shared" ref="Q837:Q900" si="123">IF(AND(O837="ผ่าน",P837="ผ่าน"),"1.ผ่านทั้ง 2 แผน",IF(AND(O837="ผ่าน",P837&lt;&gt;"ผ่าน"),"3.ไม่ผ่านEXP",IF(AND(O837&lt;&gt;"ผ่าน",P837="ผ่าน"),"2.ไม่ผ่านINC","4.ไม่ผ่านทั้ง 2 แผน")))</f>
        <v>2.ไม่ผ่านINC</v>
      </c>
    </row>
    <row r="838" spans="1:17" x14ac:dyDescent="0.55000000000000004">
      <c r="A838" s="17">
        <v>12</v>
      </c>
      <c r="B838" s="18" t="s">
        <v>1950</v>
      </c>
      <c r="C838" s="17" t="s">
        <v>1969</v>
      </c>
      <c r="D838" s="18" t="s">
        <v>1970</v>
      </c>
      <c r="E838" s="19">
        <v>17570830.829999998</v>
      </c>
      <c r="F838" s="19">
        <v>19211112.48</v>
      </c>
      <c r="G838" s="19">
        <f t="shared" si="117"/>
        <v>1640281.6500000022</v>
      </c>
      <c r="H838" s="19">
        <f t="shared" si="118"/>
        <v>9.33</v>
      </c>
      <c r="I838" s="19">
        <v>33780966.950000003</v>
      </c>
      <c r="J838" s="19">
        <v>35334531.269999996</v>
      </c>
      <c r="K838" s="19">
        <f t="shared" si="119"/>
        <v>1553564.3199999928</v>
      </c>
      <c r="L838" s="19">
        <f t="shared" si="120"/>
        <v>4.59</v>
      </c>
      <c r="M838" s="20">
        <f t="shared" si="121"/>
        <v>0</v>
      </c>
      <c r="N838" s="20">
        <f t="shared" si="122"/>
        <v>1</v>
      </c>
      <c r="O838" s="18" t="str">
        <f t="shared" si="115"/>
        <v>&gt;5</v>
      </c>
      <c r="P838" s="18" t="str">
        <f t="shared" si="116"/>
        <v>ผ่าน</v>
      </c>
      <c r="Q838" s="18" t="str">
        <f t="shared" si="123"/>
        <v>2.ไม่ผ่านINC</v>
      </c>
    </row>
    <row r="839" spans="1:17" x14ac:dyDescent="0.55000000000000004">
      <c r="A839" s="17">
        <v>12</v>
      </c>
      <c r="B839" s="18" t="s">
        <v>1971</v>
      </c>
      <c r="C839" s="17" t="s">
        <v>1972</v>
      </c>
      <c r="D839" s="18" t="s">
        <v>1973</v>
      </c>
      <c r="E839" s="19">
        <v>469721054.23999989</v>
      </c>
      <c r="F839" s="19">
        <v>480808830.72000003</v>
      </c>
      <c r="G839" s="19">
        <f t="shared" si="117"/>
        <v>11087776.480000138</v>
      </c>
      <c r="H839" s="19">
        <f t="shared" si="118"/>
        <v>2.36</v>
      </c>
      <c r="I839" s="19">
        <v>638922142.74000001</v>
      </c>
      <c r="J839" s="19">
        <v>646870989.86000001</v>
      </c>
      <c r="K839" s="19">
        <f t="shared" si="119"/>
        <v>7948847.1200000048</v>
      </c>
      <c r="L839" s="19">
        <f t="shared" si="120"/>
        <v>1.24</v>
      </c>
      <c r="M839" s="20">
        <f t="shared" si="121"/>
        <v>1</v>
      </c>
      <c r="N839" s="20">
        <f t="shared" si="122"/>
        <v>1</v>
      </c>
      <c r="O839" s="18" t="str">
        <f t="shared" si="115"/>
        <v>ผ่าน</v>
      </c>
      <c r="P839" s="18" t="str">
        <f t="shared" si="116"/>
        <v>ผ่าน</v>
      </c>
      <c r="Q839" s="18" t="str">
        <f t="shared" si="123"/>
        <v>1.ผ่านทั้ง 2 แผน</v>
      </c>
    </row>
    <row r="840" spans="1:17" x14ac:dyDescent="0.55000000000000004">
      <c r="A840" s="17">
        <v>12</v>
      </c>
      <c r="B840" s="18" t="s">
        <v>1971</v>
      </c>
      <c r="C840" s="17" t="s">
        <v>1974</v>
      </c>
      <c r="D840" s="18" t="s">
        <v>1975</v>
      </c>
      <c r="E840" s="19">
        <v>251267588.32000002</v>
      </c>
      <c r="F840" s="19">
        <v>255062602.66</v>
      </c>
      <c r="G840" s="19">
        <f t="shared" si="117"/>
        <v>3795014.3399999738</v>
      </c>
      <c r="H840" s="19">
        <f t="shared" si="118"/>
        <v>1.51</v>
      </c>
      <c r="I840" s="19">
        <v>358614661.06999999</v>
      </c>
      <c r="J840" s="19">
        <v>333336363.06999999</v>
      </c>
      <c r="K840" s="19">
        <f t="shared" si="119"/>
        <v>-25278298</v>
      </c>
      <c r="L840" s="19">
        <f t="shared" si="120"/>
        <v>-7.04</v>
      </c>
      <c r="M840" s="20">
        <f t="shared" si="121"/>
        <v>1</v>
      </c>
      <c r="N840" s="20">
        <f t="shared" si="122"/>
        <v>0</v>
      </c>
      <c r="O840" s="18" t="str">
        <f t="shared" ref="O840:O903" si="124">IF(H840&gt;10,"&gt;10",IF(H840&gt;5,"&gt;5",IF(H840&lt;-10,"&lt;-10",IF(H840&lt;-5,"&lt;-5","ผ่าน"))))</f>
        <v>ผ่าน</v>
      </c>
      <c r="P840" s="18" t="str">
        <f t="shared" ref="P840:P903" si="125">IF(L840&gt;10,"&gt;10",IF(L840&gt;5,"&gt;5",IF(L840&lt;-10,"&lt;-10",IF(L840&lt;-5,"&lt;-5","ผ่าน"))))</f>
        <v>&lt;-5</v>
      </c>
      <c r="Q840" s="18" t="str">
        <f t="shared" si="123"/>
        <v>3.ไม่ผ่านEXP</v>
      </c>
    </row>
    <row r="841" spans="1:17" x14ac:dyDescent="0.55000000000000004">
      <c r="A841" s="17">
        <v>12</v>
      </c>
      <c r="B841" s="18" t="s">
        <v>1971</v>
      </c>
      <c r="C841" s="17" t="s">
        <v>1976</v>
      </c>
      <c r="D841" s="18" t="s">
        <v>1977</v>
      </c>
      <c r="E841" s="19">
        <v>65159726.900000006</v>
      </c>
      <c r="F841" s="19">
        <v>66089322.050000004</v>
      </c>
      <c r="G841" s="19">
        <f t="shared" si="117"/>
        <v>929595.14999999851</v>
      </c>
      <c r="H841" s="19">
        <f t="shared" si="118"/>
        <v>1.42</v>
      </c>
      <c r="I841" s="19">
        <v>123412448.39</v>
      </c>
      <c r="J841" s="19">
        <v>118490570.97999999</v>
      </c>
      <c r="K841" s="19">
        <f t="shared" si="119"/>
        <v>-4921877.4100000113</v>
      </c>
      <c r="L841" s="19">
        <f t="shared" si="120"/>
        <v>-3.98</v>
      </c>
      <c r="M841" s="20">
        <f t="shared" si="121"/>
        <v>1</v>
      </c>
      <c r="N841" s="20">
        <f t="shared" si="122"/>
        <v>1</v>
      </c>
      <c r="O841" s="18" t="str">
        <f t="shared" si="124"/>
        <v>ผ่าน</v>
      </c>
      <c r="P841" s="18" t="str">
        <f t="shared" si="125"/>
        <v>ผ่าน</v>
      </c>
      <c r="Q841" s="18" t="str">
        <f t="shared" si="123"/>
        <v>1.ผ่านทั้ง 2 แผน</v>
      </c>
    </row>
    <row r="842" spans="1:17" x14ac:dyDescent="0.55000000000000004">
      <c r="A842" s="17">
        <v>12</v>
      </c>
      <c r="B842" s="18" t="s">
        <v>1971</v>
      </c>
      <c r="C842" s="17" t="s">
        <v>1978</v>
      </c>
      <c r="D842" s="18" t="s">
        <v>1979</v>
      </c>
      <c r="E842" s="19">
        <v>53907104.309999995</v>
      </c>
      <c r="F842" s="19">
        <v>57413818.989999995</v>
      </c>
      <c r="G842" s="19">
        <f t="shared" si="117"/>
        <v>3506714.6799999997</v>
      </c>
      <c r="H842" s="19">
        <f t="shared" si="118"/>
        <v>6.5</v>
      </c>
      <c r="I842" s="19">
        <v>84173682.049999997</v>
      </c>
      <c r="J842" s="19">
        <v>82046481.960000008</v>
      </c>
      <c r="K842" s="19">
        <f t="shared" si="119"/>
        <v>-2127200.0899999887</v>
      </c>
      <c r="L842" s="19">
        <f t="shared" si="120"/>
        <v>-2.52</v>
      </c>
      <c r="M842" s="20">
        <f t="shared" si="121"/>
        <v>0</v>
      </c>
      <c r="N842" s="20">
        <f t="shared" si="122"/>
        <v>1</v>
      </c>
      <c r="O842" s="18" t="str">
        <f t="shared" si="124"/>
        <v>&gt;5</v>
      </c>
      <c r="P842" s="18" t="str">
        <f t="shared" si="125"/>
        <v>ผ่าน</v>
      </c>
      <c r="Q842" s="18" t="str">
        <f t="shared" si="123"/>
        <v>2.ไม่ผ่านINC</v>
      </c>
    </row>
    <row r="843" spans="1:17" x14ac:dyDescent="0.55000000000000004">
      <c r="A843" s="17">
        <v>12</v>
      </c>
      <c r="B843" s="18" t="s">
        <v>1971</v>
      </c>
      <c r="C843" s="17" t="s">
        <v>1980</v>
      </c>
      <c r="D843" s="18" t="s">
        <v>1981</v>
      </c>
      <c r="E843" s="19">
        <v>86219425.299999997</v>
      </c>
      <c r="F843" s="19">
        <v>87752564.079999998</v>
      </c>
      <c r="G843" s="19">
        <f t="shared" si="117"/>
        <v>1533138.7800000012</v>
      </c>
      <c r="H843" s="19">
        <f t="shared" si="118"/>
        <v>1.77</v>
      </c>
      <c r="I843" s="19">
        <v>152623012.57999998</v>
      </c>
      <c r="J843" s="19">
        <v>159198032.77000001</v>
      </c>
      <c r="K843" s="19">
        <f t="shared" si="119"/>
        <v>6575020.1900000274</v>
      </c>
      <c r="L843" s="19">
        <f t="shared" si="120"/>
        <v>4.3</v>
      </c>
      <c r="M843" s="20">
        <f t="shared" si="121"/>
        <v>1</v>
      </c>
      <c r="N843" s="20">
        <f t="shared" si="122"/>
        <v>1</v>
      </c>
      <c r="O843" s="18" t="str">
        <f t="shared" si="124"/>
        <v>ผ่าน</v>
      </c>
      <c r="P843" s="18" t="str">
        <f t="shared" si="125"/>
        <v>ผ่าน</v>
      </c>
      <c r="Q843" s="18" t="str">
        <f t="shared" si="123"/>
        <v>1.ผ่านทั้ง 2 แผน</v>
      </c>
    </row>
    <row r="844" spans="1:17" x14ac:dyDescent="0.55000000000000004">
      <c r="A844" s="17">
        <v>12</v>
      </c>
      <c r="B844" s="18" t="s">
        <v>1971</v>
      </c>
      <c r="C844" s="17" t="s">
        <v>1982</v>
      </c>
      <c r="D844" s="18" t="s">
        <v>1983</v>
      </c>
      <c r="E844" s="19">
        <v>60056792.140000008</v>
      </c>
      <c r="F844" s="19">
        <v>61948826.990000002</v>
      </c>
      <c r="G844" s="19">
        <f t="shared" si="117"/>
        <v>1892034.849999994</v>
      </c>
      <c r="H844" s="19">
        <f t="shared" si="118"/>
        <v>3.15</v>
      </c>
      <c r="I844" s="19">
        <v>103853212.86000001</v>
      </c>
      <c r="J844" s="19">
        <v>104820321.56000002</v>
      </c>
      <c r="K844" s="19">
        <f t="shared" si="119"/>
        <v>967108.70000000298</v>
      </c>
      <c r="L844" s="19">
        <f t="shared" si="120"/>
        <v>0.93</v>
      </c>
      <c r="M844" s="20">
        <f t="shared" si="121"/>
        <v>1</v>
      </c>
      <c r="N844" s="20">
        <f t="shared" si="122"/>
        <v>1</v>
      </c>
      <c r="O844" s="18" t="str">
        <f t="shared" si="124"/>
        <v>ผ่าน</v>
      </c>
      <c r="P844" s="18" t="str">
        <f t="shared" si="125"/>
        <v>ผ่าน</v>
      </c>
      <c r="Q844" s="18" t="str">
        <f t="shared" si="123"/>
        <v>1.ผ่านทั้ง 2 แผน</v>
      </c>
    </row>
    <row r="845" spans="1:17" ht="25.15" customHeight="1" x14ac:dyDescent="0.55000000000000004">
      <c r="A845" s="17">
        <v>12</v>
      </c>
      <c r="B845" s="18" t="s">
        <v>1971</v>
      </c>
      <c r="C845" s="17" t="s">
        <v>1984</v>
      </c>
      <c r="D845" s="18" t="s">
        <v>1985</v>
      </c>
      <c r="E845" s="19">
        <v>38847821.660000004</v>
      </c>
      <c r="F845" s="19">
        <v>38261449.650000006</v>
      </c>
      <c r="G845" s="19">
        <f t="shared" si="117"/>
        <v>-586372.00999999791</v>
      </c>
      <c r="H845" s="19">
        <f t="shared" si="118"/>
        <v>-1.5</v>
      </c>
      <c r="I845" s="19">
        <v>70982165.419999987</v>
      </c>
      <c r="J845" s="19">
        <v>72380250.620000005</v>
      </c>
      <c r="K845" s="19">
        <f t="shared" si="119"/>
        <v>1398085.2000000179</v>
      </c>
      <c r="L845" s="19">
        <f t="shared" si="120"/>
        <v>1.96</v>
      </c>
      <c r="M845" s="20">
        <f t="shared" si="121"/>
        <v>1</v>
      </c>
      <c r="N845" s="20">
        <f t="shared" si="122"/>
        <v>1</v>
      </c>
      <c r="O845" s="18" t="str">
        <f t="shared" si="124"/>
        <v>ผ่าน</v>
      </c>
      <c r="P845" s="18" t="str">
        <f t="shared" si="125"/>
        <v>ผ่าน</v>
      </c>
      <c r="Q845" s="18" t="str">
        <f t="shared" si="123"/>
        <v>1.ผ่านทั้ง 2 แผน</v>
      </c>
    </row>
    <row r="846" spans="1:17" x14ac:dyDescent="0.55000000000000004">
      <c r="A846" s="17">
        <v>12</v>
      </c>
      <c r="B846" s="18" t="s">
        <v>1971</v>
      </c>
      <c r="C846" s="17" t="s">
        <v>1986</v>
      </c>
      <c r="D846" s="18" t="s">
        <v>1987</v>
      </c>
      <c r="E846" s="19">
        <v>46785785.410000004</v>
      </c>
      <c r="F846" s="19">
        <v>47402680.490000002</v>
      </c>
      <c r="G846" s="19">
        <f t="shared" si="117"/>
        <v>616895.07999999821</v>
      </c>
      <c r="H846" s="19">
        <f t="shared" si="118"/>
        <v>1.31</v>
      </c>
      <c r="I846" s="19">
        <v>81393815.760000005</v>
      </c>
      <c r="J846" s="19">
        <v>78408543.50999999</v>
      </c>
      <c r="K846" s="19">
        <f t="shared" si="119"/>
        <v>-2985272.2500000149</v>
      </c>
      <c r="L846" s="19">
        <f t="shared" si="120"/>
        <v>-3.66</v>
      </c>
      <c r="M846" s="20">
        <f t="shared" si="121"/>
        <v>1</v>
      </c>
      <c r="N846" s="20">
        <f t="shared" si="122"/>
        <v>1</v>
      </c>
      <c r="O846" s="18" t="str">
        <f t="shared" si="124"/>
        <v>ผ่าน</v>
      </c>
      <c r="P846" s="18" t="str">
        <f t="shared" si="125"/>
        <v>ผ่าน</v>
      </c>
      <c r="Q846" s="18" t="str">
        <f t="shared" si="123"/>
        <v>1.ผ่านทั้ง 2 แผน</v>
      </c>
    </row>
    <row r="847" spans="1:17" x14ac:dyDescent="0.55000000000000004">
      <c r="A847" s="17">
        <v>12</v>
      </c>
      <c r="B847" s="18" t="s">
        <v>1971</v>
      </c>
      <c r="C847" s="17" t="s">
        <v>1988</v>
      </c>
      <c r="D847" s="18" t="s">
        <v>1989</v>
      </c>
      <c r="E847" s="19">
        <v>36599250</v>
      </c>
      <c r="F847" s="19">
        <v>34186191.770000003</v>
      </c>
      <c r="G847" s="19">
        <f t="shared" si="117"/>
        <v>-2413058.2299999967</v>
      </c>
      <c r="H847" s="19">
        <f t="shared" si="118"/>
        <v>-6.59</v>
      </c>
      <c r="I847" s="19">
        <v>59163530</v>
      </c>
      <c r="J847" s="19">
        <v>56580139.449999996</v>
      </c>
      <c r="K847" s="19">
        <f t="shared" si="119"/>
        <v>-2583390.5500000045</v>
      </c>
      <c r="L847" s="19">
        <f t="shared" si="120"/>
        <v>-4.3600000000000003</v>
      </c>
      <c r="M847" s="20">
        <f t="shared" si="121"/>
        <v>0</v>
      </c>
      <c r="N847" s="20">
        <f t="shared" si="122"/>
        <v>1</v>
      </c>
      <c r="O847" s="18" t="str">
        <f t="shared" si="124"/>
        <v>&lt;-5</v>
      </c>
      <c r="P847" s="18" t="str">
        <f t="shared" si="125"/>
        <v>ผ่าน</v>
      </c>
      <c r="Q847" s="18" t="str">
        <f t="shared" si="123"/>
        <v>2.ไม่ผ่านINC</v>
      </c>
    </row>
    <row r="848" spans="1:17" x14ac:dyDescent="0.55000000000000004">
      <c r="A848" s="17">
        <v>12</v>
      </c>
      <c r="B848" s="18" t="s">
        <v>1971</v>
      </c>
      <c r="C848" s="17" t="s">
        <v>1990</v>
      </c>
      <c r="D848" s="18" t="s">
        <v>1991</v>
      </c>
      <c r="E848" s="19">
        <v>53237489.940000005</v>
      </c>
      <c r="F848" s="19">
        <v>52959454.859999999</v>
      </c>
      <c r="G848" s="19">
        <f t="shared" si="117"/>
        <v>-278035.08000000566</v>
      </c>
      <c r="H848" s="19">
        <f t="shared" si="118"/>
        <v>-0.52</v>
      </c>
      <c r="I848" s="19">
        <v>87841650.409999996</v>
      </c>
      <c r="J848" s="19">
        <v>87435595.300000012</v>
      </c>
      <c r="K848" s="19">
        <f t="shared" si="119"/>
        <v>-406055.1099999845</v>
      </c>
      <c r="L848" s="19">
        <f t="shared" si="120"/>
        <v>-0.46</v>
      </c>
      <c r="M848" s="20">
        <f t="shared" si="121"/>
        <v>1</v>
      </c>
      <c r="N848" s="20">
        <f t="shared" si="122"/>
        <v>1</v>
      </c>
      <c r="O848" s="18" t="str">
        <f t="shared" si="124"/>
        <v>ผ่าน</v>
      </c>
      <c r="P848" s="18" t="str">
        <f t="shared" si="125"/>
        <v>ผ่าน</v>
      </c>
      <c r="Q848" s="18" t="str">
        <f t="shared" si="123"/>
        <v>1.ผ่านทั้ง 2 แผน</v>
      </c>
    </row>
    <row r="849" spans="1:17" x14ac:dyDescent="0.55000000000000004">
      <c r="A849" s="17">
        <v>12</v>
      </c>
      <c r="B849" s="18" t="s">
        <v>1971</v>
      </c>
      <c r="C849" s="17" t="s">
        <v>1992</v>
      </c>
      <c r="D849" s="18" t="s">
        <v>1993</v>
      </c>
      <c r="E849" s="19">
        <v>51187866.799999997</v>
      </c>
      <c r="F849" s="19">
        <v>54191976.439999998</v>
      </c>
      <c r="G849" s="19">
        <f t="shared" si="117"/>
        <v>3004109.6400000006</v>
      </c>
      <c r="H849" s="19">
        <f t="shared" si="118"/>
        <v>5.86</v>
      </c>
      <c r="I849" s="19">
        <v>80194101.799999997</v>
      </c>
      <c r="J849" s="19">
        <v>75546186.520000011</v>
      </c>
      <c r="K849" s="19">
        <f t="shared" si="119"/>
        <v>-4647915.2799999863</v>
      </c>
      <c r="L849" s="19">
        <f t="shared" si="120"/>
        <v>-5.79</v>
      </c>
      <c r="M849" s="20">
        <f t="shared" si="121"/>
        <v>0</v>
      </c>
      <c r="N849" s="20">
        <f t="shared" si="122"/>
        <v>0</v>
      </c>
      <c r="O849" s="18" t="str">
        <f t="shared" si="124"/>
        <v>&gt;5</v>
      </c>
      <c r="P849" s="18" t="str">
        <f t="shared" si="125"/>
        <v>&lt;-5</v>
      </c>
      <c r="Q849" s="18" t="str">
        <f t="shared" si="123"/>
        <v>4.ไม่ผ่านทั้ง 2 แผน</v>
      </c>
    </row>
    <row r="850" spans="1:17" x14ac:dyDescent="0.55000000000000004">
      <c r="A850" s="17">
        <v>12</v>
      </c>
      <c r="B850" s="18" t="s">
        <v>1971</v>
      </c>
      <c r="C850" s="17" t="s">
        <v>1994</v>
      </c>
      <c r="D850" s="18" t="s">
        <v>1995</v>
      </c>
      <c r="E850" s="19">
        <v>40202979.280000001</v>
      </c>
      <c r="F850" s="19">
        <v>43987268.109999999</v>
      </c>
      <c r="G850" s="19">
        <f t="shared" si="117"/>
        <v>3784288.8299999982</v>
      </c>
      <c r="H850" s="19">
        <f t="shared" si="118"/>
        <v>9.41</v>
      </c>
      <c r="I850" s="19">
        <v>69431244.849999994</v>
      </c>
      <c r="J850" s="19">
        <v>70570111.209999993</v>
      </c>
      <c r="K850" s="19">
        <f t="shared" si="119"/>
        <v>1138866.3599999994</v>
      </c>
      <c r="L850" s="19">
        <f t="shared" si="120"/>
        <v>1.64</v>
      </c>
      <c r="M850" s="20">
        <f t="shared" si="121"/>
        <v>0</v>
      </c>
      <c r="N850" s="20">
        <f t="shared" si="122"/>
        <v>1</v>
      </c>
      <c r="O850" s="18" t="str">
        <f t="shared" si="124"/>
        <v>&gt;5</v>
      </c>
      <c r="P850" s="18" t="str">
        <f t="shared" si="125"/>
        <v>ผ่าน</v>
      </c>
      <c r="Q850" s="18" t="str">
        <f t="shared" si="123"/>
        <v>2.ไม่ผ่านINC</v>
      </c>
    </row>
    <row r="851" spans="1:17" x14ac:dyDescent="0.55000000000000004">
      <c r="A851" s="17">
        <v>12</v>
      </c>
      <c r="B851" s="18" t="s">
        <v>1971</v>
      </c>
      <c r="C851" s="17" t="s">
        <v>1996</v>
      </c>
      <c r="D851" s="18" t="s">
        <v>1997</v>
      </c>
      <c r="E851" s="19">
        <v>58497117.109999999</v>
      </c>
      <c r="F851" s="19">
        <v>51889497.729999997</v>
      </c>
      <c r="G851" s="19">
        <f t="shared" si="117"/>
        <v>-6607619.3800000027</v>
      </c>
      <c r="H851" s="19">
        <f t="shared" si="118"/>
        <v>-11.29</v>
      </c>
      <c r="I851" s="19">
        <v>83636161.319999993</v>
      </c>
      <c r="J851" s="19">
        <v>80793062.410000011</v>
      </c>
      <c r="K851" s="19">
        <f t="shared" si="119"/>
        <v>-2843098.9099999815</v>
      </c>
      <c r="L851" s="19">
        <f t="shared" si="120"/>
        <v>-3.39</v>
      </c>
      <c r="M851" s="20">
        <f t="shared" si="121"/>
        <v>0</v>
      </c>
      <c r="N851" s="20">
        <f t="shared" si="122"/>
        <v>1</v>
      </c>
      <c r="O851" s="18" t="str">
        <f t="shared" si="124"/>
        <v>&lt;-10</v>
      </c>
      <c r="P851" s="18" t="str">
        <f t="shared" si="125"/>
        <v>ผ่าน</v>
      </c>
      <c r="Q851" s="18" t="str">
        <f t="shared" si="123"/>
        <v>2.ไม่ผ่านINC</v>
      </c>
    </row>
    <row r="852" spans="1:17" x14ac:dyDescent="0.55000000000000004">
      <c r="A852" s="17">
        <v>12</v>
      </c>
      <c r="B852" s="18" t="s">
        <v>1998</v>
      </c>
      <c r="C852" s="17" t="s">
        <v>1999</v>
      </c>
      <c r="D852" s="18" t="s">
        <v>2000</v>
      </c>
      <c r="E852" s="19">
        <v>469697250</v>
      </c>
      <c r="F852" s="19">
        <v>483993417.80999994</v>
      </c>
      <c r="G852" s="19">
        <f t="shared" si="117"/>
        <v>14296167.809999943</v>
      </c>
      <c r="H852" s="19">
        <f t="shared" si="118"/>
        <v>3.04</v>
      </c>
      <c r="I852" s="19">
        <v>728016907.52999997</v>
      </c>
      <c r="J852" s="19">
        <v>692650786.00999999</v>
      </c>
      <c r="K852" s="19">
        <f t="shared" si="119"/>
        <v>-35366121.519999981</v>
      </c>
      <c r="L852" s="19">
        <f t="shared" si="120"/>
        <v>-4.8499999999999996</v>
      </c>
      <c r="M852" s="20">
        <f t="shared" si="121"/>
        <v>1</v>
      </c>
      <c r="N852" s="20">
        <f t="shared" si="122"/>
        <v>1</v>
      </c>
      <c r="O852" s="18" t="str">
        <f t="shared" si="124"/>
        <v>ผ่าน</v>
      </c>
      <c r="P852" s="18" t="str">
        <f t="shared" si="125"/>
        <v>ผ่าน</v>
      </c>
      <c r="Q852" s="18" t="str">
        <f t="shared" si="123"/>
        <v>1.ผ่านทั้ง 2 แผน</v>
      </c>
    </row>
    <row r="853" spans="1:17" x14ac:dyDescent="0.55000000000000004">
      <c r="A853" s="17">
        <v>12</v>
      </c>
      <c r="B853" s="18" t="s">
        <v>1998</v>
      </c>
      <c r="C853" s="17" t="s">
        <v>2001</v>
      </c>
      <c r="D853" s="18" t="s">
        <v>2002</v>
      </c>
      <c r="E853" s="19">
        <v>99558387.049999997</v>
      </c>
      <c r="F853" s="19">
        <v>105954364.97999999</v>
      </c>
      <c r="G853" s="19">
        <f t="shared" si="117"/>
        <v>6395977.9299999923</v>
      </c>
      <c r="H853" s="19">
        <f t="shared" si="118"/>
        <v>6.42</v>
      </c>
      <c r="I853" s="19">
        <v>147136656.20999998</v>
      </c>
      <c r="J853" s="19">
        <v>151260694.97</v>
      </c>
      <c r="K853" s="19">
        <f t="shared" si="119"/>
        <v>4124038.7600000203</v>
      </c>
      <c r="L853" s="19">
        <f t="shared" si="120"/>
        <v>2.8</v>
      </c>
      <c r="M853" s="20">
        <f t="shared" si="121"/>
        <v>0</v>
      </c>
      <c r="N853" s="20">
        <f t="shared" si="122"/>
        <v>1</v>
      </c>
      <c r="O853" s="18" t="str">
        <f t="shared" si="124"/>
        <v>&gt;5</v>
      </c>
      <c r="P853" s="18" t="str">
        <f t="shared" si="125"/>
        <v>ผ่าน</v>
      </c>
      <c r="Q853" s="18" t="str">
        <f t="shared" si="123"/>
        <v>2.ไม่ผ่านINC</v>
      </c>
    </row>
    <row r="854" spans="1:17" x14ac:dyDescent="0.55000000000000004">
      <c r="A854" s="17">
        <v>12</v>
      </c>
      <c r="B854" s="18" t="s">
        <v>1998</v>
      </c>
      <c r="C854" s="17" t="s">
        <v>2003</v>
      </c>
      <c r="D854" s="18" t="s">
        <v>2004</v>
      </c>
      <c r="E854" s="19">
        <v>53965311</v>
      </c>
      <c r="F854" s="19">
        <v>51078570.519999996</v>
      </c>
      <c r="G854" s="19">
        <f t="shared" si="117"/>
        <v>-2886740.4800000042</v>
      </c>
      <c r="H854" s="19">
        <f t="shared" si="118"/>
        <v>-5.34</v>
      </c>
      <c r="I854" s="19">
        <v>86764137.450000003</v>
      </c>
      <c r="J854" s="19">
        <v>87087938.049999997</v>
      </c>
      <c r="K854" s="19">
        <f t="shared" si="119"/>
        <v>323800.59999999404</v>
      </c>
      <c r="L854" s="19">
        <f t="shared" si="120"/>
        <v>0.37</v>
      </c>
      <c r="M854" s="20">
        <f t="shared" si="121"/>
        <v>0</v>
      </c>
      <c r="N854" s="20">
        <f t="shared" si="122"/>
        <v>1</v>
      </c>
      <c r="O854" s="18" t="str">
        <f t="shared" si="124"/>
        <v>&lt;-5</v>
      </c>
      <c r="P854" s="18" t="str">
        <f t="shared" si="125"/>
        <v>ผ่าน</v>
      </c>
      <c r="Q854" s="18" t="str">
        <f t="shared" si="123"/>
        <v>2.ไม่ผ่านINC</v>
      </c>
    </row>
    <row r="855" spans="1:17" x14ac:dyDescent="0.55000000000000004">
      <c r="A855" s="17">
        <v>12</v>
      </c>
      <c r="B855" s="18" t="s">
        <v>1998</v>
      </c>
      <c r="C855" s="17" t="s">
        <v>2005</v>
      </c>
      <c r="D855" s="18" t="s">
        <v>2006</v>
      </c>
      <c r="E855" s="19">
        <v>59625733.360000007</v>
      </c>
      <c r="F855" s="19">
        <v>52173002.130000003</v>
      </c>
      <c r="G855" s="19">
        <f t="shared" si="117"/>
        <v>-7452731.2300000042</v>
      </c>
      <c r="H855" s="19">
        <f t="shared" si="118"/>
        <v>-12.49</v>
      </c>
      <c r="I855" s="19">
        <v>76963464.980000019</v>
      </c>
      <c r="J855" s="19">
        <v>80705733.819999993</v>
      </c>
      <c r="K855" s="19">
        <f t="shared" si="119"/>
        <v>3742268.8399999738</v>
      </c>
      <c r="L855" s="19">
        <f t="shared" si="120"/>
        <v>4.8600000000000003</v>
      </c>
      <c r="M855" s="20">
        <f t="shared" si="121"/>
        <v>0</v>
      </c>
      <c r="N855" s="20">
        <f t="shared" si="122"/>
        <v>1</v>
      </c>
      <c r="O855" s="18" t="str">
        <f t="shared" si="124"/>
        <v>&lt;-10</v>
      </c>
      <c r="P855" s="18" t="str">
        <f t="shared" si="125"/>
        <v>ผ่าน</v>
      </c>
      <c r="Q855" s="18" t="str">
        <f t="shared" si="123"/>
        <v>2.ไม่ผ่านINC</v>
      </c>
    </row>
    <row r="856" spans="1:17" x14ac:dyDescent="0.55000000000000004">
      <c r="A856" s="17">
        <v>12</v>
      </c>
      <c r="B856" s="18" t="s">
        <v>1998</v>
      </c>
      <c r="C856" s="17" t="s">
        <v>2007</v>
      </c>
      <c r="D856" s="18" t="s">
        <v>2008</v>
      </c>
      <c r="E856" s="19">
        <v>53664829.059999995</v>
      </c>
      <c r="F856" s="19">
        <v>54845486.800000012</v>
      </c>
      <c r="G856" s="19">
        <f t="shared" si="117"/>
        <v>1180657.740000017</v>
      </c>
      <c r="H856" s="19">
        <f t="shared" si="118"/>
        <v>2.2000000000000002</v>
      </c>
      <c r="I856" s="19">
        <v>82625579.329999998</v>
      </c>
      <c r="J856" s="19">
        <v>82355906.680000007</v>
      </c>
      <c r="K856" s="19">
        <f t="shared" si="119"/>
        <v>-269672.64999999106</v>
      </c>
      <c r="L856" s="19">
        <f t="shared" si="120"/>
        <v>-0.32</v>
      </c>
      <c r="M856" s="20">
        <f t="shared" si="121"/>
        <v>1</v>
      </c>
      <c r="N856" s="20">
        <f t="shared" si="122"/>
        <v>1</v>
      </c>
      <c r="O856" s="18" t="str">
        <f t="shared" si="124"/>
        <v>ผ่าน</v>
      </c>
      <c r="P856" s="18" t="str">
        <f t="shared" si="125"/>
        <v>ผ่าน</v>
      </c>
      <c r="Q856" s="18" t="str">
        <f t="shared" si="123"/>
        <v>1.ผ่านทั้ง 2 แผน</v>
      </c>
    </row>
    <row r="857" spans="1:17" x14ac:dyDescent="0.55000000000000004">
      <c r="A857" s="17">
        <v>12</v>
      </c>
      <c r="B857" s="18" t="s">
        <v>1998</v>
      </c>
      <c r="C857" s="17" t="s">
        <v>2009</v>
      </c>
      <c r="D857" s="18" t="s">
        <v>2010</v>
      </c>
      <c r="E857" s="19">
        <v>46023480.859999999</v>
      </c>
      <c r="F857" s="19">
        <v>52170728.38000001</v>
      </c>
      <c r="G857" s="19">
        <f t="shared" si="117"/>
        <v>6147247.5200000107</v>
      </c>
      <c r="H857" s="19">
        <f t="shared" si="118"/>
        <v>13.35</v>
      </c>
      <c r="I857" s="19">
        <v>55835547.620000005</v>
      </c>
      <c r="J857" s="19">
        <v>54685032.899999999</v>
      </c>
      <c r="K857" s="19">
        <f t="shared" si="119"/>
        <v>-1150514.7200000063</v>
      </c>
      <c r="L857" s="19">
        <f t="shared" si="120"/>
        <v>-2.06</v>
      </c>
      <c r="M857" s="20">
        <f t="shared" si="121"/>
        <v>0</v>
      </c>
      <c r="N857" s="20">
        <f t="shared" si="122"/>
        <v>1</v>
      </c>
      <c r="O857" s="18" t="str">
        <f t="shared" si="124"/>
        <v>&gt;10</v>
      </c>
      <c r="P857" s="18" t="str">
        <f t="shared" si="125"/>
        <v>ผ่าน</v>
      </c>
      <c r="Q857" s="18" t="str">
        <f t="shared" si="123"/>
        <v>2.ไม่ผ่านINC</v>
      </c>
    </row>
    <row r="858" spans="1:17" x14ac:dyDescent="0.55000000000000004">
      <c r="A858" s="17">
        <v>12</v>
      </c>
      <c r="B858" s="18" t="s">
        <v>1998</v>
      </c>
      <c r="C858" s="17" t="s">
        <v>2011</v>
      </c>
      <c r="D858" s="18" t="s">
        <v>2012</v>
      </c>
      <c r="E858" s="19">
        <v>32779900</v>
      </c>
      <c r="F858" s="19">
        <v>32950878.370000001</v>
      </c>
      <c r="G858" s="19">
        <f t="shared" si="117"/>
        <v>170978.37000000104</v>
      </c>
      <c r="H858" s="19">
        <f t="shared" si="118"/>
        <v>0.52</v>
      </c>
      <c r="I858" s="19">
        <v>50555595</v>
      </c>
      <c r="J858" s="19">
        <v>50204464.770000003</v>
      </c>
      <c r="K858" s="19">
        <f t="shared" si="119"/>
        <v>-351130.22999999672</v>
      </c>
      <c r="L858" s="19">
        <f t="shared" si="120"/>
        <v>-0.69</v>
      </c>
      <c r="M858" s="20">
        <f t="shared" si="121"/>
        <v>1</v>
      </c>
      <c r="N858" s="20">
        <f t="shared" si="122"/>
        <v>1</v>
      </c>
      <c r="O858" s="18" t="str">
        <f t="shared" si="124"/>
        <v>ผ่าน</v>
      </c>
      <c r="P858" s="18" t="str">
        <f t="shared" si="125"/>
        <v>ผ่าน</v>
      </c>
      <c r="Q858" s="18" t="str">
        <f t="shared" si="123"/>
        <v>1.ผ่านทั้ง 2 แผน</v>
      </c>
    </row>
    <row r="859" spans="1:17" x14ac:dyDescent="0.55000000000000004">
      <c r="A859" s="17">
        <v>12</v>
      </c>
      <c r="B859" s="18" t="s">
        <v>1998</v>
      </c>
      <c r="C859" s="17" t="s">
        <v>2013</v>
      </c>
      <c r="D859" s="18" t="s">
        <v>2014</v>
      </c>
      <c r="E859" s="19">
        <v>67524861.519999996</v>
      </c>
      <c r="F859" s="19">
        <v>69603485.11999999</v>
      </c>
      <c r="G859" s="19">
        <f t="shared" si="117"/>
        <v>2078623.599999994</v>
      </c>
      <c r="H859" s="19">
        <f t="shared" si="118"/>
        <v>3.07</v>
      </c>
      <c r="I859" s="19">
        <v>110892613.14</v>
      </c>
      <c r="J859" s="19">
        <v>115103501.17</v>
      </c>
      <c r="K859" s="19">
        <f t="shared" si="119"/>
        <v>4210888.0300000012</v>
      </c>
      <c r="L859" s="19">
        <f t="shared" si="120"/>
        <v>3.79</v>
      </c>
      <c r="M859" s="20">
        <f t="shared" si="121"/>
        <v>1</v>
      </c>
      <c r="N859" s="20">
        <f t="shared" si="122"/>
        <v>1</v>
      </c>
      <c r="O859" s="18" t="str">
        <f t="shared" si="124"/>
        <v>ผ่าน</v>
      </c>
      <c r="P859" s="18" t="str">
        <f t="shared" si="125"/>
        <v>ผ่าน</v>
      </c>
      <c r="Q859" s="18" t="str">
        <f t="shared" si="123"/>
        <v>1.ผ่านทั้ง 2 แผน</v>
      </c>
    </row>
    <row r="860" spans="1:17" x14ac:dyDescent="0.55000000000000004">
      <c r="A860" s="17">
        <v>12</v>
      </c>
      <c r="B860" s="18" t="s">
        <v>1998</v>
      </c>
      <c r="C860" s="17" t="s">
        <v>2015</v>
      </c>
      <c r="D860" s="18" t="s">
        <v>2016</v>
      </c>
      <c r="E860" s="19">
        <v>55632761.470000006</v>
      </c>
      <c r="F860" s="19">
        <v>56724021.380000003</v>
      </c>
      <c r="G860" s="19">
        <f t="shared" si="117"/>
        <v>1091259.9099999964</v>
      </c>
      <c r="H860" s="19">
        <f t="shared" si="118"/>
        <v>1.96</v>
      </c>
      <c r="I860" s="19">
        <v>95912452.819999993</v>
      </c>
      <c r="J860" s="19">
        <v>96908369.140000015</v>
      </c>
      <c r="K860" s="19">
        <f t="shared" si="119"/>
        <v>995916.32000002265</v>
      </c>
      <c r="L860" s="19">
        <f t="shared" si="120"/>
        <v>1.03</v>
      </c>
      <c r="M860" s="20">
        <f t="shared" si="121"/>
        <v>1</v>
      </c>
      <c r="N860" s="20">
        <f t="shared" si="122"/>
        <v>1</v>
      </c>
      <c r="O860" s="18" t="str">
        <f t="shared" si="124"/>
        <v>ผ่าน</v>
      </c>
      <c r="P860" s="18" t="str">
        <f t="shared" si="125"/>
        <v>ผ่าน</v>
      </c>
      <c r="Q860" s="18" t="str">
        <f t="shared" si="123"/>
        <v>1.ผ่านทั้ง 2 แผน</v>
      </c>
    </row>
    <row r="861" spans="1:17" x14ac:dyDescent="0.55000000000000004">
      <c r="A861" s="17">
        <v>12</v>
      </c>
      <c r="B861" s="18" t="s">
        <v>1998</v>
      </c>
      <c r="C861" s="17" t="s">
        <v>2017</v>
      </c>
      <c r="D861" s="18" t="s">
        <v>2018</v>
      </c>
      <c r="E861" s="19">
        <v>37484430.729999997</v>
      </c>
      <c r="F861" s="19">
        <v>41119373.25</v>
      </c>
      <c r="G861" s="19">
        <f t="shared" si="117"/>
        <v>3634942.5200000033</v>
      </c>
      <c r="H861" s="19">
        <f t="shared" si="118"/>
        <v>9.69</v>
      </c>
      <c r="I861" s="19">
        <v>54637133.200000003</v>
      </c>
      <c r="J861" s="19">
        <v>54426951.420000002</v>
      </c>
      <c r="K861" s="19">
        <f t="shared" si="119"/>
        <v>-210181.78000000119</v>
      </c>
      <c r="L861" s="19">
        <f t="shared" si="120"/>
        <v>-0.38</v>
      </c>
      <c r="M861" s="20">
        <f t="shared" si="121"/>
        <v>0</v>
      </c>
      <c r="N861" s="20">
        <f t="shared" si="122"/>
        <v>1</v>
      </c>
      <c r="O861" s="18" t="str">
        <f t="shared" si="124"/>
        <v>&gt;5</v>
      </c>
      <c r="P861" s="18" t="str">
        <f t="shared" si="125"/>
        <v>ผ่าน</v>
      </c>
      <c r="Q861" s="18" t="str">
        <f t="shared" si="123"/>
        <v>2.ไม่ผ่านINC</v>
      </c>
    </row>
    <row r="862" spans="1:17" x14ac:dyDescent="0.55000000000000004">
      <c r="A862" s="17">
        <v>12</v>
      </c>
      <c r="B862" s="18" t="s">
        <v>1998</v>
      </c>
      <c r="C862" s="17" t="s">
        <v>2019</v>
      </c>
      <c r="D862" s="18" t="s">
        <v>2020</v>
      </c>
      <c r="E862" s="19">
        <v>84977729.63000001</v>
      </c>
      <c r="F862" s="19">
        <v>89784889.160000011</v>
      </c>
      <c r="G862" s="19">
        <f t="shared" si="117"/>
        <v>4807159.5300000012</v>
      </c>
      <c r="H862" s="19">
        <f t="shared" si="118"/>
        <v>5.65</v>
      </c>
      <c r="I862" s="19">
        <v>149800706.90000001</v>
      </c>
      <c r="J862" s="19">
        <v>144189337.03</v>
      </c>
      <c r="K862" s="19">
        <f t="shared" si="119"/>
        <v>-5611369.8700000048</v>
      </c>
      <c r="L862" s="19">
        <f t="shared" si="120"/>
        <v>-3.74</v>
      </c>
      <c r="M862" s="20">
        <f t="shared" si="121"/>
        <v>0</v>
      </c>
      <c r="N862" s="20">
        <f t="shared" si="122"/>
        <v>1</v>
      </c>
      <c r="O862" s="18" t="str">
        <f t="shared" si="124"/>
        <v>&gt;5</v>
      </c>
      <c r="P862" s="18" t="str">
        <f t="shared" si="125"/>
        <v>ผ่าน</v>
      </c>
      <c r="Q862" s="18" t="str">
        <f t="shared" si="123"/>
        <v>2.ไม่ผ่านINC</v>
      </c>
    </row>
    <row r="863" spans="1:17" x14ac:dyDescent="0.55000000000000004">
      <c r="A863" s="17">
        <v>12</v>
      </c>
      <c r="B863" s="18" t="s">
        <v>1998</v>
      </c>
      <c r="C863" s="17" t="s">
        <v>2021</v>
      </c>
      <c r="D863" s="18" t="s">
        <v>2022</v>
      </c>
      <c r="E863" s="19">
        <v>30434450.179999996</v>
      </c>
      <c r="F863" s="19">
        <v>31909271.439999998</v>
      </c>
      <c r="G863" s="19">
        <f t="shared" si="117"/>
        <v>1474821.2600000016</v>
      </c>
      <c r="H863" s="19">
        <f t="shared" si="118"/>
        <v>4.84</v>
      </c>
      <c r="I863" s="19">
        <v>53684378.090000004</v>
      </c>
      <c r="J863" s="19">
        <v>52795349.769999996</v>
      </c>
      <c r="K863" s="19">
        <f t="shared" si="119"/>
        <v>-889028.32000000775</v>
      </c>
      <c r="L863" s="19">
        <f t="shared" si="120"/>
        <v>-1.65</v>
      </c>
      <c r="M863" s="20">
        <f t="shared" si="121"/>
        <v>1</v>
      </c>
      <c r="N863" s="20">
        <f t="shared" si="122"/>
        <v>1</v>
      </c>
      <c r="O863" s="18" t="str">
        <f t="shared" si="124"/>
        <v>ผ่าน</v>
      </c>
      <c r="P863" s="18" t="str">
        <f t="shared" si="125"/>
        <v>ผ่าน</v>
      </c>
      <c r="Q863" s="18" t="str">
        <f t="shared" si="123"/>
        <v>1.ผ่านทั้ง 2 แผน</v>
      </c>
    </row>
    <row r="864" spans="1:17" x14ac:dyDescent="0.55000000000000004">
      <c r="A864" s="17">
        <v>12</v>
      </c>
      <c r="B864" s="18" t="s">
        <v>2023</v>
      </c>
      <c r="C864" s="17" t="s">
        <v>2024</v>
      </c>
      <c r="D864" s="18" t="s">
        <v>2025</v>
      </c>
      <c r="E864" s="19">
        <v>739289696.69000006</v>
      </c>
      <c r="F864" s="19">
        <v>739567605.5400002</v>
      </c>
      <c r="G864" s="19">
        <f t="shared" si="117"/>
        <v>277908.85000014305</v>
      </c>
      <c r="H864" s="19">
        <f t="shared" si="118"/>
        <v>0.03</v>
      </c>
      <c r="I864" s="19">
        <v>986654425.49000001</v>
      </c>
      <c r="J864" s="19">
        <v>927614249.04999995</v>
      </c>
      <c r="K864" s="19">
        <f t="shared" si="119"/>
        <v>-59040176.440000057</v>
      </c>
      <c r="L864" s="19">
        <f t="shared" si="120"/>
        <v>-5.98</v>
      </c>
      <c r="M864" s="20">
        <f t="shared" si="121"/>
        <v>1</v>
      </c>
      <c r="N864" s="20">
        <f t="shared" si="122"/>
        <v>0</v>
      </c>
      <c r="O864" s="18" t="str">
        <f t="shared" si="124"/>
        <v>ผ่าน</v>
      </c>
      <c r="P864" s="18" t="str">
        <f t="shared" si="125"/>
        <v>&lt;-5</v>
      </c>
      <c r="Q864" s="18" t="str">
        <f t="shared" si="123"/>
        <v>3.ไม่ผ่านEXP</v>
      </c>
    </row>
    <row r="865" spans="1:17" x14ac:dyDescent="0.55000000000000004">
      <c r="A865" s="17">
        <v>12</v>
      </c>
      <c r="B865" s="18" t="s">
        <v>2023</v>
      </c>
      <c r="C865" s="17" t="s">
        <v>2026</v>
      </c>
      <c r="D865" s="18" t="s">
        <v>2027</v>
      </c>
      <c r="E865" s="19">
        <v>33570504.989999995</v>
      </c>
      <c r="F865" s="19">
        <v>31975911.460000001</v>
      </c>
      <c r="G865" s="19">
        <f t="shared" si="117"/>
        <v>-1594593.5299999937</v>
      </c>
      <c r="H865" s="19">
        <f t="shared" si="118"/>
        <v>-4.74</v>
      </c>
      <c r="I865" s="19">
        <v>59167878.799999997</v>
      </c>
      <c r="J865" s="19">
        <v>58331533.610000014</v>
      </c>
      <c r="K865" s="19">
        <f t="shared" si="119"/>
        <v>-836345.18999998271</v>
      </c>
      <c r="L865" s="19">
        <f t="shared" si="120"/>
        <v>-1.41</v>
      </c>
      <c r="M865" s="20">
        <f t="shared" si="121"/>
        <v>1</v>
      </c>
      <c r="N865" s="20">
        <f t="shared" si="122"/>
        <v>1</v>
      </c>
      <c r="O865" s="18" t="str">
        <f t="shared" si="124"/>
        <v>ผ่าน</v>
      </c>
      <c r="P865" s="18" t="str">
        <f t="shared" si="125"/>
        <v>ผ่าน</v>
      </c>
      <c r="Q865" s="18" t="str">
        <f t="shared" si="123"/>
        <v>1.ผ่านทั้ง 2 แผน</v>
      </c>
    </row>
    <row r="866" spans="1:17" x14ac:dyDescent="0.55000000000000004">
      <c r="A866" s="17">
        <v>12</v>
      </c>
      <c r="B866" s="18" t="s">
        <v>2023</v>
      </c>
      <c r="C866" s="17" t="s">
        <v>2028</v>
      </c>
      <c r="D866" s="18" t="s">
        <v>2029</v>
      </c>
      <c r="E866" s="19">
        <v>39307690.850000001</v>
      </c>
      <c r="F866" s="19">
        <v>37609896.910000004</v>
      </c>
      <c r="G866" s="19">
        <f t="shared" si="117"/>
        <v>-1697793.9399999976</v>
      </c>
      <c r="H866" s="19">
        <f t="shared" si="118"/>
        <v>-4.3099999999999996</v>
      </c>
      <c r="I866" s="19">
        <v>68381380.00999999</v>
      </c>
      <c r="J866" s="19">
        <v>65244777.010000005</v>
      </c>
      <c r="K866" s="19">
        <f t="shared" si="119"/>
        <v>-3136602.9999999851</v>
      </c>
      <c r="L866" s="19">
        <f t="shared" si="120"/>
        <v>-4.58</v>
      </c>
      <c r="M866" s="20">
        <f t="shared" si="121"/>
        <v>1</v>
      </c>
      <c r="N866" s="20">
        <f t="shared" si="122"/>
        <v>1</v>
      </c>
      <c r="O866" s="18" t="str">
        <f t="shared" si="124"/>
        <v>ผ่าน</v>
      </c>
      <c r="P866" s="18" t="str">
        <f t="shared" si="125"/>
        <v>ผ่าน</v>
      </c>
      <c r="Q866" s="18" t="str">
        <f t="shared" si="123"/>
        <v>1.ผ่านทั้ง 2 แผน</v>
      </c>
    </row>
    <row r="867" spans="1:17" x14ac:dyDescent="0.55000000000000004">
      <c r="A867" s="17">
        <v>12</v>
      </c>
      <c r="B867" s="18" t="s">
        <v>2023</v>
      </c>
      <c r="C867" s="17" t="s">
        <v>2030</v>
      </c>
      <c r="D867" s="18" t="s">
        <v>2031</v>
      </c>
      <c r="E867" s="19">
        <v>43863317.160000004</v>
      </c>
      <c r="F867" s="19">
        <v>45850884.399999999</v>
      </c>
      <c r="G867" s="19">
        <f t="shared" si="117"/>
        <v>1987567.2399999946</v>
      </c>
      <c r="H867" s="19">
        <f t="shared" si="118"/>
        <v>4.53</v>
      </c>
      <c r="I867" s="19">
        <v>81481308.920000002</v>
      </c>
      <c r="J867" s="19">
        <v>72694804.629999995</v>
      </c>
      <c r="K867" s="19">
        <f t="shared" si="119"/>
        <v>-8786504.2900000066</v>
      </c>
      <c r="L867" s="19">
        <f t="shared" si="120"/>
        <v>-10.78</v>
      </c>
      <c r="M867" s="20">
        <f t="shared" si="121"/>
        <v>1</v>
      </c>
      <c r="N867" s="20">
        <f t="shared" si="122"/>
        <v>0</v>
      </c>
      <c r="O867" s="18" t="str">
        <f t="shared" si="124"/>
        <v>ผ่าน</v>
      </c>
      <c r="P867" s="18" t="str">
        <f t="shared" si="125"/>
        <v>&lt;-10</v>
      </c>
      <c r="Q867" s="18" t="str">
        <f t="shared" si="123"/>
        <v>3.ไม่ผ่านEXP</v>
      </c>
    </row>
    <row r="868" spans="1:17" x14ac:dyDescent="0.55000000000000004">
      <c r="A868" s="17">
        <v>12</v>
      </c>
      <c r="B868" s="18" t="s">
        <v>2023</v>
      </c>
      <c r="C868" s="17" t="s">
        <v>2032</v>
      </c>
      <c r="D868" s="18" t="s">
        <v>2033</v>
      </c>
      <c r="E868" s="19">
        <v>125133480</v>
      </c>
      <c r="F868" s="19">
        <v>122903955.40000001</v>
      </c>
      <c r="G868" s="19">
        <f t="shared" si="117"/>
        <v>-2229524.599999994</v>
      </c>
      <c r="H868" s="19">
        <f t="shared" si="118"/>
        <v>-1.78</v>
      </c>
      <c r="I868" s="19">
        <v>170627320.13</v>
      </c>
      <c r="J868" s="19">
        <v>172786472.65999997</v>
      </c>
      <c r="K868" s="19">
        <f t="shared" si="119"/>
        <v>2159152.5299999714</v>
      </c>
      <c r="L868" s="19">
        <f t="shared" si="120"/>
        <v>1.26</v>
      </c>
      <c r="M868" s="20">
        <f t="shared" si="121"/>
        <v>1</v>
      </c>
      <c r="N868" s="20">
        <f t="shared" si="122"/>
        <v>1</v>
      </c>
      <c r="O868" s="18" t="str">
        <f t="shared" si="124"/>
        <v>ผ่าน</v>
      </c>
      <c r="P868" s="18" t="str">
        <f t="shared" si="125"/>
        <v>ผ่าน</v>
      </c>
      <c r="Q868" s="18" t="str">
        <f t="shared" si="123"/>
        <v>1.ผ่านทั้ง 2 แผน</v>
      </c>
    </row>
    <row r="869" spans="1:17" x14ac:dyDescent="0.55000000000000004">
      <c r="A869" s="17">
        <v>12</v>
      </c>
      <c r="B869" s="18" t="s">
        <v>2023</v>
      </c>
      <c r="C869" s="17" t="s">
        <v>2034</v>
      </c>
      <c r="D869" s="18" t="s">
        <v>2035</v>
      </c>
      <c r="E869" s="19">
        <v>44256263.700000003</v>
      </c>
      <c r="F869" s="19">
        <v>44568411.170000002</v>
      </c>
      <c r="G869" s="19">
        <f t="shared" si="117"/>
        <v>312147.46999999881</v>
      </c>
      <c r="H869" s="19">
        <f t="shared" si="118"/>
        <v>0.7</v>
      </c>
      <c r="I869" s="19">
        <v>78403953.519999996</v>
      </c>
      <c r="J869" s="19">
        <v>78541629.920000017</v>
      </c>
      <c r="K869" s="19">
        <f t="shared" si="119"/>
        <v>137676.40000002086</v>
      </c>
      <c r="L869" s="19">
        <f t="shared" si="120"/>
        <v>0.17</v>
      </c>
      <c r="M869" s="20">
        <f t="shared" si="121"/>
        <v>1</v>
      </c>
      <c r="N869" s="20">
        <f t="shared" si="122"/>
        <v>1</v>
      </c>
      <c r="O869" s="18" t="str">
        <f t="shared" si="124"/>
        <v>ผ่าน</v>
      </c>
      <c r="P869" s="18" t="str">
        <f t="shared" si="125"/>
        <v>ผ่าน</v>
      </c>
      <c r="Q869" s="18" t="str">
        <f t="shared" si="123"/>
        <v>1.ผ่านทั้ง 2 แผน</v>
      </c>
    </row>
    <row r="870" spans="1:17" x14ac:dyDescent="0.55000000000000004">
      <c r="A870" s="17">
        <v>12</v>
      </c>
      <c r="B870" s="18" t="s">
        <v>2023</v>
      </c>
      <c r="C870" s="17" t="s">
        <v>2036</v>
      </c>
      <c r="D870" s="18" t="s">
        <v>2037</v>
      </c>
      <c r="E870" s="19">
        <v>32169315.699999999</v>
      </c>
      <c r="F870" s="19">
        <v>30504778.93</v>
      </c>
      <c r="G870" s="19">
        <f t="shared" si="117"/>
        <v>-1664536.7699999996</v>
      </c>
      <c r="H870" s="19">
        <f t="shared" si="118"/>
        <v>-5.17</v>
      </c>
      <c r="I870" s="19">
        <v>48633525</v>
      </c>
      <c r="J870" s="19">
        <v>45109384.82</v>
      </c>
      <c r="K870" s="19">
        <f t="shared" si="119"/>
        <v>-3524140.1799999997</v>
      </c>
      <c r="L870" s="19">
        <f t="shared" si="120"/>
        <v>-7.24</v>
      </c>
      <c r="M870" s="20">
        <f t="shared" si="121"/>
        <v>0</v>
      </c>
      <c r="N870" s="20">
        <f t="shared" si="122"/>
        <v>0</v>
      </c>
      <c r="O870" s="18" t="str">
        <f t="shared" si="124"/>
        <v>&lt;-5</v>
      </c>
      <c r="P870" s="18" t="str">
        <f t="shared" si="125"/>
        <v>&lt;-5</v>
      </c>
      <c r="Q870" s="18" t="str">
        <f t="shared" si="123"/>
        <v>4.ไม่ผ่านทั้ง 2 แผน</v>
      </c>
    </row>
    <row r="871" spans="1:17" x14ac:dyDescent="0.55000000000000004">
      <c r="A871" s="17">
        <v>12</v>
      </c>
      <c r="B871" s="18" t="s">
        <v>2023</v>
      </c>
      <c r="C871" s="17" t="s">
        <v>2038</v>
      </c>
      <c r="D871" s="18" t="s">
        <v>2039</v>
      </c>
      <c r="E871" s="19">
        <v>35043350.600000001</v>
      </c>
      <c r="F871" s="19">
        <v>34399693.370000005</v>
      </c>
      <c r="G871" s="19">
        <f t="shared" si="117"/>
        <v>-643657.22999999672</v>
      </c>
      <c r="H871" s="19">
        <f t="shared" si="118"/>
        <v>-1.83</v>
      </c>
      <c r="I871" s="19">
        <v>65571413.93</v>
      </c>
      <c r="J871" s="19">
        <v>59217420.280000009</v>
      </c>
      <c r="K871" s="19">
        <f t="shared" si="119"/>
        <v>-6353993.6499999911</v>
      </c>
      <c r="L871" s="19">
        <f t="shared" si="120"/>
        <v>-9.69</v>
      </c>
      <c r="M871" s="20">
        <f t="shared" si="121"/>
        <v>1</v>
      </c>
      <c r="N871" s="20">
        <f t="shared" si="122"/>
        <v>0</v>
      </c>
      <c r="O871" s="18" t="str">
        <f t="shared" si="124"/>
        <v>ผ่าน</v>
      </c>
      <c r="P871" s="18" t="str">
        <f t="shared" si="125"/>
        <v>&lt;-5</v>
      </c>
      <c r="Q871" s="18" t="str">
        <f t="shared" si="123"/>
        <v>3.ไม่ผ่านEXP</v>
      </c>
    </row>
    <row r="872" spans="1:17" x14ac:dyDescent="0.55000000000000004">
      <c r="A872" s="17">
        <v>12</v>
      </c>
      <c r="B872" s="18" t="s">
        <v>2023</v>
      </c>
      <c r="C872" s="17" t="s">
        <v>2040</v>
      </c>
      <c r="D872" s="18" t="s">
        <v>2041</v>
      </c>
      <c r="E872" s="19">
        <v>30743123.719999999</v>
      </c>
      <c r="F872" s="19">
        <v>30771347.219999999</v>
      </c>
      <c r="G872" s="19">
        <f t="shared" si="117"/>
        <v>28223.5</v>
      </c>
      <c r="H872" s="19">
        <f t="shared" si="118"/>
        <v>0.09</v>
      </c>
      <c r="I872" s="19">
        <v>50240732.74000001</v>
      </c>
      <c r="J872" s="19">
        <v>48675029.159999996</v>
      </c>
      <c r="K872" s="19">
        <f t="shared" si="119"/>
        <v>-1565703.5800000131</v>
      </c>
      <c r="L872" s="19">
        <f t="shared" si="120"/>
        <v>-3.11</v>
      </c>
      <c r="M872" s="20">
        <f t="shared" si="121"/>
        <v>1</v>
      </c>
      <c r="N872" s="20">
        <f t="shared" si="122"/>
        <v>1</v>
      </c>
      <c r="O872" s="18" t="str">
        <f t="shared" si="124"/>
        <v>ผ่าน</v>
      </c>
      <c r="P872" s="18" t="str">
        <f t="shared" si="125"/>
        <v>ผ่าน</v>
      </c>
      <c r="Q872" s="18" t="str">
        <f t="shared" si="123"/>
        <v>1.ผ่านทั้ง 2 แผน</v>
      </c>
    </row>
    <row r="873" spans="1:17" x14ac:dyDescent="0.55000000000000004">
      <c r="A873" s="17">
        <v>12</v>
      </c>
      <c r="B873" s="18" t="s">
        <v>2023</v>
      </c>
      <c r="C873" s="17" t="s">
        <v>2042</v>
      </c>
      <c r="D873" s="18" t="s">
        <v>2043</v>
      </c>
      <c r="E873" s="19">
        <v>43779457.770000003</v>
      </c>
      <c r="F873" s="19">
        <v>43421388.350000001</v>
      </c>
      <c r="G873" s="19">
        <f t="shared" si="117"/>
        <v>-358069.42000000179</v>
      </c>
      <c r="H873" s="19">
        <f t="shared" si="118"/>
        <v>-0.81</v>
      </c>
      <c r="I873" s="19">
        <v>71623640.080000013</v>
      </c>
      <c r="J873" s="19">
        <v>70299113.930000007</v>
      </c>
      <c r="K873" s="19">
        <f t="shared" si="119"/>
        <v>-1324526.150000006</v>
      </c>
      <c r="L873" s="19">
        <f t="shared" si="120"/>
        <v>-1.84</v>
      </c>
      <c r="M873" s="20">
        <f t="shared" si="121"/>
        <v>1</v>
      </c>
      <c r="N873" s="20">
        <f t="shared" si="122"/>
        <v>1</v>
      </c>
      <c r="O873" s="18" t="str">
        <f t="shared" si="124"/>
        <v>ผ่าน</v>
      </c>
      <c r="P873" s="18" t="str">
        <f t="shared" si="125"/>
        <v>ผ่าน</v>
      </c>
      <c r="Q873" s="18" t="str">
        <f t="shared" si="123"/>
        <v>1.ผ่านทั้ง 2 แผน</v>
      </c>
    </row>
    <row r="874" spans="1:17" x14ac:dyDescent="0.55000000000000004">
      <c r="A874" s="17">
        <v>12</v>
      </c>
      <c r="B874" s="18" t="s">
        <v>2023</v>
      </c>
      <c r="C874" s="17" t="s">
        <v>2044</v>
      </c>
      <c r="D874" s="18" t="s">
        <v>2045</v>
      </c>
      <c r="E874" s="19">
        <v>27131721.98</v>
      </c>
      <c r="F874" s="19">
        <v>27790670.23</v>
      </c>
      <c r="G874" s="19">
        <f t="shared" si="117"/>
        <v>658948.25</v>
      </c>
      <c r="H874" s="19">
        <f t="shared" si="118"/>
        <v>2.42</v>
      </c>
      <c r="I874" s="19">
        <v>52475053.060000002</v>
      </c>
      <c r="J874" s="19">
        <v>49857116.920000002</v>
      </c>
      <c r="K874" s="19">
        <f t="shared" si="119"/>
        <v>-2617936.1400000006</v>
      </c>
      <c r="L874" s="19">
        <f t="shared" si="120"/>
        <v>-4.9800000000000004</v>
      </c>
      <c r="M874" s="20">
        <f t="shared" si="121"/>
        <v>1</v>
      </c>
      <c r="N874" s="20">
        <f t="shared" si="122"/>
        <v>1</v>
      </c>
      <c r="O874" s="18" t="str">
        <f t="shared" si="124"/>
        <v>ผ่าน</v>
      </c>
      <c r="P874" s="18" t="str">
        <f t="shared" si="125"/>
        <v>ผ่าน</v>
      </c>
      <c r="Q874" s="18" t="str">
        <f t="shared" si="123"/>
        <v>1.ผ่านทั้ง 2 แผน</v>
      </c>
    </row>
    <row r="875" spans="1:17" x14ac:dyDescent="0.55000000000000004">
      <c r="A875" s="17">
        <v>12</v>
      </c>
      <c r="B875" s="18" t="s">
        <v>2046</v>
      </c>
      <c r="C875" s="17" t="s">
        <v>2047</v>
      </c>
      <c r="D875" s="18" t="s">
        <v>2048</v>
      </c>
      <c r="E875" s="19">
        <v>803801499.98000002</v>
      </c>
      <c r="F875" s="19">
        <v>784498849.67000008</v>
      </c>
      <c r="G875" s="19">
        <f t="shared" si="117"/>
        <v>-19302650.309999943</v>
      </c>
      <c r="H875" s="19">
        <f t="shared" si="118"/>
        <v>-2.4</v>
      </c>
      <c r="I875" s="19">
        <v>974114350</v>
      </c>
      <c r="J875" s="19">
        <v>1078918723.3099999</v>
      </c>
      <c r="K875" s="19">
        <f t="shared" si="119"/>
        <v>104804373.30999994</v>
      </c>
      <c r="L875" s="19">
        <f t="shared" si="120"/>
        <v>10.75</v>
      </c>
      <c r="M875" s="20">
        <f t="shared" si="121"/>
        <v>1</v>
      </c>
      <c r="N875" s="20">
        <f t="shared" si="122"/>
        <v>0</v>
      </c>
      <c r="O875" s="18" t="str">
        <f t="shared" si="124"/>
        <v>ผ่าน</v>
      </c>
      <c r="P875" s="18" t="str">
        <f t="shared" si="125"/>
        <v>&gt;10</v>
      </c>
      <c r="Q875" s="18" t="str">
        <f t="shared" si="123"/>
        <v>3.ไม่ผ่านEXP</v>
      </c>
    </row>
    <row r="876" spans="1:17" x14ac:dyDescent="0.55000000000000004">
      <c r="A876" s="17">
        <v>12</v>
      </c>
      <c r="B876" s="18" t="s">
        <v>2046</v>
      </c>
      <c r="C876" s="17" t="s">
        <v>2049</v>
      </c>
      <c r="D876" s="18" t="s">
        <v>2050</v>
      </c>
      <c r="E876" s="19">
        <v>149817499.99000001</v>
      </c>
      <c r="F876" s="19">
        <v>142622469.46000004</v>
      </c>
      <c r="G876" s="19">
        <f t="shared" si="117"/>
        <v>-7195030.5299999714</v>
      </c>
      <c r="H876" s="19">
        <f t="shared" si="118"/>
        <v>-4.8</v>
      </c>
      <c r="I876" s="19">
        <v>197081999.99000001</v>
      </c>
      <c r="J876" s="19">
        <v>196478648.38</v>
      </c>
      <c r="K876" s="19">
        <f t="shared" si="119"/>
        <v>-603351.61000001431</v>
      </c>
      <c r="L876" s="19">
        <f t="shared" si="120"/>
        <v>-0.3</v>
      </c>
      <c r="M876" s="20">
        <f t="shared" si="121"/>
        <v>1</v>
      </c>
      <c r="N876" s="20">
        <f t="shared" si="122"/>
        <v>1</v>
      </c>
      <c r="O876" s="18" t="str">
        <f t="shared" si="124"/>
        <v>ผ่าน</v>
      </c>
      <c r="P876" s="18" t="str">
        <f t="shared" si="125"/>
        <v>ผ่าน</v>
      </c>
      <c r="Q876" s="18" t="str">
        <f t="shared" si="123"/>
        <v>1.ผ่านทั้ง 2 แผน</v>
      </c>
    </row>
    <row r="877" spans="1:17" x14ac:dyDescent="0.55000000000000004">
      <c r="A877" s="17">
        <v>12</v>
      </c>
      <c r="B877" s="18" t="s">
        <v>2046</v>
      </c>
      <c r="C877" s="17" t="s">
        <v>2051</v>
      </c>
      <c r="D877" s="18" t="s">
        <v>2052</v>
      </c>
      <c r="E877" s="19">
        <v>71703363.230000004</v>
      </c>
      <c r="F877" s="19">
        <v>56611726.32</v>
      </c>
      <c r="G877" s="19">
        <f t="shared" si="117"/>
        <v>-15091636.910000004</v>
      </c>
      <c r="H877" s="19">
        <f t="shared" si="118"/>
        <v>-21.04</v>
      </c>
      <c r="I877" s="19">
        <v>111398573.73</v>
      </c>
      <c r="J877" s="19">
        <v>112671162.09</v>
      </c>
      <c r="K877" s="19">
        <f t="shared" si="119"/>
        <v>1272588.3599999994</v>
      </c>
      <c r="L877" s="19">
        <f t="shared" si="120"/>
        <v>1.1399999999999999</v>
      </c>
      <c r="M877" s="20">
        <f t="shared" si="121"/>
        <v>0</v>
      </c>
      <c r="N877" s="20">
        <f t="shared" si="122"/>
        <v>1</v>
      </c>
      <c r="O877" s="18" t="str">
        <f t="shared" si="124"/>
        <v>&lt;-10</v>
      </c>
      <c r="P877" s="18" t="str">
        <f t="shared" si="125"/>
        <v>ผ่าน</v>
      </c>
      <c r="Q877" s="18" t="str">
        <f t="shared" si="123"/>
        <v>2.ไม่ผ่านINC</v>
      </c>
    </row>
    <row r="878" spans="1:17" x14ac:dyDescent="0.55000000000000004">
      <c r="A878" s="17">
        <v>12</v>
      </c>
      <c r="B878" s="18" t="s">
        <v>2046</v>
      </c>
      <c r="C878" s="17" t="s">
        <v>2053</v>
      </c>
      <c r="D878" s="18" t="s">
        <v>2054</v>
      </c>
      <c r="E878" s="19">
        <v>39731706.990000002</v>
      </c>
      <c r="F878" s="19">
        <v>38663343.550000004</v>
      </c>
      <c r="G878" s="19">
        <f t="shared" si="117"/>
        <v>-1068363.4399999976</v>
      </c>
      <c r="H878" s="19">
        <f t="shared" si="118"/>
        <v>-2.68</v>
      </c>
      <c r="I878" s="19">
        <v>56489154.520000003</v>
      </c>
      <c r="J878" s="19">
        <v>54580960.220000006</v>
      </c>
      <c r="K878" s="19">
        <f t="shared" si="119"/>
        <v>-1908194.299999997</v>
      </c>
      <c r="L878" s="19">
        <f t="shared" si="120"/>
        <v>-3.37</v>
      </c>
      <c r="M878" s="20">
        <f t="shared" si="121"/>
        <v>1</v>
      </c>
      <c r="N878" s="20">
        <f t="shared" si="122"/>
        <v>1</v>
      </c>
      <c r="O878" s="18" t="str">
        <f t="shared" si="124"/>
        <v>ผ่าน</v>
      </c>
      <c r="P878" s="18" t="str">
        <f t="shared" si="125"/>
        <v>ผ่าน</v>
      </c>
      <c r="Q878" s="18" t="str">
        <f t="shared" si="123"/>
        <v>1.ผ่านทั้ง 2 แผน</v>
      </c>
    </row>
    <row r="879" spans="1:17" x14ac:dyDescent="0.55000000000000004">
      <c r="A879" s="17">
        <v>12</v>
      </c>
      <c r="B879" s="18" t="s">
        <v>2046</v>
      </c>
      <c r="C879" s="17" t="s">
        <v>2055</v>
      </c>
      <c r="D879" s="18" t="s">
        <v>2056</v>
      </c>
      <c r="E879" s="19">
        <v>84567595.660000011</v>
      </c>
      <c r="F879" s="19">
        <v>78156676.25</v>
      </c>
      <c r="G879" s="19">
        <f t="shared" si="117"/>
        <v>-6410919.4100000113</v>
      </c>
      <c r="H879" s="19">
        <f t="shared" si="118"/>
        <v>-7.58</v>
      </c>
      <c r="I879" s="19">
        <v>126292967.45</v>
      </c>
      <c r="J879" s="19">
        <v>134435506.06000003</v>
      </c>
      <c r="K879" s="19">
        <f t="shared" si="119"/>
        <v>8142538.6100000292</v>
      </c>
      <c r="L879" s="19">
        <f t="shared" si="120"/>
        <v>6.44</v>
      </c>
      <c r="M879" s="20">
        <f t="shared" si="121"/>
        <v>0</v>
      </c>
      <c r="N879" s="20">
        <f t="shared" si="122"/>
        <v>0</v>
      </c>
      <c r="O879" s="18" t="str">
        <f t="shared" si="124"/>
        <v>&lt;-5</v>
      </c>
      <c r="P879" s="18" t="str">
        <f t="shared" si="125"/>
        <v>&gt;5</v>
      </c>
      <c r="Q879" s="18" t="str">
        <f t="shared" si="123"/>
        <v>4.ไม่ผ่านทั้ง 2 แผน</v>
      </c>
    </row>
    <row r="880" spans="1:17" x14ac:dyDescent="0.55000000000000004">
      <c r="A880" s="17">
        <v>12</v>
      </c>
      <c r="B880" s="18" t="s">
        <v>2046</v>
      </c>
      <c r="C880" s="17" t="s">
        <v>2057</v>
      </c>
      <c r="D880" s="18" t="s">
        <v>2058</v>
      </c>
      <c r="E880" s="19">
        <v>79691386.49000001</v>
      </c>
      <c r="F880" s="19">
        <v>77300083.690000013</v>
      </c>
      <c r="G880" s="19">
        <f t="shared" si="117"/>
        <v>-2391302.799999997</v>
      </c>
      <c r="H880" s="19">
        <f t="shared" si="118"/>
        <v>-3</v>
      </c>
      <c r="I880" s="19">
        <v>116470167.8</v>
      </c>
      <c r="J880" s="19">
        <v>109897890.18000002</v>
      </c>
      <c r="K880" s="19">
        <f t="shared" si="119"/>
        <v>-6572277.619999975</v>
      </c>
      <c r="L880" s="19">
        <f t="shared" si="120"/>
        <v>-5.64</v>
      </c>
      <c r="M880" s="20">
        <f t="shared" si="121"/>
        <v>1</v>
      </c>
      <c r="N880" s="20">
        <f t="shared" si="122"/>
        <v>0</v>
      </c>
      <c r="O880" s="18" t="str">
        <f t="shared" si="124"/>
        <v>ผ่าน</v>
      </c>
      <c r="P880" s="18" t="str">
        <f t="shared" si="125"/>
        <v>&lt;-5</v>
      </c>
      <c r="Q880" s="18" t="str">
        <f t="shared" si="123"/>
        <v>3.ไม่ผ่านEXP</v>
      </c>
    </row>
    <row r="881" spans="1:17" x14ac:dyDescent="0.55000000000000004">
      <c r="A881" s="17">
        <v>12</v>
      </c>
      <c r="B881" s="18" t="s">
        <v>2046</v>
      </c>
      <c r="C881" s="17" t="s">
        <v>2059</v>
      </c>
      <c r="D881" s="18" t="s">
        <v>2060</v>
      </c>
      <c r="E881" s="19">
        <v>29427071.300000001</v>
      </c>
      <c r="F881" s="19">
        <v>30495821.300000001</v>
      </c>
      <c r="G881" s="19">
        <f t="shared" si="117"/>
        <v>1068750</v>
      </c>
      <c r="H881" s="19">
        <f t="shared" si="118"/>
        <v>3.63</v>
      </c>
      <c r="I881" s="19">
        <v>49441528.340000004</v>
      </c>
      <c r="J881" s="19">
        <v>48733692.519999996</v>
      </c>
      <c r="K881" s="19">
        <f t="shared" si="119"/>
        <v>-707835.82000000775</v>
      </c>
      <c r="L881" s="19">
        <f t="shared" si="120"/>
        <v>-1.43</v>
      </c>
      <c r="M881" s="20">
        <f t="shared" si="121"/>
        <v>1</v>
      </c>
      <c r="N881" s="20">
        <f t="shared" si="122"/>
        <v>1</v>
      </c>
      <c r="O881" s="18" t="str">
        <f t="shared" si="124"/>
        <v>ผ่าน</v>
      </c>
      <c r="P881" s="18" t="str">
        <f t="shared" si="125"/>
        <v>ผ่าน</v>
      </c>
      <c r="Q881" s="18" t="str">
        <f t="shared" si="123"/>
        <v>1.ผ่านทั้ง 2 แผน</v>
      </c>
    </row>
    <row r="882" spans="1:17" x14ac:dyDescent="0.55000000000000004">
      <c r="A882" s="17">
        <v>12</v>
      </c>
      <c r="B882" s="18" t="s">
        <v>2046</v>
      </c>
      <c r="C882" s="17" t="s">
        <v>2061</v>
      </c>
      <c r="D882" s="18" t="s">
        <v>2062</v>
      </c>
      <c r="E882" s="19">
        <v>32611296.149999999</v>
      </c>
      <c r="F882" s="19">
        <v>38855945.290000007</v>
      </c>
      <c r="G882" s="19">
        <f t="shared" si="117"/>
        <v>6244649.140000008</v>
      </c>
      <c r="H882" s="19">
        <f t="shared" si="118"/>
        <v>19.14</v>
      </c>
      <c r="I882" s="19">
        <v>54666231.980000012</v>
      </c>
      <c r="J882" s="19">
        <v>50930329.140000001</v>
      </c>
      <c r="K882" s="19">
        <f t="shared" si="119"/>
        <v>-3735902.840000011</v>
      </c>
      <c r="L882" s="19">
        <f t="shared" si="120"/>
        <v>-6.83</v>
      </c>
      <c r="M882" s="20">
        <f t="shared" si="121"/>
        <v>0</v>
      </c>
      <c r="N882" s="20">
        <f t="shared" si="122"/>
        <v>0</v>
      </c>
      <c r="O882" s="18" t="str">
        <f t="shared" si="124"/>
        <v>&gt;10</v>
      </c>
      <c r="P882" s="18" t="str">
        <f t="shared" si="125"/>
        <v>&lt;-5</v>
      </c>
      <c r="Q882" s="18" t="str">
        <f t="shared" si="123"/>
        <v>4.ไม่ผ่านทั้ง 2 แผน</v>
      </c>
    </row>
    <row r="883" spans="1:17" x14ac:dyDescent="0.55000000000000004">
      <c r="A883" s="17">
        <v>12</v>
      </c>
      <c r="B883" s="18" t="s">
        <v>2063</v>
      </c>
      <c r="C883" s="17" t="s">
        <v>2064</v>
      </c>
      <c r="D883" s="18" t="s">
        <v>2065</v>
      </c>
      <c r="E883" s="19">
        <v>1189999999.99</v>
      </c>
      <c r="F883" s="19">
        <v>1607012868.04</v>
      </c>
      <c r="G883" s="19">
        <f t="shared" si="117"/>
        <v>417012868.04999995</v>
      </c>
      <c r="H883" s="19">
        <f t="shared" si="118"/>
        <v>35.04</v>
      </c>
      <c r="I883" s="19">
        <v>1719246980.1800001</v>
      </c>
      <c r="J883" s="19">
        <v>1565812599.5</v>
      </c>
      <c r="K883" s="19">
        <f t="shared" si="119"/>
        <v>-153434380.68000007</v>
      </c>
      <c r="L883" s="19">
        <f t="shared" si="120"/>
        <v>-8.92</v>
      </c>
      <c r="M883" s="20">
        <f t="shared" si="121"/>
        <v>0</v>
      </c>
      <c r="N883" s="20">
        <f t="shared" si="122"/>
        <v>0</v>
      </c>
      <c r="O883" s="18" t="str">
        <f t="shared" si="124"/>
        <v>&gt;10</v>
      </c>
      <c r="P883" s="18" t="str">
        <f t="shared" si="125"/>
        <v>&lt;-5</v>
      </c>
      <c r="Q883" s="18" t="str">
        <f t="shared" si="123"/>
        <v>4.ไม่ผ่านทั้ง 2 แผน</v>
      </c>
    </row>
    <row r="884" spans="1:17" x14ac:dyDescent="0.55000000000000004">
      <c r="A884" s="17">
        <v>12</v>
      </c>
      <c r="B884" s="18" t="s">
        <v>2063</v>
      </c>
      <c r="C884" s="17" t="s">
        <v>2066</v>
      </c>
      <c r="D884" s="18" t="s">
        <v>2067</v>
      </c>
      <c r="E884" s="19">
        <v>636880000</v>
      </c>
      <c r="F884" s="19">
        <v>637747309.7299999</v>
      </c>
      <c r="G884" s="19">
        <f t="shared" si="117"/>
        <v>867309.72999989986</v>
      </c>
      <c r="H884" s="19">
        <f t="shared" si="118"/>
        <v>0.13</v>
      </c>
      <c r="I884" s="19">
        <v>877736999.99000001</v>
      </c>
      <c r="J884" s="19">
        <v>872229410.82000017</v>
      </c>
      <c r="K884" s="19">
        <f t="shared" si="119"/>
        <v>-5507589.1699998379</v>
      </c>
      <c r="L884" s="19">
        <f t="shared" si="120"/>
        <v>-0.62</v>
      </c>
      <c r="M884" s="20">
        <f t="shared" si="121"/>
        <v>1</v>
      </c>
      <c r="N884" s="20">
        <f t="shared" si="122"/>
        <v>1</v>
      </c>
      <c r="O884" s="18" t="str">
        <f t="shared" si="124"/>
        <v>ผ่าน</v>
      </c>
      <c r="P884" s="18" t="str">
        <f t="shared" si="125"/>
        <v>ผ่าน</v>
      </c>
      <c r="Q884" s="18" t="str">
        <f t="shared" si="123"/>
        <v>1.ผ่านทั้ง 2 แผน</v>
      </c>
    </row>
    <row r="885" spans="1:17" x14ac:dyDescent="0.55000000000000004">
      <c r="A885" s="17">
        <v>12</v>
      </c>
      <c r="B885" s="18" t="s">
        <v>2063</v>
      </c>
      <c r="C885" s="17" t="s">
        <v>2068</v>
      </c>
      <c r="D885" s="18" t="s">
        <v>2069</v>
      </c>
      <c r="E885" s="19">
        <v>49648736.550000004</v>
      </c>
      <c r="F885" s="19">
        <v>43355347.100000001</v>
      </c>
      <c r="G885" s="19">
        <f t="shared" si="117"/>
        <v>-6293389.450000003</v>
      </c>
      <c r="H885" s="19">
        <f t="shared" si="118"/>
        <v>-12.67</v>
      </c>
      <c r="I885" s="19">
        <v>65589967.490000002</v>
      </c>
      <c r="J885" s="19">
        <v>60635071.469999999</v>
      </c>
      <c r="K885" s="19">
        <f t="shared" si="119"/>
        <v>-4954896.0200000033</v>
      </c>
      <c r="L885" s="19">
        <f t="shared" si="120"/>
        <v>-7.55</v>
      </c>
      <c r="M885" s="20">
        <f t="shared" si="121"/>
        <v>0</v>
      </c>
      <c r="N885" s="20">
        <f t="shared" si="122"/>
        <v>0</v>
      </c>
      <c r="O885" s="18" t="str">
        <f t="shared" si="124"/>
        <v>&lt;-10</v>
      </c>
      <c r="P885" s="18" t="str">
        <f t="shared" si="125"/>
        <v>&lt;-5</v>
      </c>
      <c r="Q885" s="18" t="str">
        <f t="shared" si="123"/>
        <v>4.ไม่ผ่านทั้ง 2 แผน</v>
      </c>
    </row>
    <row r="886" spans="1:17" x14ac:dyDescent="0.55000000000000004">
      <c r="A886" s="17">
        <v>12</v>
      </c>
      <c r="B886" s="18" t="s">
        <v>2063</v>
      </c>
      <c r="C886" s="17" t="s">
        <v>2070</v>
      </c>
      <c r="D886" s="18" t="s">
        <v>2071</v>
      </c>
      <c r="E886" s="19">
        <v>94626315</v>
      </c>
      <c r="F886" s="19">
        <v>102202089.38</v>
      </c>
      <c r="G886" s="19">
        <f t="shared" si="117"/>
        <v>7575774.3799999952</v>
      </c>
      <c r="H886" s="19">
        <f t="shared" si="118"/>
        <v>8</v>
      </c>
      <c r="I886" s="19">
        <v>150035427.49000001</v>
      </c>
      <c r="J886" s="19">
        <v>177352451.8973</v>
      </c>
      <c r="K886" s="19">
        <f t="shared" si="119"/>
        <v>27317024.407299995</v>
      </c>
      <c r="L886" s="19">
        <f t="shared" si="120"/>
        <v>18.2</v>
      </c>
      <c r="M886" s="20">
        <f t="shared" si="121"/>
        <v>0</v>
      </c>
      <c r="N886" s="20">
        <f t="shared" si="122"/>
        <v>0</v>
      </c>
      <c r="O886" s="18" t="str">
        <f t="shared" si="124"/>
        <v>&gt;5</v>
      </c>
      <c r="P886" s="18" t="str">
        <f t="shared" si="125"/>
        <v>&gt;10</v>
      </c>
      <c r="Q886" s="18" t="str">
        <f t="shared" si="123"/>
        <v>4.ไม่ผ่านทั้ง 2 แผน</v>
      </c>
    </row>
    <row r="887" spans="1:17" x14ac:dyDescent="0.55000000000000004">
      <c r="A887" s="17">
        <v>12</v>
      </c>
      <c r="B887" s="18" t="s">
        <v>2063</v>
      </c>
      <c r="C887" s="17" t="s">
        <v>2072</v>
      </c>
      <c r="D887" s="18" t="s">
        <v>2073</v>
      </c>
      <c r="E887" s="19">
        <v>135489553</v>
      </c>
      <c r="F887" s="19">
        <v>138162820.52999997</v>
      </c>
      <c r="G887" s="19">
        <f t="shared" si="117"/>
        <v>2673267.5299999714</v>
      </c>
      <c r="H887" s="19">
        <f t="shared" si="118"/>
        <v>1.97</v>
      </c>
      <c r="I887" s="19">
        <v>201695143.74999997</v>
      </c>
      <c r="J887" s="19">
        <v>199074502.03999999</v>
      </c>
      <c r="K887" s="19">
        <f t="shared" si="119"/>
        <v>-2620641.7099999785</v>
      </c>
      <c r="L887" s="19">
        <f t="shared" si="120"/>
        <v>-1.29</v>
      </c>
      <c r="M887" s="20">
        <f t="shared" si="121"/>
        <v>1</v>
      </c>
      <c r="N887" s="20">
        <f t="shared" si="122"/>
        <v>1</v>
      </c>
      <c r="O887" s="18" t="str">
        <f t="shared" si="124"/>
        <v>ผ่าน</v>
      </c>
      <c r="P887" s="18" t="str">
        <f t="shared" si="125"/>
        <v>ผ่าน</v>
      </c>
      <c r="Q887" s="18" t="str">
        <f t="shared" si="123"/>
        <v>1.ผ่านทั้ง 2 แผน</v>
      </c>
    </row>
    <row r="888" spans="1:17" x14ac:dyDescent="0.55000000000000004">
      <c r="A888" s="17">
        <v>12</v>
      </c>
      <c r="B888" s="18" t="s">
        <v>2063</v>
      </c>
      <c r="C888" s="17" t="s">
        <v>2074</v>
      </c>
      <c r="D888" s="18" t="s">
        <v>2075</v>
      </c>
      <c r="E888" s="19">
        <v>85128419.360000014</v>
      </c>
      <c r="F888" s="19">
        <v>93868683.610000014</v>
      </c>
      <c r="G888" s="19">
        <f t="shared" si="117"/>
        <v>8740264.25</v>
      </c>
      <c r="H888" s="19">
        <f t="shared" si="118"/>
        <v>10.26</v>
      </c>
      <c r="I888" s="19">
        <v>141797703.41</v>
      </c>
      <c r="J888" s="19">
        <v>131627863.40000001</v>
      </c>
      <c r="K888" s="19">
        <f t="shared" si="119"/>
        <v>-10169840.00999999</v>
      </c>
      <c r="L888" s="19">
        <f t="shared" si="120"/>
        <v>-7.17</v>
      </c>
      <c r="M888" s="20">
        <f t="shared" si="121"/>
        <v>0</v>
      </c>
      <c r="N888" s="20">
        <f t="shared" si="122"/>
        <v>0</v>
      </c>
      <c r="O888" s="18" t="str">
        <f t="shared" si="124"/>
        <v>&gt;10</v>
      </c>
      <c r="P888" s="18" t="str">
        <f t="shared" si="125"/>
        <v>&lt;-5</v>
      </c>
      <c r="Q888" s="18" t="str">
        <f t="shared" si="123"/>
        <v>4.ไม่ผ่านทั้ง 2 แผน</v>
      </c>
    </row>
    <row r="889" spans="1:17" x14ac:dyDescent="0.55000000000000004">
      <c r="A889" s="17">
        <v>12</v>
      </c>
      <c r="B889" s="18" t="s">
        <v>2063</v>
      </c>
      <c r="C889" s="17" t="s">
        <v>2076</v>
      </c>
      <c r="D889" s="18" t="s">
        <v>2077</v>
      </c>
      <c r="E889" s="19">
        <v>71307750</v>
      </c>
      <c r="F889" s="19">
        <v>64427923.189999998</v>
      </c>
      <c r="G889" s="19">
        <f t="shared" si="117"/>
        <v>-6879826.8100000024</v>
      </c>
      <c r="H889" s="19">
        <f t="shared" si="118"/>
        <v>-9.64</v>
      </c>
      <c r="I889" s="19">
        <v>113154647.39</v>
      </c>
      <c r="J889" s="19">
        <v>110613041.90000001</v>
      </c>
      <c r="K889" s="19">
        <f t="shared" si="119"/>
        <v>-2541605.4899999946</v>
      </c>
      <c r="L889" s="19">
        <f t="shared" si="120"/>
        <v>-2.2400000000000002</v>
      </c>
      <c r="M889" s="20">
        <f t="shared" si="121"/>
        <v>0</v>
      </c>
      <c r="N889" s="20">
        <f t="shared" si="122"/>
        <v>1</v>
      </c>
      <c r="O889" s="18" t="str">
        <f t="shared" si="124"/>
        <v>&lt;-5</v>
      </c>
      <c r="P889" s="18" t="str">
        <f t="shared" si="125"/>
        <v>ผ่าน</v>
      </c>
      <c r="Q889" s="18" t="str">
        <f t="shared" si="123"/>
        <v>2.ไม่ผ่านINC</v>
      </c>
    </row>
    <row r="890" spans="1:17" x14ac:dyDescent="0.55000000000000004">
      <c r="A890" s="17">
        <v>12</v>
      </c>
      <c r="B890" s="18" t="s">
        <v>2063</v>
      </c>
      <c r="C890" s="17" t="s">
        <v>2078</v>
      </c>
      <c r="D890" s="18" t="s">
        <v>2079</v>
      </c>
      <c r="E890" s="19">
        <v>66322894.990000002</v>
      </c>
      <c r="F890" s="19">
        <v>68464055.689999998</v>
      </c>
      <c r="G890" s="19">
        <f t="shared" si="117"/>
        <v>2141160.6999999955</v>
      </c>
      <c r="H890" s="19">
        <f t="shared" si="118"/>
        <v>3.22</v>
      </c>
      <c r="I890" s="19">
        <v>109596769</v>
      </c>
      <c r="J890" s="19">
        <v>105366515.92999999</v>
      </c>
      <c r="K890" s="19">
        <f t="shared" si="119"/>
        <v>-4230253.0700000077</v>
      </c>
      <c r="L890" s="19">
        <f t="shared" si="120"/>
        <v>-3.85</v>
      </c>
      <c r="M890" s="20">
        <f t="shared" si="121"/>
        <v>1</v>
      </c>
      <c r="N890" s="20">
        <f t="shared" si="122"/>
        <v>1</v>
      </c>
      <c r="O890" s="18" t="str">
        <f t="shared" si="124"/>
        <v>ผ่าน</v>
      </c>
      <c r="P890" s="18" t="str">
        <f t="shared" si="125"/>
        <v>ผ่าน</v>
      </c>
      <c r="Q890" s="18" t="str">
        <f t="shared" si="123"/>
        <v>1.ผ่านทั้ง 2 แผน</v>
      </c>
    </row>
    <row r="891" spans="1:17" x14ac:dyDescent="0.55000000000000004">
      <c r="A891" s="17">
        <v>12</v>
      </c>
      <c r="B891" s="18" t="s">
        <v>2063</v>
      </c>
      <c r="C891" s="17" t="s">
        <v>2080</v>
      </c>
      <c r="D891" s="18" t="s">
        <v>2081</v>
      </c>
      <c r="E891" s="19">
        <v>23017253.840000004</v>
      </c>
      <c r="F891" s="19">
        <v>24297221.509999998</v>
      </c>
      <c r="G891" s="19">
        <f>F891-E891</f>
        <v>1279967.6699999943</v>
      </c>
      <c r="H891" s="19">
        <f>TRUNC(G891/E891*100,2)</f>
        <v>5.56</v>
      </c>
      <c r="I891" s="19">
        <v>41545641.200000003</v>
      </c>
      <c r="J891" s="19">
        <v>39927404.309999995</v>
      </c>
      <c r="K891" s="19">
        <f t="shared" si="119"/>
        <v>-1618236.890000008</v>
      </c>
      <c r="L891" s="19">
        <f t="shared" si="120"/>
        <v>-3.89</v>
      </c>
      <c r="M891" s="20">
        <f t="shared" si="121"/>
        <v>0</v>
      </c>
      <c r="N891" s="20">
        <f t="shared" si="122"/>
        <v>1</v>
      </c>
      <c r="O891" s="18" t="str">
        <f t="shared" si="124"/>
        <v>&gt;5</v>
      </c>
      <c r="P891" s="18" t="str">
        <f t="shared" si="125"/>
        <v>ผ่าน</v>
      </c>
      <c r="Q891" s="18" t="str">
        <f t="shared" si="123"/>
        <v>2.ไม่ผ่านINC</v>
      </c>
    </row>
    <row r="892" spans="1:17" x14ac:dyDescent="0.55000000000000004">
      <c r="A892" s="17">
        <v>12</v>
      </c>
      <c r="B892" s="18" t="s">
        <v>2063</v>
      </c>
      <c r="C892" s="17" t="s">
        <v>2082</v>
      </c>
      <c r="D892" s="18" t="s">
        <v>2083</v>
      </c>
      <c r="E892" s="19">
        <v>66808297.980000004</v>
      </c>
      <c r="F892" s="19">
        <v>52000350.870000012</v>
      </c>
      <c r="G892" s="19">
        <f t="shared" si="117"/>
        <v>-14807947.109999992</v>
      </c>
      <c r="H892" s="19">
        <f t="shared" si="118"/>
        <v>-22.16</v>
      </c>
      <c r="I892" s="19">
        <v>104534106.94000003</v>
      </c>
      <c r="J892" s="19">
        <v>84806308.909999996</v>
      </c>
      <c r="K892" s="19">
        <f t="shared" si="119"/>
        <v>-19727798.030000031</v>
      </c>
      <c r="L892" s="19">
        <f t="shared" si="120"/>
        <v>-18.87</v>
      </c>
      <c r="M892" s="20">
        <f>IF(AND(H892&gt;=-5,H892&lt;=5),1,0)</f>
        <v>0</v>
      </c>
      <c r="N892" s="20">
        <f t="shared" si="122"/>
        <v>0</v>
      </c>
      <c r="O892" s="18" t="str">
        <f t="shared" si="124"/>
        <v>&lt;-10</v>
      </c>
      <c r="P892" s="18" t="str">
        <f t="shared" si="125"/>
        <v>&lt;-10</v>
      </c>
      <c r="Q892" s="18" t="str">
        <f t="shared" si="123"/>
        <v>4.ไม่ผ่านทั้ง 2 แผน</v>
      </c>
    </row>
    <row r="893" spans="1:17" x14ac:dyDescent="0.55000000000000004">
      <c r="A893" s="17">
        <v>12</v>
      </c>
      <c r="B893" s="18" t="s">
        <v>2063</v>
      </c>
      <c r="C893" s="17" t="s">
        <v>2084</v>
      </c>
      <c r="D893" s="18" t="s">
        <v>2085</v>
      </c>
      <c r="E893" s="19">
        <v>69696401.149999991</v>
      </c>
      <c r="F893" s="19">
        <v>71370271.870000005</v>
      </c>
      <c r="G893" s="19">
        <f t="shared" si="117"/>
        <v>1673870.7200000137</v>
      </c>
      <c r="H893" s="19">
        <f t="shared" si="118"/>
        <v>2.4</v>
      </c>
      <c r="I893" s="19">
        <v>128528677.91</v>
      </c>
      <c r="J893" s="19">
        <v>127225935.00000001</v>
      </c>
      <c r="K893" s="19">
        <f t="shared" si="119"/>
        <v>-1302742.9099999815</v>
      </c>
      <c r="L893" s="19">
        <f t="shared" si="120"/>
        <v>-1.01</v>
      </c>
      <c r="M893" s="20">
        <f t="shared" si="121"/>
        <v>1</v>
      </c>
      <c r="N893" s="20">
        <f t="shared" si="122"/>
        <v>1</v>
      </c>
      <c r="O893" s="18" t="str">
        <f t="shared" si="124"/>
        <v>ผ่าน</v>
      </c>
      <c r="P893" s="18" t="str">
        <f t="shared" si="125"/>
        <v>ผ่าน</v>
      </c>
      <c r="Q893" s="18" t="str">
        <f t="shared" si="123"/>
        <v>1.ผ่านทั้ง 2 แผน</v>
      </c>
    </row>
    <row r="894" spans="1:17" x14ac:dyDescent="0.55000000000000004">
      <c r="A894" s="17">
        <v>12</v>
      </c>
      <c r="B894" s="18" t="s">
        <v>2063</v>
      </c>
      <c r="C894" s="17" t="s">
        <v>2086</v>
      </c>
      <c r="D894" s="18" t="s">
        <v>2087</v>
      </c>
      <c r="E894" s="19">
        <v>31167662.23</v>
      </c>
      <c r="F894" s="19">
        <v>33455049.049999997</v>
      </c>
      <c r="G894" s="19">
        <f t="shared" si="117"/>
        <v>2287386.8199999966</v>
      </c>
      <c r="H894" s="19">
        <f t="shared" si="118"/>
        <v>7.33</v>
      </c>
      <c r="I894" s="19">
        <v>43254224.490000002</v>
      </c>
      <c r="J894" s="19">
        <v>50286079.219999999</v>
      </c>
      <c r="K894" s="19">
        <f t="shared" si="119"/>
        <v>7031854.7299999967</v>
      </c>
      <c r="L894" s="19">
        <f t="shared" si="120"/>
        <v>16.25</v>
      </c>
      <c r="M894" s="20">
        <f t="shared" si="121"/>
        <v>0</v>
      </c>
      <c r="N894" s="20">
        <f t="shared" si="122"/>
        <v>0</v>
      </c>
      <c r="O894" s="18" t="str">
        <f t="shared" si="124"/>
        <v>&gt;5</v>
      </c>
      <c r="P894" s="18" t="str">
        <f t="shared" si="125"/>
        <v>&gt;10</v>
      </c>
      <c r="Q894" s="18" t="str">
        <f t="shared" si="123"/>
        <v>4.ไม่ผ่านทั้ง 2 แผน</v>
      </c>
    </row>
    <row r="895" spans="1:17" x14ac:dyDescent="0.55000000000000004">
      <c r="A895" s="17">
        <v>12</v>
      </c>
      <c r="B895" s="18" t="s">
        <v>2063</v>
      </c>
      <c r="C895" s="17" t="s">
        <v>2088</v>
      </c>
      <c r="D895" s="18" t="s">
        <v>2089</v>
      </c>
      <c r="E895" s="19">
        <v>36199221.689999998</v>
      </c>
      <c r="F895" s="19">
        <v>39545249.109999992</v>
      </c>
      <c r="G895" s="19">
        <f t="shared" si="117"/>
        <v>3346027.4199999943</v>
      </c>
      <c r="H895" s="19">
        <f t="shared" si="118"/>
        <v>9.24</v>
      </c>
      <c r="I895" s="19">
        <v>50016636.859999999</v>
      </c>
      <c r="J895" s="19">
        <v>51249098.030000001</v>
      </c>
      <c r="K895" s="19">
        <f t="shared" si="119"/>
        <v>1232461.1700000018</v>
      </c>
      <c r="L895" s="19">
        <f t="shared" si="120"/>
        <v>2.46</v>
      </c>
      <c r="M895" s="20">
        <f t="shared" si="121"/>
        <v>0</v>
      </c>
      <c r="N895" s="20">
        <f t="shared" si="122"/>
        <v>1</v>
      </c>
      <c r="O895" s="18" t="str">
        <f t="shared" si="124"/>
        <v>&gt;5</v>
      </c>
      <c r="P895" s="18" t="str">
        <f t="shared" si="125"/>
        <v>ผ่าน</v>
      </c>
      <c r="Q895" s="18" t="str">
        <f t="shared" si="123"/>
        <v>2.ไม่ผ่านINC</v>
      </c>
    </row>
    <row r="896" spans="1:17" x14ac:dyDescent="0.55000000000000004">
      <c r="A896" s="17">
        <v>12</v>
      </c>
      <c r="B896" s="18" t="s">
        <v>2063</v>
      </c>
      <c r="C896" s="17" t="s">
        <v>2090</v>
      </c>
      <c r="D896" s="18" t="s">
        <v>2091</v>
      </c>
      <c r="E896" s="19">
        <v>31009824.749999996</v>
      </c>
      <c r="F896" s="19">
        <v>33151847.039999995</v>
      </c>
      <c r="G896" s="19">
        <f t="shared" si="117"/>
        <v>2142022.2899999991</v>
      </c>
      <c r="H896" s="19">
        <f t="shared" si="118"/>
        <v>6.9</v>
      </c>
      <c r="I896" s="19">
        <v>59641719.590000004</v>
      </c>
      <c r="J896" s="19">
        <v>60492621.179999992</v>
      </c>
      <c r="K896" s="19">
        <f t="shared" si="119"/>
        <v>850901.58999998868</v>
      </c>
      <c r="L896" s="19">
        <f t="shared" si="120"/>
        <v>1.42</v>
      </c>
      <c r="M896" s="20">
        <f t="shared" si="121"/>
        <v>0</v>
      </c>
      <c r="N896" s="20">
        <f t="shared" si="122"/>
        <v>1</v>
      </c>
      <c r="O896" s="18" t="str">
        <f t="shared" si="124"/>
        <v>&gt;5</v>
      </c>
      <c r="P896" s="18" t="str">
        <f t="shared" si="125"/>
        <v>ผ่าน</v>
      </c>
      <c r="Q896" s="18" t="str">
        <f t="shared" si="123"/>
        <v>2.ไม่ผ่านINC</v>
      </c>
    </row>
    <row r="897" spans="1:17" x14ac:dyDescent="0.55000000000000004">
      <c r="A897" s="17">
        <v>12</v>
      </c>
      <c r="B897" s="18" t="s">
        <v>2063</v>
      </c>
      <c r="C897" s="17" t="s">
        <v>2092</v>
      </c>
      <c r="D897" s="18" t="s">
        <v>2093</v>
      </c>
      <c r="E897" s="19">
        <v>39495294</v>
      </c>
      <c r="F897" s="19">
        <v>40441045.460000001</v>
      </c>
      <c r="G897" s="19">
        <f t="shared" si="117"/>
        <v>945751.46000000089</v>
      </c>
      <c r="H897" s="19">
        <f t="shared" si="118"/>
        <v>2.39</v>
      </c>
      <c r="I897" s="19">
        <v>59848925.990000002</v>
      </c>
      <c r="J897" s="19">
        <v>57628764.550000004</v>
      </c>
      <c r="K897" s="19">
        <f t="shared" si="119"/>
        <v>-2220161.4399999976</v>
      </c>
      <c r="L897" s="19">
        <f t="shared" si="120"/>
        <v>-3.7</v>
      </c>
      <c r="M897" s="20">
        <f t="shared" si="121"/>
        <v>1</v>
      </c>
      <c r="N897" s="20">
        <f t="shared" si="122"/>
        <v>1</v>
      </c>
      <c r="O897" s="18" t="str">
        <f t="shared" si="124"/>
        <v>ผ่าน</v>
      </c>
      <c r="P897" s="18" t="str">
        <f t="shared" si="125"/>
        <v>ผ่าน</v>
      </c>
      <c r="Q897" s="18" t="str">
        <f t="shared" si="123"/>
        <v>1.ผ่านทั้ง 2 แผน</v>
      </c>
    </row>
    <row r="898" spans="1:17" x14ac:dyDescent="0.55000000000000004">
      <c r="A898" s="17">
        <v>12</v>
      </c>
      <c r="B898" s="18" t="s">
        <v>2063</v>
      </c>
      <c r="C898" s="17" t="s">
        <v>2094</v>
      </c>
      <c r="D898" s="18" t="s">
        <v>2095</v>
      </c>
      <c r="E898" s="19">
        <v>46333570.18</v>
      </c>
      <c r="F898" s="19">
        <v>41497499.409999989</v>
      </c>
      <c r="G898" s="19">
        <f t="shared" si="117"/>
        <v>-4836070.7700000107</v>
      </c>
      <c r="H898" s="19">
        <f t="shared" si="118"/>
        <v>-10.43</v>
      </c>
      <c r="I898" s="19">
        <v>63699431.050000004</v>
      </c>
      <c r="J898" s="19">
        <v>68198614.439999998</v>
      </c>
      <c r="K898" s="19">
        <f t="shared" si="119"/>
        <v>4499183.3899999931</v>
      </c>
      <c r="L898" s="19">
        <f t="shared" si="120"/>
        <v>7.06</v>
      </c>
      <c r="M898" s="20">
        <f t="shared" si="121"/>
        <v>0</v>
      </c>
      <c r="N898" s="20">
        <f t="shared" si="122"/>
        <v>0</v>
      </c>
      <c r="O898" s="18" t="str">
        <f t="shared" si="124"/>
        <v>&lt;-10</v>
      </c>
      <c r="P898" s="18" t="str">
        <f t="shared" si="125"/>
        <v>&gt;5</v>
      </c>
      <c r="Q898" s="18" t="str">
        <f t="shared" si="123"/>
        <v>4.ไม่ผ่านทั้ง 2 แผน</v>
      </c>
    </row>
    <row r="899" spans="1:17" x14ac:dyDescent="0.55000000000000004">
      <c r="A899" s="17">
        <v>12</v>
      </c>
      <c r="B899" s="18" t="s">
        <v>2063</v>
      </c>
      <c r="C899" s="17" t="s">
        <v>2096</v>
      </c>
      <c r="D899" s="18" t="s">
        <v>2097</v>
      </c>
      <c r="E899" s="19">
        <v>30453913</v>
      </c>
      <c r="F899" s="19">
        <v>32423947.02</v>
      </c>
      <c r="G899" s="19">
        <f t="shared" si="117"/>
        <v>1970034.0199999996</v>
      </c>
      <c r="H899" s="19">
        <f t="shared" si="118"/>
        <v>6.46</v>
      </c>
      <c r="I899" s="19">
        <v>52624002.509999998</v>
      </c>
      <c r="J899" s="19">
        <v>48729551.43</v>
      </c>
      <c r="K899" s="19">
        <f t="shared" si="119"/>
        <v>-3894451.0799999982</v>
      </c>
      <c r="L899" s="19">
        <f t="shared" si="120"/>
        <v>-7.4</v>
      </c>
      <c r="M899" s="20">
        <f t="shared" si="121"/>
        <v>0</v>
      </c>
      <c r="N899" s="20">
        <f t="shared" si="122"/>
        <v>0</v>
      </c>
      <c r="O899" s="18" t="str">
        <f t="shared" si="124"/>
        <v>&gt;5</v>
      </c>
      <c r="P899" s="18" t="str">
        <f t="shared" si="125"/>
        <v>&lt;-5</v>
      </c>
      <c r="Q899" s="18" t="str">
        <f t="shared" si="123"/>
        <v>4.ไม่ผ่านทั้ง 2 แผน</v>
      </c>
    </row>
    <row r="900" spans="1:17" x14ac:dyDescent="0.55000000000000004">
      <c r="A900" s="17">
        <v>12</v>
      </c>
      <c r="B900" s="18" t="s">
        <v>2098</v>
      </c>
      <c r="C900" s="17" t="s">
        <v>2099</v>
      </c>
      <c r="D900" s="18" t="s">
        <v>2100</v>
      </c>
      <c r="E900" s="19">
        <v>356416289.12</v>
      </c>
      <c r="F900" s="19">
        <v>364581882.79999995</v>
      </c>
      <c r="G900" s="19">
        <f t="shared" si="117"/>
        <v>8165593.6799999475</v>
      </c>
      <c r="H900" s="19">
        <f t="shared" si="118"/>
        <v>2.29</v>
      </c>
      <c r="I900" s="19">
        <v>434571906.87</v>
      </c>
      <c r="J900" s="19">
        <v>432640571.07000005</v>
      </c>
      <c r="K900" s="19">
        <f t="shared" si="119"/>
        <v>-1931335.7999999523</v>
      </c>
      <c r="L900" s="19">
        <f t="shared" si="120"/>
        <v>-0.44</v>
      </c>
      <c r="M900" s="20">
        <f t="shared" si="121"/>
        <v>1</v>
      </c>
      <c r="N900" s="20">
        <f t="shared" si="122"/>
        <v>1</v>
      </c>
      <c r="O900" s="18" t="str">
        <f t="shared" si="124"/>
        <v>ผ่าน</v>
      </c>
      <c r="P900" s="18" t="str">
        <f t="shared" si="125"/>
        <v>ผ่าน</v>
      </c>
      <c r="Q900" s="18" t="str">
        <f t="shared" si="123"/>
        <v>1.ผ่านทั้ง 2 แผน</v>
      </c>
    </row>
    <row r="901" spans="1:17" x14ac:dyDescent="0.55000000000000004">
      <c r="A901" s="17">
        <v>12</v>
      </c>
      <c r="B901" s="18" t="s">
        <v>2098</v>
      </c>
      <c r="C901" s="17" t="s">
        <v>2101</v>
      </c>
      <c r="D901" s="18" t="s">
        <v>2102</v>
      </c>
      <c r="E901" s="19">
        <v>41933896.490000002</v>
      </c>
      <c r="F901" s="19">
        <v>40715596.82</v>
      </c>
      <c r="G901" s="19">
        <f t="shared" ref="G901:G906" si="126">F901-E901</f>
        <v>-1218299.6700000018</v>
      </c>
      <c r="H901" s="19">
        <f t="shared" ref="H901:H907" si="127">TRUNC(G901/E901*100,2)</f>
        <v>-2.9</v>
      </c>
      <c r="I901" s="19">
        <v>57428787.579999998</v>
      </c>
      <c r="J901" s="19">
        <v>59514281.680000007</v>
      </c>
      <c r="K901" s="19">
        <f t="shared" ref="K901:K906" si="128">J901-I901</f>
        <v>2085494.1000000089</v>
      </c>
      <c r="L901" s="19">
        <f t="shared" ref="L901:L906" si="129">TRUNC(K901/I901*100,2)</f>
        <v>3.63</v>
      </c>
      <c r="M901" s="20">
        <f t="shared" ref="M901:M905" si="130">IF(AND(H901&gt;=-5,H901&lt;=5),1,0)</f>
        <v>1</v>
      </c>
      <c r="N901" s="20">
        <f t="shared" ref="N901:N905" si="131">IF(AND(L901&gt;=-5,L901&lt;=5),1,0)</f>
        <v>1</v>
      </c>
      <c r="O901" s="18" t="str">
        <f t="shared" si="124"/>
        <v>ผ่าน</v>
      </c>
      <c r="P901" s="18" t="str">
        <f t="shared" si="125"/>
        <v>ผ่าน</v>
      </c>
      <c r="Q901" s="18" t="str">
        <f t="shared" ref="Q901:Q906" si="132">IF(AND(O901="ผ่าน",P901="ผ่าน"),"1.ผ่านทั้ง 2 แผน",IF(AND(O901="ผ่าน",P901&lt;&gt;"ผ่าน"),"3.ไม่ผ่านEXP",IF(AND(O901&lt;&gt;"ผ่าน",P901="ผ่าน"),"2.ไม่ผ่านINC","4.ไม่ผ่านทั้ง 2 แผน")))</f>
        <v>1.ผ่านทั้ง 2 แผน</v>
      </c>
    </row>
    <row r="902" spans="1:17" x14ac:dyDescent="0.55000000000000004">
      <c r="A902" s="17">
        <v>12</v>
      </c>
      <c r="B902" s="18" t="s">
        <v>2098</v>
      </c>
      <c r="C902" s="17" t="s">
        <v>2103</v>
      </c>
      <c r="D902" s="18" t="s">
        <v>2104</v>
      </c>
      <c r="E902" s="19">
        <v>47102442.630000003</v>
      </c>
      <c r="F902" s="19">
        <v>47772939.210000001</v>
      </c>
      <c r="G902" s="19">
        <f t="shared" si="126"/>
        <v>670496.57999999821</v>
      </c>
      <c r="H902" s="19">
        <f t="shared" si="127"/>
        <v>1.42</v>
      </c>
      <c r="I902" s="19">
        <v>69127458.769999996</v>
      </c>
      <c r="J902" s="19">
        <v>68294654.739999995</v>
      </c>
      <c r="K902" s="19">
        <f t="shared" si="128"/>
        <v>-832804.03000000119</v>
      </c>
      <c r="L902" s="19">
        <f t="shared" si="129"/>
        <v>-1.2</v>
      </c>
      <c r="M902" s="20">
        <f t="shared" si="130"/>
        <v>1</v>
      </c>
      <c r="N902" s="20">
        <f t="shared" si="131"/>
        <v>1</v>
      </c>
      <c r="O902" s="18" t="str">
        <f t="shared" si="124"/>
        <v>ผ่าน</v>
      </c>
      <c r="P902" s="18" t="str">
        <f t="shared" si="125"/>
        <v>ผ่าน</v>
      </c>
      <c r="Q902" s="18" t="str">
        <f t="shared" si="132"/>
        <v>1.ผ่านทั้ง 2 แผน</v>
      </c>
    </row>
    <row r="903" spans="1:17" x14ac:dyDescent="0.55000000000000004">
      <c r="A903" s="17">
        <v>12</v>
      </c>
      <c r="B903" s="18" t="s">
        <v>2098</v>
      </c>
      <c r="C903" s="17" t="s">
        <v>2105</v>
      </c>
      <c r="D903" s="18" t="s">
        <v>2106</v>
      </c>
      <c r="E903" s="19">
        <v>47556966.490000002</v>
      </c>
      <c r="F903" s="19">
        <v>45681957.979999997</v>
      </c>
      <c r="G903" s="19">
        <f t="shared" si="126"/>
        <v>-1875008.5100000054</v>
      </c>
      <c r="H903" s="19">
        <f t="shared" si="127"/>
        <v>-3.94</v>
      </c>
      <c r="I903" s="19">
        <v>66817744.149999999</v>
      </c>
      <c r="J903" s="19">
        <v>71236217.530000001</v>
      </c>
      <c r="K903" s="19">
        <f t="shared" si="128"/>
        <v>4418473.3800000027</v>
      </c>
      <c r="L903" s="19">
        <f t="shared" si="129"/>
        <v>6.61</v>
      </c>
      <c r="M903" s="20">
        <f t="shared" si="130"/>
        <v>1</v>
      </c>
      <c r="N903" s="20">
        <f t="shared" si="131"/>
        <v>0</v>
      </c>
      <c r="O903" s="18" t="str">
        <f t="shared" si="124"/>
        <v>ผ่าน</v>
      </c>
      <c r="P903" s="18" t="str">
        <f t="shared" si="125"/>
        <v>&gt;5</v>
      </c>
      <c r="Q903" s="18" t="str">
        <f t="shared" si="132"/>
        <v>3.ไม่ผ่านEXP</v>
      </c>
    </row>
    <row r="904" spans="1:17" x14ac:dyDescent="0.55000000000000004">
      <c r="A904" s="17">
        <v>12</v>
      </c>
      <c r="B904" s="18" t="s">
        <v>2098</v>
      </c>
      <c r="C904" s="17" t="s">
        <v>2107</v>
      </c>
      <c r="D904" s="18" t="s">
        <v>2108</v>
      </c>
      <c r="E904" s="19">
        <v>89856600</v>
      </c>
      <c r="F904" s="19">
        <v>154989950.24000001</v>
      </c>
      <c r="G904" s="19">
        <f t="shared" si="126"/>
        <v>65133350.24000001</v>
      </c>
      <c r="H904" s="19">
        <f t="shared" si="127"/>
        <v>72.48</v>
      </c>
      <c r="I904" s="19">
        <v>139651679.99000001</v>
      </c>
      <c r="J904" s="19">
        <v>136354264.54000002</v>
      </c>
      <c r="K904" s="19">
        <f t="shared" si="128"/>
        <v>-3297415.4499999881</v>
      </c>
      <c r="L904" s="19">
        <f t="shared" si="129"/>
        <v>-2.36</v>
      </c>
      <c r="M904" s="20">
        <f t="shared" si="130"/>
        <v>0</v>
      </c>
      <c r="N904" s="20">
        <f t="shared" si="131"/>
        <v>1</v>
      </c>
      <c r="O904" s="18" t="str">
        <f t="shared" ref="O904:O906" si="133">IF(H904&gt;10,"&gt;10",IF(H904&gt;5,"&gt;5",IF(H904&lt;-10,"&lt;-10",IF(H904&lt;-5,"&lt;-5","ผ่าน"))))</f>
        <v>&gt;10</v>
      </c>
      <c r="P904" s="18" t="str">
        <f t="shared" ref="P904:P906" si="134">IF(L904&gt;10,"&gt;10",IF(L904&gt;5,"&gt;5",IF(L904&lt;-10,"&lt;-10",IF(L904&lt;-5,"&lt;-5","ผ่าน"))))</f>
        <v>ผ่าน</v>
      </c>
      <c r="Q904" s="18" t="str">
        <f t="shared" si="132"/>
        <v>2.ไม่ผ่านINC</v>
      </c>
    </row>
    <row r="905" spans="1:17" x14ac:dyDescent="0.55000000000000004">
      <c r="A905" s="17">
        <v>12</v>
      </c>
      <c r="B905" s="22" t="s">
        <v>2098</v>
      </c>
      <c r="C905" s="23" t="s">
        <v>2109</v>
      </c>
      <c r="D905" s="22" t="s">
        <v>2110</v>
      </c>
      <c r="E905" s="19">
        <v>37942141.690000005</v>
      </c>
      <c r="F905" s="19">
        <v>35607175.089999996</v>
      </c>
      <c r="G905" s="19">
        <f t="shared" si="126"/>
        <v>-2334966.6000000089</v>
      </c>
      <c r="H905" s="19">
        <f t="shared" si="127"/>
        <v>-6.15</v>
      </c>
      <c r="I905" s="19">
        <v>55442696.409999996</v>
      </c>
      <c r="J905" s="19">
        <v>54669079.809999995</v>
      </c>
      <c r="K905" s="19">
        <f t="shared" si="128"/>
        <v>-773616.60000000149</v>
      </c>
      <c r="L905" s="19">
        <f t="shared" si="129"/>
        <v>-1.39</v>
      </c>
      <c r="M905" s="20">
        <f t="shared" si="130"/>
        <v>0</v>
      </c>
      <c r="N905" s="20">
        <f t="shared" si="131"/>
        <v>1</v>
      </c>
      <c r="O905" s="18" t="str">
        <f t="shared" si="133"/>
        <v>&lt;-5</v>
      </c>
      <c r="P905" s="18" t="str">
        <f t="shared" si="134"/>
        <v>ผ่าน</v>
      </c>
      <c r="Q905" s="18" t="str">
        <f t="shared" si="132"/>
        <v>2.ไม่ผ่านINC</v>
      </c>
    </row>
    <row r="906" spans="1:17" x14ac:dyDescent="0.55000000000000004">
      <c r="A906" s="18">
        <v>12</v>
      </c>
      <c r="B906" s="18" t="s">
        <v>2098</v>
      </c>
      <c r="C906" s="17" t="s">
        <v>2111</v>
      </c>
      <c r="D906" s="18" t="s">
        <v>2112</v>
      </c>
      <c r="E906" s="19">
        <v>21295619.989999998</v>
      </c>
      <c r="F906" s="19">
        <v>21007804.66</v>
      </c>
      <c r="G906" s="19">
        <f t="shared" si="126"/>
        <v>-287815.32999999821</v>
      </c>
      <c r="H906" s="19">
        <f t="shared" si="127"/>
        <v>-1.35</v>
      </c>
      <c r="I906" s="19">
        <v>39223036.5</v>
      </c>
      <c r="J906" s="19">
        <v>38879174.600000001</v>
      </c>
      <c r="K906" s="19">
        <f t="shared" si="128"/>
        <v>-343861.89999999851</v>
      </c>
      <c r="L906" s="19">
        <f t="shared" si="129"/>
        <v>-0.87</v>
      </c>
      <c r="M906" s="20">
        <f>IF(AND(H906&gt;=-5,H906&lt;=5),1,0)</f>
        <v>1</v>
      </c>
      <c r="N906" s="20">
        <f>IF(AND(L906&gt;=-5,L906&lt;=5),1,0)</f>
        <v>1</v>
      </c>
      <c r="O906" s="18" t="str">
        <f t="shared" si="133"/>
        <v>ผ่าน</v>
      </c>
      <c r="P906" s="18" t="str">
        <f t="shared" si="134"/>
        <v>ผ่าน</v>
      </c>
      <c r="Q906" s="18" t="str">
        <f t="shared" si="132"/>
        <v>1.ผ่านทั้ง 2 แผน</v>
      </c>
    </row>
    <row r="907" spans="1:17" x14ac:dyDescent="0.55000000000000004">
      <c r="E907" s="24">
        <f>SUM(E4:E906)</f>
        <v>108812171042.71014</v>
      </c>
      <c r="F907" s="24">
        <f>SUM(F4:F906)</f>
        <v>109848687275.44414</v>
      </c>
      <c r="G907" s="24">
        <f>F907-E907</f>
        <v>1036516232.7339935</v>
      </c>
      <c r="H907" s="18">
        <f t="shared" si="127"/>
        <v>0.95</v>
      </c>
      <c r="I907" s="24">
        <f>SUM(I4:I906)</f>
        <v>159629384298.69992</v>
      </c>
      <c r="J907" s="24">
        <f>SUM(J4:J906)</f>
        <v>157783519980.28833</v>
      </c>
      <c r="K907" s="24">
        <f>SUM(K5:K906)</f>
        <v>-1885927472.2015994</v>
      </c>
      <c r="L907" s="25">
        <f>TRUNC(K907/I907*100,2)</f>
        <v>-1.18</v>
      </c>
      <c r="M907" s="26">
        <f>COUNTIF(M4:M906,1)</f>
        <v>409</v>
      </c>
      <c r="N907" s="26">
        <f>COUNTIF(N4:N906,1)</f>
        <v>545</v>
      </c>
    </row>
    <row r="908" spans="1:17" x14ac:dyDescent="0.55000000000000004">
      <c r="E908" s="27"/>
      <c r="F908" s="27"/>
      <c r="G908" s="27"/>
      <c r="I908" s="27"/>
      <c r="J908" s="27"/>
      <c r="K908" s="27"/>
      <c r="M908" s="17"/>
      <c r="N908" s="17"/>
    </row>
    <row r="909" spans="1:17" s="28" customFormat="1" x14ac:dyDescent="0.55000000000000004">
      <c r="B909" s="29" t="s">
        <v>2113</v>
      </c>
      <c r="C909" s="30"/>
      <c r="E909" s="31"/>
      <c r="F909" s="31"/>
      <c r="G909" s="31"/>
      <c r="H909" s="31"/>
      <c r="I909" s="31"/>
      <c r="J909" s="31"/>
      <c r="K909" s="31"/>
    </row>
    <row r="910" spans="1:17" s="28" customFormat="1" x14ac:dyDescent="0.55000000000000004">
      <c r="B910" s="32" t="s">
        <v>2114</v>
      </c>
      <c r="C910" s="30"/>
      <c r="E910" s="31"/>
      <c r="F910" s="31"/>
      <c r="G910" s="31"/>
      <c r="H910" s="31"/>
      <c r="I910" s="31"/>
      <c r="J910" s="31"/>
      <c r="K910" s="31"/>
    </row>
    <row r="911" spans="1:17" x14ac:dyDescent="0.55000000000000004">
      <c r="B911" s="33" t="s">
        <v>2115</v>
      </c>
      <c r="N911" s="18">
        <v>720</v>
      </c>
    </row>
    <row r="912" spans="1:17" x14ac:dyDescent="0.55000000000000004">
      <c r="N912" s="18">
        <v>182</v>
      </c>
    </row>
    <row r="913" spans="14:14" x14ac:dyDescent="0.55000000000000004">
      <c r="N913" s="18">
        <f>SUBTOTAL(9,N911:N912)</f>
        <v>902</v>
      </c>
    </row>
  </sheetData>
  <autoFilter ref="A3:V907" xr:uid="{00000000-0001-0000-0600-000000000000}"/>
  <mergeCells count="4">
    <mergeCell ref="A1:A2"/>
    <mergeCell ref="B1:B2"/>
    <mergeCell ref="C1:C2"/>
    <mergeCell ref="D1:D2"/>
  </mergeCells>
  <conditionalFormatting sqref="M1">
    <cfRule type="containsText" dxfId="13" priority="11" operator="containsText" text="ไม่ผ่าน">
      <formula>NOT(ISERROR(SEARCH("ไม่ผ่าน",M1)))</formula>
    </cfRule>
    <cfRule type="containsText" dxfId="12" priority="12" operator="containsText" text="ไม่ผ่าน">
      <formula>NOT(ISERROR(SEARCH("ไม่ผ่าน",M1)))</formula>
    </cfRule>
    <cfRule type="containsText" dxfId="11" priority="13" operator="containsText" text="ไม่ผ่าน">
      <formula>NOT(ISERROR(SEARCH("ไม่ผ่าน",M1)))</formula>
    </cfRule>
    <cfRule type="containsText" dxfId="10" priority="14" operator="containsText" text="ผ่าน">
      <formula>NOT(ISERROR(SEARCH("ผ่าน",M1)))</formula>
    </cfRule>
  </conditionalFormatting>
  <conditionalFormatting sqref="M2:N906">
    <cfRule type="containsText" dxfId="9" priority="1" operator="containsText" text="ไม่ผ่าน">
      <formula>NOT(ISERROR(SEARCH("ไม่ผ่าน",M2)))</formula>
    </cfRule>
    <cfRule type="containsText" dxfId="8" priority="2" operator="containsText" text="ไม่ผ่าน">
      <formula>NOT(ISERROR(SEARCH("ไม่ผ่าน",M2)))</formula>
    </cfRule>
    <cfRule type="containsText" dxfId="7" priority="3" operator="containsText" text="ไม่ผ่าน">
      <formula>NOT(ISERROR(SEARCH("ไม่ผ่าน",M2)))</formula>
    </cfRule>
    <cfRule type="containsText" dxfId="6" priority="4" operator="containsText" text="ผ่าน">
      <formula>NOT(ISERROR(SEARCH("ผ่าน",M2)))</formula>
    </cfRule>
  </conditionalFormatting>
  <conditionalFormatting sqref="M4:N906">
    <cfRule type="cellIs" dxfId="5" priority="5" operator="equal">
      <formula>"ไม่ผ่าน"</formula>
    </cfRule>
    <cfRule type="cellIs" dxfId="4" priority="6" operator="equal">
      <formula>"ผ่าน"</formula>
    </cfRule>
  </conditionalFormatting>
  <conditionalFormatting sqref="M908:N1048576">
    <cfRule type="containsText" dxfId="3" priority="7" operator="containsText" text="ไม่ผ่าน">
      <formula>NOT(ISERROR(SEARCH("ไม่ผ่าน",M908)))</formula>
    </cfRule>
    <cfRule type="containsText" dxfId="2" priority="8" operator="containsText" text="ไม่ผ่าน">
      <formula>NOT(ISERROR(SEARCH("ไม่ผ่าน",M908)))</formula>
    </cfRule>
    <cfRule type="containsText" dxfId="1" priority="9" operator="containsText" text="ไม่ผ่าน">
      <formula>NOT(ISERROR(SEARCH("ไม่ผ่าน",M908)))</formula>
    </cfRule>
    <cfRule type="containsText" dxfId="0" priority="10" operator="containsText" text="ผ่าน">
      <formula>NOT(ISERROR(SEARCH("ผ่าน",M908)))</formula>
    </cfRule>
  </conditionalFormatting>
  <pageMargins left="0.34" right="0.15748031496063" top="0.6" bottom="0.3" header="0.17" footer="0.15748031496063"/>
  <pageSetup paperSize="9" scale="65" orientation="landscape" r:id="rId1"/>
  <headerFooter>
    <oddHeader>&amp;C&amp;"TH SarabunPSK,ตัวหนา"&amp;18ผลการประเมินการเปรียบเทียบของแผนประมาณการและผลการดำเนินงานไม่เกินร้อยละ 5 
 ไตรมาส 4/2563</oddHeader>
    <oddFooter>&amp;C&amp;"TH SarabunPSK,ธรรมดา"หน้าที่ &amp;P จาก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C15D-16A9-4814-B54C-E258CD4920A1}">
  <sheetPr>
    <tabColor rgb="FF99FF99"/>
  </sheetPr>
  <dimension ref="A1:AC117"/>
  <sheetViews>
    <sheetView workbookViewId="0">
      <selection activeCell="G35" sqref="G35"/>
    </sheetView>
  </sheetViews>
  <sheetFormatPr defaultColWidth="8.75" defaultRowHeight="14.25" x14ac:dyDescent="0.2"/>
  <cols>
    <col min="1" max="1" width="30.25" style="34" customWidth="1"/>
    <col min="2" max="2" width="15.375" style="34" customWidth="1"/>
    <col min="3" max="4" width="14.25" style="34" customWidth="1"/>
    <col min="5" max="5" width="16.25" style="34" bestFit="1" customWidth="1"/>
    <col min="6" max="6" width="13.25" style="34" customWidth="1"/>
    <col min="7" max="10" width="9.5" style="34" customWidth="1"/>
    <col min="11" max="11" width="9.25" style="34" customWidth="1"/>
    <col min="12" max="12" width="8.125" style="34" bestFit="1" customWidth="1"/>
    <col min="13" max="13" width="8.625" style="34" customWidth="1"/>
    <col min="14" max="14" width="9.75" style="34" bestFit="1" customWidth="1"/>
    <col min="15" max="15" width="6" style="34" bestFit="1" customWidth="1"/>
    <col min="16" max="16" width="3.5" style="34" bestFit="1" customWidth="1"/>
    <col min="17" max="17" width="4.375" style="34" bestFit="1" customWidth="1"/>
    <col min="18" max="18" width="29.75" style="34" bestFit="1" customWidth="1"/>
    <col min="19" max="19" width="15.625" style="34" bestFit="1" customWidth="1"/>
    <col min="20" max="20" width="4.625" style="34" bestFit="1" customWidth="1"/>
    <col min="21" max="21" width="3.5" style="34" bestFit="1" customWidth="1"/>
    <col min="22" max="22" width="4.375" style="34" bestFit="1" customWidth="1"/>
    <col min="23" max="23" width="15.625" style="34" bestFit="1" customWidth="1"/>
    <col min="24" max="28" width="9.375" style="34" customWidth="1"/>
    <col min="29" max="29" width="9.75" style="34" bestFit="1" customWidth="1"/>
    <col min="30" max="30" width="4.625" style="34" bestFit="1" customWidth="1"/>
    <col min="31" max="31" width="3.5" style="34" bestFit="1" customWidth="1"/>
    <col min="32" max="32" width="4.375" style="34" bestFit="1" customWidth="1"/>
    <col min="33" max="33" width="9.375" style="34" bestFit="1" customWidth="1"/>
    <col min="34" max="34" width="9.75" style="34" bestFit="1" customWidth="1"/>
    <col min="35" max="16384" width="8.75" style="34"/>
  </cols>
  <sheetData>
    <row r="1" spans="1:29" x14ac:dyDescent="0.2">
      <c r="A1"/>
      <c r="B1"/>
    </row>
    <row r="2" spans="1:29" x14ac:dyDescent="0.2">
      <c r="A2" s="40" t="s">
        <v>324</v>
      </c>
      <c r="B2" s="41">
        <v>1</v>
      </c>
      <c r="R2" s="34" t="s">
        <v>324</v>
      </c>
      <c r="S2" s="35">
        <v>1</v>
      </c>
      <c r="W2" s="34" t="s">
        <v>324</v>
      </c>
      <c r="X2" s="35">
        <v>1</v>
      </c>
    </row>
    <row r="3" spans="1:29" x14ac:dyDescent="0.2">
      <c r="A3"/>
      <c r="B3"/>
      <c r="C3"/>
      <c r="D3"/>
      <c r="E3"/>
      <c r="F3"/>
      <c r="G3"/>
      <c r="H3"/>
      <c r="I3"/>
      <c r="J3"/>
    </row>
    <row r="4" spans="1:29" x14ac:dyDescent="0.2">
      <c r="A4" s="40" t="s">
        <v>2116</v>
      </c>
      <c r="B4" s="40" t="s">
        <v>2117</v>
      </c>
      <c r="C4"/>
      <c r="D4"/>
      <c r="E4"/>
      <c r="F4"/>
      <c r="G4"/>
      <c r="H4"/>
      <c r="I4"/>
      <c r="J4"/>
      <c r="R4" s="34" t="s">
        <v>325</v>
      </c>
      <c r="S4" s="34" t="s">
        <v>2119</v>
      </c>
      <c r="W4" s="34" t="s">
        <v>2120</v>
      </c>
      <c r="X4" s="34" t="s">
        <v>2117</v>
      </c>
    </row>
    <row r="5" spans="1:29" x14ac:dyDescent="0.2">
      <c r="A5" s="40" t="s">
        <v>325</v>
      </c>
      <c r="B5" t="s">
        <v>2129</v>
      </c>
      <c r="C5" t="s">
        <v>2127</v>
      </c>
      <c r="D5" t="s">
        <v>2128</v>
      </c>
      <c r="E5" t="s">
        <v>2121</v>
      </c>
      <c r="F5" t="s">
        <v>2118</v>
      </c>
      <c r="G5"/>
      <c r="H5"/>
      <c r="I5"/>
      <c r="J5"/>
      <c r="R5" s="35" t="s">
        <v>2122</v>
      </c>
      <c r="S5" s="34">
        <v>12</v>
      </c>
      <c r="W5" s="34" t="s">
        <v>325</v>
      </c>
      <c r="X5" s="34" t="s">
        <v>2122</v>
      </c>
      <c r="Y5" s="34" t="s">
        <v>2123</v>
      </c>
      <c r="Z5" s="34" t="s">
        <v>2124</v>
      </c>
      <c r="AA5" s="34" t="s">
        <v>2125</v>
      </c>
      <c r="AB5" s="34" t="s">
        <v>2126</v>
      </c>
      <c r="AC5" s="34" t="s">
        <v>2118</v>
      </c>
    </row>
    <row r="6" spans="1:29" x14ac:dyDescent="0.2">
      <c r="A6" s="41" t="s">
        <v>147</v>
      </c>
      <c r="B6" s="43">
        <v>0.2</v>
      </c>
      <c r="C6" s="43">
        <v>0.32</v>
      </c>
      <c r="D6" s="43">
        <v>0.24</v>
      </c>
      <c r="E6" s="43">
        <v>0.24</v>
      </c>
      <c r="F6" s="43">
        <v>1</v>
      </c>
      <c r="G6"/>
      <c r="H6"/>
      <c r="I6"/>
      <c r="J6"/>
      <c r="R6" s="36" t="s">
        <v>22</v>
      </c>
      <c r="S6" s="34">
        <v>2</v>
      </c>
      <c r="W6" s="35" t="s">
        <v>22</v>
      </c>
      <c r="X6" s="37"/>
      <c r="Y6" s="37">
        <v>2</v>
      </c>
      <c r="Z6" s="38">
        <v>2</v>
      </c>
      <c r="AA6" s="38">
        <v>6</v>
      </c>
      <c r="AB6" s="34">
        <v>8</v>
      </c>
      <c r="AC6" s="34">
        <v>18</v>
      </c>
    </row>
    <row r="7" spans="1:29" x14ac:dyDescent="0.2">
      <c r="A7" s="41" t="s">
        <v>22</v>
      </c>
      <c r="B7" s="43">
        <v>0.16666666666666666</v>
      </c>
      <c r="C7" s="43">
        <v>0.27777777777777779</v>
      </c>
      <c r="D7" s="43">
        <v>0.27777777777777779</v>
      </c>
      <c r="E7" s="43">
        <v>0.27777777777777779</v>
      </c>
      <c r="F7" s="43">
        <v>1</v>
      </c>
      <c r="G7"/>
      <c r="H7"/>
      <c r="I7"/>
      <c r="J7"/>
      <c r="R7" s="39" t="s">
        <v>359</v>
      </c>
      <c r="S7" s="34">
        <v>1</v>
      </c>
      <c r="W7" s="35" t="s">
        <v>147</v>
      </c>
      <c r="X7" s="37">
        <v>3</v>
      </c>
      <c r="Y7" s="37">
        <v>5</v>
      </c>
      <c r="Z7" s="38">
        <v>1</v>
      </c>
      <c r="AA7" s="38">
        <v>3</v>
      </c>
      <c r="AB7" s="34">
        <v>13</v>
      </c>
      <c r="AC7" s="34">
        <v>25</v>
      </c>
    </row>
    <row r="8" spans="1:29" x14ac:dyDescent="0.2">
      <c r="A8" s="41" t="s">
        <v>198</v>
      </c>
      <c r="B8" s="43">
        <v>6.6666666666666666E-2</v>
      </c>
      <c r="C8" s="43">
        <v>0.33333333333333331</v>
      </c>
      <c r="D8" s="43">
        <v>0.13333333333333333</v>
      </c>
      <c r="E8" s="43">
        <v>0.46666666666666667</v>
      </c>
      <c r="F8" s="43">
        <v>1</v>
      </c>
      <c r="G8"/>
      <c r="H8"/>
      <c r="I8"/>
      <c r="J8"/>
      <c r="R8" s="39" t="s">
        <v>354</v>
      </c>
      <c r="S8" s="34">
        <v>1</v>
      </c>
      <c r="W8" s="35" t="s">
        <v>198</v>
      </c>
      <c r="X8" s="37">
        <v>3</v>
      </c>
      <c r="Y8" s="37">
        <v>2</v>
      </c>
      <c r="Z8" s="38">
        <v>2</v>
      </c>
      <c r="AA8" s="38">
        <v>2</v>
      </c>
      <c r="AB8" s="34">
        <v>6</v>
      </c>
      <c r="AC8" s="34">
        <v>15</v>
      </c>
    </row>
    <row r="9" spans="1:29" x14ac:dyDescent="0.2">
      <c r="A9" s="41" t="s">
        <v>280</v>
      </c>
      <c r="B9" s="43">
        <v>0.23076923076923078</v>
      </c>
      <c r="C9" s="43">
        <v>0.38461538461538464</v>
      </c>
      <c r="D9" s="43">
        <v>0</v>
      </c>
      <c r="E9" s="43">
        <v>0.38461538461538464</v>
      </c>
      <c r="F9" s="43">
        <v>1</v>
      </c>
      <c r="G9"/>
      <c r="H9"/>
      <c r="I9"/>
      <c r="J9"/>
      <c r="R9" s="36" t="s">
        <v>147</v>
      </c>
      <c r="S9" s="34">
        <v>5</v>
      </c>
      <c r="W9" s="35" t="s">
        <v>229</v>
      </c>
      <c r="X9" s="37">
        <v>1</v>
      </c>
      <c r="Y9" s="37">
        <v>1</v>
      </c>
      <c r="Z9" s="38">
        <v>3</v>
      </c>
      <c r="AA9" s="38"/>
      <c r="AB9" s="34">
        <v>4</v>
      </c>
      <c r="AC9" s="34">
        <v>9</v>
      </c>
    </row>
    <row r="10" spans="1:29" x14ac:dyDescent="0.2">
      <c r="A10" s="41" t="s">
        <v>229</v>
      </c>
      <c r="B10" s="43">
        <v>0.33333333333333331</v>
      </c>
      <c r="C10" s="43">
        <v>0.1111111111111111</v>
      </c>
      <c r="D10" s="43">
        <v>0.33333333333333331</v>
      </c>
      <c r="E10" s="43">
        <v>0.22222222222222221</v>
      </c>
      <c r="F10" s="43">
        <v>1</v>
      </c>
      <c r="R10" s="39" t="s">
        <v>380</v>
      </c>
      <c r="S10" s="34">
        <v>1</v>
      </c>
      <c r="W10" s="35" t="s">
        <v>248</v>
      </c>
      <c r="X10" s="37"/>
      <c r="Y10" s="37">
        <v>2</v>
      </c>
      <c r="Z10" s="38"/>
      <c r="AA10" s="38">
        <v>2</v>
      </c>
      <c r="AB10" s="34">
        <v>4</v>
      </c>
      <c r="AC10" s="34">
        <v>8</v>
      </c>
    </row>
    <row r="11" spans="1:29" x14ac:dyDescent="0.2">
      <c r="A11" s="41" t="s">
        <v>307</v>
      </c>
      <c r="B11" s="43">
        <v>0.25</v>
      </c>
      <c r="C11" s="43">
        <v>0.375</v>
      </c>
      <c r="D11" s="43">
        <v>0.125</v>
      </c>
      <c r="E11" s="43">
        <v>0.25</v>
      </c>
      <c r="F11" s="43">
        <v>1</v>
      </c>
      <c r="R11" s="39" t="s">
        <v>361</v>
      </c>
      <c r="S11" s="34">
        <v>1</v>
      </c>
      <c r="W11" s="35" t="s">
        <v>265</v>
      </c>
      <c r="X11" s="37">
        <v>1</v>
      </c>
      <c r="Y11" s="37"/>
      <c r="Z11" s="38"/>
      <c r="AA11" s="38">
        <v>1</v>
      </c>
      <c r="AB11" s="34">
        <v>5</v>
      </c>
      <c r="AC11" s="34">
        <v>7</v>
      </c>
    </row>
    <row r="12" spans="1:29" x14ac:dyDescent="0.2">
      <c r="A12" s="41" t="s">
        <v>248</v>
      </c>
      <c r="B12" s="43">
        <v>0.125</v>
      </c>
      <c r="C12" s="43">
        <v>0.375</v>
      </c>
      <c r="D12" s="43">
        <v>0.375</v>
      </c>
      <c r="E12" s="43">
        <v>0.125</v>
      </c>
      <c r="F12" s="43">
        <v>1</v>
      </c>
      <c r="R12" s="39" t="s">
        <v>360</v>
      </c>
      <c r="S12" s="34">
        <v>1</v>
      </c>
      <c r="W12" s="35" t="s">
        <v>280</v>
      </c>
      <c r="X12" s="37"/>
      <c r="Y12" s="37">
        <v>2</v>
      </c>
      <c r="Z12" s="38">
        <v>1</v>
      </c>
      <c r="AA12" s="38">
        <v>2</v>
      </c>
      <c r="AB12" s="34">
        <v>8</v>
      </c>
      <c r="AC12" s="34">
        <v>13</v>
      </c>
    </row>
    <row r="13" spans="1:29" x14ac:dyDescent="0.2">
      <c r="A13" s="41" t="s">
        <v>265</v>
      </c>
      <c r="B13" s="43">
        <v>0.5714285714285714</v>
      </c>
      <c r="C13" s="43">
        <v>0.14285714285714285</v>
      </c>
      <c r="D13" s="43">
        <v>0.14285714285714285</v>
      </c>
      <c r="E13" s="43">
        <v>0.14285714285714285</v>
      </c>
      <c r="F13" s="43">
        <v>1</v>
      </c>
      <c r="R13" s="39" t="s">
        <v>369</v>
      </c>
      <c r="S13" s="34">
        <v>1</v>
      </c>
      <c r="W13" s="35" t="s">
        <v>307</v>
      </c>
      <c r="X13" s="37">
        <v>2</v>
      </c>
      <c r="Y13" s="37"/>
      <c r="Z13" s="38"/>
      <c r="AA13" s="38">
        <v>1</v>
      </c>
      <c r="AB13" s="34">
        <v>5</v>
      </c>
      <c r="AC13" s="34">
        <v>8</v>
      </c>
    </row>
    <row r="14" spans="1:29" x14ac:dyDescent="0.2">
      <c r="A14" s="41" t="s">
        <v>2118</v>
      </c>
      <c r="B14" s="43">
        <v>0.21359223300970873</v>
      </c>
      <c r="C14" s="43">
        <v>0.30097087378640774</v>
      </c>
      <c r="D14" s="43">
        <v>0.20388349514563106</v>
      </c>
      <c r="E14" s="43">
        <v>0.28155339805825241</v>
      </c>
      <c r="F14" s="43">
        <v>1</v>
      </c>
      <c r="R14" s="39" t="s">
        <v>384</v>
      </c>
      <c r="S14" s="34">
        <v>1</v>
      </c>
      <c r="W14" s="35" t="s">
        <v>2118</v>
      </c>
      <c r="X14" s="34">
        <v>10</v>
      </c>
      <c r="Y14" s="34">
        <v>14</v>
      </c>
      <c r="Z14" s="34">
        <v>9</v>
      </c>
      <c r="AA14" s="34">
        <v>17</v>
      </c>
      <c r="AB14" s="34">
        <v>53</v>
      </c>
      <c r="AC14" s="34">
        <v>103</v>
      </c>
    </row>
    <row r="15" spans="1:29" x14ac:dyDescent="0.2">
      <c r="A15"/>
      <c r="B15"/>
      <c r="C15"/>
      <c r="D15"/>
      <c r="E15"/>
      <c r="F15"/>
      <c r="R15" s="36" t="s">
        <v>198</v>
      </c>
      <c r="S15" s="34">
        <v>2</v>
      </c>
    </row>
    <row r="16" spans="1:29" x14ac:dyDescent="0.2">
      <c r="A16"/>
      <c r="B16"/>
      <c r="C16"/>
      <c r="D16"/>
      <c r="E16"/>
      <c r="F16"/>
      <c r="R16" s="39" t="s">
        <v>388</v>
      </c>
      <c r="S16" s="34">
        <v>1</v>
      </c>
    </row>
    <row r="17" spans="1:29" x14ac:dyDescent="0.2">
      <c r="A17"/>
      <c r="B17"/>
      <c r="C17" t="s">
        <v>2138</v>
      </c>
      <c r="D17"/>
      <c r="E17"/>
      <c r="F17"/>
      <c r="R17" s="39" t="s">
        <v>387</v>
      </c>
      <c r="S17" s="34">
        <v>1</v>
      </c>
      <c r="W17" s="34" t="s">
        <v>324</v>
      </c>
      <c r="X17" s="35">
        <v>1</v>
      </c>
    </row>
    <row r="18" spans="1:29" x14ac:dyDescent="0.2">
      <c r="A18"/>
      <c r="B18"/>
      <c r="C18"/>
      <c r="D18"/>
      <c r="E18"/>
      <c r="F18"/>
      <c r="R18" s="36" t="s">
        <v>248</v>
      </c>
      <c r="S18" s="34">
        <v>1</v>
      </c>
    </row>
    <row r="19" spans="1:29" x14ac:dyDescent="0.2">
      <c r="A19"/>
      <c r="B19"/>
      <c r="C19"/>
      <c r="D19"/>
      <c r="E19"/>
      <c r="F19"/>
      <c r="R19" s="39" t="s">
        <v>410</v>
      </c>
      <c r="S19" s="34">
        <v>1</v>
      </c>
      <c r="W19" s="34" t="s">
        <v>2120</v>
      </c>
      <c r="X19" s="34" t="s">
        <v>2117</v>
      </c>
    </row>
    <row r="20" spans="1:29" x14ac:dyDescent="0.2">
      <c r="A20"/>
      <c r="B20"/>
      <c r="C20"/>
      <c r="D20"/>
      <c r="E20"/>
      <c r="F20"/>
      <c r="R20" s="36" t="s">
        <v>280</v>
      </c>
      <c r="S20" s="34">
        <v>1</v>
      </c>
      <c r="W20" s="34" t="s">
        <v>325</v>
      </c>
      <c r="X20" s="34" t="s">
        <v>2122</v>
      </c>
      <c r="Y20" s="34" t="s">
        <v>2123</v>
      </c>
      <c r="Z20" s="34" t="s">
        <v>2124</v>
      </c>
      <c r="AA20" s="34" t="s">
        <v>2125</v>
      </c>
      <c r="AB20" s="34" t="s">
        <v>2126</v>
      </c>
      <c r="AC20" s="34" t="s">
        <v>2118</v>
      </c>
    </row>
    <row r="21" spans="1:29" x14ac:dyDescent="0.2">
      <c r="A21"/>
      <c r="B21"/>
      <c r="C21"/>
      <c r="D21"/>
      <c r="E21"/>
      <c r="F21"/>
      <c r="R21" s="39" t="s">
        <v>436</v>
      </c>
      <c r="S21" s="34">
        <v>1</v>
      </c>
      <c r="W21" s="35" t="s">
        <v>22</v>
      </c>
      <c r="X21" s="34">
        <v>2</v>
      </c>
      <c r="Y21" s="34">
        <v>2</v>
      </c>
      <c r="Z21" s="34">
        <v>5</v>
      </c>
      <c r="AA21" s="34">
        <v>1</v>
      </c>
      <c r="AB21" s="34">
        <v>8</v>
      </c>
      <c r="AC21" s="34">
        <v>18</v>
      </c>
    </row>
    <row r="22" spans="1:29" x14ac:dyDescent="0.2">
      <c r="A22"/>
      <c r="B22"/>
      <c r="C22"/>
      <c r="D22"/>
      <c r="E22"/>
      <c r="F22"/>
      <c r="R22" s="36" t="s">
        <v>307</v>
      </c>
      <c r="S22" s="34">
        <v>1</v>
      </c>
      <c r="W22" s="35" t="s">
        <v>147</v>
      </c>
      <c r="X22" s="34">
        <v>5</v>
      </c>
      <c r="Y22" s="34">
        <v>3</v>
      </c>
      <c r="Z22" s="34">
        <v>2</v>
      </c>
      <c r="AA22" s="34">
        <v>4</v>
      </c>
      <c r="AB22" s="34">
        <v>11</v>
      </c>
      <c r="AC22" s="34">
        <v>25</v>
      </c>
    </row>
    <row r="23" spans="1:29" x14ac:dyDescent="0.2">
      <c r="A23"/>
      <c r="B23"/>
      <c r="C23"/>
      <c r="D23"/>
      <c r="E23"/>
      <c r="F23"/>
      <c r="R23" s="39" t="s">
        <v>438</v>
      </c>
      <c r="S23" s="34">
        <v>1</v>
      </c>
      <c r="W23" s="35" t="s">
        <v>198</v>
      </c>
      <c r="X23" s="34">
        <v>2</v>
      </c>
      <c r="Y23" s="34">
        <v>1</v>
      </c>
      <c r="Z23" s="34">
        <v>7</v>
      </c>
      <c r="AA23" s="34">
        <v>2</v>
      </c>
      <c r="AB23" s="34">
        <v>3</v>
      </c>
      <c r="AC23" s="34">
        <v>15</v>
      </c>
    </row>
    <row r="24" spans="1:29" x14ac:dyDescent="0.2">
      <c r="A24"/>
      <c r="B24"/>
      <c r="C24"/>
      <c r="D24"/>
      <c r="E24"/>
      <c r="F24"/>
      <c r="R24" s="35" t="s">
        <v>2123</v>
      </c>
      <c r="S24" s="34">
        <v>13</v>
      </c>
      <c r="W24" s="35" t="s">
        <v>229</v>
      </c>
      <c r="Y24" s="34">
        <v>2</v>
      </c>
      <c r="Z24" s="34">
        <v>1</v>
      </c>
      <c r="AB24" s="34">
        <v>6</v>
      </c>
      <c r="AC24" s="34">
        <v>9</v>
      </c>
    </row>
    <row r="25" spans="1:29" x14ac:dyDescent="0.2">
      <c r="A25"/>
      <c r="B25"/>
      <c r="C25"/>
      <c r="D25"/>
      <c r="E25"/>
      <c r="F25"/>
      <c r="R25" s="36" t="s">
        <v>22</v>
      </c>
      <c r="S25" s="34">
        <v>2</v>
      </c>
      <c r="W25" s="35" t="s">
        <v>248</v>
      </c>
      <c r="X25" s="34">
        <v>1</v>
      </c>
      <c r="Y25" s="34">
        <v>2</v>
      </c>
      <c r="Z25" s="34">
        <v>1</v>
      </c>
      <c r="AB25" s="34">
        <v>4</v>
      </c>
      <c r="AC25" s="34">
        <v>8</v>
      </c>
    </row>
    <row r="26" spans="1:29" x14ac:dyDescent="0.2">
      <c r="A26"/>
      <c r="B26"/>
      <c r="C26"/>
      <c r="D26"/>
      <c r="E26"/>
      <c r="F26"/>
      <c r="R26" s="39" t="s">
        <v>345</v>
      </c>
      <c r="S26" s="34">
        <v>1</v>
      </c>
      <c r="W26" s="35" t="s">
        <v>265</v>
      </c>
      <c r="Y26" s="34">
        <v>1</v>
      </c>
      <c r="Z26" s="34">
        <v>1</v>
      </c>
      <c r="AB26" s="34">
        <v>5</v>
      </c>
      <c r="AC26" s="34">
        <v>7</v>
      </c>
    </row>
    <row r="27" spans="1:29" x14ac:dyDescent="0.2">
      <c r="A27"/>
      <c r="B27"/>
      <c r="C27"/>
      <c r="D27"/>
      <c r="E27"/>
      <c r="F27"/>
      <c r="R27" s="39" t="s">
        <v>358</v>
      </c>
      <c r="S27" s="34">
        <v>1</v>
      </c>
      <c r="W27" s="35" t="s">
        <v>280</v>
      </c>
      <c r="X27" s="34">
        <v>1</v>
      </c>
      <c r="Z27" s="34">
        <v>8</v>
      </c>
      <c r="AA27" s="34">
        <v>1</v>
      </c>
      <c r="AB27" s="34">
        <v>3</v>
      </c>
      <c r="AC27" s="34">
        <v>13</v>
      </c>
    </row>
    <row r="28" spans="1:29" x14ac:dyDescent="0.2">
      <c r="A28"/>
      <c r="B28"/>
      <c r="C28"/>
      <c r="D28"/>
      <c r="E28"/>
      <c r="F28"/>
      <c r="R28" s="36" t="s">
        <v>147</v>
      </c>
      <c r="S28" s="34">
        <v>3</v>
      </c>
      <c r="W28" s="35" t="s">
        <v>307</v>
      </c>
      <c r="X28" s="34">
        <v>1</v>
      </c>
      <c r="Y28" s="34">
        <v>2</v>
      </c>
      <c r="Z28" s="34">
        <v>1</v>
      </c>
      <c r="AA28" s="34">
        <v>1</v>
      </c>
      <c r="AB28" s="34">
        <v>3</v>
      </c>
      <c r="AC28" s="34">
        <v>8</v>
      </c>
    </row>
    <row r="29" spans="1:29" x14ac:dyDescent="0.2">
      <c r="A29"/>
      <c r="B29"/>
      <c r="C29"/>
      <c r="D29"/>
      <c r="E29"/>
      <c r="F29"/>
      <c r="R29" s="39" t="s">
        <v>368</v>
      </c>
      <c r="S29" s="34">
        <v>1</v>
      </c>
      <c r="W29" s="35" t="s">
        <v>2118</v>
      </c>
      <c r="X29" s="34">
        <v>12</v>
      </c>
      <c r="Y29" s="34">
        <v>13</v>
      </c>
      <c r="Z29" s="34">
        <v>26</v>
      </c>
      <c r="AA29" s="34">
        <v>9</v>
      </c>
      <c r="AB29" s="34">
        <v>43</v>
      </c>
      <c r="AC29" s="34">
        <v>103</v>
      </c>
    </row>
    <row r="30" spans="1:29" x14ac:dyDescent="0.2">
      <c r="A30"/>
      <c r="B30"/>
      <c r="C30"/>
      <c r="D30"/>
      <c r="E30"/>
      <c r="F30"/>
      <c r="R30" s="39" t="s">
        <v>381</v>
      </c>
      <c r="S30" s="34">
        <v>1</v>
      </c>
    </row>
    <row r="31" spans="1:29" x14ac:dyDescent="0.2">
      <c r="A31"/>
      <c r="B31"/>
      <c r="C31"/>
      <c r="D31"/>
      <c r="E31"/>
      <c r="F31"/>
      <c r="R31" s="39" t="s">
        <v>378</v>
      </c>
      <c r="S31" s="34">
        <v>1</v>
      </c>
    </row>
    <row r="32" spans="1:29" x14ac:dyDescent="0.2">
      <c r="A32"/>
      <c r="B32"/>
      <c r="C32"/>
      <c r="D32"/>
      <c r="E32"/>
      <c r="F32"/>
      <c r="R32" s="36" t="s">
        <v>198</v>
      </c>
      <c r="S32" s="34">
        <v>1</v>
      </c>
    </row>
    <row r="33" spans="1:19" x14ac:dyDescent="0.2">
      <c r="A33"/>
      <c r="B33"/>
      <c r="C33"/>
      <c r="D33"/>
      <c r="E33"/>
      <c r="F33"/>
      <c r="R33" s="39" t="s">
        <v>389</v>
      </c>
      <c r="S33" s="34">
        <v>1</v>
      </c>
    </row>
    <row r="34" spans="1:19" x14ac:dyDescent="0.2">
      <c r="A34"/>
      <c r="B34"/>
      <c r="C34"/>
      <c r="D34"/>
      <c r="E34"/>
      <c r="F34"/>
      <c r="R34" s="36" t="s">
        <v>229</v>
      </c>
      <c r="S34" s="34">
        <v>2</v>
      </c>
    </row>
    <row r="35" spans="1:19" x14ac:dyDescent="0.2">
      <c r="A35"/>
      <c r="B35"/>
      <c r="C35"/>
      <c r="D35"/>
      <c r="E35"/>
      <c r="F35"/>
      <c r="R35" s="39" t="s">
        <v>403</v>
      </c>
      <c r="S35" s="34">
        <v>1</v>
      </c>
    </row>
    <row r="36" spans="1:19" x14ac:dyDescent="0.2">
      <c r="A36"/>
      <c r="B36"/>
      <c r="C36"/>
      <c r="D36"/>
      <c r="E36"/>
      <c r="F36"/>
      <c r="R36" s="39" t="s">
        <v>404</v>
      </c>
      <c r="S36" s="34">
        <v>1</v>
      </c>
    </row>
    <row r="37" spans="1:19" x14ac:dyDescent="0.2">
      <c r="A37"/>
      <c r="B37"/>
      <c r="C37"/>
      <c r="D37"/>
      <c r="E37"/>
      <c r="F37"/>
      <c r="R37" s="36" t="s">
        <v>248</v>
      </c>
      <c r="S37" s="34">
        <v>2</v>
      </c>
    </row>
    <row r="38" spans="1:19" x14ac:dyDescent="0.2">
      <c r="A38"/>
      <c r="B38"/>
      <c r="C38"/>
      <c r="D38"/>
      <c r="E38"/>
      <c r="F38"/>
      <c r="R38" s="39" t="s">
        <v>411</v>
      </c>
      <c r="S38" s="34">
        <v>1</v>
      </c>
    </row>
    <row r="39" spans="1:19" x14ac:dyDescent="0.2">
      <c r="A39"/>
      <c r="B39"/>
      <c r="C39"/>
      <c r="D39"/>
      <c r="E39"/>
      <c r="F39"/>
      <c r="R39" s="39" t="s">
        <v>414</v>
      </c>
      <c r="S39" s="34">
        <v>1</v>
      </c>
    </row>
    <row r="40" spans="1:19" x14ac:dyDescent="0.2">
      <c r="A40"/>
      <c r="B40"/>
      <c r="C40"/>
      <c r="D40"/>
      <c r="E40"/>
      <c r="F40"/>
      <c r="R40" s="36" t="s">
        <v>265</v>
      </c>
      <c r="S40" s="34">
        <v>1</v>
      </c>
    </row>
    <row r="41" spans="1:19" x14ac:dyDescent="0.2">
      <c r="A41"/>
      <c r="B41"/>
      <c r="C41"/>
      <c r="D41"/>
      <c r="E41"/>
      <c r="F41"/>
      <c r="R41" s="39" t="s">
        <v>417</v>
      </c>
      <c r="S41" s="34">
        <v>1</v>
      </c>
    </row>
    <row r="42" spans="1:19" x14ac:dyDescent="0.2">
      <c r="A42"/>
      <c r="B42"/>
      <c r="C42"/>
      <c r="D42"/>
      <c r="E42"/>
      <c r="F42"/>
      <c r="R42" s="36" t="s">
        <v>307</v>
      </c>
      <c r="S42" s="34">
        <v>2</v>
      </c>
    </row>
    <row r="43" spans="1:19" x14ac:dyDescent="0.2">
      <c r="A43"/>
      <c r="B43"/>
      <c r="C43"/>
      <c r="D43"/>
      <c r="E43"/>
      <c r="F43"/>
      <c r="R43" s="39" t="s">
        <v>441</v>
      </c>
      <c r="S43" s="34">
        <v>1</v>
      </c>
    </row>
    <row r="44" spans="1:19" x14ac:dyDescent="0.2">
      <c r="A44"/>
      <c r="B44"/>
      <c r="C44"/>
      <c r="D44"/>
      <c r="E44"/>
      <c r="F44"/>
      <c r="R44" s="39" t="s">
        <v>443</v>
      </c>
      <c r="S44" s="34">
        <v>1</v>
      </c>
    </row>
    <row r="45" spans="1:19" x14ac:dyDescent="0.2">
      <c r="A45"/>
      <c r="B45"/>
      <c r="C45"/>
      <c r="D45"/>
      <c r="E45"/>
      <c r="F45"/>
      <c r="R45" s="35" t="s">
        <v>2118</v>
      </c>
      <c r="S45" s="34">
        <v>25</v>
      </c>
    </row>
    <row r="46" spans="1:19" x14ac:dyDescent="0.2">
      <c r="A46"/>
      <c r="B46"/>
      <c r="C46"/>
      <c r="D46"/>
      <c r="E46"/>
      <c r="F46"/>
    </row>
    <row r="47" spans="1:19" x14ac:dyDescent="0.2">
      <c r="A47"/>
      <c r="B47"/>
      <c r="C47"/>
      <c r="D47"/>
      <c r="E47"/>
      <c r="F47"/>
    </row>
    <row r="48" spans="1:19" x14ac:dyDescent="0.2">
      <c r="A48"/>
      <c r="B48"/>
      <c r="C48"/>
      <c r="D48"/>
      <c r="E48"/>
      <c r="F48"/>
      <c r="R48" s="34" t="s">
        <v>324</v>
      </c>
      <c r="S48" s="35">
        <v>1</v>
      </c>
    </row>
    <row r="49" spans="1:19" x14ac:dyDescent="0.2">
      <c r="A49"/>
      <c r="B49"/>
      <c r="C49"/>
      <c r="D49"/>
      <c r="E49"/>
      <c r="F49"/>
    </row>
    <row r="50" spans="1:19" x14ac:dyDescent="0.2">
      <c r="A50"/>
      <c r="B50"/>
      <c r="C50"/>
      <c r="D50"/>
      <c r="E50"/>
      <c r="F50"/>
      <c r="R50" s="34" t="s">
        <v>325</v>
      </c>
      <c r="S50" s="34" t="s">
        <v>2120</v>
      </c>
    </row>
    <row r="51" spans="1:19" x14ac:dyDescent="0.2">
      <c r="A51"/>
      <c r="B51"/>
      <c r="C51"/>
      <c r="D51"/>
      <c r="E51"/>
      <c r="F51"/>
      <c r="R51" s="35" t="s">
        <v>2124</v>
      </c>
      <c r="S51" s="34">
        <v>9</v>
      </c>
    </row>
    <row r="52" spans="1:19" x14ac:dyDescent="0.2">
      <c r="A52"/>
      <c r="B52"/>
      <c r="C52"/>
      <c r="D52"/>
      <c r="E52"/>
      <c r="F52"/>
      <c r="R52" s="36" t="s">
        <v>22</v>
      </c>
      <c r="S52" s="34">
        <v>2</v>
      </c>
    </row>
    <row r="53" spans="1:19" x14ac:dyDescent="0.2">
      <c r="A53"/>
      <c r="B53"/>
      <c r="C53"/>
      <c r="D53"/>
      <c r="E53"/>
      <c r="F53"/>
      <c r="R53" s="39" t="s">
        <v>353</v>
      </c>
      <c r="S53" s="34">
        <v>1</v>
      </c>
    </row>
    <row r="54" spans="1:19" x14ac:dyDescent="0.2">
      <c r="A54"/>
      <c r="B54"/>
      <c r="C54"/>
      <c r="D54"/>
      <c r="E54"/>
      <c r="F54"/>
      <c r="R54" s="39" t="s">
        <v>357</v>
      </c>
      <c r="S54" s="34">
        <v>1</v>
      </c>
    </row>
    <row r="55" spans="1:19" x14ac:dyDescent="0.2">
      <c r="A55"/>
      <c r="B55"/>
      <c r="C55"/>
      <c r="D55"/>
      <c r="E55"/>
      <c r="F55"/>
      <c r="R55" s="36" t="s">
        <v>147</v>
      </c>
      <c r="S55" s="34">
        <v>1</v>
      </c>
    </row>
    <row r="56" spans="1:19" x14ac:dyDescent="0.2">
      <c r="A56"/>
      <c r="B56"/>
      <c r="C56"/>
      <c r="D56"/>
      <c r="E56"/>
      <c r="F56"/>
      <c r="R56" s="39" t="s">
        <v>360</v>
      </c>
      <c r="S56" s="34">
        <v>1</v>
      </c>
    </row>
    <row r="57" spans="1:19" x14ac:dyDescent="0.2">
      <c r="A57"/>
      <c r="B57"/>
      <c r="C57"/>
      <c r="D57"/>
      <c r="E57"/>
      <c r="F57"/>
      <c r="R57" s="36" t="s">
        <v>198</v>
      </c>
      <c r="S57" s="34">
        <v>2</v>
      </c>
    </row>
    <row r="58" spans="1:19" x14ac:dyDescent="0.2">
      <c r="A58"/>
      <c r="B58"/>
      <c r="C58"/>
      <c r="D58"/>
      <c r="E58"/>
      <c r="F58"/>
      <c r="R58" s="39" t="s">
        <v>395</v>
      </c>
      <c r="S58" s="34">
        <v>1</v>
      </c>
    </row>
    <row r="59" spans="1:19" x14ac:dyDescent="0.2">
      <c r="A59"/>
      <c r="B59"/>
      <c r="C59"/>
      <c r="D59"/>
      <c r="E59"/>
      <c r="F59"/>
      <c r="R59" s="39" t="s">
        <v>386</v>
      </c>
      <c r="S59" s="34">
        <v>1</v>
      </c>
    </row>
    <row r="60" spans="1:19" x14ac:dyDescent="0.2">
      <c r="A60"/>
      <c r="B60"/>
      <c r="C60"/>
      <c r="D60"/>
      <c r="E60"/>
      <c r="F60"/>
      <c r="R60" s="36" t="s">
        <v>229</v>
      </c>
      <c r="S60" s="34">
        <v>3</v>
      </c>
    </row>
    <row r="61" spans="1:19" x14ac:dyDescent="0.2">
      <c r="A61"/>
      <c r="B61"/>
      <c r="C61"/>
      <c r="D61"/>
      <c r="E61"/>
      <c r="F61"/>
      <c r="R61" s="39" t="s">
        <v>402</v>
      </c>
      <c r="S61" s="34">
        <v>1</v>
      </c>
    </row>
    <row r="62" spans="1:19" x14ac:dyDescent="0.2">
      <c r="A62"/>
      <c r="B62"/>
      <c r="C62"/>
      <c r="D62"/>
      <c r="E62"/>
      <c r="F62"/>
      <c r="R62" s="39" t="s">
        <v>408</v>
      </c>
      <c r="S62" s="34">
        <v>1</v>
      </c>
    </row>
    <row r="63" spans="1:19" x14ac:dyDescent="0.2">
      <c r="A63"/>
      <c r="B63"/>
      <c r="C63"/>
      <c r="D63"/>
      <c r="E63"/>
      <c r="F63"/>
      <c r="R63" s="39" t="s">
        <v>407</v>
      </c>
      <c r="S63" s="34">
        <v>1</v>
      </c>
    </row>
    <row r="64" spans="1:19" x14ac:dyDescent="0.2">
      <c r="A64"/>
      <c r="B64"/>
      <c r="C64"/>
      <c r="D64"/>
      <c r="E64"/>
      <c r="F64"/>
      <c r="R64" s="36" t="s">
        <v>280</v>
      </c>
      <c r="S64" s="34">
        <v>1</v>
      </c>
    </row>
    <row r="65" spans="1:19" x14ac:dyDescent="0.2">
      <c r="A65"/>
      <c r="B65"/>
      <c r="C65"/>
      <c r="D65"/>
      <c r="E65"/>
      <c r="F65"/>
      <c r="R65" s="39" t="s">
        <v>429</v>
      </c>
      <c r="S65" s="34">
        <v>1</v>
      </c>
    </row>
    <row r="66" spans="1:19" x14ac:dyDescent="0.2">
      <c r="A66"/>
      <c r="B66"/>
      <c r="C66"/>
      <c r="D66"/>
      <c r="E66"/>
      <c r="F66"/>
      <c r="R66" s="35" t="s">
        <v>2125</v>
      </c>
      <c r="S66" s="34">
        <v>17</v>
      </c>
    </row>
    <row r="67" spans="1:19" x14ac:dyDescent="0.2">
      <c r="A67"/>
      <c r="B67"/>
      <c r="C67"/>
      <c r="D67"/>
      <c r="E67"/>
      <c r="F67"/>
      <c r="R67" s="36" t="s">
        <v>22</v>
      </c>
      <c r="S67" s="34">
        <v>6</v>
      </c>
    </row>
    <row r="68" spans="1:19" x14ac:dyDescent="0.2">
      <c r="A68"/>
      <c r="B68"/>
      <c r="C68"/>
      <c r="D68"/>
      <c r="E68"/>
      <c r="F68"/>
      <c r="R68" s="39" t="s">
        <v>359</v>
      </c>
      <c r="S68" s="34">
        <v>1</v>
      </c>
    </row>
    <row r="69" spans="1:19" x14ac:dyDescent="0.2">
      <c r="A69"/>
      <c r="B69"/>
      <c r="C69"/>
      <c r="D69"/>
      <c r="E69"/>
      <c r="F69"/>
      <c r="R69" s="39" t="s">
        <v>343</v>
      </c>
      <c r="S69" s="34">
        <v>1</v>
      </c>
    </row>
    <row r="70" spans="1:19" x14ac:dyDescent="0.2">
      <c r="A70"/>
      <c r="B70"/>
      <c r="C70"/>
      <c r="D70"/>
      <c r="E70"/>
      <c r="F70"/>
      <c r="R70" s="39" t="s">
        <v>351</v>
      </c>
      <c r="S70" s="34">
        <v>1</v>
      </c>
    </row>
    <row r="71" spans="1:19" x14ac:dyDescent="0.2">
      <c r="A71"/>
      <c r="B71"/>
      <c r="C71"/>
      <c r="D71"/>
      <c r="E71"/>
      <c r="F71"/>
      <c r="R71" s="39" t="s">
        <v>344</v>
      </c>
      <c r="S71" s="34">
        <v>1</v>
      </c>
    </row>
    <row r="72" spans="1:19" x14ac:dyDescent="0.2">
      <c r="A72"/>
      <c r="B72"/>
      <c r="C72"/>
      <c r="D72"/>
      <c r="E72"/>
      <c r="F72"/>
      <c r="R72" s="39" t="s">
        <v>346</v>
      </c>
      <c r="S72" s="34">
        <v>1</v>
      </c>
    </row>
    <row r="73" spans="1:19" x14ac:dyDescent="0.2">
      <c r="A73"/>
      <c r="B73"/>
      <c r="C73"/>
      <c r="D73"/>
      <c r="E73"/>
      <c r="F73"/>
      <c r="R73" s="39" t="s">
        <v>350</v>
      </c>
      <c r="S73" s="34">
        <v>1</v>
      </c>
    </row>
    <row r="74" spans="1:19" x14ac:dyDescent="0.2">
      <c r="A74"/>
      <c r="B74"/>
      <c r="C74"/>
      <c r="D74"/>
      <c r="E74"/>
      <c r="F74"/>
      <c r="R74" s="36" t="s">
        <v>147</v>
      </c>
      <c r="S74" s="34">
        <v>3</v>
      </c>
    </row>
    <row r="75" spans="1:19" x14ac:dyDescent="0.2">
      <c r="A75"/>
      <c r="B75"/>
      <c r="C75"/>
      <c r="D75"/>
      <c r="E75"/>
      <c r="F75"/>
      <c r="R75" s="39" t="s">
        <v>383</v>
      </c>
      <c r="S75" s="34">
        <v>1</v>
      </c>
    </row>
    <row r="76" spans="1:19" x14ac:dyDescent="0.2">
      <c r="A76"/>
      <c r="B76"/>
      <c r="C76"/>
      <c r="D76"/>
      <c r="E76"/>
      <c r="F76"/>
      <c r="R76" s="39" t="s">
        <v>379</v>
      </c>
      <c r="S76" s="34">
        <v>1</v>
      </c>
    </row>
    <row r="77" spans="1:19" x14ac:dyDescent="0.2">
      <c r="A77"/>
      <c r="B77"/>
      <c r="C77"/>
      <c r="D77"/>
      <c r="E77"/>
      <c r="F77"/>
      <c r="R77" s="39" t="s">
        <v>375</v>
      </c>
      <c r="S77" s="34">
        <v>1</v>
      </c>
    </row>
    <row r="78" spans="1:19" x14ac:dyDescent="0.2">
      <c r="A78"/>
      <c r="B78"/>
      <c r="C78"/>
      <c r="D78"/>
      <c r="E78"/>
      <c r="F78"/>
      <c r="R78" s="36" t="s">
        <v>198</v>
      </c>
      <c r="S78" s="34">
        <v>2</v>
      </c>
    </row>
    <row r="79" spans="1:19" x14ac:dyDescent="0.2">
      <c r="A79"/>
      <c r="B79"/>
      <c r="C79"/>
      <c r="D79"/>
      <c r="E79"/>
      <c r="F79"/>
      <c r="R79" s="39" t="s">
        <v>389</v>
      </c>
      <c r="S79" s="34">
        <v>1</v>
      </c>
    </row>
    <row r="80" spans="1:19" x14ac:dyDescent="0.2">
      <c r="A80"/>
      <c r="B80"/>
      <c r="C80"/>
      <c r="D80"/>
      <c r="E80"/>
      <c r="F80"/>
      <c r="R80" s="39" t="s">
        <v>396</v>
      </c>
      <c r="S80" s="34">
        <v>1</v>
      </c>
    </row>
    <row r="81" spans="1:19" x14ac:dyDescent="0.2">
      <c r="A81"/>
      <c r="B81"/>
      <c r="C81"/>
      <c r="D81"/>
      <c r="E81"/>
      <c r="F81"/>
      <c r="R81" s="36" t="s">
        <v>248</v>
      </c>
      <c r="S81" s="34">
        <v>2</v>
      </c>
    </row>
    <row r="82" spans="1:19" x14ac:dyDescent="0.2">
      <c r="A82"/>
      <c r="B82"/>
      <c r="C82"/>
      <c r="D82"/>
      <c r="E82"/>
      <c r="F82"/>
      <c r="R82" s="39" t="s">
        <v>413</v>
      </c>
      <c r="S82" s="34">
        <v>1</v>
      </c>
    </row>
    <row r="83" spans="1:19" x14ac:dyDescent="0.2">
      <c r="A83"/>
      <c r="B83"/>
      <c r="C83"/>
      <c r="D83"/>
      <c r="E83"/>
      <c r="F83"/>
      <c r="R83" s="39" t="s">
        <v>415</v>
      </c>
      <c r="S83" s="34">
        <v>1</v>
      </c>
    </row>
    <row r="84" spans="1:19" x14ac:dyDescent="0.2">
      <c r="A84"/>
      <c r="B84"/>
      <c r="C84"/>
      <c r="D84"/>
      <c r="E84"/>
      <c r="F84"/>
      <c r="R84" s="36" t="s">
        <v>265</v>
      </c>
      <c r="S84" s="34">
        <v>1</v>
      </c>
    </row>
    <row r="85" spans="1:19" x14ac:dyDescent="0.2">
      <c r="A85"/>
      <c r="B85"/>
      <c r="C85"/>
      <c r="D85"/>
      <c r="E85"/>
      <c r="F85"/>
      <c r="R85" s="39" t="s">
        <v>423</v>
      </c>
      <c r="S85" s="34">
        <v>1</v>
      </c>
    </row>
    <row r="86" spans="1:19" x14ac:dyDescent="0.2">
      <c r="A86"/>
      <c r="B86"/>
      <c r="C86"/>
      <c r="D86"/>
      <c r="E86"/>
      <c r="F86"/>
      <c r="R86" s="36" t="s">
        <v>280</v>
      </c>
      <c r="S86" s="34">
        <v>2</v>
      </c>
    </row>
    <row r="87" spans="1:19" x14ac:dyDescent="0.2">
      <c r="A87"/>
      <c r="B87"/>
      <c r="C87"/>
      <c r="D87"/>
      <c r="E87"/>
      <c r="F87"/>
      <c r="R87" s="39" t="s">
        <v>433</v>
      </c>
      <c r="S87" s="34">
        <v>1</v>
      </c>
    </row>
    <row r="88" spans="1:19" x14ac:dyDescent="0.2">
      <c r="A88"/>
      <c r="B88"/>
      <c r="C88"/>
      <c r="D88"/>
      <c r="E88"/>
      <c r="F88"/>
      <c r="R88" s="39" t="s">
        <v>432</v>
      </c>
      <c r="S88" s="34">
        <v>1</v>
      </c>
    </row>
    <row r="89" spans="1:19" x14ac:dyDescent="0.2">
      <c r="A89"/>
      <c r="B89"/>
      <c r="C89"/>
      <c r="D89"/>
      <c r="E89"/>
      <c r="F89"/>
      <c r="R89" s="36" t="s">
        <v>307</v>
      </c>
      <c r="S89" s="34">
        <v>1</v>
      </c>
    </row>
    <row r="90" spans="1:19" x14ac:dyDescent="0.2">
      <c r="A90"/>
      <c r="B90"/>
      <c r="C90"/>
      <c r="D90"/>
      <c r="E90"/>
      <c r="F90"/>
      <c r="R90" s="39" t="s">
        <v>439</v>
      </c>
      <c r="S90" s="34">
        <v>1</v>
      </c>
    </row>
    <row r="91" spans="1:19" x14ac:dyDescent="0.2">
      <c r="A91"/>
      <c r="B91"/>
      <c r="C91"/>
      <c r="D91"/>
      <c r="E91"/>
      <c r="F91"/>
      <c r="R91" s="35" t="s">
        <v>2118</v>
      </c>
      <c r="S91" s="34">
        <v>26</v>
      </c>
    </row>
    <row r="92" spans="1:19" x14ac:dyDescent="0.2">
      <c r="A92"/>
      <c r="B92"/>
      <c r="C92"/>
      <c r="D92"/>
      <c r="E92"/>
      <c r="F92"/>
    </row>
    <row r="93" spans="1:19" x14ac:dyDescent="0.2">
      <c r="A93"/>
      <c r="B93"/>
      <c r="C93"/>
      <c r="D93"/>
      <c r="E93"/>
      <c r="F93"/>
    </row>
    <row r="94" spans="1:19" x14ac:dyDescent="0.2">
      <c r="A94"/>
      <c r="B94"/>
      <c r="C94"/>
      <c r="D94"/>
      <c r="E94"/>
      <c r="F94"/>
    </row>
    <row r="95" spans="1:19" x14ac:dyDescent="0.2">
      <c r="A95"/>
      <c r="B95"/>
      <c r="C95"/>
      <c r="D95"/>
      <c r="E95"/>
      <c r="F95"/>
    </row>
    <row r="96" spans="1:19" x14ac:dyDescent="0.2">
      <c r="A96"/>
      <c r="B96"/>
      <c r="C96"/>
      <c r="D96"/>
      <c r="E96"/>
      <c r="F96"/>
    </row>
    <row r="97" spans="1:6" x14ac:dyDescent="0.2">
      <c r="A97"/>
      <c r="B97"/>
      <c r="C97"/>
      <c r="D97"/>
      <c r="E97"/>
      <c r="F97"/>
    </row>
    <row r="98" spans="1:6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</sheetData>
  <conditionalFormatting pivot="1" sqref="C6:E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18C0-2BF3-49E8-AB01-F385E8A49E14}">
  <dimension ref="A1:H38"/>
  <sheetViews>
    <sheetView topLeftCell="A7" workbookViewId="0">
      <selection activeCell="E25" sqref="E25"/>
    </sheetView>
  </sheetViews>
  <sheetFormatPr defaultRowHeight="14.25" x14ac:dyDescent="0.2"/>
  <cols>
    <col min="1" max="1" width="8.375" customWidth="1"/>
    <col min="2" max="2" width="76.625" bestFit="1" customWidth="1"/>
    <col min="3" max="3" width="13.125" bestFit="1" customWidth="1"/>
    <col min="4" max="4" width="14.25" bestFit="1" customWidth="1"/>
    <col min="5" max="6" width="11.75" bestFit="1" customWidth="1"/>
    <col min="7" max="7" width="16.25" bestFit="1" customWidth="1"/>
  </cols>
  <sheetData>
    <row r="1" spans="1:8" x14ac:dyDescent="0.2">
      <c r="A1" s="46" t="s">
        <v>7</v>
      </c>
      <c r="B1" s="46" t="s">
        <v>8</v>
      </c>
      <c r="C1" s="46" t="s">
        <v>2134</v>
      </c>
      <c r="D1" s="42" t="s">
        <v>2129</v>
      </c>
      <c r="E1" s="42" t="s">
        <v>2127</v>
      </c>
      <c r="F1" s="42" t="s">
        <v>2128</v>
      </c>
      <c r="G1" s="42" t="s">
        <v>2121</v>
      </c>
      <c r="H1" s="52" t="s">
        <v>2150</v>
      </c>
    </row>
    <row r="2" spans="1:8" x14ac:dyDescent="0.2">
      <c r="A2" t="s">
        <v>26</v>
      </c>
      <c r="B2" s="45" t="s">
        <v>27</v>
      </c>
      <c r="H2">
        <v>1</v>
      </c>
    </row>
    <row r="3" spans="1:8" x14ac:dyDescent="0.2">
      <c r="A3" t="s">
        <v>71</v>
      </c>
      <c r="B3" t="s">
        <v>72</v>
      </c>
      <c r="C3">
        <v>1</v>
      </c>
      <c r="H3">
        <v>1</v>
      </c>
    </row>
    <row r="4" spans="1:8" x14ac:dyDescent="0.2">
      <c r="A4" t="s">
        <v>74</v>
      </c>
      <c r="B4" t="s">
        <v>75</v>
      </c>
      <c r="C4">
        <v>1</v>
      </c>
      <c r="H4">
        <v>1</v>
      </c>
    </row>
    <row r="5" spans="1:8" x14ac:dyDescent="0.2">
      <c r="A5" t="s">
        <v>76</v>
      </c>
      <c r="B5" t="s">
        <v>77</v>
      </c>
      <c r="C5">
        <v>1</v>
      </c>
      <c r="H5">
        <v>1</v>
      </c>
    </row>
    <row r="6" spans="1:8" x14ac:dyDescent="0.2">
      <c r="A6" t="s">
        <v>78</v>
      </c>
      <c r="B6" t="s">
        <v>79</v>
      </c>
      <c r="C6">
        <v>1</v>
      </c>
      <c r="H6">
        <v>1</v>
      </c>
    </row>
    <row r="7" spans="1:8" x14ac:dyDescent="0.2">
      <c r="A7" t="s">
        <v>80</v>
      </c>
      <c r="B7" t="s">
        <v>81</v>
      </c>
      <c r="C7">
        <v>1</v>
      </c>
      <c r="H7">
        <v>1</v>
      </c>
    </row>
    <row r="8" spans="1:8" x14ac:dyDescent="0.2">
      <c r="A8" t="s">
        <v>82</v>
      </c>
      <c r="B8" t="s">
        <v>83</v>
      </c>
      <c r="C8">
        <v>1</v>
      </c>
      <c r="H8">
        <v>1</v>
      </c>
    </row>
    <row r="9" spans="1:8" x14ac:dyDescent="0.2">
      <c r="A9" t="s">
        <v>84</v>
      </c>
      <c r="B9" t="s">
        <v>85</v>
      </c>
      <c r="C9">
        <v>1</v>
      </c>
      <c r="H9">
        <v>1</v>
      </c>
    </row>
    <row r="10" spans="1:8" x14ac:dyDescent="0.2">
      <c r="A10" t="s">
        <v>86</v>
      </c>
      <c r="B10" t="s">
        <v>87</v>
      </c>
      <c r="C10">
        <v>1</v>
      </c>
      <c r="H10">
        <v>1</v>
      </c>
    </row>
    <row r="11" spans="1:8" x14ac:dyDescent="0.2">
      <c r="A11" t="s">
        <v>88</v>
      </c>
      <c r="B11" t="s">
        <v>89</v>
      </c>
      <c r="C11">
        <v>1</v>
      </c>
      <c r="H11">
        <v>1</v>
      </c>
    </row>
    <row r="12" spans="1:8" x14ac:dyDescent="0.2">
      <c r="A12" t="s">
        <v>90</v>
      </c>
      <c r="B12" s="45" t="s">
        <v>91</v>
      </c>
    </row>
    <row r="13" spans="1:8" x14ac:dyDescent="0.2">
      <c r="A13" t="s">
        <v>92</v>
      </c>
      <c r="B13" s="45" t="s">
        <v>93</v>
      </c>
    </row>
    <row r="14" spans="1:8" x14ac:dyDescent="0.2">
      <c r="A14" t="s">
        <v>94</v>
      </c>
      <c r="B14" t="s">
        <v>33</v>
      </c>
      <c r="C14">
        <v>2</v>
      </c>
      <c r="H14">
        <v>2</v>
      </c>
    </row>
    <row r="15" spans="1:8" x14ac:dyDescent="0.2">
      <c r="A15" t="s">
        <v>95</v>
      </c>
      <c r="B15" t="s">
        <v>96</v>
      </c>
      <c r="C15">
        <v>3</v>
      </c>
      <c r="H15">
        <v>3</v>
      </c>
    </row>
    <row r="16" spans="1:8" x14ac:dyDescent="0.2">
      <c r="A16" t="s">
        <v>99</v>
      </c>
      <c r="B16" t="s">
        <v>100</v>
      </c>
      <c r="C16">
        <v>3</v>
      </c>
      <c r="H16">
        <v>3</v>
      </c>
    </row>
    <row r="17" spans="1:8" x14ac:dyDescent="0.2">
      <c r="A17" t="s">
        <v>101</v>
      </c>
      <c r="B17" t="s">
        <v>102</v>
      </c>
      <c r="C17">
        <v>3</v>
      </c>
      <c r="H17">
        <v>3</v>
      </c>
    </row>
    <row r="18" spans="1:8" x14ac:dyDescent="0.2">
      <c r="A18" t="s">
        <v>103</v>
      </c>
      <c r="B18" t="s">
        <v>104</v>
      </c>
      <c r="C18">
        <v>3</v>
      </c>
      <c r="H18">
        <v>3</v>
      </c>
    </row>
    <row r="19" spans="1:8" x14ac:dyDescent="0.2">
      <c r="A19" t="s">
        <v>105</v>
      </c>
      <c r="B19" t="s">
        <v>106</v>
      </c>
      <c r="C19">
        <v>3</v>
      </c>
      <c r="H19">
        <v>3</v>
      </c>
    </row>
    <row r="20" spans="1:8" x14ac:dyDescent="0.2">
      <c r="A20" t="s">
        <v>107</v>
      </c>
      <c r="B20" t="s">
        <v>108</v>
      </c>
      <c r="C20">
        <v>3</v>
      </c>
      <c r="H20">
        <v>3</v>
      </c>
    </row>
    <row r="21" spans="1:8" x14ac:dyDescent="0.2">
      <c r="A21" t="s">
        <v>109</v>
      </c>
      <c r="B21" t="s">
        <v>110</v>
      </c>
      <c r="C21">
        <v>3</v>
      </c>
      <c r="H21">
        <v>3</v>
      </c>
    </row>
    <row r="22" spans="1:8" x14ac:dyDescent="0.2">
      <c r="A22" t="s">
        <v>111</v>
      </c>
      <c r="B22" t="s">
        <v>112</v>
      </c>
      <c r="C22">
        <v>3</v>
      </c>
      <c r="H22">
        <v>3</v>
      </c>
    </row>
    <row r="23" spans="1:8" x14ac:dyDescent="0.2">
      <c r="A23" t="s">
        <v>113</v>
      </c>
      <c r="B23" t="s">
        <v>114</v>
      </c>
      <c r="C23">
        <v>3</v>
      </c>
      <c r="H23">
        <v>3</v>
      </c>
    </row>
    <row r="24" spans="1:8" x14ac:dyDescent="0.2">
      <c r="A24" t="s">
        <v>115</v>
      </c>
      <c r="B24" t="s">
        <v>116</v>
      </c>
      <c r="C24">
        <v>3</v>
      </c>
      <c r="H24">
        <v>3</v>
      </c>
    </row>
    <row r="25" spans="1:8" x14ac:dyDescent="0.2">
      <c r="A25" t="s">
        <v>117</v>
      </c>
      <c r="B25" t="s">
        <v>118</v>
      </c>
      <c r="C25">
        <v>3</v>
      </c>
      <c r="H25">
        <v>3</v>
      </c>
    </row>
    <row r="26" spans="1:8" x14ac:dyDescent="0.2">
      <c r="A26" t="s">
        <v>119</v>
      </c>
      <c r="B26" s="45" t="s">
        <v>120</v>
      </c>
    </row>
    <row r="27" spans="1:8" x14ac:dyDescent="0.2">
      <c r="A27" t="s">
        <v>121</v>
      </c>
      <c r="B27" t="s">
        <v>122</v>
      </c>
      <c r="C27">
        <v>3</v>
      </c>
      <c r="H27">
        <v>3</v>
      </c>
    </row>
    <row r="28" spans="1:8" x14ac:dyDescent="0.2">
      <c r="A28" t="s">
        <v>123</v>
      </c>
      <c r="B28" t="s">
        <v>124</v>
      </c>
      <c r="C28">
        <v>3</v>
      </c>
      <c r="H28">
        <v>3</v>
      </c>
    </row>
    <row r="29" spans="1:8" x14ac:dyDescent="0.2">
      <c r="A29" t="s">
        <v>125</v>
      </c>
      <c r="B29" s="45" t="s">
        <v>126</v>
      </c>
    </row>
    <row r="30" spans="1:8" x14ac:dyDescent="0.2">
      <c r="A30" t="s">
        <v>127</v>
      </c>
      <c r="B30" t="s">
        <v>98</v>
      </c>
      <c r="C30">
        <v>4</v>
      </c>
      <c r="H30">
        <v>4</v>
      </c>
    </row>
    <row r="31" spans="1:8" x14ac:dyDescent="0.2">
      <c r="A31" t="s">
        <v>128</v>
      </c>
      <c r="B31" t="s">
        <v>34</v>
      </c>
    </row>
    <row r="32" spans="1:8" x14ac:dyDescent="0.2">
      <c r="A32" t="s">
        <v>129</v>
      </c>
      <c r="B32" t="s">
        <v>130</v>
      </c>
    </row>
    <row r="33" spans="1:2" x14ac:dyDescent="0.2">
      <c r="A33" t="s">
        <v>131</v>
      </c>
      <c r="B33" t="s">
        <v>132</v>
      </c>
    </row>
    <row r="34" spans="1:2" x14ac:dyDescent="0.2">
      <c r="A34" t="s">
        <v>133</v>
      </c>
      <c r="B34" t="s">
        <v>134</v>
      </c>
    </row>
    <row r="35" spans="1:2" x14ac:dyDescent="0.2">
      <c r="A35" t="s">
        <v>135</v>
      </c>
      <c r="B35" t="s">
        <v>136</v>
      </c>
    </row>
    <row r="36" spans="1:2" x14ac:dyDescent="0.2">
      <c r="A36" t="s">
        <v>139</v>
      </c>
      <c r="B36" t="s">
        <v>140</v>
      </c>
    </row>
    <row r="37" spans="1:2" x14ac:dyDescent="0.2">
      <c r="A37" t="s">
        <v>144</v>
      </c>
      <c r="B37" t="s">
        <v>145</v>
      </c>
    </row>
    <row r="38" spans="1:2" x14ac:dyDescent="0.2">
      <c r="A38" t="s">
        <v>146</v>
      </c>
      <c r="B38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F15B-75AE-4E5B-ABD3-429B64BCAFDD}">
  <dimension ref="A1:T6908"/>
  <sheetViews>
    <sheetView tabSelected="1" topLeftCell="A6798" workbookViewId="0">
      <selection activeCell="C6911" sqref="C6911"/>
    </sheetView>
  </sheetViews>
  <sheetFormatPr defaultColWidth="27.875" defaultRowHeight="24" x14ac:dyDescent="0.55000000000000004"/>
  <cols>
    <col min="1" max="1" width="8.25" style="123" customWidth="1"/>
    <col min="2" max="2" width="9.375" style="89" bestFit="1" customWidth="1"/>
    <col min="3" max="3" width="6.875" style="89" bestFit="1" customWidth="1"/>
    <col min="4" max="4" width="3.25" style="89" bestFit="1" customWidth="1"/>
    <col min="5" max="5" width="8.75" style="89" bestFit="1" customWidth="1"/>
    <col min="6" max="6" width="5.75" style="89" bestFit="1" customWidth="1"/>
    <col min="7" max="7" width="5.875" style="89" bestFit="1" customWidth="1"/>
    <col min="8" max="8" width="38.875" style="89" bestFit="1" customWidth="1"/>
    <col min="9" max="9" width="2.75" style="89" bestFit="1" customWidth="1"/>
    <col min="10" max="10" width="2.875" style="89" bestFit="1" customWidth="1"/>
    <col min="11" max="11" width="6.625" style="89" bestFit="1" customWidth="1"/>
    <col min="12" max="12" width="71.375" style="89" bestFit="1" customWidth="1"/>
    <col min="13" max="13" width="7.5" style="89" bestFit="1" customWidth="1"/>
    <col min="14" max="14" width="15.75" style="89" bestFit="1" customWidth="1"/>
    <col min="15" max="17" width="16.75" style="89" bestFit="1" customWidth="1"/>
    <col min="18" max="18" width="14.375" style="89" bestFit="1" customWidth="1"/>
    <col min="19" max="19" width="10.875" style="89" bestFit="1" customWidth="1"/>
    <col min="20" max="20" width="7.75" style="89" bestFit="1" customWidth="1"/>
    <col min="21" max="254" width="27.875" style="89"/>
    <col min="255" max="255" width="7.875" style="89" bestFit="1" customWidth="1"/>
    <col min="256" max="256" width="6.125" style="89" bestFit="1" customWidth="1"/>
    <col min="257" max="257" width="3.25" style="89" bestFit="1" customWidth="1"/>
    <col min="258" max="258" width="8" style="89" bestFit="1" customWidth="1"/>
    <col min="259" max="259" width="5.75" style="89" bestFit="1" customWidth="1"/>
    <col min="260" max="260" width="5.25" style="89" bestFit="1" customWidth="1"/>
    <col min="261" max="261" width="27.625" style="89" bestFit="1" customWidth="1"/>
    <col min="262" max="262" width="2.75" style="89" bestFit="1" customWidth="1"/>
    <col min="263" max="263" width="17.75" style="89" bestFit="1" customWidth="1"/>
    <col min="264" max="264" width="2.75" style="89" bestFit="1" customWidth="1"/>
    <col min="265" max="265" width="13.375" style="89" bestFit="1" customWidth="1"/>
    <col min="266" max="266" width="6.625" style="89" bestFit="1" customWidth="1"/>
    <col min="267" max="267" width="26.5" style="89" bestFit="1" customWidth="1"/>
    <col min="268" max="268" width="7.5" style="89" bestFit="1" customWidth="1"/>
    <col min="269" max="270" width="14" style="89" bestFit="1" customWidth="1"/>
    <col min="271" max="271" width="18.5" style="89" bestFit="1" customWidth="1"/>
    <col min="272" max="272" width="14" style="89" bestFit="1" customWidth="1"/>
    <col min="273" max="273" width="12.625" style="89" bestFit="1" customWidth="1"/>
    <col min="274" max="274" width="10.625" style="89" bestFit="1" customWidth="1"/>
    <col min="275" max="275" width="6.875" style="89" bestFit="1" customWidth="1"/>
    <col min="276" max="276" width="7.75" style="89" bestFit="1" customWidth="1"/>
    <col min="277" max="510" width="27.875" style="89"/>
    <col min="511" max="511" width="7.875" style="89" bestFit="1" customWidth="1"/>
    <col min="512" max="512" width="6.125" style="89" bestFit="1" customWidth="1"/>
    <col min="513" max="513" width="3.25" style="89" bestFit="1" customWidth="1"/>
    <col min="514" max="514" width="8" style="89" bestFit="1" customWidth="1"/>
    <col min="515" max="515" width="5.75" style="89" bestFit="1" customWidth="1"/>
    <col min="516" max="516" width="5.25" style="89" bestFit="1" customWidth="1"/>
    <col min="517" max="517" width="27.625" style="89" bestFit="1" customWidth="1"/>
    <col min="518" max="518" width="2.75" style="89" bestFit="1" customWidth="1"/>
    <col min="519" max="519" width="17.75" style="89" bestFit="1" customWidth="1"/>
    <col min="520" max="520" width="2.75" style="89" bestFit="1" customWidth="1"/>
    <col min="521" max="521" width="13.375" style="89" bestFit="1" customWidth="1"/>
    <col min="522" max="522" width="6.625" style="89" bestFit="1" customWidth="1"/>
    <col min="523" max="523" width="26.5" style="89" bestFit="1" customWidth="1"/>
    <col min="524" max="524" width="7.5" style="89" bestFit="1" customWidth="1"/>
    <col min="525" max="526" width="14" style="89" bestFit="1" customWidth="1"/>
    <col min="527" max="527" width="18.5" style="89" bestFit="1" customWidth="1"/>
    <col min="528" max="528" width="14" style="89" bestFit="1" customWidth="1"/>
    <col min="529" max="529" width="12.625" style="89" bestFit="1" customWidth="1"/>
    <col min="530" max="530" width="10.625" style="89" bestFit="1" customWidth="1"/>
    <col min="531" max="531" width="6.875" style="89" bestFit="1" customWidth="1"/>
    <col min="532" max="532" width="7.75" style="89" bestFit="1" customWidth="1"/>
    <col min="533" max="766" width="27.875" style="89"/>
    <col min="767" max="767" width="7.875" style="89" bestFit="1" customWidth="1"/>
    <col min="768" max="768" width="6.125" style="89" bestFit="1" customWidth="1"/>
    <col min="769" max="769" width="3.25" style="89" bestFit="1" customWidth="1"/>
    <col min="770" max="770" width="8" style="89" bestFit="1" customWidth="1"/>
    <col min="771" max="771" width="5.75" style="89" bestFit="1" customWidth="1"/>
    <col min="772" max="772" width="5.25" style="89" bestFit="1" customWidth="1"/>
    <col min="773" max="773" width="27.625" style="89" bestFit="1" customWidth="1"/>
    <col min="774" max="774" width="2.75" style="89" bestFit="1" customWidth="1"/>
    <col min="775" max="775" width="17.75" style="89" bestFit="1" customWidth="1"/>
    <col min="776" max="776" width="2.75" style="89" bestFit="1" customWidth="1"/>
    <col min="777" max="777" width="13.375" style="89" bestFit="1" customWidth="1"/>
    <col min="778" max="778" width="6.625" style="89" bestFit="1" customWidth="1"/>
    <col min="779" max="779" width="26.5" style="89" bestFit="1" customWidth="1"/>
    <col min="780" max="780" width="7.5" style="89" bestFit="1" customWidth="1"/>
    <col min="781" max="782" width="14" style="89" bestFit="1" customWidth="1"/>
    <col min="783" max="783" width="18.5" style="89" bestFit="1" customWidth="1"/>
    <col min="784" max="784" width="14" style="89" bestFit="1" customWidth="1"/>
    <col min="785" max="785" width="12.625" style="89" bestFit="1" customWidth="1"/>
    <col min="786" max="786" width="10.625" style="89" bestFit="1" customWidth="1"/>
    <col min="787" max="787" width="6.875" style="89" bestFit="1" customWidth="1"/>
    <col min="788" max="788" width="7.75" style="89" bestFit="1" customWidth="1"/>
    <col min="789" max="1022" width="27.875" style="89"/>
    <col min="1023" max="1023" width="7.875" style="89" bestFit="1" customWidth="1"/>
    <col min="1024" max="1024" width="6.125" style="89" bestFit="1" customWidth="1"/>
    <col min="1025" max="1025" width="3.25" style="89" bestFit="1" customWidth="1"/>
    <col min="1026" max="1026" width="8" style="89" bestFit="1" customWidth="1"/>
    <col min="1027" max="1027" width="5.75" style="89" bestFit="1" customWidth="1"/>
    <col min="1028" max="1028" width="5.25" style="89" bestFit="1" customWidth="1"/>
    <col min="1029" max="1029" width="27.625" style="89" bestFit="1" customWidth="1"/>
    <col min="1030" max="1030" width="2.75" style="89" bestFit="1" customWidth="1"/>
    <col min="1031" max="1031" width="17.75" style="89" bestFit="1" customWidth="1"/>
    <col min="1032" max="1032" width="2.75" style="89" bestFit="1" customWidth="1"/>
    <col min="1033" max="1033" width="13.375" style="89" bestFit="1" customWidth="1"/>
    <col min="1034" max="1034" width="6.625" style="89" bestFit="1" customWidth="1"/>
    <col min="1035" max="1035" width="26.5" style="89" bestFit="1" customWidth="1"/>
    <col min="1036" max="1036" width="7.5" style="89" bestFit="1" customWidth="1"/>
    <col min="1037" max="1038" width="14" style="89" bestFit="1" customWidth="1"/>
    <col min="1039" max="1039" width="18.5" style="89" bestFit="1" customWidth="1"/>
    <col min="1040" max="1040" width="14" style="89" bestFit="1" customWidth="1"/>
    <col min="1041" max="1041" width="12.625" style="89" bestFit="1" customWidth="1"/>
    <col min="1042" max="1042" width="10.625" style="89" bestFit="1" customWidth="1"/>
    <col min="1043" max="1043" width="6.875" style="89" bestFit="1" customWidth="1"/>
    <col min="1044" max="1044" width="7.75" style="89" bestFit="1" customWidth="1"/>
    <col min="1045" max="1278" width="27.875" style="89"/>
    <col min="1279" max="1279" width="7.875" style="89" bestFit="1" customWidth="1"/>
    <col min="1280" max="1280" width="6.125" style="89" bestFit="1" customWidth="1"/>
    <col min="1281" max="1281" width="3.25" style="89" bestFit="1" customWidth="1"/>
    <col min="1282" max="1282" width="8" style="89" bestFit="1" customWidth="1"/>
    <col min="1283" max="1283" width="5.75" style="89" bestFit="1" customWidth="1"/>
    <col min="1284" max="1284" width="5.25" style="89" bestFit="1" customWidth="1"/>
    <col min="1285" max="1285" width="27.625" style="89" bestFit="1" customWidth="1"/>
    <col min="1286" max="1286" width="2.75" style="89" bestFit="1" customWidth="1"/>
    <col min="1287" max="1287" width="17.75" style="89" bestFit="1" customWidth="1"/>
    <col min="1288" max="1288" width="2.75" style="89" bestFit="1" customWidth="1"/>
    <col min="1289" max="1289" width="13.375" style="89" bestFit="1" customWidth="1"/>
    <col min="1290" max="1290" width="6.625" style="89" bestFit="1" customWidth="1"/>
    <col min="1291" max="1291" width="26.5" style="89" bestFit="1" customWidth="1"/>
    <col min="1292" max="1292" width="7.5" style="89" bestFit="1" customWidth="1"/>
    <col min="1293" max="1294" width="14" style="89" bestFit="1" customWidth="1"/>
    <col min="1295" max="1295" width="18.5" style="89" bestFit="1" customWidth="1"/>
    <col min="1296" max="1296" width="14" style="89" bestFit="1" customWidth="1"/>
    <col min="1297" max="1297" width="12.625" style="89" bestFit="1" customWidth="1"/>
    <col min="1298" max="1298" width="10.625" style="89" bestFit="1" customWidth="1"/>
    <col min="1299" max="1299" width="6.875" style="89" bestFit="1" customWidth="1"/>
    <col min="1300" max="1300" width="7.75" style="89" bestFit="1" customWidth="1"/>
    <col min="1301" max="1534" width="27.875" style="89"/>
    <col min="1535" max="1535" width="7.875" style="89" bestFit="1" customWidth="1"/>
    <col min="1536" max="1536" width="6.125" style="89" bestFit="1" customWidth="1"/>
    <col min="1537" max="1537" width="3.25" style="89" bestFit="1" customWidth="1"/>
    <col min="1538" max="1538" width="8" style="89" bestFit="1" customWidth="1"/>
    <col min="1539" max="1539" width="5.75" style="89" bestFit="1" customWidth="1"/>
    <col min="1540" max="1540" width="5.25" style="89" bestFit="1" customWidth="1"/>
    <col min="1541" max="1541" width="27.625" style="89" bestFit="1" customWidth="1"/>
    <col min="1542" max="1542" width="2.75" style="89" bestFit="1" customWidth="1"/>
    <col min="1543" max="1543" width="17.75" style="89" bestFit="1" customWidth="1"/>
    <col min="1544" max="1544" width="2.75" style="89" bestFit="1" customWidth="1"/>
    <col min="1545" max="1545" width="13.375" style="89" bestFit="1" customWidth="1"/>
    <col min="1546" max="1546" width="6.625" style="89" bestFit="1" customWidth="1"/>
    <col min="1547" max="1547" width="26.5" style="89" bestFit="1" customWidth="1"/>
    <col min="1548" max="1548" width="7.5" style="89" bestFit="1" customWidth="1"/>
    <col min="1549" max="1550" width="14" style="89" bestFit="1" customWidth="1"/>
    <col min="1551" max="1551" width="18.5" style="89" bestFit="1" customWidth="1"/>
    <col min="1552" max="1552" width="14" style="89" bestFit="1" customWidth="1"/>
    <col min="1553" max="1553" width="12.625" style="89" bestFit="1" customWidth="1"/>
    <col min="1554" max="1554" width="10.625" style="89" bestFit="1" customWidth="1"/>
    <col min="1555" max="1555" width="6.875" style="89" bestFit="1" customWidth="1"/>
    <col min="1556" max="1556" width="7.75" style="89" bestFit="1" customWidth="1"/>
    <col min="1557" max="1790" width="27.875" style="89"/>
    <col min="1791" max="1791" width="7.875" style="89" bestFit="1" customWidth="1"/>
    <col min="1792" max="1792" width="6.125" style="89" bestFit="1" customWidth="1"/>
    <col min="1793" max="1793" width="3.25" style="89" bestFit="1" customWidth="1"/>
    <col min="1794" max="1794" width="8" style="89" bestFit="1" customWidth="1"/>
    <col min="1795" max="1795" width="5.75" style="89" bestFit="1" customWidth="1"/>
    <col min="1796" max="1796" width="5.25" style="89" bestFit="1" customWidth="1"/>
    <col min="1797" max="1797" width="27.625" style="89" bestFit="1" customWidth="1"/>
    <col min="1798" max="1798" width="2.75" style="89" bestFit="1" customWidth="1"/>
    <col min="1799" max="1799" width="17.75" style="89" bestFit="1" customWidth="1"/>
    <col min="1800" max="1800" width="2.75" style="89" bestFit="1" customWidth="1"/>
    <col min="1801" max="1801" width="13.375" style="89" bestFit="1" customWidth="1"/>
    <col min="1802" max="1802" width="6.625" style="89" bestFit="1" customWidth="1"/>
    <col min="1803" max="1803" width="26.5" style="89" bestFit="1" customWidth="1"/>
    <col min="1804" max="1804" width="7.5" style="89" bestFit="1" customWidth="1"/>
    <col min="1805" max="1806" width="14" style="89" bestFit="1" customWidth="1"/>
    <col min="1807" max="1807" width="18.5" style="89" bestFit="1" customWidth="1"/>
    <col min="1808" max="1808" width="14" style="89" bestFit="1" customWidth="1"/>
    <col min="1809" max="1809" width="12.625" style="89" bestFit="1" customWidth="1"/>
    <col min="1810" max="1810" width="10.625" style="89" bestFit="1" customWidth="1"/>
    <col min="1811" max="1811" width="6.875" style="89" bestFit="1" customWidth="1"/>
    <col min="1812" max="1812" width="7.75" style="89" bestFit="1" customWidth="1"/>
    <col min="1813" max="2046" width="27.875" style="89"/>
    <col min="2047" max="2047" width="7.875" style="89" bestFit="1" customWidth="1"/>
    <col min="2048" max="2048" width="6.125" style="89" bestFit="1" customWidth="1"/>
    <col min="2049" max="2049" width="3.25" style="89" bestFit="1" customWidth="1"/>
    <col min="2050" max="2050" width="8" style="89" bestFit="1" customWidth="1"/>
    <col min="2051" max="2051" width="5.75" style="89" bestFit="1" customWidth="1"/>
    <col min="2052" max="2052" width="5.25" style="89" bestFit="1" customWidth="1"/>
    <col min="2053" max="2053" width="27.625" style="89" bestFit="1" customWidth="1"/>
    <col min="2054" max="2054" width="2.75" style="89" bestFit="1" customWidth="1"/>
    <col min="2055" max="2055" width="17.75" style="89" bestFit="1" customWidth="1"/>
    <col min="2056" max="2056" width="2.75" style="89" bestFit="1" customWidth="1"/>
    <col min="2057" max="2057" width="13.375" style="89" bestFit="1" customWidth="1"/>
    <col min="2058" max="2058" width="6.625" style="89" bestFit="1" customWidth="1"/>
    <col min="2059" max="2059" width="26.5" style="89" bestFit="1" customWidth="1"/>
    <col min="2060" max="2060" width="7.5" style="89" bestFit="1" customWidth="1"/>
    <col min="2061" max="2062" width="14" style="89" bestFit="1" customWidth="1"/>
    <col min="2063" max="2063" width="18.5" style="89" bestFit="1" customWidth="1"/>
    <col min="2064" max="2064" width="14" style="89" bestFit="1" customWidth="1"/>
    <col min="2065" max="2065" width="12.625" style="89" bestFit="1" customWidth="1"/>
    <col min="2066" max="2066" width="10.625" style="89" bestFit="1" customWidth="1"/>
    <col min="2067" max="2067" width="6.875" style="89" bestFit="1" customWidth="1"/>
    <col min="2068" max="2068" width="7.75" style="89" bestFit="1" customWidth="1"/>
    <col min="2069" max="2302" width="27.875" style="89"/>
    <col min="2303" max="2303" width="7.875" style="89" bestFit="1" customWidth="1"/>
    <col min="2304" max="2304" width="6.125" style="89" bestFit="1" customWidth="1"/>
    <col min="2305" max="2305" width="3.25" style="89" bestFit="1" customWidth="1"/>
    <col min="2306" max="2306" width="8" style="89" bestFit="1" customWidth="1"/>
    <col min="2307" max="2307" width="5.75" style="89" bestFit="1" customWidth="1"/>
    <col min="2308" max="2308" width="5.25" style="89" bestFit="1" customWidth="1"/>
    <col min="2309" max="2309" width="27.625" style="89" bestFit="1" customWidth="1"/>
    <col min="2310" max="2310" width="2.75" style="89" bestFit="1" customWidth="1"/>
    <col min="2311" max="2311" width="17.75" style="89" bestFit="1" customWidth="1"/>
    <col min="2312" max="2312" width="2.75" style="89" bestFit="1" customWidth="1"/>
    <col min="2313" max="2313" width="13.375" style="89" bestFit="1" customWidth="1"/>
    <col min="2314" max="2314" width="6.625" style="89" bestFit="1" customWidth="1"/>
    <col min="2315" max="2315" width="26.5" style="89" bestFit="1" customWidth="1"/>
    <col min="2316" max="2316" width="7.5" style="89" bestFit="1" customWidth="1"/>
    <col min="2317" max="2318" width="14" style="89" bestFit="1" customWidth="1"/>
    <col min="2319" max="2319" width="18.5" style="89" bestFit="1" customWidth="1"/>
    <col min="2320" max="2320" width="14" style="89" bestFit="1" customWidth="1"/>
    <col min="2321" max="2321" width="12.625" style="89" bestFit="1" customWidth="1"/>
    <col min="2322" max="2322" width="10.625" style="89" bestFit="1" customWidth="1"/>
    <col min="2323" max="2323" width="6.875" style="89" bestFit="1" customWidth="1"/>
    <col min="2324" max="2324" width="7.75" style="89" bestFit="1" customWidth="1"/>
    <col min="2325" max="2558" width="27.875" style="89"/>
    <col min="2559" max="2559" width="7.875" style="89" bestFit="1" customWidth="1"/>
    <col min="2560" max="2560" width="6.125" style="89" bestFit="1" customWidth="1"/>
    <col min="2561" max="2561" width="3.25" style="89" bestFit="1" customWidth="1"/>
    <col min="2562" max="2562" width="8" style="89" bestFit="1" customWidth="1"/>
    <col min="2563" max="2563" width="5.75" style="89" bestFit="1" customWidth="1"/>
    <col min="2564" max="2564" width="5.25" style="89" bestFit="1" customWidth="1"/>
    <col min="2565" max="2565" width="27.625" style="89" bestFit="1" customWidth="1"/>
    <col min="2566" max="2566" width="2.75" style="89" bestFit="1" customWidth="1"/>
    <col min="2567" max="2567" width="17.75" style="89" bestFit="1" customWidth="1"/>
    <col min="2568" max="2568" width="2.75" style="89" bestFit="1" customWidth="1"/>
    <col min="2569" max="2569" width="13.375" style="89" bestFit="1" customWidth="1"/>
    <col min="2570" max="2570" width="6.625" style="89" bestFit="1" customWidth="1"/>
    <col min="2571" max="2571" width="26.5" style="89" bestFit="1" customWidth="1"/>
    <col min="2572" max="2572" width="7.5" style="89" bestFit="1" customWidth="1"/>
    <col min="2573" max="2574" width="14" style="89" bestFit="1" customWidth="1"/>
    <col min="2575" max="2575" width="18.5" style="89" bestFit="1" customWidth="1"/>
    <col min="2576" max="2576" width="14" style="89" bestFit="1" customWidth="1"/>
    <col min="2577" max="2577" width="12.625" style="89" bestFit="1" customWidth="1"/>
    <col min="2578" max="2578" width="10.625" style="89" bestFit="1" customWidth="1"/>
    <col min="2579" max="2579" width="6.875" style="89" bestFit="1" customWidth="1"/>
    <col min="2580" max="2580" width="7.75" style="89" bestFit="1" customWidth="1"/>
    <col min="2581" max="2814" width="27.875" style="89"/>
    <col min="2815" max="2815" width="7.875" style="89" bestFit="1" customWidth="1"/>
    <col min="2816" max="2816" width="6.125" style="89" bestFit="1" customWidth="1"/>
    <col min="2817" max="2817" width="3.25" style="89" bestFit="1" customWidth="1"/>
    <col min="2818" max="2818" width="8" style="89" bestFit="1" customWidth="1"/>
    <col min="2819" max="2819" width="5.75" style="89" bestFit="1" customWidth="1"/>
    <col min="2820" max="2820" width="5.25" style="89" bestFit="1" customWidth="1"/>
    <col min="2821" max="2821" width="27.625" style="89" bestFit="1" customWidth="1"/>
    <col min="2822" max="2822" width="2.75" style="89" bestFit="1" customWidth="1"/>
    <col min="2823" max="2823" width="17.75" style="89" bestFit="1" customWidth="1"/>
    <col min="2824" max="2824" width="2.75" style="89" bestFit="1" customWidth="1"/>
    <col min="2825" max="2825" width="13.375" style="89" bestFit="1" customWidth="1"/>
    <col min="2826" max="2826" width="6.625" style="89" bestFit="1" customWidth="1"/>
    <col min="2827" max="2827" width="26.5" style="89" bestFit="1" customWidth="1"/>
    <col min="2828" max="2828" width="7.5" style="89" bestFit="1" customWidth="1"/>
    <col min="2829" max="2830" width="14" style="89" bestFit="1" customWidth="1"/>
    <col min="2831" max="2831" width="18.5" style="89" bestFit="1" customWidth="1"/>
    <col min="2832" max="2832" width="14" style="89" bestFit="1" customWidth="1"/>
    <col min="2833" max="2833" width="12.625" style="89" bestFit="1" customWidth="1"/>
    <col min="2834" max="2834" width="10.625" style="89" bestFit="1" customWidth="1"/>
    <col min="2835" max="2835" width="6.875" style="89" bestFit="1" customWidth="1"/>
    <col min="2836" max="2836" width="7.75" style="89" bestFit="1" customWidth="1"/>
    <col min="2837" max="3070" width="27.875" style="89"/>
    <col min="3071" max="3071" width="7.875" style="89" bestFit="1" customWidth="1"/>
    <col min="3072" max="3072" width="6.125" style="89" bestFit="1" customWidth="1"/>
    <col min="3073" max="3073" width="3.25" style="89" bestFit="1" customWidth="1"/>
    <col min="3074" max="3074" width="8" style="89" bestFit="1" customWidth="1"/>
    <col min="3075" max="3075" width="5.75" style="89" bestFit="1" customWidth="1"/>
    <col min="3076" max="3076" width="5.25" style="89" bestFit="1" customWidth="1"/>
    <col min="3077" max="3077" width="27.625" style="89" bestFit="1" customWidth="1"/>
    <col min="3078" max="3078" width="2.75" style="89" bestFit="1" customWidth="1"/>
    <col min="3079" max="3079" width="17.75" style="89" bestFit="1" customWidth="1"/>
    <col min="3080" max="3080" width="2.75" style="89" bestFit="1" customWidth="1"/>
    <col min="3081" max="3081" width="13.375" style="89" bestFit="1" customWidth="1"/>
    <col min="3082" max="3082" width="6.625" style="89" bestFit="1" customWidth="1"/>
    <col min="3083" max="3083" width="26.5" style="89" bestFit="1" customWidth="1"/>
    <col min="3084" max="3084" width="7.5" style="89" bestFit="1" customWidth="1"/>
    <col min="3085" max="3086" width="14" style="89" bestFit="1" customWidth="1"/>
    <col min="3087" max="3087" width="18.5" style="89" bestFit="1" customWidth="1"/>
    <col min="3088" max="3088" width="14" style="89" bestFit="1" customWidth="1"/>
    <col min="3089" max="3089" width="12.625" style="89" bestFit="1" customWidth="1"/>
    <col min="3090" max="3090" width="10.625" style="89" bestFit="1" customWidth="1"/>
    <col min="3091" max="3091" width="6.875" style="89" bestFit="1" customWidth="1"/>
    <col min="3092" max="3092" width="7.75" style="89" bestFit="1" customWidth="1"/>
    <col min="3093" max="3326" width="27.875" style="89"/>
    <col min="3327" max="3327" width="7.875" style="89" bestFit="1" customWidth="1"/>
    <col min="3328" max="3328" width="6.125" style="89" bestFit="1" customWidth="1"/>
    <col min="3329" max="3329" width="3.25" style="89" bestFit="1" customWidth="1"/>
    <col min="3330" max="3330" width="8" style="89" bestFit="1" customWidth="1"/>
    <col min="3331" max="3331" width="5.75" style="89" bestFit="1" customWidth="1"/>
    <col min="3332" max="3332" width="5.25" style="89" bestFit="1" customWidth="1"/>
    <col min="3333" max="3333" width="27.625" style="89" bestFit="1" customWidth="1"/>
    <col min="3334" max="3334" width="2.75" style="89" bestFit="1" customWidth="1"/>
    <col min="3335" max="3335" width="17.75" style="89" bestFit="1" customWidth="1"/>
    <col min="3336" max="3336" width="2.75" style="89" bestFit="1" customWidth="1"/>
    <col min="3337" max="3337" width="13.375" style="89" bestFit="1" customWidth="1"/>
    <col min="3338" max="3338" width="6.625" style="89" bestFit="1" customWidth="1"/>
    <col min="3339" max="3339" width="26.5" style="89" bestFit="1" customWidth="1"/>
    <col min="3340" max="3340" width="7.5" style="89" bestFit="1" customWidth="1"/>
    <col min="3341" max="3342" width="14" style="89" bestFit="1" customWidth="1"/>
    <col min="3343" max="3343" width="18.5" style="89" bestFit="1" customWidth="1"/>
    <col min="3344" max="3344" width="14" style="89" bestFit="1" customWidth="1"/>
    <col min="3345" max="3345" width="12.625" style="89" bestFit="1" customWidth="1"/>
    <col min="3346" max="3346" width="10.625" style="89" bestFit="1" customWidth="1"/>
    <col min="3347" max="3347" width="6.875" style="89" bestFit="1" customWidth="1"/>
    <col min="3348" max="3348" width="7.75" style="89" bestFit="1" customWidth="1"/>
    <col min="3349" max="3582" width="27.875" style="89"/>
    <col min="3583" max="3583" width="7.875" style="89" bestFit="1" customWidth="1"/>
    <col min="3584" max="3584" width="6.125" style="89" bestFit="1" customWidth="1"/>
    <col min="3585" max="3585" width="3.25" style="89" bestFit="1" customWidth="1"/>
    <col min="3586" max="3586" width="8" style="89" bestFit="1" customWidth="1"/>
    <col min="3587" max="3587" width="5.75" style="89" bestFit="1" customWidth="1"/>
    <col min="3588" max="3588" width="5.25" style="89" bestFit="1" customWidth="1"/>
    <col min="3589" max="3589" width="27.625" style="89" bestFit="1" customWidth="1"/>
    <col min="3590" max="3590" width="2.75" style="89" bestFit="1" customWidth="1"/>
    <col min="3591" max="3591" width="17.75" style="89" bestFit="1" customWidth="1"/>
    <col min="3592" max="3592" width="2.75" style="89" bestFit="1" customWidth="1"/>
    <col min="3593" max="3593" width="13.375" style="89" bestFit="1" customWidth="1"/>
    <col min="3594" max="3594" width="6.625" style="89" bestFit="1" customWidth="1"/>
    <col min="3595" max="3595" width="26.5" style="89" bestFit="1" customWidth="1"/>
    <col min="3596" max="3596" width="7.5" style="89" bestFit="1" customWidth="1"/>
    <col min="3597" max="3598" width="14" style="89" bestFit="1" customWidth="1"/>
    <col min="3599" max="3599" width="18.5" style="89" bestFit="1" customWidth="1"/>
    <col min="3600" max="3600" width="14" style="89" bestFit="1" customWidth="1"/>
    <col min="3601" max="3601" width="12.625" style="89" bestFit="1" customWidth="1"/>
    <col min="3602" max="3602" width="10.625" style="89" bestFit="1" customWidth="1"/>
    <col min="3603" max="3603" width="6.875" style="89" bestFit="1" customWidth="1"/>
    <col min="3604" max="3604" width="7.75" style="89" bestFit="1" customWidth="1"/>
    <col min="3605" max="3838" width="27.875" style="89"/>
    <col min="3839" max="3839" width="7.875" style="89" bestFit="1" customWidth="1"/>
    <col min="3840" max="3840" width="6.125" style="89" bestFit="1" customWidth="1"/>
    <col min="3841" max="3841" width="3.25" style="89" bestFit="1" customWidth="1"/>
    <col min="3842" max="3842" width="8" style="89" bestFit="1" customWidth="1"/>
    <col min="3843" max="3843" width="5.75" style="89" bestFit="1" customWidth="1"/>
    <col min="3844" max="3844" width="5.25" style="89" bestFit="1" customWidth="1"/>
    <col min="3845" max="3845" width="27.625" style="89" bestFit="1" customWidth="1"/>
    <col min="3846" max="3846" width="2.75" style="89" bestFit="1" customWidth="1"/>
    <col min="3847" max="3847" width="17.75" style="89" bestFit="1" customWidth="1"/>
    <col min="3848" max="3848" width="2.75" style="89" bestFit="1" customWidth="1"/>
    <col min="3849" max="3849" width="13.375" style="89" bestFit="1" customWidth="1"/>
    <col min="3850" max="3850" width="6.625" style="89" bestFit="1" customWidth="1"/>
    <col min="3851" max="3851" width="26.5" style="89" bestFit="1" customWidth="1"/>
    <col min="3852" max="3852" width="7.5" style="89" bestFit="1" customWidth="1"/>
    <col min="3853" max="3854" width="14" style="89" bestFit="1" customWidth="1"/>
    <col min="3855" max="3855" width="18.5" style="89" bestFit="1" customWidth="1"/>
    <col min="3856" max="3856" width="14" style="89" bestFit="1" customWidth="1"/>
    <col min="3857" max="3857" width="12.625" style="89" bestFit="1" customWidth="1"/>
    <col min="3858" max="3858" width="10.625" style="89" bestFit="1" customWidth="1"/>
    <col min="3859" max="3859" width="6.875" style="89" bestFit="1" customWidth="1"/>
    <col min="3860" max="3860" width="7.75" style="89" bestFit="1" customWidth="1"/>
    <col min="3861" max="4094" width="27.875" style="89"/>
    <col min="4095" max="4095" width="7.875" style="89" bestFit="1" customWidth="1"/>
    <col min="4096" max="4096" width="6.125" style="89" bestFit="1" customWidth="1"/>
    <col min="4097" max="4097" width="3.25" style="89" bestFit="1" customWidth="1"/>
    <col min="4098" max="4098" width="8" style="89" bestFit="1" customWidth="1"/>
    <col min="4099" max="4099" width="5.75" style="89" bestFit="1" customWidth="1"/>
    <col min="4100" max="4100" width="5.25" style="89" bestFit="1" customWidth="1"/>
    <col min="4101" max="4101" width="27.625" style="89" bestFit="1" customWidth="1"/>
    <col min="4102" max="4102" width="2.75" style="89" bestFit="1" customWidth="1"/>
    <col min="4103" max="4103" width="17.75" style="89" bestFit="1" customWidth="1"/>
    <col min="4104" max="4104" width="2.75" style="89" bestFit="1" customWidth="1"/>
    <col min="4105" max="4105" width="13.375" style="89" bestFit="1" customWidth="1"/>
    <col min="4106" max="4106" width="6.625" style="89" bestFit="1" customWidth="1"/>
    <col min="4107" max="4107" width="26.5" style="89" bestFit="1" customWidth="1"/>
    <col min="4108" max="4108" width="7.5" style="89" bestFit="1" customWidth="1"/>
    <col min="4109" max="4110" width="14" style="89" bestFit="1" customWidth="1"/>
    <col min="4111" max="4111" width="18.5" style="89" bestFit="1" customWidth="1"/>
    <col min="4112" max="4112" width="14" style="89" bestFit="1" customWidth="1"/>
    <col min="4113" max="4113" width="12.625" style="89" bestFit="1" customWidth="1"/>
    <col min="4114" max="4114" width="10.625" style="89" bestFit="1" customWidth="1"/>
    <col min="4115" max="4115" width="6.875" style="89" bestFit="1" customWidth="1"/>
    <col min="4116" max="4116" width="7.75" style="89" bestFit="1" customWidth="1"/>
    <col min="4117" max="4350" width="27.875" style="89"/>
    <col min="4351" max="4351" width="7.875" style="89" bestFit="1" customWidth="1"/>
    <col min="4352" max="4352" width="6.125" style="89" bestFit="1" customWidth="1"/>
    <col min="4353" max="4353" width="3.25" style="89" bestFit="1" customWidth="1"/>
    <col min="4354" max="4354" width="8" style="89" bestFit="1" customWidth="1"/>
    <col min="4355" max="4355" width="5.75" style="89" bestFit="1" customWidth="1"/>
    <col min="4356" max="4356" width="5.25" style="89" bestFit="1" customWidth="1"/>
    <col min="4357" max="4357" width="27.625" style="89" bestFit="1" customWidth="1"/>
    <col min="4358" max="4358" width="2.75" style="89" bestFit="1" customWidth="1"/>
    <col min="4359" max="4359" width="17.75" style="89" bestFit="1" customWidth="1"/>
    <col min="4360" max="4360" width="2.75" style="89" bestFit="1" customWidth="1"/>
    <col min="4361" max="4361" width="13.375" style="89" bestFit="1" customWidth="1"/>
    <col min="4362" max="4362" width="6.625" style="89" bestFit="1" customWidth="1"/>
    <col min="4363" max="4363" width="26.5" style="89" bestFit="1" customWidth="1"/>
    <col min="4364" max="4364" width="7.5" style="89" bestFit="1" customWidth="1"/>
    <col min="4365" max="4366" width="14" style="89" bestFit="1" customWidth="1"/>
    <col min="4367" max="4367" width="18.5" style="89" bestFit="1" customWidth="1"/>
    <col min="4368" max="4368" width="14" style="89" bestFit="1" customWidth="1"/>
    <col min="4369" max="4369" width="12.625" style="89" bestFit="1" customWidth="1"/>
    <col min="4370" max="4370" width="10.625" style="89" bestFit="1" customWidth="1"/>
    <col min="4371" max="4371" width="6.875" style="89" bestFit="1" customWidth="1"/>
    <col min="4372" max="4372" width="7.75" style="89" bestFit="1" customWidth="1"/>
    <col min="4373" max="4606" width="27.875" style="89"/>
    <col min="4607" max="4607" width="7.875" style="89" bestFit="1" customWidth="1"/>
    <col min="4608" max="4608" width="6.125" style="89" bestFit="1" customWidth="1"/>
    <col min="4609" max="4609" width="3.25" style="89" bestFit="1" customWidth="1"/>
    <col min="4610" max="4610" width="8" style="89" bestFit="1" customWidth="1"/>
    <col min="4611" max="4611" width="5.75" style="89" bestFit="1" customWidth="1"/>
    <col min="4612" max="4612" width="5.25" style="89" bestFit="1" customWidth="1"/>
    <col min="4613" max="4613" width="27.625" style="89" bestFit="1" customWidth="1"/>
    <col min="4614" max="4614" width="2.75" style="89" bestFit="1" customWidth="1"/>
    <col min="4615" max="4615" width="17.75" style="89" bestFit="1" customWidth="1"/>
    <col min="4616" max="4616" width="2.75" style="89" bestFit="1" customWidth="1"/>
    <col min="4617" max="4617" width="13.375" style="89" bestFit="1" customWidth="1"/>
    <col min="4618" max="4618" width="6.625" style="89" bestFit="1" customWidth="1"/>
    <col min="4619" max="4619" width="26.5" style="89" bestFit="1" customWidth="1"/>
    <col min="4620" max="4620" width="7.5" style="89" bestFit="1" customWidth="1"/>
    <col min="4621" max="4622" width="14" style="89" bestFit="1" customWidth="1"/>
    <col min="4623" max="4623" width="18.5" style="89" bestFit="1" customWidth="1"/>
    <col min="4624" max="4624" width="14" style="89" bestFit="1" customWidth="1"/>
    <col min="4625" max="4625" width="12.625" style="89" bestFit="1" customWidth="1"/>
    <col min="4626" max="4626" width="10.625" style="89" bestFit="1" customWidth="1"/>
    <col min="4627" max="4627" width="6.875" style="89" bestFit="1" customWidth="1"/>
    <col min="4628" max="4628" width="7.75" style="89" bestFit="1" customWidth="1"/>
    <col min="4629" max="4862" width="27.875" style="89"/>
    <col min="4863" max="4863" width="7.875" style="89" bestFit="1" customWidth="1"/>
    <col min="4864" max="4864" width="6.125" style="89" bestFit="1" customWidth="1"/>
    <col min="4865" max="4865" width="3.25" style="89" bestFit="1" customWidth="1"/>
    <col min="4866" max="4866" width="8" style="89" bestFit="1" customWidth="1"/>
    <col min="4867" max="4867" width="5.75" style="89" bestFit="1" customWidth="1"/>
    <col min="4868" max="4868" width="5.25" style="89" bestFit="1" customWidth="1"/>
    <col min="4869" max="4869" width="27.625" style="89" bestFit="1" customWidth="1"/>
    <col min="4870" max="4870" width="2.75" style="89" bestFit="1" customWidth="1"/>
    <col min="4871" max="4871" width="17.75" style="89" bestFit="1" customWidth="1"/>
    <col min="4872" max="4872" width="2.75" style="89" bestFit="1" customWidth="1"/>
    <col min="4873" max="4873" width="13.375" style="89" bestFit="1" customWidth="1"/>
    <col min="4874" max="4874" width="6.625" style="89" bestFit="1" customWidth="1"/>
    <col min="4875" max="4875" width="26.5" style="89" bestFit="1" customWidth="1"/>
    <col min="4876" max="4876" width="7.5" style="89" bestFit="1" customWidth="1"/>
    <col min="4877" max="4878" width="14" style="89" bestFit="1" customWidth="1"/>
    <col min="4879" max="4879" width="18.5" style="89" bestFit="1" customWidth="1"/>
    <col min="4880" max="4880" width="14" style="89" bestFit="1" customWidth="1"/>
    <col min="4881" max="4881" width="12.625" style="89" bestFit="1" customWidth="1"/>
    <col min="4882" max="4882" width="10.625" style="89" bestFit="1" customWidth="1"/>
    <col min="4883" max="4883" width="6.875" style="89" bestFit="1" customWidth="1"/>
    <col min="4884" max="4884" width="7.75" style="89" bestFit="1" customWidth="1"/>
    <col min="4885" max="5118" width="27.875" style="89"/>
    <col min="5119" max="5119" width="7.875" style="89" bestFit="1" customWidth="1"/>
    <col min="5120" max="5120" width="6.125" style="89" bestFit="1" customWidth="1"/>
    <col min="5121" max="5121" width="3.25" style="89" bestFit="1" customWidth="1"/>
    <col min="5122" max="5122" width="8" style="89" bestFit="1" customWidth="1"/>
    <col min="5123" max="5123" width="5.75" style="89" bestFit="1" customWidth="1"/>
    <col min="5124" max="5124" width="5.25" style="89" bestFit="1" customWidth="1"/>
    <col min="5125" max="5125" width="27.625" style="89" bestFit="1" customWidth="1"/>
    <col min="5126" max="5126" width="2.75" style="89" bestFit="1" customWidth="1"/>
    <col min="5127" max="5127" width="17.75" style="89" bestFit="1" customWidth="1"/>
    <col min="5128" max="5128" width="2.75" style="89" bestFit="1" customWidth="1"/>
    <col min="5129" max="5129" width="13.375" style="89" bestFit="1" customWidth="1"/>
    <col min="5130" max="5130" width="6.625" style="89" bestFit="1" customWidth="1"/>
    <col min="5131" max="5131" width="26.5" style="89" bestFit="1" customWidth="1"/>
    <col min="5132" max="5132" width="7.5" style="89" bestFit="1" customWidth="1"/>
    <col min="5133" max="5134" width="14" style="89" bestFit="1" customWidth="1"/>
    <col min="5135" max="5135" width="18.5" style="89" bestFit="1" customWidth="1"/>
    <col min="5136" max="5136" width="14" style="89" bestFit="1" customWidth="1"/>
    <col min="5137" max="5137" width="12.625" style="89" bestFit="1" customWidth="1"/>
    <col min="5138" max="5138" width="10.625" style="89" bestFit="1" customWidth="1"/>
    <col min="5139" max="5139" width="6.875" style="89" bestFit="1" customWidth="1"/>
    <col min="5140" max="5140" width="7.75" style="89" bestFit="1" customWidth="1"/>
    <col min="5141" max="5374" width="27.875" style="89"/>
    <col min="5375" max="5375" width="7.875" style="89" bestFit="1" customWidth="1"/>
    <col min="5376" max="5376" width="6.125" style="89" bestFit="1" customWidth="1"/>
    <col min="5377" max="5377" width="3.25" style="89" bestFit="1" customWidth="1"/>
    <col min="5378" max="5378" width="8" style="89" bestFit="1" customWidth="1"/>
    <col min="5379" max="5379" width="5.75" style="89" bestFit="1" customWidth="1"/>
    <col min="5380" max="5380" width="5.25" style="89" bestFit="1" customWidth="1"/>
    <col min="5381" max="5381" width="27.625" style="89" bestFit="1" customWidth="1"/>
    <col min="5382" max="5382" width="2.75" style="89" bestFit="1" customWidth="1"/>
    <col min="5383" max="5383" width="17.75" style="89" bestFit="1" customWidth="1"/>
    <col min="5384" max="5384" width="2.75" style="89" bestFit="1" customWidth="1"/>
    <col min="5385" max="5385" width="13.375" style="89" bestFit="1" customWidth="1"/>
    <col min="5386" max="5386" width="6.625" style="89" bestFit="1" customWidth="1"/>
    <col min="5387" max="5387" width="26.5" style="89" bestFit="1" customWidth="1"/>
    <col min="5388" max="5388" width="7.5" style="89" bestFit="1" customWidth="1"/>
    <col min="5389" max="5390" width="14" style="89" bestFit="1" customWidth="1"/>
    <col min="5391" max="5391" width="18.5" style="89" bestFit="1" customWidth="1"/>
    <col min="5392" max="5392" width="14" style="89" bestFit="1" customWidth="1"/>
    <col min="5393" max="5393" width="12.625" style="89" bestFit="1" customWidth="1"/>
    <col min="5394" max="5394" width="10.625" style="89" bestFit="1" customWidth="1"/>
    <col min="5395" max="5395" width="6.875" style="89" bestFit="1" customWidth="1"/>
    <col min="5396" max="5396" width="7.75" style="89" bestFit="1" customWidth="1"/>
    <col min="5397" max="5630" width="27.875" style="89"/>
    <col min="5631" max="5631" width="7.875" style="89" bestFit="1" customWidth="1"/>
    <col min="5632" max="5632" width="6.125" style="89" bestFit="1" customWidth="1"/>
    <col min="5633" max="5633" width="3.25" style="89" bestFit="1" customWidth="1"/>
    <col min="5634" max="5634" width="8" style="89" bestFit="1" customWidth="1"/>
    <col min="5635" max="5635" width="5.75" style="89" bestFit="1" customWidth="1"/>
    <col min="5636" max="5636" width="5.25" style="89" bestFit="1" customWidth="1"/>
    <col min="5637" max="5637" width="27.625" style="89" bestFit="1" customWidth="1"/>
    <col min="5638" max="5638" width="2.75" style="89" bestFit="1" customWidth="1"/>
    <col min="5639" max="5639" width="17.75" style="89" bestFit="1" customWidth="1"/>
    <col min="5640" max="5640" width="2.75" style="89" bestFit="1" customWidth="1"/>
    <col min="5641" max="5641" width="13.375" style="89" bestFit="1" customWidth="1"/>
    <col min="5642" max="5642" width="6.625" style="89" bestFit="1" customWidth="1"/>
    <col min="5643" max="5643" width="26.5" style="89" bestFit="1" customWidth="1"/>
    <col min="5644" max="5644" width="7.5" style="89" bestFit="1" customWidth="1"/>
    <col min="5645" max="5646" width="14" style="89" bestFit="1" customWidth="1"/>
    <col min="5647" max="5647" width="18.5" style="89" bestFit="1" customWidth="1"/>
    <col min="5648" max="5648" width="14" style="89" bestFit="1" customWidth="1"/>
    <col min="5649" max="5649" width="12.625" style="89" bestFit="1" customWidth="1"/>
    <col min="5650" max="5650" width="10.625" style="89" bestFit="1" customWidth="1"/>
    <col min="5651" max="5651" width="6.875" style="89" bestFit="1" customWidth="1"/>
    <col min="5652" max="5652" width="7.75" style="89" bestFit="1" customWidth="1"/>
    <col min="5653" max="5886" width="27.875" style="89"/>
    <col min="5887" max="5887" width="7.875" style="89" bestFit="1" customWidth="1"/>
    <col min="5888" max="5888" width="6.125" style="89" bestFit="1" customWidth="1"/>
    <col min="5889" max="5889" width="3.25" style="89" bestFit="1" customWidth="1"/>
    <col min="5890" max="5890" width="8" style="89" bestFit="1" customWidth="1"/>
    <col min="5891" max="5891" width="5.75" style="89" bestFit="1" customWidth="1"/>
    <col min="5892" max="5892" width="5.25" style="89" bestFit="1" customWidth="1"/>
    <col min="5893" max="5893" width="27.625" style="89" bestFit="1" customWidth="1"/>
    <col min="5894" max="5894" width="2.75" style="89" bestFit="1" customWidth="1"/>
    <col min="5895" max="5895" width="17.75" style="89" bestFit="1" customWidth="1"/>
    <col min="5896" max="5896" width="2.75" style="89" bestFit="1" customWidth="1"/>
    <col min="5897" max="5897" width="13.375" style="89" bestFit="1" customWidth="1"/>
    <col min="5898" max="5898" width="6.625" style="89" bestFit="1" customWidth="1"/>
    <col min="5899" max="5899" width="26.5" style="89" bestFit="1" customWidth="1"/>
    <col min="5900" max="5900" width="7.5" style="89" bestFit="1" customWidth="1"/>
    <col min="5901" max="5902" width="14" style="89" bestFit="1" customWidth="1"/>
    <col min="5903" max="5903" width="18.5" style="89" bestFit="1" customWidth="1"/>
    <col min="5904" max="5904" width="14" style="89" bestFit="1" customWidth="1"/>
    <col min="5905" max="5905" width="12.625" style="89" bestFit="1" customWidth="1"/>
    <col min="5906" max="5906" width="10.625" style="89" bestFit="1" customWidth="1"/>
    <col min="5907" max="5907" width="6.875" style="89" bestFit="1" customWidth="1"/>
    <col min="5908" max="5908" width="7.75" style="89" bestFit="1" customWidth="1"/>
    <col min="5909" max="6142" width="27.875" style="89"/>
    <col min="6143" max="6143" width="7.875" style="89" bestFit="1" customWidth="1"/>
    <col min="6144" max="6144" width="6.125" style="89" bestFit="1" customWidth="1"/>
    <col min="6145" max="6145" width="3.25" style="89" bestFit="1" customWidth="1"/>
    <col min="6146" max="6146" width="8" style="89" bestFit="1" customWidth="1"/>
    <col min="6147" max="6147" width="5.75" style="89" bestFit="1" customWidth="1"/>
    <col min="6148" max="6148" width="5.25" style="89" bestFit="1" customWidth="1"/>
    <col min="6149" max="6149" width="27.625" style="89" bestFit="1" customWidth="1"/>
    <col min="6150" max="6150" width="2.75" style="89" bestFit="1" customWidth="1"/>
    <col min="6151" max="6151" width="17.75" style="89" bestFit="1" customWidth="1"/>
    <col min="6152" max="6152" width="2.75" style="89" bestFit="1" customWidth="1"/>
    <col min="6153" max="6153" width="13.375" style="89" bestFit="1" customWidth="1"/>
    <col min="6154" max="6154" width="6.625" style="89" bestFit="1" customWidth="1"/>
    <col min="6155" max="6155" width="26.5" style="89" bestFit="1" customWidth="1"/>
    <col min="6156" max="6156" width="7.5" style="89" bestFit="1" customWidth="1"/>
    <col min="6157" max="6158" width="14" style="89" bestFit="1" customWidth="1"/>
    <col min="6159" max="6159" width="18.5" style="89" bestFit="1" customWidth="1"/>
    <col min="6160" max="6160" width="14" style="89" bestFit="1" customWidth="1"/>
    <col min="6161" max="6161" width="12.625" style="89" bestFit="1" customWidth="1"/>
    <col min="6162" max="6162" width="10.625" style="89" bestFit="1" customWidth="1"/>
    <col min="6163" max="6163" width="6.875" style="89" bestFit="1" customWidth="1"/>
    <col min="6164" max="6164" width="7.75" style="89" bestFit="1" customWidth="1"/>
    <col min="6165" max="6398" width="27.875" style="89"/>
    <col min="6399" max="6399" width="7.875" style="89" bestFit="1" customWidth="1"/>
    <col min="6400" max="6400" width="6.125" style="89" bestFit="1" customWidth="1"/>
    <col min="6401" max="6401" width="3.25" style="89" bestFit="1" customWidth="1"/>
    <col min="6402" max="6402" width="8" style="89" bestFit="1" customWidth="1"/>
    <col min="6403" max="6403" width="5.75" style="89" bestFit="1" customWidth="1"/>
    <col min="6404" max="6404" width="5.25" style="89" bestFit="1" customWidth="1"/>
    <col min="6405" max="6405" width="27.625" style="89" bestFit="1" customWidth="1"/>
    <col min="6406" max="6406" width="2.75" style="89" bestFit="1" customWidth="1"/>
    <col min="6407" max="6407" width="17.75" style="89" bestFit="1" customWidth="1"/>
    <col min="6408" max="6408" width="2.75" style="89" bestFit="1" customWidth="1"/>
    <col min="6409" max="6409" width="13.375" style="89" bestFit="1" customWidth="1"/>
    <col min="6410" max="6410" width="6.625" style="89" bestFit="1" customWidth="1"/>
    <col min="6411" max="6411" width="26.5" style="89" bestFit="1" customWidth="1"/>
    <col min="6412" max="6412" width="7.5" style="89" bestFit="1" customWidth="1"/>
    <col min="6413" max="6414" width="14" style="89" bestFit="1" customWidth="1"/>
    <col min="6415" max="6415" width="18.5" style="89" bestFit="1" customWidth="1"/>
    <col min="6416" max="6416" width="14" style="89" bestFit="1" customWidth="1"/>
    <col min="6417" max="6417" width="12.625" style="89" bestFit="1" customWidth="1"/>
    <col min="6418" max="6418" width="10.625" style="89" bestFit="1" customWidth="1"/>
    <col min="6419" max="6419" width="6.875" style="89" bestFit="1" customWidth="1"/>
    <col min="6420" max="6420" width="7.75" style="89" bestFit="1" customWidth="1"/>
    <col min="6421" max="6654" width="27.875" style="89"/>
    <col min="6655" max="6655" width="7.875" style="89" bestFit="1" customWidth="1"/>
    <col min="6656" max="6656" width="6.125" style="89" bestFit="1" customWidth="1"/>
    <col min="6657" max="6657" width="3.25" style="89" bestFit="1" customWidth="1"/>
    <col min="6658" max="6658" width="8" style="89" bestFit="1" customWidth="1"/>
    <col min="6659" max="6659" width="5.75" style="89" bestFit="1" customWidth="1"/>
    <col min="6660" max="6660" width="5.25" style="89" bestFit="1" customWidth="1"/>
    <col min="6661" max="6661" width="27.625" style="89" bestFit="1" customWidth="1"/>
    <col min="6662" max="6662" width="2.75" style="89" bestFit="1" customWidth="1"/>
    <col min="6663" max="6663" width="17.75" style="89" bestFit="1" customWidth="1"/>
    <col min="6664" max="6664" width="2.75" style="89" bestFit="1" customWidth="1"/>
    <col min="6665" max="6665" width="13.375" style="89" bestFit="1" customWidth="1"/>
    <col min="6666" max="6666" width="6.625" style="89" bestFit="1" customWidth="1"/>
    <col min="6667" max="6667" width="26.5" style="89" bestFit="1" customWidth="1"/>
    <col min="6668" max="6668" width="7.5" style="89" bestFit="1" customWidth="1"/>
    <col min="6669" max="6670" width="14" style="89" bestFit="1" customWidth="1"/>
    <col min="6671" max="6671" width="18.5" style="89" bestFit="1" customWidth="1"/>
    <col min="6672" max="6672" width="14" style="89" bestFit="1" customWidth="1"/>
    <col min="6673" max="6673" width="12.625" style="89" bestFit="1" customWidth="1"/>
    <col min="6674" max="6674" width="10.625" style="89" bestFit="1" customWidth="1"/>
    <col min="6675" max="6675" width="6.875" style="89" bestFit="1" customWidth="1"/>
    <col min="6676" max="6676" width="7.75" style="89" bestFit="1" customWidth="1"/>
    <col min="6677" max="6910" width="27.875" style="89"/>
    <col min="6911" max="6911" width="7.875" style="89" bestFit="1" customWidth="1"/>
    <col min="6912" max="6912" width="6.125" style="89" bestFit="1" customWidth="1"/>
    <col min="6913" max="6913" width="3.25" style="89" bestFit="1" customWidth="1"/>
    <col min="6914" max="6914" width="8" style="89" bestFit="1" customWidth="1"/>
    <col min="6915" max="6915" width="5.75" style="89" bestFit="1" customWidth="1"/>
    <col min="6916" max="6916" width="5.25" style="89" bestFit="1" customWidth="1"/>
    <col min="6917" max="6917" width="27.625" style="89" bestFit="1" customWidth="1"/>
    <col min="6918" max="6918" width="2.75" style="89" bestFit="1" customWidth="1"/>
    <col min="6919" max="6919" width="17.75" style="89" bestFit="1" customWidth="1"/>
    <col min="6920" max="6920" width="2.75" style="89" bestFit="1" customWidth="1"/>
    <col min="6921" max="6921" width="13.375" style="89" bestFit="1" customWidth="1"/>
    <col min="6922" max="6922" width="6.625" style="89" bestFit="1" customWidth="1"/>
    <col min="6923" max="6923" width="26.5" style="89" bestFit="1" customWidth="1"/>
    <col min="6924" max="6924" width="7.5" style="89" bestFit="1" customWidth="1"/>
    <col min="6925" max="6926" width="14" style="89" bestFit="1" customWidth="1"/>
    <col min="6927" max="6927" width="18.5" style="89" bestFit="1" customWidth="1"/>
    <col min="6928" max="6928" width="14" style="89" bestFit="1" customWidth="1"/>
    <col min="6929" max="6929" width="12.625" style="89" bestFit="1" customWidth="1"/>
    <col min="6930" max="6930" width="10.625" style="89" bestFit="1" customWidth="1"/>
    <col min="6931" max="6931" width="6.875" style="89" bestFit="1" customWidth="1"/>
    <col min="6932" max="6932" width="7.75" style="89" bestFit="1" customWidth="1"/>
    <col min="6933" max="7166" width="27.875" style="89"/>
    <col min="7167" max="7167" width="7.875" style="89" bestFit="1" customWidth="1"/>
    <col min="7168" max="7168" width="6.125" style="89" bestFit="1" customWidth="1"/>
    <col min="7169" max="7169" width="3.25" style="89" bestFit="1" customWidth="1"/>
    <col min="7170" max="7170" width="8" style="89" bestFit="1" customWidth="1"/>
    <col min="7171" max="7171" width="5.75" style="89" bestFit="1" customWidth="1"/>
    <col min="7172" max="7172" width="5.25" style="89" bestFit="1" customWidth="1"/>
    <col min="7173" max="7173" width="27.625" style="89" bestFit="1" customWidth="1"/>
    <col min="7174" max="7174" width="2.75" style="89" bestFit="1" customWidth="1"/>
    <col min="7175" max="7175" width="17.75" style="89" bestFit="1" customWidth="1"/>
    <col min="7176" max="7176" width="2.75" style="89" bestFit="1" customWidth="1"/>
    <col min="7177" max="7177" width="13.375" style="89" bestFit="1" customWidth="1"/>
    <col min="7178" max="7178" width="6.625" style="89" bestFit="1" customWidth="1"/>
    <col min="7179" max="7179" width="26.5" style="89" bestFit="1" customWidth="1"/>
    <col min="7180" max="7180" width="7.5" style="89" bestFit="1" customWidth="1"/>
    <col min="7181" max="7182" width="14" style="89" bestFit="1" customWidth="1"/>
    <col min="7183" max="7183" width="18.5" style="89" bestFit="1" customWidth="1"/>
    <col min="7184" max="7184" width="14" style="89" bestFit="1" customWidth="1"/>
    <col min="7185" max="7185" width="12.625" style="89" bestFit="1" customWidth="1"/>
    <col min="7186" max="7186" width="10.625" style="89" bestFit="1" customWidth="1"/>
    <col min="7187" max="7187" width="6.875" style="89" bestFit="1" customWidth="1"/>
    <col min="7188" max="7188" width="7.75" style="89" bestFit="1" customWidth="1"/>
    <col min="7189" max="7422" width="27.875" style="89"/>
    <col min="7423" max="7423" width="7.875" style="89" bestFit="1" customWidth="1"/>
    <col min="7424" max="7424" width="6.125" style="89" bestFit="1" customWidth="1"/>
    <col min="7425" max="7425" width="3.25" style="89" bestFit="1" customWidth="1"/>
    <col min="7426" max="7426" width="8" style="89" bestFit="1" customWidth="1"/>
    <col min="7427" max="7427" width="5.75" style="89" bestFit="1" customWidth="1"/>
    <col min="7428" max="7428" width="5.25" style="89" bestFit="1" customWidth="1"/>
    <col min="7429" max="7429" width="27.625" style="89" bestFit="1" customWidth="1"/>
    <col min="7430" max="7430" width="2.75" style="89" bestFit="1" customWidth="1"/>
    <col min="7431" max="7431" width="17.75" style="89" bestFit="1" customWidth="1"/>
    <col min="7432" max="7432" width="2.75" style="89" bestFit="1" customWidth="1"/>
    <col min="7433" max="7433" width="13.375" style="89" bestFit="1" customWidth="1"/>
    <col min="7434" max="7434" width="6.625" style="89" bestFit="1" customWidth="1"/>
    <col min="7435" max="7435" width="26.5" style="89" bestFit="1" customWidth="1"/>
    <col min="7436" max="7436" width="7.5" style="89" bestFit="1" customWidth="1"/>
    <col min="7437" max="7438" width="14" style="89" bestFit="1" customWidth="1"/>
    <col min="7439" max="7439" width="18.5" style="89" bestFit="1" customWidth="1"/>
    <col min="7440" max="7440" width="14" style="89" bestFit="1" customWidth="1"/>
    <col min="7441" max="7441" width="12.625" style="89" bestFit="1" customWidth="1"/>
    <col min="7442" max="7442" width="10.625" style="89" bestFit="1" customWidth="1"/>
    <col min="7443" max="7443" width="6.875" style="89" bestFit="1" customWidth="1"/>
    <col min="7444" max="7444" width="7.75" style="89" bestFit="1" customWidth="1"/>
    <col min="7445" max="7678" width="27.875" style="89"/>
    <col min="7679" max="7679" width="7.875" style="89" bestFit="1" customWidth="1"/>
    <col min="7680" max="7680" width="6.125" style="89" bestFit="1" customWidth="1"/>
    <col min="7681" max="7681" width="3.25" style="89" bestFit="1" customWidth="1"/>
    <col min="7682" max="7682" width="8" style="89" bestFit="1" customWidth="1"/>
    <col min="7683" max="7683" width="5.75" style="89" bestFit="1" customWidth="1"/>
    <col min="7684" max="7684" width="5.25" style="89" bestFit="1" customWidth="1"/>
    <col min="7685" max="7685" width="27.625" style="89" bestFit="1" customWidth="1"/>
    <col min="7686" max="7686" width="2.75" style="89" bestFit="1" customWidth="1"/>
    <col min="7687" max="7687" width="17.75" style="89" bestFit="1" customWidth="1"/>
    <col min="7688" max="7688" width="2.75" style="89" bestFit="1" customWidth="1"/>
    <col min="7689" max="7689" width="13.375" style="89" bestFit="1" customWidth="1"/>
    <col min="7690" max="7690" width="6.625" style="89" bestFit="1" customWidth="1"/>
    <col min="7691" max="7691" width="26.5" style="89" bestFit="1" customWidth="1"/>
    <col min="7692" max="7692" width="7.5" style="89" bestFit="1" customWidth="1"/>
    <col min="7693" max="7694" width="14" style="89" bestFit="1" customWidth="1"/>
    <col min="7695" max="7695" width="18.5" style="89" bestFit="1" customWidth="1"/>
    <col min="7696" max="7696" width="14" style="89" bestFit="1" customWidth="1"/>
    <col min="7697" max="7697" width="12.625" style="89" bestFit="1" customWidth="1"/>
    <col min="7698" max="7698" width="10.625" style="89" bestFit="1" customWidth="1"/>
    <col min="7699" max="7699" width="6.875" style="89" bestFit="1" customWidth="1"/>
    <col min="7700" max="7700" width="7.75" style="89" bestFit="1" customWidth="1"/>
    <col min="7701" max="7934" width="27.875" style="89"/>
    <col min="7935" max="7935" width="7.875" style="89" bestFit="1" customWidth="1"/>
    <col min="7936" max="7936" width="6.125" style="89" bestFit="1" customWidth="1"/>
    <col min="7937" max="7937" width="3.25" style="89" bestFit="1" customWidth="1"/>
    <col min="7938" max="7938" width="8" style="89" bestFit="1" customWidth="1"/>
    <col min="7939" max="7939" width="5.75" style="89" bestFit="1" customWidth="1"/>
    <col min="7940" max="7940" width="5.25" style="89" bestFit="1" customWidth="1"/>
    <col min="7941" max="7941" width="27.625" style="89" bestFit="1" customWidth="1"/>
    <col min="7942" max="7942" width="2.75" style="89" bestFit="1" customWidth="1"/>
    <col min="7943" max="7943" width="17.75" style="89" bestFit="1" customWidth="1"/>
    <col min="7944" max="7944" width="2.75" style="89" bestFit="1" customWidth="1"/>
    <col min="7945" max="7945" width="13.375" style="89" bestFit="1" customWidth="1"/>
    <col min="7946" max="7946" width="6.625" style="89" bestFit="1" customWidth="1"/>
    <col min="7947" max="7947" width="26.5" style="89" bestFit="1" customWidth="1"/>
    <col min="7948" max="7948" width="7.5" style="89" bestFit="1" customWidth="1"/>
    <col min="7949" max="7950" width="14" style="89" bestFit="1" customWidth="1"/>
    <col min="7951" max="7951" width="18.5" style="89" bestFit="1" customWidth="1"/>
    <col min="7952" max="7952" width="14" style="89" bestFit="1" customWidth="1"/>
    <col min="7953" max="7953" width="12.625" style="89" bestFit="1" customWidth="1"/>
    <col min="7954" max="7954" width="10.625" style="89" bestFit="1" customWidth="1"/>
    <col min="7955" max="7955" width="6.875" style="89" bestFit="1" customWidth="1"/>
    <col min="7956" max="7956" width="7.75" style="89" bestFit="1" customWidth="1"/>
    <col min="7957" max="8190" width="27.875" style="89"/>
    <col min="8191" max="8191" width="7.875" style="89" bestFit="1" customWidth="1"/>
    <col min="8192" max="8192" width="6.125" style="89" bestFit="1" customWidth="1"/>
    <col min="8193" max="8193" width="3.25" style="89" bestFit="1" customWidth="1"/>
    <col min="8194" max="8194" width="8" style="89" bestFit="1" customWidth="1"/>
    <col min="8195" max="8195" width="5.75" style="89" bestFit="1" customWidth="1"/>
    <col min="8196" max="8196" width="5.25" style="89" bestFit="1" customWidth="1"/>
    <col min="8197" max="8197" width="27.625" style="89" bestFit="1" customWidth="1"/>
    <col min="8198" max="8198" width="2.75" style="89" bestFit="1" customWidth="1"/>
    <col min="8199" max="8199" width="17.75" style="89" bestFit="1" customWidth="1"/>
    <col min="8200" max="8200" width="2.75" style="89" bestFit="1" customWidth="1"/>
    <col min="8201" max="8201" width="13.375" style="89" bestFit="1" customWidth="1"/>
    <col min="8202" max="8202" width="6.625" style="89" bestFit="1" customWidth="1"/>
    <col min="8203" max="8203" width="26.5" style="89" bestFit="1" customWidth="1"/>
    <col min="8204" max="8204" width="7.5" style="89" bestFit="1" customWidth="1"/>
    <col min="8205" max="8206" width="14" style="89" bestFit="1" customWidth="1"/>
    <col min="8207" max="8207" width="18.5" style="89" bestFit="1" customWidth="1"/>
    <col min="8208" max="8208" width="14" style="89" bestFit="1" customWidth="1"/>
    <col min="8209" max="8209" width="12.625" style="89" bestFit="1" customWidth="1"/>
    <col min="8210" max="8210" width="10.625" style="89" bestFit="1" customWidth="1"/>
    <col min="8211" max="8211" width="6.875" style="89" bestFit="1" customWidth="1"/>
    <col min="8212" max="8212" width="7.75" style="89" bestFit="1" customWidth="1"/>
    <col min="8213" max="8446" width="27.875" style="89"/>
    <col min="8447" max="8447" width="7.875" style="89" bestFit="1" customWidth="1"/>
    <col min="8448" max="8448" width="6.125" style="89" bestFit="1" customWidth="1"/>
    <col min="8449" max="8449" width="3.25" style="89" bestFit="1" customWidth="1"/>
    <col min="8450" max="8450" width="8" style="89" bestFit="1" customWidth="1"/>
    <col min="8451" max="8451" width="5.75" style="89" bestFit="1" customWidth="1"/>
    <col min="8452" max="8452" width="5.25" style="89" bestFit="1" customWidth="1"/>
    <col min="8453" max="8453" width="27.625" style="89" bestFit="1" customWidth="1"/>
    <col min="8454" max="8454" width="2.75" style="89" bestFit="1" customWidth="1"/>
    <col min="8455" max="8455" width="17.75" style="89" bestFit="1" customWidth="1"/>
    <col min="8456" max="8456" width="2.75" style="89" bestFit="1" customWidth="1"/>
    <col min="8457" max="8457" width="13.375" style="89" bestFit="1" customWidth="1"/>
    <col min="8458" max="8458" width="6.625" style="89" bestFit="1" customWidth="1"/>
    <col min="8459" max="8459" width="26.5" style="89" bestFit="1" customWidth="1"/>
    <col min="8460" max="8460" width="7.5" style="89" bestFit="1" customWidth="1"/>
    <col min="8461" max="8462" width="14" style="89" bestFit="1" customWidth="1"/>
    <col min="8463" max="8463" width="18.5" style="89" bestFit="1" customWidth="1"/>
    <col min="8464" max="8464" width="14" style="89" bestFit="1" customWidth="1"/>
    <col min="8465" max="8465" width="12.625" style="89" bestFit="1" customWidth="1"/>
    <col min="8466" max="8466" width="10.625" style="89" bestFit="1" customWidth="1"/>
    <col min="8467" max="8467" width="6.875" style="89" bestFit="1" customWidth="1"/>
    <col min="8468" max="8468" width="7.75" style="89" bestFit="1" customWidth="1"/>
    <col min="8469" max="8702" width="27.875" style="89"/>
    <col min="8703" max="8703" width="7.875" style="89" bestFit="1" customWidth="1"/>
    <col min="8704" max="8704" width="6.125" style="89" bestFit="1" customWidth="1"/>
    <col min="8705" max="8705" width="3.25" style="89" bestFit="1" customWidth="1"/>
    <col min="8706" max="8706" width="8" style="89" bestFit="1" customWidth="1"/>
    <col min="8707" max="8707" width="5.75" style="89" bestFit="1" customWidth="1"/>
    <col min="8708" max="8708" width="5.25" style="89" bestFit="1" customWidth="1"/>
    <col min="8709" max="8709" width="27.625" style="89" bestFit="1" customWidth="1"/>
    <col min="8710" max="8710" width="2.75" style="89" bestFit="1" customWidth="1"/>
    <col min="8711" max="8711" width="17.75" style="89" bestFit="1" customWidth="1"/>
    <col min="8712" max="8712" width="2.75" style="89" bestFit="1" customWidth="1"/>
    <col min="8713" max="8713" width="13.375" style="89" bestFit="1" customWidth="1"/>
    <col min="8714" max="8714" width="6.625" style="89" bestFit="1" customWidth="1"/>
    <col min="8715" max="8715" width="26.5" style="89" bestFit="1" customWidth="1"/>
    <col min="8716" max="8716" width="7.5" style="89" bestFit="1" customWidth="1"/>
    <col min="8717" max="8718" width="14" style="89" bestFit="1" customWidth="1"/>
    <col min="8719" max="8719" width="18.5" style="89" bestFit="1" customWidth="1"/>
    <col min="8720" max="8720" width="14" style="89" bestFit="1" customWidth="1"/>
    <col min="8721" max="8721" width="12.625" style="89" bestFit="1" customWidth="1"/>
    <col min="8722" max="8722" width="10.625" style="89" bestFit="1" customWidth="1"/>
    <col min="8723" max="8723" width="6.875" style="89" bestFit="1" customWidth="1"/>
    <col min="8724" max="8724" width="7.75" style="89" bestFit="1" customWidth="1"/>
    <col min="8725" max="8958" width="27.875" style="89"/>
    <col min="8959" max="8959" width="7.875" style="89" bestFit="1" customWidth="1"/>
    <col min="8960" max="8960" width="6.125" style="89" bestFit="1" customWidth="1"/>
    <col min="8961" max="8961" width="3.25" style="89" bestFit="1" customWidth="1"/>
    <col min="8962" max="8962" width="8" style="89" bestFit="1" customWidth="1"/>
    <col min="8963" max="8963" width="5.75" style="89" bestFit="1" customWidth="1"/>
    <col min="8964" max="8964" width="5.25" style="89" bestFit="1" customWidth="1"/>
    <col min="8965" max="8965" width="27.625" style="89" bestFit="1" customWidth="1"/>
    <col min="8966" max="8966" width="2.75" style="89" bestFit="1" customWidth="1"/>
    <col min="8967" max="8967" width="17.75" style="89" bestFit="1" customWidth="1"/>
    <col min="8968" max="8968" width="2.75" style="89" bestFit="1" customWidth="1"/>
    <col min="8969" max="8969" width="13.375" style="89" bestFit="1" customWidth="1"/>
    <col min="8970" max="8970" width="6.625" style="89" bestFit="1" customWidth="1"/>
    <col min="8971" max="8971" width="26.5" style="89" bestFit="1" customWidth="1"/>
    <col min="8972" max="8972" width="7.5" style="89" bestFit="1" customWidth="1"/>
    <col min="8973" max="8974" width="14" style="89" bestFit="1" customWidth="1"/>
    <col min="8975" max="8975" width="18.5" style="89" bestFit="1" customWidth="1"/>
    <col min="8976" max="8976" width="14" style="89" bestFit="1" customWidth="1"/>
    <col min="8977" max="8977" width="12.625" style="89" bestFit="1" customWidth="1"/>
    <col min="8978" max="8978" width="10.625" style="89" bestFit="1" customWidth="1"/>
    <col min="8979" max="8979" width="6.875" style="89" bestFit="1" customWidth="1"/>
    <col min="8980" max="8980" width="7.75" style="89" bestFit="1" customWidth="1"/>
    <col min="8981" max="9214" width="27.875" style="89"/>
    <col min="9215" max="9215" width="7.875" style="89" bestFit="1" customWidth="1"/>
    <col min="9216" max="9216" width="6.125" style="89" bestFit="1" customWidth="1"/>
    <col min="9217" max="9217" width="3.25" style="89" bestFit="1" customWidth="1"/>
    <col min="9218" max="9218" width="8" style="89" bestFit="1" customWidth="1"/>
    <col min="9219" max="9219" width="5.75" style="89" bestFit="1" customWidth="1"/>
    <col min="9220" max="9220" width="5.25" style="89" bestFit="1" customWidth="1"/>
    <col min="9221" max="9221" width="27.625" style="89" bestFit="1" customWidth="1"/>
    <col min="9222" max="9222" width="2.75" style="89" bestFit="1" customWidth="1"/>
    <col min="9223" max="9223" width="17.75" style="89" bestFit="1" customWidth="1"/>
    <col min="9224" max="9224" width="2.75" style="89" bestFit="1" customWidth="1"/>
    <col min="9225" max="9225" width="13.375" style="89" bestFit="1" customWidth="1"/>
    <col min="9226" max="9226" width="6.625" style="89" bestFit="1" customWidth="1"/>
    <col min="9227" max="9227" width="26.5" style="89" bestFit="1" customWidth="1"/>
    <col min="9228" max="9228" width="7.5" style="89" bestFit="1" customWidth="1"/>
    <col min="9229" max="9230" width="14" style="89" bestFit="1" customWidth="1"/>
    <col min="9231" max="9231" width="18.5" style="89" bestFit="1" customWidth="1"/>
    <col min="9232" max="9232" width="14" style="89" bestFit="1" customWidth="1"/>
    <col min="9233" max="9233" width="12.625" style="89" bestFit="1" customWidth="1"/>
    <col min="9234" max="9234" width="10.625" style="89" bestFit="1" customWidth="1"/>
    <col min="9235" max="9235" width="6.875" style="89" bestFit="1" customWidth="1"/>
    <col min="9236" max="9236" width="7.75" style="89" bestFit="1" customWidth="1"/>
    <col min="9237" max="9470" width="27.875" style="89"/>
    <col min="9471" max="9471" width="7.875" style="89" bestFit="1" customWidth="1"/>
    <col min="9472" max="9472" width="6.125" style="89" bestFit="1" customWidth="1"/>
    <col min="9473" max="9473" width="3.25" style="89" bestFit="1" customWidth="1"/>
    <col min="9474" max="9474" width="8" style="89" bestFit="1" customWidth="1"/>
    <col min="9475" max="9475" width="5.75" style="89" bestFit="1" customWidth="1"/>
    <col min="9476" max="9476" width="5.25" style="89" bestFit="1" customWidth="1"/>
    <col min="9477" max="9477" width="27.625" style="89" bestFit="1" customWidth="1"/>
    <col min="9478" max="9478" width="2.75" style="89" bestFit="1" customWidth="1"/>
    <col min="9479" max="9479" width="17.75" style="89" bestFit="1" customWidth="1"/>
    <col min="9480" max="9480" width="2.75" style="89" bestFit="1" customWidth="1"/>
    <col min="9481" max="9481" width="13.375" style="89" bestFit="1" customWidth="1"/>
    <col min="9482" max="9482" width="6.625" style="89" bestFit="1" customWidth="1"/>
    <col min="9483" max="9483" width="26.5" style="89" bestFit="1" customWidth="1"/>
    <col min="9484" max="9484" width="7.5" style="89" bestFit="1" customWidth="1"/>
    <col min="9485" max="9486" width="14" style="89" bestFit="1" customWidth="1"/>
    <col min="9487" max="9487" width="18.5" style="89" bestFit="1" customWidth="1"/>
    <col min="9488" max="9488" width="14" style="89" bestFit="1" customWidth="1"/>
    <col min="9489" max="9489" width="12.625" style="89" bestFit="1" customWidth="1"/>
    <col min="9490" max="9490" width="10.625" style="89" bestFit="1" customWidth="1"/>
    <col min="9491" max="9491" width="6.875" style="89" bestFit="1" customWidth="1"/>
    <col min="9492" max="9492" width="7.75" style="89" bestFit="1" customWidth="1"/>
    <col min="9493" max="9726" width="27.875" style="89"/>
    <col min="9727" max="9727" width="7.875" style="89" bestFit="1" customWidth="1"/>
    <col min="9728" max="9728" width="6.125" style="89" bestFit="1" customWidth="1"/>
    <col min="9729" max="9729" width="3.25" style="89" bestFit="1" customWidth="1"/>
    <col min="9730" max="9730" width="8" style="89" bestFit="1" customWidth="1"/>
    <col min="9731" max="9731" width="5.75" style="89" bestFit="1" customWidth="1"/>
    <col min="9732" max="9732" width="5.25" style="89" bestFit="1" customWidth="1"/>
    <col min="9733" max="9733" width="27.625" style="89" bestFit="1" customWidth="1"/>
    <col min="9734" max="9734" width="2.75" style="89" bestFit="1" customWidth="1"/>
    <col min="9735" max="9735" width="17.75" style="89" bestFit="1" customWidth="1"/>
    <col min="9736" max="9736" width="2.75" style="89" bestFit="1" customWidth="1"/>
    <col min="9737" max="9737" width="13.375" style="89" bestFit="1" customWidth="1"/>
    <col min="9738" max="9738" width="6.625" style="89" bestFit="1" customWidth="1"/>
    <col min="9739" max="9739" width="26.5" style="89" bestFit="1" customWidth="1"/>
    <col min="9740" max="9740" width="7.5" style="89" bestFit="1" customWidth="1"/>
    <col min="9741" max="9742" width="14" style="89" bestFit="1" customWidth="1"/>
    <col min="9743" max="9743" width="18.5" style="89" bestFit="1" customWidth="1"/>
    <col min="9744" max="9744" width="14" style="89" bestFit="1" customWidth="1"/>
    <col min="9745" max="9745" width="12.625" style="89" bestFit="1" customWidth="1"/>
    <col min="9746" max="9746" width="10.625" style="89" bestFit="1" customWidth="1"/>
    <col min="9747" max="9747" width="6.875" style="89" bestFit="1" customWidth="1"/>
    <col min="9748" max="9748" width="7.75" style="89" bestFit="1" customWidth="1"/>
    <col min="9749" max="9982" width="27.875" style="89"/>
    <col min="9983" max="9983" width="7.875" style="89" bestFit="1" customWidth="1"/>
    <col min="9984" max="9984" width="6.125" style="89" bestFit="1" customWidth="1"/>
    <col min="9985" max="9985" width="3.25" style="89" bestFit="1" customWidth="1"/>
    <col min="9986" max="9986" width="8" style="89" bestFit="1" customWidth="1"/>
    <col min="9987" max="9987" width="5.75" style="89" bestFit="1" customWidth="1"/>
    <col min="9988" max="9988" width="5.25" style="89" bestFit="1" customWidth="1"/>
    <col min="9989" max="9989" width="27.625" style="89" bestFit="1" customWidth="1"/>
    <col min="9990" max="9990" width="2.75" style="89" bestFit="1" customWidth="1"/>
    <col min="9991" max="9991" width="17.75" style="89" bestFit="1" customWidth="1"/>
    <col min="9992" max="9992" width="2.75" style="89" bestFit="1" customWidth="1"/>
    <col min="9993" max="9993" width="13.375" style="89" bestFit="1" customWidth="1"/>
    <col min="9994" max="9994" width="6.625" style="89" bestFit="1" customWidth="1"/>
    <col min="9995" max="9995" width="26.5" style="89" bestFit="1" customWidth="1"/>
    <col min="9996" max="9996" width="7.5" style="89" bestFit="1" customWidth="1"/>
    <col min="9997" max="9998" width="14" style="89" bestFit="1" customWidth="1"/>
    <col min="9999" max="9999" width="18.5" style="89" bestFit="1" customWidth="1"/>
    <col min="10000" max="10000" width="14" style="89" bestFit="1" customWidth="1"/>
    <col min="10001" max="10001" width="12.625" style="89" bestFit="1" customWidth="1"/>
    <col min="10002" max="10002" width="10.625" style="89" bestFit="1" customWidth="1"/>
    <col min="10003" max="10003" width="6.875" style="89" bestFit="1" customWidth="1"/>
    <col min="10004" max="10004" width="7.75" style="89" bestFit="1" customWidth="1"/>
    <col min="10005" max="10238" width="27.875" style="89"/>
    <col min="10239" max="10239" width="7.875" style="89" bestFit="1" customWidth="1"/>
    <col min="10240" max="10240" width="6.125" style="89" bestFit="1" customWidth="1"/>
    <col min="10241" max="10241" width="3.25" style="89" bestFit="1" customWidth="1"/>
    <col min="10242" max="10242" width="8" style="89" bestFit="1" customWidth="1"/>
    <col min="10243" max="10243" width="5.75" style="89" bestFit="1" customWidth="1"/>
    <col min="10244" max="10244" width="5.25" style="89" bestFit="1" customWidth="1"/>
    <col min="10245" max="10245" width="27.625" style="89" bestFit="1" customWidth="1"/>
    <col min="10246" max="10246" width="2.75" style="89" bestFit="1" customWidth="1"/>
    <col min="10247" max="10247" width="17.75" style="89" bestFit="1" customWidth="1"/>
    <col min="10248" max="10248" width="2.75" style="89" bestFit="1" customWidth="1"/>
    <col min="10249" max="10249" width="13.375" style="89" bestFit="1" customWidth="1"/>
    <col min="10250" max="10250" width="6.625" style="89" bestFit="1" customWidth="1"/>
    <col min="10251" max="10251" width="26.5" style="89" bestFit="1" customWidth="1"/>
    <col min="10252" max="10252" width="7.5" style="89" bestFit="1" customWidth="1"/>
    <col min="10253" max="10254" width="14" style="89" bestFit="1" customWidth="1"/>
    <col min="10255" max="10255" width="18.5" style="89" bestFit="1" customWidth="1"/>
    <col min="10256" max="10256" width="14" style="89" bestFit="1" customWidth="1"/>
    <col min="10257" max="10257" width="12.625" style="89" bestFit="1" customWidth="1"/>
    <col min="10258" max="10258" width="10.625" style="89" bestFit="1" customWidth="1"/>
    <col min="10259" max="10259" width="6.875" style="89" bestFit="1" customWidth="1"/>
    <col min="10260" max="10260" width="7.75" style="89" bestFit="1" customWidth="1"/>
    <col min="10261" max="10494" width="27.875" style="89"/>
    <col min="10495" max="10495" width="7.875" style="89" bestFit="1" customWidth="1"/>
    <col min="10496" max="10496" width="6.125" style="89" bestFit="1" customWidth="1"/>
    <col min="10497" max="10497" width="3.25" style="89" bestFit="1" customWidth="1"/>
    <col min="10498" max="10498" width="8" style="89" bestFit="1" customWidth="1"/>
    <col min="10499" max="10499" width="5.75" style="89" bestFit="1" customWidth="1"/>
    <col min="10500" max="10500" width="5.25" style="89" bestFit="1" customWidth="1"/>
    <col min="10501" max="10501" width="27.625" style="89" bestFit="1" customWidth="1"/>
    <col min="10502" max="10502" width="2.75" style="89" bestFit="1" customWidth="1"/>
    <col min="10503" max="10503" width="17.75" style="89" bestFit="1" customWidth="1"/>
    <col min="10504" max="10504" width="2.75" style="89" bestFit="1" customWidth="1"/>
    <col min="10505" max="10505" width="13.375" style="89" bestFit="1" customWidth="1"/>
    <col min="10506" max="10506" width="6.625" style="89" bestFit="1" customWidth="1"/>
    <col min="10507" max="10507" width="26.5" style="89" bestFit="1" customWidth="1"/>
    <col min="10508" max="10508" width="7.5" style="89" bestFit="1" customWidth="1"/>
    <col min="10509" max="10510" width="14" style="89" bestFit="1" customWidth="1"/>
    <col min="10511" max="10511" width="18.5" style="89" bestFit="1" customWidth="1"/>
    <col min="10512" max="10512" width="14" style="89" bestFit="1" customWidth="1"/>
    <col min="10513" max="10513" width="12.625" style="89" bestFit="1" customWidth="1"/>
    <col min="10514" max="10514" width="10.625" style="89" bestFit="1" customWidth="1"/>
    <col min="10515" max="10515" width="6.875" style="89" bestFit="1" customWidth="1"/>
    <col min="10516" max="10516" width="7.75" style="89" bestFit="1" customWidth="1"/>
    <col min="10517" max="10750" width="27.875" style="89"/>
    <col min="10751" max="10751" width="7.875" style="89" bestFit="1" customWidth="1"/>
    <col min="10752" max="10752" width="6.125" style="89" bestFit="1" customWidth="1"/>
    <col min="10753" max="10753" width="3.25" style="89" bestFit="1" customWidth="1"/>
    <col min="10754" max="10754" width="8" style="89" bestFit="1" customWidth="1"/>
    <col min="10755" max="10755" width="5.75" style="89" bestFit="1" customWidth="1"/>
    <col min="10756" max="10756" width="5.25" style="89" bestFit="1" customWidth="1"/>
    <col min="10757" max="10757" width="27.625" style="89" bestFit="1" customWidth="1"/>
    <col min="10758" max="10758" width="2.75" style="89" bestFit="1" customWidth="1"/>
    <col min="10759" max="10759" width="17.75" style="89" bestFit="1" customWidth="1"/>
    <col min="10760" max="10760" width="2.75" style="89" bestFit="1" customWidth="1"/>
    <col min="10761" max="10761" width="13.375" style="89" bestFit="1" customWidth="1"/>
    <col min="10762" max="10762" width="6.625" style="89" bestFit="1" customWidth="1"/>
    <col min="10763" max="10763" width="26.5" style="89" bestFit="1" customWidth="1"/>
    <col min="10764" max="10764" width="7.5" style="89" bestFit="1" customWidth="1"/>
    <col min="10765" max="10766" width="14" style="89" bestFit="1" customWidth="1"/>
    <col min="10767" max="10767" width="18.5" style="89" bestFit="1" customWidth="1"/>
    <col min="10768" max="10768" width="14" style="89" bestFit="1" customWidth="1"/>
    <col min="10769" max="10769" width="12.625" style="89" bestFit="1" customWidth="1"/>
    <col min="10770" max="10770" width="10.625" style="89" bestFit="1" customWidth="1"/>
    <col min="10771" max="10771" width="6.875" style="89" bestFit="1" customWidth="1"/>
    <col min="10772" max="10772" width="7.75" style="89" bestFit="1" customWidth="1"/>
    <col min="10773" max="11006" width="27.875" style="89"/>
    <col min="11007" max="11007" width="7.875" style="89" bestFit="1" customWidth="1"/>
    <col min="11008" max="11008" width="6.125" style="89" bestFit="1" customWidth="1"/>
    <col min="11009" max="11009" width="3.25" style="89" bestFit="1" customWidth="1"/>
    <col min="11010" max="11010" width="8" style="89" bestFit="1" customWidth="1"/>
    <col min="11011" max="11011" width="5.75" style="89" bestFit="1" customWidth="1"/>
    <col min="11012" max="11012" width="5.25" style="89" bestFit="1" customWidth="1"/>
    <col min="11013" max="11013" width="27.625" style="89" bestFit="1" customWidth="1"/>
    <col min="11014" max="11014" width="2.75" style="89" bestFit="1" customWidth="1"/>
    <col min="11015" max="11015" width="17.75" style="89" bestFit="1" customWidth="1"/>
    <col min="11016" max="11016" width="2.75" style="89" bestFit="1" customWidth="1"/>
    <col min="11017" max="11017" width="13.375" style="89" bestFit="1" customWidth="1"/>
    <col min="11018" max="11018" width="6.625" style="89" bestFit="1" customWidth="1"/>
    <col min="11019" max="11019" width="26.5" style="89" bestFit="1" customWidth="1"/>
    <col min="11020" max="11020" width="7.5" style="89" bestFit="1" customWidth="1"/>
    <col min="11021" max="11022" width="14" style="89" bestFit="1" customWidth="1"/>
    <col min="11023" max="11023" width="18.5" style="89" bestFit="1" customWidth="1"/>
    <col min="11024" max="11024" width="14" style="89" bestFit="1" customWidth="1"/>
    <col min="11025" max="11025" width="12.625" style="89" bestFit="1" customWidth="1"/>
    <col min="11026" max="11026" width="10.625" style="89" bestFit="1" customWidth="1"/>
    <col min="11027" max="11027" width="6.875" style="89" bestFit="1" customWidth="1"/>
    <col min="11028" max="11028" width="7.75" style="89" bestFit="1" customWidth="1"/>
    <col min="11029" max="11262" width="27.875" style="89"/>
    <col min="11263" max="11263" width="7.875" style="89" bestFit="1" customWidth="1"/>
    <col min="11264" max="11264" width="6.125" style="89" bestFit="1" customWidth="1"/>
    <col min="11265" max="11265" width="3.25" style="89" bestFit="1" customWidth="1"/>
    <col min="11266" max="11266" width="8" style="89" bestFit="1" customWidth="1"/>
    <col min="11267" max="11267" width="5.75" style="89" bestFit="1" customWidth="1"/>
    <col min="11268" max="11268" width="5.25" style="89" bestFit="1" customWidth="1"/>
    <col min="11269" max="11269" width="27.625" style="89" bestFit="1" customWidth="1"/>
    <col min="11270" max="11270" width="2.75" style="89" bestFit="1" customWidth="1"/>
    <col min="11271" max="11271" width="17.75" style="89" bestFit="1" customWidth="1"/>
    <col min="11272" max="11272" width="2.75" style="89" bestFit="1" customWidth="1"/>
    <col min="11273" max="11273" width="13.375" style="89" bestFit="1" customWidth="1"/>
    <col min="11274" max="11274" width="6.625" style="89" bestFit="1" customWidth="1"/>
    <col min="11275" max="11275" width="26.5" style="89" bestFit="1" customWidth="1"/>
    <col min="11276" max="11276" width="7.5" style="89" bestFit="1" customWidth="1"/>
    <col min="11277" max="11278" width="14" style="89" bestFit="1" customWidth="1"/>
    <col min="11279" max="11279" width="18.5" style="89" bestFit="1" customWidth="1"/>
    <col min="11280" max="11280" width="14" style="89" bestFit="1" customWidth="1"/>
    <col min="11281" max="11281" width="12.625" style="89" bestFit="1" customWidth="1"/>
    <col min="11282" max="11282" width="10.625" style="89" bestFit="1" customWidth="1"/>
    <col min="11283" max="11283" width="6.875" style="89" bestFit="1" customWidth="1"/>
    <col min="11284" max="11284" width="7.75" style="89" bestFit="1" customWidth="1"/>
    <col min="11285" max="11518" width="27.875" style="89"/>
    <col min="11519" max="11519" width="7.875" style="89" bestFit="1" customWidth="1"/>
    <col min="11520" max="11520" width="6.125" style="89" bestFit="1" customWidth="1"/>
    <col min="11521" max="11521" width="3.25" style="89" bestFit="1" customWidth="1"/>
    <col min="11522" max="11522" width="8" style="89" bestFit="1" customWidth="1"/>
    <col min="11523" max="11523" width="5.75" style="89" bestFit="1" customWidth="1"/>
    <col min="11524" max="11524" width="5.25" style="89" bestFit="1" customWidth="1"/>
    <col min="11525" max="11525" width="27.625" style="89" bestFit="1" customWidth="1"/>
    <col min="11526" max="11526" width="2.75" style="89" bestFit="1" customWidth="1"/>
    <col min="11527" max="11527" width="17.75" style="89" bestFit="1" customWidth="1"/>
    <col min="11528" max="11528" width="2.75" style="89" bestFit="1" customWidth="1"/>
    <col min="11529" max="11529" width="13.375" style="89" bestFit="1" customWidth="1"/>
    <col min="11530" max="11530" width="6.625" style="89" bestFit="1" customWidth="1"/>
    <col min="11531" max="11531" width="26.5" style="89" bestFit="1" customWidth="1"/>
    <col min="11532" max="11532" width="7.5" style="89" bestFit="1" customWidth="1"/>
    <col min="11533" max="11534" width="14" style="89" bestFit="1" customWidth="1"/>
    <col min="11535" max="11535" width="18.5" style="89" bestFit="1" customWidth="1"/>
    <col min="11536" max="11536" width="14" style="89" bestFit="1" customWidth="1"/>
    <col min="11537" max="11537" width="12.625" style="89" bestFit="1" customWidth="1"/>
    <col min="11538" max="11538" width="10.625" style="89" bestFit="1" customWidth="1"/>
    <col min="11539" max="11539" width="6.875" style="89" bestFit="1" customWidth="1"/>
    <col min="11540" max="11540" width="7.75" style="89" bestFit="1" customWidth="1"/>
    <col min="11541" max="11774" width="27.875" style="89"/>
    <col min="11775" max="11775" width="7.875" style="89" bestFit="1" customWidth="1"/>
    <col min="11776" max="11776" width="6.125" style="89" bestFit="1" customWidth="1"/>
    <col min="11777" max="11777" width="3.25" style="89" bestFit="1" customWidth="1"/>
    <col min="11778" max="11778" width="8" style="89" bestFit="1" customWidth="1"/>
    <col min="11779" max="11779" width="5.75" style="89" bestFit="1" customWidth="1"/>
    <col min="11780" max="11780" width="5.25" style="89" bestFit="1" customWidth="1"/>
    <col min="11781" max="11781" width="27.625" style="89" bestFit="1" customWidth="1"/>
    <col min="11782" max="11782" width="2.75" style="89" bestFit="1" customWidth="1"/>
    <col min="11783" max="11783" width="17.75" style="89" bestFit="1" customWidth="1"/>
    <col min="11784" max="11784" width="2.75" style="89" bestFit="1" customWidth="1"/>
    <col min="11785" max="11785" width="13.375" style="89" bestFit="1" customWidth="1"/>
    <col min="11786" max="11786" width="6.625" style="89" bestFit="1" customWidth="1"/>
    <col min="11787" max="11787" width="26.5" style="89" bestFit="1" customWidth="1"/>
    <col min="11788" max="11788" width="7.5" style="89" bestFit="1" customWidth="1"/>
    <col min="11789" max="11790" width="14" style="89" bestFit="1" customWidth="1"/>
    <col min="11791" max="11791" width="18.5" style="89" bestFit="1" customWidth="1"/>
    <col min="11792" max="11792" width="14" style="89" bestFit="1" customWidth="1"/>
    <col min="11793" max="11793" width="12.625" style="89" bestFit="1" customWidth="1"/>
    <col min="11794" max="11794" width="10.625" style="89" bestFit="1" customWidth="1"/>
    <col min="11795" max="11795" width="6.875" style="89" bestFit="1" customWidth="1"/>
    <col min="11796" max="11796" width="7.75" style="89" bestFit="1" customWidth="1"/>
    <col min="11797" max="12030" width="27.875" style="89"/>
    <col min="12031" max="12031" width="7.875" style="89" bestFit="1" customWidth="1"/>
    <col min="12032" max="12032" width="6.125" style="89" bestFit="1" customWidth="1"/>
    <col min="12033" max="12033" width="3.25" style="89" bestFit="1" customWidth="1"/>
    <col min="12034" max="12034" width="8" style="89" bestFit="1" customWidth="1"/>
    <col min="12035" max="12035" width="5.75" style="89" bestFit="1" customWidth="1"/>
    <col min="12036" max="12036" width="5.25" style="89" bestFit="1" customWidth="1"/>
    <col min="12037" max="12037" width="27.625" style="89" bestFit="1" customWidth="1"/>
    <col min="12038" max="12038" width="2.75" style="89" bestFit="1" customWidth="1"/>
    <col min="12039" max="12039" width="17.75" style="89" bestFit="1" customWidth="1"/>
    <col min="12040" max="12040" width="2.75" style="89" bestFit="1" customWidth="1"/>
    <col min="12041" max="12041" width="13.375" style="89" bestFit="1" customWidth="1"/>
    <col min="12042" max="12042" width="6.625" style="89" bestFit="1" customWidth="1"/>
    <col min="12043" max="12043" width="26.5" style="89" bestFit="1" customWidth="1"/>
    <col min="12044" max="12044" width="7.5" style="89" bestFit="1" customWidth="1"/>
    <col min="12045" max="12046" width="14" style="89" bestFit="1" customWidth="1"/>
    <col min="12047" max="12047" width="18.5" style="89" bestFit="1" customWidth="1"/>
    <col min="12048" max="12048" width="14" style="89" bestFit="1" customWidth="1"/>
    <col min="12049" max="12049" width="12.625" style="89" bestFit="1" customWidth="1"/>
    <col min="12050" max="12050" width="10.625" style="89" bestFit="1" customWidth="1"/>
    <col min="12051" max="12051" width="6.875" style="89" bestFit="1" customWidth="1"/>
    <col min="12052" max="12052" width="7.75" style="89" bestFit="1" customWidth="1"/>
    <col min="12053" max="12286" width="27.875" style="89"/>
    <col min="12287" max="12287" width="7.875" style="89" bestFit="1" customWidth="1"/>
    <col min="12288" max="12288" width="6.125" style="89" bestFit="1" customWidth="1"/>
    <col min="12289" max="12289" width="3.25" style="89" bestFit="1" customWidth="1"/>
    <col min="12290" max="12290" width="8" style="89" bestFit="1" customWidth="1"/>
    <col min="12291" max="12291" width="5.75" style="89" bestFit="1" customWidth="1"/>
    <col min="12292" max="12292" width="5.25" style="89" bestFit="1" customWidth="1"/>
    <col min="12293" max="12293" width="27.625" style="89" bestFit="1" customWidth="1"/>
    <col min="12294" max="12294" width="2.75" style="89" bestFit="1" customWidth="1"/>
    <col min="12295" max="12295" width="17.75" style="89" bestFit="1" customWidth="1"/>
    <col min="12296" max="12296" width="2.75" style="89" bestFit="1" customWidth="1"/>
    <col min="12297" max="12297" width="13.375" style="89" bestFit="1" customWidth="1"/>
    <col min="12298" max="12298" width="6.625" style="89" bestFit="1" customWidth="1"/>
    <col min="12299" max="12299" width="26.5" style="89" bestFit="1" customWidth="1"/>
    <col min="12300" max="12300" width="7.5" style="89" bestFit="1" customWidth="1"/>
    <col min="12301" max="12302" width="14" style="89" bestFit="1" customWidth="1"/>
    <col min="12303" max="12303" width="18.5" style="89" bestFit="1" customWidth="1"/>
    <col min="12304" max="12304" width="14" style="89" bestFit="1" customWidth="1"/>
    <col min="12305" max="12305" width="12.625" style="89" bestFit="1" customWidth="1"/>
    <col min="12306" max="12306" width="10.625" style="89" bestFit="1" customWidth="1"/>
    <col min="12307" max="12307" width="6.875" style="89" bestFit="1" customWidth="1"/>
    <col min="12308" max="12308" width="7.75" style="89" bestFit="1" customWidth="1"/>
    <col min="12309" max="12542" width="27.875" style="89"/>
    <col min="12543" max="12543" width="7.875" style="89" bestFit="1" customWidth="1"/>
    <col min="12544" max="12544" width="6.125" style="89" bestFit="1" customWidth="1"/>
    <col min="12545" max="12545" width="3.25" style="89" bestFit="1" customWidth="1"/>
    <col min="12546" max="12546" width="8" style="89" bestFit="1" customWidth="1"/>
    <col min="12547" max="12547" width="5.75" style="89" bestFit="1" customWidth="1"/>
    <col min="12548" max="12548" width="5.25" style="89" bestFit="1" customWidth="1"/>
    <col min="12549" max="12549" width="27.625" style="89" bestFit="1" customWidth="1"/>
    <col min="12550" max="12550" width="2.75" style="89" bestFit="1" customWidth="1"/>
    <col min="12551" max="12551" width="17.75" style="89" bestFit="1" customWidth="1"/>
    <col min="12552" max="12552" width="2.75" style="89" bestFit="1" customWidth="1"/>
    <col min="12553" max="12553" width="13.375" style="89" bestFit="1" customWidth="1"/>
    <col min="12554" max="12554" width="6.625" style="89" bestFit="1" customWidth="1"/>
    <col min="12555" max="12555" width="26.5" style="89" bestFit="1" customWidth="1"/>
    <col min="12556" max="12556" width="7.5" style="89" bestFit="1" customWidth="1"/>
    <col min="12557" max="12558" width="14" style="89" bestFit="1" customWidth="1"/>
    <col min="12559" max="12559" width="18.5" style="89" bestFit="1" customWidth="1"/>
    <col min="12560" max="12560" width="14" style="89" bestFit="1" customWidth="1"/>
    <col min="12561" max="12561" width="12.625" style="89" bestFit="1" customWidth="1"/>
    <col min="12562" max="12562" width="10.625" style="89" bestFit="1" customWidth="1"/>
    <col min="12563" max="12563" width="6.875" style="89" bestFit="1" customWidth="1"/>
    <col min="12564" max="12564" width="7.75" style="89" bestFit="1" customWidth="1"/>
    <col min="12565" max="12798" width="27.875" style="89"/>
    <col min="12799" max="12799" width="7.875" style="89" bestFit="1" customWidth="1"/>
    <col min="12800" max="12800" width="6.125" style="89" bestFit="1" customWidth="1"/>
    <col min="12801" max="12801" width="3.25" style="89" bestFit="1" customWidth="1"/>
    <col min="12802" max="12802" width="8" style="89" bestFit="1" customWidth="1"/>
    <col min="12803" max="12803" width="5.75" style="89" bestFit="1" customWidth="1"/>
    <col min="12804" max="12804" width="5.25" style="89" bestFit="1" customWidth="1"/>
    <col min="12805" max="12805" width="27.625" style="89" bestFit="1" customWidth="1"/>
    <col min="12806" max="12806" width="2.75" style="89" bestFit="1" customWidth="1"/>
    <col min="12807" max="12807" width="17.75" style="89" bestFit="1" customWidth="1"/>
    <col min="12808" max="12808" width="2.75" style="89" bestFit="1" customWidth="1"/>
    <col min="12809" max="12809" width="13.375" style="89" bestFit="1" customWidth="1"/>
    <col min="12810" max="12810" width="6.625" style="89" bestFit="1" customWidth="1"/>
    <col min="12811" max="12811" width="26.5" style="89" bestFit="1" customWidth="1"/>
    <col min="12812" max="12812" width="7.5" style="89" bestFit="1" customWidth="1"/>
    <col min="12813" max="12814" width="14" style="89" bestFit="1" customWidth="1"/>
    <col min="12815" max="12815" width="18.5" style="89" bestFit="1" customWidth="1"/>
    <col min="12816" max="12816" width="14" style="89" bestFit="1" customWidth="1"/>
    <col min="12817" max="12817" width="12.625" style="89" bestFit="1" customWidth="1"/>
    <col min="12818" max="12818" width="10.625" style="89" bestFit="1" customWidth="1"/>
    <col min="12819" max="12819" width="6.875" style="89" bestFit="1" customWidth="1"/>
    <col min="12820" max="12820" width="7.75" style="89" bestFit="1" customWidth="1"/>
    <col min="12821" max="13054" width="27.875" style="89"/>
    <col min="13055" max="13055" width="7.875" style="89" bestFit="1" customWidth="1"/>
    <col min="13056" max="13056" width="6.125" style="89" bestFit="1" customWidth="1"/>
    <col min="13057" max="13057" width="3.25" style="89" bestFit="1" customWidth="1"/>
    <col min="13058" max="13058" width="8" style="89" bestFit="1" customWidth="1"/>
    <col min="13059" max="13059" width="5.75" style="89" bestFit="1" customWidth="1"/>
    <col min="13060" max="13060" width="5.25" style="89" bestFit="1" customWidth="1"/>
    <col min="13061" max="13061" width="27.625" style="89" bestFit="1" customWidth="1"/>
    <col min="13062" max="13062" width="2.75" style="89" bestFit="1" customWidth="1"/>
    <col min="13063" max="13063" width="17.75" style="89" bestFit="1" customWidth="1"/>
    <col min="13064" max="13064" width="2.75" style="89" bestFit="1" customWidth="1"/>
    <col min="13065" max="13065" width="13.375" style="89" bestFit="1" customWidth="1"/>
    <col min="13066" max="13066" width="6.625" style="89" bestFit="1" customWidth="1"/>
    <col min="13067" max="13067" width="26.5" style="89" bestFit="1" customWidth="1"/>
    <col min="13068" max="13068" width="7.5" style="89" bestFit="1" customWidth="1"/>
    <col min="13069" max="13070" width="14" style="89" bestFit="1" customWidth="1"/>
    <col min="13071" max="13071" width="18.5" style="89" bestFit="1" customWidth="1"/>
    <col min="13072" max="13072" width="14" style="89" bestFit="1" customWidth="1"/>
    <col min="13073" max="13073" width="12.625" style="89" bestFit="1" customWidth="1"/>
    <col min="13074" max="13074" width="10.625" style="89" bestFit="1" customWidth="1"/>
    <col min="13075" max="13075" width="6.875" style="89" bestFit="1" customWidth="1"/>
    <col min="13076" max="13076" width="7.75" style="89" bestFit="1" customWidth="1"/>
    <col min="13077" max="13310" width="27.875" style="89"/>
    <col min="13311" max="13311" width="7.875" style="89" bestFit="1" customWidth="1"/>
    <col min="13312" max="13312" width="6.125" style="89" bestFit="1" customWidth="1"/>
    <col min="13313" max="13313" width="3.25" style="89" bestFit="1" customWidth="1"/>
    <col min="13314" max="13314" width="8" style="89" bestFit="1" customWidth="1"/>
    <col min="13315" max="13315" width="5.75" style="89" bestFit="1" customWidth="1"/>
    <col min="13316" max="13316" width="5.25" style="89" bestFit="1" customWidth="1"/>
    <col min="13317" max="13317" width="27.625" style="89" bestFit="1" customWidth="1"/>
    <col min="13318" max="13318" width="2.75" style="89" bestFit="1" customWidth="1"/>
    <col min="13319" max="13319" width="17.75" style="89" bestFit="1" customWidth="1"/>
    <col min="13320" max="13320" width="2.75" style="89" bestFit="1" customWidth="1"/>
    <col min="13321" max="13321" width="13.375" style="89" bestFit="1" customWidth="1"/>
    <col min="13322" max="13322" width="6.625" style="89" bestFit="1" customWidth="1"/>
    <col min="13323" max="13323" width="26.5" style="89" bestFit="1" customWidth="1"/>
    <col min="13324" max="13324" width="7.5" style="89" bestFit="1" customWidth="1"/>
    <col min="13325" max="13326" width="14" style="89" bestFit="1" customWidth="1"/>
    <col min="13327" max="13327" width="18.5" style="89" bestFit="1" customWidth="1"/>
    <col min="13328" max="13328" width="14" style="89" bestFit="1" customWidth="1"/>
    <col min="13329" max="13329" width="12.625" style="89" bestFit="1" customWidth="1"/>
    <col min="13330" max="13330" width="10.625" style="89" bestFit="1" customWidth="1"/>
    <col min="13331" max="13331" width="6.875" style="89" bestFit="1" customWidth="1"/>
    <col min="13332" max="13332" width="7.75" style="89" bestFit="1" customWidth="1"/>
    <col min="13333" max="13566" width="27.875" style="89"/>
    <col min="13567" max="13567" width="7.875" style="89" bestFit="1" customWidth="1"/>
    <col min="13568" max="13568" width="6.125" style="89" bestFit="1" customWidth="1"/>
    <col min="13569" max="13569" width="3.25" style="89" bestFit="1" customWidth="1"/>
    <col min="13570" max="13570" width="8" style="89" bestFit="1" customWidth="1"/>
    <col min="13571" max="13571" width="5.75" style="89" bestFit="1" customWidth="1"/>
    <col min="13572" max="13572" width="5.25" style="89" bestFit="1" customWidth="1"/>
    <col min="13573" max="13573" width="27.625" style="89" bestFit="1" customWidth="1"/>
    <col min="13574" max="13574" width="2.75" style="89" bestFit="1" customWidth="1"/>
    <col min="13575" max="13575" width="17.75" style="89" bestFit="1" customWidth="1"/>
    <col min="13576" max="13576" width="2.75" style="89" bestFit="1" customWidth="1"/>
    <col min="13577" max="13577" width="13.375" style="89" bestFit="1" customWidth="1"/>
    <col min="13578" max="13578" width="6.625" style="89" bestFit="1" customWidth="1"/>
    <col min="13579" max="13579" width="26.5" style="89" bestFit="1" customWidth="1"/>
    <col min="13580" max="13580" width="7.5" style="89" bestFit="1" customWidth="1"/>
    <col min="13581" max="13582" width="14" style="89" bestFit="1" customWidth="1"/>
    <col min="13583" max="13583" width="18.5" style="89" bestFit="1" customWidth="1"/>
    <col min="13584" max="13584" width="14" style="89" bestFit="1" customWidth="1"/>
    <col min="13585" max="13585" width="12.625" style="89" bestFit="1" customWidth="1"/>
    <col min="13586" max="13586" width="10.625" style="89" bestFit="1" customWidth="1"/>
    <col min="13587" max="13587" width="6.875" style="89" bestFit="1" customWidth="1"/>
    <col min="13588" max="13588" width="7.75" style="89" bestFit="1" customWidth="1"/>
    <col min="13589" max="13822" width="27.875" style="89"/>
    <col min="13823" max="13823" width="7.875" style="89" bestFit="1" customWidth="1"/>
    <col min="13824" max="13824" width="6.125" style="89" bestFit="1" customWidth="1"/>
    <col min="13825" max="13825" width="3.25" style="89" bestFit="1" customWidth="1"/>
    <col min="13826" max="13826" width="8" style="89" bestFit="1" customWidth="1"/>
    <col min="13827" max="13827" width="5.75" style="89" bestFit="1" customWidth="1"/>
    <col min="13828" max="13828" width="5.25" style="89" bestFit="1" customWidth="1"/>
    <col min="13829" max="13829" width="27.625" style="89" bestFit="1" customWidth="1"/>
    <col min="13830" max="13830" width="2.75" style="89" bestFit="1" customWidth="1"/>
    <col min="13831" max="13831" width="17.75" style="89" bestFit="1" customWidth="1"/>
    <col min="13832" max="13832" width="2.75" style="89" bestFit="1" customWidth="1"/>
    <col min="13833" max="13833" width="13.375" style="89" bestFit="1" customWidth="1"/>
    <col min="13834" max="13834" width="6.625" style="89" bestFit="1" customWidth="1"/>
    <col min="13835" max="13835" width="26.5" style="89" bestFit="1" customWidth="1"/>
    <col min="13836" max="13836" width="7.5" style="89" bestFit="1" customWidth="1"/>
    <col min="13837" max="13838" width="14" style="89" bestFit="1" customWidth="1"/>
    <col min="13839" max="13839" width="18.5" style="89" bestFit="1" customWidth="1"/>
    <col min="13840" max="13840" width="14" style="89" bestFit="1" customWidth="1"/>
    <col min="13841" max="13841" width="12.625" style="89" bestFit="1" customWidth="1"/>
    <col min="13842" max="13842" width="10.625" style="89" bestFit="1" customWidth="1"/>
    <col min="13843" max="13843" width="6.875" style="89" bestFit="1" customWidth="1"/>
    <col min="13844" max="13844" width="7.75" style="89" bestFit="1" customWidth="1"/>
    <col min="13845" max="14078" width="27.875" style="89"/>
    <col min="14079" max="14079" width="7.875" style="89" bestFit="1" customWidth="1"/>
    <col min="14080" max="14080" width="6.125" style="89" bestFit="1" customWidth="1"/>
    <col min="14081" max="14081" width="3.25" style="89" bestFit="1" customWidth="1"/>
    <col min="14082" max="14082" width="8" style="89" bestFit="1" customWidth="1"/>
    <col min="14083" max="14083" width="5.75" style="89" bestFit="1" customWidth="1"/>
    <col min="14084" max="14084" width="5.25" style="89" bestFit="1" customWidth="1"/>
    <col min="14085" max="14085" width="27.625" style="89" bestFit="1" customWidth="1"/>
    <col min="14086" max="14086" width="2.75" style="89" bestFit="1" customWidth="1"/>
    <col min="14087" max="14087" width="17.75" style="89" bestFit="1" customWidth="1"/>
    <col min="14088" max="14088" width="2.75" style="89" bestFit="1" customWidth="1"/>
    <col min="14089" max="14089" width="13.375" style="89" bestFit="1" customWidth="1"/>
    <col min="14090" max="14090" width="6.625" style="89" bestFit="1" customWidth="1"/>
    <col min="14091" max="14091" width="26.5" style="89" bestFit="1" customWidth="1"/>
    <col min="14092" max="14092" width="7.5" style="89" bestFit="1" customWidth="1"/>
    <col min="14093" max="14094" width="14" style="89" bestFit="1" customWidth="1"/>
    <col min="14095" max="14095" width="18.5" style="89" bestFit="1" customWidth="1"/>
    <col min="14096" max="14096" width="14" style="89" bestFit="1" customWidth="1"/>
    <col min="14097" max="14097" width="12.625" style="89" bestFit="1" customWidth="1"/>
    <col min="14098" max="14098" width="10.625" style="89" bestFit="1" customWidth="1"/>
    <col min="14099" max="14099" width="6.875" style="89" bestFit="1" customWidth="1"/>
    <col min="14100" max="14100" width="7.75" style="89" bestFit="1" customWidth="1"/>
    <col min="14101" max="14334" width="27.875" style="89"/>
    <col min="14335" max="14335" width="7.875" style="89" bestFit="1" customWidth="1"/>
    <col min="14336" max="14336" width="6.125" style="89" bestFit="1" customWidth="1"/>
    <col min="14337" max="14337" width="3.25" style="89" bestFit="1" customWidth="1"/>
    <col min="14338" max="14338" width="8" style="89" bestFit="1" customWidth="1"/>
    <col min="14339" max="14339" width="5.75" style="89" bestFit="1" customWidth="1"/>
    <col min="14340" max="14340" width="5.25" style="89" bestFit="1" customWidth="1"/>
    <col min="14341" max="14341" width="27.625" style="89" bestFit="1" customWidth="1"/>
    <col min="14342" max="14342" width="2.75" style="89" bestFit="1" customWidth="1"/>
    <col min="14343" max="14343" width="17.75" style="89" bestFit="1" customWidth="1"/>
    <col min="14344" max="14344" width="2.75" style="89" bestFit="1" customWidth="1"/>
    <col min="14345" max="14345" width="13.375" style="89" bestFit="1" customWidth="1"/>
    <col min="14346" max="14346" width="6.625" style="89" bestFit="1" customWidth="1"/>
    <col min="14347" max="14347" width="26.5" style="89" bestFit="1" customWidth="1"/>
    <col min="14348" max="14348" width="7.5" style="89" bestFit="1" customWidth="1"/>
    <col min="14349" max="14350" width="14" style="89" bestFit="1" customWidth="1"/>
    <col min="14351" max="14351" width="18.5" style="89" bestFit="1" customWidth="1"/>
    <col min="14352" max="14352" width="14" style="89" bestFit="1" customWidth="1"/>
    <col min="14353" max="14353" width="12.625" style="89" bestFit="1" customWidth="1"/>
    <col min="14354" max="14354" width="10.625" style="89" bestFit="1" customWidth="1"/>
    <col min="14355" max="14355" width="6.875" style="89" bestFit="1" customWidth="1"/>
    <col min="14356" max="14356" width="7.75" style="89" bestFit="1" customWidth="1"/>
    <col min="14357" max="14590" width="27.875" style="89"/>
    <col min="14591" max="14591" width="7.875" style="89" bestFit="1" customWidth="1"/>
    <col min="14592" max="14592" width="6.125" style="89" bestFit="1" customWidth="1"/>
    <col min="14593" max="14593" width="3.25" style="89" bestFit="1" customWidth="1"/>
    <col min="14594" max="14594" width="8" style="89" bestFit="1" customWidth="1"/>
    <col min="14595" max="14595" width="5.75" style="89" bestFit="1" customWidth="1"/>
    <col min="14596" max="14596" width="5.25" style="89" bestFit="1" customWidth="1"/>
    <col min="14597" max="14597" width="27.625" style="89" bestFit="1" customWidth="1"/>
    <col min="14598" max="14598" width="2.75" style="89" bestFit="1" customWidth="1"/>
    <col min="14599" max="14599" width="17.75" style="89" bestFit="1" customWidth="1"/>
    <col min="14600" max="14600" width="2.75" style="89" bestFit="1" customWidth="1"/>
    <col min="14601" max="14601" width="13.375" style="89" bestFit="1" customWidth="1"/>
    <col min="14602" max="14602" width="6.625" style="89" bestFit="1" customWidth="1"/>
    <col min="14603" max="14603" width="26.5" style="89" bestFit="1" customWidth="1"/>
    <col min="14604" max="14604" width="7.5" style="89" bestFit="1" customWidth="1"/>
    <col min="14605" max="14606" width="14" style="89" bestFit="1" customWidth="1"/>
    <col min="14607" max="14607" width="18.5" style="89" bestFit="1" customWidth="1"/>
    <col min="14608" max="14608" width="14" style="89" bestFit="1" customWidth="1"/>
    <col min="14609" max="14609" width="12.625" style="89" bestFit="1" customWidth="1"/>
    <col min="14610" max="14610" width="10.625" style="89" bestFit="1" customWidth="1"/>
    <col min="14611" max="14611" width="6.875" style="89" bestFit="1" customWidth="1"/>
    <col min="14612" max="14612" width="7.75" style="89" bestFit="1" customWidth="1"/>
    <col min="14613" max="14846" width="27.875" style="89"/>
    <col min="14847" max="14847" width="7.875" style="89" bestFit="1" customWidth="1"/>
    <col min="14848" max="14848" width="6.125" style="89" bestFit="1" customWidth="1"/>
    <col min="14849" max="14849" width="3.25" style="89" bestFit="1" customWidth="1"/>
    <col min="14850" max="14850" width="8" style="89" bestFit="1" customWidth="1"/>
    <col min="14851" max="14851" width="5.75" style="89" bestFit="1" customWidth="1"/>
    <col min="14852" max="14852" width="5.25" style="89" bestFit="1" customWidth="1"/>
    <col min="14853" max="14853" width="27.625" style="89" bestFit="1" customWidth="1"/>
    <col min="14854" max="14854" width="2.75" style="89" bestFit="1" customWidth="1"/>
    <col min="14855" max="14855" width="17.75" style="89" bestFit="1" customWidth="1"/>
    <col min="14856" max="14856" width="2.75" style="89" bestFit="1" customWidth="1"/>
    <col min="14857" max="14857" width="13.375" style="89" bestFit="1" customWidth="1"/>
    <col min="14858" max="14858" width="6.625" style="89" bestFit="1" customWidth="1"/>
    <col min="14859" max="14859" width="26.5" style="89" bestFit="1" customWidth="1"/>
    <col min="14860" max="14860" width="7.5" style="89" bestFit="1" customWidth="1"/>
    <col min="14861" max="14862" width="14" style="89" bestFit="1" customWidth="1"/>
    <col min="14863" max="14863" width="18.5" style="89" bestFit="1" customWidth="1"/>
    <col min="14864" max="14864" width="14" style="89" bestFit="1" customWidth="1"/>
    <col min="14865" max="14865" width="12.625" style="89" bestFit="1" customWidth="1"/>
    <col min="14866" max="14866" width="10.625" style="89" bestFit="1" customWidth="1"/>
    <col min="14867" max="14867" width="6.875" style="89" bestFit="1" customWidth="1"/>
    <col min="14868" max="14868" width="7.75" style="89" bestFit="1" customWidth="1"/>
    <col min="14869" max="15102" width="27.875" style="89"/>
    <col min="15103" max="15103" width="7.875" style="89" bestFit="1" customWidth="1"/>
    <col min="15104" max="15104" width="6.125" style="89" bestFit="1" customWidth="1"/>
    <col min="15105" max="15105" width="3.25" style="89" bestFit="1" customWidth="1"/>
    <col min="15106" max="15106" width="8" style="89" bestFit="1" customWidth="1"/>
    <col min="15107" max="15107" width="5.75" style="89" bestFit="1" customWidth="1"/>
    <col min="15108" max="15108" width="5.25" style="89" bestFit="1" customWidth="1"/>
    <col min="15109" max="15109" width="27.625" style="89" bestFit="1" customWidth="1"/>
    <col min="15110" max="15110" width="2.75" style="89" bestFit="1" customWidth="1"/>
    <col min="15111" max="15111" width="17.75" style="89" bestFit="1" customWidth="1"/>
    <col min="15112" max="15112" width="2.75" style="89" bestFit="1" customWidth="1"/>
    <col min="15113" max="15113" width="13.375" style="89" bestFit="1" customWidth="1"/>
    <col min="15114" max="15114" width="6.625" style="89" bestFit="1" customWidth="1"/>
    <col min="15115" max="15115" width="26.5" style="89" bestFit="1" customWidth="1"/>
    <col min="15116" max="15116" width="7.5" style="89" bestFit="1" customWidth="1"/>
    <col min="15117" max="15118" width="14" style="89" bestFit="1" customWidth="1"/>
    <col min="15119" max="15119" width="18.5" style="89" bestFit="1" customWidth="1"/>
    <col min="15120" max="15120" width="14" style="89" bestFit="1" customWidth="1"/>
    <col min="15121" max="15121" width="12.625" style="89" bestFit="1" customWidth="1"/>
    <col min="15122" max="15122" width="10.625" style="89" bestFit="1" customWidth="1"/>
    <col min="15123" max="15123" width="6.875" style="89" bestFit="1" customWidth="1"/>
    <col min="15124" max="15124" width="7.75" style="89" bestFit="1" customWidth="1"/>
    <col min="15125" max="15358" width="27.875" style="89"/>
    <col min="15359" max="15359" width="7.875" style="89" bestFit="1" customWidth="1"/>
    <col min="15360" max="15360" width="6.125" style="89" bestFit="1" customWidth="1"/>
    <col min="15361" max="15361" width="3.25" style="89" bestFit="1" customWidth="1"/>
    <col min="15362" max="15362" width="8" style="89" bestFit="1" customWidth="1"/>
    <col min="15363" max="15363" width="5.75" style="89" bestFit="1" customWidth="1"/>
    <col min="15364" max="15364" width="5.25" style="89" bestFit="1" customWidth="1"/>
    <col min="15365" max="15365" width="27.625" style="89" bestFit="1" customWidth="1"/>
    <col min="15366" max="15366" width="2.75" style="89" bestFit="1" customWidth="1"/>
    <col min="15367" max="15367" width="17.75" style="89" bestFit="1" customWidth="1"/>
    <col min="15368" max="15368" width="2.75" style="89" bestFit="1" customWidth="1"/>
    <col min="15369" max="15369" width="13.375" style="89" bestFit="1" customWidth="1"/>
    <col min="15370" max="15370" width="6.625" style="89" bestFit="1" customWidth="1"/>
    <col min="15371" max="15371" width="26.5" style="89" bestFit="1" customWidth="1"/>
    <col min="15372" max="15372" width="7.5" style="89" bestFit="1" customWidth="1"/>
    <col min="15373" max="15374" width="14" style="89" bestFit="1" customWidth="1"/>
    <col min="15375" max="15375" width="18.5" style="89" bestFit="1" customWidth="1"/>
    <col min="15376" max="15376" width="14" style="89" bestFit="1" customWidth="1"/>
    <col min="15377" max="15377" width="12.625" style="89" bestFit="1" customWidth="1"/>
    <col min="15378" max="15378" width="10.625" style="89" bestFit="1" customWidth="1"/>
    <col min="15379" max="15379" width="6.875" style="89" bestFit="1" customWidth="1"/>
    <col min="15380" max="15380" width="7.75" style="89" bestFit="1" customWidth="1"/>
    <col min="15381" max="15614" width="27.875" style="89"/>
    <col min="15615" max="15615" width="7.875" style="89" bestFit="1" customWidth="1"/>
    <col min="15616" max="15616" width="6.125" style="89" bestFit="1" customWidth="1"/>
    <col min="15617" max="15617" width="3.25" style="89" bestFit="1" customWidth="1"/>
    <col min="15618" max="15618" width="8" style="89" bestFit="1" customWidth="1"/>
    <col min="15619" max="15619" width="5.75" style="89" bestFit="1" customWidth="1"/>
    <col min="15620" max="15620" width="5.25" style="89" bestFit="1" customWidth="1"/>
    <col min="15621" max="15621" width="27.625" style="89" bestFit="1" customWidth="1"/>
    <col min="15622" max="15622" width="2.75" style="89" bestFit="1" customWidth="1"/>
    <col min="15623" max="15623" width="17.75" style="89" bestFit="1" customWidth="1"/>
    <col min="15624" max="15624" width="2.75" style="89" bestFit="1" customWidth="1"/>
    <col min="15625" max="15625" width="13.375" style="89" bestFit="1" customWidth="1"/>
    <col min="15626" max="15626" width="6.625" style="89" bestFit="1" customWidth="1"/>
    <col min="15627" max="15627" width="26.5" style="89" bestFit="1" customWidth="1"/>
    <col min="15628" max="15628" width="7.5" style="89" bestFit="1" customWidth="1"/>
    <col min="15629" max="15630" width="14" style="89" bestFit="1" customWidth="1"/>
    <col min="15631" max="15631" width="18.5" style="89" bestFit="1" customWidth="1"/>
    <col min="15632" max="15632" width="14" style="89" bestFit="1" customWidth="1"/>
    <col min="15633" max="15633" width="12.625" style="89" bestFit="1" customWidth="1"/>
    <col min="15634" max="15634" width="10.625" style="89" bestFit="1" customWidth="1"/>
    <col min="15635" max="15635" width="6.875" style="89" bestFit="1" customWidth="1"/>
    <col min="15636" max="15636" width="7.75" style="89" bestFit="1" customWidth="1"/>
    <col min="15637" max="15870" width="27.875" style="89"/>
    <col min="15871" max="15871" width="7.875" style="89" bestFit="1" customWidth="1"/>
    <col min="15872" max="15872" width="6.125" style="89" bestFit="1" customWidth="1"/>
    <col min="15873" max="15873" width="3.25" style="89" bestFit="1" customWidth="1"/>
    <col min="15874" max="15874" width="8" style="89" bestFit="1" customWidth="1"/>
    <col min="15875" max="15875" width="5.75" style="89" bestFit="1" customWidth="1"/>
    <col min="15876" max="15876" width="5.25" style="89" bestFit="1" customWidth="1"/>
    <col min="15877" max="15877" width="27.625" style="89" bestFit="1" customWidth="1"/>
    <col min="15878" max="15878" width="2.75" style="89" bestFit="1" customWidth="1"/>
    <col min="15879" max="15879" width="17.75" style="89" bestFit="1" customWidth="1"/>
    <col min="15880" max="15880" width="2.75" style="89" bestFit="1" customWidth="1"/>
    <col min="15881" max="15881" width="13.375" style="89" bestFit="1" customWidth="1"/>
    <col min="15882" max="15882" width="6.625" style="89" bestFit="1" customWidth="1"/>
    <col min="15883" max="15883" width="26.5" style="89" bestFit="1" customWidth="1"/>
    <col min="15884" max="15884" width="7.5" style="89" bestFit="1" customWidth="1"/>
    <col min="15885" max="15886" width="14" style="89" bestFit="1" customWidth="1"/>
    <col min="15887" max="15887" width="18.5" style="89" bestFit="1" customWidth="1"/>
    <col min="15888" max="15888" width="14" style="89" bestFit="1" customWidth="1"/>
    <col min="15889" max="15889" width="12.625" style="89" bestFit="1" customWidth="1"/>
    <col min="15890" max="15890" width="10.625" style="89" bestFit="1" customWidth="1"/>
    <col min="15891" max="15891" width="6.875" style="89" bestFit="1" customWidth="1"/>
    <col min="15892" max="15892" width="7.75" style="89" bestFit="1" customWidth="1"/>
    <col min="15893" max="16126" width="27.875" style="89"/>
    <col min="16127" max="16127" width="7.875" style="89" bestFit="1" customWidth="1"/>
    <col min="16128" max="16128" width="6.125" style="89" bestFit="1" customWidth="1"/>
    <col min="16129" max="16129" width="3.25" style="89" bestFit="1" customWidth="1"/>
    <col min="16130" max="16130" width="8" style="89" bestFit="1" customWidth="1"/>
    <col min="16131" max="16131" width="5.75" style="89" bestFit="1" customWidth="1"/>
    <col min="16132" max="16132" width="5.25" style="89" bestFit="1" customWidth="1"/>
    <col min="16133" max="16133" width="27.625" style="89" bestFit="1" customWidth="1"/>
    <col min="16134" max="16134" width="2.75" style="89" bestFit="1" customWidth="1"/>
    <col min="16135" max="16135" width="17.75" style="89" bestFit="1" customWidth="1"/>
    <col min="16136" max="16136" width="2.75" style="89" bestFit="1" customWidth="1"/>
    <col min="16137" max="16137" width="13.375" style="89" bestFit="1" customWidth="1"/>
    <col min="16138" max="16138" width="6.625" style="89" bestFit="1" customWidth="1"/>
    <col min="16139" max="16139" width="26.5" style="89" bestFit="1" customWidth="1"/>
    <col min="16140" max="16140" width="7.5" style="89" bestFit="1" customWidth="1"/>
    <col min="16141" max="16142" width="14" style="89" bestFit="1" customWidth="1"/>
    <col min="16143" max="16143" width="18.5" style="89" bestFit="1" customWidth="1"/>
    <col min="16144" max="16144" width="14" style="89" bestFit="1" customWidth="1"/>
    <col min="16145" max="16145" width="12.625" style="89" bestFit="1" customWidth="1"/>
    <col min="16146" max="16146" width="10.625" style="89" bestFit="1" customWidth="1"/>
    <col min="16147" max="16147" width="6.875" style="89" bestFit="1" customWidth="1"/>
    <col min="16148" max="16148" width="7.75" style="89" bestFit="1" customWidth="1"/>
    <col min="16149" max="16384" width="27.875" style="89"/>
  </cols>
  <sheetData>
    <row r="1" spans="1:20" x14ac:dyDescent="0.55000000000000004">
      <c r="A1" s="122" t="s">
        <v>2313</v>
      </c>
      <c r="B1" s="121" t="s">
        <v>2199</v>
      </c>
      <c r="C1" s="91" t="s">
        <v>0</v>
      </c>
      <c r="D1" s="91" t="s">
        <v>1</v>
      </c>
      <c r="E1" s="91" t="s">
        <v>2</v>
      </c>
      <c r="F1" s="91" t="s">
        <v>5</v>
      </c>
      <c r="G1" s="91" t="s">
        <v>3</v>
      </c>
      <c r="H1" s="91" t="s">
        <v>4</v>
      </c>
      <c r="I1" s="91" t="s">
        <v>16</v>
      </c>
      <c r="J1" s="91" t="s">
        <v>18</v>
      </c>
      <c r="K1" s="91" t="s">
        <v>7</v>
      </c>
      <c r="L1" s="91" t="s">
        <v>8</v>
      </c>
      <c r="M1" s="91" t="s">
        <v>2200</v>
      </c>
      <c r="N1" s="91" t="s">
        <v>2201</v>
      </c>
      <c r="O1" s="91" t="s">
        <v>2131</v>
      </c>
      <c r="P1" s="91" t="s">
        <v>2202</v>
      </c>
      <c r="Q1" s="91" t="s">
        <v>2203</v>
      </c>
      <c r="R1" s="91" t="s">
        <v>2148</v>
      </c>
      <c r="S1" s="91" t="s">
        <v>2204</v>
      </c>
      <c r="T1" s="91" t="s">
        <v>11</v>
      </c>
    </row>
    <row r="2" spans="1:20" x14ac:dyDescent="0.55000000000000004">
      <c r="A2" s="123">
        <v>2567</v>
      </c>
      <c r="B2" s="92">
        <v>45565</v>
      </c>
      <c r="C2" s="93" t="s">
        <v>2205</v>
      </c>
      <c r="D2" s="94">
        <v>1</v>
      </c>
      <c r="E2" s="93" t="s">
        <v>22</v>
      </c>
      <c r="F2" s="93" t="s">
        <v>49</v>
      </c>
      <c r="G2" s="93" t="s">
        <v>47</v>
      </c>
      <c r="H2" s="93" t="s">
        <v>2206</v>
      </c>
      <c r="I2" s="93" t="s">
        <v>32</v>
      </c>
      <c r="J2" s="93" t="s">
        <v>32</v>
      </c>
      <c r="K2" s="93" t="s">
        <v>26</v>
      </c>
      <c r="L2" s="93" t="s">
        <v>27</v>
      </c>
      <c r="M2" s="94">
        <v>12</v>
      </c>
      <c r="N2" s="95">
        <v>1050424230.04</v>
      </c>
      <c r="O2" s="95">
        <v>1184000000</v>
      </c>
      <c r="P2" s="95">
        <v>1184000000</v>
      </c>
      <c r="Q2" s="95">
        <v>1170219783.7400002</v>
      </c>
      <c r="R2" s="95">
        <v>-13780216.26</v>
      </c>
      <c r="S2" s="95">
        <v>-1.1638696165540541</v>
      </c>
      <c r="T2" s="93" t="s">
        <v>73</v>
      </c>
    </row>
    <row r="3" spans="1:20" x14ac:dyDescent="0.55000000000000004">
      <c r="A3" s="123">
        <v>2567</v>
      </c>
      <c r="B3" s="92">
        <v>45565</v>
      </c>
      <c r="C3" s="93" t="s">
        <v>2205</v>
      </c>
      <c r="D3" s="94">
        <v>1</v>
      </c>
      <c r="E3" s="93" t="s">
        <v>22</v>
      </c>
      <c r="F3" s="93" t="s">
        <v>25</v>
      </c>
      <c r="G3" s="93" t="s">
        <v>63</v>
      </c>
      <c r="H3" s="93" t="s">
        <v>2207</v>
      </c>
      <c r="I3" s="93" t="s">
        <v>32</v>
      </c>
      <c r="J3" s="93" t="s">
        <v>32</v>
      </c>
      <c r="K3" s="93" t="s">
        <v>26</v>
      </c>
      <c r="L3" s="93" t="s">
        <v>27</v>
      </c>
      <c r="M3" s="94">
        <v>12</v>
      </c>
      <c r="N3" s="95">
        <v>133856801.98</v>
      </c>
      <c r="O3" s="95">
        <v>160381169.72999999</v>
      </c>
      <c r="P3" s="95">
        <v>160381169.72999999</v>
      </c>
      <c r="Q3" s="95">
        <v>123730185.29000002</v>
      </c>
      <c r="R3" s="95">
        <v>-36650984.439999998</v>
      </c>
      <c r="S3" s="95">
        <v>-22.85242369893021</v>
      </c>
      <c r="T3" s="93" t="s">
        <v>73</v>
      </c>
    </row>
    <row r="4" spans="1:20" x14ac:dyDescent="0.55000000000000004">
      <c r="A4" s="123">
        <v>2567</v>
      </c>
      <c r="B4" s="92">
        <v>45565</v>
      </c>
      <c r="C4" s="93" t="s">
        <v>2205</v>
      </c>
      <c r="D4" s="94">
        <v>1</v>
      </c>
      <c r="E4" s="93" t="s">
        <v>22</v>
      </c>
      <c r="F4" s="93" t="s">
        <v>25</v>
      </c>
      <c r="G4" s="93" t="s">
        <v>65</v>
      </c>
      <c r="H4" s="93" t="s">
        <v>2208</v>
      </c>
      <c r="I4" s="93" t="s">
        <v>32</v>
      </c>
      <c r="J4" s="93" t="s">
        <v>32</v>
      </c>
      <c r="K4" s="93" t="s">
        <v>26</v>
      </c>
      <c r="L4" s="93" t="s">
        <v>27</v>
      </c>
      <c r="M4" s="94">
        <v>12</v>
      </c>
      <c r="N4" s="95">
        <v>229059761.09999999</v>
      </c>
      <c r="O4" s="95">
        <v>369650000</v>
      </c>
      <c r="P4" s="95">
        <v>369650000</v>
      </c>
      <c r="Q4" s="95">
        <v>196798392.58999997</v>
      </c>
      <c r="R4" s="95">
        <v>-172851607.41</v>
      </c>
      <c r="S4" s="95">
        <v>-46.760883919924254</v>
      </c>
      <c r="T4" s="93" t="s">
        <v>73</v>
      </c>
    </row>
    <row r="5" spans="1:20" x14ac:dyDescent="0.55000000000000004">
      <c r="A5" s="123">
        <v>2567</v>
      </c>
      <c r="B5" s="92">
        <v>45565</v>
      </c>
      <c r="C5" s="93" t="s">
        <v>2205</v>
      </c>
      <c r="D5" s="94">
        <v>1</v>
      </c>
      <c r="E5" s="93" t="s">
        <v>22</v>
      </c>
      <c r="F5" s="93" t="s">
        <v>25</v>
      </c>
      <c r="G5" s="93" t="s">
        <v>69</v>
      </c>
      <c r="H5" s="93" t="s">
        <v>2209</v>
      </c>
      <c r="I5" s="93" t="s">
        <v>32</v>
      </c>
      <c r="J5" s="93" t="s">
        <v>32</v>
      </c>
      <c r="K5" s="93" t="s">
        <v>26</v>
      </c>
      <c r="L5" s="93" t="s">
        <v>27</v>
      </c>
      <c r="M5" s="94">
        <v>12</v>
      </c>
      <c r="N5" s="95">
        <v>39888056.009999998</v>
      </c>
      <c r="O5" s="95">
        <v>42831983.869999997</v>
      </c>
      <c r="P5" s="95">
        <v>42831983.869999997</v>
      </c>
      <c r="Q5" s="95">
        <v>38189151.95000001</v>
      </c>
      <c r="R5" s="95">
        <v>-4642831.92</v>
      </c>
      <c r="S5" s="95">
        <v>-10.839637813862485</v>
      </c>
      <c r="T5" s="93" t="s">
        <v>73</v>
      </c>
    </row>
    <row r="6" spans="1:20" x14ac:dyDescent="0.55000000000000004">
      <c r="A6" s="123">
        <v>2567</v>
      </c>
      <c r="B6" s="92">
        <v>45565</v>
      </c>
      <c r="C6" s="93" t="s">
        <v>2205</v>
      </c>
      <c r="D6" s="94">
        <v>1</v>
      </c>
      <c r="E6" s="93" t="s">
        <v>22</v>
      </c>
      <c r="F6" s="93" t="s">
        <v>25</v>
      </c>
      <c r="G6" s="93" t="s">
        <v>50</v>
      </c>
      <c r="H6" s="93" t="s">
        <v>2210</v>
      </c>
      <c r="I6" s="93" t="s">
        <v>32</v>
      </c>
      <c r="J6" s="93" t="s">
        <v>32</v>
      </c>
      <c r="K6" s="93" t="s">
        <v>26</v>
      </c>
      <c r="L6" s="93" t="s">
        <v>27</v>
      </c>
      <c r="M6" s="94">
        <v>12</v>
      </c>
      <c r="N6" s="95">
        <v>181500675.55000001</v>
      </c>
      <c r="O6" s="95">
        <v>230027849.27000001</v>
      </c>
      <c r="P6" s="95">
        <v>230027849.27000001</v>
      </c>
      <c r="Q6" s="95">
        <v>172226321.90000001</v>
      </c>
      <c r="R6" s="95">
        <v>-57801527.369999997</v>
      </c>
      <c r="S6" s="95">
        <v>-25.128056256420606</v>
      </c>
      <c r="T6" s="93" t="s">
        <v>73</v>
      </c>
    </row>
    <row r="7" spans="1:20" x14ac:dyDescent="0.55000000000000004">
      <c r="A7" s="123">
        <v>2567</v>
      </c>
      <c r="B7" s="92">
        <v>45565</v>
      </c>
      <c r="C7" s="93" t="s">
        <v>2205</v>
      </c>
      <c r="D7" s="94">
        <v>1</v>
      </c>
      <c r="E7" s="93" t="s">
        <v>22</v>
      </c>
      <c r="F7" s="93" t="s">
        <v>25</v>
      </c>
      <c r="G7" s="93" t="s">
        <v>59</v>
      </c>
      <c r="H7" s="93" t="s">
        <v>2211</v>
      </c>
      <c r="I7" s="93" t="s">
        <v>32</v>
      </c>
      <c r="J7" s="93" t="s">
        <v>32</v>
      </c>
      <c r="K7" s="93" t="s">
        <v>26</v>
      </c>
      <c r="L7" s="93" t="s">
        <v>27</v>
      </c>
      <c r="M7" s="94">
        <v>12</v>
      </c>
      <c r="N7" s="95">
        <v>61166875.810000002</v>
      </c>
      <c r="O7" s="95">
        <v>60661380.810000002</v>
      </c>
      <c r="P7" s="95">
        <v>60661380.810000002</v>
      </c>
      <c r="Q7" s="95">
        <v>41580711.609999992</v>
      </c>
      <c r="R7" s="95">
        <v>-19080669.199999999</v>
      </c>
      <c r="S7" s="96">
        <v>-31.45439313319185</v>
      </c>
      <c r="T7" s="93" t="s">
        <v>73</v>
      </c>
    </row>
    <row r="8" spans="1:20" x14ac:dyDescent="0.55000000000000004">
      <c r="A8" s="123">
        <v>2567</v>
      </c>
      <c r="B8" s="92">
        <v>45565</v>
      </c>
      <c r="C8" s="93" t="s">
        <v>2205</v>
      </c>
      <c r="D8" s="94">
        <v>1</v>
      </c>
      <c r="E8" s="93" t="s">
        <v>22</v>
      </c>
      <c r="F8" s="93" t="s">
        <v>56</v>
      </c>
      <c r="G8" s="93" t="s">
        <v>54</v>
      </c>
      <c r="H8" s="93" t="s">
        <v>2212</v>
      </c>
      <c r="I8" s="93" t="s">
        <v>32</v>
      </c>
      <c r="J8" s="93" t="s">
        <v>32</v>
      </c>
      <c r="K8" s="93" t="s">
        <v>26</v>
      </c>
      <c r="L8" s="93" t="s">
        <v>27</v>
      </c>
      <c r="M8" s="94">
        <v>12</v>
      </c>
      <c r="N8" s="95">
        <v>122292321.56</v>
      </c>
      <c r="O8" s="95">
        <v>200000000</v>
      </c>
      <c r="P8" s="95">
        <v>200000000</v>
      </c>
      <c r="Q8" s="95">
        <v>144675964.04000002</v>
      </c>
      <c r="R8" s="95">
        <v>-55324035.960000001</v>
      </c>
      <c r="S8" s="95">
        <v>-27.662017980000002</v>
      </c>
      <c r="T8" s="93" t="s">
        <v>73</v>
      </c>
    </row>
    <row r="9" spans="1:20" x14ac:dyDescent="0.55000000000000004">
      <c r="A9" s="123">
        <v>2567</v>
      </c>
      <c r="B9" s="92">
        <v>45565</v>
      </c>
      <c r="C9" s="93" t="s">
        <v>2205</v>
      </c>
      <c r="D9" s="94">
        <v>1</v>
      </c>
      <c r="E9" s="93" t="s">
        <v>22</v>
      </c>
      <c r="F9" s="93" t="s">
        <v>25</v>
      </c>
      <c r="G9" s="93" t="s">
        <v>57</v>
      </c>
      <c r="H9" s="93" t="s">
        <v>2213</v>
      </c>
      <c r="I9" s="93" t="s">
        <v>32</v>
      </c>
      <c r="J9" s="93" t="s">
        <v>32</v>
      </c>
      <c r="K9" s="93" t="s">
        <v>26</v>
      </c>
      <c r="L9" s="93" t="s">
        <v>27</v>
      </c>
      <c r="M9" s="94">
        <v>12</v>
      </c>
      <c r="N9" s="95">
        <v>117763406.59</v>
      </c>
      <c r="O9" s="95">
        <v>157138300.44</v>
      </c>
      <c r="P9" s="95">
        <v>157138300.44</v>
      </c>
      <c r="Q9" s="95">
        <v>94001712.700000018</v>
      </c>
      <c r="R9" s="95">
        <v>-63136587.740000002</v>
      </c>
      <c r="S9" s="96">
        <v>-40.17899364013256</v>
      </c>
      <c r="T9" s="93" t="s">
        <v>73</v>
      </c>
    </row>
    <row r="10" spans="1:20" x14ac:dyDescent="0.55000000000000004">
      <c r="A10" s="123">
        <v>2567</v>
      </c>
      <c r="B10" s="92">
        <v>45565</v>
      </c>
      <c r="C10" s="93" t="s">
        <v>2205</v>
      </c>
      <c r="D10" s="94">
        <v>1</v>
      </c>
      <c r="E10" s="93" t="s">
        <v>22</v>
      </c>
      <c r="F10" s="93" t="s">
        <v>25</v>
      </c>
      <c r="G10" s="93" t="s">
        <v>52</v>
      </c>
      <c r="H10" s="93" t="s">
        <v>2214</v>
      </c>
      <c r="I10" s="93" t="s">
        <v>32</v>
      </c>
      <c r="J10" s="93" t="s">
        <v>32</v>
      </c>
      <c r="K10" s="93" t="s">
        <v>26</v>
      </c>
      <c r="L10" s="93" t="s">
        <v>27</v>
      </c>
      <c r="M10" s="94">
        <v>12</v>
      </c>
      <c r="N10" s="95">
        <v>99548933.579999998</v>
      </c>
      <c r="O10" s="95">
        <v>130102068.09999999</v>
      </c>
      <c r="P10" s="95">
        <v>130102068.09999999</v>
      </c>
      <c r="Q10" s="95">
        <v>81605451.820000008</v>
      </c>
      <c r="R10" s="95">
        <v>-48496616.280000001</v>
      </c>
      <c r="S10" s="95">
        <v>-37.275822735365111</v>
      </c>
      <c r="T10" s="93" t="s">
        <v>73</v>
      </c>
    </row>
    <row r="11" spans="1:20" x14ac:dyDescent="0.55000000000000004">
      <c r="A11" s="123">
        <v>2567</v>
      </c>
      <c r="B11" s="92">
        <v>45565</v>
      </c>
      <c r="C11" s="93" t="s">
        <v>2205</v>
      </c>
      <c r="D11" s="94">
        <v>1</v>
      </c>
      <c r="E11" s="93" t="s">
        <v>22</v>
      </c>
      <c r="F11" s="93" t="s">
        <v>25</v>
      </c>
      <c r="G11" s="93" t="s">
        <v>61</v>
      </c>
      <c r="H11" s="93" t="s">
        <v>2215</v>
      </c>
      <c r="I11" s="93" t="s">
        <v>32</v>
      </c>
      <c r="J11" s="93" t="s">
        <v>32</v>
      </c>
      <c r="K11" s="93" t="s">
        <v>26</v>
      </c>
      <c r="L11" s="93" t="s">
        <v>27</v>
      </c>
      <c r="M11" s="94">
        <v>12</v>
      </c>
      <c r="N11" s="95">
        <v>59184106.219999999</v>
      </c>
      <c r="O11" s="96">
        <v>64846843.469999999</v>
      </c>
      <c r="P11" s="96">
        <v>64846843.469999999</v>
      </c>
      <c r="Q11" s="95">
        <v>65605863.140000015</v>
      </c>
      <c r="R11" s="96">
        <v>759019.67</v>
      </c>
      <c r="S11" s="96">
        <v>1.1704805189957228</v>
      </c>
      <c r="T11" s="93" t="s">
        <v>28</v>
      </c>
    </row>
    <row r="12" spans="1:20" x14ac:dyDescent="0.55000000000000004">
      <c r="A12" s="123">
        <v>2567</v>
      </c>
      <c r="B12" s="92">
        <v>45565</v>
      </c>
      <c r="C12" s="93" t="s">
        <v>2205</v>
      </c>
      <c r="D12" s="94">
        <v>1</v>
      </c>
      <c r="E12" s="93" t="s">
        <v>22</v>
      </c>
      <c r="F12" s="93" t="s">
        <v>25</v>
      </c>
      <c r="G12" s="93" t="s">
        <v>67</v>
      </c>
      <c r="H12" s="93" t="s">
        <v>2216</v>
      </c>
      <c r="I12" s="93" t="s">
        <v>32</v>
      </c>
      <c r="J12" s="93" t="s">
        <v>32</v>
      </c>
      <c r="K12" s="93" t="s">
        <v>26</v>
      </c>
      <c r="L12" s="93" t="s">
        <v>27</v>
      </c>
      <c r="M12" s="94">
        <v>12</v>
      </c>
      <c r="N12" s="95">
        <v>53640307</v>
      </c>
      <c r="O12" s="95">
        <v>55293446.189999998</v>
      </c>
      <c r="P12" s="95">
        <v>55293446.189999998</v>
      </c>
      <c r="Q12" s="95">
        <v>47764231.940000013</v>
      </c>
      <c r="R12" s="95">
        <v>-7529214.25</v>
      </c>
      <c r="S12" s="95">
        <v>-13.61682942337872</v>
      </c>
      <c r="T12" s="93" t="s">
        <v>73</v>
      </c>
    </row>
    <row r="13" spans="1:20" x14ac:dyDescent="0.55000000000000004">
      <c r="A13" s="123">
        <v>2567</v>
      </c>
      <c r="B13" s="92">
        <v>45565</v>
      </c>
      <c r="C13" s="93" t="s">
        <v>2205</v>
      </c>
      <c r="D13" s="94">
        <v>1</v>
      </c>
      <c r="E13" s="93" t="s">
        <v>22</v>
      </c>
      <c r="F13" s="93" t="s">
        <v>25</v>
      </c>
      <c r="G13" s="93" t="s">
        <v>23</v>
      </c>
      <c r="H13" s="93" t="s">
        <v>2217</v>
      </c>
      <c r="I13" s="93" t="s">
        <v>32</v>
      </c>
      <c r="J13" s="93" t="s">
        <v>32</v>
      </c>
      <c r="K13" s="93" t="s">
        <v>26</v>
      </c>
      <c r="L13" s="93" t="s">
        <v>27</v>
      </c>
      <c r="M13" s="94">
        <v>12</v>
      </c>
      <c r="N13" s="95">
        <v>50323368.789999999</v>
      </c>
      <c r="O13" s="95">
        <v>93893400.540000007</v>
      </c>
      <c r="P13" s="95">
        <v>93893400.540000007</v>
      </c>
      <c r="Q13" s="95">
        <v>53722151.640000001</v>
      </c>
      <c r="R13" s="95">
        <v>-40171248.899999999</v>
      </c>
      <c r="S13" s="95">
        <v>-42.783889675916512</v>
      </c>
      <c r="T13" s="93" t="s">
        <v>73</v>
      </c>
    </row>
    <row r="14" spans="1:20" x14ac:dyDescent="0.55000000000000004">
      <c r="A14" s="123">
        <v>2567</v>
      </c>
      <c r="B14" s="92">
        <v>45565</v>
      </c>
      <c r="C14" s="93" t="s">
        <v>2205</v>
      </c>
      <c r="D14" s="94">
        <v>1</v>
      </c>
      <c r="E14" s="93" t="s">
        <v>22</v>
      </c>
      <c r="F14" s="93" t="s">
        <v>25</v>
      </c>
      <c r="G14" s="93" t="s">
        <v>41</v>
      </c>
      <c r="H14" s="93" t="s">
        <v>2218</v>
      </c>
      <c r="I14" s="93" t="s">
        <v>32</v>
      </c>
      <c r="J14" s="93" t="s">
        <v>32</v>
      </c>
      <c r="K14" s="93" t="s">
        <v>26</v>
      </c>
      <c r="L14" s="93" t="s">
        <v>27</v>
      </c>
      <c r="M14" s="94">
        <v>12</v>
      </c>
      <c r="N14" s="95">
        <v>64542740.899999999</v>
      </c>
      <c r="O14" s="95">
        <v>147272000</v>
      </c>
      <c r="P14" s="95">
        <v>147272000</v>
      </c>
      <c r="Q14" s="95">
        <v>77733355.489999995</v>
      </c>
      <c r="R14" s="95">
        <v>-69538644.510000005</v>
      </c>
      <c r="S14" s="95">
        <v>-47.217831298549619</v>
      </c>
      <c r="T14" s="93" t="s">
        <v>73</v>
      </c>
    </row>
    <row r="15" spans="1:20" x14ac:dyDescent="0.55000000000000004">
      <c r="A15" s="123">
        <v>2567</v>
      </c>
      <c r="B15" s="92">
        <v>45565</v>
      </c>
      <c r="C15" s="93" t="s">
        <v>2205</v>
      </c>
      <c r="D15" s="94">
        <v>1</v>
      </c>
      <c r="E15" s="93" t="s">
        <v>22</v>
      </c>
      <c r="F15" s="93" t="s">
        <v>25</v>
      </c>
      <c r="G15" s="93" t="s">
        <v>43</v>
      </c>
      <c r="H15" s="93" t="s">
        <v>2219</v>
      </c>
      <c r="I15" s="93" t="s">
        <v>32</v>
      </c>
      <c r="J15" s="93" t="s">
        <v>32</v>
      </c>
      <c r="K15" s="93" t="s">
        <v>26</v>
      </c>
      <c r="L15" s="93" t="s">
        <v>27</v>
      </c>
      <c r="M15" s="94">
        <v>12</v>
      </c>
      <c r="N15" s="95">
        <v>43952847.399999999</v>
      </c>
      <c r="O15" s="95">
        <v>55190888.439999998</v>
      </c>
      <c r="P15" s="95">
        <v>55190888.439999998</v>
      </c>
      <c r="Q15" s="95">
        <v>43184135.930000015</v>
      </c>
      <c r="R15" s="95">
        <v>-12006752.51</v>
      </c>
      <c r="S15" s="95">
        <v>-21.75495421323571</v>
      </c>
      <c r="T15" s="93" t="s">
        <v>73</v>
      </c>
    </row>
    <row r="16" spans="1:20" x14ac:dyDescent="0.55000000000000004">
      <c r="A16" s="123">
        <v>2567</v>
      </c>
      <c r="B16" s="92">
        <v>45565</v>
      </c>
      <c r="C16" s="93" t="s">
        <v>2205</v>
      </c>
      <c r="D16" s="94">
        <v>1</v>
      </c>
      <c r="E16" s="93" t="s">
        <v>22</v>
      </c>
      <c r="F16" s="93" t="s">
        <v>25</v>
      </c>
      <c r="G16" s="93" t="s">
        <v>35</v>
      </c>
      <c r="H16" s="93" t="s">
        <v>2220</v>
      </c>
      <c r="I16" s="93" t="s">
        <v>32</v>
      </c>
      <c r="J16" s="93" t="s">
        <v>32</v>
      </c>
      <c r="K16" s="93" t="s">
        <v>26</v>
      </c>
      <c r="L16" s="93" t="s">
        <v>27</v>
      </c>
      <c r="M16" s="94">
        <v>12</v>
      </c>
      <c r="N16" s="95">
        <v>42517750.18</v>
      </c>
      <c r="O16" s="95">
        <v>49357300</v>
      </c>
      <c r="P16" s="95">
        <v>49357300</v>
      </c>
      <c r="Q16" s="95">
        <v>36406247.949999988</v>
      </c>
      <c r="R16" s="95">
        <v>-12951052.050000001</v>
      </c>
      <c r="S16" s="95">
        <v>-26.239385156805575</v>
      </c>
      <c r="T16" s="93" t="s">
        <v>73</v>
      </c>
    </row>
    <row r="17" spans="1:20" x14ac:dyDescent="0.55000000000000004">
      <c r="A17" s="123">
        <v>2567</v>
      </c>
      <c r="B17" s="92">
        <v>45565</v>
      </c>
      <c r="C17" s="93" t="s">
        <v>2205</v>
      </c>
      <c r="D17" s="94">
        <v>1</v>
      </c>
      <c r="E17" s="93" t="s">
        <v>22</v>
      </c>
      <c r="F17" s="93" t="s">
        <v>25</v>
      </c>
      <c r="G17" s="93" t="s">
        <v>45</v>
      </c>
      <c r="H17" s="93" t="s">
        <v>2221</v>
      </c>
      <c r="I17" s="93" t="s">
        <v>32</v>
      </c>
      <c r="J17" s="93" t="s">
        <v>32</v>
      </c>
      <c r="K17" s="93" t="s">
        <v>26</v>
      </c>
      <c r="L17" s="93" t="s">
        <v>27</v>
      </c>
      <c r="M17" s="94">
        <v>12</v>
      </c>
      <c r="N17" s="95">
        <v>119290391.73999999</v>
      </c>
      <c r="O17" s="95">
        <v>161446579.49000001</v>
      </c>
      <c r="P17" s="95">
        <v>161446579.49000001</v>
      </c>
      <c r="Q17" s="95">
        <v>110005168.75999999</v>
      </c>
      <c r="R17" s="95">
        <v>-51441410.729999997</v>
      </c>
      <c r="S17" s="96">
        <v>-31.862806194160516</v>
      </c>
      <c r="T17" s="93" t="s">
        <v>73</v>
      </c>
    </row>
    <row r="18" spans="1:20" x14ac:dyDescent="0.55000000000000004">
      <c r="A18" s="123">
        <v>2567</v>
      </c>
      <c r="B18" s="92">
        <v>45565</v>
      </c>
      <c r="C18" s="93" t="s">
        <v>2205</v>
      </c>
      <c r="D18" s="94">
        <v>1</v>
      </c>
      <c r="E18" s="93" t="s">
        <v>22</v>
      </c>
      <c r="F18" s="93" t="s">
        <v>25</v>
      </c>
      <c r="G18" s="93" t="s">
        <v>39</v>
      </c>
      <c r="H18" s="93" t="s">
        <v>2222</v>
      </c>
      <c r="I18" s="93" t="s">
        <v>32</v>
      </c>
      <c r="J18" s="93" t="s">
        <v>32</v>
      </c>
      <c r="K18" s="93" t="s">
        <v>26</v>
      </c>
      <c r="L18" s="93" t="s">
        <v>27</v>
      </c>
      <c r="M18" s="94">
        <v>12</v>
      </c>
      <c r="N18" s="95">
        <v>140838717.28</v>
      </c>
      <c r="O18" s="95">
        <v>145063878.83000001</v>
      </c>
      <c r="P18" s="95">
        <v>145063878.83000001</v>
      </c>
      <c r="Q18" s="95">
        <v>131393436.85000001</v>
      </c>
      <c r="R18" s="95">
        <v>-13670441.98</v>
      </c>
      <c r="S18" s="95">
        <v>-9.4237394520660498</v>
      </c>
      <c r="T18" s="93" t="s">
        <v>73</v>
      </c>
    </row>
    <row r="19" spans="1:20" x14ac:dyDescent="0.55000000000000004">
      <c r="A19" s="123">
        <v>2567</v>
      </c>
      <c r="B19" s="92">
        <v>45565</v>
      </c>
      <c r="C19" s="93" t="s">
        <v>2205</v>
      </c>
      <c r="D19" s="94">
        <v>1</v>
      </c>
      <c r="E19" s="93" t="s">
        <v>22</v>
      </c>
      <c r="F19" s="93" t="s">
        <v>25</v>
      </c>
      <c r="G19" s="93" t="s">
        <v>37</v>
      </c>
      <c r="H19" s="93" t="s">
        <v>2223</v>
      </c>
      <c r="I19" s="93" t="s">
        <v>32</v>
      </c>
      <c r="J19" s="93" t="s">
        <v>32</v>
      </c>
      <c r="K19" s="93" t="s">
        <v>26</v>
      </c>
      <c r="L19" s="93" t="s">
        <v>27</v>
      </c>
      <c r="M19" s="94">
        <v>12</v>
      </c>
      <c r="N19" s="95">
        <v>23054042.539999999</v>
      </c>
      <c r="O19" s="95">
        <v>35747035.060000002</v>
      </c>
      <c r="P19" s="95">
        <v>35747035.060000002</v>
      </c>
      <c r="Q19" s="95">
        <v>22954273.169999994</v>
      </c>
      <c r="R19" s="95">
        <v>-12792761.890000001</v>
      </c>
      <c r="S19" s="95">
        <v>-35.786917344411499</v>
      </c>
      <c r="T19" s="93" t="s">
        <v>73</v>
      </c>
    </row>
    <row r="20" spans="1:20" x14ac:dyDescent="0.55000000000000004">
      <c r="A20" s="123">
        <v>2567</v>
      </c>
      <c r="B20" s="92">
        <v>45565</v>
      </c>
      <c r="C20" s="93" t="s">
        <v>2205</v>
      </c>
      <c r="D20" s="94">
        <v>1</v>
      </c>
      <c r="E20" s="93" t="s">
        <v>22</v>
      </c>
      <c r="F20" s="93" t="s">
        <v>49</v>
      </c>
      <c r="G20" s="93" t="s">
        <v>47</v>
      </c>
      <c r="H20" s="93" t="s">
        <v>2206</v>
      </c>
      <c r="I20" s="93" t="s">
        <v>32</v>
      </c>
      <c r="J20" s="93" t="s">
        <v>32</v>
      </c>
      <c r="K20" s="93" t="s">
        <v>71</v>
      </c>
      <c r="L20" s="93" t="s">
        <v>72</v>
      </c>
      <c r="M20" s="94">
        <v>12</v>
      </c>
      <c r="N20" s="95">
        <v>2297520</v>
      </c>
      <c r="O20" s="95">
        <v>3000000</v>
      </c>
      <c r="P20" s="95">
        <v>3000000</v>
      </c>
      <c r="Q20" s="95">
        <v>4546251</v>
      </c>
      <c r="R20" s="95">
        <v>1546251</v>
      </c>
      <c r="S20" s="95">
        <v>51.541699999999999</v>
      </c>
      <c r="T20" s="93" t="s">
        <v>28</v>
      </c>
    </row>
    <row r="21" spans="1:20" x14ac:dyDescent="0.55000000000000004">
      <c r="A21" s="123">
        <v>2567</v>
      </c>
      <c r="B21" s="92">
        <v>45565</v>
      </c>
      <c r="C21" s="93" t="s">
        <v>2205</v>
      </c>
      <c r="D21" s="94">
        <v>1</v>
      </c>
      <c r="E21" s="93" t="s">
        <v>22</v>
      </c>
      <c r="F21" s="93" t="s">
        <v>25</v>
      </c>
      <c r="G21" s="93" t="s">
        <v>63</v>
      </c>
      <c r="H21" s="93" t="s">
        <v>2207</v>
      </c>
      <c r="I21" s="93" t="s">
        <v>32</v>
      </c>
      <c r="J21" s="93" t="s">
        <v>32</v>
      </c>
      <c r="K21" s="93" t="s">
        <v>71</v>
      </c>
      <c r="L21" s="93" t="s">
        <v>72</v>
      </c>
      <c r="M21" s="94">
        <v>12</v>
      </c>
      <c r="N21" s="95">
        <v>150240</v>
      </c>
      <c r="O21" s="95">
        <v>1331040</v>
      </c>
      <c r="P21" s="95">
        <v>1331040</v>
      </c>
      <c r="Q21" s="95">
        <v>772600</v>
      </c>
      <c r="R21" s="95">
        <v>-558440</v>
      </c>
      <c r="S21" s="95">
        <v>-41.955162880153864</v>
      </c>
      <c r="T21" s="93" t="s">
        <v>73</v>
      </c>
    </row>
    <row r="22" spans="1:20" x14ac:dyDescent="0.55000000000000004">
      <c r="A22" s="123">
        <v>2567</v>
      </c>
      <c r="B22" s="92">
        <v>45565</v>
      </c>
      <c r="C22" s="93" t="s">
        <v>2205</v>
      </c>
      <c r="D22" s="94">
        <v>1</v>
      </c>
      <c r="E22" s="93" t="s">
        <v>22</v>
      </c>
      <c r="F22" s="93" t="s">
        <v>25</v>
      </c>
      <c r="G22" s="93" t="s">
        <v>65</v>
      </c>
      <c r="H22" s="93" t="s">
        <v>2208</v>
      </c>
      <c r="I22" s="93" t="s">
        <v>32</v>
      </c>
      <c r="J22" s="93" t="s">
        <v>32</v>
      </c>
      <c r="K22" s="93" t="s">
        <v>71</v>
      </c>
      <c r="L22" s="93" t="s">
        <v>72</v>
      </c>
      <c r="M22" s="94">
        <v>12</v>
      </c>
      <c r="N22" s="95">
        <v>414840</v>
      </c>
      <c r="O22" s="95">
        <v>2000000</v>
      </c>
      <c r="P22" s="95">
        <v>2000000</v>
      </c>
      <c r="Q22" s="95">
        <v>1579600</v>
      </c>
      <c r="R22" s="95">
        <v>-420400</v>
      </c>
      <c r="S22" s="95">
        <v>-21.02</v>
      </c>
      <c r="T22" s="93" t="s">
        <v>73</v>
      </c>
    </row>
    <row r="23" spans="1:20" x14ac:dyDescent="0.55000000000000004">
      <c r="A23" s="123">
        <v>2567</v>
      </c>
      <c r="B23" s="92">
        <v>45565</v>
      </c>
      <c r="C23" s="93" t="s">
        <v>2205</v>
      </c>
      <c r="D23" s="94">
        <v>1</v>
      </c>
      <c r="E23" s="93" t="s">
        <v>22</v>
      </c>
      <c r="F23" s="93" t="s">
        <v>25</v>
      </c>
      <c r="G23" s="93" t="s">
        <v>69</v>
      </c>
      <c r="H23" s="93" t="s">
        <v>2209</v>
      </c>
      <c r="I23" s="93" t="s">
        <v>32</v>
      </c>
      <c r="J23" s="93" t="s">
        <v>32</v>
      </c>
      <c r="K23" s="93" t="s">
        <v>71</v>
      </c>
      <c r="L23" s="93" t="s">
        <v>72</v>
      </c>
      <c r="M23" s="94">
        <v>12</v>
      </c>
      <c r="N23" s="95">
        <v>61860</v>
      </c>
      <c r="O23" s="95">
        <v>200000</v>
      </c>
      <c r="P23" s="95">
        <v>200000</v>
      </c>
      <c r="Q23" s="95">
        <v>413800</v>
      </c>
      <c r="R23" s="95">
        <v>213800</v>
      </c>
      <c r="S23" s="95">
        <v>106.9</v>
      </c>
      <c r="T23" s="93" t="s">
        <v>28</v>
      </c>
    </row>
    <row r="24" spans="1:20" x14ac:dyDescent="0.55000000000000004">
      <c r="A24" s="123">
        <v>2567</v>
      </c>
      <c r="B24" s="92">
        <v>45565</v>
      </c>
      <c r="C24" s="93" t="s">
        <v>2205</v>
      </c>
      <c r="D24" s="94">
        <v>1</v>
      </c>
      <c r="E24" s="93" t="s">
        <v>22</v>
      </c>
      <c r="F24" s="93" t="s">
        <v>25</v>
      </c>
      <c r="G24" s="93" t="s">
        <v>50</v>
      </c>
      <c r="H24" s="93" t="s">
        <v>2210</v>
      </c>
      <c r="I24" s="93" t="s">
        <v>32</v>
      </c>
      <c r="J24" s="93" t="s">
        <v>32</v>
      </c>
      <c r="K24" s="93" t="s">
        <v>71</v>
      </c>
      <c r="L24" s="93" t="s">
        <v>72</v>
      </c>
      <c r="M24" s="94">
        <v>12</v>
      </c>
      <c r="N24" s="95">
        <v>149100</v>
      </c>
      <c r="O24" s="95">
        <v>648000</v>
      </c>
      <c r="P24" s="95">
        <v>648000</v>
      </c>
      <c r="Q24" s="95">
        <v>1291900</v>
      </c>
      <c r="R24" s="95">
        <v>643900</v>
      </c>
      <c r="S24" s="95">
        <v>99.367283950617278</v>
      </c>
      <c r="T24" s="93" t="s">
        <v>28</v>
      </c>
    </row>
    <row r="25" spans="1:20" x14ac:dyDescent="0.55000000000000004">
      <c r="A25" s="123">
        <v>2567</v>
      </c>
      <c r="B25" s="92">
        <v>45565</v>
      </c>
      <c r="C25" s="93" t="s">
        <v>2205</v>
      </c>
      <c r="D25" s="94">
        <v>1</v>
      </c>
      <c r="E25" s="93" t="s">
        <v>22</v>
      </c>
      <c r="F25" s="93" t="s">
        <v>25</v>
      </c>
      <c r="G25" s="93" t="s">
        <v>59</v>
      </c>
      <c r="H25" s="93" t="s">
        <v>2211</v>
      </c>
      <c r="I25" s="93" t="s">
        <v>32</v>
      </c>
      <c r="J25" s="93" t="s">
        <v>32</v>
      </c>
      <c r="K25" s="93" t="s">
        <v>71</v>
      </c>
      <c r="L25" s="93" t="s">
        <v>72</v>
      </c>
      <c r="M25" s="94">
        <v>12</v>
      </c>
      <c r="N25" s="95">
        <v>58920</v>
      </c>
      <c r="O25" s="95">
        <v>737000</v>
      </c>
      <c r="P25" s="95">
        <v>737000</v>
      </c>
      <c r="Q25" s="95">
        <v>503700</v>
      </c>
      <c r="R25" s="95">
        <v>-233300</v>
      </c>
      <c r="S25" s="95">
        <v>-31.655359565807323</v>
      </c>
      <c r="T25" s="93" t="s">
        <v>73</v>
      </c>
    </row>
    <row r="26" spans="1:20" x14ac:dyDescent="0.55000000000000004">
      <c r="A26" s="123">
        <v>2567</v>
      </c>
      <c r="B26" s="92">
        <v>45565</v>
      </c>
      <c r="C26" s="93" t="s">
        <v>2205</v>
      </c>
      <c r="D26" s="94">
        <v>1</v>
      </c>
      <c r="E26" s="93" t="s">
        <v>22</v>
      </c>
      <c r="F26" s="93" t="s">
        <v>56</v>
      </c>
      <c r="G26" s="93" t="s">
        <v>54</v>
      </c>
      <c r="H26" s="93" t="s">
        <v>2212</v>
      </c>
      <c r="I26" s="93" t="s">
        <v>32</v>
      </c>
      <c r="J26" s="93" t="s">
        <v>32</v>
      </c>
      <c r="K26" s="93" t="s">
        <v>71</v>
      </c>
      <c r="L26" s="93" t="s">
        <v>72</v>
      </c>
      <c r="M26" s="94">
        <v>12</v>
      </c>
      <c r="N26" s="95">
        <v>350760</v>
      </c>
      <c r="O26" s="95">
        <v>400000</v>
      </c>
      <c r="P26" s="95">
        <v>400000</v>
      </c>
      <c r="Q26" s="95">
        <v>1403850</v>
      </c>
      <c r="R26" s="95">
        <v>1003850</v>
      </c>
      <c r="S26" s="95">
        <v>250.96250000000001</v>
      </c>
      <c r="T26" s="93" t="s">
        <v>28</v>
      </c>
    </row>
    <row r="27" spans="1:20" x14ac:dyDescent="0.55000000000000004">
      <c r="A27" s="123">
        <v>2567</v>
      </c>
      <c r="B27" s="92">
        <v>45565</v>
      </c>
      <c r="C27" s="93" t="s">
        <v>2205</v>
      </c>
      <c r="D27" s="94">
        <v>1</v>
      </c>
      <c r="E27" s="93" t="s">
        <v>22</v>
      </c>
      <c r="F27" s="93" t="s">
        <v>25</v>
      </c>
      <c r="G27" s="93" t="s">
        <v>57</v>
      </c>
      <c r="H27" s="93" t="s">
        <v>2213</v>
      </c>
      <c r="I27" s="93" t="s">
        <v>32</v>
      </c>
      <c r="J27" s="93" t="s">
        <v>32</v>
      </c>
      <c r="K27" s="93" t="s">
        <v>71</v>
      </c>
      <c r="L27" s="93" t="s">
        <v>72</v>
      </c>
      <c r="M27" s="94">
        <v>12</v>
      </c>
      <c r="N27" s="95">
        <v>408840</v>
      </c>
      <c r="O27" s="96">
        <v>1100000</v>
      </c>
      <c r="P27" s="96">
        <v>1100000</v>
      </c>
      <c r="Q27" s="95">
        <v>980250</v>
      </c>
      <c r="R27" s="96">
        <v>-119750</v>
      </c>
      <c r="S27" s="96">
        <v>-10.886363636363637</v>
      </c>
      <c r="T27" s="93" t="s">
        <v>73</v>
      </c>
    </row>
    <row r="28" spans="1:20" x14ac:dyDescent="0.55000000000000004">
      <c r="A28" s="123">
        <v>2567</v>
      </c>
      <c r="B28" s="92">
        <v>45565</v>
      </c>
      <c r="C28" s="93" t="s">
        <v>2205</v>
      </c>
      <c r="D28" s="94">
        <v>1</v>
      </c>
      <c r="E28" s="93" t="s">
        <v>22</v>
      </c>
      <c r="F28" s="93" t="s">
        <v>25</v>
      </c>
      <c r="G28" s="93" t="s">
        <v>52</v>
      </c>
      <c r="H28" s="93" t="s">
        <v>2214</v>
      </c>
      <c r="I28" s="93" t="s">
        <v>32</v>
      </c>
      <c r="J28" s="93" t="s">
        <v>32</v>
      </c>
      <c r="K28" s="93" t="s">
        <v>71</v>
      </c>
      <c r="L28" s="93" t="s">
        <v>72</v>
      </c>
      <c r="M28" s="94">
        <v>12</v>
      </c>
      <c r="N28" s="95">
        <v>680160</v>
      </c>
      <c r="O28" s="95">
        <v>600000</v>
      </c>
      <c r="P28" s="95">
        <v>600000</v>
      </c>
      <c r="Q28" s="95">
        <v>941300</v>
      </c>
      <c r="R28" s="95">
        <v>341300</v>
      </c>
      <c r="S28" s="95">
        <v>56.883333333333326</v>
      </c>
      <c r="T28" s="93" t="s">
        <v>28</v>
      </c>
    </row>
    <row r="29" spans="1:20" x14ac:dyDescent="0.55000000000000004">
      <c r="A29" s="123">
        <v>2567</v>
      </c>
      <c r="B29" s="92">
        <v>45565</v>
      </c>
      <c r="C29" s="93" t="s">
        <v>2205</v>
      </c>
      <c r="D29" s="94">
        <v>1</v>
      </c>
      <c r="E29" s="93" t="s">
        <v>22</v>
      </c>
      <c r="F29" s="93" t="s">
        <v>25</v>
      </c>
      <c r="G29" s="93" t="s">
        <v>61</v>
      </c>
      <c r="H29" s="93" t="s">
        <v>2215</v>
      </c>
      <c r="I29" s="93" t="s">
        <v>32</v>
      </c>
      <c r="J29" s="93" t="s">
        <v>32</v>
      </c>
      <c r="K29" s="93" t="s">
        <v>71</v>
      </c>
      <c r="L29" s="93" t="s">
        <v>72</v>
      </c>
      <c r="M29" s="94">
        <v>12</v>
      </c>
      <c r="N29" s="95">
        <v>273540</v>
      </c>
      <c r="O29" s="95">
        <v>348500</v>
      </c>
      <c r="P29" s="95">
        <v>348500</v>
      </c>
      <c r="Q29" s="95">
        <v>603050</v>
      </c>
      <c r="R29" s="95">
        <v>254550</v>
      </c>
      <c r="S29" s="95">
        <v>73.041606886657107</v>
      </c>
      <c r="T29" s="93" t="s">
        <v>28</v>
      </c>
    </row>
    <row r="30" spans="1:20" x14ac:dyDescent="0.55000000000000004">
      <c r="A30" s="123">
        <v>2567</v>
      </c>
      <c r="B30" s="92">
        <v>45565</v>
      </c>
      <c r="C30" s="93" t="s">
        <v>2205</v>
      </c>
      <c r="D30" s="94">
        <v>1</v>
      </c>
      <c r="E30" s="93" t="s">
        <v>22</v>
      </c>
      <c r="F30" s="93" t="s">
        <v>25</v>
      </c>
      <c r="G30" s="93" t="s">
        <v>67</v>
      </c>
      <c r="H30" s="93" t="s">
        <v>2216</v>
      </c>
      <c r="I30" s="93" t="s">
        <v>32</v>
      </c>
      <c r="J30" s="93" t="s">
        <v>32</v>
      </c>
      <c r="K30" s="93" t="s">
        <v>71</v>
      </c>
      <c r="L30" s="93" t="s">
        <v>72</v>
      </c>
      <c r="M30" s="94">
        <v>12</v>
      </c>
      <c r="N30" s="95">
        <v>45420</v>
      </c>
      <c r="O30" s="95">
        <v>150000</v>
      </c>
      <c r="P30" s="95">
        <v>150000</v>
      </c>
      <c r="Q30" s="95">
        <v>209150</v>
      </c>
      <c r="R30" s="95">
        <v>59150</v>
      </c>
      <c r="S30" s="95">
        <v>39.433333333333337</v>
      </c>
      <c r="T30" s="93" t="s">
        <v>28</v>
      </c>
    </row>
    <row r="31" spans="1:20" x14ac:dyDescent="0.55000000000000004">
      <c r="A31" s="123">
        <v>2567</v>
      </c>
      <c r="B31" s="92">
        <v>45565</v>
      </c>
      <c r="C31" s="93" t="s">
        <v>2205</v>
      </c>
      <c r="D31" s="94">
        <v>1</v>
      </c>
      <c r="E31" s="93" t="s">
        <v>22</v>
      </c>
      <c r="F31" s="93" t="s">
        <v>25</v>
      </c>
      <c r="G31" s="93" t="s">
        <v>23</v>
      </c>
      <c r="H31" s="93" t="s">
        <v>2217</v>
      </c>
      <c r="I31" s="93" t="s">
        <v>32</v>
      </c>
      <c r="J31" s="93" t="s">
        <v>32</v>
      </c>
      <c r="K31" s="93" t="s">
        <v>71</v>
      </c>
      <c r="L31" s="93" t="s">
        <v>72</v>
      </c>
      <c r="M31" s="94">
        <v>12</v>
      </c>
      <c r="N31" s="95">
        <v>0</v>
      </c>
      <c r="O31" s="95">
        <v>200000</v>
      </c>
      <c r="P31" s="95">
        <v>200000</v>
      </c>
      <c r="Q31" s="95">
        <v>350600</v>
      </c>
      <c r="R31" s="95">
        <v>150600</v>
      </c>
      <c r="S31" s="95">
        <v>75.3</v>
      </c>
      <c r="T31" s="93" t="s">
        <v>28</v>
      </c>
    </row>
    <row r="32" spans="1:20" x14ac:dyDescent="0.55000000000000004">
      <c r="A32" s="123">
        <v>2567</v>
      </c>
      <c r="B32" s="92">
        <v>45565</v>
      </c>
      <c r="C32" s="93" t="s">
        <v>2205</v>
      </c>
      <c r="D32" s="94">
        <v>1</v>
      </c>
      <c r="E32" s="93" t="s">
        <v>22</v>
      </c>
      <c r="F32" s="93" t="s">
        <v>25</v>
      </c>
      <c r="G32" s="93" t="s">
        <v>41</v>
      </c>
      <c r="H32" s="93" t="s">
        <v>2218</v>
      </c>
      <c r="I32" s="93" t="s">
        <v>32</v>
      </c>
      <c r="J32" s="93" t="s">
        <v>32</v>
      </c>
      <c r="K32" s="93" t="s">
        <v>71</v>
      </c>
      <c r="L32" s="93" t="s">
        <v>72</v>
      </c>
      <c r="M32" s="94">
        <v>12</v>
      </c>
      <c r="N32" s="95">
        <v>215280</v>
      </c>
      <c r="O32" s="95">
        <v>200000</v>
      </c>
      <c r="P32" s="95">
        <v>200000</v>
      </c>
      <c r="Q32" s="95">
        <v>369750</v>
      </c>
      <c r="R32" s="95">
        <v>169750</v>
      </c>
      <c r="S32" s="95">
        <v>84.875</v>
      </c>
      <c r="T32" s="93" t="s">
        <v>28</v>
      </c>
    </row>
    <row r="33" spans="1:20" x14ac:dyDescent="0.55000000000000004">
      <c r="A33" s="123">
        <v>2567</v>
      </c>
      <c r="B33" s="92">
        <v>45565</v>
      </c>
      <c r="C33" s="93" t="s">
        <v>2205</v>
      </c>
      <c r="D33" s="94">
        <v>1</v>
      </c>
      <c r="E33" s="93" t="s">
        <v>22</v>
      </c>
      <c r="F33" s="93" t="s">
        <v>25</v>
      </c>
      <c r="G33" s="93" t="s">
        <v>43</v>
      </c>
      <c r="H33" s="93" t="s">
        <v>2219</v>
      </c>
      <c r="I33" s="93" t="s">
        <v>32</v>
      </c>
      <c r="J33" s="93" t="s">
        <v>32</v>
      </c>
      <c r="K33" s="93" t="s">
        <v>71</v>
      </c>
      <c r="L33" s="93" t="s">
        <v>72</v>
      </c>
      <c r="M33" s="94">
        <v>12</v>
      </c>
      <c r="N33" s="95">
        <v>117420</v>
      </c>
      <c r="O33" s="95">
        <v>294000</v>
      </c>
      <c r="P33" s="95">
        <v>294000</v>
      </c>
      <c r="Q33" s="95">
        <v>494250</v>
      </c>
      <c r="R33" s="95">
        <v>200250</v>
      </c>
      <c r="S33" s="95">
        <v>68.112244897959187</v>
      </c>
      <c r="T33" s="93" t="s">
        <v>28</v>
      </c>
    </row>
    <row r="34" spans="1:20" x14ac:dyDescent="0.55000000000000004">
      <c r="A34" s="123">
        <v>2567</v>
      </c>
      <c r="B34" s="92">
        <v>45565</v>
      </c>
      <c r="C34" s="93" t="s">
        <v>2205</v>
      </c>
      <c r="D34" s="94">
        <v>1</v>
      </c>
      <c r="E34" s="93" t="s">
        <v>22</v>
      </c>
      <c r="F34" s="93" t="s">
        <v>25</v>
      </c>
      <c r="G34" s="93" t="s">
        <v>35</v>
      </c>
      <c r="H34" s="93" t="s">
        <v>2220</v>
      </c>
      <c r="I34" s="93" t="s">
        <v>32</v>
      </c>
      <c r="J34" s="93" t="s">
        <v>32</v>
      </c>
      <c r="K34" s="93" t="s">
        <v>71</v>
      </c>
      <c r="L34" s="93" t="s">
        <v>72</v>
      </c>
      <c r="M34" s="94">
        <v>12</v>
      </c>
      <c r="N34" s="95">
        <v>48540</v>
      </c>
      <c r="O34" s="95">
        <v>250000</v>
      </c>
      <c r="P34" s="95">
        <v>250000</v>
      </c>
      <c r="Q34" s="95">
        <v>285900</v>
      </c>
      <c r="R34" s="95">
        <v>35900</v>
      </c>
      <c r="S34" s="95">
        <v>14.36</v>
      </c>
      <c r="T34" s="93" t="s">
        <v>28</v>
      </c>
    </row>
    <row r="35" spans="1:20" x14ac:dyDescent="0.55000000000000004">
      <c r="A35" s="123">
        <v>2567</v>
      </c>
      <c r="B35" s="92">
        <v>45565</v>
      </c>
      <c r="C35" s="93" t="s">
        <v>2205</v>
      </c>
      <c r="D35" s="94">
        <v>1</v>
      </c>
      <c r="E35" s="93" t="s">
        <v>22</v>
      </c>
      <c r="F35" s="93" t="s">
        <v>25</v>
      </c>
      <c r="G35" s="93" t="s">
        <v>45</v>
      </c>
      <c r="H35" s="93" t="s">
        <v>2221</v>
      </c>
      <c r="I35" s="93" t="s">
        <v>32</v>
      </c>
      <c r="J35" s="93" t="s">
        <v>32</v>
      </c>
      <c r="K35" s="93" t="s">
        <v>71</v>
      </c>
      <c r="L35" s="93" t="s">
        <v>72</v>
      </c>
      <c r="M35" s="94">
        <v>12</v>
      </c>
      <c r="N35" s="95">
        <v>149580</v>
      </c>
      <c r="O35" s="95">
        <v>200000</v>
      </c>
      <c r="P35" s="95">
        <v>200000</v>
      </c>
      <c r="Q35" s="95">
        <v>291350</v>
      </c>
      <c r="R35" s="95">
        <v>91350</v>
      </c>
      <c r="S35" s="95">
        <v>45.674999999999997</v>
      </c>
      <c r="T35" s="93" t="s">
        <v>28</v>
      </c>
    </row>
    <row r="36" spans="1:20" x14ac:dyDescent="0.55000000000000004">
      <c r="A36" s="123">
        <v>2567</v>
      </c>
      <c r="B36" s="92">
        <v>45565</v>
      </c>
      <c r="C36" s="93" t="s">
        <v>2205</v>
      </c>
      <c r="D36" s="94">
        <v>1</v>
      </c>
      <c r="E36" s="93" t="s">
        <v>22</v>
      </c>
      <c r="F36" s="93" t="s">
        <v>25</v>
      </c>
      <c r="G36" s="93" t="s">
        <v>39</v>
      </c>
      <c r="H36" s="93" t="s">
        <v>2222</v>
      </c>
      <c r="I36" s="93" t="s">
        <v>32</v>
      </c>
      <c r="J36" s="93" t="s">
        <v>32</v>
      </c>
      <c r="K36" s="93" t="s">
        <v>71</v>
      </c>
      <c r="L36" s="93" t="s">
        <v>72</v>
      </c>
      <c r="M36" s="94">
        <v>12</v>
      </c>
      <c r="N36" s="95">
        <v>158040</v>
      </c>
      <c r="O36" s="95">
        <v>230000</v>
      </c>
      <c r="P36" s="95">
        <v>230000</v>
      </c>
      <c r="Q36" s="95">
        <v>251850</v>
      </c>
      <c r="R36" s="95">
        <v>21850</v>
      </c>
      <c r="S36" s="95">
        <v>9.5</v>
      </c>
      <c r="T36" s="93" t="s">
        <v>28</v>
      </c>
    </row>
    <row r="37" spans="1:20" x14ac:dyDescent="0.55000000000000004">
      <c r="A37" s="123">
        <v>2567</v>
      </c>
      <c r="B37" s="92">
        <v>45565</v>
      </c>
      <c r="C37" s="93" t="s">
        <v>2205</v>
      </c>
      <c r="D37" s="94">
        <v>1</v>
      </c>
      <c r="E37" s="93" t="s">
        <v>22</v>
      </c>
      <c r="F37" s="93" t="s">
        <v>25</v>
      </c>
      <c r="G37" s="93" t="s">
        <v>37</v>
      </c>
      <c r="H37" s="93" t="s">
        <v>2223</v>
      </c>
      <c r="I37" s="93" t="s">
        <v>32</v>
      </c>
      <c r="J37" s="93" t="s">
        <v>32</v>
      </c>
      <c r="K37" s="93" t="s">
        <v>71</v>
      </c>
      <c r="L37" s="93" t="s">
        <v>72</v>
      </c>
      <c r="M37" s="94">
        <v>12</v>
      </c>
      <c r="N37" s="95">
        <v>51060</v>
      </c>
      <c r="O37" s="95">
        <v>456000</v>
      </c>
      <c r="P37" s="95">
        <v>456000</v>
      </c>
      <c r="Q37" s="95">
        <v>431950</v>
      </c>
      <c r="R37" s="95">
        <v>-24050</v>
      </c>
      <c r="S37" s="95">
        <v>-5.2741228070175437</v>
      </c>
      <c r="T37" s="93" t="s">
        <v>73</v>
      </c>
    </row>
    <row r="38" spans="1:20" x14ac:dyDescent="0.55000000000000004">
      <c r="A38" s="123">
        <v>2567</v>
      </c>
      <c r="B38" s="92">
        <v>45565</v>
      </c>
      <c r="C38" s="93" t="s">
        <v>2205</v>
      </c>
      <c r="D38" s="94">
        <v>1</v>
      </c>
      <c r="E38" s="93" t="s">
        <v>22</v>
      </c>
      <c r="F38" s="93" t="s">
        <v>49</v>
      </c>
      <c r="G38" s="93" t="s">
        <v>47</v>
      </c>
      <c r="H38" s="93" t="s">
        <v>2206</v>
      </c>
      <c r="I38" s="93" t="s">
        <v>32</v>
      </c>
      <c r="J38" s="93" t="s">
        <v>32</v>
      </c>
      <c r="K38" s="93" t="s">
        <v>74</v>
      </c>
      <c r="L38" s="93" t="s">
        <v>75</v>
      </c>
      <c r="M38" s="94">
        <v>12</v>
      </c>
      <c r="N38" s="95">
        <v>10773844</v>
      </c>
      <c r="O38" s="95">
        <v>10000000</v>
      </c>
      <c r="P38" s="95">
        <v>10000000</v>
      </c>
      <c r="Q38" s="95">
        <v>9313271.5299999993</v>
      </c>
      <c r="R38" s="95">
        <v>-686728.47</v>
      </c>
      <c r="S38" s="95">
        <v>-6.8672846999999999</v>
      </c>
      <c r="T38" s="93" t="s">
        <v>73</v>
      </c>
    </row>
    <row r="39" spans="1:20" x14ac:dyDescent="0.55000000000000004">
      <c r="A39" s="123">
        <v>2567</v>
      </c>
      <c r="B39" s="92">
        <v>45565</v>
      </c>
      <c r="C39" s="93" t="s">
        <v>2205</v>
      </c>
      <c r="D39" s="94">
        <v>1</v>
      </c>
      <c r="E39" s="93" t="s">
        <v>22</v>
      </c>
      <c r="F39" s="93" t="s">
        <v>25</v>
      </c>
      <c r="G39" s="93" t="s">
        <v>63</v>
      </c>
      <c r="H39" s="93" t="s">
        <v>2207</v>
      </c>
      <c r="I39" s="93" t="s">
        <v>32</v>
      </c>
      <c r="J39" s="93" t="s">
        <v>32</v>
      </c>
      <c r="K39" s="93" t="s">
        <v>74</v>
      </c>
      <c r="L39" s="93" t="s">
        <v>75</v>
      </c>
      <c r="M39" s="94">
        <v>12</v>
      </c>
      <c r="N39" s="95">
        <v>101439.6</v>
      </c>
      <c r="O39" s="95">
        <v>134145.60000000001</v>
      </c>
      <c r="P39" s="95">
        <v>134145.60000000001</v>
      </c>
      <c r="Q39" s="95">
        <v>149611</v>
      </c>
      <c r="R39" s="95">
        <v>15465.4</v>
      </c>
      <c r="S39" s="95">
        <v>11.52881645018547</v>
      </c>
      <c r="T39" s="93" t="s">
        <v>28</v>
      </c>
    </row>
    <row r="40" spans="1:20" x14ac:dyDescent="0.55000000000000004">
      <c r="A40" s="123">
        <v>2567</v>
      </c>
      <c r="B40" s="92">
        <v>45565</v>
      </c>
      <c r="C40" s="93" t="s">
        <v>2205</v>
      </c>
      <c r="D40" s="94">
        <v>1</v>
      </c>
      <c r="E40" s="93" t="s">
        <v>22</v>
      </c>
      <c r="F40" s="93" t="s">
        <v>25</v>
      </c>
      <c r="G40" s="93" t="s">
        <v>65</v>
      </c>
      <c r="H40" s="93" t="s">
        <v>2208</v>
      </c>
      <c r="I40" s="93" t="s">
        <v>32</v>
      </c>
      <c r="J40" s="93" t="s">
        <v>32</v>
      </c>
      <c r="K40" s="93" t="s">
        <v>74</v>
      </c>
      <c r="L40" s="93" t="s">
        <v>75</v>
      </c>
      <c r="M40" s="94">
        <v>12</v>
      </c>
      <c r="N40" s="95">
        <v>400040.4</v>
      </c>
      <c r="O40" s="95">
        <v>1000000</v>
      </c>
      <c r="P40" s="95">
        <v>1000000</v>
      </c>
      <c r="Q40" s="95">
        <v>847534.18</v>
      </c>
      <c r="R40" s="95">
        <v>-152465.82</v>
      </c>
      <c r="S40" s="95">
        <v>-15.246582</v>
      </c>
      <c r="T40" s="93" t="s">
        <v>73</v>
      </c>
    </row>
    <row r="41" spans="1:20" x14ac:dyDescent="0.55000000000000004">
      <c r="A41" s="123">
        <v>2567</v>
      </c>
      <c r="B41" s="92">
        <v>45565</v>
      </c>
      <c r="C41" s="93" t="s">
        <v>2205</v>
      </c>
      <c r="D41" s="94">
        <v>1</v>
      </c>
      <c r="E41" s="93" t="s">
        <v>22</v>
      </c>
      <c r="F41" s="93" t="s">
        <v>25</v>
      </c>
      <c r="G41" s="93" t="s">
        <v>69</v>
      </c>
      <c r="H41" s="93" t="s">
        <v>2209</v>
      </c>
      <c r="I41" s="93" t="s">
        <v>32</v>
      </c>
      <c r="J41" s="93" t="s">
        <v>32</v>
      </c>
      <c r="K41" s="93" t="s">
        <v>74</v>
      </c>
      <c r="L41" s="93" t="s">
        <v>75</v>
      </c>
      <c r="M41" s="94">
        <v>12</v>
      </c>
      <c r="N41" s="95">
        <v>65541.3</v>
      </c>
      <c r="O41" s="95">
        <v>40000</v>
      </c>
      <c r="P41" s="95">
        <v>40000</v>
      </c>
      <c r="Q41" s="95">
        <v>36839.870000000003</v>
      </c>
      <c r="R41" s="95">
        <v>-3160.13</v>
      </c>
      <c r="S41" s="95">
        <v>-7.9003249999999996</v>
      </c>
      <c r="T41" s="93" t="s">
        <v>73</v>
      </c>
    </row>
    <row r="42" spans="1:20" x14ac:dyDescent="0.55000000000000004">
      <c r="A42" s="123">
        <v>2567</v>
      </c>
      <c r="B42" s="92">
        <v>45565</v>
      </c>
      <c r="C42" s="93" t="s">
        <v>2205</v>
      </c>
      <c r="D42" s="94">
        <v>1</v>
      </c>
      <c r="E42" s="93" t="s">
        <v>22</v>
      </c>
      <c r="F42" s="93" t="s">
        <v>25</v>
      </c>
      <c r="G42" s="93" t="s">
        <v>50</v>
      </c>
      <c r="H42" s="93" t="s">
        <v>2210</v>
      </c>
      <c r="I42" s="93" t="s">
        <v>32</v>
      </c>
      <c r="J42" s="93" t="s">
        <v>32</v>
      </c>
      <c r="K42" s="93" t="s">
        <v>74</v>
      </c>
      <c r="L42" s="93" t="s">
        <v>75</v>
      </c>
      <c r="M42" s="94">
        <v>12</v>
      </c>
      <c r="N42" s="95">
        <v>732841.99</v>
      </c>
      <c r="O42" s="95">
        <v>779437.5</v>
      </c>
      <c r="P42" s="95">
        <v>779437.5</v>
      </c>
      <c r="Q42" s="95">
        <v>776970.75</v>
      </c>
      <c r="R42" s="95">
        <v>-2466.75</v>
      </c>
      <c r="S42" s="95">
        <v>-0.31647822949242244</v>
      </c>
      <c r="T42" s="93" t="s">
        <v>73</v>
      </c>
    </row>
    <row r="43" spans="1:20" x14ac:dyDescent="0.55000000000000004">
      <c r="A43" s="123">
        <v>2567</v>
      </c>
      <c r="B43" s="92">
        <v>45565</v>
      </c>
      <c r="C43" s="93" t="s">
        <v>2205</v>
      </c>
      <c r="D43" s="94">
        <v>1</v>
      </c>
      <c r="E43" s="93" t="s">
        <v>22</v>
      </c>
      <c r="F43" s="93" t="s">
        <v>25</v>
      </c>
      <c r="G43" s="93" t="s">
        <v>59</v>
      </c>
      <c r="H43" s="93" t="s">
        <v>2211</v>
      </c>
      <c r="I43" s="93" t="s">
        <v>32</v>
      </c>
      <c r="J43" s="93" t="s">
        <v>32</v>
      </c>
      <c r="K43" s="93" t="s">
        <v>74</v>
      </c>
      <c r="L43" s="93" t="s">
        <v>75</v>
      </c>
      <c r="M43" s="94">
        <v>12</v>
      </c>
      <c r="N43" s="95">
        <v>17356.2</v>
      </c>
      <c r="O43" s="95">
        <v>20000</v>
      </c>
      <c r="P43" s="95">
        <v>20000</v>
      </c>
      <c r="Q43" s="95">
        <v>23361</v>
      </c>
      <c r="R43" s="95">
        <v>3361</v>
      </c>
      <c r="S43" s="95">
        <v>16.805</v>
      </c>
      <c r="T43" s="93" t="s">
        <v>28</v>
      </c>
    </row>
    <row r="44" spans="1:20" x14ac:dyDescent="0.55000000000000004">
      <c r="A44" s="123">
        <v>2567</v>
      </c>
      <c r="B44" s="92">
        <v>45565</v>
      </c>
      <c r="C44" s="93" t="s">
        <v>2205</v>
      </c>
      <c r="D44" s="94">
        <v>1</v>
      </c>
      <c r="E44" s="93" t="s">
        <v>22</v>
      </c>
      <c r="F44" s="93" t="s">
        <v>56</v>
      </c>
      <c r="G44" s="93" t="s">
        <v>54</v>
      </c>
      <c r="H44" s="93" t="s">
        <v>2212</v>
      </c>
      <c r="I44" s="93" t="s">
        <v>32</v>
      </c>
      <c r="J44" s="93" t="s">
        <v>32</v>
      </c>
      <c r="K44" s="93" t="s">
        <v>74</v>
      </c>
      <c r="L44" s="93" t="s">
        <v>75</v>
      </c>
      <c r="M44" s="94">
        <v>12</v>
      </c>
      <c r="N44" s="95">
        <v>647136</v>
      </c>
      <c r="O44" s="95">
        <v>1100000</v>
      </c>
      <c r="P44" s="95">
        <v>1100000</v>
      </c>
      <c r="Q44" s="95">
        <v>1631787.66</v>
      </c>
      <c r="R44" s="95">
        <v>531787.66</v>
      </c>
      <c r="S44" s="95">
        <v>48.344332727272722</v>
      </c>
      <c r="T44" s="93" t="s">
        <v>28</v>
      </c>
    </row>
    <row r="45" spans="1:20" x14ac:dyDescent="0.55000000000000004">
      <c r="A45" s="123">
        <v>2567</v>
      </c>
      <c r="B45" s="92">
        <v>45565</v>
      </c>
      <c r="C45" s="93" t="s">
        <v>2205</v>
      </c>
      <c r="D45" s="94">
        <v>1</v>
      </c>
      <c r="E45" s="93" t="s">
        <v>22</v>
      </c>
      <c r="F45" s="93" t="s">
        <v>25</v>
      </c>
      <c r="G45" s="93" t="s">
        <v>57</v>
      </c>
      <c r="H45" s="93" t="s">
        <v>2213</v>
      </c>
      <c r="I45" s="93" t="s">
        <v>32</v>
      </c>
      <c r="J45" s="93" t="s">
        <v>32</v>
      </c>
      <c r="K45" s="93" t="s">
        <v>74</v>
      </c>
      <c r="L45" s="93" t="s">
        <v>75</v>
      </c>
      <c r="M45" s="94">
        <v>12</v>
      </c>
      <c r="N45" s="95">
        <v>251308.2</v>
      </c>
      <c r="O45" s="95">
        <v>650000</v>
      </c>
      <c r="P45" s="95">
        <v>650000</v>
      </c>
      <c r="Q45" s="95">
        <v>978976.73</v>
      </c>
      <c r="R45" s="95">
        <v>328976.73</v>
      </c>
      <c r="S45" s="95">
        <v>50.611804615384614</v>
      </c>
      <c r="T45" s="93" t="s">
        <v>28</v>
      </c>
    </row>
    <row r="46" spans="1:20" x14ac:dyDescent="0.55000000000000004">
      <c r="A46" s="123">
        <v>2567</v>
      </c>
      <c r="B46" s="92">
        <v>45565</v>
      </c>
      <c r="C46" s="93" t="s">
        <v>2205</v>
      </c>
      <c r="D46" s="94">
        <v>1</v>
      </c>
      <c r="E46" s="93" t="s">
        <v>22</v>
      </c>
      <c r="F46" s="93" t="s">
        <v>25</v>
      </c>
      <c r="G46" s="93" t="s">
        <v>52</v>
      </c>
      <c r="H46" s="93" t="s">
        <v>2214</v>
      </c>
      <c r="I46" s="93" t="s">
        <v>32</v>
      </c>
      <c r="J46" s="93" t="s">
        <v>32</v>
      </c>
      <c r="K46" s="93" t="s">
        <v>74</v>
      </c>
      <c r="L46" s="93" t="s">
        <v>75</v>
      </c>
      <c r="M46" s="94">
        <v>12</v>
      </c>
      <c r="N46" s="95">
        <v>49158</v>
      </c>
      <c r="O46" s="95">
        <v>90000</v>
      </c>
      <c r="P46" s="95">
        <v>90000</v>
      </c>
      <c r="Q46" s="95">
        <v>288945.75</v>
      </c>
      <c r="R46" s="95">
        <v>198945.75</v>
      </c>
      <c r="S46" s="95">
        <v>221.05083333333334</v>
      </c>
      <c r="T46" s="93" t="s">
        <v>28</v>
      </c>
    </row>
    <row r="47" spans="1:20" x14ac:dyDescent="0.55000000000000004">
      <c r="A47" s="123">
        <v>2567</v>
      </c>
      <c r="B47" s="92">
        <v>45565</v>
      </c>
      <c r="C47" s="93" t="s">
        <v>2205</v>
      </c>
      <c r="D47" s="94">
        <v>1</v>
      </c>
      <c r="E47" s="93" t="s">
        <v>22</v>
      </c>
      <c r="F47" s="93" t="s">
        <v>25</v>
      </c>
      <c r="G47" s="93" t="s">
        <v>61</v>
      </c>
      <c r="H47" s="93" t="s">
        <v>2215</v>
      </c>
      <c r="I47" s="93" t="s">
        <v>32</v>
      </c>
      <c r="J47" s="93" t="s">
        <v>32</v>
      </c>
      <c r="K47" s="93" t="s">
        <v>74</v>
      </c>
      <c r="L47" s="93" t="s">
        <v>75</v>
      </c>
      <c r="M47" s="94">
        <v>12</v>
      </c>
      <c r="N47" s="95">
        <v>270164.40000000002</v>
      </c>
      <c r="O47" s="95">
        <v>0</v>
      </c>
      <c r="P47" s="95">
        <v>0</v>
      </c>
      <c r="Q47" s="95">
        <v>93017.75</v>
      </c>
      <c r="R47" s="95">
        <v>93017.75</v>
      </c>
      <c r="S47" s="97"/>
      <c r="T47" s="93" t="s">
        <v>28</v>
      </c>
    </row>
    <row r="48" spans="1:20" x14ac:dyDescent="0.55000000000000004">
      <c r="A48" s="123">
        <v>2567</v>
      </c>
      <c r="B48" s="92">
        <v>45565</v>
      </c>
      <c r="C48" s="93" t="s">
        <v>2205</v>
      </c>
      <c r="D48" s="94">
        <v>1</v>
      </c>
      <c r="E48" s="93" t="s">
        <v>22</v>
      </c>
      <c r="F48" s="93" t="s">
        <v>25</v>
      </c>
      <c r="G48" s="93" t="s">
        <v>67</v>
      </c>
      <c r="H48" s="93" t="s">
        <v>2216</v>
      </c>
      <c r="I48" s="93" t="s">
        <v>32</v>
      </c>
      <c r="J48" s="93" t="s">
        <v>32</v>
      </c>
      <c r="K48" s="93" t="s">
        <v>74</v>
      </c>
      <c r="L48" s="93" t="s">
        <v>75</v>
      </c>
      <c r="M48" s="94">
        <v>12</v>
      </c>
      <c r="N48" s="95">
        <v>0</v>
      </c>
      <c r="O48" s="95">
        <v>0</v>
      </c>
      <c r="P48" s="95">
        <v>0</v>
      </c>
      <c r="Q48" s="95">
        <v>0</v>
      </c>
      <c r="R48" s="95">
        <v>0</v>
      </c>
      <c r="S48" s="97"/>
      <c r="T48" s="93" t="s">
        <v>28</v>
      </c>
    </row>
    <row r="49" spans="1:20" x14ac:dyDescent="0.55000000000000004">
      <c r="A49" s="123">
        <v>2567</v>
      </c>
      <c r="B49" s="92">
        <v>45565</v>
      </c>
      <c r="C49" s="93" t="s">
        <v>2205</v>
      </c>
      <c r="D49" s="94">
        <v>1</v>
      </c>
      <c r="E49" s="93" t="s">
        <v>22</v>
      </c>
      <c r="F49" s="93" t="s">
        <v>25</v>
      </c>
      <c r="G49" s="93" t="s">
        <v>23</v>
      </c>
      <c r="H49" s="93" t="s">
        <v>2217</v>
      </c>
      <c r="I49" s="93" t="s">
        <v>32</v>
      </c>
      <c r="J49" s="93" t="s">
        <v>32</v>
      </c>
      <c r="K49" s="93" t="s">
        <v>74</v>
      </c>
      <c r="L49" s="93" t="s">
        <v>75</v>
      </c>
      <c r="M49" s="94">
        <v>12</v>
      </c>
      <c r="N49" s="95">
        <v>10958.4</v>
      </c>
      <c r="O49" s="95">
        <v>82718.399999999994</v>
      </c>
      <c r="P49" s="95">
        <v>82718.399999999994</v>
      </c>
      <c r="Q49" s="95">
        <v>52901</v>
      </c>
      <c r="R49" s="95">
        <v>-29817.4</v>
      </c>
      <c r="S49" s="95">
        <v>-36.046877115611522</v>
      </c>
      <c r="T49" s="93" t="s">
        <v>73</v>
      </c>
    </row>
    <row r="50" spans="1:20" x14ac:dyDescent="0.55000000000000004">
      <c r="A50" s="123">
        <v>2567</v>
      </c>
      <c r="B50" s="92">
        <v>45565</v>
      </c>
      <c r="C50" s="93" t="s">
        <v>2205</v>
      </c>
      <c r="D50" s="94">
        <v>1</v>
      </c>
      <c r="E50" s="93" t="s">
        <v>22</v>
      </c>
      <c r="F50" s="93" t="s">
        <v>25</v>
      </c>
      <c r="G50" s="93" t="s">
        <v>41</v>
      </c>
      <c r="H50" s="93" t="s">
        <v>2218</v>
      </c>
      <c r="I50" s="93" t="s">
        <v>32</v>
      </c>
      <c r="J50" s="93" t="s">
        <v>32</v>
      </c>
      <c r="K50" s="93" t="s">
        <v>74</v>
      </c>
      <c r="L50" s="93" t="s">
        <v>75</v>
      </c>
      <c r="M50" s="94">
        <v>12</v>
      </c>
      <c r="N50" s="95">
        <v>0</v>
      </c>
      <c r="O50" s="95">
        <v>0</v>
      </c>
      <c r="P50" s="95">
        <v>0</v>
      </c>
      <c r="Q50" s="95">
        <v>204739</v>
      </c>
      <c r="R50" s="95">
        <v>204739</v>
      </c>
      <c r="S50" s="97"/>
      <c r="T50" s="93" t="s">
        <v>28</v>
      </c>
    </row>
    <row r="51" spans="1:20" x14ac:dyDescent="0.55000000000000004">
      <c r="A51" s="123">
        <v>2567</v>
      </c>
      <c r="B51" s="92">
        <v>45565</v>
      </c>
      <c r="C51" s="93" t="s">
        <v>2205</v>
      </c>
      <c r="D51" s="94">
        <v>1</v>
      </c>
      <c r="E51" s="93" t="s">
        <v>22</v>
      </c>
      <c r="F51" s="93" t="s">
        <v>25</v>
      </c>
      <c r="G51" s="93" t="s">
        <v>43</v>
      </c>
      <c r="H51" s="93" t="s">
        <v>2219</v>
      </c>
      <c r="I51" s="93" t="s">
        <v>32</v>
      </c>
      <c r="J51" s="93" t="s">
        <v>32</v>
      </c>
      <c r="K51" s="93" t="s">
        <v>74</v>
      </c>
      <c r="L51" s="93" t="s">
        <v>75</v>
      </c>
      <c r="M51" s="94">
        <v>12</v>
      </c>
      <c r="N51" s="95">
        <v>0</v>
      </c>
      <c r="O51" s="95">
        <v>80000</v>
      </c>
      <c r="P51" s="95">
        <v>80000</v>
      </c>
      <c r="Q51" s="95">
        <v>112480</v>
      </c>
      <c r="R51" s="95">
        <v>32480</v>
      </c>
      <c r="S51" s="95">
        <v>40.6</v>
      </c>
      <c r="T51" s="93" t="s">
        <v>28</v>
      </c>
    </row>
    <row r="52" spans="1:20" x14ac:dyDescent="0.55000000000000004">
      <c r="A52" s="123">
        <v>2567</v>
      </c>
      <c r="B52" s="92">
        <v>45565</v>
      </c>
      <c r="C52" s="93" t="s">
        <v>2205</v>
      </c>
      <c r="D52" s="94">
        <v>1</v>
      </c>
      <c r="E52" s="93" t="s">
        <v>22</v>
      </c>
      <c r="F52" s="93" t="s">
        <v>25</v>
      </c>
      <c r="G52" s="93" t="s">
        <v>35</v>
      </c>
      <c r="H52" s="93" t="s">
        <v>2220</v>
      </c>
      <c r="I52" s="93" t="s">
        <v>32</v>
      </c>
      <c r="J52" s="93" t="s">
        <v>32</v>
      </c>
      <c r="K52" s="93" t="s">
        <v>74</v>
      </c>
      <c r="L52" s="93" t="s">
        <v>75</v>
      </c>
      <c r="M52" s="94">
        <v>12</v>
      </c>
      <c r="N52" s="95">
        <v>53712.6</v>
      </c>
      <c r="O52" s="95">
        <v>13000</v>
      </c>
      <c r="P52" s="95">
        <v>13000</v>
      </c>
      <c r="Q52" s="95">
        <v>58571.25</v>
      </c>
      <c r="R52" s="95">
        <v>45571.25</v>
      </c>
      <c r="S52" s="95">
        <v>350.54807692307691</v>
      </c>
      <c r="T52" s="93" t="s">
        <v>28</v>
      </c>
    </row>
    <row r="53" spans="1:20" x14ac:dyDescent="0.55000000000000004">
      <c r="A53" s="123">
        <v>2567</v>
      </c>
      <c r="B53" s="92">
        <v>45565</v>
      </c>
      <c r="C53" s="93" t="s">
        <v>2205</v>
      </c>
      <c r="D53" s="94">
        <v>1</v>
      </c>
      <c r="E53" s="93" t="s">
        <v>22</v>
      </c>
      <c r="F53" s="93" t="s">
        <v>25</v>
      </c>
      <c r="G53" s="93" t="s">
        <v>45</v>
      </c>
      <c r="H53" s="93" t="s">
        <v>2221</v>
      </c>
      <c r="I53" s="93" t="s">
        <v>32</v>
      </c>
      <c r="J53" s="93" t="s">
        <v>32</v>
      </c>
      <c r="K53" s="93" t="s">
        <v>74</v>
      </c>
      <c r="L53" s="93" t="s">
        <v>75</v>
      </c>
      <c r="M53" s="94">
        <v>12</v>
      </c>
      <c r="N53" s="95">
        <v>459855.6</v>
      </c>
      <c r="O53" s="95">
        <v>400000</v>
      </c>
      <c r="P53" s="95">
        <v>400000</v>
      </c>
      <c r="Q53" s="95">
        <v>570929.25</v>
      </c>
      <c r="R53" s="95">
        <v>170929.25</v>
      </c>
      <c r="S53" s="95">
        <v>42.732312499999999</v>
      </c>
      <c r="T53" s="93" t="s">
        <v>28</v>
      </c>
    </row>
    <row r="54" spans="1:20" x14ac:dyDescent="0.55000000000000004">
      <c r="A54" s="123">
        <v>2567</v>
      </c>
      <c r="B54" s="92">
        <v>45565</v>
      </c>
      <c r="C54" s="93" t="s">
        <v>2205</v>
      </c>
      <c r="D54" s="94">
        <v>1</v>
      </c>
      <c r="E54" s="93" t="s">
        <v>22</v>
      </c>
      <c r="F54" s="93" t="s">
        <v>25</v>
      </c>
      <c r="G54" s="93" t="s">
        <v>39</v>
      </c>
      <c r="H54" s="93" t="s">
        <v>2222</v>
      </c>
      <c r="I54" s="93" t="s">
        <v>32</v>
      </c>
      <c r="J54" s="93" t="s">
        <v>32</v>
      </c>
      <c r="K54" s="93" t="s">
        <v>74</v>
      </c>
      <c r="L54" s="93" t="s">
        <v>75</v>
      </c>
      <c r="M54" s="94">
        <v>12</v>
      </c>
      <c r="N54" s="95">
        <v>93789.88</v>
      </c>
      <c r="O54" s="95">
        <v>6603.59</v>
      </c>
      <c r="P54" s="95">
        <v>6603.59</v>
      </c>
      <c r="Q54" s="95">
        <v>69190</v>
      </c>
      <c r="R54" s="95">
        <v>62586.41</v>
      </c>
      <c r="S54" s="95">
        <v>947.76341353718192</v>
      </c>
      <c r="T54" s="93" t="s">
        <v>28</v>
      </c>
    </row>
    <row r="55" spans="1:20" x14ac:dyDescent="0.55000000000000004">
      <c r="A55" s="123">
        <v>2567</v>
      </c>
      <c r="B55" s="92">
        <v>45565</v>
      </c>
      <c r="C55" s="93" t="s">
        <v>2205</v>
      </c>
      <c r="D55" s="94">
        <v>1</v>
      </c>
      <c r="E55" s="93" t="s">
        <v>22</v>
      </c>
      <c r="F55" s="93" t="s">
        <v>25</v>
      </c>
      <c r="G55" s="93" t="s">
        <v>37</v>
      </c>
      <c r="H55" s="93" t="s">
        <v>2223</v>
      </c>
      <c r="I55" s="93" t="s">
        <v>32</v>
      </c>
      <c r="J55" s="93" t="s">
        <v>32</v>
      </c>
      <c r="K55" s="93" t="s">
        <v>74</v>
      </c>
      <c r="L55" s="93" t="s">
        <v>75</v>
      </c>
      <c r="M55" s="94">
        <v>12</v>
      </c>
      <c r="N55" s="95">
        <v>9639.6</v>
      </c>
      <c r="O55" s="95">
        <v>15000</v>
      </c>
      <c r="P55" s="95">
        <v>15000</v>
      </c>
      <c r="Q55" s="95">
        <v>23894</v>
      </c>
      <c r="R55" s="95">
        <v>8894</v>
      </c>
      <c r="S55" s="95">
        <v>59.293333333333329</v>
      </c>
      <c r="T55" s="93" t="s">
        <v>28</v>
      </c>
    </row>
    <row r="56" spans="1:20" x14ac:dyDescent="0.55000000000000004">
      <c r="A56" s="123">
        <v>2567</v>
      </c>
      <c r="B56" s="92">
        <v>45565</v>
      </c>
      <c r="C56" s="93" t="s">
        <v>2205</v>
      </c>
      <c r="D56" s="94">
        <v>1</v>
      </c>
      <c r="E56" s="93" t="s">
        <v>22</v>
      </c>
      <c r="F56" s="93" t="s">
        <v>49</v>
      </c>
      <c r="G56" s="93" t="s">
        <v>47</v>
      </c>
      <c r="H56" s="93" t="s">
        <v>2206</v>
      </c>
      <c r="I56" s="93" t="s">
        <v>32</v>
      </c>
      <c r="J56" s="93" t="s">
        <v>32</v>
      </c>
      <c r="K56" s="93" t="s">
        <v>78</v>
      </c>
      <c r="L56" s="93" t="s">
        <v>79</v>
      </c>
      <c r="M56" s="94">
        <v>12</v>
      </c>
      <c r="N56" s="95">
        <v>577223981.37</v>
      </c>
      <c r="O56" s="95">
        <v>600000000</v>
      </c>
      <c r="P56" s="95">
        <v>600000000</v>
      </c>
      <c r="Q56" s="95">
        <v>624291654.82999992</v>
      </c>
      <c r="R56" s="95">
        <v>24291654.829999998</v>
      </c>
      <c r="S56" s="95">
        <v>4.048609138333334</v>
      </c>
      <c r="T56" s="93" t="s">
        <v>28</v>
      </c>
    </row>
    <row r="57" spans="1:20" x14ac:dyDescent="0.55000000000000004">
      <c r="A57" s="123">
        <v>2567</v>
      </c>
      <c r="B57" s="92">
        <v>45565</v>
      </c>
      <c r="C57" s="93" t="s">
        <v>2205</v>
      </c>
      <c r="D57" s="94">
        <v>1</v>
      </c>
      <c r="E57" s="93" t="s">
        <v>22</v>
      </c>
      <c r="F57" s="93" t="s">
        <v>25</v>
      </c>
      <c r="G57" s="93" t="s">
        <v>63</v>
      </c>
      <c r="H57" s="93" t="s">
        <v>2207</v>
      </c>
      <c r="I57" s="93" t="s">
        <v>32</v>
      </c>
      <c r="J57" s="93" t="s">
        <v>32</v>
      </c>
      <c r="K57" s="93" t="s">
        <v>78</v>
      </c>
      <c r="L57" s="93" t="s">
        <v>79</v>
      </c>
      <c r="M57" s="94">
        <v>12</v>
      </c>
      <c r="N57" s="95">
        <v>12384807.439999999</v>
      </c>
      <c r="O57" s="95">
        <v>19710699.66</v>
      </c>
      <c r="P57" s="95">
        <v>19710699.66</v>
      </c>
      <c r="Q57" s="95">
        <v>20416925.469999999</v>
      </c>
      <c r="R57" s="95">
        <v>706225.81</v>
      </c>
      <c r="S57" s="95">
        <v>3.5829565778082588</v>
      </c>
      <c r="T57" s="93" t="s">
        <v>28</v>
      </c>
    </row>
    <row r="58" spans="1:20" x14ac:dyDescent="0.55000000000000004">
      <c r="A58" s="123">
        <v>2567</v>
      </c>
      <c r="B58" s="92">
        <v>45565</v>
      </c>
      <c r="C58" s="93" t="s">
        <v>2205</v>
      </c>
      <c r="D58" s="94">
        <v>1</v>
      </c>
      <c r="E58" s="93" t="s">
        <v>22</v>
      </c>
      <c r="F58" s="93" t="s">
        <v>25</v>
      </c>
      <c r="G58" s="93" t="s">
        <v>65</v>
      </c>
      <c r="H58" s="93" t="s">
        <v>2208</v>
      </c>
      <c r="I58" s="93" t="s">
        <v>32</v>
      </c>
      <c r="J58" s="93" t="s">
        <v>32</v>
      </c>
      <c r="K58" s="93" t="s">
        <v>78</v>
      </c>
      <c r="L58" s="93" t="s">
        <v>79</v>
      </c>
      <c r="M58" s="94">
        <v>12</v>
      </c>
      <c r="N58" s="95">
        <v>38601059.350000001</v>
      </c>
      <c r="O58" s="95">
        <v>57125000</v>
      </c>
      <c r="P58" s="95">
        <v>57125000</v>
      </c>
      <c r="Q58" s="95">
        <v>36140620.049999997</v>
      </c>
      <c r="R58" s="95">
        <v>-20984379.949999999</v>
      </c>
      <c r="S58" s="95">
        <v>-36.73414433260394</v>
      </c>
      <c r="T58" s="93" t="s">
        <v>73</v>
      </c>
    </row>
    <row r="59" spans="1:20" x14ac:dyDescent="0.55000000000000004">
      <c r="A59" s="123">
        <v>2567</v>
      </c>
      <c r="B59" s="92">
        <v>45565</v>
      </c>
      <c r="C59" s="93" t="s">
        <v>2205</v>
      </c>
      <c r="D59" s="94">
        <v>1</v>
      </c>
      <c r="E59" s="93" t="s">
        <v>22</v>
      </c>
      <c r="F59" s="93" t="s">
        <v>25</v>
      </c>
      <c r="G59" s="93" t="s">
        <v>69</v>
      </c>
      <c r="H59" s="93" t="s">
        <v>2209</v>
      </c>
      <c r="I59" s="93" t="s">
        <v>32</v>
      </c>
      <c r="J59" s="93" t="s">
        <v>32</v>
      </c>
      <c r="K59" s="93" t="s">
        <v>78</v>
      </c>
      <c r="L59" s="93" t="s">
        <v>79</v>
      </c>
      <c r="M59" s="94">
        <v>12</v>
      </c>
      <c r="N59" s="95">
        <v>5821293.0199999996</v>
      </c>
      <c r="O59" s="95">
        <v>7330000</v>
      </c>
      <c r="P59" s="95">
        <v>7330000</v>
      </c>
      <c r="Q59" s="95">
        <v>6977993.1600000001</v>
      </c>
      <c r="R59" s="95">
        <v>-352006.84</v>
      </c>
      <c r="S59" s="95">
        <v>-4.8022761255115967</v>
      </c>
      <c r="T59" s="93" t="s">
        <v>73</v>
      </c>
    </row>
    <row r="60" spans="1:20" x14ac:dyDescent="0.55000000000000004">
      <c r="A60" s="123">
        <v>2567</v>
      </c>
      <c r="B60" s="92">
        <v>45565</v>
      </c>
      <c r="C60" s="93" t="s">
        <v>2205</v>
      </c>
      <c r="D60" s="94">
        <v>1</v>
      </c>
      <c r="E60" s="93" t="s">
        <v>22</v>
      </c>
      <c r="F60" s="93" t="s">
        <v>25</v>
      </c>
      <c r="G60" s="93" t="s">
        <v>50</v>
      </c>
      <c r="H60" s="93" t="s">
        <v>2210</v>
      </c>
      <c r="I60" s="93" t="s">
        <v>32</v>
      </c>
      <c r="J60" s="93" t="s">
        <v>32</v>
      </c>
      <c r="K60" s="93" t="s">
        <v>78</v>
      </c>
      <c r="L60" s="93" t="s">
        <v>79</v>
      </c>
      <c r="M60" s="94">
        <v>12</v>
      </c>
      <c r="N60" s="95">
        <v>32219932.09</v>
      </c>
      <c r="O60" s="95">
        <v>35519932.100000001</v>
      </c>
      <c r="P60" s="95">
        <v>35519932.100000001</v>
      </c>
      <c r="Q60" s="95">
        <v>31262902.489999998</v>
      </c>
      <c r="R60" s="95">
        <v>-4257029.6100000003</v>
      </c>
      <c r="S60" s="95">
        <v>-11.98490356911465</v>
      </c>
      <c r="T60" s="93" t="s">
        <v>73</v>
      </c>
    </row>
    <row r="61" spans="1:20" x14ac:dyDescent="0.55000000000000004">
      <c r="A61" s="123">
        <v>2567</v>
      </c>
      <c r="B61" s="92">
        <v>45565</v>
      </c>
      <c r="C61" s="93" t="s">
        <v>2205</v>
      </c>
      <c r="D61" s="94">
        <v>1</v>
      </c>
      <c r="E61" s="93" t="s">
        <v>22</v>
      </c>
      <c r="F61" s="93" t="s">
        <v>25</v>
      </c>
      <c r="G61" s="93" t="s">
        <v>59</v>
      </c>
      <c r="H61" s="93" t="s">
        <v>2211</v>
      </c>
      <c r="I61" s="93" t="s">
        <v>32</v>
      </c>
      <c r="J61" s="93" t="s">
        <v>32</v>
      </c>
      <c r="K61" s="93" t="s">
        <v>78</v>
      </c>
      <c r="L61" s="93" t="s">
        <v>79</v>
      </c>
      <c r="M61" s="94">
        <v>12</v>
      </c>
      <c r="N61" s="95">
        <v>7294583.4400000004</v>
      </c>
      <c r="O61" s="95">
        <v>7900000</v>
      </c>
      <c r="P61" s="95">
        <v>7900000</v>
      </c>
      <c r="Q61" s="95">
        <v>9671544.7799999993</v>
      </c>
      <c r="R61" s="95">
        <v>1771544.78</v>
      </c>
      <c r="S61" s="95">
        <v>22.424617468354427</v>
      </c>
      <c r="T61" s="93" t="s">
        <v>28</v>
      </c>
    </row>
    <row r="62" spans="1:20" x14ac:dyDescent="0.55000000000000004">
      <c r="A62" s="123">
        <v>2567</v>
      </c>
      <c r="B62" s="92">
        <v>45565</v>
      </c>
      <c r="C62" s="93" t="s">
        <v>2205</v>
      </c>
      <c r="D62" s="94">
        <v>1</v>
      </c>
      <c r="E62" s="93" t="s">
        <v>22</v>
      </c>
      <c r="F62" s="93" t="s">
        <v>56</v>
      </c>
      <c r="G62" s="93" t="s">
        <v>54</v>
      </c>
      <c r="H62" s="93" t="s">
        <v>2212</v>
      </c>
      <c r="I62" s="93" t="s">
        <v>32</v>
      </c>
      <c r="J62" s="93" t="s">
        <v>32</v>
      </c>
      <c r="K62" s="93" t="s">
        <v>78</v>
      </c>
      <c r="L62" s="93" t="s">
        <v>79</v>
      </c>
      <c r="M62" s="94">
        <v>12</v>
      </c>
      <c r="N62" s="95">
        <v>16206068.220000001</v>
      </c>
      <c r="O62" s="95">
        <v>20000000</v>
      </c>
      <c r="P62" s="95">
        <v>20000000</v>
      </c>
      <c r="Q62" s="95">
        <v>21116671.569999997</v>
      </c>
      <c r="R62" s="95">
        <v>1116671.57</v>
      </c>
      <c r="S62" s="95">
        <v>5.5833578499999996</v>
      </c>
      <c r="T62" s="93" t="s">
        <v>28</v>
      </c>
    </row>
    <row r="63" spans="1:20" x14ac:dyDescent="0.55000000000000004">
      <c r="A63" s="123">
        <v>2567</v>
      </c>
      <c r="B63" s="92">
        <v>45565</v>
      </c>
      <c r="C63" s="93" t="s">
        <v>2205</v>
      </c>
      <c r="D63" s="94">
        <v>1</v>
      </c>
      <c r="E63" s="93" t="s">
        <v>22</v>
      </c>
      <c r="F63" s="93" t="s">
        <v>25</v>
      </c>
      <c r="G63" s="93" t="s">
        <v>57</v>
      </c>
      <c r="H63" s="93" t="s">
        <v>2213</v>
      </c>
      <c r="I63" s="93" t="s">
        <v>32</v>
      </c>
      <c r="J63" s="93" t="s">
        <v>32</v>
      </c>
      <c r="K63" s="93" t="s">
        <v>78</v>
      </c>
      <c r="L63" s="93" t="s">
        <v>79</v>
      </c>
      <c r="M63" s="94">
        <v>12</v>
      </c>
      <c r="N63" s="95">
        <v>6817896.3099999996</v>
      </c>
      <c r="O63" s="95">
        <v>7422000</v>
      </c>
      <c r="P63" s="95">
        <v>7422000</v>
      </c>
      <c r="Q63" s="95">
        <v>7104741.2000000002</v>
      </c>
      <c r="R63" s="95">
        <v>-317258.8</v>
      </c>
      <c r="S63" s="95">
        <v>-4.2745728914039347</v>
      </c>
      <c r="T63" s="93" t="s">
        <v>73</v>
      </c>
    </row>
    <row r="64" spans="1:20" x14ac:dyDescent="0.55000000000000004">
      <c r="A64" s="123">
        <v>2567</v>
      </c>
      <c r="B64" s="92">
        <v>45565</v>
      </c>
      <c r="C64" s="93" t="s">
        <v>2205</v>
      </c>
      <c r="D64" s="94">
        <v>1</v>
      </c>
      <c r="E64" s="93" t="s">
        <v>22</v>
      </c>
      <c r="F64" s="93" t="s">
        <v>25</v>
      </c>
      <c r="G64" s="93" t="s">
        <v>52</v>
      </c>
      <c r="H64" s="93" t="s">
        <v>2214</v>
      </c>
      <c r="I64" s="93" t="s">
        <v>32</v>
      </c>
      <c r="J64" s="93" t="s">
        <v>32</v>
      </c>
      <c r="K64" s="93" t="s">
        <v>78</v>
      </c>
      <c r="L64" s="93" t="s">
        <v>79</v>
      </c>
      <c r="M64" s="94">
        <v>12</v>
      </c>
      <c r="N64" s="95">
        <v>12243026.050000001</v>
      </c>
      <c r="O64" s="95">
        <v>14440000</v>
      </c>
      <c r="P64" s="95">
        <v>14440000</v>
      </c>
      <c r="Q64" s="95">
        <v>13362846.359999999</v>
      </c>
      <c r="R64" s="95">
        <v>-1077153.6399999999</v>
      </c>
      <c r="S64" s="95">
        <v>-7.4595127423822722</v>
      </c>
      <c r="T64" s="93" t="s">
        <v>73</v>
      </c>
    </row>
    <row r="65" spans="1:20" x14ac:dyDescent="0.55000000000000004">
      <c r="A65" s="123">
        <v>2567</v>
      </c>
      <c r="B65" s="92">
        <v>45565</v>
      </c>
      <c r="C65" s="93" t="s">
        <v>2205</v>
      </c>
      <c r="D65" s="94">
        <v>1</v>
      </c>
      <c r="E65" s="93" t="s">
        <v>22</v>
      </c>
      <c r="F65" s="93" t="s">
        <v>25</v>
      </c>
      <c r="G65" s="93" t="s">
        <v>61</v>
      </c>
      <c r="H65" s="93" t="s">
        <v>2215</v>
      </c>
      <c r="I65" s="93" t="s">
        <v>32</v>
      </c>
      <c r="J65" s="93" t="s">
        <v>32</v>
      </c>
      <c r="K65" s="93" t="s">
        <v>78</v>
      </c>
      <c r="L65" s="93" t="s">
        <v>79</v>
      </c>
      <c r="M65" s="94">
        <v>12</v>
      </c>
      <c r="N65" s="95">
        <v>9627831.0899999999</v>
      </c>
      <c r="O65" s="95">
        <v>11589928.99</v>
      </c>
      <c r="P65" s="95">
        <v>11589928.99</v>
      </c>
      <c r="Q65" s="95">
        <v>8966886.620000001</v>
      </c>
      <c r="R65" s="95">
        <v>-2623042.37</v>
      </c>
      <c r="S65" s="95">
        <v>-22.632083184143823</v>
      </c>
      <c r="T65" s="93" t="s">
        <v>73</v>
      </c>
    </row>
    <row r="66" spans="1:20" x14ac:dyDescent="0.55000000000000004">
      <c r="A66" s="123">
        <v>2567</v>
      </c>
      <c r="B66" s="92">
        <v>45565</v>
      </c>
      <c r="C66" s="93" t="s">
        <v>2205</v>
      </c>
      <c r="D66" s="94">
        <v>1</v>
      </c>
      <c r="E66" s="93" t="s">
        <v>22</v>
      </c>
      <c r="F66" s="93" t="s">
        <v>25</v>
      </c>
      <c r="G66" s="93" t="s">
        <v>67</v>
      </c>
      <c r="H66" s="93" t="s">
        <v>2216</v>
      </c>
      <c r="I66" s="93" t="s">
        <v>32</v>
      </c>
      <c r="J66" s="93" t="s">
        <v>32</v>
      </c>
      <c r="K66" s="93" t="s">
        <v>78</v>
      </c>
      <c r="L66" s="93" t="s">
        <v>79</v>
      </c>
      <c r="M66" s="94">
        <v>12</v>
      </c>
      <c r="N66" s="95">
        <v>4249856.82</v>
      </c>
      <c r="O66" s="95">
        <v>5526776.3499999996</v>
      </c>
      <c r="P66" s="95">
        <v>5526776.3499999996</v>
      </c>
      <c r="Q66" s="95">
        <v>4983925.5399999991</v>
      </c>
      <c r="R66" s="95">
        <v>-542850.81000000006</v>
      </c>
      <c r="S66" s="95">
        <v>-9.8221960799987862</v>
      </c>
      <c r="T66" s="93" t="s">
        <v>73</v>
      </c>
    </row>
    <row r="67" spans="1:20" x14ac:dyDescent="0.55000000000000004">
      <c r="A67" s="123">
        <v>2567</v>
      </c>
      <c r="B67" s="92">
        <v>45565</v>
      </c>
      <c r="C67" s="93" t="s">
        <v>2205</v>
      </c>
      <c r="D67" s="94">
        <v>1</v>
      </c>
      <c r="E67" s="93" t="s">
        <v>22</v>
      </c>
      <c r="F67" s="93" t="s">
        <v>25</v>
      </c>
      <c r="G67" s="93" t="s">
        <v>23</v>
      </c>
      <c r="H67" s="93" t="s">
        <v>2217</v>
      </c>
      <c r="I67" s="93" t="s">
        <v>32</v>
      </c>
      <c r="J67" s="93" t="s">
        <v>32</v>
      </c>
      <c r="K67" s="93" t="s">
        <v>78</v>
      </c>
      <c r="L67" s="93" t="s">
        <v>79</v>
      </c>
      <c r="M67" s="94">
        <v>12</v>
      </c>
      <c r="N67" s="95">
        <v>11653901.859999999</v>
      </c>
      <c r="O67" s="95">
        <v>16360181.52</v>
      </c>
      <c r="P67" s="95">
        <v>16360181.52</v>
      </c>
      <c r="Q67" s="95">
        <v>11408921.349999998</v>
      </c>
      <c r="R67" s="95">
        <v>-4951260.17</v>
      </c>
      <c r="S67" s="95">
        <v>-30.26409067617729</v>
      </c>
      <c r="T67" s="93" t="s">
        <v>73</v>
      </c>
    </row>
    <row r="68" spans="1:20" x14ac:dyDescent="0.55000000000000004">
      <c r="A68" s="123">
        <v>2567</v>
      </c>
      <c r="B68" s="92">
        <v>45565</v>
      </c>
      <c r="C68" s="93" t="s">
        <v>2205</v>
      </c>
      <c r="D68" s="94">
        <v>1</v>
      </c>
      <c r="E68" s="93" t="s">
        <v>22</v>
      </c>
      <c r="F68" s="93" t="s">
        <v>25</v>
      </c>
      <c r="G68" s="93" t="s">
        <v>41</v>
      </c>
      <c r="H68" s="93" t="s">
        <v>2218</v>
      </c>
      <c r="I68" s="93" t="s">
        <v>32</v>
      </c>
      <c r="J68" s="93" t="s">
        <v>32</v>
      </c>
      <c r="K68" s="93" t="s">
        <v>78</v>
      </c>
      <c r="L68" s="93" t="s">
        <v>79</v>
      </c>
      <c r="M68" s="94">
        <v>12</v>
      </c>
      <c r="N68" s="95">
        <v>1205369.3</v>
      </c>
      <c r="O68" s="95">
        <v>1830000</v>
      </c>
      <c r="P68" s="95">
        <v>1830000</v>
      </c>
      <c r="Q68" s="95">
        <v>1476754.35</v>
      </c>
      <c r="R68" s="95">
        <v>-353245.65</v>
      </c>
      <c r="S68" s="95">
        <v>-19.303040983606557</v>
      </c>
      <c r="T68" s="93" t="s">
        <v>73</v>
      </c>
    </row>
    <row r="69" spans="1:20" x14ac:dyDescent="0.55000000000000004">
      <c r="A69" s="123">
        <v>2567</v>
      </c>
      <c r="B69" s="92">
        <v>45565</v>
      </c>
      <c r="C69" s="93" t="s">
        <v>2205</v>
      </c>
      <c r="D69" s="94">
        <v>1</v>
      </c>
      <c r="E69" s="93" t="s">
        <v>22</v>
      </c>
      <c r="F69" s="93" t="s">
        <v>25</v>
      </c>
      <c r="G69" s="93" t="s">
        <v>43</v>
      </c>
      <c r="H69" s="93" t="s">
        <v>2219</v>
      </c>
      <c r="I69" s="93" t="s">
        <v>32</v>
      </c>
      <c r="J69" s="93" t="s">
        <v>32</v>
      </c>
      <c r="K69" s="93" t="s">
        <v>78</v>
      </c>
      <c r="L69" s="93" t="s">
        <v>79</v>
      </c>
      <c r="M69" s="94">
        <v>12</v>
      </c>
      <c r="N69" s="95">
        <v>9851658.8699999992</v>
      </c>
      <c r="O69" s="95">
        <v>11800000</v>
      </c>
      <c r="P69" s="95">
        <v>11800000</v>
      </c>
      <c r="Q69" s="95">
        <v>15667728.51</v>
      </c>
      <c r="R69" s="95">
        <v>3867728.51</v>
      </c>
      <c r="S69" s="95">
        <v>32.777360254237287</v>
      </c>
      <c r="T69" s="93" t="s">
        <v>28</v>
      </c>
    </row>
    <row r="70" spans="1:20" x14ac:dyDescent="0.55000000000000004">
      <c r="A70" s="123">
        <v>2567</v>
      </c>
      <c r="B70" s="92">
        <v>45565</v>
      </c>
      <c r="C70" s="93" t="s">
        <v>2205</v>
      </c>
      <c r="D70" s="94">
        <v>1</v>
      </c>
      <c r="E70" s="93" t="s">
        <v>22</v>
      </c>
      <c r="F70" s="93" t="s">
        <v>25</v>
      </c>
      <c r="G70" s="93" t="s">
        <v>35</v>
      </c>
      <c r="H70" s="93" t="s">
        <v>2220</v>
      </c>
      <c r="I70" s="93" t="s">
        <v>32</v>
      </c>
      <c r="J70" s="93" t="s">
        <v>32</v>
      </c>
      <c r="K70" s="93" t="s">
        <v>78</v>
      </c>
      <c r="L70" s="93" t="s">
        <v>79</v>
      </c>
      <c r="M70" s="94">
        <v>12</v>
      </c>
      <c r="N70" s="95">
        <v>5103637.1500000004</v>
      </c>
      <c r="O70" s="95">
        <v>4400000</v>
      </c>
      <c r="P70" s="95">
        <v>4400000</v>
      </c>
      <c r="Q70" s="95">
        <v>5307499.8099999996</v>
      </c>
      <c r="R70" s="95">
        <v>907499.81</v>
      </c>
      <c r="S70" s="95">
        <v>20.624995681818181</v>
      </c>
      <c r="T70" s="93" t="s">
        <v>28</v>
      </c>
    </row>
    <row r="71" spans="1:20" x14ac:dyDescent="0.55000000000000004">
      <c r="A71" s="123">
        <v>2567</v>
      </c>
      <c r="B71" s="92">
        <v>45565</v>
      </c>
      <c r="C71" s="93" t="s">
        <v>2205</v>
      </c>
      <c r="D71" s="94">
        <v>1</v>
      </c>
      <c r="E71" s="93" t="s">
        <v>22</v>
      </c>
      <c r="F71" s="93" t="s">
        <v>25</v>
      </c>
      <c r="G71" s="93" t="s">
        <v>45</v>
      </c>
      <c r="H71" s="93" t="s">
        <v>2221</v>
      </c>
      <c r="I71" s="93" t="s">
        <v>32</v>
      </c>
      <c r="J71" s="93" t="s">
        <v>32</v>
      </c>
      <c r="K71" s="93" t="s">
        <v>78</v>
      </c>
      <c r="L71" s="93" t="s">
        <v>79</v>
      </c>
      <c r="M71" s="94">
        <v>12</v>
      </c>
      <c r="N71" s="95">
        <v>30428817.93</v>
      </c>
      <c r="O71" s="95">
        <v>31000000</v>
      </c>
      <c r="P71" s="95">
        <v>31000000</v>
      </c>
      <c r="Q71" s="95">
        <v>28586685.110000003</v>
      </c>
      <c r="R71" s="95">
        <v>-2413314.89</v>
      </c>
      <c r="S71" s="95">
        <v>-7.7848867419354839</v>
      </c>
      <c r="T71" s="93" t="s">
        <v>73</v>
      </c>
    </row>
    <row r="72" spans="1:20" x14ac:dyDescent="0.55000000000000004">
      <c r="A72" s="123">
        <v>2567</v>
      </c>
      <c r="B72" s="92">
        <v>45565</v>
      </c>
      <c r="C72" s="93" t="s">
        <v>2205</v>
      </c>
      <c r="D72" s="94">
        <v>1</v>
      </c>
      <c r="E72" s="93" t="s">
        <v>22</v>
      </c>
      <c r="F72" s="93" t="s">
        <v>25</v>
      </c>
      <c r="G72" s="93" t="s">
        <v>39</v>
      </c>
      <c r="H72" s="93" t="s">
        <v>2222</v>
      </c>
      <c r="I72" s="93" t="s">
        <v>32</v>
      </c>
      <c r="J72" s="93" t="s">
        <v>32</v>
      </c>
      <c r="K72" s="93" t="s">
        <v>78</v>
      </c>
      <c r="L72" s="93" t="s">
        <v>79</v>
      </c>
      <c r="M72" s="94">
        <v>12</v>
      </c>
      <c r="N72" s="95">
        <v>24997984.649999999</v>
      </c>
      <c r="O72" s="95">
        <v>25747924.190000001</v>
      </c>
      <c r="P72" s="95">
        <v>25747924.190000001</v>
      </c>
      <c r="Q72" s="95">
        <v>27784645.280000001</v>
      </c>
      <c r="R72" s="95">
        <v>2036721.09</v>
      </c>
      <c r="S72" s="95">
        <v>7.9102341414809016</v>
      </c>
      <c r="T72" s="93" t="s">
        <v>28</v>
      </c>
    </row>
    <row r="73" spans="1:20" x14ac:dyDescent="0.55000000000000004">
      <c r="A73" s="123">
        <v>2567</v>
      </c>
      <c r="B73" s="92">
        <v>45565</v>
      </c>
      <c r="C73" s="93" t="s">
        <v>2205</v>
      </c>
      <c r="D73" s="94">
        <v>1</v>
      </c>
      <c r="E73" s="93" t="s">
        <v>22</v>
      </c>
      <c r="F73" s="93" t="s">
        <v>25</v>
      </c>
      <c r="G73" s="93" t="s">
        <v>37</v>
      </c>
      <c r="H73" s="93" t="s">
        <v>2223</v>
      </c>
      <c r="I73" s="93" t="s">
        <v>32</v>
      </c>
      <c r="J73" s="93" t="s">
        <v>32</v>
      </c>
      <c r="K73" s="93" t="s">
        <v>78</v>
      </c>
      <c r="L73" s="93" t="s">
        <v>79</v>
      </c>
      <c r="M73" s="94">
        <v>12</v>
      </c>
      <c r="N73" s="95">
        <v>2539313.4</v>
      </c>
      <c r="O73" s="95">
        <v>2642400.1800000002</v>
      </c>
      <c r="P73" s="95">
        <v>2642400.1800000002</v>
      </c>
      <c r="Q73" s="95">
        <v>3652849</v>
      </c>
      <c r="R73" s="95">
        <v>1010448.82</v>
      </c>
      <c r="S73" s="95">
        <v>38.239810443851852</v>
      </c>
      <c r="T73" s="93" t="s">
        <v>28</v>
      </c>
    </row>
    <row r="74" spans="1:20" x14ac:dyDescent="0.55000000000000004">
      <c r="A74" s="123">
        <v>2567</v>
      </c>
      <c r="B74" s="92">
        <v>45565</v>
      </c>
      <c r="C74" s="93" t="s">
        <v>2205</v>
      </c>
      <c r="D74" s="94">
        <v>1</v>
      </c>
      <c r="E74" s="93" t="s">
        <v>22</v>
      </c>
      <c r="F74" s="93" t="s">
        <v>49</v>
      </c>
      <c r="G74" s="93" t="s">
        <v>47</v>
      </c>
      <c r="H74" s="93" t="s">
        <v>2206</v>
      </c>
      <c r="I74" s="93" t="s">
        <v>32</v>
      </c>
      <c r="J74" s="93" t="s">
        <v>32</v>
      </c>
      <c r="K74" s="93" t="s">
        <v>80</v>
      </c>
      <c r="L74" s="93" t="s">
        <v>81</v>
      </c>
      <c r="M74" s="94">
        <v>12</v>
      </c>
      <c r="N74" s="95">
        <v>168621702.84999999</v>
      </c>
      <c r="O74" s="95">
        <v>229500000</v>
      </c>
      <c r="P74" s="95">
        <v>229500000</v>
      </c>
      <c r="Q74" s="95">
        <v>206311421.44000009</v>
      </c>
      <c r="R74" s="95">
        <v>-23188578.559999999</v>
      </c>
      <c r="S74" s="95">
        <v>-10.10395579956427</v>
      </c>
      <c r="T74" s="93" t="s">
        <v>73</v>
      </c>
    </row>
    <row r="75" spans="1:20" x14ac:dyDescent="0.55000000000000004">
      <c r="A75" s="123">
        <v>2567</v>
      </c>
      <c r="B75" s="92">
        <v>45565</v>
      </c>
      <c r="C75" s="93" t="s">
        <v>2205</v>
      </c>
      <c r="D75" s="94">
        <v>1</v>
      </c>
      <c r="E75" s="93" t="s">
        <v>22</v>
      </c>
      <c r="F75" s="93" t="s">
        <v>25</v>
      </c>
      <c r="G75" s="93" t="s">
        <v>63</v>
      </c>
      <c r="H75" s="93" t="s">
        <v>2207</v>
      </c>
      <c r="I75" s="93" t="s">
        <v>32</v>
      </c>
      <c r="J75" s="93" t="s">
        <v>32</v>
      </c>
      <c r="K75" s="93" t="s">
        <v>80</v>
      </c>
      <c r="L75" s="93" t="s">
        <v>81</v>
      </c>
      <c r="M75" s="94">
        <v>12</v>
      </c>
      <c r="N75" s="95">
        <v>1841322.44</v>
      </c>
      <c r="O75" s="95">
        <v>4790363.76</v>
      </c>
      <c r="P75" s="95">
        <v>4790363.76</v>
      </c>
      <c r="Q75" s="95">
        <v>4719583.4300000006</v>
      </c>
      <c r="R75" s="95">
        <v>-70780.33</v>
      </c>
      <c r="S75" s="95">
        <v>-1.4775564768384104</v>
      </c>
      <c r="T75" s="93" t="s">
        <v>73</v>
      </c>
    </row>
    <row r="76" spans="1:20" x14ac:dyDescent="0.55000000000000004">
      <c r="A76" s="123">
        <v>2567</v>
      </c>
      <c r="B76" s="92">
        <v>45565</v>
      </c>
      <c r="C76" s="93" t="s">
        <v>2205</v>
      </c>
      <c r="D76" s="94">
        <v>1</v>
      </c>
      <c r="E76" s="93" t="s">
        <v>22</v>
      </c>
      <c r="F76" s="93" t="s">
        <v>25</v>
      </c>
      <c r="G76" s="93" t="s">
        <v>65</v>
      </c>
      <c r="H76" s="93" t="s">
        <v>2208</v>
      </c>
      <c r="I76" s="93" t="s">
        <v>32</v>
      </c>
      <c r="J76" s="93" t="s">
        <v>32</v>
      </c>
      <c r="K76" s="93" t="s">
        <v>80</v>
      </c>
      <c r="L76" s="93" t="s">
        <v>81</v>
      </c>
      <c r="M76" s="94">
        <v>12</v>
      </c>
      <c r="N76" s="95">
        <v>8898230.5899999999</v>
      </c>
      <c r="O76" s="95">
        <v>16355000</v>
      </c>
      <c r="P76" s="95">
        <v>16355000</v>
      </c>
      <c r="Q76" s="95">
        <v>8082042.4899999984</v>
      </c>
      <c r="R76" s="95">
        <v>-8272957.5099999998</v>
      </c>
      <c r="S76" s="95">
        <v>-50.583659492509931</v>
      </c>
      <c r="T76" s="93" t="s">
        <v>73</v>
      </c>
    </row>
    <row r="77" spans="1:20" x14ac:dyDescent="0.55000000000000004">
      <c r="A77" s="123">
        <v>2567</v>
      </c>
      <c r="B77" s="92">
        <v>45565</v>
      </c>
      <c r="C77" s="93" t="s">
        <v>2205</v>
      </c>
      <c r="D77" s="94">
        <v>1</v>
      </c>
      <c r="E77" s="93" t="s">
        <v>22</v>
      </c>
      <c r="F77" s="93" t="s">
        <v>25</v>
      </c>
      <c r="G77" s="93" t="s">
        <v>69</v>
      </c>
      <c r="H77" s="93" t="s">
        <v>2209</v>
      </c>
      <c r="I77" s="93" t="s">
        <v>32</v>
      </c>
      <c r="J77" s="93" t="s">
        <v>32</v>
      </c>
      <c r="K77" s="93" t="s">
        <v>80</v>
      </c>
      <c r="L77" s="93" t="s">
        <v>81</v>
      </c>
      <c r="M77" s="94">
        <v>12</v>
      </c>
      <c r="N77" s="95">
        <v>5293054</v>
      </c>
      <c r="O77" s="95">
        <v>1500000</v>
      </c>
      <c r="P77" s="95">
        <v>1500000</v>
      </c>
      <c r="Q77" s="95">
        <v>1134577.9600000002</v>
      </c>
      <c r="R77" s="95">
        <v>-365422.04</v>
      </c>
      <c r="S77" s="95">
        <v>-24.361469333333332</v>
      </c>
      <c r="T77" s="93" t="s">
        <v>73</v>
      </c>
    </row>
    <row r="78" spans="1:20" x14ac:dyDescent="0.55000000000000004">
      <c r="A78" s="123">
        <v>2567</v>
      </c>
      <c r="B78" s="92">
        <v>45565</v>
      </c>
      <c r="C78" s="93" t="s">
        <v>2205</v>
      </c>
      <c r="D78" s="94">
        <v>1</v>
      </c>
      <c r="E78" s="93" t="s">
        <v>22</v>
      </c>
      <c r="F78" s="93" t="s">
        <v>25</v>
      </c>
      <c r="G78" s="93" t="s">
        <v>50</v>
      </c>
      <c r="H78" s="93" t="s">
        <v>2210</v>
      </c>
      <c r="I78" s="93" t="s">
        <v>32</v>
      </c>
      <c r="J78" s="93" t="s">
        <v>32</v>
      </c>
      <c r="K78" s="93" t="s">
        <v>80</v>
      </c>
      <c r="L78" s="93" t="s">
        <v>81</v>
      </c>
      <c r="M78" s="94">
        <v>12</v>
      </c>
      <c r="N78" s="95">
        <v>4871156.0199999996</v>
      </c>
      <c r="O78" s="95">
        <v>6344819.4000000004</v>
      </c>
      <c r="P78" s="95">
        <v>6344819.4000000004</v>
      </c>
      <c r="Q78" s="95">
        <v>5620521.8600000013</v>
      </c>
      <c r="R78" s="95">
        <v>-724297.54</v>
      </c>
      <c r="S78" s="95">
        <v>-11.415573782919653</v>
      </c>
      <c r="T78" s="93" t="s">
        <v>73</v>
      </c>
    </row>
    <row r="79" spans="1:20" x14ac:dyDescent="0.55000000000000004">
      <c r="A79" s="123">
        <v>2567</v>
      </c>
      <c r="B79" s="92">
        <v>45565</v>
      </c>
      <c r="C79" s="93" t="s">
        <v>2205</v>
      </c>
      <c r="D79" s="94">
        <v>1</v>
      </c>
      <c r="E79" s="93" t="s">
        <v>22</v>
      </c>
      <c r="F79" s="93" t="s">
        <v>25</v>
      </c>
      <c r="G79" s="93" t="s">
        <v>59</v>
      </c>
      <c r="H79" s="93" t="s">
        <v>2211</v>
      </c>
      <c r="I79" s="93" t="s">
        <v>32</v>
      </c>
      <c r="J79" s="93" t="s">
        <v>32</v>
      </c>
      <c r="K79" s="93" t="s">
        <v>80</v>
      </c>
      <c r="L79" s="93" t="s">
        <v>81</v>
      </c>
      <c r="M79" s="94">
        <v>12</v>
      </c>
      <c r="N79" s="95">
        <v>1541057.74</v>
      </c>
      <c r="O79" s="95">
        <v>1430000</v>
      </c>
      <c r="P79" s="95">
        <v>1430000</v>
      </c>
      <c r="Q79" s="95">
        <v>1724327.2500000002</v>
      </c>
      <c r="R79" s="95">
        <v>294327.25</v>
      </c>
      <c r="S79" s="95">
        <v>20.582325174825176</v>
      </c>
      <c r="T79" s="93" t="s">
        <v>28</v>
      </c>
    </row>
    <row r="80" spans="1:20" x14ac:dyDescent="0.55000000000000004">
      <c r="A80" s="123">
        <v>2567</v>
      </c>
      <c r="B80" s="92">
        <v>45565</v>
      </c>
      <c r="C80" s="93" t="s">
        <v>2205</v>
      </c>
      <c r="D80" s="94">
        <v>1</v>
      </c>
      <c r="E80" s="93" t="s">
        <v>22</v>
      </c>
      <c r="F80" s="93" t="s">
        <v>56</v>
      </c>
      <c r="G80" s="93" t="s">
        <v>54</v>
      </c>
      <c r="H80" s="93" t="s">
        <v>2212</v>
      </c>
      <c r="I80" s="93" t="s">
        <v>32</v>
      </c>
      <c r="J80" s="93" t="s">
        <v>32</v>
      </c>
      <c r="K80" s="93" t="s">
        <v>80</v>
      </c>
      <c r="L80" s="93" t="s">
        <v>81</v>
      </c>
      <c r="M80" s="94">
        <v>12</v>
      </c>
      <c r="N80" s="95">
        <v>5635173.1500000004</v>
      </c>
      <c r="O80" s="95">
        <v>6000000</v>
      </c>
      <c r="P80" s="95">
        <v>6000000</v>
      </c>
      <c r="Q80" s="95">
        <v>6774521.96</v>
      </c>
      <c r="R80" s="95">
        <v>774521.96</v>
      </c>
      <c r="S80" s="95">
        <v>12.908699333333333</v>
      </c>
      <c r="T80" s="93" t="s">
        <v>28</v>
      </c>
    </row>
    <row r="81" spans="1:20" x14ac:dyDescent="0.55000000000000004">
      <c r="A81" s="123">
        <v>2567</v>
      </c>
      <c r="B81" s="92">
        <v>45565</v>
      </c>
      <c r="C81" s="93" t="s">
        <v>2205</v>
      </c>
      <c r="D81" s="94">
        <v>1</v>
      </c>
      <c r="E81" s="93" t="s">
        <v>22</v>
      </c>
      <c r="F81" s="93" t="s">
        <v>25</v>
      </c>
      <c r="G81" s="93" t="s">
        <v>57</v>
      </c>
      <c r="H81" s="93" t="s">
        <v>2213</v>
      </c>
      <c r="I81" s="93" t="s">
        <v>32</v>
      </c>
      <c r="J81" s="93" t="s">
        <v>32</v>
      </c>
      <c r="K81" s="93" t="s">
        <v>80</v>
      </c>
      <c r="L81" s="93" t="s">
        <v>81</v>
      </c>
      <c r="M81" s="94">
        <v>12</v>
      </c>
      <c r="N81" s="95">
        <v>2760161.67</v>
      </c>
      <c r="O81" s="95">
        <v>2122000</v>
      </c>
      <c r="P81" s="95">
        <v>2122000</v>
      </c>
      <c r="Q81" s="95">
        <v>2872886.1999999997</v>
      </c>
      <c r="R81" s="95">
        <v>750886.2</v>
      </c>
      <c r="S81" s="95">
        <v>35.385777568331761</v>
      </c>
      <c r="T81" s="93" t="s">
        <v>28</v>
      </c>
    </row>
    <row r="82" spans="1:20" x14ac:dyDescent="0.55000000000000004">
      <c r="A82" s="123">
        <v>2567</v>
      </c>
      <c r="B82" s="92">
        <v>45565</v>
      </c>
      <c r="C82" s="93" t="s">
        <v>2205</v>
      </c>
      <c r="D82" s="94">
        <v>1</v>
      </c>
      <c r="E82" s="93" t="s">
        <v>22</v>
      </c>
      <c r="F82" s="93" t="s">
        <v>25</v>
      </c>
      <c r="G82" s="93" t="s">
        <v>52</v>
      </c>
      <c r="H82" s="93" t="s">
        <v>2214</v>
      </c>
      <c r="I82" s="93" t="s">
        <v>32</v>
      </c>
      <c r="J82" s="93" t="s">
        <v>32</v>
      </c>
      <c r="K82" s="93" t="s">
        <v>80</v>
      </c>
      <c r="L82" s="93" t="s">
        <v>81</v>
      </c>
      <c r="M82" s="94">
        <v>12</v>
      </c>
      <c r="N82" s="95">
        <v>3152204.06</v>
      </c>
      <c r="O82" s="95">
        <v>3180000</v>
      </c>
      <c r="P82" s="95">
        <v>3180000</v>
      </c>
      <c r="Q82" s="95">
        <v>3926311.1500000004</v>
      </c>
      <c r="R82" s="95">
        <v>746311.15</v>
      </c>
      <c r="S82" s="95">
        <v>23.468904088050312</v>
      </c>
      <c r="T82" s="93" t="s">
        <v>28</v>
      </c>
    </row>
    <row r="83" spans="1:20" x14ac:dyDescent="0.55000000000000004">
      <c r="A83" s="123">
        <v>2567</v>
      </c>
      <c r="B83" s="92">
        <v>45565</v>
      </c>
      <c r="C83" s="93" t="s">
        <v>2205</v>
      </c>
      <c r="D83" s="94">
        <v>1</v>
      </c>
      <c r="E83" s="93" t="s">
        <v>22</v>
      </c>
      <c r="F83" s="93" t="s">
        <v>25</v>
      </c>
      <c r="G83" s="93" t="s">
        <v>61</v>
      </c>
      <c r="H83" s="93" t="s">
        <v>2215</v>
      </c>
      <c r="I83" s="93" t="s">
        <v>32</v>
      </c>
      <c r="J83" s="93" t="s">
        <v>32</v>
      </c>
      <c r="K83" s="93" t="s">
        <v>80</v>
      </c>
      <c r="L83" s="93" t="s">
        <v>81</v>
      </c>
      <c r="M83" s="94">
        <v>12</v>
      </c>
      <c r="N83" s="95">
        <v>2047166.56</v>
      </c>
      <c r="O83" s="95">
        <v>3098402.25</v>
      </c>
      <c r="P83" s="95">
        <v>3098402.25</v>
      </c>
      <c r="Q83" s="95">
        <v>1632871.7800000005</v>
      </c>
      <c r="R83" s="95">
        <v>-1465530.47</v>
      </c>
      <c r="S83" s="95">
        <v>-47.299554794733318</v>
      </c>
      <c r="T83" s="93" t="s">
        <v>73</v>
      </c>
    </row>
    <row r="84" spans="1:20" x14ac:dyDescent="0.55000000000000004">
      <c r="A84" s="123">
        <v>2567</v>
      </c>
      <c r="B84" s="92">
        <v>45565</v>
      </c>
      <c r="C84" s="93" t="s">
        <v>2205</v>
      </c>
      <c r="D84" s="94">
        <v>1</v>
      </c>
      <c r="E84" s="93" t="s">
        <v>22</v>
      </c>
      <c r="F84" s="93" t="s">
        <v>25</v>
      </c>
      <c r="G84" s="93" t="s">
        <v>67</v>
      </c>
      <c r="H84" s="93" t="s">
        <v>2216</v>
      </c>
      <c r="I84" s="93" t="s">
        <v>32</v>
      </c>
      <c r="J84" s="93" t="s">
        <v>32</v>
      </c>
      <c r="K84" s="93" t="s">
        <v>80</v>
      </c>
      <c r="L84" s="93" t="s">
        <v>81</v>
      </c>
      <c r="M84" s="94">
        <v>12</v>
      </c>
      <c r="N84" s="95">
        <v>1561550.31</v>
      </c>
      <c r="O84" s="95">
        <v>1340000</v>
      </c>
      <c r="P84" s="95">
        <v>1340000</v>
      </c>
      <c r="Q84" s="95">
        <v>1556527.01</v>
      </c>
      <c r="R84" s="95">
        <v>216527.01</v>
      </c>
      <c r="S84" s="95">
        <v>16.158732089552238</v>
      </c>
      <c r="T84" s="93" t="s">
        <v>28</v>
      </c>
    </row>
    <row r="85" spans="1:20" x14ac:dyDescent="0.55000000000000004">
      <c r="A85" s="123">
        <v>2567</v>
      </c>
      <c r="B85" s="92">
        <v>45565</v>
      </c>
      <c r="C85" s="93" t="s">
        <v>2205</v>
      </c>
      <c r="D85" s="94">
        <v>1</v>
      </c>
      <c r="E85" s="93" t="s">
        <v>22</v>
      </c>
      <c r="F85" s="93" t="s">
        <v>25</v>
      </c>
      <c r="G85" s="93" t="s">
        <v>23</v>
      </c>
      <c r="H85" s="93" t="s">
        <v>2217</v>
      </c>
      <c r="I85" s="93" t="s">
        <v>32</v>
      </c>
      <c r="J85" s="93" t="s">
        <v>32</v>
      </c>
      <c r="K85" s="93" t="s">
        <v>80</v>
      </c>
      <c r="L85" s="93" t="s">
        <v>81</v>
      </c>
      <c r="M85" s="94">
        <v>12</v>
      </c>
      <c r="N85" s="95">
        <v>1060727.55</v>
      </c>
      <c r="O85" s="95">
        <v>1652694.49</v>
      </c>
      <c r="P85" s="95">
        <v>1652694.49</v>
      </c>
      <c r="Q85" s="95">
        <v>1727410.0999999996</v>
      </c>
      <c r="R85" s="95">
        <v>74715.61</v>
      </c>
      <c r="S85" s="95">
        <v>4.5208361528451642</v>
      </c>
      <c r="T85" s="93" t="s">
        <v>28</v>
      </c>
    </row>
    <row r="86" spans="1:20" x14ac:dyDescent="0.55000000000000004">
      <c r="A86" s="123">
        <v>2567</v>
      </c>
      <c r="B86" s="92">
        <v>45565</v>
      </c>
      <c r="C86" s="93" t="s">
        <v>2205</v>
      </c>
      <c r="D86" s="94">
        <v>1</v>
      </c>
      <c r="E86" s="93" t="s">
        <v>22</v>
      </c>
      <c r="F86" s="93" t="s">
        <v>25</v>
      </c>
      <c r="G86" s="93" t="s">
        <v>41</v>
      </c>
      <c r="H86" s="93" t="s">
        <v>2218</v>
      </c>
      <c r="I86" s="93" t="s">
        <v>32</v>
      </c>
      <c r="J86" s="93" t="s">
        <v>32</v>
      </c>
      <c r="K86" s="93" t="s">
        <v>80</v>
      </c>
      <c r="L86" s="93" t="s">
        <v>81</v>
      </c>
      <c r="M86" s="94">
        <v>12</v>
      </c>
      <c r="N86" s="95">
        <v>5465511.2400000002</v>
      </c>
      <c r="O86" s="95">
        <v>7559000</v>
      </c>
      <c r="P86" s="95">
        <v>7559000</v>
      </c>
      <c r="Q86" s="95">
        <v>-233830.20999999996</v>
      </c>
      <c r="R86" s="95">
        <v>-7792830.21</v>
      </c>
      <c r="S86" s="95">
        <v>-103.09340137584337</v>
      </c>
      <c r="T86" s="93" t="s">
        <v>73</v>
      </c>
    </row>
    <row r="87" spans="1:20" x14ac:dyDescent="0.55000000000000004">
      <c r="A87" s="123">
        <v>2567</v>
      </c>
      <c r="B87" s="92">
        <v>45565</v>
      </c>
      <c r="C87" s="93" t="s">
        <v>2205</v>
      </c>
      <c r="D87" s="94">
        <v>1</v>
      </c>
      <c r="E87" s="93" t="s">
        <v>22</v>
      </c>
      <c r="F87" s="93" t="s">
        <v>25</v>
      </c>
      <c r="G87" s="93" t="s">
        <v>43</v>
      </c>
      <c r="H87" s="93" t="s">
        <v>2219</v>
      </c>
      <c r="I87" s="93" t="s">
        <v>32</v>
      </c>
      <c r="J87" s="93" t="s">
        <v>32</v>
      </c>
      <c r="K87" s="93" t="s">
        <v>80</v>
      </c>
      <c r="L87" s="93" t="s">
        <v>81</v>
      </c>
      <c r="M87" s="94">
        <v>12</v>
      </c>
      <c r="N87" s="95">
        <v>2218800.5699999998</v>
      </c>
      <c r="O87" s="95">
        <v>2368000</v>
      </c>
      <c r="P87" s="95">
        <v>2368000</v>
      </c>
      <c r="Q87" s="95">
        <v>2725269.4299999997</v>
      </c>
      <c r="R87" s="95">
        <v>357269.43</v>
      </c>
      <c r="S87" s="95">
        <v>15.087391469594595</v>
      </c>
      <c r="T87" s="93" t="s">
        <v>28</v>
      </c>
    </row>
    <row r="88" spans="1:20" x14ac:dyDescent="0.55000000000000004">
      <c r="A88" s="123">
        <v>2567</v>
      </c>
      <c r="B88" s="92">
        <v>45565</v>
      </c>
      <c r="C88" s="93" t="s">
        <v>2205</v>
      </c>
      <c r="D88" s="94">
        <v>1</v>
      </c>
      <c r="E88" s="93" t="s">
        <v>22</v>
      </c>
      <c r="F88" s="93" t="s">
        <v>25</v>
      </c>
      <c r="G88" s="93" t="s">
        <v>35</v>
      </c>
      <c r="H88" s="93" t="s">
        <v>2220</v>
      </c>
      <c r="I88" s="93" t="s">
        <v>32</v>
      </c>
      <c r="J88" s="93" t="s">
        <v>32</v>
      </c>
      <c r="K88" s="93" t="s">
        <v>80</v>
      </c>
      <c r="L88" s="93" t="s">
        <v>81</v>
      </c>
      <c r="M88" s="94">
        <v>12</v>
      </c>
      <c r="N88" s="95">
        <v>1347417.9</v>
      </c>
      <c r="O88" s="95">
        <v>1700000</v>
      </c>
      <c r="P88" s="95">
        <v>1700000</v>
      </c>
      <c r="Q88" s="95">
        <v>1677278.4400000002</v>
      </c>
      <c r="R88" s="95">
        <v>-22721.56</v>
      </c>
      <c r="S88" s="95">
        <v>-1.3365623529411765</v>
      </c>
      <c r="T88" s="93" t="s">
        <v>73</v>
      </c>
    </row>
    <row r="89" spans="1:20" x14ac:dyDescent="0.55000000000000004">
      <c r="A89" s="123">
        <v>2567</v>
      </c>
      <c r="B89" s="92">
        <v>45565</v>
      </c>
      <c r="C89" s="93" t="s">
        <v>2205</v>
      </c>
      <c r="D89" s="94">
        <v>1</v>
      </c>
      <c r="E89" s="93" t="s">
        <v>22</v>
      </c>
      <c r="F89" s="93" t="s">
        <v>25</v>
      </c>
      <c r="G89" s="93" t="s">
        <v>45</v>
      </c>
      <c r="H89" s="93" t="s">
        <v>2221</v>
      </c>
      <c r="I89" s="93" t="s">
        <v>32</v>
      </c>
      <c r="J89" s="93" t="s">
        <v>32</v>
      </c>
      <c r="K89" s="93" t="s">
        <v>80</v>
      </c>
      <c r="L89" s="93" t="s">
        <v>81</v>
      </c>
      <c r="M89" s="94">
        <v>12</v>
      </c>
      <c r="N89" s="95">
        <v>7743023.7400000002</v>
      </c>
      <c r="O89" s="95">
        <v>8000000</v>
      </c>
      <c r="P89" s="95">
        <v>8000000</v>
      </c>
      <c r="Q89" s="95">
        <v>6455483.6299999999</v>
      </c>
      <c r="R89" s="95">
        <v>-1544516.37</v>
      </c>
      <c r="S89" s="95">
        <v>-19.306454625000001</v>
      </c>
      <c r="T89" s="93" t="s">
        <v>73</v>
      </c>
    </row>
    <row r="90" spans="1:20" x14ac:dyDescent="0.55000000000000004">
      <c r="A90" s="123">
        <v>2567</v>
      </c>
      <c r="B90" s="92">
        <v>45565</v>
      </c>
      <c r="C90" s="93" t="s">
        <v>2205</v>
      </c>
      <c r="D90" s="94">
        <v>1</v>
      </c>
      <c r="E90" s="93" t="s">
        <v>22</v>
      </c>
      <c r="F90" s="93" t="s">
        <v>25</v>
      </c>
      <c r="G90" s="93" t="s">
        <v>39</v>
      </c>
      <c r="H90" s="93" t="s">
        <v>2222</v>
      </c>
      <c r="I90" s="93" t="s">
        <v>32</v>
      </c>
      <c r="J90" s="93" t="s">
        <v>32</v>
      </c>
      <c r="K90" s="93" t="s">
        <v>80</v>
      </c>
      <c r="L90" s="93" t="s">
        <v>81</v>
      </c>
      <c r="M90" s="94">
        <v>12</v>
      </c>
      <c r="N90" s="95">
        <v>19481468.350000001</v>
      </c>
      <c r="O90" s="95">
        <v>16065912.4</v>
      </c>
      <c r="P90" s="95">
        <v>16065912.4</v>
      </c>
      <c r="Q90" s="95">
        <v>15802221.989999998</v>
      </c>
      <c r="R90" s="95">
        <v>-263690.40999999997</v>
      </c>
      <c r="S90" s="95">
        <v>-1.6413036709947453</v>
      </c>
      <c r="T90" s="93" t="s">
        <v>73</v>
      </c>
    </row>
    <row r="91" spans="1:20" x14ac:dyDescent="0.55000000000000004">
      <c r="A91" s="123">
        <v>2567</v>
      </c>
      <c r="B91" s="92">
        <v>45565</v>
      </c>
      <c r="C91" s="93" t="s">
        <v>2205</v>
      </c>
      <c r="D91" s="94">
        <v>1</v>
      </c>
      <c r="E91" s="93" t="s">
        <v>22</v>
      </c>
      <c r="F91" s="93" t="s">
        <v>25</v>
      </c>
      <c r="G91" s="93" t="s">
        <v>37</v>
      </c>
      <c r="H91" s="93" t="s">
        <v>2223</v>
      </c>
      <c r="I91" s="93" t="s">
        <v>32</v>
      </c>
      <c r="J91" s="93" t="s">
        <v>32</v>
      </c>
      <c r="K91" s="93" t="s">
        <v>80</v>
      </c>
      <c r="L91" s="93" t="s">
        <v>81</v>
      </c>
      <c r="M91" s="94">
        <v>12</v>
      </c>
      <c r="N91" s="95">
        <v>556359.64</v>
      </c>
      <c r="O91" s="95">
        <v>877599.63</v>
      </c>
      <c r="P91" s="95">
        <v>877599.63</v>
      </c>
      <c r="Q91" s="95">
        <v>424529.53</v>
      </c>
      <c r="R91" s="95">
        <v>-453070.1</v>
      </c>
      <c r="S91" s="95">
        <v>-51.626058684641876</v>
      </c>
      <c r="T91" s="93" t="s">
        <v>73</v>
      </c>
    </row>
    <row r="92" spans="1:20" x14ac:dyDescent="0.55000000000000004">
      <c r="A92" s="123">
        <v>2567</v>
      </c>
      <c r="B92" s="92">
        <v>45565</v>
      </c>
      <c r="C92" s="93" t="s">
        <v>2205</v>
      </c>
      <c r="D92" s="94">
        <v>1</v>
      </c>
      <c r="E92" s="93" t="s">
        <v>22</v>
      </c>
      <c r="F92" s="93" t="s">
        <v>49</v>
      </c>
      <c r="G92" s="93" t="s">
        <v>47</v>
      </c>
      <c r="H92" s="93" t="s">
        <v>2206</v>
      </c>
      <c r="I92" s="93" t="s">
        <v>32</v>
      </c>
      <c r="J92" s="93" t="s">
        <v>32</v>
      </c>
      <c r="K92" s="93" t="s">
        <v>82</v>
      </c>
      <c r="L92" s="93" t="s">
        <v>83</v>
      </c>
      <c r="M92" s="94">
        <v>12</v>
      </c>
      <c r="N92" s="95">
        <v>16084980.09</v>
      </c>
      <c r="O92" s="95">
        <v>14000000</v>
      </c>
      <c r="P92" s="95">
        <v>14000000</v>
      </c>
      <c r="Q92" s="95">
        <v>11516601.140000001</v>
      </c>
      <c r="R92" s="95">
        <v>-2483398.86</v>
      </c>
      <c r="S92" s="95">
        <v>-17.738563285714285</v>
      </c>
      <c r="T92" s="93" t="s">
        <v>73</v>
      </c>
    </row>
    <row r="93" spans="1:20" x14ac:dyDescent="0.55000000000000004">
      <c r="A93" s="123">
        <v>2567</v>
      </c>
      <c r="B93" s="92">
        <v>45565</v>
      </c>
      <c r="C93" s="93" t="s">
        <v>2205</v>
      </c>
      <c r="D93" s="94">
        <v>1</v>
      </c>
      <c r="E93" s="93" t="s">
        <v>22</v>
      </c>
      <c r="F93" s="93" t="s">
        <v>25</v>
      </c>
      <c r="G93" s="93" t="s">
        <v>63</v>
      </c>
      <c r="H93" s="93" t="s">
        <v>2207</v>
      </c>
      <c r="I93" s="93" t="s">
        <v>32</v>
      </c>
      <c r="J93" s="93" t="s">
        <v>32</v>
      </c>
      <c r="K93" s="93" t="s">
        <v>82</v>
      </c>
      <c r="L93" s="93" t="s">
        <v>83</v>
      </c>
      <c r="M93" s="94">
        <v>12</v>
      </c>
      <c r="N93" s="95">
        <v>327183.94</v>
      </c>
      <c r="O93" s="95">
        <v>1028299.2</v>
      </c>
      <c r="P93" s="95">
        <v>1028299.2</v>
      </c>
      <c r="Q93" s="95">
        <v>391541.27</v>
      </c>
      <c r="R93" s="95">
        <v>-636757.93000000005</v>
      </c>
      <c r="S93" s="95">
        <v>-61.923410034744748</v>
      </c>
      <c r="T93" s="93" t="s">
        <v>73</v>
      </c>
    </row>
    <row r="94" spans="1:20" x14ac:dyDescent="0.55000000000000004">
      <c r="A94" s="123">
        <v>2567</v>
      </c>
      <c r="B94" s="92">
        <v>45565</v>
      </c>
      <c r="C94" s="93" t="s">
        <v>2205</v>
      </c>
      <c r="D94" s="94">
        <v>1</v>
      </c>
      <c r="E94" s="93" t="s">
        <v>22</v>
      </c>
      <c r="F94" s="93" t="s">
        <v>25</v>
      </c>
      <c r="G94" s="93" t="s">
        <v>65</v>
      </c>
      <c r="H94" s="93" t="s">
        <v>2208</v>
      </c>
      <c r="I94" s="93" t="s">
        <v>32</v>
      </c>
      <c r="J94" s="93" t="s">
        <v>32</v>
      </c>
      <c r="K94" s="93" t="s">
        <v>82</v>
      </c>
      <c r="L94" s="93" t="s">
        <v>83</v>
      </c>
      <c r="M94" s="94">
        <v>12</v>
      </c>
      <c r="N94" s="95">
        <v>274707.12</v>
      </c>
      <c r="O94" s="95">
        <v>970900</v>
      </c>
      <c r="P94" s="95">
        <v>970900</v>
      </c>
      <c r="Q94" s="95">
        <v>529067.32999999996</v>
      </c>
      <c r="R94" s="95">
        <v>-441832.67</v>
      </c>
      <c r="S94" s="96">
        <v>-45.507536306519725</v>
      </c>
      <c r="T94" s="93" t="s">
        <v>73</v>
      </c>
    </row>
    <row r="95" spans="1:20" x14ac:dyDescent="0.55000000000000004">
      <c r="A95" s="123">
        <v>2567</v>
      </c>
      <c r="B95" s="92">
        <v>45565</v>
      </c>
      <c r="C95" s="93" t="s">
        <v>2205</v>
      </c>
      <c r="D95" s="94">
        <v>1</v>
      </c>
      <c r="E95" s="93" t="s">
        <v>22</v>
      </c>
      <c r="F95" s="93" t="s">
        <v>25</v>
      </c>
      <c r="G95" s="93" t="s">
        <v>69</v>
      </c>
      <c r="H95" s="93" t="s">
        <v>2209</v>
      </c>
      <c r="I95" s="93" t="s">
        <v>32</v>
      </c>
      <c r="J95" s="93" t="s">
        <v>32</v>
      </c>
      <c r="K95" s="93" t="s">
        <v>82</v>
      </c>
      <c r="L95" s="93" t="s">
        <v>83</v>
      </c>
      <c r="M95" s="94">
        <v>12</v>
      </c>
      <c r="N95" s="95">
        <v>68870.02</v>
      </c>
      <c r="O95" s="95">
        <v>50000</v>
      </c>
      <c r="P95" s="95">
        <v>50000</v>
      </c>
      <c r="Q95" s="95">
        <v>50666</v>
      </c>
      <c r="R95" s="95">
        <v>666</v>
      </c>
      <c r="S95" s="95">
        <v>1.3320000000000001</v>
      </c>
      <c r="T95" s="93" t="s">
        <v>28</v>
      </c>
    </row>
    <row r="96" spans="1:20" x14ac:dyDescent="0.55000000000000004">
      <c r="A96" s="123">
        <v>2567</v>
      </c>
      <c r="B96" s="92">
        <v>45565</v>
      </c>
      <c r="C96" s="93" t="s">
        <v>2205</v>
      </c>
      <c r="D96" s="94">
        <v>1</v>
      </c>
      <c r="E96" s="93" t="s">
        <v>22</v>
      </c>
      <c r="F96" s="93" t="s">
        <v>25</v>
      </c>
      <c r="G96" s="93" t="s">
        <v>50</v>
      </c>
      <c r="H96" s="93" t="s">
        <v>2210</v>
      </c>
      <c r="I96" s="93" t="s">
        <v>32</v>
      </c>
      <c r="J96" s="93" t="s">
        <v>32</v>
      </c>
      <c r="K96" s="93" t="s">
        <v>82</v>
      </c>
      <c r="L96" s="93" t="s">
        <v>83</v>
      </c>
      <c r="M96" s="94">
        <v>12</v>
      </c>
      <c r="N96" s="95">
        <v>1507225.14</v>
      </c>
      <c r="O96" s="95">
        <v>916845</v>
      </c>
      <c r="P96" s="95">
        <v>916845</v>
      </c>
      <c r="Q96" s="95">
        <v>488278.92999999993</v>
      </c>
      <c r="R96" s="95">
        <v>-428566.07</v>
      </c>
      <c r="S96" s="95">
        <v>-46.743568433050299</v>
      </c>
      <c r="T96" s="93" t="s">
        <v>73</v>
      </c>
    </row>
    <row r="97" spans="1:20" x14ac:dyDescent="0.55000000000000004">
      <c r="A97" s="123">
        <v>2567</v>
      </c>
      <c r="B97" s="92">
        <v>45565</v>
      </c>
      <c r="C97" s="93" t="s">
        <v>2205</v>
      </c>
      <c r="D97" s="94">
        <v>1</v>
      </c>
      <c r="E97" s="93" t="s">
        <v>22</v>
      </c>
      <c r="F97" s="93" t="s">
        <v>25</v>
      </c>
      <c r="G97" s="93" t="s">
        <v>59</v>
      </c>
      <c r="H97" s="93" t="s">
        <v>2211</v>
      </c>
      <c r="I97" s="93" t="s">
        <v>32</v>
      </c>
      <c r="J97" s="93" t="s">
        <v>32</v>
      </c>
      <c r="K97" s="93" t="s">
        <v>82</v>
      </c>
      <c r="L97" s="93" t="s">
        <v>83</v>
      </c>
      <c r="M97" s="94">
        <v>12</v>
      </c>
      <c r="N97" s="95">
        <v>490361.12</v>
      </c>
      <c r="O97" s="95">
        <v>363000</v>
      </c>
      <c r="P97" s="95">
        <v>363000</v>
      </c>
      <c r="Q97" s="95">
        <v>446951.05999999994</v>
      </c>
      <c r="R97" s="95">
        <v>83951.06</v>
      </c>
      <c r="S97" s="95">
        <v>23.127013774104686</v>
      </c>
      <c r="T97" s="93" t="s">
        <v>28</v>
      </c>
    </row>
    <row r="98" spans="1:20" x14ac:dyDescent="0.55000000000000004">
      <c r="A98" s="123">
        <v>2567</v>
      </c>
      <c r="B98" s="92">
        <v>45565</v>
      </c>
      <c r="C98" s="93" t="s">
        <v>2205</v>
      </c>
      <c r="D98" s="94">
        <v>1</v>
      </c>
      <c r="E98" s="93" t="s">
        <v>22</v>
      </c>
      <c r="F98" s="93" t="s">
        <v>56</v>
      </c>
      <c r="G98" s="93" t="s">
        <v>54</v>
      </c>
      <c r="H98" s="93" t="s">
        <v>2212</v>
      </c>
      <c r="I98" s="93" t="s">
        <v>32</v>
      </c>
      <c r="J98" s="93" t="s">
        <v>32</v>
      </c>
      <c r="K98" s="93" t="s">
        <v>82</v>
      </c>
      <c r="L98" s="93" t="s">
        <v>83</v>
      </c>
      <c r="M98" s="94">
        <v>12</v>
      </c>
      <c r="N98" s="95">
        <v>2223294.96</v>
      </c>
      <c r="O98" s="95">
        <v>2700000</v>
      </c>
      <c r="P98" s="95">
        <v>2700000</v>
      </c>
      <c r="Q98" s="95">
        <v>2369948.9</v>
      </c>
      <c r="R98" s="95">
        <v>-330051.09999999998</v>
      </c>
      <c r="S98" s="95">
        <v>-12.224114814814815</v>
      </c>
      <c r="T98" s="93" t="s">
        <v>73</v>
      </c>
    </row>
    <row r="99" spans="1:20" x14ac:dyDescent="0.55000000000000004">
      <c r="A99" s="123">
        <v>2567</v>
      </c>
      <c r="B99" s="92">
        <v>45565</v>
      </c>
      <c r="C99" s="93" t="s">
        <v>2205</v>
      </c>
      <c r="D99" s="94">
        <v>1</v>
      </c>
      <c r="E99" s="93" t="s">
        <v>22</v>
      </c>
      <c r="F99" s="93" t="s">
        <v>25</v>
      </c>
      <c r="G99" s="93" t="s">
        <v>57</v>
      </c>
      <c r="H99" s="93" t="s">
        <v>2213</v>
      </c>
      <c r="I99" s="93" t="s">
        <v>32</v>
      </c>
      <c r="J99" s="93" t="s">
        <v>32</v>
      </c>
      <c r="K99" s="93" t="s">
        <v>82</v>
      </c>
      <c r="L99" s="93" t="s">
        <v>83</v>
      </c>
      <c r="M99" s="94">
        <v>12</v>
      </c>
      <c r="N99" s="95">
        <v>2075108.82</v>
      </c>
      <c r="O99" s="95">
        <v>1581000</v>
      </c>
      <c r="P99" s="95">
        <v>1581000</v>
      </c>
      <c r="Q99" s="95">
        <v>1074513.1099999999</v>
      </c>
      <c r="R99" s="95">
        <v>-506486.89</v>
      </c>
      <c r="S99" s="95">
        <v>-32.035856419987347</v>
      </c>
      <c r="T99" s="93" t="s">
        <v>73</v>
      </c>
    </row>
    <row r="100" spans="1:20" x14ac:dyDescent="0.55000000000000004">
      <c r="A100" s="123">
        <v>2567</v>
      </c>
      <c r="B100" s="92">
        <v>45565</v>
      </c>
      <c r="C100" s="93" t="s">
        <v>2205</v>
      </c>
      <c r="D100" s="94">
        <v>1</v>
      </c>
      <c r="E100" s="93" t="s">
        <v>22</v>
      </c>
      <c r="F100" s="93" t="s">
        <v>25</v>
      </c>
      <c r="G100" s="93" t="s">
        <v>52</v>
      </c>
      <c r="H100" s="93" t="s">
        <v>2214</v>
      </c>
      <c r="I100" s="93" t="s">
        <v>32</v>
      </c>
      <c r="J100" s="93" t="s">
        <v>32</v>
      </c>
      <c r="K100" s="93" t="s">
        <v>82</v>
      </c>
      <c r="L100" s="93" t="s">
        <v>83</v>
      </c>
      <c r="M100" s="94">
        <v>12</v>
      </c>
      <c r="N100" s="95">
        <v>572497.53</v>
      </c>
      <c r="O100" s="95">
        <v>702000</v>
      </c>
      <c r="P100" s="95">
        <v>702000</v>
      </c>
      <c r="Q100" s="95">
        <v>582945.92999999993</v>
      </c>
      <c r="R100" s="95">
        <v>-119054.07</v>
      </c>
      <c r="S100" s="95">
        <v>-16.95926923076923</v>
      </c>
      <c r="T100" s="93" t="s">
        <v>73</v>
      </c>
    </row>
    <row r="101" spans="1:20" x14ac:dyDescent="0.55000000000000004">
      <c r="A101" s="123">
        <v>2567</v>
      </c>
      <c r="B101" s="92">
        <v>45565</v>
      </c>
      <c r="C101" s="93" t="s">
        <v>2205</v>
      </c>
      <c r="D101" s="94">
        <v>1</v>
      </c>
      <c r="E101" s="93" t="s">
        <v>22</v>
      </c>
      <c r="F101" s="93" t="s">
        <v>25</v>
      </c>
      <c r="G101" s="93" t="s">
        <v>61</v>
      </c>
      <c r="H101" s="93" t="s">
        <v>2215</v>
      </c>
      <c r="I101" s="93" t="s">
        <v>32</v>
      </c>
      <c r="J101" s="93" t="s">
        <v>32</v>
      </c>
      <c r="K101" s="93" t="s">
        <v>82</v>
      </c>
      <c r="L101" s="93" t="s">
        <v>83</v>
      </c>
      <c r="M101" s="94">
        <v>12</v>
      </c>
      <c r="N101" s="95">
        <v>92045.16</v>
      </c>
      <c r="O101" s="95">
        <v>91286.41</v>
      </c>
      <c r="P101" s="95">
        <v>91286.41</v>
      </c>
      <c r="Q101" s="95">
        <v>75569.549999999988</v>
      </c>
      <c r="R101" s="95">
        <v>-15716.86</v>
      </c>
      <c r="S101" s="96">
        <v>-17.217086311094938</v>
      </c>
      <c r="T101" s="93" t="s">
        <v>73</v>
      </c>
    </row>
    <row r="102" spans="1:20" x14ac:dyDescent="0.55000000000000004">
      <c r="A102" s="123">
        <v>2567</v>
      </c>
      <c r="B102" s="92">
        <v>45565</v>
      </c>
      <c r="C102" s="93" t="s">
        <v>2205</v>
      </c>
      <c r="D102" s="94">
        <v>1</v>
      </c>
      <c r="E102" s="93" t="s">
        <v>22</v>
      </c>
      <c r="F102" s="93" t="s">
        <v>25</v>
      </c>
      <c r="G102" s="93" t="s">
        <v>67</v>
      </c>
      <c r="H102" s="93" t="s">
        <v>2216</v>
      </c>
      <c r="I102" s="93" t="s">
        <v>32</v>
      </c>
      <c r="J102" s="93" t="s">
        <v>32</v>
      </c>
      <c r="K102" s="93" t="s">
        <v>82</v>
      </c>
      <c r="L102" s="93" t="s">
        <v>83</v>
      </c>
      <c r="M102" s="94">
        <v>12</v>
      </c>
      <c r="N102" s="95">
        <v>345025.62</v>
      </c>
      <c r="O102" s="95">
        <v>881797.2</v>
      </c>
      <c r="P102" s="95">
        <v>881797.2</v>
      </c>
      <c r="Q102" s="95">
        <v>353087.14999999997</v>
      </c>
      <c r="R102" s="95">
        <v>-528710.05000000005</v>
      </c>
      <c r="S102" s="95">
        <v>-59.958236428965748</v>
      </c>
      <c r="T102" s="93" t="s">
        <v>73</v>
      </c>
    </row>
    <row r="103" spans="1:20" x14ac:dyDescent="0.55000000000000004">
      <c r="A103" s="123">
        <v>2567</v>
      </c>
      <c r="B103" s="92">
        <v>45565</v>
      </c>
      <c r="C103" s="93" t="s">
        <v>2205</v>
      </c>
      <c r="D103" s="94">
        <v>1</v>
      </c>
      <c r="E103" s="93" t="s">
        <v>22</v>
      </c>
      <c r="F103" s="93" t="s">
        <v>25</v>
      </c>
      <c r="G103" s="93" t="s">
        <v>23</v>
      </c>
      <c r="H103" s="93" t="s">
        <v>2217</v>
      </c>
      <c r="I103" s="93" t="s">
        <v>32</v>
      </c>
      <c r="J103" s="93" t="s">
        <v>32</v>
      </c>
      <c r="K103" s="93" t="s">
        <v>82</v>
      </c>
      <c r="L103" s="93" t="s">
        <v>83</v>
      </c>
      <c r="M103" s="94">
        <v>12</v>
      </c>
      <c r="N103" s="95">
        <v>37811.360000000001</v>
      </c>
      <c r="O103" s="95">
        <v>221690.18</v>
      </c>
      <c r="P103" s="95">
        <v>221690.18</v>
      </c>
      <c r="Q103" s="95">
        <v>170169.91</v>
      </c>
      <c r="R103" s="95">
        <v>-51520.27</v>
      </c>
      <c r="S103" s="95">
        <v>-23.239761905556662</v>
      </c>
      <c r="T103" s="93" t="s">
        <v>73</v>
      </c>
    </row>
    <row r="104" spans="1:20" x14ac:dyDescent="0.55000000000000004">
      <c r="A104" s="123">
        <v>2567</v>
      </c>
      <c r="B104" s="92">
        <v>45565</v>
      </c>
      <c r="C104" s="93" t="s">
        <v>2205</v>
      </c>
      <c r="D104" s="94">
        <v>1</v>
      </c>
      <c r="E104" s="93" t="s">
        <v>22</v>
      </c>
      <c r="F104" s="93" t="s">
        <v>25</v>
      </c>
      <c r="G104" s="93" t="s">
        <v>41</v>
      </c>
      <c r="H104" s="93" t="s">
        <v>2218</v>
      </c>
      <c r="I104" s="93" t="s">
        <v>32</v>
      </c>
      <c r="J104" s="93" t="s">
        <v>32</v>
      </c>
      <c r="K104" s="93" t="s">
        <v>82</v>
      </c>
      <c r="L104" s="93" t="s">
        <v>83</v>
      </c>
      <c r="M104" s="94">
        <v>12</v>
      </c>
      <c r="N104" s="95">
        <v>2560127.59</v>
      </c>
      <c r="O104" s="95">
        <v>2828000</v>
      </c>
      <c r="P104" s="95">
        <v>2828000</v>
      </c>
      <c r="Q104" s="95">
        <v>2757023.71</v>
      </c>
      <c r="R104" s="95">
        <v>-70976.289999999994</v>
      </c>
      <c r="S104" s="95">
        <v>-2.5097698019801982</v>
      </c>
      <c r="T104" s="93" t="s">
        <v>73</v>
      </c>
    </row>
    <row r="105" spans="1:20" x14ac:dyDescent="0.55000000000000004">
      <c r="A105" s="123">
        <v>2567</v>
      </c>
      <c r="B105" s="92">
        <v>45565</v>
      </c>
      <c r="C105" s="93" t="s">
        <v>2205</v>
      </c>
      <c r="D105" s="94">
        <v>1</v>
      </c>
      <c r="E105" s="93" t="s">
        <v>22</v>
      </c>
      <c r="F105" s="93" t="s">
        <v>25</v>
      </c>
      <c r="G105" s="93" t="s">
        <v>43</v>
      </c>
      <c r="H105" s="93" t="s">
        <v>2219</v>
      </c>
      <c r="I105" s="93" t="s">
        <v>32</v>
      </c>
      <c r="J105" s="93" t="s">
        <v>32</v>
      </c>
      <c r="K105" s="93" t="s">
        <v>82</v>
      </c>
      <c r="L105" s="93" t="s">
        <v>83</v>
      </c>
      <c r="M105" s="94">
        <v>12</v>
      </c>
      <c r="N105" s="95">
        <v>155297.25</v>
      </c>
      <c r="O105" s="95">
        <v>208800</v>
      </c>
      <c r="P105" s="95">
        <v>208800</v>
      </c>
      <c r="Q105" s="95">
        <v>137487.5</v>
      </c>
      <c r="R105" s="95">
        <v>-71312.5</v>
      </c>
      <c r="S105" s="95">
        <v>-34.153496168582379</v>
      </c>
      <c r="T105" s="93" t="s">
        <v>73</v>
      </c>
    </row>
    <row r="106" spans="1:20" x14ac:dyDescent="0.55000000000000004">
      <c r="A106" s="123">
        <v>2567</v>
      </c>
      <c r="B106" s="92">
        <v>45565</v>
      </c>
      <c r="C106" s="93" t="s">
        <v>2205</v>
      </c>
      <c r="D106" s="94">
        <v>1</v>
      </c>
      <c r="E106" s="93" t="s">
        <v>22</v>
      </c>
      <c r="F106" s="93" t="s">
        <v>25</v>
      </c>
      <c r="G106" s="93" t="s">
        <v>35</v>
      </c>
      <c r="H106" s="93" t="s">
        <v>2220</v>
      </c>
      <c r="I106" s="93" t="s">
        <v>32</v>
      </c>
      <c r="J106" s="93" t="s">
        <v>32</v>
      </c>
      <c r="K106" s="93" t="s">
        <v>82</v>
      </c>
      <c r="L106" s="93" t="s">
        <v>83</v>
      </c>
      <c r="M106" s="94">
        <v>12</v>
      </c>
      <c r="N106" s="95">
        <v>58414.8</v>
      </c>
      <c r="O106" s="95">
        <v>114000</v>
      </c>
      <c r="P106" s="95">
        <v>114000</v>
      </c>
      <c r="Q106" s="95">
        <v>51896.35</v>
      </c>
      <c r="R106" s="95">
        <v>-62103.65</v>
      </c>
      <c r="S106" s="95">
        <v>-54.476885964912277</v>
      </c>
      <c r="T106" s="93" t="s">
        <v>73</v>
      </c>
    </row>
    <row r="107" spans="1:20" x14ac:dyDescent="0.55000000000000004">
      <c r="A107" s="123">
        <v>2567</v>
      </c>
      <c r="B107" s="92">
        <v>45565</v>
      </c>
      <c r="C107" s="93" t="s">
        <v>2205</v>
      </c>
      <c r="D107" s="94">
        <v>1</v>
      </c>
      <c r="E107" s="93" t="s">
        <v>22</v>
      </c>
      <c r="F107" s="93" t="s">
        <v>25</v>
      </c>
      <c r="G107" s="93" t="s">
        <v>45</v>
      </c>
      <c r="H107" s="93" t="s">
        <v>2221</v>
      </c>
      <c r="I107" s="93" t="s">
        <v>32</v>
      </c>
      <c r="J107" s="93" t="s">
        <v>32</v>
      </c>
      <c r="K107" s="93" t="s">
        <v>82</v>
      </c>
      <c r="L107" s="93" t="s">
        <v>83</v>
      </c>
      <c r="M107" s="94">
        <v>12</v>
      </c>
      <c r="N107" s="95">
        <v>123128.73</v>
      </c>
      <c r="O107" s="95">
        <v>805000</v>
      </c>
      <c r="P107" s="95">
        <v>805000</v>
      </c>
      <c r="Q107" s="95">
        <v>34527.5</v>
      </c>
      <c r="R107" s="95">
        <v>-770472.5</v>
      </c>
      <c r="S107" s="95">
        <v>-95.710869565217394</v>
      </c>
      <c r="T107" s="93" t="s">
        <v>73</v>
      </c>
    </row>
    <row r="108" spans="1:20" x14ac:dyDescent="0.55000000000000004">
      <c r="A108" s="123">
        <v>2567</v>
      </c>
      <c r="B108" s="92">
        <v>45565</v>
      </c>
      <c r="C108" s="93" t="s">
        <v>2205</v>
      </c>
      <c r="D108" s="94">
        <v>1</v>
      </c>
      <c r="E108" s="93" t="s">
        <v>22</v>
      </c>
      <c r="F108" s="93" t="s">
        <v>25</v>
      </c>
      <c r="G108" s="93" t="s">
        <v>39</v>
      </c>
      <c r="H108" s="93" t="s">
        <v>2222</v>
      </c>
      <c r="I108" s="93" t="s">
        <v>32</v>
      </c>
      <c r="J108" s="93" t="s">
        <v>32</v>
      </c>
      <c r="K108" s="93" t="s">
        <v>82</v>
      </c>
      <c r="L108" s="93" t="s">
        <v>83</v>
      </c>
      <c r="M108" s="94">
        <v>12</v>
      </c>
      <c r="N108" s="95">
        <v>1890878.65</v>
      </c>
      <c r="O108" s="95">
        <v>947605</v>
      </c>
      <c r="P108" s="95">
        <v>947605</v>
      </c>
      <c r="Q108" s="95">
        <v>676920.56999999983</v>
      </c>
      <c r="R108" s="95">
        <v>-270684.43</v>
      </c>
      <c r="S108" s="95">
        <v>-28.565112045630826</v>
      </c>
      <c r="T108" s="93" t="s">
        <v>73</v>
      </c>
    </row>
    <row r="109" spans="1:20" x14ac:dyDescent="0.55000000000000004">
      <c r="A109" s="123">
        <v>2567</v>
      </c>
      <c r="B109" s="92">
        <v>45565</v>
      </c>
      <c r="C109" s="93" t="s">
        <v>2205</v>
      </c>
      <c r="D109" s="94">
        <v>1</v>
      </c>
      <c r="E109" s="93" t="s">
        <v>22</v>
      </c>
      <c r="F109" s="93" t="s">
        <v>25</v>
      </c>
      <c r="G109" s="93" t="s">
        <v>37</v>
      </c>
      <c r="H109" s="93" t="s">
        <v>2223</v>
      </c>
      <c r="I109" s="93" t="s">
        <v>32</v>
      </c>
      <c r="J109" s="93" t="s">
        <v>32</v>
      </c>
      <c r="K109" s="93" t="s">
        <v>82</v>
      </c>
      <c r="L109" s="93" t="s">
        <v>83</v>
      </c>
      <c r="M109" s="94">
        <v>12</v>
      </c>
      <c r="N109" s="95">
        <v>68937.75</v>
      </c>
      <c r="O109" s="95">
        <v>133971.78</v>
      </c>
      <c r="P109" s="95">
        <v>133971.78</v>
      </c>
      <c r="Q109" s="95">
        <v>185816.47999999998</v>
      </c>
      <c r="R109" s="95">
        <v>51844.7</v>
      </c>
      <c r="S109" s="95">
        <v>38.698224357398253</v>
      </c>
      <c r="T109" s="93" t="s">
        <v>28</v>
      </c>
    </row>
    <row r="110" spans="1:20" x14ac:dyDescent="0.55000000000000004">
      <c r="A110" s="123">
        <v>2567</v>
      </c>
      <c r="B110" s="92">
        <v>45565</v>
      </c>
      <c r="C110" s="93" t="s">
        <v>2205</v>
      </c>
      <c r="D110" s="94">
        <v>1</v>
      </c>
      <c r="E110" s="93" t="s">
        <v>22</v>
      </c>
      <c r="F110" s="93" t="s">
        <v>49</v>
      </c>
      <c r="G110" s="93" t="s">
        <v>47</v>
      </c>
      <c r="H110" s="93" t="s">
        <v>2206</v>
      </c>
      <c r="I110" s="93" t="s">
        <v>32</v>
      </c>
      <c r="J110" s="93" t="s">
        <v>32</v>
      </c>
      <c r="K110" s="93" t="s">
        <v>84</v>
      </c>
      <c r="L110" s="93" t="s">
        <v>85</v>
      </c>
      <c r="M110" s="94">
        <v>12</v>
      </c>
      <c r="N110" s="95">
        <v>557729606.10000002</v>
      </c>
      <c r="O110" s="95">
        <v>585500000</v>
      </c>
      <c r="P110" s="95">
        <v>585500000</v>
      </c>
      <c r="Q110" s="95">
        <v>638366953.68000007</v>
      </c>
      <c r="R110" s="95">
        <v>52866953.68</v>
      </c>
      <c r="S110" s="95">
        <v>9.0293686900085408</v>
      </c>
      <c r="T110" s="93" t="s">
        <v>28</v>
      </c>
    </row>
    <row r="111" spans="1:20" x14ac:dyDescent="0.55000000000000004">
      <c r="A111" s="123">
        <v>2567</v>
      </c>
      <c r="B111" s="92">
        <v>45565</v>
      </c>
      <c r="C111" s="93" t="s">
        <v>2205</v>
      </c>
      <c r="D111" s="94">
        <v>1</v>
      </c>
      <c r="E111" s="93" t="s">
        <v>22</v>
      </c>
      <c r="F111" s="93" t="s">
        <v>25</v>
      </c>
      <c r="G111" s="93" t="s">
        <v>63</v>
      </c>
      <c r="H111" s="93" t="s">
        <v>2207</v>
      </c>
      <c r="I111" s="93" t="s">
        <v>32</v>
      </c>
      <c r="J111" s="93" t="s">
        <v>32</v>
      </c>
      <c r="K111" s="93" t="s">
        <v>84</v>
      </c>
      <c r="L111" s="93" t="s">
        <v>85</v>
      </c>
      <c r="M111" s="94">
        <v>12</v>
      </c>
      <c r="N111" s="95">
        <v>8911353.3699999992</v>
      </c>
      <c r="O111" s="95">
        <v>10211187.6</v>
      </c>
      <c r="P111" s="95">
        <v>10211187.6</v>
      </c>
      <c r="Q111" s="95">
        <v>10061109.189999999</v>
      </c>
      <c r="R111" s="95">
        <v>-150078.41</v>
      </c>
      <c r="S111" s="95">
        <v>-1.4697449099848094</v>
      </c>
      <c r="T111" s="93" t="s">
        <v>73</v>
      </c>
    </row>
    <row r="112" spans="1:20" x14ac:dyDescent="0.55000000000000004">
      <c r="A112" s="123">
        <v>2567</v>
      </c>
      <c r="B112" s="92">
        <v>45565</v>
      </c>
      <c r="C112" s="93" t="s">
        <v>2205</v>
      </c>
      <c r="D112" s="94">
        <v>1</v>
      </c>
      <c r="E112" s="93" t="s">
        <v>22</v>
      </c>
      <c r="F112" s="93" t="s">
        <v>25</v>
      </c>
      <c r="G112" s="93" t="s">
        <v>65</v>
      </c>
      <c r="H112" s="93" t="s">
        <v>2208</v>
      </c>
      <c r="I112" s="93" t="s">
        <v>32</v>
      </c>
      <c r="J112" s="93" t="s">
        <v>32</v>
      </c>
      <c r="K112" s="93" t="s">
        <v>84</v>
      </c>
      <c r="L112" s="93" t="s">
        <v>85</v>
      </c>
      <c r="M112" s="94">
        <v>12</v>
      </c>
      <c r="N112" s="95">
        <v>14875722.039999999</v>
      </c>
      <c r="O112" s="95">
        <v>24525000</v>
      </c>
      <c r="P112" s="95">
        <v>24525000</v>
      </c>
      <c r="Q112" s="95">
        <v>16266902.870000001</v>
      </c>
      <c r="R112" s="95">
        <v>-8258097.1299999999</v>
      </c>
      <c r="S112" s="95">
        <v>-33.672159551478082</v>
      </c>
      <c r="T112" s="93" t="s">
        <v>73</v>
      </c>
    </row>
    <row r="113" spans="1:20" x14ac:dyDescent="0.55000000000000004">
      <c r="A113" s="123">
        <v>2567</v>
      </c>
      <c r="B113" s="92">
        <v>45565</v>
      </c>
      <c r="C113" s="93" t="s">
        <v>2205</v>
      </c>
      <c r="D113" s="94">
        <v>1</v>
      </c>
      <c r="E113" s="93" t="s">
        <v>22</v>
      </c>
      <c r="F113" s="93" t="s">
        <v>25</v>
      </c>
      <c r="G113" s="93" t="s">
        <v>69</v>
      </c>
      <c r="H113" s="93" t="s">
        <v>2209</v>
      </c>
      <c r="I113" s="93" t="s">
        <v>32</v>
      </c>
      <c r="J113" s="93" t="s">
        <v>32</v>
      </c>
      <c r="K113" s="93" t="s">
        <v>84</v>
      </c>
      <c r="L113" s="93" t="s">
        <v>85</v>
      </c>
      <c r="M113" s="94">
        <v>12</v>
      </c>
      <c r="N113" s="95">
        <v>1922984.91</v>
      </c>
      <c r="O113" s="95">
        <v>2000000</v>
      </c>
      <c r="P113" s="95">
        <v>2000000</v>
      </c>
      <c r="Q113" s="95">
        <v>2239830.02</v>
      </c>
      <c r="R113" s="95">
        <v>239830.02</v>
      </c>
      <c r="S113" s="95">
        <v>11.991501</v>
      </c>
      <c r="T113" s="93" t="s">
        <v>28</v>
      </c>
    </row>
    <row r="114" spans="1:20" x14ac:dyDescent="0.55000000000000004">
      <c r="A114" s="123">
        <v>2567</v>
      </c>
      <c r="B114" s="92">
        <v>45565</v>
      </c>
      <c r="C114" s="93" t="s">
        <v>2205</v>
      </c>
      <c r="D114" s="94">
        <v>1</v>
      </c>
      <c r="E114" s="93" t="s">
        <v>22</v>
      </c>
      <c r="F114" s="93" t="s">
        <v>25</v>
      </c>
      <c r="G114" s="93" t="s">
        <v>50</v>
      </c>
      <c r="H114" s="93" t="s">
        <v>2210</v>
      </c>
      <c r="I114" s="93" t="s">
        <v>32</v>
      </c>
      <c r="J114" s="93" t="s">
        <v>32</v>
      </c>
      <c r="K114" s="93" t="s">
        <v>84</v>
      </c>
      <c r="L114" s="93" t="s">
        <v>85</v>
      </c>
      <c r="M114" s="94">
        <v>12</v>
      </c>
      <c r="N114" s="95">
        <v>59733022.030000001</v>
      </c>
      <c r="O114" s="95">
        <v>67733022.019999996</v>
      </c>
      <c r="P114" s="95">
        <v>67733022.019999996</v>
      </c>
      <c r="Q114" s="95">
        <v>56288007.480000004</v>
      </c>
      <c r="R114" s="95">
        <v>-11445014.539999999</v>
      </c>
      <c r="S114" s="95">
        <v>-16.897244798291371</v>
      </c>
      <c r="T114" s="93" t="s">
        <v>73</v>
      </c>
    </row>
    <row r="115" spans="1:20" x14ac:dyDescent="0.55000000000000004">
      <c r="A115" s="123">
        <v>2567</v>
      </c>
      <c r="B115" s="92">
        <v>45565</v>
      </c>
      <c r="C115" s="93" t="s">
        <v>2205</v>
      </c>
      <c r="D115" s="94">
        <v>1</v>
      </c>
      <c r="E115" s="93" t="s">
        <v>22</v>
      </c>
      <c r="F115" s="93" t="s">
        <v>25</v>
      </c>
      <c r="G115" s="93" t="s">
        <v>59</v>
      </c>
      <c r="H115" s="93" t="s">
        <v>2211</v>
      </c>
      <c r="I115" s="93" t="s">
        <v>32</v>
      </c>
      <c r="J115" s="93" t="s">
        <v>32</v>
      </c>
      <c r="K115" s="93" t="s">
        <v>84</v>
      </c>
      <c r="L115" s="93" t="s">
        <v>85</v>
      </c>
      <c r="M115" s="94">
        <v>12</v>
      </c>
      <c r="N115" s="95">
        <v>18706687.23</v>
      </c>
      <c r="O115" s="95">
        <v>30425784.600000001</v>
      </c>
      <c r="P115" s="95">
        <v>30425784.600000001</v>
      </c>
      <c r="Q115" s="95">
        <v>23166634.949999996</v>
      </c>
      <c r="R115" s="95">
        <v>-7259149.6500000004</v>
      </c>
      <c r="S115" s="95">
        <v>-23.858545458840855</v>
      </c>
      <c r="T115" s="93" t="s">
        <v>73</v>
      </c>
    </row>
    <row r="116" spans="1:20" x14ac:dyDescent="0.55000000000000004">
      <c r="A116" s="123">
        <v>2567</v>
      </c>
      <c r="B116" s="92">
        <v>45565</v>
      </c>
      <c r="C116" s="93" t="s">
        <v>2205</v>
      </c>
      <c r="D116" s="94">
        <v>1</v>
      </c>
      <c r="E116" s="93" t="s">
        <v>22</v>
      </c>
      <c r="F116" s="93" t="s">
        <v>56</v>
      </c>
      <c r="G116" s="93" t="s">
        <v>54</v>
      </c>
      <c r="H116" s="93" t="s">
        <v>2212</v>
      </c>
      <c r="I116" s="93" t="s">
        <v>32</v>
      </c>
      <c r="J116" s="93" t="s">
        <v>32</v>
      </c>
      <c r="K116" s="93" t="s">
        <v>84</v>
      </c>
      <c r="L116" s="93" t="s">
        <v>85</v>
      </c>
      <c r="M116" s="94">
        <v>12</v>
      </c>
      <c r="N116" s="95">
        <v>165406569.84999999</v>
      </c>
      <c r="O116" s="95">
        <v>196000000</v>
      </c>
      <c r="P116" s="95">
        <v>196000000</v>
      </c>
      <c r="Q116" s="95">
        <v>184195520.09999999</v>
      </c>
      <c r="R116" s="95">
        <v>-11804479.9</v>
      </c>
      <c r="S116" s="95">
        <v>-6.0226938265306122</v>
      </c>
      <c r="T116" s="93" t="s">
        <v>73</v>
      </c>
    </row>
    <row r="117" spans="1:20" x14ac:dyDescent="0.55000000000000004">
      <c r="A117" s="123">
        <v>2567</v>
      </c>
      <c r="B117" s="92">
        <v>45565</v>
      </c>
      <c r="C117" s="93" t="s">
        <v>2205</v>
      </c>
      <c r="D117" s="94">
        <v>1</v>
      </c>
      <c r="E117" s="93" t="s">
        <v>22</v>
      </c>
      <c r="F117" s="93" t="s">
        <v>25</v>
      </c>
      <c r="G117" s="93" t="s">
        <v>57</v>
      </c>
      <c r="H117" s="93" t="s">
        <v>2213</v>
      </c>
      <c r="I117" s="93" t="s">
        <v>32</v>
      </c>
      <c r="J117" s="93" t="s">
        <v>32</v>
      </c>
      <c r="K117" s="93" t="s">
        <v>84</v>
      </c>
      <c r="L117" s="93" t="s">
        <v>85</v>
      </c>
      <c r="M117" s="94">
        <v>12</v>
      </c>
      <c r="N117" s="95">
        <v>14372671.960000001</v>
      </c>
      <c r="O117" s="95">
        <v>8602000</v>
      </c>
      <c r="P117" s="95">
        <v>8602000</v>
      </c>
      <c r="Q117" s="95">
        <v>13474781.27</v>
      </c>
      <c r="R117" s="95">
        <v>4872781.2699999996</v>
      </c>
      <c r="S117" s="96">
        <v>56.647073587537776</v>
      </c>
      <c r="T117" s="93" t="s">
        <v>28</v>
      </c>
    </row>
    <row r="118" spans="1:20" x14ac:dyDescent="0.55000000000000004">
      <c r="A118" s="123">
        <v>2567</v>
      </c>
      <c r="B118" s="92">
        <v>45565</v>
      </c>
      <c r="C118" s="93" t="s">
        <v>2205</v>
      </c>
      <c r="D118" s="94">
        <v>1</v>
      </c>
      <c r="E118" s="93" t="s">
        <v>22</v>
      </c>
      <c r="F118" s="93" t="s">
        <v>25</v>
      </c>
      <c r="G118" s="93" t="s">
        <v>52</v>
      </c>
      <c r="H118" s="93" t="s">
        <v>2214</v>
      </c>
      <c r="I118" s="93" t="s">
        <v>32</v>
      </c>
      <c r="J118" s="93" t="s">
        <v>32</v>
      </c>
      <c r="K118" s="93" t="s">
        <v>84</v>
      </c>
      <c r="L118" s="93" t="s">
        <v>85</v>
      </c>
      <c r="M118" s="94">
        <v>12</v>
      </c>
      <c r="N118" s="95">
        <v>14110634.66</v>
      </c>
      <c r="O118" s="95">
        <v>14900000</v>
      </c>
      <c r="P118" s="95">
        <v>14900000</v>
      </c>
      <c r="Q118" s="95">
        <v>14159687.749999998</v>
      </c>
      <c r="R118" s="95">
        <v>-740312.25</v>
      </c>
      <c r="S118" s="95">
        <v>-4.9685385906040267</v>
      </c>
      <c r="T118" s="93" t="s">
        <v>73</v>
      </c>
    </row>
    <row r="119" spans="1:20" x14ac:dyDescent="0.55000000000000004">
      <c r="A119" s="123">
        <v>2567</v>
      </c>
      <c r="B119" s="92">
        <v>45565</v>
      </c>
      <c r="C119" s="93" t="s">
        <v>2205</v>
      </c>
      <c r="D119" s="94">
        <v>1</v>
      </c>
      <c r="E119" s="93" t="s">
        <v>22</v>
      </c>
      <c r="F119" s="93" t="s">
        <v>25</v>
      </c>
      <c r="G119" s="93" t="s">
        <v>61</v>
      </c>
      <c r="H119" s="93" t="s">
        <v>2215</v>
      </c>
      <c r="I119" s="93" t="s">
        <v>32</v>
      </c>
      <c r="J119" s="93" t="s">
        <v>32</v>
      </c>
      <c r="K119" s="93" t="s">
        <v>84</v>
      </c>
      <c r="L119" s="93" t="s">
        <v>85</v>
      </c>
      <c r="M119" s="94">
        <v>12</v>
      </c>
      <c r="N119" s="95">
        <v>13910917.16</v>
      </c>
      <c r="O119" s="95">
        <v>18283899.809999999</v>
      </c>
      <c r="P119" s="95">
        <v>18283899.809999999</v>
      </c>
      <c r="Q119" s="95">
        <v>14230962.43</v>
      </c>
      <c r="R119" s="95">
        <v>-4052937.38</v>
      </c>
      <c r="S119" s="95">
        <v>-22.166700879553769</v>
      </c>
      <c r="T119" s="93" t="s">
        <v>73</v>
      </c>
    </row>
    <row r="120" spans="1:20" x14ac:dyDescent="0.55000000000000004">
      <c r="A120" s="123">
        <v>2567</v>
      </c>
      <c r="B120" s="92">
        <v>45565</v>
      </c>
      <c r="C120" s="93" t="s">
        <v>2205</v>
      </c>
      <c r="D120" s="94">
        <v>1</v>
      </c>
      <c r="E120" s="93" t="s">
        <v>22</v>
      </c>
      <c r="F120" s="93" t="s">
        <v>25</v>
      </c>
      <c r="G120" s="93" t="s">
        <v>67</v>
      </c>
      <c r="H120" s="93" t="s">
        <v>2216</v>
      </c>
      <c r="I120" s="93" t="s">
        <v>32</v>
      </c>
      <c r="J120" s="93" t="s">
        <v>32</v>
      </c>
      <c r="K120" s="93" t="s">
        <v>84</v>
      </c>
      <c r="L120" s="93" t="s">
        <v>85</v>
      </c>
      <c r="M120" s="94">
        <v>12</v>
      </c>
      <c r="N120" s="95">
        <v>4664266.84</v>
      </c>
      <c r="O120" s="95">
        <v>12371158.52</v>
      </c>
      <c r="P120" s="95">
        <v>12371158.52</v>
      </c>
      <c r="Q120" s="95">
        <v>7290147.6100000003</v>
      </c>
      <c r="R120" s="95">
        <v>-5081010.91</v>
      </c>
      <c r="S120" s="95">
        <v>-41.071423519355235</v>
      </c>
      <c r="T120" s="93" t="s">
        <v>73</v>
      </c>
    </row>
    <row r="121" spans="1:20" x14ac:dyDescent="0.55000000000000004">
      <c r="A121" s="123">
        <v>2567</v>
      </c>
      <c r="B121" s="92">
        <v>45565</v>
      </c>
      <c r="C121" s="93" t="s">
        <v>2205</v>
      </c>
      <c r="D121" s="94">
        <v>1</v>
      </c>
      <c r="E121" s="93" t="s">
        <v>22</v>
      </c>
      <c r="F121" s="93" t="s">
        <v>25</v>
      </c>
      <c r="G121" s="93" t="s">
        <v>23</v>
      </c>
      <c r="H121" s="93" t="s">
        <v>2217</v>
      </c>
      <c r="I121" s="93" t="s">
        <v>32</v>
      </c>
      <c r="J121" s="93" t="s">
        <v>32</v>
      </c>
      <c r="K121" s="93" t="s">
        <v>84</v>
      </c>
      <c r="L121" s="93" t="s">
        <v>85</v>
      </c>
      <c r="M121" s="94">
        <v>12</v>
      </c>
      <c r="N121" s="95">
        <v>6385974.5099999998</v>
      </c>
      <c r="O121" s="95">
        <v>6717615.8799999999</v>
      </c>
      <c r="P121" s="95">
        <v>6717615.8799999999</v>
      </c>
      <c r="Q121" s="95">
        <v>13780426.430000002</v>
      </c>
      <c r="R121" s="95">
        <v>7062810.5499999998</v>
      </c>
      <c r="S121" s="95">
        <v>105.1386485349323</v>
      </c>
      <c r="T121" s="93" t="s">
        <v>28</v>
      </c>
    </row>
    <row r="122" spans="1:20" x14ac:dyDescent="0.55000000000000004">
      <c r="A122" s="123">
        <v>2567</v>
      </c>
      <c r="B122" s="92">
        <v>45565</v>
      </c>
      <c r="C122" s="93" t="s">
        <v>2205</v>
      </c>
      <c r="D122" s="94">
        <v>1</v>
      </c>
      <c r="E122" s="93" t="s">
        <v>22</v>
      </c>
      <c r="F122" s="93" t="s">
        <v>25</v>
      </c>
      <c r="G122" s="93" t="s">
        <v>41</v>
      </c>
      <c r="H122" s="93" t="s">
        <v>2218</v>
      </c>
      <c r="I122" s="93" t="s">
        <v>32</v>
      </c>
      <c r="J122" s="93" t="s">
        <v>32</v>
      </c>
      <c r="K122" s="93" t="s">
        <v>84</v>
      </c>
      <c r="L122" s="93" t="s">
        <v>85</v>
      </c>
      <c r="M122" s="94">
        <v>12</v>
      </c>
      <c r="N122" s="95">
        <v>81448199.239999995</v>
      </c>
      <c r="O122" s="95">
        <v>89600000</v>
      </c>
      <c r="P122" s="95">
        <v>89600000</v>
      </c>
      <c r="Q122" s="95">
        <v>33238538.539999999</v>
      </c>
      <c r="R122" s="95">
        <v>-56361461.460000001</v>
      </c>
      <c r="S122" s="95">
        <v>-62.903416808035708</v>
      </c>
      <c r="T122" s="93" t="s">
        <v>73</v>
      </c>
    </row>
    <row r="123" spans="1:20" x14ac:dyDescent="0.55000000000000004">
      <c r="A123" s="123">
        <v>2567</v>
      </c>
      <c r="B123" s="92">
        <v>45565</v>
      </c>
      <c r="C123" s="93" t="s">
        <v>2205</v>
      </c>
      <c r="D123" s="94">
        <v>1</v>
      </c>
      <c r="E123" s="93" t="s">
        <v>22</v>
      </c>
      <c r="F123" s="93" t="s">
        <v>25</v>
      </c>
      <c r="G123" s="93" t="s">
        <v>43</v>
      </c>
      <c r="H123" s="93" t="s">
        <v>2219</v>
      </c>
      <c r="I123" s="93" t="s">
        <v>32</v>
      </c>
      <c r="J123" s="93" t="s">
        <v>32</v>
      </c>
      <c r="K123" s="93" t="s">
        <v>84</v>
      </c>
      <c r="L123" s="93" t="s">
        <v>85</v>
      </c>
      <c r="M123" s="94">
        <v>12</v>
      </c>
      <c r="N123" s="95">
        <v>3602160.04</v>
      </c>
      <c r="O123" s="95">
        <v>3872000</v>
      </c>
      <c r="P123" s="95">
        <v>3872000</v>
      </c>
      <c r="Q123" s="95">
        <v>3853423.35</v>
      </c>
      <c r="R123" s="95">
        <v>-18576.650000000001</v>
      </c>
      <c r="S123" s="95">
        <v>-0.47976885330578517</v>
      </c>
      <c r="T123" s="93" t="s">
        <v>73</v>
      </c>
    </row>
    <row r="124" spans="1:20" x14ac:dyDescent="0.55000000000000004">
      <c r="A124" s="123">
        <v>2567</v>
      </c>
      <c r="B124" s="92">
        <v>45565</v>
      </c>
      <c r="C124" s="93" t="s">
        <v>2205</v>
      </c>
      <c r="D124" s="94">
        <v>1</v>
      </c>
      <c r="E124" s="93" t="s">
        <v>22</v>
      </c>
      <c r="F124" s="93" t="s">
        <v>25</v>
      </c>
      <c r="G124" s="93" t="s">
        <v>35</v>
      </c>
      <c r="H124" s="93" t="s">
        <v>2220</v>
      </c>
      <c r="I124" s="93" t="s">
        <v>32</v>
      </c>
      <c r="J124" s="93" t="s">
        <v>32</v>
      </c>
      <c r="K124" s="93" t="s">
        <v>84</v>
      </c>
      <c r="L124" s="93" t="s">
        <v>85</v>
      </c>
      <c r="M124" s="94">
        <v>12</v>
      </c>
      <c r="N124" s="95">
        <v>2662044.09</v>
      </c>
      <c r="O124" s="95">
        <v>2630000</v>
      </c>
      <c r="P124" s="95">
        <v>2630000</v>
      </c>
      <c r="Q124" s="95">
        <v>2899062.29</v>
      </c>
      <c r="R124" s="95">
        <v>269062.28999999998</v>
      </c>
      <c r="S124" s="95">
        <v>10.230505323193917</v>
      </c>
      <c r="T124" s="93" t="s">
        <v>28</v>
      </c>
    </row>
    <row r="125" spans="1:20" x14ac:dyDescent="0.55000000000000004">
      <c r="A125" s="123">
        <v>2567</v>
      </c>
      <c r="B125" s="92">
        <v>45565</v>
      </c>
      <c r="C125" s="93" t="s">
        <v>2205</v>
      </c>
      <c r="D125" s="94">
        <v>1</v>
      </c>
      <c r="E125" s="93" t="s">
        <v>22</v>
      </c>
      <c r="F125" s="93" t="s">
        <v>25</v>
      </c>
      <c r="G125" s="93" t="s">
        <v>45</v>
      </c>
      <c r="H125" s="93" t="s">
        <v>2221</v>
      </c>
      <c r="I125" s="93" t="s">
        <v>32</v>
      </c>
      <c r="J125" s="93" t="s">
        <v>32</v>
      </c>
      <c r="K125" s="93" t="s">
        <v>84</v>
      </c>
      <c r="L125" s="93" t="s">
        <v>85</v>
      </c>
      <c r="M125" s="94">
        <v>12</v>
      </c>
      <c r="N125" s="95">
        <v>17543085.559999999</v>
      </c>
      <c r="O125" s="95">
        <v>20877000</v>
      </c>
      <c r="P125" s="95">
        <v>20877000</v>
      </c>
      <c r="Q125" s="95">
        <v>18589280.200000003</v>
      </c>
      <c r="R125" s="95">
        <v>-2287719.7999999998</v>
      </c>
      <c r="S125" s="95">
        <v>-10.958086889878814</v>
      </c>
      <c r="T125" s="93" t="s">
        <v>73</v>
      </c>
    </row>
    <row r="126" spans="1:20" x14ac:dyDescent="0.55000000000000004">
      <c r="A126" s="123">
        <v>2567</v>
      </c>
      <c r="B126" s="92">
        <v>45565</v>
      </c>
      <c r="C126" s="93" t="s">
        <v>2205</v>
      </c>
      <c r="D126" s="94">
        <v>1</v>
      </c>
      <c r="E126" s="93" t="s">
        <v>22</v>
      </c>
      <c r="F126" s="93" t="s">
        <v>25</v>
      </c>
      <c r="G126" s="93" t="s">
        <v>39</v>
      </c>
      <c r="H126" s="93" t="s">
        <v>2222</v>
      </c>
      <c r="I126" s="93" t="s">
        <v>32</v>
      </c>
      <c r="J126" s="93" t="s">
        <v>32</v>
      </c>
      <c r="K126" s="93" t="s">
        <v>84</v>
      </c>
      <c r="L126" s="93" t="s">
        <v>85</v>
      </c>
      <c r="M126" s="94">
        <v>12</v>
      </c>
      <c r="N126" s="95">
        <v>18181513.5</v>
      </c>
      <c r="O126" s="95">
        <v>15726958.890000001</v>
      </c>
      <c r="P126" s="95">
        <v>15726958.890000001</v>
      </c>
      <c r="Q126" s="95">
        <v>14762666.210000003</v>
      </c>
      <c r="R126" s="95">
        <v>-964292.68</v>
      </c>
      <c r="S126" s="95">
        <v>-6.1314630930532052</v>
      </c>
      <c r="T126" s="93" t="s">
        <v>73</v>
      </c>
    </row>
    <row r="127" spans="1:20" x14ac:dyDescent="0.55000000000000004">
      <c r="A127" s="123">
        <v>2567</v>
      </c>
      <c r="B127" s="92">
        <v>45565</v>
      </c>
      <c r="C127" s="93" t="s">
        <v>2205</v>
      </c>
      <c r="D127" s="94">
        <v>1</v>
      </c>
      <c r="E127" s="93" t="s">
        <v>22</v>
      </c>
      <c r="F127" s="93" t="s">
        <v>25</v>
      </c>
      <c r="G127" s="93" t="s">
        <v>37</v>
      </c>
      <c r="H127" s="93" t="s">
        <v>2223</v>
      </c>
      <c r="I127" s="93" t="s">
        <v>32</v>
      </c>
      <c r="J127" s="93" t="s">
        <v>32</v>
      </c>
      <c r="K127" s="93" t="s">
        <v>84</v>
      </c>
      <c r="L127" s="93" t="s">
        <v>85</v>
      </c>
      <c r="M127" s="94">
        <v>12</v>
      </c>
      <c r="N127" s="95">
        <v>1448277.75</v>
      </c>
      <c r="O127" s="95">
        <v>1971000</v>
      </c>
      <c r="P127" s="95">
        <v>1971000</v>
      </c>
      <c r="Q127" s="95">
        <v>1748903.47</v>
      </c>
      <c r="R127" s="95">
        <v>-222096.53</v>
      </c>
      <c r="S127" s="95">
        <v>-11.268215626585491</v>
      </c>
      <c r="T127" s="93" t="s">
        <v>73</v>
      </c>
    </row>
    <row r="128" spans="1:20" x14ac:dyDescent="0.55000000000000004">
      <c r="A128" s="123">
        <v>2567</v>
      </c>
      <c r="B128" s="92">
        <v>45565</v>
      </c>
      <c r="C128" s="93" t="s">
        <v>2205</v>
      </c>
      <c r="D128" s="94">
        <v>1</v>
      </c>
      <c r="E128" s="93" t="s">
        <v>22</v>
      </c>
      <c r="F128" s="93" t="s">
        <v>49</v>
      </c>
      <c r="G128" s="93" t="s">
        <v>47</v>
      </c>
      <c r="H128" s="93" t="s">
        <v>2206</v>
      </c>
      <c r="I128" s="93" t="s">
        <v>32</v>
      </c>
      <c r="J128" s="93" t="s">
        <v>32</v>
      </c>
      <c r="K128" s="93" t="s">
        <v>86</v>
      </c>
      <c r="L128" s="93" t="s">
        <v>87</v>
      </c>
      <c r="M128" s="94">
        <v>12</v>
      </c>
      <c r="N128" s="95">
        <v>726383389.47000003</v>
      </c>
      <c r="O128" s="95">
        <v>750000000</v>
      </c>
      <c r="P128" s="95">
        <v>750000000</v>
      </c>
      <c r="Q128" s="95">
        <v>748761375.71000004</v>
      </c>
      <c r="R128" s="95">
        <v>-1238624.29</v>
      </c>
      <c r="S128" s="95">
        <v>-0.16514990533333335</v>
      </c>
      <c r="T128" s="93" t="s">
        <v>73</v>
      </c>
    </row>
    <row r="129" spans="1:20" x14ac:dyDescent="0.55000000000000004">
      <c r="A129" s="123">
        <v>2567</v>
      </c>
      <c r="B129" s="92">
        <v>45565</v>
      </c>
      <c r="C129" s="93" t="s">
        <v>2205</v>
      </c>
      <c r="D129" s="94">
        <v>1</v>
      </c>
      <c r="E129" s="93" t="s">
        <v>22</v>
      </c>
      <c r="F129" s="93" t="s">
        <v>25</v>
      </c>
      <c r="G129" s="93" t="s">
        <v>63</v>
      </c>
      <c r="H129" s="93" t="s">
        <v>2207</v>
      </c>
      <c r="I129" s="93" t="s">
        <v>32</v>
      </c>
      <c r="J129" s="93" t="s">
        <v>32</v>
      </c>
      <c r="K129" s="93" t="s">
        <v>86</v>
      </c>
      <c r="L129" s="93" t="s">
        <v>87</v>
      </c>
      <c r="M129" s="94">
        <v>12</v>
      </c>
      <c r="N129" s="95">
        <v>60246875.299999997</v>
      </c>
      <c r="O129" s="95">
        <v>59184976.770000003</v>
      </c>
      <c r="P129" s="95">
        <v>59184976.770000003</v>
      </c>
      <c r="Q129" s="95">
        <v>62106653.200000003</v>
      </c>
      <c r="R129" s="95">
        <v>2921676.43</v>
      </c>
      <c r="S129" s="95">
        <v>4.9365169836156042</v>
      </c>
      <c r="T129" s="93" t="s">
        <v>28</v>
      </c>
    </row>
    <row r="130" spans="1:20" x14ac:dyDescent="0.55000000000000004">
      <c r="A130" s="123">
        <v>2567</v>
      </c>
      <c r="B130" s="92">
        <v>45565</v>
      </c>
      <c r="C130" s="93" t="s">
        <v>2205</v>
      </c>
      <c r="D130" s="94">
        <v>1</v>
      </c>
      <c r="E130" s="93" t="s">
        <v>22</v>
      </c>
      <c r="F130" s="93" t="s">
        <v>25</v>
      </c>
      <c r="G130" s="93" t="s">
        <v>65</v>
      </c>
      <c r="H130" s="93" t="s">
        <v>2208</v>
      </c>
      <c r="I130" s="93" t="s">
        <v>32</v>
      </c>
      <c r="J130" s="93" t="s">
        <v>32</v>
      </c>
      <c r="K130" s="93" t="s">
        <v>86</v>
      </c>
      <c r="L130" s="93" t="s">
        <v>87</v>
      </c>
      <c r="M130" s="94">
        <v>12</v>
      </c>
      <c r="N130" s="95">
        <v>86300182.989999995</v>
      </c>
      <c r="O130" s="95">
        <v>87320000</v>
      </c>
      <c r="P130" s="95">
        <v>87320000</v>
      </c>
      <c r="Q130" s="95">
        <v>90214472.290000007</v>
      </c>
      <c r="R130" s="95">
        <v>2894472.29</v>
      </c>
      <c r="S130" s="95">
        <v>3.3147873224919837</v>
      </c>
      <c r="T130" s="93" t="s">
        <v>28</v>
      </c>
    </row>
    <row r="131" spans="1:20" x14ac:dyDescent="0.55000000000000004">
      <c r="A131" s="123">
        <v>2567</v>
      </c>
      <c r="B131" s="92">
        <v>45565</v>
      </c>
      <c r="C131" s="93" t="s">
        <v>2205</v>
      </c>
      <c r="D131" s="94">
        <v>1</v>
      </c>
      <c r="E131" s="93" t="s">
        <v>22</v>
      </c>
      <c r="F131" s="93" t="s">
        <v>25</v>
      </c>
      <c r="G131" s="93" t="s">
        <v>69</v>
      </c>
      <c r="H131" s="93" t="s">
        <v>2209</v>
      </c>
      <c r="I131" s="93" t="s">
        <v>32</v>
      </c>
      <c r="J131" s="93" t="s">
        <v>32</v>
      </c>
      <c r="K131" s="93" t="s">
        <v>86</v>
      </c>
      <c r="L131" s="93" t="s">
        <v>87</v>
      </c>
      <c r="M131" s="94">
        <v>12</v>
      </c>
      <c r="N131" s="95">
        <v>38612066.439999998</v>
      </c>
      <c r="O131" s="95">
        <v>39594544</v>
      </c>
      <c r="P131" s="95">
        <v>39594544</v>
      </c>
      <c r="Q131" s="95">
        <v>39773279.460000001</v>
      </c>
      <c r="R131" s="95">
        <v>178735.46</v>
      </c>
      <c r="S131" s="96">
        <v>0.45141436658545686</v>
      </c>
      <c r="T131" s="93" t="s">
        <v>28</v>
      </c>
    </row>
    <row r="132" spans="1:20" x14ac:dyDescent="0.55000000000000004">
      <c r="A132" s="123">
        <v>2567</v>
      </c>
      <c r="B132" s="92">
        <v>45565</v>
      </c>
      <c r="C132" s="93" t="s">
        <v>2205</v>
      </c>
      <c r="D132" s="94">
        <v>1</v>
      </c>
      <c r="E132" s="93" t="s">
        <v>22</v>
      </c>
      <c r="F132" s="93" t="s">
        <v>25</v>
      </c>
      <c r="G132" s="93" t="s">
        <v>50</v>
      </c>
      <c r="H132" s="93" t="s">
        <v>2210</v>
      </c>
      <c r="I132" s="93" t="s">
        <v>32</v>
      </c>
      <c r="J132" s="93" t="s">
        <v>32</v>
      </c>
      <c r="K132" s="93" t="s">
        <v>86</v>
      </c>
      <c r="L132" s="93" t="s">
        <v>87</v>
      </c>
      <c r="M132" s="94">
        <v>12</v>
      </c>
      <c r="N132" s="95">
        <v>105895726.81</v>
      </c>
      <c r="O132" s="95">
        <v>110131555.89</v>
      </c>
      <c r="P132" s="95">
        <v>110131555.89</v>
      </c>
      <c r="Q132" s="95">
        <v>108546815.63</v>
      </c>
      <c r="R132" s="95">
        <v>-1584740.26</v>
      </c>
      <c r="S132" s="95">
        <v>-1.4389520307720407</v>
      </c>
      <c r="T132" s="93" t="s">
        <v>73</v>
      </c>
    </row>
    <row r="133" spans="1:20" x14ac:dyDescent="0.55000000000000004">
      <c r="A133" s="123">
        <v>2567</v>
      </c>
      <c r="B133" s="92">
        <v>45565</v>
      </c>
      <c r="C133" s="93" t="s">
        <v>2205</v>
      </c>
      <c r="D133" s="94">
        <v>1</v>
      </c>
      <c r="E133" s="93" t="s">
        <v>22</v>
      </c>
      <c r="F133" s="93" t="s">
        <v>25</v>
      </c>
      <c r="G133" s="93" t="s">
        <v>59</v>
      </c>
      <c r="H133" s="93" t="s">
        <v>2211</v>
      </c>
      <c r="I133" s="93" t="s">
        <v>32</v>
      </c>
      <c r="J133" s="93" t="s">
        <v>32</v>
      </c>
      <c r="K133" s="93" t="s">
        <v>86</v>
      </c>
      <c r="L133" s="93" t="s">
        <v>87</v>
      </c>
      <c r="M133" s="94">
        <v>12</v>
      </c>
      <c r="N133" s="95">
        <v>52931803</v>
      </c>
      <c r="O133" s="95">
        <v>64590510.079999998</v>
      </c>
      <c r="P133" s="95">
        <v>64590510.079999998</v>
      </c>
      <c r="Q133" s="95">
        <v>55452766.109999999</v>
      </c>
      <c r="R133" s="95">
        <v>-9137743.9700000007</v>
      </c>
      <c r="S133" s="95">
        <v>-14.147192766680812</v>
      </c>
      <c r="T133" s="93" t="s">
        <v>73</v>
      </c>
    </row>
    <row r="134" spans="1:20" x14ac:dyDescent="0.55000000000000004">
      <c r="A134" s="123">
        <v>2567</v>
      </c>
      <c r="B134" s="92">
        <v>45565</v>
      </c>
      <c r="C134" s="93" t="s">
        <v>2205</v>
      </c>
      <c r="D134" s="94">
        <v>1</v>
      </c>
      <c r="E134" s="93" t="s">
        <v>22</v>
      </c>
      <c r="F134" s="93" t="s">
        <v>56</v>
      </c>
      <c r="G134" s="93" t="s">
        <v>54</v>
      </c>
      <c r="H134" s="93" t="s">
        <v>2212</v>
      </c>
      <c r="I134" s="93" t="s">
        <v>32</v>
      </c>
      <c r="J134" s="93" t="s">
        <v>32</v>
      </c>
      <c r="K134" s="93" t="s">
        <v>86</v>
      </c>
      <c r="L134" s="93" t="s">
        <v>87</v>
      </c>
      <c r="M134" s="94">
        <v>12</v>
      </c>
      <c r="N134" s="95">
        <v>91238252.530000001</v>
      </c>
      <c r="O134" s="95">
        <v>95000000</v>
      </c>
      <c r="P134" s="95">
        <v>95000000</v>
      </c>
      <c r="Q134" s="95">
        <v>92874191.189999998</v>
      </c>
      <c r="R134" s="95">
        <v>-2125808.81</v>
      </c>
      <c r="S134" s="95">
        <v>-2.2376934842105261</v>
      </c>
      <c r="T134" s="93" t="s">
        <v>73</v>
      </c>
    </row>
    <row r="135" spans="1:20" x14ac:dyDescent="0.55000000000000004">
      <c r="A135" s="123">
        <v>2567</v>
      </c>
      <c r="B135" s="92">
        <v>45565</v>
      </c>
      <c r="C135" s="93" t="s">
        <v>2205</v>
      </c>
      <c r="D135" s="94">
        <v>1</v>
      </c>
      <c r="E135" s="93" t="s">
        <v>22</v>
      </c>
      <c r="F135" s="93" t="s">
        <v>25</v>
      </c>
      <c r="G135" s="93" t="s">
        <v>57</v>
      </c>
      <c r="H135" s="93" t="s">
        <v>2213</v>
      </c>
      <c r="I135" s="93" t="s">
        <v>32</v>
      </c>
      <c r="J135" s="93" t="s">
        <v>32</v>
      </c>
      <c r="K135" s="93" t="s">
        <v>86</v>
      </c>
      <c r="L135" s="93" t="s">
        <v>87</v>
      </c>
      <c r="M135" s="94">
        <v>12</v>
      </c>
      <c r="N135" s="95">
        <v>60941856.439999998</v>
      </c>
      <c r="O135" s="95">
        <v>56582000</v>
      </c>
      <c r="P135" s="95">
        <v>56582000</v>
      </c>
      <c r="Q135" s="95">
        <v>57566905.649999999</v>
      </c>
      <c r="R135" s="95">
        <v>984905.65</v>
      </c>
      <c r="S135" s="95">
        <v>1.7406695592237815</v>
      </c>
      <c r="T135" s="93" t="s">
        <v>28</v>
      </c>
    </row>
    <row r="136" spans="1:20" x14ac:dyDescent="0.55000000000000004">
      <c r="A136" s="123">
        <v>2567</v>
      </c>
      <c r="B136" s="92">
        <v>45565</v>
      </c>
      <c r="C136" s="93" t="s">
        <v>2205</v>
      </c>
      <c r="D136" s="94">
        <v>1</v>
      </c>
      <c r="E136" s="93" t="s">
        <v>22</v>
      </c>
      <c r="F136" s="93" t="s">
        <v>25</v>
      </c>
      <c r="G136" s="93" t="s">
        <v>52</v>
      </c>
      <c r="H136" s="93" t="s">
        <v>2214</v>
      </c>
      <c r="I136" s="93" t="s">
        <v>32</v>
      </c>
      <c r="J136" s="93" t="s">
        <v>32</v>
      </c>
      <c r="K136" s="93" t="s">
        <v>86</v>
      </c>
      <c r="L136" s="93" t="s">
        <v>87</v>
      </c>
      <c r="M136" s="94">
        <v>12</v>
      </c>
      <c r="N136" s="95">
        <v>57725894.729999997</v>
      </c>
      <c r="O136" s="95">
        <v>58490000</v>
      </c>
      <c r="P136" s="95">
        <v>58490000</v>
      </c>
      <c r="Q136" s="95">
        <v>60361592.969999999</v>
      </c>
      <c r="R136" s="95">
        <v>1871592.97</v>
      </c>
      <c r="S136" s="95">
        <v>3.1998512053342454</v>
      </c>
      <c r="T136" s="93" t="s">
        <v>28</v>
      </c>
    </row>
    <row r="137" spans="1:20" x14ac:dyDescent="0.55000000000000004">
      <c r="A137" s="123">
        <v>2567</v>
      </c>
      <c r="B137" s="92">
        <v>45565</v>
      </c>
      <c r="C137" s="93" t="s">
        <v>2205</v>
      </c>
      <c r="D137" s="94">
        <v>1</v>
      </c>
      <c r="E137" s="93" t="s">
        <v>22</v>
      </c>
      <c r="F137" s="93" t="s">
        <v>25</v>
      </c>
      <c r="G137" s="93" t="s">
        <v>61</v>
      </c>
      <c r="H137" s="93" t="s">
        <v>2215</v>
      </c>
      <c r="I137" s="93" t="s">
        <v>32</v>
      </c>
      <c r="J137" s="93" t="s">
        <v>32</v>
      </c>
      <c r="K137" s="93" t="s">
        <v>86</v>
      </c>
      <c r="L137" s="93" t="s">
        <v>87</v>
      </c>
      <c r="M137" s="94">
        <v>12</v>
      </c>
      <c r="N137" s="95">
        <v>48895675.359999999</v>
      </c>
      <c r="O137" s="95">
        <v>50453852.75</v>
      </c>
      <c r="P137" s="95">
        <v>50453852.75</v>
      </c>
      <c r="Q137" s="95">
        <v>49293064.82</v>
      </c>
      <c r="R137" s="95">
        <v>-1160787.93</v>
      </c>
      <c r="S137" s="95">
        <v>-2.3006923490099576</v>
      </c>
      <c r="T137" s="93" t="s">
        <v>73</v>
      </c>
    </row>
    <row r="138" spans="1:20" x14ac:dyDescent="0.55000000000000004">
      <c r="A138" s="123">
        <v>2567</v>
      </c>
      <c r="B138" s="92">
        <v>45565</v>
      </c>
      <c r="C138" s="93" t="s">
        <v>2205</v>
      </c>
      <c r="D138" s="94">
        <v>1</v>
      </c>
      <c r="E138" s="93" t="s">
        <v>22</v>
      </c>
      <c r="F138" s="93" t="s">
        <v>25</v>
      </c>
      <c r="G138" s="93" t="s">
        <v>67</v>
      </c>
      <c r="H138" s="93" t="s">
        <v>2216</v>
      </c>
      <c r="I138" s="93" t="s">
        <v>32</v>
      </c>
      <c r="J138" s="93" t="s">
        <v>32</v>
      </c>
      <c r="K138" s="93" t="s">
        <v>86</v>
      </c>
      <c r="L138" s="93" t="s">
        <v>87</v>
      </c>
      <c r="M138" s="94">
        <v>12</v>
      </c>
      <c r="N138" s="95">
        <v>31536780.370000001</v>
      </c>
      <c r="O138" s="95">
        <v>29765580</v>
      </c>
      <c r="P138" s="95">
        <v>29765580</v>
      </c>
      <c r="Q138" s="95">
        <v>32133032.640000001</v>
      </c>
      <c r="R138" s="95">
        <v>2367452.64</v>
      </c>
      <c r="S138" s="95">
        <v>7.9536586889958141</v>
      </c>
      <c r="T138" s="93" t="s">
        <v>28</v>
      </c>
    </row>
    <row r="139" spans="1:20" x14ac:dyDescent="0.55000000000000004">
      <c r="A139" s="123">
        <v>2567</v>
      </c>
      <c r="B139" s="92">
        <v>45565</v>
      </c>
      <c r="C139" s="93" t="s">
        <v>2205</v>
      </c>
      <c r="D139" s="94">
        <v>1</v>
      </c>
      <c r="E139" s="93" t="s">
        <v>22</v>
      </c>
      <c r="F139" s="93" t="s">
        <v>25</v>
      </c>
      <c r="G139" s="93" t="s">
        <v>23</v>
      </c>
      <c r="H139" s="93" t="s">
        <v>2217</v>
      </c>
      <c r="I139" s="93" t="s">
        <v>32</v>
      </c>
      <c r="J139" s="93" t="s">
        <v>32</v>
      </c>
      <c r="K139" s="93" t="s">
        <v>86</v>
      </c>
      <c r="L139" s="93" t="s">
        <v>87</v>
      </c>
      <c r="M139" s="94">
        <v>12</v>
      </c>
      <c r="N139" s="95">
        <v>35008826.710000001</v>
      </c>
      <c r="O139" s="95">
        <v>34983749.359999999</v>
      </c>
      <c r="P139" s="95">
        <v>34983749.359999999</v>
      </c>
      <c r="Q139" s="95">
        <v>32459568.93</v>
      </c>
      <c r="R139" s="95">
        <v>-2524180.4300000002</v>
      </c>
      <c r="S139" s="95">
        <v>-7.2152941756612217</v>
      </c>
      <c r="T139" s="93" t="s">
        <v>73</v>
      </c>
    </row>
    <row r="140" spans="1:20" x14ac:dyDescent="0.55000000000000004">
      <c r="A140" s="123">
        <v>2567</v>
      </c>
      <c r="B140" s="92">
        <v>45565</v>
      </c>
      <c r="C140" s="93" t="s">
        <v>2205</v>
      </c>
      <c r="D140" s="94">
        <v>1</v>
      </c>
      <c r="E140" s="93" t="s">
        <v>22</v>
      </c>
      <c r="F140" s="93" t="s">
        <v>25</v>
      </c>
      <c r="G140" s="93" t="s">
        <v>41</v>
      </c>
      <c r="H140" s="93" t="s">
        <v>2218</v>
      </c>
      <c r="I140" s="93" t="s">
        <v>32</v>
      </c>
      <c r="J140" s="93" t="s">
        <v>32</v>
      </c>
      <c r="K140" s="93" t="s">
        <v>86</v>
      </c>
      <c r="L140" s="93" t="s">
        <v>87</v>
      </c>
      <c r="M140" s="94">
        <v>12</v>
      </c>
      <c r="N140" s="95">
        <v>26474173.59</v>
      </c>
      <c r="O140" s="95">
        <v>25120000</v>
      </c>
      <c r="P140" s="95">
        <v>25120000</v>
      </c>
      <c r="Q140" s="95">
        <v>25777524.5</v>
      </c>
      <c r="R140" s="95">
        <v>657524.5</v>
      </c>
      <c r="S140" s="95">
        <v>2.617533837579618</v>
      </c>
      <c r="T140" s="93" t="s">
        <v>28</v>
      </c>
    </row>
    <row r="141" spans="1:20" x14ac:dyDescent="0.55000000000000004">
      <c r="A141" s="123">
        <v>2567</v>
      </c>
      <c r="B141" s="92">
        <v>45565</v>
      </c>
      <c r="C141" s="93" t="s">
        <v>2205</v>
      </c>
      <c r="D141" s="94">
        <v>1</v>
      </c>
      <c r="E141" s="93" t="s">
        <v>22</v>
      </c>
      <c r="F141" s="93" t="s">
        <v>25</v>
      </c>
      <c r="G141" s="93" t="s">
        <v>43</v>
      </c>
      <c r="H141" s="93" t="s">
        <v>2219</v>
      </c>
      <c r="I141" s="93" t="s">
        <v>32</v>
      </c>
      <c r="J141" s="93" t="s">
        <v>32</v>
      </c>
      <c r="K141" s="93" t="s">
        <v>86</v>
      </c>
      <c r="L141" s="93" t="s">
        <v>87</v>
      </c>
      <c r="M141" s="94">
        <v>12</v>
      </c>
      <c r="N141" s="95">
        <v>37994581.149999999</v>
      </c>
      <c r="O141" s="95">
        <v>41323226.710000001</v>
      </c>
      <c r="P141" s="95">
        <v>41323226.710000001</v>
      </c>
      <c r="Q141" s="95">
        <v>45695977.719999999</v>
      </c>
      <c r="R141" s="95">
        <v>4372751.01</v>
      </c>
      <c r="S141" s="95">
        <v>10.581823729998842</v>
      </c>
      <c r="T141" s="93" t="s">
        <v>28</v>
      </c>
    </row>
    <row r="142" spans="1:20" x14ac:dyDescent="0.55000000000000004">
      <c r="A142" s="123">
        <v>2567</v>
      </c>
      <c r="B142" s="92">
        <v>45565</v>
      </c>
      <c r="C142" s="93" t="s">
        <v>2205</v>
      </c>
      <c r="D142" s="94">
        <v>1</v>
      </c>
      <c r="E142" s="93" t="s">
        <v>22</v>
      </c>
      <c r="F142" s="93" t="s">
        <v>25</v>
      </c>
      <c r="G142" s="93" t="s">
        <v>35</v>
      </c>
      <c r="H142" s="93" t="s">
        <v>2220</v>
      </c>
      <c r="I142" s="93" t="s">
        <v>32</v>
      </c>
      <c r="J142" s="93" t="s">
        <v>32</v>
      </c>
      <c r="K142" s="93" t="s">
        <v>86</v>
      </c>
      <c r="L142" s="93" t="s">
        <v>87</v>
      </c>
      <c r="M142" s="94">
        <v>12</v>
      </c>
      <c r="N142" s="95">
        <v>40638501.93</v>
      </c>
      <c r="O142" s="95">
        <v>42017560</v>
      </c>
      <c r="P142" s="95">
        <v>42017560</v>
      </c>
      <c r="Q142" s="95">
        <v>43340098.229999997</v>
      </c>
      <c r="R142" s="95">
        <v>1322538.23</v>
      </c>
      <c r="S142" s="95">
        <v>3.1475845575040533</v>
      </c>
      <c r="T142" s="93" t="s">
        <v>28</v>
      </c>
    </row>
    <row r="143" spans="1:20" x14ac:dyDescent="0.55000000000000004">
      <c r="A143" s="123">
        <v>2567</v>
      </c>
      <c r="B143" s="92">
        <v>45565</v>
      </c>
      <c r="C143" s="93" t="s">
        <v>2205</v>
      </c>
      <c r="D143" s="94">
        <v>1</v>
      </c>
      <c r="E143" s="93" t="s">
        <v>22</v>
      </c>
      <c r="F143" s="93" t="s">
        <v>25</v>
      </c>
      <c r="G143" s="93" t="s">
        <v>45</v>
      </c>
      <c r="H143" s="93" t="s">
        <v>2221</v>
      </c>
      <c r="I143" s="93" t="s">
        <v>32</v>
      </c>
      <c r="J143" s="93" t="s">
        <v>32</v>
      </c>
      <c r="K143" s="93" t="s">
        <v>86</v>
      </c>
      <c r="L143" s="93" t="s">
        <v>87</v>
      </c>
      <c r="M143" s="94">
        <v>12</v>
      </c>
      <c r="N143" s="95">
        <v>58147295.920000002</v>
      </c>
      <c r="O143" s="95">
        <v>59712264</v>
      </c>
      <c r="P143" s="95">
        <v>59712264</v>
      </c>
      <c r="Q143" s="95">
        <v>59388278.869999997</v>
      </c>
      <c r="R143" s="95">
        <v>-323985.13</v>
      </c>
      <c r="S143" s="95">
        <v>-0.54257719988644204</v>
      </c>
      <c r="T143" s="93" t="s">
        <v>73</v>
      </c>
    </row>
    <row r="144" spans="1:20" x14ac:dyDescent="0.55000000000000004">
      <c r="A144" s="123">
        <v>2567</v>
      </c>
      <c r="B144" s="92">
        <v>45565</v>
      </c>
      <c r="C144" s="93" t="s">
        <v>2205</v>
      </c>
      <c r="D144" s="94">
        <v>1</v>
      </c>
      <c r="E144" s="93" t="s">
        <v>22</v>
      </c>
      <c r="F144" s="93" t="s">
        <v>25</v>
      </c>
      <c r="G144" s="93" t="s">
        <v>39</v>
      </c>
      <c r="H144" s="93" t="s">
        <v>2222</v>
      </c>
      <c r="I144" s="93" t="s">
        <v>32</v>
      </c>
      <c r="J144" s="93" t="s">
        <v>32</v>
      </c>
      <c r="K144" s="93" t="s">
        <v>86</v>
      </c>
      <c r="L144" s="93" t="s">
        <v>87</v>
      </c>
      <c r="M144" s="94">
        <v>12</v>
      </c>
      <c r="N144" s="95">
        <v>48602208.259999998</v>
      </c>
      <c r="O144" s="95">
        <v>49924570.880000003</v>
      </c>
      <c r="P144" s="95">
        <v>49924570.880000003</v>
      </c>
      <c r="Q144" s="95">
        <v>55284428.850000001</v>
      </c>
      <c r="R144" s="95">
        <v>5359857.97</v>
      </c>
      <c r="S144" s="95">
        <v>10.73591194781242</v>
      </c>
      <c r="T144" s="93" t="s">
        <v>28</v>
      </c>
    </row>
    <row r="145" spans="1:20" x14ac:dyDescent="0.55000000000000004">
      <c r="A145" s="123">
        <v>2567</v>
      </c>
      <c r="B145" s="92">
        <v>45565</v>
      </c>
      <c r="C145" s="93" t="s">
        <v>2205</v>
      </c>
      <c r="D145" s="94">
        <v>1</v>
      </c>
      <c r="E145" s="93" t="s">
        <v>22</v>
      </c>
      <c r="F145" s="93" t="s">
        <v>25</v>
      </c>
      <c r="G145" s="93" t="s">
        <v>37</v>
      </c>
      <c r="H145" s="93" t="s">
        <v>2223</v>
      </c>
      <c r="I145" s="93" t="s">
        <v>32</v>
      </c>
      <c r="J145" s="93" t="s">
        <v>32</v>
      </c>
      <c r="K145" s="93" t="s">
        <v>86</v>
      </c>
      <c r="L145" s="93" t="s">
        <v>87</v>
      </c>
      <c r="M145" s="94">
        <v>12</v>
      </c>
      <c r="N145" s="95">
        <v>12659541.1</v>
      </c>
      <c r="O145" s="95">
        <v>13323640</v>
      </c>
      <c r="P145" s="95">
        <v>13323640</v>
      </c>
      <c r="Q145" s="95">
        <v>15206100</v>
      </c>
      <c r="R145" s="95">
        <v>1882460</v>
      </c>
      <c r="S145" s="95">
        <v>14.128721580589088</v>
      </c>
      <c r="T145" s="93" t="s">
        <v>28</v>
      </c>
    </row>
    <row r="146" spans="1:20" x14ac:dyDescent="0.55000000000000004">
      <c r="A146" s="123">
        <v>2567</v>
      </c>
      <c r="B146" s="92">
        <v>45565</v>
      </c>
      <c r="C146" s="93" t="s">
        <v>2205</v>
      </c>
      <c r="D146" s="94">
        <v>1</v>
      </c>
      <c r="E146" s="93" t="s">
        <v>22</v>
      </c>
      <c r="F146" s="93" t="s">
        <v>49</v>
      </c>
      <c r="G146" s="93" t="s">
        <v>47</v>
      </c>
      <c r="H146" s="93" t="s">
        <v>2206</v>
      </c>
      <c r="I146" s="93" t="s">
        <v>32</v>
      </c>
      <c r="J146" s="93" t="s">
        <v>32</v>
      </c>
      <c r="K146" s="93" t="s">
        <v>88</v>
      </c>
      <c r="L146" s="93" t="s">
        <v>89</v>
      </c>
      <c r="M146" s="94">
        <v>12</v>
      </c>
      <c r="N146" s="95">
        <v>278987595.36000001</v>
      </c>
      <c r="O146" s="95">
        <v>320700408</v>
      </c>
      <c r="P146" s="95">
        <v>320700408</v>
      </c>
      <c r="Q146" s="95">
        <v>380280528.31000006</v>
      </c>
      <c r="R146" s="95">
        <v>59580120.310000002</v>
      </c>
      <c r="S146" s="95">
        <v>18.57812426294138</v>
      </c>
      <c r="T146" s="93" t="s">
        <v>28</v>
      </c>
    </row>
    <row r="147" spans="1:20" x14ac:dyDescent="0.55000000000000004">
      <c r="A147" s="123">
        <v>2567</v>
      </c>
      <c r="B147" s="92">
        <v>45565</v>
      </c>
      <c r="C147" s="93" t="s">
        <v>2205</v>
      </c>
      <c r="D147" s="94">
        <v>1</v>
      </c>
      <c r="E147" s="93" t="s">
        <v>22</v>
      </c>
      <c r="F147" s="93" t="s">
        <v>25</v>
      </c>
      <c r="G147" s="93" t="s">
        <v>63</v>
      </c>
      <c r="H147" s="93" t="s">
        <v>2207</v>
      </c>
      <c r="I147" s="93" t="s">
        <v>32</v>
      </c>
      <c r="J147" s="93" t="s">
        <v>32</v>
      </c>
      <c r="K147" s="93" t="s">
        <v>88</v>
      </c>
      <c r="L147" s="93" t="s">
        <v>89</v>
      </c>
      <c r="M147" s="94">
        <v>12</v>
      </c>
      <c r="N147" s="95">
        <v>17533348.949999999</v>
      </c>
      <c r="O147" s="95">
        <v>12756830.82</v>
      </c>
      <c r="P147" s="95">
        <v>12756830.82</v>
      </c>
      <c r="Q147" s="95">
        <v>15385713.859999999</v>
      </c>
      <c r="R147" s="95">
        <v>2628883.04</v>
      </c>
      <c r="S147" s="96">
        <v>20.607649949221479</v>
      </c>
      <c r="T147" s="93" t="s">
        <v>28</v>
      </c>
    </row>
    <row r="148" spans="1:20" x14ac:dyDescent="0.55000000000000004">
      <c r="A148" s="123">
        <v>2567</v>
      </c>
      <c r="B148" s="92">
        <v>45565</v>
      </c>
      <c r="C148" s="93" t="s">
        <v>2205</v>
      </c>
      <c r="D148" s="94">
        <v>1</v>
      </c>
      <c r="E148" s="93" t="s">
        <v>22</v>
      </c>
      <c r="F148" s="93" t="s">
        <v>25</v>
      </c>
      <c r="G148" s="93" t="s">
        <v>65</v>
      </c>
      <c r="H148" s="93" t="s">
        <v>2208</v>
      </c>
      <c r="I148" s="93" t="s">
        <v>32</v>
      </c>
      <c r="J148" s="93" t="s">
        <v>32</v>
      </c>
      <c r="K148" s="93" t="s">
        <v>88</v>
      </c>
      <c r="L148" s="93" t="s">
        <v>89</v>
      </c>
      <c r="M148" s="94">
        <v>12</v>
      </c>
      <c r="N148" s="95">
        <v>28923462.120000001</v>
      </c>
      <c r="O148" s="95">
        <v>34366000</v>
      </c>
      <c r="P148" s="95">
        <v>34366000</v>
      </c>
      <c r="Q148" s="95">
        <v>28289485.050000001</v>
      </c>
      <c r="R148" s="95">
        <v>-6076514.9500000002</v>
      </c>
      <c r="S148" s="95">
        <v>-17.681763807251354</v>
      </c>
      <c r="T148" s="93" t="s">
        <v>73</v>
      </c>
    </row>
    <row r="149" spans="1:20" x14ac:dyDescent="0.55000000000000004">
      <c r="A149" s="123">
        <v>2567</v>
      </c>
      <c r="B149" s="92">
        <v>45565</v>
      </c>
      <c r="C149" s="93" t="s">
        <v>2205</v>
      </c>
      <c r="D149" s="94">
        <v>1</v>
      </c>
      <c r="E149" s="93" t="s">
        <v>22</v>
      </c>
      <c r="F149" s="93" t="s">
        <v>25</v>
      </c>
      <c r="G149" s="93" t="s">
        <v>69</v>
      </c>
      <c r="H149" s="93" t="s">
        <v>2209</v>
      </c>
      <c r="I149" s="93" t="s">
        <v>32</v>
      </c>
      <c r="J149" s="93" t="s">
        <v>32</v>
      </c>
      <c r="K149" s="93" t="s">
        <v>88</v>
      </c>
      <c r="L149" s="93" t="s">
        <v>89</v>
      </c>
      <c r="M149" s="94">
        <v>12</v>
      </c>
      <c r="N149" s="95">
        <v>10670714.98</v>
      </c>
      <c r="O149" s="95">
        <v>9815000</v>
      </c>
      <c r="P149" s="95">
        <v>9815000</v>
      </c>
      <c r="Q149" s="95">
        <v>7655539.3300000001</v>
      </c>
      <c r="R149" s="95">
        <v>-2159460.67</v>
      </c>
      <c r="S149" s="95">
        <v>-22.001636984207845</v>
      </c>
      <c r="T149" s="93" t="s">
        <v>73</v>
      </c>
    </row>
    <row r="150" spans="1:20" x14ac:dyDescent="0.55000000000000004">
      <c r="A150" s="123">
        <v>2567</v>
      </c>
      <c r="B150" s="92">
        <v>45565</v>
      </c>
      <c r="C150" s="93" t="s">
        <v>2205</v>
      </c>
      <c r="D150" s="94">
        <v>1</v>
      </c>
      <c r="E150" s="93" t="s">
        <v>22</v>
      </c>
      <c r="F150" s="93" t="s">
        <v>25</v>
      </c>
      <c r="G150" s="93" t="s">
        <v>50</v>
      </c>
      <c r="H150" s="93" t="s">
        <v>2210</v>
      </c>
      <c r="I150" s="93" t="s">
        <v>32</v>
      </c>
      <c r="J150" s="93" t="s">
        <v>32</v>
      </c>
      <c r="K150" s="93" t="s">
        <v>88</v>
      </c>
      <c r="L150" s="93" t="s">
        <v>89</v>
      </c>
      <c r="M150" s="94">
        <v>12</v>
      </c>
      <c r="N150" s="95">
        <v>44527542.579999998</v>
      </c>
      <c r="O150" s="95">
        <v>21944933.030000001</v>
      </c>
      <c r="P150" s="95">
        <v>21944933.030000001</v>
      </c>
      <c r="Q150" s="95">
        <v>29690490.289999999</v>
      </c>
      <c r="R150" s="95">
        <v>7745557.2599999998</v>
      </c>
      <c r="S150" s="95">
        <v>35.29542445817161</v>
      </c>
      <c r="T150" s="93" t="s">
        <v>28</v>
      </c>
    </row>
    <row r="151" spans="1:20" x14ac:dyDescent="0.55000000000000004">
      <c r="A151" s="123">
        <v>2567</v>
      </c>
      <c r="B151" s="92">
        <v>45565</v>
      </c>
      <c r="C151" s="93" t="s">
        <v>2205</v>
      </c>
      <c r="D151" s="94">
        <v>1</v>
      </c>
      <c r="E151" s="93" t="s">
        <v>22</v>
      </c>
      <c r="F151" s="93" t="s">
        <v>25</v>
      </c>
      <c r="G151" s="93" t="s">
        <v>59</v>
      </c>
      <c r="H151" s="93" t="s">
        <v>2211</v>
      </c>
      <c r="I151" s="93" t="s">
        <v>32</v>
      </c>
      <c r="J151" s="93" t="s">
        <v>32</v>
      </c>
      <c r="K151" s="93" t="s">
        <v>88</v>
      </c>
      <c r="L151" s="93" t="s">
        <v>89</v>
      </c>
      <c r="M151" s="94">
        <v>12</v>
      </c>
      <c r="N151" s="95">
        <v>11640616.93</v>
      </c>
      <c r="O151" s="95">
        <v>13759640.66</v>
      </c>
      <c r="P151" s="95">
        <v>13759640.66</v>
      </c>
      <c r="Q151" s="95">
        <v>12192038.49</v>
      </c>
      <c r="R151" s="95">
        <v>-1567602.17</v>
      </c>
      <c r="S151" s="95">
        <v>-11.392755150627602</v>
      </c>
      <c r="T151" s="93" t="s">
        <v>73</v>
      </c>
    </row>
    <row r="152" spans="1:20" x14ac:dyDescent="0.55000000000000004">
      <c r="A152" s="123">
        <v>2567</v>
      </c>
      <c r="B152" s="92">
        <v>45565</v>
      </c>
      <c r="C152" s="93" t="s">
        <v>2205</v>
      </c>
      <c r="D152" s="94">
        <v>1</v>
      </c>
      <c r="E152" s="93" t="s">
        <v>22</v>
      </c>
      <c r="F152" s="93" t="s">
        <v>56</v>
      </c>
      <c r="G152" s="93" t="s">
        <v>54</v>
      </c>
      <c r="H152" s="93" t="s">
        <v>2212</v>
      </c>
      <c r="I152" s="93" t="s">
        <v>32</v>
      </c>
      <c r="J152" s="93" t="s">
        <v>32</v>
      </c>
      <c r="K152" s="93" t="s">
        <v>88</v>
      </c>
      <c r="L152" s="93" t="s">
        <v>89</v>
      </c>
      <c r="M152" s="94">
        <v>12</v>
      </c>
      <c r="N152" s="95">
        <v>41969055.57</v>
      </c>
      <c r="O152" s="95">
        <v>35300000</v>
      </c>
      <c r="P152" s="95">
        <v>35300000</v>
      </c>
      <c r="Q152" s="95">
        <v>23602731.870000001</v>
      </c>
      <c r="R152" s="95">
        <v>-11697268.130000001</v>
      </c>
      <c r="S152" s="95">
        <v>-33.136736912181298</v>
      </c>
      <c r="T152" s="93" t="s">
        <v>73</v>
      </c>
    </row>
    <row r="153" spans="1:20" x14ac:dyDescent="0.55000000000000004">
      <c r="A153" s="123">
        <v>2567</v>
      </c>
      <c r="B153" s="92">
        <v>45565</v>
      </c>
      <c r="C153" s="93" t="s">
        <v>2205</v>
      </c>
      <c r="D153" s="94">
        <v>1</v>
      </c>
      <c r="E153" s="93" t="s">
        <v>22</v>
      </c>
      <c r="F153" s="93" t="s">
        <v>25</v>
      </c>
      <c r="G153" s="93" t="s">
        <v>57</v>
      </c>
      <c r="H153" s="93" t="s">
        <v>2213</v>
      </c>
      <c r="I153" s="93" t="s">
        <v>32</v>
      </c>
      <c r="J153" s="93" t="s">
        <v>32</v>
      </c>
      <c r="K153" s="93" t="s">
        <v>88</v>
      </c>
      <c r="L153" s="93" t="s">
        <v>89</v>
      </c>
      <c r="M153" s="94">
        <v>12</v>
      </c>
      <c r="N153" s="95">
        <v>16854134.239999998</v>
      </c>
      <c r="O153" s="95">
        <v>8741681.4000000004</v>
      </c>
      <c r="P153" s="95">
        <v>8741681.4000000004</v>
      </c>
      <c r="Q153" s="95">
        <v>14593597.459999999</v>
      </c>
      <c r="R153" s="95">
        <v>5851916.0599999996</v>
      </c>
      <c r="S153" s="95">
        <v>66.942682903085441</v>
      </c>
      <c r="T153" s="93" t="s">
        <v>28</v>
      </c>
    </row>
    <row r="154" spans="1:20" x14ac:dyDescent="0.55000000000000004">
      <c r="A154" s="123">
        <v>2567</v>
      </c>
      <c r="B154" s="92">
        <v>45565</v>
      </c>
      <c r="C154" s="93" t="s">
        <v>2205</v>
      </c>
      <c r="D154" s="94">
        <v>1</v>
      </c>
      <c r="E154" s="93" t="s">
        <v>22</v>
      </c>
      <c r="F154" s="93" t="s">
        <v>25</v>
      </c>
      <c r="G154" s="93" t="s">
        <v>52</v>
      </c>
      <c r="H154" s="93" t="s">
        <v>2214</v>
      </c>
      <c r="I154" s="93" t="s">
        <v>32</v>
      </c>
      <c r="J154" s="93" t="s">
        <v>32</v>
      </c>
      <c r="K154" s="93" t="s">
        <v>88</v>
      </c>
      <c r="L154" s="93" t="s">
        <v>89</v>
      </c>
      <c r="M154" s="94">
        <v>12</v>
      </c>
      <c r="N154" s="95">
        <v>17589005.460000001</v>
      </c>
      <c r="O154" s="95">
        <v>7585267.8399999999</v>
      </c>
      <c r="P154" s="95">
        <v>7585267.8399999999</v>
      </c>
      <c r="Q154" s="95">
        <v>10375903.779999999</v>
      </c>
      <c r="R154" s="95">
        <v>2790635.94</v>
      </c>
      <c r="S154" s="95">
        <v>36.790209638793712</v>
      </c>
      <c r="T154" s="93" t="s">
        <v>28</v>
      </c>
    </row>
    <row r="155" spans="1:20" x14ac:dyDescent="0.55000000000000004">
      <c r="A155" s="123">
        <v>2567</v>
      </c>
      <c r="B155" s="92">
        <v>45565</v>
      </c>
      <c r="C155" s="93" t="s">
        <v>2205</v>
      </c>
      <c r="D155" s="94">
        <v>1</v>
      </c>
      <c r="E155" s="93" t="s">
        <v>22</v>
      </c>
      <c r="F155" s="93" t="s">
        <v>25</v>
      </c>
      <c r="G155" s="93" t="s">
        <v>61</v>
      </c>
      <c r="H155" s="93" t="s">
        <v>2215</v>
      </c>
      <c r="I155" s="93" t="s">
        <v>32</v>
      </c>
      <c r="J155" s="93" t="s">
        <v>32</v>
      </c>
      <c r="K155" s="93" t="s">
        <v>88</v>
      </c>
      <c r="L155" s="93" t="s">
        <v>89</v>
      </c>
      <c r="M155" s="94">
        <v>12</v>
      </c>
      <c r="N155" s="95">
        <v>21479585.41</v>
      </c>
      <c r="O155" s="95">
        <v>19570928.129999999</v>
      </c>
      <c r="P155" s="95">
        <v>19570928.129999999</v>
      </c>
      <c r="Q155" s="95">
        <v>12895464.439999999</v>
      </c>
      <c r="R155" s="95">
        <v>-6675463.6900000004</v>
      </c>
      <c r="S155" s="95">
        <v>-34.109080804232661</v>
      </c>
      <c r="T155" s="93" t="s">
        <v>73</v>
      </c>
    </row>
    <row r="156" spans="1:20" x14ac:dyDescent="0.55000000000000004">
      <c r="A156" s="123">
        <v>2567</v>
      </c>
      <c r="B156" s="92">
        <v>45565</v>
      </c>
      <c r="C156" s="93" t="s">
        <v>2205</v>
      </c>
      <c r="D156" s="94">
        <v>1</v>
      </c>
      <c r="E156" s="93" t="s">
        <v>22</v>
      </c>
      <c r="F156" s="93" t="s">
        <v>25</v>
      </c>
      <c r="G156" s="93" t="s">
        <v>67</v>
      </c>
      <c r="H156" s="93" t="s">
        <v>2216</v>
      </c>
      <c r="I156" s="93" t="s">
        <v>32</v>
      </c>
      <c r="J156" s="93" t="s">
        <v>32</v>
      </c>
      <c r="K156" s="93" t="s">
        <v>88</v>
      </c>
      <c r="L156" s="93" t="s">
        <v>89</v>
      </c>
      <c r="M156" s="94">
        <v>12</v>
      </c>
      <c r="N156" s="95">
        <v>11023395.34</v>
      </c>
      <c r="O156" s="95">
        <v>6777000</v>
      </c>
      <c r="P156" s="95">
        <v>6777000</v>
      </c>
      <c r="Q156" s="95">
        <v>5277305.13</v>
      </c>
      <c r="R156" s="95">
        <v>-1499694.87</v>
      </c>
      <c r="S156" s="95">
        <v>-22.12918503762727</v>
      </c>
      <c r="T156" s="93" t="s">
        <v>73</v>
      </c>
    </row>
    <row r="157" spans="1:20" x14ac:dyDescent="0.55000000000000004">
      <c r="A157" s="123">
        <v>2567</v>
      </c>
      <c r="B157" s="92">
        <v>45565</v>
      </c>
      <c r="C157" s="93" t="s">
        <v>2205</v>
      </c>
      <c r="D157" s="94">
        <v>1</v>
      </c>
      <c r="E157" s="93" t="s">
        <v>22</v>
      </c>
      <c r="F157" s="93" t="s">
        <v>25</v>
      </c>
      <c r="G157" s="93" t="s">
        <v>23</v>
      </c>
      <c r="H157" s="93" t="s">
        <v>2217</v>
      </c>
      <c r="I157" s="93" t="s">
        <v>32</v>
      </c>
      <c r="J157" s="93" t="s">
        <v>32</v>
      </c>
      <c r="K157" s="93" t="s">
        <v>88</v>
      </c>
      <c r="L157" s="93" t="s">
        <v>89</v>
      </c>
      <c r="M157" s="94">
        <v>12</v>
      </c>
      <c r="N157" s="95">
        <v>14854861.48</v>
      </c>
      <c r="O157" s="95">
        <v>10703793.33</v>
      </c>
      <c r="P157" s="95">
        <v>10703793.33</v>
      </c>
      <c r="Q157" s="95">
        <v>11004261.210000001</v>
      </c>
      <c r="R157" s="95">
        <v>300467.88</v>
      </c>
      <c r="S157" s="95">
        <v>2.8071158582431264</v>
      </c>
      <c r="T157" s="93" t="s">
        <v>28</v>
      </c>
    </row>
    <row r="158" spans="1:20" x14ac:dyDescent="0.55000000000000004">
      <c r="A158" s="123">
        <v>2567</v>
      </c>
      <c r="B158" s="92">
        <v>45565</v>
      </c>
      <c r="C158" s="93" t="s">
        <v>2205</v>
      </c>
      <c r="D158" s="94">
        <v>1</v>
      </c>
      <c r="E158" s="93" t="s">
        <v>22</v>
      </c>
      <c r="F158" s="93" t="s">
        <v>25</v>
      </c>
      <c r="G158" s="93" t="s">
        <v>41</v>
      </c>
      <c r="H158" s="93" t="s">
        <v>2218</v>
      </c>
      <c r="I158" s="93" t="s">
        <v>32</v>
      </c>
      <c r="J158" s="93" t="s">
        <v>32</v>
      </c>
      <c r="K158" s="93" t="s">
        <v>88</v>
      </c>
      <c r="L158" s="93" t="s">
        <v>89</v>
      </c>
      <c r="M158" s="94">
        <v>12</v>
      </c>
      <c r="N158" s="95">
        <v>24745732.809999999</v>
      </c>
      <c r="O158" s="95">
        <v>12820000</v>
      </c>
      <c r="P158" s="95">
        <v>12820000</v>
      </c>
      <c r="Q158" s="95">
        <v>8958182.620000001</v>
      </c>
      <c r="R158" s="95">
        <v>-3861817.38</v>
      </c>
      <c r="S158" s="95">
        <v>-30.123380499219969</v>
      </c>
      <c r="T158" s="93" t="s">
        <v>73</v>
      </c>
    </row>
    <row r="159" spans="1:20" x14ac:dyDescent="0.55000000000000004">
      <c r="A159" s="123">
        <v>2567</v>
      </c>
      <c r="B159" s="92">
        <v>45565</v>
      </c>
      <c r="C159" s="93" t="s">
        <v>2205</v>
      </c>
      <c r="D159" s="94">
        <v>1</v>
      </c>
      <c r="E159" s="93" t="s">
        <v>22</v>
      </c>
      <c r="F159" s="93" t="s">
        <v>25</v>
      </c>
      <c r="G159" s="93" t="s">
        <v>43</v>
      </c>
      <c r="H159" s="93" t="s">
        <v>2219</v>
      </c>
      <c r="I159" s="93" t="s">
        <v>32</v>
      </c>
      <c r="J159" s="93" t="s">
        <v>32</v>
      </c>
      <c r="K159" s="93" t="s">
        <v>88</v>
      </c>
      <c r="L159" s="93" t="s">
        <v>89</v>
      </c>
      <c r="M159" s="94">
        <v>12</v>
      </c>
      <c r="N159" s="95">
        <v>14773535.76</v>
      </c>
      <c r="O159" s="95">
        <v>8099910.1900000004</v>
      </c>
      <c r="P159" s="95">
        <v>8099910.1900000004</v>
      </c>
      <c r="Q159" s="95">
        <v>15489267.699999999</v>
      </c>
      <c r="R159" s="95">
        <v>7389357.5099999998</v>
      </c>
      <c r="S159" s="95">
        <v>91.227647426545104</v>
      </c>
      <c r="T159" s="93" t="s">
        <v>28</v>
      </c>
    </row>
    <row r="160" spans="1:20" x14ac:dyDescent="0.55000000000000004">
      <c r="A160" s="123">
        <v>2567</v>
      </c>
      <c r="B160" s="92">
        <v>45565</v>
      </c>
      <c r="C160" s="93" t="s">
        <v>2205</v>
      </c>
      <c r="D160" s="94">
        <v>1</v>
      </c>
      <c r="E160" s="93" t="s">
        <v>22</v>
      </c>
      <c r="F160" s="93" t="s">
        <v>25</v>
      </c>
      <c r="G160" s="93" t="s">
        <v>35</v>
      </c>
      <c r="H160" s="93" t="s">
        <v>2220</v>
      </c>
      <c r="I160" s="93" t="s">
        <v>32</v>
      </c>
      <c r="J160" s="93" t="s">
        <v>32</v>
      </c>
      <c r="K160" s="93" t="s">
        <v>88</v>
      </c>
      <c r="L160" s="93" t="s">
        <v>89</v>
      </c>
      <c r="M160" s="94">
        <v>12</v>
      </c>
      <c r="N160" s="95">
        <v>12888673.65</v>
      </c>
      <c r="O160" s="95">
        <v>10908010</v>
      </c>
      <c r="P160" s="95">
        <v>10908010</v>
      </c>
      <c r="Q160" s="95">
        <v>13921797.16</v>
      </c>
      <c r="R160" s="95">
        <v>3013787.16</v>
      </c>
      <c r="S160" s="95">
        <v>27.629119885295303</v>
      </c>
      <c r="T160" s="93" t="s">
        <v>28</v>
      </c>
    </row>
    <row r="161" spans="1:20" x14ac:dyDescent="0.55000000000000004">
      <c r="A161" s="123">
        <v>2567</v>
      </c>
      <c r="B161" s="92">
        <v>45565</v>
      </c>
      <c r="C161" s="93" t="s">
        <v>2205</v>
      </c>
      <c r="D161" s="94">
        <v>1</v>
      </c>
      <c r="E161" s="93" t="s">
        <v>22</v>
      </c>
      <c r="F161" s="93" t="s">
        <v>25</v>
      </c>
      <c r="G161" s="93" t="s">
        <v>45</v>
      </c>
      <c r="H161" s="93" t="s">
        <v>2221</v>
      </c>
      <c r="I161" s="93" t="s">
        <v>32</v>
      </c>
      <c r="J161" s="93" t="s">
        <v>32</v>
      </c>
      <c r="K161" s="93" t="s">
        <v>88</v>
      </c>
      <c r="L161" s="93" t="s">
        <v>89</v>
      </c>
      <c r="M161" s="94">
        <v>12</v>
      </c>
      <c r="N161" s="95">
        <v>20950081.620000001</v>
      </c>
      <c r="O161" s="95">
        <v>10198366.76</v>
      </c>
      <c r="P161" s="95">
        <v>10198366.76</v>
      </c>
      <c r="Q161" s="95">
        <v>17253396.259999998</v>
      </c>
      <c r="R161" s="95">
        <v>7055029.5</v>
      </c>
      <c r="S161" s="96">
        <v>69.178032777475835</v>
      </c>
      <c r="T161" s="93" t="s">
        <v>28</v>
      </c>
    </row>
    <row r="162" spans="1:20" x14ac:dyDescent="0.55000000000000004">
      <c r="A162" s="123">
        <v>2567</v>
      </c>
      <c r="B162" s="92">
        <v>45565</v>
      </c>
      <c r="C162" s="93" t="s">
        <v>2205</v>
      </c>
      <c r="D162" s="94">
        <v>1</v>
      </c>
      <c r="E162" s="93" t="s">
        <v>22</v>
      </c>
      <c r="F162" s="93" t="s">
        <v>25</v>
      </c>
      <c r="G162" s="93" t="s">
        <v>39</v>
      </c>
      <c r="H162" s="93" t="s">
        <v>2222</v>
      </c>
      <c r="I162" s="93" t="s">
        <v>32</v>
      </c>
      <c r="J162" s="93" t="s">
        <v>32</v>
      </c>
      <c r="K162" s="93" t="s">
        <v>88</v>
      </c>
      <c r="L162" s="93" t="s">
        <v>89</v>
      </c>
      <c r="M162" s="94">
        <v>12</v>
      </c>
      <c r="N162" s="95">
        <v>15958860.460000001</v>
      </c>
      <c r="O162" s="95">
        <v>7662439.1200000001</v>
      </c>
      <c r="P162" s="95">
        <v>7662439.1200000001</v>
      </c>
      <c r="Q162" s="95">
        <v>12173419.960000001</v>
      </c>
      <c r="R162" s="95">
        <v>4510980.84</v>
      </c>
      <c r="S162" s="95">
        <v>58.87134330667282</v>
      </c>
      <c r="T162" s="93" t="s">
        <v>28</v>
      </c>
    </row>
    <row r="163" spans="1:20" x14ac:dyDescent="0.55000000000000004">
      <c r="A163" s="123">
        <v>2567</v>
      </c>
      <c r="B163" s="92">
        <v>45565</v>
      </c>
      <c r="C163" s="93" t="s">
        <v>2205</v>
      </c>
      <c r="D163" s="94">
        <v>1</v>
      </c>
      <c r="E163" s="93" t="s">
        <v>22</v>
      </c>
      <c r="F163" s="93" t="s">
        <v>25</v>
      </c>
      <c r="G163" s="93" t="s">
        <v>37</v>
      </c>
      <c r="H163" s="93" t="s">
        <v>2223</v>
      </c>
      <c r="I163" s="93" t="s">
        <v>32</v>
      </c>
      <c r="J163" s="93" t="s">
        <v>32</v>
      </c>
      <c r="K163" s="93" t="s">
        <v>88</v>
      </c>
      <c r="L163" s="93" t="s">
        <v>89</v>
      </c>
      <c r="M163" s="94">
        <v>12</v>
      </c>
      <c r="N163" s="95">
        <v>6865822.2300000004</v>
      </c>
      <c r="O163" s="95">
        <v>6983910</v>
      </c>
      <c r="P163" s="95">
        <v>6983910</v>
      </c>
      <c r="Q163" s="95">
        <v>7787710.3100000005</v>
      </c>
      <c r="R163" s="95">
        <v>803800.31</v>
      </c>
      <c r="S163" s="95">
        <v>11.509316557630326</v>
      </c>
      <c r="T163" s="93" t="s">
        <v>28</v>
      </c>
    </row>
    <row r="164" spans="1:20" x14ac:dyDescent="0.55000000000000004">
      <c r="A164" s="123">
        <v>2567</v>
      </c>
      <c r="B164" s="92">
        <v>45565</v>
      </c>
      <c r="C164" s="93" t="s">
        <v>2205</v>
      </c>
      <c r="D164" s="94">
        <v>1</v>
      </c>
      <c r="E164" s="93" t="s">
        <v>22</v>
      </c>
      <c r="F164" s="93" t="s">
        <v>49</v>
      </c>
      <c r="G164" s="93" t="s">
        <v>47</v>
      </c>
      <c r="H164" s="93" t="s">
        <v>2206</v>
      </c>
      <c r="I164" s="93" t="s">
        <v>32</v>
      </c>
      <c r="J164" s="93" t="s">
        <v>32</v>
      </c>
      <c r="K164" s="93" t="s">
        <v>90</v>
      </c>
      <c r="L164" s="93" t="s">
        <v>91</v>
      </c>
      <c r="M164" s="94">
        <v>12</v>
      </c>
      <c r="N164" s="95">
        <v>5303677754.0799999</v>
      </c>
      <c r="O164" s="95">
        <v>5440300000</v>
      </c>
      <c r="P164" s="95">
        <v>5440300000</v>
      </c>
      <c r="Q164" s="95">
        <v>6060469487.0299997</v>
      </c>
      <c r="R164" s="95">
        <v>620169487.02999997</v>
      </c>
      <c r="S164" s="95">
        <v>11.399545742514199</v>
      </c>
      <c r="T164" s="93" t="s">
        <v>28</v>
      </c>
    </row>
    <row r="165" spans="1:20" x14ac:dyDescent="0.55000000000000004">
      <c r="A165" s="123">
        <v>2567</v>
      </c>
      <c r="B165" s="92">
        <v>45565</v>
      </c>
      <c r="C165" s="93" t="s">
        <v>2205</v>
      </c>
      <c r="D165" s="94">
        <v>1</v>
      </c>
      <c r="E165" s="93" t="s">
        <v>22</v>
      </c>
      <c r="F165" s="93" t="s">
        <v>25</v>
      </c>
      <c r="G165" s="93" t="s">
        <v>63</v>
      </c>
      <c r="H165" s="93" t="s">
        <v>2207</v>
      </c>
      <c r="I165" s="93" t="s">
        <v>32</v>
      </c>
      <c r="J165" s="93" t="s">
        <v>32</v>
      </c>
      <c r="K165" s="93" t="s">
        <v>90</v>
      </c>
      <c r="L165" s="93" t="s">
        <v>91</v>
      </c>
      <c r="M165" s="94">
        <v>12</v>
      </c>
      <c r="N165" s="95">
        <v>0</v>
      </c>
      <c r="O165" s="95">
        <v>0</v>
      </c>
      <c r="P165" s="95">
        <v>0</v>
      </c>
      <c r="Q165" s="95">
        <v>0</v>
      </c>
      <c r="R165" s="95">
        <v>0</v>
      </c>
      <c r="S165" s="97"/>
      <c r="T165" s="93" t="s">
        <v>28</v>
      </c>
    </row>
    <row r="166" spans="1:20" x14ac:dyDescent="0.55000000000000004">
      <c r="A166" s="123">
        <v>2567</v>
      </c>
      <c r="B166" s="92">
        <v>45565</v>
      </c>
      <c r="C166" s="93" t="s">
        <v>2205</v>
      </c>
      <c r="D166" s="94">
        <v>1</v>
      </c>
      <c r="E166" s="93" t="s">
        <v>22</v>
      </c>
      <c r="F166" s="93" t="s">
        <v>25</v>
      </c>
      <c r="G166" s="93" t="s">
        <v>65</v>
      </c>
      <c r="H166" s="93" t="s">
        <v>2208</v>
      </c>
      <c r="I166" s="93" t="s">
        <v>32</v>
      </c>
      <c r="J166" s="93" t="s">
        <v>32</v>
      </c>
      <c r="K166" s="93" t="s">
        <v>90</v>
      </c>
      <c r="L166" s="93" t="s">
        <v>91</v>
      </c>
      <c r="M166" s="94">
        <v>12</v>
      </c>
      <c r="N166" s="95">
        <v>0</v>
      </c>
      <c r="O166" s="95">
        <v>0</v>
      </c>
      <c r="P166" s="95">
        <v>0</v>
      </c>
      <c r="Q166" s="95">
        <v>0</v>
      </c>
      <c r="R166" s="95">
        <v>0</v>
      </c>
      <c r="S166" s="97"/>
      <c r="T166" s="93" t="s">
        <v>28</v>
      </c>
    </row>
    <row r="167" spans="1:20" x14ac:dyDescent="0.55000000000000004">
      <c r="A167" s="123">
        <v>2567</v>
      </c>
      <c r="B167" s="92">
        <v>45565</v>
      </c>
      <c r="C167" s="93" t="s">
        <v>2205</v>
      </c>
      <c r="D167" s="94">
        <v>1</v>
      </c>
      <c r="E167" s="93" t="s">
        <v>22</v>
      </c>
      <c r="F167" s="93" t="s">
        <v>25</v>
      </c>
      <c r="G167" s="93" t="s">
        <v>69</v>
      </c>
      <c r="H167" s="93" t="s">
        <v>2209</v>
      </c>
      <c r="I167" s="93" t="s">
        <v>32</v>
      </c>
      <c r="J167" s="93" t="s">
        <v>32</v>
      </c>
      <c r="K167" s="93" t="s">
        <v>90</v>
      </c>
      <c r="L167" s="93" t="s">
        <v>91</v>
      </c>
      <c r="M167" s="94">
        <v>12</v>
      </c>
      <c r="N167" s="95">
        <v>0</v>
      </c>
      <c r="O167" s="95">
        <v>0</v>
      </c>
      <c r="P167" s="95">
        <v>0</v>
      </c>
      <c r="Q167" s="95">
        <v>0</v>
      </c>
      <c r="R167" s="95">
        <v>0</v>
      </c>
      <c r="S167" s="97"/>
      <c r="T167" s="93" t="s">
        <v>28</v>
      </c>
    </row>
    <row r="168" spans="1:20" x14ac:dyDescent="0.55000000000000004">
      <c r="A168" s="123">
        <v>2567</v>
      </c>
      <c r="B168" s="92">
        <v>45565</v>
      </c>
      <c r="C168" s="93" t="s">
        <v>2205</v>
      </c>
      <c r="D168" s="94">
        <v>1</v>
      </c>
      <c r="E168" s="93" t="s">
        <v>22</v>
      </c>
      <c r="F168" s="93" t="s">
        <v>25</v>
      </c>
      <c r="G168" s="93" t="s">
        <v>50</v>
      </c>
      <c r="H168" s="93" t="s">
        <v>2210</v>
      </c>
      <c r="I168" s="93" t="s">
        <v>32</v>
      </c>
      <c r="J168" s="93" t="s">
        <v>32</v>
      </c>
      <c r="K168" s="93" t="s">
        <v>90</v>
      </c>
      <c r="L168" s="93" t="s">
        <v>91</v>
      </c>
      <c r="M168" s="94">
        <v>12</v>
      </c>
      <c r="N168" s="95">
        <v>0</v>
      </c>
      <c r="O168" s="95">
        <v>0</v>
      </c>
      <c r="P168" s="95">
        <v>0</v>
      </c>
      <c r="Q168" s="95">
        <v>0</v>
      </c>
      <c r="R168" s="95">
        <v>0</v>
      </c>
      <c r="S168" s="97"/>
      <c r="T168" s="93" t="s">
        <v>28</v>
      </c>
    </row>
    <row r="169" spans="1:20" x14ac:dyDescent="0.55000000000000004">
      <c r="A169" s="123">
        <v>2567</v>
      </c>
      <c r="B169" s="92">
        <v>45565</v>
      </c>
      <c r="C169" s="93" t="s">
        <v>2205</v>
      </c>
      <c r="D169" s="94">
        <v>1</v>
      </c>
      <c r="E169" s="93" t="s">
        <v>22</v>
      </c>
      <c r="F169" s="93" t="s">
        <v>25</v>
      </c>
      <c r="G169" s="93" t="s">
        <v>59</v>
      </c>
      <c r="H169" s="93" t="s">
        <v>2211</v>
      </c>
      <c r="I169" s="93" t="s">
        <v>32</v>
      </c>
      <c r="J169" s="93" t="s">
        <v>32</v>
      </c>
      <c r="K169" s="93" t="s">
        <v>90</v>
      </c>
      <c r="L169" s="93" t="s">
        <v>91</v>
      </c>
      <c r="M169" s="94">
        <v>12</v>
      </c>
      <c r="N169" s="95">
        <v>0</v>
      </c>
      <c r="O169" s="95">
        <v>0</v>
      </c>
      <c r="P169" s="95">
        <v>0</v>
      </c>
      <c r="Q169" s="95">
        <v>0</v>
      </c>
      <c r="R169" s="95">
        <v>0</v>
      </c>
      <c r="S169" s="97"/>
      <c r="T169" s="93" t="s">
        <v>28</v>
      </c>
    </row>
    <row r="170" spans="1:20" x14ac:dyDescent="0.55000000000000004">
      <c r="A170" s="123">
        <v>2567</v>
      </c>
      <c r="B170" s="92">
        <v>45565</v>
      </c>
      <c r="C170" s="93" t="s">
        <v>2205</v>
      </c>
      <c r="D170" s="94">
        <v>1</v>
      </c>
      <c r="E170" s="93" t="s">
        <v>22</v>
      </c>
      <c r="F170" s="93" t="s">
        <v>56</v>
      </c>
      <c r="G170" s="93" t="s">
        <v>54</v>
      </c>
      <c r="H170" s="93" t="s">
        <v>2212</v>
      </c>
      <c r="I170" s="93" t="s">
        <v>32</v>
      </c>
      <c r="J170" s="93" t="s">
        <v>32</v>
      </c>
      <c r="K170" s="93" t="s">
        <v>90</v>
      </c>
      <c r="L170" s="93" t="s">
        <v>91</v>
      </c>
      <c r="M170" s="94">
        <v>12</v>
      </c>
      <c r="N170" s="95">
        <v>0</v>
      </c>
      <c r="O170" s="95">
        <v>0</v>
      </c>
      <c r="P170" s="95">
        <v>0</v>
      </c>
      <c r="Q170" s="95">
        <v>0</v>
      </c>
      <c r="R170" s="95">
        <v>0</v>
      </c>
      <c r="S170" s="97"/>
      <c r="T170" s="93" t="s">
        <v>28</v>
      </c>
    </row>
    <row r="171" spans="1:20" x14ac:dyDescent="0.55000000000000004">
      <c r="A171" s="123">
        <v>2567</v>
      </c>
      <c r="B171" s="92">
        <v>45565</v>
      </c>
      <c r="C171" s="93" t="s">
        <v>2205</v>
      </c>
      <c r="D171" s="94">
        <v>1</v>
      </c>
      <c r="E171" s="93" t="s">
        <v>22</v>
      </c>
      <c r="F171" s="93" t="s">
        <v>25</v>
      </c>
      <c r="G171" s="93" t="s">
        <v>57</v>
      </c>
      <c r="H171" s="93" t="s">
        <v>2213</v>
      </c>
      <c r="I171" s="93" t="s">
        <v>32</v>
      </c>
      <c r="J171" s="93" t="s">
        <v>32</v>
      </c>
      <c r="K171" s="93" t="s">
        <v>90</v>
      </c>
      <c r="L171" s="93" t="s">
        <v>91</v>
      </c>
      <c r="M171" s="94">
        <v>12</v>
      </c>
      <c r="N171" s="95">
        <v>0</v>
      </c>
      <c r="O171" s="95">
        <v>0</v>
      </c>
      <c r="P171" s="95">
        <v>0</v>
      </c>
      <c r="Q171" s="95">
        <v>0</v>
      </c>
      <c r="R171" s="95">
        <v>0</v>
      </c>
      <c r="S171" s="97"/>
      <c r="T171" s="93" t="s">
        <v>28</v>
      </c>
    </row>
    <row r="172" spans="1:20" x14ac:dyDescent="0.55000000000000004">
      <c r="A172" s="123">
        <v>2567</v>
      </c>
      <c r="B172" s="92">
        <v>45565</v>
      </c>
      <c r="C172" s="93" t="s">
        <v>2205</v>
      </c>
      <c r="D172" s="94">
        <v>1</v>
      </c>
      <c r="E172" s="93" t="s">
        <v>22</v>
      </c>
      <c r="F172" s="93" t="s">
        <v>25</v>
      </c>
      <c r="G172" s="93" t="s">
        <v>52</v>
      </c>
      <c r="H172" s="93" t="s">
        <v>2214</v>
      </c>
      <c r="I172" s="93" t="s">
        <v>32</v>
      </c>
      <c r="J172" s="93" t="s">
        <v>32</v>
      </c>
      <c r="K172" s="93" t="s">
        <v>90</v>
      </c>
      <c r="L172" s="93" t="s">
        <v>91</v>
      </c>
      <c r="M172" s="94">
        <v>12</v>
      </c>
      <c r="N172" s="95">
        <v>0</v>
      </c>
      <c r="O172" s="95">
        <v>0</v>
      </c>
      <c r="P172" s="95">
        <v>0</v>
      </c>
      <c r="Q172" s="95">
        <v>0</v>
      </c>
      <c r="R172" s="95">
        <v>0</v>
      </c>
      <c r="S172" s="97"/>
      <c r="T172" s="93" t="s">
        <v>28</v>
      </c>
    </row>
    <row r="173" spans="1:20" x14ac:dyDescent="0.55000000000000004">
      <c r="A173" s="123">
        <v>2567</v>
      </c>
      <c r="B173" s="92">
        <v>45565</v>
      </c>
      <c r="C173" s="93" t="s">
        <v>2205</v>
      </c>
      <c r="D173" s="94">
        <v>1</v>
      </c>
      <c r="E173" s="93" t="s">
        <v>22</v>
      </c>
      <c r="F173" s="93" t="s">
        <v>25</v>
      </c>
      <c r="G173" s="93" t="s">
        <v>61</v>
      </c>
      <c r="H173" s="93" t="s">
        <v>2215</v>
      </c>
      <c r="I173" s="93" t="s">
        <v>32</v>
      </c>
      <c r="J173" s="93" t="s">
        <v>32</v>
      </c>
      <c r="K173" s="93" t="s">
        <v>90</v>
      </c>
      <c r="L173" s="93" t="s">
        <v>91</v>
      </c>
      <c r="M173" s="94">
        <v>12</v>
      </c>
      <c r="N173" s="95">
        <v>0</v>
      </c>
      <c r="O173" s="95">
        <v>0</v>
      </c>
      <c r="P173" s="95">
        <v>0</v>
      </c>
      <c r="Q173" s="95">
        <v>0</v>
      </c>
      <c r="R173" s="95">
        <v>0</v>
      </c>
      <c r="S173" s="97"/>
      <c r="T173" s="93" t="s">
        <v>28</v>
      </c>
    </row>
    <row r="174" spans="1:20" x14ac:dyDescent="0.55000000000000004">
      <c r="A174" s="123">
        <v>2567</v>
      </c>
      <c r="B174" s="92">
        <v>45565</v>
      </c>
      <c r="C174" s="93" t="s">
        <v>2205</v>
      </c>
      <c r="D174" s="94">
        <v>1</v>
      </c>
      <c r="E174" s="93" t="s">
        <v>22</v>
      </c>
      <c r="F174" s="93" t="s">
        <v>25</v>
      </c>
      <c r="G174" s="93" t="s">
        <v>67</v>
      </c>
      <c r="H174" s="93" t="s">
        <v>2216</v>
      </c>
      <c r="I174" s="93" t="s">
        <v>32</v>
      </c>
      <c r="J174" s="93" t="s">
        <v>32</v>
      </c>
      <c r="K174" s="93" t="s">
        <v>90</v>
      </c>
      <c r="L174" s="93" t="s">
        <v>91</v>
      </c>
      <c r="M174" s="94">
        <v>12</v>
      </c>
      <c r="N174" s="95">
        <v>0</v>
      </c>
      <c r="O174" s="95">
        <v>0</v>
      </c>
      <c r="P174" s="95">
        <v>0</v>
      </c>
      <c r="Q174" s="95">
        <v>0</v>
      </c>
      <c r="R174" s="95">
        <v>0</v>
      </c>
      <c r="S174" s="97"/>
      <c r="T174" s="93" t="s">
        <v>28</v>
      </c>
    </row>
    <row r="175" spans="1:20" x14ac:dyDescent="0.55000000000000004">
      <c r="A175" s="123">
        <v>2567</v>
      </c>
      <c r="B175" s="92">
        <v>45565</v>
      </c>
      <c r="C175" s="93" t="s">
        <v>2205</v>
      </c>
      <c r="D175" s="94">
        <v>1</v>
      </c>
      <c r="E175" s="93" t="s">
        <v>22</v>
      </c>
      <c r="F175" s="93" t="s">
        <v>25</v>
      </c>
      <c r="G175" s="93" t="s">
        <v>23</v>
      </c>
      <c r="H175" s="93" t="s">
        <v>2217</v>
      </c>
      <c r="I175" s="93" t="s">
        <v>32</v>
      </c>
      <c r="J175" s="93" t="s">
        <v>32</v>
      </c>
      <c r="K175" s="93" t="s">
        <v>90</v>
      </c>
      <c r="L175" s="93" t="s">
        <v>91</v>
      </c>
      <c r="M175" s="94">
        <v>12</v>
      </c>
      <c r="N175" s="95">
        <v>0</v>
      </c>
      <c r="O175" s="95">
        <v>0</v>
      </c>
      <c r="P175" s="95">
        <v>0</v>
      </c>
      <c r="Q175" s="95">
        <v>0</v>
      </c>
      <c r="R175" s="95">
        <v>0</v>
      </c>
      <c r="S175" s="97"/>
      <c r="T175" s="93" t="s">
        <v>28</v>
      </c>
    </row>
    <row r="176" spans="1:20" x14ac:dyDescent="0.55000000000000004">
      <c r="A176" s="123">
        <v>2567</v>
      </c>
      <c r="B176" s="92">
        <v>45565</v>
      </c>
      <c r="C176" s="93" t="s">
        <v>2205</v>
      </c>
      <c r="D176" s="94">
        <v>1</v>
      </c>
      <c r="E176" s="93" t="s">
        <v>22</v>
      </c>
      <c r="F176" s="93" t="s">
        <v>25</v>
      </c>
      <c r="G176" s="93" t="s">
        <v>41</v>
      </c>
      <c r="H176" s="93" t="s">
        <v>2218</v>
      </c>
      <c r="I176" s="93" t="s">
        <v>32</v>
      </c>
      <c r="J176" s="93" t="s">
        <v>32</v>
      </c>
      <c r="K176" s="93" t="s">
        <v>90</v>
      </c>
      <c r="L176" s="93" t="s">
        <v>91</v>
      </c>
      <c r="M176" s="94">
        <v>12</v>
      </c>
      <c r="N176" s="95">
        <v>0</v>
      </c>
      <c r="O176" s="95">
        <v>0</v>
      </c>
      <c r="P176" s="95">
        <v>0</v>
      </c>
      <c r="Q176" s="95">
        <v>0</v>
      </c>
      <c r="R176" s="95">
        <v>0</v>
      </c>
      <c r="S176" s="97"/>
      <c r="T176" s="93" t="s">
        <v>28</v>
      </c>
    </row>
    <row r="177" spans="1:20" x14ac:dyDescent="0.55000000000000004">
      <c r="A177" s="123">
        <v>2567</v>
      </c>
      <c r="B177" s="92">
        <v>45565</v>
      </c>
      <c r="C177" s="93" t="s">
        <v>2205</v>
      </c>
      <c r="D177" s="94">
        <v>1</v>
      </c>
      <c r="E177" s="93" t="s">
        <v>22</v>
      </c>
      <c r="F177" s="93" t="s">
        <v>25</v>
      </c>
      <c r="G177" s="93" t="s">
        <v>43</v>
      </c>
      <c r="H177" s="93" t="s">
        <v>2219</v>
      </c>
      <c r="I177" s="93" t="s">
        <v>32</v>
      </c>
      <c r="J177" s="93" t="s">
        <v>32</v>
      </c>
      <c r="K177" s="93" t="s">
        <v>90</v>
      </c>
      <c r="L177" s="93" t="s">
        <v>91</v>
      </c>
      <c r="M177" s="94">
        <v>12</v>
      </c>
      <c r="N177" s="95">
        <v>0</v>
      </c>
      <c r="O177" s="95">
        <v>0</v>
      </c>
      <c r="P177" s="95">
        <v>0</v>
      </c>
      <c r="Q177" s="95">
        <v>0</v>
      </c>
      <c r="R177" s="95">
        <v>0</v>
      </c>
      <c r="S177" s="98"/>
      <c r="T177" s="93" t="s">
        <v>28</v>
      </c>
    </row>
    <row r="178" spans="1:20" x14ac:dyDescent="0.55000000000000004">
      <c r="A178" s="123">
        <v>2567</v>
      </c>
      <c r="B178" s="92">
        <v>45565</v>
      </c>
      <c r="C178" s="93" t="s">
        <v>2205</v>
      </c>
      <c r="D178" s="94">
        <v>1</v>
      </c>
      <c r="E178" s="93" t="s">
        <v>22</v>
      </c>
      <c r="F178" s="93" t="s">
        <v>25</v>
      </c>
      <c r="G178" s="93" t="s">
        <v>35</v>
      </c>
      <c r="H178" s="93" t="s">
        <v>2220</v>
      </c>
      <c r="I178" s="93" t="s">
        <v>32</v>
      </c>
      <c r="J178" s="93" t="s">
        <v>32</v>
      </c>
      <c r="K178" s="93" t="s">
        <v>90</v>
      </c>
      <c r="L178" s="93" t="s">
        <v>91</v>
      </c>
      <c r="M178" s="94">
        <v>12</v>
      </c>
      <c r="N178" s="95">
        <v>0</v>
      </c>
      <c r="O178" s="95">
        <v>0</v>
      </c>
      <c r="P178" s="95">
        <v>0</v>
      </c>
      <c r="Q178" s="95">
        <v>0</v>
      </c>
      <c r="R178" s="95">
        <v>0</v>
      </c>
      <c r="S178" s="97"/>
      <c r="T178" s="93" t="s">
        <v>28</v>
      </c>
    </row>
    <row r="179" spans="1:20" x14ac:dyDescent="0.55000000000000004">
      <c r="A179" s="123">
        <v>2567</v>
      </c>
      <c r="B179" s="92">
        <v>45565</v>
      </c>
      <c r="C179" s="93" t="s">
        <v>2205</v>
      </c>
      <c r="D179" s="94">
        <v>1</v>
      </c>
      <c r="E179" s="93" t="s">
        <v>22</v>
      </c>
      <c r="F179" s="93" t="s">
        <v>25</v>
      </c>
      <c r="G179" s="93" t="s">
        <v>45</v>
      </c>
      <c r="H179" s="93" t="s">
        <v>2221</v>
      </c>
      <c r="I179" s="93" t="s">
        <v>32</v>
      </c>
      <c r="J179" s="93" t="s">
        <v>32</v>
      </c>
      <c r="K179" s="93" t="s">
        <v>90</v>
      </c>
      <c r="L179" s="93" t="s">
        <v>91</v>
      </c>
      <c r="M179" s="94">
        <v>12</v>
      </c>
      <c r="N179" s="95">
        <v>0</v>
      </c>
      <c r="O179" s="95">
        <v>0</v>
      </c>
      <c r="P179" s="95">
        <v>0</v>
      </c>
      <c r="Q179" s="95">
        <v>0</v>
      </c>
      <c r="R179" s="95">
        <v>0</v>
      </c>
      <c r="S179" s="97"/>
      <c r="T179" s="93" t="s">
        <v>28</v>
      </c>
    </row>
    <row r="180" spans="1:20" x14ac:dyDescent="0.55000000000000004">
      <c r="A180" s="123">
        <v>2567</v>
      </c>
      <c r="B180" s="92">
        <v>45565</v>
      </c>
      <c r="C180" s="93" t="s">
        <v>2205</v>
      </c>
      <c r="D180" s="94">
        <v>1</v>
      </c>
      <c r="E180" s="93" t="s">
        <v>22</v>
      </c>
      <c r="F180" s="93" t="s">
        <v>25</v>
      </c>
      <c r="G180" s="93" t="s">
        <v>39</v>
      </c>
      <c r="H180" s="93" t="s">
        <v>2222</v>
      </c>
      <c r="I180" s="93" t="s">
        <v>32</v>
      </c>
      <c r="J180" s="93" t="s">
        <v>32</v>
      </c>
      <c r="K180" s="93" t="s">
        <v>90</v>
      </c>
      <c r="L180" s="93" t="s">
        <v>91</v>
      </c>
      <c r="M180" s="94">
        <v>12</v>
      </c>
      <c r="N180" s="95">
        <v>0</v>
      </c>
      <c r="O180" s="95">
        <v>0</v>
      </c>
      <c r="P180" s="95">
        <v>0</v>
      </c>
      <c r="Q180" s="95">
        <v>0</v>
      </c>
      <c r="R180" s="95">
        <v>0</v>
      </c>
      <c r="S180" s="97"/>
      <c r="T180" s="93" t="s">
        <v>28</v>
      </c>
    </row>
    <row r="181" spans="1:20" x14ac:dyDescent="0.55000000000000004">
      <c r="A181" s="123">
        <v>2567</v>
      </c>
      <c r="B181" s="92">
        <v>45565</v>
      </c>
      <c r="C181" s="93" t="s">
        <v>2205</v>
      </c>
      <c r="D181" s="94">
        <v>1</v>
      </c>
      <c r="E181" s="93" t="s">
        <v>22</v>
      </c>
      <c r="F181" s="93" t="s">
        <v>25</v>
      </c>
      <c r="G181" s="93" t="s">
        <v>37</v>
      </c>
      <c r="H181" s="93" t="s">
        <v>2223</v>
      </c>
      <c r="I181" s="93" t="s">
        <v>32</v>
      </c>
      <c r="J181" s="93" t="s">
        <v>32</v>
      </c>
      <c r="K181" s="93" t="s">
        <v>90</v>
      </c>
      <c r="L181" s="93" t="s">
        <v>91</v>
      </c>
      <c r="M181" s="94">
        <v>12</v>
      </c>
      <c r="N181" s="95">
        <v>0</v>
      </c>
      <c r="O181" s="95">
        <v>0</v>
      </c>
      <c r="P181" s="95">
        <v>0</v>
      </c>
      <c r="Q181" s="95">
        <v>0</v>
      </c>
      <c r="R181" s="95">
        <v>0</v>
      </c>
      <c r="S181" s="97"/>
      <c r="T181" s="93" t="s">
        <v>28</v>
      </c>
    </row>
    <row r="182" spans="1:20" x14ac:dyDescent="0.55000000000000004">
      <c r="A182" s="123">
        <v>2567</v>
      </c>
      <c r="B182" s="92">
        <v>45565</v>
      </c>
      <c r="C182" s="93" t="s">
        <v>2205</v>
      </c>
      <c r="D182" s="94">
        <v>1</v>
      </c>
      <c r="E182" s="93" t="s">
        <v>22</v>
      </c>
      <c r="F182" s="93" t="s">
        <v>49</v>
      </c>
      <c r="G182" s="93" t="s">
        <v>47</v>
      </c>
      <c r="H182" s="93" t="s">
        <v>2206</v>
      </c>
      <c r="I182" s="93" t="s">
        <v>32</v>
      </c>
      <c r="J182" s="93" t="s">
        <v>32</v>
      </c>
      <c r="K182" s="93" t="s">
        <v>92</v>
      </c>
      <c r="L182" s="93" t="s">
        <v>93</v>
      </c>
      <c r="M182" s="94">
        <v>12</v>
      </c>
      <c r="N182" s="95">
        <v>53673480</v>
      </c>
      <c r="O182" s="95">
        <v>295690782</v>
      </c>
      <c r="P182" s="95">
        <v>295690782</v>
      </c>
      <c r="Q182" s="95">
        <v>245596872.94999999</v>
      </c>
      <c r="R182" s="95">
        <v>-50093909.049999997</v>
      </c>
      <c r="S182" s="95">
        <v>-16.941315759380011</v>
      </c>
      <c r="T182" s="93" t="s">
        <v>73</v>
      </c>
    </row>
    <row r="183" spans="1:20" x14ac:dyDescent="0.55000000000000004">
      <c r="A183" s="123">
        <v>2567</v>
      </c>
      <c r="B183" s="92">
        <v>45565</v>
      </c>
      <c r="C183" s="93" t="s">
        <v>2205</v>
      </c>
      <c r="D183" s="94">
        <v>1</v>
      </c>
      <c r="E183" s="93" t="s">
        <v>22</v>
      </c>
      <c r="F183" s="93" t="s">
        <v>25</v>
      </c>
      <c r="G183" s="93" t="s">
        <v>63</v>
      </c>
      <c r="H183" s="93" t="s">
        <v>2207</v>
      </c>
      <c r="I183" s="93" t="s">
        <v>32</v>
      </c>
      <c r="J183" s="93" t="s">
        <v>32</v>
      </c>
      <c r="K183" s="93" t="s">
        <v>92</v>
      </c>
      <c r="L183" s="93" t="s">
        <v>93</v>
      </c>
      <c r="M183" s="94">
        <v>12</v>
      </c>
      <c r="N183" s="95">
        <v>7228223.29</v>
      </c>
      <c r="O183" s="95">
        <v>6521902.1100000003</v>
      </c>
      <c r="P183" s="95">
        <v>6521902.1100000003</v>
      </c>
      <c r="Q183" s="95">
        <v>5872902.1099999994</v>
      </c>
      <c r="R183" s="95">
        <v>-649000</v>
      </c>
      <c r="S183" s="95">
        <v>-9.9510846537376203</v>
      </c>
      <c r="T183" s="93" t="s">
        <v>73</v>
      </c>
    </row>
    <row r="184" spans="1:20" x14ac:dyDescent="0.55000000000000004">
      <c r="A184" s="123">
        <v>2567</v>
      </c>
      <c r="B184" s="92">
        <v>45565</v>
      </c>
      <c r="C184" s="93" t="s">
        <v>2205</v>
      </c>
      <c r="D184" s="94">
        <v>1</v>
      </c>
      <c r="E184" s="93" t="s">
        <v>22</v>
      </c>
      <c r="F184" s="93" t="s">
        <v>25</v>
      </c>
      <c r="G184" s="93" t="s">
        <v>65</v>
      </c>
      <c r="H184" s="93" t="s">
        <v>2208</v>
      </c>
      <c r="I184" s="93" t="s">
        <v>32</v>
      </c>
      <c r="J184" s="93" t="s">
        <v>32</v>
      </c>
      <c r="K184" s="93" t="s">
        <v>92</v>
      </c>
      <c r="L184" s="93" t="s">
        <v>93</v>
      </c>
      <c r="M184" s="94">
        <v>12</v>
      </c>
      <c r="N184" s="95">
        <v>29851629.98</v>
      </c>
      <c r="O184" s="95">
        <v>10411200</v>
      </c>
      <c r="P184" s="95">
        <v>10411200</v>
      </c>
      <c r="Q184" s="95">
        <v>14130363.609999999</v>
      </c>
      <c r="R184" s="95">
        <v>3719163.61</v>
      </c>
      <c r="S184" s="95">
        <v>35.722717938374061</v>
      </c>
      <c r="T184" s="93" t="s">
        <v>28</v>
      </c>
    </row>
    <row r="185" spans="1:20" x14ac:dyDescent="0.55000000000000004">
      <c r="A185" s="123">
        <v>2567</v>
      </c>
      <c r="B185" s="92">
        <v>45565</v>
      </c>
      <c r="C185" s="93" t="s">
        <v>2205</v>
      </c>
      <c r="D185" s="94">
        <v>1</v>
      </c>
      <c r="E185" s="93" t="s">
        <v>22</v>
      </c>
      <c r="F185" s="93" t="s">
        <v>25</v>
      </c>
      <c r="G185" s="93" t="s">
        <v>69</v>
      </c>
      <c r="H185" s="93" t="s">
        <v>2209</v>
      </c>
      <c r="I185" s="93" t="s">
        <v>32</v>
      </c>
      <c r="J185" s="93" t="s">
        <v>32</v>
      </c>
      <c r="K185" s="93" t="s">
        <v>92</v>
      </c>
      <c r="L185" s="93" t="s">
        <v>93</v>
      </c>
      <c r="M185" s="94">
        <v>12</v>
      </c>
      <c r="N185" s="95">
        <v>2717786.12</v>
      </c>
      <c r="O185" s="95">
        <v>2723550.63</v>
      </c>
      <c r="P185" s="95">
        <v>2723550.63</v>
      </c>
      <c r="Q185" s="95">
        <v>4854050.63</v>
      </c>
      <c r="R185" s="95">
        <v>2130500</v>
      </c>
      <c r="S185" s="95">
        <v>78.225092514619419</v>
      </c>
      <c r="T185" s="93" t="s">
        <v>28</v>
      </c>
    </row>
    <row r="186" spans="1:20" x14ac:dyDescent="0.55000000000000004">
      <c r="A186" s="123">
        <v>2567</v>
      </c>
      <c r="B186" s="92">
        <v>45565</v>
      </c>
      <c r="C186" s="93" t="s">
        <v>2205</v>
      </c>
      <c r="D186" s="94">
        <v>1</v>
      </c>
      <c r="E186" s="93" t="s">
        <v>22</v>
      </c>
      <c r="F186" s="93" t="s">
        <v>25</v>
      </c>
      <c r="G186" s="93" t="s">
        <v>50</v>
      </c>
      <c r="H186" s="93" t="s">
        <v>2210</v>
      </c>
      <c r="I186" s="93" t="s">
        <v>32</v>
      </c>
      <c r="J186" s="93" t="s">
        <v>32</v>
      </c>
      <c r="K186" s="93" t="s">
        <v>92</v>
      </c>
      <c r="L186" s="93" t="s">
        <v>93</v>
      </c>
      <c r="M186" s="94">
        <v>12</v>
      </c>
      <c r="N186" s="95">
        <v>8840652.9900000002</v>
      </c>
      <c r="O186" s="95">
        <v>19463033</v>
      </c>
      <c r="P186" s="95">
        <v>19463033</v>
      </c>
      <c r="Q186" s="95">
        <v>19337823.77</v>
      </c>
      <c r="R186" s="95">
        <v>-125209.23</v>
      </c>
      <c r="S186" s="95">
        <v>-0.64331818170374577</v>
      </c>
      <c r="T186" s="93" t="s">
        <v>73</v>
      </c>
    </row>
    <row r="187" spans="1:20" x14ac:dyDescent="0.55000000000000004">
      <c r="A187" s="123">
        <v>2567</v>
      </c>
      <c r="B187" s="92">
        <v>45565</v>
      </c>
      <c r="C187" s="93" t="s">
        <v>2205</v>
      </c>
      <c r="D187" s="94">
        <v>1</v>
      </c>
      <c r="E187" s="93" t="s">
        <v>22</v>
      </c>
      <c r="F187" s="93" t="s">
        <v>25</v>
      </c>
      <c r="G187" s="93" t="s">
        <v>59</v>
      </c>
      <c r="H187" s="93" t="s">
        <v>2211</v>
      </c>
      <c r="I187" s="93" t="s">
        <v>32</v>
      </c>
      <c r="J187" s="93" t="s">
        <v>32</v>
      </c>
      <c r="K187" s="93" t="s">
        <v>92</v>
      </c>
      <c r="L187" s="93" t="s">
        <v>93</v>
      </c>
      <c r="M187" s="94">
        <v>12</v>
      </c>
      <c r="N187" s="95">
        <v>5989551.0800000001</v>
      </c>
      <c r="O187" s="95">
        <v>3579141.35</v>
      </c>
      <c r="P187" s="95">
        <v>3579141.35</v>
      </c>
      <c r="Q187" s="95">
        <v>3587034.0100000002</v>
      </c>
      <c r="R187" s="95">
        <v>7892.66</v>
      </c>
      <c r="S187" s="95">
        <v>0.22051825363086039</v>
      </c>
      <c r="T187" s="93" t="s">
        <v>28</v>
      </c>
    </row>
    <row r="188" spans="1:20" x14ac:dyDescent="0.55000000000000004">
      <c r="A188" s="123">
        <v>2567</v>
      </c>
      <c r="B188" s="92">
        <v>45565</v>
      </c>
      <c r="C188" s="93" t="s">
        <v>2205</v>
      </c>
      <c r="D188" s="94">
        <v>1</v>
      </c>
      <c r="E188" s="93" t="s">
        <v>22</v>
      </c>
      <c r="F188" s="93" t="s">
        <v>56</v>
      </c>
      <c r="G188" s="93" t="s">
        <v>54</v>
      </c>
      <c r="H188" s="93" t="s">
        <v>2212</v>
      </c>
      <c r="I188" s="93" t="s">
        <v>32</v>
      </c>
      <c r="J188" s="93" t="s">
        <v>32</v>
      </c>
      <c r="K188" s="93" t="s">
        <v>92</v>
      </c>
      <c r="L188" s="93" t="s">
        <v>93</v>
      </c>
      <c r="M188" s="94">
        <v>12</v>
      </c>
      <c r="N188" s="95">
        <v>48916226.740000002</v>
      </c>
      <c r="O188" s="95">
        <v>11000000</v>
      </c>
      <c r="P188" s="95">
        <v>11000000</v>
      </c>
      <c r="Q188" s="95">
        <v>20880387.02</v>
      </c>
      <c r="R188" s="95">
        <v>9880387.0199999996</v>
      </c>
      <c r="S188" s="95">
        <v>89.821700181818173</v>
      </c>
      <c r="T188" s="93" t="s">
        <v>28</v>
      </c>
    </row>
    <row r="189" spans="1:20" x14ac:dyDescent="0.55000000000000004">
      <c r="A189" s="123">
        <v>2567</v>
      </c>
      <c r="B189" s="92">
        <v>45565</v>
      </c>
      <c r="C189" s="93" t="s">
        <v>2205</v>
      </c>
      <c r="D189" s="94">
        <v>1</v>
      </c>
      <c r="E189" s="93" t="s">
        <v>22</v>
      </c>
      <c r="F189" s="93" t="s">
        <v>25</v>
      </c>
      <c r="G189" s="93" t="s">
        <v>57</v>
      </c>
      <c r="H189" s="93" t="s">
        <v>2213</v>
      </c>
      <c r="I189" s="93" t="s">
        <v>32</v>
      </c>
      <c r="J189" s="93" t="s">
        <v>32</v>
      </c>
      <c r="K189" s="93" t="s">
        <v>92</v>
      </c>
      <c r="L189" s="93" t="s">
        <v>93</v>
      </c>
      <c r="M189" s="94">
        <v>12</v>
      </c>
      <c r="N189" s="95">
        <v>14954129.84</v>
      </c>
      <c r="O189" s="95">
        <v>0</v>
      </c>
      <c r="P189" s="95">
        <v>0</v>
      </c>
      <c r="Q189" s="95">
        <v>2013844.58</v>
      </c>
      <c r="R189" s="95">
        <v>2013844.58</v>
      </c>
      <c r="S189" s="97"/>
      <c r="T189" s="93" t="s">
        <v>28</v>
      </c>
    </row>
    <row r="190" spans="1:20" x14ac:dyDescent="0.55000000000000004">
      <c r="A190" s="123">
        <v>2567</v>
      </c>
      <c r="B190" s="92">
        <v>45565</v>
      </c>
      <c r="C190" s="93" t="s">
        <v>2205</v>
      </c>
      <c r="D190" s="94">
        <v>1</v>
      </c>
      <c r="E190" s="93" t="s">
        <v>22</v>
      </c>
      <c r="F190" s="93" t="s">
        <v>25</v>
      </c>
      <c r="G190" s="93" t="s">
        <v>52</v>
      </c>
      <c r="H190" s="93" t="s">
        <v>2214</v>
      </c>
      <c r="I190" s="93" t="s">
        <v>32</v>
      </c>
      <c r="J190" s="93" t="s">
        <v>32</v>
      </c>
      <c r="K190" s="93" t="s">
        <v>92</v>
      </c>
      <c r="L190" s="93" t="s">
        <v>93</v>
      </c>
      <c r="M190" s="94">
        <v>12</v>
      </c>
      <c r="N190" s="95">
        <v>3685264.86</v>
      </c>
      <c r="O190" s="95">
        <v>0</v>
      </c>
      <c r="P190" s="95">
        <v>0</v>
      </c>
      <c r="Q190" s="95">
        <v>7564038.79</v>
      </c>
      <c r="R190" s="95">
        <v>7564038.79</v>
      </c>
      <c r="S190" s="97"/>
      <c r="T190" s="93" t="s">
        <v>28</v>
      </c>
    </row>
    <row r="191" spans="1:20" x14ac:dyDescent="0.55000000000000004">
      <c r="A191" s="123">
        <v>2567</v>
      </c>
      <c r="B191" s="92">
        <v>45565</v>
      </c>
      <c r="C191" s="93" t="s">
        <v>2205</v>
      </c>
      <c r="D191" s="94">
        <v>1</v>
      </c>
      <c r="E191" s="93" t="s">
        <v>22</v>
      </c>
      <c r="F191" s="93" t="s">
        <v>25</v>
      </c>
      <c r="G191" s="93" t="s">
        <v>61</v>
      </c>
      <c r="H191" s="93" t="s">
        <v>2215</v>
      </c>
      <c r="I191" s="93" t="s">
        <v>32</v>
      </c>
      <c r="J191" s="93" t="s">
        <v>32</v>
      </c>
      <c r="K191" s="93" t="s">
        <v>92</v>
      </c>
      <c r="L191" s="93" t="s">
        <v>93</v>
      </c>
      <c r="M191" s="94">
        <v>12</v>
      </c>
      <c r="N191" s="95">
        <v>3214673.2</v>
      </c>
      <c r="O191" s="95">
        <v>3660000</v>
      </c>
      <c r="P191" s="95">
        <v>3660000</v>
      </c>
      <c r="Q191" s="95">
        <v>4991211.12</v>
      </c>
      <c r="R191" s="95">
        <v>1331211.1200000001</v>
      </c>
      <c r="S191" s="96">
        <v>36.371888524590169</v>
      </c>
      <c r="T191" s="93" t="s">
        <v>28</v>
      </c>
    </row>
    <row r="192" spans="1:20" x14ac:dyDescent="0.55000000000000004">
      <c r="A192" s="123">
        <v>2567</v>
      </c>
      <c r="B192" s="92">
        <v>45565</v>
      </c>
      <c r="C192" s="93" t="s">
        <v>2205</v>
      </c>
      <c r="D192" s="94">
        <v>1</v>
      </c>
      <c r="E192" s="93" t="s">
        <v>22</v>
      </c>
      <c r="F192" s="93" t="s">
        <v>25</v>
      </c>
      <c r="G192" s="93" t="s">
        <v>67</v>
      </c>
      <c r="H192" s="93" t="s">
        <v>2216</v>
      </c>
      <c r="I192" s="93" t="s">
        <v>32</v>
      </c>
      <c r="J192" s="93" t="s">
        <v>32</v>
      </c>
      <c r="K192" s="93" t="s">
        <v>92</v>
      </c>
      <c r="L192" s="93" t="s">
        <v>93</v>
      </c>
      <c r="M192" s="94">
        <v>12</v>
      </c>
      <c r="N192" s="95">
        <v>4706177.37</v>
      </c>
      <c r="O192" s="95">
        <v>8587750</v>
      </c>
      <c r="P192" s="95">
        <v>8587750</v>
      </c>
      <c r="Q192" s="95">
        <v>6214874.0300000003</v>
      </c>
      <c r="R192" s="95">
        <v>-2372875.9700000002</v>
      </c>
      <c r="S192" s="95">
        <v>-27.630939070187182</v>
      </c>
      <c r="T192" s="93" t="s">
        <v>73</v>
      </c>
    </row>
    <row r="193" spans="1:20" x14ac:dyDescent="0.55000000000000004">
      <c r="A193" s="123">
        <v>2567</v>
      </c>
      <c r="B193" s="92">
        <v>45565</v>
      </c>
      <c r="C193" s="93" t="s">
        <v>2205</v>
      </c>
      <c r="D193" s="94">
        <v>1</v>
      </c>
      <c r="E193" s="93" t="s">
        <v>22</v>
      </c>
      <c r="F193" s="93" t="s">
        <v>25</v>
      </c>
      <c r="G193" s="93" t="s">
        <v>23</v>
      </c>
      <c r="H193" s="93" t="s">
        <v>2217</v>
      </c>
      <c r="I193" s="93" t="s">
        <v>32</v>
      </c>
      <c r="J193" s="93" t="s">
        <v>32</v>
      </c>
      <c r="K193" s="93" t="s">
        <v>92</v>
      </c>
      <c r="L193" s="93" t="s">
        <v>93</v>
      </c>
      <c r="M193" s="94">
        <v>12</v>
      </c>
      <c r="N193" s="95">
        <v>4618274.6100000003</v>
      </c>
      <c r="O193" s="95">
        <v>6148336.2400000002</v>
      </c>
      <c r="P193" s="95">
        <v>6148336.2400000002</v>
      </c>
      <c r="Q193" s="95">
        <v>7990836.2400000002</v>
      </c>
      <c r="R193" s="95">
        <v>1842500</v>
      </c>
      <c r="S193" s="95">
        <v>29.967456691991195</v>
      </c>
      <c r="T193" s="93" t="s">
        <v>28</v>
      </c>
    </row>
    <row r="194" spans="1:20" x14ac:dyDescent="0.55000000000000004">
      <c r="A194" s="123">
        <v>2567</v>
      </c>
      <c r="B194" s="92">
        <v>45565</v>
      </c>
      <c r="C194" s="93" t="s">
        <v>2205</v>
      </c>
      <c r="D194" s="94">
        <v>1</v>
      </c>
      <c r="E194" s="93" t="s">
        <v>22</v>
      </c>
      <c r="F194" s="93" t="s">
        <v>25</v>
      </c>
      <c r="G194" s="93" t="s">
        <v>41</v>
      </c>
      <c r="H194" s="93" t="s">
        <v>2218</v>
      </c>
      <c r="I194" s="93" t="s">
        <v>32</v>
      </c>
      <c r="J194" s="93" t="s">
        <v>32</v>
      </c>
      <c r="K194" s="93" t="s">
        <v>92</v>
      </c>
      <c r="L194" s="93" t="s">
        <v>93</v>
      </c>
      <c r="M194" s="94">
        <v>12</v>
      </c>
      <c r="N194" s="95">
        <v>2736000</v>
      </c>
      <c r="O194" s="95">
        <v>0</v>
      </c>
      <c r="P194" s="95">
        <v>0</v>
      </c>
      <c r="Q194" s="95">
        <v>1509568.58</v>
      </c>
      <c r="R194" s="95">
        <v>1509568.58</v>
      </c>
      <c r="S194" s="97"/>
      <c r="T194" s="93" t="s">
        <v>28</v>
      </c>
    </row>
    <row r="195" spans="1:20" x14ac:dyDescent="0.55000000000000004">
      <c r="A195" s="123">
        <v>2567</v>
      </c>
      <c r="B195" s="92">
        <v>45565</v>
      </c>
      <c r="C195" s="93" t="s">
        <v>2205</v>
      </c>
      <c r="D195" s="94">
        <v>1</v>
      </c>
      <c r="E195" s="93" t="s">
        <v>22</v>
      </c>
      <c r="F195" s="93" t="s">
        <v>25</v>
      </c>
      <c r="G195" s="93" t="s">
        <v>43</v>
      </c>
      <c r="H195" s="93" t="s">
        <v>2219</v>
      </c>
      <c r="I195" s="93" t="s">
        <v>32</v>
      </c>
      <c r="J195" s="93" t="s">
        <v>32</v>
      </c>
      <c r="K195" s="93" t="s">
        <v>92</v>
      </c>
      <c r="L195" s="93" t="s">
        <v>93</v>
      </c>
      <c r="M195" s="94">
        <v>12</v>
      </c>
      <c r="N195" s="95">
        <v>10654874.359999999</v>
      </c>
      <c r="O195" s="95">
        <v>38567200</v>
      </c>
      <c r="P195" s="95">
        <v>38567200</v>
      </c>
      <c r="Q195" s="95">
        <v>40942708</v>
      </c>
      <c r="R195" s="95">
        <v>2375508</v>
      </c>
      <c r="S195" s="95">
        <v>6.1593996971519838</v>
      </c>
      <c r="T195" s="93" t="s">
        <v>28</v>
      </c>
    </row>
    <row r="196" spans="1:20" x14ac:dyDescent="0.55000000000000004">
      <c r="A196" s="123">
        <v>2567</v>
      </c>
      <c r="B196" s="92">
        <v>45565</v>
      </c>
      <c r="C196" s="93" t="s">
        <v>2205</v>
      </c>
      <c r="D196" s="94">
        <v>1</v>
      </c>
      <c r="E196" s="93" t="s">
        <v>22</v>
      </c>
      <c r="F196" s="93" t="s">
        <v>25</v>
      </c>
      <c r="G196" s="93" t="s">
        <v>35</v>
      </c>
      <c r="H196" s="93" t="s">
        <v>2220</v>
      </c>
      <c r="I196" s="93" t="s">
        <v>32</v>
      </c>
      <c r="J196" s="93" t="s">
        <v>32</v>
      </c>
      <c r="K196" s="93" t="s">
        <v>92</v>
      </c>
      <c r="L196" s="93" t="s">
        <v>93</v>
      </c>
      <c r="M196" s="94">
        <v>12</v>
      </c>
      <c r="N196" s="95">
        <v>6072998.0499999998</v>
      </c>
      <c r="O196" s="95">
        <v>3967543.11</v>
      </c>
      <c r="P196" s="95">
        <v>3967543.11</v>
      </c>
      <c r="Q196" s="95">
        <v>2627043.1100000003</v>
      </c>
      <c r="R196" s="95">
        <v>-1340500</v>
      </c>
      <c r="S196" s="95">
        <v>-33.786652415227316</v>
      </c>
      <c r="T196" s="93" t="s">
        <v>73</v>
      </c>
    </row>
    <row r="197" spans="1:20" x14ac:dyDescent="0.55000000000000004">
      <c r="A197" s="123">
        <v>2567</v>
      </c>
      <c r="B197" s="92">
        <v>45565</v>
      </c>
      <c r="C197" s="93" t="s">
        <v>2205</v>
      </c>
      <c r="D197" s="94">
        <v>1</v>
      </c>
      <c r="E197" s="93" t="s">
        <v>22</v>
      </c>
      <c r="F197" s="93" t="s">
        <v>25</v>
      </c>
      <c r="G197" s="93" t="s">
        <v>45</v>
      </c>
      <c r="H197" s="93" t="s">
        <v>2221</v>
      </c>
      <c r="I197" s="93" t="s">
        <v>32</v>
      </c>
      <c r="J197" s="93" t="s">
        <v>32</v>
      </c>
      <c r="K197" s="93" t="s">
        <v>92</v>
      </c>
      <c r="L197" s="93" t="s">
        <v>93</v>
      </c>
      <c r="M197" s="94">
        <v>12</v>
      </c>
      <c r="N197" s="95">
        <v>12834219</v>
      </c>
      <c r="O197" s="95">
        <v>2916744.38</v>
      </c>
      <c r="P197" s="95">
        <v>2916744.38</v>
      </c>
      <c r="Q197" s="95">
        <v>9388944.379999999</v>
      </c>
      <c r="R197" s="95">
        <v>6472200</v>
      </c>
      <c r="S197" s="95">
        <v>221.89808762055455</v>
      </c>
      <c r="T197" s="93" t="s">
        <v>28</v>
      </c>
    </row>
    <row r="198" spans="1:20" x14ac:dyDescent="0.55000000000000004">
      <c r="A198" s="123">
        <v>2567</v>
      </c>
      <c r="B198" s="92">
        <v>45565</v>
      </c>
      <c r="C198" s="93" t="s">
        <v>2205</v>
      </c>
      <c r="D198" s="94">
        <v>1</v>
      </c>
      <c r="E198" s="93" t="s">
        <v>22</v>
      </c>
      <c r="F198" s="93" t="s">
        <v>25</v>
      </c>
      <c r="G198" s="93" t="s">
        <v>39</v>
      </c>
      <c r="H198" s="93" t="s">
        <v>2222</v>
      </c>
      <c r="I198" s="93" t="s">
        <v>32</v>
      </c>
      <c r="J198" s="93" t="s">
        <v>32</v>
      </c>
      <c r="K198" s="93" t="s">
        <v>92</v>
      </c>
      <c r="L198" s="93" t="s">
        <v>93</v>
      </c>
      <c r="M198" s="94">
        <v>12</v>
      </c>
      <c r="N198" s="95">
        <v>3020982.39</v>
      </c>
      <c r="O198" s="95">
        <v>15167000</v>
      </c>
      <c r="P198" s="95">
        <v>15167000</v>
      </c>
      <c r="Q198" s="95">
        <v>2138052.0099999998</v>
      </c>
      <c r="R198" s="95">
        <v>-13028947.99</v>
      </c>
      <c r="S198" s="95">
        <v>-85.903263598602223</v>
      </c>
      <c r="T198" s="93" t="s">
        <v>73</v>
      </c>
    </row>
    <row r="199" spans="1:20" x14ac:dyDescent="0.55000000000000004">
      <c r="A199" s="123">
        <v>2567</v>
      </c>
      <c r="B199" s="92">
        <v>45565</v>
      </c>
      <c r="C199" s="93" t="s">
        <v>2205</v>
      </c>
      <c r="D199" s="94">
        <v>1</v>
      </c>
      <c r="E199" s="93" t="s">
        <v>22</v>
      </c>
      <c r="F199" s="93" t="s">
        <v>25</v>
      </c>
      <c r="G199" s="93" t="s">
        <v>37</v>
      </c>
      <c r="H199" s="93" t="s">
        <v>2223</v>
      </c>
      <c r="I199" s="93" t="s">
        <v>32</v>
      </c>
      <c r="J199" s="93" t="s">
        <v>32</v>
      </c>
      <c r="K199" s="93" t="s">
        <v>92</v>
      </c>
      <c r="L199" s="93" t="s">
        <v>93</v>
      </c>
      <c r="M199" s="94">
        <v>12</v>
      </c>
      <c r="N199" s="95">
        <v>3851856.02</v>
      </c>
      <c r="O199" s="95">
        <v>584282.96</v>
      </c>
      <c r="P199" s="95">
        <v>584282.96</v>
      </c>
      <c r="Q199" s="95">
        <v>834282.96</v>
      </c>
      <c r="R199" s="95">
        <v>250000</v>
      </c>
      <c r="S199" s="95">
        <v>42.787487761066998</v>
      </c>
      <c r="T199" s="93" t="s">
        <v>28</v>
      </c>
    </row>
    <row r="200" spans="1:20" x14ac:dyDescent="0.55000000000000004">
      <c r="A200" s="123">
        <v>2567</v>
      </c>
      <c r="B200" s="92">
        <v>45565</v>
      </c>
      <c r="C200" s="93" t="s">
        <v>2205</v>
      </c>
      <c r="D200" s="94">
        <v>1</v>
      </c>
      <c r="E200" s="93" t="s">
        <v>22</v>
      </c>
      <c r="F200" s="93" t="s">
        <v>49</v>
      </c>
      <c r="G200" s="93" t="s">
        <v>47</v>
      </c>
      <c r="H200" s="93" t="s">
        <v>2206</v>
      </c>
      <c r="I200" s="93" t="s">
        <v>97</v>
      </c>
      <c r="J200" s="93" t="s">
        <v>32</v>
      </c>
      <c r="K200" s="93" t="s">
        <v>95</v>
      </c>
      <c r="L200" s="93" t="s">
        <v>96</v>
      </c>
      <c r="M200" s="94">
        <v>12</v>
      </c>
      <c r="N200" s="95">
        <v>769039190.95000005</v>
      </c>
      <c r="O200" s="95">
        <v>858000000</v>
      </c>
      <c r="P200" s="95">
        <v>858000000</v>
      </c>
      <c r="Q200" s="95">
        <v>818236608.40999997</v>
      </c>
      <c r="R200" s="95">
        <v>-39763391.590000004</v>
      </c>
      <c r="S200" s="95">
        <v>-4.6344279242424244</v>
      </c>
      <c r="T200" s="93" t="s">
        <v>28</v>
      </c>
    </row>
    <row r="201" spans="1:20" x14ac:dyDescent="0.55000000000000004">
      <c r="A201" s="123">
        <v>2567</v>
      </c>
      <c r="B201" s="92">
        <v>45565</v>
      </c>
      <c r="C201" s="93" t="s">
        <v>2205</v>
      </c>
      <c r="D201" s="94">
        <v>1</v>
      </c>
      <c r="E201" s="93" t="s">
        <v>22</v>
      </c>
      <c r="F201" s="93" t="s">
        <v>25</v>
      </c>
      <c r="G201" s="93" t="s">
        <v>63</v>
      </c>
      <c r="H201" s="93" t="s">
        <v>2207</v>
      </c>
      <c r="I201" s="93" t="s">
        <v>97</v>
      </c>
      <c r="J201" s="93" t="s">
        <v>32</v>
      </c>
      <c r="K201" s="93" t="s">
        <v>95</v>
      </c>
      <c r="L201" s="93" t="s">
        <v>96</v>
      </c>
      <c r="M201" s="94">
        <v>12</v>
      </c>
      <c r="N201" s="95">
        <v>26397213.25</v>
      </c>
      <c r="O201" s="95">
        <v>30627353.609999999</v>
      </c>
      <c r="P201" s="95">
        <v>30627353.609999999</v>
      </c>
      <c r="Q201" s="95">
        <v>32603788.350000001</v>
      </c>
      <c r="R201" s="95">
        <v>1976434.74</v>
      </c>
      <c r="S201" s="95">
        <v>6.4531685145486524</v>
      </c>
      <c r="T201" s="93" t="s">
        <v>73</v>
      </c>
    </row>
    <row r="202" spans="1:20" x14ac:dyDescent="0.55000000000000004">
      <c r="A202" s="123">
        <v>2567</v>
      </c>
      <c r="B202" s="92">
        <v>45565</v>
      </c>
      <c r="C202" s="93" t="s">
        <v>2205</v>
      </c>
      <c r="D202" s="94">
        <v>1</v>
      </c>
      <c r="E202" s="93" t="s">
        <v>22</v>
      </c>
      <c r="F202" s="93" t="s">
        <v>25</v>
      </c>
      <c r="G202" s="93" t="s">
        <v>65</v>
      </c>
      <c r="H202" s="93" t="s">
        <v>2208</v>
      </c>
      <c r="I202" s="93" t="s">
        <v>97</v>
      </c>
      <c r="J202" s="93" t="s">
        <v>32</v>
      </c>
      <c r="K202" s="93" t="s">
        <v>95</v>
      </c>
      <c r="L202" s="93" t="s">
        <v>96</v>
      </c>
      <c r="M202" s="94">
        <v>12</v>
      </c>
      <c r="N202" s="95">
        <v>40986607.810000002</v>
      </c>
      <c r="O202" s="95">
        <v>43000000</v>
      </c>
      <c r="P202" s="95">
        <v>43000000</v>
      </c>
      <c r="Q202" s="95">
        <v>47093662.799999997</v>
      </c>
      <c r="R202" s="95">
        <v>4093662.8</v>
      </c>
      <c r="S202" s="95">
        <v>9.5201460465116288</v>
      </c>
      <c r="T202" s="93" t="s">
        <v>73</v>
      </c>
    </row>
    <row r="203" spans="1:20" x14ac:dyDescent="0.55000000000000004">
      <c r="A203" s="123">
        <v>2567</v>
      </c>
      <c r="B203" s="92">
        <v>45565</v>
      </c>
      <c r="C203" s="93" t="s">
        <v>2205</v>
      </c>
      <c r="D203" s="94">
        <v>1</v>
      </c>
      <c r="E203" s="93" t="s">
        <v>22</v>
      </c>
      <c r="F203" s="93" t="s">
        <v>25</v>
      </c>
      <c r="G203" s="93" t="s">
        <v>69</v>
      </c>
      <c r="H203" s="93" t="s">
        <v>2209</v>
      </c>
      <c r="I203" s="93" t="s">
        <v>97</v>
      </c>
      <c r="J203" s="93" t="s">
        <v>32</v>
      </c>
      <c r="K203" s="93" t="s">
        <v>95</v>
      </c>
      <c r="L203" s="93" t="s">
        <v>96</v>
      </c>
      <c r="M203" s="94">
        <v>12</v>
      </c>
      <c r="N203" s="95">
        <v>6616028.3700000001</v>
      </c>
      <c r="O203" s="95">
        <v>7500000</v>
      </c>
      <c r="P203" s="95">
        <v>7500000</v>
      </c>
      <c r="Q203" s="95">
        <v>7419839.25</v>
      </c>
      <c r="R203" s="95">
        <v>-80160.75</v>
      </c>
      <c r="S203" s="95">
        <v>-1.06881</v>
      </c>
      <c r="T203" s="93" t="s">
        <v>28</v>
      </c>
    </row>
    <row r="204" spans="1:20" x14ac:dyDescent="0.55000000000000004">
      <c r="A204" s="123">
        <v>2567</v>
      </c>
      <c r="B204" s="92">
        <v>45565</v>
      </c>
      <c r="C204" s="93" t="s">
        <v>2205</v>
      </c>
      <c r="D204" s="94">
        <v>1</v>
      </c>
      <c r="E204" s="93" t="s">
        <v>22</v>
      </c>
      <c r="F204" s="93" t="s">
        <v>25</v>
      </c>
      <c r="G204" s="93" t="s">
        <v>50</v>
      </c>
      <c r="H204" s="93" t="s">
        <v>2210</v>
      </c>
      <c r="I204" s="93" t="s">
        <v>97</v>
      </c>
      <c r="J204" s="93" t="s">
        <v>32</v>
      </c>
      <c r="K204" s="93" t="s">
        <v>95</v>
      </c>
      <c r="L204" s="93" t="s">
        <v>96</v>
      </c>
      <c r="M204" s="94">
        <v>12</v>
      </c>
      <c r="N204" s="95">
        <v>55936096</v>
      </c>
      <c r="O204" s="95">
        <v>58019712.219999999</v>
      </c>
      <c r="P204" s="95">
        <v>58019712.219999999</v>
      </c>
      <c r="Q204" s="95">
        <v>55391897.659999996</v>
      </c>
      <c r="R204" s="95">
        <v>-2627814.56</v>
      </c>
      <c r="S204" s="95">
        <v>-4.5291754465031024</v>
      </c>
      <c r="T204" s="93" t="s">
        <v>28</v>
      </c>
    </row>
    <row r="205" spans="1:20" x14ac:dyDescent="0.55000000000000004">
      <c r="A205" s="123">
        <v>2567</v>
      </c>
      <c r="B205" s="92">
        <v>45565</v>
      </c>
      <c r="C205" s="93" t="s">
        <v>2205</v>
      </c>
      <c r="D205" s="94">
        <v>1</v>
      </c>
      <c r="E205" s="93" t="s">
        <v>22</v>
      </c>
      <c r="F205" s="93" t="s">
        <v>25</v>
      </c>
      <c r="G205" s="93" t="s">
        <v>59</v>
      </c>
      <c r="H205" s="93" t="s">
        <v>2211</v>
      </c>
      <c r="I205" s="93" t="s">
        <v>97</v>
      </c>
      <c r="J205" s="93" t="s">
        <v>32</v>
      </c>
      <c r="K205" s="93" t="s">
        <v>95</v>
      </c>
      <c r="L205" s="93" t="s">
        <v>96</v>
      </c>
      <c r="M205" s="94">
        <v>12</v>
      </c>
      <c r="N205" s="95">
        <v>17209542.84</v>
      </c>
      <c r="O205" s="95">
        <v>17312263.27</v>
      </c>
      <c r="P205" s="95">
        <v>17312263.27</v>
      </c>
      <c r="Q205" s="95">
        <v>16628709.369999999</v>
      </c>
      <c r="R205" s="95">
        <v>-683553.9</v>
      </c>
      <c r="S205" s="95">
        <v>-3.9483797660616329</v>
      </c>
      <c r="T205" s="93" t="s">
        <v>28</v>
      </c>
    </row>
    <row r="206" spans="1:20" x14ac:dyDescent="0.55000000000000004">
      <c r="A206" s="123">
        <v>2567</v>
      </c>
      <c r="B206" s="92">
        <v>45565</v>
      </c>
      <c r="C206" s="93" t="s">
        <v>2205</v>
      </c>
      <c r="D206" s="94">
        <v>1</v>
      </c>
      <c r="E206" s="93" t="s">
        <v>22</v>
      </c>
      <c r="F206" s="93" t="s">
        <v>56</v>
      </c>
      <c r="G206" s="93" t="s">
        <v>54</v>
      </c>
      <c r="H206" s="93" t="s">
        <v>2212</v>
      </c>
      <c r="I206" s="93" t="s">
        <v>97</v>
      </c>
      <c r="J206" s="93" t="s">
        <v>32</v>
      </c>
      <c r="K206" s="93" t="s">
        <v>95</v>
      </c>
      <c r="L206" s="93" t="s">
        <v>96</v>
      </c>
      <c r="M206" s="94">
        <v>12</v>
      </c>
      <c r="N206" s="95">
        <v>53659488.25</v>
      </c>
      <c r="O206" s="95">
        <v>57000000</v>
      </c>
      <c r="P206" s="95">
        <v>57000000</v>
      </c>
      <c r="Q206" s="95">
        <v>59277754.090000004</v>
      </c>
      <c r="R206" s="95">
        <v>2277754.09</v>
      </c>
      <c r="S206" s="95">
        <v>3.9960598070175442</v>
      </c>
      <c r="T206" s="93" t="s">
        <v>73</v>
      </c>
    </row>
    <row r="207" spans="1:20" x14ac:dyDescent="0.55000000000000004">
      <c r="A207" s="123">
        <v>2567</v>
      </c>
      <c r="B207" s="92">
        <v>45565</v>
      </c>
      <c r="C207" s="93" t="s">
        <v>2205</v>
      </c>
      <c r="D207" s="94">
        <v>1</v>
      </c>
      <c r="E207" s="93" t="s">
        <v>22</v>
      </c>
      <c r="F207" s="93" t="s">
        <v>25</v>
      </c>
      <c r="G207" s="93" t="s">
        <v>57</v>
      </c>
      <c r="H207" s="93" t="s">
        <v>2213</v>
      </c>
      <c r="I207" s="93" t="s">
        <v>97</v>
      </c>
      <c r="J207" s="93" t="s">
        <v>32</v>
      </c>
      <c r="K207" s="93" t="s">
        <v>95</v>
      </c>
      <c r="L207" s="93" t="s">
        <v>96</v>
      </c>
      <c r="M207" s="94">
        <v>12</v>
      </c>
      <c r="N207" s="95">
        <v>14725818.689999999</v>
      </c>
      <c r="O207" s="95">
        <v>16321665.25</v>
      </c>
      <c r="P207" s="95">
        <v>16321665.25</v>
      </c>
      <c r="Q207" s="95">
        <v>15466181.52</v>
      </c>
      <c r="R207" s="95">
        <v>-855483.73</v>
      </c>
      <c r="S207" s="96">
        <v>-5.2413998014081313</v>
      </c>
      <c r="T207" s="93" t="s">
        <v>28</v>
      </c>
    </row>
    <row r="208" spans="1:20" x14ac:dyDescent="0.55000000000000004">
      <c r="A208" s="123">
        <v>2567</v>
      </c>
      <c r="B208" s="92">
        <v>45565</v>
      </c>
      <c r="C208" s="93" t="s">
        <v>2205</v>
      </c>
      <c r="D208" s="94">
        <v>1</v>
      </c>
      <c r="E208" s="93" t="s">
        <v>22</v>
      </c>
      <c r="F208" s="93" t="s">
        <v>25</v>
      </c>
      <c r="G208" s="93" t="s">
        <v>52</v>
      </c>
      <c r="H208" s="93" t="s">
        <v>2214</v>
      </c>
      <c r="I208" s="93" t="s">
        <v>97</v>
      </c>
      <c r="J208" s="93" t="s">
        <v>32</v>
      </c>
      <c r="K208" s="93" t="s">
        <v>95</v>
      </c>
      <c r="L208" s="93" t="s">
        <v>96</v>
      </c>
      <c r="M208" s="94">
        <v>12</v>
      </c>
      <c r="N208" s="95">
        <v>24191437.75</v>
      </c>
      <c r="O208" s="95">
        <v>26292315.559999999</v>
      </c>
      <c r="P208" s="95">
        <v>26292315.559999999</v>
      </c>
      <c r="Q208" s="95">
        <v>23605238.16</v>
      </c>
      <c r="R208" s="95">
        <v>-2687077.4</v>
      </c>
      <c r="S208" s="95">
        <v>-10.220010458447426</v>
      </c>
      <c r="T208" s="93" t="s">
        <v>28</v>
      </c>
    </row>
    <row r="209" spans="1:20" x14ac:dyDescent="0.55000000000000004">
      <c r="A209" s="123">
        <v>2567</v>
      </c>
      <c r="B209" s="92">
        <v>45565</v>
      </c>
      <c r="C209" s="93" t="s">
        <v>2205</v>
      </c>
      <c r="D209" s="94">
        <v>1</v>
      </c>
      <c r="E209" s="93" t="s">
        <v>22</v>
      </c>
      <c r="F209" s="93" t="s">
        <v>25</v>
      </c>
      <c r="G209" s="93" t="s">
        <v>61</v>
      </c>
      <c r="H209" s="93" t="s">
        <v>2215</v>
      </c>
      <c r="I209" s="93" t="s">
        <v>97</v>
      </c>
      <c r="J209" s="93" t="s">
        <v>32</v>
      </c>
      <c r="K209" s="93" t="s">
        <v>95</v>
      </c>
      <c r="L209" s="93" t="s">
        <v>96</v>
      </c>
      <c r="M209" s="94">
        <v>12</v>
      </c>
      <c r="N209" s="95">
        <v>13584903.550000001</v>
      </c>
      <c r="O209" s="95">
        <v>13204203.6</v>
      </c>
      <c r="P209" s="95">
        <v>13204203.6</v>
      </c>
      <c r="Q209" s="95">
        <v>14677519.35</v>
      </c>
      <c r="R209" s="95">
        <v>1473315.75</v>
      </c>
      <c r="S209" s="95">
        <v>11.157929661127007</v>
      </c>
      <c r="T209" s="93" t="s">
        <v>73</v>
      </c>
    </row>
    <row r="210" spans="1:20" x14ac:dyDescent="0.55000000000000004">
      <c r="A210" s="123">
        <v>2567</v>
      </c>
      <c r="B210" s="92">
        <v>45565</v>
      </c>
      <c r="C210" s="93" t="s">
        <v>2205</v>
      </c>
      <c r="D210" s="94">
        <v>1</v>
      </c>
      <c r="E210" s="93" t="s">
        <v>22</v>
      </c>
      <c r="F210" s="93" t="s">
        <v>25</v>
      </c>
      <c r="G210" s="93" t="s">
        <v>67</v>
      </c>
      <c r="H210" s="93" t="s">
        <v>2216</v>
      </c>
      <c r="I210" s="93" t="s">
        <v>97</v>
      </c>
      <c r="J210" s="93" t="s">
        <v>32</v>
      </c>
      <c r="K210" s="93" t="s">
        <v>95</v>
      </c>
      <c r="L210" s="93" t="s">
        <v>96</v>
      </c>
      <c r="M210" s="94">
        <v>12</v>
      </c>
      <c r="N210" s="95">
        <v>5683889.6600000001</v>
      </c>
      <c r="O210" s="95">
        <v>5554112.9199999999</v>
      </c>
      <c r="P210" s="95">
        <v>5554112.9199999999</v>
      </c>
      <c r="Q210" s="95">
        <v>6273806.4500000002</v>
      </c>
      <c r="R210" s="95">
        <v>719693.53</v>
      </c>
      <c r="S210" s="95">
        <v>12.957848361498563</v>
      </c>
      <c r="T210" s="93" t="s">
        <v>73</v>
      </c>
    </row>
    <row r="211" spans="1:20" x14ac:dyDescent="0.55000000000000004">
      <c r="A211" s="123">
        <v>2567</v>
      </c>
      <c r="B211" s="92">
        <v>45565</v>
      </c>
      <c r="C211" s="93" t="s">
        <v>2205</v>
      </c>
      <c r="D211" s="94">
        <v>1</v>
      </c>
      <c r="E211" s="93" t="s">
        <v>22</v>
      </c>
      <c r="F211" s="93" t="s">
        <v>25</v>
      </c>
      <c r="G211" s="93" t="s">
        <v>23</v>
      </c>
      <c r="H211" s="93" t="s">
        <v>2217</v>
      </c>
      <c r="I211" s="93" t="s">
        <v>97</v>
      </c>
      <c r="J211" s="93" t="s">
        <v>32</v>
      </c>
      <c r="K211" s="93" t="s">
        <v>95</v>
      </c>
      <c r="L211" s="93" t="s">
        <v>96</v>
      </c>
      <c r="M211" s="94">
        <v>12</v>
      </c>
      <c r="N211" s="95">
        <v>9225617.8200000003</v>
      </c>
      <c r="O211" s="95">
        <v>7638588.3499999996</v>
      </c>
      <c r="P211" s="95">
        <v>7638588.3499999996</v>
      </c>
      <c r="Q211" s="95">
        <v>11751073.33</v>
      </c>
      <c r="R211" s="95">
        <v>4112484.98</v>
      </c>
      <c r="S211" s="95">
        <v>53.838285185246306</v>
      </c>
      <c r="T211" s="93" t="s">
        <v>73</v>
      </c>
    </row>
    <row r="212" spans="1:20" x14ac:dyDescent="0.55000000000000004">
      <c r="A212" s="123">
        <v>2567</v>
      </c>
      <c r="B212" s="92">
        <v>45565</v>
      </c>
      <c r="C212" s="93" t="s">
        <v>2205</v>
      </c>
      <c r="D212" s="94">
        <v>1</v>
      </c>
      <c r="E212" s="93" t="s">
        <v>22</v>
      </c>
      <c r="F212" s="93" t="s">
        <v>25</v>
      </c>
      <c r="G212" s="93" t="s">
        <v>41</v>
      </c>
      <c r="H212" s="93" t="s">
        <v>2218</v>
      </c>
      <c r="I212" s="93" t="s">
        <v>97</v>
      </c>
      <c r="J212" s="93" t="s">
        <v>32</v>
      </c>
      <c r="K212" s="93" t="s">
        <v>95</v>
      </c>
      <c r="L212" s="93" t="s">
        <v>96</v>
      </c>
      <c r="M212" s="94">
        <v>12</v>
      </c>
      <c r="N212" s="95">
        <v>10475394</v>
      </c>
      <c r="O212" s="95">
        <v>12869618</v>
      </c>
      <c r="P212" s="95">
        <v>12869618</v>
      </c>
      <c r="Q212" s="95">
        <v>12345820.439999999</v>
      </c>
      <c r="R212" s="95">
        <v>-523797.56</v>
      </c>
      <c r="S212" s="95">
        <v>-4.0700319154772115</v>
      </c>
      <c r="T212" s="93" t="s">
        <v>28</v>
      </c>
    </row>
    <row r="213" spans="1:20" x14ac:dyDescent="0.55000000000000004">
      <c r="A213" s="123">
        <v>2567</v>
      </c>
      <c r="B213" s="92">
        <v>45565</v>
      </c>
      <c r="C213" s="93" t="s">
        <v>2205</v>
      </c>
      <c r="D213" s="94">
        <v>1</v>
      </c>
      <c r="E213" s="93" t="s">
        <v>22</v>
      </c>
      <c r="F213" s="93" t="s">
        <v>25</v>
      </c>
      <c r="G213" s="93" t="s">
        <v>43</v>
      </c>
      <c r="H213" s="93" t="s">
        <v>2219</v>
      </c>
      <c r="I213" s="93" t="s">
        <v>97</v>
      </c>
      <c r="J213" s="93" t="s">
        <v>32</v>
      </c>
      <c r="K213" s="93" t="s">
        <v>95</v>
      </c>
      <c r="L213" s="93" t="s">
        <v>96</v>
      </c>
      <c r="M213" s="94">
        <v>12</v>
      </c>
      <c r="N213" s="95">
        <v>8108795.1399999997</v>
      </c>
      <c r="O213" s="95">
        <v>7407800</v>
      </c>
      <c r="P213" s="95">
        <v>7407800</v>
      </c>
      <c r="Q213" s="95">
        <v>8628262.4299999997</v>
      </c>
      <c r="R213" s="95">
        <v>1220462.43</v>
      </c>
      <c r="S213" s="95">
        <v>16.475369610410649</v>
      </c>
      <c r="T213" s="93" t="s">
        <v>73</v>
      </c>
    </row>
    <row r="214" spans="1:20" x14ac:dyDescent="0.55000000000000004">
      <c r="A214" s="123">
        <v>2567</v>
      </c>
      <c r="B214" s="92">
        <v>45565</v>
      </c>
      <c r="C214" s="93" t="s">
        <v>2205</v>
      </c>
      <c r="D214" s="94">
        <v>1</v>
      </c>
      <c r="E214" s="93" t="s">
        <v>22</v>
      </c>
      <c r="F214" s="93" t="s">
        <v>25</v>
      </c>
      <c r="G214" s="93" t="s">
        <v>35</v>
      </c>
      <c r="H214" s="93" t="s">
        <v>2220</v>
      </c>
      <c r="I214" s="93" t="s">
        <v>97</v>
      </c>
      <c r="J214" s="93" t="s">
        <v>32</v>
      </c>
      <c r="K214" s="93" t="s">
        <v>95</v>
      </c>
      <c r="L214" s="93" t="s">
        <v>96</v>
      </c>
      <c r="M214" s="94">
        <v>12</v>
      </c>
      <c r="N214" s="95">
        <v>5753300.0800000001</v>
      </c>
      <c r="O214" s="95">
        <v>5813000</v>
      </c>
      <c r="P214" s="95">
        <v>5813000</v>
      </c>
      <c r="Q214" s="95">
        <v>6317637.5700000003</v>
      </c>
      <c r="R214" s="95">
        <v>504637.57</v>
      </c>
      <c r="S214" s="95">
        <v>8.681189919146739</v>
      </c>
      <c r="T214" s="93" t="s">
        <v>73</v>
      </c>
    </row>
    <row r="215" spans="1:20" x14ac:dyDescent="0.55000000000000004">
      <c r="A215" s="123">
        <v>2567</v>
      </c>
      <c r="B215" s="92">
        <v>45565</v>
      </c>
      <c r="C215" s="93" t="s">
        <v>2205</v>
      </c>
      <c r="D215" s="94">
        <v>1</v>
      </c>
      <c r="E215" s="93" t="s">
        <v>22</v>
      </c>
      <c r="F215" s="93" t="s">
        <v>25</v>
      </c>
      <c r="G215" s="93" t="s">
        <v>45</v>
      </c>
      <c r="H215" s="93" t="s">
        <v>2221</v>
      </c>
      <c r="I215" s="93" t="s">
        <v>97</v>
      </c>
      <c r="J215" s="93" t="s">
        <v>32</v>
      </c>
      <c r="K215" s="93" t="s">
        <v>95</v>
      </c>
      <c r="L215" s="93" t="s">
        <v>96</v>
      </c>
      <c r="M215" s="94">
        <v>12</v>
      </c>
      <c r="N215" s="95">
        <v>18187393.390000001</v>
      </c>
      <c r="O215" s="95">
        <v>20559000</v>
      </c>
      <c r="P215" s="95">
        <v>20559000</v>
      </c>
      <c r="Q215" s="95">
        <v>19221803.789999999</v>
      </c>
      <c r="R215" s="95">
        <v>-1337196.21</v>
      </c>
      <c r="S215" s="95">
        <v>-6.5041889683350362</v>
      </c>
      <c r="T215" s="93" t="s">
        <v>28</v>
      </c>
    </row>
    <row r="216" spans="1:20" x14ac:dyDescent="0.55000000000000004">
      <c r="A216" s="123">
        <v>2567</v>
      </c>
      <c r="B216" s="92">
        <v>45565</v>
      </c>
      <c r="C216" s="93" t="s">
        <v>2205</v>
      </c>
      <c r="D216" s="94">
        <v>1</v>
      </c>
      <c r="E216" s="93" t="s">
        <v>22</v>
      </c>
      <c r="F216" s="93" t="s">
        <v>25</v>
      </c>
      <c r="G216" s="93" t="s">
        <v>39</v>
      </c>
      <c r="H216" s="93" t="s">
        <v>2222</v>
      </c>
      <c r="I216" s="93" t="s">
        <v>97</v>
      </c>
      <c r="J216" s="93" t="s">
        <v>32</v>
      </c>
      <c r="K216" s="93" t="s">
        <v>95</v>
      </c>
      <c r="L216" s="93" t="s">
        <v>96</v>
      </c>
      <c r="M216" s="94">
        <v>12</v>
      </c>
      <c r="N216" s="95">
        <v>23367113.890000001</v>
      </c>
      <c r="O216" s="95">
        <v>25500000</v>
      </c>
      <c r="P216" s="95">
        <v>25500000</v>
      </c>
      <c r="Q216" s="95">
        <v>24336935.73</v>
      </c>
      <c r="R216" s="95">
        <v>-1163064.27</v>
      </c>
      <c r="S216" s="95">
        <v>-4.5610363529411764</v>
      </c>
      <c r="T216" s="93" t="s">
        <v>28</v>
      </c>
    </row>
    <row r="217" spans="1:20" x14ac:dyDescent="0.55000000000000004">
      <c r="A217" s="123">
        <v>2567</v>
      </c>
      <c r="B217" s="92">
        <v>45565</v>
      </c>
      <c r="C217" s="93" t="s">
        <v>2205</v>
      </c>
      <c r="D217" s="94">
        <v>1</v>
      </c>
      <c r="E217" s="93" t="s">
        <v>22</v>
      </c>
      <c r="F217" s="93" t="s">
        <v>25</v>
      </c>
      <c r="G217" s="93" t="s">
        <v>37</v>
      </c>
      <c r="H217" s="93" t="s">
        <v>2223</v>
      </c>
      <c r="I217" s="93" t="s">
        <v>97</v>
      </c>
      <c r="J217" s="93" t="s">
        <v>32</v>
      </c>
      <c r="K217" s="93" t="s">
        <v>95</v>
      </c>
      <c r="L217" s="93" t="s">
        <v>96</v>
      </c>
      <c r="M217" s="94">
        <v>12</v>
      </c>
      <c r="N217" s="95">
        <v>3686256.75</v>
      </c>
      <c r="O217" s="95">
        <v>3657079.7</v>
      </c>
      <c r="P217" s="95">
        <v>3657079.7</v>
      </c>
      <c r="Q217" s="95">
        <v>3873733.13</v>
      </c>
      <c r="R217" s="95">
        <v>216653.43</v>
      </c>
      <c r="S217" s="95">
        <v>5.924219535056892</v>
      </c>
      <c r="T217" s="93" t="s">
        <v>73</v>
      </c>
    </row>
    <row r="218" spans="1:20" x14ac:dyDescent="0.55000000000000004">
      <c r="A218" s="123">
        <v>2567</v>
      </c>
      <c r="B218" s="92">
        <v>45565</v>
      </c>
      <c r="C218" s="93" t="s">
        <v>2205</v>
      </c>
      <c r="D218" s="94">
        <v>1</v>
      </c>
      <c r="E218" s="93" t="s">
        <v>22</v>
      </c>
      <c r="F218" s="93" t="s">
        <v>49</v>
      </c>
      <c r="G218" s="93" t="s">
        <v>47</v>
      </c>
      <c r="H218" s="93" t="s">
        <v>2206</v>
      </c>
      <c r="I218" s="93" t="s">
        <v>97</v>
      </c>
      <c r="J218" s="93" t="s">
        <v>32</v>
      </c>
      <c r="K218" s="93" t="s">
        <v>99</v>
      </c>
      <c r="L218" s="93" t="s">
        <v>100</v>
      </c>
      <c r="M218" s="94">
        <v>12</v>
      </c>
      <c r="N218" s="95">
        <v>428771773.19999999</v>
      </c>
      <c r="O218" s="95">
        <v>544000000</v>
      </c>
      <c r="P218" s="95">
        <v>544000000</v>
      </c>
      <c r="Q218" s="95">
        <v>429221470.61000001</v>
      </c>
      <c r="R218" s="95">
        <v>-114778529.39</v>
      </c>
      <c r="S218" s="95">
        <v>-21.098994373161766</v>
      </c>
      <c r="T218" s="93" t="s">
        <v>28</v>
      </c>
    </row>
    <row r="219" spans="1:20" x14ac:dyDescent="0.55000000000000004">
      <c r="A219" s="123">
        <v>2567</v>
      </c>
      <c r="B219" s="92">
        <v>45565</v>
      </c>
      <c r="C219" s="93" t="s">
        <v>2205</v>
      </c>
      <c r="D219" s="94">
        <v>1</v>
      </c>
      <c r="E219" s="93" t="s">
        <v>22</v>
      </c>
      <c r="F219" s="93" t="s">
        <v>25</v>
      </c>
      <c r="G219" s="93" t="s">
        <v>63</v>
      </c>
      <c r="H219" s="93" t="s">
        <v>2207</v>
      </c>
      <c r="I219" s="93" t="s">
        <v>97</v>
      </c>
      <c r="J219" s="93" t="s">
        <v>32</v>
      </c>
      <c r="K219" s="93" t="s">
        <v>99</v>
      </c>
      <c r="L219" s="93" t="s">
        <v>100</v>
      </c>
      <c r="M219" s="94">
        <v>12</v>
      </c>
      <c r="N219" s="95">
        <v>3545096.9</v>
      </c>
      <c r="O219" s="95">
        <v>3809882.63</v>
      </c>
      <c r="P219" s="95">
        <v>3809882.63</v>
      </c>
      <c r="Q219" s="95">
        <v>4578614.97</v>
      </c>
      <c r="R219" s="95">
        <v>768732.34</v>
      </c>
      <c r="S219" s="95">
        <v>20.177323415341011</v>
      </c>
      <c r="T219" s="93" t="s">
        <v>73</v>
      </c>
    </row>
    <row r="220" spans="1:20" x14ac:dyDescent="0.55000000000000004">
      <c r="A220" s="123">
        <v>2567</v>
      </c>
      <c r="B220" s="92">
        <v>45565</v>
      </c>
      <c r="C220" s="93" t="s">
        <v>2205</v>
      </c>
      <c r="D220" s="94">
        <v>1</v>
      </c>
      <c r="E220" s="93" t="s">
        <v>22</v>
      </c>
      <c r="F220" s="93" t="s">
        <v>25</v>
      </c>
      <c r="G220" s="93" t="s">
        <v>65</v>
      </c>
      <c r="H220" s="93" t="s">
        <v>2208</v>
      </c>
      <c r="I220" s="93" t="s">
        <v>97</v>
      </c>
      <c r="J220" s="93" t="s">
        <v>32</v>
      </c>
      <c r="K220" s="93" t="s">
        <v>99</v>
      </c>
      <c r="L220" s="93" t="s">
        <v>100</v>
      </c>
      <c r="M220" s="94">
        <v>12</v>
      </c>
      <c r="N220" s="95">
        <v>7611529.6299999999</v>
      </c>
      <c r="O220" s="95">
        <v>11500000</v>
      </c>
      <c r="P220" s="95">
        <v>11500000</v>
      </c>
      <c r="Q220" s="95">
        <v>10594144.869999999</v>
      </c>
      <c r="R220" s="95">
        <v>-905855.13</v>
      </c>
      <c r="S220" s="95">
        <v>-7.8770011304347838</v>
      </c>
      <c r="T220" s="93" t="s">
        <v>28</v>
      </c>
    </row>
    <row r="221" spans="1:20" x14ac:dyDescent="0.55000000000000004">
      <c r="A221" s="123">
        <v>2567</v>
      </c>
      <c r="B221" s="92">
        <v>45565</v>
      </c>
      <c r="C221" s="93" t="s">
        <v>2205</v>
      </c>
      <c r="D221" s="94">
        <v>1</v>
      </c>
      <c r="E221" s="93" t="s">
        <v>22</v>
      </c>
      <c r="F221" s="93" t="s">
        <v>25</v>
      </c>
      <c r="G221" s="93" t="s">
        <v>69</v>
      </c>
      <c r="H221" s="93" t="s">
        <v>2209</v>
      </c>
      <c r="I221" s="93" t="s">
        <v>97</v>
      </c>
      <c r="J221" s="93" t="s">
        <v>32</v>
      </c>
      <c r="K221" s="93" t="s">
        <v>99</v>
      </c>
      <c r="L221" s="93" t="s">
        <v>100</v>
      </c>
      <c r="M221" s="94">
        <v>12</v>
      </c>
      <c r="N221" s="95">
        <v>1736621.14</v>
      </c>
      <c r="O221" s="95">
        <v>1800000</v>
      </c>
      <c r="P221" s="95">
        <v>1800000</v>
      </c>
      <c r="Q221" s="95">
        <v>2189574.34</v>
      </c>
      <c r="R221" s="95">
        <v>389574.34</v>
      </c>
      <c r="S221" s="96">
        <v>21.643018888888889</v>
      </c>
      <c r="T221" s="93" t="s">
        <v>73</v>
      </c>
    </row>
    <row r="222" spans="1:20" x14ac:dyDescent="0.55000000000000004">
      <c r="A222" s="123">
        <v>2567</v>
      </c>
      <c r="B222" s="92">
        <v>45565</v>
      </c>
      <c r="C222" s="93" t="s">
        <v>2205</v>
      </c>
      <c r="D222" s="94">
        <v>1</v>
      </c>
      <c r="E222" s="93" t="s">
        <v>22</v>
      </c>
      <c r="F222" s="93" t="s">
        <v>25</v>
      </c>
      <c r="G222" s="93" t="s">
        <v>50</v>
      </c>
      <c r="H222" s="93" t="s">
        <v>2210</v>
      </c>
      <c r="I222" s="93" t="s">
        <v>97</v>
      </c>
      <c r="J222" s="93" t="s">
        <v>32</v>
      </c>
      <c r="K222" s="93" t="s">
        <v>99</v>
      </c>
      <c r="L222" s="93" t="s">
        <v>100</v>
      </c>
      <c r="M222" s="94">
        <v>12</v>
      </c>
      <c r="N222" s="95">
        <v>32856635.949999999</v>
      </c>
      <c r="O222" s="95">
        <v>32132615.640000001</v>
      </c>
      <c r="P222" s="95">
        <v>32132615.640000001</v>
      </c>
      <c r="Q222" s="95">
        <v>32721727.140000001</v>
      </c>
      <c r="R222" s="95">
        <v>589111.5</v>
      </c>
      <c r="S222" s="95">
        <v>1.833375491743815</v>
      </c>
      <c r="T222" s="93" t="s">
        <v>73</v>
      </c>
    </row>
    <row r="223" spans="1:20" x14ac:dyDescent="0.55000000000000004">
      <c r="A223" s="123">
        <v>2567</v>
      </c>
      <c r="B223" s="92">
        <v>45565</v>
      </c>
      <c r="C223" s="93" t="s">
        <v>2205</v>
      </c>
      <c r="D223" s="94">
        <v>1</v>
      </c>
      <c r="E223" s="93" t="s">
        <v>22</v>
      </c>
      <c r="F223" s="93" t="s">
        <v>25</v>
      </c>
      <c r="G223" s="93" t="s">
        <v>59</v>
      </c>
      <c r="H223" s="93" t="s">
        <v>2211</v>
      </c>
      <c r="I223" s="93" t="s">
        <v>97</v>
      </c>
      <c r="J223" s="93" t="s">
        <v>32</v>
      </c>
      <c r="K223" s="93" t="s">
        <v>99</v>
      </c>
      <c r="L223" s="93" t="s">
        <v>100</v>
      </c>
      <c r="M223" s="94">
        <v>12</v>
      </c>
      <c r="N223" s="95">
        <v>3910767.69</v>
      </c>
      <c r="O223" s="95">
        <v>4296842.4000000004</v>
      </c>
      <c r="P223" s="95">
        <v>4296842.4000000004</v>
      </c>
      <c r="Q223" s="95">
        <v>4580618.6800000006</v>
      </c>
      <c r="R223" s="95">
        <v>283776.28000000003</v>
      </c>
      <c r="S223" s="95">
        <v>6.6042980771182114</v>
      </c>
      <c r="T223" s="93" t="s">
        <v>73</v>
      </c>
    </row>
    <row r="224" spans="1:20" x14ac:dyDescent="0.55000000000000004">
      <c r="A224" s="123">
        <v>2567</v>
      </c>
      <c r="B224" s="92">
        <v>45565</v>
      </c>
      <c r="C224" s="93" t="s">
        <v>2205</v>
      </c>
      <c r="D224" s="94">
        <v>1</v>
      </c>
      <c r="E224" s="93" t="s">
        <v>22</v>
      </c>
      <c r="F224" s="93" t="s">
        <v>56</v>
      </c>
      <c r="G224" s="93" t="s">
        <v>54</v>
      </c>
      <c r="H224" s="93" t="s">
        <v>2212</v>
      </c>
      <c r="I224" s="93" t="s">
        <v>97</v>
      </c>
      <c r="J224" s="93" t="s">
        <v>32</v>
      </c>
      <c r="K224" s="93" t="s">
        <v>99</v>
      </c>
      <c r="L224" s="93" t="s">
        <v>100</v>
      </c>
      <c r="M224" s="94">
        <v>12</v>
      </c>
      <c r="N224" s="95">
        <v>21346095.48</v>
      </c>
      <c r="O224" s="95">
        <v>35000000</v>
      </c>
      <c r="P224" s="95">
        <v>35000000</v>
      </c>
      <c r="Q224" s="95">
        <v>36045079.289999999</v>
      </c>
      <c r="R224" s="95">
        <v>1045079.29</v>
      </c>
      <c r="S224" s="95">
        <v>2.9859408285714286</v>
      </c>
      <c r="T224" s="93" t="s">
        <v>73</v>
      </c>
    </row>
    <row r="225" spans="1:20" x14ac:dyDescent="0.55000000000000004">
      <c r="A225" s="123">
        <v>2567</v>
      </c>
      <c r="B225" s="92">
        <v>45565</v>
      </c>
      <c r="C225" s="93" t="s">
        <v>2205</v>
      </c>
      <c r="D225" s="94">
        <v>1</v>
      </c>
      <c r="E225" s="93" t="s">
        <v>22</v>
      </c>
      <c r="F225" s="93" t="s">
        <v>25</v>
      </c>
      <c r="G225" s="93" t="s">
        <v>57</v>
      </c>
      <c r="H225" s="93" t="s">
        <v>2213</v>
      </c>
      <c r="I225" s="93" t="s">
        <v>97</v>
      </c>
      <c r="J225" s="93" t="s">
        <v>32</v>
      </c>
      <c r="K225" s="93" t="s">
        <v>99</v>
      </c>
      <c r="L225" s="93" t="s">
        <v>100</v>
      </c>
      <c r="M225" s="94">
        <v>12</v>
      </c>
      <c r="N225" s="95">
        <v>4723836.18</v>
      </c>
      <c r="O225" s="95">
        <v>5675008.5999999996</v>
      </c>
      <c r="P225" s="95">
        <v>5675008.5999999996</v>
      </c>
      <c r="Q225" s="95">
        <v>6082553.9699999997</v>
      </c>
      <c r="R225" s="95">
        <v>407545.37</v>
      </c>
      <c r="S225" s="95">
        <v>7.1814053286192383</v>
      </c>
      <c r="T225" s="93" t="s">
        <v>73</v>
      </c>
    </row>
    <row r="226" spans="1:20" x14ac:dyDescent="0.55000000000000004">
      <c r="A226" s="123">
        <v>2567</v>
      </c>
      <c r="B226" s="92">
        <v>45565</v>
      </c>
      <c r="C226" s="93" t="s">
        <v>2205</v>
      </c>
      <c r="D226" s="94">
        <v>1</v>
      </c>
      <c r="E226" s="93" t="s">
        <v>22</v>
      </c>
      <c r="F226" s="93" t="s">
        <v>25</v>
      </c>
      <c r="G226" s="93" t="s">
        <v>52</v>
      </c>
      <c r="H226" s="93" t="s">
        <v>2214</v>
      </c>
      <c r="I226" s="93" t="s">
        <v>97</v>
      </c>
      <c r="J226" s="93" t="s">
        <v>32</v>
      </c>
      <c r="K226" s="93" t="s">
        <v>99</v>
      </c>
      <c r="L226" s="93" t="s">
        <v>100</v>
      </c>
      <c r="M226" s="94">
        <v>12</v>
      </c>
      <c r="N226" s="95">
        <v>4941207.25</v>
      </c>
      <c r="O226" s="95">
        <v>5523374.4000000004</v>
      </c>
      <c r="P226" s="95">
        <v>5523374.4000000004</v>
      </c>
      <c r="Q226" s="95">
        <v>5194946.1300000008</v>
      </c>
      <c r="R226" s="95">
        <v>-328428.27</v>
      </c>
      <c r="S226" s="95">
        <v>-5.9461525910682429</v>
      </c>
      <c r="T226" s="93" t="s">
        <v>28</v>
      </c>
    </row>
    <row r="227" spans="1:20" x14ac:dyDescent="0.55000000000000004">
      <c r="A227" s="123">
        <v>2567</v>
      </c>
      <c r="B227" s="92">
        <v>45565</v>
      </c>
      <c r="C227" s="93" t="s">
        <v>2205</v>
      </c>
      <c r="D227" s="94">
        <v>1</v>
      </c>
      <c r="E227" s="93" t="s">
        <v>22</v>
      </c>
      <c r="F227" s="93" t="s">
        <v>25</v>
      </c>
      <c r="G227" s="93" t="s">
        <v>61</v>
      </c>
      <c r="H227" s="93" t="s">
        <v>2215</v>
      </c>
      <c r="I227" s="93" t="s">
        <v>97</v>
      </c>
      <c r="J227" s="93" t="s">
        <v>32</v>
      </c>
      <c r="K227" s="93" t="s">
        <v>99</v>
      </c>
      <c r="L227" s="93" t="s">
        <v>100</v>
      </c>
      <c r="M227" s="94">
        <v>12</v>
      </c>
      <c r="N227" s="95">
        <v>3958823.8</v>
      </c>
      <c r="O227" s="95">
        <v>6235154.9900000002</v>
      </c>
      <c r="P227" s="95">
        <v>6235154.9900000002</v>
      </c>
      <c r="Q227" s="95">
        <v>4483059.83</v>
      </c>
      <c r="R227" s="95">
        <v>-1752095.16</v>
      </c>
      <c r="S227" s="95">
        <v>-28.100266357613027</v>
      </c>
      <c r="T227" s="93" t="s">
        <v>28</v>
      </c>
    </row>
    <row r="228" spans="1:20" x14ac:dyDescent="0.55000000000000004">
      <c r="A228" s="123">
        <v>2567</v>
      </c>
      <c r="B228" s="92">
        <v>45565</v>
      </c>
      <c r="C228" s="93" t="s">
        <v>2205</v>
      </c>
      <c r="D228" s="94">
        <v>1</v>
      </c>
      <c r="E228" s="93" t="s">
        <v>22</v>
      </c>
      <c r="F228" s="93" t="s">
        <v>25</v>
      </c>
      <c r="G228" s="93" t="s">
        <v>67</v>
      </c>
      <c r="H228" s="93" t="s">
        <v>2216</v>
      </c>
      <c r="I228" s="93" t="s">
        <v>97</v>
      </c>
      <c r="J228" s="93" t="s">
        <v>32</v>
      </c>
      <c r="K228" s="93" t="s">
        <v>99</v>
      </c>
      <c r="L228" s="93" t="s">
        <v>100</v>
      </c>
      <c r="M228" s="94">
        <v>12</v>
      </c>
      <c r="N228" s="95">
        <v>2653901.9500000002</v>
      </c>
      <c r="O228" s="95">
        <v>3135880.67</v>
      </c>
      <c r="P228" s="95">
        <v>3135880.67</v>
      </c>
      <c r="Q228" s="95">
        <v>2862053.14</v>
      </c>
      <c r="R228" s="95">
        <v>-273827.53000000003</v>
      </c>
      <c r="S228" s="95">
        <v>-8.7320774868643198</v>
      </c>
      <c r="T228" s="93" t="s">
        <v>28</v>
      </c>
    </row>
    <row r="229" spans="1:20" x14ac:dyDescent="0.55000000000000004">
      <c r="A229" s="123">
        <v>2567</v>
      </c>
      <c r="B229" s="92">
        <v>45565</v>
      </c>
      <c r="C229" s="93" t="s">
        <v>2205</v>
      </c>
      <c r="D229" s="94">
        <v>1</v>
      </c>
      <c r="E229" s="93" t="s">
        <v>22</v>
      </c>
      <c r="F229" s="93" t="s">
        <v>25</v>
      </c>
      <c r="G229" s="93" t="s">
        <v>23</v>
      </c>
      <c r="H229" s="93" t="s">
        <v>2217</v>
      </c>
      <c r="I229" s="93" t="s">
        <v>97</v>
      </c>
      <c r="J229" s="93" t="s">
        <v>32</v>
      </c>
      <c r="K229" s="93" t="s">
        <v>99</v>
      </c>
      <c r="L229" s="93" t="s">
        <v>100</v>
      </c>
      <c r="M229" s="94">
        <v>12</v>
      </c>
      <c r="N229" s="95">
        <v>2491061.6</v>
      </c>
      <c r="O229" s="95">
        <v>2177911.19</v>
      </c>
      <c r="P229" s="95">
        <v>2177911.19</v>
      </c>
      <c r="Q229" s="95">
        <v>5517348.5999999996</v>
      </c>
      <c r="R229" s="95">
        <v>3339437.41</v>
      </c>
      <c r="S229" s="95">
        <v>153.33212048926566</v>
      </c>
      <c r="T229" s="93" t="s">
        <v>73</v>
      </c>
    </row>
    <row r="230" spans="1:20" x14ac:dyDescent="0.55000000000000004">
      <c r="A230" s="123">
        <v>2567</v>
      </c>
      <c r="B230" s="92">
        <v>45565</v>
      </c>
      <c r="C230" s="93" t="s">
        <v>2205</v>
      </c>
      <c r="D230" s="94">
        <v>1</v>
      </c>
      <c r="E230" s="93" t="s">
        <v>22</v>
      </c>
      <c r="F230" s="93" t="s">
        <v>25</v>
      </c>
      <c r="G230" s="93" t="s">
        <v>41</v>
      </c>
      <c r="H230" s="93" t="s">
        <v>2218</v>
      </c>
      <c r="I230" s="93" t="s">
        <v>97</v>
      </c>
      <c r="J230" s="93" t="s">
        <v>32</v>
      </c>
      <c r="K230" s="93" t="s">
        <v>99</v>
      </c>
      <c r="L230" s="93" t="s">
        <v>100</v>
      </c>
      <c r="M230" s="94">
        <v>12</v>
      </c>
      <c r="N230" s="95">
        <v>4312179.16</v>
      </c>
      <c r="O230" s="95">
        <v>4400000</v>
      </c>
      <c r="P230" s="95">
        <v>4400000</v>
      </c>
      <c r="Q230" s="95">
        <v>3541842.45</v>
      </c>
      <c r="R230" s="95">
        <v>-858157.55</v>
      </c>
      <c r="S230" s="95">
        <v>-19.503580681818182</v>
      </c>
      <c r="T230" s="93" t="s">
        <v>28</v>
      </c>
    </row>
    <row r="231" spans="1:20" x14ac:dyDescent="0.55000000000000004">
      <c r="A231" s="123">
        <v>2567</v>
      </c>
      <c r="B231" s="92">
        <v>45565</v>
      </c>
      <c r="C231" s="93" t="s">
        <v>2205</v>
      </c>
      <c r="D231" s="94">
        <v>1</v>
      </c>
      <c r="E231" s="93" t="s">
        <v>22</v>
      </c>
      <c r="F231" s="93" t="s">
        <v>25</v>
      </c>
      <c r="G231" s="93" t="s">
        <v>43</v>
      </c>
      <c r="H231" s="93" t="s">
        <v>2219</v>
      </c>
      <c r="I231" s="93" t="s">
        <v>97</v>
      </c>
      <c r="J231" s="93" t="s">
        <v>32</v>
      </c>
      <c r="K231" s="93" t="s">
        <v>99</v>
      </c>
      <c r="L231" s="93" t="s">
        <v>100</v>
      </c>
      <c r="M231" s="94">
        <v>12</v>
      </c>
      <c r="N231" s="95">
        <v>2384652.33</v>
      </c>
      <c r="O231" s="95">
        <v>2230711.79</v>
      </c>
      <c r="P231" s="95">
        <v>2230711.79</v>
      </c>
      <c r="Q231" s="95">
        <v>2743948.1</v>
      </c>
      <c r="R231" s="95">
        <v>513236.31</v>
      </c>
      <c r="S231" s="95">
        <v>23.007737364404207</v>
      </c>
      <c r="T231" s="93" t="s">
        <v>73</v>
      </c>
    </row>
    <row r="232" spans="1:20" x14ac:dyDescent="0.55000000000000004">
      <c r="A232" s="123">
        <v>2567</v>
      </c>
      <c r="B232" s="92">
        <v>45565</v>
      </c>
      <c r="C232" s="93" t="s">
        <v>2205</v>
      </c>
      <c r="D232" s="94">
        <v>1</v>
      </c>
      <c r="E232" s="93" t="s">
        <v>22</v>
      </c>
      <c r="F232" s="93" t="s">
        <v>25</v>
      </c>
      <c r="G232" s="93" t="s">
        <v>35</v>
      </c>
      <c r="H232" s="93" t="s">
        <v>2220</v>
      </c>
      <c r="I232" s="93" t="s">
        <v>97</v>
      </c>
      <c r="J232" s="93" t="s">
        <v>32</v>
      </c>
      <c r="K232" s="93" t="s">
        <v>99</v>
      </c>
      <c r="L232" s="93" t="s">
        <v>100</v>
      </c>
      <c r="M232" s="94">
        <v>12</v>
      </c>
      <c r="N232" s="95">
        <v>1898859.14</v>
      </c>
      <c r="O232" s="95">
        <v>2075770</v>
      </c>
      <c r="P232" s="95">
        <v>2075770</v>
      </c>
      <c r="Q232" s="95">
        <v>2075308.73</v>
      </c>
      <c r="R232" s="95">
        <v>-461.27</v>
      </c>
      <c r="S232" s="95">
        <v>-2.2221633417960563E-2</v>
      </c>
      <c r="T232" s="93" t="s">
        <v>28</v>
      </c>
    </row>
    <row r="233" spans="1:20" x14ac:dyDescent="0.55000000000000004">
      <c r="A233" s="123">
        <v>2567</v>
      </c>
      <c r="B233" s="92">
        <v>45565</v>
      </c>
      <c r="C233" s="93" t="s">
        <v>2205</v>
      </c>
      <c r="D233" s="94">
        <v>1</v>
      </c>
      <c r="E233" s="93" t="s">
        <v>22</v>
      </c>
      <c r="F233" s="93" t="s">
        <v>25</v>
      </c>
      <c r="G233" s="93" t="s">
        <v>45</v>
      </c>
      <c r="H233" s="93" t="s">
        <v>2221</v>
      </c>
      <c r="I233" s="93" t="s">
        <v>97</v>
      </c>
      <c r="J233" s="93" t="s">
        <v>32</v>
      </c>
      <c r="K233" s="93" t="s">
        <v>99</v>
      </c>
      <c r="L233" s="93" t="s">
        <v>100</v>
      </c>
      <c r="M233" s="94">
        <v>12</v>
      </c>
      <c r="N233" s="95">
        <v>9856867.75</v>
      </c>
      <c r="O233" s="95">
        <v>7618500</v>
      </c>
      <c r="P233" s="95">
        <v>7618500</v>
      </c>
      <c r="Q233" s="95">
        <v>6466155.0199999996</v>
      </c>
      <c r="R233" s="95">
        <v>-1152344.98</v>
      </c>
      <c r="S233" s="95">
        <v>-15.12561501607928</v>
      </c>
      <c r="T233" s="93" t="s">
        <v>28</v>
      </c>
    </row>
    <row r="234" spans="1:20" x14ac:dyDescent="0.55000000000000004">
      <c r="A234" s="123">
        <v>2567</v>
      </c>
      <c r="B234" s="92">
        <v>45565</v>
      </c>
      <c r="C234" s="93" t="s">
        <v>2205</v>
      </c>
      <c r="D234" s="94">
        <v>1</v>
      </c>
      <c r="E234" s="93" t="s">
        <v>22</v>
      </c>
      <c r="F234" s="93" t="s">
        <v>25</v>
      </c>
      <c r="G234" s="93" t="s">
        <v>39</v>
      </c>
      <c r="H234" s="93" t="s">
        <v>2222</v>
      </c>
      <c r="I234" s="93" t="s">
        <v>97</v>
      </c>
      <c r="J234" s="93" t="s">
        <v>32</v>
      </c>
      <c r="K234" s="93" t="s">
        <v>99</v>
      </c>
      <c r="L234" s="93" t="s">
        <v>100</v>
      </c>
      <c r="M234" s="94">
        <v>12</v>
      </c>
      <c r="N234" s="95">
        <v>3727926.43</v>
      </c>
      <c r="O234" s="95">
        <v>3600000</v>
      </c>
      <c r="P234" s="95">
        <v>3600000</v>
      </c>
      <c r="Q234" s="95">
        <v>4187830.5</v>
      </c>
      <c r="R234" s="95">
        <v>587830.5</v>
      </c>
      <c r="S234" s="95">
        <v>16.328624999999999</v>
      </c>
      <c r="T234" s="93" t="s">
        <v>73</v>
      </c>
    </row>
    <row r="235" spans="1:20" x14ac:dyDescent="0.55000000000000004">
      <c r="A235" s="123">
        <v>2567</v>
      </c>
      <c r="B235" s="92">
        <v>45565</v>
      </c>
      <c r="C235" s="93" t="s">
        <v>2205</v>
      </c>
      <c r="D235" s="94">
        <v>1</v>
      </c>
      <c r="E235" s="93" t="s">
        <v>22</v>
      </c>
      <c r="F235" s="93" t="s">
        <v>25</v>
      </c>
      <c r="G235" s="93" t="s">
        <v>37</v>
      </c>
      <c r="H235" s="93" t="s">
        <v>2223</v>
      </c>
      <c r="I235" s="93" t="s">
        <v>97</v>
      </c>
      <c r="J235" s="93" t="s">
        <v>32</v>
      </c>
      <c r="K235" s="93" t="s">
        <v>99</v>
      </c>
      <c r="L235" s="93" t="s">
        <v>100</v>
      </c>
      <c r="M235" s="94">
        <v>12</v>
      </c>
      <c r="N235" s="95">
        <v>769449.13</v>
      </c>
      <c r="O235" s="95">
        <v>984971</v>
      </c>
      <c r="P235" s="95">
        <v>984971</v>
      </c>
      <c r="Q235" s="95">
        <v>1391267.53</v>
      </c>
      <c r="R235" s="95">
        <v>406296.53</v>
      </c>
      <c r="S235" s="95">
        <v>41.249593135229361</v>
      </c>
      <c r="T235" s="93" t="s">
        <v>73</v>
      </c>
    </row>
    <row r="236" spans="1:20" x14ac:dyDescent="0.55000000000000004">
      <c r="A236" s="123">
        <v>2567</v>
      </c>
      <c r="B236" s="92">
        <v>45565</v>
      </c>
      <c r="C236" s="93" t="s">
        <v>2205</v>
      </c>
      <c r="D236" s="94">
        <v>1</v>
      </c>
      <c r="E236" s="93" t="s">
        <v>22</v>
      </c>
      <c r="F236" s="93" t="s">
        <v>49</v>
      </c>
      <c r="G236" s="93" t="s">
        <v>47</v>
      </c>
      <c r="H236" s="93" t="s">
        <v>2206</v>
      </c>
      <c r="I236" s="93" t="s">
        <v>97</v>
      </c>
      <c r="J236" s="93" t="s">
        <v>32</v>
      </c>
      <c r="K236" s="93" t="s">
        <v>101</v>
      </c>
      <c r="L236" s="93" t="s">
        <v>102</v>
      </c>
      <c r="M236" s="94">
        <v>12</v>
      </c>
      <c r="N236" s="95">
        <v>7123498.4800000004</v>
      </c>
      <c r="O236" s="95">
        <v>6800000</v>
      </c>
      <c r="P236" s="95">
        <v>6800000</v>
      </c>
      <c r="Q236" s="95">
        <v>6081991.4900000002</v>
      </c>
      <c r="R236" s="95">
        <v>-718008.51</v>
      </c>
      <c r="S236" s="95">
        <v>-10.558948676470587</v>
      </c>
      <c r="T236" s="93" t="s">
        <v>28</v>
      </c>
    </row>
    <row r="237" spans="1:20" x14ac:dyDescent="0.55000000000000004">
      <c r="A237" s="123">
        <v>2567</v>
      </c>
      <c r="B237" s="92">
        <v>45565</v>
      </c>
      <c r="C237" s="93" t="s">
        <v>2205</v>
      </c>
      <c r="D237" s="94">
        <v>1</v>
      </c>
      <c r="E237" s="93" t="s">
        <v>22</v>
      </c>
      <c r="F237" s="93" t="s">
        <v>25</v>
      </c>
      <c r="G237" s="93" t="s">
        <v>63</v>
      </c>
      <c r="H237" s="93" t="s">
        <v>2207</v>
      </c>
      <c r="I237" s="93" t="s">
        <v>97</v>
      </c>
      <c r="J237" s="93" t="s">
        <v>32</v>
      </c>
      <c r="K237" s="93" t="s">
        <v>101</v>
      </c>
      <c r="L237" s="93" t="s">
        <v>102</v>
      </c>
      <c r="M237" s="94">
        <v>12</v>
      </c>
      <c r="N237" s="95">
        <v>927544.8</v>
      </c>
      <c r="O237" s="95">
        <v>972856.81</v>
      </c>
      <c r="P237" s="95">
        <v>972856.81</v>
      </c>
      <c r="Q237" s="95">
        <v>694514.24</v>
      </c>
      <c r="R237" s="95">
        <v>-278342.57</v>
      </c>
      <c r="S237" s="96">
        <v>-28.610846646589234</v>
      </c>
      <c r="T237" s="93" t="s">
        <v>28</v>
      </c>
    </row>
    <row r="238" spans="1:20" x14ac:dyDescent="0.55000000000000004">
      <c r="A238" s="123">
        <v>2567</v>
      </c>
      <c r="B238" s="92">
        <v>45565</v>
      </c>
      <c r="C238" s="93" t="s">
        <v>2205</v>
      </c>
      <c r="D238" s="94">
        <v>1</v>
      </c>
      <c r="E238" s="93" t="s">
        <v>22</v>
      </c>
      <c r="F238" s="93" t="s">
        <v>25</v>
      </c>
      <c r="G238" s="93" t="s">
        <v>65</v>
      </c>
      <c r="H238" s="93" t="s">
        <v>2208</v>
      </c>
      <c r="I238" s="93" t="s">
        <v>97</v>
      </c>
      <c r="J238" s="93" t="s">
        <v>32</v>
      </c>
      <c r="K238" s="93" t="s">
        <v>101</v>
      </c>
      <c r="L238" s="93" t="s">
        <v>102</v>
      </c>
      <c r="M238" s="94">
        <v>12</v>
      </c>
      <c r="N238" s="95">
        <v>1141207.2</v>
      </c>
      <c r="O238" s="95">
        <v>1100000</v>
      </c>
      <c r="P238" s="95">
        <v>1100000</v>
      </c>
      <c r="Q238" s="95">
        <v>1303955.99</v>
      </c>
      <c r="R238" s="95">
        <v>203955.99</v>
      </c>
      <c r="S238" s="95">
        <v>18.541453636363638</v>
      </c>
      <c r="T238" s="93" t="s">
        <v>73</v>
      </c>
    </row>
    <row r="239" spans="1:20" x14ac:dyDescent="0.55000000000000004">
      <c r="A239" s="123">
        <v>2567</v>
      </c>
      <c r="B239" s="92">
        <v>45565</v>
      </c>
      <c r="C239" s="93" t="s">
        <v>2205</v>
      </c>
      <c r="D239" s="94">
        <v>1</v>
      </c>
      <c r="E239" s="93" t="s">
        <v>22</v>
      </c>
      <c r="F239" s="93" t="s">
        <v>25</v>
      </c>
      <c r="G239" s="93" t="s">
        <v>69</v>
      </c>
      <c r="H239" s="93" t="s">
        <v>2209</v>
      </c>
      <c r="I239" s="93" t="s">
        <v>97</v>
      </c>
      <c r="J239" s="93" t="s">
        <v>32</v>
      </c>
      <c r="K239" s="93" t="s">
        <v>101</v>
      </c>
      <c r="L239" s="93" t="s">
        <v>102</v>
      </c>
      <c r="M239" s="94">
        <v>12</v>
      </c>
      <c r="N239" s="95">
        <v>271471.12</v>
      </c>
      <c r="O239" s="95">
        <v>400000</v>
      </c>
      <c r="P239" s="95">
        <v>400000</v>
      </c>
      <c r="Q239" s="95">
        <v>397433.45</v>
      </c>
      <c r="R239" s="95">
        <v>-2566.5500000000002</v>
      </c>
      <c r="S239" s="95">
        <v>-0.64163749999999997</v>
      </c>
      <c r="T239" s="93" t="s">
        <v>28</v>
      </c>
    </row>
    <row r="240" spans="1:20" x14ac:dyDescent="0.55000000000000004">
      <c r="A240" s="123">
        <v>2567</v>
      </c>
      <c r="B240" s="92">
        <v>45565</v>
      </c>
      <c r="C240" s="93" t="s">
        <v>2205</v>
      </c>
      <c r="D240" s="94">
        <v>1</v>
      </c>
      <c r="E240" s="93" t="s">
        <v>22</v>
      </c>
      <c r="F240" s="93" t="s">
        <v>25</v>
      </c>
      <c r="G240" s="93" t="s">
        <v>50</v>
      </c>
      <c r="H240" s="93" t="s">
        <v>2210</v>
      </c>
      <c r="I240" s="93" t="s">
        <v>97</v>
      </c>
      <c r="J240" s="93" t="s">
        <v>32</v>
      </c>
      <c r="K240" s="93" t="s">
        <v>101</v>
      </c>
      <c r="L240" s="93" t="s">
        <v>102</v>
      </c>
      <c r="M240" s="94">
        <v>12</v>
      </c>
      <c r="N240" s="95">
        <v>1396336.62</v>
      </c>
      <c r="O240" s="95">
        <v>1712000.74</v>
      </c>
      <c r="P240" s="95">
        <v>1712000.74</v>
      </c>
      <c r="Q240" s="95">
        <v>1772596.35</v>
      </c>
      <c r="R240" s="95">
        <v>60595.61</v>
      </c>
      <c r="S240" s="95">
        <v>3.5394616710270816</v>
      </c>
      <c r="T240" s="93" t="s">
        <v>73</v>
      </c>
    </row>
    <row r="241" spans="1:20" x14ac:dyDescent="0.55000000000000004">
      <c r="A241" s="123">
        <v>2567</v>
      </c>
      <c r="B241" s="92">
        <v>45565</v>
      </c>
      <c r="C241" s="93" t="s">
        <v>2205</v>
      </c>
      <c r="D241" s="94">
        <v>1</v>
      </c>
      <c r="E241" s="93" t="s">
        <v>22</v>
      </c>
      <c r="F241" s="93" t="s">
        <v>25</v>
      </c>
      <c r="G241" s="93" t="s">
        <v>59</v>
      </c>
      <c r="H241" s="93" t="s">
        <v>2211</v>
      </c>
      <c r="I241" s="93" t="s">
        <v>97</v>
      </c>
      <c r="J241" s="93" t="s">
        <v>32</v>
      </c>
      <c r="K241" s="93" t="s">
        <v>101</v>
      </c>
      <c r="L241" s="93" t="s">
        <v>102</v>
      </c>
      <c r="M241" s="94">
        <v>12</v>
      </c>
      <c r="N241" s="95">
        <v>385177.77</v>
      </c>
      <c r="O241" s="95">
        <v>530481.82999999996</v>
      </c>
      <c r="P241" s="95">
        <v>530481.82999999996</v>
      </c>
      <c r="Q241" s="95">
        <v>459892.27</v>
      </c>
      <c r="R241" s="95">
        <v>-70589.56</v>
      </c>
      <c r="S241" s="95">
        <v>-13.306687620196152</v>
      </c>
      <c r="T241" s="93" t="s">
        <v>28</v>
      </c>
    </row>
    <row r="242" spans="1:20" x14ac:dyDescent="0.55000000000000004">
      <c r="A242" s="123">
        <v>2567</v>
      </c>
      <c r="B242" s="92">
        <v>45565</v>
      </c>
      <c r="C242" s="93" t="s">
        <v>2205</v>
      </c>
      <c r="D242" s="94">
        <v>1</v>
      </c>
      <c r="E242" s="93" t="s">
        <v>22</v>
      </c>
      <c r="F242" s="93" t="s">
        <v>56</v>
      </c>
      <c r="G242" s="93" t="s">
        <v>54</v>
      </c>
      <c r="H242" s="93" t="s">
        <v>2212</v>
      </c>
      <c r="I242" s="93" t="s">
        <v>97</v>
      </c>
      <c r="J242" s="93" t="s">
        <v>32</v>
      </c>
      <c r="K242" s="93" t="s">
        <v>101</v>
      </c>
      <c r="L242" s="93" t="s">
        <v>102</v>
      </c>
      <c r="M242" s="94">
        <v>12</v>
      </c>
      <c r="N242" s="95">
        <v>773809.5</v>
      </c>
      <c r="O242" s="95">
        <v>1500000</v>
      </c>
      <c r="P242" s="95">
        <v>1500000</v>
      </c>
      <c r="Q242" s="95">
        <v>1046029.89</v>
      </c>
      <c r="R242" s="95">
        <v>-453970.11</v>
      </c>
      <c r="S242" s="95">
        <v>-30.264673999999999</v>
      </c>
      <c r="T242" s="93" t="s">
        <v>28</v>
      </c>
    </row>
    <row r="243" spans="1:20" x14ac:dyDescent="0.55000000000000004">
      <c r="A243" s="123">
        <v>2567</v>
      </c>
      <c r="B243" s="92">
        <v>45565</v>
      </c>
      <c r="C243" s="93" t="s">
        <v>2205</v>
      </c>
      <c r="D243" s="94">
        <v>1</v>
      </c>
      <c r="E243" s="93" t="s">
        <v>22</v>
      </c>
      <c r="F243" s="93" t="s">
        <v>25</v>
      </c>
      <c r="G243" s="93" t="s">
        <v>57</v>
      </c>
      <c r="H243" s="93" t="s">
        <v>2213</v>
      </c>
      <c r="I243" s="93" t="s">
        <v>97</v>
      </c>
      <c r="J243" s="93" t="s">
        <v>32</v>
      </c>
      <c r="K243" s="93" t="s">
        <v>101</v>
      </c>
      <c r="L243" s="93" t="s">
        <v>102</v>
      </c>
      <c r="M243" s="94">
        <v>12</v>
      </c>
      <c r="N243" s="95">
        <v>1097552.26</v>
      </c>
      <c r="O243" s="95">
        <v>1102409.17</v>
      </c>
      <c r="P243" s="95">
        <v>1102409.17</v>
      </c>
      <c r="Q243" s="95">
        <v>863672.55</v>
      </c>
      <c r="R243" s="95">
        <v>-238736.62</v>
      </c>
      <c r="S243" s="95">
        <v>-21.655899324567482</v>
      </c>
      <c r="T243" s="93" t="s">
        <v>28</v>
      </c>
    </row>
    <row r="244" spans="1:20" x14ac:dyDescent="0.55000000000000004">
      <c r="A244" s="123">
        <v>2567</v>
      </c>
      <c r="B244" s="92">
        <v>45565</v>
      </c>
      <c r="C244" s="93" t="s">
        <v>2205</v>
      </c>
      <c r="D244" s="94">
        <v>1</v>
      </c>
      <c r="E244" s="93" t="s">
        <v>22</v>
      </c>
      <c r="F244" s="93" t="s">
        <v>25</v>
      </c>
      <c r="G244" s="93" t="s">
        <v>52</v>
      </c>
      <c r="H244" s="93" t="s">
        <v>2214</v>
      </c>
      <c r="I244" s="93" t="s">
        <v>97</v>
      </c>
      <c r="J244" s="93" t="s">
        <v>32</v>
      </c>
      <c r="K244" s="93" t="s">
        <v>101</v>
      </c>
      <c r="L244" s="93" t="s">
        <v>102</v>
      </c>
      <c r="M244" s="94">
        <v>12</v>
      </c>
      <c r="N244" s="95">
        <v>1400256.22</v>
      </c>
      <c r="O244" s="95">
        <v>845343.1</v>
      </c>
      <c r="P244" s="95">
        <v>845343.1</v>
      </c>
      <c r="Q244" s="95">
        <v>1186396.8799999999</v>
      </c>
      <c r="R244" s="95">
        <v>341053.78</v>
      </c>
      <c r="S244" s="95">
        <v>40.345012575367321</v>
      </c>
      <c r="T244" s="93" t="s">
        <v>73</v>
      </c>
    </row>
    <row r="245" spans="1:20" x14ac:dyDescent="0.55000000000000004">
      <c r="A245" s="123">
        <v>2567</v>
      </c>
      <c r="B245" s="92">
        <v>45565</v>
      </c>
      <c r="C245" s="93" t="s">
        <v>2205</v>
      </c>
      <c r="D245" s="94">
        <v>1</v>
      </c>
      <c r="E245" s="93" t="s">
        <v>22</v>
      </c>
      <c r="F245" s="93" t="s">
        <v>25</v>
      </c>
      <c r="G245" s="93" t="s">
        <v>61</v>
      </c>
      <c r="H245" s="93" t="s">
        <v>2215</v>
      </c>
      <c r="I245" s="93" t="s">
        <v>97</v>
      </c>
      <c r="J245" s="93" t="s">
        <v>32</v>
      </c>
      <c r="K245" s="93" t="s">
        <v>101</v>
      </c>
      <c r="L245" s="93" t="s">
        <v>102</v>
      </c>
      <c r="M245" s="94">
        <v>12</v>
      </c>
      <c r="N245" s="95">
        <v>1118499.6000000001</v>
      </c>
      <c r="O245" s="95">
        <v>1166377.5</v>
      </c>
      <c r="P245" s="95">
        <v>1166377.5</v>
      </c>
      <c r="Q245" s="95">
        <v>1113438.31</v>
      </c>
      <c r="R245" s="95">
        <v>-52939.19</v>
      </c>
      <c r="S245" s="95">
        <v>-4.5387698236634364</v>
      </c>
      <c r="T245" s="93" t="s">
        <v>28</v>
      </c>
    </row>
    <row r="246" spans="1:20" x14ac:dyDescent="0.55000000000000004">
      <c r="A246" s="123">
        <v>2567</v>
      </c>
      <c r="B246" s="92">
        <v>45565</v>
      </c>
      <c r="C246" s="93" t="s">
        <v>2205</v>
      </c>
      <c r="D246" s="94">
        <v>1</v>
      </c>
      <c r="E246" s="93" t="s">
        <v>22</v>
      </c>
      <c r="F246" s="93" t="s">
        <v>25</v>
      </c>
      <c r="G246" s="93" t="s">
        <v>67</v>
      </c>
      <c r="H246" s="93" t="s">
        <v>2216</v>
      </c>
      <c r="I246" s="93" t="s">
        <v>97</v>
      </c>
      <c r="J246" s="93" t="s">
        <v>32</v>
      </c>
      <c r="K246" s="93" t="s">
        <v>101</v>
      </c>
      <c r="L246" s="93" t="s">
        <v>102</v>
      </c>
      <c r="M246" s="94">
        <v>12</v>
      </c>
      <c r="N246" s="95">
        <v>415517.44</v>
      </c>
      <c r="O246" s="95">
        <v>368826.54</v>
      </c>
      <c r="P246" s="95">
        <v>368826.54</v>
      </c>
      <c r="Q246" s="95">
        <v>325528.62</v>
      </c>
      <c r="R246" s="95">
        <v>-43297.919999999998</v>
      </c>
      <c r="S246" s="95">
        <v>-11.739372117852472</v>
      </c>
      <c r="T246" s="93" t="s">
        <v>28</v>
      </c>
    </row>
    <row r="247" spans="1:20" x14ac:dyDescent="0.55000000000000004">
      <c r="A247" s="123">
        <v>2567</v>
      </c>
      <c r="B247" s="92">
        <v>45565</v>
      </c>
      <c r="C247" s="93" t="s">
        <v>2205</v>
      </c>
      <c r="D247" s="94">
        <v>1</v>
      </c>
      <c r="E247" s="93" t="s">
        <v>22</v>
      </c>
      <c r="F247" s="93" t="s">
        <v>25</v>
      </c>
      <c r="G247" s="93" t="s">
        <v>23</v>
      </c>
      <c r="H247" s="93" t="s">
        <v>2217</v>
      </c>
      <c r="I247" s="93" t="s">
        <v>97</v>
      </c>
      <c r="J247" s="93" t="s">
        <v>32</v>
      </c>
      <c r="K247" s="93" t="s">
        <v>101</v>
      </c>
      <c r="L247" s="93" t="s">
        <v>102</v>
      </c>
      <c r="M247" s="94">
        <v>12</v>
      </c>
      <c r="N247" s="95">
        <v>375033.92</v>
      </c>
      <c r="O247" s="95">
        <v>458758.54</v>
      </c>
      <c r="P247" s="95">
        <v>458758.54</v>
      </c>
      <c r="Q247" s="95">
        <v>469520.85</v>
      </c>
      <c r="R247" s="95">
        <v>10762.31</v>
      </c>
      <c r="S247" s="95">
        <v>2.3459639574230051</v>
      </c>
      <c r="T247" s="93" t="s">
        <v>73</v>
      </c>
    </row>
    <row r="248" spans="1:20" x14ac:dyDescent="0.55000000000000004">
      <c r="A248" s="123">
        <v>2567</v>
      </c>
      <c r="B248" s="92">
        <v>45565</v>
      </c>
      <c r="C248" s="93" t="s">
        <v>2205</v>
      </c>
      <c r="D248" s="94">
        <v>1</v>
      </c>
      <c r="E248" s="93" t="s">
        <v>22</v>
      </c>
      <c r="F248" s="93" t="s">
        <v>25</v>
      </c>
      <c r="G248" s="93" t="s">
        <v>41</v>
      </c>
      <c r="H248" s="93" t="s">
        <v>2218</v>
      </c>
      <c r="I248" s="93" t="s">
        <v>97</v>
      </c>
      <c r="J248" s="93" t="s">
        <v>32</v>
      </c>
      <c r="K248" s="93" t="s">
        <v>101</v>
      </c>
      <c r="L248" s="93" t="s">
        <v>102</v>
      </c>
      <c r="M248" s="94">
        <v>12</v>
      </c>
      <c r="N248" s="95">
        <v>914676.07</v>
      </c>
      <c r="O248" s="95">
        <v>780000</v>
      </c>
      <c r="P248" s="95">
        <v>780000</v>
      </c>
      <c r="Q248" s="95">
        <v>1306533.8600000001</v>
      </c>
      <c r="R248" s="95">
        <v>526533.86</v>
      </c>
      <c r="S248" s="95">
        <v>67.504341025641025</v>
      </c>
      <c r="T248" s="93" t="s">
        <v>73</v>
      </c>
    </row>
    <row r="249" spans="1:20" x14ac:dyDescent="0.55000000000000004">
      <c r="A249" s="123">
        <v>2567</v>
      </c>
      <c r="B249" s="92">
        <v>45565</v>
      </c>
      <c r="C249" s="93" t="s">
        <v>2205</v>
      </c>
      <c r="D249" s="94">
        <v>1</v>
      </c>
      <c r="E249" s="93" t="s">
        <v>22</v>
      </c>
      <c r="F249" s="93" t="s">
        <v>25</v>
      </c>
      <c r="G249" s="93" t="s">
        <v>43</v>
      </c>
      <c r="H249" s="93" t="s">
        <v>2219</v>
      </c>
      <c r="I249" s="93" t="s">
        <v>97</v>
      </c>
      <c r="J249" s="93" t="s">
        <v>32</v>
      </c>
      <c r="K249" s="93" t="s">
        <v>101</v>
      </c>
      <c r="L249" s="93" t="s">
        <v>102</v>
      </c>
      <c r="M249" s="94">
        <v>12</v>
      </c>
      <c r="N249" s="95">
        <v>463948.41</v>
      </c>
      <c r="O249" s="95">
        <v>493597.33</v>
      </c>
      <c r="P249" s="95">
        <v>493597.33</v>
      </c>
      <c r="Q249" s="95">
        <v>533827.85</v>
      </c>
      <c r="R249" s="95">
        <v>40230.519999999997</v>
      </c>
      <c r="S249" s="95">
        <v>8.1504735854223522</v>
      </c>
      <c r="T249" s="93" t="s">
        <v>73</v>
      </c>
    </row>
    <row r="250" spans="1:20" x14ac:dyDescent="0.55000000000000004">
      <c r="A250" s="123">
        <v>2567</v>
      </c>
      <c r="B250" s="92">
        <v>45565</v>
      </c>
      <c r="C250" s="93" t="s">
        <v>2205</v>
      </c>
      <c r="D250" s="94">
        <v>1</v>
      </c>
      <c r="E250" s="93" t="s">
        <v>22</v>
      </c>
      <c r="F250" s="93" t="s">
        <v>25</v>
      </c>
      <c r="G250" s="93" t="s">
        <v>35</v>
      </c>
      <c r="H250" s="93" t="s">
        <v>2220</v>
      </c>
      <c r="I250" s="93" t="s">
        <v>97</v>
      </c>
      <c r="J250" s="93" t="s">
        <v>32</v>
      </c>
      <c r="K250" s="93" t="s">
        <v>101</v>
      </c>
      <c r="L250" s="93" t="s">
        <v>102</v>
      </c>
      <c r="M250" s="94">
        <v>12</v>
      </c>
      <c r="N250" s="95">
        <v>520174.78</v>
      </c>
      <c r="O250" s="95">
        <v>435000</v>
      </c>
      <c r="P250" s="95">
        <v>435000</v>
      </c>
      <c r="Q250" s="95">
        <v>446293.06</v>
      </c>
      <c r="R250" s="95">
        <v>11293.06</v>
      </c>
      <c r="S250" s="95">
        <v>2.5961057471264364</v>
      </c>
      <c r="T250" s="93" t="s">
        <v>73</v>
      </c>
    </row>
    <row r="251" spans="1:20" x14ac:dyDescent="0.55000000000000004">
      <c r="A251" s="123">
        <v>2567</v>
      </c>
      <c r="B251" s="92">
        <v>45565</v>
      </c>
      <c r="C251" s="93" t="s">
        <v>2205</v>
      </c>
      <c r="D251" s="94">
        <v>1</v>
      </c>
      <c r="E251" s="93" t="s">
        <v>22</v>
      </c>
      <c r="F251" s="93" t="s">
        <v>25</v>
      </c>
      <c r="G251" s="93" t="s">
        <v>45</v>
      </c>
      <c r="H251" s="93" t="s">
        <v>2221</v>
      </c>
      <c r="I251" s="93" t="s">
        <v>97</v>
      </c>
      <c r="J251" s="93" t="s">
        <v>32</v>
      </c>
      <c r="K251" s="93" t="s">
        <v>101</v>
      </c>
      <c r="L251" s="93" t="s">
        <v>102</v>
      </c>
      <c r="M251" s="94">
        <v>12</v>
      </c>
      <c r="N251" s="95">
        <v>527169.93000000005</v>
      </c>
      <c r="O251" s="95">
        <v>575310</v>
      </c>
      <c r="P251" s="95">
        <v>575310</v>
      </c>
      <c r="Q251" s="95">
        <v>509982.1</v>
      </c>
      <c r="R251" s="95">
        <v>-65327.9</v>
      </c>
      <c r="S251" s="95">
        <v>-11.355251951122003</v>
      </c>
      <c r="T251" s="93" t="s">
        <v>28</v>
      </c>
    </row>
    <row r="252" spans="1:20" x14ac:dyDescent="0.55000000000000004">
      <c r="A252" s="123">
        <v>2567</v>
      </c>
      <c r="B252" s="92">
        <v>45565</v>
      </c>
      <c r="C252" s="93" t="s">
        <v>2205</v>
      </c>
      <c r="D252" s="94">
        <v>1</v>
      </c>
      <c r="E252" s="93" t="s">
        <v>22</v>
      </c>
      <c r="F252" s="93" t="s">
        <v>25</v>
      </c>
      <c r="G252" s="93" t="s">
        <v>39</v>
      </c>
      <c r="H252" s="93" t="s">
        <v>2222</v>
      </c>
      <c r="I252" s="93" t="s">
        <v>97</v>
      </c>
      <c r="J252" s="93" t="s">
        <v>32</v>
      </c>
      <c r="K252" s="93" t="s">
        <v>101</v>
      </c>
      <c r="L252" s="93" t="s">
        <v>102</v>
      </c>
      <c r="M252" s="94">
        <v>12</v>
      </c>
      <c r="N252" s="95">
        <v>667424.24</v>
      </c>
      <c r="O252" s="95">
        <v>747446.97</v>
      </c>
      <c r="P252" s="95">
        <v>747446.97</v>
      </c>
      <c r="Q252" s="95">
        <v>725982.6</v>
      </c>
      <c r="R252" s="95">
        <v>-21464.37</v>
      </c>
      <c r="S252" s="95">
        <v>-2.8716913522306475</v>
      </c>
      <c r="T252" s="93" t="s">
        <v>28</v>
      </c>
    </row>
    <row r="253" spans="1:20" x14ac:dyDescent="0.55000000000000004">
      <c r="A253" s="123">
        <v>2567</v>
      </c>
      <c r="B253" s="92">
        <v>45565</v>
      </c>
      <c r="C253" s="93" t="s">
        <v>2205</v>
      </c>
      <c r="D253" s="94">
        <v>1</v>
      </c>
      <c r="E253" s="93" t="s">
        <v>22</v>
      </c>
      <c r="F253" s="93" t="s">
        <v>25</v>
      </c>
      <c r="G253" s="93" t="s">
        <v>37</v>
      </c>
      <c r="H253" s="93" t="s">
        <v>2223</v>
      </c>
      <c r="I253" s="93" t="s">
        <v>97</v>
      </c>
      <c r="J253" s="93" t="s">
        <v>32</v>
      </c>
      <c r="K253" s="93" t="s">
        <v>101</v>
      </c>
      <c r="L253" s="93" t="s">
        <v>102</v>
      </c>
      <c r="M253" s="94">
        <v>12</v>
      </c>
      <c r="N253" s="95">
        <v>391907.2</v>
      </c>
      <c r="O253" s="95">
        <v>377910.88</v>
      </c>
      <c r="P253" s="95">
        <v>377910.88</v>
      </c>
      <c r="Q253" s="95">
        <v>357968.8</v>
      </c>
      <c r="R253" s="95">
        <v>-19942.080000000002</v>
      </c>
      <c r="S253" s="95">
        <v>-5.2769266658848251</v>
      </c>
      <c r="T253" s="93" t="s">
        <v>28</v>
      </c>
    </row>
    <row r="254" spans="1:20" x14ac:dyDescent="0.55000000000000004">
      <c r="A254" s="123">
        <v>2567</v>
      </c>
      <c r="B254" s="92">
        <v>45565</v>
      </c>
      <c r="C254" s="93" t="s">
        <v>2205</v>
      </c>
      <c r="D254" s="94">
        <v>1</v>
      </c>
      <c r="E254" s="93" t="s">
        <v>22</v>
      </c>
      <c r="F254" s="93" t="s">
        <v>49</v>
      </c>
      <c r="G254" s="93" t="s">
        <v>47</v>
      </c>
      <c r="H254" s="93" t="s">
        <v>2206</v>
      </c>
      <c r="I254" s="93" t="s">
        <v>97</v>
      </c>
      <c r="J254" s="93" t="s">
        <v>32</v>
      </c>
      <c r="K254" s="93" t="s">
        <v>103</v>
      </c>
      <c r="L254" s="93" t="s">
        <v>104</v>
      </c>
      <c r="M254" s="94">
        <v>12</v>
      </c>
      <c r="N254" s="95">
        <v>65877920.899999999</v>
      </c>
      <c r="O254" s="95">
        <v>25000000</v>
      </c>
      <c r="P254" s="95">
        <v>25000000</v>
      </c>
      <c r="Q254" s="95">
        <v>21083551</v>
      </c>
      <c r="R254" s="95">
        <v>-3916449</v>
      </c>
      <c r="S254" s="95">
        <v>-15.665796</v>
      </c>
      <c r="T254" s="93" t="s">
        <v>28</v>
      </c>
    </row>
    <row r="255" spans="1:20" x14ac:dyDescent="0.55000000000000004">
      <c r="A255" s="123">
        <v>2567</v>
      </c>
      <c r="B255" s="92">
        <v>45565</v>
      </c>
      <c r="C255" s="93" t="s">
        <v>2205</v>
      </c>
      <c r="D255" s="94">
        <v>1</v>
      </c>
      <c r="E255" s="93" t="s">
        <v>22</v>
      </c>
      <c r="F255" s="93" t="s">
        <v>25</v>
      </c>
      <c r="G255" s="93" t="s">
        <v>63</v>
      </c>
      <c r="H255" s="93" t="s">
        <v>2207</v>
      </c>
      <c r="I255" s="93" t="s">
        <v>97</v>
      </c>
      <c r="J255" s="93" t="s">
        <v>32</v>
      </c>
      <c r="K255" s="93" t="s">
        <v>103</v>
      </c>
      <c r="L255" s="93" t="s">
        <v>104</v>
      </c>
      <c r="M255" s="94">
        <v>12</v>
      </c>
      <c r="N255" s="95">
        <v>8165529.2400000002</v>
      </c>
      <c r="O255" s="95">
        <v>3601134.3</v>
      </c>
      <c r="P255" s="95">
        <v>3601134.3</v>
      </c>
      <c r="Q255" s="95">
        <v>8293343.1500000004</v>
      </c>
      <c r="R255" s="95">
        <v>4692208.8499999996</v>
      </c>
      <c r="S255" s="95">
        <v>130.2980799688587</v>
      </c>
      <c r="T255" s="93" t="s">
        <v>73</v>
      </c>
    </row>
    <row r="256" spans="1:20" x14ac:dyDescent="0.55000000000000004">
      <c r="A256" s="123">
        <v>2567</v>
      </c>
      <c r="B256" s="92">
        <v>45565</v>
      </c>
      <c r="C256" s="93" t="s">
        <v>2205</v>
      </c>
      <c r="D256" s="94">
        <v>1</v>
      </c>
      <c r="E256" s="93" t="s">
        <v>22</v>
      </c>
      <c r="F256" s="93" t="s">
        <v>25</v>
      </c>
      <c r="G256" s="93" t="s">
        <v>65</v>
      </c>
      <c r="H256" s="93" t="s">
        <v>2208</v>
      </c>
      <c r="I256" s="93" t="s">
        <v>97</v>
      </c>
      <c r="J256" s="93" t="s">
        <v>32</v>
      </c>
      <c r="K256" s="93" t="s">
        <v>103</v>
      </c>
      <c r="L256" s="93" t="s">
        <v>104</v>
      </c>
      <c r="M256" s="94">
        <v>12</v>
      </c>
      <c r="N256" s="95">
        <v>7062303.8399999999</v>
      </c>
      <c r="O256" s="95">
        <v>3000000</v>
      </c>
      <c r="P256" s="95">
        <v>3000000</v>
      </c>
      <c r="Q256" s="95">
        <v>2839296.75</v>
      </c>
      <c r="R256" s="95">
        <v>-160703.25</v>
      </c>
      <c r="S256" s="95">
        <v>-5.3567749999999998</v>
      </c>
      <c r="T256" s="93" t="s">
        <v>28</v>
      </c>
    </row>
    <row r="257" spans="1:20" x14ac:dyDescent="0.55000000000000004">
      <c r="A257" s="123">
        <v>2567</v>
      </c>
      <c r="B257" s="92">
        <v>45565</v>
      </c>
      <c r="C257" s="93" t="s">
        <v>2205</v>
      </c>
      <c r="D257" s="94">
        <v>1</v>
      </c>
      <c r="E257" s="93" t="s">
        <v>22</v>
      </c>
      <c r="F257" s="93" t="s">
        <v>25</v>
      </c>
      <c r="G257" s="93" t="s">
        <v>69</v>
      </c>
      <c r="H257" s="93" t="s">
        <v>2209</v>
      </c>
      <c r="I257" s="93" t="s">
        <v>97</v>
      </c>
      <c r="J257" s="93" t="s">
        <v>32</v>
      </c>
      <c r="K257" s="93" t="s">
        <v>103</v>
      </c>
      <c r="L257" s="93" t="s">
        <v>104</v>
      </c>
      <c r="M257" s="94">
        <v>12</v>
      </c>
      <c r="N257" s="95">
        <v>665595.78</v>
      </c>
      <c r="O257" s="95">
        <v>620000</v>
      </c>
      <c r="P257" s="95">
        <v>620000</v>
      </c>
      <c r="Q257" s="95">
        <v>753518.65</v>
      </c>
      <c r="R257" s="95">
        <v>133518.65</v>
      </c>
      <c r="S257" s="95">
        <v>21.535266129032259</v>
      </c>
      <c r="T257" s="93" t="s">
        <v>73</v>
      </c>
    </row>
    <row r="258" spans="1:20" x14ac:dyDescent="0.55000000000000004">
      <c r="A258" s="123">
        <v>2567</v>
      </c>
      <c r="B258" s="92">
        <v>45565</v>
      </c>
      <c r="C258" s="93" t="s">
        <v>2205</v>
      </c>
      <c r="D258" s="94">
        <v>1</v>
      </c>
      <c r="E258" s="93" t="s">
        <v>22</v>
      </c>
      <c r="F258" s="93" t="s">
        <v>25</v>
      </c>
      <c r="G258" s="93" t="s">
        <v>50</v>
      </c>
      <c r="H258" s="93" t="s">
        <v>2210</v>
      </c>
      <c r="I258" s="93" t="s">
        <v>97</v>
      </c>
      <c r="J258" s="93" t="s">
        <v>32</v>
      </c>
      <c r="K258" s="93" t="s">
        <v>103</v>
      </c>
      <c r="L258" s="93" t="s">
        <v>104</v>
      </c>
      <c r="M258" s="94">
        <v>12</v>
      </c>
      <c r="N258" s="95">
        <v>2680663.04</v>
      </c>
      <c r="O258" s="95">
        <v>3772013.86</v>
      </c>
      <c r="P258" s="95">
        <v>3772013.86</v>
      </c>
      <c r="Q258" s="95">
        <v>3251948.21</v>
      </c>
      <c r="R258" s="95">
        <v>-520065.65</v>
      </c>
      <c r="S258" s="95">
        <v>-13.787479826492472</v>
      </c>
      <c r="T258" s="93" t="s">
        <v>28</v>
      </c>
    </row>
    <row r="259" spans="1:20" x14ac:dyDescent="0.55000000000000004">
      <c r="A259" s="123">
        <v>2567</v>
      </c>
      <c r="B259" s="92">
        <v>45565</v>
      </c>
      <c r="C259" s="93" t="s">
        <v>2205</v>
      </c>
      <c r="D259" s="94">
        <v>1</v>
      </c>
      <c r="E259" s="93" t="s">
        <v>22</v>
      </c>
      <c r="F259" s="93" t="s">
        <v>25</v>
      </c>
      <c r="G259" s="93" t="s">
        <v>59</v>
      </c>
      <c r="H259" s="93" t="s">
        <v>2211</v>
      </c>
      <c r="I259" s="93" t="s">
        <v>97</v>
      </c>
      <c r="J259" s="93" t="s">
        <v>32</v>
      </c>
      <c r="K259" s="93" t="s">
        <v>103</v>
      </c>
      <c r="L259" s="93" t="s">
        <v>104</v>
      </c>
      <c r="M259" s="94">
        <v>12</v>
      </c>
      <c r="N259" s="95">
        <v>1842223.72</v>
      </c>
      <c r="O259" s="95">
        <v>1306760</v>
      </c>
      <c r="P259" s="95">
        <v>1306760</v>
      </c>
      <c r="Q259" s="95">
        <v>1390030.24</v>
      </c>
      <c r="R259" s="95">
        <v>83270.240000000005</v>
      </c>
      <c r="S259" s="95">
        <v>6.3722672870305193</v>
      </c>
      <c r="T259" s="93" t="s">
        <v>73</v>
      </c>
    </row>
    <row r="260" spans="1:20" x14ac:dyDescent="0.55000000000000004">
      <c r="A260" s="123">
        <v>2567</v>
      </c>
      <c r="B260" s="92">
        <v>45565</v>
      </c>
      <c r="C260" s="93" t="s">
        <v>2205</v>
      </c>
      <c r="D260" s="94">
        <v>1</v>
      </c>
      <c r="E260" s="93" t="s">
        <v>22</v>
      </c>
      <c r="F260" s="93" t="s">
        <v>56</v>
      </c>
      <c r="G260" s="93" t="s">
        <v>54</v>
      </c>
      <c r="H260" s="93" t="s">
        <v>2212</v>
      </c>
      <c r="I260" s="93" t="s">
        <v>97</v>
      </c>
      <c r="J260" s="93" t="s">
        <v>32</v>
      </c>
      <c r="K260" s="93" t="s">
        <v>103</v>
      </c>
      <c r="L260" s="93" t="s">
        <v>104</v>
      </c>
      <c r="M260" s="94">
        <v>12</v>
      </c>
      <c r="N260" s="95">
        <v>7362715.4699999997</v>
      </c>
      <c r="O260" s="95">
        <v>7000000</v>
      </c>
      <c r="P260" s="95">
        <v>7000000</v>
      </c>
      <c r="Q260" s="95">
        <v>5832812.0199999996</v>
      </c>
      <c r="R260" s="95">
        <v>-1167187.98</v>
      </c>
      <c r="S260" s="95">
        <v>-16.674113999999999</v>
      </c>
      <c r="T260" s="93" t="s">
        <v>28</v>
      </c>
    </row>
    <row r="261" spans="1:20" x14ac:dyDescent="0.55000000000000004">
      <c r="A261" s="123">
        <v>2567</v>
      </c>
      <c r="B261" s="92">
        <v>45565</v>
      </c>
      <c r="C261" s="93" t="s">
        <v>2205</v>
      </c>
      <c r="D261" s="94">
        <v>1</v>
      </c>
      <c r="E261" s="93" t="s">
        <v>22</v>
      </c>
      <c r="F261" s="93" t="s">
        <v>25</v>
      </c>
      <c r="G261" s="93" t="s">
        <v>57</v>
      </c>
      <c r="H261" s="93" t="s">
        <v>2213</v>
      </c>
      <c r="I261" s="93" t="s">
        <v>97</v>
      </c>
      <c r="J261" s="93" t="s">
        <v>32</v>
      </c>
      <c r="K261" s="93" t="s">
        <v>103</v>
      </c>
      <c r="L261" s="93" t="s">
        <v>104</v>
      </c>
      <c r="M261" s="94">
        <v>12</v>
      </c>
      <c r="N261" s="95">
        <v>5321423.04</v>
      </c>
      <c r="O261" s="95">
        <v>3758134.8</v>
      </c>
      <c r="P261" s="95">
        <v>3758134.8</v>
      </c>
      <c r="Q261" s="95">
        <v>3051118.45</v>
      </c>
      <c r="R261" s="95">
        <v>-707016.35</v>
      </c>
      <c r="S261" s="95">
        <v>-18.812958758158434</v>
      </c>
      <c r="T261" s="93" t="s">
        <v>28</v>
      </c>
    </row>
    <row r="262" spans="1:20" x14ac:dyDescent="0.55000000000000004">
      <c r="A262" s="123">
        <v>2567</v>
      </c>
      <c r="B262" s="92">
        <v>45565</v>
      </c>
      <c r="C262" s="93" t="s">
        <v>2205</v>
      </c>
      <c r="D262" s="94">
        <v>1</v>
      </c>
      <c r="E262" s="93" t="s">
        <v>22</v>
      </c>
      <c r="F262" s="93" t="s">
        <v>25</v>
      </c>
      <c r="G262" s="93" t="s">
        <v>52</v>
      </c>
      <c r="H262" s="93" t="s">
        <v>2214</v>
      </c>
      <c r="I262" s="93" t="s">
        <v>97</v>
      </c>
      <c r="J262" s="93" t="s">
        <v>32</v>
      </c>
      <c r="K262" s="93" t="s">
        <v>103</v>
      </c>
      <c r="L262" s="93" t="s">
        <v>104</v>
      </c>
      <c r="M262" s="94">
        <v>12</v>
      </c>
      <c r="N262" s="95">
        <v>7556895.9900000002</v>
      </c>
      <c r="O262" s="95">
        <v>5343930.8899999997</v>
      </c>
      <c r="P262" s="95">
        <v>5343930.8899999997</v>
      </c>
      <c r="Q262" s="95">
        <v>7450782.9199999999</v>
      </c>
      <c r="R262" s="95">
        <v>2106852.0299999998</v>
      </c>
      <c r="S262" s="95">
        <v>39.42513616601056</v>
      </c>
      <c r="T262" s="93" t="s">
        <v>73</v>
      </c>
    </row>
    <row r="263" spans="1:20" x14ac:dyDescent="0.55000000000000004">
      <c r="A263" s="123">
        <v>2567</v>
      </c>
      <c r="B263" s="92">
        <v>45565</v>
      </c>
      <c r="C263" s="93" t="s">
        <v>2205</v>
      </c>
      <c r="D263" s="94">
        <v>1</v>
      </c>
      <c r="E263" s="93" t="s">
        <v>22</v>
      </c>
      <c r="F263" s="93" t="s">
        <v>25</v>
      </c>
      <c r="G263" s="93" t="s">
        <v>61</v>
      </c>
      <c r="H263" s="93" t="s">
        <v>2215</v>
      </c>
      <c r="I263" s="93" t="s">
        <v>97</v>
      </c>
      <c r="J263" s="93" t="s">
        <v>32</v>
      </c>
      <c r="K263" s="93" t="s">
        <v>103</v>
      </c>
      <c r="L263" s="93" t="s">
        <v>104</v>
      </c>
      <c r="M263" s="94">
        <v>12</v>
      </c>
      <c r="N263" s="95">
        <v>1803548.7</v>
      </c>
      <c r="O263" s="95">
        <v>1750000</v>
      </c>
      <c r="P263" s="95">
        <v>1750000</v>
      </c>
      <c r="Q263" s="95">
        <v>1795298.15</v>
      </c>
      <c r="R263" s="95">
        <v>45298.15</v>
      </c>
      <c r="S263" s="95">
        <v>2.5884657142857144</v>
      </c>
      <c r="T263" s="93" t="s">
        <v>73</v>
      </c>
    </row>
    <row r="264" spans="1:20" x14ac:dyDescent="0.55000000000000004">
      <c r="A264" s="123">
        <v>2567</v>
      </c>
      <c r="B264" s="92">
        <v>45565</v>
      </c>
      <c r="C264" s="93" t="s">
        <v>2205</v>
      </c>
      <c r="D264" s="94">
        <v>1</v>
      </c>
      <c r="E264" s="93" t="s">
        <v>22</v>
      </c>
      <c r="F264" s="93" t="s">
        <v>25</v>
      </c>
      <c r="G264" s="93" t="s">
        <v>67</v>
      </c>
      <c r="H264" s="93" t="s">
        <v>2216</v>
      </c>
      <c r="I264" s="93" t="s">
        <v>97</v>
      </c>
      <c r="J264" s="93" t="s">
        <v>32</v>
      </c>
      <c r="K264" s="93" t="s">
        <v>103</v>
      </c>
      <c r="L264" s="93" t="s">
        <v>104</v>
      </c>
      <c r="M264" s="94">
        <v>12</v>
      </c>
      <c r="N264" s="95">
        <v>2301342.7799999998</v>
      </c>
      <c r="O264" s="95">
        <v>2206903.25</v>
      </c>
      <c r="P264" s="95">
        <v>2206903.25</v>
      </c>
      <c r="Q264" s="95">
        <v>3168467.7</v>
      </c>
      <c r="R264" s="95">
        <v>961564.45</v>
      </c>
      <c r="S264" s="95">
        <v>43.570756896569883</v>
      </c>
      <c r="T264" s="93" t="s">
        <v>73</v>
      </c>
    </row>
    <row r="265" spans="1:20" x14ac:dyDescent="0.55000000000000004">
      <c r="A265" s="123">
        <v>2567</v>
      </c>
      <c r="B265" s="92">
        <v>45565</v>
      </c>
      <c r="C265" s="93" t="s">
        <v>2205</v>
      </c>
      <c r="D265" s="94">
        <v>1</v>
      </c>
      <c r="E265" s="93" t="s">
        <v>22</v>
      </c>
      <c r="F265" s="93" t="s">
        <v>25</v>
      </c>
      <c r="G265" s="93" t="s">
        <v>23</v>
      </c>
      <c r="H265" s="93" t="s">
        <v>2217</v>
      </c>
      <c r="I265" s="93" t="s">
        <v>97</v>
      </c>
      <c r="J265" s="93" t="s">
        <v>32</v>
      </c>
      <c r="K265" s="93" t="s">
        <v>103</v>
      </c>
      <c r="L265" s="93" t="s">
        <v>104</v>
      </c>
      <c r="M265" s="94">
        <v>12</v>
      </c>
      <c r="N265" s="95">
        <v>1638130.33</v>
      </c>
      <c r="O265" s="95">
        <v>1039532</v>
      </c>
      <c r="P265" s="95">
        <v>1039532</v>
      </c>
      <c r="Q265" s="95">
        <v>1073970.8500000001</v>
      </c>
      <c r="R265" s="95">
        <v>34438.85</v>
      </c>
      <c r="S265" s="95">
        <v>3.312918698029498</v>
      </c>
      <c r="T265" s="93" t="s">
        <v>73</v>
      </c>
    </row>
    <row r="266" spans="1:20" x14ac:dyDescent="0.55000000000000004">
      <c r="A266" s="123">
        <v>2567</v>
      </c>
      <c r="B266" s="92">
        <v>45565</v>
      </c>
      <c r="C266" s="93" t="s">
        <v>2205</v>
      </c>
      <c r="D266" s="94">
        <v>1</v>
      </c>
      <c r="E266" s="93" t="s">
        <v>22</v>
      </c>
      <c r="F266" s="93" t="s">
        <v>25</v>
      </c>
      <c r="G266" s="93" t="s">
        <v>41</v>
      </c>
      <c r="H266" s="93" t="s">
        <v>2218</v>
      </c>
      <c r="I266" s="93" t="s">
        <v>97</v>
      </c>
      <c r="J266" s="93" t="s">
        <v>32</v>
      </c>
      <c r="K266" s="93" t="s">
        <v>103</v>
      </c>
      <c r="L266" s="93" t="s">
        <v>104</v>
      </c>
      <c r="M266" s="94">
        <v>12</v>
      </c>
      <c r="N266" s="95">
        <v>2026808.88</v>
      </c>
      <c r="O266" s="95">
        <v>2208000</v>
      </c>
      <c r="P266" s="95">
        <v>2208000</v>
      </c>
      <c r="Q266" s="95">
        <v>2696708.7</v>
      </c>
      <c r="R266" s="95">
        <v>488708.7</v>
      </c>
      <c r="S266" s="95">
        <v>22.133546195652173</v>
      </c>
      <c r="T266" s="93" t="s">
        <v>73</v>
      </c>
    </row>
    <row r="267" spans="1:20" x14ac:dyDescent="0.55000000000000004">
      <c r="A267" s="123">
        <v>2567</v>
      </c>
      <c r="B267" s="92">
        <v>45565</v>
      </c>
      <c r="C267" s="93" t="s">
        <v>2205</v>
      </c>
      <c r="D267" s="94">
        <v>1</v>
      </c>
      <c r="E267" s="93" t="s">
        <v>22</v>
      </c>
      <c r="F267" s="93" t="s">
        <v>25</v>
      </c>
      <c r="G267" s="93" t="s">
        <v>43</v>
      </c>
      <c r="H267" s="93" t="s">
        <v>2219</v>
      </c>
      <c r="I267" s="93" t="s">
        <v>97</v>
      </c>
      <c r="J267" s="93" t="s">
        <v>32</v>
      </c>
      <c r="K267" s="93" t="s">
        <v>103</v>
      </c>
      <c r="L267" s="93" t="s">
        <v>104</v>
      </c>
      <c r="M267" s="94">
        <v>12</v>
      </c>
      <c r="N267" s="95">
        <v>3106057.42</v>
      </c>
      <c r="O267" s="95">
        <v>2400000</v>
      </c>
      <c r="P267" s="95">
        <v>2400000</v>
      </c>
      <c r="Q267" s="95">
        <v>3088607.65</v>
      </c>
      <c r="R267" s="95">
        <v>688607.65</v>
      </c>
      <c r="S267" s="95">
        <v>28.691985416666665</v>
      </c>
      <c r="T267" s="93" t="s">
        <v>73</v>
      </c>
    </row>
    <row r="268" spans="1:20" x14ac:dyDescent="0.55000000000000004">
      <c r="A268" s="123">
        <v>2567</v>
      </c>
      <c r="B268" s="92">
        <v>45565</v>
      </c>
      <c r="C268" s="93" t="s">
        <v>2205</v>
      </c>
      <c r="D268" s="94">
        <v>1</v>
      </c>
      <c r="E268" s="93" t="s">
        <v>22</v>
      </c>
      <c r="F268" s="93" t="s">
        <v>25</v>
      </c>
      <c r="G268" s="93" t="s">
        <v>35</v>
      </c>
      <c r="H268" s="93" t="s">
        <v>2220</v>
      </c>
      <c r="I268" s="93" t="s">
        <v>97</v>
      </c>
      <c r="J268" s="93" t="s">
        <v>32</v>
      </c>
      <c r="K268" s="93" t="s">
        <v>103</v>
      </c>
      <c r="L268" s="93" t="s">
        <v>104</v>
      </c>
      <c r="M268" s="94">
        <v>12</v>
      </c>
      <c r="N268" s="95">
        <v>1408811.52</v>
      </c>
      <c r="O268" s="95">
        <v>1460000</v>
      </c>
      <c r="P268" s="95">
        <v>1460000</v>
      </c>
      <c r="Q268" s="95">
        <v>1478482.52</v>
      </c>
      <c r="R268" s="95">
        <v>18482.52</v>
      </c>
      <c r="S268" s="95">
        <v>1.2659260273972603</v>
      </c>
      <c r="T268" s="93" t="s">
        <v>73</v>
      </c>
    </row>
    <row r="269" spans="1:20" x14ac:dyDescent="0.55000000000000004">
      <c r="A269" s="123">
        <v>2567</v>
      </c>
      <c r="B269" s="92">
        <v>45565</v>
      </c>
      <c r="C269" s="93" t="s">
        <v>2205</v>
      </c>
      <c r="D269" s="94">
        <v>1</v>
      </c>
      <c r="E269" s="93" t="s">
        <v>22</v>
      </c>
      <c r="F269" s="93" t="s">
        <v>25</v>
      </c>
      <c r="G269" s="93" t="s">
        <v>45</v>
      </c>
      <c r="H269" s="93" t="s">
        <v>2221</v>
      </c>
      <c r="I269" s="93" t="s">
        <v>97</v>
      </c>
      <c r="J269" s="93" t="s">
        <v>32</v>
      </c>
      <c r="K269" s="93" t="s">
        <v>103</v>
      </c>
      <c r="L269" s="93" t="s">
        <v>104</v>
      </c>
      <c r="M269" s="94">
        <v>12</v>
      </c>
      <c r="N269" s="95">
        <v>8163438.2400000002</v>
      </c>
      <c r="O269" s="95">
        <v>7900000</v>
      </c>
      <c r="P269" s="95">
        <v>7900000</v>
      </c>
      <c r="Q269" s="95">
        <v>8199876.5099999998</v>
      </c>
      <c r="R269" s="95">
        <v>299876.51</v>
      </c>
      <c r="S269" s="95">
        <v>3.7959051898734177</v>
      </c>
      <c r="T269" s="93" t="s">
        <v>73</v>
      </c>
    </row>
    <row r="270" spans="1:20" x14ac:dyDescent="0.55000000000000004">
      <c r="A270" s="123">
        <v>2567</v>
      </c>
      <c r="B270" s="92">
        <v>45565</v>
      </c>
      <c r="C270" s="93" t="s">
        <v>2205</v>
      </c>
      <c r="D270" s="94">
        <v>1</v>
      </c>
      <c r="E270" s="93" t="s">
        <v>22</v>
      </c>
      <c r="F270" s="93" t="s">
        <v>25</v>
      </c>
      <c r="G270" s="93" t="s">
        <v>39</v>
      </c>
      <c r="H270" s="93" t="s">
        <v>2222</v>
      </c>
      <c r="I270" s="93" t="s">
        <v>97</v>
      </c>
      <c r="J270" s="93" t="s">
        <v>32</v>
      </c>
      <c r="K270" s="93" t="s">
        <v>103</v>
      </c>
      <c r="L270" s="93" t="s">
        <v>104</v>
      </c>
      <c r="M270" s="94">
        <v>12</v>
      </c>
      <c r="N270" s="95">
        <v>1796397.33</v>
      </c>
      <c r="O270" s="95">
        <v>1500000</v>
      </c>
      <c r="P270" s="95">
        <v>1500000</v>
      </c>
      <c r="Q270" s="95">
        <v>1743387.24</v>
      </c>
      <c r="R270" s="95">
        <v>243387.24</v>
      </c>
      <c r="S270" s="95">
        <v>16.225815999999998</v>
      </c>
      <c r="T270" s="93" t="s">
        <v>73</v>
      </c>
    </row>
    <row r="271" spans="1:20" x14ac:dyDescent="0.55000000000000004">
      <c r="A271" s="123">
        <v>2567</v>
      </c>
      <c r="B271" s="92">
        <v>45565</v>
      </c>
      <c r="C271" s="93" t="s">
        <v>2205</v>
      </c>
      <c r="D271" s="94">
        <v>1</v>
      </c>
      <c r="E271" s="93" t="s">
        <v>22</v>
      </c>
      <c r="F271" s="93" t="s">
        <v>25</v>
      </c>
      <c r="G271" s="93" t="s">
        <v>37</v>
      </c>
      <c r="H271" s="93" t="s">
        <v>2223</v>
      </c>
      <c r="I271" s="93" t="s">
        <v>97</v>
      </c>
      <c r="J271" s="93" t="s">
        <v>32</v>
      </c>
      <c r="K271" s="93" t="s">
        <v>103</v>
      </c>
      <c r="L271" s="93" t="s">
        <v>104</v>
      </c>
      <c r="M271" s="94">
        <v>12</v>
      </c>
      <c r="N271" s="95">
        <v>687316.2</v>
      </c>
      <c r="O271" s="95">
        <v>1077409.5</v>
      </c>
      <c r="P271" s="95">
        <v>1077409.5</v>
      </c>
      <c r="Q271" s="95">
        <v>1515151.38</v>
      </c>
      <c r="R271" s="95">
        <v>437741.88</v>
      </c>
      <c r="S271" s="95">
        <v>40.629108987808259</v>
      </c>
      <c r="T271" s="93" t="s">
        <v>73</v>
      </c>
    </row>
    <row r="272" spans="1:20" x14ac:dyDescent="0.55000000000000004">
      <c r="A272" s="123">
        <v>2567</v>
      </c>
      <c r="B272" s="92">
        <v>45565</v>
      </c>
      <c r="C272" s="93" t="s">
        <v>2205</v>
      </c>
      <c r="D272" s="94">
        <v>1</v>
      </c>
      <c r="E272" s="93" t="s">
        <v>22</v>
      </c>
      <c r="F272" s="93" t="s">
        <v>49</v>
      </c>
      <c r="G272" s="93" t="s">
        <v>47</v>
      </c>
      <c r="H272" s="93" t="s">
        <v>2206</v>
      </c>
      <c r="I272" s="93" t="s">
        <v>97</v>
      </c>
      <c r="J272" s="93" t="s">
        <v>32</v>
      </c>
      <c r="K272" s="93" t="s">
        <v>105</v>
      </c>
      <c r="L272" s="93" t="s">
        <v>106</v>
      </c>
      <c r="M272" s="94">
        <v>12</v>
      </c>
      <c r="N272" s="95">
        <v>727445453.38</v>
      </c>
      <c r="O272" s="95">
        <v>750000000</v>
      </c>
      <c r="P272" s="95">
        <v>750000000</v>
      </c>
      <c r="Q272" s="95">
        <v>750285567.73000002</v>
      </c>
      <c r="R272" s="95">
        <v>285567.73</v>
      </c>
      <c r="S272" s="95">
        <v>3.8075697333333339E-2</v>
      </c>
      <c r="T272" s="93" t="s">
        <v>73</v>
      </c>
    </row>
    <row r="273" spans="1:20" x14ac:dyDescent="0.55000000000000004">
      <c r="A273" s="123">
        <v>2567</v>
      </c>
      <c r="B273" s="92">
        <v>45565</v>
      </c>
      <c r="C273" s="93" t="s">
        <v>2205</v>
      </c>
      <c r="D273" s="94">
        <v>1</v>
      </c>
      <c r="E273" s="93" t="s">
        <v>22</v>
      </c>
      <c r="F273" s="93" t="s">
        <v>25</v>
      </c>
      <c r="G273" s="93" t="s">
        <v>63</v>
      </c>
      <c r="H273" s="93" t="s">
        <v>2207</v>
      </c>
      <c r="I273" s="93" t="s">
        <v>97</v>
      </c>
      <c r="J273" s="93" t="s">
        <v>32</v>
      </c>
      <c r="K273" s="93" t="s">
        <v>105</v>
      </c>
      <c r="L273" s="93" t="s">
        <v>106</v>
      </c>
      <c r="M273" s="94">
        <v>12</v>
      </c>
      <c r="N273" s="95">
        <v>60300030.009999998</v>
      </c>
      <c r="O273" s="95">
        <v>59253517.119999997</v>
      </c>
      <c r="P273" s="95">
        <v>59253517.119999997</v>
      </c>
      <c r="Q273" s="95">
        <v>62177791.119999997</v>
      </c>
      <c r="R273" s="95">
        <v>2924274</v>
      </c>
      <c r="S273" s="95">
        <v>4.9351905880587159</v>
      </c>
      <c r="T273" s="93" t="s">
        <v>73</v>
      </c>
    </row>
    <row r="274" spans="1:20" x14ac:dyDescent="0.55000000000000004">
      <c r="A274" s="123">
        <v>2567</v>
      </c>
      <c r="B274" s="92">
        <v>45565</v>
      </c>
      <c r="C274" s="93" t="s">
        <v>2205</v>
      </c>
      <c r="D274" s="94">
        <v>1</v>
      </c>
      <c r="E274" s="93" t="s">
        <v>22</v>
      </c>
      <c r="F274" s="93" t="s">
        <v>25</v>
      </c>
      <c r="G274" s="93" t="s">
        <v>65</v>
      </c>
      <c r="H274" s="93" t="s">
        <v>2208</v>
      </c>
      <c r="I274" s="93" t="s">
        <v>97</v>
      </c>
      <c r="J274" s="93" t="s">
        <v>32</v>
      </c>
      <c r="K274" s="93" t="s">
        <v>105</v>
      </c>
      <c r="L274" s="93" t="s">
        <v>106</v>
      </c>
      <c r="M274" s="94">
        <v>12</v>
      </c>
      <c r="N274" s="95">
        <v>86474433.430000007</v>
      </c>
      <c r="O274" s="95">
        <v>87540000</v>
      </c>
      <c r="P274" s="95">
        <v>87540000</v>
      </c>
      <c r="Q274" s="95">
        <v>90385018.329999998</v>
      </c>
      <c r="R274" s="95">
        <v>2845018.33</v>
      </c>
      <c r="S274" s="95">
        <v>3.2499638222526848</v>
      </c>
      <c r="T274" s="93" t="s">
        <v>73</v>
      </c>
    </row>
    <row r="275" spans="1:20" x14ac:dyDescent="0.55000000000000004">
      <c r="A275" s="123">
        <v>2567</v>
      </c>
      <c r="B275" s="92">
        <v>45565</v>
      </c>
      <c r="C275" s="93" t="s">
        <v>2205</v>
      </c>
      <c r="D275" s="94">
        <v>1</v>
      </c>
      <c r="E275" s="93" t="s">
        <v>22</v>
      </c>
      <c r="F275" s="93" t="s">
        <v>25</v>
      </c>
      <c r="G275" s="93" t="s">
        <v>69</v>
      </c>
      <c r="H275" s="93" t="s">
        <v>2209</v>
      </c>
      <c r="I275" s="93" t="s">
        <v>97</v>
      </c>
      <c r="J275" s="93" t="s">
        <v>32</v>
      </c>
      <c r="K275" s="93" t="s">
        <v>105</v>
      </c>
      <c r="L275" s="93" t="s">
        <v>106</v>
      </c>
      <c r="M275" s="94">
        <v>12</v>
      </c>
      <c r="N275" s="95">
        <v>38645839.920000002</v>
      </c>
      <c r="O275" s="95">
        <v>39594544</v>
      </c>
      <c r="P275" s="95">
        <v>39594544</v>
      </c>
      <c r="Q275" s="95">
        <v>39816983.25</v>
      </c>
      <c r="R275" s="95">
        <v>222439.25</v>
      </c>
      <c r="S275" s="95">
        <v>0.56179268032484475</v>
      </c>
      <c r="T275" s="93" t="s">
        <v>73</v>
      </c>
    </row>
    <row r="276" spans="1:20" x14ac:dyDescent="0.55000000000000004">
      <c r="A276" s="123">
        <v>2567</v>
      </c>
      <c r="B276" s="92">
        <v>45565</v>
      </c>
      <c r="C276" s="93" t="s">
        <v>2205</v>
      </c>
      <c r="D276" s="94">
        <v>1</v>
      </c>
      <c r="E276" s="93" t="s">
        <v>22</v>
      </c>
      <c r="F276" s="93" t="s">
        <v>25</v>
      </c>
      <c r="G276" s="93" t="s">
        <v>50</v>
      </c>
      <c r="H276" s="93" t="s">
        <v>2210</v>
      </c>
      <c r="I276" s="93" t="s">
        <v>97</v>
      </c>
      <c r="J276" s="93" t="s">
        <v>32</v>
      </c>
      <c r="K276" s="93" t="s">
        <v>105</v>
      </c>
      <c r="L276" s="93" t="s">
        <v>106</v>
      </c>
      <c r="M276" s="94">
        <v>12</v>
      </c>
      <c r="N276" s="95">
        <v>105984956.17</v>
      </c>
      <c r="O276" s="95">
        <v>110368642.55</v>
      </c>
      <c r="P276" s="95">
        <v>110368642.55</v>
      </c>
      <c r="Q276" s="95">
        <v>108686614.60999998</v>
      </c>
      <c r="R276" s="95">
        <v>-1682027.94</v>
      </c>
      <c r="S276" s="95">
        <v>-1.5240089042845621</v>
      </c>
      <c r="T276" s="93" t="s">
        <v>28</v>
      </c>
    </row>
    <row r="277" spans="1:20" x14ac:dyDescent="0.55000000000000004">
      <c r="A277" s="123">
        <v>2567</v>
      </c>
      <c r="B277" s="92">
        <v>45565</v>
      </c>
      <c r="C277" s="93" t="s">
        <v>2205</v>
      </c>
      <c r="D277" s="94">
        <v>1</v>
      </c>
      <c r="E277" s="93" t="s">
        <v>22</v>
      </c>
      <c r="F277" s="93" t="s">
        <v>25</v>
      </c>
      <c r="G277" s="93" t="s">
        <v>59</v>
      </c>
      <c r="H277" s="93" t="s">
        <v>2211</v>
      </c>
      <c r="I277" s="93" t="s">
        <v>97</v>
      </c>
      <c r="J277" s="93" t="s">
        <v>32</v>
      </c>
      <c r="K277" s="93" t="s">
        <v>105</v>
      </c>
      <c r="L277" s="93" t="s">
        <v>106</v>
      </c>
      <c r="M277" s="94">
        <v>12</v>
      </c>
      <c r="N277" s="95">
        <v>52991530.32</v>
      </c>
      <c r="O277" s="95">
        <v>64590510.079999998</v>
      </c>
      <c r="P277" s="95">
        <v>64590510.079999998</v>
      </c>
      <c r="Q277" s="95">
        <v>55545197.459999993</v>
      </c>
      <c r="R277" s="95">
        <v>-9045312.6199999992</v>
      </c>
      <c r="S277" s="95">
        <v>-14.004089159222815</v>
      </c>
      <c r="T277" s="93" t="s">
        <v>28</v>
      </c>
    </row>
    <row r="278" spans="1:20" x14ac:dyDescent="0.55000000000000004">
      <c r="A278" s="123">
        <v>2567</v>
      </c>
      <c r="B278" s="92">
        <v>45565</v>
      </c>
      <c r="C278" s="93" t="s">
        <v>2205</v>
      </c>
      <c r="D278" s="94">
        <v>1</v>
      </c>
      <c r="E278" s="93" t="s">
        <v>22</v>
      </c>
      <c r="F278" s="93" t="s">
        <v>56</v>
      </c>
      <c r="G278" s="93" t="s">
        <v>54</v>
      </c>
      <c r="H278" s="93" t="s">
        <v>2212</v>
      </c>
      <c r="I278" s="93" t="s">
        <v>97</v>
      </c>
      <c r="J278" s="93" t="s">
        <v>32</v>
      </c>
      <c r="K278" s="93" t="s">
        <v>105</v>
      </c>
      <c r="L278" s="93" t="s">
        <v>106</v>
      </c>
      <c r="M278" s="94">
        <v>12</v>
      </c>
      <c r="N278" s="95">
        <v>91296375.819999993</v>
      </c>
      <c r="O278" s="95">
        <v>95000000</v>
      </c>
      <c r="P278" s="95">
        <v>95000000</v>
      </c>
      <c r="Q278" s="95">
        <v>92956790.939999998</v>
      </c>
      <c r="R278" s="95">
        <v>-2043209.06</v>
      </c>
      <c r="S278" s="95">
        <v>-2.1507463789473684</v>
      </c>
      <c r="T278" s="93" t="s">
        <v>28</v>
      </c>
    </row>
    <row r="279" spans="1:20" x14ac:dyDescent="0.55000000000000004">
      <c r="A279" s="123">
        <v>2567</v>
      </c>
      <c r="B279" s="92">
        <v>45565</v>
      </c>
      <c r="C279" s="93" t="s">
        <v>2205</v>
      </c>
      <c r="D279" s="94">
        <v>1</v>
      </c>
      <c r="E279" s="93" t="s">
        <v>22</v>
      </c>
      <c r="F279" s="93" t="s">
        <v>25</v>
      </c>
      <c r="G279" s="93" t="s">
        <v>57</v>
      </c>
      <c r="H279" s="93" t="s">
        <v>2213</v>
      </c>
      <c r="I279" s="93" t="s">
        <v>97</v>
      </c>
      <c r="J279" s="93" t="s">
        <v>32</v>
      </c>
      <c r="K279" s="93" t="s">
        <v>105</v>
      </c>
      <c r="L279" s="93" t="s">
        <v>106</v>
      </c>
      <c r="M279" s="94">
        <v>12</v>
      </c>
      <c r="N279" s="95">
        <v>61037046.560000002</v>
      </c>
      <c r="O279" s="95">
        <v>56704000</v>
      </c>
      <c r="P279" s="95">
        <v>56704000</v>
      </c>
      <c r="Q279" s="95">
        <v>57693300.020000003</v>
      </c>
      <c r="R279" s="95">
        <v>989300.02</v>
      </c>
      <c r="S279" s="95">
        <v>1.7446741323363431</v>
      </c>
      <c r="T279" s="93" t="s">
        <v>73</v>
      </c>
    </row>
    <row r="280" spans="1:20" x14ac:dyDescent="0.55000000000000004">
      <c r="A280" s="123">
        <v>2567</v>
      </c>
      <c r="B280" s="92">
        <v>45565</v>
      </c>
      <c r="C280" s="93" t="s">
        <v>2205</v>
      </c>
      <c r="D280" s="94">
        <v>1</v>
      </c>
      <c r="E280" s="93" t="s">
        <v>22</v>
      </c>
      <c r="F280" s="93" t="s">
        <v>25</v>
      </c>
      <c r="G280" s="93" t="s">
        <v>52</v>
      </c>
      <c r="H280" s="93" t="s">
        <v>2214</v>
      </c>
      <c r="I280" s="93" t="s">
        <v>97</v>
      </c>
      <c r="J280" s="93" t="s">
        <v>32</v>
      </c>
      <c r="K280" s="93" t="s">
        <v>105</v>
      </c>
      <c r="L280" s="93" t="s">
        <v>106</v>
      </c>
      <c r="M280" s="94">
        <v>12</v>
      </c>
      <c r="N280" s="95">
        <v>57771867.960000001</v>
      </c>
      <c r="O280" s="95">
        <v>58498067.840000004</v>
      </c>
      <c r="P280" s="95">
        <v>58498067.840000004</v>
      </c>
      <c r="Q280" s="95">
        <v>60409137.660000004</v>
      </c>
      <c r="R280" s="95">
        <v>1911069.82</v>
      </c>
      <c r="S280" s="95">
        <v>3.266893917294893</v>
      </c>
      <c r="T280" s="93" t="s">
        <v>73</v>
      </c>
    </row>
    <row r="281" spans="1:20" x14ac:dyDescent="0.55000000000000004">
      <c r="A281" s="123">
        <v>2567</v>
      </c>
      <c r="B281" s="92">
        <v>45565</v>
      </c>
      <c r="C281" s="93" t="s">
        <v>2205</v>
      </c>
      <c r="D281" s="94">
        <v>1</v>
      </c>
      <c r="E281" s="93" t="s">
        <v>22</v>
      </c>
      <c r="F281" s="93" t="s">
        <v>25</v>
      </c>
      <c r="G281" s="93" t="s">
        <v>61</v>
      </c>
      <c r="H281" s="93" t="s">
        <v>2215</v>
      </c>
      <c r="I281" s="93" t="s">
        <v>97</v>
      </c>
      <c r="J281" s="93" t="s">
        <v>32</v>
      </c>
      <c r="K281" s="93" t="s">
        <v>105</v>
      </c>
      <c r="L281" s="93" t="s">
        <v>106</v>
      </c>
      <c r="M281" s="94">
        <v>12</v>
      </c>
      <c r="N281" s="95">
        <v>48906089.520000003</v>
      </c>
      <c r="O281" s="95">
        <v>50463320.18</v>
      </c>
      <c r="P281" s="95">
        <v>50463320.18</v>
      </c>
      <c r="Q281" s="95">
        <v>49344090.920000002</v>
      </c>
      <c r="R281" s="95">
        <v>-1119229.26</v>
      </c>
      <c r="S281" s="96">
        <v>-2.2179065031943366</v>
      </c>
      <c r="T281" s="93" t="s">
        <v>28</v>
      </c>
    </row>
    <row r="282" spans="1:20" x14ac:dyDescent="0.55000000000000004">
      <c r="A282" s="123">
        <v>2567</v>
      </c>
      <c r="B282" s="92">
        <v>45565</v>
      </c>
      <c r="C282" s="93" t="s">
        <v>2205</v>
      </c>
      <c r="D282" s="94">
        <v>1</v>
      </c>
      <c r="E282" s="93" t="s">
        <v>22</v>
      </c>
      <c r="F282" s="93" t="s">
        <v>25</v>
      </c>
      <c r="G282" s="93" t="s">
        <v>67</v>
      </c>
      <c r="H282" s="93" t="s">
        <v>2216</v>
      </c>
      <c r="I282" s="93" t="s">
        <v>97</v>
      </c>
      <c r="J282" s="93" t="s">
        <v>32</v>
      </c>
      <c r="K282" s="93" t="s">
        <v>105</v>
      </c>
      <c r="L282" s="93" t="s">
        <v>106</v>
      </c>
      <c r="M282" s="94">
        <v>12</v>
      </c>
      <c r="N282" s="95">
        <v>31554574.66</v>
      </c>
      <c r="O282" s="95">
        <v>29780580</v>
      </c>
      <c r="P282" s="95">
        <v>29780580</v>
      </c>
      <c r="Q282" s="95">
        <v>32164550.939999998</v>
      </c>
      <c r="R282" s="95">
        <v>2383970.94</v>
      </c>
      <c r="S282" s="95">
        <v>8.0051192421369901</v>
      </c>
      <c r="T282" s="93" t="s">
        <v>73</v>
      </c>
    </row>
    <row r="283" spans="1:20" x14ac:dyDescent="0.55000000000000004">
      <c r="A283" s="123">
        <v>2567</v>
      </c>
      <c r="B283" s="92">
        <v>45565</v>
      </c>
      <c r="C283" s="93" t="s">
        <v>2205</v>
      </c>
      <c r="D283" s="94">
        <v>1</v>
      </c>
      <c r="E283" s="93" t="s">
        <v>22</v>
      </c>
      <c r="F283" s="93" t="s">
        <v>25</v>
      </c>
      <c r="G283" s="93" t="s">
        <v>23</v>
      </c>
      <c r="H283" s="93" t="s">
        <v>2217</v>
      </c>
      <c r="I283" s="93" t="s">
        <v>97</v>
      </c>
      <c r="J283" s="93" t="s">
        <v>32</v>
      </c>
      <c r="K283" s="93" t="s">
        <v>105</v>
      </c>
      <c r="L283" s="93" t="s">
        <v>106</v>
      </c>
      <c r="M283" s="94">
        <v>12</v>
      </c>
      <c r="N283" s="95">
        <v>35044862.850000001</v>
      </c>
      <c r="O283" s="95">
        <v>35064344.299999997</v>
      </c>
      <c r="P283" s="95">
        <v>35064344.299999997</v>
      </c>
      <c r="Q283" s="95">
        <v>32498424.210000001</v>
      </c>
      <c r="R283" s="95">
        <v>-2565920.09</v>
      </c>
      <c r="S283" s="95">
        <v>-7.3177472478788097</v>
      </c>
      <c r="T283" s="93" t="s">
        <v>28</v>
      </c>
    </row>
    <row r="284" spans="1:20" x14ac:dyDescent="0.55000000000000004">
      <c r="A284" s="123">
        <v>2567</v>
      </c>
      <c r="B284" s="92">
        <v>45565</v>
      </c>
      <c r="C284" s="93" t="s">
        <v>2205</v>
      </c>
      <c r="D284" s="94">
        <v>1</v>
      </c>
      <c r="E284" s="93" t="s">
        <v>22</v>
      </c>
      <c r="F284" s="93" t="s">
        <v>25</v>
      </c>
      <c r="G284" s="93" t="s">
        <v>41</v>
      </c>
      <c r="H284" s="93" t="s">
        <v>2218</v>
      </c>
      <c r="I284" s="93" t="s">
        <v>97</v>
      </c>
      <c r="J284" s="93" t="s">
        <v>32</v>
      </c>
      <c r="K284" s="93" t="s">
        <v>105</v>
      </c>
      <c r="L284" s="93" t="s">
        <v>106</v>
      </c>
      <c r="M284" s="94">
        <v>12</v>
      </c>
      <c r="N284" s="95">
        <v>26477870.07</v>
      </c>
      <c r="O284" s="95">
        <v>25130000</v>
      </c>
      <c r="P284" s="95">
        <v>25130000</v>
      </c>
      <c r="Q284" s="95">
        <v>25777524.499999996</v>
      </c>
      <c r="R284" s="95">
        <v>647524.5</v>
      </c>
      <c r="S284" s="95">
        <v>2.576699164345404</v>
      </c>
      <c r="T284" s="93" t="s">
        <v>73</v>
      </c>
    </row>
    <row r="285" spans="1:20" x14ac:dyDescent="0.55000000000000004">
      <c r="A285" s="123">
        <v>2567</v>
      </c>
      <c r="B285" s="92">
        <v>45565</v>
      </c>
      <c r="C285" s="93" t="s">
        <v>2205</v>
      </c>
      <c r="D285" s="94">
        <v>1</v>
      </c>
      <c r="E285" s="93" t="s">
        <v>22</v>
      </c>
      <c r="F285" s="93" t="s">
        <v>25</v>
      </c>
      <c r="G285" s="93" t="s">
        <v>43</v>
      </c>
      <c r="H285" s="93" t="s">
        <v>2219</v>
      </c>
      <c r="I285" s="93" t="s">
        <v>97</v>
      </c>
      <c r="J285" s="93" t="s">
        <v>32</v>
      </c>
      <c r="K285" s="93" t="s">
        <v>105</v>
      </c>
      <c r="L285" s="93" t="s">
        <v>106</v>
      </c>
      <c r="M285" s="94">
        <v>12</v>
      </c>
      <c r="N285" s="95">
        <v>38053908.93</v>
      </c>
      <c r="O285" s="95">
        <v>41323226.710000001</v>
      </c>
      <c r="P285" s="95">
        <v>41323226.710000001</v>
      </c>
      <c r="Q285" s="95">
        <v>45780906.219999991</v>
      </c>
      <c r="R285" s="95">
        <v>4457679.51</v>
      </c>
      <c r="S285" s="95">
        <v>10.787346160751927</v>
      </c>
      <c r="T285" s="93" t="s">
        <v>73</v>
      </c>
    </row>
    <row r="286" spans="1:20" x14ac:dyDescent="0.55000000000000004">
      <c r="A286" s="123">
        <v>2567</v>
      </c>
      <c r="B286" s="92">
        <v>45565</v>
      </c>
      <c r="C286" s="93" t="s">
        <v>2205</v>
      </c>
      <c r="D286" s="94">
        <v>1</v>
      </c>
      <c r="E286" s="93" t="s">
        <v>22</v>
      </c>
      <c r="F286" s="93" t="s">
        <v>25</v>
      </c>
      <c r="G286" s="93" t="s">
        <v>35</v>
      </c>
      <c r="H286" s="93" t="s">
        <v>2220</v>
      </c>
      <c r="I286" s="93" t="s">
        <v>97</v>
      </c>
      <c r="J286" s="93" t="s">
        <v>32</v>
      </c>
      <c r="K286" s="93" t="s">
        <v>105</v>
      </c>
      <c r="L286" s="93" t="s">
        <v>106</v>
      </c>
      <c r="M286" s="94">
        <v>12</v>
      </c>
      <c r="N286" s="95">
        <v>40651793.640000001</v>
      </c>
      <c r="O286" s="95">
        <v>42023560</v>
      </c>
      <c r="P286" s="95">
        <v>42023560</v>
      </c>
      <c r="Q286" s="95">
        <v>43383156.990000002</v>
      </c>
      <c r="R286" s="95">
        <v>1359596.99</v>
      </c>
      <c r="S286" s="95">
        <v>3.2353208295537077</v>
      </c>
      <c r="T286" s="93" t="s">
        <v>73</v>
      </c>
    </row>
    <row r="287" spans="1:20" x14ac:dyDescent="0.55000000000000004">
      <c r="A287" s="123">
        <v>2567</v>
      </c>
      <c r="B287" s="92">
        <v>45565</v>
      </c>
      <c r="C287" s="93" t="s">
        <v>2205</v>
      </c>
      <c r="D287" s="94">
        <v>1</v>
      </c>
      <c r="E287" s="93" t="s">
        <v>22</v>
      </c>
      <c r="F287" s="93" t="s">
        <v>25</v>
      </c>
      <c r="G287" s="93" t="s">
        <v>45</v>
      </c>
      <c r="H287" s="93" t="s">
        <v>2221</v>
      </c>
      <c r="I287" s="93" t="s">
        <v>97</v>
      </c>
      <c r="J287" s="93" t="s">
        <v>32</v>
      </c>
      <c r="K287" s="93" t="s">
        <v>105</v>
      </c>
      <c r="L287" s="93" t="s">
        <v>106</v>
      </c>
      <c r="M287" s="94">
        <v>12</v>
      </c>
      <c r="N287" s="95">
        <v>58211387.719999999</v>
      </c>
      <c r="O287" s="95">
        <v>59712264</v>
      </c>
      <c r="P287" s="95">
        <v>59712264</v>
      </c>
      <c r="Q287" s="95">
        <v>59468679.979999997</v>
      </c>
      <c r="R287" s="95">
        <v>-243584.02</v>
      </c>
      <c r="S287" s="95">
        <v>-0.40792963401957094</v>
      </c>
      <c r="T287" s="93" t="s">
        <v>28</v>
      </c>
    </row>
    <row r="288" spans="1:20" x14ac:dyDescent="0.55000000000000004">
      <c r="A288" s="123">
        <v>2567</v>
      </c>
      <c r="B288" s="92">
        <v>45565</v>
      </c>
      <c r="C288" s="93" t="s">
        <v>2205</v>
      </c>
      <c r="D288" s="94">
        <v>1</v>
      </c>
      <c r="E288" s="93" t="s">
        <v>22</v>
      </c>
      <c r="F288" s="93" t="s">
        <v>25</v>
      </c>
      <c r="G288" s="93" t="s">
        <v>39</v>
      </c>
      <c r="H288" s="93" t="s">
        <v>2222</v>
      </c>
      <c r="I288" s="93" t="s">
        <v>97</v>
      </c>
      <c r="J288" s="93" t="s">
        <v>32</v>
      </c>
      <c r="K288" s="93" t="s">
        <v>105</v>
      </c>
      <c r="L288" s="93" t="s">
        <v>106</v>
      </c>
      <c r="M288" s="94">
        <v>12</v>
      </c>
      <c r="N288" s="95">
        <v>48740807.469999999</v>
      </c>
      <c r="O288" s="95">
        <v>50067328.049999997</v>
      </c>
      <c r="P288" s="95">
        <v>50067328.049999997</v>
      </c>
      <c r="Q288" s="95">
        <v>55478479.870000005</v>
      </c>
      <c r="R288" s="95">
        <v>5411151.8200000003</v>
      </c>
      <c r="S288" s="95">
        <v>10.807750344887838</v>
      </c>
      <c r="T288" s="93" t="s">
        <v>73</v>
      </c>
    </row>
    <row r="289" spans="1:20" x14ac:dyDescent="0.55000000000000004">
      <c r="A289" s="123">
        <v>2567</v>
      </c>
      <c r="B289" s="92">
        <v>45565</v>
      </c>
      <c r="C289" s="93" t="s">
        <v>2205</v>
      </c>
      <c r="D289" s="94">
        <v>1</v>
      </c>
      <c r="E289" s="93" t="s">
        <v>22</v>
      </c>
      <c r="F289" s="93" t="s">
        <v>25</v>
      </c>
      <c r="G289" s="93" t="s">
        <v>37</v>
      </c>
      <c r="H289" s="93" t="s">
        <v>2223</v>
      </c>
      <c r="I289" s="93" t="s">
        <v>97</v>
      </c>
      <c r="J289" s="93" t="s">
        <v>32</v>
      </c>
      <c r="K289" s="93" t="s">
        <v>105</v>
      </c>
      <c r="L289" s="93" t="s">
        <v>106</v>
      </c>
      <c r="M289" s="94">
        <v>12</v>
      </c>
      <c r="N289" s="95">
        <v>12659541.1</v>
      </c>
      <c r="O289" s="95">
        <v>13323640</v>
      </c>
      <c r="P289" s="95">
        <v>13323640</v>
      </c>
      <c r="Q289" s="95">
        <v>15206100</v>
      </c>
      <c r="R289" s="95">
        <v>1882460</v>
      </c>
      <c r="S289" s="95">
        <v>14.128721580589088</v>
      </c>
      <c r="T289" s="93" t="s">
        <v>73</v>
      </c>
    </row>
    <row r="290" spans="1:20" x14ac:dyDescent="0.55000000000000004">
      <c r="A290" s="123">
        <v>2567</v>
      </c>
      <c r="B290" s="92">
        <v>45565</v>
      </c>
      <c r="C290" s="93" t="s">
        <v>2205</v>
      </c>
      <c r="D290" s="94">
        <v>1</v>
      </c>
      <c r="E290" s="93" t="s">
        <v>22</v>
      </c>
      <c r="F290" s="93" t="s">
        <v>49</v>
      </c>
      <c r="G290" s="93" t="s">
        <v>47</v>
      </c>
      <c r="H290" s="93" t="s">
        <v>2206</v>
      </c>
      <c r="I290" s="93" t="s">
        <v>97</v>
      </c>
      <c r="J290" s="93" t="s">
        <v>32</v>
      </c>
      <c r="K290" s="93" t="s">
        <v>107</v>
      </c>
      <c r="L290" s="93" t="s">
        <v>108</v>
      </c>
      <c r="M290" s="94">
        <v>12</v>
      </c>
      <c r="N290" s="95">
        <v>163976916.31</v>
      </c>
      <c r="O290" s="95">
        <v>178200000</v>
      </c>
      <c r="P290" s="95">
        <v>178200000</v>
      </c>
      <c r="Q290" s="95">
        <v>179342338</v>
      </c>
      <c r="R290" s="95">
        <v>1142338</v>
      </c>
      <c r="S290" s="95">
        <v>0.64104264870931538</v>
      </c>
      <c r="T290" s="93" t="s">
        <v>73</v>
      </c>
    </row>
    <row r="291" spans="1:20" x14ac:dyDescent="0.55000000000000004">
      <c r="A291" s="123">
        <v>2567</v>
      </c>
      <c r="B291" s="92">
        <v>45565</v>
      </c>
      <c r="C291" s="93" t="s">
        <v>2205</v>
      </c>
      <c r="D291" s="94">
        <v>1</v>
      </c>
      <c r="E291" s="93" t="s">
        <v>22</v>
      </c>
      <c r="F291" s="93" t="s">
        <v>25</v>
      </c>
      <c r="G291" s="93" t="s">
        <v>63</v>
      </c>
      <c r="H291" s="93" t="s">
        <v>2207</v>
      </c>
      <c r="I291" s="93" t="s">
        <v>97</v>
      </c>
      <c r="J291" s="93" t="s">
        <v>32</v>
      </c>
      <c r="K291" s="93" t="s">
        <v>107</v>
      </c>
      <c r="L291" s="93" t="s">
        <v>108</v>
      </c>
      <c r="M291" s="94">
        <v>12</v>
      </c>
      <c r="N291" s="95">
        <v>16256297.779999999</v>
      </c>
      <c r="O291" s="95">
        <v>17386871.879999999</v>
      </c>
      <c r="P291" s="95">
        <v>17386871.879999999</v>
      </c>
      <c r="Q291" s="95">
        <v>17667890.16</v>
      </c>
      <c r="R291" s="95">
        <v>281018.28000000003</v>
      </c>
      <c r="S291" s="95">
        <v>1.6162670429708141</v>
      </c>
      <c r="T291" s="93" t="s">
        <v>73</v>
      </c>
    </row>
    <row r="292" spans="1:20" x14ac:dyDescent="0.55000000000000004">
      <c r="A292" s="123">
        <v>2567</v>
      </c>
      <c r="B292" s="92">
        <v>45565</v>
      </c>
      <c r="C292" s="93" t="s">
        <v>2205</v>
      </c>
      <c r="D292" s="94">
        <v>1</v>
      </c>
      <c r="E292" s="93" t="s">
        <v>22</v>
      </c>
      <c r="F292" s="93" t="s">
        <v>25</v>
      </c>
      <c r="G292" s="93" t="s">
        <v>65</v>
      </c>
      <c r="H292" s="93" t="s">
        <v>2208</v>
      </c>
      <c r="I292" s="93" t="s">
        <v>97</v>
      </c>
      <c r="J292" s="93" t="s">
        <v>32</v>
      </c>
      <c r="K292" s="93" t="s">
        <v>107</v>
      </c>
      <c r="L292" s="93" t="s">
        <v>108</v>
      </c>
      <c r="M292" s="94">
        <v>12</v>
      </c>
      <c r="N292" s="95">
        <v>25505101.68</v>
      </c>
      <c r="O292" s="95">
        <v>36022920</v>
      </c>
      <c r="P292" s="95">
        <v>36022920</v>
      </c>
      <c r="Q292" s="95">
        <v>37546499</v>
      </c>
      <c r="R292" s="95">
        <v>1523579</v>
      </c>
      <c r="S292" s="95">
        <v>4.2294711256055866</v>
      </c>
      <c r="T292" s="93" t="s">
        <v>73</v>
      </c>
    </row>
    <row r="293" spans="1:20" x14ac:dyDescent="0.55000000000000004">
      <c r="A293" s="123">
        <v>2567</v>
      </c>
      <c r="B293" s="92">
        <v>45565</v>
      </c>
      <c r="C293" s="93" t="s">
        <v>2205</v>
      </c>
      <c r="D293" s="94">
        <v>1</v>
      </c>
      <c r="E293" s="93" t="s">
        <v>22</v>
      </c>
      <c r="F293" s="93" t="s">
        <v>25</v>
      </c>
      <c r="G293" s="93" t="s">
        <v>69</v>
      </c>
      <c r="H293" s="93" t="s">
        <v>2209</v>
      </c>
      <c r="I293" s="93" t="s">
        <v>97</v>
      </c>
      <c r="J293" s="93" t="s">
        <v>32</v>
      </c>
      <c r="K293" s="93" t="s">
        <v>107</v>
      </c>
      <c r="L293" s="93" t="s">
        <v>108</v>
      </c>
      <c r="M293" s="94">
        <v>12</v>
      </c>
      <c r="N293" s="95">
        <v>12361649</v>
      </c>
      <c r="O293" s="95">
        <v>12328329.6</v>
      </c>
      <c r="P293" s="95">
        <v>12328329.6</v>
      </c>
      <c r="Q293" s="95">
        <v>12563399.91</v>
      </c>
      <c r="R293" s="95">
        <v>235070.31</v>
      </c>
      <c r="S293" s="95">
        <v>1.9067490700443313</v>
      </c>
      <c r="T293" s="93" t="s">
        <v>73</v>
      </c>
    </row>
    <row r="294" spans="1:20" x14ac:dyDescent="0.55000000000000004">
      <c r="A294" s="123">
        <v>2567</v>
      </c>
      <c r="B294" s="92">
        <v>45565</v>
      </c>
      <c r="C294" s="93" t="s">
        <v>2205</v>
      </c>
      <c r="D294" s="94">
        <v>1</v>
      </c>
      <c r="E294" s="93" t="s">
        <v>22</v>
      </c>
      <c r="F294" s="93" t="s">
        <v>25</v>
      </c>
      <c r="G294" s="93" t="s">
        <v>50</v>
      </c>
      <c r="H294" s="93" t="s">
        <v>2210</v>
      </c>
      <c r="I294" s="93" t="s">
        <v>97</v>
      </c>
      <c r="J294" s="93" t="s">
        <v>32</v>
      </c>
      <c r="K294" s="93" t="s">
        <v>107</v>
      </c>
      <c r="L294" s="93" t="s">
        <v>108</v>
      </c>
      <c r="M294" s="94">
        <v>12</v>
      </c>
      <c r="N294" s="95">
        <v>37867576.630000003</v>
      </c>
      <c r="O294" s="95">
        <v>39073067.210000001</v>
      </c>
      <c r="P294" s="95">
        <v>39073067.210000001</v>
      </c>
      <c r="Q294" s="95">
        <v>39148384.43</v>
      </c>
      <c r="R294" s="95">
        <v>75317.22</v>
      </c>
      <c r="S294" s="95">
        <v>0.19275993767063163</v>
      </c>
      <c r="T294" s="93" t="s">
        <v>73</v>
      </c>
    </row>
    <row r="295" spans="1:20" x14ac:dyDescent="0.55000000000000004">
      <c r="A295" s="123">
        <v>2567</v>
      </c>
      <c r="B295" s="92">
        <v>45565</v>
      </c>
      <c r="C295" s="93" t="s">
        <v>2205</v>
      </c>
      <c r="D295" s="94">
        <v>1</v>
      </c>
      <c r="E295" s="93" t="s">
        <v>22</v>
      </c>
      <c r="F295" s="93" t="s">
        <v>25</v>
      </c>
      <c r="G295" s="93" t="s">
        <v>59</v>
      </c>
      <c r="H295" s="93" t="s">
        <v>2211</v>
      </c>
      <c r="I295" s="93" t="s">
        <v>97</v>
      </c>
      <c r="J295" s="93" t="s">
        <v>32</v>
      </c>
      <c r="K295" s="93" t="s">
        <v>107</v>
      </c>
      <c r="L295" s="93" t="s">
        <v>108</v>
      </c>
      <c r="M295" s="94">
        <v>12</v>
      </c>
      <c r="N295" s="95">
        <v>15785964.039999999</v>
      </c>
      <c r="O295" s="95">
        <v>19589760</v>
      </c>
      <c r="P295" s="95">
        <v>19589760</v>
      </c>
      <c r="Q295" s="95">
        <v>16574768.5</v>
      </c>
      <c r="R295" s="95">
        <v>-3014991.5</v>
      </c>
      <c r="S295" s="95">
        <v>-15.390650523538827</v>
      </c>
      <c r="T295" s="93" t="s">
        <v>28</v>
      </c>
    </row>
    <row r="296" spans="1:20" x14ac:dyDescent="0.55000000000000004">
      <c r="A296" s="123">
        <v>2567</v>
      </c>
      <c r="B296" s="92">
        <v>45565</v>
      </c>
      <c r="C296" s="93" t="s">
        <v>2205</v>
      </c>
      <c r="D296" s="94">
        <v>1</v>
      </c>
      <c r="E296" s="93" t="s">
        <v>22</v>
      </c>
      <c r="F296" s="93" t="s">
        <v>56</v>
      </c>
      <c r="G296" s="93" t="s">
        <v>54</v>
      </c>
      <c r="H296" s="93" t="s">
        <v>2212</v>
      </c>
      <c r="I296" s="93" t="s">
        <v>97</v>
      </c>
      <c r="J296" s="93" t="s">
        <v>32</v>
      </c>
      <c r="K296" s="93" t="s">
        <v>107</v>
      </c>
      <c r="L296" s="93" t="s">
        <v>108</v>
      </c>
      <c r="M296" s="94">
        <v>12</v>
      </c>
      <c r="N296" s="95">
        <v>33952075.200000003</v>
      </c>
      <c r="O296" s="95">
        <v>58455632</v>
      </c>
      <c r="P296" s="95">
        <v>58455632</v>
      </c>
      <c r="Q296" s="95">
        <v>40607832.230000004</v>
      </c>
      <c r="R296" s="95">
        <v>-17847799.77</v>
      </c>
      <c r="S296" s="95">
        <v>-30.532215903507808</v>
      </c>
      <c r="T296" s="93" t="s">
        <v>28</v>
      </c>
    </row>
    <row r="297" spans="1:20" x14ac:dyDescent="0.55000000000000004">
      <c r="A297" s="123">
        <v>2567</v>
      </c>
      <c r="B297" s="92">
        <v>45565</v>
      </c>
      <c r="C297" s="93" t="s">
        <v>2205</v>
      </c>
      <c r="D297" s="94">
        <v>1</v>
      </c>
      <c r="E297" s="93" t="s">
        <v>22</v>
      </c>
      <c r="F297" s="93" t="s">
        <v>25</v>
      </c>
      <c r="G297" s="93" t="s">
        <v>57</v>
      </c>
      <c r="H297" s="93" t="s">
        <v>2213</v>
      </c>
      <c r="I297" s="93" t="s">
        <v>97</v>
      </c>
      <c r="J297" s="93" t="s">
        <v>32</v>
      </c>
      <c r="K297" s="93" t="s">
        <v>107</v>
      </c>
      <c r="L297" s="93" t="s">
        <v>108</v>
      </c>
      <c r="M297" s="94">
        <v>12</v>
      </c>
      <c r="N297" s="95">
        <v>24646150.109999999</v>
      </c>
      <c r="O297" s="95">
        <v>27820800</v>
      </c>
      <c r="P297" s="95">
        <v>27820800</v>
      </c>
      <c r="Q297" s="95">
        <v>26258643.869999997</v>
      </c>
      <c r="R297" s="95">
        <v>-1562156.13</v>
      </c>
      <c r="S297" s="96">
        <v>-5.6150654546238785</v>
      </c>
      <c r="T297" s="93" t="s">
        <v>28</v>
      </c>
    </row>
    <row r="298" spans="1:20" x14ac:dyDescent="0.55000000000000004">
      <c r="A298" s="123">
        <v>2567</v>
      </c>
      <c r="B298" s="92">
        <v>45565</v>
      </c>
      <c r="C298" s="93" t="s">
        <v>2205</v>
      </c>
      <c r="D298" s="94">
        <v>1</v>
      </c>
      <c r="E298" s="93" t="s">
        <v>22</v>
      </c>
      <c r="F298" s="93" t="s">
        <v>25</v>
      </c>
      <c r="G298" s="93" t="s">
        <v>52</v>
      </c>
      <c r="H298" s="93" t="s">
        <v>2214</v>
      </c>
      <c r="I298" s="93" t="s">
        <v>97</v>
      </c>
      <c r="J298" s="93" t="s">
        <v>32</v>
      </c>
      <c r="K298" s="93" t="s">
        <v>107</v>
      </c>
      <c r="L298" s="93" t="s">
        <v>108</v>
      </c>
      <c r="M298" s="94">
        <v>12</v>
      </c>
      <c r="N298" s="95">
        <v>24299612.77</v>
      </c>
      <c r="O298" s="95">
        <v>24891360</v>
      </c>
      <c r="P298" s="95">
        <v>24891360</v>
      </c>
      <c r="Q298" s="95">
        <v>26771956.279999997</v>
      </c>
      <c r="R298" s="95">
        <v>1880596.28</v>
      </c>
      <c r="S298" s="95">
        <v>7.5552170713050639</v>
      </c>
      <c r="T298" s="93" t="s">
        <v>73</v>
      </c>
    </row>
    <row r="299" spans="1:20" x14ac:dyDescent="0.55000000000000004">
      <c r="A299" s="123">
        <v>2567</v>
      </c>
      <c r="B299" s="92">
        <v>45565</v>
      </c>
      <c r="C299" s="93" t="s">
        <v>2205</v>
      </c>
      <c r="D299" s="94">
        <v>1</v>
      </c>
      <c r="E299" s="93" t="s">
        <v>22</v>
      </c>
      <c r="F299" s="93" t="s">
        <v>25</v>
      </c>
      <c r="G299" s="93" t="s">
        <v>61</v>
      </c>
      <c r="H299" s="93" t="s">
        <v>2215</v>
      </c>
      <c r="I299" s="93" t="s">
        <v>97</v>
      </c>
      <c r="J299" s="93" t="s">
        <v>32</v>
      </c>
      <c r="K299" s="93" t="s">
        <v>107</v>
      </c>
      <c r="L299" s="93" t="s">
        <v>108</v>
      </c>
      <c r="M299" s="94">
        <v>12</v>
      </c>
      <c r="N299" s="95">
        <v>23680958.399999999</v>
      </c>
      <c r="O299" s="95">
        <v>24376200</v>
      </c>
      <c r="P299" s="95">
        <v>24376200</v>
      </c>
      <c r="Q299" s="95">
        <v>23871735</v>
      </c>
      <c r="R299" s="95">
        <v>-504465</v>
      </c>
      <c r="S299" s="95">
        <v>-2.0694981170157778</v>
      </c>
      <c r="T299" s="93" t="s">
        <v>28</v>
      </c>
    </row>
    <row r="300" spans="1:20" x14ac:dyDescent="0.55000000000000004">
      <c r="A300" s="123">
        <v>2567</v>
      </c>
      <c r="B300" s="92">
        <v>45565</v>
      </c>
      <c r="C300" s="93" t="s">
        <v>2205</v>
      </c>
      <c r="D300" s="94">
        <v>1</v>
      </c>
      <c r="E300" s="93" t="s">
        <v>22</v>
      </c>
      <c r="F300" s="93" t="s">
        <v>25</v>
      </c>
      <c r="G300" s="93" t="s">
        <v>67</v>
      </c>
      <c r="H300" s="93" t="s">
        <v>2216</v>
      </c>
      <c r="I300" s="93" t="s">
        <v>97</v>
      </c>
      <c r="J300" s="93" t="s">
        <v>32</v>
      </c>
      <c r="K300" s="93" t="s">
        <v>107</v>
      </c>
      <c r="L300" s="93" t="s">
        <v>108</v>
      </c>
      <c r="M300" s="94">
        <v>12</v>
      </c>
      <c r="N300" s="95">
        <v>13115517.6</v>
      </c>
      <c r="O300" s="95">
        <v>16805530</v>
      </c>
      <c r="P300" s="95">
        <v>16805530</v>
      </c>
      <c r="Q300" s="95">
        <v>14710708.66</v>
      </c>
      <c r="R300" s="95">
        <v>-2094821.34</v>
      </c>
      <c r="S300" s="95">
        <v>-12.465071556803027</v>
      </c>
      <c r="T300" s="93" t="s">
        <v>28</v>
      </c>
    </row>
    <row r="301" spans="1:20" x14ac:dyDescent="0.55000000000000004">
      <c r="A301" s="123">
        <v>2567</v>
      </c>
      <c r="B301" s="92">
        <v>45565</v>
      </c>
      <c r="C301" s="93" t="s">
        <v>2205</v>
      </c>
      <c r="D301" s="94">
        <v>1</v>
      </c>
      <c r="E301" s="93" t="s">
        <v>22</v>
      </c>
      <c r="F301" s="93" t="s">
        <v>25</v>
      </c>
      <c r="G301" s="93" t="s">
        <v>23</v>
      </c>
      <c r="H301" s="93" t="s">
        <v>2217</v>
      </c>
      <c r="I301" s="93" t="s">
        <v>97</v>
      </c>
      <c r="J301" s="93" t="s">
        <v>32</v>
      </c>
      <c r="K301" s="93" t="s">
        <v>107</v>
      </c>
      <c r="L301" s="93" t="s">
        <v>108</v>
      </c>
      <c r="M301" s="94">
        <v>12</v>
      </c>
      <c r="N301" s="95">
        <v>11826018.189999999</v>
      </c>
      <c r="O301" s="95">
        <v>16823532</v>
      </c>
      <c r="P301" s="95">
        <v>16823532</v>
      </c>
      <c r="Q301" s="95">
        <v>14378191.779999999</v>
      </c>
      <c r="R301" s="95">
        <v>-2445340.2200000002</v>
      </c>
      <c r="S301" s="95">
        <v>-14.535236833739788</v>
      </c>
      <c r="T301" s="93" t="s">
        <v>28</v>
      </c>
    </row>
    <row r="302" spans="1:20" x14ac:dyDescent="0.55000000000000004">
      <c r="A302" s="123">
        <v>2567</v>
      </c>
      <c r="B302" s="92">
        <v>45565</v>
      </c>
      <c r="C302" s="93" t="s">
        <v>2205</v>
      </c>
      <c r="D302" s="94">
        <v>1</v>
      </c>
      <c r="E302" s="93" t="s">
        <v>22</v>
      </c>
      <c r="F302" s="93" t="s">
        <v>25</v>
      </c>
      <c r="G302" s="93" t="s">
        <v>41</v>
      </c>
      <c r="H302" s="93" t="s">
        <v>2218</v>
      </c>
      <c r="I302" s="93" t="s">
        <v>97</v>
      </c>
      <c r="J302" s="93" t="s">
        <v>32</v>
      </c>
      <c r="K302" s="93" t="s">
        <v>107</v>
      </c>
      <c r="L302" s="93" t="s">
        <v>108</v>
      </c>
      <c r="M302" s="94">
        <v>12</v>
      </c>
      <c r="N302" s="95">
        <v>17044485.600000001</v>
      </c>
      <c r="O302" s="95">
        <v>18353184</v>
      </c>
      <c r="P302" s="95">
        <v>18353184</v>
      </c>
      <c r="Q302" s="95">
        <v>17170631</v>
      </c>
      <c r="R302" s="95">
        <v>-1182553</v>
      </c>
      <c r="S302" s="95">
        <v>-6.4433125064294021</v>
      </c>
      <c r="T302" s="93" t="s">
        <v>28</v>
      </c>
    </row>
    <row r="303" spans="1:20" x14ac:dyDescent="0.55000000000000004">
      <c r="A303" s="123">
        <v>2567</v>
      </c>
      <c r="B303" s="92">
        <v>45565</v>
      </c>
      <c r="C303" s="93" t="s">
        <v>2205</v>
      </c>
      <c r="D303" s="94">
        <v>1</v>
      </c>
      <c r="E303" s="93" t="s">
        <v>22</v>
      </c>
      <c r="F303" s="93" t="s">
        <v>25</v>
      </c>
      <c r="G303" s="93" t="s">
        <v>43</v>
      </c>
      <c r="H303" s="93" t="s">
        <v>2219</v>
      </c>
      <c r="I303" s="93" t="s">
        <v>97</v>
      </c>
      <c r="J303" s="93" t="s">
        <v>32</v>
      </c>
      <c r="K303" s="93" t="s">
        <v>107</v>
      </c>
      <c r="L303" s="93" t="s">
        <v>108</v>
      </c>
      <c r="M303" s="94">
        <v>12</v>
      </c>
      <c r="N303" s="95">
        <v>13716282.6</v>
      </c>
      <c r="O303" s="95">
        <v>17945280</v>
      </c>
      <c r="P303" s="95">
        <v>17945280</v>
      </c>
      <c r="Q303" s="95">
        <v>16055718.5</v>
      </c>
      <c r="R303" s="95">
        <v>-1889561.5</v>
      </c>
      <c r="S303" s="95">
        <v>-10.529573793220278</v>
      </c>
      <c r="T303" s="93" t="s">
        <v>28</v>
      </c>
    </row>
    <row r="304" spans="1:20" x14ac:dyDescent="0.55000000000000004">
      <c r="A304" s="123">
        <v>2567</v>
      </c>
      <c r="B304" s="92">
        <v>45565</v>
      </c>
      <c r="C304" s="93" t="s">
        <v>2205</v>
      </c>
      <c r="D304" s="94">
        <v>1</v>
      </c>
      <c r="E304" s="93" t="s">
        <v>22</v>
      </c>
      <c r="F304" s="93" t="s">
        <v>25</v>
      </c>
      <c r="G304" s="93" t="s">
        <v>35</v>
      </c>
      <c r="H304" s="93" t="s">
        <v>2220</v>
      </c>
      <c r="I304" s="93" t="s">
        <v>97</v>
      </c>
      <c r="J304" s="93" t="s">
        <v>32</v>
      </c>
      <c r="K304" s="93" t="s">
        <v>107</v>
      </c>
      <c r="L304" s="93" t="s">
        <v>108</v>
      </c>
      <c r="M304" s="94">
        <v>12</v>
      </c>
      <c r="N304" s="95">
        <v>10748138.4</v>
      </c>
      <c r="O304" s="95">
        <v>12665220</v>
      </c>
      <c r="P304" s="95">
        <v>12665220</v>
      </c>
      <c r="Q304" s="95">
        <v>11849409.879999999</v>
      </c>
      <c r="R304" s="95">
        <v>-815810.12</v>
      </c>
      <c r="S304" s="96">
        <v>-6.4413418795725619</v>
      </c>
      <c r="T304" s="93" t="s">
        <v>28</v>
      </c>
    </row>
    <row r="305" spans="1:20" x14ac:dyDescent="0.55000000000000004">
      <c r="A305" s="123">
        <v>2567</v>
      </c>
      <c r="B305" s="92">
        <v>45565</v>
      </c>
      <c r="C305" s="93" t="s">
        <v>2205</v>
      </c>
      <c r="D305" s="94">
        <v>1</v>
      </c>
      <c r="E305" s="93" t="s">
        <v>22</v>
      </c>
      <c r="F305" s="93" t="s">
        <v>25</v>
      </c>
      <c r="G305" s="93" t="s">
        <v>45</v>
      </c>
      <c r="H305" s="93" t="s">
        <v>2221</v>
      </c>
      <c r="I305" s="93" t="s">
        <v>97</v>
      </c>
      <c r="J305" s="93" t="s">
        <v>32</v>
      </c>
      <c r="K305" s="93" t="s">
        <v>107</v>
      </c>
      <c r="L305" s="93" t="s">
        <v>108</v>
      </c>
      <c r="M305" s="94">
        <v>12</v>
      </c>
      <c r="N305" s="95">
        <v>21299948.399999999</v>
      </c>
      <c r="O305" s="95">
        <v>25000000</v>
      </c>
      <c r="P305" s="95">
        <v>25000000</v>
      </c>
      <c r="Q305" s="95">
        <v>24238724.510000002</v>
      </c>
      <c r="R305" s="95">
        <v>-761275.49</v>
      </c>
      <c r="S305" s="95">
        <v>-3.0451019600000002</v>
      </c>
      <c r="T305" s="93" t="s">
        <v>28</v>
      </c>
    </row>
    <row r="306" spans="1:20" x14ac:dyDescent="0.55000000000000004">
      <c r="A306" s="123">
        <v>2567</v>
      </c>
      <c r="B306" s="92">
        <v>45565</v>
      </c>
      <c r="C306" s="93" t="s">
        <v>2205</v>
      </c>
      <c r="D306" s="94">
        <v>1</v>
      </c>
      <c r="E306" s="93" t="s">
        <v>22</v>
      </c>
      <c r="F306" s="93" t="s">
        <v>25</v>
      </c>
      <c r="G306" s="93" t="s">
        <v>39</v>
      </c>
      <c r="H306" s="93" t="s">
        <v>2222</v>
      </c>
      <c r="I306" s="93" t="s">
        <v>97</v>
      </c>
      <c r="J306" s="93" t="s">
        <v>32</v>
      </c>
      <c r="K306" s="93" t="s">
        <v>107</v>
      </c>
      <c r="L306" s="93" t="s">
        <v>108</v>
      </c>
      <c r="M306" s="94">
        <v>12</v>
      </c>
      <c r="N306" s="95">
        <v>13966395.6</v>
      </c>
      <c r="O306" s="95">
        <v>14922000</v>
      </c>
      <c r="P306" s="95">
        <v>14922000</v>
      </c>
      <c r="Q306" s="95">
        <v>14945928.76</v>
      </c>
      <c r="R306" s="95">
        <v>23928.76</v>
      </c>
      <c r="S306" s="95">
        <v>0.16035893311888488</v>
      </c>
      <c r="T306" s="93" t="s">
        <v>73</v>
      </c>
    </row>
    <row r="307" spans="1:20" x14ac:dyDescent="0.55000000000000004">
      <c r="A307" s="123">
        <v>2567</v>
      </c>
      <c r="B307" s="92">
        <v>45565</v>
      </c>
      <c r="C307" s="93" t="s">
        <v>2205</v>
      </c>
      <c r="D307" s="94">
        <v>1</v>
      </c>
      <c r="E307" s="93" t="s">
        <v>22</v>
      </c>
      <c r="F307" s="93" t="s">
        <v>25</v>
      </c>
      <c r="G307" s="93" t="s">
        <v>37</v>
      </c>
      <c r="H307" s="93" t="s">
        <v>2223</v>
      </c>
      <c r="I307" s="93" t="s">
        <v>97</v>
      </c>
      <c r="J307" s="93" t="s">
        <v>32</v>
      </c>
      <c r="K307" s="93" t="s">
        <v>107</v>
      </c>
      <c r="L307" s="93" t="s">
        <v>108</v>
      </c>
      <c r="M307" s="94">
        <v>12</v>
      </c>
      <c r="N307" s="95">
        <v>7877028.0599999996</v>
      </c>
      <c r="O307" s="95">
        <v>8012916</v>
      </c>
      <c r="P307" s="95">
        <v>8012916</v>
      </c>
      <c r="Q307" s="95">
        <v>8753125.9800000004</v>
      </c>
      <c r="R307" s="95">
        <v>740209.98</v>
      </c>
      <c r="S307" s="95">
        <v>9.2377104664519134</v>
      </c>
      <c r="T307" s="93" t="s">
        <v>73</v>
      </c>
    </row>
    <row r="308" spans="1:20" x14ac:dyDescent="0.55000000000000004">
      <c r="A308" s="123">
        <v>2567</v>
      </c>
      <c r="B308" s="92">
        <v>45565</v>
      </c>
      <c r="C308" s="93" t="s">
        <v>2205</v>
      </c>
      <c r="D308" s="94">
        <v>1</v>
      </c>
      <c r="E308" s="93" t="s">
        <v>22</v>
      </c>
      <c r="F308" s="93" t="s">
        <v>49</v>
      </c>
      <c r="G308" s="93" t="s">
        <v>47</v>
      </c>
      <c r="H308" s="93" t="s">
        <v>2206</v>
      </c>
      <c r="I308" s="93" t="s">
        <v>97</v>
      </c>
      <c r="J308" s="93" t="s">
        <v>32</v>
      </c>
      <c r="K308" s="93" t="s">
        <v>109</v>
      </c>
      <c r="L308" s="93" t="s">
        <v>110</v>
      </c>
      <c r="M308" s="94">
        <v>12</v>
      </c>
      <c r="N308" s="95">
        <v>528037808.27999997</v>
      </c>
      <c r="O308" s="95">
        <v>554800000</v>
      </c>
      <c r="P308" s="95">
        <v>554800000</v>
      </c>
      <c r="Q308" s="95">
        <v>561612825.18999994</v>
      </c>
      <c r="R308" s="95">
        <v>6812825.1900000004</v>
      </c>
      <c r="S308" s="95">
        <v>1.227978585075703</v>
      </c>
      <c r="T308" s="93" t="s">
        <v>73</v>
      </c>
    </row>
    <row r="309" spans="1:20" x14ac:dyDescent="0.55000000000000004">
      <c r="A309" s="123">
        <v>2567</v>
      </c>
      <c r="B309" s="92">
        <v>45565</v>
      </c>
      <c r="C309" s="93" t="s">
        <v>2205</v>
      </c>
      <c r="D309" s="94">
        <v>1</v>
      </c>
      <c r="E309" s="93" t="s">
        <v>22</v>
      </c>
      <c r="F309" s="93" t="s">
        <v>25</v>
      </c>
      <c r="G309" s="93" t="s">
        <v>63</v>
      </c>
      <c r="H309" s="93" t="s">
        <v>2207</v>
      </c>
      <c r="I309" s="93" t="s">
        <v>97</v>
      </c>
      <c r="J309" s="93" t="s">
        <v>32</v>
      </c>
      <c r="K309" s="93" t="s">
        <v>109</v>
      </c>
      <c r="L309" s="93" t="s">
        <v>110</v>
      </c>
      <c r="M309" s="94">
        <v>12</v>
      </c>
      <c r="N309" s="95">
        <v>28115110.039999999</v>
      </c>
      <c r="O309" s="95">
        <v>30856035.469999999</v>
      </c>
      <c r="P309" s="95">
        <v>30856035.469999999</v>
      </c>
      <c r="Q309" s="95">
        <v>32018747.209999997</v>
      </c>
      <c r="R309" s="95">
        <v>1162711.74</v>
      </c>
      <c r="S309" s="95">
        <v>3.7681825363807828</v>
      </c>
      <c r="T309" s="93" t="s">
        <v>73</v>
      </c>
    </row>
    <row r="310" spans="1:20" x14ac:dyDescent="0.55000000000000004">
      <c r="A310" s="123">
        <v>2567</v>
      </c>
      <c r="B310" s="92">
        <v>45565</v>
      </c>
      <c r="C310" s="93" t="s">
        <v>2205</v>
      </c>
      <c r="D310" s="94">
        <v>1</v>
      </c>
      <c r="E310" s="93" t="s">
        <v>22</v>
      </c>
      <c r="F310" s="93" t="s">
        <v>25</v>
      </c>
      <c r="G310" s="93" t="s">
        <v>65</v>
      </c>
      <c r="H310" s="93" t="s">
        <v>2208</v>
      </c>
      <c r="I310" s="93" t="s">
        <v>97</v>
      </c>
      <c r="J310" s="93" t="s">
        <v>32</v>
      </c>
      <c r="K310" s="93" t="s">
        <v>109</v>
      </c>
      <c r="L310" s="93" t="s">
        <v>110</v>
      </c>
      <c r="M310" s="94">
        <v>12</v>
      </c>
      <c r="N310" s="95">
        <v>43596630.299999997</v>
      </c>
      <c r="O310" s="95">
        <v>50962923.200000003</v>
      </c>
      <c r="P310" s="95">
        <v>50962923.200000003</v>
      </c>
      <c r="Q310" s="95">
        <v>56555953.969999999</v>
      </c>
      <c r="R310" s="95">
        <v>5593030.7699999996</v>
      </c>
      <c r="S310" s="95">
        <v>10.97470556790981</v>
      </c>
      <c r="T310" s="93" t="s">
        <v>73</v>
      </c>
    </row>
    <row r="311" spans="1:20" x14ac:dyDescent="0.55000000000000004">
      <c r="A311" s="123">
        <v>2567</v>
      </c>
      <c r="B311" s="92">
        <v>45565</v>
      </c>
      <c r="C311" s="93" t="s">
        <v>2205</v>
      </c>
      <c r="D311" s="94">
        <v>1</v>
      </c>
      <c r="E311" s="93" t="s">
        <v>22</v>
      </c>
      <c r="F311" s="93" t="s">
        <v>25</v>
      </c>
      <c r="G311" s="93" t="s">
        <v>69</v>
      </c>
      <c r="H311" s="93" t="s">
        <v>2209</v>
      </c>
      <c r="I311" s="93" t="s">
        <v>97</v>
      </c>
      <c r="J311" s="93" t="s">
        <v>32</v>
      </c>
      <c r="K311" s="93" t="s">
        <v>109</v>
      </c>
      <c r="L311" s="93" t="s">
        <v>110</v>
      </c>
      <c r="M311" s="94">
        <v>12</v>
      </c>
      <c r="N311" s="95">
        <v>15190109.18</v>
      </c>
      <c r="O311" s="95">
        <v>15874148</v>
      </c>
      <c r="P311" s="95">
        <v>15874148</v>
      </c>
      <c r="Q311" s="95">
        <v>16265138.629999999</v>
      </c>
      <c r="R311" s="95">
        <v>390990.63</v>
      </c>
      <c r="S311" s="96">
        <v>2.4630652933310189</v>
      </c>
      <c r="T311" s="93" t="s">
        <v>73</v>
      </c>
    </row>
    <row r="312" spans="1:20" x14ac:dyDescent="0.55000000000000004">
      <c r="A312" s="123">
        <v>2567</v>
      </c>
      <c r="B312" s="92">
        <v>45565</v>
      </c>
      <c r="C312" s="93" t="s">
        <v>2205</v>
      </c>
      <c r="D312" s="94">
        <v>1</v>
      </c>
      <c r="E312" s="93" t="s">
        <v>22</v>
      </c>
      <c r="F312" s="93" t="s">
        <v>25</v>
      </c>
      <c r="G312" s="93" t="s">
        <v>50</v>
      </c>
      <c r="H312" s="93" t="s">
        <v>2210</v>
      </c>
      <c r="I312" s="93" t="s">
        <v>97</v>
      </c>
      <c r="J312" s="93" t="s">
        <v>32</v>
      </c>
      <c r="K312" s="93" t="s">
        <v>109</v>
      </c>
      <c r="L312" s="93" t="s">
        <v>110</v>
      </c>
      <c r="M312" s="94">
        <v>12</v>
      </c>
      <c r="N312" s="95">
        <v>65647564.539999999</v>
      </c>
      <c r="O312" s="95">
        <v>63411356.710000001</v>
      </c>
      <c r="P312" s="95">
        <v>63411356.710000001</v>
      </c>
      <c r="Q312" s="95">
        <v>66852328.249999993</v>
      </c>
      <c r="R312" s="95">
        <v>3440971.54</v>
      </c>
      <c r="S312" s="95">
        <v>5.4264278806344439</v>
      </c>
      <c r="T312" s="93" t="s">
        <v>73</v>
      </c>
    </row>
    <row r="313" spans="1:20" x14ac:dyDescent="0.55000000000000004">
      <c r="A313" s="123">
        <v>2567</v>
      </c>
      <c r="B313" s="92">
        <v>45565</v>
      </c>
      <c r="C313" s="93" t="s">
        <v>2205</v>
      </c>
      <c r="D313" s="94">
        <v>1</v>
      </c>
      <c r="E313" s="93" t="s">
        <v>22</v>
      </c>
      <c r="F313" s="93" t="s">
        <v>25</v>
      </c>
      <c r="G313" s="93" t="s">
        <v>59</v>
      </c>
      <c r="H313" s="93" t="s">
        <v>2211</v>
      </c>
      <c r="I313" s="93" t="s">
        <v>97</v>
      </c>
      <c r="J313" s="93" t="s">
        <v>32</v>
      </c>
      <c r="K313" s="93" t="s">
        <v>109</v>
      </c>
      <c r="L313" s="93" t="s">
        <v>110</v>
      </c>
      <c r="M313" s="94">
        <v>12</v>
      </c>
      <c r="N313" s="95">
        <v>25427939.739999998</v>
      </c>
      <c r="O313" s="95">
        <v>29619800</v>
      </c>
      <c r="P313" s="95">
        <v>29619800</v>
      </c>
      <c r="Q313" s="95">
        <v>26590163.82</v>
      </c>
      <c r="R313" s="95">
        <v>-3029636.18</v>
      </c>
      <c r="S313" s="95">
        <v>-10.228415384303743</v>
      </c>
      <c r="T313" s="93" t="s">
        <v>28</v>
      </c>
    </row>
    <row r="314" spans="1:20" x14ac:dyDescent="0.55000000000000004">
      <c r="A314" s="123">
        <v>2567</v>
      </c>
      <c r="B314" s="92">
        <v>45565</v>
      </c>
      <c r="C314" s="93" t="s">
        <v>2205</v>
      </c>
      <c r="D314" s="94">
        <v>1</v>
      </c>
      <c r="E314" s="93" t="s">
        <v>22</v>
      </c>
      <c r="F314" s="93" t="s">
        <v>56</v>
      </c>
      <c r="G314" s="93" t="s">
        <v>54</v>
      </c>
      <c r="H314" s="93" t="s">
        <v>2212</v>
      </c>
      <c r="I314" s="93" t="s">
        <v>97</v>
      </c>
      <c r="J314" s="93" t="s">
        <v>32</v>
      </c>
      <c r="K314" s="93" t="s">
        <v>109</v>
      </c>
      <c r="L314" s="93" t="s">
        <v>110</v>
      </c>
      <c r="M314" s="94">
        <v>12</v>
      </c>
      <c r="N314" s="95">
        <v>49766305.990000002</v>
      </c>
      <c r="O314" s="95">
        <v>58900000</v>
      </c>
      <c r="P314" s="95">
        <v>58900000</v>
      </c>
      <c r="Q314" s="95">
        <v>62277251.5</v>
      </c>
      <c r="R314" s="95">
        <v>3377251.5</v>
      </c>
      <c r="S314" s="95">
        <v>5.7338735144312398</v>
      </c>
      <c r="T314" s="93" t="s">
        <v>73</v>
      </c>
    </row>
    <row r="315" spans="1:20" x14ac:dyDescent="0.55000000000000004">
      <c r="A315" s="123">
        <v>2567</v>
      </c>
      <c r="B315" s="92">
        <v>45565</v>
      </c>
      <c r="C315" s="93" t="s">
        <v>2205</v>
      </c>
      <c r="D315" s="94">
        <v>1</v>
      </c>
      <c r="E315" s="93" t="s">
        <v>22</v>
      </c>
      <c r="F315" s="93" t="s">
        <v>25</v>
      </c>
      <c r="G315" s="93" t="s">
        <v>57</v>
      </c>
      <c r="H315" s="93" t="s">
        <v>2213</v>
      </c>
      <c r="I315" s="93" t="s">
        <v>97</v>
      </c>
      <c r="J315" s="93" t="s">
        <v>32</v>
      </c>
      <c r="K315" s="93" t="s">
        <v>109</v>
      </c>
      <c r="L315" s="93" t="s">
        <v>110</v>
      </c>
      <c r="M315" s="94">
        <v>12</v>
      </c>
      <c r="N315" s="95">
        <v>36876975.979999997</v>
      </c>
      <c r="O315" s="95">
        <v>39897024.880000003</v>
      </c>
      <c r="P315" s="95">
        <v>39897024.880000003</v>
      </c>
      <c r="Q315" s="95">
        <v>38663015.369999997</v>
      </c>
      <c r="R315" s="95">
        <v>-1234009.51</v>
      </c>
      <c r="S315" s="95">
        <v>-3.0929862908614956</v>
      </c>
      <c r="T315" s="93" t="s">
        <v>28</v>
      </c>
    </row>
    <row r="316" spans="1:20" x14ac:dyDescent="0.55000000000000004">
      <c r="A316" s="123">
        <v>2567</v>
      </c>
      <c r="B316" s="92">
        <v>45565</v>
      </c>
      <c r="C316" s="93" t="s">
        <v>2205</v>
      </c>
      <c r="D316" s="94">
        <v>1</v>
      </c>
      <c r="E316" s="93" t="s">
        <v>22</v>
      </c>
      <c r="F316" s="93" t="s">
        <v>25</v>
      </c>
      <c r="G316" s="93" t="s">
        <v>52</v>
      </c>
      <c r="H316" s="93" t="s">
        <v>2214</v>
      </c>
      <c r="I316" s="93" t="s">
        <v>97</v>
      </c>
      <c r="J316" s="93" t="s">
        <v>32</v>
      </c>
      <c r="K316" s="93" t="s">
        <v>109</v>
      </c>
      <c r="L316" s="93" t="s">
        <v>110</v>
      </c>
      <c r="M316" s="94">
        <v>12</v>
      </c>
      <c r="N316" s="95">
        <v>34421097.32</v>
      </c>
      <c r="O316" s="95">
        <v>33736042.920000002</v>
      </c>
      <c r="P316" s="95">
        <v>33736042.920000002</v>
      </c>
      <c r="Q316" s="95">
        <v>37677957.460000001</v>
      </c>
      <c r="R316" s="95">
        <v>3941914.54</v>
      </c>
      <c r="S316" s="95">
        <v>11.684578862279915</v>
      </c>
      <c r="T316" s="93" t="s">
        <v>73</v>
      </c>
    </row>
    <row r="317" spans="1:20" x14ac:dyDescent="0.55000000000000004">
      <c r="A317" s="123">
        <v>2567</v>
      </c>
      <c r="B317" s="92">
        <v>45565</v>
      </c>
      <c r="C317" s="93" t="s">
        <v>2205</v>
      </c>
      <c r="D317" s="94">
        <v>1</v>
      </c>
      <c r="E317" s="93" t="s">
        <v>22</v>
      </c>
      <c r="F317" s="93" t="s">
        <v>25</v>
      </c>
      <c r="G317" s="93" t="s">
        <v>61</v>
      </c>
      <c r="H317" s="93" t="s">
        <v>2215</v>
      </c>
      <c r="I317" s="93" t="s">
        <v>97</v>
      </c>
      <c r="J317" s="93" t="s">
        <v>32</v>
      </c>
      <c r="K317" s="93" t="s">
        <v>109</v>
      </c>
      <c r="L317" s="93" t="s">
        <v>110</v>
      </c>
      <c r="M317" s="94">
        <v>12</v>
      </c>
      <c r="N317" s="95">
        <v>22727722.390000001</v>
      </c>
      <c r="O317" s="95">
        <v>26236907.57</v>
      </c>
      <c r="P317" s="95">
        <v>26236907.57</v>
      </c>
      <c r="Q317" s="95">
        <v>26427752.98</v>
      </c>
      <c r="R317" s="95">
        <v>190845.41</v>
      </c>
      <c r="S317" s="95">
        <v>0.72739292727553717</v>
      </c>
      <c r="T317" s="93" t="s">
        <v>73</v>
      </c>
    </row>
    <row r="318" spans="1:20" x14ac:dyDescent="0.55000000000000004">
      <c r="A318" s="123">
        <v>2567</v>
      </c>
      <c r="B318" s="92">
        <v>45565</v>
      </c>
      <c r="C318" s="93" t="s">
        <v>2205</v>
      </c>
      <c r="D318" s="94">
        <v>1</v>
      </c>
      <c r="E318" s="93" t="s">
        <v>22</v>
      </c>
      <c r="F318" s="93" t="s">
        <v>25</v>
      </c>
      <c r="G318" s="93" t="s">
        <v>67</v>
      </c>
      <c r="H318" s="93" t="s">
        <v>2216</v>
      </c>
      <c r="I318" s="93" t="s">
        <v>97</v>
      </c>
      <c r="J318" s="93" t="s">
        <v>32</v>
      </c>
      <c r="K318" s="93" t="s">
        <v>109</v>
      </c>
      <c r="L318" s="93" t="s">
        <v>110</v>
      </c>
      <c r="M318" s="94">
        <v>12</v>
      </c>
      <c r="N318" s="95">
        <v>24079093.199999999</v>
      </c>
      <c r="O318" s="95">
        <v>25262380</v>
      </c>
      <c r="P318" s="95">
        <v>25262380</v>
      </c>
      <c r="Q318" s="95">
        <v>25767010.079999998</v>
      </c>
      <c r="R318" s="95">
        <v>504630.08</v>
      </c>
      <c r="S318" s="95">
        <v>1.9975555747320719</v>
      </c>
      <c r="T318" s="93" t="s">
        <v>73</v>
      </c>
    </row>
    <row r="319" spans="1:20" x14ac:dyDescent="0.55000000000000004">
      <c r="A319" s="123">
        <v>2567</v>
      </c>
      <c r="B319" s="92">
        <v>45565</v>
      </c>
      <c r="C319" s="93" t="s">
        <v>2205</v>
      </c>
      <c r="D319" s="94">
        <v>1</v>
      </c>
      <c r="E319" s="93" t="s">
        <v>22</v>
      </c>
      <c r="F319" s="93" t="s">
        <v>25</v>
      </c>
      <c r="G319" s="93" t="s">
        <v>23</v>
      </c>
      <c r="H319" s="93" t="s">
        <v>2217</v>
      </c>
      <c r="I319" s="93" t="s">
        <v>97</v>
      </c>
      <c r="J319" s="93" t="s">
        <v>32</v>
      </c>
      <c r="K319" s="93" t="s">
        <v>109</v>
      </c>
      <c r="L319" s="93" t="s">
        <v>110</v>
      </c>
      <c r="M319" s="94">
        <v>12</v>
      </c>
      <c r="N319" s="95">
        <v>22089706.260000002</v>
      </c>
      <c r="O319" s="95">
        <v>22140137.16</v>
      </c>
      <c r="P319" s="95">
        <v>22140137.16</v>
      </c>
      <c r="Q319" s="95">
        <v>20234891.77</v>
      </c>
      <c r="R319" s="95">
        <v>-1905245.39</v>
      </c>
      <c r="S319" s="95">
        <v>-8.6053910878300979</v>
      </c>
      <c r="T319" s="93" t="s">
        <v>28</v>
      </c>
    </row>
    <row r="320" spans="1:20" x14ac:dyDescent="0.55000000000000004">
      <c r="A320" s="123">
        <v>2567</v>
      </c>
      <c r="B320" s="92">
        <v>45565</v>
      </c>
      <c r="C320" s="93" t="s">
        <v>2205</v>
      </c>
      <c r="D320" s="94">
        <v>1</v>
      </c>
      <c r="E320" s="93" t="s">
        <v>22</v>
      </c>
      <c r="F320" s="93" t="s">
        <v>25</v>
      </c>
      <c r="G320" s="93" t="s">
        <v>41</v>
      </c>
      <c r="H320" s="93" t="s">
        <v>2218</v>
      </c>
      <c r="I320" s="93" t="s">
        <v>97</v>
      </c>
      <c r="J320" s="93" t="s">
        <v>32</v>
      </c>
      <c r="K320" s="93" t="s">
        <v>109</v>
      </c>
      <c r="L320" s="93" t="s">
        <v>110</v>
      </c>
      <c r="M320" s="94">
        <v>12</v>
      </c>
      <c r="N320" s="95">
        <v>27394394.350000001</v>
      </c>
      <c r="O320" s="95">
        <v>26652705</v>
      </c>
      <c r="P320" s="95">
        <v>26652705</v>
      </c>
      <c r="Q320" s="95">
        <v>25808064.840000004</v>
      </c>
      <c r="R320" s="95">
        <v>-844640.16</v>
      </c>
      <c r="S320" s="95">
        <v>-3.1690598008719943</v>
      </c>
      <c r="T320" s="93" t="s">
        <v>28</v>
      </c>
    </row>
    <row r="321" spans="1:20" x14ac:dyDescent="0.55000000000000004">
      <c r="A321" s="123">
        <v>2567</v>
      </c>
      <c r="B321" s="92">
        <v>45565</v>
      </c>
      <c r="C321" s="93" t="s">
        <v>2205</v>
      </c>
      <c r="D321" s="94">
        <v>1</v>
      </c>
      <c r="E321" s="93" t="s">
        <v>22</v>
      </c>
      <c r="F321" s="93" t="s">
        <v>25</v>
      </c>
      <c r="G321" s="93" t="s">
        <v>43</v>
      </c>
      <c r="H321" s="93" t="s">
        <v>2219</v>
      </c>
      <c r="I321" s="93" t="s">
        <v>97</v>
      </c>
      <c r="J321" s="93" t="s">
        <v>32</v>
      </c>
      <c r="K321" s="93" t="s">
        <v>109</v>
      </c>
      <c r="L321" s="93" t="s">
        <v>110</v>
      </c>
      <c r="M321" s="94">
        <v>12</v>
      </c>
      <c r="N321" s="95">
        <v>17322290.309999999</v>
      </c>
      <c r="O321" s="95">
        <v>19028798</v>
      </c>
      <c r="P321" s="95">
        <v>19028798</v>
      </c>
      <c r="Q321" s="95">
        <v>21933927.25</v>
      </c>
      <c r="R321" s="95">
        <v>2905129.25</v>
      </c>
      <c r="S321" s="95">
        <v>15.267013975344106</v>
      </c>
      <c r="T321" s="93" t="s">
        <v>73</v>
      </c>
    </row>
    <row r="322" spans="1:20" x14ac:dyDescent="0.55000000000000004">
      <c r="A322" s="123">
        <v>2567</v>
      </c>
      <c r="B322" s="92">
        <v>45565</v>
      </c>
      <c r="C322" s="93" t="s">
        <v>2205</v>
      </c>
      <c r="D322" s="94">
        <v>1</v>
      </c>
      <c r="E322" s="93" t="s">
        <v>22</v>
      </c>
      <c r="F322" s="93" t="s">
        <v>25</v>
      </c>
      <c r="G322" s="93" t="s">
        <v>35</v>
      </c>
      <c r="H322" s="93" t="s">
        <v>2220</v>
      </c>
      <c r="I322" s="93" t="s">
        <v>97</v>
      </c>
      <c r="J322" s="93" t="s">
        <v>32</v>
      </c>
      <c r="K322" s="93" t="s">
        <v>109</v>
      </c>
      <c r="L322" s="93" t="s">
        <v>110</v>
      </c>
      <c r="M322" s="94">
        <v>12</v>
      </c>
      <c r="N322" s="95">
        <v>17291053.199999999</v>
      </c>
      <c r="O322" s="95">
        <v>17952800</v>
      </c>
      <c r="P322" s="95">
        <v>17952800</v>
      </c>
      <c r="Q322" s="95">
        <v>18871931.25</v>
      </c>
      <c r="R322" s="95">
        <v>919131.25</v>
      </c>
      <c r="S322" s="95">
        <v>5.1197097388708164</v>
      </c>
      <c r="T322" s="93" t="s">
        <v>73</v>
      </c>
    </row>
    <row r="323" spans="1:20" x14ac:dyDescent="0.55000000000000004">
      <c r="A323" s="123">
        <v>2567</v>
      </c>
      <c r="B323" s="92">
        <v>45565</v>
      </c>
      <c r="C323" s="93" t="s">
        <v>2205</v>
      </c>
      <c r="D323" s="94">
        <v>1</v>
      </c>
      <c r="E323" s="93" t="s">
        <v>22</v>
      </c>
      <c r="F323" s="93" t="s">
        <v>25</v>
      </c>
      <c r="G323" s="93" t="s">
        <v>45</v>
      </c>
      <c r="H323" s="93" t="s">
        <v>2221</v>
      </c>
      <c r="I323" s="93" t="s">
        <v>97</v>
      </c>
      <c r="J323" s="93" t="s">
        <v>32</v>
      </c>
      <c r="K323" s="93" t="s">
        <v>109</v>
      </c>
      <c r="L323" s="93" t="s">
        <v>110</v>
      </c>
      <c r="M323" s="94">
        <v>12</v>
      </c>
      <c r="N323" s="95">
        <v>45198119.079999998</v>
      </c>
      <c r="O323" s="95">
        <v>43444200</v>
      </c>
      <c r="P323" s="95">
        <v>43444200</v>
      </c>
      <c r="Q323" s="95">
        <v>45076682.149999999</v>
      </c>
      <c r="R323" s="95">
        <v>1632482.15</v>
      </c>
      <c r="S323" s="95">
        <v>3.7576526901174381</v>
      </c>
      <c r="T323" s="93" t="s">
        <v>73</v>
      </c>
    </row>
    <row r="324" spans="1:20" x14ac:dyDescent="0.55000000000000004">
      <c r="A324" s="123">
        <v>2567</v>
      </c>
      <c r="B324" s="92">
        <v>45565</v>
      </c>
      <c r="C324" s="93" t="s">
        <v>2205</v>
      </c>
      <c r="D324" s="94">
        <v>1</v>
      </c>
      <c r="E324" s="93" t="s">
        <v>22</v>
      </c>
      <c r="F324" s="93" t="s">
        <v>25</v>
      </c>
      <c r="G324" s="93" t="s">
        <v>39</v>
      </c>
      <c r="H324" s="93" t="s">
        <v>2222</v>
      </c>
      <c r="I324" s="93" t="s">
        <v>97</v>
      </c>
      <c r="J324" s="93" t="s">
        <v>32</v>
      </c>
      <c r="K324" s="93" t="s">
        <v>109</v>
      </c>
      <c r="L324" s="93" t="s">
        <v>110</v>
      </c>
      <c r="M324" s="94">
        <v>12</v>
      </c>
      <c r="N324" s="95">
        <v>22262973.359999999</v>
      </c>
      <c r="O324" s="95">
        <v>22968000</v>
      </c>
      <c r="P324" s="95">
        <v>22968000</v>
      </c>
      <c r="Q324" s="95">
        <v>23166446.690000001</v>
      </c>
      <c r="R324" s="95">
        <v>198446.69</v>
      </c>
      <c r="S324" s="95">
        <v>0.86401380181121568</v>
      </c>
      <c r="T324" s="93" t="s">
        <v>73</v>
      </c>
    </row>
    <row r="325" spans="1:20" x14ac:dyDescent="0.55000000000000004">
      <c r="A325" s="123">
        <v>2567</v>
      </c>
      <c r="B325" s="92">
        <v>45565</v>
      </c>
      <c r="C325" s="93" t="s">
        <v>2205</v>
      </c>
      <c r="D325" s="94">
        <v>1</v>
      </c>
      <c r="E325" s="93" t="s">
        <v>22</v>
      </c>
      <c r="F325" s="93" t="s">
        <v>25</v>
      </c>
      <c r="G325" s="93" t="s">
        <v>37</v>
      </c>
      <c r="H325" s="93" t="s">
        <v>2223</v>
      </c>
      <c r="I325" s="93" t="s">
        <v>97</v>
      </c>
      <c r="J325" s="93" t="s">
        <v>32</v>
      </c>
      <c r="K325" s="93" t="s">
        <v>109</v>
      </c>
      <c r="L325" s="93" t="s">
        <v>110</v>
      </c>
      <c r="M325" s="94">
        <v>12</v>
      </c>
      <c r="N325" s="95">
        <v>9896817.9199999999</v>
      </c>
      <c r="O325" s="95">
        <v>10421340</v>
      </c>
      <c r="P325" s="95">
        <v>10421340</v>
      </c>
      <c r="Q325" s="95">
        <v>10457691.82</v>
      </c>
      <c r="R325" s="95">
        <v>36351.82</v>
      </c>
      <c r="S325" s="95">
        <v>0.34882097695689807</v>
      </c>
      <c r="T325" s="93" t="s">
        <v>73</v>
      </c>
    </row>
    <row r="326" spans="1:20" x14ac:dyDescent="0.55000000000000004">
      <c r="A326" s="123">
        <v>2567</v>
      </c>
      <c r="B326" s="92">
        <v>45565</v>
      </c>
      <c r="C326" s="93" t="s">
        <v>2205</v>
      </c>
      <c r="D326" s="94">
        <v>1</v>
      </c>
      <c r="E326" s="93" t="s">
        <v>22</v>
      </c>
      <c r="F326" s="93" t="s">
        <v>49</v>
      </c>
      <c r="G326" s="93" t="s">
        <v>47</v>
      </c>
      <c r="H326" s="93" t="s">
        <v>2206</v>
      </c>
      <c r="I326" s="93" t="s">
        <v>97</v>
      </c>
      <c r="J326" s="93" t="s">
        <v>32</v>
      </c>
      <c r="K326" s="93" t="s">
        <v>111</v>
      </c>
      <c r="L326" s="93" t="s">
        <v>2224</v>
      </c>
      <c r="M326" s="94">
        <v>12</v>
      </c>
      <c r="N326" s="95">
        <v>74159426.420000002</v>
      </c>
      <c r="O326" s="95">
        <v>56205000</v>
      </c>
      <c r="P326" s="95">
        <v>56205000</v>
      </c>
      <c r="Q326" s="95">
        <v>67651334.659999996</v>
      </c>
      <c r="R326" s="95">
        <v>11446334.66</v>
      </c>
      <c r="S326" s="95">
        <v>20.365331660884266</v>
      </c>
      <c r="T326" s="93" t="s">
        <v>73</v>
      </c>
    </row>
    <row r="327" spans="1:20" x14ac:dyDescent="0.55000000000000004">
      <c r="A327" s="123">
        <v>2567</v>
      </c>
      <c r="B327" s="92">
        <v>45565</v>
      </c>
      <c r="C327" s="93" t="s">
        <v>2205</v>
      </c>
      <c r="D327" s="94">
        <v>1</v>
      </c>
      <c r="E327" s="93" t="s">
        <v>22</v>
      </c>
      <c r="F327" s="93" t="s">
        <v>25</v>
      </c>
      <c r="G327" s="93" t="s">
        <v>63</v>
      </c>
      <c r="H327" s="93" t="s">
        <v>2207</v>
      </c>
      <c r="I327" s="93" t="s">
        <v>97</v>
      </c>
      <c r="J327" s="93" t="s">
        <v>32</v>
      </c>
      <c r="K327" s="93" t="s">
        <v>111</v>
      </c>
      <c r="L327" s="93" t="s">
        <v>2224</v>
      </c>
      <c r="M327" s="94">
        <v>12</v>
      </c>
      <c r="N327" s="95">
        <v>12607990.92</v>
      </c>
      <c r="O327" s="95">
        <v>5320548.47</v>
      </c>
      <c r="P327" s="95">
        <v>5320548.47</v>
      </c>
      <c r="Q327" s="95">
        <v>5095042.7699999996</v>
      </c>
      <c r="R327" s="95">
        <v>-225505.7</v>
      </c>
      <c r="S327" s="96">
        <v>-4.238391986681779</v>
      </c>
      <c r="T327" s="93" t="s">
        <v>28</v>
      </c>
    </row>
    <row r="328" spans="1:20" x14ac:dyDescent="0.55000000000000004">
      <c r="A328" s="123">
        <v>2567</v>
      </c>
      <c r="B328" s="92">
        <v>45565</v>
      </c>
      <c r="C328" s="93" t="s">
        <v>2205</v>
      </c>
      <c r="D328" s="94">
        <v>1</v>
      </c>
      <c r="E328" s="93" t="s">
        <v>22</v>
      </c>
      <c r="F328" s="93" t="s">
        <v>25</v>
      </c>
      <c r="G328" s="93" t="s">
        <v>65</v>
      </c>
      <c r="H328" s="93" t="s">
        <v>2208</v>
      </c>
      <c r="I328" s="93" t="s">
        <v>97</v>
      </c>
      <c r="J328" s="93" t="s">
        <v>32</v>
      </c>
      <c r="K328" s="93" t="s">
        <v>111</v>
      </c>
      <c r="L328" s="93" t="s">
        <v>2224</v>
      </c>
      <c r="M328" s="94">
        <v>12</v>
      </c>
      <c r="N328" s="95">
        <v>13694110.84</v>
      </c>
      <c r="O328" s="95">
        <v>8245122.7999999998</v>
      </c>
      <c r="P328" s="95">
        <v>8245122.7999999998</v>
      </c>
      <c r="Q328" s="95">
        <v>7647204.5199999996</v>
      </c>
      <c r="R328" s="95">
        <v>-597918.28</v>
      </c>
      <c r="S328" s="95">
        <v>-7.2517813803816242</v>
      </c>
      <c r="T328" s="93" t="s">
        <v>28</v>
      </c>
    </row>
    <row r="329" spans="1:20" x14ac:dyDescent="0.55000000000000004">
      <c r="A329" s="123">
        <v>2567</v>
      </c>
      <c r="B329" s="92">
        <v>45565</v>
      </c>
      <c r="C329" s="93" t="s">
        <v>2205</v>
      </c>
      <c r="D329" s="94">
        <v>1</v>
      </c>
      <c r="E329" s="93" t="s">
        <v>22</v>
      </c>
      <c r="F329" s="93" t="s">
        <v>25</v>
      </c>
      <c r="G329" s="93" t="s">
        <v>69</v>
      </c>
      <c r="H329" s="93" t="s">
        <v>2209</v>
      </c>
      <c r="I329" s="93" t="s">
        <v>97</v>
      </c>
      <c r="J329" s="93" t="s">
        <v>32</v>
      </c>
      <c r="K329" s="93" t="s">
        <v>111</v>
      </c>
      <c r="L329" s="93" t="s">
        <v>2224</v>
      </c>
      <c r="M329" s="94">
        <v>12</v>
      </c>
      <c r="N329" s="95">
        <v>5848109.5899999999</v>
      </c>
      <c r="O329" s="95">
        <v>2891423.2</v>
      </c>
      <c r="P329" s="95">
        <v>2891423.2</v>
      </c>
      <c r="Q329" s="95">
        <v>3188650.5</v>
      </c>
      <c r="R329" s="95">
        <v>297227.3</v>
      </c>
      <c r="S329" s="95">
        <v>10.279619392968833</v>
      </c>
      <c r="T329" s="93" t="s">
        <v>73</v>
      </c>
    </row>
    <row r="330" spans="1:20" x14ac:dyDescent="0.55000000000000004">
      <c r="A330" s="123">
        <v>2567</v>
      </c>
      <c r="B330" s="92">
        <v>45565</v>
      </c>
      <c r="C330" s="93" t="s">
        <v>2205</v>
      </c>
      <c r="D330" s="94">
        <v>1</v>
      </c>
      <c r="E330" s="93" t="s">
        <v>22</v>
      </c>
      <c r="F330" s="93" t="s">
        <v>25</v>
      </c>
      <c r="G330" s="93" t="s">
        <v>50</v>
      </c>
      <c r="H330" s="93" t="s">
        <v>2210</v>
      </c>
      <c r="I330" s="93" t="s">
        <v>97</v>
      </c>
      <c r="J330" s="93" t="s">
        <v>32</v>
      </c>
      <c r="K330" s="93" t="s">
        <v>111</v>
      </c>
      <c r="L330" s="93" t="s">
        <v>2224</v>
      </c>
      <c r="M330" s="94">
        <v>12</v>
      </c>
      <c r="N330" s="95">
        <v>20724245.289999999</v>
      </c>
      <c r="O330" s="95">
        <v>8321540.4699999997</v>
      </c>
      <c r="P330" s="95">
        <v>8321540.4699999997</v>
      </c>
      <c r="Q330" s="95">
        <v>8913708.4700000007</v>
      </c>
      <c r="R330" s="95">
        <v>592168</v>
      </c>
      <c r="S330" s="95">
        <v>7.1160862839617964</v>
      </c>
      <c r="T330" s="93" t="s">
        <v>73</v>
      </c>
    </row>
    <row r="331" spans="1:20" x14ac:dyDescent="0.55000000000000004">
      <c r="A331" s="123">
        <v>2567</v>
      </c>
      <c r="B331" s="92">
        <v>45565</v>
      </c>
      <c r="C331" s="93" t="s">
        <v>2205</v>
      </c>
      <c r="D331" s="94">
        <v>1</v>
      </c>
      <c r="E331" s="93" t="s">
        <v>22</v>
      </c>
      <c r="F331" s="93" t="s">
        <v>25</v>
      </c>
      <c r="G331" s="93" t="s">
        <v>59</v>
      </c>
      <c r="H331" s="93" t="s">
        <v>2211</v>
      </c>
      <c r="I331" s="93" t="s">
        <v>97</v>
      </c>
      <c r="J331" s="93" t="s">
        <v>32</v>
      </c>
      <c r="K331" s="93" t="s">
        <v>111</v>
      </c>
      <c r="L331" s="93" t="s">
        <v>2224</v>
      </c>
      <c r="M331" s="94">
        <v>12</v>
      </c>
      <c r="N331" s="95">
        <v>5179700.9400000004</v>
      </c>
      <c r="O331" s="95">
        <v>5375603.6600000001</v>
      </c>
      <c r="P331" s="95">
        <v>5375603.6600000001</v>
      </c>
      <c r="Q331" s="95">
        <v>4409590.49</v>
      </c>
      <c r="R331" s="95">
        <v>-966013.17</v>
      </c>
      <c r="S331" s="95">
        <v>-17.970319820788276</v>
      </c>
      <c r="T331" s="93" t="s">
        <v>28</v>
      </c>
    </row>
    <row r="332" spans="1:20" x14ac:dyDescent="0.55000000000000004">
      <c r="A332" s="123">
        <v>2567</v>
      </c>
      <c r="B332" s="92">
        <v>45565</v>
      </c>
      <c r="C332" s="93" t="s">
        <v>2205</v>
      </c>
      <c r="D332" s="94">
        <v>1</v>
      </c>
      <c r="E332" s="93" t="s">
        <v>22</v>
      </c>
      <c r="F332" s="93" t="s">
        <v>56</v>
      </c>
      <c r="G332" s="93" t="s">
        <v>54</v>
      </c>
      <c r="H332" s="93" t="s">
        <v>2212</v>
      </c>
      <c r="I332" s="93" t="s">
        <v>97</v>
      </c>
      <c r="J332" s="93" t="s">
        <v>32</v>
      </c>
      <c r="K332" s="93" t="s">
        <v>111</v>
      </c>
      <c r="L332" s="93" t="s">
        <v>2224</v>
      </c>
      <c r="M332" s="94">
        <v>12</v>
      </c>
      <c r="N332" s="95">
        <v>35010348.240000002</v>
      </c>
      <c r="O332" s="95">
        <v>13741606.4</v>
      </c>
      <c r="P332" s="95">
        <v>13741606.4</v>
      </c>
      <c r="Q332" s="95">
        <v>7499510.9800000004</v>
      </c>
      <c r="R332" s="95">
        <v>-6242095.4199999999</v>
      </c>
      <c r="S332" s="95">
        <v>-45.424786872079231</v>
      </c>
      <c r="T332" s="93" t="s">
        <v>28</v>
      </c>
    </row>
    <row r="333" spans="1:20" x14ac:dyDescent="0.55000000000000004">
      <c r="A333" s="123">
        <v>2567</v>
      </c>
      <c r="B333" s="92">
        <v>45565</v>
      </c>
      <c r="C333" s="93" t="s">
        <v>2205</v>
      </c>
      <c r="D333" s="94">
        <v>1</v>
      </c>
      <c r="E333" s="93" t="s">
        <v>22</v>
      </c>
      <c r="F333" s="93" t="s">
        <v>25</v>
      </c>
      <c r="G333" s="93" t="s">
        <v>57</v>
      </c>
      <c r="H333" s="93" t="s">
        <v>2213</v>
      </c>
      <c r="I333" s="93" t="s">
        <v>97</v>
      </c>
      <c r="J333" s="93" t="s">
        <v>32</v>
      </c>
      <c r="K333" s="93" t="s">
        <v>111</v>
      </c>
      <c r="L333" s="93" t="s">
        <v>2224</v>
      </c>
      <c r="M333" s="94">
        <v>12</v>
      </c>
      <c r="N333" s="95">
        <v>9424844.7400000002</v>
      </c>
      <c r="O333" s="95">
        <v>5116635.2</v>
      </c>
      <c r="P333" s="95">
        <v>5116635.2</v>
      </c>
      <c r="Q333" s="95">
        <v>5192449.47</v>
      </c>
      <c r="R333" s="95">
        <v>75814.27</v>
      </c>
      <c r="S333" s="95">
        <v>1.4817212296080831</v>
      </c>
      <c r="T333" s="93" t="s">
        <v>73</v>
      </c>
    </row>
    <row r="334" spans="1:20" x14ac:dyDescent="0.55000000000000004">
      <c r="A334" s="123">
        <v>2567</v>
      </c>
      <c r="B334" s="92">
        <v>45565</v>
      </c>
      <c r="C334" s="93" t="s">
        <v>2205</v>
      </c>
      <c r="D334" s="94">
        <v>1</v>
      </c>
      <c r="E334" s="93" t="s">
        <v>22</v>
      </c>
      <c r="F334" s="93" t="s">
        <v>25</v>
      </c>
      <c r="G334" s="93" t="s">
        <v>52</v>
      </c>
      <c r="H334" s="93" t="s">
        <v>2214</v>
      </c>
      <c r="I334" s="93" t="s">
        <v>97</v>
      </c>
      <c r="J334" s="93" t="s">
        <v>32</v>
      </c>
      <c r="K334" s="93" t="s">
        <v>111</v>
      </c>
      <c r="L334" s="93" t="s">
        <v>2224</v>
      </c>
      <c r="M334" s="94">
        <v>12</v>
      </c>
      <c r="N334" s="95">
        <v>12450671.800000001</v>
      </c>
      <c r="O334" s="95">
        <v>5509551.2000000002</v>
      </c>
      <c r="P334" s="95">
        <v>5509551.2000000002</v>
      </c>
      <c r="Q334" s="95">
        <v>5720740.709999999</v>
      </c>
      <c r="R334" s="95">
        <v>211189.51</v>
      </c>
      <c r="S334" s="95">
        <v>3.8331526894604413</v>
      </c>
      <c r="T334" s="93" t="s">
        <v>73</v>
      </c>
    </row>
    <row r="335" spans="1:20" x14ac:dyDescent="0.55000000000000004">
      <c r="A335" s="123">
        <v>2567</v>
      </c>
      <c r="B335" s="92">
        <v>45565</v>
      </c>
      <c r="C335" s="93" t="s">
        <v>2205</v>
      </c>
      <c r="D335" s="94">
        <v>1</v>
      </c>
      <c r="E335" s="93" t="s">
        <v>22</v>
      </c>
      <c r="F335" s="93" t="s">
        <v>25</v>
      </c>
      <c r="G335" s="93" t="s">
        <v>61</v>
      </c>
      <c r="H335" s="93" t="s">
        <v>2215</v>
      </c>
      <c r="I335" s="93" t="s">
        <v>97</v>
      </c>
      <c r="J335" s="93" t="s">
        <v>32</v>
      </c>
      <c r="K335" s="93" t="s">
        <v>111</v>
      </c>
      <c r="L335" s="93" t="s">
        <v>2224</v>
      </c>
      <c r="M335" s="94">
        <v>12</v>
      </c>
      <c r="N335" s="95">
        <v>9581322.5700000003</v>
      </c>
      <c r="O335" s="95">
        <v>4451611.59</v>
      </c>
      <c r="P335" s="95">
        <v>4451611.59</v>
      </c>
      <c r="Q335" s="95">
        <v>4923591.3400000008</v>
      </c>
      <c r="R335" s="95">
        <v>471979.75</v>
      </c>
      <c r="S335" s="95">
        <v>10.602446787142092</v>
      </c>
      <c r="T335" s="93" t="s">
        <v>73</v>
      </c>
    </row>
    <row r="336" spans="1:20" x14ac:dyDescent="0.55000000000000004">
      <c r="A336" s="123">
        <v>2567</v>
      </c>
      <c r="B336" s="92">
        <v>45565</v>
      </c>
      <c r="C336" s="93" t="s">
        <v>2205</v>
      </c>
      <c r="D336" s="94">
        <v>1</v>
      </c>
      <c r="E336" s="93" t="s">
        <v>22</v>
      </c>
      <c r="F336" s="93" t="s">
        <v>25</v>
      </c>
      <c r="G336" s="93" t="s">
        <v>67</v>
      </c>
      <c r="H336" s="93" t="s">
        <v>2216</v>
      </c>
      <c r="I336" s="93" t="s">
        <v>97</v>
      </c>
      <c r="J336" s="93" t="s">
        <v>32</v>
      </c>
      <c r="K336" s="93" t="s">
        <v>111</v>
      </c>
      <c r="L336" s="93" t="s">
        <v>2224</v>
      </c>
      <c r="M336" s="94">
        <v>12</v>
      </c>
      <c r="N336" s="95">
        <v>7031779.7199999997</v>
      </c>
      <c r="O336" s="95">
        <v>2492504.19</v>
      </c>
      <c r="P336" s="95">
        <v>2492504.19</v>
      </c>
      <c r="Q336" s="95">
        <v>2132030.7499999995</v>
      </c>
      <c r="R336" s="95">
        <v>-360473.44</v>
      </c>
      <c r="S336" s="95">
        <v>-14.462300261970674</v>
      </c>
      <c r="T336" s="93" t="s">
        <v>28</v>
      </c>
    </row>
    <row r="337" spans="1:20" x14ac:dyDescent="0.55000000000000004">
      <c r="A337" s="123">
        <v>2567</v>
      </c>
      <c r="B337" s="92">
        <v>45565</v>
      </c>
      <c r="C337" s="93" t="s">
        <v>2205</v>
      </c>
      <c r="D337" s="94">
        <v>1</v>
      </c>
      <c r="E337" s="93" t="s">
        <v>22</v>
      </c>
      <c r="F337" s="93" t="s">
        <v>25</v>
      </c>
      <c r="G337" s="93" t="s">
        <v>23</v>
      </c>
      <c r="H337" s="93" t="s">
        <v>2217</v>
      </c>
      <c r="I337" s="93" t="s">
        <v>97</v>
      </c>
      <c r="J337" s="93" t="s">
        <v>32</v>
      </c>
      <c r="K337" s="93" t="s">
        <v>111</v>
      </c>
      <c r="L337" s="93" t="s">
        <v>2224</v>
      </c>
      <c r="M337" s="94">
        <v>12</v>
      </c>
      <c r="N337" s="95">
        <v>9320293.9000000004</v>
      </c>
      <c r="O337" s="95">
        <v>4115365.6</v>
      </c>
      <c r="P337" s="95">
        <v>4115365.6</v>
      </c>
      <c r="Q337" s="95">
        <v>2781617.66</v>
      </c>
      <c r="R337" s="95">
        <v>-1333747.94</v>
      </c>
      <c r="S337" s="95">
        <v>-32.408978196250658</v>
      </c>
      <c r="T337" s="93" t="s">
        <v>28</v>
      </c>
    </row>
    <row r="338" spans="1:20" x14ac:dyDescent="0.55000000000000004">
      <c r="A338" s="123">
        <v>2567</v>
      </c>
      <c r="B338" s="92">
        <v>45565</v>
      </c>
      <c r="C338" s="93" t="s">
        <v>2205</v>
      </c>
      <c r="D338" s="94">
        <v>1</v>
      </c>
      <c r="E338" s="93" t="s">
        <v>22</v>
      </c>
      <c r="F338" s="93" t="s">
        <v>25</v>
      </c>
      <c r="G338" s="93" t="s">
        <v>41</v>
      </c>
      <c r="H338" s="93" t="s">
        <v>2218</v>
      </c>
      <c r="I338" s="93" t="s">
        <v>97</v>
      </c>
      <c r="J338" s="93" t="s">
        <v>32</v>
      </c>
      <c r="K338" s="93" t="s">
        <v>111</v>
      </c>
      <c r="L338" s="93" t="s">
        <v>2224</v>
      </c>
      <c r="M338" s="94">
        <v>12</v>
      </c>
      <c r="N338" s="95">
        <v>21941322.359999999</v>
      </c>
      <c r="O338" s="95">
        <v>14545383.68</v>
      </c>
      <c r="P338" s="95">
        <v>14545383.68</v>
      </c>
      <c r="Q338" s="95">
        <v>6083535.3699999992</v>
      </c>
      <c r="R338" s="95">
        <v>-8461848.3100000005</v>
      </c>
      <c r="S338" s="95">
        <v>-58.175490562240022</v>
      </c>
      <c r="T338" s="93" t="s">
        <v>28</v>
      </c>
    </row>
    <row r="339" spans="1:20" x14ac:dyDescent="0.55000000000000004">
      <c r="A339" s="123">
        <v>2567</v>
      </c>
      <c r="B339" s="92">
        <v>45565</v>
      </c>
      <c r="C339" s="93" t="s">
        <v>2205</v>
      </c>
      <c r="D339" s="94">
        <v>1</v>
      </c>
      <c r="E339" s="93" t="s">
        <v>22</v>
      </c>
      <c r="F339" s="93" t="s">
        <v>25</v>
      </c>
      <c r="G339" s="93" t="s">
        <v>43</v>
      </c>
      <c r="H339" s="93" t="s">
        <v>2219</v>
      </c>
      <c r="I339" s="93" t="s">
        <v>97</v>
      </c>
      <c r="J339" s="93" t="s">
        <v>32</v>
      </c>
      <c r="K339" s="93" t="s">
        <v>111</v>
      </c>
      <c r="L339" s="93" t="s">
        <v>2224</v>
      </c>
      <c r="M339" s="94">
        <v>12</v>
      </c>
      <c r="N339" s="95">
        <v>8844268.8599999994</v>
      </c>
      <c r="O339" s="95">
        <v>3604229.39</v>
      </c>
      <c r="P339" s="95">
        <v>3604229.39</v>
      </c>
      <c r="Q339" s="95">
        <v>3630909.43</v>
      </c>
      <c r="R339" s="95">
        <v>26680.04</v>
      </c>
      <c r="S339" s="95">
        <v>0.74024256264110877</v>
      </c>
      <c r="T339" s="93" t="s">
        <v>73</v>
      </c>
    </row>
    <row r="340" spans="1:20" x14ac:dyDescent="0.55000000000000004">
      <c r="A340" s="123">
        <v>2567</v>
      </c>
      <c r="B340" s="92">
        <v>45565</v>
      </c>
      <c r="C340" s="93" t="s">
        <v>2205</v>
      </c>
      <c r="D340" s="94">
        <v>1</v>
      </c>
      <c r="E340" s="93" t="s">
        <v>22</v>
      </c>
      <c r="F340" s="93" t="s">
        <v>25</v>
      </c>
      <c r="G340" s="93" t="s">
        <v>35</v>
      </c>
      <c r="H340" s="93" t="s">
        <v>2220</v>
      </c>
      <c r="I340" s="93" t="s">
        <v>97</v>
      </c>
      <c r="J340" s="93" t="s">
        <v>32</v>
      </c>
      <c r="K340" s="93" t="s">
        <v>111</v>
      </c>
      <c r="L340" s="93" t="s">
        <v>2224</v>
      </c>
      <c r="M340" s="94">
        <v>12</v>
      </c>
      <c r="N340" s="95">
        <v>5246093.97</v>
      </c>
      <c r="O340" s="95">
        <v>2954347.2</v>
      </c>
      <c r="P340" s="95">
        <v>2954347.2</v>
      </c>
      <c r="Q340" s="95">
        <v>3179440.6500000004</v>
      </c>
      <c r="R340" s="95">
        <v>225093.45</v>
      </c>
      <c r="S340" s="95">
        <v>7.6190587890279113</v>
      </c>
      <c r="T340" s="93" t="s">
        <v>73</v>
      </c>
    </row>
    <row r="341" spans="1:20" x14ac:dyDescent="0.55000000000000004">
      <c r="A341" s="123">
        <v>2567</v>
      </c>
      <c r="B341" s="92">
        <v>45565</v>
      </c>
      <c r="C341" s="93" t="s">
        <v>2205</v>
      </c>
      <c r="D341" s="94">
        <v>1</v>
      </c>
      <c r="E341" s="93" t="s">
        <v>22</v>
      </c>
      <c r="F341" s="93" t="s">
        <v>25</v>
      </c>
      <c r="G341" s="93" t="s">
        <v>45</v>
      </c>
      <c r="H341" s="93" t="s">
        <v>2221</v>
      </c>
      <c r="I341" s="93" t="s">
        <v>97</v>
      </c>
      <c r="J341" s="93" t="s">
        <v>32</v>
      </c>
      <c r="K341" s="93" t="s">
        <v>111</v>
      </c>
      <c r="L341" s="93" t="s">
        <v>2224</v>
      </c>
      <c r="M341" s="94">
        <v>12</v>
      </c>
      <c r="N341" s="95">
        <v>7397899.8899999997</v>
      </c>
      <c r="O341" s="95">
        <v>3516735.62</v>
      </c>
      <c r="P341" s="95">
        <v>3516735.62</v>
      </c>
      <c r="Q341" s="95">
        <v>3947002.86</v>
      </c>
      <c r="R341" s="95">
        <v>430267.24</v>
      </c>
      <c r="S341" s="96">
        <v>12.234847497577881</v>
      </c>
      <c r="T341" s="93" t="s">
        <v>73</v>
      </c>
    </row>
    <row r="342" spans="1:20" x14ac:dyDescent="0.55000000000000004">
      <c r="A342" s="123">
        <v>2567</v>
      </c>
      <c r="B342" s="92">
        <v>45565</v>
      </c>
      <c r="C342" s="93" t="s">
        <v>2205</v>
      </c>
      <c r="D342" s="94">
        <v>1</v>
      </c>
      <c r="E342" s="93" t="s">
        <v>22</v>
      </c>
      <c r="F342" s="93" t="s">
        <v>25</v>
      </c>
      <c r="G342" s="93" t="s">
        <v>39</v>
      </c>
      <c r="H342" s="93" t="s">
        <v>2222</v>
      </c>
      <c r="I342" s="93" t="s">
        <v>97</v>
      </c>
      <c r="J342" s="93" t="s">
        <v>32</v>
      </c>
      <c r="K342" s="93" t="s">
        <v>111</v>
      </c>
      <c r="L342" s="93" t="s">
        <v>2224</v>
      </c>
      <c r="M342" s="94">
        <v>12</v>
      </c>
      <c r="N342" s="95">
        <v>10421418.960000001</v>
      </c>
      <c r="O342" s="95">
        <v>4384680.5599999996</v>
      </c>
      <c r="P342" s="95">
        <v>4384680.5599999996</v>
      </c>
      <c r="Q342" s="95">
        <v>4585072.46</v>
      </c>
      <c r="R342" s="95">
        <v>200391.9</v>
      </c>
      <c r="S342" s="95">
        <v>4.5702736438341587</v>
      </c>
      <c r="T342" s="93" t="s">
        <v>73</v>
      </c>
    </row>
    <row r="343" spans="1:20" x14ac:dyDescent="0.55000000000000004">
      <c r="A343" s="123">
        <v>2567</v>
      </c>
      <c r="B343" s="92">
        <v>45565</v>
      </c>
      <c r="C343" s="93" t="s">
        <v>2205</v>
      </c>
      <c r="D343" s="94">
        <v>1</v>
      </c>
      <c r="E343" s="93" t="s">
        <v>22</v>
      </c>
      <c r="F343" s="93" t="s">
        <v>25</v>
      </c>
      <c r="G343" s="93" t="s">
        <v>37</v>
      </c>
      <c r="H343" s="93" t="s">
        <v>2223</v>
      </c>
      <c r="I343" s="93" t="s">
        <v>97</v>
      </c>
      <c r="J343" s="93" t="s">
        <v>32</v>
      </c>
      <c r="K343" s="93" t="s">
        <v>111</v>
      </c>
      <c r="L343" s="93" t="s">
        <v>2224</v>
      </c>
      <c r="M343" s="94">
        <v>12</v>
      </c>
      <c r="N343" s="95">
        <v>2890034.23</v>
      </c>
      <c r="O343" s="95">
        <v>1116236.8</v>
      </c>
      <c r="P343" s="95">
        <v>1116236.8</v>
      </c>
      <c r="Q343" s="95">
        <v>1302932.3999999999</v>
      </c>
      <c r="R343" s="95">
        <v>186695.6</v>
      </c>
      <c r="S343" s="95">
        <v>16.725447503612138</v>
      </c>
      <c r="T343" s="93" t="s">
        <v>73</v>
      </c>
    </row>
    <row r="344" spans="1:20" x14ac:dyDescent="0.55000000000000004">
      <c r="A344" s="123">
        <v>2567</v>
      </c>
      <c r="B344" s="92">
        <v>45565</v>
      </c>
      <c r="C344" s="93" t="s">
        <v>2205</v>
      </c>
      <c r="D344" s="94">
        <v>1</v>
      </c>
      <c r="E344" s="93" t="s">
        <v>22</v>
      </c>
      <c r="F344" s="93" t="s">
        <v>49</v>
      </c>
      <c r="G344" s="93" t="s">
        <v>47</v>
      </c>
      <c r="H344" s="93" t="s">
        <v>2206</v>
      </c>
      <c r="I344" s="93" t="s">
        <v>97</v>
      </c>
      <c r="J344" s="93" t="s">
        <v>32</v>
      </c>
      <c r="K344" s="93" t="s">
        <v>113</v>
      </c>
      <c r="L344" s="93" t="s">
        <v>114</v>
      </c>
      <c r="M344" s="94">
        <v>12</v>
      </c>
      <c r="N344" s="95">
        <v>335172008.11000001</v>
      </c>
      <c r="O344" s="95">
        <v>395422950</v>
      </c>
      <c r="P344" s="95">
        <v>395422950</v>
      </c>
      <c r="Q344" s="95">
        <v>361148070.5</v>
      </c>
      <c r="R344" s="95">
        <v>-34274879.5</v>
      </c>
      <c r="S344" s="95">
        <v>-8.6679034436418014</v>
      </c>
      <c r="T344" s="93" t="s">
        <v>28</v>
      </c>
    </row>
    <row r="345" spans="1:20" x14ac:dyDescent="0.55000000000000004">
      <c r="A345" s="123">
        <v>2567</v>
      </c>
      <c r="B345" s="92">
        <v>45565</v>
      </c>
      <c r="C345" s="93" t="s">
        <v>2205</v>
      </c>
      <c r="D345" s="94">
        <v>1</v>
      </c>
      <c r="E345" s="93" t="s">
        <v>22</v>
      </c>
      <c r="F345" s="93" t="s">
        <v>25</v>
      </c>
      <c r="G345" s="93" t="s">
        <v>63</v>
      </c>
      <c r="H345" s="93" t="s">
        <v>2207</v>
      </c>
      <c r="I345" s="93" t="s">
        <v>97</v>
      </c>
      <c r="J345" s="93" t="s">
        <v>32</v>
      </c>
      <c r="K345" s="93" t="s">
        <v>113</v>
      </c>
      <c r="L345" s="93" t="s">
        <v>114</v>
      </c>
      <c r="M345" s="94">
        <v>12</v>
      </c>
      <c r="N345" s="95">
        <v>19559335.620000001</v>
      </c>
      <c r="O345" s="95">
        <v>47076297.990000002</v>
      </c>
      <c r="P345" s="95">
        <v>47076297.990000002</v>
      </c>
      <c r="Q345" s="95">
        <v>45730370.349999994</v>
      </c>
      <c r="R345" s="95">
        <v>-1345927.64</v>
      </c>
      <c r="S345" s="95">
        <v>-2.859034583148198</v>
      </c>
      <c r="T345" s="93" t="s">
        <v>28</v>
      </c>
    </row>
    <row r="346" spans="1:20" x14ac:dyDescent="0.55000000000000004">
      <c r="A346" s="123">
        <v>2567</v>
      </c>
      <c r="B346" s="92">
        <v>45565</v>
      </c>
      <c r="C346" s="93" t="s">
        <v>2205</v>
      </c>
      <c r="D346" s="94">
        <v>1</v>
      </c>
      <c r="E346" s="93" t="s">
        <v>22</v>
      </c>
      <c r="F346" s="93" t="s">
        <v>25</v>
      </c>
      <c r="G346" s="93" t="s">
        <v>65</v>
      </c>
      <c r="H346" s="93" t="s">
        <v>2208</v>
      </c>
      <c r="I346" s="93" t="s">
        <v>97</v>
      </c>
      <c r="J346" s="93" t="s">
        <v>32</v>
      </c>
      <c r="K346" s="93" t="s">
        <v>113</v>
      </c>
      <c r="L346" s="93" t="s">
        <v>114</v>
      </c>
      <c r="M346" s="94">
        <v>12</v>
      </c>
      <c r="N346" s="95">
        <v>78136287.909999996</v>
      </c>
      <c r="O346" s="95">
        <v>98684000</v>
      </c>
      <c r="P346" s="95">
        <v>98684000</v>
      </c>
      <c r="Q346" s="95">
        <v>80460681.589999989</v>
      </c>
      <c r="R346" s="95">
        <v>-18223318.41</v>
      </c>
      <c r="S346" s="95">
        <v>-18.466335383648818</v>
      </c>
      <c r="T346" s="93" t="s">
        <v>28</v>
      </c>
    </row>
    <row r="347" spans="1:20" x14ac:dyDescent="0.55000000000000004">
      <c r="A347" s="123">
        <v>2567</v>
      </c>
      <c r="B347" s="92">
        <v>45565</v>
      </c>
      <c r="C347" s="93" t="s">
        <v>2205</v>
      </c>
      <c r="D347" s="94">
        <v>1</v>
      </c>
      <c r="E347" s="93" t="s">
        <v>22</v>
      </c>
      <c r="F347" s="93" t="s">
        <v>25</v>
      </c>
      <c r="G347" s="93" t="s">
        <v>69</v>
      </c>
      <c r="H347" s="93" t="s">
        <v>2209</v>
      </c>
      <c r="I347" s="93" t="s">
        <v>97</v>
      </c>
      <c r="J347" s="93" t="s">
        <v>32</v>
      </c>
      <c r="K347" s="93" t="s">
        <v>113</v>
      </c>
      <c r="L347" s="93" t="s">
        <v>114</v>
      </c>
      <c r="M347" s="94">
        <v>12</v>
      </c>
      <c r="N347" s="95">
        <v>6920183.1299999999</v>
      </c>
      <c r="O347" s="95">
        <v>5294449</v>
      </c>
      <c r="P347" s="95">
        <v>5294449</v>
      </c>
      <c r="Q347" s="95">
        <v>5878638.2800000003</v>
      </c>
      <c r="R347" s="95">
        <v>584189.28</v>
      </c>
      <c r="S347" s="95">
        <v>11.03399579446322</v>
      </c>
      <c r="T347" s="93" t="s">
        <v>73</v>
      </c>
    </row>
    <row r="348" spans="1:20" x14ac:dyDescent="0.55000000000000004">
      <c r="A348" s="123">
        <v>2567</v>
      </c>
      <c r="B348" s="92">
        <v>45565</v>
      </c>
      <c r="C348" s="93" t="s">
        <v>2205</v>
      </c>
      <c r="D348" s="94">
        <v>1</v>
      </c>
      <c r="E348" s="93" t="s">
        <v>22</v>
      </c>
      <c r="F348" s="93" t="s">
        <v>25</v>
      </c>
      <c r="G348" s="93" t="s">
        <v>50</v>
      </c>
      <c r="H348" s="93" t="s">
        <v>2210</v>
      </c>
      <c r="I348" s="93" t="s">
        <v>97</v>
      </c>
      <c r="J348" s="93" t="s">
        <v>32</v>
      </c>
      <c r="K348" s="93" t="s">
        <v>113</v>
      </c>
      <c r="L348" s="93" t="s">
        <v>114</v>
      </c>
      <c r="M348" s="94">
        <v>12</v>
      </c>
      <c r="N348" s="95">
        <v>59966049.719999999</v>
      </c>
      <c r="O348" s="95">
        <v>70255513.170000002</v>
      </c>
      <c r="P348" s="95">
        <v>70255513.170000002</v>
      </c>
      <c r="Q348" s="95">
        <v>59939219.309999995</v>
      </c>
      <c r="R348" s="95">
        <v>-10316293.859999999</v>
      </c>
      <c r="S348" s="95">
        <v>-14.683963427948013</v>
      </c>
      <c r="T348" s="93" t="s">
        <v>28</v>
      </c>
    </row>
    <row r="349" spans="1:20" x14ac:dyDescent="0.55000000000000004">
      <c r="A349" s="123">
        <v>2567</v>
      </c>
      <c r="B349" s="92">
        <v>45565</v>
      </c>
      <c r="C349" s="93" t="s">
        <v>2205</v>
      </c>
      <c r="D349" s="94">
        <v>1</v>
      </c>
      <c r="E349" s="93" t="s">
        <v>22</v>
      </c>
      <c r="F349" s="93" t="s">
        <v>25</v>
      </c>
      <c r="G349" s="93" t="s">
        <v>59</v>
      </c>
      <c r="H349" s="93" t="s">
        <v>2211</v>
      </c>
      <c r="I349" s="93" t="s">
        <v>97</v>
      </c>
      <c r="J349" s="93" t="s">
        <v>32</v>
      </c>
      <c r="K349" s="93" t="s">
        <v>113</v>
      </c>
      <c r="L349" s="93" t="s">
        <v>114</v>
      </c>
      <c r="M349" s="94">
        <v>12</v>
      </c>
      <c r="N349" s="95">
        <v>4967370.88</v>
      </c>
      <c r="O349" s="95">
        <v>8795305.5800000001</v>
      </c>
      <c r="P349" s="95">
        <v>8795305.5800000001</v>
      </c>
      <c r="Q349" s="95">
        <v>8903698.5300000012</v>
      </c>
      <c r="R349" s="95">
        <v>108392.95</v>
      </c>
      <c r="S349" s="95">
        <v>1.2323954979629033</v>
      </c>
      <c r="T349" s="93" t="s">
        <v>73</v>
      </c>
    </row>
    <row r="350" spans="1:20" x14ac:dyDescent="0.55000000000000004">
      <c r="A350" s="123">
        <v>2567</v>
      </c>
      <c r="B350" s="92">
        <v>45565</v>
      </c>
      <c r="C350" s="93" t="s">
        <v>2205</v>
      </c>
      <c r="D350" s="94">
        <v>1</v>
      </c>
      <c r="E350" s="93" t="s">
        <v>22</v>
      </c>
      <c r="F350" s="93" t="s">
        <v>56</v>
      </c>
      <c r="G350" s="93" t="s">
        <v>54</v>
      </c>
      <c r="H350" s="93" t="s">
        <v>2212</v>
      </c>
      <c r="I350" s="93" t="s">
        <v>97</v>
      </c>
      <c r="J350" s="93" t="s">
        <v>32</v>
      </c>
      <c r="K350" s="93" t="s">
        <v>113</v>
      </c>
      <c r="L350" s="93" t="s">
        <v>114</v>
      </c>
      <c r="M350" s="94">
        <v>12</v>
      </c>
      <c r="N350" s="95">
        <v>48593622.18</v>
      </c>
      <c r="O350" s="95">
        <v>71774603.230000004</v>
      </c>
      <c r="P350" s="95">
        <v>71774603.230000004</v>
      </c>
      <c r="Q350" s="95">
        <v>75521895.590000004</v>
      </c>
      <c r="R350" s="95">
        <v>3747292.36</v>
      </c>
      <c r="S350" s="95">
        <v>5.2209168582818792</v>
      </c>
      <c r="T350" s="93" t="s">
        <v>73</v>
      </c>
    </row>
    <row r="351" spans="1:20" x14ac:dyDescent="0.55000000000000004">
      <c r="A351" s="123">
        <v>2567</v>
      </c>
      <c r="B351" s="92">
        <v>45565</v>
      </c>
      <c r="C351" s="93" t="s">
        <v>2205</v>
      </c>
      <c r="D351" s="94">
        <v>1</v>
      </c>
      <c r="E351" s="93" t="s">
        <v>22</v>
      </c>
      <c r="F351" s="93" t="s">
        <v>25</v>
      </c>
      <c r="G351" s="93" t="s">
        <v>57</v>
      </c>
      <c r="H351" s="93" t="s">
        <v>2213</v>
      </c>
      <c r="I351" s="93" t="s">
        <v>97</v>
      </c>
      <c r="J351" s="93" t="s">
        <v>32</v>
      </c>
      <c r="K351" s="93" t="s">
        <v>113</v>
      </c>
      <c r="L351" s="93" t="s">
        <v>114</v>
      </c>
      <c r="M351" s="94">
        <v>12</v>
      </c>
      <c r="N351" s="95">
        <v>8315363.7800000003</v>
      </c>
      <c r="O351" s="95">
        <v>15396117.02</v>
      </c>
      <c r="P351" s="95">
        <v>15396117.02</v>
      </c>
      <c r="Q351" s="95">
        <v>13411004.17</v>
      </c>
      <c r="R351" s="95">
        <v>-1985112.85</v>
      </c>
      <c r="S351" s="95">
        <v>-12.893594192751856</v>
      </c>
      <c r="T351" s="93" t="s">
        <v>28</v>
      </c>
    </row>
    <row r="352" spans="1:20" x14ac:dyDescent="0.55000000000000004">
      <c r="A352" s="123">
        <v>2567</v>
      </c>
      <c r="B352" s="92">
        <v>45565</v>
      </c>
      <c r="C352" s="93" t="s">
        <v>2205</v>
      </c>
      <c r="D352" s="94">
        <v>1</v>
      </c>
      <c r="E352" s="93" t="s">
        <v>22</v>
      </c>
      <c r="F352" s="93" t="s">
        <v>25</v>
      </c>
      <c r="G352" s="93" t="s">
        <v>52</v>
      </c>
      <c r="H352" s="93" t="s">
        <v>2214</v>
      </c>
      <c r="I352" s="93" t="s">
        <v>97</v>
      </c>
      <c r="J352" s="93" t="s">
        <v>32</v>
      </c>
      <c r="K352" s="93" t="s">
        <v>113</v>
      </c>
      <c r="L352" s="93" t="s">
        <v>114</v>
      </c>
      <c r="M352" s="94">
        <v>12</v>
      </c>
      <c r="N352" s="95">
        <v>6014539.8700000001</v>
      </c>
      <c r="O352" s="95">
        <v>20157892.77</v>
      </c>
      <c r="P352" s="95">
        <v>20157892.77</v>
      </c>
      <c r="Q352" s="95">
        <v>6302827.3900000006</v>
      </c>
      <c r="R352" s="95">
        <v>-13855065.380000001</v>
      </c>
      <c r="S352" s="95">
        <v>-68.732707024911903</v>
      </c>
      <c r="T352" s="93" t="s">
        <v>28</v>
      </c>
    </row>
    <row r="353" spans="1:20" x14ac:dyDescent="0.55000000000000004">
      <c r="A353" s="123">
        <v>2567</v>
      </c>
      <c r="B353" s="92">
        <v>45565</v>
      </c>
      <c r="C353" s="93" t="s">
        <v>2205</v>
      </c>
      <c r="D353" s="94">
        <v>1</v>
      </c>
      <c r="E353" s="93" t="s">
        <v>22</v>
      </c>
      <c r="F353" s="93" t="s">
        <v>25</v>
      </c>
      <c r="G353" s="93" t="s">
        <v>61</v>
      </c>
      <c r="H353" s="93" t="s">
        <v>2215</v>
      </c>
      <c r="I353" s="93" t="s">
        <v>97</v>
      </c>
      <c r="J353" s="93" t="s">
        <v>32</v>
      </c>
      <c r="K353" s="93" t="s">
        <v>113</v>
      </c>
      <c r="L353" s="93" t="s">
        <v>114</v>
      </c>
      <c r="M353" s="94">
        <v>12</v>
      </c>
      <c r="N353" s="95">
        <v>10622646.76</v>
      </c>
      <c r="O353" s="95">
        <v>6767414.1200000001</v>
      </c>
      <c r="P353" s="95">
        <v>6767414.1200000001</v>
      </c>
      <c r="Q353" s="95">
        <v>8703429.3499999996</v>
      </c>
      <c r="R353" s="95">
        <v>1936015.23</v>
      </c>
      <c r="S353" s="95">
        <v>28.607902452406741</v>
      </c>
      <c r="T353" s="93" t="s">
        <v>73</v>
      </c>
    </row>
    <row r="354" spans="1:20" x14ac:dyDescent="0.55000000000000004">
      <c r="A354" s="123">
        <v>2567</v>
      </c>
      <c r="B354" s="92">
        <v>45565</v>
      </c>
      <c r="C354" s="93" t="s">
        <v>2205</v>
      </c>
      <c r="D354" s="94">
        <v>1</v>
      </c>
      <c r="E354" s="93" t="s">
        <v>22</v>
      </c>
      <c r="F354" s="93" t="s">
        <v>25</v>
      </c>
      <c r="G354" s="93" t="s">
        <v>67</v>
      </c>
      <c r="H354" s="93" t="s">
        <v>2216</v>
      </c>
      <c r="I354" s="93" t="s">
        <v>97</v>
      </c>
      <c r="J354" s="93" t="s">
        <v>32</v>
      </c>
      <c r="K354" s="93" t="s">
        <v>113</v>
      </c>
      <c r="L354" s="93" t="s">
        <v>114</v>
      </c>
      <c r="M354" s="94">
        <v>12</v>
      </c>
      <c r="N354" s="95">
        <v>4294814.5</v>
      </c>
      <c r="O354" s="95">
        <v>3805175</v>
      </c>
      <c r="P354" s="95">
        <v>3805175</v>
      </c>
      <c r="Q354" s="95">
        <v>4483403.3600000003</v>
      </c>
      <c r="R354" s="95">
        <v>678228.36</v>
      </c>
      <c r="S354" s="95">
        <v>17.823841479038414</v>
      </c>
      <c r="T354" s="93" t="s">
        <v>73</v>
      </c>
    </row>
    <row r="355" spans="1:20" x14ac:dyDescent="0.55000000000000004">
      <c r="A355" s="123">
        <v>2567</v>
      </c>
      <c r="B355" s="92">
        <v>45565</v>
      </c>
      <c r="C355" s="93" t="s">
        <v>2205</v>
      </c>
      <c r="D355" s="94">
        <v>1</v>
      </c>
      <c r="E355" s="93" t="s">
        <v>22</v>
      </c>
      <c r="F355" s="93" t="s">
        <v>25</v>
      </c>
      <c r="G355" s="93" t="s">
        <v>23</v>
      </c>
      <c r="H355" s="93" t="s">
        <v>2217</v>
      </c>
      <c r="I355" s="93" t="s">
        <v>97</v>
      </c>
      <c r="J355" s="93" t="s">
        <v>32</v>
      </c>
      <c r="K355" s="93" t="s">
        <v>113</v>
      </c>
      <c r="L355" s="93" t="s">
        <v>114</v>
      </c>
      <c r="M355" s="94">
        <v>12</v>
      </c>
      <c r="N355" s="95">
        <v>4638277.8099999996</v>
      </c>
      <c r="O355" s="95">
        <v>13190650</v>
      </c>
      <c r="P355" s="95">
        <v>13190650</v>
      </c>
      <c r="Q355" s="95">
        <v>16746571.01</v>
      </c>
      <c r="R355" s="95">
        <v>3555921.01</v>
      </c>
      <c r="S355" s="95">
        <v>26.957890702884239</v>
      </c>
      <c r="T355" s="93" t="s">
        <v>73</v>
      </c>
    </row>
    <row r="356" spans="1:20" x14ac:dyDescent="0.55000000000000004">
      <c r="A356" s="123">
        <v>2567</v>
      </c>
      <c r="B356" s="92">
        <v>45565</v>
      </c>
      <c r="C356" s="93" t="s">
        <v>2205</v>
      </c>
      <c r="D356" s="94">
        <v>1</v>
      </c>
      <c r="E356" s="93" t="s">
        <v>22</v>
      </c>
      <c r="F356" s="93" t="s">
        <v>25</v>
      </c>
      <c r="G356" s="93" t="s">
        <v>41</v>
      </c>
      <c r="H356" s="93" t="s">
        <v>2218</v>
      </c>
      <c r="I356" s="93" t="s">
        <v>97</v>
      </c>
      <c r="J356" s="93" t="s">
        <v>32</v>
      </c>
      <c r="K356" s="93" t="s">
        <v>113</v>
      </c>
      <c r="L356" s="93" t="s">
        <v>114</v>
      </c>
      <c r="M356" s="94">
        <v>12</v>
      </c>
      <c r="N356" s="95">
        <v>8857319.1300000008</v>
      </c>
      <c r="O356" s="95">
        <v>11140761.560000001</v>
      </c>
      <c r="P356" s="95">
        <v>11140761.560000001</v>
      </c>
      <c r="Q356" s="95">
        <v>8206485.0299999993</v>
      </c>
      <c r="R356" s="95">
        <v>-2934276.53</v>
      </c>
      <c r="S356" s="95">
        <v>-26.338204208007483</v>
      </c>
      <c r="T356" s="93" t="s">
        <v>28</v>
      </c>
    </row>
    <row r="357" spans="1:20" x14ac:dyDescent="0.55000000000000004">
      <c r="A357" s="123">
        <v>2567</v>
      </c>
      <c r="B357" s="92">
        <v>45565</v>
      </c>
      <c r="C357" s="93" t="s">
        <v>2205</v>
      </c>
      <c r="D357" s="94">
        <v>1</v>
      </c>
      <c r="E357" s="93" t="s">
        <v>22</v>
      </c>
      <c r="F357" s="93" t="s">
        <v>25</v>
      </c>
      <c r="G357" s="93" t="s">
        <v>43</v>
      </c>
      <c r="H357" s="93" t="s">
        <v>2219</v>
      </c>
      <c r="I357" s="93" t="s">
        <v>97</v>
      </c>
      <c r="J357" s="93" t="s">
        <v>32</v>
      </c>
      <c r="K357" s="93" t="s">
        <v>113</v>
      </c>
      <c r="L357" s="93" t="s">
        <v>114</v>
      </c>
      <c r="M357" s="94">
        <v>12</v>
      </c>
      <c r="N357" s="95">
        <v>6176474.1200000001</v>
      </c>
      <c r="O357" s="95">
        <v>10529051.359999999</v>
      </c>
      <c r="P357" s="95">
        <v>10529051.359999999</v>
      </c>
      <c r="Q357" s="95">
        <v>11732257.9</v>
      </c>
      <c r="R357" s="95">
        <v>1203206.54</v>
      </c>
      <c r="S357" s="96">
        <v>11.427492362426847</v>
      </c>
      <c r="T357" s="93" t="s">
        <v>73</v>
      </c>
    </row>
    <row r="358" spans="1:20" x14ac:dyDescent="0.55000000000000004">
      <c r="A358" s="123">
        <v>2567</v>
      </c>
      <c r="B358" s="92">
        <v>45565</v>
      </c>
      <c r="C358" s="93" t="s">
        <v>2205</v>
      </c>
      <c r="D358" s="94">
        <v>1</v>
      </c>
      <c r="E358" s="93" t="s">
        <v>22</v>
      </c>
      <c r="F358" s="93" t="s">
        <v>25</v>
      </c>
      <c r="G358" s="93" t="s">
        <v>35</v>
      </c>
      <c r="H358" s="93" t="s">
        <v>2220</v>
      </c>
      <c r="I358" s="93" t="s">
        <v>97</v>
      </c>
      <c r="J358" s="93" t="s">
        <v>32</v>
      </c>
      <c r="K358" s="93" t="s">
        <v>113</v>
      </c>
      <c r="L358" s="93" t="s">
        <v>114</v>
      </c>
      <c r="M358" s="94">
        <v>12</v>
      </c>
      <c r="N358" s="95">
        <v>6810630</v>
      </c>
      <c r="O358" s="95">
        <v>4947300</v>
      </c>
      <c r="P358" s="95">
        <v>4947300</v>
      </c>
      <c r="Q358" s="95">
        <v>5015066.1899999995</v>
      </c>
      <c r="R358" s="95">
        <v>67766.19</v>
      </c>
      <c r="S358" s="95">
        <v>1.369761081802195</v>
      </c>
      <c r="T358" s="93" t="s">
        <v>73</v>
      </c>
    </row>
    <row r="359" spans="1:20" x14ac:dyDescent="0.55000000000000004">
      <c r="A359" s="123">
        <v>2567</v>
      </c>
      <c r="B359" s="92">
        <v>45565</v>
      </c>
      <c r="C359" s="93" t="s">
        <v>2205</v>
      </c>
      <c r="D359" s="94">
        <v>1</v>
      </c>
      <c r="E359" s="93" t="s">
        <v>22</v>
      </c>
      <c r="F359" s="93" t="s">
        <v>25</v>
      </c>
      <c r="G359" s="93" t="s">
        <v>45</v>
      </c>
      <c r="H359" s="93" t="s">
        <v>2221</v>
      </c>
      <c r="I359" s="93" t="s">
        <v>97</v>
      </c>
      <c r="J359" s="93" t="s">
        <v>32</v>
      </c>
      <c r="K359" s="93" t="s">
        <v>113</v>
      </c>
      <c r="L359" s="93" t="s">
        <v>114</v>
      </c>
      <c r="M359" s="94">
        <v>12</v>
      </c>
      <c r="N359" s="95">
        <v>36999620.920000002</v>
      </c>
      <c r="O359" s="95">
        <v>31542774</v>
      </c>
      <c r="P359" s="95">
        <v>31542774</v>
      </c>
      <c r="Q359" s="95">
        <v>42702395.519999996</v>
      </c>
      <c r="R359" s="95">
        <v>11159621.52</v>
      </c>
      <c r="S359" s="95">
        <v>35.379328146598645</v>
      </c>
      <c r="T359" s="93" t="s">
        <v>73</v>
      </c>
    </row>
    <row r="360" spans="1:20" x14ac:dyDescent="0.55000000000000004">
      <c r="A360" s="123">
        <v>2567</v>
      </c>
      <c r="B360" s="92">
        <v>45565</v>
      </c>
      <c r="C360" s="93" t="s">
        <v>2205</v>
      </c>
      <c r="D360" s="94">
        <v>1</v>
      </c>
      <c r="E360" s="93" t="s">
        <v>22</v>
      </c>
      <c r="F360" s="93" t="s">
        <v>25</v>
      </c>
      <c r="G360" s="93" t="s">
        <v>39</v>
      </c>
      <c r="H360" s="93" t="s">
        <v>2222</v>
      </c>
      <c r="I360" s="93" t="s">
        <v>97</v>
      </c>
      <c r="J360" s="93" t="s">
        <v>32</v>
      </c>
      <c r="K360" s="93" t="s">
        <v>113</v>
      </c>
      <c r="L360" s="93" t="s">
        <v>114</v>
      </c>
      <c r="M360" s="94">
        <v>12</v>
      </c>
      <c r="N360" s="95">
        <v>81565548.5</v>
      </c>
      <c r="O360" s="95">
        <v>89700168.400000006</v>
      </c>
      <c r="P360" s="95">
        <v>89700168.400000006</v>
      </c>
      <c r="Q360" s="95">
        <v>88412369.219999999</v>
      </c>
      <c r="R360" s="95">
        <v>-1287799.18</v>
      </c>
      <c r="S360" s="95">
        <v>-1.4356708610147939</v>
      </c>
      <c r="T360" s="93" t="s">
        <v>28</v>
      </c>
    </row>
    <row r="361" spans="1:20" x14ac:dyDescent="0.55000000000000004">
      <c r="A361" s="123">
        <v>2567</v>
      </c>
      <c r="B361" s="92">
        <v>45565</v>
      </c>
      <c r="C361" s="93" t="s">
        <v>2205</v>
      </c>
      <c r="D361" s="94">
        <v>1</v>
      </c>
      <c r="E361" s="93" t="s">
        <v>22</v>
      </c>
      <c r="F361" s="93" t="s">
        <v>25</v>
      </c>
      <c r="G361" s="93" t="s">
        <v>37</v>
      </c>
      <c r="H361" s="93" t="s">
        <v>2223</v>
      </c>
      <c r="I361" s="93" t="s">
        <v>97</v>
      </c>
      <c r="J361" s="93" t="s">
        <v>32</v>
      </c>
      <c r="K361" s="93" t="s">
        <v>113</v>
      </c>
      <c r="L361" s="93" t="s">
        <v>114</v>
      </c>
      <c r="M361" s="94">
        <v>12</v>
      </c>
      <c r="N361" s="95">
        <v>3130637.44</v>
      </c>
      <c r="O361" s="95">
        <v>2803400</v>
      </c>
      <c r="P361" s="95">
        <v>2803400</v>
      </c>
      <c r="Q361" s="95">
        <v>3073649.3899999997</v>
      </c>
      <c r="R361" s="95">
        <v>270249.39</v>
      </c>
      <c r="S361" s="95">
        <v>9.6400581436826709</v>
      </c>
      <c r="T361" s="93" t="s">
        <v>73</v>
      </c>
    </row>
    <row r="362" spans="1:20" x14ac:dyDescent="0.55000000000000004">
      <c r="A362" s="123">
        <v>2567</v>
      </c>
      <c r="B362" s="92">
        <v>45565</v>
      </c>
      <c r="C362" s="93" t="s">
        <v>2205</v>
      </c>
      <c r="D362" s="94">
        <v>1</v>
      </c>
      <c r="E362" s="93" t="s">
        <v>22</v>
      </c>
      <c r="F362" s="93" t="s">
        <v>49</v>
      </c>
      <c r="G362" s="93" t="s">
        <v>47</v>
      </c>
      <c r="H362" s="93" t="s">
        <v>2206</v>
      </c>
      <c r="I362" s="93" t="s">
        <v>97</v>
      </c>
      <c r="J362" s="93" t="s">
        <v>32</v>
      </c>
      <c r="K362" s="93" t="s">
        <v>115</v>
      </c>
      <c r="L362" s="93" t="s">
        <v>2225</v>
      </c>
      <c r="M362" s="94">
        <v>12</v>
      </c>
      <c r="N362" s="95">
        <v>71491626.180000007</v>
      </c>
      <c r="O362" s="95">
        <v>65000000</v>
      </c>
      <c r="P362" s="95">
        <v>65000000</v>
      </c>
      <c r="Q362" s="95">
        <v>55571772.000000007</v>
      </c>
      <c r="R362" s="95">
        <v>-9428228</v>
      </c>
      <c r="S362" s="95">
        <v>-14.504966153846155</v>
      </c>
      <c r="T362" s="93" t="s">
        <v>28</v>
      </c>
    </row>
    <row r="363" spans="1:20" x14ac:dyDescent="0.55000000000000004">
      <c r="A363" s="123">
        <v>2567</v>
      </c>
      <c r="B363" s="92">
        <v>45565</v>
      </c>
      <c r="C363" s="93" t="s">
        <v>2205</v>
      </c>
      <c r="D363" s="94">
        <v>1</v>
      </c>
      <c r="E363" s="93" t="s">
        <v>22</v>
      </c>
      <c r="F363" s="93" t="s">
        <v>25</v>
      </c>
      <c r="G363" s="93" t="s">
        <v>63</v>
      </c>
      <c r="H363" s="93" t="s">
        <v>2207</v>
      </c>
      <c r="I363" s="93" t="s">
        <v>97</v>
      </c>
      <c r="J363" s="93" t="s">
        <v>32</v>
      </c>
      <c r="K363" s="93" t="s">
        <v>115</v>
      </c>
      <c r="L363" s="93" t="s">
        <v>2225</v>
      </c>
      <c r="M363" s="94">
        <v>12</v>
      </c>
      <c r="N363" s="95">
        <v>5106195.93</v>
      </c>
      <c r="O363" s="95">
        <v>4670299.97</v>
      </c>
      <c r="P363" s="95">
        <v>4670299.97</v>
      </c>
      <c r="Q363" s="95">
        <v>5270989.8</v>
      </c>
      <c r="R363" s="95">
        <v>600689.82999999996</v>
      </c>
      <c r="S363" s="95">
        <v>12.861911094759938</v>
      </c>
      <c r="T363" s="93" t="s">
        <v>73</v>
      </c>
    </row>
    <row r="364" spans="1:20" x14ac:dyDescent="0.55000000000000004">
      <c r="A364" s="123">
        <v>2567</v>
      </c>
      <c r="B364" s="92">
        <v>45565</v>
      </c>
      <c r="C364" s="93" t="s">
        <v>2205</v>
      </c>
      <c r="D364" s="94">
        <v>1</v>
      </c>
      <c r="E364" s="93" t="s">
        <v>22</v>
      </c>
      <c r="F364" s="93" t="s">
        <v>25</v>
      </c>
      <c r="G364" s="93" t="s">
        <v>65</v>
      </c>
      <c r="H364" s="93" t="s">
        <v>2208</v>
      </c>
      <c r="I364" s="93" t="s">
        <v>97</v>
      </c>
      <c r="J364" s="93" t="s">
        <v>32</v>
      </c>
      <c r="K364" s="93" t="s">
        <v>115</v>
      </c>
      <c r="L364" s="93" t="s">
        <v>2225</v>
      </c>
      <c r="M364" s="94">
        <v>12</v>
      </c>
      <c r="N364" s="95">
        <v>7911829.2400000002</v>
      </c>
      <c r="O364" s="95">
        <v>9848500</v>
      </c>
      <c r="P364" s="95">
        <v>9848500</v>
      </c>
      <c r="Q364" s="95">
        <v>6697619.3599999994</v>
      </c>
      <c r="R364" s="95">
        <v>-3150880.64</v>
      </c>
      <c r="S364" s="95">
        <v>-31.993508046910698</v>
      </c>
      <c r="T364" s="93" t="s">
        <v>28</v>
      </c>
    </row>
    <row r="365" spans="1:20" x14ac:dyDescent="0.55000000000000004">
      <c r="A365" s="123">
        <v>2567</v>
      </c>
      <c r="B365" s="92">
        <v>45565</v>
      </c>
      <c r="C365" s="93" t="s">
        <v>2205</v>
      </c>
      <c r="D365" s="94">
        <v>1</v>
      </c>
      <c r="E365" s="93" t="s">
        <v>22</v>
      </c>
      <c r="F365" s="93" t="s">
        <v>25</v>
      </c>
      <c r="G365" s="93" t="s">
        <v>69</v>
      </c>
      <c r="H365" s="93" t="s">
        <v>2209</v>
      </c>
      <c r="I365" s="93" t="s">
        <v>97</v>
      </c>
      <c r="J365" s="93" t="s">
        <v>32</v>
      </c>
      <c r="K365" s="93" t="s">
        <v>115</v>
      </c>
      <c r="L365" s="93" t="s">
        <v>2225</v>
      </c>
      <c r="M365" s="94">
        <v>12</v>
      </c>
      <c r="N365" s="95">
        <v>2622398.5299999998</v>
      </c>
      <c r="O365" s="95">
        <v>2200000</v>
      </c>
      <c r="P365" s="95">
        <v>2200000</v>
      </c>
      <c r="Q365" s="95">
        <v>2214601.0700000003</v>
      </c>
      <c r="R365" s="95">
        <v>14601.07</v>
      </c>
      <c r="S365" s="95">
        <v>0.66368499999999997</v>
      </c>
      <c r="T365" s="93" t="s">
        <v>73</v>
      </c>
    </row>
    <row r="366" spans="1:20" x14ac:dyDescent="0.55000000000000004">
      <c r="A366" s="123">
        <v>2567</v>
      </c>
      <c r="B366" s="92">
        <v>45565</v>
      </c>
      <c r="C366" s="93" t="s">
        <v>2205</v>
      </c>
      <c r="D366" s="94">
        <v>1</v>
      </c>
      <c r="E366" s="93" t="s">
        <v>22</v>
      </c>
      <c r="F366" s="93" t="s">
        <v>25</v>
      </c>
      <c r="G366" s="93" t="s">
        <v>50</v>
      </c>
      <c r="H366" s="93" t="s">
        <v>2210</v>
      </c>
      <c r="I366" s="93" t="s">
        <v>97</v>
      </c>
      <c r="J366" s="93" t="s">
        <v>32</v>
      </c>
      <c r="K366" s="93" t="s">
        <v>115</v>
      </c>
      <c r="L366" s="93" t="s">
        <v>2225</v>
      </c>
      <c r="M366" s="94">
        <v>12</v>
      </c>
      <c r="N366" s="95">
        <v>12130213.82</v>
      </c>
      <c r="O366" s="95">
        <v>11910000</v>
      </c>
      <c r="P366" s="95">
        <v>11910000</v>
      </c>
      <c r="Q366" s="95">
        <v>10429822.970000001</v>
      </c>
      <c r="R366" s="95">
        <v>-1480177.03</v>
      </c>
      <c r="S366" s="95">
        <v>-12.428018723761545</v>
      </c>
      <c r="T366" s="93" t="s">
        <v>28</v>
      </c>
    </row>
    <row r="367" spans="1:20" x14ac:dyDescent="0.55000000000000004">
      <c r="A367" s="123">
        <v>2567</v>
      </c>
      <c r="B367" s="92">
        <v>45565</v>
      </c>
      <c r="C367" s="93" t="s">
        <v>2205</v>
      </c>
      <c r="D367" s="94">
        <v>1</v>
      </c>
      <c r="E367" s="93" t="s">
        <v>22</v>
      </c>
      <c r="F367" s="93" t="s">
        <v>25</v>
      </c>
      <c r="G367" s="93" t="s">
        <v>59</v>
      </c>
      <c r="H367" s="93" t="s">
        <v>2211</v>
      </c>
      <c r="I367" s="93" t="s">
        <v>97</v>
      </c>
      <c r="J367" s="93" t="s">
        <v>32</v>
      </c>
      <c r="K367" s="93" t="s">
        <v>115</v>
      </c>
      <c r="L367" s="93" t="s">
        <v>2225</v>
      </c>
      <c r="M367" s="94">
        <v>12</v>
      </c>
      <c r="N367" s="95">
        <v>4651677.24</v>
      </c>
      <c r="O367" s="95">
        <v>5167797.24</v>
      </c>
      <c r="P367" s="95">
        <v>5167797.24</v>
      </c>
      <c r="Q367" s="95">
        <v>4172592.79</v>
      </c>
      <c r="R367" s="95">
        <v>-995204.45</v>
      </c>
      <c r="S367" s="95">
        <v>-19.257807607018265</v>
      </c>
      <c r="T367" s="93" t="s">
        <v>28</v>
      </c>
    </row>
    <row r="368" spans="1:20" x14ac:dyDescent="0.55000000000000004">
      <c r="A368" s="123">
        <v>2567</v>
      </c>
      <c r="B368" s="92">
        <v>45565</v>
      </c>
      <c r="C368" s="93" t="s">
        <v>2205</v>
      </c>
      <c r="D368" s="94">
        <v>1</v>
      </c>
      <c r="E368" s="93" t="s">
        <v>22</v>
      </c>
      <c r="F368" s="93" t="s">
        <v>56</v>
      </c>
      <c r="G368" s="93" t="s">
        <v>54</v>
      </c>
      <c r="H368" s="93" t="s">
        <v>2212</v>
      </c>
      <c r="I368" s="93" t="s">
        <v>97</v>
      </c>
      <c r="J368" s="93" t="s">
        <v>32</v>
      </c>
      <c r="K368" s="93" t="s">
        <v>115</v>
      </c>
      <c r="L368" s="93" t="s">
        <v>2225</v>
      </c>
      <c r="M368" s="94">
        <v>12</v>
      </c>
      <c r="N368" s="95">
        <v>10675985.66</v>
      </c>
      <c r="O368" s="95">
        <v>16172000</v>
      </c>
      <c r="P368" s="95">
        <v>16172000</v>
      </c>
      <c r="Q368" s="95">
        <v>13358709.09</v>
      </c>
      <c r="R368" s="95">
        <v>-2813290.91</v>
      </c>
      <c r="S368" s="95">
        <v>-17.39606053673015</v>
      </c>
      <c r="T368" s="93" t="s">
        <v>28</v>
      </c>
    </row>
    <row r="369" spans="1:20" x14ac:dyDescent="0.55000000000000004">
      <c r="A369" s="123">
        <v>2567</v>
      </c>
      <c r="B369" s="92">
        <v>45565</v>
      </c>
      <c r="C369" s="93" t="s">
        <v>2205</v>
      </c>
      <c r="D369" s="94">
        <v>1</v>
      </c>
      <c r="E369" s="93" t="s">
        <v>22</v>
      </c>
      <c r="F369" s="93" t="s">
        <v>25</v>
      </c>
      <c r="G369" s="93" t="s">
        <v>57</v>
      </c>
      <c r="H369" s="93" t="s">
        <v>2213</v>
      </c>
      <c r="I369" s="93" t="s">
        <v>97</v>
      </c>
      <c r="J369" s="93" t="s">
        <v>32</v>
      </c>
      <c r="K369" s="93" t="s">
        <v>115</v>
      </c>
      <c r="L369" s="93" t="s">
        <v>2225</v>
      </c>
      <c r="M369" s="94">
        <v>12</v>
      </c>
      <c r="N369" s="95">
        <v>5341765.45</v>
      </c>
      <c r="O369" s="95">
        <v>6016961.6200000001</v>
      </c>
      <c r="P369" s="95">
        <v>6016961.6200000001</v>
      </c>
      <c r="Q369" s="95">
        <v>5210566.01</v>
      </c>
      <c r="R369" s="95">
        <v>-806395.61</v>
      </c>
      <c r="S369" s="95">
        <v>-13.40204011472488</v>
      </c>
      <c r="T369" s="93" t="s">
        <v>28</v>
      </c>
    </row>
    <row r="370" spans="1:20" x14ac:dyDescent="0.55000000000000004">
      <c r="A370" s="123">
        <v>2567</v>
      </c>
      <c r="B370" s="92">
        <v>45565</v>
      </c>
      <c r="C370" s="93" t="s">
        <v>2205</v>
      </c>
      <c r="D370" s="94">
        <v>1</v>
      </c>
      <c r="E370" s="93" t="s">
        <v>22</v>
      </c>
      <c r="F370" s="93" t="s">
        <v>25</v>
      </c>
      <c r="G370" s="93" t="s">
        <v>52</v>
      </c>
      <c r="H370" s="93" t="s">
        <v>2214</v>
      </c>
      <c r="I370" s="93" t="s">
        <v>97</v>
      </c>
      <c r="J370" s="93" t="s">
        <v>32</v>
      </c>
      <c r="K370" s="93" t="s">
        <v>115</v>
      </c>
      <c r="L370" s="93" t="s">
        <v>2225</v>
      </c>
      <c r="M370" s="94">
        <v>12</v>
      </c>
      <c r="N370" s="95">
        <v>5135484.12</v>
      </c>
      <c r="O370" s="95">
        <v>5052000</v>
      </c>
      <c r="P370" s="95">
        <v>5052000</v>
      </c>
      <c r="Q370" s="95">
        <v>4762595.4900000012</v>
      </c>
      <c r="R370" s="95">
        <v>-289404.51</v>
      </c>
      <c r="S370" s="95">
        <v>-5.7285136579572447</v>
      </c>
      <c r="T370" s="93" t="s">
        <v>28</v>
      </c>
    </row>
    <row r="371" spans="1:20" x14ac:dyDescent="0.55000000000000004">
      <c r="A371" s="123">
        <v>2567</v>
      </c>
      <c r="B371" s="92">
        <v>45565</v>
      </c>
      <c r="C371" s="93" t="s">
        <v>2205</v>
      </c>
      <c r="D371" s="94">
        <v>1</v>
      </c>
      <c r="E371" s="93" t="s">
        <v>22</v>
      </c>
      <c r="F371" s="93" t="s">
        <v>25</v>
      </c>
      <c r="G371" s="93" t="s">
        <v>61</v>
      </c>
      <c r="H371" s="93" t="s">
        <v>2215</v>
      </c>
      <c r="I371" s="93" t="s">
        <v>97</v>
      </c>
      <c r="J371" s="93" t="s">
        <v>32</v>
      </c>
      <c r="K371" s="93" t="s">
        <v>115</v>
      </c>
      <c r="L371" s="93" t="s">
        <v>2225</v>
      </c>
      <c r="M371" s="94">
        <v>12</v>
      </c>
      <c r="N371" s="95">
        <v>3569595.33</v>
      </c>
      <c r="O371" s="95">
        <v>3859000</v>
      </c>
      <c r="P371" s="95">
        <v>3859000</v>
      </c>
      <c r="Q371" s="95">
        <v>3698594.2199999997</v>
      </c>
      <c r="R371" s="95">
        <v>-160405.78</v>
      </c>
      <c r="S371" s="96">
        <v>-4.1566670121793212</v>
      </c>
      <c r="T371" s="93" t="s">
        <v>28</v>
      </c>
    </row>
    <row r="372" spans="1:20" x14ac:dyDescent="0.55000000000000004">
      <c r="A372" s="123">
        <v>2567</v>
      </c>
      <c r="B372" s="92">
        <v>45565</v>
      </c>
      <c r="C372" s="93" t="s">
        <v>2205</v>
      </c>
      <c r="D372" s="94">
        <v>1</v>
      </c>
      <c r="E372" s="93" t="s">
        <v>22</v>
      </c>
      <c r="F372" s="93" t="s">
        <v>25</v>
      </c>
      <c r="G372" s="93" t="s">
        <v>67</v>
      </c>
      <c r="H372" s="93" t="s">
        <v>2216</v>
      </c>
      <c r="I372" s="93" t="s">
        <v>97</v>
      </c>
      <c r="J372" s="93" t="s">
        <v>32</v>
      </c>
      <c r="K372" s="93" t="s">
        <v>115</v>
      </c>
      <c r="L372" s="93" t="s">
        <v>2225</v>
      </c>
      <c r="M372" s="94">
        <v>12</v>
      </c>
      <c r="N372" s="95">
        <v>2864875.1</v>
      </c>
      <c r="O372" s="95">
        <v>3275000</v>
      </c>
      <c r="P372" s="95">
        <v>3275000</v>
      </c>
      <c r="Q372" s="95">
        <v>2355412.29</v>
      </c>
      <c r="R372" s="95">
        <v>-919587.71</v>
      </c>
      <c r="S372" s="95">
        <v>-28.079014045801529</v>
      </c>
      <c r="T372" s="93" t="s">
        <v>28</v>
      </c>
    </row>
    <row r="373" spans="1:20" x14ac:dyDescent="0.55000000000000004">
      <c r="A373" s="123">
        <v>2567</v>
      </c>
      <c r="B373" s="92">
        <v>45565</v>
      </c>
      <c r="C373" s="93" t="s">
        <v>2205</v>
      </c>
      <c r="D373" s="94">
        <v>1</v>
      </c>
      <c r="E373" s="93" t="s">
        <v>22</v>
      </c>
      <c r="F373" s="93" t="s">
        <v>25</v>
      </c>
      <c r="G373" s="93" t="s">
        <v>23</v>
      </c>
      <c r="H373" s="93" t="s">
        <v>2217</v>
      </c>
      <c r="I373" s="93" t="s">
        <v>97</v>
      </c>
      <c r="J373" s="93" t="s">
        <v>32</v>
      </c>
      <c r="K373" s="93" t="s">
        <v>115</v>
      </c>
      <c r="L373" s="93" t="s">
        <v>2225</v>
      </c>
      <c r="M373" s="94">
        <v>12</v>
      </c>
      <c r="N373" s="95">
        <v>2630074.83</v>
      </c>
      <c r="O373" s="95">
        <v>2979812.61</v>
      </c>
      <c r="P373" s="95">
        <v>2979812.61</v>
      </c>
      <c r="Q373" s="95">
        <v>2833013.66</v>
      </c>
      <c r="R373" s="95">
        <v>-146798.95000000001</v>
      </c>
      <c r="S373" s="95">
        <v>-4.926449049425293</v>
      </c>
      <c r="T373" s="93" t="s">
        <v>28</v>
      </c>
    </row>
    <row r="374" spans="1:20" x14ac:dyDescent="0.55000000000000004">
      <c r="A374" s="123">
        <v>2567</v>
      </c>
      <c r="B374" s="92">
        <v>45565</v>
      </c>
      <c r="C374" s="93" t="s">
        <v>2205</v>
      </c>
      <c r="D374" s="94">
        <v>1</v>
      </c>
      <c r="E374" s="93" t="s">
        <v>22</v>
      </c>
      <c r="F374" s="93" t="s">
        <v>25</v>
      </c>
      <c r="G374" s="93" t="s">
        <v>41</v>
      </c>
      <c r="H374" s="93" t="s">
        <v>2218</v>
      </c>
      <c r="I374" s="93" t="s">
        <v>97</v>
      </c>
      <c r="J374" s="93" t="s">
        <v>32</v>
      </c>
      <c r="K374" s="93" t="s">
        <v>115</v>
      </c>
      <c r="L374" s="93" t="s">
        <v>2225</v>
      </c>
      <c r="M374" s="94">
        <v>12</v>
      </c>
      <c r="N374" s="95">
        <v>2800416.68</v>
      </c>
      <c r="O374" s="95">
        <v>2905200</v>
      </c>
      <c r="P374" s="95">
        <v>2905200</v>
      </c>
      <c r="Q374" s="95">
        <v>2776266.5300000003</v>
      </c>
      <c r="R374" s="95">
        <v>-128933.47</v>
      </c>
      <c r="S374" s="95">
        <v>-4.4380238882004681</v>
      </c>
      <c r="T374" s="93" t="s">
        <v>28</v>
      </c>
    </row>
    <row r="375" spans="1:20" x14ac:dyDescent="0.55000000000000004">
      <c r="A375" s="123">
        <v>2567</v>
      </c>
      <c r="B375" s="92">
        <v>45565</v>
      </c>
      <c r="C375" s="93" t="s">
        <v>2205</v>
      </c>
      <c r="D375" s="94">
        <v>1</v>
      </c>
      <c r="E375" s="93" t="s">
        <v>22</v>
      </c>
      <c r="F375" s="93" t="s">
        <v>25</v>
      </c>
      <c r="G375" s="93" t="s">
        <v>43</v>
      </c>
      <c r="H375" s="93" t="s">
        <v>2219</v>
      </c>
      <c r="I375" s="93" t="s">
        <v>97</v>
      </c>
      <c r="J375" s="93" t="s">
        <v>32</v>
      </c>
      <c r="K375" s="93" t="s">
        <v>115</v>
      </c>
      <c r="L375" s="93" t="s">
        <v>2225</v>
      </c>
      <c r="M375" s="94">
        <v>12</v>
      </c>
      <c r="N375" s="95">
        <v>2770187.18</v>
      </c>
      <c r="O375" s="95">
        <v>3226416</v>
      </c>
      <c r="P375" s="95">
        <v>3226416</v>
      </c>
      <c r="Q375" s="95">
        <v>2755437.27</v>
      </c>
      <c r="R375" s="95">
        <v>-470978.73</v>
      </c>
      <c r="S375" s="95">
        <v>-14.597582270854099</v>
      </c>
      <c r="T375" s="93" t="s">
        <v>28</v>
      </c>
    </row>
    <row r="376" spans="1:20" x14ac:dyDescent="0.55000000000000004">
      <c r="A376" s="123">
        <v>2567</v>
      </c>
      <c r="B376" s="92">
        <v>45565</v>
      </c>
      <c r="C376" s="93" t="s">
        <v>2205</v>
      </c>
      <c r="D376" s="94">
        <v>1</v>
      </c>
      <c r="E376" s="93" t="s">
        <v>22</v>
      </c>
      <c r="F376" s="93" t="s">
        <v>25</v>
      </c>
      <c r="G376" s="93" t="s">
        <v>35</v>
      </c>
      <c r="H376" s="93" t="s">
        <v>2220</v>
      </c>
      <c r="I376" s="93" t="s">
        <v>97</v>
      </c>
      <c r="J376" s="93" t="s">
        <v>32</v>
      </c>
      <c r="K376" s="93" t="s">
        <v>115</v>
      </c>
      <c r="L376" s="93" t="s">
        <v>2225</v>
      </c>
      <c r="M376" s="94">
        <v>12</v>
      </c>
      <c r="N376" s="95">
        <v>2512135.81</v>
      </c>
      <c r="O376" s="95">
        <v>2688908</v>
      </c>
      <c r="P376" s="95">
        <v>2688908</v>
      </c>
      <c r="Q376" s="95">
        <v>2403819.6199999996</v>
      </c>
      <c r="R376" s="95">
        <v>-285088.38</v>
      </c>
      <c r="S376" s="95">
        <v>-10.602385057428517</v>
      </c>
      <c r="T376" s="93" t="s">
        <v>28</v>
      </c>
    </row>
    <row r="377" spans="1:20" x14ac:dyDescent="0.55000000000000004">
      <c r="A377" s="123">
        <v>2567</v>
      </c>
      <c r="B377" s="92">
        <v>45565</v>
      </c>
      <c r="C377" s="93" t="s">
        <v>2205</v>
      </c>
      <c r="D377" s="94">
        <v>1</v>
      </c>
      <c r="E377" s="93" t="s">
        <v>22</v>
      </c>
      <c r="F377" s="93" t="s">
        <v>25</v>
      </c>
      <c r="G377" s="93" t="s">
        <v>45</v>
      </c>
      <c r="H377" s="93" t="s">
        <v>2221</v>
      </c>
      <c r="I377" s="93" t="s">
        <v>97</v>
      </c>
      <c r="J377" s="93" t="s">
        <v>32</v>
      </c>
      <c r="K377" s="93" t="s">
        <v>115</v>
      </c>
      <c r="L377" s="93" t="s">
        <v>2225</v>
      </c>
      <c r="M377" s="94">
        <v>12</v>
      </c>
      <c r="N377" s="95">
        <v>6389392.9299999997</v>
      </c>
      <c r="O377" s="95">
        <v>6840000</v>
      </c>
      <c r="P377" s="95">
        <v>6840000</v>
      </c>
      <c r="Q377" s="95">
        <v>5688166.8200000003</v>
      </c>
      <c r="R377" s="95">
        <v>-1151833.18</v>
      </c>
      <c r="S377" s="95">
        <v>-16.839666374269008</v>
      </c>
      <c r="T377" s="93" t="s">
        <v>28</v>
      </c>
    </row>
    <row r="378" spans="1:20" x14ac:dyDescent="0.55000000000000004">
      <c r="A378" s="123">
        <v>2567</v>
      </c>
      <c r="B378" s="92">
        <v>45565</v>
      </c>
      <c r="C378" s="93" t="s">
        <v>2205</v>
      </c>
      <c r="D378" s="94">
        <v>1</v>
      </c>
      <c r="E378" s="93" t="s">
        <v>22</v>
      </c>
      <c r="F378" s="93" t="s">
        <v>25</v>
      </c>
      <c r="G378" s="93" t="s">
        <v>39</v>
      </c>
      <c r="H378" s="93" t="s">
        <v>2222</v>
      </c>
      <c r="I378" s="93" t="s">
        <v>97</v>
      </c>
      <c r="J378" s="93" t="s">
        <v>32</v>
      </c>
      <c r="K378" s="93" t="s">
        <v>115</v>
      </c>
      <c r="L378" s="93" t="s">
        <v>2225</v>
      </c>
      <c r="M378" s="94">
        <v>12</v>
      </c>
      <c r="N378" s="95">
        <v>5536636.7999999998</v>
      </c>
      <c r="O378" s="95">
        <v>4654577.5999999996</v>
      </c>
      <c r="P378" s="95">
        <v>4654577.5999999996</v>
      </c>
      <c r="Q378" s="95">
        <v>5600984.4699999997</v>
      </c>
      <c r="R378" s="95">
        <v>946406.87</v>
      </c>
      <c r="S378" s="95">
        <v>20.332819674120376</v>
      </c>
      <c r="T378" s="93" t="s">
        <v>73</v>
      </c>
    </row>
    <row r="379" spans="1:20" x14ac:dyDescent="0.55000000000000004">
      <c r="A379" s="123">
        <v>2567</v>
      </c>
      <c r="B379" s="92">
        <v>45565</v>
      </c>
      <c r="C379" s="93" t="s">
        <v>2205</v>
      </c>
      <c r="D379" s="94">
        <v>1</v>
      </c>
      <c r="E379" s="93" t="s">
        <v>22</v>
      </c>
      <c r="F379" s="93" t="s">
        <v>25</v>
      </c>
      <c r="G379" s="93" t="s">
        <v>37</v>
      </c>
      <c r="H379" s="93" t="s">
        <v>2223</v>
      </c>
      <c r="I379" s="93" t="s">
        <v>97</v>
      </c>
      <c r="J379" s="93" t="s">
        <v>32</v>
      </c>
      <c r="K379" s="93" t="s">
        <v>115</v>
      </c>
      <c r="L379" s="93" t="s">
        <v>2225</v>
      </c>
      <c r="M379" s="94">
        <v>12</v>
      </c>
      <c r="N379" s="95">
        <v>1299277.58</v>
      </c>
      <c r="O379" s="95">
        <v>1589168</v>
      </c>
      <c r="P379" s="95">
        <v>1589168</v>
      </c>
      <c r="Q379" s="95">
        <v>1401930.02</v>
      </c>
      <c r="R379" s="95">
        <v>-187237.98</v>
      </c>
      <c r="S379" s="95">
        <v>-11.782138829878276</v>
      </c>
      <c r="T379" s="93" t="s">
        <v>28</v>
      </c>
    </row>
    <row r="380" spans="1:20" x14ac:dyDescent="0.55000000000000004">
      <c r="A380" s="123">
        <v>2567</v>
      </c>
      <c r="B380" s="92">
        <v>45565</v>
      </c>
      <c r="C380" s="93" t="s">
        <v>2205</v>
      </c>
      <c r="D380" s="94">
        <v>1</v>
      </c>
      <c r="E380" s="93" t="s">
        <v>22</v>
      </c>
      <c r="F380" s="93" t="s">
        <v>49</v>
      </c>
      <c r="G380" s="93" t="s">
        <v>47</v>
      </c>
      <c r="H380" s="93" t="s">
        <v>2206</v>
      </c>
      <c r="I380" s="93" t="s">
        <v>97</v>
      </c>
      <c r="J380" s="93" t="s">
        <v>32</v>
      </c>
      <c r="K380" s="93" t="s">
        <v>117</v>
      </c>
      <c r="L380" s="93" t="s">
        <v>2226</v>
      </c>
      <c r="M380" s="94">
        <v>12</v>
      </c>
      <c r="N380" s="95">
        <v>60456164.310000002</v>
      </c>
      <c r="O380" s="95">
        <v>66100000</v>
      </c>
      <c r="P380" s="95">
        <v>66100000</v>
      </c>
      <c r="Q380" s="95">
        <v>63402507.729999989</v>
      </c>
      <c r="R380" s="95">
        <v>-2697492.27</v>
      </c>
      <c r="S380" s="95">
        <v>-4.0809262783661122</v>
      </c>
      <c r="T380" s="93" t="s">
        <v>28</v>
      </c>
    </row>
    <row r="381" spans="1:20" x14ac:dyDescent="0.55000000000000004">
      <c r="A381" s="123">
        <v>2567</v>
      </c>
      <c r="B381" s="92">
        <v>45565</v>
      </c>
      <c r="C381" s="93" t="s">
        <v>2205</v>
      </c>
      <c r="D381" s="94">
        <v>1</v>
      </c>
      <c r="E381" s="93" t="s">
        <v>22</v>
      </c>
      <c r="F381" s="93" t="s">
        <v>25</v>
      </c>
      <c r="G381" s="93" t="s">
        <v>63</v>
      </c>
      <c r="H381" s="93" t="s">
        <v>2207</v>
      </c>
      <c r="I381" s="93" t="s">
        <v>97</v>
      </c>
      <c r="J381" s="93" t="s">
        <v>32</v>
      </c>
      <c r="K381" s="93" t="s">
        <v>117</v>
      </c>
      <c r="L381" s="93" t="s">
        <v>2226</v>
      </c>
      <c r="M381" s="94">
        <v>12</v>
      </c>
      <c r="N381" s="95">
        <v>6372852.0300000003</v>
      </c>
      <c r="O381" s="95">
        <v>6273245</v>
      </c>
      <c r="P381" s="95">
        <v>6273245</v>
      </c>
      <c r="Q381" s="95">
        <v>8079690.7999999998</v>
      </c>
      <c r="R381" s="95">
        <v>1806445.8</v>
      </c>
      <c r="S381" s="95">
        <v>28.796034588159717</v>
      </c>
      <c r="T381" s="93" t="s">
        <v>73</v>
      </c>
    </row>
    <row r="382" spans="1:20" x14ac:dyDescent="0.55000000000000004">
      <c r="A382" s="123">
        <v>2567</v>
      </c>
      <c r="B382" s="92">
        <v>45565</v>
      </c>
      <c r="C382" s="93" t="s">
        <v>2205</v>
      </c>
      <c r="D382" s="94">
        <v>1</v>
      </c>
      <c r="E382" s="93" t="s">
        <v>22</v>
      </c>
      <c r="F382" s="93" t="s">
        <v>25</v>
      </c>
      <c r="G382" s="93" t="s">
        <v>65</v>
      </c>
      <c r="H382" s="93" t="s">
        <v>2208</v>
      </c>
      <c r="I382" s="93" t="s">
        <v>97</v>
      </c>
      <c r="J382" s="93" t="s">
        <v>32</v>
      </c>
      <c r="K382" s="93" t="s">
        <v>117</v>
      </c>
      <c r="L382" s="93" t="s">
        <v>2226</v>
      </c>
      <c r="M382" s="94">
        <v>12</v>
      </c>
      <c r="N382" s="95">
        <v>14025908.07</v>
      </c>
      <c r="O382" s="95">
        <v>11359400</v>
      </c>
      <c r="P382" s="95">
        <v>11359400</v>
      </c>
      <c r="Q382" s="95">
        <v>10907883.719999999</v>
      </c>
      <c r="R382" s="95">
        <v>-451516.28</v>
      </c>
      <c r="S382" s="95">
        <v>-3.9748250787893733</v>
      </c>
      <c r="T382" s="93" t="s">
        <v>28</v>
      </c>
    </row>
    <row r="383" spans="1:20" x14ac:dyDescent="0.55000000000000004">
      <c r="A383" s="123">
        <v>2567</v>
      </c>
      <c r="B383" s="92">
        <v>45565</v>
      </c>
      <c r="C383" s="93" t="s">
        <v>2205</v>
      </c>
      <c r="D383" s="94">
        <v>1</v>
      </c>
      <c r="E383" s="93" t="s">
        <v>22</v>
      </c>
      <c r="F383" s="93" t="s">
        <v>25</v>
      </c>
      <c r="G383" s="93" t="s">
        <v>69</v>
      </c>
      <c r="H383" s="93" t="s">
        <v>2209</v>
      </c>
      <c r="I383" s="93" t="s">
        <v>97</v>
      </c>
      <c r="J383" s="93" t="s">
        <v>32</v>
      </c>
      <c r="K383" s="93" t="s">
        <v>117</v>
      </c>
      <c r="L383" s="93" t="s">
        <v>2226</v>
      </c>
      <c r="M383" s="94">
        <v>12</v>
      </c>
      <c r="N383" s="95">
        <v>4479128.4000000004</v>
      </c>
      <c r="O383" s="95">
        <v>3050000</v>
      </c>
      <c r="P383" s="95">
        <v>3050000</v>
      </c>
      <c r="Q383" s="95">
        <v>3780013.22</v>
      </c>
      <c r="R383" s="95">
        <v>730013.22</v>
      </c>
      <c r="S383" s="95">
        <v>23.934859672131147</v>
      </c>
      <c r="T383" s="93" t="s">
        <v>73</v>
      </c>
    </row>
    <row r="384" spans="1:20" x14ac:dyDescent="0.55000000000000004">
      <c r="A384" s="123">
        <v>2567</v>
      </c>
      <c r="B384" s="92">
        <v>45565</v>
      </c>
      <c r="C384" s="93" t="s">
        <v>2205</v>
      </c>
      <c r="D384" s="94">
        <v>1</v>
      </c>
      <c r="E384" s="93" t="s">
        <v>22</v>
      </c>
      <c r="F384" s="93" t="s">
        <v>25</v>
      </c>
      <c r="G384" s="93" t="s">
        <v>50</v>
      </c>
      <c r="H384" s="93" t="s">
        <v>2210</v>
      </c>
      <c r="I384" s="93" t="s">
        <v>97</v>
      </c>
      <c r="J384" s="93" t="s">
        <v>32</v>
      </c>
      <c r="K384" s="93" t="s">
        <v>117</v>
      </c>
      <c r="L384" s="93" t="s">
        <v>2226</v>
      </c>
      <c r="M384" s="94">
        <v>12</v>
      </c>
      <c r="N384" s="95">
        <v>12908041.619999999</v>
      </c>
      <c r="O384" s="95">
        <v>16934291.920000002</v>
      </c>
      <c r="P384" s="95">
        <v>16934291.920000002</v>
      </c>
      <c r="Q384" s="95">
        <v>15573359.51</v>
      </c>
      <c r="R384" s="95">
        <v>-1360932.41</v>
      </c>
      <c r="S384" s="95">
        <v>-8.0365474767367768</v>
      </c>
      <c r="T384" s="93" t="s">
        <v>28</v>
      </c>
    </row>
    <row r="385" spans="1:20" x14ac:dyDescent="0.55000000000000004">
      <c r="A385" s="123">
        <v>2567</v>
      </c>
      <c r="B385" s="92">
        <v>45565</v>
      </c>
      <c r="C385" s="93" t="s">
        <v>2205</v>
      </c>
      <c r="D385" s="94">
        <v>1</v>
      </c>
      <c r="E385" s="93" t="s">
        <v>22</v>
      </c>
      <c r="F385" s="93" t="s">
        <v>25</v>
      </c>
      <c r="G385" s="93" t="s">
        <v>59</v>
      </c>
      <c r="H385" s="93" t="s">
        <v>2211</v>
      </c>
      <c r="I385" s="93" t="s">
        <v>97</v>
      </c>
      <c r="J385" s="93" t="s">
        <v>32</v>
      </c>
      <c r="K385" s="93" t="s">
        <v>117</v>
      </c>
      <c r="L385" s="93" t="s">
        <v>2226</v>
      </c>
      <c r="M385" s="94">
        <v>12</v>
      </c>
      <c r="N385" s="95">
        <v>3813861.75</v>
      </c>
      <c r="O385" s="95">
        <v>3552449.4</v>
      </c>
      <c r="P385" s="95">
        <v>3552449.4</v>
      </c>
      <c r="Q385" s="95">
        <v>3953212.7300000004</v>
      </c>
      <c r="R385" s="95">
        <v>400763.33</v>
      </c>
      <c r="S385" s="95">
        <v>11.281324091484597</v>
      </c>
      <c r="T385" s="93" t="s">
        <v>73</v>
      </c>
    </row>
    <row r="386" spans="1:20" x14ac:dyDescent="0.55000000000000004">
      <c r="A386" s="123">
        <v>2567</v>
      </c>
      <c r="B386" s="92">
        <v>45565</v>
      </c>
      <c r="C386" s="93" t="s">
        <v>2205</v>
      </c>
      <c r="D386" s="94">
        <v>1</v>
      </c>
      <c r="E386" s="93" t="s">
        <v>22</v>
      </c>
      <c r="F386" s="93" t="s">
        <v>56</v>
      </c>
      <c r="G386" s="93" t="s">
        <v>54</v>
      </c>
      <c r="H386" s="93" t="s">
        <v>2212</v>
      </c>
      <c r="I386" s="93" t="s">
        <v>97</v>
      </c>
      <c r="J386" s="93" t="s">
        <v>32</v>
      </c>
      <c r="K386" s="93" t="s">
        <v>117</v>
      </c>
      <c r="L386" s="93" t="s">
        <v>2226</v>
      </c>
      <c r="M386" s="94">
        <v>12</v>
      </c>
      <c r="N386" s="95">
        <v>11267015.949999999</v>
      </c>
      <c r="O386" s="95">
        <v>16905350</v>
      </c>
      <c r="P386" s="95">
        <v>16905350</v>
      </c>
      <c r="Q386" s="95">
        <v>15415621.1</v>
      </c>
      <c r="R386" s="95">
        <v>-1489728.9</v>
      </c>
      <c r="S386" s="95">
        <v>-8.812174252529525</v>
      </c>
      <c r="T386" s="93" t="s">
        <v>28</v>
      </c>
    </row>
    <row r="387" spans="1:20" x14ac:dyDescent="0.55000000000000004">
      <c r="A387" s="123">
        <v>2567</v>
      </c>
      <c r="B387" s="92">
        <v>45565</v>
      </c>
      <c r="C387" s="93" t="s">
        <v>2205</v>
      </c>
      <c r="D387" s="94">
        <v>1</v>
      </c>
      <c r="E387" s="93" t="s">
        <v>22</v>
      </c>
      <c r="F387" s="93" t="s">
        <v>25</v>
      </c>
      <c r="G387" s="93" t="s">
        <v>57</v>
      </c>
      <c r="H387" s="93" t="s">
        <v>2213</v>
      </c>
      <c r="I387" s="93" t="s">
        <v>97</v>
      </c>
      <c r="J387" s="93" t="s">
        <v>32</v>
      </c>
      <c r="K387" s="93" t="s">
        <v>117</v>
      </c>
      <c r="L387" s="93" t="s">
        <v>2226</v>
      </c>
      <c r="M387" s="94">
        <v>12</v>
      </c>
      <c r="N387" s="95">
        <v>9351852.5700000003</v>
      </c>
      <c r="O387" s="95">
        <v>13630961</v>
      </c>
      <c r="P387" s="95">
        <v>13630961</v>
      </c>
      <c r="Q387" s="95">
        <v>8284263.4399999985</v>
      </c>
      <c r="R387" s="95">
        <v>-5346697.5599999996</v>
      </c>
      <c r="S387" s="96">
        <v>-39.224655987204422</v>
      </c>
      <c r="T387" s="93" t="s">
        <v>28</v>
      </c>
    </row>
    <row r="388" spans="1:20" x14ac:dyDescent="0.55000000000000004">
      <c r="A388" s="123">
        <v>2567</v>
      </c>
      <c r="B388" s="92">
        <v>45565</v>
      </c>
      <c r="C388" s="93" t="s">
        <v>2205</v>
      </c>
      <c r="D388" s="94">
        <v>1</v>
      </c>
      <c r="E388" s="93" t="s">
        <v>22</v>
      </c>
      <c r="F388" s="93" t="s">
        <v>25</v>
      </c>
      <c r="G388" s="93" t="s">
        <v>52</v>
      </c>
      <c r="H388" s="93" t="s">
        <v>2214</v>
      </c>
      <c r="I388" s="93" t="s">
        <v>97</v>
      </c>
      <c r="J388" s="93" t="s">
        <v>32</v>
      </c>
      <c r="K388" s="93" t="s">
        <v>117</v>
      </c>
      <c r="L388" s="93" t="s">
        <v>2226</v>
      </c>
      <c r="M388" s="94">
        <v>12</v>
      </c>
      <c r="N388" s="95">
        <v>8761309.9600000009</v>
      </c>
      <c r="O388" s="95">
        <v>6476698</v>
      </c>
      <c r="P388" s="95">
        <v>6476698</v>
      </c>
      <c r="Q388" s="95">
        <v>7511394.4199999999</v>
      </c>
      <c r="R388" s="95">
        <v>1034696.42</v>
      </c>
      <c r="S388" s="95">
        <v>15.975678038407843</v>
      </c>
      <c r="T388" s="93" t="s">
        <v>73</v>
      </c>
    </row>
    <row r="389" spans="1:20" x14ac:dyDescent="0.55000000000000004">
      <c r="A389" s="123">
        <v>2567</v>
      </c>
      <c r="B389" s="92">
        <v>45565</v>
      </c>
      <c r="C389" s="93" t="s">
        <v>2205</v>
      </c>
      <c r="D389" s="94">
        <v>1</v>
      </c>
      <c r="E389" s="93" t="s">
        <v>22</v>
      </c>
      <c r="F389" s="93" t="s">
        <v>25</v>
      </c>
      <c r="G389" s="93" t="s">
        <v>61</v>
      </c>
      <c r="H389" s="93" t="s">
        <v>2215</v>
      </c>
      <c r="I389" s="93" t="s">
        <v>97</v>
      </c>
      <c r="J389" s="93" t="s">
        <v>32</v>
      </c>
      <c r="K389" s="93" t="s">
        <v>117</v>
      </c>
      <c r="L389" s="93" t="s">
        <v>2226</v>
      </c>
      <c r="M389" s="94">
        <v>12</v>
      </c>
      <c r="N389" s="95">
        <v>10921103.939999999</v>
      </c>
      <c r="O389" s="95">
        <v>7410630.5</v>
      </c>
      <c r="P389" s="95">
        <v>7410630.5</v>
      </c>
      <c r="Q389" s="95">
        <v>11347453.52</v>
      </c>
      <c r="R389" s="95">
        <v>3936823.02</v>
      </c>
      <c r="S389" s="95">
        <v>53.123995589848931</v>
      </c>
      <c r="T389" s="93" t="s">
        <v>73</v>
      </c>
    </row>
    <row r="390" spans="1:20" x14ac:dyDescent="0.55000000000000004">
      <c r="A390" s="123">
        <v>2567</v>
      </c>
      <c r="B390" s="92">
        <v>45565</v>
      </c>
      <c r="C390" s="93" t="s">
        <v>2205</v>
      </c>
      <c r="D390" s="94">
        <v>1</v>
      </c>
      <c r="E390" s="93" t="s">
        <v>22</v>
      </c>
      <c r="F390" s="93" t="s">
        <v>25</v>
      </c>
      <c r="G390" s="93" t="s">
        <v>67</v>
      </c>
      <c r="H390" s="93" t="s">
        <v>2216</v>
      </c>
      <c r="I390" s="93" t="s">
        <v>97</v>
      </c>
      <c r="J390" s="93" t="s">
        <v>32</v>
      </c>
      <c r="K390" s="93" t="s">
        <v>117</v>
      </c>
      <c r="L390" s="93" t="s">
        <v>2226</v>
      </c>
      <c r="M390" s="94">
        <v>12</v>
      </c>
      <c r="N390" s="95">
        <v>4318047.0599999996</v>
      </c>
      <c r="O390" s="95">
        <v>4652954.5</v>
      </c>
      <c r="P390" s="95">
        <v>4652954.5</v>
      </c>
      <c r="Q390" s="95">
        <v>4718891.0199999996</v>
      </c>
      <c r="R390" s="95">
        <v>65936.52</v>
      </c>
      <c r="S390" s="95">
        <v>1.4170892924055027</v>
      </c>
      <c r="T390" s="93" t="s">
        <v>73</v>
      </c>
    </row>
    <row r="391" spans="1:20" x14ac:dyDescent="0.55000000000000004">
      <c r="A391" s="123">
        <v>2567</v>
      </c>
      <c r="B391" s="92">
        <v>45565</v>
      </c>
      <c r="C391" s="93" t="s">
        <v>2205</v>
      </c>
      <c r="D391" s="94">
        <v>1</v>
      </c>
      <c r="E391" s="93" t="s">
        <v>22</v>
      </c>
      <c r="F391" s="93" t="s">
        <v>25</v>
      </c>
      <c r="G391" s="93" t="s">
        <v>23</v>
      </c>
      <c r="H391" s="93" t="s">
        <v>2217</v>
      </c>
      <c r="I391" s="93" t="s">
        <v>97</v>
      </c>
      <c r="J391" s="93" t="s">
        <v>32</v>
      </c>
      <c r="K391" s="93" t="s">
        <v>117</v>
      </c>
      <c r="L391" s="93" t="s">
        <v>2226</v>
      </c>
      <c r="M391" s="94">
        <v>12</v>
      </c>
      <c r="N391" s="95">
        <v>2401506.85</v>
      </c>
      <c r="O391" s="95">
        <v>3568846.23</v>
      </c>
      <c r="P391" s="95">
        <v>3568846.23</v>
      </c>
      <c r="Q391" s="95">
        <v>5003452.0600000005</v>
      </c>
      <c r="R391" s="95">
        <v>1434605.83</v>
      </c>
      <c r="S391" s="95">
        <v>40.198028649724144</v>
      </c>
      <c r="T391" s="93" t="s">
        <v>73</v>
      </c>
    </row>
    <row r="392" spans="1:20" x14ac:dyDescent="0.55000000000000004">
      <c r="A392" s="123">
        <v>2567</v>
      </c>
      <c r="B392" s="92">
        <v>45565</v>
      </c>
      <c r="C392" s="93" t="s">
        <v>2205</v>
      </c>
      <c r="D392" s="94">
        <v>1</v>
      </c>
      <c r="E392" s="93" t="s">
        <v>22</v>
      </c>
      <c r="F392" s="93" t="s">
        <v>25</v>
      </c>
      <c r="G392" s="93" t="s">
        <v>41</v>
      </c>
      <c r="H392" s="93" t="s">
        <v>2218</v>
      </c>
      <c r="I392" s="93" t="s">
        <v>97</v>
      </c>
      <c r="J392" s="93" t="s">
        <v>32</v>
      </c>
      <c r="K392" s="93" t="s">
        <v>117</v>
      </c>
      <c r="L392" s="93" t="s">
        <v>2226</v>
      </c>
      <c r="M392" s="94">
        <v>12</v>
      </c>
      <c r="N392" s="95">
        <v>4915446.68</v>
      </c>
      <c r="O392" s="95">
        <v>6397108</v>
      </c>
      <c r="P392" s="95">
        <v>6397108</v>
      </c>
      <c r="Q392" s="95">
        <v>5878111.4000000004</v>
      </c>
      <c r="R392" s="95">
        <v>-518996.6</v>
      </c>
      <c r="S392" s="95">
        <v>-8.112987931421511</v>
      </c>
      <c r="T392" s="93" t="s">
        <v>28</v>
      </c>
    </row>
    <row r="393" spans="1:20" x14ac:dyDescent="0.55000000000000004">
      <c r="A393" s="123">
        <v>2567</v>
      </c>
      <c r="B393" s="92">
        <v>45565</v>
      </c>
      <c r="C393" s="93" t="s">
        <v>2205</v>
      </c>
      <c r="D393" s="94">
        <v>1</v>
      </c>
      <c r="E393" s="93" t="s">
        <v>22</v>
      </c>
      <c r="F393" s="93" t="s">
        <v>25</v>
      </c>
      <c r="G393" s="93" t="s">
        <v>43</v>
      </c>
      <c r="H393" s="93" t="s">
        <v>2219</v>
      </c>
      <c r="I393" s="93" t="s">
        <v>97</v>
      </c>
      <c r="J393" s="93" t="s">
        <v>32</v>
      </c>
      <c r="K393" s="93" t="s">
        <v>117</v>
      </c>
      <c r="L393" s="93" t="s">
        <v>2226</v>
      </c>
      <c r="M393" s="94">
        <v>12</v>
      </c>
      <c r="N393" s="95">
        <v>4553045.12</v>
      </c>
      <c r="O393" s="95">
        <v>3678840</v>
      </c>
      <c r="P393" s="95">
        <v>3678840</v>
      </c>
      <c r="Q393" s="95">
        <v>4909388.2699999996</v>
      </c>
      <c r="R393" s="95">
        <v>1230548.27</v>
      </c>
      <c r="S393" s="95">
        <v>33.44935550336519</v>
      </c>
      <c r="T393" s="93" t="s">
        <v>73</v>
      </c>
    </row>
    <row r="394" spans="1:20" x14ac:dyDescent="0.55000000000000004">
      <c r="A394" s="123">
        <v>2567</v>
      </c>
      <c r="B394" s="92">
        <v>45565</v>
      </c>
      <c r="C394" s="93" t="s">
        <v>2205</v>
      </c>
      <c r="D394" s="94">
        <v>1</v>
      </c>
      <c r="E394" s="93" t="s">
        <v>22</v>
      </c>
      <c r="F394" s="93" t="s">
        <v>25</v>
      </c>
      <c r="G394" s="93" t="s">
        <v>35</v>
      </c>
      <c r="H394" s="93" t="s">
        <v>2220</v>
      </c>
      <c r="I394" s="93" t="s">
        <v>97</v>
      </c>
      <c r="J394" s="93" t="s">
        <v>32</v>
      </c>
      <c r="K394" s="93" t="s">
        <v>117</v>
      </c>
      <c r="L394" s="93" t="s">
        <v>2226</v>
      </c>
      <c r="M394" s="94">
        <v>12</v>
      </c>
      <c r="N394" s="95">
        <v>3647544.87</v>
      </c>
      <c r="O394" s="95">
        <v>3874719</v>
      </c>
      <c r="P394" s="95">
        <v>3874719</v>
      </c>
      <c r="Q394" s="95">
        <v>3390962.4000000004</v>
      </c>
      <c r="R394" s="95">
        <v>-483756.6</v>
      </c>
      <c r="S394" s="95">
        <v>-12.484946650324837</v>
      </c>
      <c r="T394" s="93" t="s">
        <v>28</v>
      </c>
    </row>
    <row r="395" spans="1:20" x14ac:dyDescent="0.55000000000000004">
      <c r="A395" s="123">
        <v>2567</v>
      </c>
      <c r="B395" s="92">
        <v>45565</v>
      </c>
      <c r="C395" s="93" t="s">
        <v>2205</v>
      </c>
      <c r="D395" s="94">
        <v>1</v>
      </c>
      <c r="E395" s="93" t="s">
        <v>22</v>
      </c>
      <c r="F395" s="93" t="s">
        <v>25</v>
      </c>
      <c r="G395" s="93" t="s">
        <v>45</v>
      </c>
      <c r="H395" s="93" t="s">
        <v>2221</v>
      </c>
      <c r="I395" s="93" t="s">
        <v>97</v>
      </c>
      <c r="J395" s="93" t="s">
        <v>32</v>
      </c>
      <c r="K395" s="93" t="s">
        <v>117</v>
      </c>
      <c r="L395" s="93" t="s">
        <v>2226</v>
      </c>
      <c r="M395" s="94">
        <v>12</v>
      </c>
      <c r="N395" s="95">
        <v>6925988.1900000004</v>
      </c>
      <c r="O395" s="95">
        <v>9084980</v>
      </c>
      <c r="P395" s="95">
        <v>9084980</v>
      </c>
      <c r="Q395" s="95">
        <v>6446648.8099999996</v>
      </c>
      <c r="R395" s="95">
        <v>-2638331.19</v>
      </c>
      <c r="S395" s="95">
        <v>-29.040583358466389</v>
      </c>
      <c r="T395" s="93" t="s">
        <v>28</v>
      </c>
    </row>
    <row r="396" spans="1:20" x14ac:dyDescent="0.55000000000000004">
      <c r="A396" s="123">
        <v>2567</v>
      </c>
      <c r="B396" s="92">
        <v>45565</v>
      </c>
      <c r="C396" s="93" t="s">
        <v>2205</v>
      </c>
      <c r="D396" s="94">
        <v>1</v>
      </c>
      <c r="E396" s="93" t="s">
        <v>22</v>
      </c>
      <c r="F396" s="93" t="s">
        <v>25</v>
      </c>
      <c r="G396" s="93" t="s">
        <v>39</v>
      </c>
      <c r="H396" s="93" t="s">
        <v>2222</v>
      </c>
      <c r="I396" s="93" t="s">
        <v>97</v>
      </c>
      <c r="J396" s="93" t="s">
        <v>32</v>
      </c>
      <c r="K396" s="93" t="s">
        <v>117</v>
      </c>
      <c r="L396" s="93" t="s">
        <v>2226</v>
      </c>
      <c r="M396" s="94">
        <v>12</v>
      </c>
      <c r="N396" s="95">
        <v>7739592.1299999999</v>
      </c>
      <c r="O396" s="95">
        <v>8142540</v>
      </c>
      <c r="P396" s="95">
        <v>8142540</v>
      </c>
      <c r="Q396" s="95">
        <v>7807426.2000000002</v>
      </c>
      <c r="R396" s="95">
        <v>-335113.8</v>
      </c>
      <c r="S396" s="95">
        <v>-4.1155929230927937</v>
      </c>
      <c r="T396" s="93" t="s">
        <v>28</v>
      </c>
    </row>
    <row r="397" spans="1:20" x14ac:dyDescent="0.55000000000000004">
      <c r="A397" s="123">
        <v>2567</v>
      </c>
      <c r="B397" s="92">
        <v>45565</v>
      </c>
      <c r="C397" s="93" t="s">
        <v>2205</v>
      </c>
      <c r="D397" s="94">
        <v>1</v>
      </c>
      <c r="E397" s="93" t="s">
        <v>22</v>
      </c>
      <c r="F397" s="93" t="s">
        <v>25</v>
      </c>
      <c r="G397" s="93" t="s">
        <v>37</v>
      </c>
      <c r="H397" s="93" t="s">
        <v>2223</v>
      </c>
      <c r="I397" s="93" t="s">
        <v>97</v>
      </c>
      <c r="J397" s="93" t="s">
        <v>32</v>
      </c>
      <c r="K397" s="93" t="s">
        <v>117</v>
      </c>
      <c r="L397" s="93" t="s">
        <v>2226</v>
      </c>
      <c r="M397" s="94">
        <v>12</v>
      </c>
      <c r="N397" s="95">
        <v>2437562.7799999998</v>
      </c>
      <c r="O397" s="95">
        <v>1450741</v>
      </c>
      <c r="P397" s="95">
        <v>1450741</v>
      </c>
      <c r="Q397" s="95">
        <v>1652689.15</v>
      </c>
      <c r="R397" s="95">
        <v>201948.15</v>
      </c>
      <c r="S397" s="95">
        <v>13.920344844462244</v>
      </c>
      <c r="T397" s="93" t="s">
        <v>73</v>
      </c>
    </row>
    <row r="398" spans="1:20" x14ac:dyDescent="0.55000000000000004">
      <c r="A398" s="123">
        <v>2567</v>
      </c>
      <c r="B398" s="92">
        <v>45565</v>
      </c>
      <c r="C398" s="93" t="s">
        <v>2205</v>
      </c>
      <c r="D398" s="94">
        <v>1</v>
      </c>
      <c r="E398" s="93" t="s">
        <v>22</v>
      </c>
      <c r="F398" s="93" t="s">
        <v>49</v>
      </c>
      <c r="G398" s="93" t="s">
        <v>47</v>
      </c>
      <c r="H398" s="93" t="s">
        <v>2206</v>
      </c>
      <c r="I398" s="93" t="s">
        <v>97</v>
      </c>
      <c r="J398" s="93" t="s">
        <v>32</v>
      </c>
      <c r="K398" s="93" t="s">
        <v>119</v>
      </c>
      <c r="L398" s="93" t="s">
        <v>120</v>
      </c>
      <c r="M398" s="94">
        <v>12</v>
      </c>
      <c r="N398" s="95">
        <v>240781410.21000001</v>
      </c>
      <c r="O398" s="95">
        <v>240000000</v>
      </c>
      <c r="P398" s="95">
        <v>240000000</v>
      </c>
      <c r="Q398" s="95">
        <v>242654376.93000001</v>
      </c>
      <c r="R398" s="95">
        <v>2654376.9300000002</v>
      </c>
      <c r="S398" s="95">
        <v>1.1059903874999999</v>
      </c>
      <c r="T398" s="93" t="s">
        <v>73</v>
      </c>
    </row>
    <row r="399" spans="1:20" x14ac:dyDescent="0.55000000000000004">
      <c r="A399" s="123">
        <v>2567</v>
      </c>
      <c r="B399" s="92">
        <v>45565</v>
      </c>
      <c r="C399" s="93" t="s">
        <v>2205</v>
      </c>
      <c r="D399" s="94">
        <v>1</v>
      </c>
      <c r="E399" s="93" t="s">
        <v>22</v>
      </c>
      <c r="F399" s="93" t="s">
        <v>25</v>
      </c>
      <c r="G399" s="93" t="s">
        <v>63</v>
      </c>
      <c r="H399" s="93" t="s">
        <v>2207</v>
      </c>
      <c r="I399" s="93" t="s">
        <v>97</v>
      </c>
      <c r="J399" s="93" t="s">
        <v>32</v>
      </c>
      <c r="K399" s="93" t="s">
        <v>119</v>
      </c>
      <c r="L399" s="93" t="s">
        <v>120</v>
      </c>
      <c r="M399" s="94">
        <v>12</v>
      </c>
      <c r="N399" s="95">
        <v>11121579.26</v>
      </c>
      <c r="O399" s="95">
        <v>11352235.869999999</v>
      </c>
      <c r="P399" s="95">
        <v>11352235.869999999</v>
      </c>
      <c r="Q399" s="95">
        <v>11170153.550000003</v>
      </c>
      <c r="R399" s="95">
        <v>-182082.32</v>
      </c>
      <c r="S399" s="95">
        <v>-1.6039335518140534</v>
      </c>
      <c r="T399" s="93" t="s">
        <v>28</v>
      </c>
    </row>
    <row r="400" spans="1:20" x14ac:dyDescent="0.55000000000000004">
      <c r="A400" s="123">
        <v>2567</v>
      </c>
      <c r="B400" s="92">
        <v>45565</v>
      </c>
      <c r="C400" s="93" t="s">
        <v>2205</v>
      </c>
      <c r="D400" s="94">
        <v>1</v>
      </c>
      <c r="E400" s="93" t="s">
        <v>22</v>
      </c>
      <c r="F400" s="93" t="s">
        <v>25</v>
      </c>
      <c r="G400" s="93" t="s">
        <v>65</v>
      </c>
      <c r="H400" s="93" t="s">
        <v>2208</v>
      </c>
      <c r="I400" s="93" t="s">
        <v>97</v>
      </c>
      <c r="J400" s="93" t="s">
        <v>32</v>
      </c>
      <c r="K400" s="93" t="s">
        <v>119</v>
      </c>
      <c r="L400" s="93" t="s">
        <v>120</v>
      </c>
      <c r="M400" s="94">
        <v>12</v>
      </c>
      <c r="N400" s="95">
        <v>9817740.3699999992</v>
      </c>
      <c r="O400" s="95">
        <v>11913700</v>
      </c>
      <c r="P400" s="95">
        <v>11913700</v>
      </c>
      <c r="Q400" s="95">
        <v>14092149.040000003</v>
      </c>
      <c r="R400" s="95">
        <v>2178449.04</v>
      </c>
      <c r="S400" s="95">
        <v>18.285243375273843</v>
      </c>
      <c r="T400" s="93" t="s">
        <v>73</v>
      </c>
    </row>
    <row r="401" spans="1:20" x14ac:dyDescent="0.55000000000000004">
      <c r="A401" s="123">
        <v>2567</v>
      </c>
      <c r="B401" s="92">
        <v>45565</v>
      </c>
      <c r="C401" s="93" t="s">
        <v>2205</v>
      </c>
      <c r="D401" s="94">
        <v>1</v>
      </c>
      <c r="E401" s="93" t="s">
        <v>22</v>
      </c>
      <c r="F401" s="93" t="s">
        <v>25</v>
      </c>
      <c r="G401" s="93" t="s">
        <v>69</v>
      </c>
      <c r="H401" s="93" t="s">
        <v>2209</v>
      </c>
      <c r="I401" s="93" t="s">
        <v>97</v>
      </c>
      <c r="J401" s="93" t="s">
        <v>32</v>
      </c>
      <c r="K401" s="93" t="s">
        <v>119</v>
      </c>
      <c r="L401" s="93" t="s">
        <v>120</v>
      </c>
      <c r="M401" s="94">
        <v>12</v>
      </c>
      <c r="N401" s="95">
        <v>5527221.2800000003</v>
      </c>
      <c r="O401" s="95">
        <v>5057717.3499999996</v>
      </c>
      <c r="P401" s="95">
        <v>5057717.3499999996</v>
      </c>
      <c r="Q401" s="95">
        <v>5342741.080000001</v>
      </c>
      <c r="R401" s="95">
        <v>285023.73</v>
      </c>
      <c r="S401" s="95">
        <v>5.6354222720650853</v>
      </c>
      <c r="T401" s="93" t="s">
        <v>73</v>
      </c>
    </row>
    <row r="402" spans="1:20" x14ac:dyDescent="0.55000000000000004">
      <c r="A402" s="123">
        <v>2567</v>
      </c>
      <c r="B402" s="92">
        <v>45565</v>
      </c>
      <c r="C402" s="93" t="s">
        <v>2205</v>
      </c>
      <c r="D402" s="94">
        <v>1</v>
      </c>
      <c r="E402" s="93" t="s">
        <v>22</v>
      </c>
      <c r="F402" s="93" t="s">
        <v>25</v>
      </c>
      <c r="G402" s="93" t="s">
        <v>50</v>
      </c>
      <c r="H402" s="93" t="s">
        <v>2210</v>
      </c>
      <c r="I402" s="93" t="s">
        <v>97</v>
      </c>
      <c r="J402" s="93" t="s">
        <v>32</v>
      </c>
      <c r="K402" s="93" t="s">
        <v>119</v>
      </c>
      <c r="L402" s="93" t="s">
        <v>120</v>
      </c>
      <c r="M402" s="94">
        <v>12</v>
      </c>
      <c r="N402" s="95">
        <v>35555239.920000002</v>
      </c>
      <c r="O402" s="95">
        <v>34065564.299999997</v>
      </c>
      <c r="P402" s="95">
        <v>34065564.299999997</v>
      </c>
      <c r="Q402" s="95">
        <v>33846182.100000001</v>
      </c>
      <c r="R402" s="95">
        <v>-219382.2</v>
      </c>
      <c r="S402" s="95">
        <v>-0.64399989992239759</v>
      </c>
      <c r="T402" s="93" t="s">
        <v>28</v>
      </c>
    </row>
    <row r="403" spans="1:20" x14ac:dyDescent="0.55000000000000004">
      <c r="A403" s="123">
        <v>2567</v>
      </c>
      <c r="B403" s="92">
        <v>45565</v>
      </c>
      <c r="C403" s="93" t="s">
        <v>2205</v>
      </c>
      <c r="D403" s="94">
        <v>1</v>
      </c>
      <c r="E403" s="93" t="s">
        <v>22</v>
      </c>
      <c r="F403" s="93" t="s">
        <v>25</v>
      </c>
      <c r="G403" s="93" t="s">
        <v>59</v>
      </c>
      <c r="H403" s="93" t="s">
        <v>2211</v>
      </c>
      <c r="I403" s="93" t="s">
        <v>97</v>
      </c>
      <c r="J403" s="93" t="s">
        <v>32</v>
      </c>
      <c r="K403" s="93" t="s">
        <v>119</v>
      </c>
      <c r="L403" s="93" t="s">
        <v>120</v>
      </c>
      <c r="M403" s="94">
        <v>12</v>
      </c>
      <c r="N403" s="95">
        <v>10295786.619999999</v>
      </c>
      <c r="O403" s="95">
        <v>10913141.130000001</v>
      </c>
      <c r="P403" s="95">
        <v>10913141.130000001</v>
      </c>
      <c r="Q403" s="95">
        <v>11031170.329999998</v>
      </c>
      <c r="R403" s="95">
        <v>118029.2</v>
      </c>
      <c r="S403" s="95">
        <v>1.0815327923831222</v>
      </c>
      <c r="T403" s="93" t="s">
        <v>73</v>
      </c>
    </row>
    <row r="404" spans="1:20" x14ac:dyDescent="0.55000000000000004">
      <c r="A404" s="123">
        <v>2567</v>
      </c>
      <c r="B404" s="92">
        <v>45565</v>
      </c>
      <c r="C404" s="93" t="s">
        <v>2205</v>
      </c>
      <c r="D404" s="94">
        <v>1</v>
      </c>
      <c r="E404" s="93" t="s">
        <v>22</v>
      </c>
      <c r="F404" s="93" t="s">
        <v>56</v>
      </c>
      <c r="G404" s="93" t="s">
        <v>54</v>
      </c>
      <c r="H404" s="93" t="s">
        <v>2212</v>
      </c>
      <c r="I404" s="93" t="s">
        <v>97</v>
      </c>
      <c r="J404" s="93" t="s">
        <v>32</v>
      </c>
      <c r="K404" s="93" t="s">
        <v>119</v>
      </c>
      <c r="L404" s="93" t="s">
        <v>120</v>
      </c>
      <c r="M404" s="94">
        <v>12</v>
      </c>
      <c r="N404" s="95">
        <v>27928046.800000001</v>
      </c>
      <c r="O404" s="95">
        <v>24000000</v>
      </c>
      <c r="P404" s="95">
        <v>24000000</v>
      </c>
      <c r="Q404" s="95">
        <v>46811563.559999995</v>
      </c>
      <c r="R404" s="95">
        <v>22811563.559999999</v>
      </c>
      <c r="S404" s="95">
        <v>95.048181499999998</v>
      </c>
      <c r="T404" s="93" t="s">
        <v>73</v>
      </c>
    </row>
    <row r="405" spans="1:20" x14ac:dyDescent="0.55000000000000004">
      <c r="A405" s="123">
        <v>2567</v>
      </c>
      <c r="B405" s="92">
        <v>45565</v>
      </c>
      <c r="C405" s="93" t="s">
        <v>2205</v>
      </c>
      <c r="D405" s="94">
        <v>1</v>
      </c>
      <c r="E405" s="93" t="s">
        <v>22</v>
      </c>
      <c r="F405" s="93" t="s">
        <v>25</v>
      </c>
      <c r="G405" s="93" t="s">
        <v>57</v>
      </c>
      <c r="H405" s="93" t="s">
        <v>2213</v>
      </c>
      <c r="I405" s="93" t="s">
        <v>97</v>
      </c>
      <c r="J405" s="93" t="s">
        <v>32</v>
      </c>
      <c r="K405" s="93" t="s">
        <v>119</v>
      </c>
      <c r="L405" s="93" t="s">
        <v>120</v>
      </c>
      <c r="M405" s="94">
        <v>12</v>
      </c>
      <c r="N405" s="95">
        <v>18089994.760000002</v>
      </c>
      <c r="O405" s="95">
        <v>18140686</v>
      </c>
      <c r="P405" s="95">
        <v>18140686</v>
      </c>
      <c r="Q405" s="95">
        <v>18599676.859999999</v>
      </c>
      <c r="R405" s="95">
        <v>458990.86</v>
      </c>
      <c r="S405" s="95">
        <v>2.5301736659793352</v>
      </c>
      <c r="T405" s="93" t="s">
        <v>73</v>
      </c>
    </row>
    <row r="406" spans="1:20" x14ac:dyDescent="0.55000000000000004">
      <c r="A406" s="123">
        <v>2567</v>
      </c>
      <c r="B406" s="92">
        <v>45565</v>
      </c>
      <c r="C406" s="93" t="s">
        <v>2205</v>
      </c>
      <c r="D406" s="94">
        <v>1</v>
      </c>
      <c r="E406" s="93" t="s">
        <v>22</v>
      </c>
      <c r="F406" s="93" t="s">
        <v>25</v>
      </c>
      <c r="G406" s="93" t="s">
        <v>52</v>
      </c>
      <c r="H406" s="93" t="s">
        <v>2214</v>
      </c>
      <c r="I406" s="93" t="s">
        <v>97</v>
      </c>
      <c r="J406" s="93" t="s">
        <v>32</v>
      </c>
      <c r="K406" s="93" t="s">
        <v>119</v>
      </c>
      <c r="L406" s="93" t="s">
        <v>120</v>
      </c>
      <c r="M406" s="94">
        <v>12</v>
      </c>
      <c r="N406" s="95">
        <v>15700131.07</v>
      </c>
      <c r="O406" s="95">
        <v>4182600</v>
      </c>
      <c r="P406" s="95">
        <v>4182600</v>
      </c>
      <c r="Q406" s="95">
        <v>15282470.160000002</v>
      </c>
      <c r="R406" s="95">
        <v>11099870.16</v>
      </c>
      <c r="S406" s="95">
        <v>265.38206283173145</v>
      </c>
      <c r="T406" s="93" t="s">
        <v>73</v>
      </c>
    </row>
    <row r="407" spans="1:20" x14ac:dyDescent="0.55000000000000004">
      <c r="A407" s="123">
        <v>2567</v>
      </c>
      <c r="B407" s="92">
        <v>45565</v>
      </c>
      <c r="C407" s="93" t="s">
        <v>2205</v>
      </c>
      <c r="D407" s="94">
        <v>1</v>
      </c>
      <c r="E407" s="93" t="s">
        <v>22</v>
      </c>
      <c r="F407" s="93" t="s">
        <v>25</v>
      </c>
      <c r="G407" s="93" t="s">
        <v>61</v>
      </c>
      <c r="H407" s="93" t="s">
        <v>2215</v>
      </c>
      <c r="I407" s="93" t="s">
        <v>97</v>
      </c>
      <c r="J407" s="93" t="s">
        <v>32</v>
      </c>
      <c r="K407" s="93" t="s">
        <v>119</v>
      </c>
      <c r="L407" s="93" t="s">
        <v>120</v>
      </c>
      <c r="M407" s="94">
        <v>12</v>
      </c>
      <c r="N407" s="95">
        <v>10954703.550000001</v>
      </c>
      <c r="O407" s="95">
        <v>11937821.57</v>
      </c>
      <c r="P407" s="95">
        <v>11937821.57</v>
      </c>
      <c r="Q407" s="95">
        <v>11024588.999999998</v>
      </c>
      <c r="R407" s="95">
        <v>-913232.57</v>
      </c>
      <c r="S407" s="95">
        <v>-7.6499096978880381</v>
      </c>
      <c r="T407" s="93" t="s">
        <v>28</v>
      </c>
    </row>
    <row r="408" spans="1:20" x14ac:dyDescent="0.55000000000000004">
      <c r="A408" s="123">
        <v>2567</v>
      </c>
      <c r="B408" s="92">
        <v>45565</v>
      </c>
      <c r="C408" s="93" t="s">
        <v>2205</v>
      </c>
      <c r="D408" s="94">
        <v>1</v>
      </c>
      <c r="E408" s="93" t="s">
        <v>22</v>
      </c>
      <c r="F408" s="93" t="s">
        <v>25</v>
      </c>
      <c r="G408" s="93" t="s">
        <v>67</v>
      </c>
      <c r="H408" s="93" t="s">
        <v>2216</v>
      </c>
      <c r="I408" s="93" t="s">
        <v>97</v>
      </c>
      <c r="J408" s="93" t="s">
        <v>32</v>
      </c>
      <c r="K408" s="93" t="s">
        <v>119</v>
      </c>
      <c r="L408" s="93" t="s">
        <v>120</v>
      </c>
      <c r="M408" s="94">
        <v>12</v>
      </c>
      <c r="N408" s="95">
        <v>6788436.6200000001</v>
      </c>
      <c r="O408" s="95">
        <v>6606140.1399999997</v>
      </c>
      <c r="P408" s="95">
        <v>6606140.1399999997</v>
      </c>
      <c r="Q408" s="95">
        <v>15657168.699999999</v>
      </c>
      <c r="R408" s="95">
        <v>9051028.5600000005</v>
      </c>
      <c r="S408" s="95">
        <v>137.0093332594667</v>
      </c>
      <c r="T408" s="93" t="s">
        <v>73</v>
      </c>
    </row>
    <row r="409" spans="1:20" x14ac:dyDescent="0.55000000000000004">
      <c r="A409" s="123">
        <v>2567</v>
      </c>
      <c r="B409" s="92">
        <v>45565</v>
      </c>
      <c r="C409" s="93" t="s">
        <v>2205</v>
      </c>
      <c r="D409" s="94">
        <v>1</v>
      </c>
      <c r="E409" s="93" t="s">
        <v>22</v>
      </c>
      <c r="F409" s="93" t="s">
        <v>25</v>
      </c>
      <c r="G409" s="93" t="s">
        <v>23</v>
      </c>
      <c r="H409" s="93" t="s">
        <v>2217</v>
      </c>
      <c r="I409" s="93" t="s">
        <v>97</v>
      </c>
      <c r="J409" s="93" t="s">
        <v>32</v>
      </c>
      <c r="K409" s="93" t="s">
        <v>119</v>
      </c>
      <c r="L409" s="93" t="s">
        <v>120</v>
      </c>
      <c r="M409" s="94">
        <v>12</v>
      </c>
      <c r="N409" s="95">
        <v>5390708.6600000001</v>
      </c>
      <c r="O409" s="95">
        <v>4492257.22</v>
      </c>
      <c r="P409" s="95">
        <v>4492257.22</v>
      </c>
      <c r="Q409" s="95">
        <v>7949479.1799999997</v>
      </c>
      <c r="R409" s="95">
        <v>3457221.96</v>
      </c>
      <c r="S409" s="95">
        <v>76.95957267558245</v>
      </c>
      <c r="T409" s="93" t="s">
        <v>73</v>
      </c>
    </row>
    <row r="410" spans="1:20" x14ac:dyDescent="0.55000000000000004">
      <c r="A410" s="123">
        <v>2567</v>
      </c>
      <c r="B410" s="92">
        <v>45565</v>
      </c>
      <c r="C410" s="93" t="s">
        <v>2205</v>
      </c>
      <c r="D410" s="94">
        <v>1</v>
      </c>
      <c r="E410" s="93" t="s">
        <v>22</v>
      </c>
      <c r="F410" s="93" t="s">
        <v>25</v>
      </c>
      <c r="G410" s="93" t="s">
        <v>41</v>
      </c>
      <c r="H410" s="93" t="s">
        <v>2218</v>
      </c>
      <c r="I410" s="93" t="s">
        <v>97</v>
      </c>
      <c r="J410" s="93" t="s">
        <v>32</v>
      </c>
      <c r="K410" s="93" t="s">
        <v>119</v>
      </c>
      <c r="L410" s="93" t="s">
        <v>120</v>
      </c>
      <c r="M410" s="94">
        <v>12</v>
      </c>
      <c r="N410" s="95">
        <v>9935940.25</v>
      </c>
      <c r="O410" s="95">
        <v>10610202.84</v>
      </c>
      <c r="P410" s="95">
        <v>10610202.84</v>
      </c>
      <c r="Q410" s="95">
        <v>10466711.130000001</v>
      </c>
      <c r="R410" s="95">
        <v>-143491.71</v>
      </c>
      <c r="S410" s="95">
        <v>-1.3523936550868052</v>
      </c>
      <c r="T410" s="93" t="s">
        <v>28</v>
      </c>
    </row>
    <row r="411" spans="1:20" x14ac:dyDescent="0.55000000000000004">
      <c r="A411" s="123">
        <v>2567</v>
      </c>
      <c r="B411" s="92">
        <v>45565</v>
      </c>
      <c r="C411" s="93" t="s">
        <v>2205</v>
      </c>
      <c r="D411" s="94">
        <v>1</v>
      </c>
      <c r="E411" s="93" t="s">
        <v>22</v>
      </c>
      <c r="F411" s="93" t="s">
        <v>25</v>
      </c>
      <c r="G411" s="93" t="s">
        <v>43</v>
      </c>
      <c r="H411" s="93" t="s">
        <v>2219</v>
      </c>
      <c r="I411" s="93" t="s">
        <v>97</v>
      </c>
      <c r="J411" s="93" t="s">
        <v>32</v>
      </c>
      <c r="K411" s="93" t="s">
        <v>119</v>
      </c>
      <c r="L411" s="93" t="s">
        <v>120</v>
      </c>
      <c r="M411" s="94">
        <v>12</v>
      </c>
      <c r="N411" s="95">
        <v>10856235.34</v>
      </c>
      <c r="O411" s="95">
        <v>9787990.6899999995</v>
      </c>
      <c r="P411" s="95">
        <v>9787990.6899999995</v>
      </c>
      <c r="Q411" s="95">
        <v>9180363.2399999984</v>
      </c>
      <c r="R411" s="95">
        <v>-607627.44999999995</v>
      </c>
      <c r="S411" s="95">
        <v>-6.2078874944250684</v>
      </c>
      <c r="T411" s="93" t="s">
        <v>28</v>
      </c>
    </row>
    <row r="412" spans="1:20" x14ac:dyDescent="0.55000000000000004">
      <c r="A412" s="123">
        <v>2567</v>
      </c>
      <c r="B412" s="92">
        <v>45565</v>
      </c>
      <c r="C412" s="93" t="s">
        <v>2205</v>
      </c>
      <c r="D412" s="94">
        <v>1</v>
      </c>
      <c r="E412" s="93" t="s">
        <v>22</v>
      </c>
      <c r="F412" s="93" t="s">
        <v>25</v>
      </c>
      <c r="G412" s="93" t="s">
        <v>35</v>
      </c>
      <c r="H412" s="93" t="s">
        <v>2220</v>
      </c>
      <c r="I412" s="93" t="s">
        <v>97</v>
      </c>
      <c r="J412" s="93" t="s">
        <v>32</v>
      </c>
      <c r="K412" s="93" t="s">
        <v>119</v>
      </c>
      <c r="L412" s="93" t="s">
        <v>120</v>
      </c>
      <c r="M412" s="94">
        <v>12</v>
      </c>
      <c r="N412" s="95">
        <v>6856246.5599999996</v>
      </c>
      <c r="O412" s="95">
        <v>7639997.7599999998</v>
      </c>
      <c r="P412" s="95">
        <v>7639997.7599999998</v>
      </c>
      <c r="Q412" s="95">
        <v>7664881.8099999996</v>
      </c>
      <c r="R412" s="95">
        <v>24884.05</v>
      </c>
      <c r="S412" s="95">
        <v>0.32570755622839348</v>
      </c>
      <c r="T412" s="93" t="s">
        <v>73</v>
      </c>
    </row>
    <row r="413" spans="1:20" x14ac:dyDescent="0.55000000000000004">
      <c r="A413" s="123">
        <v>2567</v>
      </c>
      <c r="B413" s="92">
        <v>45565</v>
      </c>
      <c r="C413" s="93" t="s">
        <v>2205</v>
      </c>
      <c r="D413" s="94">
        <v>1</v>
      </c>
      <c r="E413" s="93" t="s">
        <v>22</v>
      </c>
      <c r="F413" s="93" t="s">
        <v>25</v>
      </c>
      <c r="G413" s="93" t="s">
        <v>45</v>
      </c>
      <c r="H413" s="93" t="s">
        <v>2221</v>
      </c>
      <c r="I413" s="93" t="s">
        <v>97</v>
      </c>
      <c r="J413" s="93" t="s">
        <v>32</v>
      </c>
      <c r="K413" s="93" t="s">
        <v>119</v>
      </c>
      <c r="L413" s="93" t="s">
        <v>120</v>
      </c>
      <c r="M413" s="94">
        <v>12</v>
      </c>
      <c r="N413" s="95">
        <v>13585896.630000001</v>
      </c>
      <c r="O413" s="95">
        <v>13842001.59</v>
      </c>
      <c r="P413" s="95">
        <v>13842001.59</v>
      </c>
      <c r="Q413" s="95">
        <v>17029330.57</v>
      </c>
      <c r="R413" s="95">
        <v>3187328.98</v>
      </c>
      <c r="S413" s="95">
        <v>23.026503495727457</v>
      </c>
      <c r="T413" s="93" t="s">
        <v>73</v>
      </c>
    </row>
    <row r="414" spans="1:20" x14ac:dyDescent="0.55000000000000004">
      <c r="A414" s="123">
        <v>2567</v>
      </c>
      <c r="B414" s="92">
        <v>45565</v>
      </c>
      <c r="C414" s="93" t="s">
        <v>2205</v>
      </c>
      <c r="D414" s="94">
        <v>1</v>
      </c>
      <c r="E414" s="93" t="s">
        <v>22</v>
      </c>
      <c r="F414" s="93" t="s">
        <v>25</v>
      </c>
      <c r="G414" s="93" t="s">
        <v>39</v>
      </c>
      <c r="H414" s="93" t="s">
        <v>2222</v>
      </c>
      <c r="I414" s="93" t="s">
        <v>97</v>
      </c>
      <c r="J414" s="93" t="s">
        <v>32</v>
      </c>
      <c r="K414" s="93" t="s">
        <v>119</v>
      </c>
      <c r="L414" s="93" t="s">
        <v>120</v>
      </c>
      <c r="M414" s="94">
        <v>12</v>
      </c>
      <c r="N414" s="95">
        <v>9246413.7899999991</v>
      </c>
      <c r="O414" s="95">
        <v>9523806.2100000009</v>
      </c>
      <c r="P414" s="95">
        <v>9523806.2100000009</v>
      </c>
      <c r="Q414" s="95">
        <v>10311188.1</v>
      </c>
      <c r="R414" s="95">
        <v>787381.89</v>
      </c>
      <c r="S414" s="95">
        <v>8.2675127216810509</v>
      </c>
      <c r="T414" s="93" t="s">
        <v>73</v>
      </c>
    </row>
    <row r="415" spans="1:20" x14ac:dyDescent="0.55000000000000004">
      <c r="A415" s="123">
        <v>2567</v>
      </c>
      <c r="B415" s="92">
        <v>45565</v>
      </c>
      <c r="C415" s="93" t="s">
        <v>2205</v>
      </c>
      <c r="D415" s="94">
        <v>1</v>
      </c>
      <c r="E415" s="93" t="s">
        <v>22</v>
      </c>
      <c r="F415" s="93" t="s">
        <v>25</v>
      </c>
      <c r="G415" s="93" t="s">
        <v>37</v>
      </c>
      <c r="H415" s="93" t="s">
        <v>2223</v>
      </c>
      <c r="I415" s="93" t="s">
        <v>97</v>
      </c>
      <c r="J415" s="93" t="s">
        <v>32</v>
      </c>
      <c r="K415" s="93" t="s">
        <v>119</v>
      </c>
      <c r="L415" s="93" t="s">
        <v>120</v>
      </c>
      <c r="M415" s="94">
        <v>12</v>
      </c>
      <c r="N415" s="95">
        <v>4417150.1399999997</v>
      </c>
      <c r="O415" s="95">
        <v>4319190.92</v>
      </c>
      <c r="P415" s="95">
        <v>4319190.92</v>
      </c>
      <c r="Q415" s="95">
        <v>5090150.5999999987</v>
      </c>
      <c r="R415" s="95">
        <v>770959.68</v>
      </c>
      <c r="S415" s="95">
        <v>17.849631893558435</v>
      </c>
      <c r="T415" s="93" t="s">
        <v>73</v>
      </c>
    </row>
    <row r="416" spans="1:20" x14ac:dyDescent="0.55000000000000004">
      <c r="A416" s="123">
        <v>2567</v>
      </c>
      <c r="B416" s="92">
        <v>45565</v>
      </c>
      <c r="C416" s="93" t="s">
        <v>2205</v>
      </c>
      <c r="D416" s="94">
        <v>1</v>
      </c>
      <c r="E416" s="93" t="s">
        <v>22</v>
      </c>
      <c r="F416" s="93" t="s">
        <v>49</v>
      </c>
      <c r="G416" s="93" t="s">
        <v>47</v>
      </c>
      <c r="H416" s="93" t="s">
        <v>2206</v>
      </c>
      <c r="I416" s="93" t="s">
        <v>97</v>
      </c>
      <c r="J416" s="93" t="s">
        <v>32</v>
      </c>
      <c r="K416" s="93" t="s">
        <v>121</v>
      </c>
      <c r="L416" s="93" t="s">
        <v>122</v>
      </c>
      <c r="M416" s="94">
        <v>12</v>
      </c>
      <c r="N416" s="95">
        <v>3432548.44</v>
      </c>
      <c r="O416" s="95">
        <v>2850000</v>
      </c>
      <c r="P416" s="95">
        <v>2850000</v>
      </c>
      <c r="Q416" s="95">
        <v>2333990.4</v>
      </c>
      <c r="R416" s="95">
        <v>-516009.6</v>
      </c>
      <c r="S416" s="95">
        <v>-18.105599999999999</v>
      </c>
      <c r="T416" s="93" t="s">
        <v>28</v>
      </c>
    </row>
    <row r="417" spans="1:20" x14ac:dyDescent="0.55000000000000004">
      <c r="A417" s="123">
        <v>2567</v>
      </c>
      <c r="B417" s="92">
        <v>45565</v>
      </c>
      <c r="C417" s="93" t="s">
        <v>2205</v>
      </c>
      <c r="D417" s="94">
        <v>1</v>
      </c>
      <c r="E417" s="93" t="s">
        <v>22</v>
      </c>
      <c r="F417" s="93" t="s">
        <v>25</v>
      </c>
      <c r="G417" s="93" t="s">
        <v>63</v>
      </c>
      <c r="H417" s="93" t="s">
        <v>2207</v>
      </c>
      <c r="I417" s="93" t="s">
        <v>97</v>
      </c>
      <c r="J417" s="93" t="s">
        <v>32</v>
      </c>
      <c r="K417" s="93" t="s">
        <v>121</v>
      </c>
      <c r="L417" s="93" t="s">
        <v>122</v>
      </c>
      <c r="M417" s="94">
        <v>12</v>
      </c>
      <c r="N417" s="95">
        <v>42942.69</v>
      </c>
      <c r="O417" s="95">
        <v>27215.07</v>
      </c>
      <c r="P417" s="95">
        <v>27215.07</v>
      </c>
      <c r="Q417" s="95">
        <v>62283.479999999996</v>
      </c>
      <c r="R417" s="95">
        <v>35068.410000000003</v>
      </c>
      <c r="S417" s="95">
        <v>128.85658570784494</v>
      </c>
      <c r="T417" s="93" t="s">
        <v>73</v>
      </c>
    </row>
    <row r="418" spans="1:20" x14ac:dyDescent="0.55000000000000004">
      <c r="A418" s="123">
        <v>2567</v>
      </c>
      <c r="B418" s="92">
        <v>45565</v>
      </c>
      <c r="C418" s="93" t="s">
        <v>2205</v>
      </c>
      <c r="D418" s="94">
        <v>1</v>
      </c>
      <c r="E418" s="93" t="s">
        <v>22</v>
      </c>
      <c r="F418" s="93" t="s">
        <v>25</v>
      </c>
      <c r="G418" s="93" t="s">
        <v>65</v>
      </c>
      <c r="H418" s="93" t="s">
        <v>2208</v>
      </c>
      <c r="I418" s="93" t="s">
        <v>97</v>
      </c>
      <c r="J418" s="93" t="s">
        <v>32</v>
      </c>
      <c r="K418" s="93" t="s">
        <v>121</v>
      </c>
      <c r="L418" s="93" t="s">
        <v>122</v>
      </c>
      <c r="M418" s="94">
        <v>12</v>
      </c>
      <c r="N418" s="95">
        <v>150993.60999999999</v>
      </c>
      <c r="O418" s="95">
        <v>186500</v>
      </c>
      <c r="P418" s="95">
        <v>186500</v>
      </c>
      <c r="Q418" s="95">
        <v>121253.85</v>
      </c>
      <c r="R418" s="95">
        <v>-65246.15</v>
      </c>
      <c r="S418" s="95">
        <v>-34.984530831099192</v>
      </c>
      <c r="T418" s="93" t="s">
        <v>28</v>
      </c>
    </row>
    <row r="419" spans="1:20" x14ac:dyDescent="0.55000000000000004">
      <c r="A419" s="123">
        <v>2567</v>
      </c>
      <c r="B419" s="92">
        <v>45565</v>
      </c>
      <c r="C419" s="93" t="s">
        <v>2205</v>
      </c>
      <c r="D419" s="94">
        <v>1</v>
      </c>
      <c r="E419" s="93" t="s">
        <v>22</v>
      </c>
      <c r="F419" s="93" t="s">
        <v>25</v>
      </c>
      <c r="G419" s="93" t="s">
        <v>69</v>
      </c>
      <c r="H419" s="93" t="s">
        <v>2209</v>
      </c>
      <c r="I419" s="93" t="s">
        <v>97</v>
      </c>
      <c r="J419" s="93" t="s">
        <v>32</v>
      </c>
      <c r="K419" s="93" t="s">
        <v>121</v>
      </c>
      <c r="L419" s="93" t="s">
        <v>122</v>
      </c>
      <c r="M419" s="94">
        <v>12</v>
      </c>
      <c r="N419" s="95">
        <v>9297</v>
      </c>
      <c r="O419" s="95">
        <v>15000</v>
      </c>
      <c r="P419" s="95">
        <v>15000</v>
      </c>
      <c r="Q419" s="95">
        <v>5430</v>
      </c>
      <c r="R419" s="95">
        <v>-9570</v>
      </c>
      <c r="S419" s="95">
        <v>-63.8</v>
      </c>
      <c r="T419" s="93" t="s">
        <v>28</v>
      </c>
    </row>
    <row r="420" spans="1:20" x14ac:dyDescent="0.55000000000000004">
      <c r="A420" s="123">
        <v>2567</v>
      </c>
      <c r="B420" s="92">
        <v>45565</v>
      </c>
      <c r="C420" s="93" t="s">
        <v>2205</v>
      </c>
      <c r="D420" s="94">
        <v>1</v>
      </c>
      <c r="E420" s="93" t="s">
        <v>22</v>
      </c>
      <c r="F420" s="93" t="s">
        <v>25</v>
      </c>
      <c r="G420" s="93" t="s">
        <v>50</v>
      </c>
      <c r="H420" s="93" t="s">
        <v>2210</v>
      </c>
      <c r="I420" s="93" t="s">
        <v>97</v>
      </c>
      <c r="J420" s="93" t="s">
        <v>32</v>
      </c>
      <c r="K420" s="93" t="s">
        <v>121</v>
      </c>
      <c r="L420" s="93" t="s">
        <v>122</v>
      </c>
      <c r="M420" s="94">
        <v>12</v>
      </c>
      <c r="N420" s="95">
        <v>223662.07</v>
      </c>
      <c r="O420" s="95">
        <v>332349.78000000003</v>
      </c>
      <c r="P420" s="95">
        <v>332349.78000000003</v>
      </c>
      <c r="Q420" s="95">
        <v>263245.09999999998</v>
      </c>
      <c r="R420" s="95">
        <v>-69104.679999999993</v>
      </c>
      <c r="S420" s="95">
        <v>-20.792756354464863</v>
      </c>
      <c r="T420" s="93" t="s">
        <v>28</v>
      </c>
    </row>
    <row r="421" spans="1:20" x14ac:dyDescent="0.55000000000000004">
      <c r="A421" s="123">
        <v>2567</v>
      </c>
      <c r="B421" s="92">
        <v>45565</v>
      </c>
      <c r="C421" s="93" t="s">
        <v>2205</v>
      </c>
      <c r="D421" s="94">
        <v>1</v>
      </c>
      <c r="E421" s="93" t="s">
        <v>22</v>
      </c>
      <c r="F421" s="93" t="s">
        <v>25</v>
      </c>
      <c r="G421" s="93" t="s">
        <v>59</v>
      </c>
      <c r="H421" s="93" t="s">
        <v>2211</v>
      </c>
      <c r="I421" s="93" t="s">
        <v>97</v>
      </c>
      <c r="J421" s="93" t="s">
        <v>32</v>
      </c>
      <c r="K421" s="93" t="s">
        <v>121</v>
      </c>
      <c r="L421" s="93" t="s">
        <v>122</v>
      </c>
      <c r="M421" s="94">
        <v>12</v>
      </c>
      <c r="N421" s="95">
        <v>50311.34</v>
      </c>
      <c r="O421" s="95">
        <v>205500</v>
      </c>
      <c r="P421" s="95">
        <v>205500</v>
      </c>
      <c r="Q421" s="95">
        <v>52048.639999999999</v>
      </c>
      <c r="R421" s="95">
        <v>-153451.35999999999</v>
      </c>
      <c r="S421" s="95">
        <v>-74.672194647201948</v>
      </c>
      <c r="T421" s="93" t="s">
        <v>28</v>
      </c>
    </row>
    <row r="422" spans="1:20" x14ac:dyDescent="0.55000000000000004">
      <c r="A422" s="123">
        <v>2567</v>
      </c>
      <c r="B422" s="92">
        <v>45565</v>
      </c>
      <c r="C422" s="93" t="s">
        <v>2205</v>
      </c>
      <c r="D422" s="94">
        <v>1</v>
      </c>
      <c r="E422" s="93" t="s">
        <v>22</v>
      </c>
      <c r="F422" s="93" t="s">
        <v>56</v>
      </c>
      <c r="G422" s="93" t="s">
        <v>54</v>
      </c>
      <c r="H422" s="93" t="s">
        <v>2212</v>
      </c>
      <c r="I422" s="93" t="s">
        <v>97</v>
      </c>
      <c r="J422" s="93" t="s">
        <v>32</v>
      </c>
      <c r="K422" s="93" t="s">
        <v>121</v>
      </c>
      <c r="L422" s="93" t="s">
        <v>122</v>
      </c>
      <c r="M422" s="94">
        <v>12</v>
      </c>
      <c r="N422" s="95">
        <v>132049.26999999999</v>
      </c>
      <c r="O422" s="95">
        <v>200000</v>
      </c>
      <c r="P422" s="95">
        <v>200000</v>
      </c>
      <c r="Q422" s="95">
        <v>144719.88</v>
      </c>
      <c r="R422" s="95">
        <v>-55280.12</v>
      </c>
      <c r="S422" s="95">
        <v>-27.640059999999998</v>
      </c>
      <c r="T422" s="93" t="s">
        <v>28</v>
      </c>
    </row>
    <row r="423" spans="1:20" x14ac:dyDescent="0.55000000000000004">
      <c r="A423" s="123">
        <v>2567</v>
      </c>
      <c r="B423" s="92">
        <v>45565</v>
      </c>
      <c r="C423" s="93" t="s">
        <v>2205</v>
      </c>
      <c r="D423" s="94">
        <v>1</v>
      </c>
      <c r="E423" s="93" t="s">
        <v>22</v>
      </c>
      <c r="F423" s="93" t="s">
        <v>25</v>
      </c>
      <c r="G423" s="93" t="s">
        <v>57</v>
      </c>
      <c r="H423" s="93" t="s">
        <v>2213</v>
      </c>
      <c r="I423" s="93" t="s">
        <v>97</v>
      </c>
      <c r="J423" s="93" t="s">
        <v>32</v>
      </c>
      <c r="K423" s="93" t="s">
        <v>121</v>
      </c>
      <c r="L423" s="93" t="s">
        <v>122</v>
      </c>
      <c r="M423" s="94">
        <v>12</v>
      </c>
      <c r="N423" s="95">
        <v>95034.82</v>
      </c>
      <c r="O423" s="95">
        <v>71000</v>
      </c>
      <c r="P423" s="95">
        <v>71000</v>
      </c>
      <c r="Q423" s="95">
        <v>71252.710000000006</v>
      </c>
      <c r="R423" s="95">
        <v>252.71</v>
      </c>
      <c r="S423" s="95">
        <v>0.3559295774647887</v>
      </c>
      <c r="T423" s="93" t="s">
        <v>73</v>
      </c>
    </row>
    <row r="424" spans="1:20" x14ac:dyDescent="0.55000000000000004">
      <c r="A424" s="123">
        <v>2567</v>
      </c>
      <c r="B424" s="92">
        <v>45565</v>
      </c>
      <c r="C424" s="93" t="s">
        <v>2205</v>
      </c>
      <c r="D424" s="94">
        <v>1</v>
      </c>
      <c r="E424" s="93" t="s">
        <v>22</v>
      </c>
      <c r="F424" s="93" t="s">
        <v>25</v>
      </c>
      <c r="G424" s="93" t="s">
        <v>52</v>
      </c>
      <c r="H424" s="93" t="s">
        <v>2214</v>
      </c>
      <c r="I424" s="93" t="s">
        <v>97</v>
      </c>
      <c r="J424" s="93" t="s">
        <v>32</v>
      </c>
      <c r="K424" s="93" t="s">
        <v>121</v>
      </c>
      <c r="L424" s="93" t="s">
        <v>122</v>
      </c>
      <c r="M424" s="94">
        <v>12</v>
      </c>
      <c r="N424" s="95">
        <v>50328.02</v>
      </c>
      <c r="O424" s="95">
        <v>0</v>
      </c>
      <c r="P424" s="95">
        <v>0</v>
      </c>
      <c r="Q424" s="95">
        <v>52003.839999999997</v>
      </c>
      <c r="R424" s="95">
        <v>52003.839999999997</v>
      </c>
      <c r="S424" s="97"/>
      <c r="T424" s="93" t="s">
        <v>73</v>
      </c>
    </row>
    <row r="425" spans="1:20" x14ac:dyDescent="0.55000000000000004">
      <c r="A425" s="123">
        <v>2567</v>
      </c>
      <c r="B425" s="92">
        <v>45565</v>
      </c>
      <c r="C425" s="93" t="s">
        <v>2205</v>
      </c>
      <c r="D425" s="94">
        <v>1</v>
      </c>
      <c r="E425" s="93" t="s">
        <v>22</v>
      </c>
      <c r="F425" s="93" t="s">
        <v>25</v>
      </c>
      <c r="G425" s="93" t="s">
        <v>61</v>
      </c>
      <c r="H425" s="93" t="s">
        <v>2215</v>
      </c>
      <c r="I425" s="93" t="s">
        <v>97</v>
      </c>
      <c r="J425" s="93" t="s">
        <v>32</v>
      </c>
      <c r="K425" s="93" t="s">
        <v>121</v>
      </c>
      <c r="L425" s="93" t="s">
        <v>122</v>
      </c>
      <c r="M425" s="94">
        <v>12</v>
      </c>
      <c r="N425" s="95">
        <v>99605.95</v>
      </c>
      <c r="O425" s="95">
        <v>107092.62</v>
      </c>
      <c r="P425" s="95">
        <v>107092.62</v>
      </c>
      <c r="Q425" s="95">
        <v>36443.919999999998</v>
      </c>
      <c r="R425" s="95">
        <v>-70648.7</v>
      </c>
      <c r="S425" s="95">
        <v>-65.969718548299596</v>
      </c>
      <c r="T425" s="93" t="s">
        <v>28</v>
      </c>
    </row>
    <row r="426" spans="1:20" x14ac:dyDescent="0.55000000000000004">
      <c r="A426" s="123">
        <v>2567</v>
      </c>
      <c r="B426" s="92">
        <v>45565</v>
      </c>
      <c r="C426" s="93" t="s">
        <v>2205</v>
      </c>
      <c r="D426" s="94">
        <v>1</v>
      </c>
      <c r="E426" s="93" t="s">
        <v>22</v>
      </c>
      <c r="F426" s="93" t="s">
        <v>25</v>
      </c>
      <c r="G426" s="93" t="s">
        <v>67</v>
      </c>
      <c r="H426" s="93" t="s">
        <v>2216</v>
      </c>
      <c r="I426" s="93" t="s">
        <v>97</v>
      </c>
      <c r="J426" s="93" t="s">
        <v>32</v>
      </c>
      <c r="K426" s="93" t="s">
        <v>121</v>
      </c>
      <c r="L426" s="93" t="s">
        <v>122</v>
      </c>
      <c r="M426" s="94">
        <v>12</v>
      </c>
      <c r="N426" s="95">
        <v>0</v>
      </c>
      <c r="O426" s="95">
        <v>152000</v>
      </c>
      <c r="P426" s="95">
        <v>152000</v>
      </c>
      <c r="Q426" s="95">
        <v>6836.3600000000006</v>
      </c>
      <c r="R426" s="95">
        <v>-145163.64000000001</v>
      </c>
      <c r="S426" s="95">
        <v>-95.502394736842092</v>
      </c>
      <c r="T426" s="93" t="s">
        <v>28</v>
      </c>
    </row>
    <row r="427" spans="1:20" x14ac:dyDescent="0.55000000000000004">
      <c r="A427" s="123">
        <v>2567</v>
      </c>
      <c r="B427" s="92">
        <v>45565</v>
      </c>
      <c r="C427" s="93" t="s">
        <v>2205</v>
      </c>
      <c r="D427" s="94">
        <v>1</v>
      </c>
      <c r="E427" s="93" t="s">
        <v>22</v>
      </c>
      <c r="F427" s="93" t="s">
        <v>25</v>
      </c>
      <c r="G427" s="93" t="s">
        <v>23</v>
      </c>
      <c r="H427" s="93" t="s">
        <v>2217</v>
      </c>
      <c r="I427" s="93" t="s">
        <v>97</v>
      </c>
      <c r="J427" s="93" t="s">
        <v>32</v>
      </c>
      <c r="K427" s="93" t="s">
        <v>121</v>
      </c>
      <c r="L427" s="93" t="s">
        <v>122</v>
      </c>
      <c r="M427" s="94">
        <v>12</v>
      </c>
      <c r="N427" s="95">
        <v>17285.939999999999</v>
      </c>
      <c r="O427" s="95">
        <v>14404.95</v>
      </c>
      <c r="P427" s="95">
        <v>14404.95</v>
      </c>
      <c r="Q427" s="95">
        <v>93169.51</v>
      </c>
      <c r="R427" s="95">
        <v>78764.56</v>
      </c>
      <c r="S427" s="95">
        <v>546.78815268362609</v>
      </c>
      <c r="T427" s="93" t="s">
        <v>73</v>
      </c>
    </row>
    <row r="428" spans="1:20" x14ac:dyDescent="0.55000000000000004">
      <c r="A428" s="123">
        <v>2567</v>
      </c>
      <c r="B428" s="92">
        <v>45565</v>
      </c>
      <c r="C428" s="93" t="s">
        <v>2205</v>
      </c>
      <c r="D428" s="94">
        <v>1</v>
      </c>
      <c r="E428" s="93" t="s">
        <v>22</v>
      </c>
      <c r="F428" s="93" t="s">
        <v>25</v>
      </c>
      <c r="G428" s="93" t="s">
        <v>41</v>
      </c>
      <c r="H428" s="93" t="s">
        <v>2218</v>
      </c>
      <c r="I428" s="93" t="s">
        <v>97</v>
      </c>
      <c r="J428" s="93" t="s">
        <v>32</v>
      </c>
      <c r="K428" s="93" t="s">
        <v>121</v>
      </c>
      <c r="L428" s="93" t="s">
        <v>122</v>
      </c>
      <c r="M428" s="94">
        <v>12</v>
      </c>
      <c r="N428" s="95">
        <v>206228.35</v>
      </c>
      <c r="O428" s="95">
        <v>178556.56</v>
      </c>
      <c r="P428" s="95">
        <v>178556.56</v>
      </c>
      <c r="Q428" s="95">
        <v>67017.740000000005</v>
      </c>
      <c r="R428" s="95">
        <v>-111538.82</v>
      </c>
      <c r="S428" s="95">
        <v>-62.466940447329407</v>
      </c>
      <c r="T428" s="93" t="s">
        <v>28</v>
      </c>
    </row>
    <row r="429" spans="1:20" x14ac:dyDescent="0.55000000000000004">
      <c r="A429" s="123">
        <v>2567</v>
      </c>
      <c r="B429" s="92">
        <v>45565</v>
      </c>
      <c r="C429" s="93" t="s">
        <v>2205</v>
      </c>
      <c r="D429" s="94">
        <v>1</v>
      </c>
      <c r="E429" s="93" t="s">
        <v>22</v>
      </c>
      <c r="F429" s="93" t="s">
        <v>25</v>
      </c>
      <c r="G429" s="93" t="s">
        <v>43</v>
      </c>
      <c r="H429" s="93" t="s">
        <v>2219</v>
      </c>
      <c r="I429" s="93" t="s">
        <v>97</v>
      </c>
      <c r="J429" s="93" t="s">
        <v>32</v>
      </c>
      <c r="K429" s="93" t="s">
        <v>121</v>
      </c>
      <c r="L429" s="93" t="s">
        <v>122</v>
      </c>
      <c r="M429" s="94">
        <v>12</v>
      </c>
      <c r="N429" s="95">
        <v>5434.17</v>
      </c>
      <c r="O429" s="95">
        <v>26000</v>
      </c>
      <c r="P429" s="95">
        <v>26000</v>
      </c>
      <c r="Q429" s="95">
        <v>19510.3</v>
      </c>
      <c r="R429" s="95">
        <v>-6489.7</v>
      </c>
      <c r="S429" s="95">
        <v>-24.960384615384616</v>
      </c>
      <c r="T429" s="93" t="s">
        <v>28</v>
      </c>
    </row>
    <row r="430" spans="1:20" x14ac:dyDescent="0.55000000000000004">
      <c r="A430" s="123">
        <v>2567</v>
      </c>
      <c r="B430" s="92">
        <v>45565</v>
      </c>
      <c r="C430" s="93" t="s">
        <v>2205</v>
      </c>
      <c r="D430" s="94">
        <v>1</v>
      </c>
      <c r="E430" s="93" t="s">
        <v>22</v>
      </c>
      <c r="F430" s="93" t="s">
        <v>25</v>
      </c>
      <c r="G430" s="93" t="s">
        <v>35</v>
      </c>
      <c r="H430" s="93" t="s">
        <v>2220</v>
      </c>
      <c r="I430" s="93" t="s">
        <v>97</v>
      </c>
      <c r="J430" s="93" t="s">
        <v>32</v>
      </c>
      <c r="K430" s="93" t="s">
        <v>121</v>
      </c>
      <c r="L430" s="93" t="s">
        <v>122</v>
      </c>
      <c r="M430" s="94">
        <v>12</v>
      </c>
      <c r="N430" s="95">
        <v>23175.360000000001</v>
      </c>
      <c r="O430" s="95">
        <v>26100</v>
      </c>
      <c r="P430" s="95">
        <v>26100</v>
      </c>
      <c r="Q430" s="95">
        <v>9396.26</v>
      </c>
      <c r="R430" s="95">
        <v>-16703.740000000002</v>
      </c>
      <c r="S430" s="95">
        <v>-63.999003831417625</v>
      </c>
      <c r="T430" s="93" t="s">
        <v>28</v>
      </c>
    </row>
    <row r="431" spans="1:20" x14ac:dyDescent="0.55000000000000004">
      <c r="A431" s="123">
        <v>2567</v>
      </c>
      <c r="B431" s="92">
        <v>45565</v>
      </c>
      <c r="C431" s="93" t="s">
        <v>2205</v>
      </c>
      <c r="D431" s="94">
        <v>1</v>
      </c>
      <c r="E431" s="93" t="s">
        <v>22</v>
      </c>
      <c r="F431" s="93" t="s">
        <v>25</v>
      </c>
      <c r="G431" s="93" t="s">
        <v>45</v>
      </c>
      <c r="H431" s="93" t="s">
        <v>2221</v>
      </c>
      <c r="I431" s="93" t="s">
        <v>97</v>
      </c>
      <c r="J431" s="93" t="s">
        <v>32</v>
      </c>
      <c r="K431" s="93" t="s">
        <v>121</v>
      </c>
      <c r="L431" s="93" t="s">
        <v>122</v>
      </c>
      <c r="M431" s="94">
        <v>12</v>
      </c>
      <c r="N431" s="95">
        <v>7063.59</v>
      </c>
      <c r="O431" s="95">
        <v>129265.37</v>
      </c>
      <c r="P431" s="95">
        <v>129265.37</v>
      </c>
      <c r="Q431" s="95">
        <v>7185.58</v>
      </c>
      <c r="R431" s="95">
        <v>-122079.79</v>
      </c>
      <c r="S431" s="96">
        <v>-94.441218092672457</v>
      </c>
      <c r="T431" s="93" t="s">
        <v>28</v>
      </c>
    </row>
    <row r="432" spans="1:20" x14ac:dyDescent="0.55000000000000004">
      <c r="A432" s="123">
        <v>2567</v>
      </c>
      <c r="B432" s="92">
        <v>45565</v>
      </c>
      <c r="C432" s="93" t="s">
        <v>2205</v>
      </c>
      <c r="D432" s="94">
        <v>1</v>
      </c>
      <c r="E432" s="93" t="s">
        <v>22</v>
      </c>
      <c r="F432" s="93" t="s">
        <v>25</v>
      </c>
      <c r="G432" s="93" t="s">
        <v>39</v>
      </c>
      <c r="H432" s="93" t="s">
        <v>2222</v>
      </c>
      <c r="I432" s="93" t="s">
        <v>97</v>
      </c>
      <c r="J432" s="93" t="s">
        <v>32</v>
      </c>
      <c r="K432" s="93" t="s">
        <v>121</v>
      </c>
      <c r="L432" s="93" t="s">
        <v>122</v>
      </c>
      <c r="M432" s="94">
        <v>12</v>
      </c>
      <c r="N432" s="95">
        <v>35915.339999999997</v>
      </c>
      <c r="O432" s="95">
        <v>36992.800000000003</v>
      </c>
      <c r="P432" s="95">
        <v>36992.800000000003</v>
      </c>
      <c r="Q432" s="95">
        <v>33521.5</v>
      </c>
      <c r="R432" s="95">
        <v>-3471.3</v>
      </c>
      <c r="S432" s="95">
        <v>-9.3837179126748982</v>
      </c>
      <c r="T432" s="93" t="s">
        <v>28</v>
      </c>
    </row>
    <row r="433" spans="1:20" x14ac:dyDescent="0.55000000000000004">
      <c r="A433" s="123">
        <v>2567</v>
      </c>
      <c r="B433" s="92">
        <v>45565</v>
      </c>
      <c r="C433" s="93" t="s">
        <v>2205</v>
      </c>
      <c r="D433" s="94">
        <v>1</v>
      </c>
      <c r="E433" s="93" t="s">
        <v>22</v>
      </c>
      <c r="F433" s="93" t="s">
        <v>25</v>
      </c>
      <c r="G433" s="93" t="s">
        <v>37</v>
      </c>
      <c r="H433" s="93" t="s">
        <v>2223</v>
      </c>
      <c r="I433" s="93" t="s">
        <v>97</v>
      </c>
      <c r="J433" s="93" t="s">
        <v>32</v>
      </c>
      <c r="K433" s="93" t="s">
        <v>121</v>
      </c>
      <c r="L433" s="93" t="s">
        <v>122</v>
      </c>
      <c r="M433" s="94">
        <v>12</v>
      </c>
      <c r="N433" s="95">
        <v>7609.17</v>
      </c>
      <c r="O433" s="95">
        <v>6200</v>
      </c>
      <c r="P433" s="95">
        <v>6200</v>
      </c>
      <c r="Q433" s="95">
        <v>21835.08</v>
      </c>
      <c r="R433" s="95">
        <v>15635.08</v>
      </c>
      <c r="S433" s="95">
        <v>252.17870967741933</v>
      </c>
      <c r="T433" s="93" t="s">
        <v>73</v>
      </c>
    </row>
    <row r="434" spans="1:20" x14ac:dyDescent="0.55000000000000004">
      <c r="A434" s="123">
        <v>2567</v>
      </c>
      <c r="B434" s="92">
        <v>45565</v>
      </c>
      <c r="C434" s="93" t="s">
        <v>2205</v>
      </c>
      <c r="D434" s="94">
        <v>1</v>
      </c>
      <c r="E434" s="93" t="s">
        <v>22</v>
      </c>
      <c r="F434" s="93" t="s">
        <v>49</v>
      </c>
      <c r="G434" s="93" t="s">
        <v>47</v>
      </c>
      <c r="H434" s="93" t="s">
        <v>2206</v>
      </c>
      <c r="I434" s="93" t="s">
        <v>97</v>
      </c>
      <c r="J434" s="93" t="s">
        <v>32</v>
      </c>
      <c r="K434" s="93" t="s">
        <v>123</v>
      </c>
      <c r="L434" s="93" t="s">
        <v>124</v>
      </c>
      <c r="M434" s="94">
        <v>12</v>
      </c>
      <c r="N434" s="95">
        <v>84463537.989999995</v>
      </c>
      <c r="O434" s="95">
        <v>119310145</v>
      </c>
      <c r="P434" s="95">
        <v>119310145</v>
      </c>
      <c r="Q434" s="95">
        <v>127509275.03</v>
      </c>
      <c r="R434" s="95">
        <v>8199130.0300000003</v>
      </c>
      <c r="S434" s="95">
        <v>6.8721147141343266</v>
      </c>
      <c r="T434" s="93" t="s">
        <v>73</v>
      </c>
    </row>
    <row r="435" spans="1:20" x14ac:dyDescent="0.55000000000000004">
      <c r="A435" s="123">
        <v>2567</v>
      </c>
      <c r="B435" s="92">
        <v>45565</v>
      </c>
      <c r="C435" s="93" t="s">
        <v>2205</v>
      </c>
      <c r="D435" s="94">
        <v>1</v>
      </c>
      <c r="E435" s="93" t="s">
        <v>22</v>
      </c>
      <c r="F435" s="93" t="s">
        <v>25</v>
      </c>
      <c r="G435" s="93" t="s">
        <v>63</v>
      </c>
      <c r="H435" s="93" t="s">
        <v>2207</v>
      </c>
      <c r="I435" s="93" t="s">
        <v>97</v>
      </c>
      <c r="J435" s="93" t="s">
        <v>32</v>
      </c>
      <c r="K435" s="93" t="s">
        <v>123</v>
      </c>
      <c r="L435" s="93" t="s">
        <v>124</v>
      </c>
      <c r="M435" s="94">
        <v>12</v>
      </c>
      <c r="N435" s="95">
        <v>50667333.240000002</v>
      </c>
      <c r="O435" s="95">
        <v>45218372.670000002</v>
      </c>
      <c r="P435" s="95">
        <v>45218372.670000002</v>
      </c>
      <c r="Q435" s="95">
        <v>28426423.02</v>
      </c>
      <c r="R435" s="95">
        <v>-16791949.649999999</v>
      </c>
      <c r="S435" s="95">
        <v>-37.135236538798686</v>
      </c>
      <c r="T435" s="93" t="s">
        <v>28</v>
      </c>
    </row>
    <row r="436" spans="1:20" x14ac:dyDescent="0.55000000000000004">
      <c r="A436" s="123">
        <v>2567</v>
      </c>
      <c r="B436" s="92">
        <v>45565</v>
      </c>
      <c r="C436" s="93" t="s">
        <v>2205</v>
      </c>
      <c r="D436" s="94">
        <v>1</v>
      </c>
      <c r="E436" s="93" t="s">
        <v>22</v>
      </c>
      <c r="F436" s="93" t="s">
        <v>25</v>
      </c>
      <c r="G436" s="93" t="s">
        <v>65</v>
      </c>
      <c r="H436" s="93" t="s">
        <v>2208</v>
      </c>
      <c r="I436" s="93" t="s">
        <v>97</v>
      </c>
      <c r="J436" s="93" t="s">
        <v>32</v>
      </c>
      <c r="K436" s="93" t="s">
        <v>123</v>
      </c>
      <c r="L436" s="93" t="s">
        <v>124</v>
      </c>
      <c r="M436" s="94">
        <v>12</v>
      </c>
      <c r="N436" s="95">
        <v>68165473.420000002</v>
      </c>
      <c r="O436" s="95">
        <v>42063807</v>
      </c>
      <c r="P436" s="95">
        <v>42063807</v>
      </c>
      <c r="Q436" s="95">
        <v>26065658.82</v>
      </c>
      <c r="R436" s="95">
        <v>-15998148.18</v>
      </c>
      <c r="S436" s="95">
        <v>-38.033048649162922</v>
      </c>
      <c r="T436" s="93" t="s">
        <v>28</v>
      </c>
    </row>
    <row r="437" spans="1:20" x14ac:dyDescent="0.55000000000000004">
      <c r="A437" s="123">
        <v>2567</v>
      </c>
      <c r="B437" s="92">
        <v>45565</v>
      </c>
      <c r="C437" s="93" t="s">
        <v>2205</v>
      </c>
      <c r="D437" s="94">
        <v>1</v>
      </c>
      <c r="E437" s="93" t="s">
        <v>22</v>
      </c>
      <c r="F437" s="93" t="s">
        <v>25</v>
      </c>
      <c r="G437" s="93" t="s">
        <v>69</v>
      </c>
      <c r="H437" s="93" t="s">
        <v>2209</v>
      </c>
      <c r="I437" s="93" t="s">
        <v>97</v>
      </c>
      <c r="J437" s="93" t="s">
        <v>32</v>
      </c>
      <c r="K437" s="93" t="s">
        <v>123</v>
      </c>
      <c r="L437" s="93" t="s">
        <v>124</v>
      </c>
      <c r="M437" s="94">
        <v>12</v>
      </c>
      <c r="N437" s="95">
        <v>15150671.25</v>
      </c>
      <c r="O437" s="95">
        <v>12468858.949999999</v>
      </c>
      <c r="P437" s="95">
        <v>12468858.949999999</v>
      </c>
      <c r="Q437" s="95">
        <v>7288888.8200000003</v>
      </c>
      <c r="R437" s="95">
        <v>-5179970.13</v>
      </c>
      <c r="S437" s="95">
        <v>-41.54325709170044</v>
      </c>
      <c r="T437" s="93" t="s">
        <v>28</v>
      </c>
    </row>
    <row r="438" spans="1:20" x14ac:dyDescent="0.55000000000000004">
      <c r="A438" s="123">
        <v>2567</v>
      </c>
      <c r="B438" s="92">
        <v>45565</v>
      </c>
      <c r="C438" s="93" t="s">
        <v>2205</v>
      </c>
      <c r="D438" s="94">
        <v>1</v>
      </c>
      <c r="E438" s="93" t="s">
        <v>22</v>
      </c>
      <c r="F438" s="93" t="s">
        <v>25</v>
      </c>
      <c r="G438" s="93" t="s">
        <v>50</v>
      </c>
      <c r="H438" s="93" t="s">
        <v>2210</v>
      </c>
      <c r="I438" s="93" t="s">
        <v>97</v>
      </c>
      <c r="J438" s="93" t="s">
        <v>32</v>
      </c>
      <c r="K438" s="93" t="s">
        <v>123</v>
      </c>
      <c r="L438" s="93" t="s">
        <v>124</v>
      </c>
      <c r="M438" s="94">
        <v>12</v>
      </c>
      <c r="N438" s="95">
        <v>34509839.719999999</v>
      </c>
      <c r="O438" s="95">
        <v>32643478.02</v>
      </c>
      <c r="P438" s="95">
        <v>32643478.02</v>
      </c>
      <c r="Q438" s="95">
        <v>20269995.27</v>
      </c>
      <c r="R438" s="95">
        <v>-12373482.75</v>
      </c>
      <c r="S438" s="95">
        <v>-37.904915470156141</v>
      </c>
      <c r="T438" s="93" t="s">
        <v>28</v>
      </c>
    </row>
    <row r="439" spans="1:20" x14ac:dyDescent="0.55000000000000004">
      <c r="A439" s="123">
        <v>2567</v>
      </c>
      <c r="B439" s="92">
        <v>45565</v>
      </c>
      <c r="C439" s="93" t="s">
        <v>2205</v>
      </c>
      <c r="D439" s="94">
        <v>1</v>
      </c>
      <c r="E439" s="93" t="s">
        <v>22</v>
      </c>
      <c r="F439" s="93" t="s">
        <v>25</v>
      </c>
      <c r="G439" s="93" t="s">
        <v>59</v>
      </c>
      <c r="H439" s="93" t="s">
        <v>2211</v>
      </c>
      <c r="I439" s="93" t="s">
        <v>97</v>
      </c>
      <c r="J439" s="93" t="s">
        <v>32</v>
      </c>
      <c r="K439" s="93" t="s">
        <v>123</v>
      </c>
      <c r="L439" s="93" t="s">
        <v>124</v>
      </c>
      <c r="M439" s="94">
        <v>12</v>
      </c>
      <c r="N439" s="95">
        <v>18797087.550000001</v>
      </c>
      <c r="O439" s="95">
        <v>12657405.08</v>
      </c>
      <c r="P439" s="95">
        <v>12657405.08</v>
      </c>
      <c r="Q439" s="95">
        <v>14447160.27</v>
      </c>
      <c r="R439" s="95">
        <v>1789755.19</v>
      </c>
      <c r="S439" s="95">
        <v>14.139985081365509</v>
      </c>
      <c r="T439" s="93" t="s">
        <v>73</v>
      </c>
    </row>
    <row r="440" spans="1:20" x14ac:dyDescent="0.55000000000000004">
      <c r="A440" s="123">
        <v>2567</v>
      </c>
      <c r="B440" s="92">
        <v>45565</v>
      </c>
      <c r="C440" s="93" t="s">
        <v>2205</v>
      </c>
      <c r="D440" s="94">
        <v>1</v>
      </c>
      <c r="E440" s="93" t="s">
        <v>22</v>
      </c>
      <c r="F440" s="93" t="s">
        <v>56</v>
      </c>
      <c r="G440" s="93" t="s">
        <v>54</v>
      </c>
      <c r="H440" s="93" t="s">
        <v>2212</v>
      </c>
      <c r="I440" s="93" t="s">
        <v>97</v>
      </c>
      <c r="J440" s="93" t="s">
        <v>32</v>
      </c>
      <c r="K440" s="93" t="s">
        <v>123</v>
      </c>
      <c r="L440" s="93" t="s">
        <v>124</v>
      </c>
      <c r="M440" s="94">
        <v>12</v>
      </c>
      <c r="N440" s="95">
        <v>55105364.890000001</v>
      </c>
      <c r="O440" s="95">
        <v>41643741.600000001</v>
      </c>
      <c r="P440" s="95">
        <v>41643741.600000001</v>
      </c>
      <c r="Q440" s="95">
        <v>31448934.719999999</v>
      </c>
      <c r="R440" s="95">
        <v>-10194806.880000001</v>
      </c>
      <c r="S440" s="95">
        <v>-24.481006000671179</v>
      </c>
      <c r="T440" s="93" t="s">
        <v>28</v>
      </c>
    </row>
    <row r="441" spans="1:20" x14ac:dyDescent="0.55000000000000004">
      <c r="A441" s="123">
        <v>2567</v>
      </c>
      <c r="B441" s="92">
        <v>45565</v>
      </c>
      <c r="C441" s="93" t="s">
        <v>2205</v>
      </c>
      <c r="D441" s="94">
        <v>1</v>
      </c>
      <c r="E441" s="93" t="s">
        <v>22</v>
      </c>
      <c r="F441" s="93" t="s">
        <v>25</v>
      </c>
      <c r="G441" s="93" t="s">
        <v>57</v>
      </c>
      <c r="H441" s="93" t="s">
        <v>2213</v>
      </c>
      <c r="I441" s="93" t="s">
        <v>97</v>
      </c>
      <c r="J441" s="93" t="s">
        <v>32</v>
      </c>
      <c r="K441" s="93" t="s">
        <v>123</v>
      </c>
      <c r="L441" s="93" t="s">
        <v>124</v>
      </c>
      <c r="M441" s="94">
        <v>12</v>
      </c>
      <c r="N441" s="95">
        <v>54411745.170000002</v>
      </c>
      <c r="O441" s="95">
        <v>36969508.18</v>
      </c>
      <c r="P441" s="95">
        <v>36969508.18</v>
      </c>
      <c r="Q441" s="95">
        <v>18475124.77</v>
      </c>
      <c r="R441" s="95">
        <v>-18494383.41</v>
      </c>
      <c r="S441" s="95">
        <v>-50.02604665432149</v>
      </c>
      <c r="T441" s="93" t="s">
        <v>28</v>
      </c>
    </row>
    <row r="442" spans="1:20" x14ac:dyDescent="0.55000000000000004">
      <c r="A442" s="123">
        <v>2567</v>
      </c>
      <c r="B442" s="92">
        <v>45565</v>
      </c>
      <c r="C442" s="93" t="s">
        <v>2205</v>
      </c>
      <c r="D442" s="94">
        <v>1</v>
      </c>
      <c r="E442" s="93" t="s">
        <v>22</v>
      </c>
      <c r="F442" s="93" t="s">
        <v>25</v>
      </c>
      <c r="G442" s="93" t="s">
        <v>52</v>
      </c>
      <c r="H442" s="93" t="s">
        <v>2214</v>
      </c>
      <c r="I442" s="93" t="s">
        <v>97</v>
      </c>
      <c r="J442" s="93" t="s">
        <v>32</v>
      </c>
      <c r="K442" s="93" t="s">
        <v>123</v>
      </c>
      <c r="L442" s="93" t="s">
        <v>124</v>
      </c>
      <c r="M442" s="94">
        <v>12</v>
      </c>
      <c r="N442" s="95">
        <v>30606150.629999999</v>
      </c>
      <c r="O442" s="95">
        <v>36282684</v>
      </c>
      <c r="P442" s="95">
        <v>36282684</v>
      </c>
      <c r="Q442" s="95">
        <v>6609126.6100000003</v>
      </c>
      <c r="R442" s="95">
        <v>-29673557.390000001</v>
      </c>
      <c r="S442" s="95">
        <v>-81.7843503253508</v>
      </c>
      <c r="T442" s="93" t="s">
        <v>28</v>
      </c>
    </row>
    <row r="443" spans="1:20" x14ac:dyDescent="0.55000000000000004">
      <c r="A443" s="123">
        <v>2567</v>
      </c>
      <c r="B443" s="92">
        <v>45565</v>
      </c>
      <c r="C443" s="93" t="s">
        <v>2205</v>
      </c>
      <c r="D443" s="94">
        <v>1</v>
      </c>
      <c r="E443" s="93" t="s">
        <v>22</v>
      </c>
      <c r="F443" s="93" t="s">
        <v>25</v>
      </c>
      <c r="G443" s="93" t="s">
        <v>61</v>
      </c>
      <c r="H443" s="93" t="s">
        <v>2215</v>
      </c>
      <c r="I443" s="93" t="s">
        <v>97</v>
      </c>
      <c r="J443" s="93" t="s">
        <v>32</v>
      </c>
      <c r="K443" s="93" t="s">
        <v>123</v>
      </c>
      <c r="L443" s="93" t="s">
        <v>124</v>
      </c>
      <c r="M443" s="94">
        <v>12</v>
      </c>
      <c r="N443" s="95">
        <v>22009009.27</v>
      </c>
      <c r="O443" s="95">
        <v>21048106.109999999</v>
      </c>
      <c r="P443" s="95">
        <v>21048106.109999999</v>
      </c>
      <c r="Q443" s="95">
        <v>12518678.25</v>
      </c>
      <c r="R443" s="95">
        <v>-8529427.8599999994</v>
      </c>
      <c r="S443" s="95">
        <v>-40.52349325599252</v>
      </c>
      <c r="T443" s="93" t="s">
        <v>28</v>
      </c>
    </row>
    <row r="444" spans="1:20" x14ac:dyDescent="0.55000000000000004">
      <c r="A444" s="123">
        <v>2567</v>
      </c>
      <c r="B444" s="92">
        <v>45565</v>
      </c>
      <c r="C444" s="93" t="s">
        <v>2205</v>
      </c>
      <c r="D444" s="94">
        <v>1</v>
      </c>
      <c r="E444" s="93" t="s">
        <v>22</v>
      </c>
      <c r="F444" s="93" t="s">
        <v>25</v>
      </c>
      <c r="G444" s="93" t="s">
        <v>67</v>
      </c>
      <c r="H444" s="93" t="s">
        <v>2216</v>
      </c>
      <c r="I444" s="93" t="s">
        <v>97</v>
      </c>
      <c r="J444" s="93" t="s">
        <v>32</v>
      </c>
      <c r="K444" s="93" t="s">
        <v>123</v>
      </c>
      <c r="L444" s="93" t="s">
        <v>124</v>
      </c>
      <c r="M444" s="94">
        <v>12</v>
      </c>
      <c r="N444" s="95">
        <v>16711047.449999999</v>
      </c>
      <c r="O444" s="95">
        <v>11468758.869999999</v>
      </c>
      <c r="P444" s="95">
        <v>11468758.869999999</v>
      </c>
      <c r="Q444" s="95">
        <v>9117554.6699999999</v>
      </c>
      <c r="R444" s="95">
        <v>-2351204.2000000002</v>
      </c>
      <c r="S444" s="95">
        <v>-20.500947196215662</v>
      </c>
      <c r="T444" s="93" t="s">
        <v>28</v>
      </c>
    </row>
    <row r="445" spans="1:20" x14ac:dyDescent="0.55000000000000004">
      <c r="A445" s="123">
        <v>2567</v>
      </c>
      <c r="B445" s="92">
        <v>45565</v>
      </c>
      <c r="C445" s="93" t="s">
        <v>2205</v>
      </c>
      <c r="D445" s="94">
        <v>1</v>
      </c>
      <c r="E445" s="93" t="s">
        <v>22</v>
      </c>
      <c r="F445" s="93" t="s">
        <v>25</v>
      </c>
      <c r="G445" s="93" t="s">
        <v>23</v>
      </c>
      <c r="H445" s="93" t="s">
        <v>2217</v>
      </c>
      <c r="I445" s="93" t="s">
        <v>97</v>
      </c>
      <c r="J445" s="93" t="s">
        <v>32</v>
      </c>
      <c r="K445" s="93" t="s">
        <v>123</v>
      </c>
      <c r="L445" s="93" t="s">
        <v>124</v>
      </c>
      <c r="M445" s="94">
        <v>12</v>
      </c>
      <c r="N445" s="95">
        <v>17184005.789999999</v>
      </c>
      <c r="O445" s="95">
        <v>4070674.88</v>
      </c>
      <c r="P445" s="95">
        <v>4070674.88</v>
      </c>
      <c r="Q445" s="95">
        <v>13002787.18</v>
      </c>
      <c r="R445" s="95">
        <v>8932112.3000000007</v>
      </c>
      <c r="S445" s="95">
        <v>219.42583388040069</v>
      </c>
      <c r="T445" s="93" t="s">
        <v>73</v>
      </c>
    </row>
    <row r="446" spans="1:20" x14ac:dyDescent="0.55000000000000004">
      <c r="A446" s="123">
        <v>2567</v>
      </c>
      <c r="B446" s="92">
        <v>45565</v>
      </c>
      <c r="C446" s="93" t="s">
        <v>2205</v>
      </c>
      <c r="D446" s="94">
        <v>1</v>
      </c>
      <c r="E446" s="93" t="s">
        <v>22</v>
      </c>
      <c r="F446" s="93" t="s">
        <v>25</v>
      </c>
      <c r="G446" s="93" t="s">
        <v>41</v>
      </c>
      <c r="H446" s="93" t="s">
        <v>2218</v>
      </c>
      <c r="I446" s="93" t="s">
        <v>97</v>
      </c>
      <c r="J446" s="93" t="s">
        <v>32</v>
      </c>
      <c r="K446" s="93" t="s">
        <v>123</v>
      </c>
      <c r="L446" s="93" t="s">
        <v>124</v>
      </c>
      <c r="M446" s="94">
        <v>12</v>
      </c>
      <c r="N446" s="95">
        <v>41860453.049999997</v>
      </c>
      <c r="O446" s="95">
        <v>34313676.670000002</v>
      </c>
      <c r="P446" s="95">
        <v>34313676.670000002</v>
      </c>
      <c r="Q446" s="95">
        <v>31925643.080000006</v>
      </c>
      <c r="R446" s="95">
        <v>-2388033.59</v>
      </c>
      <c r="S446" s="95">
        <v>-6.9594220781587843</v>
      </c>
      <c r="T446" s="93" t="s">
        <v>28</v>
      </c>
    </row>
    <row r="447" spans="1:20" x14ac:dyDescent="0.55000000000000004">
      <c r="A447" s="123">
        <v>2567</v>
      </c>
      <c r="B447" s="92">
        <v>45565</v>
      </c>
      <c r="C447" s="93" t="s">
        <v>2205</v>
      </c>
      <c r="D447" s="94">
        <v>1</v>
      </c>
      <c r="E447" s="93" t="s">
        <v>22</v>
      </c>
      <c r="F447" s="93" t="s">
        <v>25</v>
      </c>
      <c r="G447" s="93" t="s">
        <v>43</v>
      </c>
      <c r="H447" s="93" t="s">
        <v>2219</v>
      </c>
      <c r="I447" s="93" t="s">
        <v>97</v>
      </c>
      <c r="J447" s="93" t="s">
        <v>32</v>
      </c>
      <c r="K447" s="93" t="s">
        <v>123</v>
      </c>
      <c r="L447" s="93" t="s">
        <v>124</v>
      </c>
      <c r="M447" s="94">
        <v>12</v>
      </c>
      <c r="N447" s="95">
        <v>14669728.890000001</v>
      </c>
      <c r="O447" s="95">
        <v>8562495.0199999996</v>
      </c>
      <c r="P447" s="95">
        <v>8562495.0199999996</v>
      </c>
      <c r="Q447" s="95">
        <v>9797769.5600000005</v>
      </c>
      <c r="R447" s="95">
        <v>1235274.54</v>
      </c>
      <c r="S447" s="96">
        <v>14.426572361381647</v>
      </c>
      <c r="T447" s="93" t="s">
        <v>73</v>
      </c>
    </row>
    <row r="448" spans="1:20" x14ac:dyDescent="0.55000000000000004">
      <c r="A448" s="123">
        <v>2567</v>
      </c>
      <c r="B448" s="92">
        <v>45565</v>
      </c>
      <c r="C448" s="93" t="s">
        <v>2205</v>
      </c>
      <c r="D448" s="94">
        <v>1</v>
      </c>
      <c r="E448" s="93" t="s">
        <v>22</v>
      </c>
      <c r="F448" s="93" t="s">
        <v>25</v>
      </c>
      <c r="G448" s="93" t="s">
        <v>35</v>
      </c>
      <c r="H448" s="93" t="s">
        <v>2220</v>
      </c>
      <c r="I448" s="93" t="s">
        <v>97</v>
      </c>
      <c r="J448" s="93" t="s">
        <v>32</v>
      </c>
      <c r="K448" s="93" t="s">
        <v>123</v>
      </c>
      <c r="L448" s="93" t="s">
        <v>124</v>
      </c>
      <c r="M448" s="94">
        <v>12</v>
      </c>
      <c r="N448" s="95">
        <v>10619891</v>
      </c>
      <c r="O448" s="95">
        <v>11702534.130000001</v>
      </c>
      <c r="P448" s="95">
        <v>11702534.130000001</v>
      </c>
      <c r="Q448" s="95">
        <v>5802574.6600000001</v>
      </c>
      <c r="R448" s="95">
        <v>-5899959.4699999997</v>
      </c>
      <c r="S448" s="95">
        <v>-50.416084281054772</v>
      </c>
      <c r="T448" s="93" t="s">
        <v>28</v>
      </c>
    </row>
    <row r="449" spans="1:20" x14ac:dyDescent="0.55000000000000004">
      <c r="A449" s="123">
        <v>2567</v>
      </c>
      <c r="B449" s="92">
        <v>45565</v>
      </c>
      <c r="C449" s="93" t="s">
        <v>2205</v>
      </c>
      <c r="D449" s="94">
        <v>1</v>
      </c>
      <c r="E449" s="93" t="s">
        <v>22</v>
      </c>
      <c r="F449" s="93" t="s">
        <v>25</v>
      </c>
      <c r="G449" s="93" t="s">
        <v>45</v>
      </c>
      <c r="H449" s="93" t="s">
        <v>2221</v>
      </c>
      <c r="I449" s="93" t="s">
        <v>97</v>
      </c>
      <c r="J449" s="93" t="s">
        <v>32</v>
      </c>
      <c r="K449" s="93" t="s">
        <v>123</v>
      </c>
      <c r="L449" s="93" t="s">
        <v>124</v>
      </c>
      <c r="M449" s="94">
        <v>12</v>
      </c>
      <c r="N449" s="95">
        <v>31328752.09</v>
      </c>
      <c r="O449" s="95">
        <v>48013654.770000003</v>
      </c>
      <c r="P449" s="95">
        <v>48013654.770000003</v>
      </c>
      <c r="Q449" s="95">
        <v>22478917.259999998</v>
      </c>
      <c r="R449" s="95">
        <v>-25534737.510000002</v>
      </c>
      <c r="S449" s="95">
        <v>-53.182240827779417</v>
      </c>
      <c r="T449" s="93" t="s">
        <v>28</v>
      </c>
    </row>
    <row r="450" spans="1:20" x14ac:dyDescent="0.55000000000000004">
      <c r="A450" s="123">
        <v>2567</v>
      </c>
      <c r="B450" s="92">
        <v>45565</v>
      </c>
      <c r="C450" s="93" t="s">
        <v>2205</v>
      </c>
      <c r="D450" s="94">
        <v>1</v>
      </c>
      <c r="E450" s="93" t="s">
        <v>22</v>
      </c>
      <c r="F450" s="93" t="s">
        <v>25</v>
      </c>
      <c r="G450" s="93" t="s">
        <v>39</v>
      </c>
      <c r="H450" s="93" t="s">
        <v>2222</v>
      </c>
      <c r="I450" s="93" t="s">
        <v>97</v>
      </c>
      <c r="J450" s="93" t="s">
        <v>32</v>
      </c>
      <c r="K450" s="93" t="s">
        <v>123</v>
      </c>
      <c r="L450" s="93" t="s">
        <v>124</v>
      </c>
      <c r="M450" s="94">
        <v>12</v>
      </c>
      <c r="N450" s="95">
        <v>31019234.760000002</v>
      </c>
      <c r="O450" s="95">
        <v>33903248.439999998</v>
      </c>
      <c r="P450" s="95">
        <v>33903248.439999998</v>
      </c>
      <c r="Q450" s="95">
        <v>24966200.57</v>
      </c>
      <c r="R450" s="95">
        <v>-8937047.8699999992</v>
      </c>
      <c r="S450" s="95">
        <v>-26.360447099387152</v>
      </c>
      <c r="T450" s="93" t="s">
        <v>28</v>
      </c>
    </row>
    <row r="451" spans="1:20" x14ac:dyDescent="0.55000000000000004">
      <c r="A451" s="123">
        <v>2567</v>
      </c>
      <c r="B451" s="92">
        <v>45565</v>
      </c>
      <c r="C451" s="93" t="s">
        <v>2205</v>
      </c>
      <c r="D451" s="94">
        <v>1</v>
      </c>
      <c r="E451" s="93" t="s">
        <v>22</v>
      </c>
      <c r="F451" s="93" t="s">
        <v>25</v>
      </c>
      <c r="G451" s="93" t="s">
        <v>37</v>
      </c>
      <c r="H451" s="93" t="s">
        <v>2223</v>
      </c>
      <c r="I451" s="93" t="s">
        <v>97</v>
      </c>
      <c r="J451" s="93" t="s">
        <v>32</v>
      </c>
      <c r="K451" s="93" t="s">
        <v>123</v>
      </c>
      <c r="L451" s="93" t="s">
        <v>124</v>
      </c>
      <c r="M451" s="94">
        <v>12</v>
      </c>
      <c r="N451" s="95">
        <v>8248935.8700000001</v>
      </c>
      <c r="O451" s="95">
        <v>9921592.1699999999</v>
      </c>
      <c r="P451" s="95">
        <v>9921592.1699999999</v>
      </c>
      <c r="Q451" s="95">
        <v>6739819.25</v>
      </c>
      <c r="R451" s="95">
        <v>-3181772.92</v>
      </c>
      <c r="S451" s="95">
        <v>-32.069176655141632</v>
      </c>
      <c r="T451" s="93" t="s">
        <v>28</v>
      </c>
    </row>
    <row r="452" spans="1:20" x14ac:dyDescent="0.55000000000000004">
      <c r="A452" s="123">
        <v>2567</v>
      </c>
      <c r="B452" s="92">
        <v>45565</v>
      </c>
      <c r="C452" s="93" t="s">
        <v>2205</v>
      </c>
      <c r="D452" s="94">
        <v>1</v>
      </c>
      <c r="E452" s="93" t="s">
        <v>22</v>
      </c>
      <c r="F452" s="93" t="s">
        <v>49</v>
      </c>
      <c r="G452" s="93" t="s">
        <v>47</v>
      </c>
      <c r="H452" s="93" t="s">
        <v>2206</v>
      </c>
      <c r="I452" s="93" t="s">
        <v>97</v>
      </c>
      <c r="J452" s="93" t="s">
        <v>32</v>
      </c>
      <c r="K452" s="93" t="s">
        <v>125</v>
      </c>
      <c r="L452" s="93" t="s">
        <v>126</v>
      </c>
      <c r="M452" s="94">
        <v>12</v>
      </c>
      <c r="N452" s="95">
        <v>5308328717.1800003</v>
      </c>
      <c r="O452" s="95">
        <v>5440300000</v>
      </c>
      <c r="P452" s="95">
        <v>5440300000</v>
      </c>
      <c r="Q452" s="95">
        <v>6061399312.29</v>
      </c>
      <c r="R452" s="95">
        <v>621099312.28999996</v>
      </c>
      <c r="S452" s="95">
        <v>11.416637176074849</v>
      </c>
      <c r="T452" s="93" t="s">
        <v>73</v>
      </c>
    </row>
    <row r="453" spans="1:20" x14ac:dyDescent="0.55000000000000004">
      <c r="A453" s="123">
        <v>2567</v>
      </c>
      <c r="B453" s="92">
        <v>45565</v>
      </c>
      <c r="C453" s="93" t="s">
        <v>2205</v>
      </c>
      <c r="D453" s="94">
        <v>1</v>
      </c>
      <c r="E453" s="93" t="s">
        <v>22</v>
      </c>
      <c r="F453" s="93" t="s">
        <v>25</v>
      </c>
      <c r="G453" s="93" t="s">
        <v>63</v>
      </c>
      <c r="H453" s="93" t="s">
        <v>2207</v>
      </c>
      <c r="I453" s="93" t="s">
        <v>97</v>
      </c>
      <c r="J453" s="93" t="s">
        <v>32</v>
      </c>
      <c r="K453" s="93" t="s">
        <v>125</v>
      </c>
      <c r="L453" s="93" t="s">
        <v>126</v>
      </c>
      <c r="M453" s="94">
        <v>12</v>
      </c>
      <c r="N453" s="95">
        <v>0</v>
      </c>
      <c r="O453" s="95">
        <v>0</v>
      </c>
      <c r="P453" s="95">
        <v>0</v>
      </c>
      <c r="Q453" s="95">
        <v>0</v>
      </c>
      <c r="R453" s="95">
        <v>0</v>
      </c>
      <c r="S453" s="97"/>
      <c r="T453" s="93" t="s">
        <v>73</v>
      </c>
    </row>
    <row r="454" spans="1:20" x14ac:dyDescent="0.55000000000000004">
      <c r="A454" s="123">
        <v>2567</v>
      </c>
      <c r="B454" s="92">
        <v>45565</v>
      </c>
      <c r="C454" s="93" t="s">
        <v>2205</v>
      </c>
      <c r="D454" s="94">
        <v>1</v>
      </c>
      <c r="E454" s="93" t="s">
        <v>22</v>
      </c>
      <c r="F454" s="93" t="s">
        <v>25</v>
      </c>
      <c r="G454" s="93" t="s">
        <v>65</v>
      </c>
      <c r="H454" s="93" t="s">
        <v>2208</v>
      </c>
      <c r="I454" s="93" t="s">
        <v>97</v>
      </c>
      <c r="J454" s="93" t="s">
        <v>32</v>
      </c>
      <c r="K454" s="93" t="s">
        <v>125</v>
      </c>
      <c r="L454" s="93" t="s">
        <v>126</v>
      </c>
      <c r="M454" s="94">
        <v>12</v>
      </c>
      <c r="N454" s="95">
        <v>0</v>
      </c>
      <c r="O454" s="95">
        <v>0</v>
      </c>
      <c r="P454" s="95">
        <v>0</v>
      </c>
      <c r="Q454" s="95">
        <v>0</v>
      </c>
      <c r="R454" s="95">
        <v>0</v>
      </c>
      <c r="S454" s="97"/>
      <c r="T454" s="93" t="s">
        <v>73</v>
      </c>
    </row>
    <row r="455" spans="1:20" x14ac:dyDescent="0.55000000000000004">
      <c r="A455" s="123">
        <v>2567</v>
      </c>
      <c r="B455" s="92">
        <v>45565</v>
      </c>
      <c r="C455" s="93" t="s">
        <v>2205</v>
      </c>
      <c r="D455" s="94">
        <v>1</v>
      </c>
      <c r="E455" s="93" t="s">
        <v>22</v>
      </c>
      <c r="F455" s="93" t="s">
        <v>25</v>
      </c>
      <c r="G455" s="93" t="s">
        <v>69</v>
      </c>
      <c r="H455" s="93" t="s">
        <v>2209</v>
      </c>
      <c r="I455" s="93" t="s">
        <v>97</v>
      </c>
      <c r="J455" s="93" t="s">
        <v>32</v>
      </c>
      <c r="K455" s="93" t="s">
        <v>125</v>
      </c>
      <c r="L455" s="93" t="s">
        <v>126</v>
      </c>
      <c r="M455" s="94">
        <v>12</v>
      </c>
      <c r="N455" s="95">
        <v>0</v>
      </c>
      <c r="O455" s="95">
        <v>0</v>
      </c>
      <c r="P455" s="95">
        <v>0</v>
      </c>
      <c r="Q455" s="95">
        <v>0</v>
      </c>
      <c r="R455" s="95">
        <v>0</v>
      </c>
      <c r="S455" s="97"/>
      <c r="T455" s="93" t="s">
        <v>73</v>
      </c>
    </row>
    <row r="456" spans="1:20" x14ac:dyDescent="0.55000000000000004">
      <c r="A456" s="123">
        <v>2567</v>
      </c>
      <c r="B456" s="92">
        <v>45565</v>
      </c>
      <c r="C456" s="93" t="s">
        <v>2205</v>
      </c>
      <c r="D456" s="94">
        <v>1</v>
      </c>
      <c r="E456" s="93" t="s">
        <v>22</v>
      </c>
      <c r="F456" s="93" t="s">
        <v>25</v>
      </c>
      <c r="G456" s="93" t="s">
        <v>50</v>
      </c>
      <c r="H456" s="93" t="s">
        <v>2210</v>
      </c>
      <c r="I456" s="93" t="s">
        <v>97</v>
      </c>
      <c r="J456" s="93" t="s">
        <v>32</v>
      </c>
      <c r="K456" s="93" t="s">
        <v>125</v>
      </c>
      <c r="L456" s="93" t="s">
        <v>126</v>
      </c>
      <c r="M456" s="94">
        <v>12</v>
      </c>
      <c r="N456" s="95">
        <v>0</v>
      </c>
      <c r="O456" s="95">
        <v>0</v>
      </c>
      <c r="P456" s="95">
        <v>0</v>
      </c>
      <c r="Q456" s="95">
        <v>0</v>
      </c>
      <c r="R456" s="95">
        <v>0</v>
      </c>
      <c r="S456" s="97"/>
      <c r="T456" s="93" t="s">
        <v>73</v>
      </c>
    </row>
    <row r="457" spans="1:20" x14ac:dyDescent="0.55000000000000004">
      <c r="A457" s="123">
        <v>2567</v>
      </c>
      <c r="B457" s="92">
        <v>45565</v>
      </c>
      <c r="C457" s="93" t="s">
        <v>2205</v>
      </c>
      <c r="D457" s="94">
        <v>1</v>
      </c>
      <c r="E457" s="93" t="s">
        <v>22</v>
      </c>
      <c r="F457" s="93" t="s">
        <v>25</v>
      </c>
      <c r="G457" s="93" t="s">
        <v>59</v>
      </c>
      <c r="H457" s="93" t="s">
        <v>2211</v>
      </c>
      <c r="I457" s="93" t="s">
        <v>97</v>
      </c>
      <c r="J457" s="93" t="s">
        <v>32</v>
      </c>
      <c r="K457" s="93" t="s">
        <v>125</v>
      </c>
      <c r="L457" s="93" t="s">
        <v>126</v>
      </c>
      <c r="M457" s="94">
        <v>12</v>
      </c>
      <c r="N457" s="95">
        <v>0</v>
      </c>
      <c r="O457" s="95">
        <v>0</v>
      </c>
      <c r="P457" s="95">
        <v>0</v>
      </c>
      <c r="Q457" s="95">
        <v>0</v>
      </c>
      <c r="R457" s="95">
        <v>0</v>
      </c>
      <c r="S457" s="97"/>
      <c r="T457" s="93" t="s">
        <v>73</v>
      </c>
    </row>
    <row r="458" spans="1:20" x14ac:dyDescent="0.55000000000000004">
      <c r="A458" s="123">
        <v>2567</v>
      </c>
      <c r="B458" s="92">
        <v>45565</v>
      </c>
      <c r="C458" s="93" t="s">
        <v>2205</v>
      </c>
      <c r="D458" s="94">
        <v>1</v>
      </c>
      <c r="E458" s="93" t="s">
        <v>22</v>
      </c>
      <c r="F458" s="93" t="s">
        <v>56</v>
      </c>
      <c r="G458" s="93" t="s">
        <v>54</v>
      </c>
      <c r="H458" s="93" t="s">
        <v>2212</v>
      </c>
      <c r="I458" s="93" t="s">
        <v>97</v>
      </c>
      <c r="J458" s="93" t="s">
        <v>32</v>
      </c>
      <c r="K458" s="93" t="s">
        <v>125</v>
      </c>
      <c r="L458" s="93" t="s">
        <v>126</v>
      </c>
      <c r="M458" s="94">
        <v>12</v>
      </c>
      <c r="N458" s="95">
        <v>0</v>
      </c>
      <c r="O458" s="95">
        <v>0</v>
      </c>
      <c r="P458" s="95">
        <v>0</v>
      </c>
      <c r="Q458" s="95">
        <v>0</v>
      </c>
      <c r="R458" s="95">
        <v>0</v>
      </c>
      <c r="S458" s="97"/>
      <c r="T458" s="93" t="s">
        <v>73</v>
      </c>
    </row>
    <row r="459" spans="1:20" x14ac:dyDescent="0.55000000000000004">
      <c r="A459" s="123">
        <v>2567</v>
      </c>
      <c r="B459" s="92">
        <v>45565</v>
      </c>
      <c r="C459" s="93" t="s">
        <v>2205</v>
      </c>
      <c r="D459" s="94">
        <v>1</v>
      </c>
      <c r="E459" s="93" t="s">
        <v>22</v>
      </c>
      <c r="F459" s="93" t="s">
        <v>25</v>
      </c>
      <c r="G459" s="93" t="s">
        <v>57</v>
      </c>
      <c r="H459" s="93" t="s">
        <v>2213</v>
      </c>
      <c r="I459" s="93" t="s">
        <v>97</v>
      </c>
      <c r="J459" s="93" t="s">
        <v>32</v>
      </c>
      <c r="K459" s="93" t="s">
        <v>125</v>
      </c>
      <c r="L459" s="93" t="s">
        <v>126</v>
      </c>
      <c r="M459" s="94">
        <v>12</v>
      </c>
      <c r="N459" s="95">
        <v>0</v>
      </c>
      <c r="O459" s="95">
        <v>0</v>
      </c>
      <c r="P459" s="95">
        <v>0</v>
      </c>
      <c r="Q459" s="95">
        <v>0</v>
      </c>
      <c r="R459" s="95">
        <v>0</v>
      </c>
      <c r="S459" s="97"/>
      <c r="T459" s="93" t="s">
        <v>73</v>
      </c>
    </row>
    <row r="460" spans="1:20" x14ac:dyDescent="0.55000000000000004">
      <c r="A460" s="123">
        <v>2567</v>
      </c>
      <c r="B460" s="92">
        <v>45565</v>
      </c>
      <c r="C460" s="93" t="s">
        <v>2205</v>
      </c>
      <c r="D460" s="94">
        <v>1</v>
      </c>
      <c r="E460" s="93" t="s">
        <v>22</v>
      </c>
      <c r="F460" s="93" t="s">
        <v>25</v>
      </c>
      <c r="G460" s="93" t="s">
        <v>52</v>
      </c>
      <c r="H460" s="93" t="s">
        <v>2214</v>
      </c>
      <c r="I460" s="93" t="s">
        <v>97</v>
      </c>
      <c r="J460" s="93" t="s">
        <v>32</v>
      </c>
      <c r="K460" s="93" t="s">
        <v>125</v>
      </c>
      <c r="L460" s="93" t="s">
        <v>126</v>
      </c>
      <c r="M460" s="94">
        <v>12</v>
      </c>
      <c r="N460" s="95">
        <v>0</v>
      </c>
      <c r="O460" s="95">
        <v>0</v>
      </c>
      <c r="P460" s="95">
        <v>0</v>
      </c>
      <c r="Q460" s="95">
        <v>0</v>
      </c>
      <c r="R460" s="95">
        <v>0</v>
      </c>
      <c r="S460" s="97"/>
      <c r="T460" s="93" t="s">
        <v>73</v>
      </c>
    </row>
    <row r="461" spans="1:20" x14ac:dyDescent="0.55000000000000004">
      <c r="A461" s="123">
        <v>2567</v>
      </c>
      <c r="B461" s="92">
        <v>45565</v>
      </c>
      <c r="C461" s="93" t="s">
        <v>2205</v>
      </c>
      <c r="D461" s="94">
        <v>1</v>
      </c>
      <c r="E461" s="93" t="s">
        <v>22</v>
      </c>
      <c r="F461" s="93" t="s">
        <v>25</v>
      </c>
      <c r="G461" s="93" t="s">
        <v>61</v>
      </c>
      <c r="H461" s="93" t="s">
        <v>2215</v>
      </c>
      <c r="I461" s="93" t="s">
        <v>97</v>
      </c>
      <c r="J461" s="93" t="s">
        <v>32</v>
      </c>
      <c r="K461" s="93" t="s">
        <v>125</v>
      </c>
      <c r="L461" s="93" t="s">
        <v>126</v>
      </c>
      <c r="M461" s="94">
        <v>12</v>
      </c>
      <c r="N461" s="95">
        <v>0</v>
      </c>
      <c r="O461" s="96">
        <v>0</v>
      </c>
      <c r="P461" s="96">
        <v>0</v>
      </c>
      <c r="Q461" s="95">
        <v>0</v>
      </c>
      <c r="R461" s="96">
        <v>0</v>
      </c>
      <c r="S461" s="98"/>
      <c r="T461" s="93" t="s">
        <v>73</v>
      </c>
    </row>
    <row r="462" spans="1:20" x14ac:dyDescent="0.55000000000000004">
      <c r="A462" s="123">
        <v>2567</v>
      </c>
      <c r="B462" s="92">
        <v>45565</v>
      </c>
      <c r="C462" s="93" t="s">
        <v>2205</v>
      </c>
      <c r="D462" s="94">
        <v>1</v>
      </c>
      <c r="E462" s="93" t="s">
        <v>22</v>
      </c>
      <c r="F462" s="93" t="s">
        <v>25</v>
      </c>
      <c r="G462" s="93" t="s">
        <v>67</v>
      </c>
      <c r="H462" s="93" t="s">
        <v>2216</v>
      </c>
      <c r="I462" s="93" t="s">
        <v>97</v>
      </c>
      <c r="J462" s="93" t="s">
        <v>32</v>
      </c>
      <c r="K462" s="93" t="s">
        <v>125</v>
      </c>
      <c r="L462" s="93" t="s">
        <v>126</v>
      </c>
      <c r="M462" s="94">
        <v>12</v>
      </c>
      <c r="N462" s="95">
        <v>0</v>
      </c>
      <c r="O462" s="95">
        <v>0</v>
      </c>
      <c r="P462" s="95">
        <v>0</v>
      </c>
      <c r="Q462" s="95">
        <v>0</v>
      </c>
      <c r="R462" s="95">
        <v>0</v>
      </c>
      <c r="S462" s="97"/>
      <c r="T462" s="93" t="s">
        <v>73</v>
      </c>
    </row>
    <row r="463" spans="1:20" x14ac:dyDescent="0.55000000000000004">
      <c r="A463" s="123">
        <v>2567</v>
      </c>
      <c r="B463" s="92">
        <v>45565</v>
      </c>
      <c r="C463" s="93" t="s">
        <v>2205</v>
      </c>
      <c r="D463" s="94">
        <v>1</v>
      </c>
      <c r="E463" s="93" t="s">
        <v>22</v>
      </c>
      <c r="F463" s="93" t="s">
        <v>25</v>
      </c>
      <c r="G463" s="93" t="s">
        <v>23</v>
      </c>
      <c r="H463" s="93" t="s">
        <v>2217</v>
      </c>
      <c r="I463" s="93" t="s">
        <v>97</v>
      </c>
      <c r="J463" s="93" t="s">
        <v>32</v>
      </c>
      <c r="K463" s="93" t="s">
        <v>125</v>
      </c>
      <c r="L463" s="93" t="s">
        <v>126</v>
      </c>
      <c r="M463" s="94">
        <v>12</v>
      </c>
      <c r="N463" s="95">
        <v>0</v>
      </c>
      <c r="O463" s="95">
        <v>0</v>
      </c>
      <c r="P463" s="95">
        <v>0</v>
      </c>
      <c r="Q463" s="95">
        <v>0</v>
      </c>
      <c r="R463" s="95">
        <v>0</v>
      </c>
      <c r="S463" s="97"/>
      <c r="T463" s="93" t="s">
        <v>73</v>
      </c>
    </row>
    <row r="464" spans="1:20" x14ac:dyDescent="0.55000000000000004">
      <c r="A464" s="123">
        <v>2567</v>
      </c>
      <c r="B464" s="92">
        <v>45565</v>
      </c>
      <c r="C464" s="93" t="s">
        <v>2205</v>
      </c>
      <c r="D464" s="94">
        <v>1</v>
      </c>
      <c r="E464" s="93" t="s">
        <v>22</v>
      </c>
      <c r="F464" s="93" t="s">
        <v>25</v>
      </c>
      <c r="G464" s="93" t="s">
        <v>41</v>
      </c>
      <c r="H464" s="93" t="s">
        <v>2218</v>
      </c>
      <c r="I464" s="93" t="s">
        <v>97</v>
      </c>
      <c r="J464" s="93" t="s">
        <v>32</v>
      </c>
      <c r="K464" s="93" t="s">
        <v>125</v>
      </c>
      <c r="L464" s="93" t="s">
        <v>126</v>
      </c>
      <c r="M464" s="94">
        <v>12</v>
      </c>
      <c r="N464" s="95">
        <v>0</v>
      </c>
      <c r="O464" s="95">
        <v>0</v>
      </c>
      <c r="P464" s="95">
        <v>0</v>
      </c>
      <c r="Q464" s="95">
        <v>0</v>
      </c>
      <c r="R464" s="95">
        <v>0</v>
      </c>
      <c r="S464" s="97"/>
      <c r="T464" s="93" t="s">
        <v>73</v>
      </c>
    </row>
    <row r="465" spans="1:20" x14ac:dyDescent="0.55000000000000004">
      <c r="A465" s="123">
        <v>2567</v>
      </c>
      <c r="B465" s="92">
        <v>45565</v>
      </c>
      <c r="C465" s="93" t="s">
        <v>2205</v>
      </c>
      <c r="D465" s="94">
        <v>1</v>
      </c>
      <c r="E465" s="93" t="s">
        <v>22</v>
      </c>
      <c r="F465" s="93" t="s">
        <v>25</v>
      </c>
      <c r="G465" s="93" t="s">
        <v>43</v>
      </c>
      <c r="H465" s="93" t="s">
        <v>2219</v>
      </c>
      <c r="I465" s="93" t="s">
        <v>97</v>
      </c>
      <c r="J465" s="93" t="s">
        <v>32</v>
      </c>
      <c r="K465" s="93" t="s">
        <v>125</v>
      </c>
      <c r="L465" s="93" t="s">
        <v>126</v>
      </c>
      <c r="M465" s="94">
        <v>12</v>
      </c>
      <c r="N465" s="95">
        <v>0</v>
      </c>
      <c r="O465" s="95">
        <v>0</v>
      </c>
      <c r="P465" s="95">
        <v>0</v>
      </c>
      <c r="Q465" s="95">
        <v>0</v>
      </c>
      <c r="R465" s="95">
        <v>0</v>
      </c>
      <c r="S465" s="97"/>
      <c r="T465" s="93" t="s">
        <v>73</v>
      </c>
    </row>
    <row r="466" spans="1:20" x14ac:dyDescent="0.55000000000000004">
      <c r="A466" s="123">
        <v>2567</v>
      </c>
      <c r="B466" s="92">
        <v>45565</v>
      </c>
      <c r="C466" s="93" t="s">
        <v>2205</v>
      </c>
      <c r="D466" s="94">
        <v>1</v>
      </c>
      <c r="E466" s="93" t="s">
        <v>22</v>
      </c>
      <c r="F466" s="93" t="s">
        <v>25</v>
      </c>
      <c r="G466" s="93" t="s">
        <v>35</v>
      </c>
      <c r="H466" s="93" t="s">
        <v>2220</v>
      </c>
      <c r="I466" s="93" t="s">
        <v>97</v>
      </c>
      <c r="J466" s="93" t="s">
        <v>32</v>
      </c>
      <c r="K466" s="93" t="s">
        <v>125</v>
      </c>
      <c r="L466" s="93" t="s">
        <v>126</v>
      </c>
      <c r="M466" s="94">
        <v>12</v>
      </c>
      <c r="N466" s="95">
        <v>0</v>
      </c>
      <c r="O466" s="95">
        <v>0</v>
      </c>
      <c r="P466" s="95">
        <v>0</v>
      </c>
      <c r="Q466" s="95">
        <v>0</v>
      </c>
      <c r="R466" s="95">
        <v>0</v>
      </c>
      <c r="S466" s="97"/>
      <c r="T466" s="93" t="s">
        <v>73</v>
      </c>
    </row>
    <row r="467" spans="1:20" x14ac:dyDescent="0.55000000000000004">
      <c r="A467" s="123">
        <v>2567</v>
      </c>
      <c r="B467" s="92">
        <v>45565</v>
      </c>
      <c r="C467" s="93" t="s">
        <v>2205</v>
      </c>
      <c r="D467" s="94">
        <v>1</v>
      </c>
      <c r="E467" s="93" t="s">
        <v>22</v>
      </c>
      <c r="F467" s="93" t="s">
        <v>25</v>
      </c>
      <c r="G467" s="93" t="s">
        <v>45</v>
      </c>
      <c r="H467" s="93" t="s">
        <v>2221</v>
      </c>
      <c r="I467" s="93" t="s">
        <v>97</v>
      </c>
      <c r="J467" s="93" t="s">
        <v>32</v>
      </c>
      <c r="K467" s="93" t="s">
        <v>125</v>
      </c>
      <c r="L467" s="93" t="s">
        <v>126</v>
      </c>
      <c r="M467" s="94">
        <v>12</v>
      </c>
      <c r="N467" s="95">
        <v>0</v>
      </c>
      <c r="O467" s="95">
        <v>0</v>
      </c>
      <c r="P467" s="95">
        <v>0</v>
      </c>
      <c r="Q467" s="95">
        <v>0</v>
      </c>
      <c r="R467" s="95">
        <v>0</v>
      </c>
      <c r="S467" s="97"/>
      <c r="T467" s="93" t="s">
        <v>73</v>
      </c>
    </row>
    <row r="468" spans="1:20" x14ac:dyDescent="0.55000000000000004">
      <c r="A468" s="123">
        <v>2567</v>
      </c>
      <c r="B468" s="92">
        <v>45565</v>
      </c>
      <c r="C468" s="93" t="s">
        <v>2205</v>
      </c>
      <c r="D468" s="94">
        <v>1</v>
      </c>
      <c r="E468" s="93" t="s">
        <v>22</v>
      </c>
      <c r="F468" s="93" t="s">
        <v>25</v>
      </c>
      <c r="G468" s="93" t="s">
        <v>39</v>
      </c>
      <c r="H468" s="93" t="s">
        <v>2222</v>
      </c>
      <c r="I468" s="93" t="s">
        <v>97</v>
      </c>
      <c r="J468" s="93" t="s">
        <v>32</v>
      </c>
      <c r="K468" s="93" t="s">
        <v>125</v>
      </c>
      <c r="L468" s="93" t="s">
        <v>126</v>
      </c>
      <c r="M468" s="94">
        <v>12</v>
      </c>
      <c r="N468" s="95">
        <v>0</v>
      </c>
      <c r="O468" s="95">
        <v>0</v>
      </c>
      <c r="P468" s="95">
        <v>0</v>
      </c>
      <c r="Q468" s="95">
        <v>0</v>
      </c>
      <c r="R468" s="95">
        <v>0</v>
      </c>
      <c r="S468" s="97"/>
      <c r="T468" s="93" t="s">
        <v>73</v>
      </c>
    </row>
    <row r="469" spans="1:20" x14ac:dyDescent="0.55000000000000004">
      <c r="A469" s="123">
        <v>2567</v>
      </c>
      <c r="B469" s="92">
        <v>45565</v>
      </c>
      <c r="C469" s="93" t="s">
        <v>2205</v>
      </c>
      <c r="D469" s="94">
        <v>1</v>
      </c>
      <c r="E469" s="93" t="s">
        <v>22</v>
      </c>
      <c r="F469" s="93" t="s">
        <v>25</v>
      </c>
      <c r="G469" s="93" t="s">
        <v>37</v>
      </c>
      <c r="H469" s="93" t="s">
        <v>2223</v>
      </c>
      <c r="I469" s="93" t="s">
        <v>97</v>
      </c>
      <c r="J469" s="93" t="s">
        <v>32</v>
      </c>
      <c r="K469" s="93" t="s">
        <v>125</v>
      </c>
      <c r="L469" s="93" t="s">
        <v>126</v>
      </c>
      <c r="M469" s="94">
        <v>12</v>
      </c>
      <c r="N469" s="95">
        <v>0</v>
      </c>
      <c r="O469" s="95">
        <v>0</v>
      </c>
      <c r="P469" s="95">
        <v>0</v>
      </c>
      <c r="Q469" s="95">
        <v>0</v>
      </c>
      <c r="R469" s="95">
        <v>0</v>
      </c>
      <c r="S469" s="97"/>
      <c r="T469" s="93" t="s">
        <v>73</v>
      </c>
    </row>
    <row r="470" spans="1:20" x14ac:dyDescent="0.55000000000000004">
      <c r="A470" s="123">
        <v>2567</v>
      </c>
      <c r="B470" s="92">
        <v>45565</v>
      </c>
      <c r="C470" s="93" t="s">
        <v>2205</v>
      </c>
      <c r="D470" s="94">
        <v>1</v>
      </c>
      <c r="E470" s="93" t="s">
        <v>22</v>
      </c>
      <c r="F470" s="93" t="s">
        <v>49</v>
      </c>
      <c r="G470" s="93" t="s">
        <v>47</v>
      </c>
      <c r="H470" s="93" t="s">
        <v>2206</v>
      </c>
      <c r="I470" s="93" t="s">
        <v>137</v>
      </c>
      <c r="J470" s="93" t="s">
        <v>97</v>
      </c>
      <c r="K470" s="93" t="s">
        <v>135</v>
      </c>
      <c r="L470" s="93" t="s">
        <v>138</v>
      </c>
      <c r="M470" s="94">
        <v>12</v>
      </c>
      <c r="N470" s="95">
        <v>878148451.10000002</v>
      </c>
      <c r="O470" s="95">
        <v>878148451.10000002</v>
      </c>
      <c r="P470" s="95">
        <v>878148451.10000002</v>
      </c>
      <c r="Q470" s="95">
        <v>1310516326.4499989</v>
      </c>
      <c r="R470" s="95">
        <v>432367875.35000002</v>
      </c>
      <c r="S470" s="95">
        <v>49.236307916776553</v>
      </c>
      <c r="T470" s="93" t="s">
        <v>28</v>
      </c>
    </row>
    <row r="471" spans="1:20" x14ac:dyDescent="0.55000000000000004">
      <c r="A471" s="123">
        <v>2567</v>
      </c>
      <c r="B471" s="92">
        <v>45565</v>
      </c>
      <c r="C471" s="93" t="s">
        <v>2205</v>
      </c>
      <c r="D471" s="94">
        <v>1</v>
      </c>
      <c r="E471" s="93" t="s">
        <v>22</v>
      </c>
      <c r="F471" s="93" t="s">
        <v>25</v>
      </c>
      <c r="G471" s="93" t="s">
        <v>63</v>
      </c>
      <c r="H471" s="93" t="s">
        <v>2207</v>
      </c>
      <c r="I471" s="93" t="s">
        <v>137</v>
      </c>
      <c r="J471" s="93" t="s">
        <v>97</v>
      </c>
      <c r="K471" s="93" t="s">
        <v>135</v>
      </c>
      <c r="L471" s="93" t="s">
        <v>138</v>
      </c>
      <c r="M471" s="94">
        <v>12</v>
      </c>
      <c r="N471" s="95">
        <v>32648837.309999999</v>
      </c>
      <c r="O471" s="95">
        <v>32648837.309999999</v>
      </c>
      <c r="P471" s="95">
        <v>32648837.309999999</v>
      </c>
      <c r="Q471" s="95">
        <v>10421375.819999984</v>
      </c>
      <c r="R471" s="95">
        <v>-22227461.489999998</v>
      </c>
      <c r="S471" s="95">
        <v>-68.080407516355748</v>
      </c>
      <c r="T471" s="93" t="s">
        <v>73</v>
      </c>
    </row>
    <row r="472" spans="1:20" x14ac:dyDescent="0.55000000000000004">
      <c r="A472" s="123">
        <v>2567</v>
      </c>
      <c r="B472" s="92">
        <v>45565</v>
      </c>
      <c r="C472" s="93" t="s">
        <v>2205</v>
      </c>
      <c r="D472" s="94">
        <v>1</v>
      </c>
      <c r="E472" s="93" t="s">
        <v>22</v>
      </c>
      <c r="F472" s="93" t="s">
        <v>25</v>
      </c>
      <c r="G472" s="93" t="s">
        <v>65</v>
      </c>
      <c r="H472" s="93" t="s">
        <v>2208</v>
      </c>
      <c r="I472" s="93" t="s">
        <v>137</v>
      </c>
      <c r="J472" s="93" t="s">
        <v>97</v>
      </c>
      <c r="K472" s="93" t="s">
        <v>135</v>
      </c>
      <c r="L472" s="93" t="s">
        <v>138</v>
      </c>
      <c r="M472" s="94">
        <v>12</v>
      </c>
      <c r="N472" s="95">
        <v>24092376.760000002</v>
      </c>
      <c r="O472" s="95">
        <v>24092376.760000002</v>
      </c>
      <c r="P472" s="95">
        <v>24092376.760000002</v>
      </c>
      <c r="Q472" s="95">
        <v>17393033.18000003</v>
      </c>
      <c r="R472" s="95">
        <v>-6699343.5800000001</v>
      </c>
      <c r="S472" s="95">
        <v>-27.806901937225057</v>
      </c>
      <c r="T472" s="93" t="s">
        <v>73</v>
      </c>
    </row>
    <row r="473" spans="1:20" x14ac:dyDescent="0.55000000000000004">
      <c r="A473" s="123">
        <v>2567</v>
      </c>
      <c r="B473" s="92">
        <v>45565</v>
      </c>
      <c r="C473" s="93" t="s">
        <v>2205</v>
      </c>
      <c r="D473" s="94">
        <v>1</v>
      </c>
      <c r="E473" s="93" t="s">
        <v>22</v>
      </c>
      <c r="F473" s="93" t="s">
        <v>25</v>
      </c>
      <c r="G473" s="93" t="s">
        <v>69</v>
      </c>
      <c r="H473" s="93" t="s">
        <v>2209</v>
      </c>
      <c r="I473" s="93" t="s">
        <v>137</v>
      </c>
      <c r="J473" s="93" t="s">
        <v>97</v>
      </c>
      <c r="K473" s="93" t="s">
        <v>135</v>
      </c>
      <c r="L473" s="93" t="s">
        <v>138</v>
      </c>
      <c r="M473" s="94">
        <v>12</v>
      </c>
      <c r="N473" s="95">
        <v>17245411.850000001</v>
      </c>
      <c r="O473" s="95">
        <v>17245411.850000001</v>
      </c>
      <c r="P473" s="95">
        <v>17245411.850000001</v>
      </c>
      <c r="Q473" s="95">
        <v>13902277.549999997</v>
      </c>
      <c r="R473" s="95">
        <v>-3343134.3</v>
      </c>
      <c r="S473" s="95">
        <v>-19.385644883859353</v>
      </c>
      <c r="T473" s="93" t="s">
        <v>73</v>
      </c>
    </row>
    <row r="474" spans="1:20" x14ac:dyDescent="0.55000000000000004">
      <c r="A474" s="123">
        <v>2567</v>
      </c>
      <c r="B474" s="92">
        <v>45565</v>
      </c>
      <c r="C474" s="93" t="s">
        <v>2205</v>
      </c>
      <c r="D474" s="94">
        <v>1</v>
      </c>
      <c r="E474" s="93" t="s">
        <v>22</v>
      </c>
      <c r="F474" s="93" t="s">
        <v>25</v>
      </c>
      <c r="G474" s="93" t="s">
        <v>50</v>
      </c>
      <c r="H474" s="93" t="s">
        <v>2210</v>
      </c>
      <c r="I474" s="93" t="s">
        <v>137</v>
      </c>
      <c r="J474" s="93" t="s">
        <v>97</v>
      </c>
      <c r="K474" s="93" t="s">
        <v>135</v>
      </c>
      <c r="L474" s="93" t="s">
        <v>138</v>
      </c>
      <c r="M474" s="94">
        <v>12</v>
      </c>
      <c r="N474" s="95">
        <v>99064046.079999998</v>
      </c>
      <c r="O474" s="95">
        <v>99064046.079999998</v>
      </c>
      <c r="P474" s="95">
        <v>99064046.079999998</v>
      </c>
      <c r="Q474" s="95">
        <v>73786084.570000023</v>
      </c>
      <c r="R474" s="95">
        <v>-25277961.510000002</v>
      </c>
      <c r="S474" s="95">
        <v>-25.516786877033642</v>
      </c>
      <c r="T474" s="93" t="s">
        <v>73</v>
      </c>
    </row>
    <row r="475" spans="1:20" x14ac:dyDescent="0.55000000000000004">
      <c r="A475" s="123">
        <v>2567</v>
      </c>
      <c r="B475" s="92">
        <v>45565</v>
      </c>
      <c r="C475" s="93" t="s">
        <v>2205</v>
      </c>
      <c r="D475" s="94">
        <v>1</v>
      </c>
      <c r="E475" s="93" t="s">
        <v>22</v>
      </c>
      <c r="F475" s="93" t="s">
        <v>25</v>
      </c>
      <c r="G475" s="93" t="s">
        <v>59</v>
      </c>
      <c r="H475" s="93" t="s">
        <v>2211</v>
      </c>
      <c r="I475" s="93" t="s">
        <v>137</v>
      </c>
      <c r="J475" s="93" t="s">
        <v>97</v>
      </c>
      <c r="K475" s="93" t="s">
        <v>135</v>
      </c>
      <c r="L475" s="93" t="s">
        <v>138</v>
      </c>
      <c r="M475" s="94">
        <v>12</v>
      </c>
      <c r="N475" s="95">
        <v>27574224.850000001</v>
      </c>
      <c r="O475" s="95">
        <v>27574224.850000001</v>
      </c>
      <c r="P475" s="95">
        <v>27574224.850000001</v>
      </c>
      <c r="Q475" s="95">
        <v>20178221.030000001</v>
      </c>
      <c r="R475" s="95">
        <v>-7396003.8200000003</v>
      </c>
      <c r="S475" s="95">
        <v>-26.822164032654577</v>
      </c>
      <c r="T475" s="93" t="s">
        <v>73</v>
      </c>
    </row>
    <row r="476" spans="1:20" x14ac:dyDescent="0.55000000000000004">
      <c r="A476" s="123">
        <v>2567</v>
      </c>
      <c r="B476" s="92">
        <v>45565</v>
      </c>
      <c r="C476" s="93" t="s">
        <v>2205</v>
      </c>
      <c r="D476" s="94">
        <v>1</v>
      </c>
      <c r="E476" s="93" t="s">
        <v>22</v>
      </c>
      <c r="F476" s="93" t="s">
        <v>56</v>
      </c>
      <c r="G476" s="93" t="s">
        <v>54</v>
      </c>
      <c r="H476" s="93" t="s">
        <v>2212</v>
      </c>
      <c r="I476" s="93" t="s">
        <v>137</v>
      </c>
      <c r="J476" s="93" t="s">
        <v>97</v>
      </c>
      <c r="K476" s="93" t="s">
        <v>135</v>
      </c>
      <c r="L476" s="93" t="s">
        <v>138</v>
      </c>
      <c r="M476" s="94">
        <v>12</v>
      </c>
      <c r="N476" s="95">
        <v>448327018.26999998</v>
      </c>
      <c r="O476" s="95">
        <v>448327018.26999998</v>
      </c>
      <c r="P476" s="95">
        <v>448327018.26999998</v>
      </c>
      <c r="Q476" s="95">
        <v>478474041.20000017</v>
      </c>
      <c r="R476" s="95">
        <v>30147022.93</v>
      </c>
      <c r="S476" s="95">
        <v>6.724337749335529</v>
      </c>
      <c r="T476" s="93" t="s">
        <v>28</v>
      </c>
    </row>
    <row r="477" spans="1:20" x14ac:dyDescent="0.55000000000000004">
      <c r="A477" s="123">
        <v>2567</v>
      </c>
      <c r="B477" s="92">
        <v>45565</v>
      </c>
      <c r="C477" s="93" t="s">
        <v>2205</v>
      </c>
      <c r="D477" s="94">
        <v>1</v>
      </c>
      <c r="E477" s="93" t="s">
        <v>22</v>
      </c>
      <c r="F477" s="93" t="s">
        <v>25</v>
      </c>
      <c r="G477" s="93" t="s">
        <v>57</v>
      </c>
      <c r="H477" s="93" t="s">
        <v>2213</v>
      </c>
      <c r="I477" s="93" t="s">
        <v>137</v>
      </c>
      <c r="J477" s="93" t="s">
        <v>97</v>
      </c>
      <c r="K477" s="93" t="s">
        <v>135</v>
      </c>
      <c r="L477" s="93" t="s">
        <v>138</v>
      </c>
      <c r="M477" s="94">
        <v>12</v>
      </c>
      <c r="N477" s="95">
        <v>66341823.18</v>
      </c>
      <c r="O477" s="96">
        <v>66341823.18</v>
      </c>
      <c r="P477" s="96">
        <v>66341823.18</v>
      </c>
      <c r="Q477" s="95">
        <v>54221820.380000003</v>
      </c>
      <c r="R477" s="96">
        <v>-12120002.800000001</v>
      </c>
      <c r="S477" s="96">
        <v>-18.269022795945418</v>
      </c>
      <c r="T477" s="93" t="s">
        <v>73</v>
      </c>
    </row>
    <row r="478" spans="1:20" x14ac:dyDescent="0.55000000000000004">
      <c r="A478" s="123">
        <v>2567</v>
      </c>
      <c r="B478" s="92">
        <v>45565</v>
      </c>
      <c r="C478" s="93" t="s">
        <v>2205</v>
      </c>
      <c r="D478" s="94">
        <v>1</v>
      </c>
      <c r="E478" s="93" t="s">
        <v>22</v>
      </c>
      <c r="F478" s="93" t="s">
        <v>25</v>
      </c>
      <c r="G478" s="93" t="s">
        <v>52</v>
      </c>
      <c r="H478" s="93" t="s">
        <v>2214</v>
      </c>
      <c r="I478" s="93" t="s">
        <v>137</v>
      </c>
      <c r="J478" s="93" t="s">
        <v>97</v>
      </c>
      <c r="K478" s="93" t="s">
        <v>135</v>
      </c>
      <c r="L478" s="93" t="s">
        <v>138</v>
      </c>
      <c r="M478" s="94">
        <v>12</v>
      </c>
      <c r="N478" s="95">
        <v>30595081.690000001</v>
      </c>
      <c r="O478" s="95">
        <v>30595081.690000001</v>
      </c>
      <c r="P478" s="95">
        <v>30595081.690000001</v>
      </c>
      <c r="Q478" s="95">
        <v>24213286.18999999</v>
      </c>
      <c r="R478" s="95">
        <v>-6381795.5</v>
      </c>
      <c r="S478" s="95">
        <v>-20.858893480535759</v>
      </c>
      <c r="T478" s="93" t="s">
        <v>73</v>
      </c>
    </row>
    <row r="479" spans="1:20" x14ac:dyDescent="0.55000000000000004">
      <c r="A479" s="123">
        <v>2567</v>
      </c>
      <c r="B479" s="92">
        <v>45565</v>
      </c>
      <c r="C479" s="93" t="s">
        <v>2205</v>
      </c>
      <c r="D479" s="94">
        <v>1</v>
      </c>
      <c r="E479" s="93" t="s">
        <v>22</v>
      </c>
      <c r="F479" s="93" t="s">
        <v>25</v>
      </c>
      <c r="G479" s="93" t="s">
        <v>61</v>
      </c>
      <c r="H479" s="93" t="s">
        <v>2215</v>
      </c>
      <c r="I479" s="93" t="s">
        <v>137</v>
      </c>
      <c r="J479" s="93" t="s">
        <v>97</v>
      </c>
      <c r="K479" s="93" t="s">
        <v>135</v>
      </c>
      <c r="L479" s="93" t="s">
        <v>138</v>
      </c>
      <c r="M479" s="94">
        <v>12</v>
      </c>
      <c r="N479" s="95">
        <v>35089896.969999999</v>
      </c>
      <c r="O479" s="95">
        <v>35089896.969999999</v>
      </c>
      <c r="P479" s="95">
        <v>35089896.969999999</v>
      </c>
      <c r="Q479" s="95">
        <v>26181865.120000016</v>
      </c>
      <c r="R479" s="95">
        <v>-8908031.8499999996</v>
      </c>
      <c r="S479" s="95">
        <v>-25.386315205245243</v>
      </c>
      <c r="T479" s="93" t="s">
        <v>73</v>
      </c>
    </row>
    <row r="480" spans="1:20" x14ac:dyDescent="0.55000000000000004">
      <c r="A480" s="123">
        <v>2567</v>
      </c>
      <c r="B480" s="92">
        <v>45565</v>
      </c>
      <c r="C480" s="93" t="s">
        <v>2205</v>
      </c>
      <c r="D480" s="94">
        <v>1</v>
      </c>
      <c r="E480" s="93" t="s">
        <v>22</v>
      </c>
      <c r="F480" s="93" t="s">
        <v>25</v>
      </c>
      <c r="G480" s="93" t="s">
        <v>67</v>
      </c>
      <c r="H480" s="93" t="s">
        <v>2216</v>
      </c>
      <c r="I480" s="93" t="s">
        <v>137</v>
      </c>
      <c r="J480" s="93" t="s">
        <v>97</v>
      </c>
      <c r="K480" s="93" t="s">
        <v>135</v>
      </c>
      <c r="L480" s="93" t="s">
        <v>138</v>
      </c>
      <c r="M480" s="94">
        <v>12</v>
      </c>
      <c r="N480" s="95">
        <v>8785670.8200000003</v>
      </c>
      <c r="O480" s="95">
        <v>8785670.8200000003</v>
      </c>
      <c r="P480" s="95">
        <v>8785670.8200000003</v>
      </c>
      <c r="Q480" s="95">
        <v>209625.65000000404</v>
      </c>
      <c r="R480" s="95">
        <v>-8576045.1699999962</v>
      </c>
      <c r="S480" s="95">
        <v>-97.614005187596987</v>
      </c>
      <c r="T480" s="93" t="s">
        <v>73</v>
      </c>
    </row>
    <row r="481" spans="1:20" x14ac:dyDescent="0.55000000000000004">
      <c r="A481" s="123">
        <v>2567</v>
      </c>
      <c r="B481" s="92">
        <v>45565</v>
      </c>
      <c r="C481" s="93" t="s">
        <v>2205</v>
      </c>
      <c r="D481" s="94">
        <v>1</v>
      </c>
      <c r="E481" s="93" t="s">
        <v>22</v>
      </c>
      <c r="F481" s="93" t="s">
        <v>25</v>
      </c>
      <c r="G481" s="93" t="s">
        <v>23</v>
      </c>
      <c r="H481" s="93" t="s">
        <v>2217</v>
      </c>
      <c r="I481" s="93" t="s">
        <v>137</v>
      </c>
      <c r="J481" s="93" t="s">
        <v>97</v>
      </c>
      <c r="K481" s="93" t="s">
        <v>135</v>
      </c>
      <c r="L481" s="93" t="s">
        <v>138</v>
      </c>
      <c r="M481" s="94">
        <v>12</v>
      </c>
      <c r="N481" s="95">
        <v>32010215.530000001</v>
      </c>
      <c r="O481" s="95">
        <v>32010215.530000001</v>
      </c>
      <c r="P481" s="95">
        <v>32010215.530000001</v>
      </c>
      <c r="Q481" s="95">
        <v>29660633.030000009</v>
      </c>
      <c r="R481" s="95">
        <v>-2349582.5</v>
      </c>
      <c r="S481" s="95">
        <v>-7.340102092714651</v>
      </c>
      <c r="T481" s="93" t="s">
        <v>73</v>
      </c>
    </row>
    <row r="482" spans="1:20" x14ac:dyDescent="0.55000000000000004">
      <c r="A482" s="123">
        <v>2567</v>
      </c>
      <c r="B482" s="92">
        <v>45565</v>
      </c>
      <c r="C482" s="93" t="s">
        <v>2205</v>
      </c>
      <c r="D482" s="94">
        <v>1</v>
      </c>
      <c r="E482" s="93" t="s">
        <v>22</v>
      </c>
      <c r="F482" s="93" t="s">
        <v>25</v>
      </c>
      <c r="G482" s="93" t="s">
        <v>41</v>
      </c>
      <c r="H482" s="93" t="s">
        <v>2218</v>
      </c>
      <c r="I482" s="93" t="s">
        <v>137</v>
      </c>
      <c r="J482" s="93" t="s">
        <v>97</v>
      </c>
      <c r="K482" s="93" t="s">
        <v>135</v>
      </c>
      <c r="L482" s="93" t="s">
        <v>138</v>
      </c>
      <c r="M482" s="94">
        <v>12</v>
      </c>
      <c r="N482" s="95">
        <v>174912962.90000001</v>
      </c>
      <c r="O482" s="95">
        <v>174912962.90000001</v>
      </c>
      <c r="P482" s="95">
        <v>174912962.90000001</v>
      </c>
      <c r="Q482" s="95">
        <v>185626874.13999999</v>
      </c>
      <c r="R482" s="95">
        <v>10713911.24</v>
      </c>
      <c r="S482" s="95">
        <v>6.1252814327576637</v>
      </c>
      <c r="T482" s="93" t="s">
        <v>28</v>
      </c>
    </row>
    <row r="483" spans="1:20" x14ac:dyDescent="0.55000000000000004">
      <c r="A483" s="123">
        <v>2567</v>
      </c>
      <c r="B483" s="92">
        <v>45565</v>
      </c>
      <c r="C483" s="93" t="s">
        <v>2205</v>
      </c>
      <c r="D483" s="94">
        <v>1</v>
      </c>
      <c r="E483" s="93" t="s">
        <v>22</v>
      </c>
      <c r="F483" s="93" t="s">
        <v>25</v>
      </c>
      <c r="G483" s="93" t="s">
        <v>43</v>
      </c>
      <c r="H483" s="93" t="s">
        <v>2219</v>
      </c>
      <c r="I483" s="93" t="s">
        <v>137</v>
      </c>
      <c r="J483" s="93" t="s">
        <v>97</v>
      </c>
      <c r="K483" s="93" t="s">
        <v>135</v>
      </c>
      <c r="L483" s="93" t="s">
        <v>138</v>
      </c>
      <c r="M483" s="94">
        <v>12</v>
      </c>
      <c r="N483" s="95">
        <v>24436184.370000001</v>
      </c>
      <c r="O483" s="95">
        <v>24436184.370000001</v>
      </c>
      <c r="P483" s="95">
        <v>24436184.370000001</v>
      </c>
      <c r="Q483" s="95">
        <v>12256261.619999994</v>
      </c>
      <c r="R483" s="95">
        <v>-12179922.75</v>
      </c>
      <c r="S483" s="95">
        <v>-49.843799529328891</v>
      </c>
      <c r="T483" s="93" t="s">
        <v>73</v>
      </c>
    </row>
    <row r="484" spans="1:20" x14ac:dyDescent="0.55000000000000004">
      <c r="A484" s="123">
        <v>2567</v>
      </c>
      <c r="B484" s="92">
        <v>45565</v>
      </c>
      <c r="C484" s="93" t="s">
        <v>2205</v>
      </c>
      <c r="D484" s="94">
        <v>1</v>
      </c>
      <c r="E484" s="93" t="s">
        <v>22</v>
      </c>
      <c r="F484" s="93" t="s">
        <v>25</v>
      </c>
      <c r="G484" s="93" t="s">
        <v>35</v>
      </c>
      <c r="H484" s="93" t="s">
        <v>2220</v>
      </c>
      <c r="I484" s="93" t="s">
        <v>137</v>
      </c>
      <c r="J484" s="93" t="s">
        <v>97</v>
      </c>
      <c r="K484" s="93" t="s">
        <v>135</v>
      </c>
      <c r="L484" s="93" t="s">
        <v>138</v>
      </c>
      <c r="M484" s="94">
        <v>12</v>
      </c>
      <c r="N484" s="95">
        <v>3253508.62</v>
      </c>
      <c r="O484" s="95">
        <v>3253508.62</v>
      </c>
      <c r="P484" s="95">
        <v>3253508.62</v>
      </c>
      <c r="Q484" s="95">
        <v>3044516.0799999987</v>
      </c>
      <c r="R484" s="95">
        <v>-208992.54</v>
      </c>
      <c r="S484" s="95">
        <v>-6.4236049265484958</v>
      </c>
      <c r="T484" s="93" t="s">
        <v>73</v>
      </c>
    </row>
    <row r="485" spans="1:20" x14ac:dyDescent="0.55000000000000004">
      <c r="A485" s="123">
        <v>2567</v>
      </c>
      <c r="B485" s="92">
        <v>45565</v>
      </c>
      <c r="C485" s="93" t="s">
        <v>2205</v>
      </c>
      <c r="D485" s="94">
        <v>1</v>
      </c>
      <c r="E485" s="93" t="s">
        <v>22</v>
      </c>
      <c r="F485" s="93" t="s">
        <v>25</v>
      </c>
      <c r="G485" s="93" t="s">
        <v>45</v>
      </c>
      <c r="H485" s="93" t="s">
        <v>2221</v>
      </c>
      <c r="I485" s="93" t="s">
        <v>137</v>
      </c>
      <c r="J485" s="93" t="s">
        <v>97</v>
      </c>
      <c r="K485" s="93" t="s">
        <v>135</v>
      </c>
      <c r="L485" s="93" t="s">
        <v>138</v>
      </c>
      <c r="M485" s="94">
        <v>12</v>
      </c>
      <c r="N485" s="95">
        <v>2422837.56</v>
      </c>
      <c r="O485" s="95">
        <v>2422837.56</v>
      </c>
      <c r="P485" s="95">
        <v>2422837.56</v>
      </c>
      <c r="Q485" s="95">
        <v>3633396.0999999871</v>
      </c>
      <c r="R485" s="95">
        <v>1210558.53999999</v>
      </c>
      <c r="S485" s="95">
        <v>49.96449452434566</v>
      </c>
      <c r="T485" s="93" t="s">
        <v>28</v>
      </c>
    </row>
    <row r="486" spans="1:20" x14ac:dyDescent="0.55000000000000004">
      <c r="A486" s="123">
        <v>2567</v>
      </c>
      <c r="B486" s="92">
        <v>45565</v>
      </c>
      <c r="C486" s="93" t="s">
        <v>2205</v>
      </c>
      <c r="D486" s="94">
        <v>1</v>
      </c>
      <c r="E486" s="93" t="s">
        <v>22</v>
      </c>
      <c r="F486" s="93" t="s">
        <v>25</v>
      </c>
      <c r="G486" s="93" t="s">
        <v>39</v>
      </c>
      <c r="H486" s="93" t="s">
        <v>2222</v>
      </c>
      <c r="I486" s="93" t="s">
        <v>137</v>
      </c>
      <c r="J486" s="93" t="s">
        <v>97</v>
      </c>
      <c r="K486" s="93" t="s">
        <v>135</v>
      </c>
      <c r="L486" s="93" t="s">
        <v>138</v>
      </c>
      <c r="M486" s="94">
        <v>12</v>
      </c>
      <c r="N486" s="95">
        <v>77695982.75</v>
      </c>
      <c r="O486" s="95">
        <v>77695982.75</v>
      </c>
      <c r="P486" s="95">
        <v>77695982.75</v>
      </c>
      <c r="Q486" s="95">
        <v>75468192.829999998</v>
      </c>
      <c r="R486" s="95">
        <v>-2227789.92</v>
      </c>
      <c r="S486" s="95">
        <v>-2.867316740388357</v>
      </c>
      <c r="T486" s="93" t="s">
        <v>73</v>
      </c>
    </row>
    <row r="487" spans="1:20" x14ac:dyDescent="0.55000000000000004">
      <c r="A487" s="123">
        <v>2567</v>
      </c>
      <c r="B487" s="92">
        <v>45565</v>
      </c>
      <c r="C487" s="93" t="s">
        <v>2205</v>
      </c>
      <c r="D487" s="94">
        <v>1</v>
      </c>
      <c r="E487" s="93" t="s">
        <v>22</v>
      </c>
      <c r="F487" s="93" t="s">
        <v>25</v>
      </c>
      <c r="G487" s="93" t="s">
        <v>37</v>
      </c>
      <c r="H487" s="93" t="s">
        <v>2223</v>
      </c>
      <c r="I487" s="93" t="s">
        <v>137</v>
      </c>
      <c r="J487" s="93" t="s">
        <v>97</v>
      </c>
      <c r="K487" s="93" t="s">
        <v>135</v>
      </c>
      <c r="L487" s="93" t="s">
        <v>138</v>
      </c>
      <c r="M487" s="94">
        <v>12</v>
      </c>
      <c r="N487" s="95">
        <v>1692686.85</v>
      </c>
      <c r="O487" s="95">
        <v>1692686.85</v>
      </c>
      <c r="P487" s="95">
        <v>1692686.85</v>
      </c>
      <c r="Q487" s="95">
        <v>-1527620.9800000009</v>
      </c>
      <c r="R487" s="95">
        <v>-3220307.83</v>
      </c>
      <c r="S487" s="95">
        <v>-190.24829252971392</v>
      </c>
      <c r="T487" s="93" t="s">
        <v>73</v>
      </c>
    </row>
    <row r="488" spans="1:20" x14ac:dyDescent="0.55000000000000004">
      <c r="A488" s="123">
        <v>2567</v>
      </c>
      <c r="B488" s="92">
        <v>45565</v>
      </c>
      <c r="C488" s="93" t="s">
        <v>2205</v>
      </c>
      <c r="D488" s="94">
        <v>1</v>
      </c>
      <c r="E488" s="93" t="s">
        <v>22</v>
      </c>
      <c r="F488" s="93" t="s">
        <v>49</v>
      </c>
      <c r="G488" s="93" t="s">
        <v>47</v>
      </c>
      <c r="H488" s="93" t="s">
        <v>2206</v>
      </c>
      <c r="I488" s="93" t="s">
        <v>141</v>
      </c>
      <c r="J488" s="93" t="s">
        <v>143</v>
      </c>
      <c r="K488" s="93" t="s">
        <v>139</v>
      </c>
      <c r="L488" s="93" t="s">
        <v>140</v>
      </c>
      <c r="M488" s="94">
        <v>12</v>
      </c>
      <c r="N488" s="95">
        <v>633865465.5</v>
      </c>
      <c r="O488" s="95">
        <v>633865465.5</v>
      </c>
      <c r="P488" s="95">
        <v>633865465.5</v>
      </c>
      <c r="Q488" s="95">
        <v>720177806.45000005</v>
      </c>
      <c r="R488" s="95">
        <v>86312340.950000003</v>
      </c>
      <c r="S488" s="95">
        <v>13.616823387264974</v>
      </c>
      <c r="T488" s="93" t="s">
        <v>28</v>
      </c>
    </row>
    <row r="489" spans="1:20" x14ac:dyDescent="0.55000000000000004">
      <c r="A489" s="123">
        <v>2567</v>
      </c>
      <c r="B489" s="92">
        <v>45565</v>
      </c>
      <c r="C489" s="93" t="s">
        <v>2205</v>
      </c>
      <c r="D489" s="94">
        <v>1</v>
      </c>
      <c r="E489" s="93" t="s">
        <v>22</v>
      </c>
      <c r="F489" s="93" t="s">
        <v>25</v>
      </c>
      <c r="G489" s="93" t="s">
        <v>63</v>
      </c>
      <c r="H489" s="93" t="s">
        <v>2207</v>
      </c>
      <c r="I489" s="93" t="s">
        <v>141</v>
      </c>
      <c r="J489" s="93" t="s">
        <v>143</v>
      </c>
      <c r="K489" s="93" t="s">
        <v>139</v>
      </c>
      <c r="L489" s="93" t="s">
        <v>140</v>
      </c>
      <c r="M489" s="94">
        <v>12</v>
      </c>
      <c r="N489" s="95">
        <v>33615228.829999998</v>
      </c>
      <c r="O489" s="95">
        <v>33615228.829999998</v>
      </c>
      <c r="P489" s="95">
        <v>33615228.829999998</v>
      </c>
      <c r="Q489" s="95">
        <v>24950441.029999997</v>
      </c>
      <c r="R489" s="95">
        <v>-8664787.8000000007</v>
      </c>
      <c r="S489" s="95">
        <v>-25.776376069964716</v>
      </c>
      <c r="T489" s="93" t="s">
        <v>73</v>
      </c>
    </row>
    <row r="490" spans="1:20" x14ac:dyDescent="0.55000000000000004">
      <c r="A490" s="123">
        <v>2567</v>
      </c>
      <c r="B490" s="92">
        <v>45565</v>
      </c>
      <c r="C490" s="93" t="s">
        <v>2205</v>
      </c>
      <c r="D490" s="94">
        <v>1</v>
      </c>
      <c r="E490" s="93" t="s">
        <v>22</v>
      </c>
      <c r="F490" s="93" t="s">
        <v>25</v>
      </c>
      <c r="G490" s="93" t="s">
        <v>65</v>
      </c>
      <c r="H490" s="93" t="s">
        <v>2208</v>
      </c>
      <c r="I490" s="93" t="s">
        <v>141</v>
      </c>
      <c r="J490" s="93" t="s">
        <v>143</v>
      </c>
      <c r="K490" s="93" t="s">
        <v>139</v>
      </c>
      <c r="L490" s="93" t="s">
        <v>140</v>
      </c>
      <c r="M490" s="94">
        <v>12</v>
      </c>
      <c r="N490" s="95">
        <v>38475460.619999997</v>
      </c>
      <c r="O490" s="95">
        <v>38475460.619999997</v>
      </c>
      <c r="P490" s="95">
        <v>38475460.619999997</v>
      </c>
      <c r="Q490" s="95">
        <v>40767106.890000008</v>
      </c>
      <c r="R490" s="95">
        <v>2291646.27</v>
      </c>
      <c r="S490" s="95">
        <v>5.9561243272257931</v>
      </c>
      <c r="T490" s="93" t="s">
        <v>28</v>
      </c>
    </row>
    <row r="491" spans="1:20" x14ac:dyDescent="0.55000000000000004">
      <c r="A491" s="123">
        <v>2567</v>
      </c>
      <c r="B491" s="92">
        <v>45565</v>
      </c>
      <c r="C491" s="93" t="s">
        <v>2205</v>
      </c>
      <c r="D491" s="94">
        <v>1</v>
      </c>
      <c r="E491" s="93" t="s">
        <v>22</v>
      </c>
      <c r="F491" s="93" t="s">
        <v>25</v>
      </c>
      <c r="G491" s="93" t="s">
        <v>69</v>
      </c>
      <c r="H491" s="93" t="s">
        <v>2209</v>
      </c>
      <c r="I491" s="93" t="s">
        <v>141</v>
      </c>
      <c r="J491" s="93" t="s">
        <v>143</v>
      </c>
      <c r="K491" s="93" t="s">
        <v>139</v>
      </c>
      <c r="L491" s="93" t="s">
        <v>140</v>
      </c>
      <c r="M491" s="94">
        <v>12</v>
      </c>
      <c r="N491" s="95">
        <v>17587491.899999999</v>
      </c>
      <c r="O491" s="95">
        <v>17587491.899999999</v>
      </c>
      <c r="P491" s="95">
        <v>17587491.899999999</v>
      </c>
      <c r="Q491" s="95">
        <v>12364755.069999998</v>
      </c>
      <c r="R491" s="95">
        <v>-5222736.83</v>
      </c>
      <c r="S491" s="96">
        <v>-29.695745474657475</v>
      </c>
      <c r="T491" s="93" t="s">
        <v>73</v>
      </c>
    </row>
    <row r="492" spans="1:20" x14ac:dyDescent="0.55000000000000004">
      <c r="A492" s="123">
        <v>2567</v>
      </c>
      <c r="B492" s="92">
        <v>45565</v>
      </c>
      <c r="C492" s="93" t="s">
        <v>2205</v>
      </c>
      <c r="D492" s="94">
        <v>1</v>
      </c>
      <c r="E492" s="93" t="s">
        <v>22</v>
      </c>
      <c r="F492" s="93" t="s">
        <v>25</v>
      </c>
      <c r="G492" s="93" t="s">
        <v>50</v>
      </c>
      <c r="H492" s="93" t="s">
        <v>2210</v>
      </c>
      <c r="I492" s="93" t="s">
        <v>141</v>
      </c>
      <c r="J492" s="93" t="s">
        <v>143</v>
      </c>
      <c r="K492" s="93" t="s">
        <v>139</v>
      </c>
      <c r="L492" s="93" t="s">
        <v>140</v>
      </c>
      <c r="M492" s="94">
        <v>12</v>
      </c>
      <c r="N492" s="95">
        <v>80633509.180000007</v>
      </c>
      <c r="O492" s="95">
        <v>80633509.180000007</v>
      </c>
      <c r="P492" s="95">
        <v>80633509.180000007</v>
      </c>
      <c r="Q492" s="95">
        <v>54640478.359999999</v>
      </c>
      <c r="R492" s="95">
        <v>-25993030.82</v>
      </c>
      <c r="S492" s="95">
        <v>-32.236015875205396</v>
      </c>
      <c r="T492" s="93" t="s">
        <v>73</v>
      </c>
    </row>
    <row r="493" spans="1:20" x14ac:dyDescent="0.55000000000000004">
      <c r="A493" s="123">
        <v>2567</v>
      </c>
      <c r="B493" s="92">
        <v>45565</v>
      </c>
      <c r="C493" s="93" t="s">
        <v>2205</v>
      </c>
      <c r="D493" s="94">
        <v>1</v>
      </c>
      <c r="E493" s="93" t="s">
        <v>22</v>
      </c>
      <c r="F493" s="93" t="s">
        <v>25</v>
      </c>
      <c r="G493" s="93" t="s">
        <v>59</v>
      </c>
      <c r="H493" s="93" t="s">
        <v>2211</v>
      </c>
      <c r="I493" s="93" t="s">
        <v>141</v>
      </c>
      <c r="J493" s="93" t="s">
        <v>143</v>
      </c>
      <c r="K493" s="93" t="s">
        <v>139</v>
      </c>
      <c r="L493" s="93" t="s">
        <v>140</v>
      </c>
      <c r="M493" s="94">
        <v>12</v>
      </c>
      <c r="N493" s="95">
        <v>24697719.489999998</v>
      </c>
      <c r="O493" s="95">
        <v>24697719.489999998</v>
      </c>
      <c r="P493" s="95">
        <v>24697719.489999998</v>
      </c>
      <c r="Q493" s="95">
        <v>11402604.890000001</v>
      </c>
      <c r="R493" s="95">
        <v>-13295114.6</v>
      </c>
      <c r="S493" s="95">
        <v>-53.831345057518917</v>
      </c>
      <c r="T493" s="93" t="s">
        <v>73</v>
      </c>
    </row>
    <row r="494" spans="1:20" x14ac:dyDescent="0.55000000000000004">
      <c r="A494" s="123">
        <v>2567</v>
      </c>
      <c r="B494" s="92">
        <v>45565</v>
      </c>
      <c r="C494" s="93" t="s">
        <v>2205</v>
      </c>
      <c r="D494" s="94">
        <v>1</v>
      </c>
      <c r="E494" s="93" t="s">
        <v>22</v>
      </c>
      <c r="F494" s="93" t="s">
        <v>56</v>
      </c>
      <c r="G494" s="93" t="s">
        <v>54</v>
      </c>
      <c r="H494" s="93" t="s">
        <v>2212</v>
      </c>
      <c r="I494" s="93" t="s">
        <v>141</v>
      </c>
      <c r="J494" s="93" t="s">
        <v>143</v>
      </c>
      <c r="K494" s="93" t="s">
        <v>139</v>
      </c>
      <c r="L494" s="93" t="s">
        <v>140</v>
      </c>
      <c r="M494" s="94">
        <v>12</v>
      </c>
      <c r="N494" s="95">
        <v>483858092.30000001</v>
      </c>
      <c r="O494" s="95">
        <v>483858092.30000001</v>
      </c>
      <c r="P494" s="95">
        <v>483858092.30000001</v>
      </c>
      <c r="Q494" s="95">
        <v>461186878.25000006</v>
      </c>
      <c r="R494" s="95">
        <v>-22671214.050000001</v>
      </c>
      <c r="S494" s="95">
        <v>-4.6855089148624742</v>
      </c>
      <c r="T494" s="93" t="s">
        <v>73</v>
      </c>
    </row>
    <row r="495" spans="1:20" x14ac:dyDescent="0.55000000000000004">
      <c r="A495" s="123">
        <v>2567</v>
      </c>
      <c r="B495" s="92">
        <v>45565</v>
      </c>
      <c r="C495" s="93" t="s">
        <v>2205</v>
      </c>
      <c r="D495" s="94">
        <v>1</v>
      </c>
      <c r="E495" s="93" t="s">
        <v>22</v>
      </c>
      <c r="F495" s="93" t="s">
        <v>25</v>
      </c>
      <c r="G495" s="93" t="s">
        <v>57</v>
      </c>
      <c r="H495" s="93" t="s">
        <v>2213</v>
      </c>
      <c r="I495" s="93" t="s">
        <v>141</v>
      </c>
      <c r="J495" s="93" t="s">
        <v>143</v>
      </c>
      <c r="K495" s="93" t="s">
        <v>139</v>
      </c>
      <c r="L495" s="93" t="s">
        <v>140</v>
      </c>
      <c r="M495" s="94">
        <v>12</v>
      </c>
      <c r="N495" s="95">
        <v>95972386.799999997</v>
      </c>
      <c r="O495" s="95">
        <v>95972386.799999997</v>
      </c>
      <c r="P495" s="95">
        <v>95972386.799999997</v>
      </c>
      <c r="Q495" s="95">
        <v>54977175.449999996</v>
      </c>
      <c r="R495" s="95">
        <v>-40995211.350000001</v>
      </c>
      <c r="S495" s="95">
        <v>-42.715631773784331</v>
      </c>
      <c r="T495" s="93" t="s">
        <v>73</v>
      </c>
    </row>
    <row r="496" spans="1:20" x14ac:dyDescent="0.55000000000000004">
      <c r="A496" s="123">
        <v>2567</v>
      </c>
      <c r="B496" s="92">
        <v>45565</v>
      </c>
      <c r="C496" s="93" t="s">
        <v>2205</v>
      </c>
      <c r="D496" s="94">
        <v>1</v>
      </c>
      <c r="E496" s="93" t="s">
        <v>22</v>
      </c>
      <c r="F496" s="93" t="s">
        <v>25</v>
      </c>
      <c r="G496" s="93" t="s">
        <v>52</v>
      </c>
      <c r="H496" s="93" t="s">
        <v>2214</v>
      </c>
      <c r="I496" s="93" t="s">
        <v>141</v>
      </c>
      <c r="J496" s="93" t="s">
        <v>143</v>
      </c>
      <c r="K496" s="93" t="s">
        <v>139</v>
      </c>
      <c r="L496" s="93" t="s">
        <v>140</v>
      </c>
      <c r="M496" s="94">
        <v>12</v>
      </c>
      <c r="N496" s="95">
        <v>37684244.049999997</v>
      </c>
      <c r="O496" s="95">
        <v>37684244.049999997</v>
      </c>
      <c r="P496" s="95">
        <v>37684244.049999997</v>
      </c>
      <c r="Q496" s="95">
        <v>28216430.309999999</v>
      </c>
      <c r="R496" s="95">
        <v>-9467813.7400000002</v>
      </c>
      <c r="S496" s="95">
        <v>-25.124064389982102</v>
      </c>
      <c r="T496" s="93" t="s">
        <v>73</v>
      </c>
    </row>
    <row r="497" spans="1:20" x14ac:dyDescent="0.55000000000000004">
      <c r="A497" s="123">
        <v>2567</v>
      </c>
      <c r="B497" s="92">
        <v>45565</v>
      </c>
      <c r="C497" s="93" t="s">
        <v>2205</v>
      </c>
      <c r="D497" s="94">
        <v>1</v>
      </c>
      <c r="E497" s="93" t="s">
        <v>22</v>
      </c>
      <c r="F497" s="93" t="s">
        <v>25</v>
      </c>
      <c r="G497" s="93" t="s">
        <v>61</v>
      </c>
      <c r="H497" s="93" t="s">
        <v>2215</v>
      </c>
      <c r="I497" s="93" t="s">
        <v>141</v>
      </c>
      <c r="J497" s="93" t="s">
        <v>143</v>
      </c>
      <c r="K497" s="93" t="s">
        <v>139</v>
      </c>
      <c r="L497" s="93" t="s">
        <v>140</v>
      </c>
      <c r="M497" s="94">
        <v>12</v>
      </c>
      <c r="N497" s="95">
        <v>27927866.52</v>
      </c>
      <c r="O497" s="95">
        <v>27927866.52</v>
      </c>
      <c r="P497" s="95">
        <v>27927866.52</v>
      </c>
      <c r="Q497" s="95">
        <v>17700764.129999999</v>
      </c>
      <c r="R497" s="95">
        <v>-10227102.390000001</v>
      </c>
      <c r="S497" s="95">
        <v>-36.619705206182005</v>
      </c>
      <c r="T497" s="93" t="s">
        <v>73</v>
      </c>
    </row>
    <row r="498" spans="1:20" x14ac:dyDescent="0.55000000000000004">
      <c r="A498" s="123">
        <v>2567</v>
      </c>
      <c r="B498" s="92">
        <v>45565</v>
      </c>
      <c r="C498" s="93" t="s">
        <v>2205</v>
      </c>
      <c r="D498" s="94">
        <v>1</v>
      </c>
      <c r="E498" s="93" t="s">
        <v>22</v>
      </c>
      <c r="F498" s="93" t="s">
        <v>25</v>
      </c>
      <c r="G498" s="93" t="s">
        <v>67</v>
      </c>
      <c r="H498" s="93" t="s">
        <v>2216</v>
      </c>
      <c r="I498" s="93" t="s">
        <v>141</v>
      </c>
      <c r="J498" s="93" t="s">
        <v>143</v>
      </c>
      <c r="K498" s="93" t="s">
        <v>139</v>
      </c>
      <c r="L498" s="93" t="s">
        <v>140</v>
      </c>
      <c r="M498" s="94">
        <v>12</v>
      </c>
      <c r="N498" s="95">
        <v>12050678.49</v>
      </c>
      <c r="O498" s="95">
        <v>12050678.49</v>
      </c>
      <c r="P498" s="95">
        <v>12050678.49</v>
      </c>
      <c r="Q498" s="95">
        <v>5481914.8899999997</v>
      </c>
      <c r="R498" s="95">
        <v>-6568763.5999999996</v>
      </c>
      <c r="S498" s="95">
        <v>-54.509491772193151</v>
      </c>
      <c r="T498" s="93" t="s">
        <v>73</v>
      </c>
    </row>
    <row r="499" spans="1:20" x14ac:dyDescent="0.55000000000000004">
      <c r="A499" s="123">
        <v>2567</v>
      </c>
      <c r="B499" s="92">
        <v>45565</v>
      </c>
      <c r="C499" s="93" t="s">
        <v>2205</v>
      </c>
      <c r="D499" s="94">
        <v>1</v>
      </c>
      <c r="E499" s="93" t="s">
        <v>22</v>
      </c>
      <c r="F499" s="93" t="s">
        <v>25</v>
      </c>
      <c r="G499" s="93" t="s">
        <v>23</v>
      </c>
      <c r="H499" s="93" t="s">
        <v>2217</v>
      </c>
      <c r="I499" s="93" t="s">
        <v>141</v>
      </c>
      <c r="J499" s="93" t="s">
        <v>143</v>
      </c>
      <c r="K499" s="93" t="s">
        <v>139</v>
      </c>
      <c r="L499" s="93" t="s">
        <v>140</v>
      </c>
      <c r="M499" s="94">
        <v>12</v>
      </c>
      <c r="N499" s="95">
        <v>25405472.23</v>
      </c>
      <c r="O499" s="95">
        <v>25405472.23</v>
      </c>
      <c r="P499" s="95">
        <v>25405472.23</v>
      </c>
      <c r="Q499" s="95">
        <v>12494044.159999998</v>
      </c>
      <c r="R499" s="95">
        <v>-12911428.07</v>
      </c>
      <c r="S499" s="95">
        <v>-50.821444896243911</v>
      </c>
      <c r="T499" s="93" t="s">
        <v>73</v>
      </c>
    </row>
    <row r="500" spans="1:20" x14ac:dyDescent="0.55000000000000004">
      <c r="A500" s="123">
        <v>2567</v>
      </c>
      <c r="B500" s="92">
        <v>45565</v>
      </c>
      <c r="C500" s="93" t="s">
        <v>2205</v>
      </c>
      <c r="D500" s="94">
        <v>1</v>
      </c>
      <c r="E500" s="93" t="s">
        <v>22</v>
      </c>
      <c r="F500" s="93" t="s">
        <v>25</v>
      </c>
      <c r="G500" s="93" t="s">
        <v>41</v>
      </c>
      <c r="H500" s="93" t="s">
        <v>2218</v>
      </c>
      <c r="I500" s="93" t="s">
        <v>141</v>
      </c>
      <c r="J500" s="93" t="s">
        <v>143</v>
      </c>
      <c r="K500" s="93" t="s">
        <v>139</v>
      </c>
      <c r="L500" s="93" t="s">
        <v>140</v>
      </c>
      <c r="M500" s="94">
        <v>12</v>
      </c>
      <c r="N500" s="95">
        <v>176361570.63999999</v>
      </c>
      <c r="O500" s="95">
        <v>176361570.63999999</v>
      </c>
      <c r="P500" s="95">
        <v>176361570.63999999</v>
      </c>
      <c r="Q500" s="95">
        <v>165688373.27000004</v>
      </c>
      <c r="R500" s="95">
        <v>-10673197.369999999</v>
      </c>
      <c r="S500" s="95">
        <v>-6.0518838266567618</v>
      </c>
      <c r="T500" s="93" t="s">
        <v>73</v>
      </c>
    </row>
    <row r="501" spans="1:20" x14ac:dyDescent="0.55000000000000004">
      <c r="A501" s="123">
        <v>2567</v>
      </c>
      <c r="B501" s="92">
        <v>45565</v>
      </c>
      <c r="C501" s="93" t="s">
        <v>2205</v>
      </c>
      <c r="D501" s="94">
        <v>1</v>
      </c>
      <c r="E501" s="93" t="s">
        <v>22</v>
      </c>
      <c r="F501" s="93" t="s">
        <v>25</v>
      </c>
      <c r="G501" s="93" t="s">
        <v>43</v>
      </c>
      <c r="H501" s="93" t="s">
        <v>2219</v>
      </c>
      <c r="I501" s="93" t="s">
        <v>141</v>
      </c>
      <c r="J501" s="93" t="s">
        <v>143</v>
      </c>
      <c r="K501" s="93" t="s">
        <v>139</v>
      </c>
      <c r="L501" s="93" t="s">
        <v>140</v>
      </c>
      <c r="M501" s="94">
        <v>12</v>
      </c>
      <c r="N501" s="95">
        <v>26907850.989999998</v>
      </c>
      <c r="O501" s="95">
        <v>26907850.989999998</v>
      </c>
      <c r="P501" s="95">
        <v>26907850.989999998</v>
      </c>
      <c r="Q501" s="95">
        <v>20734094.679999996</v>
      </c>
      <c r="R501" s="95">
        <v>-6173756.3099999996</v>
      </c>
      <c r="S501" s="95">
        <v>-22.944070532776504</v>
      </c>
      <c r="T501" s="93" t="s">
        <v>73</v>
      </c>
    </row>
    <row r="502" spans="1:20" x14ac:dyDescent="0.55000000000000004">
      <c r="A502" s="123">
        <v>2567</v>
      </c>
      <c r="B502" s="92">
        <v>45565</v>
      </c>
      <c r="C502" s="93" t="s">
        <v>2205</v>
      </c>
      <c r="D502" s="94">
        <v>1</v>
      </c>
      <c r="E502" s="93" t="s">
        <v>22</v>
      </c>
      <c r="F502" s="93" t="s">
        <v>25</v>
      </c>
      <c r="G502" s="93" t="s">
        <v>35</v>
      </c>
      <c r="H502" s="93" t="s">
        <v>2220</v>
      </c>
      <c r="I502" s="93" t="s">
        <v>141</v>
      </c>
      <c r="J502" s="93" t="s">
        <v>143</v>
      </c>
      <c r="K502" s="93" t="s">
        <v>139</v>
      </c>
      <c r="L502" s="93" t="s">
        <v>140</v>
      </c>
      <c r="M502" s="94">
        <v>12</v>
      </c>
      <c r="N502" s="95">
        <v>4932487.5199999996</v>
      </c>
      <c r="O502" s="95">
        <v>4932487.5199999996</v>
      </c>
      <c r="P502" s="95">
        <v>4932487.5199999996</v>
      </c>
      <c r="Q502" s="95">
        <v>9388411.0799999982</v>
      </c>
      <c r="R502" s="95">
        <v>4455923.5599999996</v>
      </c>
      <c r="S502" s="95">
        <v>90.338263238018286</v>
      </c>
      <c r="T502" s="93" t="s">
        <v>28</v>
      </c>
    </row>
    <row r="503" spans="1:20" x14ac:dyDescent="0.55000000000000004">
      <c r="A503" s="123">
        <v>2567</v>
      </c>
      <c r="B503" s="92">
        <v>45565</v>
      </c>
      <c r="C503" s="93" t="s">
        <v>2205</v>
      </c>
      <c r="D503" s="94">
        <v>1</v>
      </c>
      <c r="E503" s="93" t="s">
        <v>22</v>
      </c>
      <c r="F503" s="93" t="s">
        <v>25</v>
      </c>
      <c r="G503" s="93" t="s">
        <v>45</v>
      </c>
      <c r="H503" s="93" t="s">
        <v>2221</v>
      </c>
      <c r="I503" s="93" t="s">
        <v>141</v>
      </c>
      <c r="J503" s="93" t="s">
        <v>143</v>
      </c>
      <c r="K503" s="93" t="s">
        <v>139</v>
      </c>
      <c r="L503" s="93" t="s">
        <v>140</v>
      </c>
      <c r="M503" s="94">
        <v>12</v>
      </c>
      <c r="N503" s="95">
        <v>15692624.779999999</v>
      </c>
      <c r="O503" s="95">
        <v>15692624.779999999</v>
      </c>
      <c r="P503" s="95">
        <v>15692624.779999999</v>
      </c>
      <c r="Q503" s="95">
        <v>32428408.66</v>
      </c>
      <c r="R503" s="95">
        <v>16735783.880000001</v>
      </c>
      <c r="S503" s="95">
        <v>106.64744817788218</v>
      </c>
      <c r="T503" s="93" t="s">
        <v>28</v>
      </c>
    </row>
    <row r="504" spans="1:20" x14ac:dyDescent="0.55000000000000004">
      <c r="A504" s="123">
        <v>2567</v>
      </c>
      <c r="B504" s="92">
        <v>45565</v>
      </c>
      <c r="C504" s="93" t="s">
        <v>2205</v>
      </c>
      <c r="D504" s="94">
        <v>1</v>
      </c>
      <c r="E504" s="93" t="s">
        <v>22</v>
      </c>
      <c r="F504" s="93" t="s">
        <v>25</v>
      </c>
      <c r="G504" s="93" t="s">
        <v>39</v>
      </c>
      <c r="H504" s="93" t="s">
        <v>2222</v>
      </c>
      <c r="I504" s="93" t="s">
        <v>141</v>
      </c>
      <c r="J504" s="93" t="s">
        <v>143</v>
      </c>
      <c r="K504" s="93" t="s">
        <v>139</v>
      </c>
      <c r="L504" s="93" t="s">
        <v>140</v>
      </c>
      <c r="M504" s="94">
        <v>12</v>
      </c>
      <c r="N504" s="95">
        <v>49635039.100000001</v>
      </c>
      <c r="O504" s="95">
        <v>49635039.100000001</v>
      </c>
      <c r="P504" s="95">
        <v>49635039.100000001</v>
      </c>
      <c r="Q504" s="95">
        <v>44369493.019999996</v>
      </c>
      <c r="R504" s="95">
        <v>-5265546.08</v>
      </c>
      <c r="S504" s="95">
        <v>-10.608526104696873</v>
      </c>
      <c r="T504" s="93" t="s">
        <v>73</v>
      </c>
    </row>
    <row r="505" spans="1:20" x14ac:dyDescent="0.55000000000000004">
      <c r="A505" s="123">
        <v>2567</v>
      </c>
      <c r="B505" s="92">
        <v>45565</v>
      </c>
      <c r="C505" s="93" t="s">
        <v>2205</v>
      </c>
      <c r="D505" s="94">
        <v>1</v>
      </c>
      <c r="E505" s="93" t="s">
        <v>22</v>
      </c>
      <c r="F505" s="93" t="s">
        <v>25</v>
      </c>
      <c r="G505" s="93" t="s">
        <v>37</v>
      </c>
      <c r="H505" s="93" t="s">
        <v>2223</v>
      </c>
      <c r="I505" s="93" t="s">
        <v>141</v>
      </c>
      <c r="J505" s="93" t="s">
        <v>143</v>
      </c>
      <c r="K505" s="93" t="s">
        <v>139</v>
      </c>
      <c r="L505" s="93" t="s">
        <v>140</v>
      </c>
      <c r="M505" s="94">
        <v>12</v>
      </c>
      <c r="N505" s="95">
        <v>6279499.4400000004</v>
      </c>
      <c r="O505" s="95">
        <v>6279499.4400000004</v>
      </c>
      <c r="P505" s="95">
        <v>6279499.4400000004</v>
      </c>
      <c r="Q505" s="95">
        <v>4700868.5399999991</v>
      </c>
      <c r="R505" s="95">
        <v>-1578630.9</v>
      </c>
      <c r="S505" s="95">
        <v>-25.139438502760658</v>
      </c>
      <c r="T505" s="93" t="s">
        <v>73</v>
      </c>
    </row>
    <row r="506" spans="1:20" x14ac:dyDescent="0.55000000000000004">
      <c r="A506" s="123">
        <v>2567</v>
      </c>
      <c r="B506" s="92">
        <v>45565</v>
      </c>
      <c r="C506" s="93" t="s">
        <v>2205</v>
      </c>
      <c r="D506" s="94">
        <v>1</v>
      </c>
      <c r="E506" s="93" t="s">
        <v>22</v>
      </c>
      <c r="F506" s="93" t="s">
        <v>49</v>
      </c>
      <c r="G506" s="93" t="s">
        <v>47</v>
      </c>
      <c r="H506" s="93" t="s">
        <v>2206</v>
      </c>
      <c r="I506" s="93" t="s">
        <v>141</v>
      </c>
      <c r="J506" s="93" t="s">
        <v>143</v>
      </c>
      <c r="K506" s="93" t="s">
        <v>144</v>
      </c>
      <c r="L506" s="93" t="s">
        <v>145</v>
      </c>
      <c r="M506" s="94">
        <v>12</v>
      </c>
      <c r="N506" s="95">
        <v>501413691.25999999</v>
      </c>
      <c r="O506" s="95">
        <v>-501413691.25999999</v>
      </c>
      <c r="P506" s="95">
        <v>-501413691.25999999</v>
      </c>
      <c r="Q506" s="95">
        <v>-277257256.88999999</v>
      </c>
      <c r="R506" s="95">
        <v>224156434.37</v>
      </c>
      <c r="S506" s="95">
        <v>-44.704889052135449</v>
      </c>
      <c r="T506" s="93" t="s">
        <v>28</v>
      </c>
    </row>
    <row r="507" spans="1:20" x14ac:dyDescent="0.55000000000000004">
      <c r="A507" s="123">
        <v>2567</v>
      </c>
      <c r="B507" s="92">
        <v>45565</v>
      </c>
      <c r="C507" s="93" t="s">
        <v>2205</v>
      </c>
      <c r="D507" s="94">
        <v>1</v>
      </c>
      <c r="E507" s="93" t="s">
        <v>22</v>
      </c>
      <c r="F507" s="93" t="s">
        <v>25</v>
      </c>
      <c r="G507" s="93" t="s">
        <v>63</v>
      </c>
      <c r="H507" s="93" t="s">
        <v>2207</v>
      </c>
      <c r="I507" s="93" t="s">
        <v>141</v>
      </c>
      <c r="J507" s="93" t="s">
        <v>143</v>
      </c>
      <c r="K507" s="93" t="s">
        <v>144</v>
      </c>
      <c r="L507" s="93" t="s">
        <v>145</v>
      </c>
      <c r="M507" s="94">
        <v>12</v>
      </c>
      <c r="N507" s="95">
        <v>29334952.420000002</v>
      </c>
      <c r="O507" s="95">
        <v>-29334952.420000002</v>
      </c>
      <c r="P507" s="95">
        <v>-29334952.420000002</v>
      </c>
      <c r="Q507" s="95">
        <v>-41306800.209999993</v>
      </c>
      <c r="R507" s="95">
        <v>-11971847.789999999</v>
      </c>
      <c r="S507" s="96">
        <v>40.810864863846945</v>
      </c>
      <c r="T507" s="93" t="s">
        <v>28</v>
      </c>
    </row>
    <row r="508" spans="1:20" x14ac:dyDescent="0.55000000000000004">
      <c r="A508" s="123">
        <v>2567</v>
      </c>
      <c r="B508" s="92">
        <v>45565</v>
      </c>
      <c r="C508" s="93" t="s">
        <v>2205</v>
      </c>
      <c r="D508" s="94">
        <v>1</v>
      </c>
      <c r="E508" s="93" t="s">
        <v>22</v>
      </c>
      <c r="F508" s="93" t="s">
        <v>25</v>
      </c>
      <c r="G508" s="93" t="s">
        <v>65</v>
      </c>
      <c r="H508" s="93" t="s">
        <v>2208</v>
      </c>
      <c r="I508" s="93" t="s">
        <v>141</v>
      </c>
      <c r="J508" s="93" t="s">
        <v>143</v>
      </c>
      <c r="K508" s="93" t="s">
        <v>144</v>
      </c>
      <c r="L508" s="93" t="s">
        <v>145</v>
      </c>
      <c r="M508" s="94">
        <v>12</v>
      </c>
      <c r="N508" s="95">
        <v>55375606.880000003</v>
      </c>
      <c r="O508" s="95">
        <v>-55375606.880000003</v>
      </c>
      <c r="P508" s="95">
        <v>-55375606.880000003</v>
      </c>
      <c r="Q508" s="95">
        <v>-67800562.359999999</v>
      </c>
      <c r="R508" s="95">
        <v>-12424955.48</v>
      </c>
      <c r="S508" s="95">
        <v>22.43759694936638</v>
      </c>
      <c r="T508" s="93" t="s">
        <v>28</v>
      </c>
    </row>
    <row r="509" spans="1:20" x14ac:dyDescent="0.55000000000000004">
      <c r="A509" s="123">
        <v>2567</v>
      </c>
      <c r="B509" s="92">
        <v>45565</v>
      </c>
      <c r="C509" s="93" t="s">
        <v>2205</v>
      </c>
      <c r="D509" s="94">
        <v>1</v>
      </c>
      <c r="E509" s="93" t="s">
        <v>22</v>
      </c>
      <c r="F509" s="93" t="s">
        <v>25</v>
      </c>
      <c r="G509" s="93" t="s">
        <v>69</v>
      </c>
      <c r="H509" s="93" t="s">
        <v>2209</v>
      </c>
      <c r="I509" s="93" t="s">
        <v>141</v>
      </c>
      <c r="J509" s="93" t="s">
        <v>143</v>
      </c>
      <c r="K509" s="93" t="s">
        <v>144</v>
      </c>
      <c r="L509" s="93" t="s">
        <v>145</v>
      </c>
      <c r="M509" s="94">
        <v>12</v>
      </c>
      <c r="N509" s="95">
        <v>5893315.3600000003</v>
      </c>
      <c r="O509" s="95">
        <v>-5893315.3600000003</v>
      </c>
      <c r="P509" s="95">
        <v>-5893315.3600000003</v>
      </c>
      <c r="Q509" s="95">
        <v>-6941833.6399999997</v>
      </c>
      <c r="R509" s="95">
        <v>-1048518.28</v>
      </c>
      <c r="S509" s="95">
        <v>17.791654034275201</v>
      </c>
      <c r="T509" s="93" t="s">
        <v>28</v>
      </c>
    </row>
    <row r="510" spans="1:20" x14ac:dyDescent="0.55000000000000004">
      <c r="A510" s="123">
        <v>2567</v>
      </c>
      <c r="B510" s="92">
        <v>45565</v>
      </c>
      <c r="C510" s="93" t="s">
        <v>2205</v>
      </c>
      <c r="D510" s="94">
        <v>1</v>
      </c>
      <c r="E510" s="93" t="s">
        <v>22</v>
      </c>
      <c r="F510" s="93" t="s">
        <v>25</v>
      </c>
      <c r="G510" s="93" t="s">
        <v>50</v>
      </c>
      <c r="H510" s="93" t="s">
        <v>2210</v>
      </c>
      <c r="I510" s="93" t="s">
        <v>141</v>
      </c>
      <c r="J510" s="93" t="s">
        <v>143</v>
      </c>
      <c r="K510" s="93" t="s">
        <v>144</v>
      </c>
      <c r="L510" s="93" t="s">
        <v>145</v>
      </c>
      <c r="M510" s="94">
        <v>12</v>
      </c>
      <c r="N510" s="95">
        <v>46234354.579999998</v>
      </c>
      <c r="O510" s="95">
        <v>-46234354.579999998</v>
      </c>
      <c r="P510" s="95">
        <v>-46234354.579999998</v>
      </c>
      <c r="Q510" s="95">
        <v>-57593882.999999993</v>
      </c>
      <c r="R510" s="95">
        <v>-11359528.42</v>
      </c>
      <c r="S510" s="95">
        <v>24.569453868647475</v>
      </c>
      <c r="T510" s="93" t="s">
        <v>28</v>
      </c>
    </row>
    <row r="511" spans="1:20" x14ac:dyDescent="0.55000000000000004">
      <c r="A511" s="123">
        <v>2567</v>
      </c>
      <c r="B511" s="92">
        <v>45565</v>
      </c>
      <c r="C511" s="93" t="s">
        <v>2205</v>
      </c>
      <c r="D511" s="94">
        <v>1</v>
      </c>
      <c r="E511" s="93" t="s">
        <v>22</v>
      </c>
      <c r="F511" s="93" t="s">
        <v>25</v>
      </c>
      <c r="G511" s="93" t="s">
        <v>59</v>
      </c>
      <c r="H511" s="93" t="s">
        <v>2211</v>
      </c>
      <c r="I511" s="93" t="s">
        <v>141</v>
      </c>
      <c r="J511" s="93" t="s">
        <v>143</v>
      </c>
      <c r="K511" s="93" t="s">
        <v>144</v>
      </c>
      <c r="L511" s="93" t="s">
        <v>145</v>
      </c>
      <c r="M511" s="94">
        <v>12</v>
      </c>
      <c r="N511" s="95">
        <v>14646765.640000001</v>
      </c>
      <c r="O511" s="95">
        <v>-14646765.640000001</v>
      </c>
      <c r="P511" s="95">
        <v>-14646765.640000001</v>
      </c>
      <c r="Q511" s="95">
        <v>-8014271.9000000004</v>
      </c>
      <c r="R511" s="95">
        <v>6632493.7400000002</v>
      </c>
      <c r="S511" s="95">
        <v>-45.282992184204844</v>
      </c>
      <c r="T511" s="93" t="s">
        <v>28</v>
      </c>
    </row>
    <row r="512" spans="1:20" x14ac:dyDescent="0.55000000000000004">
      <c r="A512" s="123">
        <v>2567</v>
      </c>
      <c r="B512" s="92">
        <v>45565</v>
      </c>
      <c r="C512" s="93" t="s">
        <v>2205</v>
      </c>
      <c r="D512" s="94">
        <v>1</v>
      </c>
      <c r="E512" s="93" t="s">
        <v>22</v>
      </c>
      <c r="F512" s="93" t="s">
        <v>56</v>
      </c>
      <c r="G512" s="93" t="s">
        <v>54</v>
      </c>
      <c r="H512" s="93" t="s">
        <v>2212</v>
      </c>
      <c r="I512" s="93" t="s">
        <v>141</v>
      </c>
      <c r="J512" s="93" t="s">
        <v>143</v>
      </c>
      <c r="K512" s="93" t="s">
        <v>144</v>
      </c>
      <c r="L512" s="93" t="s">
        <v>145</v>
      </c>
      <c r="M512" s="94">
        <v>12</v>
      </c>
      <c r="N512" s="95">
        <v>91577402.920000002</v>
      </c>
      <c r="O512" s="95">
        <v>-91577402.920000002</v>
      </c>
      <c r="P512" s="95">
        <v>-91577402.920000002</v>
      </c>
      <c r="Q512" s="95">
        <v>-63541013.440000005</v>
      </c>
      <c r="R512" s="95">
        <v>28036389.48</v>
      </c>
      <c r="S512" s="95">
        <v>-30.614964593931511</v>
      </c>
      <c r="T512" s="93" t="s">
        <v>28</v>
      </c>
    </row>
    <row r="513" spans="1:20" x14ac:dyDescent="0.55000000000000004">
      <c r="A513" s="123">
        <v>2567</v>
      </c>
      <c r="B513" s="92">
        <v>45565</v>
      </c>
      <c r="C513" s="93" t="s">
        <v>2205</v>
      </c>
      <c r="D513" s="94">
        <v>1</v>
      </c>
      <c r="E513" s="93" t="s">
        <v>22</v>
      </c>
      <c r="F513" s="93" t="s">
        <v>25</v>
      </c>
      <c r="G513" s="93" t="s">
        <v>57</v>
      </c>
      <c r="H513" s="93" t="s">
        <v>2213</v>
      </c>
      <c r="I513" s="93" t="s">
        <v>141</v>
      </c>
      <c r="J513" s="93" t="s">
        <v>143</v>
      </c>
      <c r="K513" s="93" t="s">
        <v>144</v>
      </c>
      <c r="L513" s="93" t="s">
        <v>145</v>
      </c>
      <c r="M513" s="94">
        <v>12</v>
      </c>
      <c r="N513" s="95">
        <v>45935703.189999998</v>
      </c>
      <c r="O513" s="95">
        <v>-45935703.189999998</v>
      </c>
      <c r="P513" s="95">
        <v>-45935703.189999998</v>
      </c>
      <c r="Q513" s="95">
        <v>-14581425.25</v>
      </c>
      <c r="R513" s="95">
        <v>31354277.940000001</v>
      </c>
      <c r="S513" s="95">
        <v>-68.256880297035906</v>
      </c>
      <c r="T513" s="93" t="s">
        <v>28</v>
      </c>
    </row>
    <row r="514" spans="1:20" x14ac:dyDescent="0.55000000000000004">
      <c r="A514" s="123">
        <v>2567</v>
      </c>
      <c r="B514" s="92">
        <v>45565</v>
      </c>
      <c r="C514" s="93" t="s">
        <v>2205</v>
      </c>
      <c r="D514" s="94">
        <v>1</v>
      </c>
      <c r="E514" s="93" t="s">
        <v>22</v>
      </c>
      <c r="F514" s="93" t="s">
        <v>25</v>
      </c>
      <c r="G514" s="93" t="s">
        <v>52</v>
      </c>
      <c r="H514" s="93" t="s">
        <v>2214</v>
      </c>
      <c r="I514" s="93" t="s">
        <v>141</v>
      </c>
      <c r="J514" s="93" t="s">
        <v>143</v>
      </c>
      <c r="K514" s="93" t="s">
        <v>144</v>
      </c>
      <c r="L514" s="93" t="s">
        <v>145</v>
      </c>
      <c r="M514" s="94">
        <v>12</v>
      </c>
      <c r="N514" s="95">
        <v>25457394.629999999</v>
      </c>
      <c r="O514" s="95">
        <v>-25457394.629999999</v>
      </c>
      <c r="P514" s="95">
        <v>-25457394.629999999</v>
      </c>
      <c r="Q514" s="95">
        <v>-16942353.460000001</v>
      </c>
      <c r="R514" s="95">
        <v>8515041.1699999999</v>
      </c>
      <c r="S514" s="95">
        <v>-33.448203532837326</v>
      </c>
      <c r="T514" s="93" t="s">
        <v>28</v>
      </c>
    </row>
    <row r="515" spans="1:20" x14ac:dyDescent="0.55000000000000004">
      <c r="A515" s="123">
        <v>2567</v>
      </c>
      <c r="B515" s="92">
        <v>45565</v>
      </c>
      <c r="C515" s="93" t="s">
        <v>2205</v>
      </c>
      <c r="D515" s="94">
        <v>1</v>
      </c>
      <c r="E515" s="93" t="s">
        <v>22</v>
      </c>
      <c r="F515" s="93" t="s">
        <v>25</v>
      </c>
      <c r="G515" s="93" t="s">
        <v>61</v>
      </c>
      <c r="H515" s="93" t="s">
        <v>2215</v>
      </c>
      <c r="I515" s="93" t="s">
        <v>141</v>
      </c>
      <c r="J515" s="93" t="s">
        <v>143</v>
      </c>
      <c r="K515" s="93" t="s">
        <v>144</v>
      </c>
      <c r="L515" s="93" t="s">
        <v>145</v>
      </c>
      <c r="M515" s="94">
        <v>12</v>
      </c>
      <c r="N515" s="95">
        <v>10255926.710000001</v>
      </c>
      <c r="O515" s="95">
        <v>-10255926.710000001</v>
      </c>
      <c r="P515" s="95">
        <v>-10255926.710000001</v>
      </c>
      <c r="Q515" s="95">
        <v>-10033618.290000001</v>
      </c>
      <c r="R515" s="95">
        <v>222308.42</v>
      </c>
      <c r="S515" s="95">
        <v>-2.1676092886198091</v>
      </c>
      <c r="T515" s="93" t="s">
        <v>28</v>
      </c>
    </row>
    <row r="516" spans="1:20" x14ac:dyDescent="0.55000000000000004">
      <c r="A516" s="123">
        <v>2567</v>
      </c>
      <c r="B516" s="92">
        <v>45565</v>
      </c>
      <c r="C516" s="93" t="s">
        <v>2205</v>
      </c>
      <c r="D516" s="94">
        <v>1</v>
      </c>
      <c r="E516" s="93" t="s">
        <v>22</v>
      </c>
      <c r="F516" s="93" t="s">
        <v>25</v>
      </c>
      <c r="G516" s="93" t="s">
        <v>67</v>
      </c>
      <c r="H516" s="93" t="s">
        <v>2216</v>
      </c>
      <c r="I516" s="93" t="s">
        <v>141</v>
      </c>
      <c r="J516" s="93" t="s">
        <v>143</v>
      </c>
      <c r="K516" s="93" t="s">
        <v>144</v>
      </c>
      <c r="L516" s="93" t="s">
        <v>145</v>
      </c>
      <c r="M516" s="94">
        <v>12</v>
      </c>
      <c r="N516" s="95">
        <v>13938919.810000001</v>
      </c>
      <c r="O516" s="95">
        <v>-13938919.810000001</v>
      </c>
      <c r="P516" s="95">
        <v>-13938919.810000001</v>
      </c>
      <c r="Q516" s="95">
        <v>-18698134.600000001</v>
      </c>
      <c r="R516" s="95">
        <v>-4759214.79</v>
      </c>
      <c r="S516" s="95">
        <v>34.143354398133958</v>
      </c>
      <c r="T516" s="93" t="s">
        <v>28</v>
      </c>
    </row>
    <row r="517" spans="1:20" x14ac:dyDescent="0.55000000000000004">
      <c r="A517" s="123">
        <v>2567</v>
      </c>
      <c r="B517" s="92">
        <v>45565</v>
      </c>
      <c r="C517" s="93" t="s">
        <v>2205</v>
      </c>
      <c r="D517" s="94">
        <v>1</v>
      </c>
      <c r="E517" s="93" t="s">
        <v>22</v>
      </c>
      <c r="F517" s="93" t="s">
        <v>25</v>
      </c>
      <c r="G517" s="93" t="s">
        <v>23</v>
      </c>
      <c r="H517" s="93" t="s">
        <v>2217</v>
      </c>
      <c r="I517" s="93" t="s">
        <v>141</v>
      </c>
      <c r="J517" s="93" t="s">
        <v>143</v>
      </c>
      <c r="K517" s="93" t="s">
        <v>144</v>
      </c>
      <c r="L517" s="93" t="s">
        <v>145</v>
      </c>
      <c r="M517" s="94">
        <v>12</v>
      </c>
      <c r="N517" s="95">
        <v>12719435.82</v>
      </c>
      <c r="O517" s="95">
        <v>-12719435.82</v>
      </c>
      <c r="P517" s="95">
        <v>-12719435.82</v>
      </c>
      <c r="Q517" s="95">
        <v>-12738480.029999999</v>
      </c>
      <c r="R517" s="95">
        <v>-19044.21</v>
      </c>
      <c r="S517" s="95">
        <v>0.14972527295632834</v>
      </c>
      <c r="T517" s="93" t="s">
        <v>28</v>
      </c>
    </row>
    <row r="518" spans="1:20" x14ac:dyDescent="0.55000000000000004">
      <c r="A518" s="123">
        <v>2567</v>
      </c>
      <c r="B518" s="92">
        <v>45565</v>
      </c>
      <c r="C518" s="93" t="s">
        <v>2205</v>
      </c>
      <c r="D518" s="94">
        <v>1</v>
      </c>
      <c r="E518" s="93" t="s">
        <v>22</v>
      </c>
      <c r="F518" s="93" t="s">
        <v>25</v>
      </c>
      <c r="G518" s="93" t="s">
        <v>41</v>
      </c>
      <c r="H518" s="93" t="s">
        <v>2218</v>
      </c>
      <c r="I518" s="93" t="s">
        <v>141</v>
      </c>
      <c r="J518" s="93" t="s">
        <v>143</v>
      </c>
      <c r="K518" s="93" t="s">
        <v>144</v>
      </c>
      <c r="L518" s="93" t="s">
        <v>145</v>
      </c>
      <c r="M518" s="94">
        <v>12</v>
      </c>
      <c r="N518" s="95">
        <v>28025659.109999999</v>
      </c>
      <c r="O518" s="95">
        <v>-28025659.109999999</v>
      </c>
      <c r="P518" s="95">
        <v>-28025659.109999999</v>
      </c>
      <c r="Q518" s="95">
        <v>-8177807.6399999987</v>
      </c>
      <c r="R518" s="95">
        <v>19847851.469999999</v>
      </c>
      <c r="S518" s="95">
        <v>-70.820284340495576</v>
      </c>
      <c r="T518" s="93" t="s">
        <v>28</v>
      </c>
    </row>
    <row r="519" spans="1:20" x14ac:dyDescent="0.55000000000000004">
      <c r="A519" s="123">
        <v>2567</v>
      </c>
      <c r="B519" s="92">
        <v>45565</v>
      </c>
      <c r="C519" s="93" t="s">
        <v>2205</v>
      </c>
      <c r="D519" s="94">
        <v>1</v>
      </c>
      <c r="E519" s="93" t="s">
        <v>22</v>
      </c>
      <c r="F519" s="93" t="s">
        <v>25</v>
      </c>
      <c r="G519" s="93" t="s">
        <v>43</v>
      </c>
      <c r="H519" s="93" t="s">
        <v>2219</v>
      </c>
      <c r="I519" s="93" t="s">
        <v>141</v>
      </c>
      <c r="J519" s="93" t="s">
        <v>143</v>
      </c>
      <c r="K519" s="93" t="s">
        <v>144</v>
      </c>
      <c r="L519" s="93" t="s">
        <v>145</v>
      </c>
      <c r="M519" s="94">
        <v>12</v>
      </c>
      <c r="N519" s="95">
        <v>14304136.949999999</v>
      </c>
      <c r="O519" s="95">
        <v>-14304136.949999999</v>
      </c>
      <c r="P519" s="95">
        <v>-14304136.949999999</v>
      </c>
      <c r="Q519" s="95">
        <v>-21055820.699999999</v>
      </c>
      <c r="R519" s="95">
        <v>-6751683.75</v>
      </c>
      <c r="S519" s="95">
        <v>47.200916585184125</v>
      </c>
      <c r="T519" s="93" t="s">
        <v>28</v>
      </c>
    </row>
    <row r="520" spans="1:20" x14ac:dyDescent="0.55000000000000004">
      <c r="A520" s="123">
        <v>2567</v>
      </c>
      <c r="B520" s="92">
        <v>45565</v>
      </c>
      <c r="C520" s="93" t="s">
        <v>2205</v>
      </c>
      <c r="D520" s="94">
        <v>1</v>
      </c>
      <c r="E520" s="93" t="s">
        <v>22</v>
      </c>
      <c r="F520" s="93" t="s">
        <v>25</v>
      </c>
      <c r="G520" s="93" t="s">
        <v>35</v>
      </c>
      <c r="H520" s="93" t="s">
        <v>2220</v>
      </c>
      <c r="I520" s="93" t="s">
        <v>141</v>
      </c>
      <c r="J520" s="93" t="s">
        <v>143</v>
      </c>
      <c r="K520" s="93" t="s">
        <v>144</v>
      </c>
      <c r="L520" s="93" t="s">
        <v>145</v>
      </c>
      <c r="M520" s="94">
        <v>12</v>
      </c>
      <c r="N520" s="95">
        <v>10104818.09</v>
      </c>
      <c r="O520" s="95">
        <v>-10104818.09</v>
      </c>
      <c r="P520" s="95">
        <v>-10104818.09</v>
      </c>
      <c r="Q520" s="95">
        <v>-11804366.800000001</v>
      </c>
      <c r="R520" s="95">
        <v>-1699548.71</v>
      </c>
      <c r="S520" s="95">
        <v>16.819191546673355</v>
      </c>
      <c r="T520" s="93" t="s">
        <v>28</v>
      </c>
    </row>
    <row r="521" spans="1:20" x14ac:dyDescent="0.55000000000000004">
      <c r="A521" s="123">
        <v>2567</v>
      </c>
      <c r="B521" s="92">
        <v>45565</v>
      </c>
      <c r="C521" s="93" t="s">
        <v>2205</v>
      </c>
      <c r="D521" s="94">
        <v>1</v>
      </c>
      <c r="E521" s="93" t="s">
        <v>22</v>
      </c>
      <c r="F521" s="93" t="s">
        <v>25</v>
      </c>
      <c r="G521" s="93" t="s">
        <v>45</v>
      </c>
      <c r="H521" s="93" t="s">
        <v>2221</v>
      </c>
      <c r="I521" s="93" t="s">
        <v>141</v>
      </c>
      <c r="J521" s="93" t="s">
        <v>143</v>
      </c>
      <c r="K521" s="93" t="s">
        <v>144</v>
      </c>
      <c r="L521" s="93" t="s">
        <v>145</v>
      </c>
      <c r="M521" s="94">
        <v>12</v>
      </c>
      <c r="N521" s="95">
        <v>42307234.219999999</v>
      </c>
      <c r="O521" s="95">
        <v>-42307234.219999999</v>
      </c>
      <c r="P521" s="95">
        <v>-42307234.219999999</v>
      </c>
      <c r="Q521" s="95">
        <v>-52613419.82</v>
      </c>
      <c r="R521" s="95">
        <v>-10306185.6</v>
      </c>
      <c r="S521" s="96">
        <v>24.360338816778366</v>
      </c>
      <c r="T521" s="93" t="s">
        <v>28</v>
      </c>
    </row>
    <row r="522" spans="1:20" x14ac:dyDescent="0.55000000000000004">
      <c r="A522" s="123">
        <v>2567</v>
      </c>
      <c r="B522" s="92">
        <v>45565</v>
      </c>
      <c r="C522" s="93" t="s">
        <v>2205</v>
      </c>
      <c r="D522" s="94">
        <v>1</v>
      </c>
      <c r="E522" s="93" t="s">
        <v>22</v>
      </c>
      <c r="F522" s="93" t="s">
        <v>25</v>
      </c>
      <c r="G522" s="93" t="s">
        <v>39</v>
      </c>
      <c r="H522" s="93" t="s">
        <v>2222</v>
      </c>
      <c r="I522" s="93" t="s">
        <v>141</v>
      </c>
      <c r="J522" s="93" t="s">
        <v>143</v>
      </c>
      <c r="K522" s="93" t="s">
        <v>144</v>
      </c>
      <c r="L522" s="93" t="s">
        <v>145</v>
      </c>
      <c r="M522" s="94">
        <v>12</v>
      </c>
      <c r="N522" s="95">
        <v>16114498.92</v>
      </c>
      <c r="O522" s="95">
        <v>-16114498.92</v>
      </c>
      <c r="P522" s="95">
        <v>-16114498.92</v>
      </c>
      <c r="Q522" s="95">
        <v>-13954949.199999999</v>
      </c>
      <c r="R522" s="95">
        <v>2159549.7200000002</v>
      </c>
      <c r="S522" s="95">
        <v>-13.401283717979858</v>
      </c>
      <c r="T522" s="93" t="s">
        <v>28</v>
      </c>
    </row>
    <row r="523" spans="1:20" x14ac:dyDescent="0.55000000000000004">
      <c r="A523" s="123">
        <v>2567</v>
      </c>
      <c r="B523" s="92">
        <v>45565</v>
      </c>
      <c r="C523" s="93" t="s">
        <v>2205</v>
      </c>
      <c r="D523" s="94">
        <v>1</v>
      </c>
      <c r="E523" s="93" t="s">
        <v>22</v>
      </c>
      <c r="F523" s="93" t="s">
        <v>25</v>
      </c>
      <c r="G523" s="93" t="s">
        <v>37</v>
      </c>
      <c r="H523" s="93" t="s">
        <v>2223</v>
      </c>
      <c r="I523" s="93" t="s">
        <v>141</v>
      </c>
      <c r="J523" s="93" t="s">
        <v>143</v>
      </c>
      <c r="K523" s="93" t="s">
        <v>144</v>
      </c>
      <c r="L523" s="93" t="s">
        <v>145</v>
      </c>
      <c r="M523" s="94">
        <v>12</v>
      </c>
      <c r="N523" s="95">
        <v>7699919.4699999997</v>
      </c>
      <c r="O523" s="95">
        <v>-7699919.4699999997</v>
      </c>
      <c r="P523" s="95">
        <v>-7699919.4699999997</v>
      </c>
      <c r="Q523" s="95">
        <v>-8877611.1799999997</v>
      </c>
      <c r="R523" s="95">
        <v>-1177691.71</v>
      </c>
      <c r="S523" s="95">
        <v>15.294857492840766</v>
      </c>
      <c r="T523" s="93" t="s">
        <v>28</v>
      </c>
    </row>
    <row r="524" spans="1:20" x14ac:dyDescent="0.55000000000000004">
      <c r="A524" s="123">
        <v>2567</v>
      </c>
      <c r="B524" s="92">
        <v>45565</v>
      </c>
      <c r="C524" s="93" t="s">
        <v>2205</v>
      </c>
      <c r="D524" s="94">
        <v>1</v>
      </c>
      <c r="E524" s="93" t="s">
        <v>22</v>
      </c>
      <c r="F524" s="93" t="s">
        <v>49</v>
      </c>
      <c r="G524" s="93" t="s">
        <v>47</v>
      </c>
      <c r="H524" s="93" t="s">
        <v>2206</v>
      </c>
      <c r="I524" s="93" t="s">
        <v>32</v>
      </c>
      <c r="J524" s="93" t="s">
        <v>32</v>
      </c>
      <c r="K524" s="93" t="s">
        <v>76</v>
      </c>
      <c r="L524" s="93" t="s">
        <v>77</v>
      </c>
      <c r="M524" s="94">
        <v>12</v>
      </c>
      <c r="N524" s="95">
        <v>88233365.049999997</v>
      </c>
      <c r="O524" s="95">
        <v>60000000</v>
      </c>
      <c r="P524" s="95">
        <v>60000000</v>
      </c>
      <c r="Q524" s="95">
        <v>94846696.780000016</v>
      </c>
      <c r="R524" s="95">
        <v>34846696.780000001</v>
      </c>
      <c r="S524" s="95">
        <v>58.077827966666661</v>
      </c>
      <c r="T524" s="93" t="s">
        <v>28</v>
      </c>
    </row>
    <row r="525" spans="1:20" x14ac:dyDescent="0.55000000000000004">
      <c r="A525" s="123">
        <v>2567</v>
      </c>
      <c r="B525" s="92">
        <v>45565</v>
      </c>
      <c r="C525" s="93" t="s">
        <v>2205</v>
      </c>
      <c r="D525" s="94">
        <v>1</v>
      </c>
      <c r="E525" s="93" t="s">
        <v>22</v>
      </c>
      <c r="F525" s="93" t="s">
        <v>25</v>
      </c>
      <c r="G525" s="93" t="s">
        <v>63</v>
      </c>
      <c r="H525" s="93" t="s">
        <v>2207</v>
      </c>
      <c r="I525" s="93" t="s">
        <v>32</v>
      </c>
      <c r="J525" s="93" t="s">
        <v>32</v>
      </c>
      <c r="K525" s="93" t="s">
        <v>76</v>
      </c>
      <c r="L525" s="93" t="s">
        <v>77</v>
      </c>
      <c r="M525" s="94">
        <v>12</v>
      </c>
      <c r="N525" s="95">
        <v>2004182.9</v>
      </c>
      <c r="O525" s="95">
        <v>2433952.63</v>
      </c>
      <c r="P525" s="95">
        <v>2433952.63</v>
      </c>
      <c r="Q525" s="95">
        <v>3277465.48</v>
      </c>
      <c r="R525" s="95">
        <v>843512.85</v>
      </c>
      <c r="S525" s="95">
        <v>34.656091478657906</v>
      </c>
      <c r="T525" s="93" t="s">
        <v>28</v>
      </c>
    </row>
    <row r="526" spans="1:20" x14ac:dyDescent="0.55000000000000004">
      <c r="A526" s="123">
        <v>2567</v>
      </c>
      <c r="B526" s="92">
        <v>45565</v>
      </c>
      <c r="C526" s="93" t="s">
        <v>2205</v>
      </c>
      <c r="D526" s="94">
        <v>1</v>
      </c>
      <c r="E526" s="93" t="s">
        <v>22</v>
      </c>
      <c r="F526" s="93" t="s">
        <v>25</v>
      </c>
      <c r="G526" s="93" t="s">
        <v>65</v>
      </c>
      <c r="H526" s="93" t="s">
        <v>2208</v>
      </c>
      <c r="I526" s="93" t="s">
        <v>32</v>
      </c>
      <c r="J526" s="93" t="s">
        <v>32</v>
      </c>
      <c r="K526" s="93" t="s">
        <v>76</v>
      </c>
      <c r="L526" s="93" t="s">
        <v>77</v>
      </c>
      <c r="M526" s="94">
        <v>12</v>
      </c>
      <c r="N526" s="95">
        <v>7084917.5700000003</v>
      </c>
      <c r="O526" s="95">
        <v>11950000</v>
      </c>
      <c r="P526" s="95">
        <v>11950000</v>
      </c>
      <c r="Q526" s="95">
        <v>7100332.7599999998</v>
      </c>
      <c r="R526" s="95">
        <v>-4849667.24</v>
      </c>
      <c r="S526" s="95">
        <v>-40.58298945606694</v>
      </c>
      <c r="T526" s="93" t="s">
        <v>73</v>
      </c>
    </row>
    <row r="527" spans="1:20" x14ac:dyDescent="0.55000000000000004">
      <c r="A527" s="123">
        <v>2567</v>
      </c>
      <c r="B527" s="92">
        <v>45565</v>
      </c>
      <c r="C527" s="93" t="s">
        <v>2205</v>
      </c>
      <c r="D527" s="94">
        <v>1</v>
      </c>
      <c r="E527" s="93" t="s">
        <v>22</v>
      </c>
      <c r="F527" s="93" t="s">
        <v>25</v>
      </c>
      <c r="G527" s="93" t="s">
        <v>69</v>
      </c>
      <c r="H527" s="93" t="s">
        <v>2209</v>
      </c>
      <c r="I527" s="93" t="s">
        <v>32</v>
      </c>
      <c r="J527" s="93" t="s">
        <v>32</v>
      </c>
      <c r="K527" s="93" t="s">
        <v>76</v>
      </c>
      <c r="L527" s="93" t="s">
        <v>77</v>
      </c>
      <c r="M527" s="94">
        <v>12</v>
      </c>
      <c r="N527" s="95">
        <v>1273957.04</v>
      </c>
      <c r="O527" s="95">
        <v>1500000</v>
      </c>
      <c r="P527" s="95">
        <v>1500000</v>
      </c>
      <c r="Q527" s="95">
        <v>1581494.75</v>
      </c>
      <c r="R527" s="95">
        <v>81494.75</v>
      </c>
      <c r="S527" s="95">
        <v>5.4329833333333335</v>
      </c>
      <c r="T527" s="93" t="s">
        <v>28</v>
      </c>
    </row>
    <row r="528" spans="1:20" x14ac:dyDescent="0.55000000000000004">
      <c r="A528" s="123">
        <v>2567</v>
      </c>
      <c r="B528" s="92">
        <v>45565</v>
      </c>
      <c r="C528" s="93" t="s">
        <v>2205</v>
      </c>
      <c r="D528" s="94">
        <v>1</v>
      </c>
      <c r="E528" s="93" t="s">
        <v>22</v>
      </c>
      <c r="F528" s="93" t="s">
        <v>25</v>
      </c>
      <c r="G528" s="93" t="s">
        <v>50</v>
      </c>
      <c r="H528" s="93" t="s">
        <v>2210</v>
      </c>
      <c r="I528" s="93" t="s">
        <v>32</v>
      </c>
      <c r="J528" s="93" t="s">
        <v>32</v>
      </c>
      <c r="K528" s="93" t="s">
        <v>76</v>
      </c>
      <c r="L528" s="93" t="s">
        <v>77</v>
      </c>
      <c r="M528" s="94">
        <v>12</v>
      </c>
      <c r="N528" s="95">
        <v>5025391.6900000004</v>
      </c>
      <c r="O528" s="95">
        <v>4922374.92</v>
      </c>
      <c r="P528" s="95">
        <v>4922374.92</v>
      </c>
      <c r="Q528" s="95">
        <v>5141420.97</v>
      </c>
      <c r="R528" s="95">
        <v>219046.05</v>
      </c>
      <c r="S528" s="95">
        <v>4.4500074366541753</v>
      </c>
      <c r="T528" s="93" t="s">
        <v>28</v>
      </c>
    </row>
    <row r="529" spans="1:20" x14ac:dyDescent="0.55000000000000004">
      <c r="A529" s="123">
        <v>2567</v>
      </c>
      <c r="B529" s="92">
        <v>45565</v>
      </c>
      <c r="C529" s="93" t="s">
        <v>2205</v>
      </c>
      <c r="D529" s="94">
        <v>1</v>
      </c>
      <c r="E529" s="93" t="s">
        <v>22</v>
      </c>
      <c r="F529" s="93" t="s">
        <v>25</v>
      </c>
      <c r="G529" s="93" t="s">
        <v>59</v>
      </c>
      <c r="H529" s="93" t="s">
        <v>2211</v>
      </c>
      <c r="I529" s="93" t="s">
        <v>32</v>
      </c>
      <c r="J529" s="93" t="s">
        <v>32</v>
      </c>
      <c r="K529" s="93" t="s">
        <v>76</v>
      </c>
      <c r="L529" s="93" t="s">
        <v>77</v>
      </c>
      <c r="M529" s="94">
        <v>12</v>
      </c>
      <c r="N529" s="95">
        <v>994192.23</v>
      </c>
      <c r="O529" s="95">
        <v>1200000</v>
      </c>
      <c r="P529" s="95">
        <v>1200000</v>
      </c>
      <c r="Q529" s="95">
        <v>1418230.05</v>
      </c>
      <c r="R529" s="95">
        <v>218230.05</v>
      </c>
      <c r="S529" s="95">
        <v>18.185837500000002</v>
      </c>
      <c r="T529" s="93" t="s">
        <v>28</v>
      </c>
    </row>
    <row r="530" spans="1:20" x14ac:dyDescent="0.55000000000000004">
      <c r="A530" s="123">
        <v>2567</v>
      </c>
      <c r="B530" s="92">
        <v>45565</v>
      </c>
      <c r="C530" s="93" t="s">
        <v>2205</v>
      </c>
      <c r="D530" s="94">
        <v>1</v>
      </c>
      <c r="E530" s="93" t="s">
        <v>22</v>
      </c>
      <c r="F530" s="93" t="s">
        <v>56</v>
      </c>
      <c r="G530" s="93" t="s">
        <v>54</v>
      </c>
      <c r="H530" s="93" t="s">
        <v>2212</v>
      </c>
      <c r="I530" s="93" t="s">
        <v>32</v>
      </c>
      <c r="J530" s="93" t="s">
        <v>32</v>
      </c>
      <c r="K530" s="93" t="s">
        <v>76</v>
      </c>
      <c r="L530" s="93" t="s">
        <v>77</v>
      </c>
      <c r="M530" s="94">
        <v>12</v>
      </c>
      <c r="N530" s="95">
        <v>2868373.65</v>
      </c>
      <c r="O530" s="95">
        <v>4500000</v>
      </c>
      <c r="P530" s="95">
        <v>4500000</v>
      </c>
      <c r="Q530" s="95">
        <v>3967169.23</v>
      </c>
      <c r="R530" s="95">
        <v>-532830.77</v>
      </c>
      <c r="S530" s="95">
        <v>-11.840683777777778</v>
      </c>
      <c r="T530" s="93" t="s">
        <v>73</v>
      </c>
    </row>
    <row r="531" spans="1:20" x14ac:dyDescent="0.55000000000000004">
      <c r="A531" s="123">
        <v>2567</v>
      </c>
      <c r="B531" s="92">
        <v>45565</v>
      </c>
      <c r="C531" s="93" t="s">
        <v>2205</v>
      </c>
      <c r="D531" s="94">
        <v>1</v>
      </c>
      <c r="E531" s="93" t="s">
        <v>22</v>
      </c>
      <c r="F531" s="93" t="s">
        <v>25</v>
      </c>
      <c r="G531" s="93" t="s">
        <v>57</v>
      </c>
      <c r="H531" s="93" t="s">
        <v>2213</v>
      </c>
      <c r="I531" s="93" t="s">
        <v>32</v>
      </c>
      <c r="J531" s="93" t="s">
        <v>32</v>
      </c>
      <c r="K531" s="93" t="s">
        <v>76</v>
      </c>
      <c r="L531" s="93" t="s">
        <v>77</v>
      </c>
      <c r="M531" s="94">
        <v>12</v>
      </c>
      <c r="N531" s="95">
        <v>1331252.19</v>
      </c>
      <c r="O531" s="95">
        <v>2225000</v>
      </c>
      <c r="P531" s="95">
        <v>2225000</v>
      </c>
      <c r="Q531" s="95">
        <v>2011340.45</v>
      </c>
      <c r="R531" s="95">
        <v>-213659.55</v>
      </c>
      <c r="S531" s="95">
        <v>-9.6026764044943818</v>
      </c>
      <c r="T531" s="93" t="s">
        <v>73</v>
      </c>
    </row>
    <row r="532" spans="1:20" x14ac:dyDescent="0.55000000000000004">
      <c r="A532" s="123">
        <v>2567</v>
      </c>
      <c r="B532" s="92">
        <v>45565</v>
      </c>
      <c r="C532" s="93" t="s">
        <v>2205</v>
      </c>
      <c r="D532" s="94">
        <v>1</v>
      </c>
      <c r="E532" s="93" t="s">
        <v>22</v>
      </c>
      <c r="F532" s="93" t="s">
        <v>25</v>
      </c>
      <c r="G532" s="93" t="s">
        <v>52</v>
      </c>
      <c r="H532" s="93" t="s">
        <v>2214</v>
      </c>
      <c r="I532" s="93" t="s">
        <v>32</v>
      </c>
      <c r="J532" s="93" t="s">
        <v>32</v>
      </c>
      <c r="K532" s="93" t="s">
        <v>76</v>
      </c>
      <c r="L532" s="93" t="s">
        <v>77</v>
      </c>
      <c r="M532" s="94">
        <v>12</v>
      </c>
      <c r="N532" s="95">
        <v>2260152.0299999998</v>
      </c>
      <c r="O532" s="95">
        <v>2770000</v>
      </c>
      <c r="P532" s="95">
        <v>2770000</v>
      </c>
      <c r="Q532" s="95">
        <v>2518535.36</v>
      </c>
      <c r="R532" s="95">
        <v>-251464.64</v>
      </c>
      <c r="S532" s="95">
        <v>-9.0781458483754509</v>
      </c>
      <c r="T532" s="93" t="s">
        <v>73</v>
      </c>
    </row>
    <row r="533" spans="1:20" x14ac:dyDescent="0.55000000000000004">
      <c r="A533" s="123">
        <v>2567</v>
      </c>
      <c r="B533" s="92">
        <v>45565</v>
      </c>
      <c r="C533" s="93" t="s">
        <v>2205</v>
      </c>
      <c r="D533" s="94">
        <v>1</v>
      </c>
      <c r="E533" s="93" t="s">
        <v>22</v>
      </c>
      <c r="F533" s="93" t="s">
        <v>25</v>
      </c>
      <c r="G533" s="93" t="s">
        <v>61</v>
      </c>
      <c r="H533" s="93" t="s">
        <v>2215</v>
      </c>
      <c r="I533" s="93" t="s">
        <v>32</v>
      </c>
      <c r="J533" s="93" t="s">
        <v>32</v>
      </c>
      <c r="K533" s="93" t="s">
        <v>76</v>
      </c>
      <c r="L533" s="93" t="s">
        <v>77</v>
      </c>
      <c r="M533" s="94">
        <v>12</v>
      </c>
      <c r="N533" s="95">
        <v>1501492.32</v>
      </c>
      <c r="O533" s="95">
        <v>1764493.12</v>
      </c>
      <c r="P533" s="95">
        <v>1764493.12</v>
      </c>
      <c r="Q533" s="95">
        <v>1908492.2999999998</v>
      </c>
      <c r="R533" s="95">
        <v>143999.18</v>
      </c>
      <c r="S533" s="95">
        <v>8.1609374594784487</v>
      </c>
      <c r="T533" s="93" t="s">
        <v>28</v>
      </c>
    </row>
    <row r="534" spans="1:20" x14ac:dyDescent="0.55000000000000004">
      <c r="A534" s="123">
        <v>2567</v>
      </c>
      <c r="B534" s="92">
        <v>45565</v>
      </c>
      <c r="C534" s="93" t="s">
        <v>2205</v>
      </c>
      <c r="D534" s="94">
        <v>1</v>
      </c>
      <c r="E534" s="93" t="s">
        <v>22</v>
      </c>
      <c r="F534" s="93" t="s">
        <v>25</v>
      </c>
      <c r="G534" s="93" t="s">
        <v>67</v>
      </c>
      <c r="H534" s="93" t="s">
        <v>2216</v>
      </c>
      <c r="I534" s="93" t="s">
        <v>32</v>
      </c>
      <c r="J534" s="93" t="s">
        <v>32</v>
      </c>
      <c r="K534" s="93" t="s">
        <v>76</v>
      </c>
      <c r="L534" s="93" t="s">
        <v>77</v>
      </c>
      <c r="M534" s="94">
        <v>12</v>
      </c>
      <c r="N534" s="95">
        <v>873045.68</v>
      </c>
      <c r="O534" s="95">
        <v>1295982.55</v>
      </c>
      <c r="P534" s="95">
        <v>1295982.55</v>
      </c>
      <c r="Q534" s="95">
        <v>985989.52</v>
      </c>
      <c r="R534" s="95">
        <v>-309993.03000000003</v>
      </c>
      <c r="S534" s="95">
        <v>-23.919537342535978</v>
      </c>
      <c r="T534" s="93" t="s">
        <v>73</v>
      </c>
    </row>
    <row r="535" spans="1:20" x14ac:dyDescent="0.55000000000000004">
      <c r="A535" s="123">
        <v>2567</v>
      </c>
      <c r="B535" s="92">
        <v>45565</v>
      </c>
      <c r="C535" s="93" t="s">
        <v>2205</v>
      </c>
      <c r="D535" s="94">
        <v>1</v>
      </c>
      <c r="E535" s="93" t="s">
        <v>22</v>
      </c>
      <c r="F535" s="93" t="s">
        <v>25</v>
      </c>
      <c r="G535" s="93" t="s">
        <v>23</v>
      </c>
      <c r="H535" s="93" t="s">
        <v>2217</v>
      </c>
      <c r="I535" s="93" t="s">
        <v>32</v>
      </c>
      <c r="J535" s="93" t="s">
        <v>32</v>
      </c>
      <c r="K535" s="93" t="s">
        <v>76</v>
      </c>
      <c r="L535" s="93" t="s">
        <v>77</v>
      </c>
      <c r="M535" s="94">
        <v>12</v>
      </c>
      <c r="N535" s="95">
        <v>2233771.29</v>
      </c>
      <c r="O535" s="95">
        <v>4191560.8</v>
      </c>
      <c r="P535" s="95">
        <v>4191560.8</v>
      </c>
      <c r="Q535" s="95">
        <v>2192418.4500000002</v>
      </c>
      <c r="R535" s="95">
        <v>-1999142.35</v>
      </c>
      <c r="S535" s="95">
        <v>-47.694461452163594</v>
      </c>
      <c r="T535" s="93" t="s">
        <v>73</v>
      </c>
    </row>
    <row r="536" spans="1:20" x14ac:dyDescent="0.55000000000000004">
      <c r="A536" s="123">
        <v>2567</v>
      </c>
      <c r="B536" s="92">
        <v>45565</v>
      </c>
      <c r="C536" s="93" t="s">
        <v>2205</v>
      </c>
      <c r="D536" s="94">
        <v>1</v>
      </c>
      <c r="E536" s="93" t="s">
        <v>22</v>
      </c>
      <c r="F536" s="93" t="s">
        <v>25</v>
      </c>
      <c r="G536" s="93" t="s">
        <v>41</v>
      </c>
      <c r="H536" s="93" t="s">
        <v>2218</v>
      </c>
      <c r="I536" s="93" t="s">
        <v>32</v>
      </c>
      <c r="J536" s="93" t="s">
        <v>32</v>
      </c>
      <c r="K536" s="93" t="s">
        <v>76</v>
      </c>
      <c r="L536" s="93" t="s">
        <v>77</v>
      </c>
      <c r="M536" s="94">
        <v>12</v>
      </c>
      <c r="N536" s="95">
        <v>425103.67</v>
      </c>
      <c r="O536" s="95">
        <v>564000</v>
      </c>
      <c r="P536" s="95">
        <v>564000</v>
      </c>
      <c r="Q536" s="95">
        <v>294042.81000000006</v>
      </c>
      <c r="R536" s="95">
        <v>-269957.19</v>
      </c>
      <c r="S536" s="95">
        <v>-47.864750000000001</v>
      </c>
      <c r="T536" s="93" t="s">
        <v>73</v>
      </c>
    </row>
    <row r="537" spans="1:20" x14ac:dyDescent="0.55000000000000004">
      <c r="A537" s="123">
        <v>2567</v>
      </c>
      <c r="B537" s="92">
        <v>45565</v>
      </c>
      <c r="C537" s="93" t="s">
        <v>2205</v>
      </c>
      <c r="D537" s="94">
        <v>1</v>
      </c>
      <c r="E537" s="93" t="s">
        <v>22</v>
      </c>
      <c r="F537" s="93" t="s">
        <v>25</v>
      </c>
      <c r="G537" s="93" t="s">
        <v>43</v>
      </c>
      <c r="H537" s="93" t="s">
        <v>2219</v>
      </c>
      <c r="I537" s="93" t="s">
        <v>32</v>
      </c>
      <c r="J537" s="93" t="s">
        <v>32</v>
      </c>
      <c r="K537" s="93" t="s">
        <v>76</v>
      </c>
      <c r="L537" s="93" t="s">
        <v>77</v>
      </c>
      <c r="M537" s="94">
        <v>12</v>
      </c>
      <c r="N537" s="95">
        <v>2317241.54</v>
      </c>
      <c r="O537" s="95">
        <v>2979000</v>
      </c>
      <c r="P537" s="95">
        <v>2979000</v>
      </c>
      <c r="Q537" s="95">
        <v>3295846.7</v>
      </c>
      <c r="R537" s="95">
        <v>316846.7</v>
      </c>
      <c r="S537" s="96">
        <v>10.636008727760993</v>
      </c>
      <c r="T537" s="93" t="s">
        <v>28</v>
      </c>
    </row>
    <row r="538" spans="1:20" x14ac:dyDescent="0.55000000000000004">
      <c r="A538" s="123">
        <v>2567</v>
      </c>
      <c r="B538" s="92">
        <v>45565</v>
      </c>
      <c r="C538" s="93" t="s">
        <v>2205</v>
      </c>
      <c r="D538" s="94">
        <v>1</v>
      </c>
      <c r="E538" s="93" t="s">
        <v>22</v>
      </c>
      <c r="F538" s="93" t="s">
        <v>25</v>
      </c>
      <c r="G538" s="93" t="s">
        <v>35</v>
      </c>
      <c r="H538" s="93" t="s">
        <v>2220</v>
      </c>
      <c r="I538" s="93" t="s">
        <v>32</v>
      </c>
      <c r="J538" s="93" t="s">
        <v>32</v>
      </c>
      <c r="K538" s="93" t="s">
        <v>76</v>
      </c>
      <c r="L538" s="93" t="s">
        <v>77</v>
      </c>
      <c r="M538" s="94">
        <v>12</v>
      </c>
      <c r="N538" s="95">
        <v>737013.43</v>
      </c>
      <c r="O538" s="95">
        <v>1063000</v>
      </c>
      <c r="P538" s="95">
        <v>1063000</v>
      </c>
      <c r="Q538" s="95">
        <v>961382.56</v>
      </c>
      <c r="R538" s="95">
        <v>-101617.44</v>
      </c>
      <c r="S538" s="95">
        <v>-9.5594957666980243</v>
      </c>
      <c r="T538" s="93" t="s">
        <v>73</v>
      </c>
    </row>
    <row r="539" spans="1:20" x14ac:dyDescent="0.55000000000000004">
      <c r="A539" s="123">
        <v>2567</v>
      </c>
      <c r="B539" s="92">
        <v>45565</v>
      </c>
      <c r="C539" s="93" t="s">
        <v>2205</v>
      </c>
      <c r="D539" s="94">
        <v>1</v>
      </c>
      <c r="E539" s="93" t="s">
        <v>22</v>
      </c>
      <c r="F539" s="93" t="s">
        <v>25</v>
      </c>
      <c r="G539" s="93" t="s">
        <v>45</v>
      </c>
      <c r="H539" s="93" t="s">
        <v>2221</v>
      </c>
      <c r="I539" s="93" t="s">
        <v>32</v>
      </c>
      <c r="J539" s="93" t="s">
        <v>32</v>
      </c>
      <c r="K539" s="93" t="s">
        <v>76</v>
      </c>
      <c r="L539" s="93" t="s">
        <v>77</v>
      </c>
      <c r="M539" s="94">
        <v>12</v>
      </c>
      <c r="N539" s="95">
        <v>3336973.15</v>
      </c>
      <c r="O539" s="95">
        <v>4310000</v>
      </c>
      <c r="P539" s="95">
        <v>4310000</v>
      </c>
      <c r="Q539" s="95">
        <v>3889974</v>
      </c>
      <c r="R539" s="95">
        <v>-420026</v>
      </c>
      <c r="S539" s="95">
        <v>-9.7453828306264487</v>
      </c>
      <c r="T539" s="93" t="s">
        <v>73</v>
      </c>
    </row>
    <row r="540" spans="1:20" x14ac:dyDescent="0.55000000000000004">
      <c r="A540" s="123">
        <v>2567</v>
      </c>
      <c r="B540" s="92">
        <v>45565</v>
      </c>
      <c r="C540" s="93" t="s">
        <v>2205</v>
      </c>
      <c r="D540" s="94">
        <v>1</v>
      </c>
      <c r="E540" s="93" t="s">
        <v>22</v>
      </c>
      <c r="F540" s="93" t="s">
        <v>25</v>
      </c>
      <c r="G540" s="93" t="s">
        <v>39</v>
      </c>
      <c r="H540" s="93" t="s">
        <v>2222</v>
      </c>
      <c r="I540" s="93" t="s">
        <v>32</v>
      </c>
      <c r="J540" s="93" t="s">
        <v>32</v>
      </c>
      <c r="K540" s="93" t="s">
        <v>76</v>
      </c>
      <c r="L540" s="93" t="s">
        <v>77</v>
      </c>
      <c r="M540" s="94">
        <v>12</v>
      </c>
      <c r="N540" s="95">
        <v>6303064.0599999996</v>
      </c>
      <c r="O540" s="95">
        <v>6092156</v>
      </c>
      <c r="P540" s="95">
        <v>6092156</v>
      </c>
      <c r="Q540" s="95">
        <v>6427684.7200000007</v>
      </c>
      <c r="R540" s="95">
        <v>335528.71999999997</v>
      </c>
      <c r="S540" s="95">
        <v>5.5075529910921528</v>
      </c>
      <c r="T540" s="93" t="s">
        <v>28</v>
      </c>
    </row>
    <row r="541" spans="1:20" x14ac:dyDescent="0.55000000000000004">
      <c r="A541" s="123">
        <v>2567</v>
      </c>
      <c r="B541" s="92">
        <v>45565</v>
      </c>
      <c r="C541" s="93" t="s">
        <v>2205</v>
      </c>
      <c r="D541" s="94">
        <v>1</v>
      </c>
      <c r="E541" s="93" t="s">
        <v>22</v>
      </c>
      <c r="F541" s="93" t="s">
        <v>25</v>
      </c>
      <c r="G541" s="93" t="s">
        <v>37</v>
      </c>
      <c r="H541" s="93" t="s">
        <v>2223</v>
      </c>
      <c r="I541" s="93" t="s">
        <v>32</v>
      </c>
      <c r="J541" s="93" t="s">
        <v>32</v>
      </c>
      <c r="K541" s="93" t="s">
        <v>76</v>
      </c>
      <c r="L541" s="93" t="s">
        <v>77</v>
      </c>
      <c r="M541" s="94">
        <v>12</v>
      </c>
      <c r="N541" s="95">
        <v>900001.2</v>
      </c>
      <c r="O541" s="95">
        <v>667368.75</v>
      </c>
      <c r="P541" s="95">
        <v>667368.75</v>
      </c>
      <c r="Q541" s="95">
        <v>893606.5</v>
      </c>
      <c r="R541" s="95">
        <v>226237.75</v>
      </c>
      <c r="S541" s="95">
        <v>33.899961602936905</v>
      </c>
      <c r="T541" s="93" t="s">
        <v>28</v>
      </c>
    </row>
    <row r="542" spans="1:20" x14ac:dyDescent="0.55000000000000004">
      <c r="A542" s="123">
        <v>2567</v>
      </c>
      <c r="B542" s="99">
        <v>45565</v>
      </c>
      <c r="C542" s="100" t="s">
        <v>2205</v>
      </c>
      <c r="D542" s="101">
        <v>1</v>
      </c>
      <c r="E542" s="100" t="s">
        <v>147</v>
      </c>
      <c r="F542" s="100" t="s">
        <v>25</v>
      </c>
      <c r="G542" s="100" t="s">
        <v>196</v>
      </c>
      <c r="H542" s="100" t="s">
        <v>2227</v>
      </c>
      <c r="I542" s="100" t="s">
        <v>32</v>
      </c>
      <c r="J542" s="100" t="s">
        <v>32</v>
      </c>
      <c r="K542" s="100" t="s">
        <v>26</v>
      </c>
      <c r="L542" s="100" t="s">
        <v>27</v>
      </c>
      <c r="M542" s="101">
        <v>12</v>
      </c>
      <c r="N542" s="95">
        <v>15845615.98</v>
      </c>
      <c r="O542" s="95">
        <v>17649881.219999999</v>
      </c>
      <c r="P542" s="95">
        <v>17649881.219999999</v>
      </c>
      <c r="Q542" s="95">
        <v>27122520.34</v>
      </c>
      <c r="R542" s="95">
        <v>9472639.1199999992</v>
      </c>
      <c r="S542" s="95">
        <v>53.669704639519381</v>
      </c>
      <c r="T542" s="100" t="s">
        <v>28</v>
      </c>
    </row>
    <row r="543" spans="1:20" x14ac:dyDescent="0.55000000000000004">
      <c r="A543" s="123">
        <v>2567</v>
      </c>
      <c r="B543" s="99">
        <v>45565</v>
      </c>
      <c r="C543" s="100" t="s">
        <v>2205</v>
      </c>
      <c r="D543" s="101">
        <v>1</v>
      </c>
      <c r="E543" s="100" t="s">
        <v>147</v>
      </c>
      <c r="F543" s="100" t="s">
        <v>49</v>
      </c>
      <c r="G543" s="100" t="s">
        <v>156</v>
      </c>
      <c r="H543" s="100" t="s">
        <v>2228</v>
      </c>
      <c r="I543" s="100" t="s">
        <v>32</v>
      </c>
      <c r="J543" s="100" t="s">
        <v>32</v>
      </c>
      <c r="K543" s="100" t="s">
        <v>26</v>
      </c>
      <c r="L543" s="100" t="s">
        <v>27</v>
      </c>
      <c r="M543" s="101">
        <v>12</v>
      </c>
      <c r="N543" s="95">
        <v>585381238.46000004</v>
      </c>
      <c r="O543" s="95">
        <v>957250000</v>
      </c>
      <c r="P543" s="95">
        <v>957250000</v>
      </c>
      <c r="Q543" s="95">
        <v>964252374.13000011</v>
      </c>
      <c r="R543" s="95">
        <v>7002374.1299999999</v>
      </c>
      <c r="S543" s="95">
        <v>0.73150944162966836</v>
      </c>
      <c r="T543" s="100" t="s">
        <v>28</v>
      </c>
    </row>
    <row r="544" spans="1:20" x14ac:dyDescent="0.55000000000000004">
      <c r="A544" s="123">
        <v>2567</v>
      </c>
      <c r="B544" s="99">
        <v>45565</v>
      </c>
      <c r="C544" s="100" t="s">
        <v>2205</v>
      </c>
      <c r="D544" s="101">
        <v>1</v>
      </c>
      <c r="E544" s="100" t="s">
        <v>147</v>
      </c>
      <c r="F544" s="100" t="s">
        <v>56</v>
      </c>
      <c r="G544" s="100" t="s">
        <v>152</v>
      </c>
      <c r="H544" s="100" t="s">
        <v>2229</v>
      </c>
      <c r="I544" s="100" t="s">
        <v>32</v>
      </c>
      <c r="J544" s="100" t="s">
        <v>32</v>
      </c>
      <c r="K544" s="100" t="s">
        <v>26</v>
      </c>
      <c r="L544" s="100" t="s">
        <v>27</v>
      </c>
      <c r="M544" s="101">
        <v>12</v>
      </c>
      <c r="N544" s="95">
        <v>223950529.66</v>
      </c>
      <c r="O544" s="95">
        <v>274481371.67000002</v>
      </c>
      <c r="P544" s="95">
        <v>274481371.67000002</v>
      </c>
      <c r="Q544" s="95">
        <v>273590708.16999996</v>
      </c>
      <c r="R544" s="95">
        <v>-890663.5</v>
      </c>
      <c r="S544" s="95">
        <v>-0.32448959817601603</v>
      </c>
      <c r="T544" s="100" t="s">
        <v>73</v>
      </c>
    </row>
    <row r="545" spans="1:20" x14ac:dyDescent="0.55000000000000004">
      <c r="A545" s="123">
        <v>2567</v>
      </c>
      <c r="B545" s="99">
        <v>45565</v>
      </c>
      <c r="C545" s="100" t="s">
        <v>2205</v>
      </c>
      <c r="D545" s="101">
        <v>1</v>
      </c>
      <c r="E545" s="100" t="s">
        <v>147</v>
      </c>
      <c r="F545" s="100" t="s">
        <v>25</v>
      </c>
      <c r="G545" s="100" t="s">
        <v>190</v>
      </c>
      <c r="H545" s="100" t="s">
        <v>2230</v>
      </c>
      <c r="I545" s="100" t="s">
        <v>32</v>
      </c>
      <c r="J545" s="100" t="s">
        <v>32</v>
      </c>
      <c r="K545" s="100" t="s">
        <v>26</v>
      </c>
      <c r="L545" s="100" t="s">
        <v>27</v>
      </c>
      <c r="M545" s="101">
        <v>12</v>
      </c>
      <c r="N545" s="95">
        <v>72989427.340000004</v>
      </c>
      <c r="O545" s="95">
        <v>82547847.150000006</v>
      </c>
      <c r="P545" s="95">
        <v>82547847.150000006</v>
      </c>
      <c r="Q545" s="95">
        <v>67685893.159999996</v>
      </c>
      <c r="R545" s="95">
        <v>-14861953.99</v>
      </c>
      <c r="S545" s="95">
        <v>-18.004047958990292</v>
      </c>
      <c r="T545" s="100" t="s">
        <v>73</v>
      </c>
    </row>
    <row r="546" spans="1:20" x14ac:dyDescent="0.55000000000000004">
      <c r="A546" s="123">
        <v>2567</v>
      </c>
      <c r="B546" s="99">
        <v>45565</v>
      </c>
      <c r="C546" s="100" t="s">
        <v>2205</v>
      </c>
      <c r="D546" s="101">
        <v>1</v>
      </c>
      <c r="E546" s="100" t="s">
        <v>147</v>
      </c>
      <c r="F546" s="100" t="s">
        <v>25</v>
      </c>
      <c r="G546" s="100" t="s">
        <v>176</v>
      </c>
      <c r="H546" s="100" t="s">
        <v>2231</v>
      </c>
      <c r="I546" s="100" t="s">
        <v>32</v>
      </c>
      <c r="J546" s="100" t="s">
        <v>32</v>
      </c>
      <c r="K546" s="100" t="s">
        <v>26</v>
      </c>
      <c r="L546" s="100" t="s">
        <v>27</v>
      </c>
      <c r="M546" s="101">
        <v>12</v>
      </c>
      <c r="N546" s="95">
        <v>106363883.64</v>
      </c>
      <c r="O546" s="95">
        <v>119547140</v>
      </c>
      <c r="P546" s="95">
        <v>119547140</v>
      </c>
      <c r="Q546" s="95">
        <v>98733270.150000036</v>
      </c>
      <c r="R546" s="95">
        <v>-20813869.850000001</v>
      </c>
      <c r="S546" s="95">
        <v>-17.410596230072922</v>
      </c>
      <c r="T546" s="100" t="s">
        <v>73</v>
      </c>
    </row>
    <row r="547" spans="1:20" x14ac:dyDescent="0.55000000000000004">
      <c r="A547" s="123">
        <v>2567</v>
      </c>
      <c r="B547" s="99">
        <v>45565</v>
      </c>
      <c r="C547" s="100" t="s">
        <v>2205</v>
      </c>
      <c r="D547" s="101">
        <v>1</v>
      </c>
      <c r="E547" s="100" t="s">
        <v>147</v>
      </c>
      <c r="F547" s="100" t="s">
        <v>25</v>
      </c>
      <c r="G547" s="100" t="s">
        <v>158</v>
      </c>
      <c r="H547" s="100" t="s">
        <v>2232</v>
      </c>
      <c r="I547" s="100" t="s">
        <v>32</v>
      </c>
      <c r="J547" s="100" t="s">
        <v>32</v>
      </c>
      <c r="K547" s="100" t="s">
        <v>26</v>
      </c>
      <c r="L547" s="100" t="s">
        <v>27</v>
      </c>
      <c r="M547" s="101">
        <v>12</v>
      </c>
      <c r="N547" s="95">
        <v>59457916.420000002</v>
      </c>
      <c r="O547" s="95">
        <v>71652602.299999997</v>
      </c>
      <c r="P547" s="95">
        <v>71652602.299999997</v>
      </c>
      <c r="Q547" s="95">
        <v>62656947.890000001</v>
      </c>
      <c r="R547" s="95">
        <v>-8995654.4100000001</v>
      </c>
      <c r="S547" s="95">
        <v>-12.554539711393007</v>
      </c>
      <c r="T547" s="100" t="s">
        <v>73</v>
      </c>
    </row>
    <row r="548" spans="1:20" x14ac:dyDescent="0.55000000000000004">
      <c r="A548" s="123">
        <v>2567</v>
      </c>
      <c r="B548" s="99">
        <v>45565</v>
      </c>
      <c r="C548" s="100" t="s">
        <v>2205</v>
      </c>
      <c r="D548" s="101">
        <v>1</v>
      </c>
      <c r="E548" s="100" t="s">
        <v>147</v>
      </c>
      <c r="F548" s="100" t="s">
        <v>25</v>
      </c>
      <c r="G548" s="100" t="s">
        <v>194</v>
      </c>
      <c r="H548" s="100" t="s">
        <v>2233</v>
      </c>
      <c r="I548" s="100" t="s">
        <v>32</v>
      </c>
      <c r="J548" s="100" t="s">
        <v>32</v>
      </c>
      <c r="K548" s="100" t="s">
        <v>26</v>
      </c>
      <c r="L548" s="100" t="s">
        <v>27</v>
      </c>
      <c r="M548" s="101">
        <v>12</v>
      </c>
      <c r="N548" s="95">
        <v>116127542.40000001</v>
      </c>
      <c r="O548" s="95">
        <v>120000000</v>
      </c>
      <c r="P548" s="95">
        <v>120000000</v>
      </c>
      <c r="Q548" s="95">
        <v>89338458.030000001</v>
      </c>
      <c r="R548" s="95">
        <v>-30661541.969999999</v>
      </c>
      <c r="S548" s="95">
        <v>-25.551284975000002</v>
      </c>
      <c r="T548" s="100" t="s">
        <v>73</v>
      </c>
    </row>
    <row r="549" spans="1:20" x14ac:dyDescent="0.55000000000000004">
      <c r="A549" s="123">
        <v>2567</v>
      </c>
      <c r="B549" s="99">
        <v>45565</v>
      </c>
      <c r="C549" s="100" t="s">
        <v>2205</v>
      </c>
      <c r="D549" s="101">
        <v>1</v>
      </c>
      <c r="E549" s="100" t="s">
        <v>147</v>
      </c>
      <c r="F549" s="100" t="s">
        <v>25</v>
      </c>
      <c r="G549" s="100" t="s">
        <v>154</v>
      </c>
      <c r="H549" s="100" t="s">
        <v>2234</v>
      </c>
      <c r="I549" s="100" t="s">
        <v>32</v>
      </c>
      <c r="J549" s="100" t="s">
        <v>32</v>
      </c>
      <c r="K549" s="100" t="s">
        <v>26</v>
      </c>
      <c r="L549" s="100" t="s">
        <v>27</v>
      </c>
      <c r="M549" s="101">
        <v>12</v>
      </c>
      <c r="N549" s="95">
        <v>26465408.399999999</v>
      </c>
      <c r="O549" s="95">
        <v>33678703</v>
      </c>
      <c r="P549" s="95">
        <v>33678703</v>
      </c>
      <c r="Q549" s="95">
        <v>39104393.339999989</v>
      </c>
      <c r="R549" s="95">
        <v>5425690.3399999999</v>
      </c>
      <c r="S549" s="95">
        <v>16.110152282289494</v>
      </c>
      <c r="T549" s="100" t="s">
        <v>28</v>
      </c>
    </row>
    <row r="550" spans="1:20" x14ac:dyDescent="0.55000000000000004">
      <c r="A550" s="123">
        <v>2567</v>
      </c>
      <c r="B550" s="99">
        <v>45565</v>
      </c>
      <c r="C550" s="100" t="s">
        <v>2205</v>
      </c>
      <c r="D550" s="101">
        <v>1</v>
      </c>
      <c r="E550" s="100" t="s">
        <v>147</v>
      </c>
      <c r="F550" s="100" t="s">
        <v>56</v>
      </c>
      <c r="G550" s="100" t="s">
        <v>160</v>
      </c>
      <c r="H550" s="100" t="s">
        <v>2235</v>
      </c>
      <c r="I550" s="100" t="s">
        <v>32</v>
      </c>
      <c r="J550" s="100" t="s">
        <v>32</v>
      </c>
      <c r="K550" s="100" t="s">
        <v>26</v>
      </c>
      <c r="L550" s="100" t="s">
        <v>27</v>
      </c>
      <c r="M550" s="101">
        <v>12</v>
      </c>
      <c r="N550" s="95">
        <v>228777011.96000001</v>
      </c>
      <c r="O550" s="95">
        <v>275394857.55000001</v>
      </c>
      <c r="P550" s="95">
        <v>275394857.55000001</v>
      </c>
      <c r="Q550" s="95">
        <v>301571893.7700001</v>
      </c>
      <c r="R550" s="95">
        <v>26177036.219999999</v>
      </c>
      <c r="S550" s="95">
        <v>9.5052741553997109</v>
      </c>
      <c r="T550" s="100" t="s">
        <v>28</v>
      </c>
    </row>
    <row r="551" spans="1:20" x14ac:dyDescent="0.55000000000000004">
      <c r="A551" s="123">
        <v>2567</v>
      </c>
      <c r="B551" s="99">
        <v>45565</v>
      </c>
      <c r="C551" s="100" t="s">
        <v>2205</v>
      </c>
      <c r="D551" s="101">
        <v>1</v>
      </c>
      <c r="E551" s="100" t="s">
        <v>147</v>
      </c>
      <c r="F551" s="100" t="s">
        <v>25</v>
      </c>
      <c r="G551" s="100" t="s">
        <v>184</v>
      </c>
      <c r="H551" s="100" t="s">
        <v>2236</v>
      </c>
      <c r="I551" s="100" t="s">
        <v>32</v>
      </c>
      <c r="J551" s="100" t="s">
        <v>32</v>
      </c>
      <c r="K551" s="100" t="s">
        <v>26</v>
      </c>
      <c r="L551" s="100" t="s">
        <v>27</v>
      </c>
      <c r="M551" s="101">
        <v>12</v>
      </c>
      <c r="N551" s="95">
        <v>94846079.900000006</v>
      </c>
      <c r="O551" s="96">
        <v>104326885.87</v>
      </c>
      <c r="P551" s="96">
        <v>104326885.87</v>
      </c>
      <c r="Q551" s="95">
        <v>95380426.329999998</v>
      </c>
      <c r="R551" s="96">
        <v>-8946459.5399999991</v>
      </c>
      <c r="S551" s="96">
        <v>-8.5754112809885221</v>
      </c>
      <c r="T551" s="100" t="s">
        <v>73</v>
      </c>
    </row>
    <row r="552" spans="1:20" x14ac:dyDescent="0.55000000000000004">
      <c r="A552" s="123">
        <v>2567</v>
      </c>
      <c r="B552" s="99">
        <v>45565</v>
      </c>
      <c r="C552" s="100" t="s">
        <v>2205</v>
      </c>
      <c r="D552" s="101">
        <v>1</v>
      </c>
      <c r="E552" s="100" t="s">
        <v>147</v>
      </c>
      <c r="F552" s="100" t="s">
        <v>25</v>
      </c>
      <c r="G552" s="100" t="s">
        <v>164</v>
      </c>
      <c r="H552" s="100" t="s">
        <v>2237</v>
      </c>
      <c r="I552" s="100" t="s">
        <v>32</v>
      </c>
      <c r="J552" s="100" t="s">
        <v>32</v>
      </c>
      <c r="K552" s="100" t="s">
        <v>26</v>
      </c>
      <c r="L552" s="100" t="s">
        <v>27</v>
      </c>
      <c r="M552" s="101">
        <v>12</v>
      </c>
      <c r="N552" s="95">
        <v>62274890.899999999</v>
      </c>
      <c r="O552" s="95">
        <v>65000000</v>
      </c>
      <c r="P552" s="95">
        <v>65000000</v>
      </c>
      <c r="Q552" s="95">
        <v>68389445</v>
      </c>
      <c r="R552" s="95">
        <v>3389445</v>
      </c>
      <c r="S552" s="95">
        <v>5.2145307692307696</v>
      </c>
      <c r="T552" s="100" t="s">
        <v>28</v>
      </c>
    </row>
    <row r="553" spans="1:20" x14ac:dyDescent="0.55000000000000004">
      <c r="A553" s="123">
        <v>2567</v>
      </c>
      <c r="B553" s="99">
        <v>45565</v>
      </c>
      <c r="C553" s="100" t="s">
        <v>2205</v>
      </c>
      <c r="D553" s="101">
        <v>1</v>
      </c>
      <c r="E553" s="100" t="s">
        <v>147</v>
      </c>
      <c r="F553" s="100" t="s">
        <v>56</v>
      </c>
      <c r="G553" s="100" t="s">
        <v>178</v>
      </c>
      <c r="H553" s="100" t="s">
        <v>2238</v>
      </c>
      <c r="I553" s="100" t="s">
        <v>32</v>
      </c>
      <c r="J553" s="100" t="s">
        <v>32</v>
      </c>
      <c r="K553" s="100" t="s">
        <v>26</v>
      </c>
      <c r="L553" s="100" t="s">
        <v>27</v>
      </c>
      <c r="M553" s="101">
        <v>12</v>
      </c>
      <c r="N553" s="95">
        <v>155619385.99000001</v>
      </c>
      <c r="O553" s="95">
        <v>212870210</v>
      </c>
      <c r="P553" s="95">
        <v>212870210</v>
      </c>
      <c r="Q553" s="95">
        <v>262124015.6400001</v>
      </c>
      <c r="R553" s="95">
        <v>49253805.640000001</v>
      </c>
      <c r="S553" s="95">
        <v>23.137951355429209</v>
      </c>
      <c r="T553" s="100" t="s">
        <v>28</v>
      </c>
    </row>
    <row r="554" spans="1:20" x14ac:dyDescent="0.55000000000000004">
      <c r="A554" s="123">
        <v>2567</v>
      </c>
      <c r="B554" s="99">
        <v>45565</v>
      </c>
      <c r="C554" s="100" t="s">
        <v>2205</v>
      </c>
      <c r="D554" s="101">
        <v>1</v>
      </c>
      <c r="E554" s="100" t="s">
        <v>147</v>
      </c>
      <c r="F554" s="100" t="s">
        <v>25</v>
      </c>
      <c r="G554" s="100" t="s">
        <v>192</v>
      </c>
      <c r="H554" s="100" t="s">
        <v>2239</v>
      </c>
      <c r="I554" s="100" t="s">
        <v>32</v>
      </c>
      <c r="J554" s="100" t="s">
        <v>32</v>
      </c>
      <c r="K554" s="100" t="s">
        <v>26</v>
      </c>
      <c r="L554" s="100" t="s">
        <v>27</v>
      </c>
      <c r="M554" s="101">
        <v>12</v>
      </c>
      <c r="N554" s="95">
        <v>62169685.359999999</v>
      </c>
      <c r="O554" s="95">
        <v>78495000</v>
      </c>
      <c r="P554" s="95">
        <v>78495000</v>
      </c>
      <c r="Q554" s="95">
        <v>70542365.940000013</v>
      </c>
      <c r="R554" s="95">
        <v>-7952634.0599999996</v>
      </c>
      <c r="S554" s="95">
        <v>-10.131389336900439</v>
      </c>
      <c r="T554" s="100" t="s">
        <v>73</v>
      </c>
    </row>
    <row r="555" spans="1:20" x14ac:dyDescent="0.55000000000000004">
      <c r="A555" s="123">
        <v>2567</v>
      </c>
      <c r="B555" s="99">
        <v>45565</v>
      </c>
      <c r="C555" s="100" t="s">
        <v>2205</v>
      </c>
      <c r="D555" s="101">
        <v>1</v>
      </c>
      <c r="E555" s="100" t="s">
        <v>147</v>
      </c>
      <c r="F555" s="100" t="s">
        <v>56</v>
      </c>
      <c r="G555" s="100" t="s">
        <v>166</v>
      </c>
      <c r="H555" s="100" t="s">
        <v>2240</v>
      </c>
      <c r="I555" s="100" t="s">
        <v>32</v>
      </c>
      <c r="J555" s="100" t="s">
        <v>32</v>
      </c>
      <c r="K555" s="100" t="s">
        <v>26</v>
      </c>
      <c r="L555" s="100" t="s">
        <v>27</v>
      </c>
      <c r="M555" s="101">
        <v>12</v>
      </c>
      <c r="N555" s="95">
        <v>265124404.81</v>
      </c>
      <c r="O555" s="95">
        <v>354276407.20999998</v>
      </c>
      <c r="P555" s="95">
        <v>354276407.20999998</v>
      </c>
      <c r="Q555" s="95">
        <v>302328622.19000006</v>
      </c>
      <c r="R555" s="95">
        <v>-51947785.020000003</v>
      </c>
      <c r="S555" s="95">
        <v>-14.66306645398703</v>
      </c>
      <c r="T555" s="100" t="s">
        <v>73</v>
      </c>
    </row>
    <row r="556" spans="1:20" x14ac:dyDescent="0.55000000000000004">
      <c r="A556" s="123">
        <v>2567</v>
      </c>
      <c r="B556" s="99">
        <v>45565</v>
      </c>
      <c r="C556" s="100" t="s">
        <v>2205</v>
      </c>
      <c r="D556" s="101">
        <v>1</v>
      </c>
      <c r="E556" s="100" t="s">
        <v>147</v>
      </c>
      <c r="F556" s="100" t="s">
        <v>25</v>
      </c>
      <c r="G556" s="100" t="s">
        <v>180</v>
      </c>
      <c r="H556" s="100" t="s">
        <v>2241</v>
      </c>
      <c r="I556" s="100" t="s">
        <v>32</v>
      </c>
      <c r="J556" s="100" t="s">
        <v>32</v>
      </c>
      <c r="K556" s="100" t="s">
        <v>26</v>
      </c>
      <c r="L556" s="100" t="s">
        <v>27</v>
      </c>
      <c r="M556" s="101">
        <v>12</v>
      </c>
      <c r="N556" s="95">
        <v>74242148.349999994</v>
      </c>
      <c r="O556" s="95">
        <v>101081629.51000001</v>
      </c>
      <c r="P556" s="95">
        <v>101081629.51000001</v>
      </c>
      <c r="Q556" s="95">
        <v>101521012.01000001</v>
      </c>
      <c r="R556" s="95">
        <v>439382.5</v>
      </c>
      <c r="S556" s="95">
        <v>0.43468086350599633</v>
      </c>
      <c r="T556" s="100" t="s">
        <v>28</v>
      </c>
    </row>
    <row r="557" spans="1:20" x14ac:dyDescent="0.55000000000000004">
      <c r="A557" s="123">
        <v>2567</v>
      </c>
      <c r="B557" s="99">
        <v>45565</v>
      </c>
      <c r="C557" s="100" t="s">
        <v>2205</v>
      </c>
      <c r="D557" s="101">
        <v>1</v>
      </c>
      <c r="E557" s="100" t="s">
        <v>147</v>
      </c>
      <c r="F557" s="100" t="s">
        <v>25</v>
      </c>
      <c r="G557" s="100" t="s">
        <v>168</v>
      </c>
      <c r="H557" s="100" t="s">
        <v>2242</v>
      </c>
      <c r="I557" s="100" t="s">
        <v>32</v>
      </c>
      <c r="J557" s="100" t="s">
        <v>32</v>
      </c>
      <c r="K557" s="100" t="s">
        <v>26</v>
      </c>
      <c r="L557" s="100" t="s">
        <v>27</v>
      </c>
      <c r="M557" s="101">
        <v>12</v>
      </c>
      <c r="N557" s="95">
        <v>73111917.959999993</v>
      </c>
      <c r="O557" s="95">
        <v>75591946.769999996</v>
      </c>
      <c r="P557" s="95">
        <v>75591946.769999996</v>
      </c>
      <c r="Q557" s="95">
        <v>70324571.070000008</v>
      </c>
      <c r="R557" s="95">
        <v>-5267375.7</v>
      </c>
      <c r="S557" s="95">
        <v>-6.9681704534304325</v>
      </c>
      <c r="T557" s="100" t="s">
        <v>73</v>
      </c>
    </row>
    <row r="558" spans="1:20" x14ac:dyDescent="0.55000000000000004">
      <c r="A558" s="123">
        <v>2567</v>
      </c>
      <c r="B558" s="99">
        <v>45565</v>
      </c>
      <c r="C558" s="100" t="s">
        <v>2205</v>
      </c>
      <c r="D558" s="101">
        <v>1</v>
      </c>
      <c r="E558" s="100" t="s">
        <v>147</v>
      </c>
      <c r="F558" s="100" t="s">
        <v>25</v>
      </c>
      <c r="G558" s="100" t="s">
        <v>182</v>
      </c>
      <c r="H558" s="100" t="s">
        <v>2243</v>
      </c>
      <c r="I558" s="100" t="s">
        <v>32</v>
      </c>
      <c r="J558" s="100" t="s">
        <v>32</v>
      </c>
      <c r="K558" s="100" t="s">
        <v>26</v>
      </c>
      <c r="L558" s="100" t="s">
        <v>27</v>
      </c>
      <c r="M558" s="101">
        <v>12</v>
      </c>
      <c r="N558" s="95">
        <v>40469997.270000003</v>
      </c>
      <c r="O558" s="95">
        <v>56544852.590000004</v>
      </c>
      <c r="P558" s="95">
        <v>56544852.590000004</v>
      </c>
      <c r="Q558" s="95">
        <v>40504413.249999985</v>
      </c>
      <c r="R558" s="95">
        <v>-16040439.34</v>
      </c>
      <c r="S558" s="95">
        <v>-28.367638441481699</v>
      </c>
      <c r="T558" s="100" t="s">
        <v>73</v>
      </c>
    </row>
    <row r="559" spans="1:20" x14ac:dyDescent="0.55000000000000004">
      <c r="A559" s="123">
        <v>2567</v>
      </c>
      <c r="B559" s="99">
        <v>45565</v>
      </c>
      <c r="C559" s="100" t="s">
        <v>2205</v>
      </c>
      <c r="D559" s="101">
        <v>1</v>
      </c>
      <c r="E559" s="100" t="s">
        <v>147</v>
      </c>
      <c r="F559" s="100" t="s">
        <v>25</v>
      </c>
      <c r="G559" s="100" t="s">
        <v>172</v>
      </c>
      <c r="H559" s="100" t="s">
        <v>2244</v>
      </c>
      <c r="I559" s="100" t="s">
        <v>32</v>
      </c>
      <c r="J559" s="100" t="s">
        <v>32</v>
      </c>
      <c r="K559" s="100" t="s">
        <v>26</v>
      </c>
      <c r="L559" s="100" t="s">
        <v>27</v>
      </c>
      <c r="M559" s="101">
        <v>12</v>
      </c>
      <c r="N559" s="95">
        <v>81777832.650000006</v>
      </c>
      <c r="O559" s="95">
        <v>91971395.579999998</v>
      </c>
      <c r="P559" s="95">
        <v>91971395.579999998</v>
      </c>
      <c r="Q559" s="95">
        <v>95404576.189999983</v>
      </c>
      <c r="R559" s="95">
        <v>3433180.61</v>
      </c>
      <c r="S559" s="95">
        <v>3.7328786720580935</v>
      </c>
      <c r="T559" s="100" t="s">
        <v>28</v>
      </c>
    </row>
    <row r="560" spans="1:20" x14ac:dyDescent="0.55000000000000004">
      <c r="A560" s="123">
        <v>2567</v>
      </c>
      <c r="B560" s="99">
        <v>45565</v>
      </c>
      <c r="C560" s="100" t="s">
        <v>2205</v>
      </c>
      <c r="D560" s="101">
        <v>1</v>
      </c>
      <c r="E560" s="100" t="s">
        <v>147</v>
      </c>
      <c r="F560" s="100" t="s">
        <v>25</v>
      </c>
      <c r="G560" s="100" t="s">
        <v>186</v>
      </c>
      <c r="H560" s="100" t="s">
        <v>2245</v>
      </c>
      <c r="I560" s="100" t="s">
        <v>32</v>
      </c>
      <c r="J560" s="100" t="s">
        <v>32</v>
      </c>
      <c r="K560" s="100" t="s">
        <v>26</v>
      </c>
      <c r="L560" s="100" t="s">
        <v>27</v>
      </c>
      <c r="M560" s="101">
        <v>12</v>
      </c>
      <c r="N560" s="95">
        <v>75805728.840000004</v>
      </c>
      <c r="O560" s="95">
        <v>65444530.640000001</v>
      </c>
      <c r="P560" s="95">
        <v>65444530.640000001</v>
      </c>
      <c r="Q560" s="95">
        <v>80325058.020000011</v>
      </c>
      <c r="R560" s="95">
        <v>14880527.380000001</v>
      </c>
      <c r="S560" s="95">
        <v>22.737618001808929</v>
      </c>
      <c r="T560" s="100" t="s">
        <v>28</v>
      </c>
    </row>
    <row r="561" spans="1:20" x14ac:dyDescent="0.55000000000000004">
      <c r="A561" s="123">
        <v>2567</v>
      </c>
      <c r="B561" s="99">
        <v>45565</v>
      </c>
      <c r="C561" s="100" t="s">
        <v>2205</v>
      </c>
      <c r="D561" s="101">
        <v>1</v>
      </c>
      <c r="E561" s="100" t="s">
        <v>147</v>
      </c>
      <c r="F561" s="100" t="s">
        <v>25</v>
      </c>
      <c r="G561" s="100" t="s">
        <v>162</v>
      </c>
      <c r="H561" s="100" t="s">
        <v>2246</v>
      </c>
      <c r="I561" s="100" t="s">
        <v>32</v>
      </c>
      <c r="J561" s="100" t="s">
        <v>32</v>
      </c>
      <c r="K561" s="100" t="s">
        <v>26</v>
      </c>
      <c r="L561" s="100" t="s">
        <v>27</v>
      </c>
      <c r="M561" s="101">
        <v>12</v>
      </c>
      <c r="N561" s="95">
        <v>33420595.420000002</v>
      </c>
      <c r="O561" s="95">
        <v>38510135.020000003</v>
      </c>
      <c r="P561" s="95">
        <v>38510135.020000003</v>
      </c>
      <c r="Q561" s="95">
        <v>32126434.800000004</v>
      </c>
      <c r="R561" s="95">
        <v>-6383700.2199999997</v>
      </c>
      <c r="S561" s="95">
        <v>-16.576675767780777</v>
      </c>
      <c r="T561" s="100" t="s">
        <v>73</v>
      </c>
    </row>
    <row r="562" spans="1:20" x14ac:dyDescent="0.55000000000000004">
      <c r="A562" s="123">
        <v>2567</v>
      </c>
      <c r="B562" s="99">
        <v>45565</v>
      </c>
      <c r="C562" s="100" t="s">
        <v>2205</v>
      </c>
      <c r="D562" s="101">
        <v>1</v>
      </c>
      <c r="E562" s="100" t="s">
        <v>147</v>
      </c>
      <c r="F562" s="100" t="s">
        <v>25</v>
      </c>
      <c r="G562" s="100" t="s">
        <v>170</v>
      </c>
      <c r="H562" s="100" t="s">
        <v>2247</v>
      </c>
      <c r="I562" s="100" t="s">
        <v>32</v>
      </c>
      <c r="J562" s="100" t="s">
        <v>32</v>
      </c>
      <c r="K562" s="100" t="s">
        <v>26</v>
      </c>
      <c r="L562" s="100" t="s">
        <v>27</v>
      </c>
      <c r="M562" s="101">
        <v>12</v>
      </c>
      <c r="N562" s="95">
        <v>40477517.07</v>
      </c>
      <c r="O562" s="95">
        <v>44002408.109999999</v>
      </c>
      <c r="P562" s="95">
        <v>44002408.109999999</v>
      </c>
      <c r="Q562" s="95">
        <v>49607141.13000001</v>
      </c>
      <c r="R562" s="95">
        <v>5604733.0199999996</v>
      </c>
      <c r="S562" s="95">
        <v>12.737332479597329</v>
      </c>
      <c r="T562" s="100" t="s">
        <v>28</v>
      </c>
    </row>
    <row r="563" spans="1:20" x14ac:dyDescent="0.55000000000000004">
      <c r="A563" s="123">
        <v>2567</v>
      </c>
      <c r="B563" s="99">
        <v>45565</v>
      </c>
      <c r="C563" s="100" t="s">
        <v>2205</v>
      </c>
      <c r="D563" s="101">
        <v>1</v>
      </c>
      <c r="E563" s="100" t="s">
        <v>147</v>
      </c>
      <c r="F563" s="100" t="s">
        <v>25</v>
      </c>
      <c r="G563" s="100" t="s">
        <v>174</v>
      </c>
      <c r="H563" s="100" t="s">
        <v>2248</v>
      </c>
      <c r="I563" s="100" t="s">
        <v>32</v>
      </c>
      <c r="J563" s="100" t="s">
        <v>32</v>
      </c>
      <c r="K563" s="100" t="s">
        <v>26</v>
      </c>
      <c r="L563" s="100" t="s">
        <v>27</v>
      </c>
      <c r="M563" s="101">
        <v>12</v>
      </c>
      <c r="N563" s="95">
        <v>46543050.090000004</v>
      </c>
      <c r="O563" s="95">
        <v>44626338</v>
      </c>
      <c r="P563" s="95">
        <v>44626338</v>
      </c>
      <c r="Q563" s="95">
        <v>54237150.649999999</v>
      </c>
      <c r="R563" s="95">
        <v>9610812.6500000004</v>
      </c>
      <c r="S563" s="95">
        <v>21.536189346300382</v>
      </c>
      <c r="T563" s="100" t="s">
        <v>28</v>
      </c>
    </row>
    <row r="564" spans="1:20" x14ac:dyDescent="0.55000000000000004">
      <c r="A564" s="123">
        <v>2567</v>
      </c>
      <c r="B564" s="99">
        <v>45565</v>
      </c>
      <c r="C564" s="100" t="s">
        <v>2205</v>
      </c>
      <c r="D564" s="101">
        <v>1</v>
      </c>
      <c r="E564" s="100" t="s">
        <v>147</v>
      </c>
      <c r="F564" s="100" t="s">
        <v>25</v>
      </c>
      <c r="G564" s="100" t="s">
        <v>188</v>
      </c>
      <c r="H564" s="100" t="s">
        <v>2249</v>
      </c>
      <c r="I564" s="100" t="s">
        <v>32</v>
      </c>
      <c r="J564" s="100" t="s">
        <v>32</v>
      </c>
      <c r="K564" s="100" t="s">
        <v>26</v>
      </c>
      <c r="L564" s="100" t="s">
        <v>27</v>
      </c>
      <c r="M564" s="101">
        <v>12</v>
      </c>
      <c r="N564" s="95">
        <v>35458949.020000003</v>
      </c>
      <c r="O564" s="95">
        <v>31009451.079999998</v>
      </c>
      <c r="P564" s="95">
        <v>31009451.079999998</v>
      </c>
      <c r="Q564" s="95">
        <v>32906673.97000001</v>
      </c>
      <c r="R564" s="95">
        <v>1897222.89</v>
      </c>
      <c r="S564" s="95">
        <v>6.1182085587565966</v>
      </c>
      <c r="T564" s="100" t="s">
        <v>28</v>
      </c>
    </row>
    <row r="565" spans="1:20" x14ac:dyDescent="0.55000000000000004">
      <c r="A565" s="123">
        <v>2567</v>
      </c>
      <c r="B565" s="99">
        <v>45565</v>
      </c>
      <c r="C565" s="100" t="s">
        <v>2205</v>
      </c>
      <c r="D565" s="101">
        <v>1</v>
      </c>
      <c r="E565" s="100" t="s">
        <v>147</v>
      </c>
      <c r="F565" s="100" t="s">
        <v>25</v>
      </c>
      <c r="G565" s="100" t="s">
        <v>148</v>
      </c>
      <c r="H565" s="100" t="s">
        <v>2250</v>
      </c>
      <c r="I565" s="100" t="s">
        <v>32</v>
      </c>
      <c r="J565" s="100" t="s">
        <v>32</v>
      </c>
      <c r="K565" s="100" t="s">
        <v>26</v>
      </c>
      <c r="L565" s="100" t="s">
        <v>27</v>
      </c>
      <c r="M565" s="101">
        <v>12</v>
      </c>
      <c r="N565" s="95">
        <v>25550200.120000001</v>
      </c>
      <c r="O565" s="95">
        <v>30530000</v>
      </c>
      <c r="P565" s="95">
        <v>30530000</v>
      </c>
      <c r="Q565" s="95">
        <v>29648520.879999995</v>
      </c>
      <c r="R565" s="95">
        <v>-881479.12</v>
      </c>
      <c r="S565" s="95">
        <v>-2.887255551916148</v>
      </c>
      <c r="T565" s="100" t="s">
        <v>73</v>
      </c>
    </row>
    <row r="566" spans="1:20" x14ac:dyDescent="0.55000000000000004">
      <c r="A566" s="123">
        <v>2567</v>
      </c>
      <c r="B566" s="99">
        <v>45565</v>
      </c>
      <c r="C566" s="100" t="s">
        <v>2205</v>
      </c>
      <c r="D566" s="101">
        <v>1</v>
      </c>
      <c r="E566" s="100" t="s">
        <v>147</v>
      </c>
      <c r="F566" s="100" t="s">
        <v>25</v>
      </c>
      <c r="G566" s="100" t="s">
        <v>150</v>
      </c>
      <c r="H566" s="100" t="s">
        <v>2251</v>
      </c>
      <c r="I566" s="100" t="s">
        <v>32</v>
      </c>
      <c r="J566" s="100" t="s">
        <v>32</v>
      </c>
      <c r="K566" s="100" t="s">
        <v>26</v>
      </c>
      <c r="L566" s="100" t="s">
        <v>27</v>
      </c>
      <c r="M566" s="101">
        <v>12</v>
      </c>
      <c r="N566" s="95">
        <v>28916420.91</v>
      </c>
      <c r="O566" s="95">
        <v>30330742.43</v>
      </c>
      <c r="P566" s="95">
        <v>30330742.43</v>
      </c>
      <c r="Q566" s="95">
        <v>28528759.32</v>
      </c>
      <c r="R566" s="95">
        <v>-1801983.11</v>
      </c>
      <c r="S566" s="95">
        <v>-5.9411111157558301</v>
      </c>
      <c r="T566" s="100" t="s">
        <v>73</v>
      </c>
    </row>
    <row r="567" spans="1:20" x14ac:dyDescent="0.55000000000000004">
      <c r="A567" s="123">
        <v>2567</v>
      </c>
      <c r="B567" s="99">
        <v>45565</v>
      </c>
      <c r="C567" s="100" t="s">
        <v>2205</v>
      </c>
      <c r="D567" s="101">
        <v>1</v>
      </c>
      <c r="E567" s="100" t="s">
        <v>147</v>
      </c>
      <c r="F567" s="100" t="s">
        <v>25</v>
      </c>
      <c r="G567" s="100" t="s">
        <v>196</v>
      </c>
      <c r="H567" s="100" t="s">
        <v>2227</v>
      </c>
      <c r="I567" s="100" t="s">
        <v>32</v>
      </c>
      <c r="J567" s="100" t="s">
        <v>32</v>
      </c>
      <c r="K567" s="100" t="s">
        <v>71</v>
      </c>
      <c r="L567" s="100" t="s">
        <v>72</v>
      </c>
      <c r="M567" s="101">
        <v>12</v>
      </c>
      <c r="N567" s="95">
        <v>0</v>
      </c>
      <c r="O567" s="96">
        <v>9218</v>
      </c>
      <c r="P567" s="96">
        <v>9218</v>
      </c>
      <c r="Q567" s="95">
        <v>195</v>
      </c>
      <c r="R567" s="96">
        <v>-9023</v>
      </c>
      <c r="S567" s="96">
        <v>-97.884573660229989</v>
      </c>
      <c r="T567" s="100" t="s">
        <v>73</v>
      </c>
    </row>
    <row r="568" spans="1:20" x14ac:dyDescent="0.55000000000000004">
      <c r="A568" s="123">
        <v>2567</v>
      </c>
      <c r="B568" s="99">
        <v>45565</v>
      </c>
      <c r="C568" s="100" t="s">
        <v>2205</v>
      </c>
      <c r="D568" s="101">
        <v>1</v>
      </c>
      <c r="E568" s="100" t="s">
        <v>147</v>
      </c>
      <c r="F568" s="100" t="s">
        <v>49</v>
      </c>
      <c r="G568" s="100" t="s">
        <v>156</v>
      </c>
      <c r="H568" s="100" t="s">
        <v>2228</v>
      </c>
      <c r="I568" s="100" t="s">
        <v>32</v>
      </c>
      <c r="J568" s="100" t="s">
        <v>32</v>
      </c>
      <c r="K568" s="100" t="s">
        <v>71</v>
      </c>
      <c r="L568" s="100" t="s">
        <v>72</v>
      </c>
      <c r="M568" s="101">
        <v>12</v>
      </c>
      <c r="N568" s="95">
        <v>6347331.5999999996</v>
      </c>
      <c r="O568" s="95">
        <v>2000000</v>
      </c>
      <c r="P568" s="95">
        <v>2000000</v>
      </c>
      <c r="Q568" s="95">
        <v>3129172</v>
      </c>
      <c r="R568" s="95">
        <v>1129172</v>
      </c>
      <c r="S568" s="95">
        <v>56.458599999999997</v>
      </c>
      <c r="T568" s="100" t="s">
        <v>28</v>
      </c>
    </row>
    <row r="569" spans="1:20" x14ac:dyDescent="0.55000000000000004">
      <c r="A569" s="123">
        <v>2567</v>
      </c>
      <c r="B569" s="99">
        <v>45565</v>
      </c>
      <c r="C569" s="100" t="s">
        <v>2205</v>
      </c>
      <c r="D569" s="101">
        <v>1</v>
      </c>
      <c r="E569" s="100" t="s">
        <v>147</v>
      </c>
      <c r="F569" s="100" t="s">
        <v>56</v>
      </c>
      <c r="G569" s="100" t="s">
        <v>152</v>
      </c>
      <c r="H569" s="100" t="s">
        <v>2229</v>
      </c>
      <c r="I569" s="100" t="s">
        <v>32</v>
      </c>
      <c r="J569" s="100" t="s">
        <v>32</v>
      </c>
      <c r="K569" s="100" t="s">
        <v>71</v>
      </c>
      <c r="L569" s="100" t="s">
        <v>72</v>
      </c>
      <c r="M569" s="101">
        <v>12</v>
      </c>
      <c r="N569" s="95">
        <v>161100</v>
      </c>
      <c r="O569" s="95">
        <v>200000</v>
      </c>
      <c r="P569" s="95">
        <v>200000</v>
      </c>
      <c r="Q569" s="95">
        <v>360450</v>
      </c>
      <c r="R569" s="95">
        <v>160450</v>
      </c>
      <c r="S569" s="95">
        <v>80.224999999999994</v>
      </c>
      <c r="T569" s="100" t="s">
        <v>28</v>
      </c>
    </row>
    <row r="570" spans="1:20" x14ac:dyDescent="0.55000000000000004">
      <c r="A570" s="123">
        <v>2567</v>
      </c>
      <c r="B570" s="99">
        <v>45565</v>
      </c>
      <c r="C570" s="100" t="s">
        <v>2205</v>
      </c>
      <c r="D570" s="101">
        <v>1</v>
      </c>
      <c r="E570" s="100" t="s">
        <v>147</v>
      </c>
      <c r="F570" s="100" t="s">
        <v>25</v>
      </c>
      <c r="G570" s="100" t="s">
        <v>190</v>
      </c>
      <c r="H570" s="100" t="s">
        <v>2230</v>
      </c>
      <c r="I570" s="100" t="s">
        <v>32</v>
      </c>
      <c r="J570" s="100" t="s">
        <v>32</v>
      </c>
      <c r="K570" s="100" t="s">
        <v>71</v>
      </c>
      <c r="L570" s="100" t="s">
        <v>72</v>
      </c>
      <c r="M570" s="101">
        <v>12</v>
      </c>
      <c r="N570" s="95">
        <v>32700</v>
      </c>
      <c r="O570" s="95">
        <v>186100</v>
      </c>
      <c r="P570" s="95">
        <v>186100</v>
      </c>
      <c r="Q570" s="95">
        <v>206900</v>
      </c>
      <c r="R570" s="95">
        <v>20800</v>
      </c>
      <c r="S570" s="95">
        <v>11.176786673831273</v>
      </c>
      <c r="T570" s="100" t="s">
        <v>28</v>
      </c>
    </row>
    <row r="571" spans="1:20" x14ac:dyDescent="0.55000000000000004">
      <c r="A571" s="123">
        <v>2567</v>
      </c>
      <c r="B571" s="99">
        <v>45565</v>
      </c>
      <c r="C571" s="100" t="s">
        <v>2205</v>
      </c>
      <c r="D571" s="101">
        <v>1</v>
      </c>
      <c r="E571" s="100" t="s">
        <v>147</v>
      </c>
      <c r="F571" s="100" t="s">
        <v>25</v>
      </c>
      <c r="G571" s="100" t="s">
        <v>176</v>
      </c>
      <c r="H571" s="100" t="s">
        <v>2231</v>
      </c>
      <c r="I571" s="100" t="s">
        <v>32</v>
      </c>
      <c r="J571" s="100" t="s">
        <v>32</v>
      </c>
      <c r="K571" s="100" t="s">
        <v>71</v>
      </c>
      <c r="L571" s="100" t="s">
        <v>72</v>
      </c>
      <c r="M571" s="101">
        <v>12</v>
      </c>
      <c r="N571" s="95">
        <v>26400</v>
      </c>
      <c r="O571" s="95">
        <v>24000</v>
      </c>
      <c r="P571" s="95">
        <v>24000</v>
      </c>
      <c r="Q571" s="95">
        <v>78350</v>
      </c>
      <c r="R571" s="95">
        <v>54350</v>
      </c>
      <c r="S571" s="95">
        <v>226.45833333333331</v>
      </c>
      <c r="T571" s="100" t="s">
        <v>28</v>
      </c>
    </row>
    <row r="572" spans="1:20" x14ac:dyDescent="0.55000000000000004">
      <c r="A572" s="123">
        <v>2567</v>
      </c>
      <c r="B572" s="99">
        <v>45565</v>
      </c>
      <c r="C572" s="100" t="s">
        <v>2205</v>
      </c>
      <c r="D572" s="101">
        <v>1</v>
      </c>
      <c r="E572" s="100" t="s">
        <v>147</v>
      </c>
      <c r="F572" s="100" t="s">
        <v>25</v>
      </c>
      <c r="G572" s="100" t="s">
        <v>158</v>
      </c>
      <c r="H572" s="100" t="s">
        <v>2232</v>
      </c>
      <c r="I572" s="100" t="s">
        <v>32</v>
      </c>
      <c r="J572" s="100" t="s">
        <v>32</v>
      </c>
      <c r="K572" s="100" t="s">
        <v>71</v>
      </c>
      <c r="L572" s="100" t="s">
        <v>72</v>
      </c>
      <c r="M572" s="101">
        <v>12</v>
      </c>
      <c r="N572" s="95">
        <v>463920</v>
      </c>
      <c r="O572" s="95">
        <v>570000</v>
      </c>
      <c r="P572" s="95">
        <v>570000</v>
      </c>
      <c r="Q572" s="95">
        <v>477350</v>
      </c>
      <c r="R572" s="95">
        <v>-92650</v>
      </c>
      <c r="S572" s="95">
        <v>-16.254385964912281</v>
      </c>
      <c r="T572" s="100" t="s">
        <v>73</v>
      </c>
    </row>
    <row r="573" spans="1:20" x14ac:dyDescent="0.55000000000000004">
      <c r="A573" s="123">
        <v>2567</v>
      </c>
      <c r="B573" s="99">
        <v>45565</v>
      </c>
      <c r="C573" s="100" t="s">
        <v>2205</v>
      </c>
      <c r="D573" s="101">
        <v>1</v>
      </c>
      <c r="E573" s="100" t="s">
        <v>147</v>
      </c>
      <c r="F573" s="100" t="s">
        <v>25</v>
      </c>
      <c r="G573" s="100" t="s">
        <v>194</v>
      </c>
      <c r="H573" s="100" t="s">
        <v>2233</v>
      </c>
      <c r="I573" s="100" t="s">
        <v>32</v>
      </c>
      <c r="J573" s="100" t="s">
        <v>32</v>
      </c>
      <c r="K573" s="100" t="s">
        <v>71</v>
      </c>
      <c r="L573" s="100" t="s">
        <v>72</v>
      </c>
      <c r="M573" s="101">
        <v>12</v>
      </c>
      <c r="N573" s="95">
        <v>9540</v>
      </c>
      <c r="O573" s="95">
        <v>20000</v>
      </c>
      <c r="P573" s="95">
        <v>20000</v>
      </c>
      <c r="Q573" s="95">
        <v>62200</v>
      </c>
      <c r="R573" s="95">
        <v>42200</v>
      </c>
      <c r="S573" s="95">
        <v>211</v>
      </c>
      <c r="T573" s="100" t="s">
        <v>28</v>
      </c>
    </row>
    <row r="574" spans="1:20" x14ac:dyDescent="0.55000000000000004">
      <c r="A574" s="123">
        <v>2567</v>
      </c>
      <c r="B574" s="99">
        <v>45565</v>
      </c>
      <c r="C574" s="100" t="s">
        <v>2205</v>
      </c>
      <c r="D574" s="101">
        <v>1</v>
      </c>
      <c r="E574" s="100" t="s">
        <v>147</v>
      </c>
      <c r="F574" s="100" t="s">
        <v>25</v>
      </c>
      <c r="G574" s="100" t="s">
        <v>154</v>
      </c>
      <c r="H574" s="100" t="s">
        <v>2234</v>
      </c>
      <c r="I574" s="100" t="s">
        <v>32</v>
      </c>
      <c r="J574" s="100" t="s">
        <v>32</v>
      </c>
      <c r="K574" s="100" t="s">
        <v>71</v>
      </c>
      <c r="L574" s="100" t="s">
        <v>72</v>
      </c>
      <c r="M574" s="101">
        <v>12</v>
      </c>
      <c r="N574" s="95">
        <v>128940</v>
      </c>
      <c r="O574" s="95">
        <v>45000</v>
      </c>
      <c r="P574" s="95">
        <v>45000</v>
      </c>
      <c r="Q574" s="95">
        <v>156050</v>
      </c>
      <c r="R574" s="95">
        <v>111050</v>
      </c>
      <c r="S574" s="96">
        <v>246.77777777777777</v>
      </c>
      <c r="T574" s="100" t="s">
        <v>28</v>
      </c>
    </row>
    <row r="575" spans="1:20" x14ac:dyDescent="0.55000000000000004">
      <c r="A575" s="123">
        <v>2567</v>
      </c>
      <c r="B575" s="99">
        <v>45565</v>
      </c>
      <c r="C575" s="100" t="s">
        <v>2205</v>
      </c>
      <c r="D575" s="101">
        <v>1</v>
      </c>
      <c r="E575" s="100" t="s">
        <v>147</v>
      </c>
      <c r="F575" s="100" t="s">
        <v>56</v>
      </c>
      <c r="G575" s="100" t="s">
        <v>160</v>
      </c>
      <c r="H575" s="100" t="s">
        <v>2235</v>
      </c>
      <c r="I575" s="100" t="s">
        <v>32</v>
      </c>
      <c r="J575" s="100" t="s">
        <v>32</v>
      </c>
      <c r="K575" s="100" t="s">
        <v>71</v>
      </c>
      <c r="L575" s="100" t="s">
        <v>72</v>
      </c>
      <c r="M575" s="101">
        <v>12</v>
      </c>
      <c r="N575" s="95">
        <v>151980</v>
      </c>
      <c r="O575" s="95">
        <v>500000</v>
      </c>
      <c r="P575" s="95">
        <v>500000</v>
      </c>
      <c r="Q575" s="95">
        <v>527400</v>
      </c>
      <c r="R575" s="95">
        <v>27400</v>
      </c>
      <c r="S575" s="95">
        <v>5.48</v>
      </c>
      <c r="T575" s="100" t="s">
        <v>28</v>
      </c>
    </row>
    <row r="576" spans="1:20" x14ac:dyDescent="0.55000000000000004">
      <c r="A576" s="123">
        <v>2567</v>
      </c>
      <c r="B576" s="99">
        <v>45565</v>
      </c>
      <c r="C576" s="100" t="s">
        <v>2205</v>
      </c>
      <c r="D576" s="101">
        <v>1</v>
      </c>
      <c r="E576" s="100" t="s">
        <v>147</v>
      </c>
      <c r="F576" s="100" t="s">
        <v>25</v>
      </c>
      <c r="G576" s="100" t="s">
        <v>184</v>
      </c>
      <c r="H576" s="100" t="s">
        <v>2236</v>
      </c>
      <c r="I576" s="100" t="s">
        <v>32</v>
      </c>
      <c r="J576" s="100" t="s">
        <v>32</v>
      </c>
      <c r="K576" s="100" t="s">
        <v>71</v>
      </c>
      <c r="L576" s="100" t="s">
        <v>72</v>
      </c>
      <c r="M576" s="101">
        <v>12</v>
      </c>
      <c r="N576" s="95">
        <v>47400</v>
      </c>
      <c r="O576" s="95">
        <v>70000</v>
      </c>
      <c r="P576" s="95">
        <v>70000</v>
      </c>
      <c r="Q576" s="95">
        <v>126850</v>
      </c>
      <c r="R576" s="95">
        <v>56850</v>
      </c>
      <c r="S576" s="95">
        <v>81.214285714285708</v>
      </c>
      <c r="T576" s="100" t="s">
        <v>28</v>
      </c>
    </row>
    <row r="577" spans="1:20" x14ac:dyDescent="0.55000000000000004">
      <c r="A577" s="123">
        <v>2567</v>
      </c>
      <c r="B577" s="99">
        <v>45565</v>
      </c>
      <c r="C577" s="100" t="s">
        <v>2205</v>
      </c>
      <c r="D577" s="101">
        <v>1</v>
      </c>
      <c r="E577" s="100" t="s">
        <v>147</v>
      </c>
      <c r="F577" s="100" t="s">
        <v>25</v>
      </c>
      <c r="G577" s="100" t="s">
        <v>164</v>
      </c>
      <c r="H577" s="100" t="s">
        <v>2237</v>
      </c>
      <c r="I577" s="100" t="s">
        <v>32</v>
      </c>
      <c r="J577" s="100" t="s">
        <v>32</v>
      </c>
      <c r="K577" s="100" t="s">
        <v>71</v>
      </c>
      <c r="L577" s="100" t="s">
        <v>72</v>
      </c>
      <c r="M577" s="101">
        <v>12</v>
      </c>
      <c r="N577" s="95">
        <v>73740</v>
      </c>
      <c r="O577" s="95">
        <v>401950</v>
      </c>
      <c r="P577" s="95">
        <v>401950</v>
      </c>
      <c r="Q577" s="95">
        <v>409650</v>
      </c>
      <c r="R577" s="95">
        <v>7700</v>
      </c>
      <c r="S577" s="95">
        <v>1.9156611518845628</v>
      </c>
      <c r="T577" s="100" t="s">
        <v>28</v>
      </c>
    </row>
    <row r="578" spans="1:20" x14ac:dyDescent="0.55000000000000004">
      <c r="A578" s="123">
        <v>2567</v>
      </c>
      <c r="B578" s="99">
        <v>45565</v>
      </c>
      <c r="C578" s="100" t="s">
        <v>2205</v>
      </c>
      <c r="D578" s="101">
        <v>1</v>
      </c>
      <c r="E578" s="100" t="s">
        <v>147</v>
      </c>
      <c r="F578" s="100" t="s">
        <v>56</v>
      </c>
      <c r="G578" s="100" t="s">
        <v>178</v>
      </c>
      <c r="H578" s="100" t="s">
        <v>2238</v>
      </c>
      <c r="I578" s="100" t="s">
        <v>32</v>
      </c>
      <c r="J578" s="100" t="s">
        <v>32</v>
      </c>
      <c r="K578" s="100" t="s">
        <v>71</v>
      </c>
      <c r="L578" s="100" t="s">
        <v>72</v>
      </c>
      <c r="M578" s="101">
        <v>12</v>
      </c>
      <c r="N578" s="95">
        <v>231360</v>
      </c>
      <c r="O578" s="95">
        <v>436600</v>
      </c>
      <c r="P578" s="95">
        <v>436600</v>
      </c>
      <c r="Q578" s="95">
        <v>388090</v>
      </c>
      <c r="R578" s="95">
        <v>-48510</v>
      </c>
      <c r="S578" s="95">
        <v>-11.110856619331196</v>
      </c>
      <c r="T578" s="100" t="s">
        <v>73</v>
      </c>
    </row>
    <row r="579" spans="1:20" x14ac:dyDescent="0.55000000000000004">
      <c r="A579" s="123">
        <v>2567</v>
      </c>
      <c r="B579" s="99">
        <v>45565</v>
      </c>
      <c r="C579" s="100" t="s">
        <v>2205</v>
      </c>
      <c r="D579" s="101">
        <v>1</v>
      </c>
      <c r="E579" s="100" t="s">
        <v>147</v>
      </c>
      <c r="F579" s="100" t="s">
        <v>25</v>
      </c>
      <c r="G579" s="100" t="s">
        <v>192</v>
      </c>
      <c r="H579" s="100" t="s">
        <v>2239</v>
      </c>
      <c r="I579" s="100" t="s">
        <v>32</v>
      </c>
      <c r="J579" s="100" t="s">
        <v>32</v>
      </c>
      <c r="K579" s="100" t="s">
        <v>71</v>
      </c>
      <c r="L579" s="100" t="s">
        <v>72</v>
      </c>
      <c r="M579" s="101">
        <v>12</v>
      </c>
      <c r="N579" s="95">
        <v>83640</v>
      </c>
      <c r="O579" s="95">
        <v>300000</v>
      </c>
      <c r="P579" s="95">
        <v>300000</v>
      </c>
      <c r="Q579" s="95">
        <v>278540</v>
      </c>
      <c r="R579" s="95">
        <v>-21460</v>
      </c>
      <c r="S579" s="95">
        <v>-7.1533333333333333</v>
      </c>
      <c r="T579" s="100" t="s">
        <v>73</v>
      </c>
    </row>
    <row r="580" spans="1:20" x14ac:dyDescent="0.55000000000000004">
      <c r="A580" s="123">
        <v>2567</v>
      </c>
      <c r="B580" s="99">
        <v>45565</v>
      </c>
      <c r="C580" s="100" t="s">
        <v>2205</v>
      </c>
      <c r="D580" s="101">
        <v>1</v>
      </c>
      <c r="E580" s="100" t="s">
        <v>147</v>
      </c>
      <c r="F580" s="100" t="s">
        <v>56</v>
      </c>
      <c r="G580" s="100" t="s">
        <v>166</v>
      </c>
      <c r="H580" s="100" t="s">
        <v>2240</v>
      </c>
      <c r="I580" s="100" t="s">
        <v>32</v>
      </c>
      <c r="J580" s="100" t="s">
        <v>32</v>
      </c>
      <c r="K580" s="100" t="s">
        <v>71</v>
      </c>
      <c r="L580" s="100" t="s">
        <v>72</v>
      </c>
      <c r="M580" s="101">
        <v>12</v>
      </c>
      <c r="N580" s="95">
        <v>127620</v>
      </c>
      <c r="O580" s="95">
        <v>673920</v>
      </c>
      <c r="P580" s="95">
        <v>673920</v>
      </c>
      <c r="Q580" s="95">
        <v>557350</v>
      </c>
      <c r="R580" s="95">
        <v>-116570</v>
      </c>
      <c r="S580" s="95">
        <v>-17.297305318138651</v>
      </c>
      <c r="T580" s="100" t="s">
        <v>73</v>
      </c>
    </row>
    <row r="581" spans="1:20" x14ac:dyDescent="0.55000000000000004">
      <c r="A581" s="123">
        <v>2567</v>
      </c>
      <c r="B581" s="99">
        <v>45565</v>
      </c>
      <c r="C581" s="100" t="s">
        <v>2205</v>
      </c>
      <c r="D581" s="101">
        <v>1</v>
      </c>
      <c r="E581" s="100" t="s">
        <v>147</v>
      </c>
      <c r="F581" s="100" t="s">
        <v>25</v>
      </c>
      <c r="G581" s="100" t="s">
        <v>180</v>
      </c>
      <c r="H581" s="100" t="s">
        <v>2241</v>
      </c>
      <c r="I581" s="100" t="s">
        <v>32</v>
      </c>
      <c r="J581" s="100" t="s">
        <v>32</v>
      </c>
      <c r="K581" s="100" t="s">
        <v>71</v>
      </c>
      <c r="L581" s="100" t="s">
        <v>72</v>
      </c>
      <c r="M581" s="101">
        <v>12</v>
      </c>
      <c r="N581" s="95">
        <v>87360</v>
      </c>
      <c r="O581" s="95">
        <v>300000</v>
      </c>
      <c r="P581" s="95">
        <v>300000</v>
      </c>
      <c r="Q581" s="95">
        <v>408080</v>
      </c>
      <c r="R581" s="95">
        <v>108080</v>
      </c>
      <c r="S581" s="96">
        <v>36.026666666666671</v>
      </c>
      <c r="T581" s="100" t="s">
        <v>28</v>
      </c>
    </row>
    <row r="582" spans="1:20" x14ac:dyDescent="0.55000000000000004">
      <c r="A582" s="123">
        <v>2567</v>
      </c>
      <c r="B582" s="99">
        <v>45565</v>
      </c>
      <c r="C582" s="100" t="s">
        <v>2205</v>
      </c>
      <c r="D582" s="101">
        <v>1</v>
      </c>
      <c r="E582" s="100" t="s">
        <v>147</v>
      </c>
      <c r="F582" s="100" t="s">
        <v>25</v>
      </c>
      <c r="G582" s="100" t="s">
        <v>168</v>
      </c>
      <c r="H582" s="100" t="s">
        <v>2242</v>
      </c>
      <c r="I582" s="100" t="s">
        <v>32</v>
      </c>
      <c r="J582" s="100" t="s">
        <v>32</v>
      </c>
      <c r="K582" s="100" t="s">
        <v>71</v>
      </c>
      <c r="L582" s="100" t="s">
        <v>72</v>
      </c>
      <c r="M582" s="101">
        <v>12</v>
      </c>
      <c r="N582" s="95">
        <v>130380</v>
      </c>
      <c r="O582" s="95">
        <v>250000</v>
      </c>
      <c r="P582" s="95">
        <v>250000</v>
      </c>
      <c r="Q582" s="95">
        <v>436900</v>
      </c>
      <c r="R582" s="95">
        <v>186900</v>
      </c>
      <c r="S582" s="95">
        <v>74.760000000000005</v>
      </c>
      <c r="T582" s="100" t="s">
        <v>28</v>
      </c>
    </row>
    <row r="583" spans="1:20" x14ac:dyDescent="0.55000000000000004">
      <c r="A583" s="123">
        <v>2567</v>
      </c>
      <c r="B583" s="99">
        <v>45565</v>
      </c>
      <c r="C583" s="100" t="s">
        <v>2205</v>
      </c>
      <c r="D583" s="101">
        <v>1</v>
      </c>
      <c r="E583" s="100" t="s">
        <v>147</v>
      </c>
      <c r="F583" s="100" t="s">
        <v>25</v>
      </c>
      <c r="G583" s="100" t="s">
        <v>182</v>
      </c>
      <c r="H583" s="100" t="s">
        <v>2243</v>
      </c>
      <c r="I583" s="100" t="s">
        <v>32</v>
      </c>
      <c r="J583" s="100" t="s">
        <v>32</v>
      </c>
      <c r="K583" s="100" t="s">
        <v>71</v>
      </c>
      <c r="L583" s="100" t="s">
        <v>72</v>
      </c>
      <c r="M583" s="101">
        <v>12</v>
      </c>
      <c r="N583" s="95">
        <v>93600</v>
      </c>
      <c r="O583" s="95">
        <v>89550</v>
      </c>
      <c r="P583" s="95">
        <v>89550</v>
      </c>
      <c r="Q583" s="95">
        <v>157500</v>
      </c>
      <c r="R583" s="95">
        <v>67950</v>
      </c>
      <c r="S583" s="95">
        <v>75.879396984924625</v>
      </c>
      <c r="T583" s="100" t="s">
        <v>28</v>
      </c>
    </row>
    <row r="584" spans="1:20" x14ac:dyDescent="0.55000000000000004">
      <c r="A584" s="123">
        <v>2567</v>
      </c>
      <c r="B584" s="99">
        <v>45565</v>
      </c>
      <c r="C584" s="100" t="s">
        <v>2205</v>
      </c>
      <c r="D584" s="101">
        <v>1</v>
      </c>
      <c r="E584" s="100" t="s">
        <v>147</v>
      </c>
      <c r="F584" s="100" t="s">
        <v>25</v>
      </c>
      <c r="G584" s="100" t="s">
        <v>172</v>
      </c>
      <c r="H584" s="100" t="s">
        <v>2244</v>
      </c>
      <c r="I584" s="100" t="s">
        <v>32</v>
      </c>
      <c r="J584" s="100" t="s">
        <v>32</v>
      </c>
      <c r="K584" s="100" t="s">
        <v>71</v>
      </c>
      <c r="L584" s="100" t="s">
        <v>72</v>
      </c>
      <c r="M584" s="101">
        <v>12</v>
      </c>
      <c r="N584" s="95">
        <v>65520</v>
      </c>
      <c r="O584" s="95">
        <v>110750</v>
      </c>
      <c r="P584" s="95">
        <v>110750</v>
      </c>
      <c r="Q584" s="95">
        <v>198950</v>
      </c>
      <c r="R584" s="95">
        <v>88200</v>
      </c>
      <c r="S584" s="95">
        <v>79.638826185101578</v>
      </c>
      <c r="T584" s="100" t="s">
        <v>28</v>
      </c>
    </row>
    <row r="585" spans="1:20" x14ac:dyDescent="0.55000000000000004">
      <c r="A585" s="123">
        <v>2567</v>
      </c>
      <c r="B585" s="99">
        <v>45565</v>
      </c>
      <c r="C585" s="100" t="s">
        <v>2205</v>
      </c>
      <c r="D585" s="101">
        <v>1</v>
      </c>
      <c r="E585" s="100" t="s">
        <v>147</v>
      </c>
      <c r="F585" s="100" t="s">
        <v>25</v>
      </c>
      <c r="G585" s="100" t="s">
        <v>186</v>
      </c>
      <c r="H585" s="100" t="s">
        <v>2245</v>
      </c>
      <c r="I585" s="100" t="s">
        <v>32</v>
      </c>
      <c r="J585" s="100" t="s">
        <v>32</v>
      </c>
      <c r="K585" s="100" t="s">
        <v>71</v>
      </c>
      <c r="L585" s="100" t="s">
        <v>72</v>
      </c>
      <c r="M585" s="101">
        <v>12</v>
      </c>
      <c r="N585" s="95">
        <v>120120</v>
      </c>
      <c r="O585" s="95">
        <v>320000</v>
      </c>
      <c r="P585" s="95">
        <v>320000</v>
      </c>
      <c r="Q585" s="95">
        <v>192200</v>
      </c>
      <c r="R585" s="95">
        <v>-127800</v>
      </c>
      <c r="S585" s="95">
        <v>-39.9375</v>
      </c>
      <c r="T585" s="100" t="s">
        <v>73</v>
      </c>
    </row>
    <row r="586" spans="1:20" x14ac:dyDescent="0.55000000000000004">
      <c r="A586" s="123">
        <v>2567</v>
      </c>
      <c r="B586" s="99">
        <v>45565</v>
      </c>
      <c r="C586" s="100" t="s">
        <v>2205</v>
      </c>
      <c r="D586" s="101">
        <v>1</v>
      </c>
      <c r="E586" s="100" t="s">
        <v>147</v>
      </c>
      <c r="F586" s="100" t="s">
        <v>25</v>
      </c>
      <c r="G586" s="100" t="s">
        <v>162</v>
      </c>
      <c r="H586" s="100" t="s">
        <v>2246</v>
      </c>
      <c r="I586" s="100" t="s">
        <v>32</v>
      </c>
      <c r="J586" s="100" t="s">
        <v>32</v>
      </c>
      <c r="K586" s="100" t="s">
        <v>71</v>
      </c>
      <c r="L586" s="100" t="s">
        <v>72</v>
      </c>
      <c r="M586" s="101">
        <v>12</v>
      </c>
      <c r="N586" s="95">
        <v>52440</v>
      </c>
      <c r="O586" s="95">
        <v>100000</v>
      </c>
      <c r="P586" s="95">
        <v>100000</v>
      </c>
      <c r="Q586" s="95">
        <v>164300</v>
      </c>
      <c r="R586" s="95">
        <v>64300</v>
      </c>
      <c r="S586" s="95">
        <v>64.3</v>
      </c>
      <c r="T586" s="100" t="s">
        <v>28</v>
      </c>
    </row>
    <row r="587" spans="1:20" x14ac:dyDescent="0.55000000000000004">
      <c r="A587" s="123">
        <v>2567</v>
      </c>
      <c r="B587" s="99">
        <v>45565</v>
      </c>
      <c r="C587" s="100" t="s">
        <v>2205</v>
      </c>
      <c r="D587" s="101">
        <v>1</v>
      </c>
      <c r="E587" s="100" t="s">
        <v>147</v>
      </c>
      <c r="F587" s="100" t="s">
        <v>25</v>
      </c>
      <c r="G587" s="100" t="s">
        <v>170</v>
      </c>
      <c r="H587" s="100" t="s">
        <v>2247</v>
      </c>
      <c r="I587" s="100" t="s">
        <v>32</v>
      </c>
      <c r="J587" s="100" t="s">
        <v>32</v>
      </c>
      <c r="K587" s="100" t="s">
        <v>71</v>
      </c>
      <c r="L587" s="100" t="s">
        <v>72</v>
      </c>
      <c r="M587" s="101">
        <v>12</v>
      </c>
      <c r="N587" s="95">
        <v>19980</v>
      </c>
      <c r="O587" s="95">
        <v>67000</v>
      </c>
      <c r="P587" s="95">
        <v>67000</v>
      </c>
      <c r="Q587" s="95">
        <v>105550</v>
      </c>
      <c r="R587" s="95">
        <v>38550</v>
      </c>
      <c r="S587" s="95">
        <v>57.537313432835816</v>
      </c>
      <c r="T587" s="100" t="s">
        <v>28</v>
      </c>
    </row>
    <row r="588" spans="1:20" x14ac:dyDescent="0.55000000000000004">
      <c r="A588" s="123">
        <v>2567</v>
      </c>
      <c r="B588" s="99">
        <v>45565</v>
      </c>
      <c r="C588" s="100" t="s">
        <v>2205</v>
      </c>
      <c r="D588" s="101">
        <v>1</v>
      </c>
      <c r="E588" s="100" t="s">
        <v>147</v>
      </c>
      <c r="F588" s="100" t="s">
        <v>25</v>
      </c>
      <c r="G588" s="100" t="s">
        <v>174</v>
      </c>
      <c r="H588" s="100" t="s">
        <v>2248</v>
      </c>
      <c r="I588" s="100" t="s">
        <v>32</v>
      </c>
      <c r="J588" s="100" t="s">
        <v>32</v>
      </c>
      <c r="K588" s="100" t="s">
        <v>71</v>
      </c>
      <c r="L588" s="100" t="s">
        <v>72</v>
      </c>
      <c r="M588" s="101">
        <v>12</v>
      </c>
      <c r="N588" s="95">
        <v>27960</v>
      </c>
      <c r="O588" s="95">
        <v>50000</v>
      </c>
      <c r="P588" s="95">
        <v>50000</v>
      </c>
      <c r="Q588" s="95">
        <v>52450</v>
      </c>
      <c r="R588" s="95">
        <v>2450</v>
      </c>
      <c r="S588" s="95">
        <v>4.9000000000000004</v>
      </c>
      <c r="T588" s="100" t="s">
        <v>28</v>
      </c>
    </row>
    <row r="589" spans="1:20" x14ac:dyDescent="0.55000000000000004">
      <c r="A589" s="123">
        <v>2567</v>
      </c>
      <c r="B589" s="99">
        <v>45565</v>
      </c>
      <c r="C589" s="100" t="s">
        <v>2205</v>
      </c>
      <c r="D589" s="101">
        <v>1</v>
      </c>
      <c r="E589" s="100" t="s">
        <v>147</v>
      </c>
      <c r="F589" s="100" t="s">
        <v>25</v>
      </c>
      <c r="G589" s="100" t="s">
        <v>188</v>
      </c>
      <c r="H589" s="100" t="s">
        <v>2249</v>
      </c>
      <c r="I589" s="100" t="s">
        <v>32</v>
      </c>
      <c r="J589" s="100" t="s">
        <v>32</v>
      </c>
      <c r="K589" s="100" t="s">
        <v>71</v>
      </c>
      <c r="L589" s="100" t="s">
        <v>72</v>
      </c>
      <c r="M589" s="101">
        <v>12</v>
      </c>
      <c r="N589" s="95">
        <v>17040</v>
      </c>
      <c r="O589" s="95">
        <v>20000</v>
      </c>
      <c r="P589" s="95">
        <v>20000</v>
      </c>
      <c r="Q589" s="95">
        <v>72450</v>
      </c>
      <c r="R589" s="95">
        <v>52450</v>
      </c>
      <c r="S589" s="95">
        <v>262.25</v>
      </c>
      <c r="T589" s="100" t="s">
        <v>28</v>
      </c>
    </row>
    <row r="590" spans="1:20" x14ac:dyDescent="0.55000000000000004">
      <c r="A590" s="123">
        <v>2567</v>
      </c>
      <c r="B590" s="99">
        <v>45565</v>
      </c>
      <c r="C590" s="100" t="s">
        <v>2205</v>
      </c>
      <c r="D590" s="101">
        <v>1</v>
      </c>
      <c r="E590" s="100" t="s">
        <v>147</v>
      </c>
      <c r="F590" s="100" t="s">
        <v>25</v>
      </c>
      <c r="G590" s="100" t="s">
        <v>148</v>
      </c>
      <c r="H590" s="100" t="s">
        <v>2250</v>
      </c>
      <c r="I590" s="100" t="s">
        <v>32</v>
      </c>
      <c r="J590" s="100" t="s">
        <v>32</v>
      </c>
      <c r="K590" s="100" t="s">
        <v>71</v>
      </c>
      <c r="L590" s="100" t="s">
        <v>72</v>
      </c>
      <c r="M590" s="101">
        <v>12</v>
      </c>
      <c r="N590" s="95">
        <v>36300</v>
      </c>
      <c r="O590" s="95">
        <v>100000</v>
      </c>
      <c r="P590" s="95">
        <v>100000</v>
      </c>
      <c r="Q590" s="95">
        <v>99400</v>
      </c>
      <c r="R590" s="95">
        <v>-600</v>
      </c>
      <c r="S590" s="95">
        <v>-0.6</v>
      </c>
      <c r="T590" s="100" t="s">
        <v>73</v>
      </c>
    </row>
    <row r="591" spans="1:20" x14ac:dyDescent="0.55000000000000004">
      <c r="A591" s="123">
        <v>2567</v>
      </c>
      <c r="B591" s="99">
        <v>45565</v>
      </c>
      <c r="C591" s="100" t="s">
        <v>2205</v>
      </c>
      <c r="D591" s="101">
        <v>1</v>
      </c>
      <c r="E591" s="100" t="s">
        <v>147</v>
      </c>
      <c r="F591" s="100" t="s">
        <v>25</v>
      </c>
      <c r="G591" s="100" t="s">
        <v>150</v>
      </c>
      <c r="H591" s="100" t="s">
        <v>2251</v>
      </c>
      <c r="I591" s="100" t="s">
        <v>32</v>
      </c>
      <c r="J591" s="100" t="s">
        <v>32</v>
      </c>
      <c r="K591" s="100" t="s">
        <v>71</v>
      </c>
      <c r="L591" s="100" t="s">
        <v>72</v>
      </c>
      <c r="M591" s="101">
        <v>12</v>
      </c>
      <c r="N591" s="95">
        <v>19980</v>
      </c>
      <c r="O591" s="95">
        <v>18315</v>
      </c>
      <c r="P591" s="95">
        <v>18315</v>
      </c>
      <c r="Q591" s="95">
        <v>41900</v>
      </c>
      <c r="R591" s="95">
        <v>23585</v>
      </c>
      <c r="S591" s="95">
        <v>128.77422877422879</v>
      </c>
      <c r="T591" s="100" t="s">
        <v>28</v>
      </c>
    </row>
    <row r="592" spans="1:20" x14ac:dyDescent="0.55000000000000004">
      <c r="A592" s="123">
        <v>2567</v>
      </c>
      <c r="B592" s="99">
        <v>45565</v>
      </c>
      <c r="C592" s="100" t="s">
        <v>2205</v>
      </c>
      <c r="D592" s="101">
        <v>1</v>
      </c>
      <c r="E592" s="100" t="s">
        <v>147</v>
      </c>
      <c r="F592" s="100" t="s">
        <v>25</v>
      </c>
      <c r="G592" s="100" t="s">
        <v>196</v>
      </c>
      <c r="H592" s="100" t="s">
        <v>2227</v>
      </c>
      <c r="I592" s="100" t="s">
        <v>32</v>
      </c>
      <c r="J592" s="100" t="s">
        <v>32</v>
      </c>
      <c r="K592" s="100" t="s">
        <v>74</v>
      </c>
      <c r="L592" s="100" t="s">
        <v>75</v>
      </c>
      <c r="M592" s="101">
        <v>12</v>
      </c>
      <c r="N592" s="95">
        <v>763.2</v>
      </c>
      <c r="O592" s="95">
        <v>112401</v>
      </c>
      <c r="P592" s="95">
        <v>112401</v>
      </c>
      <c r="Q592" s="95">
        <v>8965.2000000000007</v>
      </c>
      <c r="R592" s="95">
        <v>-103435.8</v>
      </c>
      <c r="S592" s="95">
        <v>-92.023914377985946</v>
      </c>
      <c r="T592" s="100" t="s">
        <v>73</v>
      </c>
    </row>
    <row r="593" spans="1:20" x14ac:dyDescent="0.55000000000000004">
      <c r="A593" s="123">
        <v>2567</v>
      </c>
      <c r="B593" s="99">
        <v>45565</v>
      </c>
      <c r="C593" s="100" t="s">
        <v>2205</v>
      </c>
      <c r="D593" s="101">
        <v>1</v>
      </c>
      <c r="E593" s="100" t="s">
        <v>147</v>
      </c>
      <c r="F593" s="100" t="s">
        <v>49</v>
      </c>
      <c r="G593" s="100" t="s">
        <v>156</v>
      </c>
      <c r="H593" s="100" t="s">
        <v>2228</v>
      </c>
      <c r="I593" s="100" t="s">
        <v>32</v>
      </c>
      <c r="J593" s="100" t="s">
        <v>32</v>
      </c>
      <c r="K593" s="100" t="s">
        <v>74</v>
      </c>
      <c r="L593" s="100" t="s">
        <v>75</v>
      </c>
      <c r="M593" s="101">
        <v>12</v>
      </c>
      <c r="N593" s="95">
        <v>59837820.600000001</v>
      </c>
      <c r="O593" s="95">
        <v>19000000</v>
      </c>
      <c r="P593" s="95">
        <v>19000000</v>
      </c>
      <c r="Q593" s="95">
        <v>49995018.670000002</v>
      </c>
      <c r="R593" s="95">
        <v>30995018.670000002</v>
      </c>
      <c r="S593" s="95">
        <v>163.13167721052631</v>
      </c>
      <c r="T593" s="100" t="s">
        <v>28</v>
      </c>
    </row>
    <row r="594" spans="1:20" x14ac:dyDescent="0.55000000000000004">
      <c r="A594" s="123">
        <v>2567</v>
      </c>
      <c r="B594" s="99">
        <v>45565</v>
      </c>
      <c r="C594" s="100" t="s">
        <v>2205</v>
      </c>
      <c r="D594" s="101">
        <v>1</v>
      </c>
      <c r="E594" s="100" t="s">
        <v>147</v>
      </c>
      <c r="F594" s="100" t="s">
        <v>56</v>
      </c>
      <c r="G594" s="100" t="s">
        <v>152</v>
      </c>
      <c r="H594" s="100" t="s">
        <v>2229</v>
      </c>
      <c r="I594" s="100" t="s">
        <v>32</v>
      </c>
      <c r="J594" s="100" t="s">
        <v>32</v>
      </c>
      <c r="K594" s="100" t="s">
        <v>74</v>
      </c>
      <c r="L594" s="100" t="s">
        <v>75</v>
      </c>
      <c r="M594" s="101">
        <v>12</v>
      </c>
      <c r="N594" s="95">
        <v>214858.8</v>
      </c>
      <c r="O594" s="95">
        <v>1015000</v>
      </c>
      <c r="P594" s="95">
        <v>1015000</v>
      </c>
      <c r="Q594" s="95">
        <v>1393922</v>
      </c>
      <c r="R594" s="95">
        <v>378922</v>
      </c>
      <c r="S594" s="95">
        <v>37.332216748768474</v>
      </c>
      <c r="T594" s="100" t="s">
        <v>28</v>
      </c>
    </row>
    <row r="595" spans="1:20" x14ac:dyDescent="0.55000000000000004">
      <c r="A595" s="123">
        <v>2567</v>
      </c>
      <c r="B595" s="99">
        <v>45565</v>
      </c>
      <c r="C595" s="100" t="s">
        <v>2205</v>
      </c>
      <c r="D595" s="101">
        <v>1</v>
      </c>
      <c r="E595" s="100" t="s">
        <v>147</v>
      </c>
      <c r="F595" s="100" t="s">
        <v>25</v>
      </c>
      <c r="G595" s="100" t="s">
        <v>190</v>
      </c>
      <c r="H595" s="100" t="s">
        <v>2230</v>
      </c>
      <c r="I595" s="100" t="s">
        <v>32</v>
      </c>
      <c r="J595" s="100" t="s">
        <v>32</v>
      </c>
      <c r="K595" s="100" t="s">
        <v>74</v>
      </c>
      <c r="L595" s="100" t="s">
        <v>75</v>
      </c>
      <c r="M595" s="101">
        <v>12</v>
      </c>
      <c r="N595" s="95">
        <v>1840.5</v>
      </c>
      <c r="O595" s="95">
        <v>0</v>
      </c>
      <c r="P595" s="95">
        <v>0</v>
      </c>
      <c r="Q595" s="95">
        <v>670</v>
      </c>
      <c r="R595" s="95">
        <v>670</v>
      </c>
      <c r="S595" s="97"/>
      <c r="T595" s="100" t="s">
        <v>28</v>
      </c>
    </row>
    <row r="596" spans="1:20" x14ac:dyDescent="0.55000000000000004">
      <c r="A596" s="123">
        <v>2567</v>
      </c>
      <c r="B596" s="99">
        <v>45565</v>
      </c>
      <c r="C596" s="100" t="s">
        <v>2205</v>
      </c>
      <c r="D596" s="101">
        <v>1</v>
      </c>
      <c r="E596" s="100" t="s">
        <v>147</v>
      </c>
      <c r="F596" s="100" t="s">
        <v>25</v>
      </c>
      <c r="G596" s="100" t="s">
        <v>176</v>
      </c>
      <c r="H596" s="100" t="s">
        <v>2231</v>
      </c>
      <c r="I596" s="100" t="s">
        <v>32</v>
      </c>
      <c r="J596" s="100" t="s">
        <v>32</v>
      </c>
      <c r="K596" s="100" t="s">
        <v>74</v>
      </c>
      <c r="L596" s="100" t="s">
        <v>75</v>
      </c>
      <c r="M596" s="101">
        <v>12</v>
      </c>
      <c r="N596" s="95">
        <v>5988</v>
      </c>
      <c r="O596" s="95">
        <v>59287</v>
      </c>
      <c r="P596" s="95">
        <v>59287</v>
      </c>
      <c r="Q596" s="95">
        <v>96975</v>
      </c>
      <c r="R596" s="95">
        <v>37688</v>
      </c>
      <c r="S596" s="95">
        <v>63.568741882706156</v>
      </c>
      <c r="T596" s="100" t="s">
        <v>28</v>
      </c>
    </row>
    <row r="597" spans="1:20" x14ac:dyDescent="0.55000000000000004">
      <c r="A597" s="123">
        <v>2567</v>
      </c>
      <c r="B597" s="99">
        <v>45565</v>
      </c>
      <c r="C597" s="100" t="s">
        <v>2205</v>
      </c>
      <c r="D597" s="101">
        <v>1</v>
      </c>
      <c r="E597" s="100" t="s">
        <v>147</v>
      </c>
      <c r="F597" s="100" t="s">
        <v>25</v>
      </c>
      <c r="G597" s="100" t="s">
        <v>158</v>
      </c>
      <c r="H597" s="100" t="s">
        <v>2232</v>
      </c>
      <c r="I597" s="100" t="s">
        <v>32</v>
      </c>
      <c r="J597" s="100" t="s">
        <v>32</v>
      </c>
      <c r="K597" s="100" t="s">
        <v>74</v>
      </c>
      <c r="L597" s="100" t="s">
        <v>75</v>
      </c>
      <c r="M597" s="101">
        <v>12</v>
      </c>
      <c r="N597" s="95">
        <v>76623.600000000006</v>
      </c>
      <c r="O597" s="95">
        <v>20000</v>
      </c>
      <c r="P597" s="95">
        <v>20000</v>
      </c>
      <c r="Q597" s="95">
        <v>18155.25</v>
      </c>
      <c r="R597" s="95">
        <v>-1844.75</v>
      </c>
      <c r="S597" s="96">
        <v>-9.2237500000000008</v>
      </c>
      <c r="T597" s="100" t="s">
        <v>73</v>
      </c>
    </row>
    <row r="598" spans="1:20" x14ac:dyDescent="0.55000000000000004">
      <c r="A598" s="123">
        <v>2567</v>
      </c>
      <c r="B598" s="99">
        <v>45565</v>
      </c>
      <c r="C598" s="100" t="s">
        <v>2205</v>
      </c>
      <c r="D598" s="101">
        <v>1</v>
      </c>
      <c r="E598" s="100" t="s">
        <v>147</v>
      </c>
      <c r="F598" s="100" t="s">
        <v>25</v>
      </c>
      <c r="G598" s="100" t="s">
        <v>194</v>
      </c>
      <c r="H598" s="100" t="s">
        <v>2233</v>
      </c>
      <c r="I598" s="100" t="s">
        <v>32</v>
      </c>
      <c r="J598" s="100" t="s">
        <v>32</v>
      </c>
      <c r="K598" s="100" t="s">
        <v>74</v>
      </c>
      <c r="L598" s="100" t="s">
        <v>75</v>
      </c>
      <c r="M598" s="101">
        <v>12</v>
      </c>
      <c r="N598" s="95">
        <v>-7480.8</v>
      </c>
      <c r="O598" s="95">
        <v>5000</v>
      </c>
      <c r="P598" s="95">
        <v>5000</v>
      </c>
      <c r="Q598" s="95">
        <v>13575.04</v>
      </c>
      <c r="R598" s="95">
        <v>8575.0400000000009</v>
      </c>
      <c r="S598" s="95">
        <v>171.5008</v>
      </c>
      <c r="T598" s="100" t="s">
        <v>28</v>
      </c>
    </row>
    <row r="599" spans="1:20" x14ac:dyDescent="0.55000000000000004">
      <c r="A599" s="123">
        <v>2567</v>
      </c>
      <c r="B599" s="99">
        <v>45565</v>
      </c>
      <c r="C599" s="100" t="s">
        <v>2205</v>
      </c>
      <c r="D599" s="101">
        <v>1</v>
      </c>
      <c r="E599" s="100" t="s">
        <v>147</v>
      </c>
      <c r="F599" s="100" t="s">
        <v>25</v>
      </c>
      <c r="G599" s="100" t="s">
        <v>154</v>
      </c>
      <c r="H599" s="100" t="s">
        <v>2234</v>
      </c>
      <c r="I599" s="100" t="s">
        <v>32</v>
      </c>
      <c r="J599" s="100" t="s">
        <v>32</v>
      </c>
      <c r="K599" s="100" t="s">
        <v>74</v>
      </c>
      <c r="L599" s="100" t="s">
        <v>75</v>
      </c>
      <c r="M599" s="101">
        <v>12</v>
      </c>
      <c r="N599" s="95">
        <v>45036.1</v>
      </c>
      <c r="O599" s="95">
        <v>1200</v>
      </c>
      <c r="P599" s="95">
        <v>1200</v>
      </c>
      <c r="Q599" s="95">
        <v>651</v>
      </c>
      <c r="R599" s="95">
        <v>-549</v>
      </c>
      <c r="S599" s="95">
        <v>-45.75</v>
      </c>
      <c r="T599" s="100" t="s">
        <v>73</v>
      </c>
    </row>
    <row r="600" spans="1:20" x14ac:dyDescent="0.55000000000000004">
      <c r="A600" s="123">
        <v>2567</v>
      </c>
      <c r="B600" s="99">
        <v>45565</v>
      </c>
      <c r="C600" s="100" t="s">
        <v>2205</v>
      </c>
      <c r="D600" s="101">
        <v>1</v>
      </c>
      <c r="E600" s="100" t="s">
        <v>147</v>
      </c>
      <c r="F600" s="100" t="s">
        <v>56</v>
      </c>
      <c r="G600" s="100" t="s">
        <v>160</v>
      </c>
      <c r="H600" s="100" t="s">
        <v>2235</v>
      </c>
      <c r="I600" s="100" t="s">
        <v>32</v>
      </c>
      <c r="J600" s="100" t="s">
        <v>32</v>
      </c>
      <c r="K600" s="100" t="s">
        <v>74</v>
      </c>
      <c r="L600" s="100" t="s">
        <v>75</v>
      </c>
      <c r="M600" s="101">
        <v>12</v>
      </c>
      <c r="N600" s="95">
        <v>2301954</v>
      </c>
      <c r="O600" s="95">
        <v>2600000</v>
      </c>
      <c r="P600" s="95">
        <v>2600000</v>
      </c>
      <c r="Q600" s="95">
        <v>2054054.5</v>
      </c>
      <c r="R600" s="95">
        <v>-545945.5</v>
      </c>
      <c r="S600" s="95">
        <v>-20.997903846153847</v>
      </c>
      <c r="T600" s="100" t="s">
        <v>73</v>
      </c>
    </row>
    <row r="601" spans="1:20" x14ac:dyDescent="0.55000000000000004">
      <c r="A601" s="123">
        <v>2567</v>
      </c>
      <c r="B601" s="99">
        <v>45565</v>
      </c>
      <c r="C601" s="100" t="s">
        <v>2205</v>
      </c>
      <c r="D601" s="101">
        <v>1</v>
      </c>
      <c r="E601" s="100" t="s">
        <v>147</v>
      </c>
      <c r="F601" s="100" t="s">
        <v>25</v>
      </c>
      <c r="G601" s="100" t="s">
        <v>184</v>
      </c>
      <c r="H601" s="100" t="s">
        <v>2236</v>
      </c>
      <c r="I601" s="100" t="s">
        <v>32</v>
      </c>
      <c r="J601" s="100" t="s">
        <v>32</v>
      </c>
      <c r="K601" s="100" t="s">
        <v>74</v>
      </c>
      <c r="L601" s="100" t="s">
        <v>75</v>
      </c>
      <c r="M601" s="101">
        <v>12</v>
      </c>
      <c r="N601" s="95">
        <v>24682.799999999999</v>
      </c>
      <c r="O601" s="95">
        <v>25000</v>
      </c>
      <c r="P601" s="95">
        <v>25000</v>
      </c>
      <c r="Q601" s="95">
        <v>30665.279999999999</v>
      </c>
      <c r="R601" s="95">
        <v>5665.28</v>
      </c>
      <c r="S601" s="95">
        <v>22.66112</v>
      </c>
      <c r="T601" s="100" t="s">
        <v>28</v>
      </c>
    </row>
    <row r="602" spans="1:20" x14ac:dyDescent="0.55000000000000004">
      <c r="A602" s="123">
        <v>2567</v>
      </c>
      <c r="B602" s="99">
        <v>45565</v>
      </c>
      <c r="C602" s="100" t="s">
        <v>2205</v>
      </c>
      <c r="D602" s="101">
        <v>1</v>
      </c>
      <c r="E602" s="100" t="s">
        <v>147</v>
      </c>
      <c r="F602" s="100" t="s">
        <v>25</v>
      </c>
      <c r="G602" s="100" t="s">
        <v>164</v>
      </c>
      <c r="H602" s="100" t="s">
        <v>2237</v>
      </c>
      <c r="I602" s="100" t="s">
        <v>32</v>
      </c>
      <c r="J602" s="100" t="s">
        <v>32</v>
      </c>
      <c r="K602" s="100" t="s">
        <v>74</v>
      </c>
      <c r="L602" s="100" t="s">
        <v>75</v>
      </c>
      <c r="M602" s="101">
        <v>12</v>
      </c>
      <c r="N602" s="95">
        <v>262.8</v>
      </c>
      <c r="O602" s="95">
        <v>0</v>
      </c>
      <c r="P602" s="95">
        <v>0</v>
      </c>
      <c r="Q602" s="95">
        <v>0</v>
      </c>
      <c r="R602" s="95">
        <v>0</v>
      </c>
      <c r="S602" s="97"/>
      <c r="T602" s="100" t="s">
        <v>28</v>
      </c>
    </row>
    <row r="603" spans="1:20" x14ac:dyDescent="0.55000000000000004">
      <c r="A603" s="123">
        <v>2567</v>
      </c>
      <c r="B603" s="99">
        <v>45565</v>
      </c>
      <c r="C603" s="100" t="s">
        <v>2205</v>
      </c>
      <c r="D603" s="101">
        <v>1</v>
      </c>
      <c r="E603" s="100" t="s">
        <v>147</v>
      </c>
      <c r="F603" s="100" t="s">
        <v>56</v>
      </c>
      <c r="G603" s="100" t="s">
        <v>178</v>
      </c>
      <c r="H603" s="100" t="s">
        <v>2238</v>
      </c>
      <c r="I603" s="100" t="s">
        <v>32</v>
      </c>
      <c r="J603" s="100" t="s">
        <v>32</v>
      </c>
      <c r="K603" s="100" t="s">
        <v>74</v>
      </c>
      <c r="L603" s="100" t="s">
        <v>75</v>
      </c>
      <c r="M603" s="101">
        <v>12</v>
      </c>
      <c r="N603" s="95">
        <v>610387.64</v>
      </c>
      <c r="O603" s="95">
        <v>967940</v>
      </c>
      <c r="P603" s="95">
        <v>967940</v>
      </c>
      <c r="Q603" s="95">
        <v>1017402.82</v>
      </c>
      <c r="R603" s="95">
        <v>49462.82</v>
      </c>
      <c r="S603" s="95">
        <v>5.1101121970370063</v>
      </c>
      <c r="T603" s="100" t="s">
        <v>28</v>
      </c>
    </row>
    <row r="604" spans="1:20" x14ac:dyDescent="0.55000000000000004">
      <c r="A604" s="123">
        <v>2567</v>
      </c>
      <c r="B604" s="99">
        <v>45565</v>
      </c>
      <c r="C604" s="100" t="s">
        <v>2205</v>
      </c>
      <c r="D604" s="101">
        <v>1</v>
      </c>
      <c r="E604" s="100" t="s">
        <v>147</v>
      </c>
      <c r="F604" s="100" t="s">
        <v>25</v>
      </c>
      <c r="G604" s="100" t="s">
        <v>192</v>
      </c>
      <c r="H604" s="100" t="s">
        <v>2239</v>
      </c>
      <c r="I604" s="100" t="s">
        <v>32</v>
      </c>
      <c r="J604" s="100" t="s">
        <v>32</v>
      </c>
      <c r="K604" s="100" t="s">
        <v>74</v>
      </c>
      <c r="L604" s="100" t="s">
        <v>75</v>
      </c>
      <c r="M604" s="101">
        <v>12</v>
      </c>
      <c r="N604" s="95">
        <v>38137.199999999997</v>
      </c>
      <c r="O604" s="95">
        <v>100000</v>
      </c>
      <c r="P604" s="95">
        <v>100000</v>
      </c>
      <c r="Q604" s="95">
        <v>93105.25</v>
      </c>
      <c r="R604" s="95">
        <v>-6894.75</v>
      </c>
      <c r="S604" s="95">
        <v>-6.8947500000000002</v>
      </c>
      <c r="T604" s="100" t="s">
        <v>73</v>
      </c>
    </row>
    <row r="605" spans="1:20" x14ac:dyDescent="0.55000000000000004">
      <c r="A605" s="123">
        <v>2567</v>
      </c>
      <c r="B605" s="99">
        <v>45565</v>
      </c>
      <c r="C605" s="100" t="s">
        <v>2205</v>
      </c>
      <c r="D605" s="101">
        <v>1</v>
      </c>
      <c r="E605" s="100" t="s">
        <v>147</v>
      </c>
      <c r="F605" s="100" t="s">
        <v>56</v>
      </c>
      <c r="G605" s="100" t="s">
        <v>166</v>
      </c>
      <c r="H605" s="100" t="s">
        <v>2240</v>
      </c>
      <c r="I605" s="100" t="s">
        <v>32</v>
      </c>
      <c r="J605" s="100" t="s">
        <v>32</v>
      </c>
      <c r="K605" s="100" t="s">
        <v>74</v>
      </c>
      <c r="L605" s="100" t="s">
        <v>75</v>
      </c>
      <c r="M605" s="101">
        <v>12</v>
      </c>
      <c r="N605" s="95">
        <v>1496691.6</v>
      </c>
      <c r="O605" s="95">
        <v>1541150.4</v>
      </c>
      <c r="P605" s="95">
        <v>1541150.4</v>
      </c>
      <c r="Q605" s="95">
        <v>1666010</v>
      </c>
      <c r="R605" s="95">
        <v>124859.6</v>
      </c>
      <c r="S605" s="95">
        <v>8.1017141480805499</v>
      </c>
      <c r="T605" s="100" t="s">
        <v>28</v>
      </c>
    </row>
    <row r="606" spans="1:20" x14ac:dyDescent="0.55000000000000004">
      <c r="A606" s="123">
        <v>2567</v>
      </c>
      <c r="B606" s="99">
        <v>45565</v>
      </c>
      <c r="C606" s="100" t="s">
        <v>2205</v>
      </c>
      <c r="D606" s="101">
        <v>1</v>
      </c>
      <c r="E606" s="100" t="s">
        <v>147</v>
      </c>
      <c r="F606" s="100" t="s">
        <v>25</v>
      </c>
      <c r="G606" s="100" t="s">
        <v>180</v>
      </c>
      <c r="H606" s="100" t="s">
        <v>2241</v>
      </c>
      <c r="I606" s="100" t="s">
        <v>32</v>
      </c>
      <c r="J606" s="100" t="s">
        <v>32</v>
      </c>
      <c r="K606" s="100" t="s">
        <v>74</v>
      </c>
      <c r="L606" s="100" t="s">
        <v>75</v>
      </c>
      <c r="M606" s="101">
        <v>12</v>
      </c>
      <c r="N606" s="95">
        <v>220209.6</v>
      </c>
      <c r="O606" s="95">
        <v>110000</v>
      </c>
      <c r="P606" s="95">
        <v>110000</v>
      </c>
      <c r="Q606" s="95">
        <v>63190.75</v>
      </c>
      <c r="R606" s="95">
        <v>-46809.25</v>
      </c>
      <c r="S606" s="95">
        <v>-42.553863636363637</v>
      </c>
      <c r="T606" s="100" t="s">
        <v>73</v>
      </c>
    </row>
    <row r="607" spans="1:20" x14ac:dyDescent="0.55000000000000004">
      <c r="A607" s="123">
        <v>2567</v>
      </c>
      <c r="B607" s="99">
        <v>45565</v>
      </c>
      <c r="C607" s="100" t="s">
        <v>2205</v>
      </c>
      <c r="D607" s="101">
        <v>1</v>
      </c>
      <c r="E607" s="100" t="s">
        <v>147</v>
      </c>
      <c r="F607" s="100" t="s">
        <v>25</v>
      </c>
      <c r="G607" s="100" t="s">
        <v>168</v>
      </c>
      <c r="H607" s="100" t="s">
        <v>2242</v>
      </c>
      <c r="I607" s="100" t="s">
        <v>32</v>
      </c>
      <c r="J607" s="100" t="s">
        <v>32</v>
      </c>
      <c r="K607" s="100" t="s">
        <v>74</v>
      </c>
      <c r="L607" s="100" t="s">
        <v>75</v>
      </c>
      <c r="M607" s="101">
        <v>12</v>
      </c>
      <c r="N607" s="95">
        <v>138481.92000000001</v>
      </c>
      <c r="O607" s="95">
        <v>220000</v>
      </c>
      <c r="P607" s="95">
        <v>220000</v>
      </c>
      <c r="Q607" s="95">
        <v>205093</v>
      </c>
      <c r="R607" s="95">
        <v>-14907</v>
      </c>
      <c r="S607" s="95">
        <v>-6.7759090909090913</v>
      </c>
      <c r="T607" s="100" t="s">
        <v>73</v>
      </c>
    </row>
    <row r="608" spans="1:20" x14ac:dyDescent="0.55000000000000004">
      <c r="A608" s="123">
        <v>2567</v>
      </c>
      <c r="B608" s="99">
        <v>45565</v>
      </c>
      <c r="C608" s="100" t="s">
        <v>2205</v>
      </c>
      <c r="D608" s="101">
        <v>1</v>
      </c>
      <c r="E608" s="100" t="s">
        <v>147</v>
      </c>
      <c r="F608" s="100" t="s">
        <v>25</v>
      </c>
      <c r="G608" s="100" t="s">
        <v>182</v>
      </c>
      <c r="H608" s="100" t="s">
        <v>2243</v>
      </c>
      <c r="I608" s="100" t="s">
        <v>32</v>
      </c>
      <c r="J608" s="100" t="s">
        <v>32</v>
      </c>
      <c r="K608" s="100" t="s">
        <v>74</v>
      </c>
      <c r="L608" s="100" t="s">
        <v>75</v>
      </c>
      <c r="M608" s="101">
        <v>12</v>
      </c>
      <c r="N608" s="95">
        <v>94486.2</v>
      </c>
      <c r="O608" s="95">
        <v>92717.5</v>
      </c>
      <c r="P608" s="95">
        <v>92717.5</v>
      </c>
      <c r="Q608" s="95">
        <v>147585.75</v>
      </c>
      <c r="R608" s="95">
        <v>54868.25</v>
      </c>
      <c r="S608" s="95">
        <v>59.177879041173455</v>
      </c>
      <c r="T608" s="100" t="s">
        <v>28</v>
      </c>
    </row>
    <row r="609" spans="1:20" x14ac:dyDescent="0.55000000000000004">
      <c r="A609" s="123">
        <v>2567</v>
      </c>
      <c r="B609" s="99">
        <v>45565</v>
      </c>
      <c r="C609" s="100" t="s">
        <v>2205</v>
      </c>
      <c r="D609" s="101">
        <v>1</v>
      </c>
      <c r="E609" s="100" t="s">
        <v>147</v>
      </c>
      <c r="F609" s="100" t="s">
        <v>25</v>
      </c>
      <c r="G609" s="100" t="s">
        <v>172</v>
      </c>
      <c r="H609" s="100" t="s">
        <v>2244</v>
      </c>
      <c r="I609" s="100" t="s">
        <v>32</v>
      </c>
      <c r="J609" s="100" t="s">
        <v>32</v>
      </c>
      <c r="K609" s="100" t="s">
        <v>74</v>
      </c>
      <c r="L609" s="100" t="s">
        <v>75</v>
      </c>
      <c r="M609" s="101">
        <v>12</v>
      </c>
      <c r="N609" s="95">
        <v>11882.4</v>
      </c>
      <c r="O609" s="95">
        <v>147610</v>
      </c>
      <c r="P609" s="95">
        <v>147610</v>
      </c>
      <c r="Q609" s="95">
        <v>128217</v>
      </c>
      <c r="R609" s="95">
        <v>-19393</v>
      </c>
      <c r="S609" s="95">
        <v>-13.13799878057042</v>
      </c>
      <c r="T609" s="100" t="s">
        <v>73</v>
      </c>
    </row>
    <row r="610" spans="1:20" x14ac:dyDescent="0.55000000000000004">
      <c r="A610" s="123">
        <v>2567</v>
      </c>
      <c r="B610" s="99">
        <v>45565</v>
      </c>
      <c r="C610" s="100" t="s">
        <v>2205</v>
      </c>
      <c r="D610" s="101">
        <v>1</v>
      </c>
      <c r="E610" s="100" t="s">
        <v>147</v>
      </c>
      <c r="F610" s="100" t="s">
        <v>25</v>
      </c>
      <c r="G610" s="100" t="s">
        <v>186</v>
      </c>
      <c r="H610" s="100" t="s">
        <v>2245</v>
      </c>
      <c r="I610" s="100" t="s">
        <v>32</v>
      </c>
      <c r="J610" s="100" t="s">
        <v>32</v>
      </c>
      <c r="K610" s="100" t="s">
        <v>74</v>
      </c>
      <c r="L610" s="100" t="s">
        <v>75</v>
      </c>
      <c r="M610" s="101">
        <v>12</v>
      </c>
      <c r="N610" s="95">
        <v>608258.28</v>
      </c>
      <c r="O610" s="95">
        <v>251000</v>
      </c>
      <c r="P610" s="95">
        <v>251000</v>
      </c>
      <c r="Q610" s="95">
        <v>84555.25</v>
      </c>
      <c r="R610" s="95">
        <v>-166444.75</v>
      </c>
      <c r="S610" s="95">
        <v>-66.312649402390434</v>
      </c>
      <c r="T610" s="100" t="s">
        <v>73</v>
      </c>
    </row>
    <row r="611" spans="1:20" x14ac:dyDescent="0.55000000000000004">
      <c r="A611" s="123">
        <v>2567</v>
      </c>
      <c r="B611" s="99">
        <v>45565</v>
      </c>
      <c r="C611" s="100" t="s">
        <v>2205</v>
      </c>
      <c r="D611" s="101">
        <v>1</v>
      </c>
      <c r="E611" s="100" t="s">
        <v>147</v>
      </c>
      <c r="F611" s="100" t="s">
        <v>25</v>
      </c>
      <c r="G611" s="100" t="s">
        <v>162</v>
      </c>
      <c r="H611" s="100" t="s">
        <v>2246</v>
      </c>
      <c r="I611" s="100" t="s">
        <v>32</v>
      </c>
      <c r="J611" s="100" t="s">
        <v>32</v>
      </c>
      <c r="K611" s="100" t="s">
        <v>74</v>
      </c>
      <c r="L611" s="100" t="s">
        <v>75</v>
      </c>
      <c r="M611" s="101">
        <v>12</v>
      </c>
      <c r="N611" s="95">
        <v>15848.91</v>
      </c>
      <c r="O611" s="95">
        <v>0</v>
      </c>
      <c r="P611" s="95">
        <v>0</v>
      </c>
      <c r="Q611" s="95">
        <v>4640.84</v>
      </c>
      <c r="R611" s="95">
        <v>4640.84</v>
      </c>
      <c r="S611" s="98"/>
      <c r="T611" s="100" t="s">
        <v>28</v>
      </c>
    </row>
    <row r="612" spans="1:20" x14ac:dyDescent="0.55000000000000004">
      <c r="A612" s="123">
        <v>2567</v>
      </c>
      <c r="B612" s="99">
        <v>45565</v>
      </c>
      <c r="C612" s="100" t="s">
        <v>2205</v>
      </c>
      <c r="D612" s="101">
        <v>1</v>
      </c>
      <c r="E612" s="100" t="s">
        <v>147</v>
      </c>
      <c r="F612" s="100" t="s">
        <v>25</v>
      </c>
      <c r="G612" s="100" t="s">
        <v>170</v>
      </c>
      <c r="H612" s="100" t="s">
        <v>2247</v>
      </c>
      <c r="I612" s="100" t="s">
        <v>32</v>
      </c>
      <c r="J612" s="100" t="s">
        <v>32</v>
      </c>
      <c r="K612" s="100" t="s">
        <v>74</v>
      </c>
      <c r="L612" s="100" t="s">
        <v>75</v>
      </c>
      <c r="M612" s="101">
        <v>12</v>
      </c>
      <c r="N612" s="95">
        <v>122292</v>
      </c>
      <c r="O612" s="95">
        <v>128000</v>
      </c>
      <c r="P612" s="95">
        <v>128000</v>
      </c>
      <c r="Q612" s="95">
        <v>169823.25</v>
      </c>
      <c r="R612" s="95">
        <v>41823.25</v>
      </c>
      <c r="S612" s="95">
        <v>32.674414062499999</v>
      </c>
      <c r="T612" s="100" t="s">
        <v>28</v>
      </c>
    </row>
    <row r="613" spans="1:20" x14ac:dyDescent="0.55000000000000004">
      <c r="A613" s="123">
        <v>2567</v>
      </c>
      <c r="B613" s="99">
        <v>45565</v>
      </c>
      <c r="C613" s="100" t="s">
        <v>2205</v>
      </c>
      <c r="D613" s="101">
        <v>1</v>
      </c>
      <c r="E613" s="100" t="s">
        <v>147</v>
      </c>
      <c r="F613" s="100" t="s">
        <v>25</v>
      </c>
      <c r="G613" s="100" t="s">
        <v>174</v>
      </c>
      <c r="H613" s="100" t="s">
        <v>2248</v>
      </c>
      <c r="I613" s="100" t="s">
        <v>32</v>
      </c>
      <c r="J613" s="100" t="s">
        <v>32</v>
      </c>
      <c r="K613" s="100" t="s">
        <v>74</v>
      </c>
      <c r="L613" s="100" t="s">
        <v>75</v>
      </c>
      <c r="M613" s="101">
        <v>12</v>
      </c>
      <c r="N613" s="95">
        <v>33432.9</v>
      </c>
      <c r="O613" s="95">
        <v>30000</v>
      </c>
      <c r="P613" s="95">
        <v>30000</v>
      </c>
      <c r="Q613" s="95">
        <v>0</v>
      </c>
      <c r="R613" s="95">
        <v>-30000</v>
      </c>
      <c r="S613" s="95">
        <v>-100</v>
      </c>
      <c r="T613" s="100" t="s">
        <v>73</v>
      </c>
    </row>
    <row r="614" spans="1:20" x14ac:dyDescent="0.55000000000000004">
      <c r="A614" s="123">
        <v>2567</v>
      </c>
      <c r="B614" s="99">
        <v>45565</v>
      </c>
      <c r="C614" s="100" t="s">
        <v>2205</v>
      </c>
      <c r="D614" s="101">
        <v>1</v>
      </c>
      <c r="E614" s="100" t="s">
        <v>147</v>
      </c>
      <c r="F614" s="100" t="s">
        <v>25</v>
      </c>
      <c r="G614" s="100" t="s">
        <v>188</v>
      </c>
      <c r="H614" s="100" t="s">
        <v>2249</v>
      </c>
      <c r="I614" s="100" t="s">
        <v>32</v>
      </c>
      <c r="J614" s="100" t="s">
        <v>32</v>
      </c>
      <c r="K614" s="100" t="s">
        <v>74</v>
      </c>
      <c r="L614" s="100" t="s">
        <v>75</v>
      </c>
      <c r="M614" s="101">
        <v>12</v>
      </c>
      <c r="N614" s="95">
        <v>5697.6</v>
      </c>
      <c r="O614" s="95">
        <v>6676.33</v>
      </c>
      <c r="P614" s="95">
        <v>6676.33</v>
      </c>
      <c r="Q614" s="95">
        <v>21669</v>
      </c>
      <c r="R614" s="95">
        <v>14992.67</v>
      </c>
      <c r="S614" s="95">
        <v>224.56454369391568</v>
      </c>
      <c r="T614" s="100" t="s">
        <v>28</v>
      </c>
    </row>
    <row r="615" spans="1:20" x14ac:dyDescent="0.55000000000000004">
      <c r="A615" s="123">
        <v>2567</v>
      </c>
      <c r="B615" s="99">
        <v>45565</v>
      </c>
      <c r="C615" s="100" t="s">
        <v>2205</v>
      </c>
      <c r="D615" s="101">
        <v>1</v>
      </c>
      <c r="E615" s="100" t="s">
        <v>147</v>
      </c>
      <c r="F615" s="100" t="s">
        <v>25</v>
      </c>
      <c r="G615" s="100" t="s">
        <v>148</v>
      </c>
      <c r="H615" s="100" t="s">
        <v>2250</v>
      </c>
      <c r="I615" s="100" t="s">
        <v>32</v>
      </c>
      <c r="J615" s="100" t="s">
        <v>32</v>
      </c>
      <c r="K615" s="100" t="s">
        <v>74</v>
      </c>
      <c r="L615" s="100" t="s">
        <v>75</v>
      </c>
      <c r="M615" s="101">
        <v>12</v>
      </c>
      <c r="N615" s="95">
        <v>0</v>
      </c>
      <c r="O615" s="95">
        <v>0</v>
      </c>
      <c r="P615" s="95">
        <v>0</v>
      </c>
      <c r="Q615" s="95">
        <v>418</v>
      </c>
      <c r="R615" s="95">
        <v>418</v>
      </c>
      <c r="S615" s="97"/>
      <c r="T615" s="100" t="s">
        <v>28</v>
      </c>
    </row>
    <row r="616" spans="1:20" x14ac:dyDescent="0.55000000000000004">
      <c r="A616" s="123">
        <v>2567</v>
      </c>
      <c r="B616" s="99">
        <v>45565</v>
      </c>
      <c r="C616" s="100" t="s">
        <v>2205</v>
      </c>
      <c r="D616" s="101">
        <v>1</v>
      </c>
      <c r="E616" s="100" t="s">
        <v>147</v>
      </c>
      <c r="F616" s="100" t="s">
        <v>25</v>
      </c>
      <c r="G616" s="100" t="s">
        <v>150</v>
      </c>
      <c r="H616" s="100" t="s">
        <v>2251</v>
      </c>
      <c r="I616" s="100" t="s">
        <v>32</v>
      </c>
      <c r="J616" s="100" t="s">
        <v>32</v>
      </c>
      <c r="K616" s="100" t="s">
        <v>74</v>
      </c>
      <c r="L616" s="100" t="s">
        <v>75</v>
      </c>
      <c r="M616" s="101">
        <v>12</v>
      </c>
      <c r="N616" s="95">
        <v>9316.84</v>
      </c>
      <c r="O616" s="95">
        <v>5747.14</v>
      </c>
      <c r="P616" s="95">
        <v>5747.14</v>
      </c>
      <c r="Q616" s="95">
        <v>0</v>
      </c>
      <c r="R616" s="95">
        <v>-5747.14</v>
      </c>
      <c r="S616" s="95">
        <v>-100</v>
      </c>
      <c r="T616" s="100" t="s">
        <v>73</v>
      </c>
    </row>
    <row r="617" spans="1:20" x14ac:dyDescent="0.55000000000000004">
      <c r="A617" s="123">
        <v>2567</v>
      </c>
      <c r="B617" s="99">
        <v>45565</v>
      </c>
      <c r="C617" s="100" t="s">
        <v>2205</v>
      </c>
      <c r="D617" s="101">
        <v>1</v>
      </c>
      <c r="E617" s="100" t="s">
        <v>147</v>
      </c>
      <c r="F617" s="100" t="s">
        <v>25</v>
      </c>
      <c r="G617" s="100" t="s">
        <v>196</v>
      </c>
      <c r="H617" s="100" t="s">
        <v>2227</v>
      </c>
      <c r="I617" s="100" t="s">
        <v>32</v>
      </c>
      <c r="J617" s="100" t="s">
        <v>32</v>
      </c>
      <c r="K617" s="100" t="s">
        <v>78</v>
      </c>
      <c r="L617" s="100" t="s">
        <v>79</v>
      </c>
      <c r="M617" s="101">
        <v>12</v>
      </c>
      <c r="N617" s="95">
        <v>633478.99</v>
      </c>
      <c r="O617" s="95">
        <v>1613474.06</v>
      </c>
      <c r="P617" s="95">
        <v>1613474.06</v>
      </c>
      <c r="Q617" s="95">
        <v>1206364.8</v>
      </c>
      <c r="R617" s="95">
        <v>-407109.26</v>
      </c>
      <c r="S617" s="95">
        <v>-25.231844136372416</v>
      </c>
      <c r="T617" s="100" t="s">
        <v>73</v>
      </c>
    </row>
    <row r="618" spans="1:20" x14ac:dyDescent="0.55000000000000004">
      <c r="A618" s="123">
        <v>2567</v>
      </c>
      <c r="B618" s="99">
        <v>45565</v>
      </c>
      <c r="C618" s="100" t="s">
        <v>2205</v>
      </c>
      <c r="D618" s="101">
        <v>1</v>
      </c>
      <c r="E618" s="100" t="s">
        <v>147</v>
      </c>
      <c r="F618" s="100" t="s">
        <v>49</v>
      </c>
      <c r="G618" s="100" t="s">
        <v>156</v>
      </c>
      <c r="H618" s="100" t="s">
        <v>2228</v>
      </c>
      <c r="I618" s="100" t="s">
        <v>32</v>
      </c>
      <c r="J618" s="100" t="s">
        <v>32</v>
      </c>
      <c r="K618" s="100" t="s">
        <v>78</v>
      </c>
      <c r="L618" s="100" t="s">
        <v>79</v>
      </c>
      <c r="M618" s="101">
        <v>12</v>
      </c>
      <c r="N618" s="95">
        <v>482982675.75</v>
      </c>
      <c r="O618" s="95">
        <v>533000000</v>
      </c>
      <c r="P618" s="95">
        <v>533000000</v>
      </c>
      <c r="Q618" s="95">
        <v>552642621.26999998</v>
      </c>
      <c r="R618" s="95">
        <v>19642621.27</v>
      </c>
      <c r="S618" s="95">
        <v>3.6852947973733583</v>
      </c>
      <c r="T618" s="100" t="s">
        <v>28</v>
      </c>
    </row>
    <row r="619" spans="1:20" x14ac:dyDescent="0.55000000000000004">
      <c r="A619" s="123">
        <v>2567</v>
      </c>
      <c r="B619" s="99">
        <v>45565</v>
      </c>
      <c r="C619" s="100" t="s">
        <v>2205</v>
      </c>
      <c r="D619" s="101">
        <v>1</v>
      </c>
      <c r="E619" s="100" t="s">
        <v>147</v>
      </c>
      <c r="F619" s="100" t="s">
        <v>56</v>
      </c>
      <c r="G619" s="100" t="s">
        <v>152</v>
      </c>
      <c r="H619" s="100" t="s">
        <v>2229</v>
      </c>
      <c r="I619" s="100" t="s">
        <v>32</v>
      </c>
      <c r="J619" s="100" t="s">
        <v>32</v>
      </c>
      <c r="K619" s="100" t="s">
        <v>78</v>
      </c>
      <c r="L619" s="100" t="s">
        <v>79</v>
      </c>
      <c r="M619" s="101">
        <v>12</v>
      </c>
      <c r="N619" s="95">
        <v>67574831.260000005</v>
      </c>
      <c r="O619" s="95">
        <v>74800000</v>
      </c>
      <c r="P619" s="95">
        <v>74800000</v>
      </c>
      <c r="Q619" s="95">
        <v>78670804.250000015</v>
      </c>
      <c r="R619" s="95">
        <v>3870804.25</v>
      </c>
      <c r="S619" s="95">
        <v>5.1748719919786099</v>
      </c>
      <c r="T619" s="100" t="s">
        <v>28</v>
      </c>
    </row>
    <row r="620" spans="1:20" x14ac:dyDescent="0.55000000000000004">
      <c r="A620" s="123">
        <v>2567</v>
      </c>
      <c r="B620" s="99">
        <v>45565</v>
      </c>
      <c r="C620" s="100" t="s">
        <v>2205</v>
      </c>
      <c r="D620" s="101">
        <v>1</v>
      </c>
      <c r="E620" s="100" t="s">
        <v>147</v>
      </c>
      <c r="F620" s="100" t="s">
        <v>25</v>
      </c>
      <c r="G620" s="100" t="s">
        <v>190</v>
      </c>
      <c r="H620" s="100" t="s">
        <v>2230</v>
      </c>
      <c r="I620" s="100" t="s">
        <v>32</v>
      </c>
      <c r="J620" s="100" t="s">
        <v>32</v>
      </c>
      <c r="K620" s="100" t="s">
        <v>78</v>
      </c>
      <c r="L620" s="100" t="s">
        <v>79</v>
      </c>
      <c r="M620" s="101">
        <v>12</v>
      </c>
      <c r="N620" s="95">
        <v>8103406.2199999997</v>
      </c>
      <c r="O620" s="95">
        <v>9787363.4199999999</v>
      </c>
      <c r="P620" s="95">
        <v>9787363.4199999999</v>
      </c>
      <c r="Q620" s="95">
        <v>10351317.58</v>
      </c>
      <c r="R620" s="95">
        <v>563954.16</v>
      </c>
      <c r="S620" s="95">
        <v>5.7620641617086292</v>
      </c>
      <c r="T620" s="100" t="s">
        <v>28</v>
      </c>
    </row>
    <row r="621" spans="1:20" x14ac:dyDescent="0.55000000000000004">
      <c r="A621" s="123">
        <v>2567</v>
      </c>
      <c r="B621" s="99">
        <v>45565</v>
      </c>
      <c r="C621" s="100" t="s">
        <v>2205</v>
      </c>
      <c r="D621" s="101">
        <v>1</v>
      </c>
      <c r="E621" s="100" t="s">
        <v>147</v>
      </c>
      <c r="F621" s="100" t="s">
        <v>25</v>
      </c>
      <c r="G621" s="100" t="s">
        <v>176</v>
      </c>
      <c r="H621" s="100" t="s">
        <v>2231</v>
      </c>
      <c r="I621" s="100" t="s">
        <v>32</v>
      </c>
      <c r="J621" s="100" t="s">
        <v>32</v>
      </c>
      <c r="K621" s="100" t="s">
        <v>78</v>
      </c>
      <c r="L621" s="100" t="s">
        <v>79</v>
      </c>
      <c r="M621" s="101">
        <v>12</v>
      </c>
      <c r="N621" s="95">
        <v>6965776.6399999997</v>
      </c>
      <c r="O621" s="95">
        <v>9000000</v>
      </c>
      <c r="P621" s="95">
        <v>9000000</v>
      </c>
      <c r="Q621" s="95">
        <v>8165779.3499999996</v>
      </c>
      <c r="R621" s="95">
        <v>-834220.65</v>
      </c>
      <c r="S621" s="95">
        <v>-9.2691183333333331</v>
      </c>
      <c r="T621" s="100" t="s">
        <v>73</v>
      </c>
    </row>
    <row r="622" spans="1:20" x14ac:dyDescent="0.55000000000000004">
      <c r="A622" s="123">
        <v>2567</v>
      </c>
      <c r="B622" s="99">
        <v>45565</v>
      </c>
      <c r="C622" s="100" t="s">
        <v>2205</v>
      </c>
      <c r="D622" s="101">
        <v>1</v>
      </c>
      <c r="E622" s="100" t="s">
        <v>147</v>
      </c>
      <c r="F622" s="100" t="s">
        <v>25</v>
      </c>
      <c r="G622" s="100" t="s">
        <v>158</v>
      </c>
      <c r="H622" s="100" t="s">
        <v>2232</v>
      </c>
      <c r="I622" s="100" t="s">
        <v>32</v>
      </c>
      <c r="J622" s="100" t="s">
        <v>32</v>
      </c>
      <c r="K622" s="100" t="s">
        <v>78</v>
      </c>
      <c r="L622" s="100" t="s">
        <v>79</v>
      </c>
      <c r="M622" s="101">
        <v>12</v>
      </c>
      <c r="N622" s="95">
        <v>7600731.25</v>
      </c>
      <c r="O622" s="95">
        <v>8854348.5</v>
      </c>
      <c r="P622" s="95">
        <v>8854348.5</v>
      </c>
      <c r="Q622" s="95">
        <v>8020921.9600000009</v>
      </c>
      <c r="R622" s="95">
        <v>-833426.54</v>
      </c>
      <c r="S622" s="95">
        <v>-9.4126240908633765</v>
      </c>
      <c r="T622" s="100" t="s">
        <v>73</v>
      </c>
    </row>
    <row r="623" spans="1:20" x14ac:dyDescent="0.55000000000000004">
      <c r="A623" s="123">
        <v>2567</v>
      </c>
      <c r="B623" s="99">
        <v>45565</v>
      </c>
      <c r="C623" s="100" t="s">
        <v>2205</v>
      </c>
      <c r="D623" s="101">
        <v>1</v>
      </c>
      <c r="E623" s="100" t="s">
        <v>147</v>
      </c>
      <c r="F623" s="100" t="s">
        <v>25</v>
      </c>
      <c r="G623" s="100" t="s">
        <v>194</v>
      </c>
      <c r="H623" s="100" t="s">
        <v>2233</v>
      </c>
      <c r="I623" s="100" t="s">
        <v>32</v>
      </c>
      <c r="J623" s="100" t="s">
        <v>32</v>
      </c>
      <c r="K623" s="100" t="s">
        <v>78</v>
      </c>
      <c r="L623" s="100" t="s">
        <v>79</v>
      </c>
      <c r="M623" s="101">
        <v>12</v>
      </c>
      <c r="N623" s="95">
        <v>4465199.84</v>
      </c>
      <c r="O623" s="95">
        <v>4307232.68</v>
      </c>
      <c r="P623" s="95">
        <v>4307232.68</v>
      </c>
      <c r="Q623" s="95">
        <v>4435643.42</v>
      </c>
      <c r="R623" s="95">
        <v>128410.74</v>
      </c>
      <c r="S623" s="95">
        <v>2.9812817077715899</v>
      </c>
      <c r="T623" s="100" t="s">
        <v>28</v>
      </c>
    </row>
    <row r="624" spans="1:20" x14ac:dyDescent="0.55000000000000004">
      <c r="A624" s="123">
        <v>2567</v>
      </c>
      <c r="B624" s="99">
        <v>45565</v>
      </c>
      <c r="C624" s="100" t="s">
        <v>2205</v>
      </c>
      <c r="D624" s="101">
        <v>1</v>
      </c>
      <c r="E624" s="100" t="s">
        <v>147</v>
      </c>
      <c r="F624" s="100" t="s">
        <v>25</v>
      </c>
      <c r="G624" s="100" t="s">
        <v>154</v>
      </c>
      <c r="H624" s="100" t="s">
        <v>2234</v>
      </c>
      <c r="I624" s="100" t="s">
        <v>32</v>
      </c>
      <c r="J624" s="100" t="s">
        <v>32</v>
      </c>
      <c r="K624" s="100" t="s">
        <v>78</v>
      </c>
      <c r="L624" s="100" t="s">
        <v>79</v>
      </c>
      <c r="M624" s="101">
        <v>12</v>
      </c>
      <c r="N624" s="95">
        <v>2483118.4</v>
      </c>
      <c r="O624" s="95">
        <v>3666000</v>
      </c>
      <c r="P624" s="95">
        <v>3666000</v>
      </c>
      <c r="Q624" s="95">
        <v>3370690.0800000005</v>
      </c>
      <c r="R624" s="95">
        <v>-295309.92</v>
      </c>
      <c r="S624" s="95">
        <v>-8.0553715220949265</v>
      </c>
      <c r="T624" s="100" t="s">
        <v>73</v>
      </c>
    </row>
    <row r="625" spans="1:20" x14ac:dyDescent="0.55000000000000004">
      <c r="A625" s="123">
        <v>2567</v>
      </c>
      <c r="B625" s="99">
        <v>45565</v>
      </c>
      <c r="C625" s="100" t="s">
        <v>2205</v>
      </c>
      <c r="D625" s="101">
        <v>1</v>
      </c>
      <c r="E625" s="100" t="s">
        <v>147</v>
      </c>
      <c r="F625" s="100" t="s">
        <v>56</v>
      </c>
      <c r="G625" s="100" t="s">
        <v>160</v>
      </c>
      <c r="H625" s="100" t="s">
        <v>2235</v>
      </c>
      <c r="I625" s="100" t="s">
        <v>32</v>
      </c>
      <c r="J625" s="100" t="s">
        <v>32</v>
      </c>
      <c r="K625" s="100" t="s">
        <v>78</v>
      </c>
      <c r="L625" s="100" t="s">
        <v>79</v>
      </c>
      <c r="M625" s="101">
        <v>12</v>
      </c>
      <c r="N625" s="95">
        <v>63756735.219999999</v>
      </c>
      <c r="O625" s="95">
        <v>69500000</v>
      </c>
      <c r="P625" s="95">
        <v>69500000</v>
      </c>
      <c r="Q625" s="95">
        <v>63948200.269999996</v>
      </c>
      <c r="R625" s="95">
        <v>-5551799.7300000004</v>
      </c>
      <c r="S625" s="95">
        <v>-7.988201050359713</v>
      </c>
      <c r="T625" s="100" t="s">
        <v>73</v>
      </c>
    </row>
    <row r="626" spans="1:20" x14ac:dyDescent="0.55000000000000004">
      <c r="A626" s="123">
        <v>2567</v>
      </c>
      <c r="B626" s="99">
        <v>45565</v>
      </c>
      <c r="C626" s="100" t="s">
        <v>2205</v>
      </c>
      <c r="D626" s="101">
        <v>1</v>
      </c>
      <c r="E626" s="100" t="s">
        <v>147</v>
      </c>
      <c r="F626" s="100" t="s">
        <v>25</v>
      </c>
      <c r="G626" s="100" t="s">
        <v>184</v>
      </c>
      <c r="H626" s="100" t="s">
        <v>2236</v>
      </c>
      <c r="I626" s="100" t="s">
        <v>32</v>
      </c>
      <c r="J626" s="100" t="s">
        <v>32</v>
      </c>
      <c r="K626" s="100" t="s">
        <v>78</v>
      </c>
      <c r="L626" s="100" t="s">
        <v>79</v>
      </c>
      <c r="M626" s="101">
        <v>12</v>
      </c>
      <c r="N626" s="95">
        <v>6000298.29</v>
      </c>
      <c r="O626" s="95">
        <v>6340000</v>
      </c>
      <c r="P626" s="95">
        <v>6340000</v>
      </c>
      <c r="Q626" s="95">
        <v>6259506.9399999995</v>
      </c>
      <c r="R626" s="95">
        <v>-80493.06</v>
      </c>
      <c r="S626" s="95">
        <v>-1.2696066246056783</v>
      </c>
      <c r="T626" s="100" t="s">
        <v>73</v>
      </c>
    </row>
    <row r="627" spans="1:20" x14ac:dyDescent="0.55000000000000004">
      <c r="A627" s="123">
        <v>2567</v>
      </c>
      <c r="B627" s="99">
        <v>45565</v>
      </c>
      <c r="C627" s="100" t="s">
        <v>2205</v>
      </c>
      <c r="D627" s="101">
        <v>1</v>
      </c>
      <c r="E627" s="100" t="s">
        <v>147</v>
      </c>
      <c r="F627" s="100" t="s">
        <v>25</v>
      </c>
      <c r="G627" s="100" t="s">
        <v>164</v>
      </c>
      <c r="H627" s="100" t="s">
        <v>2237</v>
      </c>
      <c r="I627" s="100" t="s">
        <v>32</v>
      </c>
      <c r="J627" s="100" t="s">
        <v>32</v>
      </c>
      <c r="K627" s="100" t="s">
        <v>78</v>
      </c>
      <c r="L627" s="100" t="s">
        <v>79</v>
      </c>
      <c r="M627" s="101">
        <v>12</v>
      </c>
      <c r="N627" s="95">
        <v>8316854.1900000004</v>
      </c>
      <c r="O627" s="95">
        <v>8779200</v>
      </c>
      <c r="P627" s="95">
        <v>8779200</v>
      </c>
      <c r="Q627" s="95">
        <v>7793767.3600000003</v>
      </c>
      <c r="R627" s="95">
        <v>-985432.64</v>
      </c>
      <c r="S627" s="96">
        <v>-11.22462912338254</v>
      </c>
      <c r="T627" s="100" t="s">
        <v>73</v>
      </c>
    </row>
    <row r="628" spans="1:20" x14ac:dyDescent="0.55000000000000004">
      <c r="A628" s="123">
        <v>2567</v>
      </c>
      <c r="B628" s="99">
        <v>45565</v>
      </c>
      <c r="C628" s="100" t="s">
        <v>2205</v>
      </c>
      <c r="D628" s="101">
        <v>1</v>
      </c>
      <c r="E628" s="100" t="s">
        <v>147</v>
      </c>
      <c r="F628" s="100" t="s">
        <v>56</v>
      </c>
      <c r="G628" s="100" t="s">
        <v>178</v>
      </c>
      <c r="H628" s="100" t="s">
        <v>2238</v>
      </c>
      <c r="I628" s="100" t="s">
        <v>32</v>
      </c>
      <c r="J628" s="100" t="s">
        <v>32</v>
      </c>
      <c r="K628" s="100" t="s">
        <v>78</v>
      </c>
      <c r="L628" s="100" t="s">
        <v>79</v>
      </c>
      <c r="M628" s="101">
        <v>12</v>
      </c>
      <c r="N628" s="95">
        <v>65775757.259999998</v>
      </c>
      <c r="O628" s="95">
        <v>72176970</v>
      </c>
      <c r="P628" s="95">
        <v>72176970</v>
      </c>
      <c r="Q628" s="95">
        <v>70231457.589999989</v>
      </c>
      <c r="R628" s="95">
        <v>-1945512.41</v>
      </c>
      <c r="S628" s="95">
        <v>-2.6954753157412954</v>
      </c>
      <c r="T628" s="100" t="s">
        <v>73</v>
      </c>
    </row>
    <row r="629" spans="1:20" x14ac:dyDescent="0.55000000000000004">
      <c r="A629" s="123">
        <v>2567</v>
      </c>
      <c r="B629" s="99">
        <v>45565</v>
      </c>
      <c r="C629" s="100" t="s">
        <v>2205</v>
      </c>
      <c r="D629" s="101">
        <v>1</v>
      </c>
      <c r="E629" s="100" t="s">
        <v>147</v>
      </c>
      <c r="F629" s="100" t="s">
        <v>25</v>
      </c>
      <c r="G629" s="100" t="s">
        <v>192</v>
      </c>
      <c r="H629" s="100" t="s">
        <v>2239</v>
      </c>
      <c r="I629" s="100" t="s">
        <v>32</v>
      </c>
      <c r="J629" s="100" t="s">
        <v>32</v>
      </c>
      <c r="K629" s="100" t="s">
        <v>78</v>
      </c>
      <c r="L629" s="100" t="s">
        <v>79</v>
      </c>
      <c r="M629" s="101">
        <v>12</v>
      </c>
      <c r="N629" s="95">
        <v>6318387.2400000002</v>
      </c>
      <c r="O629" s="95">
        <v>7900000</v>
      </c>
      <c r="P629" s="95">
        <v>7900000</v>
      </c>
      <c r="Q629" s="95">
        <v>6962693.3899999997</v>
      </c>
      <c r="R629" s="95">
        <v>-937306.61</v>
      </c>
      <c r="S629" s="95">
        <v>-11.864640632911392</v>
      </c>
      <c r="T629" s="100" t="s">
        <v>73</v>
      </c>
    </row>
    <row r="630" spans="1:20" x14ac:dyDescent="0.55000000000000004">
      <c r="A630" s="123">
        <v>2567</v>
      </c>
      <c r="B630" s="99">
        <v>45565</v>
      </c>
      <c r="C630" s="100" t="s">
        <v>2205</v>
      </c>
      <c r="D630" s="101">
        <v>1</v>
      </c>
      <c r="E630" s="100" t="s">
        <v>147</v>
      </c>
      <c r="F630" s="100" t="s">
        <v>56</v>
      </c>
      <c r="G630" s="100" t="s">
        <v>166</v>
      </c>
      <c r="H630" s="100" t="s">
        <v>2240</v>
      </c>
      <c r="I630" s="100" t="s">
        <v>32</v>
      </c>
      <c r="J630" s="100" t="s">
        <v>32</v>
      </c>
      <c r="K630" s="100" t="s">
        <v>78</v>
      </c>
      <c r="L630" s="100" t="s">
        <v>79</v>
      </c>
      <c r="M630" s="101">
        <v>12</v>
      </c>
      <c r="N630" s="95">
        <v>38304660.060000002</v>
      </c>
      <c r="O630" s="95">
        <v>59388238.719999999</v>
      </c>
      <c r="P630" s="95">
        <v>59388238.719999999</v>
      </c>
      <c r="Q630" s="95">
        <v>47417462.410000004</v>
      </c>
      <c r="R630" s="95">
        <v>-11970776.310000001</v>
      </c>
      <c r="S630" s="95">
        <v>-20.15681314685737</v>
      </c>
      <c r="T630" s="100" t="s">
        <v>73</v>
      </c>
    </row>
    <row r="631" spans="1:20" x14ac:dyDescent="0.55000000000000004">
      <c r="A631" s="123">
        <v>2567</v>
      </c>
      <c r="B631" s="99">
        <v>45565</v>
      </c>
      <c r="C631" s="100" t="s">
        <v>2205</v>
      </c>
      <c r="D631" s="101">
        <v>1</v>
      </c>
      <c r="E631" s="100" t="s">
        <v>147</v>
      </c>
      <c r="F631" s="100" t="s">
        <v>25</v>
      </c>
      <c r="G631" s="100" t="s">
        <v>180</v>
      </c>
      <c r="H631" s="100" t="s">
        <v>2241</v>
      </c>
      <c r="I631" s="100" t="s">
        <v>32</v>
      </c>
      <c r="J631" s="100" t="s">
        <v>32</v>
      </c>
      <c r="K631" s="100" t="s">
        <v>78</v>
      </c>
      <c r="L631" s="100" t="s">
        <v>79</v>
      </c>
      <c r="M631" s="101">
        <v>12</v>
      </c>
      <c r="N631" s="95">
        <v>12835117.27</v>
      </c>
      <c r="O631" s="95">
        <v>13500000</v>
      </c>
      <c r="P631" s="95">
        <v>13500000</v>
      </c>
      <c r="Q631" s="95">
        <v>14143208.85</v>
      </c>
      <c r="R631" s="95">
        <v>643208.85</v>
      </c>
      <c r="S631" s="95">
        <v>4.7645099999999996</v>
      </c>
      <c r="T631" s="100" t="s">
        <v>28</v>
      </c>
    </row>
    <row r="632" spans="1:20" x14ac:dyDescent="0.55000000000000004">
      <c r="A632" s="123">
        <v>2567</v>
      </c>
      <c r="B632" s="99">
        <v>45565</v>
      </c>
      <c r="C632" s="100" t="s">
        <v>2205</v>
      </c>
      <c r="D632" s="101">
        <v>1</v>
      </c>
      <c r="E632" s="100" t="s">
        <v>147</v>
      </c>
      <c r="F632" s="100" t="s">
        <v>25</v>
      </c>
      <c r="G632" s="100" t="s">
        <v>168</v>
      </c>
      <c r="H632" s="100" t="s">
        <v>2242</v>
      </c>
      <c r="I632" s="100" t="s">
        <v>32</v>
      </c>
      <c r="J632" s="100" t="s">
        <v>32</v>
      </c>
      <c r="K632" s="100" t="s">
        <v>78</v>
      </c>
      <c r="L632" s="100" t="s">
        <v>79</v>
      </c>
      <c r="M632" s="101">
        <v>12</v>
      </c>
      <c r="N632" s="95">
        <v>4527945.74</v>
      </c>
      <c r="O632" s="95">
        <v>4630000</v>
      </c>
      <c r="P632" s="95">
        <v>4630000</v>
      </c>
      <c r="Q632" s="95">
        <v>4574503.22</v>
      </c>
      <c r="R632" s="95">
        <v>-55496.78</v>
      </c>
      <c r="S632" s="95">
        <v>-1.1986345572354211</v>
      </c>
      <c r="T632" s="100" t="s">
        <v>73</v>
      </c>
    </row>
    <row r="633" spans="1:20" x14ac:dyDescent="0.55000000000000004">
      <c r="A633" s="123">
        <v>2567</v>
      </c>
      <c r="B633" s="99">
        <v>45565</v>
      </c>
      <c r="C633" s="100" t="s">
        <v>2205</v>
      </c>
      <c r="D633" s="101">
        <v>1</v>
      </c>
      <c r="E633" s="100" t="s">
        <v>147</v>
      </c>
      <c r="F633" s="100" t="s">
        <v>25</v>
      </c>
      <c r="G633" s="100" t="s">
        <v>182</v>
      </c>
      <c r="H633" s="100" t="s">
        <v>2243</v>
      </c>
      <c r="I633" s="100" t="s">
        <v>32</v>
      </c>
      <c r="J633" s="100" t="s">
        <v>32</v>
      </c>
      <c r="K633" s="100" t="s">
        <v>78</v>
      </c>
      <c r="L633" s="100" t="s">
        <v>79</v>
      </c>
      <c r="M633" s="101">
        <v>12</v>
      </c>
      <c r="N633" s="95">
        <v>2804317</v>
      </c>
      <c r="O633" s="95">
        <v>2969979.51</v>
      </c>
      <c r="P633" s="95">
        <v>2969979.51</v>
      </c>
      <c r="Q633" s="95">
        <v>3503711.34</v>
      </c>
      <c r="R633" s="95">
        <v>533731.82999999996</v>
      </c>
      <c r="S633" s="95">
        <v>17.970892667875678</v>
      </c>
      <c r="T633" s="100" t="s">
        <v>28</v>
      </c>
    </row>
    <row r="634" spans="1:20" x14ac:dyDescent="0.55000000000000004">
      <c r="A634" s="123">
        <v>2567</v>
      </c>
      <c r="B634" s="99">
        <v>45565</v>
      </c>
      <c r="C634" s="100" t="s">
        <v>2205</v>
      </c>
      <c r="D634" s="101">
        <v>1</v>
      </c>
      <c r="E634" s="100" t="s">
        <v>147</v>
      </c>
      <c r="F634" s="100" t="s">
        <v>25</v>
      </c>
      <c r="G634" s="100" t="s">
        <v>172</v>
      </c>
      <c r="H634" s="100" t="s">
        <v>2244</v>
      </c>
      <c r="I634" s="100" t="s">
        <v>32</v>
      </c>
      <c r="J634" s="100" t="s">
        <v>32</v>
      </c>
      <c r="K634" s="100" t="s">
        <v>78</v>
      </c>
      <c r="L634" s="100" t="s">
        <v>79</v>
      </c>
      <c r="M634" s="101">
        <v>12</v>
      </c>
      <c r="N634" s="95">
        <v>2312138.7799999998</v>
      </c>
      <c r="O634" s="95">
        <v>3092932.76</v>
      </c>
      <c r="P634" s="95">
        <v>3092932.76</v>
      </c>
      <c r="Q634" s="95">
        <v>3119940.63</v>
      </c>
      <c r="R634" s="95">
        <v>27007.87</v>
      </c>
      <c r="S634" s="95">
        <v>0.87321232292162732</v>
      </c>
      <c r="T634" s="100" t="s">
        <v>28</v>
      </c>
    </row>
    <row r="635" spans="1:20" x14ac:dyDescent="0.55000000000000004">
      <c r="A635" s="123">
        <v>2567</v>
      </c>
      <c r="B635" s="99">
        <v>45565</v>
      </c>
      <c r="C635" s="100" t="s">
        <v>2205</v>
      </c>
      <c r="D635" s="101">
        <v>1</v>
      </c>
      <c r="E635" s="100" t="s">
        <v>147</v>
      </c>
      <c r="F635" s="100" t="s">
        <v>25</v>
      </c>
      <c r="G635" s="100" t="s">
        <v>186</v>
      </c>
      <c r="H635" s="100" t="s">
        <v>2245</v>
      </c>
      <c r="I635" s="100" t="s">
        <v>32</v>
      </c>
      <c r="J635" s="100" t="s">
        <v>32</v>
      </c>
      <c r="K635" s="100" t="s">
        <v>78</v>
      </c>
      <c r="L635" s="100" t="s">
        <v>79</v>
      </c>
      <c r="M635" s="101">
        <v>12</v>
      </c>
      <c r="N635" s="95">
        <v>7748122.4699999997</v>
      </c>
      <c r="O635" s="95">
        <v>10759269.18</v>
      </c>
      <c r="P635" s="95">
        <v>10759269.18</v>
      </c>
      <c r="Q635" s="95">
        <v>8882700.9700000007</v>
      </c>
      <c r="R635" s="95">
        <v>-1876568.21</v>
      </c>
      <c r="S635" s="95">
        <v>-17.441409621838275</v>
      </c>
      <c r="T635" s="100" t="s">
        <v>73</v>
      </c>
    </row>
    <row r="636" spans="1:20" x14ac:dyDescent="0.55000000000000004">
      <c r="A636" s="123">
        <v>2567</v>
      </c>
      <c r="B636" s="99">
        <v>45565</v>
      </c>
      <c r="C636" s="100" t="s">
        <v>2205</v>
      </c>
      <c r="D636" s="101">
        <v>1</v>
      </c>
      <c r="E636" s="100" t="s">
        <v>147</v>
      </c>
      <c r="F636" s="100" t="s">
        <v>25</v>
      </c>
      <c r="G636" s="100" t="s">
        <v>162</v>
      </c>
      <c r="H636" s="100" t="s">
        <v>2246</v>
      </c>
      <c r="I636" s="100" t="s">
        <v>32</v>
      </c>
      <c r="J636" s="100" t="s">
        <v>32</v>
      </c>
      <c r="K636" s="100" t="s">
        <v>78</v>
      </c>
      <c r="L636" s="100" t="s">
        <v>79</v>
      </c>
      <c r="M636" s="101">
        <v>12</v>
      </c>
      <c r="N636" s="95">
        <v>1728407.96</v>
      </c>
      <c r="O636" s="95">
        <v>1990415.63</v>
      </c>
      <c r="P636" s="95">
        <v>1990415.63</v>
      </c>
      <c r="Q636" s="95">
        <v>2032199.0799999998</v>
      </c>
      <c r="R636" s="95">
        <v>41783.449999999997</v>
      </c>
      <c r="S636" s="95">
        <v>2.099232410067037</v>
      </c>
      <c r="T636" s="100" t="s">
        <v>28</v>
      </c>
    </row>
    <row r="637" spans="1:20" x14ac:dyDescent="0.55000000000000004">
      <c r="A637" s="123">
        <v>2567</v>
      </c>
      <c r="B637" s="99">
        <v>45565</v>
      </c>
      <c r="C637" s="100" t="s">
        <v>2205</v>
      </c>
      <c r="D637" s="101">
        <v>1</v>
      </c>
      <c r="E637" s="100" t="s">
        <v>147</v>
      </c>
      <c r="F637" s="100" t="s">
        <v>25</v>
      </c>
      <c r="G637" s="100" t="s">
        <v>170</v>
      </c>
      <c r="H637" s="100" t="s">
        <v>2247</v>
      </c>
      <c r="I637" s="100" t="s">
        <v>32</v>
      </c>
      <c r="J637" s="100" t="s">
        <v>32</v>
      </c>
      <c r="K637" s="100" t="s">
        <v>78</v>
      </c>
      <c r="L637" s="100" t="s">
        <v>79</v>
      </c>
      <c r="M637" s="101">
        <v>12</v>
      </c>
      <c r="N637" s="95">
        <v>3682710.26</v>
      </c>
      <c r="O637" s="95">
        <v>4660000</v>
      </c>
      <c r="P637" s="95">
        <v>4660000</v>
      </c>
      <c r="Q637" s="95">
        <v>4230577.8899999997</v>
      </c>
      <c r="R637" s="95">
        <v>-429422.11</v>
      </c>
      <c r="S637" s="95">
        <v>-9.2150667381974252</v>
      </c>
      <c r="T637" s="100" t="s">
        <v>73</v>
      </c>
    </row>
    <row r="638" spans="1:20" x14ac:dyDescent="0.55000000000000004">
      <c r="A638" s="123">
        <v>2567</v>
      </c>
      <c r="B638" s="99">
        <v>45565</v>
      </c>
      <c r="C638" s="100" t="s">
        <v>2205</v>
      </c>
      <c r="D638" s="101">
        <v>1</v>
      </c>
      <c r="E638" s="100" t="s">
        <v>147</v>
      </c>
      <c r="F638" s="100" t="s">
        <v>25</v>
      </c>
      <c r="G638" s="100" t="s">
        <v>174</v>
      </c>
      <c r="H638" s="100" t="s">
        <v>2248</v>
      </c>
      <c r="I638" s="100" t="s">
        <v>32</v>
      </c>
      <c r="J638" s="100" t="s">
        <v>32</v>
      </c>
      <c r="K638" s="100" t="s">
        <v>78</v>
      </c>
      <c r="L638" s="100" t="s">
        <v>79</v>
      </c>
      <c r="M638" s="101">
        <v>12</v>
      </c>
      <c r="N638" s="95">
        <v>2509778.5299999998</v>
      </c>
      <c r="O638" s="95">
        <v>3240000</v>
      </c>
      <c r="P638" s="95">
        <v>3240000</v>
      </c>
      <c r="Q638" s="95">
        <v>2509466.29</v>
      </c>
      <c r="R638" s="95">
        <v>-730533.71</v>
      </c>
      <c r="S638" s="95">
        <v>-22.547336728395063</v>
      </c>
      <c r="T638" s="100" t="s">
        <v>73</v>
      </c>
    </row>
    <row r="639" spans="1:20" x14ac:dyDescent="0.55000000000000004">
      <c r="A639" s="123">
        <v>2567</v>
      </c>
      <c r="B639" s="99">
        <v>45565</v>
      </c>
      <c r="C639" s="100" t="s">
        <v>2205</v>
      </c>
      <c r="D639" s="101">
        <v>1</v>
      </c>
      <c r="E639" s="100" t="s">
        <v>147</v>
      </c>
      <c r="F639" s="100" t="s">
        <v>25</v>
      </c>
      <c r="G639" s="100" t="s">
        <v>188</v>
      </c>
      <c r="H639" s="100" t="s">
        <v>2249</v>
      </c>
      <c r="I639" s="100" t="s">
        <v>32</v>
      </c>
      <c r="J639" s="100" t="s">
        <v>32</v>
      </c>
      <c r="K639" s="100" t="s">
        <v>78</v>
      </c>
      <c r="L639" s="100" t="s">
        <v>79</v>
      </c>
      <c r="M639" s="101">
        <v>12</v>
      </c>
      <c r="N639" s="95">
        <v>3336633.36</v>
      </c>
      <c r="O639" s="95">
        <v>3428772.01</v>
      </c>
      <c r="P639" s="95">
        <v>3428772.01</v>
      </c>
      <c r="Q639" s="95">
        <v>3325933.83</v>
      </c>
      <c r="R639" s="95">
        <v>-102838.18</v>
      </c>
      <c r="S639" s="95">
        <v>-2.9992714505389353</v>
      </c>
      <c r="T639" s="100" t="s">
        <v>73</v>
      </c>
    </row>
    <row r="640" spans="1:20" x14ac:dyDescent="0.55000000000000004">
      <c r="A640" s="123">
        <v>2567</v>
      </c>
      <c r="B640" s="99">
        <v>45565</v>
      </c>
      <c r="C640" s="100" t="s">
        <v>2205</v>
      </c>
      <c r="D640" s="101">
        <v>1</v>
      </c>
      <c r="E640" s="100" t="s">
        <v>147</v>
      </c>
      <c r="F640" s="100" t="s">
        <v>25</v>
      </c>
      <c r="G640" s="100" t="s">
        <v>148</v>
      </c>
      <c r="H640" s="100" t="s">
        <v>2250</v>
      </c>
      <c r="I640" s="100" t="s">
        <v>32</v>
      </c>
      <c r="J640" s="100" t="s">
        <v>32</v>
      </c>
      <c r="K640" s="100" t="s">
        <v>78</v>
      </c>
      <c r="L640" s="100" t="s">
        <v>79</v>
      </c>
      <c r="M640" s="101">
        <v>12</v>
      </c>
      <c r="N640" s="95">
        <v>1609740.98</v>
      </c>
      <c r="O640" s="95">
        <v>2100000</v>
      </c>
      <c r="P640" s="95">
        <v>2100000</v>
      </c>
      <c r="Q640" s="95">
        <v>2479969.6699999995</v>
      </c>
      <c r="R640" s="95">
        <v>379969.67</v>
      </c>
      <c r="S640" s="95">
        <v>18.09379380952381</v>
      </c>
      <c r="T640" s="100" t="s">
        <v>28</v>
      </c>
    </row>
    <row r="641" spans="1:20" x14ac:dyDescent="0.55000000000000004">
      <c r="A641" s="123">
        <v>2567</v>
      </c>
      <c r="B641" s="99">
        <v>45565</v>
      </c>
      <c r="C641" s="100" t="s">
        <v>2205</v>
      </c>
      <c r="D641" s="101">
        <v>1</v>
      </c>
      <c r="E641" s="100" t="s">
        <v>147</v>
      </c>
      <c r="F641" s="100" t="s">
        <v>25</v>
      </c>
      <c r="G641" s="100" t="s">
        <v>150</v>
      </c>
      <c r="H641" s="100" t="s">
        <v>2251</v>
      </c>
      <c r="I641" s="100" t="s">
        <v>32</v>
      </c>
      <c r="J641" s="100" t="s">
        <v>32</v>
      </c>
      <c r="K641" s="100" t="s">
        <v>78</v>
      </c>
      <c r="L641" s="100" t="s">
        <v>79</v>
      </c>
      <c r="M641" s="101">
        <v>12</v>
      </c>
      <c r="N641" s="95">
        <v>1432011.27</v>
      </c>
      <c r="O641" s="95">
        <v>1481435.49</v>
      </c>
      <c r="P641" s="95">
        <v>1481435.49</v>
      </c>
      <c r="Q641" s="95">
        <v>1407379</v>
      </c>
      <c r="R641" s="95">
        <v>-74056.490000000005</v>
      </c>
      <c r="S641" s="96">
        <v>-4.9989682642205366</v>
      </c>
      <c r="T641" s="100" t="s">
        <v>73</v>
      </c>
    </row>
    <row r="642" spans="1:20" x14ac:dyDescent="0.55000000000000004">
      <c r="A642" s="123">
        <v>2567</v>
      </c>
      <c r="B642" s="99">
        <v>45565</v>
      </c>
      <c r="C642" s="100" t="s">
        <v>2205</v>
      </c>
      <c r="D642" s="101">
        <v>1</v>
      </c>
      <c r="E642" s="100" t="s">
        <v>147</v>
      </c>
      <c r="F642" s="100" t="s">
        <v>25</v>
      </c>
      <c r="G642" s="100" t="s">
        <v>196</v>
      </c>
      <c r="H642" s="100" t="s">
        <v>2227</v>
      </c>
      <c r="I642" s="100" t="s">
        <v>32</v>
      </c>
      <c r="J642" s="100" t="s">
        <v>32</v>
      </c>
      <c r="K642" s="100" t="s">
        <v>80</v>
      </c>
      <c r="L642" s="100" t="s">
        <v>81</v>
      </c>
      <c r="M642" s="101">
        <v>12</v>
      </c>
      <c r="N642" s="95">
        <v>273606.06</v>
      </c>
      <c r="O642" s="95">
        <v>290068.36</v>
      </c>
      <c r="P642" s="95">
        <v>290068.36</v>
      </c>
      <c r="Q642" s="95">
        <v>484444.88999999996</v>
      </c>
      <c r="R642" s="95">
        <v>194376.53</v>
      </c>
      <c r="S642" s="95">
        <v>67.010593640754195</v>
      </c>
      <c r="T642" s="100" t="s">
        <v>28</v>
      </c>
    </row>
    <row r="643" spans="1:20" x14ac:dyDescent="0.55000000000000004">
      <c r="A643" s="123">
        <v>2567</v>
      </c>
      <c r="B643" s="99">
        <v>45565</v>
      </c>
      <c r="C643" s="100" t="s">
        <v>2205</v>
      </c>
      <c r="D643" s="101">
        <v>1</v>
      </c>
      <c r="E643" s="100" t="s">
        <v>147</v>
      </c>
      <c r="F643" s="100" t="s">
        <v>49</v>
      </c>
      <c r="G643" s="100" t="s">
        <v>156</v>
      </c>
      <c r="H643" s="100" t="s">
        <v>2228</v>
      </c>
      <c r="I643" s="100" t="s">
        <v>32</v>
      </c>
      <c r="J643" s="100" t="s">
        <v>32</v>
      </c>
      <c r="K643" s="100" t="s">
        <v>80</v>
      </c>
      <c r="L643" s="100" t="s">
        <v>81</v>
      </c>
      <c r="M643" s="101">
        <v>12</v>
      </c>
      <c r="N643" s="95">
        <v>164514535.53999999</v>
      </c>
      <c r="O643" s="95">
        <v>303500000</v>
      </c>
      <c r="P643" s="95">
        <v>303500000</v>
      </c>
      <c r="Q643" s="95">
        <v>241243040.0699999</v>
      </c>
      <c r="R643" s="95">
        <v>-62256959.93</v>
      </c>
      <c r="S643" s="95">
        <v>-20.513001624382206</v>
      </c>
      <c r="T643" s="100" t="s">
        <v>73</v>
      </c>
    </row>
    <row r="644" spans="1:20" x14ac:dyDescent="0.55000000000000004">
      <c r="A644" s="123">
        <v>2567</v>
      </c>
      <c r="B644" s="99">
        <v>45565</v>
      </c>
      <c r="C644" s="100" t="s">
        <v>2205</v>
      </c>
      <c r="D644" s="101">
        <v>1</v>
      </c>
      <c r="E644" s="100" t="s">
        <v>147</v>
      </c>
      <c r="F644" s="100" t="s">
        <v>56</v>
      </c>
      <c r="G644" s="100" t="s">
        <v>152</v>
      </c>
      <c r="H644" s="100" t="s">
        <v>2229</v>
      </c>
      <c r="I644" s="100" t="s">
        <v>32</v>
      </c>
      <c r="J644" s="100" t="s">
        <v>32</v>
      </c>
      <c r="K644" s="100" t="s">
        <v>80</v>
      </c>
      <c r="L644" s="100" t="s">
        <v>81</v>
      </c>
      <c r="M644" s="101">
        <v>12</v>
      </c>
      <c r="N644" s="95">
        <v>7800066.0700000003</v>
      </c>
      <c r="O644" s="95">
        <v>10398000</v>
      </c>
      <c r="P644" s="95">
        <v>10398000</v>
      </c>
      <c r="Q644" s="95">
        <v>10280716.530000001</v>
      </c>
      <c r="R644" s="95">
        <v>-117283.47</v>
      </c>
      <c r="S644" s="95">
        <v>-1.1279425851125218</v>
      </c>
      <c r="T644" s="100" t="s">
        <v>73</v>
      </c>
    </row>
    <row r="645" spans="1:20" x14ac:dyDescent="0.55000000000000004">
      <c r="A645" s="123">
        <v>2567</v>
      </c>
      <c r="B645" s="99">
        <v>45565</v>
      </c>
      <c r="C645" s="100" t="s">
        <v>2205</v>
      </c>
      <c r="D645" s="101">
        <v>1</v>
      </c>
      <c r="E645" s="100" t="s">
        <v>147</v>
      </c>
      <c r="F645" s="100" t="s">
        <v>25</v>
      </c>
      <c r="G645" s="100" t="s">
        <v>190</v>
      </c>
      <c r="H645" s="100" t="s">
        <v>2230</v>
      </c>
      <c r="I645" s="100" t="s">
        <v>32</v>
      </c>
      <c r="J645" s="100" t="s">
        <v>32</v>
      </c>
      <c r="K645" s="100" t="s">
        <v>80</v>
      </c>
      <c r="L645" s="100" t="s">
        <v>81</v>
      </c>
      <c r="M645" s="101">
        <v>12</v>
      </c>
      <c r="N645" s="95">
        <v>839623.15</v>
      </c>
      <c r="O645" s="95">
        <v>1529348.24</v>
      </c>
      <c r="P645" s="95">
        <v>1529348.24</v>
      </c>
      <c r="Q645" s="95">
        <v>1180243.0000000005</v>
      </c>
      <c r="R645" s="95">
        <v>-349105.24</v>
      </c>
      <c r="S645" s="95">
        <v>-22.827059976869624</v>
      </c>
      <c r="T645" s="100" t="s">
        <v>73</v>
      </c>
    </row>
    <row r="646" spans="1:20" x14ac:dyDescent="0.55000000000000004">
      <c r="A646" s="123">
        <v>2567</v>
      </c>
      <c r="B646" s="99">
        <v>45565</v>
      </c>
      <c r="C646" s="100" t="s">
        <v>2205</v>
      </c>
      <c r="D646" s="101">
        <v>1</v>
      </c>
      <c r="E646" s="100" t="s">
        <v>147</v>
      </c>
      <c r="F646" s="100" t="s">
        <v>25</v>
      </c>
      <c r="G646" s="100" t="s">
        <v>176</v>
      </c>
      <c r="H646" s="100" t="s">
        <v>2231</v>
      </c>
      <c r="I646" s="100" t="s">
        <v>32</v>
      </c>
      <c r="J646" s="100" t="s">
        <v>32</v>
      </c>
      <c r="K646" s="100" t="s">
        <v>80</v>
      </c>
      <c r="L646" s="100" t="s">
        <v>81</v>
      </c>
      <c r="M646" s="101">
        <v>12</v>
      </c>
      <c r="N646" s="95">
        <v>2138519.88</v>
      </c>
      <c r="O646" s="95">
        <v>3017900</v>
      </c>
      <c r="P646" s="95">
        <v>3017900</v>
      </c>
      <c r="Q646" s="95">
        <v>885826.62999999989</v>
      </c>
      <c r="R646" s="95">
        <v>-2132073.37</v>
      </c>
      <c r="S646" s="95">
        <v>-70.647581762152484</v>
      </c>
      <c r="T646" s="100" t="s">
        <v>73</v>
      </c>
    </row>
    <row r="647" spans="1:20" x14ac:dyDescent="0.55000000000000004">
      <c r="A647" s="123">
        <v>2567</v>
      </c>
      <c r="B647" s="99">
        <v>45565</v>
      </c>
      <c r="C647" s="100" t="s">
        <v>2205</v>
      </c>
      <c r="D647" s="101">
        <v>1</v>
      </c>
      <c r="E647" s="100" t="s">
        <v>147</v>
      </c>
      <c r="F647" s="100" t="s">
        <v>25</v>
      </c>
      <c r="G647" s="100" t="s">
        <v>158</v>
      </c>
      <c r="H647" s="100" t="s">
        <v>2232</v>
      </c>
      <c r="I647" s="100" t="s">
        <v>32</v>
      </c>
      <c r="J647" s="100" t="s">
        <v>32</v>
      </c>
      <c r="K647" s="100" t="s">
        <v>80</v>
      </c>
      <c r="L647" s="100" t="s">
        <v>81</v>
      </c>
      <c r="M647" s="101">
        <v>12</v>
      </c>
      <c r="N647" s="95">
        <v>286499.94</v>
      </c>
      <c r="O647" s="95">
        <v>1841090</v>
      </c>
      <c r="P647" s="95">
        <v>1841090</v>
      </c>
      <c r="Q647" s="95">
        <v>1269386.58</v>
      </c>
      <c r="R647" s="95">
        <v>-571703.42000000004</v>
      </c>
      <c r="S647" s="95">
        <v>-31.052442846357323</v>
      </c>
      <c r="T647" s="100" t="s">
        <v>73</v>
      </c>
    </row>
    <row r="648" spans="1:20" x14ac:dyDescent="0.55000000000000004">
      <c r="A648" s="123">
        <v>2567</v>
      </c>
      <c r="B648" s="99">
        <v>45565</v>
      </c>
      <c r="C648" s="100" t="s">
        <v>2205</v>
      </c>
      <c r="D648" s="101">
        <v>1</v>
      </c>
      <c r="E648" s="100" t="s">
        <v>147</v>
      </c>
      <c r="F648" s="100" t="s">
        <v>25</v>
      </c>
      <c r="G648" s="100" t="s">
        <v>194</v>
      </c>
      <c r="H648" s="100" t="s">
        <v>2233</v>
      </c>
      <c r="I648" s="100" t="s">
        <v>32</v>
      </c>
      <c r="J648" s="100" t="s">
        <v>32</v>
      </c>
      <c r="K648" s="100" t="s">
        <v>80</v>
      </c>
      <c r="L648" s="100" t="s">
        <v>81</v>
      </c>
      <c r="M648" s="101">
        <v>12</v>
      </c>
      <c r="N648" s="95">
        <v>1219889.28</v>
      </c>
      <c r="O648" s="95">
        <v>1491904.84</v>
      </c>
      <c r="P648" s="95">
        <v>1491904.84</v>
      </c>
      <c r="Q648" s="95">
        <v>1701328.67</v>
      </c>
      <c r="R648" s="95">
        <v>209423.83</v>
      </c>
      <c r="S648" s="95">
        <v>14.037345036027901</v>
      </c>
      <c r="T648" s="100" t="s">
        <v>28</v>
      </c>
    </row>
    <row r="649" spans="1:20" x14ac:dyDescent="0.55000000000000004">
      <c r="A649" s="123">
        <v>2567</v>
      </c>
      <c r="B649" s="99">
        <v>45565</v>
      </c>
      <c r="C649" s="100" t="s">
        <v>2205</v>
      </c>
      <c r="D649" s="101">
        <v>1</v>
      </c>
      <c r="E649" s="100" t="s">
        <v>147</v>
      </c>
      <c r="F649" s="100" t="s">
        <v>25</v>
      </c>
      <c r="G649" s="100" t="s">
        <v>154</v>
      </c>
      <c r="H649" s="100" t="s">
        <v>2234</v>
      </c>
      <c r="I649" s="100" t="s">
        <v>32</v>
      </c>
      <c r="J649" s="100" t="s">
        <v>32</v>
      </c>
      <c r="K649" s="100" t="s">
        <v>80</v>
      </c>
      <c r="L649" s="100" t="s">
        <v>81</v>
      </c>
      <c r="M649" s="101">
        <v>12</v>
      </c>
      <c r="N649" s="95">
        <v>792036.96</v>
      </c>
      <c r="O649" s="95">
        <v>2040314.8</v>
      </c>
      <c r="P649" s="95">
        <v>2040314.8</v>
      </c>
      <c r="Q649" s="95">
        <v>778763.78999999992</v>
      </c>
      <c r="R649" s="95">
        <v>-1261551.01</v>
      </c>
      <c r="S649" s="95">
        <v>-61.831194382357076</v>
      </c>
      <c r="T649" s="100" t="s">
        <v>73</v>
      </c>
    </row>
    <row r="650" spans="1:20" x14ac:dyDescent="0.55000000000000004">
      <c r="A650" s="123">
        <v>2567</v>
      </c>
      <c r="B650" s="99">
        <v>45565</v>
      </c>
      <c r="C650" s="100" t="s">
        <v>2205</v>
      </c>
      <c r="D650" s="101">
        <v>1</v>
      </c>
      <c r="E650" s="100" t="s">
        <v>147</v>
      </c>
      <c r="F650" s="100" t="s">
        <v>56</v>
      </c>
      <c r="G650" s="100" t="s">
        <v>160</v>
      </c>
      <c r="H650" s="100" t="s">
        <v>2235</v>
      </c>
      <c r="I650" s="100" t="s">
        <v>32</v>
      </c>
      <c r="J650" s="100" t="s">
        <v>32</v>
      </c>
      <c r="K650" s="100" t="s">
        <v>80</v>
      </c>
      <c r="L650" s="100" t="s">
        <v>81</v>
      </c>
      <c r="M650" s="101">
        <v>12</v>
      </c>
      <c r="N650" s="95">
        <v>12313128.75</v>
      </c>
      <c r="O650" s="95">
        <v>12300000</v>
      </c>
      <c r="P650" s="95">
        <v>12300000</v>
      </c>
      <c r="Q650" s="95">
        <v>8894170.9700000025</v>
      </c>
      <c r="R650" s="95">
        <v>-3405829.03</v>
      </c>
      <c r="S650" s="95">
        <v>-27.689666910569105</v>
      </c>
      <c r="T650" s="100" t="s">
        <v>73</v>
      </c>
    </row>
    <row r="651" spans="1:20" x14ac:dyDescent="0.55000000000000004">
      <c r="A651" s="123">
        <v>2567</v>
      </c>
      <c r="B651" s="99">
        <v>45565</v>
      </c>
      <c r="C651" s="100" t="s">
        <v>2205</v>
      </c>
      <c r="D651" s="101">
        <v>1</v>
      </c>
      <c r="E651" s="100" t="s">
        <v>147</v>
      </c>
      <c r="F651" s="100" t="s">
        <v>25</v>
      </c>
      <c r="G651" s="100" t="s">
        <v>184</v>
      </c>
      <c r="H651" s="100" t="s">
        <v>2236</v>
      </c>
      <c r="I651" s="100" t="s">
        <v>32</v>
      </c>
      <c r="J651" s="100" t="s">
        <v>32</v>
      </c>
      <c r="K651" s="100" t="s">
        <v>80</v>
      </c>
      <c r="L651" s="100" t="s">
        <v>81</v>
      </c>
      <c r="M651" s="101">
        <v>12</v>
      </c>
      <c r="N651" s="95">
        <v>1454191.86</v>
      </c>
      <c r="O651" s="95">
        <v>1565017.05</v>
      </c>
      <c r="P651" s="95">
        <v>1565017.05</v>
      </c>
      <c r="Q651" s="95">
        <v>1222866.4200000002</v>
      </c>
      <c r="R651" s="95">
        <v>-342150.63</v>
      </c>
      <c r="S651" s="95">
        <v>-21.862421882240834</v>
      </c>
      <c r="T651" s="100" t="s">
        <v>73</v>
      </c>
    </row>
    <row r="652" spans="1:20" x14ac:dyDescent="0.55000000000000004">
      <c r="A652" s="123">
        <v>2567</v>
      </c>
      <c r="B652" s="99">
        <v>45565</v>
      </c>
      <c r="C652" s="100" t="s">
        <v>2205</v>
      </c>
      <c r="D652" s="101">
        <v>1</v>
      </c>
      <c r="E652" s="100" t="s">
        <v>147</v>
      </c>
      <c r="F652" s="100" t="s">
        <v>25</v>
      </c>
      <c r="G652" s="100" t="s">
        <v>164</v>
      </c>
      <c r="H652" s="100" t="s">
        <v>2237</v>
      </c>
      <c r="I652" s="100" t="s">
        <v>32</v>
      </c>
      <c r="J652" s="100" t="s">
        <v>32</v>
      </c>
      <c r="K652" s="100" t="s">
        <v>80</v>
      </c>
      <c r="L652" s="100" t="s">
        <v>81</v>
      </c>
      <c r="M652" s="101">
        <v>12</v>
      </c>
      <c r="N652" s="95">
        <v>1036213.93</v>
      </c>
      <c r="O652" s="95">
        <v>1186120</v>
      </c>
      <c r="P652" s="95">
        <v>1186120</v>
      </c>
      <c r="Q652" s="95">
        <v>1250784.3099999998</v>
      </c>
      <c r="R652" s="95">
        <v>64664.31</v>
      </c>
      <c r="S652" s="95">
        <v>5.4517510875796713</v>
      </c>
      <c r="T652" s="100" t="s">
        <v>28</v>
      </c>
    </row>
    <row r="653" spans="1:20" x14ac:dyDescent="0.55000000000000004">
      <c r="A653" s="123">
        <v>2567</v>
      </c>
      <c r="B653" s="99">
        <v>45565</v>
      </c>
      <c r="C653" s="100" t="s">
        <v>2205</v>
      </c>
      <c r="D653" s="101">
        <v>1</v>
      </c>
      <c r="E653" s="100" t="s">
        <v>147</v>
      </c>
      <c r="F653" s="100" t="s">
        <v>56</v>
      </c>
      <c r="G653" s="100" t="s">
        <v>178</v>
      </c>
      <c r="H653" s="100" t="s">
        <v>2238</v>
      </c>
      <c r="I653" s="100" t="s">
        <v>32</v>
      </c>
      <c r="J653" s="100" t="s">
        <v>32</v>
      </c>
      <c r="K653" s="100" t="s">
        <v>80</v>
      </c>
      <c r="L653" s="100" t="s">
        <v>81</v>
      </c>
      <c r="M653" s="101">
        <v>12</v>
      </c>
      <c r="N653" s="95">
        <v>32323847.949999999</v>
      </c>
      <c r="O653" s="95">
        <v>25358400</v>
      </c>
      <c r="P653" s="95">
        <v>25358400</v>
      </c>
      <c r="Q653" s="95">
        <v>23880758.489999998</v>
      </c>
      <c r="R653" s="95">
        <v>-1477641.51</v>
      </c>
      <c r="S653" s="95">
        <v>-5.8270297416240782</v>
      </c>
      <c r="T653" s="100" t="s">
        <v>73</v>
      </c>
    </row>
    <row r="654" spans="1:20" x14ac:dyDescent="0.55000000000000004">
      <c r="A654" s="123">
        <v>2567</v>
      </c>
      <c r="B654" s="99">
        <v>45565</v>
      </c>
      <c r="C654" s="100" t="s">
        <v>2205</v>
      </c>
      <c r="D654" s="101">
        <v>1</v>
      </c>
      <c r="E654" s="100" t="s">
        <v>147</v>
      </c>
      <c r="F654" s="100" t="s">
        <v>25</v>
      </c>
      <c r="G654" s="100" t="s">
        <v>192</v>
      </c>
      <c r="H654" s="100" t="s">
        <v>2239</v>
      </c>
      <c r="I654" s="100" t="s">
        <v>32</v>
      </c>
      <c r="J654" s="100" t="s">
        <v>32</v>
      </c>
      <c r="K654" s="100" t="s">
        <v>80</v>
      </c>
      <c r="L654" s="100" t="s">
        <v>81</v>
      </c>
      <c r="M654" s="101">
        <v>12</v>
      </c>
      <c r="N654" s="95">
        <v>897996.96</v>
      </c>
      <c r="O654" s="95">
        <v>930000</v>
      </c>
      <c r="P654" s="95">
        <v>930000</v>
      </c>
      <c r="Q654" s="95">
        <v>713794.37</v>
      </c>
      <c r="R654" s="95">
        <v>-216205.63</v>
      </c>
      <c r="S654" s="95">
        <v>-23.247917204301078</v>
      </c>
      <c r="T654" s="100" t="s">
        <v>73</v>
      </c>
    </row>
    <row r="655" spans="1:20" x14ac:dyDescent="0.55000000000000004">
      <c r="A655" s="123">
        <v>2567</v>
      </c>
      <c r="B655" s="99">
        <v>45565</v>
      </c>
      <c r="C655" s="100" t="s">
        <v>2205</v>
      </c>
      <c r="D655" s="101">
        <v>1</v>
      </c>
      <c r="E655" s="100" t="s">
        <v>147</v>
      </c>
      <c r="F655" s="100" t="s">
        <v>56</v>
      </c>
      <c r="G655" s="100" t="s">
        <v>166</v>
      </c>
      <c r="H655" s="100" t="s">
        <v>2240</v>
      </c>
      <c r="I655" s="100" t="s">
        <v>32</v>
      </c>
      <c r="J655" s="100" t="s">
        <v>32</v>
      </c>
      <c r="K655" s="100" t="s">
        <v>80</v>
      </c>
      <c r="L655" s="100" t="s">
        <v>81</v>
      </c>
      <c r="M655" s="101">
        <v>12</v>
      </c>
      <c r="N655" s="95">
        <v>3472719.75</v>
      </c>
      <c r="O655" s="95">
        <v>4013752.85</v>
      </c>
      <c r="P655" s="95">
        <v>4013752.85</v>
      </c>
      <c r="Q655" s="95">
        <v>2892983.9399999995</v>
      </c>
      <c r="R655" s="95">
        <v>-1120768.9099999999</v>
      </c>
      <c r="S655" s="95">
        <v>-27.923216796968454</v>
      </c>
      <c r="T655" s="100" t="s">
        <v>73</v>
      </c>
    </row>
    <row r="656" spans="1:20" x14ac:dyDescent="0.55000000000000004">
      <c r="A656" s="123">
        <v>2567</v>
      </c>
      <c r="B656" s="99">
        <v>45565</v>
      </c>
      <c r="C656" s="100" t="s">
        <v>2205</v>
      </c>
      <c r="D656" s="101">
        <v>1</v>
      </c>
      <c r="E656" s="100" t="s">
        <v>147</v>
      </c>
      <c r="F656" s="100" t="s">
        <v>25</v>
      </c>
      <c r="G656" s="100" t="s">
        <v>180</v>
      </c>
      <c r="H656" s="100" t="s">
        <v>2241</v>
      </c>
      <c r="I656" s="100" t="s">
        <v>32</v>
      </c>
      <c r="J656" s="100" t="s">
        <v>32</v>
      </c>
      <c r="K656" s="100" t="s">
        <v>80</v>
      </c>
      <c r="L656" s="100" t="s">
        <v>81</v>
      </c>
      <c r="M656" s="101">
        <v>12</v>
      </c>
      <c r="N656" s="95">
        <v>5109619.22</v>
      </c>
      <c r="O656" s="95">
        <v>1207070.56</v>
      </c>
      <c r="P656" s="95">
        <v>1207070.56</v>
      </c>
      <c r="Q656" s="95">
        <v>1654538.49</v>
      </c>
      <c r="R656" s="95">
        <v>447467.93</v>
      </c>
      <c r="S656" s="95">
        <v>37.070569428849296</v>
      </c>
      <c r="T656" s="100" t="s">
        <v>28</v>
      </c>
    </row>
    <row r="657" spans="1:20" x14ac:dyDescent="0.55000000000000004">
      <c r="A657" s="123">
        <v>2567</v>
      </c>
      <c r="B657" s="99">
        <v>45565</v>
      </c>
      <c r="C657" s="100" t="s">
        <v>2205</v>
      </c>
      <c r="D657" s="101">
        <v>1</v>
      </c>
      <c r="E657" s="100" t="s">
        <v>147</v>
      </c>
      <c r="F657" s="100" t="s">
        <v>25</v>
      </c>
      <c r="G657" s="100" t="s">
        <v>168</v>
      </c>
      <c r="H657" s="100" t="s">
        <v>2242</v>
      </c>
      <c r="I657" s="100" t="s">
        <v>32</v>
      </c>
      <c r="J657" s="100" t="s">
        <v>32</v>
      </c>
      <c r="K657" s="100" t="s">
        <v>80</v>
      </c>
      <c r="L657" s="100" t="s">
        <v>81</v>
      </c>
      <c r="M657" s="101">
        <v>12</v>
      </c>
      <c r="N657" s="95">
        <v>2887113.87</v>
      </c>
      <c r="O657" s="95">
        <v>2202360</v>
      </c>
      <c r="P657" s="95">
        <v>2202360</v>
      </c>
      <c r="Q657" s="95">
        <v>1918706.9399999995</v>
      </c>
      <c r="R657" s="95">
        <v>-283653.06</v>
      </c>
      <c r="S657" s="96">
        <v>-12.87950471312592</v>
      </c>
      <c r="T657" s="100" t="s">
        <v>73</v>
      </c>
    </row>
    <row r="658" spans="1:20" x14ac:dyDescent="0.55000000000000004">
      <c r="A658" s="123">
        <v>2567</v>
      </c>
      <c r="B658" s="99">
        <v>45565</v>
      </c>
      <c r="C658" s="100" t="s">
        <v>2205</v>
      </c>
      <c r="D658" s="101">
        <v>1</v>
      </c>
      <c r="E658" s="100" t="s">
        <v>147</v>
      </c>
      <c r="F658" s="100" t="s">
        <v>25</v>
      </c>
      <c r="G658" s="100" t="s">
        <v>182</v>
      </c>
      <c r="H658" s="100" t="s">
        <v>2243</v>
      </c>
      <c r="I658" s="100" t="s">
        <v>32</v>
      </c>
      <c r="J658" s="100" t="s">
        <v>32</v>
      </c>
      <c r="K658" s="100" t="s">
        <v>80</v>
      </c>
      <c r="L658" s="100" t="s">
        <v>81</v>
      </c>
      <c r="M658" s="101">
        <v>12</v>
      </c>
      <c r="N658" s="95">
        <v>810592.86</v>
      </c>
      <c r="O658" s="95">
        <v>529642.09</v>
      </c>
      <c r="P658" s="95">
        <v>529642.09</v>
      </c>
      <c r="Q658" s="95">
        <v>615976.73</v>
      </c>
      <c r="R658" s="95">
        <v>86334.64</v>
      </c>
      <c r="S658" s="95">
        <v>16.300562517605048</v>
      </c>
      <c r="T658" s="100" t="s">
        <v>28</v>
      </c>
    </row>
    <row r="659" spans="1:20" x14ac:dyDescent="0.55000000000000004">
      <c r="A659" s="123">
        <v>2567</v>
      </c>
      <c r="B659" s="99">
        <v>45565</v>
      </c>
      <c r="C659" s="100" t="s">
        <v>2205</v>
      </c>
      <c r="D659" s="101">
        <v>1</v>
      </c>
      <c r="E659" s="100" t="s">
        <v>147</v>
      </c>
      <c r="F659" s="100" t="s">
        <v>25</v>
      </c>
      <c r="G659" s="100" t="s">
        <v>172</v>
      </c>
      <c r="H659" s="100" t="s">
        <v>2244</v>
      </c>
      <c r="I659" s="100" t="s">
        <v>32</v>
      </c>
      <c r="J659" s="100" t="s">
        <v>32</v>
      </c>
      <c r="K659" s="100" t="s">
        <v>80</v>
      </c>
      <c r="L659" s="100" t="s">
        <v>81</v>
      </c>
      <c r="M659" s="101">
        <v>12</v>
      </c>
      <c r="N659" s="95">
        <v>497763.61</v>
      </c>
      <c r="O659" s="95">
        <v>575778.63</v>
      </c>
      <c r="P659" s="95">
        <v>575778.63</v>
      </c>
      <c r="Q659" s="95">
        <v>451065.34999999992</v>
      </c>
      <c r="R659" s="95">
        <v>-124713.28</v>
      </c>
      <c r="S659" s="95">
        <v>-21.65993552070524</v>
      </c>
      <c r="T659" s="100" t="s">
        <v>73</v>
      </c>
    </row>
    <row r="660" spans="1:20" x14ac:dyDescent="0.55000000000000004">
      <c r="A660" s="123">
        <v>2567</v>
      </c>
      <c r="B660" s="99">
        <v>45565</v>
      </c>
      <c r="C660" s="100" t="s">
        <v>2205</v>
      </c>
      <c r="D660" s="101">
        <v>1</v>
      </c>
      <c r="E660" s="100" t="s">
        <v>147</v>
      </c>
      <c r="F660" s="100" t="s">
        <v>25</v>
      </c>
      <c r="G660" s="100" t="s">
        <v>186</v>
      </c>
      <c r="H660" s="100" t="s">
        <v>2245</v>
      </c>
      <c r="I660" s="100" t="s">
        <v>32</v>
      </c>
      <c r="J660" s="100" t="s">
        <v>32</v>
      </c>
      <c r="K660" s="100" t="s">
        <v>80</v>
      </c>
      <c r="L660" s="100" t="s">
        <v>81</v>
      </c>
      <c r="M660" s="101">
        <v>12</v>
      </c>
      <c r="N660" s="95">
        <v>1541641.09</v>
      </c>
      <c r="O660" s="95">
        <v>1991210.68</v>
      </c>
      <c r="P660" s="95">
        <v>1991210.68</v>
      </c>
      <c r="Q660" s="95">
        <v>1715274.08</v>
      </c>
      <c r="R660" s="95">
        <v>-275936.59999999998</v>
      </c>
      <c r="S660" s="95">
        <v>-13.85773001177354</v>
      </c>
      <c r="T660" s="100" t="s">
        <v>73</v>
      </c>
    </row>
    <row r="661" spans="1:20" x14ac:dyDescent="0.55000000000000004">
      <c r="A661" s="123">
        <v>2567</v>
      </c>
      <c r="B661" s="99">
        <v>45565</v>
      </c>
      <c r="C661" s="100" t="s">
        <v>2205</v>
      </c>
      <c r="D661" s="101">
        <v>1</v>
      </c>
      <c r="E661" s="100" t="s">
        <v>147</v>
      </c>
      <c r="F661" s="100" t="s">
        <v>25</v>
      </c>
      <c r="G661" s="100" t="s">
        <v>162</v>
      </c>
      <c r="H661" s="100" t="s">
        <v>2246</v>
      </c>
      <c r="I661" s="100" t="s">
        <v>32</v>
      </c>
      <c r="J661" s="100" t="s">
        <v>32</v>
      </c>
      <c r="K661" s="100" t="s">
        <v>80</v>
      </c>
      <c r="L661" s="100" t="s">
        <v>81</v>
      </c>
      <c r="M661" s="101">
        <v>12</v>
      </c>
      <c r="N661" s="95">
        <v>629364.26</v>
      </c>
      <c r="O661" s="95">
        <v>553073.81000000006</v>
      </c>
      <c r="P661" s="95">
        <v>553073.81000000006</v>
      </c>
      <c r="Q661" s="95">
        <v>587340.59999999986</v>
      </c>
      <c r="R661" s="95">
        <v>34266.79</v>
      </c>
      <c r="S661" s="95">
        <v>6.1956992684213343</v>
      </c>
      <c r="T661" s="100" t="s">
        <v>28</v>
      </c>
    </row>
    <row r="662" spans="1:20" x14ac:dyDescent="0.55000000000000004">
      <c r="A662" s="123">
        <v>2567</v>
      </c>
      <c r="B662" s="99">
        <v>45565</v>
      </c>
      <c r="C662" s="100" t="s">
        <v>2205</v>
      </c>
      <c r="D662" s="101">
        <v>1</v>
      </c>
      <c r="E662" s="100" t="s">
        <v>147</v>
      </c>
      <c r="F662" s="100" t="s">
        <v>25</v>
      </c>
      <c r="G662" s="100" t="s">
        <v>170</v>
      </c>
      <c r="H662" s="100" t="s">
        <v>2247</v>
      </c>
      <c r="I662" s="100" t="s">
        <v>32</v>
      </c>
      <c r="J662" s="100" t="s">
        <v>32</v>
      </c>
      <c r="K662" s="100" t="s">
        <v>80</v>
      </c>
      <c r="L662" s="100" t="s">
        <v>81</v>
      </c>
      <c r="M662" s="101">
        <v>12</v>
      </c>
      <c r="N662" s="95">
        <v>106586.6</v>
      </c>
      <c r="O662" s="95">
        <v>1610083.55</v>
      </c>
      <c r="P662" s="95">
        <v>1610083.55</v>
      </c>
      <c r="Q662" s="95">
        <v>1045460.6800000002</v>
      </c>
      <c r="R662" s="95">
        <v>-564622.87</v>
      </c>
      <c r="S662" s="95">
        <v>-35.067923649055352</v>
      </c>
      <c r="T662" s="100" t="s">
        <v>73</v>
      </c>
    </row>
    <row r="663" spans="1:20" x14ac:dyDescent="0.55000000000000004">
      <c r="A663" s="123">
        <v>2567</v>
      </c>
      <c r="B663" s="99">
        <v>45565</v>
      </c>
      <c r="C663" s="100" t="s">
        <v>2205</v>
      </c>
      <c r="D663" s="101">
        <v>1</v>
      </c>
      <c r="E663" s="100" t="s">
        <v>147</v>
      </c>
      <c r="F663" s="100" t="s">
        <v>25</v>
      </c>
      <c r="G663" s="100" t="s">
        <v>174</v>
      </c>
      <c r="H663" s="100" t="s">
        <v>2248</v>
      </c>
      <c r="I663" s="100" t="s">
        <v>32</v>
      </c>
      <c r="J663" s="100" t="s">
        <v>32</v>
      </c>
      <c r="K663" s="100" t="s">
        <v>80</v>
      </c>
      <c r="L663" s="100" t="s">
        <v>81</v>
      </c>
      <c r="M663" s="101">
        <v>12</v>
      </c>
      <c r="N663" s="95">
        <v>849293.32</v>
      </c>
      <c r="O663" s="95">
        <v>1546000</v>
      </c>
      <c r="P663" s="95">
        <v>1546000</v>
      </c>
      <c r="Q663" s="95">
        <v>458446.12999999995</v>
      </c>
      <c r="R663" s="95">
        <v>-1087553.8700000001</v>
      </c>
      <c r="S663" s="95">
        <v>-70.346304657179815</v>
      </c>
      <c r="T663" s="100" t="s">
        <v>73</v>
      </c>
    </row>
    <row r="664" spans="1:20" x14ac:dyDescent="0.55000000000000004">
      <c r="A664" s="123">
        <v>2567</v>
      </c>
      <c r="B664" s="99">
        <v>45565</v>
      </c>
      <c r="C664" s="100" t="s">
        <v>2205</v>
      </c>
      <c r="D664" s="101">
        <v>1</v>
      </c>
      <c r="E664" s="100" t="s">
        <v>147</v>
      </c>
      <c r="F664" s="100" t="s">
        <v>25</v>
      </c>
      <c r="G664" s="100" t="s">
        <v>188</v>
      </c>
      <c r="H664" s="100" t="s">
        <v>2249</v>
      </c>
      <c r="I664" s="100" t="s">
        <v>32</v>
      </c>
      <c r="J664" s="100" t="s">
        <v>32</v>
      </c>
      <c r="K664" s="100" t="s">
        <v>80</v>
      </c>
      <c r="L664" s="100" t="s">
        <v>81</v>
      </c>
      <c r="M664" s="101">
        <v>12</v>
      </c>
      <c r="N664" s="95">
        <v>1365591.52</v>
      </c>
      <c r="O664" s="95">
        <v>1403299.74</v>
      </c>
      <c r="P664" s="95">
        <v>1403299.74</v>
      </c>
      <c r="Q664" s="95">
        <v>1065067.1300000004</v>
      </c>
      <c r="R664" s="95">
        <v>-338232.61</v>
      </c>
      <c r="S664" s="95">
        <v>-24.102663198669159</v>
      </c>
      <c r="T664" s="100" t="s">
        <v>73</v>
      </c>
    </row>
    <row r="665" spans="1:20" x14ac:dyDescent="0.55000000000000004">
      <c r="A665" s="123">
        <v>2567</v>
      </c>
      <c r="B665" s="99">
        <v>45565</v>
      </c>
      <c r="C665" s="100" t="s">
        <v>2205</v>
      </c>
      <c r="D665" s="101">
        <v>1</v>
      </c>
      <c r="E665" s="100" t="s">
        <v>147</v>
      </c>
      <c r="F665" s="100" t="s">
        <v>25</v>
      </c>
      <c r="G665" s="100" t="s">
        <v>148</v>
      </c>
      <c r="H665" s="100" t="s">
        <v>2250</v>
      </c>
      <c r="I665" s="100" t="s">
        <v>32</v>
      </c>
      <c r="J665" s="100" t="s">
        <v>32</v>
      </c>
      <c r="K665" s="100" t="s">
        <v>80</v>
      </c>
      <c r="L665" s="100" t="s">
        <v>81</v>
      </c>
      <c r="M665" s="101">
        <v>12</v>
      </c>
      <c r="N665" s="95">
        <v>1235896.23</v>
      </c>
      <c r="O665" s="95">
        <v>1100000</v>
      </c>
      <c r="P665" s="95">
        <v>1100000</v>
      </c>
      <c r="Q665" s="95">
        <v>468821.05000000005</v>
      </c>
      <c r="R665" s="95">
        <v>-631178.94999999995</v>
      </c>
      <c r="S665" s="95">
        <v>-57.379904545454544</v>
      </c>
      <c r="T665" s="100" t="s">
        <v>73</v>
      </c>
    </row>
    <row r="666" spans="1:20" x14ac:dyDescent="0.55000000000000004">
      <c r="A666" s="123">
        <v>2567</v>
      </c>
      <c r="B666" s="99">
        <v>45565</v>
      </c>
      <c r="C666" s="100" t="s">
        <v>2205</v>
      </c>
      <c r="D666" s="101">
        <v>1</v>
      </c>
      <c r="E666" s="100" t="s">
        <v>147</v>
      </c>
      <c r="F666" s="100" t="s">
        <v>25</v>
      </c>
      <c r="G666" s="100" t="s">
        <v>150</v>
      </c>
      <c r="H666" s="100" t="s">
        <v>2251</v>
      </c>
      <c r="I666" s="100" t="s">
        <v>32</v>
      </c>
      <c r="J666" s="100" t="s">
        <v>32</v>
      </c>
      <c r="K666" s="100" t="s">
        <v>80</v>
      </c>
      <c r="L666" s="100" t="s">
        <v>81</v>
      </c>
      <c r="M666" s="101">
        <v>12</v>
      </c>
      <c r="N666" s="95">
        <v>887077.57</v>
      </c>
      <c r="O666" s="95">
        <v>750958.17</v>
      </c>
      <c r="P666" s="95">
        <v>750958.17</v>
      </c>
      <c r="Q666" s="95">
        <v>486590.11999999988</v>
      </c>
      <c r="R666" s="95">
        <v>-264368.05</v>
      </c>
      <c r="S666" s="95">
        <v>-35.204097985910451</v>
      </c>
      <c r="T666" s="100" t="s">
        <v>73</v>
      </c>
    </row>
    <row r="667" spans="1:20" x14ac:dyDescent="0.55000000000000004">
      <c r="A667" s="123">
        <v>2567</v>
      </c>
      <c r="B667" s="99">
        <v>45565</v>
      </c>
      <c r="C667" s="100" t="s">
        <v>2205</v>
      </c>
      <c r="D667" s="101">
        <v>1</v>
      </c>
      <c r="E667" s="100" t="s">
        <v>147</v>
      </c>
      <c r="F667" s="100" t="s">
        <v>25</v>
      </c>
      <c r="G667" s="100" t="s">
        <v>196</v>
      </c>
      <c r="H667" s="100" t="s">
        <v>2227</v>
      </c>
      <c r="I667" s="100" t="s">
        <v>32</v>
      </c>
      <c r="J667" s="100" t="s">
        <v>32</v>
      </c>
      <c r="K667" s="100" t="s">
        <v>82</v>
      </c>
      <c r="L667" s="100" t="s">
        <v>83</v>
      </c>
      <c r="M667" s="101">
        <v>12</v>
      </c>
      <c r="N667" s="95">
        <v>320.39999999999998</v>
      </c>
      <c r="O667" s="95">
        <v>0</v>
      </c>
      <c r="P667" s="95">
        <v>0</v>
      </c>
      <c r="Q667" s="95">
        <v>0</v>
      </c>
      <c r="R667" s="95">
        <v>0</v>
      </c>
      <c r="S667" s="97"/>
      <c r="T667" s="100" t="s">
        <v>28</v>
      </c>
    </row>
    <row r="668" spans="1:20" x14ac:dyDescent="0.55000000000000004">
      <c r="A668" s="123">
        <v>2567</v>
      </c>
      <c r="B668" s="99">
        <v>45565</v>
      </c>
      <c r="C668" s="100" t="s">
        <v>2205</v>
      </c>
      <c r="D668" s="101">
        <v>1</v>
      </c>
      <c r="E668" s="100" t="s">
        <v>147</v>
      </c>
      <c r="F668" s="100" t="s">
        <v>49</v>
      </c>
      <c r="G668" s="100" t="s">
        <v>156</v>
      </c>
      <c r="H668" s="100" t="s">
        <v>2228</v>
      </c>
      <c r="I668" s="100" t="s">
        <v>32</v>
      </c>
      <c r="J668" s="100" t="s">
        <v>32</v>
      </c>
      <c r="K668" s="100" t="s">
        <v>82</v>
      </c>
      <c r="L668" s="100" t="s">
        <v>83</v>
      </c>
      <c r="M668" s="101">
        <v>12</v>
      </c>
      <c r="N668" s="95">
        <v>86134333.680000007</v>
      </c>
      <c r="O668" s="95">
        <v>16500000</v>
      </c>
      <c r="P668" s="95">
        <v>16500000</v>
      </c>
      <c r="Q668" s="95">
        <v>41194491.780000001</v>
      </c>
      <c r="R668" s="95">
        <v>24694491.780000001</v>
      </c>
      <c r="S668" s="95">
        <v>149.66358654545454</v>
      </c>
      <c r="T668" s="100" t="s">
        <v>28</v>
      </c>
    </row>
    <row r="669" spans="1:20" x14ac:dyDescent="0.55000000000000004">
      <c r="A669" s="123">
        <v>2567</v>
      </c>
      <c r="B669" s="99">
        <v>45565</v>
      </c>
      <c r="C669" s="100" t="s">
        <v>2205</v>
      </c>
      <c r="D669" s="101">
        <v>1</v>
      </c>
      <c r="E669" s="100" t="s">
        <v>147</v>
      </c>
      <c r="F669" s="100" t="s">
        <v>56</v>
      </c>
      <c r="G669" s="100" t="s">
        <v>152</v>
      </c>
      <c r="H669" s="100" t="s">
        <v>2229</v>
      </c>
      <c r="I669" s="100" t="s">
        <v>32</v>
      </c>
      <c r="J669" s="100" t="s">
        <v>32</v>
      </c>
      <c r="K669" s="100" t="s">
        <v>82</v>
      </c>
      <c r="L669" s="100" t="s">
        <v>83</v>
      </c>
      <c r="M669" s="101">
        <v>12</v>
      </c>
      <c r="N669" s="95">
        <v>2675245.9900000002</v>
      </c>
      <c r="O669" s="95">
        <v>3045000</v>
      </c>
      <c r="P669" s="95">
        <v>3045000</v>
      </c>
      <c r="Q669" s="95">
        <v>2273928.29</v>
      </c>
      <c r="R669" s="95">
        <v>-771071.71</v>
      </c>
      <c r="S669" s="95">
        <v>-25.322552052545156</v>
      </c>
      <c r="T669" s="100" t="s">
        <v>73</v>
      </c>
    </row>
    <row r="670" spans="1:20" x14ac:dyDescent="0.55000000000000004">
      <c r="A670" s="123">
        <v>2567</v>
      </c>
      <c r="B670" s="99">
        <v>45565</v>
      </c>
      <c r="C670" s="100" t="s">
        <v>2205</v>
      </c>
      <c r="D670" s="101">
        <v>1</v>
      </c>
      <c r="E670" s="100" t="s">
        <v>147</v>
      </c>
      <c r="F670" s="100" t="s">
        <v>25</v>
      </c>
      <c r="G670" s="100" t="s">
        <v>190</v>
      </c>
      <c r="H670" s="100" t="s">
        <v>2230</v>
      </c>
      <c r="I670" s="100" t="s">
        <v>32</v>
      </c>
      <c r="J670" s="100" t="s">
        <v>32</v>
      </c>
      <c r="K670" s="100" t="s">
        <v>82</v>
      </c>
      <c r="L670" s="100" t="s">
        <v>83</v>
      </c>
      <c r="M670" s="101">
        <v>12</v>
      </c>
      <c r="N670" s="95">
        <v>1864074.31</v>
      </c>
      <c r="O670" s="95">
        <v>1865194.64</v>
      </c>
      <c r="P670" s="95">
        <v>1865194.64</v>
      </c>
      <c r="Q670" s="95">
        <v>1336278.5899999999</v>
      </c>
      <c r="R670" s="95">
        <v>-528916.05000000005</v>
      </c>
      <c r="S670" s="95">
        <v>-28.357150436589286</v>
      </c>
      <c r="T670" s="100" t="s">
        <v>73</v>
      </c>
    </row>
    <row r="671" spans="1:20" x14ac:dyDescent="0.55000000000000004">
      <c r="A671" s="123">
        <v>2567</v>
      </c>
      <c r="B671" s="99">
        <v>45565</v>
      </c>
      <c r="C671" s="100" t="s">
        <v>2205</v>
      </c>
      <c r="D671" s="101">
        <v>1</v>
      </c>
      <c r="E671" s="100" t="s">
        <v>147</v>
      </c>
      <c r="F671" s="100" t="s">
        <v>25</v>
      </c>
      <c r="G671" s="100" t="s">
        <v>176</v>
      </c>
      <c r="H671" s="100" t="s">
        <v>2231</v>
      </c>
      <c r="I671" s="100" t="s">
        <v>32</v>
      </c>
      <c r="J671" s="100" t="s">
        <v>32</v>
      </c>
      <c r="K671" s="100" t="s">
        <v>82</v>
      </c>
      <c r="L671" s="100" t="s">
        <v>83</v>
      </c>
      <c r="M671" s="101">
        <v>12</v>
      </c>
      <c r="N671" s="95">
        <v>5721487</v>
      </c>
      <c r="O671" s="95">
        <v>4779000</v>
      </c>
      <c r="P671" s="95">
        <v>4779000</v>
      </c>
      <c r="Q671" s="95">
        <v>1850291.76</v>
      </c>
      <c r="R671" s="95">
        <v>-2928708.24</v>
      </c>
      <c r="S671" s="96">
        <v>-61.282867545511607</v>
      </c>
      <c r="T671" s="100" t="s">
        <v>73</v>
      </c>
    </row>
    <row r="672" spans="1:20" x14ac:dyDescent="0.55000000000000004">
      <c r="A672" s="123">
        <v>2567</v>
      </c>
      <c r="B672" s="99">
        <v>45565</v>
      </c>
      <c r="C672" s="100" t="s">
        <v>2205</v>
      </c>
      <c r="D672" s="101">
        <v>1</v>
      </c>
      <c r="E672" s="100" t="s">
        <v>147</v>
      </c>
      <c r="F672" s="100" t="s">
        <v>25</v>
      </c>
      <c r="G672" s="100" t="s">
        <v>158</v>
      </c>
      <c r="H672" s="100" t="s">
        <v>2232</v>
      </c>
      <c r="I672" s="100" t="s">
        <v>32</v>
      </c>
      <c r="J672" s="100" t="s">
        <v>32</v>
      </c>
      <c r="K672" s="100" t="s">
        <v>82</v>
      </c>
      <c r="L672" s="100" t="s">
        <v>83</v>
      </c>
      <c r="M672" s="101">
        <v>12</v>
      </c>
      <c r="N672" s="95">
        <v>4684574.58</v>
      </c>
      <c r="O672" s="95">
        <v>3686018.01</v>
      </c>
      <c r="P672" s="95">
        <v>3686018.01</v>
      </c>
      <c r="Q672" s="95">
        <v>2479869.21</v>
      </c>
      <c r="R672" s="95">
        <v>-1206148.8</v>
      </c>
      <c r="S672" s="95">
        <v>-32.722270936489537</v>
      </c>
      <c r="T672" s="100" t="s">
        <v>73</v>
      </c>
    </row>
    <row r="673" spans="1:20" x14ac:dyDescent="0.55000000000000004">
      <c r="A673" s="123">
        <v>2567</v>
      </c>
      <c r="B673" s="99">
        <v>45565</v>
      </c>
      <c r="C673" s="100" t="s">
        <v>2205</v>
      </c>
      <c r="D673" s="101">
        <v>1</v>
      </c>
      <c r="E673" s="100" t="s">
        <v>147</v>
      </c>
      <c r="F673" s="100" t="s">
        <v>25</v>
      </c>
      <c r="G673" s="100" t="s">
        <v>194</v>
      </c>
      <c r="H673" s="100" t="s">
        <v>2233</v>
      </c>
      <c r="I673" s="100" t="s">
        <v>32</v>
      </c>
      <c r="J673" s="100" t="s">
        <v>32</v>
      </c>
      <c r="K673" s="100" t="s">
        <v>82</v>
      </c>
      <c r="L673" s="100" t="s">
        <v>83</v>
      </c>
      <c r="M673" s="101">
        <v>12</v>
      </c>
      <c r="N673" s="95">
        <v>2104693.38</v>
      </c>
      <c r="O673" s="95">
        <v>1498121.61</v>
      </c>
      <c r="P673" s="95">
        <v>1498121.61</v>
      </c>
      <c r="Q673" s="95">
        <v>1510894.3599999999</v>
      </c>
      <c r="R673" s="95">
        <v>12772.75</v>
      </c>
      <c r="S673" s="95">
        <v>0.85258432391212891</v>
      </c>
      <c r="T673" s="100" t="s">
        <v>28</v>
      </c>
    </row>
    <row r="674" spans="1:20" x14ac:dyDescent="0.55000000000000004">
      <c r="A674" s="123">
        <v>2567</v>
      </c>
      <c r="B674" s="99">
        <v>45565</v>
      </c>
      <c r="C674" s="100" t="s">
        <v>2205</v>
      </c>
      <c r="D674" s="101">
        <v>1</v>
      </c>
      <c r="E674" s="100" t="s">
        <v>147</v>
      </c>
      <c r="F674" s="100" t="s">
        <v>25</v>
      </c>
      <c r="G674" s="100" t="s">
        <v>154</v>
      </c>
      <c r="H674" s="100" t="s">
        <v>2234</v>
      </c>
      <c r="I674" s="100" t="s">
        <v>32</v>
      </c>
      <c r="J674" s="100" t="s">
        <v>32</v>
      </c>
      <c r="K674" s="100" t="s">
        <v>82</v>
      </c>
      <c r="L674" s="100" t="s">
        <v>83</v>
      </c>
      <c r="M674" s="101">
        <v>12</v>
      </c>
      <c r="N674" s="95">
        <v>1927779.6</v>
      </c>
      <c r="O674" s="95">
        <v>1900000</v>
      </c>
      <c r="P674" s="95">
        <v>1900000</v>
      </c>
      <c r="Q674" s="95">
        <v>1742890.09</v>
      </c>
      <c r="R674" s="95">
        <v>-157109.91</v>
      </c>
      <c r="S674" s="95">
        <v>-8.2689426315789465</v>
      </c>
      <c r="T674" s="100" t="s">
        <v>73</v>
      </c>
    </row>
    <row r="675" spans="1:20" x14ac:dyDescent="0.55000000000000004">
      <c r="A675" s="123">
        <v>2567</v>
      </c>
      <c r="B675" s="99">
        <v>45565</v>
      </c>
      <c r="C675" s="100" t="s">
        <v>2205</v>
      </c>
      <c r="D675" s="101">
        <v>1</v>
      </c>
      <c r="E675" s="100" t="s">
        <v>147</v>
      </c>
      <c r="F675" s="100" t="s">
        <v>56</v>
      </c>
      <c r="G675" s="100" t="s">
        <v>160</v>
      </c>
      <c r="H675" s="100" t="s">
        <v>2235</v>
      </c>
      <c r="I675" s="100" t="s">
        <v>32</v>
      </c>
      <c r="J675" s="100" t="s">
        <v>32</v>
      </c>
      <c r="K675" s="100" t="s">
        <v>82</v>
      </c>
      <c r="L675" s="100" t="s">
        <v>83</v>
      </c>
      <c r="M675" s="101">
        <v>12</v>
      </c>
      <c r="N675" s="95">
        <v>15553151.960000001</v>
      </c>
      <c r="O675" s="95">
        <v>15100000</v>
      </c>
      <c r="P675" s="95">
        <v>15100000</v>
      </c>
      <c r="Q675" s="95">
        <v>12805937.800000001</v>
      </c>
      <c r="R675" s="95">
        <v>-2294062.2000000002</v>
      </c>
      <c r="S675" s="95">
        <v>-15.192464900662252</v>
      </c>
      <c r="T675" s="100" t="s">
        <v>73</v>
      </c>
    </row>
    <row r="676" spans="1:20" x14ac:dyDescent="0.55000000000000004">
      <c r="A676" s="123">
        <v>2567</v>
      </c>
      <c r="B676" s="99">
        <v>45565</v>
      </c>
      <c r="C676" s="100" t="s">
        <v>2205</v>
      </c>
      <c r="D676" s="101">
        <v>1</v>
      </c>
      <c r="E676" s="100" t="s">
        <v>147</v>
      </c>
      <c r="F676" s="100" t="s">
        <v>25</v>
      </c>
      <c r="G676" s="100" t="s">
        <v>184</v>
      </c>
      <c r="H676" s="100" t="s">
        <v>2236</v>
      </c>
      <c r="I676" s="100" t="s">
        <v>32</v>
      </c>
      <c r="J676" s="100" t="s">
        <v>32</v>
      </c>
      <c r="K676" s="100" t="s">
        <v>82</v>
      </c>
      <c r="L676" s="100" t="s">
        <v>83</v>
      </c>
      <c r="M676" s="101">
        <v>12</v>
      </c>
      <c r="N676" s="95">
        <v>6552347.29</v>
      </c>
      <c r="O676" s="95">
        <v>6391348.7999999998</v>
      </c>
      <c r="P676" s="95">
        <v>6391348.7999999998</v>
      </c>
      <c r="Q676" s="95">
        <v>3551822.71</v>
      </c>
      <c r="R676" s="95">
        <v>-2839526.09</v>
      </c>
      <c r="S676" s="95">
        <v>-44.427650232451718</v>
      </c>
      <c r="T676" s="100" t="s">
        <v>73</v>
      </c>
    </row>
    <row r="677" spans="1:20" x14ac:dyDescent="0.55000000000000004">
      <c r="A677" s="123">
        <v>2567</v>
      </c>
      <c r="B677" s="99">
        <v>45565</v>
      </c>
      <c r="C677" s="100" t="s">
        <v>2205</v>
      </c>
      <c r="D677" s="101">
        <v>1</v>
      </c>
      <c r="E677" s="100" t="s">
        <v>147</v>
      </c>
      <c r="F677" s="100" t="s">
        <v>25</v>
      </c>
      <c r="G677" s="100" t="s">
        <v>164</v>
      </c>
      <c r="H677" s="100" t="s">
        <v>2237</v>
      </c>
      <c r="I677" s="100" t="s">
        <v>32</v>
      </c>
      <c r="J677" s="100" t="s">
        <v>32</v>
      </c>
      <c r="K677" s="100" t="s">
        <v>82</v>
      </c>
      <c r="L677" s="100" t="s">
        <v>83</v>
      </c>
      <c r="M677" s="101">
        <v>12</v>
      </c>
      <c r="N677" s="95">
        <v>909210.07</v>
      </c>
      <c r="O677" s="95">
        <v>608317</v>
      </c>
      <c r="P677" s="95">
        <v>608317</v>
      </c>
      <c r="Q677" s="95">
        <v>474646.77</v>
      </c>
      <c r="R677" s="95">
        <v>-133670.23000000001</v>
      </c>
      <c r="S677" s="95">
        <v>-21.973778474052178</v>
      </c>
      <c r="T677" s="100" t="s">
        <v>73</v>
      </c>
    </row>
    <row r="678" spans="1:20" x14ac:dyDescent="0.55000000000000004">
      <c r="A678" s="123">
        <v>2567</v>
      </c>
      <c r="B678" s="99">
        <v>45565</v>
      </c>
      <c r="C678" s="100" t="s">
        <v>2205</v>
      </c>
      <c r="D678" s="101">
        <v>1</v>
      </c>
      <c r="E678" s="100" t="s">
        <v>147</v>
      </c>
      <c r="F678" s="100" t="s">
        <v>56</v>
      </c>
      <c r="G678" s="100" t="s">
        <v>178</v>
      </c>
      <c r="H678" s="100" t="s">
        <v>2238</v>
      </c>
      <c r="I678" s="100" t="s">
        <v>32</v>
      </c>
      <c r="J678" s="100" t="s">
        <v>32</v>
      </c>
      <c r="K678" s="100" t="s">
        <v>82</v>
      </c>
      <c r="L678" s="100" t="s">
        <v>83</v>
      </c>
      <c r="M678" s="101">
        <v>12</v>
      </c>
      <c r="N678" s="95">
        <v>3020387.77</v>
      </c>
      <c r="O678" s="95">
        <v>7240630</v>
      </c>
      <c r="P678" s="95">
        <v>7240630</v>
      </c>
      <c r="Q678" s="95">
        <v>6640952.3900000006</v>
      </c>
      <c r="R678" s="95">
        <v>-599677.61</v>
      </c>
      <c r="S678" s="95">
        <v>-8.2821192354808897</v>
      </c>
      <c r="T678" s="100" t="s">
        <v>73</v>
      </c>
    </row>
    <row r="679" spans="1:20" x14ac:dyDescent="0.55000000000000004">
      <c r="A679" s="123">
        <v>2567</v>
      </c>
      <c r="B679" s="99">
        <v>45565</v>
      </c>
      <c r="C679" s="100" t="s">
        <v>2205</v>
      </c>
      <c r="D679" s="101">
        <v>1</v>
      </c>
      <c r="E679" s="100" t="s">
        <v>147</v>
      </c>
      <c r="F679" s="100" t="s">
        <v>25</v>
      </c>
      <c r="G679" s="100" t="s">
        <v>192</v>
      </c>
      <c r="H679" s="100" t="s">
        <v>2239</v>
      </c>
      <c r="I679" s="100" t="s">
        <v>32</v>
      </c>
      <c r="J679" s="100" t="s">
        <v>32</v>
      </c>
      <c r="K679" s="100" t="s">
        <v>82</v>
      </c>
      <c r="L679" s="100" t="s">
        <v>83</v>
      </c>
      <c r="M679" s="101">
        <v>12</v>
      </c>
      <c r="N679" s="95">
        <v>7701853.6299999999</v>
      </c>
      <c r="O679" s="95">
        <v>3441000</v>
      </c>
      <c r="P679" s="95">
        <v>3441000</v>
      </c>
      <c r="Q679" s="95">
        <v>2255879.8099999996</v>
      </c>
      <c r="R679" s="95">
        <v>-1185120.19</v>
      </c>
      <c r="S679" s="95">
        <v>-34.441156349898286</v>
      </c>
      <c r="T679" s="100" t="s">
        <v>73</v>
      </c>
    </row>
    <row r="680" spans="1:20" x14ac:dyDescent="0.55000000000000004">
      <c r="A680" s="123">
        <v>2567</v>
      </c>
      <c r="B680" s="99">
        <v>45565</v>
      </c>
      <c r="C680" s="100" t="s">
        <v>2205</v>
      </c>
      <c r="D680" s="101">
        <v>1</v>
      </c>
      <c r="E680" s="100" t="s">
        <v>147</v>
      </c>
      <c r="F680" s="100" t="s">
        <v>56</v>
      </c>
      <c r="G680" s="100" t="s">
        <v>166</v>
      </c>
      <c r="H680" s="100" t="s">
        <v>2240</v>
      </c>
      <c r="I680" s="100" t="s">
        <v>32</v>
      </c>
      <c r="J680" s="100" t="s">
        <v>32</v>
      </c>
      <c r="K680" s="100" t="s">
        <v>82</v>
      </c>
      <c r="L680" s="100" t="s">
        <v>83</v>
      </c>
      <c r="M680" s="101">
        <v>12</v>
      </c>
      <c r="N680" s="95">
        <v>12098042.48</v>
      </c>
      <c r="O680" s="95">
        <v>5809320.4299999997</v>
      </c>
      <c r="P680" s="95">
        <v>5809320.4299999997</v>
      </c>
      <c r="Q680" s="95">
        <v>5297072.2300000004</v>
      </c>
      <c r="R680" s="95">
        <v>-512248.2</v>
      </c>
      <c r="S680" s="95">
        <v>-8.8176957386390882</v>
      </c>
      <c r="T680" s="100" t="s">
        <v>73</v>
      </c>
    </row>
    <row r="681" spans="1:20" x14ac:dyDescent="0.55000000000000004">
      <c r="A681" s="123">
        <v>2567</v>
      </c>
      <c r="B681" s="99">
        <v>45565</v>
      </c>
      <c r="C681" s="100" t="s">
        <v>2205</v>
      </c>
      <c r="D681" s="101">
        <v>1</v>
      </c>
      <c r="E681" s="100" t="s">
        <v>147</v>
      </c>
      <c r="F681" s="100" t="s">
        <v>25</v>
      </c>
      <c r="G681" s="100" t="s">
        <v>180</v>
      </c>
      <c r="H681" s="100" t="s">
        <v>2241</v>
      </c>
      <c r="I681" s="100" t="s">
        <v>32</v>
      </c>
      <c r="J681" s="100" t="s">
        <v>32</v>
      </c>
      <c r="K681" s="100" t="s">
        <v>82</v>
      </c>
      <c r="L681" s="100" t="s">
        <v>83</v>
      </c>
      <c r="M681" s="101">
        <v>12</v>
      </c>
      <c r="N681" s="95">
        <v>17169225.440000001</v>
      </c>
      <c r="O681" s="95">
        <v>10322340.550000001</v>
      </c>
      <c r="P681" s="95">
        <v>10322340.550000001</v>
      </c>
      <c r="Q681" s="95">
        <v>7973077.9400000004</v>
      </c>
      <c r="R681" s="95">
        <v>-2349262.61</v>
      </c>
      <c r="S681" s="95">
        <v>-22.759010891187849</v>
      </c>
      <c r="T681" s="100" t="s">
        <v>73</v>
      </c>
    </row>
    <row r="682" spans="1:20" x14ac:dyDescent="0.55000000000000004">
      <c r="A682" s="123">
        <v>2567</v>
      </c>
      <c r="B682" s="99">
        <v>45565</v>
      </c>
      <c r="C682" s="100" t="s">
        <v>2205</v>
      </c>
      <c r="D682" s="101">
        <v>1</v>
      </c>
      <c r="E682" s="100" t="s">
        <v>147</v>
      </c>
      <c r="F682" s="100" t="s">
        <v>25</v>
      </c>
      <c r="G682" s="100" t="s">
        <v>168</v>
      </c>
      <c r="H682" s="100" t="s">
        <v>2242</v>
      </c>
      <c r="I682" s="100" t="s">
        <v>32</v>
      </c>
      <c r="J682" s="100" t="s">
        <v>32</v>
      </c>
      <c r="K682" s="100" t="s">
        <v>82</v>
      </c>
      <c r="L682" s="100" t="s">
        <v>83</v>
      </c>
      <c r="M682" s="101">
        <v>12</v>
      </c>
      <c r="N682" s="95">
        <v>368960.61</v>
      </c>
      <c r="O682" s="95">
        <v>304000</v>
      </c>
      <c r="P682" s="95">
        <v>304000</v>
      </c>
      <c r="Q682" s="95">
        <v>297413.68</v>
      </c>
      <c r="R682" s="95">
        <v>-6586.32</v>
      </c>
      <c r="S682" s="95">
        <v>-2.1665526315789476</v>
      </c>
      <c r="T682" s="100" t="s">
        <v>73</v>
      </c>
    </row>
    <row r="683" spans="1:20" x14ac:dyDescent="0.55000000000000004">
      <c r="A683" s="123">
        <v>2567</v>
      </c>
      <c r="B683" s="99">
        <v>45565</v>
      </c>
      <c r="C683" s="100" t="s">
        <v>2205</v>
      </c>
      <c r="D683" s="101">
        <v>1</v>
      </c>
      <c r="E683" s="100" t="s">
        <v>147</v>
      </c>
      <c r="F683" s="100" t="s">
        <v>25</v>
      </c>
      <c r="G683" s="100" t="s">
        <v>182</v>
      </c>
      <c r="H683" s="100" t="s">
        <v>2243</v>
      </c>
      <c r="I683" s="100" t="s">
        <v>32</v>
      </c>
      <c r="J683" s="100" t="s">
        <v>32</v>
      </c>
      <c r="K683" s="100" t="s">
        <v>82</v>
      </c>
      <c r="L683" s="100" t="s">
        <v>83</v>
      </c>
      <c r="M683" s="101">
        <v>12</v>
      </c>
      <c r="N683" s="95">
        <v>-9818.48</v>
      </c>
      <c r="O683" s="95">
        <v>95323.93</v>
      </c>
      <c r="P683" s="95">
        <v>95323.93</v>
      </c>
      <c r="Q683" s="95">
        <v>229091.58</v>
      </c>
      <c r="R683" s="95">
        <v>133767.65</v>
      </c>
      <c r="S683" s="95">
        <v>140.32955838056614</v>
      </c>
      <c r="T683" s="100" t="s">
        <v>28</v>
      </c>
    </row>
    <row r="684" spans="1:20" x14ac:dyDescent="0.55000000000000004">
      <c r="A684" s="123">
        <v>2567</v>
      </c>
      <c r="B684" s="99">
        <v>45565</v>
      </c>
      <c r="C684" s="100" t="s">
        <v>2205</v>
      </c>
      <c r="D684" s="101">
        <v>1</v>
      </c>
      <c r="E684" s="100" t="s">
        <v>147</v>
      </c>
      <c r="F684" s="100" t="s">
        <v>25</v>
      </c>
      <c r="G684" s="100" t="s">
        <v>172</v>
      </c>
      <c r="H684" s="100" t="s">
        <v>2244</v>
      </c>
      <c r="I684" s="100" t="s">
        <v>32</v>
      </c>
      <c r="J684" s="100" t="s">
        <v>32</v>
      </c>
      <c r="K684" s="100" t="s">
        <v>82</v>
      </c>
      <c r="L684" s="100" t="s">
        <v>83</v>
      </c>
      <c r="M684" s="101">
        <v>12</v>
      </c>
      <c r="N684" s="95">
        <v>5010</v>
      </c>
      <c r="O684" s="95">
        <v>1500</v>
      </c>
      <c r="P684" s="95">
        <v>1500</v>
      </c>
      <c r="Q684" s="95">
        <v>1329.1999999999998</v>
      </c>
      <c r="R684" s="95">
        <v>-170.8</v>
      </c>
      <c r="S684" s="95">
        <v>-11.386666666666665</v>
      </c>
      <c r="T684" s="100" t="s">
        <v>73</v>
      </c>
    </row>
    <row r="685" spans="1:20" x14ac:dyDescent="0.55000000000000004">
      <c r="A685" s="123">
        <v>2567</v>
      </c>
      <c r="B685" s="99">
        <v>45565</v>
      </c>
      <c r="C685" s="100" t="s">
        <v>2205</v>
      </c>
      <c r="D685" s="101">
        <v>1</v>
      </c>
      <c r="E685" s="100" t="s">
        <v>147</v>
      </c>
      <c r="F685" s="100" t="s">
        <v>25</v>
      </c>
      <c r="G685" s="100" t="s">
        <v>186</v>
      </c>
      <c r="H685" s="100" t="s">
        <v>2245</v>
      </c>
      <c r="I685" s="100" t="s">
        <v>32</v>
      </c>
      <c r="J685" s="100" t="s">
        <v>32</v>
      </c>
      <c r="K685" s="100" t="s">
        <v>82</v>
      </c>
      <c r="L685" s="100" t="s">
        <v>83</v>
      </c>
      <c r="M685" s="101">
        <v>12</v>
      </c>
      <c r="N685" s="95">
        <v>7062038.9699999997</v>
      </c>
      <c r="O685" s="95">
        <v>6529804.4900000002</v>
      </c>
      <c r="P685" s="95">
        <v>6529804.4900000002</v>
      </c>
      <c r="Q685" s="95">
        <v>3284383.77</v>
      </c>
      <c r="R685" s="95">
        <v>-3245420.72</v>
      </c>
      <c r="S685" s="95">
        <v>-49.701652246559071</v>
      </c>
      <c r="T685" s="100" t="s">
        <v>73</v>
      </c>
    </row>
    <row r="686" spans="1:20" x14ac:dyDescent="0.55000000000000004">
      <c r="A686" s="123">
        <v>2567</v>
      </c>
      <c r="B686" s="99">
        <v>45565</v>
      </c>
      <c r="C686" s="100" t="s">
        <v>2205</v>
      </c>
      <c r="D686" s="101">
        <v>1</v>
      </c>
      <c r="E686" s="100" t="s">
        <v>147</v>
      </c>
      <c r="F686" s="100" t="s">
        <v>25</v>
      </c>
      <c r="G686" s="100" t="s">
        <v>162</v>
      </c>
      <c r="H686" s="100" t="s">
        <v>2246</v>
      </c>
      <c r="I686" s="100" t="s">
        <v>32</v>
      </c>
      <c r="J686" s="100" t="s">
        <v>32</v>
      </c>
      <c r="K686" s="100" t="s">
        <v>82</v>
      </c>
      <c r="L686" s="100" t="s">
        <v>83</v>
      </c>
      <c r="M686" s="101">
        <v>12</v>
      </c>
      <c r="N686" s="95">
        <v>37118.28</v>
      </c>
      <c r="O686" s="95">
        <v>45413.68</v>
      </c>
      <c r="P686" s="95">
        <v>45413.68</v>
      </c>
      <c r="Q686" s="95">
        <v>29843.4</v>
      </c>
      <c r="R686" s="95">
        <v>-15570.28</v>
      </c>
      <c r="S686" s="95">
        <v>-34.285439981961382</v>
      </c>
      <c r="T686" s="100" t="s">
        <v>73</v>
      </c>
    </row>
    <row r="687" spans="1:20" x14ac:dyDescent="0.55000000000000004">
      <c r="A687" s="123">
        <v>2567</v>
      </c>
      <c r="B687" s="99">
        <v>45565</v>
      </c>
      <c r="C687" s="100" t="s">
        <v>2205</v>
      </c>
      <c r="D687" s="101">
        <v>1</v>
      </c>
      <c r="E687" s="100" t="s">
        <v>147</v>
      </c>
      <c r="F687" s="100" t="s">
        <v>25</v>
      </c>
      <c r="G687" s="100" t="s">
        <v>170</v>
      </c>
      <c r="H687" s="100" t="s">
        <v>2247</v>
      </c>
      <c r="I687" s="100" t="s">
        <v>32</v>
      </c>
      <c r="J687" s="100" t="s">
        <v>32</v>
      </c>
      <c r="K687" s="100" t="s">
        <v>82</v>
      </c>
      <c r="L687" s="100" t="s">
        <v>83</v>
      </c>
      <c r="M687" s="101">
        <v>12</v>
      </c>
      <c r="N687" s="95">
        <v>2664473.0699999998</v>
      </c>
      <c r="O687" s="95">
        <v>3040919.6</v>
      </c>
      <c r="P687" s="95">
        <v>3040919.6</v>
      </c>
      <c r="Q687" s="95">
        <v>2699065.8899999997</v>
      </c>
      <c r="R687" s="95">
        <v>-341853.71</v>
      </c>
      <c r="S687" s="96">
        <v>-11.241787188322901</v>
      </c>
      <c r="T687" s="100" t="s">
        <v>73</v>
      </c>
    </row>
    <row r="688" spans="1:20" x14ac:dyDescent="0.55000000000000004">
      <c r="A688" s="123">
        <v>2567</v>
      </c>
      <c r="B688" s="99">
        <v>45565</v>
      </c>
      <c r="C688" s="100" t="s">
        <v>2205</v>
      </c>
      <c r="D688" s="101">
        <v>1</v>
      </c>
      <c r="E688" s="100" t="s">
        <v>147</v>
      </c>
      <c r="F688" s="100" t="s">
        <v>25</v>
      </c>
      <c r="G688" s="100" t="s">
        <v>174</v>
      </c>
      <c r="H688" s="100" t="s">
        <v>2248</v>
      </c>
      <c r="I688" s="100" t="s">
        <v>32</v>
      </c>
      <c r="J688" s="100" t="s">
        <v>32</v>
      </c>
      <c r="K688" s="100" t="s">
        <v>82</v>
      </c>
      <c r="L688" s="100" t="s">
        <v>83</v>
      </c>
      <c r="M688" s="101">
        <v>12</v>
      </c>
      <c r="N688" s="95">
        <v>2422457.16</v>
      </c>
      <c r="O688" s="95">
        <v>2400000</v>
      </c>
      <c r="P688" s="95">
        <v>2400000</v>
      </c>
      <c r="Q688" s="95">
        <v>1452498.81</v>
      </c>
      <c r="R688" s="95">
        <v>-947501.19</v>
      </c>
      <c r="S688" s="95">
        <v>-39.47921625</v>
      </c>
      <c r="T688" s="100" t="s">
        <v>73</v>
      </c>
    </row>
    <row r="689" spans="1:20" x14ac:dyDescent="0.55000000000000004">
      <c r="A689" s="123">
        <v>2567</v>
      </c>
      <c r="B689" s="99">
        <v>45565</v>
      </c>
      <c r="C689" s="100" t="s">
        <v>2205</v>
      </c>
      <c r="D689" s="101">
        <v>1</v>
      </c>
      <c r="E689" s="100" t="s">
        <v>147</v>
      </c>
      <c r="F689" s="100" t="s">
        <v>25</v>
      </c>
      <c r="G689" s="100" t="s">
        <v>188</v>
      </c>
      <c r="H689" s="100" t="s">
        <v>2249</v>
      </c>
      <c r="I689" s="100" t="s">
        <v>32</v>
      </c>
      <c r="J689" s="100" t="s">
        <v>32</v>
      </c>
      <c r="K689" s="100" t="s">
        <v>82</v>
      </c>
      <c r="L689" s="100" t="s">
        <v>83</v>
      </c>
      <c r="M689" s="101">
        <v>12</v>
      </c>
      <c r="N689" s="95">
        <v>870216.13</v>
      </c>
      <c r="O689" s="95">
        <v>877663.01</v>
      </c>
      <c r="P689" s="95">
        <v>877663.01</v>
      </c>
      <c r="Q689" s="95">
        <v>826823.55</v>
      </c>
      <c r="R689" s="95">
        <v>-50839.46</v>
      </c>
      <c r="S689" s="95">
        <v>-5.7925945859333874</v>
      </c>
      <c r="T689" s="100" t="s">
        <v>73</v>
      </c>
    </row>
    <row r="690" spans="1:20" x14ac:dyDescent="0.55000000000000004">
      <c r="A690" s="123">
        <v>2567</v>
      </c>
      <c r="B690" s="99">
        <v>45565</v>
      </c>
      <c r="C690" s="100" t="s">
        <v>2205</v>
      </c>
      <c r="D690" s="101">
        <v>1</v>
      </c>
      <c r="E690" s="100" t="s">
        <v>147</v>
      </c>
      <c r="F690" s="100" t="s">
        <v>25</v>
      </c>
      <c r="G690" s="100" t="s">
        <v>148</v>
      </c>
      <c r="H690" s="100" t="s">
        <v>2250</v>
      </c>
      <c r="I690" s="100" t="s">
        <v>32</v>
      </c>
      <c r="J690" s="100" t="s">
        <v>32</v>
      </c>
      <c r="K690" s="100" t="s">
        <v>82</v>
      </c>
      <c r="L690" s="100" t="s">
        <v>83</v>
      </c>
      <c r="M690" s="101">
        <v>12</v>
      </c>
      <c r="N690" s="95">
        <v>2109830.1800000002</v>
      </c>
      <c r="O690" s="95">
        <v>2150000</v>
      </c>
      <c r="P690" s="95">
        <v>2150000</v>
      </c>
      <c r="Q690" s="95">
        <v>1783565.88</v>
      </c>
      <c r="R690" s="95">
        <v>-366434.12</v>
      </c>
      <c r="S690" s="95">
        <v>-17.043447441860465</v>
      </c>
      <c r="T690" s="100" t="s">
        <v>73</v>
      </c>
    </row>
    <row r="691" spans="1:20" x14ac:dyDescent="0.55000000000000004">
      <c r="A691" s="123">
        <v>2567</v>
      </c>
      <c r="B691" s="99">
        <v>45565</v>
      </c>
      <c r="C691" s="100" t="s">
        <v>2205</v>
      </c>
      <c r="D691" s="101">
        <v>1</v>
      </c>
      <c r="E691" s="100" t="s">
        <v>147</v>
      </c>
      <c r="F691" s="100" t="s">
        <v>25</v>
      </c>
      <c r="G691" s="100" t="s">
        <v>150</v>
      </c>
      <c r="H691" s="100" t="s">
        <v>2251</v>
      </c>
      <c r="I691" s="100" t="s">
        <v>32</v>
      </c>
      <c r="J691" s="100" t="s">
        <v>32</v>
      </c>
      <c r="K691" s="100" t="s">
        <v>82</v>
      </c>
      <c r="L691" s="100" t="s">
        <v>83</v>
      </c>
      <c r="M691" s="101">
        <v>12</v>
      </c>
      <c r="N691" s="95">
        <v>31125.5</v>
      </c>
      <c r="O691" s="95">
        <v>41819.22</v>
      </c>
      <c r="P691" s="95">
        <v>41819.22</v>
      </c>
      <c r="Q691" s="95">
        <v>32522.37</v>
      </c>
      <c r="R691" s="95">
        <v>-9296.85</v>
      </c>
      <c r="S691" s="95">
        <v>-22.231045916207908</v>
      </c>
      <c r="T691" s="100" t="s">
        <v>73</v>
      </c>
    </row>
    <row r="692" spans="1:20" x14ac:dyDescent="0.55000000000000004">
      <c r="A692" s="123">
        <v>2567</v>
      </c>
      <c r="B692" s="99">
        <v>45565</v>
      </c>
      <c r="C692" s="100" t="s">
        <v>2205</v>
      </c>
      <c r="D692" s="101">
        <v>1</v>
      </c>
      <c r="E692" s="100" t="s">
        <v>147</v>
      </c>
      <c r="F692" s="100" t="s">
        <v>25</v>
      </c>
      <c r="G692" s="100" t="s">
        <v>196</v>
      </c>
      <c r="H692" s="100" t="s">
        <v>2227</v>
      </c>
      <c r="I692" s="100" t="s">
        <v>32</v>
      </c>
      <c r="J692" s="100" t="s">
        <v>32</v>
      </c>
      <c r="K692" s="100" t="s">
        <v>84</v>
      </c>
      <c r="L692" s="100" t="s">
        <v>85</v>
      </c>
      <c r="M692" s="101">
        <v>12</v>
      </c>
      <c r="N692" s="95">
        <v>971530.78</v>
      </c>
      <c r="O692" s="95">
        <v>1171026.79</v>
      </c>
      <c r="P692" s="95">
        <v>1171026.79</v>
      </c>
      <c r="Q692" s="95">
        <v>1029555.02</v>
      </c>
      <c r="R692" s="95">
        <v>-141471.76999999999</v>
      </c>
      <c r="S692" s="95">
        <v>-12.081002006794394</v>
      </c>
      <c r="T692" s="100" t="s">
        <v>73</v>
      </c>
    </row>
    <row r="693" spans="1:20" x14ac:dyDescent="0.55000000000000004">
      <c r="A693" s="123">
        <v>2567</v>
      </c>
      <c r="B693" s="99">
        <v>45565</v>
      </c>
      <c r="C693" s="100" t="s">
        <v>2205</v>
      </c>
      <c r="D693" s="101">
        <v>1</v>
      </c>
      <c r="E693" s="100" t="s">
        <v>147</v>
      </c>
      <c r="F693" s="100" t="s">
        <v>49</v>
      </c>
      <c r="G693" s="100" t="s">
        <v>156</v>
      </c>
      <c r="H693" s="100" t="s">
        <v>2228</v>
      </c>
      <c r="I693" s="100" t="s">
        <v>32</v>
      </c>
      <c r="J693" s="100" t="s">
        <v>32</v>
      </c>
      <c r="K693" s="100" t="s">
        <v>84</v>
      </c>
      <c r="L693" s="100" t="s">
        <v>85</v>
      </c>
      <c r="M693" s="101">
        <v>12</v>
      </c>
      <c r="N693" s="95">
        <v>700750406.67999995</v>
      </c>
      <c r="O693" s="95">
        <v>436650000</v>
      </c>
      <c r="P693" s="95">
        <v>436650000</v>
      </c>
      <c r="Q693" s="95">
        <v>506303393.62</v>
      </c>
      <c r="R693" s="95">
        <v>69653393.620000005</v>
      </c>
      <c r="S693" s="95">
        <v>15.951767690369861</v>
      </c>
      <c r="T693" s="100" t="s">
        <v>28</v>
      </c>
    </row>
    <row r="694" spans="1:20" x14ac:dyDescent="0.55000000000000004">
      <c r="A694" s="123">
        <v>2567</v>
      </c>
      <c r="B694" s="99">
        <v>45565</v>
      </c>
      <c r="C694" s="100" t="s">
        <v>2205</v>
      </c>
      <c r="D694" s="101">
        <v>1</v>
      </c>
      <c r="E694" s="100" t="s">
        <v>147</v>
      </c>
      <c r="F694" s="100" t="s">
        <v>56</v>
      </c>
      <c r="G694" s="100" t="s">
        <v>152</v>
      </c>
      <c r="H694" s="100" t="s">
        <v>2229</v>
      </c>
      <c r="I694" s="100" t="s">
        <v>32</v>
      </c>
      <c r="J694" s="100" t="s">
        <v>32</v>
      </c>
      <c r="K694" s="100" t="s">
        <v>84</v>
      </c>
      <c r="L694" s="100" t="s">
        <v>85</v>
      </c>
      <c r="M694" s="101">
        <v>12</v>
      </c>
      <c r="N694" s="95">
        <v>36249645.810000002</v>
      </c>
      <c r="O694" s="95">
        <v>41362000</v>
      </c>
      <c r="P694" s="95">
        <v>41362000</v>
      </c>
      <c r="Q694" s="95">
        <v>37701198.870000005</v>
      </c>
      <c r="R694" s="95">
        <v>-3660801.13</v>
      </c>
      <c r="S694" s="96">
        <v>-8.850638581306514</v>
      </c>
      <c r="T694" s="100" t="s">
        <v>73</v>
      </c>
    </row>
    <row r="695" spans="1:20" x14ac:dyDescent="0.55000000000000004">
      <c r="A695" s="123">
        <v>2567</v>
      </c>
      <c r="B695" s="99">
        <v>45565</v>
      </c>
      <c r="C695" s="100" t="s">
        <v>2205</v>
      </c>
      <c r="D695" s="101">
        <v>1</v>
      </c>
      <c r="E695" s="100" t="s">
        <v>147</v>
      </c>
      <c r="F695" s="100" t="s">
        <v>25</v>
      </c>
      <c r="G695" s="100" t="s">
        <v>190</v>
      </c>
      <c r="H695" s="100" t="s">
        <v>2230</v>
      </c>
      <c r="I695" s="100" t="s">
        <v>32</v>
      </c>
      <c r="J695" s="100" t="s">
        <v>32</v>
      </c>
      <c r="K695" s="100" t="s">
        <v>84</v>
      </c>
      <c r="L695" s="100" t="s">
        <v>85</v>
      </c>
      <c r="M695" s="101">
        <v>12</v>
      </c>
      <c r="N695" s="95">
        <v>5637803.2000000002</v>
      </c>
      <c r="O695" s="95">
        <v>4116360.18</v>
      </c>
      <c r="P695" s="95">
        <v>4116360.18</v>
      </c>
      <c r="Q695" s="95">
        <v>4474070.97</v>
      </c>
      <c r="R695" s="95">
        <v>357710.79</v>
      </c>
      <c r="S695" s="95">
        <v>8.6899779017879819</v>
      </c>
      <c r="T695" s="100" t="s">
        <v>28</v>
      </c>
    </row>
    <row r="696" spans="1:20" x14ac:dyDescent="0.55000000000000004">
      <c r="A696" s="123">
        <v>2567</v>
      </c>
      <c r="B696" s="99">
        <v>45565</v>
      </c>
      <c r="C696" s="100" t="s">
        <v>2205</v>
      </c>
      <c r="D696" s="101">
        <v>1</v>
      </c>
      <c r="E696" s="100" t="s">
        <v>147</v>
      </c>
      <c r="F696" s="100" t="s">
        <v>25</v>
      </c>
      <c r="G696" s="100" t="s">
        <v>176</v>
      </c>
      <c r="H696" s="100" t="s">
        <v>2231</v>
      </c>
      <c r="I696" s="100" t="s">
        <v>32</v>
      </c>
      <c r="J696" s="100" t="s">
        <v>32</v>
      </c>
      <c r="K696" s="100" t="s">
        <v>84</v>
      </c>
      <c r="L696" s="100" t="s">
        <v>85</v>
      </c>
      <c r="M696" s="101">
        <v>12</v>
      </c>
      <c r="N696" s="95">
        <v>42386750.049999997</v>
      </c>
      <c r="O696" s="95">
        <v>60194000</v>
      </c>
      <c r="P696" s="95">
        <v>60194000</v>
      </c>
      <c r="Q696" s="95">
        <v>41046138.840000004</v>
      </c>
      <c r="R696" s="95">
        <v>-19147861.16</v>
      </c>
      <c r="S696" s="95">
        <v>-31.810248795561019</v>
      </c>
      <c r="T696" s="100" t="s">
        <v>73</v>
      </c>
    </row>
    <row r="697" spans="1:20" x14ac:dyDescent="0.55000000000000004">
      <c r="A697" s="123">
        <v>2567</v>
      </c>
      <c r="B697" s="99">
        <v>45565</v>
      </c>
      <c r="C697" s="100" t="s">
        <v>2205</v>
      </c>
      <c r="D697" s="101">
        <v>1</v>
      </c>
      <c r="E697" s="100" t="s">
        <v>147</v>
      </c>
      <c r="F697" s="100" t="s">
        <v>25</v>
      </c>
      <c r="G697" s="100" t="s">
        <v>158</v>
      </c>
      <c r="H697" s="100" t="s">
        <v>2232</v>
      </c>
      <c r="I697" s="100" t="s">
        <v>32</v>
      </c>
      <c r="J697" s="100" t="s">
        <v>32</v>
      </c>
      <c r="K697" s="100" t="s">
        <v>84</v>
      </c>
      <c r="L697" s="100" t="s">
        <v>85</v>
      </c>
      <c r="M697" s="101">
        <v>12</v>
      </c>
      <c r="N697" s="95">
        <v>18523199.82</v>
      </c>
      <c r="O697" s="95">
        <v>16862809.579999998</v>
      </c>
      <c r="P697" s="95">
        <v>16862809.579999998</v>
      </c>
      <c r="Q697" s="95">
        <v>14648955.220000003</v>
      </c>
      <c r="R697" s="95">
        <v>-2213854.36</v>
      </c>
      <c r="S697" s="95">
        <v>-13.128621001720402</v>
      </c>
      <c r="T697" s="100" t="s">
        <v>73</v>
      </c>
    </row>
    <row r="698" spans="1:20" x14ac:dyDescent="0.55000000000000004">
      <c r="A698" s="123">
        <v>2567</v>
      </c>
      <c r="B698" s="99">
        <v>45565</v>
      </c>
      <c r="C698" s="100" t="s">
        <v>2205</v>
      </c>
      <c r="D698" s="101">
        <v>1</v>
      </c>
      <c r="E698" s="100" t="s">
        <v>147</v>
      </c>
      <c r="F698" s="100" t="s">
        <v>25</v>
      </c>
      <c r="G698" s="100" t="s">
        <v>194</v>
      </c>
      <c r="H698" s="100" t="s">
        <v>2233</v>
      </c>
      <c r="I698" s="100" t="s">
        <v>32</v>
      </c>
      <c r="J698" s="100" t="s">
        <v>32</v>
      </c>
      <c r="K698" s="100" t="s">
        <v>84</v>
      </c>
      <c r="L698" s="100" t="s">
        <v>85</v>
      </c>
      <c r="M698" s="101">
        <v>12</v>
      </c>
      <c r="N698" s="95">
        <v>10716048.42</v>
      </c>
      <c r="O698" s="95">
        <v>10714349.539999999</v>
      </c>
      <c r="P698" s="95">
        <v>10714349.539999999</v>
      </c>
      <c r="Q698" s="95">
        <v>12857303.439999998</v>
      </c>
      <c r="R698" s="95">
        <v>2142953.9</v>
      </c>
      <c r="S698" s="95">
        <v>20.000783920663466</v>
      </c>
      <c r="T698" s="100" t="s">
        <v>28</v>
      </c>
    </row>
    <row r="699" spans="1:20" x14ac:dyDescent="0.55000000000000004">
      <c r="A699" s="123">
        <v>2567</v>
      </c>
      <c r="B699" s="99">
        <v>45565</v>
      </c>
      <c r="C699" s="100" t="s">
        <v>2205</v>
      </c>
      <c r="D699" s="101">
        <v>1</v>
      </c>
      <c r="E699" s="100" t="s">
        <v>147</v>
      </c>
      <c r="F699" s="100" t="s">
        <v>25</v>
      </c>
      <c r="G699" s="100" t="s">
        <v>154</v>
      </c>
      <c r="H699" s="100" t="s">
        <v>2234</v>
      </c>
      <c r="I699" s="100" t="s">
        <v>32</v>
      </c>
      <c r="J699" s="100" t="s">
        <v>32</v>
      </c>
      <c r="K699" s="100" t="s">
        <v>84</v>
      </c>
      <c r="L699" s="100" t="s">
        <v>85</v>
      </c>
      <c r="M699" s="101">
        <v>12</v>
      </c>
      <c r="N699" s="95">
        <v>8568499.2400000002</v>
      </c>
      <c r="O699" s="95">
        <v>4698650</v>
      </c>
      <c r="P699" s="95">
        <v>4698650</v>
      </c>
      <c r="Q699" s="95">
        <v>4885730.84</v>
      </c>
      <c r="R699" s="95">
        <v>187080.84</v>
      </c>
      <c r="S699" s="95">
        <v>3.9815870515999277</v>
      </c>
      <c r="T699" s="100" t="s">
        <v>28</v>
      </c>
    </row>
    <row r="700" spans="1:20" x14ac:dyDescent="0.55000000000000004">
      <c r="A700" s="123">
        <v>2567</v>
      </c>
      <c r="B700" s="99">
        <v>45565</v>
      </c>
      <c r="C700" s="100" t="s">
        <v>2205</v>
      </c>
      <c r="D700" s="101">
        <v>1</v>
      </c>
      <c r="E700" s="100" t="s">
        <v>147</v>
      </c>
      <c r="F700" s="100" t="s">
        <v>56</v>
      </c>
      <c r="G700" s="100" t="s">
        <v>160</v>
      </c>
      <c r="H700" s="100" t="s">
        <v>2235</v>
      </c>
      <c r="I700" s="100" t="s">
        <v>32</v>
      </c>
      <c r="J700" s="100" t="s">
        <v>32</v>
      </c>
      <c r="K700" s="100" t="s">
        <v>84</v>
      </c>
      <c r="L700" s="100" t="s">
        <v>85</v>
      </c>
      <c r="M700" s="101">
        <v>12</v>
      </c>
      <c r="N700" s="95">
        <v>145461616.83000001</v>
      </c>
      <c r="O700" s="95">
        <v>142400000</v>
      </c>
      <c r="P700" s="95">
        <v>142400000</v>
      </c>
      <c r="Q700" s="95">
        <v>133276850.00000001</v>
      </c>
      <c r="R700" s="95">
        <v>-9123150</v>
      </c>
      <c r="S700" s="95">
        <v>-6.4067064606741573</v>
      </c>
      <c r="T700" s="100" t="s">
        <v>73</v>
      </c>
    </row>
    <row r="701" spans="1:20" x14ac:dyDescent="0.55000000000000004">
      <c r="A701" s="123">
        <v>2567</v>
      </c>
      <c r="B701" s="99">
        <v>45565</v>
      </c>
      <c r="C701" s="100" t="s">
        <v>2205</v>
      </c>
      <c r="D701" s="101">
        <v>1</v>
      </c>
      <c r="E701" s="100" t="s">
        <v>147</v>
      </c>
      <c r="F701" s="100" t="s">
        <v>25</v>
      </c>
      <c r="G701" s="100" t="s">
        <v>184</v>
      </c>
      <c r="H701" s="100" t="s">
        <v>2236</v>
      </c>
      <c r="I701" s="100" t="s">
        <v>32</v>
      </c>
      <c r="J701" s="100" t="s">
        <v>32</v>
      </c>
      <c r="K701" s="100" t="s">
        <v>84</v>
      </c>
      <c r="L701" s="100" t="s">
        <v>85</v>
      </c>
      <c r="M701" s="101">
        <v>12</v>
      </c>
      <c r="N701" s="95">
        <v>23628779.640000001</v>
      </c>
      <c r="O701" s="95">
        <v>25515834.789999999</v>
      </c>
      <c r="P701" s="95">
        <v>25515834.789999999</v>
      </c>
      <c r="Q701" s="95">
        <v>27269226.400000002</v>
      </c>
      <c r="R701" s="95">
        <v>1753391.61</v>
      </c>
      <c r="S701" s="96">
        <v>6.8717783463905242</v>
      </c>
      <c r="T701" s="100" t="s">
        <v>28</v>
      </c>
    </row>
    <row r="702" spans="1:20" x14ac:dyDescent="0.55000000000000004">
      <c r="A702" s="123">
        <v>2567</v>
      </c>
      <c r="B702" s="99">
        <v>45565</v>
      </c>
      <c r="C702" s="100" t="s">
        <v>2205</v>
      </c>
      <c r="D702" s="101">
        <v>1</v>
      </c>
      <c r="E702" s="100" t="s">
        <v>147</v>
      </c>
      <c r="F702" s="100" t="s">
        <v>25</v>
      </c>
      <c r="G702" s="100" t="s">
        <v>164</v>
      </c>
      <c r="H702" s="100" t="s">
        <v>2237</v>
      </c>
      <c r="I702" s="100" t="s">
        <v>32</v>
      </c>
      <c r="J702" s="100" t="s">
        <v>32</v>
      </c>
      <c r="K702" s="100" t="s">
        <v>84</v>
      </c>
      <c r="L702" s="100" t="s">
        <v>85</v>
      </c>
      <c r="M702" s="101">
        <v>12</v>
      </c>
      <c r="N702" s="95">
        <v>5273302.04</v>
      </c>
      <c r="O702" s="95">
        <v>4418522</v>
      </c>
      <c r="P702" s="95">
        <v>4418522</v>
      </c>
      <c r="Q702" s="95">
        <v>4544923.9099999992</v>
      </c>
      <c r="R702" s="95">
        <v>126401.91</v>
      </c>
      <c r="S702" s="95">
        <v>2.8607283159391308</v>
      </c>
      <c r="T702" s="100" t="s">
        <v>28</v>
      </c>
    </row>
    <row r="703" spans="1:20" x14ac:dyDescent="0.55000000000000004">
      <c r="A703" s="123">
        <v>2567</v>
      </c>
      <c r="B703" s="99">
        <v>45565</v>
      </c>
      <c r="C703" s="100" t="s">
        <v>2205</v>
      </c>
      <c r="D703" s="101">
        <v>1</v>
      </c>
      <c r="E703" s="100" t="s">
        <v>147</v>
      </c>
      <c r="F703" s="100" t="s">
        <v>56</v>
      </c>
      <c r="G703" s="100" t="s">
        <v>178</v>
      </c>
      <c r="H703" s="100" t="s">
        <v>2238</v>
      </c>
      <c r="I703" s="100" t="s">
        <v>32</v>
      </c>
      <c r="J703" s="100" t="s">
        <v>32</v>
      </c>
      <c r="K703" s="100" t="s">
        <v>84</v>
      </c>
      <c r="L703" s="100" t="s">
        <v>85</v>
      </c>
      <c r="M703" s="101">
        <v>12</v>
      </c>
      <c r="N703" s="95">
        <v>38959940.880000003</v>
      </c>
      <c r="O703" s="95">
        <v>49843800</v>
      </c>
      <c r="P703" s="95">
        <v>49843800</v>
      </c>
      <c r="Q703" s="95">
        <v>48306322.370000005</v>
      </c>
      <c r="R703" s="95">
        <v>-1537477.63</v>
      </c>
      <c r="S703" s="95">
        <v>-3.0845915239207287</v>
      </c>
      <c r="T703" s="100" t="s">
        <v>73</v>
      </c>
    </row>
    <row r="704" spans="1:20" x14ac:dyDescent="0.55000000000000004">
      <c r="A704" s="123">
        <v>2567</v>
      </c>
      <c r="B704" s="99">
        <v>45565</v>
      </c>
      <c r="C704" s="100" t="s">
        <v>2205</v>
      </c>
      <c r="D704" s="101">
        <v>1</v>
      </c>
      <c r="E704" s="100" t="s">
        <v>147</v>
      </c>
      <c r="F704" s="100" t="s">
        <v>25</v>
      </c>
      <c r="G704" s="100" t="s">
        <v>192</v>
      </c>
      <c r="H704" s="100" t="s">
        <v>2239</v>
      </c>
      <c r="I704" s="100" t="s">
        <v>32</v>
      </c>
      <c r="J704" s="100" t="s">
        <v>32</v>
      </c>
      <c r="K704" s="100" t="s">
        <v>84</v>
      </c>
      <c r="L704" s="100" t="s">
        <v>85</v>
      </c>
      <c r="M704" s="101">
        <v>12</v>
      </c>
      <c r="N704" s="95">
        <v>12531905.32</v>
      </c>
      <c r="O704" s="95">
        <v>12405000</v>
      </c>
      <c r="P704" s="95">
        <v>12405000</v>
      </c>
      <c r="Q704" s="95">
        <v>9616803.8300000001</v>
      </c>
      <c r="R704" s="95">
        <v>-2788196.17</v>
      </c>
      <c r="S704" s="95">
        <v>-22.47638992341798</v>
      </c>
      <c r="T704" s="100" t="s">
        <v>73</v>
      </c>
    </row>
    <row r="705" spans="1:20" x14ac:dyDescent="0.55000000000000004">
      <c r="A705" s="123">
        <v>2567</v>
      </c>
      <c r="B705" s="99">
        <v>45565</v>
      </c>
      <c r="C705" s="100" t="s">
        <v>2205</v>
      </c>
      <c r="D705" s="101">
        <v>1</v>
      </c>
      <c r="E705" s="100" t="s">
        <v>147</v>
      </c>
      <c r="F705" s="100" t="s">
        <v>56</v>
      </c>
      <c r="G705" s="100" t="s">
        <v>166</v>
      </c>
      <c r="H705" s="100" t="s">
        <v>2240</v>
      </c>
      <c r="I705" s="100" t="s">
        <v>32</v>
      </c>
      <c r="J705" s="100" t="s">
        <v>32</v>
      </c>
      <c r="K705" s="100" t="s">
        <v>84</v>
      </c>
      <c r="L705" s="100" t="s">
        <v>85</v>
      </c>
      <c r="M705" s="101">
        <v>12</v>
      </c>
      <c r="N705" s="95">
        <v>119157570.28</v>
      </c>
      <c r="O705" s="95">
        <v>116505278.37</v>
      </c>
      <c r="P705" s="95">
        <v>116505278.37</v>
      </c>
      <c r="Q705" s="95">
        <v>118990001.63</v>
      </c>
      <c r="R705" s="95">
        <v>2484723.2599999998</v>
      </c>
      <c r="S705" s="95">
        <v>2.132713036493473</v>
      </c>
      <c r="T705" s="100" t="s">
        <v>28</v>
      </c>
    </row>
    <row r="706" spans="1:20" x14ac:dyDescent="0.55000000000000004">
      <c r="A706" s="123">
        <v>2567</v>
      </c>
      <c r="B706" s="99">
        <v>45565</v>
      </c>
      <c r="C706" s="100" t="s">
        <v>2205</v>
      </c>
      <c r="D706" s="101">
        <v>1</v>
      </c>
      <c r="E706" s="100" t="s">
        <v>147</v>
      </c>
      <c r="F706" s="100" t="s">
        <v>25</v>
      </c>
      <c r="G706" s="100" t="s">
        <v>180</v>
      </c>
      <c r="H706" s="100" t="s">
        <v>2241</v>
      </c>
      <c r="I706" s="100" t="s">
        <v>32</v>
      </c>
      <c r="J706" s="100" t="s">
        <v>32</v>
      </c>
      <c r="K706" s="100" t="s">
        <v>84</v>
      </c>
      <c r="L706" s="100" t="s">
        <v>85</v>
      </c>
      <c r="M706" s="101">
        <v>12</v>
      </c>
      <c r="N706" s="95">
        <v>29948694.969999999</v>
      </c>
      <c r="O706" s="95">
        <v>28860970.710000001</v>
      </c>
      <c r="P706" s="95">
        <v>28860970.710000001</v>
      </c>
      <c r="Q706" s="95">
        <v>29728278.219999999</v>
      </c>
      <c r="R706" s="95">
        <v>867307.51</v>
      </c>
      <c r="S706" s="95">
        <v>3.0051224496738351</v>
      </c>
      <c r="T706" s="100" t="s">
        <v>28</v>
      </c>
    </row>
    <row r="707" spans="1:20" x14ac:dyDescent="0.55000000000000004">
      <c r="A707" s="123">
        <v>2567</v>
      </c>
      <c r="B707" s="99">
        <v>45565</v>
      </c>
      <c r="C707" s="100" t="s">
        <v>2205</v>
      </c>
      <c r="D707" s="101">
        <v>1</v>
      </c>
      <c r="E707" s="100" t="s">
        <v>147</v>
      </c>
      <c r="F707" s="100" t="s">
        <v>25</v>
      </c>
      <c r="G707" s="100" t="s">
        <v>168</v>
      </c>
      <c r="H707" s="100" t="s">
        <v>2242</v>
      </c>
      <c r="I707" s="100" t="s">
        <v>32</v>
      </c>
      <c r="J707" s="100" t="s">
        <v>32</v>
      </c>
      <c r="K707" s="100" t="s">
        <v>84</v>
      </c>
      <c r="L707" s="100" t="s">
        <v>85</v>
      </c>
      <c r="M707" s="101">
        <v>12</v>
      </c>
      <c r="N707" s="95">
        <v>5352330.0999999996</v>
      </c>
      <c r="O707" s="95">
        <v>5545000</v>
      </c>
      <c r="P707" s="95">
        <v>5545000</v>
      </c>
      <c r="Q707" s="95">
        <v>6183918.9000000004</v>
      </c>
      <c r="R707" s="95">
        <v>638918.9</v>
      </c>
      <c r="S707" s="95">
        <v>11.522432822362489</v>
      </c>
      <c r="T707" s="100" t="s">
        <v>28</v>
      </c>
    </row>
    <row r="708" spans="1:20" x14ac:dyDescent="0.55000000000000004">
      <c r="A708" s="123">
        <v>2567</v>
      </c>
      <c r="B708" s="99">
        <v>45565</v>
      </c>
      <c r="C708" s="100" t="s">
        <v>2205</v>
      </c>
      <c r="D708" s="101">
        <v>1</v>
      </c>
      <c r="E708" s="100" t="s">
        <v>147</v>
      </c>
      <c r="F708" s="100" t="s">
        <v>25</v>
      </c>
      <c r="G708" s="100" t="s">
        <v>182</v>
      </c>
      <c r="H708" s="100" t="s">
        <v>2243</v>
      </c>
      <c r="I708" s="100" t="s">
        <v>32</v>
      </c>
      <c r="J708" s="100" t="s">
        <v>32</v>
      </c>
      <c r="K708" s="100" t="s">
        <v>84</v>
      </c>
      <c r="L708" s="100" t="s">
        <v>85</v>
      </c>
      <c r="M708" s="101">
        <v>12</v>
      </c>
      <c r="N708" s="95">
        <v>2241084.73</v>
      </c>
      <c r="O708" s="95">
        <v>2084146.01</v>
      </c>
      <c r="P708" s="95">
        <v>2084146.01</v>
      </c>
      <c r="Q708" s="95">
        <v>1744529.38</v>
      </c>
      <c r="R708" s="95">
        <v>-339616.63</v>
      </c>
      <c r="S708" s="95">
        <v>-16.295241713895084</v>
      </c>
      <c r="T708" s="100" t="s">
        <v>73</v>
      </c>
    </row>
    <row r="709" spans="1:20" x14ac:dyDescent="0.55000000000000004">
      <c r="A709" s="123">
        <v>2567</v>
      </c>
      <c r="B709" s="99">
        <v>45565</v>
      </c>
      <c r="C709" s="100" t="s">
        <v>2205</v>
      </c>
      <c r="D709" s="101">
        <v>1</v>
      </c>
      <c r="E709" s="100" t="s">
        <v>147</v>
      </c>
      <c r="F709" s="100" t="s">
        <v>25</v>
      </c>
      <c r="G709" s="100" t="s">
        <v>172</v>
      </c>
      <c r="H709" s="100" t="s">
        <v>2244</v>
      </c>
      <c r="I709" s="100" t="s">
        <v>32</v>
      </c>
      <c r="J709" s="100" t="s">
        <v>32</v>
      </c>
      <c r="K709" s="100" t="s">
        <v>84</v>
      </c>
      <c r="L709" s="100" t="s">
        <v>85</v>
      </c>
      <c r="M709" s="101">
        <v>12</v>
      </c>
      <c r="N709" s="95">
        <v>4359840.12</v>
      </c>
      <c r="O709" s="95">
        <v>2860268.86</v>
      </c>
      <c r="P709" s="95">
        <v>2860268.86</v>
      </c>
      <c r="Q709" s="95">
        <v>3086100.5900000003</v>
      </c>
      <c r="R709" s="95">
        <v>225831.73</v>
      </c>
      <c r="S709" s="95">
        <v>7.8954721060732727</v>
      </c>
      <c r="T709" s="100" t="s">
        <v>28</v>
      </c>
    </row>
    <row r="710" spans="1:20" x14ac:dyDescent="0.55000000000000004">
      <c r="A710" s="123">
        <v>2567</v>
      </c>
      <c r="B710" s="99">
        <v>45565</v>
      </c>
      <c r="C710" s="100" t="s">
        <v>2205</v>
      </c>
      <c r="D710" s="101">
        <v>1</v>
      </c>
      <c r="E710" s="100" t="s">
        <v>147</v>
      </c>
      <c r="F710" s="100" t="s">
        <v>25</v>
      </c>
      <c r="G710" s="100" t="s">
        <v>186</v>
      </c>
      <c r="H710" s="100" t="s">
        <v>2245</v>
      </c>
      <c r="I710" s="100" t="s">
        <v>32</v>
      </c>
      <c r="J710" s="100" t="s">
        <v>32</v>
      </c>
      <c r="K710" s="100" t="s">
        <v>84</v>
      </c>
      <c r="L710" s="100" t="s">
        <v>85</v>
      </c>
      <c r="M710" s="101">
        <v>12</v>
      </c>
      <c r="N710" s="95">
        <v>29025483.940000001</v>
      </c>
      <c r="O710" s="95">
        <v>24882001.670000002</v>
      </c>
      <c r="P710" s="95">
        <v>24882001.670000002</v>
      </c>
      <c r="Q710" s="95">
        <v>18857794.350000001</v>
      </c>
      <c r="R710" s="95">
        <v>-6024207.3200000003</v>
      </c>
      <c r="S710" s="95">
        <v>-24.211104073927185</v>
      </c>
      <c r="T710" s="100" t="s">
        <v>73</v>
      </c>
    </row>
    <row r="711" spans="1:20" x14ac:dyDescent="0.55000000000000004">
      <c r="A711" s="123">
        <v>2567</v>
      </c>
      <c r="B711" s="99">
        <v>45565</v>
      </c>
      <c r="C711" s="100" t="s">
        <v>2205</v>
      </c>
      <c r="D711" s="101">
        <v>1</v>
      </c>
      <c r="E711" s="100" t="s">
        <v>147</v>
      </c>
      <c r="F711" s="100" t="s">
        <v>25</v>
      </c>
      <c r="G711" s="100" t="s">
        <v>162</v>
      </c>
      <c r="H711" s="100" t="s">
        <v>2246</v>
      </c>
      <c r="I711" s="100" t="s">
        <v>32</v>
      </c>
      <c r="J711" s="100" t="s">
        <v>32</v>
      </c>
      <c r="K711" s="100" t="s">
        <v>84</v>
      </c>
      <c r="L711" s="100" t="s">
        <v>85</v>
      </c>
      <c r="M711" s="101">
        <v>12</v>
      </c>
      <c r="N711" s="95">
        <v>30425511.559999999</v>
      </c>
      <c r="O711" s="95">
        <v>30778243.789999999</v>
      </c>
      <c r="P711" s="95">
        <v>30778243.789999999</v>
      </c>
      <c r="Q711" s="95">
        <v>29605968.369999997</v>
      </c>
      <c r="R711" s="95">
        <v>-1172275.42</v>
      </c>
      <c r="S711" s="95">
        <v>-3.8087794352349564</v>
      </c>
      <c r="T711" s="100" t="s">
        <v>73</v>
      </c>
    </row>
    <row r="712" spans="1:20" x14ac:dyDescent="0.55000000000000004">
      <c r="A712" s="123">
        <v>2567</v>
      </c>
      <c r="B712" s="99">
        <v>45565</v>
      </c>
      <c r="C712" s="100" t="s">
        <v>2205</v>
      </c>
      <c r="D712" s="101">
        <v>1</v>
      </c>
      <c r="E712" s="100" t="s">
        <v>147</v>
      </c>
      <c r="F712" s="100" t="s">
        <v>25</v>
      </c>
      <c r="G712" s="100" t="s">
        <v>170</v>
      </c>
      <c r="H712" s="100" t="s">
        <v>2247</v>
      </c>
      <c r="I712" s="100" t="s">
        <v>32</v>
      </c>
      <c r="J712" s="100" t="s">
        <v>32</v>
      </c>
      <c r="K712" s="100" t="s">
        <v>84</v>
      </c>
      <c r="L712" s="100" t="s">
        <v>85</v>
      </c>
      <c r="M712" s="101">
        <v>12</v>
      </c>
      <c r="N712" s="95">
        <v>14369299.1</v>
      </c>
      <c r="O712" s="95">
        <v>15901401.689999999</v>
      </c>
      <c r="P712" s="95">
        <v>15901401.689999999</v>
      </c>
      <c r="Q712" s="95">
        <v>16528638.300000001</v>
      </c>
      <c r="R712" s="95">
        <v>627236.61</v>
      </c>
      <c r="S712" s="95">
        <v>3.9445366026722892</v>
      </c>
      <c r="T712" s="100" t="s">
        <v>28</v>
      </c>
    </row>
    <row r="713" spans="1:20" x14ac:dyDescent="0.55000000000000004">
      <c r="A713" s="123">
        <v>2567</v>
      </c>
      <c r="B713" s="99">
        <v>45565</v>
      </c>
      <c r="C713" s="100" t="s">
        <v>2205</v>
      </c>
      <c r="D713" s="101">
        <v>1</v>
      </c>
      <c r="E713" s="100" t="s">
        <v>147</v>
      </c>
      <c r="F713" s="100" t="s">
        <v>25</v>
      </c>
      <c r="G713" s="100" t="s">
        <v>174</v>
      </c>
      <c r="H713" s="100" t="s">
        <v>2248</v>
      </c>
      <c r="I713" s="100" t="s">
        <v>32</v>
      </c>
      <c r="J713" s="100" t="s">
        <v>32</v>
      </c>
      <c r="K713" s="100" t="s">
        <v>84</v>
      </c>
      <c r="L713" s="100" t="s">
        <v>85</v>
      </c>
      <c r="M713" s="101">
        <v>12</v>
      </c>
      <c r="N713" s="95">
        <v>4514882.16</v>
      </c>
      <c r="O713" s="95">
        <v>7885000</v>
      </c>
      <c r="P713" s="95">
        <v>7885000</v>
      </c>
      <c r="Q713" s="95">
        <v>5975840.1000000006</v>
      </c>
      <c r="R713" s="95">
        <v>-1909159.9</v>
      </c>
      <c r="S713" s="95">
        <v>-24.212554216867471</v>
      </c>
      <c r="T713" s="100" t="s">
        <v>73</v>
      </c>
    </row>
    <row r="714" spans="1:20" x14ac:dyDescent="0.55000000000000004">
      <c r="A714" s="123">
        <v>2567</v>
      </c>
      <c r="B714" s="99">
        <v>45565</v>
      </c>
      <c r="C714" s="100" t="s">
        <v>2205</v>
      </c>
      <c r="D714" s="101">
        <v>1</v>
      </c>
      <c r="E714" s="100" t="s">
        <v>147</v>
      </c>
      <c r="F714" s="100" t="s">
        <v>25</v>
      </c>
      <c r="G714" s="100" t="s">
        <v>188</v>
      </c>
      <c r="H714" s="100" t="s">
        <v>2249</v>
      </c>
      <c r="I714" s="100" t="s">
        <v>32</v>
      </c>
      <c r="J714" s="100" t="s">
        <v>32</v>
      </c>
      <c r="K714" s="100" t="s">
        <v>84</v>
      </c>
      <c r="L714" s="100" t="s">
        <v>85</v>
      </c>
      <c r="M714" s="101">
        <v>12</v>
      </c>
      <c r="N714" s="95">
        <v>4680915.91</v>
      </c>
      <c r="O714" s="95">
        <v>4715212.33</v>
      </c>
      <c r="P714" s="95">
        <v>4715212.33</v>
      </c>
      <c r="Q714" s="95">
        <v>4548673.88</v>
      </c>
      <c r="R714" s="95">
        <v>-166538.45000000001</v>
      </c>
      <c r="S714" s="95">
        <v>-3.5319395680321359</v>
      </c>
      <c r="T714" s="100" t="s">
        <v>73</v>
      </c>
    </row>
    <row r="715" spans="1:20" x14ac:dyDescent="0.55000000000000004">
      <c r="A715" s="123">
        <v>2567</v>
      </c>
      <c r="B715" s="99">
        <v>45565</v>
      </c>
      <c r="C715" s="100" t="s">
        <v>2205</v>
      </c>
      <c r="D715" s="101">
        <v>1</v>
      </c>
      <c r="E715" s="100" t="s">
        <v>147</v>
      </c>
      <c r="F715" s="100" t="s">
        <v>25</v>
      </c>
      <c r="G715" s="100" t="s">
        <v>148</v>
      </c>
      <c r="H715" s="100" t="s">
        <v>2250</v>
      </c>
      <c r="I715" s="100" t="s">
        <v>32</v>
      </c>
      <c r="J715" s="100" t="s">
        <v>32</v>
      </c>
      <c r="K715" s="100" t="s">
        <v>84</v>
      </c>
      <c r="L715" s="100" t="s">
        <v>85</v>
      </c>
      <c r="M715" s="101">
        <v>12</v>
      </c>
      <c r="N715" s="95">
        <v>3040262.88</v>
      </c>
      <c r="O715" s="95">
        <v>3650000</v>
      </c>
      <c r="P715" s="95">
        <v>3650000</v>
      </c>
      <c r="Q715" s="95">
        <v>3998956.5900000003</v>
      </c>
      <c r="R715" s="95">
        <v>348956.59</v>
      </c>
      <c r="S715" s="95">
        <v>9.5604545205479443</v>
      </c>
      <c r="T715" s="100" t="s">
        <v>28</v>
      </c>
    </row>
    <row r="716" spans="1:20" x14ac:dyDescent="0.55000000000000004">
      <c r="A716" s="123">
        <v>2567</v>
      </c>
      <c r="B716" s="99">
        <v>45565</v>
      </c>
      <c r="C716" s="100" t="s">
        <v>2205</v>
      </c>
      <c r="D716" s="101">
        <v>1</v>
      </c>
      <c r="E716" s="100" t="s">
        <v>147</v>
      </c>
      <c r="F716" s="100" t="s">
        <v>25</v>
      </c>
      <c r="G716" s="100" t="s">
        <v>150</v>
      </c>
      <c r="H716" s="100" t="s">
        <v>2251</v>
      </c>
      <c r="I716" s="100" t="s">
        <v>32</v>
      </c>
      <c r="J716" s="100" t="s">
        <v>32</v>
      </c>
      <c r="K716" s="100" t="s">
        <v>84</v>
      </c>
      <c r="L716" s="100" t="s">
        <v>85</v>
      </c>
      <c r="M716" s="101">
        <v>12</v>
      </c>
      <c r="N716" s="95">
        <v>869498.36</v>
      </c>
      <c r="O716" s="95">
        <v>1015914.54</v>
      </c>
      <c r="P716" s="95">
        <v>1015914.54</v>
      </c>
      <c r="Q716" s="95">
        <v>1080764.22</v>
      </c>
      <c r="R716" s="95">
        <v>64849.68</v>
      </c>
      <c r="S716" s="95">
        <v>6.3833794523700789</v>
      </c>
      <c r="T716" s="100" t="s">
        <v>28</v>
      </c>
    </row>
    <row r="717" spans="1:20" x14ac:dyDescent="0.55000000000000004">
      <c r="A717" s="123">
        <v>2567</v>
      </c>
      <c r="B717" s="99">
        <v>45565</v>
      </c>
      <c r="C717" s="100" t="s">
        <v>2205</v>
      </c>
      <c r="D717" s="101">
        <v>1</v>
      </c>
      <c r="E717" s="100" t="s">
        <v>147</v>
      </c>
      <c r="F717" s="100" t="s">
        <v>25</v>
      </c>
      <c r="G717" s="100" t="s">
        <v>196</v>
      </c>
      <c r="H717" s="100" t="s">
        <v>2227</v>
      </c>
      <c r="I717" s="100" t="s">
        <v>32</v>
      </c>
      <c r="J717" s="100" t="s">
        <v>32</v>
      </c>
      <c r="K717" s="100" t="s">
        <v>86</v>
      </c>
      <c r="L717" s="100" t="s">
        <v>87</v>
      </c>
      <c r="M717" s="101">
        <v>12</v>
      </c>
      <c r="N717" s="95">
        <v>0</v>
      </c>
      <c r="O717" s="95">
        <v>0</v>
      </c>
      <c r="P717" s="95">
        <v>0</v>
      </c>
      <c r="Q717" s="95">
        <v>0</v>
      </c>
      <c r="R717" s="95">
        <v>0</v>
      </c>
      <c r="S717" s="98"/>
      <c r="T717" s="100" t="s">
        <v>28</v>
      </c>
    </row>
    <row r="718" spans="1:20" x14ac:dyDescent="0.55000000000000004">
      <c r="A718" s="123">
        <v>2567</v>
      </c>
      <c r="B718" s="99">
        <v>45565</v>
      </c>
      <c r="C718" s="100" t="s">
        <v>2205</v>
      </c>
      <c r="D718" s="101">
        <v>1</v>
      </c>
      <c r="E718" s="100" t="s">
        <v>147</v>
      </c>
      <c r="F718" s="100" t="s">
        <v>49</v>
      </c>
      <c r="G718" s="100" t="s">
        <v>156</v>
      </c>
      <c r="H718" s="100" t="s">
        <v>2228</v>
      </c>
      <c r="I718" s="100" t="s">
        <v>32</v>
      </c>
      <c r="J718" s="100" t="s">
        <v>32</v>
      </c>
      <c r="K718" s="100" t="s">
        <v>86</v>
      </c>
      <c r="L718" s="100" t="s">
        <v>87</v>
      </c>
      <c r="M718" s="101">
        <v>12</v>
      </c>
      <c r="N718" s="95">
        <v>596543258.15999997</v>
      </c>
      <c r="O718" s="95">
        <v>615000000</v>
      </c>
      <c r="P718" s="95">
        <v>615000000</v>
      </c>
      <c r="Q718" s="95">
        <v>626234244.00999999</v>
      </c>
      <c r="R718" s="95">
        <v>11234244.01</v>
      </c>
      <c r="S718" s="95">
        <v>1.8267063430894308</v>
      </c>
      <c r="T718" s="100" t="s">
        <v>28</v>
      </c>
    </row>
    <row r="719" spans="1:20" x14ac:dyDescent="0.55000000000000004">
      <c r="A719" s="123">
        <v>2567</v>
      </c>
      <c r="B719" s="99">
        <v>45565</v>
      </c>
      <c r="C719" s="100" t="s">
        <v>2205</v>
      </c>
      <c r="D719" s="101">
        <v>1</v>
      </c>
      <c r="E719" s="100" t="s">
        <v>147</v>
      </c>
      <c r="F719" s="100" t="s">
        <v>56</v>
      </c>
      <c r="G719" s="100" t="s">
        <v>152</v>
      </c>
      <c r="H719" s="100" t="s">
        <v>2229</v>
      </c>
      <c r="I719" s="100" t="s">
        <v>32</v>
      </c>
      <c r="J719" s="100" t="s">
        <v>32</v>
      </c>
      <c r="K719" s="100" t="s">
        <v>86</v>
      </c>
      <c r="L719" s="100" t="s">
        <v>87</v>
      </c>
      <c r="M719" s="101">
        <v>12</v>
      </c>
      <c r="N719" s="95">
        <v>158316121.53</v>
      </c>
      <c r="O719" s="95">
        <v>159071286.02000001</v>
      </c>
      <c r="P719" s="95">
        <v>159071286.02000001</v>
      </c>
      <c r="Q719" s="95">
        <v>157396872.28</v>
      </c>
      <c r="R719" s="95">
        <v>-1674413.74</v>
      </c>
      <c r="S719" s="95">
        <v>-1.0526184718148794</v>
      </c>
      <c r="T719" s="100" t="s">
        <v>73</v>
      </c>
    </row>
    <row r="720" spans="1:20" x14ac:dyDescent="0.55000000000000004">
      <c r="A720" s="123">
        <v>2567</v>
      </c>
      <c r="B720" s="99">
        <v>45565</v>
      </c>
      <c r="C720" s="100" t="s">
        <v>2205</v>
      </c>
      <c r="D720" s="101">
        <v>1</v>
      </c>
      <c r="E720" s="100" t="s">
        <v>147</v>
      </c>
      <c r="F720" s="100" t="s">
        <v>25</v>
      </c>
      <c r="G720" s="100" t="s">
        <v>190</v>
      </c>
      <c r="H720" s="100" t="s">
        <v>2230</v>
      </c>
      <c r="I720" s="100" t="s">
        <v>32</v>
      </c>
      <c r="J720" s="100" t="s">
        <v>32</v>
      </c>
      <c r="K720" s="100" t="s">
        <v>86</v>
      </c>
      <c r="L720" s="100" t="s">
        <v>87</v>
      </c>
      <c r="M720" s="101">
        <v>12</v>
      </c>
      <c r="N720" s="95">
        <v>38822369.670000002</v>
      </c>
      <c r="O720" s="95">
        <v>39417041.770000003</v>
      </c>
      <c r="P720" s="95">
        <v>39417041.770000003</v>
      </c>
      <c r="Q720" s="95">
        <v>40280367.259999998</v>
      </c>
      <c r="R720" s="95">
        <v>863325.49</v>
      </c>
      <c r="S720" s="95">
        <v>2.1902340998534044</v>
      </c>
      <c r="T720" s="100" t="s">
        <v>28</v>
      </c>
    </row>
    <row r="721" spans="1:20" x14ac:dyDescent="0.55000000000000004">
      <c r="A721" s="123">
        <v>2567</v>
      </c>
      <c r="B721" s="99">
        <v>45565</v>
      </c>
      <c r="C721" s="100" t="s">
        <v>2205</v>
      </c>
      <c r="D721" s="101">
        <v>1</v>
      </c>
      <c r="E721" s="100" t="s">
        <v>147</v>
      </c>
      <c r="F721" s="100" t="s">
        <v>25</v>
      </c>
      <c r="G721" s="100" t="s">
        <v>176</v>
      </c>
      <c r="H721" s="100" t="s">
        <v>2231</v>
      </c>
      <c r="I721" s="100" t="s">
        <v>32</v>
      </c>
      <c r="J721" s="100" t="s">
        <v>32</v>
      </c>
      <c r="K721" s="100" t="s">
        <v>86</v>
      </c>
      <c r="L721" s="100" t="s">
        <v>87</v>
      </c>
      <c r="M721" s="101">
        <v>12</v>
      </c>
      <c r="N721" s="95">
        <v>61281232.899999999</v>
      </c>
      <c r="O721" s="95">
        <v>60000000</v>
      </c>
      <c r="P721" s="95">
        <v>60000000</v>
      </c>
      <c r="Q721" s="95">
        <v>60413354.619999997</v>
      </c>
      <c r="R721" s="95">
        <v>413354.62</v>
      </c>
      <c r="S721" s="95">
        <v>0.68892436666666679</v>
      </c>
      <c r="T721" s="100" t="s">
        <v>28</v>
      </c>
    </row>
    <row r="722" spans="1:20" x14ac:dyDescent="0.55000000000000004">
      <c r="A722" s="123">
        <v>2567</v>
      </c>
      <c r="B722" s="99">
        <v>45565</v>
      </c>
      <c r="C722" s="100" t="s">
        <v>2205</v>
      </c>
      <c r="D722" s="101">
        <v>1</v>
      </c>
      <c r="E722" s="100" t="s">
        <v>147</v>
      </c>
      <c r="F722" s="100" t="s">
        <v>25</v>
      </c>
      <c r="G722" s="100" t="s">
        <v>158</v>
      </c>
      <c r="H722" s="100" t="s">
        <v>2232</v>
      </c>
      <c r="I722" s="100" t="s">
        <v>32</v>
      </c>
      <c r="J722" s="100" t="s">
        <v>32</v>
      </c>
      <c r="K722" s="100" t="s">
        <v>86</v>
      </c>
      <c r="L722" s="100" t="s">
        <v>87</v>
      </c>
      <c r="M722" s="101">
        <v>12</v>
      </c>
      <c r="N722" s="95">
        <v>63852865.439999998</v>
      </c>
      <c r="O722" s="95">
        <v>60313045.82</v>
      </c>
      <c r="P722" s="95">
        <v>60313045.82</v>
      </c>
      <c r="Q722" s="95">
        <v>61080958.530000001</v>
      </c>
      <c r="R722" s="95">
        <v>767912.71</v>
      </c>
      <c r="S722" s="95">
        <v>1.2732116237203157</v>
      </c>
      <c r="T722" s="100" t="s">
        <v>28</v>
      </c>
    </row>
    <row r="723" spans="1:20" x14ac:dyDescent="0.55000000000000004">
      <c r="A723" s="123">
        <v>2567</v>
      </c>
      <c r="B723" s="99">
        <v>45565</v>
      </c>
      <c r="C723" s="100" t="s">
        <v>2205</v>
      </c>
      <c r="D723" s="101">
        <v>1</v>
      </c>
      <c r="E723" s="100" t="s">
        <v>147</v>
      </c>
      <c r="F723" s="100" t="s">
        <v>25</v>
      </c>
      <c r="G723" s="100" t="s">
        <v>194</v>
      </c>
      <c r="H723" s="100" t="s">
        <v>2233</v>
      </c>
      <c r="I723" s="100" t="s">
        <v>32</v>
      </c>
      <c r="J723" s="100" t="s">
        <v>32</v>
      </c>
      <c r="K723" s="100" t="s">
        <v>86</v>
      </c>
      <c r="L723" s="100" t="s">
        <v>87</v>
      </c>
      <c r="M723" s="101">
        <v>12</v>
      </c>
      <c r="N723" s="95">
        <v>54571342.770000003</v>
      </c>
      <c r="O723" s="95">
        <v>56786344.149999999</v>
      </c>
      <c r="P723" s="95">
        <v>56786344.149999999</v>
      </c>
      <c r="Q723" s="95">
        <v>54156436.770000003</v>
      </c>
      <c r="R723" s="95">
        <v>-2629907.38</v>
      </c>
      <c r="S723" s="95">
        <v>-4.631232067084917</v>
      </c>
      <c r="T723" s="100" t="s">
        <v>73</v>
      </c>
    </row>
    <row r="724" spans="1:20" x14ac:dyDescent="0.55000000000000004">
      <c r="A724" s="123">
        <v>2567</v>
      </c>
      <c r="B724" s="99">
        <v>45565</v>
      </c>
      <c r="C724" s="100" t="s">
        <v>2205</v>
      </c>
      <c r="D724" s="101">
        <v>1</v>
      </c>
      <c r="E724" s="100" t="s">
        <v>147</v>
      </c>
      <c r="F724" s="100" t="s">
        <v>25</v>
      </c>
      <c r="G724" s="100" t="s">
        <v>154</v>
      </c>
      <c r="H724" s="100" t="s">
        <v>2234</v>
      </c>
      <c r="I724" s="100" t="s">
        <v>32</v>
      </c>
      <c r="J724" s="100" t="s">
        <v>32</v>
      </c>
      <c r="K724" s="100" t="s">
        <v>86</v>
      </c>
      <c r="L724" s="100" t="s">
        <v>87</v>
      </c>
      <c r="M724" s="101">
        <v>12</v>
      </c>
      <c r="N724" s="95">
        <v>31635077.5</v>
      </c>
      <c r="O724" s="95">
        <v>32724575</v>
      </c>
      <c r="P724" s="95">
        <v>32724575</v>
      </c>
      <c r="Q724" s="95">
        <v>31868877.129999999</v>
      </c>
      <c r="R724" s="95">
        <v>-855697.87</v>
      </c>
      <c r="S724" s="95">
        <v>-2.6148479239226181</v>
      </c>
      <c r="T724" s="100" t="s">
        <v>73</v>
      </c>
    </row>
    <row r="725" spans="1:20" x14ac:dyDescent="0.55000000000000004">
      <c r="A725" s="123">
        <v>2567</v>
      </c>
      <c r="B725" s="99">
        <v>45565</v>
      </c>
      <c r="C725" s="100" t="s">
        <v>2205</v>
      </c>
      <c r="D725" s="101">
        <v>1</v>
      </c>
      <c r="E725" s="100" t="s">
        <v>147</v>
      </c>
      <c r="F725" s="100" t="s">
        <v>56</v>
      </c>
      <c r="G725" s="100" t="s">
        <v>160</v>
      </c>
      <c r="H725" s="100" t="s">
        <v>2235</v>
      </c>
      <c r="I725" s="100" t="s">
        <v>32</v>
      </c>
      <c r="J725" s="100" t="s">
        <v>32</v>
      </c>
      <c r="K725" s="100" t="s">
        <v>86</v>
      </c>
      <c r="L725" s="100" t="s">
        <v>87</v>
      </c>
      <c r="M725" s="101">
        <v>12</v>
      </c>
      <c r="N725" s="95">
        <v>144635249.22999999</v>
      </c>
      <c r="O725" s="95">
        <v>148491070</v>
      </c>
      <c r="P725" s="95">
        <v>148491070</v>
      </c>
      <c r="Q725" s="95">
        <v>148352604.53</v>
      </c>
      <c r="R725" s="95">
        <v>-138465.47</v>
      </c>
      <c r="S725" s="95">
        <v>-9.3248348200332856E-2</v>
      </c>
      <c r="T725" s="100" t="s">
        <v>73</v>
      </c>
    </row>
    <row r="726" spans="1:20" x14ac:dyDescent="0.55000000000000004">
      <c r="A726" s="123">
        <v>2567</v>
      </c>
      <c r="B726" s="99">
        <v>45565</v>
      </c>
      <c r="C726" s="100" t="s">
        <v>2205</v>
      </c>
      <c r="D726" s="101">
        <v>1</v>
      </c>
      <c r="E726" s="100" t="s">
        <v>147</v>
      </c>
      <c r="F726" s="100" t="s">
        <v>25</v>
      </c>
      <c r="G726" s="100" t="s">
        <v>184</v>
      </c>
      <c r="H726" s="100" t="s">
        <v>2236</v>
      </c>
      <c r="I726" s="100" t="s">
        <v>32</v>
      </c>
      <c r="J726" s="100" t="s">
        <v>32</v>
      </c>
      <c r="K726" s="100" t="s">
        <v>86</v>
      </c>
      <c r="L726" s="100" t="s">
        <v>87</v>
      </c>
      <c r="M726" s="101">
        <v>12</v>
      </c>
      <c r="N726" s="95">
        <v>64693844.280000001</v>
      </c>
      <c r="O726" s="95">
        <v>66074810</v>
      </c>
      <c r="P726" s="95">
        <v>66074810</v>
      </c>
      <c r="Q726" s="95">
        <v>63194476.109999999</v>
      </c>
      <c r="R726" s="95">
        <v>-2880333.89</v>
      </c>
      <c r="S726" s="95">
        <v>-4.3592011690990864</v>
      </c>
      <c r="T726" s="100" t="s">
        <v>73</v>
      </c>
    </row>
    <row r="727" spans="1:20" x14ac:dyDescent="0.55000000000000004">
      <c r="A727" s="123">
        <v>2567</v>
      </c>
      <c r="B727" s="99">
        <v>45565</v>
      </c>
      <c r="C727" s="100" t="s">
        <v>2205</v>
      </c>
      <c r="D727" s="101">
        <v>1</v>
      </c>
      <c r="E727" s="100" t="s">
        <v>147</v>
      </c>
      <c r="F727" s="100" t="s">
        <v>25</v>
      </c>
      <c r="G727" s="100" t="s">
        <v>164</v>
      </c>
      <c r="H727" s="100" t="s">
        <v>2237</v>
      </c>
      <c r="I727" s="100" t="s">
        <v>32</v>
      </c>
      <c r="J727" s="100" t="s">
        <v>32</v>
      </c>
      <c r="K727" s="100" t="s">
        <v>86</v>
      </c>
      <c r="L727" s="100" t="s">
        <v>87</v>
      </c>
      <c r="M727" s="101">
        <v>12</v>
      </c>
      <c r="N727" s="95">
        <v>41702224.700000003</v>
      </c>
      <c r="O727" s="95">
        <v>39030056.009999998</v>
      </c>
      <c r="P727" s="95">
        <v>39030056.009999998</v>
      </c>
      <c r="Q727" s="95">
        <v>39039331.280000001</v>
      </c>
      <c r="R727" s="95">
        <v>9275.27</v>
      </c>
      <c r="S727" s="95">
        <v>2.3764429130267089E-2</v>
      </c>
      <c r="T727" s="100" t="s">
        <v>28</v>
      </c>
    </row>
    <row r="728" spans="1:20" x14ac:dyDescent="0.55000000000000004">
      <c r="A728" s="123">
        <v>2567</v>
      </c>
      <c r="B728" s="99">
        <v>45565</v>
      </c>
      <c r="C728" s="100" t="s">
        <v>2205</v>
      </c>
      <c r="D728" s="101">
        <v>1</v>
      </c>
      <c r="E728" s="100" t="s">
        <v>147</v>
      </c>
      <c r="F728" s="100" t="s">
        <v>56</v>
      </c>
      <c r="G728" s="100" t="s">
        <v>178</v>
      </c>
      <c r="H728" s="100" t="s">
        <v>2238</v>
      </c>
      <c r="I728" s="100" t="s">
        <v>32</v>
      </c>
      <c r="J728" s="100" t="s">
        <v>32</v>
      </c>
      <c r="K728" s="100" t="s">
        <v>86</v>
      </c>
      <c r="L728" s="100" t="s">
        <v>87</v>
      </c>
      <c r="M728" s="101">
        <v>12</v>
      </c>
      <c r="N728" s="95">
        <v>128141845.22</v>
      </c>
      <c r="O728" s="95">
        <v>129710250</v>
      </c>
      <c r="P728" s="95">
        <v>129710250</v>
      </c>
      <c r="Q728" s="95">
        <v>127610432.40000001</v>
      </c>
      <c r="R728" s="95">
        <v>-2099817.6</v>
      </c>
      <c r="S728" s="95">
        <v>-1.6188524808178228</v>
      </c>
      <c r="T728" s="100" t="s">
        <v>73</v>
      </c>
    </row>
    <row r="729" spans="1:20" x14ac:dyDescent="0.55000000000000004">
      <c r="A729" s="123">
        <v>2567</v>
      </c>
      <c r="B729" s="99">
        <v>45565</v>
      </c>
      <c r="C729" s="100" t="s">
        <v>2205</v>
      </c>
      <c r="D729" s="101">
        <v>1</v>
      </c>
      <c r="E729" s="100" t="s">
        <v>147</v>
      </c>
      <c r="F729" s="100" t="s">
        <v>25</v>
      </c>
      <c r="G729" s="100" t="s">
        <v>192</v>
      </c>
      <c r="H729" s="100" t="s">
        <v>2239</v>
      </c>
      <c r="I729" s="100" t="s">
        <v>32</v>
      </c>
      <c r="J729" s="100" t="s">
        <v>32</v>
      </c>
      <c r="K729" s="100" t="s">
        <v>86</v>
      </c>
      <c r="L729" s="100" t="s">
        <v>87</v>
      </c>
      <c r="M729" s="101">
        <v>12</v>
      </c>
      <c r="N729" s="95">
        <v>54330459.030000001</v>
      </c>
      <c r="O729" s="95">
        <v>57000000</v>
      </c>
      <c r="P729" s="95">
        <v>57000000</v>
      </c>
      <c r="Q729" s="95">
        <v>55049162.560000002</v>
      </c>
      <c r="R729" s="95">
        <v>-1950837.44</v>
      </c>
      <c r="S729" s="95">
        <v>-3.4225218245614037</v>
      </c>
      <c r="T729" s="100" t="s">
        <v>73</v>
      </c>
    </row>
    <row r="730" spans="1:20" x14ac:dyDescent="0.55000000000000004">
      <c r="A730" s="123">
        <v>2567</v>
      </c>
      <c r="B730" s="99">
        <v>45565</v>
      </c>
      <c r="C730" s="100" t="s">
        <v>2205</v>
      </c>
      <c r="D730" s="101">
        <v>1</v>
      </c>
      <c r="E730" s="100" t="s">
        <v>147</v>
      </c>
      <c r="F730" s="100" t="s">
        <v>56</v>
      </c>
      <c r="G730" s="100" t="s">
        <v>166</v>
      </c>
      <c r="H730" s="100" t="s">
        <v>2240</v>
      </c>
      <c r="I730" s="100" t="s">
        <v>32</v>
      </c>
      <c r="J730" s="100" t="s">
        <v>32</v>
      </c>
      <c r="K730" s="100" t="s">
        <v>86</v>
      </c>
      <c r="L730" s="100" t="s">
        <v>87</v>
      </c>
      <c r="M730" s="101">
        <v>12</v>
      </c>
      <c r="N730" s="95">
        <v>113340638.70999999</v>
      </c>
      <c r="O730" s="95">
        <v>125907599.61</v>
      </c>
      <c r="P730" s="95">
        <v>125907599.61</v>
      </c>
      <c r="Q730" s="95">
        <v>130096557.69</v>
      </c>
      <c r="R730" s="95">
        <v>4188958.08</v>
      </c>
      <c r="S730" s="95">
        <v>3.3270097221893975</v>
      </c>
      <c r="T730" s="100" t="s">
        <v>28</v>
      </c>
    </row>
    <row r="731" spans="1:20" x14ac:dyDescent="0.55000000000000004">
      <c r="A731" s="123">
        <v>2567</v>
      </c>
      <c r="B731" s="99">
        <v>45565</v>
      </c>
      <c r="C731" s="100" t="s">
        <v>2205</v>
      </c>
      <c r="D731" s="101">
        <v>1</v>
      </c>
      <c r="E731" s="100" t="s">
        <v>147</v>
      </c>
      <c r="F731" s="100" t="s">
        <v>25</v>
      </c>
      <c r="G731" s="100" t="s">
        <v>180</v>
      </c>
      <c r="H731" s="100" t="s">
        <v>2241</v>
      </c>
      <c r="I731" s="100" t="s">
        <v>32</v>
      </c>
      <c r="J731" s="100" t="s">
        <v>32</v>
      </c>
      <c r="K731" s="100" t="s">
        <v>86</v>
      </c>
      <c r="L731" s="100" t="s">
        <v>87</v>
      </c>
      <c r="M731" s="101">
        <v>12</v>
      </c>
      <c r="N731" s="95">
        <v>87753700.890000001</v>
      </c>
      <c r="O731" s="95">
        <v>82235448.959999993</v>
      </c>
      <c r="P731" s="95">
        <v>82235448.959999993</v>
      </c>
      <c r="Q731" s="95">
        <v>83078703.900000006</v>
      </c>
      <c r="R731" s="95">
        <v>843254.94</v>
      </c>
      <c r="S731" s="96">
        <v>1.025415378239336</v>
      </c>
      <c r="T731" s="100" t="s">
        <v>28</v>
      </c>
    </row>
    <row r="732" spans="1:20" x14ac:dyDescent="0.55000000000000004">
      <c r="A732" s="123">
        <v>2567</v>
      </c>
      <c r="B732" s="99">
        <v>45565</v>
      </c>
      <c r="C732" s="100" t="s">
        <v>2205</v>
      </c>
      <c r="D732" s="101">
        <v>1</v>
      </c>
      <c r="E732" s="100" t="s">
        <v>147</v>
      </c>
      <c r="F732" s="100" t="s">
        <v>25</v>
      </c>
      <c r="G732" s="100" t="s">
        <v>168</v>
      </c>
      <c r="H732" s="100" t="s">
        <v>2242</v>
      </c>
      <c r="I732" s="100" t="s">
        <v>32</v>
      </c>
      <c r="J732" s="100" t="s">
        <v>32</v>
      </c>
      <c r="K732" s="100" t="s">
        <v>86</v>
      </c>
      <c r="L732" s="100" t="s">
        <v>87</v>
      </c>
      <c r="M732" s="101">
        <v>12</v>
      </c>
      <c r="N732" s="95">
        <v>37148055.740000002</v>
      </c>
      <c r="O732" s="95">
        <v>38658984</v>
      </c>
      <c r="P732" s="95">
        <v>38658984</v>
      </c>
      <c r="Q732" s="95">
        <v>40573542.259999998</v>
      </c>
      <c r="R732" s="95">
        <v>1914558.26</v>
      </c>
      <c r="S732" s="95">
        <v>4.9524277720283596</v>
      </c>
      <c r="T732" s="100" t="s">
        <v>28</v>
      </c>
    </row>
    <row r="733" spans="1:20" x14ac:dyDescent="0.55000000000000004">
      <c r="A733" s="123">
        <v>2567</v>
      </c>
      <c r="B733" s="99">
        <v>45565</v>
      </c>
      <c r="C733" s="100" t="s">
        <v>2205</v>
      </c>
      <c r="D733" s="101">
        <v>1</v>
      </c>
      <c r="E733" s="100" t="s">
        <v>147</v>
      </c>
      <c r="F733" s="100" t="s">
        <v>25</v>
      </c>
      <c r="G733" s="100" t="s">
        <v>182</v>
      </c>
      <c r="H733" s="100" t="s">
        <v>2243</v>
      </c>
      <c r="I733" s="100" t="s">
        <v>32</v>
      </c>
      <c r="J733" s="100" t="s">
        <v>32</v>
      </c>
      <c r="K733" s="100" t="s">
        <v>86</v>
      </c>
      <c r="L733" s="100" t="s">
        <v>87</v>
      </c>
      <c r="M733" s="101">
        <v>12</v>
      </c>
      <c r="N733" s="95">
        <v>30438192.16</v>
      </c>
      <c r="O733" s="95">
        <v>30153560.140000001</v>
      </c>
      <c r="P733" s="95">
        <v>30153560.140000001</v>
      </c>
      <c r="Q733" s="95">
        <v>29396708.789999999</v>
      </c>
      <c r="R733" s="95">
        <v>-756851.35</v>
      </c>
      <c r="S733" s="95">
        <v>-2.50999001937421</v>
      </c>
      <c r="T733" s="100" t="s">
        <v>73</v>
      </c>
    </row>
    <row r="734" spans="1:20" x14ac:dyDescent="0.55000000000000004">
      <c r="A734" s="123">
        <v>2567</v>
      </c>
      <c r="B734" s="99">
        <v>45565</v>
      </c>
      <c r="C734" s="100" t="s">
        <v>2205</v>
      </c>
      <c r="D734" s="101">
        <v>1</v>
      </c>
      <c r="E734" s="100" t="s">
        <v>147</v>
      </c>
      <c r="F734" s="100" t="s">
        <v>25</v>
      </c>
      <c r="G734" s="100" t="s">
        <v>172</v>
      </c>
      <c r="H734" s="100" t="s">
        <v>2244</v>
      </c>
      <c r="I734" s="100" t="s">
        <v>32</v>
      </c>
      <c r="J734" s="100" t="s">
        <v>32</v>
      </c>
      <c r="K734" s="100" t="s">
        <v>86</v>
      </c>
      <c r="L734" s="100" t="s">
        <v>87</v>
      </c>
      <c r="M734" s="101">
        <v>12</v>
      </c>
      <c r="N734" s="95">
        <v>38125937.170000002</v>
      </c>
      <c r="O734" s="95">
        <v>41041576.979999997</v>
      </c>
      <c r="P734" s="95">
        <v>41041576.979999997</v>
      </c>
      <c r="Q734" s="95">
        <v>39917595.920000002</v>
      </c>
      <c r="R734" s="95">
        <v>-1123981.06</v>
      </c>
      <c r="S734" s="95">
        <v>-2.7386400394598094</v>
      </c>
      <c r="T734" s="100" t="s">
        <v>73</v>
      </c>
    </row>
    <row r="735" spans="1:20" x14ac:dyDescent="0.55000000000000004">
      <c r="A735" s="123">
        <v>2567</v>
      </c>
      <c r="B735" s="99">
        <v>45565</v>
      </c>
      <c r="C735" s="100" t="s">
        <v>2205</v>
      </c>
      <c r="D735" s="101">
        <v>1</v>
      </c>
      <c r="E735" s="100" t="s">
        <v>147</v>
      </c>
      <c r="F735" s="100" t="s">
        <v>25</v>
      </c>
      <c r="G735" s="100" t="s">
        <v>186</v>
      </c>
      <c r="H735" s="100" t="s">
        <v>2245</v>
      </c>
      <c r="I735" s="100" t="s">
        <v>32</v>
      </c>
      <c r="J735" s="100" t="s">
        <v>32</v>
      </c>
      <c r="K735" s="100" t="s">
        <v>86</v>
      </c>
      <c r="L735" s="100" t="s">
        <v>87</v>
      </c>
      <c r="M735" s="101">
        <v>12</v>
      </c>
      <c r="N735" s="95">
        <v>58650076.810000002</v>
      </c>
      <c r="O735" s="95">
        <v>60475764.009999998</v>
      </c>
      <c r="P735" s="95">
        <v>60475764.009999998</v>
      </c>
      <c r="Q735" s="95">
        <v>60230791.640000001</v>
      </c>
      <c r="R735" s="95">
        <v>-244972.37</v>
      </c>
      <c r="S735" s="96">
        <v>-0.40507527934577642</v>
      </c>
      <c r="T735" s="100" t="s">
        <v>73</v>
      </c>
    </row>
    <row r="736" spans="1:20" x14ac:dyDescent="0.55000000000000004">
      <c r="A736" s="123">
        <v>2567</v>
      </c>
      <c r="B736" s="99">
        <v>45565</v>
      </c>
      <c r="C736" s="100" t="s">
        <v>2205</v>
      </c>
      <c r="D736" s="101">
        <v>1</v>
      </c>
      <c r="E736" s="100" t="s">
        <v>147</v>
      </c>
      <c r="F736" s="100" t="s">
        <v>25</v>
      </c>
      <c r="G736" s="100" t="s">
        <v>162</v>
      </c>
      <c r="H736" s="100" t="s">
        <v>2246</v>
      </c>
      <c r="I736" s="100" t="s">
        <v>32</v>
      </c>
      <c r="J736" s="100" t="s">
        <v>32</v>
      </c>
      <c r="K736" s="100" t="s">
        <v>86</v>
      </c>
      <c r="L736" s="100" t="s">
        <v>87</v>
      </c>
      <c r="M736" s="101">
        <v>12</v>
      </c>
      <c r="N736" s="95">
        <v>23414151.629999999</v>
      </c>
      <c r="O736" s="95">
        <v>23468806.75</v>
      </c>
      <c r="P736" s="95">
        <v>23468806.75</v>
      </c>
      <c r="Q736" s="95">
        <v>23134416.73</v>
      </c>
      <c r="R736" s="95">
        <v>-334390.02</v>
      </c>
      <c r="S736" s="95">
        <v>-1.4248275319749693</v>
      </c>
      <c r="T736" s="100" t="s">
        <v>73</v>
      </c>
    </row>
    <row r="737" spans="1:20" x14ac:dyDescent="0.55000000000000004">
      <c r="A737" s="123">
        <v>2567</v>
      </c>
      <c r="B737" s="99">
        <v>45565</v>
      </c>
      <c r="C737" s="100" t="s">
        <v>2205</v>
      </c>
      <c r="D737" s="101">
        <v>1</v>
      </c>
      <c r="E737" s="100" t="s">
        <v>147</v>
      </c>
      <c r="F737" s="100" t="s">
        <v>25</v>
      </c>
      <c r="G737" s="100" t="s">
        <v>170</v>
      </c>
      <c r="H737" s="100" t="s">
        <v>2247</v>
      </c>
      <c r="I737" s="100" t="s">
        <v>32</v>
      </c>
      <c r="J737" s="100" t="s">
        <v>32</v>
      </c>
      <c r="K737" s="100" t="s">
        <v>86</v>
      </c>
      <c r="L737" s="100" t="s">
        <v>87</v>
      </c>
      <c r="M737" s="101">
        <v>12</v>
      </c>
      <c r="N737" s="95">
        <v>37453866.82</v>
      </c>
      <c r="O737" s="95">
        <v>37781800</v>
      </c>
      <c r="P737" s="95">
        <v>37781800</v>
      </c>
      <c r="Q737" s="95">
        <v>37514051.130000003</v>
      </c>
      <c r="R737" s="95">
        <v>-267748.87</v>
      </c>
      <c r="S737" s="95">
        <v>-0.70867155614608091</v>
      </c>
      <c r="T737" s="100" t="s">
        <v>73</v>
      </c>
    </row>
    <row r="738" spans="1:20" x14ac:dyDescent="0.55000000000000004">
      <c r="A738" s="123">
        <v>2567</v>
      </c>
      <c r="B738" s="99">
        <v>45565</v>
      </c>
      <c r="C738" s="100" t="s">
        <v>2205</v>
      </c>
      <c r="D738" s="101">
        <v>1</v>
      </c>
      <c r="E738" s="100" t="s">
        <v>147</v>
      </c>
      <c r="F738" s="100" t="s">
        <v>25</v>
      </c>
      <c r="G738" s="100" t="s">
        <v>174</v>
      </c>
      <c r="H738" s="100" t="s">
        <v>2248</v>
      </c>
      <c r="I738" s="100" t="s">
        <v>32</v>
      </c>
      <c r="J738" s="100" t="s">
        <v>32</v>
      </c>
      <c r="K738" s="100" t="s">
        <v>86</v>
      </c>
      <c r="L738" s="100" t="s">
        <v>87</v>
      </c>
      <c r="M738" s="101">
        <v>12</v>
      </c>
      <c r="N738" s="95">
        <v>46167455.479999997</v>
      </c>
      <c r="O738" s="95">
        <v>48000000</v>
      </c>
      <c r="P738" s="95">
        <v>48000000</v>
      </c>
      <c r="Q738" s="95">
        <v>48136931.289999999</v>
      </c>
      <c r="R738" s="95">
        <v>136931.29</v>
      </c>
      <c r="S738" s="95">
        <v>0.28527352083333335</v>
      </c>
      <c r="T738" s="100" t="s">
        <v>28</v>
      </c>
    </row>
    <row r="739" spans="1:20" x14ac:dyDescent="0.55000000000000004">
      <c r="A739" s="123">
        <v>2567</v>
      </c>
      <c r="B739" s="99">
        <v>45565</v>
      </c>
      <c r="C739" s="100" t="s">
        <v>2205</v>
      </c>
      <c r="D739" s="101">
        <v>1</v>
      </c>
      <c r="E739" s="100" t="s">
        <v>147</v>
      </c>
      <c r="F739" s="100" t="s">
        <v>25</v>
      </c>
      <c r="G739" s="100" t="s">
        <v>188</v>
      </c>
      <c r="H739" s="100" t="s">
        <v>2249</v>
      </c>
      <c r="I739" s="100" t="s">
        <v>32</v>
      </c>
      <c r="J739" s="100" t="s">
        <v>32</v>
      </c>
      <c r="K739" s="100" t="s">
        <v>86</v>
      </c>
      <c r="L739" s="100" t="s">
        <v>87</v>
      </c>
      <c r="M739" s="101">
        <v>12</v>
      </c>
      <c r="N739" s="95">
        <v>37531016.939999998</v>
      </c>
      <c r="O739" s="95">
        <v>38443164.439999998</v>
      </c>
      <c r="P739" s="95">
        <v>38443164.439999998</v>
      </c>
      <c r="Q739" s="95">
        <v>37897862.079999998</v>
      </c>
      <c r="R739" s="95">
        <v>-545302.36</v>
      </c>
      <c r="S739" s="95">
        <v>-1.4184637709808678</v>
      </c>
      <c r="T739" s="100" t="s">
        <v>73</v>
      </c>
    </row>
    <row r="740" spans="1:20" x14ac:dyDescent="0.55000000000000004">
      <c r="A740" s="123">
        <v>2567</v>
      </c>
      <c r="B740" s="99">
        <v>45565</v>
      </c>
      <c r="C740" s="100" t="s">
        <v>2205</v>
      </c>
      <c r="D740" s="101">
        <v>1</v>
      </c>
      <c r="E740" s="100" t="s">
        <v>147</v>
      </c>
      <c r="F740" s="100" t="s">
        <v>25</v>
      </c>
      <c r="G740" s="100" t="s">
        <v>148</v>
      </c>
      <c r="H740" s="100" t="s">
        <v>2250</v>
      </c>
      <c r="I740" s="100" t="s">
        <v>32</v>
      </c>
      <c r="J740" s="100" t="s">
        <v>32</v>
      </c>
      <c r="K740" s="100" t="s">
        <v>86</v>
      </c>
      <c r="L740" s="100" t="s">
        <v>87</v>
      </c>
      <c r="M740" s="101">
        <v>12</v>
      </c>
      <c r="N740" s="95">
        <v>30980765.16</v>
      </c>
      <c r="O740" s="95">
        <v>33092834.84</v>
      </c>
      <c r="P740" s="95">
        <v>33092834.84</v>
      </c>
      <c r="Q740" s="95">
        <v>33201698.760000002</v>
      </c>
      <c r="R740" s="95">
        <v>108863.92</v>
      </c>
      <c r="S740" s="95">
        <v>0.3289652292598817</v>
      </c>
      <c r="T740" s="100" t="s">
        <v>28</v>
      </c>
    </row>
    <row r="741" spans="1:20" x14ac:dyDescent="0.55000000000000004">
      <c r="A741" s="123">
        <v>2567</v>
      </c>
      <c r="B741" s="99">
        <v>45565</v>
      </c>
      <c r="C741" s="100" t="s">
        <v>2205</v>
      </c>
      <c r="D741" s="101">
        <v>1</v>
      </c>
      <c r="E741" s="100" t="s">
        <v>147</v>
      </c>
      <c r="F741" s="100" t="s">
        <v>25</v>
      </c>
      <c r="G741" s="100" t="s">
        <v>150</v>
      </c>
      <c r="H741" s="100" t="s">
        <v>2251</v>
      </c>
      <c r="I741" s="100" t="s">
        <v>32</v>
      </c>
      <c r="J741" s="100" t="s">
        <v>32</v>
      </c>
      <c r="K741" s="100" t="s">
        <v>86</v>
      </c>
      <c r="L741" s="100" t="s">
        <v>87</v>
      </c>
      <c r="M741" s="101">
        <v>12</v>
      </c>
      <c r="N741" s="95">
        <v>17531953.109999999</v>
      </c>
      <c r="O741" s="95">
        <v>17240272.629999999</v>
      </c>
      <c r="P741" s="95">
        <v>17240272.629999999</v>
      </c>
      <c r="Q741" s="95">
        <v>17229547.100000001</v>
      </c>
      <c r="R741" s="95">
        <v>-10725.53</v>
      </c>
      <c r="S741" s="95">
        <v>-6.2212067234577131E-2</v>
      </c>
      <c r="T741" s="100" t="s">
        <v>73</v>
      </c>
    </row>
    <row r="742" spans="1:20" x14ac:dyDescent="0.55000000000000004">
      <c r="A742" s="123">
        <v>2567</v>
      </c>
      <c r="B742" s="99">
        <v>45565</v>
      </c>
      <c r="C742" s="100" t="s">
        <v>2205</v>
      </c>
      <c r="D742" s="101">
        <v>1</v>
      </c>
      <c r="E742" s="100" t="s">
        <v>147</v>
      </c>
      <c r="F742" s="100" t="s">
        <v>25</v>
      </c>
      <c r="G742" s="100" t="s">
        <v>196</v>
      </c>
      <c r="H742" s="100" t="s">
        <v>2227</v>
      </c>
      <c r="I742" s="100" t="s">
        <v>32</v>
      </c>
      <c r="J742" s="100" t="s">
        <v>32</v>
      </c>
      <c r="K742" s="100" t="s">
        <v>88</v>
      </c>
      <c r="L742" s="100" t="s">
        <v>89</v>
      </c>
      <c r="M742" s="101">
        <v>12</v>
      </c>
      <c r="N742" s="95">
        <v>4921728.79</v>
      </c>
      <c r="O742" s="95">
        <v>6078325</v>
      </c>
      <c r="P742" s="95">
        <v>6078325</v>
      </c>
      <c r="Q742" s="95">
        <v>9701285.3100000005</v>
      </c>
      <c r="R742" s="95">
        <v>3622960.31</v>
      </c>
      <c r="S742" s="95">
        <v>59.604583664085084</v>
      </c>
      <c r="T742" s="100" t="s">
        <v>28</v>
      </c>
    </row>
    <row r="743" spans="1:20" x14ac:dyDescent="0.55000000000000004">
      <c r="A743" s="123">
        <v>2567</v>
      </c>
      <c r="B743" s="99">
        <v>45565</v>
      </c>
      <c r="C743" s="100" t="s">
        <v>2205</v>
      </c>
      <c r="D743" s="101">
        <v>1</v>
      </c>
      <c r="E743" s="100" t="s">
        <v>147</v>
      </c>
      <c r="F743" s="100" t="s">
        <v>49</v>
      </c>
      <c r="G743" s="100" t="s">
        <v>156</v>
      </c>
      <c r="H743" s="100" t="s">
        <v>2228</v>
      </c>
      <c r="I743" s="100" t="s">
        <v>32</v>
      </c>
      <c r="J743" s="100" t="s">
        <v>32</v>
      </c>
      <c r="K743" s="100" t="s">
        <v>88</v>
      </c>
      <c r="L743" s="100" t="s">
        <v>89</v>
      </c>
      <c r="M743" s="101">
        <v>12</v>
      </c>
      <c r="N743" s="95">
        <v>253004892.66999999</v>
      </c>
      <c r="O743" s="95">
        <v>298670479.91000003</v>
      </c>
      <c r="P743" s="95">
        <v>298670479.91000003</v>
      </c>
      <c r="Q743" s="95">
        <v>268363713.67000002</v>
      </c>
      <c r="R743" s="95">
        <v>-30306766.239999998</v>
      </c>
      <c r="S743" s="95">
        <v>-10.147225212592991</v>
      </c>
      <c r="T743" s="100" t="s">
        <v>73</v>
      </c>
    </row>
    <row r="744" spans="1:20" x14ac:dyDescent="0.55000000000000004">
      <c r="A744" s="123">
        <v>2567</v>
      </c>
      <c r="B744" s="99">
        <v>45565</v>
      </c>
      <c r="C744" s="100" t="s">
        <v>2205</v>
      </c>
      <c r="D744" s="101">
        <v>1</v>
      </c>
      <c r="E744" s="100" t="s">
        <v>147</v>
      </c>
      <c r="F744" s="100" t="s">
        <v>56</v>
      </c>
      <c r="G744" s="100" t="s">
        <v>152</v>
      </c>
      <c r="H744" s="100" t="s">
        <v>2229</v>
      </c>
      <c r="I744" s="100" t="s">
        <v>32</v>
      </c>
      <c r="J744" s="100" t="s">
        <v>32</v>
      </c>
      <c r="K744" s="100" t="s">
        <v>88</v>
      </c>
      <c r="L744" s="100" t="s">
        <v>89</v>
      </c>
      <c r="M744" s="101">
        <v>12</v>
      </c>
      <c r="N744" s="95">
        <v>56705209.57</v>
      </c>
      <c r="O744" s="95">
        <v>59222230.770000003</v>
      </c>
      <c r="P744" s="95">
        <v>59222230.770000003</v>
      </c>
      <c r="Q744" s="95">
        <v>58275323.530000001</v>
      </c>
      <c r="R744" s="95">
        <v>-946907.24</v>
      </c>
      <c r="S744" s="95">
        <v>-1.598905052525768</v>
      </c>
      <c r="T744" s="100" t="s">
        <v>73</v>
      </c>
    </row>
    <row r="745" spans="1:20" x14ac:dyDescent="0.55000000000000004">
      <c r="A745" s="123">
        <v>2567</v>
      </c>
      <c r="B745" s="99">
        <v>45565</v>
      </c>
      <c r="C745" s="100" t="s">
        <v>2205</v>
      </c>
      <c r="D745" s="101">
        <v>1</v>
      </c>
      <c r="E745" s="100" t="s">
        <v>147</v>
      </c>
      <c r="F745" s="100" t="s">
        <v>25</v>
      </c>
      <c r="G745" s="100" t="s">
        <v>190</v>
      </c>
      <c r="H745" s="100" t="s">
        <v>2230</v>
      </c>
      <c r="I745" s="100" t="s">
        <v>32</v>
      </c>
      <c r="J745" s="100" t="s">
        <v>32</v>
      </c>
      <c r="K745" s="100" t="s">
        <v>88</v>
      </c>
      <c r="L745" s="100" t="s">
        <v>89</v>
      </c>
      <c r="M745" s="101">
        <v>12</v>
      </c>
      <c r="N745" s="95">
        <v>17426226.309999999</v>
      </c>
      <c r="O745" s="95">
        <v>9308781.0099999998</v>
      </c>
      <c r="P745" s="95">
        <v>9308781.0099999998</v>
      </c>
      <c r="Q745" s="95">
        <v>11488079.01</v>
      </c>
      <c r="R745" s="95">
        <v>2179298</v>
      </c>
      <c r="S745" s="95">
        <v>23.411207092087345</v>
      </c>
      <c r="T745" s="100" t="s">
        <v>28</v>
      </c>
    </row>
    <row r="746" spans="1:20" x14ac:dyDescent="0.55000000000000004">
      <c r="A746" s="123">
        <v>2567</v>
      </c>
      <c r="B746" s="99">
        <v>45565</v>
      </c>
      <c r="C746" s="100" t="s">
        <v>2205</v>
      </c>
      <c r="D746" s="101">
        <v>1</v>
      </c>
      <c r="E746" s="100" t="s">
        <v>147</v>
      </c>
      <c r="F746" s="100" t="s">
        <v>25</v>
      </c>
      <c r="G746" s="100" t="s">
        <v>176</v>
      </c>
      <c r="H746" s="100" t="s">
        <v>2231</v>
      </c>
      <c r="I746" s="100" t="s">
        <v>32</v>
      </c>
      <c r="J746" s="100" t="s">
        <v>32</v>
      </c>
      <c r="K746" s="100" t="s">
        <v>88</v>
      </c>
      <c r="L746" s="100" t="s">
        <v>89</v>
      </c>
      <c r="M746" s="101">
        <v>12</v>
      </c>
      <c r="N746" s="95">
        <v>28188779.550000001</v>
      </c>
      <c r="O746" s="95">
        <v>22285104.670000002</v>
      </c>
      <c r="P746" s="95">
        <v>22285104.670000002</v>
      </c>
      <c r="Q746" s="95">
        <v>22661965.09</v>
      </c>
      <c r="R746" s="95">
        <v>376860.42</v>
      </c>
      <c r="S746" s="95">
        <v>1.6910866050691069</v>
      </c>
      <c r="T746" s="100" t="s">
        <v>28</v>
      </c>
    </row>
    <row r="747" spans="1:20" x14ac:dyDescent="0.55000000000000004">
      <c r="A747" s="123">
        <v>2567</v>
      </c>
      <c r="B747" s="99">
        <v>45565</v>
      </c>
      <c r="C747" s="100" t="s">
        <v>2205</v>
      </c>
      <c r="D747" s="101">
        <v>1</v>
      </c>
      <c r="E747" s="100" t="s">
        <v>147</v>
      </c>
      <c r="F747" s="100" t="s">
        <v>25</v>
      </c>
      <c r="G747" s="100" t="s">
        <v>158</v>
      </c>
      <c r="H747" s="100" t="s">
        <v>2232</v>
      </c>
      <c r="I747" s="100" t="s">
        <v>32</v>
      </c>
      <c r="J747" s="100" t="s">
        <v>32</v>
      </c>
      <c r="K747" s="100" t="s">
        <v>88</v>
      </c>
      <c r="L747" s="100" t="s">
        <v>89</v>
      </c>
      <c r="M747" s="101">
        <v>12</v>
      </c>
      <c r="N747" s="95">
        <v>23856587.739999998</v>
      </c>
      <c r="O747" s="95">
        <v>12234955.26</v>
      </c>
      <c r="P747" s="95">
        <v>12234955.26</v>
      </c>
      <c r="Q747" s="95">
        <v>12724474.67</v>
      </c>
      <c r="R747" s="95">
        <v>489519.41</v>
      </c>
      <c r="S747" s="96">
        <v>4.0009906010886382</v>
      </c>
      <c r="T747" s="100" t="s">
        <v>28</v>
      </c>
    </row>
    <row r="748" spans="1:20" x14ac:dyDescent="0.55000000000000004">
      <c r="A748" s="123">
        <v>2567</v>
      </c>
      <c r="B748" s="99">
        <v>45565</v>
      </c>
      <c r="C748" s="100" t="s">
        <v>2205</v>
      </c>
      <c r="D748" s="101">
        <v>1</v>
      </c>
      <c r="E748" s="100" t="s">
        <v>147</v>
      </c>
      <c r="F748" s="100" t="s">
        <v>25</v>
      </c>
      <c r="G748" s="100" t="s">
        <v>194</v>
      </c>
      <c r="H748" s="100" t="s">
        <v>2233</v>
      </c>
      <c r="I748" s="100" t="s">
        <v>32</v>
      </c>
      <c r="J748" s="100" t="s">
        <v>32</v>
      </c>
      <c r="K748" s="100" t="s">
        <v>88</v>
      </c>
      <c r="L748" s="100" t="s">
        <v>89</v>
      </c>
      <c r="M748" s="101">
        <v>12</v>
      </c>
      <c r="N748" s="95">
        <v>28279516.859999999</v>
      </c>
      <c r="O748" s="95">
        <v>12018492.470000001</v>
      </c>
      <c r="P748" s="95">
        <v>12018492.470000001</v>
      </c>
      <c r="Q748" s="95">
        <v>13585657.49</v>
      </c>
      <c r="R748" s="95">
        <v>1567165.02</v>
      </c>
      <c r="S748" s="95">
        <v>13.039613944193784</v>
      </c>
      <c r="T748" s="100" t="s">
        <v>28</v>
      </c>
    </row>
    <row r="749" spans="1:20" x14ac:dyDescent="0.55000000000000004">
      <c r="A749" s="123">
        <v>2567</v>
      </c>
      <c r="B749" s="99">
        <v>45565</v>
      </c>
      <c r="C749" s="100" t="s">
        <v>2205</v>
      </c>
      <c r="D749" s="101">
        <v>1</v>
      </c>
      <c r="E749" s="100" t="s">
        <v>147</v>
      </c>
      <c r="F749" s="100" t="s">
        <v>25</v>
      </c>
      <c r="G749" s="100" t="s">
        <v>154</v>
      </c>
      <c r="H749" s="100" t="s">
        <v>2234</v>
      </c>
      <c r="I749" s="100" t="s">
        <v>32</v>
      </c>
      <c r="J749" s="100" t="s">
        <v>32</v>
      </c>
      <c r="K749" s="100" t="s">
        <v>88</v>
      </c>
      <c r="L749" s="100" t="s">
        <v>89</v>
      </c>
      <c r="M749" s="101">
        <v>12</v>
      </c>
      <c r="N749" s="95">
        <v>21052570.219999999</v>
      </c>
      <c r="O749" s="95">
        <v>15213700</v>
      </c>
      <c r="P749" s="95">
        <v>15213700</v>
      </c>
      <c r="Q749" s="95">
        <v>25949917.099999998</v>
      </c>
      <c r="R749" s="95">
        <v>10736217.1</v>
      </c>
      <c r="S749" s="95">
        <v>70.569401920637318</v>
      </c>
      <c r="T749" s="100" t="s">
        <v>28</v>
      </c>
    </row>
    <row r="750" spans="1:20" x14ac:dyDescent="0.55000000000000004">
      <c r="A750" s="123">
        <v>2567</v>
      </c>
      <c r="B750" s="99">
        <v>45565</v>
      </c>
      <c r="C750" s="100" t="s">
        <v>2205</v>
      </c>
      <c r="D750" s="101">
        <v>1</v>
      </c>
      <c r="E750" s="100" t="s">
        <v>147</v>
      </c>
      <c r="F750" s="100" t="s">
        <v>56</v>
      </c>
      <c r="G750" s="100" t="s">
        <v>160</v>
      </c>
      <c r="H750" s="100" t="s">
        <v>2235</v>
      </c>
      <c r="I750" s="100" t="s">
        <v>32</v>
      </c>
      <c r="J750" s="100" t="s">
        <v>32</v>
      </c>
      <c r="K750" s="100" t="s">
        <v>88</v>
      </c>
      <c r="L750" s="100" t="s">
        <v>89</v>
      </c>
      <c r="M750" s="101">
        <v>12</v>
      </c>
      <c r="N750" s="95">
        <v>70428867.579999998</v>
      </c>
      <c r="O750" s="95">
        <v>45461822.579999998</v>
      </c>
      <c r="P750" s="95">
        <v>45461822.579999998</v>
      </c>
      <c r="Q750" s="95">
        <v>39297564.870000005</v>
      </c>
      <c r="R750" s="95">
        <v>-6164257.71</v>
      </c>
      <c r="S750" s="95">
        <v>-13.559196178623598</v>
      </c>
      <c r="T750" s="100" t="s">
        <v>73</v>
      </c>
    </row>
    <row r="751" spans="1:20" x14ac:dyDescent="0.55000000000000004">
      <c r="A751" s="123">
        <v>2567</v>
      </c>
      <c r="B751" s="99">
        <v>45565</v>
      </c>
      <c r="C751" s="100" t="s">
        <v>2205</v>
      </c>
      <c r="D751" s="101">
        <v>1</v>
      </c>
      <c r="E751" s="100" t="s">
        <v>147</v>
      </c>
      <c r="F751" s="100" t="s">
        <v>25</v>
      </c>
      <c r="G751" s="100" t="s">
        <v>184</v>
      </c>
      <c r="H751" s="100" t="s">
        <v>2236</v>
      </c>
      <c r="I751" s="100" t="s">
        <v>32</v>
      </c>
      <c r="J751" s="100" t="s">
        <v>32</v>
      </c>
      <c r="K751" s="100" t="s">
        <v>88</v>
      </c>
      <c r="L751" s="100" t="s">
        <v>89</v>
      </c>
      <c r="M751" s="101">
        <v>12</v>
      </c>
      <c r="N751" s="95">
        <v>24598223.379999999</v>
      </c>
      <c r="O751" s="95">
        <v>17190560.02</v>
      </c>
      <c r="P751" s="95">
        <v>17190560.02</v>
      </c>
      <c r="Q751" s="95">
        <v>16122783.9</v>
      </c>
      <c r="R751" s="95">
        <v>-1067776.1200000001</v>
      </c>
      <c r="S751" s="95">
        <v>-6.2114097432411635</v>
      </c>
      <c r="T751" s="100" t="s">
        <v>73</v>
      </c>
    </row>
    <row r="752" spans="1:20" x14ac:dyDescent="0.55000000000000004">
      <c r="A752" s="123">
        <v>2567</v>
      </c>
      <c r="B752" s="99">
        <v>45565</v>
      </c>
      <c r="C752" s="100" t="s">
        <v>2205</v>
      </c>
      <c r="D752" s="101">
        <v>1</v>
      </c>
      <c r="E752" s="100" t="s">
        <v>147</v>
      </c>
      <c r="F752" s="100" t="s">
        <v>25</v>
      </c>
      <c r="G752" s="100" t="s">
        <v>164</v>
      </c>
      <c r="H752" s="100" t="s">
        <v>2237</v>
      </c>
      <c r="I752" s="100" t="s">
        <v>32</v>
      </c>
      <c r="J752" s="100" t="s">
        <v>32</v>
      </c>
      <c r="K752" s="100" t="s">
        <v>88</v>
      </c>
      <c r="L752" s="100" t="s">
        <v>89</v>
      </c>
      <c r="M752" s="101">
        <v>12</v>
      </c>
      <c r="N752" s="95">
        <v>30665725.239999998</v>
      </c>
      <c r="O752" s="95">
        <v>8662836.7200000007</v>
      </c>
      <c r="P752" s="95">
        <v>8662836.7200000007</v>
      </c>
      <c r="Q752" s="95">
        <v>11676307.190000001</v>
      </c>
      <c r="R752" s="95">
        <v>3013470.47</v>
      </c>
      <c r="S752" s="95">
        <v>34.786185719543376</v>
      </c>
      <c r="T752" s="100" t="s">
        <v>28</v>
      </c>
    </row>
    <row r="753" spans="1:20" x14ac:dyDescent="0.55000000000000004">
      <c r="A753" s="123">
        <v>2567</v>
      </c>
      <c r="B753" s="99">
        <v>45565</v>
      </c>
      <c r="C753" s="100" t="s">
        <v>2205</v>
      </c>
      <c r="D753" s="101">
        <v>1</v>
      </c>
      <c r="E753" s="100" t="s">
        <v>147</v>
      </c>
      <c r="F753" s="100" t="s">
        <v>56</v>
      </c>
      <c r="G753" s="100" t="s">
        <v>178</v>
      </c>
      <c r="H753" s="100" t="s">
        <v>2238</v>
      </c>
      <c r="I753" s="100" t="s">
        <v>32</v>
      </c>
      <c r="J753" s="100" t="s">
        <v>32</v>
      </c>
      <c r="K753" s="100" t="s">
        <v>88</v>
      </c>
      <c r="L753" s="100" t="s">
        <v>89</v>
      </c>
      <c r="M753" s="101">
        <v>12</v>
      </c>
      <c r="N753" s="95">
        <v>80383342.200000003</v>
      </c>
      <c r="O753" s="95">
        <v>56682060</v>
      </c>
      <c r="P753" s="95">
        <v>56682060</v>
      </c>
      <c r="Q753" s="95">
        <v>66215461.579999998</v>
      </c>
      <c r="R753" s="95">
        <v>9533401.5800000001</v>
      </c>
      <c r="S753" s="95">
        <v>16.819080993174914</v>
      </c>
      <c r="T753" s="100" t="s">
        <v>28</v>
      </c>
    </row>
    <row r="754" spans="1:20" x14ac:dyDescent="0.55000000000000004">
      <c r="A754" s="123">
        <v>2567</v>
      </c>
      <c r="B754" s="99">
        <v>45565</v>
      </c>
      <c r="C754" s="100" t="s">
        <v>2205</v>
      </c>
      <c r="D754" s="101">
        <v>1</v>
      </c>
      <c r="E754" s="100" t="s">
        <v>147</v>
      </c>
      <c r="F754" s="100" t="s">
        <v>25</v>
      </c>
      <c r="G754" s="100" t="s">
        <v>192</v>
      </c>
      <c r="H754" s="100" t="s">
        <v>2239</v>
      </c>
      <c r="I754" s="100" t="s">
        <v>32</v>
      </c>
      <c r="J754" s="100" t="s">
        <v>32</v>
      </c>
      <c r="K754" s="100" t="s">
        <v>88</v>
      </c>
      <c r="L754" s="100" t="s">
        <v>89</v>
      </c>
      <c r="M754" s="101">
        <v>12</v>
      </c>
      <c r="N754" s="95">
        <v>28987156.98</v>
      </c>
      <c r="O754" s="95">
        <v>12944900</v>
      </c>
      <c r="P754" s="95">
        <v>12944900</v>
      </c>
      <c r="Q754" s="95">
        <v>11186027.869999999</v>
      </c>
      <c r="R754" s="95">
        <v>-1758872.13</v>
      </c>
      <c r="S754" s="95">
        <v>-13.587375182504305</v>
      </c>
      <c r="T754" s="100" t="s">
        <v>73</v>
      </c>
    </row>
    <row r="755" spans="1:20" x14ac:dyDescent="0.55000000000000004">
      <c r="A755" s="123">
        <v>2567</v>
      </c>
      <c r="B755" s="99">
        <v>45565</v>
      </c>
      <c r="C755" s="100" t="s">
        <v>2205</v>
      </c>
      <c r="D755" s="101">
        <v>1</v>
      </c>
      <c r="E755" s="100" t="s">
        <v>147</v>
      </c>
      <c r="F755" s="100" t="s">
        <v>56</v>
      </c>
      <c r="G755" s="100" t="s">
        <v>166</v>
      </c>
      <c r="H755" s="100" t="s">
        <v>2240</v>
      </c>
      <c r="I755" s="100" t="s">
        <v>32</v>
      </c>
      <c r="J755" s="100" t="s">
        <v>32</v>
      </c>
      <c r="K755" s="100" t="s">
        <v>88</v>
      </c>
      <c r="L755" s="100" t="s">
        <v>89</v>
      </c>
      <c r="M755" s="101">
        <v>12</v>
      </c>
      <c r="N755" s="95">
        <v>74926998.239999995</v>
      </c>
      <c r="O755" s="95">
        <v>37717492.57</v>
      </c>
      <c r="P755" s="95">
        <v>37717492.57</v>
      </c>
      <c r="Q755" s="95">
        <v>33243757.100000005</v>
      </c>
      <c r="R755" s="95">
        <v>-4473735.47</v>
      </c>
      <c r="S755" s="95">
        <v>-11.861168824245624</v>
      </c>
      <c r="T755" s="100" t="s">
        <v>73</v>
      </c>
    </row>
    <row r="756" spans="1:20" x14ac:dyDescent="0.55000000000000004">
      <c r="A756" s="123">
        <v>2567</v>
      </c>
      <c r="B756" s="99">
        <v>45565</v>
      </c>
      <c r="C756" s="100" t="s">
        <v>2205</v>
      </c>
      <c r="D756" s="101">
        <v>1</v>
      </c>
      <c r="E756" s="100" t="s">
        <v>147</v>
      </c>
      <c r="F756" s="100" t="s">
        <v>25</v>
      </c>
      <c r="G756" s="100" t="s">
        <v>180</v>
      </c>
      <c r="H756" s="100" t="s">
        <v>2241</v>
      </c>
      <c r="I756" s="100" t="s">
        <v>32</v>
      </c>
      <c r="J756" s="100" t="s">
        <v>32</v>
      </c>
      <c r="K756" s="100" t="s">
        <v>88</v>
      </c>
      <c r="L756" s="100" t="s">
        <v>89</v>
      </c>
      <c r="M756" s="101">
        <v>12</v>
      </c>
      <c r="N756" s="95">
        <v>67534200.379999995</v>
      </c>
      <c r="O756" s="95">
        <v>62194998.670000002</v>
      </c>
      <c r="P756" s="95">
        <v>62194998.670000002</v>
      </c>
      <c r="Q756" s="95">
        <v>60041274.949999996</v>
      </c>
      <c r="R756" s="95">
        <v>-2153723.7200000002</v>
      </c>
      <c r="S756" s="95">
        <v>-3.4628567667111425</v>
      </c>
      <c r="T756" s="100" t="s">
        <v>73</v>
      </c>
    </row>
    <row r="757" spans="1:20" x14ac:dyDescent="0.55000000000000004">
      <c r="A757" s="123">
        <v>2567</v>
      </c>
      <c r="B757" s="99">
        <v>45565</v>
      </c>
      <c r="C757" s="100" t="s">
        <v>2205</v>
      </c>
      <c r="D757" s="101">
        <v>1</v>
      </c>
      <c r="E757" s="100" t="s">
        <v>147</v>
      </c>
      <c r="F757" s="100" t="s">
        <v>25</v>
      </c>
      <c r="G757" s="100" t="s">
        <v>168</v>
      </c>
      <c r="H757" s="100" t="s">
        <v>2242</v>
      </c>
      <c r="I757" s="100" t="s">
        <v>32</v>
      </c>
      <c r="J757" s="100" t="s">
        <v>32</v>
      </c>
      <c r="K757" s="100" t="s">
        <v>88</v>
      </c>
      <c r="L757" s="100" t="s">
        <v>89</v>
      </c>
      <c r="M757" s="101">
        <v>12</v>
      </c>
      <c r="N757" s="95">
        <v>12542161.77</v>
      </c>
      <c r="O757" s="95">
        <v>12760854.58</v>
      </c>
      <c r="P757" s="95">
        <v>12760854.58</v>
      </c>
      <c r="Q757" s="95">
        <v>11646574.859999999</v>
      </c>
      <c r="R757" s="95">
        <v>-1114279.72</v>
      </c>
      <c r="S757" s="95">
        <v>-8.7320148741950483</v>
      </c>
      <c r="T757" s="100" t="s">
        <v>73</v>
      </c>
    </row>
    <row r="758" spans="1:20" x14ac:dyDescent="0.55000000000000004">
      <c r="A758" s="123">
        <v>2567</v>
      </c>
      <c r="B758" s="99">
        <v>45565</v>
      </c>
      <c r="C758" s="100" t="s">
        <v>2205</v>
      </c>
      <c r="D758" s="101">
        <v>1</v>
      </c>
      <c r="E758" s="100" t="s">
        <v>147</v>
      </c>
      <c r="F758" s="100" t="s">
        <v>25</v>
      </c>
      <c r="G758" s="100" t="s">
        <v>182</v>
      </c>
      <c r="H758" s="100" t="s">
        <v>2243</v>
      </c>
      <c r="I758" s="100" t="s">
        <v>32</v>
      </c>
      <c r="J758" s="100" t="s">
        <v>32</v>
      </c>
      <c r="K758" s="100" t="s">
        <v>88</v>
      </c>
      <c r="L758" s="100" t="s">
        <v>89</v>
      </c>
      <c r="M758" s="101">
        <v>12</v>
      </c>
      <c r="N758" s="95">
        <v>6959462.7400000002</v>
      </c>
      <c r="O758" s="95">
        <v>6988801.9400000004</v>
      </c>
      <c r="P758" s="95">
        <v>6988801.9400000004</v>
      </c>
      <c r="Q758" s="95">
        <v>10191351.040000001</v>
      </c>
      <c r="R758" s="95">
        <v>3202549.1</v>
      </c>
      <c r="S758" s="95">
        <v>45.824007140199484</v>
      </c>
      <c r="T758" s="100" t="s">
        <v>28</v>
      </c>
    </row>
    <row r="759" spans="1:20" x14ac:dyDescent="0.55000000000000004">
      <c r="A759" s="123">
        <v>2567</v>
      </c>
      <c r="B759" s="99">
        <v>45565</v>
      </c>
      <c r="C759" s="100" t="s">
        <v>2205</v>
      </c>
      <c r="D759" s="101">
        <v>1</v>
      </c>
      <c r="E759" s="100" t="s">
        <v>147</v>
      </c>
      <c r="F759" s="100" t="s">
        <v>25</v>
      </c>
      <c r="G759" s="100" t="s">
        <v>172</v>
      </c>
      <c r="H759" s="100" t="s">
        <v>2244</v>
      </c>
      <c r="I759" s="100" t="s">
        <v>32</v>
      </c>
      <c r="J759" s="100" t="s">
        <v>32</v>
      </c>
      <c r="K759" s="100" t="s">
        <v>88</v>
      </c>
      <c r="L759" s="100" t="s">
        <v>89</v>
      </c>
      <c r="M759" s="101">
        <v>12</v>
      </c>
      <c r="N759" s="95">
        <v>11874424.619999999</v>
      </c>
      <c r="O759" s="95">
        <v>9177254.1999999993</v>
      </c>
      <c r="P759" s="95">
        <v>9177254.1999999993</v>
      </c>
      <c r="Q759" s="95">
        <v>8581353.9699999988</v>
      </c>
      <c r="R759" s="95">
        <v>-595900.23</v>
      </c>
      <c r="S759" s="95">
        <v>-6.4932300774669622</v>
      </c>
      <c r="T759" s="100" t="s">
        <v>73</v>
      </c>
    </row>
    <row r="760" spans="1:20" x14ac:dyDescent="0.55000000000000004">
      <c r="A760" s="123">
        <v>2567</v>
      </c>
      <c r="B760" s="99">
        <v>45565</v>
      </c>
      <c r="C760" s="100" t="s">
        <v>2205</v>
      </c>
      <c r="D760" s="101">
        <v>1</v>
      </c>
      <c r="E760" s="100" t="s">
        <v>147</v>
      </c>
      <c r="F760" s="100" t="s">
        <v>25</v>
      </c>
      <c r="G760" s="100" t="s">
        <v>186</v>
      </c>
      <c r="H760" s="100" t="s">
        <v>2245</v>
      </c>
      <c r="I760" s="100" t="s">
        <v>32</v>
      </c>
      <c r="J760" s="100" t="s">
        <v>32</v>
      </c>
      <c r="K760" s="100" t="s">
        <v>88</v>
      </c>
      <c r="L760" s="100" t="s">
        <v>89</v>
      </c>
      <c r="M760" s="101">
        <v>12</v>
      </c>
      <c r="N760" s="95">
        <v>24834515.43</v>
      </c>
      <c r="O760" s="95">
        <v>17409360.829999998</v>
      </c>
      <c r="P760" s="95">
        <v>17409360.829999998</v>
      </c>
      <c r="Q760" s="95">
        <v>14079711.809999999</v>
      </c>
      <c r="R760" s="95">
        <v>-3329649.02</v>
      </c>
      <c r="S760" s="95">
        <v>-19.125624728636289</v>
      </c>
      <c r="T760" s="100" t="s">
        <v>73</v>
      </c>
    </row>
    <row r="761" spans="1:20" x14ac:dyDescent="0.55000000000000004">
      <c r="A761" s="123">
        <v>2567</v>
      </c>
      <c r="B761" s="99">
        <v>45565</v>
      </c>
      <c r="C761" s="100" t="s">
        <v>2205</v>
      </c>
      <c r="D761" s="101">
        <v>1</v>
      </c>
      <c r="E761" s="100" t="s">
        <v>147</v>
      </c>
      <c r="F761" s="100" t="s">
        <v>25</v>
      </c>
      <c r="G761" s="100" t="s">
        <v>162</v>
      </c>
      <c r="H761" s="100" t="s">
        <v>2246</v>
      </c>
      <c r="I761" s="100" t="s">
        <v>32</v>
      </c>
      <c r="J761" s="100" t="s">
        <v>32</v>
      </c>
      <c r="K761" s="100" t="s">
        <v>88</v>
      </c>
      <c r="L761" s="100" t="s">
        <v>89</v>
      </c>
      <c r="M761" s="101">
        <v>12</v>
      </c>
      <c r="N761" s="95">
        <v>21422941.98</v>
      </c>
      <c r="O761" s="95">
        <v>4533523.8899999997</v>
      </c>
      <c r="P761" s="95">
        <v>4533523.8899999997</v>
      </c>
      <c r="Q761" s="95">
        <v>4987363.84</v>
      </c>
      <c r="R761" s="95">
        <v>453839.95</v>
      </c>
      <c r="S761" s="96">
        <v>10.010754569995218</v>
      </c>
      <c r="T761" s="100" t="s">
        <v>28</v>
      </c>
    </row>
    <row r="762" spans="1:20" x14ac:dyDescent="0.55000000000000004">
      <c r="A762" s="123">
        <v>2567</v>
      </c>
      <c r="B762" s="99">
        <v>45565</v>
      </c>
      <c r="C762" s="100" t="s">
        <v>2205</v>
      </c>
      <c r="D762" s="101">
        <v>1</v>
      </c>
      <c r="E762" s="100" t="s">
        <v>147</v>
      </c>
      <c r="F762" s="100" t="s">
        <v>25</v>
      </c>
      <c r="G762" s="100" t="s">
        <v>170</v>
      </c>
      <c r="H762" s="100" t="s">
        <v>2247</v>
      </c>
      <c r="I762" s="100" t="s">
        <v>32</v>
      </c>
      <c r="J762" s="100" t="s">
        <v>32</v>
      </c>
      <c r="K762" s="100" t="s">
        <v>88</v>
      </c>
      <c r="L762" s="100" t="s">
        <v>89</v>
      </c>
      <c r="M762" s="101">
        <v>12</v>
      </c>
      <c r="N762" s="95">
        <v>15439924.5</v>
      </c>
      <c r="O762" s="95">
        <v>9151160</v>
      </c>
      <c r="P762" s="95">
        <v>9151160</v>
      </c>
      <c r="Q762" s="95">
        <v>12934316.9</v>
      </c>
      <c r="R762" s="95">
        <v>3783156.9</v>
      </c>
      <c r="S762" s="95">
        <v>41.34073603783564</v>
      </c>
      <c r="T762" s="100" t="s">
        <v>28</v>
      </c>
    </row>
    <row r="763" spans="1:20" x14ac:dyDescent="0.55000000000000004">
      <c r="A763" s="123">
        <v>2567</v>
      </c>
      <c r="B763" s="99">
        <v>45565</v>
      </c>
      <c r="C763" s="100" t="s">
        <v>2205</v>
      </c>
      <c r="D763" s="101">
        <v>1</v>
      </c>
      <c r="E763" s="100" t="s">
        <v>147</v>
      </c>
      <c r="F763" s="100" t="s">
        <v>25</v>
      </c>
      <c r="G763" s="100" t="s">
        <v>174</v>
      </c>
      <c r="H763" s="100" t="s">
        <v>2248</v>
      </c>
      <c r="I763" s="100" t="s">
        <v>32</v>
      </c>
      <c r="J763" s="100" t="s">
        <v>32</v>
      </c>
      <c r="K763" s="100" t="s">
        <v>88</v>
      </c>
      <c r="L763" s="100" t="s">
        <v>89</v>
      </c>
      <c r="M763" s="101">
        <v>12</v>
      </c>
      <c r="N763" s="95">
        <v>19609253.539999999</v>
      </c>
      <c r="O763" s="95">
        <v>15974000</v>
      </c>
      <c r="P763" s="95">
        <v>15974000</v>
      </c>
      <c r="Q763" s="95">
        <v>12196015.639999999</v>
      </c>
      <c r="R763" s="95">
        <v>-3777984.36</v>
      </c>
      <c r="S763" s="95">
        <v>-23.650834856642042</v>
      </c>
      <c r="T763" s="100" t="s">
        <v>73</v>
      </c>
    </row>
    <row r="764" spans="1:20" x14ac:dyDescent="0.55000000000000004">
      <c r="A764" s="123">
        <v>2567</v>
      </c>
      <c r="B764" s="99">
        <v>45565</v>
      </c>
      <c r="C764" s="100" t="s">
        <v>2205</v>
      </c>
      <c r="D764" s="101">
        <v>1</v>
      </c>
      <c r="E764" s="100" t="s">
        <v>147</v>
      </c>
      <c r="F764" s="100" t="s">
        <v>25</v>
      </c>
      <c r="G764" s="100" t="s">
        <v>188</v>
      </c>
      <c r="H764" s="100" t="s">
        <v>2249</v>
      </c>
      <c r="I764" s="100" t="s">
        <v>32</v>
      </c>
      <c r="J764" s="100" t="s">
        <v>32</v>
      </c>
      <c r="K764" s="100" t="s">
        <v>88</v>
      </c>
      <c r="L764" s="100" t="s">
        <v>89</v>
      </c>
      <c r="M764" s="101">
        <v>12</v>
      </c>
      <c r="N764" s="95">
        <v>22991576.739999998</v>
      </c>
      <c r="O764" s="95">
        <v>15340162.390000001</v>
      </c>
      <c r="P764" s="95">
        <v>15340162.390000001</v>
      </c>
      <c r="Q764" s="95">
        <v>18194990.529999997</v>
      </c>
      <c r="R764" s="95">
        <v>2854828.14</v>
      </c>
      <c r="S764" s="95">
        <v>18.61015592547453</v>
      </c>
      <c r="T764" s="100" t="s">
        <v>28</v>
      </c>
    </row>
    <row r="765" spans="1:20" x14ac:dyDescent="0.55000000000000004">
      <c r="A765" s="123">
        <v>2567</v>
      </c>
      <c r="B765" s="99">
        <v>45565</v>
      </c>
      <c r="C765" s="100" t="s">
        <v>2205</v>
      </c>
      <c r="D765" s="101">
        <v>1</v>
      </c>
      <c r="E765" s="100" t="s">
        <v>147</v>
      </c>
      <c r="F765" s="100" t="s">
        <v>25</v>
      </c>
      <c r="G765" s="100" t="s">
        <v>148</v>
      </c>
      <c r="H765" s="100" t="s">
        <v>2250</v>
      </c>
      <c r="I765" s="100" t="s">
        <v>32</v>
      </c>
      <c r="J765" s="100" t="s">
        <v>32</v>
      </c>
      <c r="K765" s="100" t="s">
        <v>88</v>
      </c>
      <c r="L765" s="100" t="s">
        <v>89</v>
      </c>
      <c r="M765" s="101">
        <v>12</v>
      </c>
      <c r="N765" s="95">
        <v>28896091.260000002</v>
      </c>
      <c r="O765" s="95">
        <v>12322299.220000001</v>
      </c>
      <c r="P765" s="95">
        <v>12322299.220000001</v>
      </c>
      <c r="Q765" s="95">
        <v>16878049.57</v>
      </c>
      <c r="R765" s="95">
        <v>4555750.3499999996</v>
      </c>
      <c r="S765" s="95">
        <v>36.971593277054019</v>
      </c>
      <c r="T765" s="100" t="s">
        <v>28</v>
      </c>
    </row>
    <row r="766" spans="1:20" x14ac:dyDescent="0.55000000000000004">
      <c r="A766" s="123">
        <v>2567</v>
      </c>
      <c r="B766" s="99">
        <v>45565</v>
      </c>
      <c r="C766" s="100" t="s">
        <v>2205</v>
      </c>
      <c r="D766" s="101">
        <v>1</v>
      </c>
      <c r="E766" s="100" t="s">
        <v>147</v>
      </c>
      <c r="F766" s="100" t="s">
        <v>25</v>
      </c>
      <c r="G766" s="100" t="s">
        <v>150</v>
      </c>
      <c r="H766" s="100" t="s">
        <v>2251</v>
      </c>
      <c r="I766" s="100" t="s">
        <v>32</v>
      </c>
      <c r="J766" s="100" t="s">
        <v>32</v>
      </c>
      <c r="K766" s="100" t="s">
        <v>88</v>
      </c>
      <c r="L766" s="100" t="s">
        <v>89</v>
      </c>
      <c r="M766" s="101">
        <v>12</v>
      </c>
      <c r="N766" s="95">
        <v>22518237</v>
      </c>
      <c r="O766" s="95">
        <v>22450822.370000001</v>
      </c>
      <c r="P766" s="95">
        <v>22450822.370000001</v>
      </c>
      <c r="Q766" s="95">
        <v>23646778.59</v>
      </c>
      <c r="R766" s="95">
        <v>1195956.22</v>
      </c>
      <c r="S766" s="95">
        <v>5.3270040637714065</v>
      </c>
      <c r="T766" s="100" t="s">
        <v>28</v>
      </c>
    </row>
    <row r="767" spans="1:20" x14ac:dyDescent="0.55000000000000004">
      <c r="A767" s="123">
        <v>2567</v>
      </c>
      <c r="B767" s="99">
        <v>45565</v>
      </c>
      <c r="C767" s="100" t="s">
        <v>2205</v>
      </c>
      <c r="D767" s="101">
        <v>1</v>
      </c>
      <c r="E767" s="100" t="s">
        <v>147</v>
      </c>
      <c r="F767" s="100" t="s">
        <v>25</v>
      </c>
      <c r="G767" s="100" t="s">
        <v>196</v>
      </c>
      <c r="H767" s="100" t="s">
        <v>2227</v>
      </c>
      <c r="I767" s="100" t="s">
        <v>32</v>
      </c>
      <c r="J767" s="100" t="s">
        <v>32</v>
      </c>
      <c r="K767" s="100" t="s">
        <v>90</v>
      </c>
      <c r="L767" s="100" t="s">
        <v>91</v>
      </c>
      <c r="M767" s="101">
        <v>12</v>
      </c>
      <c r="N767" s="95">
        <v>0</v>
      </c>
      <c r="O767" s="97"/>
      <c r="P767" s="97"/>
      <c r="Q767" s="95">
        <v>0</v>
      </c>
      <c r="R767" s="97"/>
      <c r="S767" s="97"/>
      <c r="T767" s="100" t="s">
        <v>2252</v>
      </c>
    </row>
    <row r="768" spans="1:20" x14ac:dyDescent="0.55000000000000004">
      <c r="A768" s="123">
        <v>2567</v>
      </c>
      <c r="B768" s="99">
        <v>45565</v>
      </c>
      <c r="C768" s="100" t="s">
        <v>2205</v>
      </c>
      <c r="D768" s="101">
        <v>1</v>
      </c>
      <c r="E768" s="100" t="s">
        <v>147</v>
      </c>
      <c r="F768" s="100" t="s">
        <v>49</v>
      </c>
      <c r="G768" s="100" t="s">
        <v>156</v>
      </c>
      <c r="H768" s="100" t="s">
        <v>2228</v>
      </c>
      <c r="I768" s="100" t="s">
        <v>32</v>
      </c>
      <c r="J768" s="100" t="s">
        <v>32</v>
      </c>
      <c r="K768" s="100" t="s">
        <v>90</v>
      </c>
      <c r="L768" s="100" t="s">
        <v>91</v>
      </c>
      <c r="M768" s="101">
        <v>12</v>
      </c>
      <c r="N768" s="95">
        <v>3808876309.3200002</v>
      </c>
      <c r="O768" s="95">
        <v>4570000000</v>
      </c>
      <c r="P768" s="95">
        <v>4570000000</v>
      </c>
      <c r="Q768" s="95">
        <v>4347302122.46</v>
      </c>
      <c r="R768" s="95">
        <v>-222697877.53999999</v>
      </c>
      <c r="S768" s="95">
        <v>-4.8730388958424511</v>
      </c>
      <c r="T768" s="100" t="s">
        <v>73</v>
      </c>
    </row>
    <row r="769" spans="1:20" x14ac:dyDescent="0.55000000000000004">
      <c r="A769" s="123">
        <v>2567</v>
      </c>
      <c r="B769" s="99">
        <v>45565</v>
      </c>
      <c r="C769" s="100" t="s">
        <v>2205</v>
      </c>
      <c r="D769" s="101">
        <v>1</v>
      </c>
      <c r="E769" s="100" t="s">
        <v>147</v>
      </c>
      <c r="F769" s="100" t="s">
        <v>56</v>
      </c>
      <c r="G769" s="100" t="s">
        <v>152</v>
      </c>
      <c r="H769" s="100" t="s">
        <v>2229</v>
      </c>
      <c r="I769" s="100" t="s">
        <v>32</v>
      </c>
      <c r="J769" s="100" t="s">
        <v>32</v>
      </c>
      <c r="K769" s="100" t="s">
        <v>90</v>
      </c>
      <c r="L769" s="100" t="s">
        <v>91</v>
      </c>
      <c r="M769" s="101">
        <v>12</v>
      </c>
      <c r="N769" s="95">
        <v>39531141.189999998</v>
      </c>
      <c r="O769" s="95">
        <v>130040000</v>
      </c>
      <c r="P769" s="95">
        <v>130040000</v>
      </c>
      <c r="Q769" s="95">
        <v>179431763.03</v>
      </c>
      <c r="R769" s="95">
        <v>49391763.030000001</v>
      </c>
      <c r="S769" s="95">
        <v>37.981977107043988</v>
      </c>
      <c r="T769" s="100" t="s">
        <v>28</v>
      </c>
    </row>
    <row r="770" spans="1:20" x14ac:dyDescent="0.55000000000000004">
      <c r="A770" s="123">
        <v>2567</v>
      </c>
      <c r="B770" s="99">
        <v>45565</v>
      </c>
      <c r="C770" s="100" t="s">
        <v>2205</v>
      </c>
      <c r="D770" s="101">
        <v>1</v>
      </c>
      <c r="E770" s="100" t="s">
        <v>147</v>
      </c>
      <c r="F770" s="100" t="s">
        <v>25</v>
      </c>
      <c r="G770" s="100" t="s">
        <v>190</v>
      </c>
      <c r="H770" s="100" t="s">
        <v>2230</v>
      </c>
      <c r="I770" s="100" t="s">
        <v>32</v>
      </c>
      <c r="J770" s="100" t="s">
        <v>32</v>
      </c>
      <c r="K770" s="100" t="s">
        <v>90</v>
      </c>
      <c r="L770" s="100" t="s">
        <v>91</v>
      </c>
      <c r="M770" s="101">
        <v>12</v>
      </c>
      <c r="N770" s="95">
        <v>0</v>
      </c>
      <c r="O770" s="95">
        <v>0</v>
      </c>
      <c r="P770" s="95">
        <v>0</v>
      </c>
      <c r="Q770" s="95">
        <v>0</v>
      </c>
      <c r="R770" s="95">
        <v>0</v>
      </c>
      <c r="S770" s="97"/>
      <c r="T770" s="100" t="s">
        <v>28</v>
      </c>
    </row>
    <row r="771" spans="1:20" x14ac:dyDescent="0.55000000000000004">
      <c r="A771" s="123">
        <v>2567</v>
      </c>
      <c r="B771" s="99">
        <v>45565</v>
      </c>
      <c r="C771" s="100" t="s">
        <v>2205</v>
      </c>
      <c r="D771" s="101">
        <v>1</v>
      </c>
      <c r="E771" s="100" t="s">
        <v>147</v>
      </c>
      <c r="F771" s="100" t="s">
        <v>25</v>
      </c>
      <c r="G771" s="100" t="s">
        <v>176</v>
      </c>
      <c r="H771" s="100" t="s">
        <v>2231</v>
      </c>
      <c r="I771" s="100" t="s">
        <v>32</v>
      </c>
      <c r="J771" s="100" t="s">
        <v>32</v>
      </c>
      <c r="K771" s="100" t="s">
        <v>90</v>
      </c>
      <c r="L771" s="100" t="s">
        <v>91</v>
      </c>
      <c r="M771" s="101">
        <v>12</v>
      </c>
      <c r="N771" s="95">
        <v>0</v>
      </c>
      <c r="O771" s="95">
        <v>0</v>
      </c>
      <c r="P771" s="95">
        <v>0</v>
      </c>
      <c r="Q771" s="95">
        <v>0</v>
      </c>
      <c r="R771" s="95">
        <v>0</v>
      </c>
      <c r="S771" s="97"/>
      <c r="T771" s="100" t="s">
        <v>28</v>
      </c>
    </row>
    <row r="772" spans="1:20" x14ac:dyDescent="0.55000000000000004">
      <c r="A772" s="123">
        <v>2567</v>
      </c>
      <c r="B772" s="99">
        <v>45565</v>
      </c>
      <c r="C772" s="100" t="s">
        <v>2205</v>
      </c>
      <c r="D772" s="101">
        <v>1</v>
      </c>
      <c r="E772" s="100" t="s">
        <v>147</v>
      </c>
      <c r="F772" s="100" t="s">
        <v>25</v>
      </c>
      <c r="G772" s="100" t="s">
        <v>158</v>
      </c>
      <c r="H772" s="100" t="s">
        <v>2232</v>
      </c>
      <c r="I772" s="100" t="s">
        <v>32</v>
      </c>
      <c r="J772" s="100" t="s">
        <v>32</v>
      </c>
      <c r="K772" s="100" t="s">
        <v>90</v>
      </c>
      <c r="L772" s="100" t="s">
        <v>91</v>
      </c>
      <c r="M772" s="101">
        <v>12</v>
      </c>
      <c r="N772" s="95">
        <v>0</v>
      </c>
      <c r="O772" s="95">
        <v>0</v>
      </c>
      <c r="P772" s="95">
        <v>0</v>
      </c>
      <c r="Q772" s="95">
        <v>0</v>
      </c>
      <c r="R772" s="95">
        <v>0</v>
      </c>
      <c r="S772" s="97"/>
      <c r="T772" s="100" t="s">
        <v>28</v>
      </c>
    </row>
    <row r="773" spans="1:20" x14ac:dyDescent="0.55000000000000004">
      <c r="A773" s="123">
        <v>2567</v>
      </c>
      <c r="B773" s="99">
        <v>45565</v>
      </c>
      <c r="C773" s="100" t="s">
        <v>2205</v>
      </c>
      <c r="D773" s="101">
        <v>1</v>
      </c>
      <c r="E773" s="100" t="s">
        <v>147</v>
      </c>
      <c r="F773" s="100" t="s">
        <v>25</v>
      </c>
      <c r="G773" s="100" t="s">
        <v>194</v>
      </c>
      <c r="H773" s="100" t="s">
        <v>2233</v>
      </c>
      <c r="I773" s="100" t="s">
        <v>32</v>
      </c>
      <c r="J773" s="100" t="s">
        <v>32</v>
      </c>
      <c r="K773" s="100" t="s">
        <v>90</v>
      </c>
      <c r="L773" s="100" t="s">
        <v>91</v>
      </c>
      <c r="M773" s="101">
        <v>12</v>
      </c>
      <c r="N773" s="95">
        <v>0</v>
      </c>
      <c r="O773" s="95">
        <v>0</v>
      </c>
      <c r="P773" s="95">
        <v>0</v>
      </c>
      <c r="Q773" s="95">
        <v>0</v>
      </c>
      <c r="R773" s="95">
        <v>0</v>
      </c>
      <c r="S773" s="97"/>
      <c r="T773" s="100" t="s">
        <v>28</v>
      </c>
    </row>
    <row r="774" spans="1:20" x14ac:dyDescent="0.55000000000000004">
      <c r="A774" s="123">
        <v>2567</v>
      </c>
      <c r="B774" s="99">
        <v>45565</v>
      </c>
      <c r="C774" s="100" t="s">
        <v>2205</v>
      </c>
      <c r="D774" s="101">
        <v>1</v>
      </c>
      <c r="E774" s="100" t="s">
        <v>147</v>
      </c>
      <c r="F774" s="100" t="s">
        <v>25</v>
      </c>
      <c r="G774" s="100" t="s">
        <v>154</v>
      </c>
      <c r="H774" s="100" t="s">
        <v>2234</v>
      </c>
      <c r="I774" s="100" t="s">
        <v>32</v>
      </c>
      <c r="J774" s="100" t="s">
        <v>32</v>
      </c>
      <c r="K774" s="100" t="s">
        <v>90</v>
      </c>
      <c r="L774" s="100" t="s">
        <v>91</v>
      </c>
      <c r="M774" s="101">
        <v>12</v>
      </c>
      <c r="N774" s="95">
        <v>0</v>
      </c>
      <c r="O774" s="95">
        <v>0</v>
      </c>
      <c r="P774" s="95">
        <v>0</v>
      </c>
      <c r="Q774" s="95">
        <v>0</v>
      </c>
      <c r="R774" s="95">
        <v>0</v>
      </c>
      <c r="S774" s="97"/>
      <c r="T774" s="100" t="s">
        <v>28</v>
      </c>
    </row>
    <row r="775" spans="1:20" x14ac:dyDescent="0.55000000000000004">
      <c r="A775" s="123">
        <v>2567</v>
      </c>
      <c r="B775" s="99">
        <v>45565</v>
      </c>
      <c r="C775" s="100" t="s">
        <v>2205</v>
      </c>
      <c r="D775" s="101">
        <v>1</v>
      </c>
      <c r="E775" s="100" t="s">
        <v>147</v>
      </c>
      <c r="F775" s="100" t="s">
        <v>56</v>
      </c>
      <c r="G775" s="100" t="s">
        <v>160</v>
      </c>
      <c r="H775" s="100" t="s">
        <v>2235</v>
      </c>
      <c r="I775" s="100" t="s">
        <v>32</v>
      </c>
      <c r="J775" s="100" t="s">
        <v>32</v>
      </c>
      <c r="K775" s="100" t="s">
        <v>90</v>
      </c>
      <c r="L775" s="100" t="s">
        <v>91</v>
      </c>
      <c r="M775" s="101">
        <v>12</v>
      </c>
      <c r="N775" s="95">
        <v>27446836.34</v>
      </c>
      <c r="O775" s="95">
        <v>200020710</v>
      </c>
      <c r="P775" s="95">
        <v>200020710</v>
      </c>
      <c r="Q775" s="95">
        <v>297633353.48000002</v>
      </c>
      <c r="R775" s="95">
        <v>97612643.480000004</v>
      </c>
      <c r="S775" s="95">
        <v>48.801268368660423</v>
      </c>
      <c r="T775" s="100" t="s">
        <v>28</v>
      </c>
    </row>
    <row r="776" spans="1:20" x14ac:dyDescent="0.55000000000000004">
      <c r="A776" s="123">
        <v>2567</v>
      </c>
      <c r="B776" s="99">
        <v>45565</v>
      </c>
      <c r="C776" s="100" t="s">
        <v>2205</v>
      </c>
      <c r="D776" s="101">
        <v>1</v>
      </c>
      <c r="E776" s="100" t="s">
        <v>147</v>
      </c>
      <c r="F776" s="100" t="s">
        <v>25</v>
      </c>
      <c r="G776" s="100" t="s">
        <v>184</v>
      </c>
      <c r="H776" s="100" t="s">
        <v>2236</v>
      </c>
      <c r="I776" s="100" t="s">
        <v>32</v>
      </c>
      <c r="J776" s="100" t="s">
        <v>32</v>
      </c>
      <c r="K776" s="100" t="s">
        <v>90</v>
      </c>
      <c r="L776" s="100" t="s">
        <v>91</v>
      </c>
      <c r="M776" s="101">
        <v>12</v>
      </c>
      <c r="N776" s="95">
        <v>0</v>
      </c>
      <c r="O776" s="95">
        <v>0</v>
      </c>
      <c r="P776" s="95">
        <v>0</v>
      </c>
      <c r="Q776" s="95">
        <v>0</v>
      </c>
      <c r="R776" s="95">
        <v>0</v>
      </c>
      <c r="S776" s="97"/>
      <c r="T776" s="100" t="s">
        <v>28</v>
      </c>
    </row>
    <row r="777" spans="1:20" x14ac:dyDescent="0.55000000000000004">
      <c r="A777" s="123">
        <v>2567</v>
      </c>
      <c r="B777" s="99">
        <v>45565</v>
      </c>
      <c r="C777" s="100" t="s">
        <v>2205</v>
      </c>
      <c r="D777" s="101">
        <v>1</v>
      </c>
      <c r="E777" s="100" t="s">
        <v>147</v>
      </c>
      <c r="F777" s="100" t="s">
        <v>25</v>
      </c>
      <c r="G777" s="100" t="s">
        <v>164</v>
      </c>
      <c r="H777" s="100" t="s">
        <v>2237</v>
      </c>
      <c r="I777" s="100" t="s">
        <v>32</v>
      </c>
      <c r="J777" s="100" t="s">
        <v>32</v>
      </c>
      <c r="K777" s="100" t="s">
        <v>90</v>
      </c>
      <c r="L777" s="100" t="s">
        <v>91</v>
      </c>
      <c r="M777" s="101">
        <v>12</v>
      </c>
      <c r="N777" s="95">
        <v>0</v>
      </c>
      <c r="O777" s="95">
        <v>0</v>
      </c>
      <c r="P777" s="95">
        <v>0</v>
      </c>
      <c r="Q777" s="95">
        <v>0</v>
      </c>
      <c r="R777" s="95">
        <v>0</v>
      </c>
      <c r="S777" s="98"/>
      <c r="T777" s="100" t="s">
        <v>28</v>
      </c>
    </row>
    <row r="778" spans="1:20" x14ac:dyDescent="0.55000000000000004">
      <c r="A778" s="123">
        <v>2567</v>
      </c>
      <c r="B778" s="99">
        <v>45565</v>
      </c>
      <c r="C778" s="100" t="s">
        <v>2205</v>
      </c>
      <c r="D778" s="101">
        <v>1</v>
      </c>
      <c r="E778" s="100" t="s">
        <v>147</v>
      </c>
      <c r="F778" s="100" t="s">
        <v>56</v>
      </c>
      <c r="G778" s="100" t="s">
        <v>178</v>
      </c>
      <c r="H778" s="100" t="s">
        <v>2238</v>
      </c>
      <c r="I778" s="100" t="s">
        <v>32</v>
      </c>
      <c r="J778" s="100" t="s">
        <v>32</v>
      </c>
      <c r="K778" s="100" t="s">
        <v>90</v>
      </c>
      <c r="L778" s="100" t="s">
        <v>91</v>
      </c>
      <c r="M778" s="101">
        <v>12</v>
      </c>
      <c r="N778" s="95">
        <v>0</v>
      </c>
      <c r="O778" s="95">
        <v>0</v>
      </c>
      <c r="P778" s="95">
        <v>0</v>
      </c>
      <c r="Q778" s="95">
        <v>0</v>
      </c>
      <c r="R778" s="95">
        <v>0</v>
      </c>
      <c r="S778" s="97"/>
      <c r="T778" s="100" t="s">
        <v>28</v>
      </c>
    </row>
    <row r="779" spans="1:20" x14ac:dyDescent="0.55000000000000004">
      <c r="A779" s="123">
        <v>2567</v>
      </c>
      <c r="B779" s="99">
        <v>45565</v>
      </c>
      <c r="C779" s="100" t="s">
        <v>2205</v>
      </c>
      <c r="D779" s="101">
        <v>1</v>
      </c>
      <c r="E779" s="100" t="s">
        <v>147</v>
      </c>
      <c r="F779" s="100" t="s">
        <v>25</v>
      </c>
      <c r="G779" s="100" t="s">
        <v>192</v>
      </c>
      <c r="H779" s="100" t="s">
        <v>2239</v>
      </c>
      <c r="I779" s="100" t="s">
        <v>32</v>
      </c>
      <c r="J779" s="100" t="s">
        <v>32</v>
      </c>
      <c r="K779" s="100" t="s">
        <v>90</v>
      </c>
      <c r="L779" s="100" t="s">
        <v>91</v>
      </c>
      <c r="M779" s="101">
        <v>12</v>
      </c>
      <c r="N779" s="95">
        <v>0</v>
      </c>
      <c r="O779" s="95">
        <v>0</v>
      </c>
      <c r="P779" s="95">
        <v>0</v>
      </c>
      <c r="Q779" s="95">
        <v>0</v>
      </c>
      <c r="R779" s="95">
        <v>0</v>
      </c>
      <c r="S779" s="97"/>
      <c r="T779" s="100" t="s">
        <v>28</v>
      </c>
    </row>
    <row r="780" spans="1:20" x14ac:dyDescent="0.55000000000000004">
      <c r="A780" s="123">
        <v>2567</v>
      </c>
      <c r="B780" s="99">
        <v>45565</v>
      </c>
      <c r="C780" s="100" t="s">
        <v>2205</v>
      </c>
      <c r="D780" s="101">
        <v>1</v>
      </c>
      <c r="E780" s="100" t="s">
        <v>147</v>
      </c>
      <c r="F780" s="100" t="s">
        <v>56</v>
      </c>
      <c r="G780" s="100" t="s">
        <v>166</v>
      </c>
      <c r="H780" s="100" t="s">
        <v>2240</v>
      </c>
      <c r="I780" s="100" t="s">
        <v>32</v>
      </c>
      <c r="J780" s="100" t="s">
        <v>32</v>
      </c>
      <c r="K780" s="100" t="s">
        <v>90</v>
      </c>
      <c r="L780" s="100" t="s">
        <v>91</v>
      </c>
      <c r="M780" s="101">
        <v>12</v>
      </c>
      <c r="N780" s="95">
        <v>951748.94</v>
      </c>
      <c r="O780" s="95">
        <v>57109548.119999997</v>
      </c>
      <c r="P780" s="95">
        <v>57109548.119999997</v>
      </c>
      <c r="Q780" s="95">
        <v>76544587.070000008</v>
      </c>
      <c r="R780" s="95">
        <v>19435038.949999999</v>
      </c>
      <c r="S780" s="95">
        <v>34.03115519170737</v>
      </c>
      <c r="T780" s="100" t="s">
        <v>28</v>
      </c>
    </row>
    <row r="781" spans="1:20" x14ac:dyDescent="0.55000000000000004">
      <c r="A781" s="123">
        <v>2567</v>
      </c>
      <c r="B781" s="99">
        <v>45565</v>
      </c>
      <c r="C781" s="100" t="s">
        <v>2205</v>
      </c>
      <c r="D781" s="101">
        <v>1</v>
      </c>
      <c r="E781" s="100" t="s">
        <v>147</v>
      </c>
      <c r="F781" s="100" t="s">
        <v>25</v>
      </c>
      <c r="G781" s="100" t="s">
        <v>180</v>
      </c>
      <c r="H781" s="100" t="s">
        <v>2241</v>
      </c>
      <c r="I781" s="100" t="s">
        <v>32</v>
      </c>
      <c r="J781" s="100" t="s">
        <v>32</v>
      </c>
      <c r="K781" s="100" t="s">
        <v>90</v>
      </c>
      <c r="L781" s="100" t="s">
        <v>91</v>
      </c>
      <c r="M781" s="101">
        <v>12</v>
      </c>
      <c r="N781" s="95">
        <v>0</v>
      </c>
      <c r="O781" s="95">
        <v>0</v>
      </c>
      <c r="P781" s="95">
        <v>0</v>
      </c>
      <c r="Q781" s="95">
        <v>0</v>
      </c>
      <c r="R781" s="95">
        <v>0</v>
      </c>
      <c r="S781" s="97"/>
      <c r="T781" s="100" t="s">
        <v>28</v>
      </c>
    </row>
    <row r="782" spans="1:20" x14ac:dyDescent="0.55000000000000004">
      <c r="A782" s="123">
        <v>2567</v>
      </c>
      <c r="B782" s="99">
        <v>45565</v>
      </c>
      <c r="C782" s="100" t="s">
        <v>2205</v>
      </c>
      <c r="D782" s="101">
        <v>1</v>
      </c>
      <c r="E782" s="100" t="s">
        <v>147</v>
      </c>
      <c r="F782" s="100" t="s">
        <v>25</v>
      </c>
      <c r="G782" s="100" t="s">
        <v>168</v>
      </c>
      <c r="H782" s="100" t="s">
        <v>2242</v>
      </c>
      <c r="I782" s="100" t="s">
        <v>32</v>
      </c>
      <c r="J782" s="100" t="s">
        <v>32</v>
      </c>
      <c r="K782" s="100" t="s">
        <v>90</v>
      </c>
      <c r="L782" s="100" t="s">
        <v>91</v>
      </c>
      <c r="M782" s="101">
        <v>12</v>
      </c>
      <c r="N782" s="95">
        <v>0</v>
      </c>
      <c r="O782" s="97"/>
      <c r="P782" s="97"/>
      <c r="Q782" s="95">
        <v>0</v>
      </c>
      <c r="R782" s="97"/>
      <c r="S782" s="97"/>
      <c r="T782" s="100" t="s">
        <v>2252</v>
      </c>
    </row>
    <row r="783" spans="1:20" x14ac:dyDescent="0.55000000000000004">
      <c r="A783" s="123">
        <v>2567</v>
      </c>
      <c r="B783" s="99">
        <v>45565</v>
      </c>
      <c r="C783" s="100" t="s">
        <v>2205</v>
      </c>
      <c r="D783" s="101">
        <v>1</v>
      </c>
      <c r="E783" s="100" t="s">
        <v>147</v>
      </c>
      <c r="F783" s="100" t="s">
        <v>25</v>
      </c>
      <c r="G783" s="100" t="s">
        <v>182</v>
      </c>
      <c r="H783" s="100" t="s">
        <v>2243</v>
      </c>
      <c r="I783" s="100" t="s">
        <v>32</v>
      </c>
      <c r="J783" s="100" t="s">
        <v>32</v>
      </c>
      <c r="K783" s="100" t="s">
        <v>90</v>
      </c>
      <c r="L783" s="100" t="s">
        <v>91</v>
      </c>
      <c r="M783" s="101">
        <v>12</v>
      </c>
      <c r="N783" s="95">
        <v>0</v>
      </c>
      <c r="O783" s="95">
        <v>0</v>
      </c>
      <c r="P783" s="95">
        <v>0</v>
      </c>
      <c r="Q783" s="95">
        <v>0</v>
      </c>
      <c r="R783" s="95">
        <v>0</v>
      </c>
      <c r="S783" s="97"/>
      <c r="T783" s="100" t="s">
        <v>28</v>
      </c>
    </row>
    <row r="784" spans="1:20" x14ac:dyDescent="0.55000000000000004">
      <c r="A784" s="123">
        <v>2567</v>
      </c>
      <c r="B784" s="99">
        <v>45565</v>
      </c>
      <c r="C784" s="100" t="s">
        <v>2205</v>
      </c>
      <c r="D784" s="101">
        <v>1</v>
      </c>
      <c r="E784" s="100" t="s">
        <v>147</v>
      </c>
      <c r="F784" s="100" t="s">
        <v>25</v>
      </c>
      <c r="G784" s="100" t="s">
        <v>172</v>
      </c>
      <c r="H784" s="100" t="s">
        <v>2244</v>
      </c>
      <c r="I784" s="100" t="s">
        <v>32</v>
      </c>
      <c r="J784" s="100" t="s">
        <v>32</v>
      </c>
      <c r="K784" s="100" t="s">
        <v>90</v>
      </c>
      <c r="L784" s="100" t="s">
        <v>91</v>
      </c>
      <c r="M784" s="101">
        <v>12</v>
      </c>
      <c r="N784" s="95">
        <v>0</v>
      </c>
      <c r="O784" s="95">
        <v>0</v>
      </c>
      <c r="P784" s="95">
        <v>0</v>
      </c>
      <c r="Q784" s="95">
        <v>0</v>
      </c>
      <c r="R784" s="95">
        <v>0</v>
      </c>
      <c r="S784" s="97"/>
      <c r="T784" s="100" t="s">
        <v>28</v>
      </c>
    </row>
    <row r="785" spans="1:20" x14ac:dyDescent="0.55000000000000004">
      <c r="A785" s="123">
        <v>2567</v>
      </c>
      <c r="B785" s="99">
        <v>45565</v>
      </c>
      <c r="C785" s="100" t="s">
        <v>2205</v>
      </c>
      <c r="D785" s="101">
        <v>1</v>
      </c>
      <c r="E785" s="100" t="s">
        <v>147</v>
      </c>
      <c r="F785" s="100" t="s">
        <v>25</v>
      </c>
      <c r="G785" s="100" t="s">
        <v>186</v>
      </c>
      <c r="H785" s="100" t="s">
        <v>2245</v>
      </c>
      <c r="I785" s="100" t="s">
        <v>32</v>
      </c>
      <c r="J785" s="100" t="s">
        <v>32</v>
      </c>
      <c r="K785" s="100" t="s">
        <v>90</v>
      </c>
      <c r="L785" s="100" t="s">
        <v>91</v>
      </c>
      <c r="M785" s="101">
        <v>12</v>
      </c>
      <c r="N785" s="95">
        <v>0</v>
      </c>
      <c r="O785" s="97"/>
      <c r="P785" s="97"/>
      <c r="Q785" s="95">
        <v>0</v>
      </c>
      <c r="R785" s="97"/>
      <c r="S785" s="97"/>
      <c r="T785" s="100" t="s">
        <v>2252</v>
      </c>
    </row>
    <row r="786" spans="1:20" x14ac:dyDescent="0.55000000000000004">
      <c r="A786" s="123">
        <v>2567</v>
      </c>
      <c r="B786" s="99">
        <v>45565</v>
      </c>
      <c r="C786" s="100" t="s">
        <v>2205</v>
      </c>
      <c r="D786" s="101">
        <v>1</v>
      </c>
      <c r="E786" s="100" t="s">
        <v>147</v>
      </c>
      <c r="F786" s="100" t="s">
        <v>25</v>
      </c>
      <c r="G786" s="100" t="s">
        <v>162</v>
      </c>
      <c r="H786" s="100" t="s">
        <v>2246</v>
      </c>
      <c r="I786" s="100" t="s">
        <v>32</v>
      </c>
      <c r="J786" s="100" t="s">
        <v>32</v>
      </c>
      <c r="K786" s="100" t="s">
        <v>90</v>
      </c>
      <c r="L786" s="100" t="s">
        <v>91</v>
      </c>
      <c r="M786" s="101">
        <v>12</v>
      </c>
      <c r="N786" s="95">
        <v>0</v>
      </c>
      <c r="O786" s="95">
        <v>0</v>
      </c>
      <c r="P786" s="95">
        <v>0</v>
      </c>
      <c r="Q786" s="95">
        <v>0</v>
      </c>
      <c r="R786" s="95">
        <v>0</v>
      </c>
      <c r="S786" s="97"/>
      <c r="T786" s="100" t="s">
        <v>28</v>
      </c>
    </row>
    <row r="787" spans="1:20" x14ac:dyDescent="0.55000000000000004">
      <c r="A787" s="123">
        <v>2567</v>
      </c>
      <c r="B787" s="99">
        <v>45565</v>
      </c>
      <c r="C787" s="100" t="s">
        <v>2205</v>
      </c>
      <c r="D787" s="101">
        <v>1</v>
      </c>
      <c r="E787" s="100" t="s">
        <v>147</v>
      </c>
      <c r="F787" s="100" t="s">
        <v>25</v>
      </c>
      <c r="G787" s="100" t="s">
        <v>170</v>
      </c>
      <c r="H787" s="100" t="s">
        <v>2247</v>
      </c>
      <c r="I787" s="100" t="s">
        <v>32</v>
      </c>
      <c r="J787" s="100" t="s">
        <v>32</v>
      </c>
      <c r="K787" s="100" t="s">
        <v>90</v>
      </c>
      <c r="L787" s="100" t="s">
        <v>91</v>
      </c>
      <c r="M787" s="101">
        <v>12</v>
      </c>
      <c r="N787" s="95">
        <v>0</v>
      </c>
      <c r="O787" s="95">
        <v>0</v>
      </c>
      <c r="P787" s="95">
        <v>0</v>
      </c>
      <c r="Q787" s="95">
        <v>0</v>
      </c>
      <c r="R787" s="95">
        <v>0</v>
      </c>
      <c r="S787" s="97"/>
      <c r="T787" s="100" t="s">
        <v>28</v>
      </c>
    </row>
    <row r="788" spans="1:20" x14ac:dyDescent="0.55000000000000004">
      <c r="A788" s="123">
        <v>2567</v>
      </c>
      <c r="B788" s="99">
        <v>45565</v>
      </c>
      <c r="C788" s="100" t="s">
        <v>2205</v>
      </c>
      <c r="D788" s="101">
        <v>1</v>
      </c>
      <c r="E788" s="100" t="s">
        <v>147</v>
      </c>
      <c r="F788" s="100" t="s">
        <v>25</v>
      </c>
      <c r="G788" s="100" t="s">
        <v>174</v>
      </c>
      <c r="H788" s="100" t="s">
        <v>2248</v>
      </c>
      <c r="I788" s="100" t="s">
        <v>32</v>
      </c>
      <c r="J788" s="100" t="s">
        <v>32</v>
      </c>
      <c r="K788" s="100" t="s">
        <v>90</v>
      </c>
      <c r="L788" s="100" t="s">
        <v>91</v>
      </c>
      <c r="M788" s="101">
        <v>12</v>
      </c>
      <c r="N788" s="95">
        <v>0</v>
      </c>
      <c r="O788" s="95">
        <v>0</v>
      </c>
      <c r="P788" s="95">
        <v>0</v>
      </c>
      <c r="Q788" s="95">
        <v>0</v>
      </c>
      <c r="R788" s="95">
        <v>0</v>
      </c>
      <c r="S788" s="97"/>
      <c r="T788" s="100" t="s">
        <v>28</v>
      </c>
    </row>
    <row r="789" spans="1:20" x14ac:dyDescent="0.55000000000000004">
      <c r="A789" s="123">
        <v>2567</v>
      </c>
      <c r="B789" s="99">
        <v>45565</v>
      </c>
      <c r="C789" s="100" t="s">
        <v>2205</v>
      </c>
      <c r="D789" s="101">
        <v>1</v>
      </c>
      <c r="E789" s="100" t="s">
        <v>147</v>
      </c>
      <c r="F789" s="100" t="s">
        <v>25</v>
      </c>
      <c r="G789" s="100" t="s">
        <v>188</v>
      </c>
      <c r="H789" s="100" t="s">
        <v>2249</v>
      </c>
      <c r="I789" s="100" t="s">
        <v>32</v>
      </c>
      <c r="J789" s="100" t="s">
        <v>32</v>
      </c>
      <c r="K789" s="100" t="s">
        <v>90</v>
      </c>
      <c r="L789" s="100" t="s">
        <v>91</v>
      </c>
      <c r="M789" s="101">
        <v>12</v>
      </c>
      <c r="N789" s="95">
        <v>0</v>
      </c>
      <c r="O789" s="95">
        <v>0</v>
      </c>
      <c r="P789" s="95">
        <v>0</v>
      </c>
      <c r="Q789" s="95">
        <v>0</v>
      </c>
      <c r="R789" s="95">
        <v>0</v>
      </c>
      <c r="S789" s="97"/>
      <c r="T789" s="100" t="s">
        <v>28</v>
      </c>
    </row>
    <row r="790" spans="1:20" x14ac:dyDescent="0.55000000000000004">
      <c r="A790" s="123">
        <v>2567</v>
      </c>
      <c r="B790" s="99">
        <v>45565</v>
      </c>
      <c r="C790" s="100" t="s">
        <v>2205</v>
      </c>
      <c r="D790" s="101">
        <v>1</v>
      </c>
      <c r="E790" s="100" t="s">
        <v>147</v>
      </c>
      <c r="F790" s="100" t="s">
        <v>25</v>
      </c>
      <c r="G790" s="100" t="s">
        <v>148</v>
      </c>
      <c r="H790" s="100" t="s">
        <v>2250</v>
      </c>
      <c r="I790" s="100" t="s">
        <v>32</v>
      </c>
      <c r="J790" s="100" t="s">
        <v>32</v>
      </c>
      <c r="K790" s="100" t="s">
        <v>90</v>
      </c>
      <c r="L790" s="100" t="s">
        <v>91</v>
      </c>
      <c r="M790" s="101">
        <v>12</v>
      </c>
      <c r="N790" s="95">
        <v>0</v>
      </c>
      <c r="O790" s="95">
        <v>0</v>
      </c>
      <c r="P790" s="95">
        <v>0</v>
      </c>
      <c r="Q790" s="95">
        <v>0</v>
      </c>
      <c r="R790" s="95">
        <v>0</v>
      </c>
      <c r="S790" s="97"/>
      <c r="T790" s="100" t="s">
        <v>28</v>
      </c>
    </row>
    <row r="791" spans="1:20" x14ac:dyDescent="0.55000000000000004">
      <c r="A791" s="123">
        <v>2567</v>
      </c>
      <c r="B791" s="99">
        <v>45565</v>
      </c>
      <c r="C791" s="100" t="s">
        <v>2205</v>
      </c>
      <c r="D791" s="101">
        <v>1</v>
      </c>
      <c r="E791" s="100" t="s">
        <v>147</v>
      </c>
      <c r="F791" s="100" t="s">
        <v>25</v>
      </c>
      <c r="G791" s="100" t="s">
        <v>150</v>
      </c>
      <c r="H791" s="100" t="s">
        <v>2251</v>
      </c>
      <c r="I791" s="100" t="s">
        <v>32</v>
      </c>
      <c r="J791" s="100" t="s">
        <v>32</v>
      </c>
      <c r="K791" s="100" t="s">
        <v>90</v>
      </c>
      <c r="L791" s="100" t="s">
        <v>91</v>
      </c>
      <c r="M791" s="101">
        <v>12</v>
      </c>
      <c r="N791" s="95">
        <v>0</v>
      </c>
      <c r="O791" s="96">
        <v>0</v>
      </c>
      <c r="P791" s="96">
        <v>0</v>
      </c>
      <c r="Q791" s="95">
        <v>0</v>
      </c>
      <c r="R791" s="96">
        <v>0</v>
      </c>
      <c r="S791" s="98"/>
      <c r="T791" s="100" t="s">
        <v>28</v>
      </c>
    </row>
    <row r="792" spans="1:20" x14ac:dyDescent="0.55000000000000004">
      <c r="A792" s="123">
        <v>2567</v>
      </c>
      <c r="B792" s="99">
        <v>45565</v>
      </c>
      <c r="C792" s="100" t="s">
        <v>2205</v>
      </c>
      <c r="D792" s="101">
        <v>1</v>
      </c>
      <c r="E792" s="100" t="s">
        <v>147</v>
      </c>
      <c r="F792" s="100" t="s">
        <v>25</v>
      </c>
      <c r="G792" s="100" t="s">
        <v>196</v>
      </c>
      <c r="H792" s="100" t="s">
        <v>2227</v>
      </c>
      <c r="I792" s="100" t="s">
        <v>32</v>
      </c>
      <c r="J792" s="100" t="s">
        <v>32</v>
      </c>
      <c r="K792" s="100" t="s">
        <v>92</v>
      </c>
      <c r="L792" s="100" t="s">
        <v>93</v>
      </c>
      <c r="M792" s="101">
        <v>12</v>
      </c>
      <c r="N792" s="95">
        <v>0</v>
      </c>
      <c r="O792" s="95">
        <v>2347321.42</v>
      </c>
      <c r="P792" s="95">
        <v>2347321.42</v>
      </c>
      <c r="Q792" s="95">
        <v>2347321.42</v>
      </c>
      <c r="R792" s="95">
        <v>0</v>
      </c>
      <c r="S792" s="95">
        <v>0</v>
      </c>
      <c r="T792" s="100" t="s">
        <v>28</v>
      </c>
    </row>
    <row r="793" spans="1:20" x14ac:dyDescent="0.55000000000000004">
      <c r="A793" s="123">
        <v>2567</v>
      </c>
      <c r="B793" s="99">
        <v>45565</v>
      </c>
      <c r="C793" s="100" t="s">
        <v>2205</v>
      </c>
      <c r="D793" s="101">
        <v>1</v>
      </c>
      <c r="E793" s="100" t="s">
        <v>147</v>
      </c>
      <c r="F793" s="100" t="s">
        <v>49</v>
      </c>
      <c r="G793" s="100" t="s">
        <v>156</v>
      </c>
      <c r="H793" s="100" t="s">
        <v>2228</v>
      </c>
      <c r="I793" s="100" t="s">
        <v>32</v>
      </c>
      <c r="J793" s="100" t="s">
        <v>32</v>
      </c>
      <c r="K793" s="100" t="s">
        <v>92</v>
      </c>
      <c r="L793" s="100" t="s">
        <v>93</v>
      </c>
      <c r="M793" s="101">
        <v>12</v>
      </c>
      <c r="N793" s="95">
        <v>59705476.710000001</v>
      </c>
      <c r="O793" s="95">
        <v>58544520.090000004</v>
      </c>
      <c r="P793" s="95">
        <v>58544520.090000004</v>
      </c>
      <c r="Q793" s="95">
        <v>92276770.090000004</v>
      </c>
      <c r="R793" s="95">
        <v>33732250</v>
      </c>
      <c r="S793" s="95">
        <v>57.618116859005234</v>
      </c>
      <c r="T793" s="100" t="s">
        <v>28</v>
      </c>
    </row>
    <row r="794" spans="1:20" x14ac:dyDescent="0.55000000000000004">
      <c r="A794" s="123">
        <v>2567</v>
      </c>
      <c r="B794" s="99">
        <v>45565</v>
      </c>
      <c r="C794" s="100" t="s">
        <v>2205</v>
      </c>
      <c r="D794" s="101">
        <v>1</v>
      </c>
      <c r="E794" s="100" t="s">
        <v>147</v>
      </c>
      <c r="F794" s="100" t="s">
        <v>56</v>
      </c>
      <c r="G794" s="100" t="s">
        <v>152</v>
      </c>
      <c r="H794" s="100" t="s">
        <v>2229</v>
      </c>
      <c r="I794" s="100" t="s">
        <v>32</v>
      </c>
      <c r="J794" s="100" t="s">
        <v>32</v>
      </c>
      <c r="K794" s="100" t="s">
        <v>92</v>
      </c>
      <c r="L794" s="100" t="s">
        <v>93</v>
      </c>
      <c r="M794" s="101">
        <v>12</v>
      </c>
      <c r="N794" s="95">
        <v>39833124.030000001</v>
      </c>
      <c r="O794" s="95">
        <v>137564562.40000001</v>
      </c>
      <c r="P794" s="95">
        <v>137564562.40000001</v>
      </c>
      <c r="Q794" s="95">
        <v>53102550.329999998</v>
      </c>
      <c r="R794" s="95">
        <v>-84462012.069999993</v>
      </c>
      <c r="S794" s="95">
        <v>-61.398088720267687</v>
      </c>
      <c r="T794" s="100" t="s">
        <v>73</v>
      </c>
    </row>
    <row r="795" spans="1:20" x14ac:dyDescent="0.55000000000000004">
      <c r="A795" s="123">
        <v>2567</v>
      </c>
      <c r="B795" s="99">
        <v>45565</v>
      </c>
      <c r="C795" s="100" t="s">
        <v>2205</v>
      </c>
      <c r="D795" s="101">
        <v>1</v>
      </c>
      <c r="E795" s="100" t="s">
        <v>147</v>
      </c>
      <c r="F795" s="100" t="s">
        <v>25</v>
      </c>
      <c r="G795" s="100" t="s">
        <v>190</v>
      </c>
      <c r="H795" s="100" t="s">
        <v>2230</v>
      </c>
      <c r="I795" s="100" t="s">
        <v>32</v>
      </c>
      <c r="J795" s="100" t="s">
        <v>32</v>
      </c>
      <c r="K795" s="100" t="s">
        <v>92</v>
      </c>
      <c r="L795" s="100" t="s">
        <v>93</v>
      </c>
      <c r="M795" s="101">
        <v>12</v>
      </c>
      <c r="N795" s="95">
        <v>2198357.85</v>
      </c>
      <c r="O795" s="95">
        <v>1903700.26</v>
      </c>
      <c r="P795" s="95">
        <v>1903700.26</v>
      </c>
      <c r="Q795" s="95">
        <v>1903700.26</v>
      </c>
      <c r="R795" s="95">
        <v>0</v>
      </c>
      <c r="S795" s="95">
        <v>0</v>
      </c>
      <c r="T795" s="100" t="s">
        <v>28</v>
      </c>
    </row>
    <row r="796" spans="1:20" x14ac:dyDescent="0.55000000000000004">
      <c r="A796" s="123">
        <v>2567</v>
      </c>
      <c r="B796" s="99">
        <v>45565</v>
      </c>
      <c r="C796" s="100" t="s">
        <v>2205</v>
      </c>
      <c r="D796" s="101">
        <v>1</v>
      </c>
      <c r="E796" s="100" t="s">
        <v>147</v>
      </c>
      <c r="F796" s="100" t="s">
        <v>25</v>
      </c>
      <c r="G796" s="100" t="s">
        <v>176</v>
      </c>
      <c r="H796" s="100" t="s">
        <v>2231</v>
      </c>
      <c r="I796" s="100" t="s">
        <v>32</v>
      </c>
      <c r="J796" s="100" t="s">
        <v>32</v>
      </c>
      <c r="K796" s="100" t="s">
        <v>92</v>
      </c>
      <c r="L796" s="100" t="s">
        <v>93</v>
      </c>
      <c r="M796" s="101">
        <v>12</v>
      </c>
      <c r="N796" s="95">
        <v>4474185.1399999997</v>
      </c>
      <c r="O796" s="95">
        <v>2734048.23</v>
      </c>
      <c r="P796" s="95">
        <v>2734048.23</v>
      </c>
      <c r="Q796" s="95">
        <v>2734048.23</v>
      </c>
      <c r="R796" s="95">
        <v>0</v>
      </c>
      <c r="S796" s="95">
        <v>0</v>
      </c>
      <c r="T796" s="100" t="s">
        <v>28</v>
      </c>
    </row>
    <row r="797" spans="1:20" x14ac:dyDescent="0.55000000000000004">
      <c r="A797" s="123">
        <v>2567</v>
      </c>
      <c r="B797" s="99">
        <v>45565</v>
      </c>
      <c r="C797" s="100" t="s">
        <v>2205</v>
      </c>
      <c r="D797" s="101">
        <v>1</v>
      </c>
      <c r="E797" s="100" t="s">
        <v>147</v>
      </c>
      <c r="F797" s="100" t="s">
        <v>25</v>
      </c>
      <c r="G797" s="100" t="s">
        <v>158</v>
      </c>
      <c r="H797" s="100" t="s">
        <v>2232</v>
      </c>
      <c r="I797" s="100" t="s">
        <v>32</v>
      </c>
      <c r="J797" s="100" t="s">
        <v>32</v>
      </c>
      <c r="K797" s="100" t="s">
        <v>92</v>
      </c>
      <c r="L797" s="100" t="s">
        <v>93</v>
      </c>
      <c r="M797" s="101">
        <v>12</v>
      </c>
      <c r="N797" s="95">
        <v>4126785.78</v>
      </c>
      <c r="O797" s="95">
        <v>4462800.17</v>
      </c>
      <c r="P797" s="95">
        <v>4462800.17</v>
      </c>
      <c r="Q797" s="95">
        <v>4462800.17</v>
      </c>
      <c r="R797" s="95">
        <v>0</v>
      </c>
      <c r="S797" s="95">
        <v>0</v>
      </c>
      <c r="T797" s="100" t="s">
        <v>28</v>
      </c>
    </row>
    <row r="798" spans="1:20" x14ac:dyDescent="0.55000000000000004">
      <c r="A798" s="123">
        <v>2567</v>
      </c>
      <c r="B798" s="99">
        <v>45565</v>
      </c>
      <c r="C798" s="100" t="s">
        <v>2205</v>
      </c>
      <c r="D798" s="101">
        <v>1</v>
      </c>
      <c r="E798" s="100" t="s">
        <v>147</v>
      </c>
      <c r="F798" s="100" t="s">
        <v>25</v>
      </c>
      <c r="G798" s="100" t="s">
        <v>194</v>
      </c>
      <c r="H798" s="100" t="s">
        <v>2233</v>
      </c>
      <c r="I798" s="100" t="s">
        <v>32</v>
      </c>
      <c r="J798" s="100" t="s">
        <v>32</v>
      </c>
      <c r="K798" s="100" t="s">
        <v>92</v>
      </c>
      <c r="L798" s="100" t="s">
        <v>93</v>
      </c>
      <c r="M798" s="101">
        <v>12</v>
      </c>
      <c r="N798" s="95">
        <v>3361265.01</v>
      </c>
      <c r="O798" s="95">
        <v>2349960.75</v>
      </c>
      <c r="P798" s="95">
        <v>2349960.75</v>
      </c>
      <c r="Q798" s="95">
        <v>2349960.75</v>
      </c>
      <c r="R798" s="95">
        <v>0</v>
      </c>
      <c r="S798" s="95">
        <v>0</v>
      </c>
      <c r="T798" s="100" t="s">
        <v>28</v>
      </c>
    </row>
    <row r="799" spans="1:20" x14ac:dyDescent="0.55000000000000004">
      <c r="A799" s="123">
        <v>2567</v>
      </c>
      <c r="B799" s="99">
        <v>45565</v>
      </c>
      <c r="C799" s="100" t="s">
        <v>2205</v>
      </c>
      <c r="D799" s="101">
        <v>1</v>
      </c>
      <c r="E799" s="100" t="s">
        <v>147</v>
      </c>
      <c r="F799" s="100" t="s">
        <v>25</v>
      </c>
      <c r="G799" s="100" t="s">
        <v>154</v>
      </c>
      <c r="H799" s="100" t="s">
        <v>2234</v>
      </c>
      <c r="I799" s="100" t="s">
        <v>32</v>
      </c>
      <c r="J799" s="100" t="s">
        <v>32</v>
      </c>
      <c r="K799" s="100" t="s">
        <v>92</v>
      </c>
      <c r="L799" s="100" t="s">
        <v>93</v>
      </c>
      <c r="M799" s="101">
        <v>12</v>
      </c>
      <c r="N799" s="95">
        <v>3528761.36</v>
      </c>
      <c r="O799" s="95">
        <v>1544144.73</v>
      </c>
      <c r="P799" s="95">
        <v>1544144.73</v>
      </c>
      <c r="Q799" s="95">
        <v>1544144.73</v>
      </c>
      <c r="R799" s="95">
        <v>0</v>
      </c>
      <c r="S799" s="95">
        <v>0</v>
      </c>
      <c r="T799" s="100" t="s">
        <v>28</v>
      </c>
    </row>
    <row r="800" spans="1:20" x14ac:dyDescent="0.55000000000000004">
      <c r="A800" s="123">
        <v>2567</v>
      </c>
      <c r="B800" s="99">
        <v>45565</v>
      </c>
      <c r="C800" s="100" t="s">
        <v>2205</v>
      </c>
      <c r="D800" s="101">
        <v>1</v>
      </c>
      <c r="E800" s="100" t="s">
        <v>147</v>
      </c>
      <c r="F800" s="100" t="s">
        <v>56</v>
      </c>
      <c r="G800" s="100" t="s">
        <v>160</v>
      </c>
      <c r="H800" s="100" t="s">
        <v>2235</v>
      </c>
      <c r="I800" s="100" t="s">
        <v>32</v>
      </c>
      <c r="J800" s="100" t="s">
        <v>32</v>
      </c>
      <c r="K800" s="100" t="s">
        <v>92</v>
      </c>
      <c r="L800" s="100" t="s">
        <v>93</v>
      </c>
      <c r="M800" s="101">
        <v>12</v>
      </c>
      <c r="N800" s="95">
        <v>34407427.759999998</v>
      </c>
      <c r="O800" s="95">
        <v>13732054.33</v>
      </c>
      <c r="P800" s="95">
        <v>13732054.33</v>
      </c>
      <c r="Q800" s="95">
        <v>13721054.33</v>
      </c>
      <c r="R800" s="95">
        <v>-11000</v>
      </c>
      <c r="S800" s="95">
        <v>-8.0104547620152053E-2</v>
      </c>
      <c r="T800" s="100" t="s">
        <v>73</v>
      </c>
    </row>
    <row r="801" spans="1:20" x14ac:dyDescent="0.55000000000000004">
      <c r="A801" s="123">
        <v>2567</v>
      </c>
      <c r="B801" s="99">
        <v>45565</v>
      </c>
      <c r="C801" s="100" t="s">
        <v>2205</v>
      </c>
      <c r="D801" s="101">
        <v>1</v>
      </c>
      <c r="E801" s="100" t="s">
        <v>147</v>
      </c>
      <c r="F801" s="100" t="s">
        <v>25</v>
      </c>
      <c r="G801" s="100" t="s">
        <v>184</v>
      </c>
      <c r="H801" s="100" t="s">
        <v>2236</v>
      </c>
      <c r="I801" s="100" t="s">
        <v>32</v>
      </c>
      <c r="J801" s="100" t="s">
        <v>32</v>
      </c>
      <c r="K801" s="100" t="s">
        <v>92</v>
      </c>
      <c r="L801" s="100" t="s">
        <v>93</v>
      </c>
      <c r="M801" s="101">
        <v>12</v>
      </c>
      <c r="N801" s="95">
        <v>6982375.8200000003</v>
      </c>
      <c r="O801" s="95">
        <v>4720053.2300000004</v>
      </c>
      <c r="P801" s="95">
        <v>4720053.2300000004</v>
      </c>
      <c r="Q801" s="95">
        <v>4720053.2300000004</v>
      </c>
      <c r="R801" s="95">
        <v>0</v>
      </c>
      <c r="S801" s="95">
        <v>0</v>
      </c>
      <c r="T801" s="100" t="s">
        <v>28</v>
      </c>
    </row>
    <row r="802" spans="1:20" x14ac:dyDescent="0.55000000000000004">
      <c r="A802" s="123">
        <v>2567</v>
      </c>
      <c r="B802" s="99">
        <v>45565</v>
      </c>
      <c r="C802" s="100" t="s">
        <v>2205</v>
      </c>
      <c r="D802" s="101">
        <v>1</v>
      </c>
      <c r="E802" s="100" t="s">
        <v>147</v>
      </c>
      <c r="F802" s="100" t="s">
        <v>25</v>
      </c>
      <c r="G802" s="100" t="s">
        <v>164</v>
      </c>
      <c r="H802" s="100" t="s">
        <v>2237</v>
      </c>
      <c r="I802" s="100" t="s">
        <v>32</v>
      </c>
      <c r="J802" s="100" t="s">
        <v>32</v>
      </c>
      <c r="K802" s="100" t="s">
        <v>92</v>
      </c>
      <c r="L802" s="100" t="s">
        <v>93</v>
      </c>
      <c r="M802" s="101">
        <v>12</v>
      </c>
      <c r="N802" s="95">
        <v>6209196.0199999996</v>
      </c>
      <c r="O802" s="95">
        <v>1788738.5600000001</v>
      </c>
      <c r="P802" s="95">
        <v>1788738.5600000001</v>
      </c>
      <c r="Q802" s="95">
        <v>1788738.5600000001</v>
      </c>
      <c r="R802" s="95">
        <v>0</v>
      </c>
      <c r="S802" s="95">
        <v>0</v>
      </c>
      <c r="T802" s="100" t="s">
        <v>28</v>
      </c>
    </row>
    <row r="803" spans="1:20" x14ac:dyDescent="0.55000000000000004">
      <c r="A803" s="123">
        <v>2567</v>
      </c>
      <c r="B803" s="99">
        <v>45565</v>
      </c>
      <c r="C803" s="100" t="s">
        <v>2205</v>
      </c>
      <c r="D803" s="101">
        <v>1</v>
      </c>
      <c r="E803" s="100" t="s">
        <v>147</v>
      </c>
      <c r="F803" s="100" t="s">
        <v>56</v>
      </c>
      <c r="G803" s="100" t="s">
        <v>178</v>
      </c>
      <c r="H803" s="100" t="s">
        <v>2238</v>
      </c>
      <c r="I803" s="100" t="s">
        <v>32</v>
      </c>
      <c r="J803" s="100" t="s">
        <v>32</v>
      </c>
      <c r="K803" s="100" t="s">
        <v>92</v>
      </c>
      <c r="L803" s="100" t="s">
        <v>93</v>
      </c>
      <c r="M803" s="101">
        <v>12</v>
      </c>
      <c r="N803" s="95">
        <v>16644771.73</v>
      </c>
      <c r="O803" s="95">
        <v>6716140</v>
      </c>
      <c r="P803" s="95">
        <v>6716140</v>
      </c>
      <c r="Q803" s="95">
        <v>5715851.2999999998</v>
      </c>
      <c r="R803" s="95">
        <v>-1000288.7</v>
      </c>
      <c r="S803" s="95">
        <v>-14.893803583606058</v>
      </c>
      <c r="T803" s="100" t="s">
        <v>73</v>
      </c>
    </row>
    <row r="804" spans="1:20" x14ac:dyDescent="0.55000000000000004">
      <c r="A804" s="123">
        <v>2567</v>
      </c>
      <c r="B804" s="99">
        <v>45565</v>
      </c>
      <c r="C804" s="100" t="s">
        <v>2205</v>
      </c>
      <c r="D804" s="101">
        <v>1</v>
      </c>
      <c r="E804" s="100" t="s">
        <v>147</v>
      </c>
      <c r="F804" s="100" t="s">
        <v>25</v>
      </c>
      <c r="G804" s="100" t="s">
        <v>192</v>
      </c>
      <c r="H804" s="100" t="s">
        <v>2239</v>
      </c>
      <c r="I804" s="100" t="s">
        <v>32</v>
      </c>
      <c r="J804" s="100" t="s">
        <v>32</v>
      </c>
      <c r="K804" s="100" t="s">
        <v>92</v>
      </c>
      <c r="L804" s="100" t="s">
        <v>93</v>
      </c>
      <c r="M804" s="101">
        <v>12</v>
      </c>
      <c r="N804" s="95">
        <v>3125540.58</v>
      </c>
      <c r="O804" s="95">
        <v>11607046.17</v>
      </c>
      <c r="P804" s="95">
        <v>11607046.17</v>
      </c>
      <c r="Q804" s="95">
        <v>10829846.17</v>
      </c>
      <c r="R804" s="95">
        <v>-777200</v>
      </c>
      <c r="S804" s="95">
        <v>-6.6959326999902853</v>
      </c>
      <c r="T804" s="100" t="s">
        <v>73</v>
      </c>
    </row>
    <row r="805" spans="1:20" x14ac:dyDescent="0.55000000000000004">
      <c r="A805" s="123">
        <v>2567</v>
      </c>
      <c r="B805" s="99">
        <v>45565</v>
      </c>
      <c r="C805" s="100" t="s">
        <v>2205</v>
      </c>
      <c r="D805" s="101">
        <v>1</v>
      </c>
      <c r="E805" s="100" t="s">
        <v>147</v>
      </c>
      <c r="F805" s="100" t="s">
        <v>56</v>
      </c>
      <c r="G805" s="100" t="s">
        <v>166</v>
      </c>
      <c r="H805" s="100" t="s">
        <v>2240</v>
      </c>
      <c r="I805" s="100" t="s">
        <v>32</v>
      </c>
      <c r="J805" s="100" t="s">
        <v>32</v>
      </c>
      <c r="K805" s="100" t="s">
        <v>92</v>
      </c>
      <c r="L805" s="100" t="s">
        <v>93</v>
      </c>
      <c r="M805" s="101">
        <v>12</v>
      </c>
      <c r="N805" s="95">
        <v>23850244.989999998</v>
      </c>
      <c r="O805" s="95">
        <v>145647574.66999999</v>
      </c>
      <c r="P805" s="95">
        <v>145647574.66999999</v>
      </c>
      <c r="Q805" s="95">
        <v>62057084.670000002</v>
      </c>
      <c r="R805" s="95">
        <v>-83590490</v>
      </c>
      <c r="S805" s="95">
        <v>-57.392297942066378</v>
      </c>
      <c r="T805" s="100" t="s">
        <v>73</v>
      </c>
    </row>
    <row r="806" spans="1:20" x14ac:dyDescent="0.55000000000000004">
      <c r="A806" s="123">
        <v>2567</v>
      </c>
      <c r="B806" s="99">
        <v>45565</v>
      </c>
      <c r="C806" s="100" t="s">
        <v>2205</v>
      </c>
      <c r="D806" s="101">
        <v>1</v>
      </c>
      <c r="E806" s="100" t="s">
        <v>147</v>
      </c>
      <c r="F806" s="100" t="s">
        <v>25</v>
      </c>
      <c r="G806" s="100" t="s">
        <v>180</v>
      </c>
      <c r="H806" s="100" t="s">
        <v>2241</v>
      </c>
      <c r="I806" s="100" t="s">
        <v>32</v>
      </c>
      <c r="J806" s="100" t="s">
        <v>32</v>
      </c>
      <c r="K806" s="100" t="s">
        <v>92</v>
      </c>
      <c r="L806" s="100" t="s">
        <v>93</v>
      </c>
      <c r="M806" s="101">
        <v>12</v>
      </c>
      <c r="N806" s="95">
        <v>5462924.9500000002</v>
      </c>
      <c r="O806" s="95">
        <v>8126604.1600000001</v>
      </c>
      <c r="P806" s="95">
        <v>8126604.1600000001</v>
      </c>
      <c r="Q806" s="95">
        <v>8126604.1600000001</v>
      </c>
      <c r="R806" s="95">
        <v>0</v>
      </c>
      <c r="S806" s="95">
        <v>0</v>
      </c>
      <c r="T806" s="100" t="s">
        <v>28</v>
      </c>
    </row>
    <row r="807" spans="1:20" x14ac:dyDescent="0.55000000000000004">
      <c r="A807" s="123">
        <v>2567</v>
      </c>
      <c r="B807" s="99">
        <v>45565</v>
      </c>
      <c r="C807" s="100" t="s">
        <v>2205</v>
      </c>
      <c r="D807" s="101">
        <v>1</v>
      </c>
      <c r="E807" s="100" t="s">
        <v>147</v>
      </c>
      <c r="F807" s="100" t="s">
        <v>25</v>
      </c>
      <c r="G807" s="100" t="s">
        <v>168</v>
      </c>
      <c r="H807" s="100" t="s">
        <v>2242</v>
      </c>
      <c r="I807" s="100" t="s">
        <v>32</v>
      </c>
      <c r="J807" s="100" t="s">
        <v>32</v>
      </c>
      <c r="K807" s="100" t="s">
        <v>92</v>
      </c>
      <c r="L807" s="100" t="s">
        <v>93</v>
      </c>
      <c r="M807" s="101">
        <v>12</v>
      </c>
      <c r="N807" s="95">
        <v>2843784.37</v>
      </c>
      <c r="O807" s="96">
        <v>2563329.25</v>
      </c>
      <c r="P807" s="96">
        <v>2563329.25</v>
      </c>
      <c r="Q807" s="95">
        <v>4382771.45</v>
      </c>
      <c r="R807" s="96">
        <v>1819442.2</v>
      </c>
      <c r="S807" s="96">
        <v>70.979652730916257</v>
      </c>
      <c r="T807" s="100" t="s">
        <v>28</v>
      </c>
    </row>
    <row r="808" spans="1:20" x14ac:dyDescent="0.55000000000000004">
      <c r="A808" s="123">
        <v>2567</v>
      </c>
      <c r="B808" s="99">
        <v>45565</v>
      </c>
      <c r="C808" s="100" t="s">
        <v>2205</v>
      </c>
      <c r="D808" s="101">
        <v>1</v>
      </c>
      <c r="E808" s="100" t="s">
        <v>147</v>
      </c>
      <c r="F808" s="100" t="s">
        <v>25</v>
      </c>
      <c r="G808" s="100" t="s">
        <v>182</v>
      </c>
      <c r="H808" s="100" t="s">
        <v>2243</v>
      </c>
      <c r="I808" s="100" t="s">
        <v>32</v>
      </c>
      <c r="J808" s="100" t="s">
        <v>32</v>
      </c>
      <c r="K808" s="100" t="s">
        <v>92</v>
      </c>
      <c r="L808" s="100" t="s">
        <v>93</v>
      </c>
      <c r="M808" s="101">
        <v>12</v>
      </c>
      <c r="N808" s="95">
        <v>0</v>
      </c>
      <c r="O808" s="95">
        <v>4350000</v>
      </c>
      <c r="P808" s="95">
        <v>4350000</v>
      </c>
      <c r="Q808" s="95">
        <v>3205971.42</v>
      </c>
      <c r="R808" s="95">
        <v>-1144028.58</v>
      </c>
      <c r="S808" s="95">
        <v>-26.299507586206897</v>
      </c>
      <c r="T808" s="100" t="s">
        <v>73</v>
      </c>
    </row>
    <row r="809" spans="1:20" x14ac:dyDescent="0.55000000000000004">
      <c r="A809" s="123">
        <v>2567</v>
      </c>
      <c r="B809" s="99">
        <v>45565</v>
      </c>
      <c r="C809" s="100" t="s">
        <v>2205</v>
      </c>
      <c r="D809" s="101">
        <v>1</v>
      </c>
      <c r="E809" s="100" t="s">
        <v>147</v>
      </c>
      <c r="F809" s="100" t="s">
        <v>25</v>
      </c>
      <c r="G809" s="100" t="s">
        <v>172</v>
      </c>
      <c r="H809" s="100" t="s">
        <v>2244</v>
      </c>
      <c r="I809" s="100" t="s">
        <v>32</v>
      </c>
      <c r="J809" s="100" t="s">
        <v>32</v>
      </c>
      <c r="K809" s="100" t="s">
        <v>92</v>
      </c>
      <c r="L809" s="100" t="s">
        <v>93</v>
      </c>
      <c r="M809" s="101">
        <v>12</v>
      </c>
      <c r="N809" s="95">
        <v>5140555.04</v>
      </c>
      <c r="O809" s="95">
        <v>2356584.25</v>
      </c>
      <c r="P809" s="95">
        <v>2356584.25</v>
      </c>
      <c r="Q809" s="95">
        <v>2356584.25</v>
      </c>
      <c r="R809" s="95">
        <v>0</v>
      </c>
      <c r="S809" s="95">
        <v>0</v>
      </c>
      <c r="T809" s="100" t="s">
        <v>28</v>
      </c>
    </row>
    <row r="810" spans="1:20" x14ac:dyDescent="0.55000000000000004">
      <c r="A810" s="123">
        <v>2567</v>
      </c>
      <c r="B810" s="99">
        <v>45565</v>
      </c>
      <c r="C810" s="100" t="s">
        <v>2205</v>
      </c>
      <c r="D810" s="101">
        <v>1</v>
      </c>
      <c r="E810" s="100" t="s">
        <v>147</v>
      </c>
      <c r="F810" s="100" t="s">
        <v>25</v>
      </c>
      <c r="G810" s="100" t="s">
        <v>186</v>
      </c>
      <c r="H810" s="100" t="s">
        <v>2245</v>
      </c>
      <c r="I810" s="100" t="s">
        <v>32</v>
      </c>
      <c r="J810" s="100" t="s">
        <v>32</v>
      </c>
      <c r="K810" s="100" t="s">
        <v>92</v>
      </c>
      <c r="L810" s="100" t="s">
        <v>93</v>
      </c>
      <c r="M810" s="101">
        <v>12</v>
      </c>
      <c r="N810" s="95">
        <v>2627736</v>
      </c>
      <c r="O810" s="95">
        <v>1597758.25</v>
      </c>
      <c r="P810" s="95">
        <v>1597758.25</v>
      </c>
      <c r="Q810" s="95">
        <v>1597758.25</v>
      </c>
      <c r="R810" s="95">
        <v>0</v>
      </c>
      <c r="S810" s="95">
        <v>0</v>
      </c>
      <c r="T810" s="100" t="s">
        <v>28</v>
      </c>
    </row>
    <row r="811" spans="1:20" x14ac:dyDescent="0.55000000000000004">
      <c r="A811" s="123">
        <v>2567</v>
      </c>
      <c r="B811" s="99">
        <v>45565</v>
      </c>
      <c r="C811" s="100" t="s">
        <v>2205</v>
      </c>
      <c r="D811" s="101">
        <v>1</v>
      </c>
      <c r="E811" s="100" t="s">
        <v>147</v>
      </c>
      <c r="F811" s="100" t="s">
        <v>25</v>
      </c>
      <c r="G811" s="100" t="s">
        <v>162</v>
      </c>
      <c r="H811" s="100" t="s">
        <v>2246</v>
      </c>
      <c r="I811" s="100" t="s">
        <v>32</v>
      </c>
      <c r="J811" s="100" t="s">
        <v>32</v>
      </c>
      <c r="K811" s="100" t="s">
        <v>92</v>
      </c>
      <c r="L811" s="100" t="s">
        <v>93</v>
      </c>
      <c r="M811" s="101">
        <v>12</v>
      </c>
      <c r="N811" s="95">
        <v>3005981.94</v>
      </c>
      <c r="O811" s="95">
        <v>2704568.81</v>
      </c>
      <c r="P811" s="95">
        <v>2704568.81</v>
      </c>
      <c r="Q811" s="95">
        <v>2704568.81</v>
      </c>
      <c r="R811" s="95">
        <v>0</v>
      </c>
      <c r="S811" s="95">
        <v>0</v>
      </c>
      <c r="T811" s="100" t="s">
        <v>28</v>
      </c>
    </row>
    <row r="812" spans="1:20" x14ac:dyDescent="0.55000000000000004">
      <c r="A812" s="123">
        <v>2567</v>
      </c>
      <c r="B812" s="99">
        <v>45565</v>
      </c>
      <c r="C812" s="100" t="s">
        <v>2205</v>
      </c>
      <c r="D812" s="101">
        <v>1</v>
      </c>
      <c r="E812" s="100" t="s">
        <v>147</v>
      </c>
      <c r="F812" s="100" t="s">
        <v>25</v>
      </c>
      <c r="G812" s="100" t="s">
        <v>170</v>
      </c>
      <c r="H812" s="100" t="s">
        <v>2247</v>
      </c>
      <c r="I812" s="100" t="s">
        <v>32</v>
      </c>
      <c r="J812" s="100" t="s">
        <v>32</v>
      </c>
      <c r="K812" s="100" t="s">
        <v>92</v>
      </c>
      <c r="L812" s="100" t="s">
        <v>93</v>
      </c>
      <c r="M812" s="101">
        <v>12</v>
      </c>
      <c r="N812" s="95">
        <v>2089506.66</v>
      </c>
      <c r="O812" s="95">
        <v>3530443.24</v>
      </c>
      <c r="P812" s="95">
        <v>3530443.24</v>
      </c>
      <c r="Q812" s="95">
        <v>3530443.24</v>
      </c>
      <c r="R812" s="95">
        <v>0</v>
      </c>
      <c r="S812" s="95">
        <v>0</v>
      </c>
      <c r="T812" s="100" t="s">
        <v>28</v>
      </c>
    </row>
    <row r="813" spans="1:20" x14ac:dyDescent="0.55000000000000004">
      <c r="A813" s="123">
        <v>2567</v>
      </c>
      <c r="B813" s="99">
        <v>45565</v>
      </c>
      <c r="C813" s="100" t="s">
        <v>2205</v>
      </c>
      <c r="D813" s="101">
        <v>1</v>
      </c>
      <c r="E813" s="100" t="s">
        <v>147</v>
      </c>
      <c r="F813" s="100" t="s">
        <v>25</v>
      </c>
      <c r="G813" s="100" t="s">
        <v>174</v>
      </c>
      <c r="H813" s="100" t="s">
        <v>2248</v>
      </c>
      <c r="I813" s="100" t="s">
        <v>32</v>
      </c>
      <c r="J813" s="100" t="s">
        <v>32</v>
      </c>
      <c r="K813" s="100" t="s">
        <v>92</v>
      </c>
      <c r="L813" s="100" t="s">
        <v>93</v>
      </c>
      <c r="M813" s="101">
        <v>12</v>
      </c>
      <c r="N813" s="95">
        <v>7937425.6200000001</v>
      </c>
      <c r="O813" s="95">
        <v>3967883.44</v>
      </c>
      <c r="P813" s="95">
        <v>3967883.44</v>
      </c>
      <c r="Q813" s="95">
        <v>5111198.4399999995</v>
      </c>
      <c r="R813" s="95">
        <v>1143315</v>
      </c>
      <c r="S813" s="95">
        <v>28.814228474413049</v>
      </c>
      <c r="T813" s="100" t="s">
        <v>28</v>
      </c>
    </row>
    <row r="814" spans="1:20" x14ac:dyDescent="0.55000000000000004">
      <c r="A814" s="123">
        <v>2567</v>
      </c>
      <c r="B814" s="99">
        <v>45565</v>
      </c>
      <c r="C814" s="100" t="s">
        <v>2205</v>
      </c>
      <c r="D814" s="101">
        <v>1</v>
      </c>
      <c r="E814" s="100" t="s">
        <v>147</v>
      </c>
      <c r="F814" s="100" t="s">
        <v>25</v>
      </c>
      <c r="G814" s="100" t="s">
        <v>188</v>
      </c>
      <c r="H814" s="100" t="s">
        <v>2249</v>
      </c>
      <c r="I814" s="100" t="s">
        <v>32</v>
      </c>
      <c r="J814" s="100" t="s">
        <v>32</v>
      </c>
      <c r="K814" s="100" t="s">
        <v>92</v>
      </c>
      <c r="L814" s="100" t="s">
        <v>93</v>
      </c>
      <c r="M814" s="101">
        <v>12</v>
      </c>
      <c r="N814" s="95">
        <v>2949805.18</v>
      </c>
      <c r="O814" s="95">
        <v>1917932.88</v>
      </c>
      <c r="P814" s="95">
        <v>1917932.88</v>
      </c>
      <c r="Q814" s="95">
        <v>55406650.160000004</v>
      </c>
      <c r="R814" s="95">
        <v>53488717.280000001</v>
      </c>
      <c r="S814" s="95">
        <v>2788.8732623427359</v>
      </c>
      <c r="T814" s="100" t="s">
        <v>28</v>
      </c>
    </row>
    <row r="815" spans="1:20" x14ac:dyDescent="0.55000000000000004">
      <c r="A815" s="123">
        <v>2567</v>
      </c>
      <c r="B815" s="99">
        <v>45565</v>
      </c>
      <c r="C815" s="100" t="s">
        <v>2205</v>
      </c>
      <c r="D815" s="101">
        <v>1</v>
      </c>
      <c r="E815" s="100" t="s">
        <v>147</v>
      </c>
      <c r="F815" s="100" t="s">
        <v>25</v>
      </c>
      <c r="G815" s="100" t="s">
        <v>148</v>
      </c>
      <c r="H815" s="100" t="s">
        <v>2250</v>
      </c>
      <c r="I815" s="100" t="s">
        <v>32</v>
      </c>
      <c r="J815" s="100" t="s">
        <v>32</v>
      </c>
      <c r="K815" s="100" t="s">
        <v>92</v>
      </c>
      <c r="L815" s="100" t="s">
        <v>93</v>
      </c>
      <c r="M815" s="101">
        <v>12</v>
      </c>
      <c r="N815" s="95">
        <v>1714751.67</v>
      </c>
      <c r="O815" s="95">
        <v>2183367</v>
      </c>
      <c r="P815" s="95">
        <v>2183367</v>
      </c>
      <c r="Q815" s="95">
        <v>2183367</v>
      </c>
      <c r="R815" s="95">
        <v>0</v>
      </c>
      <c r="S815" s="95">
        <v>0</v>
      </c>
      <c r="T815" s="100" t="s">
        <v>28</v>
      </c>
    </row>
    <row r="816" spans="1:20" x14ac:dyDescent="0.55000000000000004">
      <c r="A816" s="123">
        <v>2567</v>
      </c>
      <c r="B816" s="99">
        <v>45565</v>
      </c>
      <c r="C816" s="100" t="s">
        <v>2205</v>
      </c>
      <c r="D816" s="101">
        <v>1</v>
      </c>
      <c r="E816" s="100" t="s">
        <v>147</v>
      </c>
      <c r="F816" s="100" t="s">
        <v>25</v>
      </c>
      <c r="G816" s="100" t="s">
        <v>150</v>
      </c>
      <c r="H816" s="100" t="s">
        <v>2251</v>
      </c>
      <c r="I816" s="100" t="s">
        <v>32</v>
      </c>
      <c r="J816" s="100" t="s">
        <v>32</v>
      </c>
      <c r="K816" s="100" t="s">
        <v>92</v>
      </c>
      <c r="L816" s="100" t="s">
        <v>93</v>
      </c>
      <c r="M816" s="101">
        <v>12</v>
      </c>
      <c r="N816" s="95">
        <v>3304275.32</v>
      </c>
      <c r="O816" s="95">
        <v>1617329.18</v>
      </c>
      <c r="P816" s="95">
        <v>1617329.18</v>
      </c>
      <c r="Q816" s="95">
        <v>3355329.1799999997</v>
      </c>
      <c r="R816" s="95">
        <v>1738000</v>
      </c>
      <c r="S816" s="95">
        <v>107.46111685192002</v>
      </c>
      <c r="T816" s="100" t="s">
        <v>28</v>
      </c>
    </row>
    <row r="817" spans="1:20" x14ac:dyDescent="0.55000000000000004">
      <c r="A817" s="123">
        <v>2567</v>
      </c>
      <c r="B817" s="99">
        <v>45565</v>
      </c>
      <c r="C817" s="100" t="s">
        <v>2205</v>
      </c>
      <c r="D817" s="101">
        <v>1</v>
      </c>
      <c r="E817" s="100" t="s">
        <v>147</v>
      </c>
      <c r="F817" s="100" t="s">
        <v>25</v>
      </c>
      <c r="G817" s="100" t="s">
        <v>196</v>
      </c>
      <c r="H817" s="100" t="s">
        <v>2227</v>
      </c>
      <c r="I817" s="100" t="s">
        <v>97</v>
      </c>
      <c r="J817" s="100" t="s">
        <v>32</v>
      </c>
      <c r="K817" s="100" t="s">
        <v>95</v>
      </c>
      <c r="L817" s="100" t="s">
        <v>96</v>
      </c>
      <c r="M817" s="101">
        <v>12</v>
      </c>
      <c r="N817" s="95">
        <v>673310.74</v>
      </c>
      <c r="O817" s="95">
        <v>2185881.64</v>
      </c>
      <c r="P817" s="95">
        <v>2185881.64</v>
      </c>
      <c r="Q817" s="95">
        <v>1839633.13</v>
      </c>
      <c r="R817" s="95">
        <v>-346248.51</v>
      </c>
      <c r="S817" s="95">
        <v>-15.840222254668829</v>
      </c>
      <c r="T817" s="100" t="s">
        <v>28</v>
      </c>
    </row>
    <row r="818" spans="1:20" x14ac:dyDescent="0.55000000000000004">
      <c r="A818" s="123">
        <v>2567</v>
      </c>
      <c r="B818" s="99">
        <v>45565</v>
      </c>
      <c r="C818" s="100" t="s">
        <v>2205</v>
      </c>
      <c r="D818" s="101">
        <v>1</v>
      </c>
      <c r="E818" s="100" t="s">
        <v>147</v>
      </c>
      <c r="F818" s="100" t="s">
        <v>49</v>
      </c>
      <c r="G818" s="100" t="s">
        <v>156</v>
      </c>
      <c r="H818" s="100" t="s">
        <v>2228</v>
      </c>
      <c r="I818" s="100" t="s">
        <v>97</v>
      </c>
      <c r="J818" s="100" t="s">
        <v>32</v>
      </c>
      <c r="K818" s="100" t="s">
        <v>95</v>
      </c>
      <c r="L818" s="100" t="s">
        <v>96</v>
      </c>
      <c r="M818" s="101">
        <v>12</v>
      </c>
      <c r="N818" s="95">
        <v>760204576.02999997</v>
      </c>
      <c r="O818" s="95">
        <v>750000000</v>
      </c>
      <c r="P818" s="95">
        <v>750000000</v>
      </c>
      <c r="Q818" s="95">
        <v>726347109.99000001</v>
      </c>
      <c r="R818" s="95">
        <v>-23652890.010000002</v>
      </c>
      <c r="S818" s="95">
        <v>-3.1537186679999998</v>
      </c>
      <c r="T818" s="100" t="s">
        <v>28</v>
      </c>
    </row>
    <row r="819" spans="1:20" x14ac:dyDescent="0.55000000000000004">
      <c r="A819" s="123">
        <v>2567</v>
      </c>
      <c r="B819" s="99">
        <v>45565</v>
      </c>
      <c r="C819" s="100" t="s">
        <v>2205</v>
      </c>
      <c r="D819" s="101">
        <v>1</v>
      </c>
      <c r="E819" s="100" t="s">
        <v>147</v>
      </c>
      <c r="F819" s="100" t="s">
        <v>56</v>
      </c>
      <c r="G819" s="100" t="s">
        <v>152</v>
      </c>
      <c r="H819" s="100" t="s">
        <v>2229</v>
      </c>
      <c r="I819" s="100" t="s">
        <v>97</v>
      </c>
      <c r="J819" s="100" t="s">
        <v>32</v>
      </c>
      <c r="K819" s="100" t="s">
        <v>95</v>
      </c>
      <c r="L819" s="100" t="s">
        <v>96</v>
      </c>
      <c r="M819" s="101">
        <v>12</v>
      </c>
      <c r="N819" s="95">
        <v>74143994.489999995</v>
      </c>
      <c r="O819" s="95">
        <v>79800000</v>
      </c>
      <c r="P819" s="95">
        <v>79800000</v>
      </c>
      <c r="Q819" s="95">
        <v>83060489.480000004</v>
      </c>
      <c r="R819" s="95">
        <v>3260489.48</v>
      </c>
      <c r="S819" s="95">
        <v>4.0858264160401001</v>
      </c>
      <c r="T819" s="100" t="s">
        <v>73</v>
      </c>
    </row>
    <row r="820" spans="1:20" x14ac:dyDescent="0.55000000000000004">
      <c r="A820" s="123">
        <v>2567</v>
      </c>
      <c r="B820" s="99">
        <v>45565</v>
      </c>
      <c r="C820" s="100" t="s">
        <v>2205</v>
      </c>
      <c r="D820" s="101">
        <v>1</v>
      </c>
      <c r="E820" s="100" t="s">
        <v>147</v>
      </c>
      <c r="F820" s="100" t="s">
        <v>25</v>
      </c>
      <c r="G820" s="100" t="s">
        <v>190</v>
      </c>
      <c r="H820" s="100" t="s">
        <v>2230</v>
      </c>
      <c r="I820" s="100" t="s">
        <v>97</v>
      </c>
      <c r="J820" s="100" t="s">
        <v>32</v>
      </c>
      <c r="K820" s="100" t="s">
        <v>95</v>
      </c>
      <c r="L820" s="100" t="s">
        <v>96</v>
      </c>
      <c r="M820" s="101">
        <v>12</v>
      </c>
      <c r="N820" s="95">
        <v>9405499.3499999996</v>
      </c>
      <c r="O820" s="95">
        <v>10823471</v>
      </c>
      <c r="P820" s="95">
        <v>10823471</v>
      </c>
      <c r="Q820" s="95">
        <v>11408218.890000001</v>
      </c>
      <c r="R820" s="95">
        <v>584747.89</v>
      </c>
      <c r="S820" s="95">
        <v>5.4025911835491591</v>
      </c>
      <c r="T820" s="100" t="s">
        <v>73</v>
      </c>
    </row>
    <row r="821" spans="1:20" x14ac:dyDescent="0.55000000000000004">
      <c r="A821" s="123">
        <v>2567</v>
      </c>
      <c r="B821" s="99">
        <v>45565</v>
      </c>
      <c r="C821" s="100" t="s">
        <v>2205</v>
      </c>
      <c r="D821" s="101">
        <v>1</v>
      </c>
      <c r="E821" s="100" t="s">
        <v>147</v>
      </c>
      <c r="F821" s="100" t="s">
        <v>25</v>
      </c>
      <c r="G821" s="100" t="s">
        <v>176</v>
      </c>
      <c r="H821" s="100" t="s">
        <v>2231</v>
      </c>
      <c r="I821" s="100" t="s">
        <v>97</v>
      </c>
      <c r="J821" s="100" t="s">
        <v>32</v>
      </c>
      <c r="K821" s="100" t="s">
        <v>95</v>
      </c>
      <c r="L821" s="100" t="s">
        <v>96</v>
      </c>
      <c r="M821" s="101">
        <v>12</v>
      </c>
      <c r="N821" s="95">
        <v>21330081.66</v>
      </c>
      <c r="O821" s="95">
        <v>23000000</v>
      </c>
      <c r="P821" s="95">
        <v>23000000</v>
      </c>
      <c r="Q821" s="95">
        <v>26109526.98</v>
      </c>
      <c r="R821" s="95">
        <v>3109526.98</v>
      </c>
      <c r="S821" s="96">
        <v>13.51968252173913</v>
      </c>
      <c r="T821" s="100" t="s">
        <v>73</v>
      </c>
    </row>
    <row r="822" spans="1:20" x14ac:dyDescent="0.55000000000000004">
      <c r="A822" s="123">
        <v>2567</v>
      </c>
      <c r="B822" s="99">
        <v>45565</v>
      </c>
      <c r="C822" s="100" t="s">
        <v>2205</v>
      </c>
      <c r="D822" s="101">
        <v>1</v>
      </c>
      <c r="E822" s="100" t="s">
        <v>147</v>
      </c>
      <c r="F822" s="100" t="s">
        <v>25</v>
      </c>
      <c r="G822" s="100" t="s">
        <v>158</v>
      </c>
      <c r="H822" s="100" t="s">
        <v>2232</v>
      </c>
      <c r="I822" s="100" t="s">
        <v>97</v>
      </c>
      <c r="J822" s="100" t="s">
        <v>32</v>
      </c>
      <c r="K822" s="100" t="s">
        <v>95</v>
      </c>
      <c r="L822" s="100" t="s">
        <v>96</v>
      </c>
      <c r="M822" s="101">
        <v>12</v>
      </c>
      <c r="N822" s="95">
        <v>14347557.300000001</v>
      </c>
      <c r="O822" s="95">
        <v>15706193.73</v>
      </c>
      <c r="P822" s="95">
        <v>15706193.73</v>
      </c>
      <c r="Q822" s="95">
        <v>17179716.059999999</v>
      </c>
      <c r="R822" s="95">
        <v>1473522.33</v>
      </c>
      <c r="S822" s="95">
        <v>9.3817913832646962</v>
      </c>
      <c r="T822" s="100" t="s">
        <v>73</v>
      </c>
    </row>
    <row r="823" spans="1:20" x14ac:dyDescent="0.55000000000000004">
      <c r="A823" s="123">
        <v>2567</v>
      </c>
      <c r="B823" s="99">
        <v>45565</v>
      </c>
      <c r="C823" s="100" t="s">
        <v>2205</v>
      </c>
      <c r="D823" s="101">
        <v>1</v>
      </c>
      <c r="E823" s="100" t="s">
        <v>147</v>
      </c>
      <c r="F823" s="100" t="s">
        <v>25</v>
      </c>
      <c r="G823" s="100" t="s">
        <v>194</v>
      </c>
      <c r="H823" s="100" t="s">
        <v>2233</v>
      </c>
      <c r="I823" s="100" t="s">
        <v>97</v>
      </c>
      <c r="J823" s="100" t="s">
        <v>32</v>
      </c>
      <c r="K823" s="100" t="s">
        <v>95</v>
      </c>
      <c r="L823" s="100" t="s">
        <v>96</v>
      </c>
      <c r="M823" s="101">
        <v>12</v>
      </c>
      <c r="N823" s="95">
        <v>20551466.010000002</v>
      </c>
      <c r="O823" s="95">
        <v>20000000</v>
      </c>
      <c r="P823" s="95">
        <v>20000000</v>
      </c>
      <c r="Q823" s="95">
        <v>21338781.440000001</v>
      </c>
      <c r="R823" s="95">
        <v>1338781.44</v>
      </c>
      <c r="S823" s="95">
        <v>6.6939071999999999</v>
      </c>
      <c r="T823" s="100" t="s">
        <v>73</v>
      </c>
    </row>
    <row r="824" spans="1:20" x14ac:dyDescent="0.55000000000000004">
      <c r="A824" s="123">
        <v>2567</v>
      </c>
      <c r="B824" s="99">
        <v>45565</v>
      </c>
      <c r="C824" s="100" t="s">
        <v>2205</v>
      </c>
      <c r="D824" s="101">
        <v>1</v>
      </c>
      <c r="E824" s="100" t="s">
        <v>147</v>
      </c>
      <c r="F824" s="100" t="s">
        <v>25</v>
      </c>
      <c r="G824" s="100" t="s">
        <v>154</v>
      </c>
      <c r="H824" s="100" t="s">
        <v>2234</v>
      </c>
      <c r="I824" s="100" t="s">
        <v>97</v>
      </c>
      <c r="J824" s="100" t="s">
        <v>32</v>
      </c>
      <c r="K824" s="100" t="s">
        <v>95</v>
      </c>
      <c r="L824" s="100" t="s">
        <v>96</v>
      </c>
      <c r="M824" s="101">
        <v>12</v>
      </c>
      <c r="N824" s="95">
        <v>4842096.12</v>
      </c>
      <c r="O824" s="95">
        <v>5000000</v>
      </c>
      <c r="P824" s="95">
        <v>5000000</v>
      </c>
      <c r="Q824" s="95">
        <v>5537559.0199999996</v>
      </c>
      <c r="R824" s="95">
        <v>537559.02</v>
      </c>
      <c r="S824" s="95">
        <v>10.751180400000001</v>
      </c>
      <c r="T824" s="100" t="s">
        <v>73</v>
      </c>
    </row>
    <row r="825" spans="1:20" x14ac:dyDescent="0.55000000000000004">
      <c r="A825" s="123">
        <v>2567</v>
      </c>
      <c r="B825" s="99">
        <v>45565</v>
      </c>
      <c r="C825" s="100" t="s">
        <v>2205</v>
      </c>
      <c r="D825" s="101">
        <v>1</v>
      </c>
      <c r="E825" s="100" t="s">
        <v>147</v>
      </c>
      <c r="F825" s="100" t="s">
        <v>56</v>
      </c>
      <c r="G825" s="100" t="s">
        <v>160</v>
      </c>
      <c r="H825" s="100" t="s">
        <v>2235</v>
      </c>
      <c r="I825" s="100" t="s">
        <v>97</v>
      </c>
      <c r="J825" s="100" t="s">
        <v>32</v>
      </c>
      <c r="K825" s="100" t="s">
        <v>95</v>
      </c>
      <c r="L825" s="100" t="s">
        <v>96</v>
      </c>
      <c r="M825" s="101">
        <v>12</v>
      </c>
      <c r="N825" s="95">
        <v>83765864.560000002</v>
      </c>
      <c r="O825" s="95">
        <v>93800000</v>
      </c>
      <c r="P825" s="95">
        <v>93800000</v>
      </c>
      <c r="Q825" s="95">
        <v>90839518.349999994</v>
      </c>
      <c r="R825" s="95">
        <v>-2960481.65</v>
      </c>
      <c r="S825" s="95">
        <v>-3.1561638059701496</v>
      </c>
      <c r="T825" s="100" t="s">
        <v>28</v>
      </c>
    </row>
    <row r="826" spans="1:20" x14ac:dyDescent="0.55000000000000004">
      <c r="A826" s="123">
        <v>2567</v>
      </c>
      <c r="B826" s="99">
        <v>45565</v>
      </c>
      <c r="C826" s="100" t="s">
        <v>2205</v>
      </c>
      <c r="D826" s="101">
        <v>1</v>
      </c>
      <c r="E826" s="100" t="s">
        <v>147</v>
      </c>
      <c r="F826" s="100" t="s">
        <v>25</v>
      </c>
      <c r="G826" s="100" t="s">
        <v>184</v>
      </c>
      <c r="H826" s="100" t="s">
        <v>2236</v>
      </c>
      <c r="I826" s="100" t="s">
        <v>97</v>
      </c>
      <c r="J826" s="100" t="s">
        <v>32</v>
      </c>
      <c r="K826" s="100" t="s">
        <v>95</v>
      </c>
      <c r="L826" s="100" t="s">
        <v>96</v>
      </c>
      <c r="M826" s="101">
        <v>12</v>
      </c>
      <c r="N826" s="95">
        <v>20199953.859999999</v>
      </c>
      <c r="O826" s="95">
        <v>22500000</v>
      </c>
      <c r="P826" s="95">
        <v>22500000</v>
      </c>
      <c r="Q826" s="95">
        <v>20396791.59</v>
      </c>
      <c r="R826" s="95">
        <v>-2103208.41</v>
      </c>
      <c r="S826" s="95">
        <v>-9.347592933333333</v>
      </c>
      <c r="T826" s="100" t="s">
        <v>28</v>
      </c>
    </row>
    <row r="827" spans="1:20" x14ac:dyDescent="0.55000000000000004">
      <c r="A827" s="123">
        <v>2567</v>
      </c>
      <c r="B827" s="99">
        <v>45565</v>
      </c>
      <c r="C827" s="100" t="s">
        <v>2205</v>
      </c>
      <c r="D827" s="101">
        <v>1</v>
      </c>
      <c r="E827" s="100" t="s">
        <v>147</v>
      </c>
      <c r="F827" s="100" t="s">
        <v>25</v>
      </c>
      <c r="G827" s="100" t="s">
        <v>164</v>
      </c>
      <c r="H827" s="100" t="s">
        <v>2237</v>
      </c>
      <c r="I827" s="100" t="s">
        <v>97</v>
      </c>
      <c r="J827" s="100" t="s">
        <v>32</v>
      </c>
      <c r="K827" s="100" t="s">
        <v>95</v>
      </c>
      <c r="L827" s="100" t="s">
        <v>96</v>
      </c>
      <c r="M827" s="101">
        <v>12</v>
      </c>
      <c r="N827" s="95">
        <v>12438103.199999999</v>
      </c>
      <c r="O827" s="95">
        <v>12000000</v>
      </c>
      <c r="P827" s="95">
        <v>12000000</v>
      </c>
      <c r="Q827" s="95">
        <v>13113061.880000001</v>
      </c>
      <c r="R827" s="95">
        <v>1113061.8799999999</v>
      </c>
      <c r="S827" s="95">
        <v>9.2755156666666672</v>
      </c>
      <c r="T827" s="100" t="s">
        <v>73</v>
      </c>
    </row>
    <row r="828" spans="1:20" x14ac:dyDescent="0.55000000000000004">
      <c r="A828" s="123">
        <v>2567</v>
      </c>
      <c r="B828" s="99">
        <v>45565</v>
      </c>
      <c r="C828" s="100" t="s">
        <v>2205</v>
      </c>
      <c r="D828" s="101">
        <v>1</v>
      </c>
      <c r="E828" s="100" t="s">
        <v>147</v>
      </c>
      <c r="F828" s="100" t="s">
        <v>56</v>
      </c>
      <c r="G828" s="100" t="s">
        <v>178</v>
      </c>
      <c r="H828" s="100" t="s">
        <v>2238</v>
      </c>
      <c r="I828" s="100" t="s">
        <v>97</v>
      </c>
      <c r="J828" s="100" t="s">
        <v>32</v>
      </c>
      <c r="K828" s="100" t="s">
        <v>95</v>
      </c>
      <c r="L828" s="100" t="s">
        <v>96</v>
      </c>
      <c r="M828" s="101">
        <v>12</v>
      </c>
      <c r="N828" s="95">
        <v>70411130.310000002</v>
      </c>
      <c r="O828" s="95">
        <v>71886260</v>
      </c>
      <c r="P828" s="95">
        <v>71886260</v>
      </c>
      <c r="Q828" s="95">
        <v>73718414.459999993</v>
      </c>
      <c r="R828" s="95">
        <v>1832154.46</v>
      </c>
      <c r="S828" s="95">
        <v>2.5486851868493368</v>
      </c>
      <c r="T828" s="100" t="s">
        <v>73</v>
      </c>
    </row>
    <row r="829" spans="1:20" x14ac:dyDescent="0.55000000000000004">
      <c r="A829" s="123">
        <v>2567</v>
      </c>
      <c r="B829" s="99">
        <v>45565</v>
      </c>
      <c r="C829" s="100" t="s">
        <v>2205</v>
      </c>
      <c r="D829" s="101">
        <v>1</v>
      </c>
      <c r="E829" s="100" t="s">
        <v>147</v>
      </c>
      <c r="F829" s="100" t="s">
        <v>25</v>
      </c>
      <c r="G829" s="100" t="s">
        <v>192</v>
      </c>
      <c r="H829" s="100" t="s">
        <v>2239</v>
      </c>
      <c r="I829" s="100" t="s">
        <v>97</v>
      </c>
      <c r="J829" s="100" t="s">
        <v>32</v>
      </c>
      <c r="K829" s="100" t="s">
        <v>95</v>
      </c>
      <c r="L829" s="100" t="s">
        <v>96</v>
      </c>
      <c r="M829" s="101">
        <v>12</v>
      </c>
      <c r="N829" s="95">
        <v>14486639.9</v>
      </c>
      <c r="O829" s="95">
        <v>15000000</v>
      </c>
      <c r="P829" s="95">
        <v>15000000</v>
      </c>
      <c r="Q829" s="95">
        <v>14887748.970000001</v>
      </c>
      <c r="R829" s="95">
        <v>-112251.03</v>
      </c>
      <c r="S829" s="95">
        <v>-0.74834020000000001</v>
      </c>
      <c r="T829" s="100" t="s">
        <v>28</v>
      </c>
    </row>
    <row r="830" spans="1:20" x14ac:dyDescent="0.55000000000000004">
      <c r="A830" s="123">
        <v>2567</v>
      </c>
      <c r="B830" s="99">
        <v>45565</v>
      </c>
      <c r="C830" s="100" t="s">
        <v>2205</v>
      </c>
      <c r="D830" s="101">
        <v>1</v>
      </c>
      <c r="E830" s="100" t="s">
        <v>147</v>
      </c>
      <c r="F830" s="100" t="s">
        <v>56</v>
      </c>
      <c r="G830" s="100" t="s">
        <v>166</v>
      </c>
      <c r="H830" s="100" t="s">
        <v>2240</v>
      </c>
      <c r="I830" s="100" t="s">
        <v>97</v>
      </c>
      <c r="J830" s="100" t="s">
        <v>32</v>
      </c>
      <c r="K830" s="100" t="s">
        <v>95</v>
      </c>
      <c r="L830" s="100" t="s">
        <v>96</v>
      </c>
      <c r="M830" s="101">
        <v>12</v>
      </c>
      <c r="N830" s="95">
        <v>73651933.150000006</v>
      </c>
      <c r="O830" s="95">
        <v>85432359.629999995</v>
      </c>
      <c r="P830" s="95">
        <v>85432359.629999995</v>
      </c>
      <c r="Q830" s="95">
        <v>90412250.719999999</v>
      </c>
      <c r="R830" s="95">
        <v>4979891.09</v>
      </c>
      <c r="S830" s="95">
        <v>5.8290454712564044</v>
      </c>
      <c r="T830" s="100" t="s">
        <v>73</v>
      </c>
    </row>
    <row r="831" spans="1:20" x14ac:dyDescent="0.55000000000000004">
      <c r="A831" s="123">
        <v>2567</v>
      </c>
      <c r="B831" s="99">
        <v>45565</v>
      </c>
      <c r="C831" s="100" t="s">
        <v>2205</v>
      </c>
      <c r="D831" s="101">
        <v>1</v>
      </c>
      <c r="E831" s="100" t="s">
        <v>147</v>
      </c>
      <c r="F831" s="100" t="s">
        <v>25</v>
      </c>
      <c r="G831" s="100" t="s">
        <v>180</v>
      </c>
      <c r="H831" s="100" t="s">
        <v>2241</v>
      </c>
      <c r="I831" s="100" t="s">
        <v>97</v>
      </c>
      <c r="J831" s="100" t="s">
        <v>32</v>
      </c>
      <c r="K831" s="100" t="s">
        <v>95</v>
      </c>
      <c r="L831" s="100" t="s">
        <v>96</v>
      </c>
      <c r="M831" s="101">
        <v>12</v>
      </c>
      <c r="N831" s="95">
        <v>32381016.629999999</v>
      </c>
      <c r="O831" s="95">
        <v>32868353.25</v>
      </c>
      <c r="P831" s="95">
        <v>32868353.25</v>
      </c>
      <c r="Q831" s="95">
        <v>31932420.670000002</v>
      </c>
      <c r="R831" s="95">
        <v>-935932.58</v>
      </c>
      <c r="S831" s="95">
        <v>-2.8475189276481321</v>
      </c>
      <c r="T831" s="100" t="s">
        <v>28</v>
      </c>
    </row>
    <row r="832" spans="1:20" x14ac:dyDescent="0.55000000000000004">
      <c r="A832" s="123">
        <v>2567</v>
      </c>
      <c r="B832" s="99">
        <v>45565</v>
      </c>
      <c r="C832" s="100" t="s">
        <v>2205</v>
      </c>
      <c r="D832" s="101">
        <v>1</v>
      </c>
      <c r="E832" s="100" t="s">
        <v>147</v>
      </c>
      <c r="F832" s="100" t="s">
        <v>25</v>
      </c>
      <c r="G832" s="100" t="s">
        <v>168</v>
      </c>
      <c r="H832" s="100" t="s">
        <v>2242</v>
      </c>
      <c r="I832" s="100" t="s">
        <v>97</v>
      </c>
      <c r="J832" s="100" t="s">
        <v>32</v>
      </c>
      <c r="K832" s="100" t="s">
        <v>95</v>
      </c>
      <c r="L832" s="100" t="s">
        <v>96</v>
      </c>
      <c r="M832" s="101">
        <v>12</v>
      </c>
      <c r="N832" s="95">
        <v>10852177.84</v>
      </c>
      <c r="O832" s="95">
        <v>11110000</v>
      </c>
      <c r="P832" s="95">
        <v>11110000</v>
      </c>
      <c r="Q832" s="95">
        <v>11400719.15</v>
      </c>
      <c r="R832" s="95">
        <v>290719.15000000002</v>
      </c>
      <c r="S832" s="95">
        <v>2.6167340234023402</v>
      </c>
      <c r="T832" s="100" t="s">
        <v>73</v>
      </c>
    </row>
    <row r="833" spans="1:20" x14ac:dyDescent="0.55000000000000004">
      <c r="A833" s="123">
        <v>2567</v>
      </c>
      <c r="B833" s="99">
        <v>45565</v>
      </c>
      <c r="C833" s="100" t="s">
        <v>2205</v>
      </c>
      <c r="D833" s="101">
        <v>1</v>
      </c>
      <c r="E833" s="100" t="s">
        <v>147</v>
      </c>
      <c r="F833" s="100" t="s">
        <v>25</v>
      </c>
      <c r="G833" s="100" t="s">
        <v>182</v>
      </c>
      <c r="H833" s="100" t="s">
        <v>2243</v>
      </c>
      <c r="I833" s="100" t="s">
        <v>97</v>
      </c>
      <c r="J833" s="100" t="s">
        <v>32</v>
      </c>
      <c r="K833" s="100" t="s">
        <v>95</v>
      </c>
      <c r="L833" s="100" t="s">
        <v>96</v>
      </c>
      <c r="M833" s="101">
        <v>12</v>
      </c>
      <c r="N833" s="95">
        <v>5272469.4000000004</v>
      </c>
      <c r="O833" s="95">
        <v>7400000</v>
      </c>
      <c r="P833" s="95">
        <v>7400000</v>
      </c>
      <c r="Q833" s="95">
        <v>7248888.3700000001</v>
      </c>
      <c r="R833" s="95">
        <v>-151111.63</v>
      </c>
      <c r="S833" s="95">
        <v>-2.0420490540540541</v>
      </c>
      <c r="T833" s="100" t="s">
        <v>28</v>
      </c>
    </row>
    <row r="834" spans="1:20" x14ac:dyDescent="0.55000000000000004">
      <c r="A834" s="123">
        <v>2567</v>
      </c>
      <c r="B834" s="99">
        <v>45565</v>
      </c>
      <c r="C834" s="100" t="s">
        <v>2205</v>
      </c>
      <c r="D834" s="101">
        <v>1</v>
      </c>
      <c r="E834" s="100" t="s">
        <v>147</v>
      </c>
      <c r="F834" s="100" t="s">
        <v>25</v>
      </c>
      <c r="G834" s="100" t="s">
        <v>172</v>
      </c>
      <c r="H834" s="100" t="s">
        <v>2244</v>
      </c>
      <c r="I834" s="100" t="s">
        <v>97</v>
      </c>
      <c r="J834" s="100" t="s">
        <v>32</v>
      </c>
      <c r="K834" s="100" t="s">
        <v>95</v>
      </c>
      <c r="L834" s="100" t="s">
        <v>96</v>
      </c>
      <c r="M834" s="101">
        <v>12</v>
      </c>
      <c r="N834" s="95">
        <v>9057513.1999999993</v>
      </c>
      <c r="O834" s="95">
        <v>9607630.6999999993</v>
      </c>
      <c r="P834" s="95">
        <v>9607630.6999999993</v>
      </c>
      <c r="Q834" s="95">
        <v>9985800.1099999994</v>
      </c>
      <c r="R834" s="95">
        <v>378169.41</v>
      </c>
      <c r="S834" s="95">
        <v>3.9361359924044543</v>
      </c>
      <c r="T834" s="100" t="s">
        <v>73</v>
      </c>
    </row>
    <row r="835" spans="1:20" x14ac:dyDescent="0.55000000000000004">
      <c r="A835" s="123">
        <v>2567</v>
      </c>
      <c r="B835" s="99">
        <v>45565</v>
      </c>
      <c r="C835" s="100" t="s">
        <v>2205</v>
      </c>
      <c r="D835" s="101">
        <v>1</v>
      </c>
      <c r="E835" s="100" t="s">
        <v>147</v>
      </c>
      <c r="F835" s="100" t="s">
        <v>25</v>
      </c>
      <c r="G835" s="100" t="s">
        <v>186</v>
      </c>
      <c r="H835" s="100" t="s">
        <v>2245</v>
      </c>
      <c r="I835" s="100" t="s">
        <v>97</v>
      </c>
      <c r="J835" s="100" t="s">
        <v>32</v>
      </c>
      <c r="K835" s="100" t="s">
        <v>95</v>
      </c>
      <c r="L835" s="100" t="s">
        <v>96</v>
      </c>
      <c r="M835" s="101">
        <v>12</v>
      </c>
      <c r="N835" s="95">
        <v>18263563.809999999</v>
      </c>
      <c r="O835" s="95">
        <v>18540812.59</v>
      </c>
      <c r="P835" s="95">
        <v>18540812.59</v>
      </c>
      <c r="Q835" s="95">
        <v>17024505.859999999</v>
      </c>
      <c r="R835" s="95">
        <v>-1516306.73</v>
      </c>
      <c r="S835" s="95">
        <v>-8.1782107587766735</v>
      </c>
      <c r="T835" s="100" t="s">
        <v>28</v>
      </c>
    </row>
    <row r="836" spans="1:20" x14ac:dyDescent="0.55000000000000004">
      <c r="A836" s="123">
        <v>2567</v>
      </c>
      <c r="B836" s="99">
        <v>45565</v>
      </c>
      <c r="C836" s="100" t="s">
        <v>2205</v>
      </c>
      <c r="D836" s="101">
        <v>1</v>
      </c>
      <c r="E836" s="100" t="s">
        <v>147</v>
      </c>
      <c r="F836" s="100" t="s">
        <v>25</v>
      </c>
      <c r="G836" s="100" t="s">
        <v>162</v>
      </c>
      <c r="H836" s="100" t="s">
        <v>2246</v>
      </c>
      <c r="I836" s="100" t="s">
        <v>97</v>
      </c>
      <c r="J836" s="100" t="s">
        <v>32</v>
      </c>
      <c r="K836" s="100" t="s">
        <v>95</v>
      </c>
      <c r="L836" s="100" t="s">
        <v>96</v>
      </c>
      <c r="M836" s="101">
        <v>12</v>
      </c>
      <c r="N836" s="95">
        <v>7886161.0599999996</v>
      </c>
      <c r="O836" s="95">
        <v>7254139.7699999996</v>
      </c>
      <c r="P836" s="95">
        <v>7254139.7699999996</v>
      </c>
      <c r="Q836" s="95">
        <v>9143329.5500000007</v>
      </c>
      <c r="R836" s="95">
        <v>1889189.78</v>
      </c>
      <c r="S836" s="95">
        <v>26.042919490094139</v>
      </c>
      <c r="T836" s="100" t="s">
        <v>73</v>
      </c>
    </row>
    <row r="837" spans="1:20" x14ac:dyDescent="0.55000000000000004">
      <c r="A837" s="123">
        <v>2567</v>
      </c>
      <c r="B837" s="99">
        <v>45565</v>
      </c>
      <c r="C837" s="100" t="s">
        <v>2205</v>
      </c>
      <c r="D837" s="101">
        <v>1</v>
      </c>
      <c r="E837" s="100" t="s">
        <v>147</v>
      </c>
      <c r="F837" s="100" t="s">
        <v>25</v>
      </c>
      <c r="G837" s="100" t="s">
        <v>170</v>
      </c>
      <c r="H837" s="100" t="s">
        <v>2247</v>
      </c>
      <c r="I837" s="100" t="s">
        <v>97</v>
      </c>
      <c r="J837" s="100" t="s">
        <v>32</v>
      </c>
      <c r="K837" s="100" t="s">
        <v>95</v>
      </c>
      <c r="L837" s="100" t="s">
        <v>96</v>
      </c>
      <c r="M837" s="101">
        <v>12</v>
      </c>
      <c r="N837" s="95">
        <v>11187013.34</v>
      </c>
      <c r="O837" s="95">
        <v>9000000</v>
      </c>
      <c r="P837" s="95">
        <v>9000000</v>
      </c>
      <c r="Q837" s="95">
        <v>10036652.609999999</v>
      </c>
      <c r="R837" s="95">
        <v>1036652.61</v>
      </c>
      <c r="S837" s="96">
        <v>11.518362333333334</v>
      </c>
      <c r="T837" s="100" t="s">
        <v>73</v>
      </c>
    </row>
    <row r="838" spans="1:20" x14ac:dyDescent="0.55000000000000004">
      <c r="A838" s="123">
        <v>2567</v>
      </c>
      <c r="B838" s="99">
        <v>45565</v>
      </c>
      <c r="C838" s="100" t="s">
        <v>2205</v>
      </c>
      <c r="D838" s="101">
        <v>1</v>
      </c>
      <c r="E838" s="100" t="s">
        <v>147</v>
      </c>
      <c r="F838" s="100" t="s">
        <v>25</v>
      </c>
      <c r="G838" s="100" t="s">
        <v>174</v>
      </c>
      <c r="H838" s="100" t="s">
        <v>2248</v>
      </c>
      <c r="I838" s="100" t="s">
        <v>97</v>
      </c>
      <c r="J838" s="100" t="s">
        <v>32</v>
      </c>
      <c r="K838" s="100" t="s">
        <v>95</v>
      </c>
      <c r="L838" s="100" t="s">
        <v>96</v>
      </c>
      <c r="M838" s="101">
        <v>12</v>
      </c>
      <c r="N838" s="95">
        <v>8892321.6999999993</v>
      </c>
      <c r="O838" s="95">
        <v>9700000</v>
      </c>
      <c r="P838" s="95">
        <v>9700000</v>
      </c>
      <c r="Q838" s="95">
        <v>11094379.26</v>
      </c>
      <c r="R838" s="95">
        <v>1394379.26</v>
      </c>
      <c r="S838" s="95">
        <v>14.375043917525774</v>
      </c>
      <c r="T838" s="100" t="s">
        <v>73</v>
      </c>
    </row>
    <row r="839" spans="1:20" x14ac:dyDescent="0.55000000000000004">
      <c r="A839" s="123">
        <v>2567</v>
      </c>
      <c r="B839" s="99">
        <v>45565</v>
      </c>
      <c r="C839" s="100" t="s">
        <v>2205</v>
      </c>
      <c r="D839" s="101">
        <v>1</v>
      </c>
      <c r="E839" s="100" t="s">
        <v>147</v>
      </c>
      <c r="F839" s="100" t="s">
        <v>25</v>
      </c>
      <c r="G839" s="100" t="s">
        <v>188</v>
      </c>
      <c r="H839" s="100" t="s">
        <v>2249</v>
      </c>
      <c r="I839" s="100" t="s">
        <v>97</v>
      </c>
      <c r="J839" s="100" t="s">
        <v>32</v>
      </c>
      <c r="K839" s="100" t="s">
        <v>95</v>
      </c>
      <c r="L839" s="100" t="s">
        <v>96</v>
      </c>
      <c r="M839" s="101">
        <v>12</v>
      </c>
      <c r="N839" s="95">
        <v>7075490.0999999996</v>
      </c>
      <c r="O839" s="95">
        <v>5851355</v>
      </c>
      <c r="P839" s="95">
        <v>5851355</v>
      </c>
      <c r="Q839" s="95">
        <v>6778596.8600000003</v>
      </c>
      <c r="R839" s="95">
        <v>927241.86</v>
      </c>
      <c r="S839" s="95">
        <v>15.846617749222188</v>
      </c>
      <c r="T839" s="100" t="s">
        <v>73</v>
      </c>
    </row>
    <row r="840" spans="1:20" x14ac:dyDescent="0.55000000000000004">
      <c r="A840" s="123">
        <v>2567</v>
      </c>
      <c r="B840" s="99">
        <v>45565</v>
      </c>
      <c r="C840" s="100" t="s">
        <v>2205</v>
      </c>
      <c r="D840" s="101">
        <v>1</v>
      </c>
      <c r="E840" s="100" t="s">
        <v>147</v>
      </c>
      <c r="F840" s="100" t="s">
        <v>25</v>
      </c>
      <c r="G840" s="100" t="s">
        <v>148</v>
      </c>
      <c r="H840" s="100" t="s">
        <v>2250</v>
      </c>
      <c r="I840" s="100" t="s">
        <v>97</v>
      </c>
      <c r="J840" s="100" t="s">
        <v>32</v>
      </c>
      <c r="K840" s="100" t="s">
        <v>95</v>
      </c>
      <c r="L840" s="100" t="s">
        <v>96</v>
      </c>
      <c r="M840" s="101">
        <v>12</v>
      </c>
      <c r="N840" s="95">
        <v>6265171.8700000001</v>
      </c>
      <c r="O840" s="95">
        <v>6885033.7300000004</v>
      </c>
      <c r="P840" s="95">
        <v>6885033.7300000004</v>
      </c>
      <c r="Q840" s="95">
        <v>6852990.6100000003</v>
      </c>
      <c r="R840" s="95">
        <v>-32043.119999999999</v>
      </c>
      <c r="S840" s="95">
        <v>-0.46540251299538665</v>
      </c>
      <c r="T840" s="100" t="s">
        <v>28</v>
      </c>
    </row>
    <row r="841" spans="1:20" x14ac:dyDescent="0.55000000000000004">
      <c r="A841" s="123">
        <v>2567</v>
      </c>
      <c r="B841" s="99">
        <v>45565</v>
      </c>
      <c r="C841" s="100" t="s">
        <v>2205</v>
      </c>
      <c r="D841" s="101">
        <v>1</v>
      </c>
      <c r="E841" s="100" t="s">
        <v>147</v>
      </c>
      <c r="F841" s="100" t="s">
        <v>25</v>
      </c>
      <c r="G841" s="100" t="s">
        <v>150</v>
      </c>
      <c r="H841" s="100" t="s">
        <v>2251</v>
      </c>
      <c r="I841" s="100" t="s">
        <v>97</v>
      </c>
      <c r="J841" s="100" t="s">
        <v>32</v>
      </c>
      <c r="K841" s="100" t="s">
        <v>95</v>
      </c>
      <c r="L841" s="100" t="s">
        <v>96</v>
      </c>
      <c r="M841" s="101">
        <v>12</v>
      </c>
      <c r="N841" s="95">
        <v>2395365.7000000002</v>
      </c>
      <c r="O841" s="95">
        <v>2038843.49</v>
      </c>
      <c r="P841" s="95">
        <v>2038843.49</v>
      </c>
      <c r="Q841" s="95">
        <v>2733313.53</v>
      </c>
      <c r="R841" s="95">
        <v>694470.04</v>
      </c>
      <c r="S841" s="95">
        <v>34.061959312041161</v>
      </c>
      <c r="T841" s="100" t="s">
        <v>73</v>
      </c>
    </row>
    <row r="842" spans="1:20" x14ac:dyDescent="0.55000000000000004">
      <c r="A842" s="123">
        <v>2567</v>
      </c>
      <c r="B842" s="99">
        <v>45565</v>
      </c>
      <c r="C842" s="100" t="s">
        <v>2205</v>
      </c>
      <c r="D842" s="101">
        <v>1</v>
      </c>
      <c r="E842" s="100" t="s">
        <v>147</v>
      </c>
      <c r="F842" s="100" t="s">
        <v>25</v>
      </c>
      <c r="G842" s="100" t="s">
        <v>196</v>
      </c>
      <c r="H842" s="100" t="s">
        <v>2227</v>
      </c>
      <c r="I842" s="100" t="s">
        <v>97</v>
      </c>
      <c r="J842" s="100" t="s">
        <v>32</v>
      </c>
      <c r="K842" s="100" t="s">
        <v>99</v>
      </c>
      <c r="L842" s="100" t="s">
        <v>100</v>
      </c>
      <c r="M842" s="101">
        <v>12</v>
      </c>
      <c r="N842" s="95">
        <v>76508.53</v>
      </c>
      <c r="O842" s="95">
        <v>613413.03</v>
      </c>
      <c r="P842" s="95">
        <v>613413.03</v>
      </c>
      <c r="Q842" s="95">
        <v>1002212.88</v>
      </c>
      <c r="R842" s="95">
        <v>388799.85</v>
      </c>
      <c r="S842" s="95">
        <v>63.383043884803037</v>
      </c>
      <c r="T842" s="100" t="s">
        <v>73</v>
      </c>
    </row>
    <row r="843" spans="1:20" x14ac:dyDescent="0.55000000000000004">
      <c r="A843" s="123">
        <v>2567</v>
      </c>
      <c r="B843" s="99">
        <v>45565</v>
      </c>
      <c r="C843" s="100" t="s">
        <v>2205</v>
      </c>
      <c r="D843" s="101">
        <v>1</v>
      </c>
      <c r="E843" s="100" t="s">
        <v>147</v>
      </c>
      <c r="F843" s="100" t="s">
        <v>49</v>
      </c>
      <c r="G843" s="100" t="s">
        <v>156</v>
      </c>
      <c r="H843" s="100" t="s">
        <v>2228</v>
      </c>
      <c r="I843" s="100" t="s">
        <v>97</v>
      </c>
      <c r="J843" s="100" t="s">
        <v>32</v>
      </c>
      <c r="K843" s="100" t="s">
        <v>99</v>
      </c>
      <c r="L843" s="100" t="s">
        <v>100</v>
      </c>
      <c r="M843" s="101">
        <v>12</v>
      </c>
      <c r="N843" s="95">
        <v>258304454.41</v>
      </c>
      <c r="O843" s="95">
        <v>352300000</v>
      </c>
      <c r="P843" s="95">
        <v>352300000</v>
      </c>
      <c r="Q843" s="95">
        <v>367976164.87</v>
      </c>
      <c r="R843" s="95">
        <v>15676164.869999999</v>
      </c>
      <c r="S843" s="96">
        <v>4.4496636020437128</v>
      </c>
      <c r="T843" s="100" t="s">
        <v>73</v>
      </c>
    </row>
    <row r="844" spans="1:20" x14ac:dyDescent="0.55000000000000004">
      <c r="A844" s="123">
        <v>2567</v>
      </c>
      <c r="B844" s="99">
        <v>45565</v>
      </c>
      <c r="C844" s="100" t="s">
        <v>2205</v>
      </c>
      <c r="D844" s="101">
        <v>1</v>
      </c>
      <c r="E844" s="100" t="s">
        <v>147</v>
      </c>
      <c r="F844" s="100" t="s">
        <v>56</v>
      </c>
      <c r="G844" s="100" t="s">
        <v>152</v>
      </c>
      <c r="H844" s="100" t="s">
        <v>2229</v>
      </c>
      <c r="I844" s="100" t="s">
        <v>97</v>
      </c>
      <c r="J844" s="100" t="s">
        <v>32</v>
      </c>
      <c r="K844" s="100" t="s">
        <v>99</v>
      </c>
      <c r="L844" s="100" t="s">
        <v>100</v>
      </c>
      <c r="M844" s="101">
        <v>12</v>
      </c>
      <c r="N844" s="95">
        <v>38584714.560000002</v>
      </c>
      <c r="O844" s="95">
        <v>42000000</v>
      </c>
      <c r="P844" s="95">
        <v>42000000</v>
      </c>
      <c r="Q844" s="95">
        <v>41129816.170000002</v>
      </c>
      <c r="R844" s="95">
        <v>-870183.83</v>
      </c>
      <c r="S844" s="95">
        <v>-2.0718662619047623</v>
      </c>
      <c r="T844" s="100" t="s">
        <v>28</v>
      </c>
    </row>
    <row r="845" spans="1:20" x14ac:dyDescent="0.55000000000000004">
      <c r="A845" s="123">
        <v>2567</v>
      </c>
      <c r="B845" s="99">
        <v>45565</v>
      </c>
      <c r="C845" s="100" t="s">
        <v>2205</v>
      </c>
      <c r="D845" s="101">
        <v>1</v>
      </c>
      <c r="E845" s="100" t="s">
        <v>147</v>
      </c>
      <c r="F845" s="100" t="s">
        <v>25</v>
      </c>
      <c r="G845" s="100" t="s">
        <v>190</v>
      </c>
      <c r="H845" s="100" t="s">
        <v>2230</v>
      </c>
      <c r="I845" s="100" t="s">
        <v>97</v>
      </c>
      <c r="J845" s="100" t="s">
        <v>32</v>
      </c>
      <c r="K845" s="100" t="s">
        <v>99</v>
      </c>
      <c r="L845" s="100" t="s">
        <v>100</v>
      </c>
      <c r="M845" s="101">
        <v>12</v>
      </c>
      <c r="N845" s="95">
        <v>4471909.5999999996</v>
      </c>
      <c r="O845" s="95">
        <v>4475666.9000000004</v>
      </c>
      <c r="P845" s="95">
        <v>4475666.9000000004</v>
      </c>
      <c r="Q845" s="95">
        <v>4713853.92</v>
      </c>
      <c r="R845" s="95">
        <v>238187.02</v>
      </c>
      <c r="S845" s="95">
        <v>5.3218218719538761</v>
      </c>
      <c r="T845" s="100" t="s">
        <v>73</v>
      </c>
    </row>
    <row r="846" spans="1:20" x14ac:dyDescent="0.55000000000000004">
      <c r="A846" s="123">
        <v>2567</v>
      </c>
      <c r="B846" s="99">
        <v>45565</v>
      </c>
      <c r="C846" s="100" t="s">
        <v>2205</v>
      </c>
      <c r="D846" s="101">
        <v>1</v>
      </c>
      <c r="E846" s="100" t="s">
        <v>147</v>
      </c>
      <c r="F846" s="100" t="s">
        <v>25</v>
      </c>
      <c r="G846" s="100" t="s">
        <v>176</v>
      </c>
      <c r="H846" s="100" t="s">
        <v>2231</v>
      </c>
      <c r="I846" s="100" t="s">
        <v>97</v>
      </c>
      <c r="J846" s="100" t="s">
        <v>32</v>
      </c>
      <c r="K846" s="100" t="s">
        <v>99</v>
      </c>
      <c r="L846" s="100" t="s">
        <v>100</v>
      </c>
      <c r="M846" s="101">
        <v>12</v>
      </c>
      <c r="N846" s="95">
        <v>5453889.3600000003</v>
      </c>
      <c r="O846" s="95">
        <v>9460000</v>
      </c>
      <c r="P846" s="95">
        <v>9460000</v>
      </c>
      <c r="Q846" s="95">
        <v>10589167.58</v>
      </c>
      <c r="R846" s="95">
        <v>1129167.58</v>
      </c>
      <c r="S846" s="95">
        <v>11.936232346723044</v>
      </c>
      <c r="T846" s="100" t="s">
        <v>73</v>
      </c>
    </row>
    <row r="847" spans="1:20" x14ac:dyDescent="0.55000000000000004">
      <c r="A847" s="123">
        <v>2567</v>
      </c>
      <c r="B847" s="99">
        <v>45565</v>
      </c>
      <c r="C847" s="100" t="s">
        <v>2205</v>
      </c>
      <c r="D847" s="101">
        <v>1</v>
      </c>
      <c r="E847" s="100" t="s">
        <v>147</v>
      </c>
      <c r="F847" s="100" t="s">
        <v>25</v>
      </c>
      <c r="G847" s="100" t="s">
        <v>158</v>
      </c>
      <c r="H847" s="100" t="s">
        <v>2232</v>
      </c>
      <c r="I847" s="100" t="s">
        <v>97</v>
      </c>
      <c r="J847" s="100" t="s">
        <v>32</v>
      </c>
      <c r="K847" s="100" t="s">
        <v>99</v>
      </c>
      <c r="L847" s="100" t="s">
        <v>100</v>
      </c>
      <c r="M847" s="101">
        <v>12</v>
      </c>
      <c r="N847" s="95">
        <v>3711600.4</v>
      </c>
      <c r="O847" s="95">
        <v>3604137.66</v>
      </c>
      <c r="P847" s="95">
        <v>3604137.66</v>
      </c>
      <c r="Q847" s="95">
        <v>4000888.24</v>
      </c>
      <c r="R847" s="95">
        <v>396750.58</v>
      </c>
      <c r="S847" s="95">
        <v>11.00819717302363</v>
      </c>
      <c r="T847" s="100" t="s">
        <v>73</v>
      </c>
    </row>
    <row r="848" spans="1:20" x14ac:dyDescent="0.55000000000000004">
      <c r="A848" s="123">
        <v>2567</v>
      </c>
      <c r="B848" s="99">
        <v>45565</v>
      </c>
      <c r="C848" s="100" t="s">
        <v>2205</v>
      </c>
      <c r="D848" s="101">
        <v>1</v>
      </c>
      <c r="E848" s="100" t="s">
        <v>147</v>
      </c>
      <c r="F848" s="100" t="s">
        <v>25</v>
      </c>
      <c r="G848" s="100" t="s">
        <v>194</v>
      </c>
      <c r="H848" s="100" t="s">
        <v>2233</v>
      </c>
      <c r="I848" s="100" t="s">
        <v>97</v>
      </c>
      <c r="J848" s="100" t="s">
        <v>32</v>
      </c>
      <c r="K848" s="100" t="s">
        <v>99</v>
      </c>
      <c r="L848" s="100" t="s">
        <v>100</v>
      </c>
      <c r="M848" s="101">
        <v>12</v>
      </c>
      <c r="N848" s="95">
        <v>3440826.55</v>
      </c>
      <c r="O848" s="95">
        <v>2900000</v>
      </c>
      <c r="P848" s="95">
        <v>2900000</v>
      </c>
      <c r="Q848" s="95">
        <v>3593835.85</v>
      </c>
      <c r="R848" s="95">
        <v>693835.85</v>
      </c>
      <c r="S848" s="95">
        <v>23.925374137931033</v>
      </c>
      <c r="T848" s="100" t="s">
        <v>73</v>
      </c>
    </row>
    <row r="849" spans="1:20" x14ac:dyDescent="0.55000000000000004">
      <c r="A849" s="123">
        <v>2567</v>
      </c>
      <c r="B849" s="99">
        <v>45565</v>
      </c>
      <c r="C849" s="100" t="s">
        <v>2205</v>
      </c>
      <c r="D849" s="101">
        <v>1</v>
      </c>
      <c r="E849" s="100" t="s">
        <v>147</v>
      </c>
      <c r="F849" s="100" t="s">
        <v>25</v>
      </c>
      <c r="G849" s="100" t="s">
        <v>154</v>
      </c>
      <c r="H849" s="100" t="s">
        <v>2234</v>
      </c>
      <c r="I849" s="100" t="s">
        <v>97</v>
      </c>
      <c r="J849" s="100" t="s">
        <v>32</v>
      </c>
      <c r="K849" s="100" t="s">
        <v>99</v>
      </c>
      <c r="L849" s="100" t="s">
        <v>100</v>
      </c>
      <c r="M849" s="101">
        <v>12</v>
      </c>
      <c r="N849" s="95">
        <v>1040492.41</v>
      </c>
      <c r="O849" s="95">
        <v>1500000</v>
      </c>
      <c r="P849" s="95">
        <v>1500000</v>
      </c>
      <c r="Q849" s="95">
        <v>1575703.93</v>
      </c>
      <c r="R849" s="95">
        <v>75703.929999999993</v>
      </c>
      <c r="S849" s="95">
        <v>5.0469286666666671</v>
      </c>
      <c r="T849" s="100" t="s">
        <v>73</v>
      </c>
    </row>
    <row r="850" spans="1:20" x14ac:dyDescent="0.55000000000000004">
      <c r="A850" s="123">
        <v>2567</v>
      </c>
      <c r="B850" s="99">
        <v>45565</v>
      </c>
      <c r="C850" s="100" t="s">
        <v>2205</v>
      </c>
      <c r="D850" s="101">
        <v>1</v>
      </c>
      <c r="E850" s="100" t="s">
        <v>147</v>
      </c>
      <c r="F850" s="100" t="s">
        <v>56</v>
      </c>
      <c r="G850" s="100" t="s">
        <v>160</v>
      </c>
      <c r="H850" s="100" t="s">
        <v>2235</v>
      </c>
      <c r="I850" s="100" t="s">
        <v>97</v>
      </c>
      <c r="J850" s="100" t="s">
        <v>32</v>
      </c>
      <c r="K850" s="100" t="s">
        <v>99</v>
      </c>
      <c r="L850" s="100" t="s">
        <v>100</v>
      </c>
      <c r="M850" s="101">
        <v>12</v>
      </c>
      <c r="N850" s="95">
        <v>50123512.759999998</v>
      </c>
      <c r="O850" s="95">
        <v>58609000</v>
      </c>
      <c r="P850" s="95">
        <v>58609000</v>
      </c>
      <c r="Q850" s="95">
        <v>61480650.010000005</v>
      </c>
      <c r="R850" s="95">
        <v>2871650.01</v>
      </c>
      <c r="S850" s="95">
        <v>4.8996741285468106</v>
      </c>
      <c r="T850" s="100" t="s">
        <v>73</v>
      </c>
    </row>
    <row r="851" spans="1:20" x14ac:dyDescent="0.55000000000000004">
      <c r="A851" s="123">
        <v>2567</v>
      </c>
      <c r="B851" s="99">
        <v>45565</v>
      </c>
      <c r="C851" s="100" t="s">
        <v>2205</v>
      </c>
      <c r="D851" s="101">
        <v>1</v>
      </c>
      <c r="E851" s="100" t="s">
        <v>147</v>
      </c>
      <c r="F851" s="100" t="s">
        <v>25</v>
      </c>
      <c r="G851" s="100" t="s">
        <v>184</v>
      </c>
      <c r="H851" s="100" t="s">
        <v>2236</v>
      </c>
      <c r="I851" s="100" t="s">
        <v>97</v>
      </c>
      <c r="J851" s="100" t="s">
        <v>32</v>
      </c>
      <c r="K851" s="100" t="s">
        <v>99</v>
      </c>
      <c r="L851" s="100" t="s">
        <v>100</v>
      </c>
      <c r="M851" s="101">
        <v>12</v>
      </c>
      <c r="N851" s="95">
        <v>5614648.8899999997</v>
      </c>
      <c r="O851" s="96">
        <v>5830000</v>
      </c>
      <c r="P851" s="96">
        <v>5830000</v>
      </c>
      <c r="Q851" s="95">
        <v>5006702.8</v>
      </c>
      <c r="R851" s="96">
        <v>-823297.2</v>
      </c>
      <c r="S851" s="96">
        <v>-14.121735849056604</v>
      </c>
      <c r="T851" s="100" t="s">
        <v>28</v>
      </c>
    </row>
    <row r="852" spans="1:20" x14ac:dyDescent="0.55000000000000004">
      <c r="A852" s="123">
        <v>2567</v>
      </c>
      <c r="B852" s="99">
        <v>45565</v>
      </c>
      <c r="C852" s="100" t="s">
        <v>2205</v>
      </c>
      <c r="D852" s="101">
        <v>1</v>
      </c>
      <c r="E852" s="100" t="s">
        <v>147</v>
      </c>
      <c r="F852" s="100" t="s">
        <v>25</v>
      </c>
      <c r="G852" s="100" t="s">
        <v>164</v>
      </c>
      <c r="H852" s="100" t="s">
        <v>2237</v>
      </c>
      <c r="I852" s="100" t="s">
        <v>97</v>
      </c>
      <c r="J852" s="100" t="s">
        <v>32</v>
      </c>
      <c r="K852" s="100" t="s">
        <v>99</v>
      </c>
      <c r="L852" s="100" t="s">
        <v>100</v>
      </c>
      <c r="M852" s="101">
        <v>12</v>
      </c>
      <c r="N852" s="95">
        <v>2655173.04</v>
      </c>
      <c r="O852" s="95">
        <v>2596646.9900000002</v>
      </c>
      <c r="P852" s="95">
        <v>2596646.9900000002</v>
      </c>
      <c r="Q852" s="95">
        <v>2605308.8400000003</v>
      </c>
      <c r="R852" s="95">
        <v>8661.85</v>
      </c>
      <c r="S852" s="95">
        <v>0.33357826586970918</v>
      </c>
      <c r="T852" s="100" t="s">
        <v>73</v>
      </c>
    </row>
    <row r="853" spans="1:20" x14ac:dyDescent="0.55000000000000004">
      <c r="A853" s="123">
        <v>2567</v>
      </c>
      <c r="B853" s="99">
        <v>45565</v>
      </c>
      <c r="C853" s="100" t="s">
        <v>2205</v>
      </c>
      <c r="D853" s="101">
        <v>1</v>
      </c>
      <c r="E853" s="100" t="s">
        <v>147</v>
      </c>
      <c r="F853" s="100" t="s">
        <v>56</v>
      </c>
      <c r="G853" s="100" t="s">
        <v>178</v>
      </c>
      <c r="H853" s="100" t="s">
        <v>2238</v>
      </c>
      <c r="I853" s="100" t="s">
        <v>97</v>
      </c>
      <c r="J853" s="100" t="s">
        <v>32</v>
      </c>
      <c r="K853" s="100" t="s">
        <v>99</v>
      </c>
      <c r="L853" s="100" t="s">
        <v>100</v>
      </c>
      <c r="M853" s="101">
        <v>12</v>
      </c>
      <c r="N853" s="95">
        <v>45338433.380000003</v>
      </c>
      <c r="O853" s="95">
        <v>62193340</v>
      </c>
      <c r="P853" s="95">
        <v>62193340</v>
      </c>
      <c r="Q853" s="95">
        <v>67705221.939999998</v>
      </c>
      <c r="R853" s="95">
        <v>5511881.9400000004</v>
      </c>
      <c r="S853" s="95">
        <v>8.8624954697721652</v>
      </c>
      <c r="T853" s="100" t="s">
        <v>73</v>
      </c>
    </row>
    <row r="854" spans="1:20" x14ac:dyDescent="0.55000000000000004">
      <c r="A854" s="123">
        <v>2567</v>
      </c>
      <c r="B854" s="99">
        <v>45565</v>
      </c>
      <c r="C854" s="100" t="s">
        <v>2205</v>
      </c>
      <c r="D854" s="101">
        <v>1</v>
      </c>
      <c r="E854" s="100" t="s">
        <v>147</v>
      </c>
      <c r="F854" s="100" t="s">
        <v>25</v>
      </c>
      <c r="G854" s="100" t="s">
        <v>192</v>
      </c>
      <c r="H854" s="100" t="s">
        <v>2239</v>
      </c>
      <c r="I854" s="100" t="s">
        <v>97</v>
      </c>
      <c r="J854" s="100" t="s">
        <v>32</v>
      </c>
      <c r="K854" s="100" t="s">
        <v>99</v>
      </c>
      <c r="L854" s="100" t="s">
        <v>100</v>
      </c>
      <c r="M854" s="101">
        <v>12</v>
      </c>
      <c r="N854" s="95">
        <v>2955065.82</v>
      </c>
      <c r="O854" s="95">
        <v>2600000</v>
      </c>
      <c r="P854" s="95">
        <v>2600000</v>
      </c>
      <c r="Q854" s="95">
        <v>3075187.1799999997</v>
      </c>
      <c r="R854" s="95">
        <v>475187.18</v>
      </c>
      <c r="S854" s="95">
        <v>18.276430000000001</v>
      </c>
      <c r="T854" s="100" t="s">
        <v>73</v>
      </c>
    </row>
    <row r="855" spans="1:20" x14ac:dyDescent="0.55000000000000004">
      <c r="A855" s="123">
        <v>2567</v>
      </c>
      <c r="B855" s="99">
        <v>45565</v>
      </c>
      <c r="C855" s="100" t="s">
        <v>2205</v>
      </c>
      <c r="D855" s="101">
        <v>1</v>
      </c>
      <c r="E855" s="100" t="s">
        <v>147</v>
      </c>
      <c r="F855" s="100" t="s">
        <v>56</v>
      </c>
      <c r="G855" s="100" t="s">
        <v>166</v>
      </c>
      <c r="H855" s="100" t="s">
        <v>2240</v>
      </c>
      <c r="I855" s="100" t="s">
        <v>97</v>
      </c>
      <c r="J855" s="100" t="s">
        <v>32</v>
      </c>
      <c r="K855" s="100" t="s">
        <v>99</v>
      </c>
      <c r="L855" s="100" t="s">
        <v>100</v>
      </c>
      <c r="M855" s="101">
        <v>12</v>
      </c>
      <c r="N855" s="95">
        <v>60113595.630000003</v>
      </c>
      <c r="O855" s="95">
        <v>99323197.060000002</v>
      </c>
      <c r="P855" s="95">
        <v>99323197.060000002</v>
      </c>
      <c r="Q855" s="95">
        <v>81731083.469999999</v>
      </c>
      <c r="R855" s="95">
        <v>-17592113.59</v>
      </c>
      <c r="S855" s="95">
        <v>-17.711988851277919</v>
      </c>
      <c r="T855" s="100" t="s">
        <v>28</v>
      </c>
    </row>
    <row r="856" spans="1:20" x14ac:dyDescent="0.55000000000000004">
      <c r="A856" s="123">
        <v>2567</v>
      </c>
      <c r="B856" s="99">
        <v>45565</v>
      </c>
      <c r="C856" s="100" t="s">
        <v>2205</v>
      </c>
      <c r="D856" s="101">
        <v>1</v>
      </c>
      <c r="E856" s="100" t="s">
        <v>147</v>
      </c>
      <c r="F856" s="100" t="s">
        <v>25</v>
      </c>
      <c r="G856" s="100" t="s">
        <v>180</v>
      </c>
      <c r="H856" s="100" t="s">
        <v>2241</v>
      </c>
      <c r="I856" s="100" t="s">
        <v>97</v>
      </c>
      <c r="J856" s="100" t="s">
        <v>32</v>
      </c>
      <c r="K856" s="100" t="s">
        <v>99</v>
      </c>
      <c r="L856" s="100" t="s">
        <v>100</v>
      </c>
      <c r="M856" s="101">
        <v>12</v>
      </c>
      <c r="N856" s="95">
        <v>6834578.6200000001</v>
      </c>
      <c r="O856" s="95">
        <v>6085793.1399999997</v>
      </c>
      <c r="P856" s="95">
        <v>6085793.1399999997</v>
      </c>
      <c r="Q856" s="95">
        <v>6197220.0500000007</v>
      </c>
      <c r="R856" s="95">
        <v>111426.91</v>
      </c>
      <c r="S856" s="95">
        <v>1.8309348910929302</v>
      </c>
      <c r="T856" s="100" t="s">
        <v>73</v>
      </c>
    </row>
    <row r="857" spans="1:20" x14ac:dyDescent="0.55000000000000004">
      <c r="A857" s="123">
        <v>2567</v>
      </c>
      <c r="B857" s="99">
        <v>45565</v>
      </c>
      <c r="C857" s="100" t="s">
        <v>2205</v>
      </c>
      <c r="D857" s="101">
        <v>1</v>
      </c>
      <c r="E857" s="100" t="s">
        <v>147</v>
      </c>
      <c r="F857" s="100" t="s">
        <v>25</v>
      </c>
      <c r="G857" s="100" t="s">
        <v>168</v>
      </c>
      <c r="H857" s="100" t="s">
        <v>2242</v>
      </c>
      <c r="I857" s="100" t="s">
        <v>97</v>
      </c>
      <c r="J857" s="100" t="s">
        <v>32</v>
      </c>
      <c r="K857" s="100" t="s">
        <v>99</v>
      </c>
      <c r="L857" s="100" t="s">
        <v>100</v>
      </c>
      <c r="M857" s="101">
        <v>12</v>
      </c>
      <c r="N857" s="95">
        <v>2385957.4500000002</v>
      </c>
      <c r="O857" s="95">
        <v>2913745</v>
      </c>
      <c r="P857" s="95">
        <v>2913745</v>
      </c>
      <c r="Q857" s="95">
        <v>3005471.33</v>
      </c>
      <c r="R857" s="95">
        <v>91726.33</v>
      </c>
      <c r="S857" s="95">
        <v>3.1480561957206277</v>
      </c>
      <c r="T857" s="100" t="s">
        <v>73</v>
      </c>
    </row>
    <row r="858" spans="1:20" x14ac:dyDescent="0.55000000000000004">
      <c r="A858" s="123">
        <v>2567</v>
      </c>
      <c r="B858" s="99">
        <v>45565</v>
      </c>
      <c r="C858" s="100" t="s">
        <v>2205</v>
      </c>
      <c r="D858" s="101">
        <v>1</v>
      </c>
      <c r="E858" s="100" t="s">
        <v>147</v>
      </c>
      <c r="F858" s="100" t="s">
        <v>25</v>
      </c>
      <c r="G858" s="100" t="s">
        <v>182</v>
      </c>
      <c r="H858" s="100" t="s">
        <v>2243</v>
      </c>
      <c r="I858" s="100" t="s">
        <v>97</v>
      </c>
      <c r="J858" s="100" t="s">
        <v>32</v>
      </c>
      <c r="K858" s="100" t="s">
        <v>99</v>
      </c>
      <c r="L858" s="100" t="s">
        <v>100</v>
      </c>
      <c r="M858" s="101">
        <v>12</v>
      </c>
      <c r="N858" s="95">
        <v>1596073.51</v>
      </c>
      <c r="O858" s="95">
        <v>2800000</v>
      </c>
      <c r="P858" s="95">
        <v>2800000</v>
      </c>
      <c r="Q858" s="95">
        <v>1965432.48</v>
      </c>
      <c r="R858" s="95">
        <v>-834567.52</v>
      </c>
      <c r="S858" s="95">
        <v>-29.805982857142858</v>
      </c>
      <c r="T858" s="100" t="s">
        <v>28</v>
      </c>
    </row>
    <row r="859" spans="1:20" x14ac:dyDescent="0.55000000000000004">
      <c r="A859" s="123">
        <v>2567</v>
      </c>
      <c r="B859" s="99">
        <v>45565</v>
      </c>
      <c r="C859" s="100" t="s">
        <v>2205</v>
      </c>
      <c r="D859" s="101">
        <v>1</v>
      </c>
      <c r="E859" s="100" t="s">
        <v>147</v>
      </c>
      <c r="F859" s="100" t="s">
        <v>25</v>
      </c>
      <c r="G859" s="100" t="s">
        <v>172</v>
      </c>
      <c r="H859" s="100" t="s">
        <v>2244</v>
      </c>
      <c r="I859" s="100" t="s">
        <v>97</v>
      </c>
      <c r="J859" s="100" t="s">
        <v>32</v>
      </c>
      <c r="K859" s="100" t="s">
        <v>99</v>
      </c>
      <c r="L859" s="100" t="s">
        <v>100</v>
      </c>
      <c r="M859" s="101">
        <v>12</v>
      </c>
      <c r="N859" s="95">
        <v>3465155.29</v>
      </c>
      <c r="O859" s="95">
        <v>3338314.64</v>
      </c>
      <c r="P859" s="95">
        <v>3338314.64</v>
      </c>
      <c r="Q859" s="95">
        <v>3357156.07</v>
      </c>
      <c r="R859" s="95">
        <v>18841.43</v>
      </c>
      <c r="S859" s="95">
        <v>0.56439946595327528</v>
      </c>
      <c r="T859" s="100" t="s">
        <v>73</v>
      </c>
    </row>
    <row r="860" spans="1:20" x14ac:dyDescent="0.55000000000000004">
      <c r="A860" s="123">
        <v>2567</v>
      </c>
      <c r="B860" s="99">
        <v>45565</v>
      </c>
      <c r="C860" s="100" t="s">
        <v>2205</v>
      </c>
      <c r="D860" s="101">
        <v>1</v>
      </c>
      <c r="E860" s="100" t="s">
        <v>147</v>
      </c>
      <c r="F860" s="100" t="s">
        <v>25</v>
      </c>
      <c r="G860" s="100" t="s">
        <v>186</v>
      </c>
      <c r="H860" s="100" t="s">
        <v>2245</v>
      </c>
      <c r="I860" s="100" t="s">
        <v>97</v>
      </c>
      <c r="J860" s="100" t="s">
        <v>32</v>
      </c>
      <c r="K860" s="100" t="s">
        <v>99</v>
      </c>
      <c r="L860" s="100" t="s">
        <v>100</v>
      </c>
      <c r="M860" s="101">
        <v>12</v>
      </c>
      <c r="N860" s="95">
        <v>3530432.14</v>
      </c>
      <c r="O860" s="95">
        <v>2959495.77</v>
      </c>
      <c r="P860" s="95">
        <v>2959495.77</v>
      </c>
      <c r="Q860" s="95">
        <v>3124876.1</v>
      </c>
      <c r="R860" s="95">
        <v>165380.32999999999</v>
      </c>
      <c r="S860" s="95">
        <v>5.5881252366175884</v>
      </c>
      <c r="T860" s="100" t="s">
        <v>73</v>
      </c>
    </row>
    <row r="861" spans="1:20" x14ac:dyDescent="0.55000000000000004">
      <c r="A861" s="123">
        <v>2567</v>
      </c>
      <c r="B861" s="99">
        <v>45565</v>
      </c>
      <c r="C861" s="100" t="s">
        <v>2205</v>
      </c>
      <c r="D861" s="101">
        <v>1</v>
      </c>
      <c r="E861" s="100" t="s">
        <v>147</v>
      </c>
      <c r="F861" s="100" t="s">
        <v>25</v>
      </c>
      <c r="G861" s="100" t="s">
        <v>162</v>
      </c>
      <c r="H861" s="100" t="s">
        <v>2246</v>
      </c>
      <c r="I861" s="100" t="s">
        <v>97</v>
      </c>
      <c r="J861" s="100" t="s">
        <v>32</v>
      </c>
      <c r="K861" s="100" t="s">
        <v>99</v>
      </c>
      <c r="L861" s="100" t="s">
        <v>100</v>
      </c>
      <c r="M861" s="101">
        <v>12</v>
      </c>
      <c r="N861" s="95">
        <v>1688357.8</v>
      </c>
      <c r="O861" s="95">
        <v>1368592.37</v>
      </c>
      <c r="P861" s="95">
        <v>1368592.37</v>
      </c>
      <c r="Q861" s="95">
        <v>1548010.68</v>
      </c>
      <c r="R861" s="95">
        <v>179418.31</v>
      </c>
      <c r="S861" s="95">
        <v>13.109696790140662</v>
      </c>
      <c r="T861" s="100" t="s">
        <v>73</v>
      </c>
    </row>
    <row r="862" spans="1:20" x14ac:dyDescent="0.55000000000000004">
      <c r="A862" s="123">
        <v>2567</v>
      </c>
      <c r="B862" s="99">
        <v>45565</v>
      </c>
      <c r="C862" s="100" t="s">
        <v>2205</v>
      </c>
      <c r="D862" s="101">
        <v>1</v>
      </c>
      <c r="E862" s="100" t="s">
        <v>147</v>
      </c>
      <c r="F862" s="100" t="s">
        <v>25</v>
      </c>
      <c r="G862" s="100" t="s">
        <v>170</v>
      </c>
      <c r="H862" s="100" t="s">
        <v>2247</v>
      </c>
      <c r="I862" s="100" t="s">
        <v>97</v>
      </c>
      <c r="J862" s="100" t="s">
        <v>32</v>
      </c>
      <c r="K862" s="100" t="s">
        <v>99</v>
      </c>
      <c r="L862" s="100" t="s">
        <v>100</v>
      </c>
      <c r="M862" s="101">
        <v>12</v>
      </c>
      <c r="N862" s="95">
        <v>1889254.22</v>
      </c>
      <c r="O862" s="95">
        <v>1530000</v>
      </c>
      <c r="P862" s="95">
        <v>1530000</v>
      </c>
      <c r="Q862" s="95">
        <v>2276371.8199999998</v>
      </c>
      <c r="R862" s="95">
        <v>746371.82</v>
      </c>
      <c r="S862" s="95">
        <v>48.782471895424834</v>
      </c>
      <c r="T862" s="100" t="s">
        <v>73</v>
      </c>
    </row>
    <row r="863" spans="1:20" x14ac:dyDescent="0.55000000000000004">
      <c r="A863" s="123">
        <v>2567</v>
      </c>
      <c r="B863" s="99">
        <v>45565</v>
      </c>
      <c r="C863" s="100" t="s">
        <v>2205</v>
      </c>
      <c r="D863" s="101">
        <v>1</v>
      </c>
      <c r="E863" s="100" t="s">
        <v>147</v>
      </c>
      <c r="F863" s="100" t="s">
        <v>25</v>
      </c>
      <c r="G863" s="100" t="s">
        <v>174</v>
      </c>
      <c r="H863" s="100" t="s">
        <v>2248</v>
      </c>
      <c r="I863" s="100" t="s">
        <v>97</v>
      </c>
      <c r="J863" s="100" t="s">
        <v>32</v>
      </c>
      <c r="K863" s="100" t="s">
        <v>99</v>
      </c>
      <c r="L863" s="100" t="s">
        <v>100</v>
      </c>
      <c r="M863" s="101">
        <v>12</v>
      </c>
      <c r="N863" s="95">
        <v>1423771.62</v>
      </c>
      <c r="O863" s="95">
        <v>1850000</v>
      </c>
      <c r="P863" s="95">
        <v>1850000</v>
      </c>
      <c r="Q863" s="95">
        <v>1546279.24</v>
      </c>
      <c r="R863" s="95">
        <v>-303720.76</v>
      </c>
      <c r="S863" s="95">
        <v>-16.417338378378378</v>
      </c>
      <c r="T863" s="100" t="s">
        <v>28</v>
      </c>
    </row>
    <row r="864" spans="1:20" x14ac:dyDescent="0.55000000000000004">
      <c r="A864" s="123">
        <v>2567</v>
      </c>
      <c r="B864" s="99">
        <v>45565</v>
      </c>
      <c r="C864" s="100" t="s">
        <v>2205</v>
      </c>
      <c r="D864" s="101">
        <v>1</v>
      </c>
      <c r="E864" s="100" t="s">
        <v>147</v>
      </c>
      <c r="F864" s="100" t="s">
        <v>25</v>
      </c>
      <c r="G864" s="100" t="s">
        <v>188</v>
      </c>
      <c r="H864" s="100" t="s">
        <v>2249</v>
      </c>
      <c r="I864" s="100" t="s">
        <v>97</v>
      </c>
      <c r="J864" s="100" t="s">
        <v>32</v>
      </c>
      <c r="K864" s="100" t="s">
        <v>99</v>
      </c>
      <c r="L864" s="100" t="s">
        <v>100</v>
      </c>
      <c r="M864" s="101">
        <v>12</v>
      </c>
      <c r="N864" s="95">
        <v>1563884.91</v>
      </c>
      <c r="O864" s="95">
        <v>1616919.86</v>
      </c>
      <c r="P864" s="95">
        <v>1616919.86</v>
      </c>
      <c r="Q864" s="95">
        <v>1619733.6099999999</v>
      </c>
      <c r="R864" s="95">
        <v>2813.75</v>
      </c>
      <c r="S864" s="95">
        <v>0.17401913784397452</v>
      </c>
      <c r="T864" s="100" t="s">
        <v>73</v>
      </c>
    </row>
    <row r="865" spans="1:20" x14ac:dyDescent="0.55000000000000004">
      <c r="A865" s="123">
        <v>2567</v>
      </c>
      <c r="B865" s="99">
        <v>45565</v>
      </c>
      <c r="C865" s="100" t="s">
        <v>2205</v>
      </c>
      <c r="D865" s="101">
        <v>1</v>
      </c>
      <c r="E865" s="100" t="s">
        <v>147</v>
      </c>
      <c r="F865" s="100" t="s">
        <v>25</v>
      </c>
      <c r="G865" s="100" t="s">
        <v>148</v>
      </c>
      <c r="H865" s="100" t="s">
        <v>2250</v>
      </c>
      <c r="I865" s="100" t="s">
        <v>97</v>
      </c>
      <c r="J865" s="100" t="s">
        <v>32</v>
      </c>
      <c r="K865" s="100" t="s">
        <v>99</v>
      </c>
      <c r="L865" s="100" t="s">
        <v>100</v>
      </c>
      <c r="M865" s="101">
        <v>12</v>
      </c>
      <c r="N865" s="95">
        <v>1298549.98</v>
      </c>
      <c r="O865" s="95">
        <v>1490222.29</v>
      </c>
      <c r="P865" s="95">
        <v>1490222.29</v>
      </c>
      <c r="Q865" s="95">
        <v>1558310.21</v>
      </c>
      <c r="R865" s="95">
        <v>68087.92</v>
      </c>
      <c r="S865" s="95">
        <v>4.5689774241667003</v>
      </c>
      <c r="T865" s="100" t="s">
        <v>73</v>
      </c>
    </row>
    <row r="866" spans="1:20" x14ac:dyDescent="0.55000000000000004">
      <c r="A866" s="123">
        <v>2567</v>
      </c>
      <c r="B866" s="99">
        <v>45565</v>
      </c>
      <c r="C866" s="100" t="s">
        <v>2205</v>
      </c>
      <c r="D866" s="101">
        <v>1</v>
      </c>
      <c r="E866" s="100" t="s">
        <v>147</v>
      </c>
      <c r="F866" s="100" t="s">
        <v>25</v>
      </c>
      <c r="G866" s="100" t="s">
        <v>150</v>
      </c>
      <c r="H866" s="100" t="s">
        <v>2251</v>
      </c>
      <c r="I866" s="100" t="s">
        <v>97</v>
      </c>
      <c r="J866" s="100" t="s">
        <v>32</v>
      </c>
      <c r="K866" s="100" t="s">
        <v>99</v>
      </c>
      <c r="L866" s="100" t="s">
        <v>100</v>
      </c>
      <c r="M866" s="101">
        <v>12</v>
      </c>
      <c r="N866" s="95">
        <v>1020376.72</v>
      </c>
      <c r="O866" s="95">
        <v>1286310</v>
      </c>
      <c r="P866" s="95">
        <v>1286310</v>
      </c>
      <c r="Q866" s="95">
        <v>989824.37</v>
      </c>
      <c r="R866" s="95">
        <v>-296485.63</v>
      </c>
      <c r="S866" s="95">
        <v>-23.049313928990681</v>
      </c>
      <c r="T866" s="100" t="s">
        <v>28</v>
      </c>
    </row>
    <row r="867" spans="1:20" x14ac:dyDescent="0.55000000000000004">
      <c r="A867" s="123">
        <v>2567</v>
      </c>
      <c r="B867" s="99">
        <v>45565</v>
      </c>
      <c r="C867" s="100" t="s">
        <v>2205</v>
      </c>
      <c r="D867" s="101">
        <v>1</v>
      </c>
      <c r="E867" s="100" t="s">
        <v>147</v>
      </c>
      <c r="F867" s="100" t="s">
        <v>25</v>
      </c>
      <c r="G867" s="100" t="s">
        <v>196</v>
      </c>
      <c r="H867" s="100" t="s">
        <v>2227</v>
      </c>
      <c r="I867" s="100" t="s">
        <v>97</v>
      </c>
      <c r="J867" s="100" t="s">
        <v>32</v>
      </c>
      <c r="K867" s="100" t="s">
        <v>101</v>
      </c>
      <c r="L867" s="100" t="s">
        <v>102</v>
      </c>
      <c r="M867" s="101">
        <v>12</v>
      </c>
      <c r="N867" s="95">
        <v>0</v>
      </c>
      <c r="O867" s="96">
        <v>76690.710000000006</v>
      </c>
      <c r="P867" s="96">
        <v>76690.710000000006</v>
      </c>
      <c r="Q867" s="95">
        <v>98787.36</v>
      </c>
      <c r="R867" s="96">
        <v>22096.65</v>
      </c>
      <c r="S867" s="96">
        <v>28.81268148384596</v>
      </c>
      <c r="T867" s="100" t="s">
        <v>73</v>
      </c>
    </row>
    <row r="868" spans="1:20" x14ac:dyDescent="0.55000000000000004">
      <c r="A868" s="123">
        <v>2567</v>
      </c>
      <c r="B868" s="99">
        <v>45565</v>
      </c>
      <c r="C868" s="100" t="s">
        <v>2205</v>
      </c>
      <c r="D868" s="101">
        <v>1</v>
      </c>
      <c r="E868" s="100" t="s">
        <v>147</v>
      </c>
      <c r="F868" s="100" t="s">
        <v>49</v>
      </c>
      <c r="G868" s="100" t="s">
        <v>156</v>
      </c>
      <c r="H868" s="100" t="s">
        <v>2228</v>
      </c>
      <c r="I868" s="100" t="s">
        <v>97</v>
      </c>
      <c r="J868" s="100" t="s">
        <v>32</v>
      </c>
      <c r="K868" s="100" t="s">
        <v>101</v>
      </c>
      <c r="L868" s="100" t="s">
        <v>102</v>
      </c>
      <c r="M868" s="101">
        <v>12</v>
      </c>
      <c r="N868" s="95">
        <v>2604801.37</v>
      </c>
      <c r="O868" s="95">
        <v>3000000</v>
      </c>
      <c r="P868" s="95">
        <v>3000000</v>
      </c>
      <c r="Q868" s="95">
        <v>3488858.9</v>
      </c>
      <c r="R868" s="95">
        <v>488858.9</v>
      </c>
      <c r="S868" s="95">
        <v>16.295296666666665</v>
      </c>
      <c r="T868" s="100" t="s">
        <v>73</v>
      </c>
    </row>
    <row r="869" spans="1:20" x14ac:dyDescent="0.55000000000000004">
      <c r="A869" s="123">
        <v>2567</v>
      </c>
      <c r="B869" s="99">
        <v>45565</v>
      </c>
      <c r="C869" s="100" t="s">
        <v>2205</v>
      </c>
      <c r="D869" s="101">
        <v>1</v>
      </c>
      <c r="E869" s="100" t="s">
        <v>147</v>
      </c>
      <c r="F869" s="100" t="s">
        <v>56</v>
      </c>
      <c r="G869" s="100" t="s">
        <v>152</v>
      </c>
      <c r="H869" s="100" t="s">
        <v>2229</v>
      </c>
      <c r="I869" s="100" t="s">
        <v>97</v>
      </c>
      <c r="J869" s="100" t="s">
        <v>32</v>
      </c>
      <c r="K869" s="100" t="s">
        <v>101</v>
      </c>
      <c r="L869" s="100" t="s">
        <v>102</v>
      </c>
      <c r="M869" s="101">
        <v>12</v>
      </c>
      <c r="N869" s="95">
        <v>728060.11</v>
      </c>
      <c r="O869" s="95">
        <v>700000</v>
      </c>
      <c r="P869" s="95">
        <v>700000</v>
      </c>
      <c r="Q869" s="95">
        <v>728404.4</v>
      </c>
      <c r="R869" s="95">
        <v>28404.400000000001</v>
      </c>
      <c r="S869" s="95">
        <v>4.0577714285714288</v>
      </c>
      <c r="T869" s="100" t="s">
        <v>73</v>
      </c>
    </row>
    <row r="870" spans="1:20" x14ac:dyDescent="0.55000000000000004">
      <c r="A870" s="123">
        <v>2567</v>
      </c>
      <c r="B870" s="99">
        <v>45565</v>
      </c>
      <c r="C870" s="100" t="s">
        <v>2205</v>
      </c>
      <c r="D870" s="101">
        <v>1</v>
      </c>
      <c r="E870" s="100" t="s">
        <v>147</v>
      </c>
      <c r="F870" s="100" t="s">
        <v>25</v>
      </c>
      <c r="G870" s="100" t="s">
        <v>190</v>
      </c>
      <c r="H870" s="100" t="s">
        <v>2230</v>
      </c>
      <c r="I870" s="100" t="s">
        <v>97</v>
      </c>
      <c r="J870" s="100" t="s">
        <v>32</v>
      </c>
      <c r="K870" s="100" t="s">
        <v>101</v>
      </c>
      <c r="L870" s="100" t="s">
        <v>102</v>
      </c>
      <c r="M870" s="101">
        <v>12</v>
      </c>
      <c r="N870" s="95">
        <v>304627.84000000003</v>
      </c>
      <c r="O870" s="95">
        <v>409612.2</v>
      </c>
      <c r="P870" s="95">
        <v>409612.2</v>
      </c>
      <c r="Q870" s="95">
        <v>536738.13</v>
      </c>
      <c r="R870" s="95">
        <v>127125.93</v>
      </c>
      <c r="S870" s="95">
        <v>31.03567960134</v>
      </c>
      <c r="T870" s="100" t="s">
        <v>73</v>
      </c>
    </row>
    <row r="871" spans="1:20" x14ac:dyDescent="0.55000000000000004">
      <c r="A871" s="123">
        <v>2567</v>
      </c>
      <c r="B871" s="99">
        <v>45565</v>
      </c>
      <c r="C871" s="100" t="s">
        <v>2205</v>
      </c>
      <c r="D871" s="101">
        <v>1</v>
      </c>
      <c r="E871" s="100" t="s">
        <v>147</v>
      </c>
      <c r="F871" s="100" t="s">
        <v>25</v>
      </c>
      <c r="G871" s="100" t="s">
        <v>176</v>
      </c>
      <c r="H871" s="100" t="s">
        <v>2231</v>
      </c>
      <c r="I871" s="100" t="s">
        <v>97</v>
      </c>
      <c r="J871" s="100" t="s">
        <v>32</v>
      </c>
      <c r="K871" s="100" t="s">
        <v>101</v>
      </c>
      <c r="L871" s="100" t="s">
        <v>102</v>
      </c>
      <c r="M871" s="101">
        <v>12</v>
      </c>
      <c r="N871" s="95">
        <v>790596.68</v>
      </c>
      <c r="O871" s="95">
        <v>1010600</v>
      </c>
      <c r="P871" s="95">
        <v>1010600</v>
      </c>
      <c r="Q871" s="95">
        <v>1026045.32</v>
      </c>
      <c r="R871" s="95">
        <v>15445.32</v>
      </c>
      <c r="S871" s="95">
        <v>1.5283316841480308</v>
      </c>
      <c r="T871" s="100" t="s">
        <v>73</v>
      </c>
    </row>
    <row r="872" spans="1:20" x14ac:dyDescent="0.55000000000000004">
      <c r="A872" s="123">
        <v>2567</v>
      </c>
      <c r="B872" s="99">
        <v>45565</v>
      </c>
      <c r="C872" s="100" t="s">
        <v>2205</v>
      </c>
      <c r="D872" s="101">
        <v>1</v>
      </c>
      <c r="E872" s="100" t="s">
        <v>147</v>
      </c>
      <c r="F872" s="100" t="s">
        <v>25</v>
      </c>
      <c r="G872" s="100" t="s">
        <v>158</v>
      </c>
      <c r="H872" s="100" t="s">
        <v>2232</v>
      </c>
      <c r="I872" s="100" t="s">
        <v>97</v>
      </c>
      <c r="J872" s="100" t="s">
        <v>32</v>
      </c>
      <c r="K872" s="100" t="s">
        <v>101</v>
      </c>
      <c r="L872" s="100" t="s">
        <v>102</v>
      </c>
      <c r="M872" s="101">
        <v>12</v>
      </c>
      <c r="N872" s="95">
        <v>446431.46</v>
      </c>
      <c r="O872" s="95">
        <v>496659.94</v>
      </c>
      <c r="P872" s="95">
        <v>496659.94</v>
      </c>
      <c r="Q872" s="95">
        <v>587778.48</v>
      </c>
      <c r="R872" s="95">
        <v>91118.54</v>
      </c>
      <c r="S872" s="95">
        <v>18.346263239994752</v>
      </c>
      <c r="T872" s="100" t="s">
        <v>73</v>
      </c>
    </row>
    <row r="873" spans="1:20" x14ac:dyDescent="0.55000000000000004">
      <c r="A873" s="123">
        <v>2567</v>
      </c>
      <c r="B873" s="99">
        <v>45565</v>
      </c>
      <c r="C873" s="100" t="s">
        <v>2205</v>
      </c>
      <c r="D873" s="101">
        <v>1</v>
      </c>
      <c r="E873" s="100" t="s">
        <v>147</v>
      </c>
      <c r="F873" s="100" t="s">
        <v>25</v>
      </c>
      <c r="G873" s="100" t="s">
        <v>194</v>
      </c>
      <c r="H873" s="100" t="s">
        <v>2233</v>
      </c>
      <c r="I873" s="100" t="s">
        <v>97</v>
      </c>
      <c r="J873" s="100" t="s">
        <v>32</v>
      </c>
      <c r="K873" s="100" t="s">
        <v>101</v>
      </c>
      <c r="L873" s="100" t="s">
        <v>102</v>
      </c>
      <c r="M873" s="101">
        <v>12</v>
      </c>
      <c r="N873" s="95">
        <v>643339.36</v>
      </c>
      <c r="O873" s="95">
        <v>700000</v>
      </c>
      <c r="P873" s="95">
        <v>700000</v>
      </c>
      <c r="Q873" s="95">
        <v>827958.8</v>
      </c>
      <c r="R873" s="95">
        <v>127958.8</v>
      </c>
      <c r="S873" s="95">
        <v>18.27982857142857</v>
      </c>
      <c r="T873" s="100" t="s">
        <v>73</v>
      </c>
    </row>
    <row r="874" spans="1:20" x14ac:dyDescent="0.55000000000000004">
      <c r="A874" s="123">
        <v>2567</v>
      </c>
      <c r="B874" s="99">
        <v>45565</v>
      </c>
      <c r="C874" s="100" t="s">
        <v>2205</v>
      </c>
      <c r="D874" s="101">
        <v>1</v>
      </c>
      <c r="E874" s="100" t="s">
        <v>147</v>
      </c>
      <c r="F874" s="100" t="s">
        <v>25</v>
      </c>
      <c r="G874" s="100" t="s">
        <v>154</v>
      </c>
      <c r="H874" s="100" t="s">
        <v>2234</v>
      </c>
      <c r="I874" s="100" t="s">
        <v>97</v>
      </c>
      <c r="J874" s="100" t="s">
        <v>32</v>
      </c>
      <c r="K874" s="100" t="s">
        <v>101</v>
      </c>
      <c r="L874" s="100" t="s">
        <v>102</v>
      </c>
      <c r="M874" s="101">
        <v>12</v>
      </c>
      <c r="N874" s="95">
        <v>312370.36</v>
      </c>
      <c r="O874" s="95">
        <v>430000</v>
      </c>
      <c r="P874" s="95">
        <v>430000</v>
      </c>
      <c r="Q874" s="95">
        <v>370745.08</v>
      </c>
      <c r="R874" s="95">
        <v>-59254.92</v>
      </c>
      <c r="S874" s="95">
        <v>-13.780213953488373</v>
      </c>
      <c r="T874" s="100" t="s">
        <v>28</v>
      </c>
    </row>
    <row r="875" spans="1:20" x14ac:dyDescent="0.55000000000000004">
      <c r="A875" s="123">
        <v>2567</v>
      </c>
      <c r="B875" s="99">
        <v>45565</v>
      </c>
      <c r="C875" s="100" t="s">
        <v>2205</v>
      </c>
      <c r="D875" s="101">
        <v>1</v>
      </c>
      <c r="E875" s="100" t="s">
        <v>147</v>
      </c>
      <c r="F875" s="100" t="s">
        <v>56</v>
      </c>
      <c r="G875" s="100" t="s">
        <v>160</v>
      </c>
      <c r="H875" s="100" t="s">
        <v>2235</v>
      </c>
      <c r="I875" s="100" t="s">
        <v>97</v>
      </c>
      <c r="J875" s="100" t="s">
        <v>32</v>
      </c>
      <c r="K875" s="100" t="s">
        <v>101</v>
      </c>
      <c r="L875" s="100" t="s">
        <v>102</v>
      </c>
      <c r="M875" s="101">
        <v>12</v>
      </c>
      <c r="N875" s="95">
        <v>2831529.91</v>
      </c>
      <c r="O875" s="95">
        <v>3000000</v>
      </c>
      <c r="P875" s="95">
        <v>3000000</v>
      </c>
      <c r="Q875" s="95">
        <v>3027179.1</v>
      </c>
      <c r="R875" s="95">
        <v>27179.1</v>
      </c>
      <c r="S875" s="95">
        <v>0.90597000000000005</v>
      </c>
      <c r="T875" s="100" t="s">
        <v>73</v>
      </c>
    </row>
    <row r="876" spans="1:20" x14ac:dyDescent="0.55000000000000004">
      <c r="A876" s="123">
        <v>2567</v>
      </c>
      <c r="B876" s="99">
        <v>45565</v>
      </c>
      <c r="C876" s="100" t="s">
        <v>2205</v>
      </c>
      <c r="D876" s="101">
        <v>1</v>
      </c>
      <c r="E876" s="100" t="s">
        <v>147</v>
      </c>
      <c r="F876" s="100" t="s">
        <v>25</v>
      </c>
      <c r="G876" s="100" t="s">
        <v>184</v>
      </c>
      <c r="H876" s="100" t="s">
        <v>2236</v>
      </c>
      <c r="I876" s="100" t="s">
        <v>97</v>
      </c>
      <c r="J876" s="100" t="s">
        <v>32</v>
      </c>
      <c r="K876" s="100" t="s">
        <v>101</v>
      </c>
      <c r="L876" s="100" t="s">
        <v>102</v>
      </c>
      <c r="M876" s="101">
        <v>12</v>
      </c>
      <c r="N876" s="95">
        <v>730350.01</v>
      </c>
      <c r="O876" s="95">
        <v>800000</v>
      </c>
      <c r="P876" s="95">
        <v>800000</v>
      </c>
      <c r="Q876" s="95">
        <v>690872.35</v>
      </c>
      <c r="R876" s="95">
        <v>-109127.65</v>
      </c>
      <c r="S876" s="95">
        <v>-13.64095625</v>
      </c>
      <c r="T876" s="100" t="s">
        <v>28</v>
      </c>
    </row>
    <row r="877" spans="1:20" x14ac:dyDescent="0.55000000000000004">
      <c r="A877" s="123">
        <v>2567</v>
      </c>
      <c r="B877" s="99">
        <v>45565</v>
      </c>
      <c r="C877" s="100" t="s">
        <v>2205</v>
      </c>
      <c r="D877" s="101">
        <v>1</v>
      </c>
      <c r="E877" s="100" t="s">
        <v>147</v>
      </c>
      <c r="F877" s="100" t="s">
        <v>25</v>
      </c>
      <c r="G877" s="100" t="s">
        <v>164</v>
      </c>
      <c r="H877" s="100" t="s">
        <v>2237</v>
      </c>
      <c r="I877" s="100" t="s">
        <v>97</v>
      </c>
      <c r="J877" s="100" t="s">
        <v>32</v>
      </c>
      <c r="K877" s="100" t="s">
        <v>101</v>
      </c>
      <c r="L877" s="100" t="s">
        <v>102</v>
      </c>
      <c r="M877" s="101">
        <v>12</v>
      </c>
      <c r="N877" s="95">
        <v>306821.34000000003</v>
      </c>
      <c r="O877" s="95">
        <v>290000</v>
      </c>
      <c r="P877" s="95">
        <v>290000</v>
      </c>
      <c r="Q877" s="95">
        <v>284730.09000000003</v>
      </c>
      <c r="R877" s="95">
        <v>-5269.91</v>
      </c>
      <c r="S877" s="95">
        <v>-1.8172103448275863</v>
      </c>
      <c r="T877" s="100" t="s">
        <v>28</v>
      </c>
    </row>
    <row r="878" spans="1:20" x14ac:dyDescent="0.55000000000000004">
      <c r="A878" s="123">
        <v>2567</v>
      </c>
      <c r="B878" s="99">
        <v>45565</v>
      </c>
      <c r="C878" s="100" t="s">
        <v>2205</v>
      </c>
      <c r="D878" s="101">
        <v>1</v>
      </c>
      <c r="E878" s="100" t="s">
        <v>147</v>
      </c>
      <c r="F878" s="100" t="s">
        <v>56</v>
      </c>
      <c r="G878" s="100" t="s">
        <v>178</v>
      </c>
      <c r="H878" s="100" t="s">
        <v>2238</v>
      </c>
      <c r="I878" s="100" t="s">
        <v>97</v>
      </c>
      <c r="J878" s="100" t="s">
        <v>32</v>
      </c>
      <c r="K878" s="100" t="s">
        <v>101</v>
      </c>
      <c r="L878" s="100" t="s">
        <v>102</v>
      </c>
      <c r="M878" s="101">
        <v>12</v>
      </c>
      <c r="N878" s="95">
        <v>1046583.3</v>
      </c>
      <c r="O878" s="95">
        <v>858300</v>
      </c>
      <c r="P878" s="95">
        <v>858300</v>
      </c>
      <c r="Q878" s="95">
        <v>905767.25</v>
      </c>
      <c r="R878" s="95">
        <v>47467.25</v>
      </c>
      <c r="S878" s="95">
        <v>5.5303798205755559</v>
      </c>
      <c r="T878" s="100" t="s">
        <v>73</v>
      </c>
    </row>
    <row r="879" spans="1:20" x14ac:dyDescent="0.55000000000000004">
      <c r="A879" s="123">
        <v>2567</v>
      </c>
      <c r="B879" s="99">
        <v>45565</v>
      </c>
      <c r="C879" s="100" t="s">
        <v>2205</v>
      </c>
      <c r="D879" s="101">
        <v>1</v>
      </c>
      <c r="E879" s="100" t="s">
        <v>147</v>
      </c>
      <c r="F879" s="100" t="s">
        <v>25</v>
      </c>
      <c r="G879" s="100" t="s">
        <v>192</v>
      </c>
      <c r="H879" s="100" t="s">
        <v>2239</v>
      </c>
      <c r="I879" s="100" t="s">
        <v>97</v>
      </c>
      <c r="J879" s="100" t="s">
        <v>32</v>
      </c>
      <c r="K879" s="100" t="s">
        <v>101</v>
      </c>
      <c r="L879" s="100" t="s">
        <v>102</v>
      </c>
      <c r="M879" s="101">
        <v>12</v>
      </c>
      <c r="N879" s="95">
        <v>311801.96000000002</v>
      </c>
      <c r="O879" s="95">
        <v>300000</v>
      </c>
      <c r="P879" s="95">
        <v>300000</v>
      </c>
      <c r="Q879" s="95">
        <v>423019.15</v>
      </c>
      <c r="R879" s="95">
        <v>123019.15</v>
      </c>
      <c r="S879" s="95">
        <v>41.006383333333332</v>
      </c>
      <c r="T879" s="100" t="s">
        <v>73</v>
      </c>
    </row>
    <row r="880" spans="1:20" x14ac:dyDescent="0.55000000000000004">
      <c r="A880" s="123">
        <v>2567</v>
      </c>
      <c r="B880" s="99">
        <v>45565</v>
      </c>
      <c r="C880" s="100" t="s">
        <v>2205</v>
      </c>
      <c r="D880" s="101">
        <v>1</v>
      </c>
      <c r="E880" s="100" t="s">
        <v>147</v>
      </c>
      <c r="F880" s="100" t="s">
        <v>56</v>
      </c>
      <c r="G880" s="100" t="s">
        <v>166</v>
      </c>
      <c r="H880" s="100" t="s">
        <v>2240</v>
      </c>
      <c r="I880" s="100" t="s">
        <v>97</v>
      </c>
      <c r="J880" s="100" t="s">
        <v>32</v>
      </c>
      <c r="K880" s="100" t="s">
        <v>101</v>
      </c>
      <c r="L880" s="100" t="s">
        <v>102</v>
      </c>
      <c r="M880" s="101">
        <v>12</v>
      </c>
      <c r="N880" s="95">
        <v>1037269.62</v>
      </c>
      <c r="O880" s="95">
        <v>1732832.36</v>
      </c>
      <c r="P880" s="95">
        <v>1732832.36</v>
      </c>
      <c r="Q880" s="95">
        <v>1199378.6299999999</v>
      </c>
      <c r="R880" s="95">
        <v>-533453.73</v>
      </c>
      <c r="S880" s="95">
        <v>-30.785074327674717</v>
      </c>
      <c r="T880" s="100" t="s">
        <v>28</v>
      </c>
    </row>
    <row r="881" spans="1:20" x14ac:dyDescent="0.55000000000000004">
      <c r="A881" s="123">
        <v>2567</v>
      </c>
      <c r="B881" s="99">
        <v>45565</v>
      </c>
      <c r="C881" s="100" t="s">
        <v>2205</v>
      </c>
      <c r="D881" s="101">
        <v>1</v>
      </c>
      <c r="E881" s="100" t="s">
        <v>147</v>
      </c>
      <c r="F881" s="100" t="s">
        <v>25</v>
      </c>
      <c r="G881" s="100" t="s">
        <v>180</v>
      </c>
      <c r="H881" s="100" t="s">
        <v>2241</v>
      </c>
      <c r="I881" s="100" t="s">
        <v>97</v>
      </c>
      <c r="J881" s="100" t="s">
        <v>32</v>
      </c>
      <c r="K881" s="100" t="s">
        <v>101</v>
      </c>
      <c r="L881" s="100" t="s">
        <v>102</v>
      </c>
      <c r="M881" s="101">
        <v>12</v>
      </c>
      <c r="N881" s="95">
        <v>471071.47</v>
      </c>
      <c r="O881" s="95">
        <v>489715</v>
      </c>
      <c r="P881" s="95">
        <v>489715</v>
      </c>
      <c r="Q881" s="95">
        <v>596173.77</v>
      </c>
      <c r="R881" s="95">
        <v>106458.77</v>
      </c>
      <c r="S881" s="96">
        <v>21.73892365967961</v>
      </c>
      <c r="T881" s="100" t="s">
        <v>73</v>
      </c>
    </row>
    <row r="882" spans="1:20" x14ac:dyDescent="0.55000000000000004">
      <c r="A882" s="123">
        <v>2567</v>
      </c>
      <c r="B882" s="99">
        <v>45565</v>
      </c>
      <c r="C882" s="100" t="s">
        <v>2205</v>
      </c>
      <c r="D882" s="101">
        <v>1</v>
      </c>
      <c r="E882" s="100" t="s">
        <v>147</v>
      </c>
      <c r="F882" s="100" t="s">
        <v>25</v>
      </c>
      <c r="G882" s="100" t="s">
        <v>168</v>
      </c>
      <c r="H882" s="100" t="s">
        <v>2242</v>
      </c>
      <c r="I882" s="100" t="s">
        <v>97</v>
      </c>
      <c r="J882" s="100" t="s">
        <v>32</v>
      </c>
      <c r="K882" s="100" t="s">
        <v>101</v>
      </c>
      <c r="L882" s="100" t="s">
        <v>102</v>
      </c>
      <c r="M882" s="101">
        <v>12</v>
      </c>
      <c r="N882" s="95">
        <v>186381</v>
      </c>
      <c r="O882" s="95">
        <v>342154</v>
      </c>
      <c r="P882" s="95">
        <v>342154</v>
      </c>
      <c r="Q882" s="95">
        <v>325291.7</v>
      </c>
      <c r="R882" s="95">
        <v>-16862.3</v>
      </c>
      <c r="S882" s="95">
        <v>-4.9282779099469831</v>
      </c>
      <c r="T882" s="100" t="s">
        <v>28</v>
      </c>
    </row>
    <row r="883" spans="1:20" x14ac:dyDescent="0.55000000000000004">
      <c r="A883" s="123">
        <v>2567</v>
      </c>
      <c r="B883" s="99">
        <v>45565</v>
      </c>
      <c r="C883" s="100" t="s">
        <v>2205</v>
      </c>
      <c r="D883" s="101">
        <v>1</v>
      </c>
      <c r="E883" s="100" t="s">
        <v>147</v>
      </c>
      <c r="F883" s="100" t="s">
        <v>25</v>
      </c>
      <c r="G883" s="100" t="s">
        <v>182</v>
      </c>
      <c r="H883" s="100" t="s">
        <v>2243</v>
      </c>
      <c r="I883" s="100" t="s">
        <v>97</v>
      </c>
      <c r="J883" s="100" t="s">
        <v>32</v>
      </c>
      <c r="K883" s="100" t="s">
        <v>101</v>
      </c>
      <c r="L883" s="100" t="s">
        <v>102</v>
      </c>
      <c r="M883" s="101">
        <v>12</v>
      </c>
      <c r="N883" s="95">
        <v>104528.65</v>
      </c>
      <c r="O883" s="95">
        <v>240000</v>
      </c>
      <c r="P883" s="95">
        <v>240000</v>
      </c>
      <c r="Q883" s="95">
        <v>127223.27</v>
      </c>
      <c r="R883" s="95">
        <v>-112776.73</v>
      </c>
      <c r="S883" s="95">
        <v>-46.990304166666668</v>
      </c>
      <c r="T883" s="100" t="s">
        <v>28</v>
      </c>
    </row>
    <row r="884" spans="1:20" x14ac:dyDescent="0.55000000000000004">
      <c r="A884" s="123">
        <v>2567</v>
      </c>
      <c r="B884" s="99">
        <v>45565</v>
      </c>
      <c r="C884" s="100" t="s">
        <v>2205</v>
      </c>
      <c r="D884" s="101">
        <v>1</v>
      </c>
      <c r="E884" s="100" t="s">
        <v>147</v>
      </c>
      <c r="F884" s="100" t="s">
        <v>25</v>
      </c>
      <c r="G884" s="100" t="s">
        <v>172</v>
      </c>
      <c r="H884" s="100" t="s">
        <v>2244</v>
      </c>
      <c r="I884" s="100" t="s">
        <v>97</v>
      </c>
      <c r="J884" s="100" t="s">
        <v>32</v>
      </c>
      <c r="K884" s="100" t="s">
        <v>101</v>
      </c>
      <c r="L884" s="100" t="s">
        <v>102</v>
      </c>
      <c r="M884" s="101">
        <v>12</v>
      </c>
      <c r="N884" s="95">
        <v>759877.03</v>
      </c>
      <c r="O884" s="95">
        <v>500841.12</v>
      </c>
      <c r="P884" s="95">
        <v>500841.12</v>
      </c>
      <c r="Q884" s="95">
        <v>469767.85</v>
      </c>
      <c r="R884" s="95">
        <v>-31073.27</v>
      </c>
      <c r="S884" s="95">
        <v>-6.2042170179637015</v>
      </c>
      <c r="T884" s="100" t="s">
        <v>28</v>
      </c>
    </row>
    <row r="885" spans="1:20" x14ac:dyDescent="0.55000000000000004">
      <c r="A885" s="123">
        <v>2567</v>
      </c>
      <c r="B885" s="99">
        <v>45565</v>
      </c>
      <c r="C885" s="100" t="s">
        <v>2205</v>
      </c>
      <c r="D885" s="101">
        <v>1</v>
      </c>
      <c r="E885" s="100" t="s">
        <v>147</v>
      </c>
      <c r="F885" s="100" t="s">
        <v>25</v>
      </c>
      <c r="G885" s="100" t="s">
        <v>186</v>
      </c>
      <c r="H885" s="100" t="s">
        <v>2245</v>
      </c>
      <c r="I885" s="100" t="s">
        <v>97</v>
      </c>
      <c r="J885" s="100" t="s">
        <v>32</v>
      </c>
      <c r="K885" s="100" t="s">
        <v>101</v>
      </c>
      <c r="L885" s="100" t="s">
        <v>102</v>
      </c>
      <c r="M885" s="101">
        <v>12</v>
      </c>
      <c r="N885" s="95">
        <v>353574.21</v>
      </c>
      <c r="O885" s="95">
        <v>364888.62</v>
      </c>
      <c r="P885" s="95">
        <v>364888.62</v>
      </c>
      <c r="Q885" s="95">
        <v>159254.42000000001</v>
      </c>
      <c r="R885" s="95">
        <v>-205634.2</v>
      </c>
      <c r="S885" s="95">
        <v>-56.355333855026778</v>
      </c>
      <c r="T885" s="100" t="s">
        <v>28</v>
      </c>
    </row>
    <row r="886" spans="1:20" x14ac:dyDescent="0.55000000000000004">
      <c r="A886" s="123">
        <v>2567</v>
      </c>
      <c r="B886" s="99">
        <v>45565</v>
      </c>
      <c r="C886" s="100" t="s">
        <v>2205</v>
      </c>
      <c r="D886" s="101">
        <v>1</v>
      </c>
      <c r="E886" s="100" t="s">
        <v>147</v>
      </c>
      <c r="F886" s="100" t="s">
        <v>25</v>
      </c>
      <c r="G886" s="100" t="s">
        <v>162</v>
      </c>
      <c r="H886" s="100" t="s">
        <v>2246</v>
      </c>
      <c r="I886" s="100" t="s">
        <v>97</v>
      </c>
      <c r="J886" s="100" t="s">
        <v>32</v>
      </c>
      <c r="K886" s="100" t="s">
        <v>101</v>
      </c>
      <c r="L886" s="100" t="s">
        <v>102</v>
      </c>
      <c r="M886" s="101">
        <v>12</v>
      </c>
      <c r="N886" s="95">
        <v>935161.27</v>
      </c>
      <c r="O886" s="95">
        <v>248724.1</v>
      </c>
      <c r="P886" s="95">
        <v>248724.1</v>
      </c>
      <c r="Q886" s="95">
        <v>323654.2</v>
      </c>
      <c r="R886" s="95">
        <v>74930.100000000006</v>
      </c>
      <c r="S886" s="95">
        <v>30.125789981750863</v>
      </c>
      <c r="T886" s="100" t="s">
        <v>73</v>
      </c>
    </row>
    <row r="887" spans="1:20" x14ac:dyDescent="0.55000000000000004">
      <c r="A887" s="123">
        <v>2567</v>
      </c>
      <c r="B887" s="99">
        <v>45565</v>
      </c>
      <c r="C887" s="100" t="s">
        <v>2205</v>
      </c>
      <c r="D887" s="101">
        <v>1</v>
      </c>
      <c r="E887" s="100" t="s">
        <v>147</v>
      </c>
      <c r="F887" s="100" t="s">
        <v>25</v>
      </c>
      <c r="G887" s="100" t="s">
        <v>170</v>
      </c>
      <c r="H887" s="100" t="s">
        <v>2247</v>
      </c>
      <c r="I887" s="100" t="s">
        <v>97</v>
      </c>
      <c r="J887" s="100" t="s">
        <v>32</v>
      </c>
      <c r="K887" s="100" t="s">
        <v>101</v>
      </c>
      <c r="L887" s="100" t="s">
        <v>102</v>
      </c>
      <c r="M887" s="101">
        <v>12</v>
      </c>
      <c r="N887" s="95">
        <v>419105.2</v>
      </c>
      <c r="O887" s="95">
        <v>250000</v>
      </c>
      <c r="P887" s="95">
        <v>250000</v>
      </c>
      <c r="Q887" s="95">
        <v>623122.66</v>
      </c>
      <c r="R887" s="95">
        <v>373122.66</v>
      </c>
      <c r="S887" s="95">
        <v>149.249064</v>
      </c>
      <c r="T887" s="100" t="s">
        <v>73</v>
      </c>
    </row>
    <row r="888" spans="1:20" x14ac:dyDescent="0.55000000000000004">
      <c r="A888" s="123">
        <v>2567</v>
      </c>
      <c r="B888" s="99">
        <v>45565</v>
      </c>
      <c r="C888" s="100" t="s">
        <v>2205</v>
      </c>
      <c r="D888" s="101">
        <v>1</v>
      </c>
      <c r="E888" s="100" t="s">
        <v>147</v>
      </c>
      <c r="F888" s="100" t="s">
        <v>25</v>
      </c>
      <c r="G888" s="100" t="s">
        <v>174</v>
      </c>
      <c r="H888" s="100" t="s">
        <v>2248</v>
      </c>
      <c r="I888" s="100" t="s">
        <v>97</v>
      </c>
      <c r="J888" s="100" t="s">
        <v>32</v>
      </c>
      <c r="K888" s="100" t="s">
        <v>101</v>
      </c>
      <c r="L888" s="100" t="s">
        <v>102</v>
      </c>
      <c r="M888" s="101">
        <v>12</v>
      </c>
      <c r="N888" s="95">
        <v>382106.58</v>
      </c>
      <c r="O888" s="95">
        <v>378000</v>
      </c>
      <c r="P888" s="95">
        <v>378000</v>
      </c>
      <c r="Q888" s="95">
        <v>473093.55</v>
      </c>
      <c r="R888" s="95">
        <v>95093.55</v>
      </c>
      <c r="S888" s="95">
        <v>25.15702380952381</v>
      </c>
      <c r="T888" s="100" t="s">
        <v>73</v>
      </c>
    </row>
    <row r="889" spans="1:20" x14ac:dyDescent="0.55000000000000004">
      <c r="A889" s="123">
        <v>2567</v>
      </c>
      <c r="B889" s="99">
        <v>45565</v>
      </c>
      <c r="C889" s="100" t="s">
        <v>2205</v>
      </c>
      <c r="D889" s="101">
        <v>1</v>
      </c>
      <c r="E889" s="100" t="s">
        <v>147</v>
      </c>
      <c r="F889" s="100" t="s">
        <v>25</v>
      </c>
      <c r="G889" s="100" t="s">
        <v>188</v>
      </c>
      <c r="H889" s="100" t="s">
        <v>2249</v>
      </c>
      <c r="I889" s="100" t="s">
        <v>97</v>
      </c>
      <c r="J889" s="100" t="s">
        <v>32</v>
      </c>
      <c r="K889" s="100" t="s">
        <v>101</v>
      </c>
      <c r="L889" s="100" t="s">
        <v>102</v>
      </c>
      <c r="M889" s="101">
        <v>12</v>
      </c>
      <c r="N889" s="95">
        <v>332804.64</v>
      </c>
      <c r="O889" s="95">
        <v>298953.34999999998</v>
      </c>
      <c r="P889" s="95">
        <v>298953.34999999998</v>
      </c>
      <c r="Q889" s="95">
        <v>226961.19</v>
      </c>
      <c r="R889" s="95">
        <v>-71992.160000000003</v>
      </c>
      <c r="S889" s="95">
        <v>-24.081402667004738</v>
      </c>
      <c r="T889" s="100" t="s">
        <v>28</v>
      </c>
    </row>
    <row r="890" spans="1:20" x14ac:dyDescent="0.55000000000000004">
      <c r="A890" s="123">
        <v>2567</v>
      </c>
      <c r="B890" s="99">
        <v>45565</v>
      </c>
      <c r="C890" s="100" t="s">
        <v>2205</v>
      </c>
      <c r="D890" s="101">
        <v>1</v>
      </c>
      <c r="E890" s="100" t="s">
        <v>147</v>
      </c>
      <c r="F890" s="100" t="s">
        <v>25</v>
      </c>
      <c r="G890" s="100" t="s">
        <v>148</v>
      </c>
      <c r="H890" s="100" t="s">
        <v>2250</v>
      </c>
      <c r="I890" s="100" t="s">
        <v>97</v>
      </c>
      <c r="J890" s="100" t="s">
        <v>32</v>
      </c>
      <c r="K890" s="100" t="s">
        <v>101</v>
      </c>
      <c r="L890" s="100" t="s">
        <v>102</v>
      </c>
      <c r="M890" s="101">
        <v>12</v>
      </c>
      <c r="N890" s="95">
        <v>272702.7</v>
      </c>
      <c r="O890" s="95">
        <v>280000</v>
      </c>
      <c r="P890" s="95">
        <v>280000</v>
      </c>
      <c r="Q890" s="95">
        <v>303371.15999999997</v>
      </c>
      <c r="R890" s="95">
        <v>23371.16</v>
      </c>
      <c r="S890" s="95">
        <v>8.3468428571428568</v>
      </c>
      <c r="T890" s="100" t="s">
        <v>73</v>
      </c>
    </row>
    <row r="891" spans="1:20" x14ac:dyDescent="0.55000000000000004">
      <c r="A891" s="123">
        <v>2567</v>
      </c>
      <c r="B891" s="99">
        <v>45565</v>
      </c>
      <c r="C891" s="100" t="s">
        <v>2205</v>
      </c>
      <c r="D891" s="101">
        <v>1</v>
      </c>
      <c r="E891" s="100" t="s">
        <v>147</v>
      </c>
      <c r="F891" s="100" t="s">
        <v>25</v>
      </c>
      <c r="G891" s="100" t="s">
        <v>150</v>
      </c>
      <c r="H891" s="100" t="s">
        <v>2251</v>
      </c>
      <c r="I891" s="100" t="s">
        <v>97</v>
      </c>
      <c r="J891" s="100" t="s">
        <v>32</v>
      </c>
      <c r="K891" s="100" t="s">
        <v>101</v>
      </c>
      <c r="L891" s="100" t="s">
        <v>102</v>
      </c>
      <c r="M891" s="101">
        <v>12</v>
      </c>
      <c r="N891" s="95">
        <v>175068.96</v>
      </c>
      <c r="O891" s="95">
        <v>0</v>
      </c>
      <c r="P891" s="95">
        <v>0</v>
      </c>
      <c r="Q891" s="95">
        <v>144408.42000000001</v>
      </c>
      <c r="R891" s="95">
        <v>144408.42000000001</v>
      </c>
      <c r="S891" s="97"/>
      <c r="T891" s="100" t="s">
        <v>73</v>
      </c>
    </row>
    <row r="892" spans="1:20" x14ac:dyDescent="0.55000000000000004">
      <c r="A892" s="123">
        <v>2567</v>
      </c>
      <c r="B892" s="99">
        <v>45565</v>
      </c>
      <c r="C892" s="100" t="s">
        <v>2205</v>
      </c>
      <c r="D892" s="101">
        <v>1</v>
      </c>
      <c r="E892" s="100" t="s">
        <v>147</v>
      </c>
      <c r="F892" s="100" t="s">
        <v>25</v>
      </c>
      <c r="G892" s="100" t="s">
        <v>196</v>
      </c>
      <c r="H892" s="100" t="s">
        <v>2227</v>
      </c>
      <c r="I892" s="100" t="s">
        <v>97</v>
      </c>
      <c r="J892" s="100" t="s">
        <v>32</v>
      </c>
      <c r="K892" s="100" t="s">
        <v>103</v>
      </c>
      <c r="L892" s="100" t="s">
        <v>104</v>
      </c>
      <c r="M892" s="101">
        <v>12</v>
      </c>
      <c r="N892" s="95">
        <v>10168.57</v>
      </c>
      <c r="O892" s="95">
        <v>165749.06</v>
      </c>
      <c r="P892" s="95">
        <v>165749.06</v>
      </c>
      <c r="Q892" s="95">
        <v>289368.71999999997</v>
      </c>
      <c r="R892" s="95">
        <v>123619.66</v>
      </c>
      <c r="S892" s="95">
        <v>74.582419954598834</v>
      </c>
      <c r="T892" s="100" t="s">
        <v>73</v>
      </c>
    </row>
    <row r="893" spans="1:20" x14ac:dyDescent="0.55000000000000004">
      <c r="A893" s="123">
        <v>2567</v>
      </c>
      <c r="B893" s="99">
        <v>45565</v>
      </c>
      <c r="C893" s="100" t="s">
        <v>2205</v>
      </c>
      <c r="D893" s="101">
        <v>1</v>
      </c>
      <c r="E893" s="100" t="s">
        <v>147</v>
      </c>
      <c r="F893" s="100" t="s">
        <v>49</v>
      </c>
      <c r="G893" s="100" t="s">
        <v>156</v>
      </c>
      <c r="H893" s="100" t="s">
        <v>2228</v>
      </c>
      <c r="I893" s="100" t="s">
        <v>97</v>
      </c>
      <c r="J893" s="100" t="s">
        <v>32</v>
      </c>
      <c r="K893" s="100" t="s">
        <v>103</v>
      </c>
      <c r="L893" s="100" t="s">
        <v>104</v>
      </c>
      <c r="M893" s="101">
        <v>12</v>
      </c>
      <c r="N893" s="95">
        <v>41133573.060000002</v>
      </c>
      <c r="O893" s="95">
        <v>44850000</v>
      </c>
      <c r="P893" s="95">
        <v>44850000</v>
      </c>
      <c r="Q893" s="95">
        <v>52383937.549999997</v>
      </c>
      <c r="R893" s="95">
        <v>7533937.5499999998</v>
      </c>
      <c r="S893" s="95">
        <v>16.798077034559643</v>
      </c>
      <c r="T893" s="100" t="s">
        <v>73</v>
      </c>
    </row>
    <row r="894" spans="1:20" x14ac:dyDescent="0.55000000000000004">
      <c r="A894" s="123">
        <v>2567</v>
      </c>
      <c r="B894" s="99">
        <v>45565</v>
      </c>
      <c r="C894" s="100" t="s">
        <v>2205</v>
      </c>
      <c r="D894" s="101">
        <v>1</v>
      </c>
      <c r="E894" s="100" t="s">
        <v>147</v>
      </c>
      <c r="F894" s="100" t="s">
        <v>56</v>
      </c>
      <c r="G894" s="100" t="s">
        <v>152</v>
      </c>
      <c r="H894" s="100" t="s">
        <v>2229</v>
      </c>
      <c r="I894" s="100" t="s">
        <v>97</v>
      </c>
      <c r="J894" s="100" t="s">
        <v>32</v>
      </c>
      <c r="K894" s="100" t="s">
        <v>103</v>
      </c>
      <c r="L894" s="100" t="s">
        <v>104</v>
      </c>
      <c r="M894" s="101">
        <v>12</v>
      </c>
      <c r="N894" s="95">
        <v>5673975.9000000004</v>
      </c>
      <c r="O894" s="95">
        <v>6200000</v>
      </c>
      <c r="P894" s="95">
        <v>6200000</v>
      </c>
      <c r="Q894" s="95">
        <v>6650342.1699999999</v>
      </c>
      <c r="R894" s="95">
        <v>450342.17</v>
      </c>
      <c r="S894" s="95">
        <v>7.2635833870967748</v>
      </c>
      <c r="T894" s="100" t="s">
        <v>73</v>
      </c>
    </row>
    <row r="895" spans="1:20" x14ac:dyDescent="0.55000000000000004">
      <c r="A895" s="123">
        <v>2567</v>
      </c>
      <c r="B895" s="99">
        <v>45565</v>
      </c>
      <c r="C895" s="100" t="s">
        <v>2205</v>
      </c>
      <c r="D895" s="101">
        <v>1</v>
      </c>
      <c r="E895" s="100" t="s">
        <v>147</v>
      </c>
      <c r="F895" s="100" t="s">
        <v>25</v>
      </c>
      <c r="G895" s="100" t="s">
        <v>190</v>
      </c>
      <c r="H895" s="100" t="s">
        <v>2230</v>
      </c>
      <c r="I895" s="100" t="s">
        <v>97</v>
      </c>
      <c r="J895" s="100" t="s">
        <v>32</v>
      </c>
      <c r="K895" s="100" t="s">
        <v>103</v>
      </c>
      <c r="L895" s="100" t="s">
        <v>104</v>
      </c>
      <c r="M895" s="101">
        <v>12</v>
      </c>
      <c r="N895" s="95">
        <v>5144843.28</v>
      </c>
      <c r="O895" s="95">
        <v>1860422.34</v>
      </c>
      <c r="P895" s="95">
        <v>1860422.34</v>
      </c>
      <c r="Q895" s="95">
        <v>2258070.12</v>
      </c>
      <c r="R895" s="95">
        <v>397647.78</v>
      </c>
      <c r="S895" s="95">
        <v>21.374059612722132</v>
      </c>
      <c r="T895" s="100" t="s">
        <v>73</v>
      </c>
    </row>
    <row r="896" spans="1:20" x14ac:dyDescent="0.55000000000000004">
      <c r="A896" s="123">
        <v>2567</v>
      </c>
      <c r="B896" s="99">
        <v>45565</v>
      </c>
      <c r="C896" s="100" t="s">
        <v>2205</v>
      </c>
      <c r="D896" s="101">
        <v>1</v>
      </c>
      <c r="E896" s="100" t="s">
        <v>147</v>
      </c>
      <c r="F896" s="100" t="s">
        <v>25</v>
      </c>
      <c r="G896" s="100" t="s">
        <v>176</v>
      </c>
      <c r="H896" s="100" t="s">
        <v>2231</v>
      </c>
      <c r="I896" s="100" t="s">
        <v>97</v>
      </c>
      <c r="J896" s="100" t="s">
        <v>32</v>
      </c>
      <c r="K896" s="100" t="s">
        <v>103</v>
      </c>
      <c r="L896" s="100" t="s">
        <v>104</v>
      </c>
      <c r="M896" s="101">
        <v>12</v>
      </c>
      <c r="N896" s="95">
        <v>10697088.67</v>
      </c>
      <c r="O896" s="95">
        <v>10400000</v>
      </c>
      <c r="P896" s="95">
        <v>10400000</v>
      </c>
      <c r="Q896" s="95">
        <v>11482261.34</v>
      </c>
      <c r="R896" s="95">
        <v>1082261.3400000001</v>
      </c>
      <c r="S896" s="95">
        <v>10.40635903846154</v>
      </c>
      <c r="T896" s="100" t="s">
        <v>73</v>
      </c>
    </row>
    <row r="897" spans="1:20" x14ac:dyDescent="0.55000000000000004">
      <c r="A897" s="123">
        <v>2567</v>
      </c>
      <c r="B897" s="99">
        <v>45565</v>
      </c>
      <c r="C897" s="100" t="s">
        <v>2205</v>
      </c>
      <c r="D897" s="101">
        <v>1</v>
      </c>
      <c r="E897" s="100" t="s">
        <v>147</v>
      </c>
      <c r="F897" s="100" t="s">
        <v>25</v>
      </c>
      <c r="G897" s="100" t="s">
        <v>158</v>
      </c>
      <c r="H897" s="100" t="s">
        <v>2232</v>
      </c>
      <c r="I897" s="100" t="s">
        <v>97</v>
      </c>
      <c r="J897" s="100" t="s">
        <v>32</v>
      </c>
      <c r="K897" s="100" t="s">
        <v>103</v>
      </c>
      <c r="L897" s="100" t="s">
        <v>104</v>
      </c>
      <c r="M897" s="101">
        <v>12</v>
      </c>
      <c r="N897" s="95">
        <v>1679679.51</v>
      </c>
      <c r="O897" s="95">
        <v>5436111.7599999998</v>
      </c>
      <c r="P897" s="95">
        <v>5436111.7599999998</v>
      </c>
      <c r="Q897" s="95">
        <v>3331899.49</v>
      </c>
      <c r="R897" s="95">
        <v>-2104212.27</v>
      </c>
      <c r="S897" s="96">
        <v>-38.70803918129895</v>
      </c>
      <c r="T897" s="100" t="s">
        <v>28</v>
      </c>
    </row>
    <row r="898" spans="1:20" x14ac:dyDescent="0.55000000000000004">
      <c r="A898" s="123">
        <v>2567</v>
      </c>
      <c r="B898" s="99">
        <v>45565</v>
      </c>
      <c r="C898" s="100" t="s">
        <v>2205</v>
      </c>
      <c r="D898" s="101">
        <v>1</v>
      </c>
      <c r="E898" s="100" t="s">
        <v>147</v>
      </c>
      <c r="F898" s="100" t="s">
        <v>25</v>
      </c>
      <c r="G898" s="100" t="s">
        <v>194</v>
      </c>
      <c r="H898" s="100" t="s">
        <v>2233</v>
      </c>
      <c r="I898" s="100" t="s">
        <v>97</v>
      </c>
      <c r="J898" s="100" t="s">
        <v>32</v>
      </c>
      <c r="K898" s="100" t="s">
        <v>103</v>
      </c>
      <c r="L898" s="100" t="s">
        <v>104</v>
      </c>
      <c r="M898" s="101">
        <v>12</v>
      </c>
      <c r="N898" s="95">
        <v>1973558.6</v>
      </c>
      <c r="O898" s="95">
        <v>2193888.6800000002</v>
      </c>
      <c r="P898" s="95">
        <v>2193888.6800000002</v>
      </c>
      <c r="Q898" s="95">
        <v>2614798.5</v>
      </c>
      <c r="R898" s="95">
        <v>420909.82</v>
      </c>
      <c r="S898" s="95">
        <v>19.185559588192049</v>
      </c>
      <c r="T898" s="100" t="s">
        <v>73</v>
      </c>
    </row>
    <row r="899" spans="1:20" x14ac:dyDescent="0.55000000000000004">
      <c r="A899" s="123">
        <v>2567</v>
      </c>
      <c r="B899" s="99">
        <v>45565</v>
      </c>
      <c r="C899" s="100" t="s">
        <v>2205</v>
      </c>
      <c r="D899" s="101">
        <v>1</v>
      </c>
      <c r="E899" s="100" t="s">
        <v>147</v>
      </c>
      <c r="F899" s="100" t="s">
        <v>25</v>
      </c>
      <c r="G899" s="100" t="s">
        <v>154</v>
      </c>
      <c r="H899" s="100" t="s">
        <v>2234</v>
      </c>
      <c r="I899" s="100" t="s">
        <v>97</v>
      </c>
      <c r="J899" s="100" t="s">
        <v>32</v>
      </c>
      <c r="K899" s="100" t="s">
        <v>103</v>
      </c>
      <c r="L899" s="100" t="s">
        <v>104</v>
      </c>
      <c r="M899" s="101">
        <v>12</v>
      </c>
      <c r="N899" s="95">
        <v>1635476.44</v>
      </c>
      <c r="O899" s="95">
        <v>1700000</v>
      </c>
      <c r="P899" s="95">
        <v>1700000</v>
      </c>
      <c r="Q899" s="95">
        <v>1571102.09</v>
      </c>
      <c r="R899" s="95">
        <v>-128897.91</v>
      </c>
      <c r="S899" s="95">
        <v>-7.58223</v>
      </c>
      <c r="T899" s="100" t="s">
        <v>28</v>
      </c>
    </row>
    <row r="900" spans="1:20" x14ac:dyDescent="0.55000000000000004">
      <c r="A900" s="123">
        <v>2567</v>
      </c>
      <c r="B900" s="99">
        <v>45565</v>
      </c>
      <c r="C900" s="100" t="s">
        <v>2205</v>
      </c>
      <c r="D900" s="101">
        <v>1</v>
      </c>
      <c r="E900" s="100" t="s">
        <v>147</v>
      </c>
      <c r="F900" s="100" t="s">
        <v>56</v>
      </c>
      <c r="G900" s="100" t="s">
        <v>160</v>
      </c>
      <c r="H900" s="100" t="s">
        <v>2235</v>
      </c>
      <c r="I900" s="100" t="s">
        <v>97</v>
      </c>
      <c r="J900" s="100" t="s">
        <v>32</v>
      </c>
      <c r="K900" s="100" t="s">
        <v>103</v>
      </c>
      <c r="L900" s="100" t="s">
        <v>104</v>
      </c>
      <c r="M900" s="101">
        <v>12</v>
      </c>
      <c r="N900" s="95">
        <v>4466617.6500000004</v>
      </c>
      <c r="O900" s="95">
        <v>4000000</v>
      </c>
      <c r="P900" s="95">
        <v>4000000</v>
      </c>
      <c r="Q900" s="95">
        <v>3884075.67</v>
      </c>
      <c r="R900" s="95">
        <v>-115924.33</v>
      </c>
      <c r="S900" s="95">
        <v>-2.8981082499999999</v>
      </c>
      <c r="T900" s="100" t="s">
        <v>28</v>
      </c>
    </row>
    <row r="901" spans="1:20" x14ac:dyDescent="0.55000000000000004">
      <c r="A901" s="123">
        <v>2567</v>
      </c>
      <c r="B901" s="99">
        <v>45565</v>
      </c>
      <c r="C901" s="100" t="s">
        <v>2205</v>
      </c>
      <c r="D901" s="101">
        <v>1</v>
      </c>
      <c r="E901" s="100" t="s">
        <v>147</v>
      </c>
      <c r="F901" s="100" t="s">
        <v>25</v>
      </c>
      <c r="G901" s="100" t="s">
        <v>184</v>
      </c>
      <c r="H901" s="100" t="s">
        <v>2236</v>
      </c>
      <c r="I901" s="100" t="s">
        <v>97</v>
      </c>
      <c r="J901" s="100" t="s">
        <v>32</v>
      </c>
      <c r="K901" s="100" t="s">
        <v>103</v>
      </c>
      <c r="L901" s="100" t="s">
        <v>104</v>
      </c>
      <c r="M901" s="101">
        <v>12</v>
      </c>
      <c r="N901" s="95">
        <v>2945505.81</v>
      </c>
      <c r="O901" s="95">
        <v>3000000</v>
      </c>
      <c r="P901" s="95">
        <v>3000000</v>
      </c>
      <c r="Q901" s="95">
        <v>3149328.77</v>
      </c>
      <c r="R901" s="95">
        <v>149328.76999999999</v>
      </c>
      <c r="S901" s="95">
        <v>4.9776256666666665</v>
      </c>
      <c r="T901" s="100" t="s">
        <v>73</v>
      </c>
    </row>
    <row r="902" spans="1:20" x14ac:dyDescent="0.55000000000000004">
      <c r="A902" s="123">
        <v>2567</v>
      </c>
      <c r="B902" s="99">
        <v>45565</v>
      </c>
      <c r="C902" s="100" t="s">
        <v>2205</v>
      </c>
      <c r="D902" s="101">
        <v>1</v>
      </c>
      <c r="E902" s="100" t="s">
        <v>147</v>
      </c>
      <c r="F902" s="100" t="s">
        <v>25</v>
      </c>
      <c r="G902" s="100" t="s">
        <v>164</v>
      </c>
      <c r="H902" s="100" t="s">
        <v>2237</v>
      </c>
      <c r="I902" s="100" t="s">
        <v>97</v>
      </c>
      <c r="J902" s="100" t="s">
        <v>32</v>
      </c>
      <c r="K902" s="100" t="s">
        <v>103</v>
      </c>
      <c r="L902" s="100" t="s">
        <v>104</v>
      </c>
      <c r="M902" s="101">
        <v>12</v>
      </c>
      <c r="N902" s="95">
        <v>1628844.63</v>
      </c>
      <c r="O902" s="95">
        <v>1300000</v>
      </c>
      <c r="P902" s="95">
        <v>1300000</v>
      </c>
      <c r="Q902" s="95">
        <v>1253521.75</v>
      </c>
      <c r="R902" s="95">
        <v>-46478.25</v>
      </c>
      <c r="S902" s="95">
        <v>-3.57525</v>
      </c>
      <c r="T902" s="100" t="s">
        <v>28</v>
      </c>
    </row>
    <row r="903" spans="1:20" x14ac:dyDescent="0.55000000000000004">
      <c r="A903" s="123">
        <v>2567</v>
      </c>
      <c r="B903" s="99">
        <v>45565</v>
      </c>
      <c r="C903" s="100" t="s">
        <v>2205</v>
      </c>
      <c r="D903" s="101">
        <v>1</v>
      </c>
      <c r="E903" s="100" t="s">
        <v>147</v>
      </c>
      <c r="F903" s="100" t="s">
        <v>56</v>
      </c>
      <c r="G903" s="100" t="s">
        <v>178</v>
      </c>
      <c r="H903" s="100" t="s">
        <v>2238</v>
      </c>
      <c r="I903" s="100" t="s">
        <v>97</v>
      </c>
      <c r="J903" s="100" t="s">
        <v>32</v>
      </c>
      <c r="K903" s="100" t="s">
        <v>103</v>
      </c>
      <c r="L903" s="100" t="s">
        <v>104</v>
      </c>
      <c r="M903" s="101">
        <v>12</v>
      </c>
      <c r="N903" s="95">
        <v>10952014.77</v>
      </c>
      <c r="O903" s="95">
        <v>15804240</v>
      </c>
      <c r="P903" s="95">
        <v>15804240</v>
      </c>
      <c r="Q903" s="95">
        <v>14549258.84</v>
      </c>
      <c r="R903" s="95">
        <v>-1254981.1599999999</v>
      </c>
      <c r="S903" s="95">
        <v>-7.9407877885934406</v>
      </c>
      <c r="T903" s="100" t="s">
        <v>28</v>
      </c>
    </row>
    <row r="904" spans="1:20" x14ac:dyDescent="0.55000000000000004">
      <c r="A904" s="123">
        <v>2567</v>
      </c>
      <c r="B904" s="99">
        <v>45565</v>
      </c>
      <c r="C904" s="100" t="s">
        <v>2205</v>
      </c>
      <c r="D904" s="101">
        <v>1</v>
      </c>
      <c r="E904" s="100" t="s">
        <v>147</v>
      </c>
      <c r="F904" s="100" t="s">
        <v>25</v>
      </c>
      <c r="G904" s="100" t="s">
        <v>192</v>
      </c>
      <c r="H904" s="100" t="s">
        <v>2239</v>
      </c>
      <c r="I904" s="100" t="s">
        <v>97</v>
      </c>
      <c r="J904" s="100" t="s">
        <v>32</v>
      </c>
      <c r="K904" s="100" t="s">
        <v>103</v>
      </c>
      <c r="L904" s="100" t="s">
        <v>104</v>
      </c>
      <c r="M904" s="101">
        <v>12</v>
      </c>
      <c r="N904" s="95">
        <v>2053183.78</v>
      </c>
      <c r="O904" s="95">
        <v>2000000</v>
      </c>
      <c r="P904" s="95">
        <v>2000000</v>
      </c>
      <c r="Q904" s="95">
        <v>1977471.27</v>
      </c>
      <c r="R904" s="95">
        <v>-22528.73</v>
      </c>
      <c r="S904" s="95">
        <v>-1.1264365000000001</v>
      </c>
      <c r="T904" s="100" t="s">
        <v>28</v>
      </c>
    </row>
    <row r="905" spans="1:20" x14ac:dyDescent="0.55000000000000004">
      <c r="A905" s="123">
        <v>2567</v>
      </c>
      <c r="B905" s="99">
        <v>45565</v>
      </c>
      <c r="C905" s="100" t="s">
        <v>2205</v>
      </c>
      <c r="D905" s="101">
        <v>1</v>
      </c>
      <c r="E905" s="100" t="s">
        <v>147</v>
      </c>
      <c r="F905" s="100" t="s">
        <v>56</v>
      </c>
      <c r="G905" s="100" t="s">
        <v>166</v>
      </c>
      <c r="H905" s="100" t="s">
        <v>2240</v>
      </c>
      <c r="I905" s="100" t="s">
        <v>97</v>
      </c>
      <c r="J905" s="100" t="s">
        <v>32</v>
      </c>
      <c r="K905" s="100" t="s">
        <v>103</v>
      </c>
      <c r="L905" s="100" t="s">
        <v>104</v>
      </c>
      <c r="M905" s="101">
        <v>12</v>
      </c>
      <c r="N905" s="95">
        <v>13904118.449999999</v>
      </c>
      <c r="O905" s="95">
        <v>8335906</v>
      </c>
      <c r="P905" s="95">
        <v>8335906</v>
      </c>
      <c r="Q905" s="95">
        <v>12008320.34</v>
      </c>
      <c r="R905" s="95">
        <v>3672414.34</v>
      </c>
      <c r="S905" s="95">
        <v>44.055371305770478</v>
      </c>
      <c r="T905" s="100" t="s">
        <v>73</v>
      </c>
    </row>
    <row r="906" spans="1:20" x14ac:dyDescent="0.55000000000000004">
      <c r="A906" s="123">
        <v>2567</v>
      </c>
      <c r="B906" s="99">
        <v>45565</v>
      </c>
      <c r="C906" s="100" t="s">
        <v>2205</v>
      </c>
      <c r="D906" s="101">
        <v>1</v>
      </c>
      <c r="E906" s="100" t="s">
        <v>147</v>
      </c>
      <c r="F906" s="100" t="s">
        <v>25</v>
      </c>
      <c r="G906" s="100" t="s">
        <v>180</v>
      </c>
      <c r="H906" s="100" t="s">
        <v>2241</v>
      </c>
      <c r="I906" s="100" t="s">
        <v>97</v>
      </c>
      <c r="J906" s="100" t="s">
        <v>32</v>
      </c>
      <c r="K906" s="100" t="s">
        <v>103</v>
      </c>
      <c r="L906" s="100" t="s">
        <v>104</v>
      </c>
      <c r="M906" s="101">
        <v>12</v>
      </c>
      <c r="N906" s="95">
        <v>4475629.71</v>
      </c>
      <c r="O906" s="95">
        <v>4868919</v>
      </c>
      <c r="P906" s="95">
        <v>4868919</v>
      </c>
      <c r="Q906" s="95">
        <v>4519353.18</v>
      </c>
      <c r="R906" s="95">
        <v>-349565.82</v>
      </c>
      <c r="S906" s="95">
        <v>-7.179536566535611</v>
      </c>
      <c r="T906" s="100" t="s">
        <v>28</v>
      </c>
    </row>
    <row r="907" spans="1:20" x14ac:dyDescent="0.55000000000000004">
      <c r="A907" s="123">
        <v>2567</v>
      </c>
      <c r="B907" s="99">
        <v>45565</v>
      </c>
      <c r="C907" s="100" t="s">
        <v>2205</v>
      </c>
      <c r="D907" s="101">
        <v>1</v>
      </c>
      <c r="E907" s="100" t="s">
        <v>147</v>
      </c>
      <c r="F907" s="100" t="s">
        <v>25</v>
      </c>
      <c r="G907" s="100" t="s">
        <v>168</v>
      </c>
      <c r="H907" s="100" t="s">
        <v>2242</v>
      </c>
      <c r="I907" s="100" t="s">
        <v>97</v>
      </c>
      <c r="J907" s="100" t="s">
        <v>32</v>
      </c>
      <c r="K907" s="100" t="s">
        <v>103</v>
      </c>
      <c r="L907" s="100" t="s">
        <v>104</v>
      </c>
      <c r="M907" s="101">
        <v>12</v>
      </c>
      <c r="N907" s="95">
        <v>3707316.19</v>
      </c>
      <c r="O907" s="95">
        <v>4792617.5999999996</v>
      </c>
      <c r="P907" s="95">
        <v>4792617.5999999996</v>
      </c>
      <c r="Q907" s="95">
        <v>5456713.9400000004</v>
      </c>
      <c r="R907" s="95">
        <v>664096.34</v>
      </c>
      <c r="S907" s="95">
        <v>13.856651947361708</v>
      </c>
      <c r="T907" s="100" t="s">
        <v>73</v>
      </c>
    </row>
    <row r="908" spans="1:20" x14ac:dyDescent="0.55000000000000004">
      <c r="A908" s="123">
        <v>2567</v>
      </c>
      <c r="B908" s="99">
        <v>45565</v>
      </c>
      <c r="C908" s="100" t="s">
        <v>2205</v>
      </c>
      <c r="D908" s="101">
        <v>1</v>
      </c>
      <c r="E908" s="100" t="s">
        <v>147</v>
      </c>
      <c r="F908" s="100" t="s">
        <v>25</v>
      </c>
      <c r="G908" s="100" t="s">
        <v>182</v>
      </c>
      <c r="H908" s="100" t="s">
        <v>2243</v>
      </c>
      <c r="I908" s="100" t="s">
        <v>97</v>
      </c>
      <c r="J908" s="100" t="s">
        <v>32</v>
      </c>
      <c r="K908" s="100" t="s">
        <v>103</v>
      </c>
      <c r="L908" s="100" t="s">
        <v>104</v>
      </c>
      <c r="M908" s="101">
        <v>12</v>
      </c>
      <c r="N908" s="95">
        <v>2105286</v>
      </c>
      <c r="O908" s="95">
        <v>2550000</v>
      </c>
      <c r="P908" s="95">
        <v>2550000</v>
      </c>
      <c r="Q908" s="95">
        <v>2335062</v>
      </c>
      <c r="R908" s="95">
        <v>-214938</v>
      </c>
      <c r="S908" s="95">
        <v>-8.4289411764705893</v>
      </c>
      <c r="T908" s="100" t="s">
        <v>28</v>
      </c>
    </row>
    <row r="909" spans="1:20" x14ac:dyDescent="0.55000000000000004">
      <c r="A909" s="123">
        <v>2567</v>
      </c>
      <c r="B909" s="99">
        <v>45565</v>
      </c>
      <c r="C909" s="100" t="s">
        <v>2205</v>
      </c>
      <c r="D909" s="101">
        <v>1</v>
      </c>
      <c r="E909" s="100" t="s">
        <v>147</v>
      </c>
      <c r="F909" s="100" t="s">
        <v>25</v>
      </c>
      <c r="G909" s="100" t="s">
        <v>172</v>
      </c>
      <c r="H909" s="100" t="s">
        <v>2244</v>
      </c>
      <c r="I909" s="100" t="s">
        <v>97</v>
      </c>
      <c r="J909" s="100" t="s">
        <v>32</v>
      </c>
      <c r="K909" s="100" t="s">
        <v>103</v>
      </c>
      <c r="L909" s="100" t="s">
        <v>104</v>
      </c>
      <c r="M909" s="101">
        <v>12</v>
      </c>
      <c r="N909" s="95">
        <v>4078722.08</v>
      </c>
      <c r="O909" s="95">
        <v>5033017.4000000004</v>
      </c>
      <c r="P909" s="95">
        <v>5033017.4000000004</v>
      </c>
      <c r="Q909" s="95">
        <v>4283836.66</v>
      </c>
      <c r="R909" s="95">
        <v>-749180.74</v>
      </c>
      <c r="S909" s="95">
        <v>-14.88531988782713</v>
      </c>
      <c r="T909" s="100" t="s">
        <v>28</v>
      </c>
    </row>
    <row r="910" spans="1:20" x14ac:dyDescent="0.55000000000000004">
      <c r="A910" s="123">
        <v>2567</v>
      </c>
      <c r="B910" s="99">
        <v>45565</v>
      </c>
      <c r="C910" s="100" t="s">
        <v>2205</v>
      </c>
      <c r="D910" s="101">
        <v>1</v>
      </c>
      <c r="E910" s="100" t="s">
        <v>147</v>
      </c>
      <c r="F910" s="100" t="s">
        <v>25</v>
      </c>
      <c r="G910" s="100" t="s">
        <v>186</v>
      </c>
      <c r="H910" s="100" t="s">
        <v>2245</v>
      </c>
      <c r="I910" s="100" t="s">
        <v>97</v>
      </c>
      <c r="J910" s="100" t="s">
        <v>32</v>
      </c>
      <c r="K910" s="100" t="s">
        <v>103</v>
      </c>
      <c r="L910" s="100" t="s">
        <v>104</v>
      </c>
      <c r="M910" s="101">
        <v>12</v>
      </c>
      <c r="N910" s="95">
        <v>8485767.5600000005</v>
      </c>
      <c r="O910" s="95">
        <v>7536798.3799999999</v>
      </c>
      <c r="P910" s="95">
        <v>7536798.3799999999</v>
      </c>
      <c r="Q910" s="95">
        <v>6979008.6200000001</v>
      </c>
      <c r="R910" s="95">
        <v>-557789.76</v>
      </c>
      <c r="S910" s="95">
        <v>-7.4008847242109725</v>
      </c>
      <c r="T910" s="100" t="s">
        <v>28</v>
      </c>
    </row>
    <row r="911" spans="1:20" x14ac:dyDescent="0.55000000000000004">
      <c r="A911" s="123">
        <v>2567</v>
      </c>
      <c r="B911" s="99">
        <v>45565</v>
      </c>
      <c r="C911" s="100" t="s">
        <v>2205</v>
      </c>
      <c r="D911" s="101">
        <v>1</v>
      </c>
      <c r="E911" s="100" t="s">
        <v>147</v>
      </c>
      <c r="F911" s="100" t="s">
        <v>25</v>
      </c>
      <c r="G911" s="100" t="s">
        <v>162</v>
      </c>
      <c r="H911" s="100" t="s">
        <v>2246</v>
      </c>
      <c r="I911" s="100" t="s">
        <v>97</v>
      </c>
      <c r="J911" s="100" t="s">
        <v>32</v>
      </c>
      <c r="K911" s="100" t="s">
        <v>103</v>
      </c>
      <c r="L911" s="100" t="s">
        <v>104</v>
      </c>
      <c r="M911" s="101">
        <v>12</v>
      </c>
      <c r="N911" s="95">
        <v>1942253.4</v>
      </c>
      <c r="O911" s="95">
        <v>1508583.5</v>
      </c>
      <c r="P911" s="95">
        <v>1508583.5</v>
      </c>
      <c r="Q911" s="95">
        <v>1760321</v>
      </c>
      <c r="R911" s="95">
        <v>251737.5</v>
      </c>
      <c r="S911" s="96">
        <v>16.687011358668581</v>
      </c>
      <c r="T911" s="100" t="s">
        <v>73</v>
      </c>
    </row>
    <row r="912" spans="1:20" x14ac:dyDescent="0.55000000000000004">
      <c r="A912" s="123">
        <v>2567</v>
      </c>
      <c r="B912" s="99">
        <v>45565</v>
      </c>
      <c r="C912" s="100" t="s">
        <v>2205</v>
      </c>
      <c r="D912" s="101">
        <v>1</v>
      </c>
      <c r="E912" s="100" t="s">
        <v>147</v>
      </c>
      <c r="F912" s="100" t="s">
        <v>25</v>
      </c>
      <c r="G912" s="100" t="s">
        <v>170</v>
      </c>
      <c r="H912" s="100" t="s">
        <v>2247</v>
      </c>
      <c r="I912" s="100" t="s">
        <v>97</v>
      </c>
      <c r="J912" s="100" t="s">
        <v>32</v>
      </c>
      <c r="K912" s="100" t="s">
        <v>103</v>
      </c>
      <c r="L912" s="100" t="s">
        <v>104</v>
      </c>
      <c r="M912" s="101">
        <v>12</v>
      </c>
      <c r="N912" s="95">
        <v>6123455.0700000003</v>
      </c>
      <c r="O912" s="95">
        <v>4496648</v>
      </c>
      <c r="P912" s="95">
        <v>4496648</v>
      </c>
      <c r="Q912" s="95">
        <v>4649824.1500000004</v>
      </c>
      <c r="R912" s="95">
        <v>153176.15</v>
      </c>
      <c r="S912" s="95">
        <v>3.4064518725948751</v>
      </c>
      <c r="T912" s="100" t="s">
        <v>73</v>
      </c>
    </row>
    <row r="913" spans="1:20" x14ac:dyDescent="0.55000000000000004">
      <c r="A913" s="123">
        <v>2567</v>
      </c>
      <c r="B913" s="99">
        <v>45565</v>
      </c>
      <c r="C913" s="100" t="s">
        <v>2205</v>
      </c>
      <c r="D913" s="101">
        <v>1</v>
      </c>
      <c r="E913" s="100" t="s">
        <v>147</v>
      </c>
      <c r="F913" s="100" t="s">
        <v>25</v>
      </c>
      <c r="G913" s="100" t="s">
        <v>174</v>
      </c>
      <c r="H913" s="100" t="s">
        <v>2248</v>
      </c>
      <c r="I913" s="100" t="s">
        <v>97</v>
      </c>
      <c r="J913" s="100" t="s">
        <v>32</v>
      </c>
      <c r="K913" s="100" t="s">
        <v>103</v>
      </c>
      <c r="L913" s="100" t="s">
        <v>104</v>
      </c>
      <c r="M913" s="101">
        <v>12</v>
      </c>
      <c r="N913" s="95">
        <v>1799624.06</v>
      </c>
      <c r="O913" s="95">
        <v>1900000</v>
      </c>
      <c r="P913" s="95">
        <v>1900000</v>
      </c>
      <c r="Q913" s="95">
        <v>1460639.4</v>
      </c>
      <c r="R913" s="95">
        <v>-439360.6</v>
      </c>
      <c r="S913" s="95">
        <v>-23.124242105263161</v>
      </c>
      <c r="T913" s="100" t="s">
        <v>28</v>
      </c>
    </row>
    <row r="914" spans="1:20" x14ac:dyDescent="0.55000000000000004">
      <c r="A914" s="123">
        <v>2567</v>
      </c>
      <c r="B914" s="99">
        <v>45565</v>
      </c>
      <c r="C914" s="100" t="s">
        <v>2205</v>
      </c>
      <c r="D914" s="101">
        <v>1</v>
      </c>
      <c r="E914" s="100" t="s">
        <v>147</v>
      </c>
      <c r="F914" s="100" t="s">
        <v>25</v>
      </c>
      <c r="G914" s="100" t="s">
        <v>188</v>
      </c>
      <c r="H914" s="100" t="s">
        <v>2249</v>
      </c>
      <c r="I914" s="100" t="s">
        <v>97</v>
      </c>
      <c r="J914" s="100" t="s">
        <v>32</v>
      </c>
      <c r="K914" s="100" t="s">
        <v>103</v>
      </c>
      <c r="L914" s="100" t="s">
        <v>104</v>
      </c>
      <c r="M914" s="101">
        <v>12</v>
      </c>
      <c r="N914" s="95">
        <v>1983278.77</v>
      </c>
      <c r="O914" s="95">
        <v>948848.27</v>
      </c>
      <c r="P914" s="95">
        <v>948848.27</v>
      </c>
      <c r="Q914" s="95">
        <v>1003817.88</v>
      </c>
      <c r="R914" s="95">
        <v>54969.61</v>
      </c>
      <c r="S914" s="95">
        <v>5.7932982267017259</v>
      </c>
      <c r="T914" s="100" t="s">
        <v>73</v>
      </c>
    </row>
    <row r="915" spans="1:20" x14ac:dyDescent="0.55000000000000004">
      <c r="A915" s="123">
        <v>2567</v>
      </c>
      <c r="B915" s="99">
        <v>45565</v>
      </c>
      <c r="C915" s="100" t="s">
        <v>2205</v>
      </c>
      <c r="D915" s="101">
        <v>1</v>
      </c>
      <c r="E915" s="100" t="s">
        <v>147</v>
      </c>
      <c r="F915" s="100" t="s">
        <v>25</v>
      </c>
      <c r="G915" s="100" t="s">
        <v>148</v>
      </c>
      <c r="H915" s="100" t="s">
        <v>2250</v>
      </c>
      <c r="I915" s="100" t="s">
        <v>97</v>
      </c>
      <c r="J915" s="100" t="s">
        <v>32</v>
      </c>
      <c r="K915" s="100" t="s">
        <v>103</v>
      </c>
      <c r="L915" s="100" t="s">
        <v>104</v>
      </c>
      <c r="M915" s="101">
        <v>12</v>
      </c>
      <c r="N915" s="95">
        <v>730590.26</v>
      </c>
      <c r="O915" s="95">
        <v>1000000</v>
      </c>
      <c r="P915" s="95">
        <v>1000000</v>
      </c>
      <c r="Q915" s="95">
        <v>846121.82</v>
      </c>
      <c r="R915" s="95">
        <v>-153878.18</v>
      </c>
      <c r="S915" s="95">
        <v>-15.387817999999999</v>
      </c>
      <c r="T915" s="100" t="s">
        <v>28</v>
      </c>
    </row>
    <row r="916" spans="1:20" x14ac:dyDescent="0.55000000000000004">
      <c r="A916" s="123">
        <v>2567</v>
      </c>
      <c r="B916" s="99">
        <v>45565</v>
      </c>
      <c r="C916" s="100" t="s">
        <v>2205</v>
      </c>
      <c r="D916" s="101">
        <v>1</v>
      </c>
      <c r="E916" s="100" t="s">
        <v>147</v>
      </c>
      <c r="F916" s="100" t="s">
        <v>25</v>
      </c>
      <c r="G916" s="100" t="s">
        <v>150</v>
      </c>
      <c r="H916" s="100" t="s">
        <v>2251</v>
      </c>
      <c r="I916" s="100" t="s">
        <v>97</v>
      </c>
      <c r="J916" s="100" t="s">
        <v>32</v>
      </c>
      <c r="K916" s="100" t="s">
        <v>103</v>
      </c>
      <c r="L916" s="100" t="s">
        <v>104</v>
      </c>
      <c r="M916" s="101">
        <v>12</v>
      </c>
      <c r="N916" s="95">
        <v>1245969.3999999999</v>
      </c>
      <c r="O916" s="95">
        <v>1219609.1000000001</v>
      </c>
      <c r="P916" s="95">
        <v>1219609.1000000001</v>
      </c>
      <c r="Q916" s="95">
        <v>1306779.1499999999</v>
      </c>
      <c r="R916" s="95">
        <v>87170.05</v>
      </c>
      <c r="S916" s="95">
        <v>7.1473761551959551</v>
      </c>
      <c r="T916" s="100" t="s">
        <v>73</v>
      </c>
    </row>
    <row r="917" spans="1:20" x14ac:dyDescent="0.55000000000000004">
      <c r="A917" s="123">
        <v>2567</v>
      </c>
      <c r="B917" s="99">
        <v>45565</v>
      </c>
      <c r="C917" s="100" t="s">
        <v>2205</v>
      </c>
      <c r="D917" s="101">
        <v>1</v>
      </c>
      <c r="E917" s="100" t="s">
        <v>147</v>
      </c>
      <c r="F917" s="100" t="s">
        <v>25</v>
      </c>
      <c r="G917" s="100" t="s">
        <v>196</v>
      </c>
      <c r="H917" s="100" t="s">
        <v>2227</v>
      </c>
      <c r="I917" s="100" t="s">
        <v>97</v>
      </c>
      <c r="J917" s="100" t="s">
        <v>32</v>
      </c>
      <c r="K917" s="100" t="s">
        <v>105</v>
      </c>
      <c r="L917" s="100" t="s">
        <v>106</v>
      </c>
      <c r="M917" s="101">
        <v>12</v>
      </c>
      <c r="N917" s="95">
        <v>0</v>
      </c>
      <c r="O917" s="95">
        <v>0</v>
      </c>
      <c r="P917" s="95">
        <v>0</v>
      </c>
      <c r="Q917" s="95">
        <v>0</v>
      </c>
      <c r="R917" s="95">
        <v>0</v>
      </c>
      <c r="S917" s="97"/>
      <c r="T917" s="100" t="s">
        <v>73</v>
      </c>
    </row>
    <row r="918" spans="1:20" x14ac:dyDescent="0.55000000000000004">
      <c r="A918" s="123">
        <v>2567</v>
      </c>
      <c r="B918" s="99">
        <v>45565</v>
      </c>
      <c r="C918" s="100" t="s">
        <v>2205</v>
      </c>
      <c r="D918" s="101">
        <v>1</v>
      </c>
      <c r="E918" s="100" t="s">
        <v>147</v>
      </c>
      <c r="F918" s="100" t="s">
        <v>49</v>
      </c>
      <c r="G918" s="100" t="s">
        <v>156</v>
      </c>
      <c r="H918" s="100" t="s">
        <v>2228</v>
      </c>
      <c r="I918" s="100" t="s">
        <v>97</v>
      </c>
      <c r="J918" s="100" t="s">
        <v>32</v>
      </c>
      <c r="K918" s="100" t="s">
        <v>105</v>
      </c>
      <c r="L918" s="100" t="s">
        <v>106</v>
      </c>
      <c r="M918" s="101">
        <v>12</v>
      </c>
      <c r="N918" s="95">
        <v>598444537.25999999</v>
      </c>
      <c r="O918" s="95">
        <v>615000000</v>
      </c>
      <c r="P918" s="95">
        <v>615000000</v>
      </c>
      <c r="Q918" s="95">
        <v>627155798.71000016</v>
      </c>
      <c r="R918" s="95">
        <v>12155798.710000001</v>
      </c>
      <c r="S918" s="95">
        <v>1.976552635772358</v>
      </c>
      <c r="T918" s="100" t="s">
        <v>73</v>
      </c>
    </row>
    <row r="919" spans="1:20" x14ac:dyDescent="0.55000000000000004">
      <c r="A919" s="123">
        <v>2567</v>
      </c>
      <c r="B919" s="99">
        <v>45565</v>
      </c>
      <c r="C919" s="100" t="s">
        <v>2205</v>
      </c>
      <c r="D919" s="101">
        <v>1</v>
      </c>
      <c r="E919" s="100" t="s">
        <v>147</v>
      </c>
      <c r="F919" s="100" t="s">
        <v>56</v>
      </c>
      <c r="G919" s="100" t="s">
        <v>152</v>
      </c>
      <c r="H919" s="100" t="s">
        <v>2229</v>
      </c>
      <c r="I919" s="100" t="s">
        <v>97</v>
      </c>
      <c r="J919" s="100" t="s">
        <v>32</v>
      </c>
      <c r="K919" s="100" t="s">
        <v>105</v>
      </c>
      <c r="L919" s="100" t="s">
        <v>106</v>
      </c>
      <c r="M919" s="101">
        <v>12</v>
      </c>
      <c r="N919" s="95">
        <v>158441221.16999999</v>
      </c>
      <c r="O919" s="95">
        <v>159071286.02000001</v>
      </c>
      <c r="P919" s="95">
        <v>159071286.02000001</v>
      </c>
      <c r="Q919" s="95">
        <v>157530128.44</v>
      </c>
      <c r="R919" s="95">
        <v>-1541157.58</v>
      </c>
      <c r="S919" s="95">
        <v>-0.96884712417942642</v>
      </c>
      <c r="T919" s="100" t="s">
        <v>28</v>
      </c>
    </row>
    <row r="920" spans="1:20" x14ac:dyDescent="0.55000000000000004">
      <c r="A920" s="123">
        <v>2567</v>
      </c>
      <c r="B920" s="99">
        <v>45565</v>
      </c>
      <c r="C920" s="100" t="s">
        <v>2205</v>
      </c>
      <c r="D920" s="101">
        <v>1</v>
      </c>
      <c r="E920" s="100" t="s">
        <v>147</v>
      </c>
      <c r="F920" s="100" t="s">
        <v>25</v>
      </c>
      <c r="G920" s="100" t="s">
        <v>190</v>
      </c>
      <c r="H920" s="100" t="s">
        <v>2230</v>
      </c>
      <c r="I920" s="100" t="s">
        <v>97</v>
      </c>
      <c r="J920" s="100" t="s">
        <v>32</v>
      </c>
      <c r="K920" s="100" t="s">
        <v>105</v>
      </c>
      <c r="L920" s="100" t="s">
        <v>106</v>
      </c>
      <c r="M920" s="101">
        <v>12</v>
      </c>
      <c r="N920" s="95">
        <v>38822369.670000002</v>
      </c>
      <c r="O920" s="95">
        <v>39417041.770000003</v>
      </c>
      <c r="P920" s="95">
        <v>39417041.770000003</v>
      </c>
      <c r="Q920" s="95">
        <v>40289657.839999996</v>
      </c>
      <c r="R920" s="95">
        <v>872616.07</v>
      </c>
      <c r="S920" s="95">
        <v>2.2138040573712998</v>
      </c>
      <c r="T920" s="100" t="s">
        <v>73</v>
      </c>
    </row>
    <row r="921" spans="1:20" x14ac:dyDescent="0.55000000000000004">
      <c r="A921" s="123">
        <v>2567</v>
      </c>
      <c r="B921" s="99">
        <v>45565</v>
      </c>
      <c r="C921" s="100" t="s">
        <v>2205</v>
      </c>
      <c r="D921" s="101">
        <v>1</v>
      </c>
      <c r="E921" s="100" t="s">
        <v>147</v>
      </c>
      <c r="F921" s="100" t="s">
        <v>25</v>
      </c>
      <c r="G921" s="100" t="s">
        <v>176</v>
      </c>
      <c r="H921" s="100" t="s">
        <v>2231</v>
      </c>
      <c r="I921" s="100" t="s">
        <v>97</v>
      </c>
      <c r="J921" s="100" t="s">
        <v>32</v>
      </c>
      <c r="K921" s="100" t="s">
        <v>105</v>
      </c>
      <c r="L921" s="100" t="s">
        <v>106</v>
      </c>
      <c r="M921" s="101">
        <v>12</v>
      </c>
      <c r="N921" s="95">
        <v>61397783.340000004</v>
      </c>
      <c r="O921" s="95">
        <v>60033553.439999998</v>
      </c>
      <c r="P921" s="95">
        <v>60033553.439999998</v>
      </c>
      <c r="Q921" s="95">
        <v>60477005.739999995</v>
      </c>
      <c r="R921" s="95">
        <v>443452.3</v>
      </c>
      <c r="S921" s="95">
        <v>0.73867408239161536</v>
      </c>
      <c r="T921" s="100" t="s">
        <v>73</v>
      </c>
    </row>
    <row r="922" spans="1:20" x14ac:dyDescent="0.55000000000000004">
      <c r="A922" s="123">
        <v>2567</v>
      </c>
      <c r="B922" s="99">
        <v>45565</v>
      </c>
      <c r="C922" s="100" t="s">
        <v>2205</v>
      </c>
      <c r="D922" s="101">
        <v>1</v>
      </c>
      <c r="E922" s="100" t="s">
        <v>147</v>
      </c>
      <c r="F922" s="100" t="s">
        <v>25</v>
      </c>
      <c r="G922" s="100" t="s">
        <v>158</v>
      </c>
      <c r="H922" s="100" t="s">
        <v>2232</v>
      </c>
      <c r="I922" s="100" t="s">
        <v>97</v>
      </c>
      <c r="J922" s="100" t="s">
        <v>32</v>
      </c>
      <c r="K922" s="100" t="s">
        <v>105</v>
      </c>
      <c r="L922" s="100" t="s">
        <v>106</v>
      </c>
      <c r="M922" s="101">
        <v>12</v>
      </c>
      <c r="N922" s="95">
        <v>64184407.509999998</v>
      </c>
      <c r="O922" s="95">
        <v>60313045.82</v>
      </c>
      <c r="P922" s="95">
        <v>60313045.82</v>
      </c>
      <c r="Q922" s="95">
        <v>61311738.800000004</v>
      </c>
      <c r="R922" s="95">
        <v>998692.98</v>
      </c>
      <c r="S922" s="95">
        <v>1.6558490230795644</v>
      </c>
      <c r="T922" s="100" t="s">
        <v>73</v>
      </c>
    </row>
    <row r="923" spans="1:20" x14ac:dyDescent="0.55000000000000004">
      <c r="A923" s="123">
        <v>2567</v>
      </c>
      <c r="B923" s="99">
        <v>45565</v>
      </c>
      <c r="C923" s="100" t="s">
        <v>2205</v>
      </c>
      <c r="D923" s="101">
        <v>1</v>
      </c>
      <c r="E923" s="100" t="s">
        <v>147</v>
      </c>
      <c r="F923" s="100" t="s">
        <v>25</v>
      </c>
      <c r="G923" s="100" t="s">
        <v>194</v>
      </c>
      <c r="H923" s="100" t="s">
        <v>2233</v>
      </c>
      <c r="I923" s="100" t="s">
        <v>97</v>
      </c>
      <c r="J923" s="100" t="s">
        <v>32</v>
      </c>
      <c r="K923" s="100" t="s">
        <v>105</v>
      </c>
      <c r="L923" s="100" t="s">
        <v>106</v>
      </c>
      <c r="M923" s="101">
        <v>12</v>
      </c>
      <c r="N923" s="95">
        <v>54602988.280000001</v>
      </c>
      <c r="O923" s="95">
        <v>56786344.149999999</v>
      </c>
      <c r="P923" s="95">
        <v>56786344.149999999</v>
      </c>
      <c r="Q923" s="95">
        <v>54199132.350000001</v>
      </c>
      <c r="R923" s="95">
        <v>-2587211.7999999998</v>
      </c>
      <c r="S923" s="95">
        <v>-4.5560457161424788</v>
      </c>
      <c r="T923" s="100" t="s">
        <v>28</v>
      </c>
    </row>
    <row r="924" spans="1:20" x14ac:dyDescent="0.55000000000000004">
      <c r="A924" s="123">
        <v>2567</v>
      </c>
      <c r="B924" s="99">
        <v>45565</v>
      </c>
      <c r="C924" s="100" t="s">
        <v>2205</v>
      </c>
      <c r="D924" s="101">
        <v>1</v>
      </c>
      <c r="E924" s="100" t="s">
        <v>147</v>
      </c>
      <c r="F924" s="100" t="s">
        <v>25</v>
      </c>
      <c r="G924" s="100" t="s">
        <v>154</v>
      </c>
      <c r="H924" s="100" t="s">
        <v>2234</v>
      </c>
      <c r="I924" s="100" t="s">
        <v>97</v>
      </c>
      <c r="J924" s="100" t="s">
        <v>32</v>
      </c>
      <c r="K924" s="100" t="s">
        <v>105</v>
      </c>
      <c r="L924" s="100" t="s">
        <v>106</v>
      </c>
      <c r="M924" s="101">
        <v>12</v>
      </c>
      <c r="N924" s="95">
        <v>31672054.039999999</v>
      </c>
      <c r="O924" s="95">
        <v>32724575</v>
      </c>
      <c r="P924" s="95">
        <v>32724575</v>
      </c>
      <c r="Q924" s="95">
        <v>31887819.849999998</v>
      </c>
      <c r="R924" s="95">
        <v>-836755.15</v>
      </c>
      <c r="S924" s="95">
        <v>-2.556962619071447</v>
      </c>
      <c r="T924" s="100" t="s">
        <v>28</v>
      </c>
    </row>
    <row r="925" spans="1:20" x14ac:dyDescent="0.55000000000000004">
      <c r="A925" s="123">
        <v>2567</v>
      </c>
      <c r="B925" s="99">
        <v>45565</v>
      </c>
      <c r="C925" s="100" t="s">
        <v>2205</v>
      </c>
      <c r="D925" s="101">
        <v>1</v>
      </c>
      <c r="E925" s="100" t="s">
        <v>147</v>
      </c>
      <c r="F925" s="100" t="s">
        <v>56</v>
      </c>
      <c r="G925" s="100" t="s">
        <v>160</v>
      </c>
      <c r="H925" s="100" t="s">
        <v>2235</v>
      </c>
      <c r="I925" s="100" t="s">
        <v>97</v>
      </c>
      <c r="J925" s="100" t="s">
        <v>32</v>
      </c>
      <c r="K925" s="100" t="s">
        <v>105</v>
      </c>
      <c r="L925" s="100" t="s">
        <v>106</v>
      </c>
      <c r="M925" s="101">
        <v>12</v>
      </c>
      <c r="N925" s="95">
        <v>144712492.96000001</v>
      </c>
      <c r="O925" s="95">
        <v>148726590.58000001</v>
      </c>
      <c r="P925" s="95">
        <v>148726590.58000001</v>
      </c>
      <c r="Q925" s="95">
        <v>148477013.72999996</v>
      </c>
      <c r="R925" s="95">
        <v>-249576.85</v>
      </c>
      <c r="S925" s="95">
        <v>-0.16780916514438127</v>
      </c>
      <c r="T925" s="100" t="s">
        <v>28</v>
      </c>
    </row>
    <row r="926" spans="1:20" x14ac:dyDescent="0.55000000000000004">
      <c r="A926" s="123">
        <v>2567</v>
      </c>
      <c r="B926" s="99">
        <v>45565</v>
      </c>
      <c r="C926" s="100" t="s">
        <v>2205</v>
      </c>
      <c r="D926" s="101">
        <v>1</v>
      </c>
      <c r="E926" s="100" t="s">
        <v>147</v>
      </c>
      <c r="F926" s="100" t="s">
        <v>25</v>
      </c>
      <c r="G926" s="100" t="s">
        <v>184</v>
      </c>
      <c r="H926" s="100" t="s">
        <v>2236</v>
      </c>
      <c r="I926" s="100" t="s">
        <v>97</v>
      </c>
      <c r="J926" s="100" t="s">
        <v>32</v>
      </c>
      <c r="K926" s="100" t="s">
        <v>105</v>
      </c>
      <c r="L926" s="100" t="s">
        <v>106</v>
      </c>
      <c r="M926" s="101">
        <v>12</v>
      </c>
      <c r="N926" s="95">
        <v>64794135.329999998</v>
      </c>
      <c r="O926" s="95">
        <v>66232371.200000003</v>
      </c>
      <c r="P926" s="95">
        <v>66232371.200000003</v>
      </c>
      <c r="Q926" s="95">
        <v>63280043.199999996</v>
      </c>
      <c r="R926" s="95">
        <v>-2952328</v>
      </c>
      <c r="S926" s="95">
        <v>-4.4575302778832109</v>
      </c>
      <c r="T926" s="100" t="s">
        <v>28</v>
      </c>
    </row>
    <row r="927" spans="1:20" x14ac:dyDescent="0.55000000000000004">
      <c r="A927" s="123">
        <v>2567</v>
      </c>
      <c r="B927" s="99">
        <v>45565</v>
      </c>
      <c r="C927" s="100" t="s">
        <v>2205</v>
      </c>
      <c r="D927" s="101">
        <v>1</v>
      </c>
      <c r="E927" s="100" t="s">
        <v>147</v>
      </c>
      <c r="F927" s="100" t="s">
        <v>25</v>
      </c>
      <c r="G927" s="100" t="s">
        <v>164</v>
      </c>
      <c r="H927" s="100" t="s">
        <v>2237</v>
      </c>
      <c r="I927" s="100" t="s">
        <v>97</v>
      </c>
      <c r="J927" s="100" t="s">
        <v>32</v>
      </c>
      <c r="K927" s="100" t="s">
        <v>105</v>
      </c>
      <c r="L927" s="100" t="s">
        <v>106</v>
      </c>
      <c r="M927" s="101">
        <v>12</v>
      </c>
      <c r="N927" s="95">
        <v>41786421.020000003</v>
      </c>
      <c r="O927" s="95">
        <v>39090933.93</v>
      </c>
      <c r="P927" s="95">
        <v>39090933.93</v>
      </c>
      <c r="Q927" s="95">
        <v>39147006.599999994</v>
      </c>
      <c r="R927" s="95">
        <v>56072.67</v>
      </c>
      <c r="S927" s="96">
        <v>0.14344162280801256</v>
      </c>
      <c r="T927" s="100" t="s">
        <v>73</v>
      </c>
    </row>
    <row r="928" spans="1:20" x14ac:dyDescent="0.55000000000000004">
      <c r="A928" s="123">
        <v>2567</v>
      </c>
      <c r="B928" s="99">
        <v>45565</v>
      </c>
      <c r="C928" s="100" t="s">
        <v>2205</v>
      </c>
      <c r="D928" s="101">
        <v>1</v>
      </c>
      <c r="E928" s="100" t="s">
        <v>147</v>
      </c>
      <c r="F928" s="100" t="s">
        <v>56</v>
      </c>
      <c r="G928" s="100" t="s">
        <v>178</v>
      </c>
      <c r="H928" s="100" t="s">
        <v>2238</v>
      </c>
      <c r="I928" s="100" t="s">
        <v>97</v>
      </c>
      <c r="J928" s="100" t="s">
        <v>32</v>
      </c>
      <c r="K928" s="100" t="s">
        <v>105</v>
      </c>
      <c r="L928" s="100" t="s">
        <v>106</v>
      </c>
      <c r="M928" s="101">
        <v>12</v>
      </c>
      <c r="N928" s="95">
        <v>128515392.01000001</v>
      </c>
      <c r="O928" s="95">
        <v>128115620</v>
      </c>
      <c r="P928" s="95">
        <v>128115620</v>
      </c>
      <c r="Q928" s="95">
        <v>127984796.55000001</v>
      </c>
      <c r="R928" s="95">
        <v>-130823.45</v>
      </c>
      <c r="S928" s="95">
        <v>-0.10211358302758088</v>
      </c>
      <c r="T928" s="100" t="s">
        <v>28</v>
      </c>
    </row>
    <row r="929" spans="1:20" x14ac:dyDescent="0.55000000000000004">
      <c r="A929" s="123">
        <v>2567</v>
      </c>
      <c r="B929" s="99">
        <v>45565</v>
      </c>
      <c r="C929" s="100" t="s">
        <v>2205</v>
      </c>
      <c r="D929" s="101">
        <v>1</v>
      </c>
      <c r="E929" s="100" t="s">
        <v>147</v>
      </c>
      <c r="F929" s="100" t="s">
        <v>25</v>
      </c>
      <c r="G929" s="100" t="s">
        <v>192</v>
      </c>
      <c r="H929" s="100" t="s">
        <v>2239</v>
      </c>
      <c r="I929" s="100" t="s">
        <v>97</v>
      </c>
      <c r="J929" s="100" t="s">
        <v>32</v>
      </c>
      <c r="K929" s="100" t="s">
        <v>105</v>
      </c>
      <c r="L929" s="100" t="s">
        <v>106</v>
      </c>
      <c r="M929" s="101">
        <v>12</v>
      </c>
      <c r="N929" s="95">
        <v>54728478.759999998</v>
      </c>
      <c r="O929" s="95">
        <v>57000000</v>
      </c>
      <c r="P929" s="95">
        <v>57000000</v>
      </c>
      <c r="Q929" s="95">
        <v>55282897.799999997</v>
      </c>
      <c r="R929" s="95">
        <v>-1717102.2</v>
      </c>
      <c r="S929" s="95">
        <v>-3.0124599999999999</v>
      </c>
      <c r="T929" s="100" t="s">
        <v>28</v>
      </c>
    </row>
    <row r="930" spans="1:20" x14ac:dyDescent="0.55000000000000004">
      <c r="A930" s="123">
        <v>2567</v>
      </c>
      <c r="B930" s="99">
        <v>45565</v>
      </c>
      <c r="C930" s="100" t="s">
        <v>2205</v>
      </c>
      <c r="D930" s="101">
        <v>1</v>
      </c>
      <c r="E930" s="100" t="s">
        <v>147</v>
      </c>
      <c r="F930" s="100" t="s">
        <v>56</v>
      </c>
      <c r="G930" s="100" t="s">
        <v>166</v>
      </c>
      <c r="H930" s="100" t="s">
        <v>2240</v>
      </c>
      <c r="I930" s="100" t="s">
        <v>97</v>
      </c>
      <c r="J930" s="100" t="s">
        <v>32</v>
      </c>
      <c r="K930" s="100" t="s">
        <v>105</v>
      </c>
      <c r="L930" s="100" t="s">
        <v>106</v>
      </c>
      <c r="M930" s="101">
        <v>12</v>
      </c>
      <c r="N930" s="95">
        <v>113491539.09999999</v>
      </c>
      <c r="O930" s="95">
        <v>125856657.67</v>
      </c>
      <c r="P930" s="95">
        <v>125856657.67</v>
      </c>
      <c r="Q930" s="95">
        <v>130238173.83000001</v>
      </c>
      <c r="R930" s="95">
        <v>4381516.16</v>
      </c>
      <c r="S930" s="95">
        <v>3.4813542971151112</v>
      </c>
      <c r="T930" s="100" t="s">
        <v>73</v>
      </c>
    </row>
    <row r="931" spans="1:20" x14ac:dyDescent="0.55000000000000004">
      <c r="A931" s="123">
        <v>2567</v>
      </c>
      <c r="B931" s="99">
        <v>45565</v>
      </c>
      <c r="C931" s="100" t="s">
        <v>2205</v>
      </c>
      <c r="D931" s="101">
        <v>1</v>
      </c>
      <c r="E931" s="100" t="s">
        <v>147</v>
      </c>
      <c r="F931" s="100" t="s">
        <v>25</v>
      </c>
      <c r="G931" s="100" t="s">
        <v>180</v>
      </c>
      <c r="H931" s="100" t="s">
        <v>2241</v>
      </c>
      <c r="I931" s="100" t="s">
        <v>97</v>
      </c>
      <c r="J931" s="100" t="s">
        <v>32</v>
      </c>
      <c r="K931" s="100" t="s">
        <v>105</v>
      </c>
      <c r="L931" s="100" t="s">
        <v>106</v>
      </c>
      <c r="M931" s="101">
        <v>12</v>
      </c>
      <c r="N931" s="95">
        <v>87997268.719999999</v>
      </c>
      <c r="O931" s="95">
        <v>82424338.040000007</v>
      </c>
      <c r="P931" s="95">
        <v>82424338.040000007</v>
      </c>
      <c r="Q931" s="95">
        <v>83303040.559999987</v>
      </c>
      <c r="R931" s="95">
        <v>878702.52</v>
      </c>
      <c r="S931" s="95">
        <v>1.0660716736039437</v>
      </c>
      <c r="T931" s="100" t="s">
        <v>73</v>
      </c>
    </row>
    <row r="932" spans="1:20" x14ac:dyDescent="0.55000000000000004">
      <c r="A932" s="123">
        <v>2567</v>
      </c>
      <c r="B932" s="99">
        <v>45565</v>
      </c>
      <c r="C932" s="100" t="s">
        <v>2205</v>
      </c>
      <c r="D932" s="101">
        <v>1</v>
      </c>
      <c r="E932" s="100" t="s">
        <v>147</v>
      </c>
      <c r="F932" s="100" t="s">
        <v>25</v>
      </c>
      <c r="G932" s="100" t="s">
        <v>168</v>
      </c>
      <c r="H932" s="100" t="s">
        <v>2242</v>
      </c>
      <c r="I932" s="100" t="s">
        <v>97</v>
      </c>
      <c r="J932" s="100" t="s">
        <v>32</v>
      </c>
      <c r="K932" s="100" t="s">
        <v>105</v>
      </c>
      <c r="L932" s="100" t="s">
        <v>106</v>
      </c>
      <c r="M932" s="101">
        <v>12</v>
      </c>
      <c r="N932" s="95">
        <v>37155448.700000003</v>
      </c>
      <c r="O932" s="95">
        <v>38658984</v>
      </c>
      <c r="P932" s="95">
        <v>38658984</v>
      </c>
      <c r="Q932" s="95">
        <v>40576770.019999996</v>
      </c>
      <c r="R932" s="95">
        <v>1917786.02</v>
      </c>
      <c r="S932" s="95">
        <v>4.9607770861231115</v>
      </c>
      <c r="T932" s="100" t="s">
        <v>73</v>
      </c>
    </row>
    <row r="933" spans="1:20" x14ac:dyDescent="0.55000000000000004">
      <c r="A933" s="123">
        <v>2567</v>
      </c>
      <c r="B933" s="99">
        <v>45565</v>
      </c>
      <c r="C933" s="100" t="s">
        <v>2205</v>
      </c>
      <c r="D933" s="101">
        <v>1</v>
      </c>
      <c r="E933" s="100" t="s">
        <v>147</v>
      </c>
      <c r="F933" s="100" t="s">
        <v>25</v>
      </c>
      <c r="G933" s="100" t="s">
        <v>182</v>
      </c>
      <c r="H933" s="100" t="s">
        <v>2243</v>
      </c>
      <c r="I933" s="100" t="s">
        <v>97</v>
      </c>
      <c r="J933" s="100" t="s">
        <v>32</v>
      </c>
      <c r="K933" s="100" t="s">
        <v>105</v>
      </c>
      <c r="L933" s="100" t="s">
        <v>106</v>
      </c>
      <c r="M933" s="101">
        <v>12</v>
      </c>
      <c r="N933" s="95">
        <v>30474055.079999998</v>
      </c>
      <c r="O933" s="95">
        <v>30452980</v>
      </c>
      <c r="P933" s="95">
        <v>30452980</v>
      </c>
      <c r="Q933" s="95">
        <v>29429139.869999997</v>
      </c>
      <c r="R933" s="95">
        <v>-1023840.13</v>
      </c>
      <c r="S933" s="95">
        <v>-3.362035932115675</v>
      </c>
      <c r="T933" s="100" t="s">
        <v>28</v>
      </c>
    </row>
    <row r="934" spans="1:20" x14ac:dyDescent="0.55000000000000004">
      <c r="A934" s="123">
        <v>2567</v>
      </c>
      <c r="B934" s="99">
        <v>45565</v>
      </c>
      <c r="C934" s="100" t="s">
        <v>2205</v>
      </c>
      <c r="D934" s="101">
        <v>1</v>
      </c>
      <c r="E934" s="100" t="s">
        <v>147</v>
      </c>
      <c r="F934" s="100" t="s">
        <v>25</v>
      </c>
      <c r="G934" s="100" t="s">
        <v>172</v>
      </c>
      <c r="H934" s="100" t="s">
        <v>2244</v>
      </c>
      <c r="I934" s="100" t="s">
        <v>97</v>
      </c>
      <c r="J934" s="100" t="s">
        <v>32</v>
      </c>
      <c r="K934" s="100" t="s">
        <v>105</v>
      </c>
      <c r="L934" s="100" t="s">
        <v>106</v>
      </c>
      <c r="M934" s="101">
        <v>12</v>
      </c>
      <c r="N934" s="95">
        <v>38136080.049999997</v>
      </c>
      <c r="O934" s="95">
        <v>40921970.979999997</v>
      </c>
      <c r="P934" s="95">
        <v>40921970.979999997</v>
      </c>
      <c r="Q934" s="95">
        <v>39960592.779999994</v>
      </c>
      <c r="R934" s="95">
        <v>-961378.2</v>
      </c>
      <c r="S934" s="95">
        <v>-2.3492959331549774</v>
      </c>
      <c r="T934" s="100" t="s">
        <v>28</v>
      </c>
    </row>
    <row r="935" spans="1:20" x14ac:dyDescent="0.55000000000000004">
      <c r="A935" s="123">
        <v>2567</v>
      </c>
      <c r="B935" s="99">
        <v>45565</v>
      </c>
      <c r="C935" s="100" t="s">
        <v>2205</v>
      </c>
      <c r="D935" s="101">
        <v>1</v>
      </c>
      <c r="E935" s="100" t="s">
        <v>147</v>
      </c>
      <c r="F935" s="100" t="s">
        <v>25</v>
      </c>
      <c r="G935" s="100" t="s">
        <v>186</v>
      </c>
      <c r="H935" s="100" t="s">
        <v>2245</v>
      </c>
      <c r="I935" s="100" t="s">
        <v>97</v>
      </c>
      <c r="J935" s="100" t="s">
        <v>32</v>
      </c>
      <c r="K935" s="100" t="s">
        <v>105</v>
      </c>
      <c r="L935" s="100" t="s">
        <v>106</v>
      </c>
      <c r="M935" s="101">
        <v>12</v>
      </c>
      <c r="N935" s="95">
        <v>58839917.549999997</v>
      </c>
      <c r="O935" s="95">
        <v>60475764.009999998</v>
      </c>
      <c r="P935" s="95">
        <v>60475764.009999998</v>
      </c>
      <c r="Q935" s="95">
        <v>60459239.839999996</v>
      </c>
      <c r="R935" s="95">
        <v>-16524.169999999998</v>
      </c>
      <c r="S935" s="95">
        <v>-2.7323623389474892E-2</v>
      </c>
      <c r="T935" s="100" t="s">
        <v>28</v>
      </c>
    </row>
    <row r="936" spans="1:20" x14ac:dyDescent="0.55000000000000004">
      <c r="A936" s="123">
        <v>2567</v>
      </c>
      <c r="B936" s="99">
        <v>45565</v>
      </c>
      <c r="C936" s="100" t="s">
        <v>2205</v>
      </c>
      <c r="D936" s="101">
        <v>1</v>
      </c>
      <c r="E936" s="100" t="s">
        <v>147</v>
      </c>
      <c r="F936" s="100" t="s">
        <v>25</v>
      </c>
      <c r="G936" s="100" t="s">
        <v>162</v>
      </c>
      <c r="H936" s="100" t="s">
        <v>2246</v>
      </c>
      <c r="I936" s="100" t="s">
        <v>97</v>
      </c>
      <c r="J936" s="100" t="s">
        <v>32</v>
      </c>
      <c r="K936" s="100" t="s">
        <v>105</v>
      </c>
      <c r="L936" s="100" t="s">
        <v>106</v>
      </c>
      <c r="M936" s="101">
        <v>12</v>
      </c>
      <c r="N936" s="95">
        <v>23414151.629999999</v>
      </c>
      <c r="O936" s="95">
        <v>22791794.690000001</v>
      </c>
      <c r="P936" s="95">
        <v>22791794.690000001</v>
      </c>
      <c r="Q936" s="95">
        <v>23134769.530000001</v>
      </c>
      <c r="R936" s="95">
        <v>342974.84</v>
      </c>
      <c r="S936" s="95">
        <v>1.5048171706745048</v>
      </c>
      <c r="T936" s="100" t="s">
        <v>73</v>
      </c>
    </row>
    <row r="937" spans="1:20" x14ac:dyDescent="0.55000000000000004">
      <c r="A937" s="123">
        <v>2567</v>
      </c>
      <c r="B937" s="99">
        <v>45565</v>
      </c>
      <c r="C937" s="100" t="s">
        <v>2205</v>
      </c>
      <c r="D937" s="101">
        <v>1</v>
      </c>
      <c r="E937" s="100" t="s">
        <v>147</v>
      </c>
      <c r="F937" s="100" t="s">
        <v>25</v>
      </c>
      <c r="G937" s="100" t="s">
        <v>170</v>
      </c>
      <c r="H937" s="100" t="s">
        <v>2247</v>
      </c>
      <c r="I937" s="100" t="s">
        <v>97</v>
      </c>
      <c r="J937" s="100" t="s">
        <v>32</v>
      </c>
      <c r="K937" s="100" t="s">
        <v>105</v>
      </c>
      <c r="L937" s="100" t="s">
        <v>106</v>
      </c>
      <c r="M937" s="101">
        <v>12</v>
      </c>
      <c r="N937" s="95">
        <v>37520657.890000001</v>
      </c>
      <c r="O937" s="95">
        <v>37781800</v>
      </c>
      <c r="P937" s="95">
        <v>37781800</v>
      </c>
      <c r="Q937" s="95">
        <v>37554772.530000001</v>
      </c>
      <c r="R937" s="95">
        <v>-227027.47</v>
      </c>
      <c r="S937" s="95">
        <v>-0.60089109041919653</v>
      </c>
      <c r="T937" s="100" t="s">
        <v>28</v>
      </c>
    </row>
    <row r="938" spans="1:20" x14ac:dyDescent="0.55000000000000004">
      <c r="A938" s="123">
        <v>2567</v>
      </c>
      <c r="B938" s="99">
        <v>45565</v>
      </c>
      <c r="C938" s="100" t="s">
        <v>2205</v>
      </c>
      <c r="D938" s="101">
        <v>1</v>
      </c>
      <c r="E938" s="100" t="s">
        <v>147</v>
      </c>
      <c r="F938" s="100" t="s">
        <v>25</v>
      </c>
      <c r="G938" s="100" t="s">
        <v>174</v>
      </c>
      <c r="H938" s="100" t="s">
        <v>2248</v>
      </c>
      <c r="I938" s="100" t="s">
        <v>97</v>
      </c>
      <c r="J938" s="100" t="s">
        <v>32</v>
      </c>
      <c r="K938" s="100" t="s">
        <v>105</v>
      </c>
      <c r="L938" s="100" t="s">
        <v>106</v>
      </c>
      <c r="M938" s="101">
        <v>12</v>
      </c>
      <c r="N938" s="95">
        <v>46249754.219999999</v>
      </c>
      <c r="O938" s="95">
        <v>48000000</v>
      </c>
      <c r="P938" s="95">
        <v>48000000</v>
      </c>
      <c r="Q938" s="95">
        <v>48177391.509999998</v>
      </c>
      <c r="R938" s="95">
        <v>177391.51</v>
      </c>
      <c r="S938" s="95">
        <v>0.36956564583333334</v>
      </c>
      <c r="T938" s="100" t="s">
        <v>73</v>
      </c>
    </row>
    <row r="939" spans="1:20" x14ac:dyDescent="0.55000000000000004">
      <c r="A939" s="123">
        <v>2567</v>
      </c>
      <c r="B939" s="99">
        <v>45565</v>
      </c>
      <c r="C939" s="100" t="s">
        <v>2205</v>
      </c>
      <c r="D939" s="101">
        <v>1</v>
      </c>
      <c r="E939" s="100" t="s">
        <v>147</v>
      </c>
      <c r="F939" s="100" t="s">
        <v>25</v>
      </c>
      <c r="G939" s="100" t="s">
        <v>188</v>
      </c>
      <c r="H939" s="100" t="s">
        <v>2249</v>
      </c>
      <c r="I939" s="100" t="s">
        <v>97</v>
      </c>
      <c r="J939" s="100" t="s">
        <v>32</v>
      </c>
      <c r="K939" s="100" t="s">
        <v>105</v>
      </c>
      <c r="L939" s="100" t="s">
        <v>106</v>
      </c>
      <c r="M939" s="101">
        <v>12</v>
      </c>
      <c r="N939" s="95">
        <v>37621102.619999997</v>
      </c>
      <c r="O939" s="95">
        <v>38443164.439999998</v>
      </c>
      <c r="P939" s="95">
        <v>38443164.439999998</v>
      </c>
      <c r="Q939" s="95">
        <v>38063788.359999992</v>
      </c>
      <c r="R939" s="95">
        <v>-379376.08</v>
      </c>
      <c r="S939" s="95">
        <v>-0.98684925012380176</v>
      </c>
      <c r="T939" s="100" t="s">
        <v>28</v>
      </c>
    </row>
    <row r="940" spans="1:20" x14ac:dyDescent="0.55000000000000004">
      <c r="A940" s="123">
        <v>2567</v>
      </c>
      <c r="B940" s="99">
        <v>45565</v>
      </c>
      <c r="C940" s="100" t="s">
        <v>2205</v>
      </c>
      <c r="D940" s="101">
        <v>1</v>
      </c>
      <c r="E940" s="100" t="s">
        <v>147</v>
      </c>
      <c r="F940" s="100" t="s">
        <v>25</v>
      </c>
      <c r="G940" s="100" t="s">
        <v>148</v>
      </c>
      <c r="H940" s="100" t="s">
        <v>2250</v>
      </c>
      <c r="I940" s="100" t="s">
        <v>97</v>
      </c>
      <c r="J940" s="100" t="s">
        <v>32</v>
      </c>
      <c r="K940" s="100" t="s">
        <v>105</v>
      </c>
      <c r="L940" s="100" t="s">
        <v>106</v>
      </c>
      <c r="M940" s="101">
        <v>12</v>
      </c>
      <c r="N940" s="95">
        <v>31027780.079999998</v>
      </c>
      <c r="O940" s="95">
        <v>33092834.84</v>
      </c>
      <c r="P940" s="95">
        <v>33092834.84</v>
      </c>
      <c r="Q940" s="95">
        <v>33276645.180000003</v>
      </c>
      <c r="R940" s="95">
        <v>183810.34</v>
      </c>
      <c r="S940" s="95">
        <v>0.55543848355301562</v>
      </c>
      <c r="T940" s="100" t="s">
        <v>73</v>
      </c>
    </row>
    <row r="941" spans="1:20" x14ac:dyDescent="0.55000000000000004">
      <c r="A941" s="123">
        <v>2567</v>
      </c>
      <c r="B941" s="99">
        <v>45565</v>
      </c>
      <c r="C941" s="100" t="s">
        <v>2205</v>
      </c>
      <c r="D941" s="101">
        <v>1</v>
      </c>
      <c r="E941" s="100" t="s">
        <v>147</v>
      </c>
      <c r="F941" s="100" t="s">
        <v>25</v>
      </c>
      <c r="G941" s="100" t="s">
        <v>150</v>
      </c>
      <c r="H941" s="100" t="s">
        <v>2251</v>
      </c>
      <c r="I941" s="100" t="s">
        <v>97</v>
      </c>
      <c r="J941" s="100" t="s">
        <v>32</v>
      </c>
      <c r="K941" s="100" t="s">
        <v>105</v>
      </c>
      <c r="L941" s="100" t="s">
        <v>106</v>
      </c>
      <c r="M941" s="101">
        <v>12</v>
      </c>
      <c r="N941" s="95">
        <v>17531953.109999999</v>
      </c>
      <c r="O941" s="95">
        <v>17938272.620000001</v>
      </c>
      <c r="P941" s="95">
        <v>17938272.620000001</v>
      </c>
      <c r="Q941" s="95">
        <v>17229547.100000001</v>
      </c>
      <c r="R941" s="95">
        <v>-708725.52</v>
      </c>
      <c r="S941" s="96">
        <v>-3.9509128610846145</v>
      </c>
      <c r="T941" s="100" t="s">
        <v>28</v>
      </c>
    </row>
    <row r="942" spans="1:20" x14ac:dyDescent="0.55000000000000004">
      <c r="A942" s="123">
        <v>2567</v>
      </c>
      <c r="B942" s="99">
        <v>45565</v>
      </c>
      <c r="C942" s="100" t="s">
        <v>2205</v>
      </c>
      <c r="D942" s="101">
        <v>1</v>
      </c>
      <c r="E942" s="100" t="s">
        <v>147</v>
      </c>
      <c r="F942" s="100" t="s">
        <v>25</v>
      </c>
      <c r="G942" s="100" t="s">
        <v>196</v>
      </c>
      <c r="H942" s="100" t="s">
        <v>2227</v>
      </c>
      <c r="I942" s="100" t="s">
        <v>97</v>
      </c>
      <c r="J942" s="100" t="s">
        <v>32</v>
      </c>
      <c r="K942" s="100" t="s">
        <v>107</v>
      </c>
      <c r="L942" s="100" t="s">
        <v>108</v>
      </c>
      <c r="M942" s="101">
        <v>12</v>
      </c>
      <c r="N942" s="95">
        <v>4800834.5999999996</v>
      </c>
      <c r="O942" s="95">
        <v>5918838.5</v>
      </c>
      <c r="P942" s="95">
        <v>5918838.5</v>
      </c>
      <c r="Q942" s="95">
        <v>6205652.5</v>
      </c>
      <c r="R942" s="95">
        <v>286814</v>
      </c>
      <c r="S942" s="95">
        <v>4.8457818202000276</v>
      </c>
      <c r="T942" s="100" t="s">
        <v>73</v>
      </c>
    </row>
    <row r="943" spans="1:20" x14ac:dyDescent="0.55000000000000004">
      <c r="A943" s="123">
        <v>2567</v>
      </c>
      <c r="B943" s="99">
        <v>45565</v>
      </c>
      <c r="C943" s="100" t="s">
        <v>2205</v>
      </c>
      <c r="D943" s="101">
        <v>1</v>
      </c>
      <c r="E943" s="100" t="s">
        <v>147</v>
      </c>
      <c r="F943" s="100" t="s">
        <v>49</v>
      </c>
      <c r="G943" s="100" t="s">
        <v>156</v>
      </c>
      <c r="H943" s="100" t="s">
        <v>2228</v>
      </c>
      <c r="I943" s="100" t="s">
        <v>97</v>
      </c>
      <c r="J943" s="100" t="s">
        <v>32</v>
      </c>
      <c r="K943" s="100" t="s">
        <v>107</v>
      </c>
      <c r="L943" s="100" t="s">
        <v>108</v>
      </c>
      <c r="M943" s="101">
        <v>12</v>
      </c>
      <c r="N943" s="95">
        <v>138908313.22</v>
      </c>
      <c r="O943" s="95">
        <v>158000000</v>
      </c>
      <c r="P943" s="95">
        <v>158000000</v>
      </c>
      <c r="Q943" s="95">
        <v>140730966.38</v>
      </c>
      <c r="R943" s="95">
        <v>-17269033.620000001</v>
      </c>
      <c r="S943" s="95">
        <v>-10.92976811392405</v>
      </c>
      <c r="T943" s="100" t="s">
        <v>28</v>
      </c>
    </row>
    <row r="944" spans="1:20" x14ac:dyDescent="0.55000000000000004">
      <c r="A944" s="123">
        <v>2567</v>
      </c>
      <c r="B944" s="99">
        <v>45565</v>
      </c>
      <c r="C944" s="100" t="s">
        <v>2205</v>
      </c>
      <c r="D944" s="101">
        <v>1</v>
      </c>
      <c r="E944" s="100" t="s">
        <v>147</v>
      </c>
      <c r="F944" s="100" t="s">
        <v>56</v>
      </c>
      <c r="G944" s="100" t="s">
        <v>152</v>
      </c>
      <c r="H944" s="100" t="s">
        <v>2229</v>
      </c>
      <c r="I944" s="100" t="s">
        <v>97</v>
      </c>
      <c r="J944" s="100" t="s">
        <v>32</v>
      </c>
      <c r="K944" s="100" t="s">
        <v>107</v>
      </c>
      <c r="L944" s="100" t="s">
        <v>108</v>
      </c>
      <c r="M944" s="101">
        <v>12</v>
      </c>
      <c r="N944" s="95">
        <v>49843261.039999999</v>
      </c>
      <c r="O944" s="95">
        <v>52420662.560000002</v>
      </c>
      <c r="P944" s="95">
        <v>52420662.560000002</v>
      </c>
      <c r="Q944" s="95">
        <v>52887066.560000002</v>
      </c>
      <c r="R944" s="95">
        <v>466404</v>
      </c>
      <c r="S944" s="95">
        <v>0.88973312663906168</v>
      </c>
      <c r="T944" s="100" t="s">
        <v>73</v>
      </c>
    </row>
    <row r="945" spans="1:20" x14ac:dyDescent="0.55000000000000004">
      <c r="A945" s="123">
        <v>2567</v>
      </c>
      <c r="B945" s="99">
        <v>45565</v>
      </c>
      <c r="C945" s="100" t="s">
        <v>2205</v>
      </c>
      <c r="D945" s="101">
        <v>1</v>
      </c>
      <c r="E945" s="100" t="s">
        <v>147</v>
      </c>
      <c r="F945" s="100" t="s">
        <v>25</v>
      </c>
      <c r="G945" s="100" t="s">
        <v>190</v>
      </c>
      <c r="H945" s="100" t="s">
        <v>2230</v>
      </c>
      <c r="I945" s="100" t="s">
        <v>97</v>
      </c>
      <c r="J945" s="100" t="s">
        <v>32</v>
      </c>
      <c r="K945" s="100" t="s">
        <v>107</v>
      </c>
      <c r="L945" s="100" t="s">
        <v>108</v>
      </c>
      <c r="M945" s="101">
        <v>12</v>
      </c>
      <c r="N945" s="95">
        <v>15473506.949999999</v>
      </c>
      <c r="O945" s="95">
        <v>16699975.039999999</v>
      </c>
      <c r="P945" s="95">
        <v>16699975.039999999</v>
      </c>
      <c r="Q945" s="95">
        <v>17059550.120000001</v>
      </c>
      <c r="R945" s="95">
        <v>359575.08</v>
      </c>
      <c r="S945" s="95">
        <v>2.153147409734093</v>
      </c>
      <c r="T945" s="100" t="s">
        <v>73</v>
      </c>
    </row>
    <row r="946" spans="1:20" x14ac:dyDescent="0.55000000000000004">
      <c r="A946" s="123">
        <v>2567</v>
      </c>
      <c r="B946" s="99">
        <v>45565</v>
      </c>
      <c r="C946" s="100" t="s">
        <v>2205</v>
      </c>
      <c r="D946" s="101">
        <v>1</v>
      </c>
      <c r="E946" s="100" t="s">
        <v>147</v>
      </c>
      <c r="F946" s="100" t="s">
        <v>25</v>
      </c>
      <c r="G946" s="100" t="s">
        <v>176</v>
      </c>
      <c r="H946" s="100" t="s">
        <v>2231</v>
      </c>
      <c r="I946" s="100" t="s">
        <v>97</v>
      </c>
      <c r="J946" s="100" t="s">
        <v>32</v>
      </c>
      <c r="K946" s="100" t="s">
        <v>107</v>
      </c>
      <c r="L946" s="100" t="s">
        <v>108</v>
      </c>
      <c r="M946" s="101">
        <v>12</v>
      </c>
      <c r="N946" s="95">
        <v>23766986.309999999</v>
      </c>
      <c r="O946" s="95">
        <v>25972604</v>
      </c>
      <c r="P946" s="95">
        <v>25972604</v>
      </c>
      <c r="Q946" s="95">
        <v>24886096.899999999</v>
      </c>
      <c r="R946" s="95">
        <v>-1086507.1000000001</v>
      </c>
      <c r="S946" s="95">
        <v>-4.1832813529209476</v>
      </c>
      <c r="T946" s="100" t="s">
        <v>28</v>
      </c>
    </row>
    <row r="947" spans="1:20" x14ac:dyDescent="0.55000000000000004">
      <c r="A947" s="123">
        <v>2567</v>
      </c>
      <c r="B947" s="99">
        <v>45565</v>
      </c>
      <c r="C947" s="100" t="s">
        <v>2205</v>
      </c>
      <c r="D947" s="101">
        <v>1</v>
      </c>
      <c r="E947" s="100" t="s">
        <v>147</v>
      </c>
      <c r="F947" s="100" t="s">
        <v>25</v>
      </c>
      <c r="G947" s="100" t="s">
        <v>158</v>
      </c>
      <c r="H947" s="100" t="s">
        <v>2232</v>
      </c>
      <c r="I947" s="100" t="s">
        <v>97</v>
      </c>
      <c r="J947" s="100" t="s">
        <v>32</v>
      </c>
      <c r="K947" s="100" t="s">
        <v>107</v>
      </c>
      <c r="L947" s="100" t="s">
        <v>108</v>
      </c>
      <c r="M947" s="101">
        <v>12</v>
      </c>
      <c r="N947" s="95">
        <v>16552914</v>
      </c>
      <c r="O947" s="95">
        <v>13399090</v>
      </c>
      <c r="P947" s="95">
        <v>13399090</v>
      </c>
      <c r="Q947" s="95">
        <v>16782939.199999999</v>
      </c>
      <c r="R947" s="95">
        <v>3383849.2</v>
      </c>
      <c r="S947" s="95">
        <v>25.254321002396431</v>
      </c>
      <c r="T947" s="100" t="s">
        <v>73</v>
      </c>
    </row>
    <row r="948" spans="1:20" x14ac:dyDescent="0.55000000000000004">
      <c r="A948" s="123">
        <v>2567</v>
      </c>
      <c r="B948" s="99">
        <v>45565</v>
      </c>
      <c r="C948" s="100" t="s">
        <v>2205</v>
      </c>
      <c r="D948" s="101">
        <v>1</v>
      </c>
      <c r="E948" s="100" t="s">
        <v>147</v>
      </c>
      <c r="F948" s="100" t="s">
        <v>25</v>
      </c>
      <c r="G948" s="100" t="s">
        <v>194</v>
      </c>
      <c r="H948" s="100" t="s">
        <v>2233</v>
      </c>
      <c r="I948" s="100" t="s">
        <v>97</v>
      </c>
      <c r="J948" s="100" t="s">
        <v>32</v>
      </c>
      <c r="K948" s="100" t="s">
        <v>107</v>
      </c>
      <c r="L948" s="100" t="s">
        <v>108</v>
      </c>
      <c r="M948" s="101">
        <v>12</v>
      </c>
      <c r="N948" s="95">
        <v>12977803.199999999</v>
      </c>
      <c r="O948" s="95">
        <v>14070000</v>
      </c>
      <c r="P948" s="95">
        <v>14070000</v>
      </c>
      <c r="Q948" s="95">
        <v>15145886.32</v>
      </c>
      <c r="R948" s="95">
        <v>1075886.32</v>
      </c>
      <c r="S948" s="95">
        <v>7.6466689410092394</v>
      </c>
      <c r="T948" s="100" t="s">
        <v>73</v>
      </c>
    </row>
    <row r="949" spans="1:20" x14ac:dyDescent="0.55000000000000004">
      <c r="A949" s="123">
        <v>2567</v>
      </c>
      <c r="B949" s="99">
        <v>45565</v>
      </c>
      <c r="C949" s="100" t="s">
        <v>2205</v>
      </c>
      <c r="D949" s="101">
        <v>1</v>
      </c>
      <c r="E949" s="100" t="s">
        <v>147</v>
      </c>
      <c r="F949" s="100" t="s">
        <v>25</v>
      </c>
      <c r="G949" s="100" t="s">
        <v>154</v>
      </c>
      <c r="H949" s="100" t="s">
        <v>2234</v>
      </c>
      <c r="I949" s="100" t="s">
        <v>97</v>
      </c>
      <c r="J949" s="100" t="s">
        <v>32</v>
      </c>
      <c r="K949" s="100" t="s">
        <v>107</v>
      </c>
      <c r="L949" s="100" t="s">
        <v>108</v>
      </c>
      <c r="M949" s="101">
        <v>12</v>
      </c>
      <c r="N949" s="95">
        <v>9133574.2599999998</v>
      </c>
      <c r="O949" s="95">
        <v>11042840</v>
      </c>
      <c r="P949" s="95">
        <v>11042840</v>
      </c>
      <c r="Q949" s="95">
        <v>9938065.2400000002</v>
      </c>
      <c r="R949" s="95">
        <v>-1104774.76</v>
      </c>
      <c r="S949" s="95">
        <v>-10.004444146614459</v>
      </c>
      <c r="T949" s="100" t="s">
        <v>28</v>
      </c>
    </row>
    <row r="950" spans="1:20" x14ac:dyDescent="0.55000000000000004">
      <c r="A950" s="123">
        <v>2567</v>
      </c>
      <c r="B950" s="99">
        <v>45565</v>
      </c>
      <c r="C950" s="100" t="s">
        <v>2205</v>
      </c>
      <c r="D950" s="101">
        <v>1</v>
      </c>
      <c r="E950" s="100" t="s">
        <v>147</v>
      </c>
      <c r="F950" s="100" t="s">
        <v>56</v>
      </c>
      <c r="G950" s="100" t="s">
        <v>160</v>
      </c>
      <c r="H950" s="100" t="s">
        <v>2235</v>
      </c>
      <c r="I950" s="100" t="s">
        <v>97</v>
      </c>
      <c r="J950" s="100" t="s">
        <v>32</v>
      </c>
      <c r="K950" s="100" t="s">
        <v>107</v>
      </c>
      <c r="L950" s="100" t="s">
        <v>108</v>
      </c>
      <c r="M950" s="101">
        <v>12</v>
      </c>
      <c r="N950" s="95">
        <v>55543100.350000001</v>
      </c>
      <c r="O950" s="95">
        <v>57580040</v>
      </c>
      <c r="P950" s="95">
        <v>57580040</v>
      </c>
      <c r="Q950" s="95">
        <v>57704410.100000001</v>
      </c>
      <c r="R950" s="95">
        <v>124370.1</v>
      </c>
      <c r="S950" s="95">
        <v>0.21599516082309078</v>
      </c>
      <c r="T950" s="100" t="s">
        <v>73</v>
      </c>
    </row>
    <row r="951" spans="1:20" x14ac:dyDescent="0.55000000000000004">
      <c r="A951" s="123">
        <v>2567</v>
      </c>
      <c r="B951" s="99">
        <v>45565</v>
      </c>
      <c r="C951" s="100" t="s">
        <v>2205</v>
      </c>
      <c r="D951" s="101">
        <v>1</v>
      </c>
      <c r="E951" s="100" t="s">
        <v>147</v>
      </c>
      <c r="F951" s="100" t="s">
        <v>25</v>
      </c>
      <c r="G951" s="100" t="s">
        <v>184</v>
      </c>
      <c r="H951" s="100" t="s">
        <v>2236</v>
      </c>
      <c r="I951" s="100" t="s">
        <v>97</v>
      </c>
      <c r="J951" s="100" t="s">
        <v>32</v>
      </c>
      <c r="K951" s="100" t="s">
        <v>107</v>
      </c>
      <c r="L951" s="100" t="s">
        <v>108</v>
      </c>
      <c r="M951" s="101">
        <v>12</v>
      </c>
      <c r="N951" s="95">
        <v>22539732.030000001</v>
      </c>
      <c r="O951" s="95">
        <v>27017579.120000001</v>
      </c>
      <c r="P951" s="95">
        <v>27017579.120000001</v>
      </c>
      <c r="Q951" s="95">
        <v>26543328.220000003</v>
      </c>
      <c r="R951" s="95">
        <v>-474250.9</v>
      </c>
      <c r="S951" s="95">
        <v>-1.75534194937892</v>
      </c>
      <c r="T951" s="100" t="s">
        <v>28</v>
      </c>
    </row>
    <row r="952" spans="1:20" x14ac:dyDescent="0.55000000000000004">
      <c r="A952" s="123">
        <v>2567</v>
      </c>
      <c r="B952" s="99">
        <v>45565</v>
      </c>
      <c r="C952" s="100" t="s">
        <v>2205</v>
      </c>
      <c r="D952" s="101">
        <v>1</v>
      </c>
      <c r="E952" s="100" t="s">
        <v>147</v>
      </c>
      <c r="F952" s="100" t="s">
        <v>25</v>
      </c>
      <c r="G952" s="100" t="s">
        <v>164</v>
      </c>
      <c r="H952" s="100" t="s">
        <v>2237</v>
      </c>
      <c r="I952" s="100" t="s">
        <v>97</v>
      </c>
      <c r="J952" s="100" t="s">
        <v>32</v>
      </c>
      <c r="K952" s="100" t="s">
        <v>107</v>
      </c>
      <c r="L952" s="100" t="s">
        <v>108</v>
      </c>
      <c r="M952" s="101">
        <v>12</v>
      </c>
      <c r="N952" s="95">
        <v>12601706.640000001</v>
      </c>
      <c r="O952" s="95">
        <v>13667290.32</v>
      </c>
      <c r="P952" s="95">
        <v>13667290.32</v>
      </c>
      <c r="Q952" s="95">
        <v>13527894.35</v>
      </c>
      <c r="R952" s="95">
        <v>-139395.97</v>
      </c>
      <c r="S952" s="95">
        <v>-1.0199239698304734</v>
      </c>
      <c r="T952" s="100" t="s">
        <v>28</v>
      </c>
    </row>
    <row r="953" spans="1:20" x14ac:dyDescent="0.55000000000000004">
      <c r="A953" s="123">
        <v>2567</v>
      </c>
      <c r="B953" s="99">
        <v>45565</v>
      </c>
      <c r="C953" s="100" t="s">
        <v>2205</v>
      </c>
      <c r="D953" s="101">
        <v>1</v>
      </c>
      <c r="E953" s="100" t="s">
        <v>147</v>
      </c>
      <c r="F953" s="100" t="s">
        <v>56</v>
      </c>
      <c r="G953" s="100" t="s">
        <v>178</v>
      </c>
      <c r="H953" s="100" t="s">
        <v>2238</v>
      </c>
      <c r="I953" s="100" t="s">
        <v>97</v>
      </c>
      <c r="J953" s="100" t="s">
        <v>32</v>
      </c>
      <c r="K953" s="100" t="s">
        <v>107</v>
      </c>
      <c r="L953" s="100" t="s">
        <v>108</v>
      </c>
      <c r="M953" s="101">
        <v>12</v>
      </c>
      <c r="N953" s="95">
        <v>39329720.399999999</v>
      </c>
      <c r="O953" s="95">
        <v>38308520</v>
      </c>
      <c r="P953" s="95">
        <v>38308520</v>
      </c>
      <c r="Q953" s="95">
        <v>43056002.119999997</v>
      </c>
      <c r="R953" s="95">
        <v>4747482.12</v>
      </c>
      <c r="S953" s="95">
        <v>12.392757851256064</v>
      </c>
      <c r="T953" s="100" t="s">
        <v>73</v>
      </c>
    </row>
    <row r="954" spans="1:20" x14ac:dyDescent="0.55000000000000004">
      <c r="A954" s="123">
        <v>2567</v>
      </c>
      <c r="B954" s="99">
        <v>45565</v>
      </c>
      <c r="C954" s="100" t="s">
        <v>2205</v>
      </c>
      <c r="D954" s="101">
        <v>1</v>
      </c>
      <c r="E954" s="100" t="s">
        <v>147</v>
      </c>
      <c r="F954" s="100" t="s">
        <v>25</v>
      </c>
      <c r="G954" s="100" t="s">
        <v>192</v>
      </c>
      <c r="H954" s="100" t="s">
        <v>2239</v>
      </c>
      <c r="I954" s="100" t="s">
        <v>97</v>
      </c>
      <c r="J954" s="100" t="s">
        <v>32</v>
      </c>
      <c r="K954" s="100" t="s">
        <v>107</v>
      </c>
      <c r="L954" s="100" t="s">
        <v>108</v>
      </c>
      <c r="M954" s="101">
        <v>12</v>
      </c>
      <c r="N954" s="95">
        <v>12889656.199999999</v>
      </c>
      <c r="O954" s="95">
        <v>15878000</v>
      </c>
      <c r="P954" s="95">
        <v>15878000</v>
      </c>
      <c r="Q954" s="95">
        <v>14779936.67</v>
      </c>
      <c r="R954" s="95">
        <v>-1098063.33</v>
      </c>
      <c r="S954" s="95">
        <v>-6.9156274719738002</v>
      </c>
      <c r="T954" s="100" t="s">
        <v>28</v>
      </c>
    </row>
    <row r="955" spans="1:20" x14ac:dyDescent="0.55000000000000004">
      <c r="A955" s="123">
        <v>2567</v>
      </c>
      <c r="B955" s="99">
        <v>45565</v>
      </c>
      <c r="C955" s="100" t="s">
        <v>2205</v>
      </c>
      <c r="D955" s="101">
        <v>1</v>
      </c>
      <c r="E955" s="100" t="s">
        <v>147</v>
      </c>
      <c r="F955" s="100" t="s">
        <v>56</v>
      </c>
      <c r="G955" s="100" t="s">
        <v>166</v>
      </c>
      <c r="H955" s="100" t="s">
        <v>2240</v>
      </c>
      <c r="I955" s="100" t="s">
        <v>97</v>
      </c>
      <c r="J955" s="100" t="s">
        <v>32</v>
      </c>
      <c r="K955" s="100" t="s">
        <v>107</v>
      </c>
      <c r="L955" s="100" t="s">
        <v>108</v>
      </c>
      <c r="M955" s="101">
        <v>12</v>
      </c>
      <c r="N955" s="95">
        <v>46109250.5</v>
      </c>
      <c r="O955" s="95">
        <v>46683618.219999999</v>
      </c>
      <c r="P955" s="95">
        <v>46683618.219999999</v>
      </c>
      <c r="Q955" s="95">
        <v>49380910.740000002</v>
      </c>
      <c r="R955" s="95">
        <v>2697292.52</v>
      </c>
      <c r="S955" s="96">
        <v>5.777813766038463</v>
      </c>
      <c r="T955" s="100" t="s">
        <v>73</v>
      </c>
    </row>
    <row r="956" spans="1:20" x14ac:dyDescent="0.55000000000000004">
      <c r="A956" s="123">
        <v>2567</v>
      </c>
      <c r="B956" s="99">
        <v>45565</v>
      </c>
      <c r="C956" s="100" t="s">
        <v>2205</v>
      </c>
      <c r="D956" s="101">
        <v>1</v>
      </c>
      <c r="E956" s="100" t="s">
        <v>147</v>
      </c>
      <c r="F956" s="100" t="s">
        <v>25</v>
      </c>
      <c r="G956" s="100" t="s">
        <v>180</v>
      </c>
      <c r="H956" s="100" t="s">
        <v>2241</v>
      </c>
      <c r="I956" s="100" t="s">
        <v>97</v>
      </c>
      <c r="J956" s="100" t="s">
        <v>32</v>
      </c>
      <c r="K956" s="100" t="s">
        <v>107</v>
      </c>
      <c r="L956" s="100" t="s">
        <v>108</v>
      </c>
      <c r="M956" s="101">
        <v>12</v>
      </c>
      <c r="N956" s="95">
        <v>24244042.09</v>
      </c>
      <c r="O956" s="95">
        <v>27059000</v>
      </c>
      <c r="P956" s="95">
        <v>27059000</v>
      </c>
      <c r="Q956" s="95">
        <v>26422570.02</v>
      </c>
      <c r="R956" s="95">
        <v>-636429.98</v>
      </c>
      <c r="S956" s="95">
        <v>-2.3520084999445654</v>
      </c>
      <c r="T956" s="100" t="s">
        <v>28</v>
      </c>
    </row>
    <row r="957" spans="1:20" x14ac:dyDescent="0.55000000000000004">
      <c r="A957" s="123">
        <v>2567</v>
      </c>
      <c r="B957" s="99">
        <v>45565</v>
      </c>
      <c r="C957" s="100" t="s">
        <v>2205</v>
      </c>
      <c r="D957" s="101">
        <v>1</v>
      </c>
      <c r="E957" s="100" t="s">
        <v>147</v>
      </c>
      <c r="F957" s="100" t="s">
        <v>25</v>
      </c>
      <c r="G957" s="100" t="s">
        <v>168</v>
      </c>
      <c r="H957" s="100" t="s">
        <v>2242</v>
      </c>
      <c r="I957" s="100" t="s">
        <v>97</v>
      </c>
      <c r="J957" s="100" t="s">
        <v>32</v>
      </c>
      <c r="K957" s="100" t="s">
        <v>107</v>
      </c>
      <c r="L957" s="100" t="s">
        <v>108</v>
      </c>
      <c r="M957" s="101">
        <v>12</v>
      </c>
      <c r="N957" s="95">
        <v>15914471.17</v>
      </c>
      <c r="O957" s="95">
        <v>16879692.359999999</v>
      </c>
      <c r="P957" s="95">
        <v>16879692.359999999</v>
      </c>
      <c r="Q957" s="95">
        <v>17732107.150000002</v>
      </c>
      <c r="R957" s="95">
        <v>852414.79</v>
      </c>
      <c r="S957" s="96">
        <v>5.0499426874625817</v>
      </c>
      <c r="T957" s="100" t="s">
        <v>73</v>
      </c>
    </row>
    <row r="958" spans="1:20" x14ac:dyDescent="0.55000000000000004">
      <c r="A958" s="123">
        <v>2567</v>
      </c>
      <c r="B958" s="99">
        <v>45565</v>
      </c>
      <c r="C958" s="100" t="s">
        <v>2205</v>
      </c>
      <c r="D958" s="101">
        <v>1</v>
      </c>
      <c r="E958" s="100" t="s">
        <v>147</v>
      </c>
      <c r="F958" s="100" t="s">
        <v>25</v>
      </c>
      <c r="G958" s="100" t="s">
        <v>182</v>
      </c>
      <c r="H958" s="100" t="s">
        <v>2243</v>
      </c>
      <c r="I958" s="100" t="s">
        <v>97</v>
      </c>
      <c r="J958" s="100" t="s">
        <v>32</v>
      </c>
      <c r="K958" s="100" t="s">
        <v>107</v>
      </c>
      <c r="L958" s="100" t="s">
        <v>108</v>
      </c>
      <c r="M958" s="101">
        <v>12</v>
      </c>
      <c r="N958" s="95">
        <v>10293614.050000001</v>
      </c>
      <c r="O958" s="95">
        <v>10600000</v>
      </c>
      <c r="P958" s="95">
        <v>10600000</v>
      </c>
      <c r="Q958" s="95">
        <v>10636907.33</v>
      </c>
      <c r="R958" s="95">
        <v>36907.33</v>
      </c>
      <c r="S958" s="95">
        <v>0.34818235849056606</v>
      </c>
      <c r="T958" s="100" t="s">
        <v>73</v>
      </c>
    </row>
    <row r="959" spans="1:20" x14ac:dyDescent="0.55000000000000004">
      <c r="A959" s="123">
        <v>2567</v>
      </c>
      <c r="B959" s="99">
        <v>45565</v>
      </c>
      <c r="C959" s="100" t="s">
        <v>2205</v>
      </c>
      <c r="D959" s="101">
        <v>1</v>
      </c>
      <c r="E959" s="100" t="s">
        <v>147</v>
      </c>
      <c r="F959" s="100" t="s">
        <v>25</v>
      </c>
      <c r="G959" s="100" t="s">
        <v>172</v>
      </c>
      <c r="H959" s="100" t="s">
        <v>2244</v>
      </c>
      <c r="I959" s="100" t="s">
        <v>97</v>
      </c>
      <c r="J959" s="100" t="s">
        <v>32</v>
      </c>
      <c r="K959" s="100" t="s">
        <v>107</v>
      </c>
      <c r="L959" s="100" t="s">
        <v>108</v>
      </c>
      <c r="M959" s="101">
        <v>12</v>
      </c>
      <c r="N959" s="95">
        <v>17201874.57</v>
      </c>
      <c r="O959" s="95">
        <v>20598285.18</v>
      </c>
      <c r="P959" s="95">
        <v>20598285.18</v>
      </c>
      <c r="Q959" s="95">
        <v>20293985.940000001</v>
      </c>
      <c r="R959" s="95">
        <v>-304299.24</v>
      </c>
      <c r="S959" s="95">
        <v>-1.4773037529136686</v>
      </c>
      <c r="T959" s="100" t="s">
        <v>28</v>
      </c>
    </row>
    <row r="960" spans="1:20" x14ac:dyDescent="0.55000000000000004">
      <c r="A960" s="123">
        <v>2567</v>
      </c>
      <c r="B960" s="99">
        <v>45565</v>
      </c>
      <c r="C960" s="100" t="s">
        <v>2205</v>
      </c>
      <c r="D960" s="101">
        <v>1</v>
      </c>
      <c r="E960" s="100" t="s">
        <v>147</v>
      </c>
      <c r="F960" s="100" t="s">
        <v>25</v>
      </c>
      <c r="G960" s="100" t="s">
        <v>186</v>
      </c>
      <c r="H960" s="100" t="s">
        <v>2245</v>
      </c>
      <c r="I960" s="100" t="s">
        <v>97</v>
      </c>
      <c r="J960" s="100" t="s">
        <v>32</v>
      </c>
      <c r="K960" s="100" t="s">
        <v>107</v>
      </c>
      <c r="L960" s="100" t="s">
        <v>108</v>
      </c>
      <c r="M960" s="101">
        <v>12</v>
      </c>
      <c r="N960" s="95">
        <v>15396761.279999999</v>
      </c>
      <c r="O960" s="95">
        <v>15685860.199999999</v>
      </c>
      <c r="P960" s="95">
        <v>15685860.199999999</v>
      </c>
      <c r="Q960" s="95">
        <v>16165353.460000001</v>
      </c>
      <c r="R960" s="95">
        <v>479493.26</v>
      </c>
      <c r="S960" s="95">
        <v>3.0568502707935647</v>
      </c>
      <c r="T960" s="100" t="s">
        <v>73</v>
      </c>
    </row>
    <row r="961" spans="1:20" x14ac:dyDescent="0.55000000000000004">
      <c r="A961" s="123">
        <v>2567</v>
      </c>
      <c r="B961" s="99">
        <v>45565</v>
      </c>
      <c r="C961" s="100" t="s">
        <v>2205</v>
      </c>
      <c r="D961" s="101">
        <v>1</v>
      </c>
      <c r="E961" s="100" t="s">
        <v>147</v>
      </c>
      <c r="F961" s="100" t="s">
        <v>25</v>
      </c>
      <c r="G961" s="100" t="s">
        <v>162</v>
      </c>
      <c r="H961" s="100" t="s">
        <v>2246</v>
      </c>
      <c r="I961" s="100" t="s">
        <v>97</v>
      </c>
      <c r="J961" s="100" t="s">
        <v>32</v>
      </c>
      <c r="K961" s="100" t="s">
        <v>107</v>
      </c>
      <c r="L961" s="100" t="s">
        <v>108</v>
      </c>
      <c r="M961" s="101">
        <v>12</v>
      </c>
      <c r="N961" s="95">
        <v>10283727.460000001</v>
      </c>
      <c r="O961" s="95">
        <v>11491327.439999999</v>
      </c>
      <c r="P961" s="95">
        <v>11491327.439999999</v>
      </c>
      <c r="Q961" s="95">
        <v>11516069.059999999</v>
      </c>
      <c r="R961" s="95">
        <v>24741.62</v>
      </c>
      <c r="S961" s="95">
        <v>0.21530689234280492</v>
      </c>
      <c r="T961" s="100" t="s">
        <v>73</v>
      </c>
    </row>
    <row r="962" spans="1:20" x14ac:dyDescent="0.55000000000000004">
      <c r="A962" s="123">
        <v>2567</v>
      </c>
      <c r="B962" s="99">
        <v>45565</v>
      </c>
      <c r="C962" s="100" t="s">
        <v>2205</v>
      </c>
      <c r="D962" s="101">
        <v>1</v>
      </c>
      <c r="E962" s="100" t="s">
        <v>147</v>
      </c>
      <c r="F962" s="100" t="s">
        <v>25</v>
      </c>
      <c r="G962" s="100" t="s">
        <v>170</v>
      </c>
      <c r="H962" s="100" t="s">
        <v>2247</v>
      </c>
      <c r="I962" s="100" t="s">
        <v>97</v>
      </c>
      <c r="J962" s="100" t="s">
        <v>32</v>
      </c>
      <c r="K962" s="100" t="s">
        <v>107</v>
      </c>
      <c r="L962" s="100" t="s">
        <v>108</v>
      </c>
      <c r="M962" s="101">
        <v>12</v>
      </c>
      <c r="N962" s="95">
        <v>12548173.77</v>
      </c>
      <c r="O962" s="95">
        <v>12955360</v>
      </c>
      <c r="P962" s="95">
        <v>12955360</v>
      </c>
      <c r="Q962" s="95">
        <v>13384244.509999998</v>
      </c>
      <c r="R962" s="95">
        <v>428884.51</v>
      </c>
      <c r="S962" s="95">
        <v>3.3104792919687296</v>
      </c>
      <c r="T962" s="100" t="s">
        <v>73</v>
      </c>
    </row>
    <row r="963" spans="1:20" x14ac:dyDescent="0.55000000000000004">
      <c r="A963" s="123">
        <v>2567</v>
      </c>
      <c r="B963" s="99">
        <v>45565</v>
      </c>
      <c r="C963" s="100" t="s">
        <v>2205</v>
      </c>
      <c r="D963" s="101">
        <v>1</v>
      </c>
      <c r="E963" s="100" t="s">
        <v>147</v>
      </c>
      <c r="F963" s="100" t="s">
        <v>25</v>
      </c>
      <c r="G963" s="100" t="s">
        <v>174</v>
      </c>
      <c r="H963" s="100" t="s">
        <v>2248</v>
      </c>
      <c r="I963" s="100" t="s">
        <v>97</v>
      </c>
      <c r="J963" s="100" t="s">
        <v>32</v>
      </c>
      <c r="K963" s="100" t="s">
        <v>107</v>
      </c>
      <c r="L963" s="100" t="s">
        <v>108</v>
      </c>
      <c r="M963" s="101">
        <v>12</v>
      </c>
      <c r="N963" s="95">
        <v>10483938.91</v>
      </c>
      <c r="O963" s="95">
        <v>11220000</v>
      </c>
      <c r="P963" s="95">
        <v>11220000</v>
      </c>
      <c r="Q963" s="95">
        <v>11252401.26</v>
      </c>
      <c r="R963" s="95">
        <v>32401.26</v>
      </c>
      <c r="S963" s="95">
        <v>0.28878128342245996</v>
      </c>
      <c r="T963" s="100" t="s">
        <v>73</v>
      </c>
    </row>
    <row r="964" spans="1:20" x14ac:dyDescent="0.55000000000000004">
      <c r="A964" s="123">
        <v>2567</v>
      </c>
      <c r="B964" s="99">
        <v>45565</v>
      </c>
      <c r="C964" s="100" t="s">
        <v>2205</v>
      </c>
      <c r="D964" s="101">
        <v>1</v>
      </c>
      <c r="E964" s="100" t="s">
        <v>147</v>
      </c>
      <c r="F964" s="100" t="s">
        <v>25</v>
      </c>
      <c r="G964" s="100" t="s">
        <v>188</v>
      </c>
      <c r="H964" s="100" t="s">
        <v>2249</v>
      </c>
      <c r="I964" s="100" t="s">
        <v>97</v>
      </c>
      <c r="J964" s="100" t="s">
        <v>32</v>
      </c>
      <c r="K964" s="100" t="s">
        <v>107</v>
      </c>
      <c r="L964" s="100" t="s">
        <v>108</v>
      </c>
      <c r="M964" s="101">
        <v>12</v>
      </c>
      <c r="N964" s="95">
        <v>9944230.0600000005</v>
      </c>
      <c r="O964" s="95">
        <v>10240646.060000001</v>
      </c>
      <c r="P964" s="95">
        <v>10240646.060000001</v>
      </c>
      <c r="Q964" s="95">
        <v>10181105.390000001</v>
      </c>
      <c r="R964" s="95">
        <v>-59540.67</v>
      </c>
      <c r="S964" s="95">
        <v>-0.58141517294075884</v>
      </c>
      <c r="T964" s="100" t="s">
        <v>28</v>
      </c>
    </row>
    <row r="965" spans="1:20" x14ac:dyDescent="0.55000000000000004">
      <c r="A965" s="123">
        <v>2567</v>
      </c>
      <c r="B965" s="99">
        <v>45565</v>
      </c>
      <c r="C965" s="100" t="s">
        <v>2205</v>
      </c>
      <c r="D965" s="101">
        <v>1</v>
      </c>
      <c r="E965" s="100" t="s">
        <v>147</v>
      </c>
      <c r="F965" s="100" t="s">
        <v>25</v>
      </c>
      <c r="G965" s="100" t="s">
        <v>148</v>
      </c>
      <c r="H965" s="100" t="s">
        <v>2250</v>
      </c>
      <c r="I965" s="100" t="s">
        <v>97</v>
      </c>
      <c r="J965" s="100" t="s">
        <v>32</v>
      </c>
      <c r="K965" s="100" t="s">
        <v>107</v>
      </c>
      <c r="L965" s="100" t="s">
        <v>108</v>
      </c>
      <c r="M965" s="101">
        <v>12</v>
      </c>
      <c r="N965" s="95">
        <v>7346740.46</v>
      </c>
      <c r="O965" s="95">
        <v>7423800</v>
      </c>
      <c r="P965" s="95">
        <v>7423800</v>
      </c>
      <c r="Q965" s="95">
        <v>7553886.9299999997</v>
      </c>
      <c r="R965" s="95">
        <v>130086.93</v>
      </c>
      <c r="S965" s="95">
        <v>1.7522957245615454</v>
      </c>
      <c r="T965" s="100" t="s">
        <v>73</v>
      </c>
    </row>
    <row r="966" spans="1:20" x14ac:dyDescent="0.55000000000000004">
      <c r="A966" s="123">
        <v>2567</v>
      </c>
      <c r="B966" s="99">
        <v>45565</v>
      </c>
      <c r="C966" s="100" t="s">
        <v>2205</v>
      </c>
      <c r="D966" s="101">
        <v>1</v>
      </c>
      <c r="E966" s="100" t="s">
        <v>147</v>
      </c>
      <c r="F966" s="100" t="s">
        <v>25</v>
      </c>
      <c r="G966" s="100" t="s">
        <v>150</v>
      </c>
      <c r="H966" s="100" t="s">
        <v>2251</v>
      </c>
      <c r="I966" s="100" t="s">
        <v>97</v>
      </c>
      <c r="J966" s="100" t="s">
        <v>32</v>
      </c>
      <c r="K966" s="100" t="s">
        <v>107</v>
      </c>
      <c r="L966" s="100" t="s">
        <v>108</v>
      </c>
      <c r="M966" s="101">
        <v>12</v>
      </c>
      <c r="N966" s="95">
        <v>9448657.8100000005</v>
      </c>
      <c r="O966" s="95">
        <v>11073284.130000001</v>
      </c>
      <c r="P966" s="95">
        <v>11073284.130000001</v>
      </c>
      <c r="Q966" s="95">
        <v>10197924.27</v>
      </c>
      <c r="R966" s="95">
        <v>-875359.86</v>
      </c>
      <c r="S966" s="95">
        <v>-7.9051512606675978</v>
      </c>
      <c r="T966" s="100" t="s">
        <v>28</v>
      </c>
    </row>
    <row r="967" spans="1:20" x14ac:dyDescent="0.55000000000000004">
      <c r="A967" s="123">
        <v>2567</v>
      </c>
      <c r="B967" s="99">
        <v>45565</v>
      </c>
      <c r="C967" s="100" t="s">
        <v>2205</v>
      </c>
      <c r="D967" s="101">
        <v>1</v>
      </c>
      <c r="E967" s="100" t="s">
        <v>147</v>
      </c>
      <c r="F967" s="100" t="s">
        <v>25</v>
      </c>
      <c r="G967" s="100" t="s">
        <v>196</v>
      </c>
      <c r="H967" s="100" t="s">
        <v>2227</v>
      </c>
      <c r="I967" s="100" t="s">
        <v>97</v>
      </c>
      <c r="J967" s="100" t="s">
        <v>32</v>
      </c>
      <c r="K967" s="100" t="s">
        <v>109</v>
      </c>
      <c r="L967" s="100" t="s">
        <v>110</v>
      </c>
      <c r="M967" s="101">
        <v>12</v>
      </c>
      <c r="N967" s="95">
        <v>6202334.4000000004</v>
      </c>
      <c r="O967" s="95">
        <v>10299208.92</v>
      </c>
      <c r="P967" s="95">
        <v>10299208.92</v>
      </c>
      <c r="Q967" s="95">
        <v>11426749.219999999</v>
      </c>
      <c r="R967" s="95">
        <v>1127540.3</v>
      </c>
      <c r="S967" s="95">
        <v>10.947834040053632</v>
      </c>
      <c r="T967" s="100" t="s">
        <v>73</v>
      </c>
    </row>
    <row r="968" spans="1:20" x14ac:dyDescent="0.55000000000000004">
      <c r="A968" s="123">
        <v>2567</v>
      </c>
      <c r="B968" s="99">
        <v>45565</v>
      </c>
      <c r="C968" s="100" t="s">
        <v>2205</v>
      </c>
      <c r="D968" s="101">
        <v>1</v>
      </c>
      <c r="E968" s="100" t="s">
        <v>147</v>
      </c>
      <c r="F968" s="100" t="s">
        <v>49</v>
      </c>
      <c r="G968" s="100" t="s">
        <v>156</v>
      </c>
      <c r="H968" s="100" t="s">
        <v>2228</v>
      </c>
      <c r="I968" s="100" t="s">
        <v>97</v>
      </c>
      <c r="J968" s="100" t="s">
        <v>32</v>
      </c>
      <c r="K968" s="100" t="s">
        <v>109</v>
      </c>
      <c r="L968" s="100" t="s">
        <v>110</v>
      </c>
      <c r="M968" s="101">
        <v>12</v>
      </c>
      <c r="N968" s="95">
        <v>462559870.93000001</v>
      </c>
      <c r="O968" s="95">
        <v>422100000</v>
      </c>
      <c r="P968" s="95">
        <v>422100000</v>
      </c>
      <c r="Q968" s="95">
        <v>451085272.94</v>
      </c>
      <c r="R968" s="95">
        <v>28985272.940000001</v>
      </c>
      <c r="S968" s="95">
        <v>6.8669208576166785</v>
      </c>
      <c r="T968" s="100" t="s">
        <v>73</v>
      </c>
    </row>
    <row r="969" spans="1:20" x14ac:dyDescent="0.55000000000000004">
      <c r="A969" s="123">
        <v>2567</v>
      </c>
      <c r="B969" s="99">
        <v>45565</v>
      </c>
      <c r="C969" s="100" t="s">
        <v>2205</v>
      </c>
      <c r="D969" s="101">
        <v>1</v>
      </c>
      <c r="E969" s="100" t="s">
        <v>147</v>
      </c>
      <c r="F969" s="100" t="s">
        <v>56</v>
      </c>
      <c r="G969" s="100" t="s">
        <v>152</v>
      </c>
      <c r="H969" s="100" t="s">
        <v>2229</v>
      </c>
      <c r="I969" s="100" t="s">
        <v>97</v>
      </c>
      <c r="J969" s="100" t="s">
        <v>32</v>
      </c>
      <c r="K969" s="100" t="s">
        <v>109</v>
      </c>
      <c r="L969" s="100" t="s">
        <v>110</v>
      </c>
      <c r="M969" s="101">
        <v>12</v>
      </c>
      <c r="N969" s="95">
        <v>112191299.2</v>
      </c>
      <c r="O969" s="95">
        <v>118654916.93000001</v>
      </c>
      <c r="P969" s="95">
        <v>118654916.93000001</v>
      </c>
      <c r="Q969" s="95">
        <v>121829317.75999999</v>
      </c>
      <c r="R969" s="95">
        <v>3174400.83</v>
      </c>
      <c r="S969" s="95">
        <v>2.6753217752221135</v>
      </c>
      <c r="T969" s="100" t="s">
        <v>73</v>
      </c>
    </row>
    <row r="970" spans="1:20" x14ac:dyDescent="0.55000000000000004">
      <c r="A970" s="123">
        <v>2567</v>
      </c>
      <c r="B970" s="99">
        <v>45565</v>
      </c>
      <c r="C970" s="100" t="s">
        <v>2205</v>
      </c>
      <c r="D970" s="101">
        <v>1</v>
      </c>
      <c r="E970" s="100" t="s">
        <v>147</v>
      </c>
      <c r="F970" s="100" t="s">
        <v>25</v>
      </c>
      <c r="G970" s="100" t="s">
        <v>190</v>
      </c>
      <c r="H970" s="100" t="s">
        <v>2230</v>
      </c>
      <c r="I970" s="100" t="s">
        <v>97</v>
      </c>
      <c r="J970" s="100" t="s">
        <v>32</v>
      </c>
      <c r="K970" s="100" t="s">
        <v>109</v>
      </c>
      <c r="L970" s="100" t="s">
        <v>110</v>
      </c>
      <c r="M970" s="101">
        <v>12</v>
      </c>
      <c r="N970" s="95">
        <v>28773361.98</v>
      </c>
      <c r="O970" s="95">
        <v>28893326.699999999</v>
      </c>
      <c r="P970" s="95">
        <v>28893326.699999999</v>
      </c>
      <c r="Q970" s="95">
        <v>29524201.100000001</v>
      </c>
      <c r="R970" s="95">
        <v>630874.4</v>
      </c>
      <c r="S970" s="95">
        <v>2.183460584343166</v>
      </c>
      <c r="T970" s="100" t="s">
        <v>73</v>
      </c>
    </row>
    <row r="971" spans="1:20" x14ac:dyDescent="0.55000000000000004">
      <c r="A971" s="123">
        <v>2567</v>
      </c>
      <c r="B971" s="99">
        <v>45565</v>
      </c>
      <c r="C971" s="100" t="s">
        <v>2205</v>
      </c>
      <c r="D971" s="101">
        <v>1</v>
      </c>
      <c r="E971" s="100" t="s">
        <v>147</v>
      </c>
      <c r="F971" s="100" t="s">
        <v>25</v>
      </c>
      <c r="G971" s="100" t="s">
        <v>176</v>
      </c>
      <c r="H971" s="100" t="s">
        <v>2231</v>
      </c>
      <c r="I971" s="100" t="s">
        <v>97</v>
      </c>
      <c r="J971" s="100" t="s">
        <v>32</v>
      </c>
      <c r="K971" s="100" t="s">
        <v>109</v>
      </c>
      <c r="L971" s="100" t="s">
        <v>110</v>
      </c>
      <c r="M971" s="101">
        <v>12</v>
      </c>
      <c r="N971" s="95">
        <v>45044168.859999999</v>
      </c>
      <c r="O971" s="95">
        <v>47818075.259999998</v>
      </c>
      <c r="P971" s="95">
        <v>47818075.259999998</v>
      </c>
      <c r="Q971" s="95">
        <v>48619402.480000004</v>
      </c>
      <c r="R971" s="95">
        <v>801327.22</v>
      </c>
      <c r="S971" s="96">
        <v>1.6757830917345879</v>
      </c>
      <c r="T971" s="100" t="s">
        <v>73</v>
      </c>
    </row>
    <row r="972" spans="1:20" x14ac:dyDescent="0.55000000000000004">
      <c r="A972" s="123">
        <v>2567</v>
      </c>
      <c r="B972" s="99">
        <v>45565</v>
      </c>
      <c r="C972" s="100" t="s">
        <v>2205</v>
      </c>
      <c r="D972" s="101">
        <v>1</v>
      </c>
      <c r="E972" s="100" t="s">
        <v>147</v>
      </c>
      <c r="F972" s="100" t="s">
        <v>25</v>
      </c>
      <c r="G972" s="100" t="s">
        <v>158</v>
      </c>
      <c r="H972" s="100" t="s">
        <v>2232</v>
      </c>
      <c r="I972" s="100" t="s">
        <v>97</v>
      </c>
      <c r="J972" s="100" t="s">
        <v>32</v>
      </c>
      <c r="K972" s="100" t="s">
        <v>109</v>
      </c>
      <c r="L972" s="100" t="s">
        <v>110</v>
      </c>
      <c r="M972" s="101">
        <v>12</v>
      </c>
      <c r="N972" s="95">
        <v>22591028.399999999</v>
      </c>
      <c r="O972" s="95">
        <v>22028161.899999999</v>
      </c>
      <c r="P972" s="95">
        <v>22028161.899999999</v>
      </c>
      <c r="Q972" s="95">
        <v>24827560</v>
      </c>
      <c r="R972" s="95">
        <v>2799398.1</v>
      </c>
      <c r="S972" s="95">
        <v>12.708269136155204</v>
      </c>
      <c r="T972" s="100" t="s">
        <v>73</v>
      </c>
    </row>
    <row r="973" spans="1:20" x14ac:dyDescent="0.55000000000000004">
      <c r="A973" s="123">
        <v>2567</v>
      </c>
      <c r="B973" s="99">
        <v>45565</v>
      </c>
      <c r="C973" s="100" t="s">
        <v>2205</v>
      </c>
      <c r="D973" s="101">
        <v>1</v>
      </c>
      <c r="E973" s="100" t="s">
        <v>147</v>
      </c>
      <c r="F973" s="100" t="s">
        <v>25</v>
      </c>
      <c r="G973" s="100" t="s">
        <v>194</v>
      </c>
      <c r="H973" s="100" t="s">
        <v>2233</v>
      </c>
      <c r="I973" s="100" t="s">
        <v>97</v>
      </c>
      <c r="J973" s="100" t="s">
        <v>32</v>
      </c>
      <c r="K973" s="100" t="s">
        <v>109</v>
      </c>
      <c r="L973" s="100" t="s">
        <v>110</v>
      </c>
      <c r="M973" s="101">
        <v>12</v>
      </c>
      <c r="N973" s="95">
        <v>26495327.850000001</v>
      </c>
      <c r="O973" s="95">
        <v>27000000</v>
      </c>
      <c r="P973" s="95">
        <v>27000000</v>
      </c>
      <c r="Q973" s="95">
        <v>30833704.419999998</v>
      </c>
      <c r="R973" s="95">
        <v>3833704.42</v>
      </c>
      <c r="S973" s="95">
        <v>14.198905259259259</v>
      </c>
      <c r="T973" s="100" t="s">
        <v>73</v>
      </c>
    </row>
    <row r="974" spans="1:20" x14ac:dyDescent="0.55000000000000004">
      <c r="A974" s="123">
        <v>2567</v>
      </c>
      <c r="B974" s="99">
        <v>45565</v>
      </c>
      <c r="C974" s="100" t="s">
        <v>2205</v>
      </c>
      <c r="D974" s="101">
        <v>1</v>
      </c>
      <c r="E974" s="100" t="s">
        <v>147</v>
      </c>
      <c r="F974" s="100" t="s">
        <v>25</v>
      </c>
      <c r="G974" s="100" t="s">
        <v>154</v>
      </c>
      <c r="H974" s="100" t="s">
        <v>2234</v>
      </c>
      <c r="I974" s="100" t="s">
        <v>97</v>
      </c>
      <c r="J974" s="100" t="s">
        <v>32</v>
      </c>
      <c r="K974" s="100" t="s">
        <v>109</v>
      </c>
      <c r="L974" s="100" t="s">
        <v>110</v>
      </c>
      <c r="M974" s="101">
        <v>12</v>
      </c>
      <c r="N974" s="95">
        <v>13418719.5</v>
      </c>
      <c r="O974" s="95">
        <v>15278891</v>
      </c>
      <c r="P974" s="95">
        <v>15278891</v>
      </c>
      <c r="Q974" s="95">
        <v>17598928</v>
      </c>
      <c r="R974" s="95">
        <v>2320037</v>
      </c>
      <c r="S974" s="95">
        <v>15.184590295198781</v>
      </c>
      <c r="T974" s="100" t="s">
        <v>73</v>
      </c>
    </row>
    <row r="975" spans="1:20" x14ac:dyDescent="0.55000000000000004">
      <c r="A975" s="123">
        <v>2567</v>
      </c>
      <c r="B975" s="99">
        <v>45565</v>
      </c>
      <c r="C975" s="100" t="s">
        <v>2205</v>
      </c>
      <c r="D975" s="101">
        <v>1</v>
      </c>
      <c r="E975" s="100" t="s">
        <v>147</v>
      </c>
      <c r="F975" s="100" t="s">
        <v>56</v>
      </c>
      <c r="G975" s="100" t="s">
        <v>160</v>
      </c>
      <c r="H975" s="100" t="s">
        <v>2235</v>
      </c>
      <c r="I975" s="100" t="s">
        <v>97</v>
      </c>
      <c r="J975" s="100" t="s">
        <v>32</v>
      </c>
      <c r="K975" s="100" t="s">
        <v>109</v>
      </c>
      <c r="L975" s="100" t="s">
        <v>110</v>
      </c>
      <c r="M975" s="101">
        <v>12</v>
      </c>
      <c r="N975" s="95">
        <v>117745079.25</v>
      </c>
      <c r="O975" s="95">
        <v>123245500</v>
      </c>
      <c r="P975" s="95">
        <v>123245500</v>
      </c>
      <c r="Q975" s="95">
        <v>135946141.81</v>
      </c>
      <c r="R975" s="95">
        <v>12700641.810000001</v>
      </c>
      <c r="S975" s="95">
        <v>10.305156626408268</v>
      </c>
      <c r="T975" s="100" t="s">
        <v>73</v>
      </c>
    </row>
    <row r="976" spans="1:20" x14ac:dyDescent="0.55000000000000004">
      <c r="A976" s="123">
        <v>2567</v>
      </c>
      <c r="B976" s="99">
        <v>45565</v>
      </c>
      <c r="C976" s="100" t="s">
        <v>2205</v>
      </c>
      <c r="D976" s="101">
        <v>1</v>
      </c>
      <c r="E976" s="100" t="s">
        <v>147</v>
      </c>
      <c r="F976" s="100" t="s">
        <v>25</v>
      </c>
      <c r="G976" s="100" t="s">
        <v>184</v>
      </c>
      <c r="H976" s="100" t="s">
        <v>2236</v>
      </c>
      <c r="I976" s="100" t="s">
        <v>97</v>
      </c>
      <c r="J976" s="100" t="s">
        <v>32</v>
      </c>
      <c r="K976" s="100" t="s">
        <v>109</v>
      </c>
      <c r="L976" s="100" t="s">
        <v>110</v>
      </c>
      <c r="M976" s="101">
        <v>12</v>
      </c>
      <c r="N976" s="95">
        <v>37863797.82</v>
      </c>
      <c r="O976" s="95">
        <v>36340000</v>
      </c>
      <c r="P976" s="95">
        <v>36340000</v>
      </c>
      <c r="Q976" s="95">
        <v>35874038.369999997</v>
      </c>
      <c r="R976" s="95">
        <v>-465961.63</v>
      </c>
      <c r="S976" s="95">
        <v>-1.2822279306549258</v>
      </c>
      <c r="T976" s="100" t="s">
        <v>28</v>
      </c>
    </row>
    <row r="977" spans="1:20" x14ac:dyDescent="0.55000000000000004">
      <c r="A977" s="123">
        <v>2567</v>
      </c>
      <c r="B977" s="99">
        <v>45565</v>
      </c>
      <c r="C977" s="100" t="s">
        <v>2205</v>
      </c>
      <c r="D977" s="101">
        <v>1</v>
      </c>
      <c r="E977" s="100" t="s">
        <v>147</v>
      </c>
      <c r="F977" s="100" t="s">
        <v>25</v>
      </c>
      <c r="G977" s="100" t="s">
        <v>164</v>
      </c>
      <c r="H977" s="100" t="s">
        <v>2237</v>
      </c>
      <c r="I977" s="100" t="s">
        <v>97</v>
      </c>
      <c r="J977" s="100" t="s">
        <v>32</v>
      </c>
      <c r="K977" s="100" t="s">
        <v>109</v>
      </c>
      <c r="L977" s="100" t="s">
        <v>110</v>
      </c>
      <c r="M977" s="101">
        <v>12</v>
      </c>
      <c r="N977" s="95">
        <v>15550117.220000001</v>
      </c>
      <c r="O977" s="95">
        <v>15702953.41</v>
      </c>
      <c r="P977" s="95">
        <v>15702953.41</v>
      </c>
      <c r="Q977" s="95">
        <v>19436254.130000003</v>
      </c>
      <c r="R977" s="95">
        <v>3733300.72</v>
      </c>
      <c r="S977" s="95">
        <v>23.774513128355515</v>
      </c>
      <c r="T977" s="100" t="s">
        <v>73</v>
      </c>
    </row>
    <row r="978" spans="1:20" x14ac:dyDescent="0.55000000000000004">
      <c r="A978" s="123">
        <v>2567</v>
      </c>
      <c r="B978" s="99">
        <v>45565</v>
      </c>
      <c r="C978" s="100" t="s">
        <v>2205</v>
      </c>
      <c r="D978" s="101">
        <v>1</v>
      </c>
      <c r="E978" s="100" t="s">
        <v>147</v>
      </c>
      <c r="F978" s="100" t="s">
        <v>56</v>
      </c>
      <c r="G978" s="100" t="s">
        <v>178</v>
      </c>
      <c r="H978" s="100" t="s">
        <v>2238</v>
      </c>
      <c r="I978" s="100" t="s">
        <v>97</v>
      </c>
      <c r="J978" s="100" t="s">
        <v>32</v>
      </c>
      <c r="K978" s="100" t="s">
        <v>109</v>
      </c>
      <c r="L978" s="100" t="s">
        <v>110</v>
      </c>
      <c r="M978" s="101">
        <v>12</v>
      </c>
      <c r="N978" s="95">
        <v>80532118.510000005</v>
      </c>
      <c r="O978" s="95">
        <v>97210060</v>
      </c>
      <c r="P978" s="95">
        <v>97210060</v>
      </c>
      <c r="Q978" s="95">
        <v>95431108.599999994</v>
      </c>
      <c r="R978" s="95">
        <v>-1778951.4</v>
      </c>
      <c r="S978" s="95">
        <v>-1.8300075115682473</v>
      </c>
      <c r="T978" s="100" t="s">
        <v>28</v>
      </c>
    </row>
    <row r="979" spans="1:20" x14ac:dyDescent="0.55000000000000004">
      <c r="A979" s="123">
        <v>2567</v>
      </c>
      <c r="B979" s="99">
        <v>45565</v>
      </c>
      <c r="C979" s="100" t="s">
        <v>2205</v>
      </c>
      <c r="D979" s="101">
        <v>1</v>
      </c>
      <c r="E979" s="100" t="s">
        <v>147</v>
      </c>
      <c r="F979" s="100" t="s">
        <v>25</v>
      </c>
      <c r="G979" s="100" t="s">
        <v>192</v>
      </c>
      <c r="H979" s="100" t="s">
        <v>2239</v>
      </c>
      <c r="I979" s="100" t="s">
        <v>97</v>
      </c>
      <c r="J979" s="100" t="s">
        <v>32</v>
      </c>
      <c r="K979" s="100" t="s">
        <v>109</v>
      </c>
      <c r="L979" s="100" t="s">
        <v>110</v>
      </c>
      <c r="M979" s="101">
        <v>12</v>
      </c>
      <c r="N979" s="95">
        <v>24570825.48</v>
      </c>
      <c r="O979" s="95">
        <v>22215000</v>
      </c>
      <c r="P979" s="95">
        <v>22215000</v>
      </c>
      <c r="Q979" s="95">
        <v>21293331.75</v>
      </c>
      <c r="R979" s="95">
        <v>-921668.25</v>
      </c>
      <c r="S979" s="95">
        <v>-4.1488555030384884</v>
      </c>
      <c r="T979" s="100" t="s">
        <v>28</v>
      </c>
    </row>
    <row r="980" spans="1:20" x14ac:dyDescent="0.55000000000000004">
      <c r="A980" s="123">
        <v>2567</v>
      </c>
      <c r="B980" s="99">
        <v>45565</v>
      </c>
      <c r="C980" s="100" t="s">
        <v>2205</v>
      </c>
      <c r="D980" s="101">
        <v>1</v>
      </c>
      <c r="E980" s="100" t="s">
        <v>147</v>
      </c>
      <c r="F980" s="100" t="s">
        <v>56</v>
      </c>
      <c r="G980" s="100" t="s">
        <v>166</v>
      </c>
      <c r="H980" s="100" t="s">
        <v>2240</v>
      </c>
      <c r="I980" s="100" t="s">
        <v>97</v>
      </c>
      <c r="J980" s="100" t="s">
        <v>32</v>
      </c>
      <c r="K980" s="100" t="s">
        <v>109</v>
      </c>
      <c r="L980" s="100" t="s">
        <v>110</v>
      </c>
      <c r="M980" s="101">
        <v>12</v>
      </c>
      <c r="N980" s="95">
        <v>90861457.329999998</v>
      </c>
      <c r="O980" s="95">
        <v>104016275.34999999</v>
      </c>
      <c r="P980" s="95">
        <v>104016275.34999999</v>
      </c>
      <c r="Q980" s="95">
        <v>104431617.46000001</v>
      </c>
      <c r="R980" s="95">
        <v>415342.11</v>
      </c>
      <c r="S980" s="95">
        <v>0.399304924736473</v>
      </c>
      <c r="T980" s="100" t="s">
        <v>73</v>
      </c>
    </row>
    <row r="981" spans="1:20" x14ac:dyDescent="0.55000000000000004">
      <c r="A981" s="123">
        <v>2567</v>
      </c>
      <c r="B981" s="99">
        <v>45565</v>
      </c>
      <c r="C981" s="100" t="s">
        <v>2205</v>
      </c>
      <c r="D981" s="101">
        <v>1</v>
      </c>
      <c r="E981" s="100" t="s">
        <v>147</v>
      </c>
      <c r="F981" s="100" t="s">
        <v>25</v>
      </c>
      <c r="G981" s="100" t="s">
        <v>180</v>
      </c>
      <c r="H981" s="100" t="s">
        <v>2241</v>
      </c>
      <c r="I981" s="100" t="s">
        <v>97</v>
      </c>
      <c r="J981" s="100" t="s">
        <v>32</v>
      </c>
      <c r="K981" s="100" t="s">
        <v>109</v>
      </c>
      <c r="L981" s="100" t="s">
        <v>110</v>
      </c>
      <c r="M981" s="101">
        <v>12</v>
      </c>
      <c r="N981" s="95">
        <v>39299319.520000003</v>
      </c>
      <c r="O981" s="95">
        <v>46507338.259999998</v>
      </c>
      <c r="P981" s="95">
        <v>46507338.259999998</v>
      </c>
      <c r="Q981" s="95">
        <v>46743821.439999998</v>
      </c>
      <c r="R981" s="95">
        <v>236483.18</v>
      </c>
      <c r="S981" s="95">
        <v>0.50848573332220626</v>
      </c>
      <c r="T981" s="100" t="s">
        <v>73</v>
      </c>
    </row>
    <row r="982" spans="1:20" x14ac:dyDescent="0.55000000000000004">
      <c r="A982" s="123">
        <v>2567</v>
      </c>
      <c r="B982" s="99">
        <v>45565</v>
      </c>
      <c r="C982" s="100" t="s">
        <v>2205</v>
      </c>
      <c r="D982" s="101">
        <v>1</v>
      </c>
      <c r="E982" s="100" t="s">
        <v>147</v>
      </c>
      <c r="F982" s="100" t="s">
        <v>25</v>
      </c>
      <c r="G982" s="100" t="s">
        <v>168</v>
      </c>
      <c r="H982" s="100" t="s">
        <v>2242</v>
      </c>
      <c r="I982" s="100" t="s">
        <v>97</v>
      </c>
      <c r="J982" s="100" t="s">
        <v>32</v>
      </c>
      <c r="K982" s="100" t="s">
        <v>109</v>
      </c>
      <c r="L982" s="100" t="s">
        <v>110</v>
      </c>
      <c r="M982" s="101">
        <v>12</v>
      </c>
      <c r="N982" s="95">
        <v>23152679.84</v>
      </c>
      <c r="O982" s="95">
        <v>25939877.140000001</v>
      </c>
      <c r="P982" s="95">
        <v>25939877.140000001</v>
      </c>
      <c r="Q982" s="95">
        <v>26210223.399999999</v>
      </c>
      <c r="R982" s="95">
        <v>270346.26</v>
      </c>
      <c r="S982" s="95">
        <v>1.0422033170817091</v>
      </c>
      <c r="T982" s="100" t="s">
        <v>73</v>
      </c>
    </row>
    <row r="983" spans="1:20" x14ac:dyDescent="0.55000000000000004">
      <c r="A983" s="123">
        <v>2567</v>
      </c>
      <c r="B983" s="99">
        <v>45565</v>
      </c>
      <c r="C983" s="100" t="s">
        <v>2205</v>
      </c>
      <c r="D983" s="101">
        <v>1</v>
      </c>
      <c r="E983" s="100" t="s">
        <v>147</v>
      </c>
      <c r="F983" s="100" t="s">
        <v>25</v>
      </c>
      <c r="G983" s="100" t="s">
        <v>182</v>
      </c>
      <c r="H983" s="100" t="s">
        <v>2243</v>
      </c>
      <c r="I983" s="100" t="s">
        <v>97</v>
      </c>
      <c r="J983" s="100" t="s">
        <v>32</v>
      </c>
      <c r="K983" s="100" t="s">
        <v>109</v>
      </c>
      <c r="L983" s="100" t="s">
        <v>110</v>
      </c>
      <c r="M983" s="101">
        <v>12</v>
      </c>
      <c r="N983" s="95">
        <v>15209473.18</v>
      </c>
      <c r="O983" s="95">
        <v>18929500</v>
      </c>
      <c r="P983" s="95">
        <v>18929500</v>
      </c>
      <c r="Q983" s="95">
        <v>19248992.259999998</v>
      </c>
      <c r="R983" s="95">
        <v>319492.26</v>
      </c>
      <c r="S983" s="95">
        <v>1.6878008399587945</v>
      </c>
      <c r="T983" s="100" t="s">
        <v>73</v>
      </c>
    </row>
    <row r="984" spans="1:20" x14ac:dyDescent="0.55000000000000004">
      <c r="A984" s="123">
        <v>2567</v>
      </c>
      <c r="B984" s="99">
        <v>45565</v>
      </c>
      <c r="C984" s="100" t="s">
        <v>2205</v>
      </c>
      <c r="D984" s="101">
        <v>1</v>
      </c>
      <c r="E984" s="100" t="s">
        <v>147</v>
      </c>
      <c r="F984" s="100" t="s">
        <v>25</v>
      </c>
      <c r="G984" s="100" t="s">
        <v>172</v>
      </c>
      <c r="H984" s="100" t="s">
        <v>2244</v>
      </c>
      <c r="I984" s="100" t="s">
        <v>97</v>
      </c>
      <c r="J984" s="100" t="s">
        <v>32</v>
      </c>
      <c r="K984" s="100" t="s">
        <v>109</v>
      </c>
      <c r="L984" s="100" t="s">
        <v>110</v>
      </c>
      <c r="M984" s="101">
        <v>12</v>
      </c>
      <c r="N984" s="95">
        <v>32196170.399999999</v>
      </c>
      <c r="O984" s="95">
        <v>29616079.68</v>
      </c>
      <c r="P984" s="95">
        <v>29616079.68</v>
      </c>
      <c r="Q984" s="95">
        <v>29861621.52</v>
      </c>
      <c r="R984" s="95">
        <v>245541.84</v>
      </c>
      <c r="S984" s="95">
        <v>0.82908285854530761</v>
      </c>
      <c r="T984" s="100" t="s">
        <v>73</v>
      </c>
    </row>
    <row r="985" spans="1:20" x14ac:dyDescent="0.55000000000000004">
      <c r="A985" s="123">
        <v>2567</v>
      </c>
      <c r="B985" s="99">
        <v>45565</v>
      </c>
      <c r="C985" s="100" t="s">
        <v>2205</v>
      </c>
      <c r="D985" s="101">
        <v>1</v>
      </c>
      <c r="E985" s="100" t="s">
        <v>147</v>
      </c>
      <c r="F985" s="100" t="s">
        <v>25</v>
      </c>
      <c r="G985" s="100" t="s">
        <v>186</v>
      </c>
      <c r="H985" s="100" t="s">
        <v>2245</v>
      </c>
      <c r="I985" s="100" t="s">
        <v>97</v>
      </c>
      <c r="J985" s="100" t="s">
        <v>32</v>
      </c>
      <c r="K985" s="100" t="s">
        <v>109</v>
      </c>
      <c r="L985" s="100" t="s">
        <v>110</v>
      </c>
      <c r="M985" s="101">
        <v>12</v>
      </c>
      <c r="N985" s="95">
        <v>30311575.800000001</v>
      </c>
      <c r="O985" s="95">
        <v>26519372.84</v>
      </c>
      <c r="P985" s="95">
        <v>26519372.84</v>
      </c>
      <c r="Q985" s="95">
        <v>27108713.449999999</v>
      </c>
      <c r="R985" s="95">
        <v>589340.61</v>
      </c>
      <c r="S985" s="95">
        <v>2.2223022148965725</v>
      </c>
      <c r="T985" s="100" t="s">
        <v>73</v>
      </c>
    </row>
    <row r="986" spans="1:20" x14ac:dyDescent="0.55000000000000004">
      <c r="A986" s="123">
        <v>2567</v>
      </c>
      <c r="B986" s="99">
        <v>45565</v>
      </c>
      <c r="C986" s="100" t="s">
        <v>2205</v>
      </c>
      <c r="D986" s="101">
        <v>1</v>
      </c>
      <c r="E986" s="100" t="s">
        <v>147</v>
      </c>
      <c r="F986" s="100" t="s">
        <v>25</v>
      </c>
      <c r="G986" s="100" t="s">
        <v>162</v>
      </c>
      <c r="H986" s="100" t="s">
        <v>2246</v>
      </c>
      <c r="I986" s="100" t="s">
        <v>97</v>
      </c>
      <c r="J986" s="100" t="s">
        <v>32</v>
      </c>
      <c r="K986" s="100" t="s">
        <v>109</v>
      </c>
      <c r="L986" s="100" t="s">
        <v>110</v>
      </c>
      <c r="M986" s="101">
        <v>12</v>
      </c>
      <c r="N986" s="95">
        <v>21428309.59</v>
      </c>
      <c r="O986" s="95">
        <v>22174043.25</v>
      </c>
      <c r="P986" s="95">
        <v>22174043.25</v>
      </c>
      <c r="Q986" s="95">
        <v>20844912.43</v>
      </c>
      <c r="R986" s="95">
        <v>-1329130.82</v>
      </c>
      <c r="S986" s="95">
        <v>-5.994084186698788</v>
      </c>
      <c r="T986" s="100" t="s">
        <v>28</v>
      </c>
    </row>
    <row r="987" spans="1:20" x14ac:dyDescent="0.55000000000000004">
      <c r="A987" s="123">
        <v>2567</v>
      </c>
      <c r="B987" s="99">
        <v>45565</v>
      </c>
      <c r="C987" s="100" t="s">
        <v>2205</v>
      </c>
      <c r="D987" s="101">
        <v>1</v>
      </c>
      <c r="E987" s="100" t="s">
        <v>147</v>
      </c>
      <c r="F987" s="100" t="s">
        <v>25</v>
      </c>
      <c r="G987" s="100" t="s">
        <v>170</v>
      </c>
      <c r="H987" s="100" t="s">
        <v>2247</v>
      </c>
      <c r="I987" s="100" t="s">
        <v>97</v>
      </c>
      <c r="J987" s="100" t="s">
        <v>32</v>
      </c>
      <c r="K987" s="100" t="s">
        <v>109</v>
      </c>
      <c r="L987" s="100" t="s">
        <v>110</v>
      </c>
      <c r="M987" s="101">
        <v>12</v>
      </c>
      <c r="N987" s="95">
        <v>20239657.32</v>
      </c>
      <c r="O987" s="95">
        <v>21068015.34</v>
      </c>
      <c r="P987" s="95">
        <v>21068015.34</v>
      </c>
      <c r="Q987" s="95">
        <v>22841777.350000001</v>
      </c>
      <c r="R987" s="95">
        <v>1773762.01</v>
      </c>
      <c r="S987" s="96">
        <v>8.4192173841468261</v>
      </c>
      <c r="T987" s="100" t="s">
        <v>73</v>
      </c>
    </row>
    <row r="988" spans="1:20" x14ac:dyDescent="0.55000000000000004">
      <c r="A988" s="123">
        <v>2567</v>
      </c>
      <c r="B988" s="99">
        <v>45565</v>
      </c>
      <c r="C988" s="100" t="s">
        <v>2205</v>
      </c>
      <c r="D988" s="101">
        <v>1</v>
      </c>
      <c r="E988" s="100" t="s">
        <v>147</v>
      </c>
      <c r="F988" s="100" t="s">
        <v>25</v>
      </c>
      <c r="G988" s="100" t="s">
        <v>174</v>
      </c>
      <c r="H988" s="100" t="s">
        <v>2248</v>
      </c>
      <c r="I988" s="100" t="s">
        <v>97</v>
      </c>
      <c r="J988" s="100" t="s">
        <v>32</v>
      </c>
      <c r="K988" s="100" t="s">
        <v>109</v>
      </c>
      <c r="L988" s="100" t="s">
        <v>110</v>
      </c>
      <c r="M988" s="101">
        <v>12</v>
      </c>
      <c r="N988" s="95">
        <v>16541467.859999999</v>
      </c>
      <c r="O988" s="95">
        <v>17190000</v>
      </c>
      <c r="P988" s="95">
        <v>17190000</v>
      </c>
      <c r="Q988" s="95">
        <v>18103918.710000001</v>
      </c>
      <c r="R988" s="95">
        <v>913918.71</v>
      </c>
      <c r="S988" s="95">
        <v>5.3165719022687608</v>
      </c>
      <c r="T988" s="100" t="s">
        <v>73</v>
      </c>
    </row>
    <row r="989" spans="1:20" x14ac:dyDescent="0.55000000000000004">
      <c r="A989" s="123">
        <v>2567</v>
      </c>
      <c r="B989" s="99">
        <v>45565</v>
      </c>
      <c r="C989" s="100" t="s">
        <v>2205</v>
      </c>
      <c r="D989" s="101">
        <v>1</v>
      </c>
      <c r="E989" s="100" t="s">
        <v>147</v>
      </c>
      <c r="F989" s="100" t="s">
        <v>25</v>
      </c>
      <c r="G989" s="100" t="s">
        <v>188</v>
      </c>
      <c r="H989" s="100" t="s">
        <v>2249</v>
      </c>
      <c r="I989" s="100" t="s">
        <v>97</v>
      </c>
      <c r="J989" s="100" t="s">
        <v>32</v>
      </c>
      <c r="K989" s="100" t="s">
        <v>109</v>
      </c>
      <c r="L989" s="100" t="s">
        <v>110</v>
      </c>
      <c r="M989" s="101">
        <v>12</v>
      </c>
      <c r="N989" s="95">
        <v>13995576.48</v>
      </c>
      <c r="O989" s="95">
        <v>13804266.32</v>
      </c>
      <c r="P989" s="95">
        <v>13804266.32</v>
      </c>
      <c r="Q989" s="95">
        <v>14747779.23</v>
      </c>
      <c r="R989" s="95">
        <v>943512.91</v>
      </c>
      <c r="S989" s="95">
        <v>6.8349370269176326</v>
      </c>
      <c r="T989" s="100" t="s">
        <v>73</v>
      </c>
    </row>
    <row r="990" spans="1:20" x14ac:dyDescent="0.55000000000000004">
      <c r="A990" s="123">
        <v>2567</v>
      </c>
      <c r="B990" s="99">
        <v>45565</v>
      </c>
      <c r="C990" s="100" t="s">
        <v>2205</v>
      </c>
      <c r="D990" s="101">
        <v>1</v>
      </c>
      <c r="E990" s="100" t="s">
        <v>147</v>
      </c>
      <c r="F990" s="100" t="s">
        <v>25</v>
      </c>
      <c r="G990" s="100" t="s">
        <v>148</v>
      </c>
      <c r="H990" s="100" t="s">
        <v>2250</v>
      </c>
      <c r="I990" s="100" t="s">
        <v>97</v>
      </c>
      <c r="J990" s="100" t="s">
        <v>32</v>
      </c>
      <c r="K990" s="100" t="s">
        <v>109</v>
      </c>
      <c r="L990" s="100" t="s">
        <v>110</v>
      </c>
      <c r="M990" s="101">
        <v>12</v>
      </c>
      <c r="N990" s="95">
        <v>16306448.43</v>
      </c>
      <c r="O990" s="95">
        <v>15830435.48</v>
      </c>
      <c r="P990" s="95">
        <v>15830435.48</v>
      </c>
      <c r="Q990" s="95">
        <v>16687048.74</v>
      </c>
      <c r="R990" s="95">
        <v>856613.26</v>
      </c>
      <c r="S990" s="95">
        <v>5.4111793771070662</v>
      </c>
      <c r="T990" s="100" t="s">
        <v>73</v>
      </c>
    </row>
    <row r="991" spans="1:20" x14ac:dyDescent="0.55000000000000004">
      <c r="A991" s="123">
        <v>2567</v>
      </c>
      <c r="B991" s="99">
        <v>45565</v>
      </c>
      <c r="C991" s="100" t="s">
        <v>2205</v>
      </c>
      <c r="D991" s="101">
        <v>1</v>
      </c>
      <c r="E991" s="100" t="s">
        <v>147</v>
      </c>
      <c r="F991" s="100" t="s">
        <v>25</v>
      </c>
      <c r="G991" s="100" t="s">
        <v>150</v>
      </c>
      <c r="H991" s="100" t="s">
        <v>2251</v>
      </c>
      <c r="I991" s="100" t="s">
        <v>97</v>
      </c>
      <c r="J991" s="100" t="s">
        <v>32</v>
      </c>
      <c r="K991" s="100" t="s">
        <v>109</v>
      </c>
      <c r="L991" s="100" t="s">
        <v>110</v>
      </c>
      <c r="M991" s="101">
        <v>12</v>
      </c>
      <c r="N991" s="95">
        <v>12937880.42</v>
      </c>
      <c r="O991" s="95">
        <v>14441118.4</v>
      </c>
      <c r="P991" s="95">
        <v>14441118.4</v>
      </c>
      <c r="Q991" s="95">
        <v>14258042.32</v>
      </c>
      <c r="R991" s="95">
        <v>-183076.08</v>
      </c>
      <c r="S991" s="95">
        <v>-1.2677417006704967</v>
      </c>
      <c r="T991" s="100" t="s">
        <v>28</v>
      </c>
    </row>
    <row r="992" spans="1:20" x14ac:dyDescent="0.55000000000000004">
      <c r="A992" s="123">
        <v>2567</v>
      </c>
      <c r="B992" s="99">
        <v>45565</v>
      </c>
      <c r="C992" s="100" t="s">
        <v>2205</v>
      </c>
      <c r="D992" s="101">
        <v>1</v>
      </c>
      <c r="E992" s="100" t="s">
        <v>147</v>
      </c>
      <c r="F992" s="100" t="s">
        <v>25</v>
      </c>
      <c r="G992" s="100" t="s">
        <v>196</v>
      </c>
      <c r="H992" s="100" t="s">
        <v>2227</v>
      </c>
      <c r="I992" s="100" t="s">
        <v>97</v>
      </c>
      <c r="J992" s="100" t="s">
        <v>32</v>
      </c>
      <c r="K992" s="100" t="s">
        <v>111</v>
      </c>
      <c r="L992" s="100" t="s">
        <v>2224</v>
      </c>
      <c r="M992" s="101">
        <v>12</v>
      </c>
      <c r="N992" s="95">
        <v>149926.35</v>
      </c>
      <c r="O992" s="95">
        <v>285094.63</v>
      </c>
      <c r="P992" s="95">
        <v>285094.63</v>
      </c>
      <c r="Q992" s="95">
        <v>133848</v>
      </c>
      <c r="R992" s="95">
        <v>-151246.63</v>
      </c>
      <c r="S992" s="95">
        <v>-53.051378063487199</v>
      </c>
      <c r="T992" s="100" t="s">
        <v>28</v>
      </c>
    </row>
    <row r="993" spans="1:20" x14ac:dyDescent="0.55000000000000004">
      <c r="A993" s="123">
        <v>2567</v>
      </c>
      <c r="B993" s="99">
        <v>45565</v>
      </c>
      <c r="C993" s="100" t="s">
        <v>2205</v>
      </c>
      <c r="D993" s="101">
        <v>1</v>
      </c>
      <c r="E993" s="100" t="s">
        <v>147</v>
      </c>
      <c r="F993" s="100" t="s">
        <v>49</v>
      </c>
      <c r="G993" s="100" t="s">
        <v>156</v>
      </c>
      <c r="H993" s="100" t="s">
        <v>2228</v>
      </c>
      <c r="I993" s="100" t="s">
        <v>97</v>
      </c>
      <c r="J993" s="100" t="s">
        <v>32</v>
      </c>
      <c r="K993" s="100" t="s">
        <v>111</v>
      </c>
      <c r="L993" s="100" t="s">
        <v>2224</v>
      </c>
      <c r="M993" s="101">
        <v>12</v>
      </c>
      <c r="N993" s="95">
        <v>113602722.14</v>
      </c>
      <c r="O993" s="95">
        <v>82981000</v>
      </c>
      <c r="P993" s="95">
        <v>82981000</v>
      </c>
      <c r="Q993" s="95">
        <v>78854611.870000005</v>
      </c>
      <c r="R993" s="95">
        <v>-4126388.13</v>
      </c>
      <c r="S993" s="95">
        <v>-4.9726902905484387</v>
      </c>
      <c r="T993" s="100" t="s">
        <v>28</v>
      </c>
    </row>
    <row r="994" spans="1:20" x14ac:dyDescent="0.55000000000000004">
      <c r="A994" s="123">
        <v>2567</v>
      </c>
      <c r="B994" s="99">
        <v>45565</v>
      </c>
      <c r="C994" s="100" t="s">
        <v>2205</v>
      </c>
      <c r="D994" s="101">
        <v>1</v>
      </c>
      <c r="E994" s="100" t="s">
        <v>147</v>
      </c>
      <c r="F994" s="100" t="s">
        <v>56</v>
      </c>
      <c r="G994" s="100" t="s">
        <v>152</v>
      </c>
      <c r="H994" s="100" t="s">
        <v>2229</v>
      </c>
      <c r="I994" s="100" t="s">
        <v>97</v>
      </c>
      <c r="J994" s="100" t="s">
        <v>32</v>
      </c>
      <c r="K994" s="100" t="s">
        <v>111</v>
      </c>
      <c r="L994" s="100" t="s">
        <v>2224</v>
      </c>
      <c r="M994" s="101">
        <v>12</v>
      </c>
      <c r="N994" s="95">
        <v>27117818.52</v>
      </c>
      <c r="O994" s="95">
        <v>12818158.550000001</v>
      </c>
      <c r="P994" s="95">
        <v>12818158.550000001</v>
      </c>
      <c r="Q994" s="95">
        <v>14519921.060000002</v>
      </c>
      <c r="R994" s="95">
        <v>1701762.51</v>
      </c>
      <c r="S994" s="95">
        <v>13.27618552510415</v>
      </c>
      <c r="T994" s="100" t="s">
        <v>73</v>
      </c>
    </row>
    <row r="995" spans="1:20" x14ac:dyDescent="0.55000000000000004">
      <c r="A995" s="123">
        <v>2567</v>
      </c>
      <c r="B995" s="99">
        <v>45565</v>
      </c>
      <c r="C995" s="100" t="s">
        <v>2205</v>
      </c>
      <c r="D995" s="101">
        <v>1</v>
      </c>
      <c r="E995" s="100" t="s">
        <v>147</v>
      </c>
      <c r="F995" s="100" t="s">
        <v>25</v>
      </c>
      <c r="G995" s="100" t="s">
        <v>190</v>
      </c>
      <c r="H995" s="100" t="s">
        <v>2230</v>
      </c>
      <c r="I995" s="100" t="s">
        <v>97</v>
      </c>
      <c r="J995" s="100" t="s">
        <v>32</v>
      </c>
      <c r="K995" s="100" t="s">
        <v>111</v>
      </c>
      <c r="L995" s="100" t="s">
        <v>2224</v>
      </c>
      <c r="M995" s="101">
        <v>12</v>
      </c>
      <c r="N995" s="95">
        <v>5136321.66</v>
      </c>
      <c r="O995" s="95">
        <v>4704936.18</v>
      </c>
      <c r="P995" s="95">
        <v>4704936.18</v>
      </c>
      <c r="Q995" s="95">
        <v>4868304.17</v>
      </c>
      <c r="R995" s="95">
        <v>163367.99</v>
      </c>
      <c r="S995" s="95">
        <v>3.4722679277660253</v>
      </c>
      <c r="T995" s="100" t="s">
        <v>73</v>
      </c>
    </row>
    <row r="996" spans="1:20" x14ac:dyDescent="0.55000000000000004">
      <c r="A996" s="123">
        <v>2567</v>
      </c>
      <c r="B996" s="99">
        <v>45565</v>
      </c>
      <c r="C996" s="100" t="s">
        <v>2205</v>
      </c>
      <c r="D996" s="101">
        <v>1</v>
      </c>
      <c r="E996" s="100" t="s">
        <v>147</v>
      </c>
      <c r="F996" s="100" t="s">
        <v>25</v>
      </c>
      <c r="G996" s="100" t="s">
        <v>176</v>
      </c>
      <c r="H996" s="100" t="s">
        <v>2231</v>
      </c>
      <c r="I996" s="100" t="s">
        <v>97</v>
      </c>
      <c r="J996" s="100" t="s">
        <v>32</v>
      </c>
      <c r="K996" s="100" t="s">
        <v>111</v>
      </c>
      <c r="L996" s="100" t="s">
        <v>2224</v>
      </c>
      <c r="M996" s="101">
        <v>12</v>
      </c>
      <c r="N996" s="95">
        <v>12240806.279999999</v>
      </c>
      <c r="O996" s="95">
        <v>4346251.2300000004</v>
      </c>
      <c r="P996" s="95">
        <v>4346251.2300000004</v>
      </c>
      <c r="Q996" s="95">
        <v>4903984.46</v>
      </c>
      <c r="R996" s="95">
        <v>557733.23</v>
      </c>
      <c r="S996" s="95">
        <v>12.832512445443703</v>
      </c>
      <c r="T996" s="100" t="s">
        <v>73</v>
      </c>
    </row>
    <row r="997" spans="1:20" x14ac:dyDescent="0.55000000000000004">
      <c r="A997" s="123">
        <v>2567</v>
      </c>
      <c r="B997" s="99">
        <v>45565</v>
      </c>
      <c r="C997" s="100" t="s">
        <v>2205</v>
      </c>
      <c r="D997" s="101">
        <v>1</v>
      </c>
      <c r="E997" s="100" t="s">
        <v>147</v>
      </c>
      <c r="F997" s="100" t="s">
        <v>25</v>
      </c>
      <c r="G997" s="100" t="s">
        <v>158</v>
      </c>
      <c r="H997" s="100" t="s">
        <v>2232</v>
      </c>
      <c r="I997" s="100" t="s">
        <v>97</v>
      </c>
      <c r="J997" s="100" t="s">
        <v>32</v>
      </c>
      <c r="K997" s="100" t="s">
        <v>111</v>
      </c>
      <c r="L997" s="100" t="s">
        <v>2224</v>
      </c>
      <c r="M997" s="101">
        <v>12</v>
      </c>
      <c r="N997" s="95">
        <v>14039367.02</v>
      </c>
      <c r="O997" s="95">
        <v>3992664.2</v>
      </c>
      <c r="P997" s="95">
        <v>3992664.2</v>
      </c>
      <c r="Q997" s="95">
        <v>4286515.959999999</v>
      </c>
      <c r="R997" s="95">
        <v>293851.76</v>
      </c>
      <c r="S997" s="95">
        <v>7.3597914896023564</v>
      </c>
      <c r="T997" s="100" t="s">
        <v>73</v>
      </c>
    </row>
    <row r="998" spans="1:20" x14ac:dyDescent="0.55000000000000004">
      <c r="A998" s="123">
        <v>2567</v>
      </c>
      <c r="B998" s="99">
        <v>45565</v>
      </c>
      <c r="C998" s="100" t="s">
        <v>2205</v>
      </c>
      <c r="D998" s="101">
        <v>1</v>
      </c>
      <c r="E998" s="100" t="s">
        <v>147</v>
      </c>
      <c r="F998" s="100" t="s">
        <v>25</v>
      </c>
      <c r="G998" s="100" t="s">
        <v>194</v>
      </c>
      <c r="H998" s="100" t="s">
        <v>2233</v>
      </c>
      <c r="I998" s="100" t="s">
        <v>97</v>
      </c>
      <c r="J998" s="100" t="s">
        <v>32</v>
      </c>
      <c r="K998" s="100" t="s">
        <v>111</v>
      </c>
      <c r="L998" s="100" t="s">
        <v>2224</v>
      </c>
      <c r="M998" s="101">
        <v>12</v>
      </c>
      <c r="N998" s="95">
        <v>15185858.59</v>
      </c>
      <c r="O998" s="95">
        <v>3985807.73</v>
      </c>
      <c r="P998" s="95">
        <v>3985807.73</v>
      </c>
      <c r="Q998" s="95">
        <v>4007583.43</v>
      </c>
      <c r="R998" s="95">
        <v>21775.7</v>
      </c>
      <c r="S998" s="95">
        <v>0.54633091897787056</v>
      </c>
      <c r="T998" s="100" t="s">
        <v>73</v>
      </c>
    </row>
    <row r="999" spans="1:20" x14ac:dyDescent="0.55000000000000004">
      <c r="A999" s="123">
        <v>2567</v>
      </c>
      <c r="B999" s="99">
        <v>45565</v>
      </c>
      <c r="C999" s="100" t="s">
        <v>2205</v>
      </c>
      <c r="D999" s="101">
        <v>1</v>
      </c>
      <c r="E999" s="100" t="s">
        <v>147</v>
      </c>
      <c r="F999" s="100" t="s">
        <v>25</v>
      </c>
      <c r="G999" s="100" t="s">
        <v>154</v>
      </c>
      <c r="H999" s="100" t="s">
        <v>2234</v>
      </c>
      <c r="I999" s="100" t="s">
        <v>97</v>
      </c>
      <c r="J999" s="100" t="s">
        <v>32</v>
      </c>
      <c r="K999" s="100" t="s">
        <v>111</v>
      </c>
      <c r="L999" s="100" t="s">
        <v>2224</v>
      </c>
      <c r="M999" s="101">
        <v>12</v>
      </c>
      <c r="N999" s="95">
        <v>3902806.82</v>
      </c>
      <c r="O999" s="95">
        <v>1809710</v>
      </c>
      <c r="P999" s="95">
        <v>1809710</v>
      </c>
      <c r="Q999" s="95">
        <v>2011262.27</v>
      </c>
      <c r="R999" s="95">
        <v>201552.27</v>
      </c>
      <c r="S999" s="95">
        <v>11.137268954694399</v>
      </c>
      <c r="T999" s="100" t="s">
        <v>73</v>
      </c>
    </row>
    <row r="1000" spans="1:20" x14ac:dyDescent="0.55000000000000004">
      <c r="A1000" s="123">
        <v>2567</v>
      </c>
      <c r="B1000" s="99">
        <v>45565</v>
      </c>
      <c r="C1000" s="100" t="s">
        <v>2205</v>
      </c>
      <c r="D1000" s="101">
        <v>1</v>
      </c>
      <c r="E1000" s="100" t="s">
        <v>147</v>
      </c>
      <c r="F1000" s="100" t="s">
        <v>56</v>
      </c>
      <c r="G1000" s="100" t="s">
        <v>160</v>
      </c>
      <c r="H1000" s="100" t="s">
        <v>2235</v>
      </c>
      <c r="I1000" s="100" t="s">
        <v>97</v>
      </c>
      <c r="J1000" s="100" t="s">
        <v>32</v>
      </c>
      <c r="K1000" s="100" t="s">
        <v>111</v>
      </c>
      <c r="L1000" s="100" t="s">
        <v>2224</v>
      </c>
      <c r="M1000" s="101">
        <v>12</v>
      </c>
      <c r="N1000" s="95">
        <v>50140853.759999998</v>
      </c>
      <c r="O1000" s="95">
        <v>13443078</v>
      </c>
      <c r="P1000" s="95">
        <v>13443078</v>
      </c>
      <c r="Q1000" s="95">
        <v>12994342.710000001</v>
      </c>
      <c r="R1000" s="95">
        <v>-448735.29</v>
      </c>
      <c r="S1000" s="95">
        <v>-3.3380397703561639</v>
      </c>
      <c r="T1000" s="100" t="s">
        <v>28</v>
      </c>
    </row>
    <row r="1001" spans="1:20" x14ac:dyDescent="0.55000000000000004">
      <c r="A1001" s="123">
        <v>2567</v>
      </c>
      <c r="B1001" s="99">
        <v>45565</v>
      </c>
      <c r="C1001" s="100" t="s">
        <v>2205</v>
      </c>
      <c r="D1001" s="101">
        <v>1</v>
      </c>
      <c r="E1001" s="100" t="s">
        <v>147</v>
      </c>
      <c r="F1001" s="100" t="s">
        <v>25</v>
      </c>
      <c r="G1001" s="100" t="s">
        <v>184</v>
      </c>
      <c r="H1001" s="100" t="s">
        <v>2236</v>
      </c>
      <c r="I1001" s="100" t="s">
        <v>97</v>
      </c>
      <c r="J1001" s="100" t="s">
        <v>32</v>
      </c>
      <c r="K1001" s="100" t="s">
        <v>111</v>
      </c>
      <c r="L1001" s="100" t="s">
        <v>2224</v>
      </c>
      <c r="M1001" s="101">
        <v>12</v>
      </c>
      <c r="N1001" s="95">
        <v>11792584.52</v>
      </c>
      <c r="O1001" s="95">
        <v>4841668.54</v>
      </c>
      <c r="P1001" s="95">
        <v>4841668.54</v>
      </c>
      <c r="Q1001" s="95">
        <v>5202380.9800000004</v>
      </c>
      <c r="R1001" s="95">
        <v>360712.44</v>
      </c>
      <c r="S1001" s="95">
        <v>7.450167995184569</v>
      </c>
      <c r="T1001" s="100" t="s">
        <v>73</v>
      </c>
    </row>
    <row r="1002" spans="1:20" x14ac:dyDescent="0.55000000000000004">
      <c r="A1002" s="123">
        <v>2567</v>
      </c>
      <c r="B1002" s="99">
        <v>45565</v>
      </c>
      <c r="C1002" s="100" t="s">
        <v>2205</v>
      </c>
      <c r="D1002" s="101">
        <v>1</v>
      </c>
      <c r="E1002" s="100" t="s">
        <v>147</v>
      </c>
      <c r="F1002" s="100" t="s">
        <v>25</v>
      </c>
      <c r="G1002" s="100" t="s">
        <v>164</v>
      </c>
      <c r="H1002" s="100" t="s">
        <v>2237</v>
      </c>
      <c r="I1002" s="100" t="s">
        <v>97</v>
      </c>
      <c r="J1002" s="100" t="s">
        <v>32</v>
      </c>
      <c r="K1002" s="100" t="s">
        <v>111</v>
      </c>
      <c r="L1002" s="100" t="s">
        <v>2224</v>
      </c>
      <c r="M1002" s="101">
        <v>12</v>
      </c>
      <c r="N1002" s="95">
        <v>5092272.76</v>
      </c>
      <c r="O1002" s="95">
        <v>2786918.48</v>
      </c>
      <c r="P1002" s="95">
        <v>2786918.48</v>
      </c>
      <c r="Q1002" s="95">
        <v>2963982.57</v>
      </c>
      <c r="R1002" s="95">
        <v>177064.09</v>
      </c>
      <c r="S1002" s="95">
        <v>6.353400405167215</v>
      </c>
      <c r="T1002" s="100" t="s">
        <v>73</v>
      </c>
    </row>
    <row r="1003" spans="1:20" x14ac:dyDescent="0.55000000000000004">
      <c r="A1003" s="123">
        <v>2567</v>
      </c>
      <c r="B1003" s="99">
        <v>45565</v>
      </c>
      <c r="C1003" s="100" t="s">
        <v>2205</v>
      </c>
      <c r="D1003" s="101">
        <v>1</v>
      </c>
      <c r="E1003" s="100" t="s">
        <v>147</v>
      </c>
      <c r="F1003" s="100" t="s">
        <v>56</v>
      </c>
      <c r="G1003" s="100" t="s">
        <v>178</v>
      </c>
      <c r="H1003" s="100" t="s">
        <v>2238</v>
      </c>
      <c r="I1003" s="100" t="s">
        <v>97</v>
      </c>
      <c r="J1003" s="100" t="s">
        <v>32</v>
      </c>
      <c r="K1003" s="100" t="s">
        <v>111</v>
      </c>
      <c r="L1003" s="100" t="s">
        <v>2224</v>
      </c>
      <c r="M1003" s="101">
        <v>12</v>
      </c>
      <c r="N1003" s="95">
        <v>22975897.460000001</v>
      </c>
      <c r="O1003" s="95">
        <v>8540420</v>
      </c>
      <c r="P1003" s="95">
        <v>8540420</v>
      </c>
      <c r="Q1003" s="95">
        <v>9727955.5600000005</v>
      </c>
      <c r="R1003" s="95">
        <v>1187535.56</v>
      </c>
      <c r="S1003" s="95">
        <v>13.90488477147494</v>
      </c>
      <c r="T1003" s="100" t="s">
        <v>73</v>
      </c>
    </row>
    <row r="1004" spans="1:20" x14ac:dyDescent="0.55000000000000004">
      <c r="A1004" s="123">
        <v>2567</v>
      </c>
      <c r="B1004" s="99">
        <v>45565</v>
      </c>
      <c r="C1004" s="100" t="s">
        <v>2205</v>
      </c>
      <c r="D1004" s="101">
        <v>1</v>
      </c>
      <c r="E1004" s="100" t="s">
        <v>147</v>
      </c>
      <c r="F1004" s="100" t="s">
        <v>25</v>
      </c>
      <c r="G1004" s="100" t="s">
        <v>192</v>
      </c>
      <c r="H1004" s="100" t="s">
        <v>2239</v>
      </c>
      <c r="I1004" s="100" t="s">
        <v>97</v>
      </c>
      <c r="J1004" s="100" t="s">
        <v>32</v>
      </c>
      <c r="K1004" s="100" t="s">
        <v>111</v>
      </c>
      <c r="L1004" s="100" t="s">
        <v>2224</v>
      </c>
      <c r="M1004" s="101">
        <v>12</v>
      </c>
      <c r="N1004" s="95">
        <v>13451306.26</v>
      </c>
      <c r="O1004" s="95">
        <v>3804080</v>
      </c>
      <c r="P1004" s="95">
        <v>3804080</v>
      </c>
      <c r="Q1004" s="95">
        <v>3792955.6399999997</v>
      </c>
      <c r="R1004" s="95">
        <v>-11124.36</v>
      </c>
      <c r="S1004" s="95">
        <v>-0.29243233580786943</v>
      </c>
      <c r="T1004" s="100" t="s">
        <v>28</v>
      </c>
    </row>
    <row r="1005" spans="1:20" x14ac:dyDescent="0.55000000000000004">
      <c r="A1005" s="123">
        <v>2567</v>
      </c>
      <c r="B1005" s="99">
        <v>45565</v>
      </c>
      <c r="C1005" s="100" t="s">
        <v>2205</v>
      </c>
      <c r="D1005" s="101">
        <v>1</v>
      </c>
      <c r="E1005" s="100" t="s">
        <v>147</v>
      </c>
      <c r="F1005" s="100" t="s">
        <v>56</v>
      </c>
      <c r="G1005" s="100" t="s">
        <v>166</v>
      </c>
      <c r="H1005" s="100" t="s">
        <v>2240</v>
      </c>
      <c r="I1005" s="100" t="s">
        <v>97</v>
      </c>
      <c r="J1005" s="100" t="s">
        <v>32</v>
      </c>
      <c r="K1005" s="100" t="s">
        <v>111</v>
      </c>
      <c r="L1005" s="100" t="s">
        <v>2224</v>
      </c>
      <c r="M1005" s="101">
        <v>12</v>
      </c>
      <c r="N1005" s="95">
        <v>45810790.149999999</v>
      </c>
      <c r="O1005" s="95">
        <v>13365277.369999999</v>
      </c>
      <c r="P1005" s="95">
        <v>13365277.369999999</v>
      </c>
      <c r="Q1005" s="95">
        <v>14030526.33</v>
      </c>
      <c r="R1005" s="95">
        <v>665248.96</v>
      </c>
      <c r="S1005" s="95">
        <v>4.9774422302168801</v>
      </c>
      <c r="T1005" s="100" t="s">
        <v>73</v>
      </c>
    </row>
    <row r="1006" spans="1:20" x14ac:dyDescent="0.55000000000000004">
      <c r="A1006" s="123">
        <v>2567</v>
      </c>
      <c r="B1006" s="99">
        <v>45565</v>
      </c>
      <c r="C1006" s="100" t="s">
        <v>2205</v>
      </c>
      <c r="D1006" s="101">
        <v>1</v>
      </c>
      <c r="E1006" s="100" t="s">
        <v>147</v>
      </c>
      <c r="F1006" s="100" t="s">
        <v>25</v>
      </c>
      <c r="G1006" s="100" t="s">
        <v>180</v>
      </c>
      <c r="H1006" s="100" t="s">
        <v>2241</v>
      </c>
      <c r="I1006" s="100" t="s">
        <v>97</v>
      </c>
      <c r="J1006" s="100" t="s">
        <v>32</v>
      </c>
      <c r="K1006" s="100" t="s">
        <v>111</v>
      </c>
      <c r="L1006" s="100" t="s">
        <v>2224</v>
      </c>
      <c r="M1006" s="101">
        <v>12</v>
      </c>
      <c r="N1006" s="95">
        <v>36852966.159999996</v>
      </c>
      <c r="O1006" s="95">
        <v>5736358.8300000001</v>
      </c>
      <c r="P1006" s="95">
        <v>5736358.8300000001</v>
      </c>
      <c r="Q1006" s="95">
        <v>6423526.4500000002</v>
      </c>
      <c r="R1006" s="95">
        <v>687167.62</v>
      </c>
      <c r="S1006" s="95">
        <v>11.979160306469181</v>
      </c>
      <c r="T1006" s="100" t="s">
        <v>73</v>
      </c>
    </row>
    <row r="1007" spans="1:20" x14ac:dyDescent="0.55000000000000004">
      <c r="A1007" s="123">
        <v>2567</v>
      </c>
      <c r="B1007" s="99">
        <v>45565</v>
      </c>
      <c r="C1007" s="100" t="s">
        <v>2205</v>
      </c>
      <c r="D1007" s="101">
        <v>1</v>
      </c>
      <c r="E1007" s="100" t="s">
        <v>147</v>
      </c>
      <c r="F1007" s="100" t="s">
        <v>25</v>
      </c>
      <c r="G1007" s="100" t="s">
        <v>168</v>
      </c>
      <c r="H1007" s="100" t="s">
        <v>2242</v>
      </c>
      <c r="I1007" s="100" t="s">
        <v>97</v>
      </c>
      <c r="J1007" s="100" t="s">
        <v>32</v>
      </c>
      <c r="K1007" s="100" t="s">
        <v>111</v>
      </c>
      <c r="L1007" s="100" t="s">
        <v>2224</v>
      </c>
      <c r="M1007" s="101">
        <v>12</v>
      </c>
      <c r="N1007" s="95">
        <v>7747141.7199999997</v>
      </c>
      <c r="O1007" s="95">
        <v>3218213.2</v>
      </c>
      <c r="P1007" s="95">
        <v>3218213.2</v>
      </c>
      <c r="Q1007" s="95">
        <v>3148257.93</v>
      </c>
      <c r="R1007" s="95">
        <v>-69955.27</v>
      </c>
      <c r="S1007" s="95">
        <v>-2.1737301307446009</v>
      </c>
      <c r="T1007" s="100" t="s">
        <v>28</v>
      </c>
    </row>
    <row r="1008" spans="1:20" x14ac:dyDescent="0.55000000000000004">
      <c r="A1008" s="123">
        <v>2567</v>
      </c>
      <c r="B1008" s="99">
        <v>45565</v>
      </c>
      <c r="C1008" s="100" t="s">
        <v>2205</v>
      </c>
      <c r="D1008" s="101">
        <v>1</v>
      </c>
      <c r="E1008" s="100" t="s">
        <v>147</v>
      </c>
      <c r="F1008" s="100" t="s">
        <v>25</v>
      </c>
      <c r="G1008" s="100" t="s">
        <v>182</v>
      </c>
      <c r="H1008" s="100" t="s">
        <v>2243</v>
      </c>
      <c r="I1008" s="100" t="s">
        <v>97</v>
      </c>
      <c r="J1008" s="100" t="s">
        <v>32</v>
      </c>
      <c r="K1008" s="100" t="s">
        <v>111</v>
      </c>
      <c r="L1008" s="100" t="s">
        <v>2224</v>
      </c>
      <c r="M1008" s="101">
        <v>12</v>
      </c>
      <c r="N1008" s="95">
        <v>2894210.26</v>
      </c>
      <c r="O1008" s="95">
        <v>2218600</v>
      </c>
      <c r="P1008" s="95">
        <v>2218600</v>
      </c>
      <c r="Q1008" s="95">
        <v>2212589.19</v>
      </c>
      <c r="R1008" s="95">
        <v>-6010.81</v>
      </c>
      <c r="S1008" s="95">
        <v>-0.27092806274226988</v>
      </c>
      <c r="T1008" s="100" t="s">
        <v>28</v>
      </c>
    </row>
    <row r="1009" spans="1:20" x14ac:dyDescent="0.55000000000000004">
      <c r="A1009" s="123">
        <v>2567</v>
      </c>
      <c r="B1009" s="99">
        <v>45565</v>
      </c>
      <c r="C1009" s="100" t="s">
        <v>2205</v>
      </c>
      <c r="D1009" s="101">
        <v>1</v>
      </c>
      <c r="E1009" s="100" t="s">
        <v>147</v>
      </c>
      <c r="F1009" s="100" t="s">
        <v>25</v>
      </c>
      <c r="G1009" s="100" t="s">
        <v>172</v>
      </c>
      <c r="H1009" s="100" t="s">
        <v>2244</v>
      </c>
      <c r="I1009" s="100" t="s">
        <v>97</v>
      </c>
      <c r="J1009" s="100" t="s">
        <v>32</v>
      </c>
      <c r="K1009" s="100" t="s">
        <v>111</v>
      </c>
      <c r="L1009" s="100" t="s">
        <v>2224</v>
      </c>
      <c r="M1009" s="101">
        <v>12</v>
      </c>
      <c r="N1009" s="95">
        <v>6088939.0499999998</v>
      </c>
      <c r="O1009" s="95">
        <v>3334135.8</v>
      </c>
      <c r="P1009" s="95">
        <v>3334135.8</v>
      </c>
      <c r="Q1009" s="95">
        <v>3423957.49</v>
      </c>
      <c r="R1009" s="95">
        <v>89821.69</v>
      </c>
      <c r="S1009" s="95">
        <v>2.6940021459233905</v>
      </c>
      <c r="T1009" s="100" t="s">
        <v>73</v>
      </c>
    </row>
    <row r="1010" spans="1:20" x14ac:dyDescent="0.55000000000000004">
      <c r="A1010" s="123">
        <v>2567</v>
      </c>
      <c r="B1010" s="99">
        <v>45565</v>
      </c>
      <c r="C1010" s="100" t="s">
        <v>2205</v>
      </c>
      <c r="D1010" s="101">
        <v>1</v>
      </c>
      <c r="E1010" s="100" t="s">
        <v>147</v>
      </c>
      <c r="F1010" s="100" t="s">
        <v>25</v>
      </c>
      <c r="G1010" s="100" t="s">
        <v>186</v>
      </c>
      <c r="H1010" s="100" t="s">
        <v>2245</v>
      </c>
      <c r="I1010" s="100" t="s">
        <v>97</v>
      </c>
      <c r="J1010" s="100" t="s">
        <v>32</v>
      </c>
      <c r="K1010" s="100" t="s">
        <v>111</v>
      </c>
      <c r="L1010" s="100" t="s">
        <v>2224</v>
      </c>
      <c r="M1010" s="101">
        <v>12</v>
      </c>
      <c r="N1010" s="95">
        <v>14796600.5</v>
      </c>
      <c r="O1010" s="95">
        <v>4016034</v>
      </c>
      <c r="P1010" s="95">
        <v>4016034</v>
      </c>
      <c r="Q1010" s="95">
        <v>4008616.86</v>
      </c>
      <c r="R1010" s="95">
        <v>-7417.14</v>
      </c>
      <c r="S1010" s="95">
        <v>-0.18468817744072885</v>
      </c>
      <c r="T1010" s="100" t="s">
        <v>28</v>
      </c>
    </row>
    <row r="1011" spans="1:20" x14ac:dyDescent="0.55000000000000004">
      <c r="A1011" s="123">
        <v>2567</v>
      </c>
      <c r="B1011" s="99">
        <v>45565</v>
      </c>
      <c r="C1011" s="100" t="s">
        <v>2205</v>
      </c>
      <c r="D1011" s="101">
        <v>1</v>
      </c>
      <c r="E1011" s="100" t="s">
        <v>147</v>
      </c>
      <c r="F1011" s="100" t="s">
        <v>25</v>
      </c>
      <c r="G1011" s="100" t="s">
        <v>162</v>
      </c>
      <c r="H1011" s="100" t="s">
        <v>2246</v>
      </c>
      <c r="I1011" s="100" t="s">
        <v>97</v>
      </c>
      <c r="J1011" s="100" t="s">
        <v>32</v>
      </c>
      <c r="K1011" s="100" t="s">
        <v>111</v>
      </c>
      <c r="L1011" s="100" t="s">
        <v>2224</v>
      </c>
      <c r="M1011" s="101">
        <v>12</v>
      </c>
      <c r="N1011" s="95">
        <v>6055911.4900000002</v>
      </c>
      <c r="O1011" s="95">
        <v>2014503.53</v>
      </c>
      <c r="P1011" s="95">
        <v>2014503.53</v>
      </c>
      <c r="Q1011" s="95">
        <v>2104501.33</v>
      </c>
      <c r="R1011" s="95">
        <v>89997.8</v>
      </c>
      <c r="S1011" s="95">
        <v>4.4674927921322638</v>
      </c>
      <c r="T1011" s="100" t="s">
        <v>73</v>
      </c>
    </row>
    <row r="1012" spans="1:20" x14ac:dyDescent="0.55000000000000004">
      <c r="A1012" s="123">
        <v>2567</v>
      </c>
      <c r="B1012" s="99">
        <v>45565</v>
      </c>
      <c r="C1012" s="100" t="s">
        <v>2205</v>
      </c>
      <c r="D1012" s="101">
        <v>1</v>
      </c>
      <c r="E1012" s="100" t="s">
        <v>147</v>
      </c>
      <c r="F1012" s="100" t="s">
        <v>25</v>
      </c>
      <c r="G1012" s="100" t="s">
        <v>170</v>
      </c>
      <c r="H1012" s="100" t="s">
        <v>2247</v>
      </c>
      <c r="I1012" s="100" t="s">
        <v>97</v>
      </c>
      <c r="J1012" s="100" t="s">
        <v>32</v>
      </c>
      <c r="K1012" s="100" t="s">
        <v>111</v>
      </c>
      <c r="L1012" s="100" t="s">
        <v>2224</v>
      </c>
      <c r="M1012" s="101">
        <v>12</v>
      </c>
      <c r="N1012" s="95">
        <v>6040567.9900000002</v>
      </c>
      <c r="O1012" s="95">
        <v>2684795</v>
      </c>
      <c r="P1012" s="95">
        <v>2684795</v>
      </c>
      <c r="Q1012" s="95">
        <v>2683661.4900000002</v>
      </c>
      <c r="R1012" s="95">
        <v>-1133.51</v>
      </c>
      <c r="S1012" s="95">
        <v>-4.2219610808274008E-2</v>
      </c>
      <c r="T1012" s="100" t="s">
        <v>28</v>
      </c>
    </row>
    <row r="1013" spans="1:20" x14ac:dyDescent="0.55000000000000004">
      <c r="A1013" s="123">
        <v>2567</v>
      </c>
      <c r="B1013" s="99">
        <v>45565</v>
      </c>
      <c r="C1013" s="100" t="s">
        <v>2205</v>
      </c>
      <c r="D1013" s="101">
        <v>1</v>
      </c>
      <c r="E1013" s="100" t="s">
        <v>147</v>
      </c>
      <c r="F1013" s="100" t="s">
        <v>25</v>
      </c>
      <c r="G1013" s="100" t="s">
        <v>174</v>
      </c>
      <c r="H1013" s="100" t="s">
        <v>2248</v>
      </c>
      <c r="I1013" s="100" t="s">
        <v>97</v>
      </c>
      <c r="J1013" s="100" t="s">
        <v>32</v>
      </c>
      <c r="K1013" s="100" t="s">
        <v>111</v>
      </c>
      <c r="L1013" s="100" t="s">
        <v>2224</v>
      </c>
      <c r="M1013" s="101">
        <v>12</v>
      </c>
      <c r="N1013" s="95">
        <v>6365619.8799999999</v>
      </c>
      <c r="O1013" s="95">
        <v>3461000</v>
      </c>
      <c r="P1013" s="95">
        <v>3461000</v>
      </c>
      <c r="Q1013" s="95">
        <v>3260552.92</v>
      </c>
      <c r="R1013" s="95">
        <v>-200447.08</v>
      </c>
      <c r="S1013" s="95">
        <v>-5.7915943368968517</v>
      </c>
      <c r="T1013" s="100" t="s">
        <v>28</v>
      </c>
    </row>
    <row r="1014" spans="1:20" x14ac:dyDescent="0.55000000000000004">
      <c r="A1014" s="123">
        <v>2567</v>
      </c>
      <c r="B1014" s="99">
        <v>45565</v>
      </c>
      <c r="C1014" s="100" t="s">
        <v>2205</v>
      </c>
      <c r="D1014" s="101">
        <v>1</v>
      </c>
      <c r="E1014" s="100" t="s">
        <v>147</v>
      </c>
      <c r="F1014" s="100" t="s">
        <v>25</v>
      </c>
      <c r="G1014" s="100" t="s">
        <v>188</v>
      </c>
      <c r="H1014" s="100" t="s">
        <v>2249</v>
      </c>
      <c r="I1014" s="100" t="s">
        <v>97</v>
      </c>
      <c r="J1014" s="100" t="s">
        <v>32</v>
      </c>
      <c r="K1014" s="100" t="s">
        <v>111</v>
      </c>
      <c r="L1014" s="100" t="s">
        <v>2224</v>
      </c>
      <c r="M1014" s="101">
        <v>12</v>
      </c>
      <c r="N1014" s="95">
        <v>3587668.47</v>
      </c>
      <c r="O1014" s="95">
        <v>2268571.63</v>
      </c>
      <c r="P1014" s="95">
        <v>2268571.63</v>
      </c>
      <c r="Q1014" s="95">
        <v>2307016.46</v>
      </c>
      <c r="R1014" s="95">
        <v>38444.83</v>
      </c>
      <c r="S1014" s="95">
        <v>1.6946711971356179</v>
      </c>
      <c r="T1014" s="100" t="s">
        <v>73</v>
      </c>
    </row>
    <row r="1015" spans="1:20" x14ac:dyDescent="0.55000000000000004">
      <c r="A1015" s="123">
        <v>2567</v>
      </c>
      <c r="B1015" s="99">
        <v>45565</v>
      </c>
      <c r="C1015" s="100" t="s">
        <v>2205</v>
      </c>
      <c r="D1015" s="101">
        <v>1</v>
      </c>
      <c r="E1015" s="100" t="s">
        <v>147</v>
      </c>
      <c r="F1015" s="100" t="s">
        <v>25</v>
      </c>
      <c r="G1015" s="100" t="s">
        <v>148</v>
      </c>
      <c r="H1015" s="100" t="s">
        <v>2250</v>
      </c>
      <c r="I1015" s="100" t="s">
        <v>97</v>
      </c>
      <c r="J1015" s="100" t="s">
        <v>32</v>
      </c>
      <c r="K1015" s="100" t="s">
        <v>111</v>
      </c>
      <c r="L1015" s="100" t="s">
        <v>2224</v>
      </c>
      <c r="M1015" s="101">
        <v>12</v>
      </c>
      <c r="N1015" s="95">
        <v>8292888.3300000001</v>
      </c>
      <c r="O1015" s="95">
        <v>2292097.7400000002</v>
      </c>
      <c r="P1015" s="95">
        <v>2292097.7400000002</v>
      </c>
      <c r="Q1015" s="95">
        <v>2505840.0499999998</v>
      </c>
      <c r="R1015" s="95">
        <v>213742.31</v>
      </c>
      <c r="S1015" s="95">
        <v>9.3251830526214814</v>
      </c>
      <c r="T1015" s="100" t="s">
        <v>73</v>
      </c>
    </row>
    <row r="1016" spans="1:20" x14ac:dyDescent="0.55000000000000004">
      <c r="A1016" s="123">
        <v>2567</v>
      </c>
      <c r="B1016" s="99">
        <v>45565</v>
      </c>
      <c r="C1016" s="100" t="s">
        <v>2205</v>
      </c>
      <c r="D1016" s="101">
        <v>1</v>
      </c>
      <c r="E1016" s="100" t="s">
        <v>147</v>
      </c>
      <c r="F1016" s="100" t="s">
        <v>25</v>
      </c>
      <c r="G1016" s="100" t="s">
        <v>150</v>
      </c>
      <c r="H1016" s="100" t="s">
        <v>2251</v>
      </c>
      <c r="I1016" s="100" t="s">
        <v>97</v>
      </c>
      <c r="J1016" s="100" t="s">
        <v>32</v>
      </c>
      <c r="K1016" s="100" t="s">
        <v>111</v>
      </c>
      <c r="L1016" s="100" t="s">
        <v>2224</v>
      </c>
      <c r="M1016" s="101">
        <v>12</v>
      </c>
      <c r="N1016" s="95">
        <v>1678197.55</v>
      </c>
      <c r="O1016" s="95">
        <v>1208800</v>
      </c>
      <c r="P1016" s="95">
        <v>1208800</v>
      </c>
      <c r="Q1016" s="95">
        <v>1347724.81</v>
      </c>
      <c r="R1016" s="95">
        <v>138924.81</v>
      </c>
      <c r="S1016" s="95">
        <v>11.492787061548643</v>
      </c>
      <c r="T1016" s="100" t="s">
        <v>73</v>
      </c>
    </row>
    <row r="1017" spans="1:20" x14ac:dyDescent="0.55000000000000004">
      <c r="A1017" s="123">
        <v>2567</v>
      </c>
      <c r="B1017" s="99">
        <v>45565</v>
      </c>
      <c r="C1017" s="100" t="s">
        <v>2205</v>
      </c>
      <c r="D1017" s="101">
        <v>1</v>
      </c>
      <c r="E1017" s="100" t="s">
        <v>147</v>
      </c>
      <c r="F1017" s="100" t="s">
        <v>25</v>
      </c>
      <c r="G1017" s="100" t="s">
        <v>196</v>
      </c>
      <c r="H1017" s="100" t="s">
        <v>2227</v>
      </c>
      <c r="I1017" s="100" t="s">
        <v>97</v>
      </c>
      <c r="J1017" s="100" t="s">
        <v>32</v>
      </c>
      <c r="K1017" s="100" t="s">
        <v>113</v>
      </c>
      <c r="L1017" s="100" t="s">
        <v>114</v>
      </c>
      <c r="M1017" s="101">
        <v>12</v>
      </c>
      <c r="N1017" s="95">
        <v>543417.5</v>
      </c>
      <c r="O1017" s="95">
        <v>1371959.62</v>
      </c>
      <c r="P1017" s="95">
        <v>1371959.62</v>
      </c>
      <c r="Q1017" s="95">
        <v>3796285.8200000003</v>
      </c>
      <c r="R1017" s="95">
        <v>2424326.2000000002</v>
      </c>
      <c r="S1017" s="95">
        <v>176.70536105136972</v>
      </c>
      <c r="T1017" s="100" t="s">
        <v>73</v>
      </c>
    </row>
    <row r="1018" spans="1:20" x14ac:dyDescent="0.55000000000000004">
      <c r="A1018" s="123">
        <v>2567</v>
      </c>
      <c r="B1018" s="99">
        <v>45565</v>
      </c>
      <c r="C1018" s="100" t="s">
        <v>2205</v>
      </c>
      <c r="D1018" s="101">
        <v>1</v>
      </c>
      <c r="E1018" s="100" t="s">
        <v>147</v>
      </c>
      <c r="F1018" s="100" t="s">
        <v>49</v>
      </c>
      <c r="G1018" s="100" t="s">
        <v>156</v>
      </c>
      <c r="H1018" s="100" t="s">
        <v>2228</v>
      </c>
      <c r="I1018" s="100" t="s">
        <v>97</v>
      </c>
      <c r="J1018" s="100" t="s">
        <v>32</v>
      </c>
      <c r="K1018" s="100" t="s">
        <v>113</v>
      </c>
      <c r="L1018" s="100" t="s">
        <v>114</v>
      </c>
      <c r="M1018" s="101">
        <v>12</v>
      </c>
      <c r="N1018" s="95">
        <v>335730606.48000002</v>
      </c>
      <c r="O1018" s="95">
        <v>415740000</v>
      </c>
      <c r="P1018" s="95">
        <v>415740000</v>
      </c>
      <c r="Q1018" s="95">
        <v>347672834.99000007</v>
      </c>
      <c r="R1018" s="95">
        <v>-68067165.010000005</v>
      </c>
      <c r="S1018" s="95">
        <v>-16.372532113821137</v>
      </c>
      <c r="T1018" s="100" t="s">
        <v>28</v>
      </c>
    </row>
    <row r="1019" spans="1:20" x14ac:dyDescent="0.55000000000000004">
      <c r="A1019" s="123">
        <v>2567</v>
      </c>
      <c r="B1019" s="99">
        <v>45565</v>
      </c>
      <c r="C1019" s="100" t="s">
        <v>2205</v>
      </c>
      <c r="D1019" s="101">
        <v>1</v>
      </c>
      <c r="E1019" s="100" t="s">
        <v>147</v>
      </c>
      <c r="F1019" s="100" t="s">
        <v>56</v>
      </c>
      <c r="G1019" s="100" t="s">
        <v>152</v>
      </c>
      <c r="H1019" s="100" t="s">
        <v>2229</v>
      </c>
      <c r="I1019" s="100" t="s">
        <v>97</v>
      </c>
      <c r="J1019" s="100" t="s">
        <v>32</v>
      </c>
      <c r="K1019" s="100" t="s">
        <v>113</v>
      </c>
      <c r="L1019" s="100" t="s">
        <v>114</v>
      </c>
      <c r="M1019" s="101">
        <v>12</v>
      </c>
      <c r="N1019" s="95">
        <v>53139914.32</v>
      </c>
      <c r="O1019" s="95">
        <v>74678313.709999993</v>
      </c>
      <c r="P1019" s="95">
        <v>74678313.709999993</v>
      </c>
      <c r="Q1019" s="95">
        <v>69693449.480000004</v>
      </c>
      <c r="R1019" s="95">
        <v>-4984864.2300000004</v>
      </c>
      <c r="S1019" s="95">
        <v>-6.6751162182877302</v>
      </c>
      <c r="T1019" s="100" t="s">
        <v>28</v>
      </c>
    </row>
    <row r="1020" spans="1:20" x14ac:dyDescent="0.55000000000000004">
      <c r="A1020" s="123">
        <v>2567</v>
      </c>
      <c r="B1020" s="99">
        <v>45565</v>
      </c>
      <c r="C1020" s="100" t="s">
        <v>2205</v>
      </c>
      <c r="D1020" s="101">
        <v>1</v>
      </c>
      <c r="E1020" s="100" t="s">
        <v>147</v>
      </c>
      <c r="F1020" s="100" t="s">
        <v>25</v>
      </c>
      <c r="G1020" s="100" t="s">
        <v>190</v>
      </c>
      <c r="H1020" s="100" t="s">
        <v>2230</v>
      </c>
      <c r="I1020" s="100" t="s">
        <v>97</v>
      </c>
      <c r="J1020" s="100" t="s">
        <v>32</v>
      </c>
      <c r="K1020" s="100" t="s">
        <v>113</v>
      </c>
      <c r="L1020" s="100" t="s">
        <v>114</v>
      </c>
      <c r="M1020" s="101">
        <v>12</v>
      </c>
      <c r="N1020" s="95">
        <v>7320844.8600000003</v>
      </c>
      <c r="O1020" s="95">
        <v>12878904.199999999</v>
      </c>
      <c r="P1020" s="95">
        <v>12878904.199999999</v>
      </c>
      <c r="Q1020" s="95">
        <v>13946141.920000002</v>
      </c>
      <c r="R1020" s="95">
        <v>1067237.72</v>
      </c>
      <c r="S1020" s="95">
        <v>8.2867121567687416</v>
      </c>
      <c r="T1020" s="100" t="s">
        <v>73</v>
      </c>
    </row>
    <row r="1021" spans="1:20" x14ac:dyDescent="0.55000000000000004">
      <c r="A1021" s="123">
        <v>2567</v>
      </c>
      <c r="B1021" s="99">
        <v>45565</v>
      </c>
      <c r="C1021" s="100" t="s">
        <v>2205</v>
      </c>
      <c r="D1021" s="101">
        <v>1</v>
      </c>
      <c r="E1021" s="100" t="s">
        <v>147</v>
      </c>
      <c r="F1021" s="100" t="s">
        <v>25</v>
      </c>
      <c r="G1021" s="100" t="s">
        <v>176</v>
      </c>
      <c r="H1021" s="100" t="s">
        <v>2231</v>
      </c>
      <c r="I1021" s="100" t="s">
        <v>97</v>
      </c>
      <c r="J1021" s="100" t="s">
        <v>32</v>
      </c>
      <c r="K1021" s="100" t="s">
        <v>113</v>
      </c>
      <c r="L1021" s="100" t="s">
        <v>114</v>
      </c>
      <c r="M1021" s="101">
        <v>12</v>
      </c>
      <c r="N1021" s="95">
        <v>18035433.489999998</v>
      </c>
      <c r="O1021" s="95">
        <v>23093316.75</v>
      </c>
      <c r="P1021" s="95">
        <v>23093316.75</v>
      </c>
      <c r="Q1021" s="95">
        <v>20389813.169999998</v>
      </c>
      <c r="R1021" s="95">
        <v>-2703503.58</v>
      </c>
      <c r="S1021" s="95">
        <v>-11.706865710400825</v>
      </c>
      <c r="T1021" s="100" t="s">
        <v>28</v>
      </c>
    </row>
    <row r="1022" spans="1:20" x14ac:dyDescent="0.55000000000000004">
      <c r="A1022" s="123">
        <v>2567</v>
      </c>
      <c r="B1022" s="99">
        <v>45565</v>
      </c>
      <c r="C1022" s="100" t="s">
        <v>2205</v>
      </c>
      <c r="D1022" s="101">
        <v>1</v>
      </c>
      <c r="E1022" s="100" t="s">
        <v>147</v>
      </c>
      <c r="F1022" s="100" t="s">
        <v>25</v>
      </c>
      <c r="G1022" s="100" t="s">
        <v>158</v>
      </c>
      <c r="H1022" s="100" t="s">
        <v>2232</v>
      </c>
      <c r="I1022" s="100" t="s">
        <v>97</v>
      </c>
      <c r="J1022" s="100" t="s">
        <v>32</v>
      </c>
      <c r="K1022" s="100" t="s">
        <v>113</v>
      </c>
      <c r="L1022" s="100" t="s">
        <v>114</v>
      </c>
      <c r="M1022" s="101">
        <v>12</v>
      </c>
      <c r="N1022" s="95">
        <v>10273211.279999999</v>
      </c>
      <c r="O1022" s="95">
        <v>8699781.6999999993</v>
      </c>
      <c r="P1022" s="95">
        <v>8699781.6999999993</v>
      </c>
      <c r="Q1022" s="95">
        <v>9629582.3599999994</v>
      </c>
      <c r="R1022" s="95">
        <v>929800.66</v>
      </c>
      <c r="S1022" s="95">
        <v>10.687632081618784</v>
      </c>
      <c r="T1022" s="100" t="s">
        <v>73</v>
      </c>
    </row>
    <row r="1023" spans="1:20" x14ac:dyDescent="0.55000000000000004">
      <c r="A1023" s="123">
        <v>2567</v>
      </c>
      <c r="B1023" s="99">
        <v>45565</v>
      </c>
      <c r="C1023" s="100" t="s">
        <v>2205</v>
      </c>
      <c r="D1023" s="101">
        <v>1</v>
      </c>
      <c r="E1023" s="100" t="s">
        <v>147</v>
      </c>
      <c r="F1023" s="100" t="s">
        <v>25</v>
      </c>
      <c r="G1023" s="100" t="s">
        <v>194</v>
      </c>
      <c r="H1023" s="100" t="s">
        <v>2233</v>
      </c>
      <c r="I1023" s="100" t="s">
        <v>97</v>
      </c>
      <c r="J1023" s="100" t="s">
        <v>32</v>
      </c>
      <c r="K1023" s="100" t="s">
        <v>113</v>
      </c>
      <c r="L1023" s="100" t="s">
        <v>114</v>
      </c>
      <c r="M1023" s="101">
        <v>12</v>
      </c>
      <c r="N1023" s="95">
        <v>13706368.289999999</v>
      </c>
      <c r="O1023" s="95">
        <v>13374807.119999999</v>
      </c>
      <c r="P1023" s="95">
        <v>13374807.119999999</v>
      </c>
      <c r="Q1023" s="95">
        <v>13472244.449999999</v>
      </c>
      <c r="R1023" s="95">
        <v>97437.33</v>
      </c>
      <c r="S1023" s="95">
        <v>0.72851390772056235</v>
      </c>
      <c r="T1023" s="100" t="s">
        <v>73</v>
      </c>
    </row>
    <row r="1024" spans="1:20" x14ac:dyDescent="0.55000000000000004">
      <c r="A1024" s="123">
        <v>2567</v>
      </c>
      <c r="B1024" s="99">
        <v>45565</v>
      </c>
      <c r="C1024" s="100" t="s">
        <v>2205</v>
      </c>
      <c r="D1024" s="101">
        <v>1</v>
      </c>
      <c r="E1024" s="100" t="s">
        <v>147</v>
      </c>
      <c r="F1024" s="100" t="s">
        <v>25</v>
      </c>
      <c r="G1024" s="100" t="s">
        <v>154</v>
      </c>
      <c r="H1024" s="100" t="s">
        <v>2234</v>
      </c>
      <c r="I1024" s="100" t="s">
        <v>97</v>
      </c>
      <c r="J1024" s="100" t="s">
        <v>32</v>
      </c>
      <c r="K1024" s="100" t="s">
        <v>113</v>
      </c>
      <c r="L1024" s="100" t="s">
        <v>114</v>
      </c>
      <c r="M1024" s="101">
        <v>12</v>
      </c>
      <c r="N1024" s="95">
        <v>5824364.9699999997</v>
      </c>
      <c r="O1024" s="95">
        <v>6989140</v>
      </c>
      <c r="P1024" s="95">
        <v>6989140</v>
      </c>
      <c r="Q1024" s="95">
        <v>7634136.0299999993</v>
      </c>
      <c r="R1024" s="95">
        <v>644996.03</v>
      </c>
      <c r="S1024" s="95">
        <v>9.2285464306051956</v>
      </c>
      <c r="T1024" s="100" t="s">
        <v>73</v>
      </c>
    </row>
    <row r="1025" spans="1:20" x14ac:dyDescent="0.55000000000000004">
      <c r="A1025" s="123">
        <v>2567</v>
      </c>
      <c r="B1025" s="99">
        <v>45565</v>
      </c>
      <c r="C1025" s="100" t="s">
        <v>2205</v>
      </c>
      <c r="D1025" s="101">
        <v>1</v>
      </c>
      <c r="E1025" s="100" t="s">
        <v>147</v>
      </c>
      <c r="F1025" s="100" t="s">
        <v>56</v>
      </c>
      <c r="G1025" s="100" t="s">
        <v>160</v>
      </c>
      <c r="H1025" s="100" t="s">
        <v>2235</v>
      </c>
      <c r="I1025" s="100" t="s">
        <v>97</v>
      </c>
      <c r="J1025" s="100" t="s">
        <v>32</v>
      </c>
      <c r="K1025" s="100" t="s">
        <v>113</v>
      </c>
      <c r="L1025" s="100" t="s">
        <v>114</v>
      </c>
      <c r="M1025" s="101">
        <v>12</v>
      </c>
      <c r="N1025" s="95">
        <v>92714434.859999999</v>
      </c>
      <c r="O1025" s="95">
        <v>99547540</v>
      </c>
      <c r="P1025" s="95">
        <v>99547540</v>
      </c>
      <c r="Q1025" s="95">
        <v>92550324.670000002</v>
      </c>
      <c r="R1025" s="95">
        <v>-6997215.3300000001</v>
      </c>
      <c r="S1025" s="95">
        <v>-7.0290188285918473</v>
      </c>
      <c r="T1025" s="100" t="s">
        <v>28</v>
      </c>
    </row>
    <row r="1026" spans="1:20" x14ac:dyDescent="0.55000000000000004">
      <c r="A1026" s="123">
        <v>2567</v>
      </c>
      <c r="B1026" s="99">
        <v>45565</v>
      </c>
      <c r="C1026" s="100" t="s">
        <v>2205</v>
      </c>
      <c r="D1026" s="101">
        <v>1</v>
      </c>
      <c r="E1026" s="100" t="s">
        <v>147</v>
      </c>
      <c r="F1026" s="100" t="s">
        <v>25</v>
      </c>
      <c r="G1026" s="100" t="s">
        <v>184</v>
      </c>
      <c r="H1026" s="100" t="s">
        <v>2236</v>
      </c>
      <c r="I1026" s="100" t="s">
        <v>97</v>
      </c>
      <c r="J1026" s="100" t="s">
        <v>32</v>
      </c>
      <c r="K1026" s="100" t="s">
        <v>113</v>
      </c>
      <c r="L1026" s="100" t="s">
        <v>114</v>
      </c>
      <c r="M1026" s="101">
        <v>12</v>
      </c>
      <c r="N1026" s="95">
        <v>21415733.600000001</v>
      </c>
      <c r="O1026" s="95">
        <v>24834463.899999999</v>
      </c>
      <c r="P1026" s="95">
        <v>24834463.899999999</v>
      </c>
      <c r="Q1026" s="95">
        <v>22188789.530000001</v>
      </c>
      <c r="R1026" s="95">
        <v>-2645674.37</v>
      </c>
      <c r="S1026" s="95">
        <v>-10.653237294162006</v>
      </c>
      <c r="T1026" s="100" t="s">
        <v>28</v>
      </c>
    </row>
    <row r="1027" spans="1:20" x14ac:dyDescent="0.55000000000000004">
      <c r="A1027" s="123">
        <v>2567</v>
      </c>
      <c r="B1027" s="99">
        <v>45565</v>
      </c>
      <c r="C1027" s="100" t="s">
        <v>2205</v>
      </c>
      <c r="D1027" s="101">
        <v>1</v>
      </c>
      <c r="E1027" s="100" t="s">
        <v>147</v>
      </c>
      <c r="F1027" s="100" t="s">
        <v>25</v>
      </c>
      <c r="G1027" s="100" t="s">
        <v>164</v>
      </c>
      <c r="H1027" s="100" t="s">
        <v>2237</v>
      </c>
      <c r="I1027" s="100" t="s">
        <v>97</v>
      </c>
      <c r="J1027" s="100" t="s">
        <v>32</v>
      </c>
      <c r="K1027" s="100" t="s">
        <v>113</v>
      </c>
      <c r="L1027" s="100" t="s">
        <v>114</v>
      </c>
      <c r="M1027" s="101">
        <v>12</v>
      </c>
      <c r="N1027" s="95">
        <v>11853679.630000001</v>
      </c>
      <c r="O1027" s="95">
        <v>12600000</v>
      </c>
      <c r="P1027" s="95">
        <v>12600000</v>
      </c>
      <c r="Q1027" s="95">
        <v>12918642.82</v>
      </c>
      <c r="R1027" s="95">
        <v>318642.82</v>
      </c>
      <c r="S1027" s="95">
        <v>2.5289112698412697</v>
      </c>
      <c r="T1027" s="100" t="s">
        <v>73</v>
      </c>
    </row>
    <row r="1028" spans="1:20" x14ac:dyDescent="0.55000000000000004">
      <c r="A1028" s="123">
        <v>2567</v>
      </c>
      <c r="B1028" s="99">
        <v>45565</v>
      </c>
      <c r="C1028" s="100" t="s">
        <v>2205</v>
      </c>
      <c r="D1028" s="101">
        <v>1</v>
      </c>
      <c r="E1028" s="100" t="s">
        <v>147</v>
      </c>
      <c r="F1028" s="100" t="s">
        <v>56</v>
      </c>
      <c r="G1028" s="100" t="s">
        <v>178</v>
      </c>
      <c r="H1028" s="100" t="s">
        <v>2238</v>
      </c>
      <c r="I1028" s="100" t="s">
        <v>97</v>
      </c>
      <c r="J1028" s="100" t="s">
        <v>32</v>
      </c>
      <c r="K1028" s="100" t="s">
        <v>113</v>
      </c>
      <c r="L1028" s="100" t="s">
        <v>114</v>
      </c>
      <c r="M1028" s="101">
        <v>12</v>
      </c>
      <c r="N1028" s="95">
        <v>85280041.859999999</v>
      </c>
      <c r="O1028" s="95">
        <v>86322560</v>
      </c>
      <c r="P1028" s="95">
        <v>86322560</v>
      </c>
      <c r="Q1028" s="95">
        <v>78375691.50999999</v>
      </c>
      <c r="R1028" s="95">
        <v>-7946868.4900000002</v>
      </c>
      <c r="S1028" s="95">
        <v>-9.2060157738602744</v>
      </c>
      <c r="T1028" s="100" t="s">
        <v>28</v>
      </c>
    </row>
    <row r="1029" spans="1:20" x14ac:dyDescent="0.55000000000000004">
      <c r="A1029" s="123">
        <v>2567</v>
      </c>
      <c r="B1029" s="99">
        <v>45565</v>
      </c>
      <c r="C1029" s="100" t="s">
        <v>2205</v>
      </c>
      <c r="D1029" s="101">
        <v>1</v>
      </c>
      <c r="E1029" s="100" t="s">
        <v>147</v>
      </c>
      <c r="F1029" s="100" t="s">
        <v>25</v>
      </c>
      <c r="G1029" s="100" t="s">
        <v>192</v>
      </c>
      <c r="H1029" s="100" t="s">
        <v>2239</v>
      </c>
      <c r="I1029" s="100" t="s">
        <v>97</v>
      </c>
      <c r="J1029" s="100" t="s">
        <v>32</v>
      </c>
      <c r="K1029" s="100" t="s">
        <v>113</v>
      </c>
      <c r="L1029" s="100" t="s">
        <v>114</v>
      </c>
      <c r="M1029" s="101">
        <v>12</v>
      </c>
      <c r="N1029" s="95">
        <v>12763922.77</v>
      </c>
      <c r="O1029" s="95">
        <v>16695524</v>
      </c>
      <c r="P1029" s="95">
        <v>16695524</v>
      </c>
      <c r="Q1029" s="95">
        <v>15806103.200000001</v>
      </c>
      <c r="R1029" s="95">
        <v>-889420.80000000005</v>
      </c>
      <c r="S1029" s="95">
        <v>-5.3273008981329371</v>
      </c>
      <c r="T1029" s="100" t="s">
        <v>28</v>
      </c>
    </row>
    <row r="1030" spans="1:20" x14ac:dyDescent="0.55000000000000004">
      <c r="A1030" s="123">
        <v>2567</v>
      </c>
      <c r="B1030" s="99">
        <v>45565</v>
      </c>
      <c r="C1030" s="100" t="s">
        <v>2205</v>
      </c>
      <c r="D1030" s="101">
        <v>1</v>
      </c>
      <c r="E1030" s="100" t="s">
        <v>147</v>
      </c>
      <c r="F1030" s="100" t="s">
        <v>56</v>
      </c>
      <c r="G1030" s="100" t="s">
        <v>166</v>
      </c>
      <c r="H1030" s="100" t="s">
        <v>2240</v>
      </c>
      <c r="I1030" s="100" t="s">
        <v>97</v>
      </c>
      <c r="J1030" s="100" t="s">
        <v>32</v>
      </c>
      <c r="K1030" s="100" t="s">
        <v>113</v>
      </c>
      <c r="L1030" s="100" t="s">
        <v>114</v>
      </c>
      <c r="M1030" s="101">
        <v>12</v>
      </c>
      <c r="N1030" s="95">
        <v>57559272.619999997</v>
      </c>
      <c r="O1030" s="95">
        <v>70596690.109999999</v>
      </c>
      <c r="P1030" s="95">
        <v>70596690.109999999</v>
      </c>
      <c r="Q1030" s="95">
        <v>70817616.840000004</v>
      </c>
      <c r="R1030" s="95">
        <v>220926.73</v>
      </c>
      <c r="S1030" s="95">
        <v>0.31294205104483475</v>
      </c>
      <c r="T1030" s="100" t="s">
        <v>73</v>
      </c>
    </row>
    <row r="1031" spans="1:20" x14ac:dyDescent="0.55000000000000004">
      <c r="A1031" s="123">
        <v>2567</v>
      </c>
      <c r="B1031" s="99">
        <v>45565</v>
      </c>
      <c r="C1031" s="100" t="s">
        <v>2205</v>
      </c>
      <c r="D1031" s="101">
        <v>1</v>
      </c>
      <c r="E1031" s="100" t="s">
        <v>147</v>
      </c>
      <c r="F1031" s="100" t="s">
        <v>25</v>
      </c>
      <c r="G1031" s="100" t="s">
        <v>180</v>
      </c>
      <c r="H1031" s="100" t="s">
        <v>2241</v>
      </c>
      <c r="I1031" s="100" t="s">
        <v>97</v>
      </c>
      <c r="J1031" s="100" t="s">
        <v>32</v>
      </c>
      <c r="K1031" s="100" t="s">
        <v>113</v>
      </c>
      <c r="L1031" s="100" t="s">
        <v>114</v>
      </c>
      <c r="M1031" s="101">
        <v>12</v>
      </c>
      <c r="N1031" s="95">
        <v>26053202.32</v>
      </c>
      <c r="O1031" s="95">
        <v>39323827.759999998</v>
      </c>
      <c r="P1031" s="95">
        <v>39323827.759999998</v>
      </c>
      <c r="Q1031" s="95">
        <v>30120010.549999997</v>
      </c>
      <c r="R1031" s="95">
        <v>-9203817.2100000009</v>
      </c>
      <c r="S1031" s="96">
        <v>-23.405191544862976</v>
      </c>
      <c r="T1031" s="100" t="s">
        <v>28</v>
      </c>
    </row>
    <row r="1032" spans="1:20" x14ac:dyDescent="0.55000000000000004">
      <c r="A1032" s="123">
        <v>2567</v>
      </c>
      <c r="B1032" s="99">
        <v>45565</v>
      </c>
      <c r="C1032" s="100" t="s">
        <v>2205</v>
      </c>
      <c r="D1032" s="101">
        <v>1</v>
      </c>
      <c r="E1032" s="100" t="s">
        <v>147</v>
      </c>
      <c r="F1032" s="100" t="s">
        <v>25</v>
      </c>
      <c r="G1032" s="100" t="s">
        <v>168</v>
      </c>
      <c r="H1032" s="100" t="s">
        <v>2242</v>
      </c>
      <c r="I1032" s="100" t="s">
        <v>97</v>
      </c>
      <c r="J1032" s="100" t="s">
        <v>32</v>
      </c>
      <c r="K1032" s="100" t="s">
        <v>113</v>
      </c>
      <c r="L1032" s="100" t="s">
        <v>114</v>
      </c>
      <c r="M1032" s="101">
        <v>12</v>
      </c>
      <c r="N1032" s="95">
        <v>9080588.8399999999</v>
      </c>
      <c r="O1032" s="95">
        <v>8105629</v>
      </c>
      <c r="P1032" s="95">
        <v>8105629</v>
      </c>
      <c r="Q1032" s="95">
        <v>10162457.680000002</v>
      </c>
      <c r="R1032" s="95">
        <v>2056828.68</v>
      </c>
      <c r="S1032" s="95">
        <v>25.375312390932276</v>
      </c>
      <c r="T1032" s="100" t="s">
        <v>73</v>
      </c>
    </row>
    <row r="1033" spans="1:20" x14ac:dyDescent="0.55000000000000004">
      <c r="A1033" s="123">
        <v>2567</v>
      </c>
      <c r="B1033" s="99">
        <v>45565</v>
      </c>
      <c r="C1033" s="100" t="s">
        <v>2205</v>
      </c>
      <c r="D1033" s="101">
        <v>1</v>
      </c>
      <c r="E1033" s="100" t="s">
        <v>147</v>
      </c>
      <c r="F1033" s="100" t="s">
        <v>25</v>
      </c>
      <c r="G1033" s="100" t="s">
        <v>182</v>
      </c>
      <c r="H1033" s="100" t="s">
        <v>2243</v>
      </c>
      <c r="I1033" s="100" t="s">
        <v>97</v>
      </c>
      <c r="J1033" s="100" t="s">
        <v>32</v>
      </c>
      <c r="K1033" s="100" t="s">
        <v>113</v>
      </c>
      <c r="L1033" s="100" t="s">
        <v>114</v>
      </c>
      <c r="M1033" s="101">
        <v>12</v>
      </c>
      <c r="N1033" s="95">
        <v>6627192.6399999997</v>
      </c>
      <c r="O1033" s="95">
        <v>7973494</v>
      </c>
      <c r="P1033" s="95">
        <v>7973494</v>
      </c>
      <c r="Q1033" s="95">
        <v>7853941.3799999999</v>
      </c>
      <c r="R1033" s="95">
        <v>-119552.62</v>
      </c>
      <c r="S1033" s="95">
        <v>-1.4993755560611197</v>
      </c>
      <c r="T1033" s="100" t="s">
        <v>28</v>
      </c>
    </row>
    <row r="1034" spans="1:20" x14ac:dyDescent="0.55000000000000004">
      <c r="A1034" s="123">
        <v>2567</v>
      </c>
      <c r="B1034" s="99">
        <v>45565</v>
      </c>
      <c r="C1034" s="100" t="s">
        <v>2205</v>
      </c>
      <c r="D1034" s="101">
        <v>1</v>
      </c>
      <c r="E1034" s="100" t="s">
        <v>147</v>
      </c>
      <c r="F1034" s="100" t="s">
        <v>25</v>
      </c>
      <c r="G1034" s="100" t="s">
        <v>172</v>
      </c>
      <c r="H1034" s="100" t="s">
        <v>2244</v>
      </c>
      <c r="I1034" s="100" t="s">
        <v>97</v>
      </c>
      <c r="J1034" s="100" t="s">
        <v>32</v>
      </c>
      <c r="K1034" s="100" t="s">
        <v>113</v>
      </c>
      <c r="L1034" s="100" t="s">
        <v>114</v>
      </c>
      <c r="M1034" s="101">
        <v>12</v>
      </c>
      <c r="N1034" s="95">
        <v>6263943.9199999999</v>
      </c>
      <c r="O1034" s="95">
        <v>7087122.8600000003</v>
      </c>
      <c r="P1034" s="95">
        <v>7087122.8600000003</v>
      </c>
      <c r="Q1034" s="95">
        <v>6932184.9000000013</v>
      </c>
      <c r="R1034" s="95">
        <v>-154937.96</v>
      </c>
      <c r="S1034" s="95">
        <v>-2.1861898412185843</v>
      </c>
      <c r="T1034" s="100" t="s">
        <v>28</v>
      </c>
    </row>
    <row r="1035" spans="1:20" x14ac:dyDescent="0.55000000000000004">
      <c r="A1035" s="123">
        <v>2567</v>
      </c>
      <c r="B1035" s="99">
        <v>45565</v>
      </c>
      <c r="C1035" s="100" t="s">
        <v>2205</v>
      </c>
      <c r="D1035" s="101">
        <v>1</v>
      </c>
      <c r="E1035" s="100" t="s">
        <v>147</v>
      </c>
      <c r="F1035" s="100" t="s">
        <v>25</v>
      </c>
      <c r="G1035" s="100" t="s">
        <v>186</v>
      </c>
      <c r="H1035" s="100" t="s">
        <v>2245</v>
      </c>
      <c r="I1035" s="100" t="s">
        <v>97</v>
      </c>
      <c r="J1035" s="100" t="s">
        <v>32</v>
      </c>
      <c r="K1035" s="100" t="s">
        <v>113</v>
      </c>
      <c r="L1035" s="100" t="s">
        <v>114</v>
      </c>
      <c r="M1035" s="101">
        <v>12</v>
      </c>
      <c r="N1035" s="95">
        <v>9933634.0299999993</v>
      </c>
      <c r="O1035" s="95">
        <v>10553953.539999999</v>
      </c>
      <c r="P1035" s="95">
        <v>10553953.539999999</v>
      </c>
      <c r="Q1035" s="95">
        <v>9243786.410000002</v>
      </c>
      <c r="R1035" s="95">
        <v>-1310167.1299999999</v>
      </c>
      <c r="S1035" s="95">
        <v>-12.413993723152204</v>
      </c>
      <c r="T1035" s="100" t="s">
        <v>28</v>
      </c>
    </row>
    <row r="1036" spans="1:20" x14ac:dyDescent="0.55000000000000004">
      <c r="A1036" s="123">
        <v>2567</v>
      </c>
      <c r="B1036" s="99">
        <v>45565</v>
      </c>
      <c r="C1036" s="100" t="s">
        <v>2205</v>
      </c>
      <c r="D1036" s="101">
        <v>1</v>
      </c>
      <c r="E1036" s="100" t="s">
        <v>147</v>
      </c>
      <c r="F1036" s="100" t="s">
        <v>25</v>
      </c>
      <c r="G1036" s="100" t="s">
        <v>162</v>
      </c>
      <c r="H1036" s="100" t="s">
        <v>2246</v>
      </c>
      <c r="I1036" s="100" t="s">
        <v>97</v>
      </c>
      <c r="J1036" s="100" t="s">
        <v>32</v>
      </c>
      <c r="K1036" s="100" t="s">
        <v>113</v>
      </c>
      <c r="L1036" s="100" t="s">
        <v>114</v>
      </c>
      <c r="M1036" s="101">
        <v>12</v>
      </c>
      <c r="N1036" s="95">
        <v>8870363.0399999991</v>
      </c>
      <c r="O1036" s="95">
        <v>7702717.1699999999</v>
      </c>
      <c r="P1036" s="95">
        <v>7702717.1699999999</v>
      </c>
      <c r="Q1036" s="95">
        <v>8607113.2600000016</v>
      </c>
      <c r="R1036" s="95">
        <v>904396.09</v>
      </c>
      <c r="S1036" s="95">
        <v>11.741260519370725</v>
      </c>
      <c r="T1036" s="100" t="s">
        <v>73</v>
      </c>
    </row>
    <row r="1037" spans="1:20" x14ac:dyDescent="0.55000000000000004">
      <c r="A1037" s="123">
        <v>2567</v>
      </c>
      <c r="B1037" s="99">
        <v>45565</v>
      </c>
      <c r="C1037" s="100" t="s">
        <v>2205</v>
      </c>
      <c r="D1037" s="101">
        <v>1</v>
      </c>
      <c r="E1037" s="100" t="s">
        <v>147</v>
      </c>
      <c r="F1037" s="100" t="s">
        <v>25</v>
      </c>
      <c r="G1037" s="100" t="s">
        <v>170</v>
      </c>
      <c r="H1037" s="100" t="s">
        <v>2247</v>
      </c>
      <c r="I1037" s="100" t="s">
        <v>97</v>
      </c>
      <c r="J1037" s="100" t="s">
        <v>32</v>
      </c>
      <c r="K1037" s="100" t="s">
        <v>113</v>
      </c>
      <c r="L1037" s="100" t="s">
        <v>114</v>
      </c>
      <c r="M1037" s="101">
        <v>12</v>
      </c>
      <c r="N1037" s="95">
        <v>9086619.0099999998</v>
      </c>
      <c r="O1037" s="95">
        <v>7241260</v>
      </c>
      <c r="P1037" s="95">
        <v>7241260</v>
      </c>
      <c r="Q1037" s="95">
        <v>8077421.2500000009</v>
      </c>
      <c r="R1037" s="95">
        <v>836161.25</v>
      </c>
      <c r="S1037" s="95">
        <v>11.547178943995933</v>
      </c>
      <c r="T1037" s="100" t="s">
        <v>73</v>
      </c>
    </row>
    <row r="1038" spans="1:20" x14ac:dyDescent="0.55000000000000004">
      <c r="A1038" s="123">
        <v>2567</v>
      </c>
      <c r="B1038" s="99">
        <v>45565</v>
      </c>
      <c r="C1038" s="100" t="s">
        <v>2205</v>
      </c>
      <c r="D1038" s="101">
        <v>1</v>
      </c>
      <c r="E1038" s="100" t="s">
        <v>147</v>
      </c>
      <c r="F1038" s="100" t="s">
        <v>25</v>
      </c>
      <c r="G1038" s="100" t="s">
        <v>174</v>
      </c>
      <c r="H1038" s="100" t="s">
        <v>2248</v>
      </c>
      <c r="I1038" s="100" t="s">
        <v>97</v>
      </c>
      <c r="J1038" s="100" t="s">
        <v>32</v>
      </c>
      <c r="K1038" s="100" t="s">
        <v>113</v>
      </c>
      <c r="L1038" s="100" t="s">
        <v>114</v>
      </c>
      <c r="M1038" s="101">
        <v>12</v>
      </c>
      <c r="N1038" s="95">
        <v>8834250.4900000002</v>
      </c>
      <c r="O1038" s="95">
        <v>10037000</v>
      </c>
      <c r="P1038" s="95">
        <v>10037000</v>
      </c>
      <c r="Q1038" s="95">
        <v>10528415.969999999</v>
      </c>
      <c r="R1038" s="95">
        <v>491415.97</v>
      </c>
      <c r="S1038" s="95">
        <v>4.896044335956959</v>
      </c>
      <c r="T1038" s="100" t="s">
        <v>73</v>
      </c>
    </row>
    <row r="1039" spans="1:20" x14ac:dyDescent="0.55000000000000004">
      <c r="A1039" s="123">
        <v>2567</v>
      </c>
      <c r="B1039" s="99">
        <v>45565</v>
      </c>
      <c r="C1039" s="100" t="s">
        <v>2205</v>
      </c>
      <c r="D1039" s="101">
        <v>1</v>
      </c>
      <c r="E1039" s="100" t="s">
        <v>147</v>
      </c>
      <c r="F1039" s="100" t="s">
        <v>25</v>
      </c>
      <c r="G1039" s="100" t="s">
        <v>188</v>
      </c>
      <c r="H1039" s="100" t="s">
        <v>2249</v>
      </c>
      <c r="I1039" s="100" t="s">
        <v>97</v>
      </c>
      <c r="J1039" s="100" t="s">
        <v>32</v>
      </c>
      <c r="K1039" s="100" t="s">
        <v>113</v>
      </c>
      <c r="L1039" s="100" t="s">
        <v>114</v>
      </c>
      <c r="M1039" s="101">
        <v>12</v>
      </c>
      <c r="N1039" s="95">
        <v>3914453.53</v>
      </c>
      <c r="O1039" s="95">
        <v>6008394.9900000002</v>
      </c>
      <c r="P1039" s="95">
        <v>6008394.9900000002</v>
      </c>
      <c r="Q1039" s="95">
        <v>6719606.4400000004</v>
      </c>
      <c r="R1039" s="95">
        <v>711211.45</v>
      </c>
      <c r="S1039" s="95">
        <v>11.836962303305562</v>
      </c>
      <c r="T1039" s="100" t="s">
        <v>73</v>
      </c>
    </row>
    <row r="1040" spans="1:20" x14ac:dyDescent="0.55000000000000004">
      <c r="A1040" s="123">
        <v>2567</v>
      </c>
      <c r="B1040" s="99">
        <v>45565</v>
      </c>
      <c r="C1040" s="100" t="s">
        <v>2205</v>
      </c>
      <c r="D1040" s="101">
        <v>1</v>
      </c>
      <c r="E1040" s="100" t="s">
        <v>147</v>
      </c>
      <c r="F1040" s="100" t="s">
        <v>25</v>
      </c>
      <c r="G1040" s="100" t="s">
        <v>148</v>
      </c>
      <c r="H1040" s="100" t="s">
        <v>2250</v>
      </c>
      <c r="I1040" s="100" t="s">
        <v>97</v>
      </c>
      <c r="J1040" s="100" t="s">
        <v>32</v>
      </c>
      <c r="K1040" s="100" t="s">
        <v>113</v>
      </c>
      <c r="L1040" s="100" t="s">
        <v>114</v>
      </c>
      <c r="M1040" s="101">
        <v>12</v>
      </c>
      <c r="N1040" s="95">
        <v>7951536.5199999996</v>
      </c>
      <c r="O1040" s="95">
        <v>9255462</v>
      </c>
      <c r="P1040" s="95">
        <v>9255462</v>
      </c>
      <c r="Q1040" s="95">
        <v>7407776.4800000004</v>
      </c>
      <c r="R1040" s="95">
        <v>-1847685.52</v>
      </c>
      <c r="S1040" s="95">
        <v>-19.963190600317951</v>
      </c>
      <c r="T1040" s="100" t="s">
        <v>28</v>
      </c>
    </row>
    <row r="1041" spans="1:20" x14ac:dyDescent="0.55000000000000004">
      <c r="A1041" s="123">
        <v>2567</v>
      </c>
      <c r="B1041" s="99">
        <v>45565</v>
      </c>
      <c r="C1041" s="100" t="s">
        <v>2205</v>
      </c>
      <c r="D1041" s="101">
        <v>1</v>
      </c>
      <c r="E1041" s="100" t="s">
        <v>147</v>
      </c>
      <c r="F1041" s="100" t="s">
        <v>25</v>
      </c>
      <c r="G1041" s="100" t="s">
        <v>150</v>
      </c>
      <c r="H1041" s="100" t="s">
        <v>2251</v>
      </c>
      <c r="I1041" s="100" t="s">
        <v>97</v>
      </c>
      <c r="J1041" s="100" t="s">
        <v>32</v>
      </c>
      <c r="K1041" s="100" t="s">
        <v>113</v>
      </c>
      <c r="L1041" s="100" t="s">
        <v>114</v>
      </c>
      <c r="M1041" s="101">
        <v>12</v>
      </c>
      <c r="N1041" s="95">
        <v>5332487.84</v>
      </c>
      <c r="O1041" s="95">
        <v>2523947.27</v>
      </c>
      <c r="P1041" s="95">
        <v>2523947.27</v>
      </c>
      <c r="Q1041" s="95">
        <v>3101612.5300000003</v>
      </c>
      <c r="R1041" s="95">
        <v>577665.26</v>
      </c>
      <c r="S1041" s="95">
        <v>22.887374346770724</v>
      </c>
      <c r="T1041" s="100" t="s">
        <v>73</v>
      </c>
    </row>
    <row r="1042" spans="1:20" x14ac:dyDescent="0.55000000000000004">
      <c r="A1042" s="123">
        <v>2567</v>
      </c>
      <c r="B1042" s="99">
        <v>45565</v>
      </c>
      <c r="C1042" s="100" t="s">
        <v>2205</v>
      </c>
      <c r="D1042" s="101">
        <v>1</v>
      </c>
      <c r="E1042" s="100" t="s">
        <v>147</v>
      </c>
      <c r="F1042" s="100" t="s">
        <v>25</v>
      </c>
      <c r="G1042" s="100" t="s">
        <v>196</v>
      </c>
      <c r="H1042" s="100" t="s">
        <v>2227</v>
      </c>
      <c r="I1042" s="100" t="s">
        <v>97</v>
      </c>
      <c r="J1042" s="100" t="s">
        <v>32</v>
      </c>
      <c r="K1042" s="100" t="s">
        <v>115</v>
      </c>
      <c r="L1042" s="100" t="s">
        <v>2225</v>
      </c>
      <c r="M1042" s="101">
        <v>12</v>
      </c>
      <c r="N1042" s="95">
        <v>323209.92</v>
      </c>
      <c r="O1042" s="95">
        <v>656840</v>
      </c>
      <c r="P1042" s="95">
        <v>656840</v>
      </c>
      <c r="Q1042" s="95">
        <v>700200.63</v>
      </c>
      <c r="R1042" s="95">
        <v>43360.63</v>
      </c>
      <c r="S1042" s="95">
        <v>6.6013991230741125</v>
      </c>
      <c r="T1042" s="100" t="s">
        <v>73</v>
      </c>
    </row>
    <row r="1043" spans="1:20" x14ac:dyDescent="0.55000000000000004">
      <c r="A1043" s="123">
        <v>2567</v>
      </c>
      <c r="B1043" s="99">
        <v>45565</v>
      </c>
      <c r="C1043" s="100" t="s">
        <v>2205</v>
      </c>
      <c r="D1043" s="101">
        <v>1</v>
      </c>
      <c r="E1043" s="100" t="s">
        <v>147</v>
      </c>
      <c r="F1043" s="100" t="s">
        <v>49</v>
      </c>
      <c r="G1043" s="100" t="s">
        <v>156</v>
      </c>
      <c r="H1043" s="100" t="s">
        <v>2228</v>
      </c>
      <c r="I1043" s="100" t="s">
        <v>97</v>
      </c>
      <c r="J1043" s="100" t="s">
        <v>32</v>
      </c>
      <c r="K1043" s="100" t="s">
        <v>115</v>
      </c>
      <c r="L1043" s="100" t="s">
        <v>2225</v>
      </c>
      <c r="M1043" s="101">
        <v>12</v>
      </c>
      <c r="N1043" s="95">
        <v>61038037.619999997</v>
      </c>
      <c r="O1043" s="95">
        <v>49950000</v>
      </c>
      <c r="P1043" s="95">
        <v>49950000</v>
      </c>
      <c r="Q1043" s="95">
        <v>54850906.379999995</v>
      </c>
      <c r="R1043" s="95">
        <v>4900906.38</v>
      </c>
      <c r="S1043" s="95">
        <v>9.811624384384384</v>
      </c>
      <c r="T1043" s="100" t="s">
        <v>73</v>
      </c>
    </row>
    <row r="1044" spans="1:20" x14ac:dyDescent="0.55000000000000004">
      <c r="A1044" s="123">
        <v>2567</v>
      </c>
      <c r="B1044" s="99">
        <v>45565</v>
      </c>
      <c r="C1044" s="100" t="s">
        <v>2205</v>
      </c>
      <c r="D1044" s="101">
        <v>1</v>
      </c>
      <c r="E1044" s="100" t="s">
        <v>147</v>
      </c>
      <c r="F1044" s="100" t="s">
        <v>56</v>
      </c>
      <c r="G1044" s="100" t="s">
        <v>152</v>
      </c>
      <c r="H1044" s="100" t="s">
        <v>2229</v>
      </c>
      <c r="I1044" s="100" t="s">
        <v>97</v>
      </c>
      <c r="J1044" s="100" t="s">
        <v>32</v>
      </c>
      <c r="K1044" s="100" t="s">
        <v>115</v>
      </c>
      <c r="L1044" s="100" t="s">
        <v>2225</v>
      </c>
      <c r="M1044" s="101">
        <v>12</v>
      </c>
      <c r="N1044" s="95">
        <v>16641304.960000001</v>
      </c>
      <c r="O1044" s="95">
        <v>16640000</v>
      </c>
      <c r="P1044" s="95">
        <v>16640000</v>
      </c>
      <c r="Q1044" s="95">
        <v>16043532.02</v>
      </c>
      <c r="R1044" s="95">
        <v>-596467.98</v>
      </c>
      <c r="S1044" s="95">
        <v>-3.5845431490384621</v>
      </c>
      <c r="T1044" s="100" t="s">
        <v>28</v>
      </c>
    </row>
    <row r="1045" spans="1:20" x14ac:dyDescent="0.55000000000000004">
      <c r="A1045" s="123">
        <v>2567</v>
      </c>
      <c r="B1045" s="99">
        <v>45565</v>
      </c>
      <c r="C1045" s="100" t="s">
        <v>2205</v>
      </c>
      <c r="D1045" s="101">
        <v>1</v>
      </c>
      <c r="E1045" s="100" t="s">
        <v>147</v>
      </c>
      <c r="F1045" s="100" t="s">
        <v>25</v>
      </c>
      <c r="G1045" s="100" t="s">
        <v>190</v>
      </c>
      <c r="H1045" s="100" t="s">
        <v>2230</v>
      </c>
      <c r="I1045" s="100" t="s">
        <v>97</v>
      </c>
      <c r="J1045" s="100" t="s">
        <v>32</v>
      </c>
      <c r="K1045" s="100" t="s">
        <v>115</v>
      </c>
      <c r="L1045" s="100" t="s">
        <v>2225</v>
      </c>
      <c r="M1045" s="101">
        <v>12</v>
      </c>
      <c r="N1045" s="95">
        <v>2966321.38</v>
      </c>
      <c r="O1045" s="95">
        <v>2525945.12</v>
      </c>
      <c r="P1045" s="95">
        <v>2525945.12</v>
      </c>
      <c r="Q1045" s="95">
        <v>2917035.9899999998</v>
      </c>
      <c r="R1045" s="95">
        <v>391090.87</v>
      </c>
      <c r="S1045" s="95">
        <v>15.482951981157848</v>
      </c>
      <c r="T1045" s="100" t="s">
        <v>73</v>
      </c>
    </row>
    <row r="1046" spans="1:20" x14ac:dyDescent="0.55000000000000004">
      <c r="A1046" s="123">
        <v>2567</v>
      </c>
      <c r="B1046" s="99">
        <v>45565</v>
      </c>
      <c r="C1046" s="100" t="s">
        <v>2205</v>
      </c>
      <c r="D1046" s="101">
        <v>1</v>
      </c>
      <c r="E1046" s="100" t="s">
        <v>147</v>
      </c>
      <c r="F1046" s="100" t="s">
        <v>25</v>
      </c>
      <c r="G1046" s="100" t="s">
        <v>176</v>
      </c>
      <c r="H1046" s="100" t="s">
        <v>2231</v>
      </c>
      <c r="I1046" s="100" t="s">
        <v>97</v>
      </c>
      <c r="J1046" s="100" t="s">
        <v>32</v>
      </c>
      <c r="K1046" s="100" t="s">
        <v>115</v>
      </c>
      <c r="L1046" s="100" t="s">
        <v>2225</v>
      </c>
      <c r="M1046" s="101">
        <v>12</v>
      </c>
      <c r="N1046" s="95">
        <v>5285563.09</v>
      </c>
      <c r="O1046" s="95">
        <v>5134200</v>
      </c>
      <c r="P1046" s="95">
        <v>5134200</v>
      </c>
      <c r="Q1046" s="95">
        <v>4976427.6000000006</v>
      </c>
      <c r="R1046" s="95">
        <v>-157772.4</v>
      </c>
      <c r="S1046" s="95">
        <v>-3.0729694986560712</v>
      </c>
      <c r="T1046" s="100" t="s">
        <v>28</v>
      </c>
    </row>
    <row r="1047" spans="1:20" x14ac:dyDescent="0.55000000000000004">
      <c r="A1047" s="123">
        <v>2567</v>
      </c>
      <c r="B1047" s="99">
        <v>45565</v>
      </c>
      <c r="C1047" s="100" t="s">
        <v>2205</v>
      </c>
      <c r="D1047" s="101">
        <v>1</v>
      </c>
      <c r="E1047" s="100" t="s">
        <v>147</v>
      </c>
      <c r="F1047" s="100" t="s">
        <v>25</v>
      </c>
      <c r="G1047" s="100" t="s">
        <v>158</v>
      </c>
      <c r="H1047" s="100" t="s">
        <v>2232</v>
      </c>
      <c r="I1047" s="100" t="s">
        <v>97</v>
      </c>
      <c r="J1047" s="100" t="s">
        <v>32</v>
      </c>
      <c r="K1047" s="100" t="s">
        <v>115</v>
      </c>
      <c r="L1047" s="100" t="s">
        <v>2225</v>
      </c>
      <c r="M1047" s="101">
        <v>12</v>
      </c>
      <c r="N1047" s="95">
        <v>3125256.52</v>
      </c>
      <c r="O1047" s="95">
        <v>2956215.56</v>
      </c>
      <c r="P1047" s="95">
        <v>2956215.56</v>
      </c>
      <c r="Q1047" s="95">
        <v>2946761.52</v>
      </c>
      <c r="R1047" s="95">
        <v>-9454.0400000000009</v>
      </c>
      <c r="S1047" s="96">
        <v>-0.31980211889555177</v>
      </c>
      <c r="T1047" s="100" t="s">
        <v>28</v>
      </c>
    </row>
    <row r="1048" spans="1:20" x14ac:dyDescent="0.55000000000000004">
      <c r="A1048" s="123">
        <v>2567</v>
      </c>
      <c r="B1048" s="99">
        <v>45565</v>
      </c>
      <c r="C1048" s="100" t="s">
        <v>2205</v>
      </c>
      <c r="D1048" s="101">
        <v>1</v>
      </c>
      <c r="E1048" s="100" t="s">
        <v>147</v>
      </c>
      <c r="F1048" s="100" t="s">
        <v>25</v>
      </c>
      <c r="G1048" s="100" t="s">
        <v>194</v>
      </c>
      <c r="H1048" s="100" t="s">
        <v>2233</v>
      </c>
      <c r="I1048" s="100" t="s">
        <v>97</v>
      </c>
      <c r="J1048" s="100" t="s">
        <v>32</v>
      </c>
      <c r="K1048" s="100" t="s">
        <v>115</v>
      </c>
      <c r="L1048" s="100" t="s">
        <v>2225</v>
      </c>
      <c r="M1048" s="101">
        <v>12</v>
      </c>
      <c r="N1048" s="95">
        <v>4443564.8099999996</v>
      </c>
      <c r="O1048" s="95">
        <v>4400000</v>
      </c>
      <c r="P1048" s="95">
        <v>4400000</v>
      </c>
      <c r="Q1048" s="95">
        <v>4610179.1399999997</v>
      </c>
      <c r="R1048" s="95">
        <v>210179.14</v>
      </c>
      <c r="S1048" s="95">
        <v>4.7767986363636368</v>
      </c>
      <c r="T1048" s="100" t="s">
        <v>73</v>
      </c>
    </row>
    <row r="1049" spans="1:20" x14ac:dyDescent="0.55000000000000004">
      <c r="A1049" s="123">
        <v>2567</v>
      </c>
      <c r="B1049" s="99">
        <v>45565</v>
      </c>
      <c r="C1049" s="100" t="s">
        <v>2205</v>
      </c>
      <c r="D1049" s="101">
        <v>1</v>
      </c>
      <c r="E1049" s="100" t="s">
        <v>147</v>
      </c>
      <c r="F1049" s="100" t="s">
        <v>25</v>
      </c>
      <c r="G1049" s="100" t="s">
        <v>154</v>
      </c>
      <c r="H1049" s="100" t="s">
        <v>2234</v>
      </c>
      <c r="I1049" s="100" t="s">
        <v>97</v>
      </c>
      <c r="J1049" s="100" t="s">
        <v>32</v>
      </c>
      <c r="K1049" s="100" t="s">
        <v>115</v>
      </c>
      <c r="L1049" s="100" t="s">
        <v>2225</v>
      </c>
      <c r="M1049" s="101">
        <v>12</v>
      </c>
      <c r="N1049" s="95">
        <v>2767545.97</v>
      </c>
      <c r="O1049" s="95">
        <v>2544400</v>
      </c>
      <c r="P1049" s="95">
        <v>2544400</v>
      </c>
      <c r="Q1049" s="95">
        <v>2552762.4799999995</v>
      </c>
      <c r="R1049" s="95">
        <v>8362.48</v>
      </c>
      <c r="S1049" s="95">
        <v>0.32866216003772997</v>
      </c>
      <c r="T1049" s="100" t="s">
        <v>73</v>
      </c>
    </row>
    <row r="1050" spans="1:20" x14ac:dyDescent="0.55000000000000004">
      <c r="A1050" s="123">
        <v>2567</v>
      </c>
      <c r="B1050" s="99">
        <v>45565</v>
      </c>
      <c r="C1050" s="100" t="s">
        <v>2205</v>
      </c>
      <c r="D1050" s="101">
        <v>1</v>
      </c>
      <c r="E1050" s="100" t="s">
        <v>147</v>
      </c>
      <c r="F1050" s="100" t="s">
        <v>56</v>
      </c>
      <c r="G1050" s="100" t="s">
        <v>160</v>
      </c>
      <c r="H1050" s="100" t="s">
        <v>2235</v>
      </c>
      <c r="I1050" s="100" t="s">
        <v>97</v>
      </c>
      <c r="J1050" s="100" t="s">
        <v>32</v>
      </c>
      <c r="K1050" s="100" t="s">
        <v>115</v>
      </c>
      <c r="L1050" s="100" t="s">
        <v>2225</v>
      </c>
      <c r="M1050" s="101">
        <v>12</v>
      </c>
      <c r="N1050" s="95">
        <v>20380476.010000002</v>
      </c>
      <c r="O1050" s="95">
        <v>15760000</v>
      </c>
      <c r="P1050" s="95">
        <v>15760000</v>
      </c>
      <c r="Q1050" s="95">
        <v>17238784.43</v>
      </c>
      <c r="R1050" s="95">
        <v>1478784.43</v>
      </c>
      <c r="S1050" s="95">
        <v>9.3831499365482234</v>
      </c>
      <c r="T1050" s="100" t="s">
        <v>73</v>
      </c>
    </row>
    <row r="1051" spans="1:20" x14ac:dyDescent="0.55000000000000004">
      <c r="A1051" s="123">
        <v>2567</v>
      </c>
      <c r="B1051" s="99">
        <v>45565</v>
      </c>
      <c r="C1051" s="100" t="s">
        <v>2205</v>
      </c>
      <c r="D1051" s="101">
        <v>1</v>
      </c>
      <c r="E1051" s="100" t="s">
        <v>147</v>
      </c>
      <c r="F1051" s="100" t="s">
        <v>25</v>
      </c>
      <c r="G1051" s="100" t="s">
        <v>184</v>
      </c>
      <c r="H1051" s="100" t="s">
        <v>2236</v>
      </c>
      <c r="I1051" s="100" t="s">
        <v>97</v>
      </c>
      <c r="J1051" s="100" t="s">
        <v>32</v>
      </c>
      <c r="K1051" s="100" t="s">
        <v>115</v>
      </c>
      <c r="L1051" s="100" t="s">
        <v>2225</v>
      </c>
      <c r="M1051" s="101">
        <v>12</v>
      </c>
      <c r="N1051" s="95">
        <v>4965347.79</v>
      </c>
      <c r="O1051" s="95">
        <v>3456400</v>
      </c>
      <c r="P1051" s="95">
        <v>3456400</v>
      </c>
      <c r="Q1051" s="95">
        <v>4151913.57</v>
      </c>
      <c r="R1051" s="95">
        <v>695513.57</v>
      </c>
      <c r="S1051" s="95">
        <v>20.122484955444971</v>
      </c>
      <c r="T1051" s="100" t="s">
        <v>73</v>
      </c>
    </row>
    <row r="1052" spans="1:20" x14ac:dyDescent="0.55000000000000004">
      <c r="A1052" s="123">
        <v>2567</v>
      </c>
      <c r="B1052" s="99">
        <v>45565</v>
      </c>
      <c r="C1052" s="100" t="s">
        <v>2205</v>
      </c>
      <c r="D1052" s="101">
        <v>1</v>
      </c>
      <c r="E1052" s="100" t="s">
        <v>147</v>
      </c>
      <c r="F1052" s="100" t="s">
        <v>25</v>
      </c>
      <c r="G1052" s="100" t="s">
        <v>164</v>
      </c>
      <c r="H1052" s="100" t="s">
        <v>2237</v>
      </c>
      <c r="I1052" s="100" t="s">
        <v>97</v>
      </c>
      <c r="J1052" s="100" t="s">
        <v>32</v>
      </c>
      <c r="K1052" s="100" t="s">
        <v>115</v>
      </c>
      <c r="L1052" s="100" t="s">
        <v>2225</v>
      </c>
      <c r="M1052" s="101">
        <v>12</v>
      </c>
      <c r="N1052" s="95">
        <v>1776712.46</v>
      </c>
      <c r="O1052" s="95">
        <v>1400125.21</v>
      </c>
      <c r="P1052" s="95">
        <v>1400125.21</v>
      </c>
      <c r="Q1052" s="95">
        <v>1874833.9000000001</v>
      </c>
      <c r="R1052" s="95">
        <v>474708.69</v>
      </c>
      <c r="S1052" s="95">
        <v>33.904731277569091</v>
      </c>
      <c r="T1052" s="100" t="s">
        <v>73</v>
      </c>
    </row>
    <row r="1053" spans="1:20" x14ac:dyDescent="0.55000000000000004">
      <c r="A1053" s="123">
        <v>2567</v>
      </c>
      <c r="B1053" s="99">
        <v>45565</v>
      </c>
      <c r="C1053" s="100" t="s">
        <v>2205</v>
      </c>
      <c r="D1053" s="101">
        <v>1</v>
      </c>
      <c r="E1053" s="100" t="s">
        <v>147</v>
      </c>
      <c r="F1053" s="100" t="s">
        <v>56</v>
      </c>
      <c r="G1053" s="100" t="s">
        <v>178</v>
      </c>
      <c r="H1053" s="100" t="s">
        <v>2238</v>
      </c>
      <c r="I1053" s="100" t="s">
        <v>97</v>
      </c>
      <c r="J1053" s="100" t="s">
        <v>32</v>
      </c>
      <c r="K1053" s="100" t="s">
        <v>115</v>
      </c>
      <c r="L1053" s="100" t="s">
        <v>2225</v>
      </c>
      <c r="M1053" s="101">
        <v>12</v>
      </c>
      <c r="N1053" s="95">
        <v>10325259.800000001</v>
      </c>
      <c r="O1053" s="95">
        <v>8169610</v>
      </c>
      <c r="P1053" s="95">
        <v>8169610</v>
      </c>
      <c r="Q1053" s="95">
        <v>9584430.1399999987</v>
      </c>
      <c r="R1053" s="95">
        <v>1414820.14</v>
      </c>
      <c r="S1053" s="95">
        <v>17.318086665091723</v>
      </c>
      <c r="T1053" s="100" t="s">
        <v>73</v>
      </c>
    </row>
    <row r="1054" spans="1:20" x14ac:dyDescent="0.55000000000000004">
      <c r="A1054" s="123">
        <v>2567</v>
      </c>
      <c r="B1054" s="99">
        <v>45565</v>
      </c>
      <c r="C1054" s="100" t="s">
        <v>2205</v>
      </c>
      <c r="D1054" s="101">
        <v>1</v>
      </c>
      <c r="E1054" s="100" t="s">
        <v>147</v>
      </c>
      <c r="F1054" s="100" t="s">
        <v>25</v>
      </c>
      <c r="G1054" s="100" t="s">
        <v>192</v>
      </c>
      <c r="H1054" s="100" t="s">
        <v>2239</v>
      </c>
      <c r="I1054" s="100" t="s">
        <v>97</v>
      </c>
      <c r="J1054" s="100" t="s">
        <v>32</v>
      </c>
      <c r="K1054" s="100" t="s">
        <v>115</v>
      </c>
      <c r="L1054" s="100" t="s">
        <v>2225</v>
      </c>
      <c r="M1054" s="101">
        <v>12</v>
      </c>
      <c r="N1054" s="95">
        <v>2952627.06</v>
      </c>
      <c r="O1054" s="95">
        <v>3174000</v>
      </c>
      <c r="P1054" s="95">
        <v>3174000</v>
      </c>
      <c r="Q1054" s="95">
        <v>3090346.2600000002</v>
      </c>
      <c r="R1054" s="95">
        <v>-83653.740000000005</v>
      </c>
      <c r="S1054" s="95">
        <v>-2.635593572778828</v>
      </c>
      <c r="T1054" s="100" t="s">
        <v>28</v>
      </c>
    </row>
    <row r="1055" spans="1:20" x14ac:dyDescent="0.55000000000000004">
      <c r="A1055" s="123">
        <v>2567</v>
      </c>
      <c r="B1055" s="99">
        <v>45565</v>
      </c>
      <c r="C1055" s="100" t="s">
        <v>2205</v>
      </c>
      <c r="D1055" s="101">
        <v>1</v>
      </c>
      <c r="E1055" s="100" t="s">
        <v>147</v>
      </c>
      <c r="F1055" s="100" t="s">
        <v>56</v>
      </c>
      <c r="G1055" s="100" t="s">
        <v>166</v>
      </c>
      <c r="H1055" s="100" t="s">
        <v>2240</v>
      </c>
      <c r="I1055" s="100" t="s">
        <v>97</v>
      </c>
      <c r="J1055" s="100" t="s">
        <v>32</v>
      </c>
      <c r="K1055" s="100" t="s">
        <v>115</v>
      </c>
      <c r="L1055" s="100" t="s">
        <v>2225</v>
      </c>
      <c r="M1055" s="101">
        <v>12</v>
      </c>
      <c r="N1055" s="95">
        <v>18289510.379999999</v>
      </c>
      <c r="O1055" s="95">
        <v>15930000</v>
      </c>
      <c r="P1055" s="95">
        <v>15930000</v>
      </c>
      <c r="Q1055" s="95">
        <v>15936872.679999998</v>
      </c>
      <c r="R1055" s="95">
        <v>6872.68</v>
      </c>
      <c r="S1055" s="95">
        <v>4.314300062774639E-2</v>
      </c>
      <c r="T1055" s="100" t="s">
        <v>73</v>
      </c>
    </row>
    <row r="1056" spans="1:20" x14ac:dyDescent="0.55000000000000004">
      <c r="A1056" s="123">
        <v>2567</v>
      </c>
      <c r="B1056" s="99">
        <v>45565</v>
      </c>
      <c r="C1056" s="100" t="s">
        <v>2205</v>
      </c>
      <c r="D1056" s="101">
        <v>1</v>
      </c>
      <c r="E1056" s="100" t="s">
        <v>147</v>
      </c>
      <c r="F1056" s="100" t="s">
        <v>25</v>
      </c>
      <c r="G1056" s="100" t="s">
        <v>180</v>
      </c>
      <c r="H1056" s="100" t="s">
        <v>2241</v>
      </c>
      <c r="I1056" s="100" t="s">
        <v>97</v>
      </c>
      <c r="J1056" s="100" t="s">
        <v>32</v>
      </c>
      <c r="K1056" s="100" t="s">
        <v>115</v>
      </c>
      <c r="L1056" s="100" t="s">
        <v>2225</v>
      </c>
      <c r="M1056" s="101">
        <v>12</v>
      </c>
      <c r="N1056" s="95">
        <v>6063470.3600000003</v>
      </c>
      <c r="O1056" s="95">
        <v>6611000</v>
      </c>
      <c r="P1056" s="95">
        <v>6611000</v>
      </c>
      <c r="Q1056" s="95">
        <v>6539232.1699999999</v>
      </c>
      <c r="R1056" s="95">
        <v>-71767.83</v>
      </c>
      <c r="S1056" s="95">
        <v>-1.0855820602026924</v>
      </c>
      <c r="T1056" s="100" t="s">
        <v>28</v>
      </c>
    </row>
    <row r="1057" spans="1:20" x14ac:dyDescent="0.55000000000000004">
      <c r="A1057" s="123">
        <v>2567</v>
      </c>
      <c r="B1057" s="99">
        <v>45565</v>
      </c>
      <c r="C1057" s="100" t="s">
        <v>2205</v>
      </c>
      <c r="D1057" s="101">
        <v>1</v>
      </c>
      <c r="E1057" s="100" t="s">
        <v>147</v>
      </c>
      <c r="F1057" s="100" t="s">
        <v>25</v>
      </c>
      <c r="G1057" s="100" t="s">
        <v>168</v>
      </c>
      <c r="H1057" s="100" t="s">
        <v>2242</v>
      </c>
      <c r="I1057" s="100" t="s">
        <v>97</v>
      </c>
      <c r="J1057" s="100" t="s">
        <v>32</v>
      </c>
      <c r="K1057" s="100" t="s">
        <v>115</v>
      </c>
      <c r="L1057" s="100" t="s">
        <v>2225</v>
      </c>
      <c r="M1057" s="101">
        <v>12</v>
      </c>
      <c r="N1057" s="95">
        <v>3566857.62</v>
      </c>
      <c r="O1057" s="95">
        <v>3664879.5</v>
      </c>
      <c r="P1057" s="95">
        <v>3664879.5</v>
      </c>
      <c r="Q1057" s="95">
        <v>3472487.88</v>
      </c>
      <c r="R1057" s="95">
        <v>-192391.62</v>
      </c>
      <c r="S1057" s="95">
        <v>-5.2496028859884758</v>
      </c>
      <c r="T1057" s="100" t="s">
        <v>28</v>
      </c>
    </row>
    <row r="1058" spans="1:20" x14ac:dyDescent="0.55000000000000004">
      <c r="A1058" s="123">
        <v>2567</v>
      </c>
      <c r="B1058" s="99">
        <v>45565</v>
      </c>
      <c r="C1058" s="100" t="s">
        <v>2205</v>
      </c>
      <c r="D1058" s="101">
        <v>1</v>
      </c>
      <c r="E1058" s="100" t="s">
        <v>147</v>
      </c>
      <c r="F1058" s="100" t="s">
        <v>25</v>
      </c>
      <c r="G1058" s="100" t="s">
        <v>182</v>
      </c>
      <c r="H1058" s="100" t="s">
        <v>2243</v>
      </c>
      <c r="I1058" s="100" t="s">
        <v>97</v>
      </c>
      <c r="J1058" s="100" t="s">
        <v>32</v>
      </c>
      <c r="K1058" s="100" t="s">
        <v>115</v>
      </c>
      <c r="L1058" s="100" t="s">
        <v>2225</v>
      </c>
      <c r="M1058" s="101">
        <v>12</v>
      </c>
      <c r="N1058" s="95">
        <v>1587990.88</v>
      </c>
      <c r="O1058" s="95">
        <v>1897000</v>
      </c>
      <c r="P1058" s="95">
        <v>1897000</v>
      </c>
      <c r="Q1058" s="95">
        <v>1980771.62</v>
      </c>
      <c r="R1058" s="95">
        <v>83771.62</v>
      </c>
      <c r="S1058" s="95">
        <v>4.4160052714812865</v>
      </c>
      <c r="T1058" s="100" t="s">
        <v>73</v>
      </c>
    </row>
    <row r="1059" spans="1:20" x14ac:dyDescent="0.55000000000000004">
      <c r="A1059" s="123">
        <v>2567</v>
      </c>
      <c r="B1059" s="99">
        <v>45565</v>
      </c>
      <c r="C1059" s="100" t="s">
        <v>2205</v>
      </c>
      <c r="D1059" s="101">
        <v>1</v>
      </c>
      <c r="E1059" s="100" t="s">
        <v>147</v>
      </c>
      <c r="F1059" s="100" t="s">
        <v>25</v>
      </c>
      <c r="G1059" s="100" t="s">
        <v>172</v>
      </c>
      <c r="H1059" s="100" t="s">
        <v>2244</v>
      </c>
      <c r="I1059" s="100" t="s">
        <v>97</v>
      </c>
      <c r="J1059" s="100" t="s">
        <v>32</v>
      </c>
      <c r="K1059" s="100" t="s">
        <v>115</v>
      </c>
      <c r="L1059" s="100" t="s">
        <v>2225</v>
      </c>
      <c r="M1059" s="101">
        <v>12</v>
      </c>
      <c r="N1059" s="95">
        <v>2383093.54</v>
      </c>
      <c r="O1059" s="95">
        <v>1630053.93</v>
      </c>
      <c r="P1059" s="95">
        <v>1630053.93</v>
      </c>
      <c r="Q1059" s="95">
        <v>1751566.1</v>
      </c>
      <c r="R1059" s="95">
        <v>121512.17</v>
      </c>
      <c r="S1059" s="95">
        <v>7.454487717470796</v>
      </c>
      <c r="T1059" s="100" t="s">
        <v>73</v>
      </c>
    </row>
    <row r="1060" spans="1:20" x14ac:dyDescent="0.55000000000000004">
      <c r="A1060" s="123">
        <v>2567</v>
      </c>
      <c r="B1060" s="99">
        <v>45565</v>
      </c>
      <c r="C1060" s="100" t="s">
        <v>2205</v>
      </c>
      <c r="D1060" s="101">
        <v>1</v>
      </c>
      <c r="E1060" s="100" t="s">
        <v>147</v>
      </c>
      <c r="F1060" s="100" t="s">
        <v>25</v>
      </c>
      <c r="G1060" s="100" t="s">
        <v>186</v>
      </c>
      <c r="H1060" s="100" t="s">
        <v>2245</v>
      </c>
      <c r="I1060" s="100" t="s">
        <v>97</v>
      </c>
      <c r="J1060" s="100" t="s">
        <v>32</v>
      </c>
      <c r="K1060" s="100" t="s">
        <v>115</v>
      </c>
      <c r="L1060" s="100" t="s">
        <v>2225</v>
      </c>
      <c r="M1060" s="101">
        <v>12</v>
      </c>
      <c r="N1060" s="95">
        <v>2828016.03</v>
      </c>
      <c r="O1060" s="95">
        <v>3332594.55</v>
      </c>
      <c r="P1060" s="95">
        <v>3332594.55</v>
      </c>
      <c r="Q1060" s="95">
        <v>3342671.12</v>
      </c>
      <c r="R1060" s="95">
        <v>10076.57</v>
      </c>
      <c r="S1060" s="95">
        <v>0.3023641144705107</v>
      </c>
      <c r="T1060" s="100" t="s">
        <v>73</v>
      </c>
    </row>
    <row r="1061" spans="1:20" x14ac:dyDescent="0.55000000000000004">
      <c r="A1061" s="123">
        <v>2567</v>
      </c>
      <c r="B1061" s="99">
        <v>45565</v>
      </c>
      <c r="C1061" s="100" t="s">
        <v>2205</v>
      </c>
      <c r="D1061" s="101">
        <v>1</v>
      </c>
      <c r="E1061" s="100" t="s">
        <v>147</v>
      </c>
      <c r="F1061" s="100" t="s">
        <v>25</v>
      </c>
      <c r="G1061" s="100" t="s">
        <v>162</v>
      </c>
      <c r="H1061" s="100" t="s">
        <v>2246</v>
      </c>
      <c r="I1061" s="100" t="s">
        <v>97</v>
      </c>
      <c r="J1061" s="100" t="s">
        <v>32</v>
      </c>
      <c r="K1061" s="100" t="s">
        <v>115</v>
      </c>
      <c r="L1061" s="100" t="s">
        <v>2225</v>
      </c>
      <c r="M1061" s="101">
        <v>12</v>
      </c>
      <c r="N1061" s="95">
        <v>1736616.46</v>
      </c>
      <c r="O1061" s="95">
        <v>1225712.93</v>
      </c>
      <c r="P1061" s="95">
        <v>1225712.93</v>
      </c>
      <c r="Q1061" s="95">
        <v>1532113.2600000002</v>
      </c>
      <c r="R1061" s="95">
        <v>306400.33</v>
      </c>
      <c r="S1061" s="96">
        <v>24.997723569743201</v>
      </c>
      <c r="T1061" s="100" t="s">
        <v>73</v>
      </c>
    </row>
    <row r="1062" spans="1:20" x14ac:dyDescent="0.55000000000000004">
      <c r="A1062" s="123">
        <v>2567</v>
      </c>
      <c r="B1062" s="99">
        <v>45565</v>
      </c>
      <c r="C1062" s="100" t="s">
        <v>2205</v>
      </c>
      <c r="D1062" s="101">
        <v>1</v>
      </c>
      <c r="E1062" s="100" t="s">
        <v>147</v>
      </c>
      <c r="F1062" s="100" t="s">
        <v>25</v>
      </c>
      <c r="G1062" s="100" t="s">
        <v>170</v>
      </c>
      <c r="H1062" s="100" t="s">
        <v>2247</v>
      </c>
      <c r="I1062" s="100" t="s">
        <v>97</v>
      </c>
      <c r="J1062" s="100" t="s">
        <v>32</v>
      </c>
      <c r="K1062" s="100" t="s">
        <v>115</v>
      </c>
      <c r="L1062" s="100" t="s">
        <v>2225</v>
      </c>
      <c r="M1062" s="101">
        <v>12</v>
      </c>
      <c r="N1062" s="95">
        <v>2734111.15</v>
      </c>
      <c r="O1062" s="95">
        <v>2185820</v>
      </c>
      <c r="P1062" s="95">
        <v>2185820</v>
      </c>
      <c r="Q1062" s="95">
        <v>2432089.35</v>
      </c>
      <c r="R1062" s="95">
        <v>246269.35</v>
      </c>
      <c r="S1062" s="95">
        <v>11.266680238994976</v>
      </c>
      <c r="T1062" s="100" t="s">
        <v>73</v>
      </c>
    </row>
    <row r="1063" spans="1:20" x14ac:dyDescent="0.55000000000000004">
      <c r="A1063" s="123">
        <v>2567</v>
      </c>
      <c r="B1063" s="99">
        <v>45565</v>
      </c>
      <c r="C1063" s="100" t="s">
        <v>2205</v>
      </c>
      <c r="D1063" s="101">
        <v>1</v>
      </c>
      <c r="E1063" s="100" t="s">
        <v>147</v>
      </c>
      <c r="F1063" s="100" t="s">
        <v>25</v>
      </c>
      <c r="G1063" s="100" t="s">
        <v>174</v>
      </c>
      <c r="H1063" s="100" t="s">
        <v>2248</v>
      </c>
      <c r="I1063" s="100" t="s">
        <v>97</v>
      </c>
      <c r="J1063" s="100" t="s">
        <v>32</v>
      </c>
      <c r="K1063" s="100" t="s">
        <v>115</v>
      </c>
      <c r="L1063" s="100" t="s">
        <v>2225</v>
      </c>
      <c r="M1063" s="101">
        <v>12</v>
      </c>
      <c r="N1063" s="95">
        <v>2706081.9</v>
      </c>
      <c r="O1063" s="95">
        <v>2666000</v>
      </c>
      <c r="P1063" s="95">
        <v>2666000</v>
      </c>
      <c r="Q1063" s="95">
        <v>2433396.1300000004</v>
      </c>
      <c r="R1063" s="95">
        <v>-232603.87</v>
      </c>
      <c r="S1063" s="95">
        <v>-8.7248263315828947</v>
      </c>
      <c r="T1063" s="100" t="s">
        <v>28</v>
      </c>
    </row>
    <row r="1064" spans="1:20" x14ac:dyDescent="0.55000000000000004">
      <c r="A1064" s="123">
        <v>2567</v>
      </c>
      <c r="B1064" s="99">
        <v>45565</v>
      </c>
      <c r="C1064" s="100" t="s">
        <v>2205</v>
      </c>
      <c r="D1064" s="101">
        <v>1</v>
      </c>
      <c r="E1064" s="100" t="s">
        <v>147</v>
      </c>
      <c r="F1064" s="100" t="s">
        <v>25</v>
      </c>
      <c r="G1064" s="100" t="s">
        <v>188</v>
      </c>
      <c r="H1064" s="100" t="s">
        <v>2249</v>
      </c>
      <c r="I1064" s="100" t="s">
        <v>97</v>
      </c>
      <c r="J1064" s="100" t="s">
        <v>32</v>
      </c>
      <c r="K1064" s="100" t="s">
        <v>115</v>
      </c>
      <c r="L1064" s="100" t="s">
        <v>2225</v>
      </c>
      <c r="M1064" s="101">
        <v>12</v>
      </c>
      <c r="N1064" s="95">
        <v>1757359.4</v>
      </c>
      <c r="O1064" s="95">
        <v>1713718.23</v>
      </c>
      <c r="P1064" s="95">
        <v>1713718.23</v>
      </c>
      <c r="Q1064" s="95">
        <v>1694146.74</v>
      </c>
      <c r="R1064" s="95">
        <v>-19571.490000000002</v>
      </c>
      <c r="S1064" s="95">
        <v>-1.1420483051055599</v>
      </c>
      <c r="T1064" s="100" t="s">
        <v>28</v>
      </c>
    </row>
    <row r="1065" spans="1:20" x14ac:dyDescent="0.55000000000000004">
      <c r="A1065" s="123">
        <v>2567</v>
      </c>
      <c r="B1065" s="99">
        <v>45565</v>
      </c>
      <c r="C1065" s="100" t="s">
        <v>2205</v>
      </c>
      <c r="D1065" s="101">
        <v>1</v>
      </c>
      <c r="E1065" s="100" t="s">
        <v>147</v>
      </c>
      <c r="F1065" s="100" t="s">
        <v>25</v>
      </c>
      <c r="G1065" s="100" t="s">
        <v>148</v>
      </c>
      <c r="H1065" s="100" t="s">
        <v>2250</v>
      </c>
      <c r="I1065" s="100" t="s">
        <v>97</v>
      </c>
      <c r="J1065" s="100" t="s">
        <v>32</v>
      </c>
      <c r="K1065" s="100" t="s">
        <v>115</v>
      </c>
      <c r="L1065" s="100" t="s">
        <v>2225</v>
      </c>
      <c r="M1065" s="101">
        <v>12</v>
      </c>
      <c r="N1065" s="95">
        <v>1515765.18</v>
      </c>
      <c r="O1065" s="95">
        <v>1174000</v>
      </c>
      <c r="P1065" s="95">
        <v>1174000</v>
      </c>
      <c r="Q1065" s="95">
        <v>1298775.0599999998</v>
      </c>
      <c r="R1065" s="95">
        <v>124775.06</v>
      </c>
      <c r="S1065" s="95">
        <v>10.628199318568996</v>
      </c>
      <c r="T1065" s="100" t="s">
        <v>73</v>
      </c>
    </row>
    <row r="1066" spans="1:20" x14ac:dyDescent="0.55000000000000004">
      <c r="A1066" s="123">
        <v>2567</v>
      </c>
      <c r="B1066" s="99">
        <v>45565</v>
      </c>
      <c r="C1066" s="100" t="s">
        <v>2205</v>
      </c>
      <c r="D1066" s="101">
        <v>1</v>
      </c>
      <c r="E1066" s="100" t="s">
        <v>147</v>
      </c>
      <c r="F1066" s="100" t="s">
        <v>25</v>
      </c>
      <c r="G1066" s="100" t="s">
        <v>150</v>
      </c>
      <c r="H1066" s="100" t="s">
        <v>2251</v>
      </c>
      <c r="I1066" s="100" t="s">
        <v>97</v>
      </c>
      <c r="J1066" s="100" t="s">
        <v>32</v>
      </c>
      <c r="K1066" s="100" t="s">
        <v>115</v>
      </c>
      <c r="L1066" s="100" t="s">
        <v>2225</v>
      </c>
      <c r="M1066" s="101">
        <v>12</v>
      </c>
      <c r="N1066" s="95">
        <v>1393682.94</v>
      </c>
      <c r="O1066" s="95">
        <v>915868.61</v>
      </c>
      <c r="P1066" s="95">
        <v>915868.61</v>
      </c>
      <c r="Q1066" s="95">
        <v>967131.98</v>
      </c>
      <c r="R1066" s="95">
        <v>51263.37</v>
      </c>
      <c r="S1066" s="95">
        <v>5.5972406347674699</v>
      </c>
      <c r="T1066" s="100" t="s">
        <v>73</v>
      </c>
    </row>
    <row r="1067" spans="1:20" x14ac:dyDescent="0.55000000000000004">
      <c r="A1067" s="123">
        <v>2567</v>
      </c>
      <c r="B1067" s="99">
        <v>45565</v>
      </c>
      <c r="C1067" s="100" t="s">
        <v>2205</v>
      </c>
      <c r="D1067" s="101">
        <v>1</v>
      </c>
      <c r="E1067" s="100" t="s">
        <v>147</v>
      </c>
      <c r="F1067" s="100" t="s">
        <v>25</v>
      </c>
      <c r="G1067" s="100" t="s">
        <v>196</v>
      </c>
      <c r="H1067" s="100" t="s">
        <v>2227</v>
      </c>
      <c r="I1067" s="100" t="s">
        <v>97</v>
      </c>
      <c r="J1067" s="100" t="s">
        <v>32</v>
      </c>
      <c r="K1067" s="100" t="s">
        <v>117</v>
      </c>
      <c r="L1067" s="100" t="s">
        <v>2226</v>
      </c>
      <c r="M1067" s="101">
        <v>12</v>
      </c>
      <c r="N1067" s="95">
        <v>1158308.6399999999</v>
      </c>
      <c r="O1067" s="95">
        <v>2849291</v>
      </c>
      <c r="P1067" s="95">
        <v>2849291</v>
      </c>
      <c r="Q1067" s="95">
        <v>3752113.1500000004</v>
      </c>
      <c r="R1067" s="95">
        <v>902822.15</v>
      </c>
      <c r="S1067" s="95">
        <v>31.685852726169422</v>
      </c>
      <c r="T1067" s="100" t="s">
        <v>73</v>
      </c>
    </row>
    <row r="1068" spans="1:20" x14ac:dyDescent="0.55000000000000004">
      <c r="A1068" s="123">
        <v>2567</v>
      </c>
      <c r="B1068" s="99">
        <v>45565</v>
      </c>
      <c r="C1068" s="100" t="s">
        <v>2205</v>
      </c>
      <c r="D1068" s="101">
        <v>1</v>
      </c>
      <c r="E1068" s="100" t="s">
        <v>147</v>
      </c>
      <c r="F1068" s="100" t="s">
        <v>49</v>
      </c>
      <c r="G1068" s="100" t="s">
        <v>156</v>
      </c>
      <c r="H1068" s="100" t="s">
        <v>2228</v>
      </c>
      <c r="I1068" s="100" t="s">
        <v>97</v>
      </c>
      <c r="J1068" s="100" t="s">
        <v>32</v>
      </c>
      <c r="K1068" s="100" t="s">
        <v>117</v>
      </c>
      <c r="L1068" s="100" t="s">
        <v>2226</v>
      </c>
      <c r="M1068" s="101">
        <v>12</v>
      </c>
      <c r="N1068" s="95">
        <v>72732285.370000005</v>
      </c>
      <c r="O1068" s="95">
        <v>87000000</v>
      </c>
      <c r="P1068" s="95">
        <v>87000000</v>
      </c>
      <c r="Q1068" s="95">
        <v>66580933.899999999</v>
      </c>
      <c r="R1068" s="95">
        <v>-20419066.100000001</v>
      </c>
      <c r="S1068" s="95">
        <v>-23.470190919540229</v>
      </c>
      <c r="T1068" s="100" t="s">
        <v>28</v>
      </c>
    </row>
    <row r="1069" spans="1:20" x14ac:dyDescent="0.55000000000000004">
      <c r="A1069" s="123">
        <v>2567</v>
      </c>
      <c r="B1069" s="99">
        <v>45565</v>
      </c>
      <c r="C1069" s="100" t="s">
        <v>2205</v>
      </c>
      <c r="D1069" s="101">
        <v>1</v>
      </c>
      <c r="E1069" s="100" t="s">
        <v>147</v>
      </c>
      <c r="F1069" s="100" t="s">
        <v>56</v>
      </c>
      <c r="G1069" s="100" t="s">
        <v>152</v>
      </c>
      <c r="H1069" s="100" t="s">
        <v>2229</v>
      </c>
      <c r="I1069" s="100" t="s">
        <v>97</v>
      </c>
      <c r="J1069" s="100" t="s">
        <v>32</v>
      </c>
      <c r="K1069" s="100" t="s">
        <v>117</v>
      </c>
      <c r="L1069" s="100" t="s">
        <v>2226</v>
      </c>
      <c r="M1069" s="101">
        <v>12</v>
      </c>
      <c r="N1069" s="95">
        <v>14772596.07</v>
      </c>
      <c r="O1069" s="95">
        <v>16349544.960000001</v>
      </c>
      <c r="P1069" s="95">
        <v>16349544.960000001</v>
      </c>
      <c r="Q1069" s="95">
        <v>16810463.170000002</v>
      </c>
      <c r="R1069" s="95">
        <v>460918.21</v>
      </c>
      <c r="S1069" s="95">
        <v>2.8191500811041537</v>
      </c>
      <c r="T1069" s="100" t="s">
        <v>73</v>
      </c>
    </row>
    <row r="1070" spans="1:20" x14ac:dyDescent="0.55000000000000004">
      <c r="A1070" s="123">
        <v>2567</v>
      </c>
      <c r="B1070" s="99">
        <v>45565</v>
      </c>
      <c r="C1070" s="100" t="s">
        <v>2205</v>
      </c>
      <c r="D1070" s="101">
        <v>1</v>
      </c>
      <c r="E1070" s="100" t="s">
        <v>147</v>
      </c>
      <c r="F1070" s="100" t="s">
        <v>25</v>
      </c>
      <c r="G1070" s="100" t="s">
        <v>190</v>
      </c>
      <c r="H1070" s="100" t="s">
        <v>2230</v>
      </c>
      <c r="I1070" s="100" t="s">
        <v>97</v>
      </c>
      <c r="J1070" s="100" t="s">
        <v>32</v>
      </c>
      <c r="K1070" s="100" t="s">
        <v>117</v>
      </c>
      <c r="L1070" s="100" t="s">
        <v>2226</v>
      </c>
      <c r="M1070" s="101">
        <v>12</v>
      </c>
      <c r="N1070" s="95">
        <v>5544440.79</v>
      </c>
      <c r="O1070" s="95">
        <v>5108841.5</v>
      </c>
      <c r="P1070" s="95">
        <v>5108841.5</v>
      </c>
      <c r="Q1070" s="95">
        <v>5500750.0300000003</v>
      </c>
      <c r="R1070" s="95">
        <v>391908.53</v>
      </c>
      <c r="S1070" s="95">
        <v>7.6711820086804421</v>
      </c>
      <c r="T1070" s="100" t="s">
        <v>73</v>
      </c>
    </row>
    <row r="1071" spans="1:20" x14ac:dyDescent="0.55000000000000004">
      <c r="A1071" s="123">
        <v>2567</v>
      </c>
      <c r="B1071" s="99">
        <v>45565</v>
      </c>
      <c r="C1071" s="100" t="s">
        <v>2205</v>
      </c>
      <c r="D1071" s="101">
        <v>1</v>
      </c>
      <c r="E1071" s="100" t="s">
        <v>147</v>
      </c>
      <c r="F1071" s="100" t="s">
        <v>25</v>
      </c>
      <c r="G1071" s="100" t="s">
        <v>176</v>
      </c>
      <c r="H1071" s="100" t="s">
        <v>2231</v>
      </c>
      <c r="I1071" s="100" t="s">
        <v>97</v>
      </c>
      <c r="J1071" s="100" t="s">
        <v>32</v>
      </c>
      <c r="K1071" s="100" t="s">
        <v>117</v>
      </c>
      <c r="L1071" s="100" t="s">
        <v>2226</v>
      </c>
      <c r="M1071" s="101">
        <v>12</v>
      </c>
      <c r="N1071" s="95">
        <v>5141540.4400000004</v>
      </c>
      <c r="O1071" s="95">
        <v>5657829.4000000004</v>
      </c>
      <c r="P1071" s="95">
        <v>5657829.4000000004</v>
      </c>
      <c r="Q1071" s="95">
        <v>6702921.6400000006</v>
      </c>
      <c r="R1071" s="95">
        <v>1045092.24</v>
      </c>
      <c r="S1071" s="95">
        <v>18.471611038678546</v>
      </c>
      <c r="T1071" s="100" t="s">
        <v>73</v>
      </c>
    </row>
    <row r="1072" spans="1:20" x14ac:dyDescent="0.55000000000000004">
      <c r="A1072" s="123">
        <v>2567</v>
      </c>
      <c r="B1072" s="99">
        <v>45565</v>
      </c>
      <c r="C1072" s="100" t="s">
        <v>2205</v>
      </c>
      <c r="D1072" s="101">
        <v>1</v>
      </c>
      <c r="E1072" s="100" t="s">
        <v>147</v>
      </c>
      <c r="F1072" s="100" t="s">
        <v>25</v>
      </c>
      <c r="G1072" s="100" t="s">
        <v>158</v>
      </c>
      <c r="H1072" s="100" t="s">
        <v>2232</v>
      </c>
      <c r="I1072" s="100" t="s">
        <v>97</v>
      </c>
      <c r="J1072" s="100" t="s">
        <v>32</v>
      </c>
      <c r="K1072" s="100" t="s">
        <v>117</v>
      </c>
      <c r="L1072" s="100" t="s">
        <v>2226</v>
      </c>
      <c r="M1072" s="101">
        <v>12</v>
      </c>
      <c r="N1072" s="95">
        <v>4457937.54</v>
      </c>
      <c r="O1072" s="95">
        <v>2570178.75</v>
      </c>
      <c r="P1072" s="95">
        <v>2570178.75</v>
      </c>
      <c r="Q1072" s="95">
        <v>3800292.0300000003</v>
      </c>
      <c r="R1072" s="95">
        <v>1230113.28</v>
      </c>
      <c r="S1072" s="95">
        <v>47.861001107413244</v>
      </c>
      <c r="T1072" s="100" t="s">
        <v>73</v>
      </c>
    </row>
    <row r="1073" spans="1:20" x14ac:dyDescent="0.55000000000000004">
      <c r="A1073" s="123">
        <v>2567</v>
      </c>
      <c r="B1073" s="99">
        <v>45565</v>
      </c>
      <c r="C1073" s="100" t="s">
        <v>2205</v>
      </c>
      <c r="D1073" s="101">
        <v>1</v>
      </c>
      <c r="E1073" s="100" t="s">
        <v>147</v>
      </c>
      <c r="F1073" s="100" t="s">
        <v>25</v>
      </c>
      <c r="G1073" s="100" t="s">
        <v>194</v>
      </c>
      <c r="H1073" s="100" t="s">
        <v>2233</v>
      </c>
      <c r="I1073" s="100" t="s">
        <v>97</v>
      </c>
      <c r="J1073" s="100" t="s">
        <v>32</v>
      </c>
      <c r="K1073" s="100" t="s">
        <v>117</v>
      </c>
      <c r="L1073" s="100" t="s">
        <v>2226</v>
      </c>
      <c r="M1073" s="101">
        <v>12</v>
      </c>
      <c r="N1073" s="95">
        <v>3878198.31</v>
      </c>
      <c r="O1073" s="95">
        <v>4200000</v>
      </c>
      <c r="P1073" s="95">
        <v>4200000</v>
      </c>
      <c r="Q1073" s="95">
        <v>4558543.54</v>
      </c>
      <c r="R1073" s="95">
        <v>358543.54</v>
      </c>
      <c r="S1073" s="95">
        <v>8.5367509523809524</v>
      </c>
      <c r="T1073" s="100" t="s">
        <v>73</v>
      </c>
    </row>
    <row r="1074" spans="1:20" x14ac:dyDescent="0.55000000000000004">
      <c r="A1074" s="123">
        <v>2567</v>
      </c>
      <c r="B1074" s="99">
        <v>45565</v>
      </c>
      <c r="C1074" s="100" t="s">
        <v>2205</v>
      </c>
      <c r="D1074" s="101">
        <v>1</v>
      </c>
      <c r="E1074" s="100" t="s">
        <v>147</v>
      </c>
      <c r="F1074" s="100" t="s">
        <v>25</v>
      </c>
      <c r="G1074" s="100" t="s">
        <v>154</v>
      </c>
      <c r="H1074" s="100" t="s">
        <v>2234</v>
      </c>
      <c r="I1074" s="100" t="s">
        <v>97</v>
      </c>
      <c r="J1074" s="100" t="s">
        <v>32</v>
      </c>
      <c r="K1074" s="100" t="s">
        <v>117</v>
      </c>
      <c r="L1074" s="100" t="s">
        <v>2226</v>
      </c>
      <c r="M1074" s="101">
        <v>12</v>
      </c>
      <c r="N1074" s="95">
        <v>3461450.85</v>
      </c>
      <c r="O1074" s="95">
        <v>3575000</v>
      </c>
      <c r="P1074" s="95">
        <v>3575000</v>
      </c>
      <c r="Q1074" s="95">
        <v>3621048.3699999996</v>
      </c>
      <c r="R1074" s="95">
        <v>46048.37</v>
      </c>
      <c r="S1074" s="95">
        <v>1.2880662937062937</v>
      </c>
      <c r="T1074" s="100" t="s">
        <v>73</v>
      </c>
    </row>
    <row r="1075" spans="1:20" x14ac:dyDescent="0.55000000000000004">
      <c r="A1075" s="123">
        <v>2567</v>
      </c>
      <c r="B1075" s="99">
        <v>45565</v>
      </c>
      <c r="C1075" s="100" t="s">
        <v>2205</v>
      </c>
      <c r="D1075" s="101">
        <v>1</v>
      </c>
      <c r="E1075" s="100" t="s">
        <v>147</v>
      </c>
      <c r="F1075" s="100" t="s">
        <v>56</v>
      </c>
      <c r="G1075" s="100" t="s">
        <v>160</v>
      </c>
      <c r="H1075" s="100" t="s">
        <v>2235</v>
      </c>
      <c r="I1075" s="100" t="s">
        <v>97</v>
      </c>
      <c r="J1075" s="100" t="s">
        <v>32</v>
      </c>
      <c r="K1075" s="100" t="s">
        <v>117</v>
      </c>
      <c r="L1075" s="100" t="s">
        <v>2226</v>
      </c>
      <c r="M1075" s="101">
        <v>12</v>
      </c>
      <c r="N1075" s="95">
        <v>9659506.0999999996</v>
      </c>
      <c r="O1075" s="95">
        <v>12586150</v>
      </c>
      <c r="P1075" s="95">
        <v>12586150</v>
      </c>
      <c r="Q1075" s="95">
        <v>12291448.129999999</v>
      </c>
      <c r="R1075" s="95">
        <v>-294701.87</v>
      </c>
      <c r="S1075" s="95">
        <v>-2.3414774970900556</v>
      </c>
      <c r="T1075" s="100" t="s">
        <v>28</v>
      </c>
    </row>
    <row r="1076" spans="1:20" x14ac:dyDescent="0.55000000000000004">
      <c r="A1076" s="123">
        <v>2567</v>
      </c>
      <c r="B1076" s="99">
        <v>45565</v>
      </c>
      <c r="C1076" s="100" t="s">
        <v>2205</v>
      </c>
      <c r="D1076" s="101">
        <v>1</v>
      </c>
      <c r="E1076" s="100" t="s">
        <v>147</v>
      </c>
      <c r="F1076" s="100" t="s">
        <v>25</v>
      </c>
      <c r="G1076" s="100" t="s">
        <v>184</v>
      </c>
      <c r="H1076" s="100" t="s">
        <v>2236</v>
      </c>
      <c r="I1076" s="100" t="s">
        <v>97</v>
      </c>
      <c r="J1076" s="100" t="s">
        <v>32</v>
      </c>
      <c r="K1076" s="100" t="s">
        <v>117</v>
      </c>
      <c r="L1076" s="100" t="s">
        <v>2226</v>
      </c>
      <c r="M1076" s="101">
        <v>12</v>
      </c>
      <c r="N1076" s="95">
        <v>6179459.3600000003</v>
      </c>
      <c r="O1076" s="95">
        <v>5746500</v>
      </c>
      <c r="P1076" s="95">
        <v>5746500</v>
      </c>
      <c r="Q1076" s="95">
        <v>5738710.4000000004</v>
      </c>
      <c r="R1076" s="95">
        <v>-7789.6</v>
      </c>
      <c r="S1076" s="95">
        <v>-0.13555381536587488</v>
      </c>
      <c r="T1076" s="100" t="s">
        <v>28</v>
      </c>
    </row>
    <row r="1077" spans="1:20" x14ac:dyDescent="0.55000000000000004">
      <c r="A1077" s="123">
        <v>2567</v>
      </c>
      <c r="B1077" s="99">
        <v>45565</v>
      </c>
      <c r="C1077" s="100" t="s">
        <v>2205</v>
      </c>
      <c r="D1077" s="101">
        <v>1</v>
      </c>
      <c r="E1077" s="100" t="s">
        <v>147</v>
      </c>
      <c r="F1077" s="100" t="s">
        <v>25</v>
      </c>
      <c r="G1077" s="100" t="s">
        <v>164</v>
      </c>
      <c r="H1077" s="100" t="s">
        <v>2237</v>
      </c>
      <c r="I1077" s="100" t="s">
        <v>97</v>
      </c>
      <c r="J1077" s="100" t="s">
        <v>32</v>
      </c>
      <c r="K1077" s="100" t="s">
        <v>117</v>
      </c>
      <c r="L1077" s="100" t="s">
        <v>2226</v>
      </c>
      <c r="M1077" s="101">
        <v>12</v>
      </c>
      <c r="N1077" s="95">
        <v>2487543.2400000002</v>
      </c>
      <c r="O1077" s="95">
        <v>1886876.33</v>
      </c>
      <c r="P1077" s="95">
        <v>1886876.33</v>
      </c>
      <c r="Q1077" s="95">
        <v>2149527.23</v>
      </c>
      <c r="R1077" s="95">
        <v>262650.90000000002</v>
      </c>
      <c r="S1077" s="96">
        <v>13.919878893175792</v>
      </c>
      <c r="T1077" s="100" t="s">
        <v>73</v>
      </c>
    </row>
    <row r="1078" spans="1:20" x14ac:dyDescent="0.55000000000000004">
      <c r="A1078" s="123">
        <v>2567</v>
      </c>
      <c r="B1078" s="99">
        <v>45565</v>
      </c>
      <c r="C1078" s="100" t="s">
        <v>2205</v>
      </c>
      <c r="D1078" s="101">
        <v>1</v>
      </c>
      <c r="E1078" s="100" t="s">
        <v>147</v>
      </c>
      <c r="F1078" s="100" t="s">
        <v>56</v>
      </c>
      <c r="G1078" s="100" t="s">
        <v>178</v>
      </c>
      <c r="H1078" s="100" t="s">
        <v>2238</v>
      </c>
      <c r="I1078" s="100" t="s">
        <v>97</v>
      </c>
      <c r="J1078" s="100" t="s">
        <v>32</v>
      </c>
      <c r="K1078" s="100" t="s">
        <v>117</v>
      </c>
      <c r="L1078" s="100" t="s">
        <v>2226</v>
      </c>
      <c r="M1078" s="101">
        <v>12</v>
      </c>
      <c r="N1078" s="95">
        <v>7151327.6100000003</v>
      </c>
      <c r="O1078" s="95">
        <v>7335790</v>
      </c>
      <c r="P1078" s="95">
        <v>7335790</v>
      </c>
      <c r="Q1078" s="95">
        <v>8713643.7100000009</v>
      </c>
      <c r="R1078" s="95">
        <v>1377853.71</v>
      </c>
      <c r="S1078" s="95">
        <v>18.782622048886349</v>
      </c>
      <c r="T1078" s="100" t="s">
        <v>73</v>
      </c>
    </row>
    <row r="1079" spans="1:20" x14ac:dyDescent="0.55000000000000004">
      <c r="A1079" s="123">
        <v>2567</v>
      </c>
      <c r="B1079" s="99">
        <v>45565</v>
      </c>
      <c r="C1079" s="100" t="s">
        <v>2205</v>
      </c>
      <c r="D1079" s="101">
        <v>1</v>
      </c>
      <c r="E1079" s="100" t="s">
        <v>147</v>
      </c>
      <c r="F1079" s="100" t="s">
        <v>25</v>
      </c>
      <c r="G1079" s="100" t="s">
        <v>192</v>
      </c>
      <c r="H1079" s="100" t="s">
        <v>2239</v>
      </c>
      <c r="I1079" s="100" t="s">
        <v>97</v>
      </c>
      <c r="J1079" s="100" t="s">
        <v>32</v>
      </c>
      <c r="K1079" s="100" t="s">
        <v>117</v>
      </c>
      <c r="L1079" s="100" t="s">
        <v>2226</v>
      </c>
      <c r="M1079" s="101">
        <v>12</v>
      </c>
      <c r="N1079" s="95">
        <v>2026041.62</v>
      </c>
      <c r="O1079" s="95">
        <v>2375000</v>
      </c>
      <c r="P1079" s="95">
        <v>2375000</v>
      </c>
      <c r="Q1079" s="95">
        <v>2343676.69</v>
      </c>
      <c r="R1079" s="95">
        <v>-31323.31</v>
      </c>
      <c r="S1079" s="95">
        <v>-1.3188762105263157</v>
      </c>
      <c r="T1079" s="100" t="s">
        <v>28</v>
      </c>
    </row>
    <row r="1080" spans="1:20" x14ac:dyDescent="0.55000000000000004">
      <c r="A1080" s="123">
        <v>2567</v>
      </c>
      <c r="B1080" s="99">
        <v>45565</v>
      </c>
      <c r="C1080" s="100" t="s">
        <v>2205</v>
      </c>
      <c r="D1080" s="101">
        <v>1</v>
      </c>
      <c r="E1080" s="100" t="s">
        <v>147</v>
      </c>
      <c r="F1080" s="100" t="s">
        <v>56</v>
      </c>
      <c r="G1080" s="100" t="s">
        <v>166</v>
      </c>
      <c r="H1080" s="100" t="s">
        <v>2240</v>
      </c>
      <c r="I1080" s="100" t="s">
        <v>97</v>
      </c>
      <c r="J1080" s="100" t="s">
        <v>32</v>
      </c>
      <c r="K1080" s="100" t="s">
        <v>117</v>
      </c>
      <c r="L1080" s="100" t="s">
        <v>2226</v>
      </c>
      <c r="M1080" s="101">
        <v>12</v>
      </c>
      <c r="N1080" s="95">
        <v>17723212.23</v>
      </c>
      <c r="O1080" s="95">
        <v>25963914</v>
      </c>
      <c r="P1080" s="95">
        <v>25963914</v>
      </c>
      <c r="Q1080" s="95">
        <v>21908788.960000001</v>
      </c>
      <c r="R1080" s="95">
        <v>-4055125.04</v>
      </c>
      <c r="S1080" s="95">
        <v>-15.618311784579166</v>
      </c>
      <c r="T1080" s="100" t="s">
        <v>28</v>
      </c>
    </row>
    <row r="1081" spans="1:20" x14ac:dyDescent="0.55000000000000004">
      <c r="A1081" s="123">
        <v>2567</v>
      </c>
      <c r="B1081" s="99">
        <v>45565</v>
      </c>
      <c r="C1081" s="100" t="s">
        <v>2205</v>
      </c>
      <c r="D1081" s="101">
        <v>1</v>
      </c>
      <c r="E1081" s="100" t="s">
        <v>147</v>
      </c>
      <c r="F1081" s="100" t="s">
        <v>25</v>
      </c>
      <c r="G1081" s="100" t="s">
        <v>180</v>
      </c>
      <c r="H1081" s="100" t="s">
        <v>2241</v>
      </c>
      <c r="I1081" s="100" t="s">
        <v>97</v>
      </c>
      <c r="J1081" s="100" t="s">
        <v>32</v>
      </c>
      <c r="K1081" s="100" t="s">
        <v>117</v>
      </c>
      <c r="L1081" s="100" t="s">
        <v>2226</v>
      </c>
      <c r="M1081" s="101">
        <v>12</v>
      </c>
      <c r="N1081" s="95">
        <v>4373557.84</v>
      </c>
      <c r="O1081" s="95">
        <v>4252321.1900000004</v>
      </c>
      <c r="P1081" s="95">
        <v>4252321.1900000004</v>
      </c>
      <c r="Q1081" s="95">
        <v>4437101.0399999991</v>
      </c>
      <c r="R1081" s="95">
        <v>184779.85</v>
      </c>
      <c r="S1081" s="95">
        <v>4.3453878891965827</v>
      </c>
      <c r="T1081" s="100" t="s">
        <v>73</v>
      </c>
    </row>
    <row r="1082" spans="1:20" x14ac:dyDescent="0.55000000000000004">
      <c r="A1082" s="123">
        <v>2567</v>
      </c>
      <c r="B1082" s="99">
        <v>45565</v>
      </c>
      <c r="C1082" s="100" t="s">
        <v>2205</v>
      </c>
      <c r="D1082" s="101">
        <v>1</v>
      </c>
      <c r="E1082" s="100" t="s">
        <v>147</v>
      </c>
      <c r="F1082" s="100" t="s">
        <v>25</v>
      </c>
      <c r="G1082" s="100" t="s">
        <v>168</v>
      </c>
      <c r="H1082" s="100" t="s">
        <v>2242</v>
      </c>
      <c r="I1082" s="100" t="s">
        <v>97</v>
      </c>
      <c r="J1082" s="100" t="s">
        <v>32</v>
      </c>
      <c r="K1082" s="100" t="s">
        <v>117</v>
      </c>
      <c r="L1082" s="100" t="s">
        <v>2226</v>
      </c>
      <c r="M1082" s="101">
        <v>12</v>
      </c>
      <c r="N1082" s="95">
        <v>2615336.94</v>
      </c>
      <c r="O1082" s="95">
        <v>2570741.7400000002</v>
      </c>
      <c r="P1082" s="95">
        <v>2570741.7400000002</v>
      </c>
      <c r="Q1082" s="95">
        <v>3187468.79</v>
      </c>
      <c r="R1082" s="95">
        <v>616727.05000000005</v>
      </c>
      <c r="S1082" s="95">
        <v>23.990237541325328</v>
      </c>
      <c r="T1082" s="100" t="s">
        <v>73</v>
      </c>
    </row>
    <row r="1083" spans="1:20" x14ac:dyDescent="0.55000000000000004">
      <c r="A1083" s="123">
        <v>2567</v>
      </c>
      <c r="B1083" s="99">
        <v>45565</v>
      </c>
      <c r="C1083" s="100" t="s">
        <v>2205</v>
      </c>
      <c r="D1083" s="101">
        <v>1</v>
      </c>
      <c r="E1083" s="100" t="s">
        <v>147</v>
      </c>
      <c r="F1083" s="100" t="s">
        <v>25</v>
      </c>
      <c r="G1083" s="100" t="s">
        <v>182</v>
      </c>
      <c r="H1083" s="100" t="s">
        <v>2243</v>
      </c>
      <c r="I1083" s="100" t="s">
        <v>97</v>
      </c>
      <c r="J1083" s="100" t="s">
        <v>32</v>
      </c>
      <c r="K1083" s="100" t="s">
        <v>117</v>
      </c>
      <c r="L1083" s="100" t="s">
        <v>2226</v>
      </c>
      <c r="M1083" s="101">
        <v>12</v>
      </c>
      <c r="N1083" s="95">
        <v>2137103.67</v>
      </c>
      <c r="O1083" s="95">
        <v>3456600</v>
      </c>
      <c r="P1083" s="95">
        <v>3456600</v>
      </c>
      <c r="Q1083" s="95">
        <v>2538567.39</v>
      </c>
      <c r="R1083" s="95">
        <v>-918032.61</v>
      </c>
      <c r="S1083" s="95">
        <v>-26.558832667939594</v>
      </c>
      <c r="T1083" s="100" t="s">
        <v>28</v>
      </c>
    </row>
    <row r="1084" spans="1:20" x14ac:dyDescent="0.55000000000000004">
      <c r="A1084" s="123">
        <v>2567</v>
      </c>
      <c r="B1084" s="99">
        <v>45565</v>
      </c>
      <c r="C1084" s="100" t="s">
        <v>2205</v>
      </c>
      <c r="D1084" s="101">
        <v>1</v>
      </c>
      <c r="E1084" s="100" t="s">
        <v>147</v>
      </c>
      <c r="F1084" s="100" t="s">
        <v>25</v>
      </c>
      <c r="G1084" s="100" t="s">
        <v>172</v>
      </c>
      <c r="H1084" s="100" t="s">
        <v>2244</v>
      </c>
      <c r="I1084" s="100" t="s">
        <v>97</v>
      </c>
      <c r="J1084" s="100" t="s">
        <v>32</v>
      </c>
      <c r="K1084" s="100" t="s">
        <v>117</v>
      </c>
      <c r="L1084" s="100" t="s">
        <v>2226</v>
      </c>
      <c r="M1084" s="101">
        <v>12</v>
      </c>
      <c r="N1084" s="95">
        <v>8476601.7200000007</v>
      </c>
      <c r="O1084" s="95">
        <v>9109570.5800000001</v>
      </c>
      <c r="P1084" s="95">
        <v>9109570.5800000001</v>
      </c>
      <c r="Q1084" s="95">
        <v>8859406.6899999995</v>
      </c>
      <c r="R1084" s="95">
        <v>-250163.89</v>
      </c>
      <c r="S1084" s="95">
        <v>-2.7461655607480893</v>
      </c>
      <c r="T1084" s="100" t="s">
        <v>28</v>
      </c>
    </row>
    <row r="1085" spans="1:20" x14ac:dyDescent="0.55000000000000004">
      <c r="A1085" s="123">
        <v>2567</v>
      </c>
      <c r="B1085" s="99">
        <v>45565</v>
      </c>
      <c r="C1085" s="100" t="s">
        <v>2205</v>
      </c>
      <c r="D1085" s="101">
        <v>1</v>
      </c>
      <c r="E1085" s="100" t="s">
        <v>147</v>
      </c>
      <c r="F1085" s="100" t="s">
        <v>25</v>
      </c>
      <c r="G1085" s="100" t="s">
        <v>186</v>
      </c>
      <c r="H1085" s="100" t="s">
        <v>2245</v>
      </c>
      <c r="I1085" s="100" t="s">
        <v>97</v>
      </c>
      <c r="J1085" s="100" t="s">
        <v>32</v>
      </c>
      <c r="K1085" s="100" t="s">
        <v>117</v>
      </c>
      <c r="L1085" s="100" t="s">
        <v>2226</v>
      </c>
      <c r="M1085" s="101">
        <v>12</v>
      </c>
      <c r="N1085" s="95">
        <v>2490814.2999999998</v>
      </c>
      <c r="O1085" s="95">
        <v>1979800</v>
      </c>
      <c r="P1085" s="95">
        <v>1979800</v>
      </c>
      <c r="Q1085" s="95">
        <v>2591948.62</v>
      </c>
      <c r="R1085" s="95">
        <v>612148.62</v>
      </c>
      <c r="S1085" s="95">
        <v>30.919720173754925</v>
      </c>
      <c r="T1085" s="100" t="s">
        <v>73</v>
      </c>
    </row>
    <row r="1086" spans="1:20" x14ac:dyDescent="0.55000000000000004">
      <c r="A1086" s="123">
        <v>2567</v>
      </c>
      <c r="B1086" s="99">
        <v>45565</v>
      </c>
      <c r="C1086" s="100" t="s">
        <v>2205</v>
      </c>
      <c r="D1086" s="101">
        <v>1</v>
      </c>
      <c r="E1086" s="100" t="s">
        <v>147</v>
      </c>
      <c r="F1086" s="100" t="s">
        <v>25</v>
      </c>
      <c r="G1086" s="100" t="s">
        <v>162</v>
      </c>
      <c r="H1086" s="100" t="s">
        <v>2246</v>
      </c>
      <c r="I1086" s="100" t="s">
        <v>97</v>
      </c>
      <c r="J1086" s="100" t="s">
        <v>32</v>
      </c>
      <c r="K1086" s="100" t="s">
        <v>117</v>
      </c>
      <c r="L1086" s="100" t="s">
        <v>2226</v>
      </c>
      <c r="M1086" s="101">
        <v>12</v>
      </c>
      <c r="N1086" s="95">
        <v>4092571.63</v>
      </c>
      <c r="O1086" s="95">
        <v>3878046.56</v>
      </c>
      <c r="P1086" s="95">
        <v>3878046.56</v>
      </c>
      <c r="Q1086" s="95">
        <v>4142215.11</v>
      </c>
      <c r="R1086" s="95">
        <v>264168.55</v>
      </c>
      <c r="S1086" s="95">
        <v>6.811897328019703</v>
      </c>
      <c r="T1086" s="100" t="s">
        <v>73</v>
      </c>
    </row>
    <row r="1087" spans="1:20" x14ac:dyDescent="0.55000000000000004">
      <c r="A1087" s="123">
        <v>2567</v>
      </c>
      <c r="B1087" s="99">
        <v>45565</v>
      </c>
      <c r="C1087" s="100" t="s">
        <v>2205</v>
      </c>
      <c r="D1087" s="101">
        <v>1</v>
      </c>
      <c r="E1087" s="100" t="s">
        <v>147</v>
      </c>
      <c r="F1087" s="100" t="s">
        <v>25</v>
      </c>
      <c r="G1087" s="100" t="s">
        <v>170</v>
      </c>
      <c r="H1087" s="100" t="s">
        <v>2247</v>
      </c>
      <c r="I1087" s="100" t="s">
        <v>97</v>
      </c>
      <c r="J1087" s="100" t="s">
        <v>32</v>
      </c>
      <c r="K1087" s="100" t="s">
        <v>117</v>
      </c>
      <c r="L1087" s="100" t="s">
        <v>2226</v>
      </c>
      <c r="M1087" s="101">
        <v>12</v>
      </c>
      <c r="N1087" s="95">
        <v>3767232.63</v>
      </c>
      <c r="O1087" s="95">
        <v>3094100</v>
      </c>
      <c r="P1087" s="95">
        <v>3094100</v>
      </c>
      <c r="Q1087" s="95">
        <v>3549220.3</v>
      </c>
      <c r="R1087" s="95">
        <v>455120.3</v>
      </c>
      <c r="S1087" s="95">
        <v>14.709295110048156</v>
      </c>
      <c r="T1087" s="100" t="s">
        <v>73</v>
      </c>
    </row>
    <row r="1088" spans="1:20" x14ac:dyDescent="0.55000000000000004">
      <c r="A1088" s="123">
        <v>2567</v>
      </c>
      <c r="B1088" s="99">
        <v>45565</v>
      </c>
      <c r="C1088" s="100" t="s">
        <v>2205</v>
      </c>
      <c r="D1088" s="101">
        <v>1</v>
      </c>
      <c r="E1088" s="100" t="s">
        <v>147</v>
      </c>
      <c r="F1088" s="100" t="s">
        <v>25</v>
      </c>
      <c r="G1088" s="100" t="s">
        <v>174</v>
      </c>
      <c r="H1088" s="100" t="s">
        <v>2248</v>
      </c>
      <c r="I1088" s="100" t="s">
        <v>97</v>
      </c>
      <c r="J1088" s="100" t="s">
        <v>32</v>
      </c>
      <c r="K1088" s="100" t="s">
        <v>117</v>
      </c>
      <c r="L1088" s="100" t="s">
        <v>2226</v>
      </c>
      <c r="M1088" s="101">
        <v>12</v>
      </c>
      <c r="N1088" s="95">
        <v>2717705.14</v>
      </c>
      <c r="O1088" s="95">
        <v>2470000</v>
      </c>
      <c r="P1088" s="95">
        <v>2470000</v>
      </c>
      <c r="Q1088" s="95">
        <v>3001709.87</v>
      </c>
      <c r="R1088" s="95">
        <v>531709.87</v>
      </c>
      <c r="S1088" s="95">
        <v>21.526715384615386</v>
      </c>
      <c r="T1088" s="100" t="s">
        <v>73</v>
      </c>
    </row>
    <row r="1089" spans="1:20" x14ac:dyDescent="0.55000000000000004">
      <c r="A1089" s="123">
        <v>2567</v>
      </c>
      <c r="B1089" s="99">
        <v>45565</v>
      </c>
      <c r="C1089" s="100" t="s">
        <v>2205</v>
      </c>
      <c r="D1089" s="101">
        <v>1</v>
      </c>
      <c r="E1089" s="100" t="s">
        <v>147</v>
      </c>
      <c r="F1089" s="100" t="s">
        <v>25</v>
      </c>
      <c r="G1089" s="100" t="s">
        <v>188</v>
      </c>
      <c r="H1089" s="100" t="s">
        <v>2249</v>
      </c>
      <c r="I1089" s="100" t="s">
        <v>97</v>
      </c>
      <c r="J1089" s="100" t="s">
        <v>32</v>
      </c>
      <c r="K1089" s="100" t="s">
        <v>117</v>
      </c>
      <c r="L1089" s="100" t="s">
        <v>2226</v>
      </c>
      <c r="M1089" s="101">
        <v>12</v>
      </c>
      <c r="N1089" s="95">
        <v>1905568.57</v>
      </c>
      <c r="O1089" s="95">
        <v>1849694.24</v>
      </c>
      <c r="P1089" s="95">
        <v>1849694.24</v>
      </c>
      <c r="Q1089" s="95">
        <v>2062904.56</v>
      </c>
      <c r="R1089" s="95">
        <v>213210.32</v>
      </c>
      <c r="S1089" s="95">
        <v>11.526787259714881</v>
      </c>
      <c r="T1089" s="100" t="s">
        <v>73</v>
      </c>
    </row>
    <row r="1090" spans="1:20" x14ac:dyDescent="0.55000000000000004">
      <c r="A1090" s="123">
        <v>2567</v>
      </c>
      <c r="B1090" s="99">
        <v>45565</v>
      </c>
      <c r="C1090" s="100" t="s">
        <v>2205</v>
      </c>
      <c r="D1090" s="101">
        <v>1</v>
      </c>
      <c r="E1090" s="100" t="s">
        <v>147</v>
      </c>
      <c r="F1090" s="100" t="s">
        <v>25</v>
      </c>
      <c r="G1090" s="100" t="s">
        <v>148</v>
      </c>
      <c r="H1090" s="100" t="s">
        <v>2250</v>
      </c>
      <c r="I1090" s="100" t="s">
        <v>97</v>
      </c>
      <c r="J1090" s="100" t="s">
        <v>32</v>
      </c>
      <c r="K1090" s="100" t="s">
        <v>117</v>
      </c>
      <c r="L1090" s="100" t="s">
        <v>2226</v>
      </c>
      <c r="M1090" s="101">
        <v>12</v>
      </c>
      <c r="N1090" s="95">
        <v>1822904.35</v>
      </c>
      <c r="O1090" s="95">
        <v>2128883.5499999998</v>
      </c>
      <c r="P1090" s="95">
        <v>2128883.5499999998</v>
      </c>
      <c r="Q1090" s="95">
        <v>1676977.31</v>
      </c>
      <c r="R1090" s="95">
        <v>-451906.24</v>
      </c>
      <c r="S1090" s="95">
        <v>-21.227381835892338</v>
      </c>
      <c r="T1090" s="100" t="s">
        <v>28</v>
      </c>
    </row>
    <row r="1091" spans="1:20" x14ac:dyDescent="0.55000000000000004">
      <c r="A1091" s="123">
        <v>2567</v>
      </c>
      <c r="B1091" s="99">
        <v>45565</v>
      </c>
      <c r="C1091" s="100" t="s">
        <v>2205</v>
      </c>
      <c r="D1091" s="101">
        <v>1</v>
      </c>
      <c r="E1091" s="100" t="s">
        <v>147</v>
      </c>
      <c r="F1091" s="100" t="s">
        <v>25</v>
      </c>
      <c r="G1091" s="100" t="s">
        <v>150</v>
      </c>
      <c r="H1091" s="100" t="s">
        <v>2251</v>
      </c>
      <c r="I1091" s="100" t="s">
        <v>97</v>
      </c>
      <c r="J1091" s="100" t="s">
        <v>32</v>
      </c>
      <c r="K1091" s="100" t="s">
        <v>117</v>
      </c>
      <c r="L1091" s="100" t="s">
        <v>2226</v>
      </c>
      <c r="M1091" s="101">
        <v>12</v>
      </c>
      <c r="N1091" s="95">
        <v>1946788.81</v>
      </c>
      <c r="O1091" s="95">
        <v>1773704.66</v>
      </c>
      <c r="P1091" s="95">
        <v>1773704.66</v>
      </c>
      <c r="Q1091" s="95">
        <v>1937934.13</v>
      </c>
      <c r="R1091" s="95">
        <v>164229.47</v>
      </c>
      <c r="S1091" s="96">
        <v>9.2591215270303238</v>
      </c>
      <c r="T1091" s="100" t="s">
        <v>73</v>
      </c>
    </row>
    <row r="1092" spans="1:20" x14ac:dyDescent="0.55000000000000004">
      <c r="A1092" s="123">
        <v>2567</v>
      </c>
      <c r="B1092" s="99">
        <v>45565</v>
      </c>
      <c r="C1092" s="100" t="s">
        <v>2205</v>
      </c>
      <c r="D1092" s="101">
        <v>1</v>
      </c>
      <c r="E1092" s="100" t="s">
        <v>147</v>
      </c>
      <c r="F1092" s="100" t="s">
        <v>25</v>
      </c>
      <c r="G1092" s="100" t="s">
        <v>196</v>
      </c>
      <c r="H1092" s="100" t="s">
        <v>2227</v>
      </c>
      <c r="I1092" s="100" t="s">
        <v>97</v>
      </c>
      <c r="J1092" s="100" t="s">
        <v>32</v>
      </c>
      <c r="K1092" s="100" t="s">
        <v>119</v>
      </c>
      <c r="L1092" s="100" t="s">
        <v>120</v>
      </c>
      <c r="M1092" s="101">
        <v>12</v>
      </c>
      <c r="N1092" s="95">
        <v>153403.39000000001</v>
      </c>
      <c r="O1092" s="95">
        <v>1018049.76</v>
      </c>
      <c r="P1092" s="95">
        <v>1018049.76</v>
      </c>
      <c r="Q1092" s="95">
        <v>1684841.8099999998</v>
      </c>
      <c r="R1092" s="95">
        <v>666792.05000000005</v>
      </c>
      <c r="S1092" s="95">
        <v>65.496999871597637</v>
      </c>
      <c r="T1092" s="100" t="s">
        <v>73</v>
      </c>
    </row>
    <row r="1093" spans="1:20" x14ac:dyDescent="0.55000000000000004">
      <c r="A1093" s="123">
        <v>2567</v>
      </c>
      <c r="B1093" s="99">
        <v>45565</v>
      </c>
      <c r="C1093" s="100" t="s">
        <v>2205</v>
      </c>
      <c r="D1093" s="101">
        <v>1</v>
      </c>
      <c r="E1093" s="100" t="s">
        <v>147</v>
      </c>
      <c r="F1093" s="100" t="s">
        <v>49</v>
      </c>
      <c r="G1093" s="100" t="s">
        <v>156</v>
      </c>
      <c r="H1093" s="100" t="s">
        <v>2228</v>
      </c>
      <c r="I1093" s="100" t="s">
        <v>97</v>
      </c>
      <c r="J1093" s="100" t="s">
        <v>32</v>
      </c>
      <c r="K1093" s="100" t="s">
        <v>119</v>
      </c>
      <c r="L1093" s="100" t="s">
        <v>120</v>
      </c>
      <c r="M1093" s="101">
        <v>12</v>
      </c>
      <c r="N1093" s="95">
        <v>229488795.25999999</v>
      </c>
      <c r="O1093" s="95">
        <v>288513000</v>
      </c>
      <c r="P1093" s="95">
        <v>288513000</v>
      </c>
      <c r="Q1093" s="95">
        <v>242772005.58000001</v>
      </c>
      <c r="R1093" s="95">
        <v>-45740994.420000002</v>
      </c>
      <c r="S1093" s="95">
        <v>-15.854049703132961</v>
      </c>
      <c r="T1093" s="100" t="s">
        <v>28</v>
      </c>
    </row>
    <row r="1094" spans="1:20" x14ac:dyDescent="0.55000000000000004">
      <c r="A1094" s="123">
        <v>2567</v>
      </c>
      <c r="B1094" s="99">
        <v>45565</v>
      </c>
      <c r="C1094" s="100" t="s">
        <v>2205</v>
      </c>
      <c r="D1094" s="101">
        <v>1</v>
      </c>
      <c r="E1094" s="100" t="s">
        <v>147</v>
      </c>
      <c r="F1094" s="100" t="s">
        <v>56</v>
      </c>
      <c r="G1094" s="100" t="s">
        <v>152</v>
      </c>
      <c r="H1094" s="100" t="s">
        <v>2229</v>
      </c>
      <c r="I1094" s="100" t="s">
        <v>97</v>
      </c>
      <c r="J1094" s="100" t="s">
        <v>32</v>
      </c>
      <c r="K1094" s="100" t="s">
        <v>119</v>
      </c>
      <c r="L1094" s="100" t="s">
        <v>120</v>
      </c>
      <c r="M1094" s="101">
        <v>12</v>
      </c>
      <c r="N1094" s="95">
        <v>35213201.229999997</v>
      </c>
      <c r="O1094" s="95">
        <v>35865402.439999998</v>
      </c>
      <c r="P1094" s="95">
        <v>35865402.439999998</v>
      </c>
      <c r="Q1094" s="95">
        <v>36231750.910000011</v>
      </c>
      <c r="R1094" s="95">
        <v>366348.47</v>
      </c>
      <c r="S1094" s="95">
        <v>1.0214536714396896</v>
      </c>
      <c r="T1094" s="100" t="s">
        <v>73</v>
      </c>
    </row>
    <row r="1095" spans="1:20" x14ac:dyDescent="0.55000000000000004">
      <c r="A1095" s="123">
        <v>2567</v>
      </c>
      <c r="B1095" s="99">
        <v>45565</v>
      </c>
      <c r="C1095" s="100" t="s">
        <v>2205</v>
      </c>
      <c r="D1095" s="101">
        <v>1</v>
      </c>
      <c r="E1095" s="100" t="s">
        <v>147</v>
      </c>
      <c r="F1095" s="100" t="s">
        <v>25</v>
      </c>
      <c r="G1095" s="100" t="s">
        <v>190</v>
      </c>
      <c r="H1095" s="100" t="s">
        <v>2230</v>
      </c>
      <c r="I1095" s="100" t="s">
        <v>97</v>
      </c>
      <c r="J1095" s="100" t="s">
        <v>32</v>
      </c>
      <c r="K1095" s="100" t="s">
        <v>119</v>
      </c>
      <c r="L1095" s="100" t="s">
        <v>120</v>
      </c>
      <c r="M1095" s="101">
        <v>12</v>
      </c>
      <c r="N1095" s="95">
        <v>14166052.800000001</v>
      </c>
      <c r="O1095" s="95">
        <v>14839378</v>
      </c>
      <c r="P1095" s="95">
        <v>14839378</v>
      </c>
      <c r="Q1095" s="95">
        <v>16015840</v>
      </c>
      <c r="R1095" s="95">
        <v>1176462</v>
      </c>
      <c r="S1095" s="95">
        <v>7.9279738005191325</v>
      </c>
      <c r="T1095" s="100" t="s">
        <v>73</v>
      </c>
    </row>
    <row r="1096" spans="1:20" x14ac:dyDescent="0.55000000000000004">
      <c r="A1096" s="123">
        <v>2567</v>
      </c>
      <c r="B1096" s="99">
        <v>45565</v>
      </c>
      <c r="C1096" s="100" t="s">
        <v>2205</v>
      </c>
      <c r="D1096" s="101">
        <v>1</v>
      </c>
      <c r="E1096" s="100" t="s">
        <v>147</v>
      </c>
      <c r="F1096" s="100" t="s">
        <v>25</v>
      </c>
      <c r="G1096" s="100" t="s">
        <v>176</v>
      </c>
      <c r="H1096" s="100" t="s">
        <v>2231</v>
      </c>
      <c r="I1096" s="100" t="s">
        <v>97</v>
      </c>
      <c r="J1096" s="100" t="s">
        <v>32</v>
      </c>
      <c r="K1096" s="100" t="s">
        <v>119</v>
      </c>
      <c r="L1096" s="100" t="s">
        <v>120</v>
      </c>
      <c r="M1096" s="101">
        <v>12</v>
      </c>
      <c r="N1096" s="95">
        <v>17036112.5</v>
      </c>
      <c r="O1096" s="95">
        <v>19178579.91</v>
      </c>
      <c r="P1096" s="95">
        <v>19178579.91</v>
      </c>
      <c r="Q1096" s="95">
        <v>22614995.900000002</v>
      </c>
      <c r="R1096" s="95">
        <v>3436415.99</v>
      </c>
      <c r="S1096" s="95">
        <v>17.917989789265896</v>
      </c>
      <c r="T1096" s="100" t="s">
        <v>73</v>
      </c>
    </row>
    <row r="1097" spans="1:20" x14ac:dyDescent="0.55000000000000004">
      <c r="A1097" s="123">
        <v>2567</v>
      </c>
      <c r="B1097" s="99">
        <v>45565</v>
      </c>
      <c r="C1097" s="100" t="s">
        <v>2205</v>
      </c>
      <c r="D1097" s="101">
        <v>1</v>
      </c>
      <c r="E1097" s="100" t="s">
        <v>147</v>
      </c>
      <c r="F1097" s="100" t="s">
        <v>25</v>
      </c>
      <c r="G1097" s="100" t="s">
        <v>158</v>
      </c>
      <c r="H1097" s="100" t="s">
        <v>2232</v>
      </c>
      <c r="I1097" s="100" t="s">
        <v>97</v>
      </c>
      <c r="J1097" s="100" t="s">
        <v>32</v>
      </c>
      <c r="K1097" s="100" t="s">
        <v>119</v>
      </c>
      <c r="L1097" s="100" t="s">
        <v>120</v>
      </c>
      <c r="M1097" s="101">
        <v>12</v>
      </c>
      <c r="N1097" s="95">
        <v>6225661.8600000003</v>
      </c>
      <c r="O1097" s="95">
        <v>5267207.4800000004</v>
      </c>
      <c r="P1097" s="95">
        <v>5267207.4800000004</v>
      </c>
      <c r="Q1097" s="95">
        <v>3870125.23</v>
      </c>
      <c r="R1097" s="95">
        <v>-1397082.25</v>
      </c>
      <c r="S1097" s="95">
        <v>-26.52415450321315</v>
      </c>
      <c r="T1097" s="100" t="s">
        <v>28</v>
      </c>
    </row>
    <row r="1098" spans="1:20" x14ac:dyDescent="0.55000000000000004">
      <c r="A1098" s="123">
        <v>2567</v>
      </c>
      <c r="B1098" s="99">
        <v>45565</v>
      </c>
      <c r="C1098" s="100" t="s">
        <v>2205</v>
      </c>
      <c r="D1098" s="101">
        <v>1</v>
      </c>
      <c r="E1098" s="100" t="s">
        <v>147</v>
      </c>
      <c r="F1098" s="100" t="s">
        <v>25</v>
      </c>
      <c r="G1098" s="100" t="s">
        <v>194</v>
      </c>
      <c r="H1098" s="100" t="s">
        <v>2233</v>
      </c>
      <c r="I1098" s="100" t="s">
        <v>97</v>
      </c>
      <c r="J1098" s="100" t="s">
        <v>32</v>
      </c>
      <c r="K1098" s="100" t="s">
        <v>119</v>
      </c>
      <c r="L1098" s="100" t="s">
        <v>120</v>
      </c>
      <c r="M1098" s="101">
        <v>12</v>
      </c>
      <c r="N1098" s="95">
        <v>7051531.5199999996</v>
      </c>
      <c r="O1098" s="95">
        <v>6945386.2699999996</v>
      </c>
      <c r="P1098" s="95">
        <v>6945386.2699999996</v>
      </c>
      <c r="Q1098" s="95">
        <v>8782455.8699999992</v>
      </c>
      <c r="R1098" s="95">
        <v>1837069.6</v>
      </c>
      <c r="S1098" s="95">
        <v>26.450214985667024</v>
      </c>
      <c r="T1098" s="100" t="s">
        <v>73</v>
      </c>
    </row>
    <row r="1099" spans="1:20" x14ac:dyDescent="0.55000000000000004">
      <c r="A1099" s="123">
        <v>2567</v>
      </c>
      <c r="B1099" s="99">
        <v>45565</v>
      </c>
      <c r="C1099" s="100" t="s">
        <v>2205</v>
      </c>
      <c r="D1099" s="101">
        <v>1</v>
      </c>
      <c r="E1099" s="100" t="s">
        <v>147</v>
      </c>
      <c r="F1099" s="100" t="s">
        <v>25</v>
      </c>
      <c r="G1099" s="100" t="s">
        <v>154</v>
      </c>
      <c r="H1099" s="100" t="s">
        <v>2234</v>
      </c>
      <c r="I1099" s="100" t="s">
        <v>97</v>
      </c>
      <c r="J1099" s="100" t="s">
        <v>32</v>
      </c>
      <c r="K1099" s="100" t="s">
        <v>119</v>
      </c>
      <c r="L1099" s="100" t="s">
        <v>120</v>
      </c>
      <c r="M1099" s="101">
        <v>12</v>
      </c>
      <c r="N1099" s="95">
        <v>3599212.65</v>
      </c>
      <c r="O1099" s="95">
        <v>1326274</v>
      </c>
      <c r="P1099" s="95">
        <v>1326274</v>
      </c>
      <c r="Q1099" s="95">
        <v>6402644.8999999994</v>
      </c>
      <c r="R1099" s="95">
        <v>5076370.9000000004</v>
      </c>
      <c r="S1099" s="95">
        <v>382.75431019532914</v>
      </c>
      <c r="T1099" s="100" t="s">
        <v>73</v>
      </c>
    </row>
    <row r="1100" spans="1:20" x14ac:dyDescent="0.55000000000000004">
      <c r="A1100" s="123">
        <v>2567</v>
      </c>
      <c r="B1100" s="99">
        <v>45565</v>
      </c>
      <c r="C1100" s="100" t="s">
        <v>2205</v>
      </c>
      <c r="D1100" s="101">
        <v>1</v>
      </c>
      <c r="E1100" s="100" t="s">
        <v>147</v>
      </c>
      <c r="F1100" s="100" t="s">
        <v>56</v>
      </c>
      <c r="G1100" s="100" t="s">
        <v>160</v>
      </c>
      <c r="H1100" s="100" t="s">
        <v>2235</v>
      </c>
      <c r="I1100" s="100" t="s">
        <v>97</v>
      </c>
      <c r="J1100" s="100" t="s">
        <v>32</v>
      </c>
      <c r="K1100" s="100" t="s">
        <v>119</v>
      </c>
      <c r="L1100" s="100" t="s">
        <v>120</v>
      </c>
      <c r="M1100" s="101">
        <v>12</v>
      </c>
      <c r="N1100" s="95">
        <v>42672701.789999999</v>
      </c>
      <c r="O1100" s="95">
        <v>45428500</v>
      </c>
      <c r="P1100" s="95">
        <v>45428500</v>
      </c>
      <c r="Q1100" s="95">
        <v>40535472.219999999</v>
      </c>
      <c r="R1100" s="95">
        <v>-4893027.78</v>
      </c>
      <c r="S1100" s="95">
        <v>-10.770832803196232</v>
      </c>
      <c r="T1100" s="100" t="s">
        <v>28</v>
      </c>
    </row>
    <row r="1101" spans="1:20" x14ac:dyDescent="0.55000000000000004">
      <c r="A1101" s="123">
        <v>2567</v>
      </c>
      <c r="B1101" s="99">
        <v>45565</v>
      </c>
      <c r="C1101" s="100" t="s">
        <v>2205</v>
      </c>
      <c r="D1101" s="101">
        <v>1</v>
      </c>
      <c r="E1101" s="100" t="s">
        <v>147</v>
      </c>
      <c r="F1101" s="100" t="s">
        <v>25</v>
      </c>
      <c r="G1101" s="100" t="s">
        <v>184</v>
      </c>
      <c r="H1101" s="100" t="s">
        <v>2236</v>
      </c>
      <c r="I1101" s="100" t="s">
        <v>97</v>
      </c>
      <c r="J1101" s="100" t="s">
        <v>32</v>
      </c>
      <c r="K1101" s="100" t="s">
        <v>119</v>
      </c>
      <c r="L1101" s="100" t="s">
        <v>120</v>
      </c>
      <c r="M1101" s="101">
        <v>12</v>
      </c>
      <c r="N1101" s="95">
        <v>13763680.93</v>
      </c>
      <c r="O1101" s="95">
        <v>13446608.310000001</v>
      </c>
      <c r="P1101" s="95">
        <v>13446608.310000001</v>
      </c>
      <c r="Q1101" s="95">
        <v>13790409.700000003</v>
      </c>
      <c r="R1101" s="95">
        <v>343801.39</v>
      </c>
      <c r="S1101" s="95">
        <v>2.5567889096934659</v>
      </c>
      <c r="T1101" s="100" t="s">
        <v>73</v>
      </c>
    </row>
    <row r="1102" spans="1:20" x14ac:dyDescent="0.55000000000000004">
      <c r="A1102" s="123">
        <v>2567</v>
      </c>
      <c r="B1102" s="99">
        <v>45565</v>
      </c>
      <c r="C1102" s="100" t="s">
        <v>2205</v>
      </c>
      <c r="D1102" s="101">
        <v>1</v>
      </c>
      <c r="E1102" s="100" t="s">
        <v>147</v>
      </c>
      <c r="F1102" s="100" t="s">
        <v>25</v>
      </c>
      <c r="G1102" s="100" t="s">
        <v>164</v>
      </c>
      <c r="H1102" s="100" t="s">
        <v>2237</v>
      </c>
      <c r="I1102" s="100" t="s">
        <v>97</v>
      </c>
      <c r="J1102" s="100" t="s">
        <v>32</v>
      </c>
      <c r="K1102" s="100" t="s">
        <v>119</v>
      </c>
      <c r="L1102" s="100" t="s">
        <v>120</v>
      </c>
      <c r="M1102" s="101">
        <v>12</v>
      </c>
      <c r="N1102" s="95">
        <v>5099401.9000000004</v>
      </c>
      <c r="O1102" s="95">
        <v>5302208.1399999997</v>
      </c>
      <c r="P1102" s="95">
        <v>5302208.1399999997</v>
      </c>
      <c r="Q1102" s="95">
        <v>5668447.6799999997</v>
      </c>
      <c r="R1102" s="95">
        <v>366239.54</v>
      </c>
      <c r="S1102" s="95">
        <v>6.9073022093772423</v>
      </c>
      <c r="T1102" s="100" t="s">
        <v>73</v>
      </c>
    </row>
    <row r="1103" spans="1:20" x14ac:dyDescent="0.55000000000000004">
      <c r="A1103" s="123">
        <v>2567</v>
      </c>
      <c r="B1103" s="99">
        <v>45565</v>
      </c>
      <c r="C1103" s="100" t="s">
        <v>2205</v>
      </c>
      <c r="D1103" s="101">
        <v>1</v>
      </c>
      <c r="E1103" s="100" t="s">
        <v>147</v>
      </c>
      <c r="F1103" s="100" t="s">
        <v>56</v>
      </c>
      <c r="G1103" s="100" t="s">
        <v>178</v>
      </c>
      <c r="H1103" s="100" t="s">
        <v>2238</v>
      </c>
      <c r="I1103" s="100" t="s">
        <v>97</v>
      </c>
      <c r="J1103" s="100" t="s">
        <v>32</v>
      </c>
      <c r="K1103" s="100" t="s">
        <v>119</v>
      </c>
      <c r="L1103" s="100" t="s">
        <v>120</v>
      </c>
      <c r="M1103" s="101">
        <v>12</v>
      </c>
      <c r="N1103" s="95">
        <v>25768073.600000001</v>
      </c>
      <c r="O1103" s="95">
        <v>26451590</v>
      </c>
      <c r="P1103" s="95">
        <v>26451590</v>
      </c>
      <c r="Q1103" s="95">
        <v>26934140.879999999</v>
      </c>
      <c r="R1103" s="95">
        <v>482550.88</v>
      </c>
      <c r="S1103" s="95">
        <v>1.824279296632074</v>
      </c>
      <c r="T1103" s="100" t="s">
        <v>73</v>
      </c>
    </row>
    <row r="1104" spans="1:20" x14ac:dyDescent="0.55000000000000004">
      <c r="A1104" s="123">
        <v>2567</v>
      </c>
      <c r="B1104" s="99">
        <v>45565</v>
      </c>
      <c r="C1104" s="100" t="s">
        <v>2205</v>
      </c>
      <c r="D1104" s="101">
        <v>1</v>
      </c>
      <c r="E1104" s="100" t="s">
        <v>147</v>
      </c>
      <c r="F1104" s="100" t="s">
        <v>25</v>
      </c>
      <c r="G1104" s="100" t="s">
        <v>192</v>
      </c>
      <c r="H1104" s="100" t="s">
        <v>2239</v>
      </c>
      <c r="I1104" s="100" t="s">
        <v>97</v>
      </c>
      <c r="J1104" s="100" t="s">
        <v>32</v>
      </c>
      <c r="K1104" s="100" t="s">
        <v>119</v>
      </c>
      <c r="L1104" s="100" t="s">
        <v>120</v>
      </c>
      <c r="M1104" s="101">
        <v>12</v>
      </c>
      <c r="N1104" s="95">
        <v>9145102.7699999996</v>
      </c>
      <c r="O1104" s="95">
        <v>8218500</v>
      </c>
      <c r="P1104" s="95">
        <v>8218500</v>
      </c>
      <c r="Q1104" s="95">
        <v>10892357.019999998</v>
      </c>
      <c r="R1104" s="95">
        <v>2673857.02</v>
      </c>
      <c r="S1104" s="95">
        <v>32.534611182089186</v>
      </c>
      <c r="T1104" s="100" t="s">
        <v>73</v>
      </c>
    </row>
    <row r="1105" spans="1:20" x14ac:dyDescent="0.55000000000000004">
      <c r="A1105" s="123">
        <v>2567</v>
      </c>
      <c r="B1105" s="99">
        <v>45565</v>
      </c>
      <c r="C1105" s="100" t="s">
        <v>2205</v>
      </c>
      <c r="D1105" s="101">
        <v>1</v>
      </c>
      <c r="E1105" s="100" t="s">
        <v>147</v>
      </c>
      <c r="F1105" s="100" t="s">
        <v>56</v>
      </c>
      <c r="G1105" s="100" t="s">
        <v>166</v>
      </c>
      <c r="H1105" s="100" t="s">
        <v>2240</v>
      </c>
      <c r="I1105" s="100" t="s">
        <v>97</v>
      </c>
      <c r="J1105" s="100" t="s">
        <v>32</v>
      </c>
      <c r="K1105" s="100" t="s">
        <v>119</v>
      </c>
      <c r="L1105" s="100" t="s">
        <v>120</v>
      </c>
      <c r="M1105" s="101">
        <v>12</v>
      </c>
      <c r="N1105" s="95">
        <v>51384484.880000003</v>
      </c>
      <c r="O1105" s="95">
        <v>60278495.229999997</v>
      </c>
      <c r="P1105" s="95">
        <v>60278495.229999997</v>
      </c>
      <c r="Q1105" s="95">
        <v>59964609.649999999</v>
      </c>
      <c r="R1105" s="95">
        <v>-313885.58</v>
      </c>
      <c r="S1105" s="95">
        <v>-0.52072563988588472</v>
      </c>
      <c r="T1105" s="100" t="s">
        <v>28</v>
      </c>
    </row>
    <row r="1106" spans="1:20" x14ac:dyDescent="0.55000000000000004">
      <c r="A1106" s="123">
        <v>2567</v>
      </c>
      <c r="B1106" s="99">
        <v>45565</v>
      </c>
      <c r="C1106" s="100" t="s">
        <v>2205</v>
      </c>
      <c r="D1106" s="101">
        <v>1</v>
      </c>
      <c r="E1106" s="100" t="s">
        <v>147</v>
      </c>
      <c r="F1106" s="100" t="s">
        <v>25</v>
      </c>
      <c r="G1106" s="100" t="s">
        <v>180</v>
      </c>
      <c r="H1106" s="100" t="s">
        <v>2241</v>
      </c>
      <c r="I1106" s="100" t="s">
        <v>97</v>
      </c>
      <c r="J1106" s="100" t="s">
        <v>32</v>
      </c>
      <c r="K1106" s="100" t="s">
        <v>119</v>
      </c>
      <c r="L1106" s="100" t="s">
        <v>120</v>
      </c>
      <c r="M1106" s="101">
        <v>12</v>
      </c>
      <c r="N1106" s="95">
        <v>10399634.5</v>
      </c>
      <c r="O1106" s="95">
        <v>10117413.66</v>
      </c>
      <c r="P1106" s="95">
        <v>10117413.66</v>
      </c>
      <c r="Q1106" s="95">
        <v>12758338.98</v>
      </c>
      <c r="R1106" s="95">
        <v>2640925.3199999998</v>
      </c>
      <c r="S1106" s="95">
        <v>26.102771011934685</v>
      </c>
      <c r="T1106" s="100" t="s">
        <v>73</v>
      </c>
    </row>
    <row r="1107" spans="1:20" x14ac:dyDescent="0.55000000000000004">
      <c r="A1107" s="123">
        <v>2567</v>
      </c>
      <c r="B1107" s="99">
        <v>45565</v>
      </c>
      <c r="C1107" s="100" t="s">
        <v>2205</v>
      </c>
      <c r="D1107" s="101">
        <v>1</v>
      </c>
      <c r="E1107" s="100" t="s">
        <v>147</v>
      </c>
      <c r="F1107" s="100" t="s">
        <v>25</v>
      </c>
      <c r="G1107" s="100" t="s">
        <v>168</v>
      </c>
      <c r="H1107" s="100" t="s">
        <v>2242</v>
      </c>
      <c r="I1107" s="100" t="s">
        <v>97</v>
      </c>
      <c r="J1107" s="100" t="s">
        <v>32</v>
      </c>
      <c r="K1107" s="100" t="s">
        <v>119</v>
      </c>
      <c r="L1107" s="100" t="s">
        <v>120</v>
      </c>
      <c r="M1107" s="101">
        <v>12</v>
      </c>
      <c r="N1107" s="95">
        <v>10184862.779999999</v>
      </c>
      <c r="O1107" s="95">
        <v>13378831.98</v>
      </c>
      <c r="P1107" s="95">
        <v>13378831.98</v>
      </c>
      <c r="Q1107" s="95">
        <v>11866191.77</v>
      </c>
      <c r="R1107" s="95">
        <v>-1512640.21</v>
      </c>
      <c r="S1107" s="96">
        <v>-11.306220245991907</v>
      </c>
      <c r="T1107" s="100" t="s">
        <v>28</v>
      </c>
    </row>
    <row r="1108" spans="1:20" x14ac:dyDescent="0.55000000000000004">
      <c r="A1108" s="123">
        <v>2567</v>
      </c>
      <c r="B1108" s="99">
        <v>45565</v>
      </c>
      <c r="C1108" s="100" t="s">
        <v>2205</v>
      </c>
      <c r="D1108" s="101">
        <v>1</v>
      </c>
      <c r="E1108" s="100" t="s">
        <v>147</v>
      </c>
      <c r="F1108" s="100" t="s">
        <v>25</v>
      </c>
      <c r="G1108" s="100" t="s">
        <v>182</v>
      </c>
      <c r="H1108" s="100" t="s">
        <v>2243</v>
      </c>
      <c r="I1108" s="100" t="s">
        <v>97</v>
      </c>
      <c r="J1108" s="100" t="s">
        <v>32</v>
      </c>
      <c r="K1108" s="100" t="s">
        <v>119</v>
      </c>
      <c r="L1108" s="100" t="s">
        <v>120</v>
      </c>
      <c r="M1108" s="101">
        <v>12</v>
      </c>
      <c r="N1108" s="95">
        <v>6107239.6299999999</v>
      </c>
      <c r="O1108" s="95">
        <v>6189067.96</v>
      </c>
      <c r="P1108" s="95">
        <v>6189067.96</v>
      </c>
      <c r="Q1108" s="95">
        <v>7948927.040000001</v>
      </c>
      <c r="R1108" s="95">
        <v>1759859.08</v>
      </c>
      <c r="S1108" s="95">
        <v>28.434961312009897</v>
      </c>
      <c r="T1108" s="100" t="s">
        <v>73</v>
      </c>
    </row>
    <row r="1109" spans="1:20" x14ac:dyDescent="0.55000000000000004">
      <c r="A1109" s="123">
        <v>2567</v>
      </c>
      <c r="B1109" s="99">
        <v>45565</v>
      </c>
      <c r="C1109" s="100" t="s">
        <v>2205</v>
      </c>
      <c r="D1109" s="101">
        <v>1</v>
      </c>
      <c r="E1109" s="100" t="s">
        <v>147</v>
      </c>
      <c r="F1109" s="100" t="s">
        <v>25</v>
      </c>
      <c r="G1109" s="100" t="s">
        <v>172</v>
      </c>
      <c r="H1109" s="100" t="s">
        <v>2244</v>
      </c>
      <c r="I1109" s="100" t="s">
        <v>97</v>
      </c>
      <c r="J1109" s="100" t="s">
        <v>32</v>
      </c>
      <c r="K1109" s="100" t="s">
        <v>119</v>
      </c>
      <c r="L1109" s="100" t="s">
        <v>120</v>
      </c>
      <c r="M1109" s="101">
        <v>12</v>
      </c>
      <c r="N1109" s="95">
        <v>5854018.1600000001</v>
      </c>
      <c r="O1109" s="95">
        <v>4633002.9800000004</v>
      </c>
      <c r="P1109" s="95">
        <v>4633002.9800000004</v>
      </c>
      <c r="Q1109" s="95">
        <v>5674603.6600000011</v>
      </c>
      <c r="R1109" s="95">
        <v>1041600.68</v>
      </c>
      <c r="S1109" s="95">
        <v>22.482193180026837</v>
      </c>
      <c r="T1109" s="100" t="s">
        <v>73</v>
      </c>
    </row>
    <row r="1110" spans="1:20" x14ac:dyDescent="0.55000000000000004">
      <c r="A1110" s="123">
        <v>2567</v>
      </c>
      <c r="B1110" s="99">
        <v>45565</v>
      </c>
      <c r="C1110" s="100" t="s">
        <v>2205</v>
      </c>
      <c r="D1110" s="101">
        <v>1</v>
      </c>
      <c r="E1110" s="100" t="s">
        <v>147</v>
      </c>
      <c r="F1110" s="100" t="s">
        <v>25</v>
      </c>
      <c r="G1110" s="100" t="s">
        <v>186</v>
      </c>
      <c r="H1110" s="100" t="s">
        <v>2245</v>
      </c>
      <c r="I1110" s="100" t="s">
        <v>97</v>
      </c>
      <c r="J1110" s="100" t="s">
        <v>32</v>
      </c>
      <c r="K1110" s="100" t="s">
        <v>119</v>
      </c>
      <c r="L1110" s="100" t="s">
        <v>120</v>
      </c>
      <c r="M1110" s="101">
        <v>12</v>
      </c>
      <c r="N1110" s="95">
        <v>4644378.46</v>
      </c>
      <c r="O1110" s="95">
        <v>4598888.29</v>
      </c>
      <c r="P1110" s="95">
        <v>4598888.29</v>
      </c>
      <c r="Q1110" s="95">
        <v>5658744.8599999994</v>
      </c>
      <c r="R1110" s="95">
        <v>1059856.57</v>
      </c>
      <c r="S1110" s="95">
        <v>23.045929867541965</v>
      </c>
      <c r="T1110" s="100" t="s">
        <v>73</v>
      </c>
    </row>
    <row r="1111" spans="1:20" x14ac:dyDescent="0.55000000000000004">
      <c r="A1111" s="123">
        <v>2567</v>
      </c>
      <c r="B1111" s="99">
        <v>45565</v>
      </c>
      <c r="C1111" s="100" t="s">
        <v>2205</v>
      </c>
      <c r="D1111" s="101">
        <v>1</v>
      </c>
      <c r="E1111" s="100" t="s">
        <v>147</v>
      </c>
      <c r="F1111" s="100" t="s">
        <v>25</v>
      </c>
      <c r="G1111" s="100" t="s">
        <v>162</v>
      </c>
      <c r="H1111" s="100" t="s">
        <v>2246</v>
      </c>
      <c r="I1111" s="100" t="s">
        <v>97</v>
      </c>
      <c r="J1111" s="100" t="s">
        <v>32</v>
      </c>
      <c r="K1111" s="100" t="s">
        <v>119</v>
      </c>
      <c r="L1111" s="100" t="s">
        <v>120</v>
      </c>
      <c r="M1111" s="101">
        <v>12</v>
      </c>
      <c r="N1111" s="95">
        <v>6653737.29</v>
      </c>
      <c r="O1111" s="95">
        <v>6352626.2599999998</v>
      </c>
      <c r="P1111" s="95">
        <v>6352626.2599999998</v>
      </c>
      <c r="Q1111" s="95">
        <v>6115116.5399999991</v>
      </c>
      <c r="R1111" s="95">
        <v>-237509.72</v>
      </c>
      <c r="S1111" s="95">
        <v>-3.7387642571625173</v>
      </c>
      <c r="T1111" s="100" t="s">
        <v>28</v>
      </c>
    </row>
    <row r="1112" spans="1:20" x14ac:dyDescent="0.55000000000000004">
      <c r="A1112" s="123">
        <v>2567</v>
      </c>
      <c r="B1112" s="99">
        <v>45565</v>
      </c>
      <c r="C1112" s="100" t="s">
        <v>2205</v>
      </c>
      <c r="D1112" s="101">
        <v>1</v>
      </c>
      <c r="E1112" s="100" t="s">
        <v>147</v>
      </c>
      <c r="F1112" s="100" t="s">
        <v>25</v>
      </c>
      <c r="G1112" s="100" t="s">
        <v>170</v>
      </c>
      <c r="H1112" s="100" t="s">
        <v>2247</v>
      </c>
      <c r="I1112" s="100" t="s">
        <v>97</v>
      </c>
      <c r="J1112" s="100" t="s">
        <v>32</v>
      </c>
      <c r="K1112" s="100" t="s">
        <v>119</v>
      </c>
      <c r="L1112" s="100" t="s">
        <v>120</v>
      </c>
      <c r="M1112" s="101">
        <v>12</v>
      </c>
      <c r="N1112" s="95">
        <v>6085384.2400000002</v>
      </c>
      <c r="O1112" s="95">
        <v>5201800</v>
      </c>
      <c r="P1112" s="95">
        <v>5201800</v>
      </c>
      <c r="Q1112" s="95">
        <v>5959114.3999999994</v>
      </c>
      <c r="R1112" s="95">
        <v>757314.4</v>
      </c>
      <c r="S1112" s="95">
        <v>14.558698911915105</v>
      </c>
      <c r="T1112" s="100" t="s">
        <v>73</v>
      </c>
    </row>
    <row r="1113" spans="1:20" x14ac:dyDescent="0.55000000000000004">
      <c r="A1113" s="123">
        <v>2567</v>
      </c>
      <c r="B1113" s="99">
        <v>45565</v>
      </c>
      <c r="C1113" s="100" t="s">
        <v>2205</v>
      </c>
      <c r="D1113" s="101">
        <v>1</v>
      </c>
      <c r="E1113" s="100" t="s">
        <v>147</v>
      </c>
      <c r="F1113" s="100" t="s">
        <v>25</v>
      </c>
      <c r="G1113" s="100" t="s">
        <v>174</v>
      </c>
      <c r="H1113" s="100" t="s">
        <v>2248</v>
      </c>
      <c r="I1113" s="100" t="s">
        <v>97</v>
      </c>
      <c r="J1113" s="100" t="s">
        <v>32</v>
      </c>
      <c r="K1113" s="100" t="s">
        <v>119</v>
      </c>
      <c r="L1113" s="100" t="s">
        <v>120</v>
      </c>
      <c r="M1113" s="101">
        <v>12</v>
      </c>
      <c r="N1113" s="95">
        <v>7427023.5099999998</v>
      </c>
      <c r="O1113" s="95">
        <v>7450000</v>
      </c>
      <c r="P1113" s="95">
        <v>7450000</v>
      </c>
      <c r="Q1113" s="95">
        <v>7662668.1900000013</v>
      </c>
      <c r="R1113" s="95">
        <v>212668.19</v>
      </c>
      <c r="S1113" s="95">
        <v>2.8546065771812081</v>
      </c>
      <c r="T1113" s="100" t="s">
        <v>73</v>
      </c>
    </row>
    <row r="1114" spans="1:20" x14ac:dyDescent="0.55000000000000004">
      <c r="A1114" s="123">
        <v>2567</v>
      </c>
      <c r="B1114" s="99">
        <v>45565</v>
      </c>
      <c r="C1114" s="100" t="s">
        <v>2205</v>
      </c>
      <c r="D1114" s="101">
        <v>1</v>
      </c>
      <c r="E1114" s="100" t="s">
        <v>147</v>
      </c>
      <c r="F1114" s="100" t="s">
        <v>25</v>
      </c>
      <c r="G1114" s="100" t="s">
        <v>188</v>
      </c>
      <c r="H1114" s="100" t="s">
        <v>2249</v>
      </c>
      <c r="I1114" s="100" t="s">
        <v>97</v>
      </c>
      <c r="J1114" s="100" t="s">
        <v>32</v>
      </c>
      <c r="K1114" s="100" t="s">
        <v>119</v>
      </c>
      <c r="L1114" s="100" t="s">
        <v>120</v>
      </c>
      <c r="M1114" s="101">
        <v>12</v>
      </c>
      <c r="N1114" s="95">
        <v>5186937.21</v>
      </c>
      <c r="O1114" s="95">
        <v>6275787.1399999997</v>
      </c>
      <c r="P1114" s="95">
        <v>6275787.1399999997</v>
      </c>
      <c r="Q1114" s="95">
        <v>7275567.3700000001</v>
      </c>
      <c r="R1114" s="95">
        <v>999780.23</v>
      </c>
      <c r="S1114" s="95">
        <v>15.930754305347584</v>
      </c>
      <c r="T1114" s="100" t="s">
        <v>73</v>
      </c>
    </row>
    <row r="1115" spans="1:20" x14ac:dyDescent="0.55000000000000004">
      <c r="A1115" s="123">
        <v>2567</v>
      </c>
      <c r="B1115" s="99">
        <v>45565</v>
      </c>
      <c r="C1115" s="100" t="s">
        <v>2205</v>
      </c>
      <c r="D1115" s="101">
        <v>1</v>
      </c>
      <c r="E1115" s="100" t="s">
        <v>147</v>
      </c>
      <c r="F1115" s="100" t="s">
        <v>25</v>
      </c>
      <c r="G1115" s="100" t="s">
        <v>148</v>
      </c>
      <c r="H1115" s="100" t="s">
        <v>2250</v>
      </c>
      <c r="I1115" s="100" t="s">
        <v>97</v>
      </c>
      <c r="J1115" s="100" t="s">
        <v>32</v>
      </c>
      <c r="K1115" s="100" t="s">
        <v>119</v>
      </c>
      <c r="L1115" s="100" t="s">
        <v>120</v>
      </c>
      <c r="M1115" s="101">
        <v>12</v>
      </c>
      <c r="N1115" s="95">
        <v>3425695.68</v>
      </c>
      <c r="O1115" s="95">
        <v>4910566.4800000004</v>
      </c>
      <c r="P1115" s="95">
        <v>4910566.4800000004</v>
      </c>
      <c r="Q1115" s="95">
        <v>5191544.82</v>
      </c>
      <c r="R1115" s="95">
        <v>280978.34000000003</v>
      </c>
      <c r="S1115" s="95">
        <v>5.7219129634917394</v>
      </c>
      <c r="T1115" s="100" t="s">
        <v>73</v>
      </c>
    </row>
    <row r="1116" spans="1:20" x14ac:dyDescent="0.55000000000000004">
      <c r="A1116" s="123">
        <v>2567</v>
      </c>
      <c r="B1116" s="99">
        <v>45565</v>
      </c>
      <c r="C1116" s="100" t="s">
        <v>2205</v>
      </c>
      <c r="D1116" s="101">
        <v>1</v>
      </c>
      <c r="E1116" s="100" t="s">
        <v>147</v>
      </c>
      <c r="F1116" s="100" t="s">
        <v>25</v>
      </c>
      <c r="G1116" s="100" t="s">
        <v>150</v>
      </c>
      <c r="H1116" s="100" t="s">
        <v>2251</v>
      </c>
      <c r="I1116" s="100" t="s">
        <v>97</v>
      </c>
      <c r="J1116" s="100" t="s">
        <v>32</v>
      </c>
      <c r="K1116" s="100" t="s">
        <v>119</v>
      </c>
      <c r="L1116" s="100" t="s">
        <v>120</v>
      </c>
      <c r="M1116" s="101">
        <v>12</v>
      </c>
      <c r="N1116" s="95">
        <v>7584303.9400000004</v>
      </c>
      <c r="O1116" s="95">
        <v>8617419.4000000004</v>
      </c>
      <c r="P1116" s="95">
        <v>8617419.4000000004</v>
      </c>
      <c r="Q1116" s="95">
        <v>8879043.5600000005</v>
      </c>
      <c r="R1116" s="95">
        <v>261624.16</v>
      </c>
      <c r="S1116" s="95">
        <v>3.0359919583349981</v>
      </c>
      <c r="T1116" s="100" t="s">
        <v>73</v>
      </c>
    </row>
    <row r="1117" spans="1:20" x14ac:dyDescent="0.55000000000000004">
      <c r="A1117" s="123">
        <v>2567</v>
      </c>
      <c r="B1117" s="99">
        <v>45565</v>
      </c>
      <c r="C1117" s="100" t="s">
        <v>2205</v>
      </c>
      <c r="D1117" s="101">
        <v>1</v>
      </c>
      <c r="E1117" s="100" t="s">
        <v>147</v>
      </c>
      <c r="F1117" s="100" t="s">
        <v>25</v>
      </c>
      <c r="G1117" s="100" t="s">
        <v>196</v>
      </c>
      <c r="H1117" s="100" t="s">
        <v>2227</v>
      </c>
      <c r="I1117" s="100" t="s">
        <v>97</v>
      </c>
      <c r="J1117" s="100" t="s">
        <v>32</v>
      </c>
      <c r="K1117" s="100" t="s">
        <v>121</v>
      </c>
      <c r="L1117" s="100" t="s">
        <v>122</v>
      </c>
      <c r="M1117" s="101">
        <v>12</v>
      </c>
      <c r="N1117" s="95">
        <v>29913.03</v>
      </c>
      <c r="O1117" s="95">
        <v>53912</v>
      </c>
      <c r="P1117" s="95">
        <v>53912</v>
      </c>
      <c r="Q1117" s="95">
        <v>38749.440000000002</v>
      </c>
      <c r="R1117" s="95">
        <v>-15162.56</v>
      </c>
      <c r="S1117" s="95">
        <v>-28.124647573824006</v>
      </c>
      <c r="T1117" s="100" t="s">
        <v>28</v>
      </c>
    </row>
    <row r="1118" spans="1:20" x14ac:dyDescent="0.55000000000000004">
      <c r="A1118" s="123">
        <v>2567</v>
      </c>
      <c r="B1118" s="99">
        <v>45565</v>
      </c>
      <c r="C1118" s="100" t="s">
        <v>2205</v>
      </c>
      <c r="D1118" s="101">
        <v>1</v>
      </c>
      <c r="E1118" s="100" t="s">
        <v>147</v>
      </c>
      <c r="F1118" s="100" t="s">
        <v>49</v>
      </c>
      <c r="G1118" s="100" t="s">
        <v>156</v>
      </c>
      <c r="H1118" s="100" t="s">
        <v>2228</v>
      </c>
      <c r="I1118" s="100" t="s">
        <v>97</v>
      </c>
      <c r="J1118" s="100" t="s">
        <v>32</v>
      </c>
      <c r="K1118" s="100" t="s">
        <v>121</v>
      </c>
      <c r="L1118" s="100" t="s">
        <v>122</v>
      </c>
      <c r="M1118" s="101">
        <v>12</v>
      </c>
      <c r="N1118" s="95">
        <v>34084635.960000001</v>
      </c>
      <c r="O1118" s="95">
        <v>4100000</v>
      </c>
      <c r="P1118" s="95">
        <v>4100000</v>
      </c>
      <c r="Q1118" s="95">
        <v>22992194.75</v>
      </c>
      <c r="R1118" s="95">
        <v>18892194.75</v>
      </c>
      <c r="S1118" s="95">
        <v>460.78523780487802</v>
      </c>
      <c r="T1118" s="100" t="s">
        <v>73</v>
      </c>
    </row>
    <row r="1119" spans="1:20" x14ac:dyDescent="0.55000000000000004">
      <c r="A1119" s="123">
        <v>2567</v>
      </c>
      <c r="B1119" s="99">
        <v>45565</v>
      </c>
      <c r="C1119" s="100" t="s">
        <v>2205</v>
      </c>
      <c r="D1119" s="101">
        <v>1</v>
      </c>
      <c r="E1119" s="100" t="s">
        <v>147</v>
      </c>
      <c r="F1119" s="100" t="s">
        <v>56</v>
      </c>
      <c r="G1119" s="100" t="s">
        <v>152</v>
      </c>
      <c r="H1119" s="100" t="s">
        <v>2229</v>
      </c>
      <c r="I1119" s="100" t="s">
        <v>97</v>
      </c>
      <c r="J1119" s="100" t="s">
        <v>32</v>
      </c>
      <c r="K1119" s="100" t="s">
        <v>121</v>
      </c>
      <c r="L1119" s="100" t="s">
        <v>122</v>
      </c>
      <c r="M1119" s="101">
        <v>12</v>
      </c>
      <c r="N1119" s="95">
        <v>475884.62</v>
      </c>
      <c r="O1119" s="95">
        <v>1394948.2</v>
      </c>
      <c r="P1119" s="95">
        <v>1394948.2</v>
      </c>
      <c r="Q1119" s="95">
        <v>457988.62</v>
      </c>
      <c r="R1119" s="95">
        <v>-936959.58</v>
      </c>
      <c r="S1119" s="95">
        <v>-67.168055415964545</v>
      </c>
      <c r="T1119" s="100" t="s">
        <v>28</v>
      </c>
    </row>
    <row r="1120" spans="1:20" x14ac:dyDescent="0.55000000000000004">
      <c r="A1120" s="123">
        <v>2567</v>
      </c>
      <c r="B1120" s="99">
        <v>45565</v>
      </c>
      <c r="C1120" s="100" t="s">
        <v>2205</v>
      </c>
      <c r="D1120" s="101">
        <v>1</v>
      </c>
      <c r="E1120" s="100" t="s">
        <v>147</v>
      </c>
      <c r="F1120" s="100" t="s">
        <v>25</v>
      </c>
      <c r="G1120" s="100" t="s">
        <v>190</v>
      </c>
      <c r="H1120" s="100" t="s">
        <v>2230</v>
      </c>
      <c r="I1120" s="100" t="s">
        <v>97</v>
      </c>
      <c r="J1120" s="100" t="s">
        <v>32</v>
      </c>
      <c r="K1120" s="100" t="s">
        <v>121</v>
      </c>
      <c r="L1120" s="100" t="s">
        <v>122</v>
      </c>
      <c r="M1120" s="101">
        <v>12</v>
      </c>
      <c r="N1120" s="95">
        <v>96865.77</v>
      </c>
      <c r="O1120" s="95">
        <v>26643.98</v>
      </c>
      <c r="P1120" s="95">
        <v>26643.98</v>
      </c>
      <c r="Q1120" s="95">
        <v>47938.210000000006</v>
      </c>
      <c r="R1120" s="95">
        <v>21294.23</v>
      </c>
      <c r="S1120" s="95">
        <v>79.921355593270974</v>
      </c>
      <c r="T1120" s="100" t="s">
        <v>73</v>
      </c>
    </row>
    <row r="1121" spans="1:20" x14ac:dyDescent="0.55000000000000004">
      <c r="A1121" s="123">
        <v>2567</v>
      </c>
      <c r="B1121" s="99">
        <v>45565</v>
      </c>
      <c r="C1121" s="100" t="s">
        <v>2205</v>
      </c>
      <c r="D1121" s="101">
        <v>1</v>
      </c>
      <c r="E1121" s="100" t="s">
        <v>147</v>
      </c>
      <c r="F1121" s="100" t="s">
        <v>25</v>
      </c>
      <c r="G1121" s="100" t="s">
        <v>176</v>
      </c>
      <c r="H1121" s="100" t="s">
        <v>2231</v>
      </c>
      <c r="I1121" s="100" t="s">
        <v>97</v>
      </c>
      <c r="J1121" s="100" t="s">
        <v>32</v>
      </c>
      <c r="K1121" s="100" t="s">
        <v>121</v>
      </c>
      <c r="L1121" s="100" t="s">
        <v>122</v>
      </c>
      <c r="M1121" s="101">
        <v>12</v>
      </c>
      <c r="N1121" s="95">
        <v>320079.40000000002</v>
      </c>
      <c r="O1121" s="95">
        <v>385000</v>
      </c>
      <c r="P1121" s="95">
        <v>385000</v>
      </c>
      <c r="Q1121" s="95">
        <v>351301.56</v>
      </c>
      <c r="R1121" s="95">
        <v>-33698.44</v>
      </c>
      <c r="S1121" s="96">
        <v>-8.752841558441558</v>
      </c>
      <c r="T1121" s="100" t="s">
        <v>28</v>
      </c>
    </row>
    <row r="1122" spans="1:20" x14ac:dyDescent="0.55000000000000004">
      <c r="A1122" s="123">
        <v>2567</v>
      </c>
      <c r="B1122" s="99">
        <v>45565</v>
      </c>
      <c r="C1122" s="100" t="s">
        <v>2205</v>
      </c>
      <c r="D1122" s="101">
        <v>1</v>
      </c>
      <c r="E1122" s="100" t="s">
        <v>147</v>
      </c>
      <c r="F1122" s="100" t="s">
        <v>25</v>
      </c>
      <c r="G1122" s="100" t="s">
        <v>158</v>
      </c>
      <c r="H1122" s="100" t="s">
        <v>2232</v>
      </c>
      <c r="I1122" s="100" t="s">
        <v>97</v>
      </c>
      <c r="J1122" s="100" t="s">
        <v>32</v>
      </c>
      <c r="K1122" s="100" t="s">
        <v>121</v>
      </c>
      <c r="L1122" s="100" t="s">
        <v>122</v>
      </c>
      <c r="M1122" s="101">
        <v>12</v>
      </c>
      <c r="N1122" s="95">
        <v>109442</v>
      </c>
      <c r="O1122" s="95">
        <v>31735.48</v>
      </c>
      <c r="P1122" s="95">
        <v>31735.48</v>
      </c>
      <c r="Q1122" s="95">
        <v>29197.15</v>
      </c>
      <c r="R1122" s="95">
        <v>-2538.33</v>
      </c>
      <c r="S1122" s="95">
        <v>-7.9983980075297429</v>
      </c>
      <c r="T1122" s="100" t="s">
        <v>28</v>
      </c>
    </row>
    <row r="1123" spans="1:20" x14ac:dyDescent="0.55000000000000004">
      <c r="A1123" s="123">
        <v>2567</v>
      </c>
      <c r="B1123" s="99">
        <v>45565</v>
      </c>
      <c r="C1123" s="100" t="s">
        <v>2205</v>
      </c>
      <c r="D1123" s="101">
        <v>1</v>
      </c>
      <c r="E1123" s="100" t="s">
        <v>147</v>
      </c>
      <c r="F1123" s="100" t="s">
        <v>25</v>
      </c>
      <c r="G1123" s="100" t="s">
        <v>194</v>
      </c>
      <c r="H1123" s="100" t="s">
        <v>2233</v>
      </c>
      <c r="I1123" s="100" t="s">
        <v>97</v>
      </c>
      <c r="J1123" s="100" t="s">
        <v>32</v>
      </c>
      <c r="K1123" s="100" t="s">
        <v>121</v>
      </c>
      <c r="L1123" s="100" t="s">
        <v>122</v>
      </c>
      <c r="M1123" s="101">
        <v>12</v>
      </c>
      <c r="N1123" s="95">
        <v>37336.81</v>
      </c>
      <c r="O1123" s="95">
        <v>22081.56</v>
      </c>
      <c r="P1123" s="95">
        <v>22081.56</v>
      </c>
      <c r="Q1123" s="95">
        <v>16696.68</v>
      </c>
      <c r="R1123" s="95">
        <v>-5384.88</v>
      </c>
      <c r="S1123" s="95">
        <v>-24.386320531701564</v>
      </c>
      <c r="T1123" s="100" t="s">
        <v>28</v>
      </c>
    </row>
    <row r="1124" spans="1:20" x14ac:dyDescent="0.55000000000000004">
      <c r="A1124" s="123">
        <v>2567</v>
      </c>
      <c r="B1124" s="99">
        <v>45565</v>
      </c>
      <c r="C1124" s="100" t="s">
        <v>2205</v>
      </c>
      <c r="D1124" s="101">
        <v>1</v>
      </c>
      <c r="E1124" s="100" t="s">
        <v>147</v>
      </c>
      <c r="F1124" s="100" t="s">
        <v>25</v>
      </c>
      <c r="G1124" s="100" t="s">
        <v>154</v>
      </c>
      <c r="H1124" s="100" t="s">
        <v>2234</v>
      </c>
      <c r="I1124" s="100" t="s">
        <v>97</v>
      </c>
      <c r="J1124" s="100" t="s">
        <v>32</v>
      </c>
      <c r="K1124" s="100" t="s">
        <v>121</v>
      </c>
      <c r="L1124" s="100" t="s">
        <v>122</v>
      </c>
      <c r="M1124" s="101">
        <v>12</v>
      </c>
      <c r="N1124" s="95">
        <v>5966.22</v>
      </c>
      <c r="O1124" s="95">
        <v>126627.6</v>
      </c>
      <c r="P1124" s="95">
        <v>126627.6</v>
      </c>
      <c r="Q1124" s="95">
        <v>47919.89</v>
      </c>
      <c r="R1124" s="95">
        <v>-78707.710000000006</v>
      </c>
      <c r="S1124" s="95">
        <v>-62.156836266343198</v>
      </c>
      <c r="T1124" s="100" t="s">
        <v>28</v>
      </c>
    </row>
    <row r="1125" spans="1:20" x14ac:dyDescent="0.55000000000000004">
      <c r="A1125" s="123">
        <v>2567</v>
      </c>
      <c r="B1125" s="99">
        <v>45565</v>
      </c>
      <c r="C1125" s="100" t="s">
        <v>2205</v>
      </c>
      <c r="D1125" s="101">
        <v>1</v>
      </c>
      <c r="E1125" s="100" t="s">
        <v>147</v>
      </c>
      <c r="F1125" s="100" t="s">
        <v>56</v>
      </c>
      <c r="G1125" s="100" t="s">
        <v>160</v>
      </c>
      <c r="H1125" s="100" t="s">
        <v>2235</v>
      </c>
      <c r="I1125" s="100" t="s">
        <v>97</v>
      </c>
      <c r="J1125" s="100" t="s">
        <v>32</v>
      </c>
      <c r="K1125" s="100" t="s">
        <v>121</v>
      </c>
      <c r="L1125" s="100" t="s">
        <v>122</v>
      </c>
      <c r="M1125" s="101">
        <v>12</v>
      </c>
      <c r="N1125" s="95">
        <v>666488.4</v>
      </c>
      <c r="O1125" s="95">
        <v>951000</v>
      </c>
      <c r="P1125" s="95">
        <v>951000</v>
      </c>
      <c r="Q1125" s="95">
        <v>826482.90999999992</v>
      </c>
      <c r="R1125" s="95">
        <v>-124517.09</v>
      </c>
      <c r="S1125" s="95">
        <v>-13.09327970557308</v>
      </c>
      <c r="T1125" s="100" t="s">
        <v>28</v>
      </c>
    </row>
    <row r="1126" spans="1:20" x14ac:dyDescent="0.55000000000000004">
      <c r="A1126" s="123">
        <v>2567</v>
      </c>
      <c r="B1126" s="99">
        <v>45565</v>
      </c>
      <c r="C1126" s="100" t="s">
        <v>2205</v>
      </c>
      <c r="D1126" s="101">
        <v>1</v>
      </c>
      <c r="E1126" s="100" t="s">
        <v>147</v>
      </c>
      <c r="F1126" s="100" t="s">
        <v>25</v>
      </c>
      <c r="G1126" s="100" t="s">
        <v>184</v>
      </c>
      <c r="H1126" s="100" t="s">
        <v>2236</v>
      </c>
      <c r="I1126" s="100" t="s">
        <v>97</v>
      </c>
      <c r="J1126" s="100" t="s">
        <v>32</v>
      </c>
      <c r="K1126" s="100" t="s">
        <v>121</v>
      </c>
      <c r="L1126" s="100" t="s">
        <v>122</v>
      </c>
      <c r="M1126" s="101">
        <v>12</v>
      </c>
      <c r="N1126" s="95">
        <v>205102.52</v>
      </c>
      <c r="O1126" s="95">
        <v>211000</v>
      </c>
      <c r="P1126" s="95">
        <v>211000</v>
      </c>
      <c r="Q1126" s="95">
        <v>206417.35</v>
      </c>
      <c r="R1126" s="95">
        <v>-4582.6499999999996</v>
      </c>
      <c r="S1126" s="95">
        <v>-2.1718720379146923</v>
      </c>
      <c r="T1126" s="100" t="s">
        <v>28</v>
      </c>
    </row>
    <row r="1127" spans="1:20" x14ac:dyDescent="0.55000000000000004">
      <c r="A1127" s="123">
        <v>2567</v>
      </c>
      <c r="B1127" s="99">
        <v>45565</v>
      </c>
      <c r="C1127" s="100" t="s">
        <v>2205</v>
      </c>
      <c r="D1127" s="101">
        <v>1</v>
      </c>
      <c r="E1127" s="100" t="s">
        <v>147</v>
      </c>
      <c r="F1127" s="100" t="s">
        <v>25</v>
      </c>
      <c r="G1127" s="100" t="s">
        <v>164</v>
      </c>
      <c r="H1127" s="100" t="s">
        <v>2237</v>
      </c>
      <c r="I1127" s="100" t="s">
        <v>97</v>
      </c>
      <c r="J1127" s="100" t="s">
        <v>32</v>
      </c>
      <c r="K1127" s="100" t="s">
        <v>121</v>
      </c>
      <c r="L1127" s="100" t="s">
        <v>122</v>
      </c>
      <c r="M1127" s="101">
        <v>12</v>
      </c>
      <c r="N1127" s="95">
        <v>65891.899999999994</v>
      </c>
      <c r="O1127" s="95">
        <v>45825</v>
      </c>
      <c r="P1127" s="95">
        <v>45825</v>
      </c>
      <c r="Q1127" s="95">
        <v>40352.21</v>
      </c>
      <c r="R1127" s="95">
        <v>-5472.79</v>
      </c>
      <c r="S1127" s="95">
        <v>-11.942804146208401</v>
      </c>
      <c r="T1127" s="100" t="s">
        <v>28</v>
      </c>
    </row>
    <row r="1128" spans="1:20" x14ac:dyDescent="0.55000000000000004">
      <c r="A1128" s="123">
        <v>2567</v>
      </c>
      <c r="B1128" s="99">
        <v>45565</v>
      </c>
      <c r="C1128" s="100" t="s">
        <v>2205</v>
      </c>
      <c r="D1128" s="101">
        <v>1</v>
      </c>
      <c r="E1128" s="100" t="s">
        <v>147</v>
      </c>
      <c r="F1128" s="100" t="s">
        <v>56</v>
      </c>
      <c r="G1128" s="100" t="s">
        <v>178</v>
      </c>
      <c r="H1128" s="100" t="s">
        <v>2238</v>
      </c>
      <c r="I1128" s="100" t="s">
        <v>97</v>
      </c>
      <c r="J1128" s="100" t="s">
        <v>32</v>
      </c>
      <c r="K1128" s="100" t="s">
        <v>121</v>
      </c>
      <c r="L1128" s="100" t="s">
        <v>122</v>
      </c>
      <c r="M1128" s="101">
        <v>12</v>
      </c>
      <c r="N1128" s="95">
        <v>267269.90000000002</v>
      </c>
      <c r="O1128" s="95">
        <v>495470</v>
      </c>
      <c r="P1128" s="95">
        <v>495470</v>
      </c>
      <c r="Q1128" s="95">
        <v>462207.56</v>
      </c>
      <c r="R1128" s="95">
        <v>-33262.44</v>
      </c>
      <c r="S1128" s="95">
        <v>-6.7133105939814719</v>
      </c>
      <c r="T1128" s="100" t="s">
        <v>28</v>
      </c>
    </row>
    <row r="1129" spans="1:20" x14ac:dyDescent="0.55000000000000004">
      <c r="A1129" s="123">
        <v>2567</v>
      </c>
      <c r="B1129" s="99">
        <v>45565</v>
      </c>
      <c r="C1129" s="100" t="s">
        <v>2205</v>
      </c>
      <c r="D1129" s="101">
        <v>1</v>
      </c>
      <c r="E1129" s="100" t="s">
        <v>147</v>
      </c>
      <c r="F1129" s="100" t="s">
        <v>25</v>
      </c>
      <c r="G1129" s="100" t="s">
        <v>192</v>
      </c>
      <c r="H1129" s="100" t="s">
        <v>2239</v>
      </c>
      <c r="I1129" s="100" t="s">
        <v>97</v>
      </c>
      <c r="J1129" s="100" t="s">
        <v>32</v>
      </c>
      <c r="K1129" s="100" t="s">
        <v>121</v>
      </c>
      <c r="L1129" s="100" t="s">
        <v>122</v>
      </c>
      <c r="M1129" s="101">
        <v>12</v>
      </c>
      <c r="N1129" s="95">
        <v>18135.36</v>
      </c>
      <c r="O1129" s="95">
        <v>19500</v>
      </c>
      <c r="P1129" s="95">
        <v>19500</v>
      </c>
      <c r="Q1129" s="95">
        <v>20159.559999999998</v>
      </c>
      <c r="R1129" s="95">
        <v>659.56</v>
      </c>
      <c r="S1129" s="95">
        <v>3.3823589743589744</v>
      </c>
      <c r="T1129" s="100" t="s">
        <v>73</v>
      </c>
    </row>
    <row r="1130" spans="1:20" x14ac:dyDescent="0.55000000000000004">
      <c r="A1130" s="123">
        <v>2567</v>
      </c>
      <c r="B1130" s="99">
        <v>45565</v>
      </c>
      <c r="C1130" s="100" t="s">
        <v>2205</v>
      </c>
      <c r="D1130" s="101">
        <v>1</v>
      </c>
      <c r="E1130" s="100" t="s">
        <v>147</v>
      </c>
      <c r="F1130" s="100" t="s">
        <v>56</v>
      </c>
      <c r="G1130" s="100" t="s">
        <v>166</v>
      </c>
      <c r="H1130" s="100" t="s">
        <v>2240</v>
      </c>
      <c r="I1130" s="100" t="s">
        <v>97</v>
      </c>
      <c r="J1130" s="100" t="s">
        <v>32</v>
      </c>
      <c r="K1130" s="100" t="s">
        <v>121</v>
      </c>
      <c r="L1130" s="100" t="s">
        <v>122</v>
      </c>
      <c r="M1130" s="101">
        <v>12</v>
      </c>
      <c r="N1130" s="95">
        <v>1146017.82</v>
      </c>
      <c r="O1130" s="95">
        <v>1519072.49</v>
      </c>
      <c r="P1130" s="95">
        <v>1519072.49</v>
      </c>
      <c r="Q1130" s="95">
        <v>1490600.5</v>
      </c>
      <c r="R1130" s="95">
        <v>-28471.99</v>
      </c>
      <c r="S1130" s="95">
        <v>-1.8743009426758825</v>
      </c>
      <c r="T1130" s="100" t="s">
        <v>28</v>
      </c>
    </row>
    <row r="1131" spans="1:20" x14ac:dyDescent="0.55000000000000004">
      <c r="A1131" s="123">
        <v>2567</v>
      </c>
      <c r="B1131" s="99">
        <v>45565</v>
      </c>
      <c r="C1131" s="100" t="s">
        <v>2205</v>
      </c>
      <c r="D1131" s="101">
        <v>1</v>
      </c>
      <c r="E1131" s="100" t="s">
        <v>147</v>
      </c>
      <c r="F1131" s="100" t="s">
        <v>25</v>
      </c>
      <c r="G1131" s="100" t="s">
        <v>180</v>
      </c>
      <c r="H1131" s="100" t="s">
        <v>2241</v>
      </c>
      <c r="I1131" s="100" t="s">
        <v>97</v>
      </c>
      <c r="J1131" s="100" t="s">
        <v>32</v>
      </c>
      <c r="K1131" s="100" t="s">
        <v>121</v>
      </c>
      <c r="L1131" s="100" t="s">
        <v>122</v>
      </c>
      <c r="M1131" s="101">
        <v>12</v>
      </c>
      <c r="N1131" s="95">
        <v>82807.649999999994</v>
      </c>
      <c r="O1131" s="95">
        <v>111905</v>
      </c>
      <c r="P1131" s="95">
        <v>111905</v>
      </c>
      <c r="Q1131" s="95">
        <v>131208.11000000002</v>
      </c>
      <c r="R1131" s="95">
        <v>19303.11</v>
      </c>
      <c r="S1131" s="95">
        <v>17.249550958402217</v>
      </c>
      <c r="T1131" s="100" t="s">
        <v>73</v>
      </c>
    </row>
    <row r="1132" spans="1:20" x14ac:dyDescent="0.55000000000000004">
      <c r="A1132" s="123">
        <v>2567</v>
      </c>
      <c r="B1132" s="99">
        <v>45565</v>
      </c>
      <c r="C1132" s="100" t="s">
        <v>2205</v>
      </c>
      <c r="D1132" s="101">
        <v>1</v>
      </c>
      <c r="E1132" s="100" t="s">
        <v>147</v>
      </c>
      <c r="F1132" s="100" t="s">
        <v>25</v>
      </c>
      <c r="G1132" s="100" t="s">
        <v>168</v>
      </c>
      <c r="H1132" s="100" t="s">
        <v>2242</v>
      </c>
      <c r="I1132" s="100" t="s">
        <v>97</v>
      </c>
      <c r="J1132" s="100" t="s">
        <v>32</v>
      </c>
      <c r="K1132" s="100" t="s">
        <v>121</v>
      </c>
      <c r="L1132" s="100" t="s">
        <v>122</v>
      </c>
      <c r="M1132" s="101">
        <v>12</v>
      </c>
      <c r="N1132" s="95">
        <v>35874.61</v>
      </c>
      <c r="O1132" s="95">
        <v>52000</v>
      </c>
      <c r="P1132" s="95">
        <v>52000</v>
      </c>
      <c r="Q1132" s="95">
        <v>49558.23</v>
      </c>
      <c r="R1132" s="95">
        <v>-2441.77</v>
      </c>
      <c r="S1132" s="95">
        <v>-4.6957115384615387</v>
      </c>
      <c r="T1132" s="100" t="s">
        <v>28</v>
      </c>
    </row>
    <row r="1133" spans="1:20" x14ac:dyDescent="0.55000000000000004">
      <c r="A1133" s="123">
        <v>2567</v>
      </c>
      <c r="B1133" s="99">
        <v>45565</v>
      </c>
      <c r="C1133" s="100" t="s">
        <v>2205</v>
      </c>
      <c r="D1133" s="101">
        <v>1</v>
      </c>
      <c r="E1133" s="100" t="s">
        <v>147</v>
      </c>
      <c r="F1133" s="100" t="s">
        <v>25</v>
      </c>
      <c r="G1133" s="100" t="s">
        <v>182</v>
      </c>
      <c r="H1133" s="100" t="s">
        <v>2243</v>
      </c>
      <c r="I1133" s="100" t="s">
        <v>97</v>
      </c>
      <c r="J1133" s="100" t="s">
        <v>32</v>
      </c>
      <c r="K1133" s="100" t="s">
        <v>121</v>
      </c>
      <c r="L1133" s="100" t="s">
        <v>122</v>
      </c>
      <c r="M1133" s="101">
        <v>12</v>
      </c>
      <c r="N1133" s="95">
        <v>10848.33</v>
      </c>
      <c r="O1133" s="95">
        <v>11325.77</v>
      </c>
      <c r="P1133" s="95">
        <v>11325.77</v>
      </c>
      <c r="Q1133" s="95">
        <v>19644.900000000001</v>
      </c>
      <c r="R1133" s="95">
        <v>8319.1299999999992</v>
      </c>
      <c r="S1133" s="95">
        <v>73.453107382544417</v>
      </c>
      <c r="T1133" s="100" t="s">
        <v>73</v>
      </c>
    </row>
    <row r="1134" spans="1:20" x14ac:dyDescent="0.55000000000000004">
      <c r="A1134" s="123">
        <v>2567</v>
      </c>
      <c r="B1134" s="99">
        <v>45565</v>
      </c>
      <c r="C1134" s="100" t="s">
        <v>2205</v>
      </c>
      <c r="D1134" s="101">
        <v>1</v>
      </c>
      <c r="E1134" s="100" t="s">
        <v>147</v>
      </c>
      <c r="F1134" s="100" t="s">
        <v>25</v>
      </c>
      <c r="G1134" s="100" t="s">
        <v>172</v>
      </c>
      <c r="H1134" s="100" t="s">
        <v>2244</v>
      </c>
      <c r="I1134" s="100" t="s">
        <v>97</v>
      </c>
      <c r="J1134" s="100" t="s">
        <v>32</v>
      </c>
      <c r="K1134" s="100" t="s">
        <v>121</v>
      </c>
      <c r="L1134" s="100" t="s">
        <v>122</v>
      </c>
      <c r="M1134" s="101">
        <v>12</v>
      </c>
      <c r="N1134" s="95">
        <v>69266.66</v>
      </c>
      <c r="O1134" s="95">
        <v>43548.14</v>
      </c>
      <c r="P1134" s="95">
        <v>43548.14</v>
      </c>
      <c r="Q1134" s="95">
        <v>85433.56</v>
      </c>
      <c r="R1134" s="95">
        <v>41885.42</v>
      </c>
      <c r="S1134" s="95">
        <v>96.181880557929674</v>
      </c>
      <c r="T1134" s="100" t="s">
        <v>73</v>
      </c>
    </row>
    <row r="1135" spans="1:20" x14ac:dyDescent="0.55000000000000004">
      <c r="A1135" s="123">
        <v>2567</v>
      </c>
      <c r="B1135" s="99">
        <v>45565</v>
      </c>
      <c r="C1135" s="100" t="s">
        <v>2205</v>
      </c>
      <c r="D1135" s="101">
        <v>1</v>
      </c>
      <c r="E1135" s="100" t="s">
        <v>147</v>
      </c>
      <c r="F1135" s="100" t="s">
        <v>25</v>
      </c>
      <c r="G1135" s="100" t="s">
        <v>186</v>
      </c>
      <c r="H1135" s="100" t="s">
        <v>2245</v>
      </c>
      <c r="I1135" s="100" t="s">
        <v>97</v>
      </c>
      <c r="J1135" s="100" t="s">
        <v>32</v>
      </c>
      <c r="K1135" s="100" t="s">
        <v>121</v>
      </c>
      <c r="L1135" s="100" t="s">
        <v>122</v>
      </c>
      <c r="M1135" s="101">
        <v>12</v>
      </c>
      <c r="N1135" s="95">
        <v>20544.52</v>
      </c>
      <c r="O1135" s="95">
        <v>22632.01</v>
      </c>
      <c r="P1135" s="95">
        <v>22632.01</v>
      </c>
      <c r="Q1135" s="95">
        <v>23424.52</v>
      </c>
      <c r="R1135" s="95">
        <v>792.51</v>
      </c>
      <c r="S1135" s="95">
        <v>3.5017216765103938</v>
      </c>
      <c r="T1135" s="100" t="s">
        <v>73</v>
      </c>
    </row>
    <row r="1136" spans="1:20" x14ac:dyDescent="0.55000000000000004">
      <c r="A1136" s="123">
        <v>2567</v>
      </c>
      <c r="B1136" s="99">
        <v>45565</v>
      </c>
      <c r="C1136" s="100" t="s">
        <v>2205</v>
      </c>
      <c r="D1136" s="101">
        <v>1</v>
      </c>
      <c r="E1136" s="100" t="s">
        <v>147</v>
      </c>
      <c r="F1136" s="100" t="s">
        <v>25</v>
      </c>
      <c r="G1136" s="100" t="s">
        <v>162</v>
      </c>
      <c r="H1136" s="100" t="s">
        <v>2246</v>
      </c>
      <c r="I1136" s="100" t="s">
        <v>97</v>
      </c>
      <c r="J1136" s="100" t="s">
        <v>32</v>
      </c>
      <c r="K1136" s="100" t="s">
        <v>121</v>
      </c>
      <c r="L1136" s="100" t="s">
        <v>122</v>
      </c>
      <c r="M1136" s="101">
        <v>12</v>
      </c>
      <c r="N1136" s="95">
        <v>99073.8</v>
      </c>
      <c r="O1136" s="95">
        <v>74492.5</v>
      </c>
      <c r="P1136" s="95">
        <v>74492.5</v>
      </c>
      <c r="Q1136" s="95">
        <v>84985.300000000017</v>
      </c>
      <c r="R1136" s="95">
        <v>10492.8</v>
      </c>
      <c r="S1136" s="95">
        <v>14.085713326844985</v>
      </c>
      <c r="T1136" s="100" t="s">
        <v>73</v>
      </c>
    </row>
    <row r="1137" spans="1:20" x14ac:dyDescent="0.55000000000000004">
      <c r="A1137" s="123">
        <v>2567</v>
      </c>
      <c r="B1137" s="99">
        <v>45565</v>
      </c>
      <c r="C1137" s="100" t="s">
        <v>2205</v>
      </c>
      <c r="D1137" s="101">
        <v>1</v>
      </c>
      <c r="E1137" s="100" t="s">
        <v>147</v>
      </c>
      <c r="F1137" s="100" t="s">
        <v>25</v>
      </c>
      <c r="G1137" s="100" t="s">
        <v>170</v>
      </c>
      <c r="H1137" s="100" t="s">
        <v>2247</v>
      </c>
      <c r="I1137" s="100" t="s">
        <v>97</v>
      </c>
      <c r="J1137" s="100" t="s">
        <v>32</v>
      </c>
      <c r="K1137" s="100" t="s">
        <v>121</v>
      </c>
      <c r="L1137" s="100" t="s">
        <v>122</v>
      </c>
      <c r="M1137" s="101">
        <v>12</v>
      </c>
      <c r="N1137" s="95">
        <v>212458.48</v>
      </c>
      <c r="O1137" s="95">
        <v>49600</v>
      </c>
      <c r="P1137" s="95">
        <v>49600</v>
      </c>
      <c r="Q1137" s="95">
        <v>40729.18</v>
      </c>
      <c r="R1137" s="95">
        <v>-8870.82</v>
      </c>
      <c r="S1137" s="96">
        <v>-17.884717741935486</v>
      </c>
      <c r="T1137" s="100" t="s">
        <v>28</v>
      </c>
    </row>
    <row r="1138" spans="1:20" x14ac:dyDescent="0.55000000000000004">
      <c r="A1138" s="123">
        <v>2567</v>
      </c>
      <c r="B1138" s="99">
        <v>45565</v>
      </c>
      <c r="C1138" s="100" t="s">
        <v>2205</v>
      </c>
      <c r="D1138" s="101">
        <v>1</v>
      </c>
      <c r="E1138" s="100" t="s">
        <v>147</v>
      </c>
      <c r="F1138" s="100" t="s">
        <v>25</v>
      </c>
      <c r="G1138" s="100" t="s">
        <v>174</v>
      </c>
      <c r="H1138" s="100" t="s">
        <v>2248</v>
      </c>
      <c r="I1138" s="100" t="s">
        <v>97</v>
      </c>
      <c r="J1138" s="100" t="s">
        <v>32</v>
      </c>
      <c r="K1138" s="100" t="s">
        <v>121</v>
      </c>
      <c r="L1138" s="100" t="s">
        <v>122</v>
      </c>
      <c r="M1138" s="101">
        <v>12</v>
      </c>
      <c r="N1138" s="95">
        <v>81692.679999999993</v>
      </c>
      <c r="O1138" s="95">
        <v>110000</v>
      </c>
      <c r="P1138" s="95">
        <v>110000</v>
      </c>
      <c r="Q1138" s="95">
        <v>89184.82</v>
      </c>
      <c r="R1138" s="95">
        <v>-20815.18</v>
      </c>
      <c r="S1138" s="95">
        <v>-18.92289090909091</v>
      </c>
      <c r="T1138" s="100" t="s">
        <v>28</v>
      </c>
    </row>
    <row r="1139" spans="1:20" x14ac:dyDescent="0.55000000000000004">
      <c r="A1139" s="123">
        <v>2567</v>
      </c>
      <c r="B1139" s="99">
        <v>45565</v>
      </c>
      <c r="C1139" s="100" t="s">
        <v>2205</v>
      </c>
      <c r="D1139" s="101">
        <v>1</v>
      </c>
      <c r="E1139" s="100" t="s">
        <v>147</v>
      </c>
      <c r="F1139" s="100" t="s">
        <v>25</v>
      </c>
      <c r="G1139" s="100" t="s">
        <v>188</v>
      </c>
      <c r="H1139" s="100" t="s">
        <v>2249</v>
      </c>
      <c r="I1139" s="100" t="s">
        <v>97</v>
      </c>
      <c r="J1139" s="100" t="s">
        <v>32</v>
      </c>
      <c r="K1139" s="100" t="s">
        <v>121</v>
      </c>
      <c r="L1139" s="100" t="s">
        <v>122</v>
      </c>
      <c r="M1139" s="101">
        <v>12</v>
      </c>
      <c r="N1139" s="95">
        <v>36241.5</v>
      </c>
      <c r="O1139" s="95">
        <v>40315.65</v>
      </c>
      <c r="P1139" s="95">
        <v>40315.65</v>
      </c>
      <c r="Q1139" s="95">
        <v>35655.310000000005</v>
      </c>
      <c r="R1139" s="95">
        <v>-4660.34</v>
      </c>
      <c r="S1139" s="95">
        <v>-11.559630069216297</v>
      </c>
      <c r="T1139" s="100" t="s">
        <v>28</v>
      </c>
    </row>
    <row r="1140" spans="1:20" x14ac:dyDescent="0.55000000000000004">
      <c r="A1140" s="123">
        <v>2567</v>
      </c>
      <c r="B1140" s="99">
        <v>45565</v>
      </c>
      <c r="C1140" s="100" t="s">
        <v>2205</v>
      </c>
      <c r="D1140" s="101">
        <v>1</v>
      </c>
      <c r="E1140" s="100" t="s">
        <v>147</v>
      </c>
      <c r="F1140" s="100" t="s">
        <v>25</v>
      </c>
      <c r="G1140" s="100" t="s">
        <v>148</v>
      </c>
      <c r="H1140" s="100" t="s">
        <v>2250</v>
      </c>
      <c r="I1140" s="100" t="s">
        <v>97</v>
      </c>
      <c r="J1140" s="100" t="s">
        <v>32</v>
      </c>
      <c r="K1140" s="100" t="s">
        <v>121</v>
      </c>
      <c r="L1140" s="100" t="s">
        <v>122</v>
      </c>
      <c r="M1140" s="101">
        <v>12</v>
      </c>
      <c r="N1140" s="95">
        <v>370.9</v>
      </c>
      <c r="O1140" s="95">
        <v>32040.58</v>
      </c>
      <c r="P1140" s="95">
        <v>32040.58</v>
      </c>
      <c r="Q1140" s="95">
        <v>0</v>
      </c>
      <c r="R1140" s="95">
        <v>-32040.58</v>
      </c>
      <c r="S1140" s="95">
        <v>-100</v>
      </c>
      <c r="T1140" s="100" t="s">
        <v>28</v>
      </c>
    </row>
    <row r="1141" spans="1:20" x14ac:dyDescent="0.55000000000000004">
      <c r="A1141" s="123">
        <v>2567</v>
      </c>
      <c r="B1141" s="99">
        <v>45565</v>
      </c>
      <c r="C1141" s="100" t="s">
        <v>2205</v>
      </c>
      <c r="D1141" s="101">
        <v>1</v>
      </c>
      <c r="E1141" s="100" t="s">
        <v>147</v>
      </c>
      <c r="F1141" s="100" t="s">
        <v>25</v>
      </c>
      <c r="G1141" s="100" t="s">
        <v>150</v>
      </c>
      <c r="H1141" s="100" t="s">
        <v>2251</v>
      </c>
      <c r="I1141" s="100" t="s">
        <v>97</v>
      </c>
      <c r="J1141" s="100" t="s">
        <v>32</v>
      </c>
      <c r="K1141" s="100" t="s">
        <v>121</v>
      </c>
      <c r="L1141" s="100" t="s">
        <v>122</v>
      </c>
      <c r="M1141" s="101">
        <v>12</v>
      </c>
      <c r="N1141" s="95">
        <v>19728.61</v>
      </c>
      <c r="O1141" s="95">
        <v>25970.48</v>
      </c>
      <c r="P1141" s="95">
        <v>25970.48</v>
      </c>
      <c r="Q1141" s="95">
        <v>18936.93</v>
      </c>
      <c r="R1141" s="95">
        <v>-7033.55</v>
      </c>
      <c r="S1141" s="95">
        <v>-27.08286485270969</v>
      </c>
      <c r="T1141" s="100" t="s">
        <v>28</v>
      </c>
    </row>
    <row r="1142" spans="1:20" x14ac:dyDescent="0.55000000000000004">
      <c r="A1142" s="123">
        <v>2567</v>
      </c>
      <c r="B1142" s="99">
        <v>45565</v>
      </c>
      <c r="C1142" s="100" t="s">
        <v>2205</v>
      </c>
      <c r="D1142" s="101">
        <v>1</v>
      </c>
      <c r="E1142" s="100" t="s">
        <v>147</v>
      </c>
      <c r="F1142" s="100" t="s">
        <v>25</v>
      </c>
      <c r="G1142" s="100" t="s">
        <v>196</v>
      </c>
      <c r="H1142" s="100" t="s">
        <v>2227</v>
      </c>
      <c r="I1142" s="100" t="s">
        <v>97</v>
      </c>
      <c r="J1142" s="100" t="s">
        <v>32</v>
      </c>
      <c r="K1142" s="100" t="s">
        <v>123</v>
      </c>
      <c r="L1142" s="100" t="s">
        <v>124</v>
      </c>
      <c r="M1142" s="101">
        <v>12</v>
      </c>
      <c r="N1142" s="95">
        <v>181175.34</v>
      </c>
      <c r="O1142" s="95">
        <v>1020150</v>
      </c>
      <c r="P1142" s="95">
        <v>1020150</v>
      </c>
      <c r="Q1142" s="95">
        <v>2173962.34</v>
      </c>
      <c r="R1142" s="95">
        <v>1153812.3400000001</v>
      </c>
      <c r="S1142" s="95">
        <v>113.10222418271822</v>
      </c>
      <c r="T1142" s="100" t="s">
        <v>73</v>
      </c>
    </row>
    <row r="1143" spans="1:20" x14ac:dyDescent="0.55000000000000004">
      <c r="A1143" s="123">
        <v>2567</v>
      </c>
      <c r="B1143" s="99">
        <v>45565</v>
      </c>
      <c r="C1143" s="100" t="s">
        <v>2205</v>
      </c>
      <c r="D1143" s="101">
        <v>1</v>
      </c>
      <c r="E1143" s="100" t="s">
        <v>147</v>
      </c>
      <c r="F1143" s="100" t="s">
        <v>49</v>
      </c>
      <c r="G1143" s="100" t="s">
        <v>156</v>
      </c>
      <c r="H1143" s="100" t="s">
        <v>2228</v>
      </c>
      <c r="I1143" s="100" t="s">
        <v>97</v>
      </c>
      <c r="J1143" s="100" t="s">
        <v>32</v>
      </c>
      <c r="K1143" s="100" t="s">
        <v>123</v>
      </c>
      <c r="L1143" s="100" t="s">
        <v>124</v>
      </c>
      <c r="M1143" s="101">
        <v>12</v>
      </c>
      <c r="N1143" s="95">
        <v>171021486.94</v>
      </c>
      <c r="O1143" s="95">
        <v>126010000</v>
      </c>
      <c r="P1143" s="95">
        <v>126010000</v>
      </c>
      <c r="Q1143" s="95">
        <v>88483403.439999998</v>
      </c>
      <c r="R1143" s="95">
        <v>-37526596.560000002</v>
      </c>
      <c r="S1143" s="95">
        <v>-29.780649599238153</v>
      </c>
      <c r="T1143" s="100" t="s">
        <v>28</v>
      </c>
    </row>
    <row r="1144" spans="1:20" x14ac:dyDescent="0.55000000000000004">
      <c r="A1144" s="123">
        <v>2567</v>
      </c>
      <c r="B1144" s="99">
        <v>45565</v>
      </c>
      <c r="C1144" s="100" t="s">
        <v>2205</v>
      </c>
      <c r="D1144" s="101">
        <v>1</v>
      </c>
      <c r="E1144" s="100" t="s">
        <v>147</v>
      </c>
      <c r="F1144" s="100" t="s">
        <v>56</v>
      </c>
      <c r="G1144" s="100" t="s">
        <v>152</v>
      </c>
      <c r="H1144" s="100" t="s">
        <v>2229</v>
      </c>
      <c r="I1144" s="100" t="s">
        <v>97</v>
      </c>
      <c r="J1144" s="100" t="s">
        <v>32</v>
      </c>
      <c r="K1144" s="100" t="s">
        <v>123</v>
      </c>
      <c r="L1144" s="100" t="s">
        <v>124</v>
      </c>
      <c r="M1144" s="101">
        <v>12</v>
      </c>
      <c r="N1144" s="95">
        <v>16427811.220000001</v>
      </c>
      <c r="O1144" s="95">
        <v>17554060</v>
      </c>
      <c r="P1144" s="95">
        <v>17554060</v>
      </c>
      <c r="Q1144" s="95">
        <v>17379512.109999999</v>
      </c>
      <c r="R1144" s="95">
        <v>-174547.89</v>
      </c>
      <c r="S1144" s="96">
        <v>-0.99434484102253273</v>
      </c>
      <c r="T1144" s="100" t="s">
        <v>28</v>
      </c>
    </row>
    <row r="1145" spans="1:20" x14ac:dyDescent="0.55000000000000004">
      <c r="A1145" s="123">
        <v>2567</v>
      </c>
      <c r="B1145" s="99">
        <v>45565</v>
      </c>
      <c r="C1145" s="100" t="s">
        <v>2205</v>
      </c>
      <c r="D1145" s="101">
        <v>1</v>
      </c>
      <c r="E1145" s="100" t="s">
        <v>147</v>
      </c>
      <c r="F1145" s="100" t="s">
        <v>25</v>
      </c>
      <c r="G1145" s="100" t="s">
        <v>190</v>
      </c>
      <c r="H1145" s="100" t="s">
        <v>2230</v>
      </c>
      <c r="I1145" s="100" t="s">
        <v>97</v>
      </c>
      <c r="J1145" s="100" t="s">
        <v>32</v>
      </c>
      <c r="K1145" s="100" t="s">
        <v>123</v>
      </c>
      <c r="L1145" s="100" t="s">
        <v>124</v>
      </c>
      <c r="M1145" s="101">
        <v>12</v>
      </c>
      <c r="N1145" s="95">
        <v>13964125.060000001</v>
      </c>
      <c r="O1145" s="95">
        <v>13558108.9</v>
      </c>
      <c r="P1145" s="95">
        <v>13558108.9</v>
      </c>
      <c r="Q1145" s="95">
        <v>16059422.190000001</v>
      </c>
      <c r="R1145" s="95">
        <v>2501313.29</v>
      </c>
      <c r="S1145" s="95">
        <v>18.44883610574923</v>
      </c>
      <c r="T1145" s="100" t="s">
        <v>73</v>
      </c>
    </row>
    <row r="1146" spans="1:20" x14ac:dyDescent="0.55000000000000004">
      <c r="A1146" s="123">
        <v>2567</v>
      </c>
      <c r="B1146" s="99">
        <v>45565</v>
      </c>
      <c r="C1146" s="100" t="s">
        <v>2205</v>
      </c>
      <c r="D1146" s="101">
        <v>1</v>
      </c>
      <c r="E1146" s="100" t="s">
        <v>147</v>
      </c>
      <c r="F1146" s="100" t="s">
        <v>25</v>
      </c>
      <c r="G1146" s="100" t="s">
        <v>176</v>
      </c>
      <c r="H1146" s="100" t="s">
        <v>2231</v>
      </c>
      <c r="I1146" s="100" t="s">
        <v>97</v>
      </c>
      <c r="J1146" s="100" t="s">
        <v>32</v>
      </c>
      <c r="K1146" s="100" t="s">
        <v>123</v>
      </c>
      <c r="L1146" s="100" t="s">
        <v>124</v>
      </c>
      <c r="M1146" s="101">
        <v>12</v>
      </c>
      <c r="N1146" s="95">
        <v>43570101.020000003</v>
      </c>
      <c r="O1146" s="95">
        <v>30957908.199999999</v>
      </c>
      <c r="P1146" s="95">
        <v>30957908.199999999</v>
      </c>
      <c r="Q1146" s="95">
        <v>55497197.829999998</v>
      </c>
      <c r="R1146" s="95">
        <v>24539289.629999999</v>
      </c>
      <c r="S1146" s="95">
        <v>79.266627032636521</v>
      </c>
      <c r="T1146" s="100" t="s">
        <v>73</v>
      </c>
    </row>
    <row r="1147" spans="1:20" x14ac:dyDescent="0.55000000000000004">
      <c r="A1147" s="123">
        <v>2567</v>
      </c>
      <c r="B1147" s="99">
        <v>45565</v>
      </c>
      <c r="C1147" s="100" t="s">
        <v>2205</v>
      </c>
      <c r="D1147" s="101">
        <v>1</v>
      </c>
      <c r="E1147" s="100" t="s">
        <v>147</v>
      </c>
      <c r="F1147" s="100" t="s">
        <v>25</v>
      </c>
      <c r="G1147" s="100" t="s">
        <v>158</v>
      </c>
      <c r="H1147" s="100" t="s">
        <v>2232</v>
      </c>
      <c r="I1147" s="100" t="s">
        <v>97</v>
      </c>
      <c r="J1147" s="100" t="s">
        <v>32</v>
      </c>
      <c r="K1147" s="100" t="s">
        <v>123</v>
      </c>
      <c r="L1147" s="100" t="s">
        <v>124</v>
      </c>
      <c r="M1147" s="101">
        <v>12</v>
      </c>
      <c r="N1147" s="95">
        <v>37315024.770000003</v>
      </c>
      <c r="O1147" s="95">
        <v>31367903.5</v>
      </c>
      <c r="P1147" s="95">
        <v>31367903.5</v>
      </c>
      <c r="Q1147" s="95">
        <v>24444740.93</v>
      </c>
      <c r="R1147" s="95">
        <v>-6923162.5700000003</v>
      </c>
      <c r="S1147" s="95">
        <v>-22.070848853510405</v>
      </c>
      <c r="T1147" s="100" t="s">
        <v>28</v>
      </c>
    </row>
    <row r="1148" spans="1:20" x14ac:dyDescent="0.55000000000000004">
      <c r="A1148" s="123">
        <v>2567</v>
      </c>
      <c r="B1148" s="99">
        <v>45565</v>
      </c>
      <c r="C1148" s="100" t="s">
        <v>2205</v>
      </c>
      <c r="D1148" s="101">
        <v>1</v>
      </c>
      <c r="E1148" s="100" t="s">
        <v>147</v>
      </c>
      <c r="F1148" s="100" t="s">
        <v>25</v>
      </c>
      <c r="G1148" s="100" t="s">
        <v>194</v>
      </c>
      <c r="H1148" s="100" t="s">
        <v>2233</v>
      </c>
      <c r="I1148" s="100" t="s">
        <v>97</v>
      </c>
      <c r="J1148" s="100" t="s">
        <v>32</v>
      </c>
      <c r="K1148" s="100" t="s">
        <v>123</v>
      </c>
      <c r="L1148" s="100" t="s">
        <v>124</v>
      </c>
      <c r="M1148" s="101">
        <v>12</v>
      </c>
      <c r="N1148" s="95">
        <v>49076471.710000001</v>
      </c>
      <c r="O1148" s="95">
        <v>41000000</v>
      </c>
      <c r="P1148" s="95">
        <v>41000000</v>
      </c>
      <c r="Q1148" s="95">
        <v>54901385.219999999</v>
      </c>
      <c r="R1148" s="95">
        <v>13901385.220000001</v>
      </c>
      <c r="S1148" s="95">
        <v>33.905817609756099</v>
      </c>
      <c r="T1148" s="100" t="s">
        <v>73</v>
      </c>
    </row>
    <row r="1149" spans="1:20" x14ac:dyDescent="0.55000000000000004">
      <c r="A1149" s="123">
        <v>2567</v>
      </c>
      <c r="B1149" s="99">
        <v>45565</v>
      </c>
      <c r="C1149" s="100" t="s">
        <v>2205</v>
      </c>
      <c r="D1149" s="101">
        <v>1</v>
      </c>
      <c r="E1149" s="100" t="s">
        <v>147</v>
      </c>
      <c r="F1149" s="100" t="s">
        <v>25</v>
      </c>
      <c r="G1149" s="100" t="s">
        <v>154</v>
      </c>
      <c r="H1149" s="100" t="s">
        <v>2234</v>
      </c>
      <c r="I1149" s="100" t="s">
        <v>97</v>
      </c>
      <c r="J1149" s="100" t="s">
        <v>32</v>
      </c>
      <c r="K1149" s="100" t="s">
        <v>123</v>
      </c>
      <c r="L1149" s="100" t="s">
        <v>124</v>
      </c>
      <c r="M1149" s="101">
        <v>12</v>
      </c>
      <c r="N1149" s="95">
        <v>10245469.98</v>
      </c>
      <c r="O1149" s="95">
        <v>9716114.9199999999</v>
      </c>
      <c r="P1149" s="95">
        <v>9716114.9199999999</v>
      </c>
      <c r="Q1149" s="95">
        <v>16791825.129999999</v>
      </c>
      <c r="R1149" s="95">
        <v>7075710.21</v>
      </c>
      <c r="S1149" s="95">
        <v>72.824480445729435</v>
      </c>
      <c r="T1149" s="100" t="s">
        <v>73</v>
      </c>
    </row>
    <row r="1150" spans="1:20" x14ac:dyDescent="0.55000000000000004">
      <c r="A1150" s="123">
        <v>2567</v>
      </c>
      <c r="B1150" s="99">
        <v>45565</v>
      </c>
      <c r="C1150" s="100" t="s">
        <v>2205</v>
      </c>
      <c r="D1150" s="101">
        <v>1</v>
      </c>
      <c r="E1150" s="100" t="s">
        <v>147</v>
      </c>
      <c r="F1150" s="100" t="s">
        <v>56</v>
      </c>
      <c r="G1150" s="100" t="s">
        <v>160</v>
      </c>
      <c r="H1150" s="100" t="s">
        <v>2235</v>
      </c>
      <c r="I1150" s="100" t="s">
        <v>97</v>
      </c>
      <c r="J1150" s="100" t="s">
        <v>32</v>
      </c>
      <c r="K1150" s="100" t="s">
        <v>123</v>
      </c>
      <c r="L1150" s="100" t="s">
        <v>124</v>
      </c>
      <c r="M1150" s="101">
        <v>12</v>
      </c>
      <c r="N1150" s="95">
        <v>20693013.800000001</v>
      </c>
      <c r="O1150" s="95">
        <v>15854000</v>
      </c>
      <c r="P1150" s="95">
        <v>15854000</v>
      </c>
      <c r="Q1150" s="95">
        <v>17052130.84</v>
      </c>
      <c r="R1150" s="95">
        <v>1198130.8400000001</v>
      </c>
      <c r="S1150" s="95">
        <v>7.5572779109373025</v>
      </c>
      <c r="T1150" s="100" t="s">
        <v>73</v>
      </c>
    </row>
    <row r="1151" spans="1:20" x14ac:dyDescent="0.55000000000000004">
      <c r="A1151" s="123">
        <v>2567</v>
      </c>
      <c r="B1151" s="99">
        <v>45565</v>
      </c>
      <c r="C1151" s="100" t="s">
        <v>2205</v>
      </c>
      <c r="D1151" s="101">
        <v>1</v>
      </c>
      <c r="E1151" s="100" t="s">
        <v>147</v>
      </c>
      <c r="F1151" s="100" t="s">
        <v>25</v>
      </c>
      <c r="G1151" s="100" t="s">
        <v>184</v>
      </c>
      <c r="H1151" s="100" t="s">
        <v>2236</v>
      </c>
      <c r="I1151" s="100" t="s">
        <v>97</v>
      </c>
      <c r="J1151" s="100" t="s">
        <v>32</v>
      </c>
      <c r="K1151" s="100" t="s">
        <v>123</v>
      </c>
      <c r="L1151" s="100" t="s">
        <v>124</v>
      </c>
      <c r="M1151" s="101">
        <v>12</v>
      </c>
      <c r="N1151" s="95">
        <v>34353633.920000002</v>
      </c>
      <c r="O1151" s="95">
        <v>27455932</v>
      </c>
      <c r="P1151" s="95">
        <v>27455932</v>
      </c>
      <c r="Q1151" s="95">
        <v>29908095.419999998</v>
      </c>
      <c r="R1151" s="95">
        <v>2452163.42</v>
      </c>
      <c r="S1151" s="96">
        <v>8.9312700075160443</v>
      </c>
      <c r="T1151" s="100" t="s">
        <v>73</v>
      </c>
    </row>
    <row r="1152" spans="1:20" x14ac:dyDescent="0.55000000000000004">
      <c r="A1152" s="123">
        <v>2567</v>
      </c>
      <c r="B1152" s="99">
        <v>45565</v>
      </c>
      <c r="C1152" s="100" t="s">
        <v>2205</v>
      </c>
      <c r="D1152" s="101">
        <v>1</v>
      </c>
      <c r="E1152" s="100" t="s">
        <v>147</v>
      </c>
      <c r="F1152" s="100" t="s">
        <v>25</v>
      </c>
      <c r="G1152" s="100" t="s">
        <v>164</v>
      </c>
      <c r="H1152" s="100" t="s">
        <v>2237</v>
      </c>
      <c r="I1152" s="100" t="s">
        <v>97</v>
      </c>
      <c r="J1152" s="100" t="s">
        <v>32</v>
      </c>
      <c r="K1152" s="100" t="s">
        <v>123</v>
      </c>
      <c r="L1152" s="100" t="s">
        <v>124</v>
      </c>
      <c r="M1152" s="101">
        <v>12</v>
      </c>
      <c r="N1152" s="95">
        <v>24945550.780000001</v>
      </c>
      <c r="O1152" s="95">
        <v>25467234.890000001</v>
      </c>
      <c r="P1152" s="95">
        <v>25467234.890000001</v>
      </c>
      <c r="Q1152" s="95">
        <v>24514759.809999999</v>
      </c>
      <c r="R1152" s="95">
        <v>-952475.08</v>
      </c>
      <c r="S1152" s="95">
        <v>-3.7400019441215435</v>
      </c>
      <c r="T1152" s="100" t="s">
        <v>28</v>
      </c>
    </row>
    <row r="1153" spans="1:20" x14ac:dyDescent="0.55000000000000004">
      <c r="A1153" s="123">
        <v>2567</v>
      </c>
      <c r="B1153" s="99">
        <v>45565</v>
      </c>
      <c r="C1153" s="100" t="s">
        <v>2205</v>
      </c>
      <c r="D1153" s="101">
        <v>1</v>
      </c>
      <c r="E1153" s="100" t="s">
        <v>147</v>
      </c>
      <c r="F1153" s="100" t="s">
        <v>56</v>
      </c>
      <c r="G1153" s="100" t="s">
        <v>178</v>
      </c>
      <c r="H1153" s="100" t="s">
        <v>2238</v>
      </c>
      <c r="I1153" s="100" t="s">
        <v>97</v>
      </c>
      <c r="J1153" s="100" t="s">
        <v>32</v>
      </c>
      <c r="K1153" s="100" t="s">
        <v>123</v>
      </c>
      <c r="L1153" s="100" t="s">
        <v>124</v>
      </c>
      <c r="M1153" s="101">
        <v>12</v>
      </c>
      <c r="N1153" s="95">
        <v>24956691.940000001</v>
      </c>
      <c r="O1153" s="95">
        <v>21798720</v>
      </c>
      <c r="P1153" s="95">
        <v>21798720</v>
      </c>
      <c r="Q1153" s="95">
        <v>26476073.120000001</v>
      </c>
      <c r="R1153" s="95">
        <v>4677353.12</v>
      </c>
      <c r="S1153" s="95">
        <v>21.45700811790784</v>
      </c>
      <c r="T1153" s="100" t="s">
        <v>73</v>
      </c>
    </row>
    <row r="1154" spans="1:20" x14ac:dyDescent="0.55000000000000004">
      <c r="A1154" s="123">
        <v>2567</v>
      </c>
      <c r="B1154" s="99">
        <v>45565</v>
      </c>
      <c r="C1154" s="100" t="s">
        <v>2205</v>
      </c>
      <c r="D1154" s="101">
        <v>1</v>
      </c>
      <c r="E1154" s="100" t="s">
        <v>147</v>
      </c>
      <c r="F1154" s="100" t="s">
        <v>25</v>
      </c>
      <c r="G1154" s="100" t="s">
        <v>192</v>
      </c>
      <c r="H1154" s="100" t="s">
        <v>2239</v>
      </c>
      <c r="I1154" s="100" t="s">
        <v>97</v>
      </c>
      <c r="J1154" s="100" t="s">
        <v>32</v>
      </c>
      <c r="K1154" s="100" t="s">
        <v>123</v>
      </c>
      <c r="L1154" s="100" t="s">
        <v>124</v>
      </c>
      <c r="M1154" s="101">
        <v>12</v>
      </c>
      <c r="N1154" s="95">
        <v>40079944.509999998</v>
      </c>
      <c r="O1154" s="95">
        <v>32680000</v>
      </c>
      <c r="P1154" s="95">
        <v>32680000</v>
      </c>
      <c r="Q1154" s="95">
        <v>33141109.400000002</v>
      </c>
      <c r="R1154" s="95">
        <v>461109.4</v>
      </c>
      <c r="S1154" s="95">
        <v>1.4109834761321909</v>
      </c>
      <c r="T1154" s="100" t="s">
        <v>73</v>
      </c>
    </row>
    <row r="1155" spans="1:20" x14ac:dyDescent="0.55000000000000004">
      <c r="A1155" s="123">
        <v>2567</v>
      </c>
      <c r="B1155" s="99">
        <v>45565</v>
      </c>
      <c r="C1155" s="100" t="s">
        <v>2205</v>
      </c>
      <c r="D1155" s="101">
        <v>1</v>
      </c>
      <c r="E1155" s="100" t="s">
        <v>147</v>
      </c>
      <c r="F1155" s="100" t="s">
        <v>56</v>
      </c>
      <c r="G1155" s="100" t="s">
        <v>166</v>
      </c>
      <c r="H1155" s="100" t="s">
        <v>2240</v>
      </c>
      <c r="I1155" s="100" t="s">
        <v>97</v>
      </c>
      <c r="J1155" s="100" t="s">
        <v>32</v>
      </c>
      <c r="K1155" s="100" t="s">
        <v>123</v>
      </c>
      <c r="L1155" s="100" t="s">
        <v>124</v>
      </c>
      <c r="M1155" s="101">
        <v>12</v>
      </c>
      <c r="N1155" s="95">
        <v>56152785.149999999</v>
      </c>
      <c r="O1155" s="95">
        <v>40232072.030000001</v>
      </c>
      <c r="P1155" s="95">
        <v>40232072.030000001</v>
      </c>
      <c r="Q1155" s="95">
        <v>38104303.310000002</v>
      </c>
      <c r="R1155" s="95">
        <v>-2127768.7200000002</v>
      </c>
      <c r="S1155" s="95">
        <v>-5.2887375982360014</v>
      </c>
      <c r="T1155" s="100" t="s">
        <v>28</v>
      </c>
    </row>
    <row r="1156" spans="1:20" x14ac:dyDescent="0.55000000000000004">
      <c r="A1156" s="123">
        <v>2567</v>
      </c>
      <c r="B1156" s="99">
        <v>45565</v>
      </c>
      <c r="C1156" s="100" t="s">
        <v>2205</v>
      </c>
      <c r="D1156" s="101">
        <v>1</v>
      </c>
      <c r="E1156" s="100" t="s">
        <v>147</v>
      </c>
      <c r="F1156" s="100" t="s">
        <v>25</v>
      </c>
      <c r="G1156" s="100" t="s">
        <v>180</v>
      </c>
      <c r="H1156" s="100" t="s">
        <v>2241</v>
      </c>
      <c r="I1156" s="100" t="s">
        <v>97</v>
      </c>
      <c r="J1156" s="100" t="s">
        <v>32</v>
      </c>
      <c r="K1156" s="100" t="s">
        <v>123</v>
      </c>
      <c r="L1156" s="100" t="s">
        <v>124</v>
      </c>
      <c r="M1156" s="101">
        <v>12</v>
      </c>
      <c r="N1156" s="95">
        <v>22864093.829999998</v>
      </c>
      <c r="O1156" s="95">
        <v>29984725</v>
      </c>
      <c r="P1156" s="95">
        <v>29984725</v>
      </c>
      <c r="Q1156" s="95">
        <v>31457026.75</v>
      </c>
      <c r="R1156" s="95">
        <v>1472301.75</v>
      </c>
      <c r="S1156" s="95">
        <v>4.910172596213572</v>
      </c>
      <c r="T1156" s="100" t="s">
        <v>73</v>
      </c>
    </row>
    <row r="1157" spans="1:20" x14ac:dyDescent="0.55000000000000004">
      <c r="A1157" s="123">
        <v>2567</v>
      </c>
      <c r="B1157" s="99">
        <v>45565</v>
      </c>
      <c r="C1157" s="100" t="s">
        <v>2205</v>
      </c>
      <c r="D1157" s="101">
        <v>1</v>
      </c>
      <c r="E1157" s="100" t="s">
        <v>147</v>
      </c>
      <c r="F1157" s="100" t="s">
        <v>25</v>
      </c>
      <c r="G1157" s="100" t="s">
        <v>168</v>
      </c>
      <c r="H1157" s="100" t="s">
        <v>2242</v>
      </c>
      <c r="I1157" s="100" t="s">
        <v>97</v>
      </c>
      <c r="J1157" s="100" t="s">
        <v>32</v>
      </c>
      <c r="K1157" s="100" t="s">
        <v>123</v>
      </c>
      <c r="L1157" s="100" t="s">
        <v>124</v>
      </c>
      <c r="M1157" s="101">
        <v>12</v>
      </c>
      <c r="N1157" s="95">
        <v>18013746.039999999</v>
      </c>
      <c r="O1157" s="95">
        <v>12833068.98</v>
      </c>
      <c r="P1157" s="95">
        <v>12833068.98</v>
      </c>
      <c r="Q1157" s="95">
        <v>18260037.719999999</v>
      </c>
      <c r="R1157" s="95">
        <v>5426968.7400000002</v>
      </c>
      <c r="S1157" s="95">
        <v>42.288939212107316</v>
      </c>
      <c r="T1157" s="100" t="s">
        <v>73</v>
      </c>
    </row>
    <row r="1158" spans="1:20" x14ac:dyDescent="0.55000000000000004">
      <c r="A1158" s="123">
        <v>2567</v>
      </c>
      <c r="B1158" s="99">
        <v>45565</v>
      </c>
      <c r="C1158" s="100" t="s">
        <v>2205</v>
      </c>
      <c r="D1158" s="101">
        <v>1</v>
      </c>
      <c r="E1158" s="100" t="s">
        <v>147</v>
      </c>
      <c r="F1158" s="100" t="s">
        <v>25</v>
      </c>
      <c r="G1158" s="100" t="s">
        <v>182</v>
      </c>
      <c r="H1158" s="100" t="s">
        <v>2243</v>
      </c>
      <c r="I1158" s="100" t="s">
        <v>97</v>
      </c>
      <c r="J1158" s="100" t="s">
        <v>32</v>
      </c>
      <c r="K1158" s="100" t="s">
        <v>123</v>
      </c>
      <c r="L1158" s="100" t="s">
        <v>124</v>
      </c>
      <c r="M1158" s="101">
        <v>12</v>
      </c>
      <c r="N1158" s="95">
        <v>5091077.46</v>
      </c>
      <c r="O1158" s="95">
        <v>5469584</v>
      </c>
      <c r="P1158" s="95">
        <v>5469584</v>
      </c>
      <c r="Q1158" s="95">
        <v>4182014.48</v>
      </c>
      <c r="R1158" s="95">
        <v>-1287569.52</v>
      </c>
      <c r="S1158" s="95">
        <v>-23.540538366354735</v>
      </c>
      <c r="T1158" s="100" t="s">
        <v>28</v>
      </c>
    </row>
    <row r="1159" spans="1:20" x14ac:dyDescent="0.55000000000000004">
      <c r="A1159" s="123">
        <v>2567</v>
      </c>
      <c r="B1159" s="99">
        <v>45565</v>
      </c>
      <c r="C1159" s="100" t="s">
        <v>2205</v>
      </c>
      <c r="D1159" s="101">
        <v>1</v>
      </c>
      <c r="E1159" s="100" t="s">
        <v>147</v>
      </c>
      <c r="F1159" s="100" t="s">
        <v>25</v>
      </c>
      <c r="G1159" s="100" t="s">
        <v>172</v>
      </c>
      <c r="H1159" s="100" t="s">
        <v>2244</v>
      </c>
      <c r="I1159" s="100" t="s">
        <v>97</v>
      </c>
      <c r="J1159" s="100" t="s">
        <v>32</v>
      </c>
      <c r="K1159" s="100" t="s">
        <v>123</v>
      </c>
      <c r="L1159" s="100" t="s">
        <v>124</v>
      </c>
      <c r="M1159" s="101">
        <v>12</v>
      </c>
      <c r="N1159" s="95">
        <v>19063627.559999999</v>
      </c>
      <c r="O1159" s="95">
        <v>25692719.940000001</v>
      </c>
      <c r="P1159" s="95">
        <v>25692719.940000001</v>
      </c>
      <c r="Q1159" s="95">
        <v>31512729.400000002</v>
      </c>
      <c r="R1159" s="95">
        <v>5820009.46</v>
      </c>
      <c r="S1159" s="95">
        <v>22.652367961007712</v>
      </c>
      <c r="T1159" s="100" t="s">
        <v>73</v>
      </c>
    </row>
    <row r="1160" spans="1:20" x14ac:dyDescent="0.55000000000000004">
      <c r="A1160" s="123">
        <v>2567</v>
      </c>
      <c r="B1160" s="99">
        <v>45565</v>
      </c>
      <c r="C1160" s="100" t="s">
        <v>2205</v>
      </c>
      <c r="D1160" s="101">
        <v>1</v>
      </c>
      <c r="E1160" s="100" t="s">
        <v>147</v>
      </c>
      <c r="F1160" s="100" t="s">
        <v>25</v>
      </c>
      <c r="G1160" s="100" t="s">
        <v>186</v>
      </c>
      <c r="H1160" s="100" t="s">
        <v>2245</v>
      </c>
      <c r="I1160" s="100" t="s">
        <v>97</v>
      </c>
      <c r="J1160" s="100" t="s">
        <v>32</v>
      </c>
      <c r="K1160" s="100" t="s">
        <v>123</v>
      </c>
      <c r="L1160" s="100" t="s">
        <v>124</v>
      </c>
      <c r="M1160" s="101">
        <v>12</v>
      </c>
      <c r="N1160" s="95">
        <v>23418775.329999998</v>
      </c>
      <c r="O1160" s="95">
        <v>24487627.609999999</v>
      </c>
      <c r="P1160" s="95">
        <v>24487627.609999999</v>
      </c>
      <c r="Q1160" s="95">
        <v>28790941.289999995</v>
      </c>
      <c r="R1160" s="95">
        <v>4303313.68</v>
      </c>
      <c r="S1160" s="95">
        <v>17.573420130918105</v>
      </c>
      <c r="T1160" s="100" t="s">
        <v>73</v>
      </c>
    </row>
    <row r="1161" spans="1:20" x14ac:dyDescent="0.55000000000000004">
      <c r="A1161" s="123">
        <v>2567</v>
      </c>
      <c r="B1161" s="99">
        <v>45565</v>
      </c>
      <c r="C1161" s="100" t="s">
        <v>2205</v>
      </c>
      <c r="D1161" s="101">
        <v>1</v>
      </c>
      <c r="E1161" s="100" t="s">
        <v>147</v>
      </c>
      <c r="F1161" s="100" t="s">
        <v>25</v>
      </c>
      <c r="G1161" s="100" t="s">
        <v>162</v>
      </c>
      <c r="H1161" s="100" t="s">
        <v>2246</v>
      </c>
      <c r="I1161" s="100" t="s">
        <v>97</v>
      </c>
      <c r="J1161" s="100" t="s">
        <v>32</v>
      </c>
      <c r="K1161" s="100" t="s">
        <v>123</v>
      </c>
      <c r="L1161" s="100" t="s">
        <v>124</v>
      </c>
      <c r="M1161" s="101">
        <v>12</v>
      </c>
      <c r="N1161" s="95">
        <v>15710373.199999999</v>
      </c>
      <c r="O1161" s="95">
        <v>11119862.24</v>
      </c>
      <c r="P1161" s="95">
        <v>11119862.24</v>
      </c>
      <c r="Q1161" s="95">
        <v>25217827.579999998</v>
      </c>
      <c r="R1161" s="95">
        <v>14097965.34</v>
      </c>
      <c r="S1161" s="95">
        <v>126.78183448430921</v>
      </c>
      <c r="T1161" s="100" t="s">
        <v>73</v>
      </c>
    </row>
    <row r="1162" spans="1:20" x14ac:dyDescent="0.55000000000000004">
      <c r="A1162" s="123">
        <v>2567</v>
      </c>
      <c r="B1162" s="99">
        <v>45565</v>
      </c>
      <c r="C1162" s="100" t="s">
        <v>2205</v>
      </c>
      <c r="D1162" s="101">
        <v>1</v>
      </c>
      <c r="E1162" s="100" t="s">
        <v>147</v>
      </c>
      <c r="F1162" s="100" t="s">
        <v>25</v>
      </c>
      <c r="G1162" s="100" t="s">
        <v>170</v>
      </c>
      <c r="H1162" s="100" t="s">
        <v>2247</v>
      </c>
      <c r="I1162" s="100" t="s">
        <v>97</v>
      </c>
      <c r="J1162" s="100" t="s">
        <v>32</v>
      </c>
      <c r="K1162" s="100" t="s">
        <v>123</v>
      </c>
      <c r="L1162" s="100" t="s">
        <v>124</v>
      </c>
      <c r="M1162" s="101">
        <v>12</v>
      </c>
      <c r="N1162" s="95">
        <v>17691573.030000001</v>
      </c>
      <c r="O1162" s="95">
        <v>9824199</v>
      </c>
      <c r="P1162" s="95">
        <v>9824199</v>
      </c>
      <c r="Q1162" s="95">
        <v>14639211.120000001</v>
      </c>
      <c r="R1162" s="95">
        <v>4815012.12</v>
      </c>
      <c r="S1162" s="95">
        <v>49.011752713885379</v>
      </c>
      <c r="T1162" s="100" t="s">
        <v>73</v>
      </c>
    </row>
    <row r="1163" spans="1:20" x14ac:dyDescent="0.55000000000000004">
      <c r="A1163" s="123">
        <v>2567</v>
      </c>
      <c r="B1163" s="99">
        <v>45565</v>
      </c>
      <c r="C1163" s="100" t="s">
        <v>2205</v>
      </c>
      <c r="D1163" s="101">
        <v>1</v>
      </c>
      <c r="E1163" s="100" t="s">
        <v>147</v>
      </c>
      <c r="F1163" s="100" t="s">
        <v>25</v>
      </c>
      <c r="G1163" s="100" t="s">
        <v>174</v>
      </c>
      <c r="H1163" s="100" t="s">
        <v>2248</v>
      </c>
      <c r="I1163" s="100" t="s">
        <v>97</v>
      </c>
      <c r="J1163" s="100" t="s">
        <v>32</v>
      </c>
      <c r="K1163" s="100" t="s">
        <v>123</v>
      </c>
      <c r="L1163" s="100" t="s">
        <v>124</v>
      </c>
      <c r="M1163" s="101">
        <v>12</v>
      </c>
      <c r="N1163" s="95">
        <v>12558716.59</v>
      </c>
      <c r="O1163" s="95">
        <v>8484000</v>
      </c>
      <c r="P1163" s="95">
        <v>8484000</v>
      </c>
      <c r="Q1163" s="95">
        <v>12441706.26</v>
      </c>
      <c r="R1163" s="95">
        <v>3957706.26</v>
      </c>
      <c r="S1163" s="95">
        <v>46.649060113154178</v>
      </c>
      <c r="T1163" s="100" t="s">
        <v>73</v>
      </c>
    </row>
    <row r="1164" spans="1:20" x14ac:dyDescent="0.55000000000000004">
      <c r="A1164" s="123">
        <v>2567</v>
      </c>
      <c r="B1164" s="99">
        <v>45565</v>
      </c>
      <c r="C1164" s="100" t="s">
        <v>2205</v>
      </c>
      <c r="D1164" s="101">
        <v>1</v>
      </c>
      <c r="E1164" s="100" t="s">
        <v>147</v>
      </c>
      <c r="F1164" s="100" t="s">
        <v>25</v>
      </c>
      <c r="G1164" s="100" t="s">
        <v>188</v>
      </c>
      <c r="H1164" s="100" t="s">
        <v>2249</v>
      </c>
      <c r="I1164" s="100" t="s">
        <v>97</v>
      </c>
      <c r="J1164" s="100" t="s">
        <v>32</v>
      </c>
      <c r="K1164" s="100" t="s">
        <v>123</v>
      </c>
      <c r="L1164" s="100" t="s">
        <v>124</v>
      </c>
      <c r="M1164" s="101">
        <v>12</v>
      </c>
      <c r="N1164" s="95">
        <v>13655041.5</v>
      </c>
      <c r="O1164" s="95">
        <v>13120746.59</v>
      </c>
      <c r="P1164" s="95">
        <v>13120746.59</v>
      </c>
      <c r="Q1164" s="95">
        <v>13923421.85</v>
      </c>
      <c r="R1164" s="95">
        <v>802675.26</v>
      </c>
      <c r="S1164" s="95">
        <v>6.1176035562775093</v>
      </c>
      <c r="T1164" s="100" t="s">
        <v>73</v>
      </c>
    </row>
    <row r="1165" spans="1:20" x14ac:dyDescent="0.55000000000000004">
      <c r="A1165" s="123">
        <v>2567</v>
      </c>
      <c r="B1165" s="99">
        <v>45565</v>
      </c>
      <c r="C1165" s="100" t="s">
        <v>2205</v>
      </c>
      <c r="D1165" s="101">
        <v>1</v>
      </c>
      <c r="E1165" s="100" t="s">
        <v>147</v>
      </c>
      <c r="F1165" s="100" t="s">
        <v>25</v>
      </c>
      <c r="G1165" s="100" t="s">
        <v>148</v>
      </c>
      <c r="H1165" s="100" t="s">
        <v>2250</v>
      </c>
      <c r="I1165" s="100" t="s">
        <v>97</v>
      </c>
      <c r="J1165" s="100" t="s">
        <v>32</v>
      </c>
      <c r="K1165" s="100" t="s">
        <v>123</v>
      </c>
      <c r="L1165" s="100" t="s">
        <v>124</v>
      </c>
      <c r="M1165" s="101">
        <v>12</v>
      </c>
      <c r="N1165" s="95">
        <v>8450966.8300000001</v>
      </c>
      <c r="O1165" s="95">
        <v>9996820</v>
      </c>
      <c r="P1165" s="95">
        <v>9996820</v>
      </c>
      <c r="Q1165" s="95">
        <v>10272047.140000001</v>
      </c>
      <c r="R1165" s="95">
        <v>275227.14</v>
      </c>
      <c r="S1165" s="95">
        <v>2.7531469007144271</v>
      </c>
      <c r="T1165" s="100" t="s">
        <v>73</v>
      </c>
    </row>
    <row r="1166" spans="1:20" x14ac:dyDescent="0.55000000000000004">
      <c r="A1166" s="123">
        <v>2567</v>
      </c>
      <c r="B1166" s="99">
        <v>45565</v>
      </c>
      <c r="C1166" s="100" t="s">
        <v>2205</v>
      </c>
      <c r="D1166" s="101">
        <v>1</v>
      </c>
      <c r="E1166" s="100" t="s">
        <v>147</v>
      </c>
      <c r="F1166" s="100" t="s">
        <v>25</v>
      </c>
      <c r="G1166" s="100" t="s">
        <v>150</v>
      </c>
      <c r="H1166" s="100" t="s">
        <v>2251</v>
      </c>
      <c r="I1166" s="100" t="s">
        <v>97</v>
      </c>
      <c r="J1166" s="100" t="s">
        <v>32</v>
      </c>
      <c r="K1166" s="100" t="s">
        <v>123</v>
      </c>
      <c r="L1166" s="100" t="s">
        <v>124</v>
      </c>
      <c r="M1166" s="101">
        <v>12</v>
      </c>
      <c r="N1166" s="95">
        <v>3986725.96</v>
      </c>
      <c r="O1166" s="95">
        <v>3623642.83</v>
      </c>
      <c r="P1166" s="95">
        <v>3623642.83</v>
      </c>
      <c r="Q1166" s="95">
        <v>7173875.419999999</v>
      </c>
      <c r="R1166" s="95">
        <v>3550232.59</v>
      </c>
      <c r="S1166" s="95">
        <v>97.974131462619894</v>
      </c>
      <c r="T1166" s="100" t="s">
        <v>73</v>
      </c>
    </row>
    <row r="1167" spans="1:20" x14ac:dyDescent="0.55000000000000004">
      <c r="A1167" s="123">
        <v>2567</v>
      </c>
      <c r="B1167" s="99">
        <v>45565</v>
      </c>
      <c r="C1167" s="100" t="s">
        <v>2205</v>
      </c>
      <c r="D1167" s="101">
        <v>1</v>
      </c>
      <c r="E1167" s="100" t="s">
        <v>147</v>
      </c>
      <c r="F1167" s="100" t="s">
        <v>25</v>
      </c>
      <c r="G1167" s="100" t="s">
        <v>196</v>
      </c>
      <c r="H1167" s="100" t="s">
        <v>2227</v>
      </c>
      <c r="I1167" s="100" t="s">
        <v>97</v>
      </c>
      <c r="J1167" s="100" t="s">
        <v>32</v>
      </c>
      <c r="K1167" s="100" t="s">
        <v>125</v>
      </c>
      <c r="L1167" s="100" t="s">
        <v>126</v>
      </c>
      <c r="M1167" s="101">
        <v>12</v>
      </c>
      <c r="N1167" s="95">
        <v>0</v>
      </c>
      <c r="O1167" s="97"/>
      <c r="P1167" s="97"/>
      <c r="Q1167" s="95">
        <v>0</v>
      </c>
      <c r="R1167" s="97"/>
      <c r="S1167" s="98"/>
      <c r="T1167" s="100" t="s">
        <v>2252</v>
      </c>
    </row>
    <row r="1168" spans="1:20" x14ac:dyDescent="0.55000000000000004">
      <c r="A1168" s="123">
        <v>2567</v>
      </c>
      <c r="B1168" s="99">
        <v>45565</v>
      </c>
      <c r="C1168" s="100" t="s">
        <v>2205</v>
      </c>
      <c r="D1168" s="101">
        <v>1</v>
      </c>
      <c r="E1168" s="100" t="s">
        <v>147</v>
      </c>
      <c r="F1168" s="100" t="s">
        <v>49</v>
      </c>
      <c r="G1168" s="100" t="s">
        <v>156</v>
      </c>
      <c r="H1168" s="100" t="s">
        <v>2228</v>
      </c>
      <c r="I1168" s="100" t="s">
        <v>97</v>
      </c>
      <c r="J1168" s="100" t="s">
        <v>32</v>
      </c>
      <c r="K1168" s="100" t="s">
        <v>125</v>
      </c>
      <c r="L1168" s="100" t="s">
        <v>126</v>
      </c>
      <c r="M1168" s="101">
        <v>12</v>
      </c>
      <c r="N1168" s="95">
        <v>3812249931.46</v>
      </c>
      <c r="O1168" s="95">
        <v>4500640000</v>
      </c>
      <c r="P1168" s="95">
        <v>4500640000</v>
      </c>
      <c r="Q1168" s="95">
        <v>4349462620.79</v>
      </c>
      <c r="R1168" s="95">
        <v>-151177379.21000001</v>
      </c>
      <c r="S1168" s="95">
        <v>-3.3590195885474068</v>
      </c>
      <c r="T1168" s="100" t="s">
        <v>28</v>
      </c>
    </row>
    <row r="1169" spans="1:20" x14ac:dyDescent="0.55000000000000004">
      <c r="A1169" s="123">
        <v>2567</v>
      </c>
      <c r="B1169" s="99">
        <v>45565</v>
      </c>
      <c r="C1169" s="100" t="s">
        <v>2205</v>
      </c>
      <c r="D1169" s="101">
        <v>1</v>
      </c>
      <c r="E1169" s="100" t="s">
        <v>147</v>
      </c>
      <c r="F1169" s="100" t="s">
        <v>56</v>
      </c>
      <c r="G1169" s="100" t="s">
        <v>152</v>
      </c>
      <c r="H1169" s="100" t="s">
        <v>2229</v>
      </c>
      <c r="I1169" s="100" t="s">
        <v>97</v>
      </c>
      <c r="J1169" s="100" t="s">
        <v>32</v>
      </c>
      <c r="K1169" s="100" t="s">
        <v>125</v>
      </c>
      <c r="L1169" s="100" t="s">
        <v>126</v>
      </c>
      <c r="M1169" s="101">
        <v>12</v>
      </c>
      <c r="N1169" s="95">
        <v>39588991.579999998</v>
      </c>
      <c r="O1169" s="95">
        <v>130560000</v>
      </c>
      <c r="P1169" s="95">
        <v>130560000</v>
      </c>
      <c r="Q1169" s="95">
        <v>183527243.74000001</v>
      </c>
      <c r="R1169" s="95">
        <v>52967243.740000002</v>
      </c>
      <c r="S1169" s="95">
        <v>40.569273697916671</v>
      </c>
      <c r="T1169" s="100" t="s">
        <v>73</v>
      </c>
    </row>
    <row r="1170" spans="1:20" x14ac:dyDescent="0.55000000000000004">
      <c r="A1170" s="123">
        <v>2567</v>
      </c>
      <c r="B1170" s="99">
        <v>45565</v>
      </c>
      <c r="C1170" s="100" t="s">
        <v>2205</v>
      </c>
      <c r="D1170" s="101">
        <v>1</v>
      </c>
      <c r="E1170" s="100" t="s">
        <v>147</v>
      </c>
      <c r="F1170" s="100" t="s">
        <v>25</v>
      </c>
      <c r="G1170" s="100" t="s">
        <v>190</v>
      </c>
      <c r="H1170" s="100" t="s">
        <v>2230</v>
      </c>
      <c r="I1170" s="100" t="s">
        <v>97</v>
      </c>
      <c r="J1170" s="100" t="s">
        <v>32</v>
      </c>
      <c r="K1170" s="100" t="s">
        <v>125</v>
      </c>
      <c r="L1170" s="100" t="s">
        <v>126</v>
      </c>
      <c r="M1170" s="101">
        <v>12</v>
      </c>
      <c r="N1170" s="95">
        <v>0</v>
      </c>
      <c r="O1170" s="95">
        <v>0</v>
      </c>
      <c r="P1170" s="95">
        <v>0</v>
      </c>
      <c r="Q1170" s="95">
        <v>0</v>
      </c>
      <c r="R1170" s="95">
        <v>0</v>
      </c>
      <c r="S1170" s="97"/>
      <c r="T1170" s="100" t="s">
        <v>73</v>
      </c>
    </row>
    <row r="1171" spans="1:20" x14ac:dyDescent="0.55000000000000004">
      <c r="A1171" s="123">
        <v>2567</v>
      </c>
      <c r="B1171" s="99">
        <v>45565</v>
      </c>
      <c r="C1171" s="100" t="s">
        <v>2205</v>
      </c>
      <c r="D1171" s="101">
        <v>1</v>
      </c>
      <c r="E1171" s="100" t="s">
        <v>147</v>
      </c>
      <c r="F1171" s="100" t="s">
        <v>25</v>
      </c>
      <c r="G1171" s="100" t="s">
        <v>176</v>
      </c>
      <c r="H1171" s="100" t="s">
        <v>2231</v>
      </c>
      <c r="I1171" s="100" t="s">
        <v>97</v>
      </c>
      <c r="J1171" s="100" t="s">
        <v>32</v>
      </c>
      <c r="K1171" s="100" t="s">
        <v>125</v>
      </c>
      <c r="L1171" s="100" t="s">
        <v>126</v>
      </c>
      <c r="M1171" s="101">
        <v>12</v>
      </c>
      <c r="N1171" s="95">
        <v>0</v>
      </c>
      <c r="O1171" s="95">
        <v>0</v>
      </c>
      <c r="P1171" s="95">
        <v>0</v>
      </c>
      <c r="Q1171" s="95">
        <v>0</v>
      </c>
      <c r="R1171" s="95">
        <v>0</v>
      </c>
      <c r="S1171" s="97"/>
      <c r="T1171" s="100" t="s">
        <v>73</v>
      </c>
    </row>
    <row r="1172" spans="1:20" x14ac:dyDescent="0.55000000000000004">
      <c r="A1172" s="123">
        <v>2567</v>
      </c>
      <c r="B1172" s="99">
        <v>45565</v>
      </c>
      <c r="C1172" s="100" t="s">
        <v>2205</v>
      </c>
      <c r="D1172" s="101">
        <v>1</v>
      </c>
      <c r="E1172" s="100" t="s">
        <v>147</v>
      </c>
      <c r="F1172" s="100" t="s">
        <v>25</v>
      </c>
      <c r="G1172" s="100" t="s">
        <v>158</v>
      </c>
      <c r="H1172" s="100" t="s">
        <v>2232</v>
      </c>
      <c r="I1172" s="100" t="s">
        <v>97</v>
      </c>
      <c r="J1172" s="100" t="s">
        <v>32</v>
      </c>
      <c r="K1172" s="100" t="s">
        <v>125</v>
      </c>
      <c r="L1172" s="100" t="s">
        <v>126</v>
      </c>
      <c r="M1172" s="101">
        <v>12</v>
      </c>
      <c r="N1172" s="95">
        <v>0</v>
      </c>
      <c r="O1172" s="95">
        <v>0</v>
      </c>
      <c r="P1172" s="95">
        <v>0</v>
      </c>
      <c r="Q1172" s="95">
        <v>0</v>
      </c>
      <c r="R1172" s="95">
        <v>0</v>
      </c>
      <c r="S1172" s="97"/>
      <c r="T1172" s="100" t="s">
        <v>73</v>
      </c>
    </row>
    <row r="1173" spans="1:20" x14ac:dyDescent="0.55000000000000004">
      <c r="A1173" s="123">
        <v>2567</v>
      </c>
      <c r="B1173" s="99">
        <v>45565</v>
      </c>
      <c r="C1173" s="100" t="s">
        <v>2205</v>
      </c>
      <c r="D1173" s="101">
        <v>1</v>
      </c>
      <c r="E1173" s="100" t="s">
        <v>147</v>
      </c>
      <c r="F1173" s="100" t="s">
        <v>25</v>
      </c>
      <c r="G1173" s="100" t="s">
        <v>194</v>
      </c>
      <c r="H1173" s="100" t="s">
        <v>2233</v>
      </c>
      <c r="I1173" s="100" t="s">
        <v>97</v>
      </c>
      <c r="J1173" s="100" t="s">
        <v>32</v>
      </c>
      <c r="K1173" s="100" t="s">
        <v>125</v>
      </c>
      <c r="L1173" s="100" t="s">
        <v>126</v>
      </c>
      <c r="M1173" s="101">
        <v>12</v>
      </c>
      <c r="N1173" s="95">
        <v>0</v>
      </c>
      <c r="O1173" s="95">
        <v>0</v>
      </c>
      <c r="P1173" s="95">
        <v>0</v>
      </c>
      <c r="Q1173" s="95">
        <v>0</v>
      </c>
      <c r="R1173" s="95">
        <v>0</v>
      </c>
      <c r="S1173" s="97"/>
      <c r="T1173" s="100" t="s">
        <v>73</v>
      </c>
    </row>
    <row r="1174" spans="1:20" x14ac:dyDescent="0.55000000000000004">
      <c r="A1174" s="123">
        <v>2567</v>
      </c>
      <c r="B1174" s="99">
        <v>45565</v>
      </c>
      <c r="C1174" s="100" t="s">
        <v>2205</v>
      </c>
      <c r="D1174" s="101">
        <v>1</v>
      </c>
      <c r="E1174" s="100" t="s">
        <v>147</v>
      </c>
      <c r="F1174" s="100" t="s">
        <v>25</v>
      </c>
      <c r="G1174" s="100" t="s">
        <v>154</v>
      </c>
      <c r="H1174" s="100" t="s">
        <v>2234</v>
      </c>
      <c r="I1174" s="100" t="s">
        <v>97</v>
      </c>
      <c r="J1174" s="100" t="s">
        <v>32</v>
      </c>
      <c r="K1174" s="100" t="s">
        <v>125</v>
      </c>
      <c r="L1174" s="100" t="s">
        <v>126</v>
      </c>
      <c r="M1174" s="101">
        <v>12</v>
      </c>
      <c r="N1174" s="95">
        <v>0</v>
      </c>
      <c r="O1174" s="95">
        <v>0</v>
      </c>
      <c r="P1174" s="95">
        <v>0</v>
      </c>
      <c r="Q1174" s="95">
        <v>0</v>
      </c>
      <c r="R1174" s="95">
        <v>0</v>
      </c>
      <c r="S1174" s="97"/>
      <c r="T1174" s="100" t="s">
        <v>73</v>
      </c>
    </row>
    <row r="1175" spans="1:20" x14ac:dyDescent="0.55000000000000004">
      <c r="A1175" s="123">
        <v>2567</v>
      </c>
      <c r="B1175" s="99">
        <v>45565</v>
      </c>
      <c r="C1175" s="100" t="s">
        <v>2205</v>
      </c>
      <c r="D1175" s="101">
        <v>1</v>
      </c>
      <c r="E1175" s="100" t="s">
        <v>147</v>
      </c>
      <c r="F1175" s="100" t="s">
        <v>56</v>
      </c>
      <c r="G1175" s="100" t="s">
        <v>160</v>
      </c>
      <c r="H1175" s="100" t="s">
        <v>2235</v>
      </c>
      <c r="I1175" s="100" t="s">
        <v>97</v>
      </c>
      <c r="J1175" s="100" t="s">
        <v>32</v>
      </c>
      <c r="K1175" s="100" t="s">
        <v>125</v>
      </c>
      <c r="L1175" s="100" t="s">
        <v>126</v>
      </c>
      <c r="M1175" s="101">
        <v>12</v>
      </c>
      <c r="N1175" s="95">
        <v>27606496.48</v>
      </c>
      <c r="O1175" s="95">
        <v>200055710</v>
      </c>
      <c r="P1175" s="95">
        <v>200055710</v>
      </c>
      <c r="Q1175" s="95">
        <v>297693392.69999999</v>
      </c>
      <c r="R1175" s="95">
        <v>97637682.700000003</v>
      </c>
      <c r="S1175" s="95">
        <v>48.805246648546046</v>
      </c>
      <c r="T1175" s="100" t="s">
        <v>73</v>
      </c>
    </row>
    <row r="1176" spans="1:20" x14ac:dyDescent="0.55000000000000004">
      <c r="A1176" s="123">
        <v>2567</v>
      </c>
      <c r="B1176" s="99">
        <v>45565</v>
      </c>
      <c r="C1176" s="100" t="s">
        <v>2205</v>
      </c>
      <c r="D1176" s="101">
        <v>1</v>
      </c>
      <c r="E1176" s="100" t="s">
        <v>147</v>
      </c>
      <c r="F1176" s="100" t="s">
        <v>25</v>
      </c>
      <c r="G1176" s="100" t="s">
        <v>184</v>
      </c>
      <c r="H1176" s="100" t="s">
        <v>2236</v>
      </c>
      <c r="I1176" s="100" t="s">
        <v>97</v>
      </c>
      <c r="J1176" s="100" t="s">
        <v>32</v>
      </c>
      <c r="K1176" s="100" t="s">
        <v>125</v>
      </c>
      <c r="L1176" s="100" t="s">
        <v>126</v>
      </c>
      <c r="M1176" s="101">
        <v>12</v>
      </c>
      <c r="N1176" s="95">
        <v>0</v>
      </c>
      <c r="O1176" s="95">
        <v>0</v>
      </c>
      <c r="P1176" s="95">
        <v>0</v>
      </c>
      <c r="Q1176" s="95">
        <v>0</v>
      </c>
      <c r="R1176" s="95">
        <v>0</v>
      </c>
      <c r="S1176" s="97"/>
      <c r="T1176" s="100" t="s">
        <v>73</v>
      </c>
    </row>
    <row r="1177" spans="1:20" x14ac:dyDescent="0.55000000000000004">
      <c r="A1177" s="123">
        <v>2567</v>
      </c>
      <c r="B1177" s="99">
        <v>45565</v>
      </c>
      <c r="C1177" s="100" t="s">
        <v>2205</v>
      </c>
      <c r="D1177" s="101">
        <v>1</v>
      </c>
      <c r="E1177" s="100" t="s">
        <v>147</v>
      </c>
      <c r="F1177" s="100" t="s">
        <v>25</v>
      </c>
      <c r="G1177" s="100" t="s">
        <v>164</v>
      </c>
      <c r="H1177" s="100" t="s">
        <v>2237</v>
      </c>
      <c r="I1177" s="100" t="s">
        <v>97</v>
      </c>
      <c r="J1177" s="100" t="s">
        <v>32</v>
      </c>
      <c r="K1177" s="100" t="s">
        <v>125</v>
      </c>
      <c r="L1177" s="100" t="s">
        <v>126</v>
      </c>
      <c r="M1177" s="101">
        <v>12</v>
      </c>
      <c r="N1177" s="95">
        <v>0</v>
      </c>
      <c r="O1177" s="95">
        <v>0</v>
      </c>
      <c r="P1177" s="95">
        <v>0</v>
      </c>
      <c r="Q1177" s="95">
        <v>0</v>
      </c>
      <c r="R1177" s="95">
        <v>0</v>
      </c>
      <c r="S1177" s="97"/>
      <c r="T1177" s="100" t="s">
        <v>73</v>
      </c>
    </row>
    <row r="1178" spans="1:20" x14ac:dyDescent="0.55000000000000004">
      <c r="A1178" s="123">
        <v>2567</v>
      </c>
      <c r="B1178" s="99">
        <v>45565</v>
      </c>
      <c r="C1178" s="100" t="s">
        <v>2205</v>
      </c>
      <c r="D1178" s="101">
        <v>1</v>
      </c>
      <c r="E1178" s="100" t="s">
        <v>147</v>
      </c>
      <c r="F1178" s="100" t="s">
        <v>56</v>
      </c>
      <c r="G1178" s="100" t="s">
        <v>178</v>
      </c>
      <c r="H1178" s="100" t="s">
        <v>2238</v>
      </c>
      <c r="I1178" s="100" t="s">
        <v>97</v>
      </c>
      <c r="J1178" s="100" t="s">
        <v>32</v>
      </c>
      <c r="K1178" s="100" t="s">
        <v>125</v>
      </c>
      <c r="L1178" s="100" t="s">
        <v>126</v>
      </c>
      <c r="M1178" s="101">
        <v>12</v>
      </c>
      <c r="N1178" s="95">
        <v>0</v>
      </c>
      <c r="O1178" s="95">
        <v>0</v>
      </c>
      <c r="P1178" s="95">
        <v>0</v>
      </c>
      <c r="Q1178" s="95">
        <v>0</v>
      </c>
      <c r="R1178" s="95">
        <v>0</v>
      </c>
      <c r="S1178" s="97"/>
      <c r="T1178" s="100" t="s">
        <v>73</v>
      </c>
    </row>
    <row r="1179" spans="1:20" x14ac:dyDescent="0.55000000000000004">
      <c r="A1179" s="123">
        <v>2567</v>
      </c>
      <c r="B1179" s="99">
        <v>45565</v>
      </c>
      <c r="C1179" s="100" t="s">
        <v>2205</v>
      </c>
      <c r="D1179" s="101">
        <v>1</v>
      </c>
      <c r="E1179" s="100" t="s">
        <v>147</v>
      </c>
      <c r="F1179" s="100" t="s">
        <v>25</v>
      </c>
      <c r="G1179" s="100" t="s">
        <v>192</v>
      </c>
      <c r="H1179" s="100" t="s">
        <v>2239</v>
      </c>
      <c r="I1179" s="100" t="s">
        <v>97</v>
      </c>
      <c r="J1179" s="100" t="s">
        <v>32</v>
      </c>
      <c r="K1179" s="100" t="s">
        <v>125</v>
      </c>
      <c r="L1179" s="100" t="s">
        <v>126</v>
      </c>
      <c r="M1179" s="101">
        <v>12</v>
      </c>
      <c r="N1179" s="95">
        <v>0</v>
      </c>
      <c r="O1179" s="95">
        <v>0</v>
      </c>
      <c r="P1179" s="95">
        <v>0</v>
      </c>
      <c r="Q1179" s="95">
        <v>0</v>
      </c>
      <c r="R1179" s="95">
        <v>0</v>
      </c>
      <c r="S1179" s="97"/>
      <c r="T1179" s="100" t="s">
        <v>73</v>
      </c>
    </row>
    <row r="1180" spans="1:20" x14ac:dyDescent="0.55000000000000004">
      <c r="A1180" s="123">
        <v>2567</v>
      </c>
      <c r="B1180" s="99">
        <v>45565</v>
      </c>
      <c r="C1180" s="100" t="s">
        <v>2205</v>
      </c>
      <c r="D1180" s="101">
        <v>1</v>
      </c>
      <c r="E1180" s="100" t="s">
        <v>147</v>
      </c>
      <c r="F1180" s="100" t="s">
        <v>56</v>
      </c>
      <c r="G1180" s="100" t="s">
        <v>166</v>
      </c>
      <c r="H1180" s="100" t="s">
        <v>2240</v>
      </c>
      <c r="I1180" s="100" t="s">
        <v>97</v>
      </c>
      <c r="J1180" s="100" t="s">
        <v>32</v>
      </c>
      <c r="K1180" s="100" t="s">
        <v>125</v>
      </c>
      <c r="L1180" s="100" t="s">
        <v>126</v>
      </c>
      <c r="M1180" s="101">
        <v>12</v>
      </c>
      <c r="N1180" s="95">
        <v>1008857.31</v>
      </c>
      <c r="O1180" s="95">
        <v>57210176.950000003</v>
      </c>
      <c r="P1180" s="95">
        <v>57210176.950000003</v>
      </c>
      <c r="Q1180" s="95">
        <v>76651945.38000001</v>
      </c>
      <c r="R1180" s="95">
        <v>19441768.43</v>
      </c>
      <c r="S1180" s="95">
        <v>33.983059424884367</v>
      </c>
      <c r="T1180" s="100" t="s">
        <v>73</v>
      </c>
    </row>
    <row r="1181" spans="1:20" x14ac:dyDescent="0.55000000000000004">
      <c r="A1181" s="123">
        <v>2567</v>
      </c>
      <c r="B1181" s="99">
        <v>45565</v>
      </c>
      <c r="C1181" s="100" t="s">
        <v>2205</v>
      </c>
      <c r="D1181" s="101">
        <v>1</v>
      </c>
      <c r="E1181" s="100" t="s">
        <v>147</v>
      </c>
      <c r="F1181" s="100" t="s">
        <v>25</v>
      </c>
      <c r="G1181" s="100" t="s">
        <v>180</v>
      </c>
      <c r="H1181" s="100" t="s">
        <v>2241</v>
      </c>
      <c r="I1181" s="100" t="s">
        <v>97</v>
      </c>
      <c r="J1181" s="100" t="s">
        <v>32</v>
      </c>
      <c r="K1181" s="100" t="s">
        <v>125</v>
      </c>
      <c r="L1181" s="100" t="s">
        <v>126</v>
      </c>
      <c r="M1181" s="101">
        <v>12</v>
      </c>
      <c r="N1181" s="95">
        <v>0</v>
      </c>
      <c r="O1181" s="95">
        <v>0</v>
      </c>
      <c r="P1181" s="95">
        <v>0</v>
      </c>
      <c r="Q1181" s="95">
        <v>0</v>
      </c>
      <c r="R1181" s="95">
        <v>0</v>
      </c>
      <c r="S1181" s="98"/>
      <c r="T1181" s="100" t="s">
        <v>73</v>
      </c>
    </row>
    <row r="1182" spans="1:20" x14ac:dyDescent="0.55000000000000004">
      <c r="A1182" s="123">
        <v>2567</v>
      </c>
      <c r="B1182" s="99">
        <v>45565</v>
      </c>
      <c r="C1182" s="100" t="s">
        <v>2205</v>
      </c>
      <c r="D1182" s="101">
        <v>1</v>
      </c>
      <c r="E1182" s="100" t="s">
        <v>147</v>
      </c>
      <c r="F1182" s="100" t="s">
        <v>25</v>
      </c>
      <c r="G1182" s="100" t="s">
        <v>168</v>
      </c>
      <c r="H1182" s="100" t="s">
        <v>2242</v>
      </c>
      <c r="I1182" s="100" t="s">
        <v>97</v>
      </c>
      <c r="J1182" s="100" t="s">
        <v>32</v>
      </c>
      <c r="K1182" s="100" t="s">
        <v>125</v>
      </c>
      <c r="L1182" s="100" t="s">
        <v>126</v>
      </c>
      <c r="M1182" s="101">
        <v>12</v>
      </c>
      <c r="N1182" s="95">
        <v>0</v>
      </c>
      <c r="O1182" s="97"/>
      <c r="P1182" s="97"/>
      <c r="Q1182" s="95">
        <v>0</v>
      </c>
      <c r="R1182" s="97"/>
      <c r="S1182" s="97"/>
      <c r="T1182" s="100" t="s">
        <v>2252</v>
      </c>
    </row>
    <row r="1183" spans="1:20" x14ac:dyDescent="0.55000000000000004">
      <c r="A1183" s="123">
        <v>2567</v>
      </c>
      <c r="B1183" s="99">
        <v>45565</v>
      </c>
      <c r="C1183" s="100" t="s">
        <v>2205</v>
      </c>
      <c r="D1183" s="101">
        <v>1</v>
      </c>
      <c r="E1183" s="100" t="s">
        <v>147</v>
      </c>
      <c r="F1183" s="100" t="s">
        <v>25</v>
      </c>
      <c r="G1183" s="100" t="s">
        <v>182</v>
      </c>
      <c r="H1183" s="100" t="s">
        <v>2243</v>
      </c>
      <c r="I1183" s="100" t="s">
        <v>97</v>
      </c>
      <c r="J1183" s="100" t="s">
        <v>32</v>
      </c>
      <c r="K1183" s="100" t="s">
        <v>125</v>
      </c>
      <c r="L1183" s="100" t="s">
        <v>126</v>
      </c>
      <c r="M1183" s="101">
        <v>12</v>
      </c>
      <c r="N1183" s="95">
        <v>0</v>
      </c>
      <c r="O1183" s="95">
        <v>0</v>
      </c>
      <c r="P1183" s="95">
        <v>0</v>
      </c>
      <c r="Q1183" s="95">
        <v>0</v>
      </c>
      <c r="R1183" s="95">
        <v>0</v>
      </c>
      <c r="S1183" s="97"/>
      <c r="T1183" s="100" t="s">
        <v>73</v>
      </c>
    </row>
    <row r="1184" spans="1:20" x14ac:dyDescent="0.55000000000000004">
      <c r="A1184" s="123">
        <v>2567</v>
      </c>
      <c r="B1184" s="99">
        <v>45565</v>
      </c>
      <c r="C1184" s="100" t="s">
        <v>2205</v>
      </c>
      <c r="D1184" s="101">
        <v>1</v>
      </c>
      <c r="E1184" s="100" t="s">
        <v>147</v>
      </c>
      <c r="F1184" s="100" t="s">
        <v>25</v>
      </c>
      <c r="G1184" s="100" t="s">
        <v>172</v>
      </c>
      <c r="H1184" s="100" t="s">
        <v>2244</v>
      </c>
      <c r="I1184" s="100" t="s">
        <v>97</v>
      </c>
      <c r="J1184" s="100" t="s">
        <v>32</v>
      </c>
      <c r="K1184" s="100" t="s">
        <v>125</v>
      </c>
      <c r="L1184" s="100" t="s">
        <v>126</v>
      </c>
      <c r="M1184" s="101">
        <v>12</v>
      </c>
      <c r="N1184" s="95">
        <v>0</v>
      </c>
      <c r="O1184" s="95">
        <v>0</v>
      </c>
      <c r="P1184" s="95">
        <v>0</v>
      </c>
      <c r="Q1184" s="95">
        <v>0</v>
      </c>
      <c r="R1184" s="95">
        <v>0</v>
      </c>
      <c r="S1184" s="97"/>
      <c r="T1184" s="100" t="s">
        <v>73</v>
      </c>
    </row>
    <row r="1185" spans="1:20" x14ac:dyDescent="0.55000000000000004">
      <c r="A1185" s="123">
        <v>2567</v>
      </c>
      <c r="B1185" s="99">
        <v>45565</v>
      </c>
      <c r="C1185" s="100" t="s">
        <v>2205</v>
      </c>
      <c r="D1185" s="101">
        <v>1</v>
      </c>
      <c r="E1185" s="100" t="s">
        <v>147</v>
      </c>
      <c r="F1185" s="100" t="s">
        <v>25</v>
      </c>
      <c r="G1185" s="100" t="s">
        <v>186</v>
      </c>
      <c r="H1185" s="100" t="s">
        <v>2245</v>
      </c>
      <c r="I1185" s="100" t="s">
        <v>97</v>
      </c>
      <c r="J1185" s="100" t="s">
        <v>32</v>
      </c>
      <c r="K1185" s="100" t="s">
        <v>125</v>
      </c>
      <c r="L1185" s="100" t="s">
        <v>126</v>
      </c>
      <c r="M1185" s="101">
        <v>12</v>
      </c>
      <c r="N1185" s="95">
        <v>0</v>
      </c>
      <c r="O1185" s="97"/>
      <c r="P1185" s="97"/>
      <c r="Q1185" s="95">
        <v>0</v>
      </c>
      <c r="R1185" s="97"/>
      <c r="S1185" s="97"/>
      <c r="T1185" s="100" t="s">
        <v>2252</v>
      </c>
    </row>
    <row r="1186" spans="1:20" x14ac:dyDescent="0.55000000000000004">
      <c r="A1186" s="123">
        <v>2567</v>
      </c>
      <c r="B1186" s="99">
        <v>45565</v>
      </c>
      <c r="C1186" s="100" t="s">
        <v>2205</v>
      </c>
      <c r="D1186" s="101">
        <v>1</v>
      </c>
      <c r="E1186" s="100" t="s">
        <v>147</v>
      </c>
      <c r="F1186" s="100" t="s">
        <v>25</v>
      </c>
      <c r="G1186" s="100" t="s">
        <v>162</v>
      </c>
      <c r="H1186" s="100" t="s">
        <v>2246</v>
      </c>
      <c r="I1186" s="100" t="s">
        <v>97</v>
      </c>
      <c r="J1186" s="100" t="s">
        <v>32</v>
      </c>
      <c r="K1186" s="100" t="s">
        <v>125</v>
      </c>
      <c r="L1186" s="100" t="s">
        <v>126</v>
      </c>
      <c r="M1186" s="101">
        <v>12</v>
      </c>
      <c r="N1186" s="95">
        <v>0</v>
      </c>
      <c r="O1186" s="95">
        <v>0</v>
      </c>
      <c r="P1186" s="95">
        <v>0</v>
      </c>
      <c r="Q1186" s="95">
        <v>0</v>
      </c>
      <c r="R1186" s="95">
        <v>0</v>
      </c>
      <c r="S1186" s="97"/>
      <c r="T1186" s="100" t="s">
        <v>73</v>
      </c>
    </row>
    <row r="1187" spans="1:20" x14ac:dyDescent="0.55000000000000004">
      <c r="A1187" s="123">
        <v>2567</v>
      </c>
      <c r="B1187" s="99">
        <v>45565</v>
      </c>
      <c r="C1187" s="100" t="s">
        <v>2205</v>
      </c>
      <c r="D1187" s="101">
        <v>1</v>
      </c>
      <c r="E1187" s="100" t="s">
        <v>147</v>
      </c>
      <c r="F1187" s="100" t="s">
        <v>25</v>
      </c>
      <c r="G1187" s="100" t="s">
        <v>170</v>
      </c>
      <c r="H1187" s="100" t="s">
        <v>2247</v>
      </c>
      <c r="I1187" s="100" t="s">
        <v>97</v>
      </c>
      <c r="J1187" s="100" t="s">
        <v>32</v>
      </c>
      <c r="K1187" s="100" t="s">
        <v>125</v>
      </c>
      <c r="L1187" s="100" t="s">
        <v>126</v>
      </c>
      <c r="M1187" s="101">
        <v>12</v>
      </c>
      <c r="N1187" s="95">
        <v>0</v>
      </c>
      <c r="O1187" s="95">
        <v>0</v>
      </c>
      <c r="P1187" s="95">
        <v>0</v>
      </c>
      <c r="Q1187" s="95">
        <v>0</v>
      </c>
      <c r="R1187" s="95">
        <v>0</v>
      </c>
      <c r="S1187" s="97"/>
      <c r="T1187" s="100" t="s">
        <v>73</v>
      </c>
    </row>
    <row r="1188" spans="1:20" x14ac:dyDescent="0.55000000000000004">
      <c r="A1188" s="123">
        <v>2567</v>
      </c>
      <c r="B1188" s="99">
        <v>45565</v>
      </c>
      <c r="C1188" s="100" t="s">
        <v>2205</v>
      </c>
      <c r="D1188" s="101">
        <v>1</v>
      </c>
      <c r="E1188" s="100" t="s">
        <v>147</v>
      </c>
      <c r="F1188" s="100" t="s">
        <v>25</v>
      </c>
      <c r="G1188" s="100" t="s">
        <v>174</v>
      </c>
      <c r="H1188" s="100" t="s">
        <v>2248</v>
      </c>
      <c r="I1188" s="100" t="s">
        <v>97</v>
      </c>
      <c r="J1188" s="100" t="s">
        <v>32</v>
      </c>
      <c r="K1188" s="100" t="s">
        <v>125</v>
      </c>
      <c r="L1188" s="100" t="s">
        <v>126</v>
      </c>
      <c r="M1188" s="101">
        <v>12</v>
      </c>
      <c r="N1188" s="95">
        <v>0</v>
      </c>
      <c r="O1188" s="95">
        <v>0</v>
      </c>
      <c r="P1188" s="95">
        <v>0</v>
      </c>
      <c r="Q1188" s="95">
        <v>0</v>
      </c>
      <c r="R1188" s="95">
        <v>0</v>
      </c>
      <c r="S1188" s="97"/>
      <c r="T1188" s="100" t="s">
        <v>73</v>
      </c>
    </row>
    <row r="1189" spans="1:20" x14ac:dyDescent="0.55000000000000004">
      <c r="A1189" s="123">
        <v>2567</v>
      </c>
      <c r="B1189" s="99">
        <v>45565</v>
      </c>
      <c r="C1189" s="100" t="s">
        <v>2205</v>
      </c>
      <c r="D1189" s="101">
        <v>1</v>
      </c>
      <c r="E1189" s="100" t="s">
        <v>147</v>
      </c>
      <c r="F1189" s="100" t="s">
        <v>25</v>
      </c>
      <c r="G1189" s="100" t="s">
        <v>188</v>
      </c>
      <c r="H1189" s="100" t="s">
        <v>2249</v>
      </c>
      <c r="I1189" s="100" t="s">
        <v>97</v>
      </c>
      <c r="J1189" s="100" t="s">
        <v>32</v>
      </c>
      <c r="K1189" s="100" t="s">
        <v>125</v>
      </c>
      <c r="L1189" s="100" t="s">
        <v>126</v>
      </c>
      <c r="M1189" s="101">
        <v>12</v>
      </c>
      <c r="N1189" s="95">
        <v>0</v>
      </c>
      <c r="O1189" s="95">
        <v>0</v>
      </c>
      <c r="P1189" s="95">
        <v>0</v>
      </c>
      <c r="Q1189" s="95">
        <v>0</v>
      </c>
      <c r="R1189" s="95">
        <v>0</v>
      </c>
      <c r="S1189" s="97"/>
      <c r="T1189" s="100" t="s">
        <v>73</v>
      </c>
    </row>
    <row r="1190" spans="1:20" x14ac:dyDescent="0.55000000000000004">
      <c r="A1190" s="123">
        <v>2567</v>
      </c>
      <c r="B1190" s="99">
        <v>45565</v>
      </c>
      <c r="C1190" s="100" t="s">
        <v>2205</v>
      </c>
      <c r="D1190" s="101">
        <v>1</v>
      </c>
      <c r="E1190" s="100" t="s">
        <v>147</v>
      </c>
      <c r="F1190" s="100" t="s">
        <v>25</v>
      </c>
      <c r="G1190" s="100" t="s">
        <v>148</v>
      </c>
      <c r="H1190" s="100" t="s">
        <v>2250</v>
      </c>
      <c r="I1190" s="100" t="s">
        <v>97</v>
      </c>
      <c r="J1190" s="100" t="s">
        <v>32</v>
      </c>
      <c r="K1190" s="100" t="s">
        <v>125</v>
      </c>
      <c r="L1190" s="100" t="s">
        <v>126</v>
      </c>
      <c r="M1190" s="101">
        <v>12</v>
      </c>
      <c r="N1190" s="95">
        <v>0</v>
      </c>
      <c r="O1190" s="95">
        <v>0</v>
      </c>
      <c r="P1190" s="95">
        <v>0</v>
      </c>
      <c r="Q1190" s="95">
        <v>0</v>
      </c>
      <c r="R1190" s="95">
        <v>0</v>
      </c>
      <c r="S1190" s="97"/>
      <c r="T1190" s="100" t="s">
        <v>73</v>
      </c>
    </row>
    <row r="1191" spans="1:20" x14ac:dyDescent="0.55000000000000004">
      <c r="A1191" s="123">
        <v>2567</v>
      </c>
      <c r="B1191" s="99">
        <v>45565</v>
      </c>
      <c r="C1191" s="100" t="s">
        <v>2205</v>
      </c>
      <c r="D1191" s="101">
        <v>1</v>
      </c>
      <c r="E1191" s="100" t="s">
        <v>147</v>
      </c>
      <c r="F1191" s="100" t="s">
        <v>25</v>
      </c>
      <c r="G1191" s="100" t="s">
        <v>150</v>
      </c>
      <c r="H1191" s="100" t="s">
        <v>2251</v>
      </c>
      <c r="I1191" s="100" t="s">
        <v>97</v>
      </c>
      <c r="J1191" s="100" t="s">
        <v>32</v>
      </c>
      <c r="K1191" s="100" t="s">
        <v>125</v>
      </c>
      <c r="L1191" s="100" t="s">
        <v>126</v>
      </c>
      <c r="M1191" s="101">
        <v>12</v>
      </c>
      <c r="N1191" s="95">
        <v>0</v>
      </c>
      <c r="O1191" s="95">
        <v>0</v>
      </c>
      <c r="P1191" s="95">
        <v>0</v>
      </c>
      <c r="Q1191" s="95">
        <v>0</v>
      </c>
      <c r="R1191" s="95">
        <v>0</v>
      </c>
      <c r="S1191" s="97"/>
      <c r="T1191" s="100" t="s">
        <v>73</v>
      </c>
    </row>
    <row r="1192" spans="1:20" x14ac:dyDescent="0.55000000000000004">
      <c r="A1192" s="123">
        <v>2567</v>
      </c>
      <c r="B1192" s="99">
        <v>45565</v>
      </c>
      <c r="C1192" s="100" t="s">
        <v>2205</v>
      </c>
      <c r="D1192" s="101">
        <v>1</v>
      </c>
      <c r="E1192" s="100" t="s">
        <v>147</v>
      </c>
      <c r="F1192" s="100" t="s">
        <v>25</v>
      </c>
      <c r="G1192" s="100" t="s">
        <v>196</v>
      </c>
      <c r="H1192" s="100" t="s">
        <v>2227</v>
      </c>
      <c r="I1192" s="100" t="s">
        <v>137</v>
      </c>
      <c r="J1192" s="100" t="s">
        <v>97</v>
      </c>
      <c r="K1192" s="100" t="s">
        <v>135</v>
      </c>
      <c r="L1192" s="100" t="s">
        <v>138</v>
      </c>
      <c r="M1192" s="101">
        <v>12</v>
      </c>
      <c r="N1192" s="95">
        <v>6768260.0700000003</v>
      </c>
      <c r="O1192" s="95">
        <v>6768260.0700000003</v>
      </c>
      <c r="P1192" s="95">
        <v>6768260.0700000003</v>
      </c>
      <c r="Q1192" s="95">
        <v>14936825.849999994</v>
      </c>
      <c r="R1192" s="95">
        <v>8168565.7800000003</v>
      </c>
      <c r="S1192" s="95">
        <v>120.68930117219918</v>
      </c>
      <c r="T1192" s="100" t="s">
        <v>28</v>
      </c>
    </row>
    <row r="1193" spans="1:20" x14ac:dyDescent="0.55000000000000004">
      <c r="A1193" s="123">
        <v>2567</v>
      </c>
      <c r="B1193" s="99">
        <v>45565</v>
      </c>
      <c r="C1193" s="100" t="s">
        <v>2205</v>
      </c>
      <c r="D1193" s="101">
        <v>1</v>
      </c>
      <c r="E1193" s="100" t="s">
        <v>147</v>
      </c>
      <c r="F1193" s="100" t="s">
        <v>49</v>
      </c>
      <c r="G1193" s="100" t="s">
        <v>156</v>
      </c>
      <c r="H1193" s="100" t="s">
        <v>2228</v>
      </c>
      <c r="I1193" s="100" t="s">
        <v>137</v>
      </c>
      <c r="J1193" s="100" t="s">
        <v>97</v>
      </c>
      <c r="K1193" s="100" t="s">
        <v>135</v>
      </c>
      <c r="L1193" s="100" t="s">
        <v>138</v>
      </c>
      <c r="M1193" s="101">
        <v>12</v>
      </c>
      <c r="N1193" s="95">
        <v>1202938635.5999999</v>
      </c>
      <c r="O1193" s="95">
        <v>1202938635.5999999</v>
      </c>
      <c r="P1193" s="95">
        <v>1202938635.5999999</v>
      </c>
      <c r="Q1193" s="95">
        <v>1545426857.6099997</v>
      </c>
      <c r="R1193" s="95">
        <v>342488222.00999999</v>
      </c>
      <c r="S1193" s="95">
        <v>28.470963677974666</v>
      </c>
      <c r="T1193" s="100" t="s">
        <v>28</v>
      </c>
    </row>
    <row r="1194" spans="1:20" x14ac:dyDescent="0.55000000000000004">
      <c r="A1194" s="123">
        <v>2567</v>
      </c>
      <c r="B1194" s="99">
        <v>45565</v>
      </c>
      <c r="C1194" s="100" t="s">
        <v>2205</v>
      </c>
      <c r="D1194" s="101">
        <v>1</v>
      </c>
      <c r="E1194" s="100" t="s">
        <v>147</v>
      </c>
      <c r="F1194" s="100" t="s">
        <v>56</v>
      </c>
      <c r="G1194" s="100" t="s">
        <v>152</v>
      </c>
      <c r="H1194" s="100" t="s">
        <v>2229</v>
      </c>
      <c r="I1194" s="100" t="s">
        <v>137</v>
      </c>
      <c r="J1194" s="100" t="s">
        <v>97</v>
      </c>
      <c r="K1194" s="100" t="s">
        <v>135</v>
      </c>
      <c r="L1194" s="100" t="s">
        <v>138</v>
      </c>
      <c r="M1194" s="101">
        <v>12</v>
      </c>
      <c r="N1194" s="95">
        <v>115834411.43000001</v>
      </c>
      <c r="O1194" s="95">
        <v>115834411.43000001</v>
      </c>
      <c r="P1194" s="95">
        <v>115834411.43000001</v>
      </c>
      <c r="Q1194" s="95">
        <v>122124515.79000008</v>
      </c>
      <c r="R1194" s="95">
        <v>6290104.3600000003</v>
      </c>
      <c r="S1194" s="95">
        <v>5.4302553812354617</v>
      </c>
      <c r="T1194" s="100" t="s">
        <v>28</v>
      </c>
    </row>
    <row r="1195" spans="1:20" x14ac:dyDescent="0.55000000000000004">
      <c r="A1195" s="123">
        <v>2567</v>
      </c>
      <c r="B1195" s="99">
        <v>45565</v>
      </c>
      <c r="C1195" s="100" t="s">
        <v>2205</v>
      </c>
      <c r="D1195" s="101">
        <v>1</v>
      </c>
      <c r="E1195" s="100" t="s">
        <v>147</v>
      </c>
      <c r="F1195" s="100" t="s">
        <v>25</v>
      </c>
      <c r="G1195" s="100" t="s">
        <v>190</v>
      </c>
      <c r="H1195" s="100" t="s">
        <v>2230</v>
      </c>
      <c r="I1195" s="100" t="s">
        <v>137</v>
      </c>
      <c r="J1195" s="100" t="s">
        <v>97</v>
      </c>
      <c r="K1195" s="100" t="s">
        <v>135</v>
      </c>
      <c r="L1195" s="100" t="s">
        <v>138</v>
      </c>
      <c r="M1195" s="101">
        <v>12</v>
      </c>
      <c r="N1195" s="95">
        <v>34171035.549999997</v>
      </c>
      <c r="O1195" s="95">
        <v>34171035.549999997</v>
      </c>
      <c r="P1195" s="95">
        <v>34171035.549999997</v>
      </c>
      <c r="Q1195" s="95">
        <v>21507676.939999994</v>
      </c>
      <c r="R1195" s="95">
        <v>-12663358.609999999</v>
      </c>
      <c r="S1195" s="95">
        <v>-37.058749921320427</v>
      </c>
      <c r="T1195" s="100" t="s">
        <v>73</v>
      </c>
    </row>
    <row r="1196" spans="1:20" x14ac:dyDescent="0.55000000000000004">
      <c r="A1196" s="123">
        <v>2567</v>
      </c>
      <c r="B1196" s="99">
        <v>45565</v>
      </c>
      <c r="C1196" s="100" t="s">
        <v>2205</v>
      </c>
      <c r="D1196" s="101">
        <v>1</v>
      </c>
      <c r="E1196" s="100" t="s">
        <v>147</v>
      </c>
      <c r="F1196" s="100" t="s">
        <v>25</v>
      </c>
      <c r="G1196" s="100" t="s">
        <v>176</v>
      </c>
      <c r="H1196" s="100" t="s">
        <v>2231</v>
      </c>
      <c r="I1196" s="100" t="s">
        <v>137</v>
      </c>
      <c r="J1196" s="100" t="s">
        <v>97</v>
      </c>
      <c r="K1196" s="100" t="s">
        <v>135</v>
      </c>
      <c r="L1196" s="100" t="s">
        <v>138</v>
      </c>
      <c r="M1196" s="101">
        <v>12</v>
      </c>
      <c r="N1196" s="95">
        <v>112263553.64</v>
      </c>
      <c r="O1196" s="95">
        <v>112263553.64</v>
      </c>
      <c r="P1196" s="95">
        <v>112263553.64</v>
      </c>
      <c r="Q1196" s="95">
        <v>58649132.500000007</v>
      </c>
      <c r="R1196" s="95">
        <v>-53614421.140000001</v>
      </c>
      <c r="S1196" s="95">
        <v>-47.757637631824387</v>
      </c>
      <c r="T1196" s="100" t="s">
        <v>73</v>
      </c>
    </row>
    <row r="1197" spans="1:20" x14ac:dyDescent="0.55000000000000004">
      <c r="A1197" s="123">
        <v>2567</v>
      </c>
      <c r="B1197" s="99">
        <v>45565</v>
      </c>
      <c r="C1197" s="100" t="s">
        <v>2205</v>
      </c>
      <c r="D1197" s="101">
        <v>1</v>
      </c>
      <c r="E1197" s="100" t="s">
        <v>147</v>
      </c>
      <c r="F1197" s="100" t="s">
        <v>25</v>
      </c>
      <c r="G1197" s="100" t="s">
        <v>158</v>
      </c>
      <c r="H1197" s="100" t="s">
        <v>2232</v>
      </c>
      <c r="I1197" s="100" t="s">
        <v>137</v>
      </c>
      <c r="J1197" s="100" t="s">
        <v>97</v>
      </c>
      <c r="K1197" s="100" t="s">
        <v>135</v>
      </c>
      <c r="L1197" s="100" t="s">
        <v>138</v>
      </c>
      <c r="M1197" s="101">
        <v>12</v>
      </c>
      <c r="N1197" s="95">
        <v>21458990.850000001</v>
      </c>
      <c r="O1197" s="95">
        <v>21458990.850000001</v>
      </c>
      <c r="P1197" s="95">
        <v>21458990.850000001</v>
      </c>
      <c r="Q1197" s="95">
        <v>4328244.9800000023</v>
      </c>
      <c r="R1197" s="95">
        <v>-17130745.870000001</v>
      </c>
      <c r="S1197" s="96">
        <v>-79.830155992633735</v>
      </c>
      <c r="T1197" s="100" t="s">
        <v>73</v>
      </c>
    </row>
    <row r="1198" spans="1:20" x14ac:dyDescent="0.55000000000000004">
      <c r="A1198" s="123">
        <v>2567</v>
      </c>
      <c r="B1198" s="99">
        <v>45565</v>
      </c>
      <c r="C1198" s="100" t="s">
        <v>2205</v>
      </c>
      <c r="D1198" s="101">
        <v>1</v>
      </c>
      <c r="E1198" s="100" t="s">
        <v>147</v>
      </c>
      <c r="F1198" s="100" t="s">
        <v>25</v>
      </c>
      <c r="G1198" s="100" t="s">
        <v>194</v>
      </c>
      <c r="H1198" s="100" t="s">
        <v>2233</v>
      </c>
      <c r="I1198" s="100" t="s">
        <v>137</v>
      </c>
      <c r="J1198" s="100" t="s">
        <v>97</v>
      </c>
      <c r="K1198" s="100" t="s">
        <v>135</v>
      </c>
      <c r="L1198" s="100" t="s">
        <v>138</v>
      </c>
      <c r="M1198" s="101">
        <v>12</v>
      </c>
      <c r="N1198" s="95">
        <v>67522627.790000007</v>
      </c>
      <c r="O1198" s="95">
        <v>67522627.790000007</v>
      </c>
      <c r="P1198" s="95">
        <v>67522627.790000007</v>
      </c>
      <c r="Q1198" s="95">
        <v>25018766.640000008</v>
      </c>
      <c r="R1198" s="95">
        <v>-42503861.149999999</v>
      </c>
      <c r="S1198" s="95">
        <v>-62.947581486594274</v>
      </c>
      <c r="T1198" s="100" t="s">
        <v>73</v>
      </c>
    </row>
    <row r="1199" spans="1:20" x14ac:dyDescent="0.55000000000000004">
      <c r="A1199" s="123">
        <v>2567</v>
      </c>
      <c r="B1199" s="99">
        <v>45565</v>
      </c>
      <c r="C1199" s="100" t="s">
        <v>2205</v>
      </c>
      <c r="D1199" s="101">
        <v>1</v>
      </c>
      <c r="E1199" s="100" t="s">
        <v>147</v>
      </c>
      <c r="F1199" s="100" t="s">
        <v>25</v>
      </c>
      <c r="G1199" s="100" t="s">
        <v>154</v>
      </c>
      <c r="H1199" s="100" t="s">
        <v>2234</v>
      </c>
      <c r="I1199" s="100" t="s">
        <v>137</v>
      </c>
      <c r="J1199" s="100" t="s">
        <v>97</v>
      </c>
      <c r="K1199" s="100" t="s">
        <v>135</v>
      </c>
      <c r="L1199" s="100" t="s">
        <v>138</v>
      </c>
      <c r="M1199" s="101">
        <v>12</v>
      </c>
      <c r="N1199" s="95">
        <v>4953613.8899999997</v>
      </c>
      <c r="O1199" s="95">
        <v>4953613.8899999997</v>
      </c>
      <c r="P1199" s="95">
        <v>4953613.8899999997</v>
      </c>
      <c r="Q1199" s="95">
        <v>-7239930.2000000011</v>
      </c>
      <c r="R1199" s="95">
        <v>-12193544.09</v>
      </c>
      <c r="S1199" s="95">
        <v>-246.15451185275967</v>
      </c>
      <c r="T1199" s="100" t="s">
        <v>73</v>
      </c>
    </row>
    <row r="1200" spans="1:20" x14ac:dyDescent="0.55000000000000004">
      <c r="A1200" s="123">
        <v>2567</v>
      </c>
      <c r="B1200" s="99">
        <v>45565</v>
      </c>
      <c r="C1200" s="100" t="s">
        <v>2205</v>
      </c>
      <c r="D1200" s="101">
        <v>1</v>
      </c>
      <c r="E1200" s="100" t="s">
        <v>147</v>
      </c>
      <c r="F1200" s="100" t="s">
        <v>56</v>
      </c>
      <c r="G1200" s="100" t="s">
        <v>160</v>
      </c>
      <c r="H1200" s="100" t="s">
        <v>2235</v>
      </c>
      <c r="I1200" s="100" t="s">
        <v>137</v>
      </c>
      <c r="J1200" s="100" t="s">
        <v>97</v>
      </c>
      <c r="K1200" s="100" t="s">
        <v>135</v>
      </c>
      <c r="L1200" s="100" t="s">
        <v>138</v>
      </c>
      <c r="M1200" s="101">
        <v>12</v>
      </c>
      <c r="N1200" s="95">
        <v>109207954.29000001</v>
      </c>
      <c r="O1200" s="95">
        <v>109207954.29000001</v>
      </c>
      <c r="P1200" s="95">
        <v>109207954.29000001</v>
      </c>
      <c r="Q1200" s="95">
        <v>111831405.80999999</v>
      </c>
      <c r="R1200" s="95">
        <v>2623451.52</v>
      </c>
      <c r="S1200" s="95">
        <v>2.4022531481850358</v>
      </c>
      <c r="T1200" s="100" t="s">
        <v>28</v>
      </c>
    </row>
    <row r="1201" spans="1:20" x14ac:dyDescent="0.55000000000000004">
      <c r="A1201" s="123">
        <v>2567</v>
      </c>
      <c r="B1201" s="99">
        <v>45565</v>
      </c>
      <c r="C1201" s="100" t="s">
        <v>2205</v>
      </c>
      <c r="D1201" s="101">
        <v>1</v>
      </c>
      <c r="E1201" s="100" t="s">
        <v>147</v>
      </c>
      <c r="F1201" s="100" t="s">
        <v>25</v>
      </c>
      <c r="G1201" s="100" t="s">
        <v>184</v>
      </c>
      <c r="H1201" s="100" t="s">
        <v>2236</v>
      </c>
      <c r="I1201" s="100" t="s">
        <v>137</v>
      </c>
      <c r="J1201" s="100" t="s">
        <v>97</v>
      </c>
      <c r="K1201" s="100" t="s">
        <v>135</v>
      </c>
      <c r="L1201" s="100" t="s">
        <v>138</v>
      </c>
      <c r="M1201" s="101">
        <v>12</v>
      </c>
      <c r="N1201" s="95">
        <v>37466882.240000002</v>
      </c>
      <c r="O1201" s="95">
        <v>37466882.240000002</v>
      </c>
      <c r="P1201" s="95">
        <v>37466882.240000002</v>
      </c>
      <c r="Q1201" s="95">
        <v>21534864.400000013</v>
      </c>
      <c r="R1201" s="95">
        <v>-15932017.84</v>
      </c>
      <c r="S1201" s="95">
        <v>-42.522934622488627</v>
      </c>
      <c r="T1201" s="100" t="s">
        <v>73</v>
      </c>
    </row>
    <row r="1202" spans="1:20" x14ac:dyDescent="0.55000000000000004">
      <c r="A1202" s="123">
        <v>2567</v>
      </c>
      <c r="B1202" s="99">
        <v>45565</v>
      </c>
      <c r="C1202" s="100" t="s">
        <v>2205</v>
      </c>
      <c r="D1202" s="101">
        <v>1</v>
      </c>
      <c r="E1202" s="100" t="s">
        <v>147</v>
      </c>
      <c r="F1202" s="100" t="s">
        <v>25</v>
      </c>
      <c r="G1202" s="100" t="s">
        <v>164</v>
      </c>
      <c r="H1202" s="100" t="s">
        <v>2237</v>
      </c>
      <c r="I1202" s="100" t="s">
        <v>137</v>
      </c>
      <c r="J1202" s="100" t="s">
        <v>97</v>
      </c>
      <c r="K1202" s="100" t="s">
        <v>135</v>
      </c>
      <c r="L1202" s="100" t="s">
        <v>138</v>
      </c>
      <c r="M1202" s="101">
        <v>12</v>
      </c>
      <c r="N1202" s="95">
        <v>13347030.439999999</v>
      </c>
      <c r="O1202" s="95">
        <v>13347030.439999999</v>
      </c>
      <c r="P1202" s="95">
        <v>13347030.439999999</v>
      </c>
      <c r="Q1202" s="95">
        <v>10200701.390000006</v>
      </c>
      <c r="R1202" s="95">
        <v>-3146329.05</v>
      </c>
      <c r="S1202" s="95">
        <v>-23.573251474505518</v>
      </c>
      <c r="T1202" s="100" t="s">
        <v>73</v>
      </c>
    </row>
    <row r="1203" spans="1:20" x14ac:dyDescent="0.55000000000000004">
      <c r="A1203" s="123">
        <v>2567</v>
      </c>
      <c r="B1203" s="99">
        <v>45565</v>
      </c>
      <c r="C1203" s="100" t="s">
        <v>2205</v>
      </c>
      <c r="D1203" s="101">
        <v>1</v>
      </c>
      <c r="E1203" s="100" t="s">
        <v>147</v>
      </c>
      <c r="F1203" s="100" t="s">
        <v>56</v>
      </c>
      <c r="G1203" s="100" t="s">
        <v>178</v>
      </c>
      <c r="H1203" s="100" t="s">
        <v>2238</v>
      </c>
      <c r="I1203" s="100" t="s">
        <v>137</v>
      </c>
      <c r="J1203" s="100" t="s">
        <v>97</v>
      </c>
      <c r="K1203" s="100" t="s">
        <v>135</v>
      </c>
      <c r="L1203" s="100" t="s">
        <v>138</v>
      </c>
      <c r="M1203" s="101">
        <v>12</v>
      </c>
      <c r="N1203" s="95">
        <v>2433791.25</v>
      </c>
      <c r="O1203" s="95">
        <v>2433791.25</v>
      </c>
      <c r="P1203" s="95">
        <v>2433791.25</v>
      </c>
      <c r="Q1203" s="95">
        <v>22415691.430000015</v>
      </c>
      <c r="R1203" s="95">
        <v>19981900.18</v>
      </c>
      <c r="S1203" s="95">
        <v>821.01947650604779</v>
      </c>
      <c r="T1203" s="100" t="s">
        <v>28</v>
      </c>
    </row>
    <row r="1204" spans="1:20" x14ac:dyDescent="0.55000000000000004">
      <c r="A1204" s="123">
        <v>2567</v>
      </c>
      <c r="B1204" s="99">
        <v>45565</v>
      </c>
      <c r="C1204" s="100" t="s">
        <v>2205</v>
      </c>
      <c r="D1204" s="101">
        <v>1</v>
      </c>
      <c r="E1204" s="100" t="s">
        <v>147</v>
      </c>
      <c r="F1204" s="100" t="s">
        <v>25</v>
      </c>
      <c r="G1204" s="100" t="s">
        <v>192</v>
      </c>
      <c r="H1204" s="100" t="s">
        <v>2239</v>
      </c>
      <c r="I1204" s="100" t="s">
        <v>137</v>
      </c>
      <c r="J1204" s="100" t="s">
        <v>97</v>
      </c>
      <c r="K1204" s="100" t="s">
        <v>135</v>
      </c>
      <c r="L1204" s="100" t="s">
        <v>138</v>
      </c>
      <c r="M1204" s="101">
        <v>12</v>
      </c>
      <c r="N1204" s="95">
        <v>22329555.539999999</v>
      </c>
      <c r="O1204" s="95">
        <v>22329555.539999999</v>
      </c>
      <c r="P1204" s="95">
        <v>22329555.539999999</v>
      </c>
      <c r="Q1204" s="95">
        <v>7046210.559999994</v>
      </c>
      <c r="R1204" s="95">
        <v>-15283344.98000001</v>
      </c>
      <c r="S1204" s="95">
        <v>-68.444465688635063</v>
      </c>
      <c r="T1204" s="100" t="s">
        <v>73</v>
      </c>
    </row>
    <row r="1205" spans="1:20" x14ac:dyDescent="0.55000000000000004">
      <c r="A1205" s="123">
        <v>2567</v>
      </c>
      <c r="B1205" s="99">
        <v>45565</v>
      </c>
      <c r="C1205" s="100" t="s">
        <v>2205</v>
      </c>
      <c r="D1205" s="101">
        <v>1</v>
      </c>
      <c r="E1205" s="100" t="s">
        <v>147</v>
      </c>
      <c r="F1205" s="100" t="s">
        <v>56</v>
      </c>
      <c r="G1205" s="100" t="s">
        <v>166</v>
      </c>
      <c r="H1205" s="100" t="s">
        <v>2240</v>
      </c>
      <c r="I1205" s="100" t="s">
        <v>137</v>
      </c>
      <c r="J1205" s="100" t="s">
        <v>97</v>
      </c>
      <c r="K1205" s="100" t="s">
        <v>135</v>
      </c>
      <c r="L1205" s="100" t="s">
        <v>138</v>
      </c>
      <c r="M1205" s="101">
        <v>12</v>
      </c>
      <c r="N1205" s="95">
        <v>187615682.68000001</v>
      </c>
      <c r="O1205" s="95">
        <v>187615682.68000001</v>
      </c>
      <c r="P1205" s="95">
        <v>187615682.68000001</v>
      </c>
      <c r="Q1205" s="95">
        <v>176038021.77999991</v>
      </c>
      <c r="R1205" s="95">
        <v>-11577660.9</v>
      </c>
      <c r="S1205" s="95">
        <v>-6.1709451654673373</v>
      </c>
      <c r="T1205" s="100" t="s">
        <v>73</v>
      </c>
    </row>
    <row r="1206" spans="1:20" x14ac:dyDescent="0.55000000000000004">
      <c r="A1206" s="123">
        <v>2567</v>
      </c>
      <c r="B1206" s="99">
        <v>45565</v>
      </c>
      <c r="C1206" s="100" t="s">
        <v>2205</v>
      </c>
      <c r="D1206" s="101">
        <v>1</v>
      </c>
      <c r="E1206" s="100" t="s">
        <v>147</v>
      </c>
      <c r="F1206" s="100" t="s">
        <v>25</v>
      </c>
      <c r="G1206" s="100" t="s">
        <v>180</v>
      </c>
      <c r="H1206" s="100" t="s">
        <v>2241</v>
      </c>
      <c r="I1206" s="100" t="s">
        <v>137</v>
      </c>
      <c r="J1206" s="100" t="s">
        <v>97</v>
      </c>
      <c r="K1206" s="100" t="s">
        <v>135</v>
      </c>
      <c r="L1206" s="100" t="s">
        <v>138</v>
      </c>
      <c r="M1206" s="101">
        <v>12</v>
      </c>
      <c r="N1206" s="95">
        <v>-5419850.9500000002</v>
      </c>
      <c r="O1206" s="95">
        <v>-5419850.9500000002</v>
      </c>
      <c r="P1206" s="95">
        <v>-5419850.9500000002</v>
      </c>
      <c r="Q1206" s="95">
        <v>-9593347.2299999949</v>
      </c>
      <c r="R1206" s="95">
        <v>-4173496.28</v>
      </c>
      <c r="S1206" s="95">
        <v>77.003893990848582</v>
      </c>
      <c r="T1206" s="100" t="s">
        <v>73</v>
      </c>
    </row>
    <row r="1207" spans="1:20" x14ac:dyDescent="0.55000000000000004">
      <c r="A1207" s="123">
        <v>2567</v>
      </c>
      <c r="B1207" s="99">
        <v>45565</v>
      </c>
      <c r="C1207" s="100" t="s">
        <v>2205</v>
      </c>
      <c r="D1207" s="101">
        <v>1</v>
      </c>
      <c r="E1207" s="100" t="s">
        <v>147</v>
      </c>
      <c r="F1207" s="100" t="s">
        <v>25</v>
      </c>
      <c r="G1207" s="100" t="s">
        <v>168</v>
      </c>
      <c r="H1207" s="100" t="s">
        <v>2242</v>
      </c>
      <c r="I1207" s="100" t="s">
        <v>137</v>
      </c>
      <c r="J1207" s="100" t="s">
        <v>97</v>
      </c>
      <c r="K1207" s="100" t="s">
        <v>135</v>
      </c>
      <c r="L1207" s="100" t="s">
        <v>138</v>
      </c>
      <c r="M1207" s="101">
        <v>12</v>
      </c>
      <c r="N1207" s="95">
        <v>23475266.920000002</v>
      </c>
      <c r="O1207" s="95">
        <v>23475266.920000002</v>
      </c>
      <c r="P1207" s="95">
        <v>23475266.920000002</v>
      </c>
      <c r="Q1207" s="95">
        <v>1106973.7799999991</v>
      </c>
      <c r="R1207" s="95">
        <v>-22368293.140000001</v>
      </c>
      <c r="S1207" s="95">
        <v>-95.284510358189351</v>
      </c>
      <c r="T1207" s="100" t="s">
        <v>73</v>
      </c>
    </row>
    <row r="1208" spans="1:20" x14ac:dyDescent="0.55000000000000004">
      <c r="A1208" s="123">
        <v>2567</v>
      </c>
      <c r="B1208" s="99">
        <v>45565</v>
      </c>
      <c r="C1208" s="100" t="s">
        <v>2205</v>
      </c>
      <c r="D1208" s="101">
        <v>1</v>
      </c>
      <c r="E1208" s="100" t="s">
        <v>147</v>
      </c>
      <c r="F1208" s="100" t="s">
        <v>25</v>
      </c>
      <c r="G1208" s="100" t="s">
        <v>182</v>
      </c>
      <c r="H1208" s="100" t="s">
        <v>2243</v>
      </c>
      <c r="I1208" s="100" t="s">
        <v>137</v>
      </c>
      <c r="J1208" s="100" t="s">
        <v>97</v>
      </c>
      <c r="K1208" s="100" t="s">
        <v>135</v>
      </c>
      <c r="L1208" s="100" t="s">
        <v>138</v>
      </c>
      <c r="M1208" s="101">
        <v>12</v>
      </c>
      <c r="N1208" s="95">
        <v>3925992.67</v>
      </c>
      <c r="O1208" s="95">
        <v>3925992.67</v>
      </c>
      <c r="P1208" s="95">
        <v>3925992.67</v>
      </c>
      <c r="Q1208" s="95">
        <v>-3488954.8800000018</v>
      </c>
      <c r="R1208" s="95">
        <v>-7414947.5499999998</v>
      </c>
      <c r="S1208" s="95">
        <v>-188.86809460089998</v>
      </c>
      <c r="T1208" s="100" t="s">
        <v>73</v>
      </c>
    </row>
    <row r="1209" spans="1:20" x14ac:dyDescent="0.55000000000000004">
      <c r="A1209" s="123">
        <v>2567</v>
      </c>
      <c r="B1209" s="99">
        <v>45565</v>
      </c>
      <c r="C1209" s="100" t="s">
        <v>2205</v>
      </c>
      <c r="D1209" s="101">
        <v>1</v>
      </c>
      <c r="E1209" s="100" t="s">
        <v>147</v>
      </c>
      <c r="F1209" s="100" t="s">
        <v>25</v>
      </c>
      <c r="G1209" s="100" t="s">
        <v>172</v>
      </c>
      <c r="H1209" s="100" t="s">
        <v>2244</v>
      </c>
      <c r="I1209" s="100" t="s">
        <v>137</v>
      </c>
      <c r="J1209" s="100" t="s">
        <v>97</v>
      </c>
      <c r="K1209" s="100" t="s">
        <v>135</v>
      </c>
      <c r="L1209" s="100" t="s">
        <v>138</v>
      </c>
      <c r="M1209" s="101">
        <v>12</v>
      </c>
      <c r="N1209" s="95">
        <v>42779284.75</v>
      </c>
      <c r="O1209" s="95">
        <v>42779284.75</v>
      </c>
      <c r="P1209" s="95">
        <v>42779284.75</v>
      </c>
      <c r="Q1209" s="95">
        <v>26064772.209999979</v>
      </c>
      <c r="R1209" s="95">
        <v>-16714512.539999999</v>
      </c>
      <c r="S1209" s="95">
        <v>-39.071510049031382</v>
      </c>
      <c r="T1209" s="100" t="s">
        <v>73</v>
      </c>
    </row>
    <row r="1210" spans="1:20" x14ac:dyDescent="0.55000000000000004">
      <c r="A1210" s="123">
        <v>2567</v>
      </c>
      <c r="B1210" s="99">
        <v>45565</v>
      </c>
      <c r="C1210" s="100" t="s">
        <v>2205</v>
      </c>
      <c r="D1210" s="101">
        <v>1</v>
      </c>
      <c r="E1210" s="100" t="s">
        <v>147</v>
      </c>
      <c r="F1210" s="100" t="s">
        <v>25</v>
      </c>
      <c r="G1210" s="100" t="s">
        <v>186</v>
      </c>
      <c r="H1210" s="100" t="s">
        <v>2245</v>
      </c>
      <c r="I1210" s="100" t="s">
        <v>137</v>
      </c>
      <c r="J1210" s="100" t="s">
        <v>97</v>
      </c>
      <c r="K1210" s="100" t="s">
        <v>135</v>
      </c>
      <c r="L1210" s="100" t="s">
        <v>138</v>
      </c>
      <c r="M1210" s="101">
        <v>12</v>
      </c>
      <c r="N1210" s="95">
        <v>8596401.3399999999</v>
      </c>
      <c r="O1210" s="95">
        <v>8596401.3399999999</v>
      </c>
      <c r="P1210" s="95">
        <v>8596401.3399999999</v>
      </c>
      <c r="Q1210" s="95">
        <v>16242631.100000001</v>
      </c>
      <c r="R1210" s="95">
        <v>7646229.7599999998</v>
      </c>
      <c r="S1210" s="95">
        <v>88.946868085616856</v>
      </c>
      <c r="T1210" s="100" t="s">
        <v>28</v>
      </c>
    </row>
    <row r="1211" spans="1:20" x14ac:dyDescent="0.55000000000000004">
      <c r="A1211" s="123">
        <v>2567</v>
      </c>
      <c r="B1211" s="99">
        <v>45565</v>
      </c>
      <c r="C1211" s="100" t="s">
        <v>2205</v>
      </c>
      <c r="D1211" s="101">
        <v>1</v>
      </c>
      <c r="E1211" s="100" t="s">
        <v>147</v>
      </c>
      <c r="F1211" s="100" t="s">
        <v>25</v>
      </c>
      <c r="G1211" s="100" t="s">
        <v>162</v>
      </c>
      <c r="H1211" s="100" t="s">
        <v>2246</v>
      </c>
      <c r="I1211" s="100" t="s">
        <v>137</v>
      </c>
      <c r="J1211" s="100" t="s">
        <v>97</v>
      </c>
      <c r="K1211" s="100" t="s">
        <v>135</v>
      </c>
      <c r="L1211" s="100" t="s">
        <v>138</v>
      </c>
      <c r="M1211" s="101">
        <v>12</v>
      </c>
      <c r="N1211" s="95">
        <v>64750568.43</v>
      </c>
      <c r="O1211" s="95">
        <v>64750568.43</v>
      </c>
      <c r="P1211" s="95">
        <v>64750568.43</v>
      </c>
      <c r="Q1211" s="95">
        <v>44640083.209999993</v>
      </c>
      <c r="R1211" s="95">
        <v>-20110485.219999999</v>
      </c>
      <c r="S1211" s="96">
        <v>-31.05839177572761</v>
      </c>
      <c r="T1211" s="100" t="s">
        <v>73</v>
      </c>
    </row>
    <row r="1212" spans="1:20" x14ac:dyDescent="0.55000000000000004">
      <c r="A1212" s="123">
        <v>2567</v>
      </c>
      <c r="B1212" s="99">
        <v>45565</v>
      </c>
      <c r="C1212" s="100" t="s">
        <v>2205</v>
      </c>
      <c r="D1212" s="101">
        <v>1</v>
      </c>
      <c r="E1212" s="100" t="s">
        <v>147</v>
      </c>
      <c r="F1212" s="100" t="s">
        <v>25</v>
      </c>
      <c r="G1212" s="100" t="s">
        <v>170</v>
      </c>
      <c r="H1212" s="100" t="s">
        <v>2247</v>
      </c>
      <c r="I1212" s="100" t="s">
        <v>137</v>
      </c>
      <c r="J1212" s="100" t="s">
        <v>97</v>
      </c>
      <c r="K1212" s="100" t="s">
        <v>135</v>
      </c>
      <c r="L1212" s="100" t="s">
        <v>138</v>
      </c>
      <c r="M1212" s="101">
        <v>12</v>
      </c>
      <c r="N1212" s="95">
        <v>12705601.15</v>
      </c>
      <c r="O1212" s="95">
        <v>12705601.15</v>
      </c>
      <c r="P1212" s="95">
        <v>12705601.15</v>
      </c>
      <c r="Q1212" s="95">
        <v>8840376.6699999999</v>
      </c>
      <c r="R1212" s="95">
        <v>-3865224.48</v>
      </c>
      <c r="S1212" s="95">
        <v>-30.421421500390792</v>
      </c>
      <c r="T1212" s="100" t="s">
        <v>73</v>
      </c>
    </row>
    <row r="1213" spans="1:20" x14ac:dyDescent="0.55000000000000004">
      <c r="A1213" s="123">
        <v>2567</v>
      </c>
      <c r="B1213" s="99">
        <v>45565</v>
      </c>
      <c r="C1213" s="100" t="s">
        <v>2205</v>
      </c>
      <c r="D1213" s="101">
        <v>1</v>
      </c>
      <c r="E1213" s="100" t="s">
        <v>147</v>
      </c>
      <c r="F1213" s="100" t="s">
        <v>25</v>
      </c>
      <c r="G1213" s="100" t="s">
        <v>174</v>
      </c>
      <c r="H1213" s="100" t="s">
        <v>2248</v>
      </c>
      <c r="I1213" s="100" t="s">
        <v>137</v>
      </c>
      <c r="J1213" s="100" t="s">
        <v>97</v>
      </c>
      <c r="K1213" s="100" t="s">
        <v>135</v>
      </c>
      <c r="L1213" s="100" t="s">
        <v>138</v>
      </c>
      <c r="M1213" s="101">
        <v>12</v>
      </c>
      <c r="N1213" s="95">
        <v>-47929.4</v>
      </c>
      <c r="O1213" s="95">
        <v>-47929.4</v>
      </c>
      <c r="P1213" s="95">
        <v>-47929.4</v>
      </c>
      <c r="Q1213" s="95">
        <v>-2540653.9400000065</v>
      </c>
      <c r="R1213" s="95">
        <v>-2492724.5400000098</v>
      </c>
      <c r="S1213" s="95">
        <v>5200.8256727603721</v>
      </c>
      <c r="T1213" s="100" t="s">
        <v>73</v>
      </c>
    </row>
    <row r="1214" spans="1:20" x14ac:dyDescent="0.55000000000000004">
      <c r="A1214" s="123">
        <v>2567</v>
      </c>
      <c r="B1214" s="99">
        <v>45565</v>
      </c>
      <c r="C1214" s="100" t="s">
        <v>2205</v>
      </c>
      <c r="D1214" s="101">
        <v>1</v>
      </c>
      <c r="E1214" s="100" t="s">
        <v>147</v>
      </c>
      <c r="F1214" s="100" t="s">
        <v>25</v>
      </c>
      <c r="G1214" s="100" t="s">
        <v>188</v>
      </c>
      <c r="H1214" s="100" t="s">
        <v>2249</v>
      </c>
      <c r="I1214" s="100" t="s">
        <v>137</v>
      </c>
      <c r="J1214" s="100" t="s">
        <v>97</v>
      </c>
      <c r="K1214" s="100" t="s">
        <v>135</v>
      </c>
      <c r="L1214" s="100" t="s">
        <v>138</v>
      </c>
      <c r="M1214" s="101">
        <v>12</v>
      </c>
      <c r="N1214" s="95">
        <v>5416967.9400000004</v>
      </c>
      <c r="O1214" s="95">
        <v>5416967.9400000004</v>
      </c>
      <c r="P1214" s="95">
        <v>5416967.9400000004</v>
      </c>
      <c r="Q1214" s="95">
        <v>3709543.659999996</v>
      </c>
      <c r="R1214" s="95">
        <v>-1707424.28</v>
      </c>
      <c r="S1214" s="95">
        <v>-31.519925886805229</v>
      </c>
      <c r="T1214" s="100" t="s">
        <v>73</v>
      </c>
    </row>
    <row r="1215" spans="1:20" x14ac:dyDescent="0.55000000000000004">
      <c r="A1215" s="123">
        <v>2567</v>
      </c>
      <c r="B1215" s="99">
        <v>45565</v>
      </c>
      <c r="C1215" s="100" t="s">
        <v>2205</v>
      </c>
      <c r="D1215" s="101">
        <v>1</v>
      </c>
      <c r="E1215" s="100" t="s">
        <v>147</v>
      </c>
      <c r="F1215" s="100" t="s">
        <v>25</v>
      </c>
      <c r="G1215" s="100" t="s">
        <v>148</v>
      </c>
      <c r="H1215" s="100" t="s">
        <v>2250</v>
      </c>
      <c r="I1215" s="100" t="s">
        <v>137</v>
      </c>
      <c r="J1215" s="100" t="s">
        <v>97</v>
      </c>
      <c r="K1215" s="100" t="s">
        <v>135</v>
      </c>
      <c r="L1215" s="100" t="s">
        <v>138</v>
      </c>
      <c r="M1215" s="101">
        <v>12</v>
      </c>
      <c r="N1215" s="95">
        <v>9284893.6799999997</v>
      </c>
      <c r="O1215" s="95">
        <v>9284893.6799999997</v>
      </c>
      <c r="P1215" s="95">
        <v>9284893.6799999997</v>
      </c>
      <c r="Q1215" s="95">
        <v>-8532662.0600000005</v>
      </c>
      <c r="R1215" s="95">
        <v>-17817555.739999998</v>
      </c>
      <c r="S1215" s="95">
        <v>-191.89832812388218</v>
      </c>
      <c r="T1215" s="100" t="s">
        <v>73</v>
      </c>
    </row>
    <row r="1216" spans="1:20" x14ac:dyDescent="0.55000000000000004">
      <c r="A1216" s="123">
        <v>2567</v>
      </c>
      <c r="B1216" s="99">
        <v>45565</v>
      </c>
      <c r="C1216" s="100" t="s">
        <v>2205</v>
      </c>
      <c r="D1216" s="101">
        <v>1</v>
      </c>
      <c r="E1216" s="100" t="s">
        <v>147</v>
      </c>
      <c r="F1216" s="100" t="s">
        <v>25</v>
      </c>
      <c r="G1216" s="100" t="s">
        <v>150</v>
      </c>
      <c r="H1216" s="100" t="s">
        <v>2251</v>
      </c>
      <c r="I1216" s="100" t="s">
        <v>137</v>
      </c>
      <c r="J1216" s="100" t="s">
        <v>97</v>
      </c>
      <c r="K1216" s="100" t="s">
        <v>135</v>
      </c>
      <c r="L1216" s="100" t="s">
        <v>138</v>
      </c>
      <c r="M1216" s="101">
        <v>12</v>
      </c>
      <c r="N1216" s="95">
        <v>3373367.17</v>
      </c>
      <c r="O1216" s="95">
        <v>3373367.17</v>
      </c>
      <c r="P1216" s="95">
        <v>3373367.17</v>
      </c>
      <c r="Q1216" s="95">
        <v>6239004.9300000025</v>
      </c>
      <c r="R1216" s="95">
        <v>2865637.76</v>
      </c>
      <c r="S1216" s="95">
        <v>84.948883877351534</v>
      </c>
      <c r="T1216" s="100" t="s">
        <v>28</v>
      </c>
    </row>
    <row r="1217" spans="1:20" x14ac:dyDescent="0.55000000000000004">
      <c r="A1217" s="123">
        <v>2567</v>
      </c>
      <c r="B1217" s="99">
        <v>45565</v>
      </c>
      <c r="C1217" s="100" t="s">
        <v>2205</v>
      </c>
      <c r="D1217" s="101">
        <v>1</v>
      </c>
      <c r="E1217" s="100" t="s">
        <v>147</v>
      </c>
      <c r="F1217" s="100" t="s">
        <v>25</v>
      </c>
      <c r="G1217" s="100" t="s">
        <v>196</v>
      </c>
      <c r="H1217" s="100" t="s">
        <v>2227</v>
      </c>
      <c r="I1217" s="100" t="s">
        <v>141</v>
      </c>
      <c r="J1217" s="100" t="s">
        <v>143</v>
      </c>
      <c r="K1217" s="100" t="s">
        <v>139</v>
      </c>
      <c r="L1217" s="100" t="s">
        <v>140</v>
      </c>
      <c r="M1217" s="101">
        <v>12</v>
      </c>
      <c r="N1217" s="95">
        <v>4584040.71</v>
      </c>
      <c r="O1217" s="95">
        <v>4584040.71</v>
      </c>
      <c r="P1217" s="95">
        <v>4584040.71</v>
      </c>
      <c r="Q1217" s="95">
        <v>14315617.489999998</v>
      </c>
      <c r="R1217" s="95">
        <v>9731576.7799999993</v>
      </c>
      <c r="S1217" s="95">
        <v>212.29254702670389</v>
      </c>
      <c r="T1217" s="100" t="s">
        <v>28</v>
      </c>
    </row>
    <row r="1218" spans="1:20" x14ac:dyDescent="0.55000000000000004">
      <c r="A1218" s="123">
        <v>2567</v>
      </c>
      <c r="B1218" s="99">
        <v>45565</v>
      </c>
      <c r="C1218" s="100" t="s">
        <v>2205</v>
      </c>
      <c r="D1218" s="101">
        <v>1</v>
      </c>
      <c r="E1218" s="100" t="s">
        <v>147</v>
      </c>
      <c r="F1218" s="100" t="s">
        <v>49</v>
      </c>
      <c r="G1218" s="100" t="s">
        <v>156</v>
      </c>
      <c r="H1218" s="100" t="s">
        <v>2228</v>
      </c>
      <c r="I1218" s="100" t="s">
        <v>141</v>
      </c>
      <c r="J1218" s="100" t="s">
        <v>143</v>
      </c>
      <c r="K1218" s="100" t="s">
        <v>139</v>
      </c>
      <c r="L1218" s="100" t="s">
        <v>140</v>
      </c>
      <c r="M1218" s="101">
        <v>12</v>
      </c>
      <c r="N1218" s="95">
        <v>845007129.50999999</v>
      </c>
      <c r="O1218" s="95">
        <v>845007129.50999999</v>
      </c>
      <c r="P1218" s="95">
        <v>845007129.50999999</v>
      </c>
      <c r="Q1218" s="95">
        <v>752834222.88</v>
      </c>
      <c r="R1218" s="95">
        <v>-92172906.629999995</v>
      </c>
      <c r="S1218" s="95">
        <v>-10.907944254085635</v>
      </c>
      <c r="T1218" s="100" t="s">
        <v>73</v>
      </c>
    </row>
    <row r="1219" spans="1:20" x14ac:dyDescent="0.55000000000000004">
      <c r="A1219" s="123">
        <v>2567</v>
      </c>
      <c r="B1219" s="99">
        <v>45565</v>
      </c>
      <c r="C1219" s="100" t="s">
        <v>2205</v>
      </c>
      <c r="D1219" s="101">
        <v>1</v>
      </c>
      <c r="E1219" s="100" t="s">
        <v>147</v>
      </c>
      <c r="F1219" s="100" t="s">
        <v>56</v>
      </c>
      <c r="G1219" s="100" t="s">
        <v>152</v>
      </c>
      <c r="H1219" s="100" t="s">
        <v>2229</v>
      </c>
      <c r="I1219" s="100" t="s">
        <v>141</v>
      </c>
      <c r="J1219" s="100" t="s">
        <v>143</v>
      </c>
      <c r="K1219" s="100" t="s">
        <v>139</v>
      </c>
      <c r="L1219" s="100" t="s">
        <v>140</v>
      </c>
      <c r="M1219" s="101">
        <v>12</v>
      </c>
      <c r="N1219" s="95">
        <v>67214168.420000002</v>
      </c>
      <c r="O1219" s="95">
        <v>67214168.420000002</v>
      </c>
      <c r="P1219" s="95">
        <v>67214168.420000002</v>
      </c>
      <c r="Q1219" s="95">
        <v>79526463.100000009</v>
      </c>
      <c r="R1219" s="95">
        <v>12312294.68</v>
      </c>
      <c r="S1219" s="95">
        <v>18.318004922807912</v>
      </c>
      <c r="T1219" s="100" t="s">
        <v>28</v>
      </c>
    </row>
    <row r="1220" spans="1:20" x14ac:dyDescent="0.55000000000000004">
      <c r="A1220" s="123">
        <v>2567</v>
      </c>
      <c r="B1220" s="99">
        <v>45565</v>
      </c>
      <c r="C1220" s="100" t="s">
        <v>2205</v>
      </c>
      <c r="D1220" s="101">
        <v>1</v>
      </c>
      <c r="E1220" s="100" t="s">
        <v>147</v>
      </c>
      <c r="F1220" s="100" t="s">
        <v>25</v>
      </c>
      <c r="G1220" s="100" t="s">
        <v>190</v>
      </c>
      <c r="H1220" s="100" t="s">
        <v>2230</v>
      </c>
      <c r="I1220" s="100" t="s">
        <v>141</v>
      </c>
      <c r="J1220" s="100" t="s">
        <v>143</v>
      </c>
      <c r="K1220" s="100" t="s">
        <v>139</v>
      </c>
      <c r="L1220" s="100" t="s">
        <v>140</v>
      </c>
      <c r="M1220" s="101">
        <v>12</v>
      </c>
      <c r="N1220" s="95">
        <v>34276126.990000002</v>
      </c>
      <c r="O1220" s="95">
        <v>34276126.990000002</v>
      </c>
      <c r="P1220" s="95">
        <v>34276126.990000002</v>
      </c>
      <c r="Q1220" s="95">
        <v>41179152.689999998</v>
      </c>
      <c r="R1220" s="95">
        <v>6903025.7000000002</v>
      </c>
      <c r="S1220" s="95">
        <v>20.139456543657765</v>
      </c>
      <c r="T1220" s="100" t="s">
        <v>28</v>
      </c>
    </row>
    <row r="1221" spans="1:20" x14ac:dyDescent="0.55000000000000004">
      <c r="A1221" s="123">
        <v>2567</v>
      </c>
      <c r="B1221" s="99">
        <v>45565</v>
      </c>
      <c r="C1221" s="100" t="s">
        <v>2205</v>
      </c>
      <c r="D1221" s="101">
        <v>1</v>
      </c>
      <c r="E1221" s="100" t="s">
        <v>147</v>
      </c>
      <c r="F1221" s="100" t="s">
        <v>25</v>
      </c>
      <c r="G1221" s="100" t="s">
        <v>176</v>
      </c>
      <c r="H1221" s="100" t="s">
        <v>2231</v>
      </c>
      <c r="I1221" s="100" t="s">
        <v>141</v>
      </c>
      <c r="J1221" s="100" t="s">
        <v>143</v>
      </c>
      <c r="K1221" s="100" t="s">
        <v>139</v>
      </c>
      <c r="L1221" s="100" t="s">
        <v>140</v>
      </c>
      <c r="M1221" s="101">
        <v>12</v>
      </c>
      <c r="N1221" s="95">
        <v>92065998.689999998</v>
      </c>
      <c r="O1221" s="95">
        <v>92065998.689999998</v>
      </c>
      <c r="P1221" s="95">
        <v>92065998.689999998</v>
      </c>
      <c r="Q1221" s="95">
        <v>47129499.699999996</v>
      </c>
      <c r="R1221" s="95">
        <v>-44936498.990000002</v>
      </c>
      <c r="S1221" s="95">
        <v>-48.809006179694975</v>
      </c>
      <c r="T1221" s="100" t="s">
        <v>73</v>
      </c>
    </row>
    <row r="1222" spans="1:20" x14ac:dyDescent="0.55000000000000004">
      <c r="A1222" s="123">
        <v>2567</v>
      </c>
      <c r="B1222" s="99">
        <v>45565</v>
      </c>
      <c r="C1222" s="100" t="s">
        <v>2205</v>
      </c>
      <c r="D1222" s="101">
        <v>1</v>
      </c>
      <c r="E1222" s="100" t="s">
        <v>147</v>
      </c>
      <c r="F1222" s="100" t="s">
        <v>25</v>
      </c>
      <c r="G1222" s="100" t="s">
        <v>158</v>
      </c>
      <c r="H1222" s="100" t="s">
        <v>2232</v>
      </c>
      <c r="I1222" s="100" t="s">
        <v>141</v>
      </c>
      <c r="J1222" s="100" t="s">
        <v>143</v>
      </c>
      <c r="K1222" s="100" t="s">
        <v>139</v>
      </c>
      <c r="L1222" s="100" t="s">
        <v>140</v>
      </c>
      <c r="M1222" s="101">
        <v>12</v>
      </c>
      <c r="N1222" s="95">
        <v>23941287.73</v>
      </c>
      <c r="O1222" s="95">
        <v>23941287.73</v>
      </c>
      <c r="P1222" s="95">
        <v>23941287.73</v>
      </c>
      <c r="Q1222" s="95">
        <v>19938720.530000001</v>
      </c>
      <c r="R1222" s="95">
        <v>-4002567.2</v>
      </c>
      <c r="S1222" s="95">
        <v>-16.718261962929091</v>
      </c>
      <c r="T1222" s="100" t="s">
        <v>73</v>
      </c>
    </row>
    <row r="1223" spans="1:20" x14ac:dyDescent="0.55000000000000004">
      <c r="A1223" s="123">
        <v>2567</v>
      </c>
      <c r="B1223" s="99">
        <v>45565</v>
      </c>
      <c r="C1223" s="100" t="s">
        <v>2205</v>
      </c>
      <c r="D1223" s="101">
        <v>1</v>
      </c>
      <c r="E1223" s="100" t="s">
        <v>147</v>
      </c>
      <c r="F1223" s="100" t="s">
        <v>25</v>
      </c>
      <c r="G1223" s="100" t="s">
        <v>194</v>
      </c>
      <c r="H1223" s="100" t="s">
        <v>2233</v>
      </c>
      <c r="I1223" s="100" t="s">
        <v>141</v>
      </c>
      <c r="J1223" s="100" t="s">
        <v>143</v>
      </c>
      <c r="K1223" s="100" t="s">
        <v>139</v>
      </c>
      <c r="L1223" s="100" t="s">
        <v>140</v>
      </c>
      <c r="M1223" s="101">
        <v>12</v>
      </c>
      <c r="N1223" s="95">
        <v>69813491.379999995</v>
      </c>
      <c r="O1223" s="95">
        <v>69813491.379999995</v>
      </c>
      <c r="P1223" s="95">
        <v>69813491.379999995</v>
      </c>
      <c r="Q1223" s="95">
        <v>23388283.140000004</v>
      </c>
      <c r="R1223" s="95">
        <v>-46425208.240000002</v>
      </c>
      <c r="S1223" s="95">
        <v>-66.49890633216458</v>
      </c>
      <c r="T1223" s="100" t="s">
        <v>73</v>
      </c>
    </row>
    <row r="1224" spans="1:20" x14ac:dyDescent="0.55000000000000004">
      <c r="A1224" s="123">
        <v>2567</v>
      </c>
      <c r="B1224" s="99">
        <v>45565</v>
      </c>
      <c r="C1224" s="100" t="s">
        <v>2205</v>
      </c>
      <c r="D1224" s="101">
        <v>1</v>
      </c>
      <c r="E1224" s="100" t="s">
        <v>147</v>
      </c>
      <c r="F1224" s="100" t="s">
        <v>25</v>
      </c>
      <c r="G1224" s="100" t="s">
        <v>154</v>
      </c>
      <c r="H1224" s="100" t="s">
        <v>2234</v>
      </c>
      <c r="I1224" s="100" t="s">
        <v>141</v>
      </c>
      <c r="J1224" s="100" t="s">
        <v>143</v>
      </c>
      <c r="K1224" s="100" t="s">
        <v>139</v>
      </c>
      <c r="L1224" s="100" t="s">
        <v>140</v>
      </c>
      <c r="M1224" s="101">
        <v>12</v>
      </c>
      <c r="N1224" s="95">
        <v>13968400.960000001</v>
      </c>
      <c r="O1224" s="95">
        <v>13968400.960000001</v>
      </c>
      <c r="P1224" s="95">
        <v>13968400.960000001</v>
      </c>
      <c r="Q1224" s="95">
        <v>12528765.049999999</v>
      </c>
      <c r="R1224" s="95">
        <v>-1439635.91</v>
      </c>
      <c r="S1224" s="95">
        <v>-10.306375898877404</v>
      </c>
      <c r="T1224" s="100" t="s">
        <v>73</v>
      </c>
    </row>
    <row r="1225" spans="1:20" x14ac:dyDescent="0.55000000000000004">
      <c r="A1225" s="123">
        <v>2567</v>
      </c>
      <c r="B1225" s="99">
        <v>45565</v>
      </c>
      <c r="C1225" s="100" t="s">
        <v>2205</v>
      </c>
      <c r="D1225" s="101">
        <v>1</v>
      </c>
      <c r="E1225" s="100" t="s">
        <v>147</v>
      </c>
      <c r="F1225" s="100" t="s">
        <v>56</v>
      </c>
      <c r="G1225" s="100" t="s">
        <v>160</v>
      </c>
      <c r="H1225" s="100" t="s">
        <v>2235</v>
      </c>
      <c r="I1225" s="100" t="s">
        <v>141</v>
      </c>
      <c r="J1225" s="100" t="s">
        <v>143</v>
      </c>
      <c r="K1225" s="100" t="s">
        <v>139</v>
      </c>
      <c r="L1225" s="100" t="s">
        <v>140</v>
      </c>
      <c r="M1225" s="101">
        <v>12</v>
      </c>
      <c r="N1225" s="95">
        <v>127451550.3</v>
      </c>
      <c r="O1225" s="95">
        <v>127451550.3</v>
      </c>
      <c r="P1225" s="95">
        <v>127451550.3</v>
      </c>
      <c r="Q1225" s="95">
        <v>111523284.96000001</v>
      </c>
      <c r="R1225" s="95">
        <v>-15928265.34</v>
      </c>
      <c r="S1225" s="95">
        <v>-12.497506152343759</v>
      </c>
      <c r="T1225" s="100" t="s">
        <v>73</v>
      </c>
    </row>
    <row r="1226" spans="1:20" x14ac:dyDescent="0.55000000000000004">
      <c r="A1226" s="123">
        <v>2567</v>
      </c>
      <c r="B1226" s="99">
        <v>45565</v>
      </c>
      <c r="C1226" s="100" t="s">
        <v>2205</v>
      </c>
      <c r="D1226" s="101">
        <v>1</v>
      </c>
      <c r="E1226" s="100" t="s">
        <v>147</v>
      </c>
      <c r="F1226" s="100" t="s">
        <v>25</v>
      </c>
      <c r="G1226" s="100" t="s">
        <v>184</v>
      </c>
      <c r="H1226" s="100" t="s">
        <v>2236</v>
      </c>
      <c r="I1226" s="100" t="s">
        <v>141</v>
      </c>
      <c r="J1226" s="100" t="s">
        <v>143</v>
      </c>
      <c r="K1226" s="100" t="s">
        <v>139</v>
      </c>
      <c r="L1226" s="100" t="s">
        <v>140</v>
      </c>
      <c r="M1226" s="101">
        <v>12</v>
      </c>
      <c r="N1226" s="95">
        <v>35914442.789999999</v>
      </c>
      <c r="O1226" s="95">
        <v>35914442.789999999</v>
      </c>
      <c r="P1226" s="95">
        <v>35914442.789999999</v>
      </c>
      <c r="Q1226" s="95">
        <v>36549194.609999999</v>
      </c>
      <c r="R1226" s="95">
        <v>634751.81999999995</v>
      </c>
      <c r="S1226" s="95">
        <v>1.7673998834160949</v>
      </c>
      <c r="T1226" s="100" t="s">
        <v>28</v>
      </c>
    </row>
    <row r="1227" spans="1:20" x14ac:dyDescent="0.55000000000000004">
      <c r="A1227" s="123">
        <v>2567</v>
      </c>
      <c r="B1227" s="99">
        <v>45565</v>
      </c>
      <c r="C1227" s="100" t="s">
        <v>2205</v>
      </c>
      <c r="D1227" s="101">
        <v>1</v>
      </c>
      <c r="E1227" s="100" t="s">
        <v>147</v>
      </c>
      <c r="F1227" s="100" t="s">
        <v>25</v>
      </c>
      <c r="G1227" s="100" t="s">
        <v>164</v>
      </c>
      <c r="H1227" s="100" t="s">
        <v>2237</v>
      </c>
      <c r="I1227" s="100" t="s">
        <v>141</v>
      </c>
      <c r="J1227" s="100" t="s">
        <v>143</v>
      </c>
      <c r="K1227" s="100" t="s">
        <v>139</v>
      </c>
      <c r="L1227" s="100" t="s">
        <v>140</v>
      </c>
      <c r="M1227" s="101">
        <v>12</v>
      </c>
      <c r="N1227" s="95">
        <v>14769047.560000001</v>
      </c>
      <c r="O1227" s="95">
        <v>14769047.560000001</v>
      </c>
      <c r="P1227" s="95">
        <v>14769047.560000001</v>
      </c>
      <c r="Q1227" s="95">
        <v>15578336.640000001</v>
      </c>
      <c r="R1227" s="95">
        <v>809289.08</v>
      </c>
      <c r="S1227" s="96">
        <v>5.4796294528284397</v>
      </c>
      <c r="T1227" s="100" t="s">
        <v>28</v>
      </c>
    </row>
    <row r="1228" spans="1:20" x14ac:dyDescent="0.55000000000000004">
      <c r="A1228" s="123">
        <v>2567</v>
      </c>
      <c r="B1228" s="99">
        <v>45565</v>
      </c>
      <c r="C1228" s="100" t="s">
        <v>2205</v>
      </c>
      <c r="D1228" s="101">
        <v>1</v>
      </c>
      <c r="E1228" s="100" t="s">
        <v>147</v>
      </c>
      <c r="F1228" s="100" t="s">
        <v>56</v>
      </c>
      <c r="G1228" s="100" t="s">
        <v>178</v>
      </c>
      <c r="H1228" s="100" t="s">
        <v>2238</v>
      </c>
      <c r="I1228" s="100" t="s">
        <v>141</v>
      </c>
      <c r="J1228" s="100" t="s">
        <v>143</v>
      </c>
      <c r="K1228" s="100" t="s">
        <v>139</v>
      </c>
      <c r="L1228" s="100" t="s">
        <v>140</v>
      </c>
      <c r="M1228" s="101">
        <v>12</v>
      </c>
      <c r="N1228" s="95">
        <v>81623208.769999996</v>
      </c>
      <c r="O1228" s="95">
        <v>81623208.769999996</v>
      </c>
      <c r="P1228" s="95">
        <v>81623208.769999996</v>
      </c>
      <c r="Q1228" s="95">
        <v>98945333.380000025</v>
      </c>
      <c r="R1228" s="95">
        <v>17322124.609999999</v>
      </c>
      <c r="S1228" s="95">
        <v>21.222057881613956</v>
      </c>
      <c r="T1228" s="100" t="s">
        <v>28</v>
      </c>
    </row>
    <row r="1229" spans="1:20" x14ac:dyDescent="0.55000000000000004">
      <c r="A1229" s="123">
        <v>2567</v>
      </c>
      <c r="B1229" s="99">
        <v>45565</v>
      </c>
      <c r="C1229" s="100" t="s">
        <v>2205</v>
      </c>
      <c r="D1229" s="101">
        <v>1</v>
      </c>
      <c r="E1229" s="100" t="s">
        <v>147</v>
      </c>
      <c r="F1229" s="100" t="s">
        <v>25</v>
      </c>
      <c r="G1229" s="100" t="s">
        <v>192</v>
      </c>
      <c r="H1229" s="100" t="s">
        <v>2239</v>
      </c>
      <c r="I1229" s="100" t="s">
        <v>141</v>
      </c>
      <c r="J1229" s="100" t="s">
        <v>143</v>
      </c>
      <c r="K1229" s="100" t="s">
        <v>139</v>
      </c>
      <c r="L1229" s="100" t="s">
        <v>140</v>
      </c>
      <c r="M1229" s="101">
        <v>12</v>
      </c>
      <c r="N1229" s="95">
        <v>28703039.239999998</v>
      </c>
      <c r="O1229" s="95">
        <v>28703039.239999998</v>
      </c>
      <c r="P1229" s="95">
        <v>28703039.239999998</v>
      </c>
      <c r="Q1229" s="95">
        <v>26764626.719999999</v>
      </c>
      <c r="R1229" s="95">
        <v>-1938412.52</v>
      </c>
      <c r="S1229" s="95">
        <v>-6.7533354352896042</v>
      </c>
      <c r="T1229" s="100" t="s">
        <v>73</v>
      </c>
    </row>
    <row r="1230" spans="1:20" x14ac:dyDescent="0.55000000000000004">
      <c r="A1230" s="123">
        <v>2567</v>
      </c>
      <c r="B1230" s="99">
        <v>45565</v>
      </c>
      <c r="C1230" s="100" t="s">
        <v>2205</v>
      </c>
      <c r="D1230" s="101">
        <v>1</v>
      </c>
      <c r="E1230" s="100" t="s">
        <v>147</v>
      </c>
      <c r="F1230" s="100" t="s">
        <v>56</v>
      </c>
      <c r="G1230" s="100" t="s">
        <v>166</v>
      </c>
      <c r="H1230" s="100" t="s">
        <v>2240</v>
      </c>
      <c r="I1230" s="100" t="s">
        <v>141</v>
      </c>
      <c r="J1230" s="100" t="s">
        <v>143</v>
      </c>
      <c r="K1230" s="100" t="s">
        <v>139</v>
      </c>
      <c r="L1230" s="100" t="s">
        <v>140</v>
      </c>
      <c r="M1230" s="101">
        <v>12</v>
      </c>
      <c r="N1230" s="95">
        <v>141071814.22999999</v>
      </c>
      <c r="O1230" s="95">
        <v>141071814.22999999</v>
      </c>
      <c r="P1230" s="95">
        <v>141071814.22999999</v>
      </c>
      <c r="Q1230" s="95">
        <v>94127326.87999998</v>
      </c>
      <c r="R1230" s="95">
        <v>-46944487.350000001</v>
      </c>
      <c r="S1230" s="95">
        <v>-33.27701398485091</v>
      </c>
      <c r="T1230" s="100" t="s">
        <v>73</v>
      </c>
    </row>
    <row r="1231" spans="1:20" x14ac:dyDescent="0.55000000000000004">
      <c r="A1231" s="123">
        <v>2567</v>
      </c>
      <c r="B1231" s="99">
        <v>45565</v>
      </c>
      <c r="C1231" s="100" t="s">
        <v>2205</v>
      </c>
      <c r="D1231" s="101">
        <v>1</v>
      </c>
      <c r="E1231" s="100" t="s">
        <v>147</v>
      </c>
      <c r="F1231" s="100" t="s">
        <v>25</v>
      </c>
      <c r="G1231" s="100" t="s">
        <v>180</v>
      </c>
      <c r="H1231" s="100" t="s">
        <v>2241</v>
      </c>
      <c r="I1231" s="100" t="s">
        <v>141</v>
      </c>
      <c r="J1231" s="100" t="s">
        <v>143</v>
      </c>
      <c r="K1231" s="100" t="s">
        <v>139</v>
      </c>
      <c r="L1231" s="100" t="s">
        <v>140</v>
      </c>
      <c r="M1231" s="101">
        <v>12</v>
      </c>
      <c r="N1231" s="95">
        <v>32342287</v>
      </c>
      <c r="O1231" s="95">
        <v>32342287</v>
      </c>
      <c r="P1231" s="95">
        <v>32342287</v>
      </c>
      <c r="Q1231" s="95">
        <v>51338164.139999993</v>
      </c>
      <c r="R1231" s="95">
        <v>18995877.140000001</v>
      </c>
      <c r="S1231" s="95">
        <v>58.733871046286865</v>
      </c>
      <c r="T1231" s="100" t="s">
        <v>28</v>
      </c>
    </row>
    <row r="1232" spans="1:20" x14ac:dyDescent="0.55000000000000004">
      <c r="A1232" s="123">
        <v>2567</v>
      </c>
      <c r="B1232" s="99">
        <v>45565</v>
      </c>
      <c r="C1232" s="100" t="s">
        <v>2205</v>
      </c>
      <c r="D1232" s="101">
        <v>1</v>
      </c>
      <c r="E1232" s="100" t="s">
        <v>147</v>
      </c>
      <c r="F1232" s="100" t="s">
        <v>25</v>
      </c>
      <c r="G1232" s="100" t="s">
        <v>168</v>
      </c>
      <c r="H1232" s="100" t="s">
        <v>2242</v>
      </c>
      <c r="I1232" s="100" t="s">
        <v>141</v>
      </c>
      <c r="J1232" s="100" t="s">
        <v>143</v>
      </c>
      <c r="K1232" s="100" t="s">
        <v>139</v>
      </c>
      <c r="L1232" s="100" t="s">
        <v>140</v>
      </c>
      <c r="M1232" s="101">
        <v>12</v>
      </c>
      <c r="N1232" s="95">
        <v>22906557.050000001</v>
      </c>
      <c r="O1232" s="95">
        <v>22906557.050000001</v>
      </c>
      <c r="P1232" s="95">
        <v>22906557.050000001</v>
      </c>
      <c r="Q1232" s="95">
        <v>16167357.540000005</v>
      </c>
      <c r="R1232" s="95">
        <v>-6739199.5099999998</v>
      </c>
      <c r="S1232" s="95">
        <v>-29.420394759848904</v>
      </c>
      <c r="T1232" s="100" t="s">
        <v>73</v>
      </c>
    </row>
    <row r="1233" spans="1:20" x14ac:dyDescent="0.55000000000000004">
      <c r="A1233" s="123">
        <v>2567</v>
      </c>
      <c r="B1233" s="99">
        <v>45565</v>
      </c>
      <c r="C1233" s="100" t="s">
        <v>2205</v>
      </c>
      <c r="D1233" s="101">
        <v>1</v>
      </c>
      <c r="E1233" s="100" t="s">
        <v>147</v>
      </c>
      <c r="F1233" s="100" t="s">
        <v>25</v>
      </c>
      <c r="G1233" s="100" t="s">
        <v>182</v>
      </c>
      <c r="H1233" s="100" t="s">
        <v>2243</v>
      </c>
      <c r="I1233" s="100" t="s">
        <v>141</v>
      </c>
      <c r="J1233" s="100" t="s">
        <v>143</v>
      </c>
      <c r="K1233" s="100" t="s">
        <v>139</v>
      </c>
      <c r="L1233" s="100" t="s">
        <v>140</v>
      </c>
      <c r="M1233" s="101">
        <v>12</v>
      </c>
      <c r="N1233" s="95">
        <v>17108661.66</v>
      </c>
      <c r="O1233" s="95">
        <v>17108661.66</v>
      </c>
      <c r="P1233" s="95">
        <v>17108661.66</v>
      </c>
      <c r="Q1233" s="95">
        <v>11330316.739999998</v>
      </c>
      <c r="R1233" s="95">
        <v>-5778344.9199999999</v>
      </c>
      <c r="S1233" s="95">
        <v>-33.774383027924117</v>
      </c>
      <c r="T1233" s="100" t="s">
        <v>73</v>
      </c>
    </row>
    <row r="1234" spans="1:20" x14ac:dyDescent="0.55000000000000004">
      <c r="A1234" s="123">
        <v>2567</v>
      </c>
      <c r="B1234" s="99">
        <v>45565</v>
      </c>
      <c r="C1234" s="100" t="s">
        <v>2205</v>
      </c>
      <c r="D1234" s="101">
        <v>1</v>
      </c>
      <c r="E1234" s="100" t="s">
        <v>147</v>
      </c>
      <c r="F1234" s="100" t="s">
        <v>25</v>
      </c>
      <c r="G1234" s="100" t="s">
        <v>172</v>
      </c>
      <c r="H1234" s="100" t="s">
        <v>2244</v>
      </c>
      <c r="I1234" s="100" t="s">
        <v>141</v>
      </c>
      <c r="J1234" s="100" t="s">
        <v>143</v>
      </c>
      <c r="K1234" s="100" t="s">
        <v>139</v>
      </c>
      <c r="L1234" s="100" t="s">
        <v>140</v>
      </c>
      <c r="M1234" s="101">
        <v>12</v>
      </c>
      <c r="N1234" s="95">
        <v>39233222.740000002</v>
      </c>
      <c r="O1234" s="95">
        <v>39233222.740000002</v>
      </c>
      <c r="P1234" s="95">
        <v>39233222.740000002</v>
      </c>
      <c r="Q1234" s="95">
        <v>20146034.150000002</v>
      </c>
      <c r="R1234" s="95">
        <v>-19087188.59</v>
      </c>
      <c r="S1234" s="95">
        <v>-48.65057534654111</v>
      </c>
      <c r="T1234" s="100" t="s">
        <v>73</v>
      </c>
    </row>
    <row r="1235" spans="1:20" x14ac:dyDescent="0.55000000000000004">
      <c r="A1235" s="123">
        <v>2567</v>
      </c>
      <c r="B1235" s="99">
        <v>45565</v>
      </c>
      <c r="C1235" s="100" t="s">
        <v>2205</v>
      </c>
      <c r="D1235" s="101">
        <v>1</v>
      </c>
      <c r="E1235" s="100" t="s">
        <v>147</v>
      </c>
      <c r="F1235" s="100" t="s">
        <v>25</v>
      </c>
      <c r="G1235" s="100" t="s">
        <v>186</v>
      </c>
      <c r="H1235" s="100" t="s">
        <v>2245</v>
      </c>
      <c r="I1235" s="100" t="s">
        <v>141</v>
      </c>
      <c r="J1235" s="100" t="s">
        <v>143</v>
      </c>
      <c r="K1235" s="100" t="s">
        <v>139</v>
      </c>
      <c r="L1235" s="100" t="s">
        <v>140</v>
      </c>
      <c r="M1235" s="101">
        <v>12</v>
      </c>
      <c r="N1235" s="95">
        <v>14098476.91</v>
      </c>
      <c r="O1235" s="95">
        <v>14098476.91</v>
      </c>
      <c r="P1235" s="95">
        <v>14098476.91</v>
      </c>
      <c r="Q1235" s="95">
        <v>19581117.580000002</v>
      </c>
      <c r="R1235" s="95">
        <v>5482640.6699999999</v>
      </c>
      <c r="S1235" s="95">
        <v>38.88817710593392</v>
      </c>
      <c r="T1235" s="100" t="s">
        <v>28</v>
      </c>
    </row>
    <row r="1236" spans="1:20" x14ac:dyDescent="0.55000000000000004">
      <c r="A1236" s="123">
        <v>2567</v>
      </c>
      <c r="B1236" s="99">
        <v>45565</v>
      </c>
      <c r="C1236" s="100" t="s">
        <v>2205</v>
      </c>
      <c r="D1236" s="101">
        <v>1</v>
      </c>
      <c r="E1236" s="100" t="s">
        <v>147</v>
      </c>
      <c r="F1236" s="100" t="s">
        <v>25</v>
      </c>
      <c r="G1236" s="100" t="s">
        <v>162</v>
      </c>
      <c r="H1236" s="100" t="s">
        <v>2246</v>
      </c>
      <c r="I1236" s="100" t="s">
        <v>141</v>
      </c>
      <c r="J1236" s="100" t="s">
        <v>143</v>
      </c>
      <c r="K1236" s="100" t="s">
        <v>139</v>
      </c>
      <c r="L1236" s="100" t="s">
        <v>140</v>
      </c>
      <c r="M1236" s="101">
        <v>12</v>
      </c>
      <c r="N1236" s="95">
        <v>57047411.030000001</v>
      </c>
      <c r="O1236" s="95">
        <v>57047411.030000001</v>
      </c>
      <c r="P1236" s="95">
        <v>57047411.030000001</v>
      </c>
      <c r="Q1236" s="95">
        <v>28844839.680000003</v>
      </c>
      <c r="R1236" s="95">
        <v>-28202571.350000001</v>
      </c>
      <c r="S1236" s="95">
        <v>-49.437074953618627</v>
      </c>
      <c r="T1236" s="100" t="s">
        <v>73</v>
      </c>
    </row>
    <row r="1237" spans="1:20" x14ac:dyDescent="0.55000000000000004">
      <c r="A1237" s="123">
        <v>2567</v>
      </c>
      <c r="B1237" s="99">
        <v>45565</v>
      </c>
      <c r="C1237" s="100" t="s">
        <v>2205</v>
      </c>
      <c r="D1237" s="101">
        <v>1</v>
      </c>
      <c r="E1237" s="100" t="s">
        <v>147</v>
      </c>
      <c r="F1237" s="100" t="s">
        <v>25</v>
      </c>
      <c r="G1237" s="100" t="s">
        <v>170</v>
      </c>
      <c r="H1237" s="100" t="s">
        <v>2247</v>
      </c>
      <c r="I1237" s="100" t="s">
        <v>141</v>
      </c>
      <c r="J1237" s="100" t="s">
        <v>143</v>
      </c>
      <c r="K1237" s="100" t="s">
        <v>139</v>
      </c>
      <c r="L1237" s="100" t="s">
        <v>140</v>
      </c>
      <c r="M1237" s="101">
        <v>12</v>
      </c>
      <c r="N1237" s="95">
        <v>18725663.199999999</v>
      </c>
      <c r="O1237" s="95">
        <v>18725663.199999999</v>
      </c>
      <c r="P1237" s="95">
        <v>18725663.199999999</v>
      </c>
      <c r="Q1237" s="95">
        <v>15659006.529999997</v>
      </c>
      <c r="R1237" s="95">
        <v>-3066656.67</v>
      </c>
      <c r="S1237" s="95">
        <v>-16.376758661343434</v>
      </c>
      <c r="T1237" s="100" t="s">
        <v>73</v>
      </c>
    </row>
    <row r="1238" spans="1:20" x14ac:dyDescent="0.55000000000000004">
      <c r="A1238" s="123">
        <v>2567</v>
      </c>
      <c r="B1238" s="99">
        <v>45565</v>
      </c>
      <c r="C1238" s="100" t="s">
        <v>2205</v>
      </c>
      <c r="D1238" s="101">
        <v>1</v>
      </c>
      <c r="E1238" s="100" t="s">
        <v>147</v>
      </c>
      <c r="F1238" s="100" t="s">
        <v>25</v>
      </c>
      <c r="G1238" s="100" t="s">
        <v>174</v>
      </c>
      <c r="H1238" s="100" t="s">
        <v>2248</v>
      </c>
      <c r="I1238" s="100" t="s">
        <v>141</v>
      </c>
      <c r="J1238" s="100" t="s">
        <v>143</v>
      </c>
      <c r="K1238" s="100" t="s">
        <v>139</v>
      </c>
      <c r="L1238" s="100" t="s">
        <v>140</v>
      </c>
      <c r="M1238" s="101">
        <v>12</v>
      </c>
      <c r="N1238" s="95">
        <v>7136858.7300000004</v>
      </c>
      <c r="O1238" s="95">
        <v>7136858.7300000004</v>
      </c>
      <c r="P1238" s="95">
        <v>7136858.7300000004</v>
      </c>
      <c r="Q1238" s="95">
        <v>16531947.870000003</v>
      </c>
      <c r="R1238" s="95">
        <v>9395089.1400000006</v>
      </c>
      <c r="S1238" s="95">
        <v>131.64179781936079</v>
      </c>
      <c r="T1238" s="100" t="s">
        <v>28</v>
      </c>
    </row>
    <row r="1239" spans="1:20" x14ac:dyDescent="0.55000000000000004">
      <c r="A1239" s="123">
        <v>2567</v>
      </c>
      <c r="B1239" s="99">
        <v>45565</v>
      </c>
      <c r="C1239" s="100" t="s">
        <v>2205</v>
      </c>
      <c r="D1239" s="101">
        <v>1</v>
      </c>
      <c r="E1239" s="100" t="s">
        <v>147</v>
      </c>
      <c r="F1239" s="100" t="s">
        <v>25</v>
      </c>
      <c r="G1239" s="100" t="s">
        <v>188</v>
      </c>
      <c r="H1239" s="100" t="s">
        <v>2249</v>
      </c>
      <c r="I1239" s="100" t="s">
        <v>141</v>
      </c>
      <c r="J1239" s="100" t="s">
        <v>143</v>
      </c>
      <c r="K1239" s="100" t="s">
        <v>139</v>
      </c>
      <c r="L1239" s="100" t="s">
        <v>140</v>
      </c>
      <c r="M1239" s="101">
        <v>12</v>
      </c>
      <c r="N1239" s="95">
        <v>11528978.289999999</v>
      </c>
      <c r="O1239" s="95">
        <v>11528978.289999999</v>
      </c>
      <c r="P1239" s="95">
        <v>11528978.289999999</v>
      </c>
      <c r="Q1239" s="95">
        <v>15743432.25</v>
      </c>
      <c r="R1239" s="95">
        <v>4214453.96</v>
      </c>
      <c r="S1239" s="95">
        <v>36.555311789037987</v>
      </c>
      <c r="T1239" s="100" t="s">
        <v>28</v>
      </c>
    </row>
    <row r="1240" spans="1:20" x14ac:dyDescent="0.55000000000000004">
      <c r="A1240" s="123">
        <v>2567</v>
      </c>
      <c r="B1240" s="99">
        <v>45565</v>
      </c>
      <c r="C1240" s="100" t="s">
        <v>2205</v>
      </c>
      <c r="D1240" s="101">
        <v>1</v>
      </c>
      <c r="E1240" s="100" t="s">
        <v>147</v>
      </c>
      <c r="F1240" s="100" t="s">
        <v>25</v>
      </c>
      <c r="G1240" s="100" t="s">
        <v>148</v>
      </c>
      <c r="H1240" s="100" t="s">
        <v>2250</v>
      </c>
      <c r="I1240" s="100" t="s">
        <v>141</v>
      </c>
      <c r="J1240" s="100" t="s">
        <v>143</v>
      </c>
      <c r="K1240" s="100" t="s">
        <v>139</v>
      </c>
      <c r="L1240" s="100" t="s">
        <v>140</v>
      </c>
      <c r="M1240" s="101">
        <v>12</v>
      </c>
      <c r="N1240" s="95">
        <v>30165413.079999998</v>
      </c>
      <c r="O1240" s="95">
        <v>30165413.079999998</v>
      </c>
      <c r="P1240" s="95">
        <v>30165413.079999998</v>
      </c>
      <c r="Q1240" s="95">
        <v>15669056.960000001</v>
      </c>
      <c r="R1240" s="95">
        <v>-14496356.119999999</v>
      </c>
      <c r="S1240" s="95">
        <v>-48.056216175641381</v>
      </c>
      <c r="T1240" s="100" t="s">
        <v>73</v>
      </c>
    </row>
    <row r="1241" spans="1:20" x14ac:dyDescent="0.55000000000000004">
      <c r="A1241" s="123">
        <v>2567</v>
      </c>
      <c r="B1241" s="99">
        <v>45565</v>
      </c>
      <c r="C1241" s="100" t="s">
        <v>2205</v>
      </c>
      <c r="D1241" s="101">
        <v>1</v>
      </c>
      <c r="E1241" s="100" t="s">
        <v>147</v>
      </c>
      <c r="F1241" s="100" t="s">
        <v>25</v>
      </c>
      <c r="G1241" s="100" t="s">
        <v>150</v>
      </c>
      <c r="H1241" s="100" t="s">
        <v>2251</v>
      </c>
      <c r="I1241" s="100" t="s">
        <v>141</v>
      </c>
      <c r="J1241" s="100" t="s">
        <v>143</v>
      </c>
      <c r="K1241" s="100" t="s">
        <v>139</v>
      </c>
      <c r="L1241" s="100" t="s">
        <v>140</v>
      </c>
      <c r="M1241" s="101">
        <v>12</v>
      </c>
      <c r="N1241" s="95">
        <v>5568921.7699999996</v>
      </c>
      <c r="O1241" s="95">
        <v>5568921.7699999996</v>
      </c>
      <c r="P1241" s="95">
        <v>5568921.7699999996</v>
      </c>
      <c r="Q1241" s="95">
        <v>9965582.620000001</v>
      </c>
      <c r="R1241" s="95">
        <v>4396660.8499999996</v>
      </c>
      <c r="S1241" s="96">
        <v>78.949948151273816</v>
      </c>
      <c r="T1241" s="100" t="s">
        <v>28</v>
      </c>
    </row>
    <row r="1242" spans="1:20" x14ac:dyDescent="0.55000000000000004">
      <c r="A1242" s="123">
        <v>2567</v>
      </c>
      <c r="B1242" s="99">
        <v>45565</v>
      </c>
      <c r="C1242" s="100" t="s">
        <v>2205</v>
      </c>
      <c r="D1242" s="101">
        <v>1</v>
      </c>
      <c r="E1242" s="100" t="s">
        <v>147</v>
      </c>
      <c r="F1242" s="100" t="s">
        <v>25</v>
      </c>
      <c r="G1242" s="100" t="s">
        <v>196</v>
      </c>
      <c r="H1242" s="100" t="s">
        <v>2227</v>
      </c>
      <c r="I1242" s="100" t="s">
        <v>141</v>
      </c>
      <c r="J1242" s="100" t="s">
        <v>143</v>
      </c>
      <c r="K1242" s="100" t="s">
        <v>144</v>
      </c>
      <c r="L1242" s="100" t="s">
        <v>145</v>
      </c>
      <c r="M1242" s="101">
        <v>12</v>
      </c>
      <c r="N1242" s="95">
        <v>196980</v>
      </c>
      <c r="O1242" s="95">
        <v>-196980</v>
      </c>
      <c r="P1242" s="95">
        <v>-196980</v>
      </c>
      <c r="Q1242" s="95">
        <v>-4125502.9</v>
      </c>
      <c r="R1242" s="95">
        <v>-3928522.9</v>
      </c>
      <c r="S1242" s="95">
        <v>1994.3765356889021</v>
      </c>
      <c r="T1242" s="100" t="s">
        <v>28</v>
      </c>
    </row>
    <row r="1243" spans="1:20" x14ac:dyDescent="0.55000000000000004">
      <c r="A1243" s="123">
        <v>2567</v>
      </c>
      <c r="B1243" s="99">
        <v>45565</v>
      </c>
      <c r="C1243" s="100" t="s">
        <v>2205</v>
      </c>
      <c r="D1243" s="101">
        <v>1</v>
      </c>
      <c r="E1243" s="100" t="s">
        <v>147</v>
      </c>
      <c r="F1243" s="100" t="s">
        <v>49</v>
      </c>
      <c r="G1243" s="100" t="s">
        <v>156</v>
      </c>
      <c r="H1243" s="100" t="s">
        <v>2228</v>
      </c>
      <c r="I1243" s="100" t="s">
        <v>141</v>
      </c>
      <c r="J1243" s="100" t="s">
        <v>143</v>
      </c>
      <c r="K1243" s="100" t="s">
        <v>144</v>
      </c>
      <c r="L1243" s="100" t="s">
        <v>145</v>
      </c>
      <c r="M1243" s="101">
        <v>12</v>
      </c>
      <c r="N1243" s="95">
        <v>271603456.61000001</v>
      </c>
      <c r="O1243" s="95">
        <v>-271603456.61000001</v>
      </c>
      <c r="P1243" s="95">
        <v>-271603456.61000001</v>
      </c>
      <c r="Q1243" s="95">
        <v>-322541558.23000002</v>
      </c>
      <c r="R1243" s="95">
        <v>-50938101.619999997</v>
      </c>
      <c r="S1243" s="95">
        <v>18.754585179356862</v>
      </c>
      <c r="T1243" s="100" t="s">
        <v>28</v>
      </c>
    </row>
    <row r="1244" spans="1:20" x14ac:dyDescent="0.55000000000000004">
      <c r="A1244" s="123">
        <v>2567</v>
      </c>
      <c r="B1244" s="99">
        <v>45565</v>
      </c>
      <c r="C1244" s="100" t="s">
        <v>2205</v>
      </c>
      <c r="D1244" s="101">
        <v>1</v>
      </c>
      <c r="E1244" s="100" t="s">
        <v>147</v>
      </c>
      <c r="F1244" s="100" t="s">
        <v>56</v>
      </c>
      <c r="G1244" s="100" t="s">
        <v>152</v>
      </c>
      <c r="H1244" s="100" t="s">
        <v>2229</v>
      </c>
      <c r="I1244" s="100" t="s">
        <v>141</v>
      </c>
      <c r="J1244" s="100" t="s">
        <v>143</v>
      </c>
      <c r="K1244" s="100" t="s">
        <v>144</v>
      </c>
      <c r="L1244" s="100" t="s">
        <v>145</v>
      </c>
      <c r="M1244" s="101">
        <v>12</v>
      </c>
      <c r="N1244" s="95">
        <v>92869521.329999998</v>
      </c>
      <c r="O1244" s="95">
        <v>-92869521.329999998</v>
      </c>
      <c r="P1244" s="95">
        <v>-92869521.329999998</v>
      </c>
      <c r="Q1244" s="95">
        <v>-107023330.55000001</v>
      </c>
      <c r="R1244" s="95">
        <v>-14153809.220000001</v>
      </c>
      <c r="S1244" s="95">
        <v>15.240532111397714</v>
      </c>
      <c r="T1244" s="100" t="s">
        <v>28</v>
      </c>
    </row>
    <row r="1245" spans="1:20" x14ac:dyDescent="0.55000000000000004">
      <c r="A1245" s="123">
        <v>2567</v>
      </c>
      <c r="B1245" s="99">
        <v>45565</v>
      </c>
      <c r="C1245" s="100" t="s">
        <v>2205</v>
      </c>
      <c r="D1245" s="101">
        <v>1</v>
      </c>
      <c r="E1245" s="100" t="s">
        <v>147</v>
      </c>
      <c r="F1245" s="100" t="s">
        <v>25</v>
      </c>
      <c r="G1245" s="100" t="s">
        <v>190</v>
      </c>
      <c r="H1245" s="100" t="s">
        <v>2230</v>
      </c>
      <c r="I1245" s="100" t="s">
        <v>141</v>
      </c>
      <c r="J1245" s="100" t="s">
        <v>143</v>
      </c>
      <c r="K1245" s="100" t="s">
        <v>144</v>
      </c>
      <c r="L1245" s="100" t="s">
        <v>145</v>
      </c>
      <c r="M1245" s="101">
        <v>12</v>
      </c>
      <c r="N1245" s="95">
        <v>16085085.869999999</v>
      </c>
      <c r="O1245" s="95">
        <v>-16085085.869999999</v>
      </c>
      <c r="P1245" s="95">
        <v>-16085085.869999999</v>
      </c>
      <c r="Q1245" s="95">
        <v>-34753582.869999997</v>
      </c>
      <c r="R1245" s="95">
        <v>-18668497</v>
      </c>
      <c r="S1245" s="95">
        <v>116.06090978238588</v>
      </c>
      <c r="T1245" s="100" t="s">
        <v>28</v>
      </c>
    </row>
    <row r="1246" spans="1:20" x14ac:dyDescent="0.55000000000000004">
      <c r="A1246" s="123">
        <v>2567</v>
      </c>
      <c r="B1246" s="99">
        <v>45565</v>
      </c>
      <c r="C1246" s="100" t="s">
        <v>2205</v>
      </c>
      <c r="D1246" s="101">
        <v>1</v>
      </c>
      <c r="E1246" s="100" t="s">
        <v>147</v>
      </c>
      <c r="F1246" s="100" t="s">
        <v>25</v>
      </c>
      <c r="G1246" s="100" t="s">
        <v>176</v>
      </c>
      <c r="H1246" s="100" t="s">
        <v>2231</v>
      </c>
      <c r="I1246" s="100" t="s">
        <v>141</v>
      </c>
      <c r="J1246" s="100" t="s">
        <v>143</v>
      </c>
      <c r="K1246" s="100" t="s">
        <v>144</v>
      </c>
      <c r="L1246" s="100" t="s">
        <v>145</v>
      </c>
      <c r="M1246" s="101">
        <v>12</v>
      </c>
      <c r="N1246" s="95">
        <v>18524184.399999999</v>
      </c>
      <c r="O1246" s="95">
        <v>-18524184.399999999</v>
      </c>
      <c r="P1246" s="95">
        <v>-18524184.399999999</v>
      </c>
      <c r="Q1246" s="95">
        <v>-31090692.840000007</v>
      </c>
      <c r="R1246" s="95">
        <v>-12566508.439999999</v>
      </c>
      <c r="S1246" s="95">
        <v>67.838389905036792</v>
      </c>
      <c r="T1246" s="100" t="s">
        <v>28</v>
      </c>
    </row>
    <row r="1247" spans="1:20" x14ac:dyDescent="0.55000000000000004">
      <c r="A1247" s="123">
        <v>2567</v>
      </c>
      <c r="B1247" s="99">
        <v>45565</v>
      </c>
      <c r="C1247" s="100" t="s">
        <v>2205</v>
      </c>
      <c r="D1247" s="101">
        <v>1</v>
      </c>
      <c r="E1247" s="100" t="s">
        <v>147</v>
      </c>
      <c r="F1247" s="100" t="s">
        <v>25</v>
      </c>
      <c r="G1247" s="100" t="s">
        <v>158</v>
      </c>
      <c r="H1247" s="100" t="s">
        <v>2232</v>
      </c>
      <c r="I1247" s="100" t="s">
        <v>141</v>
      </c>
      <c r="J1247" s="100" t="s">
        <v>143</v>
      </c>
      <c r="K1247" s="100" t="s">
        <v>144</v>
      </c>
      <c r="L1247" s="100" t="s">
        <v>145</v>
      </c>
      <c r="M1247" s="101">
        <v>12</v>
      </c>
      <c r="N1247" s="95">
        <v>25114549.73</v>
      </c>
      <c r="O1247" s="95">
        <v>-25114549.73</v>
      </c>
      <c r="P1247" s="95">
        <v>-25114549.73</v>
      </c>
      <c r="Q1247" s="95">
        <v>-33491105.980000004</v>
      </c>
      <c r="R1247" s="95">
        <v>-8376556.25</v>
      </c>
      <c r="S1247" s="95">
        <v>33.353400081045372</v>
      </c>
      <c r="T1247" s="100" t="s">
        <v>28</v>
      </c>
    </row>
    <row r="1248" spans="1:20" x14ac:dyDescent="0.55000000000000004">
      <c r="A1248" s="123">
        <v>2567</v>
      </c>
      <c r="B1248" s="99">
        <v>45565</v>
      </c>
      <c r="C1248" s="100" t="s">
        <v>2205</v>
      </c>
      <c r="D1248" s="101">
        <v>1</v>
      </c>
      <c r="E1248" s="100" t="s">
        <v>147</v>
      </c>
      <c r="F1248" s="100" t="s">
        <v>25</v>
      </c>
      <c r="G1248" s="100" t="s">
        <v>194</v>
      </c>
      <c r="H1248" s="100" t="s">
        <v>2233</v>
      </c>
      <c r="I1248" s="100" t="s">
        <v>141</v>
      </c>
      <c r="J1248" s="100" t="s">
        <v>143</v>
      </c>
      <c r="K1248" s="100" t="s">
        <v>144</v>
      </c>
      <c r="L1248" s="100" t="s">
        <v>145</v>
      </c>
      <c r="M1248" s="101">
        <v>12</v>
      </c>
      <c r="N1248" s="95">
        <v>21462917.149999999</v>
      </c>
      <c r="O1248" s="95">
        <v>-21462917.149999999</v>
      </c>
      <c r="P1248" s="95">
        <v>-21462917.149999999</v>
      </c>
      <c r="Q1248" s="95">
        <v>-14188569.24</v>
      </c>
      <c r="R1248" s="95">
        <v>7274347.9100000001</v>
      </c>
      <c r="S1248" s="95">
        <v>-33.892633788599419</v>
      </c>
      <c r="T1248" s="100" t="s">
        <v>28</v>
      </c>
    </row>
    <row r="1249" spans="1:20" x14ac:dyDescent="0.55000000000000004">
      <c r="A1249" s="123">
        <v>2567</v>
      </c>
      <c r="B1249" s="99">
        <v>45565</v>
      </c>
      <c r="C1249" s="100" t="s">
        <v>2205</v>
      </c>
      <c r="D1249" s="101">
        <v>1</v>
      </c>
      <c r="E1249" s="100" t="s">
        <v>147</v>
      </c>
      <c r="F1249" s="100" t="s">
        <v>25</v>
      </c>
      <c r="G1249" s="100" t="s">
        <v>154</v>
      </c>
      <c r="H1249" s="100" t="s">
        <v>2234</v>
      </c>
      <c r="I1249" s="100" t="s">
        <v>141</v>
      </c>
      <c r="J1249" s="100" t="s">
        <v>143</v>
      </c>
      <c r="K1249" s="100" t="s">
        <v>144</v>
      </c>
      <c r="L1249" s="100" t="s">
        <v>145</v>
      </c>
      <c r="M1249" s="101">
        <v>12</v>
      </c>
      <c r="N1249" s="95">
        <v>22040926.609999999</v>
      </c>
      <c r="O1249" s="95">
        <v>-22040926.609999999</v>
      </c>
      <c r="P1249" s="95">
        <v>-22040926.609999999</v>
      </c>
      <c r="Q1249" s="95">
        <v>-28477611.710000001</v>
      </c>
      <c r="R1249" s="95">
        <v>-6436685.0999999996</v>
      </c>
      <c r="S1249" s="95">
        <v>29.203332572595503</v>
      </c>
      <c r="T1249" s="100" t="s">
        <v>28</v>
      </c>
    </row>
    <row r="1250" spans="1:20" x14ac:dyDescent="0.55000000000000004">
      <c r="A1250" s="123">
        <v>2567</v>
      </c>
      <c r="B1250" s="99">
        <v>45565</v>
      </c>
      <c r="C1250" s="100" t="s">
        <v>2205</v>
      </c>
      <c r="D1250" s="101">
        <v>1</v>
      </c>
      <c r="E1250" s="100" t="s">
        <v>147</v>
      </c>
      <c r="F1250" s="100" t="s">
        <v>56</v>
      </c>
      <c r="G1250" s="100" t="s">
        <v>160</v>
      </c>
      <c r="H1250" s="100" t="s">
        <v>2235</v>
      </c>
      <c r="I1250" s="100" t="s">
        <v>141</v>
      </c>
      <c r="J1250" s="100" t="s">
        <v>143</v>
      </c>
      <c r="K1250" s="100" t="s">
        <v>144</v>
      </c>
      <c r="L1250" s="100" t="s">
        <v>145</v>
      </c>
      <c r="M1250" s="101">
        <v>12</v>
      </c>
      <c r="N1250" s="95">
        <v>206241375.38</v>
      </c>
      <c r="O1250" s="95">
        <v>-206241375.38</v>
      </c>
      <c r="P1250" s="95">
        <v>-206241375.38</v>
      </c>
      <c r="Q1250" s="95">
        <v>-230394391.22000003</v>
      </c>
      <c r="R1250" s="95">
        <v>-24153015.84</v>
      </c>
      <c r="S1250" s="95">
        <v>11.711042847487823</v>
      </c>
      <c r="T1250" s="100" t="s">
        <v>28</v>
      </c>
    </row>
    <row r="1251" spans="1:20" x14ac:dyDescent="0.55000000000000004">
      <c r="A1251" s="123">
        <v>2567</v>
      </c>
      <c r="B1251" s="99">
        <v>45565</v>
      </c>
      <c r="C1251" s="100" t="s">
        <v>2205</v>
      </c>
      <c r="D1251" s="101">
        <v>1</v>
      </c>
      <c r="E1251" s="100" t="s">
        <v>147</v>
      </c>
      <c r="F1251" s="100" t="s">
        <v>25</v>
      </c>
      <c r="G1251" s="100" t="s">
        <v>184</v>
      </c>
      <c r="H1251" s="100" t="s">
        <v>2236</v>
      </c>
      <c r="I1251" s="100" t="s">
        <v>141</v>
      </c>
      <c r="J1251" s="100" t="s">
        <v>143</v>
      </c>
      <c r="K1251" s="100" t="s">
        <v>144</v>
      </c>
      <c r="L1251" s="100" t="s">
        <v>145</v>
      </c>
      <c r="M1251" s="101">
        <v>12</v>
      </c>
      <c r="N1251" s="95">
        <v>37935709.530000001</v>
      </c>
      <c r="O1251" s="95">
        <v>-37935709.530000001</v>
      </c>
      <c r="P1251" s="95">
        <v>-37935709.530000001</v>
      </c>
      <c r="Q1251" s="95">
        <v>-54518928.18</v>
      </c>
      <c r="R1251" s="95">
        <v>-16583218.65</v>
      </c>
      <c r="S1251" s="95">
        <v>43.714006816943275</v>
      </c>
      <c r="T1251" s="100" t="s">
        <v>28</v>
      </c>
    </row>
    <row r="1252" spans="1:20" x14ac:dyDescent="0.55000000000000004">
      <c r="A1252" s="123">
        <v>2567</v>
      </c>
      <c r="B1252" s="99">
        <v>45565</v>
      </c>
      <c r="C1252" s="100" t="s">
        <v>2205</v>
      </c>
      <c r="D1252" s="101">
        <v>1</v>
      </c>
      <c r="E1252" s="100" t="s">
        <v>147</v>
      </c>
      <c r="F1252" s="100" t="s">
        <v>25</v>
      </c>
      <c r="G1252" s="100" t="s">
        <v>164</v>
      </c>
      <c r="H1252" s="100" t="s">
        <v>2237</v>
      </c>
      <c r="I1252" s="100" t="s">
        <v>141</v>
      </c>
      <c r="J1252" s="100" t="s">
        <v>143</v>
      </c>
      <c r="K1252" s="100" t="s">
        <v>144</v>
      </c>
      <c r="L1252" s="100" t="s">
        <v>145</v>
      </c>
      <c r="M1252" s="101">
        <v>12</v>
      </c>
      <c r="N1252" s="95">
        <v>20304399.899999999</v>
      </c>
      <c r="O1252" s="95">
        <v>-20304399.899999999</v>
      </c>
      <c r="P1252" s="95">
        <v>-20304399.899999999</v>
      </c>
      <c r="Q1252" s="95">
        <v>-24794461.109999999</v>
      </c>
      <c r="R1252" s="95">
        <v>-4490061.21</v>
      </c>
      <c r="S1252" s="95">
        <v>22.113735112161574</v>
      </c>
      <c r="T1252" s="100" t="s">
        <v>28</v>
      </c>
    </row>
    <row r="1253" spans="1:20" x14ac:dyDescent="0.55000000000000004">
      <c r="A1253" s="123">
        <v>2567</v>
      </c>
      <c r="B1253" s="99">
        <v>45565</v>
      </c>
      <c r="C1253" s="100" t="s">
        <v>2205</v>
      </c>
      <c r="D1253" s="101">
        <v>1</v>
      </c>
      <c r="E1253" s="100" t="s">
        <v>147</v>
      </c>
      <c r="F1253" s="100" t="s">
        <v>56</v>
      </c>
      <c r="G1253" s="100" t="s">
        <v>178</v>
      </c>
      <c r="H1253" s="100" t="s">
        <v>2238</v>
      </c>
      <c r="I1253" s="100" t="s">
        <v>141</v>
      </c>
      <c r="J1253" s="100" t="s">
        <v>143</v>
      </c>
      <c r="K1253" s="100" t="s">
        <v>144</v>
      </c>
      <c r="L1253" s="100" t="s">
        <v>145</v>
      </c>
      <c r="M1253" s="101">
        <v>12</v>
      </c>
      <c r="N1253" s="95">
        <v>166158798.66</v>
      </c>
      <c r="O1253" s="95">
        <v>-166158798.66</v>
      </c>
      <c r="P1253" s="95">
        <v>-166158798.66</v>
      </c>
      <c r="Q1253" s="95">
        <v>-200833139.99000007</v>
      </c>
      <c r="R1253" s="95">
        <v>-34674341.329999998</v>
      </c>
      <c r="S1253" s="95">
        <v>20.868194528146454</v>
      </c>
      <c r="T1253" s="100" t="s">
        <v>28</v>
      </c>
    </row>
    <row r="1254" spans="1:20" x14ac:dyDescent="0.55000000000000004">
      <c r="A1254" s="123">
        <v>2567</v>
      </c>
      <c r="B1254" s="99">
        <v>45565</v>
      </c>
      <c r="C1254" s="100" t="s">
        <v>2205</v>
      </c>
      <c r="D1254" s="101">
        <v>1</v>
      </c>
      <c r="E1254" s="100" t="s">
        <v>147</v>
      </c>
      <c r="F1254" s="100" t="s">
        <v>25</v>
      </c>
      <c r="G1254" s="100" t="s">
        <v>192</v>
      </c>
      <c r="H1254" s="100" t="s">
        <v>2239</v>
      </c>
      <c r="I1254" s="100" t="s">
        <v>141</v>
      </c>
      <c r="J1254" s="100" t="s">
        <v>143</v>
      </c>
      <c r="K1254" s="100" t="s">
        <v>144</v>
      </c>
      <c r="L1254" s="100" t="s">
        <v>145</v>
      </c>
      <c r="M1254" s="101">
        <v>12</v>
      </c>
      <c r="N1254" s="95">
        <v>21193912.460000001</v>
      </c>
      <c r="O1254" s="95">
        <v>-21193912.460000001</v>
      </c>
      <c r="P1254" s="95">
        <v>-21193912.460000001</v>
      </c>
      <c r="Q1254" s="95">
        <v>-34078621.149999999</v>
      </c>
      <c r="R1254" s="95">
        <v>-12884708.689999999</v>
      </c>
      <c r="S1254" s="95">
        <v>60.794384775900888</v>
      </c>
      <c r="T1254" s="100" t="s">
        <v>28</v>
      </c>
    </row>
    <row r="1255" spans="1:20" x14ac:dyDescent="0.55000000000000004">
      <c r="A1255" s="123">
        <v>2567</v>
      </c>
      <c r="B1255" s="99">
        <v>45565</v>
      </c>
      <c r="C1255" s="100" t="s">
        <v>2205</v>
      </c>
      <c r="D1255" s="101">
        <v>1</v>
      </c>
      <c r="E1255" s="100" t="s">
        <v>147</v>
      </c>
      <c r="F1255" s="100" t="s">
        <v>56</v>
      </c>
      <c r="G1255" s="100" t="s">
        <v>166</v>
      </c>
      <c r="H1255" s="100" t="s">
        <v>2240</v>
      </c>
      <c r="I1255" s="100" t="s">
        <v>141</v>
      </c>
      <c r="J1255" s="100" t="s">
        <v>143</v>
      </c>
      <c r="K1255" s="100" t="s">
        <v>144</v>
      </c>
      <c r="L1255" s="100" t="s">
        <v>145</v>
      </c>
      <c r="M1255" s="101">
        <v>12</v>
      </c>
      <c r="N1255" s="95">
        <v>81357418.349999994</v>
      </c>
      <c r="O1255" s="95">
        <v>-81357418.349999994</v>
      </c>
      <c r="P1255" s="95">
        <v>-81357418.349999994</v>
      </c>
      <c r="Q1255" s="95">
        <v>-108707758.34</v>
      </c>
      <c r="R1255" s="95">
        <v>-27350339.989999998</v>
      </c>
      <c r="S1255" s="95">
        <v>33.617512139260256</v>
      </c>
      <c r="T1255" s="100" t="s">
        <v>28</v>
      </c>
    </row>
    <row r="1256" spans="1:20" x14ac:dyDescent="0.55000000000000004">
      <c r="A1256" s="123">
        <v>2567</v>
      </c>
      <c r="B1256" s="99">
        <v>45565</v>
      </c>
      <c r="C1256" s="100" t="s">
        <v>2205</v>
      </c>
      <c r="D1256" s="101">
        <v>1</v>
      </c>
      <c r="E1256" s="100" t="s">
        <v>147</v>
      </c>
      <c r="F1256" s="100" t="s">
        <v>25</v>
      </c>
      <c r="G1256" s="100" t="s">
        <v>180</v>
      </c>
      <c r="H1256" s="100" t="s">
        <v>2241</v>
      </c>
      <c r="I1256" s="100" t="s">
        <v>141</v>
      </c>
      <c r="J1256" s="100" t="s">
        <v>143</v>
      </c>
      <c r="K1256" s="100" t="s">
        <v>144</v>
      </c>
      <c r="L1256" s="100" t="s">
        <v>145</v>
      </c>
      <c r="M1256" s="101">
        <v>12</v>
      </c>
      <c r="N1256" s="95">
        <v>73409575.390000001</v>
      </c>
      <c r="O1256" s="95">
        <v>-73409575.390000001</v>
      </c>
      <c r="P1256" s="95">
        <v>-73409575.390000001</v>
      </c>
      <c r="Q1256" s="95">
        <v>-107086561.52</v>
      </c>
      <c r="R1256" s="95">
        <v>-33676986.130000003</v>
      </c>
      <c r="S1256" s="95">
        <v>45.87546781340945</v>
      </c>
      <c r="T1256" s="100" t="s">
        <v>28</v>
      </c>
    </row>
    <row r="1257" spans="1:20" x14ac:dyDescent="0.55000000000000004">
      <c r="A1257" s="123">
        <v>2567</v>
      </c>
      <c r="B1257" s="99">
        <v>45565</v>
      </c>
      <c r="C1257" s="100" t="s">
        <v>2205</v>
      </c>
      <c r="D1257" s="101">
        <v>1</v>
      </c>
      <c r="E1257" s="100" t="s">
        <v>147</v>
      </c>
      <c r="F1257" s="100" t="s">
        <v>25</v>
      </c>
      <c r="G1257" s="100" t="s">
        <v>168</v>
      </c>
      <c r="H1257" s="100" t="s">
        <v>2242</v>
      </c>
      <c r="I1257" s="100" t="s">
        <v>141</v>
      </c>
      <c r="J1257" s="100" t="s">
        <v>143</v>
      </c>
      <c r="K1257" s="100" t="s">
        <v>144</v>
      </c>
      <c r="L1257" s="100" t="s">
        <v>145</v>
      </c>
      <c r="M1257" s="101">
        <v>12</v>
      </c>
      <c r="N1257" s="95">
        <v>18565345.890000001</v>
      </c>
      <c r="O1257" s="95">
        <v>-18565345.890000001</v>
      </c>
      <c r="P1257" s="95">
        <v>-18565345.890000001</v>
      </c>
      <c r="Q1257" s="95">
        <v>-24404271.440000001</v>
      </c>
      <c r="R1257" s="95">
        <v>-5838925.5499999998</v>
      </c>
      <c r="S1257" s="96">
        <v>31.450669352436179</v>
      </c>
      <c r="T1257" s="100" t="s">
        <v>28</v>
      </c>
    </row>
    <row r="1258" spans="1:20" x14ac:dyDescent="0.55000000000000004">
      <c r="A1258" s="123">
        <v>2567</v>
      </c>
      <c r="B1258" s="99">
        <v>45565</v>
      </c>
      <c r="C1258" s="100" t="s">
        <v>2205</v>
      </c>
      <c r="D1258" s="101">
        <v>1</v>
      </c>
      <c r="E1258" s="100" t="s">
        <v>147</v>
      </c>
      <c r="F1258" s="100" t="s">
        <v>25</v>
      </c>
      <c r="G1258" s="100" t="s">
        <v>182</v>
      </c>
      <c r="H1258" s="100" t="s">
        <v>2243</v>
      </c>
      <c r="I1258" s="100" t="s">
        <v>141</v>
      </c>
      <c r="J1258" s="100" t="s">
        <v>143</v>
      </c>
      <c r="K1258" s="100" t="s">
        <v>144</v>
      </c>
      <c r="L1258" s="100" t="s">
        <v>145</v>
      </c>
      <c r="M1258" s="101">
        <v>12</v>
      </c>
      <c r="N1258" s="95">
        <v>20690723.079999998</v>
      </c>
      <c r="O1258" s="95">
        <v>-20690723.079999998</v>
      </c>
      <c r="P1258" s="95">
        <v>-20690723.079999998</v>
      </c>
      <c r="Q1258" s="95">
        <v>-22523955.259999994</v>
      </c>
      <c r="R1258" s="95">
        <v>-1833232.18</v>
      </c>
      <c r="S1258" s="95">
        <v>8.8601648811975693</v>
      </c>
      <c r="T1258" s="100" t="s">
        <v>28</v>
      </c>
    </row>
    <row r="1259" spans="1:20" x14ac:dyDescent="0.55000000000000004">
      <c r="A1259" s="123">
        <v>2567</v>
      </c>
      <c r="B1259" s="99">
        <v>45565</v>
      </c>
      <c r="C1259" s="100" t="s">
        <v>2205</v>
      </c>
      <c r="D1259" s="101">
        <v>1</v>
      </c>
      <c r="E1259" s="100" t="s">
        <v>147</v>
      </c>
      <c r="F1259" s="100" t="s">
        <v>25</v>
      </c>
      <c r="G1259" s="100" t="s">
        <v>172</v>
      </c>
      <c r="H1259" s="100" t="s">
        <v>2244</v>
      </c>
      <c r="I1259" s="100" t="s">
        <v>141</v>
      </c>
      <c r="J1259" s="100" t="s">
        <v>143</v>
      </c>
      <c r="K1259" s="100" t="s">
        <v>144</v>
      </c>
      <c r="L1259" s="100" t="s">
        <v>145</v>
      </c>
      <c r="M1259" s="101">
        <v>12</v>
      </c>
      <c r="N1259" s="95">
        <v>13733492.199999999</v>
      </c>
      <c r="O1259" s="95">
        <v>-13733492.199999999</v>
      </c>
      <c r="P1259" s="95">
        <v>-13733492.199999999</v>
      </c>
      <c r="Q1259" s="95">
        <v>-19443686.050000001</v>
      </c>
      <c r="R1259" s="95">
        <v>-5710193.8499999996</v>
      </c>
      <c r="S1259" s="95">
        <v>41.578600452403506</v>
      </c>
      <c r="T1259" s="100" t="s">
        <v>28</v>
      </c>
    </row>
    <row r="1260" spans="1:20" x14ac:dyDescent="0.55000000000000004">
      <c r="A1260" s="123">
        <v>2567</v>
      </c>
      <c r="B1260" s="99">
        <v>45565</v>
      </c>
      <c r="C1260" s="100" t="s">
        <v>2205</v>
      </c>
      <c r="D1260" s="101">
        <v>1</v>
      </c>
      <c r="E1260" s="100" t="s">
        <v>147</v>
      </c>
      <c r="F1260" s="100" t="s">
        <v>25</v>
      </c>
      <c r="G1260" s="100" t="s">
        <v>186</v>
      </c>
      <c r="H1260" s="100" t="s">
        <v>2245</v>
      </c>
      <c r="I1260" s="100" t="s">
        <v>141</v>
      </c>
      <c r="J1260" s="100" t="s">
        <v>143</v>
      </c>
      <c r="K1260" s="100" t="s">
        <v>144</v>
      </c>
      <c r="L1260" s="100" t="s">
        <v>145</v>
      </c>
      <c r="M1260" s="101">
        <v>12</v>
      </c>
      <c r="N1260" s="95">
        <v>35614958.799999997</v>
      </c>
      <c r="O1260" s="95">
        <v>-35614958.799999997</v>
      </c>
      <c r="P1260" s="95">
        <v>-35614958.799999997</v>
      </c>
      <c r="Q1260" s="95">
        <v>-41533276.320000015</v>
      </c>
      <c r="R1260" s="95">
        <v>-5918317.5199999996</v>
      </c>
      <c r="S1260" s="95">
        <v>16.617504889546581</v>
      </c>
      <c r="T1260" s="100" t="s">
        <v>28</v>
      </c>
    </row>
    <row r="1261" spans="1:20" x14ac:dyDescent="0.55000000000000004">
      <c r="A1261" s="123">
        <v>2567</v>
      </c>
      <c r="B1261" s="99">
        <v>45565</v>
      </c>
      <c r="C1261" s="100" t="s">
        <v>2205</v>
      </c>
      <c r="D1261" s="101">
        <v>1</v>
      </c>
      <c r="E1261" s="100" t="s">
        <v>147</v>
      </c>
      <c r="F1261" s="100" t="s">
        <v>25</v>
      </c>
      <c r="G1261" s="100" t="s">
        <v>162</v>
      </c>
      <c r="H1261" s="100" t="s">
        <v>2246</v>
      </c>
      <c r="I1261" s="100" t="s">
        <v>141</v>
      </c>
      <c r="J1261" s="100" t="s">
        <v>143</v>
      </c>
      <c r="K1261" s="100" t="s">
        <v>144</v>
      </c>
      <c r="L1261" s="100" t="s">
        <v>145</v>
      </c>
      <c r="M1261" s="101">
        <v>12</v>
      </c>
      <c r="N1261" s="95">
        <v>11820306.48</v>
      </c>
      <c r="O1261" s="95">
        <v>-11820306.48</v>
      </c>
      <c r="P1261" s="95">
        <v>-11820306.48</v>
      </c>
      <c r="Q1261" s="95">
        <v>-9464434.9400000013</v>
      </c>
      <c r="R1261" s="95">
        <v>2355871.54</v>
      </c>
      <c r="S1261" s="95">
        <v>-19.930714520694899</v>
      </c>
      <c r="T1261" s="100" t="s">
        <v>28</v>
      </c>
    </row>
    <row r="1262" spans="1:20" x14ac:dyDescent="0.55000000000000004">
      <c r="A1262" s="123">
        <v>2567</v>
      </c>
      <c r="B1262" s="99">
        <v>45565</v>
      </c>
      <c r="C1262" s="100" t="s">
        <v>2205</v>
      </c>
      <c r="D1262" s="101">
        <v>1</v>
      </c>
      <c r="E1262" s="100" t="s">
        <v>147</v>
      </c>
      <c r="F1262" s="100" t="s">
        <v>25</v>
      </c>
      <c r="G1262" s="100" t="s">
        <v>170</v>
      </c>
      <c r="H1262" s="100" t="s">
        <v>2247</v>
      </c>
      <c r="I1262" s="100" t="s">
        <v>141</v>
      </c>
      <c r="J1262" s="100" t="s">
        <v>143</v>
      </c>
      <c r="K1262" s="100" t="s">
        <v>144</v>
      </c>
      <c r="L1262" s="100" t="s">
        <v>145</v>
      </c>
      <c r="M1262" s="101">
        <v>12</v>
      </c>
      <c r="N1262" s="95">
        <v>18210688.719999999</v>
      </c>
      <c r="O1262" s="95">
        <v>-18210688.719999999</v>
      </c>
      <c r="P1262" s="95">
        <v>-18210688.719999999</v>
      </c>
      <c r="Q1262" s="95">
        <v>-23099412.580000002</v>
      </c>
      <c r="R1262" s="95">
        <v>-4888723.8600000003</v>
      </c>
      <c r="S1262" s="95">
        <v>26.845354039965159</v>
      </c>
      <c r="T1262" s="100" t="s">
        <v>28</v>
      </c>
    </row>
    <row r="1263" spans="1:20" x14ac:dyDescent="0.55000000000000004">
      <c r="A1263" s="123">
        <v>2567</v>
      </c>
      <c r="B1263" s="99">
        <v>45565</v>
      </c>
      <c r="C1263" s="100" t="s">
        <v>2205</v>
      </c>
      <c r="D1263" s="101">
        <v>1</v>
      </c>
      <c r="E1263" s="100" t="s">
        <v>147</v>
      </c>
      <c r="F1263" s="100" t="s">
        <v>25</v>
      </c>
      <c r="G1263" s="100" t="s">
        <v>174</v>
      </c>
      <c r="H1263" s="100" t="s">
        <v>2248</v>
      </c>
      <c r="I1263" s="100" t="s">
        <v>141</v>
      </c>
      <c r="J1263" s="100" t="s">
        <v>143</v>
      </c>
      <c r="K1263" s="100" t="s">
        <v>144</v>
      </c>
      <c r="L1263" s="100" t="s">
        <v>145</v>
      </c>
      <c r="M1263" s="101">
        <v>12</v>
      </c>
      <c r="N1263" s="95">
        <v>27203739.73</v>
      </c>
      <c r="O1263" s="95">
        <v>-27203739.73</v>
      </c>
      <c r="P1263" s="95">
        <v>-27203739.73</v>
      </c>
      <c r="Q1263" s="95">
        <v>-40994626.25</v>
      </c>
      <c r="R1263" s="95">
        <v>-13790886.52</v>
      </c>
      <c r="S1263" s="95">
        <v>50.69481864212792</v>
      </c>
      <c r="T1263" s="100" t="s">
        <v>28</v>
      </c>
    </row>
    <row r="1264" spans="1:20" x14ac:dyDescent="0.55000000000000004">
      <c r="A1264" s="123">
        <v>2567</v>
      </c>
      <c r="B1264" s="99">
        <v>45565</v>
      </c>
      <c r="C1264" s="100" t="s">
        <v>2205</v>
      </c>
      <c r="D1264" s="101">
        <v>1</v>
      </c>
      <c r="E1264" s="100" t="s">
        <v>147</v>
      </c>
      <c r="F1264" s="100" t="s">
        <v>25</v>
      </c>
      <c r="G1264" s="100" t="s">
        <v>188</v>
      </c>
      <c r="H1264" s="100" t="s">
        <v>2249</v>
      </c>
      <c r="I1264" s="100" t="s">
        <v>141</v>
      </c>
      <c r="J1264" s="100" t="s">
        <v>143</v>
      </c>
      <c r="K1264" s="100" t="s">
        <v>144</v>
      </c>
      <c r="L1264" s="100" t="s">
        <v>145</v>
      </c>
      <c r="M1264" s="101">
        <v>12</v>
      </c>
      <c r="N1264" s="95">
        <v>15370726.51</v>
      </c>
      <c r="O1264" s="95">
        <v>-15370726.51</v>
      </c>
      <c r="P1264" s="95">
        <v>-15370726.51</v>
      </c>
      <c r="Q1264" s="95">
        <v>-22004874.050000001</v>
      </c>
      <c r="R1264" s="95">
        <v>-6634147.54</v>
      </c>
      <c r="S1264" s="95">
        <v>43.160923692734414</v>
      </c>
      <c r="T1264" s="100" t="s">
        <v>28</v>
      </c>
    </row>
    <row r="1265" spans="1:20" x14ac:dyDescent="0.55000000000000004">
      <c r="A1265" s="123">
        <v>2567</v>
      </c>
      <c r="B1265" s="99">
        <v>45565</v>
      </c>
      <c r="C1265" s="100" t="s">
        <v>2205</v>
      </c>
      <c r="D1265" s="101">
        <v>1</v>
      </c>
      <c r="E1265" s="100" t="s">
        <v>147</v>
      </c>
      <c r="F1265" s="100" t="s">
        <v>25</v>
      </c>
      <c r="G1265" s="100" t="s">
        <v>148</v>
      </c>
      <c r="H1265" s="100" t="s">
        <v>2250</v>
      </c>
      <c r="I1265" s="100" t="s">
        <v>141</v>
      </c>
      <c r="J1265" s="100" t="s">
        <v>143</v>
      </c>
      <c r="K1265" s="100" t="s">
        <v>144</v>
      </c>
      <c r="L1265" s="100" t="s">
        <v>145</v>
      </c>
      <c r="M1265" s="101">
        <v>12</v>
      </c>
      <c r="N1265" s="95">
        <v>27843439.460000001</v>
      </c>
      <c r="O1265" s="95">
        <v>-27843439.460000001</v>
      </c>
      <c r="P1265" s="95">
        <v>-27843439.460000001</v>
      </c>
      <c r="Q1265" s="95">
        <v>-33186573.990000002</v>
      </c>
      <c r="R1265" s="95">
        <v>-5343134.53</v>
      </c>
      <c r="S1265" s="95">
        <v>19.189922774002</v>
      </c>
      <c r="T1265" s="100" t="s">
        <v>28</v>
      </c>
    </row>
    <row r="1266" spans="1:20" x14ac:dyDescent="0.55000000000000004">
      <c r="A1266" s="123">
        <v>2567</v>
      </c>
      <c r="B1266" s="99">
        <v>45565</v>
      </c>
      <c r="C1266" s="100" t="s">
        <v>2205</v>
      </c>
      <c r="D1266" s="101">
        <v>1</v>
      </c>
      <c r="E1266" s="100" t="s">
        <v>147</v>
      </c>
      <c r="F1266" s="100" t="s">
        <v>25</v>
      </c>
      <c r="G1266" s="100" t="s">
        <v>150</v>
      </c>
      <c r="H1266" s="100" t="s">
        <v>2251</v>
      </c>
      <c r="I1266" s="100" t="s">
        <v>141</v>
      </c>
      <c r="J1266" s="100" t="s">
        <v>143</v>
      </c>
      <c r="K1266" s="100" t="s">
        <v>144</v>
      </c>
      <c r="L1266" s="100" t="s">
        <v>145</v>
      </c>
      <c r="M1266" s="101">
        <v>12</v>
      </c>
      <c r="N1266" s="95">
        <v>13981688.529999999</v>
      </c>
      <c r="O1266" s="95">
        <v>-13981688.529999999</v>
      </c>
      <c r="P1266" s="95">
        <v>-13981688.529999999</v>
      </c>
      <c r="Q1266" s="95">
        <v>-14855466.979999999</v>
      </c>
      <c r="R1266" s="95">
        <v>-873778.45</v>
      </c>
      <c r="S1266" s="95">
        <v>6.2494486851510498</v>
      </c>
      <c r="T1266" s="100" t="s">
        <v>28</v>
      </c>
    </row>
    <row r="1267" spans="1:20" x14ac:dyDescent="0.55000000000000004">
      <c r="A1267" s="123">
        <v>2567</v>
      </c>
      <c r="B1267" s="99">
        <v>45565</v>
      </c>
      <c r="C1267" s="100" t="s">
        <v>2205</v>
      </c>
      <c r="D1267" s="101">
        <v>1</v>
      </c>
      <c r="E1267" s="100" t="s">
        <v>147</v>
      </c>
      <c r="F1267" s="100" t="s">
        <v>25</v>
      </c>
      <c r="G1267" s="100" t="s">
        <v>196</v>
      </c>
      <c r="H1267" s="100" t="s">
        <v>2227</v>
      </c>
      <c r="I1267" s="100" t="s">
        <v>32</v>
      </c>
      <c r="J1267" s="100" t="s">
        <v>32</v>
      </c>
      <c r="K1267" s="100" t="s">
        <v>76</v>
      </c>
      <c r="L1267" s="100" t="s">
        <v>77</v>
      </c>
      <c r="M1267" s="101">
        <v>12</v>
      </c>
      <c r="N1267" s="95">
        <v>77314.36</v>
      </c>
      <c r="O1267" s="95">
        <v>249699.02</v>
      </c>
      <c r="P1267" s="95">
        <v>249699.02</v>
      </c>
      <c r="Q1267" s="95">
        <v>201388.05000000002</v>
      </c>
      <c r="R1267" s="95">
        <v>-48310.97</v>
      </c>
      <c r="S1267" s="95">
        <v>-19.347681060181973</v>
      </c>
      <c r="T1267" s="100" t="s">
        <v>73</v>
      </c>
    </row>
    <row r="1268" spans="1:20" x14ac:dyDescent="0.55000000000000004">
      <c r="A1268" s="123">
        <v>2567</v>
      </c>
      <c r="B1268" s="99">
        <v>45565</v>
      </c>
      <c r="C1268" s="100" t="s">
        <v>2205</v>
      </c>
      <c r="D1268" s="101">
        <v>1</v>
      </c>
      <c r="E1268" s="100" t="s">
        <v>147</v>
      </c>
      <c r="F1268" s="100" t="s">
        <v>49</v>
      </c>
      <c r="G1268" s="100" t="s">
        <v>156</v>
      </c>
      <c r="H1268" s="100" t="s">
        <v>2228</v>
      </c>
      <c r="I1268" s="100" t="s">
        <v>32</v>
      </c>
      <c r="J1268" s="100" t="s">
        <v>32</v>
      </c>
      <c r="K1268" s="100" t="s">
        <v>76</v>
      </c>
      <c r="L1268" s="100" t="s">
        <v>77</v>
      </c>
      <c r="M1268" s="101">
        <v>12</v>
      </c>
      <c r="N1268" s="95">
        <v>49476522.600000001</v>
      </c>
      <c r="O1268" s="95">
        <v>35000000</v>
      </c>
      <c r="P1268" s="95">
        <v>35000000</v>
      </c>
      <c r="Q1268" s="95">
        <v>52714252.979999997</v>
      </c>
      <c r="R1268" s="95">
        <v>17714252.98</v>
      </c>
      <c r="S1268" s="95">
        <v>50.612151371428567</v>
      </c>
      <c r="T1268" s="100" t="s">
        <v>28</v>
      </c>
    </row>
    <row r="1269" spans="1:20" x14ac:dyDescent="0.55000000000000004">
      <c r="A1269" s="123">
        <v>2567</v>
      </c>
      <c r="B1269" s="99">
        <v>45565</v>
      </c>
      <c r="C1269" s="100" t="s">
        <v>2205</v>
      </c>
      <c r="D1269" s="101">
        <v>1</v>
      </c>
      <c r="E1269" s="100" t="s">
        <v>147</v>
      </c>
      <c r="F1269" s="100" t="s">
        <v>56</v>
      </c>
      <c r="G1269" s="100" t="s">
        <v>152</v>
      </c>
      <c r="H1269" s="100" t="s">
        <v>2229</v>
      </c>
      <c r="I1269" s="100" t="s">
        <v>32</v>
      </c>
      <c r="J1269" s="100" t="s">
        <v>32</v>
      </c>
      <c r="K1269" s="100" t="s">
        <v>76</v>
      </c>
      <c r="L1269" s="100" t="s">
        <v>77</v>
      </c>
      <c r="M1269" s="101">
        <v>12</v>
      </c>
      <c r="N1269" s="95">
        <v>9530582.8000000007</v>
      </c>
      <c r="O1269" s="95">
        <v>10700000</v>
      </c>
      <c r="P1269" s="95">
        <v>10700000</v>
      </c>
      <c r="Q1269" s="95">
        <v>11125614.529999999</v>
      </c>
      <c r="R1269" s="95">
        <v>425614.53</v>
      </c>
      <c r="S1269" s="95">
        <v>3.9777058878504676</v>
      </c>
      <c r="T1269" s="100" t="s">
        <v>28</v>
      </c>
    </row>
    <row r="1270" spans="1:20" x14ac:dyDescent="0.55000000000000004">
      <c r="A1270" s="123">
        <v>2567</v>
      </c>
      <c r="B1270" s="99">
        <v>45565</v>
      </c>
      <c r="C1270" s="100" t="s">
        <v>2205</v>
      </c>
      <c r="D1270" s="101">
        <v>1</v>
      </c>
      <c r="E1270" s="100" t="s">
        <v>147</v>
      </c>
      <c r="F1270" s="100" t="s">
        <v>25</v>
      </c>
      <c r="G1270" s="100" t="s">
        <v>190</v>
      </c>
      <c r="H1270" s="100" t="s">
        <v>2230</v>
      </c>
      <c r="I1270" s="100" t="s">
        <v>32</v>
      </c>
      <c r="J1270" s="100" t="s">
        <v>32</v>
      </c>
      <c r="K1270" s="100" t="s">
        <v>76</v>
      </c>
      <c r="L1270" s="100" t="s">
        <v>77</v>
      </c>
      <c r="M1270" s="101">
        <v>12</v>
      </c>
      <c r="N1270" s="95">
        <v>1759512.9</v>
      </c>
      <c r="O1270" s="95">
        <v>1854841.5</v>
      </c>
      <c r="P1270" s="95">
        <v>1854841.5</v>
      </c>
      <c r="Q1270" s="95">
        <v>1876884.17</v>
      </c>
      <c r="R1270" s="95">
        <v>22042.67</v>
      </c>
      <c r="S1270" s="95">
        <v>1.1883856383416052</v>
      </c>
      <c r="T1270" s="100" t="s">
        <v>28</v>
      </c>
    </row>
    <row r="1271" spans="1:20" x14ac:dyDescent="0.55000000000000004">
      <c r="A1271" s="123">
        <v>2567</v>
      </c>
      <c r="B1271" s="99">
        <v>45565</v>
      </c>
      <c r="C1271" s="100" t="s">
        <v>2205</v>
      </c>
      <c r="D1271" s="101">
        <v>1</v>
      </c>
      <c r="E1271" s="100" t="s">
        <v>147</v>
      </c>
      <c r="F1271" s="100" t="s">
        <v>25</v>
      </c>
      <c r="G1271" s="100" t="s">
        <v>176</v>
      </c>
      <c r="H1271" s="100" t="s">
        <v>2231</v>
      </c>
      <c r="I1271" s="100" t="s">
        <v>32</v>
      </c>
      <c r="J1271" s="100" t="s">
        <v>32</v>
      </c>
      <c r="K1271" s="100" t="s">
        <v>76</v>
      </c>
      <c r="L1271" s="100" t="s">
        <v>77</v>
      </c>
      <c r="M1271" s="101">
        <v>12</v>
      </c>
      <c r="N1271" s="95">
        <v>828092.42</v>
      </c>
      <c r="O1271" s="95">
        <v>830000</v>
      </c>
      <c r="P1271" s="95">
        <v>830000</v>
      </c>
      <c r="Q1271" s="95">
        <v>1045997.85</v>
      </c>
      <c r="R1271" s="95">
        <v>215997.85</v>
      </c>
      <c r="S1271" s="96">
        <v>26.023837349397589</v>
      </c>
      <c r="T1271" s="100" t="s">
        <v>28</v>
      </c>
    </row>
    <row r="1272" spans="1:20" x14ac:dyDescent="0.55000000000000004">
      <c r="A1272" s="123">
        <v>2567</v>
      </c>
      <c r="B1272" s="99">
        <v>45565</v>
      </c>
      <c r="C1272" s="100" t="s">
        <v>2205</v>
      </c>
      <c r="D1272" s="101">
        <v>1</v>
      </c>
      <c r="E1272" s="100" t="s">
        <v>147</v>
      </c>
      <c r="F1272" s="100" t="s">
        <v>25</v>
      </c>
      <c r="G1272" s="100" t="s">
        <v>158</v>
      </c>
      <c r="H1272" s="100" t="s">
        <v>2232</v>
      </c>
      <c r="I1272" s="100" t="s">
        <v>32</v>
      </c>
      <c r="J1272" s="100" t="s">
        <v>32</v>
      </c>
      <c r="K1272" s="100" t="s">
        <v>76</v>
      </c>
      <c r="L1272" s="100" t="s">
        <v>77</v>
      </c>
      <c r="M1272" s="101">
        <v>12</v>
      </c>
      <c r="N1272" s="95">
        <v>1323296.3999999999</v>
      </c>
      <c r="O1272" s="95">
        <v>1234390</v>
      </c>
      <c r="P1272" s="95">
        <v>1234390</v>
      </c>
      <c r="Q1272" s="95">
        <v>1120446.77</v>
      </c>
      <c r="R1272" s="95">
        <v>-113943.23</v>
      </c>
      <c r="S1272" s="95">
        <v>-9.2307317784492735</v>
      </c>
      <c r="T1272" s="100" t="s">
        <v>73</v>
      </c>
    </row>
    <row r="1273" spans="1:20" x14ac:dyDescent="0.55000000000000004">
      <c r="A1273" s="123">
        <v>2567</v>
      </c>
      <c r="B1273" s="99">
        <v>45565</v>
      </c>
      <c r="C1273" s="100" t="s">
        <v>2205</v>
      </c>
      <c r="D1273" s="101">
        <v>1</v>
      </c>
      <c r="E1273" s="100" t="s">
        <v>147</v>
      </c>
      <c r="F1273" s="100" t="s">
        <v>25</v>
      </c>
      <c r="G1273" s="100" t="s">
        <v>194</v>
      </c>
      <c r="H1273" s="100" t="s">
        <v>2233</v>
      </c>
      <c r="I1273" s="100" t="s">
        <v>32</v>
      </c>
      <c r="J1273" s="100" t="s">
        <v>32</v>
      </c>
      <c r="K1273" s="100" t="s">
        <v>76</v>
      </c>
      <c r="L1273" s="100" t="s">
        <v>77</v>
      </c>
      <c r="M1273" s="101">
        <v>12</v>
      </c>
      <c r="N1273" s="95">
        <v>984783.32</v>
      </c>
      <c r="O1273" s="95">
        <v>1004054.71</v>
      </c>
      <c r="P1273" s="95">
        <v>1004054.71</v>
      </c>
      <c r="Q1273" s="95">
        <v>1032767.3</v>
      </c>
      <c r="R1273" s="95">
        <v>28712.59</v>
      </c>
      <c r="S1273" s="95">
        <v>2.8596638922195785</v>
      </c>
      <c r="T1273" s="100" t="s">
        <v>28</v>
      </c>
    </row>
    <row r="1274" spans="1:20" x14ac:dyDescent="0.55000000000000004">
      <c r="A1274" s="123">
        <v>2567</v>
      </c>
      <c r="B1274" s="99">
        <v>45565</v>
      </c>
      <c r="C1274" s="100" t="s">
        <v>2205</v>
      </c>
      <c r="D1274" s="101">
        <v>1</v>
      </c>
      <c r="E1274" s="100" t="s">
        <v>147</v>
      </c>
      <c r="F1274" s="100" t="s">
        <v>25</v>
      </c>
      <c r="G1274" s="100" t="s">
        <v>154</v>
      </c>
      <c r="H1274" s="100" t="s">
        <v>2234</v>
      </c>
      <c r="I1274" s="100" t="s">
        <v>32</v>
      </c>
      <c r="J1274" s="100" t="s">
        <v>32</v>
      </c>
      <c r="K1274" s="100" t="s">
        <v>76</v>
      </c>
      <c r="L1274" s="100" t="s">
        <v>77</v>
      </c>
      <c r="M1274" s="101">
        <v>12</v>
      </c>
      <c r="N1274" s="95">
        <v>411499.48</v>
      </c>
      <c r="O1274" s="95">
        <v>623400</v>
      </c>
      <c r="P1274" s="95">
        <v>623400</v>
      </c>
      <c r="Q1274" s="95">
        <v>621213.79</v>
      </c>
      <c r="R1274" s="95">
        <v>-2186.21</v>
      </c>
      <c r="S1274" s="95">
        <v>-0.35069136990696181</v>
      </c>
      <c r="T1274" s="100" t="s">
        <v>73</v>
      </c>
    </row>
    <row r="1275" spans="1:20" x14ac:dyDescent="0.55000000000000004">
      <c r="A1275" s="123">
        <v>2567</v>
      </c>
      <c r="B1275" s="99">
        <v>45565</v>
      </c>
      <c r="C1275" s="100" t="s">
        <v>2205</v>
      </c>
      <c r="D1275" s="101">
        <v>1</v>
      </c>
      <c r="E1275" s="100" t="s">
        <v>147</v>
      </c>
      <c r="F1275" s="100" t="s">
        <v>56</v>
      </c>
      <c r="G1275" s="100" t="s">
        <v>160</v>
      </c>
      <c r="H1275" s="100" t="s">
        <v>2235</v>
      </c>
      <c r="I1275" s="100" t="s">
        <v>32</v>
      </c>
      <c r="J1275" s="100" t="s">
        <v>32</v>
      </c>
      <c r="K1275" s="100" t="s">
        <v>76</v>
      </c>
      <c r="L1275" s="100" t="s">
        <v>77</v>
      </c>
      <c r="M1275" s="101">
        <v>12</v>
      </c>
      <c r="N1275" s="95">
        <v>12024492.93</v>
      </c>
      <c r="O1275" s="95">
        <v>13950000</v>
      </c>
      <c r="P1275" s="95">
        <v>13950000</v>
      </c>
      <c r="Q1275" s="95">
        <v>11568315.800000001</v>
      </c>
      <c r="R1275" s="95">
        <v>-2381684.2000000002</v>
      </c>
      <c r="S1275" s="95">
        <v>-17.073005017921147</v>
      </c>
      <c r="T1275" s="100" t="s">
        <v>73</v>
      </c>
    </row>
    <row r="1276" spans="1:20" x14ac:dyDescent="0.55000000000000004">
      <c r="A1276" s="123">
        <v>2567</v>
      </c>
      <c r="B1276" s="99">
        <v>45565</v>
      </c>
      <c r="C1276" s="100" t="s">
        <v>2205</v>
      </c>
      <c r="D1276" s="101">
        <v>1</v>
      </c>
      <c r="E1276" s="100" t="s">
        <v>147</v>
      </c>
      <c r="F1276" s="100" t="s">
        <v>25</v>
      </c>
      <c r="G1276" s="100" t="s">
        <v>184</v>
      </c>
      <c r="H1276" s="100" t="s">
        <v>2236</v>
      </c>
      <c r="I1276" s="100" t="s">
        <v>32</v>
      </c>
      <c r="J1276" s="100" t="s">
        <v>32</v>
      </c>
      <c r="K1276" s="100" t="s">
        <v>76</v>
      </c>
      <c r="L1276" s="100" t="s">
        <v>77</v>
      </c>
      <c r="M1276" s="101">
        <v>12</v>
      </c>
      <c r="N1276" s="95">
        <v>920264.73</v>
      </c>
      <c r="O1276" s="95">
        <v>837500</v>
      </c>
      <c r="P1276" s="95">
        <v>837500</v>
      </c>
      <c r="Q1276" s="95">
        <v>879556.7</v>
      </c>
      <c r="R1276" s="95">
        <v>42056.7</v>
      </c>
      <c r="S1276" s="95">
        <v>5.0216955223880602</v>
      </c>
      <c r="T1276" s="100" t="s">
        <v>28</v>
      </c>
    </row>
    <row r="1277" spans="1:20" x14ac:dyDescent="0.55000000000000004">
      <c r="A1277" s="123">
        <v>2567</v>
      </c>
      <c r="B1277" s="99">
        <v>45565</v>
      </c>
      <c r="C1277" s="100" t="s">
        <v>2205</v>
      </c>
      <c r="D1277" s="101">
        <v>1</v>
      </c>
      <c r="E1277" s="100" t="s">
        <v>147</v>
      </c>
      <c r="F1277" s="100" t="s">
        <v>25</v>
      </c>
      <c r="G1277" s="100" t="s">
        <v>164</v>
      </c>
      <c r="H1277" s="100" t="s">
        <v>2237</v>
      </c>
      <c r="I1277" s="100" t="s">
        <v>32</v>
      </c>
      <c r="J1277" s="100" t="s">
        <v>32</v>
      </c>
      <c r="K1277" s="100" t="s">
        <v>76</v>
      </c>
      <c r="L1277" s="100" t="s">
        <v>77</v>
      </c>
      <c r="M1277" s="101">
        <v>12</v>
      </c>
      <c r="N1277" s="95">
        <v>1006047.61</v>
      </c>
      <c r="O1277" s="95">
        <v>1291918</v>
      </c>
      <c r="P1277" s="95">
        <v>1291918</v>
      </c>
      <c r="Q1277" s="95">
        <v>1344364.4400000002</v>
      </c>
      <c r="R1277" s="95">
        <v>52446.44</v>
      </c>
      <c r="S1277" s="95">
        <v>4.0595796327630698</v>
      </c>
      <c r="T1277" s="100" t="s">
        <v>28</v>
      </c>
    </row>
    <row r="1278" spans="1:20" x14ac:dyDescent="0.55000000000000004">
      <c r="A1278" s="123">
        <v>2567</v>
      </c>
      <c r="B1278" s="99">
        <v>45565</v>
      </c>
      <c r="C1278" s="100" t="s">
        <v>2205</v>
      </c>
      <c r="D1278" s="101">
        <v>1</v>
      </c>
      <c r="E1278" s="100" t="s">
        <v>147</v>
      </c>
      <c r="F1278" s="100" t="s">
        <v>56</v>
      </c>
      <c r="G1278" s="100" t="s">
        <v>178</v>
      </c>
      <c r="H1278" s="100" t="s">
        <v>2238</v>
      </c>
      <c r="I1278" s="100" t="s">
        <v>32</v>
      </c>
      <c r="J1278" s="100" t="s">
        <v>32</v>
      </c>
      <c r="K1278" s="100" t="s">
        <v>76</v>
      </c>
      <c r="L1278" s="100" t="s">
        <v>77</v>
      </c>
      <c r="M1278" s="101">
        <v>12</v>
      </c>
      <c r="N1278" s="95">
        <v>12187239</v>
      </c>
      <c r="O1278" s="95">
        <v>12995920</v>
      </c>
      <c r="P1278" s="95">
        <v>12995920</v>
      </c>
      <c r="Q1278" s="95">
        <v>12242795.650000002</v>
      </c>
      <c r="R1278" s="95">
        <v>-753124.35</v>
      </c>
      <c r="S1278" s="95">
        <v>-5.7950829952785181</v>
      </c>
      <c r="T1278" s="100" t="s">
        <v>73</v>
      </c>
    </row>
    <row r="1279" spans="1:20" x14ac:dyDescent="0.55000000000000004">
      <c r="A1279" s="123">
        <v>2567</v>
      </c>
      <c r="B1279" s="99">
        <v>45565</v>
      </c>
      <c r="C1279" s="100" t="s">
        <v>2205</v>
      </c>
      <c r="D1279" s="101">
        <v>1</v>
      </c>
      <c r="E1279" s="100" t="s">
        <v>147</v>
      </c>
      <c r="F1279" s="100" t="s">
        <v>25</v>
      </c>
      <c r="G1279" s="100" t="s">
        <v>192</v>
      </c>
      <c r="H1279" s="100" t="s">
        <v>2239</v>
      </c>
      <c r="I1279" s="100" t="s">
        <v>32</v>
      </c>
      <c r="J1279" s="100" t="s">
        <v>32</v>
      </c>
      <c r="K1279" s="100" t="s">
        <v>76</v>
      </c>
      <c r="L1279" s="100" t="s">
        <v>77</v>
      </c>
      <c r="M1279" s="101">
        <v>12</v>
      </c>
      <c r="N1279" s="95">
        <v>721610.7</v>
      </c>
      <c r="O1279" s="95">
        <v>661000</v>
      </c>
      <c r="P1279" s="95">
        <v>661000</v>
      </c>
      <c r="Q1279" s="95">
        <v>600014.37</v>
      </c>
      <c r="R1279" s="95">
        <v>-60985.63</v>
      </c>
      <c r="S1279" s="95">
        <v>-9.2262677760968224</v>
      </c>
      <c r="T1279" s="100" t="s">
        <v>73</v>
      </c>
    </row>
    <row r="1280" spans="1:20" x14ac:dyDescent="0.55000000000000004">
      <c r="A1280" s="123">
        <v>2567</v>
      </c>
      <c r="B1280" s="99">
        <v>45565</v>
      </c>
      <c r="C1280" s="100" t="s">
        <v>2205</v>
      </c>
      <c r="D1280" s="101">
        <v>1</v>
      </c>
      <c r="E1280" s="100" t="s">
        <v>147</v>
      </c>
      <c r="F1280" s="100" t="s">
        <v>56</v>
      </c>
      <c r="G1280" s="100" t="s">
        <v>166</v>
      </c>
      <c r="H1280" s="100" t="s">
        <v>2240</v>
      </c>
      <c r="I1280" s="100" t="s">
        <v>32</v>
      </c>
      <c r="J1280" s="100" t="s">
        <v>32</v>
      </c>
      <c r="K1280" s="100" t="s">
        <v>76</v>
      </c>
      <c r="L1280" s="100" t="s">
        <v>77</v>
      </c>
      <c r="M1280" s="101">
        <v>12</v>
      </c>
      <c r="N1280" s="95">
        <v>4920851.41</v>
      </c>
      <c r="O1280" s="95">
        <v>5088345.18</v>
      </c>
      <c r="P1280" s="95">
        <v>5088345.18</v>
      </c>
      <c r="Q1280" s="95">
        <v>5047055.129999999</v>
      </c>
      <c r="R1280" s="95">
        <v>-41290.050000000003</v>
      </c>
      <c r="S1280" s="95">
        <v>-0.81146322702894935</v>
      </c>
      <c r="T1280" s="100" t="s">
        <v>73</v>
      </c>
    </row>
    <row r="1281" spans="1:20" x14ac:dyDescent="0.55000000000000004">
      <c r="A1281" s="123">
        <v>2567</v>
      </c>
      <c r="B1281" s="99">
        <v>45565</v>
      </c>
      <c r="C1281" s="100" t="s">
        <v>2205</v>
      </c>
      <c r="D1281" s="101">
        <v>1</v>
      </c>
      <c r="E1281" s="100" t="s">
        <v>147</v>
      </c>
      <c r="F1281" s="100" t="s">
        <v>25</v>
      </c>
      <c r="G1281" s="100" t="s">
        <v>180</v>
      </c>
      <c r="H1281" s="100" t="s">
        <v>2241</v>
      </c>
      <c r="I1281" s="100" t="s">
        <v>32</v>
      </c>
      <c r="J1281" s="100" t="s">
        <v>32</v>
      </c>
      <c r="K1281" s="100" t="s">
        <v>76</v>
      </c>
      <c r="L1281" s="100" t="s">
        <v>77</v>
      </c>
      <c r="M1281" s="101">
        <v>12</v>
      </c>
      <c r="N1281" s="95">
        <v>1785766.59</v>
      </c>
      <c r="O1281" s="95">
        <v>1775000</v>
      </c>
      <c r="P1281" s="95">
        <v>1775000</v>
      </c>
      <c r="Q1281" s="95">
        <v>2122625.7199999997</v>
      </c>
      <c r="R1281" s="95">
        <v>347625.72</v>
      </c>
      <c r="S1281" s="95">
        <v>19.584547605633805</v>
      </c>
      <c r="T1281" s="100" t="s">
        <v>28</v>
      </c>
    </row>
    <row r="1282" spans="1:20" x14ac:dyDescent="0.55000000000000004">
      <c r="A1282" s="123">
        <v>2567</v>
      </c>
      <c r="B1282" s="99">
        <v>45565</v>
      </c>
      <c r="C1282" s="100" t="s">
        <v>2205</v>
      </c>
      <c r="D1282" s="101">
        <v>1</v>
      </c>
      <c r="E1282" s="100" t="s">
        <v>147</v>
      </c>
      <c r="F1282" s="100" t="s">
        <v>25</v>
      </c>
      <c r="G1282" s="100" t="s">
        <v>168</v>
      </c>
      <c r="H1282" s="100" t="s">
        <v>2242</v>
      </c>
      <c r="I1282" s="100" t="s">
        <v>32</v>
      </c>
      <c r="J1282" s="100" t="s">
        <v>32</v>
      </c>
      <c r="K1282" s="100" t="s">
        <v>76</v>
      </c>
      <c r="L1282" s="100" t="s">
        <v>77</v>
      </c>
      <c r="M1282" s="101">
        <v>12</v>
      </c>
      <c r="N1282" s="95">
        <v>611648.93999999994</v>
      </c>
      <c r="O1282" s="95">
        <v>710000</v>
      </c>
      <c r="P1282" s="95">
        <v>710000</v>
      </c>
      <c r="Q1282" s="95">
        <v>684731.09000000008</v>
      </c>
      <c r="R1282" s="95">
        <v>-25268.91</v>
      </c>
      <c r="S1282" s="95">
        <v>-3.5590014084507042</v>
      </c>
      <c r="T1282" s="100" t="s">
        <v>73</v>
      </c>
    </row>
    <row r="1283" spans="1:20" x14ac:dyDescent="0.55000000000000004">
      <c r="A1283" s="123">
        <v>2567</v>
      </c>
      <c r="B1283" s="99">
        <v>45565</v>
      </c>
      <c r="C1283" s="100" t="s">
        <v>2205</v>
      </c>
      <c r="D1283" s="101">
        <v>1</v>
      </c>
      <c r="E1283" s="100" t="s">
        <v>147</v>
      </c>
      <c r="F1283" s="100" t="s">
        <v>25</v>
      </c>
      <c r="G1283" s="100" t="s">
        <v>182</v>
      </c>
      <c r="H1283" s="100" t="s">
        <v>2243</v>
      </c>
      <c r="I1283" s="100" t="s">
        <v>32</v>
      </c>
      <c r="J1283" s="100" t="s">
        <v>32</v>
      </c>
      <c r="K1283" s="100" t="s">
        <v>76</v>
      </c>
      <c r="L1283" s="100" t="s">
        <v>77</v>
      </c>
      <c r="M1283" s="101">
        <v>12</v>
      </c>
      <c r="N1283" s="95">
        <v>638466.36</v>
      </c>
      <c r="O1283" s="95">
        <v>658173.5</v>
      </c>
      <c r="P1283" s="95">
        <v>658173.5</v>
      </c>
      <c r="Q1283" s="95">
        <v>866359.51</v>
      </c>
      <c r="R1283" s="95">
        <v>208186.01</v>
      </c>
      <c r="S1283" s="95">
        <v>31.630870887387594</v>
      </c>
      <c r="T1283" s="100" t="s">
        <v>28</v>
      </c>
    </row>
    <row r="1284" spans="1:20" x14ac:dyDescent="0.55000000000000004">
      <c r="A1284" s="123">
        <v>2567</v>
      </c>
      <c r="B1284" s="99">
        <v>45565</v>
      </c>
      <c r="C1284" s="100" t="s">
        <v>2205</v>
      </c>
      <c r="D1284" s="101">
        <v>1</v>
      </c>
      <c r="E1284" s="100" t="s">
        <v>147</v>
      </c>
      <c r="F1284" s="100" t="s">
        <v>25</v>
      </c>
      <c r="G1284" s="100" t="s">
        <v>172</v>
      </c>
      <c r="H1284" s="100" t="s">
        <v>2244</v>
      </c>
      <c r="I1284" s="100" t="s">
        <v>32</v>
      </c>
      <c r="J1284" s="100" t="s">
        <v>32</v>
      </c>
      <c r="K1284" s="100" t="s">
        <v>76</v>
      </c>
      <c r="L1284" s="100" t="s">
        <v>77</v>
      </c>
      <c r="M1284" s="101">
        <v>12</v>
      </c>
      <c r="N1284" s="95">
        <v>336936.02</v>
      </c>
      <c r="O1284" s="95">
        <v>254499.20000000001</v>
      </c>
      <c r="P1284" s="95">
        <v>254499.20000000001</v>
      </c>
      <c r="Q1284" s="95">
        <v>205179.07999999996</v>
      </c>
      <c r="R1284" s="95">
        <v>-49320.12</v>
      </c>
      <c r="S1284" s="95">
        <v>-19.379282921125096</v>
      </c>
      <c r="T1284" s="100" t="s">
        <v>73</v>
      </c>
    </row>
    <row r="1285" spans="1:20" x14ac:dyDescent="0.55000000000000004">
      <c r="A1285" s="123">
        <v>2567</v>
      </c>
      <c r="B1285" s="99">
        <v>45565</v>
      </c>
      <c r="C1285" s="100" t="s">
        <v>2205</v>
      </c>
      <c r="D1285" s="101">
        <v>1</v>
      </c>
      <c r="E1285" s="100" t="s">
        <v>147</v>
      </c>
      <c r="F1285" s="100" t="s">
        <v>25</v>
      </c>
      <c r="G1285" s="100" t="s">
        <v>186</v>
      </c>
      <c r="H1285" s="100" t="s">
        <v>2245</v>
      </c>
      <c r="I1285" s="100" t="s">
        <v>32</v>
      </c>
      <c r="J1285" s="100" t="s">
        <v>32</v>
      </c>
      <c r="K1285" s="100" t="s">
        <v>76</v>
      </c>
      <c r="L1285" s="100" t="s">
        <v>77</v>
      </c>
      <c r="M1285" s="101">
        <v>12</v>
      </c>
      <c r="N1285" s="95">
        <v>966621.97</v>
      </c>
      <c r="O1285" s="95">
        <v>1305347.5</v>
      </c>
      <c r="P1285" s="95">
        <v>1305347.5</v>
      </c>
      <c r="Q1285" s="95">
        <v>1304864.7700000003</v>
      </c>
      <c r="R1285" s="95">
        <v>-482.73</v>
      </c>
      <c r="S1285" s="95">
        <v>-3.6980957178069443E-2</v>
      </c>
      <c r="T1285" s="100" t="s">
        <v>73</v>
      </c>
    </row>
    <row r="1286" spans="1:20" x14ac:dyDescent="0.55000000000000004">
      <c r="A1286" s="123">
        <v>2567</v>
      </c>
      <c r="B1286" s="99">
        <v>45565</v>
      </c>
      <c r="C1286" s="100" t="s">
        <v>2205</v>
      </c>
      <c r="D1286" s="101">
        <v>1</v>
      </c>
      <c r="E1286" s="100" t="s">
        <v>147</v>
      </c>
      <c r="F1286" s="100" t="s">
        <v>25</v>
      </c>
      <c r="G1286" s="100" t="s">
        <v>162</v>
      </c>
      <c r="H1286" s="100" t="s">
        <v>2246</v>
      </c>
      <c r="I1286" s="100" t="s">
        <v>32</v>
      </c>
      <c r="J1286" s="100" t="s">
        <v>32</v>
      </c>
      <c r="K1286" s="100" t="s">
        <v>76</v>
      </c>
      <c r="L1286" s="100" t="s">
        <v>77</v>
      </c>
      <c r="M1286" s="101">
        <v>12</v>
      </c>
      <c r="N1286" s="95">
        <v>307128.3</v>
      </c>
      <c r="O1286" s="95">
        <v>392496.33</v>
      </c>
      <c r="P1286" s="95">
        <v>392496.33</v>
      </c>
      <c r="Q1286" s="95">
        <v>370280.07999999996</v>
      </c>
      <c r="R1286" s="95">
        <v>-22216.25</v>
      </c>
      <c r="S1286" s="95">
        <v>-5.6602440078866474</v>
      </c>
      <c r="T1286" s="100" t="s">
        <v>73</v>
      </c>
    </row>
    <row r="1287" spans="1:20" x14ac:dyDescent="0.55000000000000004">
      <c r="A1287" s="123">
        <v>2567</v>
      </c>
      <c r="B1287" s="99">
        <v>45565</v>
      </c>
      <c r="C1287" s="100" t="s">
        <v>2205</v>
      </c>
      <c r="D1287" s="101">
        <v>1</v>
      </c>
      <c r="E1287" s="100" t="s">
        <v>147</v>
      </c>
      <c r="F1287" s="100" t="s">
        <v>25</v>
      </c>
      <c r="G1287" s="100" t="s">
        <v>170</v>
      </c>
      <c r="H1287" s="100" t="s">
        <v>2247</v>
      </c>
      <c r="I1287" s="100" t="s">
        <v>32</v>
      </c>
      <c r="J1287" s="100" t="s">
        <v>32</v>
      </c>
      <c r="K1287" s="100" t="s">
        <v>76</v>
      </c>
      <c r="L1287" s="100" t="s">
        <v>77</v>
      </c>
      <c r="M1287" s="101">
        <v>12</v>
      </c>
      <c r="N1287" s="95">
        <v>415430.5</v>
      </c>
      <c r="O1287" s="95">
        <v>553500</v>
      </c>
      <c r="P1287" s="95">
        <v>553500</v>
      </c>
      <c r="Q1287" s="95">
        <v>547579.9</v>
      </c>
      <c r="R1287" s="95">
        <v>-5920.1</v>
      </c>
      <c r="S1287" s="96">
        <v>-1.0695754290876243</v>
      </c>
      <c r="T1287" s="100" t="s">
        <v>73</v>
      </c>
    </row>
    <row r="1288" spans="1:20" x14ac:dyDescent="0.55000000000000004">
      <c r="A1288" s="123">
        <v>2567</v>
      </c>
      <c r="B1288" s="99">
        <v>45565</v>
      </c>
      <c r="C1288" s="100" t="s">
        <v>2205</v>
      </c>
      <c r="D1288" s="101">
        <v>1</v>
      </c>
      <c r="E1288" s="100" t="s">
        <v>147</v>
      </c>
      <c r="F1288" s="100" t="s">
        <v>25</v>
      </c>
      <c r="G1288" s="100" t="s">
        <v>174</v>
      </c>
      <c r="H1288" s="100" t="s">
        <v>2248</v>
      </c>
      <c r="I1288" s="100" t="s">
        <v>32</v>
      </c>
      <c r="J1288" s="100" t="s">
        <v>32</v>
      </c>
      <c r="K1288" s="100" t="s">
        <v>76</v>
      </c>
      <c r="L1288" s="100" t="s">
        <v>77</v>
      </c>
      <c r="M1288" s="101">
        <v>12</v>
      </c>
      <c r="N1288" s="95">
        <v>612798.84</v>
      </c>
      <c r="O1288" s="95">
        <v>700000</v>
      </c>
      <c r="P1288" s="95">
        <v>700000</v>
      </c>
      <c r="Q1288" s="95">
        <v>401748.76999999996</v>
      </c>
      <c r="R1288" s="95">
        <v>-298251.23</v>
      </c>
      <c r="S1288" s="95">
        <v>-42.607318571428571</v>
      </c>
      <c r="T1288" s="100" t="s">
        <v>73</v>
      </c>
    </row>
    <row r="1289" spans="1:20" x14ac:dyDescent="0.55000000000000004">
      <c r="A1289" s="123">
        <v>2567</v>
      </c>
      <c r="B1289" s="99">
        <v>45565</v>
      </c>
      <c r="C1289" s="100" t="s">
        <v>2205</v>
      </c>
      <c r="D1289" s="101">
        <v>1</v>
      </c>
      <c r="E1289" s="100" t="s">
        <v>147</v>
      </c>
      <c r="F1289" s="100" t="s">
        <v>25</v>
      </c>
      <c r="G1289" s="100" t="s">
        <v>188</v>
      </c>
      <c r="H1289" s="100" t="s">
        <v>2249</v>
      </c>
      <c r="I1289" s="100" t="s">
        <v>32</v>
      </c>
      <c r="J1289" s="100" t="s">
        <v>32</v>
      </c>
      <c r="K1289" s="100" t="s">
        <v>76</v>
      </c>
      <c r="L1289" s="100" t="s">
        <v>77</v>
      </c>
      <c r="M1289" s="101">
        <v>12</v>
      </c>
      <c r="N1289" s="95">
        <v>916345.69</v>
      </c>
      <c r="O1289" s="95">
        <v>994178</v>
      </c>
      <c r="P1289" s="95">
        <v>994178</v>
      </c>
      <c r="Q1289" s="95">
        <v>640298.96000000008</v>
      </c>
      <c r="R1289" s="95">
        <v>-353879.03999999998</v>
      </c>
      <c r="S1289" s="95">
        <v>-35.595138898668047</v>
      </c>
      <c r="T1289" s="100" t="s">
        <v>73</v>
      </c>
    </row>
    <row r="1290" spans="1:20" x14ac:dyDescent="0.55000000000000004">
      <c r="A1290" s="123">
        <v>2567</v>
      </c>
      <c r="B1290" s="99">
        <v>45565</v>
      </c>
      <c r="C1290" s="100" t="s">
        <v>2205</v>
      </c>
      <c r="D1290" s="101">
        <v>1</v>
      </c>
      <c r="E1290" s="100" t="s">
        <v>147</v>
      </c>
      <c r="F1290" s="100" t="s">
        <v>25</v>
      </c>
      <c r="G1290" s="100" t="s">
        <v>148</v>
      </c>
      <c r="H1290" s="100" t="s">
        <v>2250</v>
      </c>
      <c r="I1290" s="100" t="s">
        <v>32</v>
      </c>
      <c r="J1290" s="100" t="s">
        <v>32</v>
      </c>
      <c r="K1290" s="100" t="s">
        <v>76</v>
      </c>
      <c r="L1290" s="100" t="s">
        <v>77</v>
      </c>
      <c r="M1290" s="101">
        <v>12</v>
      </c>
      <c r="N1290" s="95">
        <v>431773.3</v>
      </c>
      <c r="O1290" s="95">
        <v>205000</v>
      </c>
      <c r="P1290" s="95">
        <v>205000</v>
      </c>
      <c r="Q1290" s="95">
        <v>274371.82999999996</v>
      </c>
      <c r="R1290" s="95">
        <v>69371.83</v>
      </c>
      <c r="S1290" s="95">
        <v>33.839917073170731</v>
      </c>
      <c r="T1290" s="100" t="s">
        <v>28</v>
      </c>
    </row>
    <row r="1291" spans="1:20" x14ac:dyDescent="0.55000000000000004">
      <c r="A1291" s="123">
        <v>2567</v>
      </c>
      <c r="B1291" s="99">
        <v>45565</v>
      </c>
      <c r="C1291" s="100" t="s">
        <v>2205</v>
      </c>
      <c r="D1291" s="101">
        <v>1</v>
      </c>
      <c r="E1291" s="100" t="s">
        <v>147</v>
      </c>
      <c r="F1291" s="100" t="s">
        <v>25</v>
      </c>
      <c r="G1291" s="100" t="s">
        <v>150</v>
      </c>
      <c r="H1291" s="100" t="s">
        <v>2251</v>
      </c>
      <c r="I1291" s="100" t="s">
        <v>32</v>
      </c>
      <c r="J1291" s="100" t="s">
        <v>32</v>
      </c>
      <c r="K1291" s="100" t="s">
        <v>76</v>
      </c>
      <c r="L1291" s="100" t="s">
        <v>77</v>
      </c>
      <c r="M1291" s="101">
        <v>12</v>
      </c>
      <c r="N1291" s="95">
        <v>170975.53</v>
      </c>
      <c r="O1291" s="95">
        <v>179336.82</v>
      </c>
      <c r="P1291" s="95">
        <v>179336.82</v>
      </c>
      <c r="Q1291" s="95">
        <v>229633.87</v>
      </c>
      <c r="R1291" s="95">
        <v>50297.05</v>
      </c>
      <c r="S1291" s="95">
        <v>28.04613687250616</v>
      </c>
      <c r="T1291" s="100" t="s">
        <v>28</v>
      </c>
    </row>
    <row r="1292" spans="1:20" x14ac:dyDescent="0.55000000000000004">
      <c r="A1292" s="123">
        <v>2567</v>
      </c>
      <c r="B1292" s="102">
        <v>45565</v>
      </c>
      <c r="C1292" s="103" t="s">
        <v>2205</v>
      </c>
      <c r="D1292" s="104">
        <v>1</v>
      </c>
      <c r="E1292" s="103" t="s">
        <v>198</v>
      </c>
      <c r="F1292" s="103" t="s">
        <v>56</v>
      </c>
      <c r="G1292" s="103" t="s">
        <v>205</v>
      </c>
      <c r="H1292" s="103" t="s">
        <v>2253</v>
      </c>
      <c r="I1292" s="103" t="s">
        <v>32</v>
      </c>
      <c r="J1292" s="103" t="s">
        <v>32</v>
      </c>
      <c r="K1292" s="103" t="s">
        <v>26</v>
      </c>
      <c r="L1292" s="103" t="s">
        <v>27</v>
      </c>
      <c r="M1292" s="104">
        <v>12</v>
      </c>
      <c r="N1292" s="95">
        <v>319213942.69</v>
      </c>
      <c r="O1292" s="95">
        <v>337134000</v>
      </c>
      <c r="P1292" s="95">
        <v>337134000</v>
      </c>
      <c r="Q1292" s="95">
        <v>367618238.73000002</v>
      </c>
      <c r="R1292" s="95">
        <v>30484238.73</v>
      </c>
      <c r="S1292" s="95">
        <v>9.0421727651319657</v>
      </c>
      <c r="T1292" s="103" t="s">
        <v>28</v>
      </c>
    </row>
    <row r="1293" spans="1:20" x14ac:dyDescent="0.55000000000000004">
      <c r="A1293" s="123">
        <v>2567</v>
      </c>
      <c r="B1293" s="102">
        <v>45565</v>
      </c>
      <c r="C1293" s="103" t="s">
        <v>2205</v>
      </c>
      <c r="D1293" s="104">
        <v>1</v>
      </c>
      <c r="E1293" s="103" t="s">
        <v>198</v>
      </c>
      <c r="F1293" s="103" t="s">
        <v>25</v>
      </c>
      <c r="G1293" s="103" t="s">
        <v>225</v>
      </c>
      <c r="H1293" s="103" t="s">
        <v>2254</v>
      </c>
      <c r="I1293" s="103" t="s">
        <v>32</v>
      </c>
      <c r="J1293" s="103" t="s">
        <v>32</v>
      </c>
      <c r="K1293" s="103" t="s">
        <v>26</v>
      </c>
      <c r="L1293" s="103" t="s">
        <v>27</v>
      </c>
      <c r="M1293" s="104">
        <v>12</v>
      </c>
      <c r="N1293" s="95">
        <v>30712504.359999999</v>
      </c>
      <c r="O1293" s="95">
        <v>26271635.260000002</v>
      </c>
      <c r="P1293" s="95">
        <v>26271635.260000002</v>
      </c>
      <c r="Q1293" s="95">
        <v>24494188</v>
      </c>
      <c r="R1293" s="95">
        <v>-1777447.26</v>
      </c>
      <c r="S1293" s="95">
        <v>-6.7656514046777305</v>
      </c>
      <c r="T1293" s="103" t="s">
        <v>73</v>
      </c>
    </row>
    <row r="1294" spans="1:20" x14ac:dyDescent="0.55000000000000004">
      <c r="A1294" s="123">
        <v>2567</v>
      </c>
      <c r="B1294" s="102">
        <v>45565</v>
      </c>
      <c r="C1294" s="103" t="s">
        <v>2205</v>
      </c>
      <c r="D1294" s="104">
        <v>1</v>
      </c>
      <c r="E1294" s="103" t="s">
        <v>198</v>
      </c>
      <c r="F1294" s="103" t="s">
        <v>25</v>
      </c>
      <c r="G1294" s="103" t="s">
        <v>221</v>
      </c>
      <c r="H1294" s="103" t="s">
        <v>2255</v>
      </c>
      <c r="I1294" s="103" t="s">
        <v>32</v>
      </c>
      <c r="J1294" s="103" t="s">
        <v>32</v>
      </c>
      <c r="K1294" s="103" t="s">
        <v>26</v>
      </c>
      <c r="L1294" s="103" t="s">
        <v>27</v>
      </c>
      <c r="M1294" s="104">
        <v>12</v>
      </c>
      <c r="N1294" s="95">
        <v>23530837.940000001</v>
      </c>
      <c r="O1294" s="95">
        <v>27090520.609999999</v>
      </c>
      <c r="P1294" s="95">
        <v>27090520.609999999</v>
      </c>
      <c r="Q1294" s="95">
        <v>20232121.719999999</v>
      </c>
      <c r="R1294" s="95">
        <v>-6858398.8899999997</v>
      </c>
      <c r="S1294" s="95">
        <v>-25.316600550926069</v>
      </c>
      <c r="T1294" s="103" t="s">
        <v>73</v>
      </c>
    </row>
    <row r="1295" spans="1:20" x14ac:dyDescent="0.55000000000000004">
      <c r="A1295" s="123">
        <v>2567</v>
      </c>
      <c r="B1295" s="102">
        <v>45565</v>
      </c>
      <c r="C1295" s="103" t="s">
        <v>2205</v>
      </c>
      <c r="D1295" s="104">
        <v>1</v>
      </c>
      <c r="E1295" s="103" t="s">
        <v>198</v>
      </c>
      <c r="F1295" s="103" t="s">
        <v>25</v>
      </c>
      <c r="G1295" s="103" t="s">
        <v>217</v>
      </c>
      <c r="H1295" s="103" t="s">
        <v>2256</v>
      </c>
      <c r="I1295" s="103" t="s">
        <v>32</v>
      </c>
      <c r="J1295" s="103" t="s">
        <v>32</v>
      </c>
      <c r="K1295" s="103" t="s">
        <v>26</v>
      </c>
      <c r="L1295" s="103" t="s">
        <v>27</v>
      </c>
      <c r="M1295" s="104">
        <v>12</v>
      </c>
      <c r="N1295" s="95">
        <v>46487116.719999999</v>
      </c>
      <c r="O1295" s="95">
        <v>48388275.119999997</v>
      </c>
      <c r="P1295" s="95">
        <v>48388275.119999997</v>
      </c>
      <c r="Q1295" s="95">
        <v>42738081.879999988</v>
      </c>
      <c r="R1295" s="95">
        <v>-5650193.2400000002</v>
      </c>
      <c r="S1295" s="95">
        <v>-11.676781670741232</v>
      </c>
      <c r="T1295" s="103" t="s">
        <v>73</v>
      </c>
    </row>
    <row r="1296" spans="1:20" x14ac:dyDescent="0.55000000000000004">
      <c r="A1296" s="123">
        <v>2567</v>
      </c>
      <c r="B1296" s="102">
        <v>45565</v>
      </c>
      <c r="C1296" s="103" t="s">
        <v>2205</v>
      </c>
      <c r="D1296" s="104">
        <v>1</v>
      </c>
      <c r="E1296" s="103" t="s">
        <v>198</v>
      </c>
      <c r="F1296" s="103" t="s">
        <v>25</v>
      </c>
      <c r="G1296" s="103" t="s">
        <v>213</v>
      </c>
      <c r="H1296" s="103" t="s">
        <v>2257</v>
      </c>
      <c r="I1296" s="103" t="s">
        <v>32</v>
      </c>
      <c r="J1296" s="103" t="s">
        <v>32</v>
      </c>
      <c r="K1296" s="103" t="s">
        <v>26</v>
      </c>
      <c r="L1296" s="103" t="s">
        <v>27</v>
      </c>
      <c r="M1296" s="104">
        <v>12</v>
      </c>
      <c r="N1296" s="95">
        <v>63849225.240000002</v>
      </c>
      <c r="O1296" s="95">
        <v>60599680.43</v>
      </c>
      <c r="P1296" s="95">
        <v>60599680.43</v>
      </c>
      <c r="Q1296" s="95">
        <v>56955083.009999983</v>
      </c>
      <c r="R1296" s="95">
        <v>-3644597.42</v>
      </c>
      <c r="S1296" s="95">
        <v>-6.0142188772925191</v>
      </c>
      <c r="T1296" s="103" t="s">
        <v>73</v>
      </c>
    </row>
    <row r="1297" spans="1:20" x14ac:dyDescent="0.55000000000000004">
      <c r="A1297" s="123">
        <v>2567</v>
      </c>
      <c r="B1297" s="102">
        <v>45565</v>
      </c>
      <c r="C1297" s="103" t="s">
        <v>2205</v>
      </c>
      <c r="D1297" s="104">
        <v>1</v>
      </c>
      <c r="E1297" s="103" t="s">
        <v>198</v>
      </c>
      <c r="F1297" s="103" t="s">
        <v>25</v>
      </c>
      <c r="G1297" s="103" t="s">
        <v>211</v>
      </c>
      <c r="H1297" s="103" t="s">
        <v>2258</v>
      </c>
      <c r="I1297" s="103" t="s">
        <v>32</v>
      </c>
      <c r="J1297" s="103" t="s">
        <v>32</v>
      </c>
      <c r="K1297" s="103" t="s">
        <v>26</v>
      </c>
      <c r="L1297" s="103" t="s">
        <v>27</v>
      </c>
      <c r="M1297" s="104">
        <v>12</v>
      </c>
      <c r="N1297" s="95">
        <v>56054382.100000001</v>
      </c>
      <c r="O1297" s="95">
        <v>73386618.030000001</v>
      </c>
      <c r="P1297" s="95">
        <v>73386618.030000001</v>
      </c>
      <c r="Q1297" s="95">
        <v>72852495.50000003</v>
      </c>
      <c r="R1297" s="95">
        <v>-534122.53</v>
      </c>
      <c r="S1297" s="95">
        <v>-0.72782006357297191</v>
      </c>
      <c r="T1297" s="103" t="s">
        <v>73</v>
      </c>
    </row>
    <row r="1298" spans="1:20" x14ac:dyDescent="0.55000000000000004">
      <c r="A1298" s="123">
        <v>2567</v>
      </c>
      <c r="B1298" s="102">
        <v>45565</v>
      </c>
      <c r="C1298" s="103" t="s">
        <v>2205</v>
      </c>
      <c r="D1298" s="104">
        <v>1</v>
      </c>
      <c r="E1298" s="103" t="s">
        <v>198</v>
      </c>
      <c r="F1298" s="103" t="s">
        <v>25</v>
      </c>
      <c r="G1298" s="103" t="s">
        <v>207</v>
      </c>
      <c r="H1298" s="103" t="s">
        <v>2259</v>
      </c>
      <c r="I1298" s="103" t="s">
        <v>32</v>
      </c>
      <c r="J1298" s="103" t="s">
        <v>32</v>
      </c>
      <c r="K1298" s="103" t="s">
        <v>26</v>
      </c>
      <c r="L1298" s="103" t="s">
        <v>27</v>
      </c>
      <c r="M1298" s="104">
        <v>12</v>
      </c>
      <c r="N1298" s="95">
        <v>35729554.469999999</v>
      </c>
      <c r="O1298" s="95">
        <v>34792815.32</v>
      </c>
      <c r="P1298" s="95">
        <v>34792815.32</v>
      </c>
      <c r="Q1298" s="95">
        <v>30958157.850000009</v>
      </c>
      <c r="R1298" s="95">
        <v>-3834657.47</v>
      </c>
      <c r="S1298" s="95">
        <v>-11.021406099884416</v>
      </c>
      <c r="T1298" s="103" t="s">
        <v>73</v>
      </c>
    </row>
    <row r="1299" spans="1:20" x14ac:dyDescent="0.55000000000000004">
      <c r="A1299" s="123">
        <v>2567</v>
      </c>
      <c r="B1299" s="102">
        <v>45565</v>
      </c>
      <c r="C1299" s="103" t="s">
        <v>2205</v>
      </c>
      <c r="D1299" s="104">
        <v>1</v>
      </c>
      <c r="E1299" s="103" t="s">
        <v>198</v>
      </c>
      <c r="F1299" s="103" t="s">
        <v>25</v>
      </c>
      <c r="G1299" s="103" t="s">
        <v>227</v>
      </c>
      <c r="H1299" s="103" t="s">
        <v>2260</v>
      </c>
      <c r="I1299" s="103" t="s">
        <v>32</v>
      </c>
      <c r="J1299" s="103" t="s">
        <v>32</v>
      </c>
      <c r="K1299" s="103" t="s">
        <v>26</v>
      </c>
      <c r="L1299" s="103" t="s">
        <v>27</v>
      </c>
      <c r="M1299" s="104">
        <v>12</v>
      </c>
      <c r="N1299" s="95">
        <v>30693232.350000001</v>
      </c>
      <c r="O1299" s="95">
        <v>30658947.390000001</v>
      </c>
      <c r="P1299" s="95">
        <v>30658947.390000001</v>
      </c>
      <c r="Q1299" s="95">
        <v>29270500.349999994</v>
      </c>
      <c r="R1299" s="95">
        <v>-1388447.04</v>
      </c>
      <c r="S1299" s="95">
        <v>-4.5286846359665578</v>
      </c>
      <c r="T1299" s="103" t="s">
        <v>73</v>
      </c>
    </row>
    <row r="1300" spans="1:20" x14ac:dyDescent="0.55000000000000004">
      <c r="A1300" s="123">
        <v>2567</v>
      </c>
      <c r="B1300" s="102">
        <v>45565</v>
      </c>
      <c r="C1300" s="103" t="s">
        <v>2205</v>
      </c>
      <c r="D1300" s="104">
        <v>1</v>
      </c>
      <c r="E1300" s="103" t="s">
        <v>198</v>
      </c>
      <c r="F1300" s="103" t="s">
        <v>25</v>
      </c>
      <c r="G1300" s="103" t="s">
        <v>223</v>
      </c>
      <c r="H1300" s="103" t="s">
        <v>2261</v>
      </c>
      <c r="I1300" s="103" t="s">
        <v>32</v>
      </c>
      <c r="J1300" s="103" t="s">
        <v>32</v>
      </c>
      <c r="K1300" s="103" t="s">
        <v>26</v>
      </c>
      <c r="L1300" s="103" t="s">
        <v>27</v>
      </c>
      <c r="M1300" s="104">
        <v>12</v>
      </c>
      <c r="N1300" s="95">
        <v>21283887.5</v>
      </c>
      <c r="O1300" s="95">
        <v>30082256.57</v>
      </c>
      <c r="P1300" s="95">
        <v>30082256.57</v>
      </c>
      <c r="Q1300" s="95">
        <v>20461868.170000002</v>
      </c>
      <c r="R1300" s="95">
        <v>-9620388.4000000004</v>
      </c>
      <c r="S1300" s="95">
        <v>-31.980275075487796</v>
      </c>
      <c r="T1300" s="103" t="s">
        <v>73</v>
      </c>
    </row>
    <row r="1301" spans="1:20" x14ac:dyDescent="0.55000000000000004">
      <c r="A1301" s="123">
        <v>2567</v>
      </c>
      <c r="B1301" s="102">
        <v>45565</v>
      </c>
      <c r="C1301" s="103" t="s">
        <v>2205</v>
      </c>
      <c r="D1301" s="104">
        <v>1</v>
      </c>
      <c r="E1301" s="103" t="s">
        <v>198</v>
      </c>
      <c r="F1301" s="103" t="s">
        <v>25</v>
      </c>
      <c r="G1301" s="103" t="s">
        <v>209</v>
      </c>
      <c r="H1301" s="103" t="s">
        <v>2262</v>
      </c>
      <c r="I1301" s="103" t="s">
        <v>32</v>
      </c>
      <c r="J1301" s="103" t="s">
        <v>32</v>
      </c>
      <c r="K1301" s="103" t="s">
        <v>26</v>
      </c>
      <c r="L1301" s="103" t="s">
        <v>27</v>
      </c>
      <c r="M1301" s="104">
        <v>12</v>
      </c>
      <c r="N1301" s="95">
        <v>27057875.66</v>
      </c>
      <c r="O1301" s="96">
        <v>29233865.719999999</v>
      </c>
      <c r="P1301" s="96">
        <v>29233865.719999999</v>
      </c>
      <c r="Q1301" s="95">
        <v>20858274.420000002</v>
      </c>
      <c r="R1301" s="96">
        <v>-8375591.2999999998</v>
      </c>
      <c r="S1301" s="96">
        <v>-28.65030365884844</v>
      </c>
      <c r="T1301" s="103" t="s">
        <v>73</v>
      </c>
    </row>
    <row r="1302" spans="1:20" x14ac:dyDescent="0.55000000000000004">
      <c r="A1302" s="123">
        <v>2567</v>
      </c>
      <c r="B1302" s="102">
        <v>45565</v>
      </c>
      <c r="C1302" s="103" t="s">
        <v>2205</v>
      </c>
      <c r="D1302" s="104">
        <v>1</v>
      </c>
      <c r="E1302" s="103" t="s">
        <v>198</v>
      </c>
      <c r="F1302" s="103" t="s">
        <v>25</v>
      </c>
      <c r="G1302" s="103" t="s">
        <v>219</v>
      </c>
      <c r="H1302" s="103" t="s">
        <v>2263</v>
      </c>
      <c r="I1302" s="103" t="s">
        <v>32</v>
      </c>
      <c r="J1302" s="103" t="s">
        <v>32</v>
      </c>
      <c r="K1302" s="103" t="s">
        <v>26</v>
      </c>
      <c r="L1302" s="103" t="s">
        <v>27</v>
      </c>
      <c r="M1302" s="104">
        <v>12</v>
      </c>
      <c r="N1302" s="95">
        <v>25286872.329999998</v>
      </c>
      <c r="O1302" s="95">
        <v>34247515.439999998</v>
      </c>
      <c r="P1302" s="95">
        <v>34247515.439999998</v>
      </c>
      <c r="Q1302" s="95">
        <v>21822167.219999999</v>
      </c>
      <c r="R1302" s="95">
        <v>-12425348.220000001</v>
      </c>
      <c r="S1302" s="95">
        <v>-36.281020857611153</v>
      </c>
      <c r="T1302" s="103" t="s">
        <v>73</v>
      </c>
    </row>
    <row r="1303" spans="1:20" x14ac:dyDescent="0.55000000000000004">
      <c r="A1303" s="123">
        <v>2567</v>
      </c>
      <c r="B1303" s="102">
        <v>45565</v>
      </c>
      <c r="C1303" s="103" t="s">
        <v>2205</v>
      </c>
      <c r="D1303" s="104">
        <v>1</v>
      </c>
      <c r="E1303" s="103" t="s">
        <v>198</v>
      </c>
      <c r="F1303" s="103" t="s">
        <v>25</v>
      </c>
      <c r="G1303" s="103" t="s">
        <v>215</v>
      </c>
      <c r="H1303" s="103" t="s">
        <v>2264</v>
      </c>
      <c r="I1303" s="103" t="s">
        <v>32</v>
      </c>
      <c r="J1303" s="103" t="s">
        <v>32</v>
      </c>
      <c r="K1303" s="103" t="s">
        <v>26</v>
      </c>
      <c r="L1303" s="103" t="s">
        <v>27</v>
      </c>
      <c r="M1303" s="104">
        <v>12</v>
      </c>
      <c r="N1303" s="95">
        <v>28358820.16</v>
      </c>
      <c r="O1303" s="95">
        <v>36896398.030000001</v>
      </c>
      <c r="P1303" s="95">
        <v>36896398.030000001</v>
      </c>
      <c r="Q1303" s="95">
        <v>33969535.060000002</v>
      </c>
      <c r="R1303" s="95">
        <v>-2926862.97</v>
      </c>
      <c r="S1303" s="95">
        <v>-7.9326523082827878</v>
      </c>
      <c r="T1303" s="103" t="s">
        <v>73</v>
      </c>
    </row>
    <row r="1304" spans="1:20" x14ac:dyDescent="0.55000000000000004">
      <c r="A1304" s="123">
        <v>2567</v>
      </c>
      <c r="B1304" s="102">
        <v>45565</v>
      </c>
      <c r="C1304" s="103" t="s">
        <v>2205</v>
      </c>
      <c r="D1304" s="104">
        <v>1</v>
      </c>
      <c r="E1304" s="103" t="s">
        <v>198</v>
      </c>
      <c r="F1304" s="103" t="s">
        <v>25</v>
      </c>
      <c r="G1304" s="103" t="s">
        <v>199</v>
      </c>
      <c r="H1304" s="103" t="s">
        <v>2265</v>
      </c>
      <c r="I1304" s="103" t="s">
        <v>32</v>
      </c>
      <c r="J1304" s="103" t="s">
        <v>32</v>
      </c>
      <c r="K1304" s="103" t="s">
        <v>26</v>
      </c>
      <c r="L1304" s="103" t="s">
        <v>27</v>
      </c>
      <c r="M1304" s="104">
        <v>12</v>
      </c>
      <c r="N1304" s="95">
        <v>102370353.7</v>
      </c>
      <c r="O1304" s="95">
        <v>122046400</v>
      </c>
      <c r="P1304" s="95">
        <v>122046400</v>
      </c>
      <c r="Q1304" s="95">
        <v>114629071.02000004</v>
      </c>
      <c r="R1304" s="95">
        <v>-7417328.9800000004</v>
      </c>
      <c r="S1304" s="95">
        <v>-6.0774664226064843</v>
      </c>
      <c r="T1304" s="103" t="s">
        <v>73</v>
      </c>
    </row>
    <row r="1305" spans="1:20" x14ac:dyDescent="0.55000000000000004">
      <c r="A1305" s="123">
        <v>2567</v>
      </c>
      <c r="B1305" s="102">
        <v>45565</v>
      </c>
      <c r="C1305" s="103" t="s">
        <v>2205</v>
      </c>
      <c r="D1305" s="104">
        <v>1</v>
      </c>
      <c r="E1305" s="103" t="s">
        <v>198</v>
      </c>
      <c r="F1305" s="103" t="s">
        <v>25</v>
      </c>
      <c r="G1305" s="103" t="s">
        <v>203</v>
      </c>
      <c r="H1305" s="103" t="s">
        <v>2266</v>
      </c>
      <c r="I1305" s="103" t="s">
        <v>32</v>
      </c>
      <c r="J1305" s="103" t="s">
        <v>32</v>
      </c>
      <c r="K1305" s="103" t="s">
        <v>26</v>
      </c>
      <c r="L1305" s="103" t="s">
        <v>27</v>
      </c>
      <c r="M1305" s="104">
        <v>12</v>
      </c>
      <c r="N1305" s="95">
        <v>20773111.280000001</v>
      </c>
      <c r="O1305" s="95">
        <v>21099157.559999999</v>
      </c>
      <c r="P1305" s="95">
        <v>21099157.559999999</v>
      </c>
      <c r="Q1305" s="95">
        <v>20325208.570000004</v>
      </c>
      <c r="R1305" s="95">
        <v>-773948.99</v>
      </c>
      <c r="S1305" s="95">
        <v>-3.668151146789199</v>
      </c>
      <c r="T1305" s="103" t="s">
        <v>73</v>
      </c>
    </row>
    <row r="1306" spans="1:20" x14ac:dyDescent="0.55000000000000004">
      <c r="A1306" s="123">
        <v>2567</v>
      </c>
      <c r="B1306" s="102">
        <v>45565</v>
      </c>
      <c r="C1306" s="103" t="s">
        <v>2205</v>
      </c>
      <c r="D1306" s="104">
        <v>1</v>
      </c>
      <c r="E1306" s="103" t="s">
        <v>198</v>
      </c>
      <c r="F1306" s="103" t="s">
        <v>25</v>
      </c>
      <c r="G1306" s="103" t="s">
        <v>201</v>
      </c>
      <c r="H1306" s="103" t="s">
        <v>2267</v>
      </c>
      <c r="I1306" s="103" t="s">
        <v>32</v>
      </c>
      <c r="J1306" s="103" t="s">
        <v>32</v>
      </c>
      <c r="K1306" s="103" t="s">
        <v>26</v>
      </c>
      <c r="L1306" s="103" t="s">
        <v>27</v>
      </c>
      <c r="M1306" s="104">
        <v>12</v>
      </c>
      <c r="N1306" s="95">
        <v>18096563.859999999</v>
      </c>
      <c r="O1306" s="95">
        <v>44242705.939999998</v>
      </c>
      <c r="P1306" s="95">
        <v>44242705.939999998</v>
      </c>
      <c r="Q1306" s="95">
        <v>15629256.57</v>
      </c>
      <c r="R1306" s="95">
        <v>-28613449.370000001</v>
      </c>
      <c r="S1306" s="95">
        <v>-64.673823090306215</v>
      </c>
      <c r="T1306" s="103" t="s">
        <v>73</v>
      </c>
    </row>
    <row r="1307" spans="1:20" x14ac:dyDescent="0.55000000000000004">
      <c r="A1307" s="123">
        <v>2567</v>
      </c>
      <c r="B1307" s="102">
        <v>45565</v>
      </c>
      <c r="C1307" s="103" t="s">
        <v>2205</v>
      </c>
      <c r="D1307" s="104">
        <v>1</v>
      </c>
      <c r="E1307" s="103" t="s">
        <v>198</v>
      </c>
      <c r="F1307" s="103" t="s">
        <v>56</v>
      </c>
      <c r="G1307" s="103" t="s">
        <v>205</v>
      </c>
      <c r="H1307" s="103" t="s">
        <v>2253</v>
      </c>
      <c r="I1307" s="103" t="s">
        <v>32</v>
      </c>
      <c r="J1307" s="103" t="s">
        <v>32</v>
      </c>
      <c r="K1307" s="103" t="s">
        <v>71</v>
      </c>
      <c r="L1307" s="103" t="s">
        <v>72</v>
      </c>
      <c r="M1307" s="104">
        <v>12</v>
      </c>
      <c r="N1307" s="95">
        <v>2612640</v>
      </c>
      <c r="O1307" s="95">
        <v>2620000</v>
      </c>
      <c r="P1307" s="95">
        <v>2620000</v>
      </c>
      <c r="Q1307" s="95">
        <v>2969550</v>
      </c>
      <c r="R1307" s="95">
        <v>349550</v>
      </c>
      <c r="S1307" s="95">
        <v>13.341603053435113</v>
      </c>
      <c r="T1307" s="103" t="s">
        <v>28</v>
      </c>
    </row>
    <row r="1308" spans="1:20" x14ac:dyDescent="0.55000000000000004">
      <c r="A1308" s="123">
        <v>2567</v>
      </c>
      <c r="B1308" s="102">
        <v>45565</v>
      </c>
      <c r="C1308" s="103" t="s">
        <v>2205</v>
      </c>
      <c r="D1308" s="104">
        <v>1</v>
      </c>
      <c r="E1308" s="103" t="s">
        <v>198</v>
      </c>
      <c r="F1308" s="103" t="s">
        <v>25</v>
      </c>
      <c r="G1308" s="103" t="s">
        <v>225</v>
      </c>
      <c r="H1308" s="103" t="s">
        <v>2254</v>
      </c>
      <c r="I1308" s="103" t="s">
        <v>32</v>
      </c>
      <c r="J1308" s="103" t="s">
        <v>32</v>
      </c>
      <c r="K1308" s="103" t="s">
        <v>71</v>
      </c>
      <c r="L1308" s="103" t="s">
        <v>72</v>
      </c>
      <c r="M1308" s="104">
        <v>12</v>
      </c>
      <c r="N1308" s="95">
        <v>25980</v>
      </c>
      <c r="O1308" s="95">
        <v>30000</v>
      </c>
      <c r="P1308" s="95">
        <v>30000</v>
      </c>
      <c r="Q1308" s="95">
        <v>21350</v>
      </c>
      <c r="R1308" s="95">
        <v>-8650</v>
      </c>
      <c r="S1308" s="95">
        <v>-28.833333333333336</v>
      </c>
      <c r="T1308" s="103" t="s">
        <v>73</v>
      </c>
    </row>
    <row r="1309" spans="1:20" x14ac:dyDescent="0.55000000000000004">
      <c r="A1309" s="123">
        <v>2567</v>
      </c>
      <c r="B1309" s="102">
        <v>45565</v>
      </c>
      <c r="C1309" s="103" t="s">
        <v>2205</v>
      </c>
      <c r="D1309" s="104">
        <v>1</v>
      </c>
      <c r="E1309" s="103" t="s">
        <v>198</v>
      </c>
      <c r="F1309" s="103" t="s">
        <v>25</v>
      </c>
      <c r="G1309" s="103" t="s">
        <v>221</v>
      </c>
      <c r="H1309" s="103" t="s">
        <v>2255</v>
      </c>
      <c r="I1309" s="103" t="s">
        <v>32</v>
      </c>
      <c r="J1309" s="103" t="s">
        <v>32</v>
      </c>
      <c r="K1309" s="103" t="s">
        <v>71</v>
      </c>
      <c r="L1309" s="103" t="s">
        <v>72</v>
      </c>
      <c r="M1309" s="104">
        <v>12</v>
      </c>
      <c r="N1309" s="95">
        <v>9720</v>
      </c>
      <c r="O1309" s="95">
        <v>12500</v>
      </c>
      <c r="P1309" s="95">
        <v>12500</v>
      </c>
      <c r="Q1309" s="95">
        <v>9200</v>
      </c>
      <c r="R1309" s="95">
        <v>-3300</v>
      </c>
      <c r="S1309" s="95">
        <v>-26.4</v>
      </c>
      <c r="T1309" s="103" t="s">
        <v>73</v>
      </c>
    </row>
    <row r="1310" spans="1:20" x14ac:dyDescent="0.55000000000000004">
      <c r="A1310" s="123">
        <v>2567</v>
      </c>
      <c r="B1310" s="102">
        <v>45565</v>
      </c>
      <c r="C1310" s="103" t="s">
        <v>2205</v>
      </c>
      <c r="D1310" s="104">
        <v>1</v>
      </c>
      <c r="E1310" s="103" t="s">
        <v>198</v>
      </c>
      <c r="F1310" s="103" t="s">
        <v>25</v>
      </c>
      <c r="G1310" s="103" t="s">
        <v>217</v>
      </c>
      <c r="H1310" s="103" t="s">
        <v>2256</v>
      </c>
      <c r="I1310" s="103" t="s">
        <v>32</v>
      </c>
      <c r="J1310" s="103" t="s">
        <v>32</v>
      </c>
      <c r="K1310" s="103" t="s">
        <v>71</v>
      </c>
      <c r="L1310" s="103" t="s">
        <v>72</v>
      </c>
      <c r="M1310" s="104">
        <v>12</v>
      </c>
      <c r="N1310" s="95">
        <v>25920</v>
      </c>
      <c r="O1310" s="95">
        <v>61000</v>
      </c>
      <c r="P1310" s="95">
        <v>61000</v>
      </c>
      <c r="Q1310" s="95">
        <v>82150</v>
      </c>
      <c r="R1310" s="95">
        <v>21150</v>
      </c>
      <c r="S1310" s="95">
        <v>34.672131147540988</v>
      </c>
      <c r="T1310" s="103" t="s">
        <v>28</v>
      </c>
    </row>
    <row r="1311" spans="1:20" x14ac:dyDescent="0.55000000000000004">
      <c r="A1311" s="123">
        <v>2567</v>
      </c>
      <c r="B1311" s="102">
        <v>45565</v>
      </c>
      <c r="C1311" s="103" t="s">
        <v>2205</v>
      </c>
      <c r="D1311" s="104">
        <v>1</v>
      </c>
      <c r="E1311" s="103" t="s">
        <v>198</v>
      </c>
      <c r="F1311" s="103" t="s">
        <v>25</v>
      </c>
      <c r="G1311" s="103" t="s">
        <v>213</v>
      </c>
      <c r="H1311" s="103" t="s">
        <v>2257</v>
      </c>
      <c r="I1311" s="103" t="s">
        <v>32</v>
      </c>
      <c r="J1311" s="103" t="s">
        <v>32</v>
      </c>
      <c r="K1311" s="103" t="s">
        <v>71</v>
      </c>
      <c r="L1311" s="103" t="s">
        <v>72</v>
      </c>
      <c r="M1311" s="104">
        <v>12</v>
      </c>
      <c r="N1311" s="95">
        <v>255240</v>
      </c>
      <c r="O1311" s="95">
        <v>500000</v>
      </c>
      <c r="P1311" s="95">
        <v>500000</v>
      </c>
      <c r="Q1311" s="95">
        <v>268400</v>
      </c>
      <c r="R1311" s="95">
        <v>-231600</v>
      </c>
      <c r="S1311" s="95">
        <v>-46.32</v>
      </c>
      <c r="T1311" s="103" t="s">
        <v>73</v>
      </c>
    </row>
    <row r="1312" spans="1:20" x14ac:dyDescent="0.55000000000000004">
      <c r="A1312" s="123">
        <v>2567</v>
      </c>
      <c r="B1312" s="102">
        <v>45565</v>
      </c>
      <c r="C1312" s="103" t="s">
        <v>2205</v>
      </c>
      <c r="D1312" s="104">
        <v>1</v>
      </c>
      <c r="E1312" s="103" t="s">
        <v>198</v>
      </c>
      <c r="F1312" s="103" t="s">
        <v>25</v>
      </c>
      <c r="G1312" s="103" t="s">
        <v>211</v>
      </c>
      <c r="H1312" s="103" t="s">
        <v>2258</v>
      </c>
      <c r="I1312" s="103" t="s">
        <v>32</v>
      </c>
      <c r="J1312" s="103" t="s">
        <v>32</v>
      </c>
      <c r="K1312" s="103" t="s">
        <v>71</v>
      </c>
      <c r="L1312" s="103" t="s">
        <v>72</v>
      </c>
      <c r="M1312" s="104">
        <v>12</v>
      </c>
      <c r="N1312" s="95">
        <v>213600</v>
      </c>
      <c r="O1312" s="95">
        <v>300000</v>
      </c>
      <c r="P1312" s="95">
        <v>300000</v>
      </c>
      <c r="Q1312" s="95">
        <v>212300</v>
      </c>
      <c r="R1312" s="95">
        <v>-87700</v>
      </c>
      <c r="S1312" s="95">
        <v>-29.233333333333334</v>
      </c>
      <c r="T1312" s="103" t="s">
        <v>73</v>
      </c>
    </row>
    <row r="1313" spans="1:20" x14ac:dyDescent="0.55000000000000004">
      <c r="A1313" s="123">
        <v>2567</v>
      </c>
      <c r="B1313" s="102">
        <v>45565</v>
      </c>
      <c r="C1313" s="103" t="s">
        <v>2205</v>
      </c>
      <c r="D1313" s="104">
        <v>1</v>
      </c>
      <c r="E1313" s="103" t="s">
        <v>198</v>
      </c>
      <c r="F1313" s="103" t="s">
        <v>25</v>
      </c>
      <c r="G1313" s="103" t="s">
        <v>207</v>
      </c>
      <c r="H1313" s="103" t="s">
        <v>2259</v>
      </c>
      <c r="I1313" s="103" t="s">
        <v>32</v>
      </c>
      <c r="J1313" s="103" t="s">
        <v>32</v>
      </c>
      <c r="K1313" s="103" t="s">
        <v>71</v>
      </c>
      <c r="L1313" s="103" t="s">
        <v>72</v>
      </c>
      <c r="M1313" s="104">
        <v>12</v>
      </c>
      <c r="N1313" s="95">
        <v>213840</v>
      </c>
      <c r="O1313" s="95">
        <v>220000</v>
      </c>
      <c r="P1313" s="95">
        <v>220000</v>
      </c>
      <c r="Q1313" s="95">
        <v>228350</v>
      </c>
      <c r="R1313" s="95">
        <v>8350</v>
      </c>
      <c r="S1313" s="95">
        <v>3.7954545454545459</v>
      </c>
      <c r="T1313" s="103" t="s">
        <v>28</v>
      </c>
    </row>
    <row r="1314" spans="1:20" x14ac:dyDescent="0.55000000000000004">
      <c r="A1314" s="123">
        <v>2567</v>
      </c>
      <c r="B1314" s="102">
        <v>45565</v>
      </c>
      <c r="C1314" s="103" t="s">
        <v>2205</v>
      </c>
      <c r="D1314" s="104">
        <v>1</v>
      </c>
      <c r="E1314" s="103" t="s">
        <v>198</v>
      </c>
      <c r="F1314" s="103" t="s">
        <v>25</v>
      </c>
      <c r="G1314" s="103" t="s">
        <v>227</v>
      </c>
      <c r="H1314" s="103" t="s">
        <v>2260</v>
      </c>
      <c r="I1314" s="103" t="s">
        <v>32</v>
      </c>
      <c r="J1314" s="103" t="s">
        <v>32</v>
      </c>
      <c r="K1314" s="103" t="s">
        <v>71</v>
      </c>
      <c r="L1314" s="103" t="s">
        <v>72</v>
      </c>
      <c r="M1314" s="104">
        <v>12</v>
      </c>
      <c r="N1314" s="95">
        <v>100620</v>
      </c>
      <c r="O1314" s="95">
        <v>200000</v>
      </c>
      <c r="P1314" s="95">
        <v>200000</v>
      </c>
      <c r="Q1314" s="95">
        <v>163000</v>
      </c>
      <c r="R1314" s="95">
        <v>-37000</v>
      </c>
      <c r="S1314" s="95">
        <v>-18.5</v>
      </c>
      <c r="T1314" s="103" t="s">
        <v>73</v>
      </c>
    </row>
    <row r="1315" spans="1:20" x14ac:dyDescent="0.55000000000000004">
      <c r="A1315" s="123">
        <v>2567</v>
      </c>
      <c r="B1315" s="102">
        <v>45565</v>
      </c>
      <c r="C1315" s="103" t="s">
        <v>2205</v>
      </c>
      <c r="D1315" s="104">
        <v>1</v>
      </c>
      <c r="E1315" s="103" t="s">
        <v>198</v>
      </c>
      <c r="F1315" s="103" t="s">
        <v>25</v>
      </c>
      <c r="G1315" s="103" t="s">
        <v>223</v>
      </c>
      <c r="H1315" s="103" t="s">
        <v>2261</v>
      </c>
      <c r="I1315" s="103" t="s">
        <v>32</v>
      </c>
      <c r="J1315" s="103" t="s">
        <v>32</v>
      </c>
      <c r="K1315" s="103" t="s">
        <v>71</v>
      </c>
      <c r="L1315" s="103" t="s">
        <v>72</v>
      </c>
      <c r="M1315" s="104">
        <v>12</v>
      </c>
      <c r="N1315" s="95">
        <v>22080</v>
      </c>
      <c r="O1315" s="95">
        <v>30000</v>
      </c>
      <c r="P1315" s="95">
        <v>30000</v>
      </c>
      <c r="Q1315" s="95">
        <v>48550</v>
      </c>
      <c r="R1315" s="95">
        <v>18550</v>
      </c>
      <c r="S1315" s="95">
        <v>61.833333333333336</v>
      </c>
      <c r="T1315" s="103" t="s">
        <v>28</v>
      </c>
    </row>
    <row r="1316" spans="1:20" x14ac:dyDescent="0.55000000000000004">
      <c r="A1316" s="123">
        <v>2567</v>
      </c>
      <c r="B1316" s="102">
        <v>45565</v>
      </c>
      <c r="C1316" s="103" t="s">
        <v>2205</v>
      </c>
      <c r="D1316" s="104">
        <v>1</v>
      </c>
      <c r="E1316" s="103" t="s">
        <v>198</v>
      </c>
      <c r="F1316" s="103" t="s">
        <v>25</v>
      </c>
      <c r="G1316" s="103" t="s">
        <v>209</v>
      </c>
      <c r="H1316" s="103" t="s">
        <v>2262</v>
      </c>
      <c r="I1316" s="103" t="s">
        <v>32</v>
      </c>
      <c r="J1316" s="103" t="s">
        <v>32</v>
      </c>
      <c r="K1316" s="103" t="s">
        <v>71</v>
      </c>
      <c r="L1316" s="103" t="s">
        <v>72</v>
      </c>
      <c r="M1316" s="104">
        <v>12</v>
      </c>
      <c r="N1316" s="95">
        <v>124980</v>
      </c>
      <c r="O1316" s="95">
        <v>120000</v>
      </c>
      <c r="P1316" s="95">
        <v>120000</v>
      </c>
      <c r="Q1316" s="95">
        <v>117400</v>
      </c>
      <c r="R1316" s="95">
        <v>-2600</v>
      </c>
      <c r="S1316" s="95">
        <v>-2.1666666666666665</v>
      </c>
      <c r="T1316" s="103" t="s">
        <v>73</v>
      </c>
    </row>
    <row r="1317" spans="1:20" x14ac:dyDescent="0.55000000000000004">
      <c r="A1317" s="123">
        <v>2567</v>
      </c>
      <c r="B1317" s="102">
        <v>45565</v>
      </c>
      <c r="C1317" s="103" t="s">
        <v>2205</v>
      </c>
      <c r="D1317" s="104">
        <v>1</v>
      </c>
      <c r="E1317" s="103" t="s">
        <v>198</v>
      </c>
      <c r="F1317" s="103" t="s">
        <v>25</v>
      </c>
      <c r="G1317" s="103" t="s">
        <v>219</v>
      </c>
      <c r="H1317" s="103" t="s">
        <v>2263</v>
      </c>
      <c r="I1317" s="103" t="s">
        <v>32</v>
      </c>
      <c r="J1317" s="103" t="s">
        <v>32</v>
      </c>
      <c r="K1317" s="103" t="s">
        <v>71</v>
      </c>
      <c r="L1317" s="103" t="s">
        <v>72</v>
      </c>
      <c r="M1317" s="104">
        <v>12</v>
      </c>
      <c r="N1317" s="95">
        <v>112980</v>
      </c>
      <c r="O1317" s="96">
        <v>146340</v>
      </c>
      <c r="P1317" s="96">
        <v>146340</v>
      </c>
      <c r="Q1317" s="95">
        <v>108650</v>
      </c>
      <c r="R1317" s="96">
        <v>-37690</v>
      </c>
      <c r="S1317" s="96">
        <v>-25.755090884242176</v>
      </c>
      <c r="T1317" s="103" t="s">
        <v>73</v>
      </c>
    </row>
    <row r="1318" spans="1:20" x14ac:dyDescent="0.55000000000000004">
      <c r="A1318" s="123">
        <v>2567</v>
      </c>
      <c r="B1318" s="102">
        <v>45565</v>
      </c>
      <c r="C1318" s="103" t="s">
        <v>2205</v>
      </c>
      <c r="D1318" s="104">
        <v>1</v>
      </c>
      <c r="E1318" s="103" t="s">
        <v>198</v>
      </c>
      <c r="F1318" s="103" t="s">
        <v>25</v>
      </c>
      <c r="G1318" s="103" t="s">
        <v>215</v>
      </c>
      <c r="H1318" s="103" t="s">
        <v>2264</v>
      </c>
      <c r="I1318" s="103" t="s">
        <v>32</v>
      </c>
      <c r="J1318" s="103" t="s">
        <v>32</v>
      </c>
      <c r="K1318" s="103" t="s">
        <v>71</v>
      </c>
      <c r="L1318" s="103" t="s">
        <v>72</v>
      </c>
      <c r="M1318" s="104">
        <v>12</v>
      </c>
      <c r="N1318" s="95">
        <v>108960</v>
      </c>
      <c r="O1318" s="95">
        <v>110000</v>
      </c>
      <c r="P1318" s="95">
        <v>110000</v>
      </c>
      <c r="Q1318" s="95">
        <v>104350</v>
      </c>
      <c r="R1318" s="95">
        <v>-5650</v>
      </c>
      <c r="S1318" s="95">
        <v>-5.1363636363636367</v>
      </c>
      <c r="T1318" s="103" t="s">
        <v>73</v>
      </c>
    </row>
    <row r="1319" spans="1:20" x14ac:dyDescent="0.55000000000000004">
      <c r="A1319" s="123">
        <v>2567</v>
      </c>
      <c r="B1319" s="102">
        <v>45565</v>
      </c>
      <c r="C1319" s="103" t="s">
        <v>2205</v>
      </c>
      <c r="D1319" s="104">
        <v>1</v>
      </c>
      <c r="E1319" s="103" t="s">
        <v>198</v>
      </c>
      <c r="F1319" s="103" t="s">
        <v>25</v>
      </c>
      <c r="G1319" s="103" t="s">
        <v>199</v>
      </c>
      <c r="H1319" s="103" t="s">
        <v>2265</v>
      </c>
      <c r="I1319" s="103" t="s">
        <v>32</v>
      </c>
      <c r="J1319" s="103" t="s">
        <v>32</v>
      </c>
      <c r="K1319" s="103" t="s">
        <v>71</v>
      </c>
      <c r="L1319" s="103" t="s">
        <v>72</v>
      </c>
      <c r="M1319" s="104">
        <v>12</v>
      </c>
      <c r="N1319" s="95">
        <v>86640</v>
      </c>
      <c r="O1319" s="95">
        <v>150000</v>
      </c>
      <c r="P1319" s="95">
        <v>150000</v>
      </c>
      <c r="Q1319" s="95">
        <v>268300</v>
      </c>
      <c r="R1319" s="95">
        <v>118300</v>
      </c>
      <c r="S1319" s="95">
        <v>78.866666666666674</v>
      </c>
      <c r="T1319" s="103" t="s">
        <v>28</v>
      </c>
    </row>
    <row r="1320" spans="1:20" x14ac:dyDescent="0.55000000000000004">
      <c r="A1320" s="123">
        <v>2567</v>
      </c>
      <c r="B1320" s="102">
        <v>45565</v>
      </c>
      <c r="C1320" s="103" t="s">
        <v>2205</v>
      </c>
      <c r="D1320" s="104">
        <v>1</v>
      </c>
      <c r="E1320" s="103" t="s">
        <v>198</v>
      </c>
      <c r="F1320" s="103" t="s">
        <v>25</v>
      </c>
      <c r="G1320" s="103" t="s">
        <v>203</v>
      </c>
      <c r="H1320" s="103" t="s">
        <v>2266</v>
      </c>
      <c r="I1320" s="103" t="s">
        <v>32</v>
      </c>
      <c r="J1320" s="103" t="s">
        <v>32</v>
      </c>
      <c r="K1320" s="103" t="s">
        <v>71</v>
      </c>
      <c r="L1320" s="103" t="s">
        <v>72</v>
      </c>
      <c r="M1320" s="104">
        <v>12</v>
      </c>
      <c r="N1320" s="95">
        <v>44220</v>
      </c>
      <c r="O1320" s="95">
        <v>55000</v>
      </c>
      <c r="P1320" s="95">
        <v>55000</v>
      </c>
      <c r="Q1320" s="95">
        <v>46700</v>
      </c>
      <c r="R1320" s="95">
        <v>-8300</v>
      </c>
      <c r="S1320" s="95">
        <v>-15.090909090909092</v>
      </c>
      <c r="T1320" s="103" t="s">
        <v>73</v>
      </c>
    </row>
    <row r="1321" spans="1:20" x14ac:dyDescent="0.55000000000000004">
      <c r="A1321" s="123">
        <v>2567</v>
      </c>
      <c r="B1321" s="102">
        <v>45565</v>
      </c>
      <c r="C1321" s="103" t="s">
        <v>2205</v>
      </c>
      <c r="D1321" s="104">
        <v>1</v>
      </c>
      <c r="E1321" s="103" t="s">
        <v>198</v>
      </c>
      <c r="F1321" s="103" t="s">
        <v>25</v>
      </c>
      <c r="G1321" s="103" t="s">
        <v>201</v>
      </c>
      <c r="H1321" s="103" t="s">
        <v>2267</v>
      </c>
      <c r="I1321" s="103" t="s">
        <v>32</v>
      </c>
      <c r="J1321" s="103" t="s">
        <v>32</v>
      </c>
      <c r="K1321" s="103" t="s">
        <v>71</v>
      </c>
      <c r="L1321" s="103" t="s">
        <v>72</v>
      </c>
      <c r="M1321" s="104">
        <v>12</v>
      </c>
      <c r="N1321" s="95">
        <v>17400</v>
      </c>
      <c r="O1321" s="95">
        <v>197000</v>
      </c>
      <c r="P1321" s="95">
        <v>197000</v>
      </c>
      <c r="Q1321" s="95">
        <v>149650</v>
      </c>
      <c r="R1321" s="95">
        <v>-47350</v>
      </c>
      <c r="S1321" s="95">
        <v>-24.035532994923859</v>
      </c>
      <c r="T1321" s="103" t="s">
        <v>73</v>
      </c>
    </row>
    <row r="1322" spans="1:20" x14ac:dyDescent="0.55000000000000004">
      <c r="A1322" s="123">
        <v>2567</v>
      </c>
      <c r="B1322" s="102">
        <v>45565</v>
      </c>
      <c r="C1322" s="103" t="s">
        <v>2205</v>
      </c>
      <c r="D1322" s="104">
        <v>1</v>
      </c>
      <c r="E1322" s="103" t="s">
        <v>198</v>
      </c>
      <c r="F1322" s="103" t="s">
        <v>56</v>
      </c>
      <c r="G1322" s="103" t="s">
        <v>205</v>
      </c>
      <c r="H1322" s="103" t="s">
        <v>2253</v>
      </c>
      <c r="I1322" s="103" t="s">
        <v>32</v>
      </c>
      <c r="J1322" s="103" t="s">
        <v>32</v>
      </c>
      <c r="K1322" s="103" t="s">
        <v>74</v>
      </c>
      <c r="L1322" s="103" t="s">
        <v>75</v>
      </c>
      <c r="M1322" s="104">
        <v>12</v>
      </c>
      <c r="N1322" s="95">
        <v>8594179.4800000004</v>
      </c>
      <c r="O1322" s="95">
        <v>3000000</v>
      </c>
      <c r="P1322" s="95">
        <v>3000000</v>
      </c>
      <c r="Q1322" s="95">
        <v>4129322.95</v>
      </c>
      <c r="R1322" s="95">
        <v>1129322.95</v>
      </c>
      <c r="S1322" s="95">
        <v>37.644098333333332</v>
      </c>
      <c r="T1322" s="103" t="s">
        <v>28</v>
      </c>
    </row>
    <row r="1323" spans="1:20" x14ac:dyDescent="0.55000000000000004">
      <c r="A1323" s="123">
        <v>2567</v>
      </c>
      <c r="B1323" s="102">
        <v>45565</v>
      </c>
      <c r="C1323" s="103" t="s">
        <v>2205</v>
      </c>
      <c r="D1323" s="104">
        <v>1</v>
      </c>
      <c r="E1323" s="103" t="s">
        <v>198</v>
      </c>
      <c r="F1323" s="103" t="s">
        <v>25</v>
      </c>
      <c r="G1323" s="103" t="s">
        <v>225</v>
      </c>
      <c r="H1323" s="103" t="s">
        <v>2254</v>
      </c>
      <c r="I1323" s="103" t="s">
        <v>32</v>
      </c>
      <c r="J1323" s="103" t="s">
        <v>32</v>
      </c>
      <c r="K1323" s="103" t="s">
        <v>74</v>
      </c>
      <c r="L1323" s="103" t="s">
        <v>75</v>
      </c>
      <c r="M1323" s="104">
        <v>12</v>
      </c>
      <c r="N1323" s="95">
        <v>19394.400000000001</v>
      </c>
      <c r="O1323" s="95">
        <v>34650</v>
      </c>
      <c r="P1323" s="95">
        <v>34650</v>
      </c>
      <c r="Q1323" s="95">
        <v>13515</v>
      </c>
      <c r="R1323" s="95">
        <v>-21135</v>
      </c>
      <c r="S1323" s="95">
        <v>-60.995670995670991</v>
      </c>
      <c r="T1323" s="103" t="s">
        <v>73</v>
      </c>
    </row>
    <row r="1324" spans="1:20" x14ac:dyDescent="0.55000000000000004">
      <c r="A1324" s="123">
        <v>2567</v>
      </c>
      <c r="B1324" s="102">
        <v>45565</v>
      </c>
      <c r="C1324" s="103" t="s">
        <v>2205</v>
      </c>
      <c r="D1324" s="104">
        <v>1</v>
      </c>
      <c r="E1324" s="103" t="s">
        <v>198</v>
      </c>
      <c r="F1324" s="103" t="s">
        <v>25</v>
      </c>
      <c r="G1324" s="103" t="s">
        <v>221</v>
      </c>
      <c r="H1324" s="103" t="s">
        <v>2255</v>
      </c>
      <c r="I1324" s="103" t="s">
        <v>32</v>
      </c>
      <c r="J1324" s="103" t="s">
        <v>32</v>
      </c>
      <c r="K1324" s="103" t="s">
        <v>74</v>
      </c>
      <c r="L1324" s="103" t="s">
        <v>75</v>
      </c>
      <c r="M1324" s="104">
        <v>12</v>
      </c>
      <c r="N1324" s="95">
        <v>82783.199999999997</v>
      </c>
      <c r="O1324" s="95">
        <v>2010</v>
      </c>
      <c r="P1324" s="95">
        <v>2010</v>
      </c>
      <c r="Q1324" s="95">
        <v>44256.35</v>
      </c>
      <c r="R1324" s="95">
        <v>42246.35</v>
      </c>
      <c r="S1324" s="95">
        <v>2101.8084577114423</v>
      </c>
      <c r="T1324" s="103" t="s">
        <v>28</v>
      </c>
    </row>
    <row r="1325" spans="1:20" x14ac:dyDescent="0.55000000000000004">
      <c r="A1325" s="123">
        <v>2567</v>
      </c>
      <c r="B1325" s="102">
        <v>45565</v>
      </c>
      <c r="C1325" s="103" t="s">
        <v>2205</v>
      </c>
      <c r="D1325" s="104">
        <v>1</v>
      </c>
      <c r="E1325" s="103" t="s">
        <v>198</v>
      </c>
      <c r="F1325" s="103" t="s">
        <v>25</v>
      </c>
      <c r="G1325" s="103" t="s">
        <v>217</v>
      </c>
      <c r="H1325" s="103" t="s">
        <v>2256</v>
      </c>
      <c r="I1325" s="103" t="s">
        <v>32</v>
      </c>
      <c r="J1325" s="103" t="s">
        <v>32</v>
      </c>
      <c r="K1325" s="103" t="s">
        <v>74</v>
      </c>
      <c r="L1325" s="103" t="s">
        <v>75</v>
      </c>
      <c r="M1325" s="104">
        <v>12</v>
      </c>
      <c r="N1325" s="95">
        <v>65445.599999999999</v>
      </c>
      <c r="O1325" s="95">
        <v>70000</v>
      </c>
      <c r="P1325" s="95">
        <v>70000</v>
      </c>
      <c r="Q1325" s="95">
        <v>97184</v>
      </c>
      <c r="R1325" s="95">
        <v>27184</v>
      </c>
      <c r="S1325" s="95">
        <v>38.834285714285713</v>
      </c>
      <c r="T1325" s="103" t="s">
        <v>28</v>
      </c>
    </row>
    <row r="1326" spans="1:20" x14ac:dyDescent="0.55000000000000004">
      <c r="A1326" s="123">
        <v>2567</v>
      </c>
      <c r="B1326" s="102">
        <v>45565</v>
      </c>
      <c r="C1326" s="103" t="s">
        <v>2205</v>
      </c>
      <c r="D1326" s="104">
        <v>1</v>
      </c>
      <c r="E1326" s="103" t="s">
        <v>198</v>
      </c>
      <c r="F1326" s="103" t="s">
        <v>25</v>
      </c>
      <c r="G1326" s="103" t="s">
        <v>213</v>
      </c>
      <c r="H1326" s="103" t="s">
        <v>2257</v>
      </c>
      <c r="I1326" s="103" t="s">
        <v>32</v>
      </c>
      <c r="J1326" s="103" t="s">
        <v>32</v>
      </c>
      <c r="K1326" s="103" t="s">
        <v>74</v>
      </c>
      <c r="L1326" s="103" t="s">
        <v>75</v>
      </c>
      <c r="M1326" s="104">
        <v>12</v>
      </c>
      <c r="N1326" s="95">
        <v>113128.8</v>
      </c>
      <c r="O1326" s="95">
        <v>150000</v>
      </c>
      <c r="P1326" s="95">
        <v>150000</v>
      </c>
      <c r="Q1326" s="95">
        <v>32604.5</v>
      </c>
      <c r="R1326" s="95">
        <v>-117395.5</v>
      </c>
      <c r="S1326" s="95">
        <v>-78.263666666666666</v>
      </c>
      <c r="T1326" s="103" t="s">
        <v>73</v>
      </c>
    </row>
    <row r="1327" spans="1:20" x14ac:dyDescent="0.55000000000000004">
      <c r="A1327" s="123">
        <v>2567</v>
      </c>
      <c r="B1327" s="102">
        <v>45565</v>
      </c>
      <c r="C1327" s="103" t="s">
        <v>2205</v>
      </c>
      <c r="D1327" s="104">
        <v>1</v>
      </c>
      <c r="E1327" s="103" t="s">
        <v>198</v>
      </c>
      <c r="F1327" s="103" t="s">
        <v>25</v>
      </c>
      <c r="G1327" s="103" t="s">
        <v>211</v>
      </c>
      <c r="H1327" s="103" t="s">
        <v>2258</v>
      </c>
      <c r="I1327" s="103" t="s">
        <v>32</v>
      </c>
      <c r="J1327" s="103" t="s">
        <v>32</v>
      </c>
      <c r="K1327" s="103" t="s">
        <v>74</v>
      </c>
      <c r="L1327" s="103" t="s">
        <v>75</v>
      </c>
      <c r="M1327" s="104">
        <v>12</v>
      </c>
      <c r="N1327" s="95">
        <v>94147.199999999997</v>
      </c>
      <c r="O1327" s="95">
        <v>155928</v>
      </c>
      <c r="P1327" s="95">
        <v>155928</v>
      </c>
      <c r="Q1327" s="95">
        <v>118221</v>
      </c>
      <c r="R1327" s="95">
        <v>-37707</v>
      </c>
      <c r="S1327" s="95">
        <v>-24.182314914575958</v>
      </c>
      <c r="T1327" s="103" t="s">
        <v>73</v>
      </c>
    </row>
    <row r="1328" spans="1:20" x14ac:dyDescent="0.55000000000000004">
      <c r="A1328" s="123">
        <v>2567</v>
      </c>
      <c r="B1328" s="102">
        <v>45565</v>
      </c>
      <c r="C1328" s="103" t="s">
        <v>2205</v>
      </c>
      <c r="D1328" s="104">
        <v>1</v>
      </c>
      <c r="E1328" s="103" t="s">
        <v>198</v>
      </c>
      <c r="F1328" s="103" t="s">
        <v>25</v>
      </c>
      <c r="G1328" s="103" t="s">
        <v>207</v>
      </c>
      <c r="H1328" s="103" t="s">
        <v>2259</v>
      </c>
      <c r="I1328" s="103" t="s">
        <v>32</v>
      </c>
      <c r="J1328" s="103" t="s">
        <v>32</v>
      </c>
      <c r="K1328" s="103" t="s">
        <v>74</v>
      </c>
      <c r="L1328" s="103" t="s">
        <v>75</v>
      </c>
      <c r="M1328" s="104">
        <v>12</v>
      </c>
      <c r="N1328" s="95">
        <v>0</v>
      </c>
      <c r="O1328" s="95">
        <v>0</v>
      </c>
      <c r="P1328" s="95">
        <v>0</v>
      </c>
      <c r="Q1328" s="95">
        <v>0</v>
      </c>
      <c r="R1328" s="95">
        <v>0</v>
      </c>
      <c r="S1328" s="97"/>
      <c r="T1328" s="103" t="s">
        <v>28</v>
      </c>
    </row>
    <row r="1329" spans="1:20" x14ac:dyDescent="0.55000000000000004">
      <c r="A1329" s="123">
        <v>2567</v>
      </c>
      <c r="B1329" s="102">
        <v>45565</v>
      </c>
      <c r="C1329" s="103" t="s">
        <v>2205</v>
      </c>
      <c r="D1329" s="104">
        <v>1</v>
      </c>
      <c r="E1329" s="103" t="s">
        <v>198</v>
      </c>
      <c r="F1329" s="103" t="s">
        <v>25</v>
      </c>
      <c r="G1329" s="103" t="s">
        <v>227</v>
      </c>
      <c r="H1329" s="103" t="s">
        <v>2260</v>
      </c>
      <c r="I1329" s="103" t="s">
        <v>32</v>
      </c>
      <c r="J1329" s="103" t="s">
        <v>32</v>
      </c>
      <c r="K1329" s="103" t="s">
        <v>74</v>
      </c>
      <c r="L1329" s="103" t="s">
        <v>75</v>
      </c>
      <c r="M1329" s="104">
        <v>12</v>
      </c>
      <c r="N1329" s="95">
        <v>4780.8</v>
      </c>
      <c r="O1329" s="95">
        <v>15000</v>
      </c>
      <c r="P1329" s="95">
        <v>15000</v>
      </c>
      <c r="Q1329" s="95">
        <v>17703</v>
      </c>
      <c r="R1329" s="95">
        <v>2703</v>
      </c>
      <c r="S1329" s="95">
        <v>18.02</v>
      </c>
      <c r="T1329" s="103" t="s">
        <v>28</v>
      </c>
    </row>
    <row r="1330" spans="1:20" x14ac:dyDescent="0.55000000000000004">
      <c r="A1330" s="123">
        <v>2567</v>
      </c>
      <c r="B1330" s="102">
        <v>45565</v>
      </c>
      <c r="C1330" s="103" t="s">
        <v>2205</v>
      </c>
      <c r="D1330" s="104">
        <v>1</v>
      </c>
      <c r="E1330" s="103" t="s">
        <v>198</v>
      </c>
      <c r="F1330" s="103" t="s">
        <v>25</v>
      </c>
      <c r="G1330" s="103" t="s">
        <v>223</v>
      </c>
      <c r="H1330" s="103" t="s">
        <v>2261</v>
      </c>
      <c r="I1330" s="103" t="s">
        <v>32</v>
      </c>
      <c r="J1330" s="103" t="s">
        <v>32</v>
      </c>
      <c r="K1330" s="103" t="s">
        <v>74</v>
      </c>
      <c r="L1330" s="103" t="s">
        <v>75</v>
      </c>
      <c r="M1330" s="104">
        <v>12</v>
      </c>
      <c r="N1330" s="95">
        <v>0</v>
      </c>
      <c r="O1330" s="95">
        <v>34000</v>
      </c>
      <c r="P1330" s="95">
        <v>34000</v>
      </c>
      <c r="Q1330" s="95">
        <v>40914.25</v>
      </c>
      <c r="R1330" s="95">
        <v>6914.25</v>
      </c>
      <c r="S1330" s="95">
        <v>20.336029411764706</v>
      </c>
      <c r="T1330" s="103" t="s">
        <v>28</v>
      </c>
    </row>
    <row r="1331" spans="1:20" x14ac:dyDescent="0.55000000000000004">
      <c r="A1331" s="123">
        <v>2567</v>
      </c>
      <c r="B1331" s="102">
        <v>45565</v>
      </c>
      <c r="C1331" s="103" t="s">
        <v>2205</v>
      </c>
      <c r="D1331" s="104">
        <v>1</v>
      </c>
      <c r="E1331" s="103" t="s">
        <v>198</v>
      </c>
      <c r="F1331" s="103" t="s">
        <v>25</v>
      </c>
      <c r="G1331" s="103" t="s">
        <v>209</v>
      </c>
      <c r="H1331" s="103" t="s">
        <v>2262</v>
      </c>
      <c r="I1331" s="103" t="s">
        <v>32</v>
      </c>
      <c r="J1331" s="103" t="s">
        <v>32</v>
      </c>
      <c r="K1331" s="103" t="s">
        <v>74</v>
      </c>
      <c r="L1331" s="103" t="s">
        <v>75</v>
      </c>
      <c r="M1331" s="104">
        <v>12</v>
      </c>
      <c r="N1331" s="95">
        <v>13795.2</v>
      </c>
      <c r="O1331" s="95">
        <v>25000</v>
      </c>
      <c r="P1331" s="95">
        <v>25000</v>
      </c>
      <c r="Q1331" s="95">
        <v>9022</v>
      </c>
      <c r="R1331" s="95">
        <v>-15978</v>
      </c>
      <c r="S1331" s="96">
        <v>-63.911999999999999</v>
      </c>
      <c r="T1331" s="103" t="s">
        <v>73</v>
      </c>
    </row>
    <row r="1332" spans="1:20" x14ac:dyDescent="0.55000000000000004">
      <c r="A1332" s="123">
        <v>2567</v>
      </c>
      <c r="B1332" s="102">
        <v>45565</v>
      </c>
      <c r="C1332" s="103" t="s">
        <v>2205</v>
      </c>
      <c r="D1332" s="104">
        <v>1</v>
      </c>
      <c r="E1332" s="103" t="s">
        <v>198</v>
      </c>
      <c r="F1332" s="103" t="s">
        <v>25</v>
      </c>
      <c r="G1332" s="103" t="s">
        <v>219</v>
      </c>
      <c r="H1332" s="103" t="s">
        <v>2263</v>
      </c>
      <c r="I1332" s="103" t="s">
        <v>32</v>
      </c>
      <c r="J1332" s="103" t="s">
        <v>32</v>
      </c>
      <c r="K1332" s="103" t="s">
        <v>74</v>
      </c>
      <c r="L1332" s="103" t="s">
        <v>75</v>
      </c>
      <c r="M1332" s="104">
        <v>12</v>
      </c>
      <c r="N1332" s="95">
        <v>0</v>
      </c>
      <c r="O1332" s="95">
        <v>0</v>
      </c>
      <c r="P1332" s="95">
        <v>0</v>
      </c>
      <c r="Q1332" s="95">
        <v>0</v>
      </c>
      <c r="R1332" s="95">
        <v>0</v>
      </c>
      <c r="S1332" s="97"/>
      <c r="T1332" s="103" t="s">
        <v>28</v>
      </c>
    </row>
    <row r="1333" spans="1:20" x14ac:dyDescent="0.55000000000000004">
      <c r="A1333" s="123">
        <v>2567</v>
      </c>
      <c r="B1333" s="102">
        <v>45565</v>
      </c>
      <c r="C1333" s="103" t="s">
        <v>2205</v>
      </c>
      <c r="D1333" s="104">
        <v>1</v>
      </c>
      <c r="E1333" s="103" t="s">
        <v>198</v>
      </c>
      <c r="F1333" s="103" t="s">
        <v>25</v>
      </c>
      <c r="G1333" s="103" t="s">
        <v>215</v>
      </c>
      <c r="H1333" s="103" t="s">
        <v>2264</v>
      </c>
      <c r="I1333" s="103" t="s">
        <v>32</v>
      </c>
      <c r="J1333" s="103" t="s">
        <v>32</v>
      </c>
      <c r="K1333" s="103" t="s">
        <v>74</v>
      </c>
      <c r="L1333" s="103" t="s">
        <v>75</v>
      </c>
      <c r="M1333" s="104">
        <v>12</v>
      </c>
      <c r="N1333" s="95">
        <v>22479.599999999999</v>
      </c>
      <c r="O1333" s="95">
        <v>46000</v>
      </c>
      <c r="P1333" s="95">
        <v>46000</v>
      </c>
      <c r="Q1333" s="95">
        <v>47321.5</v>
      </c>
      <c r="R1333" s="95">
        <v>1321.5</v>
      </c>
      <c r="S1333" s="95">
        <v>2.8728260869565219</v>
      </c>
      <c r="T1333" s="103" t="s">
        <v>28</v>
      </c>
    </row>
    <row r="1334" spans="1:20" x14ac:dyDescent="0.55000000000000004">
      <c r="A1334" s="123">
        <v>2567</v>
      </c>
      <c r="B1334" s="102">
        <v>45565</v>
      </c>
      <c r="C1334" s="103" t="s">
        <v>2205</v>
      </c>
      <c r="D1334" s="104">
        <v>1</v>
      </c>
      <c r="E1334" s="103" t="s">
        <v>198</v>
      </c>
      <c r="F1334" s="103" t="s">
        <v>25</v>
      </c>
      <c r="G1334" s="103" t="s">
        <v>199</v>
      </c>
      <c r="H1334" s="103" t="s">
        <v>2265</v>
      </c>
      <c r="I1334" s="103" t="s">
        <v>32</v>
      </c>
      <c r="J1334" s="103" t="s">
        <v>32</v>
      </c>
      <c r="K1334" s="103" t="s">
        <v>74</v>
      </c>
      <c r="L1334" s="103" t="s">
        <v>75</v>
      </c>
      <c r="M1334" s="104">
        <v>12</v>
      </c>
      <c r="N1334" s="95">
        <v>278492.09999999998</v>
      </c>
      <c r="O1334" s="95">
        <v>750000</v>
      </c>
      <c r="P1334" s="95">
        <v>750000</v>
      </c>
      <c r="Q1334" s="95">
        <v>724852.75</v>
      </c>
      <c r="R1334" s="95">
        <v>-25147.25</v>
      </c>
      <c r="S1334" s="95">
        <v>-3.3529666666666667</v>
      </c>
      <c r="T1334" s="103" t="s">
        <v>73</v>
      </c>
    </row>
    <row r="1335" spans="1:20" x14ac:dyDescent="0.55000000000000004">
      <c r="A1335" s="123">
        <v>2567</v>
      </c>
      <c r="B1335" s="102">
        <v>45565</v>
      </c>
      <c r="C1335" s="103" t="s">
        <v>2205</v>
      </c>
      <c r="D1335" s="104">
        <v>1</v>
      </c>
      <c r="E1335" s="103" t="s">
        <v>198</v>
      </c>
      <c r="F1335" s="103" t="s">
        <v>25</v>
      </c>
      <c r="G1335" s="103" t="s">
        <v>203</v>
      </c>
      <c r="H1335" s="103" t="s">
        <v>2266</v>
      </c>
      <c r="I1335" s="103" t="s">
        <v>32</v>
      </c>
      <c r="J1335" s="103" t="s">
        <v>32</v>
      </c>
      <c r="K1335" s="103" t="s">
        <v>74</v>
      </c>
      <c r="L1335" s="103" t="s">
        <v>75</v>
      </c>
      <c r="M1335" s="104">
        <v>12</v>
      </c>
      <c r="N1335" s="95">
        <v>2130</v>
      </c>
      <c r="O1335" s="95">
        <v>2500</v>
      </c>
      <c r="P1335" s="95">
        <v>2500</v>
      </c>
      <c r="Q1335" s="95">
        <v>0</v>
      </c>
      <c r="R1335" s="95">
        <v>-2500</v>
      </c>
      <c r="S1335" s="95">
        <v>-100</v>
      </c>
      <c r="T1335" s="103" t="s">
        <v>73</v>
      </c>
    </row>
    <row r="1336" spans="1:20" x14ac:dyDescent="0.55000000000000004">
      <c r="A1336" s="123">
        <v>2567</v>
      </c>
      <c r="B1336" s="102">
        <v>45565</v>
      </c>
      <c r="C1336" s="103" t="s">
        <v>2205</v>
      </c>
      <c r="D1336" s="104">
        <v>1</v>
      </c>
      <c r="E1336" s="103" t="s">
        <v>198</v>
      </c>
      <c r="F1336" s="103" t="s">
        <v>25</v>
      </c>
      <c r="G1336" s="103" t="s">
        <v>201</v>
      </c>
      <c r="H1336" s="103" t="s">
        <v>2267</v>
      </c>
      <c r="I1336" s="103" t="s">
        <v>32</v>
      </c>
      <c r="J1336" s="103" t="s">
        <v>32</v>
      </c>
      <c r="K1336" s="103" t="s">
        <v>74</v>
      </c>
      <c r="L1336" s="103" t="s">
        <v>75</v>
      </c>
      <c r="M1336" s="104">
        <v>12</v>
      </c>
      <c r="N1336" s="95">
        <v>40741.199999999997</v>
      </c>
      <c r="O1336" s="95">
        <v>30000</v>
      </c>
      <c r="P1336" s="95">
        <v>30000</v>
      </c>
      <c r="Q1336" s="95">
        <v>1172</v>
      </c>
      <c r="R1336" s="95">
        <v>-28828</v>
      </c>
      <c r="S1336" s="95">
        <v>-96.09333333333332</v>
      </c>
      <c r="T1336" s="103" t="s">
        <v>73</v>
      </c>
    </row>
    <row r="1337" spans="1:20" x14ac:dyDescent="0.55000000000000004">
      <c r="A1337" s="123">
        <v>2567</v>
      </c>
      <c r="B1337" s="102">
        <v>45565</v>
      </c>
      <c r="C1337" s="103" t="s">
        <v>2205</v>
      </c>
      <c r="D1337" s="104">
        <v>1</v>
      </c>
      <c r="E1337" s="103" t="s">
        <v>198</v>
      </c>
      <c r="F1337" s="103" t="s">
        <v>56</v>
      </c>
      <c r="G1337" s="103" t="s">
        <v>205</v>
      </c>
      <c r="H1337" s="103" t="s">
        <v>2253</v>
      </c>
      <c r="I1337" s="103" t="s">
        <v>32</v>
      </c>
      <c r="J1337" s="103" t="s">
        <v>32</v>
      </c>
      <c r="K1337" s="103" t="s">
        <v>78</v>
      </c>
      <c r="L1337" s="103" t="s">
        <v>79</v>
      </c>
      <c r="M1337" s="104">
        <v>12</v>
      </c>
      <c r="N1337" s="95">
        <v>338406419.62</v>
      </c>
      <c r="O1337" s="95">
        <v>395000000</v>
      </c>
      <c r="P1337" s="95">
        <v>395000000</v>
      </c>
      <c r="Q1337" s="95">
        <v>400551979.71999997</v>
      </c>
      <c r="R1337" s="95">
        <v>5551979.7199999997</v>
      </c>
      <c r="S1337" s="95">
        <v>1.4055644860759495</v>
      </c>
      <c r="T1337" s="103" t="s">
        <v>28</v>
      </c>
    </row>
    <row r="1338" spans="1:20" x14ac:dyDescent="0.55000000000000004">
      <c r="A1338" s="123">
        <v>2567</v>
      </c>
      <c r="B1338" s="102">
        <v>45565</v>
      </c>
      <c r="C1338" s="103" t="s">
        <v>2205</v>
      </c>
      <c r="D1338" s="104">
        <v>1</v>
      </c>
      <c r="E1338" s="103" t="s">
        <v>198</v>
      </c>
      <c r="F1338" s="103" t="s">
        <v>25</v>
      </c>
      <c r="G1338" s="103" t="s">
        <v>225</v>
      </c>
      <c r="H1338" s="103" t="s">
        <v>2254</v>
      </c>
      <c r="I1338" s="103" t="s">
        <v>32</v>
      </c>
      <c r="J1338" s="103" t="s">
        <v>32</v>
      </c>
      <c r="K1338" s="103" t="s">
        <v>78</v>
      </c>
      <c r="L1338" s="103" t="s">
        <v>79</v>
      </c>
      <c r="M1338" s="104">
        <v>12</v>
      </c>
      <c r="N1338" s="95">
        <v>2823215.82</v>
      </c>
      <c r="O1338" s="95">
        <v>3593358.28</v>
      </c>
      <c r="P1338" s="95">
        <v>3593358.28</v>
      </c>
      <c r="Q1338" s="95">
        <v>3076156.7199999997</v>
      </c>
      <c r="R1338" s="95">
        <v>-517201.56</v>
      </c>
      <c r="S1338" s="95">
        <v>-14.393264453440473</v>
      </c>
      <c r="T1338" s="103" t="s">
        <v>73</v>
      </c>
    </row>
    <row r="1339" spans="1:20" x14ac:dyDescent="0.55000000000000004">
      <c r="A1339" s="123">
        <v>2567</v>
      </c>
      <c r="B1339" s="102">
        <v>45565</v>
      </c>
      <c r="C1339" s="103" t="s">
        <v>2205</v>
      </c>
      <c r="D1339" s="104">
        <v>1</v>
      </c>
      <c r="E1339" s="103" t="s">
        <v>198</v>
      </c>
      <c r="F1339" s="103" t="s">
        <v>25</v>
      </c>
      <c r="G1339" s="103" t="s">
        <v>221</v>
      </c>
      <c r="H1339" s="103" t="s">
        <v>2255</v>
      </c>
      <c r="I1339" s="103" t="s">
        <v>32</v>
      </c>
      <c r="J1339" s="103" t="s">
        <v>32</v>
      </c>
      <c r="K1339" s="103" t="s">
        <v>78</v>
      </c>
      <c r="L1339" s="103" t="s">
        <v>79</v>
      </c>
      <c r="M1339" s="104">
        <v>12</v>
      </c>
      <c r="N1339" s="95">
        <v>3594194.31</v>
      </c>
      <c r="O1339" s="95">
        <v>5248502.71</v>
      </c>
      <c r="P1339" s="95">
        <v>5248502.71</v>
      </c>
      <c r="Q1339" s="95">
        <v>4576940.47</v>
      </c>
      <c r="R1339" s="95">
        <v>-671562.23999999999</v>
      </c>
      <c r="S1339" s="95">
        <v>-12.795310912585961</v>
      </c>
      <c r="T1339" s="103" t="s">
        <v>73</v>
      </c>
    </row>
    <row r="1340" spans="1:20" x14ac:dyDescent="0.55000000000000004">
      <c r="A1340" s="123">
        <v>2567</v>
      </c>
      <c r="B1340" s="102">
        <v>45565</v>
      </c>
      <c r="C1340" s="103" t="s">
        <v>2205</v>
      </c>
      <c r="D1340" s="104">
        <v>1</v>
      </c>
      <c r="E1340" s="103" t="s">
        <v>198</v>
      </c>
      <c r="F1340" s="103" t="s">
        <v>25</v>
      </c>
      <c r="G1340" s="103" t="s">
        <v>217</v>
      </c>
      <c r="H1340" s="103" t="s">
        <v>2256</v>
      </c>
      <c r="I1340" s="103" t="s">
        <v>32</v>
      </c>
      <c r="J1340" s="103" t="s">
        <v>32</v>
      </c>
      <c r="K1340" s="103" t="s">
        <v>78</v>
      </c>
      <c r="L1340" s="103" t="s">
        <v>79</v>
      </c>
      <c r="M1340" s="104">
        <v>12</v>
      </c>
      <c r="N1340" s="95">
        <v>8375906.2999999998</v>
      </c>
      <c r="O1340" s="95">
        <v>10000000</v>
      </c>
      <c r="P1340" s="95">
        <v>10000000</v>
      </c>
      <c r="Q1340" s="95">
        <v>10074386.85</v>
      </c>
      <c r="R1340" s="95">
        <v>74386.850000000006</v>
      </c>
      <c r="S1340" s="95">
        <v>0.74386850000000004</v>
      </c>
      <c r="T1340" s="103" t="s">
        <v>28</v>
      </c>
    </row>
    <row r="1341" spans="1:20" x14ac:dyDescent="0.55000000000000004">
      <c r="A1341" s="123">
        <v>2567</v>
      </c>
      <c r="B1341" s="102">
        <v>45565</v>
      </c>
      <c r="C1341" s="103" t="s">
        <v>2205</v>
      </c>
      <c r="D1341" s="104">
        <v>1</v>
      </c>
      <c r="E1341" s="103" t="s">
        <v>198</v>
      </c>
      <c r="F1341" s="103" t="s">
        <v>25</v>
      </c>
      <c r="G1341" s="103" t="s">
        <v>213</v>
      </c>
      <c r="H1341" s="103" t="s">
        <v>2257</v>
      </c>
      <c r="I1341" s="103" t="s">
        <v>32</v>
      </c>
      <c r="J1341" s="103" t="s">
        <v>32</v>
      </c>
      <c r="K1341" s="103" t="s">
        <v>78</v>
      </c>
      <c r="L1341" s="103" t="s">
        <v>79</v>
      </c>
      <c r="M1341" s="104">
        <v>12</v>
      </c>
      <c r="N1341" s="95">
        <v>17794529.899999999</v>
      </c>
      <c r="O1341" s="95">
        <v>19559449.98</v>
      </c>
      <c r="P1341" s="95">
        <v>19559449.98</v>
      </c>
      <c r="Q1341" s="95">
        <v>17127704.260000002</v>
      </c>
      <c r="R1341" s="95">
        <v>-2431745.7200000002</v>
      </c>
      <c r="S1341" s="95">
        <v>-12.432587432093017</v>
      </c>
      <c r="T1341" s="103" t="s">
        <v>73</v>
      </c>
    </row>
    <row r="1342" spans="1:20" x14ac:dyDescent="0.55000000000000004">
      <c r="A1342" s="123">
        <v>2567</v>
      </c>
      <c r="B1342" s="102">
        <v>45565</v>
      </c>
      <c r="C1342" s="103" t="s">
        <v>2205</v>
      </c>
      <c r="D1342" s="104">
        <v>1</v>
      </c>
      <c r="E1342" s="103" t="s">
        <v>198</v>
      </c>
      <c r="F1342" s="103" t="s">
        <v>25</v>
      </c>
      <c r="G1342" s="103" t="s">
        <v>211</v>
      </c>
      <c r="H1342" s="103" t="s">
        <v>2258</v>
      </c>
      <c r="I1342" s="103" t="s">
        <v>32</v>
      </c>
      <c r="J1342" s="103" t="s">
        <v>32</v>
      </c>
      <c r="K1342" s="103" t="s">
        <v>78</v>
      </c>
      <c r="L1342" s="103" t="s">
        <v>79</v>
      </c>
      <c r="M1342" s="104">
        <v>12</v>
      </c>
      <c r="N1342" s="95">
        <v>15114440.039999999</v>
      </c>
      <c r="O1342" s="95">
        <v>27558000</v>
      </c>
      <c r="P1342" s="95">
        <v>27558000</v>
      </c>
      <c r="Q1342" s="95">
        <v>24245411.359999999</v>
      </c>
      <c r="R1342" s="95">
        <v>-3312588.64</v>
      </c>
      <c r="S1342" s="95">
        <v>-12.020424704260106</v>
      </c>
      <c r="T1342" s="103" t="s">
        <v>73</v>
      </c>
    </row>
    <row r="1343" spans="1:20" x14ac:dyDescent="0.55000000000000004">
      <c r="A1343" s="123">
        <v>2567</v>
      </c>
      <c r="B1343" s="102">
        <v>45565</v>
      </c>
      <c r="C1343" s="103" t="s">
        <v>2205</v>
      </c>
      <c r="D1343" s="104">
        <v>1</v>
      </c>
      <c r="E1343" s="103" t="s">
        <v>198</v>
      </c>
      <c r="F1343" s="103" t="s">
        <v>25</v>
      </c>
      <c r="G1343" s="103" t="s">
        <v>207</v>
      </c>
      <c r="H1343" s="103" t="s">
        <v>2259</v>
      </c>
      <c r="I1343" s="103" t="s">
        <v>32</v>
      </c>
      <c r="J1343" s="103" t="s">
        <v>32</v>
      </c>
      <c r="K1343" s="103" t="s">
        <v>78</v>
      </c>
      <c r="L1343" s="103" t="s">
        <v>79</v>
      </c>
      <c r="M1343" s="104">
        <v>12</v>
      </c>
      <c r="N1343" s="95">
        <v>6024759.5999999996</v>
      </c>
      <c r="O1343" s="95">
        <v>6550730</v>
      </c>
      <c r="P1343" s="95">
        <v>6550730</v>
      </c>
      <c r="Q1343" s="95">
        <v>6018788.5899999989</v>
      </c>
      <c r="R1343" s="95">
        <v>-531941.41</v>
      </c>
      <c r="S1343" s="95">
        <v>-8.1203378860065971</v>
      </c>
      <c r="T1343" s="103" t="s">
        <v>73</v>
      </c>
    </row>
    <row r="1344" spans="1:20" x14ac:dyDescent="0.55000000000000004">
      <c r="A1344" s="123">
        <v>2567</v>
      </c>
      <c r="B1344" s="102">
        <v>45565</v>
      </c>
      <c r="C1344" s="103" t="s">
        <v>2205</v>
      </c>
      <c r="D1344" s="104">
        <v>1</v>
      </c>
      <c r="E1344" s="103" t="s">
        <v>198</v>
      </c>
      <c r="F1344" s="103" t="s">
        <v>25</v>
      </c>
      <c r="G1344" s="103" t="s">
        <v>227</v>
      </c>
      <c r="H1344" s="103" t="s">
        <v>2260</v>
      </c>
      <c r="I1344" s="103" t="s">
        <v>32</v>
      </c>
      <c r="J1344" s="103" t="s">
        <v>32</v>
      </c>
      <c r="K1344" s="103" t="s">
        <v>78</v>
      </c>
      <c r="L1344" s="103" t="s">
        <v>79</v>
      </c>
      <c r="M1344" s="104">
        <v>12</v>
      </c>
      <c r="N1344" s="95">
        <v>9324693.0199999996</v>
      </c>
      <c r="O1344" s="95">
        <v>9750000</v>
      </c>
      <c r="P1344" s="95">
        <v>9750000</v>
      </c>
      <c r="Q1344" s="95">
        <v>9930238.9999999981</v>
      </c>
      <c r="R1344" s="95">
        <v>180239</v>
      </c>
      <c r="S1344" s="95">
        <v>1.8486051282051281</v>
      </c>
      <c r="T1344" s="103" t="s">
        <v>28</v>
      </c>
    </row>
    <row r="1345" spans="1:20" x14ac:dyDescent="0.55000000000000004">
      <c r="A1345" s="123">
        <v>2567</v>
      </c>
      <c r="B1345" s="102">
        <v>45565</v>
      </c>
      <c r="C1345" s="103" t="s">
        <v>2205</v>
      </c>
      <c r="D1345" s="104">
        <v>1</v>
      </c>
      <c r="E1345" s="103" t="s">
        <v>198</v>
      </c>
      <c r="F1345" s="103" t="s">
        <v>25</v>
      </c>
      <c r="G1345" s="103" t="s">
        <v>223</v>
      </c>
      <c r="H1345" s="103" t="s">
        <v>2261</v>
      </c>
      <c r="I1345" s="103" t="s">
        <v>32</v>
      </c>
      <c r="J1345" s="103" t="s">
        <v>32</v>
      </c>
      <c r="K1345" s="103" t="s">
        <v>78</v>
      </c>
      <c r="L1345" s="103" t="s">
        <v>79</v>
      </c>
      <c r="M1345" s="104">
        <v>12</v>
      </c>
      <c r="N1345" s="95">
        <v>3647233.59</v>
      </c>
      <c r="O1345" s="95">
        <v>4123000</v>
      </c>
      <c r="P1345" s="95">
        <v>4123000</v>
      </c>
      <c r="Q1345" s="95">
        <v>4389585.57</v>
      </c>
      <c r="R1345" s="95">
        <v>266585.57</v>
      </c>
      <c r="S1345" s="95">
        <v>6.4658154256609262</v>
      </c>
      <c r="T1345" s="103" t="s">
        <v>28</v>
      </c>
    </row>
    <row r="1346" spans="1:20" x14ac:dyDescent="0.55000000000000004">
      <c r="A1346" s="123">
        <v>2567</v>
      </c>
      <c r="B1346" s="102">
        <v>45565</v>
      </c>
      <c r="C1346" s="103" t="s">
        <v>2205</v>
      </c>
      <c r="D1346" s="104">
        <v>1</v>
      </c>
      <c r="E1346" s="103" t="s">
        <v>198</v>
      </c>
      <c r="F1346" s="103" t="s">
        <v>25</v>
      </c>
      <c r="G1346" s="103" t="s">
        <v>209</v>
      </c>
      <c r="H1346" s="103" t="s">
        <v>2262</v>
      </c>
      <c r="I1346" s="103" t="s">
        <v>32</v>
      </c>
      <c r="J1346" s="103" t="s">
        <v>32</v>
      </c>
      <c r="K1346" s="103" t="s">
        <v>78</v>
      </c>
      <c r="L1346" s="103" t="s">
        <v>79</v>
      </c>
      <c r="M1346" s="104">
        <v>12</v>
      </c>
      <c r="N1346" s="95">
        <v>2754033.52</v>
      </c>
      <c r="O1346" s="95">
        <v>4055000</v>
      </c>
      <c r="P1346" s="95">
        <v>4055000</v>
      </c>
      <c r="Q1346" s="95">
        <v>2843863.98</v>
      </c>
      <c r="R1346" s="95">
        <v>-1211136.02</v>
      </c>
      <c r="S1346" s="95">
        <v>-29.867719358816274</v>
      </c>
      <c r="T1346" s="103" t="s">
        <v>73</v>
      </c>
    </row>
    <row r="1347" spans="1:20" x14ac:dyDescent="0.55000000000000004">
      <c r="A1347" s="123">
        <v>2567</v>
      </c>
      <c r="B1347" s="102">
        <v>45565</v>
      </c>
      <c r="C1347" s="103" t="s">
        <v>2205</v>
      </c>
      <c r="D1347" s="104">
        <v>1</v>
      </c>
      <c r="E1347" s="103" t="s">
        <v>198</v>
      </c>
      <c r="F1347" s="103" t="s">
        <v>25</v>
      </c>
      <c r="G1347" s="103" t="s">
        <v>219</v>
      </c>
      <c r="H1347" s="103" t="s">
        <v>2263</v>
      </c>
      <c r="I1347" s="103" t="s">
        <v>32</v>
      </c>
      <c r="J1347" s="103" t="s">
        <v>32</v>
      </c>
      <c r="K1347" s="103" t="s">
        <v>78</v>
      </c>
      <c r="L1347" s="103" t="s">
        <v>79</v>
      </c>
      <c r="M1347" s="104">
        <v>12</v>
      </c>
      <c r="N1347" s="95">
        <v>1570002.3</v>
      </c>
      <c r="O1347" s="95">
        <v>1746000</v>
      </c>
      <c r="P1347" s="95">
        <v>1746000</v>
      </c>
      <c r="Q1347" s="95">
        <v>1506831.22</v>
      </c>
      <c r="R1347" s="95">
        <v>-239168.78</v>
      </c>
      <c r="S1347" s="96">
        <v>-13.698097365406644</v>
      </c>
      <c r="T1347" s="103" t="s">
        <v>73</v>
      </c>
    </row>
    <row r="1348" spans="1:20" x14ac:dyDescent="0.55000000000000004">
      <c r="A1348" s="123">
        <v>2567</v>
      </c>
      <c r="B1348" s="102">
        <v>45565</v>
      </c>
      <c r="C1348" s="103" t="s">
        <v>2205</v>
      </c>
      <c r="D1348" s="104">
        <v>1</v>
      </c>
      <c r="E1348" s="103" t="s">
        <v>198</v>
      </c>
      <c r="F1348" s="103" t="s">
        <v>25</v>
      </c>
      <c r="G1348" s="103" t="s">
        <v>215</v>
      </c>
      <c r="H1348" s="103" t="s">
        <v>2264</v>
      </c>
      <c r="I1348" s="103" t="s">
        <v>32</v>
      </c>
      <c r="J1348" s="103" t="s">
        <v>32</v>
      </c>
      <c r="K1348" s="103" t="s">
        <v>78</v>
      </c>
      <c r="L1348" s="103" t="s">
        <v>79</v>
      </c>
      <c r="M1348" s="104">
        <v>12</v>
      </c>
      <c r="N1348" s="95">
        <v>2687755.17</v>
      </c>
      <c r="O1348" s="95">
        <v>3800700</v>
      </c>
      <c r="P1348" s="95">
        <v>3800700</v>
      </c>
      <c r="Q1348" s="95">
        <v>3825932.25</v>
      </c>
      <c r="R1348" s="95">
        <v>25232.25</v>
      </c>
      <c r="S1348" s="95">
        <v>0.66388428447391279</v>
      </c>
      <c r="T1348" s="103" t="s">
        <v>28</v>
      </c>
    </row>
    <row r="1349" spans="1:20" x14ac:dyDescent="0.55000000000000004">
      <c r="A1349" s="123">
        <v>2567</v>
      </c>
      <c r="B1349" s="102">
        <v>45565</v>
      </c>
      <c r="C1349" s="103" t="s">
        <v>2205</v>
      </c>
      <c r="D1349" s="104">
        <v>1</v>
      </c>
      <c r="E1349" s="103" t="s">
        <v>198</v>
      </c>
      <c r="F1349" s="103" t="s">
        <v>25</v>
      </c>
      <c r="G1349" s="103" t="s">
        <v>199</v>
      </c>
      <c r="H1349" s="103" t="s">
        <v>2265</v>
      </c>
      <c r="I1349" s="103" t="s">
        <v>32</v>
      </c>
      <c r="J1349" s="103" t="s">
        <v>32</v>
      </c>
      <c r="K1349" s="103" t="s">
        <v>78</v>
      </c>
      <c r="L1349" s="103" t="s">
        <v>79</v>
      </c>
      <c r="M1349" s="104">
        <v>12</v>
      </c>
      <c r="N1349" s="95">
        <v>72500780.129999995</v>
      </c>
      <c r="O1349" s="95">
        <v>83480800</v>
      </c>
      <c r="P1349" s="95">
        <v>83480800</v>
      </c>
      <c r="Q1349" s="95">
        <v>77326541.579999998</v>
      </c>
      <c r="R1349" s="95">
        <v>-6154258.4199999999</v>
      </c>
      <c r="S1349" s="95">
        <v>-7.3720644986631658</v>
      </c>
      <c r="T1349" s="103" t="s">
        <v>73</v>
      </c>
    </row>
    <row r="1350" spans="1:20" x14ac:dyDescent="0.55000000000000004">
      <c r="A1350" s="123">
        <v>2567</v>
      </c>
      <c r="B1350" s="102">
        <v>45565</v>
      </c>
      <c r="C1350" s="103" t="s">
        <v>2205</v>
      </c>
      <c r="D1350" s="104">
        <v>1</v>
      </c>
      <c r="E1350" s="103" t="s">
        <v>198</v>
      </c>
      <c r="F1350" s="103" t="s">
        <v>25</v>
      </c>
      <c r="G1350" s="103" t="s">
        <v>203</v>
      </c>
      <c r="H1350" s="103" t="s">
        <v>2266</v>
      </c>
      <c r="I1350" s="103" t="s">
        <v>32</v>
      </c>
      <c r="J1350" s="103" t="s">
        <v>32</v>
      </c>
      <c r="K1350" s="103" t="s">
        <v>78</v>
      </c>
      <c r="L1350" s="103" t="s">
        <v>79</v>
      </c>
      <c r="M1350" s="104">
        <v>12</v>
      </c>
      <c r="N1350" s="95">
        <v>719279.95</v>
      </c>
      <c r="O1350" s="95">
        <v>855909</v>
      </c>
      <c r="P1350" s="95">
        <v>855909</v>
      </c>
      <c r="Q1350" s="95">
        <v>820586.02999999991</v>
      </c>
      <c r="R1350" s="95">
        <v>-35322.97</v>
      </c>
      <c r="S1350" s="95">
        <v>-4.1269539168299429</v>
      </c>
      <c r="T1350" s="103" t="s">
        <v>73</v>
      </c>
    </row>
    <row r="1351" spans="1:20" x14ac:dyDescent="0.55000000000000004">
      <c r="A1351" s="123">
        <v>2567</v>
      </c>
      <c r="B1351" s="102">
        <v>45565</v>
      </c>
      <c r="C1351" s="103" t="s">
        <v>2205</v>
      </c>
      <c r="D1351" s="104">
        <v>1</v>
      </c>
      <c r="E1351" s="103" t="s">
        <v>198</v>
      </c>
      <c r="F1351" s="103" t="s">
        <v>25</v>
      </c>
      <c r="G1351" s="103" t="s">
        <v>201</v>
      </c>
      <c r="H1351" s="103" t="s">
        <v>2267</v>
      </c>
      <c r="I1351" s="103" t="s">
        <v>32</v>
      </c>
      <c r="J1351" s="103" t="s">
        <v>32</v>
      </c>
      <c r="K1351" s="103" t="s">
        <v>78</v>
      </c>
      <c r="L1351" s="103" t="s">
        <v>79</v>
      </c>
      <c r="M1351" s="104">
        <v>12</v>
      </c>
      <c r="N1351" s="95">
        <v>6087276</v>
      </c>
      <c r="O1351" s="95">
        <v>6764510</v>
      </c>
      <c r="P1351" s="95">
        <v>6764510</v>
      </c>
      <c r="Q1351" s="95">
        <v>6989808.4000000004</v>
      </c>
      <c r="R1351" s="95">
        <v>225298.4</v>
      </c>
      <c r="S1351" s="95">
        <v>3.3305945293894164</v>
      </c>
      <c r="T1351" s="103" t="s">
        <v>28</v>
      </c>
    </row>
    <row r="1352" spans="1:20" x14ac:dyDescent="0.55000000000000004">
      <c r="A1352" s="123">
        <v>2567</v>
      </c>
      <c r="B1352" s="102">
        <v>45565</v>
      </c>
      <c r="C1352" s="103" t="s">
        <v>2205</v>
      </c>
      <c r="D1352" s="104">
        <v>1</v>
      </c>
      <c r="E1352" s="103" t="s">
        <v>198</v>
      </c>
      <c r="F1352" s="103" t="s">
        <v>56</v>
      </c>
      <c r="G1352" s="103" t="s">
        <v>205</v>
      </c>
      <c r="H1352" s="103" t="s">
        <v>2253</v>
      </c>
      <c r="I1352" s="103" t="s">
        <v>32</v>
      </c>
      <c r="J1352" s="103" t="s">
        <v>32</v>
      </c>
      <c r="K1352" s="103" t="s">
        <v>80</v>
      </c>
      <c r="L1352" s="103" t="s">
        <v>81</v>
      </c>
      <c r="M1352" s="104">
        <v>12</v>
      </c>
      <c r="N1352" s="95">
        <v>52729323.75</v>
      </c>
      <c r="O1352" s="95">
        <v>65000000</v>
      </c>
      <c r="P1352" s="95">
        <v>65000000</v>
      </c>
      <c r="Q1352" s="95">
        <v>60798221.060000017</v>
      </c>
      <c r="R1352" s="95">
        <v>-4201778.9400000004</v>
      </c>
      <c r="S1352" s="95">
        <v>-6.4642752923076925</v>
      </c>
      <c r="T1352" s="103" t="s">
        <v>73</v>
      </c>
    </row>
    <row r="1353" spans="1:20" x14ac:dyDescent="0.55000000000000004">
      <c r="A1353" s="123">
        <v>2567</v>
      </c>
      <c r="B1353" s="102">
        <v>45565</v>
      </c>
      <c r="C1353" s="103" t="s">
        <v>2205</v>
      </c>
      <c r="D1353" s="104">
        <v>1</v>
      </c>
      <c r="E1353" s="103" t="s">
        <v>198</v>
      </c>
      <c r="F1353" s="103" t="s">
        <v>25</v>
      </c>
      <c r="G1353" s="103" t="s">
        <v>225</v>
      </c>
      <c r="H1353" s="103" t="s">
        <v>2254</v>
      </c>
      <c r="I1353" s="103" t="s">
        <v>32</v>
      </c>
      <c r="J1353" s="103" t="s">
        <v>32</v>
      </c>
      <c r="K1353" s="103" t="s">
        <v>80</v>
      </c>
      <c r="L1353" s="103" t="s">
        <v>81</v>
      </c>
      <c r="M1353" s="104">
        <v>12</v>
      </c>
      <c r="N1353" s="95">
        <v>468781.81</v>
      </c>
      <c r="O1353" s="95">
        <v>941633.04</v>
      </c>
      <c r="P1353" s="95">
        <v>941633.04</v>
      </c>
      <c r="Q1353" s="95">
        <v>685069.97</v>
      </c>
      <c r="R1353" s="95">
        <v>-256563.07</v>
      </c>
      <c r="S1353" s="95">
        <v>-27.246608721376216</v>
      </c>
      <c r="T1353" s="103" t="s">
        <v>73</v>
      </c>
    </row>
    <row r="1354" spans="1:20" x14ac:dyDescent="0.55000000000000004">
      <c r="A1354" s="123">
        <v>2567</v>
      </c>
      <c r="B1354" s="102">
        <v>45565</v>
      </c>
      <c r="C1354" s="103" t="s">
        <v>2205</v>
      </c>
      <c r="D1354" s="104">
        <v>1</v>
      </c>
      <c r="E1354" s="103" t="s">
        <v>198</v>
      </c>
      <c r="F1354" s="103" t="s">
        <v>25</v>
      </c>
      <c r="G1354" s="103" t="s">
        <v>221</v>
      </c>
      <c r="H1354" s="103" t="s">
        <v>2255</v>
      </c>
      <c r="I1354" s="103" t="s">
        <v>32</v>
      </c>
      <c r="J1354" s="103" t="s">
        <v>32</v>
      </c>
      <c r="K1354" s="103" t="s">
        <v>80</v>
      </c>
      <c r="L1354" s="103" t="s">
        <v>81</v>
      </c>
      <c r="M1354" s="104">
        <v>12</v>
      </c>
      <c r="N1354" s="95">
        <v>1558188.48</v>
      </c>
      <c r="O1354" s="95">
        <v>684318.08</v>
      </c>
      <c r="P1354" s="95">
        <v>684318.08</v>
      </c>
      <c r="Q1354" s="95">
        <v>586853.77000000014</v>
      </c>
      <c r="R1354" s="95">
        <v>-97464.31</v>
      </c>
      <c r="S1354" s="96">
        <v>-14.242544928814391</v>
      </c>
      <c r="T1354" s="103" t="s">
        <v>73</v>
      </c>
    </row>
    <row r="1355" spans="1:20" x14ac:dyDescent="0.55000000000000004">
      <c r="A1355" s="123">
        <v>2567</v>
      </c>
      <c r="B1355" s="102">
        <v>45565</v>
      </c>
      <c r="C1355" s="103" t="s">
        <v>2205</v>
      </c>
      <c r="D1355" s="104">
        <v>1</v>
      </c>
      <c r="E1355" s="103" t="s">
        <v>198</v>
      </c>
      <c r="F1355" s="103" t="s">
        <v>25</v>
      </c>
      <c r="G1355" s="103" t="s">
        <v>217</v>
      </c>
      <c r="H1355" s="103" t="s">
        <v>2256</v>
      </c>
      <c r="I1355" s="103" t="s">
        <v>32</v>
      </c>
      <c r="J1355" s="103" t="s">
        <v>32</v>
      </c>
      <c r="K1355" s="103" t="s">
        <v>80</v>
      </c>
      <c r="L1355" s="103" t="s">
        <v>81</v>
      </c>
      <c r="M1355" s="104">
        <v>12</v>
      </c>
      <c r="N1355" s="95">
        <v>1388306.68</v>
      </c>
      <c r="O1355" s="95">
        <v>2057000</v>
      </c>
      <c r="P1355" s="95">
        <v>2057000</v>
      </c>
      <c r="Q1355" s="95">
        <v>925216.53000000026</v>
      </c>
      <c r="R1355" s="95">
        <v>-1131783.47</v>
      </c>
      <c r="S1355" s="95">
        <v>-55.021072921730671</v>
      </c>
      <c r="T1355" s="103" t="s">
        <v>73</v>
      </c>
    </row>
    <row r="1356" spans="1:20" x14ac:dyDescent="0.55000000000000004">
      <c r="A1356" s="123">
        <v>2567</v>
      </c>
      <c r="B1356" s="102">
        <v>45565</v>
      </c>
      <c r="C1356" s="103" t="s">
        <v>2205</v>
      </c>
      <c r="D1356" s="104">
        <v>1</v>
      </c>
      <c r="E1356" s="103" t="s">
        <v>198</v>
      </c>
      <c r="F1356" s="103" t="s">
        <v>25</v>
      </c>
      <c r="G1356" s="103" t="s">
        <v>213</v>
      </c>
      <c r="H1356" s="103" t="s">
        <v>2257</v>
      </c>
      <c r="I1356" s="103" t="s">
        <v>32</v>
      </c>
      <c r="J1356" s="103" t="s">
        <v>32</v>
      </c>
      <c r="K1356" s="103" t="s">
        <v>80</v>
      </c>
      <c r="L1356" s="103" t="s">
        <v>81</v>
      </c>
      <c r="M1356" s="104">
        <v>12</v>
      </c>
      <c r="N1356" s="95">
        <v>3782045.95</v>
      </c>
      <c r="O1356" s="95">
        <v>1924252.01</v>
      </c>
      <c r="P1356" s="95">
        <v>1924252.01</v>
      </c>
      <c r="Q1356" s="95">
        <v>1927285.05</v>
      </c>
      <c r="R1356" s="95">
        <v>3033.04</v>
      </c>
      <c r="S1356" s="95">
        <v>0.15762176597648456</v>
      </c>
      <c r="T1356" s="103" t="s">
        <v>28</v>
      </c>
    </row>
    <row r="1357" spans="1:20" x14ac:dyDescent="0.55000000000000004">
      <c r="A1357" s="123">
        <v>2567</v>
      </c>
      <c r="B1357" s="102">
        <v>45565</v>
      </c>
      <c r="C1357" s="103" t="s">
        <v>2205</v>
      </c>
      <c r="D1357" s="104">
        <v>1</v>
      </c>
      <c r="E1357" s="103" t="s">
        <v>198</v>
      </c>
      <c r="F1357" s="103" t="s">
        <v>25</v>
      </c>
      <c r="G1357" s="103" t="s">
        <v>211</v>
      </c>
      <c r="H1357" s="103" t="s">
        <v>2258</v>
      </c>
      <c r="I1357" s="103" t="s">
        <v>32</v>
      </c>
      <c r="J1357" s="103" t="s">
        <v>32</v>
      </c>
      <c r="K1357" s="103" t="s">
        <v>80</v>
      </c>
      <c r="L1357" s="103" t="s">
        <v>81</v>
      </c>
      <c r="M1357" s="104">
        <v>12</v>
      </c>
      <c r="N1357" s="95">
        <v>5671107.5499999998</v>
      </c>
      <c r="O1357" s="95">
        <v>5624991.8499999996</v>
      </c>
      <c r="P1357" s="95">
        <v>5624991.8499999996</v>
      </c>
      <c r="Q1357" s="95">
        <v>3501548.72</v>
      </c>
      <c r="R1357" s="95">
        <v>-2123443.13</v>
      </c>
      <c r="S1357" s="95">
        <v>-37.750154784668709</v>
      </c>
      <c r="T1357" s="103" t="s">
        <v>73</v>
      </c>
    </row>
    <row r="1358" spans="1:20" x14ac:dyDescent="0.55000000000000004">
      <c r="A1358" s="123">
        <v>2567</v>
      </c>
      <c r="B1358" s="102">
        <v>45565</v>
      </c>
      <c r="C1358" s="103" t="s">
        <v>2205</v>
      </c>
      <c r="D1358" s="104">
        <v>1</v>
      </c>
      <c r="E1358" s="103" t="s">
        <v>198</v>
      </c>
      <c r="F1358" s="103" t="s">
        <v>25</v>
      </c>
      <c r="G1358" s="103" t="s">
        <v>207</v>
      </c>
      <c r="H1358" s="103" t="s">
        <v>2259</v>
      </c>
      <c r="I1358" s="103" t="s">
        <v>32</v>
      </c>
      <c r="J1358" s="103" t="s">
        <v>32</v>
      </c>
      <c r="K1358" s="103" t="s">
        <v>80</v>
      </c>
      <c r="L1358" s="103" t="s">
        <v>81</v>
      </c>
      <c r="M1358" s="104">
        <v>12</v>
      </c>
      <c r="N1358" s="95">
        <v>892461.08</v>
      </c>
      <c r="O1358" s="95">
        <v>1050000</v>
      </c>
      <c r="P1358" s="95">
        <v>1050000</v>
      </c>
      <c r="Q1358" s="95">
        <v>831358.38</v>
      </c>
      <c r="R1358" s="95">
        <v>-218641.62</v>
      </c>
      <c r="S1358" s="95">
        <v>-20.82301142857143</v>
      </c>
      <c r="T1358" s="103" t="s">
        <v>73</v>
      </c>
    </row>
    <row r="1359" spans="1:20" x14ac:dyDescent="0.55000000000000004">
      <c r="A1359" s="123">
        <v>2567</v>
      </c>
      <c r="B1359" s="102">
        <v>45565</v>
      </c>
      <c r="C1359" s="103" t="s">
        <v>2205</v>
      </c>
      <c r="D1359" s="104">
        <v>1</v>
      </c>
      <c r="E1359" s="103" t="s">
        <v>198</v>
      </c>
      <c r="F1359" s="103" t="s">
        <v>25</v>
      </c>
      <c r="G1359" s="103" t="s">
        <v>227</v>
      </c>
      <c r="H1359" s="103" t="s">
        <v>2260</v>
      </c>
      <c r="I1359" s="103" t="s">
        <v>32</v>
      </c>
      <c r="J1359" s="103" t="s">
        <v>32</v>
      </c>
      <c r="K1359" s="103" t="s">
        <v>80</v>
      </c>
      <c r="L1359" s="103" t="s">
        <v>81</v>
      </c>
      <c r="M1359" s="104">
        <v>12</v>
      </c>
      <c r="N1359" s="95">
        <v>1552611.97</v>
      </c>
      <c r="O1359" s="95">
        <v>1860000</v>
      </c>
      <c r="P1359" s="95">
        <v>1860000</v>
      </c>
      <c r="Q1359" s="95">
        <v>1532688.4900000002</v>
      </c>
      <c r="R1359" s="95">
        <v>-327311.51</v>
      </c>
      <c r="S1359" s="95">
        <v>-17.59739301075269</v>
      </c>
      <c r="T1359" s="103" t="s">
        <v>73</v>
      </c>
    </row>
    <row r="1360" spans="1:20" x14ac:dyDescent="0.55000000000000004">
      <c r="A1360" s="123">
        <v>2567</v>
      </c>
      <c r="B1360" s="102">
        <v>45565</v>
      </c>
      <c r="C1360" s="103" t="s">
        <v>2205</v>
      </c>
      <c r="D1360" s="104">
        <v>1</v>
      </c>
      <c r="E1360" s="103" t="s">
        <v>198</v>
      </c>
      <c r="F1360" s="103" t="s">
        <v>25</v>
      </c>
      <c r="G1360" s="103" t="s">
        <v>223</v>
      </c>
      <c r="H1360" s="103" t="s">
        <v>2261</v>
      </c>
      <c r="I1360" s="103" t="s">
        <v>32</v>
      </c>
      <c r="J1360" s="103" t="s">
        <v>32</v>
      </c>
      <c r="K1360" s="103" t="s">
        <v>80</v>
      </c>
      <c r="L1360" s="103" t="s">
        <v>81</v>
      </c>
      <c r="M1360" s="104">
        <v>12</v>
      </c>
      <c r="N1360" s="95">
        <v>669991.12</v>
      </c>
      <c r="O1360" s="95">
        <v>724000</v>
      </c>
      <c r="P1360" s="95">
        <v>724000</v>
      </c>
      <c r="Q1360" s="95">
        <v>1051468.8600000001</v>
      </c>
      <c r="R1360" s="95">
        <v>327468.86</v>
      </c>
      <c r="S1360" s="95">
        <v>45.230505524861883</v>
      </c>
      <c r="T1360" s="103" t="s">
        <v>28</v>
      </c>
    </row>
    <row r="1361" spans="1:20" x14ac:dyDescent="0.55000000000000004">
      <c r="A1361" s="123">
        <v>2567</v>
      </c>
      <c r="B1361" s="102">
        <v>45565</v>
      </c>
      <c r="C1361" s="103" t="s">
        <v>2205</v>
      </c>
      <c r="D1361" s="104">
        <v>1</v>
      </c>
      <c r="E1361" s="103" t="s">
        <v>198</v>
      </c>
      <c r="F1361" s="103" t="s">
        <v>25</v>
      </c>
      <c r="G1361" s="103" t="s">
        <v>209</v>
      </c>
      <c r="H1361" s="103" t="s">
        <v>2262</v>
      </c>
      <c r="I1361" s="103" t="s">
        <v>32</v>
      </c>
      <c r="J1361" s="103" t="s">
        <v>32</v>
      </c>
      <c r="K1361" s="103" t="s">
        <v>80</v>
      </c>
      <c r="L1361" s="103" t="s">
        <v>81</v>
      </c>
      <c r="M1361" s="104">
        <v>12</v>
      </c>
      <c r="N1361" s="95">
        <v>1230191.4099999999</v>
      </c>
      <c r="O1361" s="95">
        <v>2190909.2000000002</v>
      </c>
      <c r="P1361" s="95">
        <v>2190909.2000000002</v>
      </c>
      <c r="Q1361" s="95">
        <v>803680.0199999999</v>
      </c>
      <c r="R1361" s="95">
        <v>-1387229.18</v>
      </c>
      <c r="S1361" s="96">
        <v>-63.317511287094874</v>
      </c>
      <c r="T1361" s="103" t="s">
        <v>73</v>
      </c>
    </row>
    <row r="1362" spans="1:20" x14ac:dyDescent="0.55000000000000004">
      <c r="A1362" s="123">
        <v>2567</v>
      </c>
      <c r="B1362" s="102">
        <v>45565</v>
      </c>
      <c r="C1362" s="103" t="s">
        <v>2205</v>
      </c>
      <c r="D1362" s="104">
        <v>1</v>
      </c>
      <c r="E1362" s="103" t="s">
        <v>198</v>
      </c>
      <c r="F1362" s="103" t="s">
        <v>25</v>
      </c>
      <c r="G1362" s="103" t="s">
        <v>219</v>
      </c>
      <c r="H1362" s="103" t="s">
        <v>2263</v>
      </c>
      <c r="I1362" s="103" t="s">
        <v>32</v>
      </c>
      <c r="J1362" s="103" t="s">
        <v>32</v>
      </c>
      <c r="K1362" s="103" t="s">
        <v>80</v>
      </c>
      <c r="L1362" s="103" t="s">
        <v>81</v>
      </c>
      <c r="M1362" s="104">
        <v>12</v>
      </c>
      <c r="N1362" s="95">
        <v>1044398.37</v>
      </c>
      <c r="O1362" s="95">
        <v>766301</v>
      </c>
      <c r="P1362" s="95">
        <v>766301</v>
      </c>
      <c r="Q1362" s="95">
        <v>835159.13</v>
      </c>
      <c r="R1362" s="95">
        <v>68858.13</v>
      </c>
      <c r="S1362" s="95">
        <v>8.9857810442632857</v>
      </c>
      <c r="T1362" s="103" t="s">
        <v>28</v>
      </c>
    </row>
    <row r="1363" spans="1:20" x14ac:dyDescent="0.55000000000000004">
      <c r="A1363" s="123">
        <v>2567</v>
      </c>
      <c r="B1363" s="102">
        <v>45565</v>
      </c>
      <c r="C1363" s="103" t="s">
        <v>2205</v>
      </c>
      <c r="D1363" s="104">
        <v>1</v>
      </c>
      <c r="E1363" s="103" t="s">
        <v>198</v>
      </c>
      <c r="F1363" s="103" t="s">
        <v>25</v>
      </c>
      <c r="G1363" s="103" t="s">
        <v>215</v>
      </c>
      <c r="H1363" s="103" t="s">
        <v>2264</v>
      </c>
      <c r="I1363" s="103" t="s">
        <v>32</v>
      </c>
      <c r="J1363" s="103" t="s">
        <v>32</v>
      </c>
      <c r="K1363" s="103" t="s">
        <v>80</v>
      </c>
      <c r="L1363" s="103" t="s">
        <v>81</v>
      </c>
      <c r="M1363" s="104">
        <v>12</v>
      </c>
      <c r="N1363" s="95">
        <v>1034829.6</v>
      </c>
      <c r="O1363" s="95">
        <v>644272</v>
      </c>
      <c r="P1363" s="95">
        <v>644272</v>
      </c>
      <c r="Q1363" s="95">
        <v>764966.20999999985</v>
      </c>
      <c r="R1363" s="95">
        <v>120694.21</v>
      </c>
      <c r="S1363" s="95">
        <v>18.73342470261008</v>
      </c>
      <c r="T1363" s="103" t="s">
        <v>28</v>
      </c>
    </row>
    <row r="1364" spans="1:20" x14ac:dyDescent="0.55000000000000004">
      <c r="A1364" s="123">
        <v>2567</v>
      </c>
      <c r="B1364" s="102">
        <v>45565</v>
      </c>
      <c r="C1364" s="103" t="s">
        <v>2205</v>
      </c>
      <c r="D1364" s="104">
        <v>1</v>
      </c>
      <c r="E1364" s="103" t="s">
        <v>198</v>
      </c>
      <c r="F1364" s="103" t="s">
        <v>25</v>
      </c>
      <c r="G1364" s="103" t="s">
        <v>199</v>
      </c>
      <c r="H1364" s="103" t="s">
        <v>2265</v>
      </c>
      <c r="I1364" s="103" t="s">
        <v>32</v>
      </c>
      <c r="J1364" s="103" t="s">
        <v>32</v>
      </c>
      <c r="K1364" s="103" t="s">
        <v>80</v>
      </c>
      <c r="L1364" s="103" t="s">
        <v>81</v>
      </c>
      <c r="M1364" s="104">
        <v>12</v>
      </c>
      <c r="N1364" s="95">
        <v>13434349.880000001</v>
      </c>
      <c r="O1364" s="95">
        <v>14000000</v>
      </c>
      <c r="P1364" s="95">
        <v>14000000</v>
      </c>
      <c r="Q1364" s="95">
        <v>10390574.77</v>
      </c>
      <c r="R1364" s="95">
        <v>-3609425.23</v>
      </c>
      <c r="S1364" s="95">
        <v>-25.781608785714283</v>
      </c>
      <c r="T1364" s="103" t="s">
        <v>73</v>
      </c>
    </row>
    <row r="1365" spans="1:20" x14ac:dyDescent="0.55000000000000004">
      <c r="A1365" s="123">
        <v>2567</v>
      </c>
      <c r="B1365" s="102">
        <v>45565</v>
      </c>
      <c r="C1365" s="103" t="s">
        <v>2205</v>
      </c>
      <c r="D1365" s="104">
        <v>1</v>
      </c>
      <c r="E1365" s="103" t="s">
        <v>198</v>
      </c>
      <c r="F1365" s="103" t="s">
        <v>25</v>
      </c>
      <c r="G1365" s="103" t="s">
        <v>203</v>
      </c>
      <c r="H1365" s="103" t="s">
        <v>2266</v>
      </c>
      <c r="I1365" s="103" t="s">
        <v>32</v>
      </c>
      <c r="J1365" s="103" t="s">
        <v>32</v>
      </c>
      <c r="K1365" s="103" t="s">
        <v>80</v>
      </c>
      <c r="L1365" s="103" t="s">
        <v>81</v>
      </c>
      <c r="M1365" s="104">
        <v>12</v>
      </c>
      <c r="N1365" s="95">
        <v>291403.23</v>
      </c>
      <c r="O1365" s="95">
        <v>301000</v>
      </c>
      <c r="P1365" s="95">
        <v>301000</v>
      </c>
      <c r="Q1365" s="95">
        <v>293513.12999999989</v>
      </c>
      <c r="R1365" s="95">
        <v>-7486.87</v>
      </c>
      <c r="S1365" s="95">
        <v>-2.4873322259136215</v>
      </c>
      <c r="T1365" s="103" t="s">
        <v>73</v>
      </c>
    </row>
    <row r="1366" spans="1:20" x14ac:dyDescent="0.55000000000000004">
      <c r="A1366" s="123">
        <v>2567</v>
      </c>
      <c r="B1366" s="102">
        <v>45565</v>
      </c>
      <c r="C1366" s="103" t="s">
        <v>2205</v>
      </c>
      <c r="D1366" s="104">
        <v>1</v>
      </c>
      <c r="E1366" s="103" t="s">
        <v>198</v>
      </c>
      <c r="F1366" s="103" t="s">
        <v>25</v>
      </c>
      <c r="G1366" s="103" t="s">
        <v>201</v>
      </c>
      <c r="H1366" s="103" t="s">
        <v>2267</v>
      </c>
      <c r="I1366" s="103" t="s">
        <v>32</v>
      </c>
      <c r="J1366" s="103" t="s">
        <v>32</v>
      </c>
      <c r="K1366" s="103" t="s">
        <v>80</v>
      </c>
      <c r="L1366" s="103" t="s">
        <v>81</v>
      </c>
      <c r="M1366" s="104">
        <v>12</v>
      </c>
      <c r="N1366" s="95">
        <v>1127058.73</v>
      </c>
      <c r="O1366" s="95">
        <v>1306111.6000000001</v>
      </c>
      <c r="P1366" s="95">
        <v>1306111.6000000001</v>
      </c>
      <c r="Q1366" s="95">
        <v>1286137.92</v>
      </c>
      <c r="R1366" s="95">
        <v>-19973.68</v>
      </c>
      <c r="S1366" s="95">
        <v>-1.5292475773126892</v>
      </c>
      <c r="T1366" s="103" t="s">
        <v>73</v>
      </c>
    </row>
    <row r="1367" spans="1:20" x14ac:dyDescent="0.55000000000000004">
      <c r="A1367" s="123">
        <v>2567</v>
      </c>
      <c r="B1367" s="102">
        <v>45565</v>
      </c>
      <c r="C1367" s="103" t="s">
        <v>2205</v>
      </c>
      <c r="D1367" s="104">
        <v>1</v>
      </c>
      <c r="E1367" s="103" t="s">
        <v>198</v>
      </c>
      <c r="F1367" s="103" t="s">
        <v>56</v>
      </c>
      <c r="G1367" s="103" t="s">
        <v>205</v>
      </c>
      <c r="H1367" s="103" t="s">
        <v>2253</v>
      </c>
      <c r="I1367" s="103" t="s">
        <v>32</v>
      </c>
      <c r="J1367" s="103" t="s">
        <v>32</v>
      </c>
      <c r="K1367" s="103" t="s">
        <v>82</v>
      </c>
      <c r="L1367" s="103" t="s">
        <v>83</v>
      </c>
      <c r="M1367" s="104">
        <v>12</v>
      </c>
      <c r="N1367" s="95">
        <v>971914.18</v>
      </c>
      <c r="O1367" s="95">
        <v>1130000</v>
      </c>
      <c r="P1367" s="95">
        <v>1130000</v>
      </c>
      <c r="Q1367" s="95">
        <v>516902.06</v>
      </c>
      <c r="R1367" s="95">
        <v>-613097.93999999994</v>
      </c>
      <c r="S1367" s="95">
        <v>-54.256454867256629</v>
      </c>
      <c r="T1367" s="103" t="s">
        <v>73</v>
      </c>
    </row>
    <row r="1368" spans="1:20" x14ac:dyDescent="0.55000000000000004">
      <c r="A1368" s="123">
        <v>2567</v>
      </c>
      <c r="B1368" s="102">
        <v>45565</v>
      </c>
      <c r="C1368" s="103" t="s">
        <v>2205</v>
      </c>
      <c r="D1368" s="104">
        <v>1</v>
      </c>
      <c r="E1368" s="103" t="s">
        <v>198</v>
      </c>
      <c r="F1368" s="103" t="s">
        <v>25</v>
      </c>
      <c r="G1368" s="103" t="s">
        <v>225</v>
      </c>
      <c r="H1368" s="103" t="s">
        <v>2254</v>
      </c>
      <c r="I1368" s="103" t="s">
        <v>32</v>
      </c>
      <c r="J1368" s="103" t="s">
        <v>32</v>
      </c>
      <c r="K1368" s="103" t="s">
        <v>82</v>
      </c>
      <c r="L1368" s="103" t="s">
        <v>83</v>
      </c>
      <c r="M1368" s="104">
        <v>12</v>
      </c>
      <c r="N1368" s="95">
        <v>0</v>
      </c>
      <c r="O1368" s="95">
        <v>13650</v>
      </c>
      <c r="P1368" s="95">
        <v>13650</v>
      </c>
      <c r="Q1368" s="95">
        <v>20610</v>
      </c>
      <c r="R1368" s="95">
        <v>6960</v>
      </c>
      <c r="S1368" s="95">
        <v>50.989010989010993</v>
      </c>
      <c r="T1368" s="103" t="s">
        <v>28</v>
      </c>
    </row>
    <row r="1369" spans="1:20" x14ac:dyDescent="0.55000000000000004">
      <c r="A1369" s="123">
        <v>2567</v>
      </c>
      <c r="B1369" s="102">
        <v>45565</v>
      </c>
      <c r="C1369" s="103" t="s">
        <v>2205</v>
      </c>
      <c r="D1369" s="104">
        <v>1</v>
      </c>
      <c r="E1369" s="103" t="s">
        <v>198</v>
      </c>
      <c r="F1369" s="103" t="s">
        <v>25</v>
      </c>
      <c r="G1369" s="103" t="s">
        <v>221</v>
      </c>
      <c r="H1369" s="103" t="s">
        <v>2255</v>
      </c>
      <c r="I1369" s="103" t="s">
        <v>32</v>
      </c>
      <c r="J1369" s="103" t="s">
        <v>32</v>
      </c>
      <c r="K1369" s="103" t="s">
        <v>82</v>
      </c>
      <c r="L1369" s="103" t="s">
        <v>83</v>
      </c>
      <c r="M1369" s="104">
        <v>12</v>
      </c>
      <c r="N1369" s="95">
        <v>21968.400000000001</v>
      </c>
      <c r="O1369" s="95">
        <v>20600</v>
      </c>
      <c r="P1369" s="95">
        <v>20600</v>
      </c>
      <c r="Q1369" s="95">
        <v>18340</v>
      </c>
      <c r="R1369" s="95">
        <v>-2260</v>
      </c>
      <c r="S1369" s="95">
        <v>-10.970873786407767</v>
      </c>
      <c r="T1369" s="103" t="s">
        <v>73</v>
      </c>
    </row>
    <row r="1370" spans="1:20" x14ac:dyDescent="0.55000000000000004">
      <c r="A1370" s="123">
        <v>2567</v>
      </c>
      <c r="B1370" s="102">
        <v>45565</v>
      </c>
      <c r="C1370" s="103" t="s">
        <v>2205</v>
      </c>
      <c r="D1370" s="104">
        <v>1</v>
      </c>
      <c r="E1370" s="103" t="s">
        <v>198</v>
      </c>
      <c r="F1370" s="103" t="s">
        <v>25</v>
      </c>
      <c r="G1370" s="103" t="s">
        <v>217</v>
      </c>
      <c r="H1370" s="103" t="s">
        <v>2256</v>
      </c>
      <c r="I1370" s="103" t="s">
        <v>32</v>
      </c>
      <c r="J1370" s="103" t="s">
        <v>32</v>
      </c>
      <c r="K1370" s="103" t="s">
        <v>82</v>
      </c>
      <c r="L1370" s="103" t="s">
        <v>83</v>
      </c>
      <c r="M1370" s="104">
        <v>12</v>
      </c>
      <c r="N1370" s="95">
        <v>38596.800000000003</v>
      </c>
      <c r="O1370" s="95">
        <v>85000</v>
      </c>
      <c r="P1370" s="95">
        <v>85000</v>
      </c>
      <c r="Q1370" s="95">
        <v>11400</v>
      </c>
      <c r="R1370" s="95">
        <v>-73600</v>
      </c>
      <c r="S1370" s="95">
        <v>-86.588235294117638</v>
      </c>
      <c r="T1370" s="103" t="s">
        <v>73</v>
      </c>
    </row>
    <row r="1371" spans="1:20" x14ac:dyDescent="0.55000000000000004">
      <c r="A1371" s="123">
        <v>2567</v>
      </c>
      <c r="B1371" s="102">
        <v>45565</v>
      </c>
      <c r="C1371" s="103" t="s">
        <v>2205</v>
      </c>
      <c r="D1371" s="104">
        <v>1</v>
      </c>
      <c r="E1371" s="103" t="s">
        <v>198</v>
      </c>
      <c r="F1371" s="103" t="s">
        <v>25</v>
      </c>
      <c r="G1371" s="103" t="s">
        <v>213</v>
      </c>
      <c r="H1371" s="103" t="s">
        <v>2257</v>
      </c>
      <c r="I1371" s="103" t="s">
        <v>32</v>
      </c>
      <c r="J1371" s="103" t="s">
        <v>32</v>
      </c>
      <c r="K1371" s="103" t="s">
        <v>82</v>
      </c>
      <c r="L1371" s="103" t="s">
        <v>83</v>
      </c>
      <c r="M1371" s="104">
        <v>12</v>
      </c>
      <c r="N1371" s="95">
        <v>61660.2</v>
      </c>
      <c r="O1371" s="95">
        <v>450000</v>
      </c>
      <c r="P1371" s="95">
        <v>450000</v>
      </c>
      <c r="Q1371" s="95">
        <v>91686</v>
      </c>
      <c r="R1371" s="95">
        <v>-358314</v>
      </c>
      <c r="S1371" s="95">
        <v>-79.62533333333333</v>
      </c>
      <c r="T1371" s="103" t="s">
        <v>73</v>
      </c>
    </row>
    <row r="1372" spans="1:20" x14ac:dyDescent="0.55000000000000004">
      <c r="A1372" s="123">
        <v>2567</v>
      </c>
      <c r="B1372" s="102">
        <v>45565</v>
      </c>
      <c r="C1372" s="103" t="s">
        <v>2205</v>
      </c>
      <c r="D1372" s="104">
        <v>1</v>
      </c>
      <c r="E1372" s="103" t="s">
        <v>198</v>
      </c>
      <c r="F1372" s="103" t="s">
        <v>25</v>
      </c>
      <c r="G1372" s="103" t="s">
        <v>211</v>
      </c>
      <c r="H1372" s="103" t="s">
        <v>2258</v>
      </c>
      <c r="I1372" s="103" t="s">
        <v>32</v>
      </c>
      <c r="J1372" s="103" t="s">
        <v>32</v>
      </c>
      <c r="K1372" s="103" t="s">
        <v>82</v>
      </c>
      <c r="L1372" s="103" t="s">
        <v>83</v>
      </c>
      <c r="M1372" s="104">
        <v>12</v>
      </c>
      <c r="N1372" s="95">
        <v>42801.599999999999</v>
      </c>
      <c r="O1372" s="95">
        <v>72128</v>
      </c>
      <c r="P1372" s="95">
        <v>72128</v>
      </c>
      <c r="Q1372" s="95">
        <v>32805.5</v>
      </c>
      <c r="R1372" s="95">
        <v>-39322.5</v>
      </c>
      <c r="S1372" s="95">
        <v>-54.517663043478265</v>
      </c>
      <c r="T1372" s="103" t="s">
        <v>73</v>
      </c>
    </row>
    <row r="1373" spans="1:20" x14ac:dyDescent="0.55000000000000004">
      <c r="A1373" s="123">
        <v>2567</v>
      </c>
      <c r="B1373" s="102">
        <v>45565</v>
      </c>
      <c r="C1373" s="103" t="s">
        <v>2205</v>
      </c>
      <c r="D1373" s="104">
        <v>1</v>
      </c>
      <c r="E1373" s="103" t="s">
        <v>198</v>
      </c>
      <c r="F1373" s="103" t="s">
        <v>25</v>
      </c>
      <c r="G1373" s="103" t="s">
        <v>207</v>
      </c>
      <c r="H1373" s="103" t="s">
        <v>2259</v>
      </c>
      <c r="I1373" s="103" t="s">
        <v>32</v>
      </c>
      <c r="J1373" s="103" t="s">
        <v>32</v>
      </c>
      <c r="K1373" s="103" t="s">
        <v>82</v>
      </c>
      <c r="L1373" s="103" t="s">
        <v>83</v>
      </c>
      <c r="M1373" s="104">
        <v>12</v>
      </c>
      <c r="N1373" s="95">
        <v>22191.599999999999</v>
      </c>
      <c r="O1373" s="95">
        <v>16000</v>
      </c>
      <c r="P1373" s="95">
        <v>16000</v>
      </c>
      <c r="Q1373" s="95">
        <v>1251.4799999999996</v>
      </c>
      <c r="R1373" s="95">
        <v>-14748.52</v>
      </c>
      <c r="S1373" s="95">
        <v>-92.178250000000006</v>
      </c>
      <c r="T1373" s="103" t="s">
        <v>73</v>
      </c>
    </row>
    <row r="1374" spans="1:20" x14ac:dyDescent="0.55000000000000004">
      <c r="A1374" s="123">
        <v>2567</v>
      </c>
      <c r="B1374" s="102">
        <v>45565</v>
      </c>
      <c r="C1374" s="103" t="s">
        <v>2205</v>
      </c>
      <c r="D1374" s="104">
        <v>1</v>
      </c>
      <c r="E1374" s="103" t="s">
        <v>198</v>
      </c>
      <c r="F1374" s="103" t="s">
        <v>25</v>
      </c>
      <c r="G1374" s="103" t="s">
        <v>227</v>
      </c>
      <c r="H1374" s="103" t="s">
        <v>2260</v>
      </c>
      <c r="I1374" s="103" t="s">
        <v>32</v>
      </c>
      <c r="J1374" s="103" t="s">
        <v>32</v>
      </c>
      <c r="K1374" s="103" t="s">
        <v>82</v>
      </c>
      <c r="L1374" s="103" t="s">
        <v>83</v>
      </c>
      <c r="M1374" s="104">
        <v>12</v>
      </c>
      <c r="N1374" s="95">
        <v>47118.6</v>
      </c>
      <c r="O1374" s="95">
        <v>55000</v>
      </c>
      <c r="P1374" s="95">
        <v>55000</v>
      </c>
      <c r="Q1374" s="95">
        <v>21279.5</v>
      </c>
      <c r="R1374" s="95">
        <v>-33720.5</v>
      </c>
      <c r="S1374" s="95">
        <v>-61.31</v>
      </c>
      <c r="T1374" s="103" t="s">
        <v>73</v>
      </c>
    </row>
    <row r="1375" spans="1:20" x14ac:dyDescent="0.55000000000000004">
      <c r="A1375" s="123">
        <v>2567</v>
      </c>
      <c r="B1375" s="102">
        <v>45565</v>
      </c>
      <c r="C1375" s="103" t="s">
        <v>2205</v>
      </c>
      <c r="D1375" s="104">
        <v>1</v>
      </c>
      <c r="E1375" s="103" t="s">
        <v>198</v>
      </c>
      <c r="F1375" s="103" t="s">
        <v>25</v>
      </c>
      <c r="G1375" s="103" t="s">
        <v>223</v>
      </c>
      <c r="H1375" s="103" t="s">
        <v>2261</v>
      </c>
      <c r="I1375" s="103" t="s">
        <v>32</v>
      </c>
      <c r="J1375" s="103" t="s">
        <v>32</v>
      </c>
      <c r="K1375" s="103" t="s">
        <v>82</v>
      </c>
      <c r="L1375" s="103" t="s">
        <v>83</v>
      </c>
      <c r="M1375" s="104">
        <v>12</v>
      </c>
      <c r="N1375" s="95">
        <v>0</v>
      </c>
      <c r="O1375" s="95">
        <v>10000</v>
      </c>
      <c r="P1375" s="95">
        <v>10000</v>
      </c>
      <c r="Q1375" s="95">
        <v>1414</v>
      </c>
      <c r="R1375" s="95">
        <v>-8586</v>
      </c>
      <c r="S1375" s="95">
        <v>-85.86</v>
      </c>
      <c r="T1375" s="103" t="s">
        <v>73</v>
      </c>
    </row>
    <row r="1376" spans="1:20" x14ac:dyDescent="0.55000000000000004">
      <c r="A1376" s="123">
        <v>2567</v>
      </c>
      <c r="B1376" s="102">
        <v>45565</v>
      </c>
      <c r="C1376" s="103" t="s">
        <v>2205</v>
      </c>
      <c r="D1376" s="104">
        <v>1</v>
      </c>
      <c r="E1376" s="103" t="s">
        <v>198</v>
      </c>
      <c r="F1376" s="103" t="s">
        <v>25</v>
      </c>
      <c r="G1376" s="103" t="s">
        <v>209</v>
      </c>
      <c r="H1376" s="103" t="s">
        <v>2262</v>
      </c>
      <c r="I1376" s="103" t="s">
        <v>32</v>
      </c>
      <c r="J1376" s="103" t="s">
        <v>32</v>
      </c>
      <c r="K1376" s="103" t="s">
        <v>82</v>
      </c>
      <c r="L1376" s="103" t="s">
        <v>83</v>
      </c>
      <c r="M1376" s="104">
        <v>12</v>
      </c>
      <c r="N1376" s="95">
        <v>6105.6</v>
      </c>
      <c r="O1376" s="95">
        <v>8500</v>
      </c>
      <c r="P1376" s="95">
        <v>8500</v>
      </c>
      <c r="Q1376" s="95">
        <v>0</v>
      </c>
      <c r="R1376" s="95">
        <v>-8500</v>
      </c>
      <c r="S1376" s="95">
        <v>-100</v>
      </c>
      <c r="T1376" s="103" t="s">
        <v>73</v>
      </c>
    </row>
    <row r="1377" spans="1:20" x14ac:dyDescent="0.55000000000000004">
      <c r="A1377" s="123">
        <v>2567</v>
      </c>
      <c r="B1377" s="102">
        <v>45565</v>
      </c>
      <c r="C1377" s="103" t="s">
        <v>2205</v>
      </c>
      <c r="D1377" s="104">
        <v>1</v>
      </c>
      <c r="E1377" s="103" t="s">
        <v>198</v>
      </c>
      <c r="F1377" s="103" t="s">
        <v>25</v>
      </c>
      <c r="G1377" s="103" t="s">
        <v>219</v>
      </c>
      <c r="H1377" s="103" t="s">
        <v>2263</v>
      </c>
      <c r="I1377" s="103" t="s">
        <v>32</v>
      </c>
      <c r="J1377" s="103" t="s">
        <v>32</v>
      </c>
      <c r="K1377" s="103" t="s">
        <v>82</v>
      </c>
      <c r="L1377" s="103" t="s">
        <v>83</v>
      </c>
      <c r="M1377" s="104">
        <v>12</v>
      </c>
      <c r="N1377" s="95">
        <v>12760.8</v>
      </c>
      <c r="O1377" s="95">
        <v>195900</v>
      </c>
      <c r="P1377" s="95">
        <v>195900</v>
      </c>
      <c r="Q1377" s="95">
        <v>4865</v>
      </c>
      <c r="R1377" s="95">
        <v>-191035</v>
      </c>
      <c r="S1377" s="96">
        <v>-97.516590096988253</v>
      </c>
      <c r="T1377" s="103" t="s">
        <v>73</v>
      </c>
    </row>
    <row r="1378" spans="1:20" x14ac:dyDescent="0.55000000000000004">
      <c r="A1378" s="123">
        <v>2567</v>
      </c>
      <c r="B1378" s="102">
        <v>45565</v>
      </c>
      <c r="C1378" s="103" t="s">
        <v>2205</v>
      </c>
      <c r="D1378" s="104">
        <v>1</v>
      </c>
      <c r="E1378" s="103" t="s">
        <v>198</v>
      </c>
      <c r="F1378" s="103" t="s">
        <v>25</v>
      </c>
      <c r="G1378" s="103" t="s">
        <v>215</v>
      </c>
      <c r="H1378" s="103" t="s">
        <v>2264</v>
      </c>
      <c r="I1378" s="103" t="s">
        <v>32</v>
      </c>
      <c r="J1378" s="103" t="s">
        <v>32</v>
      </c>
      <c r="K1378" s="103" t="s">
        <v>82</v>
      </c>
      <c r="L1378" s="103" t="s">
        <v>83</v>
      </c>
      <c r="M1378" s="104">
        <v>12</v>
      </c>
      <c r="N1378" s="95">
        <v>14779.2</v>
      </c>
      <c r="O1378" s="95">
        <v>23300</v>
      </c>
      <c r="P1378" s="95">
        <v>23300</v>
      </c>
      <c r="Q1378" s="95">
        <v>25404.5</v>
      </c>
      <c r="R1378" s="95">
        <v>2104.5</v>
      </c>
      <c r="S1378" s="95">
        <v>9.0321888412017177</v>
      </c>
      <c r="T1378" s="103" t="s">
        <v>28</v>
      </c>
    </row>
    <row r="1379" spans="1:20" x14ac:dyDescent="0.55000000000000004">
      <c r="A1379" s="123">
        <v>2567</v>
      </c>
      <c r="B1379" s="102">
        <v>45565</v>
      </c>
      <c r="C1379" s="103" t="s">
        <v>2205</v>
      </c>
      <c r="D1379" s="104">
        <v>1</v>
      </c>
      <c r="E1379" s="103" t="s">
        <v>198</v>
      </c>
      <c r="F1379" s="103" t="s">
        <v>25</v>
      </c>
      <c r="G1379" s="103" t="s">
        <v>199</v>
      </c>
      <c r="H1379" s="103" t="s">
        <v>2265</v>
      </c>
      <c r="I1379" s="103" t="s">
        <v>32</v>
      </c>
      <c r="J1379" s="103" t="s">
        <v>32</v>
      </c>
      <c r="K1379" s="103" t="s">
        <v>82</v>
      </c>
      <c r="L1379" s="103" t="s">
        <v>83</v>
      </c>
      <c r="M1379" s="104">
        <v>12</v>
      </c>
      <c r="N1379" s="95">
        <v>5817.6</v>
      </c>
      <c r="O1379" s="95">
        <v>50000</v>
      </c>
      <c r="P1379" s="95">
        <v>50000</v>
      </c>
      <c r="Q1379" s="95">
        <v>20943.25</v>
      </c>
      <c r="R1379" s="95">
        <v>-29056.75</v>
      </c>
      <c r="S1379" s="95">
        <v>-58.113500000000002</v>
      </c>
      <c r="T1379" s="103" t="s">
        <v>73</v>
      </c>
    </row>
    <row r="1380" spans="1:20" x14ac:dyDescent="0.55000000000000004">
      <c r="A1380" s="123">
        <v>2567</v>
      </c>
      <c r="B1380" s="102">
        <v>45565</v>
      </c>
      <c r="C1380" s="103" t="s">
        <v>2205</v>
      </c>
      <c r="D1380" s="104">
        <v>1</v>
      </c>
      <c r="E1380" s="103" t="s">
        <v>198</v>
      </c>
      <c r="F1380" s="103" t="s">
        <v>25</v>
      </c>
      <c r="G1380" s="103" t="s">
        <v>203</v>
      </c>
      <c r="H1380" s="103" t="s">
        <v>2266</v>
      </c>
      <c r="I1380" s="103" t="s">
        <v>32</v>
      </c>
      <c r="J1380" s="103" t="s">
        <v>32</v>
      </c>
      <c r="K1380" s="103" t="s">
        <v>82</v>
      </c>
      <c r="L1380" s="103" t="s">
        <v>83</v>
      </c>
      <c r="M1380" s="104">
        <v>12</v>
      </c>
      <c r="N1380" s="95">
        <v>600</v>
      </c>
      <c r="O1380" s="95">
        <v>0</v>
      </c>
      <c r="P1380" s="95">
        <v>0</v>
      </c>
      <c r="Q1380" s="95">
        <v>206</v>
      </c>
      <c r="R1380" s="95">
        <v>206</v>
      </c>
      <c r="S1380" s="97"/>
      <c r="T1380" s="103" t="s">
        <v>28</v>
      </c>
    </row>
    <row r="1381" spans="1:20" x14ac:dyDescent="0.55000000000000004">
      <c r="A1381" s="123">
        <v>2567</v>
      </c>
      <c r="B1381" s="102">
        <v>45565</v>
      </c>
      <c r="C1381" s="103" t="s">
        <v>2205</v>
      </c>
      <c r="D1381" s="104">
        <v>1</v>
      </c>
      <c r="E1381" s="103" t="s">
        <v>198</v>
      </c>
      <c r="F1381" s="103" t="s">
        <v>25</v>
      </c>
      <c r="G1381" s="103" t="s">
        <v>201</v>
      </c>
      <c r="H1381" s="103" t="s">
        <v>2267</v>
      </c>
      <c r="I1381" s="103" t="s">
        <v>32</v>
      </c>
      <c r="J1381" s="103" t="s">
        <v>32</v>
      </c>
      <c r="K1381" s="103" t="s">
        <v>82</v>
      </c>
      <c r="L1381" s="103" t="s">
        <v>83</v>
      </c>
      <c r="M1381" s="104">
        <v>12</v>
      </c>
      <c r="N1381" s="95">
        <v>0</v>
      </c>
      <c r="O1381" s="95">
        <v>20000</v>
      </c>
      <c r="P1381" s="95">
        <v>20000</v>
      </c>
      <c r="Q1381" s="95">
        <v>1000</v>
      </c>
      <c r="R1381" s="95">
        <v>-19000</v>
      </c>
      <c r="S1381" s="95">
        <v>-95</v>
      </c>
      <c r="T1381" s="103" t="s">
        <v>73</v>
      </c>
    </row>
    <row r="1382" spans="1:20" x14ac:dyDescent="0.55000000000000004">
      <c r="A1382" s="123">
        <v>2567</v>
      </c>
      <c r="B1382" s="102">
        <v>45565</v>
      </c>
      <c r="C1382" s="103" t="s">
        <v>2205</v>
      </c>
      <c r="D1382" s="104">
        <v>1</v>
      </c>
      <c r="E1382" s="103" t="s">
        <v>198</v>
      </c>
      <c r="F1382" s="103" t="s">
        <v>56</v>
      </c>
      <c r="G1382" s="103" t="s">
        <v>205</v>
      </c>
      <c r="H1382" s="103" t="s">
        <v>2253</v>
      </c>
      <c r="I1382" s="103" t="s">
        <v>32</v>
      </c>
      <c r="J1382" s="103" t="s">
        <v>32</v>
      </c>
      <c r="K1382" s="103" t="s">
        <v>84</v>
      </c>
      <c r="L1382" s="103" t="s">
        <v>85</v>
      </c>
      <c r="M1382" s="104">
        <v>12</v>
      </c>
      <c r="N1382" s="95">
        <v>128127757.56999999</v>
      </c>
      <c r="O1382" s="95">
        <v>149842000</v>
      </c>
      <c r="P1382" s="95">
        <v>149842000</v>
      </c>
      <c r="Q1382" s="95">
        <v>152474648.50999999</v>
      </c>
      <c r="R1382" s="95">
        <v>2632648.5099999998</v>
      </c>
      <c r="S1382" s="95">
        <v>1.7569496603088588</v>
      </c>
      <c r="T1382" s="103" t="s">
        <v>28</v>
      </c>
    </row>
    <row r="1383" spans="1:20" x14ac:dyDescent="0.55000000000000004">
      <c r="A1383" s="123">
        <v>2567</v>
      </c>
      <c r="B1383" s="102">
        <v>45565</v>
      </c>
      <c r="C1383" s="103" t="s">
        <v>2205</v>
      </c>
      <c r="D1383" s="104">
        <v>1</v>
      </c>
      <c r="E1383" s="103" t="s">
        <v>198</v>
      </c>
      <c r="F1383" s="103" t="s">
        <v>25</v>
      </c>
      <c r="G1383" s="103" t="s">
        <v>225</v>
      </c>
      <c r="H1383" s="103" t="s">
        <v>2254</v>
      </c>
      <c r="I1383" s="103" t="s">
        <v>32</v>
      </c>
      <c r="J1383" s="103" t="s">
        <v>32</v>
      </c>
      <c r="K1383" s="103" t="s">
        <v>84</v>
      </c>
      <c r="L1383" s="103" t="s">
        <v>85</v>
      </c>
      <c r="M1383" s="104">
        <v>12</v>
      </c>
      <c r="N1383" s="95">
        <v>1627750.64</v>
      </c>
      <c r="O1383" s="95">
        <v>1846333.88</v>
      </c>
      <c r="P1383" s="95">
        <v>1846333.88</v>
      </c>
      <c r="Q1383" s="95">
        <v>1603632.2500000002</v>
      </c>
      <c r="R1383" s="95">
        <v>-242701.63</v>
      </c>
      <c r="S1383" s="95">
        <v>-13.145056407674218</v>
      </c>
      <c r="T1383" s="103" t="s">
        <v>73</v>
      </c>
    </row>
    <row r="1384" spans="1:20" x14ac:dyDescent="0.55000000000000004">
      <c r="A1384" s="123">
        <v>2567</v>
      </c>
      <c r="B1384" s="102">
        <v>45565</v>
      </c>
      <c r="C1384" s="103" t="s">
        <v>2205</v>
      </c>
      <c r="D1384" s="104">
        <v>1</v>
      </c>
      <c r="E1384" s="103" t="s">
        <v>198</v>
      </c>
      <c r="F1384" s="103" t="s">
        <v>25</v>
      </c>
      <c r="G1384" s="103" t="s">
        <v>221</v>
      </c>
      <c r="H1384" s="103" t="s">
        <v>2255</v>
      </c>
      <c r="I1384" s="103" t="s">
        <v>32</v>
      </c>
      <c r="J1384" s="103" t="s">
        <v>32</v>
      </c>
      <c r="K1384" s="103" t="s">
        <v>84</v>
      </c>
      <c r="L1384" s="103" t="s">
        <v>85</v>
      </c>
      <c r="M1384" s="104">
        <v>12</v>
      </c>
      <c r="N1384" s="95">
        <v>1174155.1200000001</v>
      </c>
      <c r="O1384" s="95">
        <v>943960.38</v>
      </c>
      <c r="P1384" s="95">
        <v>943960.38</v>
      </c>
      <c r="Q1384" s="95">
        <v>1249324.4100000001</v>
      </c>
      <c r="R1384" s="95">
        <v>305364.03000000003</v>
      </c>
      <c r="S1384" s="95">
        <v>32.349242242561068</v>
      </c>
      <c r="T1384" s="103" t="s">
        <v>28</v>
      </c>
    </row>
    <row r="1385" spans="1:20" x14ac:dyDescent="0.55000000000000004">
      <c r="A1385" s="123">
        <v>2567</v>
      </c>
      <c r="B1385" s="102">
        <v>45565</v>
      </c>
      <c r="C1385" s="103" t="s">
        <v>2205</v>
      </c>
      <c r="D1385" s="104">
        <v>1</v>
      </c>
      <c r="E1385" s="103" t="s">
        <v>198</v>
      </c>
      <c r="F1385" s="103" t="s">
        <v>25</v>
      </c>
      <c r="G1385" s="103" t="s">
        <v>217</v>
      </c>
      <c r="H1385" s="103" t="s">
        <v>2256</v>
      </c>
      <c r="I1385" s="103" t="s">
        <v>32</v>
      </c>
      <c r="J1385" s="103" t="s">
        <v>32</v>
      </c>
      <c r="K1385" s="103" t="s">
        <v>84</v>
      </c>
      <c r="L1385" s="103" t="s">
        <v>85</v>
      </c>
      <c r="M1385" s="104">
        <v>12</v>
      </c>
      <c r="N1385" s="95">
        <v>2728964.64</v>
      </c>
      <c r="O1385" s="95">
        <v>4920951.3600000003</v>
      </c>
      <c r="P1385" s="95">
        <v>4920951.3600000003</v>
      </c>
      <c r="Q1385" s="95">
        <v>2683364.0699999998</v>
      </c>
      <c r="R1385" s="95">
        <v>-2237587.29</v>
      </c>
      <c r="S1385" s="95">
        <v>-45.470623997388991</v>
      </c>
      <c r="T1385" s="103" t="s">
        <v>73</v>
      </c>
    </row>
    <row r="1386" spans="1:20" x14ac:dyDescent="0.55000000000000004">
      <c r="A1386" s="123">
        <v>2567</v>
      </c>
      <c r="B1386" s="102">
        <v>45565</v>
      </c>
      <c r="C1386" s="103" t="s">
        <v>2205</v>
      </c>
      <c r="D1386" s="104">
        <v>1</v>
      </c>
      <c r="E1386" s="103" t="s">
        <v>198</v>
      </c>
      <c r="F1386" s="103" t="s">
        <v>25</v>
      </c>
      <c r="G1386" s="103" t="s">
        <v>213</v>
      </c>
      <c r="H1386" s="103" t="s">
        <v>2257</v>
      </c>
      <c r="I1386" s="103" t="s">
        <v>32</v>
      </c>
      <c r="J1386" s="103" t="s">
        <v>32</v>
      </c>
      <c r="K1386" s="103" t="s">
        <v>84</v>
      </c>
      <c r="L1386" s="103" t="s">
        <v>85</v>
      </c>
      <c r="M1386" s="104">
        <v>12</v>
      </c>
      <c r="N1386" s="95">
        <v>7519603.8099999996</v>
      </c>
      <c r="O1386" s="95">
        <v>6994722.5</v>
      </c>
      <c r="P1386" s="95">
        <v>6994722.5</v>
      </c>
      <c r="Q1386" s="95">
        <v>7656687.6400000006</v>
      </c>
      <c r="R1386" s="95">
        <v>661965.14</v>
      </c>
      <c r="S1386" s="95">
        <v>9.4637798711814511</v>
      </c>
      <c r="T1386" s="103" t="s">
        <v>28</v>
      </c>
    </row>
    <row r="1387" spans="1:20" x14ac:dyDescent="0.55000000000000004">
      <c r="A1387" s="123">
        <v>2567</v>
      </c>
      <c r="B1387" s="102">
        <v>45565</v>
      </c>
      <c r="C1387" s="103" t="s">
        <v>2205</v>
      </c>
      <c r="D1387" s="104">
        <v>1</v>
      </c>
      <c r="E1387" s="103" t="s">
        <v>198</v>
      </c>
      <c r="F1387" s="103" t="s">
        <v>25</v>
      </c>
      <c r="G1387" s="103" t="s">
        <v>211</v>
      </c>
      <c r="H1387" s="103" t="s">
        <v>2258</v>
      </c>
      <c r="I1387" s="103" t="s">
        <v>32</v>
      </c>
      <c r="J1387" s="103" t="s">
        <v>32</v>
      </c>
      <c r="K1387" s="103" t="s">
        <v>84</v>
      </c>
      <c r="L1387" s="103" t="s">
        <v>85</v>
      </c>
      <c r="M1387" s="104">
        <v>12</v>
      </c>
      <c r="N1387" s="95">
        <v>10545494.779999999</v>
      </c>
      <c r="O1387" s="95">
        <v>14037944.24</v>
      </c>
      <c r="P1387" s="95">
        <v>14037944.24</v>
      </c>
      <c r="Q1387" s="95">
        <v>10781308.489999998</v>
      </c>
      <c r="R1387" s="95">
        <v>-3256635.75</v>
      </c>
      <c r="S1387" s="95">
        <v>-23.198808132607315</v>
      </c>
      <c r="T1387" s="103" t="s">
        <v>73</v>
      </c>
    </row>
    <row r="1388" spans="1:20" x14ac:dyDescent="0.55000000000000004">
      <c r="A1388" s="123">
        <v>2567</v>
      </c>
      <c r="B1388" s="102">
        <v>45565</v>
      </c>
      <c r="C1388" s="103" t="s">
        <v>2205</v>
      </c>
      <c r="D1388" s="104">
        <v>1</v>
      </c>
      <c r="E1388" s="103" t="s">
        <v>198</v>
      </c>
      <c r="F1388" s="103" t="s">
        <v>25</v>
      </c>
      <c r="G1388" s="103" t="s">
        <v>207</v>
      </c>
      <c r="H1388" s="103" t="s">
        <v>2259</v>
      </c>
      <c r="I1388" s="103" t="s">
        <v>32</v>
      </c>
      <c r="J1388" s="103" t="s">
        <v>32</v>
      </c>
      <c r="K1388" s="103" t="s">
        <v>84</v>
      </c>
      <c r="L1388" s="103" t="s">
        <v>85</v>
      </c>
      <c r="M1388" s="104">
        <v>12</v>
      </c>
      <c r="N1388" s="95">
        <v>2532951.21</v>
      </c>
      <c r="O1388" s="95">
        <v>2800000</v>
      </c>
      <c r="P1388" s="95">
        <v>2800000</v>
      </c>
      <c r="Q1388" s="95">
        <v>3090842.72</v>
      </c>
      <c r="R1388" s="95">
        <v>290842.71999999997</v>
      </c>
      <c r="S1388" s="95">
        <v>10.38724</v>
      </c>
      <c r="T1388" s="103" t="s">
        <v>28</v>
      </c>
    </row>
    <row r="1389" spans="1:20" x14ac:dyDescent="0.55000000000000004">
      <c r="A1389" s="123">
        <v>2567</v>
      </c>
      <c r="B1389" s="102">
        <v>45565</v>
      </c>
      <c r="C1389" s="103" t="s">
        <v>2205</v>
      </c>
      <c r="D1389" s="104">
        <v>1</v>
      </c>
      <c r="E1389" s="103" t="s">
        <v>198</v>
      </c>
      <c r="F1389" s="103" t="s">
        <v>25</v>
      </c>
      <c r="G1389" s="103" t="s">
        <v>227</v>
      </c>
      <c r="H1389" s="103" t="s">
        <v>2260</v>
      </c>
      <c r="I1389" s="103" t="s">
        <v>32</v>
      </c>
      <c r="J1389" s="103" t="s">
        <v>32</v>
      </c>
      <c r="K1389" s="103" t="s">
        <v>84</v>
      </c>
      <c r="L1389" s="103" t="s">
        <v>85</v>
      </c>
      <c r="M1389" s="104">
        <v>12</v>
      </c>
      <c r="N1389" s="95">
        <v>4581803.54</v>
      </c>
      <c r="O1389" s="95">
        <v>4795143.07</v>
      </c>
      <c r="P1389" s="95">
        <v>4795143.07</v>
      </c>
      <c r="Q1389" s="95">
        <v>5396780.9100000001</v>
      </c>
      <c r="R1389" s="95">
        <v>601637.84</v>
      </c>
      <c r="S1389" s="95">
        <v>12.546817294442061</v>
      </c>
      <c r="T1389" s="103" t="s">
        <v>28</v>
      </c>
    </row>
    <row r="1390" spans="1:20" x14ac:dyDescent="0.55000000000000004">
      <c r="A1390" s="123">
        <v>2567</v>
      </c>
      <c r="B1390" s="102">
        <v>45565</v>
      </c>
      <c r="C1390" s="103" t="s">
        <v>2205</v>
      </c>
      <c r="D1390" s="104">
        <v>1</v>
      </c>
      <c r="E1390" s="103" t="s">
        <v>198</v>
      </c>
      <c r="F1390" s="103" t="s">
        <v>25</v>
      </c>
      <c r="G1390" s="103" t="s">
        <v>223</v>
      </c>
      <c r="H1390" s="103" t="s">
        <v>2261</v>
      </c>
      <c r="I1390" s="103" t="s">
        <v>32</v>
      </c>
      <c r="J1390" s="103" t="s">
        <v>32</v>
      </c>
      <c r="K1390" s="103" t="s">
        <v>84</v>
      </c>
      <c r="L1390" s="103" t="s">
        <v>85</v>
      </c>
      <c r="M1390" s="104">
        <v>12</v>
      </c>
      <c r="N1390" s="95">
        <v>1663815.61</v>
      </c>
      <c r="O1390" s="95">
        <v>1157000</v>
      </c>
      <c r="P1390" s="95">
        <v>1157000</v>
      </c>
      <c r="Q1390" s="95">
        <v>2272467.21</v>
      </c>
      <c r="R1390" s="95">
        <v>1115467.21</v>
      </c>
      <c r="S1390" s="95">
        <v>96.410303370786508</v>
      </c>
      <c r="T1390" s="103" t="s">
        <v>28</v>
      </c>
    </row>
    <row r="1391" spans="1:20" x14ac:dyDescent="0.55000000000000004">
      <c r="A1391" s="123">
        <v>2567</v>
      </c>
      <c r="B1391" s="102">
        <v>45565</v>
      </c>
      <c r="C1391" s="103" t="s">
        <v>2205</v>
      </c>
      <c r="D1391" s="104">
        <v>1</v>
      </c>
      <c r="E1391" s="103" t="s">
        <v>198</v>
      </c>
      <c r="F1391" s="103" t="s">
        <v>25</v>
      </c>
      <c r="G1391" s="103" t="s">
        <v>209</v>
      </c>
      <c r="H1391" s="103" t="s">
        <v>2262</v>
      </c>
      <c r="I1391" s="103" t="s">
        <v>32</v>
      </c>
      <c r="J1391" s="103" t="s">
        <v>32</v>
      </c>
      <c r="K1391" s="103" t="s">
        <v>84</v>
      </c>
      <c r="L1391" s="103" t="s">
        <v>85</v>
      </c>
      <c r="M1391" s="104">
        <v>12</v>
      </c>
      <c r="N1391" s="95">
        <v>2226235.71</v>
      </c>
      <c r="O1391" s="95">
        <v>2889827.6</v>
      </c>
      <c r="P1391" s="95">
        <v>2889827.6</v>
      </c>
      <c r="Q1391" s="95">
        <v>1836458.3</v>
      </c>
      <c r="R1391" s="95">
        <v>-1053369.3</v>
      </c>
      <c r="S1391" s="95">
        <v>-36.450939149449603</v>
      </c>
      <c r="T1391" s="103" t="s">
        <v>73</v>
      </c>
    </row>
    <row r="1392" spans="1:20" x14ac:dyDescent="0.55000000000000004">
      <c r="A1392" s="123">
        <v>2567</v>
      </c>
      <c r="B1392" s="102">
        <v>45565</v>
      </c>
      <c r="C1392" s="103" t="s">
        <v>2205</v>
      </c>
      <c r="D1392" s="104">
        <v>1</v>
      </c>
      <c r="E1392" s="103" t="s">
        <v>198</v>
      </c>
      <c r="F1392" s="103" t="s">
        <v>25</v>
      </c>
      <c r="G1392" s="103" t="s">
        <v>219</v>
      </c>
      <c r="H1392" s="103" t="s">
        <v>2263</v>
      </c>
      <c r="I1392" s="103" t="s">
        <v>32</v>
      </c>
      <c r="J1392" s="103" t="s">
        <v>32</v>
      </c>
      <c r="K1392" s="103" t="s">
        <v>84</v>
      </c>
      <c r="L1392" s="103" t="s">
        <v>85</v>
      </c>
      <c r="M1392" s="104">
        <v>12</v>
      </c>
      <c r="N1392" s="95">
        <v>1482461.64</v>
      </c>
      <c r="O1392" s="95">
        <v>1352200</v>
      </c>
      <c r="P1392" s="95">
        <v>1352200</v>
      </c>
      <c r="Q1392" s="95">
        <v>1237010</v>
      </c>
      <c r="R1392" s="95">
        <v>-115190</v>
      </c>
      <c r="S1392" s="95">
        <v>-8.5187102499630232</v>
      </c>
      <c r="T1392" s="103" t="s">
        <v>73</v>
      </c>
    </row>
    <row r="1393" spans="1:20" x14ac:dyDescent="0.55000000000000004">
      <c r="A1393" s="123">
        <v>2567</v>
      </c>
      <c r="B1393" s="102">
        <v>45565</v>
      </c>
      <c r="C1393" s="103" t="s">
        <v>2205</v>
      </c>
      <c r="D1393" s="104">
        <v>1</v>
      </c>
      <c r="E1393" s="103" t="s">
        <v>198</v>
      </c>
      <c r="F1393" s="103" t="s">
        <v>25</v>
      </c>
      <c r="G1393" s="103" t="s">
        <v>215</v>
      </c>
      <c r="H1393" s="103" t="s">
        <v>2264</v>
      </c>
      <c r="I1393" s="103" t="s">
        <v>32</v>
      </c>
      <c r="J1393" s="103" t="s">
        <v>32</v>
      </c>
      <c r="K1393" s="103" t="s">
        <v>84</v>
      </c>
      <c r="L1393" s="103" t="s">
        <v>85</v>
      </c>
      <c r="M1393" s="104">
        <v>12</v>
      </c>
      <c r="N1393" s="95">
        <v>1791381.14</v>
      </c>
      <c r="O1393" s="95">
        <v>2464964.34</v>
      </c>
      <c r="P1393" s="95">
        <v>2464964.34</v>
      </c>
      <c r="Q1393" s="95">
        <v>2288201.64</v>
      </c>
      <c r="R1393" s="95">
        <v>-176762.7</v>
      </c>
      <c r="S1393" s="95">
        <v>-7.171004348079129</v>
      </c>
      <c r="T1393" s="103" t="s">
        <v>73</v>
      </c>
    </row>
    <row r="1394" spans="1:20" x14ac:dyDescent="0.55000000000000004">
      <c r="A1394" s="123">
        <v>2567</v>
      </c>
      <c r="B1394" s="102">
        <v>45565</v>
      </c>
      <c r="C1394" s="103" t="s">
        <v>2205</v>
      </c>
      <c r="D1394" s="104">
        <v>1</v>
      </c>
      <c r="E1394" s="103" t="s">
        <v>198</v>
      </c>
      <c r="F1394" s="103" t="s">
        <v>25</v>
      </c>
      <c r="G1394" s="103" t="s">
        <v>199</v>
      </c>
      <c r="H1394" s="103" t="s">
        <v>2265</v>
      </c>
      <c r="I1394" s="103" t="s">
        <v>32</v>
      </c>
      <c r="J1394" s="103" t="s">
        <v>32</v>
      </c>
      <c r="K1394" s="103" t="s">
        <v>84</v>
      </c>
      <c r="L1394" s="103" t="s">
        <v>85</v>
      </c>
      <c r="M1394" s="104">
        <v>12</v>
      </c>
      <c r="N1394" s="95">
        <v>35451715.140000001</v>
      </c>
      <c r="O1394" s="95">
        <v>28841092.48</v>
      </c>
      <c r="P1394" s="95">
        <v>28841092.48</v>
      </c>
      <c r="Q1394" s="95">
        <v>32078961.450000003</v>
      </c>
      <c r="R1394" s="95">
        <v>3237868.97</v>
      </c>
      <c r="S1394" s="95">
        <v>11.226582253239249</v>
      </c>
      <c r="T1394" s="103" t="s">
        <v>28</v>
      </c>
    </row>
    <row r="1395" spans="1:20" x14ac:dyDescent="0.55000000000000004">
      <c r="A1395" s="123">
        <v>2567</v>
      </c>
      <c r="B1395" s="102">
        <v>45565</v>
      </c>
      <c r="C1395" s="103" t="s">
        <v>2205</v>
      </c>
      <c r="D1395" s="104">
        <v>1</v>
      </c>
      <c r="E1395" s="103" t="s">
        <v>198</v>
      </c>
      <c r="F1395" s="103" t="s">
        <v>25</v>
      </c>
      <c r="G1395" s="103" t="s">
        <v>203</v>
      </c>
      <c r="H1395" s="103" t="s">
        <v>2266</v>
      </c>
      <c r="I1395" s="103" t="s">
        <v>32</v>
      </c>
      <c r="J1395" s="103" t="s">
        <v>32</v>
      </c>
      <c r="K1395" s="103" t="s">
        <v>84</v>
      </c>
      <c r="L1395" s="103" t="s">
        <v>85</v>
      </c>
      <c r="M1395" s="104">
        <v>12</v>
      </c>
      <c r="N1395" s="95">
        <v>6037557.3700000001</v>
      </c>
      <c r="O1395" s="95">
        <v>8007298</v>
      </c>
      <c r="P1395" s="95">
        <v>8007298</v>
      </c>
      <c r="Q1395" s="95">
        <v>6921963.5099999998</v>
      </c>
      <c r="R1395" s="95">
        <v>-1085334.49</v>
      </c>
      <c r="S1395" s="95">
        <v>-13.554316200046507</v>
      </c>
      <c r="T1395" s="103" t="s">
        <v>73</v>
      </c>
    </row>
    <row r="1396" spans="1:20" x14ac:dyDescent="0.55000000000000004">
      <c r="A1396" s="123">
        <v>2567</v>
      </c>
      <c r="B1396" s="102">
        <v>45565</v>
      </c>
      <c r="C1396" s="103" t="s">
        <v>2205</v>
      </c>
      <c r="D1396" s="104">
        <v>1</v>
      </c>
      <c r="E1396" s="103" t="s">
        <v>198</v>
      </c>
      <c r="F1396" s="103" t="s">
        <v>25</v>
      </c>
      <c r="G1396" s="103" t="s">
        <v>201</v>
      </c>
      <c r="H1396" s="103" t="s">
        <v>2267</v>
      </c>
      <c r="I1396" s="103" t="s">
        <v>32</v>
      </c>
      <c r="J1396" s="103" t="s">
        <v>32</v>
      </c>
      <c r="K1396" s="103" t="s">
        <v>84</v>
      </c>
      <c r="L1396" s="103" t="s">
        <v>85</v>
      </c>
      <c r="M1396" s="104">
        <v>12</v>
      </c>
      <c r="N1396" s="95">
        <v>1019282.66</v>
      </c>
      <c r="O1396" s="95">
        <v>1023000</v>
      </c>
      <c r="P1396" s="95">
        <v>1023000</v>
      </c>
      <c r="Q1396" s="95">
        <v>1150285.99</v>
      </c>
      <c r="R1396" s="95">
        <v>127285.99</v>
      </c>
      <c r="S1396" s="95">
        <v>12.442423264907136</v>
      </c>
      <c r="T1396" s="103" t="s">
        <v>28</v>
      </c>
    </row>
    <row r="1397" spans="1:20" x14ac:dyDescent="0.55000000000000004">
      <c r="A1397" s="123">
        <v>2567</v>
      </c>
      <c r="B1397" s="102">
        <v>45565</v>
      </c>
      <c r="C1397" s="103" t="s">
        <v>2205</v>
      </c>
      <c r="D1397" s="104">
        <v>1</v>
      </c>
      <c r="E1397" s="103" t="s">
        <v>198</v>
      </c>
      <c r="F1397" s="103" t="s">
        <v>56</v>
      </c>
      <c r="G1397" s="103" t="s">
        <v>205</v>
      </c>
      <c r="H1397" s="103" t="s">
        <v>2253</v>
      </c>
      <c r="I1397" s="103" t="s">
        <v>32</v>
      </c>
      <c r="J1397" s="103" t="s">
        <v>32</v>
      </c>
      <c r="K1397" s="103" t="s">
        <v>86</v>
      </c>
      <c r="L1397" s="103" t="s">
        <v>87</v>
      </c>
      <c r="M1397" s="104">
        <v>12</v>
      </c>
      <c r="N1397" s="95">
        <v>416105198.83999997</v>
      </c>
      <c r="O1397" s="95">
        <v>427000000</v>
      </c>
      <c r="P1397" s="95">
        <v>427000000</v>
      </c>
      <c r="Q1397" s="95">
        <v>429351790.79000002</v>
      </c>
      <c r="R1397" s="95">
        <v>2351790.79</v>
      </c>
      <c r="S1397" s="95">
        <v>0.55077067681498826</v>
      </c>
      <c r="T1397" s="103" t="s">
        <v>28</v>
      </c>
    </row>
    <row r="1398" spans="1:20" x14ac:dyDescent="0.55000000000000004">
      <c r="A1398" s="123">
        <v>2567</v>
      </c>
      <c r="B1398" s="102">
        <v>45565</v>
      </c>
      <c r="C1398" s="103" t="s">
        <v>2205</v>
      </c>
      <c r="D1398" s="104">
        <v>1</v>
      </c>
      <c r="E1398" s="103" t="s">
        <v>198</v>
      </c>
      <c r="F1398" s="103" t="s">
        <v>25</v>
      </c>
      <c r="G1398" s="103" t="s">
        <v>225</v>
      </c>
      <c r="H1398" s="103" t="s">
        <v>2254</v>
      </c>
      <c r="I1398" s="103" t="s">
        <v>32</v>
      </c>
      <c r="J1398" s="103" t="s">
        <v>32</v>
      </c>
      <c r="K1398" s="103" t="s">
        <v>86</v>
      </c>
      <c r="L1398" s="103" t="s">
        <v>87</v>
      </c>
      <c r="M1398" s="104">
        <v>12</v>
      </c>
      <c r="N1398" s="95">
        <v>24849524.91</v>
      </c>
      <c r="O1398" s="95">
        <v>25835640.649999999</v>
      </c>
      <c r="P1398" s="95">
        <v>25835640.649999999</v>
      </c>
      <c r="Q1398" s="95">
        <v>24501304.030000001</v>
      </c>
      <c r="R1398" s="95">
        <v>-1334336.6200000001</v>
      </c>
      <c r="S1398" s="95">
        <v>-5.1647127240872202</v>
      </c>
      <c r="T1398" s="103" t="s">
        <v>73</v>
      </c>
    </row>
    <row r="1399" spans="1:20" x14ac:dyDescent="0.55000000000000004">
      <c r="A1399" s="123">
        <v>2567</v>
      </c>
      <c r="B1399" s="102">
        <v>45565</v>
      </c>
      <c r="C1399" s="103" t="s">
        <v>2205</v>
      </c>
      <c r="D1399" s="104">
        <v>1</v>
      </c>
      <c r="E1399" s="103" t="s">
        <v>198</v>
      </c>
      <c r="F1399" s="103" t="s">
        <v>25</v>
      </c>
      <c r="G1399" s="103" t="s">
        <v>221</v>
      </c>
      <c r="H1399" s="103" t="s">
        <v>2255</v>
      </c>
      <c r="I1399" s="103" t="s">
        <v>32</v>
      </c>
      <c r="J1399" s="103" t="s">
        <v>32</v>
      </c>
      <c r="K1399" s="103" t="s">
        <v>86</v>
      </c>
      <c r="L1399" s="103" t="s">
        <v>87</v>
      </c>
      <c r="M1399" s="104">
        <v>12</v>
      </c>
      <c r="N1399" s="95">
        <v>21994160.129999999</v>
      </c>
      <c r="O1399" s="95">
        <v>22889525</v>
      </c>
      <c r="P1399" s="95">
        <v>22889525</v>
      </c>
      <c r="Q1399" s="95">
        <v>22962648.350000001</v>
      </c>
      <c r="R1399" s="95">
        <v>73123.350000000006</v>
      </c>
      <c r="S1399" s="95">
        <v>0.31946206834785784</v>
      </c>
      <c r="T1399" s="103" t="s">
        <v>28</v>
      </c>
    </row>
    <row r="1400" spans="1:20" x14ac:dyDescent="0.55000000000000004">
      <c r="A1400" s="123">
        <v>2567</v>
      </c>
      <c r="B1400" s="102">
        <v>45565</v>
      </c>
      <c r="C1400" s="103" t="s">
        <v>2205</v>
      </c>
      <c r="D1400" s="104">
        <v>1</v>
      </c>
      <c r="E1400" s="103" t="s">
        <v>198</v>
      </c>
      <c r="F1400" s="103" t="s">
        <v>25</v>
      </c>
      <c r="G1400" s="103" t="s">
        <v>217</v>
      </c>
      <c r="H1400" s="103" t="s">
        <v>2256</v>
      </c>
      <c r="I1400" s="103" t="s">
        <v>32</v>
      </c>
      <c r="J1400" s="103" t="s">
        <v>32</v>
      </c>
      <c r="K1400" s="103" t="s">
        <v>86</v>
      </c>
      <c r="L1400" s="103" t="s">
        <v>87</v>
      </c>
      <c r="M1400" s="104">
        <v>12</v>
      </c>
      <c r="N1400" s="95">
        <v>34345348</v>
      </c>
      <c r="O1400" s="95">
        <v>35923340</v>
      </c>
      <c r="P1400" s="95">
        <v>35923340</v>
      </c>
      <c r="Q1400" s="95">
        <v>35845095.600000001</v>
      </c>
      <c r="R1400" s="95">
        <v>-78244.399999999994</v>
      </c>
      <c r="S1400" s="95">
        <v>-0.21780936850526705</v>
      </c>
      <c r="T1400" s="103" t="s">
        <v>73</v>
      </c>
    </row>
    <row r="1401" spans="1:20" x14ac:dyDescent="0.55000000000000004">
      <c r="A1401" s="123">
        <v>2567</v>
      </c>
      <c r="B1401" s="102">
        <v>45565</v>
      </c>
      <c r="C1401" s="103" t="s">
        <v>2205</v>
      </c>
      <c r="D1401" s="104">
        <v>1</v>
      </c>
      <c r="E1401" s="103" t="s">
        <v>198</v>
      </c>
      <c r="F1401" s="103" t="s">
        <v>25</v>
      </c>
      <c r="G1401" s="103" t="s">
        <v>213</v>
      </c>
      <c r="H1401" s="103" t="s">
        <v>2257</v>
      </c>
      <c r="I1401" s="103" t="s">
        <v>32</v>
      </c>
      <c r="J1401" s="103" t="s">
        <v>32</v>
      </c>
      <c r="K1401" s="103" t="s">
        <v>86</v>
      </c>
      <c r="L1401" s="103" t="s">
        <v>87</v>
      </c>
      <c r="M1401" s="104">
        <v>12</v>
      </c>
      <c r="N1401" s="95">
        <v>46959799.539999999</v>
      </c>
      <c r="O1401" s="95">
        <v>47295299.780000001</v>
      </c>
      <c r="P1401" s="95">
        <v>47295299.780000001</v>
      </c>
      <c r="Q1401" s="95">
        <v>48299467.549999997</v>
      </c>
      <c r="R1401" s="95">
        <v>1004167.77</v>
      </c>
      <c r="S1401" s="95">
        <v>2.1231872398970131</v>
      </c>
      <c r="T1401" s="103" t="s">
        <v>28</v>
      </c>
    </row>
    <row r="1402" spans="1:20" x14ac:dyDescent="0.55000000000000004">
      <c r="A1402" s="123">
        <v>2567</v>
      </c>
      <c r="B1402" s="102">
        <v>45565</v>
      </c>
      <c r="C1402" s="103" t="s">
        <v>2205</v>
      </c>
      <c r="D1402" s="104">
        <v>1</v>
      </c>
      <c r="E1402" s="103" t="s">
        <v>198</v>
      </c>
      <c r="F1402" s="103" t="s">
        <v>25</v>
      </c>
      <c r="G1402" s="103" t="s">
        <v>211</v>
      </c>
      <c r="H1402" s="103" t="s">
        <v>2258</v>
      </c>
      <c r="I1402" s="103" t="s">
        <v>32</v>
      </c>
      <c r="J1402" s="103" t="s">
        <v>32</v>
      </c>
      <c r="K1402" s="103" t="s">
        <v>86</v>
      </c>
      <c r="L1402" s="103" t="s">
        <v>87</v>
      </c>
      <c r="M1402" s="104">
        <v>12</v>
      </c>
      <c r="N1402" s="95">
        <v>60699340.340000004</v>
      </c>
      <c r="O1402" s="95">
        <v>63472279.020000003</v>
      </c>
      <c r="P1402" s="95">
        <v>63472279.020000003</v>
      </c>
      <c r="Q1402" s="95">
        <v>63882180.909999996</v>
      </c>
      <c r="R1402" s="95">
        <v>409901.89</v>
      </c>
      <c r="S1402" s="95">
        <v>0.64579671051490162</v>
      </c>
      <c r="T1402" s="103" t="s">
        <v>28</v>
      </c>
    </row>
    <row r="1403" spans="1:20" x14ac:dyDescent="0.55000000000000004">
      <c r="A1403" s="123">
        <v>2567</v>
      </c>
      <c r="B1403" s="102">
        <v>45565</v>
      </c>
      <c r="C1403" s="103" t="s">
        <v>2205</v>
      </c>
      <c r="D1403" s="104">
        <v>1</v>
      </c>
      <c r="E1403" s="103" t="s">
        <v>198</v>
      </c>
      <c r="F1403" s="103" t="s">
        <v>25</v>
      </c>
      <c r="G1403" s="103" t="s">
        <v>207</v>
      </c>
      <c r="H1403" s="103" t="s">
        <v>2259</v>
      </c>
      <c r="I1403" s="103" t="s">
        <v>32</v>
      </c>
      <c r="J1403" s="103" t="s">
        <v>32</v>
      </c>
      <c r="K1403" s="103" t="s">
        <v>86</v>
      </c>
      <c r="L1403" s="103" t="s">
        <v>87</v>
      </c>
      <c r="M1403" s="104">
        <v>12</v>
      </c>
      <c r="N1403" s="95">
        <v>29162100.969999999</v>
      </c>
      <c r="O1403" s="95">
        <v>29088792.52</v>
      </c>
      <c r="P1403" s="95">
        <v>29088792.52</v>
      </c>
      <c r="Q1403" s="95">
        <v>29985159.359999999</v>
      </c>
      <c r="R1403" s="95">
        <v>896366.84</v>
      </c>
      <c r="S1403" s="95">
        <v>3.0814852125047918</v>
      </c>
      <c r="T1403" s="103" t="s">
        <v>28</v>
      </c>
    </row>
    <row r="1404" spans="1:20" x14ac:dyDescent="0.55000000000000004">
      <c r="A1404" s="123">
        <v>2567</v>
      </c>
      <c r="B1404" s="102">
        <v>45565</v>
      </c>
      <c r="C1404" s="103" t="s">
        <v>2205</v>
      </c>
      <c r="D1404" s="104">
        <v>1</v>
      </c>
      <c r="E1404" s="103" t="s">
        <v>198</v>
      </c>
      <c r="F1404" s="103" t="s">
        <v>25</v>
      </c>
      <c r="G1404" s="103" t="s">
        <v>227</v>
      </c>
      <c r="H1404" s="103" t="s">
        <v>2260</v>
      </c>
      <c r="I1404" s="103" t="s">
        <v>32</v>
      </c>
      <c r="J1404" s="103" t="s">
        <v>32</v>
      </c>
      <c r="K1404" s="103" t="s">
        <v>86</v>
      </c>
      <c r="L1404" s="103" t="s">
        <v>87</v>
      </c>
      <c r="M1404" s="104">
        <v>12</v>
      </c>
      <c r="N1404" s="95">
        <v>32317981.16</v>
      </c>
      <c r="O1404" s="95">
        <v>32299320</v>
      </c>
      <c r="P1404" s="95">
        <v>32299320</v>
      </c>
      <c r="Q1404" s="95">
        <v>33224934.530000001</v>
      </c>
      <c r="R1404" s="95">
        <v>925614.53</v>
      </c>
      <c r="S1404" s="95">
        <v>2.865739990810952</v>
      </c>
      <c r="T1404" s="103" t="s">
        <v>28</v>
      </c>
    </row>
    <row r="1405" spans="1:20" x14ac:dyDescent="0.55000000000000004">
      <c r="A1405" s="123">
        <v>2567</v>
      </c>
      <c r="B1405" s="102">
        <v>45565</v>
      </c>
      <c r="C1405" s="103" t="s">
        <v>2205</v>
      </c>
      <c r="D1405" s="104">
        <v>1</v>
      </c>
      <c r="E1405" s="103" t="s">
        <v>198</v>
      </c>
      <c r="F1405" s="103" t="s">
        <v>25</v>
      </c>
      <c r="G1405" s="103" t="s">
        <v>223</v>
      </c>
      <c r="H1405" s="103" t="s">
        <v>2261</v>
      </c>
      <c r="I1405" s="103" t="s">
        <v>32</v>
      </c>
      <c r="J1405" s="103" t="s">
        <v>32</v>
      </c>
      <c r="K1405" s="103" t="s">
        <v>86</v>
      </c>
      <c r="L1405" s="103" t="s">
        <v>87</v>
      </c>
      <c r="M1405" s="104">
        <v>12</v>
      </c>
      <c r="N1405" s="95">
        <v>27746248.300000001</v>
      </c>
      <c r="O1405" s="95">
        <v>31669190</v>
      </c>
      <c r="P1405" s="95">
        <v>31669190</v>
      </c>
      <c r="Q1405" s="95">
        <v>29035706.780000001</v>
      </c>
      <c r="R1405" s="95">
        <v>-2633483.2200000002</v>
      </c>
      <c r="S1405" s="95">
        <v>-8.3156001779647664</v>
      </c>
      <c r="T1405" s="103" t="s">
        <v>73</v>
      </c>
    </row>
    <row r="1406" spans="1:20" x14ac:dyDescent="0.55000000000000004">
      <c r="A1406" s="123">
        <v>2567</v>
      </c>
      <c r="B1406" s="102">
        <v>45565</v>
      </c>
      <c r="C1406" s="103" t="s">
        <v>2205</v>
      </c>
      <c r="D1406" s="104">
        <v>1</v>
      </c>
      <c r="E1406" s="103" t="s">
        <v>198</v>
      </c>
      <c r="F1406" s="103" t="s">
        <v>25</v>
      </c>
      <c r="G1406" s="103" t="s">
        <v>209</v>
      </c>
      <c r="H1406" s="103" t="s">
        <v>2262</v>
      </c>
      <c r="I1406" s="103" t="s">
        <v>32</v>
      </c>
      <c r="J1406" s="103" t="s">
        <v>32</v>
      </c>
      <c r="K1406" s="103" t="s">
        <v>86</v>
      </c>
      <c r="L1406" s="103" t="s">
        <v>87</v>
      </c>
      <c r="M1406" s="104">
        <v>12</v>
      </c>
      <c r="N1406" s="95">
        <v>29753120.879999999</v>
      </c>
      <c r="O1406" s="95">
        <v>33053715.48</v>
      </c>
      <c r="P1406" s="95">
        <v>33053715.48</v>
      </c>
      <c r="Q1406" s="95">
        <v>30051476.629999999</v>
      </c>
      <c r="R1406" s="95">
        <v>-3002238.85</v>
      </c>
      <c r="S1406" s="95">
        <v>-9.0829088542756455</v>
      </c>
      <c r="T1406" s="103" t="s">
        <v>73</v>
      </c>
    </row>
    <row r="1407" spans="1:20" x14ac:dyDescent="0.55000000000000004">
      <c r="A1407" s="123">
        <v>2567</v>
      </c>
      <c r="B1407" s="102">
        <v>45565</v>
      </c>
      <c r="C1407" s="103" t="s">
        <v>2205</v>
      </c>
      <c r="D1407" s="104">
        <v>1</v>
      </c>
      <c r="E1407" s="103" t="s">
        <v>198</v>
      </c>
      <c r="F1407" s="103" t="s">
        <v>25</v>
      </c>
      <c r="G1407" s="103" t="s">
        <v>219</v>
      </c>
      <c r="H1407" s="103" t="s">
        <v>2263</v>
      </c>
      <c r="I1407" s="103" t="s">
        <v>32</v>
      </c>
      <c r="J1407" s="103" t="s">
        <v>32</v>
      </c>
      <c r="K1407" s="103" t="s">
        <v>86</v>
      </c>
      <c r="L1407" s="103" t="s">
        <v>87</v>
      </c>
      <c r="M1407" s="104">
        <v>12</v>
      </c>
      <c r="N1407" s="95">
        <v>17224907.949999999</v>
      </c>
      <c r="O1407" s="95">
        <v>17500000</v>
      </c>
      <c r="P1407" s="95">
        <v>17500000</v>
      </c>
      <c r="Q1407" s="95">
        <v>17858787.27</v>
      </c>
      <c r="R1407" s="95">
        <v>358787.27</v>
      </c>
      <c r="S1407" s="95">
        <v>2.0502129714285715</v>
      </c>
      <c r="T1407" s="103" t="s">
        <v>28</v>
      </c>
    </row>
    <row r="1408" spans="1:20" x14ac:dyDescent="0.55000000000000004">
      <c r="A1408" s="123">
        <v>2567</v>
      </c>
      <c r="B1408" s="102">
        <v>45565</v>
      </c>
      <c r="C1408" s="103" t="s">
        <v>2205</v>
      </c>
      <c r="D1408" s="104">
        <v>1</v>
      </c>
      <c r="E1408" s="103" t="s">
        <v>198</v>
      </c>
      <c r="F1408" s="103" t="s">
        <v>25</v>
      </c>
      <c r="G1408" s="103" t="s">
        <v>215</v>
      </c>
      <c r="H1408" s="103" t="s">
        <v>2264</v>
      </c>
      <c r="I1408" s="103" t="s">
        <v>32</v>
      </c>
      <c r="J1408" s="103" t="s">
        <v>32</v>
      </c>
      <c r="K1408" s="103" t="s">
        <v>86</v>
      </c>
      <c r="L1408" s="103" t="s">
        <v>87</v>
      </c>
      <c r="M1408" s="104">
        <v>12</v>
      </c>
      <c r="N1408" s="95">
        <v>21656270.059999999</v>
      </c>
      <c r="O1408" s="95">
        <v>23469192</v>
      </c>
      <c r="P1408" s="95">
        <v>23469192</v>
      </c>
      <c r="Q1408" s="95">
        <v>23117318.719999999</v>
      </c>
      <c r="R1408" s="95">
        <v>-351873.28000000003</v>
      </c>
      <c r="S1408" s="95">
        <v>-1.4992986550197382</v>
      </c>
      <c r="T1408" s="103" t="s">
        <v>73</v>
      </c>
    </row>
    <row r="1409" spans="1:20" x14ac:dyDescent="0.55000000000000004">
      <c r="A1409" s="123">
        <v>2567</v>
      </c>
      <c r="B1409" s="102">
        <v>45565</v>
      </c>
      <c r="C1409" s="103" t="s">
        <v>2205</v>
      </c>
      <c r="D1409" s="104">
        <v>1</v>
      </c>
      <c r="E1409" s="103" t="s">
        <v>198</v>
      </c>
      <c r="F1409" s="103" t="s">
        <v>25</v>
      </c>
      <c r="G1409" s="103" t="s">
        <v>199</v>
      </c>
      <c r="H1409" s="103" t="s">
        <v>2265</v>
      </c>
      <c r="I1409" s="103" t="s">
        <v>32</v>
      </c>
      <c r="J1409" s="103" t="s">
        <v>32</v>
      </c>
      <c r="K1409" s="103" t="s">
        <v>86</v>
      </c>
      <c r="L1409" s="103" t="s">
        <v>87</v>
      </c>
      <c r="M1409" s="104">
        <v>12</v>
      </c>
      <c r="N1409" s="95">
        <v>98056013.310000002</v>
      </c>
      <c r="O1409" s="95">
        <v>105313000</v>
      </c>
      <c r="P1409" s="95">
        <v>105313000</v>
      </c>
      <c r="Q1409" s="95">
        <v>104148532.23999999</v>
      </c>
      <c r="R1409" s="95">
        <v>-1164467.76</v>
      </c>
      <c r="S1409" s="95">
        <v>-1.1057208131949523</v>
      </c>
      <c r="T1409" s="103" t="s">
        <v>73</v>
      </c>
    </row>
    <row r="1410" spans="1:20" x14ac:dyDescent="0.55000000000000004">
      <c r="A1410" s="123">
        <v>2567</v>
      </c>
      <c r="B1410" s="102">
        <v>45565</v>
      </c>
      <c r="C1410" s="103" t="s">
        <v>2205</v>
      </c>
      <c r="D1410" s="104">
        <v>1</v>
      </c>
      <c r="E1410" s="103" t="s">
        <v>198</v>
      </c>
      <c r="F1410" s="103" t="s">
        <v>25</v>
      </c>
      <c r="G1410" s="103" t="s">
        <v>203</v>
      </c>
      <c r="H1410" s="103" t="s">
        <v>2266</v>
      </c>
      <c r="I1410" s="103" t="s">
        <v>32</v>
      </c>
      <c r="J1410" s="103" t="s">
        <v>32</v>
      </c>
      <c r="K1410" s="103" t="s">
        <v>86</v>
      </c>
      <c r="L1410" s="103" t="s">
        <v>87</v>
      </c>
      <c r="M1410" s="104">
        <v>12</v>
      </c>
      <c r="N1410" s="95">
        <v>20893807.719999999</v>
      </c>
      <c r="O1410" s="95">
        <v>16017678.050000001</v>
      </c>
      <c r="P1410" s="95">
        <v>16017678.050000001</v>
      </c>
      <c r="Q1410" s="95">
        <v>21443444.469999999</v>
      </c>
      <c r="R1410" s="95">
        <v>5425766.4199999999</v>
      </c>
      <c r="S1410" s="95">
        <v>33.873613909976171</v>
      </c>
      <c r="T1410" s="103" t="s">
        <v>28</v>
      </c>
    </row>
    <row r="1411" spans="1:20" x14ac:dyDescent="0.55000000000000004">
      <c r="A1411" s="123">
        <v>2567</v>
      </c>
      <c r="B1411" s="102">
        <v>45565</v>
      </c>
      <c r="C1411" s="103" t="s">
        <v>2205</v>
      </c>
      <c r="D1411" s="104">
        <v>1</v>
      </c>
      <c r="E1411" s="103" t="s">
        <v>198</v>
      </c>
      <c r="F1411" s="103" t="s">
        <v>25</v>
      </c>
      <c r="G1411" s="103" t="s">
        <v>201</v>
      </c>
      <c r="H1411" s="103" t="s">
        <v>2267</v>
      </c>
      <c r="I1411" s="103" t="s">
        <v>32</v>
      </c>
      <c r="J1411" s="103" t="s">
        <v>32</v>
      </c>
      <c r="K1411" s="103" t="s">
        <v>86</v>
      </c>
      <c r="L1411" s="103" t="s">
        <v>87</v>
      </c>
      <c r="M1411" s="104">
        <v>12</v>
      </c>
      <c r="N1411" s="95">
        <v>19847636.41</v>
      </c>
      <c r="O1411" s="95">
        <v>22061396.399999999</v>
      </c>
      <c r="P1411" s="95">
        <v>22061396.399999999</v>
      </c>
      <c r="Q1411" s="95">
        <v>20522577.84</v>
      </c>
      <c r="R1411" s="95">
        <v>-1538818.56</v>
      </c>
      <c r="S1411" s="95">
        <v>-6.9751639112019221</v>
      </c>
      <c r="T1411" s="103" t="s">
        <v>73</v>
      </c>
    </row>
    <row r="1412" spans="1:20" x14ac:dyDescent="0.55000000000000004">
      <c r="A1412" s="123">
        <v>2567</v>
      </c>
      <c r="B1412" s="102">
        <v>45565</v>
      </c>
      <c r="C1412" s="103" t="s">
        <v>2205</v>
      </c>
      <c r="D1412" s="104">
        <v>1</v>
      </c>
      <c r="E1412" s="103" t="s">
        <v>198</v>
      </c>
      <c r="F1412" s="103" t="s">
        <v>56</v>
      </c>
      <c r="G1412" s="103" t="s">
        <v>205</v>
      </c>
      <c r="H1412" s="103" t="s">
        <v>2253</v>
      </c>
      <c r="I1412" s="103" t="s">
        <v>32</v>
      </c>
      <c r="J1412" s="103" t="s">
        <v>32</v>
      </c>
      <c r="K1412" s="103" t="s">
        <v>88</v>
      </c>
      <c r="L1412" s="103" t="s">
        <v>89</v>
      </c>
      <c r="M1412" s="104">
        <v>12</v>
      </c>
      <c r="N1412" s="95">
        <v>579786495.66999996</v>
      </c>
      <c r="O1412" s="95">
        <v>330018039.45999998</v>
      </c>
      <c r="P1412" s="95">
        <v>330018039.45999998</v>
      </c>
      <c r="Q1412" s="95">
        <v>291925848.81</v>
      </c>
      <c r="R1412" s="95">
        <v>-38092190.649999999</v>
      </c>
      <c r="S1412" s="95">
        <v>-11.542457106990049</v>
      </c>
      <c r="T1412" s="103" t="s">
        <v>73</v>
      </c>
    </row>
    <row r="1413" spans="1:20" x14ac:dyDescent="0.55000000000000004">
      <c r="A1413" s="123">
        <v>2567</v>
      </c>
      <c r="B1413" s="102">
        <v>45565</v>
      </c>
      <c r="C1413" s="103" t="s">
        <v>2205</v>
      </c>
      <c r="D1413" s="104">
        <v>1</v>
      </c>
      <c r="E1413" s="103" t="s">
        <v>198</v>
      </c>
      <c r="F1413" s="103" t="s">
        <v>25</v>
      </c>
      <c r="G1413" s="103" t="s">
        <v>225</v>
      </c>
      <c r="H1413" s="103" t="s">
        <v>2254</v>
      </c>
      <c r="I1413" s="103" t="s">
        <v>32</v>
      </c>
      <c r="J1413" s="103" t="s">
        <v>32</v>
      </c>
      <c r="K1413" s="103" t="s">
        <v>88</v>
      </c>
      <c r="L1413" s="103" t="s">
        <v>89</v>
      </c>
      <c r="M1413" s="104">
        <v>12</v>
      </c>
      <c r="N1413" s="95">
        <v>7726626.3200000003</v>
      </c>
      <c r="O1413" s="95">
        <v>8981399.2799999993</v>
      </c>
      <c r="P1413" s="95">
        <v>8981399.2799999993</v>
      </c>
      <c r="Q1413" s="95">
        <v>7512664.9100000001</v>
      </c>
      <c r="R1413" s="95">
        <v>-1468734.37</v>
      </c>
      <c r="S1413" s="95">
        <v>-16.353068427439961</v>
      </c>
      <c r="T1413" s="103" t="s">
        <v>73</v>
      </c>
    </row>
    <row r="1414" spans="1:20" x14ac:dyDescent="0.55000000000000004">
      <c r="A1414" s="123">
        <v>2567</v>
      </c>
      <c r="B1414" s="102">
        <v>45565</v>
      </c>
      <c r="C1414" s="103" t="s">
        <v>2205</v>
      </c>
      <c r="D1414" s="104">
        <v>1</v>
      </c>
      <c r="E1414" s="103" t="s">
        <v>198</v>
      </c>
      <c r="F1414" s="103" t="s">
        <v>25</v>
      </c>
      <c r="G1414" s="103" t="s">
        <v>221</v>
      </c>
      <c r="H1414" s="103" t="s">
        <v>2255</v>
      </c>
      <c r="I1414" s="103" t="s">
        <v>32</v>
      </c>
      <c r="J1414" s="103" t="s">
        <v>32</v>
      </c>
      <c r="K1414" s="103" t="s">
        <v>88</v>
      </c>
      <c r="L1414" s="103" t="s">
        <v>89</v>
      </c>
      <c r="M1414" s="104">
        <v>12</v>
      </c>
      <c r="N1414" s="95">
        <v>8909371.4399999995</v>
      </c>
      <c r="O1414" s="95">
        <v>6642249.9400000004</v>
      </c>
      <c r="P1414" s="95">
        <v>6642249.9400000004</v>
      </c>
      <c r="Q1414" s="95">
        <v>4765366.9800000004</v>
      </c>
      <c r="R1414" s="95">
        <v>-1876882.96</v>
      </c>
      <c r="S1414" s="95">
        <v>-28.256734946050521</v>
      </c>
      <c r="T1414" s="103" t="s">
        <v>73</v>
      </c>
    </row>
    <row r="1415" spans="1:20" x14ac:dyDescent="0.55000000000000004">
      <c r="A1415" s="123">
        <v>2567</v>
      </c>
      <c r="B1415" s="102">
        <v>45565</v>
      </c>
      <c r="C1415" s="103" t="s">
        <v>2205</v>
      </c>
      <c r="D1415" s="104">
        <v>1</v>
      </c>
      <c r="E1415" s="103" t="s">
        <v>198</v>
      </c>
      <c r="F1415" s="103" t="s">
        <v>25</v>
      </c>
      <c r="G1415" s="103" t="s">
        <v>217</v>
      </c>
      <c r="H1415" s="103" t="s">
        <v>2256</v>
      </c>
      <c r="I1415" s="103" t="s">
        <v>32</v>
      </c>
      <c r="J1415" s="103" t="s">
        <v>32</v>
      </c>
      <c r="K1415" s="103" t="s">
        <v>88</v>
      </c>
      <c r="L1415" s="103" t="s">
        <v>89</v>
      </c>
      <c r="M1415" s="104">
        <v>12</v>
      </c>
      <c r="N1415" s="95">
        <v>8039994.9699999997</v>
      </c>
      <c r="O1415" s="95">
        <v>7872607.9800000004</v>
      </c>
      <c r="P1415" s="95">
        <v>7872607.9800000004</v>
      </c>
      <c r="Q1415" s="95">
        <v>3967330.08</v>
      </c>
      <c r="R1415" s="95">
        <v>-3905277.9</v>
      </c>
      <c r="S1415" s="95">
        <v>-49.60589819690221</v>
      </c>
      <c r="T1415" s="103" t="s">
        <v>73</v>
      </c>
    </row>
    <row r="1416" spans="1:20" x14ac:dyDescent="0.55000000000000004">
      <c r="A1416" s="123">
        <v>2567</v>
      </c>
      <c r="B1416" s="102">
        <v>45565</v>
      </c>
      <c r="C1416" s="103" t="s">
        <v>2205</v>
      </c>
      <c r="D1416" s="104">
        <v>1</v>
      </c>
      <c r="E1416" s="103" t="s">
        <v>198</v>
      </c>
      <c r="F1416" s="103" t="s">
        <v>25</v>
      </c>
      <c r="G1416" s="103" t="s">
        <v>213</v>
      </c>
      <c r="H1416" s="103" t="s">
        <v>2257</v>
      </c>
      <c r="I1416" s="103" t="s">
        <v>32</v>
      </c>
      <c r="J1416" s="103" t="s">
        <v>32</v>
      </c>
      <c r="K1416" s="103" t="s">
        <v>88</v>
      </c>
      <c r="L1416" s="103" t="s">
        <v>89</v>
      </c>
      <c r="M1416" s="104">
        <v>12</v>
      </c>
      <c r="N1416" s="95">
        <v>22565859.809999999</v>
      </c>
      <c r="O1416" s="95">
        <v>27061806.960000001</v>
      </c>
      <c r="P1416" s="95">
        <v>27061806.960000001</v>
      </c>
      <c r="Q1416" s="95">
        <v>23301676.190000001</v>
      </c>
      <c r="R1416" s="95">
        <v>-3760130.77</v>
      </c>
      <c r="S1416" s="95">
        <v>-13.894603474032024</v>
      </c>
      <c r="T1416" s="103" t="s">
        <v>73</v>
      </c>
    </row>
    <row r="1417" spans="1:20" x14ac:dyDescent="0.55000000000000004">
      <c r="A1417" s="123">
        <v>2567</v>
      </c>
      <c r="B1417" s="102">
        <v>45565</v>
      </c>
      <c r="C1417" s="103" t="s">
        <v>2205</v>
      </c>
      <c r="D1417" s="104">
        <v>1</v>
      </c>
      <c r="E1417" s="103" t="s">
        <v>198</v>
      </c>
      <c r="F1417" s="103" t="s">
        <v>25</v>
      </c>
      <c r="G1417" s="103" t="s">
        <v>211</v>
      </c>
      <c r="H1417" s="103" t="s">
        <v>2258</v>
      </c>
      <c r="I1417" s="103" t="s">
        <v>32</v>
      </c>
      <c r="J1417" s="103" t="s">
        <v>32</v>
      </c>
      <c r="K1417" s="103" t="s">
        <v>88</v>
      </c>
      <c r="L1417" s="103" t="s">
        <v>89</v>
      </c>
      <c r="M1417" s="104">
        <v>12</v>
      </c>
      <c r="N1417" s="95">
        <v>44016182.119999997</v>
      </c>
      <c r="O1417" s="95">
        <v>21237308.039999999</v>
      </c>
      <c r="P1417" s="95">
        <v>21237308.039999999</v>
      </c>
      <c r="Q1417" s="95">
        <v>20603428.299999997</v>
      </c>
      <c r="R1417" s="95">
        <v>-633879.74</v>
      </c>
      <c r="S1417" s="95">
        <v>-2.9847461778399671</v>
      </c>
      <c r="T1417" s="103" t="s">
        <v>73</v>
      </c>
    </row>
    <row r="1418" spans="1:20" x14ac:dyDescent="0.55000000000000004">
      <c r="A1418" s="123">
        <v>2567</v>
      </c>
      <c r="B1418" s="102">
        <v>45565</v>
      </c>
      <c r="C1418" s="103" t="s">
        <v>2205</v>
      </c>
      <c r="D1418" s="104">
        <v>1</v>
      </c>
      <c r="E1418" s="103" t="s">
        <v>198</v>
      </c>
      <c r="F1418" s="103" t="s">
        <v>25</v>
      </c>
      <c r="G1418" s="103" t="s">
        <v>207</v>
      </c>
      <c r="H1418" s="103" t="s">
        <v>2259</v>
      </c>
      <c r="I1418" s="103" t="s">
        <v>32</v>
      </c>
      <c r="J1418" s="103" t="s">
        <v>32</v>
      </c>
      <c r="K1418" s="103" t="s">
        <v>88</v>
      </c>
      <c r="L1418" s="103" t="s">
        <v>89</v>
      </c>
      <c r="M1418" s="104">
        <v>12</v>
      </c>
      <c r="N1418" s="95">
        <v>6106788.0899999999</v>
      </c>
      <c r="O1418" s="95">
        <v>8801722.4900000002</v>
      </c>
      <c r="P1418" s="95">
        <v>8801722.4900000002</v>
      </c>
      <c r="Q1418" s="95">
        <v>9273435.7899999991</v>
      </c>
      <c r="R1418" s="95">
        <v>471713.3</v>
      </c>
      <c r="S1418" s="95">
        <v>5.3593293873549515</v>
      </c>
      <c r="T1418" s="103" t="s">
        <v>28</v>
      </c>
    </row>
    <row r="1419" spans="1:20" x14ac:dyDescent="0.55000000000000004">
      <c r="A1419" s="123">
        <v>2567</v>
      </c>
      <c r="B1419" s="102">
        <v>45565</v>
      </c>
      <c r="C1419" s="103" t="s">
        <v>2205</v>
      </c>
      <c r="D1419" s="104">
        <v>1</v>
      </c>
      <c r="E1419" s="103" t="s">
        <v>198</v>
      </c>
      <c r="F1419" s="103" t="s">
        <v>25</v>
      </c>
      <c r="G1419" s="103" t="s">
        <v>227</v>
      </c>
      <c r="H1419" s="103" t="s">
        <v>2260</v>
      </c>
      <c r="I1419" s="103" t="s">
        <v>32</v>
      </c>
      <c r="J1419" s="103" t="s">
        <v>32</v>
      </c>
      <c r="K1419" s="103" t="s">
        <v>88</v>
      </c>
      <c r="L1419" s="103" t="s">
        <v>89</v>
      </c>
      <c r="M1419" s="104">
        <v>12</v>
      </c>
      <c r="N1419" s="95">
        <v>6882968.7000000002</v>
      </c>
      <c r="O1419" s="95">
        <v>6985000</v>
      </c>
      <c r="P1419" s="95">
        <v>6985000</v>
      </c>
      <c r="Q1419" s="95">
        <v>5847605.5999999996</v>
      </c>
      <c r="R1419" s="95">
        <v>-1137394.3999999999</v>
      </c>
      <c r="S1419" s="95">
        <v>-16.283384395132426</v>
      </c>
      <c r="T1419" s="103" t="s">
        <v>73</v>
      </c>
    </row>
    <row r="1420" spans="1:20" x14ac:dyDescent="0.55000000000000004">
      <c r="A1420" s="123">
        <v>2567</v>
      </c>
      <c r="B1420" s="102">
        <v>45565</v>
      </c>
      <c r="C1420" s="103" t="s">
        <v>2205</v>
      </c>
      <c r="D1420" s="104">
        <v>1</v>
      </c>
      <c r="E1420" s="103" t="s">
        <v>198</v>
      </c>
      <c r="F1420" s="103" t="s">
        <v>25</v>
      </c>
      <c r="G1420" s="103" t="s">
        <v>223</v>
      </c>
      <c r="H1420" s="103" t="s">
        <v>2261</v>
      </c>
      <c r="I1420" s="103" t="s">
        <v>32</v>
      </c>
      <c r="J1420" s="103" t="s">
        <v>32</v>
      </c>
      <c r="K1420" s="103" t="s">
        <v>88</v>
      </c>
      <c r="L1420" s="103" t="s">
        <v>89</v>
      </c>
      <c r="M1420" s="104">
        <v>12</v>
      </c>
      <c r="N1420" s="95">
        <v>5691275.7000000002</v>
      </c>
      <c r="O1420" s="95">
        <v>6063855.6200000001</v>
      </c>
      <c r="P1420" s="95">
        <v>6063855.6200000001</v>
      </c>
      <c r="Q1420" s="95">
        <v>5690203.5300000003</v>
      </c>
      <c r="R1420" s="95">
        <v>-373652.09</v>
      </c>
      <c r="S1420" s="95">
        <v>-6.1619555842920946</v>
      </c>
      <c r="T1420" s="103" t="s">
        <v>73</v>
      </c>
    </row>
    <row r="1421" spans="1:20" x14ac:dyDescent="0.55000000000000004">
      <c r="A1421" s="123">
        <v>2567</v>
      </c>
      <c r="B1421" s="102">
        <v>45565</v>
      </c>
      <c r="C1421" s="103" t="s">
        <v>2205</v>
      </c>
      <c r="D1421" s="104">
        <v>1</v>
      </c>
      <c r="E1421" s="103" t="s">
        <v>198</v>
      </c>
      <c r="F1421" s="103" t="s">
        <v>25</v>
      </c>
      <c r="G1421" s="103" t="s">
        <v>209</v>
      </c>
      <c r="H1421" s="103" t="s">
        <v>2262</v>
      </c>
      <c r="I1421" s="103" t="s">
        <v>32</v>
      </c>
      <c r="J1421" s="103" t="s">
        <v>32</v>
      </c>
      <c r="K1421" s="103" t="s">
        <v>88</v>
      </c>
      <c r="L1421" s="103" t="s">
        <v>89</v>
      </c>
      <c r="M1421" s="104">
        <v>12</v>
      </c>
      <c r="N1421" s="95">
        <v>7807787.8600000003</v>
      </c>
      <c r="O1421" s="96">
        <v>5400270</v>
      </c>
      <c r="P1421" s="96">
        <v>5400270</v>
      </c>
      <c r="Q1421" s="95">
        <v>8530643.6999999993</v>
      </c>
      <c r="R1421" s="96">
        <v>3130373.7</v>
      </c>
      <c r="S1421" s="96">
        <v>57.966984984084135</v>
      </c>
      <c r="T1421" s="103" t="s">
        <v>28</v>
      </c>
    </row>
    <row r="1422" spans="1:20" x14ac:dyDescent="0.55000000000000004">
      <c r="A1422" s="123">
        <v>2567</v>
      </c>
      <c r="B1422" s="102">
        <v>45565</v>
      </c>
      <c r="C1422" s="103" t="s">
        <v>2205</v>
      </c>
      <c r="D1422" s="104">
        <v>1</v>
      </c>
      <c r="E1422" s="103" t="s">
        <v>198</v>
      </c>
      <c r="F1422" s="103" t="s">
        <v>25</v>
      </c>
      <c r="G1422" s="103" t="s">
        <v>219</v>
      </c>
      <c r="H1422" s="103" t="s">
        <v>2263</v>
      </c>
      <c r="I1422" s="103" t="s">
        <v>32</v>
      </c>
      <c r="J1422" s="103" t="s">
        <v>32</v>
      </c>
      <c r="K1422" s="103" t="s">
        <v>88</v>
      </c>
      <c r="L1422" s="103" t="s">
        <v>89</v>
      </c>
      <c r="M1422" s="104">
        <v>12</v>
      </c>
      <c r="N1422" s="95">
        <v>5302141.26</v>
      </c>
      <c r="O1422" s="95">
        <v>3873211.2</v>
      </c>
      <c r="P1422" s="95">
        <v>3873211.2</v>
      </c>
      <c r="Q1422" s="95">
        <v>5549598.8600000003</v>
      </c>
      <c r="R1422" s="95">
        <v>1676387.66</v>
      </c>
      <c r="S1422" s="95">
        <v>43.281596934347391</v>
      </c>
      <c r="T1422" s="103" t="s">
        <v>28</v>
      </c>
    </row>
    <row r="1423" spans="1:20" x14ac:dyDescent="0.55000000000000004">
      <c r="A1423" s="123">
        <v>2567</v>
      </c>
      <c r="B1423" s="102">
        <v>45565</v>
      </c>
      <c r="C1423" s="103" t="s">
        <v>2205</v>
      </c>
      <c r="D1423" s="104">
        <v>1</v>
      </c>
      <c r="E1423" s="103" t="s">
        <v>198</v>
      </c>
      <c r="F1423" s="103" t="s">
        <v>25</v>
      </c>
      <c r="G1423" s="103" t="s">
        <v>215</v>
      </c>
      <c r="H1423" s="103" t="s">
        <v>2264</v>
      </c>
      <c r="I1423" s="103" t="s">
        <v>32</v>
      </c>
      <c r="J1423" s="103" t="s">
        <v>32</v>
      </c>
      <c r="K1423" s="103" t="s">
        <v>88</v>
      </c>
      <c r="L1423" s="103" t="s">
        <v>89</v>
      </c>
      <c r="M1423" s="104">
        <v>12</v>
      </c>
      <c r="N1423" s="95">
        <v>6563500.2300000004</v>
      </c>
      <c r="O1423" s="95">
        <v>8180710</v>
      </c>
      <c r="P1423" s="95">
        <v>8180710</v>
      </c>
      <c r="Q1423" s="95">
        <v>8443806.4699999988</v>
      </c>
      <c r="R1423" s="95">
        <v>263096.46999999997</v>
      </c>
      <c r="S1423" s="95">
        <v>3.216059119562972</v>
      </c>
      <c r="T1423" s="103" t="s">
        <v>28</v>
      </c>
    </row>
    <row r="1424" spans="1:20" x14ac:dyDescent="0.55000000000000004">
      <c r="A1424" s="123">
        <v>2567</v>
      </c>
      <c r="B1424" s="102">
        <v>45565</v>
      </c>
      <c r="C1424" s="103" t="s">
        <v>2205</v>
      </c>
      <c r="D1424" s="104">
        <v>1</v>
      </c>
      <c r="E1424" s="103" t="s">
        <v>198</v>
      </c>
      <c r="F1424" s="103" t="s">
        <v>25</v>
      </c>
      <c r="G1424" s="103" t="s">
        <v>199</v>
      </c>
      <c r="H1424" s="103" t="s">
        <v>2265</v>
      </c>
      <c r="I1424" s="103" t="s">
        <v>32</v>
      </c>
      <c r="J1424" s="103" t="s">
        <v>32</v>
      </c>
      <c r="K1424" s="103" t="s">
        <v>88</v>
      </c>
      <c r="L1424" s="103" t="s">
        <v>89</v>
      </c>
      <c r="M1424" s="104">
        <v>12</v>
      </c>
      <c r="N1424" s="95">
        <v>45705600.859999999</v>
      </c>
      <c r="O1424" s="95">
        <v>57331000</v>
      </c>
      <c r="P1424" s="95">
        <v>57331000</v>
      </c>
      <c r="Q1424" s="95">
        <v>61852015.700000003</v>
      </c>
      <c r="R1424" s="95">
        <v>4521015.7</v>
      </c>
      <c r="S1424" s="95">
        <v>7.885813434267674</v>
      </c>
      <c r="T1424" s="103" t="s">
        <v>28</v>
      </c>
    </row>
    <row r="1425" spans="1:20" x14ac:dyDescent="0.55000000000000004">
      <c r="A1425" s="123">
        <v>2567</v>
      </c>
      <c r="B1425" s="102">
        <v>45565</v>
      </c>
      <c r="C1425" s="103" t="s">
        <v>2205</v>
      </c>
      <c r="D1425" s="104">
        <v>1</v>
      </c>
      <c r="E1425" s="103" t="s">
        <v>198</v>
      </c>
      <c r="F1425" s="103" t="s">
        <v>25</v>
      </c>
      <c r="G1425" s="103" t="s">
        <v>203</v>
      </c>
      <c r="H1425" s="103" t="s">
        <v>2266</v>
      </c>
      <c r="I1425" s="103" t="s">
        <v>32</v>
      </c>
      <c r="J1425" s="103" t="s">
        <v>32</v>
      </c>
      <c r="K1425" s="103" t="s">
        <v>88</v>
      </c>
      <c r="L1425" s="103" t="s">
        <v>89</v>
      </c>
      <c r="M1425" s="104">
        <v>12</v>
      </c>
      <c r="N1425" s="95">
        <v>25793000.600000001</v>
      </c>
      <c r="O1425" s="95">
        <v>17711540.440000001</v>
      </c>
      <c r="P1425" s="95">
        <v>17711540.440000001</v>
      </c>
      <c r="Q1425" s="95">
        <v>6231592.540000001</v>
      </c>
      <c r="R1425" s="95">
        <v>-11479947.9</v>
      </c>
      <c r="S1425" s="95">
        <v>-64.816202401421378</v>
      </c>
      <c r="T1425" s="103" t="s">
        <v>73</v>
      </c>
    </row>
    <row r="1426" spans="1:20" x14ac:dyDescent="0.55000000000000004">
      <c r="A1426" s="123">
        <v>2567</v>
      </c>
      <c r="B1426" s="102">
        <v>45565</v>
      </c>
      <c r="C1426" s="103" t="s">
        <v>2205</v>
      </c>
      <c r="D1426" s="104">
        <v>1</v>
      </c>
      <c r="E1426" s="103" t="s">
        <v>198</v>
      </c>
      <c r="F1426" s="103" t="s">
        <v>25</v>
      </c>
      <c r="G1426" s="103" t="s">
        <v>201</v>
      </c>
      <c r="H1426" s="103" t="s">
        <v>2267</v>
      </c>
      <c r="I1426" s="103" t="s">
        <v>32</v>
      </c>
      <c r="J1426" s="103" t="s">
        <v>32</v>
      </c>
      <c r="K1426" s="103" t="s">
        <v>88</v>
      </c>
      <c r="L1426" s="103" t="s">
        <v>89</v>
      </c>
      <c r="M1426" s="104">
        <v>12</v>
      </c>
      <c r="N1426" s="95">
        <v>4409647.0999999996</v>
      </c>
      <c r="O1426" s="95">
        <v>3210060.16</v>
      </c>
      <c r="P1426" s="95">
        <v>3210060.16</v>
      </c>
      <c r="Q1426" s="95">
        <v>4424786.4799999995</v>
      </c>
      <c r="R1426" s="95">
        <v>1214726.32</v>
      </c>
      <c r="S1426" s="95">
        <v>37.841232234102428</v>
      </c>
      <c r="T1426" s="103" t="s">
        <v>28</v>
      </c>
    </row>
    <row r="1427" spans="1:20" x14ac:dyDescent="0.55000000000000004">
      <c r="A1427" s="123">
        <v>2567</v>
      </c>
      <c r="B1427" s="102">
        <v>45565</v>
      </c>
      <c r="C1427" s="103" t="s">
        <v>2205</v>
      </c>
      <c r="D1427" s="104">
        <v>1</v>
      </c>
      <c r="E1427" s="103" t="s">
        <v>198</v>
      </c>
      <c r="F1427" s="103" t="s">
        <v>56</v>
      </c>
      <c r="G1427" s="103" t="s">
        <v>205</v>
      </c>
      <c r="H1427" s="103" t="s">
        <v>2253</v>
      </c>
      <c r="I1427" s="103" t="s">
        <v>32</v>
      </c>
      <c r="J1427" s="103" t="s">
        <v>32</v>
      </c>
      <c r="K1427" s="103" t="s">
        <v>90</v>
      </c>
      <c r="L1427" s="103" t="s">
        <v>91</v>
      </c>
      <c r="M1427" s="104">
        <v>12</v>
      </c>
      <c r="N1427" s="95">
        <v>0</v>
      </c>
      <c r="O1427" s="95">
        <v>0</v>
      </c>
      <c r="P1427" s="95">
        <v>0</v>
      </c>
      <c r="Q1427" s="95">
        <v>0</v>
      </c>
      <c r="R1427" s="95">
        <v>0</v>
      </c>
      <c r="S1427" s="97"/>
      <c r="T1427" s="103" t="s">
        <v>28</v>
      </c>
    </row>
    <row r="1428" spans="1:20" x14ac:dyDescent="0.55000000000000004">
      <c r="A1428" s="123">
        <v>2567</v>
      </c>
      <c r="B1428" s="102">
        <v>45565</v>
      </c>
      <c r="C1428" s="103" t="s">
        <v>2205</v>
      </c>
      <c r="D1428" s="104">
        <v>1</v>
      </c>
      <c r="E1428" s="103" t="s">
        <v>198</v>
      </c>
      <c r="F1428" s="103" t="s">
        <v>25</v>
      </c>
      <c r="G1428" s="103" t="s">
        <v>225</v>
      </c>
      <c r="H1428" s="103" t="s">
        <v>2254</v>
      </c>
      <c r="I1428" s="103" t="s">
        <v>32</v>
      </c>
      <c r="J1428" s="103" t="s">
        <v>32</v>
      </c>
      <c r="K1428" s="103" t="s">
        <v>90</v>
      </c>
      <c r="L1428" s="103" t="s">
        <v>91</v>
      </c>
      <c r="M1428" s="104">
        <v>12</v>
      </c>
      <c r="N1428" s="95">
        <v>0</v>
      </c>
      <c r="O1428" s="95">
        <v>0</v>
      </c>
      <c r="P1428" s="95">
        <v>0</v>
      </c>
      <c r="Q1428" s="95">
        <v>0</v>
      </c>
      <c r="R1428" s="95">
        <v>0</v>
      </c>
      <c r="S1428" s="97"/>
      <c r="T1428" s="103" t="s">
        <v>28</v>
      </c>
    </row>
    <row r="1429" spans="1:20" x14ac:dyDescent="0.55000000000000004">
      <c r="A1429" s="123">
        <v>2567</v>
      </c>
      <c r="B1429" s="102">
        <v>45565</v>
      </c>
      <c r="C1429" s="103" t="s">
        <v>2205</v>
      </c>
      <c r="D1429" s="104">
        <v>1</v>
      </c>
      <c r="E1429" s="103" t="s">
        <v>198</v>
      </c>
      <c r="F1429" s="103" t="s">
        <v>25</v>
      </c>
      <c r="G1429" s="103" t="s">
        <v>221</v>
      </c>
      <c r="H1429" s="103" t="s">
        <v>2255</v>
      </c>
      <c r="I1429" s="103" t="s">
        <v>32</v>
      </c>
      <c r="J1429" s="103" t="s">
        <v>32</v>
      </c>
      <c r="K1429" s="103" t="s">
        <v>90</v>
      </c>
      <c r="L1429" s="103" t="s">
        <v>91</v>
      </c>
      <c r="M1429" s="104">
        <v>12</v>
      </c>
      <c r="N1429" s="95">
        <v>0</v>
      </c>
      <c r="O1429" s="95">
        <v>0</v>
      </c>
      <c r="P1429" s="95">
        <v>0</v>
      </c>
      <c r="Q1429" s="95">
        <v>0</v>
      </c>
      <c r="R1429" s="95">
        <v>0</v>
      </c>
      <c r="S1429" s="97"/>
      <c r="T1429" s="103" t="s">
        <v>28</v>
      </c>
    </row>
    <row r="1430" spans="1:20" x14ac:dyDescent="0.55000000000000004">
      <c r="A1430" s="123">
        <v>2567</v>
      </c>
      <c r="B1430" s="102">
        <v>45565</v>
      </c>
      <c r="C1430" s="103" t="s">
        <v>2205</v>
      </c>
      <c r="D1430" s="104">
        <v>1</v>
      </c>
      <c r="E1430" s="103" t="s">
        <v>198</v>
      </c>
      <c r="F1430" s="103" t="s">
        <v>25</v>
      </c>
      <c r="G1430" s="103" t="s">
        <v>217</v>
      </c>
      <c r="H1430" s="103" t="s">
        <v>2256</v>
      </c>
      <c r="I1430" s="103" t="s">
        <v>32</v>
      </c>
      <c r="J1430" s="103" t="s">
        <v>32</v>
      </c>
      <c r="K1430" s="103" t="s">
        <v>90</v>
      </c>
      <c r="L1430" s="103" t="s">
        <v>91</v>
      </c>
      <c r="M1430" s="104">
        <v>12</v>
      </c>
      <c r="N1430" s="95">
        <v>0</v>
      </c>
      <c r="O1430" s="95">
        <v>0</v>
      </c>
      <c r="P1430" s="95">
        <v>0</v>
      </c>
      <c r="Q1430" s="95">
        <v>0</v>
      </c>
      <c r="R1430" s="95">
        <v>0</v>
      </c>
      <c r="S1430" s="97"/>
      <c r="T1430" s="103" t="s">
        <v>28</v>
      </c>
    </row>
    <row r="1431" spans="1:20" x14ac:dyDescent="0.55000000000000004">
      <c r="A1431" s="123">
        <v>2567</v>
      </c>
      <c r="B1431" s="102">
        <v>45565</v>
      </c>
      <c r="C1431" s="103" t="s">
        <v>2205</v>
      </c>
      <c r="D1431" s="104">
        <v>1</v>
      </c>
      <c r="E1431" s="103" t="s">
        <v>198</v>
      </c>
      <c r="F1431" s="103" t="s">
        <v>25</v>
      </c>
      <c r="G1431" s="103" t="s">
        <v>213</v>
      </c>
      <c r="H1431" s="103" t="s">
        <v>2257</v>
      </c>
      <c r="I1431" s="103" t="s">
        <v>32</v>
      </c>
      <c r="J1431" s="103" t="s">
        <v>32</v>
      </c>
      <c r="K1431" s="103" t="s">
        <v>90</v>
      </c>
      <c r="L1431" s="103" t="s">
        <v>91</v>
      </c>
      <c r="M1431" s="104">
        <v>12</v>
      </c>
      <c r="N1431" s="95">
        <v>0</v>
      </c>
      <c r="O1431" s="95">
        <v>0</v>
      </c>
      <c r="P1431" s="95">
        <v>0</v>
      </c>
      <c r="Q1431" s="95">
        <v>0</v>
      </c>
      <c r="R1431" s="95">
        <v>0</v>
      </c>
      <c r="S1431" s="97"/>
      <c r="T1431" s="103" t="s">
        <v>28</v>
      </c>
    </row>
    <row r="1432" spans="1:20" x14ac:dyDescent="0.55000000000000004">
      <c r="A1432" s="123">
        <v>2567</v>
      </c>
      <c r="B1432" s="102">
        <v>45565</v>
      </c>
      <c r="C1432" s="103" t="s">
        <v>2205</v>
      </c>
      <c r="D1432" s="104">
        <v>1</v>
      </c>
      <c r="E1432" s="103" t="s">
        <v>198</v>
      </c>
      <c r="F1432" s="103" t="s">
        <v>25</v>
      </c>
      <c r="G1432" s="103" t="s">
        <v>211</v>
      </c>
      <c r="H1432" s="103" t="s">
        <v>2258</v>
      </c>
      <c r="I1432" s="103" t="s">
        <v>32</v>
      </c>
      <c r="J1432" s="103" t="s">
        <v>32</v>
      </c>
      <c r="K1432" s="103" t="s">
        <v>90</v>
      </c>
      <c r="L1432" s="103" t="s">
        <v>91</v>
      </c>
      <c r="M1432" s="104">
        <v>12</v>
      </c>
      <c r="N1432" s="95">
        <v>0</v>
      </c>
      <c r="O1432" s="95">
        <v>0</v>
      </c>
      <c r="P1432" s="95">
        <v>0</v>
      </c>
      <c r="Q1432" s="95">
        <v>0</v>
      </c>
      <c r="R1432" s="95">
        <v>0</v>
      </c>
      <c r="S1432" s="97"/>
      <c r="T1432" s="103" t="s">
        <v>28</v>
      </c>
    </row>
    <row r="1433" spans="1:20" x14ac:dyDescent="0.55000000000000004">
      <c r="A1433" s="123">
        <v>2567</v>
      </c>
      <c r="B1433" s="102">
        <v>45565</v>
      </c>
      <c r="C1433" s="103" t="s">
        <v>2205</v>
      </c>
      <c r="D1433" s="104">
        <v>1</v>
      </c>
      <c r="E1433" s="103" t="s">
        <v>198</v>
      </c>
      <c r="F1433" s="103" t="s">
        <v>25</v>
      </c>
      <c r="G1433" s="103" t="s">
        <v>207</v>
      </c>
      <c r="H1433" s="103" t="s">
        <v>2259</v>
      </c>
      <c r="I1433" s="103" t="s">
        <v>32</v>
      </c>
      <c r="J1433" s="103" t="s">
        <v>32</v>
      </c>
      <c r="K1433" s="103" t="s">
        <v>90</v>
      </c>
      <c r="L1433" s="103" t="s">
        <v>91</v>
      </c>
      <c r="M1433" s="104">
        <v>12</v>
      </c>
      <c r="N1433" s="95">
        <v>0</v>
      </c>
      <c r="O1433" s="95">
        <v>0</v>
      </c>
      <c r="P1433" s="95">
        <v>0</v>
      </c>
      <c r="Q1433" s="95">
        <v>0</v>
      </c>
      <c r="R1433" s="95">
        <v>0</v>
      </c>
      <c r="S1433" s="97"/>
      <c r="T1433" s="103" t="s">
        <v>28</v>
      </c>
    </row>
    <row r="1434" spans="1:20" x14ac:dyDescent="0.55000000000000004">
      <c r="A1434" s="123">
        <v>2567</v>
      </c>
      <c r="B1434" s="102">
        <v>45565</v>
      </c>
      <c r="C1434" s="103" t="s">
        <v>2205</v>
      </c>
      <c r="D1434" s="104">
        <v>1</v>
      </c>
      <c r="E1434" s="103" t="s">
        <v>198</v>
      </c>
      <c r="F1434" s="103" t="s">
        <v>25</v>
      </c>
      <c r="G1434" s="103" t="s">
        <v>227</v>
      </c>
      <c r="H1434" s="103" t="s">
        <v>2260</v>
      </c>
      <c r="I1434" s="103" t="s">
        <v>32</v>
      </c>
      <c r="J1434" s="103" t="s">
        <v>32</v>
      </c>
      <c r="K1434" s="103" t="s">
        <v>90</v>
      </c>
      <c r="L1434" s="103" t="s">
        <v>91</v>
      </c>
      <c r="M1434" s="104">
        <v>12</v>
      </c>
      <c r="N1434" s="95">
        <v>0</v>
      </c>
      <c r="O1434" s="95">
        <v>0</v>
      </c>
      <c r="P1434" s="95">
        <v>0</v>
      </c>
      <c r="Q1434" s="95">
        <v>0</v>
      </c>
      <c r="R1434" s="95">
        <v>0</v>
      </c>
      <c r="S1434" s="97"/>
      <c r="T1434" s="103" t="s">
        <v>28</v>
      </c>
    </row>
    <row r="1435" spans="1:20" x14ac:dyDescent="0.55000000000000004">
      <c r="A1435" s="123">
        <v>2567</v>
      </c>
      <c r="B1435" s="102">
        <v>45565</v>
      </c>
      <c r="C1435" s="103" t="s">
        <v>2205</v>
      </c>
      <c r="D1435" s="104">
        <v>1</v>
      </c>
      <c r="E1435" s="103" t="s">
        <v>198</v>
      </c>
      <c r="F1435" s="103" t="s">
        <v>25</v>
      </c>
      <c r="G1435" s="103" t="s">
        <v>223</v>
      </c>
      <c r="H1435" s="103" t="s">
        <v>2261</v>
      </c>
      <c r="I1435" s="103" t="s">
        <v>32</v>
      </c>
      <c r="J1435" s="103" t="s">
        <v>32</v>
      </c>
      <c r="K1435" s="103" t="s">
        <v>90</v>
      </c>
      <c r="L1435" s="103" t="s">
        <v>91</v>
      </c>
      <c r="M1435" s="104">
        <v>12</v>
      </c>
      <c r="N1435" s="95">
        <v>0</v>
      </c>
      <c r="O1435" s="95">
        <v>0</v>
      </c>
      <c r="P1435" s="95">
        <v>0</v>
      </c>
      <c r="Q1435" s="95">
        <v>0</v>
      </c>
      <c r="R1435" s="95">
        <v>0</v>
      </c>
      <c r="S1435" s="97"/>
      <c r="T1435" s="103" t="s">
        <v>28</v>
      </c>
    </row>
    <row r="1436" spans="1:20" x14ac:dyDescent="0.55000000000000004">
      <c r="A1436" s="123">
        <v>2567</v>
      </c>
      <c r="B1436" s="102">
        <v>45565</v>
      </c>
      <c r="C1436" s="103" t="s">
        <v>2205</v>
      </c>
      <c r="D1436" s="104">
        <v>1</v>
      </c>
      <c r="E1436" s="103" t="s">
        <v>198</v>
      </c>
      <c r="F1436" s="103" t="s">
        <v>25</v>
      </c>
      <c r="G1436" s="103" t="s">
        <v>209</v>
      </c>
      <c r="H1436" s="103" t="s">
        <v>2262</v>
      </c>
      <c r="I1436" s="103" t="s">
        <v>32</v>
      </c>
      <c r="J1436" s="103" t="s">
        <v>32</v>
      </c>
      <c r="K1436" s="103" t="s">
        <v>90</v>
      </c>
      <c r="L1436" s="103" t="s">
        <v>91</v>
      </c>
      <c r="M1436" s="104">
        <v>12</v>
      </c>
      <c r="N1436" s="95">
        <v>0</v>
      </c>
      <c r="O1436" s="95">
        <v>0</v>
      </c>
      <c r="P1436" s="95">
        <v>0</v>
      </c>
      <c r="Q1436" s="95">
        <v>0</v>
      </c>
      <c r="R1436" s="95">
        <v>0</v>
      </c>
      <c r="S1436" s="97"/>
      <c r="T1436" s="103" t="s">
        <v>28</v>
      </c>
    </row>
    <row r="1437" spans="1:20" x14ac:dyDescent="0.55000000000000004">
      <c r="A1437" s="123">
        <v>2567</v>
      </c>
      <c r="B1437" s="102">
        <v>45565</v>
      </c>
      <c r="C1437" s="103" t="s">
        <v>2205</v>
      </c>
      <c r="D1437" s="104">
        <v>1</v>
      </c>
      <c r="E1437" s="103" t="s">
        <v>198</v>
      </c>
      <c r="F1437" s="103" t="s">
        <v>25</v>
      </c>
      <c r="G1437" s="103" t="s">
        <v>219</v>
      </c>
      <c r="H1437" s="103" t="s">
        <v>2263</v>
      </c>
      <c r="I1437" s="103" t="s">
        <v>32</v>
      </c>
      <c r="J1437" s="103" t="s">
        <v>32</v>
      </c>
      <c r="K1437" s="103" t="s">
        <v>90</v>
      </c>
      <c r="L1437" s="103" t="s">
        <v>91</v>
      </c>
      <c r="M1437" s="104">
        <v>12</v>
      </c>
      <c r="N1437" s="95">
        <v>0</v>
      </c>
      <c r="O1437" s="98"/>
      <c r="P1437" s="98"/>
      <c r="Q1437" s="95">
        <v>0</v>
      </c>
      <c r="R1437" s="98"/>
      <c r="S1437" s="98"/>
      <c r="T1437" s="103" t="s">
        <v>2252</v>
      </c>
    </row>
    <row r="1438" spans="1:20" x14ac:dyDescent="0.55000000000000004">
      <c r="A1438" s="123">
        <v>2567</v>
      </c>
      <c r="B1438" s="102">
        <v>45565</v>
      </c>
      <c r="C1438" s="103" t="s">
        <v>2205</v>
      </c>
      <c r="D1438" s="104">
        <v>1</v>
      </c>
      <c r="E1438" s="103" t="s">
        <v>198</v>
      </c>
      <c r="F1438" s="103" t="s">
        <v>25</v>
      </c>
      <c r="G1438" s="103" t="s">
        <v>215</v>
      </c>
      <c r="H1438" s="103" t="s">
        <v>2264</v>
      </c>
      <c r="I1438" s="103" t="s">
        <v>32</v>
      </c>
      <c r="J1438" s="103" t="s">
        <v>32</v>
      </c>
      <c r="K1438" s="103" t="s">
        <v>90</v>
      </c>
      <c r="L1438" s="103" t="s">
        <v>91</v>
      </c>
      <c r="M1438" s="104">
        <v>12</v>
      </c>
      <c r="N1438" s="95">
        <v>0</v>
      </c>
      <c r="O1438" s="95">
        <v>0</v>
      </c>
      <c r="P1438" s="95">
        <v>0</v>
      </c>
      <c r="Q1438" s="95">
        <v>0</v>
      </c>
      <c r="R1438" s="95">
        <v>0</v>
      </c>
      <c r="S1438" s="97"/>
      <c r="T1438" s="103" t="s">
        <v>28</v>
      </c>
    </row>
    <row r="1439" spans="1:20" x14ac:dyDescent="0.55000000000000004">
      <c r="A1439" s="123">
        <v>2567</v>
      </c>
      <c r="B1439" s="102">
        <v>45565</v>
      </c>
      <c r="C1439" s="103" t="s">
        <v>2205</v>
      </c>
      <c r="D1439" s="104">
        <v>1</v>
      </c>
      <c r="E1439" s="103" t="s">
        <v>198</v>
      </c>
      <c r="F1439" s="103" t="s">
        <v>25</v>
      </c>
      <c r="G1439" s="103" t="s">
        <v>199</v>
      </c>
      <c r="H1439" s="103" t="s">
        <v>2265</v>
      </c>
      <c r="I1439" s="103" t="s">
        <v>32</v>
      </c>
      <c r="J1439" s="103" t="s">
        <v>32</v>
      </c>
      <c r="K1439" s="103" t="s">
        <v>90</v>
      </c>
      <c r="L1439" s="103" t="s">
        <v>91</v>
      </c>
      <c r="M1439" s="104">
        <v>12</v>
      </c>
      <c r="N1439" s="95">
        <v>0</v>
      </c>
      <c r="O1439" s="95">
        <v>0</v>
      </c>
      <c r="P1439" s="95">
        <v>0</v>
      </c>
      <c r="Q1439" s="95">
        <v>0</v>
      </c>
      <c r="R1439" s="95">
        <v>0</v>
      </c>
      <c r="S1439" s="97"/>
      <c r="T1439" s="103" t="s">
        <v>28</v>
      </c>
    </row>
    <row r="1440" spans="1:20" x14ac:dyDescent="0.55000000000000004">
      <c r="A1440" s="123">
        <v>2567</v>
      </c>
      <c r="B1440" s="102">
        <v>45565</v>
      </c>
      <c r="C1440" s="103" t="s">
        <v>2205</v>
      </c>
      <c r="D1440" s="104">
        <v>1</v>
      </c>
      <c r="E1440" s="103" t="s">
        <v>198</v>
      </c>
      <c r="F1440" s="103" t="s">
        <v>25</v>
      </c>
      <c r="G1440" s="103" t="s">
        <v>203</v>
      </c>
      <c r="H1440" s="103" t="s">
        <v>2266</v>
      </c>
      <c r="I1440" s="103" t="s">
        <v>32</v>
      </c>
      <c r="J1440" s="103" t="s">
        <v>32</v>
      </c>
      <c r="K1440" s="103" t="s">
        <v>90</v>
      </c>
      <c r="L1440" s="103" t="s">
        <v>91</v>
      </c>
      <c r="M1440" s="104">
        <v>12</v>
      </c>
      <c r="N1440" s="95">
        <v>0</v>
      </c>
      <c r="O1440" s="95">
        <v>0</v>
      </c>
      <c r="P1440" s="95">
        <v>0</v>
      </c>
      <c r="Q1440" s="95">
        <v>0</v>
      </c>
      <c r="R1440" s="95">
        <v>0</v>
      </c>
      <c r="S1440" s="97"/>
      <c r="T1440" s="103" t="s">
        <v>28</v>
      </c>
    </row>
    <row r="1441" spans="1:20" x14ac:dyDescent="0.55000000000000004">
      <c r="A1441" s="123">
        <v>2567</v>
      </c>
      <c r="B1441" s="102">
        <v>45565</v>
      </c>
      <c r="C1441" s="103" t="s">
        <v>2205</v>
      </c>
      <c r="D1441" s="104">
        <v>1</v>
      </c>
      <c r="E1441" s="103" t="s">
        <v>198</v>
      </c>
      <c r="F1441" s="103" t="s">
        <v>25</v>
      </c>
      <c r="G1441" s="103" t="s">
        <v>201</v>
      </c>
      <c r="H1441" s="103" t="s">
        <v>2267</v>
      </c>
      <c r="I1441" s="103" t="s">
        <v>32</v>
      </c>
      <c r="J1441" s="103" t="s">
        <v>32</v>
      </c>
      <c r="K1441" s="103" t="s">
        <v>90</v>
      </c>
      <c r="L1441" s="103" t="s">
        <v>91</v>
      </c>
      <c r="M1441" s="104">
        <v>12</v>
      </c>
      <c r="N1441" s="95">
        <v>0</v>
      </c>
      <c r="O1441" s="95">
        <v>0</v>
      </c>
      <c r="P1441" s="95">
        <v>0</v>
      </c>
      <c r="Q1441" s="95">
        <v>0</v>
      </c>
      <c r="R1441" s="95">
        <v>0</v>
      </c>
      <c r="S1441" s="97"/>
      <c r="T1441" s="103" t="s">
        <v>28</v>
      </c>
    </row>
    <row r="1442" spans="1:20" x14ac:dyDescent="0.55000000000000004">
      <c r="A1442" s="123">
        <v>2567</v>
      </c>
      <c r="B1442" s="102">
        <v>45565</v>
      </c>
      <c r="C1442" s="103" t="s">
        <v>2205</v>
      </c>
      <c r="D1442" s="104">
        <v>1</v>
      </c>
      <c r="E1442" s="103" t="s">
        <v>198</v>
      </c>
      <c r="F1442" s="103" t="s">
        <v>56</v>
      </c>
      <c r="G1442" s="103" t="s">
        <v>205</v>
      </c>
      <c r="H1442" s="103" t="s">
        <v>2253</v>
      </c>
      <c r="I1442" s="103" t="s">
        <v>32</v>
      </c>
      <c r="J1442" s="103" t="s">
        <v>32</v>
      </c>
      <c r="K1442" s="103" t="s">
        <v>92</v>
      </c>
      <c r="L1442" s="103" t="s">
        <v>93</v>
      </c>
      <c r="M1442" s="104">
        <v>12</v>
      </c>
      <c r="N1442" s="95">
        <v>37170352.689999998</v>
      </c>
      <c r="O1442" s="95">
        <v>34369757.859999999</v>
      </c>
      <c r="P1442" s="95">
        <v>34369757.859999999</v>
      </c>
      <c r="Q1442" s="95">
        <v>33248037.859999999</v>
      </c>
      <c r="R1442" s="95">
        <v>-1121720</v>
      </c>
      <c r="S1442" s="95">
        <v>-3.2636831617177999</v>
      </c>
      <c r="T1442" s="103" t="s">
        <v>73</v>
      </c>
    </row>
    <row r="1443" spans="1:20" x14ac:dyDescent="0.55000000000000004">
      <c r="A1443" s="123">
        <v>2567</v>
      </c>
      <c r="B1443" s="102">
        <v>45565</v>
      </c>
      <c r="C1443" s="103" t="s">
        <v>2205</v>
      </c>
      <c r="D1443" s="104">
        <v>1</v>
      </c>
      <c r="E1443" s="103" t="s">
        <v>198</v>
      </c>
      <c r="F1443" s="103" t="s">
        <v>25</v>
      </c>
      <c r="G1443" s="103" t="s">
        <v>225</v>
      </c>
      <c r="H1443" s="103" t="s">
        <v>2254</v>
      </c>
      <c r="I1443" s="103" t="s">
        <v>32</v>
      </c>
      <c r="J1443" s="103" t="s">
        <v>32</v>
      </c>
      <c r="K1443" s="103" t="s">
        <v>92</v>
      </c>
      <c r="L1443" s="103" t="s">
        <v>93</v>
      </c>
      <c r="M1443" s="104">
        <v>12</v>
      </c>
      <c r="N1443" s="95">
        <v>586368.26</v>
      </c>
      <c r="O1443" s="95">
        <v>2440941.69</v>
      </c>
      <c r="P1443" s="95">
        <v>2440941.69</v>
      </c>
      <c r="Q1443" s="95">
        <v>2440941.69</v>
      </c>
      <c r="R1443" s="95">
        <v>0</v>
      </c>
      <c r="S1443" s="95">
        <v>0</v>
      </c>
      <c r="T1443" s="103" t="s">
        <v>28</v>
      </c>
    </row>
    <row r="1444" spans="1:20" x14ac:dyDescent="0.55000000000000004">
      <c r="A1444" s="123">
        <v>2567</v>
      </c>
      <c r="B1444" s="102">
        <v>45565</v>
      </c>
      <c r="C1444" s="103" t="s">
        <v>2205</v>
      </c>
      <c r="D1444" s="104">
        <v>1</v>
      </c>
      <c r="E1444" s="103" t="s">
        <v>198</v>
      </c>
      <c r="F1444" s="103" t="s">
        <v>25</v>
      </c>
      <c r="G1444" s="103" t="s">
        <v>221</v>
      </c>
      <c r="H1444" s="103" t="s">
        <v>2255</v>
      </c>
      <c r="I1444" s="103" t="s">
        <v>32</v>
      </c>
      <c r="J1444" s="103" t="s">
        <v>32</v>
      </c>
      <c r="K1444" s="103" t="s">
        <v>92</v>
      </c>
      <c r="L1444" s="103" t="s">
        <v>93</v>
      </c>
      <c r="M1444" s="104">
        <v>12</v>
      </c>
      <c r="N1444" s="95">
        <v>4187745.43</v>
      </c>
      <c r="O1444" s="95">
        <v>1395900</v>
      </c>
      <c r="P1444" s="95">
        <v>1395900</v>
      </c>
      <c r="Q1444" s="95">
        <v>1395900</v>
      </c>
      <c r="R1444" s="95">
        <v>0</v>
      </c>
      <c r="S1444" s="95">
        <v>0</v>
      </c>
      <c r="T1444" s="103" t="s">
        <v>28</v>
      </c>
    </row>
    <row r="1445" spans="1:20" x14ac:dyDescent="0.55000000000000004">
      <c r="A1445" s="123">
        <v>2567</v>
      </c>
      <c r="B1445" s="102">
        <v>45565</v>
      </c>
      <c r="C1445" s="103" t="s">
        <v>2205</v>
      </c>
      <c r="D1445" s="104">
        <v>1</v>
      </c>
      <c r="E1445" s="103" t="s">
        <v>198</v>
      </c>
      <c r="F1445" s="103" t="s">
        <v>25</v>
      </c>
      <c r="G1445" s="103" t="s">
        <v>217</v>
      </c>
      <c r="H1445" s="103" t="s">
        <v>2256</v>
      </c>
      <c r="I1445" s="103" t="s">
        <v>32</v>
      </c>
      <c r="J1445" s="103" t="s">
        <v>32</v>
      </c>
      <c r="K1445" s="103" t="s">
        <v>92</v>
      </c>
      <c r="L1445" s="103" t="s">
        <v>93</v>
      </c>
      <c r="M1445" s="104">
        <v>12</v>
      </c>
      <c r="N1445" s="95">
        <v>1701944.47</v>
      </c>
      <c r="O1445" s="95">
        <v>3271192.44</v>
      </c>
      <c r="P1445" s="95">
        <v>3271192.44</v>
      </c>
      <c r="Q1445" s="95">
        <v>3271192.44</v>
      </c>
      <c r="R1445" s="95">
        <v>0</v>
      </c>
      <c r="S1445" s="95">
        <v>0</v>
      </c>
      <c r="T1445" s="103" t="s">
        <v>28</v>
      </c>
    </row>
    <row r="1446" spans="1:20" x14ac:dyDescent="0.55000000000000004">
      <c r="A1446" s="123">
        <v>2567</v>
      </c>
      <c r="B1446" s="102">
        <v>45565</v>
      </c>
      <c r="C1446" s="103" t="s">
        <v>2205</v>
      </c>
      <c r="D1446" s="104">
        <v>1</v>
      </c>
      <c r="E1446" s="103" t="s">
        <v>198</v>
      </c>
      <c r="F1446" s="103" t="s">
        <v>25</v>
      </c>
      <c r="G1446" s="103" t="s">
        <v>213</v>
      </c>
      <c r="H1446" s="103" t="s">
        <v>2257</v>
      </c>
      <c r="I1446" s="103" t="s">
        <v>32</v>
      </c>
      <c r="J1446" s="103" t="s">
        <v>32</v>
      </c>
      <c r="K1446" s="103" t="s">
        <v>92</v>
      </c>
      <c r="L1446" s="103" t="s">
        <v>93</v>
      </c>
      <c r="M1446" s="104">
        <v>12</v>
      </c>
      <c r="N1446" s="95">
        <v>9867175.4100000001</v>
      </c>
      <c r="O1446" s="95">
        <v>3150000</v>
      </c>
      <c r="P1446" s="95">
        <v>3150000</v>
      </c>
      <c r="Q1446" s="95">
        <v>3150000</v>
      </c>
      <c r="R1446" s="95">
        <v>0</v>
      </c>
      <c r="S1446" s="95">
        <v>0</v>
      </c>
      <c r="T1446" s="103" t="s">
        <v>28</v>
      </c>
    </row>
    <row r="1447" spans="1:20" x14ac:dyDescent="0.55000000000000004">
      <c r="A1447" s="123">
        <v>2567</v>
      </c>
      <c r="B1447" s="102">
        <v>45565</v>
      </c>
      <c r="C1447" s="103" t="s">
        <v>2205</v>
      </c>
      <c r="D1447" s="104">
        <v>1</v>
      </c>
      <c r="E1447" s="103" t="s">
        <v>198</v>
      </c>
      <c r="F1447" s="103" t="s">
        <v>25</v>
      </c>
      <c r="G1447" s="103" t="s">
        <v>211</v>
      </c>
      <c r="H1447" s="103" t="s">
        <v>2258</v>
      </c>
      <c r="I1447" s="103" t="s">
        <v>32</v>
      </c>
      <c r="J1447" s="103" t="s">
        <v>32</v>
      </c>
      <c r="K1447" s="103" t="s">
        <v>92</v>
      </c>
      <c r="L1447" s="103" t="s">
        <v>93</v>
      </c>
      <c r="M1447" s="104">
        <v>12</v>
      </c>
      <c r="N1447" s="95">
        <v>3215015.53</v>
      </c>
      <c r="O1447" s="95">
        <v>5615907.5599999996</v>
      </c>
      <c r="P1447" s="95">
        <v>5615907.5599999996</v>
      </c>
      <c r="Q1447" s="95">
        <v>5615907.5599999996</v>
      </c>
      <c r="R1447" s="95">
        <v>0</v>
      </c>
      <c r="S1447" s="95">
        <v>0</v>
      </c>
      <c r="T1447" s="103" t="s">
        <v>28</v>
      </c>
    </row>
    <row r="1448" spans="1:20" x14ac:dyDescent="0.55000000000000004">
      <c r="A1448" s="123">
        <v>2567</v>
      </c>
      <c r="B1448" s="102">
        <v>45565</v>
      </c>
      <c r="C1448" s="103" t="s">
        <v>2205</v>
      </c>
      <c r="D1448" s="104">
        <v>1</v>
      </c>
      <c r="E1448" s="103" t="s">
        <v>198</v>
      </c>
      <c r="F1448" s="103" t="s">
        <v>25</v>
      </c>
      <c r="G1448" s="103" t="s">
        <v>207</v>
      </c>
      <c r="H1448" s="103" t="s">
        <v>2259</v>
      </c>
      <c r="I1448" s="103" t="s">
        <v>32</v>
      </c>
      <c r="J1448" s="103" t="s">
        <v>32</v>
      </c>
      <c r="K1448" s="103" t="s">
        <v>92</v>
      </c>
      <c r="L1448" s="103" t="s">
        <v>93</v>
      </c>
      <c r="M1448" s="104">
        <v>12</v>
      </c>
      <c r="N1448" s="95">
        <v>1400125.62</v>
      </c>
      <c r="O1448" s="95">
        <v>1592300</v>
      </c>
      <c r="P1448" s="95">
        <v>1592300</v>
      </c>
      <c r="Q1448" s="95">
        <v>1687300</v>
      </c>
      <c r="R1448" s="95">
        <v>95000</v>
      </c>
      <c r="S1448" s="95">
        <v>5.966212397161339</v>
      </c>
      <c r="T1448" s="103" t="s">
        <v>28</v>
      </c>
    </row>
    <row r="1449" spans="1:20" x14ac:dyDescent="0.55000000000000004">
      <c r="A1449" s="123">
        <v>2567</v>
      </c>
      <c r="B1449" s="102">
        <v>45565</v>
      </c>
      <c r="C1449" s="103" t="s">
        <v>2205</v>
      </c>
      <c r="D1449" s="104">
        <v>1</v>
      </c>
      <c r="E1449" s="103" t="s">
        <v>198</v>
      </c>
      <c r="F1449" s="103" t="s">
        <v>25</v>
      </c>
      <c r="G1449" s="103" t="s">
        <v>227</v>
      </c>
      <c r="H1449" s="103" t="s">
        <v>2260</v>
      </c>
      <c r="I1449" s="103" t="s">
        <v>32</v>
      </c>
      <c r="J1449" s="103" t="s">
        <v>32</v>
      </c>
      <c r="K1449" s="103" t="s">
        <v>92</v>
      </c>
      <c r="L1449" s="103" t="s">
        <v>93</v>
      </c>
      <c r="M1449" s="104">
        <v>12</v>
      </c>
      <c r="N1449" s="95">
        <v>821732.83</v>
      </c>
      <c r="O1449" s="95">
        <v>1820072.43</v>
      </c>
      <c r="P1449" s="95">
        <v>1820072.43</v>
      </c>
      <c r="Q1449" s="95">
        <v>1820072.43</v>
      </c>
      <c r="R1449" s="95">
        <v>0</v>
      </c>
      <c r="S1449" s="95">
        <v>0</v>
      </c>
      <c r="T1449" s="103" t="s">
        <v>28</v>
      </c>
    </row>
    <row r="1450" spans="1:20" x14ac:dyDescent="0.55000000000000004">
      <c r="A1450" s="123">
        <v>2567</v>
      </c>
      <c r="B1450" s="102">
        <v>45565</v>
      </c>
      <c r="C1450" s="103" t="s">
        <v>2205</v>
      </c>
      <c r="D1450" s="104">
        <v>1</v>
      </c>
      <c r="E1450" s="103" t="s">
        <v>198</v>
      </c>
      <c r="F1450" s="103" t="s">
        <v>25</v>
      </c>
      <c r="G1450" s="103" t="s">
        <v>223</v>
      </c>
      <c r="H1450" s="103" t="s">
        <v>2261</v>
      </c>
      <c r="I1450" s="103" t="s">
        <v>32</v>
      </c>
      <c r="J1450" s="103" t="s">
        <v>32</v>
      </c>
      <c r="K1450" s="103" t="s">
        <v>92</v>
      </c>
      <c r="L1450" s="103" t="s">
        <v>93</v>
      </c>
      <c r="M1450" s="104">
        <v>12</v>
      </c>
      <c r="N1450" s="95">
        <v>483371.06</v>
      </c>
      <c r="O1450" s="95">
        <v>1830000</v>
      </c>
      <c r="P1450" s="95">
        <v>1830000</v>
      </c>
      <c r="Q1450" s="95">
        <v>1830000</v>
      </c>
      <c r="R1450" s="95">
        <v>0</v>
      </c>
      <c r="S1450" s="95">
        <v>0</v>
      </c>
      <c r="T1450" s="103" t="s">
        <v>28</v>
      </c>
    </row>
    <row r="1451" spans="1:20" x14ac:dyDescent="0.55000000000000004">
      <c r="A1451" s="123">
        <v>2567</v>
      </c>
      <c r="B1451" s="102">
        <v>45565</v>
      </c>
      <c r="C1451" s="103" t="s">
        <v>2205</v>
      </c>
      <c r="D1451" s="104">
        <v>1</v>
      </c>
      <c r="E1451" s="103" t="s">
        <v>198</v>
      </c>
      <c r="F1451" s="103" t="s">
        <v>25</v>
      </c>
      <c r="G1451" s="103" t="s">
        <v>209</v>
      </c>
      <c r="H1451" s="103" t="s">
        <v>2262</v>
      </c>
      <c r="I1451" s="103" t="s">
        <v>32</v>
      </c>
      <c r="J1451" s="103" t="s">
        <v>32</v>
      </c>
      <c r="K1451" s="103" t="s">
        <v>92</v>
      </c>
      <c r="L1451" s="103" t="s">
        <v>93</v>
      </c>
      <c r="M1451" s="104">
        <v>12</v>
      </c>
      <c r="N1451" s="95">
        <v>4652932.58</v>
      </c>
      <c r="O1451" s="95">
        <v>1986146.59</v>
      </c>
      <c r="P1451" s="95">
        <v>1986146.59</v>
      </c>
      <c r="Q1451" s="95">
        <v>1986146.59</v>
      </c>
      <c r="R1451" s="95">
        <v>0</v>
      </c>
      <c r="S1451" s="96">
        <v>0</v>
      </c>
      <c r="T1451" s="103" t="s">
        <v>28</v>
      </c>
    </row>
    <row r="1452" spans="1:20" x14ac:dyDescent="0.55000000000000004">
      <c r="A1452" s="123">
        <v>2567</v>
      </c>
      <c r="B1452" s="102">
        <v>45565</v>
      </c>
      <c r="C1452" s="103" t="s">
        <v>2205</v>
      </c>
      <c r="D1452" s="104">
        <v>1</v>
      </c>
      <c r="E1452" s="103" t="s">
        <v>198</v>
      </c>
      <c r="F1452" s="103" t="s">
        <v>25</v>
      </c>
      <c r="G1452" s="103" t="s">
        <v>219</v>
      </c>
      <c r="H1452" s="103" t="s">
        <v>2263</v>
      </c>
      <c r="I1452" s="103" t="s">
        <v>32</v>
      </c>
      <c r="J1452" s="103" t="s">
        <v>32</v>
      </c>
      <c r="K1452" s="103" t="s">
        <v>92</v>
      </c>
      <c r="L1452" s="103" t="s">
        <v>93</v>
      </c>
      <c r="M1452" s="104">
        <v>12</v>
      </c>
      <c r="N1452" s="95">
        <v>1433639.96</v>
      </c>
      <c r="O1452" s="95">
        <v>0</v>
      </c>
      <c r="P1452" s="95">
        <v>0</v>
      </c>
      <c r="Q1452" s="95">
        <v>1073600</v>
      </c>
      <c r="R1452" s="95">
        <v>1073600</v>
      </c>
      <c r="S1452" s="97"/>
      <c r="T1452" s="103" t="s">
        <v>28</v>
      </c>
    </row>
    <row r="1453" spans="1:20" x14ac:dyDescent="0.55000000000000004">
      <c r="A1453" s="123">
        <v>2567</v>
      </c>
      <c r="B1453" s="102">
        <v>45565</v>
      </c>
      <c r="C1453" s="103" t="s">
        <v>2205</v>
      </c>
      <c r="D1453" s="104">
        <v>1</v>
      </c>
      <c r="E1453" s="103" t="s">
        <v>198</v>
      </c>
      <c r="F1453" s="103" t="s">
        <v>25</v>
      </c>
      <c r="G1453" s="103" t="s">
        <v>215</v>
      </c>
      <c r="H1453" s="103" t="s">
        <v>2264</v>
      </c>
      <c r="I1453" s="103" t="s">
        <v>32</v>
      </c>
      <c r="J1453" s="103" t="s">
        <v>32</v>
      </c>
      <c r="K1453" s="103" t="s">
        <v>92</v>
      </c>
      <c r="L1453" s="103" t="s">
        <v>93</v>
      </c>
      <c r="M1453" s="104">
        <v>12</v>
      </c>
      <c r="N1453" s="95">
        <v>941342.18</v>
      </c>
      <c r="O1453" s="95">
        <v>1320725.05</v>
      </c>
      <c r="P1453" s="95">
        <v>1320725.05</v>
      </c>
      <c r="Q1453" s="95">
        <v>1320725.05</v>
      </c>
      <c r="R1453" s="95">
        <v>0</v>
      </c>
      <c r="S1453" s="95">
        <v>0</v>
      </c>
      <c r="T1453" s="103" t="s">
        <v>28</v>
      </c>
    </row>
    <row r="1454" spans="1:20" x14ac:dyDescent="0.55000000000000004">
      <c r="A1454" s="123">
        <v>2567</v>
      </c>
      <c r="B1454" s="102">
        <v>45565</v>
      </c>
      <c r="C1454" s="103" t="s">
        <v>2205</v>
      </c>
      <c r="D1454" s="104">
        <v>1</v>
      </c>
      <c r="E1454" s="103" t="s">
        <v>198</v>
      </c>
      <c r="F1454" s="103" t="s">
        <v>25</v>
      </c>
      <c r="G1454" s="103" t="s">
        <v>199</v>
      </c>
      <c r="H1454" s="103" t="s">
        <v>2265</v>
      </c>
      <c r="I1454" s="103" t="s">
        <v>32</v>
      </c>
      <c r="J1454" s="103" t="s">
        <v>32</v>
      </c>
      <c r="K1454" s="103" t="s">
        <v>92</v>
      </c>
      <c r="L1454" s="103" t="s">
        <v>93</v>
      </c>
      <c r="M1454" s="104">
        <v>12</v>
      </c>
      <c r="N1454" s="95">
        <v>11883920.65</v>
      </c>
      <c r="O1454" s="95">
        <v>7758919.75</v>
      </c>
      <c r="P1454" s="95">
        <v>7758919.75</v>
      </c>
      <c r="Q1454" s="95">
        <v>7758919.75</v>
      </c>
      <c r="R1454" s="95">
        <v>0</v>
      </c>
      <c r="S1454" s="95">
        <v>0</v>
      </c>
      <c r="T1454" s="103" t="s">
        <v>28</v>
      </c>
    </row>
    <row r="1455" spans="1:20" x14ac:dyDescent="0.55000000000000004">
      <c r="A1455" s="123">
        <v>2567</v>
      </c>
      <c r="B1455" s="102">
        <v>45565</v>
      </c>
      <c r="C1455" s="103" t="s">
        <v>2205</v>
      </c>
      <c r="D1455" s="104">
        <v>1</v>
      </c>
      <c r="E1455" s="103" t="s">
        <v>198</v>
      </c>
      <c r="F1455" s="103" t="s">
        <v>25</v>
      </c>
      <c r="G1455" s="103" t="s">
        <v>203</v>
      </c>
      <c r="H1455" s="103" t="s">
        <v>2266</v>
      </c>
      <c r="I1455" s="103" t="s">
        <v>32</v>
      </c>
      <c r="J1455" s="103" t="s">
        <v>32</v>
      </c>
      <c r="K1455" s="103" t="s">
        <v>92</v>
      </c>
      <c r="L1455" s="103" t="s">
        <v>93</v>
      </c>
      <c r="M1455" s="104">
        <v>12</v>
      </c>
      <c r="N1455" s="95">
        <v>7912752.6799999997</v>
      </c>
      <c r="O1455" s="95">
        <v>385710</v>
      </c>
      <c r="P1455" s="95">
        <v>385710</v>
      </c>
      <c r="Q1455" s="95">
        <v>385710</v>
      </c>
      <c r="R1455" s="95">
        <v>0</v>
      </c>
      <c r="S1455" s="95">
        <v>0</v>
      </c>
      <c r="T1455" s="103" t="s">
        <v>28</v>
      </c>
    </row>
    <row r="1456" spans="1:20" x14ac:dyDescent="0.55000000000000004">
      <c r="A1456" s="123">
        <v>2567</v>
      </c>
      <c r="B1456" s="102">
        <v>45565</v>
      </c>
      <c r="C1456" s="103" t="s">
        <v>2205</v>
      </c>
      <c r="D1456" s="104">
        <v>1</v>
      </c>
      <c r="E1456" s="103" t="s">
        <v>198</v>
      </c>
      <c r="F1456" s="103" t="s">
        <v>25</v>
      </c>
      <c r="G1456" s="103" t="s">
        <v>201</v>
      </c>
      <c r="H1456" s="103" t="s">
        <v>2267</v>
      </c>
      <c r="I1456" s="103" t="s">
        <v>32</v>
      </c>
      <c r="J1456" s="103" t="s">
        <v>32</v>
      </c>
      <c r="K1456" s="103" t="s">
        <v>92</v>
      </c>
      <c r="L1456" s="103" t="s">
        <v>93</v>
      </c>
      <c r="M1456" s="104">
        <v>12</v>
      </c>
      <c r="N1456" s="95">
        <v>519631.24</v>
      </c>
      <c r="O1456" s="95">
        <v>2410000</v>
      </c>
      <c r="P1456" s="95">
        <v>2410000</v>
      </c>
      <c r="Q1456" s="95">
        <v>2410000</v>
      </c>
      <c r="R1456" s="95">
        <v>0</v>
      </c>
      <c r="S1456" s="95">
        <v>0</v>
      </c>
      <c r="T1456" s="103" t="s">
        <v>28</v>
      </c>
    </row>
    <row r="1457" spans="1:20" x14ac:dyDescent="0.55000000000000004">
      <c r="A1457" s="123">
        <v>2567</v>
      </c>
      <c r="B1457" s="102">
        <v>45565</v>
      </c>
      <c r="C1457" s="103" t="s">
        <v>2205</v>
      </c>
      <c r="D1457" s="104">
        <v>1</v>
      </c>
      <c r="E1457" s="103" t="s">
        <v>198</v>
      </c>
      <c r="F1457" s="103" t="s">
        <v>56</v>
      </c>
      <c r="G1457" s="103" t="s">
        <v>205</v>
      </c>
      <c r="H1457" s="103" t="s">
        <v>2253</v>
      </c>
      <c r="I1457" s="103" t="s">
        <v>97</v>
      </c>
      <c r="J1457" s="103" t="s">
        <v>32</v>
      </c>
      <c r="K1457" s="103" t="s">
        <v>95</v>
      </c>
      <c r="L1457" s="103" t="s">
        <v>96</v>
      </c>
      <c r="M1457" s="104">
        <v>12</v>
      </c>
      <c r="N1457" s="95">
        <v>304367996.23000002</v>
      </c>
      <c r="O1457" s="95">
        <v>320000000</v>
      </c>
      <c r="P1457" s="95">
        <v>320000000</v>
      </c>
      <c r="Q1457" s="95">
        <v>320576425.05000001</v>
      </c>
      <c r="R1457" s="95">
        <v>576425.05000000005</v>
      </c>
      <c r="S1457" s="95">
        <v>0.18013282812500001</v>
      </c>
      <c r="T1457" s="103" t="s">
        <v>73</v>
      </c>
    </row>
    <row r="1458" spans="1:20" x14ac:dyDescent="0.55000000000000004">
      <c r="A1458" s="123">
        <v>2567</v>
      </c>
      <c r="B1458" s="102">
        <v>45565</v>
      </c>
      <c r="C1458" s="103" t="s">
        <v>2205</v>
      </c>
      <c r="D1458" s="104">
        <v>1</v>
      </c>
      <c r="E1458" s="103" t="s">
        <v>198</v>
      </c>
      <c r="F1458" s="103" t="s">
        <v>25</v>
      </c>
      <c r="G1458" s="103" t="s">
        <v>225</v>
      </c>
      <c r="H1458" s="103" t="s">
        <v>2254</v>
      </c>
      <c r="I1458" s="103" t="s">
        <v>97</v>
      </c>
      <c r="J1458" s="103" t="s">
        <v>32</v>
      </c>
      <c r="K1458" s="103" t="s">
        <v>95</v>
      </c>
      <c r="L1458" s="103" t="s">
        <v>96</v>
      </c>
      <c r="M1458" s="104">
        <v>12</v>
      </c>
      <c r="N1458" s="95">
        <v>3306549.51</v>
      </c>
      <c r="O1458" s="95">
        <v>3334069.27</v>
      </c>
      <c r="P1458" s="95">
        <v>3334069.27</v>
      </c>
      <c r="Q1458" s="95">
        <v>3607980.82</v>
      </c>
      <c r="R1458" s="95">
        <v>273911.55</v>
      </c>
      <c r="S1458" s="95">
        <v>8.2155326664823605</v>
      </c>
      <c r="T1458" s="103" t="s">
        <v>73</v>
      </c>
    </row>
    <row r="1459" spans="1:20" x14ac:dyDescent="0.55000000000000004">
      <c r="A1459" s="123">
        <v>2567</v>
      </c>
      <c r="B1459" s="102">
        <v>45565</v>
      </c>
      <c r="C1459" s="103" t="s">
        <v>2205</v>
      </c>
      <c r="D1459" s="104">
        <v>1</v>
      </c>
      <c r="E1459" s="103" t="s">
        <v>198</v>
      </c>
      <c r="F1459" s="103" t="s">
        <v>25</v>
      </c>
      <c r="G1459" s="103" t="s">
        <v>221</v>
      </c>
      <c r="H1459" s="103" t="s">
        <v>2255</v>
      </c>
      <c r="I1459" s="103" t="s">
        <v>97</v>
      </c>
      <c r="J1459" s="103" t="s">
        <v>32</v>
      </c>
      <c r="K1459" s="103" t="s">
        <v>95</v>
      </c>
      <c r="L1459" s="103" t="s">
        <v>96</v>
      </c>
      <c r="M1459" s="104">
        <v>12</v>
      </c>
      <c r="N1459" s="95">
        <v>3372626.3</v>
      </c>
      <c r="O1459" s="95">
        <v>3550000</v>
      </c>
      <c r="P1459" s="95">
        <v>3550000</v>
      </c>
      <c r="Q1459" s="95">
        <v>3865170.84</v>
      </c>
      <c r="R1459" s="95">
        <v>315170.84000000003</v>
      </c>
      <c r="S1459" s="95">
        <v>8.8780518309859158</v>
      </c>
      <c r="T1459" s="103" t="s">
        <v>73</v>
      </c>
    </row>
    <row r="1460" spans="1:20" x14ac:dyDescent="0.55000000000000004">
      <c r="A1460" s="123">
        <v>2567</v>
      </c>
      <c r="B1460" s="102">
        <v>45565</v>
      </c>
      <c r="C1460" s="103" t="s">
        <v>2205</v>
      </c>
      <c r="D1460" s="104">
        <v>1</v>
      </c>
      <c r="E1460" s="103" t="s">
        <v>198</v>
      </c>
      <c r="F1460" s="103" t="s">
        <v>25</v>
      </c>
      <c r="G1460" s="103" t="s">
        <v>217</v>
      </c>
      <c r="H1460" s="103" t="s">
        <v>2256</v>
      </c>
      <c r="I1460" s="103" t="s">
        <v>97</v>
      </c>
      <c r="J1460" s="103" t="s">
        <v>32</v>
      </c>
      <c r="K1460" s="103" t="s">
        <v>95</v>
      </c>
      <c r="L1460" s="103" t="s">
        <v>96</v>
      </c>
      <c r="M1460" s="104">
        <v>12</v>
      </c>
      <c r="N1460" s="95">
        <v>8747498.0399999991</v>
      </c>
      <c r="O1460" s="95">
        <v>8974695.8599999994</v>
      </c>
      <c r="P1460" s="95">
        <v>8974695.8599999994</v>
      </c>
      <c r="Q1460" s="95">
        <v>9486072.3599999994</v>
      </c>
      <c r="R1460" s="95">
        <v>511376.5</v>
      </c>
      <c r="S1460" s="95">
        <v>5.6979813909816439</v>
      </c>
      <c r="T1460" s="103" t="s">
        <v>73</v>
      </c>
    </row>
    <row r="1461" spans="1:20" x14ac:dyDescent="0.55000000000000004">
      <c r="A1461" s="123">
        <v>2567</v>
      </c>
      <c r="B1461" s="102">
        <v>45565</v>
      </c>
      <c r="C1461" s="103" t="s">
        <v>2205</v>
      </c>
      <c r="D1461" s="104">
        <v>1</v>
      </c>
      <c r="E1461" s="103" t="s">
        <v>198</v>
      </c>
      <c r="F1461" s="103" t="s">
        <v>25</v>
      </c>
      <c r="G1461" s="103" t="s">
        <v>213</v>
      </c>
      <c r="H1461" s="103" t="s">
        <v>2257</v>
      </c>
      <c r="I1461" s="103" t="s">
        <v>97</v>
      </c>
      <c r="J1461" s="103" t="s">
        <v>32</v>
      </c>
      <c r="K1461" s="103" t="s">
        <v>95</v>
      </c>
      <c r="L1461" s="103" t="s">
        <v>96</v>
      </c>
      <c r="M1461" s="104">
        <v>12</v>
      </c>
      <c r="N1461" s="95">
        <v>13800708.24</v>
      </c>
      <c r="O1461" s="95">
        <v>14116574.029999999</v>
      </c>
      <c r="P1461" s="95">
        <v>14116574.029999999</v>
      </c>
      <c r="Q1461" s="95">
        <v>14040021.73</v>
      </c>
      <c r="R1461" s="95">
        <v>-76552.3</v>
      </c>
      <c r="S1461" s="95">
        <v>-0.54228667548736686</v>
      </c>
      <c r="T1461" s="103" t="s">
        <v>28</v>
      </c>
    </row>
    <row r="1462" spans="1:20" x14ac:dyDescent="0.55000000000000004">
      <c r="A1462" s="123">
        <v>2567</v>
      </c>
      <c r="B1462" s="102">
        <v>45565</v>
      </c>
      <c r="C1462" s="103" t="s">
        <v>2205</v>
      </c>
      <c r="D1462" s="104">
        <v>1</v>
      </c>
      <c r="E1462" s="103" t="s">
        <v>198</v>
      </c>
      <c r="F1462" s="103" t="s">
        <v>25</v>
      </c>
      <c r="G1462" s="103" t="s">
        <v>211</v>
      </c>
      <c r="H1462" s="103" t="s">
        <v>2258</v>
      </c>
      <c r="I1462" s="103" t="s">
        <v>97</v>
      </c>
      <c r="J1462" s="103" t="s">
        <v>32</v>
      </c>
      <c r="K1462" s="103" t="s">
        <v>95</v>
      </c>
      <c r="L1462" s="103" t="s">
        <v>96</v>
      </c>
      <c r="M1462" s="104">
        <v>12</v>
      </c>
      <c r="N1462" s="95">
        <v>17844515.609999999</v>
      </c>
      <c r="O1462" s="95">
        <v>17599651.879999999</v>
      </c>
      <c r="P1462" s="95">
        <v>17599651.879999999</v>
      </c>
      <c r="Q1462" s="95">
        <v>21187925.059999999</v>
      </c>
      <c r="R1462" s="95">
        <v>3588273.18</v>
      </c>
      <c r="S1462" s="95">
        <v>20.388319067138276</v>
      </c>
      <c r="T1462" s="103" t="s">
        <v>73</v>
      </c>
    </row>
    <row r="1463" spans="1:20" x14ac:dyDescent="0.55000000000000004">
      <c r="A1463" s="123">
        <v>2567</v>
      </c>
      <c r="B1463" s="102">
        <v>45565</v>
      </c>
      <c r="C1463" s="103" t="s">
        <v>2205</v>
      </c>
      <c r="D1463" s="104">
        <v>1</v>
      </c>
      <c r="E1463" s="103" t="s">
        <v>198</v>
      </c>
      <c r="F1463" s="103" t="s">
        <v>25</v>
      </c>
      <c r="G1463" s="103" t="s">
        <v>207</v>
      </c>
      <c r="H1463" s="103" t="s">
        <v>2259</v>
      </c>
      <c r="I1463" s="103" t="s">
        <v>97</v>
      </c>
      <c r="J1463" s="103" t="s">
        <v>32</v>
      </c>
      <c r="K1463" s="103" t="s">
        <v>95</v>
      </c>
      <c r="L1463" s="103" t="s">
        <v>96</v>
      </c>
      <c r="M1463" s="104">
        <v>12</v>
      </c>
      <c r="N1463" s="95">
        <v>6198152.1200000001</v>
      </c>
      <c r="O1463" s="95">
        <v>5554377</v>
      </c>
      <c r="P1463" s="95">
        <v>5554377</v>
      </c>
      <c r="Q1463" s="95">
        <v>6886554.25</v>
      </c>
      <c r="R1463" s="95">
        <v>1332177.25</v>
      </c>
      <c r="S1463" s="95">
        <v>23.98427852484626</v>
      </c>
      <c r="T1463" s="103" t="s">
        <v>73</v>
      </c>
    </row>
    <row r="1464" spans="1:20" x14ac:dyDescent="0.55000000000000004">
      <c r="A1464" s="123">
        <v>2567</v>
      </c>
      <c r="B1464" s="102">
        <v>45565</v>
      </c>
      <c r="C1464" s="103" t="s">
        <v>2205</v>
      </c>
      <c r="D1464" s="104">
        <v>1</v>
      </c>
      <c r="E1464" s="103" t="s">
        <v>198</v>
      </c>
      <c r="F1464" s="103" t="s">
        <v>25</v>
      </c>
      <c r="G1464" s="103" t="s">
        <v>227</v>
      </c>
      <c r="H1464" s="103" t="s">
        <v>2260</v>
      </c>
      <c r="I1464" s="103" t="s">
        <v>97</v>
      </c>
      <c r="J1464" s="103" t="s">
        <v>32</v>
      </c>
      <c r="K1464" s="103" t="s">
        <v>95</v>
      </c>
      <c r="L1464" s="103" t="s">
        <v>96</v>
      </c>
      <c r="M1464" s="104">
        <v>12</v>
      </c>
      <c r="N1464" s="95">
        <v>8082894.21</v>
      </c>
      <c r="O1464" s="95">
        <v>8982848.3900000006</v>
      </c>
      <c r="P1464" s="95">
        <v>8982848.3900000006</v>
      </c>
      <c r="Q1464" s="95">
        <v>8512746.1500000004</v>
      </c>
      <c r="R1464" s="95">
        <v>-470102.24</v>
      </c>
      <c r="S1464" s="95">
        <v>-5.2333315624399619</v>
      </c>
      <c r="T1464" s="103" t="s">
        <v>28</v>
      </c>
    </row>
    <row r="1465" spans="1:20" x14ac:dyDescent="0.55000000000000004">
      <c r="A1465" s="123">
        <v>2567</v>
      </c>
      <c r="B1465" s="102">
        <v>45565</v>
      </c>
      <c r="C1465" s="103" t="s">
        <v>2205</v>
      </c>
      <c r="D1465" s="104">
        <v>1</v>
      </c>
      <c r="E1465" s="103" t="s">
        <v>198</v>
      </c>
      <c r="F1465" s="103" t="s">
        <v>25</v>
      </c>
      <c r="G1465" s="103" t="s">
        <v>223</v>
      </c>
      <c r="H1465" s="103" t="s">
        <v>2261</v>
      </c>
      <c r="I1465" s="103" t="s">
        <v>97</v>
      </c>
      <c r="J1465" s="103" t="s">
        <v>32</v>
      </c>
      <c r="K1465" s="103" t="s">
        <v>95</v>
      </c>
      <c r="L1465" s="103" t="s">
        <v>96</v>
      </c>
      <c r="M1465" s="104">
        <v>12</v>
      </c>
      <c r="N1465" s="95">
        <v>4858209.37</v>
      </c>
      <c r="O1465" s="95">
        <v>4377727.75</v>
      </c>
      <c r="P1465" s="95">
        <v>4377727.75</v>
      </c>
      <c r="Q1465" s="95">
        <v>5044414.25</v>
      </c>
      <c r="R1465" s="95">
        <v>666686.5</v>
      </c>
      <c r="S1465" s="95">
        <v>15.229053474145347</v>
      </c>
      <c r="T1465" s="103" t="s">
        <v>73</v>
      </c>
    </row>
    <row r="1466" spans="1:20" x14ac:dyDescent="0.55000000000000004">
      <c r="A1466" s="123">
        <v>2567</v>
      </c>
      <c r="B1466" s="102">
        <v>45565</v>
      </c>
      <c r="C1466" s="103" t="s">
        <v>2205</v>
      </c>
      <c r="D1466" s="104">
        <v>1</v>
      </c>
      <c r="E1466" s="103" t="s">
        <v>198</v>
      </c>
      <c r="F1466" s="103" t="s">
        <v>25</v>
      </c>
      <c r="G1466" s="103" t="s">
        <v>209</v>
      </c>
      <c r="H1466" s="103" t="s">
        <v>2262</v>
      </c>
      <c r="I1466" s="103" t="s">
        <v>97</v>
      </c>
      <c r="J1466" s="103" t="s">
        <v>32</v>
      </c>
      <c r="K1466" s="103" t="s">
        <v>95</v>
      </c>
      <c r="L1466" s="103" t="s">
        <v>96</v>
      </c>
      <c r="M1466" s="104">
        <v>12</v>
      </c>
      <c r="N1466" s="95">
        <v>4181955.86</v>
      </c>
      <c r="O1466" s="95">
        <v>4749354.3899999997</v>
      </c>
      <c r="P1466" s="95">
        <v>4749354.3899999997</v>
      </c>
      <c r="Q1466" s="95">
        <v>4239729.0599999996</v>
      </c>
      <c r="R1466" s="95">
        <v>-509625.33</v>
      </c>
      <c r="S1466" s="95">
        <v>-10.730412770902952</v>
      </c>
      <c r="T1466" s="103" t="s">
        <v>28</v>
      </c>
    </row>
    <row r="1467" spans="1:20" x14ac:dyDescent="0.55000000000000004">
      <c r="A1467" s="123">
        <v>2567</v>
      </c>
      <c r="B1467" s="102">
        <v>45565</v>
      </c>
      <c r="C1467" s="103" t="s">
        <v>2205</v>
      </c>
      <c r="D1467" s="104">
        <v>1</v>
      </c>
      <c r="E1467" s="103" t="s">
        <v>198</v>
      </c>
      <c r="F1467" s="103" t="s">
        <v>25</v>
      </c>
      <c r="G1467" s="103" t="s">
        <v>219</v>
      </c>
      <c r="H1467" s="103" t="s">
        <v>2263</v>
      </c>
      <c r="I1467" s="103" t="s">
        <v>97</v>
      </c>
      <c r="J1467" s="103" t="s">
        <v>32</v>
      </c>
      <c r="K1467" s="103" t="s">
        <v>95</v>
      </c>
      <c r="L1467" s="103" t="s">
        <v>96</v>
      </c>
      <c r="M1467" s="104">
        <v>12</v>
      </c>
      <c r="N1467" s="95">
        <v>3240538.12</v>
      </c>
      <c r="O1467" s="95">
        <v>3250000</v>
      </c>
      <c r="P1467" s="95">
        <v>3250000</v>
      </c>
      <c r="Q1467" s="95">
        <v>3714237.79</v>
      </c>
      <c r="R1467" s="95">
        <v>464237.79</v>
      </c>
      <c r="S1467" s="96">
        <v>14.284239692307692</v>
      </c>
      <c r="T1467" s="103" t="s">
        <v>73</v>
      </c>
    </row>
    <row r="1468" spans="1:20" x14ac:dyDescent="0.55000000000000004">
      <c r="A1468" s="123">
        <v>2567</v>
      </c>
      <c r="B1468" s="102">
        <v>45565</v>
      </c>
      <c r="C1468" s="103" t="s">
        <v>2205</v>
      </c>
      <c r="D1468" s="104">
        <v>1</v>
      </c>
      <c r="E1468" s="103" t="s">
        <v>198</v>
      </c>
      <c r="F1468" s="103" t="s">
        <v>25</v>
      </c>
      <c r="G1468" s="103" t="s">
        <v>215</v>
      </c>
      <c r="H1468" s="103" t="s">
        <v>2264</v>
      </c>
      <c r="I1468" s="103" t="s">
        <v>97</v>
      </c>
      <c r="J1468" s="103" t="s">
        <v>32</v>
      </c>
      <c r="K1468" s="103" t="s">
        <v>95</v>
      </c>
      <c r="L1468" s="103" t="s">
        <v>96</v>
      </c>
      <c r="M1468" s="104">
        <v>12</v>
      </c>
      <c r="N1468" s="95">
        <v>3130507.45</v>
      </c>
      <c r="O1468" s="95">
        <v>3597299</v>
      </c>
      <c r="P1468" s="95">
        <v>3597299</v>
      </c>
      <c r="Q1468" s="95">
        <v>3689349.6</v>
      </c>
      <c r="R1468" s="95">
        <v>92050.6</v>
      </c>
      <c r="S1468" s="95">
        <v>2.5588809826483705</v>
      </c>
      <c r="T1468" s="103" t="s">
        <v>73</v>
      </c>
    </row>
    <row r="1469" spans="1:20" x14ac:dyDescent="0.55000000000000004">
      <c r="A1469" s="123">
        <v>2567</v>
      </c>
      <c r="B1469" s="102">
        <v>45565</v>
      </c>
      <c r="C1469" s="103" t="s">
        <v>2205</v>
      </c>
      <c r="D1469" s="104">
        <v>1</v>
      </c>
      <c r="E1469" s="103" t="s">
        <v>198</v>
      </c>
      <c r="F1469" s="103" t="s">
        <v>25</v>
      </c>
      <c r="G1469" s="103" t="s">
        <v>199</v>
      </c>
      <c r="H1469" s="103" t="s">
        <v>2265</v>
      </c>
      <c r="I1469" s="103" t="s">
        <v>97</v>
      </c>
      <c r="J1469" s="103" t="s">
        <v>32</v>
      </c>
      <c r="K1469" s="103" t="s">
        <v>95</v>
      </c>
      <c r="L1469" s="103" t="s">
        <v>96</v>
      </c>
      <c r="M1469" s="104">
        <v>12</v>
      </c>
      <c r="N1469" s="95">
        <v>50980604.32</v>
      </c>
      <c r="O1469" s="95">
        <v>54307932.899999999</v>
      </c>
      <c r="P1469" s="95">
        <v>54307932.899999999</v>
      </c>
      <c r="Q1469" s="95">
        <v>54112405.649999999</v>
      </c>
      <c r="R1469" s="95">
        <v>-195527.25</v>
      </c>
      <c r="S1469" s="95">
        <v>-0.36003441773420913</v>
      </c>
      <c r="T1469" s="103" t="s">
        <v>28</v>
      </c>
    </row>
    <row r="1470" spans="1:20" x14ac:dyDescent="0.55000000000000004">
      <c r="A1470" s="123">
        <v>2567</v>
      </c>
      <c r="B1470" s="102">
        <v>45565</v>
      </c>
      <c r="C1470" s="103" t="s">
        <v>2205</v>
      </c>
      <c r="D1470" s="104">
        <v>1</v>
      </c>
      <c r="E1470" s="103" t="s">
        <v>198</v>
      </c>
      <c r="F1470" s="103" t="s">
        <v>25</v>
      </c>
      <c r="G1470" s="103" t="s">
        <v>203</v>
      </c>
      <c r="H1470" s="103" t="s">
        <v>2266</v>
      </c>
      <c r="I1470" s="103" t="s">
        <v>97</v>
      </c>
      <c r="J1470" s="103" t="s">
        <v>32</v>
      </c>
      <c r="K1470" s="103" t="s">
        <v>95</v>
      </c>
      <c r="L1470" s="103" t="s">
        <v>96</v>
      </c>
      <c r="M1470" s="104">
        <v>12</v>
      </c>
      <c r="N1470" s="95">
        <v>2089306.74</v>
      </c>
      <c r="O1470" s="95">
        <v>2556593.2400000002</v>
      </c>
      <c r="P1470" s="95">
        <v>2556593.2400000002</v>
      </c>
      <c r="Q1470" s="95">
        <v>2393033.5699999998</v>
      </c>
      <c r="R1470" s="95">
        <v>-163559.67000000001</v>
      </c>
      <c r="S1470" s="95">
        <v>-6.3975632666540267</v>
      </c>
      <c r="T1470" s="103" t="s">
        <v>28</v>
      </c>
    </row>
    <row r="1471" spans="1:20" x14ac:dyDescent="0.55000000000000004">
      <c r="A1471" s="123">
        <v>2567</v>
      </c>
      <c r="B1471" s="102">
        <v>45565</v>
      </c>
      <c r="C1471" s="103" t="s">
        <v>2205</v>
      </c>
      <c r="D1471" s="104">
        <v>1</v>
      </c>
      <c r="E1471" s="103" t="s">
        <v>198</v>
      </c>
      <c r="F1471" s="103" t="s">
        <v>25</v>
      </c>
      <c r="G1471" s="103" t="s">
        <v>201</v>
      </c>
      <c r="H1471" s="103" t="s">
        <v>2267</v>
      </c>
      <c r="I1471" s="103" t="s">
        <v>97</v>
      </c>
      <c r="J1471" s="103" t="s">
        <v>32</v>
      </c>
      <c r="K1471" s="103" t="s">
        <v>95</v>
      </c>
      <c r="L1471" s="103" t="s">
        <v>96</v>
      </c>
      <c r="M1471" s="104">
        <v>12</v>
      </c>
      <c r="N1471" s="95">
        <v>5306465.83</v>
      </c>
      <c r="O1471" s="95">
        <v>6565179.3499999996</v>
      </c>
      <c r="P1471" s="95">
        <v>6565179.3499999996</v>
      </c>
      <c r="Q1471" s="95">
        <v>5329817.29</v>
      </c>
      <c r="R1471" s="95">
        <v>-1235362.06</v>
      </c>
      <c r="S1471" s="95">
        <v>-18.816882131331262</v>
      </c>
      <c r="T1471" s="103" t="s">
        <v>28</v>
      </c>
    </row>
    <row r="1472" spans="1:20" x14ac:dyDescent="0.55000000000000004">
      <c r="A1472" s="123">
        <v>2567</v>
      </c>
      <c r="B1472" s="102">
        <v>45565</v>
      </c>
      <c r="C1472" s="103" t="s">
        <v>2205</v>
      </c>
      <c r="D1472" s="104">
        <v>1</v>
      </c>
      <c r="E1472" s="103" t="s">
        <v>198</v>
      </c>
      <c r="F1472" s="103" t="s">
        <v>56</v>
      </c>
      <c r="G1472" s="103" t="s">
        <v>205</v>
      </c>
      <c r="H1472" s="103" t="s">
        <v>2253</v>
      </c>
      <c r="I1472" s="103" t="s">
        <v>97</v>
      </c>
      <c r="J1472" s="103" t="s">
        <v>32</v>
      </c>
      <c r="K1472" s="103" t="s">
        <v>99</v>
      </c>
      <c r="L1472" s="103" t="s">
        <v>100</v>
      </c>
      <c r="M1472" s="104">
        <v>12</v>
      </c>
      <c r="N1472" s="95">
        <v>150511616.06</v>
      </c>
      <c r="O1472" s="95">
        <v>158800000</v>
      </c>
      <c r="P1472" s="95">
        <v>158800000</v>
      </c>
      <c r="Q1472" s="95">
        <v>176048210.91000003</v>
      </c>
      <c r="R1472" s="95">
        <v>17248210.91</v>
      </c>
      <c r="S1472" s="95">
        <v>10.861593772040303</v>
      </c>
      <c r="T1472" s="103" t="s">
        <v>73</v>
      </c>
    </row>
    <row r="1473" spans="1:20" x14ac:dyDescent="0.55000000000000004">
      <c r="A1473" s="123">
        <v>2567</v>
      </c>
      <c r="B1473" s="102">
        <v>45565</v>
      </c>
      <c r="C1473" s="103" t="s">
        <v>2205</v>
      </c>
      <c r="D1473" s="104">
        <v>1</v>
      </c>
      <c r="E1473" s="103" t="s">
        <v>198</v>
      </c>
      <c r="F1473" s="103" t="s">
        <v>25</v>
      </c>
      <c r="G1473" s="103" t="s">
        <v>225</v>
      </c>
      <c r="H1473" s="103" t="s">
        <v>2254</v>
      </c>
      <c r="I1473" s="103" t="s">
        <v>97</v>
      </c>
      <c r="J1473" s="103" t="s">
        <v>32</v>
      </c>
      <c r="K1473" s="103" t="s">
        <v>99</v>
      </c>
      <c r="L1473" s="103" t="s">
        <v>100</v>
      </c>
      <c r="M1473" s="104">
        <v>12</v>
      </c>
      <c r="N1473" s="95">
        <v>898784.18</v>
      </c>
      <c r="O1473" s="95">
        <v>1024158.7</v>
      </c>
      <c r="P1473" s="95">
        <v>1024158.7</v>
      </c>
      <c r="Q1473" s="95">
        <v>909344.32</v>
      </c>
      <c r="R1473" s="95">
        <v>-114814.38</v>
      </c>
      <c r="S1473" s="95">
        <v>-11.210604372154434</v>
      </c>
      <c r="T1473" s="103" t="s">
        <v>28</v>
      </c>
    </row>
    <row r="1474" spans="1:20" x14ac:dyDescent="0.55000000000000004">
      <c r="A1474" s="123">
        <v>2567</v>
      </c>
      <c r="B1474" s="102">
        <v>45565</v>
      </c>
      <c r="C1474" s="103" t="s">
        <v>2205</v>
      </c>
      <c r="D1474" s="104">
        <v>1</v>
      </c>
      <c r="E1474" s="103" t="s">
        <v>198</v>
      </c>
      <c r="F1474" s="103" t="s">
        <v>25</v>
      </c>
      <c r="G1474" s="103" t="s">
        <v>221</v>
      </c>
      <c r="H1474" s="103" t="s">
        <v>2255</v>
      </c>
      <c r="I1474" s="103" t="s">
        <v>97</v>
      </c>
      <c r="J1474" s="103" t="s">
        <v>32</v>
      </c>
      <c r="K1474" s="103" t="s">
        <v>99</v>
      </c>
      <c r="L1474" s="103" t="s">
        <v>100</v>
      </c>
      <c r="M1474" s="104">
        <v>12</v>
      </c>
      <c r="N1474" s="95">
        <v>692598.13</v>
      </c>
      <c r="O1474" s="95">
        <v>614600</v>
      </c>
      <c r="P1474" s="95">
        <v>614600</v>
      </c>
      <c r="Q1474" s="95">
        <v>593834.37</v>
      </c>
      <c r="R1474" s="95">
        <v>-20765.63</v>
      </c>
      <c r="S1474" s="95">
        <v>-3.3787227465017899</v>
      </c>
      <c r="T1474" s="103" t="s">
        <v>28</v>
      </c>
    </row>
    <row r="1475" spans="1:20" x14ac:dyDescent="0.55000000000000004">
      <c r="A1475" s="123">
        <v>2567</v>
      </c>
      <c r="B1475" s="102">
        <v>45565</v>
      </c>
      <c r="C1475" s="103" t="s">
        <v>2205</v>
      </c>
      <c r="D1475" s="104">
        <v>1</v>
      </c>
      <c r="E1475" s="103" t="s">
        <v>198</v>
      </c>
      <c r="F1475" s="103" t="s">
        <v>25</v>
      </c>
      <c r="G1475" s="103" t="s">
        <v>217</v>
      </c>
      <c r="H1475" s="103" t="s">
        <v>2256</v>
      </c>
      <c r="I1475" s="103" t="s">
        <v>97</v>
      </c>
      <c r="J1475" s="103" t="s">
        <v>32</v>
      </c>
      <c r="K1475" s="103" t="s">
        <v>99</v>
      </c>
      <c r="L1475" s="103" t="s">
        <v>100</v>
      </c>
      <c r="M1475" s="104">
        <v>12</v>
      </c>
      <c r="N1475" s="95">
        <v>3446269.14</v>
      </c>
      <c r="O1475" s="95">
        <v>3520049.63</v>
      </c>
      <c r="P1475" s="95">
        <v>3520049.63</v>
      </c>
      <c r="Q1475" s="95">
        <v>4260673.0600000005</v>
      </c>
      <c r="R1475" s="95">
        <v>740623.43</v>
      </c>
      <c r="S1475" s="95">
        <v>21.040141698229409</v>
      </c>
      <c r="T1475" s="103" t="s">
        <v>73</v>
      </c>
    </row>
    <row r="1476" spans="1:20" x14ac:dyDescent="0.55000000000000004">
      <c r="A1476" s="123">
        <v>2567</v>
      </c>
      <c r="B1476" s="102">
        <v>45565</v>
      </c>
      <c r="C1476" s="103" t="s">
        <v>2205</v>
      </c>
      <c r="D1476" s="104">
        <v>1</v>
      </c>
      <c r="E1476" s="103" t="s">
        <v>198</v>
      </c>
      <c r="F1476" s="103" t="s">
        <v>25</v>
      </c>
      <c r="G1476" s="103" t="s">
        <v>213</v>
      </c>
      <c r="H1476" s="103" t="s">
        <v>2257</v>
      </c>
      <c r="I1476" s="103" t="s">
        <v>97</v>
      </c>
      <c r="J1476" s="103" t="s">
        <v>32</v>
      </c>
      <c r="K1476" s="103" t="s">
        <v>99</v>
      </c>
      <c r="L1476" s="103" t="s">
        <v>100</v>
      </c>
      <c r="M1476" s="104">
        <v>12</v>
      </c>
      <c r="N1476" s="95">
        <v>3515163.7</v>
      </c>
      <c r="O1476" s="95">
        <v>4236287.2</v>
      </c>
      <c r="P1476" s="95">
        <v>4236287.2</v>
      </c>
      <c r="Q1476" s="95">
        <v>3964391.4099999997</v>
      </c>
      <c r="R1476" s="95">
        <v>-271895.78999999998</v>
      </c>
      <c r="S1476" s="95">
        <v>-6.4182567697487549</v>
      </c>
      <c r="T1476" s="103" t="s">
        <v>28</v>
      </c>
    </row>
    <row r="1477" spans="1:20" x14ac:dyDescent="0.55000000000000004">
      <c r="A1477" s="123">
        <v>2567</v>
      </c>
      <c r="B1477" s="102">
        <v>45565</v>
      </c>
      <c r="C1477" s="103" t="s">
        <v>2205</v>
      </c>
      <c r="D1477" s="104">
        <v>1</v>
      </c>
      <c r="E1477" s="103" t="s">
        <v>198</v>
      </c>
      <c r="F1477" s="103" t="s">
        <v>25</v>
      </c>
      <c r="G1477" s="103" t="s">
        <v>211</v>
      </c>
      <c r="H1477" s="103" t="s">
        <v>2258</v>
      </c>
      <c r="I1477" s="103" t="s">
        <v>97</v>
      </c>
      <c r="J1477" s="103" t="s">
        <v>32</v>
      </c>
      <c r="K1477" s="103" t="s">
        <v>99</v>
      </c>
      <c r="L1477" s="103" t="s">
        <v>100</v>
      </c>
      <c r="M1477" s="104">
        <v>12</v>
      </c>
      <c r="N1477" s="95">
        <v>5975441.0800000001</v>
      </c>
      <c r="O1477" s="95">
        <v>6917917.9900000002</v>
      </c>
      <c r="P1477" s="95">
        <v>6917917.9900000002</v>
      </c>
      <c r="Q1477" s="95">
        <v>5359252.16</v>
      </c>
      <c r="R1477" s="95">
        <v>-1558665.83</v>
      </c>
      <c r="S1477" s="95">
        <v>-22.530851511294081</v>
      </c>
      <c r="T1477" s="103" t="s">
        <v>28</v>
      </c>
    </row>
    <row r="1478" spans="1:20" x14ac:dyDescent="0.55000000000000004">
      <c r="A1478" s="123">
        <v>2567</v>
      </c>
      <c r="B1478" s="102">
        <v>45565</v>
      </c>
      <c r="C1478" s="103" t="s">
        <v>2205</v>
      </c>
      <c r="D1478" s="104">
        <v>1</v>
      </c>
      <c r="E1478" s="103" t="s">
        <v>198</v>
      </c>
      <c r="F1478" s="103" t="s">
        <v>25</v>
      </c>
      <c r="G1478" s="103" t="s">
        <v>207</v>
      </c>
      <c r="H1478" s="103" t="s">
        <v>2259</v>
      </c>
      <c r="I1478" s="103" t="s">
        <v>97</v>
      </c>
      <c r="J1478" s="103" t="s">
        <v>32</v>
      </c>
      <c r="K1478" s="103" t="s">
        <v>99</v>
      </c>
      <c r="L1478" s="103" t="s">
        <v>100</v>
      </c>
      <c r="M1478" s="104">
        <v>12</v>
      </c>
      <c r="N1478" s="95">
        <v>2193448.58</v>
      </c>
      <c r="O1478" s="95">
        <v>1210954</v>
      </c>
      <c r="P1478" s="95">
        <v>1210954</v>
      </c>
      <c r="Q1478" s="95">
        <v>1210750.96</v>
      </c>
      <c r="R1478" s="95">
        <v>-203.04</v>
      </c>
      <c r="S1478" s="95">
        <v>-1.6766945730391083E-2</v>
      </c>
      <c r="T1478" s="103" t="s">
        <v>28</v>
      </c>
    </row>
    <row r="1479" spans="1:20" x14ac:dyDescent="0.55000000000000004">
      <c r="A1479" s="123">
        <v>2567</v>
      </c>
      <c r="B1479" s="102">
        <v>45565</v>
      </c>
      <c r="C1479" s="103" t="s">
        <v>2205</v>
      </c>
      <c r="D1479" s="104">
        <v>1</v>
      </c>
      <c r="E1479" s="103" t="s">
        <v>198</v>
      </c>
      <c r="F1479" s="103" t="s">
        <v>25</v>
      </c>
      <c r="G1479" s="103" t="s">
        <v>227</v>
      </c>
      <c r="H1479" s="103" t="s">
        <v>2260</v>
      </c>
      <c r="I1479" s="103" t="s">
        <v>97</v>
      </c>
      <c r="J1479" s="103" t="s">
        <v>32</v>
      </c>
      <c r="K1479" s="103" t="s">
        <v>99</v>
      </c>
      <c r="L1479" s="103" t="s">
        <v>100</v>
      </c>
      <c r="M1479" s="104">
        <v>12</v>
      </c>
      <c r="N1479" s="95">
        <v>2619286.77</v>
      </c>
      <c r="O1479" s="95">
        <v>2733569.51</v>
      </c>
      <c r="P1479" s="95">
        <v>2733569.51</v>
      </c>
      <c r="Q1479" s="95">
        <v>2267151.38</v>
      </c>
      <c r="R1479" s="95">
        <v>-466418.13</v>
      </c>
      <c r="S1479" s="95">
        <v>-17.062603613836767</v>
      </c>
      <c r="T1479" s="103" t="s">
        <v>28</v>
      </c>
    </row>
    <row r="1480" spans="1:20" x14ac:dyDescent="0.55000000000000004">
      <c r="A1480" s="123">
        <v>2567</v>
      </c>
      <c r="B1480" s="102">
        <v>45565</v>
      </c>
      <c r="C1480" s="103" t="s">
        <v>2205</v>
      </c>
      <c r="D1480" s="104">
        <v>1</v>
      </c>
      <c r="E1480" s="103" t="s">
        <v>198</v>
      </c>
      <c r="F1480" s="103" t="s">
        <v>25</v>
      </c>
      <c r="G1480" s="103" t="s">
        <v>223</v>
      </c>
      <c r="H1480" s="103" t="s">
        <v>2261</v>
      </c>
      <c r="I1480" s="103" t="s">
        <v>97</v>
      </c>
      <c r="J1480" s="103" t="s">
        <v>32</v>
      </c>
      <c r="K1480" s="103" t="s">
        <v>99</v>
      </c>
      <c r="L1480" s="103" t="s">
        <v>100</v>
      </c>
      <c r="M1480" s="104">
        <v>12</v>
      </c>
      <c r="N1480" s="95">
        <v>1131812.1599999999</v>
      </c>
      <c r="O1480" s="95">
        <v>968723.85</v>
      </c>
      <c r="P1480" s="95">
        <v>968723.85</v>
      </c>
      <c r="Q1480" s="95">
        <v>1129569.67</v>
      </c>
      <c r="R1480" s="95">
        <v>160845.82</v>
      </c>
      <c r="S1480" s="95">
        <v>16.603887681716518</v>
      </c>
      <c r="T1480" s="103" t="s">
        <v>73</v>
      </c>
    </row>
    <row r="1481" spans="1:20" x14ac:dyDescent="0.55000000000000004">
      <c r="A1481" s="123">
        <v>2567</v>
      </c>
      <c r="B1481" s="102">
        <v>45565</v>
      </c>
      <c r="C1481" s="103" t="s">
        <v>2205</v>
      </c>
      <c r="D1481" s="104">
        <v>1</v>
      </c>
      <c r="E1481" s="103" t="s">
        <v>198</v>
      </c>
      <c r="F1481" s="103" t="s">
        <v>25</v>
      </c>
      <c r="G1481" s="103" t="s">
        <v>209</v>
      </c>
      <c r="H1481" s="103" t="s">
        <v>2262</v>
      </c>
      <c r="I1481" s="103" t="s">
        <v>97</v>
      </c>
      <c r="J1481" s="103" t="s">
        <v>32</v>
      </c>
      <c r="K1481" s="103" t="s">
        <v>99</v>
      </c>
      <c r="L1481" s="103" t="s">
        <v>100</v>
      </c>
      <c r="M1481" s="104">
        <v>12</v>
      </c>
      <c r="N1481" s="95">
        <v>1098857.6000000001</v>
      </c>
      <c r="O1481" s="95">
        <v>1218389.51</v>
      </c>
      <c r="P1481" s="95">
        <v>1218389.51</v>
      </c>
      <c r="Q1481" s="95">
        <v>907794.35</v>
      </c>
      <c r="R1481" s="95">
        <v>-310595.15999999997</v>
      </c>
      <c r="S1481" s="96">
        <v>-25.49227135089172</v>
      </c>
      <c r="T1481" s="103" t="s">
        <v>28</v>
      </c>
    </row>
    <row r="1482" spans="1:20" x14ac:dyDescent="0.55000000000000004">
      <c r="A1482" s="123">
        <v>2567</v>
      </c>
      <c r="B1482" s="102">
        <v>45565</v>
      </c>
      <c r="C1482" s="103" t="s">
        <v>2205</v>
      </c>
      <c r="D1482" s="104">
        <v>1</v>
      </c>
      <c r="E1482" s="103" t="s">
        <v>198</v>
      </c>
      <c r="F1482" s="103" t="s">
        <v>25</v>
      </c>
      <c r="G1482" s="103" t="s">
        <v>219</v>
      </c>
      <c r="H1482" s="103" t="s">
        <v>2263</v>
      </c>
      <c r="I1482" s="103" t="s">
        <v>97</v>
      </c>
      <c r="J1482" s="103" t="s">
        <v>32</v>
      </c>
      <c r="K1482" s="103" t="s">
        <v>99</v>
      </c>
      <c r="L1482" s="103" t="s">
        <v>100</v>
      </c>
      <c r="M1482" s="104">
        <v>12</v>
      </c>
      <c r="N1482" s="95">
        <v>936568.51</v>
      </c>
      <c r="O1482" s="95">
        <v>958630.9</v>
      </c>
      <c r="P1482" s="95">
        <v>958630.9</v>
      </c>
      <c r="Q1482" s="95">
        <v>1067341.03</v>
      </c>
      <c r="R1482" s="95">
        <v>108710.13</v>
      </c>
      <c r="S1482" s="95">
        <v>11.340144574934941</v>
      </c>
      <c r="T1482" s="103" t="s">
        <v>73</v>
      </c>
    </row>
    <row r="1483" spans="1:20" x14ac:dyDescent="0.55000000000000004">
      <c r="A1483" s="123">
        <v>2567</v>
      </c>
      <c r="B1483" s="102">
        <v>45565</v>
      </c>
      <c r="C1483" s="103" t="s">
        <v>2205</v>
      </c>
      <c r="D1483" s="104">
        <v>1</v>
      </c>
      <c r="E1483" s="103" t="s">
        <v>198</v>
      </c>
      <c r="F1483" s="103" t="s">
        <v>25</v>
      </c>
      <c r="G1483" s="103" t="s">
        <v>215</v>
      </c>
      <c r="H1483" s="103" t="s">
        <v>2264</v>
      </c>
      <c r="I1483" s="103" t="s">
        <v>97</v>
      </c>
      <c r="J1483" s="103" t="s">
        <v>32</v>
      </c>
      <c r="K1483" s="103" t="s">
        <v>99</v>
      </c>
      <c r="L1483" s="103" t="s">
        <v>100</v>
      </c>
      <c r="M1483" s="104">
        <v>12</v>
      </c>
      <c r="N1483" s="95">
        <v>845075.76</v>
      </c>
      <c r="O1483" s="95">
        <v>1099388.3999999999</v>
      </c>
      <c r="P1483" s="95">
        <v>1099388.3999999999</v>
      </c>
      <c r="Q1483" s="95">
        <v>1068734.69</v>
      </c>
      <c r="R1483" s="95">
        <v>-30653.71</v>
      </c>
      <c r="S1483" s="95">
        <v>-2.7882511767451796</v>
      </c>
      <c r="T1483" s="103" t="s">
        <v>28</v>
      </c>
    </row>
    <row r="1484" spans="1:20" x14ac:dyDescent="0.55000000000000004">
      <c r="A1484" s="123">
        <v>2567</v>
      </c>
      <c r="B1484" s="102">
        <v>45565</v>
      </c>
      <c r="C1484" s="103" t="s">
        <v>2205</v>
      </c>
      <c r="D1484" s="104">
        <v>1</v>
      </c>
      <c r="E1484" s="103" t="s">
        <v>198</v>
      </c>
      <c r="F1484" s="103" t="s">
        <v>25</v>
      </c>
      <c r="G1484" s="103" t="s">
        <v>199</v>
      </c>
      <c r="H1484" s="103" t="s">
        <v>2265</v>
      </c>
      <c r="I1484" s="103" t="s">
        <v>97</v>
      </c>
      <c r="J1484" s="103" t="s">
        <v>32</v>
      </c>
      <c r="K1484" s="103" t="s">
        <v>99</v>
      </c>
      <c r="L1484" s="103" t="s">
        <v>100</v>
      </c>
      <c r="M1484" s="104">
        <v>12</v>
      </c>
      <c r="N1484" s="95">
        <v>25345430.539999999</v>
      </c>
      <c r="O1484" s="95">
        <v>33492316.469999999</v>
      </c>
      <c r="P1484" s="95">
        <v>33492316.469999999</v>
      </c>
      <c r="Q1484" s="95">
        <v>33259054.879999999</v>
      </c>
      <c r="R1484" s="95">
        <v>-233261.59</v>
      </c>
      <c r="S1484" s="95">
        <v>-0.69646299385991683</v>
      </c>
      <c r="T1484" s="103" t="s">
        <v>28</v>
      </c>
    </row>
    <row r="1485" spans="1:20" x14ac:dyDescent="0.55000000000000004">
      <c r="A1485" s="123">
        <v>2567</v>
      </c>
      <c r="B1485" s="102">
        <v>45565</v>
      </c>
      <c r="C1485" s="103" t="s">
        <v>2205</v>
      </c>
      <c r="D1485" s="104">
        <v>1</v>
      </c>
      <c r="E1485" s="103" t="s">
        <v>198</v>
      </c>
      <c r="F1485" s="103" t="s">
        <v>25</v>
      </c>
      <c r="G1485" s="103" t="s">
        <v>203</v>
      </c>
      <c r="H1485" s="103" t="s">
        <v>2266</v>
      </c>
      <c r="I1485" s="103" t="s">
        <v>97</v>
      </c>
      <c r="J1485" s="103" t="s">
        <v>32</v>
      </c>
      <c r="K1485" s="103" t="s">
        <v>99</v>
      </c>
      <c r="L1485" s="103" t="s">
        <v>100</v>
      </c>
      <c r="M1485" s="104">
        <v>12</v>
      </c>
      <c r="N1485" s="95">
        <v>783960.25</v>
      </c>
      <c r="O1485" s="95">
        <v>828113.96</v>
      </c>
      <c r="P1485" s="95">
        <v>828113.96</v>
      </c>
      <c r="Q1485" s="95">
        <v>748237.17999999993</v>
      </c>
      <c r="R1485" s="95">
        <v>-79876.78</v>
      </c>
      <c r="S1485" s="95">
        <v>-9.6456265512055843</v>
      </c>
      <c r="T1485" s="103" t="s">
        <v>28</v>
      </c>
    </row>
    <row r="1486" spans="1:20" x14ac:dyDescent="0.55000000000000004">
      <c r="A1486" s="123">
        <v>2567</v>
      </c>
      <c r="B1486" s="102">
        <v>45565</v>
      </c>
      <c r="C1486" s="103" t="s">
        <v>2205</v>
      </c>
      <c r="D1486" s="104">
        <v>1</v>
      </c>
      <c r="E1486" s="103" t="s">
        <v>198</v>
      </c>
      <c r="F1486" s="103" t="s">
        <v>25</v>
      </c>
      <c r="G1486" s="103" t="s">
        <v>201</v>
      </c>
      <c r="H1486" s="103" t="s">
        <v>2267</v>
      </c>
      <c r="I1486" s="103" t="s">
        <v>97</v>
      </c>
      <c r="J1486" s="103" t="s">
        <v>32</v>
      </c>
      <c r="K1486" s="103" t="s">
        <v>99</v>
      </c>
      <c r="L1486" s="103" t="s">
        <v>100</v>
      </c>
      <c r="M1486" s="104">
        <v>12</v>
      </c>
      <c r="N1486" s="95">
        <v>1215277.8600000001</v>
      </c>
      <c r="O1486" s="95">
        <v>2513223.2999999998</v>
      </c>
      <c r="P1486" s="95">
        <v>2513223.2999999998</v>
      </c>
      <c r="Q1486" s="95">
        <v>1471940.92</v>
      </c>
      <c r="R1486" s="95">
        <v>-1041282.38</v>
      </c>
      <c r="S1486" s="95">
        <v>-41.432147314566123</v>
      </c>
      <c r="T1486" s="103" t="s">
        <v>28</v>
      </c>
    </row>
    <row r="1487" spans="1:20" x14ac:dyDescent="0.55000000000000004">
      <c r="A1487" s="123">
        <v>2567</v>
      </c>
      <c r="B1487" s="102">
        <v>45565</v>
      </c>
      <c r="C1487" s="103" t="s">
        <v>2205</v>
      </c>
      <c r="D1487" s="104">
        <v>1</v>
      </c>
      <c r="E1487" s="103" t="s">
        <v>198</v>
      </c>
      <c r="F1487" s="103" t="s">
        <v>56</v>
      </c>
      <c r="G1487" s="103" t="s">
        <v>205</v>
      </c>
      <c r="H1487" s="103" t="s">
        <v>2253</v>
      </c>
      <c r="I1487" s="103" t="s">
        <v>97</v>
      </c>
      <c r="J1487" s="103" t="s">
        <v>32</v>
      </c>
      <c r="K1487" s="103" t="s">
        <v>101</v>
      </c>
      <c r="L1487" s="103" t="s">
        <v>102</v>
      </c>
      <c r="M1487" s="104">
        <v>12</v>
      </c>
      <c r="N1487" s="95">
        <v>3316590.98</v>
      </c>
      <c r="O1487" s="95">
        <v>4000000</v>
      </c>
      <c r="P1487" s="95">
        <v>4000000</v>
      </c>
      <c r="Q1487" s="95">
        <v>3441599.9</v>
      </c>
      <c r="R1487" s="95">
        <v>-558400.1</v>
      </c>
      <c r="S1487" s="95">
        <v>-13.9600025</v>
      </c>
      <c r="T1487" s="103" t="s">
        <v>28</v>
      </c>
    </row>
    <row r="1488" spans="1:20" x14ac:dyDescent="0.55000000000000004">
      <c r="A1488" s="123">
        <v>2567</v>
      </c>
      <c r="B1488" s="102">
        <v>45565</v>
      </c>
      <c r="C1488" s="103" t="s">
        <v>2205</v>
      </c>
      <c r="D1488" s="104">
        <v>1</v>
      </c>
      <c r="E1488" s="103" t="s">
        <v>198</v>
      </c>
      <c r="F1488" s="103" t="s">
        <v>25</v>
      </c>
      <c r="G1488" s="103" t="s">
        <v>225</v>
      </c>
      <c r="H1488" s="103" t="s">
        <v>2254</v>
      </c>
      <c r="I1488" s="103" t="s">
        <v>97</v>
      </c>
      <c r="J1488" s="103" t="s">
        <v>32</v>
      </c>
      <c r="K1488" s="103" t="s">
        <v>101</v>
      </c>
      <c r="L1488" s="103" t="s">
        <v>102</v>
      </c>
      <c r="M1488" s="104">
        <v>12</v>
      </c>
      <c r="N1488" s="95">
        <v>287527.40999999997</v>
      </c>
      <c r="O1488" s="95">
        <v>355500.87</v>
      </c>
      <c r="P1488" s="95">
        <v>355500.87</v>
      </c>
      <c r="Q1488" s="95">
        <v>299659.06</v>
      </c>
      <c r="R1488" s="95">
        <v>-55841.81</v>
      </c>
      <c r="S1488" s="95">
        <v>-15.707924990450797</v>
      </c>
      <c r="T1488" s="103" t="s">
        <v>28</v>
      </c>
    </row>
    <row r="1489" spans="1:20" x14ac:dyDescent="0.55000000000000004">
      <c r="A1489" s="123">
        <v>2567</v>
      </c>
      <c r="B1489" s="102">
        <v>45565</v>
      </c>
      <c r="C1489" s="103" t="s">
        <v>2205</v>
      </c>
      <c r="D1489" s="104">
        <v>1</v>
      </c>
      <c r="E1489" s="103" t="s">
        <v>198</v>
      </c>
      <c r="F1489" s="103" t="s">
        <v>25</v>
      </c>
      <c r="G1489" s="103" t="s">
        <v>221</v>
      </c>
      <c r="H1489" s="103" t="s">
        <v>2255</v>
      </c>
      <c r="I1489" s="103" t="s">
        <v>97</v>
      </c>
      <c r="J1489" s="103" t="s">
        <v>32</v>
      </c>
      <c r="K1489" s="103" t="s">
        <v>101</v>
      </c>
      <c r="L1489" s="103" t="s">
        <v>102</v>
      </c>
      <c r="M1489" s="104">
        <v>12</v>
      </c>
      <c r="N1489" s="95">
        <v>269087.8</v>
      </c>
      <c r="O1489" s="95">
        <v>374931.55</v>
      </c>
      <c r="P1489" s="95">
        <v>374931.55</v>
      </c>
      <c r="Q1489" s="95">
        <v>325927.90999999997</v>
      </c>
      <c r="R1489" s="95">
        <v>-49003.64</v>
      </c>
      <c r="S1489" s="95">
        <v>-13.070023048207066</v>
      </c>
      <c r="T1489" s="103" t="s">
        <v>28</v>
      </c>
    </row>
    <row r="1490" spans="1:20" x14ac:dyDescent="0.55000000000000004">
      <c r="A1490" s="123">
        <v>2567</v>
      </c>
      <c r="B1490" s="102">
        <v>45565</v>
      </c>
      <c r="C1490" s="103" t="s">
        <v>2205</v>
      </c>
      <c r="D1490" s="104">
        <v>1</v>
      </c>
      <c r="E1490" s="103" t="s">
        <v>198</v>
      </c>
      <c r="F1490" s="103" t="s">
        <v>25</v>
      </c>
      <c r="G1490" s="103" t="s">
        <v>217</v>
      </c>
      <c r="H1490" s="103" t="s">
        <v>2256</v>
      </c>
      <c r="I1490" s="103" t="s">
        <v>97</v>
      </c>
      <c r="J1490" s="103" t="s">
        <v>32</v>
      </c>
      <c r="K1490" s="103" t="s">
        <v>101</v>
      </c>
      <c r="L1490" s="103" t="s">
        <v>102</v>
      </c>
      <c r="M1490" s="104">
        <v>12</v>
      </c>
      <c r="N1490" s="95">
        <v>221884.53</v>
      </c>
      <c r="O1490" s="95">
        <v>287461.95</v>
      </c>
      <c r="P1490" s="95">
        <v>287461.95</v>
      </c>
      <c r="Q1490" s="95">
        <v>258772.7</v>
      </c>
      <c r="R1490" s="95">
        <v>-28689.25</v>
      </c>
      <c r="S1490" s="95">
        <v>-9.9801904217236412</v>
      </c>
      <c r="T1490" s="103" t="s">
        <v>28</v>
      </c>
    </row>
    <row r="1491" spans="1:20" x14ac:dyDescent="0.55000000000000004">
      <c r="A1491" s="123">
        <v>2567</v>
      </c>
      <c r="B1491" s="102">
        <v>45565</v>
      </c>
      <c r="C1491" s="103" t="s">
        <v>2205</v>
      </c>
      <c r="D1491" s="104">
        <v>1</v>
      </c>
      <c r="E1491" s="103" t="s">
        <v>198</v>
      </c>
      <c r="F1491" s="103" t="s">
        <v>25</v>
      </c>
      <c r="G1491" s="103" t="s">
        <v>213</v>
      </c>
      <c r="H1491" s="103" t="s">
        <v>2257</v>
      </c>
      <c r="I1491" s="103" t="s">
        <v>97</v>
      </c>
      <c r="J1491" s="103" t="s">
        <v>32</v>
      </c>
      <c r="K1491" s="103" t="s">
        <v>101</v>
      </c>
      <c r="L1491" s="103" t="s">
        <v>102</v>
      </c>
      <c r="M1491" s="104">
        <v>12</v>
      </c>
      <c r="N1491" s="95">
        <v>820918.21</v>
      </c>
      <c r="O1491" s="95">
        <v>962316</v>
      </c>
      <c r="P1491" s="95">
        <v>962316</v>
      </c>
      <c r="Q1491" s="95">
        <v>937907.37</v>
      </c>
      <c r="R1491" s="95">
        <v>-24408.63</v>
      </c>
      <c r="S1491" s="95">
        <v>-2.5364464479443343</v>
      </c>
      <c r="T1491" s="103" t="s">
        <v>28</v>
      </c>
    </row>
    <row r="1492" spans="1:20" x14ac:dyDescent="0.55000000000000004">
      <c r="A1492" s="123">
        <v>2567</v>
      </c>
      <c r="B1492" s="102">
        <v>45565</v>
      </c>
      <c r="C1492" s="103" t="s">
        <v>2205</v>
      </c>
      <c r="D1492" s="104">
        <v>1</v>
      </c>
      <c r="E1492" s="103" t="s">
        <v>198</v>
      </c>
      <c r="F1492" s="103" t="s">
        <v>25</v>
      </c>
      <c r="G1492" s="103" t="s">
        <v>211</v>
      </c>
      <c r="H1492" s="103" t="s">
        <v>2258</v>
      </c>
      <c r="I1492" s="103" t="s">
        <v>97</v>
      </c>
      <c r="J1492" s="103" t="s">
        <v>32</v>
      </c>
      <c r="K1492" s="103" t="s">
        <v>101</v>
      </c>
      <c r="L1492" s="103" t="s">
        <v>102</v>
      </c>
      <c r="M1492" s="104">
        <v>12</v>
      </c>
      <c r="N1492" s="95">
        <v>552246.88</v>
      </c>
      <c r="O1492" s="95">
        <v>569122.69999999995</v>
      </c>
      <c r="P1492" s="95">
        <v>569122.69999999995</v>
      </c>
      <c r="Q1492" s="95">
        <v>441191.05</v>
      </c>
      <c r="R1492" s="95">
        <v>-127931.65</v>
      </c>
      <c r="S1492" s="95">
        <v>-22.478746674486889</v>
      </c>
      <c r="T1492" s="103" t="s">
        <v>28</v>
      </c>
    </row>
    <row r="1493" spans="1:20" x14ac:dyDescent="0.55000000000000004">
      <c r="A1493" s="123">
        <v>2567</v>
      </c>
      <c r="B1493" s="102">
        <v>45565</v>
      </c>
      <c r="C1493" s="103" t="s">
        <v>2205</v>
      </c>
      <c r="D1493" s="104">
        <v>1</v>
      </c>
      <c r="E1493" s="103" t="s">
        <v>198</v>
      </c>
      <c r="F1493" s="103" t="s">
        <v>25</v>
      </c>
      <c r="G1493" s="103" t="s">
        <v>207</v>
      </c>
      <c r="H1493" s="103" t="s">
        <v>2259</v>
      </c>
      <c r="I1493" s="103" t="s">
        <v>97</v>
      </c>
      <c r="J1493" s="103" t="s">
        <v>32</v>
      </c>
      <c r="K1493" s="103" t="s">
        <v>101</v>
      </c>
      <c r="L1493" s="103" t="s">
        <v>102</v>
      </c>
      <c r="M1493" s="104">
        <v>12</v>
      </c>
      <c r="N1493" s="95">
        <v>355456.57</v>
      </c>
      <c r="O1493" s="95">
        <v>480000</v>
      </c>
      <c r="P1493" s="95">
        <v>480000</v>
      </c>
      <c r="Q1493" s="95">
        <v>334236.34000000003</v>
      </c>
      <c r="R1493" s="95">
        <v>-145763.66</v>
      </c>
      <c r="S1493" s="95">
        <v>-30.367429166666668</v>
      </c>
      <c r="T1493" s="103" t="s">
        <v>28</v>
      </c>
    </row>
    <row r="1494" spans="1:20" x14ac:dyDescent="0.55000000000000004">
      <c r="A1494" s="123">
        <v>2567</v>
      </c>
      <c r="B1494" s="102">
        <v>45565</v>
      </c>
      <c r="C1494" s="103" t="s">
        <v>2205</v>
      </c>
      <c r="D1494" s="104">
        <v>1</v>
      </c>
      <c r="E1494" s="103" t="s">
        <v>198</v>
      </c>
      <c r="F1494" s="103" t="s">
        <v>25</v>
      </c>
      <c r="G1494" s="103" t="s">
        <v>227</v>
      </c>
      <c r="H1494" s="103" t="s">
        <v>2260</v>
      </c>
      <c r="I1494" s="103" t="s">
        <v>97</v>
      </c>
      <c r="J1494" s="103" t="s">
        <v>32</v>
      </c>
      <c r="K1494" s="103" t="s">
        <v>101</v>
      </c>
      <c r="L1494" s="103" t="s">
        <v>102</v>
      </c>
      <c r="M1494" s="104">
        <v>12</v>
      </c>
      <c r="N1494" s="95">
        <v>313222.05</v>
      </c>
      <c r="O1494" s="95">
        <v>290000</v>
      </c>
      <c r="P1494" s="95">
        <v>290000</v>
      </c>
      <c r="Q1494" s="95">
        <v>194975.07</v>
      </c>
      <c r="R1494" s="95">
        <v>-95024.93</v>
      </c>
      <c r="S1494" s="95">
        <v>-32.767217241379306</v>
      </c>
      <c r="T1494" s="103" t="s">
        <v>28</v>
      </c>
    </row>
    <row r="1495" spans="1:20" x14ac:dyDescent="0.55000000000000004">
      <c r="A1495" s="123">
        <v>2567</v>
      </c>
      <c r="B1495" s="102">
        <v>45565</v>
      </c>
      <c r="C1495" s="103" t="s">
        <v>2205</v>
      </c>
      <c r="D1495" s="104">
        <v>1</v>
      </c>
      <c r="E1495" s="103" t="s">
        <v>198</v>
      </c>
      <c r="F1495" s="103" t="s">
        <v>25</v>
      </c>
      <c r="G1495" s="103" t="s">
        <v>223</v>
      </c>
      <c r="H1495" s="103" t="s">
        <v>2261</v>
      </c>
      <c r="I1495" s="103" t="s">
        <v>97</v>
      </c>
      <c r="J1495" s="103" t="s">
        <v>32</v>
      </c>
      <c r="K1495" s="103" t="s">
        <v>101</v>
      </c>
      <c r="L1495" s="103" t="s">
        <v>102</v>
      </c>
      <c r="M1495" s="104">
        <v>12</v>
      </c>
      <c r="N1495" s="95">
        <v>119246.1</v>
      </c>
      <c r="O1495" s="95">
        <v>170000</v>
      </c>
      <c r="P1495" s="95">
        <v>170000</v>
      </c>
      <c r="Q1495" s="95">
        <v>92858.6</v>
      </c>
      <c r="R1495" s="95">
        <v>-77141.399999999994</v>
      </c>
      <c r="S1495" s="95">
        <v>-45.377294117647061</v>
      </c>
      <c r="T1495" s="103" t="s">
        <v>28</v>
      </c>
    </row>
    <row r="1496" spans="1:20" x14ac:dyDescent="0.55000000000000004">
      <c r="A1496" s="123">
        <v>2567</v>
      </c>
      <c r="B1496" s="102">
        <v>45565</v>
      </c>
      <c r="C1496" s="103" t="s">
        <v>2205</v>
      </c>
      <c r="D1496" s="104">
        <v>1</v>
      </c>
      <c r="E1496" s="103" t="s">
        <v>198</v>
      </c>
      <c r="F1496" s="103" t="s">
        <v>25</v>
      </c>
      <c r="G1496" s="103" t="s">
        <v>209</v>
      </c>
      <c r="H1496" s="103" t="s">
        <v>2262</v>
      </c>
      <c r="I1496" s="103" t="s">
        <v>97</v>
      </c>
      <c r="J1496" s="103" t="s">
        <v>32</v>
      </c>
      <c r="K1496" s="103" t="s">
        <v>101</v>
      </c>
      <c r="L1496" s="103" t="s">
        <v>102</v>
      </c>
      <c r="M1496" s="104">
        <v>12</v>
      </c>
      <c r="N1496" s="95">
        <v>152027.38</v>
      </c>
      <c r="O1496" s="95">
        <v>286103.02</v>
      </c>
      <c r="P1496" s="95">
        <v>286103.02</v>
      </c>
      <c r="Q1496" s="95">
        <v>235857.8</v>
      </c>
      <c r="R1496" s="95">
        <v>-50245.22</v>
      </c>
      <c r="S1496" s="95">
        <v>-17.561932761143169</v>
      </c>
      <c r="T1496" s="103" t="s">
        <v>28</v>
      </c>
    </row>
    <row r="1497" spans="1:20" x14ac:dyDescent="0.55000000000000004">
      <c r="A1497" s="123">
        <v>2567</v>
      </c>
      <c r="B1497" s="102">
        <v>45565</v>
      </c>
      <c r="C1497" s="103" t="s">
        <v>2205</v>
      </c>
      <c r="D1497" s="104">
        <v>1</v>
      </c>
      <c r="E1497" s="103" t="s">
        <v>198</v>
      </c>
      <c r="F1497" s="103" t="s">
        <v>25</v>
      </c>
      <c r="G1497" s="103" t="s">
        <v>219</v>
      </c>
      <c r="H1497" s="103" t="s">
        <v>2263</v>
      </c>
      <c r="I1497" s="103" t="s">
        <v>97</v>
      </c>
      <c r="J1497" s="103" t="s">
        <v>32</v>
      </c>
      <c r="K1497" s="103" t="s">
        <v>101</v>
      </c>
      <c r="L1497" s="103" t="s">
        <v>102</v>
      </c>
      <c r="M1497" s="104">
        <v>12</v>
      </c>
      <c r="N1497" s="95">
        <v>183357.26</v>
      </c>
      <c r="O1497" s="95">
        <v>175000</v>
      </c>
      <c r="P1497" s="95">
        <v>175000</v>
      </c>
      <c r="Q1497" s="95">
        <v>193889.63</v>
      </c>
      <c r="R1497" s="95">
        <v>18889.63</v>
      </c>
      <c r="S1497" s="96">
        <v>10.794074285714286</v>
      </c>
      <c r="T1497" s="103" t="s">
        <v>73</v>
      </c>
    </row>
    <row r="1498" spans="1:20" x14ac:dyDescent="0.55000000000000004">
      <c r="A1498" s="123">
        <v>2567</v>
      </c>
      <c r="B1498" s="102">
        <v>45565</v>
      </c>
      <c r="C1498" s="103" t="s">
        <v>2205</v>
      </c>
      <c r="D1498" s="104">
        <v>1</v>
      </c>
      <c r="E1498" s="103" t="s">
        <v>198</v>
      </c>
      <c r="F1498" s="103" t="s">
        <v>25</v>
      </c>
      <c r="G1498" s="103" t="s">
        <v>215</v>
      </c>
      <c r="H1498" s="103" t="s">
        <v>2264</v>
      </c>
      <c r="I1498" s="103" t="s">
        <v>97</v>
      </c>
      <c r="J1498" s="103" t="s">
        <v>32</v>
      </c>
      <c r="K1498" s="103" t="s">
        <v>101</v>
      </c>
      <c r="L1498" s="103" t="s">
        <v>102</v>
      </c>
      <c r="M1498" s="104">
        <v>12</v>
      </c>
      <c r="N1498" s="95">
        <v>266649.71999999997</v>
      </c>
      <c r="O1498" s="95">
        <v>268643</v>
      </c>
      <c r="P1498" s="95">
        <v>268643</v>
      </c>
      <c r="Q1498" s="95">
        <v>203537.97</v>
      </c>
      <c r="R1498" s="95">
        <v>-65105.03</v>
      </c>
      <c r="S1498" s="95">
        <v>-24.234776264410389</v>
      </c>
      <c r="T1498" s="103" t="s">
        <v>28</v>
      </c>
    </row>
    <row r="1499" spans="1:20" x14ac:dyDescent="0.55000000000000004">
      <c r="A1499" s="123">
        <v>2567</v>
      </c>
      <c r="B1499" s="102">
        <v>45565</v>
      </c>
      <c r="C1499" s="103" t="s">
        <v>2205</v>
      </c>
      <c r="D1499" s="104">
        <v>1</v>
      </c>
      <c r="E1499" s="103" t="s">
        <v>198</v>
      </c>
      <c r="F1499" s="103" t="s">
        <v>25</v>
      </c>
      <c r="G1499" s="103" t="s">
        <v>199</v>
      </c>
      <c r="H1499" s="103" t="s">
        <v>2265</v>
      </c>
      <c r="I1499" s="103" t="s">
        <v>97</v>
      </c>
      <c r="J1499" s="103" t="s">
        <v>32</v>
      </c>
      <c r="K1499" s="103" t="s">
        <v>101</v>
      </c>
      <c r="L1499" s="103" t="s">
        <v>102</v>
      </c>
      <c r="M1499" s="104">
        <v>12</v>
      </c>
      <c r="N1499" s="95">
        <v>1326412.52</v>
      </c>
      <c r="O1499" s="95">
        <v>2062018.67</v>
      </c>
      <c r="P1499" s="95">
        <v>2062018.67</v>
      </c>
      <c r="Q1499" s="95">
        <v>1497185.28</v>
      </c>
      <c r="R1499" s="95">
        <v>-564833.39</v>
      </c>
      <c r="S1499" s="95">
        <v>-27.392253921735829</v>
      </c>
      <c r="T1499" s="103" t="s">
        <v>28</v>
      </c>
    </row>
    <row r="1500" spans="1:20" x14ac:dyDescent="0.55000000000000004">
      <c r="A1500" s="123">
        <v>2567</v>
      </c>
      <c r="B1500" s="102">
        <v>45565</v>
      </c>
      <c r="C1500" s="103" t="s">
        <v>2205</v>
      </c>
      <c r="D1500" s="104">
        <v>1</v>
      </c>
      <c r="E1500" s="103" t="s">
        <v>198</v>
      </c>
      <c r="F1500" s="103" t="s">
        <v>25</v>
      </c>
      <c r="G1500" s="103" t="s">
        <v>203</v>
      </c>
      <c r="H1500" s="103" t="s">
        <v>2266</v>
      </c>
      <c r="I1500" s="103" t="s">
        <v>97</v>
      </c>
      <c r="J1500" s="103" t="s">
        <v>32</v>
      </c>
      <c r="K1500" s="103" t="s">
        <v>101</v>
      </c>
      <c r="L1500" s="103" t="s">
        <v>102</v>
      </c>
      <c r="M1500" s="104">
        <v>12</v>
      </c>
      <c r="N1500" s="95">
        <v>120016.06</v>
      </c>
      <c r="O1500" s="95">
        <v>205366.99</v>
      </c>
      <c r="P1500" s="95">
        <v>205366.99</v>
      </c>
      <c r="Q1500" s="95">
        <v>177391.14</v>
      </c>
      <c r="R1500" s="95">
        <v>-27975.85</v>
      </c>
      <c r="S1500" s="95">
        <v>-13.622369398314696</v>
      </c>
      <c r="T1500" s="103" t="s">
        <v>28</v>
      </c>
    </row>
    <row r="1501" spans="1:20" x14ac:dyDescent="0.55000000000000004">
      <c r="A1501" s="123">
        <v>2567</v>
      </c>
      <c r="B1501" s="102">
        <v>45565</v>
      </c>
      <c r="C1501" s="103" t="s">
        <v>2205</v>
      </c>
      <c r="D1501" s="104">
        <v>1</v>
      </c>
      <c r="E1501" s="103" t="s">
        <v>198</v>
      </c>
      <c r="F1501" s="103" t="s">
        <v>25</v>
      </c>
      <c r="G1501" s="103" t="s">
        <v>201</v>
      </c>
      <c r="H1501" s="103" t="s">
        <v>2267</v>
      </c>
      <c r="I1501" s="103" t="s">
        <v>97</v>
      </c>
      <c r="J1501" s="103" t="s">
        <v>32</v>
      </c>
      <c r="K1501" s="103" t="s">
        <v>101</v>
      </c>
      <c r="L1501" s="103" t="s">
        <v>102</v>
      </c>
      <c r="M1501" s="104">
        <v>12</v>
      </c>
      <c r="N1501" s="95">
        <v>262062.28</v>
      </c>
      <c r="O1501" s="95">
        <v>398336</v>
      </c>
      <c r="P1501" s="95">
        <v>398336</v>
      </c>
      <c r="Q1501" s="95">
        <v>335165.15999999997</v>
      </c>
      <c r="R1501" s="95">
        <v>-63170.84</v>
      </c>
      <c r="S1501" s="95">
        <v>-15.858682117609254</v>
      </c>
      <c r="T1501" s="103" t="s">
        <v>28</v>
      </c>
    </row>
    <row r="1502" spans="1:20" x14ac:dyDescent="0.55000000000000004">
      <c r="A1502" s="123">
        <v>2567</v>
      </c>
      <c r="B1502" s="102">
        <v>45565</v>
      </c>
      <c r="C1502" s="103" t="s">
        <v>2205</v>
      </c>
      <c r="D1502" s="104">
        <v>1</v>
      </c>
      <c r="E1502" s="103" t="s">
        <v>198</v>
      </c>
      <c r="F1502" s="103" t="s">
        <v>56</v>
      </c>
      <c r="G1502" s="103" t="s">
        <v>205</v>
      </c>
      <c r="H1502" s="103" t="s">
        <v>2253</v>
      </c>
      <c r="I1502" s="103" t="s">
        <v>97</v>
      </c>
      <c r="J1502" s="103" t="s">
        <v>32</v>
      </c>
      <c r="K1502" s="103" t="s">
        <v>103</v>
      </c>
      <c r="L1502" s="103" t="s">
        <v>104</v>
      </c>
      <c r="M1502" s="104">
        <v>12</v>
      </c>
      <c r="N1502" s="95">
        <v>60024669.329999998</v>
      </c>
      <c r="O1502" s="95">
        <v>25000000</v>
      </c>
      <c r="P1502" s="95">
        <v>25000000</v>
      </c>
      <c r="Q1502" s="95">
        <v>25281404.039999999</v>
      </c>
      <c r="R1502" s="95">
        <v>281404.03999999998</v>
      </c>
      <c r="S1502" s="95">
        <v>1.1256161600000001</v>
      </c>
      <c r="T1502" s="103" t="s">
        <v>73</v>
      </c>
    </row>
    <row r="1503" spans="1:20" x14ac:dyDescent="0.55000000000000004">
      <c r="A1503" s="123">
        <v>2567</v>
      </c>
      <c r="B1503" s="102">
        <v>45565</v>
      </c>
      <c r="C1503" s="103" t="s">
        <v>2205</v>
      </c>
      <c r="D1503" s="104">
        <v>1</v>
      </c>
      <c r="E1503" s="103" t="s">
        <v>198</v>
      </c>
      <c r="F1503" s="103" t="s">
        <v>25</v>
      </c>
      <c r="G1503" s="103" t="s">
        <v>225</v>
      </c>
      <c r="H1503" s="103" t="s">
        <v>2254</v>
      </c>
      <c r="I1503" s="103" t="s">
        <v>97</v>
      </c>
      <c r="J1503" s="103" t="s">
        <v>32</v>
      </c>
      <c r="K1503" s="103" t="s">
        <v>103</v>
      </c>
      <c r="L1503" s="103" t="s">
        <v>104</v>
      </c>
      <c r="M1503" s="104">
        <v>12</v>
      </c>
      <c r="N1503" s="95">
        <v>389797.32</v>
      </c>
      <c r="O1503" s="95">
        <v>578433.5</v>
      </c>
      <c r="P1503" s="95">
        <v>578433.5</v>
      </c>
      <c r="Q1503" s="95">
        <v>631177.80000000005</v>
      </c>
      <c r="R1503" s="95">
        <v>52744.3</v>
      </c>
      <c r="S1503" s="95">
        <v>9.1184725642619249</v>
      </c>
      <c r="T1503" s="103" t="s">
        <v>73</v>
      </c>
    </row>
    <row r="1504" spans="1:20" x14ac:dyDescent="0.55000000000000004">
      <c r="A1504" s="123">
        <v>2567</v>
      </c>
      <c r="B1504" s="102">
        <v>45565</v>
      </c>
      <c r="C1504" s="103" t="s">
        <v>2205</v>
      </c>
      <c r="D1504" s="104">
        <v>1</v>
      </c>
      <c r="E1504" s="103" t="s">
        <v>198</v>
      </c>
      <c r="F1504" s="103" t="s">
        <v>25</v>
      </c>
      <c r="G1504" s="103" t="s">
        <v>221</v>
      </c>
      <c r="H1504" s="103" t="s">
        <v>2255</v>
      </c>
      <c r="I1504" s="103" t="s">
        <v>97</v>
      </c>
      <c r="J1504" s="103" t="s">
        <v>32</v>
      </c>
      <c r="K1504" s="103" t="s">
        <v>103</v>
      </c>
      <c r="L1504" s="103" t="s">
        <v>104</v>
      </c>
      <c r="M1504" s="104">
        <v>12</v>
      </c>
      <c r="N1504" s="95">
        <v>1123500.3700000001</v>
      </c>
      <c r="O1504" s="95">
        <v>1182329.81</v>
      </c>
      <c r="P1504" s="95">
        <v>1182329.81</v>
      </c>
      <c r="Q1504" s="95">
        <v>1293128</v>
      </c>
      <c r="R1504" s="95">
        <v>110798.19</v>
      </c>
      <c r="S1504" s="95">
        <v>9.3711745287044739</v>
      </c>
      <c r="T1504" s="103" t="s">
        <v>73</v>
      </c>
    </row>
    <row r="1505" spans="1:20" x14ac:dyDescent="0.55000000000000004">
      <c r="A1505" s="123">
        <v>2567</v>
      </c>
      <c r="B1505" s="102">
        <v>45565</v>
      </c>
      <c r="C1505" s="103" t="s">
        <v>2205</v>
      </c>
      <c r="D1505" s="104">
        <v>1</v>
      </c>
      <c r="E1505" s="103" t="s">
        <v>198</v>
      </c>
      <c r="F1505" s="103" t="s">
        <v>25</v>
      </c>
      <c r="G1505" s="103" t="s">
        <v>217</v>
      </c>
      <c r="H1505" s="103" t="s">
        <v>2256</v>
      </c>
      <c r="I1505" s="103" t="s">
        <v>97</v>
      </c>
      <c r="J1505" s="103" t="s">
        <v>32</v>
      </c>
      <c r="K1505" s="103" t="s">
        <v>103</v>
      </c>
      <c r="L1505" s="103" t="s">
        <v>104</v>
      </c>
      <c r="M1505" s="104">
        <v>12</v>
      </c>
      <c r="N1505" s="95">
        <v>3585396.62</v>
      </c>
      <c r="O1505" s="95">
        <v>3687371.5</v>
      </c>
      <c r="P1505" s="95">
        <v>3687371.5</v>
      </c>
      <c r="Q1505" s="95">
        <v>5795077.9299999997</v>
      </c>
      <c r="R1505" s="95">
        <v>2107706.4300000002</v>
      </c>
      <c r="S1505" s="95">
        <v>57.160132359866644</v>
      </c>
      <c r="T1505" s="103" t="s">
        <v>73</v>
      </c>
    </row>
    <row r="1506" spans="1:20" x14ac:dyDescent="0.55000000000000004">
      <c r="A1506" s="123">
        <v>2567</v>
      </c>
      <c r="B1506" s="102">
        <v>45565</v>
      </c>
      <c r="C1506" s="103" t="s">
        <v>2205</v>
      </c>
      <c r="D1506" s="104">
        <v>1</v>
      </c>
      <c r="E1506" s="103" t="s">
        <v>198</v>
      </c>
      <c r="F1506" s="103" t="s">
        <v>25</v>
      </c>
      <c r="G1506" s="103" t="s">
        <v>213</v>
      </c>
      <c r="H1506" s="103" t="s">
        <v>2257</v>
      </c>
      <c r="I1506" s="103" t="s">
        <v>97</v>
      </c>
      <c r="J1506" s="103" t="s">
        <v>32</v>
      </c>
      <c r="K1506" s="103" t="s">
        <v>103</v>
      </c>
      <c r="L1506" s="103" t="s">
        <v>104</v>
      </c>
      <c r="M1506" s="104">
        <v>12</v>
      </c>
      <c r="N1506" s="95">
        <v>4489310.4000000004</v>
      </c>
      <c r="O1506" s="95">
        <v>5699798.2000000002</v>
      </c>
      <c r="P1506" s="95">
        <v>5699798.2000000002</v>
      </c>
      <c r="Q1506" s="95">
        <v>5346655.5</v>
      </c>
      <c r="R1506" s="95">
        <v>-353142.7</v>
      </c>
      <c r="S1506" s="95">
        <v>-6.1957053146197349</v>
      </c>
      <c r="T1506" s="103" t="s">
        <v>28</v>
      </c>
    </row>
    <row r="1507" spans="1:20" x14ac:dyDescent="0.55000000000000004">
      <c r="A1507" s="123">
        <v>2567</v>
      </c>
      <c r="B1507" s="102">
        <v>45565</v>
      </c>
      <c r="C1507" s="103" t="s">
        <v>2205</v>
      </c>
      <c r="D1507" s="104">
        <v>1</v>
      </c>
      <c r="E1507" s="103" t="s">
        <v>198</v>
      </c>
      <c r="F1507" s="103" t="s">
        <v>25</v>
      </c>
      <c r="G1507" s="103" t="s">
        <v>211</v>
      </c>
      <c r="H1507" s="103" t="s">
        <v>2258</v>
      </c>
      <c r="I1507" s="103" t="s">
        <v>97</v>
      </c>
      <c r="J1507" s="103" t="s">
        <v>32</v>
      </c>
      <c r="K1507" s="103" t="s">
        <v>103</v>
      </c>
      <c r="L1507" s="103" t="s">
        <v>104</v>
      </c>
      <c r="M1507" s="104">
        <v>12</v>
      </c>
      <c r="N1507" s="95">
        <v>6637515.21</v>
      </c>
      <c r="O1507" s="95">
        <v>5985617.4000000004</v>
      </c>
      <c r="P1507" s="95">
        <v>5985617.4000000004</v>
      </c>
      <c r="Q1507" s="95">
        <v>7008314.5099999998</v>
      </c>
      <c r="R1507" s="95">
        <v>1022697.11</v>
      </c>
      <c r="S1507" s="95">
        <v>17.085908464513619</v>
      </c>
      <c r="T1507" s="103" t="s">
        <v>73</v>
      </c>
    </row>
    <row r="1508" spans="1:20" x14ac:dyDescent="0.55000000000000004">
      <c r="A1508" s="123">
        <v>2567</v>
      </c>
      <c r="B1508" s="102">
        <v>45565</v>
      </c>
      <c r="C1508" s="103" t="s">
        <v>2205</v>
      </c>
      <c r="D1508" s="104">
        <v>1</v>
      </c>
      <c r="E1508" s="103" t="s">
        <v>198</v>
      </c>
      <c r="F1508" s="103" t="s">
        <v>25</v>
      </c>
      <c r="G1508" s="103" t="s">
        <v>207</v>
      </c>
      <c r="H1508" s="103" t="s">
        <v>2259</v>
      </c>
      <c r="I1508" s="103" t="s">
        <v>97</v>
      </c>
      <c r="J1508" s="103" t="s">
        <v>32</v>
      </c>
      <c r="K1508" s="103" t="s">
        <v>103</v>
      </c>
      <c r="L1508" s="103" t="s">
        <v>104</v>
      </c>
      <c r="M1508" s="104">
        <v>12</v>
      </c>
      <c r="N1508" s="95">
        <v>2099941.6800000002</v>
      </c>
      <c r="O1508" s="95">
        <v>1602000</v>
      </c>
      <c r="P1508" s="95">
        <v>1602000</v>
      </c>
      <c r="Q1508" s="95">
        <v>1862864.1</v>
      </c>
      <c r="R1508" s="95">
        <v>260864.1</v>
      </c>
      <c r="S1508" s="95">
        <v>16.283651685393259</v>
      </c>
      <c r="T1508" s="103" t="s">
        <v>73</v>
      </c>
    </row>
    <row r="1509" spans="1:20" x14ac:dyDescent="0.55000000000000004">
      <c r="A1509" s="123">
        <v>2567</v>
      </c>
      <c r="B1509" s="102">
        <v>45565</v>
      </c>
      <c r="C1509" s="103" t="s">
        <v>2205</v>
      </c>
      <c r="D1509" s="104">
        <v>1</v>
      </c>
      <c r="E1509" s="103" t="s">
        <v>198</v>
      </c>
      <c r="F1509" s="103" t="s">
        <v>25</v>
      </c>
      <c r="G1509" s="103" t="s">
        <v>227</v>
      </c>
      <c r="H1509" s="103" t="s">
        <v>2260</v>
      </c>
      <c r="I1509" s="103" t="s">
        <v>97</v>
      </c>
      <c r="J1509" s="103" t="s">
        <v>32</v>
      </c>
      <c r="K1509" s="103" t="s">
        <v>103</v>
      </c>
      <c r="L1509" s="103" t="s">
        <v>104</v>
      </c>
      <c r="M1509" s="104">
        <v>12</v>
      </c>
      <c r="N1509" s="95">
        <v>3048284.4</v>
      </c>
      <c r="O1509" s="95">
        <v>3063334.5</v>
      </c>
      <c r="P1509" s="95">
        <v>3063334.5</v>
      </c>
      <c r="Q1509" s="95">
        <v>4752704.17</v>
      </c>
      <c r="R1509" s="95">
        <v>1689369.67</v>
      </c>
      <c r="S1509" s="95">
        <v>55.14806398060675</v>
      </c>
      <c r="T1509" s="103" t="s">
        <v>73</v>
      </c>
    </row>
    <row r="1510" spans="1:20" x14ac:dyDescent="0.55000000000000004">
      <c r="A1510" s="123">
        <v>2567</v>
      </c>
      <c r="B1510" s="102">
        <v>45565</v>
      </c>
      <c r="C1510" s="103" t="s">
        <v>2205</v>
      </c>
      <c r="D1510" s="104">
        <v>1</v>
      </c>
      <c r="E1510" s="103" t="s">
        <v>198</v>
      </c>
      <c r="F1510" s="103" t="s">
        <v>25</v>
      </c>
      <c r="G1510" s="103" t="s">
        <v>223</v>
      </c>
      <c r="H1510" s="103" t="s">
        <v>2261</v>
      </c>
      <c r="I1510" s="103" t="s">
        <v>97</v>
      </c>
      <c r="J1510" s="103" t="s">
        <v>32</v>
      </c>
      <c r="K1510" s="103" t="s">
        <v>103</v>
      </c>
      <c r="L1510" s="103" t="s">
        <v>104</v>
      </c>
      <c r="M1510" s="104">
        <v>12</v>
      </c>
      <c r="N1510" s="95">
        <v>951948.6</v>
      </c>
      <c r="O1510" s="95">
        <v>763921</v>
      </c>
      <c r="P1510" s="95">
        <v>763921</v>
      </c>
      <c r="Q1510" s="95">
        <v>1777345.51</v>
      </c>
      <c r="R1510" s="95">
        <v>1013424.51</v>
      </c>
      <c r="S1510" s="95">
        <v>132.66090472705946</v>
      </c>
      <c r="T1510" s="103" t="s">
        <v>73</v>
      </c>
    </row>
    <row r="1511" spans="1:20" x14ac:dyDescent="0.55000000000000004">
      <c r="A1511" s="123">
        <v>2567</v>
      </c>
      <c r="B1511" s="102">
        <v>45565</v>
      </c>
      <c r="C1511" s="103" t="s">
        <v>2205</v>
      </c>
      <c r="D1511" s="104">
        <v>1</v>
      </c>
      <c r="E1511" s="103" t="s">
        <v>198</v>
      </c>
      <c r="F1511" s="103" t="s">
        <v>25</v>
      </c>
      <c r="G1511" s="103" t="s">
        <v>209</v>
      </c>
      <c r="H1511" s="103" t="s">
        <v>2262</v>
      </c>
      <c r="I1511" s="103" t="s">
        <v>97</v>
      </c>
      <c r="J1511" s="103" t="s">
        <v>32</v>
      </c>
      <c r="K1511" s="103" t="s">
        <v>103</v>
      </c>
      <c r="L1511" s="103" t="s">
        <v>104</v>
      </c>
      <c r="M1511" s="104">
        <v>12</v>
      </c>
      <c r="N1511" s="95">
        <v>505034.13</v>
      </c>
      <c r="O1511" s="96">
        <v>535952.19999999995</v>
      </c>
      <c r="P1511" s="96">
        <v>535952.19999999995</v>
      </c>
      <c r="Q1511" s="95">
        <v>506274.46</v>
      </c>
      <c r="R1511" s="96">
        <v>-29677.74</v>
      </c>
      <c r="S1511" s="96">
        <v>-5.5373856101346348</v>
      </c>
      <c r="T1511" s="103" t="s">
        <v>28</v>
      </c>
    </row>
    <row r="1512" spans="1:20" x14ac:dyDescent="0.55000000000000004">
      <c r="A1512" s="123">
        <v>2567</v>
      </c>
      <c r="B1512" s="102">
        <v>45565</v>
      </c>
      <c r="C1512" s="103" t="s">
        <v>2205</v>
      </c>
      <c r="D1512" s="104">
        <v>1</v>
      </c>
      <c r="E1512" s="103" t="s">
        <v>198</v>
      </c>
      <c r="F1512" s="103" t="s">
        <v>25</v>
      </c>
      <c r="G1512" s="103" t="s">
        <v>219</v>
      </c>
      <c r="H1512" s="103" t="s">
        <v>2263</v>
      </c>
      <c r="I1512" s="103" t="s">
        <v>97</v>
      </c>
      <c r="J1512" s="103" t="s">
        <v>32</v>
      </c>
      <c r="K1512" s="103" t="s">
        <v>103</v>
      </c>
      <c r="L1512" s="103" t="s">
        <v>104</v>
      </c>
      <c r="M1512" s="104">
        <v>12</v>
      </c>
      <c r="N1512" s="95">
        <v>469010.88</v>
      </c>
      <c r="O1512" s="95">
        <v>617855</v>
      </c>
      <c r="P1512" s="95">
        <v>617855</v>
      </c>
      <c r="Q1512" s="95">
        <v>665326.6</v>
      </c>
      <c r="R1512" s="95">
        <v>47471.6</v>
      </c>
      <c r="S1512" s="95">
        <v>7.6832913871377588</v>
      </c>
      <c r="T1512" s="103" t="s">
        <v>73</v>
      </c>
    </row>
    <row r="1513" spans="1:20" x14ac:dyDescent="0.55000000000000004">
      <c r="A1513" s="123">
        <v>2567</v>
      </c>
      <c r="B1513" s="102">
        <v>45565</v>
      </c>
      <c r="C1513" s="103" t="s">
        <v>2205</v>
      </c>
      <c r="D1513" s="104">
        <v>1</v>
      </c>
      <c r="E1513" s="103" t="s">
        <v>198</v>
      </c>
      <c r="F1513" s="103" t="s">
        <v>25</v>
      </c>
      <c r="G1513" s="103" t="s">
        <v>215</v>
      </c>
      <c r="H1513" s="103" t="s">
        <v>2264</v>
      </c>
      <c r="I1513" s="103" t="s">
        <v>97</v>
      </c>
      <c r="J1513" s="103" t="s">
        <v>32</v>
      </c>
      <c r="K1513" s="103" t="s">
        <v>103</v>
      </c>
      <c r="L1513" s="103" t="s">
        <v>104</v>
      </c>
      <c r="M1513" s="104">
        <v>12</v>
      </c>
      <c r="N1513" s="95">
        <v>1265145.1200000001</v>
      </c>
      <c r="O1513" s="95">
        <v>1400000</v>
      </c>
      <c r="P1513" s="95">
        <v>1400000</v>
      </c>
      <c r="Q1513" s="95">
        <v>1552897.5</v>
      </c>
      <c r="R1513" s="95">
        <v>152897.5</v>
      </c>
      <c r="S1513" s="95">
        <v>10.921250000000001</v>
      </c>
      <c r="T1513" s="103" t="s">
        <v>73</v>
      </c>
    </row>
    <row r="1514" spans="1:20" x14ac:dyDescent="0.55000000000000004">
      <c r="A1514" s="123">
        <v>2567</v>
      </c>
      <c r="B1514" s="102">
        <v>45565</v>
      </c>
      <c r="C1514" s="103" t="s">
        <v>2205</v>
      </c>
      <c r="D1514" s="104">
        <v>1</v>
      </c>
      <c r="E1514" s="103" t="s">
        <v>198</v>
      </c>
      <c r="F1514" s="103" t="s">
        <v>25</v>
      </c>
      <c r="G1514" s="103" t="s">
        <v>199</v>
      </c>
      <c r="H1514" s="103" t="s">
        <v>2265</v>
      </c>
      <c r="I1514" s="103" t="s">
        <v>97</v>
      </c>
      <c r="J1514" s="103" t="s">
        <v>32</v>
      </c>
      <c r="K1514" s="103" t="s">
        <v>103</v>
      </c>
      <c r="L1514" s="103" t="s">
        <v>104</v>
      </c>
      <c r="M1514" s="104">
        <v>12</v>
      </c>
      <c r="N1514" s="95">
        <v>8860489.2699999996</v>
      </c>
      <c r="O1514" s="95">
        <v>4521457</v>
      </c>
      <c r="P1514" s="95">
        <v>4521457</v>
      </c>
      <c r="Q1514" s="95">
        <v>10905361.970000001</v>
      </c>
      <c r="R1514" s="95">
        <v>6383904.9699999997</v>
      </c>
      <c r="S1514" s="95">
        <v>141.19132328362295</v>
      </c>
      <c r="T1514" s="103" t="s">
        <v>73</v>
      </c>
    </row>
    <row r="1515" spans="1:20" x14ac:dyDescent="0.55000000000000004">
      <c r="A1515" s="123">
        <v>2567</v>
      </c>
      <c r="B1515" s="102">
        <v>45565</v>
      </c>
      <c r="C1515" s="103" t="s">
        <v>2205</v>
      </c>
      <c r="D1515" s="104">
        <v>1</v>
      </c>
      <c r="E1515" s="103" t="s">
        <v>198</v>
      </c>
      <c r="F1515" s="103" t="s">
        <v>25</v>
      </c>
      <c r="G1515" s="103" t="s">
        <v>203</v>
      </c>
      <c r="H1515" s="103" t="s">
        <v>2266</v>
      </c>
      <c r="I1515" s="103" t="s">
        <v>97</v>
      </c>
      <c r="J1515" s="103" t="s">
        <v>32</v>
      </c>
      <c r="K1515" s="103" t="s">
        <v>103</v>
      </c>
      <c r="L1515" s="103" t="s">
        <v>104</v>
      </c>
      <c r="M1515" s="104">
        <v>12</v>
      </c>
      <c r="N1515" s="95">
        <v>1028449.12</v>
      </c>
      <c r="O1515" s="95">
        <v>710137.54</v>
      </c>
      <c r="P1515" s="95">
        <v>710137.54</v>
      </c>
      <c r="Q1515" s="95">
        <v>1222009.8600000001</v>
      </c>
      <c r="R1515" s="95">
        <v>511872.32</v>
      </c>
      <c r="S1515" s="95">
        <v>72.080729600634825</v>
      </c>
      <c r="T1515" s="103" t="s">
        <v>73</v>
      </c>
    </row>
    <row r="1516" spans="1:20" x14ac:dyDescent="0.55000000000000004">
      <c r="A1516" s="123">
        <v>2567</v>
      </c>
      <c r="B1516" s="102">
        <v>45565</v>
      </c>
      <c r="C1516" s="103" t="s">
        <v>2205</v>
      </c>
      <c r="D1516" s="104">
        <v>1</v>
      </c>
      <c r="E1516" s="103" t="s">
        <v>198</v>
      </c>
      <c r="F1516" s="103" t="s">
        <v>25</v>
      </c>
      <c r="G1516" s="103" t="s">
        <v>201</v>
      </c>
      <c r="H1516" s="103" t="s">
        <v>2267</v>
      </c>
      <c r="I1516" s="103" t="s">
        <v>97</v>
      </c>
      <c r="J1516" s="103" t="s">
        <v>32</v>
      </c>
      <c r="K1516" s="103" t="s">
        <v>103</v>
      </c>
      <c r="L1516" s="103" t="s">
        <v>104</v>
      </c>
      <c r="M1516" s="104">
        <v>12</v>
      </c>
      <c r="N1516" s="95">
        <v>1984472.58</v>
      </c>
      <c r="O1516" s="95">
        <v>1837169</v>
      </c>
      <c r="P1516" s="95">
        <v>1837169</v>
      </c>
      <c r="Q1516" s="95">
        <v>1927198.8</v>
      </c>
      <c r="R1516" s="95">
        <v>90029.8</v>
      </c>
      <c r="S1516" s="95">
        <v>4.9004637025771727</v>
      </c>
      <c r="T1516" s="103" t="s">
        <v>73</v>
      </c>
    </row>
    <row r="1517" spans="1:20" x14ac:dyDescent="0.55000000000000004">
      <c r="A1517" s="123">
        <v>2567</v>
      </c>
      <c r="B1517" s="102">
        <v>45565</v>
      </c>
      <c r="C1517" s="103" t="s">
        <v>2205</v>
      </c>
      <c r="D1517" s="104">
        <v>1</v>
      </c>
      <c r="E1517" s="103" t="s">
        <v>198</v>
      </c>
      <c r="F1517" s="103" t="s">
        <v>56</v>
      </c>
      <c r="G1517" s="103" t="s">
        <v>205</v>
      </c>
      <c r="H1517" s="103" t="s">
        <v>2253</v>
      </c>
      <c r="I1517" s="103" t="s">
        <v>97</v>
      </c>
      <c r="J1517" s="103" t="s">
        <v>32</v>
      </c>
      <c r="K1517" s="103" t="s">
        <v>105</v>
      </c>
      <c r="L1517" s="103" t="s">
        <v>106</v>
      </c>
      <c r="M1517" s="104">
        <v>12</v>
      </c>
      <c r="N1517" s="95">
        <v>416105198.83999997</v>
      </c>
      <c r="O1517" s="95">
        <v>427000000</v>
      </c>
      <c r="P1517" s="95">
        <v>427000000</v>
      </c>
      <c r="Q1517" s="95">
        <v>429998277.06000006</v>
      </c>
      <c r="R1517" s="95">
        <v>2998277.06</v>
      </c>
      <c r="S1517" s="95">
        <v>0.70217261358313821</v>
      </c>
      <c r="T1517" s="103" t="s">
        <v>73</v>
      </c>
    </row>
    <row r="1518" spans="1:20" x14ac:dyDescent="0.55000000000000004">
      <c r="A1518" s="123">
        <v>2567</v>
      </c>
      <c r="B1518" s="102">
        <v>45565</v>
      </c>
      <c r="C1518" s="103" t="s">
        <v>2205</v>
      </c>
      <c r="D1518" s="104">
        <v>1</v>
      </c>
      <c r="E1518" s="103" t="s">
        <v>198</v>
      </c>
      <c r="F1518" s="103" t="s">
        <v>25</v>
      </c>
      <c r="G1518" s="103" t="s">
        <v>225</v>
      </c>
      <c r="H1518" s="103" t="s">
        <v>2254</v>
      </c>
      <c r="I1518" s="103" t="s">
        <v>97</v>
      </c>
      <c r="J1518" s="103" t="s">
        <v>32</v>
      </c>
      <c r="K1518" s="103" t="s">
        <v>105</v>
      </c>
      <c r="L1518" s="103" t="s">
        <v>106</v>
      </c>
      <c r="M1518" s="104">
        <v>12</v>
      </c>
      <c r="N1518" s="95">
        <v>24861139.16</v>
      </c>
      <c r="O1518" s="95">
        <v>25850640</v>
      </c>
      <c r="P1518" s="95">
        <v>25850640</v>
      </c>
      <c r="Q1518" s="95">
        <v>24501304.030000001</v>
      </c>
      <c r="R1518" s="95">
        <v>-1349335.97</v>
      </c>
      <c r="S1518" s="95">
        <v>-5.2197391244472087</v>
      </c>
      <c r="T1518" s="103" t="s">
        <v>28</v>
      </c>
    </row>
    <row r="1519" spans="1:20" x14ac:dyDescent="0.55000000000000004">
      <c r="A1519" s="123">
        <v>2567</v>
      </c>
      <c r="B1519" s="102">
        <v>45565</v>
      </c>
      <c r="C1519" s="103" t="s">
        <v>2205</v>
      </c>
      <c r="D1519" s="104">
        <v>1</v>
      </c>
      <c r="E1519" s="103" t="s">
        <v>198</v>
      </c>
      <c r="F1519" s="103" t="s">
        <v>25</v>
      </c>
      <c r="G1519" s="103" t="s">
        <v>221</v>
      </c>
      <c r="H1519" s="103" t="s">
        <v>2255</v>
      </c>
      <c r="I1519" s="103" t="s">
        <v>97</v>
      </c>
      <c r="J1519" s="103" t="s">
        <v>32</v>
      </c>
      <c r="K1519" s="103" t="s">
        <v>105</v>
      </c>
      <c r="L1519" s="103" t="s">
        <v>106</v>
      </c>
      <c r="M1519" s="104">
        <v>12</v>
      </c>
      <c r="N1519" s="95">
        <v>22010612.280000001</v>
      </c>
      <c r="O1519" s="95">
        <v>22889525</v>
      </c>
      <c r="P1519" s="95">
        <v>22889525</v>
      </c>
      <c r="Q1519" s="95">
        <v>22976316.330000002</v>
      </c>
      <c r="R1519" s="95">
        <v>86791.33</v>
      </c>
      <c r="S1519" s="95">
        <v>0.37917488458148429</v>
      </c>
      <c r="T1519" s="103" t="s">
        <v>73</v>
      </c>
    </row>
    <row r="1520" spans="1:20" x14ac:dyDescent="0.55000000000000004">
      <c r="A1520" s="123">
        <v>2567</v>
      </c>
      <c r="B1520" s="102">
        <v>45565</v>
      </c>
      <c r="C1520" s="103" t="s">
        <v>2205</v>
      </c>
      <c r="D1520" s="104">
        <v>1</v>
      </c>
      <c r="E1520" s="103" t="s">
        <v>198</v>
      </c>
      <c r="F1520" s="103" t="s">
        <v>25</v>
      </c>
      <c r="G1520" s="103" t="s">
        <v>217</v>
      </c>
      <c r="H1520" s="103" t="s">
        <v>2256</v>
      </c>
      <c r="I1520" s="103" t="s">
        <v>97</v>
      </c>
      <c r="J1520" s="103" t="s">
        <v>32</v>
      </c>
      <c r="K1520" s="103" t="s">
        <v>105</v>
      </c>
      <c r="L1520" s="103" t="s">
        <v>106</v>
      </c>
      <c r="M1520" s="104">
        <v>12</v>
      </c>
      <c r="N1520" s="95">
        <v>34376180.350000001</v>
      </c>
      <c r="O1520" s="95">
        <v>35949033.619999997</v>
      </c>
      <c r="P1520" s="95">
        <v>35949033.619999997</v>
      </c>
      <c r="Q1520" s="95">
        <v>35845095.599999994</v>
      </c>
      <c r="R1520" s="95">
        <v>-103938.02</v>
      </c>
      <c r="S1520" s="95">
        <v>-0.28912604744449871</v>
      </c>
      <c r="T1520" s="103" t="s">
        <v>28</v>
      </c>
    </row>
    <row r="1521" spans="1:20" x14ac:dyDescent="0.55000000000000004">
      <c r="A1521" s="123">
        <v>2567</v>
      </c>
      <c r="B1521" s="102">
        <v>45565</v>
      </c>
      <c r="C1521" s="103" t="s">
        <v>2205</v>
      </c>
      <c r="D1521" s="104">
        <v>1</v>
      </c>
      <c r="E1521" s="103" t="s">
        <v>198</v>
      </c>
      <c r="F1521" s="103" t="s">
        <v>25</v>
      </c>
      <c r="G1521" s="103" t="s">
        <v>213</v>
      </c>
      <c r="H1521" s="103" t="s">
        <v>2257</v>
      </c>
      <c r="I1521" s="103" t="s">
        <v>97</v>
      </c>
      <c r="J1521" s="103" t="s">
        <v>32</v>
      </c>
      <c r="K1521" s="103" t="s">
        <v>105</v>
      </c>
      <c r="L1521" s="103" t="s">
        <v>106</v>
      </c>
      <c r="M1521" s="104">
        <v>12</v>
      </c>
      <c r="N1521" s="95">
        <v>47042953.780000001</v>
      </c>
      <c r="O1521" s="95">
        <v>47294939.780000001</v>
      </c>
      <c r="P1521" s="95">
        <v>47294939.780000001</v>
      </c>
      <c r="Q1521" s="95">
        <v>48299467.549999997</v>
      </c>
      <c r="R1521" s="95">
        <v>1004527.77</v>
      </c>
      <c r="S1521" s="95">
        <v>2.1239645819885218</v>
      </c>
      <c r="T1521" s="103" t="s">
        <v>73</v>
      </c>
    </row>
    <row r="1522" spans="1:20" x14ac:dyDescent="0.55000000000000004">
      <c r="A1522" s="123">
        <v>2567</v>
      </c>
      <c r="B1522" s="102">
        <v>45565</v>
      </c>
      <c r="C1522" s="103" t="s">
        <v>2205</v>
      </c>
      <c r="D1522" s="104">
        <v>1</v>
      </c>
      <c r="E1522" s="103" t="s">
        <v>198</v>
      </c>
      <c r="F1522" s="103" t="s">
        <v>25</v>
      </c>
      <c r="G1522" s="103" t="s">
        <v>211</v>
      </c>
      <c r="H1522" s="103" t="s">
        <v>2258</v>
      </c>
      <c r="I1522" s="103" t="s">
        <v>97</v>
      </c>
      <c r="J1522" s="103" t="s">
        <v>32</v>
      </c>
      <c r="K1522" s="103" t="s">
        <v>105</v>
      </c>
      <c r="L1522" s="103" t="s">
        <v>106</v>
      </c>
      <c r="M1522" s="104">
        <v>12</v>
      </c>
      <c r="N1522" s="95">
        <v>60475301.219999999</v>
      </c>
      <c r="O1522" s="95">
        <v>63472279.020000003</v>
      </c>
      <c r="P1522" s="95">
        <v>63472279.020000003</v>
      </c>
      <c r="Q1522" s="95">
        <v>64078746.189999998</v>
      </c>
      <c r="R1522" s="95">
        <v>606467.17000000004</v>
      </c>
      <c r="S1522" s="95">
        <v>0.95548352660994462</v>
      </c>
      <c r="T1522" s="103" t="s">
        <v>73</v>
      </c>
    </row>
    <row r="1523" spans="1:20" x14ac:dyDescent="0.55000000000000004">
      <c r="A1523" s="123">
        <v>2567</v>
      </c>
      <c r="B1523" s="102">
        <v>45565</v>
      </c>
      <c r="C1523" s="103" t="s">
        <v>2205</v>
      </c>
      <c r="D1523" s="104">
        <v>1</v>
      </c>
      <c r="E1523" s="103" t="s">
        <v>198</v>
      </c>
      <c r="F1523" s="103" t="s">
        <v>25</v>
      </c>
      <c r="G1523" s="103" t="s">
        <v>207</v>
      </c>
      <c r="H1523" s="103" t="s">
        <v>2259</v>
      </c>
      <c r="I1523" s="103" t="s">
        <v>97</v>
      </c>
      <c r="J1523" s="103" t="s">
        <v>32</v>
      </c>
      <c r="K1523" s="103" t="s">
        <v>105</v>
      </c>
      <c r="L1523" s="103" t="s">
        <v>106</v>
      </c>
      <c r="M1523" s="104">
        <v>12</v>
      </c>
      <c r="N1523" s="95">
        <v>29162100.969999999</v>
      </c>
      <c r="O1523" s="95">
        <v>29098792.52</v>
      </c>
      <c r="P1523" s="95">
        <v>29098792.52</v>
      </c>
      <c r="Q1523" s="95">
        <v>30084241.68</v>
      </c>
      <c r="R1523" s="95">
        <v>985449.16</v>
      </c>
      <c r="S1523" s="95">
        <v>3.3865637528522439</v>
      </c>
      <c r="T1523" s="103" t="s">
        <v>73</v>
      </c>
    </row>
    <row r="1524" spans="1:20" x14ac:dyDescent="0.55000000000000004">
      <c r="A1524" s="123">
        <v>2567</v>
      </c>
      <c r="B1524" s="102">
        <v>45565</v>
      </c>
      <c r="C1524" s="103" t="s">
        <v>2205</v>
      </c>
      <c r="D1524" s="104">
        <v>1</v>
      </c>
      <c r="E1524" s="103" t="s">
        <v>198</v>
      </c>
      <c r="F1524" s="103" t="s">
        <v>25</v>
      </c>
      <c r="G1524" s="103" t="s">
        <v>227</v>
      </c>
      <c r="H1524" s="103" t="s">
        <v>2260</v>
      </c>
      <c r="I1524" s="103" t="s">
        <v>97</v>
      </c>
      <c r="J1524" s="103" t="s">
        <v>32</v>
      </c>
      <c r="K1524" s="103" t="s">
        <v>105</v>
      </c>
      <c r="L1524" s="103" t="s">
        <v>106</v>
      </c>
      <c r="M1524" s="104">
        <v>12</v>
      </c>
      <c r="N1524" s="95">
        <v>32317981.16</v>
      </c>
      <c r="O1524" s="95">
        <v>32299320</v>
      </c>
      <c r="P1524" s="95">
        <v>32299320</v>
      </c>
      <c r="Q1524" s="95">
        <v>33224934.529999997</v>
      </c>
      <c r="R1524" s="95">
        <v>925614.53</v>
      </c>
      <c r="S1524" s="95">
        <v>2.865739990810952</v>
      </c>
      <c r="T1524" s="103" t="s">
        <v>73</v>
      </c>
    </row>
    <row r="1525" spans="1:20" x14ac:dyDescent="0.55000000000000004">
      <c r="A1525" s="123">
        <v>2567</v>
      </c>
      <c r="B1525" s="102">
        <v>45565</v>
      </c>
      <c r="C1525" s="103" t="s">
        <v>2205</v>
      </c>
      <c r="D1525" s="104">
        <v>1</v>
      </c>
      <c r="E1525" s="103" t="s">
        <v>198</v>
      </c>
      <c r="F1525" s="103" t="s">
        <v>25</v>
      </c>
      <c r="G1525" s="103" t="s">
        <v>223</v>
      </c>
      <c r="H1525" s="103" t="s">
        <v>2261</v>
      </c>
      <c r="I1525" s="103" t="s">
        <v>97</v>
      </c>
      <c r="J1525" s="103" t="s">
        <v>32</v>
      </c>
      <c r="K1525" s="103" t="s">
        <v>105</v>
      </c>
      <c r="L1525" s="103" t="s">
        <v>106</v>
      </c>
      <c r="M1525" s="104">
        <v>12</v>
      </c>
      <c r="N1525" s="95">
        <v>27780380.789999999</v>
      </c>
      <c r="O1525" s="95">
        <v>31669190</v>
      </c>
      <c r="P1525" s="95">
        <v>31669190</v>
      </c>
      <c r="Q1525" s="95">
        <v>29035706.779999997</v>
      </c>
      <c r="R1525" s="95">
        <v>-2633483.2200000002</v>
      </c>
      <c r="S1525" s="95">
        <v>-8.3156001779647664</v>
      </c>
      <c r="T1525" s="103" t="s">
        <v>28</v>
      </c>
    </row>
    <row r="1526" spans="1:20" x14ac:dyDescent="0.55000000000000004">
      <c r="A1526" s="123">
        <v>2567</v>
      </c>
      <c r="B1526" s="102">
        <v>45565</v>
      </c>
      <c r="C1526" s="103" t="s">
        <v>2205</v>
      </c>
      <c r="D1526" s="104">
        <v>1</v>
      </c>
      <c r="E1526" s="103" t="s">
        <v>198</v>
      </c>
      <c r="F1526" s="103" t="s">
        <v>25</v>
      </c>
      <c r="G1526" s="103" t="s">
        <v>209</v>
      </c>
      <c r="H1526" s="103" t="s">
        <v>2262</v>
      </c>
      <c r="I1526" s="103" t="s">
        <v>97</v>
      </c>
      <c r="J1526" s="103" t="s">
        <v>32</v>
      </c>
      <c r="K1526" s="103" t="s">
        <v>105</v>
      </c>
      <c r="L1526" s="103" t="s">
        <v>106</v>
      </c>
      <c r="M1526" s="104">
        <v>12</v>
      </c>
      <c r="N1526" s="95">
        <v>29753120.879999999</v>
      </c>
      <c r="O1526" s="95">
        <v>33053715.48</v>
      </c>
      <c r="P1526" s="95">
        <v>33053715.48</v>
      </c>
      <c r="Q1526" s="95">
        <v>30113622.529999997</v>
      </c>
      <c r="R1526" s="95">
        <v>-2940092.95</v>
      </c>
      <c r="S1526" s="95">
        <v>-8.8948939848501407</v>
      </c>
      <c r="T1526" s="103" t="s">
        <v>28</v>
      </c>
    </row>
    <row r="1527" spans="1:20" x14ac:dyDescent="0.55000000000000004">
      <c r="A1527" s="123">
        <v>2567</v>
      </c>
      <c r="B1527" s="102">
        <v>45565</v>
      </c>
      <c r="C1527" s="103" t="s">
        <v>2205</v>
      </c>
      <c r="D1527" s="104">
        <v>1</v>
      </c>
      <c r="E1527" s="103" t="s">
        <v>198</v>
      </c>
      <c r="F1527" s="103" t="s">
        <v>25</v>
      </c>
      <c r="G1527" s="103" t="s">
        <v>219</v>
      </c>
      <c r="H1527" s="103" t="s">
        <v>2263</v>
      </c>
      <c r="I1527" s="103" t="s">
        <v>97</v>
      </c>
      <c r="J1527" s="103" t="s">
        <v>32</v>
      </c>
      <c r="K1527" s="103" t="s">
        <v>105</v>
      </c>
      <c r="L1527" s="103" t="s">
        <v>106</v>
      </c>
      <c r="M1527" s="104">
        <v>12</v>
      </c>
      <c r="N1527" s="95">
        <v>17224907.949999999</v>
      </c>
      <c r="O1527" s="96">
        <v>17650600</v>
      </c>
      <c r="P1527" s="96">
        <v>17650600</v>
      </c>
      <c r="Q1527" s="95">
        <v>17861516.07</v>
      </c>
      <c r="R1527" s="96">
        <v>210916.07</v>
      </c>
      <c r="S1527" s="96">
        <v>1.1949512764438603</v>
      </c>
      <c r="T1527" s="103" t="s">
        <v>73</v>
      </c>
    </row>
    <row r="1528" spans="1:20" x14ac:dyDescent="0.55000000000000004">
      <c r="A1528" s="123">
        <v>2567</v>
      </c>
      <c r="B1528" s="102">
        <v>45565</v>
      </c>
      <c r="C1528" s="103" t="s">
        <v>2205</v>
      </c>
      <c r="D1528" s="104">
        <v>1</v>
      </c>
      <c r="E1528" s="103" t="s">
        <v>198</v>
      </c>
      <c r="F1528" s="103" t="s">
        <v>25</v>
      </c>
      <c r="G1528" s="103" t="s">
        <v>215</v>
      </c>
      <c r="H1528" s="103" t="s">
        <v>2264</v>
      </c>
      <c r="I1528" s="103" t="s">
        <v>97</v>
      </c>
      <c r="J1528" s="103" t="s">
        <v>32</v>
      </c>
      <c r="K1528" s="103" t="s">
        <v>105</v>
      </c>
      <c r="L1528" s="103" t="s">
        <v>106</v>
      </c>
      <c r="M1528" s="104">
        <v>12</v>
      </c>
      <c r="N1528" s="95">
        <v>21664987.82</v>
      </c>
      <c r="O1528" s="95">
        <v>23469192</v>
      </c>
      <c r="P1528" s="95">
        <v>23469192</v>
      </c>
      <c r="Q1528" s="95">
        <v>23125743.32</v>
      </c>
      <c r="R1528" s="95">
        <v>-343448.68</v>
      </c>
      <c r="S1528" s="95">
        <v>-1.4634022338732411</v>
      </c>
      <c r="T1528" s="103" t="s">
        <v>28</v>
      </c>
    </row>
    <row r="1529" spans="1:20" x14ac:dyDescent="0.55000000000000004">
      <c r="A1529" s="123">
        <v>2567</v>
      </c>
      <c r="B1529" s="102">
        <v>45565</v>
      </c>
      <c r="C1529" s="103" t="s">
        <v>2205</v>
      </c>
      <c r="D1529" s="104">
        <v>1</v>
      </c>
      <c r="E1529" s="103" t="s">
        <v>198</v>
      </c>
      <c r="F1529" s="103" t="s">
        <v>25</v>
      </c>
      <c r="G1529" s="103" t="s">
        <v>199</v>
      </c>
      <c r="H1529" s="103" t="s">
        <v>2265</v>
      </c>
      <c r="I1529" s="103" t="s">
        <v>97</v>
      </c>
      <c r="J1529" s="103" t="s">
        <v>32</v>
      </c>
      <c r="K1529" s="103" t="s">
        <v>105</v>
      </c>
      <c r="L1529" s="103" t="s">
        <v>106</v>
      </c>
      <c r="M1529" s="104">
        <v>12</v>
      </c>
      <c r="N1529" s="95">
        <v>98254366.859999999</v>
      </c>
      <c r="O1529" s="95">
        <v>106013000</v>
      </c>
      <c r="P1529" s="95">
        <v>106013000</v>
      </c>
      <c r="Q1529" s="95">
        <v>104313326.8</v>
      </c>
      <c r="R1529" s="95">
        <v>-1699673.2</v>
      </c>
      <c r="S1529" s="95">
        <v>-1.6032686557309008</v>
      </c>
      <c r="T1529" s="103" t="s">
        <v>28</v>
      </c>
    </row>
    <row r="1530" spans="1:20" x14ac:dyDescent="0.55000000000000004">
      <c r="A1530" s="123">
        <v>2567</v>
      </c>
      <c r="B1530" s="102">
        <v>45565</v>
      </c>
      <c r="C1530" s="103" t="s">
        <v>2205</v>
      </c>
      <c r="D1530" s="104">
        <v>1</v>
      </c>
      <c r="E1530" s="103" t="s">
        <v>198</v>
      </c>
      <c r="F1530" s="103" t="s">
        <v>25</v>
      </c>
      <c r="G1530" s="103" t="s">
        <v>203</v>
      </c>
      <c r="H1530" s="103" t="s">
        <v>2266</v>
      </c>
      <c r="I1530" s="103" t="s">
        <v>97</v>
      </c>
      <c r="J1530" s="103" t="s">
        <v>32</v>
      </c>
      <c r="K1530" s="103" t="s">
        <v>105</v>
      </c>
      <c r="L1530" s="103" t="s">
        <v>106</v>
      </c>
      <c r="M1530" s="104">
        <v>12</v>
      </c>
      <c r="N1530" s="95">
        <v>20896541.850000001</v>
      </c>
      <c r="O1530" s="95">
        <v>18871538.649999999</v>
      </c>
      <c r="P1530" s="95">
        <v>18871538.649999999</v>
      </c>
      <c r="Q1530" s="95">
        <v>21443444.469999999</v>
      </c>
      <c r="R1530" s="95">
        <v>2571905.8199999998</v>
      </c>
      <c r="S1530" s="95">
        <v>13.628490329801487</v>
      </c>
      <c r="T1530" s="103" t="s">
        <v>73</v>
      </c>
    </row>
    <row r="1531" spans="1:20" x14ac:dyDescent="0.55000000000000004">
      <c r="A1531" s="123">
        <v>2567</v>
      </c>
      <c r="B1531" s="102">
        <v>45565</v>
      </c>
      <c r="C1531" s="103" t="s">
        <v>2205</v>
      </c>
      <c r="D1531" s="104">
        <v>1</v>
      </c>
      <c r="E1531" s="103" t="s">
        <v>198</v>
      </c>
      <c r="F1531" s="103" t="s">
        <v>25</v>
      </c>
      <c r="G1531" s="103" t="s">
        <v>201</v>
      </c>
      <c r="H1531" s="103" t="s">
        <v>2267</v>
      </c>
      <c r="I1531" s="103" t="s">
        <v>97</v>
      </c>
      <c r="J1531" s="103" t="s">
        <v>32</v>
      </c>
      <c r="K1531" s="103" t="s">
        <v>105</v>
      </c>
      <c r="L1531" s="103" t="s">
        <v>106</v>
      </c>
      <c r="M1531" s="104">
        <v>12</v>
      </c>
      <c r="N1531" s="95">
        <v>19847636.41</v>
      </c>
      <c r="O1531" s="95">
        <v>23386676.399999999</v>
      </c>
      <c r="P1531" s="95">
        <v>23386676.399999999</v>
      </c>
      <c r="Q1531" s="95">
        <v>20522577.84</v>
      </c>
      <c r="R1531" s="95">
        <v>-2864098.56</v>
      </c>
      <c r="S1531" s="95">
        <v>-12.246710524459132</v>
      </c>
      <c r="T1531" s="103" t="s">
        <v>28</v>
      </c>
    </row>
    <row r="1532" spans="1:20" x14ac:dyDescent="0.55000000000000004">
      <c r="A1532" s="123">
        <v>2567</v>
      </c>
      <c r="B1532" s="102">
        <v>45565</v>
      </c>
      <c r="C1532" s="103" t="s">
        <v>2205</v>
      </c>
      <c r="D1532" s="104">
        <v>1</v>
      </c>
      <c r="E1532" s="103" t="s">
        <v>198</v>
      </c>
      <c r="F1532" s="103" t="s">
        <v>56</v>
      </c>
      <c r="G1532" s="103" t="s">
        <v>205</v>
      </c>
      <c r="H1532" s="103" t="s">
        <v>2253</v>
      </c>
      <c r="I1532" s="103" t="s">
        <v>97</v>
      </c>
      <c r="J1532" s="103" t="s">
        <v>32</v>
      </c>
      <c r="K1532" s="103" t="s">
        <v>107</v>
      </c>
      <c r="L1532" s="103" t="s">
        <v>108</v>
      </c>
      <c r="M1532" s="104">
        <v>12</v>
      </c>
      <c r="N1532" s="95">
        <v>117436658.76000001</v>
      </c>
      <c r="O1532" s="95">
        <v>149218500</v>
      </c>
      <c r="P1532" s="95">
        <v>149218500</v>
      </c>
      <c r="Q1532" s="95">
        <v>134493284.59999999</v>
      </c>
      <c r="R1532" s="95">
        <v>-14725215.4</v>
      </c>
      <c r="S1532" s="95">
        <v>-9.868223712207266</v>
      </c>
      <c r="T1532" s="103" t="s">
        <v>28</v>
      </c>
    </row>
    <row r="1533" spans="1:20" x14ac:dyDescent="0.55000000000000004">
      <c r="A1533" s="123">
        <v>2567</v>
      </c>
      <c r="B1533" s="102">
        <v>45565</v>
      </c>
      <c r="C1533" s="103" t="s">
        <v>2205</v>
      </c>
      <c r="D1533" s="104">
        <v>1</v>
      </c>
      <c r="E1533" s="103" t="s">
        <v>198</v>
      </c>
      <c r="F1533" s="103" t="s">
        <v>25</v>
      </c>
      <c r="G1533" s="103" t="s">
        <v>225</v>
      </c>
      <c r="H1533" s="103" t="s">
        <v>2254</v>
      </c>
      <c r="I1533" s="103" t="s">
        <v>97</v>
      </c>
      <c r="J1533" s="103" t="s">
        <v>32</v>
      </c>
      <c r="K1533" s="103" t="s">
        <v>107</v>
      </c>
      <c r="L1533" s="103" t="s">
        <v>108</v>
      </c>
      <c r="M1533" s="104">
        <v>12</v>
      </c>
      <c r="N1533" s="95">
        <v>6146892</v>
      </c>
      <c r="O1533" s="95">
        <v>6795624</v>
      </c>
      <c r="P1533" s="95">
        <v>6795624</v>
      </c>
      <c r="Q1533" s="95">
        <v>7270433</v>
      </c>
      <c r="R1533" s="95">
        <v>474809</v>
      </c>
      <c r="S1533" s="95">
        <v>6.9869816222910508</v>
      </c>
      <c r="T1533" s="103" t="s">
        <v>73</v>
      </c>
    </row>
    <row r="1534" spans="1:20" x14ac:dyDescent="0.55000000000000004">
      <c r="A1534" s="123">
        <v>2567</v>
      </c>
      <c r="B1534" s="102">
        <v>45565</v>
      </c>
      <c r="C1534" s="103" t="s">
        <v>2205</v>
      </c>
      <c r="D1534" s="104">
        <v>1</v>
      </c>
      <c r="E1534" s="103" t="s">
        <v>198</v>
      </c>
      <c r="F1534" s="103" t="s">
        <v>25</v>
      </c>
      <c r="G1534" s="103" t="s">
        <v>221</v>
      </c>
      <c r="H1534" s="103" t="s">
        <v>2255</v>
      </c>
      <c r="I1534" s="103" t="s">
        <v>97</v>
      </c>
      <c r="J1534" s="103" t="s">
        <v>32</v>
      </c>
      <c r="K1534" s="103" t="s">
        <v>107</v>
      </c>
      <c r="L1534" s="103" t="s">
        <v>108</v>
      </c>
      <c r="M1534" s="104">
        <v>12</v>
      </c>
      <c r="N1534" s="95">
        <v>6435499.2000000002</v>
      </c>
      <c r="O1534" s="95">
        <v>6669952</v>
      </c>
      <c r="P1534" s="95">
        <v>6669952</v>
      </c>
      <c r="Q1534" s="95">
        <v>6703512</v>
      </c>
      <c r="R1534" s="95">
        <v>33560</v>
      </c>
      <c r="S1534" s="95">
        <v>0.50315204667140034</v>
      </c>
      <c r="T1534" s="103" t="s">
        <v>73</v>
      </c>
    </row>
    <row r="1535" spans="1:20" x14ac:dyDescent="0.55000000000000004">
      <c r="A1535" s="123">
        <v>2567</v>
      </c>
      <c r="B1535" s="102">
        <v>45565</v>
      </c>
      <c r="C1535" s="103" t="s">
        <v>2205</v>
      </c>
      <c r="D1535" s="104">
        <v>1</v>
      </c>
      <c r="E1535" s="103" t="s">
        <v>198</v>
      </c>
      <c r="F1535" s="103" t="s">
        <v>25</v>
      </c>
      <c r="G1535" s="103" t="s">
        <v>217</v>
      </c>
      <c r="H1535" s="103" t="s">
        <v>2256</v>
      </c>
      <c r="I1535" s="103" t="s">
        <v>97</v>
      </c>
      <c r="J1535" s="103" t="s">
        <v>32</v>
      </c>
      <c r="K1535" s="103" t="s">
        <v>107</v>
      </c>
      <c r="L1535" s="103" t="s">
        <v>108</v>
      </c>
      <c r="M1535" s="104">
        <v>12</v>
      </c>
      <c r="N1535" s="95">
        <v>7058277.5999999996</v>
      </c>
      <c r="O1535" s="95">
        <v>7886880</v>
      </c>
      <c r="P1535" s="95">
        <v>7886880</v>
      </c>
      <c r="Q1535" s="95">
        <v>8848019.3599999994</v>
      </c>
      <c r="R1535" s="95">
        <v>961139.36</v>
      </c>
      <c r="S1535" s="95">
        <v>12.186559957803338</v>
      </c>
      <c r="T1535" s="103" t="s">
        <v>73</v>
      </c>
    </row>
    <row r="1536" spans="1:20" x14ac:dyDescent="0.55000000000000004">
      <c r="A1536" s="123">
        <v>2567</v>
      </c>
      <c r="B1536" s="102">
        <v>45565</v>
      </c>
      <c r="C1536" s="103" t="s">
        <v>2205</v>
      </c>
      <c r="D1536" s="104">
        <v>1</v>
      </c>
      <c r="E1536" s="103" t="s">
        <v>198</v>
      </c>
      <c r="F1536" s="103" t="s">
        <v>25</v>
      </c>
      <c r="G1536" s="103" t="s">
        <v>213</v>
      </c>
      <c r="H1536" s="103" t="s">
        <v>2257</v>
      </c>
      <c r="I1536" s="103" t="s">
        <v>97</v>
      </c>
      <c r="J1536" s="103" t="s">
        <v>32</v>
      </c>
      <c r="K1536" s="103" t="s">
        <v>107</v>
      </c>
      <c r="L1536" s="103" t="s">
        <v>108</v>
      </c>
      <c r="M1536" s="104">
        <v>12</v>
      </c>
      <c r="N1536" s="95">
        <v>12746187.32</v>
      </c>
      <c r="O1536" s="95">
        <v>15551856</v>
      </c>
      <c r="P1536" s="95">
        <v>15551856</v>
      </c>
      <c r="Q1536" s="95">
        <v>15019663.379999999</v>
      </c>
      <c r="R1536" s="95">
        <v>-532192.62</v>
      </c>
      <c r="S1536" s="95">
        <v>-3.4220521331987643</v>
      </c>
      <c r="T1536" s="103" t="s">
        <v>28</v>
      </c>
    </row>
    <row r="1537" spans="1:20" x14ac:dyDescent="0.55000000000000004">
      <c r="A1537" s="123">
        <v>2567</v>
      </c>
      <c r="B1537" s="102">
        <v>45565</v>
      </c>
      <c r="C1537" s="103" t="s">
        <v>2205</v>
      </c>
      <c r="D1537" s="104">
        <v>1</v>
      </c>
      <c r="E1537" s="103" t="s">
        <v>198</v>
      </c>
      <c r="F1537" s="103" t="s">
        <v>25</v>
      </c>
      <c r="G1537" s="103" t="s">
        <v>211</v>
      </c>
      <c r="H1537" s="103" t="s">
        <v>2258</v>
      </c>
      <c r="I1537" s="103" t="s">
        <v>97</v>
      </c>
      <c r="J1537" s="103" t="s">
        <v>32</v>
      </c>
      <c r="K1537" s="103" t="s">
        <v>107</v>
      </c>
      <c r="L1537" s="103" t="s">
        <v>108</v>
      </c>
      <c r="M1537" s="104">
        <v>12</v>
      </c>
      <c r="N1537" s="95">
        <v>15413350.390000001</v>
      </c>
      <c r="O1537" s="95">
        <v>17498026.77</v>
      </c>
      <c r="P1537" s="95">
        <v>17498026.77</v>
      </c>
      <c r="Q1537" s="95">
        <v>17401412.439999998</v>
      </c>
      <c r="R1537" s="95">
        <v>-96614.33</v>
      </c>
      <c r="S1537" s="95">
        <v>-0.55214414327930528</v>
      </c>
      <c r="T1537" s="103" t="s">
        <v>28</v>
      </c>
    </row>
    <row r="1538" spans="1:20" x14ac:dyDescent="0.55000000000000004">
      <c r="A1538" s="123">
        <v>2567</v>
      </c>
      <c r="B1538" s="102">
        <v>45565</v>
      </c>
      <c r="C1538" s="103" t="s">
        <v>2205</v>
      </c>
      <c r="D1538" s="104">
        <v>1</v>
      </c>
      <c r="E1538" s="103" t="s">
        <v>198</v>
      </c>
      <c r="F1538" s="103" t="s">
        <v>25</v>
      </c>
      <c r="G1538" s="103" t="s">
        <v>207</v>
      </c>
      <c r="H1538" s="103" t="s">
        <v>2259</v>
      </c>
      <c r="I1538" s="103" t="s">
        <v>97</v>
      </c>
      <c r="J1538" s="103" t="s">
        <v>32</v>
      </c>
      <c r="K1538" s="103" t="s">
        <v>107</v>
      </c>
      <c r="L1538" s="103" t="s">
        <v>108</v>
      </c>
      <c r="M1538" s="104">
        <v>12</v>
      </c>
      <c r="N1538" s="95">
        <v>9080063.5899999999</v>
      </c>
      <c r="O1538" s="95">
        <v>9510429</v>
      </c>
      <c r="P1538" s="95">
        <v>9510429</v>
      </c>
      <c r="Q1538" s="95">
        <v>9577693.9499999993</v>
      </c>
      <c r="R1538" s="95">
        <v>67264.95</v>
      </c>
      <c r="S1538" s="95">
        <v>0.70727566548259813</v>
      </c>
      <c r="T1538" s="103" t="s">
        <v>73</v>
      </c>
    </row>
    <row r="1539" spans="1:20" x14ac:dyDescent="0.55000000000000004">
      <c r="A1539" s="123">
        <v>2567</v>
      </c>
      <c r="B1539" s="102">
        <v>45565</v>
      </c>
      <c r="C1539" s="103" t="s">
        <v>2205</v>
      </c>
      <c r="D1539" s="104">
        <v>1</v>
      </c>
      <c r="E1539" s="103" t="s">
        <v>198</v>
      </c>
      <c r="F1539" s="103" t="s">
        <v>25</v>
      </c>
      <c r="G1539" s="103" t="s">
        <v>227</v>
      </c>
      <c r="H1539" s="103" t="s">
        <v>2260</v>
      </c>
      <c r="I1539" s="103" t="s">
        <v>97</v>
      </c>
      <c r="J1539" s="103" t="s">
        <v>32</v>
      </c>
      <c r="K1539" s="103" t="s">
        <v>107</v>
      </c>
      <c r="L1539" s="103" t="s">
        <v>108</v>
      </c>
      <c r="M1539" s="104">
        <v>12</v>
      </c>
      <c r="N1539" s="95">
        <v>8543657.4000000004</v>
      </c>
      <c r="O1539" s="95">
        <v>9908200</v>
      </c>
      <c r="P1539" s="95">
        <v>9908200</v>
      </c>
      <c r="Q1539" s="95">
        <v>9755729.75</v>
      </c>
      <c r="R1539" s="95">
        <v>-152470.25</v>
      </c>
      <c r="S1539" s="95">
        <v>-1.5388289497587857</v>
      </c>
      <c r="T1539" s="103" t="s">
        <v>28</v>
      </c>
    </row>
    <row r="1540" spans="1:20" x14ac:dyDescent="0.55000000000000004">
      <c r="A1540" s="123">
        <v>2567</v>
      </c>
      <c r="B1540" s="102">
        <v>45565</v>
      </c>
      <c r="C1540" s="103" t="s">
        <v>2205</v>
      </c>
      <c r="D1540" s="104">
        <v>1</v>
      </c>
      <c r="E1540" s="103" t="s">
        <v>198</v>
      </c>
      <c r="F1540" s="103" t="s">
        <v>25</v>
      </c>
      <c r="G1540" s="103" t="s">
        <v>223</v>
      </c>
      <c r="H1540" s="103" t="s">
        <v>2261</v>
      </c>
      <c r="I1540" s="103" t="s">
        <v>97</v>
      </c>
      <c r="J1540" s="103" t="s">
        <v>32</v>
      </c>
      <c r="K1540" s="103" t="s">
        <v>107</v>
      </c>
      <c r="L1540" s="103" t="s">
        <v>108</v>
      </c>
      <c r="M1540" s="104">
        <v>12</v>
      </c>
      <c r="N1540" s="95">
        <v>5871908.2800000003</v>
      </c>
      <c r="O1540" s="95">
        <v>6782160</v>
      </c>
      <c r="P1540" s="95">
        <v>6782160</v>
      </c>
      <c r="Q1540" s="95">
        <v>6625465.2300000004</v>
      </c>
      <c r="R1540" s="95">
        <v>-156694.76999999999</v>
      </c>
      <c r="S1540" s="95">
        <v>-2.3103962454439295</v>
      </c>
      <c r="T1540" s="103" t="s">
        <v>28</v>
      </c>
    </row>
    <row r="1541" spans="1:20" x14ac:dyDescent="0.55000000000000004">
      <c r="A1541" s="123">
        <v>2567</v>
      </c>
      <c r="B1541" s="102">
        <v>45565</v>
      </c>
      <c r="C1541" s="103" t="s">
        <v>2205</v>
      </c>
      <c r="D1541" s="104">
        <v>1</v>
      </c>
      <c r="E1541" s="103" t="s">
        <v>198</v>
      </c>
      <c r="F1541" s="103" t="s">
        <v>25</v>
      </c>
      <c r="G1541" s="103" t="s">
        <v>209</v>
      </c>
      <c r="H1541" s="103" t="s">
        <v>2262</v>
      </c>
      <c r="I1541" s="103" t="s">
        <v>97</v>
      </c>
      <c r="J1541" s="103" t="s">
        <v>32</v>
      </c>
      <c r="K1541" s="103" t="s">
        <v>107</v>
      </c>
      <c r="L1541" s="103" t="s">
        <v>108</v>
      </c>
      <c r="M1541" s="104">
        <v>12</v>
      </c>
      <c r="N1541" s="95">
        <v>6492457.7999999998</v>
      </c>
      <c r="O1541" s="95">
        <v>6541210</v>
      </c>
      <c r="P1541" s="95">
        <v>6541210</v>
      </c>
      <c r="Q1541" s="95">
        <v>6574066</v>
      </c>
      <c r="R1541" s="95">
        <v>32856</v>
      </c>
      <c r="S1541" s="96">
        <v>0.50229238932857989</v>
      </c>
      <c r="T1541" s="103" t="s">
        <v>73</v>
      </c>
    </row>
    <row r="1542" spans="1:20" x14ac:dyDescent="0.55000000000000004">
      <c r="A1542" s="123">
        <v>2567</v>
      </c>
      <c r="B1542" s="102">
        <v>45565</v>
      </c>
      <c r="C1542" s="103" t="s">
        <v>2205</v>
      </c>
      <c r="D1542" s="104">
        <v>1</v>
      </c>
      <c r="E1542" s="103" t="s">
        <v>198</v>
      </c>
      <c r="F1542" s="103" t="s">
        <v>25</v>
      </c>
      <c r="G1542" s="103" t="s">
        <v>219</v>
      </c>
      <c r="H1542" s="103" t="s">
        <v>2263</v>
      </c>
      <c r="I1542" s="103" t="s">
        <v>97</v>
      </c>
      <c r="J1542" s="103" t="s">
        <v>32</v>
      </c>
      <c r="K1542" s="103" t="s">
        <v>107</v>
      </c>
      <c r="L1542" s="103" t="s">
        <v>108</v>
      </c>
      <c r="M1542" s="104">
        <v>12</v>
      </c>
      <c r="N1542" s="95">
        <v>5419325.5499999998</v>
      </c>
      <c r="O1542" s="95">
        <v>5696520</v>
      </c>
      <c r="P1542" s="95">
        <v>5696520</v>
      </c>
      <c r="Q1542" s="95">
        <v>5746840.2000000002</v>
      </c>
      <c r="R1542" s="95">
        <v>50320.2</v>
      </c>
      <c r="S1542" s="95">
        <v>0.8833498346358829</v>
      </c>
      <c r="T1542" s="103" t="s">
        <v>73</v>
      </c>
    </row>
    <row r="1543" spans="1:20" x14ac:dyDescent="0.55000000000000004">
      <c r="A1543" s="123">
        <v>2567</v>
      </c>
      <c r="B1543" s="102">
        <v>45565</v>
      </c>
      <c r="C1543" s="103" t="s">
        <v>2205</v>
      </c>
      <c r="D1543" s="104">
        <v>1</v>
      </c>
      <c r="E1543" s="103" t="s">
        <v>198</v>
      </c>
      <c r="F1543" s="103" t="s">
        <v>25</v>
      </c>
      <c r="G1543" s="103" t="s">
        <v>215</v>
      </c>
      <c r="H1543" s="103" t="s">
        <v>2264</v>
      </c>
      <c r="I1543" s="103" t="s">
        <v>97</v>
      </c>
      <c r="J1543" s="103" t="s">
        <v>32</v>
      </c>
      <c r="K1543" s="103" t="s">
        <v>107</v>
      </c>
      <c r="L1543" s="103" t="s">
        <v>108</v>
      </c>
      <c r="M1543" s="104">
        <v>12</v>
      </c>
      <c r="N1543" s="95">
        <v>5339096.4000000004</v>
      </c>
      <c r="O1543" s="95">
        <v>5991707</v>
      </c>
      <c r="P1543" s="95">
        <v>5991707</v>
      </c>
      <c r="Q1543" s="95">
        <v>5911192</v>
      </c>
      <c r="R1543" s="95">
        <v>-80515</v>
      </c>
      <c r="S1543" s="95">
        <v>-1.343773986278034</v>
      </c>
      <c r="T1543" s="103" t="s">
        <v>28</v>
      </c>
    </row>
    <row r="1544" spans="1:20" x14ac:dyDescent="0.55000000000000004">
      <c r="A1544" s="123">
        <v>2567</v>
      </c>
      <c r="B1544" s="102">
        <v>45565</v>
      </c>
      <c r="C1544" s="103" t="s">
        <v>2205</v>
      </c>
      <c r="D1544" s="104">
        <v>1</v>
      </c>
      <c r="E1544" s="103" t="s">
        <v>198</v>
      </c>
      <c r="F1544" s="103" t="s">
        <v>25</v>
      </c>
      <c r="G1544" s="103" t="s">
        <v>199</v>
      </c>
      <c r="H1544" s="103" t="s">
        <v>2265</v>
      </c>
      <c r="I1544" s="103" t="s">
        <v>97</v>
      </c>
      <c r="J1544" s="103" t="s">
        <v>32</v>
      </c>
      <c r="K1544" s="103" t="s">
        <v>107</v>
      </c>
      <c r="L1544" s="103" t="s">
        <v>108</v>
      </c>
      <c r="M1544" s="104">
        <v>12</v>
      </c>
      <c r="N1544" s="95">
        <v>26251189.199999999</v>
      </c>
      <c r="O1544" s="95">
        <v>28629448.800000001</v>
      </c>
      <c r="P1544" s="95">
        <v>28629448.800000001</v>
      </c>
      <c r="Q1544" s="95">
        <v>28447412.75</v>
      </c>
      <c r="R1544" s="95">
        <v>-182036.05</v>
      </c>
      <c r="S1544" s="95">
        <v>-0.63583497981980008</v>
      </c>
      <c r="T1544" s="103" t="s">
        <v>28</v>
      </c>
    </row>
    <row r="1545" spans="1:20" x14ac:dyDescent="0.55000000000000004">
      <c r="A1545" s="123">
        <v>2567</v>
      </c>
      <c r="B1545" s="102">
        <v>45565</v>
      </c>
      <c r="C1545" s="103" t="s">
        <v>2205</v>
      </c>
      <c r="D1545" s="104">
        <v>1</v>
      </c>
      <c r="E1545" s="103" t="s">
        <v>198</v>
      </c>
      <c r="F1545" s="103" t="s">
        <v>25</v>
      </c>
      <c r="G1545" s="103" t="s">
        <v>203</v>
      </c>
      <c r="H1545" s="103" t="s">
        <v>2266</v>
      </c>
      <c r="I1545" s="103" t="s">
        <v>97</v>
      </c>
      <c r="J1545" s="103" t="s">
        <v>32</v>
      </c>
      <c r="K1545" s="103" t="s">
        <v>107</v>
      </c>
      <c r="L1545" s="103" t="s">
        <v>108</v>
      </c>
      <c r="M1545" s="104">
        <v>12</v>
      </c>
      <c r="N1545" s="95">
        <v>3979772.4</v>
      </c>
      <c r="O1545" s="95">
        <v>3876960</v>
      </c>
      <c r="P1545" s="95">
        <v>3876960</v>
      </c>
      <c r="Q1545" s="95">
        <v>3931328</v>
      </c>
      <c r="R1545" s="95">
        <v>54368</v>
      </c>
      <c r="S1545" s="95">
        <v>1.4023358507696753</v>
      </c>
      <c r="T1545" s="103" t="s">
        <v>73</v>
      </c>
    </row>
    <row r="1546" spans="1:20" x14ac:dyDescent="0.55000000000000004">
      <c r="A1546" s="123">
        <v>2567</v>
      </c>
      <c r="B1546" s="102">
        <v>45565</v>
      </c>
      <c r="C1546" s="103" t="s">
        <v>2205</v>
      </c>
      <c r="D1546" s="104">
        <v>1</v>
      </c>
      <c r="E1546" s="103" t="s">
        <v>198</v>
      </c>
      <c r="F1546" s="103" t="s">
        <v>25</v>
      </c>
      <c r="G1546" s="103" t="s">
        <v>201</v>
      </c>
      <c r="H1546" s="103" t="s">
        <v>2267</v>
      </c>
      <c r="I1546" s="103" t="s">
        <v>97</v>
      </c>
      <c r="J1546" s="103" t="s">
        <v>32</v>
      </c>
      <c r="K1546" s="103" t="s">
        <v>107</v>
      </c>
      <c r="L1546" s="103" t="s">
        <v>108</v>
      </c>
      <c r="M1546" s="104">
        <v>12</v>
      </c>
      <c r="N1546" s="95">
        <v>5859521.1900000004</v>
      </c>
      <c r="O1546" s="95">
        <v>6824340</v>
      </c>
      <c r="P1546" s="95">
        <v>6824340</v>
      </c>
      <c r="Q1546" s="95">
        <v>5990138</v>
      </c>
      <c r="R1546" s="95">
        <v>-834202</v>
      </c>
      <c r="S1546" s="95">
        <v>-12.223922020297934</v>
      </c>
      <c r="T1546" s="103" t="s">
        <v>28</v>
      </c>
    </row>
    <row r="1547" spans="1:20" x14ac:dyDescent="0.55000000000000004">
      <c r="A1547" s="123">
        <v>2567</v>
      </c>
      <c r="B1547" s="102">
        <v>45565</v>
      </c>
      <c r="C1547" s="103" t="s">
        <v>2205</v>
      </c>
      <c r="D1547" s="104">
        <v>1</v>
      </c>
      <c r="E1547" s="103" t="s">
        <v>198</v>
      </c>
      <c r="F1547" s="103" t="s">
        <v>56</v>
      </c>
      <c r="G1547" s="103" t="s">
        <v>205</v>
      </c>
      <c r="H1547" s="103" t="s">
        <v>2253</v>
      </c>
      <c r="I1547" s="103" t="s">
        <v>97</v>
      </c>
      <c r="J1547" s="103" t="s">
        <v>32</v>
      </c>
      <c r="K1547" s="103" t="s">
        <v>109</v>
      </c>
      <c r="L1547" s="103" t="s">
        <v>110</v>
      </c>
      <c r="M1547" s="104">
        <v>12</v>
      </c>
      <c r="N1547" s="95">
        <v>208977779.13</v>
      </c>
      <c r="O1547" s="95">
        <v>241059000</v>
      </c>
      <c r="P1547" s="95">
        <v>241059000</v>
      </c>
      <c r="Q1547" s="95">
        <v>238842439.38999999</v>
      </c>
      <c r="R1547" s="95">
        <v>-2216560.61</v>
      </c>
      <c r="S1547" s="95">
        <v>-0.91950958479044553</v>
      </c>
      <c r="T1547" s="103" t="s">
        <v>28</v>
      </c>
    </row>
    <row r="1548" spans="1:20" x14ac:dyDescent="0.55000000000000004">
      <c r="A1548" s="123">
        <v>2567</v>
      </c>
      <c r="B1548" s="102">
        <v>45565</v>
      </c>
      <c r="C1548" s="103" t="s">
        <v>2205</v>
      </c>
      <c r="D1548" s="104">
        <v>1</v>
      </c>
      <c r="E1548" s="103" t="s">
        <v>198</v>
      </c>
      <c r="F1548" s="103" t="s">
        <v>25</v>
      </c>
      <c r="G1548" s="103" t="s">
        <v>225</v>
      </c>
      <c r="H1548" s="103" t="s">
        <v>2254</v>
      </c>
      <c r="I1548" s="103" t="s">
        <v>97</v>
      </c>
      <c r="J1548" s="103" t="s">
        <v>32</v>
      </c>
      <c r="K1548" s="103" t="s">
        <v>109</v>
      </c>
      <c r="L1548" s="103" t="s">
        <v>110</v>
      </c>
      <c r="M1548" s="104">
        <v>12</v>
      </c>
      <c r="N1548" s="95">
        <v>12210121.92</v>
      </c>
      <c r="O1548" s="95">
        <v>13185370</v>
      </c>
      <c r="P1548" s="95">
        <v>13185370</v>
      </c>
      <c r="Q1548" s="95">
        <v>13049725.92</v>
      </c>
      <c r="R1548" s="95">
        <v>-135644.07999999999</v>
      </c>
      <c r="S1548" s="95">
        <v>-1.0287468611043906</v>
      </c>
      <c r="T1548" s="103" t="s">
        <v>28</v>
      </c>
    </row>
    <row r="1549" spans="1:20" x14ac:dyDescent="0.55000000000000004">
      <c r="A1549" s="123">
        <v>2567</v>
      </c>
      <c r="B1549" s="102">
        <v>45565</v>
      </c>
      <c r="C1549" s="103" t="s">
        <v>2205</v>
      </c>
      <c r="D1549" s="104">
        <v>1</v>
      </c>
      <c r="E1549" s="103" t="s">
        <v>198</v>
      </c>
      <c r="F1549" s="103" t="s">
        <v>25</v>
      </c>
      <c r="G1549" s="103" t="s">
        <v>221</v>
      </c>
      <c r="H1549" s="103" t="s">
        <v>2255</v>
      </c>
      <c r="I1549" s="103" t="s">
        <v>97</v>
      </c>
      <c r="J1549" s="103" t="s">
        <v>32</v>
      </c>
      <c r="K1549" s="103" t="s">
        <v>109</v>
      </c>
      <c r="L1549" s="103" t="s">
        <v>110</v>
      </c>
      <c r="M1549" s="104">
        <v>12</v>
      </c>
      <c r="N1549" s="95">
        <v>13178421</v>
      </c>
      <c r="O1549" s="95">
        <v>14134882.73</v>
      </c>
      <c r="P1549" s="95">
        <v>14134882.73</v>
      </c>
      <c r="Q1549" s="95">
        <v>14132755</v>
      </c>
      <c r="R1549" s="95">
        <v>-2127.73</v>
      </c>
      <c r="S1549" s="95">
        <v>-1.5053043174416206E-2</v>
      </c>
      <c r="T1549" s="103" t="s">
        <v>28</v>
      </c>
    </row>
    <row r="1550" spans="1:20" x14ac:dyDescent="0.55000000000000004">
      <c r="A1550" s="123">
        <v>2567</v>
      </c>
      <c r="B1550" s="102">
        <v>45565</v>
      </c>
      <c r="C1550" s="103" t="s">
        <v>2205</v>
      </c>
      <c r="D1550" s="104">
        <v>1</v>
      </c>
      <c r="E1550" s="103" t="s">
        <v>198</v>
      </c>
      <c r="F1550" s="103" t="s">
        <v>25</v>
      </c>
      <c r="G1550" s="103" t="s">
        <v>217</v>
      </c>
      <c r="H1550" s="103" t="s">
        <v>2256</v>
      </c>
      <c r="I1550" s="103" t="s">
        <v>97</v>
      </c>
      <c r="J1550" s="103" t="s">
        <v>32</v>
      </c>
      <c r="K1550" s="103" t="s">
        <v>109</v>
      </c>
      <c r="L1550" s="103" t="s">
        <v>110</v>
      </c>
      <c r="M1550" s="104">
        <v>12</v>
      </c>
      <c r="N1550" s="95">
        <v>16797228</v>
      </c>
      <c r="O1550" s="95">
        <v>16587150</v>
      </c>
      <c r="P1550" s="95">
        <v>16587150</v>
      </c>
      <c r="Q1550" s="95">
        <v>16776305.42</v>
      </c>
      <c r="R1550" s="95">
        <v>189155.42</v>
      </c>
      <c r="S1550" s="95">
        <v>1.1403732407315301</v>
      </c>
      <c r="T1550" s="103" t="s">
        <v>73</v>
      </c>
    </row>
    <row r="1551" spans="1:20" x14ac:dyDescent="0.55000000000000004">
      <c r="A1551" s="123">
        <v>2567</v>
      </c>
      <c r="B1551" s="102">
        <v>45565</v>
      </c>
      <c r="C1551" s="103" t="s">
        <v>2205</v>
      </c>
      <c r="D1551" s="104">
        <v>1</v>
      </c>
      <c r="E1551" s="103" t="s">
        <v>198</v>
      </c>
      <c r="F1551" s="103" t="s">
        <v>25</v>
      </c>
      <c r="G1551" s="103" t="s">
        <v>213</v>
      </c>
      <c r="H1551" s="103" t="s">
        <v>2257</v>
      </c>
      <c r="I1551" s="103" t="s">
        <v>97</v>
      </c>
      <c r="J1551" s="103" t="s">
        <v>32</v>
      </c>
      <c r="K1551" s="103" t="s">
        <v>109</v>
      </c>
      <c r="L1551" s="103" t="s">
        <v>110</v>
      </c>
      <c r="M1551" s="104">
        <v>12</v>
      </c>
      <c r="N1551" s="95">
        <v>24178960.800000001</v>
      </c>
      <c r="O1551" s="95">
        <v>20599142.940000001</v>
      </c>
      <c r="P1551" s="95">
        <v>20599142.940000001</v>
      </c>
      <c r="Q1551" s="95">
        <v>23997960.120000001</v>
      </c>
      <c r="R1551" s="95">
        <v>3398817.18</v>
      </c>
      <c r="S1551" s="95">
        <v>16.499798996006188</v>
      </c>
      <c r="T1551" s="103" t="s">
        <v>73</v>
      </c>
    </row>
    <row r="1552" spans="1:20" x14ac:dyDescent="0.55000000000000004">
      <c r="A1552" s="123">
        <v>2567</v>
      </c>
      <c r="B1552" s="102">
        <v>45565</v>
      </c>
      <c r="C1552" s="103" t="s">
        <v>2205</v>
      </c>
      <c r="D1552" s="104">
        <v>1</v>
      </c>
      <c r="E1552" s="103" t="s">
        <v>198</v>
      </c>
      <c r="F1552" s="103" t="s">
        <v>25</v>
      </c>
      <c r="G1552" s="103" t="s">
        <v>211</v>
      </c>
      <c r="H1552" s="103" t="s">
        <v>2258</v>
      </c>
      <c r="I1552" s="103" t="s">
        <v>97</v>
      </c>
      <c r="J1552" s="103" t="s">
        <v>32</v>
      </c>
      <c r="K1552" s="103" t="s">
        <v>109</v>
      </c>
      <c r="L1552" s="103" t="s">
        <v>110</v>
      </c>
      <c r="M1552" s="104">
        <v>12</v>
      </c>
      <c r="N1552" s="95">
        <v>30614692.27</v>
      </c>
      <c r="O1552" s="95">
        <v>35615142.579999998</v>
      </c>
      <c r="P1552" s="95">
        <v>35615142.579999998</v>
      </c>
      <c r="Q1552" s="95">
        <v>32493936.490000002</v>
      </c>
      <c r="R1552" s="95">
        <v>-3121206.09</v>
      </c>
      <c r="S1552" s="95">
        <v>-8.7637051655459075</v>
      </c>
      <c r="T1552" s="103" t="s">
        <v>28</v>
      </c>
    </row>
    <row r="1553" spans="1:20" x14ac:dyDescent="0.55000000000000004">
      <c r="A1553" s="123">
        <v>2567</v>
      </c>
      <c r="B1553" s="102">
        <v>45565</v>
      </c>
      <c r="C1553" s="103" t="s">
        <v>2205</v>
      </c>
      <c r="D1553" s="104">
        <v>1</v>
      </c>
      <c r="E1553" s="103" t="s">
        <v>198</v>
      </c>
      <c r="F1553" s="103" t="s">
        <v>25</v>
      </c>
      <c r="G1553" s="103" t="s">
        <v>207</v>
      </c>
      <c r="H1553" s="103" t="s">
        <v>2259</v>
      </c>
      <c r="I1553" s="103" t="s">
        <v>97</v>
      </c>
      <c r="J1553" s="103" t="s">
        <v>32</v>
      </c>
      <c r="K1553" s="103" t="s">
        <v>109</v>
      </c>
      <c r="L1553" s="103" t="s">
        <v>110</v>
      </c>
      <c r="M1553" s="104">
        <v>12</v>
      </c>
      <c r="N1553" s="95">
        <v>14906876.24</v>
      </c>
      <c r="O1553" s="95">
        <v>15402090.34</v>
      </c>
      <c r="P1553" s="95">
        <v>15402090.34</v>
      </c>
      <c r="Q1553" s="95">
        <v>15746622.33</v>
      </c>
      <c r="R1553" s="95">
        <v>344531.99</v>
      </c>
      <c r="S1553" s="95">
        <v>2.2369170832950718</v>
      </c>
      <c r="T1553" s="103" t="s">
        <v>73</v>
      </c>
    </row>
    <row r="1554" spans="1:20" x14ac:dyDescent="0.55000000000000004">
      <c r="A1554" s="123">
        <v>2567</v>
      </c>
      <c r="B1554" s="102">
        <v>45565</v>
      </c>
      <c r="C1554" s="103" t="s">
        <v>2205</v>
      </c>
      <c r="D1554" s="104">
        <v>1</v>
      </c>
      <c r="E1554" s="103" t="s">
        <v>198</v>
      </c>
      <c r="F1554" s="103" t="s">
        <v>25</v>
      </c>
      <c r="G1554" s="103" t="s">
        <v>227</v>
      </c>
      <c r="H1554" s="103" t="s">
        <v>2260</v>
      </c>
      <c r="I1554" s="103" t="s">
        <v>97</v>
      </c>
      <c r="J1554" s="103" t="s">
        <v>32</v>
      </c>
      <c r="K1554" s="103" t="s">
        <v>109</v>
      </c>
      <c r="L1554" s="103" t="s">
        <v>110</v>
      </c>
      <c r="M1554" s="104">
        <v>12</v>
      </c>
      <c r="N1554" s="95">
        <v>13844791.800000001</v>
      </c>
      <c r="O1554" s="95">
        <v>14146120</v>
      </c>
      <c r="P1554" s="95">
        <v>14146120</v>
      </c>
      <c r="Q1554" s="95">
        <v>14114256.92</v>
      </c>
      <c r="R1554" s="95">
        <v>-31863.08</v>
      </c>
      <c r="S1554" s="95">
        <v>-0.22524254000390215</v>
      </c>
      <c r="T1554" s="103" t="s">
        <v>28</v>
      </c>
    </row>
    <row r="1555" spans="1:20" x14ac:dyDescent="0.55000000000000004">
      <c r="A1555" s="123">
        <v>2567</v>
      </c>
      <c r="B1555" s="102">
        <v>45565</v>
      </c>
      <c r="C1555" s="103" t="s">
        <v>2205</v>
      </c>
      <c r="D1555" s="104">
        <v>1</v>
      </c>
      <c r="E1555" s="103" t="s">
        <v>198</v>
      </c>
      <c r="F1555" s="103" t="s">
        <v>25</v>
      </c>
      <c r="G1555" s="103" t="s">
        <v>223</v>
      </c>
      <c r="H1555" s="103" t="s">
        <v>2261</v>
      </c>
      <c r="I1555" s="103" t="s">
        <v>97</v>
      </c>
      <c r="J1555" s="103" t="s">
        <v>32</v>
      </c>
      <c r="K1555" s="103" t="s">
        <v>109</v>
      </c>
      <c r="L1555" s="103" t="s">
        <v>110</v>
      </c>
      <c r="M1555" s="104">
        <v>12</v>
      </c>
      <c r="N1555" s="95">
        <v>10604560.76</v>
      </c>
      <c r="O1555" s="95">
        <v>11894900</v>
      </c>
      <c r="P1555" s="95">
        <v>11894900</v>
      </c>
      <c r="Q1555" s="95">
        <v>11272442.210000001</v>
      </c>
      <c r="R1555" s="95">
        <v>-622457.79</v>
      </c>
      <c r="S1555" s="95">
        <v>-5.2329804369940058</v>
      </c>
      <c r="T1555" s="103" t="s">
        <v>28</v>
      </c>
    </row>
    <row r="1556" spans="1:20" x14ac:dyDescent="0.55000000000000004">
      <c r="A1556" s="123">
        <v>2567</v>
      </c>
      <c r="B1556" s="102">
        <v>45565</v>
      </c>
      <c r="C1556" s="103" t="s">
        <v>2205</v>
      </c>
      <c r="D1556" s="104">
        <v>1</v>
      </c>
      <c r="E1556" s="103" t="s">
        <v>198</v>
      </c>
      <c r="F1556" s="103" t="s">
        <v>25</v>
      </c>
      <c r="G1556" s="103" t="s">
        <v>209</v>
      </c>
      <c r="H1556" s="103" t="s">
        <v>2262</v>
      </c>
      <c r="I1556" s="103" t="s">
        <v>97</v>
      </c>
      <c r="J1556" s="103" t="s">
        <v>32</v>
      </c>
      <c r="K1556" s="103" t="s">
        <v>109</v>
      </c>
      <c r="L1556" s="103" t="s">
        <v>110</v>
      </c>
      <c r="M1556" s="104">
        <v>12</v>
      </c>
      <c r="N1556" s="95">
        <v>13180662</v>
      </c>
      <c r="O1556" s="95">
        <v>12261984</v>
      </c>
      <c r="P1556" s="95">
        <v>12261984</v>
      </c>
      <c r="Q1556" s="95">
        <v>12518497</v>
      </c>
      <c r="R1556" s="95">
        <v>256513</v>
      </c>
      <c r="S1556" s="95">
        <v>2.0919371612293736</v>
      </c>
      <c r="T1556" s="103" t="s">
        <v>73</v>
      </c>
    </row>
    <row r="1557" spans="1:20" x14ac:dyDescent="0.55000000000000004">
      <c r="A1557" s="123">
        <v>2567</v>
      </c>
      <c r="B1557" s="102">
        <v>45565</v>
      </c>
      <c r="C1557" s="103" t="s">
        <v>2205</v>
      </c>
      <c r="D1557" s="104">
        <v>1</v>
      </c>
      <c r="E1557" s="103" t="s">
        <v>198</v>
      </c>
      <c r="F1557" s="103" t="s">
        <v>25</v>
      </c>
      <c r="G1557" s="103" t="s">
        <v>219</v>
      </c>
      <c r="H1557" s="103" t="s">
        <v>2263</v>
      </c>
      <c r="I1557" s="103" t="s">
        <v>97</v>
      </c>
      <c r="J1557" s="103" t="s">
        <v>32</v>
      </c>
      <c r="K1557" s="103" t="s">
        <v>109</v>
      </c>
      <c r="L1557" s="103" t="s">
        <v>110</v>
      </c>
      <c r="M1557" s="104">
        <v>12</v>
      </c>
      <c r="N1557" s="95">
        <v>12653283</v>
      </c>
      <c r="O1557" s="95">
        <v>13529860</v>
      </c>
      <c r="P1557" s="95">
        <v>13529860</v>
      </c>
      <c r="Q1557" s="95">
        <v>13646547.5</v>
      </c>
      <c r="R1557" s="95">
        <v>116687.5</v>
      </c>
      <c r="S1557" s="96">
        <v>0.86244425293388105</v>
      </c>
      <c r="T1557" s="103" t="s">
        <v>73</v>
      </c>
    </row>
    <row r="1558" spans="1:20" x14ac:dyDescent="0.55000000000000004">
      <c r="A1558" s="123">
        <v>2567</v>
      </c>
      <c r="B1558" s="102">
        <v>45565</v>
      </c>
      <c r="C1558" s="103" t="s">
        <v>2205</v>
      </c>
      <c r="D1558" s="104">
        <v>1</v>
      </c>
      <c r="E1558" s="103" t="s">
        <v>198</v>
      </c>
      <c r="F1558" s="103" t="s">
        <v>25</v>
      </c>
      <c r="G1558" s="103" t="s">
        <v>215</v>
      </c>
      <c r="H1558" s="103" t="s">
        <v>2264</v>
      </c>
      <c r="I1558" s="103" t="s">
        <v>97</v>
      </c>
      <c r="J1558" s="103" t="s">
        <v>32</v>
      </c>
      <c r="K1558" s="103" t="s">
        <v>109</v>
      </c>
      <c r="L1558" s="103" t="s">
        <v>110</v>
      </c>
      <c r="M1558" s="104">
        <v>12</v>
      </c>
      <c r="N1558" s="95">
        <v>12641064</v>
      </c>
      <c r="O1558" s="95">
        <v>13634125</v>
      </c>
      <c r="P1558" s="95">
        <v>13634125</v>
      </c>
      <c r="Q1558" s="95">
        <v>13136296</v>
      </c>
      <c r="R1558" s="95">
        <v>-497829</v>
      </c>
      <c r="S1558" s="96">
        <v>-3.6513454292079617</v>
      </c>
      <c r="T1558" s="103" t="s">
        <v>28</v>
      </c>
    </row>
    <row r="1559" spans="1:20" x14ac:dyDescent="0.55000000000000004">
      <c r="A1559" s="123">
        <v>2567</v>
      </c>
      <c r="B1559" s="102">
        <v>45565</v>
      </c>
      <c r="C1559" s="103" t="s">
        <v>2205</v>
      </c>
      <c r="D1559" s="104">
        <v>1</v>
      </c>
      <c r="E1559" s="103" t="s">
        <v>198</v>
      </c>
      <c r="F1559" s="103" t="s">
        <v>25</v>
      </c>
      <c r="G1559" s="103" t="s">
        <v>199</v>
      </c>
      <c r="H1559" s="103" t="s">
        <v>2265</v>
      </c>
      <c r="I1559" s="103" t="s">
        <v>97</v>
      </c>
      <c r="J1559" s="103" t="s">
        <v>32</v>
      </c>
      <c r="K1559" s="103" t="s">
        <v>109</v>
      </c>
      <c r="L1559" s="103" t="s">
        <v>110</v>
      </c>
      <c r="M1559" s="104">
        <v>12</v>
      </c>
      <c r="N1559" s="95">
        <v>66024027.259999998</v>
      </c>
      <c r="O1559" s="95">
        <v>66814038</v>
      </c>
      <c r="P1559" s="95">
        <v>66814038</v>
      </c>
      <c r="Q1559" s="95">
        <v>72246520.120000005</v>
      </c>
      <c r="R1559" s="95">
        <v>5432482.1200000001</v>
      </c>
      <c r="S1559" s="95">
        <v>8.1307495888813062</v>
      </c>
      <c r="T1559" s="103" t="s">
        <v>73</v>
      </c>
    </row>
    <row r="1560" spans="1:20" x14ac:dyDescent="0.55000000000000004">
      <c r="A1560" s="123">
        <v>2567</v>
      </c>
      <c r="B1560" s="102">
        <v>45565</v>
      </c>
      <c r="C1560" s="103" t="s">
        <v>2205</v>
      </c>
      <c r="D1560" s="104">
        <v>1</v>
      </c>
      <c r="E1560" s="103" t="s">
        <v>198</v>
      </c>
      <c r="F1560" s="103" t="s">
        <v>25</v>
      </c>
      <c r="G1560" s="103" t="s">
        <v>203</v>
      </c>
      <c r="H1560" s="103" t="s">
        <v>2266</v>
      </c>
      <c r="I1560" s="103" t="s">
        <v>97</v>
      </c>
      <c r="J1560" s="103" t="s">
        <v>32</v>
      </c>
      <c r="K1560" s="103" t="s">
        <v>109</v>
      </c>
      <c r="L1560" s="103" t="s">
        <v>110</v>
      </c>
      <c r="M1560" s="104">
        <v>12</v>
      </c>
      <c r="N1560" s="95">
        <v>12147591.300000001</v>
      </c>
      <c r="O1560" s="95">
        <v>12396490.25</v>
      </c>
      <c r="P1560" s="95">
        <v>12396490.25</v>
      </c>
      <c r="Q1560" s="95">
        <v>14163444.59</v>
      </c>
      <c r="R1560" s="95">
        <v>1766954.34</v>
      </c>
      <c r="S1560" s="96">
        <v>14.2536661939455</v>
      </c>
      <c r="T1560" s="103" t="s">
        <v>73</v>
      </c>
    </row>
    <row r="1561" spans="1:20" x14ac:dyDescent="0.55000000000000004">
      <c r="A1561" s="123">
        <v>2567</v>
      </c>
      <c r="B1561" s="102">
        <v>45565</v>
      </c>
      <c r="C1561" s="103" t="s">
        <v>2205</v>
      </c>
      <c r="D1561" s="104">
        <v>1</v>
      </c>
      <c r="E1561" s="103" t="s">
        <v>198</v>
      </c>
      <c r="F1561" s="103" t="s">
        <v>25</v>
      </c>
      <c r="G1561" s="103" t="s">
        <v>201</v>
      </c>
      <c r="H1561" s="103" t="s">
        <v>2267</v>
      </c>
      <c r="I1561" s="103" t="s">
        <v>97</v>
      </c>
      <c r="J1561" s="103" t="s">
        <v>32</v>
      </c>
      <c r="K1561" s="103" t="s">
        <v>109</v>
      </c>
      <c r="L1561" s="103" t="s">
        <v>110</v>
      </c>
      <c r="M1561" s="104">
        <v>12</v>
      </c>
      <c r="N1561" s="95">
        <v>11012951.4</v>
      </c>
      <c r="O1561" s="95">
        <v>13665595</v>
      </c>
      <c r="P1561" s="95">
        <v>13665595</v>
      </c>
      <c r="Q1561" s="95">
        <v>8139240.5</v>
      </c>
      <c r="R1561" s="95">
        <v>-5526354.5</v>
      </c>
      <c r="S1561" s="95">
        <v>-40.439911324753879</v>
      </c>
      <c r="T1561" s="103" t="s">
        <v>28</v>
      </c>
    </row>
    <row r="1562" spans="1:20" x14ac:dyDescent="0.55000000000000004">
      <c r="A1562" s="123">
        <v>2567</v>
      </c>
      <c r="B1562" s="102">
        <v>45565</v>
      </c>
      <c r="C1562" s="103" t="s">
        <v>2205</v>
      </c>
      <c r="D1562" s="104">
        <v>1</v>
      </c>
      <c r="E1562" s="103" t="s">
        <v>198</v>
      </c>
      <c r="F1562" s="103" t="s">
        <v>56</v>
      </c>
      <c r="G1562" s="103" t="s">
        <v>205</v>
      </c>
      <c r="H1562" s="103" t="s">
        <v>2253</v>
      </c>
      <c r="I1562" s="103" t="s">
        <v>97</v>
      </c>
      <c r="J1562" s="103" t="s">
        <v>32</v>
      </c>
      <c r="K1562" s="103" t="s">
        <v>111</v>
      </c>
      <c r="L1562" s="103" t="s">
        <v>2224</v>
      </c>
      <c r="M1562" s="104">
        <v>12</v>
      </c>
      <c r="N1562" s="95">
        <v>35218456.039999999</v>
      </c>
      <c r="O1562" s="95">
        <v>36828500</v>
      </c>
      <c r="P1562" s="95">
        <v>36828500</v>
      </c>
      <c r="Q1562" s="95">
        <v>34987056.350000001</v>
      </c>
      <c r="R1562" s="95">
        <v>-1841443.65</v>
      </c>
      <c r="S1562" s="96">
        <v>-5.0000506401292473</v>
      </c>
      <c r="T1562" s="103" t="s">
        <v>28</v>
      </c>
    </row>
    <row r="1563" spans="1:20" x14ac:dyDescent="0.55000000000000004">
      <c r="A1563" s="123">
        <v>2567</v>
      </c>
      <c r="B1563" s="102">
        <v>45565</v>
      </c>
      <c r="C1563" s="103" t="s">
        <v>2205</v>
      </c>
      <c r="D1563" s="104">
        <v>1</v>
      </c>
      <c r="E1563" s="103" t="s">
        <v>198</v>
      </c>
      <c r="F1563" s="103" t="s">
        <v>25</v>
      </c>
      <c r="G1563" s="103" t="s">
        <v>225</v>
      </c>
      <c r="H1563" s="103" t="s">
        <v>2254</v>
      </c>
      <c r="I1563" s="103" t="s">
        <v>97</v>
      </c>
      <c r="J1563" s="103" t="s">
        <v>32</v>
      </c>
      <c r="K1563" s="103" t="s">
        <v>111</v>
      </c>
      <c r="L1563" s="103" t="s">
        <v>2224</v>
      </c>
      <c r="M1563" s="104">
        <v>12</v>
      </c>
      <c r="N1563" s="95">
        <v>2267229.4</v>
      </c>
      <c r="O1563" s="95">
        <v>1829702.41</v>
      </c>
      <c r="P1563" s="95">
        <v>1829702.41</v>
      </c>
      <c r="Q1563" s="95">
        <v>1655012.53</v>
      </c>
      <c r="R1563" s="95">
        <v>-174689.88</v>
      </c>
      <c r="S1563" s="95">
        <v>-9.5474476639072687</v>
      </c>
      <c r="T1563" s="103" t="s">
        <v>28</v>
      </c>
    </row>
    <row r="1564" spans="1:20" x14ac:dyDescent="0.55000000000000004">
      <c r="A1564" s="123">
        <v>2567</v>
      </c>
      <c r="B1564" s="102">
        <v>45565</v>
      </c>
      <c r="C1564" s="103" t="s">
        <v>2205</v>
      </c>
      <c r="D1564" s="104">
        <v>1</v>
      </c>
      <c r="E1564" s="103" t="s">
        <v>198</v>
      </c>
      <c r="F1564" s="103" t="s">
        <v>25</v>
      </c>
      <c r="G1564" s="103" t="s">
        <v>221</v>
      </c>
      <c r="H1564" s="103" t="s">
        <v>2255</v>
      </c>
      <c r="I1564" s="103" t="s">
        <v>97</v>
      </c>
      <c r="J1564" s="103" t="s">
        <v>32</v>
      </c>
      <c r="K1564" s="103" t="s">
        <v>111</v>
      </c>
      <c r="L1564" s="103" t="s">
        <v>2224</v>
      </c>
      <c r="M1564" s="104">
        <v>12</v>
      </c>
      <c r="N1564" s="95">
        <v>1810913.31</v>
      </c>
      <c r="O1564" s="95">
        <v>1689417.14</v>
      </c>
      <c r="P1564" s="95">
        <v>1689417.14</v>
      </c>
      <c r="Q1564" s="95">
        <v>1610173.6899999997</v>
      </c>
      <c r="R1564" s="95">
        <v>-79243.45</v>
      </c>
      <c r="S1564" s="95">
        <v>-4.6905792609633403</v>
      </c>
      <c r="T1564" s="103" t="s">
        <v>28</v>
      </c>
    </row>
    <row r="1565" spans="1:20" x14ac:dyDescent="0.55000000000000004">
      <c r="A1565" s="123">
        <v>2567</v>
      </c>
      <c r="B1565" s="102">
        <v>45565</v>
      </c>
      <c r="C1565" s="103" t="s">
        <v>2205</v>
      </c>
      <c r="D1565" s="104">
        <v>1</v>
      </c>
      <c r="E1565" s="103" t="s">
        <v>198</v>
      </c>
      <c r="F1565" s="103" t="s">
        <v>25</v>
      </c>
      <c r="G1565" s="103" t="s">
        <v>217</v>
      </c>
      <c r="H1565" s="103" t="s">
        <v>2256</v>
      </c>
      <c r="I1565" s="103" t="s">
        <v>97</v>
      </c>
      <c r="J1565" s="103" t="s">
        <v>32</v>
      </c>
      <c r="K1565" s="103" t="s">
        <v>111</v>
      </c>
      <c r="L1565" s="103" t="s">
        <v>2224</v>
      </c>
      <c r="M1565" s="104">
        <v>12</v>
      </c>
      <c r="N1565" s="95">
        <v>1754005.08</v>
      </c>
      <c r="O1565" s="95">
        <v>1459368.32</v>
      </c>
      <c r="P1565" s="95">
        <v>1459368.32</v>
      </c>
      <c r="Q1565" s="95">
        <v>1506937.08</v>
      </c>
      <c r="R1565" s="95">
        <v>47568.76</v>
      </c>
      <c r="S1565" s="95">
        <v>3.2595445130671332</v>
      </c>
      <c r="T1565" s="103" t="s">
        <v>73</v>
      </c>
    </row>
    <row r="1566" spans="1:20" x14ac:dyDescent="0.55000000000000004">
      <c r="A1566" s="123">
        <v>2567</v>
      </c>
      <c r="B1566" s="102">
        <v>45565</v>
      </c>
      <c r="C1566" s="103" t="s">
        <v>2205</v>
      </c>
      <c r="D1566" s="104">
        <v>1</v>
      </c>
      <c r="E1566" s="103" t="s">
        <v>198</v>
      </c>
      <c r="F1566" s="103" t="s">
        <v>25</v>
      </c>
      <c r="G1566" s="103" t="s">
        <v>213</v>
      </c>
      <c r="H1566" s="103" t="s">
        <v>2257</v>
      </c>
      <c r="I1566" s="103" t="s">
        <v>97</v>
      </c>
      <c r="J1566" s="103" t="s">
        <v>32</v>
      </c>
      <c r="K1566" s="103" t="s">
        <v>111</v>
      </c>
      <c r="L1566" s="103" t="s">
        <v>2224</v>
      </c>
      <c r="M1566" s="104">
        <v>12</v>
      </c>
      <c r="N1566" s="95">
        <v>4407255.5599999996</v>
      </c>
      <c r="O1566" s="95">
        <v>4662361.96</v>
      </c>
      <c r="P1566" s="95">
        <v>4662361.96</v>
      </c>
      <c r="Q1566" s="95">
        <v>3931116.23</v>
      </c>
      <c r="R1566" s="95">
        <v>-731245.73</v>
      </c>
      <c r="S1566" s="95">
        <v>-15.684018878705848</v>
      </c>
      <c r="T1566" s="103" t="s">
        <v>28</v>
      </c>
    </row>
    <row r="1567" spans="1:20" x14ac:dyDescent="0.55000000000000004">
      <c r="A1567" s="123">
        <v>2567</v>
      </c>
      <c r="B1567" s="102">
        <v>45565</v>
      </c>
      <c r="C1567" s="103" t="s">
        <v>2205</v>
      </c>
      <c r="D1567" s="104">
        <v>1</v>
      </c>
      <c r="E1567" s="103" t="s">
        <v>198</v>
      </c>
      <c r="F1567" s="103" t="s">
        <v>25</v>
      </c>
      <c r="G1567" s="103" t="s">
        <v>211</v>
      </c>
      <c r="H1567" s="103" t="s">
        <v>2258</v>
      </c>
      <c r="I1567" s="103" t="s">
        <v>97</v>
      </c>
      <c r="J1567" s="103" t="s">
        <v>32</v>
      </c>
      <c r="K1567" s="103" t="s">
        <v>111</v>
      </c>
      <c r="L1567" s="103" t="s">
        <v>2224</v>
      </c>
      <c r="M1567" s="104">
        <v>12</v>
      </c>
      <c r="N1567" s="95">
        <v>6447106.2699999996</v>
      </c>
      <c r="O1567" s="95">
        <v>4783884</v>
      </c>
      <c r="P1567" s="95">
        <v>4783884</v>
      </c>
      <c r="Q1567" s="95">
        <v>4824952.8900000006</v>
      </c>
      <c r="R1567" s="95">
        <v>41068.89</v>
      </c>
      <c r="S1567" s="95">
        <v>0.85848423582177169</v>
      </c>
      <c r="T1567" s="103" t="s">
        <v>73</v>
      </c>
    </row>
    <row r="1568" spans="1:20" x14ac:dyDescent="0.55000000000000004">
      <c r="A1568" s="123">
        <v>2567</v>
      </c>
      <c r="B1568" s="102">
        <v>45565</v>
      </c>
      <c r="C1568" s="103" t="s">
        <v>2205</v>
      </c>
      <c r="D1568" s="104">
        <v>1</v>
      </c>
      <c r="E1568" s="103" t="s">
        <v>198</v>
      </c>
      <c r="F1568" s="103" t="s">
        <v>25</v>
      </c>
      <c r="G1568" s="103" t="s">
        <v>207</v>
      </c>
      <c r="H1568" s="103" t="s">
        <v>2259</v>
      </c>
      <c r="I1568" s="103" t="s">
        <v>97</v>
      </c>
      <c r="J1568" s="103" t="s">
        <v>32</v>
      </c>
      <c r="K1568" s="103" t="s">
        <v>111</v>
      </c>
      <c r="L1568" s="103" t="s">
        <v>2224</v>
      </c>
      <c r="M1568" s="104">
        <v>12</v>
      </c>
      <c r="N1568" s="95">
        <v>2410041.8199999998</v>
      </c>
      <c r="O1568" s="95">
        <v>2283068.15</v>
      </c>
      <c r="P1568" s="95">
        <v>2283068.15</v>
      </c>
      <c r="Q1568" s="95">
        <v>2401067.9900000002</v>
      </c>
      <c r="R1568" s="95">
        <v>117999.84</v>
      </c>
      <c r="S1568" s="95">
        <v>5.168476464445444</v>
      </c>
      <c r="T1568" s="103" t="s">
        <v>73</v>
      </c>
    </row>
    <row r="1569" spans="1:20" x14ac:dyDescent="0.55000000000000004">
      <c r="A1569" s="123">
        <v>2567</v>
      </c>
      <c r="B1569" s="102">
        <v>45565</v>
      </c>
      <c r="C1569" s="103" t="s">
        <v>2205</v>
      </c>
      <c r="D1569" s="104">
        <v>1</v>
      </c>
      <c r="E1569" s="103" t="s">
        <v>198</v>
      </c>
      <c r="F1569" s="103" t="s">
        <v>25</v>
      </c>
      <c r="G1569" s="103" t="s">
        <v>227</v>
      </c>
      <c r="H1569" s="103" t="s">
        <v>2260</v>
      </c>
      <c r="I1569" s="103" t="s">
        <v>97</v>
      </c>
      <c r="J1569" s="103" t="s">
        <v>32</v>
      </c>
      <c r="K1569" s="103" t="s">
        <v>111</v>
      </c>
      <c r="L1569" s="103" t="s">
        <v>2224</v>
      </c>
      <c r="M1569" s="104">
        <v>12</v>
      </c>
      <c r="N1569" s="95">
        <v>2367017.52</v>
      </c>
      <c r="O1569" s="95">
        <v>1652192.08</v>
      </c>
      <c r="P1569" s="95">
        <v>1652192.08</v>
      </c>
      <c r="Q1569" s="95">
        <v>1669397.2100000002</v>
      </c>
      <c r="R1569" s="95">
        <v>17205.13</v>
      </c>
      <c r="S1569" s="95">
        <v>1.041351681095094</v>
      </c>
      <c r="T1569" s="103" t="s">
        <v>73</v>
      </c>
    </row>
    <row r="1570" spans="1:20" x14ac:dyDescent="0.55000000000000004">
      <c r="A1570" s="123">
        <v>2567</v>
      </c>
      <c r="B1570" s="102">
        <v>45565</v>
      </c>
      <c r="C1570" s="103" t="s">
        <v>2205</v>
      </c>
      <c r="D1570" s="104">
        <v>1</v>
      </c>
      <c r="E1570" s="103" t="s">
        <v>198</v>
      </c>
      <c r="F1570" s="103" t="s">
        <v>25</v>
      </c>
      <c r="G1570" s="103" t="s">
        <v>223</v>
      </c>
      <c r="H1570" s="103" t="s">
        <v>2261</v>
      </c>
      <c r="I1570" s="103" t="s">
        <v>97</v>
      </c>
      <c r="J1570" s="103" t="s">
        <v>32</v>
      </c>
      <c r="K1570" s="103" t="s">
        <v>111</v>
      </c>
      <c r="L1570" s="103" t="s">
        <v>2224</v>
      </c>
      <c r="M1570" s="104">
        <v>12</v>
      </c>
      <c r="N1570" s="95">
        <v>3164456.06</v>
      </c>
      <c r="O1570" s="95">
        <v>1985588.62</v>
      </c>
      <c r="P1570" s="95">
        <v>1985588.62</v>
      </c>
      <c r="Q1570" s="95">
        <v>2118978.4300000002</v>
      </c>
      <c r="R1570" s="95">
        <v>133389.81</v>
      </c>
      <c r="S1570" s="95">
        <v>6.7178975874670357</v>
      </c>
      <c r="T1570" s="103" t="s">
        <v>73</v>
      </c>
    </row>
    <row r="1571" spans="1:20" x14ac:dyDescent="0.55000000000000004">
      <c r="A1571" s="123">
        <v>2567</v>
      </c>
      <c r="B1571" s="102">
        <v>45565</v>
      </c>
      <c r="C1571" s="103" t="s">
        <v>2205</v>
      </c>
      <c r="D1571" s="104">
        <v>1</v>
      </c>
      <c r="E1571" s="103" t="s">
        <v>198</v>
      </c>
      <c r="F1571" s="103" t="s">
        <v>25</v>
      </c>
      <c r="G1571" s="103" t="s">
        <v>209</v>
      </c>
      <c r="H1571" s="103" t="s">
        <v>2262</v>
      </c>
      <c r="I1571" s="103" t="s">
        <v>97</v>
      </c>
      <c r="J1571" s="103" t="s">
        <v>32</v>
      </c>
      <c r="K1571" s="103" t="s">
        <v>111</v>
      </c>
      <c r="L1571" s="103" t="s">
        <v>2224</v>
      </c>
      <c r="M1571" s="104">
        <v>12</v>
      </c>
      <c r="N1571" s="95">
        <v>2526464.02</v>
      </c>
      <c r="O1571" s="95">
        <v>1629330.08</v>
      </c>
      <c r="P1571" s="95">
        <v>1629330.08</v>
      </c>
      <c r="Q1571" s="95">
        <v>1580652.95</v>
      </c>
      <c r="R1571" s="95">
        <v>-48677.13</v>
      </c>
      <c r="S1571" s="95">
        <v>-2.9875548605841735</v>
      </c>
      <c r="T1571" s="103" t="s">
        <v>28</v>
      </c>
    </row>
    <row r="1572" spans="1:20" x14ac:dyDescent="0.55000000000000004">
      <c r="A1572" s="123">
        <v>2567</v>
      </c>
      <c r="B1572" s="102">
        <v>45565</v>
      </c>
      <c r="C1572" s="103" t="s">
        <v>2205</v>
      </c>
      <c r="D1572" s="104">
        <v>1</v>
      </c>
      <c r="E1572" s="103" t="s">
        <v>198</v>
      </c>
      <c r="F1572" s="103" t="s">
        <v>25</v>
      </c>
      <c r="G1572" s="103" t="s">
        <v>219</v>
      </c>
      <c r="H1572" s="103" t="s">
        <v>2263</v>
      </c>
      <c r="I1572" s="103" t="s">
        <v>97</v>
      </c>
      <c r="J1572" s="103" t="s">
        <v>32</v>
      </c>
      <c r="K1572" s="103" t="s">
        <v>111</v>
      </c>
      <c r="L1572" s="103" t="s">
        <v>2224</v>
      </c>
      <c r="M1572" s="104">
        <v>12</v>
      </c>
      <c r="N1572" s="95">
        <v>1165617.32</v>
      </c>
      <c r="O1572" s="95">
        <v>1061067</v>
      </c>
      <c r="P1572" s="95">
        <v>1061067</v>
      </c>
      <c r="Q1572" s="95">
        <v>1098260</v>
      </c>
      <c r="R1572" s="95">
        <v>37193</v>
      </c>
      <c r="S1572" s="95">
        <v>3.5052451918681857</v>
      </c>
      <c r="T1572" s="103" t="s">
        <v>73</v>
      </c>
    </row>
    <row r="1573" spans="1:20" x14ac:dyDescent="0.55000000000000004">
      <c r="A1573" s="123">
        <v>2567</v>
      </c>
      <c r="B1573" s="102">
        <v>45565</v>
      </c>
      <c r="C1573" s="103" t="s">
        <v>2205</v>
      </c>
      <c r="D1573" s="104">
        <v>1</v>
      </c>
      <c r="E1573" s="103" t="s">
        <v>198</v>
      </c>
      <c r="F1573" s="103" t="s">
        <v>25</v>
      </c>
      <c r="G1573" s="103" t="s">
        <v>215</v>
      </c>
      <c r="H1573" s="103" t="s">
        <v>2264</v>
      </c>
      <c r="I1573" s="103" t="s">
        <v>97</v>
      </c>
      <c r="J1573" s="103" t="s">
        <v>32</v>
      </c>
      <c r="K1573" s="103" t="s">
        <v>111</v>
      </c>
      <c r="L1573" s="103" t="s">
        <v>2224</v>
      </c>
      <c r="M1573" s="104">
        <v>12</v>
      </c>
      <c r="N1573" s="95">
        <v>2925006.72</v>
      </c>
      <c r="O1573" s="95">
        <v>1795229.2</v>
      </c>
      <c r="P1573" s="95">
        <v>1795229.2</v>
      </c>
      <c r="Q1573" s="95">
        <v>1793950.73</v>
      </c>
      <c r="R1573" s="95">
        <v>-1278.47</v>
      </c>
      <c r="S1573" s="95">
        <v>-7.1214862146850119E-2</v>
      </c>
      <c r="T1573" s="103" t="s">
        <v>28</v>
      </c>
    </row>
    <row r="1574" spans="1:20" x14ac:dyDescent="0.55000000000000004">
      <c r="A1574" s="123">
        <v>2567</v>
      </c>
      <c r="B1574" s="102">
        <v>45565</v>
      </c>
      <c r="C1574" s="103" t="s">
        <v>2205</v>
      </c>
      <c r="D1574" s="104">
        <v>1</v>
      </c>
      <c r="E1574" s="103" t="s">
        <v>198</v>
      </c>
      <c r="F1574" s="103" t="s">
        <v>25</v>
      </c>
      <c r="G1574" s="103" t="s">
        <v>199</v>
      </c>
      <c r="H1574" s="103" t="s">
        <v>2265</v>
      </c>
      <c r="I1574" s="103" t="s">
        <v>97</v>
      </c>
      <c r="J1574" s="103" t="s">
        <v>32</v>
      </c>
      <c r="K1574" s="103" t="s">
        <v>111</v>
      </c>
      <c r="L1574" s="103" t="s">
        <v>2224</v>
      </c>
      <c r="M1574" s="104">
        <v>12</v>
      </c>
      <c r="N1574" s="95">
        <v>8232952.4800000004</v>
      </c>
      <c r="O1574" s="95">
        <v>9650439.3800000008</v>
      </c>
      <c r="P1574" s="95">
        <v>9650439.3800000008</v>
      </c>
      <c r="Q1574" s="95">
        <v>10897310.539999999</v>
      </c>
      <c r="R1574" s="95">
        <v>1246871.1599999999</v>
      </c>
      <c r="S1574" s="96">
        <v>12.920356378633612</v>
      </c>
      <c r="T1574" s="103" t="s">
        <v>73</v>
      </c>
    </row>
    <row r="1575" spans="1:20" x14ac:dyDescent="0.55000000000000004">
      <c r="A1575" s="123">
        <v>2567</v>
      </c>
      <c r="B1575" s="102">
        <v>45565</v>
      </c>
      <c r="C1575" s="103" t="s">
        <v>2205</v>
      </c>
      <c r="D1575" s="104">
        <v>1</v>
      </c>
      <c r="E1575" s="103" t="s">
        <v>198</v>
      </c>
      <c r="F1575" s="103" t="s">
        <v>25</v>
      </c>
      <c r="G1575" s="103" t="s">
        <v>203</v>
      </c>
      <c r="H1575" s="103" t="s">
        <v>2266</v>
      </c>
      <c r="I1575" s="103" t="s">
        <v>97</v>
      </c>
      <c r="J1575" s="103" t="s">
        <v>32</v>
      </c>
      <c r="K1575" s="103" t="s">
        <v>111</v>
      </c>
      <c r="L1575" s="103" t="s">
        <v>2224</v>
      </c>
      <c r="M1575" s="104">
        <v>12</v>
      </c>
      <c r="N1575" s="95">
        <v>1758727.47</v>
      </c>
      <c r="O1575" s="95">
        <v>1607944.52</v>
      </c>
      <c r="P1575" s="95">
        <v>1607944.52</v>
      </c>
      <c r="Q1575" s="95">
        <v>1328630.72</v>
      </c>
      <c r="R1575" s="95">
        <v>-279313.8</v>
      </c>
      <c r="S1575" s="95">
        <v>-17.370860531929296</v>
      </c>
      <c r="T1575" s="103" t="s">
        <v>28</v>
      </c>
    </row>
    <row r="1576" spans="1:20" x14ac:dyDescent="0.55000000000000004">
      <c r="A1576" s="123">
        <v>2567</v>
      </c>
      <c r="B1576" s="102">
        <v>45565</v>
      </c>
      <c r="C1576" s="103" t="s">
        <v>2205</v>
      </c>
      <c r="D1576" s="104">
        <v>1</v>
      </c>
      <c r="E1576" s="103" t="s">
        <v>198</v>
      </c>
      <c r="F1576" s="103" t="s">
        <v>25</v>
      </c>
      <c r="G1576" s="103" t="s">
        <v>201</v>
      </c>
      <c r="H1576" s="103" t="s">
        <v>2267</v>
      </c>
      <c r="I1576" s="103" t="s">
        <v>97</v>
      </c>
      <c r="J1576" s="103" t="s">
        <v>32</v>
      </c>
      <c r="K1576" s="103" t="s">
        <v>111</v>
      </c>
      <c r="L1576" s="103" t="s">
        <v>2224</v>
      </c>
      <c r="M1576" s="104">
        <v>12</v>
      </c>
      <c r="N1576" s="95">
        <v>1122499</v>
      </c>
      <c r="O1576" s="95">
        <v>1332368.3600000001</v>
      </c>
      <c r="P1576" s="95">
        <v>1332368.3600000001</v>
      </c>
      <c r="Q1576" s="95">
        <v>1367619.4</v>
      </c>
      <c r="R1576" s="95">
        <v>35251.040000000001</v>
      </c>
      <c r="S1576" s="95">
        <v>2.6457428034391328</v>
      </c>
      <c r="T1576" s="103" t="s">
        <v>73</v>
      </c>
    </row>
    <row r="1577" spans="1:20" x14ac:dyDescent="0.55000000000000004">
      <c r="A1577" s="123">
        <v>2567</v>
      </c>
      <c r="B1577" s="102">
        <v>45565</v>
      </c>
      <c r="C1577" s="103" t="s">
        <v>2205</v>
      </c>
      <c r="D1577" s="104">
        <v>1</v>
      </c>
      <c r="E1577" s="103" t="s">
        <v>198</v>
      </c>
      <c r="F1577" s="103" t="s">
        <v>56</v>
      </c>
      <c r="G1577" s="103" t="s">
        <v>205</v>
      </c>
      <c r="H1577" s="103" t="s">
        <v>2253</v>
      </c>
      <c r="I1577" s="103" t="s">
        <v>97</v>
      </c>
      <c r="J1577" s="103" t="s">
        <v>32</v>
      </c>
      <c r="K1577" s="103" t="s">
        <v>113</v>
      </c>
      <c r="L1577" s="103" t="s">
        <v>114</v>
      </c>
      <c r="M1577" s="104">
        <v>12</v>
      </c>
      <c r="N1577" s="95">
        <v>65890083.75</v>
      </c>
      <c r="O1577" s="95">
        <v>127065576</v>
      </c>
      <c r="P1577" s="95">
        <v>127065576</v>
      </c>
      <c r="Q1577" s="95">
        <v>125902707.38</v>
      </c>
      <c r="R1577" s="95">
        <v>-1162868.6200000001</v>
      </c>
      <c r="S1577" s="95">
        <v>-0.91517203683867931</v>
      </c>
      <c r="T1577" s="103" t="s">
        <v>28</v>
      </c>
    </row>
    <row r="1578" spans="1:20" x14ac:dyDescent="0.55000000000000004">
      <c r="A1578" s="123">
        <v>2567</v>
      </c>
      <c r="B1578" s="102">
        <v>45565</v>
      </c>
      <c r="C1578" s="103" t="s">
        <v>2205</v>
      </c>
      <c r="D1578" s="104">
        <v>1</v>
      </c>
      <c r="E1578" s="103" t="s">
        <v>198</v>
      </c>
      <c r="F1578" s="103" t="s">
        <v>25</v>
      </c>
      <c r="G1578" s="103" t="s">
        <v>225</v>
      </c>
      <c r="H1578" s="103" t="s">
        <v>2254</v>
      </c>
      <c r="I1578" s="103" t="s">
        <v>97</v>
      </c>
      <c r="J1578" s="103" t="s">
        <v>32</v>
      </c>
      <c r="K1578" s="103" t="s">
        <v>113</v>
      </c>
      <c r="L1578" s="103" t="s">
        <v>114</v>
      </c>
      <c r="M1578" s="104">
        <v>12</v>
      </c>
      <c r="N1578" s="95">
        <v>3303774.93</v>
      </c>
      <c r="O1578" s="95">
        <v>5383671.1600000001</v>
      </c>
      <c r="P1578" s="95">
        <v>5383671.1600000001</v>
      </c>
      <c r="Q1578" s="95">
        <v>4009955.3600000003</v>
      </c>
      <c r="R1578" s="95">
        <v>-1373715.8</v>
      </c>
      <c r="S1578" s="95">
        <v>-25.516339300337208</v>
      </c>
      <c r="T1578" s="103" t="s">
        <v>28</v>
      </c>
    </row>
    <row r="1579" spans="1:20" x14ac:dyDescent="0.55000000000000004">
      <c r="A1579" s="123">
        <v>2567</v>
      </c>
      <c r="B1579" s="102">
        <v>45565</v>
      </c>
      <c r="C1579" s="103" t="s">
        <v>2205</v>
      </c>
      <c r="D1579" s="104">
        <v>1</v>
      </c>
      <c r="E1579" s="103" t="s">
        <v>198</v>
      </c>
      <c r="F1579" s="103" t="s">
        <v>25</v>
      </c>
      <c r="G1579" s="103" t="s">
        <v>221</v>
      </c>
      <c r="H1579" s="103" t="s">
        <v>2255</v>
      </c>
      <c r="I1579" s="103" t="s">
        <v>97</v>
      </c>
      <c r="J1579" s="103" t="s">
        <v>32</v>
      </c>
      <c r="K1579" s="103" t="s">
        <v>113</v>
      </c>
      <c r="L1579" s="103" t="s">
        <v>114</v>
      </c>
      <c r="M1579" s="104">
        <v>12</v>
      </c>
      <c r="N1579" s="95">
        <v>3230714.86</v>
      </c>
      <c r="O1579" s="95">
        <v>2960038.96</v>
      </c>
      <c r="P1579" s="95">
        <v>2960038.96</v>
      </c>
      <c r="Q1579" s="95">
        <v>2830309.34</v>
      </c>
      <c r="R1579" s="95">
        <v>-129729.62</v>
      </c>
      <c r="S1579" s="95">
        <v>-4.3826997466276598</v>
      </c>
      <c r="T1579" s="103" t="s">
        <v>28</v>
      </c>
    </row>
    <row r="1580" spans="1:20" x14ac:dyDescent="0.55000000000000004">
      <c r="A1580" s="123">
        <v>2567</v>
      </c>
      <c r="B1580" s="102">
        <v>45565</v>
      </c>
      <c r="C1580" s="103" t="s">
        <v>2205</v>
      </c>
      <c r="D1580" s="104">
        <v>1</v>
      </c>
      <c r="E1580" s="103" t="s">
        <v>198</v>
      </c>
      <c r="F1580" s="103" t="s">
        <v>25</v>
      </c>
      <c r="G1580" s="103" t="s">
        <v>217</v>
      </c>
      <c r="H1580" s="103" t="s">
        <v>2256</v>
      </c>
      <c r="I1580" s="103" t="s">
        <v>97</v>
      </c>
      <c r="J1580" s="103" t="s">
        <v>32</v>
      </c>
      <c r="K1580" s="103" t="s">
        <v>113</v>
      </c>
      <c r="L1580" s="103" t="s">
        <v>114</v>
      </c>
      <c r="M1580" s="104">
        <v>12</v>
      </c>
      <c r="N1580" s="95">
        <v>6489601.0899999999</v>
      </c>
      <c r="O1580" s="95">
        <v>9826042</v>
      </c>
      <c r="P1580" s="95">
        <v>9826042</v>
      </c>
      <c r="Q1580" s="95">
        <v>8630829.3000000007</v>
      </c>
      <c r="R1580" s="95">
        <v>-1195212.7</v>
      </c>
      <c r="S1580" s="95">
        <v>-12.163724722528155</v>
      </c>
      <c r="T1580" s="103" t="s">
        <v>28</v>
      </c>
    </row>
    <row r="1581" spans="1:20" x14ac:dyDescent="0.55000000000000004">
      <c r="A1581" s="123">
        <v>2567</v>
      </c>
      <c r="B1581" s="102">
        <v>45565</v>
      </c>
      <c r="C1581" s="103" t="s">
        <v>2205</v>
      </c>
      <c r="D1581" s="104">
        <v>1</v>
      </c>
      <c r="E1581" s="103" t="s">
        <v>198</v>
      </c>
      <c r="F1581" s="103" t="s">
        <v>25</v>
      </c>
      <c r="G1581" s="103" t="s">
        <v>213</v>
      </c>
      <c r="H1581" s="103" t="s">
        <v>2257</v>
      </c>
      <c r="I1581" s="103" t="s">
        <v>97</v>
      </c>
      <c r="J1581" s="103" t="s">
        <v>32</v>
      </c>
      <c r="K1581" s="103" t="s">
        <v>113</v>
      </c>
      <c r="L1581" s="103" t="s">
        <v>114</v>
      </c>
      <c r="M1581" s="104">
        <v>12</v>
      </c>
      <c r="N1581" s="95">
        <v>8631277.5199999996</v>
      </c>
      <c r="O1581" s="95">
        <v>10550444</v>
      </c>
      <c r="P1581" s="95">
        <v>10550444</v>
      </c>
      <c r="Q1581" s="95">
        <v>9872228.7399999984</v>
      </c>
      <c r="R1581" s="95">
        <v>-678215.26</v>
      </c>
      <c r="S1581" s="95">
        <v>-6.4283101260951669</v>
      </c>
      <c r="T1581" s="103" t="s">
        <v>28</v>
      </c>
    </row>
    <row r="1582" spans="1:20" x14ac:dyDescent="0.55000000000000004">
      <c r="A1582" s="123">
        <v>2567</v>
      </c>
      <c r="B1582" s="102">
        <v>45565</v>
      </c>
      <c r="C1582" s="103" t="s">
        <v>2205</v>
      </c>
      <c r="D1582" s="104">
        <v>1</v>
      </c>
      <c r="E1582" s="103" t="s">
        <v>198</v>
      </c>
      <c r="F1582" s="103" t="s">
        <v>25</v>
      </c>
      <c r="G1582" s="103" t="s">
        <v>211</v>
      </c>
      <c r="H1582" s="103" t="s">
        <v>2258</v>
      </c>
      <c r="I1582" s="103" t="s">
        <v>97</v>
      </c>
      <c r="J1582" s="103" t="s">
        <v>32</v>
      </c>
      <c r="K1582" s="103" t="s">
        <v>113</v>
      </c>
      <c r="L1582" s="103" t="s">
        <v>114</v>
      </c>
      <c r="M1582" s="104">
        <v>12</v>
      </c>
      <c r="N1582" s="95">
        <v>7937680.3799999999</v>
      </c>
      <c r="O1582" s="95">
        <v>22051887.199999999</v>
      </c>
      <c r="P1582" s="95">
        <v>22051887.199999999</v>
      </c>
      <c r="Q1582" s="95">
        <v>24796633.75</v>
      </c>
      <c r="R1582" s="95">
        <v>2744746.55</v>
      </c>
      <c r="S1582" s="95">
        <v>12.446764873711126</v>
      </c>
      <c r="T1582" s="103" t="s">
        <v>73</v>
      </c>
    </row>
    <row r="1583" spans="1:20" x14ac:dyDescent="0.55000000000000004">
      <c r="A1583" s="123">
        <v>2567</v>
      </c>
      <c r="B1583" s="102">
        <v>45565</v>
      </c>
      <c r="C1583" s="103" t="s">
        <v>2205</v>
      </c>
      <c r="D1583" s="104">
        <v>1</v>
      </c>
      <c r="E1583" s="103" t="s">
        <v>198</v>
      </c>
      <c r="F1583" s="103" t="s">
        <v>25</v>
      </c>
      <c r="G1583" s="103" t="s">
        <v>207</v>
      </c>
      <c r="H1583" s="103" t="s">
        <v>2259</v>
      </c>
      <c r="I1583" s="103" t="s">
        <v>97</v>
      </c>
      <c r="J1583" s="103" t="s">
        <v>32</v>
      </c>
      <c r="K1583" s="103" t="s">
        <v>113</v>
      </c>
      <c r="L1583" s="103" t="s">
        <v>114</v>
      </c>
      <c r="M1583" s="104">
        <v>12</v>
      </c>
      <c r="N1583" s="95">
        <v>4192390.35</v>
      </c>
      <c r="O1583" s="95">
        <v>3972800</v>
      </c>
      <c r="P1583" s="95">
        <v>3972800</v>
      </c>
      <c r="Q1583" s="95">
        <v>4217559.6999999993</v>
      </c>
      <c r="R1583" s="95">
        <v>244759.7</v>
      </c>
      <c r="S1583" s="95">
        <v>6.1608865283930729</v>
      </c>
      <c r="T1583" s="103" t="s">
        <v>73</v>
      </c>
    </row>
    <row r="1584" spans="1:20" x14ac:dyDescent="0.55000000000000004">
      <c r="A1584" s="123">
        <v>2567</v>
      </c>
      <c r="B1584" s="102">
        <v>45565</v>
      </c>
      <c r="C1584" s="103" t="s">
        <v>2205</v>
      </c>
      <c r="D1584" s="104">
        <v>1</v>
      </c>
      <c r="E1584" s="103" t="s">
        <v>198</v>
      </c>
      <c r="F1584" s="103" t="s">
        <v>25</v>
      </c>
      <c r="G1584" s="103" t="s">
        <v>227</v>
      </c>
      <c r="H1584" s="103" t="s">
        <v>2260</v>
      </c>
      <c r="I1584" s="103" t="s">
        <v>97</v>
      </c>
      <c r="J1584" s="103" t="s">
        <v>32</v>
      </c>
      <c r="K1584" s="103" t="s">
        <v>113</v>
      </c>
      <c r="L1584" s="103" t="s">
        <v>114</v>
      </c>
      <c r="M1584" s="104">
        <v>12</v>
      </c>
      <c r="N1584" s="95">
        <v>3670257.18</v>
      </c>
      <c r="O1584" s="95">
        <v>3688683.2</v>
      </c>
      <c r="P1584" s="95">
        <v>3688683.2</v>
      </c>
      <c r="Q1584" s="95">
        <v>6120968.830000001</v>
      </c>
      <c r="R1584" s="95">
        <v>2432285.63</v>
      </c>
      <c r="S1584" s="95">
        <v>65.939130527663636</v>
      </c>
      <c r="T1584" s="103" t="s">
        <v>73</v>
      </c>
    </row>
    <row r="1585" spans="1:20" x14ac:dyDescent="0.55000000000000004">
      <c r="A1585" s="123">
        <v>2567</v>
      </c>
      <c r="B1585" s="102">
        <v>45565</v>
      </c>
      <c r="C1585" s="103" t="s">
        <v>2205</v>
      </c>
      <c r="D1585" s="104">
        <v>1</v>
      </c>
      <c r="E1585" s="103" t="s">
        <v>198</v>
      </c>
      <c r="F1585" s="103" t="s">
        <v>25</v>
      </c>
      <c r="G1585" s="103" t="s">
        <v>223</v>
      </c>
      <c r="H1585" s="103" t="s">
        <v>2261</v>
      </c>
      <c r="I1585" s="103" t="s">
        <v>97</v>
      </c>
      <c r="J1585" s="103" t="s">
        <v>32</v>
      </c>
      <c r="K1585" s="103" t="s">
        <v>113</v>
      </c>
      <c r="L1585" s="103" t="s">
        <v>114</v>
      </c>
      <c r="M1585" s="104">
        <v>12</v>
      </c>
      <c r="N1585" s="95">
        <v>3942601.77</v>
      </c>
      <c r="O1585" s="95">
        <v>3873166</v>
      </c>
      <c r="P1585" s="95">
        <v>3873166</v>
      </c>
      <c r="Q1585" s="95">
        <v>4080362.29</v>
      </c>
      <c r="R1585" s="95">
        <v>207196.29</v>
      </c>
      <c r="S1585" s="95">
        <v>5.349532914416784</v>
      </c>
      <c r="T1585" s="103" t="s">
        <v>73</v>
      </c>
    </row>
    <row r="1586" spans="1:20" x14ac:dyDescent="0.55000000000000004">
      <c r="A1586" s="123">
        <v>2567</v>
      </c>
      <c r="B1586" s="102">
        <v>45565</v>
      </c>
      <c r="C1586" s="103" t="s">
        <v>2205</v>
      </c>
      <c r="D1586" s="104">
        <v>1</v>
      </c>
      <c r="E1586" s="103" t="s">
        <v>198</v>
      </c>
      <c r="F1586" s="103" t="s">
        <v>25</v>
      </c>
      <c r="G1586" s="103" t="s">
        <v>209</v>
      </c>
      <c r="H1586" s="103" t="s">
        <v>2262</v>
      </c>
      <c r="I1586" s="103" t="s">
        <v>97</v>
      </c>
      <c r="J1586" s="103" t="s">
        <v>32</v>
      </c>
      <c r="K1586" s="103" t="s">
        <v>113</v>
      </c>
      <c r="L1586" s="103" t="s">
        <v>114</v>
      </c>
      <c r="M1586" s="104">
        <v>12</v>
      </c>
      <c r="N1586" s="95">
        <v>4042811.79</v>
      </c>
      <c r="O1586" s="95">
        <v>5108332</v>
      </c>
      <c r="P1586" s="95">
        <v>5108332</v>
      </c>
      <c r="Q1586" s="95">
        <v>4035322.39</v>
      </c>
      <c r="R1586" s="95">
        <v>-1073009.6100000001</v>
      </c>
      <c r="S1586" s="95">
        <v>-21.005087570659075</v>
      </c>
      <c r="T1586" s="103" t="s">
        <v>28</v>
      </c>
    </row>
    <row r="1587" spans="1:20" x14ac:dyDescent="0.55000000000000004">
      <c r="A1587" s="123">
        <v>2567</v>
      </c>
      <c r="B1587" s="102">
        <v>45565</v>
      </c>
      <c r="C1587" s="103" t="s">
        <v>2205</v>
      </c>
      <c r="D1587" s="104">
        <v>1</v>
      </c>
      <c r="E1587" s="103" t="s">
        <v>198</v>
      </c>
      <c r="F1587" s="103" t="s">
        <v>25</v>
      </c>
      <c r="G1587" s="103" t="s">
        <v>219</v>
      </c>
      <c r="H1587" s="103" t="s">
        <v>2263</v>
      </c>
      <c r="I1587" s="103" t="s">
        <v>97</v>
      </c>
      <c r="J1587" s="103" t="s">
        <v>32</v>
      </c>
      <c r="K1587" s="103" t="s">
        <v>113</v>
      </c>
      <c r="L1587" s="103" t="s">
        <v>114</v>
      </c>
      <c r="M1587" s="104">
        <v>12</v>
      </c>
      <c r="N1587" s="95">
        <v>5270446.1100000003</v>
      </c>
      <c r="O1587" s="95">
        <v>2158423.96</v>
      </c>
      <c r="P1587" s="95">
        <v>2158423.96</v>
      </c>
      <c r="Q1587" s="95">
        <v>2899174.48</v>
      </c>
      <c r="R1587" s="95">
        <v>740750.52</v>
      </c>
      <c r="S1587" s="95">
        <v>34.319046384195993</v>
      </c>
      <c r="T1587" s="103" t="s">
        <v>73</v>
      </c>
    </row>
    <row r="1588" spans="1:20" x14ac:dyDescent="0.55000000000000004">
      <c r="A1588" s="123">
        <v>2567</v>
      </c>
      <c r="B1588" s="102">
        <v>45565</v>
      </c>
      <c r="C1588" s="103" t="s">
        <v>2205</v>
      </c>
      <c r="D1588" s="104">
        <v>1</v>
      </c>
      <c r="E1588" s="103" t="s">
        <v>198</v>
      </c>
      <c r="F1588" s="103" t="s">
        <v>25</v>
      </c>
      <c r="G1588" s="103" t="s">
        <v>215</v>
      </c>
      <c r="H1588" s="103" t="s">
        <v>2264</v>
      </c>
      <c r="I1588" s="103" t="s">
        <v>97</v>
      </c>
      <c r="J1588" s="103" t="s">
        <v>32</v>
      </c>
      <c r="K1588" s="103" t="s">
        <v>113</v>
      </c>
      <c r="L1588" s="103" t="s">
        <v>114</v>
      </c>
      <c r="M1588" s="104">
        <v>12</v>
      </c>
      <c r="N1588" s="95">
        <v>1950628.45</v>
      </c>
      <c r="O1588" s="95">
        <v>7958734.8499999996</v>
      </c>
      <c r="P1588" s="95">
        <v>7958734.8499999996</v>
      </c>
      <c r="Q1588" s="95">
        <v>7173930.2000000002</v>
      </c>
      <c r="R1588" s="95">
        <v>-784804.65</v>
      </c>
      <c r="S1588" s="95">
        <v>-9.8609221791073995</v>
      </c>
      <c r="T1588" s="103" t="s">
        <v>28</v>
      </c>
    </row>
    <row r="1589" spans="1:20" x14ac:dyDescent="0.55000000000000004">
      <c r="A1589" s="123">
        <v>2567</v>
      </c>
      <c r="B1589" s="102">
        <v>45565</v>
      </c>
      <c r="C1589" s="103" t="s">
        <v>2205</v>
      </c>
      <c r="D1589" s="104">
        <v>1</v>
      </c>
      <c r="E1589" s="103" t="s">
        <v>198</v>
      </c>
      <c r="F1589" s="103" t="s">
        <v>25</v>
      </c>
      <c r="G1589" s="103" t="s">
        <v>199</v>
      </c>
      <c r="H1589" s="103" t="s">
        <v>2265</v>
      </c>
      <c r="I1589" s="103" t="s">
        <v>97</v>
      </c>
      <c r="J1589" s="103" t="s">
        <v>32</v>
      </c>
      <c r="K1589" s="103" t="s">
        <v>113</v>
      </c>
      <c r="L1589" s="103" t="s">
        <v>114</v>
      </c>
      <c r="M1589" s="104">
        <v>12</v>
      </c>
      <c r="N1589" s="95">
        <v>47846250.079999998</v>
      </c>
      <c r="O1589" s="95">
        <v>69660084.489999995</v>
      </c>
      <c r="P1589" s="95">
        <v>69660084.489999995</v>
      </c>
      <c r="Q1589" s="95">
        <v>61793140.049999997</v>
      </c>
      <c r="R1589" s="95">
        <v>-7866944.4400000004</v>
      </c>
      <c r="S1589" s="95">
        <v>-11.293331751742755</v>
      </c>
      <c r="T1589" s="103" t="s">
        <v>28</v>
      </c>
    </row>
    <row r="1590" spans="1:20" x14ac:dyDescent="0.55000000000000004">
      <c r="A1590" s="123">
        <v>2567</v>
      </c>
      <c r="B1590" s="102">
        <v>45565</v>
      </c>
      <c r="C1590" s="103" t="s">
        <v>2205</v>
      </c>
      <c r="D1590" s="104">
        <v>1</v>
      </c>
      <c r="E1590" s="103" t="s">
        <v>198</v>
      </c>
      <c r="F1590" s="103" t="s">
        <v>25</v>
      </c>
      <c r="G1590" s="103" t="s">
        <v>203</v>
      </c>
      <c r="H1590" s="103" t="s">
        <v>2266</v>
      </c>
      <c r="I1590" s="103" t="s">
        <v>97</v>
      </c>
      <c r="J1590" s="103" t="s">
        <v>32</v>
      </c>
      <c r="K1590" s="103" t="s">
        <v>113</v>
      </c>
      <c r="L1590" s="103" t="s">
        <v>114</v>
      </c>
      <c r="M1590" s="104">
        <v>12</v>
      </c>
      <c r="N1590" s="95">
        <v>2580208.81</v>
      </c>
      <c r="O1590" s="95">
        <v>4234577.5</v>
      </c>
      <c r="P1590" s="95">
        <v>4234577.5</v>
      </c>
      <c r="Q1590" s="95">
        <v>3195516.1900000004</v>
      </c>
      <c r="R1590" s="95">
        <v>-1039061.31</v>
      </c>
      <c r="S1590" s="96">
        <v>-24.537543828162313</v>
      </c>
      <c r="T1590" s="103" t="s">
        <v>28</v>
      </c>
    </row>
    <row r="1591" spans="1:20" x14ac:dyDescent="0.55000000000000004">
      <c r="A1591" s="123">
        <v>2567</v>
      </c>
      <c r="B1591" s="102">
        <v>45565</v>
      </c>
      <c r="C1591" s="103" t="s">
        <v>2205</v>
      </c>
      <c r="D1591" s="104">
        <v>1</v>
      </c>
      <c r="E1591" s="103" t="s">
        <v>198</v>
      </c>
      <c r="F1591" s="103" t="s">
        <v>25</v>
      </c>
      <c r="G1591" s="103" t="s">
        <v>201</v>
      </c>
      <c r="H1591" s="103" t="s">
        <v>2267</v>
      </c>
      <c r="I1591" s="103" t="s">
        <v>97</v>
      </c>
      <c r="J1591" s="103" t="s">
        <v>32</v>
      </c>
      <c r="K1591" s="103" t="s">
        <v>113</v>
      </c>
      <c r="L1591" s="103" t="s">
        <v>114</v>
      </c>
      <c r="M1591" s="104">
        <v>12</v>
      </c>
      <c r="N1591" s="95">
        <v>3787279.41</v>
      </c>
      <c r="O1591" s="95">
        <v>5035124.34</v>
      </c>
      <c r="P1591" s="95">
        <v>5035124.34</v>
      </c>
      <c r="Q1591" s="95">
        <v>3812077.9699999997</v>
      </c>
      <c r="R1591" s="95">
        <v>-1223046.3700000001</v>
      </c>
      <c r="S1591" s="95">
        <v>-24.290291309866639</v>
      </c>
      <c r="T1591" s="103" t="s">
        <v>28</v>
      </c>
    </row>
    <row r="1592" spans="1:20" x14ac:dyDescent="0.55000000000000004">
      <c r="A1592" s="123">
        <v>2567</v>
      </c>
      <c r="B1592" s="102">
        <v>45565</v>
      </c>
      <c r="C1592" s="103" t="s">
        <v>2205</v>
      </c>
      <c r="D1592" s="104">
        <v>1</v>
      </c>
      <c r="E1592" s="103" t="s">
        <v>198</v>
      </c>
      <c r="F1592" s="103" t="s">
        <v>56</v>
      </c>
      <c r="G1592" s="103" t="s">
        <v>205</v>
      </c>
      <c r="H1592" s="103" t="s">
        <v>2253</v>
      </c>
      <c r="I1592" s="103" t="s">
        <v>97</v>
      </c>
      <c r="J1592" s="103" t="s">
        <v>32</v>
      </c>
      <c r="K1592" s="103" t="s">
        <v>115</v>
      </c>
      <c r="L1592" s="103" t="s">
        <v>2225</v>
      </c>
      <c r="M1592" s="104">
        <v>12</v>
      </c>
      <c r="N1592" s="95">
        <v>39037823.950000003</v>
      </c>
      <c r="O1592" s="95">
        <v>57465000</v>
      </c>
      <c r="P1592" s="95">
        <v>57465000</v>
      </c>
      <c r="Q1592" s="95">
        <v>42960890.090000004</v>
      </c>
      <c r="R1592" s="95">
        <v>-14504109.91</v>
      </c>
      <c r="S1592" s="95">
        <v>-25.239902392760811</v>
      </c>
      <c r="T1592" s="103" t="s">
        <v>28</v>
      </c>
    </row>
    <row r="1593" spans="1:20" x14ac:dyDescent="0.55000000000000004">
      <c r="A1593" s="123">
        <v>2567</v>
      </c>
      <c r="B1593" s="102">
        <v>45565</v>
      </c>
      <c r="C1593" s="103" t="s">
        <v>2205</v>
      </c>
      <c r="D1593" s="104">
        <v>1</v>
      </c>
      <c r="E1593" s="103" t="s">
        <v>198</v>
      </c>
      <c r="F1593" s="103" t="s">
        <v>25</v>
      </c>
      <c r="G1593" s="103" t="s">
        <v>225</v>
      </c>
      <c r="H1593" s="103" t="s">
        <v>2254</v>
      </c>
      <c r="I1593" s="103" t="s">
        <v>97</v>
      </c>
      <c r="J1593" s="103" t="s">
        <v>32</v>
      </c>
      <c r="K1593" s="103" t="s">
        <v>115</v>
      </c>
      <c r="L1593" s="103" t="s">
        <v>2225</v>
      </c>
      <c r="M1593" s="104">
        <v>12</v>
      </c>
      <c r="N1593" s="95">
        <v>1581124.89</v>
      </c>
      <c r="O1593" s="95">
        <v>1988030</v>
      </c>
      <c r="P1593" s="95">
        <v>1988030</v>
      </c>
      <c r="Q1593" s="95">
        <v>1463841.29</v>
      </c>
      <c r="R1593" s="95">
        <v>-524188.71</v>
      </c>
      <c r="S1593" s="95">
        <v>-26.367243452060585</v>
      </c>
      <c r="T1593" s="103" t="s">
        <v>28</v>
      </c>
    </row>
    <row r="1594" spans="1:20" x14ac:dyDescent="0.55000000000000004">
      <c r="A1594" s="123">
        <v>2567</v>
      </c>
      <c r="B1594" s="102">
        <v>45565</v>
      </c>
      <c r="C1594" s="103" t="s">
        <v>2205</v>
      </c>
      <c r="D1594" s="104">
        <v>1</v>
      </c>
      <c r="E1594" s="103" t="s">
        <v>198</v>
      </c>
      <c r="F1594" s="103" t="s">
        <v>25</v>
      </c>
      <c r="G1594" s="103" t="s">
        <v>221</v>
      </c>
      <c r="H1594" s="103" t="s">
        <v>2255</v>
      </c>
      <c r="I1594" s="103" t="s">
        <v>97</v>
      </c>
      <c r="J1594" s="103" t="s">
        <v>32</v>
      </c>
      <c r="K1594" s="103" t="s">
        <v>115</v>
      </c>
      <c r="L1594" s="103" t="s">
        <v>2225</v>
      </c>
      <c r="M1594" s="104">
        <v>12</v>
      </c>
      <c r="N1594" s="95">
        <v>1467855.01</v>
      </c>
      <c r="O1594" s="95">
        <v>1362500</v>
      </c>
      <c r="P1594" s="95">
        <v>1362500</v>
      </c>
      <c r="Q1594" s="95">
        <v>1329615.8900000001</v>
      </c>
      <c r="R1594" s="95">
        <v>-32884.11</v>
      </c>
      <c r="S1594" s="95">
        <v>-2.4135126605504587</v>
      </c>
      <c r="T1594" s="103" t="s">
        <v>28</v>
      </c>
    </row>
    <row r="1595" spans="1:20" x14ac:dyDescent="0.55000000000000004">
      <c r="A1595" s="123">
        <v>2567</v>
      </c>
      <c r="B1595" s="102">
        <v>45565</v>
      </c>
      <c r="C1595" s="103" t="s">
        <v>2205</v>
      </c>
      <c r="D1595" s="104">
        <v>1</v>
      </c>
      <c r="E1595" s="103" t="s">
        <v>198</v>
      </c>
      <c r="F1595" s="103" t="s">
        <v>25</v>
      </c>
      <c r="G1595" s="103" t="s">
        <v>217</v>
      </c>
      <c r="H1595" s="103" t="s">
        <v>2256</v>
      </c>
      <c r="I1595" s="103" t="s">
        <v>97</v>
      </c>
      <c r="J1595" s="103" t="s">
        <v>32</v>
      </c>
      <c r="K1595" s="103" t="s">
        <v>115</v>
      </c>
      <c r="L1595" s="103" t="s">
        <v>2225</v>
      </c>
      <c r="M1595" s="104">
        <v>12</v>
      </c>
      <c r="N1595" s="95">
        <v>3350314.89</v>
      </c>
      <c r="O1595" s="95">
        <v>2632736.81</v>
      </c>
      <c r="P1595" s="95">
        <v>2632736.81</v>
      </c>
      <c r="Q1595" s="95">
        <v>2842825.1</v>
      </c>
      <c r="R1595" s="95">
        <v>210088.29</v>
      </c>
      <c r="S1595" s="95">
        <v>7.9798439860002564</v>
      </c>
      <c r="T1595" s="103" t="s">
        <v>73</v>
      </c>
    </row>
    <row r="1596" spans="1:20" x14ac:dyDescent="0.55000000000000004">
      <c r="A1596" s="123">
        <v>2567</v>
      </c>
      <c r="B1596" s="102">
        <v>45565</v>
      </c>
      <c r="C1596" s="103" t="s">
        <v>2205</v>
      </c>
      <c r="D1596" s="104">
        <v>1</v>
      </c>
      <c r="E1596" s="103" t="s">
        <v>198</v>
      </c>
      <c r="F1596" s="103" t="s">
        <v>25</v>
      </c>
      <c r="G1596" s="103" t="s">
        <v>213</v>
      </c>
      <c r="H1596" s="103" t="s">
        <v>2257</v>
      </c>
      <c r="I1596" s="103" t="s">
        <v>97</v>
      </c>
      <c r="J1596" s="103" t="s">
        <v>32</v>
      </c>
      <c r="K1596" s="103" t="s">
        <v>115</v>
      </c>
      <c r="L1596" s="103" t="s">
        <v>2225</v>
      </c>
      <c r="M1596" s="104">
        <v>12</v>
      </c>
      <c r="N1596" s="95">
        <v>3536939.67</v>
      </c>
      <c r="O1596" s="95">
        <v>2911901.67</v>
      </c>
      <c r="P1596" s="95">
        <v>2911901.67</v>
      </c>
      <c r="Q1596" s="95">
        <v>2625621.17</v>
      </c>
      <c r="R1596" s="95">
        <v>-286280.5</v>
      </c>
      <c r="S1596" s="95">
        <v>-9.8313931046991705</v>
      </c>
      <c r="T1596" s="103" t="s">
        <v>28</v>
      </c>
    </row>
    <row r="1597" spans="1:20" x14ac:dyDescent="0.55000000000000004">
      <c r="A1597" s="123">
        <v>2567</v>
      </c>
      <c r="B1597" s="102">
        <v>45565</v>
      </c>
      <c r="C1597" s="103" t="s">
        <v>2205</v>
      </c>
      <c r="D1597" s="104">
        <v>1</v>
      </c>
      <c r="E1597" s="103" t="s">
        <v>198</v>
      </c>
      <c r="F1597" s="103" t="s">
        <v>25</v>
      </c>
      <c r="G1597" s="103" t="s">
        <v>211</v>
      </c>
      <c r="H1597" s="103" t="s">
        <v>2258</v>
      </c>
      <c r="I1597" s="103" t="s">
        <v>97</v>
      </c>
      <c r="J1597" s="103" t="s">
        <v>32</v>
      </c>
      <c r="K1597" s="103" t="s">
        <v>115</v>
      </c>
      <c r="L1597" s="103" t="s">
        <v>2225</v>
      </c>
      <c r="M1597" s="104">
        <v>12</v>
      </c>
      <c r="N1597" s="95">
        <v>5229872.8899999997</v>
      </c>
      <c r="O1597" s="95">
        <v>4772576.38</v>
      </c>
      <c r="P1597" s="95">
        <v>4772576.38</v>
      </c>
      <c r="Q1597" s="95">
        <v>5771287.9399999995</v>
      </c>
      <c r="R1597" s="95">
        <v>998711.56</v>
      </c>
      <c r="S1597" s="95">
        <v>20.926046656585935</v>
      </c>
      <c r="T1597" s="103" t="s">
        <v>73</v>
      </c>
    </row>
    <row r="1598" spans="1:20" x14ac:dyDescent="0.55000000000000004">
      <c r="A1598" s="123">
        <v>2567</v>
      </c>
      <c r="B1598" s="102">
        <v>45565</v>
      </c>
      <c r="C1598" s="103" t="s">
        <v>2205</v>
      </c>
      <c r="D1598" s="104">
        <v>1</v>
      </c>
      <c r="E1598" s="103" t="s">
        <v>198</v>
      </c>
      <c r="F1598" s="103" t="s">
        <v>25</v>
      </c>
      <c r="G1598" s="103" t="s">
        <v>207</v>
      </c>
      <c r="H1598" s="103" t="s">
        <v>2259</v>
      </c>
      <c r="I1598" s="103" t="s">
        <v>97</v>
      </c>
      <c r="J1598" s="103" t="s">
        <v>32</v>
      </c>
      <c r="K1598" s="103" t="s">
        <v>115</v>
      </c>
      <c r="L1598" s="103" t="s">
        <v>2225</v>
      </c>
      <c r="M1598" s="104">
        <v>12</v>
      </c>
      <c r="N1598" s="95">
        <v>2088487.47</v>
      </c>
      <c r="O1598" s="95">
        <v>1570440</v>
      </c>
      <c r="P1598" s="95">
        <v>1570440</v>
      </c>
      <c r="Q1598" s="95">
        <v>1864056.63</v>
      </c>
      <c r="R1598" s="95">
        <v>293616.63</v>
      </c>
      <c r="S1598" s="95">
        <v>18.69645640712157</v>
      </c>
      <c r="T1598" s="103" t="s">
        <v>73</v>
      </c>
    </row>
    <row r="1599" spans="1:20" x14ac:dyDescent="0.55000000000000004">
      <c r="A1599" s="123">
        <v>2567</v>
      </c>
      <c r="B1599" s="102">
        <v>45565</v>
      </c>
      <c r="C1599" s="103" t="s">
        <v>2205</v>
      </c>
      <c r="D1599" s="104">
        <v>1</v>
      </c>
      <c r="E1599" s="103" t="s">
        <v>198</v>
      </c>
      <c r="F1599" s="103" t="s">
        <v>25</v>
      </c>
      <c r="G1599" s="103" t="s">
        <v>227</v>
      </c>
      <c r="H1599" s="103" t="s">
        <v>2260</v>
      </c>
      <c r="I1599" s="103" t="s">
        <v>97</v>
      </c>
      <c r="J1599" s="103" t="s">
        <v>32</v>
      </c>
      <c r="K1599" s="103" t="s">
        <v>115</v>
      </c>
      <c r="L1599" s="103" t="s">
        <v>2225</v>
      </c>
      <c r="M1599" s="104">
        <v>12</v>
      </c>
      <c r="N1599" s="95">
        <v>2209254.5499999998</v>
      </c>
      <c r="O1599" s="95">
        <v>2084154.73</v>
      </c>
      <c r="P1599" s="95">
        <v>2084154.73</v>
      </c>
      <c r="Q1599" s="95">
        <v>2213702.63</v>
      </c>
      <c r="R1599" s="95">
        <v>129547.9</v>
      </c>
      <c r="S1599" s="95">
        <v>6.2158484749354477</v>
      </c>
      <c r="T1599" s="103" t="s">
        <v>73</v>
      </c>
    </row>
    <row r="1600" spans="1:20" x14ac:dyDescent="0.55000000000000004">
      <c r="A1600" s="123">
        <v>2567</v>
      </c>
      <c r="B1600" s="102">
        <v>45565</v>
      </c>
      <c r="C1600" s="103" t="s">
        <v>2205</v>
      </c>
      <c r="D1600" s="104">
        <v>1</v>
      </c>
      <c r="E1600" s="103" t="s">
        <v>198</v>
      </c>
      <c r="F1600" s="103" t="s">
        <v>25</v>
      </c>
      <c r="G1600" s="103" t="s">
        <v>223</v>
      </c>
      <c r="H1600" s="103" t="s">
        <v>2261</v>
      </c>
      <c r="I1600" s="103" t="s">
        <v>97</v>
      </c>
      <c r="J1600" s="103" t="s">
        <v>32</v>
      </c>
      <c r="K1600" s="103" t="s">
        <v>115</v>
      </c>
      <c r="L1600" s="103" t="s">
        <v>2225</v>
      </c>
      <c r="M1600" s="104">
        <v>12</v>
      </c>
      <c r="N1600" s="95">
        <v>1445901.3</v>
      </c>
      <c r="O1600" s="95">
        <v>1390500</v>
      </c>
      <c r="P1600" s="95">
        <v>1390500</v>
      </c>
      <c r="Q1600" s="95">
        <v>1418546.2100000002</v>
      </c>
      <c r="R1600" s="95">
        <v>28046.21</v>
      </c>
      <c r="S1600" s="95">
        <v>2.0169874145990652</v>
      </c>
      <c r="T1600" s="103" t="s">
        <v>73</v>
      </c>
    </row>
    <row r="1601" spans="1:20" x14ac:dyDescent="0.55000000000000004">
      <c r="A1601" s="123">
        <v>2567</v>
      </c>
      <c r="B1601" s="102">
        <v>45565</v>
      </c>
      <c r="C1601" s="103" t="s">
        <v>2205</v>
      </c>
      <c r="D1601" s="104">
        <v>1</v>
      </c>
      <c r="E1601" s="103" t="s">
        <v>198</v>
      </c>
      <c r="F1601" s="103" t="s">
        <v>25</v>
      </c>
      <c r="G1601" s="103" t="s">
        <v>209</v>
      </c>
      <c r="H1601" s="103" t="s">
        <v>2262</v>
      </c>
      <c r="I1601" s="103" t="s">
        <v>97</v>
      </c>
      <c r="J1601" s="103" t="s">
        <v>32</v>
      </c>
      <c r="K1601" s="103" t="s">
        <v>115</v>
      </c>
      <c r="L1601" s="103" t="s">
        <v>2225</v>
      </c>
      <c r="M1601" s="104">
        <v>12</v>
      </c>
      <c r="N1601" s="95">
        <v>1804493.35</v>
      </c>
      <c r="O1601" s="95">
        <v>1984000</v>
      </c>
      <c r="P1601" s="95">
        <v>1984000</v>
      </c>
      <c r="Q1601" s="95">
        <v>1539126.4000000001</v>
      </c>
      <c r="R1601" s="95">
        <v>-444873.6</v>
      </c>
      <c r="S1601" s="95">
        <v>-22.423064516129031</v>
      </c>
      <c r="T1601" s="103" t="s">
        <v>28</v>
      </c>
    </row>
    <row r="1602" spans="1:20" x14ac:dyDescent="0.55000000000000004">
      <c r="A1602" s="123">
        <v>2567</v>
      </c>
      <c r="B1602" s="102">
        <v>45565</v>
      </c>
      <c r="C1602" s="103" t="s">
        <v>2205</v>
      </c>
      <c r="D1602" s="104">
        <v>1</v>
      </c>
      <c r="E1602" s="103" t="s">
        <v>198</v>
      </c>
      <c r="F1602" s="103" t="s">
        <v>25</v>
      </c>
      <c r="G1602" s="103" t="s">
        <v>219</v>
      </c>
      <c r="H1602" s="103" t="s">
        <v>2263</v>
      </c>
      <c r="I1602" s="103" t="s">
        <v>97</v>
      </c>
      <c r="J1602" s="103" t="s">
        <v>32</v>
      </c>
      <c r="K1602" s="103" t="s">
        <v>115</v>
      </c>
      <c r="L1602" s="103" t="s">
        <v>2225</v>
      </c>
      <c r="M1602" s="104">
        <v>12</v>
      </c>
      <c r="N1602" s="95">
        <v>1062910.6000000001</v>
      </c>
      <c r="O1602" s="95">
        <v>2078000</v>
      </c>
      <c r="P1602" s="95">
        <v>2078000</v>
      </c>
      <c r="Q1602" s="95">
        <v>1703341.01</v>
      </c>
      <c r="R1602" s="95">
        <v>-374658.99</v>
      </c>
      <c r="S1602" s="95">
        <v>-18.029787776708371</v>
      </c>
      <c r="T1602" s="103" t="s">
        <v>28</v>
      </c>
    </row>
    <row r="1603" spans="1:20" x14ac:dyDescent="0.55000000000000004">
      <c r="A1603" s="123">
        <v>2567</v>
      </c>
      <c r="B1603" s="102">
        <v>45565</v>
      </c>
      <c r="C1603" s="103" t="s">
        <v>2205</v>
      </c>
      <c r="D1603" s="104">
        <v>1</v>
      </c>
      <c r="E1603" s="103" t="s">
        <v>198</v>
      </c>
      <c r="F1603" s="103" t="s">
        <v>25</v>
      </c>
      <c r="G1603" s="103" t="s">
        <v>215</v>
      </c>
      <c r="H1603" s="103" t="s">
        <v>2264</v>
      </c>
      <c r="I1603" s="103" t="s">
        <v>97</v>
      </c>
      <c r="J1603" s="103" t="s">
        <v>32</v>
      </c>
      <c r="K1603" s="103" t="s">
        <v>115</v>
      </c>
      <c r="L1603" s="103" t="s">
        <v>2225</v>
      </c>
      <c r="M1603" s="104">
        <v>12</v>
      </c>
      <c r="N1603" s="95">
        <v>1491352.22</v>
      </c>
      <c r="O1603" s="95">
        <v>1608200.6</v>
      </c>
      <c r="P1603" s="95">
        <v>1608200.6</v>
      </c>
      <c r="Q1603" s="95">
        <v>1601317.21</v>
      </c>
      <c r="R1603" s="95">
        <v>-6883.39</v>
      </c>
      <c r="S1603" s="95">
        <v>-0.42801812161990238</v>
      </c>
      <c r="T1603" s="103" t="s">
        <v>28</v>
      </c>
    </row>
    <row r="1604" spans="1:20" x14ac:dyDescent="0.55000000000000004">
      <c r="A1604" s="123">
        <v>2567</v>
      </c>
      <c r="B1604" s="102">
        <v>45565</v>
      </c>
      <c r="C1604" s="103" t="s">
        <v>2205</v>
      </c>
      <c r="D1604" s="104">
        <v>1</v>
      </c>
      <c r="E1604" s="103" t="s">
        <v>198</v>
      </c>
      <c r="F1604" s="103" t="s">
        <v>25</v>
      </c>
      <c r="G1604" s="103" t="s">
        <v>199</v>
      </c>
      <c r="H1604" s="103" t="s">
        <v>2265</v>
      </c>
      <c r="I1604" s="103" t="s">
        <v>97</v>
      </c>
      <c r="J1604" s="103" t="s">
        <v>32</v>
      </c>
      <c r="K1604" s="103" t="s">
        <v>115</v>
      </c>
      <c r="L1604" s="103" t="s">
        <v>2225</v>
      </c>
      <c r="M1604" s="104">
        <v>12</v>
      </c>
      <c r="N1604" s="95">
        <v>7819491.1200000001</v>
      </c>
      <c r="O1604" s="95">
        <v>8000000</v>
      </c>
      <c r="P1604" s="95">
        <v>8000000</v>
      </c>
      <c r="Q1604" s="95">
        <v>7962304.3000000007</v>
      </c>
      <c r="R1604" s="95">
        <v>-37695.699999999997</v>
      </c>
      <c r="S1604" s="96">
        <v>-0.47119624999999998</v>
      </c>
      <c r="T1604" s="103" t="s">
        <v>28</v>
      </c>
    </row>
    <row r="1605" spans="1:20" x14ac:dyDescent="0.55000000000000004">
      <c r="A1605" s="123">
        <v>2567</v>
      </c>
      <c r="B1605" s="102">
        <v>45565</v>
      </c>
      <c r="C1605" s="103" t="s">
        <v>2205</v>
      </c>
      <c r="D1605" s="104">
        <v>1</v>
      </c>
      <c r="E1605" s="103" t="s">
        <v>198</v>
      </c>
      <c r="F1605" s="103" t="s">
        <v>25</v>
      </c>
      <c r="G1605" s="103" t="s">
        <v>203</v>
      </c>
      <c r="H1605" s="103" t="s">
        <v>2266</v>
      </c>
      <c r="I1605" s="103" t="s">
        <v>97</v>
      </c>
      <c r="J1605" s="103" t="s">
        <v>32</v>
      </c>
      <c r="K1605" s="103" t="s">
        <v>115</v>
      </c>
      <c r="L1605" s="103" t="s">
        <v>2225</v>
      </c>
      <c r="M1605" s="104">
        <v>12</v>
      </c>
      <c r="N1605" s="95">
        <v>1460151.34</v>
      </c>
      <c r="O1605" s="95">
        <v>1678554.5</v>
      </c>
      <c r="P1605" s="95">
        <v>1678554.5</v>
      </c>
      <c r="Q1605" s="95">
        <v>1210672.6499999999</v>
      </c>
      <c r="R1605" s="95">
        <v>-467881.85</v>
      </c>
      <c r="S1605" s="95">
        <v>-27.874093453623342</v>
      </c>
      <c r="T1605" s="103" t="s">
        <v>28</v>
      </c>
    </row>
    <row r="1606" spans="1:20" x14ac:dyDescent="0.55000000000000004">
      <c r="A1606" s="123">
        <v>2567</v>
      </c>
      <c r="B1606" s="102">
        <v>45565</v>
      </c>
      <c r="C1606" s="103" t="s">
        <v>2205</v>
      </c>
      <c r="D1606" s="104">
        <v>1</v>
      </c>
      <c r="E1606" s="103" t="s">
        <v>198</v>
      </c>
      <c r="F1606" s="103" t="s">
        <v>25</v>
      </c>
      <c r="G1606" s="103" t="s">
        <v>201</v>
      </c>
      <c r="H1606" s="103" t="s">
        <v>2267</v>
      </c>
      <c r="I1606" s="103" t="s">
        <v>97</v>
      </c>
      <c r="J1606" s="103" t="s">
        <v>32</v>
      </c>
      <c r="K1606" s="103" t="s">
        <v>115</v>
      </c>
      <c r="L1606" s="103" t="s">
        <v>2225</v>
      </c>
      <c r="M1606" s="104">
        <v>12</v>
      </c>
      <c r="N1606" s="95">
        <v>1525216.68</v>
      </c>
      <c r="O1606" s="95">
        <v>2178247.94</v>
      </c>
      <c r="P1606" s="95">
        <v>2178247.94</v>
      </c>
      <c r="Q1606" s="95">
        <v>1328552.1599999999</v>
      </c>
      <c r="R1606" s="95">
        <v>-849695.78</v>
      </c>
      <c r="S1606" s="95">
        <v>-39.008221442413024</v>
      </c>
      <c r="T1606" s="103" t="s">
        <v>28</v>
      </c>
    </row>
    <row r="1607" spans="1:20" x14ac:dyDescent="0.55000000000000004">
      <c r="A1607" s="123">
        <v>2567</v>
      </c>
      <c r="B1607" s="102">
        <v>45565</v>
      </c>
      <c r="C1607" s="103" t="s">
        <v>2205</v>
      </c>
      <c r="D1607" s="104">
        <v>1</v>
      </c>
      <c r="E1607" s="103" t="s">
        <v>198</v>
      </c>
      <c r="F1607" s="103" t="s">
        <v>56</v>
      </c>
      <c r="G1607" s="103" t="s">
        <v>205</v>
      </c>
      <c r="H1607" s="103" t="s">
        <v>2253</v>
      </c>
      <c r="I1607" s="103" t="s">
        <v>97</v>
      </c>
      <c r="J1607" s="103" t="s">
        <v>32</v>
      </c>
      <c r="K1607" s="103" t="s">
        <v>117</v>
      </c>
      <c r="L1607" s="103" t="s">
        <v>2226</v>
      </c>
      <c r="M1607" s="104">
        <v>12</v>
      </c>
      <c r="N1607" s="95">
        <v>46749945.270000003</v>
      </c>
      <c r="O1607" s="95">
        <v>48723700</v>
      </c>
      <c r="P1607" s="95">
        <v>48723700</v>
      </c>
      <c r="Q1607" s="95">
        <v>50572608.709999993</v>
      </c>
      <c r="R1607" s="95">
        <v>1848908.71</v>
      </c>
      <c r="S1607" s="95">
        <v>3.7946804327257579</v>
      </c>
      <c r="T1607" s="103" t="s">
        <v>73</v>
      </c>
    </row>
    <row r="1608" spans="1:20" x14ac:dyDescent="0.55000000000000004">
      <c r="A1608" s="123">
        <v>2567</v>
      </c>
      <c r="B1608" s="102">
        <v>45565</v>
      </c>
      <c r="C1608" s="103" t="s">
        <v>2205</v>
      </c>
      <c r="D1608" s="104">
        <v>1</v>
      </c>
      <c r="E1608" s="103" t="s">
        <v>198</v>
      </c>
      <c r="F1608" s="103" t="s">
        <v>25</v>
      </c>
      <c r="G1608" s="103" t="s">
        <v>225</v>
      </c>
      <c r="H1608" s="103" t="s">
        <v>2254</v>
      </c>
      <c r="I1608" s="103" t="s">
        <v>97</v>
      </c>
      <c r="J1608" s="103" t="s">
        <v>32</v>
      </c>
      <c r="K1608" s="103" t="s">
        <v>117</v>
      </c>
      <c r="L1608" s="103" t="s">
        <v>2226</v>
      </c>
      <c r="M1608" s="104">
        <v>12</v>
      </c>
      <c r="N1608" s="95">
        <v>1942915.03</v>
      </c>
      <c r="O1608" s="95">
        <v>2208824</v>
      </c>
      <c r="P1608" s="95">
        <v>2208824</v>
      </c>
      <c r="Q1608" s="95">
        <v>2117670.6100000003</v>
      </c>
      <c r="R1608" s="95">
        <v>-91153.39</v>
      </c>
      <c r="S1608" s="95">
        <v>-4.1267837546133146</v>
      </c>
      <c r="T1608" s="103" t="s">
        <v>28</v>
      </c>
    </row>
    <row r="1609" spans="1:20" x14ac:dyDescent="0.55000000000000004">
      <c r="A1609" s="123">
        <v>2567</v>
      </c>
      <c r="B1609" s="102">
        <v>45565</v>
      </c>
      <c r="C1609" s="103" t="s">
        <v>2205</v>
      </c>
      <c r="D1609" s="104">
        <v>1</v>
      </c>
      <c r="E1609" s="103" t="s">
        <v>198</v>
      </c>
      <c r="F1609" s="103" t="s">
        <v>25</v>
      </c>
      <c r="G1609" s="103" t="s">
        <v>221</v>
      </c>
      <c r="H1609" s="103" t="s">
        <v>2255</v>
      </c>
      <c r="I1609" s="103" t="s">
        <v>97</v>
      </c>
      <c r="J1609" s="103" t="s">
        <v>32</v>
      </c>
      <c r="K1609" s="103" t="s">
        <v>117</v>
      </c>
      <c r="L1609" s="103" t="s">
        <v>2226</v>
      </c>
      <c r="M1609" s="104">
        <v>12</v>
      </c>
      <c r="N1609" s="95">
        <v>2017364.76</v>
      </c>
      <c r="O1609" s="95">
        <v>2680329</v>
      </c>
      <c r="P1609" s="95">
        <v>2680329</v>
      </c>
      <c r="Q1609" s="95">
        <v>2239215.7999999998</v>
      </c>
      <c r="R1609" s="95">
        <v>-441113.2</v>
      </c>
      <c r="S1609" s="95">
        <v>-16.457427427752339</v>
      </c>
      <c r="T1609" s="103" t="s">
        <v>28</v>
      </c>
    </row>
    <row r="1610" spans="1:20" x14ac:dyDescent="0.55000000000000004">
      <c r="A1610" s="123">
        <v>2567</v>
      </c>
      <c r="B1610" s="102">
        <v>45565</v>
      </c>
      <c r="C1610" s="103" t="s">
        <v>2205</v>
      </c>
      <c r="D1610" s="104">
        <v>1</v>
      </c>
      <c r="E1610" s="103" t="s">
        <v>198</v>
      </c>
      <c r="F1610" s="103" t="s">
        <v>25</v>
      </c>
      <c r="G1610" s="103" t="s">
        <v>217</v>
      </c>
      <c r="H1610" s="103" t="s">
        <v>2256</v>
      </c>
      <c r="I1610" s="103" t="s">
        <v>97</v>
      </c>
      <c r="J1610" s="103" t="s">
        <v>32</v>
      </c>
      <c r="K1610" s="103" t="s">
        <v>117</v>
      </c>
      <c r="L1610" s="103" t="s">
        <v>2226</v>
      </c>
      <c r="M1610" s="104">
        <v>12</v>
      </c>
      <c r="N1610" s="95">
        <v>3753907.23</v>
      </c>
      <c r="O1610" s="95">
        <v>5320539</v>
      </c>
      <c r="P1610" s="95">
        <v>5320539</v>
      </c>
      <c r="Q1610" s="95">
        <v>4720063.3599999994</v>
      </c>
      <c r="R1610" s="95">
        <v>-600475.64</v>
      </c>
      <c r="S1610" s="95">
        <v>-11.285992640971148</v>
      </c>
      <c r="T1610" s="103" t="s">
        <v>28</v>
      </c>
    </row>
    <row r="1611" spans="1:20" x14ac:dyDescent="0.55000000000000004">
      <c r="A1611" s="123">
        <v>2567</v>
      </c>
      <c r="B1611" s="102">
        <v>45565</v>
      </c>
      <c r="C1611" s="103" t="s">
        <v>2205</v>
      </c>
      <c r="D1611" s="104">
        <v>1</v>
      </c>
      <c r="E1611" s="103" t="s">
        <v>198</v>
      </c>
      <c r="F1611" s="103" t="s">
        <v>25</v>
      </c>
      <c r="G1611" s="103" t="s">
        <v>213</v>
      </c>
      <c r="H1611" s="103" t="s">
        <v>2257</v>
      </c>
      <c r="I1611" s="103" t="s">
        <v>97</v>
      </c>
      <c r="J1611" s="103" t="s">
        <v>32</v>
      </c>
      <c r="K1611" s="103" t="s">
        <v>117</v>
      </c>
      <c r="L1611" s="103" t="s">
        <v>2226</v>
      </c>
      <c r="M1611" s="104">
        <v>12</v>
      </c>
      <c r="N1611" s="95">
        <v>4593165.08</v>
      </c>
      <c r="O1611" s="95">
        <v>6640685.2199999997</v>
      </c>
      <c r="P1611" s="95">
        <v>6640685.2199999997</v>
      </c>
      <c r="Q1611" s="95">
        <v>6862731.9100000001</v>
      </c>
      <c r="R1611" s="95">
        <v>222046.69</v>
      </c>
      <c r="S1611" s="95">
        <v>3.343731597625704</v>
      </c>
      <c r="T1611" s="103" t="s">
        <v>73</v>
      </c>
    </row>
    <row r="1612" spans="1:20" x14ac:dyDescent="0.55000000000000004">
      <c r="A1612" s="123">
        <v>2567</v>
      </c>
      <c r="B1612" s="102">
        <v>45565</v>
      </c>
      <c r="C1612" s="103" t="s">
        <v>2205</v>
      </c>
      <c r="D1612" s="104">
        <v>1</v>
      </c>
      <c r="E1612" s="103" t="s">
        <v>198</v>
      </c>
      <c r="F1612" s="103" t="s">
        <v>25</v>
      </c>
      <c r="G1612" s="103" t="s">
        <v>211</v>
      </c>
      <c r="H1612" s="103" t="s">
        <v>2258</v>
      </c>
      <c r="I1612" s="103" t="s">
        <v>97</v>
      </c>
      <c r="J1612" s="103" t="s">
        <v>32</v>
      </c>
      <c r="K1612" s="103" t="s">
        <v>117</v>
      </c>
      <c r="L1612" s="103" t="s">
        <v>2226</v>
      </c>
      <c r="M1612" s="104">
        <v>12</v>
      </c>
      <c r="N1612" s="95">
        <v>6224318.5199999996</v>
      </c>
      <c r="O1612" s="95">
        <v>6907514.8899999997</v>
      </c>
      <c r="P1612" s="95">
        <v>6907514.8899999997</v>
      </c>
      <c r="Q1612" s="95">
        <v>6025387.7400000002</v>
      </c>
      <c r="R1612" s="95">
        <v>-882127.15</v>
      </c>
      <c r="S1612" s="95">
        <v>-12.770542865959714</v>
      </c>
      <c r="T1612" s="103" t="s">
        <v>28</v>
      </c>
    </row>
    <row r="1613" spans="1:20" x14ac:dyDescent="0.55000000000000004">
      <c r="A1613" s="123">
        <v>2567</v>
      </c>
      <c r="B1613" s="102">
        <v>45565</v>
      </c>
      <c r="C1613" s="103" t="s">
        <v>2205</v>
      </c>
      <c r="D1613" s="104">
        <v>1</v>
      </c>
      <c r="E1613" s="103" t="s">
        <v>198</v>
      </c>
      <c r="F1613" s="103" t="s">
        <v>25</v>
      </c>
      <c r="G1613" s="103" t="s">
        <v>207</v>
      </c>
      <c r="H1613" s="103" t="s">
        <v>2259</v>
      </c>
      <c r="I1613" s="103" t="s">
        <v>97</v>
      </c>
      <c r="J1613" s="103" t="s">
        <v>32</v>
      </c>
      <c r="K1613" s="103" t="s">
        <v>117</v>
      </c>
      <c r="L1613" s="103" t="s">
        <v>2226</v>
      </c>
      <c r="M1613" s="104">
        <v>12</v>
      </c>
      <c r="N1613" s="95">
        <v>2766256.86</v>
      </c>
      <c r="O1613" s="95">
        <v>2364100</v>
      </c>
      <c r="P1613" s="95">
        <v>2364100</v>
      </c>
      <c r="Q1613" s="95">
        <v>2684911.33</v>
      </c>
      <c r="R1613" s="95">
        <v>320811.33</v>
      </c>
      <c r="S1613" s="95">
        <v>13.570125206209552</v>
      </c>
      <c r="T1613" s="103" t="s">
        <v>73</v>
      </c>
    </row>
    <row r="1614" spans="1:20" x14ac:dyDescent="0.55000000000000004">
      <c r="A1614" s="123">
        <v>2567</v>
      </c>
      <c r="B1614" s="102">
        <v>45565</v>
      </c>
      <c r="C1614" s="103" t="s">
        <v>2205</v>
      </c>
      <c r="D1614" s="104">
        <v>1</v>
      </c>
      <c r="E1614" s="103" t="s">
        <v>198</v>
      </c>
      <c r="F1614" s="103" t="s">
        <v>25</v>
      </c>
      <c r="G1614" s="103" t="s">
        <v>227</v>
      </c>
      <c r="H1614" s="103" t="s">
        <v>2260</v>
      </c>
      <c r="I1614" s="103" t="s">
        <v>97</v>
      </c>
      <c r="J1614" s="103" t="s">
        <v>32</v>
      </c>
      <c r="K1614" s="103" t="s">
        <v>117</v>
      </c>
      <c r="L1614" s="103" t="s">
        <v>2226</v>
      </c>
      <c r="M1614" s="104">
        <v>12</v>
      </c>
      <c r="N1614" s="95">
        <v>3965821.56</v>
      </c>
      <c r="O1614" s="95">
        <v>4005097.82</v>
      </c>
      <c r="P1614" s="95">
        <v>4005097.82</v>
      </c>
      <c r="Q1614" s="95">
        <v>4300593.42</v>
      </c>
      <c r="R1614" s="95">
        <v>295495.59999999998</v>
      </c>
      <c r="S1614" s="95">
        <v>7.3779870874664431</v>
      </c>
      <c r="T1614" s="103" t="s">
        <v>73</v>
      </c>
    </row>
    <row r="1615" spans="1:20" x14ac:dyDescent="0.55000000000000004">
      <c r="A1615" s="123">
        <v>2567</v>
      </c>
      <c r="B1615" s="102">
        <v>45565</v>
      </c>
      <c r="C1615" s="103" t="s">
        <v>2205</v>
      </c>
      <c r="D1615" s="104">
        <v>1</v>
      </c>
      <c r="E1615" s="103" t="s">
        <v>198</v>
      </c>
      <c r="F1615" s="103" t="s">
        <v>25</v>
      </c>
      <c r="G1615" s="103" t="s">
        <v>223</v>
      </c>
      <c r="H1615" s="103" t="s">
        <v>2261</v>
      </c>
      <c r="I1615" s="103" t="s">
        <v>97</v>
      </c>
      <c r="J1615" s="103" t="s">
        <v>32</v>
      </c>
      <c r="K1615" s="103" t="s">
        <v>117</v>
      </c>
      <c r="L1615" s="103" t="s">
        <v>2226</v>
      </c>
      <c r="M1615" s="104">
        <v>12</v>
      </c>
      <c r="N1615" s="95">
        <v>1516973.86</v>
      </c>
      <c r="O1615" s="95">
        <v>2436873.1800000002</v>
      </c>
      <c r="P1615" s="95">
        <v>2436873.1800000002</v>
      </c>
      <c r="Q1615" s="95">
        <v>1635670.19</v>
      </c>
      <c r="R1615" s="95">
        <v>-801202.99</v>
      </c>
      <c r="S1615" s="95">
        <v>-32.878321144311663</v>
      </c>
      <c r="T1615" s="103" t="s">
        <v>28</v>
      </c>
    </row>
    <row r="1616" spans="1:20" x14ac:dyDescent="0.55000000000000004">
      <c r="A1616" s="123">
        <v>2567</v>
      </c>
      <c r="B1616" s="102">
        <v>45565</v>
      </c>
      <c r="C1616" s="103" t="s">
        <v>2205</v>
      </c>
      <c r="D1616" s="104">
        <v>1</v>
      </c>
      <c r="E1616" s="103" t="s">
        <v>198</v>
      </c>
      <c r="F1616" s="103" t="s">
        <v>25</v>
      </c>
      <c r="G1616" s="103" t="s">
        <v>209</v>
      </c>
      <c r="H1616" s="103" t="s">
        <v>2262</v>
      </c>
      <c r="I1616" s="103" t="s">
        <v>97</v>
      </c>
      <c r="J1616" s="103" t="s">
        <v>32</v>
      </c>
      <c r="K1616" s="103" t="s">
        <v>117</v>
      </c>
      <c r="L1616" s="103" t="s">
        <v>2226</v>
      </c>
      <c r="M1616" s="104">
        <v>12</v>
      </c>
      <c r="N1616" s="95">
        <v>2267272.77</v>
      </c>
      <c r="O1616" s="95">
        <v>3030265</v>
      </c>
      <c r="P1616" s="95">
        <v>3030265</v>
      </c>
      <c r="Q1616" s="95">
        <v>3461637.81</v>
      </c>
      <c r="R1616" s="95">
        <v>431372.81</v>
      </c>
      <c r="S1616" s="95">
        <v>14.235481385291385</v>
      </c>
      <c r="T1616" s="103" t="s">
        <v>73</v>
      </c>
    </row>
    <row r="1617" spans="1:20" x14ac:dyDescent="0.55000000000000004">
      <c r="A1617" s="123">
        <v>2567</v>
      </c>
      <c r="B1617" s="102">
        <v>45565</v>
      </c>
      <c r="C1617" s="103" t="s">
        <v>2205</v>
      </c>
      <c r="D1617" s="104">
        <v>1</v>
      </c>
      <c r="E1617" s="103" t="s">
        <v>198</v>
      </c>
      <c r="F1617" s="103" t="s">
        <v>25</v>
      </c>
      <c r="G1617" s="103" t="s">
        <v>219</v>
      </c>
      <c r="H1617" s="103" t="s">
        <v>2263</v>
      </c>
      <c r="I1617" s="103" t="s">
        <v>97</v>
      </c>
      <c r="J1617" s="103" t="s">
        <v>32</v>
      </c>
      <c r="K1617" s="103" t="s">
        <v>117</v>
      </c>
      <c r="L1617" s="103" t="s">
        <v>2226</v>
      </c>
      <c r="M1617" s="104">
        <v>12</v>
      </c>
      <c r="N1617" s="95">
        <v>2131938.9</v>
      </c>
      <c r="O1617" s="95">
        <v>1867680</v>
      </c>
      <c r="P1617" s="95">
        <v>1867680</v>
      </c>
      <c r="Q1617" s="95">
        <v>2455838.4899999998</v>
      </c>
      <c r="R1617" s="95">
        <v>588158.49</v>
      </c>
      <c r="S1617" s="95">
        <v>31.491395206887688</v>
      </c>
      <c r="T1617" s="103" t="s">
        <v>73</v>
      </c>
    </row>
    <row r="1618" spans="1:20" x14ac:dyDescent="0.55000000000000004">
      <c r="A1618" s="123">
        <v>2567</v>
      </c>
      <c r="B1618" s="102">
        <v>45565</v>
      </c>
      <c r="C1618" s="103" t="s">
        <v>2205</v>
      </c>
      <c r="D1618" s="104">
        <v>1</v>
      </c>
      <c r="E1618" s="103" t="s">
        <v>198</v>
      </c>
      <c r="F1618" s="103" t="s">
        <v>25</v>
      </c>
      <c r="G1618" s="103" t="s">
        <v>215</v>
      </c>
      <c r="H1618" s="103" t="s">
        <v>2264</v>
      </c>
      <c r="I1618" s="103" t="s">
        <v>97</v>
      </c>
      <c r="J1618" s="103" t="s">
        <v>32</v>
      </c>
      <c r="K1618" s="103" t="s">
        <v>117</v>
      </c>
      <c r="L1618" s="103" t="s">
        <v>2226</v>
      </c>
      <c r="M1618" s="104">
        <v>12</v>
      </c>
      <c r="N1618" s="95">
        <v>1856986.6</v>
      </c>
      <c r="O1618" s="95">
        <v>2656305</v>
      </c>
      <c r="P1618" s="95">
        <v>2656305</v>
      </c>
      <c r="Q1618" s="95">
        <v>2407584.69</v>
      </c>
      <c r="R1618" s="95">
        <v>-248720.31</v>
      </c>
      <c r="S1618" s="95">
        <v>-9.3633942638364189</v>
      </c>
      <c r="T1618" s="103" t="s">
        <v>28</v>
      </c>
    </row>
    <row r="1619" spans="1:20" x14ac:dyDescent="0.55000000000000004">
      <c r="A1619" s="123">
        <v>2567</v>
      </c>
      <c r="B1619" s="102">
        <v>45565</v>
      </c>
      <c r="C1619" s="103" t="s">
        <v>2205</v>
      </c>
      <c r="D1619" s="104">
        <v>1</v>
      </c>
      <c r="E1619" s="103" t="s">
        <v>198</v>
      </c>
      <c r="F1619" s="103" t="s">
        <v>25</v>
      </c>
      <c r="G1619" s="103" t="s">
        <v>199</v>
      </c>
      <c r="H1619" s="103" t="s">
        <v>2265</v>
      </c>
      <c r="I1619" s="103" t="s">
        <v>97</v>
      </c>
      <c r="J1619" s="103" t="s">
        <v>32</v>
      </c>
      <c r="K1619" s="103" t="s">
        <v>117</v>
      </c>
      <c r="L1619" s="103" t="s">
        <v>2226</v>
      </c>
      <c r="M1619" s="104">
        <v>12</v>
      </c>
      <c r="N1619" s="95">
        <v>12749963.960000001</v>
      </c>
      <c r="O1619" s="95">
        <v>15390891</v>
      </c>
      <c r="P1619" s="95">
        <v>15390891</v>
      </c>
      <c r="Q1619" s="95">
        <v>15295451.170000002</v>
      </c>
      <c r="R1619" s="95">
        <v>-95439.83</v>
      </c>
      <c r="S1619" s="95">
        <v>-0.62010594448365597</v>
      </c>
      <c r="T1619" s="103" t="s">
        <v>28</v>
      </c>
    </row>
    <row r="1620" spans="1:20" x14ac:dyDescent="0.55000000000000004">
      <c r="A1620" s="123">
        <v>2567</v>
      </c>
      <c r="B1620" s="102">
        <v>45565</v>
      </c>
      <c r="C1620" s="103" t="s">
        <v>2205</v>
      </c>
      <c r="D1620" s="104">
        <v>1</v>
      </c>
      <c r="E1620" s="103" t="s">
        <v>198</v>
      </c>
      <c r="F1620" s="103" t="s">
        <v>25</v>
      </c>
      <c r="G1620" s="103" t="s">
        <v>203</v>
      </c>
      <c r="H1620" s="103" t="s">
        <v>2266</v>
      </c>
      <c r="I1620" s="103" t="s">
        <v>97</v>
      </c>
      <c r="J1620" s="103" t="s">
        <v>32</v>
      </c>
      <c r="K1620" s="103" t="s">
        <v>117</v>
      </c>
      <c r="L1620" s="103" t="s">
        <v>2226</v>
      </c>
      <c r="M1620" s="104">
        <v>12</v>
      </c>
      <c r="N1620" s="95">
        <v>1581460.89</v>
      </c>
      <c r="O1620" s="95">
        <v>2264815.2000000002</v>
      </c>
      <c r="P1620" s="95">
        <v>2264815.2000000002</v>
      </c>
      <c r="Q1620" s="95">
        <v>2073650.3399999999</v>
      </c>
      <c r="R1620" s="95">
        <v>-191164.86</v>
      </c>
      <c r="S1620" s="96">
        <v>-8.440638335525124</v>
      </c>
      <c r="T1620" s="103" t="s">
        <v>28</v>
      </c>
    </row>
    <row r="1621" spans="1:20" x14ac:dyDescent="0.55000000000000004">
      <c r="A1621" s="123">
        <v>2567</v>
      </c>
      <c r="B1621" s="102">
        <v>45565</v>
      </c>
      <c r="C1621" s="103" t="s">
        <v>2205</v>
      </c>
      <c r="D1621" s="104">
        <v>1</v>
      </c>
      <c r="E1621" s="103" t="s">
        <v>198</v>
      </c>
      <c r="F1621" s="103" t="s">
        <v>25</v>
      </c>
      <c r="G1621" s="103" t="s">
        <v>201</v>
      </c>
      <c r="H1621" s="103" t="s">
        <v>2267</v>
      </c>
      <c r="I1621" s="103" t="s">
        <v>97</v>
      </c>
      <c r="J1621" s="103" t="s">
        <v>32</v>
      </c>
      <c r="K1621" s="103" t="s">
        <v>117</v>
      </c>
      <c r="L1621" s="103" t="s">
        <v>2226</v>
      </c>
      <c r="M1621" s="104">
        <v>12</v>
      </c>
      <c r="N1621" s="95">
        <v>1186972.44</v>
      </c>
      <c r="O1621" s="95">
        <v>2371259</v>
      </c>
      <c r="P1621" s="95">
        <v>2371259</v>
      </c>
      <c r="Q1621" s="95">
        <v>1768208.82</v>
      </c>
      <c r="R1621" s="95">
        <v>-603050.18000000005</v>
      </c>
      <c r="S1621" s="95">
        <v>-25.431645383317466</v>
      </c>
      <c r="T1621" s="103" t="s">
        <v>28</v>
      </c>
    </row>
    <row r="1622" spans="1:20" x14ac:dyDescent="0.55000000000000004">
      <c r="A1622" s="123">
        <v>2567</v>
      </c>
      <c r="B1622" s="102">
        <v>45565</v>
      </c>
      <c r="C1622" s="103" t="s">
        <v>2205</v>
      </c>
      <c r="D1622" s="104">
        <v>1</v>
      </c>
      <c r="E1622" s="103" t="s">
        <v>198</v>
      </c>
      <c r="F1622" s="103" t="s">
        <v>56</v>
      </c>
      <c r="G1622" s="103" t="s">
        <v>205</v>
      </c>
      <c r="H1622" s="103" t="s">
        <v>2253</v>
      </c>
      <c r="I1622" s="103" t="s">
        <v>97</v>
      </c>
      <c r="J1622" s="103" t="s">
        <v>32</v>
      </c>
      <c r="K1622" s="103" t="s">
        <v>119</v>
      </c>
      <c r="L1622" s="103" t="s">
        <v>120</v>
      </c>
      <c r="M1622" s="104">
        <v>12</v>
      </c>
      <c r="N1622" s="95">
        <v>109627387.2</v>
      </c>
      <c r="O1622" s="95">
        <v>182455855.24000001</v>
      </c>
      <c r="P1622" s="95">
        <v>182455855.24000001</v>
      </c>
      <c r="Q1622" s="95">
        <v>150722746.13</v>
      </c>
      <c r="R1622" s="95">
        <v>-31733109.109999999</v>
      </c>
      <c r="S1622" s="95">
        <v>-17.392211978211765</v>
      </c>
      <c r="T1622" s="103" t="s">
        <v>28</v>
      </c>
    </row>
    <row r="1623" spans="1:20" x14ac:dyDescent="0.55000000000000004">
      <c r="A1623" s="123">
        <v>2567</v>
      </c>
      <c r="B1623" s="102">
        <v>45565</v>
      </c>
      <c r="C1623" s="103" t="s">
        <v>2205</v>
      </c>
      <c r="D1623" s="104">
        <v>1</v>
      </c>
      <c r="E1623" s="103" t="s">
        <v>198</v>
      </c>
      <c r="F1623" s="103" t="s">
        <v>25</v>
      </c>
      <c r="G1623" s="103" t="s">
        <v>225</v>
      </c>
      <c r="H1623" s="103" t="s">
        <v>2254</v>
      </c>
      <c r="I1623" s="103" t="s">
        <v>97</v>
      </c>
      <c r="J1623" s="103" t="s">
        <v>32</v>
      </c>
      <c r="K1623" s="103" t="s">
        <v>119</v>
      </c>
      <c r="L1623" s="103" t="s">
        <v>120</v>
      </c>
      <c r="M1623" s="104">
        <v>12</v>
      </c>
      <c r="N1623" s="95">
        <v>4304196.43</v>
      </c>
      <c r="O1623" s="95">
        <v>4765453.62</v>
      </c>
      <c r="P1623" s="95">
        <v>4765453.62</v>
      </c>
      <c r="Q1623" s="95">
        <v>4746979.49</v>
      </c>
      <c r="R1623" s="95">
        <v>-18474.13</v>
      </c>
      <c r="S1623" s="95">
        <v>-0.38766781660546307</v>
      </c>
      <c r="T1623" s="103" t="s">
        <v>28</v>
      </c>
    </row>
    <row r="1624" spans="1:20" x14ac:dyDescent="0.55000000000000004">
      <c r="A1624" s="123">
        <v>2567</v>
      </c>
      <c r="B1624" s="102">
        <v>45565</v>
      </c>
      <c r="C1624" s="103" t="s">
        <v>2205</v>
      </c>
      <c r="D1624" s="104">
        <v>1</v>
      </c>
      <c r="E1624" s="103" t="s">
        <v>198</v>
      </c>
      <c r="F1624" s="103" t="s">
        <v>25</v>
      </c>
      <c r="G1624" s="103" t="s">
        <v>221</v>
      </c>
      <c r="H1624" s="103" t="s">
        <v>2255</v>
      </c>
      <c r="I1624" s="103" t="s">
        <v>97</v>
      </c>
      <c r="J1624" s="103" t="s">
        <v>32</v>
      </c>
      <c r="K1624" s="103" t="s">
        <v>119</v>
      </c>
      <c r="L1624" s="103" t="s">
        <v>120</v>
      </c>
      <c r="M1624" s="104">
        <v>12</v>
      </c>
      <c r="N1624" s="95">
        <v>2966256.45</v>
      </c>
      <c r="O1624" s="95">
        <v>3296560.5</v>
      </c>
      <c r="P1624" s="95">
        <v>3296560.5</v>
      </c>
      <c r="Q1624" s="95">
        <v>3475780.31</v>
      </c>
      <c r="R1624" s="95">
        <v>179219.81</v>
      </c>
      <c r="S1624" s="95">
        <v>5.4365697216841617</v>
      </c>
      <c r="T1624" s="103" t="s">
        <v>73</v>
      </c>
    </row>
    <row r="1625" spans="1:20" x14ac:dyDescent="0.55000000000000004">
      <c r="A1625" s="123">
        <v>2567</v>
      </c>
      <c r="B1625" s="102">
        <v>45565</v>
      </c>
      <c r="C1625" s="103" t="s">
        <v>2205</v>
      </c>
      <c r="D1625" s="104">
        <v>1</v>
      </c>
      <c r="E1625" s="103" t="s">
        <v>198</v>
      </c>
      <c r="F1625" s="103" t="s">
        <v>25</v>
      </c>
      <c r="G1625" s="103" t="s">
        <v>217</v>
      </c>
      <c r="H1625" s="103" t="s">
        <v>2256</v>
      </c>
      <c r="I1625" s="103" t="s">
        <v>97</v>
      </c>
      <c r="J1625" s="103" t="s">
        <v>32</v>
      </c>
      <c r="K1625" s="103" t="s">
        <v>119</v>
      </c>
      <c r="L1625" s="103" t="s">
        <v>120</v>
      </c>
      <c r="M1625" s="104">
        <v>12</v>
      </c>
      <c r="N1625" s="95">
        <v>3230110.77</v>
      </c>
      <c r="O1625" s="95">
        <v>3228105.44</v>
      </c>
      <c r="P1625" s="95">
        <v>3228105.44</v>
      </c>
      <c r="Q1625" s="95">
        <v>3218078.76</v>
      </c>
      <c r="R1625" s="95">
        <v>-10026.68</v>
      </c>
      <c r="S1625" s="95">
        <v>-0.31060571553077898</v>
      </c>
      <c r="T1625" s="103" t="s">
        <v>28</v>
      </c>
    </row>
    <row r="1626" spans="1:20" x14ac:dyDescent="0.55000000000000004">
      <c r="A1626" s="123">
        <v>2567</v>
      </c>
      <c r="B1626" s="102">
        <v>45565</v>
      </c>
      <c r="C1626" s="103" t="s">
        <v>2205</v>
      </c>
      <c r="D1626" s="104">
        <v>1</v>
      </c>
      <c r="E1626" s="103" t="s">
        <v>198</v>
      </c>
      <c r="F1626" s="103" t="s">
        <v>25</v>
      </c>
      <c r="G1626" s="103" t="s">
        <v>213</v>
      </c>
      <c r="H1626" s="103" t="s">
        <v>2257</v>
      </c>
      <c r="I1626" s="103" t="s">
        <v>97</v>
      </c>
      <c r="J1626" s="103" t="s">
        <v>32</v>
      </c>
      <c r="K1626" s="103" t="s">
        <v>119</v>
      </c>
      <c r="L1626" s="103" t="s">
        <v>120</v>
      </c>
      <c r="M1626" s="104">
        <v>12</v>
      </c>
      <c r="N1626" s="95">
        <v>7656141.8799999999</v>
      </c>
      <c r="O1626" s="95">
        <v>9694150.7300000004</v>
      </c>
      <c r="P1626" s="95">
        <v>9694150.7300000004</v>
      </c>
      <c r="Q1626" s="95">
        <v>7275693.1699999999</v>
      </c>
      <c r="R1626" s="95">
        <v>-2418457.56</v>
      </c>
      <c r="S1626" s="95">
        <v>-24.947596002563909</v>
      </c>
      <c r="T1626" s="103" t="s">
        <v>28</v>
      </c>
    </row>
    <row r="1627" spans="1:20" x14ac:dyDescent="0.55000000000000004">
      <c r="A1627" s="123">
        <v>2567</v>
      </c>
      <c r="B1627" s="102">
        <v>45565</v>
      </c>
      <c r="C1627" s="103" t="s">
        <v>2205</v>
      </c>
      <c r="D1627" s="104">
        <v>1</v>
      </c>
      <c r="E1627" s="103" t="s">
        <v>198</v>
      </c>
      <c r="F1627" s="103" t="s">
        <v>25</v>
      </c>
      <c r="G1627" s="103" t="s">
        <v>211</v>
      </c>
      <c r="H1627" s="103" t="s">
        <v>2258</v>
      </c>
      <c r="I1627" s="103" t="s">
        <v>97</v>
      </c>
      <c r="J1627" s="103" t="s">
        <v>32</v>
      </c>
      <c r="K1627" s="103" t="s">
        <v>119</v>
      </c>
      <c r="L1627" s="103" t="s">
        <v>120</v>
      </c>
      <c r="M1627" s="104">
        <v>12</v>
      </c>
      <c r="N1627" s="95">
        <v>6550130.5800000001</v>
      </c>
      <c r="O1627" s="95">
        <v>9231558.8599999994</v>
      </c>
      <c r="P1627" s="95">
        <v>9231558.8599999994</v>
      </c>
      <c r="Q1627" s="95">
        <v>9733608.3699999973</v>
      </c>
      <c r="R1627" s="95">
        <v>502049.51</v>
      </c>
      <c r="S1627" s="95">
        <v>5.4384044733264041</v>
      </c>
      <c r="T1627" s="103" t="s">
        <v>73</v>
      </c>
    </row>
    <row r="1628" spans="1:20" x14ac:dyDescent="0.55000000000000004">
      <c r="A1628" s="123">
        <v>2567</v>
      </c>
      <c r="B1628" s="102">
        <v>45565</v>
      </c>
      <c r="C1628" s="103" t="s">
        <v>2205</v>
      </c>
      <c r="D1628" s="104">
        <v>1</v>
      </c>
      <c r="E1628" s="103" t="s">
        <v>198</v>
      </c>
      <c r="F1628" s="103" t="s">
        <v>25</v>
      </c>
      <c r="G1628" s="103" t="s">
        <v>207</v>
      </c>
      <c r="H1628" s="103" t="s">
        <v>2259</v>
      </c>
      <c r="I1628" s="103" t="s">
        <v>97</v>
      </c>
      <c r="J1628" s="103" t="s">
        <v>32</v>
      </c>
      <c r="K1628" s="103" t="s">
        <v>119</v>
      </c>
      <c r="L1628" s="103" t="s">
        <v>120</v>
      </c>
      <c r="M1628" s="104">
        <v>12</v>
      </c>
      <c r="N1628" s="95">
        <v>3395060.08</v>
      </c>
      <c r="O1628" s="95">
        <v>5657641</v>
      </c>
      <c r="P1628" s="95">
        <v>5657641</v>
      </c>
      <c r="Q1628" s="95">
        <v>3312398.9299999997</v>
      </c>
      <c r="R1628" s="95">
        <v>-2345242.0699999998</v>
      </c>
      <c r="S1628" s="95">
        <v>-41.452649081127632</v>
      </c>
      <c r="T1628" s="103" t="s">
        <v>28</v>
      </c>
    </row>
    <row r="1629" spans="1:20" x14ac:dyDescent="0.55000000000000004">
      <c r="A1629" s="123">
        <v>2567</v>
      </c>
      <c r="B1629" s="102">
        <v>45565</v>
      </c>
      <c r="C1629" s="103" t="s">
        <v>2205</v>
      </c>
      <c r="D1629" s="104">
        <v>1</v>
      </c>
      <c r="E1629" s="103" t="s">
        <v>198</v>
      </c>
      <c r="F1629" s="103" t="s">
        <v>25</v>
      </c>
      <c r="G1629" s="103" t="s">
        <v>227</v>
      </c>
      <c r="H1629" s="103" t="s">
        <v>2260</v>
      </c>
      <c r="I1629" s="103" t="s">
        <v>97</v>
      </c>
      <c r="J1629" s="103" t="s">
        <v>32</v>
      </c>
      <c r="K1629" s="103" t="s">
        <v>119</v>
      </c>
      <c r="L1629" s="103" t="s">
        <v>120</v>
      </c>
      <c r="M1629" s="104">
        <v>12</v>
      </c>
      <c r="N1629" s="95">
        <v>3552498.39</v>
      </c>
      <c r="O1629" s="95">
        <v>3552498.39</v>
      </c>
      <c r="P1629" s="95">
        <v>3552498.39</v>
      </c>
      <c r="Q1629" s="95">
        <v>3794400.7799999993</v>
      </c>
      <c r="R1629" s="95">
        <v>241902.39</v>
      </c>
      <c r="S1629" s="95">
        <v>6.8093595955155379</v>
      </c>
      <c r="T1629" s="103" t="s">
        <v>73</v>
      </c>
    </row>
    <row r="1630" spans="1:20" x14ac:dyDescent="0.55000000000000004">
      <c r="A1630" s="123">
        <v>2567</v>
      </c>
      <c r="B1630" s="102">
        <v>45565</v>
      </c>
      <c r="C1630" s="103" t="s">
        <v>2205</v>
      </c>
      <c r="D1630" s="104">
        <v>1</v>
      </c>
      <c r="E1630" s="103" t="s">
        <v>198</v>
      </c>
      <c r="F1630" s="103" t="s">
        <v>25</v>
      </c>
      <c r="G1630" s="103" t="s">
        <v>223</v>
      </c>
      <c r="H1630" s="103" t="s">
        <v>2261</v>
      </c>
      <c r="I1630" s="103" t="s">
        <v>97</v>
      </c>
      <c r="J1630" s="103" t="s">
        <v>32</v>
      </c>
      <c r="K1630" s="103" t="s">
        <v>119</v>
      </c>
      <c r="L1630" s="103" t="s">
        <v>120</v>
      </c>
      <c r="M1630" s="104">
        <v>12</v>
      </c>
      <c r="N1630" s="95">
        <v>2325489.4300000002</v>
      </c>
      <c r="O1630" s="95">
        <v>2278000</v>
      </c>
      <c r="P1630" s="95">
        <v>2278000</v>
      </c>
      <c r="Q1630" s="95">
        <v>1515841.33</v>
      </c>
      <c r="R1630" s="95">
        <v>-762158.67</v>
      </c>
      <c r="S1630" s="95">
        <v>-33.457360403863035</v>
      </c>
      <c r="T1630" s="103" t="s">
        <v>28</v>
      </c>
    </row>
    <row r="1631" spans="1:20" x14ac:dyDescent="0.55000000000000004">
      <c r="A1631" s="123">
        <v>2567</v>
      </c>
      <c r="B1631" s="102">
        <v>45565</v>
      </c>
      <c r="C1631" s="103" t="s">
        <v>2205</v>
      </c>
      <c r="D1631" s="104">
        <v>1</v>
      </c>
      <c r="E1631" s="103" t="s">
        <v>198</v>
      </c>
      <c r="F1631" s="103" t="s">
        <v>25</v>
      </c>
      <c r="G1631" s="103" t="s">
        <v>209</v>
      </c>
      <c r="H1631" s="103" t="s">
        <v>2262</v>
      </c>
      <c r="I1631" s="103" t="s">
        <v>97</v>
      </c>
      <c r="J1631" s="103" t="s">
        <v>32</v>
      </c>
      <c r="K1631" s="103" t="s">
        <v>119</v>
      </c>
      <c r="L1631" s="103" t="s">
        <v>120</v>
      </c>
      <c r="M1631" s="104">
        <v>12</v>
      </c>
      <c r="N1631" s="95">
        <v>2430854.2400000002</v>
      </c>
      <c r="O1631" s="95">
        <v>2674723.56</v>
      </c>
      <c r="P1631" s="95">
        <v>2674723.56</v>
      </c>
      <c r="Q1631" s="95">
        <v>3557931.05</v>
      </c>
      <c r="R1631" s="95">
        <v>883207.49</v>
      </c>
      <c r="S1631" s="95">
        <v>33.020514837802523</v>
      </c>
      <c r="T1631" s="103" t="s">
        <v>73</v>
      </c>
    </row>
    <row r="1632" spans="1:20" x14ac:dyDescent="0.55000000000000004">
      <c r="A1632" s="123">
        <v>2567</v>
      </c>
      <c r="B1632" s="102">
        <v>45565</v>
      </c>
      <c r="C1632" s="103" t="s">
        <v>2205</v>
      </c>
      <c r="D1632" s="104">
        <v>1</v>
      </c>
      <c r="E1632" s="103" t="s">
        <v>198</v>
      </c>
      <c r="F1632" s="103" t="s">
        <v>25</v>
      </c>
      <c r="G1632" s="103" t="s">
        <v>219</v>
      </c>
      <c r="H1632" s="103" t="s">
        <v>2263</v>
      </c>
      <c r="I1632" s="103" t="s">
        <v>97</v>
      </c>
      <c r="J1632" s="103" t="s">
        <v>32</v>
      </c>
      <c r="K1632" s="103" t="s">
        <v>119</v>
      </c>
      <c r="L1632" s="103" t="s">
        <v>120</v>
      </c>
      <c r="M1632" s="104">
        <v>12</v>
      </c>
      <c r="N1632" s="95">
        <v>3985664.37</v>
      </c>
      <c r="O1632" s="95">
        <v>4339000</v>
      </c>
      <c r="P1632" s="95">
        <v>4339000</v>
      </c>
      <c r="Q1632" s="95">
        <v>7523662.6299999999</v>
      </c>
      <c r="R1632" s="95">
        <v>3184662.63</v>
      </c>
      <c r="S1632" s="95">
        <v>73.396234846738878</v>
      </c>
      <c r="T1632" s="103" t="s">
        <v>73</v>
      </c>
    </row>
    <row r="1633" spans="1:20" x14ac:dyDescent="0.55000000000000004">
      <c r="A1633" s="123">
        <v>2567</v>
      </c>
      <c r="B1633" s="102">
        <v>45565</v>
      </c>
      <c r="C1633" s="103" t="s">
        <v>2205</v>
      </c>
      <c r="D1633" s="104">
        <v>1</v>
      </c>
      <c r="E1633" s="103" t="s">
        <v>198</v>
      </c>
      <c r="F1633" s="103" t="s">
        <v>25</v>
      </c>
      <c r="G1633" s="103" t="s">
        <v>215</v>
      </c>
      <c r="H1633" s="103" t="s">
        <v>2264</v>
      </c>
      <c r="I1633" s="103" t="s">
        <v>97</v>
      </c>
      <c r="J1633" s="103" t="s">
        <v>32</v>
      </c>
      <c r="K1633" s="103" t="s">
        <v>119</v>
      </c>
      <c r="L1633" s="103" t="s">
        <v>120</v>
      </c>
      <c r="M1633" s="104">
        <v>12</v>
      </c>
      <c r="N1633" s="95">
        <v>1911903.39</v>
      </c>
      <c r="O1633" s="95">
        <v>2375479.67</v>
      </c>
      <c r="P1633" s="95">
        <v>2375479.67</v>
      </c>
      <c r="Q1633" s="95">
        <v>2608134.06</v>
      </c>
      <c r="R1633" s="95">
        <v>232654.39</v>
      </c>
      <c r="S1633" s="95">
        <v>9.7939962584482991</v>
      </c>
      <c r="T1633" s="103" t="s">
        <v>73</v>
      </c>
    </row>
    <row r="1634" spans="1:20" x14ac:dyDescent="0.55000000000000004">
      <c r="A1634" s="123">
        <v>2567</v>
      </c>
      <c r="B1634" s="102">
        <v>45565</v>
      </c>
      <c r="C1634" s="103" t="s">
        <v>2205</v>
      </c>
      <c r="D1634" s="104">
        <v>1</v>
      </c>
      <c r="E1634" s="103" t="s">
        <v>198</v>
      </c>
      <c r="F1634" s="103" t="s">
        <v>25</v>
      </c>
      <c r="G1634" s="103" t="s">
        <v>199</v>
      </c>
      <c r="H1634" s="103" t="s">
        <v>2265</v>
      </c>
      <c r="I1634" s="103" t="s">
        <v>97</v>
      </c>
      <c r="J1634" s="103" t="s">
        <v>32</v>
      </c>
      <c r="K1634" s="103" t="s">
        <v>119</v>
      </c>
      <c r="L1634" s="103" t="s">
        <v>120</v>
      </c>
      <c r="M1634" s="104">
        <v>12</v>
      </c>
      <c r="N1634" s="95">
        <v>26254910.609999999</v>
      </c>
      <c r="O1634" s="95">
        <v>27652400</v>
      </c>
      <c r="P1634" s="95">
        <v>27652400</v>
      </c>
      <c r="Q1634" s="95">
        <v>29691158.539999999</v>
      </c>
      <c r="R1634" s="95">
        <v>2038758.54</v>
      </c>
      <c r="S1634" s="96">
        <v>7.372808653136798</v>
      </c>
      <c r="T1634" s="103" t="s">
        <v>73</v>
      </c>
    </row>
    <row r="1635" spans="1:20" x14ac:dyDescent="0.55000000000000004">
      <c r="A1635" s="123">
        <v>2567</v>
      </c>
      <c r="B1635" s="102">
        <v>45565</v>
      </c>
      <c r="C1635" s="103" t="s">
        <v>2205</v>
      </c>
      <c r="D1635" s="104">
        <v>1</v>
      </c>
      <c r="E1635" s="103" t="s">
        <v>198</v>
      </c>
      <c r="F1635" s="103" t="s">
        <v>25</v>
      </c>
      <c r="G1635" s="103" t="s">
        <v>203</v>
      </c>
      <c r="H1635" s="103" t="s">
        <v>2266</v>
      </c>
      <c r="I1635" s="103" t="s">
        <v>97</v>
      </c>
      <c r="J1635" s="103" t="s">
        <v>32</v>
      </c>
      <c r="K1635" s="103" t="s">
        <v>119</v>
      </c>
      <c r="L1635" s="103" t="s">
        <v>120</v>
      </c>
      <c r="M1635" s="104">
        <v>12</v>
      </c>
      <c r="N1635" s="95">
        <v>6700522.04</v>
      </c>
      <c r="O1635" s="95">
        <v>6834926.1399999997</v>
      </c>
      <c r="P1635" s="95">
        <v>6834926.1399999997</v>
      </c>
      <c r="Q1635" s="95">
        <v>11235877.779999997</v>
      </c>
      <c r="R1635" s="95">
        <v>4400951.6399999997</v>
      </c>
      <c r="S1635" s="95">
        <v>64.389161636207533</v>
      </c>
      <c r="T1635" s="103" t="s">
        <v>73</v>
      </c>
    </row>
    <row r="1636" spans="1:20" x14ac:dyDescent="0.55000000000000004">
      <c r="A1636" s="123">
        <v>2567</v>
      </c>
      <c r="B1636" s="102">
        <v>45565</v>
      </c>
      <c r="C1636" s="103" t="s">
        <v>2205</v>
      </c>
      <c r="D1636" s="104">
        <v>1</v>
      </c>
      <c r="E1636" s="103" t="s">
        <v>198</v>
      </c>
      <c r="F1636" s="103" t="s">
        <v>25</v>
      </c>
      <c r="G1636" s="103" t="s">
        <v>201</v>
      </c>
      <c r="H1636" s="103" t="s">
        <v>2267</v>
      </c>
      <c r="I1636" s="103" t="s">
        <v>97</v>
      </c>
      <c r="J1636" s="103" t="s">
        <v>32</v>
      </c>
      <c r="K1636" s="103" t="s">
        <v>119</v>
      </c>
      <c r="L1636" s="103" t="s">
        <v>120</v>
      </c>
      <c r="M1636" s="104">
        <v>12</v>
      </c>
      <c r="N1636" s="95">
        <v>5954139.0099999998</v>
      </c>
      <c r="O1636" s="95">
        <v>8000714.1399999997</v>
      </c>
      <c r="P1636" s="95">
        <v>8000714.1399999997</v>
      </c>
      <c r="Q1636" s="95">
        <v>8392134.7000000011</v>
      </c>
      <c r="R1636" s="95">
        <v>391420.56</v>
      </c>
      <c r="S1636" s="95">
        <v>4.8923202747998698</v>
      </c>
      <c r="T1636" s="103" t="s">
        <v>73</v>
      </c>
    </row>
    <row r="1637" spans="1:20" x14ac:dyDescent="0.55000000000000004">
      <c r="A1637" s="123">
        <v>2567</v>
      </c>
      <c r="B1637" s="102">
        <v>45565</v>
      </c>
      <c r="C1637" s="103" t="s">
        <v>2205</v>
      </c>
      <c r="D1637" s="104">
        <v>1</v>
      </c>
      <c r="E1637" s="103" t="s">
        <v>198</v>
      </c>
      <c r="F1637" s="103" t="s">
        <v>56</v>
      </c>
      <c r="G1637" s="103" t="s">
        <v>205</v>
      </c>
      <c r="H1637" s="103" t="s">
        <v>2253</v>
      </c>
      <c r="I1637" s="103" t="s">
        <v>97</v>
      </c>
      <c r="J1637" s="103" t="s">
        <v>32</v>
      </c>
      <c r="K1637" s="103" t="s">
        <v>121</v>
      </c>
      <c r="L1637" s="103" t="s">
        <v>122</v>
      </c>
      <c r="M1637" s="104">
        <v>12</v>
      </c>
      <c r="N1637" s="95">
        <v>167483.73000000001</v>
      </c>
      <c r="O1637" s="95">
        <v>737666.08</v>
      </c>
      <c r="P1637" s="95">
        <v>737666.08</v>
      </c>
      <c r="Q1637" s="95">
        <v>128328.15999999999</v>
      </c>
      <c r="R1637" s="95">
        <v>-609337.92000000004</v>
      </c>
      <c r="S1637" s="95">
        <v>-82.603489101735562</v>
      </c>
      <c r="T1637" s="103" t="s">
        <v>28</v>
      </c>
    </row>
    <row r="1638" spans="1:20" x14ac:dyDescent="0.55000000000000004">
      <c r="A1638" s="123">
        <v>2567</v>
      </c>
      <c r="B1638" s="102">
        <v>45565</v>
      </c>
      <c r="C1638" s="103" t="s">
        <v>2205</v>
      </c>
      <c r="D1638" s="104">
        <v>1</v>
      </c>
      <c r="E1638" s="103" t="s">
        <v>198</v>
      </c>
      <c r="F1638" s="103" t="s">
        <v>25</v>
      </c>
      <c r="G1638" s="103" t="s">
        <v>225</v>
      </c>
      <c r="H1638" s="103" t="s">
        <v>2254</v>
      </c>
      <c r="I1638" s="103" t="s">
        <v>97</v>
      </c>
      <c r="J1638" s="103" t="s">
        <v>32</v>
      </c>
      <c r="K1638" s="103" t="s">
        <v>121</v>
      </c>
      <c r="L1638" s="103" t="s">
        <v>122</v>
      </c>
      <c r="M1638" s="104">
        <v>12</v>
      </c>
      <c r="N1638" s="95">
        <v>7610.16</v>
      </c>
      <c r="O1638" s="95">
        <v>11781.68</v>
      </c>
      <c r="P1638" s="95">
        <v>11781.68</v>
      </c>
      <c r="Q1638" s="95">
        <v>7501.2</v>
      </c>
      <c r="R1638" s="95">
        <v>-4280.4799999999996</v>
      </c>
      <c r="S1638" s="95">
        <v>-36.331660679970938</v>
      </c>
      <c r="T1638" s="103" t="s">
        <v>28</v>
      </c>
    </row>
    <row r="1639" spans="1:20" x14ac:dyDescent="0.55000000000000004">
      <c r="A1639" s="123">
        <v>2567</v>
      </c>
      <c r="B1639" s="102">
        <v>45565</v>
      </c>
      <c r="C1639" s="103" t="s">
        <v>2205</v>
      </c>
      <c r="D1639" s="104">
        <v>1</v>
      </c>
      <c r="E1639" s="103" t="s">
        <v>198</v>
      </c>
      <c r="F1639" s="103" t="s">
        <v>25</v>
      </c>
      <c r="G1639" s="103" t="s">
        <v>221</v>
      </c>
      <c r="H1639" s="103" t="s">
        <v>2255</v>
      </c>
      <c r="I1639" s="103" t="s">
        <v>97</v>
      </c>
      <c r="J1639" s="103" t="s">
        <v>32</v>
      </c>
      <c r="K1639" s="103" t="s">
        <v>121</v>
      </c>
      <c r="L1639" s="103" t="s">
        <v>122</v>
      </c>
      <c r="M1639" s="104">
        <v>12</v>
      </c>
      <c r="N1639" s="95">
        <v>11814.55</v>
      </c>
      <c r="O1639" s="95">
        <v>5341.6</v>
      </c>
      <c r="P1639" s="95">
        <v>5341.6</v>
      </c>
      <c r="Q1639" s="95">
        <v>6002.28</v>
      </c>
      <c r="R1639" s="95">
        <v>660.68</v>
      </c>
      <c r="S1639" s="95">
        <v>12.368578703010334</v>
      </c>
      <c r="T1639" s="103" t="s">
        <v>73</v>
      </c>
    </row>
    <row r="1640" spans="1:20" x14ac:dyDescent="0.55000000000000004">
      <c r="A1640" s="123">
        <v>2567</v>
      </c>
      <c r="B1640" s="102">
        <v>45565</v>
      </c>
      <c r="C1640" s="103" t="s">
        <v>2205</v>
      </c>
      <c r="D1640" s="104">
        <v>1</v>
      </c>
      <c r="E1640" s="103" t="s">
        <v>198</v>
      </c>
      <c r="F1640" s="103" t="s">
        <v>25</v>
      </c>
      <c r="G1640" s="103" t="s">
        <v>217</v>
      </c>
      <c r="H1640" s="103" t="s">
        <v>2256</v>
      </c>
      <c r="I1640" s="103" t="s">
        <v>97</v>
      </c>
      <c r="J1640" s="103" t="s">
        <v>32</v>
      </c>
      <c r="K1640" s="103" t="s">
        <v>121</v>
      </c>
      <c r="L1640" s="103" t="s">
        <v>122</v>
      </c>
      <c r="M1640" s="104">
        <v>12</v>
      </c>
      <c r="N1640" s="95">
        <v>36543.360000000001</v>
      </c>
      <c r="O1640" s="95">
        <v>33168.65</v>
      </c>
      <c r="P1640" s="95">
        <v>33168.65</v>
      </c>
      <c r="Q1640" s="95">
        <v>28369.600000000002</v>
      </c>
      <c r="R1640" s="95">
        <v>-4799.05</v>
      </c>
      <c r="S1640" s="95">
        <v>-14.468632277768315</v>
      </c>
      <c r="T1640" s="103" t="s">
        <v>28</v>
      </c>
    </row>
    <row r="1641" spans="1:20" x14ac:dyDescent="0.55000000000000004">
      <c r="A1641" s="123">
        <v>2567</v>
      </c>
      <c r="B1641" s="102">
        <v>45565</v>
      </c>
      <c r="C1641" s="103" t="s">
        <v>2205</v>
      </c>
      <c r="D1641" s="104">
        <v>1</v>
      </c>
      <c r="E1641" s="103" t="s">
        <v>198</v>
      </c>
      <c r="F1641" s="103" t="s">
        <v>25</v>
      </c>
      <c r="G1641" s="103" t="s">
        <v>213</v>
      </c>
      <c r="H1641" s="103" t="s">
        <v>2257</v>
      </c>
      <c r="I1641" s="103" t="s">
        <v>97</v>
      </c>
      <c r="J1641" s="103" t="s">
        <v>32</v>
      </c>
      <c r="K1641" s="103" t="s">
        <v>121</v>
      </c>
      <c r="L1641" s="103" t="s">
        <v>122</v>
      </c>
      <c r="M1641" s="104">
        <v>12</v>
      </c>
      <c r="N1641" s="95">
        <v>67141.47</v>
      </c>
      <c r="O1641" s="95">
        <v>67885.94</v>
      </c>
      <c r="P1641" s="95">
        <v>67885.94</v>
      </c>
      <c r="Q1641" s="95">
        <v>83781.570000000007</v>
      </c>
      <c r="R1641" s="95">
        <v>15895.63</v>
      </c>
      <c r="S1641" s="95">
        <v>23.415202028579113</v>
      </c>
      <c r="T1641" s="103" t="s">
        <v>73</v>
      </c>
    </row>
    <row r="1642" spans="1:20" x14ac:dyDescent="0.55000000000000004">
      <c r="A1642" s="123">
        <v>2567</v>
      </c>
      <c r="B1642" s="102">
        <v>45565</v>
      </c>
      <c r="C1642" s="103" t="s">
        <v>2205</v>
      </c>
      <c r="D1642" s="104">
        <v>1</v>
      </c>
      <c r="E1642" s="103" t="s">
        <v>198</v>
      </c>
      <c r="F1642" s="103" t="s">
        <v>25</v>
      </c>
      <c r="G1642" s="103" t="s">
        <v>211</v>
      </c>
      <c r="H1642" s="103" t="s">
        <v>2258</v>
      </c>
      <c r="I1642" s="103" t="s">
        <v>97</v>
      </c>
      <c r="J1642" s="103" t="s">
        <v>32</v>
      </c>
      <c r="K1642" s="103" t="s">
        <v>121</v>
      </c>
      <c r="L1642" s="103" t="s">
        <v>122</v>
      </c>
      <c r="M1642" s="104">
        <v>12</v>
      </c>
      <c r="N1642" s="95">
        <v>32343.62</v>
      </c>
      <c r="O1642" s="95">
        <v>34430</v>
      </c>
      <c r="P1642" s="95">
        <v>34430</v>
      </c>
      <c r="Q1642" s="95">
        <v>30644.04</v>
      </c>
      <c r="R1642" s="95">
        <v>-3785.96</v>
      </c>
      <c r="S1642" s="95">
        <v>-10.996108045309324</v>
      </c>
      <c r="T1642" s="103" t="s">
        <v>28</v>
      </c>
    </row>
    <row r="1643" spans="1:20" x14ac:dyDescent="0.55000000000000004">
      <c r="A1643" s="123">
        <v>2567</v>
      </c>
      <c r="B1643" s="102">
        <v>45565</v>
      </c>
      <c r="C1643" s="103" t="s">
        <v>2205</v>
      </c>
      <c r="D1643" s="104">
        <v>1</v>
      </c>
      <c r="E1643" s="103" t="s">
        <v>198</v>
      </c>
      <c r="F1643" s="103" t="s">
        <v>25</v>
      </c>
      <c r="G1643" s="103" t="s">
        <v>207</v>
      </c>
      <c r="H1643" s="103" t="s">
        <v>2259</v>
      </c>
      <c r="I1643" s="103" t="s">
        <v>97</v>
      </c>
      <c r="J1643" s="103" t="s">
        <v>32</v>
      </c>
      <c r="K1643" s="103" t="s">
        <v>121</v>
      </c>
      <c r="L1643" s="103" t="s">
        <v>122</v>
      </c>
      <c r="M1643" s="104">
        <v>12</v>
      </c>
      <c r="N1643" s="95">
        <v>22542.74</v>
      </c>
      <c r="O1643" s="95">
        <v>14500</v>
      </c>
      <c r="P1643" s="95">
        <v>14500</v>
      </c>
      <c r="Q1643" s="95">
        <v>16448.82</v>
      </c>
      <c r="R1643" s="95">
        <v>1948.82</v>
      </c>
      <c r="S1643" s="95">
        <v>13.440137931034483</v>
      </c>
      <c r="T1643" s="103" t="s">
        <v>73</v>
      </c>
    </row>
    <row r="1644" spans="1:20" x14ac:dyDescent="0.55000000000000004">
      <c r="A1644" s="123">
        <v>2567</v>
      </c>
      <c r="B1644" s="102">
        <v>45565</v>
      </c>
      <c r="C1644" s="103" t="s">
        <v>2205</v>
      </c>
      <c r="D1644" s="104">
        <v>1</v>
      </c>
      <c r="E1644" s="103" t="s">
        <v>198</v>
      </c>
      <c r="F1644" s="103" t="s">
        <v>25</v>
      </c>
      <c r="G1644" s="103" t="s">
        <v>227</v>
      </c>
      <c r="H1644" s="103" t="s">
        <v>2260</v>
      </c>
      <c r="I1644" s="103" t="s">
        <v>97</v>
      </c>
      <c r="J1644" s="103" t="s">
        <v>32</v>
      </c>
      <c r="K1644" s="103" t="s">
        <v>121</v>
      </c>
      <c r="L1644" s="103" t="s">
        <v>122</v>
      </c>
      <c r="M1644" s="104">
        <v>12</v>
      </c>
      <c r="N1644" s="95">
        <v>2715.44</v>
      </c>
      <c r="O1644" s="95">
        <v>9500</v>
      </c>
      <c r="P1644" s="95">
        <v>9500</v>
      </c>
      <c r="Q1644" s="95">
        <v>13447.41</v>
      </c>
      <c r="R1644" s="95">
        <v>3947.41</v>
      </c>
      <c r="S1644" s="95">
        <v>41.551684210526311</v>
      </c>
      <c r="T1644" s="103" t="s">
        <v>73</v>
      </c>
    </row>
    <row r="1645" spans="1:20" x14ac:dyDescent="0.55000000000000004">
      <c r="A1645" s="123">
        <v>2567</v>
      </c>
      <c r="B1645" s="102">
        <v>45565</v>
      </c>
      <c r="C1645" s="103" t="s">
        <v>2205</v>
      </c>
      <c r="D1645" s="104">
        <v>1</v>
      </c>
      <c r="E1645" s="103" t="s">
        <v>198</v>
      </c>
      <c r="F1645" s="103" t="s">
        <v>25</v>
      </c>
      <c r="G1645" s="103" t="s">
        <v>223</v>
      </c>
      <c r="H1645" s="103" t="s">
        <v>2261</v>
      </c>
      <c r="I1645" s="103" t="s">
        <v>97</v>
      </c>
      <c r="J1645" s="103" t="s">
        <v>32</v>
      </c>
      <c r="K1645" s="103" t="s">
        <v>121</v>
      </c>
      <c r="L1645" s="103" t="s">
        <v>122</v>
      </c>
      <c r="M1645" s="104">
        <v>12</v>
      </c>
      <c r="N1645" s="95">
        <v>2875.11</v>
      </c>
      <c r="O1645" s="95">
        <v>8664.26</v>
      </c>
      <c r="P1645" s="95">
        <v>8664.26</v>
      </c>
      <c r="Q1645" s="95">
        <v>4528.67</v>
      </c>
      <c r="R1645" s="95">
        <v>-4135.59</v>
      </c>
      <c r="S1645" s="95">
        <v>-47.73160085223666</v>
      </c>
      <c r="T1645" s="103" t="s">
        <v>28</v>
      </c>
    </row>
    <row r="1646" spans="1:20" x14ac:dyDescent="0.55000000000000004">
      <c r="A1646" s="123">
        <v>2567</v>
      </c>
      <c r="B1646" s="102">
        <v>45565</v>
      </c>
      <c r="C1646" s="103" t="s">
        <v>2205</v>
      </c>
      <c r="D1646" s="104">
        <v>1</v>
      </c>
      <c r="E1646" s="103" t="s">
        <v>198</v>
      </c>
      <c r="F1646" s="103" t="s">
        <v>25</v>
      </c>
      <c r="G1646" s="103" t="s">
        <v>209</v>
      </c>
      <c r="H1646" s="103" t="s">
        <v>2262</v>
      </c>
      <c r="I1646" s="103" t="s">
        <v>97</v>
      </c>
      <c r="J1646" s="103" t="s">
        <v>32</v>
      </c>
      <c r="K1646" s="103" t="s">
        <v>121</v>
      </c>
      <c r="L1646" s="103" t="s">
        <v>122</v>
      </c>
      <c r="M1646" s="104">
        <v>12</v>
      </c>
      <c r="N1646" s="95">
        <v>64770.91</v>
      </c>
      <c r="O1646" s="95">
        <v>112000</v>
      </c>
      <c r="P1646" s="95">
        <v>112000</v>
      </c>
      <c r="Q1646" s="95">
        <v>47184.210000000006</v>
      </c>
      <c r="R1646" s="95">
        <v>-64815.79</v>
      </c>
      <c r="S1646" s="95">
        <v>-57.871241071428571</v>
      </c>
      <c r="T1646" s="103" t="s">
        <v>28</v>
      </c>
    </row>
    <row r="1647" spans="1:20" x14ac:dyDescent="0.55000000000000004">
      <c r="A1647" s="123">
        <v>2567</v>
      </c>
      <c r="B1647" s="102">
        <v>45565</v>
      </c>
      <c r="C1647" s="103" t="s">
        <v>2205</v>
      </c>
      <c r="D1647" s="104">
        <v>1</v>
      </c>
      <c r="E1647" s="103" t="s">
        <v>198</v>
      </c>
      <c r="F1647" s="103" t="s">
        <v>25</v>
      </c>
      <c r="G1647" s="103" t="s">
        <v>219</v>
      </c>
      <c r="H1647" s="103" t="s">
        <v>2263</v>
      </c>
      <c r="I1647" s="103" t="s">
        <v>97</v>
      </c>
      <c r="J1647" s="103" t="s">
        <v>32</v>
      </c>
      <c r="K1647" s="103" t="s">
        <v>121</v>
      </c>
      <c r="L1647" s="103" t="s">
        <v>122</v>
      </c>
      <c r="M1647" s="104">
        <v>12</v>
      </c>
      <c r="N1647" s="95">
        <v>16763.52</v>
      </c>
      <c r="O1647" s="95">
        <v>16100</v>
      </c>
      <c r="P1647" s="95">
        <v>16100</v>
      </c>
      <c r="Q1647" s="95">
        <v>19274.560000000001</v>
      </c>
      <c r="R1647" s="95">
        <v>3174.56</v>
      </c>
      <c r="S1647" s="95">
        <v>19.717763975155279</v>
      </c>
      <c r="T1647" s="103" t="s">
        <v>73</v>
      </c>
    </row>
    <row r="1648" spans="1:20" x14ac:dyDescent="0.55000000000000004">
      <c r="A1648" s="123">
        <v>2567</v>
      </c>
      <c r="B1648" s="102">
        <v>45565</v>
      </c>
      <c r="C1648" s="103" t="s">
        <v>2205</v>
      </c>
      <c r="D1648" s="104">
        <v>1</v>
      </c>
      <c r="E1648" s="103" t="s">
        <v>198</v>
      </c>
      <c r="F1648" s="103" t="s">
        <v>25</v>
      </c>
      <c r="G1648" s="103" t="s">
        <v>215</v>
      </c>
      <c r="H1648" s="103" t="s">
        <v>2264</v>
      </c>
      <c r="I1648" s="103" t="s">
        <v>97</v>
      </c>
      <c r="J1648" s="103" t="s">
        <v>32</v>
      </c>
      <c r="K1648" s="103" t="s">
        <v>121</v>
      </c>
      <c r="L1648" s="103" t="s">
        <v>122</v>
      </c>
      <c r="M1648" s="104">
        <v>12</v>
      </c>
      <c r="N1648" s="95">
        <v>15975.64</v>
      </c>
      <c r="O1648" s="95">
        <v>41351.519999999997</v>
      </c>
      <c r="P1648" s="95">
        <v>41351.519999999997</v>
      </c>
      <c r="Q1648" s="95">
        <v>29671.46</v>
      </c>
      <c r="R1648" s="95">
        <v>-11680.06</v>
      </c>
      <c r="S1648" s="95">
        <v>-28.245781533544594</v>
      </c>
      <c r="T1648" s="103" t="s">
        <v>28</v>
      </c>
    </row>
    <row r="1649" spans="1:20" x14ac:dyDescent="0.55000000000000004">
      <c r="A1649" s="123">
        <v>2567</v>
      </c>
      <c r="B1649" s="102">
        <v>45565</v>
      </c>
      <c r="C1649" s="103" t="s">
        <v>2205</v>
      </c>
      <c r="D1649" s="104">
        <v>1</v>
      </c>
      <c r="E1649" s="103" t="s">
        <v>198</v>
      </c>
      <c r="F1649" s="103" t="s">
        <v>25</v>
      </c>
      <c r="G1649" s="103" t="s">
        <v>199</v>
      </c>
      <c r="H1649" s="103" t="s">
        <v>2265</v>
      </c>
      <c r="I1649" s="103" t="s">
        <v>97</v>
      </c>
      <c r="J1649" s="103" t="s">
        <v>32</v>
      </c>
      <c r="K1649" s="103" t="s">
        <v>121</v>
      </c>
      <c r="L1649" s="103" t="s">
        <v>122</v>
      </c>
      <c r="M1649" s="104">
        <v>12</v>
      </c>
      <c r="N1649" s="95">
        <v>50710.559999999998</v>
      </c>
      <c r="O1649" s="95">
        <v>130820</v>
      </c>
      <c r="P1649" s="95">
        <v>130820</v>
      </c>
      <c r="Q1649" s="95">
        <v>18540.68</v>
      </c>
      <c r="R1649" s="95">
        <v>-112279.32</v>
      </c>
      <c r="S1649" s="95">
        <v>-85.827335269836411</v>
      </c>
      <c r="T1649" s="103" t="s">
        <v>28</v>
      </c>
    </row>
    <row r="1650" spans="1:20" x14ac:dyDescent="0.55000000000000004">
      <c r="A1650" s="123">
        <v>2567</v>
      </c>
      <c r="B1650" s="102">
        <v>45565</v>
      </c>
      <c r="C1650" s="103" t="s">
        <v>2205</v>
      </c>
      <c r="D1650" s="104">
        <v>1</v>
      </c>
      <c r="E1650" s="103" t="s">
        <v>198</v>
      </c>
      <c r="F1650" s="103" t="s">
        <v>25</v>
      </c>
      <c r="G1650" s="103" t="s">
        <v>203</v>
      </c>
      <c r="H1650" s="103" t="s">
        <v>2266</v>
      </c>
      <c r="I1650" s="103" t="s">
        <v>97</v>
      </c>
      <c r="J1650" s="103" t="s">
        <v>32</v>
      </c>
      <c r="K1650" s="103" t="s">
        <v>121</v>
      </c>
      <c r="L1650" s="103" t="s">
        <v>122</v>
      </c>
      <c r="M1650" s="104">
        <v>12</v>
      </c>
      <c r="N1650" s="95">
        <v>13643.17</v>
      </c>
      <c r="O1650" s="95">
        <v>14600</v>
      </c>
      <c r="P1650" s="95">
        <v>14600</v>
      </c>
      <c r="Q1650" s="95">
        <v>14307.1</v>
      </c>
      <c r="R1650" s="95">
        <v>-292.89999999999998</v>
      </c>
      <c r="S1650" s="96">
        <v>-2.0061643835616438</v>
      </c>
      <c r="T1650" s="103" t="s">
        <v>28</v>
      </c>
    </row>
    <row r="1651" spans="1:20" x14ac:dyDescent="0.55000000000000004">
      <c r="A1651" s="123">
        <v>2567</v>
      </c>
      <c r="B1651" s="102">
        <v>45565</v>
      </c>
      <c r="C1651" s="103" t="s">
        <v>2205</v>
      </c>
      <c r="D1651" s="104">
        <v>1</v>
      </c>
      <c r="E1651" s="103" t="s">
        <v>198</v>
      </c>
      <c r="F1651" s="103" t="s">
        <v>25</v>
      </c>
      <c r="G1651" s="103" t="s">
        <v>201</v>
      </c>
      <c r="H1651" s="103" t="s">
        <v>2267</v>
      </c>
      <c r="I1651" s="103" t="s">
        <v>97</v>
      </c>
      <c r="J1651" s="103" t="s">
        <v>32</v>
      </c>
      <c r="K1651" s="103" t="s">
        <v>121</v>
      </c>
      <c r="L1651" s="103" t="s">
        <v>122</v>
      </c>
      <c r="M1651" s="104">
        <v>12</v>
      </c>
      <c r="N1651" s="95">
        <v>231723.81</v>
      </c>
      <c r="O1651" s="95">
        <v>250000</v>
      </c>
      <c r="P1651" s="95">
        <v>250000</v>
      </c>
      <c r="Q1651" s="95">
        <v>14582.85</v>
      </c>
      <c r="R1651" s="95">
        <v>-235417.15</v>
      </c>
      <c r="S1651" s="95">
        <v>-94.16686</v>
      </c>
      <c r="T1651" s="103" t="s">
        <v>28</v>
      </c>
    </row>
    <row r="1652" spans="1:20" x14ac:dyDescent="0.55000000000000004">
      <c r="A1652" s="123">
        <v>2567</v>
      </c>
      <c r="B1652" s="102">
        <v>45565</v>
      </c>
      <c r="C1652" s="103" t="s">
        <v>2205</v>
      </c>
      <c r="D1652" s="104">
        <v>1</v>
      </c>
      <c r="E1652" s="103" t="s">
        <v>198</v>
      </c>
      <c r="F1652" s="103" t="s">
        <v>56</v>
      </c>
      <c r="G1652" s="103" t="s">
        <v>205</v>
      </c>
      <c r="H1652" s="103" t="s">
        <v>2253</v>
      </c>
      <c r="I1652" s="103" t="s">
        <v>97</v>
      </c>
      <c r="J1652" s="103" t="s">
        <v>32</v>
      </c>
      <c r="K1652" s="103" t="s">
        <v>123</v>
      </c>
      <c r="L1652" s="103" t="s">
        <v>124</v>
      </c>
      <c r="M1652" s="104">
        <v>12</v>
      </c>
      <c r="N1652" s="95">
        <v>19099137.260000002</v>
      </c>
      <c r="O1652" s="95">
        <v>26760000</v>
      </c>
      <c r="P1652" s="95">
        <v>26760000</v>
      </c>
      <c r="Q1652" s="95">
        <v>23294276.169999998</v>
      </c>
      <c r="R1652" s="95">
        <v>-3465723.83</v>
      </c>
      <c r="S1652" s="95">
        <v>-12.951135388639761</v>
      </c>
      <c r="T1652" s="103" t="s">
        <v>28</v>
      </c>
    </row>
    <row r="1653" spans="1:20" x14ac:dyDescent="0.55000000000000004">
      <c r="A1653" s="123">
        <v>2567</v>
      </c>
      <c r="B1653" s="102">
        <v>45565</v>
      </c>
      <c r="C1653" s="103" t="s">
        <v>2205</v>
      </c>
      <c r="D1653" s="104">
        <v>1</v>
      </c>
      <c r="E1653" s="103" t="s">
        <v>198</v>
      </c>
      <c r="F1653" s="103" t="s">
        <v>25</v>
      </c>
      <c r="G1653" s="103" t="s">
        <v>225</v>
      </c>
      <c r="H1653" s="103" t="s">
        <v>2254</v>
      </c>
      <c r="I1653" s="103" t="s">
        <v>97</v>
      </c>
      <c r="J1653" s="103" t="s">
        <v>32</v>
      </c>
      <c r="K1653" s="103" t="s">
        <v>123</v>
      </c>
      <c r="L1653" s="103" t="s">
        <v>124</v>
      </c>
      <c r="M1653" s="104">
        <v>12</v>
      </c>
      <c r="N1653" s="95">
        <v>9239221.6300000008</v>
      </c>
      <c r="O1653" s="95">
        <v>1897297.11</v>
      </c>
      <c r="P1653" s="95">
        <v>1897297.11</v>
      </c>
      <c r="Q1653" s="95">
        <v>2298281.35</v>
      </c>
      <c r="R1653" s="95">
        <v>400984.24</v>
      </c>
      <c r="S1653" s="95">
        <v>21.134499066411376</v>
      </c>
      <c r="T1653" s="103" t="s">
        <v>73</v>
      </c>
    </row>
    <row r="1654" spans="1:20" x14ac:dyDescent="0.55000000000000004">
      <c r="A1654" s="123">
        <v>2567</v>
      </c>
      <c r="B1654" s="102">
        <v>45565</v>
      </c>
      <c r="C1654" s="103" t="s">
        <v>2205</v>
      </c>
      <c r="D1654" s="104">
        <v>1</v>
      </c>
      <c r="E1654" s="103" t="s">
        <v>198</v>
      </c>
      <c r="F1654" s="103" t="s">
        <v>25</v>
      </c>
      <c r="G1654" s="103" t="s">
        <v>221</v>
      </c>
      <c r="H1654" s="103" t="s">
        <v>2255</v>
      </c>
      <c r="I1654" s="103" t="s">
        <v>97</v>
      </c>
      <c r="J1654" s="103" t="s">
        <v>32</v>
      </c>
      <c r="K1654" s="103" t="s">
        <v>123</v>
      </c>
      <c r="L1654" s="103" t="s">
        <v>124</v>
      </c>
      <c r="M1654" s="104">
        <v>12</v>
      </c>
      <c r="N1654" s="95">
        <v>6924239.7800000003</v>
      </c>
      <c r="O1654" s="95">
        <v>6936834</v>
      </c>
      <c r="P1654" s="95">
        <v>6936834</v>
      </c>
      <c r="Q1654" s="95">
        <v>4233886.8499999996</v>
      </c>
      <c r="R1654" s="95">
        <v>-2702947.15</v>
      </c>
      <c r="S1654" s="95">
        <v>-38.965141013897693</v>
      </c>
      <c r="T1654" s="103" t="s">
        <v>28</v>
      </c>
    </row>
    <row r="1655" spans="1:20" x14ac:dyDescent="0.55000000000000004">
      <c r="A1655" s="123">
        <v>2567</v>
      </c>
      <c r="B1655" s="102">
        <v>45565</v>
      </c>
      <c r="C1655" s="103" t="s">
        <v>2205</v>
      </c>
      <c r="D1655" s="104">
        <v>1</v>
      </c>
      <c r="E1655" s="103" t="s">
        <v>198</v>
      </c>
      <c r="F1655" s="103" t="s">
        <v>25</v>
      </c>
      <c r="G1655" s="103" t="s">
        <v>217</v>
      </c>
      <c r="H1655" s="103" t="s">
        <v>2256</v>
      </c>
      <c r="I1655" s="103" t="s">
        <v>97</v>
      </c>
      <c r="J1655" s="103" t="s">
        <v>32</v>
      </c>
      <c r="K1655" s="103" t="s">
        <v>123</v>
      </c>
      <c r="L1655" s="103" t="s">
        <v>124</v>
      </c>
      <c r="M1655" s="104">
        <v>12</v>
      </c>
      <c r="N1655" s="95">
        <v>4839424.6900000004</v>
      </c>
      <c r="O1655" s="95">
        <v>2080007</v>
      </c>
      <c r="P1655" s="95">
        <v>2080007</v>
      </c>
      <c r="Q1655" s="95">
        <v>2498561.5</v>
      </c>
      <c r="R1655" s="95">
        <v>418554.5</v>
      </c>
      <c r="S1655" s="95">
        <v>20.122744779224302</v>
      </c>
      <c r="T1655" s="103" t="s">
        <v>73</v>
      </c>
    </row>
    <row r="1656" spans="1:20" x14ac:dyDescent="0.55000000000000004">
      <c r="A1656" s="123">
        <v>2567</v>
      </c>
      <c r="B1656" s="102">
        <v>45565</v>
      </c>
      <c r="C1656" s="103" t="s">
        <v>2205</v>
      </c>
      <c r="D1656" s="104">
        <v>1</v>
      </c>
      <c r="E1656" s="103" t="s">
        <v>198</v>
      </c>
      <c r="F1656" s="103" t="s">
        <v>25</v>
      </c>
      <c r="G1656" s="103" t="s">
        <v>213</v>
      </c>
      <c r="H1656" s="103" t="s">
        <v>2257</v>
      </c>
      <c r="I1656" s="103" t="s">
        <v>97</v>
      </c>
      <c r="J1656" s="103" t="s">
        <v>32</v>
      </c>
      <c r="K1656" s="103" t="s">
        <v>123</v>
      </c>
      <c r="L1656" s="103" t="s">
        <v>124</v>
      </c>
      <c r="M1656" s="104">
        <v>12</v>
      </c>
      <c r="N1656" s="95">
        <v>28376928.440000001</v>
      </c>
      <c r="O1656" s="95">
        <v>7002985.2000000002</v>
      </c>
      <c r="P1656" s="95">
        <v>7002985.2000000002</v>
      </c>
      <c r="Q1656" s="95">
        <v>16036703.01</v>
      </c>
      <c r="R1656" s="95">
        <v>9033717.8100000005</v>
      </c>
      <c r="S1656" s="95">
        <v>128.99809941051996</v>
      </c>
      <c r="T1656" s="103" t="s">
        <v>73</v>
      </c>
    </row>
    <row r="1657" spans="1:20" x14ac:dyDescent="0.55000000000000004">
      <c r="A1657" s="123">
        <v>2567</v>
      </c>
      <c r="B1657" s="102">
        <v>45565</v>
      </c>
      <c r="C1657" s="103" t="s">
        <v>2205</v>
      </c>
      <c r="D1657" s="104">
        <v>1</v>
      </c>
      <c r="E1657" s="103" t="s">
        <v>198</v>
      </c>
      <c r="F1657" s="103" t="s">
        <v>25</v>
      </c>
      <c r="G1657" s="103" t="s">
        <v>211</v>
      </c>
      <c r="H1657" s="103" t="s">
        <v>2258</v>
      </c>
      <c r="I1657" s="103" t="s">
        <v>97</v>
      </c>
      <c r="J1657" s="103" t="s">
        <v>32</v>
      </c>
      <c r="K1657" s="103" t="s">
        <v>123</v>
      </c>
      <c r="L1657" s="103" t="s">
        <v>124</v>
      </c>
      <c r="M1657" s="104">
        <v>12</v>
      </c>
      <c r="N1657" s="95">
        <v>29771373.260000002</v>
      </c>
      <c r="O1657" s="95">
        <v>14009331</v>
      </c>
      <c r="P1657" s="95">
        <v>14009331</v>
      </c>
      <c r="Q1657" s="95">
        <v>19733269.239999998</v>
      </c>
      <c r="R1657" s="95">
        <v>5723938.2400000002</v>
      </c>
      <c r="S1657" s="95">
        <v>40.858041258358448</v>
      </c>
      <c r="T1657" s="103" t="s">
        <v>73</v>
      </c>
    </row>
    <row r="1658" spans="1:20" x14ac:dyDescent="0.55000000000000004">
      <c r="A1658" s="123">
        <v>2567</v>
      </c>
      <c r="B1658" s="102">
        <v>45565</v>
      </c>
      <c r="C1658" s="103" t="s">
        <v>2205</v>
      </c>
      <c r="D1658" s="104">
        <v>1</v>
      </c>
      <c r="E1658" s="103" t="s">
        <v>198</v>
      </c>
      <c r="F1658" s="103" t="s">
        <v>25</v>
      </c>
      <c r="G1658" s="103" t="s">
        <v>207</v>
      </c>
      <c r="H1658" s="103" t="s">
        <v>2259</v>
      </c>
      <c r="I1658" s="103" t="s">
        <v>97</v>
      </c>
      <c r="J1658" s="103" t="s">
        <v>32</v>
      </c>
      <c r="K1658" s="103" t="s">
        <v>123</v>
      </c>
      <c r="L1658" s="103" t="s">
        <v>124</v>
      </c>
      <c r="M1658" s="104">
        <v>12</v>
      </c>
      <c r="N1658" s="95">
        <v>8801387.8200000003</v>
      </c>
      <c r="O1658" s="95">
        <v>10155930</v>
      </c>
      <c r="P1658" s="95">
        <v>10155930</v>
      </c>
      <c r="Q1658" s="95">
        <v>7035135.5</v>
      </c>
      <c r="R1658" s="95">
        <v>-3120794.5</v>
      </c>
      <c r="S1658" s="95">
        <v>-30.728790962521401</v>
      </c>
      <c r="T1658" s="103" t="s">
        <v>28</v>
      </c>
    </row>
    <row r="1659" spans="1:20" x14ac:dyDescent="0.55000000000000004">
      <c r="A1659" s="123">
        <v>2567</v>
      </c>
      <c r="B1659" s="102">
        <v>45565</v>
      </c>
      <c r="C1659" s="103" t="s">
        <v>2205</v>
      </c>
      <c r="D1659" s="104">
        <v>1</v>
      </c>
      <c r="E1659" s="103" t="s">
        <v>198</v>
      </c>
      <c r="F1659" s="103" t="s">
        <v>25</v>
      </c>
      <c r="G1659" s="103" t="s">
        <v>227</v>
      </c>
      <c r="H1659" s="103" t="s">
        <v>2260</v>
      </c>
      <c r="I1659" s="103" t="s">
        <v>97</v>
      </c>
      <c r="J1659" s="103" t="s">
        <v>32</v>
      </c>
      <c r="K1659" s="103" t="s">
        <v>123</v>
      </c>
      <c r="L1659" s="103" t="s">
        <v>124</v>
      </c>
      <c r="M1659" s="104">
        <v>12</v>
      </c>
      <c r="N1659" s="95">
        <v>5322213</v>
      </c>
      <c r="O1659" s="95">
        <v>4412364.5999999996</v>
      </c>
      <c r="P1659" s="95">
        <v>4412364.5999999996</v>
      </c>
      <c r="Q1659" s="95">
        <v>6576136.46</v>
      </c>
      <c r="R1659" s="95">
        <v>2163771.86</v>
      </c>
      <c r="S1659" s="95">
        <v>49.038827389740185</v>
      </c>
      <c r="T1659" s="103" t="s">
        <v>73</v>
      </c>
    </row>
    <row r="1660" spans="1:20" x14ac:dyDescent="0.55000000000000004">
      <c r="A1660" s="123">
        <v>2567</v>
      </c>
      <c r="B1660" s="102">
        <v>45565</v>
      </c>
      <c r="C1660" s="103" t="s">
        <v>2205</v>
      </c>
      <c r="D1660" s="104">
        <v>1</v>
      </c>
      <c r="E1660" s="103" t="s">
        <v>198</v>
      </c>
      <c r="F1660" s="103" t="s">
        <v>25</v>
      </c>
      <c r="G1660" s="103" t="s">
        <v>223</v>
      </c>
      <c r="H1660" s="103" t="s">
        <v>2261</v>
      </c>
      <c r="I1660" s="103" t="s">
        <v>97</v>
      </c>
      <c r="J1660" s="103" t="s">
        <v>32</v>
      </c>
      <c r="K1660" s="103" t="s">
        <v>123</v>
      </c>
      <c r="L1660" s="103" t="s">
        <v>124</v>
      </c>
      <c r="M1660" s="104">
        <v>12</v>
      </c>
      <c r="N1660" s="95">
        <v>2348501.34</v>
      </c>
      <c r="O1660" s="95">
        <v>1823813.88</v>
      </c>
      <c r="P1660" s="95">
        <v>1823813.88</v>
      </c>
      <c r="Q1660" s="95">
        <v>3244149.4699999997</v>
      </c>
      <c r="R1660" s="95">
        <v>1420335.59</v>
      </c>
      <c r="S1660" s="95">
        <v>77.877222318321202</v>
      </c>
      <c r="T1660" s="103" t="s">
        <v>73</v>
      </c>
    </row>
    <row r="1661" spans="1:20" x14ac:dyDescent="0.55000000000000004">
      <c r="A1661" s="123">
        <v>2567</v>
      </c>
      <c r="B1661" s="102">
        <v>45565</v>
      </c>
      <c r="C1661" s="103" t="s">
        <v>2205</v>
      </c>
      <c r="D1661" s="104">
        <v>1</v>
      </c>
      <c r="E1661" s="103" t="s">
        <v>198</v>
      </c>
      <c r="F1661" s="103" t="s">
        <v>25</v>
      </c>
      <c r="G1661" s="103" t="s">
        <v>209</v>
      </c>
      <c r="H1661" s="103" t="s">
        <v>2262</v>
      </c>
      <c r="I1661" s="103" t="s">
        <v>97</v>
      </c>
      <c r="J1661" s="103" t="s">
        <v>32</v>
      </c>
      <c r="K1661" s="103" t="s">
        <v>123</v>
      </c>
      <c r="L1661" s="103" t="s">
        <v>124</v>
      </c>
      <c r="M1661" s="104">
        <v>12</v>
      </c>
      <c r="N1661" s="95">
        <v>2834010.46</v>
      </c>
      <c r="O1661" s="95">
        <v>3440723</v>
      </c>
      <c r="P1661" s="95">
        <v>3440723</v>
      </c>
      <c r="Q1661" s="95">
        <v>2259434.2799999998</v>
      </c>
      <c r="R1661" s="95">
        <v>-1181288.72</v>
      </c>
      <c r="S1661" s="95">
        <v>-34.33257254361947</v>
      </c>
      <c r="T1661" s="103" t="s">
        <v>28</v>
      </c>
    </row>
    <row r="1662" spans="1:20" x14ac:dyDescent="0.55000000000000004">
      <c r="A1662" s="123">
        <v>2567</v>
      </c>
      <c r="B1662" s="102">
        <v>45565</v>
      </c>
      <c r="C1662" s="103" t="s">
        <v>2205</v>
      </c>
      <c r="D1662" s="104">
        <v>1</v>
      </c>
      <c r="E1662" s="103" t="s">
        <v>198</v>
      </c>
      <c r="F1662" s="103" t="s">
        <v>25</v>
      </c>
      <c r="G1662" s="103" t="s">
        <v>219</v>
      </c>
      <c r="H1662" s="103" t="s">
        <v>2263</v>
      </c>
      <c r="I1662" s="103" t="s">
        <v>97</v>
      </c>
      <c r="J1662" s="103" t="s">
        <v>32</v>
      </c>
      <c r="K1662" s="103" t="s">
        <v>123</v>
      </c>
      <c r="L1662" s="103" t="s">
        <v>124</v>
      </c>
      <c r="M1662" s="104">
        <v>12</v>
      </c>
      <c r="N1662" s="95">
        <v>1700352</v>
      </c>
      <c r="O1662" s="95">
        <v>3541700</v>
      </c>
      <c r="P1662" s="95">
        <v>3541700</v>
      </c>
      <c r="Q1662" s="95">
        <v>2739979.21</v>
      </c>
      <c r="R1662" s="95">
        <v>-801720.79</v>
      </c>
      <c r="S1662" s="95">
        <v>-22.636609255442302</v>
      </c>
      <c r="T1662" s="103" t="s">
        <v>28</v>
      </c>
    </row>
    <row r="1663" spans="1:20" x14ac:dyDescent="0.55000000000000004">
      <c r="A1663" s="123">
        <v>2567</v>
      </c>
      <c r="B1663" s="102">
        <v>45565</v>
      </c>
      <c r="C1663" s="103" t="s">
        <v>2205</v>
      </c>
      <c r="D1663" s="104">
        <v>1</v>
      </c>
      <c r="E1663" s="103" t="s">
        <v>198</v>
      </c>
      <c r="F1663" s="103" t="s">
        <v>25</v>
      </c>
      <c r="G1663" s="103" t="s">
        <v>215</v>
      </c>
      <c r="H1663" s="103" t="s">
        <v>2264</v>
      </c>
      <c r="I1663" s="103" t="s">
        <v>97</v>
      </c>
      <c r="J1663" s="103" t="s">
        <v>32</v>
      </c>
      <c r="K1663" s="103" t="s">
        <v>123</v>
      </c>
      <c r="L1663" s="103" t="s">
        <v>124</v>
      </c>
      <c r="M1663" s="104">
        <v>12</v>
      </c>
      <c r="N1663" s="95">
        <v>6531588.4000000004</v>
      </c>
      <c r="O1663" s="95">
        <v>7968168</v>
      </c>
      <c r="P1663" s="95">
        <v>7968168</v>
      </c>
      <c r="Q1663" s="95">
        <v>5343487.93</v>
      </c>
      <c r="R1663" s="95">
        <v>-2624680.0699999998</v>
      </c>
      <c r="S1663" s="95">
        <v>-32.939567413739269</v>
      </c>
      <c r="T1663" s="103" t="s">
        <v>28</v>
      </c>
    </row>
    <row r="1664" spans="1:20" x14ac:dyDescent="0.55000000000000004">
      <c r="A1664" s="123">
        <v>2567</v>
      </c>
      <c r="B1664" s="102">
        <v>45565</v>
      </c>
      <c r="C1664" s="103" t="s">
        <v>2205</v>
      </c>
      <c r="D1664" s="104">
        <v>1</v>
      </c>
      <c r="E1664" s="103" t="s">
        <v>198</v>
      </c>
      <c r="F1664" s="103" t="s">
        <v>25</v>
      </c>
      <c r="G1664" s="103" t="s">
        <v>199</v>
      </c>
      <c r="H1664" s="103" t="s">
        <v>2265</v>
      </c>
      <c r="I1664" s="103" t="s">
        <v>97</v>
      </c>
      <c r="J1664" s="103" t="s">
        <v>32</v>
      </c>
      <c r="K1664" s="103" t="s">
        <v>123</v>
      </c>
      <c r="L1664" s="103" t="s">
        <v>124</v>
      </c>
      <c r="M1664" s="104">
        <v>12</v>
      </c>
      <c r="N1664" s="95">
        <v>14059213.619999999</v>
      </c>
      <c r="O1664" s="95">
        <v>7500000</v>
      </c>
      <c r="P1664" s="95">
        <v>7500000</v>
      </c>
      <c r="Q1664" s="95">
        <v>2721085.34</v>
      </c>
      <c r="R1664" s="95">
        <v>-4778914.66</v>
      </c>
      <c r="S1664" s="96">
        <v>-63.718862133333332</v>
      </c>
      <c r="T1664" s="103" t="s">
        <v>28</v>
      </c>
    </row>
    <row r="1665" spans="1:20" x14ac:dyDescent="0.55000000000000004">
      <c r="A1665" s="123">
        <v>2567</v>
      </c>
      <c r="B1665" s="102">
        <v>45565</v>
      </c>
      <c r="C1665" s="103" t="s">
        <v>2205</v>
      </c>
      <c r="D1665" s="104">
        <v>1</v>
      </c>
      <c r="E1665" s="103" t="s">
        <v>198</v>
      </c>
      <c r="F1665" s="103" t="s">
        <v>25</v>
      </c>
      <c r="G1665" s="103" t="s">
        <v>203</v>
      </c>
      <c r="H1665" s="103" t="s">
        <v>2266</v>
      </c>
      <c r="I1665" s="103" t="s">
        <v>97</v>
      </c>
      <c r="J1665" s="103" t="s">
        <v>32</v>
      </c>
      <c r="K1665" s="103" t="s">
        <v>123</v>
      </c>
      <c r="L1665" s="103" t="s">
        <v>124</v>
      </c>
      <c r="M1665" s="104">
        <v>12</v>
      </c>
      <c r="N1665" s="95">
        <v>4337820.51</v>
      </c>
      <c r="O1665" s="95">
        <v>1293423</v>
      </c>
      <c r="P1665" s="95">
        <v>1293423</v>
      </c>
      <c r="Q1665" s="95">
        <v>3737309.92</v>
      </c>
      <c r="R1665" s="95">
        <v>2443886.92</v>
      </c>
      <c r="S1665" s="95">
        <v>188.94722917405983</v>
      </c>
      <c r="T1665" s="103" t="s">
        <v>73</v>
      </c>
    </row>
    <row r="1666" spans="1:20" x14ac:dyDescent="0.55000000000000004">
      <c r="A1666" s="123">
        <v>2567</v>
      </c>
      <c r="B1666" s="102">
        <v>45565</v>
      </c>
      <c r="C1666" s="103" t="s">
        <v>2205</v>
      </c>
      <c r="D1666" s="104">
        <v>1</v>
      </c>
      <c r="E1666" s="103" t="s">
        <v>198</v>
      </c>
      <c r="F1666" s="103" t="s">
        <v>25</v>
      </c>
      <c r="G1666" s="103" t="s">
        <v>201</v>
      </c>
      <c r="H1666" s="103" t="s">
        <v>2267</v>
      </c>
      <c r="I1666" s="103" t="s">
        <v>97</v>
      </c>
      <c r="J1666" s="103" t="s">
        <v>32</v>
      </c>
      <c r="K1666" s="103" t="s">
        <v>123</v>
      </c>
      <c r="L1666" s="103" t="s">
        <v>124</v>
      </c>
      <c r="M1666" s="104">
        <v>12</v>
      </c>
      <c r="N1666" s="95">
        <v>3713638.54</v>
      </c>
      <c r="O1666" s="95">
        <v>6500000</v>
      </c>
      <c r="P1666" s="95">
        <v>6500000</v>
      </c>
      <c r="Q1666" s="95">
        <v>4628433.55</v>
      </c>
      <c r="R1666" s="95">
        <v>-1871566.45</v>
      </c>
      <c r="S1666" s="95">
        <v>-28.793330000000001</v>
      </c>
      <c r="T1666" s="103" t="s">
        <v>28</v>
      </c>
    </row>
    <row r="1667" spans="1:20" x14ac:dyDescent="0.55000000000000004">
      <c r="A1667" s="123">
        <v>2567</v>
      </c>
      <c r="B1667" s="102">
        <v>45565</v>
      </c>
      <c r="C1667" s="103" t="s">
        <v>2205</v>
      </c>
      <c r="D1667" s="104">
        <v>1</v>
      </c>
      <c r="E1667" s="103" t="s">
        <v>198</v>
      </c>
      <c r="F1667" s="103" t="s">
        <v>56</v>
      </c>
      <c r="G1667" s="103" t="s">
        <v>205</v>
      </c>
      <c r="H1667" s="103" t="s">
        <v>2253</v>
      </c>
      <c r="I1667" s="103" t="s">
        <v>97</v>
      </c>
      <c r="J1667" s="103" t="s">
        <v>32</v>
      </c>
      <c r="K1667" s="103" t="s">
        <v>125</v>
      </c>
      <c r="L1667" s="103" t="s">
        <v>126</v>
      </c>
      <c r="M1667" s="104">
        <v>12</v>
      </c>
      <c r="N1667" s="95">
        <v>0</v>
      </c>
      <c r="O1667" s="95">
        <v>0</v>
      </c>
      <c r="P1667" s="95">
        <v>0</v>
      </c>
      <c r="Q1667" s="95">
        <v>0</v>
      </c>
      <c r="R1667" s="95">
        <v>0</v>
      </c>
      <c r="S1667" s="97"/>
      <c r="T1667" s="103" t="s">
        <v>73</v>
      </c>
    </row>
    <row r="1668" spans="1:20" x14ac:dyDescent="0.55000000000000004">
      <c r="A1668" s="123">
        <v>2567</v>
      </c>
      <c r="B1668" s="102">
        <v>45565</v>
      </c>
      <c r="C1668" s="103" t="s">
        <v>2205</v>
      </c>
      <c r="D1668" s="104">
        <v>1</v>
      </c>
      <c r="E1668" s="103" t="s">
        <v>198</v>
      </c>
      <c r="F1668" s="103" t="s">
        <v>25</v>
      </c>
      <c r="G1668" s="103" t="s">
        <v>225</v>
      </c>
      <c r="H1668" s="103" t="s">
        <v>2254</v>
      </c>
      <c r="I1668" s="103" t="s">
        <v>97</v>
      </c>
      <c r="J1668" s="103" t="s">
        <v>32</v>
      </c>
      <c r="K1668" s="103" t="s">
        <v>125</v>
      </c>
      <c r="L1668" s="103" t="s">
        <v>126</v>
      </c>
      <c r="M1668" s="104">
        <v>12</v>
      </c>
      <c r="N1668" s="95">
        <v>0</v>
      </c>
      <c r="O1668" s="95">
        <v>0</v>
      </c>
      <c r="P1668" s="95">
        <v>0</v>
      </c>
      <c r="Q1668" s="95">
        <v>0</v>
      </c>
      <c r="R1668" s="95">
        <v>0</v>
      </c>
      <c r="S1668" s="97"/>
      <c r="T1668" s="103" t="s">
        <v>73</v>
      </c>
    </row>
    <row r="1669" spans="1:20" x14ac:dyDescent="0.55000000000000004">
      <c r="A1669" s="123">
        <v>2567</v>
      </c>
      <c r="B1669" s="102">
        <v>45565</v>
      </c>
      <c r="C1669" s="103" t="s">
        <v>2205</v>
      </c>
      <c r="D1669" s="104">
        <v>1</v>
      </c>
      <c r="E1669" s="103" t="s">
        <v>198</v>
      </c>
      <c r="F1669" s="103" t="s">
        <v>25</v>
      </c>
      <c r="G1669" s="103" t="s">
        <v>221</v>
      </c>
      <c r="H1669" s="103" t="s">
        <v>2255</v>
      </c>
      <c r="I1669" s="103" t="s">
        <v>97</v>
      </c>
      <c r="J1669" s="103" t="s">
        <v>32</v>
      </c>
      <c r="K1669" s="103" t="s">
        <v>125</v>
      </c>
      <c r="L1669" s="103" t="s">
        <v>126</v>
      </c>
      <c r="M1669" s="104">
        <v>12</v>
      </c>
      <c r="N1669" s="95">
        <v>0</v>
      </c>
      <c r="O1669" s="95">
        <v>0</v>
      </c>
      <c r="P1669" s="95">
        <v>0</v>
      </c>
      <c r="Q1669" s="95">
        <v>0</v>
      </c>
      <c r="R1669" s="95">
        <v>0</v>
      </c>
      <c r="S1669" s="97"/>
      <c r="T1669" s="103" t="s">
        <v>73</v>
      </c>
    </row>
    <row r="1670" spans="1:20" x14ac:dyDescent="0.55000000000000004">
      <c r="A1670" s="123">
        <v>2567</v>
      </c>
      <c r="B1670" s="102">
        <v>45565</v>
      </c>
      <c r="C1670" s="103" t="s">
        <v>2205</v>
      </c>
      <c r="D1670" s="104">
        <v>1</v>
      </c>
      <c r="E1670" s="103" t="s">
        <v>198</v>
      </c>
      <c r="F1670" s="103" t="s">
        <v>25</v>
      </c>
      <c r="G1670" s="103" t="s">
        <v>217</v>
      </c>
      <c r="H1670" s="103" t="s">
        <v>2256</v>
      </c>
      <c r="I1670" s="103" t="s">
        <v>97</v>
      </c>
      <c r="J1670" s="103" t="s">
        <v>32</v>
      </c>
      <c r="K1670" s="103" t="s">
        <v>125</v>
      </c>
      <c r="L1670" s="103" t="s">
        <v>126</v>
      </c>
      <c r="M1670" s="104">
        <v>12</v>
      </c>
      <c r="N1670" s="95">
        <v>0</v>
      </c>
      <c r="O1670" s="95">
        <v>0</v>
      </c>
      <c r="P1670" s="95">
        <v>0</v>
      </c>
      <c r="Q1670" s="95">
        <v>0</v>
      </c>
      <c r="R1670" s="95">
        <v>0</v>
      </c>
      <c r="S1670" s="97"/>
      <c r="T1670" s="103" t="s">
        <v>73</v>
      </c>
    </row>
    <row r="1671" spans="1:20" x14ac:dyDescent="0.55000000000000004">
      <c r="A1671" s="123">
        <v>2567</v>
      </c>
      <c r="B1671" s="102">
        <v>45565</v>
      </c>
      <c r="C1671" s="103" t="s">
        <v>2205</v>
      </c>
      <c r="D1671" s="104">
        <v>1</v>
      </c>
      <c r="E1671" s="103" t="s">
        <v>198</v>
      </c>
      <c r="F1671" s="103" t="s">
        <v>25</v>
      </c>
      <c r="G1671" s="103" t="s">
        <v>213</v>
      </c>
      <c r="H1671" s="103" t="s">
        <v>2257</v>
      </c>
      <c r="I1671" s="103" t="s">
        <v>97</v>
      </c>
      <c r="J1671" s="103" t="s">
        <v>32</v>
      </c>
      <c r="K1671" s="103" t="s">
        <v>125</v>
      </c>
      <c r="L1671" s="103" t="s">
        <v>126</v>
      </c>
      <c r="M1671" s="104">
        <v>12</v>
      </c>
      <c r="N1671" s="95">
        <v>0</v>
      </c>
      <c r="O1671" s="95">
        <v>0</v>
      </c>
      <c r="P1671" s="95">
        <v>0</v>
      </c>
      <c r="Q1671" s="95">
        <v>0</v>
      </c>
      <c r="R1671" s="95">
        <v>0</v>
      </c>
      <c r="S1671" s="97"/>
      <c r="T1671" s="103" t="s">
        <v>73</v>
      </c>
    </row>
    <row r="1672" spans="1:20" x14ac:dyDescent="0.55000000000000004">
      <c r="A1672" s="123">
        <v>2567</v>
      </c>
      <c r="B1672" s="102">
        <v>45565</v>
      </c>
      <c r="C1672" s="103" t="s">
        <v>2205</v>
      </c>
      <c r="D1672" s="104">
        <v>1</v>
      </c>
      <c r="E1672" s="103" t="s">
        <v>198</v>
      </c>
      <c r="F1672" s="103" t="s">
        <v>25</v>
      </c>
      <c r="G1672" s="103" t="s">
        <v>211</v>
      </c>
      <c r="H1672" s="103" t="s">
        <v>2258</v>
      </c>
      <c r="I1672" s="103" t="s">
        <v>97</v>
      </c>
      <c r="J1672" s="103" t="s">
        <v>32</v>
      </c>
      <c r="K1672" s="103" t="s">
        <v>125</v>
      </c>
      <c r="L1672" s="103" t="s">
        <v>126</v>
      </c>
      <c r="M1672" s="104">
        <v>12</v>
      </c>
      <c r="N1672" s="95">
        <v>0</v>
      </c>
      <c r="O1672" s="95">
        <v>0</v>
      </c>
      <c r="P1672" s="95">
        <v>0</v>
      </c>
      <c r="Q1672" s="95">
        <v>0</v>
      </c>
      <c r="R1672" s="95">
        <v>0</v>
      </c>
      <c r="S1672" s="97"/>
      <c r="T1672" s="103" t="s">
        <v>73</v>
      </c>
    </row>
    <row r="1673" spans="1:20" x14ac:dyDescent="0.55000000000000004">
      <c r="A1673" s="123">
        <v>2567</v>
      </c>
      <c r="B1673" s="102">
        <v>45565</v>
      </c>
      <c r="C1673" s="103" t="s">
        <v>2205</v>
      </c>
      <c r="D1673" s="104">
        <v>1</v>
      </c>
      <c r="E1673" s="103" t="s">
        <v>198</v>
      </c>
      <c r="F1673" s="103" t="s">
        <v>25</v>
      </c>
      <c r="G1673" s="103" t="s">
        <v>207</v>
      </c>
      <c r="H1673" s="103" t="s">
        <v>2259</v>
      </c>
      <c r="I1673" s="103" t="s">
        <v>97</v>
      </c>
      <c r="J1673" s="103" t="s">
        <v>32</v>
      </c>
      <c r="K1673" s="103" t="s">
        <v>125</v>
      </c>
      <c r="L1673" s="103" t="s">
        <v>126</v>
      </c>
      <c r="M1673" s="104">
        <v>12</v>
      </c>
      <c r="N1673" s="95">
        <v>0</v>
      </c>
      <c r="O1673" s="95">
        <v>0</v>
      </c>
      <c r="P1673" s="95">
        <v>0</v>
      </c>
      <c r="Q1673" s="95">
        <v>0</v>
      </c>
      <c r="R1673" s="95">
        <v>0</v>
      </c>
      <c r="S1673" s="97"/>
      <c r="T1673" s="103" t="s">
        <v>73</v>
      </c>
    </row>
    <row r="1674" spans="1:20" x14ac:dyDescent="0.55000000000000004">
      <c r="A1674" s="123">
        <v>2567</v>
      </c>
      <c r="B1674" s="102">
        <v>45565</v>
      </c>
      <c r="C1674" s="103" t="s">
        <v>2205</v>
      </c>
      <c r="D1674" s="104">
        <v>1</v>
      </c>
      <c r="E1674" s="103" t="s">
        <v>198</v>
      </c>
      <c r="F1674" s="103" t="s">
        <v>25</v>
      </c>
      <c r="G1674" s="103" t="s">
        <v>227</v>
      </c>
      <c r="H1674" s="103" t="s">
        <v>2260</v>
      </c>
      <c r="I1674" s="103" t="s">
        <v>97</v>
      </c>
      <c r="J1674" s="103" t="s">
        <v>32</v>
      </c>
      <c r="K1674" s="103" t="s">
        <v>125</v>
      </c>
      <c r="L1674" s="103" t="s">
        <v>126</v>
      </c>
      <c r="M1674" s="104">
        <v>12</v>
      </c>
      <c r="N1674" s="95">
        <v>0</v>
      </c>
      <c r="O1674" s="95">
        <v>0</v>
      </c>
      <c r="P1674" s="95">
        <v>0</v>
      </c>
      <c r="Q1674" s="95">
        <v>0</v>
      </c>
      <c r="R1674" s="95">
        <v>0</v>
      </c>
      <c r="S1674" s="97"/>
      <c r="T1674" s="103" t="s">
        <v>73</v>
      </c>
    </row>
    <row r="1675" spans="1:20" x14ac:dyDescent="0.55000000000000004">
      <c r="A1675" s="123">
        <v>2567</v>
      </c>
      <c r="B1675" s="102">
        <v>45565</v>
      </c>
      <c r="C1675" s="103" t="s">
        <v>2205</v>
      </c>
      <c r="D1675" s="104">
        <v>1</v>
      </c>
      <c r="E1675" s="103" t="s">
        <v>198</v>
      </c>
      <c r="F1675" s="103" t="s">
        <v>25</v>
      </c>
      <c r="G1675" s="103" t="s">
        <v>223</v>
      </c>
      <c r="H1675" s="103" t="s">
        <v>2261</v>
      </c>
      <c r="I1675" s="103" t="s">
        <v>97</v>
      </c>
      <c r="J1675" s="103" t="s">
        <v>32</v>
      </c>
      <c r="K1675" s="103" t="s">
        <v>125</v>
      </c>
      <c r="L1675" s="103" t="s">
        <v>126</v>
      </c>
      <c r="M1675" s="104">
        <v>12</v>
      </c>
      <c r="N1675" s="95">
        <v>0</v>
      </c>
      <c r="O1675" s="95">
        <v>0</v>
      </c>
      <c r="P1675" s="95">
        <v>0</v>
      </c>
      <c r="Q1675" s="95">
        <v>0</v>
      </c>
      <c r="R1675" s="95">
        <v>0</v>
      </c>
      <c r="S1675" s="97"/>
      <c r="T1675" s="103" t="s">
        <v>73</v>
      </c>
    </row>
    <row r="1676" spans="1:20" x14ac:dyDescent="0.55000000000000004">
      <c r="A1676" s="123">
        <v>2567</v>
      </c>
      <c r="B1676" s="102">
        <v>45565</v>
      </c>
      <c r="C1676" s="103" t="s">
        <v>2205</v>
      </c>
      <c r="D1676" s="104">
        <v>1</v>
      </c>
      <c r="E1676" s="103" t="s">
        <v>198</v>
      </c>
      <c r="F1676" s="103" t="s">
        <v>25</v>
      </c>
      <c r="G1676" s="103" t="s">
        <v>209</v>
      </c>
      <c r="H1676" s="103" t="s">
        <v>2262</v>
      </c>
      <c r="I1676" s="103" t="s">
        <v>97</v>
      </c>
      <c r="J1676" s="103" t="s">
        <v>32</v>
      </c>
      <c r="K1676" s="103" t="s">
        <v>125</v>
      </c>
      <c r="L1676" s="103" t="s">
        <v>126</v>
      </c>
      <c r="M1676" s="104">
        <v>12</v>
      </c>
      <c r="N1676" s="95">
        <v>0</v>
      </c>
      <c r="O1676" s="95">
        <v>0</v>
      </c>
      <c r="P1676" s="95">
        <v>0</v>
      </c>
      <c r="Q1676" s="95">
        <v>0</v>
      </c>
      <c r="R1676" s="95">
        <v>0</v>
      </c>
      <c r="S1676" s="97"/>
      <c r="T1676" s="103" t="s">
        <v>73</v>
      </c>
    </row>
    <row r="1677" spans="1:20" x14ac:dyDescent="0.55000000000000004">
      <c r="A1677" s="123">
        <v>2567</v>
      </c>
      <c r="B1677" s="102">
        <v>45565</v>
      </c>
      <c r="C1677" s="103" t="s">
        <v>2205</v>
      </c>
      <c r="D1677" s="104">
        <v>1</v>
      </c>
      <c r="E1677" s="103" t="s">
        <v>198</v>
      </c>
      <c r="F1677" s="103" t="s">
        <v>25</v>
      </c>
      <c r="G1677" s="103" t="s">
        <v>219</v>
      </c>
      <c r="H1677" s="103" t="s">
        <v>2263</v>
      </c>
      <c r="I1677" s="103" t="s">
        <v>97</v>
      </c>
      <c r="J1677" s="103" t="s">
        <v>32</v>
      </c>
      <c r="K1677" s="103" t="s">
        <v>125</v>
      </c>
      <c r="L1677" s="103" t="s">
        <v>126</v>
      </c>
      <c r="M1677" s="104">
        <v>12</v>
      </c>
      <c r="N1677" s="95">
        <v>0</v>
      </c>
      <c r="O1677" s="95">
        <v>0</v>
      </c>
      <c r="P1677" s="95">
        <v>0</v>
      </c>
      <c r="Q1677" s="95">
        <v>0</v>
      </c>
      <c r="R1677" s="95">
        <v>0</v>
      </c>
      <c r="S1677" s="97"/>
      <c r="T1677" s="103" t="s">
        <v>73</v>
      </c>
    </row>
    <row r="1678" spans="1:20" x14ac:dyDescent="0.55000000000000004">
      <c r="A1678" s="123">
        <v>2567</v>
      </c>
      <c r="B1678" s="102">
        <v>45565</v>
      </c>
      <c r="C1678" s="103" t="s">
        <v>2205</v>
      </c>
      <c r="D1678" s="104">
        <v>1</v>
      </c>
      <c r="E1678" s="103" t="s">
        <v>198</v>
      </c>
      <c r="F1678" s="103" t="s">
        <v>25</v>
      </c>
      <c r="G1678" s="103" t="s">
        <v>215</v>
      </c>
      <c r="H1678" s="103" t="s">
        <v>2264</v>
      </c>
      <c r="I1678" s="103" t="s">
        <v>97</v>
      </c>
      <c r="J1678" s="103" t="s">
        <v>32</v>
      </c>
      <c r="K1678" s="103" t="s">
        <v>125</v>
      </c>
      <c r="L1678" s="103" t="s">
        <v>126</v>
      </c>
      <c r="M1678" s="104">
        <v>12</v>
      </c>
      <c r="N1678" s="95">
        <v>0</v>
      </c>
      <c r="O1678" s="95">
        <v>0</v>
      </c>
      <c r="P1678" s="95">
        <v>0</v>
      </c>
      <c r="Q1678" s="95">
        <v>0</v>
      </c>
      <c r="R1678" s="95">
        <v>0</v>
      </c>
      <c r="S1678" s="97"/>
      <c r="T1678" s="103" t="s">
        <v>73</v>
      </c>
    </row>
    <row r="1679" spans="1:20" x14ac:dyDescent="0.55000000000000004">
      <c r="A1679" s="123">
        <v>2567</v>
      </c>
      <c r="B1679" s="102">
        <v>45565</v>
      </c>
      <c r="C1679" s="103" t="s">
        <v>2205</v>
      </c>
      <c r="D1679" s="104">
        <v>1</v>
      </c>
      <c r="E1679" s="103" t="s">
        <v>198</v>
      </c>
      <c r="F1679" s="103" t="s">
        <v>25</v>
      </c>
      <c r="G1679" s="103" t="s">
        <v>199</v>
      </c>
      <c r="H1679" s="103" t="s">
        <v>2265</v>
      </c>
      <c r="I1679" s="103" t="s">
        <v>97</v>
      </c>
      <c r="J1679" s="103" t="s">
        <v>32</v>
      </c>
      <c r="K1679" s="103" t="s">
        <v>125</v>
      </c>
      <c r="L1679" s="103" t="s">
        <v>126</v>
      </c>
      <c r="M1679" s="104">
        <v>12</v>
      </c>
      <c r="N1679" s="95">
        <v>0</v>
      </c>
      <c r="O1679" s="95">
        <v>0</v>
      </c>
      <c r="P1679" s="95">
        <v>0</v>
      </c>
      <c r="Q1679" s="95">
        <v>0</v>
      </c>
      <c r="R1679" s="95">
        <v>0</v>
      </c>
      <c r="S1679" s="97"/>
      <c r="T1679" s="103" t="s">
        <v>73</v>
      </c>
    </row>
    <row r="1680" spans="1:20" x14ac:dyDescent="0.55000000000000004">
      <c r="A1680" s="123">
        <v>2567</v>
      </c>
      <c r="B1680" s="102">
        <v>45565</v>
      </c>
      <c r="C1680" s="103" t="s">
        <v>2205</v>
      </c>
      <c r="D1680" s="104">
        <v>1</v>
      </c>
      <c r="E1680" s="103" t="s">
        <v>198</v>
      </c>
      <c r="F1680" s="103" t="s">
        <v>25</v>
      </c>
      <c r="G1680" s="103" t="s">
        <v>203</v>
      </c>
      <c r="H1680" s="103" t="s">
        <v>2266</v>
      </c>
      <c r="I1680" s="103" t="s">
        <v>97</v>
      </c>
      <c r="J1680" s="103" t="s">
        <v>32</v>
      </c>
      <c r="K1680" s="103" t="s">
        <v>125</v>
      </c>
      <c r="L1680" s="103" t="s">
        <v>126</v>
      </c>
      <c r="M1680" s="104">
        <v>12</v>
      </c>
      <c r="N1680" s="95">
        <v>0</v>
      </c>
      <c r="O1680" s="95">
        <v>0</v>
      </c>
      <c r="P1680" s="95">
        <v>0</v>
      </c>
      <c r="Q1680" s="95">
        <v>0</v>
      </c>
      <c r="R1680" s="95">
        <v>0</v>
      </c>
      <c r="S1680" s="98"/>
      <c r="T1680" s="103" t="s">
        <v>73</v>
      </c>
    </row>
    <row r="1681" spans="1:20" x14ac:dyDescent="0.55000000000000004">
      <c r="A1681" s="123">
        <v>2567</v>
      </c>
      <c r="B1681" s="102">
        <v>45565</v>
      </c>
      <c r="C1681" s="103" t="s">
        <v>2205</v>
      </c>
      <c r="D1681" s="104">
        <v>1</v>
      </c>
      <c r="E1681" s="103" t="s">
        <v>198</v>
      </c>
      <c r="F1681" s="103" t="s">
        <v>25</v>
      </c>
      <c r="G1681" s="103" t="s">
        <v>201</v>
      </c>
      <c r="H1681" s="103" t="s">
        <v>2267</v>
      </c>
      <c r="I1681" s="103" t="s">
        <v>97</v>
      </c>
      <c r="J1681" s="103" t="s">
        <v>32</v>
      </c>
      <c r="K1681" s="103" t="s">
        <v>125</v>
      </c>
      <c r="L1681" s="103" t="s">
        <v>126</v>
      </c>
      <c r="M1681" s="104">
        <v>12</v>
      </c>
      <c r="N1681" s="95">
        <v>0</v>
      </c>
      <c r="O1681" s="95">
        <v>0</v>
      </c>
      <c r="P1681" s="95">
        <v>0</v>
      </c>
      <c r="Q1681" s="95">
        <v>0</v>
      </c>
      <c r="R1681" s="95">
        <v>0</v>
      </c>
      <c r="S1681" s="97"/>
      <c r="T1681" s="103" t="s">
        <v>73</v>
      </c>
    </row>
    <row r="1682" spans="1:20" x14ac:dyDescent="0.55000000000000004">
      <c r="A1682" s="123">
        <v>2567</v>
      </c>
      <c r="B1682" s="102">
        <v>45565</v>
      </c>
      <c r="C1682" s="103" t="s">
        <v>2205</v>
      </c>
      <c r="D1682" s="104">
        <v>1</v>
      </c>
      <c r="E1682" s="103" t="s">
        <v>198</v>
      </c>
      <c r="F1682" s="103" t="s">
        <v>56</v>
      </c>
      <c r="G1682" s="103" t="s">
        <v>205</v>
      </c>
      <c r="H1682" s="103" t="s">
        <v>2253</v>
      </c>
      <c r="I1682" s="103" t="s">
        <v>137</v>
      </c>
      <c r="J1682" s="103" t="s">
        <v>97</v>
      </c>
      <c r="K1682" s="103" t="s">
        <v>135</v>
      </c>
      <c r="L1682" s="103" t="s">
        <v>138</v>
      </c>
      <c r="M1682" s="104">
        <v>12</v>
      </c>
      <c r="N1682" s="95">
        <v>258346533.59999999</v>
      </c>
      <c r="O1682" s="95">
        <v>258346533.59999999</v>
      </c>
      <c r="P1682" s="95">
        <v>258346533.59999999</v>
      </c>
      <c r="Q1682" s="95">
        <v>199898506.76000005</v>
      </c>
      <c r="R1682" s="95">
        <v>-58448026.840000004</v>
      </c>
      <c r="S1682" s="95">
        <v>-22.623886616762405</v>
      </c>
      <c r="T1682" s="103" t="s">
        <v>73</v>
      </c>
    </row>
    <row r="1683" spans="1:20" x14ac:dyDescent="0.55000000000000004">
      <c r="A1683" s="123">
        <v>2567</v>
      </c>
      <c r="B1683" s="102">
        <v>45565</v>
      </c>
      <c r="C1683" s="103" t="s">
        <v>2205</v>
      </c>
      <c r="D1683" s="104">
        <v>1</v>
      </c>
      <c r="E1683" s="103" t="s">
        <v>198</v>
      </c>
      <c r="F1683" s="103" t="s">
        <v>25</v>
      </c>
      <c r="G1683" s="103" t="s">
        <v>225</v>
      </c>
      <c r="H1683" s="103" t="s">
        <v>2254</v>
      </c>
      <c r="I1683" s="103" t="s">
        <v>137</v>
      </c>
      <c r="J1683" s="103" t="s">
        <v>97</v>
      </c>
      <c r="K1683" s="103" t="s">
        <v>135</v>
      </c>
      <c r="L1683" s="103" t="s">
        <v>138</v>
      </c>
      <c r="M1683" s="104">
        <v>12</v>
      </c>
      <c r="N1683" s="95">
        <v>12433583.77</v>
      </c>
      <c r="O1683" s="95">
        <v>12433583.77</v>
      </c>
      <c r="P1683" s="95">
        <v>12433583.77</v>
      </c>
      <c r="Q1683" s="95">
        <v>7851883.4899999984</v>
      </c>
      <c r="R1683" s="95">
        <v>-4581700.28</v>
      </c>
      <c r="S1683" s="95">
        <v>-36.849394066534686</v>
      </c>
      <c r="T1683" s="103" t="s">
        <v>73</v>
      </c>
    </row>
    <row r="1684" spans="1:20" x14ac:dyDescent="0.55000000000000004">
      <c r="A1684" s="123">
        <v>2567</v>
      </c>
      <c r="B1684" s="102">
        <v>45565</v>
      </c>
      <c r="C1684" s="103" t="s">
        <v>2205</v>
      </c>
      <c r="D1684" s="104">
        <v>1</v>
      </c>
      <c r="E1684" s="103" t="s">
        <v>198</v>
      </c>
      <c r="F1684" s="103" t="s">
        <v>25</v>
      </c>
      <c r="G1684" s="103" t="s">
        <v>221</v>
      </c>
      <c r="H1684" s="103" t="s">
        <v>2255</v>
      </c>
      <c r="I1684" s="103" t="s">
        <v>137</v>
      </c>
      <c r="J1684" s="103" t="s">
        <v>97</v>
      </c>
      <c r="K1684" s="103" t="s">
        <v>135</v>
      </c>
      <c r="L1684" s="103" t="s">
        <v>138</v>
      </c>
      <c r="M1684" s="104">
        <v>12</v>
      </c>
      <c r="N1684" s="95">
        <v>12847226.119999999</v>
      </c>
      <c r="O1684" s="95">
        <v>12847226.119999999</v>
      </c>
      <c r="P1684" s="95">
        <v>12847226.119999999</v>
      </c>
      <c r="Q1684" s="95">
        <v>5458800.9000000004</v>
      </c>
      <c r="R1684" s="95">
        <v>-7388425.2199999997</v>
      </c>
      <c r="S1684" s="95">
        <v>-57.50988696694629</v>
      </c>
      <c r="T1684" s="103" t="s">
        <v>73</v>
      </c>
    </row>
    <row r="1685" spans="1:20" x14ac:dyDescent="0.55000000000000004">
      <c r="A1685" s="123">
        <v>2567</v>
      </c>
      <c r="B1685" s="102">
        <v>45565</v>
      </c>
      <c r="C1685" s="103" t="s">
        <v>2205</v>
      </c>
      <c r="D1685" s="104">
        <v>1</v>
      </c>
      <c r="E1685" s="103" t="s">
        <v>198</v>
      </c>
      <c r="F1685" s="103" t="s">
        <v>25</v>
      </c>
      <c r="G1685" s="103" t="s">
        <v>217</v>
      </c>
      <c r="H1685" s="103" t="s">
        <v>2256</v>
      </c>
      <c r="I1685" s="103" t="s">
        <v>137</v>
      </c>
      <c r="J1685" s="103" t="s">
        <v>97</v>
      </c>
      <c r="K1685" s="103" t="s">
        <v>135</v>
      </c>
      <c r="L1685" s="103" t="s">
        <v>138</v>
      </c>
      <c r="M1685" s="104">
        <v>12</v>
      </c>
      <c r="N1685" s="95">
        <v>22824773.43</v>
      </c>
      <c r="O1685" s="95">
        <v>22824773.43</v>
      </c>
      <c r="P1685" s="95">
        <v>22824773.43</v>
      </c>
      <c r="Q1685" s="95">
        <v>15984921.119999994</v>
      </c>
      <c r="R1685" s="95">
        <v>-6839852.3099999996</v>
      </c>
      <c r="S1685" s="95">
        <v>-29.966791701029383</v>
      </c>
      <c r="T1685" s="103" t="s">
        <v>73</v>
      </c>
    </row>
    <row r="1686" spans="1:20" x14ac:dyDescent="0.55000000000000004">
      <c r="A1686" s="123">
        <v>2567</v>
      </c>
      <c r="B1686" s="102">
        <v>45565</v>
      </c>
      <c r="C1686" s="103" t="s">
        <v>2205</v>
      </c>
      <c r="D1686" s="104">
        <v>1</v>
      </c>
      <c r="E1686" s="103" t="s">
        <v>198</v>
      </c>
      <c r="F1686" s="103" t="s">
        <v>25</v>
      </c>
      <c r="G1686" s="103" t="s">
        <v>213</v>
      </c>
      <c r="H1686" s="103" t="s">
        <v>2257</v>
      </c>
      <c r="I1686" s="103" t="s">
        <v>137</v>
      </c>
      <c r="J1686" s="103" t="s">
        <v>97</v>
      </c>
      <c r="K1686" s="103" t="s">
        <v>135</v>
      </c>
      <c r="L1686" s="103" t="s">
        <v>138</v>
      </c>
      <c r="M1686" s="104">
        <v>12</v>
      </c>
      <c r="N1686" s="95">
        <v>49713456.960000001</v>
      </c>
      <c r="O1686" s="95">
        <v>49713456.960000001</v>
      </c>
      <c r="P1686" s="95">
        <v>49713456.960000001</v>
      </c>
      <c r="Q1686" s="95">
        <v>36693060.939999998</v>
      </c>
      <c r="R1686" s="95">
        <v>-13020396.02</v>
      </c>
      <c r="S1686" s="95">
        <v>-26.190888375508376</v>
      </c>
      <c r="T1686" s="103" t="s">
        <v>73</v>
      </c>
    </row>
    <row r="1687" spans="1:20" x14ac:dyDescent="0.55000000000000004">
      <c r="A1687" s="123">
        <v>2567</v>
      </c>
      <c r="B1687" s="102">
        <v>45565</v>
      </c>
      <c r="C1687" s="103" t="s">
        <v>2205</v>
      </c>
      <c r="D1687" s="104">
        <v>1</v>
      </c>
      <c r="E1687" s="103" t="s">
        <v>198</v>
      </c>
      <c r="F1687" s="103" t="s">
        <v>25</v>
      </c>
      <c r="G1687" s="103" t="s">
        <v>211</v>
      </c>
      <c r="H1687" s="103" t="s">
        <v>2258</v>
      </c>
      <c r="I1687" s="103" t="s">
        <v>137</v>
      </c>
      <c r="J1687" s="103" t="s">
        <v>97</v>
      </c>
      <c r="K1687" s="103" t="s">
        <v>135</v>
      </c>
      <c r="L1687" s="103" t="s">
        <v>138</v>
      </c>
      <c r="M1687" s="104">
        <v>12</v>
      </c>
      <c r="N1687" s="95">
        <v>34753141.25</v>
      </c>
      <c r="O1687" s="95">
        <v>34753141.25</v>
      </c>
      <c r="P1687" s="95">
        <v>34753141.25</v>
      </c>
      <c r="Q1687" s="95">
        <v>23411312.529999997</v>
      </c>
      <c r="R1687" s="95">
        <v>-11341828.720000001</v>
      </c>
      <c r="S1687" s="95">
        <v>-32.635405928953254</v>
      </c>
      <c r="T1687" s="103" t="s">
        <v>73</v>
      </c>
    </row>
    <row r="1688" spans="1:20" x14ac:dyDescent="0.55000000000000004">
      <c r="A1688" s="123">
        <v>2567</v>
      </c>
      <c r="B1688" s="102">
        <v>45565</v>
      </c>
      <c r="C1688" s="103" t="s">
        <v>2205</v>
      </c>
      <c r="D1688" s="104">
        <v>1</v>
      </c>
      <c r="E1688" s="103" t="s">
        <v>198</v>
      </c>
      <c r="F1688" s="103" t="s">
        <v>25</v>
      </c>
      <c r="G1688" s="103" t="s">
        <v>207</v>
      </c>
      <c r="H1688" s="103" t="s">
        <v>2259</v>
      </c>
      <c r="I1688" s="103" t="s">
        <v>137</v>
      </c>
      <c r="J1688" s="103" t="s">
        <v>97</v>
      </c>
      <c r="K1688" s="103" t="s">
        <v>135</v>
      </c>
      <c r="L1688" s="103" t="s">
        <v>138</v>
      </c>
      <c r="M1688" s="104">
        <v>12</v>
      </c>
      <c r="N1688" s="95">
        <v>18113673.800000001</v>
      </c>
      <c r="O1688" s="95">
        <v>18113673.800000001</v>
      </c>
      <c r="P1688" s="95">
        <v>18113673.800000001</v>
      </c>
      <c r="Q1688" s="95">
        <v>13288863.329999989</v>
      </c>
      <c r="R1688" s="95">
        <v>-4824810.47</v>
      </c>
      <c r="S1688" s="95">
        <v>-26.636288823971203</v>
      </c>
      <c r="T1688" s="103" t="s">
        <v>73</v>
      </c>
    </row>
    <row r="1689" spans="1:20" x14ac:dyDescent="0.55000000000000004">
      <c r="A1689" s="123">
        <v>2567</v>
      </c>
      <c r="B1689" s="102">
        <v>45565</v>
      </c>
      <c r="C1689" s="103" t="s">
        <v>2205</v>
      </c>
      <c r="D1689" s="104">
        <v>1</v>
      </c>
      <c r="E1689" s="103" t="s">
        <v>198</v>
      </c>
      <c r="F1689" s="103" t="s">
        <v>25</v>
      </c>
      <c r="G1689" s="103" t="s">
        <v>227</v>
      </c>
      <c r="H1689" s="103" t="s">
        <v>2260</v>
      </c>
      <c r="I1689" s="103" t="s">
        <v>137</v>
      </c>
      <c r="J1689" s="103" t="s">
        <v>97</v>
      </c>
      <c r="K1689" s="103" t="s">
        <v>135</v>
      </c>
      <c r="L1689" s="103" t="s">
        <v>138</v>
      </c>
      <c r="M1689" s="104">
        <v>12</v>
      </c>
      <c r="N1689" s="95">
        <v>18944215.18</v>
      </c>
      <c r="O1689" s="95">
        <v>18944215.18</v>
      </c>
      <c r="P1689" s="95">
        <v>18944215.18</v>
      </c>
      <c r="Q1689" s="95">
        <v>10934793.869999994</v>
      </c>
      <c r="R1689" s="95">
        <v>-8009421.3099999996</v>
      </c>
      <c r="S1689" s="95">
        <v>-42.278981915575983</v>
      </c>
      <c r="T1689" s="103" t="s">
        <v>73</v>
      </c>
    </row>
    <row r="1690" spans="1:20" x14ac:dyDescent="0.55000000000000004">
      <c r="A1690" s="123">
        <v>2567</v>
      </c>
      <c r="B1690" s="102">
        <v>45565</v>
      </c>
      <c r="C1690" s="103" t="s">
        <v>2205</v>
      </c>
      <c r="D1690" s="104">
        <v>1</v>
      </c>
      <c r="E1690" s="103" t="s">
        <v>198</v>
      </c>
      <c r="F1690" s="103" t="s">
        <v>25</v>
      </c>
      <c r="G1690" s="103" t="s">
        <v>223</v>
      </c>
      <c r="H1690" s="103" t="s">
        <v>2261</v>
      </c>
      <c r="I1690" s="103" t="s">
        <v>137</v>
      </c>
      <c r="J1690" s="103" t="s">
        <v>97</v>
      </c>
      <c r="K1690" s="103" t="s">
        <v>135</v>
      </c>
      <c r="L1690" s="103" t="s">
        <v>138</v>
      </c>
      <c r="M1690" s="104">
        <v>12</v>
      </c>
      <c r="N1690" s="95">
        <v>7085449.1900000004</v>
      </c>
      <c r="O1690" s="95">
        <v>7085449.1900000004</v>
      </c>
      <c r="P1690" s="95">
        <v>7085449.1900000004</v>
      </c>
      <c r="Q1690" s="95">
        <v>3002617.4799999967</v>
      </c>
      <c r="R1690" s="95">
        <v>-4082831.71</v>
      </c>
      <c r="S1690" s="95">
        <v>-57.622764633783227</v>
      </c>
      <c r="T1690" s="103" t="s">
        <v>73</v>
      </c>
    </row>
    <row r="1691" spans="1:20" x14ac:dyDescent="0.55000000000000004">
      <c r="A1691" s="123">
        <v>2567</v>
      </c>
      <c r="B1691" s="102">
        <v>45565</v>
      </c>
      <c r="C1691" s="103" t="s">
        <v>2205</v>
      </c>
      <c r="D1691" s="104">
        <v>1</v>
      </c>
      <c r="E1691" s="103" t="s">
        <v>198</v>
      </c>
      <c r="F1691" s="103" t="s">
        <v>25</v>
      </c>
      <c r="G1691" s="103" t="s">
        <v>209</v>
      </c>
      <c r="H1691" s="103" t="s">
        <v>2262</v>
      </c>
      <c r="I1691" s="103" t="s">
        <v>137</v>
      </c>
      <c r="J1691" s="103" t="s">
        <v>97</v>
      </c>
      <c r="K1691" s="103" t="s">
        <v>135</v>
      </c>
      <c r="L1691" s="103" t="s">
        <v>138</v>
      </c>
      <c r="M1691" s="104">
        <v>12</v>
      </c>
      <c r="N1691" s="95">
        <v>12598876.460000001</v>
      </c>
      <c r="O1691" s="95">
        <v>12598876.460000001</v>
      </c>
      <c r="P1691" s="95">
        <v>12598876.460000001</v>
      </c>
      <c r="Q1691" s="95">
        <v>10564929.539999995</v>
      </c>
      <c r="R1691" s="95">
        <v>-2033946.92</v>
      </c>
      <c r="S1691" s="95">
        <v>-16.143875419824539</v>
      </c>
      <c r="T1691" s="103" t="s">
        <v>73</v>
      </c>
    </row>
    <row r="1692" spans="1:20" x14ac:dyDescent="0.55000000000000004">
      <c r="A1692" s="123">
        <v>2567</v>
      </c>
      <c r="B1692" s="102">
        <v>45565</v>
      </c>
      <c r="C1692" s="103" t="s">
        <v>2205</v>
      </c>
      <c r="D1692" s="104">
        <v>1</v>
      </c>
      <c r="E1692" s="103" t="s">
        <v>198</v>
      </c>
      <c r="F1692" s="103" t="s">
        <v>25</v>
      </c>
      <c r="G1692" s="103" t="s">
        <v>219</v>
      </c>
      <c r="H1692" s="103" t="s">
        <v>2263</v>
      </c>
      <c r="I1692" s="103" t="s">
        <v>137</v>
      </c>
      <c r="J1692" s="103" t="s">
        <v>97</v>
      </c>
      <c r="K1692" s="103" t="s">
        <v>135</v>
      </c>
      <c r="L1692" s="103" t="s">
        <v>138</v>
      </c>
      <c r="M1692" s="104">
        <v>12</v>
      </c>
      <c r="N1692" s="95">
        <v>9704647.3399999999</v>
      </c>
      <c r="O1692" s="95">
        <v>9704647.3399999999</v>
      </c>
      <c r="P1692" s="95">
        <v>9704647.3399999999</v>
      </c>
      <c r="Q1692" s="95">
        <v>2814273.3499999996</v>
      </c>
      <c r="R1692" s="95">
        <v>-6890373.9900000002</v>
      </c>
      <c r="S1692" s="95">
        <v>-71.000766422492177</v>
      </c>
      <c r="T1692" s="103" t="s">
        <v>73</v>
      </c>
    </row>
    <row r="1693" spans="1:20" x14ac:dyDescent="0.55000000000000004">
      <c r="A1693" s="123">
        <v>2567</v>
      </c>
      <c r="B1693" s="102">
        <v>45565</v>
      </c>
      <c r="C1693" s="103" t="s">
        <v>2205</v>
      </c>
      <c r="D1693" s="104">
        <v>1</v>
      </c>
      <c r="E1693" s="103" t="s">
        <v>198</v>
      </c>
      <c r="F1693" s="103" t="s">
        <v>25</v>
      </c>
      <c r="G1693" s="103" t="s">
        <v>215</v>
      </c>
      <c r="H1693" s="103" t="s">
        <v>2264</v>
      </c>
      <c r="I1693" s="103" t="s">
        <v>137</v>
      </c>
      <c r="J1693" s="103" t="s">
        <v>97</v>
      </c>
      <c r="K1693" s="103" t="s">
        <v>135</v>
      </c>
      <c r="L1693" s="103" t="s">
        <v>138</v>
      </c>
      <c r="M1693" s="104">
        <v>12</v>
      </c>
      <c r="N1693" s="95">
        <v>10752233.82</v>
      </c>
      <c r="O1693" s="95">
        <v>10752233.82</v>
      </c>
      <c r="P1693" s="95">
        <v>10752233.82</v>
      </c>
      <c r="Q1693" s="95">
        <v>12264787.290000007</v>
      </c>
      <c r="R1693" s="95">
        <v>1512553.47</v>
      </c>
      <c r="S1693" s="95">
        <v>14.067341682865301</v>
      </c>
      <c r="T1693" s="103" t="s">
        <v>28</v>
      </c>
    </row>
    <row r="1694" spans="1:20" x14ac:dyDescent="0.55000000000000004">
      <c r="A1694" s="123">
        <v>2567</v>
      </c>
      <c r="B1694" s="102">
        <v>45565</v>
      </c>
      <c r="C1694" s="103" t="s">
        <v>2205</v>
      </c>
      <c r="D1694" s="104">
        <v>1</v>
      </c>
      <c r="E1694" s="103" t="s">
        <v>198</v>
      </c>
      <c r="F1694" s="103" t="s">
        <v>25</v>
      </c>
      <c r="G1694" s="103" t="s">
        <v>199</v>
      </c>
      <c r="H1694" s="103" t="s">
        <v>2265</v>
      </c>
      <c r="I1694" s="103" t="s">
        <v>137</v>
      </c>
      <c r="J1694" s="103" t="s">
        <v>97</v>
      </c>
      <c r="K1694" s="103" t="s">
        <v>135</v>
      </c>
      <c r="L1694" s="103" t="s">
        <v>138</v>
      </c>
      <c r="M1694" s="104">
        <v>12</v>
      </c>
      <c r="N1694" s="95">
        <v>39450437.109999999</v>
      </c>
      <c r="O1694" s="95">
        <v>39450437.109999999</v>
      </c>
      <c r="P1694" s="95">
        <v>39450437.109999999</v>
      </c>
      <c r="Q1694" s="95">
        <v>17998933.480000034</v>
      </c>
      <c r="R1694" s="95">
        <v>-21451503.629999999</v>
      </c>
      <c r="S1694" s="96">
        <v>-54.37583256729598</v>
      </c>
      <c r="T1694" s="103" t="s">
        <v>73</v>
      </c>
    </row>
    <row r="1695" spans="1:20" x14ac:dyDescent="0.55000000000000004">
      <c r="A1695" s="123">
        <v>2567</v>
      </c>
      <c r="B1695" s="102">
        <v>45565</v>
      </c>
      <c r="C1695" s="103" t="s">
        <v>2205</v>
      </c>
      <c r="D1695" s="104">
        <v>1</v>
      </c>
      <c r="E1695" s="103" t="s">
        <v>198</v>
      </c>
      <c r="F1695" s="103" t="s">
        <v>25</v>
      </c>
      <c r="G1695" s="103" t="s">
        <v>203</v>
      </c>
      <c r="H1695" s="103" t="s">
        <v>2266</v>
      </c>
      <c r="I1695" s="103" t="s">
        <v>137</v>
      </c>
      <c r="J1695" s="103" t="s">
        <v>97</v>
      </c>
      <c r="K1695" s="103" t="s">
        <v>135</v>
      </c>
      <c r="L1695" s="103" t="s">
        <v>138</v>
      </c>
      <c r="M1695" s="104">
        <v>12</v>
      </c>
      <c r="N1695" s="95">
        <v>3840478.53</v>
      </c>
      <c r="O1695" s="95">
        <v>3840478.53</v>
      </c>
      <c r="P1695" s="95">
        <v>3840478.53</v>
      </c>
      <c r="Q1695" s="95">
        <v>3430735.6700000004</v>
      </c>
      <c r="R1695" s="95">
        <v>-409742.86</v>
      </c>
      <c r="S1695" s="95">
        <v>-10.669057431236311</v>
      </c>
      <c r="T1695" s="103" t="s">
        <v>73</v>
      </c>
    </row>
    <row r="1696" spans="1:20" x14ac:dyDescent="0.55000000000000004">
      <c r="A1696" s="123">
        <v>2567</v>
      </c>
      <c r="B1696" s="102">
        <v>45565</v>
      </c>
      <c r="C1696" s="103" t="s">
        <v>2205</v>
      </c>
      <c r="D1696" s="104">
        <v>1</v>
      </c>
      <c r="E1696" s="103" t="s">
        <v>198</v>
      </c>
      <c r="F1696" s="103" t="s">
        <v>25</v>
      </c>
      <c r="G1696" s="103" t="s">
        <v>201</v>
      </c>
      <c r="H1696" s="103" t="s">
        <v>2267</v>
      </c>
      <c r="I1696" s="103" t="s">
        <v>137</v>
      </c>
      <c r="J1696" s="103" t="s">
        <v>97</v>
      </c>
      <c r="K1696" s="103" t="s">
        <v>135</v>
      </c>
      <c r="L1696" s="103" t="s">
        <v>138</v>
      </c>
      <c r="M1696" s="104">
        <v>12</v>
      </c>
      <c r="N1696" s="95">
        <v>15247113.1</v>
      </c>
      <c r="O1696" s="95">
        <v>15247113.1</v>
      </c>
      <c r="P1696" s="95">
        <v>15247113.1</v>
      </c>
      <c r="Q1696" s="95">
        <v>8514625.9499999974</v>
      </c>
      <c r="R1696" s="95">
        <v>-6732487.1500000004</v>
      </c>
      <c r="S1696" s="95">
        <v>-44.155815634370811</v>
      </c>
      <c r="T1696" s="103" t="s">
        <v>73</v>
      </c>
    </row>
    <row r="1697" spans="1:20" x14ac:dyDescent="0.55000000000000004">
      <c r="A1697" s="123">
        <v>2567</v>
      </c>
      <c r="B1697" s="102">
        <v>45565</v>
      </c>
      <c r="C1697" s="103" t="s">
        <v>2205</v>
      </c>
      <c r="D1697" s="104">
        <v>1</v>
      </c>
      <c r="E1697" s="103" t="s">
        <v>198</v>
      </c>
      <c r="F1697" s="103" t="s">
        <v>56</v>
      </c>
      <c r="G1697" s="103" t="s">
        <v>205</v>
      </c>
      <c r="H1697" s="103" t="s">
        <v>2253</v>
      </c>
      <c r="I1697" s="103" t="s">
        <v>141</v>
      </c>
      <c r="J1697" s="103" t="s">
        <v>143</v>
      </c>
      <c r="K1697" s="103" t="s">
        <v>139</v>
      </c>
      <c r="L1697" s="103" t="s">
        <v>140</v>
      </c>
      <c r="M1697" s="104">
        <v>12</v>
      </c>
      <c r="N1697" s="95">
        <v>233084888.86000001</v>
      </c>
      <c r="O1697" s="95">
        <v>233084888.86000001</v>
      </c>
      <c r="P1697" s="95">
        <v>233084888.86000001</v>
      </c>
      <c r="Q1697" s="95">
        <v>227546850.56</v>
      </c>
      <c r="R1697" s="95">
        <v>-5538038.2999999998</v>
      </c>
      <c r="S1697" s="95">
        <v>-2.3759748334978359</v>
      </c>
      <c r="T1697" s="103" t="s">
        <v>73</v>
      </c>
    </row>
    <row r="1698" spans="1:20" x14ac:dyDescent="0.55000000000000004">
      <c r="A1698" s="123">
        <v>2567</v>
      </c>
      <c r="B1698" s="102">
        <v>45565</v>
      </c>
      <c r="C1698" s="103" t="s">
        <v>2205</v>
      </c>
      <c r="D1698" s="104">
        <v>1</v>
      </c>
      <c r="E1698" s="103" t="s">
        <v>198</v>
      </c>
      <c r="F1698" s="103" t="s">
        <v>25</v>
      </c>
      <c r="G1698" s="103" t="s">
        <v>225</v>
      </c>
      <c r="H1698" s="103" t="s">
        <v>2254</v>
      </c>
      <c r="I1698" s="103" t="s">
        <v>141</v>
      </c>
      <c r="J1698" s="103" t="s">
        <v>143</v>
      </c>
      <c r="K1698" s="103" t="s">
        <v>139</v>
      </c>
      <c r="L1698" s="103" t="s">
        <v>140</v>
      </c>
      <c r="M1698" s="104">
        <v>12</v>
      </c>
      <c r="N1698" s="95">
        <v>11532034.689999999</v>
      </c>
      <c r="O1698" s="95">
        <v>11532034.689999999</v>
      </c>
      <c r="P1698" s="95">
        <v>11532034.689999999</v>
      </c>
      <c r="Q1698" s="95">
        <v>10715964.890000001</v>
      </c>
      <c r="R1698" s="95">
        <v>-816069.8</v>
      </c>
      <c r="S1698" s="95">
        <v>-7.0765465239855265</v>
      </c>
      <c r="T1698" s="103" t="s">
        <v>73</v>
      </c>
    </row>
    <row r="1699" spans="1:20" x14ac:dyDescent="0.55000000000000004">
      <c r="A1699" s="123">
        <v>2567</v>
      </c>
      <c r="B1699" s="102">
        <v>45565</v>
      </c>
      <c r="C1699" s="103" t="s">
        <v>2205</v>
      </c>
      <c r="D1699" s="104">
        <v>1</v>
      </c>
      <c r="E1699" s="103" t="s">
        <v>198</v>
      </c>
      <c r="F1699" s="103" t="s">
        <v>25</v>
      </c>
      <c r="G1699" s="103" t="s">
        <v>221</v>
      </c>
      <c r="H1699" s="103" t="s">
        <v>2255</v>
      </c>
      <c r="I1699" s="103" t="s">
        <v>141</v>
      </c>
      <c r="J1699" s="103" t="s">
        <v>143</v>
      </c>
      <c r="K1699" s="103" t="s">
        <v>139</v>
      </c>
      <c r="L1699" s="103" t="s">
        <v>140</v>
      </c>
      <c r="M1699" s="104">
        <v>12</v>
      </c>
      <c r="N1699" s="95">
        <v>12618816.41</v>
      </c>
      <c r="O1699" s="95">
        <v>12618816.41</v>
      </c>
      <c r="P1699" s="95">
        <v>12618816.41</v>
      </c>
      <c r="Q1699" s="95">
        <v>7938375.5600000005</v>
      </c>
      <c r="R1699" s="95">
        <v>-4680440.8499999996</v>
      </c>
      <c r="S1699" s="95">
        <v>-37.090965570201206</v>
      </c>
      <c r="T1699" s="103" t="s">
        <v>73</v>
      </c>
    </row>
    <row r="1700" spans="1:20" x14ac:dyDescent="0.55000000000000004">
      <c r="A1700" s="123">
        <v>2567</v>
      </c>
      <c r="B1700" s="102">
        <v>45565</v>
      </c>
      <c r="C1700" s="103" t="s">
        <v>2205</v>
      </c>
      <c r="D1700" s="104">
        <v>1</v>
      </c>
      <c r="E1700" s="103" t="s">
        <v>198</v>
      </c>
      <c r="F1700" s="103" t="s">
        <v>25</v>
      </c>
      <c r="G1700" s="103" t="s">
        <v>217</v>
      </c>
      <c r="H1700" s="103" t="s">
        <v>2256</v>
      </c>
      <c r="I1700" s="103" t="s">
        <v>141</v>
      </c>
      <c r="J1700" s="103" t="s">
        <v>143</v>
      </c>
      <c r="K1700" s="103" t="s">
        <v>139</v>
      </c>
      <c r="L1700" s="103" t="s">
        <v>140</v>
      </c>
      <c r="M1700" s="104">
        <v>12</v>
      </c>
      <c r="N1700" s="95">
        <v>19247156.280000001</v>
      </c>
      <c r="O1700" s="95">
        <v>19247156.280000001</v>
      </c>
      <c r="P1700" s="95">
        <v>19247156.280000001</v>
      </c>
      <c r="Q1700" s="95">
        <v>13426974.810000002</v>
      </c>
      <c r="R1700" s="95">
        <v>-5820181.4699999997</v>
      </c>
      <c r="S1700" s="95">
        <v>-30.239176038944699</v>
      </c>
      <c r="T1700" s="103" t="s">
        <v>73</v>
      </c>
    </row>
    <row r="1701" spans="1:20" x14ac:dyDescent="0.55000000000000004">
      <c r="A1701" s="123">
        <v>2567</v>
      </c>
      <c r="B1701" s="102">
        <v>45565</v>
      </c>
      <c r="C1701" s="103" t="s">
        <v>2205</v>
      </c>
      <c r="D1701" s="104">
        <v>1</v>
      </c>
      <c r="E1701" s="103" t="s">
        <v>198</v>
      </c>
      <c r="F1701" s="103" t="s">
        <v>25</v>
      </c>
      <c r="G1701" s="103" t="s">
        <v>213</v>
      </c>
      <c r="H1701" s="103" t="s">
        <v>2257</v>
      </c>
      <c r="I1701" s="103" t="s">
        <v>141</v>
      </c>
      <c r="J1701" s="103" t="s">
        <v>143</v>
      </c>
      <c r="K1701" s="103" t="s">
        <v>139</v>
      </c>
      <c r="L1701" s="103" t="s">
        <v>140</v>
      </c>
      <c r="M1701" s="104">
        <v>12</v>
      </c>
      <c r="N1701" s="95">
        <v>44296211.479999997</v>
      </c>
      <c r="O1701" s="95">
        <v>44296211.479999997</v>
      </c>
      <c r="P1701" s="95">
        <v>44296211.479999997</v>
      </c>
      <c r="Q1701" s="95">
        <v>32802237.290000003</v>
      </c>
      <c r="R1701" s="95">
        <v>-11493974.189999999</v>
      </c>
      <c r="S1701" s="95">
        <v>-25.947984728196442</v>
      </c>
      <c r="T1701" s="103" t="s">
        <v>73</v>
      </c>
    </row>
    <row r="1702" spans="1:20" x14ac:dyDescent="0.55000000000000004">
      <c r="A1702" s="123">
        <v>2567</v>
      </c>
      <c r="B1702" s="102">
        <v>45565</v>
      </c>
      <c r="C1702" s="103" t="s">
        <v>2205</v>
      </c>
      <c r="D1702" s="104">
        <v>1</v>
      </c>
      <c r="E1702" s="103" t="s">
        <v>198</v>
      </c>
      <c r="F1702" s="103" t="s">
        <v>25</v>
      </c>
      <c r="G1702" s="103" t="s">
        <v>211</v>
      </c>
      <c r="H1702" s="103" t="s">
        <v>2258</v>
      </c>
      <c r="I1702" s="103" t="s">
        <v>141</v>
      </c>
      <c r="J1702" s="103" t="s">
        <v>143</v>
      </c>
      <c r="K1702" s="103" t="s">
        <v>139</v>
      </c>
      <c r="L1702" s="103" t="s">
        <v>140</v>
      </c>
      <c r="M1702" s="104">
        <v>12</v>
      </c>
      <c r="N1702" s="95">
        <v>30856489.719999999</v>
      </c>
      <c r="O1702" s="95">
        <v>30856489.719999999</v>
      </c>
      <c r="P1702" s="95">
        <v>30856489.719999999</v>
      </c>
      <c r="Q1702" s="95">
        <v>24113206.280000001</v>
      </c>
      <c r="R1702" s="95">
        <v>-6743283.4400000004</v>
      </c>
      <c r="S1702" s="95">
        <v>-21.853695936220706</v>
      </c>
      <c r="T1702" s="103" t="s">
        <v>73</v>
      </c>
    </row>
    <row r="1703" spans="1:20" x14ac:dyDescent="0.55000000000000004">
      <c r="A1703" s="123">
        <v>2567</v>
      </c>
      <c r="B1703" s="102">
        <v>45565</v>
      </c>
      <c r="C1703" s="103" t="s">
        <v>2205</v>
      </c>
      <c r="D1703" s="104">
        <v>1</v>
      </c>
      <c r="E1703" s="103" t="s">
        <v>198</v>
      </c>
      <c r="F1703" s="103" t="s">
        <v>25</v>
      </c>
      <c r="G1703" s="103" t="s">
        <v>207</v>
      </c>
      <c r="H1703" s="103" t="s">
        <v>2259</v>
      </c>
      <c r="I1703" s="103" t="s">
        <v>141</v>
      </c>
      <c r="J1703" s="103" t="s">
        <v>143</v>
      </c>
      <c r="K1703" s="103" t="s">
        <v>139</v>
      </c>
      <c r="L1703" s="103" t="s">
        <v>140</v>
      </c>
      <c r="M1703" s="104">
        <v>12</v>
      </c>
      <c r="N1703" s="95">
        <v>17952801</v>
      </c>
      <c r="O1703" s="95">
        <v>17952801</v>
      </c>
      <c r="P1703" s="95">
        <v>17952801</v>
      </c>
      <c r="Q1703" s="95">
        <v>16140867</v>
      </c>
      <c r="R1703" s="95">
        <v>-1811934</v>
      </c>
      <c r="S1703" s="95">
        <v>-10.092764911726031</v>
      </c>
      <c r="T1703" s="103" t="s">
        <v>73</v>
      </c>
    </row>
    <row r="1704" spans="1:20" x14ac:dyDescent="0.55000000000000004">
      <c r="A1704" s="123">
        <v>2567</v>
      </c>
      <c r="B1704" s="102">
        <v>45565</v>
      </c>
      <c r="C1704" s="103" t="s">
        <v>2205</v>
      </c>
      <c r="D1704" s="104">
        <v>1</v>
      </c>
      <c r="E1704" s="103" t="s">
        <v>198</v>
      </c>
      <c r="F1704" s="103" t="s">
        <v>25</v>
      </c>
      <c r="G1704" s="103" t="s">
        <v>227</v>
      </c>
      <c r="H1704" s="103" t="s">
        <v>2260</v>
      </c>
      <c r="I1704" s="103" t="s">
        <v>141</v>
      </c>
      <c r="J1704" s="103" t="s">
        <v>143</v>
      </c>
      <c r="K1704" s="103" t="s">
        <v>139</v>
      </c>
      <c r="L1704" s="103" t="s">
        <v>140</v>
      </c>
      <c r="M1704" s="104">
        <v>12</v>
      </c>
      <c r="N1704" s="95">
        <v>22910057.210000001</v>
      </c>
      <c r="O1704" s="95">
        <v>22910057.210000001</v>
      </c>
      <c r="P1704" s="95">
        <v>22910057.210000001</v>
      </c>
      <c r="Q1704" s="95">
        <v>13485653.209999999</v>
      </c>
      <c r="R1704" s="95">
        <v>-9424404</v>
      </c>
      <c r="S1704" s="95">
        <v>-41.136536297632404</v>
      </c>
      <c r="T1704" s="103" t="s">
        <v>73</v>
      </c>
    </row>
    <row r="1705" spans="1:20" x14ac:dyDescent="0.55000000000000004">
      <c r="A1705" s="123">
        <v>2567</v>
      </c>
      <c r="B1705" s="102">
        <v>45565</v>
      </c>
      <c r="C1705" s="103" t="s">
        <v>2205</v>
      </c>
      <c r="D1705" s="104">
        <v>1</v>
      </c>
      <c r="E1705" s="103" t="s">
        <v>198</v>
      </c>
      <c r="F1705" s="103" t="s">
        <v>25</v>
      </c>
      <c r="G1705" s="103" t="s">
        <v>223</v>
      </c>
      <c r="H1705" s="103" t="s">
        <v>2261</v>
      </c>
      <c r="I1705" s="103" t="s">
        <v>141</v>
      </c>
      <c r="J1705" s="103" t="s">
        <v>143</v>
      </c>
      <c r="K1705" s="103" t="s">
        <v>139</v>
      </c>
      <c r="L1705" s="103" t="s">
        <v>140</v>
      </c>
      <c r="M1705" s="104">
        <v>12</v>
      </c>
      <c r="N1705" s="95">
        <v>6240035.96</v>
      </c>
      <c r="O1705" s="95">
        <v>6240035.96</v>
      </c>
      <c r="P1705" s="95">
        <v>6240035.96</v>
      </c>
      <c r="Q1705" s="95">
        <v>5996661.4800000014</v>
      </c>
      <c r="R1705" s="95">
        <v>-243374.48</v>
      </c>
      <c r="S1705" s="95">
        <v>-3.900209575074308</v>
      </c>
      <c r="T1705" s="103" t="s">
        <v>73</v>
      </c>
    </row>
    <row r="1706" spans="1:20" x14ac:dyDescent="0.55000000000000004">
      <c r="A1706" s="123">
        <v>2567</v>
      </c>
      <c r="B1706" s="102">
        <v>45565</v>
      </c>
      <c r="C1706" s="103" t="s">
        <v>2205</v>
      </c>
      <c r="D1706" s="104">
        <v>1</v>
      </c>
      <c r="E1706" s="103" t="s">
        <v>198</v>
      </c>
      <c r="F1706" s="103" t="s">
        <v>25</v>
      </c>
      <c r="G1706" s="103" t="s">
        <v>209</v>
      </c>
      <c r="H1706" s="103" t="s">
        <v>2262</v>
      </c>
      <c r="I1706" s="103" t="s">
        <v>141</v>
      </c>
      <c r="J1706" s="103" t="s">
        <v>143</v>
      </c>
      <c r="K1706" s="103" t="s">
        <v>139</v>
      </c>
      <c r="L1706" s="103" t="s">
        <v>140</v>
      </c>
      <c r="M1706" s="104">
        <v>12</v>
      </c>
      <c r="N1706" s="95">
        <v>14297929.16</v>
      </c>
      <c r="O1706" s="95">
        <v>14297929.16</v>
      </c>
      <c r="P1706" s="95">
        <v>14297929.16</v>
      </c>
      <c r="Q1706" s="95">
        <v>9769353.290000001</v>
      </c>
      <c r="R1706" s="95">
        <v>-4528575.87</v>
      </c>
      <c r="S1706" s="95">
        <v>-31.672949413326087</v>
      </c>
      <c r="T1706" s="103" t="s">
        <v>73</v>
      </c>
    </row>
    <row r="1707" spans="1:20" x14ac:dyDescent="0.55000000000000004">
      <c r="A1707" s="123">
        <v>2567</v>
      </c>
      <c r="B1707" s="102">
        <v>45565</v>
      </c>
      <c r="C1707" s="103" t="s">
        <v>2205</v>
      </c>
      <c r="D1707" s="104">
        <v>1</v>
      </c>
      <c r="E1707" s="103" t="s">
        <v>198</v>
      </c>
      <c r="F1707" s="103" t="s">
        <v>25</v>
      </c>
      <c r="G1707" s="103" t="s">
        <v>219</v>
      </c>
      <c r="H1707" s="103" t="s">
        <v>2263</v>
      </c>
      <c r="I1707" s="103" t="s">
        <v>141</v>
      </c>
      <c r="J1707" s="103" t="s">
        <v>143</v>
      </c>
      <c r="K1707" s="103" t="s">
        <v>139</v>
      </c>
      <c r="L1707" s="103" t="s">
        <v>140</v>
      </c>
      <c r="M1707" s="104">
        <v>12</v>
      </c>
      <c r="N1707" s="95">
        <v>13536609.68</v>
      </c>
      <c r="O1707" s="95">
        <v>13536609.68</v>
      </c>
      <c r="P1707" s="95">
        <v>13536609.68</v>
      </c>
      <c r="Q1707" s="95">
        <v>6048502.6899999995</v>
      </c>
      <c r="R1707" s="95">
        <v>-7488106.9900000002</v>
      </c>
      <c r="S1707" s="95">
        <v>-55.317447773230029</v>
      </c>
      <c r="T1707" s="103" t="s">
        <v>73</v>
      </c>
    </row>
    <row r="1708" spans="1:20" x14ac:dyDescent="0.55000000000000004">
      <c r="A1708" s="123">
        <v>2567</v>
      </c>
      <c r="B1708" s="102">
        <v>45565</v>
      </c>
      <c r="C1708" s="103" t="s">
        <v>2205</v>
      </c>
      <c r="D1708" s="104">
        <v>1</v>
      </c>
      <c r="E1708" s="103" t="s">
        <v>198</v>
      </c>
      <c r="F1708" s="103" t="s">
        <v>25</v>
      </c>
      <c r="G1708" s="103" t="s">
        <v>215</v>
      </c>
      <c r="H1708" s="103" t="s">
        <v>2264</v>
      </c>
      <c r="I1708" s="103" t="s">
        <v>141</v>
      </c>
      <c r="J1708" s="103" t="s">
        <v>143</v>
      </c>
      <c r="K1708" s="103" t="s">
        <v>139</v>
      </c>
      <c r="L1708" s="103" t="s">
        <v>140</v>
      </c>
      <c r="M1708" s="104">
        <v>12</v>
      </c>
      <c r="N1708" s="95">
        <v>9324154.1899999995</v>
      </c>
      <c r="O1708" s="95">
        <v>9324154.1899999995</v>
      </c>
      <c r="P1708" s="95">
        <v>9324154.1899999995</v>
      </c>
      <c r="Q1708" s="95">
        <v>14015582.880000001</v>
      </c>
      <c r="R1708" s="95">
        <v>4691428.6900000004</v>
      </c>
      <c r="S1708" s="95">
        <v>50.314790965506333</v>
      </c>
      <c r="T1708" s="103" t="s">
        <v>28</v>
      </c>
    </row>
    <row r="1709" spans="1:20" x14ac:dyDescent="0.55000000000000004">
      <c r="A1709" s="123">
        <v>2567</v>
      </c>
      <c r="B1709" s="102">
        <v>45565</v>
      </c>
      <c r="C1709" s="103" t="s">
        <v>2205</v>
      </c>
      <c r="D1709" s="104">
        <v>1</v>
      </c>
      <c r="E1709" s="103" t="s">
        <v>198</v>
      </c>
      <c r="F1709" s="103" t="s">
        <v>25</v>
      </c>
      <c r="G1709" s="103" t="s">
        <v>199</v>
      </c>
      <c r="H1709" s="103" t="s">
        <v>2265</v>
      </c>
      <c r="I1709" s="103" t="s">
        <v>141</v>
      </c>
      <c r="J1709" s="103" t="s">
        <v>143</v>
      </c>
      <c r="K1709" s="103" t="s">
        <v>139</v>
      </c>
      <c r="L1709" s="103" t="s">
        <v>140</v>
      </c>
      <c r="M1709" s="104">
        <v>12</v>
      </c>
      <c r="N1709" s="95">
        <v>53306159.880000003</v>
      </c>
      <c r="O1709" s="95">
        <v>53306159.880000003</v>
      </c>
      <c r="P1709" s="95">
        <v>53306159.880000003</v>
      </c>
      <c r="Q1709" s="95">
        <v>45104091.599999994</v>
      </c>
      <c r="R1709" s="95">
        <v>-8202068.2800000003</v>
      </c>
      <c r="S1709" s="95">
        <v>-15.386717592233357</v>
      </c>
      <c r="T1709" s="103" t="s">
        <v>73</v>
      </c>
    </row>
    <row r="1710" spans="1:20" x14ac:dyDescent="0.55000000000000004">
      <c r="A1710" s="123">
        <v>2567</v>
      </c>
      <c r="B1710" s="102">
        <v>45565</v>
      </c>
      <c r="C1710" s="103" t="s">
        <v>2205</v>
      </c>
      <c r="D1710" s="104">
        <v>1</v>
      </c>
      <c r="E1710" s="103" t="s">
        <v>198</v>
      </c>
      <c r="F1710" s="103" t="s">
        <v>25</v>
      </c>
      <c r="G1710" s="103" t="s">
        <v>203</v>
      </c>
      <c r="H1710" s="103" t="s">
        <v>2266</v>
      </c>
      <c r="I1710" s="103" t="s">
        <v>141</v>
      </c>
      <c r="J1710" s="103" t="s">
        <v>143</v>
      </c>
      <c r="K1710" s="103" t="s">
        <v>139</v>
      </c>
      <c r="L1710" s="103" t="s">
        <v>140</v>
      </c>
      <c r="M1710" s="104">
        <v>12</v>
      </c>
      <c r="N1710" s="95">
        <v>5873917.3899999997</v>
      </c>
      <c r="O1710" s="95">
        <v>5873917.3899999997</v>
      </c>
      <c r="P1710" s="95">
        <v>5873917.3899999997</v>
      </c>
      <c r="Q1710" s="95">
        <v>5306180.09</v>
      </c>
      <c r="R1710" s="95">
        <v>-567737.30000000005</v>
      </c>
      <c r="S1710" s="96">
        <v>-9.6653946983752181</v>
      </c>
      <c r="T1710" s="103" t="s">
        <v>73</v>
      </c>
    </row>
    <row r="1711" spans="1:20" x14ac:dyDescent="0.55000000000000004">
      <c r="A1711" s="123">
        <v>2567</v>
      </c>
      <c r="B1711" s="102">
        <v>45565</v>
      </c>
      <c r="C1711" s="103" t="s">
        <v>2205</v>
      </c>
      <c r="D1711" s="104">
        <v>1</v>
      </c>
      <c r="E1711" s="103" t="s">
        <v>198</v>
      </c>
      <c r="F1711" s="103" t="s">
        <v>25</v>
      </c>
      <c r="G1711" s="103" t="s">
        <v>201</v>
      </c>
      <c r="H1711" s="103" t="s">
        <v>2267</v>
      </c>
      <c r="I1711" s="103" t="s">
        <v>141</v>
      </c>
      <c r="J1711" s="103" t="s">
        <v>143</v>
      </c>
      <c r="K1711" s="103" t="s">
        <v>139</v>
      </c>
      <c r="L1711" s="103" t="s">
        <v>140</v>
      </c>
      <c r="M1711" s="104">
        <v>12</v>
      </c>
      <c r="N1711" s="95">
        <v>19587736.199999999</v>
      </c>
      <c r="O1711" s="95">
        <v>19587736.199999999</v>
      </c>
      <c r="P1711" s="95">
        <v>19587736.199999999</v>
      </c>
      <c r="Q1711" s="95">
        <v>7318607.1000000006</v>
      </c>
      <c r="R1711" s="95">
        <v>-12269129.1</v>
      </c>
      <c r="S1711" s="95">
        <v>-62.636789543857546</v>
      </c>
      <c r="T1711" s="103" t="s">
        <v>73</v>
      </c>
    </row>
    <row r="1712" spans="1:20" x14ac:dyDescent="0.55000000000000004">
      <c r="A1712" s="123">
        <v>2567</v>
      </c>
      <c r="B1712" s="102">
        <v>45565</v>
      </c>
      <c r="C1712" s="103" t="s">
        <v>2205</v>
      </c>
      <c r="D1712" s="104">
        <v>1</v>
      </c>
      <c r="E1712" s="103" t="s">
        <v>198</v>
      </c>
      <c r="F1712" s="103" t="s">
        <v>56</v>
      </c>
      <c r="G1712" s="103" t="s">
        <v>205</v>
      </c>
      <c r="H1712" s="103" t="s">
        <v>2253</v>
      </c>
      <c r="I1712" s="103" t="s">
        <v>141</v>
      </c>
      <c r="J1712" s="103" t="s">
        <v>143</v>
      </c>
      <c r="K1712" s="103" t="s">
        <v>144</v>
      </c>
      <c r="L1712" s="103" t="s">
        <v>145</v>
      </c>
      <c r="M1712" s="104">
        <v>12</v>
      </c>
      <c r="N1712" s="95">
        <v>196271440.09999999</v>
      </c>
      <c r="O1712" s="95">
        <v>-196271440.09999999</v>
      </c>
      <c r="P1712" s="95">
        <v>-196271440.09999999</v>
      </c>
      <c r="Q1712" s="95">
        <v>-258668427.33999994</v>
      </c>
      <c r="R1712" s="95">
        <v>-62396987.240000002</v>
      </c>
      <c r="S1712" s="95">
        <v>31.791170028715758</v>
      </c>
      <c r="T1712" s="103" t="s">
        <v>28</v>
      </c>
    </row>
    <row r="1713" spans="1:20" x14ac:dyDescent="0.55000000000000004">
      <c r="A1713" s="123">
        <v>2567</v>
      </c>
      <c r="B1713" s="102">
        <v>45565</v>
      </c>
      <c r="C1713" s="103" t="s">
        <v>2205</v>
      </c>
      <c r="D1713" s="104">
        <v>1</v>
      </c>
      <c r="E1713" s="103" t="s">
        <v>198</v>
      </c>
      <c r="F1713" s="103" t="s">
        <v>25</v>
      </c>
      <c r="G1713" s="103" t="s">
        <v>225</v>
      </c>
      <c r="H1713" s="103" t="s">
        <v>2254</v>
      </c>
      <c r="I1713" s="103" t="s">
        <v>141</v>
      </c>
      <c r="J1713" s="103" t="s">
        <v>143</v>
      </c>
      <c r="K1713" s="103" t="s">
        <v>144</v>
      </c>
      <c r="L1713" s="103" t="s">
        <v>145</v>
      </c>
      <c r="M1713" s="104">
        <v>12</v>
      </c>
      <c r="N1713" s="95">
        <v>4773536.8600000003</v>
      </c>
      <c r="O1713" s="95">
        <v>-4773536.8600000003</v>
      </c>
      <c r="P1713" s="95">
        <v>-4773536.8600000003</v>
      </c>
      <c r="Q1713" s="95">
        <v>-6929494.9700000007</v>
      </c>
      <c r="R1713" s="95">
        <v>-2155958.11</v>
      </c>
      <c r="S1713" s="95">
        <v>45.164794432947986</v>
      </c>
      <c r="T1713" s="103" t="s">
        <v>28</v>
      </c>
    </row>
    <row r="1714" spans="1:20" x14ac:dyDescent="0.55000000000000004">
      <c r="A1714" s="123">
        <v>2567</v>
      </c>
      <c r="B1714" s="102">
        <v>45565</v>
      </c>
      <c r="C1714" s="103" t="s">
        <v>2205</v>
      </c>
      <c r="D1714" s="104">
        <v>1</v>
      </c>
      <c r="E1714" s="103" t="s">
        <v>198</v>
      </c>
      <c r="F1714" s="103" t="s">
        <v>25</v>
      </c>
      <c r="G1714" s="103" t="s">
        <v>221</v>
      </c>
      <c r="H1714" s="103" t="s">
        <v>2255</v>
      </c>
      <c r="I1714" s="103" t="s">
        <v>141</v>
      </c>
      <c r="J1714" s="103" t="s">
        <v>143</v>
      </c>
      <c r="K1714" s="103" t="s">
        <v>144</v>
      </c>
      <c r="L1714" s="103" t="s">
        <v>145</v>
      </c>
      <c r="M1714" s="104">
        <v>12</v>
      </c>
      <c r="N1714" s="95">
        <v>5028319.42</v>
      </c>
      <c r="O1714" s="95">
        <v>-5028319.42</v>
      </c>
      <c r="P1714" s="95">
        <v>-5028319.42</v>
      </c>
      <c r="Q1714" s="95">
        <v>-8305760.4499999993</v>
      </c>
      <c r="R1714" s="95">
        <v>-3277441.03</v>
      </c>
      <c r="S1714" s="95">
        <v>65.179650619729316</v>
      </c>
      <c r="T1714" s="103" t="s">
        <v>28</v>
      </c>
    </row>
    <row r="1715" spans="1:20" x14ac:dyDescent="0.55000000000000004">
      <c r="A1715" s="123">
        <v>2567</v>
      </c>
      <c r="B1715" s="102">
        <v>45565</v>
      </c>
      <c r="C1715" s="103" t="s">
        <v>2205</v>
      </c>
      <c r="D1715" s="104">
        <v>1</v>
      </c>
      <c r="E1715" s="103" t="s">
        <v>198</v>
      </c>
      <c r="F1715" s="103" t="s">
        <v>25</v>
      </c>
      <c r="G1715" s="103" t="s">
        <v>217</v>
      </c>
      <c r="H1715" s="103" t="s">
        <v>2256</v>
      </c>
      <c r="I1715" s="103" t="s">
        <v>141</v>
      </c>
      <c r="J1715" s="103" t="s">
        <v>143</v>
      </c>
      <c r="K1715" s="103" t="s">
        <v>144</v>
      </c>
      <c r="L1715" s="103" t="s">
        <v>145</v>
      </c>
      <c r="M1715" s="104">
        <v>12</v>
      </c>
      <c r="N1715" s="95">
        <v>7546388.5800000001</v>
      </c>
      <c r="O1715" s="95">
        <v>-7546388.5800000001</v>
      </c>
      <c r="P1715" s="95">
        <v>-7546388.5800000001</v>
      </c>
      <c r="Q1715" s="95">
        <v>-11123305.999999998</v>
      </c>
      <c r="R1715" s="95">
        <v>-3576917.42</v>
      </c>
      <c r="S1715" s="95">
        <v>47.399062241239633</v>
      </c>
      <c r="T1715" s="103" t="s">
        <v>28</v>
      </c>
    </row>
    <row r="1716" spans="1:20" x14ac:dyDescent="0.55000000000000004">
      <c r="A1716" s="123">
        <v>2567</v>
      </c>
      <c r="B1716" s="102">
        <v>45565</v>
      </c>
      <c r="C1716" s="103" t="s">
        <v>2205</v>
      </c>
      <c r="D1716" s="104">
        <v>1</v>
      </c>
      <c r="E1716" s="103" t="s">
        <v>198</v>
      </c>
      <c r="F1716" s="103" t="s">
        <v>25</v>
      </c>
      <c r="G1716" s="103" t="s">
        <v>213</v>
      </c>
      <c r="H1716" s="103" t="s">
        <v>2257</v>
      </c>
      <c r="I1716" s="103" t="s">
        <v>141</v>
      </c>
      <c r="J1716" s="103" t="s">
        <v>143</v>
      </c>
      <c r="K1716" s="103" t="s">
        <v>144</v>
      </c>
      <c r="L1716" s="103" t="s">
        <v>145</v>
      </c>
      <c r="M1716" s="104">
        <v>12</v>
      </c>
      <c r="N1716" s="95">
        <v>15819433.16</v>
      </c>
      <c r="O1716" s="95">
        <v>-15819433.16</v>
      </c>
      <c r="P1716" s="95">
        <v>-15819433.16</v>
      </c>
      <c r="Q1716" s="95">
        <v>-20334246.579999998</v>
      </c>
      <c r="R1716" s="95">
        <v>-4514813.42</v>
      </c>
      <c r="S1716" s="95">
        <v>28.539666208874454</v>
      </c>
      <c r="T1716" s="103" t="s">
        <v>28</v>
      </c>
    </row>
    <row r="1717" spans="1:20" x14ac:dyDescent="0.55000000000000004">
      <c r="A1717" s="123">
        <v>2567</v>
      </c>
      <c r="B1717" s="102">
        <v>45565</v>
      </c>
      <c r="C1717" s="103" t="s">
        <v>2205</v>
      </c>
      <c r="D1717" s="104">
        <v>1</v>
      </c>
      <c r="E1717" s="103" t="s">
        <v>198</v>
      </c>
      <c r="F1717" s="103" t="s">
        <v>25</v>
      </c>
      <c r="G1717" s="103" t="s">
        <v>211</v>
      </c>
      <c r="H1717" s="103" t="s">
        <v>2258</v>
      </c>
      <c r="I1717" s="103" t="s">
        <v>141</v>
      </c>
      <c r="J1717" s="103" t="s">
        <v>143</v>
      </c>
      <c r="K1717" s="103" t="s">
        <v>144</v>
      </c>
      <c r="L1717" s="103" t="s">
        <v>145</v>
      </c>
      <c r="M1717" s="104">
        <v>12</v>
      </c>
      <c r="N1717" s="95">
        <v>12028866.51</v>
      </c>
      <c r="O1717" s="95">
        <v>-12028866.51</v>
      </c>
      <c r="P1717" s="95">
        <v>-12028866.51</v>
      </c>
      <c r="Q1717" s="95">
        <v>-19201582.019999996</v>
      </c>
      <c r="R1717" s="95">
        <v>-7172715.5099999998</v>
      </c>
      <c r="S1717" s="95">
        <v>59.629188702336009</v>
      </c>
      <c r="T1717" s="103" t="s">
        <v>28</v>
      </c>
    </row>
    <row r="1718" spans="1:20" x14ac:dyDescent="0.55000000000000004">
      <c r="A1718" s="123">
        <v>2567</v>
      </c>
      <c r="B1718" s="102">
        <v>45565</v>
      </c>
      <c r="C1718" s="103" t="s">
        <v>2205</v>
      </c>
      <c r="D1718" s="104">
        <v>1</v>
      </c>
      <c r="E1718" s="103" t="s">
        <v>198</v>
      </c>
      <c r="F1718" s="103" t="s">
        <v>25</v>
      </c>
      <c r="G1718" s="103" t="s">
        <v>207</v>
      </c>
      <c r="H1718" s="103" t="s">
        <v>2259</v>
      </c>
      <c r="I1718" s="103" t="s">
        <v>141</v>
      </c>
      <c r="J1718" s="103" t="s">
        <v>143</v>
      </c>
      <c r="K1718" s="103" t="s">
        <v>144</v>
      </c>
      <c r="L1718" s="103" t="s">
        <v>145</v>
      </c>
      <c r="M1718" s="104">
        <v>12</v>
      </c>
      <c r="N1718" s="95">
        <v>4960091.93</v>
      </c>
      <c r="O1718" s="95">
        <v>-4960091.93</v>
      </c>
      <c r="P1718" s="95">
        <v>-4960091.93</v>
      </c>
      <c r="Q1718" s="95">
        <v>-8586179.1799999997</v>
      </c>
      <c r="R1718" s="95">
        <v>-3626087.25</v>
      </c>
      <c r="S1718" s="95">
        <v>73.105242829642478</v>
      </c>
      <c r="T1718" s="103" t="s">
        <v>28</v>
      </c>
    </row>
    <row r="1719" spans="1:20" x14ac:dyDescent="0.55000000000000004">
      <c r="A1719" s="123">
        <v>2567</v>
      </c>
      <c r="B1719" s="102">
        <v>45565</v>
      </c>
      <c r="C1719" s="103" t="s">
        <v>2205</v>
      </c>
      <c r="D1719" s="104">
        <v>1</v>
      </c>
      <c r="E1719" s="103" t="s">
        <v>198</v>
      </c>
      <c r="F1719" s="103" t="s">
        <v>25</v>
      </c>
      <c r="G1719" s="103" t="s">
        <v>227</v>
      </c>
      <c r="H1719" s="103" t="s">
        <v>2260</v>
      </c>
      <c r="I1719" s="103" t="s">
        <v>141</v>
      </c>
      <c r="J1719" s="103" t="s">
        <v>143</v>
      </c>
      <c r="K1719" s="103" t="s">
        <v>144</v>
      </c>
      <c r="L1719" s="103" t="s">
        <v>145</v>
      </c>
      <c r="M1719" s="104">
        <v>12</v>
      </c>
      <c r="N1719" s="95">
        <v>12187012.119999999</v>
      </c>
      <c r="O1719" s="95">
        <v>-12187012.119999999</v>
      </c>
      <c r="P1719" s="95">
        <v>-12187012.119999999</v>
      </c>
      <c r="Q1719" s="95">
        <v>-11462511.91</v>
      </c>
      <c r="R1719" s="95">
        <v>724500.21</v>
      </c>
      <c r="S1719" s="95">
        <v>-5.9448550872533312</v>
      </c>
      <c r="T1719" s="103" t="s">
        <v>28</v>
      </c>
    </row>
    <row r="1720" spans="1:20" x14ac:dyDescent="0.55000000000000004">
      <c r="A1720" s="123">
        <v>2567</v>
      </c>
      <c r="B1720" s="102">
        <v>45565</v>
      </c>
      <c r="C1720" s="103" t="s">
        <v>2205</v>
      </c>
      <c r="D1720" s="104">
        <v>1</v>
      </c>
      <c r="E1720" s="103" t="s">
        <v>198</v>
      </c>
      <c r="F1720" s="103" t="s">
        <v>25</v>
      </c>
      <c r="G1720" s="103" t="s">
        <v>223</v>
      </c>
      <c r="H1720" s="103" t="s">
        <v>2261</v>
      </c>
      <c r="I1720" s="103" t="s">
        <v>141</v>
      </c>
      <c r="J1720" s="103" t="s">
        <v>143</v>
      </c>
      <c r="K1720" s="103" t="s">
        <v>144</v>
      </c>
      <c r="L1720" s="103" t="s">
        <v>145</v>
      </c>
      <c r="M1720" s="104">
        <v>12</v>
      </c>
      <c r="N1720" s="95">
        <v>3089360.66</v>
      </c>
      <c r="O1720" s="95">
        <v>-3089360.66</v>
      </c>
      <c r="P1720" s="95">
        <v>-3089360.66</v>
      </c>
      <c r="Q1720" s="95">
        <v>-7608647.6499999994</v>
      </c>
      <c r="R1720" s="95">
        <v>-4519286.99</v>
      </c>
      <c r="S1720" s="95">
        <v>146.28550976628284</v>
      </c>
      <c r="T1720" s="103" t="s">
        <v>28</v>
      </c>
    </row>
    <row r="1721" spans="1:20" x14ac:dyDescent="0.55000000000000004">
      <c r="A1721" s="123">
        <v>2567</v>
      </c>
      <c r="B1721" s="102">
        <v>45565</v>
      </c>
      <c r="C1721" s="103" t="s">
        <v>2205</v>
      </c>
      <c r="D1721" s="104">
        <v>1</v>
      </c>
      <c r="E1721" s="103" t="s">
        <v>198</v>
      </c>
      <c r="F1721" s="103" t="s">
        <v>25</v>
      </c>
      <c r="G1721" s="103" t="s">
        <v>209</v>
      </c>
      <c r="H1721" s="103" t="s">
        <v>2262</v>
      </c>
      <c r="I1721" s="103" t="s">
        <v>141</v>
      </c>
      <c r="J1721" s="103" t="s">
        <v>143</v>
      </c>
      <c r="K1721" s="103" t="s">
        <v>144</v>
      </c>
      <c r="L1721" s="103" t="s">
        <v>145</v>
      </c>
      <c r="M1721" s="104">
        <v>12</v>
      </c>
      <c r="N1721" s="95">
        <v>6926966.1200000001</v>
      </c>
      <c r="O1721" s="95">
        <v>-6926966.1200000001</v>
      </c>
      <c r="P1721" s="95">
        <v>-6926966.1200000001</v>
      </c>
      <c r="Q1721" s="95">
        <v>-6884953.7599999988</v>
      </c>
      <c r="R1721" s="95">
        <v>42012.36</v>
      </c>
      <c r="S1721" s="95">
        <v>-0.6065044822248965</v>
      </c>
      <c r="T1721" s="103" t="s">
        <v>28</v>
      </c>
    </row>
    <row r="1722" spans="1:20" x14ac:dyDescent="0.55000000000000004">
      <c r="A1722" s="123">
        <v>2567</v>
      </c>
      <c r="B1722" s="102">
        <v>45565</v>
      </c>
      <c r="C1722" s="103" t="s">
        <v>2205</v>
      </c>
      <c r="D1722" s="104">
        <v>1</v>
      </c>
      <c r="E1722" s="103" t="s">
        <v>198</v>
      </c>
      <c r="F1722" s="103" t="s">
        <v>25</v>
      </c>
      <c r="G1722" s="103" t="s">
        <v>219</v>
      </c>
      <c r="H1722" s="103" t="s">
        <v>2263</v>
      </c>
      <c r="I1722" s="103" t="s">
        <v>141</v>
      </c>
      <c r="J1722" s="103" t="s">
        <v>143</v>
      </c>
      <c r="K1722" s="103" t="s">
        <v>144</v>
      </c>
      <c r="L1722" s="103" t="s">
        <v>145</v>
      </c>
      <c r="M1722" s="104">
        <v>12</v>
      </c>
      <c r="N1722" s="95">
        <v>7682661.1399999997</v>
      </c>
      <c r="O1722" s="95">
        <v>-7682661.1399999997</v>
      </c>
      <c r="P1722" s="95">
        <v>-7682661.1399999997</v>
      </c>
      <c r="Q1722" s="95">
        <v>-6418295.6000000006</v>
      </c>
      <c r="R1722" s="95">
        <v>1264365.54</v>
      </c>
      <c r="S1722" s="95">
        <v>-16.457390440104714</v>
      </c>
      <c r="T1722" s="103" t="s">
        <v>28</v>
      </c>
    </row>
    <row r="1723" spans="1:20" x14ac:dyDescent="0.55000000000000004">
      <c r="A1723" s="123">
        <v>2567</v>
      </c>
      <c r="B1723" s="102">
        <v>45565</v>
      </c>
      <c r="C1723" s="103" t="s">
        <v>2205</v>
      </c>
      <c r="D1723" s="104">
        <v>1</v>
      </c>
      <c r="E1723" s="103" t="s">
        <v>198</v>
      </c>
      <c r="F1723" s="103" t="s">
        <v>25</v>
      </c>
      <c r="G1723" s="103" t="s">
        <v>215</v>
      </c>
      <c r="H1723" s="103" t="s">
        <v>2264</v>
      </c>
      <c r="I1723" s="103" t="s">
        <v>141</v>
      </c>
      <c r="J1723" s="103" t="s">
        <v>143</v>
      </c>
      <c r="K1723" s="103" t="s">
        <v>144</v>
      </c>
      <c r="L1723" s="103" t="s">
        <v>145</v>
      </c>
      <c r="M1723" s="104">
        <v>12</v>
      </c>
      <c r="N1723" s="95">
        <v>3837169.4</v>
      </c>
      <c r="O1723" s="95">
        <v>-3837169.4</v>
      </c>
      <c r="P1723" s="95">
        <v>-3837169.4</v>
      </c>
      <c r="Q1723" s="95">
        <v>-8482960.1900000013</v>
      </c>
      <c r="R1723" s="95">
        <v>-4645790.79</v>
      </c>
      <c r="S1723" s="95">
        <v>121.07338263460561</v>
      </c>
      <c r="T1723" s="103" t="s">
        <v>28</v>
      </c>
    </row>
    <row r="1724" spans="1:20" x14ac:dyDescent="0.55000000000000004">
      <c r="A1724" s="123">
        <v>2567</v>
      </c>
      <c r="B1724" s="102">
        <v>45565</v>
      </c>
      <c r="C1724" s="103" t="s">
        <v>2205</v>
      </c>
      <c r="D1724" s="104">
        <v>1</v>
      </c>
      <c r="E1724" s="103" t="s">
        <v>198</v>
      </c>
      <c r="F1724" s="103" t="s">
        <v>25</v>
      </c>
      <c r="G1724" s="103" t="s">
        <v>199</v>
      </c>
      <c r="H1724" s="103" t="s">
        <v>2265</v>
      </c>
      <c r="I1724" s="103" t="s">
        <v>141</v>
      </c>
      <c r="J1724" s="103" t="s">
        <v>143</v>
      </c>
      <c r="K1724" s="103" t="s">
        <v>144</v>
      </c>
      <c r="L1724" s="103" t="s">
        <v>145</v>
      </c>
      <c r="M1724" s="104">
        <v>12</v>
      </c>
      <c r="N1724" s="95">
        <v>56489682.600000001</v>
      </c>
      <c r="O1724" s="95">
        <v>-56489682.600000001</v>
      </c>
      <c r="P1724" s="95">
        <v>-56489682.600000001</v>
      </c>
      <c r="Q1724" s="95">
        <v>-74413423.860000014</v>
      </c>
      <c r="R1724" s="95">
        <v>-17923741.260000002</v>
      </c>
      <c r="S1724" s="96">
        <v>31.729229896575838</v>
      </c>
      <c r="T1724" s="103" t="s">
        <v>28</v>
      </c>
    </row>
    <row r="1725" spans="1:20" x14ac:dyDescent="0.55000000000000004">
      <c r="A1725" s="123">
        <v>2567</v>
      </c>
      <c r="B1725" s="102">
        <v>45565</v>
      </c>
      <c r="C1725" s="103" t="s">
        <v>2205</v>
      </c>
      <c r="D1725" s="104">
        <v>1</v>
      </c>
      <c r="E1725" s="103" t="s">
        <v>198</v>
      </c>
      <c r="F1725" s="103" t="s">
        <v>25</v>
      </c>
      <c r="G1725" s="103" t="s">
        <v>203</v>
      </c>
      <c r="H1725" s="103" t="s">
        <v>2266</v>
      </c>
      <c r="I1725" s="103" t="s">
        <v>141</v>
      </c>
      <c r="J1725" s="103" t="s">
        <v>143</v>
      </c>
      <c r="K1725" s="103" t="s">
        <v>144</v>
      </c>
      <c r="L1725" s="103" t="s">
        <v>145</v>
      </c>
      <c r="M1725" s="104">
        <v>12</v>
      </c>
      <c r="N1725" s="95">
        <v>4992699.29</v>
      </c>
      <c r="O1725" s="95">
        <v>-4992699.29</v>
      </c>
      <c r="P1725" s="95">
        <v>-4992699.29</v>
      </c>
      <c r="Q1725" s="95">
        <v>-5025966.0599999996</v>
      </c>
      <c r="R1725" s="95">
        <v>-33266.769999999997</v>
      </c>
      <c r="S1725" s="95">
        <v>0.6663083047407008</v>
      </c>
      <c r="T1725" s="103" t="s">
        <v>28</v>
      </c>
    </row>
    <row r="1726" spans="1:20" x14ac:dyDescent="0.55000000000000004">
      <c r="A1726" s="123">
        <v>2567</v>
      </c>
      <c r="B1726" s="102">
        <v>45565</v>
      </c>
      <c r="C1726" s="103" t="s">
        <v>2205</v>
      </c>
      <c r="D1726" s="104">
        <v>1</v>
      </c>
      <c r="E1726" s="103" t="s">
        <v>198</v>
      </c>
      <c r="F1726" s="103" t="s">
        <v>25</v>
      </c>
      <c r="G1726" s="103" t="s">
        <v>201</v>
      </c>
      <c r="H1726" s="103" t="s">
        <v>2267</v>
      </c>
      <c r="I1726" s="103" t="s">
        <v>141</v>
      </c>
      <c r="J1726" s="103" t="s">
        <v>143</v>
      </c>
      <c r="K1726" s="103" t="s">
        <v>144</v>
      </c>
      <c r="L1726" s="103" t="s">
        <v>145</v>
      </c>
      <c r="M1726" s="104">
        <v>12</v>
      </c>
      <c r="N1726" s="95">
        <v>9033109.8599999994</v>
      </c>
      <c r="O1726" s="95">
        <v>-9033109.8599999994</v>
      </c>
      <c r="P1726" s="95">
        <v>-9033109.8599999994</v>
      </c>
      <c r="Q1726" s="95">
        <v>-5886612.6200000001</v>
      </c>
      <c r="R1726" s="95">
        <v>3146497.24</v>
      </c>
      <c r="S1726" s="95">
        <v>-34.832934490625135</v>
      </c>
      <c r="T1726" s="103" t="s">
        <v>28</v>
      </c>
    </row>
    <row r="1727" spans="1:20" x14ac:dyDescent="0.55000000000000004">
      <c r="A1727" s="123">
        <v>2567</v>
      </c>
      <c r="B1727" s="102">
        <v>45565</v>
      </c>
      <c r="C1727" s="103" t="s">
        <v>2205</v>
      </c>
      <c r="D1727" s="104">
        <v>1</v>
      </c>
      <c r="E1727" s="103" t="s">
        <v>198</v>
      </c>
      <c r="F1727" s="103" t="s">
        <v>56</v>
      </c>
      <c r="G1727" s="103" t="s">
        <v>205</v>
      </c>
      <c r="H1727" s="103" t="s">
        <v>2253</v>
      </c>
      <c r="I1727" s="103" t="s">
        <v>32</v>
      </c>
      <c r="J1727" s="103" t="s">
        <v>32</v>
      </c>
      <c r="K1727" s="103" t="s">
        <v>76</v>
      </c>
      <c r="L1727" s="103" t="s">
        <v>77</v>
      </c>
      <c r="M1727" s="104">
        <v>12</v>
      </c>
      <c r="N1727" s="95">
        <v>55057423.390000001</v>
      </c>
      <c r="O1727" s="95">
        <v>60000000</v>
      </c>
      <c r="P1727" s="95">
        <v>60000000</v>
      </c>
      <c r="Q1727" s="95">
        <v>66100977.210000001</v>
      </c>
      <c r="R1727" s="95">
        <v>6100977.21</v>
      </c>
      <c r="S1727" s="95">
        <v>10.168295349999999</v>
      </c>
      <c r="T1727" s="103" t="s">
        <v>28</v>
      </c>
    </row>
    <row r="1728" spans="1:20" x14ac:dyDescent="0.55000000000000004">
      <c r="A1728" s="123">
        <v>2567</v>
      </c>
      <c r="B1728" s="102">
        <v>45565</v>
      </c>
      <c r="C1728" s="103" t="s">
        <v>2205</v>
      </c>
      <c r="D1728" s="104">
        <v>1</v>
      </c>
      <c r="E1728" s="103" t="s">
        <v>198</v>
      </c>
      <c r="F1728" s="103" t="s">
        <v>25</v>
      </c>
      <c r="G1728" s="103" t="s">
        <v>225</v>
      </c>
      <c r="H1728" s="103" t="s">
        <v>2254</v>
      </c>
      <c r="I1728" s="103" t="s">
        <v>32</v>
      </c>
      <c r="J1728" s="103" t="s">
        <v>32</v>
      </c>
      <c r="K1728" s="103" t="s">
        <v>76</v>
      </c>
      <c r="L1728" s="103" t="s">
        <v>77</v>
      </c>
      <c r="M1728" s="104">
        <v>12</v>
      </c>
      <c r="N1728" s="95">
        <v>821616.6</v>
      </c>
      <c r="O1728" s="95">
        <v>918912.14</v>
      </c>
      <c r="P1728" s="95">
        <v>918912.14</v>
      </c>
      <c r="Q1728" s="95">
        <v>848350.23</v>
      </c>
      <c r="R1728" s="95">
        <v>-70561.91</v>
      </c>
      <c r="S1728" s="95">
        <v>-7.6788527355836216</v>
      </c>
      <c r="T1728" s="103" t="s">
        <v>73</v>
      </c>
    </row>
    <row r="1729" spans="1:20" x14ac:dyDescent="0.55000000000000004">
      <c r="A1729" s="123">
        <v>2567</v>
      </c>
      <c r="B1729" s="102">
        <v>45565</v>
      </c>
      <c r="C1729" s="103" t="s">
        <v>2205</v>
      </c>
      <c r="D1729" s="104">
        <v>1</v>
      </c>
      <c r="E1729" s="103" t="s">
        <v>198</v>
      </c>
      <c r="F1729" s="103" t="s">
        <v>25</v>
      </c>
      <c r="G1729" s="103" t="s">
        <v>221</v>
      </c>
      <c r="H1729" s="103" t="s">
        <v>2255</v>
      </c>
      <c r="I1729" s="103" t="s">
        <v>32</v>
      </c>
      <c r="J1729" s="103" t="s">
        <v>32</v>
      </c>
      <c r="K1729" s="103" t="s">
        <v>76</v>
      </c>
      <c r="L1729" s="103" t="s">
        <v>77</v>
      </c>
      <c r="M1729" s="104">
        <v>12</v>
      </c>
      <c r="N1729" s="95">
        <v>1621839.63</v>
      </c>
      <c r="O1729" s="95">
        <v>1519391.85</v>
      </c>
      <c r="P1729" s="95">
        <v>1519391.85</v>
      </c>
      <c r="Q1729" s="95">
        <v>1259247.53</v>
      </c>
      <c r="R1729" s="95">
        <v>-260144.32</v>
      </c>
      <c r="S1729" s="95">
        <v>-17.121608227660296</v>
      </c>
      <c r="T1729" s="103" t="s">
        <v>73</v>
      </c>
    </row>
    <row r="1730" spans="1:20" x14ac:dyDescent="0.55000000000000004">
      <c r="A1730" s="123">
        <v>2567</v>
      </c>
      <c r="B1730" s="102">
        <v>45565</v>
      </c>
      <c r="C1730" s="103" t="s">
        <v>2205</v>
      </c>
      <c r="D1730" s="104">
        <v>1</v>
      </c>
      <c r="E1730" s="103" t="s">
        <v>198</v>
      </c>
      <c r="F1730" s="103" t="s">
        <v>25</v>
      </c>
      <c r="G1730" s="103" t="s">
        <v>217</v>
      </c>
      <c r="H1730" s="103" t="s">
        <v>2256</v>
      </c>
      <c r="I1730" s="103" t="s">
        <v>32</v>
      </c>
      <c r="J1730" s="103" t="s">
        <v>32</v>
      </c>
      <c r="K1730" s="103" t="s">
        <v>76</v>
      </c>
      <c r="L1730" s="103" t="s">
        <v>77</v>
      </c>
      <c r="M1730" s="104">
        <v>12</v>
      </c>
      <c r="N1730" s="95">
        <v>1764083.4</v>
      </c>
      <c r="O1730" s="95">
        <v>2279600</v>
      </c>
      <c r="P1730" s="95">
        <v>2279600</v>
      </c>
      <c r="Q1730" s="95">
        <v>1984065.1</v>
      </c>
      <c r="R1730" s="95">
        <v>-295534.90000000002</v>
      </c>
      <c r="S1730" s="95">
        <v>-12.96433146165994</v>
      </c>
      <c r="T1730" s="103" t="s">
        <v>73</v>
      </c>
    </row>
    <row r="1731" spans="1:20" x14ac:dyDescent="0.55000000000000004">
      <c r="A1731" s="123">
        <v>2567</v>
      </c>
      <c r="B1731" s="102">
        <v>45565</v>
      </c>
      <c r="C1731" s="103" t="s">
        <v>2205</v>
      </c>
      <c r="D1731" s="104">
        <v>1</v>
      </c>
      <c r="E1731" s="103" t="s">
        <v>198</v>
      </c>
      <c r="F1731" s="103" t="s">
        <v>25</v>
      </c>
      <c r="G1731" s="103" t="s">
        <v>213</v>
      </c>
      <c r="H1731" s="103" t="s">
        <v>2257</v>
      </c>
      <c r="I1731" s="103" t="s">
        <v>32</v>
      </c>
      <c r="J1731" s="103" t="s">
        <v>32</v>
      </c>
      <c r="K1731" s="103" t="s">
        <v>76</v>
      </c>
      <c r="L1731" s="103" t="s">
        <v>77</v>
      </c>
      <c r="M1731" s="104">
        <v>12</v>
      </c>
      <c r="N1731" s="95">
        <v>2745042.64</v>
      </c>
      <c r="O1731" s="95">
        <v>4399843.03</v>
      </c>
      <c r="P1731" s="95">
        <v>4399843.03</v>
      </c>
      <c r="Q1731" s="95">
        <v>2896992.58</v>
      </c>
      <c r="R1731" s="95">
        <v>-1502850.45</v>
      </c>
      <c r="S1731" s="95">
        <v>-34.156910593239964</v>
      </c>
      <c r="T1731" s="103" t="s">
        <v>73</v>
      </c>
    </row>
    <row r="1732" spans="1:20" x14ac:dyDescent="0.55000000000000004">
      <c r="A1732" s="123">
        <v>2567</v>
      </c>
      <c r="B1732" s="102">
        <v>45565</v>
      </c>
      <c r="C1732" s="103" t="s">
        <v>2205</v>
      </c>
      <c r="D1732" s="104">
        <v>1</v>
      </c>
      <c r="E1732" s="103" t="s">
        <v>198</v>
      </c>
      <c r="F1732" s="103" t="s">
        <v>25</v>
      </c>
      <c r="G1732" s="103" t="s">
        <v>211</v>
      </c>
      <c r="H1732" s="103" t="s">
        <v>2258</v>
      </c>
      <c r="I1732" s="103" t="s">
        <v>32</v>
      </c>
      <c r="J1732" s="103" t="s">
        <v>32</v>
      </c>
      <c r="K1732" s="103" t="s">
        <v>76</v>
      </c>
      <c r="L1732" s="103" t="s">
        <v>77</v>
      </c>
      <c r="M1732" s="104">
        <v>12</v>
      </c>
      <c r="N1732" s="95">
        <v>2656323.27</v>
      </c>
      <c r="O1732" s="95">
        <v>6086194.2599999998</v>
      </c>
      <c r="P1732" s="95">
        <v>6086194.2599999998</v>
      </c>
      <c r="Q1732" s="95">
        <v>4615368.37</v>
      </c>
      <c r="R1732" s="95">
        <v>-1470825.89</v>
      </c>
      <c r="S1732" s="95">
        <v>-24.166594544420605</v>
      </c>
      <c r="T1732" s="103" t="s">
        <v>73</v>
      </c>
    </row>
    <row r="1733" spans="1:20" x14ac:dyDescent="0.55000000000000004">
      <c r="A1733" s="123">
        <v>2567</v>
      </c>
      <c r="B1733" s="102">
        <v>45565</v>
      </c>
      <c r="C1733" s="103" t="s">
        <v>2205</v>
      </c>
      <c r="D1733" s="104">
        <v>1</v>
      </c>
      <c r="E1733" s="103" t="s">
        <v>198</v>
      </c>
      <c r="F1733" s="103" t="s">
        <v>25</v>
      </c>
      <c r="G1733" s="103" t="s">
        <v>207</v>
      </c>
      <c r="H1733" s="103" t="s">
        <v>2259</v>
      </c>
      <c r="I1733" s="103" t="s">
        <v>32</v>
      </c>
      <c r="J1733" s="103" t="s">
        <v>32</v>
      </c>
      <c r="K1733" s="103" t="s">
        <v>76</v>
      </c>
      <c r="L1733" s="103" t="s">
        <v>77</v>
      </c>
      <c r="M1733" s="104">
        <v>12</v>
      </c>
      <c r="N1733" s="95">
        <v>806901.45</v>
      </c>
      <c r="O1733" s="95">
        <v>1068479.95</v>
      </c>
      <c r="P1733" s="95">
        <v>1068479.95</v>
      </c>
      <c r="Q1733" s="95">
        <v>914568.52</v>
      </c>
      <c r="R1733" s="95">
        <v>-153911.43</v>
      </c>
      <c r="S1733" s="95">
        <v>-14.404709232026301</v>
      </c>
      <c r="T1733" s="103" t="s">
        <v>73</v>
      </c>
    </row>
    <row r="1734" spans="1:20" x14ac:dyDescent="0.55000000000000004">
      <c r="A1734" s="123">
        <v>2567</v>
      </c>
      <c r="B1734" s="102">
        <v>45565</v>
      </c>
      <c r="C1734" s="103" t="s">
        <v>2205</v>
      </c>
      <c r="D1734" s="104">
        <v>1</v>
      </c>
      <c r="E1734" s="103" t="s">
        <v>198</v>
      </c>
      <c r="F1734" s="103" t="s">
        <v>25</v>
      </c>
      <c r="G1734" s="103" t="s">
        <v>227</v>
      </c>
      <c r="H1734" s="103" t="s">
        <v>2260</v>
      </c>
      <c r="I1734" s="103" t="s">
        <v>32</v>
      </c>
      <c r="J1734" s="103" t="s">
        <v>32</v>
      </c>
      <c r="K1734" s="103" t="s">
        <v>76</v>
      </c>
      <c r="L1734" s="103" t="s">
        <v>77</v>
      </c>
      <c r="M1734" s="104">
        <v>12</v>
      </c>
      <c r="N1734" s="95">
        <v>1322926.04</v>
      </c>
      <c r="O1734" s="95">
        <v>1494000</v>
      </c>
      <c r="P1734" s="95">
        <v>1494000</v>
      </c>
      <c r="Q1734" s="95">
        <v>1437669.08</v>
      </c>
      <c r="R1734" s="95">
        <v>-56330.92</v>
      </c>
      <c r="S1734" s="95">
        <v>-3.7704765729585006</v>
      </c>
      <c r="T1734" s="103" t="s">
        <v>73</v>
      </c>
    </row>
    <row r="1735" spans="1:20" x14ac:dyDescent="0.55000000000000004">
      <c r="A1735" s="123">
        <v>2567</v>
      </c>
      <c r="B1735" s="102">
        <v>45565</v>
      </c>
      <c r="C1735" s="103" t="s">
        <v>2205</v>
      </c>
      <c r="D1735" s="104">
        <v>1</v>
      </c>
      <c r="E1735" s="103" t="s">
        <v>198</v>
      </c>
      <c r="F1735" s="103" t="s">
        <v>25</v>
      </c>
      <c r="G1735" s="103" t="s">
        <v>223</v>
      </c>
      <c r="H1735" s="103" t="s">
        <v>2261</v>
      </c>
      <c r="I1735" s="103" t="s">
        <v>32</v>
      </c>
      <c r="J1735" s="103" t="s">
        <v>32</v>
      </c>
      <c r="K1735" s="103" t="s">
        <v>76</v>
      </c>
      <c r="L1735" s="103" t="s">
        <v>77</v>
      </c>
      <c r="M1735" s="104">
        <v>12</v>
      </c>
      <c r="N1735" s="95">
        <v>733321.69</v>
      </c>
      <c r="O1735" s="95">
        <v>559500</v>
      </c>
      <c r="P1735" s="95">
        <v>559500</v>
      </c>
      <c r="Q1735" s="95">
        <v>796083.76</v>
      </c>
      <c r="R1735" s="95">
        <v>236583.76</v>
      </c>
      <c r="S1735" s="95">
        <v>42.284854334226992</v>
      </c>
      <c r="T1735" s="103" t="s">
        <v>28</v>
      </c>
    </row>
    <row r="1736" spans="1:20" x14ac:dyDescent="0.55000000000000004">
      <c r="A1736" s="123">
        <v>2567</v>
      </c>
      <c r="B1736" s="102">
        <v>45565</v>
      </c>
      <c r="C1736" s="103" t="s">
        <v>2205</v>
      </c>
      <c r="D1736" s="104">
        <v>1</v>
      </c>
      <c r="E1736" s="103" t="s">
        <v>198</v>
      </c>
      <c r="F1736" s="103" t="s">
        <v>25</v>
      </c>
      <c r="G1736" s="103" t="s">
        <v>209</v>
      </c>
      <c r="H1736" s="103" t="s">
        <v>2262</v>
      </c>
      <c r="I1736" s="103" t="s">
        <v>32</v>
      </c>
      <c r="J1736" s="103" t="s">
        <v>32</v>
      </c>
      <c r="K1736" s="103" t="s">
        <v>76</v>
      </c>
      <c r="L1736" s="103" t="s">
        <v>77</v>
      </c>
      <c r="M1736" s="104">
        <v>12</v>
      </c>
      <c r="N1736" s="95">
        <v>910065.75</v>
      </c>
      <c r="O1736" s="95">
        <v>1020000</v>
      </c>
      <c r="P1736" s="95">
        <v>1020000</v>
      </c>
      <c r="Q1736" s="95">
        <v>1134160.69</v>
      </c>
      <c r="R1736" s="95">
        <v>114160.69</v>
      </c>
      <c r="S1736" s="95">
        <v>11.192224509803921</v>
      </c>
      <c r="T1736" s="103" t="s">
        <v>28</v>
      </c>
    </row>
    <row r="1737" spans="1:20" x14ac:dyDescent="0.55000000000000004">
      <c r="A1737" s="123">
        <v>2567</v>
      </c>
      <c r="B1737" s="102">
        <v>45565</v>
      </c>
      <c r="C1737" s="103" t="s">
        <v>2205</v>
      </c>
      <c r="D1737" s="104">
        <v>1</v>
      </c>
      <c r="E1737" s="103" t="s">
        <v>198</v>
      </c>
      <c r="F1737" s="103" t="s">
        <v>25</v>
      </c>
      <c r="G1737" s="103" t="s">
        <v>219</v>
      </c>
      <c r="H1737" s="103" t="s">
        <v>2263</v>
      </c>
      <c r="I1737" s="103" t="s">
        <v>32</v>
      </c>
      <c r="J1737" s="103" t="s">
        <v>32</v>
      </c>
      <c r="K1737" s="103" t="s">
        <v>76</v>
      </c>
      <c r="L1737" s="103" t="s">
        <v>77</v>
      </c>
      <c r="M1737" s="104">
        <v>12</v>
      </c>
      <c r="N1737" s="95">
        <v>255609</v>
      </c>
      <c r="O1737" s="95">
        <v>381000</v>
      </c>
      <c r="P1737" s="95">
        <v>381000</v>
      </c>
      <c r="Q1737" s="95">
        <v>371895.44999999995</v>
      </c>
      <c r="R1737" s="95">
        <v>-9104.5499999999993</v>
      </c>
      <c r="S1737" s="95">
        <v>-2.3896456692913386</v>
      </c>
      <c r="T1737" s="103" t="s">
        <v>73</v>
      </c>
    </row>
    <row r="1738" spans="1:20" x14ac:dyDescent="0.55000000000000004">
      <c r="A1738" s="123">
        <v>2567</v>
      </c>
      <c r="B1738" s="102">
        <v>45565</v>
      </c>
      <c r="C1738" s="103" t="s">
        <v>2205</v>
      </c>
      <c r="D1738" s="104">
        <v>1</v>
      </c>
      <c r="E1738" s="103" t="s">
        <v>198</v>
      </c>
      <c r="F1738" s="103" t="s">
        <v>25</v>
      </c>
      <c r="G1738" s="103" t="s">
        <v>215</v>
      </c>
      <c r="H1738" s="103" t="s">
        <v>2264</v>
      </c>
      <c r="I1738" s="103" t="s">
        <v>32</v>
      </c>
      <c r="J1738" s="103" t="s">
        <v>32</v>
      </c>
      <c r="K1738" s="103" t="s">
        <v>76</v>
      </c>
      <c r="L1738" s="103" t="s">
        <v>77</v>
      </c>
      <c r="M1738" s="104">
        <v>12</v>
      </c>
      <c r="N1738" s="95">
        <v>1157879.07</v>
      </c>
      <c r="O1738" s="95">
        <v>1309300</v>
      </c>
      <c r="P1738" s="95">
        <v>1309300</v>
      </c>
      <c r="Q1738" s="95">
        <v>1230031.1100000001</v>
      </c>
      <c r="R1738" s="95">
        <v>-79268.89</v>
      </c>
      <c r="S1738" s="95">
        <v>-6.0542954250362797</v>
      </c>
      <c r="T1738" s="103" t="s">
        <v>73</v>
      </c>
    </row>
    <row r="1739" spans="1:20" x14ac:dyDescent="0.55000000000000004">
      <c r="A1739" s="123">
        <v>2567</v>
      </c>
      <c r="B1739" s="102">
        <v>45565</v>
      </c>
      <c r="C1739" s="103" t="s">
        <v>2205</v>
      </c>
      <c r="D1739" s="104">
        <v>1</v>
      </c>
      <c r="E1739" s="103" t="s">
        <v>198</v>
      </c>
      <c r="F1739" s="103" t="s">
        <v>25</v>
      </c>
      <c r="G1739" s="103" t="s">
        <v>199</v>
      </c>
      <c r="H1739" s="103" t="s">
        <v>2265</v>
      </c>
      <c r="I1739" s="103" t="s">
        <v>32</v>
      </c>
      <c r="J1739" s="103" t="s">
        <v>32</v>
      </c>
      <c r="K1739" s="103" t="s">
        <v>76</v>
      </c>
      <c r="L1739" s="103" t="s">
        <v>77</v>
      </c>
      <c r="M1739" s="104">
        <v>12</v>
      </c>
      <c r="N1739" s="95">
        <v>10462502.84</v>
      </c>
      <c r="O1739" s="95">
        <v>12900000</v>
      </c>
      <c r="P1739" s="95">
        <v>12900000</v>
      </c>
      <c r="Q1739" s="95">
        <v>14697249.100000001</v>
      </c>
      <c r="R1739" s="95">
        <v>1797249.1</v>
      </c>
      <c r="S1739" s="95">
        <v>13.932163565891473</v>
      </c>
      <c r="T1739" s="103" t="s">
        <v>28</v>
      </c>
    </row>
    <row r="1740" spans="1:20" x14ac:dyDescent="0.55000000000000004">
      <c r="A1740" s="123">
        <v>2567</v>
      </c>
      <c r="B1740" s="102">
        <v>45565</v>
      </c>
      <c r="C1740" s="103" t="s">
        <v>2205</v>
      </c>
      <c r="D1740" s="104">
        <v>1</v>
      </c>
      <c r="E1740" s="103" t="s">
        <v>198</v>
      </c>
      <c r="F1740" s="103" t="s">
        <v>25</v>
      </c>
      <c r="G1740" s="103" t="s">
        <v>203</v>
      </c>
      <c r="H1740" s="103" t="s">
        <v>2266</v>
      </c>
      <c r="I1740" s="103" t="s">
        <v>32</v>
      </c>
      <c r="J1740" s="103" t="s">
        <v>32</v>
      </c>
      <c r="K1740" s="103" t="s">
        <v>76</v>
      </c>
      <c r="L1740" s="103" t="s">
        <v>77</v>
      </c>
      <c r="M1740" s="104">
        <v>12</v>
      </c>
      <c r="N1740" s="95">
        <v>81286.600000000006</v>
      </c>
      <c r="O1740" s="95">
        <v>75200</v>
      </c>
      <c r="P1740" s="95">
        <v>75200</v>
      </c>
      <c r="Q1740" s="95">
        <v>141925.06</v>
      </c>
      <c r="R1740" s="95">
        <v>66725.06</v>
      </c>
      <c r="S1740" s="96">
        <v>88.730132978723404</v>
      </c>
      <c r="T1740" s="103" t="s">
        <v>28</v>
      </c>
    </row>
    <row r="1741" spans="1:20" x14ac:dyDescent="0.55000000000000004">
      <c r="A1741" s="123">
        <v>2567</v>
      </c>
      <c r="B1741" s="102">
        <v>45565</v>
      </c>
      <c r="C1741" s="103" t="s">
        <v>2205</v>
      </c>
      <c r="D1741" s="104">
        <v>1</v>
      </c>
      <c r="E1741" s="103" t="s">
        <v>198</v>
      </c>
      <c r="F1741" s="103" t="s">
        <v>25</v>
      </c>
      <c r="G1741" s="103" t="s">
        <v>201</v>
      </c>
      <c r="H1741" s="103" t="s">
        <v>2267</v>
      </c>
      <c r="I1741" s="103" t="s">
        <v>32</v>
      </c>
      <c r="J1741" s="103" t="s">
        <v>32</v>
      </c>
      <c r="K1741" s="103" t="s">
        <v>76</v>
      </c>
      <c r="L1741" s="103" t="s">
        <v>77</v>
      </c>
      <c r="M1741" s="104">
        <v>12</v>
      </c>
      <c r="N1741" s="95">
        <v>1082510.3999999999</v>
      </c>
      <c r="O1741" s="95">
        <v>1400000</v>
      </c>
      <c r="P1741" s="95">
        <v>1400000</v>
      </c>
      <c r="Q1741" s="95">
        <v>1197775.5</v>
      </c>
      <c r="R1741" s="95">
        <v>-202224.5</v>
      </c>
      <c r="S1741" s="95">
        <v>-14.444607142857143</v>
      </c>
      <c r="T1741" s="103" t="s">
        <v>73</v>
      </c>
    </row>
    <row r="1742" spans="1:20" x14ac:dyDescent="0.55000000000000004">
      <c r="A1742" s="123">
        <v>2567</v>
      </c>
      <c r="B1742" s="105">
        <v>45565</v>
      </c>
      <c r="C1742" s="106" t="s">
        <v>2205</v>
      </c>
      <c r="D1742" s="107">
        <v>1</v>
      </c>
      <c r="E1742" s="106" t="s">
        <v>229</v>
      </c>
      <c r="F1742" s="106" t="s">
        <v>56</v>
      </c>
      <c r="G1742" s="106" t="s">
        <v>234</v>
      </c>
      <c r="H1742" s="106" t="s">
        <v>2268</v>
      </c>
      <c r="I1742" s="106" t="s">
        <v>32</v>
      </c>
      <c r="J1742" s="106" t="s">
        <v>32</v>
      </c>
      <c r="K1742" s="106" t="s">
        <v>26</v>
      </c>
      <c r="L1742" s="106" t="s">
        <v>27</v>
      </c>
      <c r="M1742" s="107">
        <v>12</v>
      </c>
      <c r="N1742" s="95">
        <v>285717910.26999998</v>
      </c>
      <c r="O1742" s="95">
        <v>415084601.62</v>
      </c>
      <c r="P1742" s="95">
        <v>415084601.62</v>
      </c>
      <c r="Q1742" s="95">
        <v>337258846.20999998</v>
      </c>
      <c r="R1742" s="95">
        <v>-77825755.409999996</v>
      </c>
      <c r="S1742" s="95">
        <v>-18.74937184040559</v>
      </c>
      <c r="T1742" s="106" t="s">
        <v>73</v>
      </c>
    </row>
    <row r="1743" spans="1:20" x14ac:dyDescent="0.55000000000000004">
      <c r="A1743" s="123">
        <v>2567</v>
      </c>
      <c r="B1743" s="105">
        <v>45565</v>
      </c>
      <c r="C1743" s="106" t="s">
        <v>2205</v>
      </c>
      <c r="D1743" s="107">
        <v>1</v>
      </c>
      <c r="E1743" s="106" t="s">
        <v>229</v>
      </c>
      <c r="F1743" s="106" t="s">
        <v>56</v>
      </c>
      <c r="G1743" s="106" t="s">
        <v>236</v>
      </c>
      <c r="H1743" s="106" t="s">
        <v>2269</v>
      </c>
      <c r="I1743" s="106" t="s">
        <v>32</v>
      </c>
      <c r="J1743" s="106" t="s">
        <v>32</v>
      </c>
      <c r="K1743" s="106" t="s">
        <v>26</v>
      </c>
      <c r="L1743" s="106" t="s">
        <v>27</v>
      </c>
      <c r="M1743" s="107">
        <v>12</v>
      </c>
      <c r="N1743" s="95">
        <v>187095738.22</v>
      </c>
      <c r="O1743" s="95">
        <v>252500802.18000001</v>
      </c>
      <c r="P1743" s="95">
        <v>252500802.18000001</v>
      </c>
      <c r="Q1743" s="95">
        <v>243209868.25000006</v>
      </c>
      <c r="R1743" s="95">
        <v>-9290933.9299999997</v>
      </c>
      <c r="S1743" s="95">
        <v>-3.6795661042600498</v>
      </c>
      <c r="T1743" s="106" t="s">
        <v>73</v>
      </c>
    </row>
    <row r="1744" spans="1:20" x14ac:dyDescent="0.55000000000000004">
      <c r="A1744" s="123">
        <v>2567</v>
      </c>
      <c r="B1744" s="105">
        <v>45565</v>
      </c>
      <c r="C1744" s="106" t="s">
        <v>2205</v>
      </c>
      <c r="D1744" s="107">
        <v>1</v>
      </c>
      <c r="E1744" s="106" t="s">
        <v>229</v>
      </c>
      <c r="F1744" s="106" t="s">
        <v>25</v>
      </c>
      <c r="G1744" s="106" t="s">
        <v>238</v>
      </c>
      <c r="H1744" s="106" t="s">
        <v>2270</v>
      </c>
      <c r="I1744" s="106" t="s">
        <v>32</v>
      </c>
      <c r="J1744" s="106" t="s">
        <v>32</v>
      </c>
      <c r="K1744" s="106" t="s">
        <v>26</v>
      </c>
      <c r="L1744" s="106" t="s">
        <v>27</v>
      </c>
      <c r="M1744" s="107">
        <v>12</v>
      </c>
      <c r="N1744" s="95">
        <v>60768232.770000003</v>
      </c>
      <c r="O1744" s="95">
        <v>64756537.759999998</v>
      </c>
      <c r="P1744" s="95">
        <v>64756537.759999998</v>
      </c>
      <c r="Q1744" s="95">
        <v>66887915.200000003</v>
      </c>
      <c r="R1744" s="95">
        <v>2131377.44</v>
      </c>
      <c r="S1744" s="95">
        <v>3.291370282795675</v>
      </c>
      <c r="T1744" s="106" t="s">
        <v>28</v>
      </c>
    </row>
    <row r="1745" spans="1:20" x14ac:dyDescent="0.55000000000000004">
      <c r="A1745" s="123">
        <v>2567</v>
      </c>
      <c r="B1745" s="105">
        <v>45565</v>
      </c>
      <c r="C1745" s="106" t="s">
        <v>2205</v>
      </c>
      <c r="D1745" s="107">
        <v>1</v>
      </c>
      <c r="E1745" s="106" t="s">
        <v>229</v>
      </c>
      <c r="F1745" s="106" t="s">
        <v>25</v>
      </c>
      <c r="G1745" s="106" t="s">
        <v>240</v>
      </c>
      <c r="H1745" s="106" t="s">
        <v>2271</v>
      </c>
      <c r="I1745" s="106" t="s">
        <v>32</v>
      </c>
      <c r="J1745" s="106" t="s">
        <v>32</v>
      </c>
      <c r="K1745" s="106" t="s">
        <v>26</v>
      </c>
      <c r="L1745" s="106" t="s">
        <v>27</v>
      </c>
      <c r="M1745" s="107">
        <v>12</v>
      </c>
      <c r="N1745" s="95">
        <v>25367463.809999999</v>
      </c>
      <c r="O1745" s="95">
        <v>26665673.879999999</v>
      </c>
      <c r="P1745" s="95">
        <v>26665673.879999999</v>
      </c>
      <c r="Q1745" s="95">
        <v>26823723.580000009</v>
      </c>
      <c r="R1745" s="95">
        <v>158049.70000000001</v>
      </c>
      <c r="S1745" s="95">
        <v>0.59270844123891309</v>
      </c>
      <c r="T1745" s="106" t="s">
        <v>28</v>
      </c>
    </row>
    <row r="1746" spans="1:20" x14ac:dyDescent="0.55000000000000004">
      <c r="A1746" s="123">
        <v>2567</v>
      </c>
      <c r="B1746" s="105">
        <v>45565</v>
      </c>
      <c r="C1746" s="106" t="s">
        <v>2205</v>
      </c>
      <c r="D1746" s="107">
        <v>1</v>
      </c>
      <c r="E1746" s="106" t="s">
        <v>229</v>
      </c>
      <c r="F1746" s="106" t="s">
        <v>25</v>
      </c>
      <c r="G1746" s="106" t="s">
        <v>242</v>
      </c>
      <c r="H1746" s="106" t="s">
        <v>2272</v>
      </c>
      <c r="I1746" s="106" t="s">
        <v>32</v>
      </c>
      <c r="J1746" s="106" t="s">
        <v>32</v>
      </c>
      <c r="K1746" s="106" t="s">
        <v>26</v>
      </c>
      <c r="L1746" s="106" t="s">
        <v>27</v>
      </c>
      <c r="M1746" s="107">
        <v>12</v>
      </c>
      <c r="N1746" s="95">
        <v>69041488.079999998</v>
      </c>
      <c r="O1746" s="95">
        <v>82321141.969999999</v>
      </c>
      <c r="P1746" s="95">
        <v>82321141.969999999</v>
      </c>
      <c r="Q1746" s="95">
        <v>79633604.360000014</v>
      </c>
      <c r="R1746" s="95">
        <v>-2687537.61</v>
      </c>
      <c r="S1746" s="95">
        <v>-3.2646991352226502</v>
      </c>
      <c r="T1746" s="106" t="s">
        <v>73</v>
      </c>
    </row>
    <row r="1747" spans="1:20" x14ac:dyDescent="0.55000000000000004">
      <c r="A1747" s="123">
        <v>2567</v>
      </c>
      <c r="B1747" s="105">
        <v>45565</v>
      </c>
      <c r="C1747" s="106" t="s">
        <v>2205</v>
      </c>
      <c r="D1747" s="107">
        <v>1</v>
      </c>
      <c r="E1747" s="106" t="s">
        <v>229</v>
      </c>
      <c r="F1747" s="106" t="s">
        <v>25</v>
      </c>
      <c r="G1747" s="106" t="s">
        <v>244</v>
      </c>
      <c r="H1747" s="106" t="s">
        <v>2273</v>
      </c>
      <c r="I1747" s="106" t="s">
        <v>32</v>
      </c>
      <c r="J1747" s="106" t="s">
        <v>32</v>
      </c>
      <c r="K1747" s="106" t="s">
        <v>26</v>
      </c>
      <c r="L1747" s="106" t="s">
        <v>27</v>
      </c>
      <c r="M1747" s="107">
        <v>12</v>
      </c>
      <c r="N1747" s="95">
        <v>73247097.5</v>
      </c>
      <c r="O1747" s="95">
        <v>81484399</v>
      </c>
      <c r="P1747" s="95">
        <v>81484399</v>
      </c>
      <c r="Q1747" s="95">
        <v>79348964.069999993</v>
      </c>
      <c r="R1747" s="95">
        <v>-2135434.9300000002</v>
      </c>
      <c r="S1747" s="95">
        <v>-2.6206672150824848</v>
      </c>
      <c r="T1747" s="106" t="s">
        <v>73</v>
      </c>
    </row>
    <row r="1748" spans="1:20" x14ac:dyDescent="0.55000000000000004">
      <c r="A1748" s="123">
        <v>2567</v>
      </c>
      <c r="B1748" s="105">
        <v>45565</v>
      </c>
      <c r="C1748" s="106" t="s">
        <v>2205</v>
      </c>
      <c r="D1748" s="107">
        <v>1</v>
      </c>
      <c r="E1748" s="106" t="s">
        <v>229</v>
      </c>
      <c r="F1748" s="106" t="s">
        <v>25</v>
      </c>
      <c r="G1748" s="106" t="s">
        <v>246</v>
      </c>
      <c r="H1748" s="106" t="s">
        <v>2274</v>
      </c>
      <c r="I1748" s="106" t="s">
        <v>32</v>
      </c>
      <c r="J1748" s="106" t="s">
        <v>32</v>
      </c>
      <c r="K1748" s="106" t="s">
        <v>26</v>
      </c>
      <c r="L1748" s="106" t="s">
        <v>27</v>
      </c>
      <c r="M1748" s="107">
        <v>12</v>
      </c>
      <c r="N1748" s="95">
        <v>31393130.07</v>
      </c>
      <c r="O1748" s="95">
        <v>35229438.57</v>
      </c>
      <c r="P1748" s="95">
        <v>35229438.57</v>
      </c>
      <c r="Q1748" s="95">
        <v>37405082.890000023</v>
      </c>
      <c r="R1748" s="95">
        <v>2175644.3199999998</v>
      </c>
      <c r="S1748" s="95">
        <v>6.1756428950096671</v>
      </c>
      <c r="T1748" s="106" t="s">
        <v>28</v>
      </c>
    </row>
    <row r="1749" spans="1:20" x14ac:dyDescent="0.55000000000000004">
      <c r="A1749" s="123">
        <v>2567</v>
      </c>
      <c r="B1749" s="105">
        <v>45565</v>
      </c>
      <c r="C1749" s="106" t="s">
        <v>2205</v>
      </c>
      <c r="D1749" s="107">
        <v>1</v>
      </c>
      <c r="E1749" s="106" t="s">
        <v>229</v>
      </c>
      <c r="F1749" s="106" t="s">
        <v>25</v>
      </c>
      <c r="G1749" s="106" t="s">
        <v>230</v>
      </c>
      <c r="H1749" s="106" t="s">
        <v>2275</v>
      </c>
      <c r="I1749" s="106" t="s">
        <v>32</v>
      </c>
      <c r="J1749" s="106" t="s">
        <v>32</v>
      </c>
      <c r="K1749" s="106" t="s">
        <v>26</v>
      </c>
      <c r="L1749" s="106" t="s">
        <v>27</v>
      </c>
      <c r="M1749" s="107">
        <v>12</v>
      </c>
      <c r="N1749" s="95">
        <v>28306301.18</v>
      </c>
      <c r="O1749" s="95">
        <v>26107039.370000001</v>
      </c>
      <c r="P1749" s="95">
        <v>26107039.370000001</v>
      </c>
      <c r="Q1749" s="95">
        <v>28277932.509999998</v>
      </c>
      <c r="R1749" s="95">
        <v>2170893.14</v>
      </c>
      <c r="S1749" s="95">
        <v>8.315355522444289</v>
      </c>
      <c r="T1749" s="106" t="s">
        <v>28</v>
      </c>
    </row>
    <row r="1750" spans="1:20" x14ac:dyDescent="0.55000000000000004">
      <c r="A1750" s="123">
        <v>2567</v>
      </c>
      <c r="B1750" s="105">
        <v>45565</v>
      </c>
      <c r="C1750" s="106" t="s">
        <v>2205</v>
      </c>
      <c r="D1750" s="107">
        <v>1</v>
      </c>
      <c r="E1750" s="106" t="s">
        <v>229</v>
      </c>
      <c r="F1750" s="106" t="s">
        <v>25</v>
      </c>
      <c r="G1750" s="106" t="s">
        <v>232</v>
      </c>
      <c r="H1750" s="106" t="s">
        <v>2276</v>
      </c>
      <c r="I1750" s="106" t="s">
        <v>32</v>
      </c>
      <c r="J1750" s="106" t="s">
        <v>32</v>
      </c>
      <c r="K1750" s="106" t="s">
        <v>26</v>
      </c>
      <c r="L1750" s="106" t="s">
        <v>27</v>
      </c>
      <c r="M1750" s="107">
        <v>12</v>
      </c>
      <c r="N1750" s="95">
        <v>18035998.34</v>
      </c>
      <c r="O1750" s="95">
        <v>19495779</v>
      </c>
      <c r="P1750" s="95">
        <v>19495779</v>
      </c>
      <c r="Q1750" s="95">
        <v>14418806.690000001</v>
      </c>
      <c r="R1750" s="95">
        <v>-5076972.3099999996</v>
      </c>
      <c r="S1750" s="95">
        <v>-26.041392395759104</v>
      </c>
      <c r="T1750" s="106" t="s">
        <v>73</v>
      </c>
    </row>
    <row r="1751" spans="1:20" x14ac:dyDescent="0.55000000000000004">
      <c r="A1751" s="123">
        <v>2567</v>
      </c>
      <c r="B1751" s="105">
        <v>45565</v>
      </c>
      <c r="C1751" s="106" t="s">
        <v>2205</v>
      </c>
      <c r="D1751" s="107">
        <v>1</v>
      </c>
      <c r="E1751" s="106" t="s">
        <v>229</v>
      </c>
      <c r="F1751" s="106" t="s">
        <v>56</v>
      </c>
      <c r="G1751" s="106" t="s">
        <v>234</v>
      </c>
      <c r="H1751" s="106" t="s">
        <v>2268</v>
      </c>
      <c r="I1751" s="106" t="s">
        <v>32</v>
      </c>
      <c r="J1751" s="106" t="s">
        <v>32</v>
      </c>
      <c r="K1751" s="106" t="s">
        <v>71</v>
      </c>
      <c r="L1751" s="106" t="s">
        <v>72</v>
      </c>
      <c r="M1751" s="107">
        <v>12</v>
      </c>
      <c r="N1751" s="95">
        <v>902364</v>
      </c>
      <c r="O1751" s="95">
        <v>1399133.33</v>
      </c>
      <c r="P1751" s="95">
        <v>1399133.33</v>
      </c>
      <c r="Q1751" s="95">
        <v>1323889</v>
      </c>
      <c r="R1751" s="95">
        <v>-75244.33</v>
      </c>
      <c r="S1751" s="95">
        <v>-5.3779242039784734</v>
      </c>
      <c r="T1751" s="106" t="s">
        <v>73</v>
      </c>
    </row>
    <row r="1752" spans="1:20" x14ac:dyDescent="0.55000000000000004">
      <c r="A1752" s="123">
        <v>2567</v>
      </c>
      <c r="B1752" s="105">
        <v>45565</v>
      </c>
      <c r="C1752" s="106" t="s">
        <v>2205</v>
      </c>
      <c r="D1752" s="107">
        <v>1</v>
      </c>
      <c r="E1752" s="106" t="s">
        <v>229</v>
      </c>
      <c r="F1752" s="106" t="s">
        <v>56</v>
      </c>
      <c r="G1752" s="106" t="s">
        <v>236</v>
      </c>
      <c r="H1752" s="106" t="s">
        <v>2269</v>
      </c>
      <c r="I1752" s="106" t="s">
        <v>32</v>
      </c>
      <c r="J1752" s="106" t="s">
        <v>32</v>
      </c>
      <c r="K1752" s="106" t="s">
        <v>71</v>
      </c>
      <c r="L1752" s="106" t="s">
        <v>72</v>
      </c>
      <c r="M1752" s="107">
        <v>12</v>
      </c>
      <c r="N1752" s="95">
        <v>9900</v>
      </c>
      <c r="O1752" s="95">
        <v>323533.33</v>
      </c>
      <c r="P1752" s="95">
        <v>323533.33</v>
      </c>
      <c r="Q1752" s="95">
        <v>655700</v>
      </c>
      <c r="R1752" s="95">
        <v>332166.67</v>
      </c>
      <c r="S1752" s="95">
        <v>102.66845459167992</v>
      </c>
      <c r="T1752" s="106" t="s">
        <v>28</v>
      </c>
    </row>
    <row r="1753" spans="1:20" x14ac:dyDescent="0.55000000000000004">
      <c r="A1753" s="123">
        <v>2567</v>
      </c>
      <c r="B1753" s="105">
        <v>45565</v>
      </c>
      <c r="C1753" s="106" t="s">
        <v>2205</v>
      </c>
      <c r="D1753" s="107">
        <v>1</v>
      </c>
      <c r="E1753" s="106" t="s">
        <v>229</v>
      </c>
      <c r="F1753" s="106" t="s">
        <v>25</v>
      </c>
      <c r="G1753" s="106" t="s">
        <v>238</v>
      </c>
      <c r="H1753" s="106" t="s">
        <v>2270</v>
      </c>
      <c r="I1753" s="106" t="s">
        <v>32</v>
      </c>
      <c r="J1753" s="106" t="s">
        <v>32</v>
      </c>
      <c r="K1753" s="106" t="s">
        <v>71</v>
      </c>
      <c r="L1753" s="106" t="s">
        <v>72</v>
      </c>
      <c r="M1753" s="107">
        <v>12</v>
      </c>
      <c r="N1753" s="95">
        <v>48120</v>
      </c>
      <c r="O1753" s="95">
        <v>200000</v>
      </c>
      <c r="P1753" s="95">
        <v>200000</v>
      </c>
      <c r="Q1753" s="95">
        <v>152900</v>
      </c>
      <c r="R1753" s="95">
        <v>-47100</v>
      </c>
      <c r="S1753" s="95">
        <v>-23.55</v>
      </c>
      <c r="T1753" s="106" t="s">
        <v>73</v>
      </c>
    </row>
    <row r="1754" spans="1:20" x14ac:dyDescent="0.55000000000000004">
      <c r="A1754" s="123">
        <v>2567</v>
      </c>
      <c r="B1754" s="105">
        <v>45565</v>
      </c>
      <c r="C1754" s="106" t="s">
        <v>2205</v>
      </c>
      <c r="D1754" s="107">
        <v>1</v>
      </c>
      <c r="E1754" s="106" t="s">
        <v>229</v>
      </c>
      <c r="F1754" s="106" t="s">
        <v>25</v>
      </c>
      <c r="G1754" s="106" t="s">
        <v>240</v>
      </c>
      <c r="H1754" s="106" t="s">
        <v>2271</v>
      </c>
      <c r="I1754" s="106" t="s">
        <v>32</v>
      </c>
      <c r="J1754" s="106" t="s">
        <v>32</v>
      </c>
      <c r="K1754" s="106" t="s">
        <v>71</v>
      </c>
      <c r="L1754" s="106" t="s">
        <v>72</v>
      </c>
      <c r="M1754" s="107">
        <v>12</v>
      </c>
      <c r="N1754" s="95">
        <v>265200</v>
      </c>
      <c r="O1754" s="95">
        <v>250000</v>
      </c>
      <c r="P1754" s="95">
        <v>250000</v>
      </c>
      <c r="Q1754" s="95">
        <v>185900</v>
      </c>
      <c r="R1754" s="95">
        <v>-64100</v>
      </c>
      <c r="S1754" s="96">
        <v>-25.64</v>
      </c>
      <c r="T1754" s="106" t="s">
        <v>73</v>
      </c>
    </row>
    <row r="1755" spans="1:20" x14ac:dyDescent="0.55000000000000004">
      <c r="A1755" s="123">
        <v>2567</v>
      </c>
      <c r="B1755" s="105">
        <v>45565</v>
      </c>
      <c r="C1755" s="106" t="s">
        <v>2205</v>
      </c>
      <c r="D1755" s="107">
        <v>1</v>
      </c>
      <c r="E1755" s="106" t="s">
        <v>229</v>
      </c>
      <c r="F1755" s="106" t="s">
        <v>25</v>
      </c>
      <c r="G1755" s="106" t="s">
        <v>242</v>
      </c>
      <c r="H1755" s="106" t="s">
        <v>2272</v>
      </c>
      <c r="I1755" s="106" t="s">
        <v>32</v>
      </c>
      <c r="J1755" s="106" t="s">
        <v>32</v>
      </c>
      <c r="K1755" s="106" t="s">
        <v>71</v>
      </c>
      <c r="L1755" s="106" t="s">
        <v>72</v>
      </c>
      <c r="M1755" s="107">
        <v>12</v>
      </c>
      <c r="N1755" s="95">
        <v>6180</v>
      </c>
      <c r="O1755" s="95">
        <v>68000</v>
      </c>
      <c r="P1755" s="95">
        <v>68000</v>
      </c>
      <c r="Q1755" s="95">
        <v>61850</v>
      </c>
      <c r="R1755" s="95">
        <v>-6150</v>
      </c>
      <c r="S1755" s="95">
        <v>-9.0441176470588225</v>
      </c>
      <c r="T1755" s="106" t="s">
        <v>73</v>
      </c>
    </row>
    <row r="1756" spans="1:20" x14ac:dyDescent="0.55000000000000004">
      <c r="A1756" s="123">
        <v>2567</v>
      </c>
      <c r="B1756" s="105">
        <v>45565</v>
      </c>
      <c r="C1756" s="106" t="s">
        <v>2205</v>
      </c>
      <c r="D1756" s="107">
        <v>1</v>
      </c>
      <c r="E1756" s="106" t="s">
        <v>229</v>
      </c>
      <c r="F1756" s="106" t="s">
        <v>25</v>
      </c>
      <c r="G1756" s="106" t="s">
        <v>244</v>
      </c>
      <c r="H1756" s="106" t="s">
        <v>2273</v>
      </c>
      <c r="I1756" s="106" t="s">
        <v>32</v>
      </c>
      <c r="J1756" s="106" t="s">
        <v>32</v>
      </c>
      <c r="K1756" s="106" t="s">
        <v>71</v>
      </c>
      <c r="L1756" s="106" t="s">
        <v>72</v>
      </c>
      <c r="M1756" s="107">
        <v>12</v>
      </c>
      <c r="N1756" s="95">
        <v>32940</v>
      </c>
      <c r="O1756" s="95">
        <v>120000</v>
      </c>
      <c r="P1756" s="95">
        <v>120000</v>
      </c>
      <c r="Q1756" s="95">
        <v>128200</v>
      </c>
      <c r="R1756" s="95">
        <v>8200</v>
      </c>
      <c r="S1756" s="95">
        <v>6.8333333333333339</v>
      </c>
      <c r="T1756" s="106" t="s">
        <v>28</v>
      </c>
    </row>
    <row r="1757" spans="1:20" x14ac:dyDescent="0.55000000000000004">
      <c r="A1757" s="123">
        <v>2567</v>
      </c>
      <c r="B1757" s="105">
        <v>45565</v>
      </c>
      <c r="C1757" s="106" t="s">
        <v>2205</v>
      </c>
      <c r="D1757" s="107">
        <v>1</v>
      </c>
      <c r="E1757" s="106" t="s">
        <v>229</v>
      </c>
      <c r="F1757" s="106" t="s">
        <v>25</v>
      </c>
      <c r="G1757" s="106" t="s">
        <v>246</v>
      </c>
      <c r="H1757" s="106" t="s">
        <v>2274</v>
      </c>
      <c r="I1757" s="106" t="s">
        <v>32</v>
      </c>
      <c r="J1757" s="106" t="s">
        <v>32</v>
      </c>
      <c r="K1757" s="106" t="s">
        <v>71</v>
      </c>
      <c r="L1757" s="106" t="s">
        <v>72</v>
      </c>
      <c r="M1757" s="107">
        <v>12</v>
      </c>
      <c r="N1757" s="95">
        <v>95880</v>
      </c>
      <c r="O1757" s="95">
        <v>150000</v>
      </c>
      <c r="P1757" s="95">
        <v>150000</v>
      </c>
      <c r="Q1757" s="95">
        <v>108850</v>
      </c>
      <c r="R1757" s="95">
        <v>-41150</v>
      </c>
      <c r="S1757" s="95">
        <v>-27.433333333333334</v>
      </c>
      <c r="T1757" s="106" t="s">
        <v>73</v>
      </c>
    </row>
    <row r="1758" spans="1:20" x14ac:dyDescent="0.55000000000000004">
      <c r="A1758" s="123">
        <v>2567</v>
      </c>
      <c r="B1758" s="105">
        <v>45565</v>
      </c>
      <c r="C1758" s="106" t="s">
        <v>2205</v>
      </c>
      <c r="D1758" s="107">
        <v>1</v>
      </c>
      <c r="E1758" s="106" t="s">
        <v>229</v>
      </c>
      <c r="F1758" s="106" t="s">
        <v>25</v>
      </c>
      <c r="G1758" s="106" t="s">
        <v>230</v>
      </c>
      <c r="H1758" s="106" t="s">
        <v>2275</v>
      </c>
      <c r="I1758" s="106" t="s">
        <v>32</v>
      </c>
      <c r="J1758" s="106" t="s">
        <v>32</v>
      </c>
      <c r="K1758" s="106" t="s">
        <v>71</v>
      </c>
      <c r="L1758" s="106" t="s">
        <v>72</v>
      </c>
      <c r="M1758" s="107">
        <v>12</v>
      </c>
      <c r="N1758" s="95">
        <v>126960</v>
      </c>
      <c r="O1758" s="95">
        <v>193850</v>
      </c>
      <c r="P1758" s="95">
        <v>193850</v>
      </c>
      <c r="Q1758" s="95">
        <v>254600</v>
      </c>
      <c r="R1758" s="95">
        <v>60750</v>
      </c>
      <c r="S1758" s="95">
        <v>31.338663915398502</v>
      </c>
      <c r="T1758" s="106" t="s">
        <v>28</v>
      </c>
    </row>
    <row r="1759" spans="1:20" x14ac:dyDescent="0.55000000000000004">
      <c r="A1759" s="123">
        <v>2567</v>
      </c>
      <c r="B1759" s="105">
        <v>45565</v>
      </c>
      <c r="C1759" s="106" t="s">
        <v>2205</v>
      </c>
      <c r="D1759" s="107">
        <v>1</v>
      </c>
      <c r="E1759" s="106" t="s">
        <v>229</v>
      </c>
      <c r="F1759" s="106" t="s">
        <v>25</v>
      </c>
      <c r="G1759" s="106" t="s">
        <v>232</v>
      </c>
      <c r="H1759" s="106" t="s">
        <v>2276</v>
      </c>
      <c r="I1759" s="106" t="s">
        <v>32</v>
      </c>
      <c r="J1759" s="106" t="s">
        <v>32</v>
      </c>
      <c r="K1759" s="106" t="s">
        <v>71</v>
      </c>
      <c r="L1759" s="106" t="s">
        <v>72</v>
      </c>
      <c r="M1759" s="107">
        <v>12</v>
      </c>
      <c r="N1759" s="95">
        <v>34680</v>
      </c>
      <c r="O1759" s="95">
        <v>120000</v>
      </c>
      <c r="P1759" s="95">
        <v>120000</v>
      </c>
      <c r="Q1759" s="95">
        <v>133850</v>
      </c>
      <c r="R1759" s="95">
        <v>13850</v>
      </c>
      <c r="S1759" s="95">
        <v>11.541666666666666</v>
      </c>
      <c r="T1759" s="106" t="s">
        <v>28</v>
      </c>
    </row>
    <row r="1760" spans="1:20" x14ac:dyDescent="0.55000000000000004">
      <c r="A1760" s="123">
        <v>2567</v>
      </c>
      <c r="B1760" s="105">
        <v>45565</v>
      </c>
      <c r="C1760" s="106" t="s">
        <v>2205</v>
      </c>
      <c r="D1760" s="107">
        <v>1</v>
      </c>
      <c r="E1760" s="106" t="s">
        <v>229</v>
      </c>
      <c r="F1760" s="106" t="s">
        <v>56</v>
      </c>
      <c r="G1760" s="106" t="s">
        <v>234</v>
      </c>
      <c r="H1760" s="106" t="s">
        <v>2268</v>
      </c>
      <c r="I1760" s="106" t="s">
        <v>32</v>
      </c>
      <c r="J1760" s="106" t="s">
        <v>32</v>
      </c>
      <c r="K1760" s="106" t="s">
        <v>74</v>
      </c>
      <c r="L1760" s="106" t="s">
        <v>75</v>
      </c>
      <c r="M1760" s="107">
        <v>12</v>
      </c>
      <c r="N1760" s="95">
        <v>4230083.91</v>
      </c>
      <c r="O1760" s="95">
        <v>3849874.78</v>
      </c>
      <c r="P1760" s="95">
        <v>3849874.78</v>
      </c>
      <c r="Q1760" s="95">
        <v>4040029.19</v>
      </c>
      <c r="R1760" s="95">
        <v>190154.41</v>
      </c>
      <c r="S1760" s="95">
        <v>4.9392362314703648</v>
      </c>
      <c r="T1760" s="106" t="s">
        <v>28</v>
      </c>
    </row>
    <row r="1761" spans="1:20" x14ac:dyDescent="0.55000000000000004">
      <c r="A1761" s="123">
        <v>2567</v>
      </c>
      <c r="B1761" s="105">
        <v>45565</v>
      </c>
      <c r="C1761" s="106" t="s">
        <v>2205</v>
      </c>
      <c r="D1761" s="107">
        <v>1</v>
      </c>
      <c r="E1761" s="106" t="s">
        <v>229</v>
      </c>
      <c r="F1761" s="106" t="s">
        <v>56</v>
      </c>
      <c r="G1761" s="106" t="s">
        <v>236</v>
      </c>
      <c r="H1761" s="106" t="s">
        <v>2269</v>
      </c>
      <c r="I1761" s="106" t="s">
        <v>32</v>
      </c>
      <c r="J1761" s="106" t="s">
        <v>32</v>
      </c>
      <c r="K1761" s="106" t="s">
        <v>74</v>
      </c>
      <c r="L1761" s="106" t="s">
        <v>75</v>
      </c>
      <c r="M1761" s="107">
        <v>12</v>
      </c>
      <c r="N1761" s="95">
        <v>1389317.71</v>
      </c>
      <c r="O1761" s="95">
        <v>604657.80000000005</v>
      </c>
      <c r="P1761" s="95">
        <v>604657.80000000005</v>
      </c>
      <c r="Q1761" s="95">
        <v>726074.99</v>
      </c>
      <c r="R1761" s="95">
        <v>121417.19</v>
      </c>
      <c r="S1761" s="95">
        <v>20.080314849159308</v>
      </c>
      <c r="T1761" s="106" t="s">
        <v>28</v>
      </c>
    </row>
    <row r="1762" spans="1:20" x14ac:dyDescent="0.55000000000000004">
      <c r="A1762" s="123">
        <v>2567</v>
      </c>
      <c r="B1762" s="105">
        <v>45565</v>
      </c>
      <c r="C1762" s="106" t="s">
        <v>2205</v>
      </c>
      <c r="D1762" s="107">
        <v>1</v>
      </c>
      <c r="E1762" s="106" t="s">
        <v>229</v>
      </c>
      <c r="F1762" s="106" t="s">
        <v>25</v>
      </c>
      <c r="G1762" s="106" t="s">
        <v>238</v>
      </c>
      <c r="H1762" s="106" t="s">
        <v>2270</v>
      </c>
      <c r="I1762" s="106" t="s">
        <v>32</v>
      </c>
      <c r="J1762" s="106" t="s">
        <v>32</v>
      </c>
      <c r="K1762" s="106" t="s">
        <v>74</v>
      </c>
      <c r="L1762" s="106" t="s">
        <v>75</v>
      </c>
      <c r="M1762" s="107">
        <v>12</v>
      </c>
      <c r="N1762" s="95">
        <v>57266.400000000001</v>
      </c>
      <c r="O1762" s="95">
        <v>10000</v>
      </c>
      <c r="P1762" s="95">
        <v>10000</v>
      </c>
      <c r="Q1762" s="95">
        <v>7047</v>
      </c>
      <c r="R1762" s="95">
        <v>-2953</v>
      </c>
      <c r="S1762" s="95">
        <v>-29.53</v>
      </c>
      <c r="T1762" s="106" t="s">
        <v>73</v>
      </c>
    </row>
    <row r="1763" spans="1:20" x14ac:dyDescent="0.55000000000000004">
      <c r="A1763" s="123">
        <v>2567</v>
      </c>
      <c r="B1763" s="105">
        <v>45565</v>
      </c>
      <c r="C1763" s="106" t="s">
        <v>2205</v>
      </c>
      <c r="D1763" s="107">
        <v>1</v>
      </c>
      <c r="E1763" s="106" t="s">
        <v>229</v>
      </c>
      <c r="F1763" s="106" t="s">
        <v>25</v>
      </c>
      <c r="G1763" s="106" t="s">
        <v>240</v>
      </c>
      <c r="H1763" s="106" t="s">
        <v>2271</v>
      </c>
      <c r="I1763" s="106" t="s">
        <v>32</v>
      </c>
      <c r="J1763" s="106" t="s">
        <v>32</v>
      </c>
      <c r="K1763" s="106" t="s">
        <v>74</v>
      </c>
      <c r="L1763" s="106" t="s">
        <v>75</v>
      </c>
      <c r="M1763" s="107">
        <v>12</v>
      </c>
      <c r="N1763" s="95">
        <v>5658.43</v>
      </c>
      <c r="O1763" s="95">
        <v>35000</v>
      </c>
      <c r="P1763" s="95">
        <v>35000</v>
      </c>
      <c r="Q1763" s="95">
        <v>32554.82</v>
      </c>
      <c r="R1763" s="95">
        <v>-2445.1799999999998</v>
      </c>
      <c r="S1763" s="95">
        <v>-6.9862285714285717</v>
      </c>
      <c r="T1763" s="106" t="s">
        <v>73</v>
      </c>
    </row>
    <row r="1764" spans="1:20" x14ac:dyDescent="0.55000000000000004">
      <c r="A1764" s="123">
        <v>2567</v>
      </c>
      <c r="B1764" s="105">
        <v>45565</v>
      </c>
      <c r="C1764" s="106" t="s">
        <v>2205</v>
      </c>
      <c r="D1764" s="107">
        <v>1</v>
      </c>
      <c r="E1764" s="106" t="s">
        <v>229</v>
      </c>
      <c r="F1764" s="106" t="s">
        <v>25</v>
      </c>
      <c r="G1764" s="106" t="s">
        <v>242</v>
      </c>
      <c r="H1764" s="106" t="s">
        <v>2272</v>
      </c>
      <c r="I1764" s="106" t="s">
        <v>32</v>
      </c>
      <c r="J1764" s="106" t="s">
        <v>32</v>
      </c>
      <c r="K1764" s="106" t="s">
        <v>74</v>
      </c>
      <c r="L1764" s="106" t="s">
        <v>75</v>
      </c>
      <c r="M1764" s="107">
        <v>12</v>
      </c>
      <c r="N1764" s="95">
        <v>1500</v>
      </c>
      <c r="O1764" s="95">
        <v>82548.75</v>
      </c>
      <c r="P1764" s="95">
        <v>82548.75</v>
      </c>
      <c r="Q1764" s="95">
        <v>103578.75</v>
      </c>
      <c r="R1764" s="95">
        <v>21030</v>
      </c>
      <c r="S1764" s="95">
        <v>25.475855176486618</v>
      </c>
      <c r="T1764" s="106" t="s">
        <v>28</v>
      </c>
    </row>
    <row r="1765" spans="1:20" x14ac:dyDescent="0.55000000000000004">
      <c r="A1765" s="123">
        <v>2567</v>
      </c>
      <c r="B1765" s="105">
        <v>45565</v>
      </c>
      <c r="C1765" s="106" t="s">
        <v>2205</v>
      </c>
      <c r="D1765" s="107">
        <v>1</v>
      </c>
      <c r="E1765" s="106" t="s">
        <v>229</v>
      </c>
      <c r="F1765" s="106" t="s">
        <v>25</v>
      </c>
      <c r="G1765" s="106" t="s">
        <v>244</v>
      </c>
      <c r="H1765" s="106" t="s">
        <v>2273</v>
      </c>
      <c r="I1765" s="106" t="s">
        <v>32</v>
      </c>
      <c r="J1765" s="106" t="s">
        <v>32</v>
      </c>
      <c r="K1765" s="106" t="s">
        <v>74</v>
      </c>
      <c r="L1765" s="106" t="s">
        <v>75</v>
      </c>
      <c r="M1765" s="107">
        <v>12</v>
      </c>
      <c r="N1765" s="95">
        <v>11635.2</v>
      </c>
      <c r="O1765" s="95">
        <v>10000</v>
      </c>
      <c r="P1765" s="95">
        <v>10000</v>
      </c>
      <c r="Q1765" s="95">
        <v>0</v>
      </c>
      <c r="R1765" s="95">
        <v>-10000</v>
      </c>
      <c r="S1765" s="95">
        <v>-100</v>
      </c>
      <c r="T1765" s="106" t="s">
        <v>73</v>
      </c>
    </row>
    <row r="1766" spans="1:20" x14ac:dyDescent="0.55000000000000004">
      <c r="A1766" s="123">
        <v>2567</v>
      </c>
      <c r="B1766" s="105">
        <v>45565</v>
      </c>
      <c r="C1766" s="106" t="s">
        <v>2205</v>
      </c>
      <c r="D1766" s="107">
        <v>1</v>
      </c>
      <c r="E1766" s="106" t="s">
        <v>229</v>
      </c>
      <c r="F1766" s="106" t="s">
        <v>25</v>
      </c>
      <c r="G1766" s="106" t="s">
        <v>246</v>
      </c>
      <c r="H1766" s="106" t="s">
        <v>2274</v>
      </c>
      <c r="I1766" s="106" t="s">
        <v>32</v>
      </c>
      <c r="J1766" s="106" t="s">
        <v>32</v>
      </c>
      <c r="K1766" s="106" t="s">
        <v>74</v>
      </c>
      <c r="L1766" s="106" t="s">
        <v>75</v>
      </c>
      <c r="M1766" s="107">
        <v>12</v>
      </c>
      <c r="N1766" s="95">
        <v>18003.599999999999</v>
      </c>
      <c r="O1766" s="95">
        <v>32000</v>
      </c>
      <c r="P1766" s="95">
        <v>32000</v>
      </c>
      <c r="Q1766" s="95">
        <v>21885</v>
      </c>
      <c r="R1766" s="95">
        <v>-10115</v>
      </c>
      <c r="S1766" s="95">
        <v>-31.609375</v>
      </c>
      <c r="T1766" s="106" t="s">
        <v>73</v>
      </c>
    </row>
    <row r="1767" spans="1:20" x14ac:dyDescent="0.55000000000000004">
      <c r="A1767" s="123">
        <v>2567</v>
      </c>
      <c r="B1767" s="105">
        <v>45565</v>
      </c>
      <c r="C1767" s="106" t="s">
        <v>2205</v>
      </c>
      <c r="D1767" s="107">
        <v>1</v>
      </c>
      <c r="E1767" s="106" t="s">
        <v>229</v>
      </c>
      <c r="F1767" s="106" t="s">
        <v>25</v>
      </c>
      <c r="G1767" s="106" t="s">
        <v>230</v>
      </c>
      <c r="H1767" s="106" t="s">
        <v>2275</v>
      </c>
      <c r="I1767" s="106" t="s">
        <v>32</v>
      </c>
      <c r="J1767" s="106" t="s">
        <v>32</v>
      </c>
      <c r="K1767" s="106" t="s">
        <v>74</v>
      </c>
      <c r="L1767" s="106" t="s">
        <v>75</v>
      </c>
      <c r="M1767" s="107">
        <v>12</v>
      </c>
      <c r="N1767" s="95">
        <v>0</v>
      </c>
      <c r="O1767" s="95">
        <v>0</v>
      </c>
      <c r="P1767" s="95">
        <v>0</v>
      </c>
      <c r="Q1767" s="95">
        <v>0</v>
      </c>
      <c r="R1767" s="95">
        <v>0</v>
      </c>
      <c r="S1767" s="97"/>
      <c r="T1767" s="106" t="s">
        <v>28</v>
      </c>
    </row>
    <row r="1768" spans="1:20" x14ac:dyDescent="0.55000000000000004">
      <c r="A1768" s="123">
        <v>2567</v>
      </c>
      <c r="B1768" s="105">
        <v>45565</v>
      </c>
      <c r="C1768" s="106" t="s">
        <v>2205</v>
      </c>
      <c r="D1768" s="107">
        <v>1</v>
      </c>
      <c r="E1768" s="106" t="s">
        <v>229</v>
      </c>
      <c r="F1768" s="106" t="s">
        <v>25</v>
      </c>
      <c r="G1768" s="106" t="s">
        <v>232</v>
      </c>
      <c r="H1768" s="106" t="s">
        <v>2276</v>
      </c>
      <c r="I1768" s="106" t="s">
        <v>32</v>
      </c>
      <c r="J1768" s="106" t="s">
        <v>32</v>
      </c>
      <c r="K1768" s="106" t="s">
        <v>74</v>
      </c>
      <c r="L1768" s="106" t="s">
        <v>75</v>
      </c>
      <c r="M1768" s="107">
        <v>12</v>
      </c>
      <c r="N1768" s="95">
        <v>0</v>
      </c>
      <c r="O1768" s="95">
        <v>0</v>
      </c>
      <c r="P1768" s="95">
        <v>0</v>
      </c>
      <c r="Q1768" s="95">
        <v>0</v>
      </c>
      <c r="R1768" s="95">
        <v>0</v>
      </c>
      <c r="S1768" s="97"/>
      <c r="T1768" s="106" t="s">
        <v>28</v>
      </c>
    </row>
    <row r="1769" spans="1:20" x14ac:dyDescent="0.55000000000000004">
      <c r="A1769" s="123">
        <v>2567</v>
      </c>
      <c r="B1769" s="105">
        <v>45565</v>
      </c>
      <c r="C1769" s="106" t="s">
        <v>2205</v>
      </c>
      <c r="D1769" s="107">
        <v>1</v>
      </c>
      <c r="E1769" s="106" t="s">
        <v>229</v>
      </c>
      <c r="F1769" s="106" t="s">
        <v>56</v>
      </c>
      <c r="G1769" s="106" t="s">
        <v>234</v>
      </c>
      <c r="H1769" s="106" t="s">
        <v>2268</v>
      </c>
      <c r="I1769" s="106" t="s">
        <v>32</v>
      </c>
      <c r="J1769" s="106" t="s">
        <v>32</v>
      </c>
      <c r="K1769" s="106" t="s">
        <v>78</v>
      </c>
      <c r="L1769" s="106" t="s">
        <v>79</v>
      </c>
      <c r="M1769" s="107">
        <v>12</v>
      </c>
      <c r="N1769" s="95">
        <v>204201668.94999999</v>
      </c>
      <c r="O1769" s="95">
        <v>201305843.18000001</v>
      </c>
      <c r="P1769" s="95">
        <v>201305843.18000001</v>
      </c>
      <c r="Q1769" s="95">
        <v>200920593.64000002</v>
      </c>
      <c r="R1769" s="95">
        <v>-385249.54</v>
      </c>
      <c r="S1769" s="95">
        <v>-0.19137523974181145</v>
      </c>
      <c r="T1769" s="106" t="s">
        <v>73</v>
      </c>
    </row>
    <row r="1770" spans="1:20" x14ac:dyDescent="0.55000000000000004">
      <c r="A1770" s="123">
        <v>2567</v>
      </c>
      <c r="B1770" s="105">
        <v>45565</v>
      </c>
      <c r="C1770" s="106" t="s">
        <v>2205</v>
      </c>
      <c r="D1770" s="107">
        <v>1</v>
      </c>
      <c r="E1770" s="106" t="s">
        <v>229</v>
      </c>
      <c r="F1770" s="106" t="s">
        <v>56</v>
      </c>
      <c r="G1770" s="106" t="s">
        <v>236</v>
      </c>
      <c r="H1770" s="106" t="s">
        <v>2269</v>
      </c>
      <c r="I1770" s="106" t="s">
        <v>32</v>
      </c>
      <c r="J1770" s="106" t="s">
        <v>32</v>
      </c>
      <c r="K1770" s="106" t="s">
        <v>78</v>
      </c>
      <c r="L1770" s="106" t="s">
        <v>79</v>
      </c>
      <c r="M1770" s="107">
        <v>12</v>
      </c>
      <c r="N1770" s="95">
        <v>122891780.8</v>
      </c>
      <c r="O1770" s="95">
        <v>131106004.06</v>
      </c>
      <c r="P1770" s="95">
        <v>131106004.06</v>
      </c>
      <c r="Q1770" s="95">
        <v>132385112.52000001</v>
      </c>
      <c r="R1770" s="95">
        <v>1279108.46</v>
      </c>
      <c r="S1770" s="96">
        <v>0.97562920109640638</v>
      </c>
      <c r="T1770" s="106" t="s">
        <v>28</v>
      </c>
    </row>
    <row r="1771" spans="1:20" x14ac:dyDescent="0.55000000000000004">
      <c r="A1771" s="123">
        <v>2567</v>
      </c>
      <c r="B1771" s="105">
        <v>45565</v>
      </c>
      <c r="C1771" s="106" t="s">
        <v>2205</v>
      </c>
      <c r="D1771" s="107">
        <v>1</v>
      </c>
      <c r="E1771" s="106" t="s">
        <v>229</v>
      </c>
      <c r="F1771" s="106" t="s">
        <v>25</v>
      </c>
      <c r="G1771" s="106" t="s">
        <v>238</v>
      </c>
      <c r="H1771" s="106" t="s">
        <v>2270</v>
      </c>
      <c r="I1771" s="106" t="s">
        <v>32</v>
      </c>
      <c r="J1771" s="106" t="s">
        <v>32</v>
      </c>
      <c r="K1771" s="106" t="s">
        <v>78</v>
      </c>
      <c r="L1771" s="106" t="s">
        <v>79</v>
      </c>
      <c r="M1771" s="107">
        <v>12</v>
      </c>
      <c r="N1771" s="95">
        <v>7821758.96</v>
      </c>
      <c r="O1771" s="95">
        <v>8300000</v>
      </c>
      <c r="P1771" s="95">
        <v>8300000</v>
      </c>
      <c r="Q1771" s="95">
        <v>8708315.9399999976</v>
      </c>
      <c r="R1771" s="95">
        <v>408315.94</v>
      </c>
      <c r="S1771" s="95">
        <v>4.9194691566265067</v>
      </c>
      <c r="T1771" s="106" t="s">
        <v>28</v>
      </c>
    </row>
    <row r="1772" spans="1:20" x14ac:dyDescent="0.55000000000000004">
      <c r="A1772" s="123">
        <v>2567</v>
      </c>
      <c r="B1772" s="105">
        <v>45565</v>
      </c>
      <c r="C1772" s="106" t="s">
        <v>2205</v>
      </c>
      <c r="D1772" s="107">
        <v>1</v>
      </c>
      <c r="E1772" s="106" t="s">
        <v>229</v>
      </c>
      <c r="F1772" s="106" t="s">
        <v>25</v>
      </c>
      <c r="G1772" s="106" t="s">
        <v>240</v>
      </c>
      <c r="H1772" s="106" t="s">
        <v>2271</v>
      </c>
      <c r="I1772" s="106" t="s">
        <v>32</v>
      </c>
      <c r="J1772" s="106" t="s">
        <v>32</v>
      </c>
      <c r="K1772" s="106" t="s">
        <v>78</v>
      </c>
      <c r="L1772" s="106" t="s">
        <v>79</v>
      </c>
      <c r="M1772" s="107">
        <v>12</v>
      </c>
      <c r="N1772" s="95">
        <v>9687514.9000000004</v>
      </c>
      <c r="O1772" s="95">
        <v>8400000</v>
      </c>
      <c r="P1772" s="95">
        <v>8400000</v>
      </c>
      <c r="Q1772" s="95">
        <v>9466546.1800000016</v>
      </c>
      <c r="R1772" s="95">
        <v>1066546.18</v>
      </c>
      <c r="S1772" s="95">
        <v>12.696978333333334</v>
      </c>
      <c r="T1772" s="106" t="s">
        <v>28</v>
      </c>
    </row>
    <row r="1773" spans="1:20" x14ac:dyDescent="0.55000000000000004">
      <c r="A1773" s="123">
        <v>2567</v>
      </c>
      <c r="B1773" s="105">
        <v>45565</v>
      </c>
      <c r="C1773" s="106" t="s">
        <v>2205</v>
      </c>
      <c r="D1773" s="107">
        <v>1</v>
      </c>
      <c r="E1773" s="106" t="s">
        <v>229</v>
      </c>
      <c r="F1773" s="106" t="s">
        <v>25</v>
      </c>
      <c r="G1773" s="106" t="s">
        <v>242</v>
      </c>
      <c r="H1773" s="106" t="s">
        <v>2272</v>
      </c>
      <c r="I1773" s="106" t="s">
        <v>32</v>
      </c>
      <c r="J1773" s="106" t="s">
        <v>32</v>
      </c>
      <c r="K1773" s="106" t="s">
        <v>78</v>
      </c>
      <c r="L1773" s="106" t="s">
        <v>79</v>
      </c>
      <c r="M1773" s="107">
        <v>12</v>
      </c>
      <c r="N1773" s="95">
        <v>11281085.42</v>
      </c>
      <c r="O1773" s="95">
        <v>12872433.359999999</v>
      </c>
      <c r="P1773" s="95">
        <v>12872433.359999999</v>
      </c>
      <c r="Q1773" s="95">
        <v>12845639.959999999</v>
      </c>
      <c r="R1773" s="95">
        <v>-26793.4</v>
      </c>
      <c r="S1773" s="95">
        <v>-0.2081455716310657</v>
      </c>
      <c r="T1773" s="106" t="s">
        <v>73</v>
      </c>
    </row>
    <row r="1774" spans="1:20" x14ac:dyDescent="0.55000000000000004">
      <c r="A1774" s="123">
        <v>2567</v>
      </c>
      <c r="B1774" s="105">
        <v>45565</v>
      </c>
      <c r="C1774" s="106" t="s">
        <v>2205</v>
      </c>
      <c r="D1774" s="107">
        <v>1</v>
      </c>
      <c r="E1774" s="106" t="s">
        <v>229</v>
      </c>
      <c r="F1774" s="106" t="s">
        <v>25</v>
      </c>
      <c r="G1774" s="106" t="s">
        <v>244</v>
      </c>
      <c r="H1774" s="106" t="s">
        <v>2273</v>
      </c>
      <c r="I1774" s="106" t="s">
        <v>32</v>
      </c>
      <c r="J1774" s="106" t="s">
        <v>32</v>
      </c>
      <c r="K1774" s="106" t="s">
        <v>78</v>
      </c>
      <c r="L1774" s="106" t="s">
        <v>79</v>
      </c>
      <c r="M1774" s="107">
        <v>12</v>
      </c>
      <c r="N1774" s="95">
        <v>7844637.1799999997</v>
      </c>
      <c r="O1774" s="95">
        <v>8760000</v>
      </c>
      <c r="P1774" s="95">
        <v>8760000</v>
      </c>
      <c r="Q1774" s="95">
        <v>8906801.9399999995</v>
      </c>
      <c r="R1774" s="95">
        <v>146801.94</v>
      </c>
      <c r="S1774" s="95">
        <v>1.6758212328767124</v>
      </c>
      <c r="T1774" s="106" t="s">
        <v>28</v>
      </c>
    </row>
    <row r="1775" spans="1:20" x14ac:dyDescent="0.55000000000000004">
      <c r="A1775" s="123">
        <v>2567</v>
      </c>
      <c r="B1775" s="105">
        <v>45565</v>
      </c>
      <c r="C1775" s="106" t="s">
        <v>2205</v>
      </c>
      <c r="D1775" s="107">
        <v>1</v>
      </c>
      <c r="E1775" s="106" t="s">
        <v>229</v>
      </c>
      <c r="F1775" s="106" t="s">
        <v>25</v>
      </c>
      <c r="G1775" s="106" t="s">
        <v>246</v>
      </c>
      <c r="H1775" s="106" t="s">
        <v>2274</v>
      </c>
      <c r="I1775" s="106" t="s">
        <v>32</v>
      </c>
      <c r="J1775" s="106" t="s">
        <v>32</v>
      </c>
      <c r="K1775" s="106" t="s">
        <v>78</v>
      </c>
      <c r="L1775" s="106" t="s">
        <v>79</v>
      </c>
      <c r="M1775" s="107">
        <v>12</v>
      </c>
      <c r="N1775" s="95">
        <v>8250912.3399999999</v>
      </c>
      <c r="O1775" s="95">
        <v>10498087.300000001</v>
      </c>
      <c r="P1775" s="95">
        <v>10498087.300000001</v>
      </c>
      <c r="Q1775" s="95">
        <v>10697614.33</v>
      </c>
      <c r="R1775" s="95">
        <v>199527.03</v>
      </c>
      <c r="S1775" s="95">
        <v>1.9006036461518092</v>
      </c>
      <c r="T1775" s="106" t="s">
        <v>28</v>
      </c>
    </row>
    <row r="1776" spans="1:20" x14ac:dyDescent="0.55000000000000004">
      <c r="A1776" s="123">
        <v>2567</v>
      </c>
      <c r="B1776" s="105">
        <v>45565</v>
      </c>
      <c r="C1776" s="106" t="s">
        <v>2205</v>
      </c>
      <c r="D1776" s="107">
        <v>1</v>
      </c>
      <c r="E1776" s="106" t="s">
        <v>229</v>
      </c>
      <c r="F1776" s="106" t="s">
        <v>25</v>
      </c>
      <c r="G1776" s="106" t="s">
        <v>230</v>
      </c>
      <c r="H1776" s="106" t="s">
        <v>2275</v>
      </c>
      <c r="I1776" s="106" t="s">
        <v>32</v>
      </c>
      <c r="J1776" s="106" t="s">
        <v>32</v>
      </c>
      <c r="K1776" s="106" t="s">
        <v>78</v>
      </c>
      <c r="L1776" s="106" t="s">
        <v>79</v>
      </c>
      <c r="M1776" s="107">
        <v>12</v>
      </c>
      <c r="N1776" s="95">
        <v>3017335.35</v>
      </c>
      <c r="O1776" s="95">
        <v>2255264.25</v>
      </c>
      <c r="P1776" s="95">
        <v>2255264.25</v>
      </c>
      <c r="Q1776" s="95">
        <v>2125508.6</v>
      </c>
      <c r="R1776" s="95">
        <v>-129755.65</v>
      </c>
      <c r="S1776" s="95">
        <v>-5.7534566071359494</v>
      </c>
      <c r="T1776" s="106" t="s">
        <v>73</v>
      </c>
    </row>
    <row r="1777" spans="1:20" x14ac:dyDescent="0.55000000000000004">
      <c r="A1777" s="123">
        <v>2567</v>
      </c>
      <c r="B1777" s="105">
        <v>45565</v>
      </c>
      <c r="C1777" s="106" t="s">
        <v>2205</v>
      </c>
      <c r="D1777" s="107">
        <v>1</v>
      </c>
      <c r="E1777" s="106" t="s">
        <v>229</v>
      </c>
      <c r="F1777" s="106" t="s">
        <v>25</v>
      </c>
      <c r="G1777" s="106" t="s">
        <v>232</v>
      </c>
      <c r="H1777" s="106" t="s">
        <v>2276</v>
      </c>
      <c r="I1777" s="106" t="s">
        <v>32</v>
      </c>
      <c r="J1777" s="106" t="s">
        <v>32</v>
      </c>
      <c r="K1777" s="106" t="s">
        <v>78</v>
      </c>
      <c r="L1777" s="106" t="s">
        <v>79</v>
      </c>
      <c r="M1777" s="107">
        <v>12</v>
      </c>
      <c r="N1777" s="95">
        <v>2608191</v>
      </c>
      <c r="O1777" s="95">
        <v>2700000</v>
      </c>
      <c r="P1777" s="95">
        <v>2700000</v>
      </c>
      <c r="Q1777" s="95">
        <v>2741501.25</v>
      </c>
      <c r="R1777" s="95">
        <v>41501.25</v>
      </c>
      <c r="S1777" s="95">
        <v>1.5370833333333334</v>
      </c>
      <c r="T1777" s="106" t="s">
        <v>28</v>
      </c>
    </row>
    <row r="1778" spans="1:20" x14ac:dyDescent="0.55000000000000004">
      <c r="A1778" s="123">
        <v>2567</v>
      </c>
      <c r="B1778" s="105">
        <v>45565</v>
      </c>
      <c r="C1778" s="106" t="s">
        <v>2205</v>
      </c>
      <c r="D1778" s="107">
        <v>1</v>
      </c>
      <c r="E1778" s="106" t="s">
        <v>229</v>
      </c>
      <c r="F1778" s="106" t="s">
        <v>56</v>
      </c>
      <c r="G1778" s="106" t="s">
        <v>234</v>
      </c>
      <c r="H1778" s="106" t="s">
        <v>2268</v>
      </c>
      <c r="I1778" s="106" t="s">
        <v>32</v>
      </c>
      <c r="J1778" s="106" t="s">
        <v>32</v>
      </c>
      <c r="K1778" s="106" t="s">
        <v>80</v>
      </c>
      <c r="L1778" s="106" t="s">
        <v>81</v>
      </c>
      <c r="M1778" s="107">
        <v>12</v>
      </c>
      <c r="N1778" s="95">
        <v>76098838.560000002</v>
      </c>
      <c r="O1778" s="95">
        <v>69079126.170000002</v>
      </c>
      <c r="P1778" s="95">
        <v>69079126.170000002</v>
      </c>
      <c r="Q1778" s="95">
        <v>54027580.350000009</v>
      </c>
      <c r="R1778" s="95">
        <v>-15051545.82</v>
      </c>
      <c r="S1778" s="95">
        <v>-21.78884802763567</v>
      </c>
      <c r="T1778" s="106" t="s">
        <v>73</v>
      </c>
    </row>
    <row r="1779" spans="1:20" x14ac:dyDescent="0.55000000000000004">
      <c r="A1779" s="123">
        <v>2567</v>
      </c>
      <c r="B1779" s="105">
        <v>45565</v>
      </c>
      <c r="C1779" s="106" t="s">
        <v>2205</v>
      </c>
      <c r="D1779" s="107">
        <v>1</v>
      </c>
      <c r="E1779" s="106" t="s">
        <v>229</v>
      </c>
      <c r="F1779" s="106" t="s">
        <v>56</v>
      </c>
      <c r="G1779" s="106" t="s">
        <v>236</v>
      </c>
      <c r="H1779" s="106" t="s">
        <v>2269</v>
      </c>
      <c r="I1779" s="106" t="s">
        <v>32</v>
      </c>
      <c r="J1779" s="106" t="s">
        <v>32</v>
      </c>
      <c r="K1779" s="106" t="s">
        <v>80</v>
      </c>
      <c r="L1779" s="106" t="s">
        <v>81</v>
      </c>
      <c r="M1779" s="107">
        <v>12</v>
      </c>
      <c r="N1779" s="95">
        <v>32138896.09</v>
      </c>
      <c r="O1779" s="95">
        <v>30000658.789999999</v>
      </c>
      <c r="P1779" s="95">
        <v>30000658.789999999</v>
      </c>
      <c r="Q1779" s="95">
        <v>35494080.420000009</v>
      </c>
      <c r="R1779" s="95">
        <v>5493421.6299999999</v>
      </c>
      <c r="S1779" s="95">
        <v>18.311003329803878</v>
      </c>
      <c r="T1779" s="106" t="s">
        <v>28</v>
      </c>
    </row>
    <row r="1780" spans="1:20" x14ac:dyDescent="0.55000000000000004">
      <c r="A1780" s="123">
        <v>2567</v>
      </c>
      <c r="B1780" s="105">
        <v>45565</v>
      </c>
      <c r="C1780" s="106" t="s">
        <v>2205</v>
      </c>
      <c r="D1780" s="107">
        <v>1</v>
      </c>
      <c r="E1780" s="106" t="s">
        <v>229</v>
      </c>
      <c r="F1780" s="106" t="s">
        <v>25</v>
      </c>
      <c r="G1780" s="106" t="s">
        <v>238</v>
      </c>
      <c r="H1780" s="106" t="s">
        <v>2270</v>
      </c>
      <c r="I1780" s="106" t="s">
        <v>32</v>
      </c>
      <c r="J1780" s="106" t="s">
        <v>32</v>
      </c>
      <c r="K1780" s="106" t="s">
        <v>80</v>
      </c>
      <c r="L1780" s="106" t="s">
        <v>81</v>
      </c>
      <c r="M1780" s="107">
        <v>12</v>
      </c>
      <c r="N1780" s="95">
        <v>908288.23</v>
      </c>
      <c r="O1780" s="95">
        <v>752121.97</v>
      </c>
      <c r="P1780" s="95">
        <v>752121.97</v>
      </c>
      <c r="Q1780" s="95">
        <v>804863.19</v>
      </c>
      <c r="R1780" s="95">
        <v>52741.22</v>
      </c>
      <c r="S1780" s="95">
        <v>7.0123227486626938</v>
      </c>
      <c r="T1780" s="106" t="s">
        <v>28</v>
      </c>
    </row>
    <row r="1781" spans="1:20" x14ac:dyDescent="0.55000000000000004">
      <c r="A1781" s="123">
        <v>2567</v>
      </c>
      <c r="B1781" s="105">
        <v>45565</v>
      </c>
      <c r="C1781" s="106" t="s">
        <v>2205</v>
      </c>
      <c r="D1781" s="107">
        <v>1</v>
      </c>
      <c r="E1781" s="106" t="s">
        <v>229</v>
      </c>
      <c r="F1781" s="106" t="s">
        <v>25</v>
      </c>
      <c r="G1781" s="106" t="s">
        <v>240</v>
      </c>
      <c r="H1781" s="106" t="s">
        <v>2271</v>
      </c>
      <c r="I1781" s="106" t="s">
        <v>32</v>
      </c>
      <c r="J1781" s="106" t="s">
        <v>32</v>
      </c>
      <c r="K1781" s="106" t="s">
        <v>80</v>
      </c>
      <c r="L1781" s="106" t="s">
        <v>81</v>
      </c>
      <c r="M1781" s="107">
        <v>12</v>
      </c>
      <c r="N1781" s="95">
        <v>823584.28</v>
      </c>
      <c r="O1781" s="95">
        <v>800000</v>
      </c>
      <c r="P1781" s="95">
        <v>800000</v>
      </c>
      <c r="Q1781" s="95">
        <v>966822.37</v>
      </c>
      <c r="R1781" s="95">
        <v>166822.37</v>
      </c>
      <c r="S1781" s="95">
        <v>20.852796250000001</v>
      </c>
      <c r="T1781" s="106" t="s">
        <v>28</v>
      </c>
    </row>
    <row r="1782" spans="1:20" x14ac:dyDescent="0.55000000000000004">
      <c r="A1782" s="123">
        <v>2567</v>
      </c>
      <c r="B1782" s="105">
        <v>45565</v>
      </c>
      <c r="C1782" s="106" t="s">
        <v>2205</v>
      </c>
      <c r="D1782" s="107">
        <v>1</v>
      </c>
      <c r="E1782" s="106" t="s">
        <v>229</v>
      </c>
      <c r="F1782" s="106" t="s">
        <v>25</v>
      </c>
      <c r="G1782" s="106" t="s">
        <v>242</v>
      </c>
      <c r="H1782" s="106" t="s">
        <v>2272</v>
      </c>
      <c r="I1782" s="106" t="s">
        <v>32</v>
      </c>
      <c r="J1782" s="106" t="s">
        <v>32</v>
      </c>
      <c r="K1782" s="106" t="s">
        <v>80</v>
      </c>
      <c r="L1782" s="106" t="s">
        <v>81</v>
      </c>
      <c r="M1782" s="107">
        <v>12</v>
      </c>
      <c r="N1782" s="95">
        <v>1948893.54</v>
      </c>
      <c r="O1782" s="95">
        <v>2615733.58</v>
      </c>
      <c r="P1782" s="95">
        <v>2615733.58</v>
      </c>
      <c r="Q1782" s="95">
        <v>2656558.5700000003</v>
      </c>
      <c r="R1782" s="95">
        <v>40824.99</v>
      </c>
      <c r="S1782" s="95">
        <v>1.5607472531663567</v>
      </c>
      <c r="T1782" s="106" t="s">
        <v>28</v>
      </c>
    </row>
    <row r="1783" spans="1:20" x14ac:dyDescent="0.55000000000000004">
      <c r="A1783" s="123">
        <v>2567</v>
      </c>
      <c r="B1783" s="105">
        <v>45565</v>
      </c>
      <c r="C1783" s="106" t="s">
        <v>2205</v>
      </c>
      <c r="D1783" s="107">
        <v>1</v>
      </c>
      <c r="E1783" s="106" t="s">
        <v>229</v>
      </c>
      <c r="F1783" s="106" t="s">
        <v>25</v>
      </c>
      <c r="G1783" s="106" t="s">
        <v>244</v>
      </c>
      <c r="H1783" s="106" t="s">
        <v>2273</v>
      </c>
      <c r="I1783" s="106" t="s">
        <v>32</v>
      </c>
      <c r="J1783" s="106" t="s">
        <v>32</v>
      </c>
      <c r="K1783" s="106" t="s">
        <v>80</v>
      </c>
      <c r="L1783" s="106" t="s">
        <v>81</v>
      </c>
      <c r="M1783" s="107">
        <v>12</v>
      </c>
      <c r="N1783" s="95">
        <v>982597.78</v>
      </c>
      <c r="O1783" s="95">
        <v>1200000</v>
      </c>
      <c r="P1783" s="95">
        <v>1200000</v>
      </c>
      <c r="Q1783" s="95">
        <v>1090189.0699999996</v>
      </c>
      <c r="R1783" s="95">
        <v>-109810.93</v>
      </c>
      <c r="S1783" s="95">
        <v>-9.1509108333333327</v>
      </c>
      <c r="T1783" s="106" t="s">
        <v>73</v>
      </c>
    </row>
    <row r="1784" spans="1:20" x14ac:dyDescent="0.55000000000000004">
      <c r="A1784" s="123">
        <v>2567</v>
      </c>
      <c r="B1784" s="105">
        <v>45565</v>
      </c>
      <c r="C1784" s="106" t="s">
        <v>2205</v>
      </c>
      <c r="D1784" s="107">
        <v>1</v>
      </c>
      <c r="E1784" s="106" t="s">
        <v>229</v>
      </c>
      <c r="F1784" s="106" t="s">
        <v>25</v>
      </c>
      <c r="G1784" s="106" t="s">
        <v>246</v>
      </c>
      <c r="H1784" s="106" t="s">
        <v>2274</v>
      </c>
      <c r="I1784" s="106" t="s">
        <v>32</v>
      </c>
      <c r="J1784" s="106" t="s">
        <v>32</v>
      </c>
      <c r="K1784" s="106" t="s">
        <v>80</v>
      </c>
      <c r="L1784" s="106" t="s">
        <v>81</v>
      </c>
      <c r="M1784" s="107">
        <v>12</v>
      </c>
      <c r="N1784" s="95">
        <v>1311005.5</v>
      </c>
      <c r="O1784" s="95">
        <v>2695460.77</v>
      </c>
      <c r="P1784" s="95">
        <v>2695460.77</v>
      </c>
      <c r="Q1784" s="95">
        <v>1604562.7099999997</v>
      </c>
      <c r="R1784" s="95">
        <v>-1090898.06</v>
      </c>
      <c r="S1784" s="96">
        <v>-40.471672678063129</v>
      </c>
      <c r="T1784" s="106" t="s">
        <v>73</v>
      </c>
    </row>
    <row r="1785" spans="1:20" x14ac:dyDescent="0.55000000000000004">
      <c r="A1785" s="123">
        <v>2567</v>
      </c>
      <c r="B1785" s="105">
        <v>45565</v>
      </c>
      <c r="C1785" s="106" t="s">
        <v>2205</v>
      </c>
      <c r="D1785" s="107">
        <v>1</v>
      </c>
      <c r="E1785" s="106" t="s">
        <v>229</v>
      </c>
      <c r="F1785" s="106" t="s">
        <v>25</v>
      </c>
      <c r="G1785" s="106" t="s">
        <v>230</v>
      </c>
      <c r="H1785" s="106" t="s">
        <v>2275</v>
      </c>
      <c r="I1785" s="106" t="s">
        <v>32</v>
      </c>
      <c r="J1785" s="106" t="s">
        <v>32</v>
      </c>
      <c r="K1785" s="106" t="s">
        <v>80</v>
      </c>
      <c r="L1785" s="106" t="s">
        <v>81</v>
      </c>
      <c r="M1785" s="107">
        <v>12</v>
      </c>
      <c r="N1785" s="95">
        <v>299679.45</v>
      </c>
      <c r="O1785" s="95">
        <v>429880.05</v>
      </c>
      <c r="P1785" s="95">
        <v>429880.05</v>
      </c>
      <c r="Q1785" s="95">
        <v>429533.02999999997</v>
      </c>
      <c r="R1785" s="95">
        <v>-347.02</v>
      </c>
      <c r="S1785" s="95">
        <v>-8.0724844058243692E-2</v>
      </c>
      <c r="T1785" s="106" t="s">
        <v>73</v>
      </c>
    </row>
    <row r="1786" spans="1:20" x14ac:dyDescent="0.55000000000000004">
      <c r="A1786" s="123">
        <v>2567</v>
      </c>
      <c r="B1786" s="105">
        <v>45565</v>
      </c>
      <c r="C1786" s="106" t="s">
        <v>2205</v>
      </c>
      <c r="D1786" s="107">
        <v>1</v>
      </c>
      <c r="E1786" s="106" t="s">
        <v>229</v>
      </c>
      <c r="F1786" s="106" t="s">
        <v>25</v>
      </c>
      <c r="G1786" s="106" t="s">
        <v>232</v>
      </c>
      <c r="H1786" s="106" t="s">
        <v>2276</v>
      </c>
      <c r="I1786" s="106" t="s">
        <v>32</v>
      </c>
      <c r="J1786" s="106" t="s">
        <v>32</v>
      </c>
      <c r="K1786" s="106" t="s">
        <v>80</v>
      </c>
      <c r="L1786" s="106" t="s">
        <v>81</v>
      </c>
      <c r="M1786" s="107">
        <v>12</v>
      </c>
      <c r="N1786" s="95">
        <v>450618.69</v>
      </c>
      <c r="O1786" s="95">
        <v>640000</v>
      </c>
      <c r="P1786" s="95">
        <v>640000</v>
      </c>
      <c r="Q1786" s="95">
        <v>689066.13</v>
      </c>
      <c r="R1786" s="95">
        <v>49066.13</v>
      </c>
      <c r="S1786" s="95">
        <v>7.6665828124999997</v>
      </c>
      <c r="T1786" s="106" t="s">
        <v>28</v>
      </c>
    </row>
    <row r="1787" spans="1:20" x14ac:dyDescent="0.55000000000000004">
      <c r="A1787" s="123">
        <v>2567</v>
      </c>
      <c r="B1787" s="105">
        <v>45565</v>
      </c>
      <c r="C1787" s="106" t="s">
        <v>2205</v>
      </c>
      <c r="D1787" s="107">
        <v>1</v>
      </c>
      <c r="E1787" s="106" t="s">
        <v>229</v>
      </c>
      <c r="F1787" s="106" t="s">
        <v>56</v>
      </c>
      <c r="G1787" s="106" t="s">
        <v>234</v>
      </c>
      <c r="H1787" s="106" t="s">
        <v>2268</v>
      </c>
      <c r="I1787" s="106" t="s">
        <v>32</v>
      </c>
      <c r="J1787" s="106" t="s">
        <v>32</v>
      </c>
      <c r="K1787" s="106" t="s">
        <v>82</v>
      </c>
      <c r="L1787" s="106" t="s">
        <v>83</v>
      </c>
      <c r="M1787" s="107">
        <v>12</v>
      </c>
      <c r="N1787" s="95">
        <v>1354442.67</v>
      </c>
      <c r="O1787" s="95">
        <v>767553.58</v>
      </c>
      <c r="P1787" s="95">
        <v>767553.58</v>
      </c>
      <c r="Q1787" s="95">
        <v>533623.04000000004</v>
      </c>
      <c r="R1787" s="95">
        <v>-233930.54</v>
      </c>
      <c r="S1787" s="95">
        <v>-30.477421524110408</v>
      </c>
      <c r="T1787" s="106" t="s">
        <v>73</v>
      </c>
    </row>
    <row r="1788" spans="1:20" x14ac:dyDescent="0.55000000000000004">
      <c r="A1788" s="123">
        <v>2567</v>
      </c>
      <c r="B1788" s="105">
        <v>45565</v>
      </c>
      <c r="C1788" s="106" t="s">
        <v>2205</v>
      </c>
      <c r="D1788" s="107">
        <v>1</v>
      </c>
      <c r="E1788" s="106" t="s">
        <v>229</v>
      </c>
      <c r="F1788" s="106" t="s">
        <v>56</v>
      </c>
      <c r="G1788" s="106" t="s">
        <v>236</v>
      </c>
      <c r="H1788" s="106" t="s">
        <v>2269</v>
      </c>
      <c r="I1788" s="106" t="s">
        <v>32</v>
      </c>
      <c r="J1788" s="106" t="s">
        <v>32</v>
      </c>
      <c r="K1788" s="106" t="s">
        <v>82</v>
      </c>
      <c r="L1788" s="106" t="s">
        <v>83</v>
      </c>
      <c r="M1788" s="107">
        <v>12</v>
      </c>
      <c r="N1788" s="95">
        <v>1201723.3500000001</v>
      </c>
      <c r="O1788" s="95">
        <v>300000</v>
      </c>
      <c r="P1788" s="95">
        <v>300000</v>
      </c>
      <c r="Q1788" s="95">
        <v>297843.02</v>
      </c>
      <c r="R1788" s="95">
        <v>-2156.98</v>
      </c>
      <c r="S1788" s="95">
        <v>-0.71899333333333337</v>
      </c>
      <c r="T1788" s="106" t="s">
        <v>73</v>
      </c>
    </row>
    <row r="1789" spans="1:20" x14ac:dyDescent="0.55000000000000004">
      <c r="A1789" s="123">
        <v>2567</v>
      </c>
      <c r="B1789" s="105">
        <v>45565</v>
      </c>
      <c r="C1789" s="106" t="s">
        <v>2205</v>
      </c>
      <c r="D1789" s="107">
        <v>1</v>
      </c>
      <c r="E1789" s="106" t="s">
        <v>229</v>
      </c>
      <c r="F1789" s="106" t="s">
        <v>25</v>
      </c>
      <c r="G1789" s="106" t="s">
        <v>238</v>
      </c>
      <c r="H1789" s="106" t="s">
        <v>2270</v>
      </c>
      <c r="I1789" s="106" t="s">
        <v>32</v>
      </c>
      <c r="J1789" s="106" t="s">
        <v>32</v>
      </c>
      <c r="K1789" s="106" t="s">
        <v>82</v>
      </c>
      <c r="L1789" s="106" t="s">
        <v>83</v>
      </c>
      <c r="M1789" s="107">
        <v>12</v>
      </c>
      <c r="N1789" s="95">
        <v>42066.58</v>
      </c>
      <c r="O1789" s="95">
        <v>35656.99</v>
      </c>
      <c r="P1789" s="95">
        <v>35656.99</v>
      </c>
      <c r="Q1789" s="95">
        <v>50911.829999999994</v>
      </c>
      <c r="R1789" s="95">
        <v>15254.84</v>
      </c>
      <c r="S1789" s="95">
        <v>42.7821866063288</v>
      </c>
      <c r="T1789" s="106" t="s">
        <v>28</v>
      </c>
    </row>
    <row r="1790" spans="1:20" x14ac:dyDescent="0.55000000000000004">
      <c r="A1790" s="123">
        <v>2567</v>
      </c>
      <c r="B1790" s="105">
        <v>45565</v>
      </c>
      <c r="C1790" s="106" t="s">
        <v>2205</v>
      </c>
      <c r="D1790" s="107">
        <v>1</v>
      </c>
      <c r="E1790" s="106" t="s">
        <v>229</v>
      </c>
      <c r="F1790" s="106" t="s">
        <v>25</v>
      </c>
      <c r="G1790" s="106" t="s">
        <v>240</v>
      </c>
      <c r="H1790" s="106" t="s">
        <v>2271</v>
      </c>
      <c r="I1790" s="106" t="s">
        <v>32</v>
      </c>
      <c r="J1790" s="106" t="s">
        <v>32</v>
      </c>
      <c r="K1790" s="106" t="s">
        <v>82</v>
      </c>
      <c r="L1790" s="106" t="s">
        <v>83</v>
      </c>
      <c r="M1790" s="107">
        <v>12</v>
      </c>
      <c r="N1790" s="95">
        <v>0</v>
      </c>
      <c r="O1790" s="95">
        <v>6000</v>
      </c>
      <c r="P1790" s="95">
        <v>6000</v>
      </c>
      <c r="Q1790" s="95">
        <v>3089.5</v>
      </c>
      <c r="R1790" s="95">
        <v>-2910.5</v>
      </c>
      <c r="S1790" s="95">
        <v>-48.508333333333333</v>
      </c>
      <c r="T1790" s="106" t="s">
        <v>73</v>
      </c>
    </row>
    <row r="1791" spans="1:20" x14ac:dyDescent="0.55000000000000004">
      <c r="A1791" s="123">
        <v>2567</v>
      </c>
      <c r="B1791" s="105">
        <v>45565</v>
      </c>
      <c r="C1791" s="106" t="s">
        <v>2205</v>
      </c>
      <c r="D1791" s="107">
        <v>1</v>
      </c>
      <c r="E1791" s="106" t="s">
        <v>229</v>
      </c>
      <c r="F1791" s="106" t="s">
        <v>25</v>
      </c>
      <c r="G1791" s="106" t="s">
        <v>242</v>
      </c>
      <c r="H1791" s="106" t="s">
        <v>2272</v>
      </c>
      <c r="I1791" s="106" t="s">
        <v>32</v>
      </c>
      <c r="J1791" s="106" t="s">
        <v>32</v>
      </c>
      <c r="K1791" s="106" t="s">
        <v>82</v>
      </c>
      <c r="L1791" s="106" t="s">
        <v>83</v>
      </c>
      <c r="M1791" s="107">
        <v>12</v>
      </c>
      <c r="N1791" s="95">
        <v>133312.78</v>
      </c>
      <c r="O1791" s="95">
        <v>108779.75</v>
      </c>
      <c r="P1791" s="95">
        <v>108779.75</v>
      </c>
      <c r="Q1791" s="95">
        <v>93637.81</v>
      </c>
      <c r="R1791" s="95">
        <v>-15141.94</v>
      </c>
      <c r="S1791" s="95">
        <v>-13.919815039104243</v>
      </c>
      <c r="T1791" s="106" t="s">
        <v>73</v>
      </c>
    </row>
    <row r="1792" spans="1:20" x14ac:dyDescent="0.55000000000000004">
      <c r="A1792" s="123">
        <v>2567</v>
      </c>
      <c r="B1792" s="105">
        <v>45565</v>
      </c>
      <c r="C1792" s="106" t="s">
        <v>2205</v>
      </c>
      <c r="D1792" s="107">
        <v>1</v>
      </c>
      <c r="E1792" s="106" t="s">
        <v>229</v>
      </c>
      <c r="F1792" s="106" t="s">
        <v>25</v>
      </c>
      <c r="G1792" s="106" t="s">
        <v>244</v>
      </c>
      <c r="H1792" s="106" t="s">
        <v>2273</v>
      </c>
      <c r="I1792" s="106" t="s">
        <v>32</v>
      </c>
      <c r="J1792" s="106" t="s">
        <v>32</v>
      </c>
      <c r="K1792" s="106" t="s">
        <v>82</v>
      </c>
      <c r="L1792" s="106" t="s">
        <v>83</v>
      </c>
      <c r="M1792" s="107">
        <v>12</v>
      </c>
      <c r="N1792" s="95">
        <v>109615.72</v>
      </c>
      <c r="O1792" s="95">
        <v>54500</v>
      </c>
      <c r="P1792" s="95">
        <v>54500</v>
      </c>
      <c r="Q1792" s="95">
        <v>57527.569999999992</v>
      </c>
      <c r="R1792" s="95">
        <v>3027.57</v>
      </c>
      <c r="S1792" s="95">
        <v>5.5551743119266055</v>
      </c>
      <c r="T1792" s="106" t="s">
        <v>28</v>
      </c>
    </row>
    <row r="1793" spans="1:20" x14ac:dyDescent="0.55000000000000004">
      <c r="A1793" s="123">
        <v>2567</v>
      </c>
      <c r="B1793" s="105">
        <v>45565</v>
      </c>
      <c r="C1793" s="106" t="s">
        <v>2205</v>
      </c>
      <c r="D1793" s="107">
        <v>1</v>
      </c>
      <c r="E1793" s="106" t="s">
        <v>229</v>
      </c>
      <c r="F1793" s="106" t="s">
        <v>25</v>
      </c>
      <c r="G1793" s="106" t="s">
        <v>246</v>
      </c>
      <c r="H1793" s="106" t="s">
        <v>2274</v>
      </c>
      <c r="I1793" s="106" t="s">
        <v>32</v>
      </c>
      <c r="J1793" s="106" t="s">
        <v>32</v>
      </c>
      <c r="K1793" s="106" t="s">
        <v>82</v>
      </c>
      <c r="L1793" s="106" t="s">
        <v>83</v>
      </c>
      <c r="M1793" s="107">
        <v>12</v>
      </c>
      <c r="N1793" s="95">
        <v>5400</v>
      </c>
      <c r="O1793" s="95">
        <v>12000</v>
      </c>
      <c r="P1793" s="95">
        <v>12000</v>
      </c>
      <c r="Q1793" s="95">
        <v>10000</v>
      </c>
      <c r="R1793" s="95">
        <v>-2000</v>
      </c>
      <c r="S1793" s="95">
        <v>-16.666666666666668</v>
      </c>
      <c r="T1793" s="106" t="s">
        <v>73</v>
      </c>
    </row>
    <row r="1794" spans="1:20" x14ac:dyDescent="0.55000000000000004">
      <c r="A1794" s="123">
        <v>2567</v>
      </c>
      <c r="B1794" s="105">
        <v>45565</v>
      </c>
      <c r="C1794" s="106" t="s">
        <v>2205</v>
      </c>
      <c r="D1794" s="107">
        <v>1</v>
      </c>
      <c r="E1794" s="106" t="s">
        <v>229</v>
      </c>
      <c r="F1794" s="106" t="s">
        <v>25</v>
      </c>
      <c r="G1794" s="106" t="s">
        <v>230</v>
      </c>
      <c r="H1794" s="106" t="s">
        <v>2275</v>
      </c>
      <c r="I1794" s="106" t="s">
        <v>32</v>
      </c>
      <c r="J1794" s="106" t="s">
        <v>32</v>
      </c>
      <c r="K1794" s="106" t="s">
        <v>82</v>
      </c>
      <c r="L1794" s="106" t="s">
        <v>83</v>
      </c>
      <c r="M1794" s="107">
        <v>12</v>
      </c>
      <c r="N1794" s="95">
        <v>0</v>
      </c>
      <c r="O1794" s="95">
        <v>4000</v>
      </c>
      <c r="P1794" s="95">
        <v>4000</v>
      </c>
      <c r="Q1794" s="95">
        <v>8501</v>
      </c>
      <c r="R1794" s="95">
        <v>4501</v>
      </c>
      <c r="S1794" s="95">
        <v>112.52500000000001</v>
      </c>
      <c r="T1794" s="106" t="s">
        <v>28</v>
      </c>
    </row>
    <row r="1795" spans="1:20" x14ac:dyDescent="0.55000000000000004">
      <c r="A1795" s="123">
        <v>2567</v>
      </c>
      <c r="B1795" s="105">
        <v>45565</v>
      </c>
      <c r="C1795" s="106" t="s">
        <v>2205</v>
      </c>
      <c r="D1795" s="107">
        <v>1</v>
      </c>
      <c r="E1795" s="106" t="s">
        <v>229</v>
      </c>
      <c r="F1795" s="106" t="s">
        <v>25</v>
      </c>
      <c r="G1795" s="106" t="s">
        <v>232</v>
      </c>
      <c r="H1795" s="106" t="s">
        <v>2276</v>
      </c>
      <c r="I1795" s="106" t="s">
        <v>32</v>
      </c>
      <c r="J1795" s="106" t="s">
        <v>32</v>
      </c>
      <c r="K1795" s="106" t="s">
        <v>82</v>
      </c>
      <c r="L1795" s="106" t="s">
        <v>83</v>
      </c>
      <c r="M1795" s="107">
        <v>12</v>
      </c>
      <c r="N1795" s="95">
        <v>0</v>
      </c>
      <c r="O1795" s="95">
        <v>0</v>
      </c>
      <c r="P1795" s="95">
        <v>0</v>
      </c>
      <c r="Q1795" s="95">
        <v>0</v>
      </c>
      <c r="R1795" s="95">
        <v>0</v>
      </c>
      <c r="S1795" s="97"/>
      <c r="T1795" s="106" t="s">
        <v>28</v>
      </c>
    </row>
    <row r="1796" spans="1:20" x14ac:dyDescent="0.55000000000000004">
      <c r="A1796" s="123">
        <v>2567</v>
      </c>
      <c r="B1796" s="105">
        <v>45565</v>
      </c>
      <c r="C1796" s="106" t="s">
        <v>2205</v>
      </c>
      <c r="D1796" s="107">
        <v>1</v>
      </c>
      <c r="E1796" s="106" t="s">
        <v>229</v>
      </c>
      <c r="F1796" s="106" t="s">
        <v>56</v>
      </c>
      <c r="G1796" s="106" t="s">
        <v>234</v>
      </c>
      <c r="H1796" s="106" t="s">
        <v>2268</v>
      </c>
      <c r="I1796" s="106" t="s">
        <v>32</v>
      </c>
      <c r="J1796" s="106" t="s">
        <v>32</v>
      </c>
      <c r="K1796" s="106" t="s">
        <v>84</v>
      </c>
      <c r="L1796" s="106" t="s">
        <v>85</v>
      </c>
      <c r="M1796" s="107">
        <v>12</v>
      </c>
      <c r="N1796" s="95">
        <v>78906381.819999993</v>
      </c>
      <c r="O1796" s="95">
        <v>75932317.769999996</v>
      </c>
      <c r="P1796" s="95">
        <v>75932317.769999996</v>
      </c>
      <c r="Q1796" s="95">
        <v>79164297.890000001</v>
      </c>
      <c r="R1796" s="95">
        <v>3231980.12</v>
      </c>
      <c r="S1796" s="95">
        <v>4.2563959785735914</v>
      </c>
      <c r="T1796" s="106" t="s">
        <v>28</v>
      </c>
    </row>
    <row r="1797" spans="1:20" x14ac:dyDescent="0.55000000000000004">
      <c r="A1797" s="123">
        <v>2567</v>
      </c>
      <c r="B1797" s="105">
        <v>45565</v>
      </c>
      <c r="C1797" s="106" t="s">
        <v>2205</v>
      </c>
      <c r="D1797" s="107">
        <v>1</v>
      </c>
      <c r="E1797" s="106" t="s">
        <v>229</v>
      </c>
      <c r="F1797" s="106" t="s">
        <v>56</v>
      </c>
      <c r="G1797" s="106" t="s">
        <v>236</v>
      </c>
      <c r="H1797" s="106" t="s">
        <v>2269</v>
      </c>
      <c r="I1797" s="106" t="s">
        <v>32</v>
      </c>
      <c r="J1797" s="106" t="s">
        <v>32</v>
      </c>
      <c r="K1797" s="106" t="s">
        <v>84</v>
      </c>
      <c r="L1797" s="106" t="s">
        <v>85</v>
      </c>
      <c r="M1797" s="107">
        <v>12</v>
      </c>
      <c r="N1797" s="95">
        <v>77752055.010000005</v>
      </c>
      <c r="O1797" s="95">
        <v>83161786.459999993</v>
      </c>
      <c r="P1797" s="95">
        <v>83161786.459999993</v>
      </c>
      <c r="Q1797" s="95">
        <v>81938707.680000007</v>
      </c>
      <c r="R1797" s="95">
        <v>-1223078.78</v>
      </c>
      <c r="S1797" s="95">
        <v>-1.4707221093528202</v>
      </c>
      <c r="T1797" s="106" t="s">
        <v>73</v>
      </c>
    </row>
    <row r="1798" spans="1:20" x14ac:dyDescent="0.55000000000000004">
      <c r="A1798" s="123">
        <v>2567</v>
      </c>
      <c r="B1798" s="105">
        <v>45565</v>
      </c>
      <c r="C1798" s="106" t="s">
        <v>2205</v>
      </c>
      <c r="D1798" s="107">
        <v>1</v>
      </c>
      <c r="E1798" s="106" t="s">
        <v>229</v>
      </c>
      <c r="F1798" s="106" t="s">
        <v>25</v>
      </c>
      <c r="G1798" s="106" t="s">
        <v>238</v>
      </c>
      <c r="H1798" s="106" t="s">
        <v>2270</v>
      </c>
      <c r="I1798" s="106" t="s">
        <v>32</v>
      </c>
      <c r="J1798" s="106" t="s">
        <v>32</v>
      </c>
      <c r="K1798" s="106" t="s">
        <v>84</v>
      </c>
      <c r="L1798" s="106" t="s">
        <v>85</v>
      </c>
      <c r="M1798" s="107">
        <v>12</v>
      </c>
      <c r="N1798" s="95">
        <v>9662521.2799999993</v>
      </c>
      <c r="O1798" s="95">
        <v>9090000</v>
      </c>
      <c r="P1798" s="95">
        <v>9090000</v>
      </c>
      <c r="Q1798" s="95">
        <v>8107738.0099999998</v>
      </c>
      <c r="R1798" s="95">
        <v>-982261.99</v>
      </c>
      <c r="S1798" s="95">
        <v>-10.805962486248626</v>
      </c>
      <c r="T1798" s="106" t="s">
        <v>73</v>
      </c>
    </row>
    <row r="1799" spans="1:20" x14ac:dyDescent="0.55000000000000004">
      <c r="A1799" s="123">
        <v>2567</v>
      </c>
      <c r="B1799" s="105">
        <v>45565</v>
      </c>
      <c r="C1799" s="106" t="s">
        <v>2205</v>
      </c>
      <c r="D1799" s="107">
        <v>1</v>
      </c>
      <c r="E1799" s="106" t="s">
        <v>229</v>
      </c>
      <c r="F1799" s="106" t="s">
        <v>25</v>
      </c>
      <c r="G1799" s="106" t="s">
        <v>240</v>
      </c>
      <c r="H1799" s="106" t="s">
        <v>2271</v>
      </c>
      <c r="I1799" s="106" t="s">
        <v>32</v>
      </c>
      <c r="J1799" s="106" t="s">
        <v>32</v>
      </c>
      <c r="K1799" s="106" t="s">
        <v>84</v>
      </c>
      <c r="L1799" s="106" t="s">
        <v>85</v>
      </c>
      <c r="M1799" s="107">
        <v>12</v>
      </c>
      <c r="N1799" s="95">
        <v>3801643.62</v>
      </c>
      <c r="O1799" s="95">
        <v>3210000</v>
      </c>
      <c r="P1799" s="95">
        <v>3210000</v>
      </c>
      <c r="Q1799" s="95">
        <v>3741373.4</v>
      </c>
      <c r="R1799" s="95">
        <v>531373.4</v>
      </c>
      <c r="S1799" s="95">
        <v>16.55368847352025</v>
      </c>
      <c r="T1799" s="106" t="s">
        <v>28</v>
      </c>
    </row>
    <row r="1800" spans="1:20" x14ac:dyDescent="0.55000000000000004">
      <c r="A1800" s="123">
        <v>2567</v>
      </c>
      <c r="B1800" s="105">
        <v>45565</v>
      </c>
      <c r="C1800" s="106" t="s">
        <v>2205</v>
      </c>
      <c r="D1800" s="107">
        <v>1</v>
      </c>
      <c r="E1800" s="106" t="s">
        <v>229</v>
      </c>
      <c r="F1800" s="106" t="s">
        <v>25</v>
      </c>
      <c r="G1800" s="106" t="s">
        <v>242</v>
      </c>
      <c r="H1800" s="106" t="s">
        <v>2272</v>
      </c>
      <c r="I1800" s="106" t="s">
        <v>32</v>
      </c>
      <c r="J1800" s="106" t="s">
        <v>32</v>
      </c>
      <c r="K1800" s="106" t="s">
        <v>84</v>
      </c>
      <c r="L1800" s="106" t="s">
        <v>85</v>
      </c>
      <c r="M1800" s="107">
        <v>12</v>
      </c>
      <c r="N1800" s="95">
        <v>4078247.3</v>
      </c>
      <c r="O1800" s="95">
        <v>4510386.24</v>
      </c>
      <c r="P1800" s="95">
        <v>4510386.24</v>
      </c>
      <c r="Q1800" s="95">
        <v>4559918.38</v>
      </c>
      <c r="R1800" s="95">
        <v>49532.14</v>
      </c>
      <c r="S1800" s="96">
        <v>1.0981795652161266</v>
      </c>
      <c r="T1800" s="106" t="s">
        <v>28</v>
      </c>
    </row>
    <row r="1801" spans="1:20" x14ac:dyDescent="0.55000000000000004">
      <c r="A1801" s="123">
        <v>2567</v>
      </c>
      <c r="B1801" s="105">
        <v>45565</v>
      </c>
      <c r="C1801" s="106" t="s">
        <v>2205</v>
      </c>
      <c r="D1801" s="107">
        <v>1</v>
      </c>
      <c r="E1801" s="106" t="s">
        <v>229</v>
      </c>
      <c r="F1801" s="106" t="s">
        <v>25</v>
      </c>
      <c r="G1801" s="106" t="s">
        <v>244</v>
      </c>
      <c r="H1801" s="106" t="s">
        <v>2273</v>
      </c>
      <c r="I1801" s="106" t="s">
        <v>32</v>
      </c>
      <c r="J1801" s="106" t="s">
        <v>32</v>
      </c>
      <c r="K1801" s="106" t="s">
        <v>84</v>
      </c>
      <c r="L1801" s="106" t="s">
        <v>85</v>
      </c>
      <c r="M1801" s="107">
        <v>12</v>
      </c>
      <c r="N1801" s="95">
        <v>3396574.44</v>
      </c>
      <c r="O1801" s="95">
        <v>4292000</v>
      </c>
      <c r="P1801" s="95">
        <v>4292000</v>
      </c>
      <c r="Q1801" s="95">
        <v>4069561.9400000004</v>
      </c>
      <c r="R1801" s="95">
        <v>-222438.06</v>
      </c>
      <c r="S1801" s="95">
        <v>-5.1826202236719476</v>
      </c>
      <c r="T1801" s="106" t="s">
        <v>73</v>
      </c>
    </row>
    <row r="1802" spans="1:20" x14ac:dyDescent="0.55000000000000004">
      <c r="A1802" s="123">
        <v>2567</v>
      </c>
      <c r="B1802" s="105">
        <v>45565</v>
      </c>
      <c r="C1802" s="106" t="s">
        <v>2205</v>
      </c>
      <c r="D1802" s="107">
        <v>1</v>
      </c>
      <c r="E1802" s="106" t="s">
        <v>229</v>
      </c>
      <c r="F1802" s="106" t="s">
        <v>25</v>
      </c>
      <c r="G1802" s="106" t="s">
        <v>246</v>
      </c>
      <c r="H1802" s="106" t="s">
        <v>2274</v>
      </c>
      <c r="I1802" s="106" t="s">
        <v>32</v>
      </c>
      <c r="J1802" s="106" t="s">
        <v>32</v>
      </c>
      <c r="K1802" s="106" t="s">
        <v>84</v>
      </c>
      <c r="L1802" s="106" t="s">
        <v>85</v>
      </c>
      <c r="M1802" s="107">
        <v>12</v>
      </c>
      <c r="N1802" s="95">
        <v>10041212.26</v>
      </c>
      <c r="O1802" s="95">
        <v>8666500</v>
      </c>
      <c r="P1802" s="95">
        <v>8666500</v>
      </c>
      <c r="Q1802" s="95">
        <v>9275917.7599999998</v>
      </c>
      <c r="R1802" s="95">
        <v>609417.76</v>
      </c>
      <c r="S1802" s="95">
        <v>7.0318786130502513</v>
      </c>
      <c r="T1802" s="106" t="s">
        <v>28</v>
      </c>
    </row>
    <row r="1803" spans="1:20" x14ac:dyDescent="0.55000000000000004">
      <c r="A1803" s="123">
        <v>2567</v>
      </c>
      <c r="B1803" s="105">
        <v>45565</v>
      </c>
      <c r="C1803" s="106" t="s">
        <v>2205</v>
      </c>
      <c r="D1803" s="107">
        <v>1</v>
      </c>
      <c r="E1803" s="106" t="s">
        <v>229</v>
      </c>
      <c r="F1803" s="106" t="s">
        <v>25</v>
      </c>
      <c r="G1803" s="106" t="s">
        <v>230</v>
      </c>
      <c r="H1803" s="106" t="s">
        <v>2275</v>
      </c>
      <c r="I1803" s="106" t="s">
        <v>32</v>
      </c>
      <c r="J1803" s="106" t="s">
        <v>32</v>
      </c>
      <c r="K1803" s="106" t="s">
        <v>84</v>
      </c>
      <c r="L1803" s="106" t="s">
        <v>85</v>
      </c>
      <c r="M1803" s="107">
        <v>12</v>
      </c>
      <c r="N1803" s="95">
        <v>1907685.72</v>
      </c>
      <c r="O1803" s="95">
        <v>2498005.67</v>
      </c>
      <c r="P1803" s="95">
        <v>2498005.67</v>
      </c>
      <c r="Q1803" s="95">
        <v>2218150.67</v>
      </c>
      <c r="R1803" s="95">
        <v>-279855</v>
      </c>
      <c r="S1803" s="95">
        <v>-11.203137100965828</v>
      </c>
      <c r="T1803" s="106" t="s">
        <v>73</v>
      </c>
    </row>
    <row r="1804" spans="1:20" x14ac:dyDescent="0.55000000000000004">
      <c r="A1804" s="123">
        <v>2567</v>
      </c>
      <c r="B1804" s="105">
        <v>45565</v>
      </c>
      <c r="C1804" s="106" t="s">
        <v>2205</v>
      </c>
      <c r="D1804" s="107">
        <v>1</v>
      </c>
      <c r="E1804" s="106" t="s">
        <v>229</v>
      </c>
      <c r="F1804" s="106" t="s">
        <v>25</v>
      </c>
      <c r="G1804" s="106" t="s">
        <v>232</v>
      </c>
      <c r="H1804" s="106" t="s">
        <v>2276</v>
      </c>
      <c r="I1804" s="106" t="s">
        <v>32</v>
      </c>
      <c r="J1804" s="106" t="s">
        <v>32</v>
      </c>
      <c r="K1804" s="106" t="s">
        <v>84</v>
      </c>
      <c r="L1804" s="106" t="s">
        <v>85</v>
      </c>
      <c r="M1804" s="107">
        <v>12</v>
      </c>
      <c r="N1804" s="95">
        <v>896215.66</v>
      </c>
      <c r="O1804" s="95">
        <v>700000</v>
      </c>
      <c r="P1804" s="95">
        <v>700000</v>
      </c>
      <c r="Q1804" s="95">
        <v>787629.33</v>
      </c>
      <c r="R1804" s="95">
        <v>87629.33</v>
      </c>
      <c r="S1804" s="95">
        <v>12.518475714285714</v>
      </c>
      <c r="T1804" s="106" t="s">
        <v>28</v>
      </c>
    </row>
    <row r="1805" spans="1:20" x14ac:dyDescent="0.55000000000000004">
      <c r="A1805" s="123">
        <v>2567</v>
      </c>
      <c r="B1805" s="105">
        <v>45565</v>
      </c>
      <c r="C1805" s="106" t="s">
        <v>2205</v>
      </c>
      <c r="D1805" s="107">
        <v>1</v>
      </c>
      <c r="E1805" s="106" t="s">
        <v>229</v>
      </c>
      <c r="F1805" s="106" t="s">
        <v>56</v>
      </c>
      <c r="G1805" s="106" t="s">
        <v>234</v>
      </c>
      <c r="H1805" s="106" t="s">
        <v>2268</v>
      </c>
      <c r="I1805" s="106" t="s">
        <v>32</v>
      </c>
      <c r="J1805" s="106" t="s">
        <v>32</v>
      </c>
      <c r="K1805" s="106" t="s">
        <v>86</v>
      </c>
      <c r="L1805" s="106" t="s">
        <v>87</v>
      </c>
      <c r="M1805" s="107">
        <v>12</v>
      </c>
      <c r="N1805" s="95">
        <v>330104495.88999999</v>
      </c>
      <c r="O1805" s="95">
        <v>336334543.26999998</v>
      </c>
      <c r="P1805" s="95">
        <v>336334543.26999998</v>
      </c>
      <c r="Q1805" s="95">
        <v>337991024.19999999</v>
      </c>
      <c r="R1805" s="95">
        <v>1656480.93</v>
      </c>
      <c r="S1805" s="95">
        <v>0.49250990216316359</v>
      </c>
      <c r="T1805" s="106" t="s">
        <v>28</v>
      </c>
    </row>
    <row r="1806" spans="1:20" x14ac:dyDescent="0.55000000000000004">
      <c r="A1806" s="123">
        <v>2567</v>
      </c>
      <c r="B1806" s="105">
        <v>45565</v>
      </c>
      <c r="C1806" s="106" t="s">
        <v>2205</v>
      </c>
      <c r="D1806" s="107">
        <v>1</v>
      </c>
      <c r="E1806" s="106" t="s">
        <v>229</v>
      </c>
      <c r="F1806" s="106" t="s">
        <v>56</v>
      </c>
      <c r="G1806" s="106" t="s">
        <v>236</v>
      </c>
      <c r="H1806" s="106" t="s">
        <v>2269</v>
      </c>
      <c r="I1806" s="106" t="s">
        <v>32</v>
      </c>
      <c r="J1806" s="106" t="s">
        <v>32</v>
      </c>
      <c r="K1806" s="106" t="s">
        <v>86</v>
      </c>
      <c r="L1806" s="106" t="s">
        <v>87</v>
      </c>
      <c r="M1806" s="107">
        <v>12</v>
      </c>
      <c r="N1806" s="95">
        <v>209538541.46000001</v>
      </c>
      <c r="O1806" s="95">
        <v>210049728.37</v>
      </c>
      <c r="P1806" s="95">
        <v>210049728.37</v>
      </c>
      <c r="Q1806" s="95">
        <v>211412097.22999999</v>
      </c>
      <c r="R1806" s="95">
        <v>1362368.86</v>
      </c>
      <c r="S1806" s="95">
        <v>0.64859348810973183</v>
      </c>
      <c r="T1806" s="106" t="s">
        <v>28</v>
      </c>
    </row>
    <row r="1807" spans="1:20" x14ac:dyDescent="0.55000000000000004">
      <c r="A1807" s="123">
        <v>2567</v>
      </c>
      <c r="B1807" s="105">
        <v>45565</v>
      </c>
      <c r="C1807" s="106" t="s">
        <v>2205</v>
      </c>
      <c r="D1807" s="107">
        <v>1</v>
      </c>
      <c r="E1807" s="106" t="s">
        <v>229</v>
      </c>
      <c r="F1807" s="106" t="s">
        <v>25</v>
      </c>
      <c r="G1807" s="106" t="s">
        <v>238</v>
      </c>
      <c r="H1807" s="106" t="s">
        <v>2270</v>
      </c>
      <c r="I1807" s="106" t="s">
        <v>32</v>
      </c>
      <c r="J1807" s="106" t="s">
        <v>32</v>
      </c>
      <c r="K1807" s="106" t="s">
        <v>86</v>
      </c>
      <c r="L1807" s="106" t="s">
        <v>87</v>
      </c>
      <c r="M1807" s="107">
        <v>12</v>
      </c>
      <c r="N1807" s="95">
        <v>55638686.359999999</v>
      </c>
      <c r="O1807" s="95">
        <v>57631694.369999997</v>
      </c>
      <c r="P1807" s="95">
        <v>57631694.369999997</v>
      </c>
      <c r="Q1807" s="95">
        <v>59385517.340000004</v>
      </c>
      <c r="R1807" s="95">
        <v>1753822.97</v>
      </c>
      <c r="S1807" s="96">
        <v>3.0431570495573474</v>
      </c>
      <c r="T1807" s="106" t="s">
        <v>28</v>
      </c>
    </row>
    <row r="1808" spans="1:20" x14ac:dyDescent="0.55000000000000004">
      <c r="A1808" s="123">
        <v>2567</v>
      </c>
      <c r="B1808" s="105">
        <v>45565</v>
      </c>
      <c r="C1808" s="106" t="s">
        <v>2205</v>
      </c>
      <c r="D1808" s="107">
        <v>1</v>
      </c>
      <c r="E1808" s="106" t="s">
        <v>229</v>
      </c>
      <c r="F1808" s="106" t="s">
        <v>25</v>
      </c>
      <c r="G1808" s="106" t="s">
        <v>240</v>
      </c>
      <c r="H1808" s="106" t="s">
        <v>2271</v>
      </c>
      <c r="I1808" s="106" t="s">
        <v>32</v>
      </c>
      <c r="J1808" s="106" t="s">
        <v>32</v>
      </c>
      <c r="K1808" s="106" t="s">
        <v>86</v>
      </c>
      <c r="L1808" s="106" t="s">
        <v>87</v>
      </c>
      <c r="M1808" s="107">
        <v>12</v>
      </c>
      <c r="N1808" s="95">
        <v>35271518.68</v>
      </c>
      <c r="O1808" s="95">
        <v>37825130.119999997</v>
      </c>
      <c r="P1808" s="95">
        <v>37825130.119999997</v>
      </c>
      <c r="Q1808" s="95">
        <v>38362079.579999998</v>
      </c>
      <c r="R1808" s="95">
        <v>536949.46</v>
      </c>
      <c r="S1808" s="95">
        <v>1.4195574695884219</v>
      </c>
      <c r="T1808" s="106" t="s">
        <v>28</v>
      </c>
    </row>
    <row r="1809" spans="1:20" x14ac:dyDescent="0.55000000000000004">
      <c r="A1809" s="123">
        <v>2567</v>
      </c>
      <c r="B1809" s="105">
        <v>45565</v>
      </c>
      <c r="C1809" s="106" t="s">
        <v>2205</v>
      </c>
      <c r="D1809" s="107">
        <v>1</v>
      </c>
      <c r="E1809" s="106" t="s">
        <v>229</v>
      </c>
      <c r="F1809" s="106" t="s">
        <v>25</v>
      </c>
      <c r="G1809" s="106" t="s">
        <v>242</v>
      </c>
      <c r="H1809" s="106" t="s">
        <v>2272</v>
      </c>
      <c r="I1809" s="106" t="s">
        <v>32</v>
      </c>
      <c r="J1809" s="106" t="s">
        <v>32</v>
      </c>
      <c r="K1809" s="106" t="s">
        <v>86</v>
      </c>
      <c r="L1809" s="106" t="s">
        <v>87</v>
      </c>
      <c r="M1809" s="107">
        <v>12</v>
      </c>
      <c r="N1809" s="95">
        <v>72222582.939999998</v>
      </c>
      <c r="O1809" s="95">
        <v>74335214.519999996</v>
      </c>
      <c r="P1809" s="95">
        <v>74335214.519999996</v>
      </c>
      <c r="Q1809" s="95">
        <v>72856643.099999994</v>
      </c>
      <c r="R1809" s="95">
        <v>-1478571.42</v>
      </c>
      <c r="S1809" s="95">
        <v>-1.989059195628188</v>
      </c>
      <c r="T1809" s="106" t="s">
        <v>73</v>
      </c>
    </row>
    <row r="1810" spans="1:20" x14ac:dyDescent="0.55000000000000004">
      <c r="A1810" s="123">
        <v>2567</v>
      </c>
      <c r="B1810" s="105">
        <v>45565</v>
      </c>
      <c r="C1810" s="106" t="s">
        <v>2205</v>
      </c>
      <c r="D1810" s="107">
        <v>1</v>
      </c>
      <c r="E1810" s="106" t="s">
        <v>229</v>
      </c>
      <c r="F1810" s="106" t="s">
        <v>25</v>
      </c>
      <c r="G1810" s="106" t="s">
        <v>244</v>
      </c>
      <c r="H1810" s="106" t="s">
        <v>2273</v>
      </c>
      <c r="I1810" s="106" t="s">
        <v>32</v>
      </c>
      <c r="J1810" s="106" t="s">
        <v>32</v>
      </c>
      <c r="K1810" s="106" t="s">
        <v>86</v>
      </c>
      <c r="L1810" s="106" t="s">
        <v>87</v>
      </c>
      <c r="M1810" s="107">
        <v>12</v>
      </c>
      <c r="N1810" s="95">
        <v>52975717.119999997</v>
      </c>
      <c r="O1810" s="95">
        <v>55612400</v>
      </c>
      <c r="P1810" s="95">
        <v>55612400</v>
      </c>
      <c r="Q1810" s="95">
        <v>55525049.030000001</v>
      </c>
      <c r="R1810" s="95">
        <v>-87350.97</v>
      </c>
      <c r="S1810" s="95">
        <v>-0.15707103092116148</v>
      </c>
      <c r="T1810" s="106" t="s">
        <v>73</v>
      </c>
    </row>
    <row r="1811" spans="1:20" x14ac:dyDescent="0.55000000000000004">
      <c r="A1811" s="123">
        <v>2567</v>
      </c>
      <c r="B1811" s="105">
        <v>45565</v>
      </c>
      <c r="C1811" s="106" t="s">
        <v>2205</v>
      </c>
      <c r="D1811" s="107">
        <v>1</v>
      </c>
      <c r="E1811" s="106" t="s">
        <v>229</v>
      </c>
      <c r="F1811" s="106" t="s">
        <v>25</v>
      </c>
      <c r="G1811" s="106" t="s">
        <v>246</v>
      </c>
      <c r="H1811" s="106" t="s">
        <v>2274</v>
      </c>
      <c r="I1811" s="106" t="s">
        <v>32</v>
      </c>
      <c r="J1811" s="106" t="s">
        <v>32</v>
      </c>
      <c r="K1811" s="106" t="s">
        <v>86</v>
      </c>
      <c r="L1811" s="106" t="s">
        <v>87</v>
      </c>
      <c r="M1811" s="107">
        <v>12</v>
      </c>
      <c r="N1811" s="95">
        <v>43793882.420000002</v>
      </c>
      <c r="O1811" s="95">
        <v>40752460.43</v>
      </c>
      <c r="P1811" s="95">
        <v>40752460.43</v>
      </c>
      <c r="Q1811" s="95">
        <v>41301052.020000003</v>
      </c>
      <c r="R1811" s="95">
        <v>548591.59</v>
      </c>
      <c r="S1811" s="95">
        <v>1.346155751607462</v>
      </c>
      <c r="T1811" s="106" t="s">
        <v>28</v>
      </c>
    </row>
    <row r="1812" spans="1:20" x14ac:dyDescent="0.55000000000000004">
      <c r="A1812" s="123">
        <v>2567</v>
      </c>
      <c r="B1812" s="105">
        <v>45565</v>
      </c>
      <c r="C1812" s="106" t="s">
        <v>2205</v>
      </c>
      <c r="D1812" s="107">
        <v>1</v>
      </c>
      <c r="E1812" s="106" t="s">
        <v>229</v>
      </c>
      <c r="F1812" s="106" t="s">
        <v>25</v>
      </c>
      <c r="G1812" s="106" t="s">
        <v>230</v>
      </c>
      <c r="H1812" s="106" t="s">
        <v>2275</v>
      </c>
      <c r="I1812" s="106" t="s">
        <v>32</v>
      </c>
      <c r="J1812" s="106" t="s">
        <v>32</v>
      </c>
      <c r="K1812" s="106" t="s">
        <v>86</v>
      </c>
      <c r="L1812" s="106" t="s">
        <v>87</v>
      </c>
      <c r="M1812" s="107">
        <v>12</v>
      </c>
      <c r="N1812" s="95">
        <v>10054991.130000001</v>
      </c>
      <c r="O1812" s="95">
        <v>13825480</v>
      </c>
      <c r="P1812" s="95">
        <v>13825480</v>
      </c>
      <c r="Q1812" s="95">
        <v>14011975.48</v>
      </c>
      <c r="R1812" s="95">
        <v>186495.48</v>
      </c>
      <c r="S1812" s="95">
        <v>1.3489258962437471</v>
      </c>
      <c r="T1812" s="106" t="s">
        <v>28</v>
      </c>
    </row>
    <row r="1813" spans="1:20" x14ac:dyDescent="0.55000000000000004">
      <c r="A1813" s="123">
        <v>2567</v>
      </c>
      <c r="B1813" s="105">
        <v>45565</v>
      </c>
      <c r="C1813" s="106" t="s">
        <v>2205</v>
      </c>
      <c r="D1813" s="107">
        <v>1</v>
      </c>
      <c r="E1813" s="106" t="s">
        <v>229</v>
      </c>
      <c r="F1813" s="106" t="s">
        <v>25</v>
      </c>
      <c r="G1813" s="106" t="s">
        <v>232</v>
      </c>
      <c r="H1813" s="106" t="s">
        <v>2276</v>
      </c>
      <c r="I1813" s="106" t="s">
        <v>32</v>
      </c>
      <c r="J1813" s="106" t="s">
        <v>32</v>
      </c>
      <c r="K1813" s="106" t="s">
        <v>86</v>
      </c>
      <c r="L1813" s="106" t="s">
        <v>87</v>
      </c>
      <c r="M1813" s="107">
        <v>12</v>
      </c>
      <c r="N1813" s="95">
        <v>9399332.1199999992</v>
      </c>
      <c r="O1813" s="95">
        <v>11801500</v>
      </c>
      <c r="P1813" s="95">
        <v>11801500</v>
      </c>
      <c r="Q1813" s="95">
        <v>11828324.189999999</v>
      </c>
      <c r="R1813" s="95">
        <v>26824.19</v>
      </c>
      <c r="S1813" s="95">
        <v>0.22729475066728805</v>
      </c>
      <c r="T1813" s="106" t="s">
        <v>28</v>
      </c>
    </row>
    <row r="1814" spans="1:20" x14ac:dyDescent="0.55000000000000004">
      <c r="A1814" s="123">
        <v>2567</v>
      </c>
      <c r="B1814" s="105">
        <v>45565</v>
      </c>
      <c r="C1814" s="106" t="s">
        <v>2205</v>
      </c>
      <c r="D1814" s="107">
        <v>1</v>
      </c>
      <c r="E1814" s="106" t="s">
        <v>229</v>
      </c>
      <c r="F1814" s="106" t="s">
        <v>56</v>
      </c>
      <c r="G1814" s="106" t="s">
        <v>234</v>
      </c>
      <c r="H1814" s="106" t="s">
        <v>2268</v>
      </c>
      <c r="I1814" s="106" t="s">
        <v>32</v>
      </c>
      <c r="J1814" s="106" t="s">
        <v>32</v>
      </c>
      <c r="K1814" s="106" t="s">
        <v>88</v>
      </c>
      <c r="L1814" s="106" t="s">
        <v>89</v>
      </c>
      <c r="M1814" s="107">
        <v>12</v>
      </c>
      <c r="N1814" s="95">
        <v>133610671.83</v>
      </c>
      <c r="O1814" s="95">
        <v>65888791.68</v>
      </c>
      <c r="P1814" s="95">
        <v>65888791.68</v>
      </c>
      <c r="Q1814" s="95">
        <v>75778101.780000016</v>
      </c>
      <c r="R1814" s="95">
        <v>9889310.0999999996</v>
      </c>
      <c r="S1814" s="96">
        <v>15.009093121678566</v>
      </c>
      <c r="T1814" s="106" t="s">
        <v>28</v>
      </c>
    </row>
    <row r="1815" spans="1:20" x14ac:dyDescent="0.55000000000000004">
      <c r="A1815" s="123">
        <v>2567</v>
      </c>
      <c r="B1815" s="105">
        <v>45565</v>
      </c>
      <c r="C1815" s="106" t="s">
        <v>2205</v>
      </c>
      <c r="D1815" s="107">
        <v>1</v>
      </c>
      <c r="E1815" s="106" t="s">
        <v>229</v>
      </c>
      <c r="F1815" s="106" t="s">
        <v>56</v>
      </c>
      <c r="G1815" s="106" t="s">
        <v>236</v>
      </c>
      <c r="H1815" s="106" t="s">
        <v>2269</v>
      </c>
      <c r="I1815" s="106" t="s">
        <v>32</v>
      </c>
      <c r="J1815" s="106" t="s">
        <v>32</v>
      </c>
      <c r="K1815" s="106" t="s">
        <v>88</v>
      </c>
      <c r="L1815" s="106" t="s">
        <v>89</v>
      </c>
      <c r="M1815" s="107">
        <v>12</v>
      </c>
      <c r="N1815" s="95">
        <v>51093702.270000003</v>
      </c>
      <c r="O1815" s="95">
        <v>31266629.75</v>
      </c>
      <c r="P1815" s="95">
        <v>31266629.75</v>
      </c>
      <c r="Q1815" s="95">
        <v>33066243.199999996</v>
      </c>
      <c r="R1815" s="95">
        <v>1799613.45</v>
      </c>
      <c r="S1815" s="95">
        <v>5.7557001326630033</v>
      </c>
      <c r="T1815" s="106" t="s">
        <v>28</v>
      </c>
    </row>
    <row r="1816" spans="1:20" x14ac:dyDescent="0.55000000000000004">
      <c r="A1816" s="123">
        <v>2567</v>
      </c>
      <c r="B1816" s="105">
        <v>45565</v>
      </c>
      <c r="C1816" s="106" t="s">
        <v>2205</v>
      </c>
      <c r="D1816" s="107">
        <v>1</v>
      </c>
      <c r="E1816" s="106" t="s">
        <v>229</v>
      </c>
      <c r="F1816" s="106" t="s">
        <v>25</v>
      </c>
      <c r="G1816" s="106" t="s">
        <v>238</v>
      </c>
      <c r="H1816" s="106" t="s">
        <v>2270</v>
      </c>
      <c r="I1816" s="106" t="s">
        <v>32</v>
      </c>
      <c r="J1816" s="106" t="s">
        <v>32</v>
      </c>
      <c r="K1816" s="106" t="s">
        <v>88</v>
      </c>
      <c r="L1816" s="106" t="s">
        <v>89</v>
      </c>
      <c r="M1816" s="107">
        <v>12</v>
      </c>
      <c r="N1816" s="95">
        <v>18247657.870000001</v>
      </c>
      <c r="O1816" s="95">
        <v>9220320.9800000004</v>
      </c>
      <c r="P1816" s="95">
        <v>9220320.9800000004</v>
      </c>
      <c r="Q1816" s="95">
        <v>9512972.0600000005</v>
      </c>
      <c r="R1816" s="95">
        <v>292651.08</v>
      </c>
      <c r="S1816" s="95">
        <v>3.1739793076054061</v>
      </c>
      <c r="T1816" s="106" t="s">
        <v>28</v>
      </c>
    </row>
    <row r="1817" spans="1:20" x14ac:dyDescent="0.55000000000000004">
      <c r="A1817" s="123">
        <v>2567</v>
      </c>
      <c r="B1817" s="105">
        <v>45565</v>
      </c>
      <c r="C1817" s="106" t="s">
        <v>2205</v>
      </c>
      <c r="D1817" s="107">
        <v>1</v>
      </c>
      <c r="E1817" s="106" t="s">
        <v>229</v>
      </c>
      <c r="F1817" s="106" t="s">
        <v>25</v>
      </c>
      <c r="G1817" s="106" t="s">
        <v>240</v>
      </c>
      <c r="H1817" s="106" t="s">
        <v>2271</v>
      </c>
      <c r="I1817" s="106" t="s">
        <v>32</v>
      </c>
      <c r="J1817" s="106" t="s">
        <v>32</v>
      </c>
      <c r="K1817" s="106" t="s">
        <v>88</v>
      </c>
      <c r="L1817" s="106" t="s">
        <v>89</v>
      </c>
      <c r="M1817" s="107">
        <v>12</v>
      </c>
      <c r="N1817" s="95">
        <v>12336589.939999999</v>
      </c>
      <c r="O1817" s="95">
        <v>13182375</v>
      </c>
      <c r="P1817" s="95">
        <v>13182375</v>
      </c>
      <c r="Q1817" s="95">
        <v>6270436.0800000001</v>
      </c>
      <c r="R1817" s="95">
        <v>-6911938.9199999999</v>
      </c>
      <c r="S1817" s="95">
        <v>-52.433183853440674</v>
      </c>
      <c r="T1817" s="106" t="s">
        <v>73</v>
      </c>
    </row>
    <row r="1818" spans="1:20" x14ac:dyDescent="0.55000000000000004">
      <c r="A1818" s="123">
        <v>2567</v>
      </c>
      <c r="B1818" s="105">
        <v>45565</v>
      </c>
      <c r="C1818" s="106" t="s">
        <v>2205</v>
      </c>
      <c r="D1818" s="107">
        <v>1</v>
      </c>
      <c r="E1818" s="106" t="s">
        <v>229</v>
      </c>
      <c r="F1818" s="106" t="s">
        <v>25</v>
      </c>
      <c r="G1818" s="106" t="s">
        <v>242</v>
      </c>
      <c r="H1818" s="106" t="s">
        <v>2272</v>
      </c>
      <c r="I1818" s="106" t="s">
        <v>32</v>
      </c>
      <c r="J1818" s="106" t="s">
        <v>32</v>
      </c>
      <c r="K1818" s="106" t="s">
        <v>88</v>
      </c>
      <c r="L1818" s="106" t="s">
        <v>89</v>
      </c>
      <c r="M1818" s="107">
        <v>12</v>
      </c>
      <c r="N1818" s="95">
        <v>16702138.560000001</v>
      </c>
      <c r="O1818" s="95">
        <v>13292522.630000001</v>
      </c>
      <c r="P1818" s="95">
        <v>13292522.630000001</v>
      </c>
      <c r="Q1818" s="95">
        <v>13090756.640000001</v>
      </c>
      <c r="R1818" s="95">
        <v>-201765.99</v>
      </c>
      <c r="S1818" s="95">
        <v>-1.5178908896091154</v>
      </c>
      <c r="T1818" s="106" t="s">
        <v>73</v>
      </c>
    </row>
    <row r="1819" spans="1:20" x14ac:dyDescent="0.55000000000000004">
      <c r="A1819" s="123">
        <v>2567</v>
      </c>
      <c r="B1819" s="105">
        <v>45565</v>
      </c>
      <c r="C1819" s="106" t="s">
        <v>2205</v>
      </c>
      <c r="D1819" s="107">
        <v>1</v>
      </c>
      <c r="E1819" s="106" t="s">
        <v>229</v>
      </c>
      <c r="F1819" s="106" t="s">
        <v>25</v>
      </c>
      <c r="G1819" s="106" t="s">
        <v>244</v>
      </c>
      <c r="H1819" s="106" t="s">
        <v>2273</v>
      </c>
      <c r="I1819" s="106" t="s">
        <v>32</v>
      </c>
      <c r="J1819" s="106" t="s">
        <v>32</v>
      </c>
      <c r="K1819" s="106" t="s">
        <v>88</v>
      </c>
      <c r="L1819" s="106" t="s">
        <v>89</v>
      </c>
      <c r="M1819" s="107">
        <v>12</v>
      </c>
      <c r="N1819" s="95">
        <v>15921382.619999999</v>
      </c>
      <c r="O1819" s="95">
        <v>11349390.73</v>
      </c>
      <c r="P1819" s="95">
        <v>11349390.73</v>
      </c>
      <c r="Q1819" s="95">
        <v>10861076.539999999</v>
      </c>
      <c r="R1819" s="95">
        <v>-488314.19</v>
      </c>
      <c r="S1819" s="95">
        <v>-4.3025586273035126</v>
      </c>
      <c r="T1819" s="106" t="s">
        <v>73</v>
      </c>
    </row>
    <row r="1820" spans="1:20" x14ac:dyDescent="0.55000000000000004">
      <c r="A1820" s="123">
        <v>2567</v>
      </c>
      <c r="B1820" s="105">
        <v>45565</v>
      </c>
      <c r="C1820" s="106" t="s">
        <v>2205</v>
      </c>
      <c r="D1820" s="107">
        <v>1</v>
      </c>
      <c r="E1820" s="106" t="s">
        <v>229</v>
      </c>
      <c r="F1820" s="106" t="s">
        <v>25</v>
      </c>
      <c r="G1820" s="106" t="s">
        <v>246</v>
      </c>
      <c r="H1820" s="106" t="s">
        <v>2274</v>
      </c>
      <c r="I1820" s="106" t="s">
        <v>32</v>
      </c>
      <c r="J1820" s="106" t="s">
        <v>32</v>
      </c>
      <c r="K1820" s="106" t="s">
        <v>88</v>
      </c>
      <c r="L1820" s="106" t="s">
        <v>89</v>
      </c>
      <c r="M1820" s="107">
        <v>12</v>
      </c>
      <c r="N1820" s="95">
        <v>11581282.810000001</v>
      </c>
      <c r="O1820" s="95">
        <v>5856284.8399999999</v>
      </c>
      <c r="P1820" s="95">
        <v>5856284.8399999999</v>
      </c>
      <c r="Q1820" s="95">
        <v>5868804.9700000007</v>
      </c>
      <c r="R1820" s="95">
        <v>12520.13</v>
      </c>
      <c r="S1820" s="95">
        <v>0.21378963527327335</v>
      </c>
      <c r="T1820" s="106" t="s">
        <v>28</v>
      </c>
    </row>
    <row r="1821" spans="1:20" x14ac:dyDescent="0.55000000000000004">
      <c r="A1821" s="123">
        <v>2567</v>
      </c>
      <c r="B1821" s="105">
        <v>45565</v>
      </c>
      <c r="C1821" s="106" t="s">
        <v>2205</v>
      </c>
      <c r="D1821" s="107">
        <v>1</v>
      </c>
      <c r="E1821" s="106" t="s">
        <v>229</v>
      </c>
      <c r="F1821" s="106" t="s">
        <v>25</v>
      </c>
      <c r="G1821" s="106" t="s">
        <v>230</v>
      </c>
      <c r="H1821" s="106" t="s">
        <v>2275</v>
      </c>
      <c r="I1821" s="106" t="s">
        <v>32</v>
      </c>
      <c r="J1821" s="106" t="s">
        <v>32</v>
      </c>
      <c r="K1821" s="106" t="s">
        <v>88</v>
      </c>
      <c r="L1821" s="106" t="s">
        <v>89</v>
      </c>
      <c r="M1821" s="107">
        <v>12</v>
      </c>
      <c r="N1821" s="95">
        <v>4018968.34</v>
      </c>
      <c r="O1821" s="95">
        <v>8589498.3599999994</v>
      </c>
      <c r="P1821" s="95">
        <v>8589498.3599999994</v>
      </c>
      <c r="Q1821" s="95">
        <v>8861743.3000000007</v>
      </c>
      <c r="R1821" s="95">
        <v>272244.94</v>
      </c>
      <c r="S1821" s="95">
        <v>3.169509191221267</v>
      </c>
      <c r="T1821" s="106" t="s">
        <v>28</v>
      </c>
    </row>
    <row r="1822" spans="1:20" x14ac:dyDescent="0.55000000000000004">
      <c r="A1822" s="123">
        <v>2567</v>
      </c>
      <c r="B1822" s="105">
        <v>45565</v>
      </c>
      <c r="C1822" s="106" t="s">
        <v>2205</v>
      </c>
      <c r="D1822" s="107">
        <v>1</v>
      </c>
      <c r="E1822" s="106" t="s">
        <v>229</v>
      </c>
      <c r="F1822" s="106" t="s">
        <v>25</v>
      </c>
      <c r="G1822" s="106" t="s">
        <v>232</v>
      </c>
      <c r="H1822" s="106" t="s">
        <v>2276</v>
      </c>
      <c r="I1822" s="106" t="s">
        <v>32</v>
      </c>
      <c r="J1822" s="106" t="s">
        <v>32</v>
      </c>
      <c r="K1822" s="106" t="s">
        <v>88</v>
      </c>
      <c r="L1822" s="106" t="s">
        <v>89</v>
      </c>
      <c r="M1822" s="107">
        <v>12</v>
      </c>
      <c r="N1822" s="95">
        <v>2386399.9900000002</v>
      </c>
      <c r="O1822" s="95">
        <v>3991852.12</v>
      </c>
      <c r="P1822" s="95">
        <v>3991852.12</v>
      </c>
      <c r="Q1822" s="95">
        <v>4314275.78</v>
      </c>
      <c r="R1822" s="95">
        <v>322423.65999999997</v>
      </c>
      <c r="S1822" s="95">
        <v>8.077044196717388</v>
      </c>
      <c r="T1822" s="106" t="s">
        <v>28</v>
      </c>
    </row>
    <row r="1823" spans="1:20" x14ac:dyDescent="0.55000000000000004">
      <c r="A1823" s="123">
        <v>2567</v>
      </c>
      <c r="B1823" s="105">
        <v>45565</v>
      </c>
      <c r="C1823" s="106" t="s">
        <v>2205</v>
      </c>
      <c r="D1823" s="107">
        <v>1</v>
      </c>
      <c r="E1823" s="106" t="s">
        <v>229</v>
      </c>
      <c r="F1823" s="106" t="s">
        <v>56</v>
      </c>
      <c r="G1823" s="106" t="s">
        <v>234</v>
      </c>
      <c r="H1823" s="106" t="s">
        <v>2268</v>
      </c>
      <c r="I1823" s="106" t="s">
        <v>32</v>
      </c>
      <c r="J1823" s="106" t="s">
        <v>32</v>
      </c>
      <c r="K1823" s="106" t="s">
        <v>90</v>
      </c>
      <c r="L1823" s="106" t="s">
        <v>91</v>
      </c>
      <c r="M1823" s="107">
        <v>12</v>
      </c>
      <c r="N1823" s="95">
        <v>885703962.08000004</v>
      </c>
      <c r="O1823" s="95">
        <v>917721650.12</v>
      </c>
      <c r="P1823" s="95">
        <v>917721650.12</v>
      </c>
      <c r="Q1823" s="95">
        <v>854582439.93000007</v>
      </c>
      <c r="R1823" s="95">
        <v>-63139210.189999998</v>
      </c>
      <c r="S1823" s="95">
        <v>-6.8799957134872001</v>
      </c>
      <c r="T1823" s="106" t="s">
        <v>73</v>
      </c>
    </row>
    <row r="1824" spans="1:20" x14ac:dyDescent="0.55000000000000004">
      <c r="A1824" s="123">
        <v>2567</v>
      </c>
      <c r="B1824" s="105">
        <v>45565</v>
      </c>
      <c r="C1824" s="106" t="s">
        <v>2205</v>
      </c>
      <c r="D1824" s="107">
        <v>1</v>
      </c>
      <c r="E1824" s="106" t="s">
        <v>229</v>
      </c>
      <c r="F1824" s="106" t="s">
        <v>56</v>
      </c>
      <c r="G1824" s="106" t="s">
        <v>236</v>
      </c>
      <c r="H1824" s="106" t="s">
        <v>2269</v>
      </c>
      <c r="I1824" s="106" t="s">
        <v>32</v>
      </c>
      <c r="J1824" s="106" t="s">
        <v>32</v>
      </c>
      <c r="K1824" s="106" t="s">
        <v>90</v>
      </c>
      <c r="L1824" s="106" t="s">
        <v>91</v>
      </c>
      <c r="M1824" s="107">
        <v>12</v>
      </c>
      <c r="N1824" s="95">
        <v>605523732.44000006</v>
      </c>
      <c r="O1824" s="95">
        <v>665010661.71000004</v>
      </c>
      <c r="P1824" s="95">
        <v>665010661.71000004</v>
      </c>
      <c r="Q1824" s="95">
        <v>677183519.79999995</v>
      </c>
      <c r="R1824" s="95">
        <v>12172858.09</v>
      </c>
      <c r="S1824" s="95">
        <v>1.8304756285709565</v>
      </c>
      <c r="T1824" s="106" t="s">
        <v>28</v>
      </c>
    </row>
    <row r="1825" spans="1:20" x14ac:dyDescent="0.55000000000000004">
      <c r="A1825" s="123">
        <v>2567</v>
      </c>
      <c r="B1825" s="105">
        <v>45565</v>
      </c>
      <c r="C1825" s="106" t="s">
        <v>2205</v>
      </c>
      <c r="D1825" s="107">
        <v>1</v>
      </c>
      <c r="E1825" s="106" t="s">
        <v>229</v>
      </c>
      <c r="F1825" s="106" t="s">
        <v>25</v>
      </c>
      <c r="G1825" s="106" t="s">
        <v>238</v>
      </c>
      <c r="H1825" s="106" t="s">
        <v>2270</v>
      </c>
      <c r="I1825" s="106" t="s">
        <v>32</v>
      </c>
      <c r="J1825" s="106" t="s">
        <v>32</v>
      </c>
      <c r="K1825" s="106" t="s">
        <v>90</v>
      </c>
      <c r="L1825" s="106" t="s">
        <v>91</v>
      </c>
      <c r="M1825" s="107">
        <v>12</v>
      </c>
      <c r="N1825" s="95">
        <v>0</v>
      </c>
      <c r="O1825" s="97"/>
      <c r="P1825" s="97"/>
      <c r="Q1825" s="95">
        <v>0</v>
      </c>
      <c r="R1825" s="97"/>
      <c r="S1825" s="97"/>
      <c r="T1825" s="106" t="s">
        <v>2252</v>
      </c>
    </row>
    <row r="1826" spans="1:20" x14ac:dyDescent="0.55000000000000004">
      <c r="A1826" s="123">
        <v>2567</v>
      </c>
      <c r="B1826" s="105">
        <v>45565</v>
      </c>
      <c r="C1826" s="106" t="s">
        <v>2205</v>
      </c>
      <c r="D1826" s="107">
        <v>1</v>
      </c>
      <c r="E1826" s="106" t="s">
        <v>229</v>
      </c>
      <c r="F1826" s="106" t="s">
        <v>25</v>
      </c>
      <c r="G1826" s="106" t="s">
        <v>240</v>
      </c>
      <c r="H1826" s="106" t="s">
        <v>2271</v>
      </c>
      <c r="I1826" s="106" t="s">
        <v>32</v>
      </c>
      <c r="J1826" s="106" t="s">
        <v>32</v>
      </c>
      <c r="K1826" s="106" t="s">
        <v>90</v>
      </c>
      <c r="L1826" s="106" t="s">
        <v>91</v>
      </c>
      <c r="M1826" s="107">
        <v>12</v>
      </c>
      <c r="N1826" s="95">
        <v>0</v>
      </c>
      <c r="O1826" s="95">
        <v>0</v>
      </c>
      <c r="P1826" s="95">
        <v>0</v>
      </c>
      <c r="Q1826" s="95">
        <v>0</v>
      </c>
      <c r="R1826" s="95">
        <v>0</v>
      </c>
      <c r="S1826" s="97"/>
      <c r="T1826" s="106" t="s">
        <v>28</v>
      </c>
    </row>
    <row r="1827" spans="1:20" x14ac:dyDescent="0.55000000000000004">
      <c r="A1827" s="123">
        <v>2567</v>
      </c>
      <c r="B1827" s="105">
        <v>45565</v>
      </c>
      <c r="C1827" s="106" t="s">
        <v>2205</v>
      </c>
      <c r="D1827" s="107">
        <v>1</v>
      </c>
      <c r="E1827" s="106" t="s">
        <v>229</v>
      </c>
      <c r="F1827" s="106" t="s">
        <v>25</v>
      </c>
      <c r="G1827" s="106" t="s">
        <v>242</v>
      </c>
      <c r="H1827" s="106" t="s">
        <v>2272</v>
      </c>
      <c r="I1827" s="106" t="s">
        <v>32</v>
      </c>
      <c r="J1827" s="106" t="s">
        <v>32</v>
      </c>
      <c r="K1827" s="106" t="s">
        <v>90</v>
      </c>
      <c r="L1827" s="106" t="s">
        <v>91</v>
      </c>
      <c r="M1827" s="107">
        <v>12</v>
      </c>
      <c r="N1827" s="95">
        <v>0</v>
      </c>
      <c r="O1827" s="95">
        <v>0</v>
      </c>
      <c r="P1827" s="95">
        <v>0</v>
      </c>
      <c r="Q1827" s="95">
        <v>0</v>
      </c>
      <c r="R1827" s="95">
        <v>0</v>
      </c>
      <c r="S1827" s="97"/>
      <c r="T1827" s="106" t="s">
        <v>28</v>
      </c>
    </row>
    <row r="1828" spans="1:20" x14ac:dyDescent="0.55000000000000004">
      <c r="A1828" s="123">
        <v>2567</v>
      </c>
      <c r="B1828" s="105">
        <v>45565</v>
      </c>
      <c r="C1828" s="106" t="s">
        <v>2205</v>
      </c>
      <c r="D1828" s="107">
        <v>1</v>
      </c>
      <c r="E1828" s="106" t="s">
        <v>229</v>
      </c>
      <c r="F1828" s="106" t="s">
        <v>25</v>
      </c>
      <c r="G1828" s="106" t="s">
        <v>244</v>
      </c>
      <c r="H1828" s="106" t="s">
        <v>2273</v>
      </c>
      <c r="I1828" s="106" t="s">
        <v>32</v>
      </c>
      <c r="J1828" s="106" t="s">
        <v>32</v>
      </c>
      <c r="K1828" s="106" t="s">
        <v>90</v>
      </c>
      <c r="L1828" s="106" t="s">
        <v>91</v>
      </c>
      <c r="M1828" s="107">
        <v>12</v>
      </c>
      <c r="N1828" s="95">
        <v>0</v>
      </c>
      <c r="O1828" s="95">
        <v>0</v>
      </c>
      <c r="P1828" s="95">
        <v>0</v>
      </c>
      <c r="Q1828" s="95">
        <v>0</v>
      </c>
      <c r="R1828" s="95">
        <v>0</v>
      </c>
      <c r="S1828" s="97"/>
      <c r="T1828" s="106" t="s">
        <v>28</v>
      </c>
    </row>
    <row r="1829" spans="1:20" x14ac:dyDescent="0.55000000000000004">
      <c r="A1829" s="123">
        <v>2567</v>
      </c>
      <c r="B1829" s="105">
        <v>45565</v>
      </c>
      <c r="C1829" s="106" t="s">
        <v>2205</v>
      </c>
      <c r="D1829" s="107">
        <v>1</v>
      </c>
      <c r="E1829" s="106" t="s">
        <v>229</v>
      </c>
      <c r="F1829" s="106" t="s">
        <v>25</v>
      </c>
      <c r="G1829" s="106" t="s">
        <v>246</v>
      </c>
      <c r="H1829" s="106" t="s">
        <v>2274</v>
      </c>
      <c r="I1829" s="106" t="s">
        <v>32</v>
      </c>
      <c r="J1829" s="106" t="s">
        <v>32</v>
      </c>
      <c r="K1829" s="106" t="s">
        <v>90</v>
      </c>
      <c r="L1829" s="106" t="s">
        <v>91</v>
      </c>
      <c r="M1829" s="107">
        <v>12</v>
      </c>
      <c r="N1829" s="95">
        <v>0</v>
      </c>
      <c r="O1829" s="95">
        <v>0</v>
      </c>
      <c r="P1829" s="95">
        <v>0</v>
      </c>
      <c r="Q1829" s="95">
        <v>0</v>
      </c>
      <c r="R1829" s="95">
        <v>0</v>
      </c>
      <c r="S1829" s="97"/>
      <c r="T1829" s="106" t="s">
        <v>28</v>
      </c>
    </row>
    <row r="1830" spans="1:20" x14ac:dyDescent="0.55000000000000004">
      <c r="A1830" s="123">
        <v>2567</v>
      </c>
      <c r="B1830" s="105">
        <v>45565</v>
      </c>
      <c r="C1830" s="106" t="s">
        <v>2205</v>
      </c>
      <c r="D1830" s="107">
        <v>1</v>
      </c>
      <c r="E1830" s="106" t="s">
        <v>229</v>
      </c>
      <c r="F1830" s="106" t="s">
        <v>25</v>
      </c>
      <c r="G1830" s="106" t="s">
        <v>230</v>
      </c>
      <c r="H1830" s="106" t="s">
        <v>2275</v>
      </c>
      <c r="I1830" s="106" t="s">
        <v>32</v>
      </c>
      <c r="J1830" s="106" t="s">
        <v>32</v>
      </c>
      <c r="K1830" s="106" t="s">
        <v>90</v>
      </c>
      <c r="L1830" s="106" t="s">
        <v>91</v>
      </c>
      <c r="M1830" s="107">
        <v>12</v>
      </c>
      <c r="N1830" s="95">
        <v>0</v>
      </c>
      <c r="O1830" s="95">
        <v>0</v>
      </c>
      <c r="P1830" s="95">
        <v>0</v>
      </c>
      <c r="Q1830" s="95">
        <v>0</v>
      </c>
      <c r="R1830" s="95">
        <v>0</v>
      </c>
      <c r="S1830" s="98"/>
      <c r="T1830" s="106" t="s">
        <v>28</v>
      </c>
    </row>
    <row r="1831" spans="1:20" x14ac:dyDescent="0.55000000000000004">
      <c r="A1831" s="123">
        <v>2567</v>
      </c>
      <c r="B1831" s="105">
        <v>45565</v>
      </c>
      <c r="C1831" s="106" t="s">
        <v>2205</v>
      </c>
      <c r="D1831" s="107">
        <v>1</v>
      </c>
      <c r="E1831" s="106" t="s">
        <v>229</v>
      </c>
      <c r="F1831" s="106" t="s">
        <v>25</v>
      </c>
      <c r="G1831" s="106" t="s">
        <v>232</v>
      </c>
      <c r="H1831" s="106" t="s">
        <v>2276</v>
      </c>
      <c r="I1831" s="106" t="s">
        <v>32</v>
      </c>
      <c r="J1831" s="106" t="s">
        <v>32</v>
      </c>
      <c r="K1831" s="106" t="s">
        <v>90</v>
      </c>
      <c r="L1831" s="106" t="s">
        <v>91</v>
      </c>
      <c r="M1831" s="107">
        <v>12</v>
      </c>
      <c r="N1831" s="95">
        <v>0</v>
      </c>
      <c r="O1831" s="95">
        <v>0</v>
      </c>
      <c r="P1831" s="95">
        <v>0</v>
      </c>
      <c r="Q1831" s="95">
        <v>0</v>
      </c>
      <c r="R1831" s="95">
        <v>0</v>
      </c>
      <c r="S1831" s="97"/>
      <c r="T1831" s="106" t="s">
        <v>28</v>
      </c>
    </row>
    <row r="1832" spans="1:20" x14ac:dyDescent="0.55000000000000004">
      <c r="A1832" s="123">
        <v>2567</v>
      </c>
      <c r="B1832" s="105">
        <v>45565</v>
      </c>
      <c r="C1832" s="106" t="s">
        <v>2205</v>
      </c>
      <c r="D1832" s="107">
        <v>1</v>
      </c>
      <c r="E1832" s="106" t="s">
        <v>229</v>
      </c>
      <c r="F1832" s="106" t="s">
        <v>56</v>
      </c>
      <c r="G1832" s="106" t="s">
        <v>234</v>
      </c>
      <c r="H1832" s="106" t="s">
        <v>2268</v>
      </c>
      <c r="I1832" s="106" t="s">
        <v>32</v>
      </c>
      <c r="J1832" s="106" t="s">
        <v>32</v>
      </c>
      <c r="K1832" s="106" t="s">
        <v>92</v>
      </c>
      <c r="L1832" s="106" t="s">
        <v>93</v>
      </c>
      <c r="M1832" s="107">
        <v>12</v>
      </c>
      <c r="N1832" s="95">
        <v>27311042.460000001</v>
      </c>
      <c r="O1832" s="95">
        <v>15548453.560000001</v>
      </c>
      <c r="P1832" s="95">
        <v>15548453.560000001</v>
      </c>
      <c r="Q1832" s="95">
        <v>27504597.560000002</v>
      </c>
      <c r="R1832" s="95">
        <v>11956144</v>
      </c>
      <c r="S1832" s="95">
        <v>76.896033125496245</v>
      </c>
      <c r="T1832" s="106" t="s">
        <v>28</v>
      </c>
    </row>
    <row r="1833" spans="1:20" x14ac:dyDescent="0.55000000000000004">
      <c r="A1833" s="123">
        <v>2567</v>
      </c>
      <c r="B1833" s="105">
        <v>45565</v>
      </c>
      <c r="C1833" s="106" t="s">
        <v>2205</v>
      </c>
      <c r="D1833" s="107">
        <v>1</v>
      </c>
      <c r="E1833" s="106" t="s">
        <v>229</v>
      </c>
      <c r="F1833" s="106" t="s">
        <v>56</v>
      </c>
      <c r="G1833" s="106" t="s">
        <v>236</v>
      </c>
      <c r="H1833" s="106" t="s">
        <v>2269</v>
      </c>
      <c r="I1833" s="106" t="s">
        <v>32</v>
      </c>
      <c r="J1833" s="106" t="s">
        <v>32</v>
      </c>
      <c r="K1833" s="106" t="s">
        <v>92</v>
      </c>
      <c r="L1833" s="106" t="s">
        <v>93</v>
      </c>
      <c r="M1833" s="107">
        <v>12</v>
      </c>
      <c r="N1833" s="95">
        <v>19148095.780000001</v>
      </c>
      <c r="O1833" s="95">
        <v>14963695.35</v>
      </c>
      <c r="P1833" s="95">
        <v>14963695.35</v>
      </c>
      <c r="Q1833" s="95">
        <v>27198415.350000001</v>
      </c>
      <c r="R1833" s="95">
        <v>12234720</v>
      </c>
      <c r="S1833" s="95">
        <v>81.762691058796506</v>
      </c>
      <c r="T1833" s="106" t="s">
        <v>28</v>
      </c>
    </row>
    <row r="1834" spans="1:20" x14ac:dyDescent="0.55000000000000004">
      <c r="A1834" s="123">
        <v>2567</v>
      </c>
      <c r="B1834" s="105">
        <v>45565</v>
      </c>
      <c r="C1834" s="106" t="s">
        <v>2205</v>
      </c>
      <c r="D1834" s="107">
        <v>1</v>
      </c>
      <c r="E1834" s="106" t="s">
        <v>229</v>
      </c>
      <c r="F1834" s="106" t="s">
        <v>25</v>
      </c>
      <c r="G1834" s="106" t="s">
        <v>238</v>
      </c>
      <c r="H1834" s="106" t="s">
        <v>2270</v>
      </c>
      <c r="I1834" s="106" t="s">
        <v>32</v>
      </c>
      <c r="J1834" s="106" t="s">
        <v>32</v>
      </c>
      <c r="K1834" s="106" t="s">
        <v>92</v>
      </c>
      <c r="L1834" s="106" t="s">
        <v>93</v>
      </c>
      <c r="M1834" s="107">
        <v>12</v>
      </c>
      <c r="N1834" s="95">
        <v>4854858.55</v>
      </c>
      <c r="O1834" s="95">
        <v>772467.43</v>
      </c>
      <c r="P1834" s="95">
        <v>772467.43</v>
      </c>
      <c r="Q1834" s="95">
        <v>772467.43</v>
      </c>
      <c r="R1834" s="95">
        <v>0</v>
      </c>
      <c r="S1834" s="95">
        <v>0</v>
      </c>
      <c r="T1834" s="106" t="s">
        <v>28</v>
      </c>
    </row>
    <row r="1835" spans="1:20" x14ac:dyDescent="0.55000000000000004">
      <c r="A1835" s="123">
        <v>2567</v>
      </c>
      <c r="B1835" s="105">
        <v>45565</v>
      </c>
      <c r="C1835" s="106" t="s">
        <v>2205</v>
      </c>
      <c r="D1835" s="107">
        <v>1</v>
      </c>
      <c r="E1835" s="106" t="s">
        <v>229</v>
      </c>
      <c r="F1835" s="106" t="s">
        <v>25</v>
      </c>
      <c r="G1835" s="106" t="s">
        <v>240</v>
      </c>
      <c r="H1835" s="106" t="s">
        <v>2271</v>
      </c>
      <c r="I1835" s="106" t="s">
        <v>32</v>
      </c>
      <c r="J1835" s="106" t="s">
        <v>32</v>
      </c>
      <c r="K1835" s="106" t="s">
        <v>92</v>
      </c>
      <c r="L1835" s="106" t="s">
        <v>93</v>
      </c>
      <c r="M1835" s="107">
        <v>12</v>
      </c>
      <c r="N1835" s="95">
        <v>2325131.61</v>
      </c>
      <c r="O1835" s="95">
        <v>3259945.48</v>
      </c>
      <c r="P1835" s="95">
        <v>3259945.48</v>
      </c>
      <c r="Q1835" s="95">
        <v>859945.48</v>
      </c>
      <c r="R1835" s="95">
        <v>-2400000</v>
      </c>
      <c r="S1835" s="95">
        <v>-73.620863131735561</v>
      </c>
      <c r="T1835" s="106" t="s">
        <v>73</v>
      </c>
    </row>
    <row r="1836" spans="1:20" x14ac:dyDescent="0.55000000000000004">
      <c r="A1836" s="123">
        <v>2567</v>
      </c>
      <c r="B1836" s="105">
        <v>45565</v>
      </c>
      <c r="C1836" s="106" t="s">
        <v>2205</v>
      </c>
      <c r="D1836" s="107">
        <v>1</v>
      </c>
      <c r="E1836" s="106" t="s">
        <v>229</v>
      </c>
      <c r="F1836" s="106" t="s">
        <v>25</v>
      </c>
      <c r="G1836" s="106" t="s">
        <v>242</v>
      </c>
      <c r="H1836" s="106" t="s">
        <v>2272</v>
      </c>
      <c r="I1836" s="106" t="s">
        <v>32</v>
      </c>
      <c r="J1836" s="106" t="s">
        <v>32</v>
      </c>
      <c r="K1836" s="106" t="s">
        <v>92</v>
      </c>
      <c r="L1836" s="106" t="s">
        <v>93</v>
      </c>
      <c r="M1836" s="107">
        <v>12</v>
      </c>
      <c r="N1836" s="95">
        <v>6232114.7800000003</v>
      </c>
      <c r="O1836" s="95">
        <v>2699253.65</v>
      </c>
      <c r="P1836" s="95">
        <v>2699253.65</v>
      </c>
      <c r="Q1836" s="95">
        <v>2699253.65</v>
      </c>
      <c r="R1836" s="95">
        <v>0</v>
      </c>
      <c r="S1836" s="95">
        <v>0</v>
      </c>
      <c r="T1836" s="106" t="s">
        <v>28</v>
      </c>
    </row>
    <row r="1837" spans="1:20" x14ac:dyDescent="0.55000000000000004">
      <c r="A1837" s="123">
        <v>2567</v>
      </c>
      <c r="B1837" s="105">
        <v>45565</v>
      </c>
      <c r="C1837" s="106" t="s">
        <v>2205</v>
      </c>
      <c r="D1837" s="107">
        <v>1</v>
      </c>
      <c r="E1837" s="106" t="s">
        <v>229</v>
      </c>
      <c r="F1837" s="106" t="s">
        <v>25</v>
      </c>
      <c r="G1837" s="106" t="s">
        <v>244</v>
      </c>
      <c r="H1837" s="106" t="s">
        <v>2273</v>
      </c>
      <c r="I1837" s="106" t="s">
        <v>32</v>
      </c>
      <c r="J1837" s="106" t="s">
        <v>32</v>
      </c>
      <c r="K1837" s="106" t="s">
        <v>92</v>
      </c>
      <c r="L1837" s="106" t="s">
        <v>93</v>
      </c>
      <c r="M1837" s="107">
        <v>12</v>
      </c>
      <c r="N1837" s="95">
        <v>4250445.5999999996</v>
      </c>
      <c r="O1837" s="95">
        <v>3412932.59</v>
      </c>
      <c r="P1837" s="95">
        <v>3412932.59</v>
      </c>
      <c r="Q1837" s="95">
        <v>862932.59</v>
      </c>
      <c r="R1837" s="95">
        <v>-2550000</v>
      </c>
      <c r="S1837" s="95">
        <v>-74.715803279314102</v>
      </c>
      <c r="T1837" s="106" t="s">
        <v>73</v>
      </c>
    </row>
    <row r="1838" spans="1:20" x14ac:dyDescent="0.55000000000000004">
      <c r="A1838" s="123">
        <v>2567</v>
      </c>
      <c r="B1838" s="105">
        <v>45565</v>
      </c>
      <c r="C1838" s="106" t="s">
        <v>2205</v>
      </c>
      <c r="D1838" s="107">
        <v>1</v>
      </c>
      <c r="E1838" s="106" t="s">
        <v>229</v>
      </c>
      <c r="F1838" s="106" t="s">
        <v>25</v>
      </c>
      <c r="G1838" s="106" t="s">
        <v>246</v>
      </c>
      <c r="H1838" s="106" t="s">
        <v>2274</v>
      </c>
      <c r="I1838" s="106" t="s">
        <v>32</v>
      </c>
      <c r="J1838" s="106" t="s">
        <v>32</v>
      </c>
      <c r="K1838" s="106" t="s">
        <v>92</v>
      </c>
      <c r="L1838" s="106" t="s">
        <v>93</v>
      </c>
      <c r="M1838" s="107">
        <v>12</v>
      </c>
      <c r="N1838" s="95">
        <v>4487048.66</v>
      </c>
      <c r="O1838" s="95">
        <v>971348.13</v>
      </c>
      <c r="P1838" s="95">
        <v>971348.13</v>
      </c>
      <c r="Q1838" s="95">
        <v>971348.13</v>
      </c>
      <c r="R1838" s="95">
        <v>0</v>
      </c>
      <c r="S1838" s="95">
        <v>0</v>
      </c>
      <c r="T1838" s="106" t="s">
        <v>28</v>
      </c>
    </row>
    <row r="1839" spans="1:20" x14ac:dyDescent="0.55000000000000004">
      <c r="A1839" s="123">
        <v>2567</v>
      </c>
      <c r="B1839" s="105">
        <v>45565</v>
      </c>
      <c r="C1839" s="106" t="s">
        <v>2205</v>
      </c>
      <c r="D1839" s="107">
        <v>1</v>
      </c>
      <c r="E1839" s="106" t="s">
        <v>229</v>
      </c>
      <c r="F1839" s="106" t="s">
        <v>25</v>
      </c>
      <c r="G1839" s="106" t="s">
        <v>230</v>
      </c>
      <c r="H1839" s="106" t="s">
        <v>2275</v>
      </c>
      <c r="I1839" s="106" t="s">
        <v>32</v>
      </c>
      <c r="J1839" s="106" t="s">
        <v>32</v>
      </c>
      <c r="K1839" s="106" t="s">
        <v>92</v>
      </c>
      <c r="L1839" s="106" t="s">
        <v>93</v>
      </c>
      <c r="M1839" s="107">
        <v>12</v>
      </c>
      <c r="N1839" s="95">
        <v>967320</v>
      </c>
      <c r="O1839" s="95">
        <v>306755</v>
      </c>
      <c r="P1839" s="95">
        <v>306755</v>
      </c>
      <c r="Q1839" s="95">
        <v>306755</v>
      </c>
      <c r="R1839" s="95">
        <v>0</v>
      </c>
      <c r="S1839" s="95">
        <v>0</v>
      </c>
      <c r="T1839" s="106" t="s">
        <v>28</v>
      </c>
    </row>
    <row r="1840" spans="1:20" x14ac:dyDescent="0.55000000000000004">
      <c r="A1840" s="123">
        <v>2567</v>
      </c>
      <c r="B1840" s="105">
        <v>45565</v>
      </c>
      <c r="C1840" s="106" t="s">
        <v>2205</v>
      </c>
      <c r="D1840" s="107">
        <v>1</v>
      </c>
      <c r="E1840" s="106" t="s">
        <v>229</v>
      </c>
      <c r="F1840" s="106" t="s">
        <v>25</v>
      </c>
      <c r="G1840" s="106" t="s">
        <v>232</v>
      </c>
      <c r="H1840" s="106" t="s">
        <v>2276</v>
      </c>
      <c r="I1840" s="106" t="s">
        <v>32</v>
      </c>
      <c r="J1840" s="106" t="s">
        <v>32</v>
      </c>
      <c r="K1840" s="106" t="s">
        <v>92</v>
      </c>
      <c r="L1840" s="106" t="s">
        <v>93</v>
      </c>
      <c r="M1840" s="107">
        <v>12</v>
      </c>
      <c r="N1840" s="95">
        <v>2549469.25</v>
      </c>
      <c r="O1840" s="95">
        <v>88223.64</v>
      </c>
      <c r="P1840" s="95">
        <v>88223.64</v>
      </c>
      <c r="Q1840" s="95">
        <v>88223.64</v>
      </c>
      <c r="R1840" s="95">
        <v>0</v>
      </c>
      <c r="S1840" s="95">
        <v>0</v>
      </c>
      <c r="T1840" s="106" t="s">
        <v>28</v>
      </c>
    </row>
    <row r="1841" spans="1:20" x14ac:dyDescent="0.55000000000000004">
      <c r="A1841" s="123">
        <v>2567</v>
      </c>
      <c r="B1841" s="105">
        <v>45565</v>
      </c>
      <c r="C1841" s="106" t="s">
        <v>2205</v>
      </c>
      <c r="D1841" s="107">
        <v>1</v>
      </c>
      <c r="E1841" s="106" t="s">
        <v>229</v>
      </c>
      <c r="F1841" s="106" t="s">
        <v>56</v>
      </c>
      <c r="G1841" s="106" t="s">
        <v>234</v>
      </c>
      <c r="H1841" s="106" t="s">
        <v>2268</v>
      </c>
      <c r="I1841" s="106" t="s">
        <v>97</v>
      </c>
      <c r="J1841" s="106" t="s">
        <v>32</v>
      </c>
      <c r="K1841" s="106" t="s">
        <v>95</v>
      </c>
      <c r="L1841" s="106" t="s">
        <v>96</v>
      </c>
      <c r="M1841" s="107">
        <v>12</v>
      </c>
      <c r="N1841" s="95">
        <v>173298149.71000001</v>
      </c>
      <c r="O1841" s="95">
        <v>185452304.75999999</v>
      </c>
      <c r="P1841" s="95">
        <v>185452304.75999999</v>
      </c>
      <c r="Q1841" s="95">
        <v>190260249.36000001</v>
      </c>
      <c r="R1841" s="95">
        <v>4807944.5999999996</v>
      </c>
      <c r="S1841" s="95">
        <v>2.5925504707111195</v>
      </c>
      <c r="T1841" s="106" t="s">
        <v>73</v>
      </c>
    </row>
    <row r="1842" spans="1:20" x14ac:dyDescent="0.55000000000000004">
      <c r="A1842" s="123">
        <v>2567</v>
      </c>
      <c r="B1842" s="105">
        <v>45565</v>
      </c>
      <c r="C1842" s="106" t="s">
        <v>2205</v>
      </c>
      <c r="D1842" s="107">
        <v>1</v>
      </c>
      <c r="E1842" s="106" t="s">
        <v>229</v>
      </c>
      <c r="F1842" s="106" t="s">
        <v>56</v>
      </c>
      <c r="G1842" s="106" t="s">
        <v>236</v>
      </c>
      <c r="H1842" s="106" t="s">
        <v>2269</v>
      </c>
      <c r="I1842" s="106" t="s">
        <v>97</v>
      </c>
      <c r="J1842" s="106" t="s">
        <v>32</v>
      </c>
      <c r="K1842" s="106" t="s">
        <v>95</v>
      </c>
      <c r="L1842" s="106" t="s">
        <v>96</v>
      </c>
      <c r="M1842" s="107">
        <v>12</v>
      </c>
      <c r="N1842" s="95">
        <v>106379756.66</v>
      </c>
      <c r="O1842" s="95">
        <v>136000000</v>
      </c>
      <c r="P1842" s="95">
        <v>136000000</v>
      </c>
      <c r="Q1842" s="95">
        <v>119021396.41</v>
      </c>
      <c r="R1842" s="95">
        <v>-16978603.59</v>
      </c>
      <c r="S1842" s="95">
        <v>-12.484267345588234</v>
      </c>
      <c r="T1842" s="106" t="s">
        <v>28</v>
      </c>
    </row>
    <row r="1843" spans="1:20" x14ac:dyDescent="0.55000000000000004">
      <c r="A1843" s="123">
        <v>2567</v>
      </c>
      <c r="B1843" s="105">
        <v>45565</v>
      </c>
      <c r="C1843" s="106" t="s">
        <v>2205</v>
      </c>
      <c r="D1843" s="107">
        <v>1</v>
      </c>
      <c r="E1843" s="106" t="s">
        <v>229</v>
      </c>
      <c r="F1843" s="106" t="s">
        <v>25</v>
      </c>
      <c r="G1843" s="106" t="s">
        <v>238</v>
      </c>
      <c r="H1843" s="106" t="s">
        <v>2270</v>
      </c>
      <c r="I1843" s="106" t="s">
        <v>97</v>
      </c>
      <c r="J1843" s="106" t="s">
        <v>32</v>
      </c>
      <c r="K1843" s="106" t="s">
        <v>95</v>
      </c>
      <c r="L1843" s="106" t="s">
        <v>96</v>
      </c>
      <c r="M1843" s="107">
        <v>12</v>
      </c>
      <c r="N1843" s="95">
        <v>15788795.52</v>
      </c>
      <c r="O1843" s="95">
        <v>16000000</v>
      </c>
      <c r="P1843" s="95">
        <v>16000000</v>
      </c>
      <c r="Q1843" s="95">
        <v>14513114.85</v>
      </c>
      <c r="R1843" s="95">
        <v>-1486885.15</v>
      </c>
      <c r="S1843" s="95">
        <v>-9.2930321874999997</v>
      </c>
      <c r="T1843" s="106" t="s">
        <v>28</v>
      </c>
    </row>
    <row r="1844" spans="1:20" x14ac:dyDescent="0.55000000000000004">
      <c r="A1844" s="123">
        <v>2567</v>
      </c>
      <c r="B1844" s="105">
        <v>45565</v>
      </c>
      <c r="C1844" s="106" t="s">
        <v>2205</v>
      </c>
      <c r="D1844" s="107">
        <v>1</v>
      </c>
      <c r="E1844" s="106" t="s">
        <v>229</v>
      </c>
      <c r="F1844" s="106" t="s">
        <v>25</v>
      </c>
      <c r="G1844" s="106" t="s">
        <v>240</v>
      </c>
      <c r="H1844" s="106" t="s">
        <v>2271</v>
      </c>
      <c r="I1844" s="106" t="s">
        <v>97</v>
      </c>
      <c r="J1844" s="106" t="s">
        <v>32</v>
      </c>
      <c r="K1844" s="106" t="s">
        <v>95</v>
      </c>
      <c r="L1844" s="106" t="s">
        <v>96</v>
      </c>
      <c r="M1844" s="107">
        <v>12</v>
      </c>
      <c r="N1844" s="95">
        <v>6350252.1799999997</v>
      </c>
      <c r="O1844" s="95">
        <v>5964893.5800000001</v>
      </c>
      <c r="P1844" s="95">
        <v>5964893.5800000001</v>
      </c>
      <c r="Q1844" s="95">
        <v>7006998.96</v>
      </c>
      <c r="R1844" s="95">
        <v>1042105.38</v>
      </c>
      <c r="S1844" s="96">
        <v>17.470644966644986</v>
      </c>
      <c r="T1844" s="106" t="s">
        <v>73</v>
      </c>
    </row>
    <row r="1845" spans="1:20" x14ac:dyDescent="0.55000000000000004">
      <c r="A1845" s="123">
        <v>2567</v>
      </c>
      <c r="B1845" s="105">
        <v>45565</v>
      </c>
      <c r="C1845" s="106" t="s">
        <v>2205</v>
      </c>
      <c r="D1845" s="107">
        <v>1</v>
      </c>
      <c r="E1845" s="106" t="s">
        <v>229</v>
      </c>
      <c r="F1845" s="106" t="s">
        <v>25</v>
      </c>
      <c r="G1845" s="106" t="s">
        <v>242</v>
      </c>
      <c r="H1845" s="106" t="s">
        <v>2272</v>
      </c>
      <c r="I1845" s="106" t="s">
        <v>97</v>
      </c>
      <c r="J1845" s="106" t="s">
        <v>32</v>
      </c>
      <c r="K1845" s="106" t="s">
        <v>95</v>
      </c>
      <c r="L1845" s="106" t="s">
        <v>96</v>
      </c>
      <c r="M1845" s="107">
        <v>12</v>
      </c>
      <c r="N1845" s="95">
        <v>17886812.260000002</v>
      </c>
      <c r="O1845" s="95">
        <v>20188049.940000001</v>
      </c>
      <c r="P1845" s="95">
        <v>20188049.940000001</v>
      </c>
      <c r="Q1845" s="95">
        <v>20216689.300000001</v>
      </c>
      <c r="R1845" s="95">
        <v>28639.360000000001</v>
      </c>
      <c r="S1845" s="95">
        <v>0.14186293418689649</v>
      </c>
      <c r="T1845" s="106" t="s">
        <v>73</v>
      </c>
    </row>
    <row r="1846" spans="1:20" x14ac:dyDescent="0.55000000000000004">
      <c r="A1846" s="123">
        <v>2567</v>
      </c>
      <c r="B1846" s="105">
        <v>45565</v>
      </c>
      <c r="C1846" s="106" t="s">
        <v>2205</v>
      </c>
      <c r="D1846" s="107">
        <v>1</v>
      </c>
      <c r="E1846" s="106" t="s">
        <v>229</v>
      </c>
      <c r="F1846" s="106" t="s">
        <v>25</v>
      </c>
      <c r="G1846" s="106" t="s">
        <v>244</v>
      </c>
      <c r="H1846" s="106" t="s">
        <v>2273</v>
      </c>
      <c r="I1846" s="106" t="s">
        <v>97</v>
      </c>
      <c r="J1846" s="106" t="s">
        <v>32</v>
      </c>
      <c r="K1846" s="106" t="s">
        <v>95</v>
      </c>
      <c r="L1846" s="106" t="s">
        <v>96</v>
      </c>
      <c r="M1846" s="107">
        <v>12</v>
      </c>
      <c r="N1846" s="95">
        <v>14604217.24</v>
      </c>
      <c r="O1846" s="95">
        <v>13900000</v>
      </c>
      <c r="P1846" s="95">
        <v>13900000</v>
      </c>
      <c r="Q1846" s="95">
        <v>14091506.710000001</v>
      </c>
      <c r="R1846" s="95">
        <v>191506.71</v>
      </c>
      <c r="S1846" s="95">
        <v>1.3777461151079138</v>
      </c>
      <c r="T1846" s="106" t="s">
        <v>73</v>
      </c>
    </row>
    <row r="1847" spans="1:20" x14ac:dyDescent="0.55000000000000004">
      <c r="A1847" s="123">
        <v>2567</v>
      </c>
      <c r="B1847" s="105">
        <v>45565</v>
      </c>
      <c r="C1847" s="106" t="s">
        <v>2205</v>
      </c>
      <c r="D1847" s="107">
        <v>1</v>
      </c>
      <c r="E1847" s="106" t="s">
        <v>229</v>
      </c>
      <c r="F1847" s="106" t="s">
        <v>25</v>
      </c>
      <c r="G1847" s="106" t="s">
        <v>246</v>
      </c>
      <c r="H1847" s="106" t="s">
        <v>2274</v>
      </c>
      <c r="I1847" s="106" t="s">
        <v>97</v>
      </c>
      <c r="J1847" s="106" t="s">
        <v>32</v>
      </c>
      <c r="K1847" s="106" t="s">
        <v>95</v>
      </c>
      <c r="L1847" s="106" t="s">
        <v>96</v>
      </c>
      <c r="M1847" s="107">
        <v>12</v>
      </c>
      <c r="N1847" s="95">
        <v>11527982.119999999</v>
      </c>
      <c r="O1847" s="95">
        <v>10428378.52</v>
      </c>
      <c r="P1847" s="95">
        <v>10428378.52</v>
      </c>
      <c r="Q1847" s="95">
        <v>11228904.489999998</v>
      </c>
      <c r="R1847" s="95">
        <v>800525.97</v>
      </c>
      <c r="S1847" s="95">
        <v>7.6764184236764743</v>
      </c>
      <c r="T1847" s="106" t="s">
        <v>73</v>
      </c>
    </row>
    <row r="1848" spans="1:20" x14ac:dyDescent="0.55000000000000004">
      <c r="A1848" s="123">
        <v>2567</v>
      </c>
      <c r="B1848" s="105">
        <v>45565</v>
      </c>
      <c r="C1848" s="106" t="s">
        <v>2205</v>
      </c>
      <c r="D1848" s="107">
        <v>1</v>
      </c>
      <c r="E1848" s="106" t="s">
        <v>229</v>
      </c>
      <c r="F1848" s="106" t="s">
        <v>25</v>
      </c>
      <c r="G1848" s="106" t="s">
        <v>230</v>
      </c>
      <c r="H1848" s="106" t="s">
        <v>2275</v>
      </c>
      <c r="I1848" s="106" t="s">
        <v>97</v>
      </c>
      <c r="J1848" s="106" t="s">
        <v>32</v>
      </c>
      <c r="K1848" s="106" t="s">
        <v>95</v>
      </c>
      <c r="L1848" s="106" t="s">
        <v>96</v>
      </c>
      <c r="M1848" s="107">
        <v>12</v>
      </c>
      <c r="N1848" s="95">
        <v>2098084.27</v>
      </c>
      <c r="O1848" s="95">
        <v>2702760.84</v>
      </c>
      <c r="P1848" s="95">
        <v>2702760.84</v>
      </c>
      <c r="Q1848" s="95">
        <v>2780356.86</v>
      </c>
      <c r="R1848" s="95">
        <v>77596.02</v>
      </c>
      <c r="S1848" s="95">
        <v>2.8709909826871698</v>
      </c>
      <c r="T1848" s="106" t="s">
        <v>73</v>
      </c>
    </row>
    <row r="1849" spans="1:20" x14ac:dyDescent="0.55000000000000004">
      <c r="A1849" s="123">
        <v>2567</v>
      </c>
      <c r="B1849" s="105">
        <v>45565</v>
      </c>
      <c r="C1849" s="106" t="s">
        <v>2205</v>
      </c>
      <c r="D1849" s="107">
        <v>1</v>
      </c>
      <c r="E1849" s="106" t="s">
        <v>229</v>
      </c>
      <c r="F1849" s="106" t="s">
        <v>25</v>
      </c>
      <c r="G1849" s="106" t="s">
        <v>232</v>
      </c>
      <c r="H1849" s="106" t="s">
        <v>2276</v>
      </c>
      <c r="I1849" s="106" t="s">
        <v>97</v>
      </c>
      <c r="J1849" s="106" t="s">
        <v>32</v>
      </c>
      <c r="K1849" s="106" t="s">
        <v>95</v>
      </c>
      <c r="L1849" s="106" t="s">
        <v>96</v>
      </c>
      <c r="M1849" s="107">
        <v>12</v>
      </c>
      <c r="N1849" s="95">
        <v>2833014.75</v>
      </c>
      <c r="O1849" s="95">
        <v>3962355.76</v>
      </c>
      <c r="P1849" s="95">
        <v>3962355.76</v>
      </c>
      <c r="Q1849" s="95">
        <v>2738195.23</v>
      </c>
      <c r="R1849" s="95">
        <v>-1224160.53</v>
      </c>
      <c r="S1849" s="95">
        <v>-30.894765744103704</v>
      </c>
      <c r="T1849" s="106" t="s">
        <v>28</v>
      </c>
    </row>
    <row r="1850" spans="1:20" x14ac:dyDescent="0.55000000000000004">
      <c r="A1850" s="123">
        <v>2567</v>
      </c>
      <c r="B1850" s="105">
        <v>45565</v>
      </c>
      <c r="C1850" s="106" t="s">
        <v>2205</v>
      </c>
      <c r="D1850" s="107">
        <v>1</v>
      </c>
      <c r="E1850" s="106" t="s">
        <v>229</v>
      </c>
      <c r="F1850" s="106" t="s">
        <v>56</v>
      </c>
      <c r="G1850" s="106" t="s">
        <v>234</v>
      </c>
      <c r="H1850" s="106" t="s">
        <v>2268</v>
      </c>
      <c r="I1850" s="106" t="s">
        <v>97</v>
      </c>
      <c r="J1850" s="106" t="s">
        <v>32</v>
      </c>
      <c r="K1850" s="106" t="s">
        <v>99</v>
      </c>
      <c r="L1850" s="106" t="s">
        <v>100</v>
      </c>
      <c r="M1850" s="107">
        <v>12</v>
      </c>
      <c r="N1850" s="95">
        <v>64153705.859999999</v>
      </c>
      <c r="O1850" s="95">
        <v>96327497.519999996</v>
      </c>
      <c r="P1850" s="95">
        <v>96327497.519999996</v>
      </c>
      <c r="Q1850" s="95">
        <v>92387085.579999998</v>
      </c>
      <c r="R1850" s="95">
        <v>-3940411.94</v>
      </c>
      <c r="S1850" s="95">
        <v>-4.0906408257744591</v>
      </c>
      <c r="T1850" s="106" t="s">
        <v>28</v>
      </c>
    </row>
    <row r="1851" spans="1:20" x14ac:dyDescent="0.55000000000000004">
      <c r="A1851" s="123">
        <v>2567</v>
      </c>
      <c r="B1851" s="105">
        <v>45565</v>
      </c>
      <c r="C1851" s="106" t="s">
        <v>2205</v>
      </c>
      <c r="D1851" s="107">
        <v>1</v>
      </c>
      <c r="E1851" s="106" t="s">
        <v>229</v>
      </c>
      <c r="F1851" s="106" t="s">
        <v>56</v>
      </c>
      <c r="G1851" s="106" t="s">
        <v>236</v>
      </c>
      <c r="H1851" s="106" t="s">
        <v>2269</v>
      </c>
      <c r="I1851" s="106" t="s">
        <v>97</v>
      </c>
      <c r="J1851" s="106" t="s">
        <v>32</v>
      </c>
      <c r="K1851" s="106" t="s">
        <v>99</v>
      </c>
      <c r="L1851" s="106" t="s">
        <v>100</v>
      </c>
      <c r="M1851" s="107">
        <v>12</v>
      </c>
      <c r="N1851" s="95">
        <v>58825855.520000003</v>
      </c>
      <c r="O1851" s="95">
        <v>67050000</v>
      </c>
      <c r="P1851" s="95">
        <v>67050000</v>
      </c>
      <c r="Q1851" s="95">
        <v>79500437.420000002</v>
      </c>
      <c r="R1851" s="95">
        <v>12450437.42</v>
      </c>
      <c r="S1851" s="95">
        <v>18.56888504101417</v>
      </c>
      <c r="T1851" s="106" t="s">
        <v>73</v>
      </c>
    </row>
    <row r="1852" spans="1:20" x14ac:dyDescent="0.55000000000000004">
      <c r="A1852" s="123">
        <v>2567</v>
      </c>
      <c r="B1852" s="105">
        <v>45565</v>
      </c>
      <c r="C1852" s="106" t="s">
        <v>2205</v>
      </c>
      <c r="D1852" s="107">
        <v>1</v>
      </c>
      <c r="E1852" s="106" t="s">
        <v>229</v>
      </c>
      <c r="F1852" s="106" t="s">
        <v>25</v>
      </c>
      <c r="G1852" s="106" t="s">
        <v>238</v>
      </c>
      <c r="H1852" s="106" t="s">
        <v>2270</v>
      </c>
      <c r="I1852" s="106" t="s">
        <v>97</v>
      </c>
      <c r="J1852" s="106" t="s">
        <v>32</v>
      </c>
      <c r="K1852" s="106" t="s">
        <v>99</v>
      </c>
      <c r="L1852" s="106" t="s">
        <v>100</v>
      </c>
      <c r="M1852" s="107">
        <v>12</v>
      </c>
      <c r="N1852" s="95">
        <v>4340049.66</v>
      </c>
      <c r="O1852" s="95">
        <v>4000000</v>
      </c>
      <c r="P1852" s="95">
        <v>4000000</v>
      </c>
      <c r="Q1852" s="95">
        <v>4038233.33</v>
      </c>
      <c r="R1852" s="95">
        <v>38233.33</v>
      </c>
      <c r="S1852" s="95">
        <v>0.95583324999999997</v>
      </c>
      <c r="T1852" s="106" t="s">
        <v>73</v>
      </c>
    </row>
    <row r="1853" spans="1:20" x14ac:dyDescent="0.55000000000000004">
      <c r="A1853" s="123">
        <v>2567</v>
      </c>
      <c r="B1853" s="105">
        <v>45565</v>
      </c>
      <c r="C1853" s="106" t="s">
        <v>2205</v>
      </c>
      <c r="D1853" s="107">
        <v>1</v>
      </c>
      <c r="E1853" s="106" t="s">
        <v>229</v>
      </c>
      <c r="F1853" s="106" t="s">
        <v>25</v>
      </c>
      <c r="G1853" s="106" t="s">
        <v>240</v>
      </c>
      <c r="H1853" s="106" t="s">
        <v>2271</v>
      </c>
      <c r="I1853" s="106" t="s">
        <v>97</v>
      </c>
      <c r="J1853" s="106" t="s">
        <v>32</v>
      </c>
      <c r="K1853" s="106" t="s">
        <v>99</v>
      </c>
      <c r="L1853" s="106" t="s">
        <v>100</v>
      </c>
      <c r="M1853" s="107">
        <v>12</v>
      </c>
      <c r="N1853" s="95">
        <v>1957517.6</v>
      </c>
      <c r="O1853" s="95">
        <v>1822769.36</v>
      </c>
      <c r="P1853" s="95">
        <v>1822769.36</v>
      </c>
      <c r="Q1853" s="95">
        <v>1815972.17</v>
      </c>
      <c r="R1853" s="95">
        <v>-6797.19</v>
      </c>
      <c r="S1853" s="95">
        <v>-0.37290455661378902</v>
      </c>
      <c r="T1853" s="106" t="s">
        <v>28</v>
      </c>
    </row>
    <row r="1854" spans="1:20" x14ac:dyDescent="0.55000000000000004">
      <c r="A1854" s="123">
        <v>2567</v>
      </c>
      <c r="B1854" s="105">
        <v>45565</v>
      </c>
      <c r="C1854" s="106" t="s">
        <v>2205</v>
      </c>
      <c r="D1854" s="107">
        <v>1</v>
      </c>
      <c r="E1854" s="106" t="s">
        <v>229</v>
      </c>
      <c r="F1854" s="106" t="s">
        <v>25</v>
      </c>
      <c r="G1854" s="106" t="s">
        <v>242</v>
      </c>
      <c r="H1854" s="106" t="s">
        <v>2272</v>
      </c>
      <c r="I1854" s="106" t="s">
        <v>97</v>
      </c>
      <c r="J1854" s="106" t="s">
        <v>32</v>
      </c>
      <c r="K1854" s="106" t="s">
        <v>99</v>
      </c>
      <c r="L1854" s="106" t="s">
        <v>100</v>
      </c>
      <c r="M1854" s="107">
        <v>12</v>
      </c>
      <c r="N1854" s="95">
        <v>4047519.69</v>
      </c>
      <c r="O1854" s="95">
        <v>3535016.51</v>
      </c>
      <c r="P1854" s="95">
        <v>3535016.51</v>
      </c>
      <c r="Q1854" s="95">
        <v>4260974.46</v>
      </c>
      <c r="R1854" s="95">
        <v>725957.95</v>
      </c>
      <c r="S1854" s="95">
        <v>20.536196873377545</v>
      </c>
      <c r="T1854" s="106" t="s">
        <v>73</v>
      </c>
    </row>
    <row r="1855" spans="1:20" x14ac:dyDescent="0.55000000000000004">
      <c r="A1855" s="123">
        <v>2567</v>
      </c>
      <c r="B1855" s="105">
        <v>45565</v>
      </c>
      <c r="C1855" s="106" t="s">
        <v>2205</v>
      </c>
      <c r="D1855" s="107">
        <v>1</v>
      </c>
      <c r="E1855" s="106" t="s">
        <v>229</v>
      </c>
      <c r="F1855" s="106" t="s">
        <v>25</v>
      </c>
      <c r="G1855" s="106" t="s">
        <v>244</v>
      </c>
      <c r="H1855" s="106" t="s">
        <v>2273</v>
      </c>
      <c r="I1855" s="106" t="s">
        <v>97</v>
      </c>
      <c r="J1855" s="106" t="s">
        <v>32</v>
      </c>
      <c r="K1855" s="106" t="s">
        <v>99</v>
      </c>
      <c r="L1855" s="106" t="s">
        <v>100</v>
      </c>
      <c r="M1855" s="107">
        <v>12</v>
      </c>
      <c r="N1855" s="95">
        <v>3947655.26</v>
      </c>
      <c r="O1855" s="95">
        <v>3517324</v>
      </c>
      <c r="P1855" s="95">
        <v>3517324</v>
      </c>
      <c r="Q1855" s="95">
        <v>3320937.3</v>
      </c>
      <c r="R1855" s="95">
        <v>-196386.7</v>
      </c>
      <c r="S1855" s="95">
        <v>-5.5834122759234015</v>
      </c>
      <c r="T1855" s="106" t="s">
        <v>28</v>
      </c>
    </row>
    <row r="1856" spans="1:20" x14ac:dyDescent="0.55000000000000004">
      <c r="A1856" s="123">
        <v>2567</v>
      </c>
      <c r="B1856" s="105">
        <v>45565</v>
      </c>
      <c r="C1856" s="106" t="s">
        <v>2205</v>
      </c>
      <c r="D1856" s="107">
        <v>1</v>
      </c>
      <c r="E1856" s="106" t="s">
        <v>229</v>
      </c>
      <c r="F1856" s="106" t="s">
        <v>25</v>
      </c>
      <c r="G1856" s="106" t="s">
        <v>246</v>
      </c>
      <c r="H1856" s="106" t="s">
        <v>2274</v>
      </c>
      <c r="I1856" s="106" t="s">
        <v>97</v>
      </c>
      <c r="J1856" s="106" t="s">
        <v>32</v>
      </c>
      <c r="K1856" s="106" t="s">
        <v>99</v>
      </c>
      <c r="L1856" s="106" t="s">
        <v>100</v>
      </c>
      <c r="M1856" s="107">
        <v>12</v>
      </c>
      <c r="N1856" s="95">
        <v>4124947.32</v>
      </c>
      <c r="O1856" s="95">
        <v>3861203.45</v>
      </c>
      <c r="P1856" s="95">
        <v>3861203.45</v>
      </c>
      <c r="Q1856" s="95">
        <v>4005213.66</v>
      </c>
      <c r="R1856" s="95">
        <v>144010.21</v>
      </c>
      <c r="S1856" s="95">
        <v>3.7296716390326443</v>
      </c>
      <c r="T1856" s="106" t="s">
        <v>73</v>
      </c>
    </row>
    <row r="1857" spans="1:20" x14ac:dyDescent="0.55000000000000004">
      <c r="A1857" s="123">
        <v>2567</v>
      </c>
      <c r="B1857" s="105">
        <v>45565</v>
      </c>
      <c r="C1857" s="106" t="s">
        <v>2205</v>
      </c>
      <c r="D1857" s="107">
        <v>1</v>
      </c>
      <c r="E1857" s="106" t="s">
        <v>229</v>
      </c>
      <c r="F1857" s="106" t="s">
        <v>25</v>
      </c>
      <c r="G1857" s="106" t="s">
        <v>230</v>
      </c>
      <c r="H1857" s="106" t="s">
        <v>2275</v>
      </c>
      <c r="I1857" s="106" t="s">
        <v>97</v>
      </c>
      <c r="J1857" s="106" t="s">
        <v>32</v>
      </c>
      <c r="K1857" s="106" t="s">
        <v>99</v>
      </c>
      <c r="L1857" s="106" t="s">
        <v>100</v>
      </c>
      <c r="M1857" s="107">
        <v>12</v>
      </c>
      <c r="N1857" s="95">
        <v>746976.97</v>
      </c>
      <c r="O1857" s="95">
        <v>1163900</v>
      </c>
      <c r="P1857" s="95">
        <v>1163900</v>
      </c>
      <c r="Q1857" s="95">
        <v>1080489.31</v>
      </c>
      <c r="R1857" s="95">
        <v>-83410.69</v>
      </c>
      <c r="S1857" s="95">
        <v>-7.166482515680042</v>
      </c>
      <c r="T1857" s="106" t="s">
        <v>28</v>
      </c>
    </row>
    <row r="1858" spans="1:20" x14ac:dyDescent="0.55000000000000004">
      <c r="A1858" s="123">
        <v>2567</v>
      </c>
      <c r="B1858" s="105">
        <v>45565</v>
      </c>
      <c r="C1858" s="106" t="s">
        <v>2205</v>
      </c>
      <c r="D1858" s="107">
        <v>1</v>
      </c>
      <c r="E1858" s="106" t="s">
        <v>229</v>
      </c>
      <c r="F1858" s="106" t="s">
        <v>25</v>
      </c>
      <c r="G1858" s="106" t="s">
        <v>232</v>
      </c>
      <c r="H1858" s="106" t="s">
        <v>2276</v>
      </c>
      <c r="I1858" s="106" t="s">
        <v>97</v>
      </c>
      <c r="J1858" s="106" t="s">
        <v>32</v>
      </c>
      <c r="K1858" s="106" t="s">
        <v>99</v>
      </c>
      <c r="L1858" s="106" t="s">
        <v>100</v>
      </c>
      <c r="M1858" s="107">
        <v>12</v>
      </c>
      <c r="N1858" s="95">
        <v>487352.48</v>
      </c>
      <c r="O1858" s="95">
        <v>1187768.3400000001</v>
      </c>
      <c r="P1858" s="95">
        <v>1187768.3400000001</v>
      </c>
      <c r="Q1858" s="95">
        <v>898383.35999999999</v>
      </c>
      <c r="R1858" s="95">
        <v>-289384.98</v>
      </c>
      <c r="S1858" s="95">
        <v>-24.363755982921724</v>
      </c>
      <c r="T1858" s="106" t="s">
        <v>28</v>
      </c>
    </row>
    <row r="1859" spans="1:20" x14ac:dyDescent="0.55000000000000004">
      <c r="A1859" s="123">
        <v>2567</v>
      </c>
      <c r="B1859" s="105">
        <v>45565</v>
      </c>
      <c r="C1859" s="106" t="s">
        <v>2205</v>
      </c>
      <c r="D1859" s="107">
        <v>1</v>
      </c>
      <c r="E1859" s="106" t="s">
        <v>229</v>
      </c>
      <c r="F1859" s="106" t="s">
        <v>56</v>
      </c>
      <c r="G1859" s="106" t="s">
        <v>234</v>
      </c>
      <c r="H1859" s="106" t="s">
        <v>2268</v>
      </c>
      <c r="I1859" s="106" t="s">
        <v>97</v>
      </c>
      <c r="J1859" s="106" t="s">
        <v>32</v>
      </c>
      <c r="K1859" s="106" t="s">
        <v>101</v>
      </c>
      <c r="L1859" s="106" t="s">
        <v>102</v>
      </c>
      <c r="M1859" s="107">
        <v>12</v>
      </c>
      <c r="N1859" s="95">
        <v>981183.04</v>
      </c>
      <c r="O1859" s="95">
        <v>1642871.73</v>
      </c>
      <c r="P1859" s="95">
        <v>1642871.73</v>
      </c>
      <c r="Q1859" s="95">
        <v>1465646.45</v>
      </c>
      <c r="R1859" s="95">
        <v>-177225.28</v>
      </c>
      <c r="S1859" s="95">
        <v>-10.787529955244892</v>
      </c>
      <c r="T1859" s="106" t="s">
        <v>28</v>
      </c>
    </row>
    <row r="1860" spans="1:20" x14ac:dyDescent="0.55000000000000004">
      <c r="A1860" s="123">
        <v>2567</v>
      </c>
      <c r="B1860" s="105">
        <v>45565</v>
      </c>
      <c r="C1860" s="106" t="s">
        <v>2205</v>
      </c>
      <c r="D1860" s="107">
        <v>1</v>
      </c>
      <c r="E1860" s="106" t="s">
        <v>229</v>
      </c>
      <c r="F1860" s="106" t="s">
        <v>56</v>
      </c>
      <c r="G1860" s="106" t="s">
        <v>236</v>
      </c>
      <c r="H1860" s="106" t="s">
        <v>2269</v>
      </c>
      <c r="I1860" s="106" t="s">
        <v>97</v>
      </c>
      <c r="J1860" s="106" t="s">
        <v>32</v>
      </c>
      <c r="K1860" s="106" t="s">
        <v>101</v>
      </c>
      <c r="L1860" s="106" t="s">
        <v>102</v>
      </c>
      <c r="M1860" s="107">
        <v>12</v>
      </c>
      <c r="N1860" s="95">
        <v>888601.38</v>
      </c>
      <c r="O1860" s="95">
        <v>1027240.21</v>
      </c>
      <c r="P1860" s="95">
        <v>1027240.21</v>
      </c>
      <c r="Q1860" s="95">
        <v>1171141.3400000001</v>
      </c>
      <c r="R1860" s="95">
        <v>143901.13</v>
      </c>
      <c r="S1860" s="96">
        <v>14.008518027151604</v>
      </c>
      <c r="T1860" s="106" t="s">
        <v>73</v>
      </c>
    </row>
    <row r="1861" spans="1:20" x14ac:dyDescent="0.55000000000000004">
      <c r="A1861" s="123">
        <v>2567</v>
      </c>
      <c r="B1861" s="105">
        <v>45565</v>
      </c>
      <c r="C1861" s="106" t="s">
        <v>2205</v>
      </c>
      <c r="D1861" s="107">
        <v>1</v>
      </c>
      <c r="E1861" s="106" t="s">
        <v>229</v>
      </c>
      <c r="F1861" s="106" t="s">
        <v>25</v>
      </c>
      <c r="G1861" s="106" t="s">
        <v>238</v>
      </c>
      <c r="H1861" s="106" t="s">
        <v>2270</v>
      </c>
      <c r="I1861" s="106" t="s">
        <v>97</v>
      </c>
      <c r="J1861" s="106" t="s">
        <v>32</v>
      </c>
      <c r="K1861" s="106" t="s">
        <v>101</v>
      </c>
      <c r="L1861" s="106" t="s">
        <v>102</v>
      </c>
      <c r="M1861" s="107">
        <v>12</v>
      </c>
      <c r="N1861" s="95">
        <v>366677.74</v>
      </c>
      <c r="O1861" s="95">
        <v>366677.75</v>
      </c>
      <c r="P1861" s="95">
        <v>366677.75</v>
      </c>
      <c r="Q1861" s="95">
        <v>372604.77</v>
      </c>
      <c r="R1861" s="95">
        <v>5927.02</v>
      </c>
      <c r="S1861" s="95">
        <v>1.6164111402996229</v>
      </c>
      <c r="T1861" s="106" t="s">
        <v>73</v>
      </c>
    </row>
    <row r="1862" spans="1:20" x14ac:dyDescent="0.55000000000000004">
      <c r="A1862" s="123">
        <v>2567</v>
      </c>
      <c r="B1862" s="105">
        <v>45565</v>
      </c>
      <c r="C1862" s="106" t="s">
        <v>2205</v>
      </c>
      <c r="D1862" s="107">
        <v>1</v>
      </c>
      <c r="E1862" s="106" t="s">
        <v>229</v>
      </c>
      <c r="F1862" s="106" t="s">
        <v>25</v>
      </c>
      <c r="G1862" s="106" t="s">
        <v>240</v>
      </c>
      <c r="H1862" s="106" t="s">
        <v>2271</v>
      </c>
      <c r="I1862" s="106" t="s">
        <v>97</v>
      </c>
      <c r="J1862" s="106" t="s">
        <v>32</v>
      </c>
      <c r="K1862" s="106" t="s">
        <v>101</v>
      </c>
      <c r="L1862" s="106" t="s">
        <v>102</v>
      </c>
      <c r="M1862" s="107">
        <v>12</v>
      </c>
      <c r="N1862" s="95">
        <v>241174.33</v>
      </c>
      <c r="O1862" s="95">
        <v>218753.04</v>
      </c>
      <c r="P1862" s="95">
        <v>218753.04</v>
      </c>
      <c r="Q1862" s="95">
        <v>262758.26</v>
      </c>
      <c r="R1862" s="95">
        <v>44005.22</v>
      </c>
      <c r="S1862" s="95">
        <v>20.116392439620498</v>
      </c>
      <c r="T1862" s="106" t="s">
        <v>73</v>
      </c>
    </row>
    <row r="1863" spans="1:20" x14ac:dyDescent="0.55000000000000004">
      <c r="A1863" s="123">
        <v>2567</v>
      </c>
      <c r="B1863" s="105">
        <v>45565</v>
      </c>
      <c r="C1863" s="106" t="s">
        <v>2205</v>
      </c>
      <c r="D1863" s="107">
        <v>1</v>
      </c>
      <c r="E1863" s="106" t="s">
        <v>229</v>
      </c>
      <c r="F1863" s="106" t="s">
        <v>25</v>
      </c>
      <c r="G1863" s="106" t="s">
        <v>242</v>
      </c>
      <c r="H1863" s="106" t="s">
        <v>2272</v>
      </c>
      <c r="I1863" s="106" t="s">
        <v>97</v>
      </c>
      <c r="J1863" s="106" t="s">
        <v>32</v>
      </c>
      <c r="K1863" s="106" t="s">
        <v>101</v>
      </c>
      <c r="L1863" s="106" t="s">
        <v>102</v>
      </c>
      <c r="M1863" s="107">
        <v>12</v>
      </c>
      <c r="N1863" s="95">
        <v>520587.4</v>
      </c>
      <c r="O1863" s="95">
        <v>600000</v>
      </c>
      <c r="P1863" s="95">
        <v>600000</v>
      </c>
      <c r="Q1863" s="95">
        <v>557701.71</v>
      </c>
      <c r="R1863" s="95">
        <v>-42298.29</v>
      </c>
      <c r="S1863" s="95">
        <v>-7.049715</v>
      </c>
      <c r="T1863" s="106" t="s">
        <v>28</v>
      </c>
    </row>
    <row r="1864" spans="1:20" x14ac:dyDescent="0.55000000000000004">
      <c r="A1864" s="123">
        <v>2567</v>
      </c>
      <c r="B1864" s="105">
        <v>45565</v>
      </c>
      <c r="C1864" s="106" t="s">
        <v>2205</v>
      </c>
      <c r="D1864" s="107">
        <v>1</v>
      </c>
      <c r="E1864" s="106" t="s">
        <v>229</v>
      </c>
      <c r="F1864" s="106" t="s">
        <v>25</v>
      </c>
      <c r="G1864" s="106" t="s">
        <v>244</v>
      </c>
      <c r="H1864" s="106" t="s">
        <v>2273</v>
      </c>
      <c r="I1864" s="106" t="s">
        <v>97</v>
      </c>
      <c r="J1864" s="106" t="s">
        <v>32</v>
      </c>
      <c r="K1864" s="106" t="s">
        <v>101</v>
      </c>
      <c r="L1864" s="106" t="s">
        <v>102</v>
      </c>
      <c r="M1864" s="107">
        <v>12</v>
      </c>
      <c r="N1864" s="95">
        <v>479368.38</v>
      </c>
      <c r="O1864" s="95">
        <v>598000</v>
      </c>
      <c r="P1864" s="95">
        <v>598000</v>
      </c>
      <c r="Q1864" s="95">
        <v>670629.43999999994</v>
      </c>
      <c r="R1864" s="95">
        <v>72629.440000000002</v>
      </c>
      <c r="S1864" s="95">
        <v>12.145391304347825</v>
      </c>
      <c r="T1864" s="106" t="s">
        <v>73</v>
      </c>
    </row>
    <row r="1865" spans="1:20" x14ac:dyDescent="0.55000000000000004">
      <c r="A1865" s="123">
        <v>2567</v>
      </c>
      <c r="B1865" s="105">
        <v>45565</v>
      </c>
      <c r="C1865" s="106" t="s">
        <v>2205</v>
      </c>
      <c r="D1865" s="107">
        <v>1</v>
      </c>
      <c r="E1865" s="106" t="s">
        <v>229</v>
      </c>
      <c r="F1865" s="106" t="s">
        <v>25</v>
      </c>
      <c r="G1865" s="106" t="s">
        <v>246</v>
      </c>
      <c r="H1865" s="106" t="s">
        <v>2274</v>
      </c>
      <c r="I1865" s="106" t="s">
        <v>97</v>
      </c>
      <c r="J1865" s="106" t="s">
        <v>32</v>
      </c>
      <c r="K1865" s="106" t="s">
        <v>101</v>
      </c>
      <c r="L1865" s="106" t="s">
        <v>102</v>
      </c>
      <c r="M1865" s="107">
        <v>12</v>
      </c>
      <c r="N1865" s="95">
        <v>189223.87</v>
      </c>
      <c r="O1865" s="95">
        <v>293246.46999999997</v>
      </c>
      <c r="P1865" s="95">
        <v>293246.46999999997</v>
      </c>
      <c r="Q1865" s="95">
        <v>268251.51</v>
      </c>
      <c r="R1865" s="95">
        <v>-24994.959999999999</v>
      </c>
      <c r="S1865" s="95">
        <v>-8.5235331221548893</v>
      </c>
      <c r="T1865" s="106" t="s">
        <v>28</v>
      </c>
    </row>
    <row r="1866" spans="1:20" x14ac:dyDescent="0.55000000000000004">
      <c r="A1866" s="123">
        <v>2567</v>
      </c>
      <c r="B1866" s="105">
        <v>45565</v>
      </c>
      <c r="C1866" s="106" t="s">
        <v>2205</v>
      </c>
      <c r="D1866" s="107">
        <v>1</v>
      </c>
      <c r="E1866" s="106" t="s">
        <v>229</v>
      </c>
      <c r="F1866" s="106" t="s">
        <v>25</v>
      </c>
      <c r="G1866" s="106" t="s">
        <v>230</v>
      </c>
      <c r="H1866" s="106" t="s">
        <v>2275</v>
      </c>
      <c r="I1866" s="106" t="s">
        <v>97</v>
      </c>
      <c r="J1866" s="106" t="s">
        <v>32</v>
      </c>
      <c r="K1866" s="106" t="s">
        <v>101</v>
      </c>
      <c r="L1866" s="106" t="s">
        <v>102</v>
      </c>
      <c r="M1866" s="107">
        <v>12</v>
      </c>
      <c r="N1866" s="95">
        <v>104024.18</v>
      </c>
      <c r="O1866" s="95">
        <v>125000</v>
      </c>
      <c r="P1866" s="95">
        <v>125000</v>
      </c>
      <c r="Q1866" s="95">
        <v>122591.35</v>
      </c>
      <c r="R1866" s="95">
        <v>-2408.65</v>
      </c>
      <c r="S1866" s="95">
        <v>-1.92692</v>
      </c>
      <c r="T1866" s="106" t="s">
        <v>28</v>
      </c>
    </row>
    <row r="1867" spans="1:20" x14ac:dyDescent="0.55000000000000004">
      <c r="A1867" s="123">
        <v>2567</v>
      </c>
      <c r="B1867" s="105">
        <v>45565</v>
      </c>
      <c r="C1867" s="106" t="s">
        <v>2205</v>
      </c>
      <c r="D1867" s="107">
        <v>1</v>
      </c>
      <c r="E1867" s="106" t="s">
        <v>229</v>
      </c>
      <c r="F1867" s="106" t="s">
        <v>25</v>
      </c>
      <c r="G1867" s="106" t="s">
        <v>232</v>
      </c>
      <c r="H1867" s="106" t="s">
        <v>2276</v>
      </c>
      <c r="I1867" s="106" t="s">
        <v>97</v>
      </c>
      <c r="J1867" s="106" t="s">
        <v>32</v>
      </c>
      <c r="K1867" s="106" t="s">
        <v>101</v>
      </c>
      <c r="L1867" s="106" t="s">
        <v>102</v>
      </c>
      <c r="M1867" s="107">
        <v>12</v>
      </c>
      <c r="N1867" s="95">
        <v>312089.09999999998</v>
      </c>
      <c r="O1867" s="95">
        <v>165158.12</v>
      </c>
      <c r="P1867" s="95">
        <v>165158.12</v>
      </c>
      <c r="Q1867" s="95">
        <v>168959.89</v>
      </c>
      <c r="R1867" s="95">
        <v>3801.77</v>
      </c>
      <c r="S1867" s="95">
        <v>2.3018971153219718</v>
      </c>
      <c r="T1867" s="106" t="s">
        <v>73</v>
      </c>
    </row>
    <row r="1868" spans="1:20" x14ac:dyDescent="0.55000000000000004">
      <c r="A1868" s="123">
        <v>2567</v>
      </c>
      <c r="B1868" s="105">
        <v>45565</v>
      </c>
      <c r="C1868" s="106" t="s">
        <v>2205</v>
      </c>
      <c r="D1868" s="107">
        <v>1</v>
      </c>
      <c r="E1868" s="106" t="s">
        <v>229</v>
      </c>
      <c r="F1868" s="106" t="s">
        <v>56</v>
      </c>
      <c r="G1868" s="106" t="s">
        <v>234</v>
      </c>
      <c r="H1868" s="106" t="s">
        <v>2268</v>
      </c>
      <c r="I1868" s="106" t="s">
        <v>97</v>
      </c>
      <c r="J1868" s="106" t="s">
        <v>32</v>
      </c>
      <c r="K1868" s="106" t="s">
        <v>103</v>
      </c>
      <c r="L1868" s="106" t="s">
        <v>104</v>
      </c>
      <c r="M1868" s="107">
        <v>12</v>
      </c>
      <c r="N1868" s="95">
        <v>21930850.329999998</v>
      </c>
      <c r="O1868" s="95">
        <v>10488187.16</v>
      </c>
      <c r="P1868" s="95">
        <v>10488187.16</v>
      </c>
      <c r="Q1868" s="95">
        <v>10237942.619999999</v>
      </c>
      <c r="R1868" s="95">
        <v>-250244.54</v>
      </c>
      <c r="S1868" s="95">
        <v>-2.3859656219178302</v>
      </c>
      <c r="T1868" s="106" t="s">
        <v>28</v>
      </c>
    </row>
    <row r="1869" spans="1:20" x14ac:dyDescent="0.55000000000000004">
      <c r="A1869" s="123">
        <v>2567</v>
      </c>
      <c r="B1869" s="105">
        <v>45565</v>
      </c>
      <c r="C1869" s="106" t="s">
        <v>2205</v>
      </c>
      <c r="D1869" s="107">
        <v>1</v>
      </c>
      <c r="E1869" s="106" t="s">
        <v>229</v>
      </c>
      <c r="F1869" s="106" t="s">
        <v>56</v>
      </c>
      <c r="G1869" s="106" t="s">
        <v>236</v>
      </c>
      <c r="H1869" s="106" t="s">
        <v>2269</v>
      </c>
      <c r="I1869" s="106" t="s">
        <v>97</v>
      </c>
      <c r="J1869" s="106" t="s">
        <v>32</v>
      </c>
      <c r="K1869" s="106" t="s">
        <v>103</v>
      </c>
      <c r="L1869" s="106" t="s">
        <v>104</v>
      </c>
      <c r="M1869" s="107">
        <v>12</v>
      </c>
      <c r="N1869" s="95">
        <v>25357479.149999999</v>
      </c>
      <c r="O1869" s="95">
        <v>24000000</v>
      </c>
      <c r="P1869" s="95">
        <v>24000000</v>
      </c>
      <c r="Q1869" s="95">
        <v>26158005.390000001</v>
      </c>
      <c r="R1869" s="95">
        <v>2158005.39</v>
      </c>
      <c r="S1869" s="95">
        <v>8.9916891250000006</v>
      </c>
      <c r="T1869" s="106" t="s">
        <v>73</v>
      </c>
    </row>
    <row r="1870" spans="1:20" x14ac:dyDescent="0.55000000000000004">
      <c r="A1870" s="123">
        <v>2567</v>
      </c>
      <c r="B1870" s="105">
        <v>45565</v>
      </c>
      <c r="C1870" s="106" t="s">
        <v>2205</v>
      </c>
      <c r="D1870" s="107">
        <v>1</v>
      </c>
      <c r="E1870" s="106" t="s">
        <v>229</v>
      </c>
      <c r="F1870" s="106" t="s">
        <v>25</v>
      </c>
      <c r="G1870" s="106" t="s">
        <v>238</v>
      </c>
      <c r="H1870" s="106" t="s">
        <v>2270</v>
      </c>
      <c r="I1870" s="106" t="s">
        <v>97</v>
      </c>
      <c r="J1870" s="106" t="s">
        <v>32</v>
      </c>
      <c r="K1870" s="106" t="s">
        <v>103</v>
      </c>
      <c r="L1870" s="106" t="s">
        <v>104</v>
      </c>
      <c r="M1870" s="107">
        <v>12</v>
      </c>
      <c r="N1870" s="95">
        <v>3213245.18</v>
      </c>
      <c r="O1870" s="95">
        <v>3300000</v>
      </c>
      <c r="P1870" s="95">
        <v>3300000</v>
      </c>
      <c r="Q1870" s="95">
        <v>3291828.92</v>
      </c>
      <c r="R1870" s="95">
        <v>-8171.08</v>
      </c>
      <c r="S1870" s="95">
        <v>-0.24760848484848486</v>
      </c>
      <c r="T1870" s="106" t="s">
        <v>28</v>
      </c>
    </row>
    <row r="1871" spans="1:20" x14ac:dyDescent="0.55000000000000004">
      <c r="A1871" s="123">
        <v>2567</v>
      </c>
      <c r="B1871" s="105">
        <v>45565</v>
      </c>
      <c r="C1871" s="106" t="s">
        <v>2205</v>
      </c>
      <c r="D1871" s="107">
        <v>1</v>
      </c>
      <c r="E1871" s="106" t="s">
        <v>229</v>
      </c>
      <c r="F1871" s="106" t="s">
        <v>25</v>
      </c>
      <c r="G1871" s="106" t="s">
        <v>240</v>
      </c>
      <c r="H1871" s="106" t="s">
        <v>2271</v>
      </c>
      <c r="I1871" s="106" t="s">
        <v>97</v>
      </c>
      <c r="J1871" s="106" t="s">
        <v>32</v>
      </c>
      <c r="K1871" s="106" t="s">
        <v>103</v>
      </c>
      <c r="L1871" s="106" t="s">
        <v>104</v>
      </c>
      <c r="M1871" s="107">
        <v>12</v>
      </c>
      <c r="N1871" s="95">
        <v>1687220.16</v>
      </c>
      <c r="O1871" s="95">
        <v>1948788</v>
      </c>
      <c r="P1871" s="95">
        <v>1948788</v>
      </c>
      <c r="Q1871" s="95">
        <v>2227802.2400000002</v>
      </c>
      <c r="R1871" s="95">
        <v>279014.24</v>
      </c>
      <c r="S1871" s="95">
        <v>14.317321329975348</v>
      </c>
      <c r="T1871" s="106" t="s">
        <v>73</v>
      </c>
    </row>
    <row r="1872" spans="1:20" x14ac:dyDescent="0.55000000000000004">
      <c r="A1872" s="123">
        <v>2567</v>
      </c>
      <c r="B1872" s="105">
        <v>45565</v>
      </c>
      <c r="C1872" s="106" t="s">
        <v>2205</v>
      </c>
      <c r="D1872" s="107">
        <v>1</v>
      </c>
      <c r="E1872" s="106" t="s">
        <v>229</v>
      </c>
      <c r="F1872" s="106" t="s">
        <v>25</v>
      </c>
      <c r="G1872" s="106" t="s">
        <v>242</v>
      </c>
      <c r="H1872" s="106" t="s">
        <v>2272</v>
      </c>
      <c r="I1872" s="106" t="s">
        <v>97</v>
      </c>
      <c r="J1872" s="106" t="s">
        <v>32</v>
      </c>
      <c r="K1872" s="106" t="s">
        <v>103</v>
      </c>
      <c r="L1872" s="106" t="s">
        <v>104</v>
      </c>
      <c r="M1872" s="107">
        <v>12</v>
      </c>
      <c r="N1872" s="95">
        <v>4877946.63</v>
      </c>
      <c r="O1872" s="95">
        <v>5300000</v>
      </c>
      <c r="P1872" s="95">
        <v>5300000</v>
      </c>
      <c r="Q1872" s="95">
        <v>5355465.1100000003</v>
      </c>
      <c r="R1872" s="95">
        <v>55465.11</v>
      </c>
      <c r="S1872" s="95">
        <v>1.0465115094339623</v>
      </c>
      <c r="T1872" s="106" t="s">
        <v>73</v>
      </c>
    </row>
    <row r="1873" spans="1:20" x14ac:dyDescent="0.55000000000000004">
      <c r="A1873" s="123">
        <v>2567</v>
      </c>
      <c r="B1873" s="105">
        <v>45565</v>
      </c>
      <c r="C1873" s="106" t="s">
        <v>2205</v>
      </c>
      <c r="D1873" s="107">
        <v>1</v>
      </c>
      <c r="E1873" s="106" t="s">
        <v>229</v>
      </c>
      <c r="F1873" s="106" t="s">
        <v>25</v>
      </c>
      <c r="G1873" s="106" t="s">
        <v>244</v>
      </c>
      <c r="H1873" s="106" t="s">
        <v>2273</v>
      </c>
      <c r="I1873" s="106" t="s">
        <v>97</v>
      </c>
      <c r="J1873" s="106" t="s">
        <v>32</v>
      </c>
      <c r="K1873" s="106" t="s">
        <v>103</v>
      </c>
      <c r="L1873" s="106" t="s">
        <v>104</v>
      </c>
      <c r="M1873" s="107">
        <v>12</v>
      </c>
      <c r="N1873" s="95">
        <v>3317671.94</v>
      </c>
      <c r="O1873" s="95">
        <v>3903938.26</v>
      </c>
      <c r="P1873" s="95">
        <v>3903938.26</v>
      </c>
      <c r="Q1873" s="95">
        <v>4010373.94</v>
      </c>
      <c r="R1873" s="95">
        <v>106435.68</v>
      </c>
      <c r="S1873" s="95">
        <v>2.7263668867550179</v>
      </c>
      <c r="T1873" s="106" t="s">
        <v>73</v>
      </c>
    </row>
    <row r="1874" spans="1:20" x14ac:dyDescent="0.55000000000000004">
      <c r="A1874" s="123">
        <v>2567</v>
      </c>
      <c r="B1874" s="105">
        <v>45565</v>
      </c>
      <c r="C1874" s="106" t="s">
        <v>2205</v>
      </c>
      <c r="D1874" s="107">
        <v>1</v>
      </c>
      <c r="E1874" s="106" t="s">
        <v>229</v>
      </c>
      <c r="F1874" s="106" t="s">
        <v>25</v>
      </c>
      <c r="G1874" s="106" t="s">
        <v>246</v>
      </c>
      <c r="H1874" s="106" t="s">
        <v>2274</v>
      </c>
      <c r="I1874" s="106" t="s">
        <v>97</v>
      </c>
      <c r="J1874" s="106" t="s">
        <v>32</v>
      </c>
      <c r="K1874" s="106" t="s">
        <v>103</v>
      </c>
      <c r="L1874" s="106" t="s">
        <v>104</v>
      </c>
      <c r="M1874" s="107">
        <v>12</v>
      </c>
      <c r="N1874" s="95">
        <v>1839005.13</v>
      </c>
      <c r="O1874" s="95">
        <v>1777084.7</v>
      </c>
      <c r="P1874" s="95">
        <v>1777084.7</v>
      </c>
      <c r="Q1874" s="95">
        <v>1666668.86</v>
      </c>
      <c r="R1874" s="95">
        <v>-110415.84</v>
      </c>
      <c r="S1874" s="96">
        <v>-6.2133132990228326</v>
      </c>
      <c r="T1874" s="106" t="s">
        <v>28</v>
      </c>
    </row>
    <row r="1875" spans="1:20" x14ac:dyDescent="0.55000000000000004">
      <c r="A1875" s="123">
        <v>2567</v>
      </c>
      <c r="B1875" s="105">
        <v>45565</v>
      </c>
      <c r="C1875" s="106" t="s">
        <v>2205</v>
      </c>
      <c r="D1875" s="107">
        <v>1</v>
      </c>
      <c r="E1875" s="106" t="s">
        <v>229</v>
      </c>
      <c r="F1875" s="106" t="s">
        <v>25</v>
      </c>
      <c r="G1875" s="106" t="s">
        <v>230</v>
      </c>
      <c r="H1875" s="106" t="s">
        <v>2275</v>
      </c>
      <c r="I1875" s="106" t="s">
        <v>97</v>
      </c>
      <c r="J1875" s="106" t="s">
        <v>32</v>
      </c>
      <c r="K1875" s="106" t="s">
        <v>103</v>
      </c>
      <c r="L1875" s="106" t="s">
        <v>104</v>
      </c>
      <c r="M1875" s="107">
        <v>12</v>
      </c>
      <c r="N1875" s="95">
        <v>1090465.8</v>
      </c>
      <c r="O1875" s="95">
        <v>1566600</v>
      </c>
      <c r="P1875" s="95">
        <v>1566600</v>
      </c>
      <c r="Q1875" s="95">
        <v>1472564.8</v>
      </c>
      <c r="R1875" s="95">
        <v>-94035.199999999997</v>
      </c>
      <c r="S1875" s="95">
        <v>-6.0025022341376228</v>
      </c>
      <c r="T1875" s="106" t="s">
        <v>28</v>
      </c>
    </row>
    <row r="1876" spans="1:20" x14ac:dyDescent="0.55000000000000004">
      <c r="A1876" s="123">
        <v>2567</v>
      </c>
      <c r="B1876" s="105">
        <v>45565</v>
      </c>
      <c r="C1876" s="106" t="s">
        <v>2205</v>
      </c>
      <c r="D1876" s="107">
        <v>1</v>
      </c>
      <c r="E1876" s="106" t="s">
        <v>229</v>
      </c>
      <c r="F1876" s="106" t="s">
        <v>25</v>
      </c>
      <c r="G1876" s="106" t="s">
        <v>232</v>
      </c>
      <c r="H1876" s="106" t="s">
        <v>2276</v>
      </c>
      <c r="I1876" s="106" t="s">
        <v>97</v>
      </c>
      <c r="J1876" s="106" t="s">
        <v>32</v>
      </c>
      <c r="K1876" s="106" t="s">
        <v>103</v>
      </c>
      <c r="L1876" s="106" t="s">
        <v>104</v>
      </c>
      <c r="M1876" s="107">
        <v>12</v>
      </c>
      <c r="N1876" s="95">
        <v>1127374.8</v>
      </c>
      <c r="O1876" s="95">
        <v>1137468</v>
      </c>
      <c r="P1876" s="95">
        <v>1137468</v>
      </c>
      <c r="Q1876" s="95">
        <v>1267852.5</v>
      </c>
      <c r="R1876" s="95">
        <v>130384.5</v>
      </c>
      <c r="S1876" s="95">
        <v>11.462696093428562</v>
      </c>
      <c r="T1876" s="106" t="s">
        <v>73</v>
      </c>
    </row>
    <row r="1877" spans="1:20" x14ac:dyDescent="0.55000000000000004">
      <c r="A1877" s="123">
        <v>2567</v>
      </c>
      <c r="B1877" s="105">
        <v>45565</v>
      </c>
      <c r="C1877" s="106" t="s">
        <v>2205</v>
      </c>
      <c r="D1877" s="107">
        <v>1</v>
      </c>
      <c r="E1877" s="106" t="s">
        <v>229</v>
      </c>
      <c r="F1877" s="106" t="s">
        <v>56</v>
      </c>
      <c r="G1877" s="106" t="s">
        <v>234</v>
      </c>
      <c r="H1877" s="106" t="s">
        <v>2268</v>
      </c>
      <c r="I1877" s="106" t="s">
        <v>97</v>
      </c>
      <c r="J1877" s="106" t="s">
        <v>32</v>
      </c>
      <c r="K1877" s="106" t="s">
        <v>105</v>
      </c>
      <c r="L1877" s="106" t="s">
        <v>106</v>
      </c>
      <c r="M1877" s="107">
        <v>12</v>
      </c>
      <c r="N1877" s="95">
        <v>331270208.82999998</v>
      </c>
      <c r="O1877" s="95">
        <v>331517997.5</v>
      </c>
      <c r="P1877" s="95">
        <v>331517997.5</v>
      </c>
      <c r="Q1877" s="95">
        <v>334394952.08000004</v>
      </c>
      <c r="R1877" s="95">
        <v>2876954.58</v>
      </c>
      <c r="S1877" s="95">
        <v>0.86781248731450844</v>
      </c>
      <c r="T1877" s="106" t="s">
        <v>73</v>
      </c>
    </row>
    <row r="1878" spans="1:20" x14ac:dyDescent="0.55000000000000004">
      <c r="A1878" s="123">
        <v>2567</v>
      </c>
      <c r="B1878" s="105">
        <v>45565</v>
      </c>
      <c r="C1878" s="106" t="s">
        <v>2205</v>
      </c>
      <c r="D1878" s="107">
        <v>1</v>
      </c>
      <c r="E1878" s="106" t="s">
        <v>229</v>
      </c>
      <c r="F1878" s="106" t="s">
        <v>56</v>
      </c>
      <c r="G1878" s="106" t="s">
        <v>236</v>
      </c>
      <c r="H1878" s="106" t="s">
        <v>2269</v>
      </c>
      <c r="I1878" s="106" t="s">
        <v>97</v>
      </c>
      <c r="J1878" s="106" t="s">
        <v>32</v>
      </c>
      <c r="K1878" s="106" t="s">
        <v>105</v>
      </c>
      <c r="L1878" s="106" t="s">
        <v>106</v>
      </c>
      <c r="M1878" s="107">
        <v>12</v>
      </c>
      <c r="N1878" s="95">
        <v>209891620.75</v>
      </c>
      <c r="O1878" s="95">
        <v>210102153.24000001</v>
      </c>
      <c r="P1878" s="95">
        <v>210102153.24000001</v>
      </c>
      <c r="Q1878" s="95">
        <v>211739192.71000001</v>
      </c>
      <c r="R1878" s="95">
        <v>1637039.47</v>
      </c>
      <c r="S1878" s="95">
        <v>0.77916358531081187</v>
      </c>
      <c r="T1878" s="106" t="s">
        <v>73</v>
      </c>
    </row>
    <row r="1879" spans="1:20" x14ac:dyDescent="0.55000000000000004">
      <c r="A1879" s="123">
        <v>2567</v>
      </c>
      <c r="B1879" s="105">
        <v>45565</v>
      </c>
      <c r="C1879" s="106" t="s">
        <v>2205</v>
      </c>
      <c r="D1879" s="107">
        <v>1</v>
      </c>
      <c r="E1879" s="106" t="s">
        <v>229</v>
      </c>
      <c r="F1879" s="106" t="s">
        <v>25</v>
      </c>
      <c r="G1879" s="106" t="s">
        <v>238</v>
      </c>
      <c r="H1879" s="106" t="s">
        <v>2270</v>
      </c>
      <c r="I1879" s="106" t="s">
        <v>97</v>
      </c>
      <c r="J1879" s="106" t="s">
        <v>32</v>
      </c>
      <c r="K1879" s="106" t="s">
        <v>105</v>
      </c>
      <c r="L1879" s="106" t="s">
        <v>106</v>
      </c>
      <c r="M1879" s="107">
        <v>12</v>
      </c>
      <c r="N1879" s="95">
        <v>55626326.359999999</v>
      </c>
      <c r="O1879" s="95">
        <v>57748940.579999998</v>
      </c>
      <c r="P1879" s="95">
        <v>57748940.579999998</v>
      </c>
      <c r="Q1879" s="95">
        <v>59503959.150000006</v>
      </c>
      <c r="R1879" s="95">
        <v>1755018.57</v>
      </c>
      <c r="S1879" s="95">
        <v>3.0390489459607677</v>
      </c>
      <c r="T1879" s="106" t="s">
        <v>73</v>
      </c>
    </row>
    <row r="1880" spans="1:20" x14ac:dyDescent="0.55000000000000004">
      <c r="A1880" s="123">
        <v>2567</v>
      </c>
      <c r="B1880" s="105">
        <v>45565</v>
      </c>
      <c r="C1880" s="106" t="s">
        <v>2205</v>
      </c>
      <c r="D1880" s="107">
        <v>1</v>
      </c>
      <c r="E1880" s="106" t="s">
        <v>229</v>
      </c>
      <c r="F1880" s="106" t="s">
        <v>25</v>
      </c>
      <c r="G1880" s="106" t="s">
        <v>240</v>
      </c>
      <c r="H1880" s="106" t="s">
        <v>2271</v>
      </c>
      <c r="I1880" s="106" t="s">
        <v>97</v>
      </c>
      <c r="J1880" s="106" t="s">
        <v>32</v>
      </c>
      <c r="K1880" s="106" t="s">
        <v>105</v>
      </c>
      <c r="L1880" s="106" t="s">
        <v>106</v>
      </c>
      <c r="M1880" s="107">
        <v>12</v>
      </c>
      <c r="N1880" s="95">
        <v>35271518.68</v>
      </c>
      <c r="O1880" s="95">
        <v>37825130.119999997</v>
      </c>
      <c r="P1880" s="95">
        <v>37825130.119999997</v>
      </c>
      <c r="Q1880" s="95">
        <v>38374510.739999995</v>
      </c>
      <c r="R1880" s="95">
        <v>549380.62</v>
      </c>
      <c r="S1880" s="95">
        <v>1.4524222871331658</v>
      </c>
      <c r="T1880" s="106" t="s">
        <v>73</v>
      </c>
    </row>
    <row r="1881" spans="1:20" x14ac:dyDescent="0.55000000000000004">
      <c r="A1881" s="123">
        <v>2567</v>
      </c>
      <c r="B1881" s="105">
        <v>45565</v>
      </c>
      <c r="C1881" s="106" t="s">
        <v>2205</v>
      </c>
      <c r="D1881" s="107">
        <v>1</v>
      </c>
      <c r="E1881" s="106" t="s">
        <v>229</v>
      </c>
      <c r="F1881" s="106" t="s">
        <v>25</v>
      </c>
      <c r="G1881" s="106" t="s">
        <v>242</v>
      </c>
      <c r="H1881" s="106" t="s">
        <v>2272</v>
      </c>
      <c r="I1881" s="106" t="s">
        <v>97</v>
      </c>
      <c r="J1881" s="106" t="s">
        <v>32</v>
      </c>
      <c r="K1881" s="106" t="s">
        <v>105</v>
      </c>
      <c r="L1881" s="106" t="s">
        <v>106</v>
      </c>
      <c r="M1881" s="107">
        <v>12</v>
      </c>
      <c r="N1881" s="95">
        <v>72600768.079999998</v>
      </c>
      <c r="O1881" s="95">
        <v>74335214.519999996</v>
      </c>
      <c r="P1881" s="95">
        <v>74335214.519999996</v>
      </c>
      <c r="Q1881" s="95">
        <v>73211912.060000017</v>
      </c>
      <c r="R1881" s="95">
        <v>-1123302.46</v>
      </c>
      <c r="S1881" s="95">
        <v>-1.5111309858368323</v>
      </c>
      <c r="T1881" s="106" t="s">
        <v>28</v>
      </c>
    </row>
    <row r="1882" spans="1:20" x14ac:dyDescent="0.55000000000000004">
      <c r="A1882" s="123">
        <v>2567</v>
      </c>
      <c r="B1882" s="105">
        <v>45565</v>
      </c>
      <c r="C1882" s="106" t="s">
        <v>2205</v>
      </c>
      <c r="D1882" s="107">
        <v>1</v>
      </c>
      <c r="E1882" s="106" t="s">
        <v>229</v>
      </c>
      <c r="F1882" s="106" t="s">
        <v>25</v>
      </c>
      <c r="G1882" s="106" t="s">
        <v>244</v>
      </c>
      <c r="H1882" s="106" t="s">
        <v>2273</v>
      </c>
      <c r="I1882" s="106" t="s">
        <v>97</v>
      </c>
      <c r="J1882" s="106" t="s">
        <v>32</v>
      </c>
      <c r="K1882" s="106" t="s">
        <v>105</v>
      </c>
      <c r="L1882" s="106" t="s">
        <v>106</v>
      </c>
      <c r="M1882" s="107">
        <v>12</v>
      </c>
      <c r="N1882" s="95">
        <v>53063015.079999998</v>
      </c>
      <c r="O1882" s="95">
        <v>55801700</v>
      </c>
      <c r="P1882" s="95">
        <v>55801700</v>
      </c>
      <c r="Q1882" s="95">
        <v>55650022.119999997</v>
      </c>
      <c r="R1882" s="95">
        <v>-151677.88</v>
      </c>
      <c r="S1882" s="95">
        <v>-0.27181587657723694</v>
      </c>
      <c r="T1882" s="106" t="s">
        <v>28</v>
      </c>
    </row>
    <row r="1883" spans="1:20" x14ac:dyDescent="0.55000000000000004">
      <c r="A1883" s="123">
        <v>2567</v>
      </c>
      <c r="B1883" s="105">
        <v>45565</v>
      </c>
      <c r="C1883" s="106" t="s">
        <v>2205</v>
      </c>
      <c r="D1883" s="107">
        <v>1</v>
      </c>
      <c r="E1883" s="106" t="s">
        <v>229</v>
      </c>
      <c r="F1883" s="106" t="s">
        <v>25</v>
      </c>
      <c r="G1883" s="106" t="s">
        <v>246</v>
      </c>
      <c r="H1883" s="106" t="s">
        <v>2274</v>
      </c>
      <c r="I1883" s="106" t="s">
        <v>97</v>
      </c>
      <c r="J1883" s="106" t="s">
        <v>32</v>
      </c>
      <c r="K1883" s="106" t="s">
        <v>105</v>
      </c>
      <c r="L1883" s="106" t="s">
        <v>106</v>
      </c>
      <c r="M1883" s="107">
        <v>12</v>
      </c>
      <c r="N1883" s="95">
        <v>43793882.420000002</v>
      </c>
      <c r="O1883" s="95">
        <v>40785102</v>
      </c>
      <c r="P1883" s="95">
        <v>40785102</v>
      </c>
      <c r="Q1883" s="95">
        <v>41301052.020000003</v>
      </c>
      <c r="R1883" s="95">
        <v>515950.02</v>
      </c>
      <c r="S1883" s="95">
        <v>1.2650453099271397</v>
      </c>
      <c r="T1883" s="106" t="s">
        <v>73</v>
      </c>
    </row>
    <row r="1884" spans="1:20" x14ac:dyDescent="0.55000000000000004">
      <c r="A1884" s="123">
        <v>2567</v>
      </c>
      <c r="B1884" s="105">
        <v>45565</v>
      </c>
      <c r="C1884" s="106" t="s">
        <v>2205</v>
      </c>
      <c r="D1884" s="107">
        <v>1</v>
      </c>
      <c r="E1884" s="106" t="s">
        <v>229</v>
      </c>
      <c r="F1884" s="106" t="s">
        <v>25</v>
      </c>
      <c r="G1884" s="106" t="s">
        <v>230</v>
      </c>
      <c r="H1884" s="106" t="s">
        <v>2275</v>
      </c>
      <c r="I1884" s="106" t="s">
        <v>97</v>
      </c>
      <c r="J1884" s="106" t="s">
        <v>32</v>
      </c>
      <c r="K1884" s="106" t="s">
        <v>105</v>
      </c>
      <c r="L1884" s="106" t="s">
        <v>106</v>
      </c>
      <c r="M1884" s="107">
        <v>12</v>
      </c>
      <c r="N1884" s="95">
        <v>10054991.130000001</v>
      </c>
      <c r="O1884" s="95">
        <v>13858480</v>
      </c>
      <c r="P1884" s="95">
        <v>13858480</v>
      </c>
      <c r="Q1884" s="95">
        <v>14055356.560000001</v>
      </c>
      <c r="R1884" s="95">
        <v>196876.56</v>
      </c>
      <c r="S1884" s="95">
        <v>1.4206215977509797</v>
      </c>
      <c r="T1884" s="106" t="s">
        <v>73</v>
      </c>
    </row>
    <row r="1885" spans="1:20" x14ac:dyDescent="0.55000000000000004">
      <c r="A1885" s="123">
        <v>2567</v>
      </c>
      <c r="B1885" s="105">
        <v>45565</v>
      </c>
      <c r="C1885" s="106" t="s">
        <v>2205</v>
      </c>
      <c r="D1885" s="107">
        <v>1</v>
      </c>
      <c r="E1885" s="106" t="s">
        <v>229</v>
      </c>
      <c r="F1885" s="106" t="s">
        <v>25</v>
      </c>
      <c r="G1885" s="106" t="s">
        <v>232</v>
      </c>
      <c r="H1885" s="106" t="s">
        <v>2276</v>
      </c>
      <c r="I1885" s="106" t="s">
        <v>97</v>
      </c>
      <c r="J1885" s="106" t="s">
        <v>32</v>
      </c>
      <c r="K1885" s="106" t="s">
        <v>105</v>
      </c>
      <c r="L1885" s="106" t="s">
        <v>106</v>
      </c>
      <c r="M1885" s="107">
        <v>12</v>
      </c>
      <c r="N1885" s="95">
        <v>9399332.1199999992</v>
      </c>
      <c r="O1885" s="95">
        <v>11801500</v>
      </c>
      <c r="P1885" s="95">
        <v>11801500</v>
      </c>
      <c r="Q1885" s="95">
        <v>11828324.189999999</v>
      </c>
      <c r="R1885" s="95">
        <v>26824.19</v>
      </c>
      <c r="S1885" s="95">
        <v>0.22729475066728805</v>
      </c>
      <c r="T1885" s="106" t="s">
        <v>73</v>
      </c>
    </row>
    <row r="1886" spans="1:20" x14ac:dyDescent="0.55000000000000004">
      <c r="A1886" s="123">
        <v>2567</v>
      </c>
      <c r="B1886" s="105">
        <v>45565</v>
      </c>
      <c r="C1886" s="106" t="s">
        <v>2205</v>
      </c>
      <c r="D1886" s="107">
        <v>1</v>
      </c>
      <c r="E1886" s="106" t="s">
        <v>229</v>
      </c>
      <c r="F1886" s="106" t="s">
        <v>56</v>
      </c>
      <c r="G1886" s="106" t="s">
        <v>234</v>
      </c>
      <c r="H1886" s="106" t="s">
        <v>2268</v>
      </c>
      <c r="I1886" s="106" t="s">
        <v>97</v>
      </c>
      <c r="J1886" s="106" t="s">
        <v>32</v>
      </c>
      <c r="K1886" s="106" t="s">
        <v>107</v>
      </c>
      <c r="L1886" s="106" t="s">
        <v>108</v>
      </c>
      <c r="M1886" s="107">
        <v>12</v>
      </c>
      <c r="N1886" s="95">
        <v>52946905</v>
      </c>
      <c r="O1886" s="95">
        <v>56758791.979999997</v>
      </c>
      <c r="P1886" s="95">
        <v>56758791.979999997</v>
      </c>
      <c r="Q1886" s="95">
        <v>57494912.490000002</v>
      </c>
      <c r="R1886" s="95">
        <v>736120.51</v>
      </c>
      <c r="S1886" s="95">
        <v>1.2969277257686977</v>
      </c>
      <c r="T1886" s="106" t="s">
        <v>73</v>
      </c>
    </row>
    <row r="1887" spans="1:20" x14ac:dyDescent="0.55000000000000004">
      <c r="A1887" s="123">
        <v>2567</v>
      </c>
      <c r="B1887" s="105">
        <v>45565</v>
      </c>
      <c r="C1887" s="106" t="s">
        <v>2205</v>
      </c>
      <c r="D1887" s="107">
        <v>1</v>
      </c>
      <c r="E1887" s="106" t="s">
        <v>229</v>
      </c>
      <c r="F1887" s="106" t="s">
        <v>56</v>
      </c>
      <c r="G1887" s="106" t="s">
        <v>236</v>
      </c>
      <c r="H1887" s="106" t="s">
        <v>2269</v>
      </c>
      <c r="I1887" s="106" t="s">
        <v>97</v>
      </c>
      <c r="J1887" s="106" t="s">
        <v>32</v>
      </c>
      <c r="K1887" s="106" t="s">
        <v>107</v>
      </c>
      <c r="L1887" s="106" t="s">
        <v>108</v>
      </c>
      <c r="M1887" s="107">
        <v>12</v>
      </c>
      <c r="N1887" s="95">
        <v>33380012.620000001</v>
      </c>
      <c r="O1887" s="95">
        <v>36548758.659999996</v>
      </c>
      <c r="P1887" s="95">
        <v>36548758.659999996</v>
      </c>
      <c r="Q1887" s="95">
        <v>37996381.999899998</v>
      </c>
      <c r="R1887" s="95">
        <v>1447623.3399</v>
      </c>
      <c r="S1887" s="95">
        <v>3.9608002924715473</v>
      </c>
      <c r="T1887" s="106" t="s">
        <v>73</v>
      </c>
    </row>
    <row r="1888" spans="1:20" x14ac:dyDescent="0.55000000000000004">
      <c r="A1888" s="123">
        <v>2567</v>
      </c>
      <c r="B1888" s="105">
        <v>45565</v>
      </c>
      <c r="C1888" s="106" t="s">
        <v>2205</v>
      </c>
      <c r="D1888" s="107">
        <v>1</v>
      </c>
      <c r="E1888" s="106" t="s">
        <v>229</v>
      </c>
      <c r="F1888" s="106" t="s">
        <v>25</v>
      </c>
      <c r="G1888" s="106" t="s">
        <v>238</v>
      </c>
      <c r="H1888" s="106" t="s">
        <v>2270</v>
      </c>
      <c r="I1888" s="106" t="s">
        <v>97</v>
      </c>
      <c r="J1888" s="106" t="s">
        <v>32</v>
      </c>
      <c r="K1888" s="106" t="s">
        <v>107</v>
      </c>
      <c r="L1888" s="106" t="s">
        <v>108</v>
      </c>
      <c r="M1888" s="107">
        <v>12</v>
      </c>
      <c r="N1888" s="95">
        <v>9431036.5500000007</v>
      </c>
      <c r="O1888" s="95">
        <v>9697571.3499999996</v>
      </c>
      <c r="P1888" s="95">
        <v>9697571.3499999996</v>
      </c>
      <c r="Q1888" s="95">
        <v>9814193.5200000014</v>
      </c>
      <c r="R1888" s="95">
        <v>116622.17</v>
      </c>
      <c r="S1888" s="95">
        <v>1.2025915127708755</v>
      </c>
      <c r="T1888" s="106" t="s">
        <v>73</v>
      </c>
    </row>
    <row r="1889" spans="1:20" x14ac:dyDescent="0.55000000000000004">
      <c r="A1889" s="123">
        <v>2567</v>
      </c>
      <c r="B1889" s="105">
        <v>45565</v>
      </c>
      <c r="C1889" s="106" t="s">
        <v>2205</v>
      </c>
      <c r="D1889" s="107">
        <v>1</v>
      </c>
      <c r="E1889" s="106" t="s">
        <v>229</v>
      </c>
      <c r="F1889" s="106" t="s">
        <v>25</v>
      </c>
      <c r="G1889" s="106" t="s">
        <v>240</v>
      </c>
      <c r="H1889" s="106" t="s">
        <v>2271</v>
      </c>
      <c r="I1889" s="106" t="s">
        <v>97</v>
      </c>
      <c r="J1889" s="106" t="s">
        <v>32</v>
      </c>
      <c r="K1889" s="106" t="s">
        <v>107</v>
      </c>
      <c r="L1889" s="106" t="s">
        <v>108</v>
      </c>
      <c r="M1889" s="107">
        <v>12</v>
      </c>
      <c r="N1889" s="95">
        <v>7303794.4299999997</v>
      </c>
      <c r="O1889" s="95">
        <v>7150000</v>
      </c>
      <c r="P1889" s="95">
        <v>7150000</v>
      </c>
      <c r="Q1889" s="95">
        <v>7254078</v>
      </c>
      <c r="R1889" s="95">
        <v>104078</v>
      </c>
      <c r="S1889" s="95">
        <v>1.4556363636363636</v>
      </c>
      <c r="T1889" s="106" t="s">
        <v>73</v>
      </c>
    </row>
    <row r="1890" spans="1:20" x14ac:dyDescent="0.55000000000000004">
      <c r="A1890" s="123">
        <v>2567</v>
      </c>
      <c r="B1890" s="105">
        <v>45565</v>
      </c>
      <c r="C1890" s="106" t="s">
        <v>2205</v>
      </c>
      <c r="D1890" s="107">
        <v>1</v>
      </c>
      <c r="E1890" s="106" t="s">
        <v>229</v>
      </c>
      <c r="F1890" s="106" t="s">
        <v>25</v>
      </c>
      <c r="G1890" s="106" t="s">
        <v>242</v>
      </c>
      <c r="H1890" s="106" t="s">
        <v>2272</v>
      </c>
      <c r="I1890" s="106" t="s">
        <v>97</v>
      </c>
      <c r="J1890" s="106" t="s">
        <v>32</v>
      </c>
      <c r="K1890" s="106" t="s">
        <v>107</v>
      </c>
      <c r="L1890" s="106" t="s">
        <v>108</v>
      </c>
      <c r="M1890" s="107">
        <v>12</v>
      </c>
      <c r="N1890" s="95">
        <v>14203642.27</v>
      </c>
      <c r="O1890" s="95">
        <v>14743363.189999999</v>
      </c>
      <c r="P1890" s="95">
        <v>14743363.189999999</v>
      </c>
      <c r="Q1890" s="95">
        <v>14840016.149999999</v>
      </c>
      <c r="R1890" s="95">
        <v>96652.96</v>
      </c>
      <c r="S1890" s="96">
        <v>0.65556928059370423</v>
      </c>
      <c r="T1890" s="106" t="s">
        <v>73</v>
      </c>
    </row>
    <row r="1891" spans="1:20" x14ac:dyDescent="0.55000000000000004">
      <c r="A1891" s="123">
        <v>2567</v>
      </c>
      <c r="B1891" s="105">
        <v>45565</v>
      </c>
      <c r="C1891" s="106" t="s">
        <v>2205</v>
      </c>
      <c r="D1891" s="107">
        <v>1</v>
      </c>
      <c r="E1891" s="106" t="s">
        <v>229</v>
      </c>
      <c r="F1891" s="106" t="s">
        <v>25</v>
      </c>
      <c r="G1891" s="106" t="s">
        <v>244</v>
      </c>
      <c r="H1891" s="106" t="s">
        <v>2273</v>
      </c>
      <c r="I1891" s="106" t="s">
        <v>97</v>
      </c>
      <c r="J1891" s="106" t="s">
        <v>32</v>
      </c>
      <c r="K1891" s="106" t="s">
        <v>107</v>
      </c>
      <c r="L1891" s="106" t="s">
        <v>108</v>
      </c>
      <c r="M1891" s="107">
        <v>12</v>
      </c>
      <c r="N1891" s="95">
        <v>10361942.4</v>
      </c>
      <c r="O1891" s="95">
        <v>12300584.9</v>
      </c>
      <c r="P1891" s="95">
        <v>12300584.9</v>
      </c>
      <c r="Q1891" s="95">
        <v>12236448</v>
      </c>
      <c r="R1891" s="95">
        <v>-64136.9</v>
      </c>
      <c r="S1891" s="95">
        <v>-0.52141341669045349</v>
      </c>
      <c r="T1891" s="106" t="s">
        <v>28</v>
      </c>
    </row>
    <row r="1892" spans="1:20" x14ac:dyDescent="0.55000000000000004">
      <c r="A1892" s="123">
        <v>2567</v>
      </c>
      <c r="B1892" s="105">
        <v>45565</v>
      </c>
      <c r="C1892" s="106" t="s">
        <v>2205</v>
      </c>
      <c r="D1892" s="107">
        <v>1</v>
      </c>
      <c r="E1892" s="106" t="s">
        <v>229</v>
      </c>
      <c r="F1892" s="106" t="s">
        <v>25</v>
      </c>
      <c r="G1892" s="106" t="s">
        <v>246</v>
      </c>
      <c r="H1892" s="106" t="s">
        <v>2274</v>
      </c>
      <c r="I1892" s="106" t="s">
        <v>97</v>
      </c>
      <c r="J1892" s="106" t="s">
        <v>32</v>
      </c>
      <c r="K1892" s="106" t="s">
        <v>107</v>
      </c>
      <c r="L1892" s="106" t="s">
        <v>108</v>
      </c>
      <c r="M1892" s="107">
        <v>12</v>
      </c>
      <c r="N1892" s="95">
        <v>7529426.04</v>
      </c>
      <c r="O1892" s="95">
        <v>8319850.04</v>
      </c>
      <c r="P1892" s="95">
        <v>8319850.04</v>
      </c>
      <c r="Q1892" s="95">
        <v>8230174.080000001</v>
      </c>
      <c r="R1892" s="95">
        <v>-89675.96</v>
      </c>
      <c r="S1892" s="95">
        <v>-1.0778554850010253</v>
      </c>
      <c r="T1892" s="106" t="s">
        <v>28</v>
      </c>
    </row>
    <row r="1893" spans="1:20" x14ac:dyDescent="0.55000000000000004">
      <c r="A1893" s="123">
        <v>2567</v>
      </c>
      <c r="B1893" s="105">
        <v>45565</v>
      </c>
      <c r="C1893" s="106" t="s">
        <v>2205</v>
      </c>
      <c r="D1893" s="107">
        <v>1</v>
      </c>
      <c r="E1893" s="106" t="s">
        <v>229</v>
      </c>
      <c r="F1893" s="106" t="s">
        <v>25</v>
      </c>
      <c r="G1893" s="106" t="s">
        <v>230</v>
      </c>
      <c r="H1893" s="106" t="s">
        <v>2275</v>
      </c>
      <c r="I1893" s="106" t="s">
        <v>97</v>
      </c>
      <c r="J1893" s="106" t="s">
        <v>32</v>
      </c>
      <c r="K1893" s="106" t="s">
        <v>107</v>
      </c>
      <c r="L1893" s="106" t="s">
        <v>108</v>
      </c>
      <c r="M1893" s="107">
        <v>12</v>
      </c>
      <c r="N1893" s="95">
        <v>3796130.97</v>
      </c>
      <c r="O1893" s="95">
        <v>3953708.3</v>
      </c>
      <c r="P1893" s="95">
        <v>3953708.3</v>
      </c>
      <c r="Q1893" s="95">
        <v>3956293.3</v>
      </c>
      <c r="R1893" s="95">
        <v>2585</v>
      </c>
      <c r="S1893" s="95">
        <v>6.5381657012987024E-2</v>
      </c>
      <c r="T1893" s="106" t="s">
        <v>73</v>
      </c>
    </row>
    <row r="1894" spans="1:20" x14ac:dyDescent="0.55000000000000004">
      <c r="A1894" s="123">
        <v>2567</v>
      </c>
      <c r="B1894" s="105">
        <v>45565</v>
      </c>
      <c r="C1894" s="106" t="s">
        <v>2205</v>
      </c>
      <c r="D1894" s="107">
        <v>1</v>
      </c>
      <c r="E1894" s="106" t="s">
        <v>229</v>
      </c>
      <c r="F1894" s="106" t="s">
        <v>25</v>
      </c>
      <c r="G1894" s="106" t="s">
        <v>232</v>
      </c>
      <c r="H1894" s="106" t="s">
        <v>2276</v>
      </c>
      <c r="I1894" s="106" t="s">
        <v>97</v>
      </c>
      <c r="J1894" s="106" t="s">
        <v>32</v>
      </c>
      <c r="K1894" s="106" t="s">
        <v>107</v>
      </c>
      <c r="L1894" s="106" t="s">
        <v>108</v>
      </c>
      <c r="M1894" s="107">
        <v>12</v>
      </c>
      <c r="N1894" s="95">
        <v>2464152.6</v>
      </c>
      <c r="O1894" s="95">
        <v>3596540</v>
      </c>
      <c r="P1894" s="95">
        <v>3596540</v>
      </c>
      <c r="Q1894" s="95">
        <v>4029153.63</v>
      </c>
      <c r="R1894" s="95">
        <v>432613.63</v>
      </c>
      <c r="S1894" s="95">
        <v>12.028606104756237</v>
      </c>
      <c r="T1894" s="106" t="s">
        <v>73</v>
      </c>
    </row>
    <row r="1895" spans="1:20" x14ac:dyDescent="0.55000000000000004">
      <c r="A1895" s="123">
        <v>2567</v>
      </c>
      <c r="B1895" s="105">
        <v>45565</v>
      </c>
      <c r="C1895" s="106" t="s">
        <v>2205</v>
      </c>
      <c r="D1895" s="107">
        <v>1</v>
      </c>
      <c r="E1895" s="106" t="s">
        <v>229</v>
      </c>
      <c r="F1895" s="106" t="s">
        <v>56</v>
      </c>
      <c r="G1895" s="106" t="s">
        <v>234</v>
      </c>
      <c r="H1895" s="106" t="s">
        <v>2268</v>
      </c>
      <c r="I1895" s="106" t="s">
        <v>97</v>
      </c>
      <c r="J1895" s="106" t="s">
        <v>32</v>
      </c>
      <c r="K1895" s="106" t="s">
        <v>109</v>
      </c>
      <c r="L1895" s="106" t="s">
        <v>110</v>
      </c>
      <c r="M1895" s="107">
        <v>12</v>
      </c>
      <c r="N1895" s="95">
        <v>150308525.43000001</v>
      </c>
      <c r="O1895" s="95">
        <v>174248125.59999999</v>
      </c>
      <c r="P1895" s="95">
        <v>174248125.59999999</v>
      </c>
      <c r="Q1895" s="95">
        <v>177640436.78000003</v>
      </c>
      <c r="R1895" s="95">
        <v>3392311.18</v>
      </c>
      <c r="S1895" s="95">
        <v>1.9468279319040207</v>
      </c>
      <c r="T1895" s="106" t="s">
        <v>73</v>
      </c>
    </row>
    <row r="1896" spans="1:20" x14ac:dyDescent="0.55000000000000004">
      <c r="A1896" s="123">
        <v>2567</v>
      </c>
      <c r="B1896" s="105">
        <v>45565</v>
      </c>
      <c r="C1896" s="106" t="s">
        <v>2205</v>
      </c>
      <c r="D1896" s="107">
        <v>1</v>
      </c>
      <c r="E1896" s="106" t="s">
        <v>229</v>
      </c>
      <c r="F1896" s="106" t="s">
        <v>56</v>
      </c>
      <c r="G1896" s="106" t="s">
        <v>236</v>
      </c>
      <c r="H1896" s="106" t="s">
        <v>2269</v>
      </c>
      <c r="I1896" s="106" t="s">
        <v>97</v>
      </c>
      <c r="J1896" s="106" t="s">
        <v>32</v>
      </c>
      <c r="K1896" s="106" t="s">
        <v>109</v>
      </c>
      <c r="L1896" s="106" t="s">
        <v>110</v>
      </c>
      <c r="M1896" s="107">
        <v>12</v>
      </c>
      <c r="N1896" s="95">
        <v>97565965.019999996</v>
      </c>
      <c r="O1896" s="95">
        <v>107462889.81</v>
      </c>
      <c r="P1896" s="95">
        <v>107462889.81</v>
      </c>
      <c r="Q1896" s="95">
        <v>109471183.98999999</v>
      </c>
      <c r="R1896" s="95">
        <v>2008294.18</v>
      </c>
      <c r="S1896" s="95">
        <v>1.8688257719020669</v>
      </c>
      <c r="T1896" s="106" t="s">
        <v>73</v>
      </c>
    </row>
    <row r="1897" spans="1:20" x14ac:dyDescent="0.55000000000000004">
      <c r="A1897" s="123">
        <v>2567</v>
      </c>
      <c r="B1897" s="105">
        <v>45565</v>
      </c>
      <c r="C1897" s="106" t="s">
        <v>2205</v>
      </c>
      <c r="D1897" s="107">
        <v>1</v>
      </c>
      <c r="E1897" s="106" t="s">
        <v>229</v>
      </c>
      <c r="F1897" s="106" t="s">
        <v>25</v>
      </c>
      <c r="G1897" s="106" t="s">
        <v>238</v>
      </c>
      <c r="H1897" s="106" t="s">
        <v>2270</v>
      </c>
      <c r="I1897" s="106" t="s">
        <v>97</v>
      </c>
      <c r="J1897" s="106" t="s">
        <v>32</v>
      </c>
      <c r="K1897" s="106" t="s">
        <v>109</v>
      </c>
      <c r="L1897" s="106" t="s">
        <v>110</v>
      </c>
      <c r="M1897" s="107">
        <v>12</v>
      </c>
      <c r="N1897" s="95">
        <v>20375603.5</v>
      </c>
      <c r="O1897" s="95">
        <v>20347968.390000001</v>
      </c>
      <c r="P1897" s="95">
        <v>20347968.390000001</v>
      </c>
      <c r="Q1897" s="95">
        <v>20436081.399999999</v>
      </c>
      <c r="R1897" s="95">
        <v>88113.01</v>
      </c>
      <c r="S1897" s="95">
        <v>0.43303099509090603</v>
      </c>
      <c r="T1897" s="106" t="s">
        <v>73</v>
      </c>
    </row>
    <row r="1898" spans="1:20" x14ac:dyDescent="0.55000000000000004">
      <c r="A1898" s="123">
        <v>2567</v>
      </c>
      <c r="B1898" s="105">
        <v>45565</v>
      </c>
      <c r="C1898" s="106" t="s">
        <v>2205</v>
      </c>
      <c r="D1898" s="107">
        <v>1</v>
      </c>
      <c r="E1898" s="106" t="s">
        <v>229</v>
      </c>
      <c r="F1898" s="106" t="s">
        <v>25</v>
      </c>
      <c r="G1898" s="106" t="s">
        <v>240</v>
      </c>
      <c r="H1898" s="106" t="s">
        <v>2271</v>
      </c>
      <c r="I1898" s="106" t="s">
        <v>97</v>
      </c>
      <c r="J1898" s="106" t="s">
        <v>32</v>
      </c>
      <c r="K1898" s="106" t="s">
        <v>109</v>
      </c>
      <c r="L1898" s="106" t="s">
        <v>110</v>
      </c>
      <c r="M1898" s="107">
        <v>12</v>
      </c>
      <c r="N1898" s="95">
        <v>17366003.25</v>
      </c>
      <c r="O1898" s="95">
        <v>15953000</v>
      </c>
      <c r="P1898" s="95">
        <v>15953000</v>
      </c>
      <c r="Q1898" s="95">
        <v>18045519.640000001</v>
      </c>
      <c r="R1898" s="95">
        <v>2092519.64</v>
      </c>
      <c r="S1898" s="95">
        <v>13.116778286215759</v>
      </c>
      <c r="T1898" s="106" t="s">
        <v>73</v>
      </c>
    </row>
    <row r="1899" spans="1:20" x14ac:dyDescent="0.55000000000000004">
      <c r="A1899" s="123">
        <v>2567</v>
      </c>
      <c r="B1899" s="105">
        <v>45565</v>
      </c>
      <c r="C1899" s="106" t="s">
        <v>2205</v>
      </c>
      <c r="D1899" s="107">
        <v>1</v>
      </c>
      <c r="E1899" s="106" t="s">
        <v>229</v>
      </c>
      <c r="F1899" s="106" t="s">
        <v>25</v>
      </c>
      <c r="G1899" s="106" t="s">
        <v>242</v>
      </c>
      <c r="H1899" s="106" t="s">
        <v>2272</v>
      </c>
      <c r="I1899" s="106" t="s">
        <v>97</v>
      </c>
      <c r="J1899" s="106" t="s">
        <v>32</v>
      </c>
      <c r="K1899" s="106" t="s">
        <v>109</v>
      </c>
      <c r="L1899" s="106" t="s">
        <v>110</v>
      </c>
      <c r="M1899" s="107">
        <v>12</v>
      </c>
      <c r="N1899" s="95">
        <v>21403614.600000001</v>
      </c>
      <c r="O1899" s="95">
        <v>22627962.18</v>
      </c>
      <c r="P1899" s="95">
        <v>22627962.18</v>
      </c>
      <c r="Q1899" s="95">
        <v>22937281.73</v>
      </c>
      <c r="R1899" s="95">
        <v>309319.55</v>
      </c>
      <c r="S1899" s="95">
        <v>1.3669792601712754</v>
      </c>
      <c r="T1899" s="106" t="s">
        <v>73</v>
      </c>
    </row>
    <row r="1900" spans="1:20" x14ac:dyDescent="0.55000000000000004">
      <c r="A1900" s="123">
        <v>2567</v>
      </c>
      <c r="B1900" s="105">
        <v>45565</v>
      </c>
      <c r="C1900" s="106" t="s">
        <v>2205</v>
      </c>
      <c r="D1900" s="107">
        <v>1</v>
      </c>
      <c r="E1900" s="106" t="s">
        <v>229</v>
      </c>
      <c r="F1900" s="106" t="s">
        <v>25</v>
      </c>
      <c r="G1900" s="106" t="s">
        <v>244</v>
      </c>
      <c r="H1900" s="106" t="s">
        <v>2273</v>
      </c>
      <c r="I1900" s="106" t="s">
        <v>97</v>
      </c>
      <c r="J1900" s="106" t="s">
        <v>32</v>
      </c>
      <c r="K1900" s="106" t="s">
        <v>109</v>
      </c>
      <c r="L1900" s="106" t="s">
        <v>110</v>
      </c>
      <c r="M1900" s="107">
        <v>12</v>
      </c>
      <c r="N1900" s="95">
        <v>20172596.399999999</v>
      </c>
      <c r="O1900" s="95">
        <v>22433800</v>
      </c>
      <c r="P1900" s="95">
        <v>22433800</v>
      </c>
      <c r="Q1900" s="95">
        <v>21873631.620000001</v>
      </c>
      <c r="R1900" s="95">
        <v>-560168.38</v>
      </c>
      <c r="S1900" s="95">
        <v>-2.4969839260401714</v>
      </c>
      <c r="T1900" s="106" t="s">
        <v>28</v>
      </c>
    </row>
    <row r="1901" spans="1:20" x14ac:dyDescent="0.55000000000000004">
      <c r="A1901" s="123">
        <v>2567</v>
      </c>
      <c r="B1901" s="105">
        <v>45565</v>
      </c>
      <c r="C1901" s="106" t="s">
        <v>2205</v>
      </c>
      <c r="D1901" s="107">
        <v>1</v>
      </c>
      <c r="E1901" s="106" t="s">
        <v>229</v>
      </c>
      <c r="F1901" s="106" t="s">
        <v>25</v>
      </c>
      <c r="G1901" s="106" t="s">
        <v>246</v>
      </c>
      <c r="H1901" s="106" t="s">
        <v>2274</v>
      </c>
      <c r="I1901" s="106" t="s">
        <v>97</v>
      </c>
      <c r="J1901" s="106" t="s">
        <v>32</v>
      </c>
      <c r="K1901" s="106" t="s">
        <v>109</v>
      </c>
      <c r="L1901" s="106" t="s">
        <v>110</v>
      </c>
      <c r="M1901" s="107">
        <v>12</v>
      </c>
      <c r="N1901" s="95">
        <v>12841908.4</v>
      </c>
      <c r="O1901" s="95">
        <v>12549344.83</v>
      </c>
      <c r="P1901" s="95">
        <v>12549344.83</v>
      </c>
      <c r="Q1901" s="95">
        <v>12826374</v>
      </c>
      <c r="R1901" s="95">
        <v>277029.17</v>
      </c>
      <c r="S1901" s="95">
        <v>2.2075189880649728</v>
      </c>
      <c r="T1901" s="106" t="s">
        <v>73</v>
      </c>
    </row>
    <row r="1902" spans="1:20" x14ac:dyDescent="0.55000000000000004">
      <c r="A1902" s="123">
        <v>2567</v>
      </c>
      <c r="B1902" s="105">
        <v>45565</v>
      </c>
      <c r="C1902" s="106" t="s">
        <v>2205</v>
      </c>
      <c r="D1902" s="107">
        <v>1</v>
      </c>
      <c r="E1902" s="106" t="s">
        <v>229</v>
      </c>
      <c r="F1902" s="106" t="s">
        <v>25</v>
      </c>
      <c r="G1902" s="106" t="s">
        <v>230</v>
      </c>
      <c r="H1902" s="106" t="s">
        <v>2275</v>
      </c>
      <c r="I1902" s="106" t="s">
        <v>97</v>
      </c>
      <c r="J1902" s="106" t="s">
        <v>32</v>
      </c>
      <c r="K1902" s="106" t="s">
        <v>109</v>
      </c>
      <c r="L1902" s="106" t="s">
        <v>110</v>
      </c>
      <c r="M1902" s="107">
        <v>12</v>
      </c>
      <c r="N1902" s="95">
        <v>5143065.32</v>
      </c>
      <c r="O1902" s="95">
        <v>7981399.75</v>
      </c>
      <c r="P1902" s="95">
        <v>7981399.75</v>
      </c>
      <c r="Q1902" s="95">
        <v>7582910.79</v>
      </c>
      <c r="R1902" s="95">
        <v>-398488.96</v>
      </c>
      <c r="S1902" s="95">
        <v>-4.9927202305585556</v>
      </c>
      <c r="T1902" s="106" t="s">
        <v>28</v>
      </c>
    </row>
    <row r="1903" spans="1:20" x14ac:dyDescent="0.55000000000000004">
      <c r="A1903" s="123">
        <v>2567</v>
      </c>
      <c r="B1903" s="105">
        <v>45565</v>
      </c>
      <c r="C1903" s="106" t="s">
        <v>2205</v>
      </c>
      <c r="D1903" s="107">
        <v>1</v>
      </c>
      <c r="E1903" s="106" t="s">
        <v>229</v>
      </c>
      <c r="F1903" s="106" t="s">
        <v>25</v>
      </c>
      <c r="G1903" s="106" t="s">
        <v>232</v>
      </c>
      <c r="H1903" s="106" t="s">
        <v>2276</v>
      </c>
      <c r="I1903" s="106" t="s">
        <v>97</v>
      </c>
      <c r="J1903" s="106" t="s">
        <v>32</v>
      </c>
      <c r="K1903" s="106" t="s">
        <v>109</v>
      </c>
      <c r="L1903" s="106" t="s">
        <v>110</v>
      </c>
      <c r="M1903" s="107">
        <v>12</v>
      </c>
      <c r="N1903" s="95">
        <v>4599586.45</v>
      </c>
      <c r="O1903" s="95">
        <v>5146400</v>
      </c>
      <c r="P1903" s="95">
        <v>5146400</v>
      </c>
      <c r="Q1903" s="95">
        <v>6509617.4199999999</v>
      </c>
      <c r="R1903" s="95">
        <v>1363217.42</v>
      </c>
      <c r="S1903" s="95">
        <v>26.488757578112853</v>
      </c>
      <c r="T1903" s="106" t="s">
        <v>73</v>
      </c>
    </row>
    <row r="1904" spans="1:20" x14ac:dyDescent="0.55000000000000004">
      <c r="A1904" s="123">
        <v>2567</v>
      </c>
      <c r="B1904" s="105">
        <v>45565</v>
      </c>
      <c r="C1904" s="106" t="s">
        <v>2205</v>
      </c>
      <c r="D1904" s="107">
        <v>1</v>
      </c>
      <c r="E1904" s="106" t="s">
        <v>229</v>
      </c>
      <c r="F1904" s="106" t="s">
        <v>56</v>
      </c>
      <c r="G1904" s="106" t="s">
        <v>234</v>
      </c>
      <c r="H1904" s="106" t="s">
        <v>2268</v>
      </c>
      <c r="I1904" s="106" t="s">
        <v>97</v>
      </c>
      <c r="J1904" s="106" t="s">
        <v>32</v>
      </c>
      <c r="K1904" s="106" t="s">
        <v>111</v>
      </c>
      <c r="L1904" s="106" t="s">
        <v>2224</v>
      </c>
      <c r="M1904" s="107">
        <v>12</v>
      </c>
      <c r="N1904" s="95">
        <v>40964683.859999999</v>
      </c>
      <c r="O1904" s="95">
        <v>25869416.399999999</v>
      </c>
      <c r="P1904" s="95">
        <v>25869416.399999999</v>
      </c>
      <c r="Q1904" s="95">
        <v>27024011.620000001</v>
      </c>
      <c r="R1904" s="95">
        <v>1154595.22</v>
      </c>
      <c r="S1904" s="96">
        <v>4.4631668613908113</v>
      </c>
      <c r="T1904" s="106" t="s">
        <v>73</v>
      </c>
    </row>
    <row r="1905" spans="1:20" x14ac:dyDescent="0.55000000000000004">
      <c r="A1905" s="123">
        <v>2567</v>
      </c>
      <c r="B1905" s="105">
        <v>45565</v>
      </c>
      <c r="C1905" s="106" t="s">
        <v>2205</v>
      </c>
      <c r="D1905" s="107">
        <v>1</v>
      </c>
      <c r="E1905" s="106" t="s">
        <v>229</v>
      </c>
      <c r="F1905" s="106" t="s">
        <v>56</v>
      </c>
      <c r="G1905" s="106" t="s">
        <v>236</v>
      </c>
      <c r="H1905" s="106" t="s">
        <v>2269</v>
      </c>
      <c r="I1905" s="106" t="s">
        <v>97</v>
      </c>
      <c r="J1905" s="106" t="s">
        <v>32</v>
      </c>
      <c r="K1905" s="106" t="s">
        <v>111</v>
      </c>
      <c r="L1905" s="106" t="s">
        <v>2224</v>
      </c>
      <c r="M1905" s="107">
        <v>12</v>
      </c>
      <c r="N1905" s="95">
        <v>26667834.309999999</v>
      </c>
      <c r="O1905" s="95">
        <v>14657332.439999999</v>
      </c>
      <c r="P1905" s="95">
        <v>14657332.439999999</v>
      </c>
      <c r="Q1905" s="95">
        <v>15554872.76</v>
      </c>
      <c r="R1905" s="95">
        <v>897540.32</v>
      </c>
      <c r="S1905" s="95">
        <v>6.1234902303955661</v>
      </c>
      <c r="T1905" s="106" t="s">
        <v>73</v>
      </c>
    </row>
    <row r="1906" spans="1:20" x14ac:dyDescent="0.55000000000000004">
      <c r="A1906" s="123">
        <v>2567</v>
      </c>
      <c r="B1906" s="105">
        <v>45565</v>
      </c>
      <c r="C1906" s="106" t="s">
        <v>2205</v>
      </c>
      <c r="D1906" s="107">
        <v>1</v>
      </c>
      <c r="E1906" s="106" t="s">
        <v>229</v>
      </c>
      <c r="F1906" s="106" t="s">
        <v>25</v>
      </c>
      <c r="G1906" s="106" t="s">
        <v>238</v>
      </c>
      <c r="H1906" s="106" t="s">
        <v>2270</v>
      </c>
      <c r="I1906" s="106" t="s">
        <v>97</v>
      </c>
      <c r="J1906" s="106" t="s">
        <v>32</v>
      </c>
      <c r="K1906" s="106" t="s">
        <v>111</v>
      </c>
      <c r="L1906" s="106" t="s">
        <v>2224</v>
      </c>
      <c r="M1906" s="107">
        <v>12</v>
      </c>
      <c r="N1906" s="95">
        <v>8712598.8100000005</v>
      </c>
      <c r="O1906" s="95">
        <v>3529950.85</v>
      </c>
      <c r="P1906" s="95">
        <v>3529950.85</v>
      </c>
      <c r="Q1906" s="95">
        <v>3771471.09</v>
      </c>
      <c r="R1906" s="95">
        <v>241520.24</v>
      </c>
      <c r="S1906" s="95">
        <v>6.8420284095457031</v>
      </c>
      <c r="T1906" s="106" t="s">
        <v>73</v>
      </c>
    </row>
    <row r="1907" spans="1:20" x14ac:dyDescent="0.55000000000000004">
      <c r="A1907" s="123">
        <v>2567</v>
      </c>
      <c r="B1907" s="105">
        <v>45565</v>
      </c>
      <c r="C1907" s="106" t="s">
        <v>2205</v>
      </c>
      <c r="D1907" s="107">
        <v>1</v>
      </c>
      <c r="E1907" s="106" t="s">
        <v>229</v>
      </c>
      <c r="F1907" s="106" t="s">
        <v>25</v>
      </c>
      <c r="G1907" s="106" t="s">
        <v>240</v>
      </c>
      <c r="H1907" s="106" t="s">
        <v>2271</v>
      </c>
      <c r="I1907" s="106" t="s">
        <v>97</v>
      </c>
      <c r="J1907" s="106" t="s">
        <v>32</v>
      </c>
      <c r="K1907" s="106" t="s">
        <v>111</v>
      </c>
      <c r="L1907" s="106" t="s">
        <v>2224</v>
      </c>
      <c r="M1907" s="107">
        <v>12</v>
      </c>
      <c r="N1907" s="95">
        <v>5584634.4199999999</v>
      </c>
      <c r="O1907" s="95">
        <v>2564000</v>
      </c>
      <c r="P1907" s="95">
        <v>2564000</v>
      </c>
      <c r="Q1907" s="95">
        <v>2385590.23</v>
      </c>
      <c r="R1907" s="95">
        <v>-178409.77</v>
      </c>
      <c r="S1907" s="95">
        <v>-6.9582593603744156</v>
      </c>
      <c r="T1907" s="106" t="s">
        <v>28</v>
      </c>
    </row>
    <row r="1908" spans="1:20" x14ac:dyDescent="0.55000000000000004">
      <c r="A1908" s="123">
        <v>2567</v>
      </c>
      <c r="B1908" s="105">
        <v>45565</v>
      </c>
      <c r="C1908" s="106" t="s">
        <v>2205</v>
      </c>
      <c r="D1908" s="107">
        <v>1</v>
      </c>
      <c r="E1908" s="106" t="s">
        <v>229</v>
      </c>
      <c r="F1908" s="106" t="s">
        <v>25</v>
      </c>
      <c r="G1908" s="106" t="s">
        <v>242</v>
      </c>
      <c r="H1908" s="106" t="s">
        <v>2272</v>
      </c>
      <c r="I1908" s="106" t="s">
        <v>97</v>
      </c>
      <c r="J1908" s="106" t="s">
        <v>32</v>
      </c>
      <c r="K1908" s="106" t="s">
        <v>111</v>
      </c>
      <c r="L1908" s="106" t="s">
        <v>2224</v>
      </c>
      <c r="M1908" s="107">
        <v>12</v>
      </c>
      <c r="N1908" s="95">
        <v>10872824.789999999</v>
      </c>
      <c r="O1908" s="95">
        <v>5349719.8600000003</v>
      </c>
      <c r="P1908" s="95">
        <v>5349719.8600000003</v>
      </c>
      <c r="Q1908" s="95">
        <v>5326267.41</v>
      </c>
      <c r="R1908" s="95">
        <v>-23452.45</v>
      </c>
      <c r="S1908" s="95">
        <v>-0.43838650646652738</v>
      </c>
      <c r="T1908" s="106" t="s">
        <v>28</v>
      </c>
    </row>
    <row r="1909" spans="1:20" x14ac:dyDescent="0.55000000000000004">
      <c r="A1909" s="123">
        <v>2567</v>
      </c>
      <c r="B1909" s="105">
        <v>45565</v>
      </c>
      <c r="C1909" s="106" t="s">
        <v>2205</v>
      </c>
      <c r="D1909" s="107">
        <v>1</v>
      </c>
      <c r="E1909" s="106" t="s">
        <v>229</v>
      </c>
      <c r="F1909" s="106" t="s">
        <v>25</v>
      </c>
      <c r="G1909" s="106" t="s">
        <v>244</v>
      </c>
      <c r="H1909" s="106" t="s">
        <v>2273</v>
      </c>
      <c r="I1909" s="106" t="s">
        <v>97</v>
      </c>
      <c r="J1909" s="106" t="s">
        <v>32</v>
      </c>
      <c r="K1909" s="106" t="s">
        <v>111</v>
      </c>
      <c r="L1909" s="106" t="s">
        <v>2224</v>
      </c>
      <c r="M1909" s="107">
        <v>12</v>
      </c>
      <c r="N1909" s="95">
        <v>8109196.0199999996</v>
      </c>
      <c r="O1909" s="95">
        <v>3641207.06</v>
      </c>
      <c r="P1909" s="95">
        <v>3641207.06</v>
      </c>
      <c r="Q1909" s="95">
        <v>3664597.0299999993</v>
      </c>
      <c r="R1909" s="95">
        <v>23389.97</v>
      </c>
      <c r="S1909" s="95">
        <v>0.64236857763315447</v>
      </c>
      <c r="T1909" s="106" t="s">
        <v>73</v>
      </c>
    </row>
    <row r="1910" spans="1:20" x14ac:dyDescent="0.55000000000000004">
      <c r="A1910" s="123">
        <v>2567</v>
      </c>
      <c r="B1910" s="105">
        <v>45565</v>
      </c>
      <c r="C1910" s="106" t="s">
        <v>2205</v>
      </c>
      <c r="D1910" s="107">
        <v>1</v>
      </c>
      <c r="E1910" s="106" t="s">
        <v>229</v>
      </c>
      <c r="F1910" s="106" t="s">
        <v>25</v>
      </c>
      <c r="G1910" s="106" t="s">
        <v>246</v>
      </c>
      <c r="H1910" s="106" t="s">
        <v>2274</v>
      </c>
      <c r="I1910" s="106" t="s">
        <v>97</v>
      </c>
      <c r="J1910" s="106" t="s">
        <v>32</v>
      </c>
      <c r="K1910" s="106" t="s">
        <v>111</v>
      </c>
      <c r="L1910" s="106" t="s">
        <v>2224</v>
      </c>
      <c r="M1910" s="107">
        <v>12</v>
      </c>
      <c r="N1910" s="95">
        <v>7918447.8200000003</v>
      </c>
      <c r="O1910" s="95">
        <v>3121851.19</v>
      </c>
      <c r="P1910" s="95">
        <v>3121851.19</v>
      </c>
      <c r="Q1910" s="95">
        <v>3171808.3700000006</v>
      </c>
      <c r="R1910" s="95">
        <v>49957.18</v>
      </c>
      <c r="S1910" s="95">
        <v>1.6002421947600904</v>
      </c>
      <c r="T1910" s="106" t="s">
        <v>73</v>
      </c>
    </row>
    <row r="1911" spans="1:20" x14ac:dyDescent="0.55000000000000004">
      <c r="A1911" s="123">
        <v>2567</v>
      </c>
      <c r="B1911" s="105">
        <v>45565</v>
      </c>
      <c r="C1911" s="106" t="s">
        <v>2205</v>
      </c>
      <c r="D1911" s="107">
        <v>1</v>
      </c>
      <c r="E1911" s="106" t="s">
        <v>229</v>
      </c>
      <c r="F1911" s="106" t="s">
        <v>25</v>
      </c>
      <c r="G1911" s="106" t="s">
        <v>230</v>
      </c>
      <c r="H1911" s="106" t="s">
        <v>2275</v>
      </c>
      <c r="I1911" s="106" t="s">
        <v>97</v>
      </c>
      <c r="J1911" s="106" t="s">
        <v>32</v>
      </c>
      <c r="K1911" s="106" t="s">
        <v>111</v>
      </c>
      <c r="L1911" s="106" t="s">
        <v>2224</v>
      </c>
      <c r="M1911" s="107">
        <v>12</v>
      </c>
      <c r="N1911" s="95">
        <v>1571798.76</v>
      </c>
      <c r="O1911" s="95">
        <v>973600</v>
      </c>
      <c r="P1911" s="95">
        <v>973600</v>
      </c>
      <c r="Q1911" s="95">
        <v>970664.6</v>
      </c>
      <c r="R1911" s="95">
        <v>-2935.4</v>
      </c>
      <c r="S1911" s="95">
        <v>-0.30149958915365654</v>
      </c>
      <c r="T1911" s="106" t="s">
        <v>28</v>
      </c>
    </row>
    <row r="1912" spans="1:20" x14ac:dyDescent="0.55000000000000004">
      <c r="A1912" s="123">
        <v>2567</v>
      </c>
      <c r="B1912" s="105">
        <v>45565</v>
      </c>
      <c r="C1912" s="106" t="s">
        <v>2205</v>
      </c>
      <c r="D1912" s="107">
        <v>1</v>
      </c>
      <c r="E1912" s="106" t="s">
        <v>229</v>
      </c>
      <c r="F1912" s="106" t="s">
        <v>25</v>
      </c>
      <c r="G1912" s="106" t="s">
        <v>232</v>
      </c>
      <c r="H1912" s="106" t="s">
        <v>2276</v>
      </c>
      <c r="I1912" s="106" t="s">
        <v>97</v>
      </c>
      <c r="J1912" s="106" t="s">
        <v>32</v>
      </c>
      <c r="K1912" s="106" t="s">
        <v>111</v>
      </c>
      <c r="L1912" s="106" t="s">
        <v>2224</v>
      </c>
      <c r="M1912" s="107">
        <v>12</v>
      </c>
      <c r="N1912" s="95">
        <v>741384.54</v>
      </c>
      <c r="O1912" s="95">
        <v>1508788</v>
      </c>
      <c r="P1912" s="95">
        <v>1508788</v>
      </c>
      <c r="Q1912" s="95">
        <v>1693251.71</v>
      </c>
      <c r="R1912" s="95">
        <v>184463.71</v>
      </c>
      <c r="S1912" s="95">
        <v>12.225952884036724</v>
      </c>
      <c r="T1912" s="106" t="s">
        <v>73</v>
      </c>
    </row>
    <row r="1913" spans="1:20" x14ac:dyDescent="0.55000000000000004">
      <c r="A1913" s="123">
        <v>2567</v>
      </c>
      <c r="B1913" s="105">
        <v>45565</v>
      </c>
      <c r="C1913" s="106" t="s">
        <v>2205</v>
      </c>
      <c r="D1913" s="107">
        <v>1</v>
      </c>
      <c r="E1913" s="106" t="s">
        <v>229</v>
      </c>
      <c r="F1913" s="106" t="s">
        <v>56</v>
      </c>
      <c r="G1913" s="106" t="s">
        <v>234</v>
      </c>
      <c r="H1913" s="106" t="s">
        <v>2268</v>
      </c>
      <c r="I1913" s="106" t="s">
        <v>97</v>
      </c>
      <c r="J1913" s="106" t="s">
        <v>32</v>
      </c>
      <c r="K1913" s="106" t="s">
        <v>113</v>
      </c>
      <c r="L1913" s="106" t="s">
        <v>114</v>
      </c>
      <c r="M1913" s="107">
        <v>12</v>
      </c>
      <c r="N1913" s="95">
        <v>87922770.540000007</v>
      </c>
      <c r="O1913" s="95">
        <v>111210186.5</v>
      </c>
      <c r="P1913" s="95">
        <v>111210186.5</v>
      </c>
      <c r="Q1913" s="95">
        <v>102645735.78</v>
      </c>
      <c r="R1913" s="95">
        <v>-8564450.7200000007</v>
      </c>
      <c r="S1913" s="95">
        <v>-7.7011387081883909</v>
      </c>
      <c r="T1913" s="106" t="s">
        <v>28</v>
      </c>
    </row>
    <row r="1914" spans="1:20" x14ac:dyDescent="0.55000000000000004">
      <c r="A1914" s="123">
        <v>2567</v>
      </c>
      <c r="B1914" s="105">
        <v>45565</v>
      </c>
      <c r="C1914" s="106" t="s">
        <v>2205</v>
      </c>
      <c r="D1914" s="107">
        <v>1</v>
      </c>
      <c r="E1914" s="106" t="s">
        <v>229</v>
      </c>
      <c r="F1914" s="106" t="s">
        <v>56</v>
      </c>
      <c r="G1914" s="106" t="s">
        <v>236</v>
      </c>
      <c r="H1914" s="106" t="s">
        <v>2269</v>
      </c>
      <c r="I1914" s="106" t="s">
        <v>97</v>
      </c>
      <c r="J1914" s="106" t="s">
        <v>32</v>
      </c>
      <c r="K1914" s="106" t="s">
        <v>113</v>
      </c>
      <c r="L1914" s="106" t="s">
        <v>114</v>
      </c>
      <c r="M1914" s="107">
        <v>12</v>
      </c>
      <c r="N1914" s="95">
        <v>66382968.060000002</v>
      </c>
      <c r="O1914" s="95">
        <v>88796808.379999995</v>
      </c>
      <c r="P1914" s="95">
        <v>88796808.379999995</v>
      </c>
      <c r="Q1914" s="95">
        <v>88496850.060000002</v>
      </c>
      <c r="R1914" s="95">
        <v>-299958.32</v>
      </c>
      <c r="S1914" s="95">
        <v>-0.33780304210523926</v>
      </c>
      <c r="T1914" s="106" t="s">
        <v>28</v>
      </c>
    </row>
    <row r="1915" spans="1:20" x14ac:dyDescent="0.55000000000000004">
      <c r="A1915" s="123">
        <v>2567</v>
      </c>
      <c r="B1915" s="105">
        <v>45565</v>
      </c>
      <c r="C1915" s="106" t="s">
        <v>2205</v>
      </c>
      <c r="D1915" s="107">
        <v>1</v>
      </c>
      <c r="E1915" s="106" t="s">
        <v>229</v>
      </c>
      <c r="F1915" s="106" t="s">
        <v>25</v>
      </c>
      <c r="G1915" s="106" t="s">
        <v>238</v>
      </c>
      <c r="H1915" s="106" t="s">
        <v>2270</v>
      </c>
      <c r="I1915" s="106" t="s">
        <v>97</v>
      </c>
      <c r="J1915" s="106" t="s">
        <v>32</v>
      </c>
      <c r="K1915" s="106" t="s">
        <v>113</v>
      </c>
      <c r="L1915" s="106" t="s">
        <v>114</v>
      </c>
      <c r="M1915" s="107">
        <v>12</v>
      </c>
      <c r="N1915" s="95">
        <v>7149342.5700000003</v>
      </c>
      <c r="O1915" s="95">
        <v>6572429.5999999996</v>
      </c>
      <c r="P1915" s="95">
        <v>6572429.5999999996</v>
      </c>
      <c r="Q1915" s="95">
        <v>7118794.1999999993</v>
      </c>
      <c r="R1915" s="95">
        <v>546364.6</v>
      </c>
      <c r="S1915" s="95">
        <v>8.3129775935523149</v>
      </c>
      <c r="T1915" s="106" t="s">
        <v>73</v>
      </c>
    </row>
    <row r="1916" spans="1:20" x14ac:dyDescent="0.55000000000000004">
      <c r="A1916" s="123">
        <v>2567</v>
      </c>
      <c r="B1916" s="105">
        <v>45565</v>
      </c>
      <c r="C1916" s="106" t="s">
        <v>2205</v>
      </c>
      <c r="D1916" s="107">
        <v>1</v>
      </c>
      <c r="E1916" s="106" t="s">
        <v>229</v>
      </c>
      <c r="F1916" s="106" t="s">
        <v>25</v>
      </c>
      <c r="G1916" s="106" t="s">
        <v>240</v>
      </c>
      <c r="H1916" s="106" t="s">
        <v>2271</v>
      </c>
      <c r="I1916" s="106" t="s">
        <v>97</v>
      </c>
      <c r="J1916" s="106" t="s">
        <v>32</v>
      </c>
      <c r="K1916" s="106" t="s">
        <v>113</v>
      </c>
      <c r="L1916" s="106" t="s">
        <v>114</v>
      </c>
      <c r="M1916" s="107">
        <v>12</v>
      </c>
      <c r="N1916" s="95">
        <v>4440564.37</v>
      </c>
      <c r="O1916" s="95">
        <v>3821950</v>
      </c>
      <c r="P1916" s="95">
        <v>3821950</v>
      </c>
      <c r="Q1916" s="95">
        <v>4465247.3</v>
      </c>
      <c r="R1916" s="95">
        <v>643297.30000000005</v>
      </c>
      <c r="S1916" s="95">
        <v>16.831651382147857</v>
      </c>
      <c r="T1916" s="106" t="s">
        <v>73</v>
      </c>
    </row>
    <row r="1917" spans="1:20" x14ac:dyDescent="0.55000000000000004">
      <c r="A1917" s="123">
        <v>2567</v>
      </c>
      <c r="B1917" s="105">
        <v>45565</v>
      </c>
      <c r="C1917" s="106" t="s">
        <v>2205</v>
      </c>
      <c r="D1917" s="107">
        <v>1</v>
      </c>
      <c r="E1917" s="106" t="s">
        <v>229</v>
      </c>
      <c r="F1917" s="106" t="s">
        <v>25</v>
      </c>
      <c r="G1917" s="106" t="s">
        <v>242</v>
      </c>
      <c r="H1917" s="106" t="s">
        <v>2272</v>
      </c>
      <c r="I1917" s="106" t="s">
        <v>97</v>
      </c>
      <c r="J1917" s="106" t="s">
        <v>32</v>
      </c>
      <c r="K1917" s="106" t="s">
        <v>113</v>
      </c>
      <c r="L1917" s="106" t="s">
        <v>114</v>
      </c>
      <c r="M1917" s="107">
        <v>12</v>
      </c>
      <c r="N1917" s="95">
        <v>8944900.0600000005</v>
      </c>
      <c r="O1917" s="95">
        <v>5833614.25</v>
      </c>
      <c r="P1917" s="95">
        <v>5833614.25</v>
      </c>
      <c r="Q1917" s="95">
        <v>6960849.5199999996</v>
      </c>
      <c r="R1917" s="95">
        <v>1127235.27</v>
      </c>
      <c r="S1917" s="95">
        <v>19.323102654585018</v>
      </c>
      <c r="T1917" s="106" t="s">
        <v>73</v>
      </c>
    </row>
    <row r="1918" spans="1:20" x14ac:dyDescent="0.55000000000000004">
      <c r="A1918" s="123">
        <v>2567</v>
      </c>
      <c r="B1918" s="105">
        <v>45565</v>
      </c>
      <c r="C1918" s="106" t="s">
        <v>2205</v>
      </c>
      <c r="D1918" s="107">
        <v>1</v>
      </c>
      <c r="E1918" s="106" t="s">
        <v>229</v>
      </c>
      <c r="F1918" s="106" t="s">
        <v>25</v>
      </c>
      <c r="G1918" s="106" t="s">
        <v>244</v>
      </c>
      <c r="H1918" s="106" t="s">
        <v>2273</v>
      </c>
      <c r="I1918" s="106" t="s">
        <v>97</v>
      </c>
      <c r="J1918" s="106" t="s">
        <v>32</v>
      </c>
      <c r="K1918" s="106" t="s">
        <v>113</v>
      </c>
      <c r="L1918" s="106" t="s">
        <v>114</v>
      </c>
      <c r="M1918" s="107">
        <v>12</v>
      </c>
      <c r="N1918" s="95">
        <v>7353292.0899999999</v>
      </c>
      <c r="O1918" s="95">
        <v>8194975.6399999997</v>
      </c>
      <c r="P1918" s="95">
        <v>8194975.6399999997</v>
      </c>
      <c r="Q1918" s="95">
        <v>8184776.540000001</v>
      </c>
      <c r="R1918" s="95">
        <v>-10199.1</v>
      </c>
      <c r="S1918" s="95">
        <v>-0.12445552553222722</v>
      </c>
      <c r="T1918" s="106" t="s">
        <v>28</v>
      </c>
    </row>
    <row r="1919" spans="1:20" x14ac:dyDescent="0.55000000000000004">
      <c r="A1919" s="123">
        <v>2567</v>
      </c>
      <c r="B1919" s="105">
        <v>45565</v>
      </c>
      <c r="C1919" s="106" t="s">
        <v>2205</v>
      </c>
      <c r="D1919" s="107">
        <v>1</v>
      </c>
      <c r="E1919" s="106" t="s">
        <v>229</v>
      </c>
      <c r="F1919" s="106" t="s">
        <v>25</v>
      </c>
      <c r="G1919" s="106" t="s">
        <v>246</v>
      </c>
      <c r="H1919" s="106" t="s">
        <v>2274</v>
      </c>
      <c r="I1919" s="106" t="s">
        <v>97</v>
      </c>
      <c r="J1919" s="106" t="s">
        <v>32</v>
      </c>
      <c r="K1919" s="106" t="s">
        <v>113</v>
      </c>
      <c r="L1919" s="106" t="s">
        <v>114</v>
      </c>
      <c r="M1919" s="107">
        <v>12</v>
      </c>
      <c r="N1919" s="95">
        <v>6750076.0899999999</v>
      </c>
      <c r="O1919" s="95">
        <v>8609519.1600000001</v>
      </c>
      <c r="P1919" s="95">
        <v>8609519.1600000001</v>
      </c>
      <c r="Q1919" s="95">
        <v>5710650.4100000001</v>
      </c>
      <c r="R1919" s="95">
        <v>-2898868.75</v>
      </c>
      <c r="S1919" s="95">
        <v>-33.670506983342378</v>
      </c>
      <c r="T1919" s="106" t="s">
        <v>28</v>
      </c>
    </row>
    <row r="1920" spans="1:20" x14ac:dyDescent="0.55000000000000004">
      <c r="A1920" s="123">
        <v>2567</v>
      </c>
      <c r="B1920" s="105">
        <v>45565</v>
      </c>
      <c r="C1920" s="106" t="s">
        <v>2205</v>
      </c>
      <c r="D1920" s="107">
        <v>1</v>
      </c>
      <c r="E1920" s="106" t="s">
        <v>229</v>
      </c>
      <c r="F1920" s="106" t="s">
        <v>25</v>
      </c>
      <c r="G1920" s="106" t="s">
        <v>230</v>
      </c>
      <c r="H1920" s="106" t="s">
        <v>2275</v>
      </c>
      <c r="I1920" s="106" t="s">
        <v>97</v>
      </c>
      <c r="J1920" s="106" t="s">
        <v>32</v>
      </c>
      <c r="K1920" s="106" t="s">
        <v>113</v>
      </c>
      <c r="L1920" s="106" t="s">
        <v>114</v>
      </c>
      <c r="M1920" s="107">
        <v>12</v>
      </c>
      <c r="N1920" s="95">
        <v>3844010.86</v>
      </c>
      <c r="O1920" s="95">
        <v>7039718.0800000001</v>
      </c>
      <c r="P1920" s="95">
        <v>7039718.0800000001</v>
      </c>
      <c r="Q1920" s="95">
        <v>6279080.919999999</v>
      </c>
      <c r="R1920" s="95">
        <v>-760637.16</v>
      </c>
      <c r="S1920" s="96">
        <v>-10.804937802281991</v>
      </c>
      <c r="T1920" s="106" t="s">
        <v>28</v>
      </c>
    </row>
    <row r="1921" spans="1:20" x14ac:dyDescent="0.55000000000000004">
      <c r="A1921" s="123">
        <v>2567</v>
      </c>
      <c r="B1921" s="105">
        <v>45565</v>
      </c>
      <c r="C1921" s="106" t="s">
        <v>2205</v>
      </c>
      <c r="D1921" s="107">
        <v>1</v>
      </c>
      <c r="E1921" s="106" t="s">
        <v>229</v>
      </c>
      <c r="F1921" s="106" t="s">
        <v>25</v>
      </c>
      <c r="G1921" s="106" t="s">
        <v>232</v>
      </c>
      <c r="H1921" s="106" t="s">
        <v>2276</v>
      </c>
      <c r="I1921" s="106" t="s">
        <v>97</v>
      </c>
      <c r="J1921" s="106" t="s">
        <v>32</v>
      </c>
      <c r="K1921" s="106" t="s">
        <v>113</v>
      </c>
      <c r="L1921" s="106" t="s">
        <v>114</v>
      </c>
      <c r="M1921" s="107">
        <v>12</v>
      </c>
      <c r="N1921" s="95">
        <v>2308258.66</v>
      </c>
      <c r="O1921" s="95">
        <v>3607152</v>
      </c>
      <c r="P1921" s="95">
        <v>3607152</v>
      </c>
      <c r="Q1921" s="95">
        <v>2624547.75</v>
      </c>
      <c r="R1921" s="95">
        <v>-982604.25</v>
      </c>
      <c r="S1921" s="95">
        <v>-27.240444816298286</v>
      </c>
      <c r="T1921" s="106" t="s">
        <v>28</v>
      </c>
    </row>
    <row r="1922" spans="1:20" x14ac:dyDescent="0.55000000000000004">
      <c r="A1922" s="123">
        <v>2567</v>
      </c>
      <c r="B1922" s="105">
        <v>45565</v>
      </c>
      <c r="C1922" s="106" t="s">
        <v>2205</v>
      </c>
      <c r="D1922" s="107">
        <v>1</v>
      </c>
      <c r="E1922" s="106" t="s">
        <v>229</v>
      </c>
      <c r="F1922" s="106" t="s">
        <v>56</v>
      </c>
      <c r="G1922" s="106" t="s">
        <v>234</v>
      </c>
      <c r="H1922" s="106" t="s">
        <v>2268</v>
      </c>
      <c r="I1922" s="106" t="s">
        <v>97</v>
      </c>
      <c r="J1922" s="106" t="s">
        <v>32</v>
      </c>
      <c r="K1922" s="106" t="s">
        <v>115</v>
      </c>
      <c r="L1922" s="106" t="s">
        <v>2225</v>
      </c>
      <c r="M1922" s="107">
        <v>12</v>
      </c>
      <c r="N1922" s="95">
        <v>26521714.039999999</v>
      </c>
      <c r="O1922" s="95">
        <v>25412544.23</v>
      </c>
      <c r="P1922" s="95">
        <v>25412544.23</v>
      </c>
      <c r="Q1922" s="95">
        <v>25818492.359999999</v>
      </c>
      <c r="R1922" s="95">
        <v>405948.13</v>
      </c>
      <c r="S1922" s="95">
        <v>1.597432064754738</v>
      </c>
      <c r="T1922" s="106" t="s">
        <v>73</v>
      </c>
    </row>
    <row r="1923" spans="1:20" x14ac:dyDescent="0.55000000000000004">
      <c r="A1923" s="123">
        <v>2567</v>
      </c>
      <c r="B1923" s="105">
        <v>45565</v>
      </c>
      <c r="C1923" s="106" t="s">
        <v>2205</v>
      </c>
      <c r="D1923" s="107">
        <v>1</v>
      </c>
      <c r="E1923" s="106" t="s">
        <v>229</v>
      </c>
      <c r="F1923" s="106" t="s">
        <v>56</v>
      </c>
      <c r="G1923" s="106" t="s">
        <v>236</v>
      </c>
      <c r="H1923" s="106" t="s">
        <v>2269</v>
      </c>
      <c r="I1923" s="106" t="s">
        <v>97</v>
      </c>
      <c r="J1923" s="106" t="s">
        <v>32</v>
      </c>
      <c r="K1923" s="106" t="s">
        <v>115</v>
      </c>
      <c r="L1923" s="106" t="s">
        <v>2225</v>
      </c>
      <c r="M1923" s="107">
        <v>12</v>
      </c>
      <c r="N1923" s="95">
        <v>18580805.140000001</v>
      </c>
      <c r="O1923" s="95">
        <v>17527843.030000001</v>
      </c>
      <c r="P1923" s="95">
        <v>17527843.030000001</v>
      </c>
      <c r="Q1923" s="95">
        <v>18021490.199999999</v>
      </c>
      <c r="R1923" s="95">
        <v>493647.17</v>
      </c>
      <c r="S1923" s="95">
        <v>2.81636005728196</v>
      </c>
      <c r="T1923" s="106" t="s">
        <v>73</v>
      </c>
    </row>
    <row r="1924" spans="1:20" x14ac:dyDescent="0.55000000000000004">
      <c r="A1924" s="123">
        <v>2567</v>
      </c>
      <c r="B1924" s="105">
        <v>45565</v>
      </c>
      <c r="C1924" s="106" t="s">
        <v>2205</v>
      </c>
      <c r="D1924" s="107">
        <v>1</v>
      </c>
      <c r="E1924" s="106" t="s">
        <v>229</v>
      </c>
      <c r="F1924" s="106" t="s">
        <v>25</v>
      </c>
      <c r="G1924" s="106" t="s">
        <v>238</v>
      </c>
      <c r="H1924" s="106" t="s">
        <v>2270</v>
      </c>
      <c r="I1924" s="106" t="s">
        <v>97</v>
      </c>
      <c r="J1924" s="106" t="s">
        <v>32</v>
      </c>
      <c r="K1924" s="106" t="s">
        <v>115</v>
      </c>
      <c r="L1924" s="106" t="s">
        <v>2225</v>
      </c>
      <c r="M1924" s="107">
        <v>12</v>
      </c>
      <c r="N1924" s="95">
        <v>2704432.16</v>
      </c>
      <c r="O1924" s="95">
        <v>2743448</v>
      </c>
      <c r="P1924" s="95">
        <v>2743448</v>
      </c>
      <c r="Q1924" s="95">
        <v>2919883.01</v>
      </c>
      <c r="R1924" s="95">
        <v>176435.01</v>
      </c>
      <c r="S1924" s="95">
        <v>6.4311410312861774</v>
      </c>
      <c r="T1924" s="106" t="s">
        <v>73</v>
      </c>
    </row>
    <row r="1925" spans="1:20" x14ac:dyDescent="0.55000000000000004">
      <c r="A1925" s="123">
        <v>2567</v>
      </c>
      <c r="B1925" s="105">
        <v>45565</v>
      </c>
      <c r="C1925" s="106" t="s">
        <v>2205</v>
      </c>
      <c r="D1925" s="107">
        <v>1</v>
      </c>
      <c r="E1925" s="106" t="s">
        <v>229</v>
      </c>
      <c r="F1925" s="106" t="s">
        <v>25</v>
      </c>
      <c r="G1925" s="106" t="s">
        <v>240</v>
      </c>
      <c r="H1925" s="106" t="s">
        <v>2271</v>
      </c>
      <c r="I1925" s="106" t="s">
        <v>97</v>
      </c>
      <c r="J1925" s="106" t="s">
        <v>32</v>
      </c>
      <c r="K1925" s="106" t="s">
        <v>115</v>
      </c>
      <c r="L1925" s="106" t="s">
        <v>2225</v>
      </c>
      <c r="M1925" s="107">
        <v>12</v>
      </c>
      <c r="N1925" s="95">
        <v>2006370.25</v>
      </c>
      <c r="O1925" s="95">
        <v>1906000</v>
      </c>
      <c r="P1925" s="95">
        <v>1906000</v>
      </c>
      <c r="Q1925" s="95">
        <v>1850199.72</v>
      </c>
      <c r="R1925" s="95">
        <v>-55800.28</v>
      </c>
      <c r="S1925" s="95">
        <v>-2.9276117523609653</v>
      </c>
      <c r="T1925" s="106" t="s">
        <v>28</v>
      </c>
    </row>
    <row r="1926" spans="1:20" x14ac:dyDescent="0.55000000000000004">
      <c r="A1926" s="123">
        <v>2567</v>
      </c>
      <c r="B1926" s="105">
        <v>45565</v>
      </c>
      <c r="C1926" s="106" t="s">
        <v>2205</v>
      </c>
      <c r="D1926" s="107">
        <v>1</v>
      </c>
      <c r="E1926" s="106" t="s">
        <v>229</v>
      </c>
      <c r="F1926" s="106" t="s">
        <v>25</v>
      </c>
      <c r="G1926" s="106" t="s">
        <v>242</v>
      </c>
      <c r="H1926" s="106" t="s">
        <v>2272</v>
      </c>
      <c r="I1926" s="106" t="s">
        <v>97</v>
      </c>
      <c r="J1926" s="106" t="s">
        <v>32</v>
      </c>
      <c r="K1926" s="106" t="s">
        <v>115</v>
      </c>
      <c r="L1926" s="106" t="s">
        <v>2225</v>
      </c>
      <c r="M1926" s="107">
        <v>12</v>
      </c>
      <c r="N1926" s="95">
        <v>3487108.88</v>
      </c>
      <c r="O1926" s="95">
        <v>3117985.06</v>
      </c>
      <c r="P1926" s="95">
        <v>3117985.06</v>
      </c>
      <c r="Q1926" s="95">
        <v>3532196.8000000003</v>
      </c>
      <c r="R1926" s="95">
        <v>414211.74</v>
      </c>
      <c r="S1926" s="95">
        <v>13.284596687580024</v>
      </c>
      <c r="T1926" s="106" t="s">
        <v>73</v>
      </c>
    </row>
    <row r="1927" spans="1:20" x14ac:dyDescent="0.55000000000000004">
      <c r="A1927" s="123">
        <v>2567</v>
      </c>
      <c r="B1927" s="105">
        <v>45565</v>
      </c>
      <c r="C1927" s="106" t="s">
        <v>2205</v>
      </c>
      <c r="D1927" s="107">
        <v>1</v>
      </c>
      <c r="E1927" s="106" t="s">
        <v>229</v>
      </c>
      <c r="F1927" s="106" t="s">
        <v>25</v>
      </c>
      <c r="G1927" s="106" t="s">
        <v>244</v>
      </c>
      <c r="H1927" s="106" t="s">
        <v>2273</v>
      </c>
      <c r="I1927" s="106" t="s">
        <v>97</v>
      </c>
      <c r="J1927" s="106" t="s">
        <v>32</v>
      </c>
      <c r="K1927" s="106" t="s">
        <v>115</v>
      </c>
      <c r="L1927" s="106" t="s">
        <v>2225</v>
      </c>
      <c r="M1927" s="107">
        <v>12</v>
      </c>
      <c r="N1927" s="95">
        <v>3238295.34</v>
      </c>
      <c r="O1927" s="95">
        <v>3417151</v>
      </c>
      <c r="P1927" s="95">
        <v>3417151</v>
      </c>
      <c r="Q1927" s="95">
        <v>3119533.2600000002</v>
      </c>
      <c r="R1927" s="95">
        <v>-297617.74</v>
      </c>
      <c r="S1927" s="96">
        <v>-8.7095284931804304</v>
      </c>
      <c r="T1927" s="106" t="s">
        <v>28</v>
      </c>
    </row>
    <row r="1928" spans="1:20" x14ac:dyDescent="0.55000000000000004">
      <c r="A1928" s="123">
        <v>2567</v>
      </c>
      <c r="B1928" s="105">
        <v>45565</v>
      </c>
      <c r="C1928" s="106" t="s">
        <v>2205</v>
      </c>
      <c r="D1928" s="107">
        <v>1</v>
      </c>
      <c r="E1928" s="106" t="s">
        <v>229</v>
      </c>
      <c r="F1928" s="106" t="s">
        <v>25</v>
      </c>
      <c r="G1928" s="106" t="s">
        <v>246</v>
      </c>
      <c r="H1928" s="106" t="s">
        <v>2274</v>
      </c>
      <c r="I1928" s="106" t="s">
        <v>97</v>
      </c>
      <c r="J1928" s="106" t="s">
        <v>32</v>
      </c>
      <c r="K1928" s="106" t="s">
        <v>115</v>
      </c>
      <c r="L1928" s="106" t="s">
        <v>2225</v>
      </c>
      <c r="M1928" s="107">
        <v>12</v>
      </c>
      <c r="N1928" s="95">
        <v>1681514.46</v>
      </c>
      <c r="O1928" s="95">
        <v>1893862.78</v>
      </c>
      <c r="P1928" s="95">
        <v>1893862.78</v>
      </c>
      <c r="Q1928" s="95">
        <v>1731079.85</v>
      </c>
      <c r="R1928" s="95">
        <v>-162782.93</v>
      </c>
      <c r="S1928" s="95">
        <v>-8.5952864019007755</v>
      </c>
      <c r="T1928" s="106" t="s">
        <v>28</v>
      </c>
    </row>
    <row r="1929" spans="1:20" x14ac:dyDescent="0.55000000000000004">
      <c r="A1929" s="123">
        <v>2567</v>
      </c>
      <c r="B1929" s="105">
        <v>45565</v>
      </c>
      <c r="C1929" s="106" t="s">
        <v>2205</v>
      </c>
      <c r="D1929" s="107">
        <v>1</v>
      </c>
      <c r="E1929" s="106" t="s">
        <v>229</v>
      </c>
      <c r="F1929" s="106" t="s">
        <v>25</v>
      </c>
      <c r="G1929" s="106" t="s">
        <v>230</v>
      </c>
      <c r="H1929" s="106" t="s">
        <v>2275</v>
      </c>
      <c r="I1929" s="106" t="s">
        <v>97</v>
      </c>
      <c r="J1929" s="106" t="s">
        <v>32</v>
      </c>
      <c r="K1929" s="106" t="s">
        <v>115</v>
      </c>
      <c r="L1929" s="106" t="s">
        <v>2225</v>
      </c>
      <c r="M1929" s="107">
        <v>12</v>
      </c>
      <c r="N1929" s="95">
        <v>640593.5</v>
      </c>
      <c r="O1929" s="95">
        <v>727800</v>
      </c>
      <c r="P1929" s="95">
        <v>727800</v>
      </c>
      <c r="Q1929" s="95">
        <v>721355.66</v>
      </c>
      <c r="R1929" s="95">
        <v>-6444.34</v>
      </c>
      <c r="S1929" s="95">
        <v>-0.88545479527342685</v>
      </c>
      <c r="T1929" s="106" t="s">
        <v>28</v>
      </c>
    </row>
    <row r="1930" spans="1:20" x14ac:dyDescent="0.55000000000000004">
      <c r="A1930" s="123">
        <v>2567</v>
      </c>
      <c r="B1930" s="105">
        <v>45565</v>
      </c>
      <c r="C1930" s="106" t="s">
        <v>2205</v>
      </c>
      <c r="D1930" s="107">
        <v>1</v>
      </c>
      <c r="E1930" s="106" t="s">
        <v>229</v>
      </c>
      <c r="F1930" s="106" t="s">
        <v>25</v>
      </c>
      <c r="G1930" s="106" t="s">
        <v>232</v>
      </c>
      <c r="H1930" s="106" t="s">
        <v>2276</v>
      </c>
      <c r="I1930" s="106" t="s">
        <v>97</v>
      </c>
      <c r="J1930" s="106" t="s">
        <v>32</v>
      </c>
      <c r="K1930" s="106" t="s">
        <v>115</v>
      </c>
      <c r="L1930" s="106" t="s">
        <v>2225</v>
      </c>
      <c r="M1930" s="107">
        <v>12</v>
      </c>
      <c r="N1930" s="95">
        <v>678240.7</v>
      </c>
      <c r="O1930" s="95">
        <v>770000</v>
      </c>
      <c r="P1930" s="95">
        <v>770000</v>
      </c>
      <c r="Q1930" s="95">
        <v>918582.75</v>
      </c>
      <c r="R1930" s="95">
        <v>148582.75</v>
      </c>
      <c r="S1930" s="95">
        <v>19.296461038961041</v>
      </c>
      <c r="T1930" s="106" t="s">
        <v>73</v>
      </c>
    </row>
    <row r="1931" spans="1:20" x14ac:dyDescent="0.55000000000000004">
      <c r="A1931" s="123">
        <v>2567</v>
      </c>
      <c r="B1931" s="105">
        <v>45565</v>
      </c>
      <c r="C1931" s="106" t="s">
        <v>2205</v>
      </c>
      <c r="D1931" s="107">
        <v>1</v>
      </c>
      <c r="E1931" s="106" t="s">
        <v>229</v>
      </c>
      <c r="F1931" s="106" t="s">
        <v>56</v>
      </c>
      <c r="G1931" s="106" t="s">
        <v>234</v>
      </c>
      <c r="H1931" s="106" t="s">
        <v>2268</v>
      </c>
      <c r="I1931" s="106" t="s">
        <v>97</v>
      </c>
      <c r="J1931" s="106" t="s">
        <v>32</v>
      </c>
      <c r="K1931" s="106" t="s">
        <v>117</v>
      </c>
      <c r="L1931" s="106" t="s">
        <v>2226</v>
      </c>
      <c r="M1931" s="107">
        <v>12</v>
      </c>
      <c r="N1931" s="95">
        <v>11465770.630000001</v>
      </c>
      <c r="O1931" s="95">
        <v>23915731.039999999</v>
      </c>
      <c r="P1931" s="95">
        <v>23915731.039999999</v>
      </c>
      <c r="Q1931" s="95">
        <v>15480952.4</v>
      </c>
      <c r="R1931" s="95">
        <v>-8434778.6400000006</v>
      </c>
      <c r="S1931" s="95">
        <v>-35.268746859096638</v>
      </c>
      <c r="T1931" s="106" t="s">
        <v>28</v>
      </c>
    </row>
    <row r="1932" spans="1:20" x14ac:dyDescent="0.55000000000000004">
      <c r="A1932" s="123">
        <v>2567</v>
      </c>
      <c r="B1932" s="105">
        <v>45565</v>
      </c>
      <c r="C1932" s="106" t="s">
        <v>2205</v>
      </c>
      <c r="D1932" s="107">
        <v>1</v>
      </c>
      <c r="E1932" s="106" t="s">
        <v>229</v>
      </c>
      <c r="F1932" s="106" t="s">
        <v>56</v>
      </c>
      <c r="G1932" s="106" t="s">
        <v>236</v>
      </c>
      <c r="H1932" s="106" t="s">
        <v>2269</v>
      </c>
      <c r="I1932" s="106" t="s">
        <v>97</v>
      </c>
      <c r="J1932" s="106" t="s">
        <v>32</v>
      </c>
      <c r="K1932" s="106" t="s">
        <v>117</v>
      </c>
      <c r="L1932" s="106" t="s">
        <v>2226</v>
      </c>
      <c r="M1932" s="107">
        <v>12</v>
      </c>
      <c r="N1932" s="95">
        <v>23211031.239999998</v>
      </c>
      <c r="O1932" s="95">
        <v>25164483.469999999</v>
      </c>
      <c r="P1932" s="95">
        <v>25164483.469999999</v>
      </c>
      <c r="Q1932" s="95">
        <v>25615474.699999996</v>
      </c>
      <c r="R1932" s="95">
        <v>450991.23</v>
      </c>
      <c r="S1932" s="95">
        <v>1.7921736026795547</v>
      </c>
      <c r="T1932" s="106" t="s">
        <v>73</v>
      </c>
    </row>
    <row r="1933" spans="1:20" x14ac:dyDescent="0.55000000000000004">
      <c r="A1933" s="123">
        <v>2567</v>
      </c>
      <c r="B1933" s="105">
        <v>45565</v>
      </c>
      <c r="C1933" s="106" t="s">
        <v>2205</v>
      </c>
      <c r="D1933" s="107">
        <v>1</v>
      </c>
      <c r="E1933" s="106" t="s">
        <v>229</v>
      </c>
      <c r="F1933" s="106" t="s">
        <v>25</v>
      </c>
      <c r="G1933" s="106" t="s">
        <v>238</v>
      </c>
      <c r="H1933" s="106" t="s">
        <v>2270</v>
      </c>
      <c r="I1933" s="106" t="s">
        <v>97</v>
      </c>
      <c r="J1933" s="106" t="s">
        <v>32</v>
      </c>
      <c r="K1933" s="106" t="s">
        <v>117</v>
      </c>
      <c r="L1933" s="106" t="s">
        <v>2226</v>
      </c>
      <c r="M1933" s="107">
        <v>12</v>
      </c>
      <c r="N1933" s="95">
        <v>4253543.72</v>
      </c>
      <c r="O1933" s="95">
        <v>4373700</v>
      </c>
      <c r="P1933" s="95">
        <v>4373700</v>
      </c>
      <c r="Q1933" s="95">
        <v>3959193.45</v>
      </c>
      <c r="R1933" s="95">
        <v>-414506.55</v>
      </c>
      <c r="S1933" s="95">
        <v>-9.477251526167775</v>
      </c>
      <c r="T1933" s="106" t="s">
        <v>28</v>
      </c>
    </row>
    <row r="1934" spans="1:20" x14ac:dyDescent="0.55000000000000004">
      <c r="A1934" s="123">
        <v>2567</v>
      </c>
      <c r="B1934" s="105">
        <v>45565</v>
      </c>
      <c r="C1934" s="106" t="s">
        <v>2205</v>
      </c>
      <c r="D1934" s="107">
        <v>1</v>
      </c>
      <c r="E1934" s="106" t="s">
        <v>229</v>
      </c>
      <c r="F1934" s="106" t="s">
        <v>25</v>
      </c>
      <c r="G1934" s="106" t="s">
        <v>240</v>
      </c>
      <c r="H1934" s="106" t="s">
        <v>2271</v>
      </c>
      <c r="I1934" s="106" t="s">
        <v>97</v>
      </c>
      <c r="J1934" s="106" t="s">
        <v>32</v>
      </c>
      <c r="K1934" s="106" t="s">
        <v>117</v>
      </c>
      <c r="L1934" s="106" t="s">
        <v>2226</v>
      </c>
      <c r="M1934" s="107">
        <v>12</v>
      </c>
      <c r="N1934" s="95">
        <v>2308690.7999999998</v>
      </c>
      <c r="O1934" s="96">
        <v>2425009.2000000002</v>
      </c>
      <c r="P1934" s="96">
        <v>2425009.2000000002</v>
      </c>
      <c r="Q1934" s="95">
        <v>2290666.7000000002</v>
      </c>
      <c r="R1934" s="96">
        <v>-134342.5</v>
      </c>
      <c r="S1934" s="96">
        <v>-5.539875889955387</v>
      </c>
      <c r="T1934" s="106" t="s">
        <v>28</v>
      </c>
    </row>
    <row r="1935" spans="1:20" x14ac:dyDescent="0.55000000000000004">
      <c r="A1935" s="123">
        <v>2567</v>
      </c>
      <c r="B1935" s="105">
        <v>45565</v>
      </c>
      <c r="C1935" s="106" t="s">
        <v>2205</v>
      </c>
      <c r="D1935" s="107">
        <v>1</v>
      </c>
      <c r="E1935" s="106" t="s">
        <v>229</v>
      </c>
      <c r="F1935" s="106" t="s">
        <v>25</v>
      </c>
      <c r="G1935" s="106" t="s">
        <v>242</v>
      </c>
      <c r="H1935" s="106" t="s">
        <v>2272</v>
      </c>
      <c r="I1935" s="106" t="s">
        <v>97</v>
      </c>
      <c r="J1935" s="106" t="s">
        <v>32</v>
      </c>
      <c r="K1935" s="106" t="s">
        <v>117</v>
      </c>
      <c r="L1935" s="106" t="s">
        <v>2226</v>
      </c>
      <c r="M1935" s="107">
        <v>12</v>
      </c>
      <c r="N1935" s="95">
        <v>4709361.74</v>
      </c>
      <c r="O1935" s="95">
        <v>4629783.8499999996</v>
      </c>
      <c r="P1935" s="95">
        <v>4629783.8499999996</v>
      </c>
      <c r="Q1935" s="95">
        <v>4714479.99</v>
      </c>
      <c r="R1935" s="95">
        <v>84696.14</v>
      </c>
      <c r="S1935" s="96">
        <v>1.8293756845689462</v>
      </c>
      <c r="T1935" s="106" t="s">
        <v>73</v>
      </c>
    </row>
    <row r="1936" spans="1:20" x14ac:dyDescent="0.55000000000000004">
      <c r="A1936" s="123">
        <v>2567</v>
      </c>
      <c r="B1936" s="105">
        <v>45565</v>
      </c>
      <c r="C1936" s="106" t="s">
        <v>2205</v>
      </c>
      <c r="D1936" s="107">
        <v>1</v>
      </c>
      <c r="E1936" s="106" t="s">
        <v>229</v>
      </c>
      <c r="F1936" s="106" t="s">
        <v>25</v>
      </c>
      <c r="G1936" s="106" t="s">
        <v>244</v>
      </c>
      <c r="H1936" s="106" t="s">
        <v>2273</v>
      </c>
      <c r="I1936" s="106" t="s">
        <v>97</v>
      </c>
      <c r="J1936" s="106" t="s">
        <v>32</v>
      </c>
      <c r="K1936" s="106" t="s">
        <v>117</v>
      </c>
      <c r="L1936" s="106" t="s">
        <v>2226</v>
      </c>
      <c r="M1936" s="107">
        <v>12</v>
      </c>
      <c r="N1936" s="95">
        <v>4708168.78</v>
      </c>
      <c r="O1936" s="95">
        <v>4782300</v>
      </c>
      <c r="P1936" s="95">
        <v>4782300</v>
      </c>
      <c r="Q1936" s="95">
        <v>4988790.72</v>
      </c>
      <c r="R1936" s="95">
        <v>206490.72</v>
      </c>
      <c r="S1936" s="95">
        <v>4.3178119314973964</v>
      </c>
      <c r="T1936" s="106" t="s">
        <v>73</v>
      </c>
    </row>
    <row r="1937" spans="1:20" x14ac:dyDescent="0.55000000000000004">
      <c r="A1937" s="123">
        <v>2567</v>
      </c>
      <c r="B1937" s="105">
        <v>45565</v>
      </c>
      <c r="C1937" s="106" t="s">
        <v>2205</v>
      </c>
      <c r="D1937" s="107">
        <v>1</v>
      </c>
      <c r="E1937" s="106" t="s">
        <v>229</v>
      </c>
      <c r="F1937" s="106" t="s">
        <v>25</v>
      </c>
      <c r="G1937" s="106" t="s">
        <v>246</v>
      </c>
      <c r="H1937" s="106" t="s">
        <v>2274</v>
      </c>
      <c r="I1937" s="106" t="s">
        <v>97</v>
      </c>
      <c r="J1937" s="106" t="s">
        <v>32</v>
      </c>
      <c r="K1937" s="106" t="s">
        <v>117</v>
      </c>
      <c r="L1937" s="106" t="s">
        <v>2226</v>
      </c>
      <c r="M1937" s="107">
        <v>12</v>
      </c>
      <c r="N1937" s="95">
        <v>2945562.6</v>
      </c>
      <c r="O1937" s="95">
        <v>3044295.6</v>
      </c>
      <c r="P1937" s="95">
        <v>3044295.6</v>
      </c>
      <c r="Q1937" s="95">
        <v>2653619.4</v>
      </c>
      <c r="R1937" s="95">
        <v>-390676.2</v>
      </c>
      <c r="S1937" s="95">
        <v>-12.833057341737774</v>
      </c>
      <c r="T1937" s="106" t="s">
        <v>28</v>
      </c>
    </row>
    <row r="1938" spans="1:20" x14ac:dyDescent="0.55000000000000004">
      <c r="A1938" s="123">
        <v>2567</v>
      </c>
      <c r="B1938" s="105">
        <v>45565</v>
      </c>
      <c r="C1938" s="106" t="s">
        <v>2205</v>
      </c>
      <c r="D1938" s="107">
        <v>1</v>
      </c>
      <c r="E1938" s="106" t="s">
        <v>229</v>
      </c>
      <c r="F1938" s="106" t="s">
        <v>25</v>
      </c>
      <c r="G1938" s="106" t="s">
        <v>230</v>
      </c>
      <c r="H1938" s="106" t="s">
        <v>2275</v>
      </c>
      <c r="I1938" s="106" t="s">
        <v>97</v>
      </c>
      <c r="J1938" s="106" t="s">
        <v>32</v>
      </c>
      <c r="K1938" s="106" t="s">
        <v>117</v>
      </c>
      <c r="L1938" s="106" t="s">
        <v>2226</v>
      </c>
      <c r="M1938" s="107">
        <v>12</v>
      </c>
      <c r="N1938" s="95">
        <v>1276222.8899999999</v>
      </c>
      <c r="O1938" s="95">
        <v>1265835</v>
      </c>
      <c r="P1938" s="95">
        <v>1265835</v>
      </c>
      <c r="Q1938" s="95">
        <v>1317215.08</v>
      </c>
      <c r="R1938" s="95">
        <v>51380.08</v>
      </c>
      <c r="S1938" s="95">
        <v>4.0589871507739952</v>
      </c>
      <c r="T1938" s="106" t="s">
        <v>73</v>
      </c>
    </row>
    <row r="1939" spans="1:20" x14ac:dyDescent="0.55000000000000004">
      <c r="A1939" s="123">
        <v>2567</v>
      </c>
      <c r="B1939" s="105">
        <v>45565</v>
      </c>
      <c r="C1939" s="106" t="s">
        <v>2205</v>
      </c>
      <c r="D1939" s="107">
        <v>1</v>
      </c>
      <c r="E1939" s="106" t="s">
        <v>229</v>
      </c>
      <c r="F1939" s="106" t="s">
        <v>25</v>
      </c>
      <c r="G1939" s="106" t="s">
        <v>232</v>
      </c>
      <c r="H1939" s="106" t="s">
        <v>2276</v>
      </c>
      <c r="I1939" s="106" t="s">
        <v>97</v>
      </c>
      <c r="J1939" s="106" t="s">
        <v>32</v>
      </c>
      <c r="K1939" s="106" t="s">
        <v>117</v>
      </c>
      <c r="L1939" s="106" t="s">
        <v>2226</v>
      </c>
      <c r="M1939" s="107">
        <v>12</v>
      </c>
      <c r="N1939" s="95">
        <v>1007355.76</v>
      </c>
      <c r="O1939" s="95">
        <v>1608831</v>
      </c>
      <c r="P1939" s="95">
        <v>1608831</v>
      </c>
      <c r="Q1939" s="95">
        <v>1085176.3999999999</v>
      </c>
      <c r="R1939" s="95">
        <v>-523654.6</v>
      </c>
      <c r="S1939" s="95">
        <v>-32.548763667532512</v>
      </c>
      <c r="T1939" s="106" t="s">
        <v>28</v>
      </c>
    </row>
    <row r="1940" spans="1:20" x14ac:dyDescent="0.55000000000000004">
      <c r="A1940" s="123">
        <v>2567</v>
      </c>
      <c r="B1940" s="105">
        <v>45565</v>
      </c>
      <c r="C1940" s="106" t="s">
        <v>2205</v>
      </c>
      <c r="D1940" s="107">
        <v>1</v>
      </c>
      <c r="E1940" s="106" t="s">
        <v>229</v>
      </c>
      <c r="F1940" s="106" t="s">
        <v>56</v>
      </c>
      <c r="G1940" s="106" t="s">
        <v>234</v>
      </c>
      <c r="H1940" s="106" t="s">
        <v>2268</v>
      </c>
      <c r="I1940" s="106" t="s">
        <v>97</v>
      </c>
      <c r="J1940" s="106" t="s">
        <v>32</v>
      </c>
      <c r="K1940" s="106" t="s">
        <v>119</v>
      </c>
      <c r="L1940" s="106" t="s">
        <v>120</v>
      </c>
      <c r="M1940" s="107">
        <v>12</v>
      </c>
      <c r="N1940" s="95">
        <v>68739112.930000007</v>
      </c>
      <c r="O1940" s="95">
        <v>83671321.370000005</v>
      </c>
      <c r="P1940" s="95">
        <v>83671321.370000005</v>
      </c>
      <c r="Q1940" s="95">
        <v>85121901.029999986</v>
      </c>
      <c r="R1940" s="95">
        <v>1450579.66</v>
      </c>
      <c r="S1940" s="95">
        <v>1.7336640992980652</v>
      </c>
      <c r="T1940" s="106" t="s">
        <v>73</v>
      </c>
    </row>
    <row r="1941" spans="1:20" x14ac:dyDescent="0.55000000000000004">
      <c r="A1941" s="123">
        <v>2567</v>
      </c>
      <c r="B1941" s="105">
        <v>45565</v>
      </c>
      <c r="C1941" s="106" t="s">
        <v>2205</v>
      </c>
      <c r="D1941" s="107">
        <v>1</v>
      </c>
      <c r="E1941" s="106" t="s">
        <v>229</v>
      </c>
      <c r="F1941" s="106" t="s">
        <v>56</v>
      </c>
      <c r="G1941" s="106" t="s">
        <v>236</v>
      </c>
      <c r="H1941" s="106" t="s">
        <v>2269</v>
      </c>
      <c r="I1941" s="106" t="s">
        <v>97</v>
      </c>
      <c r="J1941" s="106" t="s">
        <v>32</v>
      </c>
      <c r="K1941" s="106" t="s">
        <v>119</v>
      </c>
      <c r="L1941" s="106" t="s">
        <v>120</v>
      </c>
      <c r="M1941" s="107">
        <v>12</v>
      </c>
      <c r="N1941" s="95">
        <v>42554635.380000003</v>
      </c>
      <c r="O1941" s="95">
        <v>43064540.670000002</v>
      </c>
      <c r="P1941" s="95">
        <v>43064540.670000002</v>
      </c>
      <c r="Q1941" s="95">
        <v>43490004.479999997</v>
      </c>
      <c r="R1941" s="95">
        <v>425463.81</v>
      </c>
      <c r="S1941" s="95">
        <v>0.98796783474435235</v>
      </c>
      <c r="T1941" s="106" t="s">
        <v>73</v>
      </c>
    </row>
    <row r="1942" spans="1:20" x14ac:dyDescent="0.55000000000000004">
      <c r="A1942" s="123">
        <v>2567</v>
      </c>
      <c r="B1942" s="105">
        <v>45565</v>
      </c>
      <c r="C1942" s="106" t="s">
        <v>2205</v>
      </c>
      <c r="D1942" s="107">
        <v>1</v>
      </c>
      <c r="E1942" s="106" t="s">
        <v>229</v>
      </c>
      <c r="F1942" s="106" t="s">
        <v>25</v>
      </c>
      <c r="G1942" s="106" t="s">
        <v>238</v>
      </c>
      <c r="H1942" s="106" t="s">
        <v>2270</v>
      </c>
      <c r="I1942" s="106" t="s">
        <v>97</v>
      </c>
      <c r="J1942" s="106" t="s">
        <v>32</v>
      </c>
      <c r="K1942" s="106" t="s">
        <v>119</v>
      </c>
      <c r="L1942" s="106" t="s">
        <v>120</v>
      </c>
      <c r="M1942" s="107">
        <v>12</v>
      </c>
      <c r="N1942" s="95">
        <v>9040562.3100000005</v>
      </c>
      <c r="O1942" s="95">
        <v>8919457.2799999993</v>
      </c>
      <c r="P1942" s="95">
        <v>8919457.2799999993</v>
      </c>
      <c r="Q1942" s="95">
        <v>8834885.2199999988</v>
      </c>
      <c r="R1942" s="95">
        <v>-84572.06</v>
      </c>
      <c r="S1942" s="95">
        <v>-0.94817495442951438</v>
      </c>
      <c r="T1942" s="106" t="s">
        <v>28</v>
      </c>
    </row>
    <row r="1943" spans="1:20" x14ac:dyDescent="0.55000000000000004">
      <c r="A1943" s="123">
        <v>2567</v>
      </c>
      <c r="B1943" s="105">
        <v>45565</v>
      </c>
      <c r="C1943" s="106" t="s">
        <v>2205</v>
      </c>
      <c r="D1943" s="107">
        <v>1</v>
      </c>
      <c r="E1943" s="106" t="s">
        <v>229</v>
      </c>
      <c r="F1943" s="106" t="s">
        <v>25</v>
      </c>
      <c r="G1943" s="106" t="s">
        <v>240</v>
      </c>
      <c r="H1943" s="106" t="s">
        <v>2271</v>
      </c>
      <c r="I1943" s="106" t="s">
        <v>97</v>
      </c>
      <c r="J1943" s="106" t="s">
        <v>32</v>
      </c>
      <c r="K1943" s="106" t="s">
        <v>119</v>
      </c>
      <c r="L1943" s="106" t="s">
        <v>120</v>
      </c>
      <c r="M1943" s="107">
        <v>12</v>
      </c>
      <c r="N1943" s="95">
        <v>4303482.37</v>
      </c>
      <c r="O1943" s="95">
        <v>4269074.0999999996</v>
      </c>
      <c r="P1943" s="95">
        <v>4269074.0999999996</v>
      </c>
      <c r="Q1943" s="95">
        <v>3944613.24</v>
      </c>
      <c r="R1943" s="95">
        <v>-324460.86</v>
      </c>
      <c r="S1943" s="95">
        <v>-7.6002630172195893</v>
      </c>
      <c r="T1943" s="106" t="s">
        <v>28</v>
      </c>
    </row>
    <row r="1944" spans="1:20" x14ac:dyDescent="0.55000000000000004">
      <c r="A1944" s="123">
        <v>2567</v>
      </c>
      <c r="B1944" s="105">
        <v>45565</v>
      </c>
      <c r="C1944" s="106" t="s">
        <v>2205</v>
      </c>
      <c r="D1944" s="107">
        <v>1</v>
      </c>
      <c r="E1944" s="106" t="s">
        <v>229</v>
      </c>
      <c r="F1944" s="106" t="s">
        <v>25</v>
      </c>
      <c r="G1944" s="106" t="s">
        <v>242</v>
      </c>
      <c r="H1944" s="106" t="s">
        <v>2272</v>
      </c>
      <c r="I1944" s="106" t="s">
        <v>97</v>
      </c>
      <c r="J1944" s="106" t="s">
        <v>32</v>
      </c>
      <c r="K1944" s="106" t="s">
        <v>119</v>
      </c>
      <c r="L1944" s="106" t="s">
        <v>120</v>
      </c>
      <c r="M1944" s="107">
        <v>12</v>
      </c>
      <c r="N1944" s="95">
        <v>8089588.1200000001</v>
      </c>
      <c r="O1944" s="95">
        <v>8076643.3499999996</v>
      </c>
      <c r="P1944" s="95">
        <v>8076643.3499999996</v>
      </c>
      <c r="Q1944" s="95">
        <v>8770596.8900000006</v>
      </c>
      <c r="R1944" s="95">
        <v>693953.54</v>
      </c>
      <c r="S1944" s="95">
        <v>8.592103302419563</v>
      </c>
      <c r="T1944" s="106" t="s">
        <v>73</v>
      </c>
    </row>
    <row r="1945" spans="1:20" x14ac:dyDescent="0.55000000000000004">
      <c r="A1945" s="123">
        <v>2567</v>
      </c>
      <c r="B1945" s="105">
        <v>45565</v>
      </c>
      <c r="C1945" s="106" t="s">
        <v>2205</v>
      </c>
      <c r="D1945" s="107">
        <v>1</v>
      </c>
      <c r="E1945" s="106" t="s">
        <v>229</v>
      </c>
      <c r="F1945" s="106" t="s">
        <v>25</v>
      </c>
      <c r="G1945" s="106" t="s">
        <v>244</v>
      </c>
      <c r="H1945" s="106" t="s">
        <v>2273</v>
      </c>
      <c r="I1945" s="106" t="s">
        <v>97</v>
      </c>
      <c r="J1945" s="106" t="s">
        <v>32</v>
      </c>
      <c r="K1945" s="106" t="s">
        <v>119</v>
      </c>
      <c r="L1945" s="106" t="s">
        <v>120</v>
      </c>
      <c r="M1945" s="107">
        <v>12</v>
      </c>
      <c r="N1945" s="95">
        <v>6825221.8300000001</v>
      </c>
      <c r="O1945" s="95">
        <v>6301736.3200000003</v>
      </c>
      <c r="P1945" s="95">
        <v>6301736.3200000003</v>
      </c>
      <c r="Q1945" s="95">
        <v>6624335.9699999997</v>
      </c>
      <c r="R1945" s="95">
        <v>322599.65000000002</v>
      </c>
      <c r="S1945" s="95">
        <v>5.1192184759644155</v>
      </c>
      <c r="T1945" s="106" t="s">
        <v>73</v>
      </c>
    </row>
    <row r="1946" spans="1:20" x14ac:dyDescent="0.55000000000000004">
      <c r="A1946" s="123">
        <v>2567</v>
      </c>
      <c r="B1946" s="105">
        <v>45565</v>
      </c>
      <c r="C1946" s="106" t="s">
        <v>2205</v>
      </c>
      <c r="D1946" s="107">
        <v>1</v>
      </c>
      <c r="E1946" s="106" t="s">
        <v>229</v>
      </c>
      <c r="F1946" s="106" t="s">
        <v>25</v>
      </c>
      <c r="G1946" s="106" t="s">
        <v>246</v>
      </c>
      <c r="H1946" s="106" t="s">
        <v>2274</v>
      </c>
      <c r="I1946" s="106" t="s">
        <v>97</v>
      </c>
      <c r="J1946" s="106" t="s">
        <v>32</v>
      </c>
      <c r="K1946" s="106" t="s">
        <v>119</v>
      </c>
      <c r="L1946" s="106" t="s">
        <v>120</v>
      </c>
      <c r="M1946" s="107">
        <v>12</v>
      </c>
      <c r="N1946" s="95">
        <v>7215776.5499999998</v>
      </c>
      <c r="O1946" s="95">
        <v>7719001.6699999999</v>
      </c>
      <c r="P1946" s="95">
        <v>7719001.6699999999</v>
      </c>
      <c r="Q1946" s="95">
        <v>8021997.0499999998</v>
      </c>
      <c r="R1946" s="95">
        <v>302995.38</v>
      </c>
      <c r="S1946" s="95">
        <v>3.9253182335430177</v>
      </c>
      <c r="T1946" s="106" t="s">
        <v>73</v>
      </c>
    </row>
    <row r="1947" spans="1:20" x14ac:dyDescent="0.55000000000000004">
      <c r="A1947" s="123">
        <v>2567</v>
      </c>
      <c r="B1947" s="105">
        <v>45565</v>
      </c>
      <c r="C1947" s="106" t="s">
        <v>2205</v>
      </c>
      <c r="D1947" s="107">
        <v>1</v>
      </c>
      <c r="E1947" s="106" t="s">
        <v>229</v>
      </c>
      <c r="F1947" s="106" t="s">
        <v>25</v>
      </c>
      <c r="G1947" s="106" t="s">
        <v>230</v>
      </c>
      <c r="H1947" s="106" t="s">
        <v>2275</v>
      </c>
      <c r="I1947" s="106" t="s">
        <v>97</v>
      </c>
      <c r="J1947" s="106" t="s">
        <v>32</v>
      </c>
      <c r="K1947" s="106" t="s">
        <v>119</v>
      </c>
      <c r="L1947" s="106" t="s">
        <v>120</v>
      </c>
      <c r="M1947" s="107">
        <v>12</v>
      </c>
      <c r="N1947" s="95">
        <v>4827099.08</v>
      </c>
      <c r="O1947" s="95">
        <v>4564000</v>
      </c>
      <c r="P1947" s="95">
        <v>4564000</v>
      </c>
      <c r="Q1947" s="95">
        <v>4589427.8199999994</v>
      </c>
      <c r="R1947" s="95">
        <v>25427.82</v>
      </c>
      <c r="S1947" s="95">
        <v>0.55713891323400533</v>
      </c>
      <c r="T1947" s="106" t="s">
        <v>73</v>
      </c>
    </row>
    <row r="1948" spans="1:20" x14ac:dyDescent="0.55000000000000004">
      <c r="A1948" s="123">
        <v>2567</v>
      </c>
      <c r="B1948" s="105">
        <v>45565</v>
      </c>
      <c r="C1948" s="106" t="s">
        <v>2205</v>
      </c>
      <c r="D1948" s="107">
        <v>1</v>
      </c>
      <c r="E1948" s="106" t="s">
        <v>229</v>
      </c>
      <c r="F1948" s="106" t="s">
        <v>25</v>
      </c>
      <c r="G1948" s="106" t="s">
        <v>232</v>
      </c>
      <c r="H1948" s="106" t="s">
        <v>2276</v>
      </c>
      <c r="I1948" s="106" t="s">
        <v>97</v>
      </c>
      <c r="J1948" s="106" t="s">
        <v>32</v>
      </c>
      <c r="K1948" s="106" t="s">
        <v>119</v>
      </c>
      <c r="L1948" s="106" t="s">
        <v>120</v>
      </c>
      <c r="M1948" s="107">
        <v>12</v>
      </c>
      <c r="N1948" s="95">
        <v>3987939.4</v>
      </c>
      <c r="O1948" s="95">
        <v>4637916.99</v>
      </c>
      <c r="P1948" s="95">
        <v>4637916.99</v>
      </c>
      <c r="Q1948" s="95">
        <v>4345400.46</v>
      </c>
      <c r="R1948" s="95">
        <v>-292516.53000000003</v>
      </c>
      <c r="S1948" s="95">
        <v>-6.3070669576602318</v>
      </c>
      <c r="T1948" s="106" t="s">
        <v>28</v>
      </c>
    </row>
    <row r="1949" spans="1:20" x14ac:dyDescent="0.55000000000000004">
      <c r="A1949" s="123">
        <v>2567</v>
      </c>
      <c r="B1949" s="105">
        <v>45565</v>
      </c>
      <c r="C1949" s="106" t="s">
        <v>2205</v>
      </c>
      <c r="D1949" s="107">
        <v>1</v>
      </c>
      <c r="E1949" s="106" t="s">
        <v>229</v>
      </c>
      <c r="F1949" s="106" t="s">
        <v>56</v>
      </c>
      <c r="G1949" s="106" t="s">
        <v>234</v>
      </c>
      <c r="H1949" s="106" t="s">
        <v>2268</v>
      </c>
      <c r="I1949" s="106" t="s">
        <v>97</v>
      </c>
      <c r="J1949" s="106" t="s">
        <v>32</v>
      </c>
      <c r="K1949" s="106" t="s">
        <v>121</v>
      </c>
      <c r="L1949" s="106" t="s">
        <v>122</v>
      </c>
      <c r="M1949" s="107">
        <v>12</v>
      </c>
      <c r="N1949" s="95">
        <v>515356.12</v>
      </c>
      <c r="O1949" s="95">
        <v>1357984.54</v>
      </c>
      <c r="P1949" s="95">
        <v>1357984.54</v>
      </c>
      <c r="Q1949" s="95">
        <v>400486.38</v>
      </c>
      <c r="R1949" s="95">
        <v>-957498.16</v>
      </c>
      <c r="S1949" s="95">
        <v>-70.508767353124654</v>
      </c>
      <c r="T1949" s="106" t="s">
        <v>28</v>
      </c>
    </row>
    <row r="1950" spans="1:20" x14ac:dyDescent="0.55000000000000004">
      <c r="A1950" s="123">
        <v>2567</v>
      </c>
      <c r="B1950" s="105">
        <v>45565</v>
      </c>
      <c r="C1950" s="106" t="s">
        <v>2205</v>
      </c>
      <c r="D1950" s="107">
        <v>1</v>
      </c>
      <c r="E1950" s="106" t="s">
        <v>229</v>
      </c>
      <c r="F1950" s="106" t="s">
        <v>56</v>
      </c>
      <c r="G1950" s="106" t="s">
        <v>236</v>
      </c>
      <c r="H1950" s="106" t="s">
        <v>2269</v>
      </c>
      <c r="I1950" s="106" t="s">
        <v>97</v>
      </c>
      <c r="J1950" s="106" t="s">
        <v>32</v>
      </c>
      <c r="K1950" s="106" t="s">
        <v>121</v>
      </c>
      <c r="L1950" s="106" t="s">
        <v>122</v>
      </c>
      <c r="M1950" s="107">
        <v>12</v>
      </c>
      <c r="N1950" s="95">
        <v>333511.71999999997</v>
      </c>
      <c r="O1950" s="95">
        <v>262130.93</v>
      </c>
      <c r="P1950" s="95">
        <v>262130.93</v>
      </c>
      <c r="Q1950" s="95">
        <v>269034.05</v>
      </c>
      <c r="R1950" s="95">
        <v>6903.12</v>
      </c>
      <c r="S1950" s="96">
        <v>2.6334625982519499</v>
      </c>
      <c r="T1950" s="106" t="s">
        <v>73</v>
      </c>
    </row>
    <row r="1951" spans="1:20" x14ac:dyDescent="0.55000000000000004">
      <c r="A1951" s="123">
        <v>2567</v>
      </c>
      <c r="B1951" s="105">
        <v>45565</v>
      </c>
      <c r="C1951" s="106" t="s">
        <v>2205</v>
      </c>
      <c r="D1951" s="107">
        <v>1</v>
      </c>
      <c r="E1951" s="106" t="s">
        <v>229</v>
      </c>
      <c r="F1951" s="106" t="s">
        <v>25</v>
      </c>
      <c r="G1951" s="106" t="s">
        <v>238</v>
      </c>
      <c r="H1951" s="106" t="s">
        <v>2270</v>
      </c>
      <c r="I1951" s="106" t="s">
        <v>97</v>
      </c>
      <c r="J1951" s="106" t="s">
        <v>32</v>
      </c>
      <c r="K1951" s="106" t="s">
        <v>121</v>
      </c>
      <c r="L1951" s="106" t="s">
        <v>122</v>
      </c>
      <c r="M1951" s="107">
        <v>12</v>
      </c>
      <c r="N1951" s="95">
        <v>155.34</v>
      </c>
      <c r="O1951" s="95">
        <v>550</v>
      </c>
      <c r="P1951" s="95">
        <v>550</v>
      </c>
      <c r="Q1951" s="95">
        <v>8584.2899999999991</v>
      </c>
      <c r="R1951" s="95">
        <v>8034.29</v>
      </c>
      <c r="S1951" s="95">
        <v>1460.78</v>
      </c>
      <c r="T1951" s="106" t="s">
        <v>73</v>
      </c>
    </row>
    <row r="1952" spans="1:20" x14ac:dyDescent="0.55000000000000004">
      <c r="A1952" s="123">
        <v>2567</v>
      </c>
      <c r="B1952" s="105">
        <v>45565</v>
      </c>
      <c r="C1952" s="106" t="s">
        <v>2205</v>
      </c>
      <c r="D1952" s="107">
        <v>1</v>
      </c>
      <c r="E1952" s="106" t="s">
        <v>229</v>
      </c>
      <c r="F1952" s="106" t="s">
        <v>25</v>
      </c>
      <c r="G1952" s="106" t="s">
        <v>240</v>
      </c>
      <c r="H1952" s="106" t="s">
        <v>2271</v>
      </c>
      <c r="I1952" s="106" t="s">
        <v>97</v>
      </c>
      <c r="J1952" s="106" t="s">
        <v>32</v>
      </c>
      <c r="K1952" s="106" t="s">
        <v>121</v>
      </c>
      <c r="L1952" s="106" t="s">
        <v>122</v>
      </c>
      <c r="M1952" s="107">
        <v>12</v>
      </c>
      <c r="N1952" s="95">
        <v>2718.08</v>
      </c>
      <c r="O1952" s="95">
        <v>2300</v>
      </c>
      <c r="P1952" s="95">
        <v>2300</v>
      </c>
      <c r="Q1952" s="95">
        <v>1185.98</v>
      </c>
      <c r="R1952" s="95">
        <v>-1114.02</v>
      </c>
      <c r="S1952" s="95">
        <v>-48.435652173913041</v>
      </c>
      <c r="T1952" s="106" t="s">
        <v>28</v>
      </c>
    </row>
    <row r="1953" spans="1:20" x14ac:dyDescent="0.55000000000000004">
      <c r="A1953" s="123">
        <v>2567</v>
      </c>
      <c r="B1953" s="105">
        <v>45565</v>
      </c>
      <c r="C1953" s="106" t="s">
        <v>2205</v>
      </c>
      <c r="D1953" s="107">
        <v>1</v>
      </c>
      <c r="E1953" s="106" t="s">
        <v>229</v>
      </c>
      <c r="F1953" s="106" t="s">
        <v>25</v>
      </c>
      <c r="G1953" s="106" t="s">
        <v>242</v>
      </c>
      <c r="H1953" s="106" t="s">
        <v>2272</v>
      </c>
      <c r="I1953" s="106" t="s">
        <v>97</v>
      </c>
      <c r="J1953" s="106" t="s">
        <v>32</v>
      </c>
      <c r="K1953" s="106" t="s">
        <v>121</v>
      </c>
      <c r="L1953" s="106" t="s">
        <v>122</v>
      </c>
      <c r="M1953" s="107">
        <v>12</v>
      </c>
      <c r="N1953" s="95">
        <v>11854.48</v>
      </c>
      <c r="O1953" s="95">
        <v>10320.290000000001</v>
      </c>
      <c r="P1953" s="95">
        <v>10320.290000000001</v>
      </c>
      <c r="Q1953" s="95">
        <v>11475.05</v>
      </c>
      <c r="R1953" s="95">
        <v>1154.76</v>
      </c>
      <c r="S1953" s="95">
        <v>11.189220457952246</v>
      </c>
      <c r="T1953" s="106" t="s">
        <v>73</v>
      </c>
    </row>
    <row r="1954" spans="1:20" x14ac:dyDescent="0.55000000000000004">
      <c r="A1954" s="123">
        <v>2567</v>
      </c>
      <c r="B1954" s="105">
        <v>45565</v>
      </c>
      <c r="C1954" s="106" t="s">
        <v>2205</v>
      </c>
      <c r="D1954" s="107">
        <v>1</v>
      </c>
      <c r="E1954" s="106" t="s">
        <v>229</v>
      </c>
      <c r="F1954" s="106" t="s">
        <v>25</v>
      </c>
      <c r="G1954" s="106" t="s">
        <v>244</v>
      </c>
      <c r="H1954" s="106" t="s">
        <v>2273</v>
      </c>
      <c r="I1954" s="106" t="s">
        <v>97</v>
      </c>
      <c r="J1954" s="106" t="s">
        <v>32</v>
      </c>
      <c r="K1954" s="106" t="s">
        <v>121</v>
      </c>
      <c r="L1954" s="106" t="s">
        <v>122</v>
      </c>
      <c r="M1954" s="107">
        <v>12</v>
      </c>
      <c r="N1954" s="95">
        <v>1752.09</v>
      </c>
      <c r="O1954" s="95">
        <v>1225</v>
      </c>
      <c r="P1954" s="95">
        <v>1225</v>
      </c>
      <c r="Q1954" s="95">
        <v>10474.719999999999</v>
      </c>
      <c r="R1954" s="95">
        <v>9249.7199999999993</v>
      </c>
      <c r="S1954" s="95">
        <v>755.0791836734694</v>
      </c>
      <c r="T1954" s="106" t="s">
        <v>73</v>
      </c>
    </row>
    <row r="1955" spans="1:20" x14ac:dyDescent="0.55000000000000004">
      <c r="A1955" s="123">
        <v>2567</v>
      </c>
      <c r="B1955" s="105">
        <v>45565</v>
      </c>
      <c r="C1955" s="106" t="s">
        <v>2205</v>
      </c>
      <c r="D1955" s="107">
        <v>1</v>
      </c>
      <c r="E1955" s="106" t="s">
        <v>229</v>
      </c>
      <c r="F1955" s="106" t="s">
        <v>25</v>
      </c>
      <c r="G1955" s="106" t="s">
        <v>246</v>
      </c>
      <c r="H1955" s="106" t="s">
        <v>2274</v>
      </c>
      <c r="I1955" s="106" t="s">
        <v>97</v>
      </c>
      <c r="J1955" s="106" t="s">
        <v>32</v>
      </c>
      <c r="K1955" s="106" t="s">
        <v>121</v>
      </c>
      <c r="L1955" s="106" t="s">
        <v>122</v>
      </c>
      <c r="M1955" s="107">
        <v>12</v>
      </c>
      <c r="N1955" s="95">
        <v>21.51</v>
      </c>
      <c r="O1955" s="95">
        <v>4000</v>
      </c>
      <c r="P1955" s="95">
        <v>4000</v>
      </c>
      <c r="Q1955" s="95">
        <v>690.29</v>
      </c>
      <c r="R1955" s="95">
        <v>-3309.71</v>
      </c>
      <c r="S1955" s="95">
        <v>-82.742750000000001</v>
      </c>
      <c r="T1955" s="106" t="s">
        <v>28</v>
      </c>
    </row>
    <row r="1956" spans="1:20" x14ac:dyDescent="0.55000000000000004">
      <c r="A1956" s="123">
        <v>2567</v>
      </c>
      <c r="B1956" s="105">
        <v>45565</v>
      </c>
      <c r="C1956" s="106" t="s">
        <v>2205</v>
      </c>
      <c r="D1956" s="107">
        <v>1</v>
      </c>
      <c r="E1956" s="106" t="s">
        <v>229</v>
      </c>
      <c r="F1956" s="106" t="s">
        <v>25</v>
      </c>
      <c r="G1956" s="106" t="s">
        <v>230</v>
      </c>
      <c r="H1956" s="106" t="s">
        <v>2275</v>
      </c>
      <c r="I1956" s="106" t="s">
        <v>97</v>
      </c>
      <c r="J1956" s="106" t="s">
        <v>32</v>
      </c>
      <c r="K1956" s="106" t="s">
        <v>121</v>
      </c>
      <c r="L1956" s="106" t="s">
        <v>122</v>
      </c>
      <c r="M1956" s="107">
        <v>12</v>
      </c>
      <c r="N1956" s="95">
        <v>93.96</v>
      </c>
      <c r="O1956" s="95">
        <v>0</v>
      </c>
      <c r="P1956" s="95">
        <v>0</v>
      </c>
      <c r="Q1956" s="95">
        <v>15.6</v>
      </c>
      <c r="R1956" s="95">
        <v>15.6</v>
      </c>
      <c r="S1956" s="97"/>
      <c r="T1956" s="106" t="s">
        <v>73</v>
      </c>
    </row>
    <row r="1957" spans="1:20" x14ac:dyDescent="0.55000000000000004">
      <c r="A1957" s="123">
        <v>2567</v>
      </c>
      <c r="B1957" s="105">
        <v>45565</v>
      </c>
      <c r="C1957" s="106" t="s">
        <v>2205</v>
      </c>
      <c r="D1957" s="107">
        <v>1</v>
      </c>
      <c r="E1957" s="106" t="s">
        <v>229</v>
      </c>
      <c r="F1957" s="106" t="s">
        <v>25</v>
      </c>
      <c r="G1957" s="106" t="s">
        <v>232</v>
      </c>
      <c r="H1957" s="106" t="s">
        <v>2276</v>
      </c>
      <c r="I1957" s="106" t="s">
        <v>97</v>
      </c>
      <c r="J1957" s="106" t="s">
        <v>32</v>
      </c>
      <c r="K1957" s="106" t="s">
        <v>121</v>
      </c>
      <c r="L1957" s="106" t="s">
        <v>122</v>
      </c>
      <c r="M1957" s="107">
        <v>12</v>
      </c>
      <c r="N1957" s="95">
        <v>180.18</v>
      </c>
      <c r="O1957" s="95">
        <v>0</v>
      </c>
      <c r="P1957" s="95">
        <v>0</v>
      </c>
      <c r="Q1957" s="95">
        <v>0</v>
      </c>
      <c r="R1957" s="95">
        <v>0</v>
      </c>
      <c r="S1957" s="97"/>
      <c r="T1957" s="106" t="s">
        <v>73</v>
      </c>
    </row>
    <row r="1958" spans="1:20" x14ac:dyDescent="0.55000000000000004">
      <c r="A1958" s="123">
        <v>2567</v>
      </c>
      <c r="B1958" s="105">
        <v>45565</v>
      </c>
      <c r="C1958" s="106" t="s">
        <v>2205</v>
      </c>
      <c r="D1958" s="107">
        <v>1</v>
      </c>
      <c r="E1958" s="106" t="s">
        <v>229</v>
      </c>
      <c r="F1958" s="106" t="s">
        <v>56</v>
      </c>
      <c r="G1958" s="106" t="s">
        <v>234</v>
      </c>
      <c r="H1958" s="106" t="s">
        <v>2268</v>
      </c>
      <c r="I1958" s="106" t="s">
        <v>97</v>
      </c>
      <c r="J1958" s="106" t="s">
        <v>32</v>
      </c>
      <c r="K1958" s="106" t="s">
        <v>123</v>
      </c>
      <c r="L1958" s="106" t="s">
        <v>124</v>
      </c>
      <c r="M1958" s="107">
        <v>12</v>
      </c>
      <c r="N1958" s="95">
        <v>23508211.77</v>
      </c>
      <c r="O1958" s="95">
        <v>28766637.239999998</v>
      </c>
      <c r="P1958" s="95">
        <v>28766637.239999998</v>
      </c>
      <c r="Q1958" s="95">
        <v>29787602.879999999</v>
      </c>
      <c r="R1958" s="95">
        <v>1020965.64</v>
      </c>
      <c r="S1958" s="95">
        <v>3.549131000200286</v>
      </c>
      <c r="T1958" s="106" t="s">
        <v>73</v>
      </c>
    </row>
    <row r="1959" spans="1:20" x14ac:dyDescent="0.55000000000000004">
      <c r="A1959" s="123">
        <v>2567</v>
      </c>
      <c r="B1959" s="105">
        <v>45565</v>
      </c>
      <c r="C1959" s="106" t="s">
        <v>2205</v>
      </c>
      <c r="D1959" s="107">
        <v>1</v>
      </c>
      <c r="E1959" s="106" t="s">
        <v>229</v>
      </c>
      <c r="F1959" s="106" t="s">
        <v>56</v>
      </c>
      <c r="G1959" s="106" t="s">
        <v>236</v>
      </c>
      <c r="H1959" s="106" t="s">
        <v>2269</v>
      </c>
      <c r="I1959" s="106" t="s">
        <v>97</v>
      </c>
      <c r="J1959" s="106" t="s">
        <v>32</v>
      </c>
      <c r="K1959" s="106" t="s">
        <v>123</v>
      </c>
      <c r="L1959" s="106" t="s">
        <v>124</v>
      </c>
      <c r="M1959" s="107">
        <v>12</v>
      </c>
      <c r="N1959" s="95">
        <v>4150687.62</v>
      </c>
      <c r="O1959" s="95">
        <v>9231409.3900000006</v>
      </c>
      <c r="P1959" s="95">
        <v>9231409.3900000006</v>
      </c>
      <c r="Q1959" s="95">
        <v>11514845.629999999</v>
      </c>
      <c r="R1959" s="95">
        <v>2283436.2400000002</v>
      </c>
      <c r="S1959" s="95">
        <v>24.735510511250332</v>
      </c>
      <c r="T1959" s="106" t="s">
        <v>73</v>
      </c>
    </row>
    <row r="1960" spans="1:20" x14ac:dyDescent="0.55000000000000004">
      <c r="A1960" s="123">
        <v>2567</v>
      </c>
      <c r="B1960" s="105">
        <v>45565</v>
      </c>
      <c r="C1960" s="106" t="s">
        <v>2205</v>
      </c>
      <c r="D1960" s="107">
        <v>1</v>
      </c>
      <c r="E1960" s="106" t="s">
        <v>229</v>
      </c>
      <c r="F1960" s="106" t="s">
        <v>25</v>
      </c>
      <c r="G1960" s="106" t="s">
        <v>238</v>
      </c>
      <c r="H1960" s="106" t="s">
        <v>2270</v>
      </c>
      <c r="I1960" s="106" t="s">
        <v>97</v>
      </c>
      <c r="J1960" s="106" t="s">
        <v>32</v>
      </c>
      <c r="K1960" s="106" t="s">
        <v>123</v>
      </c>
      <c r="L1960" s="106" t="s">
        <v>124</v>
      </c>
      <c r="M1960" s="107">
        <v>12</v>
      </c>
      <c r="N1960" s="95">
        <v>21981707.920000002</v>
      </c>
      <c r="O1960" s="95">
        <v>20993300</v>
      </c>
      <c r="P1960" s="95">
        <v>20993300</v>
      </c>
      <c r="Q1960" s="95">
        <v>26861777.210000001</v>
      </c>
      <c r="R1960" s="95">
        <v>5868477.21</v>
      </c>
      <c r="S1960" s="95">
        <v>27.954048243963548</v>
      </c>
      <c r="T1960" s="106" t="s">
        <v>73</v>
      </c>
    </row>
    <row r="1961" spans="1:20" x14ac:dyDescent="0.55000000000000004">
      <c r="A1961" s="123">
        <v>2567</v>
      </c>
      <c r="B1961" s="105">
        <v>45565</v>
      </c>
      <c r="C1961" s="106" t="s">
        <v>2205</v>
      </c>
      <c r="D1961" s="107">
        <v>1</v>
      </c>
      <c r="E1961" s="106" t="s">
        <v>229</v>
      </c>
      <c r="F1961" s="106" t="s">
        <v>25</v>
      </c>
      <c r="G1961" s="106" t="s">
        <v>240</v>
      </c>
      <c r="H1961" s="106" t="s">
        <v>2271</v>
      </c>
      <c r="I1961" s="106" t="s">
        <v>97</v>
      </c>
      <c r="J1961" s="106" t="s">
        <v>32</v>
      </c>
      <c r="K1961" s="106" t="s">
        <v>123</v>
      </c>
      <c r="L1961" s="106" t="s">
        <v>124</v>
      </c>
      <c r="M1961" s="107">
        <v>12</v>
      </c>
      <c r="N1961" s="95">
        <v>4706747.0999999996</v>
      </c>
      <c r="O1961" s="95">
        <v>5019571</v>
      </c>
      <c r="P1961" s="95">
        <v>5019571</v>
      </c>
      <c r="Q1961" s="95">
        <v>6302985.75</v>
      </c>
      <c r="R1961" s="95">
        <v>1283414.75</v>
      </c>
      <c r="S1961" s="95">
        <v>25.568215889365842</v>
      </c>
      <c r="T1961" s="106" t="s">
        <v>73</v>
      </c>
    </row>
    <row r="1962" spans="1:20" x14ac:dyDescent="0.55000000000000004">
      <c r="A1962" s="123">
        <v>2567</v>
      </c>
      <c r="B1962" s="105">
        <v>45565</v>
      </c>
      <c r="C1962" s="106" t="s">
        <v>2205</v>
      </c>
      <c r="D1962" s="107">
        <v>1</v>
      </c>
      <c r="E1962" s="106" t="s">
        <v>229</v>
      </c>
      <c r="F1962" s="106" t="s">
        <v>25</v>
      </c>
      <c r="G1962" s="106" t="s">
        <v>242</v>
      </c>
      <c r="H1962" s="106" t="s">
        <v>2272</v>
      </c>
      <c r="I1962" s="106" t="s">
        <v>97</v>
      </c>
      <c r="J1962" s="106" t="s">
        <v>32</v>
      </c>
      <c r="K1962" s="106" t="s">
        <v>123</v>
      </c>
      <c r="L1962" s="106" t="s">
        <v>124</v>
      </c>
      <c r="M1962" s="107">
        <v>12</v>
      </c>
      <c r="N1962" s="95">
        <v>30658157.539999999</v>
      </c>
      <c r="O1962" s="95">
        <v>25537450</v>
      </c>
      <c r="P1962" s="95">
        <v>25537450</v>
      </c>
      <c r="Q1962" s="95">
        <v>24613977.970000003</v>
      </c>
      <c r="R1962" s="95">
        <v>-923472.03</v>
      </c>
      <c r="S1962" s="95">
        <v>-3.616148166712025</v>
      </c>
      <c r="T1962" s="106" t="s">
        <v>28</v>
      </c>
    </row>
    <row r="1963" spans="1:20" x14ac:dyDescent="0.55000000000000004">
      <c r="A1963" s="123">
        <v>2567</v>
      </c>
      <c r="B1963" s="105">
        <v>45565</v>
      </c>
      <c r="C1963" s="106" t="s">
        <v>2205</v>
      </c>
      <c r="D1963" s="107">
        <v>1</v>
      </c>
      <c r="E1963" s="106" t="s">
        <v>229</v>
      </c>
      <c r="F1963" s="106" t="s">
        <v>25</v>
      </c>
      <c r="G1963" s="106" t="s">
        <v>244</v>
      </c>
      <c r="H1963" s="106" t="s">
        <v>2273</v>
      </c>
      <c r="I1963" s="106" t="s">
        <v>97</v>
      </c>
      <c r="J1963" s="106" t="s">
        <v>32</v>
      </c>
      <c r="K1963" s="106" t="s">
        <v>123</v>
      </c>
      <c r="L1963" s="106" t="s">
        <v>124</v>
      </c>
      <c r="M1963" s="107">
        <v>12</v>
      </c>
      <c r="N1963" s="95">
        <v>23912717.699999999</v>
      </c>
      <c r="O1963" s="95">
        <v>28837009</v>
      </c>
      <c r="P1963" s="95">
        <v>28837009</v>
      </c>
      <c r="Q1963" s="95">
        <v>30152734.600000001</v>
      </c>
      <c r="R1963" s="95">
        <v>1315725.6000000001</v>
      </c>
      <c r="S1963" s="95">
        <v>4.5626285305802696</v>
      </c>
      <c r="T1963" s="106" t="s">
        <v>73</v>
      </c>
    </row>
    <row r="1964" spans="1:20" x14ac:dyDescent="0.55000000000000004">
      <c r="A1964" s="123">
        <v>2567</v>
      </c>
      <c r="B1964" s="105">
        <v>45565</v>
      </c>
      <c r="C1964" s="106" t="s">
        <v>2205</v>
      </c>
      <c r="D1964" s="107">
        <v>1</v>
      </c>
      <c r="E1964" s="106" t="s">
        <v>229</v>
      </c>
      <c r="F1964" s="106" t="s">
        <v>25</v>
      </c>
      <c r="G1964" s="106" t="s">
        <v>246</v>
      </c>
      <c r="H1964" s="106" t="s">
        <v>2274</v>
      </c>
      <c r="I1964" s="106" t="s">
        <v>97</v>
      </c>
      <c r="J1964" s="106" t="s">
        <v>32</v>
      </c>
      <c r="K1964" s="106" t="s">
        <v>123</v>
      </c>
      <c r="L1964" s="106" t="s">
        <v>124</v>
      </c>
      <c r="M1964" s="107">
        <v>12</v>
      </c>
      <c r="N1964" s="95">
        <v>9168589.3599999994</v>
      </c>
      <c r="O1964" s="95">
        <v>9697488.25</v>
      </c>
      <c r="P1964" s="95">
        <v>9697488.25</v>
      </c>
      <c r="Q1964" s="95">
        <v>11510108.32</v>
      </c>
      <c r="R1964" s="95">
        <v>1812620.07</v>
      </c>
      <c r="S1964" s="96">
        <v>18.691644921559973</v>
      </c>
      <c r="T1964" s="106" t="s">
        <v>73</v>
      </c>
    </row>
    <row r="1965" spans="1:20" x14ac:dyDescent="0.55000000000000004">
      <c r="A1965" s="123">
        <v>2567</v>
      </c>
      <c r="B1965" s="105">
        <v>45565</v>
      </c>
      <c r="C1965" s="106" t="s">
        <v>2205</v>
      </c>
      <c r="D1965" s="107">
        <v>1</v>
      </c>
      <c r="E1965" s="106" t="s">
        <v>229</v>
      </c>
      <c r="F1965" s="106" t="s">
        <v>25</v>
      </c>
      <c r="G1965" s="106" t="s">
        <v>230</v>
      </c>
      <c r="H1965" s="106" t="s">
        <v>2275</v>
      </c>
      <c r="I1965" s="106" t="s">
        <v>97</v>
      </c>
      <c r="J1965" s="106" t="s">
        <v>32</v>
      </c>
      <c r="K1965" s="106" t="s">
        <v>123</v>
      </c>
      <c r="L1965" s="106" t="s">
        <v>124</v>
      </c>
      <c r="M1965" s="107">
        <v>12</v>
      </c>
      <c r="N1965" s="95">
        <v>9242956.5</v>
      </c>
      <c r="O1965" s="95">
        <v>10521050</v>
      </c>
      <c r="P1965" s="95">
        <v>10521050</v>
      </c>
      <c r="Q1965" s="95">
        <v>9464739.7699999996</v>
      </c>
      <c r="R1965" s="95">
        <v>-1056310.23</v>
      </c>
      <c r="S1965" s="95">
        <v>-10.039969679832335</v>
      </c>
      <c r="T1965" s="106" t="s">
        <v>28</v>
      </c>
    </row>
    <row r="1966" spans="1:20" x14ac:dyDescent="0.55000000000000004">
      <c r="A1966" s="123">
        <v>2567</v>
      </c>
      <c r="B1966" s="105">
        <v>45565</v>
      </c>
      <c r="C1966" s="106" t="s">
        <v>2205</v>
      </c>
      <c r="D1966" s="107">
        <v>1</v>
      </c>
      <c r="E1966" s="106" t="s">
        <v>229</v>
      </c>
      <c r="F1966" s="106" t="s">
        <v>25</v>
      </c>
      <c r="G1966" s="106" t="s">
        <v>232</v>
      </c>
      <c r="H1966" s="106" t="s">
        <v>2276</v>
      </c>
      <c r="I1966" s="106" t="s">
        <v>97</v>
      </c>
      <c r="J1966" s="106" t="s">
        <v>32</v>
      </c>
      <c r="K1966" s="106" t="s">
        <v>123</v>
      </c>
      <c r="L1966" s="106" t="s">
        <v>124</v>
      </c>
      <c r="M1966" s="107">
        <v>12</v>
      </c>
      <c r="N1966" s="95">
        <v>4564364.58</v>
      </c>
      <c r="O1966" s="95">
        <v>5319000</v>
      </c>
      <c r="P1966" s="95">
        <v>5319000</v>
      </c>
      <c r="Q1966" s="95">
        <v>4715932.41</v>
      </c>
      <c r="R1966" s="95">
        <v>-603067.59</v>
      </c>
      <c r="S1966" s="95">
        <v>-11.337988155668357</v>
      </c>
      <c r="T1966" s="106" t="s">
        <v>28</v>
      </c>
    </row>
    <row r="1967" spans="1:20" x14ac:dyDescent="0.55000000000000004">
      <c r="A1967" s="123">
        <v>2567</v>
      </c>
      <c r="B1967" s="105">
        <v>45565</v>
      </c>
      <c r="C1967" s="106" t="s">
        <v>2205</v>
      </c>
      <c r="D1967" s="107">
        <v>1</v>
      </c>
      <c r="E1967" s="106" t="s">
        <v>229</v>
      </c>
      <c r="F1967" s="106" t="s">
        <v>56</v>
      </c>
      <c r="G1967" s="106" t="s">
        <v>234</v>
      </c>
      <c r="H1967" s="106" t="s">
        <v>2268</v>
      </c>
      <c r="I1967" s="106" t="s">
        <v>97</v>
      </c>
      <c r="J1967" s="106" t="s">
        <v>32</v>
      </c>
      <c r="K1967" s="106" t="s">
        <v>125</v>
      </c>
      <c r="L1967" s="106" t="s">
        <v>126</v>
      </c>
      <c r="M1967" s="107">
        <v>12</v>
      </c>
      <c r="N1967" s="95">
        <v>885750287.24000001</v>
      </c>
      <c r="O1967" s="95">
        <v>919205219.92999995</v>
      </c>
      <c r="P1967" s="95">
        <v>919205219.92999995</v>
      </c>
      <c r="Q1967" s="95">
        <v>858109419.13</v>
      </c>
      <c r="R1967" s="95">
        <v>-61095800.799999997</v>
      </c>
      <c r="S1967" s="95">
        <v>-6.6465898447196174</v>
      </c>
      <c r="T1967" s="106" t="s">
        <v>28</v>
      </c>
    </row>
    <row r="1968" spans="1:20" x14ac:dyDescent="0.55000000000000004">
      <c r="A1968" s="123">
        <v>2567</v>
      </c>
      <c r="B1968" s="105">
        <v>45565</v>
      </c>
      <c r="C1968" s="106" t="s">
        <v>2205</v>
      </c>
      <c r="D1968" s="107">
        <v>1</v>
      </c>
      <c r="E1968" s="106" t="s">
        <v>229</v>
      </c>
      <c r="F1968" s="106" t="s">
        <v>56</v>
      </c>
      <c r="G1968" s="106" t="s">
        <v>236</v>
      </c>
      <c r="H1968" s="106" t="s">
        <v>2269</v>
      </c>
      <c r="I1968" s="106" t="s">
        <v>97</v>
      </c>
      <c r="J1968" s="106" t="s">
        <v>32</v>
      </c>
      <c r="K1968" s="106" t="s">
        <v>125</v>
      </c>
      <c r="L1968" s="106" t="s">
        <v>126</v>
      </c>
      <c r="M1968" s="107">
        <v>12</v>
      </c>
      <c r="N1968" s="95">
        <v>606849311.82000005</v>
      </c>
      <c r="O1968" s="95">
        <v>666581705.71000004</v>
      </c>
      <c r="P1968" s="95">
        <v>666581705.71000004</v>
      </c>
      <c r="Q1968" s="95">
        <v>678901730.95000005</v>
      </c>
      <c r="R1968" s="95">
        <v>12320025.24</v>
      </c>
      <c r="S1968" s="95">
        <v>1.8482393282722187</v>
      </c>
      <c r="T1968" s="106" t="s">
        <v>73</v>
      </c>
    </row>
    <row r="1969" spans="1:20" x14ac:dyDescent="0.55000000000000004">
      <c r="A1969" s="123">
        <v>2567</v>
      </c>
      <c r="B1969" s="105">
        <v>45565</v>
      </c>
      <c r="C1969" s="106" t="s">
        <v>2205</v>
      </c>
      <c r="D1969" s="107">
        <v>1</v>
      </c>
      <c r="E1969" s="106" t="s">
        <v>229</v>
      </c>
      <c r="F1969" s="106" t="s">
        <v>25</v>
      </c>
      <c r="G1969" s="106" t="s">
        <v>238</v>
      </c>
      <c r="H1969" s="106" t="s">
        <v>2270</v>
      </c>
      <c r="I1969" s="106" t="s">
        <v>97</v>
      </c>
      <c r="J1969" s="106" t="s">
        <v>32</v>
      </c>
      <c r="K1969" s="106" t="s">
        <v>125</v>
      </c>
      <c r="L1969" s="106" t="s">
        <v>126</v>
      </c>
      <c r="M1969" s="107">
        <v>12</v>
      </c>
      <c r="N1969" s="95">
        <v>0</v>
      </c>
      <c r="O1969" s="97"/>
      <c r="P1969" s="97"/>
      <c r="Q1969" s="95">
        <v>0</v>
      </c>
      <c r="R1969" s="97"/>
      <c r="S1969" s="97"/>
      <c r="T1969" s="106" t="s">
        <v>2252</v>
      </c>
    </row>
    <row r="1970" spans="1:20" x14ac:dyDescent="0.55000000000000004">
      <c r="A1970" s="123">
        <v>2567</v>
      </c>
      <c r="B1970" s="105">
        <v>45565</v>
      </c>
      <c r="C1970" s="106" t="s">
        <v>2205</v>
      </c>
      <c r="D1970" s="107">
        <v>1</v>
      </c>
      <c r="E1970" s="106" t="s">
        <v>229</v>
      </c>
      <c r="F1970" s="106" t="s">
        <v>25</v>
      </c>
      <c r="G1970" s="106" t="s">
        <v>240</v>
      </c>
      <c r="H1970" s="106" t="s">
        <v>2271</v>
      </c>
      <c r="I1970" s="106" t="s">
        <v>97</v>
      </c>
      <c r="J1970" s="106" t="s">
        <v>32</v>
      </c>
      <c r="K1970" s="106" t="s">
        <v>125</v>
      </c>
      <c r="L1970" s="106" t="s">
        <v>126</v>
      </c>
      <c r="M1970" s="107">
        <v>12</v>
      </c>
      <c r="N1970" s="95">
        <v>0</v>
      </c>
      <c r="O1970" s="95">
        <v>0</v>
      </c>
      <c r="P1970" s="95">
        <v>0</v>
      </c>
      <c r="Q1970" s="95">
        <v>0</v>
      </c>
      <c r="R1970" s="95">
        <v>0</v>
      </c>
      <c r="S1970" s="97"/>
      <c r="T1970" s="106" t="s">
        <v>73</v>
      </c>
    </row>
    <row r="1971" spans="1:20" x14ac:dyDescent="0.55000000000000004">
      <c r="A1971" s="123">
        <v>2567</v>
      </c>
      <c r="B1971" s="105">
        <v>45565</v>
      </c>
      <c r="C1971" s="106" t="s">
        <v>2205</v>
      </c>
      <c r="D1971" s="107">
        <v>1</v>
      </c>
      <c r="E1971" s="106" t="s">
        <v>229</v>
      </c>
      <c r="F1971" s="106" t="s">
        <v>25</v>
      </c>
      <c r="G1971" s="106" t="s">
        <v>242</v>
      </c>
      <c r="H1971" s="106" t="s">
        <v>2272</v>
      </c>
      <c r="I1971" s="106" t="s">
        <v>97</v>
      </c>
      <c r="J1971" s="106" t="s">
        <v>32</v>
      </c>
      <c r="K1971" s="106" t="s">
        <v>125</v>
      </c>
      <c r="L1971" s="106" t="s">
        <v>126</v>
      </c>
      <c r="M1971" s="107">
        <v>12</v>
      </c>
      <c r="N1971" s="95">
        <v>0</v>
      </c>
      <c r="O1971" s="95">
        <v>0</v>
      </c>
      <c r="P1971" s="95">
        <v>0</v>
      </c>
      <c r="Q1971" s="95">
        <v>0</v>
      </c>
      <c r="R1971" s="95">
        <v>0</v>
      </c>
      <c r="S1971" s="97"/>
      <c r="T1971" s="106" t="s">
        <v>73</v>
      </c>
    </row>
    <row r="1972" spans="1:20" x14ac:dyDescent="0.55000000000000004">
      <c r="A1972" s="123">
        <v>2567</v>
      </c>
      <c r="B1972" s="105">
        <v>45565</v>
      </c>
      <c r="C1972" s="106" t="s">
        <v>2205</v>
      </c>
      <c r="D1972" s="107">
        <v>1</v>
      </c>
      <c r="E1972" s="106" t="s">
        <v>229</v>
      </c>
      <c r="F1972" s="106" t="s">
        <v>25</v>
      </c>
      <c r="G1972" s="106" t="s">
        <v>244</v>
      </c>
      <c r="H1972" s="106" t="s">
        <v>2273</v>
      </c>
      <c r="I1972" s="106" t="s">
        <v>97</v>
      </c>
      <c r="J1972" s="106" t="s">
        <v>32</v>
      </c>
      <c r="K1972" s="106" t="s">
        <v>125</v>
      </c>
      <c r="L1972" s="106" t="s">
        <v>126</v>
      </c>
      <c r="M1972" s="107">
        <v>12</v>
      </c>
      <c r="N1972" s="95">
        <v>0</v>
      </c>
      <c r="O1972" s="95">
        <v>0</v>
      </c>
      <c r="P1972" s="95">
        <v>0</v>
      </c>
      <c r="Q1972" s="95">
        <v>0</v>
      </c>
      <c r="R1972" s="95">
        <v>0</v>
      </c>
      <c r="S1972" s="97"/>
      <c r="T1972" s="106" t="s">
        <v>73</v>
      </c>
    </row>
    <row r="1973" spans="1:20" x14ac:dyDescent="0.55000000000000004">
      <c r="A1973" s="123">
        <v>2567</v>
      </c>
      <c r="B1973" s="105">
        <v>45565</v>
      </c>
      <c r="C1973" s="106" t="s">
        <v>2205</v>
      </c>
      <c r="D1973" s="107">
        <v>1</v>
      </c>
      <c r="E1973" s="106" t="s">
        <v>229</v>
      </c>
      <c r="F1973" s="106" t="s">
        <v>25</v>
      </c>
      <c r="G1973" s="106" t="s">
        <v>246</v>
      </c>
      <c r="H1973" s="106" t="s">
        <v>2274</v>
      </c>
      <c r="I1973" s="106" t="s">
        <v>97</v>
      </c>
      <c r="J1973" s="106" t="s">
        <v>32</v>
      </c>
      <c r="K1973" s="106" t="s">
        <v>125</v>
      </c>
      <c r="L1973" s="106" t="s">
        <v>126</v>
      </c>
      <c r="M1973" s="107">
        <v>12</v>
      </c>
      <c r="N1973" s="95">
        <v>0</v>
      </c>
      <c r="O1973" s="95">
        <v>0</v>
      </c>
      <c r="P1973" s="95">
        <v>0</v>
      </c>
      <c r="Q1973" s="95">
        <v>0</v>
      </c>
      <c r="R1973" s="95">
        <v>0</v>
      </c>
      <c r="S1973" s="97"/>
      <c r="T1973" s="106" t="s">
        <v>73</v>
      </c>
    </row>
    <row r="1974" spans="1:20" x14ac:dyDescent="0.55000000000000004">
      <c r="A1974" s="123">
        <v>2567</v>
      </c>
      <c r="B1974" s="105">
        <v>45565</v>
      </c>
      <c r="C1974" s="106" t="s">
        <v>2205</v>
      </c>
      <c r="D1974" s="107">
        <v>1</v>
      </c>
      <c r="E1974" s="106" t="s">
        <v>229</v>
      </c>
      <c r="F1974" s="106" t="s">
        <v>25</v>
      </c>
      <c r="G1974" s="106" t="s">
        <v>230</v>
      </c>
      <c r="H1974" s="106" t="s">
        <v>2275</v>
      </c>
      <c r="I1974" s="106" t="s">
        <v>97</v>
      </c>
      <c r="J1974" s="106" t="s">
        <v>32</v>
      </c>
      <c r="K1974" s="106" t="s">
        <v>125</v>
      </c>
      <c r="L1974" s="106" t="s">
        <v>126</v>
      </c>
      <c r="M1974" s="107">
        <v>12</v>
      </c>
      <c r="N1974" s="95">
        <v>0</v>
      </c>
      <c r="O1974" s="95">
        <v>0</v>
      </c>
      <c r="P1974" s="95">
        <v>0</v>
      </c>
      <c r="Q1974" s="95">
        <v>0</v>
      </c>
      <c r="R1974" s="95">
        <v>0</v>
      </c>
      <c r="S1974" s="97"/>
      <c r="T1974" s="106" t="s">
        <v>73</v>
      </c>
    </row>
    <row r="1975" spans="1:20" x14ac:dyDescent="0.55000000000000004">
      <c r="A1975" s="123">
        <v>2567</v>
      </c>
      <c r="B1975" s="105">
        <v>45565</v>
      </c>
      <c r="C1975" s="106" t="s">
        <v>2205</v>
      </c>
      <c r="D1975" s="107">
        <v>1</v>
      </c>
      <c r="E1975" s="106" t="s">
        <v>229</v>
      </c>
      <c r="F1975" s="106" t="s">
        <v>25</v>
      </c>
      <c r="G1975" s="106" t="s">
        <v>232</v>
      </c>
      <c r="H1975" s="106" t="s">
        <v>2276</v>
      </c>
      <c r="I1975" s="106" t="s">
        <v>97</v>
      </c>
      <c r="J1975" s="106" t="s">
        <v>32</v>
      </c>
      <c r="K1975" s="106" t="s">
        <v>125</v>
      </c>
      <c r="L1975" s="106" t="s">
        <v>126</v>
      </c>
      <c r="M1975" s="107">
        <v>12</v>
      </c>
      <c r="N1975" s="95">
        <v>0</v>
      </c>
      <c r="O1975" s="95">
        <v>0</v>
      </c>
      <c r="P1975" s="95">
        <v>0</v>
      </c>
      <c r="Q1975" s="95">
        <v>0</v>
      </c>
      <c r="R1975" s="95">
        <v>0</v>
      </c>
      <c r="S1975" s="97"/>
      <c r="T1975" s="106" t="s">
        <v>73</v>
      </c>
    </row>
    <row r="1976" spans="1:20" x14ac:dyDescent="0.55000000000000004">
      <c r="A1976" s="123">
        <v>2567</v>
      </c>
      <c r="B1976" s="105">
        <v>45565</v>
      </c>
      <c r="C1976" s="106" t="s">
        <v>2205</v>
      </c>
      <c r="D1976" s="107">
        <v>1</v>
      </c>
      <c r="E1976" s="106" t="s">
        <v>229</v>
      </c>
      <c r="F1976" s="106" t="s">
        <v>56</v>
      </c>
      <c r="G1976" s="106" t="s">
        <v>234</v>
      </c>
      <c r="H1976" s="106" t="s">
        <v>2268</v>
      </c>
      <c r="I1976" s="106" t="s">
        <v>137</v>
      </c>
      <c r="J1976" s="106" t="s">
        <v>97</v>
      </c>
      <c r="K1976" s="106" t="s">
        <v>135</v>
      </c>
      <c r="L1976" s="106" t="s">
        <v>138</v>
      </c>
      <c r="M1976" s="107">
        <v>12</v>
      </c>
      <c r="N1976" s="95">
        <v>463116583.66000003</v>
      </c>
      <c r="O1976" s="95">
        <v>463116583.66000003</v>
      </c>
      <c r="P1976" s="95">
        <v>463116583.66000003</v>
      </c>
      <c r="Q1976" s="95">
        <v>456506615.20000017</v>
      </c>
      <c r="R1976" s="95">
        <v>-6609968.46</v>
      </c>
      <c r="S1976" s="95">
        <v>-1.427279586440539</v>
      </c>
      <c r="T1976" s="106" t="s">
        <v>73</v>
      </c>
    </row>
    <row r="1977" spans="1:20" x14ac:dyDescent="0.55000000000000004">
      <c r="A1977" s="123">
        <v>2567</v>
      </c>
      <c r="B1977" s="105">
        <v>45565</v>
      </c>
      <c r="C1977" s="106" t="s">
        <v>2205</v>
      </c>
      <c r="D1977" s="107">
        <v>1</v>
      </c>
      <c r="E1977" s="106" t="s">
        <v>229</v>
      </c>
      <c r="F1977" s="106" t="s">
        <v>56</v>
      </c>
      <c r="G1977" s="106" t="s">
        <v>236</v>
      </c>
      <c r="H1977" s="106" t="s">
        <v>2269</v>
      </c>
      <c r="I1977" s="106" t="s">
        <v>137</v>
      </c>
      <c r="J1977" s="106" t="s">
        <v>97</v>
      </c>
      <c r="K1977" s="106" t="s">
        <v>135</v>
      </c>
      <c r="L1977" s="106" t="s">
        <v>138</v>
      </c>
      <c r="M1977" s="107">
        <v>12</v>
      </c>
      <c r="N1977" s="95">
        <v>209786174.53</v>
      </c>
      <c r="O1977" s="95">
        <v>209786174.53</v>
      </c>
      <c r="P1977" s="95">
        <v>209786174.53</v>
      </c>
      <c r="Q1977" s="95">
        <v>199260637.25010002</v>
      </c>
      <c r="R1977" s="95">
        <v>-10525537.279899999</v>
      </c>
      <c r="S1977" s="95">
        <v>-5.0172692759573723</v>
      </c>
      <c r="T1977" s="106" t="s">
        <v>73</v>
      </c>
    </row>
    <row r="1978" spans="1:20" x14ac:dyDescent="0.55000000000000004">
      <c r="A1978" s="123">
        <v>2567</v>
      </c>
      <c r="B1978" s="105">
        <v>45565</v>
      </c>
      <c r="C1978" s="106" t="s">
        <v>2205</v>
      </c>
      <c r="D1978" s="107">
        <v>1</v>
      </c>
      <c r="E1978" s="106" t="s">
        <v>229</v>
      </c>
      <c r="F1978" s="106" t="s">
        <v>25</v>
      </c>
      <c r="G1978" s="106" t="s">
        <v>238</v>
      </c>
      <c r="H1978" s="106" t="s">
        <v>2270</v>
      </c>
      <c r="I1978" s="106" t="s">
        <v>137</v>
      </c>
      <c r="J1978" s="106" t="s">
        <v>97</v>
      </c>
      <c r="K1978" s="106" t="s">
        <v>135</v>
      </c>
      <c r="L1978" s="106" t="s">
        <v>138</v>
      </c>
      <c r="M1978" s="107">
        <v>12</v>
      </c>
      <c r="N1978" s="95">
        <v>14703655.98</v>
      </c>
      <c r="O1978" s="95">
        <v>14703655.98</v>
      </c>
      <c r="P1978" s="95">
        <v>14703655.98</v>
      </c>
      <c r="Q1978" s="95">
        <v>10600024.049999999</v>
      </c>
      <c r="R1978" s="95">
        <v>-4103631.93</v>
      </c>
      <c r="S1978" s="95">
        <v>-27.908922349528474</v>
      </c>
      <c r="T1978" s="106" t="s">
        <v>73</v>
      </c>
    </row>
    <row r="1979" spans="1:20" x14ac:dyDescent="0.55000000000000004">
      <c r="A1979" s="123">
        <v>2567</v>
      </c>
      <c r="B1979" s="105">
        <v>45565</v>
      </c>
      <c r="C1979" s="106" t="s">
        <v>2205</v>
      </c>
      <c r="D1979" s="107">
        <v>1</v>
      </c>
      <c r="E1979" s="106" t="s">
        <v>229</v>
      </c>
      <c r="F1979" s="106" t="s">
        <v>25</v>
      </c>
      <c r="G1979" s="106" t="s">
        <v>240</v>
      </c>
      <c r="H1979" s="106" t="s">
        <v>2271</v>
      </c>
      <c r="I1979" s="106" t="s">
        <v>137</v>
      </c>
      <c r="J1979" s="106" t="s">
        <v>97</v>
      </c>
      <c r="K1979" s="106" t="s">
        <v>135</v>
      </c>
      <c r="L1979" s="106" t="s">
        <v>138</v>
      </c>
      <c r="M1979" s="107">
        <v>12</v>
      </c>
      <c r="N1979" s="95">
        <v>13183571.24</v>
      </c>
      <c r="O1979" s="95">
        <v>13183571.24</v>
      </c>
      <c r="P1979" s="95">
        <v>13183571.24</v>
      </c>
      <c r="Q1979" s="95">
        <v>11949407.9</v>
      </c>
      <c r="R1979" s="95">
        <v>-1234163.3400000001</v>
      </c>
      <c r="S1979" s="95">
        <v>-9.3613734665114912</v>
      </c>
      <c r="T1979" s="106" t="s">
        <v>73</v>
      </c>
    </row>
    <row r="1980" spans="1:20" x14ac:dyDescent="0.55000000000000004">
      <c r="A1980" s="123">
        <v>2567</v>
      </c>
      <c r="B1980" s="105">
        <v>45565</v>
      </c>
      <c r="C1980" s="106" t="s">
        <v>2205</v>
      </c>
      <c r="D1980" s="107">
        <v>1</v>
      </c>
      <c r="E1980" s="106" t="s">
        <v>229</v>
      </c>
      <c r="F1980" s="106" t="s">
        <v>25</v>
      </c>
      <c r="G1980" s="106" t="s">
        <v>242</v>
      </c>
      <c r="H1980" s="106" t="s">
        <v>2272</v>
      </c>
      <c r="I1980" s="106" t="s">
        <v>137</v>
      </c>
      <c r="J1980" s="106" t="s">
        <v>97</v>
      </c>
      <c r="K1980" s="106" t="s">
        <v>135</v>
      </c>
      <c r="L1980" s="106" t="s">
        <v>138</v>
      </c>
      <c r="M1980" s="107">
        <v>12</v>
      </c>
      <c r="N1980" s="95">
        <v>7766515.2300000004</v>
      </c>
      <c r="O1980" s="95">
        <v>7766515.2300000004</v>
      </c>
      <c r="P1980" s="95">
        <v>7766515.2300000004</v>
      </c>
      <c r="Q1980" s="95">
        <v>1677114.4900000049</v>
      </c>
      <c r="R1980" s="95">
        <v>-6089400.7400000002</v>
      </c>
      <c r="S1980" s="96">
        <v>-78.405830152476241</v>
      </c>
      <c r="T1980" s="106" t="s">
        <v>73</v>
      </c>
    </row>
    <row r="1981" spans="1:20" x14ac:dyDescent="0.55000000000000004">
      <c r="A1981" s="123">
        <v>2567</v>
      </c>
      <c r="B1981" s="105">
        <v>45565</v>
      </c>
      <c r="C1981" s="106" t="s">
        <v>2205</v>
      </c>
      <c r="D1981" s="107">
        <v>1</v>
      </c>
      <c r="E1981" s="106" t="s">
        <v>229</v>
      </c>
      <c r="F1981" s="106" t="s">
        <v>25</v>
      </c>
      <c r="G1981" s="106" t="s">
        <v>244</v>
      </c>
      <c r="H1981" s="106" t="s">
        <v>2273</v>
      </c>
      <c r="I1981" s="106" t="s">
        <v>137</v>
      </c>
      <c r="J1981" s="106" t="s">
        <v>97</v>
      </c>
      <c r="K1981" s="106" t="s">
        <v>135</v>
      </c>
      <c r="L1981" s="106" t="s">
        <v>138</v>
      </c>
      <c r="M1981" s="107">
        <v>12</v>
      </c>
      <c r="N1981" s="95">
        <v>41037761.409999996</v>
      </c>
      <c r="O1981" s="95">
        <v>41037761.409999996</v>
      </c>
      <c r="P1981" s="95">
        <v>41037761.409999996</v>
      </c>
      <c r="Q1981" s="95">
        <v>39495213.989999995</v>
      </c>
      <c r="R1981" s="95">
        <v>-1542547.42</v>
      </c>
      <c r="S1981" s="95">
        <v>-3.7588488431148077</v>
      </c>
      <c r="T1981" s="106" t="s">
        <v>73</v>
      </c>
    </row>
    <row r="1982" spans="1:20" x14ac:dyDescent="0.55000000000000004">
      <c r="A1982" s="123">
        <v>2567</v>
      </c>
      <c r="B1982" s="105">
        <v>45565</v>
      </c>
      <c r="C1982" s="106" t="s">
        <v>2205</v>
      </c>
      <c r="D1982" s="107">
        <v>1</v>
      </c>
      <c r="E1982" s="106" t="s">
        <v>229</v>
      </c>
      <c r="F1982" s="106" t="s">
        <v>25</v>
      </c>
      <c r="G1982" s="106" t="s">
        <v>246</v>
      </c>
      <c r="H1982" s="106" t="s">
        <v>2274</v>
      </c>
      <c r="I1982" s="106" t="s">
        <v>137</v>
      </c>
      <c r="J1982" s="106" t="s">
        <v>97</v>
      </c>
      <c r="K1982" s="106" t="s">
        <v>135</v>
      </c>
      <c r="L1982" s="106" t="s">
        <v>138</v>
      </c>
      <c r="M1982" s="107">
        <v>12</v>
      </c>
      <c r="N1982" s="95">
        <v>12982420.24</v>
      </c>
      <c r="O1982" s="95">
        <v>12982420.24</v>
      </c>
      <c r="P1982" s="95">
        <v>12982420.24</v>
      </c>
      <c r="Q1982" s="95">
        <v>16527113.109999999</v>
      </c>
      <c r="R1982" s="95">
        <v>3544692.87</v>
      </c>
      <c r="S1982" s="95">
        <v>27.303790853099052</v>
      </c>
      <c r="T1982" s="106" t="s">
        <v>28</v>
      </c>
    </row>
    <row r="1983" spans="1:20" x14ac:dyDescent="0.55000000000000004">
      <c r="A1983" s="123">
        <v>2567</v>
      </c>
      <c r="B1983" s="105">
        <v>45565</v>
      </c>
      <c r="C1983" s="106" t="s">
        <v>2205</v>
      </c>
      <c r="D1983" s="107">
        <v>1</v>
      </c>
      <c r="E1983" s="106" t="s">
        <v>229</v>
      </c>
      <c r="F1983" s="106" t="s">
        <v>25</v>
      </c>
      <c r="G1983" s="106" t="s">
        <v>230</v>
      </c>
      <c r="H1983" s="106" t="s">
        <v>2275</v>
      </c>
      <c r="I1983" s="106" t="s">
        <v>137</v>
      </c>
      <c r="J1983" s="106" t="s">
        <v>97</v>
      </c>
      <c r="K1983" s="106" t="s">
        <v>135</v>
      </c>
      <c r="L1983" s="106" t="s">
        <v>138</v>
      </c>
      <c r="M1983" s="107">
        <v>12</v>
      </c>
      <c r="N1983" s="95">
        <v>29629562.629999999</v>
      </c>
      <c r="O1983" s="95">
        <v>29629562.629999999</v>
      </c>
      <c r="P1983" s="95">
        <v>29629562.629999999</v>
      </c>
      <c r="Q1983" s="95">
        <v>33090069.119999986</v>
      </c>
      <c r="R1983" s="95">
        <v>3460506.49</v>
      </c>
      <c r="S1983" s="95">
        <v>11.679235813275993</v>
      </c>
      <c r="T1983" s="106" t="s">
        <v>28</v>
      </c>
    </row>
    <row r="1984" spans="1:20" x14ac:dyDescent="0.55000000000000004">
      <c r="A1984" s="123">
        <v>2567</v>
      </c>
      <c r="B1984" s="105">
        <v>45565</v>
      </c>
      <c r="C1984" s="106" t="s">
        <v>2205</v>
      </c>
      <c r="D1984" s="107">
        <v>1</v>
      </c>
      <c r="E1984" s="106" t="s">
        <v>229</v>
      </c>
      <c r="F1984" s="106" t="s">
        <v>25</v>
      </c>
      <c r="G1984" s="106" t="s">
        <v>232</v>
      </c>
      <c r="H1984" s="106" t="s">
        <v>2276</v>
      </c>
      <c r="I1984" s="106" t="s">
        <v>137</v>
      </c>
      <c r="J1984" s="106" t="s">
        <v>97</v>
      </c>
      <c r="K1984" s="106" t="s">
        <v>135</v>
      </c>
      <c r="L1984" s="106" t="s">
        <v>138</v>
      </c>
      <c r="M1984" s="107">
        <v>12</v>
      </c>
      <c r="N1984" s="95">
        <v>17448925.489999998</v>
      </c>
      <c r="O1984" s="95">
        <v>17448925.489999998</v>
      </c>
      <c r="P1984" s="95">
        <v>17448925.489999998</v>
      </c>
      <c r="Q1984" s="95">
        <v>12345504.220000003</v>
      </c>
      <c r="R1984" s="95">
        <v>-5103421.2699999996</v>
      </c>
      <c r="S1984" s="95">
        <v>-29.247768138644279</v>
      </c>
      <c r="T1984" s="106" t="s">
        <v>73</v>
      </c>
    </row>
    <row r="1985" spans="1:20" x14ac:dyDescent="0.55000000000000004">
      <c r="A1985" s="123">
        <v>2567</v>
      </c>
      <c r="B1985" s="105">
        <v>45565</v>
      </c>
      <c r="C1985" s="106" t="s">
        <v>2205</v>
      </c>
      <c r="D1985" s="107">
        <v>1</v>
      </c>
      <c r="E1985" s="106" t="s">
        <v>229</v>
      </c>
      <c r="F1985" s="106" t="s">
        <v>56</v>
      </c>
      <c r="G1985" s="106" t="s">
        <v>234</v>
      </c>
      <c r="H1985" s="106" t="s">
        <v>2268</v>
      </c>
      <c r="I1985" s="106" t="s">
        <v>141</v>
      </c>
      <c r="J1985" s="106" t="s">
        <v>143</v>
      </c>
      <c r="K1985" s="106" t="s">
        <v>139</v>
      </c>
      <c r="L1985" s="106" t="s">
        <v>140</v>
      </c>
      <c r="M1985" s="107">
        <v>12</v>
      </c>
      <c r="N1985" s="95">
        <v>362968319.56999999</v>
      </c>
      <c r="O1985" s="95">
        <v>362968319.56999999</v>
      </c>
      <c r="P1985" s="95">
        <v>362968319.56999999</v>
      </c>
      <c r="Q1985" s="95">
        <v>343261767.12000006</v>
      </c>
      <c r="R1985" s="95">
        <v>-19706552.449999999</v>
      </c>
      <c r="S1985" s="95">
        <v>-5.4292761619928394</v>
      </c>
      <c r="T1985" s="106" t="s">
        <v>73</v>
      </c>
    </row>
    <row r="1986" spans="1:20" x14ac:dyDescent="0.55000000000000004">
      <c r="A1986" s="123">
        <v>2567</v>
      </c>
      <c r="B1986" s="105">
        <v>45565</v>
      </c>
      <c r="C1986" s="106" t="s">
        <v>2205</v>
      </c>
      <c r="D1986" s="107">
        <v>1</v>
      </c>
      <c r="E1986" s="106" t="s">
        <v>229</v>
      </c>
      <c r="F1986" s="106" t="s">
        <v>56</v>
      </c>
      <c r="G1986" s="106" t="s">
        <v>236</v>
      </c>
      <c r="H1986" s="106" t="s">
        <v>2269</v>
      </c>
      <c r="I1986" s="106" t="s">
        <v>141</v>
      </c>
      <c r="J1986" s="106" t="s">
        <v>143</v>
      </c>
      <c r="K1986" s="106" t="s">
        <v>139</v>
      </c>
      <c r="L1986" s="106" t="s">
        <v>140</v>
      </c>
      <c r="M1986" s="107">
        <v>12</v>
      </c>
      <c r="N1986" s="95">
        <v>218423206.43000001</v>
      </c>
      <c r="O1986" s="95">
        <v>218423206.43000001</v>
      </c>
      <c r="P1986" s="95">
        <v>218423206.43000001</v>
      </c>
      <c r="Q1986" s="95">
        <v>192459204.04029998</v>
      </c>
      <c r="R1986" s="95">
        <v>-25964002.389699999</v>
      </c>
      <c r="S1986" s="95">
        <v>-11.887016409138244</v>
      </c>
      <c r="T1986" s="106" t="s">
        <v>73</v>
      </c>
    </row>
    <row r="1987" spans="1:20" x14ac:dyDescent="0.55000000000000004">
      <c r="A1987" s="123">
        <v>2567</v>
      </c>
      <c r="B1987" s="105">
        <v>45565</v>
      </c>
      <c r="C1987" s="106" t="s">
        <v>2205</v>
      </c>
      <c r="D1987" s="107">
        <v>1</v>
      </c>
      <c r="E1987" s="106" t="s">
        <v>229</v>
      </c>
      <c r="F1987" s="106" t="s">
        <v>25</v>
      </c>
      <c r="G1987" s="106" t="s">
        <v>238</v>
      </c>
      <c r="H1987" s="106" t="s">
        <v>2270</v>
      </c>
      <c r="I1987" s="106" t="s">
        <v>141</v>
      </c>
      <c r="J1987" s="106" t="s">
        <v>143</v>
      </c>
      <c r="K1987" s="106" t="s">
        <v>139</v>
      </c>
      <c r="L1987" s="106" t="s">
        <v>140</v>
      </c>
      <c r="M1987" s="107">
        <v>12</v>
      </c>
      <c r="N1987" s="95">
        <v>42422681.75</v>
      </c>
      <c r="O1987" s="95">
        <v>42422681.75</v>
      </c>
      <c r="P1987" s="95">
        <v>42422681.75</v>
      </c>
      <c r="Q1987" s="95">
        <v>29033377.399999999</v>
      </c>
      <c r="R1987" s="95">
        <v>-13389304.35</v>
      </c>
      <c r="S1987" s="95">
        <v>-31.561664179799287</v>
      </c>
      <c r="T1987" s="106" t="s">
        <v>73</v>
      </c>
    </row>
    <row r="1988" spans="1:20" x14ac:dyDescent="0.55000000000000004">
      <c r="A1988" s="123">
        <v>2567</v>
      </c>
      <c r="B1988" s="105">
        <v>45565</v>
      </c>
      <c r="C1988" s="106" t="s">
        <v>2205</v>
      </c>
      <c r="D1988" s="107">
        <v>1</v>
      </c>
      <c r="E1988" s="106" t="s">
        <v>229</v>
      </c>
      <c r="F1988" s="106" t="s">
        <v>25</v>
      </c>
      <c r="G1988" s="106" t="s">
        <v>240</v>
      </c>
      <c r="H1988" s="106" t="s">
        <v>2271</v>
      </c>
      <c r="I1988" s="106" t="s">
        <v>141</v>
      </c>
      <c r="J1988" s="106" t="s">
        <v>143</v>
      </c>
      <c r="K1988" s="106" t="s">
        <v>139</v>
      </c>
      <c r="L1988" s="106" t="s">
        <v>140</v>
      </c>
      <c r="M1988" s="107">
        <v>12</v>
      </c>
      <c r="N1988" s="95">
        <v>17471574.699999999</v>
      </c>
      <c r="O1988" s="95">
        <v>17471574.699999999</v>
      </c>
      <c r="P1988" s="95">
        <v>17471574.699999999</v>
      </c>
      <c r="Q1988" s="95">
        <v>10100389.59</v>
      </c>
      <c r="R1988" s="95">
        <v>-7371185.1100000003</v>
      </c>
      <c r="S1988" s="95">
        <v>-42.189586437220221</v>
      </c>
      <c r="T1988" s="106" t="s">
        <v>73</v>
      </c>
    </row>
    <row r="1989" spans="1:20" x14ac:dyDescent="0.55000000000000004">
      <c r="A1989" s="123">
        <v>2567</v>
      </c>
      <c r="B1989" s="105">
        <v>45565</v>
      </c>
      <c r="C1989" s="106" t="s">
        <v>2205</v>
      </c>
      <c r="D1989" s="107">
        <v>1</v>
      </c>
      <c r="E1989" s="106" t="s">
        <v>229</v>
      </c>
      <c r="F1989" s="106" t="s">
        <v>25</v>
      </c>
      <c r="G1989" s="106" t="s">
        <v>242</v>
      </c>
      <c r="H1989" s="106" t="s">
        <v>2272</v>
      </c>
      <c r="I1989" s="106" t="s">
        <v>141</v>
      </c>
      <c r="J1989" s="106" t="s">
        <v>143</v>
      </c>
      <c r="K1989" s="106" t="s">
        <v>139</v>
      </c>
      <c r="L1989" s="106" t="s">
        <v>140</v>
      </c>
      <c r="M1989" s="107">
        <v>12</v>
      </c>
      <c r="N1989" s="95">
        <v>16044581.890000001</v>
      </c>
      <c r="O1989" s="95">
        <v>16044581.890000001</v>
      </c>
      <c r="P1989" s="95">
        <v>16044581.890000001</v>
      </c>
      <c r="Q1989" s="95">
        <v>16791158.469999999</v>
      </c>
      <c r="R1989" s="95">
        <v>746576.58</v>
      </c>
      <c r="S1989" s="95">
        <v>4.6531382688464689</v>
      </c>
      <c r="T1989" s="106" t="s">
        <v>28</v>
      </c>
    </row>
    <row r="1990" spans="1:20" x14ac:dyDescent="0.55000000000000004">
      <c r="A1990" s="123">
        <v>2567</v>
      </c>
      <c r="B1990" s="105">
        <v>45565</v>
      </c>
      <c r="C1990" s="106" t="s">
        <v>2205</v>
      </c>
      <c r="D1990" s="107">
        <v>1</v>
      </c>
      <c r="E1990" s="106" t="s">
        <v>229</v>
      </c>
      <c r="F1990" s="106" t="s">
        <v>25</v>
      </c>
      <c r="G1990" s="106" t="s">
        <v>244</v>
      </c>
      <c r="H1990" s="106" t="s">
        <v>2273</v>
      </c>
      <c r="I1990" s="106" t="s">
        <v>141</v>
      </c>
      <c r="J1990" s="106" t="s">
        <v>143</v>
      </c>
      <c r="K1990" s="106" t="s">
        <v>139</v>
      </c>
      <c r="L1990" s="106" t="s">
        <v>140</v>
      </c>
      <c r="M1990" s="107">
        <v>12</v>
      </c>
      <c r="N1990" s="95">
        <v>50266756.670000002</v>
      </c>
      <c r="O1990" s="95">
        <v>50266756.670000002</v>
      </c>
      <c r="P1990" s="95">
        <v>50266756.670000002</v>
      </c>
      <c r="Q1990" s="95">
        <v>49474041.439999998</v>
      </c>
      <c r="R1990" s="95">
        <v>-792715.23</v>
      </c>
      <c r="S1990" s="95">
        <v>-1.5770168646530263</v>
      </c>
      <c r="T1990" s="106" t="s">
        <v>73</v>
      </c>
    </row>
    <row r="1991" spans="1:20" x14ac:dyDescent="0.55000000000000004">
      <c r="A1991" s="123">
        <v>2567</v>
      </c>
      <c r="B1991" s="105">
        <v>45565</v>
      </c>
      <c r="C1991" s="106" t="s">
        <v>2205</v>
      </c>
      <c r="D1991" s="107">
        <v>1</v>
      </c>
      <c r="E1991" s="106" t="s">
        <v>229</v>
      </c>
      <c r="F1991" s="106" t="s">
        <v>25</v>
      </c>
      <c r="G1991" s="106" t="s">
        <v>246</v>
      </c>
      <c r="H1991" s="106" t="s">
        <v>2274</v>
      </c>
      <c r="I1991" s="106" t="s">
        <v>141</v>
      </c>
      <c r="J1991" s="106" t="s">
        <v>143</v>
      </c>
      <c r="K1991" s="106" t="s">
        <v>139</v>
      </c>
      <c r="L1991" s="106" t="s">
        <v>140</v>
      </c>
      <c r="M1991" s="107">
        <v>12</v>
      </c>
      <c r="N1991" s="95">
        <v>18377507.5</v>
      </c>
      <c r="O1991" s="95">
        <v>18377507.5</v>
      </c>
      <c r="P1991" s="95">
        <v>18377507.5</v>
      </c>
      <c r="Q1991" s="95">
        <v>13216182.67</v>
      </c>
      <c r="R1991" s="95">
        <v>-5161324.83</v>
      </c>
      <c r="S1991" s="95">
        <v>-28.085010059171516</v>
      </c>
      <c r="T1991" s="106" t="s">
        <v>73</v>
      </c>
    </row>
    <row r="1992" spans="1:20" x14ac:dyDescent="0.55000000000000004">
      <c r="A1992" s="123">
        <v>2567</v>
      </c>
      <c r="B1992" s="105">
        <v>45565</v>
      </c>
      <c r="C1992" s="106" t="s">
        <v>2205</v>
      </c>
      <c r="D1992" s="107">
        <v>1</v>
      </c>
      <c r="E1992" s="106" t="s">
        <v>229</v>
      </c>
      <c r="F1992" s="106" t="s">
        <v>25</v>
      </c>
      <c r="G1992" s="106" t="s">
        <v>230</v>
      </c>
      <c r="H1992" s="106" t="s">
        <v>2275</v>
      </c>
      <c r="I1992" s="106" t="s">
        <v>141</v>
      </c>
      <c r="J1992" s="106" t="s">
        <v>143</v>
      </c>
      <c r="K1992" s="106" t="s">
        <v>139</v>
      </c>
      <c r="L1992" s="106" t="s">
        <v>140</v>
      </c>
      <c r="M1992" s="107">
        <v>12</v>
      </c>
      <c r="N1992" s="95">
        <v>48450752.729999997</v>
      </c>
      <c r="O1992" s="95">
        <v>48450752.729999997</v>
      </c>
      <c r="P1992" s="95">
        <v>48450752.729999997</v>
      </c>
      <c r="Q1992" s="95">
        <v>40068252.379999995</v>
      </c>
      <c r="R1992" s="95">
        <v>-8382500.3499999996</v>
      </c>
      <c r="S1992" s="95">
        <v>-17.301073518326739</v>
      </c>
      <c r="T1992" s="106" t="s">
        <v>73</v>
      </c>
    </row>
    <row r="1993" spans="1:20" x14ac:dyDescent="0.55000000000000004">
      <c r="A1993" s="123">
        <v>2567</v>
      </c>
      <c r="B1993" s="105">
        <v>45565</v>
      </c>
      <c r="C1993" s="106" t="s">
        <v>2205</v>
      </c>
      <c r="D1993" s="107">
        <v>1</v>
      </c>
      <c r="E1993" s="106" t="s">
        <v>229</v>
      </c>
      <c r="F1993" s="106" t="s">
        <v>25</v>
      </c>
      <c r="G1993" s="106" t="s">
        <v>232</v>
      </c>
      <c r="H1993" s="106" t="s">
        <v>2276</v>
      </c>
      <c r="I1993" s="106" t="s">
        <v>141</v>
      </c>
      <c r="J1993" s="106" t="s">
        <v>143</v>
      </c>
      <c r="K1993" s="106" t="s">
        <v>139</v>
      </c>
      <c r="L1993" s="106" t="s">
        <v>140</v>
      </c>
      <c r="M1993" s="107">
        <v>12</v>
      </c>
      <c r="N1993" s="95">
        <v>21240498.68</v>
      </c>
      <c r="O1993" s="95">
        <v>21240498.68</v>
      </c>
      <c r="P1993" s="95">
        <v>21240498.68</v>
      </c>
      <c r="Q1993" s="95">
        <v>18419387.950000003</v>
      </c>
      <c r="R1993" s="95">
        <v>-2821110.73</v>
      </c>
      <c r="S1993" s="95">
        <v>-13.28175375023728</v>
      </c>
      <c r="T1993" s="106" t="s">
        <v>73</v>
      </c>
    </row>
    <row r="1994" spans="1:20" x14ac:dyDescent="0.55000000000000004">
      <c r="A1994" s="123">
        <v>2567</v>
      </c>
      <c r="B1994" s="105">
        <v>45565</v>
      </c>
      <c r="C1994" s="106" t="s">
        <v>2205</v>
      </c>
      <c r="D1994" s="107">
        <v>1</v>
      </c>
      <c r="E1994" s="106" t="s">
        <v>229</v>
      </c>
      <c r="F1994" s="106" t="s">
        <v>56</v>
      </c>
      <c r="G1994" s="106" t="s">
        <v>234</v>
      </c>
      <c r="H1994" s="106" t="s">
        <v>2268</v>
      </c>
      <c r="I1994" s="106" t="s">
        <v>141</v>
      </c>
      <c r="J1994" s="106" t="s">
        <v>143</v>
      </c>
      <c r="K1994" s="106" t="s">
        <v>144</v>
      </c>
      <c r="L1994" s="106" t="s">
        <v>145</v>
      </c>
      <c r="M1994" s="107">
        <v>12</v>
      </c>
      <c r="N1994" s="95">
        <v>130767846.34999999</v>
      </c>
      <c r="O1994" s="95">
        <v>-130767846.34999999</v>
      </c>
      <c r="P1994" s="95">
        <v>-130767846.34999999</v>
      </c>
      <c r="Q1994" s="95">
        <v>-102948310.44000001</v>
      </c>
      <c r="R1994" s="95">
        <v>27819535.91</v>
      </c>
      <c r="S1994" s="96">
        <v>-21.273987976785243</v>
      </c>
      <c r="T1994" s="106" t="s">
        <v>28</v>
      </c>
    </row>
    <row r="1995" spans="1:20" x14ac:dyDescent="0.55000000000000004">
      <c r="A1995" s="123">
        <v>2567</v>
      </c>
      <c r="B1995" s="105">
        <v>45565</v>
      </c>
      <c r="C1995" s="106" t="s">
        <v>2205</v>
      </c>
      <c r="D1995" s="107">
        <v>1</v>
      </c>
      <c r="E1995" s="106" t="s">
        <v>229</v>
      </c>
      <c r="F1995" s="106" t="s">
        <v>56</v>
      </c>
      <c r="G1995" s="106" t="s">
        <v>236</v>
      </c>
      <c r="H1995" s="106" t="s">
        <v>2269</v>
      </c>
      <c r="I1995" s="106" t="s">
        <v>141</v>
      </c>
      <c r="J1995" s="106" t="s">
        <v>143</v>
      </c>
      <c r="K1995" s="106" t="s">
        <v>144</v>
      </c>
      <c r="L1995" s="106" t="s">
        <v>145</v>
      </c>
      <c r="M1995" s="107">
        <v>12</v>
      </c>
      <c r="N1995" s="95">
        <v>113410675.58</v>
      </c>
      <c r="O1995" s="95">
        <v>-113410675.58</v>
      </c>
      <c r="P1995" s="95">
        <v>-113410675.58</v>
      </c>
      <c r="Q1995" s="95">
        <v>-92070006.240199998</v>
      </c>
      <c r="R1995" s="95">
        <v>21340669.3398</v>
      </c>
      <c r="S1995" s="95">
        <v>-18.817160933625047</v>
      </c>
      <c r="T1995" s="106" t="s">
        <v>28</v>
      </c>
    </row>
    <row r="1996" spans="1:20" x14ac:dyDescent="0.55000000000000004">
      <c r="A1996" s="123">
        <v>2567</v>
      </c>
      <c r="B1996" s="105">
        <v>45565</v>
      </c>
      <c r="C1996" s="106" t="s">
        <v>2205</v>
      </c>
      <c r="D1996" s="107">
        <v>1</v>
      </c>
      <c r="E1996" s="106" t="s">
        <v>229</v>
      </c>
      <c r="F1996" s="106" t="s">
        <v>25</v>
      </c>
      <c r="G1996" s="106" t="s">
        <v>238</v>
      </c>
      <c r="H1996" s="106" t="s">
        <v>2270</v>
      </c>
      <c r="I1996" s="106" t="s">
        <v>141</v>
      </c>
      <c r="J1996" s="106" t="s">
        <v>143</v>
      </c>
      <c r="K1996" s="106" t="s">
        <v>144</v>
      </c>
      <c r="L1996" s="106" t="s">
        <v>145</v>
      </c>
      <c r="M1996" s="107">
        <v>12</v>
      </c>
      <c r="N1996" s="95">
        <v>37999602.600000001</v>
      </c>
      <c r="O1996" s="95">
        <v>-37999602.600000001</v>
      </c>
      <c r="P1996" s="95">
        <v>-37999602.600000001</v>
      </c>
      <c r="Q1996" s="95">
        <v>-29620688.199999999</v>
      </c>
      <c r="R1996" s="95">
        <v>8378914.4000000004</v>
      </c>
      <c r="S1996" s="95">
        <v>-22.050005333476832</v>
      </c>
      <c r="T1996" s="106" t="s">
        <v>28</v>
      </c>
    </row>
    <row r="1997" spans="1:20" x14ac:dyDescent="0.55000000000000004">
      <c r="A1997" s="123">
        <v>2567</v>
      </c>
      <c r="B1997" s="105">
        <v>45565</v>
      </c>
      <c r="C1997" s="106" t="s">
        <v>2205</v>
      </c>
      <c r="D1997" s="107">
        <v>1</v>
      </c>
      <c r="E1997" s="106" t="s">
        <v>229</v>
      </c>
      <c r="F1997" s="106" t="s">
        <v>25</v>
      </c>
      <c r="G1997" s="106" t="s">
        <v>240</v>
      </c>
      <c r="H1997" s="106" t="s">
        <v>2271</v>
      </c>
      <c r="I1997" s="106" t="s">
        <v>141</v>
      </c>
      <c r="J1997" s="106" t="s">
        <v>143</v>
      </c>
      <c r="K1997" s="106" t="s">
        <v>144</v>
      </c>
      <c r="L1997" s="106" t="s">
        <v>145</v>
      </c>
      <c r="M1997" s="107">
        <v>12</v>
      </c>
      <c r="N1997" s="95">
        <v>11770739.109999999</v>
      </c>
      <c r="O1997" s="95">
        <v>-11770739.109999999</v>
      </c>
      <c r="P1997" s="95">
        <v>-11770739.109999999</v>
      </c>
      <c r="Q1997" s="95">
        <v>-4861031.29</v>
      </c>
      <c r="R1997" s="95">
        <v>6909707.8200000003</v>
      </c>
      <c r="S1997" s="95">
        <v>-58.702412443495234</v>
      </c>
      <c r="T1997" s="106" t="s">
        <v>28</v>
      </c>
    </row>
    <row r="1998" spans="1:20" x14ac:dyDescent="0.55000000000000004">
      <c r="A1998" s="123">
        <v>2567</v>
      </c>
      <c r="B1998" s="105">
        <v>45565</v>
      </c>
      <c r="C1998" s="106" t="s">
        <v>2205</v>
      </c>
      <c r="D1998" s="107">
        <v>1</v>
      </c>
      <c r="E1998" s="106" t="s">
        <v>229</v>
      </c>
      <c r="F1998" s="106" t="s">
        <v>25</v>
      </c>
      <c r="G1998" s="106" t="s">
        <v>242</v>
      </c>
      <c r="H1998" s="106" t="s">
        <v>2272</v>
      </c>
      <c r="I1998" s="106" t="s">
        <v>141</v>
      </c>
      <c r="J1998" s="106" t="s">
        <v>143</v>
      </c>
      <c r="K1998" s="106" t="s">
        <v>144</v>
      </c>
      <c r="L1998" s="106" t="s">
        <v>145</v>
      </c>
      <c r="M1998" s="107">
        <v>12</v>
      </c>
      <c r="N1998" s="95">
        <v>27514982.260000002</v>
      </c>
      <c r="O1998" s="95">
        <v>-27514982.260000002</v>
      </c>
      <c r="P1998" s="95">
        <v>-27514982.260000002</v>
      </c>
      <c r="Q1998" s="95">
        <v>-30246297.970000003</v>
      </c>
      <c r="R1998" s="95">
        <v>-2731315.71</v>
      </c>
      <c r="S1998" s="95">
        <v>9.9266489950482697</v>
      </c>
      <c r="T1998" s="106" t="s">
        <v>28</v>
      </c>
    </row>
    <row r="1999" spans="1:20" x14ac:dyDescent="0.55000000000000004">
      <c r="A1999" s="123">
        <v>2567</v>
      </c>
      <c r="B1999" s="105">
        <v>45565</v>
      </c>
      <c r="C1999" s="106" t="s">
        <v>2205</v>
      </c>
      <c r="D1999" s="107">
        <v>1</v>
      </c>
      <c r="E1999" s="106" t="s">
        <v>229</v>
      </c>
      <c r="F1999" s="106" t="s">
        <v>25</v>
      </c>
      <c r="G1999" s="106" t="s">
        <v>244</v>
      </c>
      <c r="H1999" s="106" t="s">
        <v>2273</v>
      </c>
      <c r="I1999" s="106" t="s">
        <v>141</v>
      </c>
      <c r="J1999" s="106" t="s">
        <v>143</v>
      </c>
      <c r="K1999" s="106" t="s">
        <v>144</v>
      </c>
      <c r="L1999" s="106" t="s">
        <v>145</v>
      </c>
      <c r="M1999" s="107">
        <v>12</v>
      </c>
      <c r="N1999" s="95">
        <v>23325113.309999999</v>
      </c>
      <c r="O1999" s="95">
        <v>-23325113.309999999</v>
      </c>
      <c r="P1999" s="95">
        <v>-23325113.309999999</v>
      </c>
      <c r="Q1999" s="95">
        <v>-21437257.210000001</v>
      </c>
      <c r="R1999" s="95">
        <v>1887856.1</v>
      </c>
      <c r="S1999" s="95">
        <v>-8.0936631471394982</v>
      </c>
      <c r="T1999" s="106" t="s">
        <v>28</v>
      </c>
    </row>
    <row r="2000" spans="1:20" x14ac:dyDescent="0.55000000000000004">
      <c r="A2000" s="123">
        <v>2567</v>
      </c>
      <c r="B2000" s="105">
        <v>45565</v>
      </c>
      <c r="C2000" s="106" t="s">
        <v>2205</v>
      </c>
      <c r="D2000" s="107">
        <v>1</v>
      </c>
      <c r="E2000" s="106" t="s">
        <v>229</v>
      </c>
      <c r="F2000" s="106" t="s">
        <v>25</v>
      </c>
      <c r="G2000" s="106" t="s">
        <v>246</v>
      </c>
      <c r="H2000" s="106" t="s">
        <v>2274</v>
      </c>
      <c r="I2000" s="106" t="s">
        <v>141</v>
      </c>
      <c r="J2000" s="106" t="s">
        <v>143</v>
      </c>
      <c r="K2000" s="106" t="s">
        <v>144</v>
      </c>
      <c r="L2000" s="106" t="s">
        <v>145</v>
      </c>
      <c r="M2000" s="107">
        <v>12</v>
      </c>
      <c r="N2000" s="95">
        <v>14308224.810000001</v>
      </c>
      <c r="O2000" s="95">
        <v>-14308224.810000001</v>
      </c>
      <c r="P2000" s="95">
        <v>-14308224.810000001</v>
      </c>
      <c r="Q2000" s="95">
        <v>-8072808.2600000007</v>
      </c>
      <c r="R2000" s="95">
        <v>6235416.5499999998</v>
      </c>
      <c r="S2000" s="95">
        <v>-43.579246432038687</v>
      </c>
      <c r="T2000" s="106" t="s">
        <v>28</v>
      </c>
    </row>
    <row r="2001" spans="1:20" x14ac:dyDescent="0.55000000000000004">
      <c r="A2001" s="123">
        <v>2567</v>
      </c>
      <c r="B2001" s="105">
        <v>45565</v>
      </c>
      <c r="C2001" s="106" t="s">
        <v>2205</v>
      </c>
      <c r="D2001" s="107">
        <v>1</v>
      </c>
      <c r="E2001" s="106" t="s">
        <v>229</v>
      </c>
      <c r="F2001" s="106" t="s">
        <v>25</v>
      </c>
      <c r="G2001" s="106" t="s">
        <v>230</v>
      </c>
      <c r="H2001" s="106" t="s">
        <v>2275</v>
      </c>
      <c r="I2001" s="106" t="s">
        <v>141</v>
      </c>
      <c r="J2001" s="106" t="s">
        <v>143</v>
      </c>
      <c r="K2001" s="106" t="s">
        <v>144</v>
      </c>
      <c r="L2001" s="106" t="s">
        <v>145</v>
      </c>
      <c r="M2001" s="107">
        <v>12</v>
      </c>
      <c r="N2001" s="95">
        <v>22674369.219999999</v>
      </c>
      <c r="O2001" s="95">
        <v>-22674369.219999999</v>
      </c>
      <c r="P2001" s="95">
        <v>-22674369.219999999</v>
      </c>
      <c r="Q2001" s="95">
        <v>-9023129.1500000004</v>
      </c>
      <c r="R2001" s="95">
        <v>13651240.07</v>
      </c>
      <c r="S2001" s="95">
        <v>-60.205600153846305</v>
      </c>
      <c r="T2001" s="106" t="s">
        <v>28</v>
      </c>
    </row>
    <row r="2002" spans="1:20" x14ac:dyDescent="0.55000000000000004">
      <c r="A2002" s="123">
        <v>2567</v>
      </c>
      <c r="B2002" s="105">
        <v>45565</v>
      </c>
      <c r="C2002" s="106" t="s">
        <v>2205</v>
      </c>
      <c r="D2002" s="107">
        <v>1</v>
      </c>
      <c r="E2002" s="106" t="s">
        <v>229</v>
      </c>
      <c r="F2002" s="106" t="s">
        <v>25</v>
      </c>
      <c r="G2002" s="106" t="s">
        <v>232</v>
      </c>
      <c r="H2002" s="106" t="s">
        <v>2276</v>
      </c>
      <c r="I2002" s="106" t="s">
        <v>141</v>
      </c>
      <c r="J2002" s="106" t="s">
        <v>143</v>
      </c>
      <c r="K2002" s="106" t="s">
        <v>144</v>
      </c>
      <c r="L2002" s="106" t="s">
        <v>145</v>
      </c>
      <c r="M2002" s="107">
        <v>12</v>
      </c>
      <c r="N2002" s="95">
        <v>6458253.7800000003</v>
      </c>
      <c r="O2002" s="95">
        <v>-6458253.7800000003</v>
      </c>
      <c r="P2002" s="95">
        <v>-6458253.7800000003</v>
      </c>
      <c r="Q2002" s="95">
        <v>-8434701.0099999998</v>
      </c>
      <c r="R2002" s="95">
        <v>-1976447.23</v>
      </c>
      <c r="S2002" s="95">
        <v>30.603430854957825</v>
      </c>
      <c r="T2002" s="106" t="s">
        <v>28</v>
      </c>
    </row>
    <row r="2003" spans="1:20" x14ac:dyDescent="0.55000000000000004">
      <c r="A2003" s="123">
        <v>2567</v>
      </c>
      <c r="B2003" s="105">
        <v>45565</v>
      </c>
      <c r="C2003" s="106" t="s">
        <v>2205</v>
      </c>
      <c r="D2003" s="107">
        <v>1</v>
      </c>
      <c r="E2003" s="106" t="s">
        <v>229</v>
      </c>
      <c r="F2003" s="106" t="s">
        <v>56</v>
      </c>
      <c r="G2003" s="106" t="s">
        <v>234</v>
      </c>
      <c r="H2003" s="106" t="s">
        <v>2268</v>
      </c>
      <c r="I2003" s="106" t="s">
        <v>32</v>
      </c>
      <c r="J2003" s="106" t="s">
        <v>32</v>
      </c>
      <c r="K2003" s="106" t="s">
        <v>76</v>
      </c>
      <c r="L2003" s="106" t="s">
        <v>77</v>
      </c>
      <c r="M2003" s="107">
        <v>12</v>
      </c>
      <c r="N2003" s="95">
        <v>30889474.120000001</v>
      </c>
      <c r="O2003" s="95">
        <v>30137994.079999998</v>
      </c>
      <c r="P2003" s="95">
        <v>30137994.079999998</v>
      </c>
      <c r="Q2003" s="95">
        <v>27078636.09</v>
      </c>
      <c r="R2003" s="95">
        <v>-3059357.99</v>
      </c>
      <c r="S2003" s="95">
        <v>-10.151166603454321</v>
      </c>
      <c r="T2003" s="106" t="s">
        <v>73</v>
      </c>
    </row>
    <row r="2004" spans="1:20" x14ac:dyDescent="0.55000000000000004">
      <c r="A2004" s="123">
        <v>2567</v>
      </c>
      <c r="B2004" s="105">
        <v>45565</v>
      </c>
      <c r="C2004" s="106" t="s">
        <v>2205</v>
      </c>
      <c r="D2004" s="107">
        <v>1</v>
      </c>
      <c r="E2004" s="106" t="s">
        <v>229</v>
      </c>
      <c r="F2004" s="106" t="s">
        <v>56</v>
      </c>
      <c r="G2004" s="106" t="s">
        <v>236</v>
      </c>
      <c r="H2004" s="106" t="s">
        <v>2269</v>
      </c>
      <c r="I2004" s="106" t="s">
        <v>32</v>
      </c>
      <c r="J2004" s="106" t="s">
        <v>32</v>
      </c>
      <c r="K2004" s="106" t="s">
        <v>76</v>
      </c>
      <c r="L2004" s="106" t="s">
        <v>77</v>
      </c>
      <c r="M2004" s="107">
        <v>12</v>
      </c>
      <c r="N2004" s="95">
        <v>22112336.350000001</v>
      </c>
      <c r="O2004" s="95">
        <v>21588976.469999999</v>
      </c>
      <c r="P2004" s="95">
        <v>21588976.469999999</v>
      </c>
      <c r="Q2004" s="95">
        <v>21755877.760000002</v>
      </c>
      <c r="R2004" s="95">
        <v>166901.29</v>
      </c>
      <c r="S2004" s="95">
        <v>0.77308570062098914</v>
      </c>
      <c r="T2004" s="106" t="s">
        <v>28</v>
      </c>
    </row>
    <row r="2005" spans="1:20" x14ac:dyDescent="0.55000000000000004">
      <c r="A2005" s="123">
        <v>2567</v>
      </c>
      <c r="B2005" s="105">
        <v>45565</v>
      </c>
      <c r="C2005" s="106" t="s">
        <v>2205</v>
      </c>
      <c r="D2005" s="107">
        <v>1</v>
      </c>
      <c r="E2005" s="106" t="s">
        <v>229</v>
      </c>
      <c r="F2005" s="106" t="s">
        <v>25</v>
      </c>
      <c r="G2005" s="106" t="s">
        <v>238</v>
      </c>
      <c r="H2005" s="106" t="s">
        <v>2270</v>
      </c>
      <c r="I2005" s="106" t="s">
        <v>32</v>
      </c>
      <c r="J2005" s="106" t="s">
        <v>32</v>
      </c>
      <c r="K2005" s="106" t="s">
        <v>76</v>
      </c>
      <c r="L2005" s="106" t="s">
        <v>77</v>
      </c>
      <c r="M2005" s="107">
        <v>12</v>
      </c>
      <c r="N2005" s="95">
        <v>1199656.7</v>
      </c>
      <c r="O2005" s="95">
        <v>1028000</v>
      </c>
      <c r="P2005" s="95">
        <v>1028000</v>
      </c>
      <c r="Q2005" s="95">
        <v>1078427.67</v>
      </c>
      <c r="R2005" s="95">
        <v>50427.67</v>
      </c>
      <c r="S2005" s="95">
        <v>4.9054153696498055</v>
      </c>
      <c r="T2005" s="106" t="s">
        <v>28</v>
      </c>
    </row>
    <row r="2006" spans="1:20" x14ac:dyDescent="0.55000000000000004">
      <c r="A2006" s="123">
        <v>2567</v>
      </c>
      <c r="B2006" s="105">
        <v>45565</v>
      </c>
      <c r="C2006" s="106" t="s">
        <v>2205</v>
      </c>
      <c r="D2006" s="107">
        <v>1</v>
      </c>
      <c r="E2006" s="106" t="s">
        <v>229</v>
      </c>
      <c r="F2006" s="106" t="s">
        <v>25</v>
      </c>
      <c r="G2006" s="106" t="s">
        <v>240</v>
      </c>
      <c r="H2006" s="106" t="s">
        <v>2271</v>
      </c>
      <c r="I2006" s="106" t="s">
        <v>32</v>
      </c>
      <c r="J2006" s="106" t="s">
        <v>32</v>
      </c>
      <c r="K2006" s="106" t="s">
        <v>76</v>
      </c>
      <c r="L2006" s="106" t="s">
        <v>77</v>
      </c>
      <c r="M2006" s="107">
        <v>12</v>
      </c>
      <c r="N2006" s="95">
        <v>1697344.21</v>
      </c>
      <c r="O2006" s="95">
        <v>1948000</v>
      </c>
      <c r="P2006" s="95">
        <v>1948000</v>
      </c>
      <c r="Q2006" s="95">
        <v>1367715.7300000002</v>
      </c>
      <c r="R2006" s="95">
        <v>-580284.27</v>
      </c>
      <c r="S2006" s="95">
        <v>-29.788720225872687</v>
      </c>
      <c r="T2006" s="106" t="s">
        <v>73</v>
      </c>
    </row>
    <row r="2007" spans="1:20" x14ac:dyDescent="0.55000000000000004">
      <c r="A2007" s="123">
        <v>2567</v>
      </c>
      <c r="B2007" s="105">
        <v>45565</v>
      </c>
      <c r="C2007" s="106" t="s">
        <v>2205</v>
      </c>
      <c r="D2007" s="107">
        <v>1</v>
      </c>
      <c r="E2007" s="106" t="s">
        <v>229</v>
      </c>
      <c r="F2007" s="106" t="s">
        <v>25</v>
      </c>
      <c r="G2007" s="106" t="s">
        <v>242</v>
      </c>
      <c r="H2007" s="106" t="s">
        <v>2272</v>
      </c>
      <c r="I2007" s="106" t="s">
        <v>32</v>
      </c>
      <c r="J2007" s="106" t="s">
        <v>32</v>
      </c>
      <c r="K2007" s="106" t="s">
        <v>76</v>
      </c>
      <c r="L2007" s="106" t="s">
        <v>77</v>
      </c>
      <c r="M2007" s="107">
        <v>12</v>
      </c>
      <c r="N2007" s="95">
        <v>1317004.3600000001</v>
      </c>
      <c r="O2007" s="95">
        <v>1906808.86</v>
      </c>
      <c r="P2007" s="95">
        <v>1906808.86</v>
      </c>
      <c r="Q2007" s="95">
        <v>1841526.45</v>
      </c>
      <c r="R2007" s="95">
        <v>-65282.41</v>
      </c>
      <c r="S2007" s="95">
        <v>-3.4236472972964895</v>
      </c>
      <c r="T2007" s="106" t="s">
        <v>73</v>
      </c>
    </row>
    <row r="2008" spans="1:20" x14ac:dyDescent="0.55000000000000004">
      <c r="A2008" s="123">
        <v>2567</v>
      </c>
      <c r="B2008" s="105">
        <v>45565</v>
      </c>
      <c r="C2008" s="106" t="s">
        <v>2205</v>
      </c>
      <c r="D2008" s="107">
        <v>1</v>
      </c>
      <c r="E2008" s="106" t="s">
        <v>229</v>
      </c>
      <c r="F2008" s="106" t="s">
        <v>25</v>
      </c>
      <c r="G2008" s="106" t="s">
        <v>244</v>
      </c>
      <c r="H2008" s="106" t="s">
        <v>2273</v>
      </c>
      <c r="I2008" s="106" t="s">
        <v>32</v>
      </c>
      <c r="J2008" s="106" t="s">
        <v>32</v>
      </c>
      <c r="K2008" s="106" t="s">
        <v>76</v>
      </c>
      <c r="L2008" s="106" t="s">
        <v>77</v>
      </c>
      <c r="M2008" s="107">
        <v>12</v>
      </c>
      <c r="N2008" s="95">
        <v>1478887.76</v>
      </c>
      <c r="O2008" s="95">
        <v>1649000</v>
      </c>
      <c r="P2008" s="95">
        <v>1649000</v>
      </c>
      <c r="Q2008" s="95">
        <v>1589005.63</v>
      </c>
      <c r="R2008" s="95">
        <v>-59994.37</v>
      </c>
      <c r="S2008" s="95">
        <v>-3.6382274105518499</v>
      </c>
      <c r="T2008" s="106" t="s">
        <v>73</v>
      </c>
    </row>
    <row r="2009" spans="1:20" x14ac:dyDescent="0.55000000000000004">
      <c r="A2009" s="123">
        <v>2567</v>
      </c>
      <c r="B2009" s="105">
        <v>45565</v>
      </c>
      <c r="C2009" s="106" t="s">
        <v>2205</v>
      </c>
      <c r="D2009" s="107">
        <v>1</v>
      </c>
      <c r="E2009" s="106" t="s">
        <v>229</v>
      </c>
      <c r="F2009" s="106" t="s">
        <v>25</v>
      </c>
      <c r="G2009" s="106" t="s">
        <v>246</v>
      </c>
      <c r="H2009" s="106" t="s">
        <v>2274</v>
      </c>
      <c r="I2009" s="106" t="s">
        <v>32</v>
      </c>
      <c r="J2009" s="106" t="s">
        <v>32</v>
      </c>
      <c r="K2009" s="106" t="s">
        <v>76</v>
      </c>
      <c r="L2009" s="106" t="s">
        <v>77</v>
      </c>
      <c r="M2009" s="107">
        <v>12</v>
      </c>
      <c r="N2009" s="95">
        <v>1455174.5</v>
      </c>
      <c r="O2009" s="95">
        <v>1760000</v>
      </c>
      <c r="P2009" s="95">
        <v>1760000</v>
      </c>
      <c r="Q2009" s="95">
        <v>1763170.61</v>
      </c>
      <c r="R2009" s="95">
        <v>3170.61</v>
      </c>
      <c r="S2009" s="95">
        <v>0.18014829545454544</v>
      </c>
      <c r="T2009" s="106" t="s">
        <v>28</v>
      </c>
    </row>
    <row r="2010" spans="1:20" x14ac:dyDescent="0.55000000000000004">
      <c r="A2010" s="123">
        <v>2567</v>
      </c>
      <c r="B2010" s="105">
        <v>45565</v>
      </c>
      <c r="C2010" s="106" t="s">
        <v>2205</v>
      </c>
      <c r="D2010" s="107">
        <v>1</v>
      </c>
      <c r="E2010" s="106" t="s">
        <v>229</v>
      </c>
      <c r="F2010" s="106" t="s">
        <v>25</v>
      </c>
      <c r="G2010" s="106" t="s">
        <v>230</v>
      </c>
      <c r="H2010" s="106" t="s">
        <v>2275</v>
      </c>
      <c r="I2010" s="106" t="s">
        <v>32</v>
      </c>
      <c r="J2010" s="106" t="s">
        <v>32</v>
      </c>
      <c r="K2010" s="106" t="s">
        <v>76</v>
      </c>
      <c r="L2010" s="106" t="s">
        <v>77</v>
      </c>
      <c r="M2010" s="107">
        <v>12</v>
      </c>
      <c r="N2010" s="95">
        <v>280993.21999999997</v>
      </c>
      <c r="O2010" s="95">
        <v>428013.83</v>
      </c>
      <c r="P2010" s="95">
        <v>428013.83</v>
      </c>
      <c r="Q2010" s="95">
        <v>378581.10000000003</v>
      </c>
      <c r="R2010" s="95">
        <v>-49432.73</v>
      </c>
      <c r="S2010" s="96">
        <v>-11.549330076553835</v>
      </c>
      <c r="T2010" s="106" t="s">
        <v>73</v>
      </c>
    </row>
    <row r="2011" spans="1:20" x14ac:dyDescent="0.55000000000000004">
      <c r="A2011" s="123">
        <v>2567</v>
      </c>
      <c r="B2011" s="105">
        <v>45565</v>
      </c>
      <c r="C2011" s="106" t="s">
        <v>2205</v>
      </c>
      <c r="D2011" s="107">
        <v>1</v>
      </c>
      <c r="E2011" s="106" t="s">
        <v>229</v>
      </c>
      <c r="F2011" s="106" t="s">
        <v>25</v>
      </c>
      <c r="G2011" s="106" t="s">
        <v>232</v>
      </c>
      <c r="H2011" s="106" t="s">
        <v>2276</v>
      </c>
      <c r="I2011" s="106" t="s">
        <v>32</v>
      </c>
      <c r="J2011" s="106" t="s">
        <v>32</v>
      </c>
      <c r="K2011" s="106" t="s">
        <v>76</v>
      </c>
      <c r="L2011" s="106" t="s">
        <v>77</v>
      </c>
      <c r="M2011" s="107">
        <v>12</v>
      </c>
      <c r="N2011" s="95">
        <v>412740.6</v>
      </c>
      <c r="O2011" s="95">
        <v>475000</v>
      </c>
      <c r="P2011" s="95">
        <v>475000</v>
      </c>
      <c r="Q2011" s="95">
        <v>554996</v>
      </c>
      <c r="R2011" s="95">
        <v>79996</v>
      </c>
      <c r="S2011" s="95">
        <v>16.841263157894737</v>
      </c>
      <c r="T2011" s="106" t="s">
        <v>28</v>
      </c>
    </row>
    <row r="2012" spans="1:20" x14ac:dyDescent="0.55000000000000004">
      <c r="A2012" s="123">
        <v>2567</v>
      </c>
      <c r="B2012" s="108">
        <v>45565</v>
      </c>
      <c r="C2012" s="109" t="s">
        <v>2205</v>
      </c>
      <c r="D2012" s="110">
        <v>1</v>
      </c>
      <c r="E2012" s="109" t="s">
        <v>248</v>
      </c>
      <c r="F2012" s="109" t="s">
        <v>56</v>
      </c>
      <c r="G2012" s="109" t="s">
        <v>251</v>
      </c>
      <c r="H2012" s="109" t="s">
        <v>2277</v>
      </c>
      <c r="I2012" s="109" t="s">
        <v>32</v>
      </c>
      <c r="J2012" s="109" t="s">
        <v>32</v>
      </c>
      <c r="K2012" s="109" t="s">
        <v>26</v>
      </c>
      <c r="L2012" s="109" t="s">
        <v>27</v>
      </c>
      <c r="M2012" s="110">
        <v>12</v>
      </c>
      <c r="N2012" s="95">
        <v>417640059.42000002</v>
      </c>
      <c r="O2012" s="95">
        <v>432500000</v>
      </c>
      <c r="P2012" s="95">
        <v>432500000</v>
      </c>
      <c r="Q2012" s="95">
        <v>455351171.97999972</v>
      </c>
      <c r="R2012" s="95">
        <v>22851171.98</v>
      </c>
      <c r="S2012" s="95">
        <v>5.2835079722543359</v>
      </c>
      <c r="T2012" s="109" t="s">
        <v>28</v>
      </c>
    </row>
    <row r="2013" spans="1:20" x14ac:dyDescent="0.55000000000000004">
      <c r="A2013" s="123">
        <v>2567</v>
      </c>
      <c r="B2013" s="108">
        <v>45565</v>
      </c>
      <c r="C2013" s="109" t="s">
        <v>2205</v>
      </c>
      <c r="D2013" s="110">
        <v>1</v>
      </c>
      <c r="E2013" s="109" t="s">
        <v>248</v>
      </c>
      <c r="F2013" s="109" t="s">
        <v>25</v>
      </c>
      <c r="G2013" s="109" t="s">
        <v>257</v>
      </c>
      <c r="H2013" s="109" t="s">
        <v>2278</v>
      </c>
      <c r="I2013" s="109" t="s">
        <v>32</v>
      </c>
      <c r="J2013" s="109" t="s">
        <v>32</v>
      </c>
      <c r="K2013" s="109" t="s">
        <v>26</v>
      </c>
      <c r="L2013" s="109" t="s">
        <v>27</v>
      </c>
      <c r="M2013" s="110">
        <v>12</v>
      </c>
      <c r="N2013" s="95">
        <v>54538479.380000003</v>
      </c>
      <c r="O2013" s="95">
        <v>61707055.799999997</v>
      </c>
      <c r="P2013" s="95">
        <v>61707055.799999997</v>
      </c>
      <c r="Q2013" s="95">
        <v>55107509.109999992</v>
      </c>
      <c r="R2013" s="95">
        <v>-6599546.6900000004</v>
      </c>
      <c r="S2013" s="95">
        <v>-10.694962844103154</v>
      </c>
      <c r="T2013" s="109" t="s">
        <v>73</v>
      </c>
    </row>
    <row r="2014" spans="1:20" x14ac:dyDescent="0.55000000000000004">
      <c r="A2014" s="123">
        <v>2567</v>
      </c>
      <c r="B2014" s="108">
        <v>45565</v>
      </c>
      <c r="C2014" s="109" t="s">
        <v>2205</v>
      </c>
      <c r="D2014" s="110">
        <v>1</v>
      </c>
      <c r="E2014" s="109" t="s">
        <v>248</v>
      </c>
      <c r="F2014" s="109" t="s">
        <v>25</v>
      </c>
      <c r="G2014" s="109" t="s">
        <v>259</v>
      </c>
      <c r="H2014" s="109" t="s">
        <v>2279</v>
      </c>
      <c r="I2014" s="109" t="s">
        <v>32</v>
      </c>
      <c r="J2014" s="109" t="s">
        <v>32</v>
      </c>
      <c r="K2014" s="109" t="s">
        <v>26</v>
      </c>
      <c r="L2014" s="109" t="s">
        <v>27</v>
      </c>
      <c r="M2014" s="110">
        <v>12</v>
      </c>
      <c r="N2014" s="95">
        <v>68275434.019999996</v>
      </c>
      <c r="O2014" s="95">
        <v>66508500</v>
      </c>
      <c r="P2014" s="95">
        <v>66508500</v>
      </c>
      <c r="Q2014" s="95">
        <v>63064326.319999993</v>
      </c>
      <c r="R2014" s="95">
        <v>-3444173.68</v>
      </c>
      <c r="S2014" s="95">
        <v>-5.178546621860364</v>
      </c>
      <c r="T2014" s="109" t="s">
        <v>73</v>
      </c>
    </row>
    <row r="2015" spans="1:20" x14ac:dyDescent="0.55000000000000004">
      <c r="A2015" s="123">
        <v>2567</v>
      </c>
      <c r="B2015" s="108">
        <v>45565</v>
      </c>
      <c r="C2015" s="109" t="s">
        <v>2205</v>
      </c>
      <c r="D2015" s="110">
        <v>1</v>
      </c>
      <c r="E2015" s="109" t="s">
        <v>248</v>
      </c>
      <c r="F2015" s="109" t="s">
        <v>25</v>
      </c>
      <c r="G2015" s="109" t="s">
        <v>263</v>
      </c>
      <c r="H2015" s="109" t="s">
        <v>2280</v>
      </c>
      <c r="I2015" s="109" t="s">
        <v>32</v>
      </c>
      <c r="J2015" s="109" t="s">
        <v>32</v>
      </c>
      <c r="K2015" s="109" t="s">
        <v>26</v>
      </c>
      <c r="L2015" s="109" t="s">
        <v>27</v>
      </c>
      <c r="M2015" s="110">
        <v>12</v>
      </c>
      <c r="N2015" s="95">
        <v>93374556.689999998</v>
      </c>
      <c r="O2015" s="95">
        <v>101821578.83</v>
      </c>
      <c r="P2015" s="95">
        <v>101821578.83</v>
      </c>
      <c r="Q2015" s="95">
        <v>96135017.480000019</v>
      </c>
      <c r="R2015" s="95">
        <v>-5686561.3499999996</v>
      </c>
      <c r="S2015" s="95">
        <v>-5.5848292821055248</v>
      </c>
      <c r="T2015" s="109" t="s">
        <v>73</v>
      </c>
    </row>
    <row r="2016" spans="1:20" x14ac:dyDescent="0.55000000000000004">
      <c r="A2016" s="123">
        <v>2567</v>
      </c>
      <c r="B2016" s="108">
        <v>45565</v>
      </c>
      <c r="C2016" s="109" t="s">
        <v>2205</v>
      </c>
      <c r="D2016" s="110">
        <v>1</v>
      </c>
      <c r="E2016" s="109" t="s">
        <v>248</v>
      </c>
      <c r="F2016" s="109" t="s">
        <v>25</v>
      </c>
      <c r="G2016" s="109" t="s">
        <v>261</v>
      </c>
      <c r="H2016" s="109" t="s">
        <v>2281</v>
      </c>
      <c r="I2016" s="109" t="s">
        <v>32</v>
      </c>
      <c r="J2016" s="109" t="s">
        <v>32</v>
      </c>
      <c r="K2016" s="109" t="s">
        <v>26</v>
      </c>
      <c r="L2016" s="109" t="s">
        <v>27</v>
      </c>
      <c r="M2016" s="110">
        <v>12</v>
      </c>
      <c r="N2016" s="95">
        <v>68670091.760000005</v>
      </c>
      <c r="O2016" s="95">
        <v>69657195.5</v>
      </c>
      <c r="P2016" s="95">
        <v>69657195.5</v>
      </c>
      <c r="Q2016" s="95">
        <v>74040604.200000018</v>
      </c>
      <c r="R2016" s="95">
        <v>4383408.7</v>
      </c>
      <c r="S2016" s="95">
        <v>6.2928297192211824</v>
      </c>
      <c r="T2016" s="109" t="s">
        <v>28</v>
      </c>
    </row>
    <row r="2017" spans="1:20" x14ac:dyDescent="0.55000000000000004">
      <c r="A2017" s="123">
        <v>2567</v>
      </c>
      <c r="B2017" s="108">
        <v>45565</v>
      </c>
      <c r="C2017" s="109" t="s">
        <v>2205</v>
      </c>
      <c r="D2017" s="110">
        <v>1</v>
      </c>
      <c r="E2017" s="109" t="s">
        <v>248</v>
      </c>
      <c r="F2017" s="109" t="s">
        <v>25</v>
      </c>
      <c r="G2017" s="109" t="s">
        <v>255</v>
      </c>
      <c r="H2017" s="109" t="s">
        <v>2282</v>
      </c>
      <c r="I2017" s="109" t="s">
        <v>32</v>
      </c>
      <c r="J2017" s="109" t="s">
        <v>32</v>
      </c>
      <c r="K2017" s="109" t="s">
        <v>26</v>
      </c>
      <c r="L2017" s="109" t="s">
        <v>27</v>
      </c>
      <c r="M2017" s="110">
        <v>12</v>
      </c>
      <c r="N2017" s="95">
        <v>62895158.82</v>
      </c>
      <c r="O2017" s="95">
        <v>63626995.060000002</v>
      </c>
      <c r="P2017" s="95">
        <v>63626995.060000002</v>
      </c>
      <c r="Q2017" s="95">
        <v>59805842.480000004</v>
      </c>
      <c r="R2017" s="95">
        <v>-3821152.58</v>
      </c>
      <c r="S2017" s="95">
        <v>-6.0055524803531402</v>
      </c>
      <c r="T2017" s="109" t="s">
        <v>73</v>
      </c>
    </row>
    <row r="2018" spans="1:20" x14ac:dyDescent="0.55000000000000004">
      <c r="A2018" s="123">
        <v>2567</v>
      </c>
      <c r="B2018" s="108">
        <v>45565</v>
      </c>
      <c r="C2018" s="109" t="s">
        <v>2205</v>
      </c>
      <c r="D2018" s="110">
        <v>1</v>
      </c>
      <c r="E2018" s="109" t="s">
        <v>248</v>
      </c>
      <c r="F2018" s="109" t="s">
        <v>25</v>
      </c>
      <c r="G2018" s="109" t="s">
        <v>253</v>
      </c>
      <c r="H2018" s="109" t="s">
        <v>2283</v>
      </c>
      <c r="I2018" s="109" t="s">
        <v>32</v>
      </c>
      <c r="J2018" s="109" t="s">
        <v>32</v>
      </c>
      <c r="K2018" s="109" t="s">
        <v>26</v>
      </c>
      <c r="L2018" s="109" t="s">
        <v>27</v>
      </c>
      <c r="M2018" s="110">
        <v>12</v>
      </c>
      <c r="N2018" s="95">
        <v>27521292.699999999</v>
      </c>
      <c r="O2018" s="95">
        <v>30487600.010000002</v>
      </c>
      <c r="P2018" s="95">
        <v>30487600.010000002</v>
      </c>
      <c r="Q2018" s="95">
        <v>21120586.260000005</v>
      </c>
      <c r="R2018" s="95">
        <v>-9367013.75</v>
      </c>
      <c r="S2018" s="95">
        <v>-30.724011555280175</v>
      </c>
      <c r="T2018" s="109" t="s">
        <v>73</v>
      </c>
    </row>
    <row r="2019" spans="1:20" x14ac:dyDescent="0.55000000000000004">
      <c r="A2019" s="123">
        <v>2567</v>
      </c>
      <c r="B2019" s="108">
        <v>45565</v>
      </c>
      <c r="C2019" s="109" t="s">
        <v>2205</v>
      </c>
      <c r="D2019" s="110">
        <v>1</v>
      </c>
      <c r="E2019" s="109" t="s">
        <v>248</v>
      </c>
      <c r="F2019" s="109" t="s">
        <v>25</v>
      </c>
      <c r="G2019" s="109" t="s">
        <v>249</v>
      </c>
      <c r="H2019" s="109" t="s">
        <v>2284</v>
      </c>
      <c r="I2019" s="109" t="s">
        <v>32</v>
      </c>
      <c r="J2019" s="109" t="s">
        <v>32</v>
      </c>
      <c r="K2019" s="109" t="s">
        <v>26</v>
      </c>
      <c r="L2019" s="109" t="s">
        <v>27</v>
      </c>
      <c r="M2019" s="110">
        <v>12</v>
      </c>
      <c r="N2019" s="95">
        <v>48433436.549999997</v>
      </c>
      <c r="O2019" s="95">
        <v>48126300</v>
      </c>
      <c r="P2019" s="95">
        <v>48126300</v>
      </c>
      <c r="Q2019" s="95">
        <v>46518237.179999992</v>
      </c>
      <c r="R2019" s="95">
        <v>-1608062.82</v>
      </c>
      <c r="S2019" s="95">
        <v>-3.3413389768172497</v>
      </c>
      <c r="T2019" s="109" t="s">
        <v>73</v>
      </c>
    </row>
    <row r="2020" spans="1:20" x14ac:dyDescent="0.55000000000000004">
      <c r="A2020" s="123">
        <v>2567</v>
      </c>
      <c r="B2020" s="108">
        <v>45565</v>
      </c>
      <c r="C2020" s="109" t="s">
        <v>2205</v>
      </c>
      <c r="D2020" s="110">
        <v>1</v>
      </c>
      <c r="E2020" s="109" t="s">
        <v>248</v>
      </c>
      <c r="F2020" s="109" t="s">
        <v>56</v>
      </c>
      <c r="G2020" s="109" t="s">
        <v>251</v>
      </c>
      <c r="H2020" s="109" t="s">
        <v>2277</v>
      </c>
      <c r="I2020" s="109" t="s">
        <v>32</v>
      </c>
      <c r="J2020" s="109" t="s">
        <v>32</v>
      </c>
      <c r="K2020" s="109" t="s">
        <v>71</v>
      </c>
      <c r="L2020" s="109" t="s">
        <v>72</v>
      </c>
      <c r="M2020" s="110">
        <v>12</v>
      </c>
      <c r="N2020" s="95">
        <v>190860</v>
      </c>
      <c r="O2020" s="95">
        <v>1000000</v>
      </c>
      <c r="P2020" s="95">
        <v>1000000</v>
      </c>
      <c r="Q2020" s="95">
        <v>1432650</v>
      </c>
      <c r="R2020" s="95">
        <v>432650</v>
      </c>
      <c r="S2020" s="96">
        <v>43.265000000000001</v>
      </c>
      <c r="T2020" s="109" t="s">
        <v>28</v>
      </c>
    </row>
    <row r="2021" spans="1:20" x14ac:dyDescent="0.55000000000000004">
      <c r="A2021" s="123">
        <v>2567</v>
      </c>
      <c r="B2021" s="108">
        <v>45565</v>
      </c>
      <c r="C2021" s="109" t="s">
        <v>2205</v>
      </c>
      <c r="D2021" s="110">
        <v>1</v>
      </c>
      <c r="E2021" s="109" t="s">
        <v>248</v>
      </c>
      <c r="F2021" s="109" t="s">
        <v>25</v>
      </c>
      <c r="G2021" s="109" t="s">
        <v>257</v>
      </c>
      <c r="H2021" s="109" t="s">
        <v>2278</v>
      </c>
      <c r="I2021" s="109" t="s">
        <v>32</v>
      </c>
      <c r="J2021" s="109" t="s">
        <v>32</v>
      </c>
      <c r="K2021" s="109" t="s">
        <v>71</v>
      </c>
      <c r="L2021" s="109" t="s">
        <v>72</v>
      </c>
      <c r="M2021" s="110">
        <v>12</v>
      </c>
      <c r="N2021" s="95">
        <v>91260</v>
      </c>
      <c r="O2021" s="95">
        <v>441000</v>
      </c>
      <c r="P2021" s="95">
        <v>441000</v>
      </c>
      <c r="Q2021" s="95">
        <v>434800</v>
      </c>
      <c r="R2021" s="95">
        <v>-6200</v>
      </c>
      <c r="S2021" s="95">
        <v>-1.4058956916099774</v>
      </c>
      <c r="T2021" s="109" t="s">
        <v>73</v>
      </c>
    </row>
    <row r="2022" spans="1:20" x14ac:dyDescent="0.55000000000000004">
      <c r="A2022" s="123">
        <v>2567</v>
      </c>
      <c r="B2022" s="108">
        <v>45565</v>
      </c>
      <c r="C2022" s="109" t="s">
        <v>2205</v>
      </c>
      <c r="D2022" s="110">
        <v>1</v>
      </c>
      <c r="E2022" s="109" t="s">
        <v>248</v>
      </c>
      <c r="F2022" s="109" t="s">
        <v>25</v>
      </c>
      <c r="G2022" s="109" t="s">
        <v>259</v>
      </c>
      <c r="H2022" s="109" t="s">
        <v>2279</v>
      </c>
      <c r="I2022" s="109" t="s">
        <v>32</v>
      </c>
      <c r="J2022" s="109" t="s">
        <v>32</v>
      </c>
      <c r="K2022" s="109" t="s">
        <v>71</v>
      </c>
      <c r="L2022" s="109" t="s">
        <v>72</v>
      </c>
      <c r="M2022" s="110">
        <v>12</v>
      </c>
      <c r="N2022" s="95">
        <v>76980</v>
      </c>
      <c r="O2022" s="95">
        <v>400000</v>
      </c>
      <c r="P2022" s="95">
        <v>400000</v>
      </c>
      <c r="Q2022" s="95">
        <v>432850</v>
      </c>
      <c r="R2022" s="95">
        <v>32850</v>
      </c>
      <c r="S2022" s="95">
        <v>8.2125000000000004</v>
      </c>
      <c r="T2022" s="109" t="s">
        <v>28</v>
      </c>
    </row>
    <row r="2023" spans="1:20" x14ac:dyDescent="0.55000000000000004">
      <c r="A2023" s="123">
        <v>2567</v>
      </c>
      <c r="B2023" s="108">
        <v>45565</v>
      </c>
      <c r="C2023" s="109" t="s">
        <v>2205</v>
      </c>
      <c r="D2023" s="110">
        <v>1</v>
      </c>
      <c r="E2023" s="109" t="s">
        <v>248</v>
      </c>
      <c r="F2023" s="109" t="s">
        <v>25</v>
      </c>
      <c r="G2023" s="109" t="s">
        <v>263</v>
      </c>
      <c r="H2023" s="109" t="s">
        <v>2280</v>
      </c>
      <c r="I2023" s="109" t="s">
        <v>32</v>
      </c>
      <c r="J2023" s="109" t="s">
        <v>32</v>
      </c>
      <c r="K2023" s="109" t="s">
        <v>71</v>
      </c>
      <c r="L2023" s="109" t="s">
        <v>72</v>
      </c>
      <c r="M2023" s="110">
        <v>12</v>
      </c>
      <c r="N2023" s="95">
        <v>446340</v>
      </c>
      <c r="O2023" s="95">
        <v>700000</v>
      </c>
      <c r="P2023" s="95">
        <v>700000</v>
      </c>
      <c r="Q2023" s="95">
        <v>958500</v>
      </c>
      <c r="R2023" s="95">
        <v>258500</v>
      </c>
      <c r="S2023" s="95">
        <v>36.928571428571423</v>
      </c>
      <c r="T2023" s="109" t="s">
        <v>28</v>
      </c>
    </row>
    <row r="2024" spans="1:20" x14ac:dyDescent="0.55000000000000004">
      <c r="A2024" s="123">
        <v>2567</v>
      </c>
      <c r="B2024" s="108">
        <v>45565</v>
      </c>
      <c r="C2024" s="109" t="s">
        <v>2205</v>
      </c>
      <c r="D2024" s="110">
        <v>1</v>
      </c>
      <c r="E2024" s="109" t="s">
        <v>248</v>
      </c>
      <c r="F2024" s="109" t="s">
        <v>25</v>
      </c>
      <c r="G2024" s="109" t="s">
        <v>261</v>
      </c>
      <c r="H2024" s="109" t="s">
        <v>2281</v>
      </c>
      <c r="I2024" s="109" t="s">
        <v>32</v>
      </c>
      <c r="J2024" s="109" t="s">
        <v>32</v>
      </c>
      <c r="K2024" s="109" t="s">
        <v>71</v>
      </c>
      <c r="L2024" s="109" t="s">
        <v>72</v>
      </c>
      <c r="M2024" s="110">
        <v>12</v>
      </c>
      <c r="N2024" s="95">
        <v>129480</v>
      </c>
      <c r="O2024" s="95">
        <v>1265800</v>
      </c>
      <c r="P2024" s="95">
        <v>1265800</v>
      </c>
      <c r="Q2024" s="95">
        <v>1043950</v>
      </c>
      <c r="R2024" s="95">
        <v>-221850</v>
      </c>
      <c r="S2024" s="96">
        <v>-17.526465476378576</v>
      </c>
      <c r="T2024" s="109" t="s">
        <v>73</v>
      </c>
    </row>
    <row r="2025" spans="1:20" x14ac:dyDescent="0.55000000000000004">
      <c r="A2025" s="123">
        <v>2567</v>
      </c>
      <c r="B2025" s="108">
        <v>45565</v>
      </c>
      <c r="C2025" s="109" t="s">
        <v>2205</v>
      </c>
      <c r="D2025" s="110">
        <v>1</v>
      </c>
      <c r="E2025" s="109" t="s">
        <v>248</v>
      </c>
      <c r="F2025" s="109" t="s">
        <v>25</v>
      </c>
      <c r="G2025" s="109" t="s">
        <v>255</v>
      </c>
      <c r="H2025" s="109" t="s">
        <v>2282</v>
      </c>
      <c r="I2025" s="109" t="s">
        <v>32</v>
      </c>
      <c r="J2025" s="109" t="s">
        <v>32</v>
      </c>
      <c r="K2025" s="109" t="s">
        <v>71</v>
      </c>
      <c r="L2025" s="109" t="s">
        <v>72</v>
      </c>
      <c r="M2025" s="110">
        <v>12</v>
      </c>
      <c r="N2025" s="95">
        <v>87780</v>
      </c>
      <c r="O2025" s="95">
        <v>100000</v>
      </c>
      <c r="P2025" s="95">
        <v>100000</v>
      </c>
      <c r="Q2025" s="95">
        <v>132200</v>
      </c>
      <c r="R2025" s="95">
        <v>32200</v>
      </c>
      <c r="S2025" s="95">
        <v>32.200000000000003</v>
      </c>
      <c r="T2025" s="109" t="s">
        <v>28</v>
      </c>
    </row>
    <row r="2026" spans="1:20" x14ac:dyDescent="0.55000000000000004">
      <c r="A2026" s="123">
        <v>2567</v>
      </c>
      <c r="B2026" s="108">
        <v>45565</v>
      </c>
      <c r="C2026" s="109" t="s">
        <v>2205</v>
      </c>
      <c r="D2026" s="110">
        <v>1</v>
      </c>
      <c r="E2026" s="109" t="s">
        <v>248</v>
      </c>
      <c r="F2026" s="109" t="s">
        <v>25</v>
      </c>
      <c r="G2026" s="109" t="s">
        <v>253</v>
      </c>
      <c r="H2026" s="109" t="s">
        <v>2283</v>
      </c>
      <c r="I2026" s="109" t="s">
        <v>32</v>
      </c>
      <c r="J2026" s="109" t="s">
        <v>32</v>
      </c>
      <c r="K2026" s="109" t="s">
        <v>71</v>
      </c>
      <c r="L2026" s="109" t="s">
        <v>72</v>
      </c>
      <c r="M2026" s="110">
        <v>12</v>
      </c>
      <c r="N2026" s="95">
        <v>301080</v>
      </c>
      <c r="O2026" s="95">
        <v>492650</v>
      </c>
      <c r="P2026" s="95">
        <v>492650</v>
      </c>
      <c r="Q2026" s="95">
        <v>391700</v>
      </c>
      <c r="R2026" s="95">
        <v>-100950</v>
      </c>
      <c r="S2026" s="95">
        <v>-20.491220947934639</v>
      </c>
      <c r="T2026" s="109" t="s">
        <v>73</v>
      </c>
    </row>
    <row r="2027" spans="1:20" x14ac:dyDescent="0.55000000000000004">
      <c r="A2027" s="123">
        <v>2567</v>
      </c>
      <c r="B2027" s="108">
        <v>45565</v>
      </c>
      <c r="C2027" s="109" t="s">
        <v>2205</v>
      </c>
      <c r="D2027" s="110">
        <v>1</v>
      </c>
      <c r="E2027" s="109" t="s">
        <v>248</v>
      </c>
      <c r="F2027" s="109" t="s">
        <v>25</v>
      </c>
      <c r="G2027" s="109" t="s">
        <v>249</v>
      </c>
      <c r="H2027" s="109" t="s">
        <v>2284</v>
      </c>
      <c r="I2027" s="109" t="s">
        <v>32</v>
      </c>
      <c r="J2027" s="109" t="s">
        <v>32</v>
      </c>
      <c r="K2027" s="109" t="s">
        <v>71</v>
      </c>
      <c r="L2027" s="109" t="s">
        <v>72</v>
      </c>
      <c r="M2027" s="110">
        <v>12</v>
      </c>
      <c r="N2027" s="95">
        <v>52740</v>
      </c>
      <c r="O2027" s="95">
        <v>350000</v>
      </c>
      <c r="P2027" s="95">
        <v>350000</v>
      </c>
      <c r="Q2027" s="95">
        <v>420800</v>
      </c>
      <c r="R2027" s="95">
        <v>70800</v>
      </c>
      <c r="S2027" s="95">
        <v>20.228571428571428</v>
      </c>
      <c r="T2027" s="109" t="s">
        <v>28</v>
      </c>
    </row>
    <row r="2028" spans="1:20" x14ac:dyDescent="0.55000000000000004">
      <c r="A2028" s="123">
        <v>2567</v>
      </c>
      <c r="B2028" s="108">
        <v>45565</v>
      </c>
      <c r="C2028" s="109" t="s">
        <v>2205</v>
      </c>
      <c r="D2028" s="110">
        <v>1</v>
      </c>
      <c r="E2028" s="109" t="s">
        <v>248</v>
      </c>
      <c r="F2028" s="109" t="s">
        <v>56</v>
      </c>
      <c r="G2028" s="109" t="s">
        <v>251</v>
      </c>
      <c r="H2028" s="109" t="s">
        <v>2277</v>
      </c>
      <c r="I2028" s="109" t="s">
        <v>32</v>
      </c>
      <c r="J2028" s="109" t="s">
        <v>32</v>
      </c>
      <c r="K2028" s="109" t="s">
        <v>74</v>
      </c>
      <c r="L2028" s="109" t="s">
        <v>75</v>
      </c>
      <c r="M2028" s="110">
        <v>12</v>
      </c>
      <c r="N2028" s="95">
        <v>8540534.4000000004</v>
      </c>
      <c r="O2028" s="95">
        <v>8000000</v>
      </c>
      <c r="P2028" s="95">
        <v>8000000</v>
      </c>
      <c r="Q2028" s="95">
        <v>7649000.75</v>
      </c>
      <c r="R2028" s="95">
        <v>-350999.25</v>
      </c>
      <c r="S2028" s="95">
        <v>-4.3874906249999999</v>
      </c>
      <c r="T2028" s="109" t="s">
        <v>73</v>
      </c>
    </row>
    <row r="2029" spans="1:20" x14ac:dyDescent="0.55000000000000004">
      <c r="A2029" s="123">
        <v>2567</v>
      </c>
      <c r="B2029" s="108">
        <v>45565</v>
      </c>
      <c r="C2029" s="109" t="s">
        <v>2205</v>
      </c>
      <c r="D2029" s="110">
        <v>1</v>
      </c>
      <c r="E2029" s="109" t="s">
        <v>248</v>
      </c>
      <c r="F2029" s="109" t="s">
        <v>25</v>
      </c>
      <c r="G2029" s="109" t="s">
        <v>257</v>
      </c>
      <c r="H2029" s="109" t="s">
        <v>2278</v>
      </c>
      <c r="I2029" s="109" t="s">
        <v>32</v>
      </c>
      <c r="J2029" s="109" t="s">
        <v>32</v>
      </c>
      <c r="K2029" s="109" t="s">
        <v>74</v>
      </c>
      <c r="L2029" s="109" t="s">
        <v>75</v>
      </c>
      <c r="M2029" s="110">
        <v>12</v>
      </c>
      <c r="N2029" s="95">
        <v>20784</v>
      </c>
      <c r="O2029" s="95">
        <v>28357</v>
      </c>
      <c r="P2029" s="95">
        <v>28357</v>
      </c>
      <c r="Q2029" s="95">
        <v>55386.5</v>
      </c>
      <c r="R2029" s="95">
        <v>27029.5</v>
      </c>
      <c r="S2029" s="95">
        <v>95.318616214691261</v>
      </c>
      <c r="T2029" s="109" t="s">
        <v>28</v>
      </c>
    </row>
    <row r="2030" spans="1:20" x14ac:dyDescent="0.55000000000000004">
      <c r="A2030" s="123">
        <v>2567</v>
      </c>
      <c r="B2030" s="108">
        <v>45565</v>
      </c>
      <c r="C2030" s="109" t="s">
        <v>2205</v>
      </c>
      <c r="D2030" s="110">
        <v>1</v>
      </c>
      <c r="E2030" s="109" t="s">
        <v>248</v>
      </c>
      <c r="F2030" s="109" t="s">
        <v>25</v>
      </c>
      <c r="G2030" s="109" t="s">
        <v>259</v>
      </c>
      <c r="H2030" s="109" t="s">
        <v>2279</v>
      </c>
      <c r="I2030" s="109" t="s">
        <v>32</v>
      </c>
      <c r="J2030" s="109" t="s">
        <v>32</v>
      </c>
      <c r="K2030" s="109" t="s">
        <v>74</v>
      </c>
      <c r="L2030" s="109" t="s">
        <v>75</v>
      </c>
      <c r="M2030" s="110">
        <v>12</v>
      </c>
      <c r="N2030" s="95">
        <v>13806.3</v>
      </c>
      <c r="O2030" s="95">
        <v>90000</v>
      </c>
      <c r="P2030" s="95">
        <v>90000</v>
      </c>
      <c r="Q2030" s="95">
        <v>135630.5</v>
      </c>
      <c r="R2030" s="95">
        <v>45630.5</v>
      </c>
      <c r="S2030" s="95">
        <v>50.700555555555553</v>
      </c>
      <c r="T2030" s="109" t="s">
        <v>28</v>
      </c>
    </row>
    <row r="2031" spans="1:20" x14ac:dyDescent="0.55000000000000004">
      <c r="A2031" s="123">
        <v>2567</v>
      </c>
      <c r="B2031" s="108">
        <v>45565</v>
      </c>
      <c r="C2031" s="109" t="s">
        <v>2205</v>
      </c>
      <c r="D2031" s="110">
        <v>1</v>
      </c>
      <c r="E2031" s="109" t="s">
        <v>248</v>
      </c>
      <c r="F2031" s="109" t="s">
        <v>25</v>
      </c>
      <c r="G2031" s="109" t="s">
        <v>263</v>
      </c>
      <c r="H2031" s="109" t="s">
        <v>2280</v>
      </c>
      <c r="I2031" s="109" t="s">
        <v>32</v>
      </c>
      <c r="J2031" s="109" t="s">
        <v>32</v>
      </c>
      <c r="K2031" s="109" t="s">
        <v>74</v>
      </c>
      <c r="L2031" s="109" t="s">
        <v>75</v>
      </c>
      <c r="M2031" s="110">
        <v>12</v>
      </c>
      <c r="N2031" s="95">
        <v>230114.52</v>
      </c>
      <c r="O2031" s="95">
        <v>100000</v>
      </c>
      <c r="P2031" s="95">
        <v>100000</v>
      </c>
      <c r="Q2031" s="95">
        <v>40419.25</v>
      </c>
      <c r="R2031" s="95">
        <v>-59580.75</v>
      </c>
      <c r="S2031" s="95">
        <v>-59.580750000000002</v>
      </c>
      <c r="T2031" s="109" t="s">
        <v>73</v>
      </c>
    </row>
    <row r="2032" spans="1:20" x14ac:dyDescent="0.55000000000000004">
      <c r="A2032" s="123">
        <v>2567</v>
      </c>
      <c r="B2032" s="108">
        <v>45565</v>
      </c>
      <c r="C2032" s="109" t="s">
        <v>2205</v>
      </c>
      <c r="D2032" s="110">
        <v>1</v>
      </c>
      <c r="E2032" s="109" t="s">
        <v>248</v>
      </c>
      <c r="F2032" s="109" t="s">
        <v>25</v>
      </c>
      <c r="G2032" s="109" t="s">
        <v>261</v>
      </c>
      <c r="H2032" s="109" t="s">
        <v>2281</v>
      </c>
      <c r="I2032" s="109" t="s">
        <v>32</v>
      </c>
      <c r="J2032" s="109" t="s">
        <v>32</v>
      </c>
      <c r="K2032" s="109" t="s">
        <v>74</v>
      </c>
      <c r="L2032" s="109" t="s">
        <v>75</v>
      </c>
      <c r="M2032" s="110">
        <v>12</v>
      </c>
      <c r="N2032" s="95">
        <v>68173.2</v>
      </c>
      <c r="O2032" s="95">
        <v>150238</v>
      </c>
      <c r="P2032" s="95">
        <v>150238</v>
      </c>
      <c r="Q2032" s="95">
        <v>222442</v>
      </c>
      <c r="R2032" s="95">
        <v>72204</v>
      </c>
      <c r="S2032" s="95">
        <v>48.059745204275877</v>
      </c>
      <c r="T2032" s="109" t="s">
        <v>28</v>
      </c>
    </row>
    <row r="2033" spans="1:20" x14ac:dyDescent="0.55000000000000004">
      <c r="A2033" s="123">
        <v>2567</v>
      </c>
      <c r="B2033" s="108">
        <v>45565</v>
      </c>
      <c r="C2033" s="109" t="s">
        <v>2205</v>
      </c>
      <c r="D2033" s="110">
        <v>1</v>
      </c>
      <c r="E2033" s="109" t="s">
        <v>248</v>
      </c>
      <c r="F2033" s="109" t="s">
        <v>25</v>
      </c>
      <c r="G2033" s="109" t="s">
        <v>255</v>
      </c>
      <c r="H2033" s="109" t="s">
        <v>2282</v>
      </c>
      <c r="I2033" s="109" t="s">
        <v>32</v>
      </c>
      <c r="J2033" s="109" t="s">
        <v>32</v>
      </c>
      <c r="K2033" s="109" t="s">
        <v>74</v>
      </c>
      <c r="L2033" s="109" t="s">
        <v>75</v>
      </c>
      <c r="M2033" s="110">
        <v>12</v>
      </c>
      <c r="N2033" s="95">
        <v>29884.799999999999</v>
      </c>
      <c r="O2033" s="95">
        <v>10000</v>
      </c>
      <c r="P2033" s="95">
        <v>10000</v>
      </c>
      <c r="Q2033" s="95">
        <v>8866.91</v>
      </c>
      <c r="R2033" s="95">
        <v>-1133.0899999999999</v>
      </c>
      <c r="S2033" s="95">
        <v>-11.3309</v>
      </c>
      <c r="T2033" s="109" t="s">
        <v>73</v>
      </c>
    </row>
    <row r="2034" spans="1:20" x14ac:dyDescent="0.55000000000000004">
      <c r="A2034" s="123">
        <v>2567</v>
      </c>
      <c r="B2034" s="108">
        <v>45565</v>
      </c>
      <c r="C2034" s="109" t="s">
        <v>2205</v>
      </c>
      <c r="D2034" s="110">
        <v>1</v>
      </c>
      <c r="E2034" s="109" t="s">
        <v>248</v>
      </c>
      <c r="F2034" s="109" t="s">
        <v>25</v>
      </c>
      <c r="G2034" s="109" t="s">
        <v>253</v>
      </c>
      <c r="H2034" s="109" t="s">
        <v>2283</v>
      </c>
      <c r="I2034" s="109" t="s">
        <v>32</v>
      </c>
      <c r="J2034" s="109" t="s">
        <v>32</v>
      </c>
      <c r="K2034" s="109" t="s">
        <v>74</v>
      </c>
      <c r="L2034" s="109" t="s">
        <v>75</v>
      </c>
      <c r="M2034" s="110">
        <v>12</v>
      </c>
      <c r="N2034" s="95">
        <v>35121.300000000003</v>
      </c>
      <c r="O2034" s="95">
        <v>76000</v>
      </c>
      <c r="P2034" s="95">
        <v>76000</v>
      </c>
      <c r="Q2034" s="95">
        <v>45971.1</v>
      </c>
      <c r="R2034" s="95">
        <v>-30028.9</v>
      </c>
      <c r="S2034" s="95">
        <v>-39.511710526315788</v>
      </c>
      <c r="T2034" s="109" t="s">
        <v>73</v>
      </c>
    </row>
    <row r="2035" spans="1:20" x14ac:dyDescent="0.55000000000000004">
      <c r="A2035" s="123">
        <v>2567</v>
      </c>
      <c r="B2035" s="108">
        <v>45565</v>
      </c>
      <c r="C2035" s="109" t="s">
        <v>2205</v>
      </c>
      <c r="D2035" s="110">
        <v>1</v>
      </c>
      <c r="E2035" s="109" t="s">
        <v>248</v>
      </c>
      <c r="F2035" s="109" t="s">
        <v>25</v>
      </c>
      <c r="G2035" s="109" t="s">
        <v>249</v>
      </c>
      <c r="H2035" s="109" t="s">
        <v>2284</v>
      </c>
      <c r="I2035" s="109" t="s">
        <v>32</v>
      </c>
      <c r="J2035" s="109" t="s">
        <v>32</v>
      </c>
      <c r="K2035" s="109" t="s">
        <v>74</v>
      </c>
      <c r="L2035" s="109" t="s">
        <v>75</v>
      </c>
      <c r="M2035" s="110">
        <v>12</v>
      </c>
      <c r="N2035" s="95">
        <v>399534.92</v>
      </c>
      <c r="O2035" s="95">
        <v>797000</v>
      </c>
      <c r="P2035" s="95">
        <v>797000</v>
      </c>
      <c r="Q2035" s="95">
        <v>859042.52</v>
      </c>
      <c r="R2035" s="95">
        <v>62042.52</v>
      </c>
      <c r="S2035" s="95">
        <v>7.7845069008782941</v>
      </c>
      <c r="T2035" s="109" t="s">
        <v>28</v>
      </c>
    </row>
    <row r="2036" spans="1:20" x14ac:dyDescent="0.55000000000000004">
      <c r="A2036" s="123">
        <v>2567</v>
      </c>
      <c r="B2036" s="108">
        <v>45565</v>
      </c>
      <c r="C2036" s="109" t="s">
        <v>2205</v>
      </c>
      <c r="D2036" s="110">
        <v>1</v>
      </c>
      <c r="E2036" s="109" t="s">
        <v>248</v>
      </c>
      <c r="F2036" s="109" t="s">
        <v>56</v>
      </c>
      <c r="G2036" s="109" t="s">
        <v>251</v>
      </c>
      <c r="H2036" s="109" t="s">
        <v>2277</v>
      </c>
      <c r="I2036" s="109" t="s">
        <v>32</v>
      </c>
      <c r="J2036" s="109" t="s">
        <v>32</v>
      </c>
      <c r="K2036" s="109" t="s">
        <v>78</v>
      </c>
      <c r="L2036" s="109" t="s">
        <v>79</v>
      </c>
      <c r="M2036" s="110">
        <v>12</v>
      </c>
      <c r="N2036" s="95">
        <v>268616568.13</v>
      </c>
      <c r="O2036" s="95">
        <v>300000000</v>
      </c>
      <c r="P2036" s="95">
        <v>300000000</v>
      </c>
      <c r="Q2036" s="95">
        <v>304664318.05000001</v>
      </c>
      <c r="R2036" s="95">
        <v>4664318.05</v>
      </c>
      <c r="S2036" s="95">
        <v>1.5547726833333333</v>
      </c>
      <c r="T2036" s="109" t="s">
        <v>28</v>
      </c>
    </row>
    <row r="2037" spans="1:20" x14ac:dyDescent="0.55000000000000004">
      <c r="A2037" s="123">
        <v>2567</v>
      </c>
      <c r="B2037" s="108">
        <v>45565</v>
      </c>
      <c r="C2037" s="109" t="s">
        <v>2205</v>
      </c>
      <c r="D2037" s="110">
        <v>1</v>
      </c>
      <c r="E2037" s="109" t="s">
        <v>248</v>
      </c>
      <c r="F2037" s="109" t="s">
        <v>25</v>
      </c>
      <c r="G2037" s="109" t="s">
        <v>257</v>
      </c>
      <c r="H2037" s="109" t="s">
        <v>2278</v>
      </c>
      <c r="I2037" s="109" t="s">
        <v>32</v>
      </c>
      <c r="J2037" s="109" t="s">
        <v>32</v>
      </c>
      <c r="K2037" s="109" t="s">
        <v>78</v>
      </c>
      <c r="L2037" s="109" t="s">
        <v>79</v>
      </c>
      <c r="M2037" s="110">
        <v>12</v>
      </c>
      <c r="N2037" s="95">
        <v>15913800.24</v>
      </c>
      <c r="O2037" s="95">
        <v>19610232.120000001</v>
      </c>
      <c r="P2037" s="95">
        <v>19610232.120000001</v>
      </c>
      <c r="Q2037" s="95">
        <v>17588131.32</v>
      </c>
      <c r="R2037" s="95">
        <v>-2022100.8</v>
      </c>
      <c r="S2037" s="95">
        <v>-10.311457751373112</v>
      </c>
      <c r="T2037" s="109" t="s">
        <v>73</v>
      </c>
    </row>
    <row r="2038" spans="1:20" x14ac:dyDescent="0.55000000000000004">
      <c r="A2038" s="123">
        <v>2567</v>
      </c>
      <c r="B2038" s="108">
        <v>45565</v>
      </c>
      <c r="C2038" s="109" t="s">
        <v>2205</v>
      </c>
      <c r="D2038" s="110">
        <v>1</v>
      </c>
      <c r="E2038" s="109" t="s">
        <v>248</v>
      </c>
      <c r="F2038" s="109" t="s">
        <v>25</v>
      </c>
      <c r="G2038" s="109" t="s">
        <v>259</v>
      </c>
      <c r="H2038" s="109" t="s">
        <v>2279</v>
      </c>
      <c r="I2038" s="109" t="s">
        <v>32</v>
      </c>
      <c r="J2038" s="109" t="s">
        <v>32</v>
      </c>
      <c r="K2038" s="109" t="s">
        <v>78</v>
      </c>
      <c r="L2038" s="109" t="s">
        <v>79</v>
      </c>
      <c r="M2038" s="110">
        <v>12</v>
      </c>
      <c r="N2038" s="95">
        <v>7486360.21</v>
      </c>
      <c r="O2038" s="95">
        <v>7940000</v>
      </c>
      <c r="P2038" s="95">
        <v>7940000</v>
      </c>
      <c r="Q2038" s="95">
        <v>7930544.620000001</v>
      </c>
      <c r="R2038" s="95">
        <v>-9455.3799999999992</v>
      </c>
      <c r="S2038" s="95">
        <v>-0.11908539042821159</v>
      </c>
      <c r="T2038" s="109" t="s">
        <v>73</v>
      </c>
    </row>
    <row r="2039" spans="1:20" x14ac:dyDescent="0.55000000000000004">
      <c r="A2039" s="123">
        <v>2567</v>
      </c>
      <c r="B2039" s="108">
        <v>45565</v>
      </c>
      <c r="C2039" s="109" t="s">
        <v>2205</v>
      </c>
      <c r="D2039" s="110">
        <v>1</v>
      </c>
      <c r="E2039" s="109" t="s">
        <v>248</v>
      </c>
      <c r="F2039" s="109" t="s">
        <v>25</v>
      </c>
      <c r="G2039" s="109" t="s">
        <v>263</v>
      </c>
      <c r="H2039" s="109" t="s">
        <v>2280</v>
      </c>
      <c r="I2039" s="109" t="s">
        <v>32</v>
      </c>
      <c r="J2039" s="109" t="s">
        <v>32</v>
      </c>
      <c r="K2039" s="109" t="s">
        <v>78</v>
      </c>
      <c r="L2039" s="109" t="s">
        <v>79</v>
      </c>
      <c r="M2039" s="110">
        <v>12</v>
      </c>
      <c r="N2039" s="95">
        <v>26904808.32</v>
      </c>
      <c r="O2039" s="95">
        <v>32900000</v>
      </c>
      <c r="P2039" s="95">
        <v>32900000</v>
      </c>
      <c r="Q2039" s="95">
        <v>32477996.98</v>
      </c>
      <c r="R2039" s="95">
        <v>-422003.02</v>
      </c>
      <c r="S2039" s="95">
        <v>-1.2826839513677812</v>
      </c>
      <c r="T2039" s="109" t="s">
        <v>73</v>
      </c>
    </row>
    <row r="2040" spans="1:20" x14ac:dyDescent="0.55000000000000004">
      <c r="A2040" s="123">
        <v>2567</v>
      </c>
      <c r="B2040" s="108">
        <v>45565</v>
      </c>
      <c r="C2040" s="109" t="s">
        <v>2205</v>
      </c>
      <c r="D2040" s="110">
        <v>1</v>
      </c>
      <c r="E2040" s="109" t="s">
        <v>248</v>
      </c>
      <c r="F2040" s="109" t="s">
        <v>25</v>
      </c>
      <c r="G2040" s="109" t="s">
        <v>261</v>
      </c>
      <c r="H2040" s="109" t="s">
        <v>2281</v>
      </c>
      <c r="I2040" s="109" t="s">
        <v>32</v>
      </c>
      <c r="J2040" s="109" t="s">
        <v>32</v>
      </c>
      <c r="K2040" s="109" t="s">
        <v>78</v>
      </c>
      <c r="L2040" s="109" t="s">
        <v>79</v>
      </c>
      <c r="M2040" s="110">
        <v>12</v>
      </c>
      <c r="N2040" s="95">
        <v>14782735.32</v>
      </c>
      <c r="O2040" s="95">
        <v>14418946.1</v>
      </c>
      <c r="P2040" s="95">
        <v>14418946.1</v>
      </c>
      <c r="Q2040" s="95">
        <v>16177873.869999999</v>
      </c>
      <c r="R2040" s="95">
        <v>1758927.77</v>
      </c>
      <c r="S2040" s="96">
        <v>12.198726299420732</v>
      </c>
      <c r="T2040" s="109" t="s">
        <v>28</v>
      </c>
    </row>
    <row r="2041" spans="1:20" x14ac:dyDescent="0.55000000000000004">
      <c r="A2041" s="123">
        <v>2567</v>
      </c>
      <c r="B2041" s="108">
        <v>45565</v>
      </c>
      <c r="C2041" s="109" t="s">
        <v>2205</v>
      </c>
      <c r="D2041" s="110">
        <v>1</v>
      </c>
      <c r="E2041" s="109" t="s">
        <v>248</v>
      </c>
      <c r="F2041" s="109" t="s">
        <v>25</v>
      </c>
      <c r="G2041" s="109" t="s">
        <v>255</v>
      </c>
      <c r="H2041" s="109" t="s">
        <v>2282</v>
      </c>
      <c r="I2041" s="109" t="s">
        <v>32</v>
      </c>
      <c r="J2041" s="109" t="s">
        <v>32</v>
      </c>
      <c r="K2041" s="109" t="s">
        <v>78</v>
      </c>
      <c r="L2041" s="109" t="s">
        <v>79</v>
      </c>
      <c r="M2041" s="110">
        <v>12</v>
      </c>
      <c r="N2041" s="95">
        <v>5390596.5099999998</v>
      </c>
      <c r="O2041" s="95">
        <v>6000000</v>
      </c>
      <c r="P2041" s="95">
        <v>6000000</v>
      </c>
      <c r="Q2041" s="95">
        <v>5683276.7200000007</v>
      </c>
      <c r="R2041" s="95">
        <v>-316723.28000000003</v>
      </c>
      <c r="S2041" s="95">
        <v>-5.2787213333333343</v>
      </c>
      <c r="T2041" s="109" t="s">
        <v>73</v>
      </c>
    </row>
    <row r="2042" spans="1:20" x14ac:dyDescent="0.55000000000000004">
      <c r="A2042" s="123">
        <v>2567</v>
      </c>
      <c r="B2042" s="108">
        <v>45565</v>
      </c>
      <c r="C2042" s="109" t="s">
        <v>2205</v>
      </c>
      <c r="D2042" s="110">
        <v>1</v>
      </c>
      <c r="E2042" s="109" t="s">
        <v>248</v>
      </c>
      <c r="F2042" s="109" t="s">
        <v>25</v>
      </c>
      <c r="G2042" s="109" t="s">
        <v>253</v>
      </c>
      <c r="H2042" s="109" t="s">
        <v>2283</v>
      </c>
      <c r="I2042" s="109" t="s">
        <v>32</v>
      </c>
      <c r="J2042" s="109" t="s">
        <v>32</v>
      </c>
      <c r="K2042" s="109" t="s">
        <v>78</v>
      </c>
      <c r="L2042" s="109" t="s">
        <v>79</v>
      </c>
      <c r="M2042" s="110">
        <v>12</v>
      </c>
      <c r="N2042" s="95">
        <v>8330951.3399999999</v>
      </c>
      <c r="O2042" s="95">
        <v>9379200</v>
      </c>
      <c r="P2042" s="95">
        <v>9379200</v>
      </c>
      <c r="Q2042" s="95">
        <v>9070697.8500000015</v>
      </c>
      <c r="R2042" s="95">
        <v>-308502.15000000002</v>
      </c>
      <c r="S2042" s="95">
        <v>-3.2892160312180141</v>
      </c>
      <c r="T2042" s="109" t="s">
        <v>73</v>
      </c>
    </row>
    <row r="2043" spans="1:20" x14ac:dyDescent="0.55000000000000004">
      <c r="A2043" s="123">
        <v>2567</v>
      </c>
      <c r="B2043" s="108">
        <v>45565</v>
      </c>
      <c r="C2043" s="109" t="s">
        <v>2205</v>
      </c>
      <c r="D2043" s="110">
        <v>1</v>
      </c>
      <c r="E2043" s="109" t="s">
        <v>248</v>
      </c>
      <c r="F2043" s="109" t="s">
        <v>25</v>
      </c>
      <c r="G2043" s="109" t="s">
        <v>249</v>
      </c>
      <c r="H2043" s="109" t="s">
        <v>2284</v>
      </c>
      <c r="I2043" s="109" t="s">
        <v>32</v>
      </c>
      <c r="J2043" s="109" t="s">
        <v>32</v>
      </c>
      <c r="K2043" s="109" t="s">
        <v>78</v>
      </c>
      <c r="L2043" s="109" t="s">
        <v>79</v>
      </c>
      <c r="M2043" s="110">
        <v>12</v>
      </c>
      <c r="N2043" s="95">
        <v>10228273.93</v>
      </c>
      <c r="O2043" s="95">
        <v>13300000</v>
      </c>
      <c r="P2043" s="95">
        <v>13300000</v>
      </c>
      <c r="Q2043" s="95">
        <v>13637723.939999999</v>
      </c>
      <c r="R2043" s="95">
        <v>337723.94</v>
      </c>
      <c r="S2043" s="95">
        <v>2.5392777443609025</v>
      </c>
      <c r="T2043" s="109" t="s">
        <v>28</v>
      </c>
    </row>
    <row r="2044" spans="1:20" x14ac:dyDescent="0.55000000000000004">
      <c r="A2044" s="123">
        <v>2567</v>
      </c>
      <c r="B2044" s="108">
        <v>45565</v>
      </c>
      <c r="C2044" s="109" t="s">
        <v>2205</v>
      </c>
      <c r="D2044" s="110">
        <v>1</v>
      </c>
      <c r="E2044" s="109" t="s">
        <v>248</v>
      </c>
      <c r="F2044" s="109" t="s">
        <v>56</v>
      </c>
      <c r="G2044" s="109" t="s">
        <v>251</v>
      </c>
      <c r="H2044" s="109" t="s">
        <v>2277</v>
      </c>
      <c r="I2044" s="109" t="s">
        <v>32</v>
      </c>
      <c r="J2044" s="109" t="s">
        <v>32</v>
      </c>
      <c r="K2044" s="109" t="s">
        <v>80</v>
      </c>
      <c r="L2044" s="109" t="s">
        <v>81</v>
      </c>
      <c r="M2044" s="110">
        <v>12</v>
      </c>
      <c r="N2044" s="95">
        <v>99475935.370000005</v>
      </c>
      <c r="O2044" s="95">
        <v>97920000</v>
      </c>
      <c r="P2044" s="95">
        <v>97920000</v>
      </c>
      <c r="Q2044" s="95">
        <v>95636265.400000006</v>
      </c>
      <c r="R2044" s="95">
        <v>-2283734.6</v>
      </c>
      <c r="S2044" s="95">
        <v>-2.3322453022875815</v>
      </c>
      <c r="T2044" s="109" t="s">
        <v>73</v>
      </c>
    </row>
    <row r="2045" spans="1:20" x14ac:dyDescent="0.55000000000000004">
      <c r="A2045" s="123">
        <v>2567</v>
      </c>
      <c r="B2045" s="108">
        <v>45565</v>
      </c>
      <c r="C2045" s="109" t="s">
        <v>2205</v>
      </c>
      <c r="D2045" s="110">
        <v>1</v>
      </c>
      <c r="E2045" s="109" t="s">
        <v>248</v>
      </c>
      <c r="F2045" s="109" t="s">
        <v>25</v>
      </c>
      <c r="G2045" s="109" t="s">
        <v>257</v>
      </c>
      <c r="H2045" s="109" t="s">
        <v>2278</v>
      </c>
      <c r="I2045" s="109" t="s">
        <v>32</v>
      </c>
      <c r="J2045" s="109" t="s">
        <v>32</v>
      </c>
      <c r="K2045" s="109" t="s">
        <v>80</v>
      </c>
      <c r="L2045" s="109" t="s">
        <v>81</v>
      </c>
      <c r="M2045" s="110">
        <v>12</v>
      </c>
      <c r="N2045" s="95">
        <v>1887285.91</v>
      </c>
      <c r="O2045" s="95">
        <v>2041346.1</v>
      </c>
      <c r="P2045" s="95">
        <v>2041346.1</v>
      </c>
      <c r="Q2045" s="95">
        <v>1839220.4700000002</v>
      </c>
      <c r="R2045" s="95">
        <v>-202125.63</v>
      </c>
      <c r="S2045" s="95">
        <v>-9.9015855273145501</v>
      </c>
      <c r="T2045" s="109" t="s">
        <v>73</v>
      </c>
    </row>
    <row r="2046" spans="1:20" x14ac:dyDescent="0.55000000000000004">
      <c r="A2046" s="123">
        <v>2567</v>
      </c>
      <c r="B2046" s="108">
        <v>45565</v>
      </c>
      <c r="C2046" s="109" t="s">
        <v>2205</v>
      </c>
      <c r="D2046" s="110">
        <v>1</v>
      </c>
      <c r="E2046" s="109" t="s">
        <v>248</v>
      </c>
      <c r="F2046" s="109" t="s">
        <v>25</v>
      </c>
      <c r="G2046" s="109" t="s">
        <v>259</v>
      </c>
      <c r="H2046" s="109" t="s">
        <v>2279</v>
      </c>
      <c r="I2046" s="109" t="s">
        <v>32</v>
      </c>
      <c r="J2046" s="109" t="s">
        <v>32</v>
      </c>
      <c r="K2046" s="109" t="s">
        <v>80</v>
      </c>
      <c r="L2046" s="109" t="s">
        <v>81</v>
      </c>
      <c r="M2046" s="110">
        <v>12</v>
      </c>
      <c r="N2046" s="95">
        <v>1496784.01</v>
      </c>
      <c r="O2046" s="95">
        <v>1493100</v>
      </c>
      <c r="P2046" s="95">
        <v>1493100</v>
      </c>
      <c r="Q2046" s="95">
        <v>1508899.5100000002</v>
      </c>
      <c r="R2046" s="95">
        <v>15799.51</v>
      </c>
      <c r="S2046" s="95">
        <v>1.0581682405733039</v>
      </c>
      <c r="T2046" s="109" t="s">
        <v>28</v>
      </c>
    </row>
    <row r="2047" spans="1:20" x14ac:dyDescent="0.55000000000000004">
      <c r="A2047" s="123">
        <v>2567</v>
      </c>
      <c r="B2047" s="108">
        <v>45565</v>
      </c>
      <c r="C2047" s="109" t="s">
        <v>2205</v>
      </c>
      <c r="D2047" s="110">
        <v>1</v>
      </c>
      <c r="E2047" s="109" t="s">
        <v>248</v>
      </c>
      <c r="F2047" s="109" t="s">
        <v>25</v>
      </c>
      <c r="G2047" s="109" t="s">
        <v>263</v>
      </c>
      <c r="H2047" s="109" t="s">
        <v>2280</v>
      </c>
      <c r="I2047" s="109" t="s">
        <v>32</v>
      </c>
      <c r="J2047" s="109" t="s">
        <v>32</v>
      </c>
      <c r="K2047" s="109" t="s">
        <v>80</v>
      </c>
      <c r="L2047" s="109" t="s">
        <v>81</v>
      </c>
      <c r="M2047" s="110">
        <v>12</v>
      </c>
      <c r="N2047" s="95">
        <v>3913327.39</v>
      </c>
      <c r="O2047" s="95">
        <v>4820000</v>
      </c>
      <c r="P2047" s="95">
        <v>4820000</v>
      </c>
      <c r="Q2047" s="95">
        <v>4138498.9800000009</v>
      </c>
      <c r="R2047" s="95">
        <v>-681501.02</v>
      </c>
      <c r="S2047" s="95">
        <v>-14.139025311203318</v>
      </c>
      <c r="T2047" s="109" t="s">
        <v>73</v>
      </c>
    </row>
    <row r="2048" spans="1:20" x14ac:dyDescent="0.55000000000000004">
      <c r="A2048" s="123">
        <v>2567</v>
      </c>
      <c r="B2048" s="108">
        <v>45565</v>
      </c>
      <c r="C2048" s="109" t="s">
        <v>2205</v>
      </c>
      <c r="D2048" s="110">
        <v>1</v>
      </c>
      <c r="E2048" s="109" t="s">
        <v>248</v>
      </c>
      <c r="F2048" s="109" t="s">
        <v>25</v>
      </c>
      <c r="G2048" s="109" t="s">
        <v>261</v>
      </c>
      <c r="H2048" s="109" t="s">
        <v>2281</v>
      </c>
      <c r="I2048" s="109" t="s">
        <v>32</v>
      </c>
      <c r="J2048" s="109" t="s">
        <v>32</v>
      </c>
      <c r="K2048" s="109" t="s">
        <v>80</v>
      </c>
      <c r="L2048" s="109" t="s">
        <v>81</v>
      </c>
      <c r="M2048" s="110">
        <v>12</v>
      </c>
      <c r="N2048" s="95">
        <v>2078613.06</v>
      </c>
      <c r="O2048" s="95">
        <v>2640971.4500000002</v>
      </c>
      <c r="P2048" s="95">
        <v>2640971.4500000002</v>
      </c>
      <c r="Q2048" s="95">
        <v>2386191.9699999997</v>
      </c>
      <c r="R2048" s="95">
        <v>-254779.48</v>
      </c>
      <c r="S2048" s="95">
        <v>-9.6471879694117852</v>
      </c>
      <c r="T2048" s="109" t="s">
        <v>73</v>
      </c>
    </row>
    <row r="2049" spans="1:20" x14ac:dyDescent="0.55000000000000004">
      <c r="A2049" s="123">
        <v>2567</v>
      </c>
      <c r="B2049" s="108">
        <v>45565</v>
      </c>
      <c r="C2049" s="109" t="s">
        <v>2205</v>
      </c>
      <c r="D2049" s="110">
        <v>1</v>
      </c>
      <c r="E2049" s="109" t="s">
        <v>248</v>
      </c>
      <c r="F2049" s="109" t="s">
        <v>25</v>
      </c>
      <c r="G2049" s="109" t="s">
        <v>255</v>
      </c>
      <c r="H2049" s="109" t="s">
        <v>2282</v>
      </c>
      <c r="I2049" s="109" t="s">
        <v>32</v>
      </c>
      <c r="J2049" s="109" t="s">
        <v>32</v>
      </c>
      <c r="K2049" s="109" t="s">
        <v>80</v>
      </c>
      <c r="L2049" s="109" t="s">
        <v>81</v>
      </c>
      <c r="M2049" s="110">
        <v>12</v>
      </c>
      <c r="N2049" s="95">
        <v>1203540.76</v>
      </c>
      <c r="O2049" s="95">
        <v>1500000</v>
      </c>
      <c r="P2049" s="95">
        <v>1500000</v>
      </c>
      <c r="Q2049" s="95">
        <v>1035509.9399999997</v>
      </c>
      <c r="R2049" s="95">
        <v>-464490.06</v>
      </c>
      <c r="S2049" s="95">
        <v>-30.966004000000002</v>
      </c>
      <c r="T2049" s="109" t="s">
        <v>73</v>
      </c>
    </row>
    <row r="2050" spans="1:20" x14ac:dyDescent="0.55000000000000004">
      <c r="A2050" s="123">
        <v>2567</v>
      </c>
      <c r="B2050" s="108">
        <v>45565</v>
      </c>
      <c r="C2050" s="109" t="s">
        <v>2205</v>
      </c>
      <c r="D2050" s="110">
        <v>1</v>
      </c>
      <c r="E2050" s="109" t="s">
        <v>248</v>
      </c>
      <c r="F2050" s="109" t="s">
        <v>25</v>
      </c>
      <c r="G2050" s="109" t="s">
        <v>253</v>
      </c>
      <c r="H2050" s="109" t="s">
        <v>2283</v>
      </c>
      <c r="I2050" s="109" t="s">
        <v>32</v>
      </c>
      <c r="J2050" s="109" t="s">
        <v>32</v>
      </c>
      <c r="K2050" s="109" t="s">
        <v>80</v>
      </c>
      <c r="L2050" s="109" t="s">
        <v>81</v>
      </c>
      <c r="M2050" s="110">
        <v>12</v>
      </c>
      <c r="N2050" s="95">
        <v>939373.88</v>
      </c>
      <c r="O2050" s="95">
        <v>1702900</v>
      </c>
      <c r="P2050" s="95">
        <v>1702900</v>
      </c>
      <c r="Q2050" s="95">
        <v>988882.52000000014</v>
      </c>
      <c r="R2050" s="95">
        <v>-714017.48</v>
      </c>
      <c r="S2050" s="95">
        <v>-41.929501438722177</v>
      </c>
      <c r="T2050" s="109" t="s">
        <v>73</v>
      </c>
    </row>
    <row r="2051" spans="1:20" x14ac:dyDescent="0.55000000000000004">
      <c r="A2051" s="123">
        <v>2567</v>
      </c>
      <c r="B2051" s="108">
        <v>45565</v>
      </c>
      <c r="C2051" s="109" t="s">
        <v>2205</v>
      </c>
      <c r="D2051" s="110">
        <v>1</v>
      </c>
      <c r="E2051" s="109" t="s">
        <v>248</v>
      </c>
      <c r="F2051" s="109" t="s">
        <v>25</v>
      </c>
      <c r="G2051" s="109" t="s">
        <v>249</v>
      </c>
      <c r="H2051" s="109" t="s">
        <v>2284</v>
      </c>
      <c r="I2051" s="109" t="s">
        <v>32</v>
      </c>
      <c r="J2051" s="109" t="s">
        <v>32</v>
      </c>
      <c r="K2051" s="109" t="s">
        <v>80</v>
      </c>
      <c r="L2051" s="109" t="s">
        <v>81</v>
      </c>
      <c r="M2051" s="110">
        <v>12</v>
      </c>
      <c r="N2051" s="95">
        <v>1713283.53</v>
      </c>
      <c r="O2051" s="95">
        <v>3020000</v>
      </c>
      <c r="P2051" s="95">
        <v>3020000</v>
      </c>
      <c r="Q2051" s="95">
        <v>2571238.6700000009</v>
      </c>
      <c r="R2051" s="95">
        <v>-448761.33</v>
      </c>
      <c r="S2051" s="95">
        <v>-14.859646688741721</v>
      </c>
      <c r="T2051" s="109" t="s">
        <v>73</v>
      </c>
    </row>
    <row r="2052" spans="1:20" x14ac:dyDescent="0.55000000000000004">
      <c r="A2052" s="123">
        <v>2567</v>
      </c>
      <c r="B2052" s="108">
        <v>45565</v>
      </c>
      <c r="C2052" s="109" t="s">
        <v>2205</v>
      </c>
      <c r="D2052" s="110">
        <v>1</v>
      </c>
      <c r="E2052" s="109" t="s">
        <v>248</v>
      </c>
      <c r="F2052" s="109" t="s">
        <v>56</v>
      </c>
      <c r="G2052" s="109" t="s">
        <v>251</v>
      </c>
      <c r="H2052" s="109" t="s">
        <v>2277</v>
      </c>
      <c r="I2052" s="109" t="s">
        <v>32</v>
      </c>
      <c r="J2052" s="109" t="s">
        <v>32</v>
      </c>
      <c r="K2052" s="109" t="s">
        <v>82</v>
      </c>
      <c r="L2052" s="109" t="s">
        <v>83</v>
      </c>
      <c r="M2052" s="110">
        <v>12</v>
      </c>
      <c r="N2052" s="95">
        <v>30584.1</v>
      </c>
      <c r="O2052" s="95">
        <v>35000</v>
      </c>
      <c r="P2052" s="95">
        <v>35000</v>
      </c>
      <c r="Q2052" s="95">
        <v>34037.5</v>
      </c>
      <c r="R2052" s="95">
        <v>-962.5</v>
      </c>
      <c r="S2052" s="95">
        <v>-2.75</v>
      </c>
      <c r="T2052" s="109" t="s">
        <v>73</v>
      </c>
    </row>
    <row r="2053" spans="1:20" x14ac:dyDescent="0.55000000000000004">
      <c r="A2053" s="123">
        <v>2567</v>
      </c>
      <c r="B2053" s="108">
        <v>45565</v>
      </c>
      <c r="C2053" s="109" t="s">
        <v>2205</v>
      </c>
      <c r="D2053" s="110">
        <v>1</v>
      </c>
      <c r="E2053" s="109" t="s">
        <v>248</v>
      </c>
      <c r="F2053" s="109" t="s">
        <v>25</v>
      </c>
      <c r="G2053" s="109" t="s">
        <v>257</v>
      </c>
      <c r="H2053" s="109" t="s">
        <v>2278</v>
      </c>
      <c r="I2053" s="109" t="s">
        <v>32</v>
      </c>
      <c r="J2053" s="109" t="s">
        <v>32</v>
      </c>
      <c r="K2053" s="109" t="s">
        <v>82</v>
      </c>
      <c r="L2053" s="109" t="s">
        <v>83</v>
      </c>
      <c r="M2053" s="110">
        <v>12</v>
      </c>
      <c r="N2053" s="95">
        <v>47671.92</v>
      </c>
      <c r="O2053" s="95">
        <v>75122.960000000006</v>
      </c>
      <c r="P2053" s="95">
        <v>75122.960000000006</v>
      </c>
      <c r="Q2053" s="95">
        <v>102108.48</v>
      </c>
      <c r="R2053" s="95">
        <v>26985.52</v>
      </c>
      <c r="S2053" s="95">
        <v>35.92180073841606</v>
      </c>
      <c r="T2053" s="109" t="s">
        <v>28</v>
      </c>
    </row>
    <row r="2054" spans="1:20" x14ac:dyDescent="0.55000000000000004">
      <c r="A2054" s="123">
        <v>2567</v>
      </c>
      <c r="B2054" s="108">
        <v>45565</v>
      </c>
      <c r="C2054" s="109" t="s">
        <v>2205</v>
      </c>
      <c r="D2054" s="110">
        <v>1</v>
      </c>
      <c r="E2054" s="109" t="s">
        <v>248</v>
      </c>
      <c r="F2054" s="109" t="s">
        <v>25</v>
      </c>
      <c r="G2054" s="109" t="s">
        <v>259</v>
      </c>
      <c r="H2054" s="109" t="s">
        <v>2279</v>
      </c>
      <c r="I2054" s="109" t="s">
        <v>32</v>
      </c>
      <c r="J2054" s="109" t="s">
        <v>32</v>
      </c>
      <c r="K2054" s="109" t="s">
        <v>82</v>
      </c>
      <c r="L2054" s="109" t="s">
        <v>83</v>
      </c>
      <c r="M2054" s="110">
        <v>12</v>
      </c>
      <c r="N2054" s="95">
        <v>61800</v>
      </c>
      <c r="O2054" s="95">
        <v>40000</v>
      </c>
      <c r="P2054" s="95">
        <v>40000</v>
      </c>
      <c r="Q2054" s="95">
        <v>20000</v>
      </c>
      <c r="R2054" s="95">
        <v>-20000</v>
      </c>
      <c r="S2054" s="96">
        <v>-50</v>
      </c>
      <c r="T2054" s="109" t="s">
        <v>73</v>
      </c>
    </row>
    <row r="2055" spans="1:20" x14ac:dyDescent="0.55000000000000004">
      <c r="A2055" s="123">
        <v>2567</v>
      </c>
      <c r="B2055" s="108">
        <v>45565</v>
      </c>
      <c r="C2055" s="109" t="s">
        <v>2205</v>
      </c>
      <c r="D2055" s="110">
        <v>1</v>
      </c>
      <c r="E2055" s="109" t="s">
        <v>248</v>
      </c>
      <c r="F2055" s="109" t="s">
        <v>25</v>
      </c>
      <c r="G2055" s="109" t="s">
        <v>263</v>
      </c>
      <c r="H2055" s="109" t="s">
        <v>2280</v>
      </c>
      <c r="I2055" s="109" t="s">
        <v>32</v>
      </c>
      <c r="J2055" s="109" t="s">
        <v>32</v>
      </c>
      <c r="K2055" s="109" t="s">
        <v>82</v>
      </c>
      <c r="L2055" s="109" t="s">
        <v>83</v>
      </c>
      <c r="M2055" s="110">
        <v>12</v>
      </c>
      <c r="N2055" s="95">
        <v>43004.4</v>
      </c>
      <c r="O2055" s="95">
        <v>50000</v>
      </c>
      <c r="P2055" s="95">
        <v>50000</v>
      </c>
      <c r="Q2055" s="95">
        <v>26732</v>
      </c>
      <c r="R2055" s="95">
        <v>-23268</v>
      </c>
      <c r="S2055" s="95">
        <v>-46.536000000000001</v>
      </c>
      <c r="T2055" s="109" t="s">
        <v>73</v>
      </c>
    </row>
    <row r="2056" spans="1:20" x14ac:dyDescent="0.55000000000000004">
      <c r="A2056" s="123">
        <v>2567</v>
      </c>
      <c r="B2056" s="108">
        <v>45565</v>
      </c>
      <c r="C2056" s="109" t="s">
        <v>2205</v>
      </c>
      <c r="D2056" s="110">
        <v>1</v>
      </c>
      <c r="E2056" s="109" t="s">
        <v>248</v>
      </c>
      <c r="F2056" s="109" t="s">
        <v>25</v>
      </c>
      <c r="G2056" s="109" t="s">
        <v>261</v>
      </c>
      <c r="H2056" s="109" t="s">
        <v>2281</v>
      </c>
      <c r="I2056" s="109" t="s">
        <v>32</v>
      </c>
      <c r="J2056" s="109" t="s">
        <v>32</v>
      </c>
      <c r="K2056" s="109" t="s">
        <v>82</v>
      </c>
      <c r="L2056" s="109" t="s">
        <v>83</v>
      </c>
      <c r="M2056" s="110">
        <v>12</v>
      </c>
      <c r="N2056" s="95">
        <v>30134.400000000001</v>
      </c>
      <c r="O2056" s="95">
        <v>55000</v>
      </c>
      <c r="P2056" s="95">
        <v>55000</v>
      </c>
      <c r="Q2056" s="95">
        <v>34860</v>
      </c>
      <c r="R2056" s="95">
        <v>-20140</v>
      </c>
      <c r="S2056" s="95">
        <v>-36.618181818181817</v>
      </c>
      <c r="T2056" s="109" t="s">
        <v>73</v>
      </c>
    </row>
    <row r="2057" spans="1:20" x14ac:dyDescent="0.55000000000000004">
      <c r="A2057" s="123">
        <v>2567</v>
      </c>
      <c r="B2057" s="108">
        <v>45565</v>
      </c>
      <c r="C2057" s="109" t="s">
        <v>2205</v>
      </c>
      <c r="D2057" s="110">
        <v>1</v>
      </c>
      <c r="E2057" s="109" t="s">
        <v>248</v>
      </c>
      <c r="F2057" s="109" t="s">
        <v>25</v>
      </c>
      <c r="G2057" s="109" t="s">
        <v>255</v>
      </c>
      <c r="H2057" s="109" t="s">
        <v>2282</v>
      </c>
      <c r="I2057" s="109" t="s">
        <v>32</v>
      </c>
      <c r="J2057" s="109" t="s">
        <v>32</v>
      </c>
      <c r="K2057" s="109" t="s">
        <v>82</v>
      </c>
      <c r="L2057" s="109" t="s">
        <v>83</v>
      </c>
      <c r="M2057" s="110">
        <v>12</v>
      </c>
      <c r="N2057" s="95">
        <v>19279.2</v>
      </c>
      <c r="O2057" s="95">
        <v>20000</v>
      </c>
      <c r="P2057" s="95">
        <v>20000</v>
      </c>
      <c r="Q2057" s="95">
        <v>10900</v>
      </c>
      <c r="R2057" s="95">
        <v>-9100</v>
      </c>
      <c r="S2057" s="95">
        <v>-45.5</v>
      </c>
      <c r="T2057" s="109" t="s">
        <v>73</v>
      </c>
    </row>
    <row r="2058" spans="1:20" x14ac:dyDescent="0.55000000000000004">
      <c r="A2058" s="123">
        <v>2567</v>
      </c>
      <c r="B2058" s="108">
        <v>45565</v>
      </c>
      <c r="C2058" s="109" t="s">
        <v>2205</v>
      </c>
      <c r="D2058" s="110">
        <v>1</v>
      </c>
      <c r="E2058" s="109" t="s">
        <v>248</v>
      </c>
      <c r="F2058" s="109" t="s">
        <v>25</v>
      </c>
      <c r="G2058" s="109" t="s">
        <v>253</v>
      </c>
      <c r="H2058" s="109" t="s">
        <v>2283</v>
      </c>
      <c r="I2058" s="109" t="s">
        <v>32</v>
      </c>
      <c r="J2058" s="109" t="s">
        <v>32</v>
      </c>
      <c r="K2058" s="109" t="s">
        <v>82</v>
      </c>
      <c r="L2058" s="109" t="s">
        <v>83</v>
      </c>
      <c r="M2058" s="110">
        <v>12</v>
      </c>
      <c r="N2058" s="95">
        <v>1562.4</v>
      </c>
      <c r="O2058" s="95">
        <v>1800</v>
      </c>
      <c r="P2058" s="95">
        <v>1800</v>
      </c>
      <c r="Q2058" s="95">
        <v>4898</v>
      </c>
      <c r="R2058" s="95">
        <v>3098</v>
      </c>
      <c r="S2058" s="95">
        <v>172.11111111111111</v>
      </c>
      <c r="T2058" s="109" t="s">
        <v>28</v>
      </c>
    </row>
    <row r="2059" spans="1:20" x14ac:dyDescent="0.55000000000000004">
      <c r="A2059" s="123">
        <v>2567</v>
      </c>
      <c r="B2059" s="108">
        <v>45565</v>
      </c>
      <c r="C2059" s="109" t="s">
        <v>2205</v>
      </c>
      <c r="D2059" s="110">
        <v>1</v>
      </c>
      <c r="E2059" s="109" t="s">
        <v>248</v>
      </c>
      <c r="F2059" s="109" t="s">
        <v>25</v>
      </c>
      <c r="G2059" s="109" t="s">
        <v>249</v>
      </c>
      <c r="H2059" s="109" t="s">
        <v>2284</v>
      </c>
      <c r="I2059" s="109" t="s">
        <v>32</v>
      </c>
      <c r="J2059" s="109" t="s">
        <v>32</v>
      </c>
      <c r="K2059" s="109" t="s">
        <v>82</v>
      </c>
      <c r="L2059" s="109" t="s">
        <v>83</v>
      </c>
      <c r="M2059" s="110">
        <v>12</v>
      </c>
      <c r="N2059" s="95">
        <v>27690</v>
      </c>
      <c r="O2059" s="95">
        <v>45000</v>
      </c>
      <c r="P2059" s="95">
        <v>45000</v>
      </c>
      <c r="Q2059" s="95">
        <v>36756.5</v>
      </c>
      <c r="R2059" s="95">
        <v>-8243.5</v>
      </c>
      <c r="S2059" s="95">
        <v>-18.318888888888889</v>
      </c>
      <c r="T2059" s="109" t="s">
        <v>73</v>
      </c>
    </row>
    <row r="2060" spans="1:20" x14ac:dyDescent="0.55000000000000004">
      <c r="A2060" s="123">
        <v>2567</v>
      </c>
      <c r="B2060" s="108">
        <v>45565</v>
      </c>
      <c r="C2060" s="109" t="s">
        <v>2205</v>
      </c>
      <c r="D2060" s="110">
        <v>1</v>
      </c>
      <c r="E2060" s="109" t="s">
        <v>248</v>
      </c>
      <c r="F2060" s="109" t="s">
        <v>56</v>
      </c>
      <c r="G2060" s="109" t="s">
        <v>251</v>
      </c>
      <c r="H2060" s="109" t="s">
        <v>2277</v>
      </c>
      <c r="I2060" s="109" t="s">
        <v>32</v>
      </c>
      <c r="J2060" s="109" t="s">
        <v>32</v>
      </c>
      <c r="K2060" s="109" t="s">
        <v>84</v>
      </c>
      <c r="L2060" s="109" t="s">
        <v>85</v>
      </c>
      <c r="M2060" s="110">
        <v>12</v>
      </c>
      <c r="N2060" s="95">
        <v>116683792.5</v>
      </c>
      <c r="O2060" s="95">
        <v>101500000</v>
      </c>
      <c r="P2060" s="95">
        <v>101500000</v>
      </c>
      <c r="Q2060" s="95">
        <v>113042680.86000001</v>
      </c>
      <c r="R2060" s="95">
        <v>11542680.859999999</v>
      </c>
      <c r="S2060" s="95">
        <v>11.372099369458128</v>
      </c>
      <c r="T2060" s="109" t="s">
        <v>28</v>
      </c>
    </row>
    <row r="2061" spans="1:20" x14ac:dyDescent="0.55000000000000004">
      <c r="A2061" s="123">
        <v>2567</v>
      </c>
      <c r="B2061" s="108">
        <v>45565</v>
      </c>
      <c r="C2061" s="109" t="s">
        <v>2205</v>
      </c>
      <c r="D2061" s="110">
        <v>1</v>
      </c>
      <c r="E2061" s="109" t="s">
        <v>248</v>
      </c>
      <c r="F2061" s="109" t="s">
        <v>25</v>
      </c>
      <c r="G2061" s="109" t="s">
        <v>257</v>
      </c>
      <c r="H2061" s="109" t="s">
        <v>2278</v>
      </c>
      <c r="I2061" s="109" t="s">
        <v>32</v>
      </c>
      <c r="J2061" s="109" t="s">
        <v>32</v>
      </c>
      <c r="K2061" s="109" t="s">
        <v>84</v>
      </c>
      <c r="L2061" s="109" t="s">
        <v>85</v>
      </c>
      <c r="M2061" s="110">
        <v>12</v>
      </c>
      <c r="N2061" s="95">
        <v>6704198.3200000003</v>
      </c>
      <c r="O2061" s="95">
        <v>6928272.9199999999</v>
      </c>
      <c r="P2061" s="95">
        <v>6928272.9199999999</v>
      </c>
      <c r="Q2061" s="95">
        <v>5933664.5</v>
      </c>
      <c r="R2061" s="95">
        <v>-994608.42</v>
      </c>
      <c r="S2061" s="95">
        <v>-14.355791572945137</v>
      </c>
      <c r="T2061" s="109" t="s">
        <v>73</v>
      </c>
    </row>
    <row r="2062" spans="1:20" x14ac:dyDescent="0.55000000000000004">
      <c r="A2062" s="123">
        <v>2567</v>
      </c>
      <c r="B2062" s="108">
        <v>45565</v>
      </c>
      <c r="C2062" s="109" t="s">
        <v>2205</v>
      </c>
      <c r="D2062" s="110">
        <v>1</v>
      </c>
      <c r="E2062" s="109" t="s">
        <v>248</v>
      </c>
      <c r="F2062" s="109" t="s">
        <v>25</v>
      </c>
      <c r="G2062" s="109" t="s">
        <v>259</v>
      </c>
      <c r="H2062" s="109" t="s">
        <v>2279</v>
      </c>
      <c r="I2062" s="109" t="s">
        <v>32</v>
      </c>
      <c r="J2062" s="109" t="s">
        <v>32</v>
      </c>
      <c r="K2062" s="109" t="s">
        <v>84</v>
      </c>
      <c r="L2062" s="109" t="s">
        <v>85</v>
      </c>
      <c r="M2062" s="110">
        <v>12</v>
      </c>
      <c r="N2062" s="95">
        <v>2318633.66</v>
      </c>
      <c r="O2062" s="95">
        <v>3570000</v>
      </c>
      <c r="P2062" s="95">
        <v>3570000</v>
      </c>
      <c r="Q2062" s="95">
        <v>2900455.5500000003</v>
      </c>
      <c r="R2062" s="95">
        <v>-669544.44999999995</v>
      </c>
      <c r="S2062" s="95">
        <v>-18.754746498599442</v>
      </c>
      <c r="T2062" s="109" t="s">
        <v>73</v>
      </c>
    </row>
    <row r="2063" spans="1:20" x14ac:dyDescent="0.55000000000000004">
      <c r="A2063" s="123">
        <v>2567</v>
      </c>
      <c r="B2063" s="108">
        <v>45565</v>
      </c>
      <c r="C2063" s="109" t="s">
        <v>2205</v>
      </c>
      <c r="D2063" s="110">
        <v>1</v>
      </c>
      <c r="E2063" s="109" t="s">
        <v>248</v>
      </c>
      <c r="F2063" s="109" t="s">
        <v>25</v>
      </c>
      <c r="G2063" s="109" t="s">
        <v>263</v>
      </c>
      <c r="H2063" s="109" t="s">
        <v>2280</v>
      </c>
      <c r="I2063" s="109" t="s">
        <v>32</v>
      </c>
      <c r="J2063" s="109" t="s">
        <v>32</v>
      </c>
      <c r="K2063" s="109" t="s">
        <v>84</v>
      </c>
      <c r="L2063" s="109" t="s">
        <v>85</v>
      </c>
      <c r="M2063" s="110">
        <v>12</v>
      </c>
      <c r="N2063" s="95">
        <v>5869960.3499999996</v>
      </c>
      <c r="O2063" s="95">
        <v>5841000</v>
      </c>
      <c r="P2063" s="95">
        <v>5841000</v>
      </c>
      <c r="Q2063" s="95">
        <v>5862379.3399999999</v>
      </c>
      <c r="R2063" s="95">
        <v>21379.34</v>
      </c>
      <c r="S2063" s="95">
        <v>0.36602191405581241</v>
      </c>
      <c r="T2063" s="109" t="s">
        <v>28</v>
      </c>
    </row>
    <row r="2064" spans="1:20" x14ac:dyDescent="0.55000000000000004">
      <c r="A2064" s="123">
        <v>2567</v>
      </c>
      <c r="B2064" s="108">
        <v>45565</v>
      </c>
      <c r="C2064" s="109" t="s">
        <v>2205</v>
      </c>
      <c r="D2064" s="110">
        <v>1</v>
      </c>
      <c r="E2064" s="109" t="s">
        <v>248</v>
      </c>
      <c r="F2064" s="109" t="s">
        <v>25</v>
      </c>
      <c r="G2064" s="109" t="s">
        <v>261</v>
      </c>
      <c r="H2064" s="109" t="s">
        <v>2281</v>
      </c>
      <c r="I2064" s="109" t="s">
        <v>32</v>
      </c>
      <c r="J2064" s="109" t="s">
        <v>32</v>
      </c>
      <c r="K2064" s="109" t="s">
        <v>84</v>
      </c>
      <c r="L2064" s="109" t="s">
        <v>85</v>
      </c>
      <c r="M2064" s="110">
        <v>12</v>
      </c>
      <c r="N2064" s="95">
        <v>4099024.18</v>
      </c>
      <c r="O2064" s="95">
        <v>6165722.9699999997</v>
      </c>
      <c r="P2064" s="95">
        <v>6165722.9699999997</v>
      </c>
      <c r="Q2064" s="95">
        <v>5924687.9199999999</v>
      </c>
      <c r="R2064" s="95">
        <v>-241035.05</v>
      </c>
      <c r="S2064" s="95">
        <v>-3.9092747301943733</v>
      </c>
      <c r="T2064" s="109" t="s">
        <v>73</v>
      </c>
    </row>
    <row r="2065" spans="1:20" x14ac:dyDescent="0.55000000000000004">
      <c r="A2065" s="123">
        <v>2567</v>
      </c>
      <c r="B2065" s="108">
        <v>45565</v>
      </c>
      <c r="C2065" s="109" t="s">
        <v>2205</v>
      </c>
      <c r="D2065" s="110">
        <v>1</v>
      </c>
      <c r="E2065" s="109" t="s">
        <v>248</v>
      </c>
      <c r="F2065" s="109" t="s">
        <v>25</v>
      </c>
      <c r="G2065" s="109" t="s">
        <v>255</v>
      </c>
      <c r="H2065" s="109" t="s">
        <v>2282</v>
      </c>
      <c r="I2065" s="109" t="s">
        <v>32</v>
      </c>
      <c r="J2065" s="109" t="s">
        <v>32</v>
      </c>
      <c r="K2065" s="109" t="s">
        <v>84</v>
      </c>
      <c r="L2065" s="109" t="s">
        <v>85</v>
      </c>
      <c r="M2065" s="110">
        <v>12</v>
      </c>
      <c r="N2065" s="95">
        <v>3313982.58</v>
      </c>
      <c r="O2065" s="95">
        <v>3000000</v>
      </c>
      <c r="P2065" s="95">
        <v>3000000</v>
      </c>
      <c r="Q2065" s="95">
        <v>2526784.92</v>
      </c>
      <c r="R2065" s="95">
        <v>-473215.08</v>
      </c>
      <c r="S2065" s="95">
        <v>-15.773835999999999</v>
      </c>
      <c r="T2065" s="109" t="s">
        <v>73</v>
      </c>
    </row>
    <row r="2066" spans="1:20" x14ac:dyDescent="0.55000000000000004">
      <c r="A2066" s="123">
        <v>2567</v>
      </c>
      <c r="B2066" s="108">
        <v>45565</v>
      </c>
      <c r="C2066" s="109" t="s">
        <v>2205</v>
      </c>
      <c r="D2066" s="110">
        <v>1</v>
      </c>
      <c r="E2066" s="109" t="s">
        <v>248</v>
      </c>
      <c r="F2066" s="109" t="s">
        <v>25</v>
      </c>
      <c r="G2066" s="109" t="s">
        <v>253</v>
      </c>
      <c r="H2066" s="109" t="s">
        <v>2283</v>
      </c>
      <c r="I2066" s="109" t="s">
        <v>32</v>
      </c>
      <c r="J2066" s="109" t="s">
        <v>32</v>
      </c>
      <c r="K2066" s="109" t="s">
        <v>84</v>
      </c>
      <c r="L2066" s="109" t="s">
        <v>85</v>
      </c>
      <c r="M2066" s="110">
        <v>12</v>
      </c>
      <c r="N2066" s="95">
        <v>2004270.3</v>
      </c>
      <c r="O2066" s="95">
        <v>3110000</v>
      </c>
      <c r="P2066" s="95">
        <v>3110000</v>
      </c>
      <c r="Q2066" s="95">
        <v>1809012.54</v>
      </c>
      <c r="R2066" s="95">
        <v>-1300987.46</v>
      </c>
      <c r="S2066" s="95">
        <v>-41.832394212218645</v>
      </c>
      <c r="T2066" s="109" t="s">
        <v>73</v>
      </c>
    </row>
    <row r="2067" spans="1:20" x14ac:dyDescent="0.55000000000000004">
      <c r="A2067" s="123">
        <v>2567</v>
      </c>
      <c r="B2067" s="108">
        <v>45565</v>
      </c>
      <c r="C2067" s="109" t="s">
        <v>2205</v>
      </c>
      <c r="D2067" s="110">
        <v>1</v>
      </c>
      <c r="E2067" s="109" t="s">
        <v>248</v>
      </c>
      <c r="F2067" s="109" t="s">
        <v>25</v>
      </c>
      <c r="G2067" s="109" t="s">
        <v>249</v>
      </c>
      <c r="H2067" s="109" t="s">
        <v>2284</v>
      </c>
      <c r="I2067" s="109" t="s">
        <v>32</v>
      </c>
      <c r="J2067" s="109" t="s">
        <v>32</v>
      </c>
      <c r="K2067" s="109" t="s">
        <v>84</v>
      </c>
      <c r="L2067" s="109" t="s">
        <v>85</v>
      </c>
      <c r="M2067" s="110">
        <v>12</v>
      </c>
      <c r="N2067" s="95">
        <v>5721866.6500000004</v>
      </c>
      <c r="O2067" s="95">
        <v>7193000</v>
      </c>
      <c r="P2067" s="95">
        <v>7193000</v>
      </c>
      <c r="Q2067" s="95">
        <v>7631575.5200000005</v>
      </c>
      <c r="R2067" s="95">
        <v>438575.52</v>
      </c>
      <c r="S2067" s="95">
        <v>6.0972545530376756</v>
      </c>
      <c r="T2067" s="109" t="s">
        <v>28</v>
      </c>
    </row>
    <row r="2068" spans="1:20" x14ac:dyDescent="0.55000000000000004">
      <c r="A2068" s="123">
        <v>2567</v>
      </c>
      <c r="B2068" s="108">
        <v>45565</v>
      </c>
      <c r="C2068" s="109" t="s">
        <v>2205</v>
      </c>
      <c r="D2068" s="110">
        <v>1</v>
      </c>
      <c r="E2068" s="109" t="s">
        <v>248</v>
      </c>
      <c r="F2068" s="109" t="s">
        <v>56</v>
      </c>
      <c r="G2068" s="109" t="s">
        <v>251</v>
      </c>
      <c r="H2068" s="109" t="s">
        <v>2277</v>
      </c>
      <c r="I2068" s="109" t="s">
        <v>32</v>
      </c>
      <c r="J2068" s="109" t="s">
        <v>32</v>
      </c>
      <c r="K2068" s="109" t="s">
        <v>86</v>
      </c>
      <c r="L2068" s="109" t="s">
        <v>87</v>
      </c>
      <c r="M2068" s="110">
        <v>12</v>
      </c>
      <c r="N2068" s="95">
        <v>433095585.54000002</v>
      </c>
      <c r="O2068" s="95">
        <v>443529338</v>
      </c>
      <c r="P2068" s="95">
        <v>443529338</v>
      </c>
      <c r="Q2068" s="95">
        <v>435769148.16000003</v>
      </c>
      <c r="R2068" s="95">
        <v>-7760189.8399999999</v>
      </c>
      <c r="S2068" s="95">
        <v>-1.7496452151266713</v>
      </c>
      <c r="T2068" s="109" t="s">
        <v>73</v>
      </c>
    </row>
    <row r="2069" spans="1:20" x14ac:dyDescent="0.55000000000000004">
      <c r="A2069" s="123">
        <v>2567</v>
      </c>
      <c r="B2069" s="108">
        <v>45565</v>
      </c>
      <c r="C2069" s="109" t="s">
        <v>2205</v>
      </c>
      <c r="D2069" s="110">
        <v>1</v>
      </c>
      <c r="E2069" s="109" t="s">
        <v>248</v>
      </c>
      <c r="F2069" s="109" t="s">
        <v>25</v>
      </c>
      <c r="G2069" s="109" t="s">
        <v>257</v>
      </c>
      <c r="H2069" s="109" t="s">
        <v>2278</v>
      </c>
      <c r="I2069" s="109" t="s">
        <v>32</v>
      </c>
      <c r="J2069" s="109" t="s">
        <v>32</v>
      </c>
      <c r="K2069" s="109" t="s">
        <v>86</v>
      </c>
      <c r="L2069" s="109" t="s">
        <v>87</v>
      </c>
      <c r="M2069" s="110">
        <v>12</v>
      </c>
      <c r="N2069" s="95">
        <v>63790432.93</v>
      </c>
      <c r="O2069" s="95">
        <v>67343072.920000002</v>
      </c>
      <c r="P2069" s="95">
        <v>67343072.920000002</v>
      </c>
      <c r="Q2069" s="95">
        <v>65632257.850000001</v>
      </c>
      <c r="R2069" s="95">
        <v>-1710815.07</v>
      </c>
      <c r="S2069" s="95">
        <v>-2.5404469915300085</v>
      </c>
      <c r="T2069" s="109" t="s">
        <v>73</v>
      </c>
    </row>
    <row r="2070" spans="1:20" x14ac:dyDescent="0.55000000000000004">
      <c r="A2070" s="123">
        <v>2567</v>
      </c>
      <c r="B2070" s="108">
        <v>45565</v>
      </c>
      <c r="C2070" s="109" t="s">
        <v>2205</v>
      </c>
      <c r="D2070" s="110">
        <v>1</v>
      </c>
      <c r="E2070" s="109" t="s">
        <v>248</v>
      </c>
      <c r="F2070" s="109" t="s">
        <v>25</v>
      </c>
      <c r="G2070" s="109" t="s">
        <v>259</v>
      </c>
      <c r="H2070" s="109" t="s">
        <v>2279</v>
      </c>
      <c r="I2070" s="109" t="s">
        <v>32</v>
      </c>
      <c r="J2070" s="109" t="s">
        <v>32</v>
      </c>
      <c r="K2070" s="109" t="s">
        <v>86</v>
      </c>
      <c r="L2070" s="109" t="s">
        <v>87</v>
      </c>
      <c r="M2070" s="110">
        <v>12</v>
      </c>
      <c r="N2070" s="95">
        <v>42123564.969999999</v>
      </c>
      <c r="O2070" s="95">
        <v>43808000</v>
      </c>
      <c r="P2070" s="95">
        <v>43808000</v>
      </c>
      <c r="Q2070" s="95">
        <v>44127430.32</v>
      </c>
      <c r="R2070" s="95">
        <v>319430.32</v>
      </c>
      <c r="S2070" s="96">
        <v>0.72915978816654492</v>
      </c>
      <c r="T2070" s="109" t="s">
        <v>28</v>
      </c>
    </row>
    <row r="2071" spans="1:20" x14ac:dyDescent="0.55000000000000004">
      <c r="A2071" s="123">
        <v>2567</v>
      </c>
      <c r="B2071" s="108">
        <v>45565</v>
      </c>
      <c r="C2071" s="109" t="s">
        <v>2205</v>
      </c>
      <c r="D2071" s="110">
        <v>1</v>
      </c>
      <c r="E2071" s="109" t="s">
        <v>248</v>
      </c>
      <c r="F2071" s="109" t="s">
        <v>25</v>
      </c>
      <c r="G2071" s="109" t="s">
        <v>263</v>
      </c>
      <c r="H2071" s="109" t="s">
        <v>2280</v>
      </c>
      <c r="I2071" s="109" t="s">
        <v>32</v>
      </c>
      <c r="J2071" s="109" t="s">
        <v>32</v>
      </c>
      <c r="K2071" s="109" t="s">
        <v>86</v>
      </c>
      <c r="L2071" s="109" t="s">
        <v>87</v>
      </c>
      <c r="M2071" s="110">
        <v>12</v>
      </c>
      <c r="N2071" s="95">
        <v>66494400.57</v>
      </c>
      <c r="O2071" s="95">
        <v>67000000</v>
      </c>
      <c r="P2071" s="95">
        <v>67000000</v>
      </c>
      <c r="Q2071" s="95">
        <v>71667130.260000005</v>
      </c>
      <c r="R2071" s="95">
        <v>4667130.26</v>
      </c>
      <c r="S2071" s="95">
        <v>6.9658660597014928</v>
      </c>
      <c r="T2071" s="109" t="s">
        <v>28</v>
      </c>
    </row>
    <row r="2072" spans="1:20" x14ac:dyDescent="0.55000000000000004">
      <c r="A2072" s="123">
        <v>2567</v>
      </c>
      <c r="B2072" s="108">
        <v>45565</v>
      </c>
      <c r="C2072" s="109" t="s">
        <v>2205</v>
      </c>
      <c r="D2072" s="110">
        <v>1</v>
      </c>
      <c r="E2072" s="109" t="s">
        <v>248</v>
      </c>
      <c r="F2072" s="109" t="s">
        <v>25</v>
      </c>
      <c r="G2072" s="109" t="s">
        <v>261</v>
      </c>
      <c r="H2072" s="109" t="s">
        <v>2281</v>
      </c>
      <c r="I2072" s="109" t="s">
        <v>32</v>
      </c>
      <c r="J2072" s="109" t="s">
        <v>32</v>
      </c>
      <c r="K2072" s="109" t="s">
        <v>86</v>
      </c>
      <c r="L2072" s="109" t="s">
        <v>87</v>
      </c>
      <c r="M2072" s="110">
        <v>12</v>
      </c>
      <c r="N2072" s="95">
        <v>50752909.159999996</v>
      </c>
      <c r="O2072" s="95">
        <v>54238697.960000001</v>
      </c>
      <c r="P2072" s="95">
        <v>54238697.960000001</v>
      </c>
      <c r="Q2072" s="95">
        <v>55858863.859999999</v>
      </c>
      <c r="R2072" s="95">
        <v>1620165.9</v>
      </c>
      <c r="S2072" s="95">
        <v>2.9871032324464011</v>
      </c>
      <c r="T2072" s="109" t="s">
        <v>28</v>
      </c>
    </row>
    <row r="2073" spans="1:20" x14ac:dyDescent="0.55000000000000004">
      <c r="A2073" s="123">
        <v>2567</v>
      </c>
      <c r="B2073" s="108">
        <v>45565</v>
      </c>
      <c r="C2073" s="109" t="s">
        <v>2205</v>
      </c>
      <c r="D2073" s="110">
        <v>1</v>
      </c>
      <c r="E2073" s="109" t="s">
        <v>248</v>
      </c>
      <c r="F2073" s="109" t="s">
        <v>25</v>
      </c>
      <c r="G2073" s="109" t="s">
        <v>255</v>
      </c>
      <c r="H2073" s="109" t="s">
        <v>2282</v>
      </c>
      <c r="I2073" s="109" t="s">
        <v>32</v>
      </c>
      <c r="J2073" s="109" t="s">
        <v>32</v>
      </c>
      <c r="K2073" s="109" t="s">
        <v>86</v>
      </c>
      <c r="L2073" s="109" t="s">
        <v>87</v>
      </c>
      <c r="M2073" s="110">
        <v>12</v>
      </c>
      <c r="N2073" s="95">
        <v>39255937.390000001</v>
      </c>
      <c r="O2073" s="95">
        <v>40889560</v>
      </c>
      <c r="P2073" s="95">
        <v>40889560</v>
      </c>
      <c r="Q2073" s="95">
        <v>43979045.469999999</v>
      </c>
      <c r="R2073" s="95">
        <v>3089485.47</v>
      </c>
      <c r="S2073" s="95">
        <v>7.5556828442272312</v>
      </c>
      <c r="T2073" s="109" t="s">
        <v>28</v>
      </c>
    </row>
    <row r="2074" spans="1:20" x14ac:dyDescent="0.55000000000000004">
      <c r="A2074" s="123">
        <v>2567</v>
      </c>
      <c r="B2074" s="108">
        <v>45565</v>
      </c>
      <c r="C2074" s="109" t="s">
        <v>2205</v>
      </c>
      <c r="D2074" s="110">
        <v>1</v>
      </c>
      <c r="E2074" s="109" t="s">
        <v>248</v>
      </c>
      <c r="F2074" s="109" t="s">
        <v>25</v>
      </c>
      <c r="G2074" s="109" t="s">
        <v>253</v>
      </c>
      <c r="H2074" s="109" t="s">
        <v>2283</v>
      </c>
      <c r="I2074" s="109" t="s">
        <v>32</v>
      </c>
      <c r="J2074" s="109" t="s">
        <v>32</v>
      </c>
      <c r="K2074" s="109" t="s">
        <v>86</v>
      </c>
      <c r="L2074" s="109" t="s">
        <v>87</v>
      </c>
      <c r="M2074" s="110">
        <v>12</v>
      </c>
      <c r="N2074" s="95">
        <v>39593576.130000003</v>
      </c>
      <c r="O2074" s="95">
        <v>41156822.399999999</v>
      </c>
      <c r="P2074" s="95">
        <v>41156822.399999999</v>
      </c>
      <c r="Q2074" s="95">
        <v>42415063.539999999</v>
      </c>
      <c r="R2074" s="95">
        <v>1258241.1399999999</v>
      </c>
      <c r="S2074" s="95">
        <v>3.057187281785875</v>
      </c>
      <c r="T2074" s="109" t="s">
        <v>28</v>
      </c>
    </row>
    <row r="2075" spans="1:20" x14ac:dyDescent="0.55000000000000004">
      <c r="A2075" s="123">
        <v>2567</v>
      </c>
      <c r="B2075" s="108">
        <v>45565</v>
      </c>
      <c r="C2075" s="109" t="s">
        <v>2205</v>
      </c>
      <c r="D2075" s="110">
        <v>1</v>
      </c>
      <c r="E2075" s="109" t="s">
        <v>248</v>
      </c>
      <c r="F2075" s="109" t="s">
        <v>25</v>
      </c>
      <c r="G2075" s="109" t="s">
        <v>249</v>
      </c>
      <c r="H2075" s="109" t="s">
        <v>2284</v>
      </c>
      <c r="I2075" s="109" t="s">
        <v>32</v>
      </c>
      <c r="J2075" s="109" t="s">
        <v>32</v>
      </c>
      <c r="K2075" s="109" t="s">
        <v>86</v>
      </c>
      <c r="L2075" s="109" t="s">
        <v>87</v>
      </c>
      <c r="M2075" s="110">
        <v>12</v>
      </c>
      <c r="N2075" s="95">
        <v>62360850.57</v>
      </c>
      <c r="O2075" s="95">
        <v>63108000</v>
      </c>
      <c r="P2075" s="95">
        <v>63108000</v>
      </c>
      <c r="Q2075" s="95">
        <v>67213041.930000007</v>
      </c>
      <c r="R2075" s="95">
        <v>4105041.93</v>
      </c>
      <c r="S2075" s="95">
        <v>6.5047885054192811</v>
      </c>
      <c r="T2075" s="109" t="s">
        <v>28</v>
      </c>
    </row>
    <row r="2076" spans="1:20" x14ac:dyDescent="0.55000000000000004">
      <c r="A2076" s="123">
        <v>2567</v>
      </c>
      <c r="B2076" s="108">
        <v>45565</v>
      </c>
      <c r="C2076" s="109" t="s">
        <v>2205</v>
      </c>
      <c r="D2076" s="110">
        <v>1</v>
      </c>
      <c r="E2076" s="109" t="s">
        <v>248</v>
      </c>
      <c r="F2076" s="109" t="s">
        <v>56</v>
      </c>
      <c r="G2076" s="109" t="s">
        <v>251</v>
      </c>
      <c r="H2076" s="109" t="s">
        <v>2277</v>
      </c>
      <c r="I2076" s="109" t="s">
        <v>32</v>
      </c>
      <c r="J2076" s="109" t="s">
        <v>32</v>
      </c>
      <c r="K2076" s="109" t="s">
        <v>88</v>
      </c>
      <c r="L2076" s="109" t="s">
        <v>89</v>
      </c>
      <c r="M2076" s="110">
        <v>12</v>
      </c>
      <c r="N2076" s="95">
        <v>135625327.99000001</v>
      </c>
      <c r="O2076" s="95">
        <v>118147000</v>
      </c>
      <c r="P2076" s="95">
        <v>118147000</v>
      </c>
      <c r="Q2076" s="95">
        <v>122231512.56999999</v>
      </c>
      <c r="R2076" s="95">
        <v>4084512.57</v>
      </c>
      <c r="S2076" s="95">
        <v>3.4571445487401289</v>
      </c>
      <c r="T2076" s="109" t="s">
        <v>28</v>
      </c>
    </row>
    <row r="2077" spans="1:20" x14ac:dyDescent="0.55000000000000004">
      <c r="A2077" s="123">
        <v>2567</v>
      </c>
      <c r="B2077" s="108">
        <v>45565</v>
      </c>
      <c r="C2077" s="109" t="s">
        <v>2205</v>
      </c>
      <c r="D2077" s="110">
        <v>1</v>
      </c>
      <c r="E2077" s="109" t="s">
        <v>248</v>
      </c>
      <c r="F2077" s="109" t="s">
        <v>25</v>
      </c>
      <c r="G2077" s="109" t="s">
        <v>257</v>
      </c>
      <c r="H2077" s="109" t="s">
        <v>2278</v>
      </c>
      <c r="I2077" s="109" t="s">
        <v>32</v>
      </c>
      <c r="J2077" s="109" t="s">
        <v>32</v>
      </c>
      <c r="K2077" s="109" t="s">
        <v>88</v>
      </c>
      <c r="L2077" s="109" t="s">
        <v>89</v>
      </c>
      <c r="M2077" s="110">
        <v>12</v>
      </c>
      <c r="N2077" s="95">
        <v>12770589.93</v>
      </c>
      <c r="O2077" s="95">
        <v>12244153.58</v>
      </c>
      <c r="P2077" s="95">
        <v>12244153.58</v>
      </c>
      <c r="Q2077" s="95">
        <v>14326884.16</v>
      </c>
      <c r="R2077" s="95">
        <v>2082730.58</v>
      </c>
      <c r="S2077" s="95">
        <v>17.010000457704159</v>
      </c>
      <c r="T2077" s="109" t="s">
        <v>28</v>
      </c>
    </row>
    <row r="2078" spans="1:20" x14ac:dyDescent="0.55000000000000004">
      <c r="A2078" s="123">
        <v>2567</v>
      </c>
      <c r="B2078" s="108">
        <v>45565</v>
      </c>
      <c r="C2078" s="109" t="s">
        <v>2205</v>
      </c>
      <c r="D2078" s="110">
        <v>1</v>
      </c>
      <c r="E2078" s="109" t="s">
        <v>248</v>
      </c>
      <c r="F2078" s="109" t="s">
        <v>25</v>
      </c>
      <c r="G2078" s="109" t="s">
        <v>259</v>
      </c>
      <c r="H2078" s="109" t="s">
        <v>2279</v>
      </c>
      <c r="I2078" s="109" t="s">
        <v>32</v>
      </c>
      <c r="J2078" s="109" t="s">
        <v>32</v>
      </c>
      <c r="K2078" s="109" t="s">
        <v>88</v>
      </c>
      <c r="L2078" s="109" t="s">
        <v>89</v>
      </c>
      <c r="M2078" s="110">
        <v>12</v>
      </c>
      <c r="N2078" s="95">
        <v>9493712.4800000004</v>
      </c>
      <c r="O2078" s="95">
        <v>13672660</v>
      </c>
      <c r="P2078" s="95">
        <v>13672660</v>
      </c>
      <c r="Q2078" s="95">
        <v>15303020.550000001</v>
      </c>
      <c r="R2078" s="95">
        <v>1630360.55</v>
      </c>
      <c r="S2078" s="95">
        <v>11.924238224310413</v>
      </c>
      <c r="T2078" s="109" t="s">
        <v>28</v>
      </c>
    </row>
    <row r="2079" spans="1:20" x14ac:dyDescent="0.55000000000000004">
      <c r="A2079" s="123">
        <v>2567</v>
      </c>
      <c r="B2079" s="108">
        <v>45565</v>
      </c>
      <c r="C2079" s="109" t="s">
        <v>2205</v>
      </c>
      <c r="D2079" s="110">
        <v>1</v>
      </c>
      <c r="E2079" s="109" t="s">
        <v>248</v>
      </c>
      <c r="F2079" s="109" t="s">
        <v>25</v>
      </c>
      <c r="G2079" s="109" t="s">
        <v>263</v>
      </c>
      <c r="H2079" s="109" t="s">
        <v>2280</v>
      </c>
      <c r="I2079" s="109" t="s">
        <v>32</v>
      </c>
      <c r="J2079" s="109" t="s">
        <v>32</v>
      </c>
      <c r="K2079" s="109" t="s">
        <v>88</v>
      </c>
      <c r="L2079" s="109" t="s">
        <v>89</v>
      </c>
      <c r="M2079" s="110">
        <v>12</v>
      </c>
      <c r="N2079" s="95">
        <v>44230808.659999996</v>
      </c>
      <c r="O2079" s="95">
        <v>19558100</v>
      </c>
      <c r="P2079" s="95">
        <v>19558100</v>
      </c>
      <c r="Q2079" s="95">
        <v>19249624.289999999</v>
      </c>
      <c r="R2079" s="95">
        <v>-308475.71000000002</v>
      </c>
      <c r="S2079" s="95">
        <v>-1.5772273891635691</v>
      </c>
      <c r="T2079" s="109" t="s">
        <v>73</v>
      </c>
    </row>
    <row r="2080" spans="1:20" x14ac:dyDescent="0.55000000000000004">
      <c r="A2080" s="123">
        <v>2567</v>
      </c>
      <c r="B2080" s="108">
        <v>45565</v>
      </c>
      <c r="C2080" s="109" t="s">
        <v>2205</v>
      </c>
      <c r="D2080" s="110">
        <v>1</v>
      </c>
      <c r="E2080" s="109" t="s">
        <v>248</v>
      </c>
      <c r="F2080" s="109" t="s">
        <v>25</v>
      </c>
      <c r="G2080" s="109" t="s">
        <v>261</v>
      </c>
      <c r="H2080" s="109" t="s">
        <v>2281</v>
      </c>
      <c r="I2080" s="109" t="s">
        <v>32</v>
      </c>
      <c r="J2080" s="109" t="s">
        <v>32</v>
      </c>
      <c r="K2080" s="109" t="s">
        <v>88</v>
      </c>
      <c r="L2080" s="109" t="s">
        <v>89</v>
      </c>
      <c r="M2080" s="110">
        <v>12</v>
      </c>
      <c r="N2080" s="95">
        <v>15732690.82</v>
      </c>
      <c r="O2080" s="95">
        <v>10080235.74</v>
      </c>
      <c r="P2080" s="95">
        <v>10080235.74</v>
      </c>
      <c r="Q2080" s="95">
        <v>16665789.469999999</v>
      </c>
      <c r="R2080" s="95">
        <v>6585553.7300000004</v>
      </c>
      <c r="S2080" s="95">
        <v>65.331346407579161</v>
      </c>
      <c r="T2080" s="109" t="s">
        <v>28</v>
      </c>
    </row>
    <row r="2081" spans="1:20" x14ac:dyDescent="0.55000000000000004">
      <c r="A2081" s="123">
        <v>2567</v>
      </c>
      <c r="B2081" s="108">
        <v>45565</v>
      </c>
      <c r="C2081" s="109" t="s">
        <v>2205</v>
      </c>
      <c r="D2081" s="110">
        <v>1</v>
      </c>
      <c r="E2081" s="109" t="s">
        <v>248</v>
      </c>
      <c r="F2081" s="109" t="s">
        <v>25</v>
      </c>
      <c r="G2081" s="109" t="s">
        <v>255</v>
      </c>
      <c r="H2081" s="109" t="s">
        <v>2282</v>
      </c>
      <c r="I2081" s="109" t="s">
        <v>32</v>
      </c>
      <c r="J2081" s="109" t="s">
        <v>32</v>
      </c>
      <c r="K2081" s="109" t="s">
        <v>88</v>
      </c>
      <c r="L2081" s="109" t="s">
        <v>89</v>
      </c>
      <c r="M2081" s="110">
        <v>12</v>
      </c>
      <c r="N2081" s="95">
        <v>8757767.4800000004</v>
      </c>
      <c r="O2081" s="95">
        <v>8530000</v>
      </c>
      <c r="P2081" s="95">
        <v>8530000</v>
      </c>
      <c r="Q2081" s="95">
        <v>11717490.77</v>
      </c>
      <c r="R2081" s="95">
        <v>3187490.77</v>
      </c>
      <c r="S2081" s="95">
        <v>37.368004337631888</v>
      </c>
      <c r="T2081" s="109" t="s">
        <v>28</v>
      </c>
    </row>
    <row r="2082" spans="1:20" x14ac:dyDescent="0.55000000000000004">
      <c r="A2082" s="123">
        <v>2567</v>
      </c>
      <c r="B2082" s="108">
        <v>45565</v>
      </c>
      <c r="C2082" s="109" t="s">
        <v>2205</v>
      </c>
      <c r="D2082" s="110">
        <v>1</v>
      </c>
      <c r="E2082" s="109" t="s">
        <v>248</v>
      </c>
      <c r="F2082" s="109" t="s">
        <v>25</v>
      </c>
      <c r="G2082" s="109" t="s">
        <v>253</v>
      </c>
      <c r="H2082" s="109" t="s">
        <v>2283</v>
      </c>
      <c r="I2082" s="109" t="s">
        <v>32</v>
      </c>
      <c r="J2082" s="109" t="s">
        <v>32</v>
      </c>
      <c r="K2082" s="109" t="s">
        <v>88</v>
      </c>
      <c r="L2082" s="109" t="s">
        <v>89</v>
      </c>
      <c r="M2082" s="110">
        <v>12</v>
      </c>
      <c r="N2082" s="95">
        <v>6674012.7800000003</v>
      </c>
      <c r="O2082" s="95">
        <v>7519249.8499999996</v>
      </c>
      <c r="P2082" s="95">
        <v>7519249.8499999996</v>
      </c>
      <c r="Q2082" s="95">
        <v>10810223.9</v>
      </c>
      <c r="R2082" s="95">
        <v>3290974.05</v>
      </c>
      <c r="S2082" s="95">
        <v>43.767318757202887</v>
      </c>
      <c r="T2082" s="109" t="s">
        <v>28</v>
      </c>
    </row>
    <row r="2083" spans="1:20" x14ac:dyDescent="0.55000000000000004">
      <c r="A2083" s="123">
        <v>2567</v>
      </c>
      <c r="B2083" s="108">
        <v>45565</v>
      </c>
      <c r="C2083" s="109" t="s">
        <v>2205</v>
      </c>
      <c r="D2083" s="110">
        <v>1</v>
      </c>
      <c r="E2083" s="109" t="s">
        <v>248</v>
      </c>
      <c r="F2083" s="109" t="s">
        <v>25</v>
      </c>
      <c r="G2083" s="109" t="s">
        <v>249</v>
      </c>
      <c r="H2083" s="109" t="s">
        <v>2284</v>
      </c>
      <c r="I2083" s="109" t="s">
        <v>32</v>
      </c>
      <c r="J2083" s="109" t="s">
        <v>32</v>
      </c>
      <c r="K2083" s="109" t="s">
        <v>88</v>
      </c>
      <c r="L2083" s="109" t="s">
        <v>89</v>
      </c>
      <c r="M2083" s="110">
        <v>12</v>
      </c>
      <c r="N2083" s="95">
        <v>16723855.99</v>
      </c>
      <c r="O2083" s="95">
        <v>16264600</v>
      </c>
      <c r="P2083" s="95">
        <v>16264600</v>
      </c>
      <c r="Q2083" s="95">
        <v>23030657.659999996</v>
      </c>
      <c r="R2083" s="95">
        <v>6766057.6600000001</v>
      </c>
      <c r="S2083" s="95">
        <v>41.599901995745363</v>
      </c>
      <c r="T2083" s="109" t="s">
        <v>28</v>
      </c>
    </row>
    <row r="2084" spans="1:20" x14ac:dyDescent="0.55000000000000004">
      <c r="A2084" s="123">
        <v>2567</v>
      </c>
      <c r="B2084" s="108">
        <v>45565</v>
      </c>
      <c r="C2084" s="109" t="s">
        <v>2205</v>
      </c>
      <c r="D2084" s="110">
        <v>1</v>
      </c>
      <c r="E2084" s="109" t="s">
        <v>248</v>
      </c>
      <c r="F2084" s="109" t="s">
        <v>56</v>
      </c>
      <c r="G2084" s="109" t="s">
        <v>251</v>
      </c>
      <c r="H2084" s="109" t="s">
        <v>2277</v>
      </c>
      <c r="I2084" s="109" t="s">
        <v>32</v>
      </c>
      <c r="J2084" s="109" t="s">
        <v>32</v>
      </c>
      <c r="K2084" s="109" t="s">
        <v>90</v>
      </c>
      <c r="L2084" s="109" t="s">
        <v>91</v>
      </c>
      <c r="M2084" s="110">
        <v>12</v>
      </c>
      <c r="N2084" s="95">
        <v>1326753017.6700001</v>
      </c>
      <c r="O2084" s="95">
        <v>1300000000</v>
      </c>
      <c r="P2084" s="95">
        <v>1300000000</v>
      </c>
      <c r="Q2084" s="95">
        <v>1339364118.6799998</v>
      </c>
      <c r="R2084" s="95">
        <v>39364118.68</v>
      </c>
      <c r="S2084" s="95">
        <v>3.0280091292307691</v>
      </c>
      <c r="T2084" s="109" t="s">
        <v>28</v>
      </c>
    </row>
    <row r="2085" spans="1:20" x14ac:dyDescent="0.55000000000000004">
      <c r="A2085" s="123">
        <v>2567</v>
      </c>
      <c r="B2085" s="108">
        <v>45565</v>
      </c>
      <c r="C2085" s="109" t="s">
        <v>2205</v>
      </c>
      <c r="D2085" s="110">
        <v>1</v>
      </c>
      <c r="E2085" s="109" t="s">
        <v>248</v>
      </c>
      <c r="F2085" s="109" t="s">
        <v>25</v>
      </c>
      <c r="G2085" s="109" t="s">
        <v>257</v>
      </c>
      <c r="H2085" s="109" t="s">
        <v>2278</v>
      </c>
      <c r="I2085" s="109" t="s">
        <v>32</v>
      </c>
      <c r="J2085" s="109" t="s">
        <v>32</v>
      </c>
      <c r="K2085" s="109" t="s">
        <v>90</v>
      </c>
      <c r="L2085" s="109" t="s">
        <v>91</v>
      </c>
      <c r="M2085" s="110">
        <v>12</v>
      </c>
      <c r="N2085" s="95">
        <v>0</v>
      </c>
      <c r="O2085" s="97"/>
      <c r="P2085" s="97"/>
      <c r="Q2085" s="95">
        <v>0</v>
      </c>
      <c r="R2085" s="97"/>
      <c r="S2085" s="97"/>
      <c r="T2085" s="109" t="s">
        <v>2252</v>
      </c>
    </row>
    <row r="2086" spans="1:20" x14ac:dyDescent="0.55000000000000004">
      <c r="A2086" s="123">
        <v>2567</v>
      </c>
      <c r="B2086" s="108">
        <v>45565</v>
      </c>
      <c r="C2086" s="109" t="s">
        <v>2205</v>
      </c>
      <c r="D2086" s="110">
        <v>1</v>
      </c>
      <c r="E2086" s="109" t="s">
        <v>248</v>
      </c>
      <c r="F2086" s="109" t="s">
        <v>25</v>
      </c>
      <c r="G2086" s="109" t="s">
        <v>259</v>
      </c>
      <c r="H2086" s="109" t="s">
        <v>2279</v>
      </c>
      <c r="I2086" s="109" t="s">
        <v>32</v>
      </c>
      <c r="J2086" s="109" t="s">
        <v>32</v>
      </c>
      <c r="K2086" s="109" t="s">
        <v>90</v>
      </c>
      <c r="L2086" s="109" t="s">
        <v>91</v>
      </c>
      <c r="M2086" s="110">
        <v>12</v>
      </c>
      <c r="N2086" s="95">
        <v>0</v>
      </c>
      <c r="O2086" s="95">
        <v>0</v>
      </c>
      <c r="P2086" s="95">
        <v>0</v>
      </c>
      <c r="Q2086" s="95">
        <v>0</v>
      </c>
      <c r="R2086" s="95">
        <v>0</v>
      </c>
      <c r="S2086" s="97"/>
      <c r="T2086" s="109" t="s">
        <v>28</v>
      </c>
    </row>
    <row r="2087" spans="1:20" x14ac:dyDescent="0.55000000000000004">
      <c r="A2087" s="123">
        <v>2567</v>
      </c>
      <c r="B2087" s="108">
        <v>45565</v>
      </c>
      <c r="C2087" s="109" t="s">
        <v>2205</v>
      </c>
      <c r="D2087" s="110">
        <v>1</v>
      </c>
      <c r="E2087" s="109" t="s">
        <v>248</v>
      </c>
      <c r="F2087" s="109" t="s">
        <v>25</v>
      </c>
      <c r="G2087" s="109" t="s">
        <v>263</v>
      </c>
      <c r="H2087" s="109" t="s">
        <v>2280</v>
      </c>
      <c r="I2087" s="109" t="s">
        <v>32</v>
      </c>
      <c r="J2087" s="109" t="s">
        <v>32</v>
      </c>
      <c r="K2087" s="109" t="s">
        <v>90</v>
      </c>
      <c r="L2087" s="109" t="s">
        <v>91</v>
      </c>
      <c r="M2087" s="110">
        <v>12</v>
      </c>
      <c r="N2087" s="95">
        <v>0</v>
      </c>
      <c r="O2087" s="95">
        <v>0</v>
      </c>
      <c r="P2087" s="95">
        <v>0</v>
      </c>
      <c r="Q2087" s="95">
        <v>0</v>
      </c>
      <c r="R2087" s="95">
        <v>0</v>
      </c>
      <c r="S2087" s="97"/>
      <c r="T2087" s="109" t="s">
        <v>28</v>
      </c>
    </row>
    <row r="2088" spans="1:20" x14ac:dyDescent="0.55000000000000004">
      <c r="A2088" s="123">
        <v>2567</v>
      </c>
      <c r="B2088" s="108">
        <v>45565</v>
      </c>
      <c r="C2088" s="109" t="s">
        <v>2205</v>
      </c>
      <c r="D2088" s="110">
        <v>1</v>
      </c>
      <c r="E2088" s="109" t="s">
        <v>248</v>
      </c>
      <c r="F2088" s="109" t="s">
        <v>25</v>
      </c>
      <c r="G2088" s="109" t="s">
        <v>261</v>
      </c>
      <c r="H2088" s="109" t="s">
        <v>2281</v>
      </c>
      <c r="I2088" s="109" t="s">
        <v>32</v>
      </c>
      <c r="J2088" s="109" t="s">
        <v>32</v>
      </c>
      <c r="K2088" s="109" t="s">
        <v>90</v>
      </c>
      <c r="L2088" s="109" t="s">
        <v>91</v>
      </c>
      <c r="M2088" s="110">
        <v>12</v>
      </c>
      <c r="N2088" s="95">
        <v>0</v>
      </c>
      <c r="O2088" s="97"/>
      <c r="P2088" s="97"/>
      <c r="Q2088" s="95">
        <v>0</v>
      </c>
      <c r="R2088" s="97"/>
      <c r="S2088" s="97"/>
      <c r="T2088" s="109" t="s">
        <v>2252</v>
      </c>
    </row>
    <row r="2089" spans="1:20" x14ac:dyDescent="0.55000000000000004">
      <c r="A2089" s="123">
        <v>2567</v>
      </c>
      <c r="B2089" s="108">
        <v>45565</v>
      </c>
      <c r="C2089" s="109" t="s">
        <v>2205</v>
      </c>
      <c r="D2089" s="110">
        <v>1</v>
      </c>
      <c r="E2089" s="109" t="s">
        <v>248</v>
      </c>
      <c r="F2089" s="109" t="s">
        <v>25</v>
      </c>
      <c r="G2089" s="109" t="s">
        <v>255</v>
      </c>
      <c r="H2089" s="109" t="s">
        <v>2282</v>
      </c>
      <c r="I2089" s="109" t="s">
        <v>32</v>
      </c>
      <c r="J2089" s="109" t="s">
        <v>32</v>
      </c>
      <c r="K2089" s="109" t="s">
        <v>90</v>
      </c>
      <c r="L2089" s="109" t="s">
        <v>91</v>
      </c>
      <c r="M2089" s="110">
        <v>12</v>
      </c>
      <c r="N2089" s="95">
        <v>0</v>
      </c>
      <c r="O2089" s="95">
        <v>0</v>
      </c>
      <c r="P2089" s="95">
        <v>0</v>
      </c>
      <c r="Q2089" s="95">
        <v>0</v>
      </c>
      <c r="R2089" s="95">
        <v>0</v>
      </c>
      <c r="S2089" s="97"/>
      <c r="T2089" s="109" t="s">
        <v>28</v>
      </c>
    </row>
    <row r="2090" spans="1:20" x14ac:dyDescent="0.55000000000000004">
      <c r="A2090" s="123">
        <v>2567</v>
      </c>
      <c r="B2090" s="108">
        <v>45565</v>
      </c>
      <c r="C2090" s="109" t="s">
        <v>2205</v>
      </c>
      <c r="D2090" s="110">
        <v>1</v>
      </c>
      <c r="E2090" s="109" t="s">
        <v>248</v>
      </c>
      <c r="F2090" s="109" t="s">
        <v>25</v>
      </c>
      <c r="G2090" s="109" t="s">
        <v>253</v>
      </c>
      <c r="H2090" s="109" t="s">
        <v>2283</v>
      </c>
      <c r="I2090" s="109" t="s">
        <v>32</v>
      </c>
      <c r="J2090" s="109" t="s">
        <v>32</v>
      </c>
      <c r="K2090" s="109" t="s">
        <v>90</v>
      </c>
      <c r="L2090" s="109" t="s">
        <v>91</v>
      </c>
      <c r="M2090" s="110">
        <v>12</v>
      </c>
      <c r="N2090" s="95">
        <v>0</v>
      </c>
      <c r="O2090" s="95">
        <v>0</v>
      </c>
      <c r="P2090" s="95">
        <v>0</v>
      </c>
      <c r="Q2090" s="95">
        <v>0</v>
      </c>
      <c r="R2090" s="95">
        <v>0</v>
      </c>
      <c r="S2090" s="97"/>
      <c r="T2090" s="109" t="s">
        <v>28</v>
      </c>
    </row>
    <row r="2091" spans="1:20" x14ac:dyDescent="0.55000000000000004">
      <c r="A2091" s="123">
        <v>2567</v>
      </c>
      <c r="B2091" s="108">
        <v>45565</v>
      </c>
      <c r="C2091" s="109" t="s">
        <v>2205</v>
      </c>
      <c r="D2091" s="110">
        <v>1</v>
      </c>
      <c r="E2091" s="109" t="s">
        <v>248</v>
      </c>
      <c r="F2091" s="109" t="s">
        <v>25</v>
      </c>
      <c r="G2091" s="109" t="s">
        <v>249</v>
      </c>
      <c r="H2091" s="109" t="s">
        <v>2284</v>
      </c>
      <c r="I2091" s="109" t="s">
        <v>32</v>
      </c>
      <c r="J2091" s="109" t="s">
        <v>32</v>
      </c>
      <c r="K2091" s="109" t="s">
        <v>90</v>
      </c>
      <c r="L2091" s="109" t="s">
        <v>91</v>
      </c>
      <c r="M2091" s="110">
        <v>12</v>
      </c>
      <c r="N2091" s="95">
        <v>0</v>
      </c>
      <c r="O2091" s="95">
        <v>0</v>
      </c>
      <c r="P2091" s="95">
        <v>0</v>
      </c>
      <c r="Q2091" s="95">
        <v>0</v>
      </c>
      <c r="R2091" s="95">
        <v>0</v>
      </c>
      <c r="S2091" s="97"/>
      <c r="T2091" s="109" t="s">
        <v>28</v>
      </c>
    </row>
    <row r="2092" spans="1:20" x14ac:dyDescent="0.55000000000000004">
      <c r="A2092" s="123">
        <v>2567</v>
      </c>
      <c r="B2092" s="108">
        <v>45565</v>
      </c>
      <c r="C2092" s="109" t="s">
        <v>2205</v>
      </c>
      <c r="D2092" s="110">
        <v>1</v>
      </c>
      <c r="E2092" s="109" t="s">
        <v>248</v>
      </c>
      <c r="F2092" s="109" t="s">
        <v>56</v>
      </c>
      <c r="G2092" s="109" t="s">
        <v>251</v>
      </c>
      <c r="H2092" s="109" t="s">
        <v>2277</v>
      </c>
      <c r="I2092" s="109" t="s">
        <v>32</v>
      </c>
      <c r="J2092" s="109" t="s">
        <v>32</v>
      </c>
      <c r="K2092" s="109" t="s">
        <v>92</v>
      </c>
      <c r="L2092" s="109" t="s">
        <v>93</v>
      </c>
      <c r="M2092" s="110">
        <v>12</v>
      </c>
      <c r="N2092" s="95">
        <v>41181830.539999999</v>
      </c>
      <c r="O2092" s="95">
        <v>52692200</v>
      </c>
      <c r="P2092" s="95">
        <v>52692200</v>
      </c>
      <c r="Q2092" s="95">
        <v>17717466.09</v>
      </c>
      <c r="R2092" s="95">
        <v>-34974733.909999996</v>
      </c>
      <c r="S2092" s="95">
        <v>-66.375543078482195</v>
      </c>
      <c r="T2092" s="109" t="s">
        <v>73</v>
      </c>
    </row>
    <row r="2093" spans="1:20" x14ac:dyDescent="0.55000000000000004">
      <c r="A2093" s="123">
        <v>2567</v>
      </c>
      <c r="B2093" s="108">
        <v>45565</v>
      </c>
      <c r="C2093" s="109" t="s">
        <v>2205</v>
      </c>
      <c r="D2093" s="110">
        <v>1</v>
      </c>
      <c r="E2093" s="109" t="s">
        <v>248</v>
      </c>
      <c r="F2093" s="109" t="s">
        <v>25</v>
      </c>
      <c r="G2093" s="109" t="s">
        <v>257</v>
      </c>
      <c r="H2093" s="109" t="s">
        <v>2278</v>
      </c>
      <c r="I2093" s="109" t="s">
        <v>32</v>
      </c>
      <c r="J2093" s="109" t="s">
        <v>32</v>
      </c>
      <c r="K2093" s="109" t="s">
        <v>92</v>
      </c>
      <c r="L2093" s="109" t="s">
        <v>93</v>
      </c>
      <c r="M2093" s="110">
        <v>12</v>
      </c>
      <c r="N2093" s="95">
        <v>2138757.34</v>
      </c>
      <c r="O2093" s="95">
        <v>1268382.26</v>
      </c>
      <c r="P2093" s="95">
        <v>1268382.26</v>
      </c>
      <c r="Q2093" s="95">
        <v>1622882.26</v>
      </c>
      <c r="R2093" s="95">
        <v>354500</v>
      </c>
      <c r="S2093" s="95">
        <v>27.948987555218565</v>
      </c>
      <c r="T2093" s="109" t="s">
        <v>28</v>
      </c>
    </row>
    <row r="2094" spans="1:20" x14ac:dyDescent="0.55000000000000004">
      <c r="A2094" s="123">
        <v>2567</v>
      </c>
      <c r="B2094" s="108">
        <v>45565</v>
      </c>
      <c r="C2094" s="109" t="s">
        <v>2205</v>
      </c>
      <c r="D2094" s="110">
        <v>1</v>
      </c>
      <c r="E2094" s="109" t="s">
        <v>248</v>
      </c>
      <c r="F2094" s="109" t="s">
        <v>25</v>
      </c>
      <c r="G2094" s="109" t="s">
        <v>259</v>
      </c>
      <c r="H2094" s="109" t="s">
        <v>2279</v>
      </c>
      <c r="I2094" s="109" t="s">
        <v>32</v>
      </c>
      <c r="J2094" s="109" t="s">
        <v>32</v>
      </c>
      <c r="K2094" s="109" t="s">
        <v>92</v>
      </c>
      <c r="L2094" s="109" t="s">
        <v>93</v>
      </c>
      <c r="M2094" s="110">
        <v>12</v>
      </c>
      <c r="N2094" s="95">
        <v>3985342.72</v>
      </c>
      <c r="O2094" s="95">
        <v>5218623.38</v>
      </c>
      <c r="P2094" s="95">
        <v>5218623.38</v>
      </c>
      <c r="Q2094" s="95">
        <v>5218623.38</v>
      </c>
      <c r="R2094" s="95">
        <v>0</v>
      </c>
      <c r="S2094" s="95">
        <v>0</v>
      </c>
      <c r="T2094" s="109" t="s">
        <v>28</v>
      </c>
    </row>
    <row r="2095" spans="1:20" x14ac:dyDescent="0.55000000000000004">
      <c r="A2095" s="123">
        <v>2567</v>
      </c>
      <c r="B2095" s="108">
        <v>45565</v>
      </c>
      <c r="C2095" s="109" t="s">
        <v>2205</v>
      </c>
      <c r="D2095" s="110">
        <v>1</v>
      </c>
      <c r="E2095" s="109" t="s">
        <v>248</v>
      </c>
      <c r="F2095" s="109" t="s">
        <v>25</v>
      </c>
      <c r="G2095" s="109" t="s">
        <v>263</v>
      </c>
      <c r="H2095" s="109" t="s">
        <v>2280</v>
      </c>
      <c r="I2095" s="109" t="s">
        <v>32</v>
      </c>
      <c r="J2095" s="109" t="s">
        <v>32</v>
      </c>
      <c r="K2095" s="109" t="s">
        <v>92</v>
      </c>
      <c r="L2095" s="109" t="s">
        <v>93</v>
      </c>
      <c r="M2095" s="110">
        <v>12</v>
      </c>
      <c r="N2095" s="95">
        <v>2349388.2000000002</v>
      </c>
      <c r="O2095" s="95">
        <v>4142046.23</v>
      </c>
      <c r="P2095" s="95">
        <v>4142046.23</v>
      </c>
      <c r="Q2095" s="95">
        <v>4142046.23</v>
      </c>
      <c r="R2095" s="95">
        <v>0</v>
      </c>
      <c r="S2095" s="95">
        <v>0</v>
      </c>
      <c r="T2095" s="109" t="s">
        <v>28</v>
      </c>
    </row>
    <row r="2096" spans="1:20" x14ac:dyDescent="0.55000000000000004">
      <c r="A2096" s="123">
        <v>2567</v>
      </c>
      <c r="B2096" s="108">
        <v>45565</v>
      </c>
      <c r="C2096" s="109" t="s">
        <v>2205</v>
      </c>
      <c r="D2096" s="110">
        <v>1</v>
      </c>
      <c r="E2096" s="109" t="s">
        <v>248</v>
      </c>
      <c r="F2096" s="109" t="s">
        <v>25</v>
      </c>
      <c r="G2096" s="109" t="s">
        <v>261</v>
      </c>
      <c r="H2096" s="109" t="s">
        <v>2281</v>
      </c>
      <c r="I2096" s="109" t="s">
        <v>32</v>
      </c>
      <c r="J2096" s="109" t="s">
        <v>32</v>
      </c>
      <c r="K2096" s="109" t="s">
        <v>92</v>
      </c>
      <c r="L2096" s="109" t="s">
        <v>93</v>
      </c>
      <c r="M2096" s="110">
        <v>12</v>
      </c>
      <c r="N2096" s="95">
        <v>2299180.2999999998</v>
      </c>
      <c r="O2096" s="95">
        <v>3602048.1</v>
      </c>
      <c r="P2096" s="95">
        <v>3602048.1</v>
      </c>
      <c r="Q2096" s="95">
        <v>3602048.1</v>
      </c>
      <c r="R2096" s="95">
        <v>0</v>
      </c>
      <c r="S2096" s="95">
        <v>0</v>
      </c>
      <c r="T2096" s="109" t="s">
        <v>28</v>
      </c>
    </row>
    <row r="2097" spans="1:20" x14ac:dyDescent="0.55000000000000004">
      <c r="A2097" s="123">
        <v>2567</v>
      </c>
      <c r="B2097" s="108">
        <v>45565</v>
      </c>
      <c r="C2097" s="109" t="s">
        <v>2205</v>
      </c>
      <c r="D2097" s="110">
        <v>1</v>
      </c>
      <c r="E2097" s="109" t="s">
        <v>248</v>
      </c>
      <c r="F2097" s="109" t="s">
        <v>25</v>
      </c>
      <c r="G2097" s="109" t="s">
        <v>255</v>
      </c>
      <c r="H2097" s="109" t="s">
        <v>2282</v>
      </c>
      <c r="I2097" s="109" t="s">
        <v>32</v>
      </c>
      <c r="J2097" s="109" t="s">
        <v>32</v>
      </c>
      <c r="K2097" s="109" t="s">
        <v>92</v>
      </c>
      <c r="L2097" s="109" t="s">
        <v>93</v>
      </c>
      <c r="M2097" s="110">
        <v>12</v>
      </c>
      <c r="N2097" s="95">
        <v>2738947.8</v>
      </c>
      <c r="O2097" s="95">
        <v>2948080.43</v>
      </c>
      <c r="P2097" s="95">
        <v>2948080.43</v>
      </c>
      <c r="Q2097" s="95">
        <v>2948080.43</v>
      </c>
      <c r="R2097" s="95">
        <v>0</v>
      </c>
      <c r="S2097" s="95">
        <v>0</v>
      </c>
      <c r="T2097" s="109" t="s">
        <v>28</v>
      </c>
    </row>
    <row r="2098" spans="1:20" x14ac:dyDescent="0.55000000000000004">
      <c r="A2098" s="123">
        <v>2567</v>
      </c>
      <c r="B2098" s="108">
        <v>45565</v>
      </c>
      <c r="C2098" s="109" t="s">
        <v>2205</v>
      </c>
      <c r="D2098" s="110">
        <v>1</v>
      </c>
      <c r="E2098" s="109" t="s">
        <v>248</v>
      </c>
      <c r="F2098" s="109" t="s">
        <v>25</v>
      </c>
      <c r="G2098" s="109" t="s">
        <v>253</v>
      </c>
      <c r="H2098" s="109" t="s">
        <v>2283</v>
      </c>
      <c r="I2098" s="109" t="s">
        <v>32</v>
      </c>
      <c r="J2098" s="109" t="s">
        <v>32</v>
      </c>
      <c r="K2098" s="109" t="s">
        <v>92</v>
      </c>
      <c r="L2098" s="109" t="s">
        <v>93</v>
      </c>
      <c r="M2098" s="110">
        <v>12</v>
      </c>
      <c r="N2098" s="95">
        <v>2030048</v>
      </c>
      <c r="O2098" s="95">
        <v>695361.32</v>
      </c>
      <c r="P2098" s="95">
        <v>695361.32</v>
      </c>
      <c r="Q2098" s="95">
        <v>695361.32</v>
      </c>
      <c r="R2098" s="95">
        <v>0</v>
      </c>
      <c r="S2098" s="95">
        <v>0</v>
      </c>
      <c r="T2098" s="109" t="s">
        <v>28</v>
      </c>
    </row>
    <row r="2099" spans="1:20" x14ac:dyDescent="0.55000000000000004">
      <c r="A2099" s="123">
        <v>2567</v>
      </c>
      <c r="B2099" s="108">
        <v>45565</v>
      </c>
      <c r="C2099" s="109" t="s">
        <v>2205</v>
      </c>
      <c r="D2099" s="110">
        <v>1</v>
      </c>
      <c r="E2099" s="109" t="s">
        <v>248</v>
      </c>
      <c r="F2099" s="109" t="s">
        <v>25</v>
      </c>
      <c r="G2099" s="109" t="s">
        <v>249</v>
      </c>
      <c r="H2099" s="109" t="s">
        <v>2284</v>
      </c>
      <c r="I2099" s="109" t="s">
        <v>32</v>
      </c>
      <c r="J2099" s="109" t="s">
        <v>32</v>
      </c>
      <c r="K2099" s="109" t="s">
        <v>92</v>
      </c>
      <c r="L2099" s="109" t="s">
        <v>93</v>
      </c>
      <c r="M2099" s="110">
        <v>12</v>
      </c>
      <c r="N2099" s="95">
        <v>4570825.82</v>
      </c>
      <c r="O2099" s="95">
        <v>3857000</v>
      </c>
      <c r="P2099" s="95">
        <v>3857000</v>
      </c>
      <c r="Q2099" s="95">
        <v>3857648.97</v>
      </c>
      <c r="R2099" s="95">
        <v>648.97</v>
      </c>
      <c r="S2099" s="95">
        <v>1.6825771324863886E-2</v>
      </c>
      <c r="T2099" s="109" t="s">
        <v>28</v>
      </c>
    </row>
    <row r="2100" spans="1:20" x14ac:dyDescent="0.55000000000000004">
      <c r="A2100" s="123">
        <v>2567</v>
      </c>
      <c r="B2100" s="108">
        <v>45565</v>
      </c>
      <c r="C2100" s="109" t="s">
        <v>2205</v>
      </c>
      <c r="D2100" s="110">
        <v>1</v>
      </c>
      <c r="E2100" s="109" t="s">
        <v>248</v>
      </c>
      <c r="F2100" s="109" t="s">
        <v>56</v>
      </c>
      <c r="G2100" s="109" t="s">
        <v>251</v>
      </c>
      <c r="H2100" s="109" t="s">
        <v>2277</v>
      </c>
      <c r="I2100" s="109" t="s">
        <v>97</v>
      </c>
      <c r="J2100" s="109" t="s">
        <v>32</v>
      </c>
      <c r="K2100" s="109" t="s">
        <v>95</v>
      </c>
      <c r="L2100" s="109" t="s">
        <v>96</v>
      </c>
      <c r="M2100" s="110">
        <v>12</v>
      </c>
      <c r="N2100" s="95">
        <v>281967829.58999997</v>
      </c>
      <c r="O2100" s="95">
        <v>287000000</v>
      </c>
      <c r="P2100" s="95">
        <v>287000000</v>
      </c>
      <c r="Q2100" s="95">
        <v>259942349.61000001</v>
      </c>
      <c r="R2100" s="95">
        <v>-27057650.390000001</v>
      </c>
      <c r="S2100" s="95">
        <v>-9.4277527491289188</v>
      </c>
      <c r="T2100" s="109" t="s">
        <v>28</v>
      </c>
    </row>
    <row r="2101" spans="1:20" x14ac:dyDescent="0.55000000000000004">
      <c r="A2101" s="123">
        <v>2567</v>
      </c>
      <c r="B2101" s="108">
        <v>45565</v>
      </c>
      <c r="C2101" s="109" t="s">
        <v>2205</v>
      </c>
      <c r="D2101" s="110">
        <v>1</v>
      </c>
      <c r="E2101" s="109" t="s">
        <v>248</v>
      </c>
      <c r="F2101" s="109" t="s">
        <v>25</v>
      </c>
      <c r="G2101" s="109" t="s">
        <v>257</v>
      </c>
      <c r="H2101" s="109" t="s">
        <v>2278</v>
      </c>
      <c r="I2101" s="109" t="s">
        <v>97</v>
      </c>
      <c r="J2101" s="109" t="s">
        <v>32</v>
      </c>
      <c r="K2101" s="109" t="s">
        <v>95</v>
      </c>
      <c r="L2101" s="109" t="s">
        <v>96</v>
      </c>
      <c r="M2101" s="110">
        <v>12</v>
      </c>
      <c r="N2101" s="95">
        <v>11718712.050000001</v>
      </c>
      <c r="O2101" s="95">
        <v>12213827.060000001</v>
      </c>
      <c r="P2101" s="95">
        <v>12213827.060000001</v>
      </c>
      <c r="Q2101" s="95">
        <v>12804494.880000001</v>
      </c>
      <c r="R2101" s="95">
        <v>590667.81999999995</v>
      </c>
      <c r="S2101" s="95">
        <v>4.8360584859959532</v>
      </c>
      <c r="T2101" s="109" t="s">
        <v>73</v>
      </c>
    </row>
    <row r="2102" spans="1:20" x14ac:dyDescent="0.55000000000000004">
      <c r="A2102" s="123">
        <v>2567</v>
      </c>
      <c r="B2102" s="108">
        <v>45565</v>
      </c>
      <c r="C2102" s="109" t="s">
        <v>2205</v>
      </c>
      <c r="D2102" s="110">
        <v>1</v>
      </c>
      <c r="E2102" s="109" t="s">
        <v>248</v>
      </c>
      <c r="F2102" s="109" t="s">
        <v>25</v>
      </c>
      <c r="G2102" s="109" t="s">
        <v>259</v>
      </c>
      <c r="H2102" s="109" t="s">
        <v>2279</v>
      </c>
      <c r="I2102" s="109" t="s">
        <v>97</v>
      </c>
      <c r="J2102" s="109" t="s">
        <v>32</v>
      </c>
      <c r="K2102" s="109" t="s">
        <v>95</v>
      </c>
      <c r="L2102" s="109" t="s">
        <v>96</v>
      </c>
      <c r="M2102" s="110">
        <v>12</v>
      </c>
      <c r="N2102" s="95">
        <v>12114916.99</v>
      </c>
      <c r="O2102" s="95">
        <v>12600000</v>
      </c>
      <c r="P2102" s="95">
        <v>12600000</v>
      </c>
      <c r="Q2102" s="95">
        <v>13302403.190000001</v>
      </c>
      <c r="R2102" s="95">
        <v>702403.19</v>
      </c>
      <c r="S2102" s="95">
        <v>5.5746284920634928</v>
      </c>
      <c r="T2102" s="109" t="s">
        <v>73</v>
      </c>
    </row>
    <row r="2103" spans="1:20" x14ac:dyDescent="0.55000000000000004">
      <c r="A2103" s="123">
        <v>2567</v>
      </c>
      <c r="B2103" s="108">
        <v>45565</v>
      </c>
      <c r="C2103" s="109" t="s">
        <v>2205</v>
      </c>
      <c r="D2103" s="110">
        <v>1</v>
      </c>
      <c r="E2103" s="109" t="s">
        <v>248</v>
      </c>
      <c r="F2103" s="109" t="s">
        <v>25</v>
      </c>
      <c r="G2103" s="109" t="s">
        <v>263</v>
      </c>
      <c r="H2103" s="109" t="s">
        <v>2280</v>
      </c>
      <c r="I2103" s="109" t="s">
        <v>97</v>
      </c>
      <c r="J2103" s="109" t="s">
        <v>32</v>
      </c>
      <c r="K2103" s="109" t="s">
        <v>95</v>
      </c>
      <c r="L2103" s="109" t="s">
        <v>96</v>
      </c>
      <c r="M2103" s="110">
        <v>12</v>
      </c>
      <c r="N2103" s="95">
        <v>18408587.18</v>
      </c>
      <c r="O2103" s="95">
        <v>20842053.43</v>
      </c>
      <c r="P2103" s="95">
        <v>20842053.43</v>
      </c>
      <c r="Q2103" s="95">
        <v>22514721.620000001</v>
      </c>
      <c r="R2103" s="95">
        <v>1672668.19</v>
      </c>
      <c r="S2103" s="95">
        <v>8.0254481431871074</v>
      </c>
      <c r="T2103" s="109" t="s">
        <v>73</v>
      </c>
    </row>
    <row r="2104" spans="1:20" x14ac:dyDescent="0.55000000000000004">
      <c r="A2104" s="123">
        <v>2567</v>
      </c>
      <c r="B2104" s="108">
        <v>45565</v>
      </c>
      <c r="C2104" s="109" t="s">
        <v>2205</v>
      </c>
      <c r="D2104" s="110">
        <v>1</v>
      </c>
      <c r="E2104" s="109" t="s">
        <v>248</v>
      </c>
      <c r="F2104" s="109" t="s">
        <v>25</v>
      </c>
      <c r="G2104" s="109" t="s">
        <v>261</v>
      </c>
      <c r="H2104" s="109" t="s">
        <v>2281</v>
      </c>
      <c r="I2104" s="109" t="s">
        <v>97</v>
      </c>
      <c r="J2104" s="109" t="s">
        <v>32</v>
      </c>
      <c r="K2104" s="109" t="s">
        <v>95</v>
      </c>
      <c r="L2104" s="109" t="s">
        <v>96</v>
      </c>
      <c r="M2104" s="110">
        <v>12</v>
      </c>
      <c r="N2104" s="95">
        <v>13951660.75</v>
      </c>
      <c r="O2104" s="95">
        <v>15034672.880000001</v>
      </c>
      <c r="P2104" s="95">
        <v>15034672.880000001</v>
      </c>
      <c r="Q2104" s="95">
        <v>14449442.199999999</v>
      </c>
      <c r="R2104" s="95">
        <v>-585230.68000000005</v>
      </c>
      <c r="S2104" s="95">
        <v>-3.892540161472406</v>
      </c>
      <c r="T2104" s="109" t="s">
        <v>28</v>
      </c>
    </row>
    <row r="2105" spans="1:20" x14ac:dyDescent="0.55000000000000004">
      <c r="A2105" s="123">
        <v>2567</v>
      </c>
      <c r="B2105" s="108">
        <v>45565</v>
      </c>
      <c r="C2105" s="109" t="s">
        <v>2205</v>
      </c>
      <c r="D2105" s="110">
        <v>1</v>
      </c>
      <c r="E2105" s="109" t="s">
        <v>248</v>
      </c>
      <c r="F2105" s="109" t="s">
        <v>25</v>
      </c>
      <c r="G2105" s="109" t="s">
        <v>255</v>
      </c>
      <c r="H2105" s="109" t="s">
        <v>2282</v>
      </c>
      <c r="I2105" s="109" t="s">
        <v>97</v>
      </c>
      <c r="J2105" s="109" t="s">
        <v>32</v>
      </c>
      <c r="K2105" s="109" t="s">
        <v>95</v>
      </c>
      <c r="L2105" s="109" t="s">
        <v>96</v>
      </c>
      <c r="M2105" s="110">
        <v>12</v>
      </c>
      <c r="N2105" s="95">
        <v>10888738.060000001</v>
      </c>
      <c r="O2105" s="95">
        <v>12300000</v>
      </c>
      <c r="P2105" s="95">
        <v>12300000</v>
      </c>
      <c r="Q2105" s="95">
        <v>12548853.220000001</v>
      </c>
      <c r="R2105" s="95">
        <v>248853.22</v>
      </c>
      <c r="S2105" s="95">
        <v>2.0231969105691054</v>
      </c>
      <c r="T2105" s="109" t="s">
        <v>73</v>
      </c>
    </row>
    <row r="2106" spans="1:20" x14ac:dyDescent="0.55000000000000004">
      <c r="A2106" s="123">
        <v>2567</v>
      </c>
      <c r="B2106" s="108">
        <v>45565</v>
      </c>
      <c r="C2106" s="109" t="s">
        <v>2205</v>
      </c>
      <c r="D2106" s="110">
        <v>1</v>
      </c>
      <c r="E2106" s="109" t="s">
        <v>248</v>
      </c>
      <c r="F2106" s="109" t="s">
        <v>25</v>
      </c>
      <c r="G2106" s="109" t="s">
        <v>253</v>
      </c>
      <c r="H2106" s="109" t="s">
        <v>2283</v>
      </c>
      <c r="I2106" s="109" t="s">
        <v>97</v>
      </c>
      <c r="J2106" s="109" t="s">
        <v>32</v>
      </c>
      <c r="K2106" s="109" t="s">
        <v>95</v>
      </c>
      <c r="L2106" s="109" t="s">
        <v>96</v>
      </c>
      <c r="M2106" s="110">
        <v>12</v>
      </c>
      <c r="N2106" s="95">
        <v>5085522.25</v>
      </c>
      <c r="O2106" s="95">
        <v>4841369.6100000003</v>
      </c>
      <c r="P2106" s="95">
        <v>4841369.6100000003</v>
      </c>
      <c r="Q2106" s="95">
        <v>4825878.95</v>
      </c>
      <c r="R2106" s="95">
        <v>-15490.66</v>
      </c>
      <c r="S2106" s="95">
        <v>-0.31996441601987086</v>
      </c>
      <c r="T2106" s="109" t="s">
        <v>28</v>
      </c>
    </row>
    <row r="2107" spans="1:20" x14ac:dyDescent="0.55000000000000004">
      <c r="A2107" s="123">
        <v>2567</v>
      </c>
      <c r="B2107" s="108">
        <v>45565</v>
      </c>
      <c r="C2107" s="109" t="s">
        <v>2205</v>
      </c>
      <c r="D2107" s="110">
        <v>1</v>
      </c>
      <c r="E2107" s="109" t="s">
        <v>248</v>
      </c>
      <c r="F2107" s="109" t="s">
        <v>25</v>
      </c>
      <c r="G2107" s="109" t="s">
        <v>249</v>
      </c>
      <c r="H2107" s="109" t="s">
        <v>2284</v>
      </c>
      <c r="I2107" s="109" t="s">
        <v>97</v>
      </c>
      <c r="J2107" s="109" t="s">
        <v>32</v>
      </c>
      <c r="K2107" s="109" t="s">
        <v>95</v>
      </c>
      <c r="L2107" s="109" t="s">
        <v>96</v>
      </c>
      <c r="M2107" s="110">
        <v>12</v>
      </c>
      <c r="N2107" s="95">
        <v>13606159.09</v>
      </c>
      <c r="O2107" s="95">
        <v>12500000</v>
      </c>
      <c r="P2107" s="95">
        <v>12500000</v>
      </c>
      <c r="Q2107" s="95">
        <v>15820463.52</v>
      </c>
      <c r="R2107" s="95">
        <v>3320463.52</v>
      </c>
      <c r="S2107" s="95">
        <v>26.563708160000001</v>
      </c>
      <c r="T2107" s="109" t="s">
        <v>73</v>
      </c>
    </row>
    <row r="2108" spans="1:20" x14ac:dyDescent="0.55000000000000004">
      <c r="A2108" s="123">
        <v>2567</v>
      </c>
      <c r="B2108" s="108">
        <v>45565</v>
      </c>
      <c r="C2108" s="109" t="s">
        <v>2205</v>
      </c>
      <c r="D2108" s="110">
        <v>1</v>
      </c>
      <c r="E2108" s="109" t="s">
        <v>248</v>
      </c>
      <c r="F2108" s="109" t="s">
        <v>56</v>
      </c>
      <c r="G2108" s="109" t="s">
        <v>251</v>
      </c>
      <c r="H2108" s="109" t="s">
        <v>2277</v>
      </c>
      <c r="I2108" s="109" t="s">
        <v>97</v>
      </c>
      <c r="J2108" s="109" t="s">
        <v>32</v>
      </c>
      <c r="K2108" s="109" t="s">
        <v>99</v>
      </c>
      <c r="L2108" s="109" t="s">
        <v>100</v>
      </c>
      <c r="M2108" s="110">
        <v>12</v>
      </c>
      <c r="N2108" s="95">
        <v>138305974.71000001</v>
      </c>
      <c r="O2108" s="95">
        <v>170640000</v>
      </c>
      <c r="P2108" s="95">
        <v>170640000</v>
      </c>
      <c r="Q2108" s="95">
        <v>171243192.93000001</v>
      </c>
      <c r="R2108" s="95">
        <v>603192.93000000005</v>
      </c>
      <c r="S2108" s="95">
        <v>0.35348859001406469</v>
      </c>
      <c r="T2108" s="109" t="s">
        <v>73</v>
      </c>
    </row>
    <row r="2109" spans="1:20" x14ac:dyDescent="0.55000000000000004">
      <c r="A2109" s="123">
        <v>2567</v>
      </c>
      <c r="B2109" s="108">
        <v>45565</v>
      </c>
      <c r="C2109" s="109" t="s">
        <v>2205</v>
      </c>
      <c r="D2109" s="110">
        <v>1</v>
      </c>
      <c r="E2109" s="109" t="s">
        <v>248</v>
      </c>
      <c r="F2109" s="109" t="s">
        <v>25</v>
      </c>
      <c r="G2109" s="109" t="s">
        <v>257</v>
      </c>
      <c r="H2109" s="109" t="s">
        <v>2278</v>
      </c>
      <c r="I2109" s="109" t="s">
        <v>97</v>
      </c>
      <c r="J2109" s="109" t="s">
        <v>32</v>
      </c>
      <c r="K2109" s="109" t="s">
        <v>99</v>
      </c>
      <c r="L2109" s="109" t="s">
        <v>100</v>
      </c>
      <c r="M2109" s="110">
        <v>12</v>
      </c>
      <c r="N2109" s="95">
        <v>2578725.91</v>
      </c>
      <c r="O2109" s="95">
        <v>2464133.36</v>
      </c>
      <c r="P2109" s="95">
        <v>2464133.36</v>
      </c>
      <c r="Q2109" s="95">
        <v>2575441.7999999998</v>
      </c>
      <c r="R2109" s="95">
        <v>111308.44</v>
      </c>
      <c r="S2109" s="95">
        <v>4.5171435039538608</v>
      </c>
      <c r="T2109" s="109" t="s">
        <v>73</v>
      </c>
    </row>
    <row r="2110" spans="1:20" x14ac:dyDescent="0.55000000000000004">
      <c r="A2110" s="123">
        <v>2567</v>
      </c>
      <c r="B2110" s="108">
        <v>45565</v>
      </c>
      <c r="C2110" s="109" t="s">
        <v>2205</v>
      </c>
      <c r="D2110" s="110">
        <v>1</v>
      </c>
      <c r="E2110" s="109" t="s">
        <v>248</v>
      </c>
      <c r="F2110" s="109" t="s">
        <v>25</v>
      </c>
      <c r="G2110" s="109" t="s">
        <v>259</v>
      </c>
      <c r="H2110" s="109" t="s">
        <v>2279</v>
      </c>
      <c r="I2110" s="109" t="s">
        <v>97</v>
      </c>
      <c r="J2110" s="109" t="s">
        <v>32</v>
      </c>
      <c r="K2110" s="109" t="s">
        <v>99</v>
      </c>
      <c r="L2110" s="109" t="s">
        <v>100</v>
      </c>
      <c r="M2110" s="110">
        <v>12</v>
      </c>
      <c r="N2110" s="95">
        <v>3221802.16</v>
      </c>
      <c r="O2110" s="95">
        <v>2670000</v>
      </c>
      <c r="P2110" s="95">
        <v>2670000</v>
      </c>
      <c r="Q2110" s="95">
        <v>2272479.4499999997</v>
      </c>
      <c r="R2110" s="95">
        <v>-397520.55</v>
      </c>
      <c r="S2110" s="95">
        <v>-14.88841011235955</v>
      </c>
      <c r="T2110" s="109" t="s">
        <v>28</v>
      </c>
    </row>
    <row r="2111" spans="1:20" x14ac:dyDescent="0.55000000000000004">
      <c r="A2111" s="123">
        <v>2567</v>
      </c>
      <c r="B2111" s="108">
        <v>45565</v>
      </c>
      <c r="C2111" s="109" t="s">
        <v>2205</v>
      </c>
      <c r="D2111" s="110">
        <v>1</v>
      </c>
      <c r="E2111" s="109" t="s">
        <v>248</v>
      </c>
      <c r="F2111" s="109" t="s">
        <v>25</v>
      </c>
      <c r="G2111" s="109" t="s">
        <v>263</v>
      </c>
      <c r="H2111" s="109" t="s">
        <v>2280</v>
      </c>
      <c r="I2111" s="109" t="s">
        <v>97</v>
      </c>
      <c r="J2111" s="109" t="s">
        <v>32</v>
      </c>
      <c r="K2111" s="109" t="s">
        <v>99</v>
      </c>
      <c r="L2111" s="109" t="s">
        <v>100</v>
      </c>
      <c r="M2111" s="110">
        <v>12</v>
      </c>
      <c r="N2111" s="95">
        <v>5046868.51</v>
      </c>
      <c r="O2111" s="95">
        <v>12614017.890000001</v>
      </c>
      <c r="P2111" s="95">
        <v>12614017.890000001</v>
      </c>
      <c r="Q2111" s="95">
        <v>10132812.82</v>
      </c>
      <c r="R2111" s="95">
        <v>-2481205.0699999998</v>
      </c>
      <c r="S2111" s="95">
        <v>-19.670220001566843</v>
      </c>
      <c r="T2111" s="109" t="s">
        <v>28</v>
      </c>
    </row>
    <row r="2112" spans="1:20" x14ac:dyDescent="0.55000000000000004">
      <c r="A2112" s="123">
        <v>2567</v>
      </c>
      <c r="B2112" s="108">
        <v>45565</v>
      </c>
      <c r="C2112" s="109" t="s">
        <v>2205</v>
      </c>
      <c r="D2112" s="110">
        <v>1</v>
      </c>
      <c r="E2112" s="109" t="s">
        <v>248</v>
      </c>
      <c r="F2112" s="109" t="s">
        <v>25</v>
      </c>
      <c r="G2112" s="109" t="s">
        <v>261</v>
      </c>
      <c r="H2112" s="109" t="s">
        <v>2281</v>
      </c>
      <c r="I2112" s="109" t="s">
        <v>97</v>
      </c>
      <c r="J2112" s="109" t="s">
        <v>32</v>
      </c>
      <c r="K2112" s="109" t="s">
        <v>99</v>
      </c>
      <c r="L2112" s="109" t="s">
        <v>100</v>
      </c>
      <c r="M2112" s="110">
        <v>12</v>
      </c>
      <c r="N2112" s="95">
        <v>2955034.44</v>
      </c>
      <c r="O2112" s="95">
        <v>2959272.83</v>
      </c>
      <c r="P2112" s="95">
        <v>2959272.83</v>
      </c>
      <c r="Q2112" s="95">
        <v>3149915.16</v>
      </c>
      <c r="R2112" s="95">
        <v>190642.33</v>
      </c>
      <c r="S2112" s="95">
        <v>6.4422018837648034</v>
      </c>
      <c r="T2112" s="109" t="s">
        <v>73</v>
      </c>
    </row>
    <row r="2113" spans="1:20" x14ac:dyDescent="0.55000000000000004">
      <c r="A2113" s="123">
        <v>2567</v>
      </c>
      <c r="B2113" s="108">
        <v>45565</v>
      </c>
      <c r="C2113" s="109" t="s">
        <v>2205</v>
      </c>
      <c r="D2113" s="110">
        <v>1</v>
      </c>
      <c r="E2113" s="109" t="s">
        <v>248</v>
      </c>
      <c r="F2113" s="109" t="s">
        <v>25</v>
      </c>
      <c r="G2113" s="109" t="s">
        <v>255</v>
      </c>
      <c r="H2113" s="109" t="s">
        <v>2282</v>
      </c>
      <c r="I2113" s="109" t="s">
        <v>97</v>
      </c>
      <c r="J2113" s="109" t="s">
        <v>32</v>
      </c>
      <c r="K2113" s="109" t="s">
        <v>99</v>
      </c>
      <c r="L2113" s="109" t="s">
        <v>100</v>
      </c>
      <c r="M2113" s="110">
        <v>12</v>
      </c>
      <c r="N2113" s="95">
        <v>1908790.5</v>
      </c>
      <c r="O2113" s="95">
        <v>2380000</v>
      </c>
      <c r="P2113" s="95">
        <v>2380000</v>
      </c>
      <c r="Q2113" s="95">
        <v>2483147.8699999996</v>
      </c>
      <c r="R2113" s="95">
        <v>103147.87</v>
      </c>
      <c r="S2113" s="95">
        <v>4.333944117647059</v>
      </c>
      <c r="T2113" s="109" t="s">
        <v>73</v>
      </c>
    </row>
    <row r="2114" spans="1:20" x14ac:dyDescent="0.55000000000000004">
      <c r="A2114" s="123">
        <v>2567</v>
      </c>
      <c r="B2114" s="108">
        <v>45565</v>
      </c>
      <c r="C2114" s="109" t="s">
        <v>2205</v>
      </c>
      <c r="D2114" s="110">
        <v>1</v>
      </c>
      <c r="E2114" s="109" t="s">
        <v>248</v>
      </c>
      <c r="F2114" s="109" t="s">
        <v>25</v>
      </c>
      <c r="G2114" s="109" t="s">
        <v>253</v>
      </c>
      <c r="H2114" s="109" t="s">
        <v>2283</v>
      </c>
      <c r="I2114" s="109" t="s">
        <v>97</v>
      </c>
      <c r="J2114" s="109" t="s">
        <v>32</v>
      </c>
      <c r="K2114" s="109" t="s">
        <v>99</v>
      </c>
      <c r="L2114" s="109" t="s">
        <v>100</v>
      </c>
      <c r="M2114" s="110">
        <v>12</v>
      </c>
      <c r="N2114" s="95">
        <v>1773645.37</v>
      </c>
      <c r="O2114" s="95">
        <v>2225900</v>
      </c>
      <c r="P2114" s="95">
        <v>2225900</v>
      </c>
      <c r="Q2114" s="95">
        <v>1737585.58</v>
      </c>
      <c r="R2114" s="95">
        <v>-488314.42</v>
      </c>
      <c r="S2114" s="95">
        <v>-21.937841771867557</v>
      </c>
      <c r="T2114" s="109" t="s">
        <v>28</v>
      </c>
    </row>
    <row r="2115" spans="1:20" x14ac:dyDescent="0.55000000000000004">
      <c r="A2115" s="123">
        <v>2567</v>
      </c>
      <c r="B2115" s="108">
        <v>45565</v>
      </c>
      <c r="C2115" s="109" t="s">
        <v>2205</v>
      </c>
      <c r="D2115" s="110">
        <v>1</v>
      </c>
      <c r="E2115" s="109" t="s">
        <v>248</v>
      </c>
      <c r="F2115" s="109" t="s">
        <v>25</v>
      </c>
      <c r="G2115" s="109" t="s">
        <v>249</v>
      </c>
      <c r="H2115" s="109" t="s">
        <v>2284</v>
      </c>
      <c r="I2115" s="109" t="s">
        <v>97</v>
      </c>
      <c r="J2115" s="109" t="s">
        <v>32</v>
      </c>
      <c r="K2115" s="109" t="s">
        <v>99</v>
      </c>
      <c r="L2115" s="109" t="s">
        <v>100</v>
      </c>
      <c r="M2115" s="110">
        <v>12</v>
      </c>
      <c r="N2115" s="95">
        <v>2849853.52</v>
      </c>
      <c r="O2115" s="95">
        <v>2270000</v>
      </c>
      <c r="P2115" s="95">
        <v>2270000</v>
      </c>
      <c r="Q2115" s="95">
        <v>2876507.62</v>
      </c>
      <c r="R2115" s="95">
        <v>606507.62</v>
      </c>
      <c r="S2115" s="95">
        <v>26.718397356828195</v>
      </c>
      <c r="T2115" s="109" t="s">
        <v>73</v>
      </c>
    </row>
    <row r="2116" spans="1:20" x14ac:dyDescent="0.55000000000000004">
      <c r="A2116" s="123">
        <v>2567</v>
      </c>
      <c r="B2116" s="108">
        <v>45565</v>
      </c>
      <c r="C2116" s="109" t="s">
        <v>2205</v>
      </c>
      <c r="D2116" s="110">
        <v>1</v>
      </c>
      <c r="E2116" s="109" t="s">
        <v>248</v>
      </c>
      <c r="F2116" s="109" t="s">
        <v>56</v>
      </c>
      <c r="G2116" s="109" t="s">
        <v>251</v>
      </c>
      <c r="H2116" s="109" t="s">
        <v>2277</v>
      </c>
      <c r="I2116" s="109" t="s">
        <v>97</v>
      </c>
      <c r="J2116" s="109" t="s">
        <v>32</v>
      </c>
      <c r="K2116" s="109" t="s">
        <v>101</v>
      </c>
      <c r="L2116" s="109" t="s">
        <v>102</v>
      </c>
      <c r="M2116" s="110">
        <v>12</v>
      </c>
      <c r="N2116" s="95">
        <v>1842338.17</v>
      </c>
      <c r="O2116" s="95">
        <v>2230000</v>
      </c>
      <c r="P2116" s="95">
        <v>2230000</v>
      </c>
      <c r="Q2116" s="95">
        <v>1838774.6</v>
      </c>
      <c r="R2116" s="95">
        <v>-391225.4</v>
      </c>
      <c r="S2116" s="95">
        <v>-17.543739910313899</v>
      </c>
      <c r="T2116" s="109" t="s">
        <v>28</v>
      </c>
    </row>
    <row r="2117" spans="1:20" x14ac:dyDescent="0.55000000000000004">
      <c r="A2117" s="123">
        <v>2567</v>
      </c>
      <c r="B2117" s="108">
        <v>45565</v>
      </c>
      <c r="C2117" s="109" t="s">
        <v>2205</v>
      </c>
      <c r="D2117" s="110">
        <v>1</v>
      </c>
      <c r="E2117" s="109" t="s">
        <v>248</v>
      </c>
      <c r="F2117" s="109" t="s">
        <v>25</v>
      </c>
      <c r="G2117" s="109" t="s">
        <v>257</v>
      </c>
      <c r="H2117" s="109" t="s">
        <v>2278</v>
      </c>
      <c r="I2117" s="109" t="s">
        <v>97</v>
      </c>
      <c r="J2117" s="109" t="s">
        <v>32</v>
      </c>
      <c r="K2117" s="109" t="s">
        <v>101</v>
      </c>
      <c r="L2117" s="109" t="s">
        <v>102</v>
      </c>
      <c r="M2117" s="110">
        <v>12</v>
      </c>
      <c r="N2117" s="95">
        <v>452595.63</v>
      </c>
      <c r="O2117" s="95">
        <v>300553.48</v>
      </c>
      <c r="P2117" s="95">
        <v>300553.48</v>
      </c>
      <c r="Q2117" s="95">
        <v>594701.04</v>
      </c>
      <c r="R2117" s="95">
        <v>294147.56</v>
      </c>
      <c r="S2117" s="95">
        <v>97.868625577052043</v>
      </c>
      <c r="T2117" s="109" t="s">
        <v>73</v>
      </c>
    </row>
    <row r="2118" spans="1:20" x14ac:dyDescent="0.55000000000000004">
      <c r="A2118" s="123">
        <v>2567</v>
      </c>
      <c r="B2118" s="108">
        <v>45565</v>
      </c>
      <c r="C2118" s="109" t="s">
        <v>2205</v>
      </c>
      <c r="D2118" s="110">
        <v>1</v>
      </c>
      <c r="E2118" s="109" t="s">
        <v>248</v>
      </c>
      <c r="F2118" s="109" t="s">
        <v>25</v>
      </c>
      <c r="G2118" s="109" t="s">
        <v>259</v>
      </c>
      <c r="H2118" s="109" t="s">
        <v>2279</v>
      </c>
      <c r="I2118" s="109" t="s">
        <v>97</v>
      </c>
      <c r="J2118" s="109" t="s">
        <v>32</v>
      </c>
      <c r="K2118" s="109" t="s">
        <v>101</v>
      </c>
      <c r="L2118" s="109" t="s">
        <v>102</v>
      </c>
      <c r="M2118" s="110">
        <v>12</v>
      </c>
      <c r="N2118" s="95">
        <v>365238.96</v>
      </c>
      <c r="O2118" s="95">
        <v>360000</v>
      </c>
      <c r="P2118" s="95">
        <v>360000</v>
      </c>
      <c r="Q2118" s="95">
        <v>344282.25</v>
      </c>
      <c r="R2118" s="95">
        <v>-15717.75</v>
      </c>
      <c r="S2118" s="95">
        <v>-4.3660416666666668</v>
      </c>
      <c r="T2118" s="109" t="s">
        <v>28</v>
      </c>
    </row>
    <row r="2119" spans="1:20" x14ac:dyDescent="0.55000000000000004">
      <c r="A2119" s="123">
        <v>2567</v>
      </c>
      <c r="B2119" s="108">
        <v>45565</v>
      </c>
      <c r="C2119" s="109" t="s">
        <v>2205</v>
      </c>
      <c r="D2119" s="110">
        <v>1</v>
      </c>
      <c r="E2119" s="109" t="s">
        <v>248</v>
      </c>
      <c r="F2119" s="109" t="s">
        <v>25</v>
      </c>
      <c r="G2119" s="109" t="s">
        <v>263</v>
      </c>
      <c r="H2119" s="109" t="s">
        <v>2280</v>
      </c>
      <c r="I2119" s="109" t="s">
        <v>97</v>
      </c>
      <c r="J2119" s="109" t="s">
        <v>32</v>
      </c>
      <c r="K2119" s="109" t="s">
        <v>101</v>
      </c>
      <c r="L2119" s="109" t="s">
        <v>102</v>
      </c>
      <c r="M2119" s="110">
        <v>12</v>
      </c>
      <c r="N2119" s="95">
        <v>385720.54</v>
      </c>
      <c r="O2119" s="95">
        <v>800974.24</v>
      </c>
      <c r="P2119" s="95">
        <v>800974.24</v>
      </c>
      <c r="Q2119" s="95">
        <v>696536.91</v>
      </c>
      <c r="R2119" s="95">
        <v>-104437.33</v>
      </c>
      <c r="S2119" s="95">
        <v>-13.03878761444313</v>
      </c>
      <c r="T2119" s="109" t="s">
        <v>28</v>
      </c>
    </row>
    <row r="2120" spans="1:20" x14ac:dyDescent="0.55000000000000004">
      <c r="A2120" s="123">
        <v>2567</v>
      </c>
      <c r="B2120" s="108">
        <v>45565</v>
      </c>
      <c r="C2120" s="109" t="s">
        <v>2205</v>
      </c>
      <c r="D2120" s="110">
        <v>1</v>
      </c>
      <c r="E2120" s="109" t="s">
        <v>248</v>
      </c>
      <c r="F2120" s="109" t="s">
        <v>25</v>
      </c>
      <c r="G2120" s="109" t="s">
        <v>261</v>
      </c>
      <c r="H2120" s="109" t="s">
        <v>2281</v>
      </c>
      <c r="I2120" s="109" t="s">
        <v>97</v>
      </c>
      <c r="J2120" s="109" t="s">
        <v>32</v>
      </c>
      <c r="K2120" s="109" t="s">
        <v>101</v>
      </c>
      <c r="L2120" s="109" t="s">
        <v>102</v>
      </c>
      <c r="M2120" s="110">
        <v>12</v>
      </c>
      <c r="N2120" s="95">
        <v>266592.84999999998</v>
      </c>
      <c r="O2120" s="95">
        <v>430208.62</v>
      </c>
      <c r="P2120" s="95">
        <v>430208.62</v>
      </c>
      <c r="Q2120" s="95">
        <v>469128.11</v>
      </c>
      <c r="R2120" s="95">
        <v>38919.49</v>
      </c>
      <c r="S2120" s="95">
        <v>9.0466550856186938</v>
      </c>
      <c r="T2120" s="109" t="s">
        <v>73</v>
      </c>
    </row>
    <row r="2121" spans="1:20" x14ac:dyDescent="0.55000000000000004">
      <c r="A2121" s="123">
        <v>2567</v>
      </c>
      <c r="B2121" s="108">
        <v>45565</v>
      </c>
      <c r="C2121" s="109" t="s">
        <v>2205</v>
      </c>
      <c r="D2121" s="110">
        <v>1</v>
      </c>
      <c r="E2121" s="109" t="s">
        <v>248</v>
      </c>
      <c r="F2121" s="109" t="s">
        <v>25</v>
      </c>
      <c r="G2121" s="109" t="s">
        <v>255</v>
      </c>
      <c r="H2121" s="109" t="s">
        <v>2282</v>
      </c>
      <c r="I2121" s="109" t="s">
        <v>97</v>
      </c>
      <c r="J2121" s="109" t="s">
        <v>32</v>
      </c>
      <c r="K2121" s="109" t="s">
        <v>101</v>
      </c>
      <c r="L2121" s="109" t="s">
        <v>102</v>
      </c>
      <c r="M2121" s="110">
        <v>12</v>
      </c>
      <c r="N2121" s="95">
        <v>307665.15000000002</v>
      </c>
      <c r="O2121" s="95">
        <v>340000</v>
      </c>
      <c r="P2121" s="95">
        <v>340000</v>
      </c>
      <c r="Q2121" s="95">
        <v>291824.82</v>
      </c>
      <c r="R2121" s="95">
        <v>-48175.18</v>
      </c>
      <c r="S2121" s="95">
        <v>-14.169170588235293</v>
      </c>
      <c r="T2121" s="109" t="s">
        <v>28</v>
      </c>
    </row>
    <row r="2122" spans="1:20" x14ac:dyDescent="0.55000000000000004">
      <c r="A2122" s="123">
        <v>2567</v>
      </c>
      <c r="B2122" s="108">
        <v>45565</v>
      </c>
      <c r="C2122" s="109" t="s">
        <v>2205</v>
      </c>
      <c r="D2122" s="110">
        <v>1</v>
      </c>
      <c r="E2122" s="109" t="s">
        <v>248</v>
      </c>
      <c r="F2122" s="109" t="s">
        <v>25</v>
      </c>
      <c r="G2122" s="109" t="s">
        <v>253</v>
      </c>
      <c r="H2122" s="109" t="s">
        <v>2283</v>
      </c>
      <c r="I2122" s="109" t="s">
        <v>97</v>
      </c>
      <c r="J2122" s="109" t="s">
        <v>32</v>
      </c>
      <c r="K2122" s="109" t="s">
        <v>101</v>
      </c>
      <c r="L2122" s="109" t="s">
        <v>102</v>
      </c>
      <c r="M2122" s="110">
        <v>12</v>
      </c>
      <c r="N2122" s="95">
        <v>282983.24</v>
      </c>
      <c r="O2122" s="95">
        <v>266051.78000000003</v>
      </c>
      <c r="P2122" s="95">
        <v>266051.78000000003</v>
      </c>
      <c r="Q2122" s="95">
        <v>290206.55</v>
      </c>
      <c r="R2122" s="95">
        <v>24154.77</v>
      </c>
      <c r="S2122" s="95">
        <v>9.0789732735484794</v>
      </c>
      <c r="T2122" s="109" t="s">
        <v>73</v>
      </c>
    </row>
    <row r="2123" spans="1:20" x14ac:dyDescent="0.55000000000000004">
      <c r="A2123" s="123">
        <v>2567</v>
      </c>
      <c r="B2123" s="108">
        <v>45565</v>
      </c>
      <c r="C2123" s="109" t="s">
        <v>2205</v>
      </c>
      <c r="D2123" s="110">
        <v>1</v>
      </c>
      <c r="E2123" s="109" t="s">
        <v>248</v>
      </c>
      <c r="F2123" s="109" t="s">
        <v>25</v>
      </c>
      <c r="G2123" s="109" t="s">
        <v>249</v>
      </c>
      <c r="H2123" s="109" t="s">
        <v>2284</v>
      </c>
      <c r="I2123" s="109" t="s">
        <v>97</v>
      </c>
      <c r="J2123" s="109" t="s">
        <v>32</v>
      </c>
      <c r="K2123" s="109" t="s">
        <v>101</v>
      </c>
      <c r="L2123" s="109" t="s">
        <v>102</v>
      </c>
      <c r="M2123" s="110">
        <v>12</v>
      </c>
      <c r="N2123" s="95">
        <v>341411.91</v>
      </c>
      <c r="O2123" s="95">
        <v>350000</v>
      </c>
      <c r="P2123" s="95">
        <v>350000</v>
      </c>
      <c r="Q2123" s="95">
        <v>289471.83</v>
      </c>
      <c r="R2123" s="95">
        <v>-60528.17</v>
      </c>
      <c r="S2123" s="95">
        <v>-17.293762857142855</v>
      </c>
      <c r="T2123" s="109" t="s">
        <v>28</v>
      </c>
    </row>
    <row r="2124" spans="1:20" x14ac:dyDescent="0.55000000000000004">
      <c r="A2124" s="123">
        <v>2567</v>
      </c>
      <c r="B2124" s="108">
        <v>45565</v>
      </c>
      <c r="C2124" s="109" t="s">
        <v>2205</v>
      </c>
      <c r="D2124" s="110">
        <v>1</v>
      </c>
      <c r="E2124" s="109" t="s">
        <v>248</v>
      </c>
      <c r="F2124" s="109" t="s">
        <v>56</v>
      </c>
      <c r="G2124" s="109" t="s">
        <v>251</v>
      </c>
      <c r="H2124" s="109" t="s">
        <v>2277</v>
      </c>
      <c r="I2124" s="109" t="s">
        <v>97</v>
      </c>
      <c r="J2124" s="109" t="s">
        <v>32</v>
      </c>
      <c r="K2124" s="109" t="s">
        <v>103</v>
      </c>
      <c r="L2124" s="109" t="s">
        <v>104</v>
      </c>
      <c r="M2124" s="110">
        <v>12</v>
      </c>
      <c r="N2124" s="95">
        <v>23239144.32</v>
      </c>
      <c r="O2124" s="95">
        <v>23800000</v>
      </c>
      <c r="P2124" s="95">
        <v>23800000</v>
      </c>
      <c r="Q2124" s="95">
        <v>21819756.899999999</v>
      </c>
      <c r="R2124" s="95">
        <v>-1980243.1</v>
      </c>
      <c r="S2124" s="95">
        <v>-8.3203491596638646</v>
      </c>
      <c r="T2124" s="109" t="s">
        <v>28</v>
      </c>
    </row>
    <row r="2125" spans="1:20" x14ac:dyDescent="0.55000000000000004">
      <c r="A2125" s="123">
        <v>2567</v>
      </c>
      <c r="B2125" s="108">
        <v>45565</v>
      </c>
      <c r="C2125" s="109" t="s">
        <v>2205</v>
      </c>
      <c r="D2125" s="110">
        <v>1</v>
      </c>
      <c r="E2125" s="109" t="s">
        <v>248</v>
      </c>
      <c r="F2125" s="109" t="s">
        <v>25</v>
      </c>
      <c r="G2125" s="109" t="s">
        <v>257</v>
      </c>
      <c r="H2125" s="109" t="s">
        <v>2278</v>
      </c>
      <c r="I2125" s="109" t="s">
        <v>97</v>
      </c>
      <c r="J2125" s="109" t="s">
        <v>32</v>
      </c>
      <c r="K2125" s="109" t="s">
        <v>103</v>
      </c>
      <c r="L2125" s="109" t="s">
        <v>104</v>
      </c>
      <c r="M2125" s="110">
        <v>12</v>
      </c>
      <c r="N2125" s="95">
        <v>1839587.25</v>
      </c>
      <c r="O2125" s="95">
        <v>2123984.8199999998</v>
      </c>
      <c r="P2125" s="95">
        <v>2123984.8199999998</v>
      </c>
      <c r="Q2125" s="95">
        <v>2250659.7999999998</v>
      </c>
      <c r="R2125" s="95">
        <v>126674.98</v>
      </c>
      <c r="S2125" s="95">
        <v>5.9640247334724359</v>
      </c>
      <c r="T2125" s="109" t="s">
        <v>73</v>
      </c>
    </row>
    <row r="2126" spans="1:20" x14ac:dyDescent="0.55000000000000004">
      <c r="A2126" s="123">
        <v>2567</v>
      </c>
      <c r="B2126" s="108">
        <v>45565</v>
      </c>
      <c r="C2126" s="109" t="s">
        <v>2205</v>
      </c>
      <c r="D2126" s="110">
        <v>1</v>
      </c>
      <c r="E2126" s="109" t="s">
        <v>248</v>
      </c>
      <c r="F2126" s="109" t="s">
        <v>25</v>
      </c>
      <c r="G2126" s="109" t="s">
        <v>259</v>
      </c>
      <c r="H2126" s="109" t="s">
        <v>2279</v>
      </c>
      <c r="I2126" s="109" t="s">
        <v>97</v>
      </c>
      <c r="J2126" s="109" t="s">
        <v>32</v>
      </c>
      <c r="K2126" s="109" t="s">
        <v>103</v>
      </c>
      <c r="L2126" s="109" t="s">
        <v>104</v>
      </c>
      <c r="M2126" s="110">
        <v>12</v>
      </c>
      <c r="N2126" s="95">
        <v>3110175.6</v>
      </c>
      <c r="O2126" s="95">
        <v>2500000</v>
      </c>
      <c r="P2126" s="95">
        <v>2500000</v>
      </c>
      <c r="Q2126" s="95">
        <v>2383029.86</v>
      </c>
      <c r="R2126" s="95">
        <v>-116970.14</v>
      </c>
      <c r="S2126" s="95">
        <v>-4.6788055999999996</v>
      </c>
      <c r="T2126" s="109" t="s">
        <v>28</v>
      </c>
    </row>
    <row r="2127" spans="1:20" x14ac:dyDescent="0.55000000000000004">
      <c r="A2127" s="123">
        <v>2567</v>
      </c>
      <c r="B2127" s="108">
        <v>45565</v>
      </c>
      <c r="C2127" s="109" t="s">
        <v>2205</v>
      </c>
      <c r="D2127" s="110">
        <v>1</v>
      </c>
      <c r="E2127" s="109" t="s">
        <v>248</v>
      </c>
      <c r="F2127" s="109" t="s">
        <v>25</v>
      </c>
      <c r="G2127" s="109" t="s">
        <v>263</v>
      </c>
      <c r="H2127" s="109" t="s">
        <v>2280</v>
      </c>
      <c r="I2127" s="109" t="s">
        <v>97</v>
      </c>
      <c r="J2127" s="109" t="s">
        <v>32</v>
      </c>
      <c r="K2127" s="109" t="s">
        <v>103</v>
      </c>
      <c r="L2127" s="109" t="s">
        <v>104</v>
      </c>
      <c r="M2127" s="110">
        <v>12</v>
      </c>
      <c r="N2127" s="95">
        <v>2891399.04</v>
      </c>
      <c r="O2127" s="95">
        <v>6452786</v>
      </c>
      <c r="P2127" s="95">
        <v>6452786</v>
      </c>
      <c r="Q2127" s="95">
        <v>7608312.04</v>
      </c>
      <c r="R2127" s="95">
        <v>1155526.04</v>
      </c>
      <c r="S2127" s="95">
        <v>17.90739751790932</v>
      </c>
      <c r="T2127" s="109" t="s">
        <v>73</v>
      </c>
    </row>
    <row r="2128" spans="1:20" x14ac:dyDescent="0.55000000000000004">
      <c r="A2128" s="123">
        <v>2567</v>
      </c>
      <c r="B2128" s="108">
        <v>45565</v>
      </c>
      <c r="C2128" s="109" t="s">
        <v>2205</v>
      </c>
      <c r="D2128" s="110">
        <v>1</v>
      </c>
      <c r="E2128" s="109" t="s">
        <v>248</v>
      </c>
      <c r="F2128" s="109" t="s">
        <v>25</v>
      </c>
      <c r="G2128" s="109" t="s">
        <v>261</v>
      </c>
      <c r="H2128" s="109" t="s">
        <v>2281</v>
      </c>
      <c r="I2128" s="109" t="s">
        <v>97</v>
      </c>
      <c r="J2128" s="109" t="s">
        <v>32</v>
      </c>
      <c r="K2128" s="109" t="s">
        <v>103</v>
      </c>
      <c r="L2128" s="109" t="s">
        <v>104</v>
      </c>
      <c r="M2128" s="110">
        <v>12</v>
      </c>
      <c r="N2128" s="95">
        <v>3100994.96</v>
      </c>
      <c r="O2128" s="95">
        <v>3579745.11</v>
      </c>
      <c r="P2128" s="95">
        <v>3579745.11</v>
      </c>
      <c r="Q2128" s="95">
        <v>3745654.07</v>
      </c>
      <c r="R2128" s="95">
        <v>165908.96</v>
      </c>
      <c r="S2128" s="95">
        <v>4.6346584715357011</v>
      </c>
      <c r="T2128" s="109" t="s">
        <v>73</v>
      </c>
    </row>
    <row r="2129" spans="1:20" x14ac:dyDescent="0.55000000000000004">
      <c r="A2129" s="123">
        <v>2567</v>
      </c>
      <c r="B2129" s="108">
        <v>45565</v>
      </c>
      <c r="C2129" s="109" t="s">
        <v>2205</v>
      </c>
      <c r="D2129" s="110">
        <v>1</v>
      </c>
      <c r="E2129" s="109" t="s">
        <v>248</v>
      </c>
      <c r="F2129" s="109" t="s">
        <v>25</v>
      </c>
      <c r="G2129" s="109" t="s">
        <v>255</v>
      </c>
      <c r="H2129" s="109" t="s">
        <v>2282</v>
      </c>
      <c r="I2129" s="109" t="s">
        <v>97</v>
      </c>
      <c r="J2129" s="109" t="s">
        <v>32</v>
      </c>
      <c r="K2129" s="109" t="s">
        <v>103</v>
      </c>
      <c r="L2129" s="109" t="s">
        <v>104</v>
      </c>
      <c r="M2129" s="110">
        <v>12</v>
      </c>
      <c r="N2129" s="95">
        <v>728010.28</v>
      </c>
      <c r="O2129" s="95">
        <v>986500</v>
      </c>
      <c r="P2129" s="95">
        <v>986500</v>
      </c>
      <c r="Q2129" s="95">
        <v>884427.82</v>
      </c>
      <c r="R2129" s="95">
        <v>-102072.18</v>
      </c>
      <c r="S2129" s="95">
        <v>-10.346901165737455</v>
      </c>
      <c r="T2129" s="109" t="s">
        <v>28</v>
      </c>
    </row>
    <row r="2130" spans="1:20" x14ac:dyDescent="0.55000000000000004">
      <c r="A2130" s="123">
        <v>2567</v>
      </c>
      <c r="B2130" s="108">
        <v>45565</v>
      </c>
      <c r="C2130" s="109" t="s">
        <v>2205</v>
      </c>
      <c r="D2130" s="110">
        <v>1</v>
      </c>
      <c r="E2130" s="109" t="s">
        <v>248</v>
      </c>
      <c r="F2130" s="109" t="s">
        <v>25</v>
      </c>
      <c r="G2130" s="109" t="s">
        <v>253</v>
      </c>
      <c r="H2130" s="109" t="s">
        <v>2283</v>
      </c>
      <c r="I2130" s="109" t="s">
        <v>97</v>
      </c>
      <c r="J2130" s="109" t="s">
        <v>32</v>
      </c>
      <c r="K2130" s="109" t="s">
        <v>103</v>
      </c>
      <c r="L2130" s="109" t="s">
        <v>104</v>
      </c>
      <c r="M2130" s="110">
        <v>12</v>
      </c>
      <c r="N2130" s="95">
        <v>2365466.12</v>
      </c>
      <c r="O2130" s="95">
        <v>3095872.07</v>
      </c>
      <c r="P2130" s="95">
        <v>3095872.07</v>
      </c>
      <c r="Q2130" s="95">
        <v>3011725.15</v>
      </c>
      <c r="R2130" s="95">
        <v>-84146.92</v>
      </c>
      <c r="S2130" s="95">
        <v>-2.7180360847404139</v>
      </c>
      <c r="T2130" s="109" t="s">
        <v>28</v>
      </c>
    </row>
    <row r="2131" spans="1:20" x14ac:dyDescent="0.55000000000000004">
      <c r="A2131" s="123">
        <v>2567</v>
      </c>
      <c r="B2131" s="108">
        <v>45565</v>
      </c>
      <c r="C2131" s="109" t="s">
        <v>2205</v>
      </c>
      <c r="D2131" s="110">
        <v>1</v>
      </c>
      <c r="E2131" s="109" t="s">
        <v>248</v>
      </c>
      <c r="F2131" s="109" t="s">
        <v>25</v>
      </c>
      <c r="G2131" s="109" t="s">
        <v>249</v>
      </c>
      <c r="H2131" s="109" t="s">
        <v>2284</v>
      </c>
      <c r="I2131" s="109" t="s">
        <v>97</v>
      </c>
      <c r="J2131" s="109" t="s">
        <v>32</v>
      </c>
      <c r="K2131" s="109" t="s">
        <v>103</v>
      </c>
      <c r="L2131" s="109" t="s">
        <v>104</v>
      </c>
      <c r="M2131" s="110">
        <v>12</v>
      </c>
      <c r="N2131" s="95">
        <v>2054170.11</v>
      </c>
      <c r="O2131" s="95">
        <v>2100000</v>
      </c>
      <c r="P2131" s="95">
        <v>2100000</v>
      </c>
      <c r="Q2131" s="95">
        <v>2023603.7799999998</v>
      </c>
      <c r="R2131" s="95">
        <v>-76396.22</v>
      </c>
      <c r="S2131" s="95">
        <v>-3.6379152380952382</v>
      </c>
      <c r="T2131" s="109" t="s">
        <v>28</v>
      </c>
    </row>
    <row r="2132" spans="1:20" x14ac:dyDescent="0.55000000000000004">
      <c r="A2132" s="123">
        <v>2567</v>
      </c>
      <c r="B2132" s="108">
        <v>45565</v>
      </c>
      <c r="C2132" s="109" t="s">
        <v>2205</v>
      </c>
      <c r="D2132" s="110">
        <v>1</v>
      </c>
      <c r="E2132" s="109" t="s">
        <v>248</v>
      </c>
      <c r="F2132" s="109" t="s">
        <v>56</v>
      </c>
      <c r="G2132" s="109" t="s">
        <v>251</v>
      </c>
      <c r="H2132" s="109" t="s">
        <v>2277</v>
      </c>
      <c r="I2132" s="109" t="s">
        <v>97</v>
      </c>
      <c r="J2132" s="109" t="s">
        <v>32</v>
      </c>
      <c r="K2132" s="109" t="s">
        <v>105</v>
      </c>
      <c r="L2132" s="109" t="s">
        <v>106</v>
      </c>
      <c r="M2132" s="110">
        <v>12</v>
      </c>
      <c r="N2132" s="95">
        <v>433906780.64999998</v>
      </c>
      <c r="O2132" s="95">
        <v>443529338</v>
      </c>
      <c r="P2132" s="95">
        <v>443529338</v>
      </c>
      <c r="Q2132" s="95">
        <v>437057026.32000011</v>
      </c>
      <c r="R2132" s="95">
        <v>-6472311.6799999997</v>
      </c>
      <c r="S2132" s="95">
        <v>-1.4592747594072346</v>
      </c>
      <c r="T2132" s="109" t="s">
        <v>28</v>
      </c>
    </row>
    <row r="2133" spans="1:20" x14ac:dyDescent="0.55000000000000004">
      <c r="A2133" s="123">
        <v>2567</v>
      </c>
      <c r="B2133" s="108">
        <v>45565</v>
      </c>
      <c r="C2133" s="109" t="s">
        <v>2205</v>
      </c>
      <c r="D2133" s="110">
        <v>1</v>
      </c>
      <c r="E2133" s="109" t="s">
        <v>248</v>
      </c>
      <c r="F2133" s="109" t="s">
        <v>25</v>
      </c>
      <c r="G2133" s="109" t="s">
        <v>257</v>
      </c>
      <c r="H2133" s="109" t="s">
        <v>2278</v>
      </c>
      <c r="I2133" s="109" t="s">
        <v>97</v>
      </c>
      <c r="J2133" s="109" t="s">
        <v>32</v>
      </c>
      <c r="K2133" s="109" t="s">
        <v>105</v>
      </c>
      <c r="L2133" s="109" t="s">
        <v>106</v>
      </c>
      <c r="M2133" s="110">
        <v>12</v>
      </c>
      <c r="N2133" s="95">
        <v>63872013.280000001</v>
      </c>
      <c r="O2133" s="95">
        <v>65802891.880000003</v>
      </c>
      <c r="P2133" s="95">
        <v>65802891.880000003</v>
      </c>
      <c r="Q2133" s="95">
        <v>65752122.069999993</v>
      </c>
      <c r="R2133" s="95">
        <v>-50769.81</v>
      </c>
      <c r="S2133" s="95">
        <v>-7.7154375057839786E-2</v>
      </c>
      <c r="T2133" s="109" t="s">
        <v>28</v>
      </c>
    </row>
    <row r="2134" spans="1:20" x14ac:dyDescent="0.55000000000000004">
      <c r="A2134" s="123">
        <v>2567</v>
      </c>
      <c r="B2134" s="108">
        <v>45565</v>
      </c>
      <c r="C2134" s="109" t="s">
        <v>2205</v>
      </c>
      <c r="D2134" s="110">
        <v>1</v>
      </c>
      <c r="E2134" s="109" t="s">
        <v>248</v>
      </c>
      <c r="F2134" s="109" t="s">
        <v>25</v>
      </c>
      <c r="G2134" s="109" t="s">
        <v>259</v>
      </c>
      <c r="H2134" s="109" t="s">
        <v>2279</v>
      </c>
      <c r="I2134" s="109" t="s">
        <v>97</v>
      </c>
      <c r="J2134" s="109" t="s">
        <v>32</v>
      </c>
      <c r="K2134" s="109" t="s">
        <v>105</v>
      </c>
      <c r="L2134" s="109" t="s">
        <v>106</v>
      </c>
      <c r="M2134" s="110">
        <v>12</v>
      </c>
      <c r="N2134" s="95">
        <v>42148307.340000004</v>
      </c>
      <c r="O2134" s="95">
        <v>43830000</v>
      </c>
      <c r="P2134" s="95">
        <v>43830000</v>
      </c>
      <c r="Q2134" s="95">
        <v>44137825.410000011</v>
      </c>
      <c r="R2134" s="95">
        <v>307825.40999999997</v>
      </c>
      <c r="S2134" s="95">
        <v>0.70231670088980158</v>
      </c>
      <c r="T2134" s="109" t="s">
        <v>73</v>
      </c>
    </row>
    <row r="2135" spans="1:20" x14ac:dyDescent="0.55000000000000004">
      <c r="A2135" s="123">
        <v>2567</v>
      </c>
      <c r="B2135" s="108">
        <v>45565</v>
      </c>
      <c r="C2135" s="109" t="s">
        <v>2205</v>
      </c>
      <c r="D2135" s="110">
        <v>1</v>
      </c>
      <c r="E2135" s="109" t="s">
        <v>248</v>
      </c>
      <c r="F2135" s="109" t="s">
        <v>25</v>
      </c>
      <c r="G2135" s="109" t="s">
        <v>263</v>
      </c>
      <c r="H2135" s="109" t="s">
        <v>2280</v>
      </c>
      <c r="I2135" s="109" t="s">
        <v>97</v>
      </c>
      <c r="J2135" s="109" t="s">
        <v>32</v>
      </c>
      <c r="K2135" s="109" t="s">
        <v>105</v>
      </c>
      <c r="L2135" s="109" t="s">
        <v>106</v>
      </c>
      <c r="M2135" s="110">
        <v>12</v>
      </c>
      <c r="N2135" s="95">
        <v>66648322.030000001</v>
      </c>
      <c r="O2135" s="95">
        <v>67000000</v>
      </c>
      <c r="P2135" s="95">
        <v>67000000</v>
      </c>
      <c r="Q2135" s="95">
        <v>71826000.930000007</v>
      </c>
      <c r="R2135" s="95">
        <v>4826000.93</v>
      </c>
      <c r="S2135" s="95">
        <v>7.2029864626865674</v>
      </c>
      <c r="T2135" s="109" t="s">
        <v>73</v>
      </c>
    </row>
    <row r="2136" spans="1:20" x14ac:dyDescent="0.55000000000000004">
      <c r="A2136" s="123">
        <v>2567</v>
      </c>
      <c r="B2136" s="108">
        <v>45565</v>
      </c>
      <c r="C2136" s="109" t="s">
        <v>2205</v>
      </c>
      <c r="D2136" s="110">
        <v>1</v>
      </c>
      <c r="E2136" s="109" t="s">
        <v>248</v>
      </c>
      <c r="F2136" s="109" t="s">
        <v>25</v>
      </c>
      <c r="G2136" s="109" t="s">
        <v>261</v>
      </c>
      <c r="H2136" s="109" t="s">
        <v>2281</v>
      </c>
      <c r="I2136" s="109" t="s">
        <v>97</v>
      </c>
      <c r="J2136" s="109" t="s">
        <v>32</v>
      </c>
      <c r="K2136" s="109" t="s">
        <v>105</v>
      </c>
      <c r="L2136" s="109" t="s">
        <v>106</v>
      </c>
      <c r="M2136" s="110">
        <v>12</v>
      </c>
      <c r="N2136" s="95">
        <v>50925380.549999997</v>
      </c>
      <c r="O2136" s="95">
        <v>51291309.57</v>
      </c>
      <c r="P2136" s="95">
        <v>51291309.57</v>
      </c>
      <c r="Q2136" s="95">
        <v>55952730.469999999</v>
      </c>
      <c r="R2136" s="95">
        <v>4661420.9000000004</v>
      </c>
      <c r="S2136" s="95">
        <v>9.0881300147704529</v>
      </c>
      <c r="T2136" s="109" t="s">
        <v>73</v>
      </c>
    </row>
    <row r="2137" spans="1:20" x14ac:dyDescent="0.55000000000000004">
      <c r="A2137" s="123">
        <v>2567</v>
      </c>
      <c r="B2137" s="108">
        <v>45565</v>
      </c>
      <c r="C2137" s="109" t="s">
        <v>2205</v>
      </c>
      <c r="D2137" s="110">
        <v>1</v>
      </c>
      <c r="E2137" s="109" t="s">
        <v>248</v>
      </c>
      <c r="F2137" s="109" t="s">
        <v>25</v>
      </c>
      <c r="G2137" s="109" t="s">
        <v>255</v>
      </c>
      <c r="H2137" s="109" t="s">
        <v>2282</v>
      </c>
      <c r="I2137" s="109" t="s">
        <v>97</v>
      </c>
      <c r="J2137" s="109" t="s">
        <v>32</v>
      </c>
      <c r="K2137" s="109" t="s">
        <v>105</v>
      </c>
      <c r="L2137" s="109" t="s">
        <v>106</v>
      </c>
      <c r="M2137" s="110">
        <v>12</v>
      </c>
      <c r="N2137" s="95">
        <v>39255937.390000001</v>
      </c>
      <c r="O2137" s="95">
        <v>40889560</v>
      </c>
      <c r="P2137" s="95">
        <v>40889560</v>
      </c>
      <c r="Q2137" s="95">
        <v>43997977.210000001</v>
      </c>
      <c r="R2137" s="95">
        <v>3108417.21</v>
      </c>
      <c r="S2137" s="95">
        <v>7.6019825353953427</v>
      </c>
      <c r="T2137" s="109" t="s">
        <v>73</v>
      </c>
    </row>
    <row r="2138" spans="1:20" x14ac:dyDescent="0.55000000000000004">
      <c r="A2138" s="123">
        <v>2567</v>
      </c>
      <c r="B2138" s="108">
        <v>45565</v>
      </c>
      <c r="C2138" s="109" t="s">
        <v>2205</v>
      </c>
      <c r="D2138" s="110">
        <v>1</v>
      </c>
      <c r="E2138" s="109" t="s">
        <v>248</v>
      </c>
      <c r="F2138" s="109" t="s">
        <v>25</v>
      </c>
      <c r="G2138" s="109" t="s">
        <v>253</v>
      </c>
      <c r="H2138" s="109" t="s">
        <v>2283</v>
      </c>
      <c r="I2138" s="109" t="s">
        <v>97</v>
      </c>
      <c r="J2138" s="109" t="s">
        <v>32</v>
      </c>
      <c r="K2138" s="109" t="s">
        <v>105</v>
      </c>
      <c r="L2138" s="109" t="s">
        <v>106</v>
      </c>
      <c r="M2138" s="110">
        <v>12</v>
      </c>
      <c r="N2138" s="95">
        <v>39620962.960000001</v>
      </c>
      <c r="O2138" s="95">
        <v>41181690.409999996</v>
      </c>
      <c r="P2138" s="95">
        <v>41181690.409999996</v>
      </c>
      <c r="Q2138" s="95">
        <v>42463027.339999996</v>
      </c>
      <c r="R2138" s="95">
        <v>1281336.93</v>
      </c>
      <c r="S2138" s="95">
        <v>3.1114238323953254</v>
      </c>
      <c r="T2138" s="109" t="s">
        <v>73</v>
      </c>
    </row>
    <row r="2139" spans="1:20" x14ac:dyDescent="0.55000000000000004">
      <c r="A2139" s="123">
        <v>2567</v>
      </c>
      <c r="B2139" s="108">
        <v>45565</v>
      </c>
      <c r="C2139" s="109" t="s">
        <v>2205</v>
      </c>
      <c r="D2139" s="110">
        <v>1</v>
      </c>
      <c r="E2139" s="109" t="s">
        <v>248</v>
      </c>
      <c r="F2139" s="109" t="s">
        <v>25</v>
      </c>
      <c r="G2139" s="109" t="s">
        <v>249</v>
      </c>
      <c r="H2139" s="109" t="s">
        <v>2284</v>
      </c>
      <c r="I2139" s="109" t="s">
        <v>97</v>
      </c>
      <c r="J2139" s="109" t="s">
        <v>32</v>
      </c>
      <c r="K2139" s="109" t="s">
        <v>105</v>
      </c>
      <c r="L2139" s="109" t="s">
        <v>106</v>
      </c>
      <c r="M2139" s="110">
        <v>12</v>
      </c>
      <c r="N2139" s="95">
        <v>62466334.890000001</v>
      </c>
      <c r="O2139" s="95">
        <v>63284000</v>
      </c>
      <c r="P2139" s="95">
        <v>63284000</v>
      </c>
      <c r="Q2139" s="95">
        <v>67345015.109999999</v>
      </c>
      <c r="R2139" s="95">
        <v>4061015.11</v>
      </c>
      <c r="S2139" s="95">
        <v>6.4171277258074717</v>
      </c>
      <c r="T2139" s="109" t="s">
        <v>73</v>
      </c>
    </row>
    <row r="2140" spans="1:20" x14ac:dyDescent="0.55000000000000004">
      <c r="A2140" s="123">
        <v>2567</v>
      </c>
      <c r="B2140" s="108">
        <v>45565</v>
      </c>
      <c r="C2140" s="109" t="s">
        <v>2205</v>
      </c>
      <c r="D2140" s="110">
        <v>1</v>
      </c>
      <c r="E2140" s="109" t="s">
        <v>248</v>
      </c>
      <c r="F2140" s="109" t="s">
        <v>56</v>
      </c>
      <c r="G2140" s="109" t="s">
        <v>251</v>
      </c>
      <c r="H2140" s="109" t="s">
        <v>2277</v>
      </c>
      <c r="I2140" s="109" t="s">
        <v>97</v>
      </c>
      <c r="J2140" s="109" t="s">
        <v>32</v>
      </c>
      <c r="K2140" s="109" t="s">
        <v>107</v>
      </c>
      <c r="L2140" s="109" t="s">
        <v>108</v>
      </c>
      <c r="M2140" s="110">
        <v>12</v>
      </c>
      <c r="N2140" s="95">
        <v>67352188.799999997</v>
      </c>
      <c r="O2140" s="95">
        <v>70950816</v>
      </c>
      <c r="P2140" s="95">
        <v>70950816</v>
      </c>
      <c r="Q2140" s="95">
        <v>69710236</v>
      </c>
      <c r="R2140" s="95">
        <v>-1240580</v>
      </c>
      <c r="S2140" s="95">
        <v>-1.7485070221038754</v>
      </c>
      <c r="T2140" s="109" t="s">
        <v>28</v>
      </c>
    </row>
    <row r="2141" spans="1:20" x14ac:dyDescent="0.55000000000000004">
      <c r="A2141" s="123">
        <v>2567</v>
      </c>
      <c r="B2141" s="108">
        <v>45565</v>
      </c>
      <c r="C2141" s="109" t="s">
        <v>2205</v>
      </c>
      <c r="D2141" s="110">
        <v>1</v>
      </c>
      <c r="E2141" s="109" t="s">
        <v>248</v>
      </c>
      <c r="F2141" s="109" t="s">
        <v>25</v>
      </c>
      <c r="G2141" s="109" t="s">
        <v>257</v>
      </c>
      <c r="H2141" s="109" t="s">
        <v>2278</v>
      </c>
      <c r="I2141" s="109" t="s">
        <v>97</v>
      </c>
      <c r="J2141" s="109" t="s">
        <v>32</v>
      </c>
      <c r="K2141" s="109" t="s">
        <v>107</v>
      </c>
      <c r="L2141" s="109" t="s">
        <v>108</v>
      </c>
      <c r="M2141" s="110">
        <v>12</v>
      </c>
      <c r="N2141" s="95">
        <v>12085155.32</v>
      </c>
      <c r="O2141" s="95">
        <v>13579084.26</v>
      </c>
      <c r="P2141" s="95">
        <v>13579084.26</v>
      </c>
      <c r="Q2141" s="95">
        <v>13301136.680000002</v>
      </c>
      <c r="R2141" s="95">
        <v>-277947.58</v>
      </c>
      <c r="S2141" s="95">
        <v>-2.0468801480137513</v>
      </c>
      <c r="T2141" s="109" t="s">
        <v>28</v>
      </c>
    </row>
    <row r="2142" spans="1:20" x14ac:dyDescent="0.55000000000000004">
      <c r="A2142" s="123">
        <v>2567</v>
      </c>
      <c r="B2142" s="108">
        <v>45565</v>
      </c>
      <c r="C2142" s="109" t="s">
        <v>2205</v>
      </c>
      <c r="D2142" s="110">
        <v>1</v>
      </c>
      <c r="E2142" s="109" t="s">
        <v>248</v>
      </c>
      <c r="F2142" s="109" t="s">
        <v>25</v>
      </c>
      <c r="G2142" s="109" t="s">
        <v>259</v>
      </c>
      <c r="H2142" s="109" t="s">
        <v>2279</v>
      </c>
      <c r="I2142" s="109" t="s">
        <v>97</v>
      </c>
      <c r="J2142" s="109" t="s">
        <v>32</v>
      </c>
      <c r="K2142" s="109" t="s">
        <v>107</v>
      </c>
      <c r="L2142" s="109" t="s">
        <v>108</v>
      </c>
      <c r="M2142" s="110">
        <v>12</v>
      </c>
      <c r="N2142" s="95">
        <v>11002237.800000001</v>
      </c>
      <c r="O2142" s="95">
        <v>11542800</v>
      </c>
      <c r="P2142" s="95">
        <v>11542800</v>
      </c>
      <c r="Q2142" s="95">
        <v>11839373</v>
      </c>
      <c r="R2142" s="95">
        <v>296573</v>
      </c>
      <c r="S2142" s="95">
        <v>2.5693332640260595</v>
      </c>
      <c r="T2142" s="109" t="s">
        <v>73</v>
      </c>
    </row>
    <row r="2143" spans="1:20" x14ac:dyDescent="0.55000000000000004">
      <c r="A2143" s="123">
        <v>2567</v>
      </c>
      <c r="B2143" s="108">
        <v>45565</v>
      </c>
      <c r="C2143" s="109" t="s">
        <v>2205</v>
      </c>
      <c r="D2143" s="110">
        <v>1</v>
      </c>
      <c r="E2143" s="109" t="s">
        <v>248</v>
      </c>
      <c r="F2143" s="109" t="s">
        <v>25</v>
      </c>
      <c r="G2143" s="109" t="s">
        <v>263</v>
      </c>
      <c r="H2143" s="109" t="s">
        <v>2280</v>
      </c>
      <c r="I2143" s="109" t="s">
        <v>97</v>
      </c>
      <c r="J2143" s="109" t="s">
        <v>32</v>
      </c>
      <c r="K2143" s="109" t="s">
        <v>107</v>
      </c>
      <c r="L2143" s="109" t="s">
        <v>108</v>
      </c>
      <c r="M2143" s="110">
        <v>12</v>
      </c>
      <c r="N2143" s="95">
        <v>14123080.560000001</v>
      </c>
      <c r="O2143" s="95">
        <v>18228150</v>
      </c>
      <c r="P2143" s="95">
        <v>18228150</v>
      </c>
      <c r="Q2143" s="95">
        <v>16492244.460000001</v>
      </c>
      <c r="R2143" s="95">
        <v>-1735905.54</v>
      </c>
      <c r="S2143" s="95">
        <v>-9.5232129426189722</v>
      </c>
      <c r="T2143" s="109" t="s">
        <v>28</v>
      </c>
    </row>
    <row r="2144" spans="1:20" x14ac:dyDescent="0.55000000000000004">
      <c r="A2144" s="123">
        <v>2567</v>
      </c>
      <c r="B2144" s="108">
        <v>45565</v>
      </c>
      <c r="C2144" s="109" t="s">
        <v>2205</v>
      </c>
      <c r="D2144" s="110">
        <v>1</v>
      </c>
      <c r="E2144" s="109" t="s">
        <v>248</v>
      </c>
      <c r="F2144" s="109" t="s">
        <v>25</v>
      </c>
      <c r="G2144" s="109" t="s">
        <v>261</v>
      </c>
      <c r="H2144" s="109" t="s">
        <v>2281</v>
      </c>
      <c r="I2144" s="109" t="s">
        <v>97</v>
      </c>
      <c r="J2144" s="109" t="s">
        <v>32</v>
      </c>
      <c r="K2144" s="109" t="s">
        <v>107</v>
      </c>
      <c r="L2144" s="109" t="s">
        <v>108</v>
      </c>
      <c r="M2144" s="110">
        <v>12</v>
      </c>
      <c r="N2144" s="95">
        <v>14355648.779999999</v>
      </c>
      <c r="O2144" s="96">
        <v>16000879.09</v>
      </c>
      <c r="P2144" s="96">
        <v>16000879.09</v>
      </c>
      <c r="Q2144" s="95">
        <v>15241990.09</v>
      </c>
      <c r="R2144" s="96">
        <v>-758889</v>
      </c>
      <c r="S2144" s="96">
        <v>-4.7427956659848745</v>
      </c>
      <c r="T2144" s="109" t="s">
        <v>28</v>
      </c>
    </row>
    <row r="2145" spans="1:20" x14ac:dyDescent="0.55000000000000004">
      <c r="A2145" s="123">
        <v>2567</v>
      </c>
      <c r="B2145" s="108">
        <v>45565</v>
      </c>
      <c r="C2145" s="109" t="s">
        <v>2205</v>
      </c>
      <c r="D2145" s="110">
        <v>1</v>
      </c>
      <c r="E2145" s="109" t="s">
        <v>248</v>
      </c>
      <c r="F2145" s="109" t="s">
        <v>25</v>
      </c>
      <c r="G2145" s="109" t="s">
        <v>255</v>
      </c>
      <c r="H2145" s="109" t="s">
        <v>2282</v>
      </c>
      <c r="I2145" s="109" t="s">
        <v>97</v>
      </c>
      <c r="J2145" s="109" t="s">
        <v>32</v>
      </c>
      <c r="K2145" s="109" t="s">
        <v>107</v>
      </c>
      <c r="L2145" s="109" t="s">
        <v>108</v>
      </c>
      <c r="M2145" s="110">
        <v>12</v>
      </c>
      <c r="N2145" s="95">
        <v>10113556.359999999</v>
      </c>
      <c r="O2145" s="95">
        <v>11075000</v>
      </c>
      <c r="P2145" s="95">
        <v>11075000</v>
      </c>
      <c r="Q2145" s="95">
        <v>10081306.27</v>
      </c>
      <c r="R2145" s="95">
        <v>-993693.73</v>
      </c>
      <c r="S2145" s="95">
        <v>-8.9724038826185097</v>
      </c>
      <c r="T2145" s="109" t="s">
        <v>28</v>
      </c>
    </row>
    <row r="2146" spans="1:20" x14ac:dyDescent="0.55000000000000004">
      <c r="A2146" s="123">
        <v>2567</v>
      </c>
      <c r="B2146" s="108">
        <v>45565</v>
      </c>
      <c r="C2146" s="109" t="s">
        <v>2205</v>
      </c>
      <c r="D2146" s="110">
        <v>1</v>
      </c>
      <c r="E2146" s="109" t="s">
        <v>248</v>
      </c>
      <c r="F2146" s="109" t="s">
        <v>25</v>
      </c>
      <c r="G2146" s="109" t="s">
        <v>253</v>
      </c>
      <c r="H2146" s="109" t="s">
        <v>2283</v>
      </c>
      <c r="I2146" s="109" t="s">
        <v>97</v>
      </c>
      <c r="J2146" s="109" t="s">
        <v>32</v>
      </c>
      <c r="K2146" s="109" t="s">
        <v>107</v>
      </c>
      <c r="L2146" s="109" t="s">
        <v>108</v>
      </c>
      <c r="M2146" s="110">
        <v>12</v>
      </c>
      <c r="N2146" s="95">
        <v>9026904</v>
      </c>
      <c r="O2146" s="95">
        <v>9402800</v>
      </c>
      <c r="P2146" s="95">
        <v>9402800</v>
      </c>
      <c r="Q2146" s="95">
        <v>9955374.5</v>
      </c>
      <c r="R2146" s="95">
        <v>552574.5</v>
      </c>
      <c r="S2146" s="95">
        <v>5.8767016207938063</v>
      </c>
      <c r="T2146" s="109" t="s">
        <v>73</v>
      </c>
    </row>
    <row r="2147" spans="1:20" x14ac:dyDescent="0.55000000000000004">
      <c r="A2147" s="123">
        <v>2567</v>
      </c>
      <c r="B2147" s="108">
        <v>45565</v>
      </c>
      <c r="C2147" s="109" t="s">
        <v>2205</v>
      </c>
      <c r="D2147" s="110">
        <v>1</v>
      </c>
      <c r="E2147" s="109" t="s">
        <v>248</v>
      </c>
      <c r="F2147" s="109" t="s">
        <v>25</v>
      </c>
      <c r="G2147" s="109" t="s">
        <v>249</v>
      </c>
      <c r="H2147" s="109" t="s">
        <v>2284</v>
      </c>
      <c r="I2147" s="109" t="s">
        <v>97</v>
      </c>
      <c r="J2147" s="109" t="s">
        <v>32</v>
      </c>
      <c r="K2147" s="109" t="s">
        <v>107</v>
      </c>
      <c r="L2147" s="109" t="s">
        <v>108</v>
      </c>
      <c r="M2147" s="110">
        <v>12</v>
      </c>
      <c r="N2147" s="95">
        <v>10955952</v>
      </c>
      <c r="O2147" s="95">
        <v>11500000</v>
      </c>
      <c r="P2147" s="95">
        <v>11500000</v>
      </c>
      <c r="Q2147" s="95">
        <v>11423407</v>
      </c>
      <c r="R2147" s="95">
        <v>-76593</v>
      </c>
      <c r="S2147" s="95">
        <v>-0.66602608695652177</v>
      </c>
      <c r="T2147" s="109" t="s">
        <v>28</v>
      </c>
    </row>
    <row r="2148" spans="1:20" x14ac:dyDescent="0.55000000000000004">
      <c r="A2148" s="123">
        <v>2567</v>
      </c>
      <c r="B2148" s="108">
        <v>45565</v>
      </c>
      <c r="C2148" s="109" t="s">
        <v>2205</v>
      </c>
      <c r="D2148" s="110">
        <v>1</v>
      </c>
      <c r="E2148" s="109" t="s">
        <v>248</v>
      </c>
      <c r="F2148" s="109" t="s">
        <v>56</v>
      </c>
      <c r="G2148" s="109" t="s">
        <v>251</v>
      </c>
      <c r="H2148" s="109" t="s">
        <v>2277</v>
      </c>
      <c r="I2148" s="109" t="s">
        <v>97</v>
      </c>
      <c r="J2148" s="109" t="s">
        <v>32</v>
      </c>
      <c r="K2148" s="109" t="s">
        <v>109</v>
      </c>
      <c r="L2148" s="109" t="s">
        <v>110</v>
      </c>
      <c r="M2148" s="110">
        <v>12</v>
      </c>
      <c r="N2148" s="95">
        <v>169649875.08000001</v>
      </c>
      <c r="O2148" s="95">
        <v>180000000</v>
      </c>
      <c r="P2148" s="95">
        <v>180000000</v>
      </c>
      <c r="Q2148" s="95">
        <v>178611702.09</v>
      </c>
      <c r="R2148" s="95">
        <v>-1388297.91</v>
      </c>
      <c r="S2148" s="95">
        <v>-0.77127661666666669</v>
      </c>
      <c r="T2148" s="109" t="s">
        <v>28</v>
      </c>
    </row>
    <row r="2149" spans="1:20" x14ac:dyDescent="0.55000000000000004">
      <c r="A2149" s="123">
        <v>2567</v>
      </c>
      <c r="B2149" s="108">
        <v>45565</v>
      </c>
      <c r="C2149" s="109" t="s">
        <v>2205</v>
      </c>
      <c r="D2149" s="110">
        <v>1</v>
      </c>
      <c r="E2149" s="109" t="s">
        <v>248</v>
      </c>
      <c r="F2149" s="109" t="s">
        <v>25</v>
      </c>
      <c r="G2149" s="109" t="s">
        <v>257</v>
      </c>
      <c r="H2149" s="109" t="s">
        <v>2278</v>
      </c>
      <c r="I2149" s="109" t="s">
        <v>97</v>
      </c>
      <c r="J2149" s="109" t="s">
        <v>32</v>
      </c>
      <c r="K2149" s="109" t="s">
        <v>109</v>
      </c>
      <c r="L2149" s="109" t="s">
        <v>110</v>
      </c>
      <c r="M2149" s="110">
        <v>12</v>
      </c>
      <c r="N2149" s="95">
        <v>20493357</v>
      </c>
      <c r="O2149" s="95">
        <v>21955292</v>
      </c>
      <c r="P2149" s="95">
        <v>21955292</v>
      </c>
      <c r="Q2149" s="95">
        <v>23128989.009999998</v>
      </c>
      <c r="R2149" s="95">
        <v>1173697.01</v>
      </c>
      <c r="S2149" s="95">
        <v>5.3458501485655487</v>
      </c>
      <c r="T2149" s="109" t="s">
        <v>73</v>
      </c>
    </row>
    <row r="2150" spans="1:20" x14ac:dyDescent="0.55000000000000004">
      <c r="A2150" s="123">
        <v>2567</v>
      </c>
      <c r="B2150" s="108">
        <v>45565</v>
      </c>
      <c r="C2150" s="109" t="s">
        <v>2205</v>
      </c>
      <c r="D2150" s="110">
        <v>1</v>
      </c>
      <c r="E2150" s="109" t="s">
        <v>248</v>
      </c>
      <c r="F2150" s="109" t="s">
        <v>25</v>
      </c>
      <c r="G2150" s="109" t="s">
        <v>259</v>
      </c>
      <c r="H2150" s="109" t="s">
        <v>2279</v>
      </c>
      <c r="I2150" s="109" t="s">
        <v>97</v>
      </c>
      <c r="J2150" s="109" t="s">
        <v>32</v>
      </c>
      <c r="K2150" s="109" t="s">
        <v>109</v>
      </c>
      <c r="L2150" s="109" t="s">
        <v>110</v>
      </c>
      <c r="M2150" s="110">
        <v>12</v>
      </c>
      <c r="N2150" s="95">
        <v>19892153.140000001</v>
      </c>
      <c r="O2150" s="95">
        <v>19780800</v>
      </c>
      <c r="P2150" s="95">
        <v>19780800</v>
      </c>
      <c r="Q2150" s="95">
        <v>21857631.849999998</v>
      </c>
      <c r="R2150" s="95">
        <v>2076831.85</v>
      </c>
      <c r="S2150" s="95">
        <v>10.499230819784842</v>
      </c>
      <c r="T2150" s="109" t="s">
        <v>73</v>
      </c>
    </row>
    <row r="2151" spans="1:20" x14ac:dyDescent="0.55000000000000004">
      <c r="A2151" s="123">
        <v>2567</v>
      </c>
      <c r="B2151" s="108">
        <v>45565</v>
      </c>
      <c r="C2151" s="109" t="s">
        <v>2205</v>
      </c>
      <c r="D2151" s="110">
        <v>1</v>
      </c>
      <c r="E2151" s="109" t="s">
        <v>248</v>
      </c>
      <c r="F2151" s="109" t="s">
        <v>25</v>
      </c>
      <c r="G2151" s="109" t="s">
        <v>263</v>
      </c>
      <c r="H2151" s="109" t="s">
        <v>2280</v>
      </c>
      <c r="I2151" s="109" t="s">
        <v>97</v>
      </c>
      <c r="J2151" s="109" t="s">
        <v>32</v>
      </c>
      <c r="K2151" s="109" t="s">
        <v>109</v>
      </c>
      <c r="L2151" s="109" t="s">
        <v>110</v>
      </c>
      <c r="M2151" s="110">
        <v>12</v>
      </c>
      <c r="N2151" s="95">
        <v>23368541.379999999</v>
      </c>
      <c r="O2151" s="95">
        <v>26862040</v>
      </c>
      <c r="P2151" s="95">
        <v>26862040</v>
      </c>
      <c r="Q2151" s="95">
        <v>28318428.75</v>
      </c>
      <c r="R2151" s="95">
        <v>1456388.75</v>
      </c>
      <c r="S2151" s="95">
        <v>5.4217354675966529</v>
      </c>
      <c r="T2151" s="109" t="s">
        <v>73</v>
      </c>
    </row>
    <row r="2152" spans="1:20" x14ac:dyDescent="0.55000000000000004">
      <c r="A2152" s="123">
        <v>2567</v>
      </c>
      <c r="B2152" s="108">
        <v>45565</v>
      </c>
      <c r="C2152" s="109" t="s">
        <v>2205</v>
      </c>
      <c r="D2152" s="110">
        <v>1</v>
      </c>
      <c r="E2152" s="109" t="s">
        <v>248</v>
      </c>
      <c r="F2152" s="109" t="s">
        <v>25</v>
      </c>
      <c r="G2152" s="109" t="s">
        <v>261</v>
      </c>
      <c r="H2152" s="109" t="s">
        <v>2281</v>
      </c>
      <c r="I2152" s="109" t="s">
        <v>97</v>
      </c>
      <c r="J2152" s="109" t="s">
        <v>32</v>
      </c>
      <c r="K2152" s="109" t="s">
        <v>109</v>
      </c>
      <c r="L2152" s="109" t="s">
        <v>110</v>
      </c>
      <c r="M2152" s="110">
        <v>12</v>
      </c>
      <c r="N2152" s="95">
        <v>17997154.829999998</v>
      </c>
      <c r="O2152" s="95">
        <v>19050740</v>
      </c>
      <c r="P2152" s="95">
        <v>19050740</v>
      </c>
      <c r="Q2152" s="95">
        <v>21122056.629999999</v>
      </c>
      <c r="R2152" s="95">
        <v>2071316.63</v>
      </c>
      <c r="S2152" s="95">
        <v>10.872630826939007</v>
      </c>
      <c r="T2152" s="109" t="s">
        <v>73</v>
      </c>
    </row>
    <row r="2153" spans="1:20" x14ac:dyDescent="0.55000000000000004">
      <c r="A2153" s="123">
        <v>2567</v>
      </c>
      <c r="B2153" s="108">
        <v>45565</v>
      </c>
      <c r="C2153" s="109" t="s">
        <v>2205</v>
      </c>
      <c r="D2153" s="110">
        <v>1</v>
      </c>
      <c r="E2153" s="109" t="s">
        <v>248</v>
      </c>
      <c r="F2153" s="109" t="s">
        <v>25</v>
      </c>
      <c r="G2153" s="109" t="s">
        <v>255</v>
      </c>
      <c r="H2153" s="109" t="s">
        <v>2282</v>
      </c>
      <c r="I2153" s="109" t="s">
        <v>97</v>
      </c>
      <c r="J2153" s="109" t="s">
        <v>32</v>
      </c>
      <c r="K2153" s="109" t="s">
        <v>109</v>
      </c>
      <c r="L2153" s="109" t="s">
        <v>110</v>
      </c>
      <c r="M2153" s="110">
        <v>12</v>
      </c>
      <c r="N2153" s="95">
        <v>18193514</v>
      </c>
      <c r="O2153" s="95">
        <v>18008972</v>
      </c>
      <c r="P2153" s="95">
        <v>18008972</v>
      </c>
      <c r="Q2153" s="95">
        <v>19222370.240000002</v>
      </c>
      <c r="R2153" s="95">
        <v>1213398.24</v>
      </c>
      <c r="S2153" s="95">
        <v>6.7377429427954025</v>
      </c>
      <c r="T2153" s="109" t="s">
        <v>73</v>
      </c>
    </row>
    <row r="2154" spans="1:20" x14ac:dyDescent="0.55000000000000004">
      <c r="A2154" s="123">
        <v>2567</v>
      </c>
      <c r="B2154" s="108">
        <v>45565</v>
      </c>
      <c r="C2154" s="109" t="s">
        <v>2205</v>
      </c>
      <c r="D2154" s="110">
        <v>1</v>
      </c>
      <c r="E2154" s="109" t="s">
        <v>248</v>
      </c>
      <c r="F2154" s="109" t="s">
        <v>25</v>
      </c>
      <c r="G2154" s="109" t="s">
        <v>253</v>
      </c>
      <c r="H2154" s="109" t="s">
        <v>2283</v>
      </c>
      <c r="I2154" s="109" t="s">
        <v>97</v>
      </c>
      <c r="J2154" s="109" t="s">
        <v>32</v>
      </c>
      <c r="K2154" s="109" t="s">
        <v>109</v>
      </c>
      <c r="L2154" s="109" t="s">
        <v>110</v>
      </c>
      <c r="M2154" s="110">
        <v>12</v>
      </c>
      <c r="N2154" s="95">
        <v>13656869.109999999</v>
      </c>
      <c r="O2154" s="95">
        <v>14118660.27</v>
      </c>
      <c r="P2154" s="95">
        <v>14118660.27</v>
      </c>
      <c r="Q2154" s="95">
        <v>14372351.810000001</v>
      </c>
      <c r="R2154" s="95">
        <v>253691.54</v>
      </c>
      <c r="S2154" s="95">
        <v>1.7968527831146688</v>
      </c>
      <c r="T2154" s="109" t="s">
        <v>73</v>
      </c>
    </row>
    <row r="2155" spans="1:20" x14ac:dyDescent="0.55000000000000004">
      <c r="A2155" s="123">
        <v>2567</v>
      </c>
      <c r="B2155" s="108">
        <v>45565</v>
      </c>
      <c r="C2155" s="109" t="s">
        <v>2205</v>
      </c>
      <c r="D2155" s="110">
        <v>1</v>
      </c>
      <c r="E2155" s="109" t="s">
        <v>248</v>
      </c>
      <c r="F2155" s="109" t="s">
        <v>25</v>
      </c>
      <c r="G2155" s="109" t="s">
        <v>249</v>
      </c>
      <c r="H2155" s="109" t="s">
        <v>2284</v>
      </c>
      <c r="I2155" s="109" t="s">
        <v>97</v>
      </c>
      <c r="J2155" s="109" t="s">
        <v>32</v>
      </c>
      <c r="K2155" s="109" t="s">
        <v>109</v>
      </c>
      <c r="L2155" s="109" t="s">
        <v>110</v>
      </c>
      <c r="M2155" s="110">
        <v>12</v>
      </c>
      <c r="N2155" s="95">
        <v>17402203.120000001</v>
      </c>
      <c r="O2155" s="95">
        <v>17748000</v>
      </c>
      <c r="P2155" s="95">
        <v>17748000</v>
      </c>
      <c r="Q2155" s="95">
        <v>19098750.149999999</v>
      </c>
      <c r="R2155" s="95">
        <v>1350750.15</v>
      </c>
      <c r="S2155" s="95">
        <v>7.6107175456389458</v>
      </c>
      <c r="T2155" s="109" t="s">
        <v>73</v>
      </c>
    </row>
    <row r="2156" spans="1:20" x14ac:dyDescent="0.55000000000000004">
      <c r="A2156" s="123">
        <v>2567</v>
      </c>
      <c r="B2156" s="108">
        <v>45565</v>
      </c>
      <c r="C2156" s="109" t="s">
        <v>2205</v>
      </c>
      <c r="D2156" s="110">
        <v>1</v>
      </c>
      <c r="E2156" s="109" t="s">
        <v>248</v>
      </c>
      <c r="F2156" s="109" t="s">
        <v>56</v>
      </c>
      <c r="G2156" s="109" t="s">
        <v>251</v>
      </c>
      <c r="H2156" s="109" t="s">
        <v>2277</v>
      </c>
      <c r="I2156" s="109" t="s">
        <v>97</v>
      </c>
      <c r="J2156" s="109" t="s">
        <v>32</v>
      </c>
      <c r="K2156" s="109" t="s">
        <v>111</v>
      </c>
      <c r="L2156" s="109" t="s">
        <v>2224</v>
      </c>
      <c r="M2156" s="110">
        <v>12</v>
      </c>
      <c r="N2156" s="95">
        <v>34430088.549999997</v>
      </c>
      <c r="O2156" s="95">
        <v>32070974.109999999</v>
      </c>
      <c r="P2156" s="95">
        <v>32070974.109999999</v>
      </c>
      <c r="Q2156" s="95">
        <v>36156684.779999994</v>
      </c>
      <c r="R2156" s="95">
        <v>4085710.67</v>
      </c>
      <c r="S2156" s="95">
        <v>12.73959018515138</v>
      </c>
      <c r="T2156" s="109" t="s">
        <v>73</v>
      </c>
    </row>
    <row r="2157" spans="1:20" x14ac:dyDescent="0.55000000000000004">
      <c r="A2157" s="123">
        <v>2567</v>
      </c>
      <c r="B2157" s="108">
        <v>45565</v>
      </c>
      <c r="C2157" s="109" t="s">
        <v>2205</v>
      </c>
      <c r="D2157" s="110">
        <v>1</v>
      </c>
      <c r="E2157" s="109" t="s">
        <v>248</v>
      </c>
      <c r="F2157" s="109" t="s">
        <v>25</v>
      </c>
      <c r="G2157" s="109" t="s">
        <v>257</v>
      </c>
      <c r="H2157" s="109" t="s">
        <v>2278</v>
      </c>
      <c r="I2157" s="109" t="s">
        <v>97</v>
      </c>
      <c r="J2157" s="109" t="s">
        <v>32</v>
      </c>
      <c r="K2157" s="109" t="s">
        <v>111</v>
      </c>
      <c r="L2157" s="109" t="s">
        <v>2224</v>
      </c>
      <c r="M2157" s="110">
        <v>12</v>
      </c>
      <c r="N2157" s="95">
        <v>3797443.82</v>
      </c>
      <c r="O2157" s="95">
        <v>4126139.06</v>
      </c>
      <c r="P2157" s="95">
        <v>4126139.06</v>
      </c>
      <c r="Q2157" s="95">
        <v>4470638.43</v>
      </c>
      <c r="R2157" s="95">
        <v>344499.37</v>
      </c>
      <c r="S2157" s="95">
        <v>8.349194367676013</v>
      </c>
      <c r="T2157" s="109" t="s">
        <v>73</v>
      </c>
    </row>
    <row r="2158" spans="1:20" x14ac:dyDescent="0.55000000000000004">
      <c r="A2158" s="123">
        <v>2567</v>
      </c>
      <c r="B2158" s="108">
        <v>45565</v>
      </c>
      <c r="C2158" s="109" t="s">
        <v>2205</v>
      </c>
      <c r="D2158" s="110">
        <v>1</v>
      </c>
      <c r="E2158" s="109" t="s">
        <v>248</v>
      </c>
      <c r="F2158" s="109" t="s">
        <v>25</v>
      </c>
      <c r="G2158" s="109" t="s">
        <v>259</v>
      </c>
      <c r="H2158" s="109" t="s">
        <v>2279</v>
      </c>
      <c r="I2158" s="109" t="s">
        <v>97</v>
      </c>
      <c r="J2158" s="109" t="s">
        <v>32</v>
      </c>
      <c r="K2158" s="109" t="s">
        <v>111</v>
      </c>
      <c r="L2158" s="109" t="s">
        <v>2224</v>
      </c>
      <c r="M2158" s="110">
        <v>12</v>
      </c>
      <c r="N2158" s="95">
        <v>2869574.95</v>
      </c>
      <c r="O2158" s="95">
        <v>3162600</v>
      </c>
      <c r="P2158" s="95">
        <v>3162600</v>
      </c>
      <c r="Q2158" s="95">
        <v>3153998.99</v>
      </c>
      <c r="R2158" s="95">
        <v>-8601.01</v>
      </c>
      <c r="S2158" s="95">
        <v>-0.27196009612344274</v>
      </c>
      <c r="T2158" s="109" t="s">
        <v>28</v>
      </c>
    </row>
    <row r="2159" spans="1:20" x14ac:dyDescent="0.55000000000000004">
      <c r="A2159" s="123">
        <v>2567</v>
      </c>
      <c r="B2159" s="108">
        <v>45565</v>
      </c>
      <c r="C2159" s="109" t="s">
        <v>2205</v>
      </c>
      <c r="D2159" s="110">
        <v>1</v>
      </c>
      <c r="E2159" s="109" t="s">
        <v>248</v>
      </c>
      <c r="F2159" s="109" t="s">
        <v>25</v>
      </c>
      <c r="G2159" s="109" t="s">
        <v>263</v>
      </c>
      <c r="H2159" s="109" t="s">
        <v>2280</v>
      </c>
      <c r="I2159" s="109" t="s">
        <v>97</v>
      </c>
      <c r="J2159" s="109" t="s">
        <v>32</v>
      </c>
      <c r="K2159" s="109" t="s">
        <v>111</v>
      </c>
      <c r="L2159" s="109" t="s">
        <v>2224</v>
      </c>
      <c r="M2159" s="110">
        <v>12</v>
      </c>
      <c r="N2159" s="95">
        <v>4012037.64</v>
      </c>
      <c r="O2159" s="95">
        <v>4207000</v>
      </c>
      <c r="P2159" s="95">
        <v>4207000</v>
      </c>
      <c r="Q2159" s="95">
        <v>5017076.63</v>
      </c>
      <c r="R2159" s="95">
        <v>810076.63</v>
      </c>
      <c r="S2159" s="95">
        <v>19.255446398859046</v>
      </c>
      <c r="T2159" s="109" t="s">
        <v>73</v>
      </c>
    </row>
    <row r="2160" spans="1:20" x14ac:dyDescent="0.55000000000000004">
      <c r="A2160" s="123">
        <v>2567</v>
      </c>
      <c r="B2160" s="108">
        <v>45565</v>
      </c>
      <c r="C2160" s="109" t="s">
        <v>2205</v>
      </c>
      <c r="D2160" s="110">
        <v>1</v>
      </c>
      <c r="E2160" s="109" t="s">
        <v>248</v>
      </c>
      <c r="F2160" s="109" t="s">
        <v>25</v>
      </c>
      <c r="G2160" s="109" t="s">
        <v>261</v>
      </c>
      <c r="H2160" s="109" t="s">
        <v>2281</v>
      </c>
      <c r="I2160" s="109" t="s">
        <v>97</v>
      </c>
      <c r="J2160" s="109" t="s">
        <v>32</v>
      </c>
      <c r="K2160" s="109" t="s">
        <v>111</v>
      </c>
      <c r="L2160" s="109" t="s">
        <v>2224</v>
      </c>
      <c r="M2160" s="110">
        <v>12</v>
      </c>
      <c r="N2160" s="95">
        <v>3376026.64</v>
      </c>
      <c r="O2160" s="96">
        <v>3322945.65</v>
      </c>
      <c r="P2160" s="96">
        <v>3322945.65</v>
      </c>
      <c r="Q2160" s="95">
        <v>3994619.3800000004</v>
      </c>
      <c r="R2160" s="96">
        <v>671673.73</v>
      </c>
      <c r="S2160" s="96">
        <v>20.213202403716714</v>
      </c>
      <c r="T2160" s="109" t="s">
        <v>73</v>
      </c>
    </row>
    <row r="2161" spans="1:20" x14ac:dyDescent="0.55000000000000004">
      <c r="A2161" s="123">
        <v>2567</v>
      </c>
      <c r="B2161" s="108">
        <v>45565</v>
      </c>
      <c r="C2161" s="109" t="s">
        <v>2205</v>
      </c>
      <c r="D2161" s="110">
        <v>1</v>
      </c>
      <c r="E2161" s="109" t="s">
        <v>248</v>
      </c>
      <c r="F2161" s="109" t="s">
        <v>25</v>
      </c>
      <c r="G2161" s="109" t="s">
        <v>255</v>
      </c>
      <c r="H2161" s="109" t="s">
        <v>2282</v>
      </c>
      <c r="I2161" s="109" t="s">
        <v>97</v>
      </c>
      <c r="J2161" s="109" t="s">
        <v>32</v>
      </c>
      <c r="K2161" s="109" t="s">
        <v>111</v>
      </c>
      <c r="L2161" s="109" t="s">
        <v>2224</v>
      </c>
      <c r="M2161" s="110">
        <v>12</v>
      </c>
      <c r="N2161" s="95">
        <v>2401280.4700000002</v>
      </c>
      <c r="O2161" s="95">
        <v>2277000</v>
      </c>
      <c r="P2161" s="95">
        <v>2277000</v>
      </c>
      <c r="Q2161" s="95">
        <v>2784458.6</v>
      </c>
      <c r="R2161" s="95">
        <v>507458.6</v>
      </c>
      <c r="S2161" s="95">
        <v>22.286280193236713</v>
      </c>
      <c r="T2161" s="109" t="s">
        <v>73</v>
      </c>
    </row>
    <row r="2162" spans="1:20" x14ac:dyDescent="0.55000000000000004">
      <c r="A2162" s="123">
        <v>2567</v>
      </c>
      <c r="B2162" s="108">
        <v>45565</v>
      </c>
      <c r="C2162" s="109" t="s">
        <v>2205</v>
      </c>
      <c r="D2162" s="110">
        <v>1</v>
      </c>
      <c r="E2162" s="109" t="s">
        <v>248</v>
      </c>
      <c r="F2162" s="109" t="s">
        <v>25</v>
      </c>
      <c r="G2162" s="109" t="s">
        <v>253</v>
      </c>
      <c r="H2162" s="109" t="s">
        <v>2283</v>
      </c>
      <c r="I2162" s="109" t="s">
        <v>97</v>
      </c>
      <c r="J2162" s="109" t="s">
        <v>32</v>
      </c>
      <c r="K2162" s="109" t="s">
        <v>111</v>
      </c>
      <c r="L2162" s="109" t="s">
        <v>2224</v>
      </c>
      <c r="M2162" s="110">
        <v>12</v>
      </c>
      <c r="N2162" s="95">
        <v>2275425.4300000002</v>
      </c>
      <c r="O2162" s="95">
        <v>2271383.92</v>
      </c>
      <c r="P2162" s="95">
        <v>2271383.92</v>
      </c>
      <c r="Q2162" s="95">
        <v>2531506.7000000002</v>
      </c>
      <c r="R2162" s="95">
        <v>260122.78</v>
      </c>
      <c r="S2162" s="95">
        <v>11.452171414509266</v>
      </c>
      <c r="T2162" s="109" t="s">
        <v>73</v>
      </c>
    </row>
    <row r="2163" spans="1:20" x14ac:dyDescent="0.55000000000000004">
      <c r="A2163" s="123">
        <v>2567</v>
      </c>
      <c r="B2163" s="108">
        <v>45565</v>
      </c>
      <c r="C2163" s="109" t="s">
        <v>2205</v>
      </c>
      <c r="D2163" s="110">
        <v>1</v>
      </c>
      <c r="E2163" s="109" t="s">
        <v>248</v>
      </c>
      <c r="F2163" s="109" t="s">
        <v>25</v>
      </c>
      <c r="G2163" s="109" t="s">
        <v>249</v>
      </c>
      <c r="H2163" s="109" t="s">
        <v>2284</v>
      </c>
      <c r="I2163" s="109" t="s">
        <v>97</v>
      </c>
      <c r="J2163" s="109" t="s">
        <v>32</v>
      </c>
      <c r="K2163" s="109" t="s">
        <v>111</v>
      </c>
      <c r="L2163" s="109" t="s">
        <v>2224</v>
      </c>
      <c r="M2163" s="110">
        <v>12</v>
      </c>
      <c r="N2163" s="95">
        <v>3236754.14</v>
      </c>
      <c r="O2163" s="95">
        <v>3424000</v>
      </c>
      <c r="P2163" s="95">
        <v>3424000</v>
      </c>
      <c r="Q2163" s="95">
        <v>3834155.27</v>
      </c>
      <c r="R2163" s="95">
        <v>410155.27</v>
      </c>
      <c r="S2163" s="95">
        <v>11.978833820093458</v>
      </c>
      <c r="T2163" s="109" t="s">
        <v>73</v>
      </c>
    </row>
    <row r="2164" spans="1:20" x14ac:dyDescent="0.55000000000000004">
      <c r="A2164" s="123">
        <v>2567</v>
      </c>
      <c r="B2164" s="108">
        <v>45565</v>
      </c>
      <c r="C2164" s="109" t="s">
        <v>2205</v>
      </c>
      <c r="D2164" s="110">
        <v>1</v>
      </c>
      <c r="E2164" s="109" t="s">
        <v>248</v>
      </c>
      <c r="F2164" s="109" t="s">
        <v>56</v>
      </c>
      <c r="G2164" s="109" t="s">
        <v>251</v>
      </c>
      <c r="H2164" s="109" t="s">
        <v>2277</v>
      </c>
      <c r="I2164" s="109" t="s">
        <v>97</v>
      </c>
      <c r="J2164" s="109" t="s">
        <v>32</v>
      </c>
      <c r="K2164" s="109" t="s">
        <v>113</v>
      </c>
      <c r="L2164" s="109" t="s">
        <v>114</v>
      </c>
      <c r="M2164" s="110">
        <v>12</v>
      </c>
      <c r="N2164" s="95">
        <v>143682272.53</v>
      </c>
      <c r="O2164" s="95">
        <v>158050000</v>
      </c>
      <c r="P2164" s="95">
        <v>158050000</v>
      </c>
      <c r="Q2164" s="95">
        <v>180510373.28999999</v>
      </c>
      <c r="R2164" s="95">
        <v>22460373.289999999</v>
      </c>
      <c r="S2164" s="95">
        <v>14.210929003479912</v>
      </c>
      <c r="T2164" s="109" t="s">
        <v>73</v>
      </c>
    </row>
    <row r="2165" spans="1:20" x14ac:dyDescent="0.55000000000000004">
      <c r="A2165" s="123">
        <v>2567</v>
      </c>
      <c r="B2165" s="108">
        <v>45565</v>
      </c>
      <c r="C2165" s="109" t="s">
        <v>2205</v>
      </c>
      <c r="D2165" s="110">
        <v>1</v>
      </c>
      <c r="E2165" s="109" t="s">
        <v>248</v>
      </c>
      <c r="F2165" s="109" t="s">
        <v>25</v>
      </c>
      <c r="G2165" s="109" t="s">
        <v>257</v>
      </c>
      <c r="H2165" s="109" t="s">
        <v>2278</v>
      </c>
      <c r="I2165" s="109" t="s">
        <v>97</v>
      </c>
      <c r="J2165" s="109" t="s">
        <v>32</v>
      </c>
      <c r="K2165" s="109" t="s">
        <v>113</v>
      </c>
      <c r="L2165" s="109" t="s">
        <v>114</v>
      </c>
      <c r="M2165" s="110">
        <v>12</v>
      </c>
      <c r="N2165" s="95">
        <v>22083492.120000001</v>
      </c>
      <c r="O2165" s="95">
        <v>22136292.859999999</v>
      </c>
      <c r="P2165" s="95">
        <v>22136292.859999999</v>
      </c>
      <c r="Q2165" s="95">
        <v>23741342.539999999</v>
      </c>
      <c r="R2165" s="95">
        <v>1605049.68</v>
      </c>
      <c r="S2165" s="95">
        <v>7.250760956909386</v>
      </c>
      <c r="T2165" s="109" t="s">
        <v>73</v>
      </c>
    </row>
    <row r="2166" spans="1:20" x14ac:dyDescent="0.55000000000000004">
      <c r="A2166" s="123">
        <v>2567</v>
      </c>
      <c r="B2166" s="108">
        <v>45565</v>
      </c>
      <c r="C2166" s="109" t="s">
        <v>2205</v>
      </c>
      <c r="D2166" s="110">
        <v>1</v>
      </c>
      <c r="E2166" s="109" t="s">
        <v>248</v>
      </c>
      <c r="F2166" s="109" t="s">
        <v>25</v>
      </c>
      <c r="G2166" s="109" t="s">
        <v>259</v>
      </c>
      <c r="H2166" s="109" t="s">
        <v>2279</v>
      </c>
      <c r="I2166" s="109" t="s">
        <v>97</v>
      </c>
      <c r="J2166" s="109" t="s">
        <v>32</v>
      </c>
      <c r="K2166" s="109" t="s">
        <v>113</v>
      </c>
      <c r="L2166" s="109" t="s">
        <v>114</v>
      </c>
      <c r="M2166" s="110">
        <v>12</v>
      </c>
      <c r="N2166" s="95">
        <v>3785650.8</v>
      </c>
      <c r="O2166" s="95">
        <v>5959150</v>
      </c>
      <c r="P2166" s="95">
        <v>5959150</v>
      </c>
      <c r="Q2166" s="95">
        <v>6455899.1299999999</v>
      </c>
      <c r="R2166" s="95">
        <v>496749.13</v>
      </c>
      <c r="S2166" s="95">
        <v>8.3359057919334134</v>
      </c>
      <c r="T2166" s="109" t="s">
        <v>73</v>
      </c>
    </row>
    <row r="2167" spans="1:20" x14ac:dyDescent="0.55000000000000004">
      <c r="A2167" s="123">
        <v>2567</v>
      </c>
      <c r="B2167" s="108">
        <v>45565</v>
      </c>
      <c r="C2167" s="109" t="s">
        <v>2205</v>
      </c>
      <c r="D2167" s="110">
        <v>1</v>
      </c>
      <c r="E2167" s="109" t="s">
        <v>248</v>
      </c>
      <c r="F2167" s="109" t="s">
        <v>25</v>
      </c>
      <c r="G2167" s="109" t="s">
        <v>263</v>
      </c>
      <c r="H2167" s="109" t="s">
        <v>2280</v>
      </c>
      <c r="I2167" s="109" t="s">
        <v>97</v>
      </c>
      <c r="J2167" s="109" t="s">
        <v>32</v>
      </c>
      <c r="K2167" s="109" t="s">
        <v>113</v>
      </c>
      <c r="L2167" s="109" t="s">
        <v>114</v>
      </c>
      <c r="M2167" s="110">
        <v>12</v>
      </c>
      <c r="N2167" s="95">
        <v>25085097.91</v>
      </c>
      <c r="O2167" s="95">
        <v>26453388</v>
      </c>
      <c r="P2167" s="95">
        <v>26453388</v>
      </c>
      <c r="Q2167" s="95">
        <v>29578317.989999995</v>
      </c>
      <c r="R2167" s="95">
        <v>3124929.99</v>
      </c>
      <c r="S2167" s="95">
        <v>11.812966981771861</v>
      </c>
      <c r="T2167" s="109" t="s">
        <v>73</v>
      </c>
    </row>
    <row r="2168" spans="1:20" x14ac:dyDescent="0.55000000000000004">
      <c r="A2168" s="123">
        <v>2567</v>
      </c>
      <c r="B2168" s="108">
        <v>45565</v>
      </c>
      <c r="C2168" s="109" t="s">
        <v>2205</v>
      </c>
      <c r="D2168" s="110">
        <v>1</v>
      </c>
      <c r="E2168" s="109" t="s">
        <v>248</v>
      </c>
      <c r="F2168" s="109" t="s">
        <v>25</v>
      </c>
      <c r="G2168" s="109" t="s">
        <v>261</v>
      </c>
      <c r="H2168" s="109" t="s">
        <v>2281</v>
      </c>
      <c r="I2168" s="109" t="s">
        <v>97</v>
      </c>
      <c r="J2168" s="109" t="s">
        <v>32</v>
      </c>
      <c r="K2168" s="109" t="s">
        <v>113</v>
      </c>
      <c r="L2168" s="109" t="s">
        <v>114</v>
      </c>
      <c r="M2168" s="110">
        <v>12</v>
      </c>
      <c r="N2168" s="95">
        <v>5938604.6500000004</v>
      </c>
      <c r="O2168" s="95">
        <v>6904260.71</v>
      </c>
      <c r="P2168" s="95">
        <v>6904260.71</v>
      </c>
      <c r="Q2168" s="95">
        <v>6555034.8199999994</v>
      </c>
      <c r="R2168" s="95">
        <v>-349225.89</v>
      </c>
      <c r="S2168" s="95">
        <v>-5.058121421953083</v>
      </c>
      <c r="T2168" s="109" t="s">
        <v>28</v>
      </c>
    </row>
    <row r="2169" spans="1:20" x14ac:dyDescent="0.55000000000000004">
      <c r="A2169" s="123">
        <v>2567</v>
      </c>
      <c r="B2169" s="108">
        <v>45565</v>
      </c>
      <c r="C2169" s="109" t="s">
        <v>2205</v>
      </c>
      <c r="D2169" s="110">
        <v>1</v>
      </c>
      <c r="E2169" s="109" t="s">
        <v>248</v>
      </c>
      <c r="F2169" s="109" t="s">
        <v>25</v>
      </c>
      <c r="G2169" s="109" t="s">
        <v>255</v>
      </c>
      <c r="H2169" s="109" t="s">
        <v>2282</v>
      </c>
      <c r="I2169" s="109" t="s">
        <v>97</v>
      </c>
      <c r="J2169" s="109" t="s">
        <v>32</v>
      </c>
      <c r="K2169" s="109" t="s">
        <v>113</v>
      </c>
      <c r="L2169" s="109" t="s">
        <v>114</v>
      </c>
      <c r="M2169" s="110">
        <v>12</v>
      </c>
      <c r="N2169" s="95">
        <v>5714953.2999999998</v>
      </c>
      <c r="O2169" s="95">
        <v>6805883.5</v>
      </c>
      <c r="P2169" s="95">
        <v>6805883.5</v>
      </c>
      <c r="Q2169" s="95">
        <v>7294781.46</v>
      </c>
      <c r="R2169" s="95">
        <v>488897.96</v>
      </c>
      <c r="S2169" s="95">
        <v>7.1834606043432867</v>
      </c>
      <c r="T2169" s="109" t="s">
        <v>73</v>
      </c>
    </row>
    <row r="2170" spans="1:20" x14ac:dyDescent="0.55000000000000004">
      <c r="A2170" s="123">
        <v>2567</v>
      </c>
      <c r="B2170" s="108">
        <v>45565</v>
      </c>
      <c r="C2170" s="109" t="s">
        <v>2205</v>
      </c>
      <c r="D2170" s="110">
        <v>1</v>
      </c>
      <c r="E2170" s="109" t="s">
        <v>248</v>
      </c>
      <c r="F2170" s="109" t="s">
        <v>25</v>
      </c>
      <c r="G2170" s="109" t="s">
        <v>253</v>
      </c>
      <c r="H2170" s="109" t="s">
        <v>2283</v>
      </c>
      <c r="I2170" s="109" t="s">
        <v>97</v>
      </c>
      <c r="J2170" s="109" t="s">
        <v>32</v>
      </c>
      <c r="K2170" s="109" t="s">
        <v>113</v>
      </c>
      <c r="L2170" s="109" t="s">
        <v>114</v>
      </c>
      <c r="M2170" s="110">
        <v>12</v>
      </c>
      <c r="N2170" s="95">
        <v>3272747.31</v>
      </c>
      <c r="O2170" s="95">
        <v>3565059.3</v>
      </c>
      <c r="P2170" s="95">
        <v>3565059.3</v>
      </c>
      <c r="Q2170" s="95">
        <v>3451434.96</v>
      </c>
      <c r="R2170" s="95">
        <v>-113624.34</v>
      </c>
      <c r="S2170" s="95">
        <v>-3.1871654982008297</v>
      </c>
      <c r="T2170" s="109" t="s">
        <v>28</v>
      </c>
    </row>
    <row r="2171" spans="1:20" x14ac:dyDescent="0.55000000000000004">
      <c r="A2171" s="123">
        <v>2567</v>
      </c>
      <c r="B2171" s="108">
        <v>45565</v>
      </c>
      <c r="C2171" s="109" t="s">
        <v>2205</v>
      </c>
      <c r="D2171" s="110">
        <v>1</v>
      </c>
      <c r="E2171" s="109" t="s">
        <v>248</v>
      </c>
      <c r="F2171" s="109" t="s">
        <v>25</v>
      </c>
      <c r="G2171" s="109" t="s">
        <v>249</v>
      </c>
      <c r="H2171" s="109" t="s">
        <v>2284</v>
      </c>
      <c r="I2171" s="109" t="s">
        <v>97</v>
      </c>
      <c r="J2171" s="109" t="s">
        <v>32</v>
      </c>
      <c r="K2171" s="109" t="s">
        <v>113</v>
      </c>
      <c r="L2171" s="109" t="s">
        <v>114</v>
      </c>
      <c r="M2171" s="110">
        <v>12</v>
      </c>
      <c r="N2171" s="95">
        <v>13492468.32</v>
      </c>
      <c r="O2171" s="95">
        <v>13803390</v>
      </c>
      <c r="P2171" s="95">
        <v>13803390</v>
      </c>
      <c r="Q2171" s="95">
        <v>16323242.140000001</v>
      </c>
      <c r="R2171" s="95">
        <v>2519852.14</v>
      </c>
      <c r="S2171" s="95">
        <v>18.255313658456362</v>
      </c>
      <c r="T2171" s="109" t="s">
        <v>73</v>
      </c>
    </row>
    <row r="2172" spans="1:20" x14ac:dyDescent="0.55000000000000004">
      <c r="A2172" s="123">
        <v>2567</v>
      </c>
      <c r="B2172" s="108">
        <v>45565</v>
      </c>
      <c r="C2172" s="109" t="s">
        <v>2205</v>
      </c>
      <c r="D2172" s="110">
        <v>1</v>
      </c>
      <c r="E2172" s="109" t="s">
        <v>248</v>
      </c>
      <c r="F2172" s="109" t="s">
        <v>56</v>
      </c>
      <c r="G2172" s="109" t="s">
        <v>251</v>
      </c>
      <c r="H2172" s="109" t="s">
        <v>2277</v>
      </c>
      <c r="I2172" s="109" t="s">
        <v>97</v>
      </c>
      <c r="J2172" s="109" t="s">
        <v>32</v>
      </c>
      <c r="K2172" s="109" t="s">
        <v>115</v>
      </c>
      <c r="L2172" s="109" t="s">
        <v>2225</v>
      </c>
      <c r="M2172" s="110">
        <v>12</v>
      </c>
      <c r="N2172" s="95">
        <v>35246781.640000001</v>
      </c>
      <c r="O2172" s="95">
        <v>29000000</v>
      </c>
      <c r="P2172" s="95">
        <v>29000000</v>
      </c>
      <c r="Q2172" s="95">
        <v>32172836.960000001</v>
      </c>
      <c r="R2172" s="95">
        <v>3172836.96</v>
      </c>
      <c r="S2172" s="95">
        <v>10.940817103448275</v>
      </c>
      <c r="T2172" s="109" t="s">
        <v>73</v>
      </c>
    </row>
    <row r="2173" spans="1:20" x14ac:dyDescent="0.55000000000000004">
      <c r="A2173" s="123">
        <v>2567</v>
      </c>
      <c r="B2173" s="108">
        <v>45565</v>
      </c>
      <c r="C2173" s="109" t="s">
        <v>2205</v>
      </c>
      <c r="D2173" s="110">
        <v>1</v>
      </c>
      <c r="E2173" s="109" t="s">
        <v>248</v>
      </c>
      <c r="F2173" s="109" t="s">
        <v>25</v>
      </c>
      <c r="G2173" s="109" t="s">
        <v>257</v>
      </c>
      <c r="H2173" s="109" t="s">
        <v>2278</v>
      </c>
      <c r="I2173" s="109" t="s">
        <v>97</v>
      </c>
      <c r="J2173" s="109" t="s">
        <v>32</v>
      </c>
      <c r="K2173" s="109" t="s">
        <v>115</v>
      </c>
      <c r="L2173" s="109" t="s">
        <v>2225</v>
      </c>
      <c r="M2173" s="110">
        <v>12</v>
      </c>
      <c r="N2173" s="95">
        <v>3967621.05</v>
      </c>
      <c r="O2173" s="95">
        <v>3506374.8</v>
      </c>
      <c r="P2173" s="95">
        <v>3506374.8</v>
      </c>
      <c r="Q2173" s="95">
        <v>3498059.75</v>
      </c>
      <c r="R2173" s="95">
        <v>-8315.0499999999993</v>
      </c>
      <c r="S2173" s="95">
        <v>-0.23714093541854112</v>
      </c>
      <c r="T2173" s="109" t="s">
        <v>28</v>
      </c>
    </row>
    <row r="2174" spans="1:20" x14ac:dyDescent="0.55000000000000004">
      <c r="A2174" s="123">
        <v>2567</v>
      </c>
      <c r="B2174" s="108">
        <v>45565</v>
      </c>
      <c r="C2174" s="109" t="s">
        <v>2205</v>
      </c>
      <c r="D2174" s="110">
        <v>1</v>
      </c>
      <c r="E2174" s="109" t="s">
        <v>248</v>
      </c>
      <c r="F2174" s="109" t="s">
        <v>25</v>
      </c>
      <c r="G2174" s="109" t="s">
        <v>259</v>
      </c>
      <c r="H2174" s="109" t="s">
        <v>2279</v>
      </c>
      <c r="I2174" s="109" t="s">
        <v>97</v>
      </c>
      <c r="J2174" s="109" t="s">
        <v>32</v>
      </c>
      <c r="K2174" s="109" t="s">
        <v>115</v>
      </c>
      <c r="L2174" s="109" t="s">
        <v>2225</v>
      </c>
      <c r="M2174" s="110">
        <v>12</v>
      </c>
      <c r="N2174" s="95">
        <v>3627246.57</v>
      </c>
      <c r="O2174" s="95">
        <v>3486600</v>
      </c>
      <c r="P2174" s="95">
        <v>3486600</v>
      </c>
      <c r="Q2174" s="95">
        <v>3529373.0700000003</v>
      </c>
      <c r="R2174" s="95">
        <v>42773.07</v>
      </c>
      <c r="S2174" s="96">
        <v>1.2267845465496472</v>
      </c>
      <c r="T2174" s="109" t="s">
        <v>73</v>
      </c>
    </row>
    <row r="2175" spans="1:20" x14ac:dyDescent="0.55000000000000004">
      <c r="A2175" s="123">
        <v>2567</v>
      </c>
      <c r="B2175" s="108">
        <v>45565</v>
      </c>
      <c r="C2175" s="109" t="s">
        <v>2205</v>
      </c>
      <c r="D2175" s="110">
        <v>1</v>
      </c>
      <c r="E2175" s="109" t="s">
        <v>248</v>
      </c>
      <c r="F2175" s="109" t="s">
        <v>25</v>
      </c>
      <c r="G2175" s="109" t="s">
        <v>263</v>
      </c>
      <c r="H2175" s="109" t="s">
        <v>2280</v>
      </c>
      <c r="I2175" s="109" t="s">
        <v>97</v>
      </c>
      <c r="J2175" s="109" t="s">
        <v>32</v>
      </c>
      <c r="K2175" s="109" t="s">
        <v>115</v>
      </c>
      <c r="L2175" s="109" t="s">
        <v>2225</v>
      </c>
      <c r="M2175" s="110">
        <v>12</v>
      </c>
      <c r="N2175" s="95">
        <v>6390079.4000000004</v>
      </c>
      <c r="O2175" s="95">
        <v>7139663.6699999999</v>
      </c>
      <c r="P2175" s="95">
        <v>7139663.6699999999</v>
      </c>
      <c r="Q2175" s="95">
        <v>6271191.6600000001</v>
      </c>
      <c r="R2175" s="95">
        <v>-868472.01</v>
      </c>
      <c r="S2175" s="95">
        <v>-12.164046517334059</v>
      </c>
      <c r="T2175" s="109" t="s">
        <v>28</v>
      </c>
    </row>
    <row r="2176" spans="1:20" x14ac:dyDescent="0.55000000000000004">
      <c r="A2176" s="123">
        <v>2567</v>
      </c>
      <c r="B2176" s="108">
        <v>45565</v>
      </c>
      <c r="C2176" s="109" t="s">
        <v>2205</v>
      </c>
      <c r="D2176" s="110">
        <v>1</v>
      </c>
      <c r="E2176" s="109" t="s">
        <v>248</v>
      </c>
      <c r="F2176" s="109" t="s">
        <v>25</v>
      </c>
      <c r="G2176" s="109" t="s">
        <v>261</v>
      </c>
      <c r="H2176" s="109" t="s">
        <v>2281</v>
      </c>
      <c r="I2176" s="109" t="s">
        <v>97</v>
      </c>
      <c r="J2176" s="109" t="s">
        <v>32</v>
      </c>
      <c r="K2176" s="109" t="s">
        <v>115</v>
      </c>
      <c r="L2176" s="109" t="s">
        <v>2225</v>
      </c>
      <c r="M2176" s="110">
        <v>12</v>
      </c>
      <c r="N2176" s="95">
        <v>3633638.41</v>
      </c>
      <c r="O2176" s="95">
        <v>3156079.29</v>
      </c>
      <c r="P2176" s="95">
        <v>3156079.29</v>
      </c>
      <c r="Q2176" s="95">
        <v>3559108.5199999996</v>
      </c>
      <c r="R2176" s="95">
        <v>403029.23</v>
      </c>
      <c r="S2176" s="95">
        <v>12.769933609621068</v>
      </c>
      <c r="T2176" s="109" t="s">
        <v>73</v>
      </c>
    </row>
    <row r="2177" spans="1:20" x14ac:dyDescent="0.55000000000000004">
      <c r="A2177" s="123">
        <v>2567</v>
      </c>
      <c r="B2177" s="108">
        <v>45565</v>
      </c>
      <c r="C2177" s="109" t="s">
        <v>2205</v>
      </c>
      <c r="D2177" s="110">
        <v>1</v>
      </c>
      <c r="E2177" s="109" t="s">
        <v>248</v>
      </c>
      <c r="F2177" s="109" t="s">
        <v>25</v>
      </c>
      <c r="G2177" s="109" t="s">
        <v>255</v>
      </c>
      <c r="H2177" s="109" t="s">
        <v>2282</v>
      </c>
      <c r="I2177" s="109" t="s">
        <v>97</v>
      </c>
      <c r="J2177" s="109" t="s">
        <v>32</v>
      </c>
      <c r="K2177" s="109" t="s">
        <v>115</v>
      </c>
      <c r="L2177" s="109" t="s">
        <v>2225</v>
      </c>
      <c r="M2177" s="110">
        <v>12</v>
      </c>
      <c r="N2177" s="95">
        <v>2116063.62</v>
      </c>
      <c r="O2177" s="95">
        <v>2202123.21</v>
      </c>
      <c r="P2177" s="95">
        <v>2202123.21</v>
      </c>
      <c r="Q2177" s="95">
        <v>2532968.9</v>
      </c>
      <c r="R2177" s="95">
        <v>330845.69</v>
      </c>
      <c r="S2177" s="95">
        <v>15.023940917456656</v>
      </c>
      <c r="T2177" s="109" t="s">
        <v>73</v>
      </c>
    </row>
    <row r="2178" spans="1:20" x14ac:dyDescent="0.55000000000000004">
      <c r="A2178" s="123">
        <v>2567</v>
      </c>
      <c r="B2178" s="108">
        <v>45565</v>
      </c>
      <c r="C2178" s="109" t="s">
        <v>2205</v>
      </c>
      <c r="D2178" s="110">
        <v>1</v>
      </c>
      <c r="E2178" s="109" t="s">
        <v>248</v>
      </c>
      <c r="F2178" s="109" t="s">
        <v>25</v>
      </c>
      <c r="G2178" s="109" t="s">
        <v>253</v>
      </c>
      <c r="H2178" s="109" t="s">
        <v>2283</v>
      </c>
      <c r="I2178" s="109" t="s">
        <v>97</v>
      </c>
      <c r="J2178" s="109" t="s">
        <v>32</v>
      </c>
      <c r="K2178" s="109" t="s">
        <v>115</v>
      </c>
      <c r="L2178" s="109" t="s">
        <v>2225</v>
      </c>
      <c r="M2178" s="110">
        <v>12</v>
      </c>
      <c r="N2178" s="95">
        <v>2838439.28</v>
      </c>
      <c r="O2178" s="95">
        <v>2864127.28</v>
      </c>
      <c r="P2178" s="95">
        <v>2864127.28</v>
      </c>
      <c r="Q2178" s="95">
        <v>2521460.2400000002</v>
      </c>
      <c r="R2178" s="95">
        <v>-342667.04</v>
      </c>
      <c r="S2178" s="95">
        <v>-11.964099584289423</v>
      </c>
      <c r="T2178" s="109" t="s">
        <v>28</v>
      </c>
    </row>
    <row r="2179" spans="1:20" x14ac:dyDescent="0.55000000000000004">
      <c r="A2179" s="123">
        <v>2567</v>
      </c>
      <c r="B2179" s="108">
        <v>45565</v>
      </c>
      <c r="C2179" s="109" t="s">
        <v>2205</v>
      </c>
      <c r="D2179" s="110">
        <v>1</v>
      </c>
      <c r="E2179" s="109" t="s">
        <v>248</v>
      </c>
      <c r="F2179" s="109" t="s">
        <v>25</v>
      </c>
      <c r="G2179" s="109" t="s">
        <v>249</v>
      </c>
      <c r="H2179" s="109" t="s">
        <v>2284</v>
      </c>
      <c r="I2179" s="109" t="s">
        <v>97</v>
      </c>
      <c r="J2179" s="109" t="s">
        <v>32</v>
      </c>
      <c r="K2179" s="109" t="s">
        <v>115</v>
      </c>
      <c r="L2179" s="109" t="s">
        <v>2225</v>
      </c>
      <c r="M2179" s="110">
        <v>12</v>
      </c>
      <c r="N2179" s="95">
        <v>3382043.73</v>
      </c>
      <c r="O2179" s="95">
        <v>3324000</v>
      </c>
      <c r="P2179" s="95">
        <v>3324000</v>
      </c>
      <c r="Q2179" s="95">
        <v>3145837.06</v>
      </c>
      <c r="R2179" s="95">
        <v>-178162.94</v>
      </c>
      <c r="S2179" s="95">
        <v>-5.3598959085439235</v>
      </c>
      <c r="T2179" s="109" t="s">
        <v>28</v>
      </c>
    </row>
    <row r="2180" spans="1:20" x14ac:dyDescent="0.55000000000000004">
      <c r="A2180" s="123">
        <v>2567</v>
      </c>
      <c r="B2180" s="108">
        <v>45565</v>
      </c>
      <c r="C2180" s="109" t="s">
        <v>2205</v>
      </c>
      <c r="D2180" s="110">
        <v>1</v>
      </c>
      <c r="E2180" s="109" t="s">
        <v>248</v>
      </c>
      <c r="F2180" s="109" t="s">
        <v>56</v>
      </c>
      <c r="G2180" s="109" t="s">
        <v>251</v>
      </c>
      <c r="H2180" s="109" t="s">
        <v>2277</v>
      </c>
      <c r="I2180" s="109" t="s">
        <v>97</v>
      </c>
      <c r="J2180" s="109" t="s">
        <v>32</v>
      </c>
      <c r="K2180" s="109" t="s">
        <v>117</v>
      </c>
      <c r="L2180" s="109" t="s">
        <v>2226</v>
      </c>
      <c r="M2180" s="110">
        <v>12</v>
      </c>
      <c r="N2180" s="95">
        <v>39521301.789999999</v>
      </c>
      <c r="O2180" s="95">
        <v>35000000</v>
      </c>
      <c r="P2180" s="95">
        <v>35000000</v>
      </c>
      <c r="Q2180" s="95">
        <v>40661054.419999994</v>
      </c>
      <c r="R2180" s="95">
        <v>5661054.4199999999</v>
      </c>
      <c r="S2180" s="95">
        <v>16.1744412</v>
      </c>
      <c r="T2180" s="109" t="s">
        <v>73</v>
      </c>
    </row>
    <row r="2181" spans="1:20" x14ac:dyDescent="0.55000000000000004">
      <c r="A2181" s="123">
        <v>2567</v>
      </c>
      <c r="B2181" s="108">
        <v>45565</v>
      </c>
      <c r="C2181" s="109" t="s">
        <v>2205</v>
      </c>
      <c r="D2181" s="110">
        <v>1</v>
      </c>
      <c r="E2181" s="109" t="s">
        <v>248</v>
      </c>
      <c r="F2181" s="109" t="s">
        <v>25</v>
      </c>
      <c r="G2181" s="109" t="s">
        <v>257</v>
      </c>
      <c r="H2181" s="109" t="s">
        <v>2278</v>
      </c>
      <c r="I2181" s="109" t="s">
        <v>97</v>
      </c>
      <c r="J2181" s="109" t="s">
        <v>32</v>
      </c>
      <c r="K2181" s="109" t="s">
        <v>117</v>
      </c>
      <c r="L2181" s="109" t="s">
        <v>2226</v>
      </c>
      <c r="M2181" s="110">
        <v>12</v>
      </c>
      <c r="N2181" s="95">
        <v>3502123.56</v>
      </c>
      <c r="O2181" s="95">
        <v>3683782.74</v>
      </c>
      <c r="P2181" s="95">
        <v>3683782.74</v>
      </c>
      <c r="Q2181" s="95">
        <v>3378814.0700000003</v>
      </c>
      <c r="R2181" s="95">
        <v>-304968.67</v>
      </c>
      <c r="S2181" s="95">
        <v>-8.2786823090440986</v>
      </c>
      <c r="T2181" s="109" t="s">
        <v>28</v>
      </c>
    </row>
    <row r="2182" spans="1:20" x14ac:dyDescent="0.55000000000000004">
      <c r="A2182" s="123">
        <v>2567</v>
      </c>
      <c r="B2182" s="108">
        <v>45565</v>
      </c>
      <c r="C2182" s="109" t="s">
        <v>2205</v>
      </c>
      <c r="D2182" s="110">
        <v>1</v>
      </c>
      <c r="E2182" s="109" t="s">
        <v>248</v>
      </c>
      <c r="F2182" s="109" t="s">
        <v>25</v>
      </c>
      <c r="G2182" s="109" t="s">
        <v>259</v>
      </c>
      <c r="H2182" s="109" t="s">
        <v>2279</v>
      </c>
      <c r="I2182" s="109" t="s">
        <v>97</v>
      </c>
      <c r="J2182" s="109" t="s">
        <v>32</v>
      </c>
      <c r="K2182" s="109" t="s">
        <v>117</v>
      </c>
      <c r="L2182" s="109" t="s">
        <v>2226</v>
      </c>
      <c r="M2182" s="110">
        <v>12</v>
      </c>
      <c r="N2182" s="95">
        <v>3943686.86</v>
      </c>
      <c r="O2182" s="95">
        <v>3882700</v>
      </c>
      <c r="P2182" s="95">
        <v>3882700</v>
      </c>
      <c r="Q2182" s="95">
        <v>3706648.04</v>
      </c>
      <c r="R2182" s="95">
        <v>-176051.96</v>
      </c>
      <c r="S2182" s="95">
        <v>-4.5342663610374228</v>
      </c>
      <c r="T2182" s="109" t="s">
        <v>28</v>
      </c>
    </row>
    <row r="2183" spans="1:20" x14ac:dyDescent="0.55000000000000004">
      <c r="A2183" s="123">
        <v>2567</v>
      </c>
      <c r="B2183" s="108">
        <v>45565</v>
      </c>
      <c r="C2183" s="109" t="s">
        <v>2205</v>
      </c>
      <c r="D2183" s="110">
        <v>1</v>
      </c>
      <c r="E2183" s="109" t="s">
        <v>248</v>
      </c>
      <c r="F2183" s="109" t="s">
        <v>25</v>
      </c>
      <c r="G2183" s="109" t="s">
        <v>263</v>
      </c>
      <c r="H2183" s="109" t="s">
        <v>2280</v>
      </c>
      <c r="I2183" s="109" t="s">
        <v>97</v>
      </c>
      <c r="J2183" s="109" t="s">
        <v>32</v>
      </c>
      <c r="K2183" s="109" t="s">
        <v>117</v>
      </c>
      <c r="L2183" s="109" t="s">
        <v>2226</v>
      </c>
      <c r="M2183" s="110">
        <v>12</v>
      </c>
      <c r="N2183" s="95">
        <v>4804527.9000000004</v>
      </c>
      <c r="O2183" s="95">
        <v>3731318.6</v>
      </c>
      <c r="P2183" s="95">
        <v>3731318.6</v>
      </c>
      <c r="Q2183" s="95">
        <v>3362444.08</v>
      </c>
      <c r="R2183" s="95">
        <v>-368874.52</v>
      </c>
      <c r="S2183" s="95">
        <v>-9.8859025332224384</v>
      </c>
      <c r="T2183" s="109" t="s">
        <v>28</v>
      </c>
    </row>
    <row r="2184" spans="1:20" x14ac:dyDescent="0.55000000000000004">
      <c r="A2184" s="123">
        <v>2567</v>
      </c>
      <c r="B2184" s="108">
        <v>45565</v>
      </c>
      <c r="C2184" s="109" t="s">
        <v>2205</v>
      </c>
      <c r="D2184" s="110">
        <v>1</v>
      </c>
      <c r="E2184" s="109" t="s">
        <v>248</v>
      </c>
      <c r="F2184" s="109" t="s">
        <v>25</v>
      </c>
      <c r="G2184" s="109" t="s">
        <v>261</v>
      </c>
      <c r="H2184" s="109" t="s">
        <v>2281</v>
      </c>
      <c r="I2184" s="109" t="s">
        <v>97</v>
      </c>
      <c r="J2184" s="109" t="s">
        <v>32</v>
      </c>
      <c r="K2184" s="109" t="s">
        <v>117</v>
      </c>
      <c r="L2184" s="109" t="s">
        <v>2226</v>
      </c>
      <c r="M2184" s="110">
        <v>12</v>
      </c>
      <c r="N2184" s="95">
        <v>5507674.6799999997</v>
      </c>
      <c r="O2184" s="95">
        <v>6036297.4100000001</v>
      </c>
      <c r="P2184" s="95">
        <v>6036297.4100000001</v>
      </c>
      <c r="Q2184" s="95">
        <v>9926669.5600000005</v>
      </c>
      <c r="R2184" s="95">
        <v>3890372.15</v>
      </c>
      <c r="S2184" s="95">
        <v>64.449643312058086</v>
      </c>
      <c r="T2184" s="109" t="s">
        <v>73</v>
      </c>
    </row>
    <row r="2185" spans="1:20" x14ac:dyDescent="0.55000000000000004">
      <c r="A2185" s="123">
        <v>2567</v>
      </c>
      <c r="B2185" s="108">
        <v>45565</v>
      </c>
      <c r="C2185" s="109" t="s">
        <v>2205</v>
      </c>
      <c r="D2185" s="110">
        <v>1</v>
      </c>
      <c r="E2185" s="109" t="s">
        <v>248</v>
      </c>
      <c r="F2185" s="109" t="s">
        <v>25</v>
      </c>
      <c r="G2185" s="109" t="s">
        <v>255</v>
      </c>
      <c r="H2185" s="109" t="s">
        <v>2282</v>
      </c>
      <c r="I2185" s="109" t="s">
        <v>97</v>
      </c>
      <c r="J2185" s="109" t="s">
        <v>32</v>
      </c>
      <c r="K2185" s="109" t="s">
        <v>117</v>
      </c>
      <c r="L2185" s="109" t="s">
        <v>2226</v>
      </c>
      <c r="M2185" s="110">
        <v>12</v>
      </c>
      <c r="N2185" s="95">
        <v>2656667.8199999998</v>
      </c>
      <c r="O2185" s="95">
        <v>2685989.5</v>
      </c>
      <c r="P2185" s="95">
        <v>2685989.5</v>
      </c>
      <c r="Q2185" s="95">
        <v>2989015.6</v>
      </c>
      <c r="R2185" s="95">
        <v>303026.09999999998</v>
      </c>
      <c r="S2185" s="95">
        <v>11.281730624784647</v>
      </c>
      <c r="T2185" s="109" t="s">
        <v>73</v>
      </c>
    </row>
    <row r="2186" spans="1:20" x14ac:dyDescent="0.55000000000000004">
      <c r="A2186" s="123">
        <v>2567</v>
      </c>
      <c r="B2186" s="108">
        <v>45565</v>
      </c>
      <c r="C2186" s="109" t="s">
        <v>2205</v>
      </c>
      <c r="D2186" s="110">
        <v>1</v>
      </c>
      <c r="E2186" s="109" t="s">
        <v>248</v>
      </c>
      <c r="F2186" s="109" t="s">
        <v>25</v>
      </c>
      <c r="G2186" s="109" t="s">
        <v>253</v>
      </c>
      <c r="H2186" s="109" t="s">
        <v>2283</v>
      </c>
      <c r="I2186" s="109" t="s">
        <v>97</v>
      </c>
      <c r="J2186" s="109" t="s">
        <v>32</v>
      </c>
      <c r="K2186" s="109" t="s">
        <v>117</v>
      </c>
      <c r="L2186" s="109" t="s">
        <v>2226</v>
      </c>
      <c r="M2186" s="110">
        <v>12</v>
      </c>
      <c r="N2186" s="95">
        <v>2659173.5099999998</v>
      </c>
      <c r="O2186" s="95">
        <v>2552136.94</v>
      </c>
      <c r="P2186" s="95">
        <v>2552136.94</v>
      </c>
      <c r="Q2186" s="95">
        <v>2316817.1</v>
      </c>
      <c r="R2186" s="95">
        <v>-235319.84</v>
      </c>
      <c r="S2186" s="95">
        <v>-9.2205020942175615</v>
      </c>
      <c r="T2186" s="109" t="s">
        <v>28</v>
      </c>
    </row>
    <row r="2187" spans="1:20" x14ac:dyDescent="0.55000000000000004">
      <c r="A2187" s="123">
        <v>2567</v>
      </c>
      <c r="B2187" s="108">
        <v>45565</v>
      </c>
      <c r="C2187" s="109" t="s">
        <v>2205</v>
      </c>
      <c r="D2187" s="110">
        <v>1</v>
      </c>
      <c r="E2187" s="109" t="s">
        <v>248</v>
      </c>
      <c r="F2187" s="109" t="s">
        <v>25</v>
      </c>
      <c r="G2187" s="109" t="s">
        <v>249</v>
      </c>
      <c r="H2187" s="109" t="s">
        <v>2284</v>
      </c>
      <c r="I2187" s="109" t="s">
        <v>97</v>
      </c>
      <c r="J2187" s="109" t="s">
        <v>32</v>
      </c>
      <c r="K2187" s="109" t="s">
        <v>117</v>
      </c>
      <c r="L2187" s="109" t="s">
        <v>2226</v>
      </c>
      <c r="M2187" s="110">
        <v>12</v>
      </c>
      <c r="N2187" s="95">
        <v>3880809.38</v>
      </c>
      <c r="O2187" s="95">
        <v>4505050</v>
      </c>
      <c r="P2187" s="95">
        <v>4505050</v>
      </c>
      <c r="Q2187" s="95">
        <v>6444915.7199999997</v>
      </c>
      <c r="R2187" s="95">
        <v>1939865.72</v>
      </c>
      <c r="S2187" s="95">
        <v>43.059804441682111</v>
      </c>
      <c r="T2187" s="109" t="s">
        <v>73</v>
      </c>
    </row>
    <row r="2188" spans="1:20" x14ac:dyDescent="0.55000000000000004">
      <c r="A2188" s="123">
        <v>2567</v>
      </c>
      <c r="B2188" s="108">
        <v>45565</v>
      </c>
      <c r="C2188" s="109" t="s">
        <v>2205</v>
      </c>
      <c r="D2188" s="110">
        <v>1</v>
      </c>
      <c r="E2188" s="109" t="s">
        <v>248</v>
      </c>
      <c r="F2188" s="109" t="s">
        <v>56</v>
      </c>
      <c r="G2188" s="109" t="s">
        <v>251</v>
      </c>
      <c r="H2188" s="109" t="s">
        <v>2277</v>
      </c>
      <c r="I2188" s="109" t="s">
        <v>97</v>
      </c>
      <c r="J2188" s="109" t="s">
        <v>32</v>
      </c>
      <c r="K2188" s="109" t="s">
        <v>119</v>
      </c>
      <c r="L2188" s="109" t="s">
        <v>120</v>
      </c>
      <c r="M2188" s="110">
        <v>12</v>
      </c>
      <c r="N2188" s="95">
        <v>134725126.08000001</v>
      </c>
      <c r="O2188" s="95">
        <v>140000000</v>
      </c>
      <c r="P2188" s="95">
        <v>140000000</v>
      </c>
      <c r="Q2188" s="95">
        <v>130954995.61999999</v>
      </c>
      <c r="R2188" s="95">
        <v>-9045004.3800000008</v>
      </c>
      <c r="S2188" s="95">
        <v>-6.460717414285714</v>
      </c>
      <c r="T2188" s="109" t="s">
        <v>28</v>
      </c>
    </row>
    <row r="2189" spans="1:20" x14ac:dyDescent="0.55000000000000004">
      <c r="A2189" s="123">
        <v>2567</v>
      </c>
      <c r="B2189" s="108">
        <v>45565</v>
      </c>
      <c r="C2189" s="109" t="s">
        <v>2205</v>
      </c>
      <c r="D2189" s="110">
        <v>1</v>
      </c>
      <c r="E2189" s="109" t="s">
        <v>248</v>
      </c>
      <c r="F2189" s="109" t="s">
        <v>25</v>
      </c>
      <c r="G2189" s="109" t="s">
        <v>257</v>
      </c>
      <c r="H2189" s="109" t="s">
        <v>2278</v>
      </c>
      <c r="I2189" s="109" t="s">
        <v>97</v>
      </c>
      <c r="J2189" s="109" t="s">
        <v>32</v>
      </c>
      <c r="K2189" s="109" t="s">
        <v>119</v>
      </c>
      <c r="L2189" s="109" t="s">
        <v>120</v>
      </c>
      <c r="M2189" s="110">
        <v>12</v>
      </c>
      <c r="N2189" s="95">
        <v>8131600.6299999999</v>
      </c>
      <c r="O2189" s="95">
        <v>8785692.1600000001</v>
      </c>
      <c r="P2189" s="95">
        <v>8785692.1600000001</v>
      </c>
      <c r="Q2189" s="95">
        <v>8066452.6199999982</v>
      </c>
      <c r="R2189" s="95">
        <v>-719239.54</v>
      </c>
      <c r="S2189" s="95">
        <v>-8.186486925578782</v>
      </c>
      <c r="T2189" s="109" t="s">
        <v>28</v>
      </c>
    </row>
    <row r="2190" spans="1:20" x14ac:dyDescent="0.55000000000000004">
      <c r="A2190" s="123">
        <v>2567</v>
      </c>
      <c r="B2190" s="108">
        <v>45565</v>
      </c>
      <c r="C2190" s="109" t="s">
        <v>2205</v>
      </c>
      <c r="D2190" s="110">
        <v>1</v>
      </c>
      <c r="E2190" s="109" t="s">
        <v>248</v>
      </c>
      <c r="F2190" s="109" t="s">
        <v>25</v>
      </c>
      <c r="G2190" s="109" t="s">
        <v>259</v>
      </c>
      <c r="H2190" s="109" t="s">
        <v>2279</v>
      </c>
      <c r="I2190" s="109" t="s">
        <v>97</v>
      </c>
      <c r="J2190" s="109" t="s">
        <v>32</v>
      </c>
      <c r="K2190" s="109" t="s">
        <v>119</v>
      </c>
      <c r="L2190" s="109" t="s">
        <v>120</v>
      </c>
      <c r="M2190" s="110">
        <v>12</v>
      </c>
      <c r="N2190" s="95">
        <v>5755974.04</v>
      </c>
      <c r="O2190" s="95">
        <v>6647100</v>
      </c>
      <c r="P2190" s="95">
        <v>6647100</v>
      </c>
      <c r="Q2190" s="95">
        <v>5991141.7199999997</v>
      </c>
      <c r="R2190" s="95">
        <v>-655958.28</v>
      </c>
      <c r="S2190" s="96">
        <v>-9.868337771358938</v>
      </c>
      <c r="T2190" s="109" t="s">
        <v>28</v>
      </c>
    </row>
    <row r="2191" spans="1:20" x14ac:dyDescent="0.55000000000000004">
      <c r="A2191" s="123">
        <v>2567</v>
      </c>
      <c r="B2191" s="108">
        <v>45565</v>
      </c>
      <c r="C2191" s="109" t="s">
        <v>2205</v>
      </c>
      <c r="D2191" s="110">
        <v>1</v>
      </c>
      <c r="E2191" s="109" t="s">
        <v>248</v>
      </c>
      <c r="F2191" s="109" t="s">
        <v>25</v>
      </c>
      <c r="G2191" s="109" t="s">
        <v>263</v>
      </c>
      <c r="H2191" s="109" t="s">
        <v>2280</v>
      </c>
      <c r="I2191" s="109" t="s">
        <v>97</v>
      </c>
      <c r="J2191" s="109" t="s">
        <v>32</v>
      </c>
      <c r="K2191" s="109" t="s">
        <v>119</v>
      </c>
      <c r="L2191" s="109" t="s">
        <v>120</v>
      </c>
      <c r="M2191" s="110">
        <v>12</v>
      </c>
      <c r="N2191" s="95">
        <v>10316599.880000001</v>
      </c>
      <c r="O2191" s="95">
        <v>10915800</v>
      </c>
      <c r="P2191" s="95">
        <v>10915800</v>
      </c>
      <c r="Q2191" s="95">
        <v>17611276.890000001</v>
      </c>
      <c r="R2191" s="95">
        <v>6695476.8899999997</v>
      </c>
      <c r="S2191" s="95">
        <v>61.337482273401861</v>
      </c>
      <c r="T2191" s="109" t="s">
        <v>73</v>
      </c>
    </row>
    <row r="2192" spans="1:20" x14ac:dyDescent="0.55000000000000004">
      <c r="A2192" s="123">
        <v>2567</v>
      </c>
      <c r="B2192" s="108">
        <v>45565</v>
      </c>
      <c r="C2192" s="109" t="s">
        <v>2205</v>
      </c>
      <c r="D2192" s="110">
        <v>1</v>
      </c>
      <c r="E2192" s="109" t="s">
        <v>248</v>
      </c>
      <c r="F2192" s="109" t="s">
        <v>25</v>
      </c>
      <c r="G2192" s="109" t="s">
        <v>261</v>
      </c>
      <c r="H2192" s="109" t="s">
        <v>2281</v>
      </c>
      <c r="I2192" s="109" t="s">
        <v>97</v>
      </c>
      <c r="J2192" s="109" t="s">
        <v>32</v>
      </c>
      <c r="K2192" s="109" t="s">
        <v>119</v>
      </c>
      <c r="L2192" s="109" t="s">
        <v>120</v>
      </c>
      <c r="M2192" s="110">
        <v>12</v>
      </c>
      <c r="N2192" s="95">
        <v>6881811.0899999999</v>
      </c>
      <c r="O2192" s="95">
        <v>5149129.33</v>
      </c>
      <c r="P2192" s="95">
        <v>5149129.33</v>
      </c>
      <c r="Q2192" s="95">
        <v>5229953.5299999993</v>
      </c>
      <c r="R2192" s="95">
        <v>80824.2</v>
      </c>
      <c r="S2192" s="95">
        <v>1.5696673130562055</v>
      </c>
      <c r="T2192" s="109" t="s">
        <v>73</v>
      </c>
    </row>
    <row r="2193" spans="1:20" x14ac:dyDescent="0.55000000000000004">
      <c r="A2193" s="123">
        <v>2567</v>
      </c>
      <c r="B2193" s="108">
        <v>45565</v>
      </c>
      <c r="C2193" s="109" t="s">
        <v>2205</v>
      </c>
      <c r="D2193" s="110">
        <v>1</v>
      </c>
      <c r="E2193" s="109" t="s">
        <v>248</v>
      </c>
      <c r="F2193" s="109" t="s">
        <v>25</v>
      </c>
      <c r="G2193" s="109" t="s">
        <v>255</v>
      </c>
      <c r="H2193" s="109" t="s">
        <v>2282</v>
      </c>
      <c r="I2193" s="109" t="s">
        <v>97</v>
      </c>
      <c r="J2193" s="109" t="s">
        <v>32</v>
      </c>
      <c r="K2193" s="109" t="s">
        <v>119</v>
      </c>
      <c r="L2193" s="109" t="s">
        <v>120</v>
      </c>
      <c r="M2193" s="110">
        <v>12</v>
      </c>
      <c r="N2193" s="95">
        <v>4589860.18</v>
      </c>
      <c r="O2193" s="95">
        <v>4412333.38</v>
      </c>
      <c r="P2193" s="95">
        <v>4412333.38</v>
      </c>
      <c r="Q2193" s="95">
        <v>4305823.2700000005</v>
      </c>
      <c r="R2193" s="95">
        <v>-106510.11</v>
      </c>
      <c r="S2193" s="95">
        <v>-2.4139180072562874</v>
      </c>
      <c r="T2193" s="109" t="s">
        <v>28</v>
      </c>
    </row>
    <row r="2194" spans="1:20" x14ac:dyDescent="0.55000000000000004">
      <c r="A2194" s="123">
        <v>2567</v>
      </c>
      <c r="B2194" s="108">
        <v>45565</v>
      </c>
      <c r="C2194" s="109" t="s">
        <v>2205</v>
      </c>
      <c r="D2194" s="110">
        <v>1</v>
      </c>
      <c r="E2194" s="109" t="s">
        <v>248</v>
      </c>
      <c r="F2194" s="109" t="s">
        <v>25</v>
      </c>
      <c r="G2194" s="109" t="s">
        <v>253</v>
      </c>
      <c r="H2194" s="109" t="s">
        <v>2283</v>
      </c>
      <c r="I2194" s="109" t="s">
        <v>97</v>
      </c>
      <c r="J2194" s="109" t="s">
        <v>32</v>
      </c>
      <c r="K2194" s="109" t="s">
        <v>119</v>
      </c>
      <c r="L2194" s="109" t="s">
        <v>120</v>
      </c>
      <c r="M2194" s="110">
        <v>12</v>
      </c>
      <c r="N2194" s="95">
        <v>3311559.18</v>
      </c>
      <c r="O2194" s="95">
        <v>3313566.22</v>
      </c>
      <c r="P2194" s="95">
        <v>3313566.22</v>
      </c>
      <c r="Q2194" s="95">
        <v>3579822.82</v>
      </c>
      <c r="R2194" s="95">
        <v>266256.59999999998</v>
      </c>
      <c r="S2194" s="95">
        <v>8.0353486944950809</v>
      </c>
      <c r="T2194" s="109" t="s">
        <v>73</v>
      </c>
    </row>
    <row r="2195" spans="1:20" x14ac:dyDescent="0.55000000000000004">
      <c r="A2195" s="123">
        <v>2567</v>
      </c>
      <c r="B2195" s="108">
        <v>45565</v>
      </c>
      <c r="C2195" s="109" t="s">
        <v>2205</v>
      </c>
      <c r="D2195" s="110">
        <v>1</v>
      </c>
      <c r="E2195" s="109" t="s">
        <v>248</v>
      </c>
      <c r="F2195" s="109" t="s">
        <v>25</v>
      </c>
      <c r="G2195" s="109" t="s">
        <v>249</v>
      </c>
      <c r="H2195" s="109" t="s">
        <v>2284</v>
      </c>
      <c r="I2195" s="109" t="s">
        <v>97</v>
      </c>
      <c r="J2195" s="109" t="s">
        <v>32</v>
      </c>
      <c r="K2195" s="109" t="s">
        <v>119</v>
      </c>
      <c r="L2195" s="109" t="s">
        <v>120</v>
      </c>
      <c r="M2195" s="110">
        <v>12</v>
      </c>
      <c r="N2195" s="95">
        <v>7047230.1399999997</v>
      </c>
      <c r="O2195" s="95">
        <v>7239000</v>
      </c>
      <c r="P2195" s="95">
        <v>7239000</v>
      </c>
      <c r="Q2195" s="95">
        <v>7594570.0199999986</v>
      </c>
      <c r="R2195" s="95">
        <v>355570.02</v>
      </c>
      <c r="S2195" s="95">
        <v>4.9118665561541652</v>
      </c>
      <c r="T2195" s="109" t="s">
        <v>73</v>
      </c>
    </row>
    <row r="2196" spans="1:20" x14ac:dyDescent="0.55000000000000004">
      <c r="A2196" s="123">
        <v>2567</v>
      </c>
      <c r="B2196" s="108">
        <v>45565</v>
      </c>
      <c r="C2196" s="109" t="s">
        <v>2205</v>
      </c>
      <c r="D2196" s="110">
        <v>1</v>
      </c>
      <c r="E2196" s="109" t="s">
        <v>248</v>
      </c>
      <c r="F2196" s="109" t="s">
        <v>56</v>
      </c>
      <c r="G2196" s="109" t="s">
        <v>251</v>
      </c>
      <c r="H2196" s="109" t="s">
        <v>2277</v>
      </c>
      <c r="I2196" s="109" t="s">
        <v>97</v>
      </c>
      <c r="J2196" s="109" t="s">
        <v>32</v>
      </c>
      <c r="K2196" s="109" t="s">
        <v>121</v>
      </c>
      <c r="L2196" s="109" t="s">
        <v>122</v>
      </c>
      <c r="M2196" s="110">
        <v>12</v>
      </c>
      <c r="N2196" s="95">
        <v>52950.55</v>
      </c>
      <c r="O2196" s="95">
        <v>200000</v>
      </c>
      <c r="P2196" s="95">
        <v>200000</v>
      </c>
      <c r="Q2196" s="95">
        <v>284798.5</v>
      </c>
      <c r="R2196" s="95">
        <v>84798.5</v>
      </c>
      <c r="S2196" s="95">
        <v>42.399250000000002</v>
      </c>
      <c r="T2196" s="109" t="s">
        <v>73</v>
      </c>
    </row>
    <row r="2197" spans="1:20" x14ac:dyDescent="0.55000000000000004">
      <c r="A2197" s="123">
        <v>2567</v>
      </c>
      <c r="B2197" s="108">
        <v>45565</v>
      </c>
      <c r="C2197" s="109" t="s">
        <v>2205</v>
      </c>
      <c r="D2197" s="110">
        <v>1</v>
      </c>
      <c r="E2197" s="109" t="s">
        <v>248</v>
      </c>
      <c r="F2197" s="109" t="s">
        <v>25</v>
      </c>
      <c r="G2197" s="109" t="s">
        <v>257</v>
      </c>
      <c r="H2197" s="109" t="s">
        <v>2278</v>
      </c>
      <c r="I2197" s="109" t="s">
        <v>97</v>
      </c>
      <c r="J2197" s="109" t="s">
        <v>32</v>
      </c>
      <c r="K2197" s="109" t="s">
        <v>121</v>
      </c>
      <c r="L2197" s="109" t="s">
        <v>122</v>
      </c>
      <c r="M2197" s="110">
        <v>12</v>
      </c>
      <c r="N2197" s="95">
        <v>1804.08</v>
      </c>
      <c r="O2197" s="95">
        <v>875.3</v>
      </c>
      <c r="P2197" s="95">
        <v>875.3</v>
      </c>
      <c r="Q2197" s="95">
        <v>1155.43</v>
      </c>
      <c r="R2197" s="95">
        <v>280.13</v>
      </c>
      <c r="S2197" s="95">
        <v>32.003884382497432</v>
      </c>
      <c r="T2197" s="109" t="s">
        <v>73</v>
      </c>
    </row>
    <row r="2198" spans="1:20" x14ac:dyDescent="0.55000000000000004">
      <c r="A2198" s="123">
        <v>2567</v>
      </c>
      <c r="B2198" s="108">
        <v>45565</v>
      </c>
      <c r="C2198" s="109" t="s">
        <v>2205</v>
      </c>
      <c r="D2198" s="110">
        <v>1</v>
      </c>
      <c r="E2198" s="109" t="s">
        <v>248</v>
      </c>
      <c r="F2198" s="109" t="s">
        <v>25</v>
      </c>
      <c r="G2198" s="109" t="s">
        <v>259</v>
      </c>
      <c r="H2198" s="109" t="s">
        <v>2279</v>
      </c>
      <c r="I2198" s="109" t="s">
        <v>97</v>
      </c>
      <c r="J2198" s="109" t="s">
        <v>32</v>
      </c>
      <c r="K2198" s="109" t="s">
        <v>121</v>
      </c>
      <c r="L2198" s="109" t="s">
        <v>122</v>
      </c>
      <c r="M2198" s="110">
        <v>12</v>
      </c>
      <c r="N2198" s="95">
        <v>19031.84</v>
      </c>
      <c r="O2198" s="95">
        <v>25000</v>
      </c>
      <c r="P2198" s="95">
        <v>25000</v>
      </c>
      <c r="Q2198" s="95">
        <v>24084.94</v>
      </c>
      <c r="R2198" s="95">
        <v>-915.06</v>
      </c>
      <c r="S2198" s="95">
        <v>-3.6602399999999999</v>
      </c>
      <c r="T2198" s="109" t="s">
        <v>28</v>
      </c>
    </row>
    <row r="2199" spans="1:20" x14ac:dyDescent="0.55000000000000004">
      <c r="A2199" s="123">
        <v>2567</v>
      </c>
      <c r="B2199" s="108">
        <v>45565</v>
      </c>
      <c r="C2199" s="109" t="s">
        <v>2205</v>
      </c>
      <c r="D2199" s="110">
        <v>1</v>
      </c>
      <c r="E2199" s="109" t="s">
        <v>248</v>
      </c>
      <c r="F2199" s="109" t="s">
        <v>25</v>
      </c>
      <c r="G2199" s="109" t="s">
        <v>263</v>
      </c>
      <c r="H2199" s="109" t="s">
        <v>2280</v>
      </c>
      <c r="I2199" s="109" t="s">
        <v>97</v>
      </c>
      <c r="J2199" s="109" t="s">
        <v>32</v>
      </c>
      <c r="K2199" s="109" t="s">
        <v>121</v>
      </c>
      <c r="L2199" s="109" t="s">
        <v>122</v>
      </c>
      <c r="M2199" s="110">
        <v>12</v>
      </c>
      <c r="N2199" s="95">
        <v>44746.9</v>
      </c>
      <c r="O2199" s="95">
        <v>52000</v>
      </c>
      <c r="P2199" s="95">
        <v>52000</v>
      </c>
      <c r="Q2199" s="95">
        <v>46028.52</v>
      </c>
      <c r="R2199" s="95">
        <v>-5971.48</v>
      </c>
      <c r="S2199" s="95">
        <v>-11.483615384615385</v>
      </c>
      <c r="T2199" s="109" t="s">
        <v>28</v>
      </c>
    </row>
    <row r="2200" spans="1:20" x14ac:dyDescent="0.55000000000000004">
      <c r="A2200" s="123">
        <v>2567</v>
      </c>
      <c r="B2200" s="108">
        <v>45565</v>
      </c>
      <c r="C2200" s="109" t="s">
        <v>2205</v>
      </c>
      <c r="D2200" s="110">
        <v>1</v>
      </c>
      <c r="E2200" s="109" t="s">
        <v>248</v>
      </c>
      <c r="F2200" s="109" t="s">
        <v>25</v>
      </c>
      <c r="G2200" s="109" t="s">
        <v>261</v>
      </c>
      <c r="H2200" s="109" t="s">
        <v>2281</v>
      </c>
      <c r="I2200" s="109" t="s">
        <v>97</v>
      </c>
      <c r="J2200" s="109" t="s">
        <v>32</v>
      </c>
      <c r="K2200" s="109" t="s">
        <v>121</v>
      </c>
      <c r="L2200" s="109" t="s">
        <v>122</v>
      </c>
      <c r="M2200" s="110">
        <v>12</v>
      </c>
      <c r="N2200" s="95">
        <v>6689.28</v>
      </c>
      <c r="O2200" s="95">
        <v>1741.99</v>
      </c>
      <c r="P2200" s="95">
        <v>1741.99</v>
      </c>
      <c r="Q2200" s="95">
        <v>1677.39</v>
      </c>
      <c r="R2200" s="95">
        <v>-64.599999999999994</v>
      </c>
      <c r="S2200" s="95">
        <v>-3.708402459256368</v>
      </c>
      <c r="T2200" s="109" t="s">
        <v>28</v>
      </c>
    </row>
    <row r="2201" spans="1:20" x14ac:dyDescent="0.55000000000000004">
      <c r="A2201" s="123">
        <v>2567</v>
      </c>
      <c r="B2201" s="108">
        <v>45565</v>
      </c>
      <c r="C2201" s="109" t="s">
        <v>2205</v>
      </c>
      <c r="D2201" s="110">
        <v>1</v>
      </c>
      <c r="E2201" s="109" t="s">
        <v>248</v>
      </c>
      <c r="F2201" s="109" t="s">
        <v>25</v>
      </c>
      <c r="G2201" s="109" t="s">
        <v>255</v>
      </c>
      <c r="H2201" s="109" t="s">
        <v>2282</v>
      </c>
      <c r="I2201" s="109" t="s">
        <v>97</v>
      </c>
      <c r="J2201" s="109" t="s">
        <v>32</v>
      </c>
      <c r="K2201" s="109" t="s">
        <v>121</v>
      </c>
      <c r="L2201" s="109" t="s">
        <v>122</v>
      </c>
      <c r="M2201" s="110">
        <v>12</v>
      </c>
      <c r="N2201" s="95">
        <v>15667.17</v>
      </c>
      <c r="O2201" s="95">
        <v>14000</v>
      </c>
      <c r="P2201" s="95">
        <v>14000</v>
      </c>
      <c r="Q2201" s="95">
        <v>6444.08</v>
      </c>
      <c r="R2201" s="95">
        <v>-7555.92</v>
      </c>
      <c r="S2201" s="95">
        <v>-53.970857142857142</v>
      </c>
      <c r="T2201" s="109" t="s">
        <v>28</v>
      </c>
    </row>
    <row r="2202" spans="1:20" x14ac:dyDescent="0.55000000000000004">
      <c r="A2202" s="123">
        <v>2567</v>
      </c>
      <c r="B2202" s="108">
        <v>45565</v>
      </c>
      <c r="C2202" s="109" t="s">
        <v>2205</v>
      </c>
      <c r="D2202" s="110">
        <v>1</v>
      </c>
      <c r="E2202" s="109" t="s">
        <v>248</v>
      </c>
      <c r="F2202" s="109" t="s">
        <v>25</v>
      </c>
      <c r="G2202" s="109" t="s">
        <v>253</v>
      </c>
      <c r="H2202" s="109" t="s">
        <v>2283</v>
      </c>
      <c r="I2202" s="109" t="s">
        <v>97</v>
      </c>
      <c r="J2202" s="109" t="s">
        <v>32</v>
      </c>
      <c r="K2202" s="109" t="s">
        <v>121</v>
      </c>
      <c r="L2202" s="109" t="s">
        <v>122</v>
      </c>
      <c r="M2202" s="110">
        <v>12</v>
      </c>
      <c r="N2202" s="95">
        <v>2170.96</v>
      </c>
      <c r="O2202" s="95">
        <v>2938.69</v>
      </c>
      <c r="P2202" s="95">
        <v>2938.69</v>
      </c>
      <c r="Q2202" s="95">
        <v>2007.71</v>
      </c>
      <c r="R2202" s="95">
        <v>-930.98</v>
      </c>
      <c r="S2202" s="95">
        <v>-31.680102358533905</v>
      </c>
      <c r="T2202" s="109" t="s">
        <v>28</v>
      </c>
    </row>
    <row r="2203" spans="1:20" x14ac:dyDescent="0.55000000000000004">
      <c r="A2203" s="123">
        <v>2567</v>
      </c>
      <c r="B2203" s="108">
        <v>45565</v>
      </c>
      <c r="C2203" s="109" t="s">
        <v>2205</v>
      </c>
      <c r="D2203" s="110">
        <v>1</v>
      </c>
      <c r="E2203" s="109" t="s">
        <v>248</v>
      </c>
      <c r="F2203" s="109" t="s">
        <v>25</v>
      </c>
      <c r="G2203" s="109" t="s">
        <v>249</v>
      </c>
      <c r="H2203" s="109" t="s">
        <v>2284</v>
      </c>
      <c r="I2203" s="109" t="s">
        <v>97</v>
      </c>
      <c r="J2203" s="109" t="s">
        <v>32</v>
      </c>
      <c r="K2203" s="109" t="s">
        <v>121</v>
      </c>
      <c r="L2203" s="109" t="s">
        <v>122</v>
      </c>
      <c r="M2203" s="110">
        <v>12</v>
      </c>
      <c r="N2203" s="95">
        <v>2694.25</v>
      </c>
      <c r="O2203" s="95">
        <v>4500</v>
      </c>
      <c r="P2203" s="95">
        <v>4500</v>
      </c>
      <c r="Q2203" s="95">
        <v>2149.9499999999998</v>
      </c>
      <c r="R2203" s="95">
        <v>-2350.0500000000002</v>
      </c>
      <c r="S2203" s="95">
        <v>-52.223333333333336</v>
      </c>
      <c r="T2203" s="109" t="s">
        <v>28</v>
      </c>
    </row>
    <row r="2204" spans="1:20" x14ac:dyDescent="0.55000000000000004">
      <c r="A2204" s="123">
        <v>2567</v>
      </c>
      <c r="B2204" s="108">
        <v>45565</v>
      </c>
      <c r="C2204" s="109" t="s">
        <v>2205</v>
      </c>
      <c r="D2204" s="110">
        <v>1</v>
      </c>
      <c r="E2204" s="109" t="s">
        <v>248</v>
      </c>
      <c r="F2204" s="109" t="s">
        <v>56</v>
      </c>
      <c r="G2204" s="109" t="s">
        <v>251</v>
      </c>
      <c r="H2204" s="109" t="s">
        <v>2277</v>
      </c>
      <c r="I2204" s="109" t="s">
        <v>97</v>
      </c>
      <c r="J2204" s="109" t="s">
        <v>32</v>
      </c>
      <c r="K2204" s="109" t="s">
        <v>123</v>
      </c>
      <c r="L2204" s="109" t="s">
        <v>124</v>
      </c>
      <c r="M2204" s="110">
        <v>12</v>
      </c>
      <c r="N2204" s="95">
        <v>31225478.73</v>
      </c>
      <c r="O2204" s="95">
        <v>20000000</v>
      </c>
      <c r="P2204" s="95">
        <v>20000000</v>
      </c>
      <c r="Q2204" s="95">
        <v>45689825.530000001</v>
      </c>
      <c r="R2204" s="95">
        <v>25689825.530000001</v>
      </c>
      <c r="S2204" s="96">
        <v>128.44912765000001</v>
      </c>
      <c r="T2204" s="109" t="s">
        <v>73</v>
      </c>
    </row>
    <row r="2205" spans="1:20" x14ac:dyDescent="0.55000000000000004">
      <c r="A2205" s="123">
        <v>2567</v>
      </c>
      <c r="B2205" s="108">
        <v>45565</v>
      </c>
      <c r="C2205" s="109" t="s">
        <v>2205</v>
      </c>
      <c r="D2205" s="110">
        <v>1</v>
      </c>
      <c r="E2205" s="109" t="s">
        <v>248</v>
      </c>
      <c r="F2205" s="109" t="s">
        <v>25</v>
      </c>
      <c r="G2205" s="109" t="s">
        <v>257</v>
      </c>
      <c r="H2205" s="109" t="s">
        <v>2278</v>
      </c>
      <c r="I2205" s="109" t="s">
        <v>97</v>
      </c>
      <c r="J2205" s="109" t="s">
        <v>32</v>
      </c>
      <c r="K2205" s="109" t="s">
        <v>123</v>
      </c>
      <c r="L2205" s="109" t="s">
        <v>124</v>
      </c>
      <c r="M2205" s="110">
        <v>12</v>
      </c>
      <c r="N2205" s="95">
        <v>29165311.809999999</v>
      </c>
      <c r="O2205" s="95">
        <v>20633457.039999999</v>
      </c>
      <c r="P2205" s="95">
        <v>20633457.039999999</v>
      </c>
      <c r="Q2205" s="95">
        <v>22483923.18</v>
      </c>
      <c r="R2205" s="95">
        <v>1850466.14</v>
      </c>
      <c r="S2205" s="95">
        <v>8.9682797042332165</v>
      </c>
      <c r="T2205" s="109" t="s">
        <v>73</v>
      </c>
    </row>
    <row r="2206" spans="1:20" x14ac:dyDescent="0.55000000000000004">
      <c r="A2206" s="123">
        <v>2567</v>
      </c>
      <c r="B2206" s="108">
        <v>45565</v>
      </c>
      <c r="C2206" s="109" t="s">
        <v>2205</v>
      </c>
      <c r="D2206" s="110">
        <v>1</v>
      </c>
      <c r="E2206" s="109" t="s">
        <v>248</v>
      </c>
      <c r="F2206" s="109" t="s">
        <v>25</v>
      </c>
      <c r="G2206" s="109" t="s">
        <v>259</v>
      </c>
      <c r="H2206" s="109" t="s">
        <v>2279</v>
      </c>
      <c r="I2206" s="109" t="s">
        <v>97</v>
      </c>
      <c r="J2206" s="109" t="s">
        <v>32</v>
      </c>
      <c r="K2206" s="109" t="s">
        <v>123</v>
      </c>
      <c r="L2206" s="109" t="s">
        <v>124</v>
      </c>
      <c r="M2206" s="110">
        <v>12</v>
      </c>
      <c r="N2206" s="95">
        <v>33219029.550000001</v>
      </c>
      <c r="O2206" s="95">
        <v>29009010</v>
      </c>
      <c r="P2206" s="95">
        <v>29009010</v>
      </c>
      <c r="Q2206" s="95">
        <v>27925543.090000004</v>
      </c>
      <c r="R2206" s="95">
        <v>-1083466.9099999999</v>
      </c>
      <c r="S2206" s="95">
        <v>-3.7349323882476515</v>
      </c>
      <c r="T2206" s="109" t="s">
        <v>28</v>
      </c>
    </row>
    <row r="2207" spans="1:20" x14ac:dyDescent="0.55000000000000004">
      <c r="A2207" s="123">
        <v>2567</v>
      </c>
      <c r="B2207" s="108">
        <v>45565</v>
      </c>
      <c r="C2207" s="109" t="s">
        <v>2205</v>
      </c>
      <c r="D2207" s="110">
        <v>1</v>
      </c>
      <c r="E2207" s="109" t="s">
        <v>248</v>
      </c>
      <c r="F2207" s="109" t="s">
        <v>25</v>
      </c>
      <c r="G2207" s="109" t="s">
        <v>263</v>
      </c>
      <c r="H2207" s="109" t="s">
        <v>2280</v>
      </c>
      <c r="I2207" s="109" t="s">
        <v>97</v>
      </c>
      <c r="J2207" s="109" t="s">
        <v>32</v>
      </c>
      <c r="K2207" s="109" t="s">
        <v>123</v>
      </c>
      <c r="L2207" s="109" t="s">
        <v>124</v>
      </c>
      <c r="M2207" s="110">
        <v>12</v>
      </c>
      <c r="N2207" s="95">
        <v>43588143.340000004</v>
      </c>
      <c r="O2207" s="95">
        <v>38456618</v>
      </c>
      <c r="P2207" s="95">
        <v>38456618</v>
      </c>
      <c r="Q2207" s="95">
        <v>37035398.210000001</v>
      </c>
      <c r="R2207" s="95">
        <v>-1421219.79</v>
      </c>
      <c r="S2207" s="95">
        <v>-3.6956442451595719</v>
      </c>
      <c r="T2207" s="109" t="s">
        <v>28</v>
      </c>
    </row>
    <row r="2208" spans="1:20" x14ac:dyDescent="0.55000000000000004">
      <c r="A2208" s="123">
        <v>2567</v>
      </c>
      <c r="B2208" s="108">
        <v>45565</v>
      </c>
      <c r="C2208" s="109" t="s">
        <v>2205</v>
      </c>
      <c r="D2208" s="110">
        <v>1</v>
      </c>
      <c r="E2208" s="109" t="s">
        <v>248</v>
      </c>
      <c r="F2208" s="109" t="s">
        <v>25</v>
      </c>
      <c r="G2208" s="109" t="s">
        <v>261</v>
      </c>
      <c r="H2208" s="109" t="s">
        <v>2281</v>
      </c>
      <c r="I2208" s="109" t="s">
        <v>97</v>
      </c>
      <c r="J2208" s="109" t="s">
        <v>32</v>
      </c>
      <c r="K2208" s="109" t="s">
        <v>123</v>
      </c>
      <c r="L2208" s="109" t="s">
        <v>124</v>
      </c>
      <c r="M2208" s="110">
        <v>12</v>
      </c>
      <c r="N2208" s="95">
        <v>37092902.829999998</v>
      </c>
      <c r="O2208" s="95">
        <v>30663126.359999999</v>
      </c>
      <c r="P2208" s="95">
        <v>30663126.359999999</v>
      </c>
      <c r="Q2208" s="95">
        <v>31659802.289999999</v>
      </c>
      <c r="R2208" s="95">
        <v>996675.93</v>
      </c>
      <c r="S2208" s="95">
        <v>3.2504054488721743</v>
      </c>
      <c r="T2208" s="109" t="s">
        <v>73</v>
      </c>
    </row>
    <row r="2209" spans="1:20" x14ac:dyDescent="0.55000000000000004">
      <c r="A2209" s="123">
        <v>2567</v>
      </c>
      <c r="B2209" s="108">
        <v>45565</v>
      </c>
      <c r="C2209" s="109" t="s">
        <v>2205</v>
      </c>
      <c r="D2209" s="110">
        <v>1</v>
      </c>
      <c r="E2209" s="109" t="s">
        <v>248</v>
      </c>
      <c r="F2209" s="109" t="s">
        <v>25</v>
      </c>
      <c r="G2209" s="109" t="s">
        <v>255</v>
      </c>
      <c r="H2209" s="109" t="s">
        <v>2282</v>
      </c>
      <c r="I2209" s="109" t="s">
        <v>97</v>
      </c>
      <c r="J2209" s="109" t="s">
        <v>32</v>
      </c>
      <c r="K2209" s="109" t="s">
        <v>123</v>
      </c>
      <c r="L2209" s="109" t="s">
        <v>124</v>
      </c>
      <c r="M2209" s="110">
        <v>12</v>
      </c>
      <c r="N2209" s="95">
        <v>25044312.579999998</v>
      </c>
      <c r="O2209" s="95">
        <v>17315450</v>
      </c>
      <c r="P2209" s="95">
        <v>17315450</v>
      </c>
      <c r="Q2209" s="95">
        <v>22866673.98</v>
      </c>
      <c r="R2209" s="95">
        <v>5551223.9800000004</v>
      </c>
      <c r="S2209" s="95">
        <v>32.059368829571277</v>
      </c>
      <c r="T2209" s="109" t="s">
        <v>73</v>
      </c>
    </row>
    <row r="2210" spans="1:20" x14ac:dyDescent="0.55000000000000004">
      <c r="A2210" s="123">
        <v>2567</v>
      </c>
      <c r="B2210" s="108">
        <v>45565</v>
      </c>
      <c r="C2210" s="109" t="s">
        <v>2205</v>
      </c>
      <c r="D2210" s="110">
        <v>1</v>
      </c>
      <c r="E2210" s="109" t="s">
        <v>248</v>
      </c>
      <c r="F2210" s="109" t="s">
        <v>25</v>
      </c>
      <c r="G2210" s="109" t="s">
        <v>253</v>
      </c>
      <c r="H2210" s="109" t="s">
        <v>2283</v>
      </c>
      <c r="I2210" s="109" t="s">
        <v>97</v>
      </c>
      <c r="J2210" s="109" t="s">
        <v>32</v>
      </c>
      <c r="K2210" s="109" t="s">
        <v>123</v>
      </c>
      <c r="L2210" s="109" t="s">
        <v>124</v>
      </c>
      <c r="M2210" s="110">
        <v>12</v>
      </c>
      <c r="N2210" s="95">
        <v>11856534.07</v>
      </c>
      <c r="O2210" s="95">
        <v>9460274</v>
      </c>
      <c r="P2210" s="95">
        <v>9460274</v>
      </c>
      <c r="Q2210" s="95">
        <v>10370344.76</v>
      </c>
      <c r="R2210" s="95">
        <v>910070.76</v>
      </c>
      <c r="S2210" s="95">
        <v>9.6199196767450914</v>
      </c>
      <c r="T2210" s="109" t="s">
        <v>73</v>
      </c>
    </row>
    <row r="2211" spans="1:20" x14ac:dyDescent="0.55000000000000004">
      <c r="A2211" s="123">
        <v>2567</v>
      </c>
      <c r="B2211" s="108">
        <v>45565</v>
      </c>
      <c r="C2211" s="109" t="s">
        <v>2205</v>
      </c>
      <c r="D2211" s="110">
        <v>1</v>
      </c>
      <c r="E2211" s="109" t="s">
        <v>248</v>
      </c>
      <c r="F2211" s="109" t="s">
        <v>25</v>
      </c>
      <c r="G2211" s="109" t="s">
        <v>249</v>
      </c>
      <c r="H2211" s="109" t="s">
        <v>2284</v>
      </c>
      <c r="I2211" s="109" t="s">
        <v>97</v>
      </c>
      <c r="J2211" s="109" t="s">
        <v>32</v>
      </c>
      <c r="K2211" s="109" t="s">
        <v>123</v>
      </c>
      <c r="L2211" s="109" t="s">
        <v>124</v>
      </c>
      <c r="M2211" s="110">
        <v>12</v>
      </c>
      <c r="N2211" s="95">
        <v>17689672.390000001</v>
      </c>
      <c r="O2211" s="95">
        <v>17126000</v>
      </c>
      <c r="P2211" s="95">
        <v>17126000</v>
      </c>
      <c r="Q2211" s="95">
        <v>18060921.699999999</v>
      </c>
      <c r="R2211" s="95">
        <v>934921.7</v>
      </c>
      <c r="S2211" s="95">
        <v>5.4590780100432097</v>
      </c>
      <c r="T2211" s="109" t="s">
        <v>73</v>
      </c>
    </row>
    <row r="2212" spans="1:20" x14ac:dyDescent="0.55000000000000004">
      <c r="A2212" s="123">
        <v>2567</v>
      </c>
      <c r="B2212" s="108">
        <v>45565</v>
      </c>
      <c r="C2212" s="109" t="s">
        <v>2205</v>
      </c>
      <c r="D2212" s="110">
        <v>1</v>
      </c>
      <c r="E2212" s="109" t="s">
        <v>248</v>
      </c>
      <c r="F2212" s="109" t="s">
        <v>56</v>
      </c>
      <c r="G2212" s="109" t="s">
        <v>251</v>
      </c>
      <c r="H2212" s="109" t="s">
        <v>2277</v>
      </c>
      <c r="I2212" s="109" t="s">
        <v>97</v>
      </c>
      <c r="J2212" s="109" t="s">
        <v>32</v>
      </c>
      <c r="K2212" s="109" t="s">
        <v>125</v>
      </c>
      <c r="L2212" s="109" t="s">
        <v>126</v>
      </c>
      <c r="M2212" s="110">
        <v>12</v>
      </c>
      <c r="N2212" s="95">
        <v>1327296663.78</v>
      </c>
      <c r="O2212" s="95">
        <v>1300000000</v>
      </c>
      <c r="P2212" s="95">
        <v>1300000000</v>
      </c>
      <c r="Q2212" s="95">
        <v>1339629477.29</v>
      </c>
      <c r="R2212" s="95">
        <v>39629477.289999999</v>
      </c>
      <c r="S2212" s="95">
        <v>3.04842133</v>
      </c>
      <c r="T2212" s="109" t="s">
        <v>73</v>
      </c>
    </row>
    <row r="2213" spans="1:20" x14ac:dyDescent="0.55000000000000004">
      <c r="A2213" s="123">
        <v>2567</v>
      </c>
      <c r="B2213" s="108">
        <v>45565</v>
      </c>
      <c r="C2213" s="109" t="s">
        <v>2205</v>
      </c>
      <c r="D2213" s="110">
        <v>1</v>
      </c>
      <c r="E2213" s="109" t="s">
        <v>248</v>
      </c>
      <c r="F2213" s="109" t="s">
        <v>25</v>
      </c>
      <c r="G2213" s="109" t="s">
        <v>257</v>
      </c>
      <c r="H2213" s="109" t="s">
        <v>2278</v>
      </c>
      <c r="I2213" s="109" t="s">
        <v>97</v>
      </c>
      <c r="J2213" s="109" t="s">
        <v>32</v>
      </c>
      <c r="K2213" s="109" t="s">
        <v>125</v>
      </c>
      <c r="L2213" s="109" t="s">
        <v>126</v>
      </c>
      <c r="M2213" s="110">
        <v>12</v>
      </c>
      <c r="N2213" s="95">
        <v>0</v>
      </c>
      <c r="O2213" s="97"/>
      <c r="P2213" s="97"/>
      <c r="Q2213" s="95">
        <v>0</v>
      </c>
      <c r="R2213" s="97"/>
      <c r="S2213" s="97"/>
      <c r="T2213" s="109" t="s">
        <v>2252</v>
      </c>
    </row>
    <row r="2214" spans="1:20" x14ac:dyDescent="0.55000000000000004">
      <c r="A2214" s="123">
        <v>2567</v>
      </c>
      <c r="B2214" s="108">
        <v>45565</v>
      </c>
      <c r="C2214" s="109" t="s">
        <v>2205</v>
      </c>
      <c r="D2214" s="110">
        <v>1</v>
      </c>
      <c r="E2214" s="109" t="s">
        <v>248</v>
      </c>
      <c r="F2214" s="109" t="s">
        <v>25</v>
      </c>
      <c r="G2214" s="109" t="s">
        <v>259</v>
      </c>
      <c r="H2214" s="109" t="s">
        <v>2279</v>
      </c>
      <c r="I2214" s="109" t="s">
        <v>97</v>
      </c>
      <c r="J2214" s="109" t="s">
        <v>32</v>
      </c>
      <c r="K2214" s="109" t="s">
        <v>125</v>
      </c>
      <c r="L2214" s="109" t="s">
        <v>126</v>
      </c>
      <c r="M2214" s="110">
        <v>12</v>
      </c>
      <c r="N2214" s="95">
        <v>0</v>
      </c>
      <c r="O2214" s="95">
        <v>0</v>
      </c>
      <c r="P2214" s="95">
        <v>0</v>
      </c>
      <c r="Q2214" s="95">
        <v>0</v>
      </c>
      <c r="R2214" s="95">
        <v>0</v>
      </c>
      <c r="S2214" s="97"/>
      <c r="T2214" s="109" t="s">
        <v>73</v>
      </c>
    </row>
    <row r="2215" spans="1:20" x14ac:dyDescent="0.55000000000000004">
      <c r="A2215" s="123">
        <v>2567</v>
      </c>
      <c r="B2215" s="108">
        <v>45565</v>
      </c>
      <c r="C2215" s="109" t="s">
        <v>2205</v>
      </c>
      <c r="D2215" s="110">
        <v>1</v>
      </c>
      <c r="E2215" s="109" t="s">
        <v>248</v>
      </c>
      <c r="F2215" s="109" t="s">
        <v>25</v>
      </c>
      <c r="G2215" s="109" t="s">
        <v>263</v>
      </c>
      <c r="H2215" s="109" t="s">
        <v>2280</v>
      </c>
      <c r="I2215" s="109" t="s">
        <v>97</v>
      </c>
      <c r="J2215" s="109" t="s">
        <v>32</v>
      </c>
      <c r="K2215" s="109" t="s">
        <v>125</v>
      </c>
      <c r="L2215" s="109" t="s">
        <v>126</v>
      </c>
      <c r="M2215" s="110">
        <v>12</v>
      </c>
      <c r="N2215" s="95">
        <v>0</v>
      </c>
      <c r="O2215" s="95">
        <v>0</v>
      </c>
      <c r="P2215" s="95">
        <v>0</v>
      </c>
      <c r="Q2215" s="95">
        <v>0</v>
      </c>
      <c r="R2215" s="95">
        <v>0</v>
      </c>
      <c r="S2215" s="97"/>
      <c r="T2215" s="109" t="s">
        <v>73</v>
      </c>
    </row>
    <row r="2216" spans="1:20" x14ac:dyDescent="0.55000000000000004">
      <c r="A2216" s="123">
        <v>2567</v>
      </c>
      <c r="B2216" s="108">
        <v>45565</v>
      </c>
      <c r="C2216" s="109" t="s">
        <v>2205</v>
      </c>
      <c r="D2216" s="110">
        <v>1</v>
      </c>
      <c r="E2216" s="109" t="s">
        <v>248</v>
      </c>
      <c r="F2216" s="109" t="s">
        <v>25</v>
      </c>
      <c r="G2216" s="109" t="s">
        <v>261</v>
      </c>
      <c r="H2216" s="109" t="s">
        <v>2281</v>
      </c>
      <c r="I2216" s="109" t="s">
        <v>97</v>
      </c>
      <c r="J2216" s="109" t="s">
        <v>32</v>
      </c>
      <c r="K2216" s="109" t="s">
        <v>125</v>
      </c>
      <c r="L2216" s="109" t="s">
        <v>126</v>
      </c>
      <c r="M2216" s="110">
        <v>12</v>
      </c>
      <c r="N2216" s="95">
        <v>0</v>
      </c>
      <c r="O2216" s="97"/>
      <c r="P2216" s="97"/>
      <c r="Q2216" s="95">
        <v>0</v>
      </c>
      <c r="R2216" s="97"/>
      <c r="S2216" s="97"/>
      <c r="T2216" s="109" t="s">
        <v>2252</v>
      </c>
    </row>
    <row r="2217" spans="1:20" x14ac:dyDescent="0.55000000000000004">
      <c r="A2217" s="123">
        <v>2567</v>
      </c>
      <c r="B2217" s="108">
        <v>45565</v>
      </c>
      <c r="C2217" s="109" t="s">
        <v>2205</v>
      </c>
      <c r="D2217" s="110">
        <v>1</v>
      </c>
      <c r="E2217" s="109" t="s">
        <v>248</v>
      </c>
      <c r="F2217" s="109" t="s">
        <v>25</v>
      </c>
      <c r="G2217" s="109" t="s">
        <v>255</v>
      </c>
      <c r="H2217" s="109" t="s">
        <v>2282</v>
      </c>
      <c r="I2217" s="109" t="s">
        <v>97</v>
      </c>
      <c r="J2217" s="109" t="s">
        <v>32</v>
      </c>
      <c r="K2217" s="109" t="s">
        <v>125</v>
      </c>
      <c r="L2217" s="109" t="s">
        <v>126</v>
      </c>
      <c r="M2217" s="110">
        <v>12</v>
      </c>
      <c r="N2217" s="95">
        <v>0</v>
      </c>
      <c r="O2217" s="95">
        <v>0</v>
      </c>
      <c r="P2217" s="95">
        <v>0</v>
      </c>
      <c r="Q2217" s="95">
        <v>0</v>
      </c>
      <c r="R2217" s="95">
        <v>0</v>
      </c>
      <c r="S2217" s="97"/>
      <c r="T2217" s="109" t="s">
        <v>73</v>
      </c>
    </row>
    <row r="2218" spans="1:20" x14ac:dyDescent="0.55000000000000004">
      <c r="A2218" s="123">
        <v>2567</v>
      </c>
      <c r="B2218" s="108">
        <v>45565</v>
      </c>
      <c r="C2218" s="109" t="s">
        <v>2205</v>
      </c>
      <c r="D2218" s="110">
        <v>1</v>
      </c>
      <c r="E2218" s="109" t="s">
        <v>248</v>
      </c>
      <c r="F2218" s="109" t="s">
        <v>25</v>
      </c>
      <c r="G2218" s="109" t="s">
        <v>253</v>
      </c>
      <c r="H2218" s="109" t="s">
        <v>2283</v>
      </c>
      <c r="I2218" s="109" t="s">
        <v>97</v>
      </c>
      <c r="J2218" s="109" t="s">
        <v>32</v>
      </c>
      <c r="K2218" s="109" t="s">
        <v>125</v>
      </c>
      <c r="L2218" s="109" t="s">
        <v>126</v>
      </c>
      <c r="M2218" s="110">
        <v>12</v>
      </c>
      <c r="N2218" s="95">
        <v>0</v>
      </c>
      <c r="O2218" s="95">
        <v>0</v>
      </c>
      <c r="P2218" s="95">
        <v>0</v>
      </c>
      <c r="Q2218" s="95">
        <v>0</v>
      </c>
      <c r="R2218" s="95">
        <v>0</v>
      </c>
      <c r="S2218" s="97"/>
      <c r="T2218" s="109" t="s">
        <v>73</v>
      </c>
    </row>
    <row r="2219" spans="1:20" x14ac:dyDescent="0.55000000000000004">
      <c r="A2219" s="123">
        <v>2567</v>
      </c>
      <c r="B2219" s="108">
        <v>45565</v>
      </c>
      <c r="C2219" s="109" t="s">
        <v>2205</v>
      </c>
      <c r="D2219" s="110">
        <v>1</v>
      </c>
      <c r="E2219" s="109" t="s">
        <v>248</v>
      </c>
      <c r="F2219" s="109" t="s">
        <v>25</v>
      </c>
      <c r="G2219" s="109" t="s">
        <v>249</v>
      </c>
      <c r="H2219" s="109" t="s">
        <v>2284</v>
      </c>
      <c r="I2219" s="109" t="s">
        <v>97</v>
      </c>
      <c r="J2219" s="109" t="s">
        <v>32</v>
      </c>
      <c r="K2219" s="109" t="s">
        <v>125</v>
      </c>
      <c r="L2219" s="109" t="s">
        <v>126</v>
      </c>
      <c r="M2219" s="110">
        <v>12</v>
      </c>
      <c r="N2219" s="95">
        <v>0</v>
      </c>
      <c r="O2219" s="95">
        <v>0</v>
      </c>
      <c r="P2219" s="95">
        <v>0</v>
      </c>
      <c r="Q2219" s="95">
        <v>0</v>
      </c>
      <c r="R2219" s="95">
        <v>0</v>
      </c>
      <c r="S2219" s="97"/>
      <c r="T2219" s="109" t="s">
        <v>73</v>
      </c>
    </row>
    <row r="2220" spans="1:20" x14ac:dyDescent="0.55000000000000004">
      <c r="A2220" s="123">
        <v>2567</v>
      </c>
      <c r="B2220" s="108">
        <v>45565</v>
      </c>
      <c r="C2220" s="109" t="s">
        <v>2205</v>
      </c>
      <c r="D2220" s="110">
        <v>1</v>
      </c>
      <c r="E2220" s="109" t="s">
        <v>248</v>
      </c>
      <c r="F2220" s="109" t="s">
        <v>56</v>
      </c>
      <c r="G2220" s="109" t="s">
        <v>251</v>
      </c>
      <c r="H2220" s="109" t="s">
        <v>2277</v>
      </c>
      <c r="I2220" s="109" t="s">
        <v>137</v>
      </c>
      <c r="J2220" s="109" t="s">
        <v>97</v>
      </c>
      <c r="K2220" s="109" t="s">
        <v>135</v>
      </c>
      <c r="L2220" s="109" t="s">
        <v>138</v>
      </c>
      <c r="M2220" s="110">
        <v>12</v>
      </c>
      <c r="N2220" s="95">
        <v>408857815.45999998</v>
      </c>
      <c r="O2220" s="95">
        <v>408857815.45999998</v>
      </c>
      <c r="P2220" s="95">
        <v>408857815.45999998</v>
      </c>
      <c r="Q2220" s="95">
        <v>407600273.92999989</v>
      </c>
      <c r="R2220" s="95">
        <v>-1257541.53</v>
      </c>
      <c r="S2220" s="96">
        <v>-0.3075742917094928</v>
      </c>
      <c r="T2220" s="109" t="s">
        <v>73</v>
      </c>
    </row>
    <row r="2221" spans="1:20" x14ac:dyDescent="0.55000000000000004">
      <c r="A2221" s="123">
        <v>2567</v>
      </c>
      <c r="B2221" s="108">
        <v>45565</v>
      </c>
      <c r="C2221" s="109" t="s">
        <v>2205</v>
      </c>
      <c r="D2221" s="110">
        <v>1</v>
      </c>
      <c r="E2221" s="109" t="s">
        <v>248</v>
      </c>
      <c r="F2221" s="109" t="s">
        <v>25</v>
      </c>
      <c r="G2221" s="109" t="s">
        <v>257</v>
      </c>
      <c r="H2221" s="109" t="s">
        <v>2278</v>
      </c>
      <c r="I2221" s="109" t="s">
        <v>137</v>
      </c>
      <c r="J2221" s="109" t="s">
        <v>97</v>
      </c>
      <c r="K2221" s="109" t="s">
        <v>135</v>
      </c>
      <c r="L2221" s="109" t="s">
        <v>138</v>
      </c>
      <c r="M2221" s="110">
        <v>12</v>
      </c>
      <c r="N2221" s="95">
        <v>28974918.030000001</v>
      </c>
      <c r="O2221" s="95">
        <v>28974918.030000001</v>
      </c>
      <c r="P2221" s="95">
        <v>28974918.030000001</v>
      </c>
      <c r="Q2221" s="95">
        <v>11741006.099999996</v>
      </c>
      <c r="R2221" s="95">
        <v>-17233911.93</v>
      </c>
      <c r="S2221" s="95">
        <v>-59.478725400211253</v>
      </c>
      <c r="T2221" s="109" t="s">
        <v>73</v>
      </c>
    </row>
    <row r="2222" spans="1:20" x14ac:dyDescent="0.55000000000000004">
      <c r="A2222" s="123">
        <v>2567</v>
      </c>
      <c r="B2222" s="108">
        <v>45565</v>
      </c>
      <c r="C2222" s="109" t="s">
        <v>2205</v>
      </c>
      <c r="D2222" s="110">
        <v>1</v>
      </c>
      <c r="E2222" s="109" t="s">
        <v>248</v>
      </c>
      <c r="F2222" s="109" t="s">
        <v>25</v>
      </c>
      <c r="G2222" s="109" t="s">
        <v>259</v>
      </c>
      <c r="H2222" s="109" t="s">
        <v>2279</v>
      </c>
      <c r="I2222" s="109" t="s">
        <v>137</v>
      </c>
      <c r="J2222" s="109" t="s">
        <v>97</v>
      </c>
      <c r="K2222" s="109" t="s">
        <v>135</v>
      </c>
      <c r="L2222" s="109" t="s">
        <v>138</v>
      </c>
      <c r="M2222" s="110">
        <v>12</v>
      </c>
      <c r="N2222" s="95">
        <v>9967673.0399999991</v>
      </c>
      <c r="O2222" s="95">
        <v>9967673.0399999991</v>
      </c>
      <c r="P2222" s="95">
        <v>9967673.0399999991</v>
      </c>
      <c r="Q2222" s="95">
        <v>4053958.2899999907</v>
      </c>
      <c r="R2222" s="95">
        <v>-5913714.7500000102</v>
      </c>
      <c r="S2222" s="95">
        <v>-59.328939926785658</v>
      </c>
      <c r="T2222" s="109" t="s">
        <v>73</v>
      </c>
    </row>
    <row r="2223" spans="1:20" x14ac:dyDescent="0.55000000000000004">
      <c r="A2223" s="123">
        <v>2567</v>
      </c>
      <c r="B2223" s="108">
        <v>45565</v>
      </c>
      <c r="C2223" s="109" t="s">
        <v>2205</v>
      </c>
      <c r="D2223" s="110">
        <v>1</v>
      </c>
      <c r="E2223" s="109" t="s">
        <v>248</v>
      </c>
      <c r="F2223" s="109" t="s">
        <v>25</v>
      </c>
      <c r="G2223" s="109" t="s">
        <v>263</v>
      </c>
      <c r="H2223" s="109" t="s">
        <v>2280</v>
      </c>
      <c r="I2223" s="109" t="s">
        <v>137</v>
      </c>
      <c r="J2223" s="109" t="s">
        <v>97</v>
      </c>
      <c r="K2223" s="109" t="s">
        <v>135</v>
      </c>
      <c r="L2223" s="109" t="s">
        <v>138</v>
      </c>
      <c r="M2223" s="110">
        <v>12</v>
      </c>
      <c r="N2223" s="95">
        <v>57089091.299999997</v>
      </c>
      <c r="O2223" s="95">
        <v>57089091.299999997</v>
      </c>
      <c r="P2223" s="95">
        <v>57089091.299999997</v>
      </c>
      <c r="Q2223" s="95">
        <v>37694128.56999997</v>
      </c>
      <c r="R2223" s="95">
        <v>-19394962.73</v>
      </c>
      <c r="S2223" s="95">
        <v>-33.973150190954257</v>
      </c>
      <c r="T2223" s="109" t="s">
        <v>73</v>
      </c>
    </row>
    <row r="2224" spans="1:20" x14ac:dyDescent="0.55000000000000004">
      <c r="A2224" s="123">
        <v>2567</v>
      </c>
      <c r="B2224" s="108">
        <v>45565</v>
      </c>
      <c r="C2224" s="109" t="s">
        <v>2205</v>
      </c>
      <c r="D2224" s="110">
        <v>1</v>
      </c>
      <c r="E2224" s="109" t="s">
        <v>248</v>
      </c>
      <c r="F2224" s="109" t="s">
        <v>25</v>
      </c>
      <c r="G2224" s="109" t="s">
        <v>261</v>
      </c>
      <c r="H2224" s="109" t="s">
        <v>2281</v>
      </c>
      <c r="I2224" s="109" t="s">
        <v>137</v>
      </c>
      <c r="J2224" s="109" t="s">
        <v>97</v>
      </c>
      <c r="K2224" s="109" t="s">
        <v>135</v>
      </c>
      <c r="L2224" s="109" t="s">
        <v>138</v>
      </c>
      <c r="M2224" s="110">
        <v>12</v>
      </c>
      <c r="N2224" s="95">
        <v>24480937.699999999</v>
      </c>
      <c r="O2224" s="95">
        <v>24480937.699999999</v>
      </c>
      <c r="P2224" s="95">
        <v>24480937.699999999</v>
      </c>
      <c r="Q2224" s="95">
        <v>27307282.520000007</v>
      </c>
      <c r="R2224" s="95">
        <v>2826344.82</v>
      </c>
      <c r="S2224" s="95">
        <v>11.545083994066125</v>
      </c>
      <c r="T2224" s="109" t="s">
        <v>28</v>
      </c>
    </row>
    <row r="2225" spans="1:20" x14ac:dyDescent="0.55000000000000004">
      <c r="A2225" s="123">
        <v>2567</v>
      </c>
      <c r="B2225" s="108">
        <v>45565</v>
      </c>
      <c r="C2225" s="109" t="s">
        <v>2205</v>
      </c>
      <c r="D2225" s="110">
        <v>1</v>
      </c>
      <c r="E2225" s="109" t="s">
        <v>248</v>
      </c>
      <c r="F2225" s="109" t="s">
        <v>25</v>
      </c>
      <c r="G2225" s="109" t="s">
        <v>255</v>
      </c>
      <c r="H2225" s="109" t="s">
        <v>2282</v>
      </c>
      <c r="I2225" s="109" t="s">
        <v>137</v>
      </c>
      <c r="J2225" s="109" t="s">
        <v>97</v>
      </c>
      <c r="K2225" s="109" t="s">
        <v>135</v>
      </c>
      <c r="L2225" s="109" t="s">
        <v>138</v>
      </c>
      <c r="M2225" s="110">
        <v>12</v>
      </c>
      <c r="N2225" s="95">
        <v>8201210.8700000001</v>
      </c>
      <c r="O2225" s="95">
        <v>0</v>
      </c>
      <c r="P2225" s="95">
        <v>0</v>
      </c>
      <c r="Q2225" s="95">
        <v>4193883.9299999941</v>
      </c>
      <c r="R2225" s="95">
        <v>4193883.9299999899</v>
      </c>
      <c r="S2225" s="97"/>
      <c r="T2225" s="109" t="s">
        <v>28</v>
      </c>
    </row>
    <row r="2226" spans="1:20" x14ac:dyDescent="0.55000000000000004">
      <c r="A2226" s="123">
        <v>2567</v>
      </c>
      <c r="B2226" s="108">
        <v>45565</v>
      </c>
      <c r="C2226" s="109" t="s">
        <v>2205</v>
      </c>
      <c r="D2226" s="110">
        <v>1</v>
      </c>
      <c r="E2226" s="109" t="s">
        <v>248</v>
      </c>
      <c r="F2226" s="109" t="s">
        <v>25</v>
      </c>
      <c r="G2226" s="109" t="s">
        <v>255</v>
      </c>
      <c r="H2226" s="109" t="s">
        <v>2282</v>
      </c>
      <c r="I2226" s="109" t="s">
        <v>137</v>
      </c>
      <c r="J2226" s="109" t="s">
        <v>97</v>
      </c>
      <c r="K2226" s="109" t="s">
        <v>135</v>
      </c>
      <c r="L2226" s="109" t="s">
        <v>138</v>
      </c>
      <c r="M2226" s="110">
        <v>12</v>
      </c>
      <c r="N2226" s="95">
        <v>8201210.8700000001</v>
      </c>
      <c r="O2226" s="95">
        <v>8201210.8700000001</v>
      </c>
      <c r="P2226" s="95">
        <v>8201210.8700000001</v>
      </c>
      <c r="Q2226" s="95">
        <v>4193883.9299999941</v>
      </c>
      <c r="R2226" s="95">
        <v>-4007326.9400000102</v>
      </c>
      <c r="S2226" s="95">
        <v>-48.862625330837396</v>
      </c>
      <c r="T2226" s="109" t="s">
        <v>73</v>
      </c>
    </row>
    <row r="2227" spans="1:20" x14ac:dyDescent="0.55000000000000004">
      <c r="A2227" s="123">
        <v>2567</v>
      </c>
      <c r="B2227" s="108">
        <v>45565</v>
      </c>
      <c r="C2227" s="109" t="s">
        <v>2205</v>
      </c>
      <c r="D2227" s="110">
        <v>1</v>
      </c>
      <c r="E2227" s="109" t="s">
        <v>248</v>
      </c>
      <c r="F2227" s="109" t="s">
        <v>25</v>
      </c>
      <c r="G2227" s="109" t="s">
        <v>253</v>
      </c>
      <c r="H2227" s="109" t="s">
        <v>2283</v>
      </c>
      <c r="I2227" s="109" t="s">
        <v>137</v>
      </c>
      <c r="J2227" s="109" t="s">
        <v>97</v>
      </c>
      <c r="K2227" s="109" t="s">
        <v>135</v>
      </c>
      <c r="L2227" s="109" t="s">
        <v>138</v>
      </c>
      <c r="M2227" s="110">
        <v>12</v>
      </c>
      <c r="N2227" s="95">
        <v>7964629.54</v>
      </c>
      <c r="O2227" s="95">
        <v>7964629.54</v>
      </c>
      <c r="P2227" s="95">
        <v>7964629.54</v>
      </c>
      <c r="Q2227" s="95">
        <v>-1060877.2700000021</v>
      </c>
      <c r="R2227" s="95">
        <v>-9025506.8100000005</v>
      </c>
      <c r="S2227" s="95">
        <v>-113.3198570589135</v>
      </c>
      <c r="T2227" s="109" t="s">
        <v>73</v>
      </c>
    </row>
    <row r="2228" spans="1:20" x14ac:dyDescent="0.55000000000000004">
      <c r="A2228" s="123">
        <v>2567</v>
      </c>
      <c r="B2228" s="108">
        <v>45565</v>
      </c>
      <c r="C2228" s="109" t="s">
        <v>2205</v>
      </c>
      <c r="D2228" s="110">
        <v>1</v>
      </c>
      <c r="E2228" s="109" t="s">
        <v>248</v>
      </c>
      <c r="F2228" s="109" t="s">
        <v>25</v>
      </c>
      <c r="G2228" s="109" t="s">
        <v>249</v>
      </c>
      <c r="H2228" s="109" t="s">
        <v>2284</v>
      </c>
      <c r="I2228" s="109" t="s">
        <v>137</v>
      </c>
      <c r="J2228" s="109" t="s">
        <v>97</v>
      </c>
      <c r="K2228" s="109" t="s">
        <v>135</v>
      </c>
      <c r="L2228" s="109" t="s">
        <v>138</v>
      </c>
      <c r="M2228" s="110">
        <v>12</v>
      </c>
      <c r="N2228" s="95">
        <v>11197496.119999999</v>
      </c>
      <c r="O2228" s="95">
        <v>11197496.119999999</v>
      </c>
      <c r="P2228" s="95">
        <v>11197496.119999999</v>
      </c>
      <c r="Q2228" s="95">
        <v>9329243.6599999983</v>
      </c>
      <c r="R2228" s="95">
        <v>-1868252.46</v>
      </c>
      <c r="S2228" s="95">
        <v>-16.684555546869884</v>
      </c>
      <c r="T2228" s="109" t="s">
        <v>73</v>
      </c>
    </row>
    <row r="2229" spans="1:20" x14ac:dyDescent="0.55000000000000004">
      <c r="A2229" s="123">
        <v>2567</v>
      </c>
      <c r="B2229" s="108">
        <v>45565</v>
      </c>
      <c r="C2229" s="109" t="s">
        <v>2205</v>
      </c>
      <c r="D2229" s="110">
        <v>1</v>
      </c>
      <c r="E2229" s="109" t="s">
        <v>248</v>
      </c>
      <c r="F2229" s="109" t="s">
        <v>56</v>
      </c>
      <c r="G2229" s="109" t="s">
        <v>251</v>
      </c>
      <c r="H2229" s="109" t="s">
        <v>2277</v>
      </c>
      <c r="I2229" s="109" t="s">
        <v>141</v>
      </c>
      <c r="J2229" s="109" t="s">
        <v>143</v>
      </c>
      <c r="K2229" s="109" t="s">
        <v>139</v>
      </c>
      <c r="L2229" s="109" t="s">
        <v>140</v>
      </c>
      <c r="M2229" s="110">
        <v>12</v>
      </c>
      <c r="N2229" s="95">
        <v>278222346.73000002</v>
      </c>
      <c r="O2229" s="95">
        <v>278222346.73000002</v>
      </c>
      <c r="P2229" s="95">
        <v>278222346.73000002</v>
      </c>
      <c r="Q2229" s="95">
        <v>260620145.16</v>
      </c>
      <c r="R2229" s="95">
        <v>-17602201.57</v>
      </c>
      <c r="S2229" s="95">
        <v>-6.3266670621112979</v>
      </c>
      <c r="T2229" s="109" t="s">
        <v>73</v>
      </c>
    </row>
    <row r="2230" spans="1:20" x14ac:dyDescent="0.55000000000000004">
      <c r="A2230" s="123">
        <v>2567</v>
      </c>
      <c r="B2230" s="108">
        <v>45565</v>
      </c>
      <c r="C2230" s="109" t="s">
        <v>2205</v>
      </c>
      <c r="D2230" s="110">
        <v>1</v>
      </c>
      <c r="E2230" s="109" t="s">
        <v>248</v>
      </c>
      <c r="F2230" s="109" t="s">
        <v>25</v>
      </c>
      <c r="G2230" s="109" t="s">
        <v>257</v>
      </c>
      <c r="H2230" s="109" t="s">
        <v>2278</v>
      </c>
      <c r="I2230" s="109" t="s">
        <v>141</v>
      </c>
      <c r="J2230" s="109" t="s">
        <v>143</v>
      </c>
      <c r="K2230" s="109" t="s">
        <v>139</v>
      </c>
      <c r="L2230" s="109" t="s">
        <v>140</v>
      </c>
      <c r="M2230" s="110">
        <v>12</v>
      </c>
      <c r="N2230" s="95">
        <v>25097179.280000001</v>
      </c>
      <c r="O2230" s="95">
        <v>25097179.280000001</v>
      </c>
      <c r="P2230" s="95">
        <v>25097179.280000001</v>
      </c>
      <c r="Q2230" s="95">
        <v>13208564.490000002</v>
      </c>
      <c r="R2230" s="95">
        <v>-11888614.789999999</v>
      </c>
      <c r="S2230" s="95">
        <v>-47.370322606230346</v>
      </c>
      <c r="T2230" s="109" t="s">
        <v>73</v>
      </c>
    </row>
    <row r="2231" spans="1:20" x14ac:dyDescent="0.55000000000000004">
      <c r="A2231" s="123">
        <v>2567</v>
      </c>
      <c r="B2231" s="108">
        <v>45565</v>
      </c>
      <c r="C2231" s="109" t="s">
        <v>2205</v>
      </c>
      <c r="D2231" s="110">
        <v>1</v>
      </c>
      <c r="E2231" s="109" t="s">
        <v>248</v>
      </c>
      <c r="F2231" s="109" t="s">
        <v>25</v>
      </c>
      <c r="G2231" s="109" t="s">
        <v>259</v>
      </c>
      <c r="H2231" s="109" t="s">
        <v>2279</v>
      </c>
      <c r="I2231" s="109" t="s">
        <v>141</v>
      </c>
      <c r="J2231" s="109" t="s">
        <v>143</v>
      </c>
      <c r="K2231" s="109" t="s">
        <v>139</v>
      </c>
      <c r="L2231" s="109" t="s">
        <v>140</v>
      </c>
      <c r="M2231" s="110">
        <v>12</v>
      </c>
      <c r="N2231" s="95">
        <v>6194843.8300000001</v>
      </c>
      <c r="O2231" s="95">
        <v>6194843.8300000001</v>
      </c>
      <c r="P2231" s="95">
        <v>6194843.8300000001</v>
      </c>
      <c r="Q2231" s="95">
        <v>7157112.9499999993</v>
      </c>
      <c r="R2231" s="95">
        <v>962269.12</v>
      </c>
      <c r="S2231" s="95">
        <v>15.533387869117599</v>
      </c>
      <c r="T2231" s="109" t="s">
        <v>28</v>
      </c>
    </row>
    <row r="2232" spans="1:20" x14ac:dyDescent="0.55000000000000004">
      <c r="A2232" s="123">
        <v>2567</v>
      </c>
      <c r="B2232" s="108">
        <v>45565</v>
      </c>
      <c r="C2232" s="109" t="s">
        <v>2205</v>
      </c>
      <c r="D2232" s="110">
        <v>1</v>
      </c>
      <c r="E2232" s="109" t="s">
        <v>248</v>
      </c>
      <c r="F2232" s="109" t="s">
        <v>25</v>
      </c>
      <c r="G2232" s="109" t="s">
        <v>263</v>
      </c>
      <c r="H2232" s="109" t="s">
        <v>2280</v>
      </c>
      <c r="I2232" s="109" t="s">
        <v>141</v>
      </c>
      <c r="J2232" s="109" t="s">
        <v>143</v>
      </c>
      <c r="K2232" s="109" t="s">
        <v>139</v>
      </c>
      <c r="L2232" s="109" t="s">
        <v>140</v>
      </c>
      <c r="M2232" s="110">
        <v>12</v>
      </c>
      <c r="N2232" s="95">
        <v>63010971.469999999</v>
      </c>
      <c r="O2232" s="95">
        <v>63010971.469999999</v>
      </c>
      <c r="P2232" s="95">
        <v>63010971.469999999</v>
      </c>
      <c r="Q2232" s="95">
        <v>46571235.349999994</v>
      </c>
      <c r="R2232" s="95">
        <v>-16439736.119999999</v>
      </c>
      <c r="S2232" s="95">
        <v>-26.090275608315423</v>
      </c>
      <c r="T2232" s="109" t="s">
        <v>73</v>
      </c>
    </row>
    <row r="2233" spans="1:20" x14ac:dyDescent="0.55000000000000004">
      <c r="A2233" s="123">
        <v>2567</v>
      </c>
      <c r="B2233" s="108">
        <v>45565</v>
      </c>
      <c r="C2233" s="109" t="s">
        <v>2205</v>
      </c>
      <c r="D2233" s="110">
        <v>1</v>
      </c>
      <c r="E2233" s="109" t="s">
        <v>248</v>
      </c>
      <c r="F2233" s="109" t="s">
        <v>25</v>
      </c>
      <c r="G2233" s="109" t="s">
        <v>261</v>
      </c>
      <c r="H2233" s="109" t="s">
        <v>2281</v>
      </c>
      <c r="I2233" s="109" t="s">
        <v>141</v>
      </c>
      <c r="J2233" s="109" t="s">
        <v>143</v>
      </c>
      <c r="K2233" s="109" t="s">
        <v>139</v>
      </c>
      <c r="L2233" s="109" t="s">
        <v>140</v>
      </c>
      <c r="M2233" s="110">
        <v>12</v>
      </c>
      <c r="N2233" s="95">
        <v>19782399.75</v>
      </c>
      <c r="O2233" s="95">
        <v>19782399.75</v>
      </c>
      <c r="P2233" s="95">
        <v>19782399.75</v>
      </c>
      <c r="Q2233" s="95">
        <v>23669326.160000008</v>
      </c>
      <c r="R2233" s="95">
        <v>3886926.41</v>
      </c>
      <c r="S2233" s="95">
        <v>19.648406963366515</v>
      </c>
      <c r="T2233" s="109" t="s">
        <v>28</v>
      </c>
    </row>
    <row r="2234" spans="1:20" x14ac:dyDescent="0.55000000000000004">
      <c r="A2234" s="123">
        <v>2567</v>
      </c>
      <c r="B2234" s="108">
        <v>45565</v>
      </c>
      <c r="C2234" s="109" t="s">
        <v>2205</v>
      </c>
      <c r="D2234" s="110">
        <v>1</v>
      </c>
      <c r="E2234" s="109" t="s">
        <v>248</v>
      </c>
      <c r="F2234" s="109" t="s">
        <v>25</v>
      </c>
      <c r="G2234" s="109" t="s">
        <v>255</v>
      </c>
      <c r="H2234" s="109" t="s">
        <v>2282</v>
      </c>
      <c r="I2234" s="109" t="s">
        <v>141</v>
      </c>
      <c r="J2234" s="109" t="s">
        <v>143</v>
      </c>
      <c r="K2234" s="109" t="s">
        <v>139</v>
      </c>
      <c r="L2234" s="109" t="s">
        <v>140</v>
      </c>
      <c r="M2234" s="110">
        <v>12</v>
      </c>
      <c r="N2234" s="95">
        <v>6142647.2699999996</v>
      </c>
      <c r="O2234" s="95">
        <v>0</v>
      </c>
      <c r="P2234" s="95">
        <v>0</v>
      </c>
      <c r="Q2234" s="95">
        <v>10150267.880000001</v>
      </c>
      <c r="R2234" s="95">
        <v>10150267.880000001</v>
      </c>
      <c r="S2234" s="98"/>
      <c r="T2234" s="109" t="s">
        <v>28</v>
      </c>
    </row>
    <row r="2235" spans="1:20" x14ac:dyDescent="0.55000000000000004">
      <c r="A2235" s="123">
        <v>2567</v>
      </c>
      <c r="B2235" s="108">
        <v>45565</v>
      </c>
      <c r="C2235" s="109" t="s">
        <v>2205</v>
      </c>
      <c r="D2235" s="110">
        <v>1</v>
      </c>
      <c r="E2235" s="109" t="s">
        <v>248</v>
      </c>
      <c r="F2235" s="109" t="s">
        <v>25</v>
      </c>
      <c r="G2235" s="109" t="s">
        <v>255</v>
      </c>
      <c r="H2235" s="109" t="s">
        <v>2282</v>
      </c>
      <c r="I2235" s="109" t="s">
        <v>141</v>
      </c>
      <c r="J2235" s="109" t="s">
        <v>143</v>
      </c>
      <c r="K2235" s="109" t="s">
        <v>139</v>
      </c>
      <c r="L2235" s="109" t="s">
        <v>140</v>
      </c>
      <c r="M2235" s="110">
        <v>12</v>
      </c>
      <c r="N2235" s="95">
        <v>6142647.2699999996</v>
      </c>
      <c r="O2235" s="95">
        <v>6142647.2699999996</v>
      </c>
      <c r="P2235" s="95">
        <v>6142647.2699999996</v>
      </c>
      <c r="Q2235" s="95">
        <v>10150267.880000001</v>
      </c>
      <c r="R2235" s="95">
        <v>4007620.61</v>
      </c>
      <c r="S2235" s="95">
        <v>65.242564546604669</v>
      </c>
      <c r="T2235" s="109" t="s">
        <v>28</v>
      </c>
    </row>
    <row r="2236" spans="1:20" x14ac:dyDescent="0.55000000000000004">
      <c r="A2236" s="123">
        <v>2567</v>
      </c>
      <c r="B2236" s="108">
        <v>45565</v>
      </c>
      <c r="C2236" s="109" t="s">
        <v>2205</v>
      </c>
      <c r="D2236" s="110">
        <v>1</v>
      </c>
      <c r="E2236" s="109" t="s">
        <v>248</v>
      </c>
      <c r="F2236" s="109" t="s">
        <v>25</v>
      </c>
      <c r="G2236" s="109" t="s">
        <v>253</v>
      </c>
      <c r="H2236" s="109" t="s">
        <v>2283</v>
      </c>
      <c r="I2236" s="109" t="s">
        <v>141</v>
      </c>
      <c r="J2236" s="109" t="s">
        <v>143</v>
      </c>
      <c r="K2236" s="109" t="s">
        <v>139</v>
      </c>
      <c r="L2236" s="109" t="s">
        <v>140</v>
      </c>
      <c r="M2236" s="110">
        <v>12</v>
      </c>
      <c r="N2236" s="95">
        <v>10019017.34</v>
      </c>
      <c r="O2236" s="95">
        <v>10019017.34</v>
      </c>
      <c r="P2236" s="95">
        <v>10019017.34</v>
      </c>
      <c r="Q2236" s="95">
        <v>7640475.1400000006</v>
      </c>
      <c r="R2236" s="95">
        <v>-2378542.2000000002</v>
      </c>
      <c r="S2236" s="95">
        <v>-23.740274313169319</v>
      </c>
      <c r="T2236" s="109" t="s">
        <v>73</v>
      </c>
    </row>
    <row r="2237" spans="1:20" x14ac:dyDescent="0.55000000000000004">
      <c r="A2237" s="123">
        <v>2567</v>
      </c>
      <c r="B2237" s="108">
        <v>45565</v>
      </c>
      <c r="C2237" s="109" t="s">
        <v>2205</v>
      </c>
      <c r="D2237" s="110">
        <v>1</v>
      </c>
      <c r="E2237" s="109" t="s">
        <v>248</v>
      </c>
      <c r="F2237" s="109" t="s">
        <v>25</v>
      </c>
      <c r="G2237" s="109" t="s">
        <v>249</v>
      </c>
      <c r="H2237" s="109" t="s">
        <v>2284</v>
      </c>
      <c r="I2237" s="109" t="s">
        <v>141</v>
      </c>
      <c r="J2237" s="109" t="s">
        <v>143</v>
      </c>
      <c r="K2237" s="109" t="s">
        <v>139</v>
      </c>
      <c r="L2237" s="109" t="s">
        <v>140</v>
      </c>
      <c r="M2237" s="110">
        <v>12</v>
      </c>
      <c r="N2237" s="95">
        <v>7244829.71</v>
      </c>
      <c r="O2237" s="95">
        <v>7244829.71</v>
      </c>
      <c r="P2237" s="95">
        <v>7244829.71</v>
      </c>
      <c r="Q2237" s="95">
        <v>13616367.830000002</v>
      </c>
      <c r="R2237" s="95">
        <v>6371538.1200000001</v>
      </c>
      <c r="S2237" s="95">
        <v>87.946002529298923</v>
      </c>
      <c r="T2237" s="109" t="s">
        <v>28</v>
      </c>
    </row>
    <row r="2238" spans="1:20" x14ac:dyDescent="0.55000000000000004">
      <c r="A2238" s="123">
        <v>2567</v>
      </c>
      <c r="B2238" s="108">
        <v>45565</v>
      </c>
      <c r="C2238" s="109" t="s">
        <v>2205</v>
      </c>
      <c r="D2238" s="110">
        <v>1</v>
      </c>
      <c r="E2238" s="109" t="s">
        <v>248</v>
      </c>
      <c r="F2238" s="109" t="s">
        <v>56</v>
      </c>
      <c r="G2238" s="109" t="s">
        <v>251</v>
      </c>
      <c r="H2238" s="109" t="s">
        <v>2277</v>
      </c>
      <c r="I2238" s="109" t="s">
        <v>141</v>
      </c>
      <c r="J2238" s="109" t="s">
        <v>143</v>
      </c>
      <c r="K2238" s="109" t="s">
        <v>144</v>
      </c>
      <c r="L2238" s="109" t="s">
        <v>145</v>
      </c>
      <c r="M2238" s="110">
        <v>12</v>
      </c>
      <c r="N2238" s="95">
        <v>139164290.08000001</v>
      </c>
      <c r="O2238" s="95">
        <v>-139164290.08000001</v>
      </c>
      <c r="P2238" s="95">
        <v>-139164290.08000001</v>
      </c>
      <c r="Q2238" s="95">
        <v>-177720002.76000002</v>
      </c>
      <c r="R2238" s="95">
        <v>-38555712.68</v>
      </c>
      <c r="S2238" s="95">
        <v>27.705176850926239</v>
      </c>
      <c r="T2238" s="109" t="s">
        <v>28</v>
      </c>
    </row>
    <row r="2239" spans="1:20" x14ac:dyDescent="0.55000000000000004">
      <c r="A2239" s="123">
        <v>2567</v>
      </c>
      <c r="B2239" s="108">
        <v>45565</v>
      </c>
      <c r="C2239" s="109" t="s">
        <v>2205</v>
      </c>
      <c r="D2239" s="110">
        <v>1</v>
      </c>
      <c r="E2239" s="109" t="s">
        <v>248</v>
      </c>
      <c r="F2239" s="109" t="s">
        <v>25</v>
      </c>
      <c r="G2239" s="109" t="s">
        <v>257</v>
      </c>
      <c r="H2239" s="109" t="s">
        <v>2278</v>
      </c>
      <c r="I2239" s="109" t="s">
        <v>141</v>
      </c>
      <c r="J2239" s="109" t="s">
        <v>143</v>
      </c>
      <c r="K2239" s="109" t="s">
        <v>144</v>
      </c>
      <c r="L2239" s="109" t="s">
        <v>145</v>
      </c>
      <c r="M2239" s="110">
        <v>12</v>
      </c>
      <c r="N2239" s="95">
        <v>7649813.0700000003</v>
      </c>
      <c r="O2239" s="95">
        <v>-7649813.0700000003</v>
      </c>
      <c r="P2239" s="95">
        <v>-7649813.0700000003</v>
      </c>
      <c r="Q2239" s="95">
        <v>-14339812.070000002</v>
      </c>
      <c r="R2239" s="95">
        <v>-6689999</v>
      </c>
      <c r="S2239" s="95">
        <v>87.453104262585597</v>
      </c>
      <c r="T2239" s="109" t="s">
        <v>28</v>
      </c>
    </row>
    <row r="2240" spans="1:20" x14ac:dyDescent="0.55000000000000004">
      <c r="A2240" s="123">
        <v>2567</v>
      </c>
      <c r="B2240" s="108">
        <v>45565</v>
      </c>
      <c r="C2240" s="109" t="s">
        <v>2205</v>
      </c>
      <c r="D2240" s="110">
        <v>1</v>
      </c>
      <c r="E2240" s="109" t="s">
        <v>248</v>
      </c>
      <c r="F2240" s="109" t="s">
        <v>25</v>
      </c>
      <c r="G2240" s="109" t="s">
        <v>259</v>
      </c>
      <c r="H2240" s="109" t="s">
        <v>2279</v>
      </c>
      <c r="I2240" s="109" t="s">
        <v>141</v>
      </c>
      <c r="J2240" s="109" t="s">
        <v>143</v>
      </c>
      <c r="K2240" s="109" t="s">
        <v>144</v>
      </c>
      <c r="L2240" s="109" t="s">
        <v>145</v>
      </c>
      <c r="M2240" s="110">
        <v>12</v>
      </c>
      <c r="N2240" s="95">
        <v>8959796.8300000001</v>
      </c>
      <c r="O2240" s="95">
        <v>-8959796.8300000001</v>
      </c>
      <c r="P2240" s="95">
        <v>-8959796.8300000001</v>
      </c>
      <c r="Q2240" s="95">
        <v>-17217463.199999999</v>
      </c>
      <c r="R2240" s="95">
        <v>-8257666.3700000001</v>
      </c>
      <c r="S2240" s="95">
        <v>92.163544851273144</v>
      </c>
      <c r="T2240" s="109" t="s">
        <v>28</v>
      </c>
    </row>
    <row r="2241" spans="1:20" x14ac:dyDescent="0.55000000000000004">
      <c r="A2241" s="123">
        <v>2567</v>
      </c>
      <c r="B2241" s="108">
        <v>45565</v>
      </c>
      <c r="C2241" s="109" t="s">
        <v>2205</v>
      </c>
      <c r="D2241" s="110">
        <v>1</v>
      </c>
      <c r="E2241" s="109" t="s">
        <v>248</v>
      </c>
      <c r="F2241" s="109" t="s">
        <v>25</v>
      </c>
      <c r="G2241" s="109" t="s">
        <v>263</v>
      </c>
      <c r="H2241" s="109" t="s">
        <v>2280</v>
      </c>
      <c r="I2241" s="109" t="s">
        <v>141</v>
      </c>
      <c r="J2241" s="109" t="s">
        <v>143</v>
      </c>
      <c r="K2241" s="109" t="s">
        <v>144</v>
      </c>
      <c r="L2241" s="109" t="s">
        <v>145</v>
      </c>
      <c r="M2241" s="110">
        <v>12</v>
      </c>
      <c r="N2241" s="95">
        <v>25194010.109999999</v>
      </c>
      <c r="O2241" s="95">
        <v>-25194010.109999999</v>
      </c>
      <c r="P2241" s="95">
        <v>-25194010.109999999</v>
      </c>
      <c r="Q2241" s="95">
        <v>-27671637.389999997</v>
      </c>
      <c r="R2241" s="95">
        <v>-2477627.2799999998</v>
      </c>
      <c r="S2241" s="95">
        <v>9.8341918145717528</v>
      </c>
      <c r="T2241" s="109" t="s">
        <v>28</v>
      </c>
    </row>
    <row r="2242" spans="1:20" x14ac:dyDescent="0.55000000000000004">
      <c r="A2242" s="123">
        <v>2567</v>
      </c>
      <c r="B2242" s="108">
        <v>45565</v>
      </c>
      <c r="C2242" s="109" t="s">
        <v>2205</v>
      </c>
      <c r="D2242" s="110">
        <v>1</v>
      </c>
      <c r="E2242" s="109" t="s">
        <v>248</v>
      </c>
      <c r="F2242" s="109" t="s">
        <v>25</v>
      </c>
      <c r="G2242" s="109" t="s">
        <v>261</v>
      </c>
      <c r="H2242" s="109" t="s">
        <v>2281</v>
      </c>
      <c r="I2242" s="109" t="s">
        <v>141</v>
      </c>
      <c r="J2242" s="109" t="s">
        <v>143</v>
      </c>
      <c r="K2242" s="109" t="s">
        <v>144</v>
      </c>
      <c r="L2242" s="109" t="s">
        <v>145</v>
      </c>
      <c r="M2242" s="110">
        <v>12</v>
      </c>
      <c r="N2242" s="95">
        <v>8092071.9400000004</v>
      </c>
      <c r="O2242" s="95">
        <v>-8092071.9400000004</v>
      </c>
      <c r="P2242" s="95">
        <v>-8092071.9400000004</v>
      </c>
      <c r="Q2242" s="95">
        <v>-9246515.790000001</v>
      </c>
      <c r="R2242" s="95">
        <v>-1154443.8500000001</v>
      </c>
      <c r="S2242" s="95">
        <v>14.266356732364887</v>
      </c>
      <c r="T2242" s="109" t="s">
        <v>28</v>
      </c>
    </row>
    <row r="2243" spans="1:20" x14ac:dyDescent="0.55000000000000004">
      <c r="A2243" s="123">
        <v>2567</v>
      </c>
      <c r="B2243" s="108">
        <v>45565</v>
      </c>
      <c r="C2243" s="109" t="s">
        <v>2205</v>
      </c>
      <c r="D2243" s="110">
        <v>1</v>
      </c>
      <c r="E2243" s="109" t="s">
        <v>248</v>
      </c>
      <c r="F2243" s="109" t="s">
        <v>25</v>
      </c>
      <c r="G2243" s="109" t="s">
        <v>255</v>
      </c>
      <c r="H2243" s="109" t="s">
        <v>2282</v>
      </c>
      <c r="I2243" s="109" t="s">
        <v>141</v>
      </c>
      <c r="J2243" s="109" t="s">
        <v>143</v>
      </c>
      <c r="K2243" s="109" t="s">
        <v>144</v>
      </c>
      <c r="L2243" s="109" t="s">
        <v>145</v>
      </c>
      <c r="M2243" s="110">
        <v>12</v>
      </c>
      <c r="N2243" s="95">
        <v>6640535.8899999997</v>
      </c>
      <c r="O2243" s="95">
        <v>0</v>
      </c>
      <c r="P2243" s="95">
        <v>0</v>
      </c>
      <c r="Q2243" s="95">
        <v>-12873045.740000002</v>
      </c>
      <c r="R2243" s="95">
        <v>-12873045.74</v>
      </c>
      <c r="S2243" s="97"/>
      <c r="T2243" s="109" t="s">
        <v>28</v>
      </c>
    </row>
    <row r="2244" spans="1:20" x14ac:dyDescent="0.55000000000000004">
      <c r="A2244" s="123">
        <v>2567</v>
      </c>
      <c r="B2244" s="108">
        <v>45565</v>
      </c>
      <c r="C2244" s="109" t="s">
        <v>2205</v>
      </c>
      <c r="D2244" s="110">
        <v>1</v>
      </c>
      <c r="E2244" s="109" t="s">
        <v>248</v>
      </c>
      <c r="F2244" s="109" t="s">
        <v>25</v>
      </c>
      <c r="G2244" s="109" t="s">
        <v>255</v>
      </c>
      <c r="H2244" s="109" t="s">
        <v>2282</v>
      </c>
      <c r="I2244" s="109" t="s">
        <v>141</v>
      </c>
      <c r="J2244" s="109" t="s">
        <v>143</v>
      </c>
      <c r="K2244" s="109" t="s">
        <v>144</v>
      </c>
      <c r="L2244" s="109" t="s">
        <v>145</v>
      </c>
      <c r="M2244" s="110">
        <v>12</v>
      </c>
      <c r="N2244" s="95">
        <v>6640535.8899999997</v>
      </c>
      <c r="O2244" s="95">
        <v>-6640535.8899999997</v>
      </c>
      <c r="P2244" s="95">
        <v>-6640535.8899999997</v>
      </c>
      <c r="Q2244" s="95">
        <v>-12873045.740000002</v>
      </c>
      <c r="R2244" s="95">
        <v>-6232509.8499999996</v>
      </c>
      <c r="S2244" s="95">
        <v>93.855525416036869</v>
      </c>
      <c r="T2244" s="109" t="s">
        <v>28</v>
      </c>
    </row>
    <row r="2245" spans="1:20" x14ac:dyDescent="0.55000000000000004">
      <c r="A2245" s="123">
        <v>2567</v>
      </c>
      <c r="B2245" s="108">
        <v>45565</v>
      </c>
      <c r="C2245" s="109" t="s">
        <v>2205</v>
      </c>
      <c r="D2245" s="110">
        <v>1</v>
      </c>
      <c r="E2245" s="109" t="s">
        <v>248</v>
      </c>
      <c r="F2245" s="109" t="s">
        <v>25</v>
      </c>
      <c r="G2245" s="109" t="s">
        <v>253</v>
      </c>
      <c r="H2245" s="109" t="s">
        <v>2283</v>
      </c>
      <c r="I2245" s="109" t="s">
        <v>141</v>
      </c>
      <c r="J2245" s="109" t="s">
        <v>143</v>
      </c>
      <c r="K2245" s="109" t="s">
        <v>144</v>
      </c>
      <c r="L2245" s="109" t="s">
        <v>145</v>
      </c>
      <c r="M2245" s="110">
        <v>12</v>
      </c>
      <c r="N2245" s="95">
        <v>6075338.5999999996</v>
      </c>
      <c r="O2245" s="95">
        <v>-6075338.5999999996</v>
      </c>
      <c r="P2245" s="95">
        <v>-6075338.5999999996</v>
      </c>
      <c r="Q2245" s="95">
        <v>-15090521.859999999</v>
      </c>
      <c r="R2245" s="95">
        <v>-9015183.2599999998</v>
      </c>
      <c r="S2245" s="95">
        <v>148.38980760677273</v>
      </c>
      <c r="T2245" s="109" t="s">
        <v>28</v>
      </c>
    </row>
    <row r="2246" spans="1:20" x14ac:dyDescent="0.55000000000000004">
      <c r="A2246" s="123">
        <v>2567</v>
      </c>
      <c r="B2246" s="108">
        <v>45565</v>
      </c>
      <c r="C2246" s="109" t="s">
        <v>2205</v>
      </c>
      <c r="D2246" s="110">
        <v>1</v>
      </c>
      <c r="E2246" s="109" t="s">
        <v>248</v>
      </c>
      <c r="F2246" s="109" t="s">
        <v>25</v>
      </c>
      <c r="G2246" s="109" t="s">
        <v>249</v>
      </c>
      <c r="H2246" s="109" t="s">
        <v>2284</v>
      </c>
      <c r="I2246" s="109" t="s">
        <v>141</v>
      </c>
      <c r="J2246" s="109" t="s">
        <v>143</v>
      </c>
      <c r="K2246" s="109" t="s">
        <v>144</v>
      </c>
      <c r="L2246" s="109" t="s">
        <v>145</v>
      </c>
      <c r="M2246" s="110">
        <v>12</v>
      </c>
      <c r="N2246" s="95">
        <v>11446441.43</v>
      </c>
      <c r="O2246" s="95">
        <v>-11446441.43</v>
      </c>
      <c r="P2246" s="95">
        <v>-11446441.43</v>
      </c>
      <c r="Q2246" s="95">
        <v>-19740366.180000003</v>
      </c>
      <c r="R2246" s="95">
        <v>-8293924.75</v>
      </c>
      <c r="S2246" s="95">
        <v>72.458543563263575</v>
      </c>
      <c r="T2246" s="109" t="s">
        <v>28</v>
      </c>
    </row>
    <row r="2247" spans="1:20" x14ac:dyDescent="0.55000000000000004">
      <c r="A2247" s="123">
        <v>2567</v>
      </c>
      <c r="B2247" s="108">
        <v>45565</v>
      </c>
      <c r="C2247" s="109" t="s">
        <v>2205</v>
      </c>
      <c r="D2247" s="110">
        <v>1</v>
      </c>
      <c r="E2247" s="109" t="s">
        <v>248</v>
      </c>
      <c r="F2247" s="109" t="s">
        <v>56</v>
      </c>
      <c r="G2247" s="109" t="s">
        <v>251</v>
      </c>
      <c r="H2247" s="109" t="s">
        <v>2277</v>
      </c>
      <c r="I2247" s="109" t="s">
        <v>32</v>
      </c>
      <c r="J2247" s="109" t="s">
        <v>32</v>
      </c>
      <c r="K2247" s="109" t="s">
        <v>76</v>
      </c>
      <c r="L2247" s="109" t="s">
        <v>77</v>
      </c>
      <c r="M2247" s="110">
        <v>12</v>
      </c>
      <c r="N2247" s="95">
        <v>36936306.280000001</v>
      </c>
      <c r="O2247" s="95">
        <v>40300000</v>
      </c>
      <c r="P2247" s="95">
        <v>40300000</v>
      </c>
      <c r="Q2247" s="95">
        <v>47427766.68</v>
      </c>
      <c r="R2247" s="95">
        <v>7127766.6799999997</v>
      </c>
      <c r="S2247" s="95">
        <v>17.686765955334987</v>
      </c>
      <c r="T2247" s="109" t="s">
        <v>28</v>
      </c>
    </row>
    <row r="2248" spans="1:20" x14ac:dyDescent="0.55000000000000004">
      <c r="A2248" s="123">
        <v>2567</v>
      </c>
      <c r="B2248" s="108">
        <v>45565</v>
      </c>
      <c r="C2248" s="109" t="s">
        <v>2205</v>
      </c>
      <c r="D2248" s="110">
        <v>1</v>
      </c>
      <c r="E2248" s="109" t="s">
        <v>248</v>
      </c>
      <c r="F2248" s="109" t="s">
        <v>25</v>
      </c>
      <c r="G2248" s="109" t="s">
        <v>257</v>
      </c>
      <c r="H2248" s="109" t="s">
        <v>2278</v>
      </c>
      <c r="I2248" s="109" t="s">
        <v>32</v>
      </c>
      <c r="J2248" s="109" t="s">
        <v>32</v>
      </c>
      <c r="K2248" s="109" t="s">
        <v>76</v>
      </c>
      <c r="L2248" s="109" t="s">
        <v>77</v>
      </c>
      <c r="M2248" s="110">
        <v>12</v>
      </c>
      <c r="N2248" s="95">
        <v>3579975.73</v>
      </c>
      <c r="O2248" s="95">
        <v>3915436.04</v>
      </c>
      <c r="P2248" s="95">
        <v>3915436.04</v>
      </c>
      <c r="Q2248" s="95">
        <v>3297020.38</v>
      </c>
      <c r="R2248" s="95">
        <v>-618415.66</v>
      </c>
      <c r="S2248" s="95">
        <v>-15.7942986089488</v>
      </c>
      <c r="T2248" s="109" t="s">
        <v>73</v>
      </c>
    </row>
    <row r="2249" spans="1:20" x14ac:dyDescent="0.55000000000000004">
      <c r="A2249" s="123">
        <v>2567</v>
      </c>
      <c r="B2249" s="108">
        <v>45565</v>
      </c>
      <c r="C2249" s="109" t="s">
        <v>2205</v>
      </c>
      <c r="D2249" s="110">
        <v>1</v>
      </c>
      <c r="E2249" s="109" t="s">
        <v>248</v>
      </c>
      <c r="F2249" s="109" t="s">
        <v>25</v>
      </c>
      <c r="G2249" s="109" t="s">
        <v>259</v>
      </c>
      <c r="H2249" s="109" t="s">
        <v>2279</v>
      </c>
      <c r="I2249" s="109" t="s">
        <v>32</v>
      </c>
      <c r="J2249" s="109" t="s">
        <v>32</v>
      </c>
      <c r="K2249" s="109" t="s">
        <v>76</v>
      </c>
      <c r="L2249" s="109" t="s">
        <v>77</v>
      </c>
      <c r="M2249" s="110">
        <v>12</v>
      </c>
      <c r="N2249" s="95">
        <v>958887.39</v>
      </c>
      <c r="O2249" s="95">
        <v>1422000</v>
      </c>
      <c r="P2249" s="95">
        <v>1422000</v>
      </c>
      <c r="Q2249" s="95">
        <v>1095061.08</v>
      </c>
      <c r="R2249" s="95">
        <v>-326938.92</v>
      </c>
      <c r="S2249" s="95">
        <v>-22.991485232067511</v>
      </c>
      <c r="T2249" s="109" t="s">
        <v>73</v>
      </c>
    </row>
    <row r="2250" spans="1:20" x14ac:dyDescent="0.55000000000000004">
      <c r="A2250" s="123">
        <v>2567</v>
      </c>
      <c r="B2250" s="108">
        <v>45565</v>
      </c>
      <c r="C2250" s="109" t="s">
        <v>2205</v>
      </c>
      <c r="D2250" s="110">
        <v>1</v>
      </c>
      <c r="E2250" s="109" t="s">
        <v>248</v>
      </c>
      <c r="F2250" s="109" t="s">
        <v>25</v>
      </c>
      <c r="G2250" s="109" t="s">
        <v>263</v>
      </c>
      <c r="H2250" s="109" t="s">
        <v>2280</v>
      </c>
      <c r="I2250" s="109" t="s">
        <v>32</v>
      </c>
      <c r="J2250" s="109" t="s">
        <v>32</v>
      </c>
      <c r="K2250" s="109" t="s">
        <v>76</v>
      </c>
      <c r="L2250" s="109" t="s">
        <v>77</v>
      </c>
      <c r="M2250" s="110">
        <v>12</v>
      </c>
      <c r="N2250" s="95">
        <v>3815060.4</v>
      </c>
      <c r="O2250" s="95">
        <v>4584000</v>
      </c>
      <c r="P2250" s="95">
        <v>4584000</v>
      </c>
      <c r="Q2250" s="95">
        <v>4237112.1099999994</v>
      </c>
      <c r="R2250" s="95">
        <v>-346887.89</v>
      </c>
      <c r="S2250" s="96">
        <v>-7.5673623472949396</v>
      </c>
      <c r="T2250" s="109" t="s">
        <v>73</v>
      </c>
    </row>
    <row r="2251" spans="1:20" x14ac:dyDescent="0.55000000000000004">
      <c r="A2251" s="123">
        <v>2567</v>
      </c>
      <c r="B2251" s="108">
        <v>45565</v>
      </c>
      <c r="C2251" s="109" t="s">
        <v>2205</v>
      </c>
      <c r="D2251" s="110">
        <v>1</v>
      </c>
      <c r="E2251" s="109" t="s">
        <v>248</v>
      </c>
      <c r="F2251" s="109" t="s">
        <v>25</v>
      </c>
      <c r="G2251" s="109" t="s">
        <v>261</v>
      </c>
      <c r="H2251" s="109" t="s">
        <v>2281</v>
      </c>
      <c r="I2251" s="109" t="s">
        <v>32</v>
      </c>
      <c r="J2251" s="109" t="s">
        <v>32</v>
      </c>
      <c r="K2251" s="109" t="s">
        <v>76</v>
      </c>
      <c r="L2251" s="109" t="s">
        <v>77</v>
      </c>
      <c r="M2251" s="110">
        <v>12</v>
      </c>
      <c r="N2251" s="95">
        <v>2299735.2799999998</v>
      </c>
      <c r="O2251" s="95">
        <v>1995321.52</v>
      </c>
      <c r="P2251" s="95">
        <v>1995321.52</v>
      </c>
      <c r="Q2251" s="95">
        <v>2388109.62</v>
      </c>
      <c r="R2251" s="95">
        <v>392788.1</v>
      </c>
      <c r="S2251" s="95">
        <v>19.685454001418279</v>
      </c>
      <c r="T2251" s="109" t="s">
        <v>28</v>
      </c>
    </row>
    <row r="2252" spans="1:20" x14ac:dyDescent="0.55000000000000004">
      <c r="A2252" s="123">
        <v>2567</v>
      </c>
      <c r="B2252" s="108">
        <v>45565</v>
      </c>
      <c r="C2252" s="109" t="s">
        <v>2205</v>
      </c>
      <c r="D2252" s="110">
        <v>1</v>
      </c>
      <c r="E2252" s="109" t="s">
        <v>248</v>
      </c>
      <c r="F2252" s="109" t="s">
        <v>25</v>
      </c>
      <c r="G2252" s="109" t="s">
        <v>255</v>
      </c>
      <c r="H2252" s="109" t="s">
        <v>2282</v>
      </c>
      <c r="I2252" s="109" t="s">
        <v>32</v>
      </c>
      <c r="J2252" s="109" t="s">
        <v>32</v>
      </c>
      <c r="K2252" s="109" t="s">
        <v>76</v>
      </c>
      <c r="L2252" s="109" t="s">
        <v>77</v>
      </c>
      <c r="M2252" s="110">
        <v>12</v>
      </c>
      <c r="N2252" s="95">
        <v>926096.54</v>
      </c>
      <c r="O2252" s="95">
        <v>1000000</v>
      </c>
      <c r="P2252" s="95">
        <v>1000000</v>
      </c>
      <c r="Q2252" s="95">
        <v>1076631.5899999999</v>
      </c>
      <c r="R2252" s="95">
        <v>76631.59</v>
      </c>
      <c r="S2252" s="95">
        <v>7.6631590000000003</v>
      </c>
      <c r="T2252" s="109" t="s">
        <v>28</v>
      </c>
    </row>
    <row r="2253" spans="1:20" x14ac:dyDescent="0.55000000000000004">
      <c r="A2253" s="123">
        <v>2567</v>
      </c>
      <c r="B2253" s="108">
        <v>45565</v>
      </c>
      <c r="C2253" s="109" t="s">
        <v>2205</v>
      </c>
      <c r="D2253" s="110">
        <v>1</v>
      </c>
      <c r="E2253" s="109" t="s">
        <v>248</v>
      </c>
      <c r="F2253" s="109" t="s">
        <v>25</v>
      </c>
      <c r="G2253" s="109" t="s">
        <v>253</v>
      </c>
      <c r="H2253" s="109" t="s">
        <v>2283</v>
      </c>
      <c r="I2253" s="109" t="s">
        <v>32</v>
      </c>
      <c r="J2253" s="109" t="s">
        <v>32</v>
      </c>
      <c r="K2253" s="109" t="s">
        <v>76</v>
      </c>
      <c r="L2253" s="109" t="s">
        <v>77</v>
      </c>
      <c r="M2253" s="110">
        <v>12</v>
      </c>
      <c r="N2253" s="95">
        <v>1424022.08</v>
      </c>
      <c r="O2253" s="95">
        <v>1976800</v>
      </c>
      <c r="P2253" s="95">
        <v>1976800</v>
      </c>
      <c r="Q2253" s="95">
        <v>2085439.4000000001</v>
      </c>
      <c r="R2253" s="95">
        <v>108639.4</v>
      </c>
      <c r="S2253" s="95">
        <v>5.4957203561311214</v>
      </c>
      <c r="T2253" s="109" t="s">
        <v>28</v>
      </c>
    </row>
    <row r="2254" spans="1:20" x14ac:dyDescent="0.55000000000000004">
      <c r="A2254" s="123">
        <v>2567</v>
      </c>
      <c r="B2254" s="108">
        <v>45565</v>
      </c>
      <c r="C2254" s="109" t="s">
        <v>2205</v>
      </c>
      <c r="D2254" s="110">
        <v>1</v>
      </c>
      <c r="E2254" s="109" t="s">
        <v>248</v>
      </c>
      <c r="F2254" s="109" t="s">
        <v>25</v>
      </c>
      <c r="G2254" s="109" t="s">
        <v>249</v>
      </c>
      <c r="H2254" s="109" t="s">
        <v>2284</v>
      </c>
      <c r="I2254" s="109" t="s">
        <v>32</v>
      </c>
      <c r="J2254" s="109" t="s">
        <v>32</v>
      </c>
      <c r="K2254" s="109" t="s">
        <v>76</v>
      </c>
      <c r="L2254" s="109" t="s">
        <v>77</v>
      </c>
      <c r="M2254" s="110">
        <v>12</v>
      </c>
      <c r="N2254" s="95">
        <v>993495.36</v>
      </c>
      <c r="O2254" s="95">
        <v>1220000</v>
      </c>
      <c r="P2254" s="95">
        <v>1220000</v>
      </c>
      <c r="Q2254" s="95">
        <v>1296453.3799999999</v>
      </c>
      <c r="R2254" s="95">
        <v>76453.38</v>
      </c>
      <c r="S2254" s="95">
        <v>6.2666704918032794</v>
      </c>
      <c r="T2254" s="109" t="s">
        <v>28</v>
      </c>
    </row>
    <row r="2255" spans="1:20" x14ac:dyDescent="0.55000000000000004">
      <c r="A2255" s="123">
        <v>2567</v>
      </c>
      <c r="B2255" s="111">
        <v>45565</v>
      </c>
      <c r="C2255" s="112" t="s">
        <v>2205</v>
      </c>
      <c r="D2255" s="113">
        <v>1</v>
      </c>
      <c r="E2255" s="112" t="s">
        <v>265</v>
      </c>
      <c r="F2255" s="112" t="s">
        <v>56</v>
      </c>
      <c r="G2255" s="112" t="s">
        <v>278</v>
      </c>
      <c r="H2255" s="112" t="s">
        <v>2285</v>
      </c>
      <c r="I2255" s="112" t="s">
        <v>32</v>
      </c>
      <c r="J2255" s="112" t="s">
        <v>32</v>
      </c>
      <c r="K2255" s="112" t="s">
        <v>26</v>
      </c>
      <c r="L2255" s="112" t="s">
        <v>27</v>
      </c>
      <c r="M2255" s="113">
        <v>12</v>
      </c>
      <c r="N2255" s="95">
        <v>90419655.299999997</v>
      </c>
      <c r="O2255" s="95">
        <v>109544129.83</v>
      </c>
      <c r="P2255" s="95">
        <v>109544129.83</v>
      </c>
      <c r="Q2255" s="95">
        <v>108923061.37000002</v>
      </c>
      <c r="R2255" s="95">
        <v>-621068.46</v>
      </c>
      <c r="S2255" s="95">
        <v>-0.56695731753388101</v>
      </c>
      <c r="T2255" s="112" t="s">
        <v>73</v>
      </c>
    </row>
    <row r="2256" spans="1:20" x14ac:dyDescent="0.55000000000000004">
      <c r="A2256" s="123">
        <v>2567</v>
      </c>
      <c r="B2256" s="111">
        <v>45565</v>
      </c>
      <c r="C2256" s="112" t="s">
        <v>2205</v>
      </c>
      <c r="D2256" s="113">
        <v>1</v>
      </c>
      <c r="E2256" s="112" t="s">
        <v>265</v>
      </c>
      <c r="F2256" s="112" t="s">
        <v>25</v>
      </c>
      <c r="G2256" s="112" t="s">
        <v>266</v>
      </c>
      <c r="H2256" s="112" t="s">
        <v>2286</v>
      </c>
      <c r="I2256" s="112" t="s">
        <v>32</v>
      </c>
      <c r="J2256" s="112" t="s">
        <v>32</v>
      </c>
      <c r="K2256" s="112" t="s">
        <v>26</v>
      </c>
      <c r="L2256" s="112" t="s">
        <v>27</v>
      </c>
      <c r="M2256" s="113">
        <v>12</v>
      </c>
      <c r="N2256" s="95">
        <v>37683388.409999996</v>
      </c>
      <c r="O2256" s="95">
        <v>42197036.060000002</v>
      </c>
      <c r="P2256" s="95">
        <v>42197036.060000002</v>
      </c>
      <c r="Q2256" s="95">
        <v>35001157.809999995</v>
      </c>
      <c r="R2256" s="95">
        <v>-7195878.25</v>
      </c>
      <c r="S2256" s="95">
        <v>-17.053041924006639</v>
      </c>
      <c r="T2256" s="112" t="s">
        <v>73</v>
      </c>
    </row>
    <row r="2257" spans="1:20" x14ac:dyDescent="0.55000000000000004">
      <c r="A2257" s="123">
        <v>2567</v>
      </c>
      <c r="B2257" s="111">
        <v>45565</v>
      </c>
      <c r="C2257" s="112" t="s">
        <v>2205</v>
      </c>
      <c r="D2257" s="113">
        <v>1</v>
      </c>
      <c r="E2257" s="112" t="s">
        <v>265</v>
      </c>
      <c r="F2257" s="112" t="s">
        <v>25</v>
      </c>
      <c r="G2257" s="112" t="s">
        <v>268</v>
      </c>
      <c r="H2257" s="112" t="s">
        <v>2287</v>
      </c>
      <c r="I2257" s="112" t="s">
        <v>32</v>
      </c>
      <c r="J2257" s="112" t="s">
        <v>32</v>
      </c>
      <c r="K2257" s="112" t="s">
        <v>26</v>
      </c>
      <c r="L2257" s="112" t="s">
        <v>27</v>
      </c>
      <c r="M2257" s="113">
        <v>12</v>
      </c>
      <c r="N2257" s="95">
        <v>62821723</v>
      </c>
      <c r="O2257" s="95">
        <v>58360987.539999999</v>
      </c>
      <c r="P2257" s="95">
        <v>58360987.539999999</v>
      </c>
      <c r="Q2257" s="95">
        <v>71890909.769999996</v>
      </c>
      <c r="R2257" s="95">
        <v>13529922.23</v>
      </c>
      <c r="S2257" s="95">
        <v>23.183161903706196</v>
      </c>
      <c r="T2257" s="112" t="s">
        <v>28</v>
      </c>
    </row>
    <row r="2258" spans="1:20" x14ac:dyDescent="0.55000000000000004">
      <c r="A2258" s="123">
        <v>2567</v>
      </c>
      <c r="B2258" s="111">
        <v>45565</v>
      </c>
      <c r="C2258" s="112" t="s">
        <v>2205</v>
      </c>
      <c r="D2258" s="113">
        <v>1</v>
      </c>
      <c r="E2258" s="112" t="s">
        <v>265</v>
      </c>
      <c r="F2258" s="112" t="s">
        <v>25</v>
      </c>
      <c r="G2258" s="112" t="s">
        <v>274</v>
      </c>
      <c r="H2258" s="112" t="s">
        <v>2288</v>
      </c>
      <c r="I2258" s="112" t="s">
        <v>32</v>
      </c>
      <c r="J2258" s="112" t="s">
        <v>32</v>
      </c>
      <c r="K2258" s="112" t="s">
        <v>26</v>
      </c>
      <c r="L2258" s="112" t="s">
        <v>27</v>
      </c>
      <c r="M2258" s="113">
        <v>12</v>
      </c>
      <c r="N2258" s="95">
        <v>108982180.26000001</v>
      </c>
      <c r="O2258" s="95">
        <v>103001127.98</v>
      </c>
      <c r="P2258" s="95">
        <v>103001127.98</v>
      </c>
      <c r="Q2258" s="95">
        <v>91419512.680000007</v>
      </c>
      <c r="R2258" s="95">
        <v>-11581615.300000001</v>
      </c>
      <c r="S2258" s="95">
        <v>-11.244163561246467</v>
      </c>
      <c r="T2258" s="112" t="s">
        <v>73</v>
      </c>
    </row>
    <row r="2259" spans="1:20" x14ac:dyDescent="0.55000000000000004">
      <c r="A2259" s="123">
        <v>2567</v>
      </c>
      <c r="B2259" s="111">
        <v>45565</v>
      </c>
      <c r="C2259" s="112" t="s">
        <v>2205</v>
      </c>
      <c r="D2259" s="113">
        <v>1</v>
      </c>
      <c r="E2259" s="112" t="s">
        <v>265</v>
      </c>
      <c r="F2259" s="112" t="s">
        <v>25</v>
      </c>
      <c r="G2259" s="112" t="s">
        <v>276</v>
      </c>
      <c r="H2259" s="112" t="s">
        <v>2289</v>
      </c>
      <c r="I2259" s="112" t="s">
        <v>32</v>
      </c>
      <c r="J2259" s="112" t="s">
        <v>32</v>
      </c>
      <c r="K2259" s="112" t="s">
        <v>26</v>
      </c>
      <c r="L2259" s="112" t="s">
        <v>27</v>
      </c>
      <c r="M2259" s="113">
        <v>12</v>
      </c>
      <c r="N2259" s="95">
        <v>57247674.299999997</v>
      </c>
      <c r="O2259" s="95">
        <v>53504056.810000002</v>
      </c>
      <c r="P2259" s="95">
        <v>53504056.810000002</v>
      </c>
      <c r="Q2259" s="95">
        <v>50868914.769999996</v>
      </c>
      <c r="R2259" s="95">
        <v>-2635142.04</v>
      </c>
      <c r="S2259" s="95">
        <v>-4.9251256766524056</v>
      </c>
      <c r="T2259" s="112" t="s">
        <v>73</v>
      </c>
    </row>
    <row r="2260" spans="1:20" x14ac:dyDescent="0.55000000000000004">
      <c r="A2260" s="123">
        <v>2567</v>
      </c>
      <c r="B2260" s="111">
        <v>45565</v>
      </c>
      <c r="C2260" s="112" t="s">
        <v>2205</v>
      </c>
      <c r="D2260" s="113">
        <v>1</v>
      </c>
      <c r="E2260" s="112" t="s">
        <v>265</v>
      </c>
      <c r="F2260" s="112" t="s">
        <v>25</v>
      </c>
      <c r="G2260" s="112" t="s">
        <v>272</v>
      </c>
      <c r="H2260" s="112" t="s">
        <v>2290</v>
      </c>
      <c r="I2260" s="112" t="s">
        <v>32</v>
      </c>
      <c r="J2260" s="112" t="s">
        <v>32</v>
      </c>
      <c r="K2260" s="112" t="s">
        <v>26</v>
      </c>
      <c r="L2260" s="112" t="s">
        <v>27</v>
      </c>
      <c r="M2260" s="113">
        <v>12</v>
      </c>
      <c r="N2260" s="95">
        <v>45217870.289999999</v>
      </c>
      <c r="O2260" s="95">
        <v>51583670.719999999</v>
      </c>
      <c r="P2260" s="95">
        <v>51583670.719999999</v>
      </c>
      <c r="Q2260" s="95">
        <v>58440602.929999992</v>
      </c>
      <c r="R2260" s="95">
        <v>6856932.21</v>
      </c>
      <c r="S2260" s="95">
        <v>13.292834950075456</v>
      </c>
      <c r="T2260" s="112" t="s">
        <v>28</v>
      </c>
    </row>
    <row r="2261" spans="1:20" x14ac:dyDescent="0.55000000000000004">
      <c r="A2261" s="123">
        <v>2567</v>
      </c>
      <c r="B2261" s="111">
        <v>45565</v>
      </c>
      <c r="C2261" s="112" t="s">
        <v>2205</v>
      </c>
      <c r="D2261" s="113">
        <v>1</v>
      </c>
      <c r="E2261" s="112" t="s">
        <v>265</v>
      </c>
      <c r="F2261" s="112" t="s">
        <v>25</v>
      </c>
      <c r="G2261" s="112" t="s">
        <v>270</v>
      </c>
      <c r="H2261" s="112" t="s">
        <v>2291</v>
      </c>
      <c r="I2261" s="112" t="s">
        <v>32</v>
      </c>
      <c r="J2261" s="112" t="s">
        <v>32</v>
      </c>
      <c r="K2261" s="112" t="s">
        <v>26</v>
      </c>
      <c r="L2261" s="112" t="s">
        <v>27</v>
      </c>
      <c r="M2261" s="113">
        <v>12</v>
      </c>
      <c r="N2261" s="95">
        <v>38086871.490000002</v>
      </c>
      <c r="O2261" s="95">
        <v>36242640</v>
      </c>
      <c r="P2261" s="95">
        <v>36242640</v>
      </c>
      <c r="Q2261" s="95">
        <v>33468056.280000001</v>
      </c>
      <c r="R2261" s="95">
        <v>-2774583.72</v>
      </c>
      <c r="S2261" s="95">
        <v>-7.6555784015733952</v>
      </c>
      <c r="T2261" s="112" t="s">
        <v>73</v>
      </c>
    </row>
    <row r="2262" spans="1:20" x14ac:dyDescent="0.55000000000000004">
      <c r="A2262" s="123">
        <v>2567</v>
      </c>
      <c r="B2262" s="111">
        <v>45565</v>
      </c>
      <c r="C2262" s="112" t="s">
        <v>2205</v>
      </c>
      <c r="D2262" s="113">
        <v>1</v>
      </c>
      <c r="E2262" s="112" t="s">
        <v>265</v>
      </c>
      <c r="F2262" s="112" t="s">
        <v>56</v>
      </c>
      <c r="G2262" s="112" t="s">
        <v>278</v>
      </c>
      <c r="H2262" s="112" t="s">
        <v>2285</v>
      </c>
      <c r="I2262" s="112" t="s">
        <v>32</v>
      </c>
      <c r="J2262" s="112" t="s">
        <v>32</v>
      </c>
      <c r="K2262" s="112" t="s">
        <v>71</v>
      </c>
      <c r="L2262" s="112" t="s">
        <v>72</v>
      </c>
      <c r="M2262" s="113">
        <v>12</v>
      </c>
      <c r="N2262" s="95">
        <v>0</v>
      </c>
      <c r="O2262" s="95">
        <v>700000</v>
      </c>
      <c r="P2262" s="95">
        <v>700000</v>
      </c>
      <c r="Q2262" s="95">
        <v>764000</v>
      </c>
      <c r="R2262" s="95">
        <v>64000</v>
      </c>
      <c r="S2262" s="95">
        <v>9.1428571428571423</v>
      </c>
      <c r="T2262" s="112" t="s">
        <v>28</v>
      </c>
    </row>
    <row r="2263" spans="1:20" x14ac:dyDescent="0.55000000000000004">
      <c r="A2263" s="123">
        <v>2567</v>
      </c>
      <c r="B2263" s="111">
        <v>45565</v>
      </c>
      <c r="C2263" s="112" t="s">
        <v>2205</v>
      </c>
      <c r="D2263" s="113">
        <v>1</v>
      </c>
      <c r="E2263" s="112" t="s">
        <v>265</v>
      </c>
      <c r="F2263" s="112" t="s">
        <v>25</v>
      </c>
      <c r="G2263" s="112" t="s">
        <v>266</v>
      </c>
      <c r="H2263" s="112" t="s">
        <v>2286</v>
      </c>
      <c r="I2263" s="112" t="s">
        <v>32</v>
      </c>
      <c r="J2263" s="112" t="s">
        <v>32</v>
      </c>
      <c r="K2263" s="112" t="s">
        <v>71</v>
      </c>
      <c r="L2263" s="112" t="s">
        <v>72</v>
      </c>
      <c r="M2263" s="113">
        <v>12</v>
      </c>
      <c r="N2263" s="95">
        <v>263400</v>
      </c>
      <c r="O2263" s="95">
        <v>150000</v>
      </c>
      <c r="P2263" s="95">
        <v>150000</v>
      </c>
      <c r="Q2263" s="95">
        <v>185100</v>
      </c>
      <c r="R2263" s="95">
        <v>35100</v>
      </c>
      <c r="S2263" s="95">
        <v>23.4</v>
      </c>
      <c r="T2263" s="112" t="s">
        <v>28</v>
      </c>
    </row>
    <row r="2264" spans="1:20" x14ac:dyDescent="0.55000000000000004">
      <c r="A2264" s="123">
        <v>2567</v>
      </c>
      <c r="B2264" s="111">
        <v>45565</v>
      </c>
      <c r="C2264" s="112" t="s">
        <v>2205</v>
      </c>
      <c r="D2264" s="113">
        <v>1</v>
      </c>
      <c r="E2264" s="112" t="s">
        <v>265</v>
      </c>
      <c r="F2264" s="112" t="s">
        <v>25</v>
      </c>
      <c r="G2264" s="112" t="s">
        <v>268</v>
      </c>
      <c r="H2264" s="112" t="s">
        <v>2287</v>
      </c>
      <c r="I2264" s="112" t="s">
        <v>32</v>
      </c>
      <c r="J2264" s="112" t="s">
        <v>32</v>
      </c>
      <c r="K2264" s="112" t="s">
        <v>71</v>
      </c>
      <c r="L2264" s="112" t="s">
        <v>72</v>
      </c>
      <c r="M2264" s="113">
        <v>12</v>
      </c>
      <c r="N2264" s="95">
        <v>349800</v>
      </c>
      <c r="O2264" s="95">
        <v>181500</v>
      </c>
      <c r="P2264" s="95">
        <v>181500</v>
      </c>
      <c r="Q2264" s="95">
        <v>307000</v>
      </c>
      <c r="R2264" s="95">
        <v>125500</v>
      </c>
      <c r="S2264" s="96">
        <v>69.146005509641881</v>
      </c>
      <c r="T2264" s="112" t="s">
        <v>28</v>
      </c>
    </row>
    <row r="2265" spans="1:20" x14ac:dyDescent="0.55000000000000004">
      <c r="A2265" s="123">
        <v>2567</v>
      </c>
      <c r="B2265" s="111">
        <v>45565</v>
      </c>
      <c r="C2265" s="112" t="s">
        <v>2205</v>
      </c>
      <c r="D2265" s="113">
        <v>1</v>
      </c>
      <c r="E2265" s="112" t="s">
        <v>265</v>
      </c>
      <c r="F2265" s="112" t="s">
        <v>25</v>
      </c>
      <c r="G2265" s="112" t="s">
        <v>274</v>
      </c>
      <c r="H2265" s="112" t="s">
        <v>2288</v>
      </c>
      <c r="I2265" s="112" t="s">
        <v>32</v>
      </c>
      <c r="J2265" s="112" t="s">
        <v>32</v>
      </c>
      <c r="K2265" s="112" t="s">
        <v>71</v>
      </c>
      <c r="L2265" s="112" t="s">
        <v>72</v>
      </c>
      <c r="M2265" s="113">
        <v>12</v>
      </c>
      <c r="N2265" s="95">
        <v>217380</v>
      </c>
      <c r="O2265" s="95">
        <v>698975</v>
      </c>
      <c r="P2265" s="95">
        <v>698975</v>
      </c>
      <c r="Q2265" s="95">
        <v>767555</v>
      </c>
      <c r="R2265" s="95">
        <v>68580</v>
      </c>
      <c r="S2265" s="95">
        <v>9.8115097106477336</v>
      </c>
      <c r="T2265" s="112" t="s">
        <v>28</v>
      </c>
    </row>
    <row r="2266" spans="1:20" x14ac:dyDescent="0.55000000000000004">
      <c r="A2266" s="123">
        <v>2567</v>
      </c>
      <c r="B2266" s="111">
        <v>45565</v>
      </c>
      <c r="C2266" s="112" t="s">
        <v>2205</v>
      </c>
      <c r="D2266" s="113">
        <v>1</v>
      </c>
      <c r="E2266" s="112" t="s">
        <v>265</v>
      </c>
      <c r="F2266" s="112" t="s">
        <v>25</v>
      </c>
      <c r="G2266" s="112" t="s">
        <v>276</v>
      </c>
      <c r="H2266" s="112" t="s">
        <v>2289</v>
      </c>
      <c r="I2266" s="112" t="s">
        <v>32</v>
      </c>
      <c r="J2266" s="112" t="s">
        <v>32</v>
      </c>
      <c r="K2266" s="112" t="s">
        <v>71</v>
      </c>
      <c r="L2266" s="112" t="s">
        <v>72</v>
      </c>
      <c r="M2266" s="113">
        <v>12</v>
      </c>
      <c r="N2266" s="95">
        <v>98460</v>
      </c>
      <c r="O2266" s="95">
        <v>280000</v>
      </c>
      <c r="P2266" s="95">
        <v>280000</v>
      </c>
      <c r="Q2266" s="95">
        <v>302562.5</v>
      </c>
      <c r="R2266" s="95">
        <v>22562.5</v>
      </c>
      <c r="S2266" s="95">
        <v>8.0580357142857135</v>
      </c>
      <c r="T2266" s="112" t="s">
        <v>28</v>
      </c>
    </row>
    <row r="2267" spans="1:20" x14ac:dyDescent="0.55000000000000004">
      <c r="A2267" s="123">
        <v>2567</v>
      </c>
      <c r="B2267" s="111">
        <v>45565</v>
      </c>
      <c r="C2267" s="112" t="s">
        <v>2205</v>
      </c>
      <c r="D2267" s="113">
        <v>1</v>
      </c>
      <c r="E2267" s="112" t="s">
        <v>265</v>
      </c>
      <c r="F2267" s="112" t="s">
        <v>25</v>
      </c>
      <c r="G2267" s="112" t="s">
        <v>272</v>
      </c>
      <c r="H2267" s="112" t="s">
        <v>2290</v>
      </c>
      <c r="I2267" s="112" t="s">
        <v>32</v>
      </c>
      <c r="J2267" s="112" t="s">
        <v>32</v>
      </c>
      <c r="K2267" s="112" t="s">
        <v>71</v>
      </c>
      <c r="L2267" s="112" t="s">
        <v>72</v>
      </c>
      <c r="M2267" s="113">
        <v>12</v>
      </c>
      <c r="N2267" s="95">
        <v>99180</v>
      </c>
      <c r="O2267" s="95">
        <v>230000</v>
      </c>
      <c r="P2267" s="95">
        <v>230000</v>
      </c>
      <c r="Q2267" s="95">
        <v>272800</v>
      </c>
      <c r="R2267" s="95">
        <v>42800</v>
      </c>
      <c r="S2267" s="95">
        <v>18.608695652173914</v>
      </c>
      <c r="T2267" s="112" t="s">
        <v>28</v>
      </c>
    </row>
    <row r="2268" spans="1:20" x14ac:dyDescent="0.55000000000000004">
      <c r="A2268" s="123">
        <v>2567</v>
      </c>
      <c r="B2268" s="111">
        <v>45565</v>
      </c>
      <c r="C2268" s="112" t="s">
        <v>2205</v>
      </c>
      <c r="D2268" s="113">
        <v>1</v>
      </c>
      <c r="E2268" s="112" t="s">
        <v>265</v>
      </c>
      <c r="F2268" s="112" t="s">
        <v>25</v>
      </c>
      <c r="G2268" s="112" t="s">
        <v>270</v>
      </c>
      <c r="H2268" s="112" t="s">
        <v>2291</v>
      </c>
      <c r="I2268" s="112" t="s">
        <v>32</v>
      </c>
      <c r="J2268" s="112" t="s">
        <v>32</v>
      </c>
      <c r="K2268" s="112" t="s">
        <v>71</v>
      </c>
      <c r="L2268" s="112" t="s">
        <v>72</v>
      </c>
      <c r="M2268" s="113">
        <v>12</v>
      </c>
      <c r="N2268" s="95">
        <v>104280</v>
      </c>
      <c r="O2268" s="95">
        <v>350000</v>
      </c>
      <c r="P2268" s="95">
        <v>350000</v>
      </c>
      <c r="Q2268" s="95">
        <v>293300</v>
      </c>
      <c r="R2268" s="95">
        <v>-56700</v>
      </c>
      <c r="S2268" s="95">
        <v>-16.2</v>
      </c>
      <c r="T2268" s="112" t="s">
        <v>73</v>
      </c>
    </row>
    <row r="2269" spans="1:20" x14ac:dyDescent="0.55000000000000004">
      <c r="A2269" s="123">
        <v>2567</v>
      </c>
      <c r="B2269" s="111">
        <v>45565</v>
      </c>
      <c r="C2269" s="112" t="s">
        <v>2205</v>
      </c>
      <c r="D2269" s="113">
        <v>1</v>
      </c>
      <c r="E2269" s="112" t="s">
        <v>265</v>
      </c>
      <c r="F2269" s="112" t="s">
        <v>56</v>
      </c>
      <c r="G2269" s="112" t="s">
        <v>278</v>
      </c>
      <c r="H2269" s="112" t="s">
        <v>2285</v>
      </c>
      <c r="I2269" s="112" t="s">
        <v>32</v>
      </c>
      <c r="J2269" s="112" t="s">
        <v>32</v>
      </c>
      <c r="K2269" s="112" t="s">
        <v>74</v>
      </c>
      <c r="L2269" s="112" t="s">
        <v>75</v>
      </c>
      <c r="M2269" s="113">
        <v>12</v>
      </c>
      <c r="N2269" s="95">
        <v>1205683.22</v>
      </c>
      <c r="O2269" s="95">
        <v>16392003.93</v>
      </c>
      <c r="P2269" s="95">
        <v>16392003.93</v>
      </c>
      <c r="Q2269" s="95">
        <v>20447149.390000004</v>
      </c>
      <c r="R2269" s="95">
        <v>4055145.46</v>
      </c>
      <c r="S2269" s="95">
        <v>24.738558368561833</v>
      </c>
      <c r="T2269" s="112" t="s">
        <v>28</v>
      </c>
    </row>
    <row r="2270" spans="1:20" x14ac:dyDescent="0.55000000000000004">
      <c r="A2270" s="123">
        <v>2567</v>
      </c>
      <c r="B2270" s="111">
        <v>45565</v>
      </c>
      <c r="C2270" s="112" t="s">
        <v>2205</v>
      </c>
      <c r="D2270" s="113">
        <v>1</v>
      </c>
      <c r="E2270" s="112" t="s">
        <v>265</v>
      </c>
      <c r="F2270" s="112" t="s">
        <v>25</v>
      </c>
      <c r="G2270" s="112" t="s">
        <v>266</v>
      </c>
      <c r="H2270" s="112" t="s">
        <v>2286</v>
      </c>
      <c r="I2270" s="112" t="s">
        <v>32</v>
      </c>
      <c r="J2270" s="112" t="s">
        <v>32</v>
      </c>
      <c r="K2270" s="112" t="s">
        <v>74</v>
      </c>
      <c r="L2270" s="112" t="s">
        <v>75</v>
      </c>
      <c r="M2270" s="113">
        <v>12</v>
      </c>
      <c r="N2270" s="95">
        <v>739537.68</v>
      </c>
      <c r="O2270" s="95">
        <v>2700000</v>
      </c>
      <c r="P2270" s="95">
        <v>2700000</v>
      </c>
      <c r="Q2270" s="95">
        <v>2856435.15</v>
      </c>
      <c r="R2270" s="95">
        <v>156435.15</v>
      </c>
      <c r="S2270" s="95">
        <v>5.7938944444444447</v>
      </c>
      <c r="T2270" s="112" t="s">
        <v>28</v>
      </c>
    </row>
    <row r="2271" spans="1:20" x14ac:dyDescent="0.55000000000000004">
      <c r="A2271" s="123">
        <v>2567</v>
      </c>
      <c r="B2271" s="111">
        <v>45565</v>
      </c>
      <c r="C2271" s="112" t="s">
        <v>2205</v>
      </c>
      <c r="D2271" s="113">
        <v>1</v>
      </c>
      <c r="E2271" s="112" t="s">
        <v>265</v>
      </c>
      <c r="F2271" s="112" t="s">
        <v>25</v>
      </c>
      <c r="G2271" s="112" t="s">
        <v>268</v>
      </c>
      <c r="H2271" s="112" t="s">
        <v>2287</v>
      </c>
      <c r="I2271" s="112" t="s">
        <v>32</v>
      </c>
      <c r="J2271" s="112" t="s">
        <v>32</v>
      </c>
      <c r="K2271" s="112" t="s">
        <v>74</v>
      </c>
      <c r="L2271" s="112" t="s">
        <v>75</v>
      </c>
      <c r="M2271" s="113">
        <v>12</v>
      </c>
      <c r="N2271" s="95">
        <v>56309.1</v>
      </c>
      <c r="O2271" s="95">
        <v>105486.6</v>
      </c>
      <c r="P2271" s="95">
        <v>105486.6</v>
      </c>
      <c r="Q2271" s="95">
        <v>79565.899999999994</v>
      </c>
      <c r="R2271" s="95">
        <v>-25920.7</v>
      </c>
      <c r="S2271" s="95">
        <v>-24.572504943755888</v>
      </c>
      <c r="T2271" s="112" t="s">
        <v>73</v>
      </c>
    </row>
    <row r="2272" spans="1:20" x14ac:dyDescent="0.55000000000000004">
      <c r="A2272" s="123">
        <v>2567</v>
      </c>
      <c r="B2272" s="111">
        <v>45565</v>
      </c>
      <c r="C2272" s="112" t="s">
        <v>2205</v>
      </c>
      <c r="D2272" s="113">
        <v>1</v>
      </c>
      <c r="E2272" s="112" t="s">
        <v>265</v>
      </c>
      <c r="F2272" s="112" t="s">
        <v>25</v>
      </c>
      <c r="G2272" s="112" t="s">
        <v>274</v>
      </c>
      <c r="H2272" s="112" t="s">
        <v>2288</v>
      </c>
      <c r="I2272" s="112" t="s">
        <v>32</v>
      </c>
      <c r="J2272" s="112" t="s">
        <v>32</v>
      </c>
      <c r="K2272" s="112" t="s">
        <v>74</v>
      </c>
      <c r="L2272" s="112" t="s">
        <v>75</v>
      </c>
      <c r="M2272" s="113">
        <v>12</v>
      </c>
      <c r="N2272" s="95">
        <v>8826875.7200000007</v>
      </c>
      <c r="O2272" s="95">
        <v>9400000</v>
      </c>
      <c r="P2272" s="95">
        <v>9400000</v>
      </c>
      <c r="Q2272" s="95">
        <v>10062771.67</v>
      </c>
      <c r="R2272" s="95">
        <v>662771.67000000004</v>
      </c>
      <c r="S2272" s="95">
        <v>7.0507624468085108</v>
      </c>
      <c r="T2272" s="112" t="s">
        <v>28</v>
      </c>
    </row>
    <row r="2273" spans="1:20" x14ac:dyDescent="0.55000000000000004">
      <c r="A2273" s="123">
        <v>2567</v>
      </c>
      <c r="B2273" s="111">
        <v>45565</v>
      </c>
      <c r="C2273" s="112" t="s">
        <v>2205</v>
      </c>
      <c r="D2273" s="113">
        <v>1</v>
      </c>
      <c r="E2273" s="112" t="s">
        <v>265</v>
      </c>
      <c r="F2273" s="112" t="s">
        <v>25</v>
      </c>
      <c r="G2273" s="112" t="s">
        <v>276</v>
      </c>
      <c r="H2273" s="112" t="s">
        <v>2289</v>
      </c>
      <c r="I2273" s="112" t="s">
        <v>32</v>
      </c>
      <c r="J2273" s="112" t="s">
        <v>32</v>
      </c>
      <c r="K2273" s="112" t="s">
        <v>74</v>
      </c>
      <c r="L2273" s="112" t="s">
        <v>75</v>
      </c>
      <c r="M2273" s="113">
        <v>12</v>
      </c>
      <c r="N2273" s="95">
        <v>0</v>
      </c>
      <c r="O2273" s="95">
        <v>5000</v>
      </c>
      <c r="P2273" s="95">
        <v>5000</v>
      </c>
      <c r="Q2273" s="95">
        <v>0</v>
      </c>
      <c r="R2273" s="95">
        <v>-5000</v>
      </c>
      <c r="S2273" s="95">
        <v>-100</v>
      </c>
      <c r="T2273" s="112" t="s">
        <v>73</v>
      </c>
    </row>
    <row r="2274" spans="1:20" x14ac:dyDescent="0.55000000000000004">
      <c r="A2274" s="123">
        <v>2567</v>
      </c>
      <c r="B2274" s="111">
        <v>45565</v>
      </c>
      <c r="C2274" s="112" t="s">
        <v>2205</v>
      </c>
      <c r="D2274" s="113">
        <v>1</v>
      </c>
      <c r="E2274" s="112" t="s">
        <v>265</v>
      </c>
      <c r="F2274" s="112" t="s">
        <v>25</v>
      </c>
      <c r="G2274" s="112" t="s">
        <v>272</v>
      </c>
      <c r="H2274" s="112" t="s">
        <v>2290</v>
      </c>
      <c r="I2274" s="112" t="s">
        <v>32</v>
      </c>
      <c r="J2274" s="112" t="s">
        <v>32</v>
      </c>
      <c r="K2274" s="112" t="s">
        <v>74</v>
      </c>
      <c r="L2274" s="112" t="s">
        <v>75</v>
      </c>
      <c r="M2274" s="113">
        <v>12</v>
      </c>
      <c r="N2274" s="95">
        <v>295512</v>
      </c>
      <c r="O2274" s="95">
        <v>630000</v>
      </c>
      <c r="P2274" s="95">
        <v>630000</v>
      </c>
      <c r="Q2274" s="95">
        <v>594754.5</v>
      </c>
      <c r="R2274" s="95">
        <v>-35245.5</v>
      </c>
      <c r="S2274" s="95">
        <v>-5.5945238095238095</v>
      </c>
      <c r="T2274" s="112" t="s">
        <v>73</v>
      </c>
    </row>
    <row r="2275" spans="1:20" x14ac:dyDescent="0.55000000000000004">
      <c r="A2275" s="123">
        <v>2567</v>
      </c>
      <c r="B2275" s="111">
        <v>45565</v>
      </c>
      <c r="C2275" s="112" t="s">
        <v>2205</v>
      </c>
      <c r="D2275" s="113">
        <v>1</v>
      </c>
      <c r="E2275" s="112" t="s">
        <v>265</v>
      </c>
      <c r="F2275" s="112" t="s">
        <v>25</v>
      </c>
      <c r="G2275" s="112" t="s">
        <v>270</v>
      </c>
      <c r="H2275" s="112" t="s">
        <v>2291</v>
      </c>
      <c r="I2275" s="112" t="s">
        <v>32</v>
      </c>
      <c r="J2275" s="112" t="s">
        <v>32</v>
      </c>
      <c r="K2275" s="112" t="s">
        <v>74</v>
      </c>
      <c r="L2275" s="112" t="s">
        <v>75</v>
      </c>
      <c r="M2275" s="113">
        <v>12</v>
      </c>
      <c r="N2275" s="95">
        <v>55359.6</v>
      </c>
      <c r="O2275" s="95">
        <v>65000</v>
      </c>
      <c r="P2275" s="95">
        <v>65000</v>
      </c>
      <c r="Q2275" s="95">
        <v>58591</v>
      </c>
      <c r="R2275" s="95">
        <v>-6409</v>
      </c>
      <c r="S2275" s="95">
        <v>-9.86</v>
      </c>
      <c r="T2275" s="112" t="s">
        <v>73</v>
      </c>
    </row>
    <row r="2276" spans="1:20" x14ac:dyDescent="0.55000000000000004">
      <c r="A2276" s="123">
        <v>2567</v>
      </c>
      <c r="B2276" s="111">
        <v>45565</v>
      </c>
      <c r="C2276" s="112" t="s">
        <v>2205</v>
      </c>
      <c r="D2276" s="113">
        <v>1</v>
      </c>
      <c r="E2276" s="112" t="s">
        <v>265</v>
      </c>
      <c r="F2276" s="112" t="s">
        <v>56</v>
      </c>
      <c r="G2276" s="112" t="s">
        <v>278</v>
      </c>
      <c r="H2276" s="112" t="s">
        <v>2285</v>
      </c>
      <c r="I2276" s="112" t="s">
        <v>32</v>
      </c>
      <c r="J2276" s="112" t="s">
        <v>32</v>
      </c>
      <c r="K2276" s="112" t="s">
        <v>78</v>
      </c>
      <c r="L2276" s="112" t="s">
        <v>79</v>
      </c>
      <c r="M2276" s="113">
        <v>12</v>
      </c>
      <c r="N2276" s="95">
        <v>60410646.130000003</v>
      </c>
      <c r="O2276" s="95">
        <v>61893040</v>
      </c>
      <c r="P2276" s="95">
        <v>61893040</v>
      </c>
      <c r="Q2276" s="95">
        <v>65581921.320000008</v>
      </c>
      <c r="R2276" s="95">
        <v>3688881.32</v>
      </c>
      <c r="S2276" s="95">
        <v>5.9600906984048612</v>
      </c>
      <c r="T2276" s="112" t="s">
        <v>28</v>
      </c>
    </row>
    <row r="2277" spans="1:20" x14ac:dyDescent="0.55000000000000004">
      <c r="A2277" s="123">
        <v>2567</v>
      </c>
      <c r="B2277" s="111">
        <v>45565</v>
      </c>
      <c r="C2277" s="112" t="s">
        <v>2205</v>
      </c>
      <c r="D2277" s="113">
        <v>1</v>
      </c>
      <c r="E2277" s="112" t="s">
        <v>265</v>
      </c>
      <c r="F2277" s="112" t="s">
        <v>25</v>
      </c>
      <c r="G2277" s="112" t="s">
        <v>266</v>
      </c>
      <c r="H2277" s="112" t="s">
        <v>2286</v>
      </c>
      <c r="I2277" s="112" t="s">
        <v>32</v>
      </c>
      <c r="J2277" s="112" t="s">
        <v>32</v>
      </c>
      <c r="K2277" s="112" t="s">
        <v>78</v>
      </c>
      <c r="L2277" s="112" t="s">
        <v>79</v>
      </c>
      <c r="M2277" s="113">
        <v>12</v>
      </c>
      <c r="N2277" s="95">
        <v>8452737.5999999996</v>
      </c>
      <c r="O2277" s="95">
        <v>8900000</v>
      </c>
      <c r="P2277" s="95">
        <v>8900000</v>
      </c>
      <c r="Q2277" s="95">
        <v>8868472.9299999997</v>
      </c>
      <c r="R2277" s="95">
        <v>-31527.07</v>
      </c>
      <c r="S2277" s="95">
        <v>-0.35423674157303375</v>
      </c>
      <c r="T2277" s="112" t="s">
        <v>73</v>
      </c>
    </row>
    <row r="2278" spans="1:20" x14ac:dyDescent="0.55000000000000004">
      <c r="A2278" s="123">
        <v>2567</v>
      </c>
      <c r="B2278" s="111">
        <v>45565</v>
      </c>
      <c r="C2278" s="112" t="s">
        <v>2205</v>
      </c>
      <c r="D2278" s="113">
        <v>1</v>
      </c>
      <c r="E2278" s="112" t="s">
        <v>265</v>
      </c>
      <c r="F2278" s="112" t="s">
        <v>25</v>
      </c>
      <c r="G2278" s="112" t="s">
        <v>268</v>
      </c>
      <c r="H2278" s="112" t="s">
        <v>2287</v>
      </c>
      <c r="I2278" s="112" t="s">
        <v>32</v>
      </c>
      <c r="J2278" s="112" t="s">
        <v>32</v>
      </c>
      <c r="K2278" s="112" t="s">
        <v>78</v>
      </c>
      <c r="L2278" s="112" t="s">
        <v>79</v>
      </c>
      <c r="M2278" s="113">
        <v>12</v>
      </c>
      <c r="N2278" s="95">
        <v>12150013.26</v>
      </c>
      <c r="O2278" s="95">
        <v>12015074.66</v>
      </c>
      <c r="P2278" s="95">
        <v>12015074.66</v>
      </c>
      <c r="Q2278" s="95">
        <v>13039190.65</v>
      </c>
      <c r="R2278" s="95">
        <v>1024115.99</v>
      </c>
      <c r="S2278" s="95">
        <v>8.5235923952219537</v>
      </c>
      <c r="T2278" s="112" t="s">
        <v>28</v>
      </c>
    </row>
    <row r="2279" spans="1:20" x14ac:dyDescent="0.55000000000000004">
      <c r="A2279" s="123">
        <v>2567</v>
      </c>
      <c r="B2279" s="111">
        <v>45565</v>
      </c>
      <c r="C2279" s="112" t="s">
        <v>2205</v>
      </c>
      <c r="D2279" s="113">
        <v>1</v>
      </c>
      <c r="E2279" s="112" t="s">
        <v>265</v>
      </c>
      <c r="F2279" s="112" t="s">
        <v>25</v>
      </c>
      <c r="G2279" s="112" t="s">
        <v>274</v>
      </c>
      <c r="H2279" s="112" t="s">
        <v>2288</v>
      </c>
      <c r="I2279" s="112" t="s">
        <v>32</v>
      </c>
      <c r="J2279" s="112" t="s">
        <v>32</v>
      </c>
      <c r="K2279" s="112" t="s">
        <v>78</v>
      </c>
      <c r="L2279" s="112" t="s">
        <v>79</v>
      </c>
      <c r="M2279" s="113">
        <v>12</v>
      </c>
      <c r="N2279" s="95">
        <v>30426285.68</v>
      </c>
      <c r="O2279" s="95">
        <v>31150000</v>
      </c>
      <c r="P2279" s="95">
        <v>31150000</v>
      </c>
      <c r="Q2279" s="95">
        <v>32228640.460000001</v>
      </c>
      <c r="R2279" s="95">
        <v>1078640.46</v>
      </c>
      <c r="S2279" s="95">
        <v>3.462730208667737</v>
      </c>
      <c r="T2279" s="112" t="s">
        <v>28</v>
      </c>
    </row>
    <row r="2280" spans="1:20" x14ac:dyDescent="0.55000000000000004">
      <c r="A2280" s="123">
        <v>2567</v>
      </c>
      <c r="B2280" s="111">
        <v>45565</v>
      </c>
      <c r="C2280" s="112" t="s">
        <v>2205</v>
      </c>
      <c r="D2280" s="113">
        <v>1</v>
      </c>
      <c r="E2280" s="112" t="s">
        <v>265</v>
      </c>
      <c r="F2280" s="112" t="s">
        <v>25</v>
      </c>
      <c r="G2280" s="112" t="s">
        <v>276</v>
      </c>
      <c r="H2280" s="112" t="s">
        <v>2289</v>
      </c>
      <c r="I2280" s="112" t="s">
        <v>32</v>
      </c>
      <c r="J2280" s="112" t="s">
        <v>32</v>
      </c>
      <c r="K2280" s="112" t="s">
        <v>78</v>
      </c>
      <c r="L2280" s="112" t="s">
        <v>79</v>
      </c>
      <c r="M2280" s="113">
        <v>12</v>
      </c>
      <c r="N2280" s="95">
        <v>6828957.6399999997</v>
      </c>
      <c r="O2280" s="95">
        <v>7690000</v>
      </c>
      <c r="P2280" s="95">
        <v>7690000</v>
      </c>
      <c r="Q2280" s="95">
        <v>7759446.9199999999</v>
      </c>
      <c r="R2280" s="95">
        <v>69446.92</v>
      </c>
      <c r="S2280" s="96">
        <v>0.90308088426527966</v>
      </c>
      <c r="T2280" s="112" t="s">
        <v>28</v>
      </c>
    </row>
    <row r="2281" spans="1:20" x14ac:dyDescent="0.55000000000000004">
      <c r="A2281" s="123">
        <v>2567</v>
      </c>
      <c r="B2281" s="111">
        <v>45565</v>
      </c>
      <c r="C2281" s="112" t="s">
        <v>2205</v>
      </c>
      <c r="D2281" s="113">
        <v>1</v>
      </c>
      <c r="E2281" s="112" t="s">
        <v>265</v>
      </c>
      <c r="F2281" s="112" t="s">
        <v>25</v>
      </c>
      <c r="G2281" s="112" t="s">
        <v>272</v>
      </c>
      <c r="H2281" s="112" t="s">
        <v>2290</v>
      </c>
      <c r="I2281" s="112" t="s">
        <v>32</v>
      </c>
      <c r="J2281" s="112" t="s">
        <v>32</v>
      </c>
      <c r="K2281" s="112" t="s">
        <v>78</v>
      </c>
      <c r="L2281" s="112" t="s">
        <v>79</v>
      </c>
      <c r="M2281" s="113">
        <v>12</v>
      </c>
      <c r="N2281" s="95">
        <v>4008038.96</v>
      </c>
      <c r="O2281" s="95">
        <v>4050000</v>
      </c>
      <c r="P2281" s="95">
        <v>4050000</v>
      </c>
      <c r="Q2281" s="95">
        <v>4981493.5100000007</v>
      </c>
      <c r="R2281" s="95">
        <v>931493.51</v>
      </c>
      <c r="S2281" s="95">
        <v>22.99983975308642</v>
      </c>
      <c r="T2281" s="112" t="s">
        <v>28</v>
      </c>
    </row>
    <row r="2282" spans="1:20" x14ac:dyDescent="0.55000000000000004">
      <c r="A2282" s="123">
        <v>2567</v>
      </c>
      <c r="B2282" s="111">
        <v>45565</v>
      </c>
      <c r="C2282" s="112" t="s">
        <v>2205</v>
      </c>
      <c r="D2282" s="113">
        <v>1</v>
      </c>
      <c r="E2282" s="112" t="s">
        <v>265</v>
      </c>
      <c r="F2282" s="112" t="s">
        <v>25</v>
      </c>
      <c r="G2282" s="112" t="s">
        <v>270</v>
      </c>
      <c r="H2282" s="112" t="s">
        <v>2291</v>
      </c>
      <c r="I2282" s="112" t="s">
        <v>32</v>
      </c>
      <c r="J2282" s="112" t="s">
        <v>32</v>
      </c>
      <c r="K2282" s="112" t="s">
        <v>78</v>
      </c>
      <c r="L2282" s="112" t="s">
        <v>79</v>
      </c>
      <c r="M2282" s="113">
        <v>12</v>
      </c>
      <c r="N2282" s="95">
        <v>2422972.7599999998</v>
      </c>
      <c r="O2282" s="95">
        <v>2970074</v>
      </c>
      <c r="P2282" s="95">
        <v>2970074</v>
      </c>
      <c r="Q2282" s="95">
        <v>2589443.2300000004</v>
      </c>
      <c r="R2282" s="95">
        <v>-380630.77</v>
      </c>
      <c r="S2282" s="95">
        <v>-12.815531532210983</v>
      </c>
      <c r="T2282" s="112" t="s">
        <v>73</v>
      </c>
    </row>
    <row r="2283" spans="1:20" x14ac:dyDescent="0.55000000000000004">
      <c r="A2283" s="123">
        <v>2567</v>
      </c>
      <c r="B2283" s="111">
        <v>45565</v>
      </c>
      <c r="C2283" s="112" t="s">
        <v>2205</v>
      </c>
      <c r="D2283" s="113">
        <v>1</v>
      </c>
      <c r="E2283" s="112" t="s">
        <v>265</v>
      </c>
      <c r="F2283" s="112" t="s">
        <v>56</v>
      </c>
      <c r="G2283" s="112" t="s">
        <v>278</v>
      </c>
      <c r="H2283" s="112" t="s">
        <v>2285</v>
      </c>
      <c r="I2283" s="112" t="s">
        <v>32</v>
      </c>
      <c r="J2283" s="112" t="s">
        <v>32</v>
      </c>
      <c r="K2283" s="112" t="s">
        <v>80</v>
      </c>
      <c r="L2283" s="112" t="s">
        <v>81</v>
      </c>
      <c r="M2283" s="113">
        <v>12</v>
      </c>
      <c r="N2283" s="95">
        <v>10166662.380000001</v>
      </c>
      <c r="O2283" s="95">
        <v>12612007.029999999</v>
      </c>
      <c r="P2283" s="95">
        <v>12612007.029999999</v>
      </c>
      <c r="Q2283" s="95">
        <v>9984680.3299999963</v>
      </c>
      <c r="R2283" s="95">
        <v>-2627326.7000000002</v>
      </c>
      <c r="S2283" s="95">
        <v>-20.831947633318123</v>
      </c>
      <c r="T2283" s="112" t="s">
        <v>73</v>
      </c>
    </row>
    <row r="2284" spans="1:20" x14ac:dyDescent="0.55000000000000004">
      <c r="A2284" s="123">
        <v>2567</v>
      </c>
      <c r="B2284" s="111">
        <v>45565</v>
      </c>
      <c r="C2284" s="112" t="s">
        <v>2205</v>
      </c>
      <c r="D2284" s="113">
        <v>1</v>
      </c>
      <c r="E2284" s="112" t="s">
        <v>265</v>
      </c>
      <c r="F2284" s="112" t="s">
        <v>25</v>
      </c>
      <c r="G2284" s="112" t="s">
        <v>266</v>
      </c>
      <c r="H2284" s="112" t="s">
        <v>2286</v>
      </c>
      <c r="I2284" s="112" t="s">
        <v>32</v>
      </c>
      <c r="J2284" s="112" t="s">
        <v>32</v>
      </c>
      <c r="K2284" s="112" t="s">
        <v>80</v>
      </c>
      <c r="L2284" s="112" t="s">
        <v>81</v>
      </c>
      <c r="M2284" s="113">
        <v>12</v>
      </c>
      <c r="N2284" s="95">
        <v>1041917.26</v>
      </c>
      <c r="O2284" s="95">
        <v>675000</v>
      </c>
      <c r="P2284" s="95">
        <v>675000</v>
      </c>
      <c r="Q2284" s="95">
        <v>1327418.6699999997</v>
      </c>
      <c r="R2284" s="95">
        <v>652418.67000000004</v>
      </c>
      <c r="S2284" s="95">
        <v>96.654617777777773</v>
      </c>
      <c r="T2284" s="112" t="s">
        <v>28</v>
      </c>
    </row>
    <row r="2285" spans="1:20" x14ac:dyDescent="0.55000000000000004">
      <c r="A2285" s="123">
        <v>2567</v>
      </c>
      <c r="B2285" s="111">
        <v>45565</v>
      </c>
      <c r="C2285" s="112" t="s">
        <v>2205</v>
      </c>
      <c r="D2285" s="113">
        <v>1</v>
      </c>
      <c r="E2285" s="112" t="s">
        <v>265</v>
      </c>
      <c r="F2285" s="112" t="s">
        <v>25</v>
      </c>
      <c r="G2285" s="112" t="s">
        <v>268</v>
      </c>
      <c r="H2285" s="112" t="s">
        <v>2287</v>
      </c>
      <c r="I2285" s="112" t="s">
        <v>32</v>
      </c>
      <c r="J2285" s="112" t="s">
        <v>32</v>
      </c>
      <c r="K2285" s="112" t="s">
        <v>80</v>
      </c>
      <c r="L2285" s="112" t="s">
        <v>81</v>
      </c>
      <c r="M2285" s="113">
        <v>12</v>
      </c>
      <c r="N2285" s="95">
        <v>3991440.79</v>
      </c>
      <c r="O2285" s="95">
        <v>3613446.2</v>
      </c>
      <c r="P2285" s="95">
        <v>3613446.2</v>
      </c>
      <c r="Q2285" s="95">
        <v>3142889.45</v>
      </c>
      <c r="R2285" s="95">
        <v>-470556.75</v>
      </c>
      <c r="S2285" s="95">
        <v>-13.022381514909508</v>
      </c>
      <c r="T2285" s="112" t="s">
        <v>73</v>
      </c>
    </row>
    <row r="2286" spans="1:20" x14ac:dyDescent="0.55000000000000004">
      <c r="A2286" s="123">
        <v>2567</v>
      </c>
      <c r="B2286" s="111">
        <v>45565</v>
      </c>
      <c r="C2286" s="112" t="s">
        <v>2205</v>
      </c>
      <c r="D2286" s="113">
        <v>1</v>
      </c>
      <c r="E2286" s="112" t="s">
        <v>265</v>
      </c>
      <c r="F2286" s="112" t="s">
        <v>25</v>
      </c>
      <c r="G2286" s="112" t="s">
        <v>274</v>
      </c>
      <c r="H2286" s="112" t="s">
        <v>2288</v>
      </c>
      <c r="I2286" s="112" t="s">
        <v>32</v>
      </c>
      <c r="J2286" s="112" t="s">
        <v>32</v>
      </c>
      <c r="K2286" s="112" t="s">
        <v>80</v>
      </c>
      <c r="L2286" s="112" t="s">
        <v>81</v>
      </c>
      <c r="M2286" s="113">
        <v>12</v>
      </c>
      <c r="N2286" s="95">
        <v>6345240.7400000002</v>
      </c>
      <c r="O2286" s="95">
        <v>5000000</v>
      </c>
      <c r="P2286" s="95">
        <v>5000000</v>
      </c>
      <c r="Q2286" s="95">
        <v>4252442.4999999991</v>
      </c>
      <c r="R2286" s="95">
        <v>-747557.5</v>
      </c>
      <c r="S2286" s="95">
        <v>-14.95115</v>
      </c>
      <c r="T2286" s="112" t="s">
        <v>73</v>
      </c>
    </row>
    <row r="2287" spans="1:20" x14ac:dyDescent="0.55000000000000004">
      <c r="A2287" s="123">
        <v>2567</v>
      </c>
      <c r="B2287" s="111">
        <v>45565</v>
      </c>
      <c r="C2287" s="112" t="s">
        <v>2205</v>
      </c>
      <c r="D2287" s="113">
        <v>1</v>
      </c>
      <c r="E2287" s="112" t="s">
        <v>265</v>
      </c>
      <c r="F2287" s="112" t="s">
        <v>25</v>
      </c>
      <c r="G2287" s="112" t="s">
        <v>276</v>
      </c>
      <c r="H2287" s="112" t="s">
        <v>2289</v>
      </c>
      <c r="I2287" s="112" t="s">
        <v>32</v>
      </c>
      <c r="J2287" s="112" t="s">
        <v>32</v>
      </c>
      <c r="K2287" s="112" t="s">
        <v>80</v>
      </c>
      <c r="L2287" s="112" t="s">
        <v>81</v>
      </c>
      <c r="M2287" s="113">
        <v>12</v>
      </c>
      <c r="N2287" s="95">
        <v>1797814.8</v>
      </c>
      <c r="O2287" s="95">
        <v>1570000</v>
      </c>
      <c r="P2287" s="95">
        <v>1570000</v>
      </c>
      <c r="Q2287" s="95">
        <v>1190074</v>
      </c>
      <c r="R2287" s="95">
        <v>-379926</v>
      </c>
      <c r="S2287" s="96">
        <v>-24.199108280254777</v>
      </c>
      <c r="T2287" s="112" t="s">
        <v>73</v>
      </c>
    </row>
    <row r="2288" spans="1:20" x14ac:dyDescent="0.55000000000000004">
      <c r="A2288" s="123">
        <v>2567</v>
      </c>
      <c r="B2288" s="111">
        <v>45565</v>
      </c>
      <c r="C2288" s="112" t="s">
        <v>2205</v>
      </c>
      <c r="D2288" s="113">
        <v>1</v>
      </c>
      <c r="E2288" s="112" t="s">
        <v>265</v>
      </c>
      <c r="F2288" s="112" t="s">
        <v>25</v>
      </c>
      <c r="G2288" s="112" t="s">
        <v>272</v>
      </c>
      <c r="H2288" s="112" t="s">
        <v>2290</v>
      </c>
      <c r="I2288" s="112" t="s">
        <v>32</v>
      </c>
      <c r="J2288" s="112" t="s">
        <v>32</v>
      </c>
      <c r="K2288" s="112" t="s">
        <v>80</v>
      </c>
      <c r="L2288" s="112" t="s">
        <v>81</v>
      </c>
      <c r="M2288" s="113">
        <v>12</v>
      </c>
      <c r="N2288" s="95">
        <v>239818.04</v>
      </c>
      <c r="O2288" s="95">
        <v>1272634.94</v>
      </c>
      <c r="P2288" s="95">
        <v>1272634.94</v>
      </c>
      <c r="Q2288" s="95">
        <v>497572.3899999999</v>
      </c>
      <c r="R2288" s="95">
        <v>-775062.55</v>
      </c>
      <c r="S2288" s="95">
        <v>-60.902190065597289</v>
      </c>
      <c r="T2288" s="112" t="s">
        <v>73</v>
      </c>
    </row>
    <row r="2289" spans="1:20" x14ac:dyDescent="0.55000000000000004">
      <c r="A2289" s="123">
        <v>2567</v>
      </c>
      <c r="B2289" s="111">
        <v>45565</v>
      </c>
      <c r="C2289" s="112" t="s">
        <v>2205</v>
      </c>
      <c r="D2289" s="113">
        <v>1</v>
      </c>
      <c r="E2289" s="112" t="s">
        <v>265</v>
      </c>
      <c r="F2289" s="112" t="s">
        <v>25</v>
      </c>
      <c r="G2289" s="112" t="s">
        <v>270</v>
      </c>
      <c r="H2289" s="112" t="s">
        <v>2291</v>
      </c>
      <c r="I2289" s="112" t="s">
        <v>32</v>
      </c>
      <c r="J2289" s="112" t="s">
        <v>32</v>
      </c>
      <c r="K2289" s="112" t="s">
        <v>80</v>
      </c>
      <c r="L2289" s="112" t="s">
        <v>81</v>
      </c>
      <c r="M2289" s="113">
        <v>12</v>
      </c>
      <c r="N2289" s="95">
        <v>574205.17000000004</v>
      </c>
      <c r="O2289" s="95">
        <v>458698</v>
      </c>
      <c r="P2289" s="95">
        <v>458698</v>
      </c>
      <c r="Q2289" s="95">
        <v>498561.01</v>
      </c>
      <c r="R2289" s="95">
        <v>39863.01</v>
      </c>
      <c r="S2289" s="95">
        <v>8.6904695464117996</v>
      </c>
      <c r="T2289" s="112" t="s">
        <v>28</v>
      </c>
    </row>
    <row r="2290" spans="1:20" x14ac:dyDescent="0.55000000000000004">
      <c r="A2290" s="123">
        <v>2567</v>
      </c>
      <c r="B2290" s="111">
        <v>45565</v>
      </c>
      <c r="C2290" s="112" t="s">
        <v>2205</v>
      </c>
      <c r="D2290" s="113">
        <v>1</v>
      </c>
      <c r="E2290" s="112" t="s">
        <v>265</v>
      </c>
      <c r="F2290" s="112" t="s">
        <v>56</v>
      </c>
      <c r="G2290" s="112" t="s">
        <v>278</v>
      </c>
      <c r="H2290" s="112" t="s">
        <v>2285</v>
      </c>
      <c r="I2290" s="112" t="s">
        <v>32</v>
      </c>
      <c r="J2290" s="112" t="s">
        <v>32</v>
      </c>
      <c r="K2290" s="112" t="s">
        <v>82</v>
      </c>
      <c r="L2290" s="112" t="s">
        <v>83</v>
      </c>
      <c r="M2290" s="113">
        <v>12</v>
      </c>
      <c r="N2290" s="95">
        <v>1458273.92</v>
      </c>
      <c r="O2290" s="95">
        <v>1706523</v>
      </c>
      <c r="P2290" s="95">
        <v>1706523</v>
      </c>
      <c r="Q2290" s="95">
        <v>2126314.5099999998</v>
      </c>
      <c r="R2290" s="95">
        <v>419791.51</v>
      </c>
      <c r="S2290" s="95">
        <v>24.599229544518298</v>
      </c>
      <c r="T2290" s="112" t="s">
        <v>28</v>
      </c>
    </row>
    <row r="2291" spans="1:20" x14ac:dyDescent="0.55000000000000004">
      <c r="A2291" s="123">
        <v>2567</v>
      </c>
      <c r="B2291" s="111">
        <v>45565</v>
      </c>
      <c r="C2291" s="112" t="s">
        <v>2205</v>
      </c>
      <c r="D2291" s="113">
        <v>1</v>
      </c>
      <c r="E2291" s="112" t="s">
        <v>265</v>
      </c>
      <c r="F2291" s="112" t="s">
        <v>25</v>
      </c>
      <c r="G2291" s="112" t="s">
        <v>266</v>
      </c>
      <c r="H2291" s="112" t="s">
        <v>2286</v>
      </c>
      <c r="I2291" s="112" t="s">
        <v>32</v>
      </c>
      <c r="J2291" s="112" t="s">
        <v>32</v>
      </c>
      <c r="K2291" s="112" t="s">
        <v>82</v>
      </c>
      <c r="L2291" s="112" t="s">
        <v>83</v>
      </c>
      <c r="M2291" s="113">
        <v>12</v>
      </c>
      <c r="N2291" s="95">
        <v>371445.6</v>
      </c>
      <c r="O2291" s="95">
        <v>170000</v>
      </c>
      <c r="P2291" s="95">
        <v>170000</v>
      </c>
      <c r="Q2291" s="95">
        <v>203415.53</v>
      </c>
      <c r="R2291" s="95">
        <v>33415.53</v>
      </c>
      <c r="S2291" s="95">
        <v>19.656194117647058</v>
      </c>
      <c r="T2291" s="112" t="s">
        <v>28</v>
      </c>
    </row>
    <row r="2292" spans="1:20" x14ac:dyDescent="0.55000000000000004">
      <c r="A2292" s="123">
        <v>2567</v>
      </c>
      <c r="B2292" s="111">
        <v>45565</v>
      </c>
      <c r="C2292" s="112" t="s">
        <v>2205</v>
      </c>
      <c r="D2292" s="113">
        <v>1</v>
      </c>
      <c r="E2292" s="112" t="s">
        <v>265</v>
      </c>
      <c r="F2292" s="112" t="s">
        <v>25</v>
      </c>
      <c r="G2292" s="112" t="s">
        <v>268</v>
      </c>
      <c r="H2292" s="112" t="s">
        <v>2287</v>
      </c>
      <c r="I2292" s="112" t="s">
        <v>32</v>
      </c>
      <c r="J2292" s="112" t="s">
        <v>32</v>
      </c>
      <c r="K2292" s="112" t="s">
        <v>82</v>
      </c>
      <c r="L2292" s="112" t="s">
        <v>83</v>
      </c>
      <c r="M2292" s="113">
        <v>12</v>
      </c>
      <c r="N2292" s="95">
        <v>1292624.04</v>
      </c>
      <c r="O2292" s="95">
        <v>559324.79</v>
      </c>
      <c r="P2292" s="95">
        <v>559324.79</v>
      </c>
      <c r="Q2292" s="95">
        <v>441167.70000000007</v>
      </c>
      <c r="R2292" s="95">
        <v>-118157.09</v>
      </c>
      <c r="S2292" s="95">
        <v>-21.124951390050132</v>
      </c>
      <c r="T2292" s="112" t="s">
        <v>73</v>
      </c>
    </row>
    <row r="2293" spans="1:20" x14ac:dyDescent="0.55000000000000004">
      <c r="A2293" s="123">
        <v>2567</v>
      </c>
      <c r="B2293" s="111">
        <v>45565</v>
      </c>
      <c r="C2293" s="112" t="s">
        <v>2205</v>
      </c>
      <c r="D2293" s="113">
        <v>1</v>
      </c>
      <c r="E2293" s="112" t="s">
        <v>265</v>
      </c>
      <c r="F2293" s="112" t="s">
        <v>25</v>
      </c>
      <c r="G2293" s="112" t="s">
        <v>274</v>
      </c>
      <c r="H2293" s="112" t="s">
        <v>2288</v>
      </c>
      <c r="I2293" s="112" t="s">
        <v>32</v>
      </c>
      <c r="J2293" s="112" t="s">
        <v>32</v>
      </c>
      <c r="K2293" s="112" t="s">
        <v>82</v>
      </c>
      <c r="L2293" s="112" t="s">
        <v>83</v>
      </c>
      <c r="M2293" s="113">
        <v>12</v>
      </c>
      <c r="N2293" s="95">
        <v>300873.43</v>
      </c>
      <c r="O2293" s="95">
        <v>300000</v>
      </c>
      <c r="P2293" s="95">
        <v>300000</v>
      </c>
      <c r="Q2293" s="95">
        <v>213650</v>
      </c>
      <c r="R2293" s="95">
        <v>-86350</v>
      </c>
      <c r="S2293" s="95">
        <v>-28.783333333333331</v>
      </c>
      <c r="T2293" s="112" t="s">
        <v>73</v>
      </c>
    </row>
    <row r="2294" spans="1:20" x14ac:dyDescent="0.55000000000000004">
      <c r="A2294" s="123">
        <v>2567</v>
      </c>
      <c r="B2294" s="111">
        <v>45565</v>
      </c>
      <c r="C2294" s="112" t="s">
        <v>2205</v>
      </c>
      <c r="D2294" s="113">
        <v>1</v>
      </c>
      <c r="E2294" s="112" t="s">
        <v>265</v>
      </c>
      <c r="F2294" s="112" t="s">
        <v>25</v>
      </c>
      <c r="G2294" s="112" t="s">
        <v>276</v>
      </c>
      <c r="H2294" s="112" t="s">
        <v>2289</v>
      </c>
      <c r="I2294" s="112" t="s">
        <v>32</v>
      </c>
      <c r="J2294" s="112" t="s">
        <v>32</v>
      </c>
      <c r="K2294" s="112" t="s">
        <v>82</v>
      </c>
      <c r="L2294" s="112" t="s">
        <v>83</v>
      </c>
      <c r="M2294" s="113">
        <v>12</v>
      </c>
      <c r="N2294" s="95">
        <v>24936</v>
      </c>
      <c r="O2294" s="95">
        <v>2000</v>
      </c>
      <c r="P2294" s="95">
        <v>2000</v>
      </c>
      <c r="Q2294" s="95">
        <v>500</v>
      </c>
      <c r="R2294" s="95">
        <v>-1500</v>
      </c>
      <c r="S2294" s="96">
        <v>-75</v>
      </c>
      <c r="T2294" s="112" t="s">
        <v>73</v>
      </c>
    </row>
    <row r="2295" spans="1:20" x14ac:dyDescent="0.55000000000000004">
      <c r="A2295" s="123">
        <v>2567</v>
      </c>
      <c r="B2295" s="111">
        <v>45565</v>
      </c>
      <c r="C2295" s="112" t="s">
        <v>2205</v>
      </c>
      <c r="D2295" s="113">
        <v>1</v>
      </c>
      <c r="E2295" s="112" t="s">
        <v>265</v>
      </c>
      <c r="F2295" s="112" t="s">
        <v>25</v>
      </c>
      <c r="G2295" s="112" t="s">
        <v>272</v>
      </c>
      <c r="H2295" s="112" t="s">
        <v>2290</v>
      </c>
      <c r="I2295" s="112" t="s">
        <v>32</v>
      </c>
      <c r="J2295" s="112" t="s">
        <v>32</v>
      </c>
      <c r="K2295" s="112" t="s">
        <v>82</v>
      </c>
      <c r="L2295" s="112" t="s">
        <v>83</v>
      </c>
      <c r="M2295" s="113">
        <v>12</v>
      </c>
      <c r="N2295" s="95">
        <v>6600</v>
      </c>
      <c r="O2295" s="95">
        <v>2000</v>
      </c>
      <c r="P2295" s="95">
        <v>2000</v>
      </c>
      <c r="Q2295" s="95">
        <v>2000</v>
      </c>
      <c r="R2295" s="95">
        <v>0</v>
      </c>
      <c r="S2295" s="95">
        <v>0</v>
      </c>
      <c r="T2295" s="112" t="s">
        <v>28</v>
      </c>
    </row>
    <row r="2296" spans="1:20" x14ac:dyDescent="0.55000000000000004">
      <c r="A2296" s="123">
        <v>2567</v>
      </c>
      <c r="B2296" s="111">
        <v>45565</v>
      </c>
      <c r="C2296" s="112" t="s">
        <v>2205</v>
      </c>
      <c r="D2296" s="113">
        <v>1</v>
      </c>
      <c r="E2296" s="112" t="s">
        <v>265</v>
      </c>
      <c r="F2296" s="112" t="s">
        <v>25</v>
      </c>
      <c r="G2296" s="112" t="s">
        <v>270</v>
      </c>
      <c r="H2296" s="112" t="s">
        <v>2291</v>
      </c>
      <c r="I2296" s="112" t="s">
        <v>32</v>
      </c>
      <c r="J2296" s="112" t="s">
        <v>32</v>
      </c>
      <c r="K2296" s="112" t="s">
        <v>82</v>
      </c>
      <c r="L2296" s="112" t="s">
        <v>83</v>
      </c>
      <c r="M2296" s="113">
        <v>12</v>
      </c>
      <c r="N2296" s="95">
        <v>351300.8</v>
      </c>
      <c r="O2296" s="95">
        <v>408348</v>
      </c>
      <c r="P2296" s="95">
        <v>408348</v>
      </c>
      <c r="Q2296" s="95">
        <v>158612.85999999999</v>
      </c>
      <c r="R2296" s="95">
        <v>-249735.14</v>
      </c>
      <c r="S2296" s="95">
        <v>-61.157429447432094</v>
      </c>
      <c r="T2296" s="112" t="s">
        <v>73</v>
      </c>
    </row>
    <row r="2297" spans="1:20" x14ac:dyDescent="0.55000000000000004">
      <c r="A2297" s="123">
        <v>2567</v>
      </c>
      <c r="B2297" s="111">
        <v>45565</v>
      </c>
      <c r="C2297" s="112" t="s">
        <v>2205</v>
      </c>
      <c r="D2297" s="113">
        <v>1</v>
      </c>
      <c r="E2297" s="112" t="s">
        <v>265</v>
      </c>
      <c r="F2297" s="112" t="s">
        <v>56</v>
      </c>
      <c r="G2297" s="112" t="s">
        <v>278</v>
      </c>
      <c r="H2297" s="112" t="s">
        <v>2285</v>
      </c>
      <c r="I2297" s="112" t="s">
        <v>32</v>
      </c>
      <c r="J2297" s="112" t="s">
        <v>32</v>
      </c>
      <c r="K2297" s="112" t="s">
        <v>84</v>
      </c>
      <c r="L2297" s="112" t="s">
        <v>85</v>
      </c>
      <c r="M2297" s="113">
        <v>12</v>
      </c>
      <c r="N2297" s="95">
        <v>68846213.25</v>
      </c>
      <c r="O2297" s="95">
        <v>54288512.460000001</v>
      </c>
      <c r="P2297" s="95">
        <v>54288512.460000001</v>
      </c>
      <c r="Q2297" s="95">
        <v>59643309.430000007</v>
      </c>
      <c r="R2297" s="95">
        <v>5354796.97</v>
      </c>
      <c r="S2297" s="95">
        <v>9.8635912596526509</v>
      </c>
      <c r="T2297" s="112" t="s">
        <v>28</v>
      </c>
    </row>
    <row r="2298" spans="1:20" x14ac:dyDescent="0.55000000000000004">
      <c r="A2298" s="123">
        <v>2567</v>
      </c>
      <c r="B2298" s="111">
        <v>45565</v>
      </c>
      <c r="C2298" s="112" t="s">
        <v>2205</v>
      </c>
      <c r="D2298" s="113">
        <v>1</v>
      </c>
      <c r="E2298" s="112" t="s">
        <v>265</v>
      </c>
      <c r="F2298" s="112" t="s">
        <v>25</v>
      </c>
      <c r="G2298" s="112" t="s">
        <v>266</v>
      </c>
      <c r="H2298" s="112" t="s">
        <v>2286</v>
      </c>
      <c r="I2298" s="112" t="s">
        <v>32</v>
      </c>
      <c r="J2298" s="112" t="s">
        <v>32</v>
      </c>
      <c r="K2298" s="112" t="s">
        <v>84</v>
      </c>
      <c r="L2298" s="112" t="s">
        <v>85</v>
      </c>
      <c r="M2298" s="113">
        <v>12</v>
      </c>
      <c r="N2298" s="95">
        <v>7116461.0800000001</v>
      </c>
      <c r="O2298" s="95">
        <v>8650000</v>
      </c>
      <c r="P2298" s="95">
        <v>8650000</v>
      </c>
      <c r="Q2298" s="95">
        <v>8391830.6599999983</v>
      </c>
      <c r="R2298" s="95">
        <v>-258169.34</v>
      </c>
      <c r="S2298" s="95">
        <v>-2.9846166473988438</v>
      </c>
      <c r="T2298" s="112" t="s">
        <v>73</v>
      </c>
    </row>
    <row r="2299" spans="1:20" x14ac:dyDescent="0.55000000000000004">
      <c r="A2299" s="123">
        <v>2567</v>
      </c>
      <c r="B2299" s="111">
        <v>45565</v>
      </c>
      <c r="C2299" s="112" t="s">
        <v>2205</v>
      </c>
      <c r="D2299" s="113">
        <v>1</v>
      </c>
      <c r="E2299" s="112" t="s">
        <v>265</v>
      </c>
      <c r="F2299" s="112" t="s">
        <v>25</v>
      </c>
      <c r="G2299" s="112" t="s">
        <v>268</v>
      </c>
      <c r="H2299" s="112" t="s">
        <v>2287</v>
      </c>
      <c r="I2299" s="112" t="s">
        <v>32</v>
      </c>
      <c r="J2299" s="112" t="s">
        <v>32</v>
      </c>
      <c r="K2299" s="112" t="s">
        <v>84</v>
      </c>
      <c r="L2299" s="112" t="s">
        <v>85</v>
      </c>
      <c r="M2299" s="113">
        <v>12</v>
      </c>
      <c r="N2299" s="95">
        <v>17415671.739999998</v>
      </c>
      <c r="O2299" s="95">
        <v>25485373.059999999</v>
      </c>
      <c r="P2299" s="95">
        <v>25485373.059999999</v>
      </c>
      <c r="Q2299" s="95">
        <v>24958561.68</v>
      </c>
      <c r="R2299" s="95">
        <v>-526811.38</v>
      </c>
      <c r="S2299" s="95">
        <v>-2.0671126875786059</v>
      </c>
      <c r="T2299" s="112" t="s">
        <v>73</v>
      </c>
    </row>
    <row r="2300" spans="1:20" x14ac:dyDescent="0.55000000000000004">
      <c r="A2300" s="123">
        <v>2567</v>
      </c>
      <c r="B2300" s="111">
        <v>45565</v>
      </c>
      <c r="C2300" s="112" t="s">
        <v>2205</v>
      </c>
      <c r="D2300" s="113">
        <v>1</v>
      </c>
      <c r="E2300" s="112" t="s">
        <v>265</v>
      </c>
      <c r="F2300" s="112" t="s">
        <v>25</v>
      </c>
      <c r="G2300" s="112" t="s">
        <v>274</v>
      </c>
      <c r="H2300" s="112" t="s">
        <v>2288</v>
      </c>
      <c r="I2300" s="112" t="s">
        <v>32</v>
      </c>
      <c r="J2300" s="112" t="s">
        <v>32</v>
      </c>
      <c r="K2300" s="112" t="s">
        <v>84</v>
      </c>
      <c r="L2300" s="112" t="s">
        <v>85</v>
      </c>
      <c r="M2300" s="113">
        <v>12</v>
      </c>
      <c r="N2300" s="95">
        <v>23061824.600000001</v>
      </c>
      <c r="O2300" s="95">
        <v>19480000</v>
      </c>
      <c r="P2300" s="95">
        <v>19480000</v>
      </c>
      <c r="Q2300" s="95">
        <v>20426504.120000001</v>
      </c>
      <c r="R2300" s="95">
        <v>946504.12</v>
      </c>
      <c r="S2300" s="95">
        <v>4.8588507186858321</v>
      </c>
      <c r="T2300" s="112" t="s">
        <v>28</v>
      </c>
    </row>
    <row r="2301" spans="1:20" x14ac:dyDescent="0.55000000000000004">
      <c r="A2301" s="123">
        <v>2567</v>
      </c>
      <c r="B2301" s="111">
        <v>45565</v>
      </c>
      <c r="C2301" s="112" t="s">
        <v>2205</v>
      </c>
      <c r="D2301" s="113">
        <v>1</v>
      </c>
      <c r="E2301" s="112" t="s">
        <v>265</v>
      </c>
      <c r="F2301" s="112" t="s">
        <v>25</v>
      </c>
      <c r="G2301" s="112" t="s">
        <v>276</v>
      </c>
      <c r="H2301" s="112" t="s">
        <v>2289</v>
      </c>
      <c r="I2301" s="112" t="s">
        <v>32</v>
      </c>
      <c r="J2301" s="112" t="s">
        <v>32</v>
      </c>
      <c r="K2301" s="112" t="s">
        <v>84</v>
      </c>
      <c r="L2301" s="112" t="s">
        <v>85</v>
      </c>
      <c r="M2301" s="113">
        <v>12</v>
      </c>
      <c r="N2301" s="95">
        <v>2395939.35</v>
      </c>
      <c r="O2301" s="95">
        <v>3413630</v>
      </c>
      <c r="P2301" s="95">
        <v>3413630</v>
      </c>
      <c r="Q2301" s="95">
        <v>2967138.5</v>
      </c>
      <c r="R2301" s="95">
        <v>-446491.5</v>
      </c>
      <c r="S2301" s="95">
        <v>-13.079668856905991</v>
      </c>
      <c r="T2301" s="112" t="s">
        <v>73</v>
      </c>
    </row>
    <row r="2302" spans="1:20" x14ac:dyDescent="0.55000000000000004">
      <c r="A2302" s="123">
        <v>2567</v>
      </c>
      <c r="B2302" s="111">
        <v>45565</v>
      </c>
      <c r="C2302" s="112" t="s">
        <v>2205</v>
      </c>
      <c r="D2302" s="113">
        <v>1</v>
      </c>
      <c r="E2302" s="112" t="s">
        <v>265</v>
      </c>
      <c r="F2302" s="112" t="s">
        <v>25</v>
      </c>
      <c r="G2302" s="112" t="s">
        <v>272</v>
      </c>
      <c r="H2302" s="112" t="s">
        <v>2290</v>
      </c>
      <c r="I2302" s="112" t="s">
        <v>32</v>
      </c>
      <c r="J2302" s="112" t="s">
        <v>32</v>
      </c>
      <c r="K2302" s="112" t="s">
        <v>84</v>
      </c>
      <c r="L2302" s="112" t="s">
        <v>85</v>
      </c>
      <c r="M2302" s="113">
        <v>12</v>
      </c>
      <c r="N2302" s="95">
        <v>2345131.6</v>
      </c>
      <c r="O2302" s="95">
        <v>3135384.74</v>
      </c>
      <c r="P2302" s="95">
        <v>3135384.74</v>
      </c>
      <c r="Q2302" s="95">
        <v>2930214.35</v>
      </c>
      <c r="R2302" s="95">
        <v>-205170.39</v>
      </c>
      <c r="S2302" s="95">
        <v>-6.5437069774090952</v>
      </c>
      <c r="T2302" s="112" t="s">
        <v>73</v>
      </c>
    </row>
    <row r="2303" spans="1:20" x14ac:dyDescent="0.55000000000000004">
      <c r="A2303" s="123">
        <v>2567</v>
      </c>
      <c r="B2303" s="111">
        <v>45565</v>
      </c>
      <c r="C2303" s="112" t="s">
        <v>2205</v>
      </c>
      <c r="D2303" s="113">
        <v>1</v>
      </c>
      <c r="E2303" s="112" t="s">
        <v>265</v>
      </c>
      <c r="F2303" s="112" t="s">
        <v>25</v>
      </c>
      <c r="G2303" s="112" t="s">
        <v>270</v>
      </c>
      <c r="H2303" s="112" t="s">
        <v>2291</v>
      </c>
      <c r="I2303" s="112" t="s">
        <v>32</v>
      </c>
      <c r="J2303" s="112" t="s">
        <v>32</v>
      </c>
      <c r="K2303" s="112" t="s">
        <v>84</v>
      </c>
      <c r="L2303" s="112" t="s">
        <v>85</v>
      </c>
      <c r="M2303" s="113">
        <v>12</v>
      </c>
      <c r="N2303" s="95">
        <v>7412543.2199999997</v>
      </c>
      <c r="O2303" s="95">
        <v>11927960</v>
      </c>
      <c r="P2303" s="95">
        <v>11927960</v>
      </c>
      <c r="Q2303" s="95">
        <v>11160826.889999999</v>
      </c>
      <c r="R2303" s="95">
        <v>-767133.11</v>
      </c>
      <c r="S2303" s="95">
        <v>-6.4313856686306803</v>
      </c>
      <c r="T2303" s="112" t="s">
        <v>73</v>
      </c>
    </row>
    <row r="2304" spans="1:20" x14ac:dyDescent="0.55000000000000004">
      <c r="A2304" s="123">
        <v>2567</v>
      </c>
      <c r="B2304" s="111">
        <v>45565</v>
      </c>
      <c r="C2304" s="112" t="s">
        <v>2205</v>
      </c>
      <c r="D2304" s="113">
        <v>1</v>
      </c>
      <c r="E2304" s="112" t="s">
        <v>265</v>
      </c>
      <c r="F2304" s="112" t="s">
        <v>56</v>
      </c>
      <c r="G2304" s="112" t="s">
        <v>278</v>
      </c>
      <c r="H2304" s="112" t="s">
        <v>2285</v>
      </c>
      <c r="I2304" s="112" t="s">
        <v>32</v>
      </c>
      <c r="J2304" s="112" t="s">
        <v>32</v>
      </c>
      <c r="K2304" s="112" t="s">
        <v>86</v>
      </c>
      <c r="L2304" s="112" t="s">
        <v>87</v>
      </c>
      <c r="M2304" s="113">
        <v>12</v>
      </c>
      <c r="N2304" s="95">
        <v>144741791.11000001</v>
      </c>
      <c r="O2304" s="95">
        <v>148998321.41999999</v>
      </c>
      <c r="P2304" s="95">
        <v>148998321.41999999</v>
      </c>
      <c r="Q2304" s="95">
        <v>147519671.47</v>
      </c>
      <c r="R2304" s="95">
        <v>-1478649.95</v>
      </c>
      <c r="S2304" s="95">
        <v>-0.99239369672625144</v>
      </c>
      <c r="T2304" s="112" t="s">
        <v>73</v>
      </c>
    </row>
    <row r="2305" spans="1:20" x14ac:dyDescent="0.55000000000000004">
      <c r="A2305" s="123">
        <v>2567</v>
      </c>
      <c r="B2305" s="111">
        <v>45565</v>
      </c>
      <c r="C2305" s="112" t="s">
        <v>2205</v>
      </c>
      <c r="D2305" s="113">
        <v>1</v>
      </c>
      <c r="E2305" s="112" t="s">
        <v>265</v>
      </c>
      <c r="F2305" s="112" t="s">
        <v>25</v>
      </c>
      <c r="G2305" s="112" t="s">
        <v>266</v>
      </c>
      <c r="H2305" s="112" t="s">
        <v>2286</v>
      </c>
      <c r="I2305" s="112" t="s">
        <v>32</v>
      </c>
      <c r="J2305" s="112" t="s">
        <v>32</v>
      </c>
      <c r="K2305" s="112" t="s">
        <v>86</v>
      </c>
      <c r="L2305" s="112" t="s">
        <v>87</v>
      </c>
      <c r="M2305" s="113">
        <v>12</v>
      </c>
      <c r="N2305" s="95">
        <v>33125244.129999999</v>
      </c>
      <c r="O2305" s="95">
        <v>32892507</v>
      </c>
      <c r="P2305" s="95">
        <v>32892507</v>
      </c>
      <c r="Q2305" s="95">
        <v>34971085.770000003</v>
      </c>
      <c r="R2305" s="95">
        <v>2078578.77</v>
      </c>
      <c r="S2305" s="95">
        <v>6.3193078289836651</v>
      </c>
      <c r="T2305" s="112" t="s">
        <v>28</v>
      </c>
    </row>
    <row r="2306" spans="1:20" x14ac:dyDescent="0.55000000000000004">
      <c r="A2306" s="123">
        <v>2567</v>
      </c>
      <c r="B2306" s="111">
        <v>45565</v>
      </c>
      <c r="C2306" s="112" t="s">
        <v>2205</v>
      </c>
      <c r="D2306" s="113">
        <v>1</v>
      </c>
      <c r="E2306" s="112" t="s">
        <v>265</v>
      </c>
      <c r="F2306" s="112" t="s">
        <v>25</v>
      </c>
      <c r="G2306" s="112" t="s">
        <v>268</v>
      </c>
      <c r="H2306" s="112" t="s">
        <v>2287</v>
      </c>
      <c r="I2306" s="112" t="s">
        <v>32</v>
      </c>
      <c r="J2306" s="112" t="s">
        <v>32</v>
      </c>
      <c r="K2306" s="112" t="s">
        <v>86</v>
      </c>
      <c r="L2306" s="112" t="s">
        <v>87</v>
      </c>
      <c r="M2306" s="113">
        <v>12</v>
      </c>
      <c r="N2306" s="95">
        <v>50483913.899999999</v>
      </c>
      <c r="O2306" s="95">
        <v>50138842.600000001</v>
      </c>
      <c r="P2306" s="95">
        <v>50138842.600000001</v>
      </c>
      <c r="Q2306" s="95">
        <v>50742308.329999998</v>
      </c>
      <c r="R2306" s="95">
        <v>603465.73</v>
      </c>
      <c r="S2306" s="95">
        <v>1.2035892707264049</v>
      </c>
      <c r="T2306" s="112" t="s">
        <v>28</v>
      </c>
    </row>
    <row r="2307" spans="1:20" x14ac:dyDescent="0.55000000000000004">
      <c r="A2307" s="123">
        <v>2567</v>
      </c>
      <c r="B2307" s="111">
        <v>45565</v>
      </c>
      <c r="C2307" s="112" t="s">
        <v>2205</v>
      </c>
      <c r="D2307" s="113">
        <v>1</v>
      </c>
      <c r="E2307" s="112" t="s">
        <v>265</v>
      </c>
      <c r="F2307" s="112" t="s">
        <v>25</v>
      </c>
      <c r="G2307" s="112" t="s">
        <v>274</v>
      </c>
      <c r="H2307" s="112" t="s">
        <v>2288</v>
      </c>
      <c r="I2307" s="112" t="s">
        <v>32</v>
      </c>
      <c r="J2307" s="112" t="s">
        <v>32</v>
      </c>
      <c r="K2307" s="112" t="s">
        <v>86</v>
      </c>
      <c r="L2307" s="112" t="s">
        <v>87</v>
      </c>
      <c r="M2307" s="113">
        <v>12</v>
      </c>
      <c r="N2307" s="95">
        <v>80873604.900000006</v>
      </c>
      <c r="O2307" s="95">
        <v>79176230.450000003</v>
      </c>
      <c r="P2307" s="95">
        <v>79176230.450000003</v>
      </c>
      <c r="Q2307" s="95">
        <v>79349988.109999999</v>
      </c>
      <c r="R2307" s="95">
        <v>173757.66</v>
      </c>
      <c r="S2307" s="95">
        <v>0.21945684836527854</v>
      </c>
      <c r="T2307" s="112" t="s">
        <v>28</v>
      </c>
    </row>
    <row r="2308" spans="1:20" x14ac:dyDescent="0.55000000000000004">
      <c r="A2308" s="123">
        <v>2567</v>
      </c>
      <c r="B2308" s="111">
        <v>45565</v>
      </c>
      <c r="C2308" s="112" t="s">
        <v>2205</v>
      </c>
      <c r="D2308" s="113">
        <v>1</v>
      </c>
      <c r="E2308" s="112" t="s">
        <v>265</v>
      </c>
      <c r="F2308" s="112" t="s">
        <v>25</v>
      </c>
      <c r="G2308" s="112" t="s">
        <v>276</v>
      </c>
      <c r="H2308" s="112" t="s">
        <v>2289</v>
      </c>
      <c r="I2308" s="112" t="s">
        <v>32</v>
      </c>
      <c r="J2308" s="112" t="s">
        <v>32</v>
      </c>
      <c r="K2308" s="112" t="s">
        <v>86</v>
      </c>
      <c r="L2308" s="112" t="s">
        <v>87</v>
      </c>
      <c r="M2308" s="113">
        <v>12</v>
      </c>
      <c r="N2308" s="95">
        <v>30442324.68</v>
      </c>
      <c r="O2308" s="95">
        <v>29856094.07</v>
      </c>
      <c r="P2308" s="95">
        <v>29856094.07</v>
      </c>
      <c r="Q2308" s="95">
        <v>30044390.359999999</v>
      </c>
      <c r="R2308" s="95">
        <v>188296.29</v>
      </c>
      <c r="S2308" s="96">
        <v>0.63067958440419003</v>
      </c>
      <c r="T2308" s="112" t="s">
        <v>28</v>
      </c>
    </row>
    <row r="2309" spans="1:20" x14ac:dyDescent="0.55000000000000004">
      <c r="A2309" s="123">
        <v>2567</v>
      </c>
      <c r="B2309" s="111">
        <v>45565</v>
      </c>
      <c r="C2309" s="112" t="s">
        <v>2205</v>
      </c>
      <c r="D2309" s="113">
        <v>1</v>
      </c>
      <c r="E2309" s="112" t="s">
        <v>265</v>
      </c>
      <c r="F2309" s="112" t="s">
        <v>25</v>
      </c>
      <c r="G2309" s="112" t="s">
        <v>272</v>
      </c>
      <c r="H2309" s="112" t="s">
        <v>2290</v>
      </c>
      <c r="I2309" s="112" t="s">
        <v>32</v>
      </c>
      <c r="J2309" s="112" t="s">
        <v>32</v>
      </c>
      <c r="K2309" s="112" t="s">
        <v>86</v>
      </c>
      <c r="L2309" s="112" t="s">
        <v>87</v>
      </c>
      <c r="M2309" s="113">
        <v>12</v>
      </c>
      <c r="N2309" s="95">
        <v>28175072.899999999</v>
      </c>
      <c r="O2309" s="95">
        <v>28215185.510000002</v>
      </c>
      <c r="P2309" s="95">
        <v>28215185.510000002</v>
      </c>
      <c r="Q2309" s="95">
        <v>28880838.030000001</v>
      </c>
      <c r="R2309" s="95">
        <v>665652.52</v>
      </c>
      <c r="S2309" s="95">
        <v>2.3591995160339461</v>
      </c>
      <c r="T2309" s="112" t="s">
        <v>28</v>
      </c>
    </row>
    <row r="2310" spans="1:20" x14ac:dyDescent="0.55000000000000004">
      <c r="A2310" s="123">
        <v>2567</v>
      </c>
      <c r="B2310" s="111">
        <v>45565</v>
      </c>
      <c r="C2310" s="112" t="s">
        <v>2205</v>
      </c>
      <c r="D2310" s="113">
        <v>1</v>
      </c>
      <c r="E2310" s="112" t="s">
        <v>265</v>
      </c>
      <c r="F2310" s="112" t="s">
        <v>25</v>
      </c>
      <c r="G2310" s="112" t="s">
        <v>270</v>
      </c>
      <c r="H2310" s="112" t="s">
        <v>2291</v>
      </c>
      <c r="I2310" s="112" t="s">
        <v>32</v>
      </c>
      <c r="J2310" s="112" t="s">
        <v>32</v>
      </c>
      <c r="K2310" s="112" t="s">
        <v>86</v>
      </c>
      <c r="L2310" s="112" t="s">
        <v>87</v>
      </c>
      <c r="M2310" s="113">
        <v>12</v>
      </c>
      <c r="N2310" s="95">
        <v>26056594.77</v>
      </c>
      <c r="O2310" s="95">
        <v>26337455</v>
      </c>
      <c r="P2310" s="95">
        <v>26337455</v>
      </c>
      <c r="Q2310" s="95">
        <v>26510265.02</v>
      </c>
      <c r="R2310" s="95">
        <v>172810.02</v>
      </c>
      <c r="S2310" s="96">
        <v>0.65613788424128305</v>
      </c>
      <c r="T2310" s="112" t="s">
        <v>28</v>
      </c>
    </row>
    <row r="2311" spans="1:20" x14ac:dyDescent="0.55000000000000004">
      <c r="A2311" s="123">
        <v>2567</v>
      </c>
      <c r="B2311" s="111">
        <v>45565</v>
      </c>
      <c r="C2311" s="112" t="s">
        <v>2205</v>
      </c>
      <c r="D2311" s="113">
        <v>1</v>
      </c>
      <c r="E2311" s="112" t="s">
        <v>265</v>
      </c>
      <c r="F2311" s="112" t="s">
        <v>56</v>
      </c>
      <c r="G2311" s="112" t="s">
        <v>278</v>
      </c>
      <c r="H2311" s="112" t="s">
        <v>2285</v>
      </c>
      <c r="I2311" s="112" t="s">
        <v>32</v>
      </c>
      <c r="J2311" s="112" t="s">
        <v>32</v>
      </c>
      <c r="K2311" s="112" t="s">
        <v>88</v>
      </c>
      <c r="L2311" s="112" t="s">
        <v>89</v>
      </c>
      <c r="M2311" s="113">
        <v>12</v>
      </c>
      <c r="N2311" s="95">
        <v>100016280.63</v>
      </c>
      <c r="O2311" s="95">
        <v>36242622.079999998</v>
      </c>
      <c r="P2311" s="95">
        <v>36242622.079999998</v>
      </c>
      <c r="Q2311" s="95">
        <v>37251986.349999994</v>
      </c>
      <c r="R2311" s="95">
        <v>1009364.27</v>
      </c>
      <c r="S2311" s="95">
        <v>2.7850199904741553</v>
      </c>
      <c r="T2311" s="112" t="s">
        <v>28</v>
      </c>
    </row>
    <row r="2312" spans="1:20" x14ac:dyDescent="0.55000000000000004">
      <c r="A2312" s="123">
        <v>2567</v>
      </c>
      <c r="B2312" s="111">
        <v>45565</v>
      </c>
      <c r="C2312" s="112" t="s">
        <v>2205</v>
      </c>
      <c r="D2312" s="113">
        <v>1</v>
      </c>
      <c r="E2312" s="112" t="s">
        <v>265</v>
      </c>
      <c r="F2312" s="112" t="s">
        <v>25</v>
      </c>
      <c r="G2312" s="112" t="s">
        <v>266</v>
      </c>
      <c r="H2312" s="112" t="s">
        <v>2286</v>
      </c>
      <c r="I2312" s="112" t="s">
        <v>32</v>
      </c>
      <c r="J2312" s="112" t="s">
        <v>32</v>
      </c>
      <c r="K2312" s="112" t="s">
        <v>88</v>
      </c>
      <c r="L2312" s="112" t="s">
        <v>89</v>
      </c>
      <c r="M2312" s="113">
        <v>12</v>
      </c>
      <c r="N2312" s="95">
        <v>11920455.539999999</v>
      </c>
      <c r="O2312" s="95">
        <v>9347960</v>
      </c>
      <c r="P2312" s="95">
        <v>9347960</v>
      </c>
      <c r="Q2312" s="95">
        <v>9831985.1700000018</v>
      </c>
      <c r="R2312" s="95">
        <v>484025.17</v>
      </c>
      <c r="S2312" s="95">
        <v>5.1778695030787469</v>
      </c>
      <c r="T2312" s="112" t="s">
        <v>28</v>
      </c>
    </row>
    <row r="2313" spans="1:20" x14ac:dyDescent="0.55000000000000004">
      <c r="A2313" s="123">
        <v>2567</v>
      </c>
      <c r="B2313" s="111">
        <v>45565</v>
      </c>
      <c r="C2313" s="112" t="s">
        <v>2205</v>
      </c>
      <c r="D2313" s="113">
        <v>1</v>
      </c>
      <c r="E2313" s="112" t="s">
        <v>265</v>
      </c>
      <c r="F2313" s="112" t="s">
        <v>25</v>
      </c>
      <c r="G2313" s="112" t="s">
        <v>268</v>
      </c>
      <c r="H2313" s="112" t="s">
        <v>2287</v>
      </c>
      <c r="I2313" s="112" t="s">
        <v>32</v>
      </c>
      <c r="J2313" s="112" t="s">
        <v>32</v>
      </c>
      <c r="K2313" s="112" t="s">
        <v>88</v>
      </c>
      <c r="L2313" s="112" t="s">
        <v>89</v>
      </c>
      <c r="M2313" s="113">
        <v>12</v>
      </c>
      <c r="N2313" s="95">
        <v>13825455.550000001</v>
      </c>
      <c r="O2313" s="95">
        <v>18204670.010000002</v>
      </c>
      <c r="P2313" s="95">
        <v>18204670.010000002</v>
      </c>
      <c r="Q2313" s="95">
        <v>20144344.469999999</v>
      </c>
      <c r="R2313" s="95">
        <v>1939674.46</v>
      </c>
      <c r="S2313" s="95">
        <v>10.654818016116295</v>
      </c>
      <c r="T2313" s="112" t="s">
        <v>28</v>
      </c>
    </row>
    <row r="2314" spans="1:20" x14ac:dyDescent="0.55000000000000004">
      <c r="A2314" s="123">
        <v>2567</v>
      </c>
      <c r="B2314" s="111">
        <v>45565</v>
      </c>
      <c r="C2314" s="112" t="s">
        <v>2205</v>
      </c>
      <c r="D2314" s="113">
        <v>1</v>
      </c>
      <c r="E2314" s="112" t="s">
        <v>265</v>
      </c>
      <c r="F2314" s="112" t="s">
        <v>25</v>
      </c>
      <c r="G2314" s="112" t="s">
        <v>274</v>
      </c>
      <c r="H2314" s="112" t="s">
        <v>2288</v>
      </c>
      <c r="I2314" s="112" t="s">
        <v>32</v>
      </c>
      <c r="J2314" s="112" t="s">
        <v>32</v>
      </c>
      <c r="K2314" s="112" t="s">
        <v>88</v>
      </c>
      <c r="L2314" s="112" t="s">
        <v>89</v>
      </c>
      <c r="M2314" s="113">
        <v>12</v>
      </c>
      <c r="N2314" s="95">
        <v>44223821.659999996</v>
      </c>
      <c r="O2314" s="95">
        <v>42169388</v>
      </c>
      <c r="P2314" s="95">
        <v>42169388</v>
      </c>
      <c r="Q2314" s="95">
        <v>24105851.129999999</v>
      </c>
      <c r="R2314" s="95">
        <v>-18063536.870000001</v>
      </c>
      <c r="S2314" s="95">
        <v>-42.835662850976156</v>
      </c>
      <c r="T2314" s="112" t="s">
        <v>73</v>
      </c>
    </row>
    <row r="2315" spans="1:20" x14ac:dyDescent="0.55000000000000004">
      <c r="A2315" s="123">
        <v>2567</v>
      </c>
      <c r="B2315" s="111">
        <v>45565</v>
      </c>
      <c r="C2315" s="112" t="s">
        <v>2205</v>
      </c>
      <c r="D2315" s="113">
        <v>1</v>
      </c>
      <c r="E2315" s="112" t="s">
        <v>265</v>
      </c>
      <c r="F2315" s="112" t="s">
        <v>25</v>
      </c>
      <c r="G2315" s="112" t="s">
        <v>276</v>
      </c>
      <c r="H2315" s="112" t="s">
        <v>2289</v>
      </c>
      <c r="I2315" s="112" t="s">
        <v>32</v>
      </c>
      <c r="J2315" s="112" t="s">
        <v>32</v>
      </c>
      <c r="K2315" s="112" t="s">
        <v>88</v>
      </c>
      <c r="L2315" s="112" t="s">
        <v>89</v>
      </c>
      <c r="M2315" s="113">
        <v>12</v>
      </c>
      <c r="N2315" s="95">
        <v>11429352.57</v>
      </c>
      <c r="O2315" s="95">
        <v>8544190.8000000007</v>
      </c>
      <c r="P2315" s="95">
        <v>8544190.8000000007</v>
      </c>
      <c r="Q2315" s="95">
        <v>7661672.4500000002</v>
      </c>
      <c r="R2315" s="95">
        <v>-882518.35</v>
      </c>
      <c r="S2315" s="95">
        <v>-10.328869879637987</v>
      </c>
      <c r="T2315" s="112" t="s">
        <v>73</v>
      </c>
    </row>
    <row r="2316" spans="1:20" x14ac:dyDescent="0.55000000000000004">
      <c r="A2316" s="123">
        <v>2567</v>
      </c>
      <c r="B2316" s="111">
        <v>45565</v>
      </c>
      <c r="C2316" s="112" t="s">
        <v>2205</v>
      </c>
      <c r="D2316" s="113">
        <v>1</v>
      </c>
      <c r="E2316" s="112" t="s">
        <v>265</v>
      </c>
      <c r="F2316" s="112" t="s">
        <v>25</v>
      </c>
      <c r="G2316" s="112" t="s">
        <v>272</v>
      </c>
      <c r="H2316" s="112" t="s">
        <v>2290</v>
      </c>
      <c r="I2316" s="112" t="s">
        <v>32</v>
      </c>
      <c r="J2316" s="112" t="s">
        <v>32</v>
      </c>
      <c r="K2316" s="112" t="s">
        <v>88</v>
      </c>
      <c r="L2316" s="112" t="s">
        <v>89</v>
      </c>
      <c r="M2316" s="113">
        <v>12</v>
      </c>
      <c r="N2316" s="95">
        <v>16848328.649999999</v>
      </c>
      <c r="O2316" s="95">
        <v>10025381.109999999</v>
      </c>
      <c r="P2316" s="95">
        <v>10025381.109999999</v>
      </c>
      <c r="Q2316" s="95">
        <v>12779780.68</v>
      </c>
      <c r="R2316" s="95">
        <v>2754399.57</v>
      </c>
      <c r="S2316" s="95">
        <v>27.474262970936572</v>
      </c>
      <c r="T2316" s="112" t="s">
        <v>28</v>
      </c>
    </row>
    <row r="2317" spans="1:20" x14ac:dyDescent="0.55000000000000004">
      <c r="A2317" s="123">
        <v>2567</v>
      </c>
      <c r="B2317" s="111">
        <v>45565</v>
      </c>
      <c r="C2317" s="112" t="s">
        <v>2205</v>
      </c>
      <c r="D2317" s="113">
        <v>1</v>
      </c>
      <c r="E2317" s="112" t="s">
        <v>265</v>
      </c>
      <c r="F2317" s="112" t="s">
        <v>25</v>
      </c>
      <c r="G2317" s="112" t="s">
        <v>270</v>
      </c>
      <c r="H2317" s="112" t="s">
        <v>2291</v>
      </c>
      <c r="I2317" s="112" t="s">
        <v>32</v>
      </c>
      <c r="J2317" s="112" t="s">
        <v>32</v>
      </c>
      <c r="K2317" s="112" t="s">
        <v>88</v>
      </c>
      <c r="L2317" s="112" t="s">
        <v>89</v>
      </c>
      <c r="M2317" s="113">
        <v>12</v>
      </c>
      <c r="N2317" s="95">
        <v>17494311.93</v>
      </c>
      <c r="O2317" s="95">
        <v>12921712</v>
      </c>
      <c r="P2317" s="95">
        <v>12921712</v>
      </c>
      <c r="Q2317" s="95">
        <v>14141288.23</v>
      </c>
      <c r="R2317" s="95">
        <v>1219576.23</v>
      </c>
      <c r="S2317" s="96">
        <v>9.4381938709050317</v>
      </c>
      <c r="T2317" s="112" t="s">
        <v>28</v>
      </c>
    </row>
    <row r="2318" spans="1:20" x14ac:dyDescent="0.55000000000000004">
      <c r="A2318" s="123">
        <v>2567</v>
      </c>
      <c r="B2318" s="111">
        <v>45565</v>
      </c>
      <c r="C2318" s="112" t="s">
        <v>2205</v>
      </c>
      <c r="D2318" s="113">
        <v>1</v>
      </c>
      <c r="E2318" s="112" t="s">
        <v>265</v>
      </c>
      <c r="F2318" s="112" t="s">
        <v>56</v>
      </c>
      <c r="G2318" s="112" t="s">
        <v>278</v>
      </c>
      <c r="H2318" s="112" t="s">
        <v>2285</v>
      </c>
      <c r="I2318" s="112" t="s">
        <v>32</v>
      </c>
      <c r="J2318" s="112" t="s">
        <v>32</v>
      </c>
      <c r="K2318" s="112" t="s">
        <v>90</v>
      </c>
      <c r="L2318" s="112" t="s">
        <v>91</v>
      </c>
      <c r="M2318" s="113">
        <v>12</v>
      </c>
      <c r="N2318" s="95">
        <v>0</v>
      </c>
      <c r="O2318" s="97"/>
      <c r="P2318" s="97"/>
      <c r="Q2318" s="95">
        <v>0</v>
      </c>
      <c r="R2318" s="97"/>
      <c r="S2318" s="97"/>
      <c r="T2318" s="112" t="s">
        <v>2252</v>
      </c>
    </row>
    <row r="2319" spans="1:20" x14ac:dyDescent="0.55000000000000004">
      <c r="A2319" s="123">
        <v>2567</v>
      </c>
      <c r="B2319" s="111">
        <v>45565</v>
      </c>
      <c r="C2319" s="112" t="s">
        <v>2205</v>
      </c>
      <c r="D2319" s="113">
        <v>1</v>
      </c>
      <c r="E2319" s="112" t="s">
        <v>265</v>
      </c>
      <c r="F2319" s="112" t="s">
        <v>25</v>
      </c>
      <c r="G2319" s="112" t="s">
        <v>266</v>
      </c>
      <c r="H2319" s="112" t="s">
        <v>2286</v>
      </c>
      <c r="I2319" s="112" t="s">
        <v>32</v>
      </c>
      <c r="J2319" s="112" t="s">
        <v>32</v>
      </c>
      <c r="K2319" s="112" t="s">
        <v>90</v>
      </c>
      <c r="L2319" s="112" t="s">
        <v>91</v>
      </c>
      <c r="M2319" s="113">
        <v>12</v>
      </c>
      <c r="N2319" s="95">
        <v>0</v>
      </c>
      <c r="O2319" s="95">
        <v>0</v>
      </c>
      <c r="P2319" s="95">
        <v>0</v>
      </c>
      <c r="Q2319" s="95">
        <v>0</v>
      </c>
      <c r="R2319" s="95">
        <v>0</v>
      </c>
      <c r="S2319" s="97"/>
      <c r="T2319" s="112" t="s">
        <v>28</v>
      </c>
    </row>
    <row r="2320" spans="1:20" x14ac:dyDescent="0.55000000000000004">
      <c r="A2320" s="123">
        <v>2567</v>
      </c>
      <c r="B2320" s="111">
        <v>45565</v>
      </c>
      <c r="C2320" s="112" t="s">
        <v>2205</v>
      </c>
      <c r="D2320" s="113">
        <v>1</v>
      </c>
      <c r="E2320" s="112" t="s">
        <v>265</v>
      </c>
      <c r="F2320" s="112" t="s">
        <v>25</v>
      </c>
      <c r="G2320" s="112" t="s">
        <v>268</v>
      </c>
      <c r="H2320" s="112" t="s">
        <v>2287</v>
      </c>
      <c r="I2320" s="112" t="s">
        <v>32</v>
      </c>
      <c r="J2320" s="112" t="s">
        <v>32</v>
      </c>
      <c r="K2320" s="112" t="s">
        <v>90</v>
      </c>
      <c r="L2320" s="112" t="s">
        <v>91</v>
      </c>
      <c r="M2320" s="113">
        <v>12</v>
      </c>
      <c r="N2320" s="95">
        <v>0</v>
      </c>
      <c r="O2320" s="95">
        <v>0</v>
      </c>
      <c r="P2320" s="95">
        <v>0</v>
      </c>
      <c r="Q2320" s="95">
        <v>0</v>
      </c>
      <c r="R2320" s="95">
        <v>0</v>
      </c>
      <c r="S2320" s="98"/>
      <c r="T2320" s="112" t="s">
        <v>28</v>
      </c>
    </row>
    <row r="2321" spans="1:20" x14ac:dyDescent="0.55000000000000004">
      <c r="A2321" s="123">
        <v>2567</v>
      </c>
      <c r="B2321" s="111">
        <v>45565</v>
      </c>
      <c r="C2321" s="112" t="s">
        <v>2205</v>
      </c>
      <c r="D2321" s="113">
        <v>1</v>
      </c>
      <c r="E2321" s="112" t="s">
        <v>265</v>
      </c>
      <c r="F2321" s="112" t="s">
        <v>25</v>
      </c>
      <c r="G2321" s="112" t="s">
        <v>274</v>
      </c>
      <c r="H2321" s="112" t="s">
        <v>2288</v>
      </c>
      <c r="I2321" s="112" t="s">
        <v>32</v>
      </c>
      <c r="J2321" s="112" t="s">
        <v>32</v>
      </c>
      <c r="K2321" s="112" t="s">
        <v>90</v>
      </c>
      <c r="L2321" s="112" t="s">
        <v>91</v>
      </c>
      <c r="M2321" s="113">
        <v>12</v>
      </c>
      <c r="N2321" s="95">
        <v>0</v>
      </c>
      <c r="O2321" s="97"/>
      <c r="P2321" s="97"/>
      <c r="Q2321" s="95">
        <v>0</v>
      </c>
      <c r="R2321" s="97"/>
      <c r="S2321" s="97"/>
      <c r="T2321" s="112" t="s">
        <v>2252</v>
      </c>
    </row>
    <row r="2322" spans="1:20" x14ac:dyDescent="0.55000000000000004">
      <c r="A2322" s="123">
        <v>2567</v>
      </c>
      <c r="B2322" s="111">
        <v>45565</v>
      </c>
      <c r="C2322" s="112" t="s">
        <v>2205</v>
      </c>
      <c r="D2322" s="113">
        <v>1</v>
      </c>
      <c r="E2322" s="112" t="s">
        <v>265</v>
      </c>
      <c r="F2322" s="112" t="s">
        <v>25</v>
      </c>
      <c r="G2322" s="112" t="s">
        <v>276</v>
      </c>
      <c r="H2322" s="112" t="s">
        <v>2289</v>
      </c>
      <c r="I2322" s="112" t="s">
        <v>32</v>
      </c>
      <c r="J2322" s="112" t="s">
        <v>32</v>
      </c>
      <c r="K2322" s="112" t="s">
        <v>90</v>
      </c>
      <c r="L2322" s="112" t="s">
        <v>91</v>
      </c>
      <c r="M2322" s="113">
        <v>12</v>
      </c>
      <c r="N2322" s="95">
        <v>0</v>
      </c>
      <c r="O2322" s="95">
        <v>0</v>
      </c>
      <c r="P2322" s="95">
        <v>0</v>
      </c>
      <c r="Q2322" s="95">
        <v>0</v>
      </c>
      <c r="R2322" s="95">
        <v>0</v>
      </c>
      <c r="S2322" s="97"/>
      <c r="T2322" s="112" t="s">
        <v>28</v>
      </c>
    </row>
    <row r="2323" spans="1:20" x14ac:dyDescent="0.55000000000000004">
      <c r="A2323" s="123">
        <v>2567</v>
      </c>
      <c r="B2323" s="111">
        <v>45565</v>
      </c>
      <c r="C2323" s="112" t="s">
        <v>2205</v>
      </c>
      <c r="D2323" s="113">
        <v>1</v>
      </c>
      <c r="E2323" s="112" t="s">
        <v>265</v>
      </c>
      <c r="F2323" s="112" t="s">
        <v>25</v>
      </c>
      <c r="G2323" s="112" t="s">
        <v>272</v>
      </c>
      <c r="H2323" s="112" t="s">
        <v>2290</v>
      </c>
      <c r="I2323" s="112" t="s">
        <v>32</v>
      </c>
      <c r="J2323" s="112" t="s">
        <v>32</v>
      </c>
      <c r="K2323" s="112" t="s">
        <v>90</v>
      </c>
      <c r="L2323" s="112" t="s">
        <v>91</v>
      </c>
      <c r="M2323" s="113">
        <v>12</v>
      </c>
      <c r="N2323" s="95">
        <v>0</v>
      </c>
      <c r="O2323" s="95">
        <v>0</v>
      </c>
      <c r="P2323" s="95">
        <v>0</v>
      </c>
      <c r="Q2323" s="95">
        <v>0</v>
      </c>
      <c r="R2323" s="95">
        <v>0</v>
      </c>
      <c r="S2323" s="97"/>
      <c r="T2323" s="112" t="s">
        <v>28</v>
      </c>
    </row>
    <row r="2324" spans="1:20" x14ac:dyDescent="0.55000000000000004">
      <c r="A2324" s="123">
        <v>2567</v>
      </c>
      <c r="B2324" s="111">
        <v>45565</v>
      </c>
      <c r="C2324" s="112" t="s">
        <v>2205</v>
      </c>
      <c r="D2324" s="113">
        <v>1</v>
      </c>
      <c r="E2324" s="112" t="s">
        <v>265</v>
      </c>
      <c r="F2324" s="112" t="s">
        <v>25</v>
      </c>
      <c r="G2324" s="112" t="s">
        <v>270</v>
      </c>
      <c r="H2324" s="112" t="s">
        <v>2291</v>
      </c>
      <c r="I2324" s="112" t="s">
        <v>32</v>
      </c>
      <c r="J2324" s="112" t="s">
        <v>32</v>
      </c>
      <c r="K2324" s="112" t="s">
        <v>90</v>
      </c>
      <c r="L2324" s="112" t="s">
        <v>91</v>
      </c>
      <c r="M2324" s="113">
        <v>12</v>
      </c>
      <c r="N2324" s="95">
        <v>0</v>
      </c>
      <c r="O2324" s="95">
        <v>0</v>
      </c>
      <c r="P2324" s="95">
        <v>0</v>
      </c>
      <c r="Q2324" s="95">
        <v>0</v>
      </c>
      <c r="R2324" s="95">
        <v>0</v>
      </c>
      <c r="S2324" s="114"/>
      <c r="T2324" s="112" t="s">
        <v>28</v>
      </c>
    </row>
    <row r="2325" spans="1:20" x14ac:dyDescent="0.55000000000000004">
      <c r="A2325" s="123">
        <v>2567</v>
      </c>
      <c r="B2325" s="111">
        <v>45565</v>
      </c>
      <c r="C2325" s="112" t="s">
        <v>2205</v>
      </c>
      <c r="D2325" s="113">
        <v>1</v>
      </c>
      <c r="E2325" s="112" t="s">
        <v>265</v>
      </c>
      <c r="F2325" s="112" t="s">
        <v>56</v>
      </c>
      <c r="G2325" s="112" t="s">
        <v>278</v>
      </c>
      <c r="H2325" s="112" t="s">
        <v>2285</v>
      </c>
      <c r="I2325" s="112" t="s">
        <v>32</v>
      </c>
      <c r="J2325" s="112" t="s">
        <v>32</v>
      </c>
      <c r="K2325" s="112" t="s">
        <v>92</v>
      </c>
      <c r="L2325" s="112" t="s">
        <v>93</v>
      </c>
      <c r="M2325" s="113">
        <v>12</v>
      </c>
      <c r="N2325" s="95">
        <v>2376000</v>
      </c>
      <c r="O2325" s="95">
        <v>101629279.76000001</v>
      </c>
      <c r="P2325" s="95">
        <v>101629279.76000001</v>
      </c>
      <c r="Q2325" s="95">
        <v>28757579.759999998</v>
      </c>
      <c r="R2325" s="95">
        <v>-72871700</v>
      </c>
      <c r="S2325" s="95">
        <v>-71.703450198691044</v>
      </c>
      <c r="T2325" s="112" t="s">
        <v>73</v>
      </c>
    </row>
    <row r="2326" spans="1:20" x14ac:dyDescent="0.55000000000000004">
      <c r="A2326" s="123">
        <v>2567</v>
      </c>
      <c r="B2326" s="111">
        <v>45565</v>
      </c>
      <c r="C2326" s="112" t="s">
        <v>2205</v>
      </c>
      <c r="D2326" s="113">
        <v>1</v>
      </c>
      <c r="E2326" s="112" t="s">
        <v>265</v>
      </c>
      <c r="F2326" s="112" t="s">
        <v>25</v>
      </c>
      <c r="G2326" s="112" t="s">
        <v>266</v>
      </c>
      <c r="H2326" s="112" t="s">
        <v>2286</v>
      </c>
      <c r="I2326" s="112" t="s">
        <v>32</v>
      </c>
      <c r="J2326" s="112" t="s">
        <v>32</v>
      </c>
      <c r="K2326" s="112" t="s">
        <v>92</v>
      </c>
      <c r="L2326" s="112" t="s">
        <v>93</v>
      </c>
      <c r="M2326" s="113">
        <v>12</v>
      </c>
      <c r="N2326" s="95">
        <v>1756655.91</v>
      </c>
      <c r="O2326" s="95">
        <v>4182582.06</v>
      </c>
      <c r="P2326" s="95">
        <v>4182582.06</v>
      </c>
      <c r="Q2326" s="95">
        <v>4182582.06</v>
      </c>
      <c r="R2326" s="95">
        <v>0</v>
      </c>
      <c r="S2326" s="95">
        <v>0</v>
      </c>
      <c r="T2326" s="112" t="s">
        <v>28</v>
      </c>
    </row>
    <row r="2327" spans="1:20" x14ac:dyDescent="0.55000000000000004">
      <c r="A2327" s="123">
        <v>2567</v>
      </c>
      <c r="B2327" s="111">
        <v>45565</v>
      </c>
      <c r="C2327" s="112" t="s">
        <v>2205</v>
      </c>
      <c r="D2327" s="113">
        <v>1</v>
      </c>
      <c r="E2327" s="112" t="s">
        <v>265</v>
      </c>
      <c r="F2327" s="112" t="s">
        <v>25</v>
      </c>
      <c r="G2327" s="112" t="s">
        <v>268</v>
      </c>
      <c r="H2327" s="112" t="s">
        <v>2287</v>
      </c>
      <c r="I2327" s="112" t="s">
        <v>32</v>
      </c>
      <c r="J2327" s="112" t="s">
        <v>32</v>
      </c>
      <c r="K2327" s="112" t="s">
        <v>92</v>
      </c>
      <c r="L2327" s="112" t="s">
        <v>93</v>
      </c>
      <c r="M2327" s="113">
        <v>12</v>
      </c>
      <c r="N2327" s="95">
        <v>12979429.5</v>
      </c>
      <c r="O2327" s="95">
        <v>4334409</v>
      </c>
      <c r="P2327" s="95">
        <v>4334409</v>
      </c>
      <c r="Q2327" s="95">
        <v>4334409</v>
      </c>
      <c r="R2327" s="95">
        <v>0</v>
      </c>
      <c r="S2327" s="95">
        <v>0</v>
      </c>
      <c r="T2327" s="112" t="s">
        <v>28</v>
      </c>
    </row>
    <row r="2328" spans="1:20" x14ac:dyDescent="0.55000000000000004">
      <c r="A2328" s="123">
        <v>2567</v>
      </c>
      <c r="B2328" s="111">
        <v>45565</v>
      </c>
      <c r="C2328" s="112" t="s">
        <v>2205</v>
      </c>
      <c r="D2328" s="113">
        <v>1</v>
      </c>
      <c r="E2328" s="112" t="s">
        <v>265</v>
      </c>
      <c r="F2328" s="112" t="s">
        <v>25</v>
      </c>
      <c r="G2328" s="112" t="s">
        <v>274</v>
      </c>
      <c r="H2328" s="112" t="s">
        <v>2288</v>
      </c>
      <c r="I2328" s="112" t="s">
        <v>32</v>
      </c>
      <c r="J2328" s="112" t="s">
        <v>32</v>
      </c>
      <c r="K2328" s="112" t="s">
        <v>92</v>
      </c>
      <c r="L2328" s="112" t="s">
        <v>93</v>
      </c>
      <c r="M2328" s="113">
        <v>12</v>
      </c>
      <c r="N2328" s="95">
        <v>15450800.23</v>
      </c>
      <c r="O2328" s="95">
        <v>8579877.4199999999</v>
      </c>
      <c r="P2328" s="95">
        <v>8579877.4199999999</v>
      </c>
      <c r="Q2328" s="95">
        <v>9102077.4199999999</v>
      </c>
      <c r="R2328" s="95">
        <v>522200</v>
      </c>
      <c r="S2328" s="95">
        <v>6.0863340399564825</v>
      </c>
      <c r="T2328" s="112" t="s">
        <v>28</v>
      </c>
    </row>
    <row r="2329" spans="1:20" x14ac:dyDescent="0.55000000000000004">
      <c r="A2329" s="123">
        <v>2567</v>
      </c>
      <c r="B2329" s="111">
        <v>45565</v>
      </c>
      <c r="C2329" s="112" t="s">
        <v>2205</v>
      </c>
      <c r="D2329" s="113">
        <v>1</v>
      </c>
      <c r="E2329" s="112" t="s">
        <v>265</v>
      </c>
      <c r="F2329" s="112" t="s">
        <v>25</v>
      </c>
      <c r="G2329" s="112" t="s">
        <v>276</v>
      </c>
      <c r="H2329" s="112" t="s">
        <v>2289</v>
      </c>
      <c r="I2329" s="112" t="s">
        <v>32</v>
      </c>
      <c r="J2329" s="112" t="s">
        <v>32</v>
      </c>
      <c r="K2329" s="112" t="s">
        <v>92</v>
      </c>
      <c r="L2329" s="112" t="s">
        <v>93</v>
      </c>
      <c r="M2329" s="113">
        <v>12</v>
      </c>
      <c r="N2329" s="95">
        <v>2462369.25</v>
      </c>
      <c r="O2329" s="95">
        <v>2624050.88</v>
      </c>
      <c r="P2329" s="95">
        <v>2624050.88</v>
      </c>
      <c r="Q2329" s="95">
        <v>2624050.88</v>
      </c>
      <c r="R2329" s="95">
        <v>0</v>
      </c>
      <c r="S2329" s="95">
        <v>0</v>
      </c>
      <c r="T2329" s="112" t="s">
        <v>28</v>
      </c>
    </row>
    <row r="2330" spans="1:20" x14ac:dyDescent="0.55000000000000004">
      <c r="A2330" s="123">
        <v>2567</v>
      </c>
      <c r="B2330" s="111">
        <v>45565</v>
      </c>
      <c r="C2330" s="112" t="s">
        <v>2205</v>
      </c>
      <c r="D2330" s="113">
        <v>1</v>
      </c>
      <c r="E2330" s="112" t="s">
        <v>265</v>
      </c>
      <c r="F2330" s="112" t="s">
        <v>25</v>
      </c>
      <c r="G2330" s="112" t="s">
        <v>272</v>
      </c>
      <c r="H2330" s="112" t="s">
        <v>2290</v>
      </c>
      <c r="I2330" s="112" t="s">
        <v>32</v>
      </c>
      <c r="J2330" s="112" t="s">
        <v>32</v>
      </c>
      <c r="K2330" s="112" t="s">
        <v>92</v>
      </c>
      <c r="L2330" s="112" t="s">
        <v>93</v>
      </c>
      <c r="M2330" s="113">
        <v>12</v>
      </c>
      <c r="N2330" s="95">
        <v>1169384.73</v>
      </c>
      <c r="O2330" s="95">
        <v>4723903.72</v>
      </c>
      <c r="P2330" s="95">
        <v>4723903.72</v>
      </c>
      <c r="Q2330" s="95">
        <v>4724803.72</v>
      </c>
      <c r="R2330" s="95">
        <v>900</v>
      </c>
      <c r="S2330" s="95">
        <v>1.9052039443344115E-2</v>
      </c>
      <c r="T2330" s="112" t="s">
        <v>28</v>
      </c>
    </row>
    <row r="2331" spans="1:20" x14ac:dyDescent="0.55000000000000004">
      <c r="A2331" s="123">
        <v>2567</v>
      </c>
      <c r="B2331" s="111">
        <v>45565</v>
      </c>
      <c r="C2331" s="112" t="s">
        <v>2205</v>
      </c>
      <c r="D2331" s="113">
        <v>1</v>
      </c>
      <c r="E2331" s="112" t="s">
        <v>265</v>
      </c>
      <c r="F2331" s="112" t="s">
        <v>25</v>
      </c>
      <c r="G2331" s="112" t="s">
        <v>270</v>
      </c>
      <c r="H2331" s="112" t="s">
        <v>2291</v>
      </c>
      <c r="I2331" s="112" t="s">
        <v>32</v>
      </c>
      <c r="J2331" s="112" t="s">
        <v>32</v>
      </c>
      <c r="K2331" s="112" t="s">
        <v>92</v>
      </c>
      <c r="L2331" s="112" t="s">
        <v>93</v>
      </c>
      <c r="M2331" s="113">
        <v>12</v>
      </c>
      <c r="N2331" s="95">
        <v>2760484.95</v>
      </c>
      <c r="O2331" s="95">
        <v>3574678</v>
      </c>
      <c r="P2331" s="95">
        <v>3574678</v>
      </c>
      <c r="Q2331" s="95">
        <v>3574677.59</v>
      </c>
      <c r="R2331" s="95">
        <v>-0.41</v>
      </c>
      <c r="S2331" s="95">
        <v>-1.1469564531406746E-5</v>
      </c>
      <c r="T2331" s="112" t="s">
        <v>73</v>
      </c>
    </row>
    <row r="2332" spans="1:20" x14ac:dyDescent="0.55000000000000004">
      <c r="A2332" s="123">
        <v>2567</v>
      </c>
      <c r="B2332" s="111">
        <v>45565</v>
      </c>
      <c r="C2332" s="112" t="s">
        <v>2205</v>
      </c>
      <c r="D2332" s="113">
        <v>1</v>
      </c>
      <c r="E2332" s="112" t="s">
        <v>265</v>
      </c>
      <c r="F2332" s="112" t="s">
        <v>56</v>
      </c>
      <c r="G2332" s="112" t="s">
        <v>278</v>
      </c>
      <c r="H2332" s="112" t="s">
        <v>2285</v>
      </c>
      <c r="I2332" s="112" t="s">
        <v>97</v>
      </c>
      <c r="J2332" s="112" t="s">
        <v>32</v>
      </c>
      <c r="K2332" s="112" t="s">
        <v>95</v>
      </c>
      <c r="L2332" s="112" t="s">
        <v>96</v>
      </c>
      <c r="M2332" s="113">
        <v>12</v>
      </c>
      <c r="N2332" s="95">
        <v>65605241.100000001</v>
      </c>
      <c r="O2332" s="95">
        <v>69129932.879999995</v>
      </c>
      <c r="P2332" s="95">
        <v>69129932.879999995</v>
      </c>
      <c r="Q2332" s="95">
        <v>74166564.109999999</v>
      </c>
      <c r="R2332" s="95">
        <v>5036631.2300000004</v>
      </c>
      <c r="S2332" s="95">
        <v>7.2857458703784586</v>
      </c>
      <c r="T2332" s="112" t="s">
        <v>73</v>
      </c>
    </row>
    <row r="2333" spans="1:20" x14ac:dyDescent="0.55000000000000004">
      <c r="A2333" s="123">
        <v>2567</v>
      </c>
      <c r="B2333" s="111">
        <v>45565</v>
      </c>
      <c r="C2333" s="112" t="s">
        <v>2205</v>
      </c>
      <c r="D2333" s="113">
        <v>1</v>
      </c>
      <c r="E2333" s="112" t="s">
        <v>265</v>
      </c>
      <c r="F2333" s="112" t="s">
        <v>25</v>
      </c>
      <c r="G2333" s="112" t="s">
        <v>266</v>
      </c>
      <c r="H2333" s="112" t="s">
        <v>2286</v>
      </c>
      <c r="I2333" s="112" t="s">
        <v>97</v>
      </c>
      <c r="J2333" s="112" t="s">
        <v>32</v>
      </c>
      <c r="K2333" s="112" t="s">
        <v>95</v>
      </c>
      <c r="L2333" s="112" t="s">
        <v>96</v>
      </c>
      <c r="M2333" s="113">
        <v>12</v>
      </c>
      <c r="N2333" s="95">
        <v>7785894.3799999999</v>
      </c>
      <c r="O2333" s="95">
        <v>8621835.0399999991</v>
      </c>
      <c r="P2333" s="95">
        <v>8621835.0399999991</v>
      </c>
      <c r="Q2333" s="95">
        <v>8537483</v>
      </c>
      <c r="R2333" s="95">
        <v>-84352.04</v>
      </c>
      <c r="S2333" s="95">
        <v>-0.9783536753911265</v>
      </c>
      <c r="T2333" s="112" t="s">
        <v>28</v>
      </c>
    </row>
    <row r="2334" spans="1:20" x14ac:dyDescent="0.55000000000000004">
      <c r="A2334" s="123">
        <v>2567</v>
      </c>
      <c r="B2334" s="111">
        <v>45565</v>
      </c>
      <c r="C2334" s="112" t="s">
        <v>2205</v>
      </c>
      <c r="D2334" s="113">
        <v>1</v>
      </c>
      <c r="E2334" s="112" t="s">
        <v>265</v>
      </c>
      <c r="F2334" s="112" t="s">
        <v>25</v>
      </c>
      <c r="G2334" s="112" t="s">
        <v>268</v>
      </c>
      <c r="H2334" s="112" t="s">
        <v>2287</v>
      </c>
      <c r="I2334" s="112" t="s">
        <v>97</v>
      </c>
      <c r="J2334" s="112" t="s">
        <v>32</v>
      </c>
      <c r="K2334" s="112" t="s">
        <v>95</v>
      </c>
      <c r="L2334" s="112" t="s">
        <v>96</v>
      </c>
      <c r="M2334" s="113">
        <v>12</v>
      </c>
      <c r="N2334" s="95">
        <v>15233806.98</v>
      </c>
      <c r="O2334" s="95">
        <v>15350000</v>
      </c>
      <c r="P2334" s="95">
        <v>15350000</v>
      </c>
      <c r="Q2334" s="95">
        <v>16311999.369999999</v>
      </c>
      <c r="R2334" s="95">
        <v>961999.37</v>
      </c>
      <c r="S2334" s="95">
        <v>6.2670968729641698</v>
      </c>
      <c r="T2334" s="112" t="s">
        <v>73</v>
      </c>
    </row>
    <row r="2335" spans="1:20" x14ac:dyDescent="0.55000000000000004">
      <c r="A2335" s="123">
        <v>2567</v>
      </c>
      <c r="B2335" s="111">
        <v>45565</v>
      </c>
      <c r="C2335" s="112" t="s">
        <v>2205</v>
      </c>
      <c r="D2335" s="113">
        <v>1</v>
      </c>
      <c r="E2335" s="112" t="s">
        <v>265</v>
      </c>
      <c r="F2335" s="112" t="s">
        <v>25</v>
      </c>
      <c r="G2335" s="112" t="s">
        <v>274</v>
      </c>
      <c r="H2335" s="112" t="s">
        <v>2288</v>
      </c>
      <c r="I2335" s="112" t="s">
        <v>97</v>
      </c>
      <c r="J2335" s="112" t="s">
        <v>32</v>
      </c>
      <c r="K2335" s="112" t="s">
        <v>95</v>
      </c>
      <c r="L2335" s="112" t="s">
        <v>96</v>
      </c>
      <c r="M2335" s="113">
        <v>12</v>
      </c>
      <c r="N2335" s="95">
        <v>29441747.34</v>
      </c>
      <c r="O2335" s="95">
        <v>33003182.940000001</v>
      </c>
      <c r="P2335" s="95">
        <v>33003182.940000001</v>
      </c>
      <c r="Q2335" s="95">
        <v>31614089.059999999</v>
      </c>
      <c r="R2335" s="95">
        <v>-1389093.88</v>
      </c>
      <c r="S2335" s="95">
        <v>-4.2089694273591185</v>
      </c>
      <c r="T2335" s="112" t="s">
        <v>28</v>
      </c>
    </row>
    <row r="2336" spans="1:20" x14ac:dyDescent="0.55000000000000004">
      <c r="A2336" s="123">
        <v>2567</v>
      </c>
      <c r="B2336" s="111">
        <v>45565</v>
      </c>
      <c r="C2336" s="112" t="s">
        <v>2205</v>
      </c>
      <c r="D2336" s="113">
        <v>1</v>
      </c>
      <c r="E2336" s="112" t="s">
        <v>265</v>
      </c>
      <c r="F2336" s="112" t="s">
        <v>25</v>
      </c>
      <c r="G2336" s="112" t="s">
        <v>276</v>
      </c>
      <c r="H2336" s="112" t="s">
        <v>2289</v>
      </c>
      <c r="I2336" s="112" t="s">
        <v>97</v>
      </c>
      <c r="J2336" s="112" t="s">
        <v>32</v>
      </c>
      <c r="K2336" s="112" t="s">
        <v>95</v>
      </c>
      <c r="L2336" s="112" t="s">
        <v>96</v>
      </c>
      <c r="M2336" s="113">
        <v>12</v>
      </c>
      <c r="N2336" s="95">
        <v>9406367.7300000004</v>
      </c>
      <c r="O2336" s="95">
        <v>10986735.84</v>
      </c>
      <c r="P2336" s="95">
        <v>10986735.84</v>
      </c>
      <c r="Q2336" s="95">
        <v>8979165.3200000003</v>
      </c>
      <c r="R2336" s="95">
        <v>-2007570.52</v>
      </c>
      <c r="S2336" s="95">
        <v>-18.272674880294563</v>
      </c>
      <c r="T2336" s="112" t="s">
        <v>28</v>
      </c>
    </row>
    <row r="2337" spans="1:20" x14ac:dyDescent="0.55000000000000004">
      <c r="A2337" s="123">
        <v>2567</v>
      </c>
      <c r="B2337" s="111">
        <v>45565</v>
      </c>
      <c r="C2337" s="112" t="s">
        <v>2205</v>
      </c>
      <c r="D2337" s="113">
        <v>1</v>
      </c>
      <c r="E2337" s="112" t="s">
        <v>265</v>
      </c>
      <c r="F2337" s="112" t="s">
        <v>25</v>
      </c>
      <c r="G2337" s="112" t="s">
        <v>272</v>
      </c>
      <c r="H2337" s="112" t="s">
        <v>2290</v>
      </c>
      <c r="I2337" s="112" t="s">
        <v>97</v>
      </c>
      <c r="J2337" s="112" t="s">
        <v>32</v>
      </c>
      <c r="K2337" s="112" t="s">
        <v>95</v>
      </c>
      <c r="L2337" s="112" t="s">
        <v>96</v>
      </c>
      <c r="M2337" s="113">
        <v>12</v>
      </c>
      <c r="N2337" s="95">
        <v>5495175.7999999998</v>
      </c>
      <c r="O2337" s="95">
        <v>6081280.5</v>
      </c>
      <c r="P2337" s="95">
        <v>6081280.5</v>
      </c>
      <c r="Q2337" s="95">
        <v>6025036.7400000002</v>
      </c>
      <c r="R2337" s="95">
        <v>-56243.76</v>
      </c>
      <c r="S2337" s="95">
        <v>-0.92486705719297113</v>
      </c>
      <c r="T2337" s="112" t="s">
        <v>28</v>
      </c>
    </row>
    <row r="2338" spans="1:20" x14ac:dyDescent="0.55000000000000004">
      <c r="A2338" s="123">
        <v>2567</v>
      </c>
      <c r="B2338" s="111">
        <v>45565</v>
      </c>
      <c r="C2338" s="112" t="s">
        <v>2205</v>
      </c>
      <c r="D2338" s="113">
        <v>1</v>
      </c>
      <c r="E2338" s="112" t="s">
        <v>265</v>
      </c>
      <c r="F2338" s="112" t="s">
        <v>25</v>
      </c>
      <c r="G2338" s="112" t="s">
        <v>270</v>
      </c>
      <c r="H2338" s="112" t="s">
        <v>2291</v>
      </c>
      <c r="I2338" s="112" t="s">
        <v>97</v>
      </c>
      <c r="J2338" s="112" t="s">
        <v>32</v>
      </c>
      <c r="K2338" s="112" t="s">
        <v>95</v>
      </c>
      <c r="L2338" s="112" t="s">
        <v>96</v>
      </c>
      <c r="M2338" s="113">
        <v>12</v>
      </c>
      <c r="N2338" s="95">
        <v>7293815.1100000003</v>
      </c>
      <c r="O2338" s="95">
        <v>5765816</v>
      </c>
      <c r="P2338" s="95">
        <v>5765816</v>
      </c>
      <c r="Q2338" s="95">
        <v>6138643.8099999996</v>
      </c>
      <c r="R2338" s="95">
        <v>372827.81</v>
      </c>
      <c r="S2338" s="96">
        <v>6.46617599312916</v>
      </c>
      <c r="T2338" s="112" t="s">
        <v>73</v>
      </c>
    </row>
    <row r="2339" spans="1:20" x14ac:dyDescent="0.55000000000000004">
      <c r="A2339" s="123">
        <v>2567</v>
      </c>
      <c r="B2339" s="111">
        <v>45565</v>
      </c>
      <c r="C2339" s="112" t="s">
        <v>2205</v>
      </c>
      <c r="D2339" s="113">
        <v>1</v>
      </c>
      <c r="E2339" s="112" t="s">
        <v>265</v>
      </c>
      <c r="F2339" s="112" t="s">
        <v>56</v>
      </c>
      <c r="G2339" s="112" t="s">
        <v>278</v>
      </c>
      <c r="H2339" s="112" t="s">
        <v>2285</v>
      </c>
      <c r="I2339" s="112" t="s">
        <v>97</v>
      </c>
      <c r="J2339" s="112" t="s">
        <v>32</v>
      </c>
      <c r="K2339" s="112" t="s">
        <v>99</v>
      </c>
      <c r="L2339" s="112" t="s">
        <v>100</v>
      </c>
      <c r="M2339" s="113">
        <v>12</v>
      </c>
      <c r="N2339" s="95">
        <v>26643767.010000002</v>
      </c>
      <c r="O2339" s="95">
        <v>29639262.550000001</v>
      </c>
      <c r="P2339" s="95">
        <v>29639262.550000001</v>
      </c>
      <c r="Q2339" s="95">
        <v>26156506.670000002</v>
      </c>
      <c r="R2339" s="95">
        <v>-3482755.88</v>
      </c>
      <c r="S2339" s="95">
        <v>-11.750480883675021</v>
      </c>
      <c r="T2339" s="112" t="s">
        <v>28</v>
      </c>
    </row>
    <row r="2340" spans="1:20" x14ac:dyDescent="0.55000000000000004">
      <c r="A2340" s="123">
        <v>2567</v>
      </c>
      <c r="B2340" s="111">
        <v>45565</v>
      </c>
      <c r="C2340" s="112" t="s">
        <v>2205</v>
      </c>
      <c r="D2340" s="113">
        <v>1</v>
      </c>
      <c r="E2340" s="112" t="s">
        <v>265</v>
      </c>
      <c r="F2340" s="112" t="s">
        <v>25</v>
      </c>
      <c r="G2340" s="112" t="s">
        <v>266</v>
      </c>
      <c r="H2340" s="112" t="s">
        <v>2286</v>
      </c>
      <c r="I2340" s="112" t="s">
        <v>97</v>
      </c>
      <c r="J2340" s="112" t="s">
        <v>32</v>
      </c>
      <c r="K2340" s="112" t="s">
        <v>99</v>
      </c>
      <c r="L2340" s="112" t="s">
        <v>100</v>
      </c>
      <c r="M2340" s="113">
        <v>12</v>
      </c>
      <c r="N2340" s="95">
        <v>2472122.54</v>
      </c>
      <c r="O2340" s="95">
        <v>2911942.69</v>
      </c>
      <c r="P2340" s="95">
        <v>2911942.69</v>
      </c>
      <c r="Q2340" s="95">
        <v>3020601.37</v>
      </c>
      <c r="R2340" s="95">
        <v>108658.68</v>
      </c>
      <c r="S2340" s="96">
        <v>3.7314841522516367</v>
      </c>
      <c r="T2340" s="112" t="s">
        <v>73</v>
      </c>
    </row>
    <row r="2341" spans="1:20" x14ac:dyDescent="0.55000000000000004">
      <c r="A2341" s="123">
        <v>2567</v>
      </c>
      <c r="B2341" s="111">
        <v>45565</v>
      </c>
      <c r="C2341" s="112" t="s">
        <v>2205</v>
      </c>
      <c r="D2341" s="113">
        <v>1</v>
      </c>
      <c r="E2341" s="112" t="s">
        <v>265</v>
      </c>
      <c r="F2341" s="112" t="s">
        <v>25</v>
      </c>
      <c r="G2341" s="112" t="s">
        <v>268</v>
      </c>
      <c r="H2341" s="112" t="s">
        <v>2287</v>
      </c>
      <c r="I2341" s="112" t="s">
        <v>97</v>
      </c>
      <c r="J2341" s="112" t="s">
        <v>32</v>
      </c>
      <c r="K2341" s="112" t="s">
        <v>99</v>
      </c>
      <c r="L2341" s="112" t="s">
        <v>100</v>
      </c>
      <c r="M2341" s="113">
        <v>12</v>
      </c>
      <c r="N2341" s="95">
        <v>4416799.8</v>
      </c>
      <c r="O2341" s="95">
        <v>3900000</v>
      </c>
      <c r="P2341" s="95">
        <v>3900000</v>
      </c>
      <c r="Q2341" s="95">
        <v>4235397.07</v>
      </c>
      <c r="R2341" s="95">
        <v>335397.07</v>
      </c>
      <c r="S2341" s="95">
        <v>8.5999248717948724</v>
      </c>
      <c r="T2341" s="112" t="s">
        <v>73</v>
      </c>
    </row>
    <row r="2342" spans="1:20" x14ac:dyDescent="0.55000000000000004">
      <c r="A2342" s="123">
        <v>2567</v>
      </c>
      <c r="B2342" s="111">
        <v>45565</v>
      </c>
      <c r="C2342" s="112" t="s">
        <v>2205</v>
      </c>
      <c r="D2342" s="113">
        <v>1</v>
      </c>
      <c r="E2342" s="112" t="s">
        <v>265</v>
      </c>
      <c r="F2342" s="112" t="s">
        <v>25</v>
      </c>
      <c r="G2342" s="112" t="s">
        <v>274</v>
      </c>
      <c r="H2342" s="112" t="s">
        <v>2288</v>
      </c>
      <c r="I2342" s="112" t="s">
        <v>97</v>
      </c>
      <c r="J2342" s="112" t="s">
        <v>32</v>
      </c>
      <c r="K2342" s="112" t="s">
        <v>99</v>
      </c>
      <c r="L2342" s="112" t="s">
        <v>100</v>
      </c>
      <c r="M2342" s="113">
        <v>12</v>
      </c>
      <c r="N2342" s="95">
        <v>11161990.18</v>
      </c>
      <c r="O2342" s="95">
        <v>12221192.640000001</v>
      </c>
      <c r="P2342" s="95">
        <v>12221192.640000001</v>
      </c>
      <c r="Q2342" s="95">
        <v>13596674.879999999</v>
      </c>
      <c r="R2342" s="95">
        <v>1375482.24</v>
      </c>
      <c r="S2342" s="95">
        <v>11.254893695874184</v>
      </c>
      <c r="T2342" s="112" t="s">
        <v>73</v>
      </c>
    </row>
    <row r="2343" spans="1:20" x14ac:dyDescent="0.55000000000000004">
      <c r="A2343" s="123">
        <v>2567</v>
      </c>
      <c r="B2343" s="111">
        <v>45565</v>
      </c>
      <c r="C2343" s="112" t="s">
        <v>2205</v>
      </c>
      <c r="D2343" s="113">
        <v>1</v>
      </c>
      <c r="E2343" s="112" t="s">
        <v>265</v>
      </c>
      <c r="F2343" s="112" t="s">
        <v>25</v>
      </c>
      <c r="G2343" s="112" t="s">
        <v>276</v>
      </c>
      <c r="H2343" s="112" t="s">
        <v>2289</v>
      </c>
      <c r="I2343" s="112" t="s">
        <v>97</v>
      </c>
      <c r="J2343" s="112" t="s">
        <v>32</v>
      </c>
      <c r="K2343" s="112" t="s">
        <v>99</v>
      </c>
      <c r="L2343" s="112" t="s">
        <v>100</v>
      </c>
      <c r="M2343" s="113">
        <v>12</v>
      </c>
      <c r="N2343" s="95">
        <v>2007446.73</v>
      </c>
      <c r="O2343" s="95">
        <v>2720884.2</v>
      </c>
      <c r="P2343" s="95">
        <v>2720884.2</v>
      </c>
      <c r="Q2343" s="95">
        <v>2058546.2799999998</v>
      </c>
      <c r="R2343" s="95">
        <v>-662337.92000000004</v>
      </c>
      <c r="S2343" s="95">
        <v>-24.342745641288225</v>
      </c>
      <c r="T2343" s="112" t="s">
        <v>28</v>
      </c>
    </row>
    <row r="2344" spans="1:20" x14ac:dyDescent="0.55000000000000004">
      <c r="A2344" s="123">
        <v>2567</v>
      </c>
      <c r="B2344" s="111">
        <v>45565</v>
      </c>
      <c r="C2344" s="112" t="s">
        <v>2205</v>
      </c>
      <c r="D2344" s="113">
        <v>1</v>
      </c>
      <c r="E2344" s="112" t="s">
        <v>265</v>
      </c>
      <c r="F2344" s="112" t="s">
        <v>25</v>
      </c>
      <c r="G2344" s="112" t="s">
        <v>272</v>
      </c>
      <c r="H2344" s="112" t="s">
        <v>2290</v>
      </c>
      <c r="I2344" s="112" t="s">
        <v>97</v>
      </c>
      <c r="J2344" s="112" t="s">
        <v>32</v>
      </c>
      <c r="K2344" s="112" t="s">
        <v>99</v>
      </c>
      <c r="L2344" s="112" t="s">
        <v>100</v>
      </c>
      <c r="M2344" s="113">
        <v>12</v>
      </c>
      <c r="N2344" s="95">
        <v>1694203</v>
      </c>
      <c r="O2344" s="95">
        <v>1697431.07</v>
      </c>
      <c r="P2344" s="95">
        <v>1697431.07</v>
      </c>
      <c r="Q2344" s="95">
        <v>1738007.76</v>
      </c>
      <c r="R2344" s="95">
        <v>40576.69</v>
      </c>
      <c r="S2344" s="95">
        <v>2.3904764509818945</v>
      </c>
      <c r="T2344" s="112" t="s">
        <v>73</v>
      </c>
    </row>
    <row r="2345" spans="1:20" x14ac:dyDescent="0.55000000000000004">
      <c r="A2345" s="123">
        <v>2567</v>
      </c>
      <c r="B2345" s="111">
        <v>45565</v>
      </c>
      <c r="C2345" s="112" t="s">
        <v>2205</v>
      </c>
      <c r="D2345" s="113">
        <v>1</v>
      </c>
      <c r="E2345" s="112" t="s">
        <v>265</v>
      </c>
      <c r="F2345" s="112" t="s">
        <v>25</v>
      </c>
      <c r="G2345" s="112" t="s">
        <v>270</v>
      </c>
      <c r="H2345" s="112" t="s">
        <v>2291</v>
      </c>
      <c r="I2345" s="112" t="s">
        <v>97</v>
      </c>
      <c r="J2345" s="112" t="s">
        <v>32</v>
      </c>
      <c r="K2345" s="112" t="s">
        <v>99</v>
      </c>
      <c r="L2345" s="112" t="s">
        <v>100</v>
      </c>
      <c r="M2345" s="113">
        <v>12</v>
      </c>
      <c r="N2345" s="95">
        <v>1467904.21</v>
      </c>
      <c r="O2345" s="95">
        <v>1692408</v>
      </c>
      <c r="P2345" s="95">
        <v>1692408</v>
      </c>
      <c r="Q2345" s="95">
        <v>1324661.8899999999</v>
      </c>
      <c r="R2345" s="95">
        <v>-367746.11</v>
      </c>
      <c r="S2345" s="95">
        <v>-21.729164007733363</v>
      </c>
      <c r="T2345" s="112" t="s">
        <v>28</v>
      </c>
    </row>
    <row r="2346" spans="1:20" x14ac:dyDescent="0.55000000000000004">
      <c r="A2346" s="123">
        <v>2567</v>
      </c>
      <c r="B2346" s="111">
        <v>45565</v>
      </c>
      <c r="C2346" s="112" t="s">
        <v>2205</v>
      </c>
      <c r="D2346" s="113">
        <v>1</v>
      </c>
      <c r="E2346" s="112" t="s">
        <v>265</v>
      </c>
      <c r="F2346" s="112" t="s">
        <v>56</v>
      </c>
      <c r="G2346" s="112" t="s">
        <v>278</v>
      </c>
      <c r="H2346" s="112" t="s">
        <v>2285</v>
      </c>
      <c r="I2346" s="112" t="s">
        <v>97</v>
      </c>
      <c r="J2346" s="112" t="s">
        <v>32</v>
      </c>
      <c r="K2346" s="112" t="s">
        <v>101</v>
      </c>
      <c r="L2346" s="112" t="s">
        <v>102</v>
      </c>
      <c r="M2346" s="113">
        <v>12</v>
      </c>
      <c r="N2346" s="95">
        <v>597059.18999999994</v>
      </c>
      <c r="O2346" s="95">
        <v>589164.80000000005</v>
      </c>
      <c r="P2346" s="95">
        <v>589164.80000000005</v>
      </c>
      <c r="Q2346" s="95">
        <v>587294.91</v>
      </c>
      <c r="R2346" s="95">
        <v>-1869.89</v>
      </c>
      <c r="S2346" s="95">
        <v>-0.31737978915237297</v>
      </c>
      <c r="T2346" s="112" t="s">
        <v>28</v>
      </c>
    </row>
    <row r="2347" spans="1:20" x14ac:dyDescent="0.55000000000000004">
      <c r="A2347" s="123">
        <v>2567</v>
      </c>
      <c r="B2347" s="111">
        <v>45565</v>
      </c>
      <c r="C2347" s="112" t="s">
        <v>2205</v>
      </c>
      <c r="D2347" s="113">
        <v>1</v>
      </c>
      <c r="E2347" s="112" t="s">
        <v>265</v>
      </c>
      <c r="F2347" s="112" t="s">
        <v>25</v>
      </c>
      <c r="G2347" s="112" t="s">
        <v>266</v>
      </c>
      <c r="H2347" s="112" t="s">
        <v>2286</v>
      </c>
      <c r="I2347" s="112" t="s">
        <v>97</v>
      </c>
      <c r="J2347" s="112" t="s">
        <v>32</v>
      </c>
      <c r="K2347" s="112" t="s">
        <v>101</v>
      </c>
      <c r="L2347" s="112" t="s">
        <v>102</v>
      </c>
      <c r="M2347" s="113">
        <v>12</v>
      </c>
      <c r="N2347" s="95">
        <v>446976.07</v>
      </c>
      <c r="O2347" s="95">
        <v>365236.11</v>
      </c>
      <c r="P2347" s="95">
        <v>365236.11</v>
      </c>
      <c r="Q2347" s="95">
        <v>421609.74</v>
      </c>
      <c r="R2347" s="95">
        <v>56373.63</v>
      </c>
      <c r="S2347" s="95">
        <v>15.434845694747981</v>
      </c>
      <c r="T2347" s="112" t="s">
        <v>73</v>
      </c>
    </row>
    <row r="2348" spans="1:20" x14ac:dyDescent="0.55000000000000004">
      <c r="A2348" s="123">
        <v>2567</v>
      </c>
      <c r="B2348" s="111">
        <v>45565</v>
      </c>
      <c r="C2348" s="112" t="s">
        <v>2205</v>
      </c>
      <c r="D2348" s="113">
        <v>1</v>
      </c>
      <c r="E2348" s="112" t="s">
        <v>265</v>
      </c>
      <c r="F2348" s="112" t="s">
        <v>25</v>
      </c>
      <c r="G2348" s="112" t="s">
        <v>268</v>
      </c>
      <c r="H2348" s="112" t="s">
        <v>2287</v>
      </c>
      <c r="I2348" s="112" t="s">
        <v>97</v>
      </c>
      <c r="J2348" s="112" t="s">
        <v>32</v>
      </c>
      <c r="K2348" s="112" t="s">
        <v>101</v>
      </c>
      <c r="L2348" s="112" t="s">
        <v>102</v>
      </c>
      <c r="M2348" s="113">
        <v>12</v>
      </c>
      <c r="N2348" s="95">
        <v>405485.68</v>
      </c>
      <c r="O2348" s="95">
        <v>398000</v>
      </c>
      <c r="P2348" s="95">
        <v>398000</v>
      </c>
      <c r="Q2348" s="95">
        <v>517151.46</v>
      </c>
      <c r="R2348" s="95">
        <v>119151.46</v>
      </c>
      <c r="S2348" s="95">
        <v>29.937552763819095</v>
      </c>
      <c r="T2348" s="112" t="s">
        <v>73</v>
      </c>
    </row>
    <row r="2349" spans="1:20" x14ac:dyDescent="0.55000000000000004">
      <c r="A2349" s="123">
        <v>2567</v>
      </c>
      <c r="B2349" s="111">
        <v>45565</v>
      </c>
      <c r="C2349" s="112" t="s">
        <v>2205</v>
      </c>
      <c r="D2349" s="113">
        <v>1</v>
      </c>
      <c r="E2349" s="112" t="s">
        <v>265</v>
      </c>
      <c r="F2349" s="112" t="s">
        <v>25</v>
      </c>
      <c r="G2349" s="112" t="s">
        <v>274</v>
      </c>
      <c r="H2349" s="112" t="s">
        <v>2288</v>
      </c>
      <c r="I2349" s="112" t="s">
        <v>97</v>
      </c>
      <c r="J2349" s="112" t="s">
        <v>32</v>
      </c>
      <c r="K2349" s="112" t="s">
        <v>101</v>
      </c>
      <c r="L2349" s="112" t="s">
        <v>102</v>
      </c>
      <c r="M2349" s="113">
        <v>12</v>
      </c>
      <c r="N2349" s="95">
        <v>656584.72</v>
      </c>
      <c r="O2349" s="95">
        <v>772585</v>
      </c>
      <c r="P2349" s="95">
        <v>772585</v>
      </c>
      <c r="Q2349" s="95">
        <v>665594.34</v>
      </c>
      <c r="R2349" s="95">
        <v>-106990.66</v>
      </c>
      <c r="S2349" s="95">
        <v>-13.84839985244342</v>
      </c>
      <c r="T2349" s="112" t="s">
        <v>28</v>
      </c>
    </row>
    <row r="2350" spans="1:20" x14ac:dyDescent="0.55000000000000004">
      <c r="A2350" s="123">
        <v>2567</v>
      </c>
      <c r="B2350" s="111">
        <v>45565</v>
      </c>
      <c r="C2350" s="112" t="s">
        <v>2205</v>
      </c>
      <c r="D2350" s="113">
        <v>1</v>
      </c>
      <c r="E2350" s="112" t="s">
        <v>265</v>
      </c>
      <c r="F2350" s="112" t="s">
        <v>25</v>
      </c>
      <c r="G2350" s="112" t="s">
        <v>276</v>
      </c>
      <c r="H2350" s="112" t="s">
        <v>2289</v>
      </c>
      <c r="I2350" s="112" t="s">
        <v>97</v>
      </c>
      <c r="J2350" s="112" t="s">
        <v>32</v>
      </c>
      <c r="K2350" s="112" t="s">
        <v>101</v>
      </c>
      <c r="L2350" s="112" t="s">
        <v>102</v>
      </c>
      <c r="M2350" s="113">
        <v>12</v>
      </c>
      <c r="N2350" s="95">
        <v>247481.94</v>
      </c>
      <c r="O2350" s="95">
        <v>358247.85</v>
      </c>
      <c r="P2350" s="95">
        <v>358247.85</v>
      </c>
      <c r="Q2350" s="95">
        <v>299669.74</v>
      </c>
      <c r="R2350" s="95">
        <v>-58578.11</v>
      </c>
      <c r="S2350" s="95">
        <v>-16.351280265882963</v>
      </c>
      <c r="T2350" s="112" t="s">
        <v>28</v>
      </c>
    </row>
    <row r="2351" spans="1:20" x14ac:dyDescent="0.55000000000000004">
      <c r="A2351" s="123">
        <v>2567</v>
      </c>
      <c r="B2351" s="111">
        <v>45565</v>
      </c>
      <c r="C2351" s="112" t="s">
        <v>2205</v>
      </c>
      <c r="D2351" s="113">
        <v>1</v>
      </c>
      <c r="E2351" s="112" t="s">
        <v>265</v>
      </c>
      <c r="F2351" s="112" t="s">
        <v>25</v>
      </c>
      <c r="G2351" s="112" t="s">
        <v>272</v>
      </c>
      <c r="H2351" s="112" t="s">
        <v>2290</v>
      </c>
      <c r="I2351" s="112" t="s">
        <v>97</v>
      </c>
      <c r="J2351" s="112" t="s">
        <v>32</v>
      </c>
      <c r="K2351" s="112" t="s">
        <v>101</v>
      </c>
      <c r="L2351" s="112" t="s">
        <v>102</v>
      </c>
      <c r="M2351" s="113">
        <v>12</v>
      </c>
      <c r="N2351" s="95">
        <v>394933.15</v>
      </c>
      <c r="O2351" s="95">
        <v>400000</v>
      </c>
      <c r="P2351" s="95">
        <v>400000</v>
      </c>
      <c r="Q2351" s="95">
        <v>375178.85</v>
      </c>
      <c r="R2351" s="95">
        <v>-24821.15</v>
      </c>
      <c r="S2351" s="95">
        <v>-6.2052874999999998</v>
      </c>
      <c r="T2351" s="112" t="s">
        <v>28</v>
      </c>
    </row>
    <row r="2352" spans="1:20" x14ac:dyDescent="0.55000000000000004">
      <c r="A2352" s="123">
        <v>2567</v>
      </c>
      <c r="B2352" s="111">
        <v>45565</v>
      </c>
      <c r="C2352" s="112" t="s">
        <v>2205</v>
      </c>
      <c r="D2352" s="113">
        <v>1</v>
      </c>
      <c r="E2352" s="112" t="s">
        <v>265</v>
      </c>
      <c r="F2352" s="112" t="s">
        <v>25</v>
      </c>
      <c r="G2352" s="112" t="s">
        <v>270</v>
      </c>
      <c r="H2352" s="112" t="s">
        <v>2291</v>
      </c>
      <c r="I2352" s="112" t="s">
        <v>97</v>
      </c>
      <c r="J2352" s="112" t="s">
        <v>32</v>
      </c>
      <c r="K2352" s="112" t="s">
        <v>101</v>
      </c>
      <c r="L2352" s="112" t="s">
        <v>102</v>
      </c>
      <c r="M2352" s="113">
        <v>12</v>
      </c>
      <c r="N2352" s="95">
        <v>294462.55</v>
      </c>
      <c r="O2352" s="95">
        <v>336325</v>
      </c>
      <c r="P2352" s="95">
        <v>336325</v>
      </c>
      <c r="Q2352" s="95">
        <v>305205.7</v>
      </c>
      <c r="R2352" s="95">
        <v>-31119.3</v>
      </c>
      <c r="S2352" s="95">
        <v>-9.2527465992715374</v>
      </c>
      <c r="T2352" s="112" t="s">
        <v>28</v>
      </c>
    </row>
    <row r="2353" spans="1:20" x14ac:dyDescent="0.55000000000000004">
      <c r="A2353" s="123">
        <v>2567</v>
      </c>
      <c r="B2353" s="111">
        <v>45565</v>
      </c>
      <c r="C2353" s="112" t="s">
        <v>2205</v>
      </c>
      <c r="D2353" s="113">
        <v>1</v>
      </c>
      <c r="E2353" s="112" t="s">
        <v>265</v>
      </c>
      <c r="F2353" s="112" t="s">
        <v>56</v>
      </c>
      <c r="G2353" s="112" t="s">
        <v>278</v>
      </c>
      <c r="H2353" s="112" t="s">
        <v>2285</v>
      </c>
      <c r="I2353" s="112" t="s">
        <v>97</v>
      </c>
      <c r="J2353" s="112" t="s">
        <v>32</v>
      </c>
      <c r="K2353" s="112" t="s">
        <v>103</v>
      </c>
      <c r="L2353" s="112" t="s">
        <v>104</v>
      </c>
      <c r="M2353" s="113">
        <v>12</v>
      </c>
      <c r="N2353" s="95">
        <v>13509596.609999999</v>
      </c>
      <c r="O2353" s="95">
        <v>8904665.3000000007</v>
      </c>
      <c r="P2353" s="95">
        <v>8904665.3000000007</v>
      </c>
      <c r="Q2353" s="95">
        <v>7952711.0999999996</v>
      </c>
      <c r="R2353" s="95">
        <v>-951954.2</v>
      </c>
      <c r="S2353" s="95">
        <v>-10.69051073710766</v>
      </c>
      <c r="T2353" s="112" t="s">
        <v>28</v>
      </c>
    </row>
    <row r="2354" spans="1:20" x14ac:dyDescent="0.55000000000000004">
      <c r="A2354" s="123">
        <v>2567</v>
      </c>
      <c r="B2354" s="111">
        <v>45565</v>
      </c>
      <c r="C2354" s="112" t="s">
        <v>2205</v>
      </c>
      <c r="D2354" s="113">
        <v>1</v>
      </c>
      <c r="E2354" s="112" t="s">
        <v>265</v>
      </c>
      <c r="F2354" s="112" t="s">
        <v>25</v>
      </c>
      <c r="G2354" s="112" t="s">
        <v>266</v>
      </c>
      <c r="H2354" s="112" t="s">
        <v>2286</v>
      </c>
      <c r="I2354" s="112" t="s">
        <v>97</v>
      </c>
      <c r="J2354" s="112" t="s">
        <v>32</v>
      </c>
      <c r="K2354" s="112" t="s">
        <v>103</v>
      </c>
      <c r="L2354" s="112" t="s">
        <v>104</v>
      </c>
      <c r="M2354" s="113">
        <v>12</v>
      </c>
      <c r="N2354" s="95">
        <v>3670940.04</v>
      </c>
      <c r="O2354" s="95">
        <v>2943210.67</v>
      </c>
      <c r="P2354" s="95">
        <v>2943210.67</v>
      </c>
      <c r="Q2354" s="95">
        <v>2715468.7</v>
      </c>
      <c r="R2354" s="95">
        <v>-227741.97</v>
      </c>
      <c r="S2354" s="95">
        <v>-7.737875250363917</v>
      </c>
      <c r="T2354" s="112" t="s">
        <v>28</v>
      </c>
    </row>
    <row r="2355" spans="1:20" x14ac:dyDescent="0.55000000000000004">
      <c r="A2355" s="123">
        <v>2567</v>
      </c>
      <c r="B2355" s="111">
        <v>45565</v>
      </c>
      <c r="C2355" s="112" t="s">
        <v>2205</v>
      </c>
      <c r="D2355" s="113">
        <v>1</v>
      </c>
      <c r="E2355" s="112" t="s">
        <v>265</v>
      </c>
      <c r="F2355" s="112" t="s">
        <v>25</v>
      </c>
      <c r="G2355" s="112" t="s">
        <v>268</v>
      </c>
      <c r="H2355" s="112" t="s">
        <v>2287</v>
      </c>
      <c r="I2355" s="112" t="s">
        <v>97</v>
      </c>
      <c r="J2355" s="112" t="s">
        <v>32</v>
      </c>
      <c r="K2355" s="112" t="s">
        <v>103</v>
      </c>
      <c r="L2355" s="112" t="s">
        <v>104</v>
      </c>
      <c r="M2355" s="113">
        <v>12</v>
      </c>
      <c r="N2355" s="95">
        <v>5221737.3</v>
      </c>
      <c r="O2355" s="95">
        <v>5300000</v>
      </c>
      <c r="P2355" s="95">
        <v>5300000</v>
      </c>
      <c r="Q2355" s="95">
        <v>5254234.9000000004</v>
      </c>
      <c r="R2355" s="95">
        <v>-45765.1</v>
      </c>
      <c r="S2355" s="95">
        <v>-0.86349245283018872</v>
      </c>
      <c r="T2355" s="112" t="s">
        <v>28</v>
      </c>
    </row>
    <row r="2356" spans="1:20" x14ac:dyDescent="0.55000000000000004">
      <c r="A2356" s="123">
        <v>2567</v>
      </c>
      <c r="B2356" s="111">
        <v>45565</v>
      </c>
      <c r="C2356" s="112" t="s">
        <v>2205</v>
      </c>
      <c r="D2356" s="113">
        <v>1</v>
      </c>
      <c r="E2356" s="112" t="s">
        <v>265</v>
      </c>
      <c r="F2356" s="112" t="s">
        <v>25</v>
      </c>
      <c r="G2356" s="112" t="s">
        <v>274</v>
      </c>
      <c r="H2356" s="112" t="s">
        <v>2288</v>
      </c>
      <c r="I2356" s="112" t="s">
        <v>97</v>
      </c>
      <c r="J2356" s="112" t="s">
        <v>32</v>
      </c>
      <c r="K2356" s="112" t="s">
        <v>103</v>
      </c>
      <c r="L2356" s="112" t="s">
        <v>104</v>
      </c>
      <c r="M2356" s="113">
        <v>12</v>
      </c>
      <c r="N2356" s="95">
        <v>19051385.34</v>
      </c>
      <c r="O2356" s="95">
        <v>19933230.100000001</v>
      </c>
      <c r="P2356" s="95">
        <v>19933230.100000001</v>
      </c>
      <c r="Q2356" s="95">
        <v>19800459.899999999</v>
      </c>
      <c r="R2356" s="95">
        <v>-132770.20000000001</v>
      </c>
      <c r="S2356" s="95">
        <v>-0.66607468701221695</v>
      </c>
      <c r="T2356" s="112" t="s">
        <v>28</v>
      </c>
    </row>
    <row r="2357" spans="1:20" x14ac:dyDescent="0.55000000000000004">
      <c r="A2357" s="123">
        <v>2567</v>
      </c>
      <c r="B2357" s="111">
        <v>45565</v>
      </c>
      <c r="C2357" s="112" t="s">
        <v>2205</v>
      </c>
      <c r="D2357" s="113">
        <v>1</v>
      </c>
      <c r="E2357" s="112" t="s">
        <v>265</v>
      </c>
      <c r="F2357" s="112" t="s">
        <v>25</v>
      </c>
      <c r="G2357" s="112" t="s">
        <v>276</v>
      </c>
      <c r="H2357" s="112" t="s">
        <v>2289</v>
      </c>
      <c r="I2357" s="112" t="s">
        <v>97</v>
      </c>
      <c r="J2357" s="112" t="s">
        <v>32</v>
      </c>
      <c r="K2357" s="112" t="s">
        <v>103</v>
      </c>
      <c r="L2357" s="112" t="s">
        <v>104</v>
      </c>
      <c r="M2357" s="113">
        <v>12</v>
      </c>
      <c r="N2357" s="95">
        <v>4482507.0599999996</v>
      </c>
      <c r="O2357" s="95">
        <v>5028335.0999999996</v>
      </c>
      <c r="P2357" s="95">
        <v>5028335.0999999996</v>
      </c>
      <c r="Q2357" s="95">
        <v>4124378.8</v>
      </c>
      <c r="R2357" s="95">
        <v>-903956.3</v>
      </c>
      <c r="S2357" s="95">
        <v>-17.977248572793009</v>
      </c>
      <c r="T2357" s="112" t="s">
        <v>28</v>
      </c>
    </row>
    <row r="2358" spans="1:20" x14ac:dyDescent="0.55000000000000004">
      <c r="A2358" s="123">
        <v>2567</v>
      </c>
      <c r="B2358" s="111">
        <v>45565</v>
      </c>
      <c r="C2358" s="112" t="s">
        <v>2205</v>
      </c>
      <c r="D2358" s="113">
        <v>1</v>
      </c>
      <c r="E2358" s="112" t="s">
        <v>265</v>
      </c>
      <c r="F2358" s="112" t="s">
        <v>25</v>
      </c>
      <c r="G2358" s="112" t="s">
        <v>272</v>
      </c>
      <c r="H2358" s="112" t="s">
        <v>2290</v>
      </c>
      <c r="I2358" s="112" t="s">
        <v>97</v>
      </c>
      <c r="J2358" s="112" t="s">
        <v>32</v>
      </c>
      <c r="K2358" s="112" t="s">
        <v>103</v>
      </c>
      <c r="L2358" s="112" t="s">
        <v>104</v>
      </c>
      <c r="M2358" s="113">
        <v>12</v>
      </c>
      <c r="N2358" s="95">
        <v>3402240</v>
      </c>
      <c r="O2358" s="95">
        <v>3735000</v>
      </c>
      <c r="P2358" s="95">
        <v>3735000</v>
      </c>
      <c r="Q2358" s="95">
        <v>3304549.5</v>
      </c>
      <c r="R2358" s="95">
        <v>-430450.5</v>
      </c>
      <c r="S2358" s="95">
        <v>-11.524779116465863</v>
      </c>
      <c r="T2358" s="112" t="s">
        <v>28</v>
      </c>
    </row>
    <row r="2359" spans="1:20" x14ac:dyDescent="0.55000000000000004">
      <c r="A2359" s="123">
        <v>2567</v>
      </c>
      <c r="B2359" s="111">
        <v>45565</v>
      </c>
      <c r="C2359" s="112" t="s">
        <v>2205</v>
      </c>
      <c r="D2359" s="113">
        <v>1</v>
      </c>
      <c r="E2359" s="112" t="s">
        <v>265</v>
      </c>
      <c r="F2359" s="112" t="s">
        <v>25</v>
      </c>
      <c r="G2359" s="112" t="s">
        <v>270</v>
      </c>
      <c r="H2359" s="112" t="s">
        <v>2291</v>
      </c>
      <c r="I2359" s="112" t="s">
        <v>97</v>
      </c>
      <c r="J2359" s="112" t="s">
        <v>32</v>
      </c>
      <c r="K2359" s="112" t="s">
        <v>103</v>
      </c>
      <c r="L2359" s="112" t="s">
        <v>104</v>
      </c>
      <c r="M2359" s="113">
        <v>12</v>
      </c>
      <c r="N2359" s="95">
        <v>3057007.92</v>
      </c>
      <c r="O2359" s="95">
        <v>3191555</v>
      </c>
      <c r="P2359" s="95">
        <v>3191555</v>
      </c>
      <c r="Q2359" s="95">
        <v>2604502.7000000002</v>
      </c>
      <c r="R2359" s="95">
        <v>-587052.30000000005</v>
      </c>
      <c r="S2359" s="95">
        <v>-18.39392709823268</v>
      </c>
      <c r="T2359" s="112" t="s">
        <v>28</v>
      </c>
    </row>
    <row r="2360" spans="1:20" x14ac:dyDescent="0.55000000000000004">
      <c r="A2360" s="123">
        <v>2567</v>
      </c>
      <c r="B2360" s="111">
        <v>45565</v>
      </c>
      <c r="C2360" s="112" t="s">
        <v>2205</v>
      </c>
      <c r="D2360" s="113">
        <v>1</v>
      </c>
      <c r="E2360" s="112" t="s">
        <v>265</v>
      </c>
      <c r="F2360" s="112" t="s">
        <v>56</v>
      </c>
      <c r="G2360" s="112" t="s">
        <v>278</v>
      </c>
      <c r="H2360" s="112" t="s">
        <v>2285</v>
      </c>
      <c r="I2360" s="112" t="s">
        <v>97</v>
      </c>
      <c r="J2360" s="112" t="s">
        <v>32</v>
      </c>
      <c r="K2360" s="112" t="s">
        <v>105</v>
      </c>
      <c r="L2360" s="112" t="s">
        <v>106</v>
      </c>
      <c r="M2360" s="113">
        <v>12</v>
      </c>
      <c r="N2360" s="95">
        <v>146842908.50999999</v>
      </c>
      <c r="O2360" s="95">
        <v>151315638.24000001</v>
      </c>
      <c r="P2360" s="95">
        <v>151315638.24000001</v>
      </c>
      <c r="Q2360" s="95">
        <v>149493496.53999999</v>
      </c>
      <c r="R2360" s="95">
        <v>-1822141.7</v>
      </c>
      <c r="S2360" s="95">
        <v>-1.204199196589266</v>
      </c>
      <c r="T2360" s="112" t="s">
        <v>28</v>
      </c>
    </row>
    <row r="2361" spans="1:20" x14ac:dyDescent="0.55000000000000004">
      <c r="A2361" s="123">
        <v>2567</v>
      </c>
      <c r="B2361" s="111">
        <v>45565</v>
      </c>
      <c r="C2361" s="112" t="s">
        <v>2205</v>
      </c>
      <c r="D2361" s="113">
        <v>1</v>
      </c>
      <c r="E2361" s="112" t="s">
        <v>265</v>
      </c>
      <c r="F2361" s="112" t="s">
        <v>25</v>
      </c>
      <c r="G2361" s="112" t="s">
        <v>266</v>
      </c>
      <c r="H2361" s="112" t="s">
        <v>2286</v>
      </c>
      <c r="I2361" s="112" t="s">
        <v>97</v>
      </c>
      <c r="J2361" s="112" t="s">
        <v>32</v>
      </c>
      <c r="K2361" s="112" t="s">
        <v>105</v>
      </c>
      <c r="L2361" s="112" t="s">
        <v>106</v>
      </c>
      <c r="M2361" s="113">
        <v>12</v>
      </c>
      <c r="N2361" s="95">
        <v>33280027.809999999</v>
      </c>
      <c r="O2361" s="95">
        <v>34756314.68</v>
      </c>
      <c r="P2361" s="95">
        <v>34756314.68</v>
      </c>
      <c r="Q2361" s="95">
        <v>35069445.689999998</v>
      </c>
      <c r="R2361" s="95">
        <v>313131.01</v>
      </c>
      <c r="S2361" s="95">
        <v>0.90093271649478579</v>
      </c>
      <c r="T2361" s="112" t="s">
        <v>73</v>
      </c>
    </row>
    <row r="2362" spans="1:20" x14ac:dyDescent="0.55000000000000004">
      <c r="A2362" s="123">
        <v>2567</v>
      </c>
      <c r="B2362" s="111">
        <v>45565</v>
      </c>
      <c r="C2362" s="112" t="s">
        <v>2205</v>
      </c>
      <c r="D2362" s="113">
        <v>1</v>
      </c>
      <c r="E2362" s="112" t="s">
        <v>265</v>
      </c>
      <c r="F2362" s="112" t="s">
        <v>25</v>
      </c>
      <c r="G2362" s="112" t="s">
        <v>268</v>
      </c>
      <c r="H2362" s="112" t="s">
        <v>2287</v>
      </c>
      <c r="I2362" s="112" t="s">
        <v>97</v>
      </c>
      <c r="J2362" s="112" t="s">
        <v>32</v>
      </c>
      <c r="K2362" s="112" t="s">
        <v>105</v>
      </c>
      <c r="L2362" s="112" t="s">
        <v>106</v>
      </c>
      <c r="M2362" s="113">
        <v>12</v>
      </c>
      <c r="N2362" s="95">
        <v>50482113.899999999</v>
      </c>
      <c r="O2362" s="95">
        <v>50237364.299999997</v>
      </c>
      <c r="P2362" s="95">
        <v>50237364.299999997</v>
      </c>
      <c r="Q2362" s="95">
        <v>50798249.600000001</v>
      </c>
      <c r="R2362" s="95">
        <v>560885.30000000005</v>
      </c>
      <c r="S2362" s="95">
        <v>1.1164703957209794</v>
      </c>
      <c r="T2362" s="112" t="s">
        <v>73</v>
      </c>
    </row>
    <row r="2363" spans="1:20" x14ac:dyDescent="0.55000000000000004">
      <c r="A2363" s="123">
        <v>2567</v>
      </c>
      <c r="B2363" s="111">
        <v>45565</v>
      </c>
      <c r="C2363" s="112" t="s">
        <v>2205</v>
      </c>
      <c r="D2363" s="113">
        <v>1</v>
      </c>
      <c r="E2363" s="112" t="s">
        <v>265</v>
      </c>
      <c r="F2363" s="112" t="s">
        <v>25</v>
      </c>
      <c r="G2363" s="112" t="s">
        <v>274</v>
      </c>
      <c r="H2363" s="112" t="s">
        <v>2288</v>
      </c>
      <c r="I2363" s="112" t="s">
        <v>97</v>
      </c>
      <c r="J2363" s="112" t="s">
        <v>32</v>
      </c>
      <c r="K2363" s="112" t="s">
        <v>105</v>
      </c>
      <c r="L2363" s="112" t="s">
        <v>106</v>
      </c>
      <c r="M2363" s="113">
        <v>12</v>
      </c>
      <c r="N2363" s="95">
        <v>80859947.159999996</v>
      </c>
      <c r="O2363" s="95">
        <v>79176230.450000003</v>
      </c>
      <c r="P2363" s="95">
        <v>79176230.450000003</v>
      </c>
      <c r="Q2363" s="95">
        <v>79354488.290000007</v>
      </c>
      <c r="R2363" s="95">
        <v>178257.84</v>
      </c>
      <c r="S2363" s="95">
        <v>0.22514059963055491</v>
      </c>
      <c r="T2363" s="112" t="s">
        <v>73</v>
      </c>
    </row>
    <row r="2364" spans="1:20" x14ac:dyDescent="0.55000000000000004">
      <c r="A2364" s="123">
        <v>2567</v>
      </c>
      <c r="B2364" s="111">
        <v>45565</v>
      </c>
      <c r="C2364" s="112" t="s">
        <v>2205</v>
      </c>
      <c r="D2364" s="113">
        <v>1</v>
      </c>
      <c r="E2364" s="112" t="s">
        <v>265</v>
      </c>
      <c r="F2364" s="112" t="s">
        <v>25</v>
      </c>
      <c r="G2364" s="112" t="s">
        <v>276</v>
      </c>
      <c r="H2364" s="112" t="s">
        <v>2289</v>
      </c>
      <c r="I2364" s="112" t="s">
        <v>97</v>
      </c>
      <c r="J2364" s="112" t="s">
        <v>32</v>
      </c>
      <c r="K2364" s="112" t="s">
        <v>105</v>
      </c>
      <c r="L2364" s="112" t="s">
        <v>106</v>
      </c>
      <c r="M2364" s="113">
        <v>12</v>
      </c>
      <c r="N2364" s="95">
        <v>30442324.68</v>
      </c>
      <c r="O2364" s="95">
        <v>29856094.07</v>
      </c>
      <c r="P2364" s="95">
        <v>29856094.07</v>
      </c>
      <c r="Q2364" s="95">
        <v>30056204.02</v>
      </c>
      <c r="R2364" s="95">
        <v>200109.95</v>
      </c>
      <c r="S2364" s="95">
        <v>0.67024825662334198</v>
      </c>
      <c r="T2364" s="112" t="s">
        <v>73</v>
      </c>
    </row>
    <row r="2365" spans="1:20" x14ac:dyDescent="0.55000000000000004">
      <c r="A2365" s="123">
        <v>2567</v>
      </c>
      <c r="B2365" s="111">
        <v>45565</v>
      </c>
      <c r="C2365" s="112" t="s">
        <v>2205</v>
      </c>
      <c r="D2365" s="113">
        <v>1</v>
      </c>
      <c r="E2365" s="112" t="s">
        <v>265</v>
      </c>
      <c r="F2365" s="112" t="s">
        <v>25</v>
      </c>
      <c r="G2365" s="112" t="s">
        <v>272</v>
      </c>
      <c r="H2365" s="112" t="s">
        <v>2290</v>
      </c>
      <c r="I2365" s="112" t="s">
        <v>97</v>
      </c>
      <c r="J2365" s="112" t="s">
        <v>32</v>
      </c>
      <c r="K2365" s="112" t="s">
        <v>105</v>
      </c>
      <c r="L2365" s="112" t="s">
        <v>106</v>
      </c>
      <c r="M2365" s="113">
        <v>12</v>
      </c>
      <c r="N2365" s="95">
        <v>28172912.899999999</v>
      </c>
      <c r="O2365" s="95">
        <v>28221935.510000002</v>
      </c>
      <c r="P2365" s="95">
        <v>28221935.510000002</v>
      </c>
      <c r="Q2365" s="95">
        <v>28891338.030000001</v>
      </c>
      <c r="R2365" s="95">
        <v>669402.52</v>
      </c>
      <c r="S2365" s="95">
        <v>2.3719227895011232</v>
      </c>
      <c r="T2365" s="112" t="s">
        <v>73</v>
      </c>
    </row>
    <row r="2366" spans="1:20" x14ac:dyDescent="0.55000000000000004">
      <c r="A2366" s="123">
        <v>2567</v>
      </c>
      <c r="B2366" s="111">
        <v>45565</v>
      </c>
      <c r="C2366" s="112" t="s">
        <v>2205</v>
      </c>
      <c r="D2366" s="113">
        <v>1</v>
      </c>
      <c r="E2366" s="112" t="s">
        <v>265</v>
      </c>
      <c r="F2366" s="112" t="s">
        <v>25</v>
      </c>
      <c r="G2366" s="112" t="s">
        <v>270</v>
      </c>
      <c r="H2366" s="112" t="s">
        <v>2291</v>
      </c>
      <c r="I2366" s="112" t="s">
        <v>97</v>
      </c>
      <c r="J2366" s="112" t="s">
        <v>32</v>
      </c>
      <c r="K2366" s="112" t="s">
        <v>105</v>
      </c>
      <c r="L2366" s="112" t="s">
        <v>106</v>
      </c>
      <c r="M2366" s="113">
        <v>12</v>
      </c>
      <c r="N2366" s="95">
        <v>26056594.77</v>
      </c>
      <c r="O2366" s="95">
        <v>26337455</v>
      </c>
      <c r="P2366" s="95">
        <v>26337455</v>
      </c>
      <c r="Q2366" s="95">
        <v>26510265.02</v>
      </c>
      <c r="R2366" s="95">
        <v>172810.02</v>
      </c>
      <c r="S2366" s="95">
        <v>0.65613788424128305</v>
      </c>
      <c r="T2366" s="112" t="s">
        <v>73</v>
      </c>
    </row>
    <row r="2367" spans="1:20" x14ac:dyDescent="0.55000000000000004">
      <c r="A2367" s="123">
        <v>2567</v>
      </c>
      <c r="B2367" s="111">
        <v>45565</v>
      </c>
      <c r="C2367" s="112" t="s">
        <v>2205</v>
      </c>
      <c r="D2367" s="113">
        <v>1</v>
      </c>
      <c r="E2367" s="112" t="s">
        <v>265</v>
      </c>
      <c r="F2367" s="112" t="s">
        <v>56</v>
      </c>
      <c r="G2367" s="112" t="s">
        <v>278</v>
      </c>
      <c r="H2367" s="112" t="s">
        <v>2285</v>
      </c>
      <c r="I2367" s="112" t="s">
        <v>97</v>
      </c>
      <c r="J2367" s="112" t="s">
        <v>32</v>
      </c>
      <c r="K2367" s="112" t="s">
        <v>107</v>
      </c>
      <c r="L2367" s="112" t="s">
        <v>108</v>
      </c>
      <c r="M2367" s="113">
        <v>12</v>
      </c>
      <c r="N2367" s="95">
        <v>30583757.16</v>
      </c>
      <c r="O2367" s="95">
        <v>30648233.620000001</v>
      </c>
      <c r="P2367" s="95">
        <v>30648233.620000001</v>
      </c>
      <c r="Q2367" s="95">
        <v>33082073.949999999</v>
      </c>
      <c r="R2367" s="95">
        <v>2433840.33</v>
      </c>
      <c r="S2367" s="95">
        <v>7.941209141696695</v>
      </c>
      <c r="T2367" s="112" t="s">
        <v>73</v>
      </c>
    </row>
    <row r="2368" spans="1:20" x14ac:dyDescent="0.55000000000000004">
      <c r="A2368" s="123">
        <v>2567</v>
      </c>
      <c r="B2368" s="111">
        <v>45565</v>
      </c>
      <c r="C2368" s="112" t="s">
        <v>2205</v>
      </c>
      <c r="D2368" s="113">
        <v>1</v>
      </c>
      <c r="E2368" s="112" t="s">
        <v>265</v>
      </c>
      <c r="F2368" s="112" t="s">
        <v>25</v>
      </c>
      <c r="G2368" s="112" t="s">
        <v>266</v>
      </c>
      <c r="H2368" s="112" t="s">
        <v>2286</v>
      </c>
      <c r="I2368" s="112" t="s">
        <v>97</v>
      </c>
      <c r="J2368" s="112" t="s">
        <v>32</v>
      </c>
      <c r="K2368" s="112" t="s">
        <v>107</v>
      </c>
      <c r="L2368" s="112" t="s">
        <v>108</v>
      </c>
      <c r="M2368" s="113">
        <v>12</v>
      </c>
      <c r="N2368" s="95">
        <v>8844269.8000000007</v>
      </c>
      <c r="O2368" s="95">
        <v>11325671.82</v>
      </c>
      <c r="P2368" s="95">
        <v>11325671.82</v>
      </c>
      <c r="Q2368" s="95">
        <v>11412897.52</v>
      </c>
      <c r="R2368" s="95">
        <v>87225.7</v>
      </c>
      <c r="S2368" s="95">
        <v>0.77015916924211214</v>
      </c>
      <c r="T2368" s="112" t="s">
        <v>73</v>
      </c>
    </row>
    <row r="2369" spans="1:20" x14ac:dyDescent="0.55000000000000004">
      <c r="A2369" s="123">
        <v>2567</v>
      </c>
      <c r="B2369" s="111">
        <v>45565</v>
      </c>
      <c r="C2369" s="112" t="s">
        <v>2205</v>
      </c>
      <c r="D2369" s="113">
        <v>1</v>
      </c>
      <c r="E2369" s="112" t="s">
        <v>265</v>
      </c>
      <c r="F2369" s="112" t="s">
        <v>25</v>
      </c>
      <c r="G2369" s="112" t="s">
        <v>268</v>
      </c>
      <c r="H2369" s="112" t="s">
        <v>2287</v>
      </c>
      <c r="I2369" s="112" t="s">
        <v>97</v>
      </c>
      <c r="J2369" s="112" t="s">
        <v>32</v>
      </c>
      <c r="K2369" s="112" t="s">
        <v>107</v>
      </c>
      <c r="L2369" s="112" t="s">
        <v>108</v>
      </c>
      <c r="M2369" s="113">
        <v>12</v>
      </c>
      <c r="N2369" s="95">
        <v>18199967.43</v>
      </c>
      <c r="O2369" s="95">
        <v>19344010.600000001</v>
      </c>
      <c r="P2369" s="95">
        <v>19344010.600000001</v>
      </c>
      <c r="Q2369" s="95">
        <v>19976557.32</v>
      </c>
      <c r="R2369" s="95">
        <v>632546.72</v>
      </c>
      <c r="S2369" s="95">
        <v>3.269987455445253</v>
      </c>
      <c r="T2369" s="112" t="s">
        <v>73</v>
      </c>
    </row>
    <row r="2370" spans="1:20" x14ac:dyDescent="0.55000000000000004">
      <c r="A2370" s="123">
        <v>2567</v>
      </c>
      <c r="B2370" s="111">
        <v>45565</v>
      </c>
      <c r="C2370" s="112" t="s">
        <v>2205</v>
      </c>
      <c r="D2370" s="113">
        <v>1</v>
      </c>
      <c r="E2370" s="112" t="s">
        <v>265</v>
      </c>
      <c r="F2370" s="112" t="s">
        <v>25</v>
      </c>
      <c r="G2370" s="112" t="s">
        <v>274</v>
      </c>
      <c r="H2370" s="112" t="s">
        <v>2288</v>
      </c>
      <c r="I2370" s="112" t="s">
        <v>97</v>
      </c>
      <c r="J2370" s="112" t="s">
        <v>32</v>
      </c>
      <c r="K2370" s="112" t="s">
        <v>107</v>
      </c>
      <c r="L2370" s="112" t="s">
        <v>108</v>
      </c>
      <c r="M2370" s="113">
        <v>12</v>
      </c>
      <c r="N2370" s="95">
        <v>28712476.760000002</v>
      </c>
      <c r="O2370" s="95">
        <v>30261421.280000001</v>
      </c>
      <c r="P2370" s="95">
        <v>30261421.280000001</v>
      </c>
      <c r="Q2370" s="95">
        <v>29745291.099999998</v>
      </c>
      <c r="R2370" s="95">
        <v>-516130.18</v>
      </c>
      <c r="S2370" s="95">
        <v>-1.7055715104204783</v>
      </c>
      <c r="T2370" s="112" t="s">
        <v>28</v>
      </c>
    </row>
    <row r="2371" spans="1:20" x14ac:dyDescent="0.55000000000000004">
      <c r="A2371" s="123">
        <v>2567</v>
      </c>
      <c r="B2371" s="111">
        <v>45565</v>
      </c>
      <c r="C2371" s="112" t="s">
        <v>2205</v>
      </c>
      <c r="D2371" s="113">
        <v>1</v>
      </c>
      <c r="E2371" s="112" t="s">
        <v>265</v>
      </c>
      <c r="F2371" s="112" t="s">
        <v>25</v>
      </c>
      <c r="G2371" s="112" t="s">
        <v>276</v>
      </c>
      <c r="H2371" s="112" t="s">
        <v>2289</v>
      </c>
      <c r="I2371" s="112" t="s">
        <v>97</v>
      </c>
      <c r="J2371" s="112" t="s">
        <v>32</v>
      </c>
      <c r="K2371" s="112" t="s">
        <v>107</v>
      </c>
      <c r="L2371" s="112" t="s">
        <v>108</v>
      </c>
      <c r="M2371" s="113">
        <v>12</v>
      </c>
      <c r="N2371" s="95">
        <v>10642062.18</v>
      </c>
      <c r="O2371" s="95">
        <v>12252450.67</v>
      </c>
      <c r="P2371" s="95">
        <v>12252450.67</v>
      </c>
      <c r="Q2371" s="95">
        <v>12318392.67</v>
      </c>
      <c r="R2371" s="95">
        <v>65942</v>
      </c>
      <c r="S2371" s="95">
        <v>0.53819437250588831</v>
      </c>
      <c r="T2371" s="112" t="s">
        <v>73</v>
      </c>
    </row>
    <row r="2372" spans="1:20" x14ac:dyDescent="0.55000000000000004">
      <c r="A2372" s="123">
        <v>2567</v>
      </c>
      <c r="B2372" s="111">
        <v>45565</v>
      </c>
      <c r="C2372" s="112" t="s">
        <v>2205</v>
      </c>
      <c r="D2372" s="113">
        <v>1</v>
      </c>
      <c r="E2372" s="112" t="s">
        <v>265</v>
      </c>
      <c r="F2372" s="112" t="s">
        <v>25</v>
      </c>
      <c r="G2372" s="112" t="s">
        <v>272</v>
      </c>
      <c r="H2372" s="112" t="s">
        <v>2290</v>
      </c>
      <c r="I2372" s="112" t="s">
        <v>97</v>
      </c>
      <c r="J2372" s="112" t="s">
        <v>32</v>
      </c>
      <c r="K2372" s="112" t="s">
        <v>107</v>
      </c>
      <c r="L2372" s="112" t="s">
        <v>108</v>
      </c>
      <c r="M2372" s="113">
        <v>12</v>
      </c>
      <c r="N2372" s="95">
        <v>13827408.57</v>
      </c>
      <c r="O2372" s="95">
        <v>15761833.24</v>
      </c>
      <c r="P2372" s="95">
        <v>15761833.24</v>
      </c>
      <c r="Q2372" s="95">
        <v>15778537.440000001</v>
      </c>
      <c r="R2372" s="95">
        <v>16704.2</v>
      </c>
      <c r="S2372" s="95">
        <v>0.10597878905106345</v>
      </c>
      <c r="T2372" s="112" t="s">
        <v>73</v>
      </c>
    </row>
    <row r="2373" spans="1:20" x14ac:dyDescent="0.55000000000000004">
      <c r="A2373" s="123">
        <v>2567</v>
      </c>
      <c r="B2373" s="111">
        <v>45565</v>
      </c>
      <c r="C2373" s="112" t="s">
        <v>2205</v>
      </c>
      <c r="D2373" s="113">
        <v>1</v>
      </c>
      <c r="E2373" s="112" t="s">
        <v>265</v>
      </c>
      <c r="F2373" s="112" t="s">
        <v>25</v>
      </c>
      <c r="G2373" s="112" t="s">
        <v>270</v>
      </c>
      <c r="H2373" s="112" t="s">
        <v>2291</v>
      </c>
      <c r="I2373" s="112" t="s">
        <v>97</v>
      </c>
      <c r="J2373" s="112" t="s">
        <v>32</v>
      </c>
      <c r="K2373" s="112" t="s">
        <v>107</v>
      </c>
      <c r="L2373" s="112" t="s">
        <v>108</v>
      </c>
      <c r="M2373" s="113">
        <v>12</v>
      </c>
      <c r="N2373" s="95">
        <v>9457856.4000000004</v>
      </c>
      <c r="O2373" s="95">
        <v>11072440</v>
      </c>
      <c r="P2373" s="95">
        <v>11072440</v>
      </c>
      <c r="Q2373" s="95">
        <v>9776933.7599999998</v>
      </c>
      <c r="R2373" s="95">
        <v>-1295506.24</v>
      </c>
      <c r="S2373" s="95">
        <v>-11.700277806879063</v>
      </c>
      <c r="T2373" s="112" t="s">
        <v>28</v>
      </c>
    </row>
    <row r="2374" spans="1:20" x14ac:dyDescent="0.55000000000000004">
      <c r="A2374" s="123">
        <v>2567</v>
      </c>
      <c r="B2374" s="111">
        <v>45565</v>
      </c>
      <c r="C2374" s="112" t="s">
        <v>2205</v>
      </c>
      <c r="D2374" s="113">
        <v>1</v>
      </c>
      <c r="E2374" s="112" t="s">
        <v>265</v>
      </c>
      <c r="F2374" s="112" t="s">
        <v>56</v>
      </c>
      <c r="G2374" s="112" t="s">
        <v>278</v>
      </c>
      <c r="H2374" s="112" t="s">
        <v>2285</v>
      </c>
      <c r="I2374" s="112" t="s">
        <v>97</v>
      </c>
      <c r="J2374" s="112" t="s">
        <v>32</v>
      </c>
      <c r="K2374" s="112" t="s">
        <v>109</v>
      </c>
      <c r="L2374" s="112" t="s">
        <v>110</v>
      </c>
      <c r="M2374" s="113">
        <v>12</v>
      </c>
      <c r="N2374" s="95">
        <v>76044969.489999995</v>
      </c>
      <c r="O2374" s="95">
        <v>80198649.590000004</v>
      </c>
      <c r="P2374" s="95">
        <v>80198649.590000004</v>
      </c>
      <c r="Q2374" s="95">
        <v>78970329.359999999</v>
      </c>
      <c r="R2374" s="95">
        <v>-1228320.23</v>
      </c>
      <c r="S2374" s="95">
        <v>-1.531597148180859</v>
      </c>
      <c r="T2374" s="112" t="s">
        <v>28</v>
      </c>
    </row>
    <row r="2375" spans="1:20" x14ac:dyDescent="0.55000000000000004">
      <c r="A2375" s="123">
        <v>2567</v>
      </c>
      <c r="B2375" s="111">
        <v>45565</v>
      </c>
      <c r="C2375" s="112" t="s">
        <v>2205</v>
      </c>
      <c r="D2375" s="113">
        <v>1</v>
      </c>
      <c r="E2375" s="112" t="s">
        <v>265</v>
      </c>
      <c r="F2375" s="112" t="s">
        <v>25</v>
      </c>
      <c r="G2375" s="112" t="s">
        <v>266</v>
      </c>
      <c r="H2375" s="112" t="s">
        <v>2286</v>
      </c>
      <c r="I2375" s="112" t="s">
        <v>97</v>
      </c>
      <c r="J2375" s="112" t="s">
        <v>32</v>
      </c>
      <c r="K2375" s="112" t="s">
        <v>109</v>
      </c>
      <c r="L2375" s="112" t="s">
        <v>110</v>
      </c>
      <c r="M2375" s="113">
        <v>12</v>
      </c>
      <c r="N2375" s="95">
        <v>23375264.440000001</v>
      </c>
      <c r="O2375" s="95">
        <v>22582064.640000001</v>
      </c>
      <c r="P2375" s="95">
        <v>22582064.640000001</v>
      </c>
      <c r="Q2375" s="95">
        <v>22611804.829999998</v>
      </c>
      <c r="R2375" s="95">
        <v>29740.19</v>
      </c>
      <c r="S2375" s="95">
        <v>0.13169827681442683</v>
      </c>
      <c r="T2375" s="112" t="s">
        <v>73</v>
      </c>
    </row>
    <row r="2376" spans="1:20" x14ac:dyDescent="0.55000000000000004">
      <c r="A2376" s="123">
        <v>2567</v>
      </c>
      <c r="B2376" s="111">
        <v>45565</v>
      </c>
      <c r="C2376" s="112" t="s">
        <v>2205</v>
      </c>
      <c r="D2376" s="113">
        <v>1</v>
      </c>
      <c r="E2376" s="112" t="s">
        <v>265</v>
      </c>
      <c r="F2376" s="112" t="s">
        <v>25</v>
      </c>
      <c r="G2376" s="112" t="s">
        <v>268</v>
      </c>
      <c r="H2376" s="112" t="s">
        <v>2287</v>
      </c>
      <c r="I2376" s="112" t="s">
        <v>97</v>
      </c>
      <c r="J2376" s="112" t="s">
        <v>32</v>
      </c>
      <c r="K2376" s="112" t="s">
        <v>109</v>
      </c>
      <c r="L2376" s="112" t="s">
        <v>110</v>
      </c>
      <c r="M2376" s="113">
        <v>12</v>
      </c>
      <c r="N2376" s="95">
        <v>30427084.809999999</v>
      </c>
      <c r="O2376" s="95">
        <v>32582538.5</v>
      </c>
      <c r="P2376" s="95">
        <v>32582538.5</v>
      </c>
      <c r="Q2376" s="95">
        <v>32620621.440000001</v>
      </c>
      <c r="R2376" s="95">
        <v>38082.94</v>
      </c>
      <c r="S2376" s="95">
        <v>0.11688143942498526</v>
      </c>
      <c r="T2376" s="112" t="s">
        <v>73</v>
      </c>
    </row>
    <row r="2377" spans="1:20" x14ac:dyDescent="0.55000000000000004">
      <c r="A2377" s="123">
        <v>2567</v>
      </c>
      <c r="B2377" s="111">
        <v>45565</v>
      </c>
      <c r="C2377" s="112" t="s">
        <v>2205</v>
      </c>
      <c r="D2377" s="113">
        <v>1</v>
      </c>
      <c r="E2377" s="112" t="s">
        <v>265</v>
      </c>
      <c r="F2377" s="112" t="s">
        <v>25</v>
      </c>
      <c r="G2377" s="112" t="s">
        <v>274</v>
      </c>
      <c r="H2377" s="112" t="s">
        <v>2288</v>
      </c>
      <c r="I2377" s="112" t="s">
        <v>97</v>
      </c>
      <c r="J2377" s="112" t="s">
        <v>32</v>
      </c>
      <c r="K2377" s="112" t="s">
        <v>109</v>
      </c>
      <c r="L2377" s="112" t="s">
        <v>110</v>
      </c>
      <c r="M2377" s="113">
        <v>12</v>
      </c>
      <c r="N2377" s="95">
        <v>45568175.710000001</v>
      </c>
      <c r="O2377" s="95">
        <v>56424179.700000003</v>
      </c>
      <c r="P2377" s="95">
        <v>56424179.700000003</v>
      </c>
      <c r="Q2377" s="95">
        <v>54672475.480000004</v>
      </c>
      <c r="R2377" s="95">
        <v>-1751704.22</v>
      </c>
      <c r="S2377" s="95">
        <v>-3.1045275789804703</v>
      </c>
      <c r="T2377" s="112" t="s">
        <v>28</v>
      </c>
    </row>
    <row r="2378" spans="1:20" x14ac:dyDescent="0.55000000000000004">
      <c r="A2378" s="123">
        <v>2567</v>
      </c>
      <c r="B2378" s="111">
        <v>45565</v>
      </c>
      <c r="C2378" s="112" t="s">
        <v>2205</v>
      </c>
      <c r="D2378" s="113">
        <v>1</v>
      </c>
      <c r="E2378" s="112" t="s">
        <v>265</v>
      </c>
      <c r="F2378" s="112" t="s">
        <v>25</v>
      </c>
      <c r="G2378" s="112" t="s">
        <v>276</v>
      </c>
      <c r="H2378" s="112" t="s">
        <v>2289</v>
      </c>
      <c r="I2378" s="112" t="s">
        <v>97</v>
      </c>
      <c r="J2378" s="112" t="s">
        <v>32</v>
      </c>
      <c r="K2378" s="112" t="s">
        <v>109</v>
      </c>
      <c r="L2378" s="112" t="s">
        <v>110</v>
      </c>
      <c r="M2378" s="113">
        <v>12</v>
      </c>
      <c r="N2378" s="95">
        <v>23284760.66</v>
      </c>
      <c r="O2378" s="95">
        <v>21199885</v>
      </c>
      <c r="P2378" s="95">
        <v>21199885</v>
      </c>
      <c r="Q2378" s="95">
        <v>21118097.16</v>
      </c>
      <c r="R2378" s="95">
        <v>-81787.839999999997</v>
      </c>
      <c r="S2378" s="95">
        <v>-0.38579379086254478</v>
      </c>
      <c r="T2378" s="112" t="s">
        <v>28</v>
      </c>
    </row>
    <row r="2379" spans="1:20" x14ac:dyDescent="0.55000000000000004">
      <c r="A2379" s="123">
        <v>2567</v>
      </c>
      <c r="B2379" s="111">
        <v>45565</v>
      </c>
      <c r="C2379" s="112" t="s">
        <v>2205</v>
      </c>
      <c r="D2379" s="113">
        <v>1</v>
      </c>
      <c r="E2379" s="112" t="s">
        <v>265</v>
      </c>
      <c r="F2379" s="112" t="s">
        <v>25</v>
      </c>
      <c r="G2379" s="112" t="s">
        <v>272</v>
      </c>
      <c r="H2379" s="112" t="s">
        <v>2290</v>
      </c>
      <c r="I2379" s="112" t="s">
        <v>97</v>
      </c>
      <c r="J2379" s="112" t="s">
        <v>32</v>
      </c>
      <c r="K2379" s="112" t="s">
        <v>109</v>
      </c>
      <c r="L2379" s="112" t="s">
        <v>110</v>
      </c>
      <c r="M2379" s="113">
        <v>12</v>
      </c>
      <c r="N2379" s="95">
        <v>21735048.43</v>
      </c>
      <c r="O2379" s="95">
        <v>18580499.5</v>
      </c>
      <c r="P2379" s="95">
        <v>18580499.5</v>
      </c>
      <c r="Q2379" s="95">
        <v>21745690</v>
      </c>
      <c r="R2379" s="95">
        <v>3165190.5</v>
      </c>
      <c r="S2379" s="95">
        <v>17.035012971529639</v>
      </c>
      <c r="T2379" s="112" t="s">
        <v>73</v>
      </c>
    </row>
    <row r="2380" spans="1:20" x14ac:dyDescent="0.55000000000000004">
      <c r="A2380" s="123">
        <v>2567</v>
      </c>
      <c r="B2380" s="111">
        <v>45565</v>
      </c>
      <c r="C2380" s="112" t="s">
        <v>2205</v>
      </c>
      <c r="D2380" s="113">
        <v>1</v>
      </c>
      <c r="E2380" s="112" t="s">
        <v>265</v>
      </c>
      <c r="F2380" s="112" t="s">
        <v>25</v>
      </c>
      <c r="G2380" s="112" t="s">
        <v>270</v>
      </c>
      <c r="H2380" s="112" t="s">
        <v>2291</v>
      </c>
      <c r="I2380" s="112" t="s">
        <v>97</v>
      </c>
      <c r="J2380" s="112" t="s">
        <v>32</v>
      </c>
      <c r="K2380" s="112" t="s">
        <v>109</v>
      </c>
      <c r="L2380" s="112" t="s">
        <v>110</v>
      </c>
      <c r="M2380" s="113">
        <v>12</v>
      </c>
      <c r="N2380" s="95">
        <v>19812482.43</v>
      </c>
      <c r="O2380" s="95">
        <v>20340602</v>
      </c>
      <c r="P2380" s="95">
        <v>20340602</v>
      </c>
      <c r="Q2380" s="95">
        <v>19205364.359999999</v>
      </c>
      <c r="R2380" s="95">
        <v>-1135237.6399999999</v>
      </c>
      <c r="S2380" s="95">
        <v>-5.5811408138264538</v>
      </c>
      <c r="T2380" s="112" t="s">
        <v>28</v>
      </c>
    </row>
    <row r="2381" spans="1:20" x14ac:dyDescent="0.55000000000000004">
      <c r="A2381" s="123">
        <v>2567</v>
      </c>
      <c r="B2381" s="111">
        <v>45565</v>
      </c>
      <c r="C2381" s="112" t="s">
        <v>2205</v>
      </c>
      <c r="D2381" s="113">
        <v>1</v>
      </c>
      <c r="E2381" s="112" t="s">
        <v>265</v>
      </c>
      <c r="F2381" s="112" t="s">
        <v>56</v>
      </c>
      <c r="G2381" s="112" t="s">
        <v>278</v>
      </c>
      <c r="H2381" s="112" t="s">
        <v>2285</v>
      </c>
      <c r="I2381" s="112" t="s">
        <v>97</v>
      </c>
      <c r="J2381" s="112" t="s">
        <v>32</v>
      </c>
      <c r="K2381" s="112" t="s">
        <v>111</v>
      </c>
      <c r="L2381" s="112" t="s">
        <v>2224</v>
      </c>
      <c r="M2381" s="113">
        <v>12</v>
      </c>
      <c r="N2381" s="95">
        <v>7858248.0099999998</v>
      </c>
      <c r="O2381" s="95">
        <v>8343507.4500000002</v>
      </c>
      <c r="P2381" s="95">
        <v>8343507.4500000002</v>
      </c>
      <c r="Q2381" s="95">
        <v>8676538.2599999998</v>
      </c>
      <c r="R2381" s="95">
        <v>333030.81</v>
      </c>
      <c r="S2381" s="95">
        <v>3.9914965258405806</v>
      </c>
      <c r="T2381" s="112" t="s">
        <v>73</v>
      </c>
    </row>
    <row r="2382" spans="1:20" x14ac:dyDescent="0.55000000000000004">
      <c r="A2382" s="123">
        <v>2567</v>
      </c>
      <c r="B2382" s="111">
        <v>45565</v>
      </c>
      <c r="C2382" s="112" t="s">
        <v>2205</v>
      </c>
      <c r="D2382" s="113">
        <v>1</v>
      </c>
      <c r="E2382" s="112" t="s">
        <v>265</v>
      </c>
      <c r="F2382" s="112" t="s">
        <v>25</v>
      </c>
      <c r="G2382" s="112" t="s">
        <v>266</v>
      </c>
      <c r="H2382" s="112" t="s">
        <v>2286</v>
      </c>
      <c r="I2382" s="112" t="s">
        <v>97</v>
      </c>
      <c r="J2382" s="112" t="s">
        <v>32</v>
      </c>
      <c r="K2382" s="112" t="s">
        <v>111</v>
      </c>
      <c r="L2382" s="112" t="s">
        <v>2224</v>
      </c>
      <c r="M2382" s="113">
        <v>12</v>
      </c>
      <c r="N2382" s="95">
        <v>3297168.99</v>
      </c>
      <c r="O2382" s="95">
        <v>3426744.03</v>
      </c>
      <c r="P2382" s="95">
        <v>3426744.03</v>
      </c>
      <c r="Q2382" s="95">
        <v>3696083.79</v>
      </c>
      <c r="R2382" s="95">
        <v>269339.76</v>
      </c>
      <c r="S2382" s="95">
        <v>7.8599322751282363</v>
      </c>
      <c r="T2382" s="112" t="s">
        <v>73</v>
      </c>
    </row>
    <row r="2383" spans="1:20" x14ac:dyDescent="0.55000000000000004">
      <c r="A2383" s="123">
        <v>2567</v>
      </c>
      <c r="B2383" s="111">
        <v>45565</v>
      </c>
      <c r="C2383" s="112" t="s">
        <v>2205</v>
      </c>
      <c r="D2383" s="113">
        <v>1</v>
      </c>
      <c r="E2383" s="112" t="s">
        <v>265</v>
      </c>
      <c r="F2383" s="112" t="s">
        <v>25</v>
      </c>
      <c r="G2383" s="112" t="s">
        <v>268</v>
      </c>
      <c r="H2383" s="112" t="s">
        <v>2287</v>
      </c>
      <c r="I2383" s="112" t="s">
        <v>97</v>
      </c>
      <c r="J2383" s="112" t="s">
        <v>32</v>
      </c>
      <c r="K2383" s="112" t="s">
        <v>111</v>
      </c>
      <c r="L2383" s="112" t="s">
        <v>2224</v>
      </c>
      <c r="M2383" s="113">
        <v>12</v>
      </c>
      <c r="N2383" s="95">
        <v>4076750.34</v>
      </c>
      <c r="O2383" s="95">
        <v>4280939.25</v>
      </c>
      <c r="P2383" s="95">
        <v>4280939.25</v>
      </c>
      <c r="Q2383" s="95">
        <v>4423085.83</v>
      </c>
      <c r="R2383" s="95">
        <v>142146.57999999999</v>
      </c>
      <c r="S2383" s="95">
        <v>3.3204530991650958</v>
      </c>
      <c r="T2383" s="112" t="s">
        <v>73</v>
      </c>
    </row>
    <row r="2384" spans="1:20" x14ac:dyDescent="0.55000000000000004">
      <c r="A2384" s="123">
        <v>2567</v>
      </c>
      <c r="B2384" s="111">
        <v>45565</v>
      </c>
      <c r="C2384" s="112" t="s">
        <v>2205</v>
      </c>
      <c r="D2384" s="113">
        <v>1</v>
      </c>
      <c r="E2384" s="112" t="s">
        <v>265</v>
      </c>
      <c r="F2384" s="112" t="s">
        <v>25</v>
      </c>
      <c r="G2384" s="112" t="s">
        <v>274</v>
      </c>
      <c r="H2384" s="112" t="s">
        <v>2288</v>
      </c>
      <c r="I2384" s="112" t="s">
        <v>97</v>
      </c>
      <c r="J2384" s="112" t="s">
        <v>32</v>
      </c>
      <c r="K2384" s="112" t="s">
        <v>111</v>
      </c>
      <c r="L2384" s="112" t="s">
        <v>2224</v>
      </c>
      <c r="M2384" s="113">
        <v>12</v>
      </c>
      <c r="N2384" s="95">
        <v>8992405.2400000002</v>
      </c>
      <c r="O2384" s="95">
        <v>10116256.4</v>
      </c>
      <c r="P2384" s="95">
        <v>10116256.4</v>
      </c>
      <c r="Q2384" s="95">
        <v>10187187.359999999</v>
      </c>
      <c r="R2384" s="95">
        <v>70930.960000000006</v>
      </c>
      <c r="S2384" s="96">
        <v>0.70115818733103685</v>
      </c>
      <c r="T2384" s="112" t="s">
        <v>73</v>
      </c>
    </row>
    <row r="2385" spans="1:20" x14ac:dyDescent="0.55000000000000004">
      <c r="A2385" s="123">
        <v>2567</v>
      </c>
      <c r="B2385" s="111">
        <v>45565</v>
      </c>
      <c r="C2385" s="112" t="s">
        <v>2205</v>
      </c>
      <c r="D2385" s="113">
        <v>1</v>
      </c>
      <c r="E2385" s="112" t="s">
        <v>265</v>
      </c>
      <c r="F2385" s="112" t="s">
        <v>25</v>
      </c>
      <c r="G2385" s="112" t="s">
        <v>276</v>
      </c>
      <c r="H2385" s="112" t="s">
        <v>2289</v>
      </c>
      <c r="I2385" s="112" t="s">
        <v>97</v>
      </c>
      <c r="J2385" s="112" t="s">
        <v>32</v>
      </c>
      <c r="K2385" s="112" t="s">
        <v>111</v>
      </c>
      <c r="L2385" s="112" t="s">
        <v>2224</v>
      </c>
      <c r="M2385" s="113">
        <v>12</v>
      </c>
      <c r="N2385" s="95">
        <v>2343672.33</v>
      </c>
      <c r="O2385" s="95">
        <v>2528638.7999999998</v>
      </c>
      <c r="P2385" s="95">
        <v>2528638.7999999998</v>
      </c>
      <c r="Q2385" s="95">
        <v>2459918.87</v>
      </c>
      <c r="R2385" s="95">
        <v>-68719.929999999993</v>
      </c>
      <c r="S2385" s="95">
        <v>-2.7176649349839921</v>
      </c>
      <c r="T2385" s="112" t="s">
        <v>28</v>
      </c>
    </row>
    <row r="2386" spans="1:20" x14ac:dyDescent="0.55000000000000004">
      <c r="A2386" s="123">
        <v>2567</v>
      </c>
      <c r="B2386" s="111">
        <v>45565</v>
      </c>
      <c r="C2386" s="112" t="s">
        <v>2205</v>
      </c>
      <c r="D2386" s="113">
        <v>1</v>
      </c>
      <c r="E2386" s="112" t="s">
        <v>265</v>
      </c>
      <c r="F2386" s="112" t="s">
        <v>25</v>
      </c>
      <c r="G2386" s="112" t="s">
        <v>272</v>
      </c>
      <c r="H2386" s="112" t="s">
        <v>2290</v>
      </c>
      <c r="I2386" s="112" t="s">
        <v>97</v>
      </c>
      <c r="J2386" s="112" t="s">
        <v>32</v>
      </c>
      <c r="K2386" s="112" t="s">
        <v>111</v>
      </c>
      <c r="L2386" s="112" t="s">
        <v>2224</v>
      </c>
      <c r="M2386" s="113">
        <v>12</v>
      </c>
      <c r="N2386" s="95">
        <v>11877134.17</v>
      </c>
      <c r="O2386" s="95">
        <v>4274730.8</v>
      </c>
      <c r="P2386" s="95">
        <v>4274730.8</v>
      </c>
      <c r="Q2386" s="95">
        <v>4275232.29</v>
      </c>
      <c r="R2386" s="95">
        <v>501.49</v>
      </c>
      <c r="S2386" s="95">
        <v>1.1731498975327288E-2</v>
      </c>
      <c r="T2386" s="112" t="s">
        <v>73</v>
      </c>
    </row>
    <row r="2387" spans="1:20" x14ac:dyDescent="0.55000000000000004">
      <c r="A2387" s="123">
        <v>2567</v>
      </c>
      <c r="B2387" s="111">
        <v>45565</v>
      </c>
      <c r="C2387" s="112" t="s">
        <v>2205</v>
      </c>
      <c r="D2387" s="113">
        <v>1</v>
      </c>
      <c r="E2387" s="112" t="s">
        <v>265</v>
      </c>
      <c r="F2387" s="112" t="s">
        <v>25</v>
      </c>
      <c r="G2387" s="112" t="s">
        <v>270</v>
      </c>
      <c r="H2387" s="112" t="s">
        <v>2291</v>
      </c>
      <c r="I2387" s="112" t="s">
        <v>97</v>
      </c>
      <c r="J2387" s="112" t="s">
        <v>32</v>
      </c>
      <c r="K2387" s="112" t="s">
        <v>111</v>
      </c>
      <c r="L2387" s="112" t="s">
        <v>2224</v>
      </c>
      <c r="M2387" s="113">
        <v>12</v>
      </c>
      <c r="N2387" s="95">
        <v>3124380.66</v>
      </c>
      <c r="O2387" s="95">
        <v>2271302</v>
      </c>
      <c r="P2387" s="95">
        <v>2271302</v>
      </c>
      <c r="Q2387" s="95">
        <v>2074761.0999999999</v>
      </c>
      <c r="R2387" s="95">
        <v>-196540.9</v>
      </c>
      <c r="S2387" s="95">
        <v>-8.6532262112215808</v>
      </c>
      <c r="T2387" s="112" t="s">
        <v>28</v>
      </c>
    </row>
    <row r="2388" spans="1:20" x14ac:dyDescent="0.55000000000000004">
      <c r="A2388" s="123">
        <v>2567</v>
      </c>
      <c r="B2388" s="111">
        <v>45565</v>
      </c>
      <c r="C2388" s="112" t="s">
        <v>2205</v>
      </c>
      <c r="D2388" s="113">
        <v>1</v>
      </c>
      <c r="E2388" s="112" t="s">
        <v>265</v>
      </c>
      <c r="F2388" s="112" t="s">
        <v>56</v>
      </c>
      <c r="G2388" s="112" t="s">
        <v>278</v>
      </c>
      <c r="H2388" s="112" t="s">
        <v>2285</v>
      </c>
      <c r="I2388" s="112" t="s">
        <v>97</v>
      </c>
      <c r="J2388" s="112" t="s">
        <v>32</v>
      </c>
      <c r="K2388" s="112" t="s">
        <v>113</v>
      </c>
      <c r="L2388" s="112" t="s">
        <v>114</v>
      </c>
      <c r="M2388" s="113">
        <v>12</v>
      </c>
      <c r="N2388" s="95">
        <v>19480080.870000001</v>
      </c>
      <c r="O2388" s="95">
        <v>20249375.079999998</v>
      </c>
      <c r="P2388" s="95">
        <v>20249375.079999998</v>
      </c>
      <c r="Q2388" s="95">
        <v>24413264.219999999</v>
      </c>
      <c r="R2388" s="95">
        <v>4163889.14</v>
      </c>
      <c r="S2388" s="95">
        <v>20.563050086975821</v>
      </c>
      <c r="T2388" s="112" t="s">
        <v>73</v>
      </c>
    </row>
    <row r="2389" spans="1:20" x14ac:dyDescent="0.55000000000000004">
      <c r="A2389" s="123">
        <v>2567</v>
      </c>
      <c r="B2389" s="111">
        <v>45565</v>
      </c>
      <c r="C2389" s="112" t="s">
        <v>2205</v>
      </c>
      <c r="D2389" s="113">
        <v>1</v>
      </c>
      <c r="E2389" s="112" t="s">
        <v>265</v>
      </c>
      <c r="F2389" s="112" t="s">
        <v>25</v>
      </c>
      <c r="G2389" s="112" t="s">
        <v>266</v>
      </c>
      <c r="H2389" s="112" t="s">
        <v>2286</v>
      </c>
      <c r="I2389" s="112" t="s">
        <v>97</v>
      </c>
      <c r="J2389" s="112" t="s">
        <v>32</v>
      </c>
      <c r="K2389" s="112" t="s">
        <v>113</v>
      </c>
      <c r="L2389" s="112" t="s">
        <v>114</v>
      </c>
      <c r="M2389" s="113">
        <v>12</v>
      </c>
      <c r="N2389" s="95">
        <v>6890502.3399999999</v>
      </c>
      <c r="O2389" s="95">
        <v>5492607.3600000003</v>
      </c>
      <c r="P2389" s="95">
        <v>5492607.3600000003</v>
      </c>
      <c r="Q2389" s="95">
        <v>5235159.8</v>
      </c>
      <c r="R2389" s="95">
        <v>-257447.56</v>
      </c>
      <c r="S2389" s="95">
        <v>-4.6871648222093203</v>
      </c>
      <c r="T2389" s="112" t="s">
        <v>28</v>
      </c>
    </row>
    <row r="2390" spans="1:20" x14ac:dyDescent="0.55000000000000004">
      <c r="A2390" s="123">
        <v>2567</v>
      </c>
      <c r="B2390" s="111">
        <v>45565</v>
      </c>
      <c r="C2390" s="112" t="s">
        <v>2205</v>
      </c>
      <c r="D2390" s="113">
        <v>1</v>
      </c>
      <c r="E2390" s="112" t="s">
        <v>265</v>
      </c>
      <c r="F2390" s="112" t="s">
        <v>25</v>
      </c>
      <c r="G2390" s="112" t="s">
        <v>268</v>
      </c>
      <c r="H2390" s="112" t="s">
        <v>2287</v>
      </c>
      <c r="I2390" s="112" t="s">
        <v>97</v>
      </c>
      <c r="J2390" s="112" t="s">
        <v>32</v>
      </c>
      <c r="K2390" s="112" t="s">
        <v>113</v>
      </c>
      <c r="L2390" s="112" t="s">
        <v>114</v>
      </c>
      <c r="M2390" s="113">
        <v>12</v>
      </c>
      <c r="N2390" s="95">
        <v>10481435.789999999</v>
      </c>
      <c r="O2390" s="95">
        <v>11495130.449999999</v>
      </c>
      <c r="P2390" s="95">
        <v>11495130.449999999</v>
      </c>
      <c r="Q2390" s="95">
        <v>10903309.069999998</v>
      </c>
      <c r="R2390" s="95">
        <v>-591821.38</v>
      </c>
      <c r="S2390" s="95">
        <v>-5.1484529259952856</v>
      </c>
      <c r="T2390" s="112" t="s">
        <v>28</v>
      </c>
    </row>
    <row r="2391" spans="1:20" x14ac:dyDescent="0.55000000000000004">
      <c r="A2391" s="123">
        <v>2567</v>
      </c>
      <c r="B2391" s="111">
        <v>45565</v>
      </c>
      <c r="C2391" s="112" t="s">
        <v>2205</v>
      </c>
      <c r="D2391" s="113">
        <v>1</v>
      </c>
      <c r="E2391" s="112" t="s">
        <v>265</v>
      </c>
      <c r="F2391" s="112" t="s">
        <v>25</v>
      </c>
      <c r="G2391" s="112" t="s">
        <v>274</v>
      </c>
      <c r="H2391" s="112" t="s">
        <v>2288</v>
      </c>
      <c r="I2391" s="112" t="s">
        <v>97</v>
      </c>
      <c r="J2391" s="112" t="s">
        <v>32</v>
      </c>
      <c r="K2391" s="112" t="s">
        <v>113</v>
      </c>
      <c r="L2391" s="112" t="s">
        <v>114</v>
      </c>
      <c r="M2391" s="113">
        <v>12</v>
      </c>
      <c r="N2391" s="95">
        <v>17012857.059999999</v>
      </c>
      <c r="O2391" s="95">
        <v>22697016</v>
      </c>
      <c r="P2391" s="95">
        <v>22697016</v>
      </c>
      <c r="Q2391" s="95">
        <v>21598773.75</v>
      </c>
      <c r="R2391" s="95">
        <v>-1098242.25</v>
      </c>
      <c r="S2391" s="95">
        <v>-4.8387076521424666</v>
      </c>
      <c r="T2391" s="112" t="s">
        <v>28</v>
      </c>
    </row>
    <row r="2392" spans="1:20" x14ac:dyDescent="0.55000000000000004">
      <c r="A2392" s="123">
        <v>2567</v>
      </c>
      <c r="B2392" s="111">
        <v>45565</v>
      </c>
      <c r="C2392" s="112" t="s">
        <v>2205</v>
      </c>
      <c r="D2392" s="113">
        <v>1</v>
      </c>
      <c r="E2392" s="112" t="s">
        <v>265</v>
      </c>
      <c r="F2392" s="112" t="s">
        <v>25</v>
      </c>
      <c r="G2392" s="112" t="s">
        <v>276</v>
      </c>
      <c r="H2392" s="112" t="s">
        <v>2289</v>
      </c>
      <c r="I2392" s="112" t="s">
        <v>97</v>
      </c>
      <c r="J2392" s="112" t="s">
        <v>32</v>
      </c>
      <c r="K2392" s="112" t="s">
        <v>113</v>
      </c>
      <c r="L2392" s="112" t="s">
        <v>114</v>
      </c>
      <c r="M2392" s="113">
        <v>12</v>
      </c>
      <c r="N2392" s="95">
        <v>8415301.4000000004</v>
      </c>
      <c r="O2392" s="95">
        <v>8000206</v>
      </c>
      <c r="P2392" s="95">
        <v>8000206</v>
      </c>
      <c r="Q2392" s="95">
        <v>8680007.8699999992</v>
      </c>
      <c r="R2392" s="95">
        <v>679801.87</v>
      </c>
      <c r="S2392" s="95">
        <v>8.497304569407337</v>
      </c>
      <c r="T2392" s="112" t="s">
        <v>73</v>
      </c>
    </row>
    <row r="2393" spans="1:20" x14ac:dyDescent="0.55000000000000004">
      <c r="A2393" s="123">
        <v>2567</v>
      </c>
      <c r="B2393" s="111">
        <v>45565</v>
      </c>
      <c r="C2393" s="112" t="s">
        <v>2205</v>
      </c>
      <c r="D2393" s="113">
        <v>1</v>
      </c>
      <c r="E2393" s="112" t="s">
        <v>265</v>
      </c>
      <c r="F2393" s="112" t="s">
        <v>25</v>
      </c>
      <c r="G2393" s="112" t="s">
        <v>272</v>
      </c>
      <c r="H2393" s="112" t="s">
        <v>2290</v>
      </c>
      <c r="I2393" s="112" t="s">
        <v>97</v>
      </c>
      <c r="J2393" s="112" t="s">
        <v>32</v>
      </c>
      <c r="K2393" s="112" t="s">
        <v>113</v>
      </c>
      <c r="L2393" s="112" t="s">
        <v>114</v>
      </c>
      <c r="M2393" s="113">
        <v>12</v>
      </c>
      <c r="N2393" s="95">
        <v>5791768.5800000001</v>
      </c>
      <c r="O2393" s="95">
        <v>4403560</v>
      </c>
      <c r="P2393" s="95">
        <v>4403560</v>
      </c>
      <c r="Q2393" s="95">
        <v>4735170.1499999994</v>
      </c>
      <c r="R2393" s="95">
        <v>331610.15000000002</v>
      </c>
      <c r="S2393" s="95">
        <v>7.5305014579113267</v>
      </c>
      <c r="T2393" s="112" t="s">
        <v>73</v>
      </c>
    </row>
    <row r="2394" spans="1:20" x14ac:dyDescent="0.55000000000000004">
      <c r="A2394" s="123">
        <v>2567</v>
      </c>
      <c r="B2394" s="111">
        <v>45565</v>
      </c>
      <c r="C2394" s="112" t="s">
        <v>2205</v>
      </c>
      <c r="D2394" s="113">
        <v>1</v>
      </c>
      <c r="E2394" s="112" t="s">
        <v>265</v>
      </c>
      <c r="F2394" s="112" t="s">
        <v>25</v>
      </c>
      <c r="G2394" s="112" t="s">
        <v>270</v>
      </c>
      <c r="H2394" s="112" t="s">
        <v>2291</v>
      </c>
      <c r="I2394" s="112" t="s">
        <v>97</v>
      </c>
      <c r="J2394" s="112" t="s">
        <v>32</v>
      </c>
      <c r="K2394" s="112" t="s">
        <v>113</v>
      </c>
      <c r="L2394" s="112" t="s">
        <v>114</v>
      </c>
      <c r="M2394" s="113">
        <v>12</v>
      </c>
      <c r="N2394" s="95">
        <v>9381352.9499999993</v>
      </c>
      <c r="O2394" s="95">
        <v>10037860</v>
      </c>
      <c r="P2394" s="95">
        <v>10037860</v>
      </c>
      <c r="Q2394" s="95">
        <v>6887249.4999999991</v>
      </c>
      <c r="R2394" s="95">
        <v>-3150610.5</v>
      </c>
      <c r="S2394" s="95">
        <v>-31.387272785235101</v>
      </c>
      <c r="T2394" s="112" t="s">
        <v>28</v>
      </c>
    </row>
    <row r="2395" spans="1:20" x14ac:dyDescent="0.55000000000000004">
      <c r="A2395" s="123">
        <v>2567</v>
      </c>
      <c r="B2395" s="111">
        <v>45565</v>
      </c>
      <c r="C2395" s="112" t="s">
        <v>2205</v>
      </c>
      <c r="D2395" s="113">
        <v>1</v>
      </c>
      <c r="E2395" s="112" t="s">
        <v>265</v>
      </c>
      <c r="F2395" s="112" t="s">
        <v>56</v>
      </c>
      <c r="G2395" s="112" t="s">
        <v>278</v>
      </c>
      <c r="H2395" s="112" t="s">
        <v>2285</v>
      </c>
      <c r="I2395" s="112" t="s">
        <v>97</v>
      </c>
      <c r="J2395" s="112" t="s">
        <v>32</v>
      </c>
      <c r="K2395" s="112" t="s">
        <v>115</v>
      </c>
      <c r="L2395" s="112" t="s">
        <v>2225</v>
      </c>
      <c r="M2395" s="113">
        <v>12</v>
      </c>
      <c r="N2395" s="95">
        <v>9798541.0199999996</v>
      </c>
      <c r="O2395" s="95">
        <v>9891309.5600000005</v>
      </c>
      <c r="P2395" s="95">
        <v>9891309.5600000005</v>
      </c>
      <c r="Q2395" s="95">
        <v>9151832.5300000012</v>
      </c>
      <c r="R2395" s="95">
        <v>-739477.03</v>
      </c>
      <c r="S2395" s="95">
        <v>-7.4760275726321526</v>
      </c>
      <c r="T2395" s="112" t="s">
        <v>28</v>
      </c>
    </row>
    <row r="2396" spans="1:20" x14ac:dyDescent="0.55000000000000004">
      <c r="A2396" s="123">
        <v>2567</v>
      </c>
      <c r="B2396" s="111">
        <v>45565</v>
      </c>
      <c r="C2396" s="112" t="s">
        <v>2205</v>
      </c>
      <c r="D2396" s="113">
        <v>1</v>
      </c>
      <c r="E2396" s="112" t="s">
        <v>265</v>
      </c>
      <c r="F2396" s="112" t="s">
        <v>25</v>
      </c>
      <c r="G2396" s="112" t="s">
        <v>266</v>
      </c>
      <c r="H2396" s="112" t="s">
        <v>2286</v>
      </c>
      <c r="I2396" s="112" t="s">
        <v>97</v>
      </c>
      <c r="J2396" s="112" t="s">
        <v>32</v>
      </c>
      <c r="K2396" s="112" t="s">
        <v>115</v>
      </c>
      <c r="L2396" s="112" t="s">
        <v>2225</v>
      </c>
      <c r="M2396" s="113">
        <v>12</v>
      </c>
      <c r="N2396" s="95">
        <v>1756723.87</v>
      </c>
      <c r="O2396" s="95">
        <v>1732312.31</v>
      </c>
      <c r="P2396" s="95">
        <v>1732312.31</v>
      </c>
      <c r="Q2396" s="95">
        <v>1738668.8099999998</v>
      </c>
      <c r="R2396" s="95">
        <v>6356.5</v>
      </c>
      <c r="S2396" s="95">
        <v>0.36693729896775945</v>
      </c>
      <c r="T2396" s="112" t="s">
        <v>73</v>
      </c>
    </row>
    <row r="2397" spans="1:20" x14ac:dyDescent="0.55000000000000004">
      <c r="A2397" s="123">
        <v>2567</v>
      </c>
      <c r="B2397" s="111">
        <v>45565</v>
      </c>
      <c r="C2397" s="112" t="s">
        <v>2205</v>
      </c>
      <c r="D2397" s="113">
        <v>1</v>
      </c>
      <c r="E2397" s="112" t="s">
        <v>265</v>
      </c>
      <c r="F2397" s="112" t="s">
        <v>25</v>
      </c>
      <c r="G2397" s="112" t="s">
        <v>268</v>
      </c>
      <c r="H2397" s="112" t="s">
        <v>2287</v>
      </c>
      <c r="I2397" s="112" t="s">
        <v>97</v>
      </c>
      <c r="J2397" s="112" t="s">
        <v>32</v>
      </c>
      <c r="K2397" s="112" t="s">
        <v>115</v>
      </c>
      <c r="L2397" s="112" t="s">
        <v>2225</v>
      </c>
      <c r="M2397" s="113">
        <v>12</v>
      </c>
      <c r="N2397" s="95">
        <v>4206753.3</v>
      </c>
      <c r="O2397" s="95">
        <v>4521625.58</v>
      </c>
      <c r="P2397" s="95">
        <v>4521625.58</v>
      </c>
      <c r="Q2397" s="95">
        <v>3756468.5999999996</v>
      </c>
      <c r="R2397" s="95">
        <v>-765156.98</v>
      </c>
      <c r="S2397" s="95">
        <v>-16.922165855227668</v>
      </c>
      <c r="T2397" s="112" t="s">
        <v>28</v>
      </c>
    </row>
    <row r="2398" spans="1:20" x14ac:dyDescent="0.55000000000000004">
      <c r="A2398" s="123">
        <v>2567</v>
      </c>
      <c r="B2398" s="111">
        <v>45565</v>
      </c>
      <c r="C2398" s="112" t="s">
        <v>2205</v>
      </c>
      <c r="D2398" s="113">
        <v>1</v>
      </c>
      <c r="E2398" s="112" t="s">
        <v>265</v>
      </c>
      <c r="F2398" s="112" t="s">
        <v>25</v>
      </c>
      <c r="G2398" s="112" t="s">
        <v>274</v>
      </c>
      <c r="H2398" s="112" t="s">
        <v>2288</v>
      </c>
      <c r="I2398" s="112" t="s">
        <v>97</v>
      </c>
      <c r="J2398" s="112" t="s">
        <v>32</v>
      </c>
      <c r="K2398" s="112" t="s">
        <v>115</v>
      </c>
      <c r="L2398" s="112" t="s">
        <v>2225</v>
      </c>
      <c r="M2398" s="113">
        <v>12</v>
      </c>
      <c r="N2398" s="95">
        <v>10389869.310000001</v>
      </c>
      <c r="O2398" s="95">
        <v>9325000</v>
      </c>
      <c r="P2398" s="95">
        <v>9325000</v>
      </c>
      <c r="Q2398" s="95">
        <v>10201920.779999999</v>
      </c>
      <c r="R2398" s="95">
        <v>876920.78</v>
      </c>
      <c r="S2398" s="95">
        <v>9.4039761930294912</v>
      </c>
      <c r="T2398" s="112" t="s">
        <v>73</v>
      </c>
    </row>
    <row r="2399" spans="1:20" x14ac:dyDescent="0.55000000000000004">
      <c r="A2399" s="123">
        <v>2567</v>
      </c>
      <c r="B2399" s="111">
        <v>45565</v>
      </c>
      <c r="C2399" s="112" t="s">
        <v>2205</v>
      </c>
      <c r="D2399" s="113">
        <v>1</v>
      </c>
      <c r="E2399" s="112" t="s">
        <v>265</v>
      </c>
      <c r="F2399" s="112" t="s">
        <v>25</v>
      </c>
      <c r="G2399" s="112" t="s">
        <v>276</v>
      </c>
      <c r="H2399" s="112" t="s">
        <v>2289</v>
      </c>
      <c r="I2399" s="112" t="s">
        <v>97</v>
      </c>
      <c r="J2399" s="112" t="s">
        <v>32</v>
      </c>
      <c r="K2399" s="112" t="s">
        <v>115</v>
      </c>
      <c r="L2399" s="112" t="s">
        <v>2225</v>
      </c>
      <c r="M2399" s="113">
        <v>12</v>
      </c>
      <c r="N2399" s="95">
        <v>2224116.87</v>
      </c>
      <c r="O2399" s="95">
        <v>2255000</v>
      </c>
      <c r="P2399" s="95">
        <v>2255000</v>
      </c>
      <c r="Q2399" s="95">
        <v>2043494.99</v>
      </c>
      <c r="R2399" s="95">
        <v>-211505.01</v>
      </c>
      <c r="S2399" s="95">
        <v>-9.3793796008869172</v>
      </c>
      <c r="T2399" s="112" t="s">
        <v>28</v>
      </c>
    </row>
    <row r="2400" spans="1:20" x14ac:dyDescent="0.55000000000000004">
      <c r="A2400" s="123">
        <v>2567</v>
      </c>
      <c r="B2400" s="111">
        <v>45565</v>
      </c>
      <c r="C2400" s="112" t="s">
        <v>2205</v>
      </c>
      <c r="D2400" s="113">
        <v>1</v>
      </c>
      <c r="E2400" s="112" t="s">
        <v>265</v>
      </c>
      <c r="F2400" s="112" t="s">
        <v>25</v>
      </c>
      <c r="G2400" s="112" t="s">
        <v>272</v>
      </c>
      <c r="H2400" s="112" t="s">
        <v>2290</v>
      </c>
      <c r="I2400" s="112" t="s">
        <v>97</v>
      </c>
      <c r="J2400" s="112" t="s">
        <v>32</v>
      </c>
      <c r="K2400" s="112" t="s">
        <v>115</v>
      </c>
      <c r="L2400" s="112" t="s">
        <v>2225</v>
      </c>
      <c r="M2400" s="113">
        <v>12</v>
      </c>
      <c r="N2400" s="95">
        <v>2221059.52</v>
      </c>
      <c r="O2400" s="95">
        <v>1744543</v>
      </c>
      <c r="P2400" s="95">
        <v>1744543</v>
      </c>
      <c r="Q2400" s="95">
        <v>1940437.45</v>
      </c>
      <c r="R2400" s="95">
        <v>195894.45</v>
      </c>
      <c r="S2400" s="96">
        <v>11.228983751045403</v>
      </c>
      <c r="T2400" s="112" t="s">
        <v>73</v>
      </c>
    </row>
    <row r="2401" spans="1:20" x14ac:dyDescent="0.55000000000000004">
      <c r="A2401" s="123">
        <v>2567</v>
      </c>
      <c r="B2401" s="111">
        <v>45565</v>
      </c>
      <c r="C2401" s="112" t="s">
        <v>2205</v>
      </c>
      <c r="D2401" s="113">
        <v>1</v>
      </c>
      <c r="E2401" s="112" t="s">
        <v>265</v>
      </c>
      <c r="F2401" s="112" t="s">
        <v>25</v>
      </c>
      <c r="G2401" s="112" t="s">
        <v>270</v>
      </c>
      <c r="H2401" s="112" t="s">
        <v>2291</v>
      </c>
      <c r="I2401" s="112" t="s">
        <v>97</v>
      </c>
      <c r="J2401" s="112" t="s">
        <v>32</v>
      </c>
      <c r="K2401" s="112" t="s">
        <v>115</v>
      </c>
      <c r="L2401" s="112" t="s">
        <v>2225</v>
      </c>
      <c r="M2401" s="113">
        <v>12</v>
      </c>
      <c r="N2401" s="95">
        <v>2394183.6</v>
      </c>
      <c r="O2401" s="95">
        <v>2062000</v>
      </c>
      <c r="P2401" s="95">
        <v>2062000</v>
      </c>
      <c r="Q2401" s="95">
        <v>2286625.8200000003</v>
      </c>
      <c r="R2401" s="95">
        <v>224625.82</v>
      </c>
      <c r="S2401" s="95">
        <v>10.89358971871969</v>
      </c>
      <c r="T2401" s="112" t="s">
        <v>73</v>
      </c>
    </row>
    <row r="2402" spans="1:20" x14ac:dyDescent="0.55000000000000004">
      <c r="A2402" s="123">
        <v>2567</v>
      </c>
      <c r="B2402" s="111">
        <v>45565</v>
      </c>
      <c r="C2402" s="112" t="s">
        <v>2205</v>
      </c>
      <c r="D2402" s="113">
        <v>1</v>
      </c>
      <c r="E2402" s="112" t="s">
        <v>265</v>
      </c>
      <c r="F2402" s="112" t="s">
        <v>56</v>
      </c>
      <c r="G2402" s="112" t="s">
        <v>278</v>
      </c>
      <c r="H2402" s="112" t="s">
        <v>2285</v>
      </c>
      <c r="I2402" s="112" t="s">
        <v>97</v>
      </c>
      <c r="J2402" s="112" t="s">
        <v>32</v>
      </c>
      <c r="K2402" s="112" t="s">
        <v>117</v>
      </c>
      <c r="L2402" s="112" t="s">
        <v>2226</v>
      </c>
      <c r="M2402" s="113">
        <v>12</v>
      </c>
      <c r="N2402" s="95">
        <v>11825742.18</v>
      </c>
      <c r="O2402" s="95">
        <v>9811630.0600000005</v>
      </c>
      <c r="P2402" s="95">
        <v>9811630.0600000005</v>
      </c>
      <c r="Q2402" s="95">
        <v>10220453.1</v>
      </c>
      <c r="R2402" s="95">
        <v>408823.03999999998</v>
      </c>
      <c r="S2402" s="95">
        <v>4.1667188581302872</v>
      </c>
      <c r="T2402" s="112" t="s">
        <v>73</v>
      </c>
    </row>
    <row r="2403" spans="1:20" x14ac:dyDescent="0.55000000000000004">
      <c r="A2403" s="123">
        <v>2567</v>
      </c>
      <c r="B2403" s="111">
        <v>45565</v>
      </c>
      <c r="C2403" s="112" t="s">
        <v>2205</v>
      </c>
      <c r="D2403" s="113">
        <v>1</v>
      </c>
      <c r="E2403" s="112" t="s">
        <v>265</v>
      </c>
      <c r="F2403" s="112" t="s">
        <v>25</v>
      </c>
      <c r="G2403" s="112" t="s">
        <v>266</v>
      </c>
      <c r="H2403" s="112" t="s">
        <v>2286</v>
      </c>
      <c r="I2403" s="112" t="s">
        <v>97</v>
      </c>
      <c r="J2403" s="112" t="s">
        <v>32</v>
      </c>
      <c r="K2403" s="112" t="s">
        <v>117</v>
      </c>
      <c r="L2403" s="112" t="s">
        <v>2226</v>
      </c>
      <c r="M2403" s="113">
        <v>12</v>
      </c>
      <c r="N2403" s="95">
        <v>4211420.7699999996</v>
      </c>
      <c r="O2403" s="95">
        <v>3447733.06</v>
      </c>
      <c r="P2403" s="95">
        <v>3447733.06</v>
      </c>
      <c r="Q2403" s="95">
        <v>3501004.9000000004</v>
      </c>
      <c r="R2403" s="95">
        <v>53271.839999999997</v>
      </c>
      <c r="S2403" s="95">
        <v>1.5451265823926637</v>
      </c>
      <c r="T2403" s="112" t="s">
        <v>73</v>
      </c>
    </row>
    <row r="2404" spans="1:20" x14ac:dyDescent="0.55000000000000004">
      <c r="A2404" s="123">
        <v>2567</v>
      </c>
      <c r="B2404" s="111">
        <v>45565</v>
      </c>
      <c r="C2404" s="112" t="s">
        <v>2205</v>
      </c>
      <c r="D2404" s="113">
        <v>1</v>
      </c>
      <c r="E2404" s="112" t="s">
        <v>265</v>
      </c>
      <c r="F2404" s="112" t="s">
        <v>25</v>
      </c>
      <c r="G2404" s="112" t="s">
        <v>268</v>
      </c>
      <c r="H2404" s="112" t="s">
        <v>2287</v>
      </c>
      <c r="I2404" s="112" t="s">
        <v>97</v>
      </c>
      <c r="J2404" s="112" t="s">
        <v>32</v>
      </c>
      <c r="K2404" s="112" t="s">
        <v>117</v>
      </c>
      <c r="L2404" s="112" t="s">
        <v>2226</v>
      </c>
      <c r="M2404" s="113">
        <v>12</v>
      </c>
      <c r="N2404" s="95">
        <v>7274440.3600000003</v>
      </c>
      <c r="O2404" s="95">
        <v>9077890</v>
      </c>
      <c r="P2404" s="95">
        <v>9077890</v>
      </c>
      <c r="Q2404" s="95">
        <v>8767220.8500000015</v>
      </c>
      <c r="R2404" s="95">
        <v>-310669.15000000002</v>
      </c>
      <c r="S2404" s="95">
        <v>-3.4222616709389517</v>
      </c>
      <c r="T2404" s="112" t="s">
        <v>28</v>
      </c>
    </row>
    <row r="2405" spans="1:20" x14ac:dyDescent="0.55000000000000004">
      <c r="A2405" s="123">
        <v>2567</v>
      </c>
      <c r="B2405" s="111">
        <v>45565</v>
      </c>
      <c r="C2405" s="112" t="s">
        <v>2205</v>
      </c>
      <c r="D2405" s="113">
        <v>1</v>
      </c>
      <c r="E2405" s="112" t="s">
        <v>265</v>
      </c>
      <c r="F2405" s="112" t="s">
        <v>25</v>
      </c>
      <c r="G2405" s="112" t="s">
        <v>274</v>
      </c>
      <c r="H2405" s="112" t="s">
        <v>2288</v>
      </c>
      <c r="I2405" s="112" t="s">
        <v>97</v>
      </c>
      <c r="J2405" s="112" t="s">
        <v>32</v>
      </c>
      <c r="K2405" s="112" t="s">
        <v>117</v>
      </c>
      <c r="L2405" s="112" t="s">
        <v>2226</v>
      </c>
      <c r="M2405" s="113">
        <v>12</v>
      </c>
      <c r="N2405" s="95">
        <v>10623602.939999999</v>
      </c>
      <c r="O2405" s="95">
        <v>9975000</v>
      </c>
      <c r="P2405" s="95">
        <v>9975000</v>
      </c>
      <c r="Q2405" s="95">
        <v>10327722.09</v>
      </c>
      <c r="R2405" s="95">
        <v>352722.09</v>
      </c>
      <c r="S2405" s="95">
        <v>3.5360610526315788</v>
      </c>
      <c r="T2405" s="112" t="s">
        <v>73</v>
      </c>
    </row>
    <row r="2406" spans="1:20" x14ac:dyDescent="0.55000000000000004">
      <c r="A2406" s="123">
        <v>2567</v>
      </c>
      <c r="B2406" s="111">
        <v>45565</v>
      </c>
      <c r="C2406" s="112" t="s">
        <v>2205</v>
      </c>
      <c r="D2406" s="113">
        <v>1</v>
      </c>
      <c r="E2406" s="112" t="s">
        <v>265</v>
      </c>
      <c r="F2406" s="112" t="s">
        <v>25</v>
      </c>
      <c r="G2406" s="112" t="s">
        <v>276</v>
      </c>
      <c r="H2406" s="112" t="s">
        <v>2289</v>
      </c>
      <c r="I2406" s="112" t="s">
        <v>97</v>
      </c>
      <c r="J2406" s="112" t="s">
        <v>32</v>
      </c>
      <c r="K2406" s="112" t="s">
        <v>117</v>
      </c>
      <c r="L2406" s="112" t="s">
        <v>2226</v>
      </c>
      <c r="M2406" s="113">
        <v>12</v>
      </c>
      <c r="N2406" s="95">
        <v>2629361.7000000002</v>
      </c>
      <c r="O2406" s="95">
        <v>2939300</v>
      </c>
      <c r="P2406" s="95">
        <v>2939300</v>
      </c>
      <c r="Q2406" s="95">
        <v>2680586.67</v>
      </c>
      <c r="R2406" s="95">
        <v>-258713.33</v>
      </c>
      <c r="S2406" s="95">
        <v>-8.8018688123022493</v>
      </c>
      <c r="T2406" s="112" t="s">
        <v>28</v>
      </c>
    </row>
    <row r="2407" spans="1:20" x14ac:dyDescent="0.55000000000000004">
      <c r="A2407" s="123">
        <v>2567</v>
      </c>
      <c r="B2407" s="111">
        <v>45565</v>
      </c>
      <c r="C2407" s="112" t="s">
        <v>2205</v>
      </c>
      <c r="D2407" s="113">
        <v>1</v>
      </c>
      <c r="E2407" s="112" t="s">
        <v>265</v>
      </c>
      <c r="F2407" s="112" t="s">
        <v>25</v>
      </c>
      <c r="G2407" s="112" t="s">
        <v>272</v>
      </c>
      <c r="H2407" s="112" t="s">
        <v>2290</v>
      </c>
      <c r="I2407" s="112" t="s">
        <v>97</v>
      </c>
      <c r="J2407" s="112" t="s">
        <v>32</v>
      </c>
      <c r="K2407" s="112" t="s">
        <v>117</v>
      </c>
      <c r="L2407" s="112" t="s">
        <v>2226</v>
      </c>
      <c r="M2407" s="113">
        <v>12</v>
      </c>
      <c r="N2407" s="95">
        <v>4028569.41</v>
      </c>
      <c r="O2407" s="95">
        <v>4474000</v>
      </c>
      <c r="P2407" s="95">
        <v>4474000</v>
      </c>
      <c r="Q2407" s="95">
        <v>4741069.1000000006</v>
      </c>
      <c r="R2407" s="95">
        <v>267069.09999999998</v>
      </c>
      <c r="S2407" s="95">
        <v>5.9693585158694678</v>
      </c>
      <c r="T2407" s="112" t="s">
        <v>73</v>
      </c>
    </row>
    <row r="2408" spans="1:20" x14ac:dyDescent="0.55000000000000004">
      <c r="A2408" s="123">
        <v>2567</v>
      </c>
      <c r="B2408" s="111">
        <v>45565</v>
      </c>
      <c r="C2408" s="112" t="s">
        <v>2205</v>
      </c>
      <c r="D2408" s="113">
        <v>1</v>
      </c>
      <c r="E2408" s="112" t="s">
        <v>265</v>
      </c>
      <c r="F2408" s="112" t="s">
        <v>25</v>
      </c>
      <c r="G2408" s="112" t="s">
        <v>270</v>
      </c>
      <c r="H2408" s="112" t="s">
        <v>2291</v>
      </c>
      <c r="I2408" s="112" t="s">
        <v>97</v>
      </c>
      <c r="J2408" s="112" t="s">
        <v>32</v>
      </c>
      <c r="K2408" s="112" t="s">
        <v>117</v>
      </c>
      <c r="L2408" s="112" t="s">
        <v>2226</v>
      </c>
      <c r="M2408" s="113">
        <v>12</v>
      </c>
      <c r="N2408" s="95">
        <v>2150912.23</v>
      </c>
      <c r="O2408" s="95">
        <v>2502942</v>
      </c>
      <c r="P2408" s="95">
        <v>2502942</v>
      </c>
      <c r="Q2408" s="95">
        <v>2368371.15</v>
      </c>
      <c r="R2408" s="95">
        <v>-134570.85</v>
      </c>
      <c r="S2408" s="95">
        <v>-5.3765069266487195</v>
      </c>
      <c r="T2408" s="112" t="s">
        <v>28</v>
      </c>
    </row>
    <row r="2409" spans="1:20" x14ac:dyDescent="0.55000000000000004">
      <c r="A2409" s="123">
        <v>2567</v>
      </c>
      <c r="B2409" s="111">
        <v>45565</v>
      </c>
      <c r="C2409" s="112" t="s">
        <v>2205</v>
      </c>
      <c r="D2409" s="113">
        <v>1</v>
      </c>
      <c r="E2409" s="112" t="s">
        <v>265</v>
      </c>
      <c r="F2409" s="112" t="s">
        <v>56</v>
      </c>
      <c r="G2409" s="112" t="s">
        <v>278</v>
      </c>
      <c r="H2409" s="112" t="s">
        <v>2285</v>
      </c>
      <c r="I2409" s="112" t="s">
        <v>97</v>
      </c>
      <c r="J2409" s="112" t="s">
        <v>32</v>
      </c>
      <c r="K2409" s="112" t="s">
        <v>119</v>
      </c>
      <c r="L2409" s="112" t="s">
        <v>120</v>
      </c>
      <c r="M2409" s="113">
        <v>12</v>
      </c>
      <c r="N2409" s="95">
        <v>64440374</v>
      </c>
      <c r="O2409" s="95">
        <v>53902702.520000003</v>
      </c>
      <c r="P2409" s="95">
        <v>53902702.520000003</v>
      </c>
      <c r="Q2409" s="95">
        <v>49419970.560000002</v>
      </c>
      <c r="R2409" s="95">
        <v>-4482731.96</v>
      </c>
      <c r="S2409" s="95">
        <v>-8.3163399058455969</v>
      </c>
      <c r="T2409" s="112" t="s">
        <v>28</v>
      </c>
    </row>
    <row r="2410" spans="1:20" x14ac:dyDescent="0.55000000000000004">
      <c r="A2410" s="123">
        <v>2567</v>
      </c>
      <c r="B2410" s="111">
        <v>45565</v>
      </c>
      <c r="C2410" s="112" t="s">
        <v>2205</v>
      </c>
      <c r="D2410" s="113">
        <v>1</v>
      </c>
      <c r="E2410" s="112" t="s">
        <v>265</v>
      </c>
      <c r="F2410" s="112" t="s">
        <v>25</v>
      </c>
      <c r="G2410" s="112" t="s">
        <v>266</v>
      </c>
      <c r="H2410" s="112" t="s">
        <v>2286</v>
      </c>
      <c r="I2410" s="112" t="s">
        <v>97</v>
      </c>
      <c r="J2410" s="112" t="s">
        <v>32</v>
      </c>
      <c r="K2410" s="112" t="s">
        <v>119</v>
      </c>
      <c r="L2410" s="112" t="s">
        <v>120</v>
      </c>
      <c r="M2410" s="113">
        <v>12</v>
      </c>
      <c r="N2410" s="95">
        <v>7318703.3200000003</v>
      </c>
      <c r="O2410" s="95">
        <v>7211713.1100000003</v>
      </c>
      <c r="P2410" s="95">
        <v>7211713.1100000003</v>
      </c>
      <c r="Q2410" s="95">
        <v>7115418</v>
      </c>
      <c r="R2410" s="95">
        <v>-96295.11</v>
      </c>
      <c r="S2410" s="95">
        <v>-1.3352598547836578</v>
      </c>
      <c r="T2410" s="112" t="s">
        <v>28</v>
      </c>
    </row>
    <row r="2411" spans="1:20" x14ac:dyDescent="0.55000000000000004">
      <c r="A2411" s="123">
        <v>2567</v>
      </c>
      <c r="B2411" s="111">
        <v>45565</v>
      </c>
      <c r="C2411" s="112" t="s">
        <v>2205</v>
      </c>
      <c r="D2411" s="113">
        <v>1</v>
      </c>
      <c r="E2411" s="112" t="s">
        <v>265</v>
      </c>
      <c r="F2411" s="112" t="s">
        <v>25</v>
      </c>
      <c r="G2411" s="112" t="s">
        <v>268</v>
      </c>
      <c r="H2411" s="112" t="s">
        <v>2287</v>
      </c>
      <c r="I2411" s="112" t="s">
        <v>97</v>
      </c>
      <c r="J2411" s="112" t="s">
        <v>32</v>
      </c>
      <c r="K2411" s="112" t="s">
        <v>119</v>
      </c>
      <c r="L2411" s="112" t="s">
        <v>120</v>
      </c>
      <c r="M2411" s="113">
        <v>12</v>
      </c>
      <c r="N2411" s="95">
        <v>10877314.75</v>
      </c>
      <c r="O2411" s="95">
        <v>10874470.01</v>
      </c>
      <c r="P2411" s="95">
        <v>10874470.01</v>
      </c>
      <c r="Q2411" s="95">
        <v>11545448.099999998</v>
      </c>
      <c r="R2411" s="95">
        <v>670978.09</v>
      </c>
      <c r="S2411" s="95">
        <v>6.1702141748791313</v>
      </c>
      <c r="T2411" s="112" t="s">
        <v>73</v>
      </c>
    </row>
    <row r="2412" spans="1:20" x14ac:dyDescent="0.55000000000000004">
      <c r="A2412" s="123">
        <v>2567</v>
      </c>
      <c r="B2412" s="111">
        <v>45565</v>
      </c>
      <c r="C2412" s="112" t="s">
        <v>2205</v>
      </c>
      <c r="D2412" s="113">
        <v>1</v>
      </c>
      <c r="E2412" s="112" t="s">
        <v>265</v>
      </c>
      <c r="F2412" s="112" t="s">
        <v>25</v>
      </c>
      <c r="G2412" s="112" t="s">
        <v>274</v>
      </c>
      <c r="H2412" s="112" t="s">
        <v>2288</v>
      </c>
      <c r="I2412" s="112" t="s">
        <v>97</v>
      </c>
      <c r="J2412" s="112" t="s">
        <v>32</v>
      </c>
      <c r="K2412" s="112" t="s">
        <v>119</v>
      </c>
      <c r="L2412" s="112" t="s">
        <v>120</v>
      </c>
      <c r="M2412" s="113">
        <v>12</v>
      </c>
      <c r="N2412" s="95">
        <v>39274337.420000002</v>
      </c>
      <c r="O2412" s="95">
        <v>31072954.199999999</v>
      </c>
      <c r="P2412" s="95">
        <v>31072954.199999999</v>
      </c>
      <c r="Q2412" s="95">
        <v>25742245.330000002</v>
      </c>
      <c r="R2412" s="95">
        <v>-5330708.87</v>
      </c>
      <c r="S2412" s="95">
        <v>-17.155462064176699</v>
      </c>
      <c r="T2412" s="112" t="s">
        <v>28</v>
      </c>
    </row>
    <row r="2413" spans="1:20" x14ac:dyDescent="0.55000000000000004">
      <c r="A2413" s="123">
        <v>2567</v>
      </c>
      <c r="B2413" s="111">
        <v>45565</v>
      </c>
      <c r="C2413" s="112" t="s">
        <v>2205</v>
      </c>
      <c r="D2413" s="113">
        <v>1</v>
      </c>
      <c r="E2413" s="112" t="s">
        <v>265</v>
      </c>
      <c r="F2413" s="112" t="s">
        <v>25</v>
      </c>
      <c r="G2413" s="112" t="s">
        <v>276</v>
      </c>
      <c r="H2413" s="112" t="s">
        <v>2289</v>
      </c>
      <c r="I2413" s="112" t="s">
        <v>97</v>
      </c>
      <c r="J2413" s="112" t="s">
        <v>32</v>
      </c>
      <c r="K2413" s="112" t="s">
        <v>119</v>
      </c>
      <c r="L2413" s="112" t="s">
        <v>120</v>
      </c>
      <c r="M2413" s="113">
        <v>12</v>
      </c>
      <c r="N2413" s="95">
        <v>3465815.88</v>
      </c>
      <c r="O2413" s="95">
        <v>3710088.37</v>
      </c>
      <c r="P2413" s="95">
        <v>3710088.37</v>
      </c>
      <c r="Q2413" s="95">
        <v>3619688.2100000004</v>
      </c>
      <c r="R2413" s="95">
        <v>-90400.16</v>
      </c>
      <c r="S2413" s="95">
        <v>-2.4366039561478154</v>
      </c>
      <c r="T2413" s="112" t="s">
        <v>28</v>
      </c>
    </row>
    <row r="2414" spans="1:20" x14ac:dyDescent="0.55000000000000004">
      <c r="A2414" s="123">
        <v>2567</v>
      </c>
      <c r="B2414" s="111">
        <v>45565</v>
      </c>
      <c r="C2414" s="112" t="s">
        <v>2205</v>
      </c>
      <c r="D2414" s="113">
        <v>1</v>
      </c>
      <c r="E2414" s="112" t="s">
        <v>265</v>
      </c>
      <c r="F2414" s="112" t="s">
        <v>25</v>
      </c>
      <c r="G2414" s="112" t="s">
        <v>272</v>
      </c>
      <c r="H2414" s="112" t="s">
        <v>2290</v>
      </c>
      <c r="I2414" s="112" t="s">
        <v>97</v>
      </c>
      <c r="J2414" s="112" t="s">
        <v>32</v>
      </c>
      <c r="K2414" s="112" t="s">
        <v>119</v>
      </c>
      <c r="L2414" s="112" t="s">
        <v>120</v>
      </c>
      <c r="M2414" s="113">
        <v>12</v>
      </c>
      <c r="N2414" s="95">
        <v>6740976.0700000003</v>
      </c>
      <c r="O2414" s="95">
        <v>6355325.75</v>
      </c>
      <c r="P2414" s="95">
        <v>6355325.75</v>
      </c>
      <c r="Q2414" s="95">
        <v>6345422.5799999991</v>
      </c>
      <c r="R2414" s="95">
        <v>-9903.17</v>
      </c>
      <c r="S2414" s="96">
        <v>-0.15582474273643646</v>
      </c>
      <c r="T2414" s="112" t="s">
        <v>28</v>
      </c>
    </row>
    <row r="2415" spans="1:20" x14ac:dyDescent="0.55000000000000004">
      <c r="A2415" s="123">
        <v>2567</v>
      </c>
      <c r="B2415" s="111">
        <v>45565</v>
      </c>
      <c r="C2415" s="112" t="s">
        <v>2205</v>
      </c>
      <c r="D2415" s="113">
        <v>1</v>
      </c>
      <c r="E2415" s="112" t="s">
        <v>265</v>
      </c>
      <c r="F2415" s="112" t="s">
        <v>25</v>
      </c>
      <c r="G2415" s="112" t="s">
        <v>270</v>
      </c>
      <c r="H2415" s="112" t="s">
        <v>2291</v>
      </c>
      <c r="I2415" s="112" t="s">
        <v>97</v>
      </c>
      <c r="J2415" s="112" t="s">
        <v>32</v>
      </c>
      <c r="K2415" s="112" t="s">
        <v>119</v>
      </c>
      <c r="L2415" s="112" t="s">
        <v>120</v>
      </c>
      <c r="M2415" s="113">
        <v>12</v>
      </c>
      <c r="N2415" s="95">
        <v>4547585.22</v>
      </c>
      <c r="O2415" s="95">
        <v>6197023</v>
      </c>
      <c r="P2415" s="95">
        <v>6197023</v>
      </c>
      <c r="Q2415" s="95">
        <v>5789215.3000000007</v>
      </c>
      <c r="R2415" s="95">
        <v>-407807.7</v>
      </c>
      <c r="S2415" s="95">
        <v>-6.5807033473976135</v>
      </c>
      <c r="T2415" s="112" t="s">
        <v>28</v>
      </c>
    </row>
    <row r="2416" spans="1:20" x14ac:dyDescent="0.55000000000000004">
      <c r="A2416" s="123">
        <v>2567</v>
      </c>
      <c r="B2416" s="111">
        <v>45565</v>
      </c>
      <c r="C2416" s="112" t="s">
        <v>2205</v>
      </c>
      <c r="D2416" s="113">
        <v>1</v>
      </c>
      <c r="E2416" s="112" t="s">
        <v>265</v>
      </c>
      <c r="F2416" s="112" t="s">
        <v>56</v>
      </c>
      <c r="G2416" s="112" t="s">
        <v>278</v>
      </c>
      <c r="H2416" s="112" t="s">
        <v>2285</v>
      </c>
      <c r="I2416" s="112" t="s">
        <v>97</v>
      </c>
      <c r="J2416" s="112" t="s">
        <v>32</v>
      </c>
      <c r="K2416" s="112" t="s">
        <v>121</v>
      </c>
      <c r="L2416" s="112" t="s">
        <v>122</v>
      </c>
      <c r="M2416" s="113">
        <v>12</v>
      </c>
      <c r="N2416" s="95">
        <v>4527048.3600000003</v>
      </c>
      <c r="O2416" s="95">
        <v>855000</v>
      </c>
      <c r="P2416" s="95">
        <v>855000</v>
      </c>
      <c r="Q2416" s="95">
        <v>669683.87</v>
      </c>
      <c r="R2416" s="95">
        <v>-185316.13</v>
      </c>
      <c r="S2416" s="95">
        <v>-21.674401169590642</v>
      </c>
      <c r="T2416" s="112" t="s">
        <v>28</v>
      </c>
    </row>
    <row r="2417" spans="1:20" x14ac:dyDescent="0.55000000000000004">
      <c r="A2417" s="123">
        <v>2567</v>
      </c>
      <c r="B2417" s="111">
        <v>45565</v>
      </c>
      <c r="C2417" s="112" t="s">
        <v>2205</v>
      </c>
      <c r="D2417" s="113">
        <v>1</v>
      </c>
      <c r="E2417" s="112" t="s">
        <v>265</v>
      </c>
      <c r="F2417" s="112" t="s">
        <v>25</v>
      </c>
      <c r="G2417" s="112" t="s">
        <v>266</v>
      </c>
      <c r="H2417" s="112" t="s">
        <v>2286</v>
      </c>
      <c r="I2417" s="112" t="s">
        <v>97</v>
      </c>
      <c r="J2417" s="112" t="s">
        <v>32</v>
      </c>
      <c r="K2417" s="112" t="s">
        <v>121</v>
      </c>
      <c r="L2417" s="112" t="s">
        <v>122</v>
      </c>
      <c r="M2417" s="113">
        <v>12</v>
      </c>
      <c r="N2417" s="95">
        <v>786046.46</v>
      </c>
      <c r="O2417" s="95">
        <v>170000</v>
      </c>
      <c r="P2417" s="95">
        <v>170000</v>
      </c>
      <c r="Q2417" s="95">
        <v>169156.82</v>
      </c>
      <c r="R2417" s="95">
        <v>-843.18</v>
      </c>
      <c r="S2417" s="95">
        <v>-0.49598823529411767</v>
      </c>
      <c r="T2417" s="112" t="s">
        <v>28</v>
      </c>
    </row>
    <row r="2418" spans="1:20" x14ac:dyDescent="0.55000000000000004">
      <c r="A2418" s="123">
        <v>2567</v>
      </c>
      <c r="B2418" s="111">
        <v>45565</v>
      </c>
      <c r="C2418" s="112" t="s">
        <v>2205</v>
      </c>
      <c r="D2418" s="113">
        <v>1</v>
      </c>
      <c r="E2418" s="112" t="s">
        <v>265</v>
      </c>
      <c r="F2418" s="112" t="s">
        <v>25</v>
      </c>
      <c r="G2418" s="112" t="s">
        <v>268</v>
      </c>
      <c r="H2418" s="112" t="s">
        <v>2287</v>
      </c>
      <c r="I2418" s="112" t="s">
        <v>97</v>
      </c>
      <c r="J2418" s="112" t="s">
        <v>32</v>
      </c>
      <c r="K2418" s="112" t="s">
        <v>121</v>
      </c>
      <c r="L2418" s="112" t="s">
        <v>122</v>
      </c>
      <c r="M2418" s="113">
        <v>12</v>
      </c>
      <c r="N2418" s="95">
        <v>890714.5</v>
      </c>
      <c r="O2418" s="95">
        <v>449612.36</v>
      </c>
      <c r="P2418" s="95">
        <v>449612.36</v>
      </c>
      <c r="Q2418" s="95">
        <v>409484.41</v>
      </c>
      <c r="R2418" s="95">
        <v>-40127.949999999997</v>
      </c>
      <c r="S2418" s="95">
        <v>-8.9250104245354827</v>
      </c>
      <c r="T2418" s="112" t="s">
        <v>28</v>
      </c>
    </row>
    <row r="2419" spans="1:20" x14ac:dyDescent="0.55000000000000004">
      <c r="A2419" s="123">
        <v>2567</v>
      </c>
      <c r="B2419" s="111">
        <v>45565</v>
      </c>
      <c r="C2419" s="112" t="s">
        <v>2205</v>
      </c>
      <c r="D2419" s="113">
        <v>1</v>
      </c>
      <c r="E2419" s="112" t="s">
        <v>265</v>
      </c>
      <c r="F2419" s="112" t="s">
        <v>25</v>
      </c>
      <c r="G2419" s="112" t="s">
        <v>274</v>
      </c>
      <c r="H2419" s="112" t="s">
        <v>2288</v>
      </c>
      <c r="I2419" s="112" t="s">
        <v>97</v>
      </c>
      <c r="J2419" s="112" t="s">
        <v>32</v>
      </c>
      <c r="K2419" s="112" t="s">
        <v>121</v>
      </c>
      <c r="L2419" s="112" t="s">
        <v>122</v>
      </c>
      <c r="M2419" s="113">
        <v>12</v>
      </c>
      <c r="N2419" s="95">
        <v>3237619.3</v>
      </c>
      <c r="O2419" s="95">
        <v>583669.18999999994</v>
      </c>
      <c r="P2419" s="95">
        <v>583669.18999999994</v>
      </c>
      <c r="Q2419" s="95">
        <v>635304.30000000005</v>
      </c>
      <c r="R2419" s="95">
        <v>51635.11</v>
      </c>
      <c r="S2419" s="95">
        <v>8.8466396521632404</v>
      </c>
      <c r="T2419" s="112" t="s">
        <v>73</v>
      </c>
    </row>
    <row r="2420" spans="1:20" x14ac:dyDescent="0.55000000000000004">
      <c r="A2420" s="123">
        <v>2567</v>
      </c>
      <c r="B2420" s="111">
        <v>45565</v>
      </c>
      <c r="C2420" s="112" t="s">
        <v>2205</v>
      </c>
      <c r="D2420" s="113">
        <v>1</v>
      </c>
      <c r="E2420" s="112" t="s">
        <v>265</v>
      </c>
      <c r="F2420" s="112" t="s">
        <v>25</v>
      </c>
      <c r="G2420" s="112" t="s">
        <v>276</v>
      </c>
      <c r="H2420" s="112" t="s">
        <v>2289</v>
      </c>
      <c r="I2420" s="112" t="s">
        <v>97</v>
      </c>
      <c r="J2420" s="112" t="s">
        <v>32</v>
      </c>
      <c r="K2420" s="112" t="s">
        <v>121</v>
      </c>
      <c r="L2420" s="112" t="s">
        <v>122</v>
      </c>
      <c r="M2420" s="113">
        <v>12</v>
      </c>
      <c r="N2420" s="95">
        <v>312068.5</v>
      </c>
      <c r="O2420" s="95">
        <v>20000</v>
      </c>
      <c r="P2420" s="95">
        <v>20000</v>
      </c>
      <c r="Q2420" s="95">
        <v>18165.359999999997</v>
      </c>
      <c r="R2420" s="95">
        <v>-1834.64</v>
      </c>
      <c r="S2420" s="95">
        <v>-9.1731999999999996</v>
      </c>
      <c r="T2420" s="112" t="s">
        <v>28</v>
      </c>
    </row>
    <row r="2421" spans="1:20" x14ac:dyDescent="0.55000000000000004">
      <c r="A2421" s="123">
        <v>2567</v>
      </c>
      <c r="B2421" s="111">
        <v>45565</v>
      </c>
      <c r="C2421" s="112" t="s">
        <v>2205</v>
      </c>
      <c r="D2421" s="113">
        <v>1</v>
      </c>
      <c r="E2421" s="112" t="s">
        <v>265</v>
      </c>
      <c r="F2421" s="112" t="s">
        <v>25</v>
      </c>
      <c r="G2421" s="112" t="s">
        <v>272</v>
      </c>
      <c r="H2421" s="112" t="s">
        <v>2290</v>
      </c>
      <c r="I2421" s="112" t="s">
        <v>97</v>
      </c>
      <c r="J2421" s="112" t="s">
        <v>32</v>
      </c>
      <c r="K2421" s="112" t="s">
        <v>121</v>
      </c>
      <c r="L2421" s="112" t="s">
        <v>122</v>
      </c>
      <c r="M2421" s="113">
        <v>12</v>
      </c>
      <c r="N2421" s="95">
        <v>95751.19</v>
      </c>
      <c r="O2421" s="95">
        <v>42427.65</v>
      </c>
      <c r="P2421" s="95">
        <v>42427.65</v>
      </c>
      <c r="Q2421" s="95">
        <v>64731.68</v>
      </c>
      <c r="R2421" s="95">
        <v>22304.03</v>
      </c>
      <c r="S2421" s="95">
        <v>52.569562537637594</v>
      </c>
      <c r="T2421" s="112" t="s">
        <v>73</v>
      </c>
    </row>
    <row r="2422" spans="1:20" x14ac:dyDescent="0.55000000000000004">
      <c r="A2422" s="123">
        <v>2567</v>
      </c>
      <c r="B2422" s="111">
        <v>45565</v>
      </c>
      <c r="C2422" s="112" t="s">
        <v>2205</v>
      </c>
      <c r="D2422" s="113">
        <v>1</v>
      </c>
      <c r="E2422" s="112" t="s">
        <v>265</v>
      </c>
      <c r="F2422" s="112" t="s">
        <v>25</v>
      </c>
      <c r="G2422" s="112" t="s">
        <v>270</v>
      </c>
      <c r="H2422" s="112" t="s">
        <v>2291</v>
      </c>
      <c r="I2422" s="112" t="s">
        <v>97</v>
      </c>
      <c r="J2422" s="112" t="s">
        <v>32</v>
      </c>
      <c r="K2422" s="112" t="s">
        <v>121</v>
      </c>
      <c r="L2422" s="112" t="s">
        <v>122</v>
      </c>
      <c r="M2422" s="113">
        <v>12</v>
      </c>
      <c r="N2422" s="95">
        <v>341036.67</v>
      </c>
      <c r="O2422" s="95">
        <v>230278</v>
      </c>
      <c r="P2422" s="95">
        <v>230278</v>
      </c>
      <c r="Q2422" s="95">
        <v>85074.34</v>
      </c>
      <c r="R2422" s="95">
        <v>-145203.66</v>
      </c>
      <c r="S2422" s="95">
        <v>-63.055810802595126</v>
      </c>
      <c r="T2422" s="112" t="s">
        <v>28</v>
      </c>
    </row>
    <row r="2423" spans="1:20" x14ac:dyDescent="0.55000000000000004">
      <c r="A2423" s="123">
        <v>2567</v>
      </c>
      <c r="B2423" s="111">
        <v>45565</v>
      </c>
      <c r="C2423" s="112" t="s">
        <v>2205</v>
      </c>
      <c r="D2423" s="113">
        <v>1</v>
      </c>
      <c r="E2423" s="112" t="s">
        <v>265</v>
      </c>
      <c r="F2423" s="112" t="s">
        <v>56</v>
      </c>
      <c r="G2423" s="112" t="s">
        <v>278</v>
      </c>
      <c r="H2423" s="112" t="s">
        <v>2285</v>
      </c>
      <c r="I2423" s="112" t="s">
        <v>97</v>
      </c>
      <c r="J2423" s="112" t="s">
        <v>32</v>
      </c>
      <c r="K2423" s="112" t="s">
        <v>123</v>
      </c>
      <c r="L2423" s="112" t="s">
        <v>124</v>
      </c>
      <c r="M2423" s="113">
        <v>12</v>
      </c>
      <c r="N2423" s="95">
        <v>36190318.719999999</v>
      </c>
      <c r="O2423" s="95">
        <v>16263837.199999999</v>
      </c>
      <c r="P2423" s="95">
        <v>16263837.199999999</v>
      </c>
      <c r="Q2423" s="95">
        <v>11119508.620000001</v>
      </c>
      <c r="R2423" s="95">
        <v>-5144328.58</v>
      </c>
      <c r="S2423" s="95">
        <v>-31.630472666069235</v>
      </c>
      <c r="T2423" s="112" t="s">
        <v>28</v>
      </c>
    </row>
    <row r="2424" spans="1:20" x14ac:dyDescent="0.55000000000000004">
      <c r="A2424" s="123">
        <v>2567</v>
      </c>
      <c r="B2424" s="111">
        <v>45565</v>
      </c>
      <c r="C2424" s="112" t="s">
        <v>2205</v>
      </c>
      <c r="D2424" s="113">
        <v>1</v>
      </c>
      <c r="E2424" s="112" t="s">
        <v>265</v>
      </c>
      <c r="F2424" s="112" t="s">
        <v>25</v>
      </c>
      <c r="G2424" s="112" t="s">
        <v>266</v>
      </c>
      <c r="H2424" s="112" t="s">
        <v>2286</v>
      </c>
      <c r="I2424" s="112" t="s">
        <v>97</v>
      </c>
      <c r="J2424" s="112" t="s">
        <v>32</v>
      </c>
      <c r="K2424" s="112" t="s">
        <v>123</v>
      </c>
      <c r="L2424" s="112" t="s">
        <v>124</v>
      </c>
      <c r="M2424" s="113">
        <v>12</v>
      </c>
      <c r="N2424" s="95">
        <v>8082517.29</v>
      </c>
      <c r="O2424" s="95">
        <v>7800000</v>
      </c>
      <c r="P2424" s="95">
        <v>7800000</v>
      </c>
      <c r="Q2424" s="95">
        <v>6718631.3600000013</v>
      </c>
      <c r="R2424" s="95">
        <v>-1081368.6399999999</v>
      </c>
      <c r="S2424" s="95">
        <v>-13.863700512820513</v>
      </c>
      <c r="T2424" s="112" t="s">
        <v>28</v>
      </c>
    </row>
    <row r="2425" spans="1:20" x14ac:dyDescent="0.55000000000000004">
      <c r="A2425" s="123">
        <v>2567</v>
      </c>
      <c r="B2425" s="111">
        <v>45565</v>
      </c>
      <c r="C2425" s="112" t="s">
        <v>2205</v>
      </c>
      <c r="D2425" s="113">
        <v>1</v>
      </c>
      <c r="E2425" s="112" t="s">
        <v>265</v>
      </c>
      <c r="F2425" s="112" t="s">
        <v>25</v>
      </c>
      <c r="G2425" s="112" t="s">
        <v>268</v>
      </c>
      <c r="H2425" s="112" t="s">
        <v>2287</v>
      </c>
      <c r="I2425" s="112" t="s">
        <v>97</v>
      </c>
      <c r="J2425" s="112" t="s">
        <v>32</v>
      </c>
      <c r="K2425" s="112" t="s">
        <v>123</v>
      </c>
      <c r="L2425" s="112" t="s">
        <v>124</v>
      </c>
      <c r="M2425" s="113">
        <v>12</v>
      </c>
      <c r="N2425" s="95">
        <v>9445430.3100000005</v>
      </c>
      <c r="O2425" s="95">
        <v>11925383.93</v>
      </c>
      <c r="P2425" s="95">
        <v>11925383.93</v>
      </c>
      <c r="Q2425" s="95">
        <v>14784463.870000001</v>
      </c>
      <c r="R2425" s="95">
        <v>2859079.94</v>
      </c>
      <c r="S2425" s="95">
        <v>23.974741247596882</v>
      </c>
      <c r="T2425" s="112" t="s">
        <v>73</v>
      </c>
    </row>
    <row r="2426" spans="1:20" x14ac:dyDescent="0.55000000000000004">
      <c r="A2426" s="123">
        <v>2567</v>
      </c>
      <c r="B2426" s="111">
        <v>45565</v>
      </c>
      <c r="C2426" s="112" t="s">
        <v>2205</v>
      </c>
      <c r="D2426" s="113">
        <v>1</v>
      </c>
      <c r="E2426" s="112" t="s">
        <v>265</v>
      </c>
      <c r="F2426" s="112" t="s">
        <v>25</v>
      </c>
      <c r="G2426" s="112" t="s">
        <v>274</v>
      </c>
      <c r="H2426" s="112" t="s">
        <v>2288</v>
      </c>
      <c r="I2426" s="112" t="s">
        <v>97</v>
      </c>
      <c r="J2426" s="112" t="s">
        <v>32</v>
      </c>
      <c r="K2426" s="112" t="s">
        <v>123</v>
      </c>
      <c r="L2426" s="112" t="s">
        <v>124</v>
      </c>
      <c r="M2426" s="113">
        <v>12</v>
      </c>
      <c r="N2426" s="95">
        <v>12328239.880000001</v>
      </c>
      <c r="O2426" s="95">
        <v>7985900</v>
      </c>
      <c r="P2426" s="95">
        <v>7985900</v>
      </c>
      <c r="Q2426" s="95">
        <v>4254636.5999999996</v>
      </c>
      <c r="R2426" s="95">
        <v>-3731263.4</v>
      </c>
      <c r="S2426" s="95">
        <v>-46.723142037841697</v>
      </c>
      <c r="T2426" s="112" t="s">
        <v>28</v>
      </c>
    </row>
    <row r="2427" spans="1:20" x14ac:dyDescent="0.55000000000000004">
      <c r="A2427" s="123">
        <v>2567</v>
      </c>
      <c r="B2427" s="111">
        <v>45565</v>
      </c>
      <c r="C2427" s="112" t="s">
        <v>2205</v>
      </c>
      <c r="D2427" s="113">
        <v>1</v>
      </c>
      <c r="E2427" s="112" t="s">
        <v>265</v>
      </c>
      <c r="F2427" s="112" t="s">
        <v>25</v>
      </c>
      <c r="G2427" s="112" t="s">
        <v>276</v>
      </c>
      <c r="H2427" s="112" t="s">
        <v>2289</v>
      </c>
      <c r="I2427" s="112" t="s">
        <v>97</v>
      </c>
      <c r="J2427" s="112" t="s">
        <v>32</v>
      </c>
      <c r="K2427" s="112" t="s">
        <v>123</v>
      </c>
      <c r="L2427" s="112" t="s">
        <v>124</v>
      </c>
      <c r="M2427" s="113">
        <v>12</v>
      </c>
      <c r="N2427" s="95">
        <v>5904139.46</v>
      </c>
      <c r="O2427" s="95">
        <v>6636953</v>
      </c>
      <c r="P2427" s="95">
        <v>6636953</v>
      </c>
      <c r="Q2427" s="95">
        <v>5038804.92</v>
      </c>
      <c r="R2427" s="95">
        <v>-1598148.08</v>
      </c>
      <c r="S2427" s="95">
        <v>-24.079544935755912</v>
      </c>
      <c r="T2427" s="112" t="s">
        <v>28</v>
      </c>
    </row>
    <row r="2428" spans="1:20" x14ac:dyDescent="0.55000000000000004">
      <c r="A2428" s="123">
        <v>2567</v>
      </c>
      <c r="B2428" s="111">
        <v>45565</v>
      </c>
      <c r="C2428" s="112" t="s">
        <v>2205</v>
      </c>
      <c r="D2428" s="113">
        <v>1</v>
      </c>
      <c r="E2428" s="112" t="s">
        <v>265</v>
      </c>
      <c r="F2428" s="112" t="s">
        <v>25</v>
      </c>
      <c r="G2428" s="112" t="s">
        <v>272</v>
      </c>
      <c r="H2428" s="112" t="s">
        <v>2290</v>
      </c>
      <c r="I2428" s="112" t="s">
        <v>97</v>
      </c>
      <c r="J2428" s="112" t="s">
        <v>32</v>
      </c>
      <c r="K2428" s="112" t="s">
        <v>123</v>
      </c>
      <c r="L2428" s="112" t="s">
        <v>124</v>
      </c>
      <c r="M2428" s="113">
        <v>12</v>
      </c>
      <c r="N2428" s="95">
        <v>10382864.970000001</v>
      </c>
      <c r="O2428" s="95">
        <v>10017823.92</v>
      </c>
      <c r="P2428" s="95">
        <v>10017823.92</v>
      </c>
      <c r="Q2428" s="95">
        <v>8236313.6799999997</v>
      </c>
      <c r="R2428" s="95">
        <v>-1781510.24</v>
      </c>
      <c r="S2428" s="95">
        <v>-17.783405400481424</v>
      </c>
      <c r="T2428" s="112" t="s">
        <v>28</v>
      </c>
    </row>
    <row r="2429" spans="1:20" x14ac:dyDescent="0.55000000000000004">
      <c r="A2429" s="123">
        <v>2567</v>
      </c>
      <c r="B2429" s="111">
        <v>45565</v>
      </c>
      <c r="C2429" s="112" t="s">
        <v>2205</v>
      </c>
      <c r="D2429" s="113">
        <v>1</v>
      </c>
      <c r="E2429" s="112" t="s">
        <v>265</v>
      </c>
      <c r="F2429" s="112" t="s">
        <v>25</v>
      </c>
      <c r="G2429" s="112" t="s">
        <v>270</v>
      </c>
      <c r="H2429" s="112" t="s">
        <v>2291</v>
      </c>
      <c r="I2429" s="112" t="s">
        <v>97</v>
      </c>
      <c r="J2429" s="112" t="s">
        <v>32</v>
      </c>
      <c r="K2429" s="112" t="s">
        <v>123</v>
      </c>
      <c r="L2429" s="112" t="s">
        <v>124</v>
      </c>
      <c r="M2429" s="113">
        <v>12</v>
      </c>
      <c r="N2429" s="95">
        <v>7041781.0300000003</v>
      </c>
      <c r="O2429" s="95">
        <v>5702460</v>
      </c>
      <c r="P2429" s="95">
        <v>5702460</v>
      </c>
      <c r="Q2429" s="95">
        <v>5966644.1900000004</v>
      </c>
      <c r="R2429" s="95">
        <v>264184.19</v>
      </c>
      <c r="S2429" s="95">
        <v>4.6328109272138693</v>
      </c>
      <c r="T2429" s="112" t="s">
        <v>73</v>
      </c>
    </row>
    <row r="2430" spans="1:20" x14ac:dyDescent="0.55000000000000004">
      <c r="A2430" s="123">
        <v>2567</v>
      </c>
      <c r="B2430" s="111">
        <v>45565</v>
      </c>
      <c r="C2430" s="112" t="s">
        <v>2205</v>
      </c>
      <c r="D2430" s="113">
        <v>1</v>
      </c>
      <c r="E2430" s="112" t="s">
        <v>265</v>
      </c>
      <c r="F2430" s="112" t="s">
        <v>56</v>
      </c>
      <c r="G2430" s="112" t="s">
        <v>278</v>
      </c>
      <c r="H2430" s="112" t="s">
        <v>2285</v>
      </c>
      <c r="I2430" s="112" t="s">
        <v>97</v>
      </c>
      <c r="J2430" s="112" t="s">
        <v>32</v>
      </c>
      <c r="K2430" s="112" t="s">
        <v>125</v>
      </c>
      <c r="L2430" s="112" t="s">
        <v>126</v>
      </c>
      <c r="M2430" s="113">
        <v>12</v>
      </c>
      <c r="N2430" s="95">
        <v>4879834.58</v>
      </c>
      <c r="O2430" s="95">
        <v>0</v>
      </c>
      <c r="P2430" s="95">
        <v>0</v>
      </c>
      <c r="Q2430" s="95">
        <v>2863558.86</v>
      </c>
      <c r="R2430" s="95">
        <v>2863558.86</v>
      </c>
      <c r="S2430" s="98"/>
      <c r="T2430" s="112" t="s">
        <v>73</v>
      </c>
    </row>
    <row r="2431" spans="1:20" x14ac:dyDescent="0.55000000000000004">
      <c r="A2431" s="123">
        <v>2567</v>
      </c>
      <c r="B2431" s="111">
        <v>45565</v>
      </c>
      <c r="C2431" s="112" t="s">
        <v>2205</v>
      </c>
      <c r="D2431" s="113">
        <v>1</v>
      </c>
      <c r="E2431" s="112" t="s">
        <v>265</v>
      </c>
      <c r="F2431" s="112" t="s">
        <v>25</v>
      </c>
      <c r="G2431" s="112" t="s">
        <v>266</v>
      </c>
      <c r="H2431" s="112" t="s">
        <v>2286</v>
      </c>
      <c r="I2431" s="112" t="s">
        <v>97</v>
      </c>
      <c r="J2431" s="112" t="s">
        <v>32</v>
      </c>
      <c r="K2431" s="112" t="s">
        <v>125</v>
      </c>
      <c r="L2431" s="112" t="s">
        <v>126</v>
      </c>
      <c r="M2431" s="113">
        <v>12</v>
      </c>
      <c r="N2431" s="95">
        <v>0</v>
      </c>
      <c r="O2431" s="95">
        <v>0</v>
      </c>
      <c r="P2431" s="95">
        <v>0</v>
      </c>
      <c r="Q2431" s="95">
        <v>0</v>
      </c>
      <c r="R2431" s="95">
        <v>0</v>
      </c>
      <c r="S2431" s="97"/>
      <c r="T2431" s="112" t="s">
        <v>73</v>
      </c>
    </row>
    <row r="2432" spans="1:20" x14ac:dyDescent="0.55000000000000004">
      <c r="A2432" s="123">
        <v>2567</v>
      </c>
      <c r="B2432" s="111">
        <v>45565</v>
      </c>
      <c r="C2432" s="112" t="s">
        <v>2205</v>
      </c>
      <c r="D2432" s="113">
        <v>1</v>
      </c>
      <c r="E2432" s="112" t="s">
        <v>265</v>
      </c>
      <c r="F2432" s="112" t="s">
        <v>25</v>
      </c>
      <c r="G2432" s="112" t="s">
        <v>268</v>
      </c>
      <c r="H2432" s="112" t="s">
        <v>2287</v>
      </c>
      <c r="I2432" s="112" t="s">
        <v>97</v>
      </c>
      <c r="J2432" s="112" t="s">
        <v>32</v>
      </c>
      <c r="K2432" s="112" t="s">
        <v>125</v>
      </c>
      <c r="L2432" s="112" t="s">
        <v>126</v>
      </c>
      <c r="M2432" s="113">
        <v>12</v>
      </c>
      <c r="N2432" s="95">
        <v>0</v>
      </c>
      <c r="O2432" s="95">
        <v>0</v>
      </c>
      <c r="P2432" s="95">
        <v>0</v>
      </c>
      <c r="Q2432" s="95">
        <v>0</v>
      </c>
      <c r="R2432" s="95">
        <v>0</v>
      </c>
      <c r="S2432" s="97"/>
      <c r="T2432" s="112" t="s">
        <v>73</v>
      </c>
    </row>
    <row r="2433" spans="1:20" x14ac:dyDescent="0.55000000000000004">
      <c r="A2433" s="123">
        <v>2567</v>
      </c>
      <c r="B2433" s="111">
        <v>45565</v>
      </c>
      <c r="C2433" s="112" t="s">
        <v>2205</v>
      </c>
      <c r="D2433" s="113">
        <v>1</v>
      </c>
      <c r="E2433" s="112" t="s">
        <v>265</v>
      </c>
      <c r="F2433" s="112" t="s">
        <v>25</v>
      </c>
      <c r="G2433" s="112" t="s">
        <v>274</v>
      </c>
      <c r="H2433" s="112" t="s">
        <v>2288</v>
      </c>
      <c r="I2433" s="112" t="s">
        <v>97</v>
      </c>
      <c r="J2433" s="112" t="s">
        <v>32</v>
      </c>
      <c r="K2433" s="112" t="s">
        <v>125</v>
      </c>
      <c r="L2433" s="112" t="s">
        <v>126</v>
      </c>
      <c r="M2433" s="113">
        <v>12</v>
      </c>
      <c r="N2433" s="95">
        <v>0</v>
      </c>
      <c r="O2433" s="97"/>
      <c r="P2433" s="97"/>
      <c r="Q2433" s="95">
        <v>0</v>
      </c>
      <c r="R2433" s="97"/>
      <c r="S2433" s="97"/>
      <c r="T2433" s="112" t="s">
        <v>2252</v>
      </c>
    </row>
    <row r="2434" spans="1:20" x14ac:dyDescent="0.55000000000000004">
      <c r="A2434" s="123">
        <v>2567</v>
      </c>
      <c r="B2434" s="111">
        <v>45565</v>
      </c>
      <c r="C2434" s="112" t="s">
        <v>2205</v>
      </c>
      <c r="D2434" s="113">
        <v>1</v>
      </c>
      <c r="E2434" s="112" t="s">
        <v>265</v>
      </c>
      <c r="F2434" s="112" t="s">
        <v>25</v>
      </c>
      <c r="G2434" s="112" t="s">
        <v>276</v>
      </c>
      <c r="H2434" s="112" t="s">
        <v>2289</v>
      </c>
      <c r="I2434" s="112" t="s">
        <v>97</v>
      </c>
      <c r="J2434" s="112" t="s">
        <v>32</v>
      </c>
      <c r="K2434" s="112" t="s">
        <v>125</v>
      </c>
      <c r="L2434" s="112" t="s">
        <v>126</v>
      </c>
      <c r="M2434" s="113">
        <v>12</v>
      </c>
      <c r="N2434" s="95">
        <v>0</v>
      </c>
      <c r="O2434" s="95">
        <v>0</v>
      </c>
      <c r="P2434" s="95">
        <v>0</v>
      </c>
      <c r="Q2434" s="95">
        <v>0</v>
      </c>
      <c r="R2434" s="95">
        <v>0</v>
      </c>
      <c r="S2434" s="97"/>
      <c r="T2434" s="112" t="s">
        <v>73</v>
      </c>
    </row>
    <row r="2435" spans="1:20" x14ac:dyDescent="0.55000000000000004">
      <c r="A2435" s="123">
        <v>2567</v>
      </c>
      <c r="B2435" s="111">
        <v>45565</v>
      </c>
      <c r="C2435" s="112" t="s">
        <v>2205</v>
      </c>
      <c r="D2435" s="113">
        <v>1</v>
      </c>
      <c r="E2435" s="112" t="s">
        <v>265</v>
      </c>
      <c r="F2435" s="112" t="s">
        <v>25</v>
      </c>
      <c r="G2435" s="112" t="s">
        <v>272</v>
      </c>
      <c r="H2435" s="112" t="s">
        <v>2290</v>
      </c>
      <c r="I2435" s="112" t="s">
        <v>97</v>
      </c>
      <c r="J2435" s="112" t="s">
        <v>32</v>
      </c>
      <c r="K2435" s="112" t="s">
        <v>125</v>
      </c>
      <c r="L2435" s="112" t="s">
        <v>126</v>
      </c>
      <c r="M2435" s="113">
        <v>12</v>
      </c>
      <c r="N2435" s="95">
        <v>0</v>
      </c>
      <c r="O2435" s="95">
        <v>0</v>
      </c>
      <c r="P2435" s="95">
        <v>0</v>
      </c>
      <c r="Q2435" s="95">
        <v>0</v>
      </c>
      <c r="R2435" s="95">
        <v>0</v>
      </c>
      <c r="S2435" s="97"/>
      <c r="T2435" s="112" t="s">
        <v>73</v>
      </c>
    </row>
    <row r="2436" spans="1:20" x14ac:dyDescent="0.55000000000000004">
      <c r="A2436" s="123">
        <v>2567</v>
      </c>
      <c r="B2436" s="111">
        <v>45565</v>
      </c>
      <c r="C2436" s="112" t="s">
        <v>2205</v>
      </c>
      <c r="D2436" s="113">
        <v>1</v>
      </c>
      <c r="E2436" s="112" t="s">
        <v>265</v>
      </c>
      <c r="F2436" s="112" t="s">
        <v>25</v>
      </c>
      <c r="G2436" s="112" t="s">
        <v>270</v>
      </c>
      <c r="H2436" s="112" t="s">
        <v>2291</v>
      </c>
      <c r="I2436" s="112" t="s">
        <v>97</v>
      </c>
      <c r="J2436" s="112" t="s">
        <v>32</v>
      </c>
      <c r="K2436" s="112" t="s">
        <v>125</v>
      </c>
      <c r="L2436" s="112" t="s">
        <v>126</v>
      </c>
      <c r="M2436" s="113">
        <v>12</v>
      </c>
      <c r="N2436" s="95">
        <v>0</v>
      </c>
      <c r="O2436" s="95">
        <v>0</v>
      </c>
      <c r="P2436" s="95">
        <v>0</v>
      </c>
      <c r="Q2436" s="95">
        <v>0</v>
      </c>
      <c r="R2436" s="95">
        <v>0</v>
      </c>
      <c r="S2436" s="97"/>
      <c r="T2436" s="112" t="s">
        <v>73</v>
      </c>
    </row>
    <row r="2437" spans="1:20" x14ac:dyDescent="0.55000000000000004">
      <c r="A2437" s="123">
        <v>2567</v>
      </c>
      <c r="B2437" s="111">
        <v>45565</v>
      </c>
      <c r="C2437" s="112" t="s">
        <v>2205</v>
      </c>
      <c r="D2437" s="113">
        <v>1</v>
      </c>
      <c r="E2437" s="112" t="s">
        <v>265</v>
      </c>
      <c r="F2437" s="112" t="s">
        <v>56</v>
      </c>
      <c r="G2437" s="112" t="s">
        <v>278</v>
      </c>
      <c r="H2437" s="112" t="s">
        <v>2285</v>
      </c>
      <c r="I2437" s="112" t="s">
        <v>137</v>
      </c>
      <c r="J2437" s="112" t="s">
        <v>97</v>
      </c>
      <c r="K2437" s="112" t="s">
        <v>135</v>
      </c>
      <c r="L2437" s="112" t="s">
        <v>138</v>
      </c>
      <c r="M2437" s="113">
        <v>12</v>
      </c>
      <c r="N2437" s="95">
        <v>175249498.22</v>
      </c>
      <c r="O2437" s="95">
        <v>175249498.22</v>
      </c>
      <c r="P2437" s="95">
        <v>175249498.22</v>
      </c>
      <c r="Q2437" s="95">
        <v>213565338.93999991</v>
      </c>
      <c r="R2437" s="95">
        <v>38315840.719999999</v>
      </c>
      <c r="S2437" s="95">
        <v>21.863595108215424</v>
      </c>
      <c r="T2437" s="112" t="s">
        <v>28</v>
      </c>
    </row>
    <row r="2438" spans="1:20" x14ac:dyDescent="0.55000000000000004">
      <c r="A2438" s="123">
        <v>2567</v>
      </c>
      <c r="B2438" s="111">
        <v>45565</v>
      </c>
      <c r="C2438" s="112" t="s">
        <v>2205</v>
      </c>
      <c r="D2438" s="113">
        <v>1</v>
      </c>
      <c r="E2438" s="112" t="s">
        <v>265</v>
      </c>
      <c r="F2438" s="112" t="s">
        <v>25</v>
      </c>
      <c r="G2438" s="112" t="s">
        <v>266</v>
      </c>
      <c r="H2438" s="112" t="s">
        <v>2286</v>
      </c>
      <c r="I2438" s="112" t="s">
        <v>137</v>
      </c>
      <c r="J2438" s="112" t="s">
        <v>97</v>
      </c>
      <c r="K2438" s="112" t="s">
        <v>135</v>
      </c>
      <c r="L2438" s="112" t="s">
        <v>138</v>
      </c>
      <c r="M2438" s="113">
        <v>12</v>
      </c>
      <c r="N2438" s="95">
        <v>4423852.0199999996</v>
      </c>
      <c r="O2438" s="95">
        <v>4423852.0199999996</v>
      </c>
      <c r="P2438" s="95">
        <v>4423852.0199999996</v>
      </c>
      <c r="Q2438" s="95">
        <v>3424615.7300000018</v>
      </c>
      <c r="R2438" s="95">
        <v>-999236.29</v>
      </c>
      <c r="S2438" s="95">
        <v>-22.587470952520693</v>
      </c>
      <c r="T2438" s="112" t="s">
        <v>73</v>
      </c>
    </row>
    <row r="2439" spans="1:20" x14ac:dyDescent="0.55000000000000004">
      <c r="A2439" s="123">
        <v>2567</v>
      </c>
      <c r="B2439" s="111">
        <v>45565</v>
      </c>
      <c r="C2439" s="112" t="s">
        <v>2205</v>
      </c>
      <c r="D2439" s="113">
        <v>1</v>
      </c>
      <c r="E2439" s="112" t="s">
        <v>265</v>
      </c>
      <c r="F2439" s="112" t="s">
        <v>25</v>
      </c>
      <c r="G2439" s="112" t="s">
        <v>268</v>
      </c>
      <c r="H2439" s="112" t="s">
        <v>2287</v>
      </c>
      <c r="I2439" s="112" t="s">
        <v>137</v>
      </c>
      <c r="J2439" s="112" t="s">
        <v>97</v>
      </c>
      <c r="K2439" s="112" t="s">
        <v>135</v>
      </c>
      <c r="L2439" s="112" t="s">
        <v>138</v>
      </c>
      <c r="M2439" s="113">
        <v>12</v>
      </c>
      <c r="N2439" s="95">
        <v>7334398.3799999999</v>
      </c>
      <c r="O2439" s="95">
        <v>7334398.3799999999</v>
      </c>
      <c r="P2439" s="95">
        <v>7334398.3799999999</v>
      </c>
      <c r="Q2439" s="95">
        <v>14106166.720000001</v>
      </c>
      <c r="R2439" s="95">
        <v>6771768.3399999999</v>
      </c>
      <c r="S2439" s="95">
        <v>92.328886285557886</v>
      </c>
      <c r="T2439" s="112" t="s">
        <v>28</v>
      </c>
    </row>
    <row r="2440" spans="1:20" x14ac:dyDescent="0.55000000000000004">
      <c r="A2440" s="123">
        <v>2567</v>
      </c>
      <c r="B2440" s="111">
        <v>45565</v>
      </c>
      <c r="C2440" s="112" t="s">
        <v>2205</v>
      </c>
      <c r="D2440" s="113">
        <v>1</v>
      </c>
      <c r="E2440" s="112" t="s">
        <v>265</v>
      </c>
      <c r="F2440" s="112" t="s">
        <v>25</v>
      </c>
      <c r="G2440" s="112" t="s">
        <v>274</v>
      </c>
      <c r="H2440" s="112" t="s">
        <v>2288</v>
      </c>
      <c r="I2440" s="112" t="s">
        <v>137</v>
      </c>
      <c r="J2440" s="112" t="s">
        <v>97</v>
      </c>
      <c r="K2440" s="112" t="s">
        <v>135</v>
      </c>
      <c r="L2440" s="112" t="s">
        <v>138</v>
      </c>
      <c r="M2440" s="113">
        <v>12</v>
      </c>
      <c r="N2440" s="95">
        <v>42519616.659999996</v>
      </c>
      <c r="O2440" s="95">
        <v>42519616.659999996</v>
      </c>
      <c r="P2440" s="95">
        <v>42519616.659999996</v>
      </c>
      <c r="Q2440" s="95">
        <v>12471680.399999987</v>
      </c>
      <c r="R2440" s="95">
        <v>-30047936.260000002</v>
      </c>
      <c r="S2440" s="95">
        <v>-70.668408185032774</v>
      </c>
      <c r="T2440" s="112" t="s">
        <v>73</v>
      </c>
    </row>
    <row r="2441" spans="1:20" x14ac:dyDescent="0.55000000000000004">
      <c r="A2441" s="123">
        <v>2567</v>
      </c>
      <c r="B2441" s="111">
        <v>45565</v>
      </c>
      <c r="C2441" s="112" t="s">
        <v>2205</v>
      </c>
      <c r="D2441" s="113">
        <v>1</v>
      </c>
      <c r="E2441" s="112" t="s">
        <v>265</v>
      </c>
      <c r="F2441" s="112" t="s">
        <v>25</v>
      </c>
      <c r="G2441" s="112" t="s">
        <v>276</v>
      </c>
      <c r="H2441" s="112" t="s">
        <v>2289</v>
      </c>
      <c r="I2441" s="112" t="s">
        <v>137</v>
      </c>
      <c r="J2441" s="112" t="s">
        <v>97</v>
      </c>
      <c r="K2441" s="112" t="s">
        <v>135</v>
      </c>
      <c r="L2441" s="112" t="s">
        <v>138</v>
      </c>
      <c r="M2441" s="113">
        <v>12</v>
      </c>
      <c r="N2441" s="95">
        <v>2518685.0499999998</v>
      </c>
      <c r="O2441" s="95">
        <v>2518685.0499999998</v>
      </c>
      <c r="P2441" s="95">
        <v>2518685.0499999998</v>
      </c>
      <c r="Q2441" s="95">
        <v>2478883.5099999933</v>
      </c>
      <c r="R2441" s="95">
        <v>-39801.540000009998</v>
      </c>
      <c r="S2441" s="95">
        <v>-1.5802507741096889</v>
      </c>
      <c r="T2441" s="112" t="s">
        <v>73</v>
      </c>
    </row>
    <row r="2442" spans="1:20" x14ac:dyDescent="0.55000000000000004">
      <c r="A2442" s="123">
        <v>2567</v>
      </c>
      <c r="B2442" s="111">
        <v>45565</v>
      </c>
      <c r="C2442" s="112" t="s">
        <v>2205</v>
      </c>
      <c r="D2442" s="113">
        <v>1</v>
      </c>
      <c r="E2442" s="112" t="s">
        <v>265</v>
      </c>
      <c r="F2442" s="112" t="s">
        <v>25</v>
      </c>
      <c r="G2442" s="112" t="s">
        <v>272</v>
      </c>
      <c r="H2442" s="112" t="s">
        <v>2290</v>
      </c>
      <c r="I2442" s="112" t="s">
        <v>137</v>
      </c>
      <c r="J2442" s="112" t="s">
        <v>97</v>
      </c>
      <c r="K2442" s="112" t="s">
        <v>135</v>
      </c>
      <c r="L2442" s="112" t="s">
        <v>138</v>
      </c>
      <c r="M2442" s="113">
        <v>12</v>
      </c>
      <c r="N2442" s="95">
        <v>16561732.24</v>
      </c>
      <c r="O2442" s="95">
        <v>16561732.24</v>
      </c>
      <c r="P2442" s="95">
        <v>16561732.24</v>
      </c>
      <c r="Q2442" s="95">
        <v>21438106.149999987</v>
      </c>
      <c r="R2442" s="95">
        <v>4876373.91</v>
      </c>
      <c r="S2442" s="95">
        <v>29.44362243837363</v>
      </c>
      <c r="T2442" s="112" t="s">
        <v>28</v>
      </c>
    </row>
    <row r="2443" spans="1:20" x14ac:dyDescent="0.55000000000000004">
      <c r="A2443" s="123">
        <v>2567</v>
      </c>
      <c r="B2443" s="111">
        <v>45565</v>
      </c>
      <c r="C2443" s="112" t="s">
        <v>2205</v>
      </c>
      <c r="D2443" s="113">
        <v>1</v>
      </c>
      <c r="E2443" s="112" t="s">
        <v>265</v>
      </c>
      <c r="F2443" s="112" t="s">
        <v>25</v>
      </c>
      <c r="G2443" s="112" t="s">
        <v>270</v>
      </c>
      <c r="H2443" s="112" t="s">
        <v>2291</v>
      </c>
      <c r="I2443" s="112" t="s">
        <v>137</v>
      </c>
      <c r="J2443" s="112" t="s">
        <v>97</v>
      </c>
      <c r="K2443" s="112" t="s">
        <v>135</v>
      </c>
      <c r="L2443" s="112" t="s">
        <v>138</v>
      </c>
      <c r="M2443" s="113">
        <v>12</v>
      </c>
      <c r="N2443" s="95">
        <v>1131607.24</v>
      </c>
      <c r="O2443" s="95">
        <v>1131607.24</v>
      </c>
      <c r="P2443" s="95">
        <v>1131607.24</v>
      </c>
      <c r="Q2443" s="95">
        <v>463490.70999999926</v>
      </c>
      <c r="R2443" s="95">
        <v>-668116.53000000096</v>
      </c>
      <c r="S2443" s="95">
        <v>-59.04137994026982</v>
      </c>
      <c r="T2443" s="112" t="s">
        <v>73</v>
      </c>
    </row>
    <row r="2444" spans="1:20" x14ac:dyDescent="0.55000000000000004">
      <c r="A2444" s="123">
        <v>2567</v>
      </c>
      <c r="B2444" s="111">
        <v>45565</v>
      </c>
      <c r="C2444" s="112" t="s">
        <v>2205</v>
      </c>
      <c r="D2444" s="113">
        <v>1</v>
      </c>
      <c r="E2444" s="112" t="s">
        <v>265</v>
      </c>
      <c r="F2444" s="112" t="s">
        <v>56</v>
      </c>
      <c r="G2444" s="112" t="s">
        <v>278</v>
      </c>
      <c r="H2444" s="112" t="s">
        <v>2285</v>
      </c>
      <c r="I2444" s="112" t="s">
        <v>141</v>
      </c>
      <c r="J2444" s="112" t="s">
        <v>143</v>
      </c>
      <c r="K2444" s="112" t="s">
        <v>139</v>
      </c>
      <c r="L2444" s="112" t="s">
        <v>140</v>
      </c>
      <c r="M2444" s="113">
        <v>12</v>
      </c>
      <c r="N2444" s="95">
        <v>110364564.89</v>
      </c>
      <c r="O2444" s="95">
        <v>110364564.89</v>
      </c>
      <c r="P2444" s="95">
        <v>110364564.89</v>
      </c>
      <c r="Q2444" s="95">
        <v>129940662.97000001</v>
      </c>
      <c r="R2444" s="95">
        <v>19576098.079999998</v>
      </c>
      <c r="S2444" s="96">
        <v>17.737666160793033</v>
      </c>
      <c r="T2444" s="112" t="s">
        <v>28</v>
      </c>
    </row>
    <row r="2445" spans="1:20" x14ac:dyDescent="0.55000000000000004">
      <c r="A2445" s="123">
        <v>2567</v>
      </c>
      <c r="B2445" s="111">
        <v>45565</v>
      </c>
      <c r="C2445" s="112" t="s">
        <v>2205</v>
      </c>
      <c r="D2445" s="113">
        <v>1</v>
      </c>
      <c r="E2445" s="112" t="s">
        <v>265</v>
      </c>
      <c r="F2445" s="112" t="s">
        <v>25</v>
      </c>
      <c r="G2445" s="112" t="s">
        <v>266</v>
      </c>
      <c r="H2445" s="112" t="s">
        <v>2286</v>
      </c>
      <c r="I2445" s="112" t="s">
        <v>141</v>
      </c>
      <c r="J2445" s="112" t="s">
        <v>143</v>
      </c>
      <c r="K2445" s="112" t="s">
        <v>139</v>
      </c>
      <c r="L2445" s="112" t="s">
        <v>140</v>
      </c>
      <c r="M2445" s="113">
        <v>12</v>
      </c>
      <c r="N2445" s="95">
        <v>10475059.52</v>
      </c>
      <c r="O2445" s="95">
        <v>10475059.52</v>
      </c>
      <c r="P2445" s="95">
        <v>10475059.52</v>
      </c>
      <c r="Q2445" s="95">
        <v>7229281.0199999996</v>
      </c>
      <c r="R2445" s="95">
        <v>-3245778.5</v>
      </c>
      <c r="S2445" s="95">
        <v>-30.985776203016744</v>
      </c>
      <c r="T2445" s="112" t="s">
        <v>73</v>
      </c>
    </row>
    <row r="2446" spans="1:20" x14ac:dyDescent="0.55000000000000004">
      <c r="A2446" s="123">
        <v>2567</v>
      </c>
      <c r="B2446" s="111">
        <v>45565</v>
      </c>
      <c r="C2446" s="112" t="s">
        <v>2205</v>
      </c>
      <c r="D2446" s="113">
        <v>1</v>
      </c>
      <c r="E2446" s="112" t="s">
        <v>265</v>
      </c>
      <c r="F2446" s="112" t="s">
        <v>25</v>
      </c>
      <c r="G2446" s="112" t="s">
        <v>268</v>
      </c>
      <c r="H2446" s="112" t="s">
        <v>2287</v>
      </c>
      <c r="I2446" s="112" t="s">
        <v>141</v>
      </c>
      <c r="J2446" s="112" t="s">
        <v>143</v>
      </c>
      <c r="K2446" s="112" t="s">
        <v>139</v>
      </c>
      <c r="L2446" s="112" t="s">
        <v>140</v>
      </c>
      <c r="M2446" s="113">
        <v>12</v>
      </c>
      <c r="N2446" s="95">
        <v>7273131.4400000004</v>
      </c>
      <c r="O2446" s="95">
        <v>7273131.4400000004</v>
      </c>
      <c r="P2446" s="95">
        <v>7273131.4400000004</v>
      </c>
      <c r="Q2446" s="95">
        <v>20857063.849999998</v>
      </c>
      <c r="R2446" s="95">
        <v>13583932.41</v>
      </c>
      <c r="S2446" s="95">
        <v>186.76869134101608</v>
      </c>
      <c r="T2446" s="112" t="s">
        <v>28</v>
      </c>
    </row>
    <row r="2447" spans="1:20" x14ac:dyDescent="0.55000000000000004">
      <c r="A2447" s="123">
        <v>2567</v>
      </c>
      <c r="B2447" s="111">
        <v>45565</v>
      </c>
      <c r="C2447" s="112" t="s">
        <v>2205</v>
      </c>
      <c r="D2447" s="113">
        <v>1</v>
      </c>
      <c r="E2447" s="112" t="s">
        <v>265</v>
      </c>
      <c r="F2447" s="112" t="s">
        <v>25</v>
      </c>
      <c r="G2447" s="112" t="s">
        <v>274</v>
      </c>
      <c r="H2447" s="112" t="s">
        <v>2288</v>
      </c>
      <c r="I2447" s="112" t="s">
        <v>141</v>
      </c>
      <c r="J2447" s="112" t="s">
        <v>143</v>
      </c>
      <c r="K2447" s="112" t="s">
        <v>139</v>
      </c>
      <c r="L2447" s="112" t="s">
        <v>140</v>
      </c>
      <c r="M2447" s="113">
        <v>12</v>
      </c>
      <c r="N2447" s="95">
        <v>41618342.200000003</v>
      </c>
      <c r="O2447" s="95">
        <v>41618342.200000003</v>
      </c>
      <c r="P2447" s="95">
        <v>41618342.200000003</v>
      </c>
      <c r="Q2447" s="95">
        <v>32788422.899999999</v>
      </c>
      <c r="R2447" s="95">
        <v>-8829919.3000000007</v>
      </c>
      <c r="S2447" s="95">
        <v>-21.216412844046438</v>
      </c>
      <c r="T2447" s="112" t="s">
        <v>73</v>
      </c>
    </row>
    <row r="2448" spans="1:20" x14ac:dyDescent="0.55000000000000004">
      <c r="A2448" s="123">
        <v>2567</v>
      </c>
      <c r="B2448" s="111">
        <v>45565</v>
      </c>
      <c r="C2448" s="112" t="s">
        <v>2205</v>
      </c>
      <c r="D2448" s="113">
        <v>1</v>
      </c>
      <c r="E2448" s="112" t="s">
        <v>265</v>
      </c>
      <c r="F2448" s="112" t="s">
        <v>25</v>
      </c>
      <c r="G2448" s="112" t="s">
        <v>276</v>
      </c>
      <c r="H2448" s="112" t="s">
        <v>2289</v>
      </c>
      <c r="I2448" s="112" t="s">
        <v>141</v>
      </c>
      <c r="J2448" s="112" t="s">
        <v>143</v>
      </c>
      <c r="K2448" s="112" t="s">
        <v>139</v>
      </c>
      <c r="L2448" s="112" t="s">
        <v>140</v>
      </c>
      <c r="M2448" s="113">
        <v>12</v>
      </c>
      <c r="N2448" s="95">
        <v>10065490.59</v>
      </c>
      <c r="O2448" s="95">
        <v>10065490.59</v>
      </c>
      <c r="P2448" s="95">
        <v>10065490.59</v>
      </c>
      <c r="Q2448" s="95">
        <v>9716296.0599999987</v>
      </c>
      <c r="R2448" s="95">
        <v>-349194.53</v>
      </c>
      <c r="S2448" s="95">
        <v>-3.4692251398746778</v>
      </c>
      <c r="T2448" s="112" t="s">
        <v>73</v>
      </c>
    </row>
    <row r="2449" spans="1:20" x14ac:dyDescent="0.55000000000000004">
      <c r="A2449" s="123">
        <v>2567</v>
      </c>
      <c r="B2449" s="111">
        <v>45565</v>
      </c>
      <c r="C2449" s="112" t="s">
        <v>2205</v>
      </c>
      <c r="D2449" s="113">
        <v>1</v>
      </c>
      <c r="E2449" s="112" t="s">
        <v>265</v>
      </c>
      <c r="F2449" s="112" t="s">
        <v>25</v>
      </c>
      <c r="G2449" s="112" t="s">
        <v>272</v>
      </c>
      <c r="H2449" s="112" t="s">
        <v>2290</v>
      </c>
      <c r="I2449" s="112" t="s">
        <v>141</v>
      </c>
      <c r="J2449" s="112" t="s">
        <v>143</v>
      </c>
      <c r="K2449" s="112" t="s">
        <v>139</v>
      </c>
      <c r="L2449" s="112" t="s">
        <v>140</v>
      </c>
      <c r="M2449" s="113">
        <v>12</v>
      </c>
      <c r="N2449" s="95">
        <v>23188787.41</v>
      </c>
      <c r="O2449" s="95">
        <v>23188787.41</v>
      </c>
      <c r="P2449" s="95">
        <v>23188787.41</v>
      </c>
      <c r="Q2449" s="95">
        <v>19699751.449999999</v>
      </c>
      <c r="R2449" s="95">
        <v>-3489035.96</v>
      </c>
      <c r="S2449" s="95">
        <v>-15.046219961011753</v>
      </c>
      <c r="T2449" s="112" t="s">
        <v>73</v>
      </c>
    </row>
    <row r="2450" spans="1:20" x14ac:dyDescent="0.55000000000000004">
      <c r="A2450" s="123">
        <v>2567</v>
      </c>
      <c r="B2450" s="111">
        <v>45565</v>
      </c>
      <c r="C2450" s="112" t="s">
        <v>2205</v>
      </c>
      <c r="D2450" s="113">
        <v>1</v>
      </c>
      <c r="E2450" s="112" t="s">
        <v>265</v>
      </c>
      <c r="F2450" s="112" t="s">
        <v>25</v>
      </c>
      <c r="G2450" s="112" t="s">
        <v>270</v>
      </c>
      <c r="H2450" s="112" t="s">
        <v>2291</v>
      </c>
      <c r="I2450" s="112" t="s">
        <v>141</v>
      </c>
      <c r="J2450" s="112" t="s">
        <v>143</v>
      </c>
      <c r="K2450" s="112" t="s">
        <v>139</v>
      </c>
      <c r="L2450" s="112" t="s">
        <v>140</v>
      </c>
      <c r="M2450" s="113">
        <v>12</v>
      </c>
      <c r="N2450" s="95">
        <v>6789756.96</v>
      </c>
      <c r="O2450" s="95">
        <v>6789756.96</v>
      </c>
      <c r="P2450" s="95">
        <v>6789756.96</v>
      </c>
      <c r="Q2450" s="95">
        <v>8005255.7000000002</v>
      </c>
      <c r="R2450" s="95">
        <v>1215498.74</v>
      </c>
      <c r="S2450" s="95">
        <v>17.901947700938031</v>
      </c>
      <c r="T2450" s="112" t="s">
        <v>28</v>
      </c>
    </row>
    <row r="2451" spans="1:20" x14ac:dyDescent="0.55000000000000004">
      <c r="A2451" s="123">
        <v>2567</v>
      </c>
      <c r="B2451" s="111">
        <v>45565</v>
      </c>
      <c r="C2451" s="112" t="s">
        <v>2205</v>
      </c>
      <c r="D2451" s="113">
        <v>1</v>
      </c>
      <c r="E2451" s="112" t="s">
        <v>265</v>
      </c>
      <c r="F2451" s="112" t="s">
        <v>56</v>
      </c>
      <c r="G2451" s="112" t="s">
        <v>278</v>
      </c>
      <c r="H2451" s="112" t="s">
        <v>2285</v>
      </c>
      <c r="I2451" s="112" t="s">
        <v>141</v>
      </c>
      <c r="J2451" s="112" t="s">
        <v>143</v>
      </c>
      <c r="K2451" s="112" t="s">
        <v>144</v>
      </c>
      <c r="L2451" s="112" t="s">
        <v>145</v>
      </c>
      <c r="M2451" s="113">
        <v>12</v>
      </c>
      <c r="N2451" s="95">
        <v>73252056.689999998</v>
      </c>
      <c r="O2451" s="95">
        <v>-73252056.689999998</v>
      </c>
      <c r="P2451" s="95">
        <v>-73252056.689999998</v>
      </c>
      <c r="Q2451" s="95">
        <v>-81628690.98999998</v>
      </c>
      <c r="R2451" s="95">
        <v>-8376634.2999999998</v>
      </c>
      <c r="S2451" s="95">
        <v>11.435357146966682</v>
      </c>
      <c r="T2451" s="112" t="s">
        <v>28</v>
      </c>
    </row>
    <row r="2452" spans="1:20" x14ac:dyDescent="0.55000000000000004">
      <c r="A2452" s="123">
        <v>2567</v>
      </c>
      <c r="B2452" s="111">
        <v>45565</v>
      </c>
      <c r="C2452" s="112" t="s">
        <v>2205</v>
      </c>
      <c r="D2452" s="113">
        <v>1</v>
      </c>
      <c r="E2452" s="112" t="s">
        <v>265</v>
      </c>
      <c r="F2452" s="112" t="s">
        <v>25</v>
      </c>
      <c r="G2452" s="112" t="s">
        <v>266</v>
      </c>
      <c r="H2452" s="112" t="s">
        <v>2286</v>
      </c>
      <c r="I2452" s="112" t="s">
        <v>141</v>
      </c>
      <c r="J2452" s="112" t="s">
        <v>143</v>
      </c>
      <c r="K2452" s="112" t="s">
        <v>144</v>
      </c>
      <c r="L2452" s="112" t="s">
        <v>145</v>
      </c>
      <c r="M2452" s="113">
        <v>12</v>
      </c>
      <c r="N2452" s="95">
        <v>18755365.219999999</v>
      </c>
      <c r="O2452" s="95">
        <v>-18755365.219999999</v>
      </c>
      <c r="P2452" s="95">
        <v>-18755365.219999999</v>
      </c>
      <c r="Q2452" s="95">
        <v>-18450473.970000003</v>
      </c>
      <c r="R2452" s="95">
        <v>304891.25</v>
      </c>
      <c r="S2452" s="95">
        <v>-1.6256215030932892</v>
      </c>
      <c r="T2452" s="112" t="s">
        <v>28</v>
      </c>
    </row>
    <row r="2453" spans="1:20" x14ac:dyDescent="0.55000000000000004">
      <c r="A2453" s="123">
        <v>2567</v>
      </c>
      <c r="B2453" s="111">
        <v>45565</v>
      </c>
      <c r="C2453" s="112" t="s">
        <v>2205</v>
      </c>
      <c r="D2453" s="113">
        <v>1</v>
      </c>
      <c r="E2453" s="112" t="s">
        <v>265</v>
      </c>
      <c r="F2453" s="112" t="s">
        <v>25</v>
      </c>
      <c r="G2453" s="112" t="s">
        <v>268</v>
      </c>
      <c r="H2453" s="112" t="s">
        <v>2287</v>
      </c>
      <c r="I2453" s="112" t="s">
        <v>141</v>
      </c>
      <c r="J2453" s="112" t="s">
        <v>143</v>
      </c>
      <c r="K2453" s="112" t="s">
        <v>144</v>
      </c>
      <c r="L2453" s="112" t="s">
        <v>145</v>
      </c>
      <c r="M2453" s="113">
        <v>12</v>
      </c>
      <c r="N2453" s="95">
        <v>29264614.25</v>
      </c>
      <c r="O2453" s="95">
        <v>-29264614.25</v>
      </c>
      <c r="P2453" s="95">
        <v>-29264614.25</v>
      </c>
      <c r="Q2453" s="95">
        <v>-38797794.969999999</v>
      </c>
      <c r="R2453" s="95">
        <v>-9533180.7200000007</v>
      </c>
      <c r="S2453" s="95">
        <v>32.5757949124513</v>
      </c>
      <c r="T2453" s="112" t="s">
        <v>28</v>
      </c>
    </row>
    <row r="2454" spans="1:20" x14ac:dyDescent="0.55000000000000004">
      <c r="A2454" s="123">
        <v>2567</v>
      </c>
      <c r="B2454" s="111">
        <v>45565</v>
      </c>
      <c r="C2454" s="112" t="s">
        <v>2205</v>
      </c>
      <c r="D2454" s="113">
        <v>1</v>
      </c>
      <c r="E2454" s="112" t="s">
        <v>265</v>
      </c>
      <c r="F2454" s="112" t="s">
        <v>25</v>
      </c>
      <c r="G2454" s="112" t="s">
        <v>274</v>
      </c>
      <c r="H2454" s="112" t="s">
        <v>2288</v>
      </c>
      <c r="I2454" s="112" t="s">
        <v>141</v>
      </c>
      <c r="J2454" s="112" t="s">
        <v>143</v>
      </c>
      <c r="K2454" s="112" t="s">
        <v>144</v>
      </c>
      <c r="L2454" s="112" t="s">
        <v>145</v>
      </c>
      <c r="M2454" s="113">
        <v>12</v>
      </c>
      <c r="N2454" s="95">
        <v>47178444.479999997</v>
      </c>
      <c r="O2454" s="95">
        <v>-47178444.479999997</v>
      </c>
      <c r="P2454" s="95">
        <v>-47178444.479999997</v>
      </c>
      <c r="Q2454" s="95">
        <v>-64330757.109999985</v>
      </c>
      <c r="R2454" s="95">
        <v>-17152312.629999999</v>
      </c>
      <c r="S2454" s="95">
        <v>36.356248746758169</v>
      </c>
      <c r="T2454" s="112" t="s">
        <v>28</v>
      </c>
    </row>
    <row r="2455" spans="1:20" x14ac:dyDescent="0.55000000000000004">
      <c r="A2455" s="123">
        <v>2567</v>
      </c>
      <c r="B2455" s="111">
        <v>45565</v>
      </c>
      <c r="C2455" s="112" t="s">
        <v>2205</v>
      </c>
      <c r="D2455" s="113">
        <v>1</v>
      </c>
      <c r="E2455" s="112" t="s">
        <v>265</v>
      </c>
      <c r="F2455" s="112" t="s">
        <v>25</v>
      </c>
      <c r="G2455" s="112" t="s">
        <v>276</v>
      </c>
      <c r="H2455" s="112" t="s">
        <v>2289</v>
      </c>
      <c r="I2455" s="112" t="s">
        <v>141</v>
      </c>
      <c r="J2455" s="112" t="s">
        <v>143</v>
      </c>
      <c r="K2455" s="112" t="s">
        <v>144</v>
      </c>
      <c r="L2455" s="112" t="s">
        <v>145</v>
      </c>
      <c r="M2455" s="113">
        <v>12</v>
      </c>
      <c r="N2455" s="95">
        <v>18672349.960000001</v>
      </c>
      <c r="O2455" s="95">
        <v>-18672349.960000001</v>
      </c>
      <c r="P2455" s="95">
        <v>-18672349.960000001</v>
      </c>
      <c r="Q2455" s="95">
        <v>-22157560.719999999</v>
      </c>
      <c r="R2455" s="95">
        <v>-3485210.76</v>
      </c>
      <c r="S2455" s="95">
        <v>18.665089115542688</v>
      </c>
      <c r="T2455" s="112" t="s">
        <v>28</v>
      </c>
    </row>
    <row r="2456" spans="1:20" x14ac:dyDescent="0.55000000000000004">
      <c r="A2456" s="123">
        <v>2567</v>
      </c>
      <c r="B2456" s="111">
        <v>45565</v>
      </c>
      <c r="C2456" s="112" t="s">
        <v>2205</v>
      </c>
      <c r="D2456" s="113">
        <v>1</v>
      </c>
      <c r="E2456" s="112" t="s">
        <v>265</v>
      </c>
      <c r="F2456" s="112" t="s">
        <v>25</v>
      </c>
      <c r="G2456" s="112" t="s">
        <v>272</v>
      </c>
      <c r="H2456" s="112" t="s">
        <v>2290</v>
      </c>
      <c r="I2456" s="112" t="s">
        <v>141</v>
      </c>
      <c r="J2456" s="112" t="s">
        <v>143</v>
      </c>
      <c r="K2456" s="112" t="s">
        <v>144</v>
      </c>
      <c r="L2456" s="112" t="s">
        <v>145</v>
      </c>
      <c r="M2456" s="113">
        <v>12</v>
      </c>
      <c r="N2456" s="95">
        <v>16099417.359999999</v>
      </c>
      <c r="O2456" s="95">
        <v>-16099417.359999999</v>
      </c>
      <c r="P2456" s="95">
        <v>-16099417.359999999</v>
      </c>
      <c r="Q2456" s="95">
        <v>-15615964.559999999</v>
      </c>
      <c r="R2456" s="95">
        <v>483452.8</v>
      </c>
      <c r="S2456" s="95">
        <v>-3.0029210945308398</v>
      </c>
      <c r="T2456" s="112" t="s">
        <v>28</v>
      </c>
    </row>
    <row r="2457" spans="1:20" x14ac:dyDescent="0.55000000000000004">
      <c r="A2457" s="123">
        <v>2567</v>
      </c>
      <c r="B2457" s="111">
        <v>45565</v>
      </c>
      <c r="C2457" s="112" t="s">
        <v>2205</v>
      </c>
      <c r="D2457" s="113">
        <v>1</v>
      </c>
      <c r="E2457" s="112" t="s">
        <v>265</v>
      </c>
      <c r="F2457" s="112" t="s">
        <v>25</v>
      </c>
      <c r="G2457" s="112" t="s">
        <v>270</v>
      </c>
      <c r="H2457" s="112" t="s">
        <v>2291</v>
      </c>
      <c r="I2457" s="112" t="s">
        <v>141</v>
      </c>
      <c r="J2457" s="112" t="s">
        <v>143</v>
      </c>
      <c r="K2457" s="112" t="s">
        <v>144</v>
      </c>
      <c r="L2457" s="112" t="s">
        <v>145</v>
      </c>
      <c r="M2457" s="113">
        <v>12</v>
      </c>
      <c r="N2457" s="95">
        <v>19040333</v>
      </c>
      <c r="O2457" s="95">
        <v>-19040333</v>
      </c>
      <c r="P2457" s="95">
        <v>-19040333</v>
      </c>
      <c r="Q2457" s="95">
        <v>-20484340.109999999</v>
      </c>
      <c r="R2457" s="95">
        <v>-1444007.11</v>
      </c>
      <c r="S2457" s="95">
        <v>7.58393831662503</v>
      </c>
      <c r="T2457" s="112" t="s">
        <v>28</v>
      </c>
    </row>
    <row r="2458" spans="1:20" x14ac:dyDescent="0.55000000000000004">
      <c r="A2458" s="123">
        <v>2567</v>
      </c>
      <c r="B2458" s="111">
        <v>45565</v>
      </c>
      <c r="C2458" s="112" t="s">
        <v>2205</v>
      </c>
      <c r="D2458" s="113">
        <v>1</v>
      </c>
      <c r="E2458" s="112" t="s">
        <v>265</v>
      </c>
      <c r="F2458" s="112" t="s">
        <v>56</v>
      </c>
      <c r="G2458" s="112" t="s">
        <v>278</v>
      </c>
      <c r="H2458" s="112" t="s">
        <v>2285</v>
      </c>
      <c r="I2458" s="112" t="s">
        <v>32</v>
      </c>
      <c r="J2458" s="112" t="s">
        <v>32</v>
      </c>
      <c r="K2458" s="112" t="s">
        <v>76</v>
      </c>
      <c r="L2458" s="112" t="s">
        <v>77</v>
      </c>
      <c r="M2458" s="113">
        <v>12</v>
      </c>
      <c r="N2458" s="95">
        <v>8105089.2300000004</v>
      </c>
      <c r="O2458" s="95">
        <v>8920765</v>
      </c>
      <c r="P2458" s="95">
        <v>8920765</v>
      </c>
      <c r="Q2458" s="95">
        <v>9067854.6499999985</v>
      </c>
      <c r="R2458" s="95">
        <v>147089.65</v>
      </c>
      <c r="S2458" s="95">
        <v>1.6488456987713498</v>
      </c>
      <c r="T2458" s="112" t="s">
        <v>28</v>
      </c>
    </row>
    <row r="2459" spans="1:20" x14ac:dyDescent="0.55000000000000004">
      <c r="A2459" s="123">
        <v>2567</v>
      </c>
      <c r="B2459" s="111">
        <v>45565</v>
      </c>
      <c r="C2459" s="112" t="s">
        <v>2205</v>
      </c>
      <c r="D2459" s="113">
        <v>1</v>
      </c>
      <c r="E2459" s="112" t="s">
        <v>265</v>
      </c>
      <c r="F2459" s="112" t="s">
        <v>25</v>
      </c>
      <c r="G2459" s="112" t="s">
        <v>266</v>
      </c>
      <c r="H2459" s="112" t="s">
        <v>2286</v>
      </c>
      <c r="I2459" s="112" t="s">
        <v>32</v>
      </c>
      <c r="J2459" s="112" t="s">
        <v>32</v>
      </c>
      <c r="K2459" s="112" t="s">
        <v>76</v>
      </c>
      <c r="L2459" s="112" t="s">
        <v>77</v>
      </c>
      <c r="M2459" s="113">
        <v>12</v>
      </c>
      <c r="N2459" s="95">
        <v>1460422.8</v>
      </c>
      <c r="O2459" s="95">
        <v>1900000</v>
      </c>
      <c r="P2459" s="95">
        <v>1900000</v>
      </c>
      <c r="Q2459" s="95">
        <v>1797432.79</v>
      </c>
      <c r="R2459" s="95">
        <v>-102567.21</v>
      </c>
      <c r="S2459" s="95">
        <v>-5.3982742105263162</v>
      </c>
      <c r="T2459" s="112" t="s">
        <v>73</v>
      </c>
    </row>
    <row r="2460" spans="1:20" x14ac:dyDescent="0.55000000000000004">
      <c r="A2460" s="123">
        <v>2567</v>
      </c>
      <c r="B2460" s="111">
        <v>45565</v>
      </c>
      <c r="C2460" s="112" t="s">
        <v>2205</v>
      </c>
      <c r="D2460" s="113">
        <v>1</v>
      </c>
      <c r="E2460" s="112" t="s">
        <v>265</v>
      </c>
      <c r="F2460" s="112" t="s">
        <v>25</v>
      </c>
      <c r="G2460" s="112" t="s">
        <v>268</v>
      </c>
      <c r="H2460" s="112" t="s">
        <v>2287</v>
      </c>
      <c r="I2460" s="112" t="s">
        <v>32</v>
      </c>
      <c r="J2460" s="112" t="s">
        <v>32</v>
      </c>
      <c r="K2460" s="112" t="s">
        <v>76</v>
      </c>
      <c r="L2460" s="112" t="s">
        <v>77</v>
      </c>
      <c r="M2460" s="113">
        <v>12</v>
      </c>
      <c r="N2460" s="95">
        <v>1035531.73</v>
      </c>
      <c r="O2460" s="95">
        <v>1211489.49</v>
      </c>
      <c r="P2460" s="95">
        <v>1211489.49</v>
      </c>
      <c r="Q2460" s="95">
        <v>1736693.19</v>
      </c>
      <c r="R2460" s="95">
        <v>525203.69999999995</v>
      </c>
      <c r="S2460" s="96">
        <v>43.35189899171143</v>
      </c>
      <c r="T2460" s="112" t="s">
        <v>28</v>
      </c>
    </row>
    <row r="2461" spans="1:20" x14ac:dyDescent="0.55000000000000004">
      <c r="A2461" s="123">
        <v>2567</v>
      </c>
      <c r="B2461" s="111">
        <v>45565</v>
      </c>
      <c r="C2461" s="112" t="s">
        <v>2205</v>
      </c>
      <c r="D2461" s="113">
        <v>1</v>
      </c>
      <c r="E2461" s="112" t="s">
        <v>265</v>
      </c>
      <c r="F2461" s="112" t="s">
        <v>25</v>
      </c>
      <c r="G2461" s="112" t="s">
        <v>274</v>
      </c>
      <c r="H2461" s="112" t="s">
        <v>2288</v>
      </c>
      <c r="I2461" s="112" t="s">
        <v>32</v>
      </c>
      <c r="J2461" s="112" t="s">
        <v>32</v>
      </c>
      <c r="K2461" s="112" t="s">
        <v>76</v>
      </c>
      <c r="L2461" s="112" t="s">
        <v>77</v>
      </c>
      <c r="M2461" s="113">
        <v>12</v>
      </c>
      <c r="N2461" s="95">
        <v>1457065.69</v>
      </c>
      <c r="O2461" s="95">
        <v>2455000</v>
      </c>
      <c r="P2461" s="95">
        <v>2455000</v>
      </c>
      <c r="Q2461" s="95">
        <v>2860567.8200000003</v>
      </c>
      <c r="R2461" s="95">
        <v>405567.82</v>
      </c>
      <c r="S2461" s="95">
        <v>16.520074134419552</v>
      </c>
      <c r="T2461" s="112" t="s">
        <v>28</v>
      </c>
    </row>
    <row r="2462" spans="1:20" x14ac:dyDescent="0.55000000000000004">
      <c r="A2462" s="123">
        <v>2567</v>
      </c>
      <c r="B2462" s="111">
        <v>45565</v>
      </c>
      <c r="C2462" s="112" t="s">
        <v>2205</v>
      </c>
      <c r="D2462" s="113">
        <v>1</v>
      </c>
      <c r="E2462" s="112" t="s">
        <v>265</v>
      </c>
      <c r="F2462" s="112" t="s">
        <v>25</v>
      </c>
      <c r="G2462" s="112" t="s">
        <v>276</v>
      </c>
      <c r="H2462" s="112" t="s">
        <v>2289</v>
      </c>
      <c r="I2462" s="112" t="s">
        <v>32</v>
      </c>
      <c r="J2462" s="112" t="s">
        <v>32</v>
      </c>
      <c r="K2462" s="112" t="s">
        <v>76</v>
      </c>
      <c r="L2462" s="112" t="s">
        <v>77</v>
      </c>
      <c r="M2462" s="113">
        <v>12</v>
      </c>
      <c r="N2462" s="95">
        <v>1354322.79</v>
      </c>
      <c r="O2462" s="95">
        <v>1349500</v>
      </c>
      <c r="P2462" s="95">
        <v>1349500</v>
      </c>
      <c r="Q2462" s="95">
        <v>1297540.27</v>
      </c>
      <c r="R2462" s="95">
        <v>-51959.73</v>
      </c>
      <c r="S2462" s="95">
        <v>-3.8502949240459432</v>
      </c>
      <c r="T2462" s="112" t="s">
        <v>73</v>
      </c>
    </row>
    <row r="2463" spans="1:20" x14ac:dyDescent="0.55000000000000004">
      <c r="A2463" s="123">
        <v>2567</v>
      </c>
      <c r="B2463" s="111">
        <v>45565</v>
      </c>
      <c r="C2463" s="112" t="s">
        <v>2205</v>
      </c>
      <c r="D2463" s="113">
        <v>1</v>
      </c>
      <c r="E2463" s="112" t="s">
        <v>265</v>
      </c>
      <c r="F2463" s="112" t="s">
        <v>25</v>
      </c>
      <c r="G2463" s="112" t="s">
        <v>272</v>
      </c>
      <c r="H2463" s="112" t="s">
        <v>2290</v>
      </c>
      <c r="I2463" s="112" t="s">
        <v>32</v>
      </c>
      <c r="J2463" s="112" t="s">
        <v>32</v>
      </c>
      <c r="K2463" s="112" t="s">
        <v>76</v>
      </c>
      <c r="L2463" s="112" t="s">
        <v>77</v>
      </c>
      <c r="M2463" s="113">
        <v>12</v>
      </c>
      <c r="N2463" s="95">
        <v>445077.09</v>
      </c>
      <c r="O2463" s="95">
        <v>370000</v>
      </c>
      <c r="P2463" s="95">
        <v>370000</v>
      </c>
      <c r="Q2463" s="95">
        <v>458502.85</v>
      </c>
      <c r="R2463" s="95">
        <v>88502.85</v>
      </c>
      <c r="S2463" s="95">
        <v>23.919689189189189</v>
      </c>
      <c r="T2463" s="112" t="s">
        <v>28</v>
      </c>
    </row>
    <row r="2464" spans="1:20" x14ac:dyDescent="0.55000000000000004">
      <c r="A2464" s="123">
        <v>2567</v>
      </c>
      <c r="B2464" s="111">
        <v>45565</v>
      </c>
      <c r="C2464" s="112" t="s">
        <v>2205</v>
      </c>
      <c r="D2464" s="113">
        <v>1</v>
      </c>
      <c r="E2464" s="112" t="s">
        <v>265</v>
      </c>
      <c r="F2464" s="112" t="s">
        <v>25</v>
      </c>
      <c r="G2464" s="112" t="s">
        <v>270</v>
      </c>
      <c r="H2464" s="112" t="s">
        <v>2291</v>
      </c>
      <c r="I2464" s="112" t="s">
        <v>32</v>
      </c>
      <c r="J2464" s="112" t="s">
        <v>32</v>
      </c>
      <c r="K2464" s="112" t="s">
        <v>76</v>
      </c>
      <c r="L2464" s="112" t="s">
        <v>77</v>
      </c>
      <c r="M2464" s="113">
        <v>12</v>
      </c>
      <c r="N2464" s="95">
        <v>292587.25</v>
      </c>
      <c r="O2464" s="95">
        <v>300000</v>
      </c>
      <c r="P2464" s="95">
        <v>300000</v>
      </c>
      <c r="Q2464" s="95">
        <v>407817.47000000003</v>
      </c>
      <c r="R2464" s="95">
        <v>107817.47</v>
      </c>
      <c r="S2464" s="95">
        <v>35.939156666666662</v>
      </c>
      <c r="T2464" s="112" t="s">
        <v>28</v>
      </c>
    </row>
    <row r="2465" spans="1:20" x14ac:dyDescent="0.55000000000000004">
      <c r="A2465" s="123">
        <v>2567</v>
      </c>
      <c r="B2465" s="115">
        <v>45565</v>
      </c>
      <c r="C2465" s="116" t="s">
        <v>2205</v>
      </c>
      <c r="D2465" s="117">
        <v>1</v>
      </c>
      <c r="E2465" s="116" t="s">
        <v>280</v>
      </c>
      <c r="F2465" s="116" t="s">
        <v>49</v>
      </c>
      <c r="G2465" s="116" t="s">
        <v>283</v>
      </c>
      <c r="H2465" s="116" t="s">
        <v>2292</v>
      </c>
      <c r="I2465" s="116" t="s">
        <v>32</v>
      </c>
      <c r="J2465" s="116" t="s">
        <v>32</v>
      </c>
      <c r="K2465" s="116" t="s">
        <v>26</v>
      </c>
      <c r="L2465" s="116" t="s">
        <v>27</v>
      </c>
      <c r="M2465" s="117">
        <v>12</v>
      </c>
      <c r="N2465" s="95">
        <v>844535514.14999998</v>
      </c>
      <c r="O2465" s="95">
        <v>870000000</v>
      </c>
      <c r="P2465" s="95">
        <v>870000000</v>
      </c>
      <c r="Q2465" s="95">
        <v>960056539.65999949</v>
      </c>
      <c r="R2465" s="95">
        <v>90056539.659999996</v>
      </c>
      <c r="S2465" s="95">
        <v>10.351326397701149</v>
      </c>
      <c r="T2465" s="116" t="s">
        <v>28</v>
      </c>
    </row>
    <row r="2466" spans="1:20" x14ac:dyDescent="0.55000000000000004">
      <c r="A2466" s="123">
        <v>2567</v>
      </c>
      <c r="B2466" s="115">
        <v>45565</v>
      </c>
      <c r="C2466" s="116" t="s">
        <v>2205</v>
      </c>
      <c r="D2466" s="117">
        <v>1</v>
      </c>
      <c r="E2466" s="116" t="s">
        <v>280</v>
      </c>
      <c r="F2466" s="116" t="s">
        <v>25</v>
      </c>
      <c r="G2466" s="116" t="s">
        <v>287</v>
      </c>
      <c r="H2466" s="116" t="s">
        <v>2293</v>
      </c>
      <c r="I2466" s="116" t="s">
        <v>32</v>
      </c>
      <c r="J2466" s="116" t="s">
        <v>32</v>
      </c>
      <c r="K2466" s="116" t="s">
        <v>26</v>
      </c>
      <c r="L2466" s="116" t="s">
        <v>27</v>
      </c>
      <c r="M2466" s="117">
        <v>12</v>
      </c>
      <c r="N2466" s="95">
        <v>39562690.100000001</v>
      </c>
      <c r="O2466" s="95">
        <v>44468120</v>
      </c>
      <c r="P2466" s="95">
        <v>44468120</v>
      </c>
      <c r="Q2466" s="95">
        <v>45176478.160000011</v>
      </c>
      <c r="R2466" s="95">
        <v>708358.16</v>
      </c>
      <c r="S2466" s="95">
        <v>1.5929572916507375</v>
      </c>
      <c r="T2466" s="116" t="s">
        <v>28</v>
      </c>
    </row>
    <row r="2467" spans="1:20" x14ac:dyDescent="0.55000000000000004">
      <c r="A2467" s="123">
        <v>2567</v>
      </c>
      <c r="B2467" s="115">
        <v>45565</v>
      </c>
      <c r="C2467" s="116" t="s">
        <v>2205</v>
      </c>
      <c r="D2467" s="117">
        <v>1</v>
      </c>
      <c r="E2467" s="116" t="s">
        <v>280</v>
      </c>
      <c r="F2467" s="116" t="s">
        <v>25</v>
      </c>
      <c r="G2467" s="116" t="s">
        <v>281</v>
      </c>
      <c r="H2467" s="116" t="s">
        <v>2294</v>
      </c>
      <c r="I2467" s="116" t="s">
        <v>32</v>
      </c>
      <c r="J2467" s="116" t="s">
        <v>32</v>
      </c>
      <c r="K2467" s="116" t="s">
        <v>26</v>
      </c>
      <c r="L2467" s="116" t="s">
        <v>27</v>
      </c>
      <c r="M2467" s="117">
        <v>12</v>
      </c>
      <c r="N2467" s="95">
        <v>147036280.66</v>
      </c>
      <c r="O2467" s="95">
        <v>174297860</v>
      </c>
      <c r="P2467" s="95">
        <v>174297860</v>
      </c>
      <c r="Q2467" s="95">
        <v>181514970.56999999</v>
      </c>
      <c r="R2467" s="95">
        <v>7217110.5700000003</v>
      </c>
      <c r="S2467" s="95">
        <v>4.1406765235098133</v>
      </c>
      <c r="T2467" s="116" t="s">
        <v>28</v>
      </c>
    </row>
    <row r="2468" spans="1:20" x14ac:dyDescent="0.55000000000000004">
      <c r="A2468" s="123">
        <v>2567</v>
      </c>
      <c r="B2468" s="115">
        <v>45565</v>
      </c>
      <c r="C2468" s="116" t="s">
        <v>2205</v>
      </c>
      <c r="D2468" s="117">
        <v>1</v>
      </c>
      <c r="E2468" s="116" t="s">
        <v>280</v>
      </c>
      <c r="F2468" s="116" t="s">
        <v>25</v>
      </c>
      <c r="G2468" s="116" t="s">
        <v>285</v>
      </c>
      <c r="H2468" s="116" t="s">
        <v>2295</v>
      </c>
      <c r="I2468" s="116" t="s">
        <v>32</v>
      </c>
      <c r="J2468" s="116" t="s">
        <v>32</v>
      </c>
      <c r="K2468" s="116" t="s">
        <v>26</v>
      </c>
      <c r="L2468" s="116" t="s">
        <v>27</v>
      </c>
      <c r="M2468" s="117">
        <v>12</v>
      </c>
      <c r="N2468" s="95">
        <v>46310589.43</v>
      </c>
      <c r="O2468" s="95">
        <v>44815700</v>
      </c>
      <c r="P2468" s="95">
        <v>44815700</v>
      </c>
      <c r="Q2468" s="95">
        <v>47978772.859999999</v>
      </c>
      <c r="R2468" s="95">
        <v>3163072.86</v>
      </c>
      <c r="S2468" s="95">
        <v>7.0579570552284139</v>
      </c>
      <c r="T2468" s="116" t="s">
        <v>28</v>
      </c>
    </row>
    <row r="2469" spans="1:20" x14ac:dyDescent="0.55000000000000004">
      <c r="A2469" s="123">
        <v>2567</v>
      </c>
      <c r="B2469" s="115">
        <v>45565</v>
      </c>
      <c r="C2469" s="116" t="s">
        <v>2205</v>
      </c>
      <c r="D2469" s="117">
        <v>1</v>
      </c>
      <c r="E2469" s="116" t="s">
        <v>280</v>
      </c>
      <c r="F2469" s="116" t="s">
        <v>25</v>
      </c>
      <c r="G2469" s="116" t="s">
        <v>289</v>
      </c>
      <c r="H2469" s="116" t="s">
        <v>2296</v>
      </c>
      <c r="I2469" s="116" t="s">
        <v>32</v>
      </c>
      <c r="J2469" s="116" t="s">
        <v>32</v>
      </c>
      <c r="K2469" s="116" t="s">
        <v>26</v>
      </c>
      <c r="L2469" s="116" t="s">
        <v>27</v>
      </c>
      <c r="M2469" s="117">
        <v>12</v>
      </c>
      <c r="N2469" s="95">
        <v>58621166.740000002</v>
      </c>
      <c r="O2469" s="95">
        <v>66627660</v>
      </c>
      <c r="P2469" s="95">
        <v>66627660</v>
      </c>
      <c r="Q2469" s="95">
        <v>60239359.480000004</v>
      </c>
      <c r="R2469" s="95">
        <v>-6388300.5199999996</v>
      </c>
      <c r="S2469" s="95">
        <v>-9.5880607543473673</v>
      </c>
      <c r="T2469" s="116" t="s">
        <v>73</v>
      </c>
    </row>
    <row r="2470" spans="1:20" x14ac:dyDescent="0.55000000000000004">
      <c r="A2470" s="123">
        <v>2567</v>
      </c>
      <c r="B2470" s="115">
        <v>45565</v>
      </c>
      <c r="C2470" s="116" t="s">
        <v>2205</v>
      </c>
      <c r="D2470" s="117">
        <v>1</v>
      </c>
      <c r="E2470" s="116" t="s">
        <v>280</v>
      </c>
      <c r="F2470" s="116" t="s">
        <v>25</v>
      </c>
      <c r="G2470" s="116" t="s">
        <v>293</v>
      </c>
      <c r="H2470" s="116" t="s">
        <v>2297</v>
      </c>
      <c r="I2470" s="116" t="s">
        <v>32</v>
      </c>
      <c r="J2470" s="116" t="s">
        <v>32</v>
      </c>
      <c r="K2470" s="116" t="s">
        <v>26</v>
      </c>
      <c r="L2470" s="116" t="s">
        <v>27</v>
      </c>
      <c r="M2470" s="117">
        <v>12</v>
      </c>
      <c r="N2470" s="95">
        <v>38444494.079999998</v>
      </c>
      <c r="O2470" s="95">
        <v>39910510</v>
      </c>
      <c r="P2470" s="95">
        <v>39910510</v>
      </c>
      <c r="Q2470" s="95">
        <v>51013457.430000015</v>
      </c>
      <c r="R2470" s="95">
        <v>11102947.43</v>
      </c>
      <c r="S2470" s="95">
        <v>27.819607992982299</v>
      </c>
      <c r="T2470" s="116" t="s">
        <v>28</v>
      </c>
    </row>
    <row r="2471" spans="1:20" x14ac:dyDescent="0.55000000000000004">
      <c r="A2471" s="123">
        <v>2567</v>
      </c>
      <c r="B2471" s="115">
        <v>45565</v>
      </c>
      <c r="C2471" s="116" t="s">
        <v>2205</v>
      </c>
      <c r="D2471" s="117">
        <v>1</v>
      </c>
      <c r="E2471" s="116" t="s">
        <v>280</v>
      </c>
      <c r="F2471" s="116" t="s">
        <v>25</v>
      </c>
      <c r="G2471" s="116" t="s">
        <v>295</v>
      </c>
      <c r="H2471" s="116" t="s">
        <v>2298</v>
      </c>
      <c r="I2471" s="116" t="s">
        <v>32</v>
      </c>
      <c r="J2471" s="116" t="s">
        <v>32</v>
      </c>
      <c r="K2471" s="116" t="s">
        <v>26</v>
      </c>
      <c r="L2471" s="116" t="s">
        <v>27</v>
      </c>
      <c r="M2471" s="117">
        <v>12</v>
      </c>
      <c r="N2471" s="95">
        <v>49454708.399999999</v>
      </c>
      <c r="O2471" s="95">
        <v>66742030</v>
      </c>
      <c r="P2471" s="95">
        <v>66742030</v>
      </c>
      <c r="Q2471" s="95">
        <v>68144671.120000005</v>
      </c>
      <c r="R2471" s="95">
        <v>1402641.12</v>
      </c>
      <c r="S2471" s="95">
        <v>2.1015859421716718</v>
      </c>
      <c r="T2471" s="116" t="s">
        <v>28</v>
      </c>
    </row>
    <row r="2472" spans="1:20" x14ac:dyDescent="0.55000000000000004">
      <c r="A2472" s="123">
        <v>2567</v>
      </c>
      <c r="B2472" s="115">
        <v>45565</v>
      </c>
      <c r="C2472" s="116" t="s">
        <v>2205</v>
      </c>
      <c r="D2472" s="117">
        <v>1</v>
      </c>
      <c r="E2472" s="116" t="s">
        <v>280</v>
      </c>
      <c r="F2472" s="116" t="s">
        <v>25</v>
      </c>
      <c r="G2472" s="116" t="s">
        <v>297</v>
      </c>
      <c r="H2472" s="116" t="s">
        <v>2299</v>
      </c>
      <c r="I2472" s="116" t="s">
        <v>32</v>
      </c>
      <c r="J2472" s="116" t="s">
        <v>32</v>
      </c>
      <c r="K2472" s="116" t="s">
        <v>26</v>
      </c>
      <c r="L2472" s="116" t="s">
        <v>27</v>
      </c>
      <c r="M2472" s="117">
        <v>12</v>
      </c>
      <c r="N2472" s="95">
        <v>97510400.819999993</v>
      </c>
      <c r="O2472" s="95">
        <v>113517690</v>
      </c>
      <c r="P2472" s="95">
        <v>113517690</v>
      </c>
      <c r="Q2472" s="95">
        <v>111119790.97000001</v>
      </c>
      <c r="R2472" s="95">
        <v>-2397899.0299999998</v>
      </c>
      <c r="S2472" s="95">
        <v>-2.1123571401074139</v>
      </c>
      <c r="T2472" s="116" t="s">
        <v>73</v>
      </c>
    </row>
    <row r="2473" spans="1:20" x14ac:dyDescent="0.55000000000000004">
      <c r="A2473" s="123">
        <v>2567</v>
      </c>
      <c r="B2473" s="115">
        <v>45565</v>
      </c>
      <c r="C2473" s="116" t="s">
        <v>2205</v>
      </c>
      <c r="D2473" s="117">
        <v>1</v>
      </c>
      <c r="E2473" s="116" t="s">
        <v>280</v>
      </c>
      <c r="F2473" s="116" t="s">
        <v>25</v>
      </c>
      <c r="G2473" s="116" t="s">
        <v>301</v>
      </c>
      <c r="H2473" s="116" t="s">
        <v>2300</v>
      </c>
      <c r="I2473" s="116" t="s">
        <v>32</v>
      </c>
      <c r="J2473" s="116" t="s">
        <v>32</v>
      </c>
      <c r="K2473" s="116" t="s">
        <v>26</v>
      </c>
      <c r="L2473" s="116" t="s">
        <v>27</v>
      </c>
      <c r="M2473" s="117">
        <v>12</v>
      </c>
      <c r="N2473" s="95">
        <v>24911479.879999999</v>
      </c>
      <c r="O2473" s="95">
        <v>25719380</v>
      </c>
      <c r="P2473" s="95">
        <v>25719380</v>
      </c>
      <c r="Q2473" s="95">
        <v>24114818.039999999</v>
      </c>
      <c r="R2473" s="95">
        <v>-1604561.96</v>
      </c>
      <c r="S2473" s="95">
        <v>-6.2387272165969785</v>
      </c>
      <c r="T2473" s="116" t="s">
        <v>73</v>
      </c>
    </row>
    <row r="2474" spans="1:20" x14ac:dyDescent="0.55000000000000004">
      <c r="A2474" s="123">
        <v>2567</v>
      </c>
      <c r="B2474" s="115">
        <v>45565</v>
      </c>
      <c r="C2474" s="116" t="s">
        <v>2205</v>
      </c>
      <c r="D2474" s="117">
        <v>1</v>
      </c>
      <c r="E2474" s="116" t="s">
        <v>280</v>
      </c>
      <c r="F2474" s="116" t="s">
        <v>25</v>
      </c>
      <c r="G2474" s="116" t="s">
        <v>303</v>
      </c>
      <c r="H2474" s="116" t="s">
        <v>2301</v>
      </c>
      <c r="I2474" s="116" t="s">
        <v>32</v>
      </c>
      <c r="J2474" s="116" t="s">
        <v>32</v>
      </c>
      <c r="K2474" s="116" t="s">
        <v>26</v>
      </c>
      <c r="L2474" s="116" t="s">
        <v>27</v>
      </c>
      <c r="M2474" s="117">
        <v>12</v>
      </c>
      <c r="N2474" s="95">
        <v>67522657.219999999</v>
      </c>
      <c r="O2474" s="95">
        <v>66424880</v>
      </c>
      <c r="P2474" s="95">
        <v>66424880</v>
      </c>
      <c r="Q2474" s="95">
        <v>74922826.950000003</v>
      </c>
      <c r="R2474" s="95">
        <v>8497946.9499999993</v>
      </c>
      <c r="S2474" s="96">
        <v>12.793319235202231</v>
      </c>
      <c r="T2474" s="116" t="s">
        <v>28</v>
      </c>
    </row>
    <row r="2475" spans="1:20" x14ac:dyDescent="0.55000000000000004">
      <c r="A2475" s="123">
        <v>2567</v>
      </c>
      <c r="B2475" s="115">
        <v>45565</v>
      </c>
      <c r="C2475" s="116" t="s">
        <v>2205</v>
      </c>
      <c r="D2475" s="117">
        <v>1</v>
      </c>
      <c r="E2475" s="116" t="s">
        <v>280</v>
      </c>
      <c r="F2475" s="116" t="s">
        <v>25</v>
      </c>
      <c r="G2475" s="116" t="s">
        <v>305</v>
      </c>
      <c r="H2475" s="116" t="s">
        <v>2302</v>
      </c>
      <c r="I2475" s="116" t="s">
        <v>32</v>
      </c>
      <c r="J2475" s="116" t="s">
        <v>32</v>
      </c>
      <c r="K2475" s="116" t="s">
        <v>26</v>
      </c>
      <c r="L2475" s="116" t="s">
        <v>27</v>
      </c>
      <c r="M2475" s="117">
        <v>12</v>
      </c>
      <c r="N2475" s="95">
        <v>44488022.43</v>
      </c>
      <c r="O2475" s="95">
        <v>80284120</v>
      </c>
      <c r="P2475" s="95">
        <v>80284120</v>
      </c>
      <c r="Q2475" s="95">
        <v>46429726.560000017</v>
      </c>
      <c r="R2475" s="95">
        <v>-33854393.439999998</v>
      </c>
      <c r="S2475" s="95">
        <v>-42.168231326444136</v>
      </c>
      <c r="T2475" s="116" t="s">
        <v>73</v>
      </c>
    </row>
    <row r="2476" spans="1:20" x14ac:dyDescent="0.55000000000000004">
      <c r="A2476" s="123">
        <v>2567</v>
      </c>
      <c r="B2476" s="115">
        <v>45565</v>
      </c>
      <c r="C2476" s="116" t="s">
        <v>2205</v>
      </c>
      <c r="D2476" s="117">
        <v>1</v>
      </c>
      <c r="E2476" s="116" t="s">
        <v>280</v>
      </c>
      <c r="F2476" s="116" t="s">
        <v>25</v>
      </c>
      <c r="G2476" s="116" t="s">
        <v>299</v>
      </c>
      <c r="H2476" s="116" t="s">
        <v>2303</v>
      </c>
      <c r="I2476" s="116" t="s">
        <v>32</v>
      </c>
      <c r="J2476" s="116" t="s">
        <v>32</v>
      </c>
      <c r="K2476" s="116" t="s">
        <v>26</v>
      </c>
      <c r="L2476" s="116" t="s">
        <v>27</v>
      </c>
      <c r="M2476" s="117">
        <v>12</v>
      </c>
      <c r="N2476" s="95">
        <v>38033988.990000002</v>
      </c>
      <c r="O2476" s="95">
        <v>48887730</v>
      </c>
      <c r="P2476" s="95">
        <v>48887730</v>
      </c>
      <c r="Q2476" s="95">
        <v>53511572.940000005</v>
      </c>
      <c r="R2476" s="95">
        <v>4623842.9400000004</v>
      </c>
      <c r="S2476" s="95">
        <v>9.4580847586909851</v>
      </c>
      <c r="T2476" s="116" t="s">
        <v>28</v>
      </c>
    </row>
    <row r="2477" spans="1:20" x14ac:dyDescent="0.55000000000000004">
      <c r="A2477" s="123">
        <v>2567</v>
      </c>
      <c r="B2477" s="115">
        <v>45565</v>
      </c>
      <c r="C2477" s="116" t="s">
        <v>2205</v>
      </c>
      <c r="D2477" s="117">
        <v>1</v>
      </c>
      <c r="E2477" s="116" t="s">
        <v>280</v>
      </c>
      <c r="F2477" s="116" t="s">
        <v>25</v>
      </c>
      <c r="G2477" s="116" t="s">
        <v>291</v>
      </c>
      <c r="H2477" s="116" t="s">
        <v>2304</v>
      </c>
      <c r="I2477" s="116" t="s">
        <v>32</v>
      </c>
      <c r="J2477" s="116" t="s">
        <v>32</v>
      </c>
      <c r="K2477" s="116" t="s">
        <v>26</v>
      </c>
      <c r="L2477" s="116" t="s">
        <v>27</v>
      </c>
      <c r="M2477" s="117">
        <v>12</v>
      </c>
      <c r="N2477" s="95">
        <v>39756793.299999997</v>
      </c>
      <c r="O2477" s="95">
        <v>38265070</v>
      </c>
      <c r="P2477" s="95">
        <v>38265070</v>
      </c>
      <c r="Q2477" s="95">
        <v>42339843.350000016</v>
      </c>
      <c r="R2477" s="95">
        <v>4074773.35</v>
      </c>
      <c r="S2477" s="95">
        <v>10.648806731570071</v>
      </c>
      <c r="T2477" s="116" t="s">
        <v>28</v>
      </c>
    </row>
    <row r="2478" spans="1:20" x14ac:dyDescent="0.55000000000000004">
      <c r="A2478" s="123">
        <v>2567</v>
      </c>
      <c r="B2478" s="115">
        <v>45565</v>
      </c>
      <c r="C2478" s="116" t="s">
        <v>2205</v>
      </c>
      <c r="D2478" s="117">
        <v>1</v>
      </c>
      <c r="E2478" s="116" t="s">
        <v>280</v>
      </c>
      <c r="F2478" s="116" t="s">
        <v>49</v>
      </c>
      <c r="G2478" s="116" t="s">
        <v>283</v>
      </c>
      <c r="H2478" s="116" t="s">
        <v>2292</v>
      </c>
      <c r="I2478" s="116" t="s">
        <v>32</v>
      </c>
      <c r="J2478" s="116" t="s">
        <v>32</v>
      </c>
      <c r="K2478" s="116" t="s">
        <v>71</v>
      </c>
      <c r="L2478" s="116" t="s">
        <v>72</v>
      </c>
      <c r="M2478" s="117">
        <v>12</v>
      </c>
      <c r="N2478" s="95">
        <v>960000</v>
      </c>
      <c r="O2478" s="95">
        <v>950000</v>
      </c>
      <c r="P2478" s="95">
        <v>950000</v>
      </c>
      <c r="Q2478" s="95">
        <v>960000</v>
      </c>
      <c r="R2478" s="95">
        <v>10000</v>
      </c>
      <c r="S2478" s="95">
        <v>1.0526315789473684</v>
      </c>
      <c r="T2478" s="116" t="s">
        <v>28</v>
      </c>
    </row>
    <row r="2479" spans="1:20" x14ac:dyDescent="0.55000000000000004">
      <c r="A2479" s="123">
        <v>2567</v>
      </c>
      <c r="B2479" s="115">
        <v>45565</v>
      </c>
      <c r="C2479" s="116" t="s">
        <v>2205</v>
      </c>
      <c r="D2479" s="117">
        <v>1</v>
      </c>
      <c r="E2479" s="116" t="s">
        <v>280</v>
      </c>
      <c r="F2479" s="116" t="s">
        <v>25</v>
      </c>
      <c r="G2479" s="116" t="s">
        <v>287</v>
      </c>
      <c r="H2479" s="116" t="s">
        <v>2293</v>
      </c>
      <c r="I2479" s="116" t="s">
        <v>32</v>
      </c>
      <c r="J2479" s="116" t="s">
        <v>32</v>
      </c>
      <c r="K2479" s="116" t="s">
        <v>71</v>
      </c>
      <c r="L2479" s="116" t="s">
        <v>72</v>
      </c>
      <c r="M2479" s="117">
        <v>12</v>
      </c>
      <c r="N2479" s="95">
        <v>202980</v>
      </c>
      <c r="O2479" s="95">
        <v>229680</v>
      </c>
      <c r="P2479" s="95">
        <v>229680</v>
      </c>
      <c r="Q2479" s="95">
        <v>222300</v>
      </c>
      <c r="R2479" s="95">
        <v>-7380</v>
      </c>
      <c r="S2479" s="95">
        <v>-3.2131661442006272</v>
      </c>
      <c r="T2479" s="116" t="s">
        <v>73</v>
      </c>
    </row>
    <row r="2480" spans="1:20" x14ac:dyDescent="0.55000000000000004">
      <c r="A2480" s="123">
        <v>2567</v>
      </c>
      <c r="B2480" s="115">
        <v>45565</v>
      </c>
      <c r="C2480" s="116" t="s">
        <v>2205</v>
      </c>
      <c r="D2480" s="117">
        <v>1</v>
      </c>
      <c r="E2480" s="116" t="s">
        <v>280</v>
      </c>
      <c r="F2480" s="116" t="s">
        <v>25</v>
      </c>
      <c r="G2480" s="116" t="s">
        <v>281</v>
      </c>
      <c r="H2480" s="116" t="s">
        <v>2294</v>
      </c>
      <c r="I2480" s="116" t="s">
        <v>32</v>
      </c>
      <c r="J2480" s="116" t="s">
        <v>32</v>
      </c>
      <c r="K2480" s="116" t="s">
        <v>71</v>
      </c>
      <c r="L2480" s="116" t="s">
        <v>72</v>
      </c>
      <c r="M2480" s="117">
        <v>12</v>
      </c>
      <c r="N2480" s="95">
        <v>63120</v>
      </c>
      <c r="O2480" s="95">
        <v>163300</v>
      </c>
      <c r="P2480" s="95">
        <v>163300</v>
      </c>
      <c r="Q2480" s="95">
        <v>161100</v>
      </c>
      <c r="R2480" s="95">
        <v>-2200</v>
      </c>
      <c r="S2480" s="95">
        <v>-1.3472137170851195</v>
      </c>
      <c r="T2480" s="116" t="s">
        <v>73</v>
      </c>
    </row>
    <row r="2481" spans="1:20" x14ac:dyDescent="0.55000000000000004">
      <c r="A2481" s="123">
        <v>2567</v>
      </c>
      <c r="B2481" s="115">
        <v>45565</v>
      </c>
      <c r="C2481" s="116" t="s">
        <v>2205</v>
      </c>
      <c r="D2481" s="117">
        <v>1</v>
      </c>
      <c r="E2481" s="116" t="s">
        <v>280</v>
      </c>
      <c r="F2481" s="116" t="s">
        <v>25</v>
      </c>
      <c r="G2481" s="116" t="s">
        <v>285</v>
      </c>
      <c r="H2481" s="116" t="s">
        <v>2295</v>
      </c>
      <c r="I2481" s="116" t="s">
        <v>32</v>
      </c>
      <c r="J2481" s="116" t="s">
        <v>32</v>
      </c>
      <c r="K2481" s="116" t="s">
        <v>71</v>
      </c>
      <c r="L2481" s="116" t="s">
        <v>72</v>
      </c>
      <c r="M2481" s="117">
        <v>12</v>
      </c>
      <c r="N2481" s="95">
        <v>178080</v>
      </c>
      <c r="O2481" s="95">
        <v>200000</v>
      </c>
      <c r="P2481" s="95">
        <v>200000</v>
      </c>
      <c r="Q2481" s="95">
        <v>182800</v>
      </c>
      <c r="R2481" s="95">
        <v>-17200</v>
      </c>
      <c r="S2481" s="95">
        <v>-8.6</v>
      </c>
      <c r="T2481" s="116" t="s">
        <v>73</v>
      </c>
    </row>
    <row r="2482" spans="1:20" x14ac:dyDescent="0.55000000000000004">
      <c r="A2482" s="123">
        <v>2567</v>
      </c>
      <c r="B2482" s="115">
        <v>45565</v>
      </c>
      <c r="C2482" s="116" t="s">
        <v>2205</v>
      </c>
      <c r="D2482" s="117">
        <v>1</v>
      </c>
      <c r="E2482" s="116" t="s">
        <v>280</v>
      </c>
      <c r="F2482" s="116" t="s">
        <v>25</v>
      </c>
      <c r="G2482" s="116" t="s">
        <v>289</v>
      </c>
      <c r="H2482" s="116" t="s">
        <v>2296</v>
      </c>
      <c r="I2482" s="116" t="s">
        <v>32</v>
      </c>
      <c r="J2482" s="116" t="s">
        <v>32</v>
      </c>
      <c r="K2482" s="116" t="s">
        <v>71</v>
      </c>
      <c r="L2482" s="116" t="s">
        <v>72</v>
      </c>
      <c r="M2482" s="117">
        <v>12</v>
      </c>
      <c r="N2482" s="95">
        <v>27180</v>
      </c>
      <c r="O2482" s="95">
        <v>30000</v>
      </c>
      <c r="P2482" s="95">
        <v>30000</v>
      </c>
      <c r="Q2482" s="95">
        <v>0</v>
      </c>
      <c r="R2482" s="95">
        <v>-30000</v>
      </c>
      <c r="S2482" s="95">
        <v>-100</v>
      </c>
      <c r="T2482" s="116" t="s">
        <v>73</v>
      </c>
    </row>
    <row r="2483" spans="1:20" x14ac:dyDescent="0.55000000000000004">
      <c r="A2483" s="123">
        <v>2567</v>
      </c>
      <c r="B2483" s="115">
        <v>45565</v>
      </c>
      <c r="C2483" s="116" t="s">
        <v>2205</v>
      </c>
      <c r="D2483" s="117">
        <v>1</v>
      </c>
      <c r="E2483" s="116" t="s">
        <v>280</v>
      </c>
      <c r="F2483" s="116" t="s">
        <v>25</v>
      </c>
      <c r="G2483" s="116" t="s">
        <v>293</v>
      </c>
      <c r="H2483" s="116" t="s">
        <v>2297</v>
      </c>
      <c r="I2483" s="116" t="s">
        <v>32</v>
      </c>
      <c r="J2483" s="116" t="s">
        <v>32</v>
      </c>
      <c r="K2483" s="116" t="s">
        <v>71</v>
      </c>
      <c r="L2483" s="116" t="s">
        <v>72</v>
      </c>
      <c r="M2483" s="117">
        <v>12</v>
      </c>
      <c r="N2483" s="95">
        <v>605700</v>
      </c>
      <c r="O2483" s="95">
        <v>350000</v>
      </c>
      <c r="P2483" s="95">
        <v>350000</v>
      </c>
      <c r="Q2483" s="95">
        <v>341500</v>
      </c>
      <c r="R2483" s="95">
        <v>-8500</v>
      </c>
      <c r="S2483" s="95">
        <v>-2.4285714285714284</v>
      </c>
      <c r="T2483" s="116" t="s">
        <v>73</v>
      </c>
    </row>
    <row r="2484" spans="1:20" x14ac:dyDescent="0.55000000000000004">
      <c r="A2484" s="123">
        <v>2567</v>
      </c>
      <c r="B2484" s="115">
        <v>45565</v>
      </c>
      <c r="C2484" s="116" t="s">
        <v>2205</v>
      </c>
      <c r="D2484" s="117">
        <v>1</v>
      </c>
      <c r="E2484" s="116" t="s">
        <v>280</v>
      </c>
      <c r="F2484" s="116" t="s">
        <v>25</v>
      </c>
      <c r="G2484" s="116" t="s">
        <v>295</v>
      </c>
      <c r="H2484" s="116" t="s">
        <v>2298</v>
      </c>
      <c r="I2484" s="116" t="s">
        <v>32</v>
      </c>
      <c r="J2484" s="116" t="s">
        <v>32</v>
      </c>
      <c r="K2484" s="116" t="s">
        <v>71</v>
      </c>
      <c r="L2484" s="116" t="s">
        <v>72</v>
      </c>
      <c r="M2484" s="117">
        <v>12</v>
      </c>
      <c r="N2484" s="95">
        <v>31800</v>
      </c>
      <c r="O2484" s="95">
        <v>127800</v>
      </c>
      <c r="P2484" s="95">
        <v>127800</v>
      </c>
      <c r="Q2484" s="95">
        <v>138350</v>
      </c>
      <c r="R2484" s="95">
        <v>10550</v>
      </c>
      <c r="S2484" s="95">
        <v>8.2550860719874795</v>
      </c>
      <c r="T2484" s="116" t="s">
        <v>28</v>
      </c>
    </row>
    <row r="2485" spans="1:20" x14ac:dyDescent="0.55000000000000004">
      <c r="A2485" s="123">
        <v>2567</v>
      </c>
      <c r="B2485" s="115">
        <v>45565</v>
      </c>
      <c r="C2485" s="116" t="s">
        <v>2205</v>
      </c>
      <c r="D2485" s="117">
        <v>1</v>
      </c>
      <c r="E2485" s="116" t="s">
        <v>280</v>
      </c>
      <c r="F2485" s="116" t="s">
        <v>25</v>
      </c>
      <c r="G2485" s="116" t="s">
        <v>297</v>
      </c>
      <c r="H2485" s="116" t="s">
        <v>2299</v>
      </c>
      <c r="I2485" s="116" t="s">
        <v>32</v>
      </c>
      <c r="J2485" s="116" t="s">
        <v>32</v>
      </c>
      <c r="K2485" s="116" t="s">
        <v>71</v>
      </c>
      <c r="L2485" s="116" t="s">
        <v>72</v>
      </c>
      <c r="M2485" s="117">
        <v>12</v>
      </c>
      <c r="N2485" s="95">
        <v>176340</v>
      </c>
      <c r="O2485" s="95">
        <v>162000</v>
      </c>
      <c r="P2485" s="95">
        <v>162000</v>
      </c>
      <c r="Q2485" s="95">
        <v>194100</v>
      </c>
      <c r="R2485" s="95">
        <v>32100</v>
      </c>
      <c r="S2485" s="95">
        <v>19.814814814814813</v>
      </c>
      <c r="T2485" s="116" t="s">
        <v>28</v>
      </c>
    </row>
    <row r="2486" spans="1:20" x14ac:dyDescent="0.55000000000000004">
      <c r="A2486" s="123">
        <v>2567</v>
      </c>
      <c r="B2486" s="115">
        <v>45565</v>
      </c>
      <c r="C2486" s="116" t="s">
        <v>2205</v>
      </c>
      <c r="D2486" s="117">
        <v>1</v>
      </c>
      <c r="E2486" s="116" t="s">
        <v>280</v>
      </c>
      <c r="F2486" s="116" t="s">
        <v>25</v>
      </c>
      <c r="G2486" s="116" t="s">
        <v>301</v>
      </c>
      <c r="H2486" s="116" t="s">
        <v>2300</v>
      </c>
      <c r="I2486" s="116" t="s">
        <v>32</v>
      </c>
      <c r="J2486" s="116" t="s">
        <v>32</v>
      </c>
      <c r="K2486" s="116" t="s">
        <v>71</v>
      </c>
      <c r="L2486" s="116" t="s">
        <v>72</v>
      </c>
      <c r="M2486" s="117">
        <v>12</v>
      </c>
      <c r="N2486" s="95">
        <v>111612</v>
      </c>
      <c r="O2486" s="95">
        <v>105400</v>
      </c>
      <c r="P2486" s="95">
        <v>105400</v>
      </c>
      <c r="Q2486" s="95">
        <v>112100</v>
      </c>
      <c r="R2486" s="95">
        <v>6700</v>
      </c>
      <c r="S2486" s="95">
        <v>6.3567362428842511</v>
      </c>
      <c r="T2486" s="116" t="s">
        <v>28</v>
      </c>
    </row>
    <row r="2487" spans="1:20" x14ac:dyDescent="0.55000000000000004">
      <c r="A2487" s="123">
        <v>2567</v>
      </c>
      <c r="B2487" s="115">
        <v>45565</v>
      </c>
      <c r="C2487" s="116" t="s">
        <v>2205</v>
      </c>
      <c r="D2487" s="117">
        <v>1</v>
      </c>
      <c r="E2487" s="116" t="s">
        <v>280</v>
      </c>
      <c r="F2487" s="116" t="s">
        <v>25</v>
      </c>
      <c r="G2487" s="116" t="s">
        <v>303</v>
      </c>
      <c r="H2487" s="116" t="s">
        <v>2301</v>
      </c>
      <c r="I2487" s="116" t="s">
        <v>32</v>
      </c>
      <c r="J2487" s="116" t="s">
        <v>32</v>
      </c>
      <c r="K2487" s="116" t="s">
        <v>71</v>
      </c>
      <c r="L2487" s="116" t="s">
        <v>72</v>
      </c>
      <c r="M2487" s="117">
        <v>12</v>
      </c>
      <c r="N2487" s="95">
        <v>129840</v>
      </c>
      <c r="O2487" s="95">
        <v>150500</v>
      </c>
      <c r="P2487" s="95">
        <v>150500</v>
      </c>
      <c r="Q2487" s="95">
        <v>160000</v>
      </c>
      <c r="R2487" s="95">
        <v>9500</v>
      </c>
      <c r="S2487" s="95">
        <v>6.3122923588039868</v>
      </c>
      <c r="T2487" s="116" t="s">
        <v>28</v>
      </c>
    </row>
    <row r="2488" spans="1:20" x14ac:dyDescent="0.55000000000000004">
      <c r="A2488" s="123">
        <v>2567</v>
      </c>
      <c r="B2488" s="115">
        <v>45565</v>
      </c>
      <c r="C2488" s="116" t="s">
        <v>2205</v>
      </c>
      <c r="D2488" s="117">
        <v>1</v>
      </c>
      <c r="E2488" s="116" t="s">
        <v>280</v>
      </c>
      <c r="F2488" s="116" t="s">
        <v>25</v>
      </c>
      <c r="G2488" s="116" t="s">
        <v>305</v>
      </c>
      <c r="H2488" s="116" t="s">
        <v>2302</v>
      </c>
      <c r="I2488" s="116" t="s">
        <v>32</v>
      </c>
      <c r="J2488" s="116" t="s">
        <v>32</v>
      </c>
      <c r="K2488" s="116" t="s">
        <v>71</v>
      </c>
      <c r="L2488" s="116" t="s">
        <v>72</v>
      </c>
      <c r="M2488" s="117">
        <v>12</v>
      </c>
      <c r="N2488" s="95">
        <v>278520</v>
      </c>
      <c r="O2488" s="95">
        <v>410000</v>
      </c>
      <c r="P2488" s="95">
        <v>410000</v>
      </c>
      <c r="Q2488" s="95">
        <v>317850</v>
      </c>
      <c r="R2488" s="95">
        <v>-92150</v>
      </c>
      <c r="S2488" s="95">
        <v>-22.475609756097562</v>
      </c>
      <c r="T2488" s="116" t="s">
        <v>73</v>
      </c>
    </row>
    <row r="2489" spans="1:20" x14ac:dyDescent="0.55000000000000004">
      <c r="A2489" s="123">
        <v>2567</v>
      </c>
      <c r="B2489" s="115">
        <v>45565</v>
      </c>
      <c r="C2489" s="116" t="s">
        <v>2205</v>
      </c>
      <c r="D2489" s="117">
        <v>1</v>
      </c>
      <c r="E2489" s="116" t="s">
        <v>280</v>
      </c>
      <c r="F2489" s="116" t="s">
        <v>25</v>
      </c>
      <c r="G2489" s="116" t="s">
        <v>299</v>
      </c>
      <c r="H2489" s="116" t="s">
        <v>2303</v>
      </c>
      <c r="I2489" s="116" t="s">
        <v>32</v>
      </c>
      <c r="J2489" s="116" t="s">
        <v>32</v>
      </c>
      <c r="K2489" s="116" t="s">
        <v>71</v>
      </c>
      <c r="L2489" s="116" t="s">
        <v>72</v>
      </c>
      <c r="M2489" s="117">
        <v>12</v>
      </c>
      <c r="N2489" s="95">
        <v>269760</v>
      </c>
      <c r="O2489" s="95">
        <v>270000</v>
      </c>
      <c r="P2489" s="95">
        <v>270000</v>
      </c>
      <c r="Q2489" s="95">
        <v>343850</v>
      </c>
      <c r="R2489" s="95">
        <v>73850</v>
      </c>
      <c r="S2489" s="95">
        <v>27.351851851851851</v>
      </c>
      <c r="T2489" s="116" t="s">
        <v>28</v>
      </c>
    </row>
    <row r="2490" spans="1:20" x14ac:dyDescent="0.55000000000000004">
      <c r="A2490" s="123">
        <v>2567</v>
      </c>
      <c r="B2490" s="115">
        <v>45565</v>
      </c>
      <c r="C2490" s="116" t="s">
        <v>2205</v>
      </c>
      <c r="D2490" s="117">
        <v>1</v>
      </c>
      <c r="E2490" s="116" t="s">
        <v>280</v>
      </c>
      <c r="F2490" s="116" t="s">
        <v>25</v>
      </c>
      <c r="G2490" s="116" t="s">
        <v>291</v>
      </c>
      <c r="H2490" s="116" t="s">
        <v>2304</v>
      </c>
      <c r="I2490" s="116" t="s">
        <v>32</v>
      </c>
      <c r="J2490" s="116" t="s">
        <v>32</v>
      </c>
      <c r="K2490" s="116" t="s">
        <v>71</v>
      </c>
      <c r="L2490" s="116" t="s">
        <v>72</v>
      </c>
      <c r="M2490" s="117">
        <v>12</v>
      </c>
      <c r="N2490" s="95">
        <v>90360</v>
      </c>
      <c r="O2490" s="95">
        <v>120000</v>
      </c>
      <c r="P2490" s="95">
        <v>120000</v>
      </c>
      <c r="Q2490" s="95">
        <v>116400</v>
      </c>
      <c r="R2490" s="95">
        <v>-3600</v>
      </c>
      <c r="S2490" s="96">
        <v>-3</v>
      </c>
      <c r="T2490" s="116" t="s">
        <v>73</v>
      </c>
    </row>
    <row r="2491" spans="1:20" x14ac:dyDescent="0.55000000000000004">
      <c r="A2491" s="123">
        <v>2567</v>
      </c>
      <c r="B2491" s="115">
        <v>45565</v>
      </c>
      <c r="C2491" s="116" t="s">
        <v>2205</v>
      </c>
      <c r="D2491" s="117">
        <v>1</v>
      </c>
      <c r="E2491" s="116" t="s">
        <v>280</v>
      </c>
      <c r="F2491" s="116" t="s">
        <v>49</v>
      </c>
      <c r="G2491" s="116" t="s">
        <v>283</v>
      </c>
      <c r="H2491" s="116" t="s">
        <v>2292</v>
      </c>
      <c r="I2491" s="116" t="s">
        <v>32</v>
      </c>
      <c r="J2491" s="116" t="s">
        <v>32</v>
      </c>
      <c r="K2491" s="116" t="s">
        <v>74</v>
      </c>
      <c r="L2491" s="116" t="s">
        <v>75</v>
      </c>
      <c r="M2491" s="117">
        <v>12</v>
      </c>
      <c r="N2491" s="95">
        <v>36178120.719999999</v>
      </c>
      <c r="O2491" s="95">
        <v>35000000</v>
      </c>
      <c r="P2491" s="95">
        <v>35000000</v>
      </c>
      <c r="Q2491" s="95">
        <v>41159209.549999997</v>
      </c>
      <c r="R2491" s="95">
        <v>6159209.5499999998</v>
      </c>
      <c r="S2491" s="95">
        <v>17.597741571428571</v>
      </c>
      <c r="T2491" s="116" t="s">
        <v>28</v>
      </c>
    </row>
    <row r="2492" spans="1:20" x14ac:dyDescent="0.55000000000000004">
      <c r="A2492" s="123">
        <v>2567</v>
      </c>
      <c r="B2492" s="115">
        <v>45565</v>
      </c>
      <c r="C2492" s="116" t="s">
        <v>2205</v>
      </c>
      <c r="D2492" s="117">
        <v>1</v>
      </c>
      <c r="E2492" s="116" t="s">
        <v>280</v>
      </c>
      <c r="F2492" s="116" t="s">
        <v>25</v>
      </c>
      <c r="G2492" s="116" t="s">
        <v>287</v>
      </c>
      <c r="H2492" s="116" t="s">
        <v>2293</v>
      </c>
      <c r="I2492" s="116" t="s">
        <v>32</v>
      </c>
      <c r="J2492" s="116" t="s">
        <v>32</v>
      </c>
      <c r="K2492" s="116" t="s">
        <v>74</v>
      </c>
      <c r="L2492" s="116" t="s">
        <v>75</v>
      </c>
      <c r="M2492" s="117">
        <v>12</v>
      </c>
      <c r="N2492" s="95">
        <v>564063.6</v>
      </c>
      <c r="O2492" s="95">
        <v>298320</v>
      </c>
      <c r="P2492" s="95">
        <v>298320</v>
      </c>
      <c r="Q2492" s="95">
        <v>347587</v>
      </c>
      <c r="R2492" s="95">
        <v>49267</v>
      </c>
      <c r="S2492" s="95">
        <v>16.514816304639314</v>
      </c>
      <c r="T2492" s="116" t="s">
        <v>28</v>
      </c>
    </row>
    <row r="2493" spans="1:20" x14ac:dyDescent="0.55000000000000004">
      <c r="A2493" s="123">
        <v>2567</v>
      </c>
      <c r="B2493" s="115">
        <v>45565</v>
      </c>
      <c r="C2493" s="116" t="s">
        <v>2205</v>
      </c>
      <c r="D2493" s="117">
        <v>1</v>
      </c>
      <c r="E2493" s="116" t="s">
        <v>280</v>
      </c>
      <c r="F2493" s="116" t="s">
        <v>25</v>
      </c>
      <c r="G2493" s="116" t="s">
        <v>281</v>
      </c>
      <c r="H2493" s="116" t="s">
        <v>2294</v>
      </c>
      <c r="I2493" s="116" t="s">
        <v>32</v>
      </c>
      <c r="J2493" s="116" t="s">
        <v>32</v>
      </c>
      <c r="K2493" s="116" t="s">
        <v>74</v>
      </c>
      <c r="L2493" s="116" t="s">
        <v>75</v>
      </c>
      <c r="M2493" s="117">
        <v>12</v>
      </c>
      <c r="N2493" s="95">
        <v>1297699.2</v>
      </c>
      <c r="O2493" s="95">
        <v>1550000</v>
      </c>
      <c r="P2493" s="95">
        <v>1550000</v>
      </c>
      <c r="Q2493" s="95">
        <v>1733375.25</v>
      </c>
      <c r="R2493" s="95">
        <v>183375.25</v>
      </c>
      <c r="S2493" s="95">
        <v>11.830661290322581</v>
      </c>
      <c r="T2493" s="116" t="s">
        <v>28</v>
      </c>
    </row>
    <row r="2494" spans="1:20" x14ac:dyDescent="0.55000000000000004">
      <c r="A2494" s="123">
        <v>2567</v>
      </c>
      <c r="B2494" s="115">
        <v>45565</v>
      </c>
      <c r="C2494" s="116" t="s">
        <v>2205</v>
      </c>
      <c r="D2494" s="117">
        <v>1</v>
      </c>
      <c r="E2494" s="116" t="s">
        <v>280</v>
      </c>
      <c r="F2494" s="116" t="s">
        <v>25</v>
      </c>
      <c r="G2494" s="116" t="s">
        <v>285</v>
      </c>
      <c r="H2494" s="116" t="s">
        <v>2295</v>
      </c>
      <c r="I2494" s="116" t="s">
        <v>32</v>
      </c>
      <c r="J2494" s="116" t="s">
        <v>32</v>
      </c>
      <c r="K2494" s="116" t="s">
        <v>74</v>
      </c>
      <c r="L2494" s="116" t="s">
        <v>75</v>
      </c>
      <c r="M2494" s="117">
        <v>12</v>
      </c>
      <c r="N2494" s="95">
        <v>43883.7</v>
      </c>
      <c r="O2494" s="95">
        <v>41000</v>
      </c>
      <c r="P2494" s="95">
        <v>41000</v>
      </c>
      <c r="Q2494" s="95">
        <v>25435.25</v>
      </c>
      <c r="R2494" s="95">
        <v>-15564.75</v>
      </c>
      <c r="S2494" s="95">
        <v>-37.962804878048779</v>
      </c>
      <c r="T2494" s="116" t="s">
        <v>73</v>
      </c>
    </row>
    <row r="2495" spans="1:20" x14ac:dyDescent="0.55000000000000004">
      <c r="A2495" s="123">
        <v>2567</v>
      </c>
      <c r="B2495" s="115">
        <v>45565</v>
      </c>
      <c r="C2495" s="116" t="s">
        <v>2205</v>
      </c>
      <c r="D2495" s="117">
        <v>1</v>
      </c>
      <c r="E2495" s="116" t="s">
        <v>280</v>
      </c>
      <c r="F2495" s="116" t="s">
        <v>25</v>
      </c>
      <c r="G2495" s="116" t="s">
        <v>289</v>
      </c>
      <c r="H2495" s="116" t="s">
        <v>2296</v>
      </c>
      <c r="I2495" s="116" t="s">
        <v>32</v>
      </c>
      <c r="J2495" s="116" t="s">
        <v>32</v>
      </c>
      <c r="K2495" s="116" t="s">
        <v>74</v>
      </c>
      <c r="L2495" s="116" t="s">
        <v>75</v>
      </c>
      <c r="M2495" s="117">
        <v>12</v>
      </c>
      <c r="N2495" s="95">
        <v>18052.2</v>
      </c>
      <c r="O2495" s="95">
        <v>63460</v>
      </c>
      <c r="P2495" s="95">
        <v>63460</v>
      </c>
      <c r="Q2495" s="95">
        <v>31734.25</v>
      </c>
      <c r="R2495" s="95">
        <v>-31725.75</v>
      </c>
      <c r="S2495" s="95">
        <v>-49.993302867948309</v>
      </c>
      <c r="T2495" s="116" t="s">
        <v>73</v>
      </c>
    </row>
    <row r="2496" spans="1:20" x14ac:dyDescent="0.55000000000000004">
      <c r="A2496" s="123">
        <v>2567</v>
      </c>
      <c r="B2496" s="115">
        <v>45565</v>
      </c>
      <c r="C2496" s="116" t="s">
        <v>2205</v>
      </c>
      <c r="D2496" s="117">
        <v>1</v>
      </c>
      <c r="E2496" s="116" t="s">
        <v>280</v>
      </c>
      <c r="F2496" s="116" t="s">
        <v>25</v>
      </c>
      <c r="G2496" s="116" t="s">
        <v>293</v>
      </c>
      <c r="H2496" s="116" t="s">
        <v>2297</v>
      </c>
      <c r="I2496" s="116" t="s">
        <v>32</v>
      </c>
      <c r="J2496" s="116" t="s">
        <v>32</v>
      </c>
      <c r="K2496" s="116" t="s">
        <v>74</v>
      </c>
      <c r="L2496" s="116" t="s">
        <v>75</v>
      </c>
      <c r="M2496" s="117">
        <v>12</v>
      </c>
      <c r="N2496" s="95">
        <v>48187.199999999997</v>
      </c>
      <c r="O2496" s="95">
        <v>0</v>
      </c>
      <c r="P2496" s="95">
        <v>0</v>
      </c>
      <c r="Q2496" s="95">
        <v>4805.5</v>
      </c>
      <c r="R2496" s="95">
        <v>4805.5</v>
      </c>
      <c r="S2496" s="97"/>
      <c r="T2496" s="116" t="s">
        <v>28</v>
      </c>
    </row>
    <row r="2497" spans="1:20" x14ac:dyDescent="0.55000000000000004">
      <c r="A2497" s="123">
        <v>2567</v>
      </c>
      <c r="B2497" s="115">
        <v>45565</v>
      </c>
      <c r="C2497" s="116" t="s">
        <v>2205</v>
      </c>
      <c r="D2497" s="117">
        <v>1</v>
      </c>
      <c r="E2497" s="116" t="s">
        <v>280</v>
      </c>
      <c r="F2497" s="116" t="s">
        <v>25</v>
      </c>
      <c r="G2497" s="116" t="s">
        <v>295</v>
      </c>
      <c r="H2497" s="116" t="s">
        <v>2298</v>
      </c>
      <c r="I2497" s="116" t="s">
        <v>32</v>
      </c>
      <c r="J2497" s="116" t="s">
        <v>32</v>
      </c>
      <c r="K2497" s="116" t="s">
        <v>74</v>
      </c>
      <c r="L2497" s="116" t="s">
        <v>75</v>
      </c>
      <c r="M2497" s="117">
        <v>12</v>
      </c>
      <c r="N2497" s="95">
        <v>0</v>
      </c>
      <c r="O2497" s="95">
        <v>20000</v>
      </c>
      <c r="P2497" s="95">
        <v>20000</v>
      </c>
      <c r="Q2497" s="95">
        <v>0</v>
      </c>
      <c r="R2497" s="95">
        <v>-20000</v>
      </c>
      <c r="S2497" s="95">
        <v>-100</v>
      </c>
      <c r="T2497" s="116" t="s">
        <v>73</v>
      </c>
    </row>
    <row r="2498" spans="1:20" x14ac:dyDescent="0.55000000000000004">
      <c r="A2498" s="123">
        <v>2567</v>
      </c>
      <c r="B2498" s="115">
        <v>45565</v>
      </c>
      <c r="C2498" s="116" t="s">
        <v>2205</v>
      </c>
      <c r="D2498" s="117">
        <v>1</v>
      </c>
      <c r="E2498" s="116" t="s">
        <v>280</v>
      </c>
      <c r="F2498" s="116" t="s">
        <v>25</v>
      </c>
      <c r="G2498" s="116" t="s">
        <v>297</v>
      </c>
      <c r="H2498" s="116" t="s">
        <v>2299</v>
      </c>
      <c r="I2498" s="116" t="s">
        <v>32</v>
      </c>
      <c r="J2498" s="116" t="s">
        <v>32</v>
      </c>
      <c r="K2498" s="116" t="s">
        <v>74</v>
      </c>
      <c r="L2498" s="116" t="s">
        <v>75</v>
      </c>
      <c r="M2498" s="117">
        <v>12</v>
      </c>
      <c r="N2498" s="95">
        <v>384678</v>
      </c>
      <c r="O2498" s="95">
        <v>203280</v>
      </c>
      <c r="P2498" s="95">
        <v>203280</v>
      </c>
      <c r="Q2498" s="95">
        <v>195724</v>
      </c>
      <c r="R2498" s="95">
        <v>-7556</v>
      </c>
      <c r="S2498" s="95">
        <v>-3.7170405352223539</v>
      </c>
      <c r="T2498" s="116" t="s">
        <v>73</v>
      </c>
    </row>
    <row r="2499" spans="1:20" x14ac:dyDescent="0.55000000000000004">
      <c r="A2499" s="123">
        <v>2567</v>
      </c>
      <c r="B2499" s="115">
        <v>45565</v>
      </c>
      <c r="C2499" s="116" t="s">
        <v>2205</v>
      </c>
      <c r="D2499" s="117">
        <v>1</v>
      </c>
      <c r="E2499" s="116" t="s">
        <v>280</v>
      </c>
      <c r="F2499" s="116" t="s">
        <v>25</v>
      </c>
      <c r="G2499" s="116" t="s">
        <v>301</v>
      </c>
      <c r="H2499" s="116" t="s">
        <v>2300</v>
      </c>
      <c r="I2499" s="116" t="s">
        <v>32</v>
      </c>
      <c r="J2499" s="116" t="s">
        <v>32</v>
      </c>
      <c r="K2499" s="116" t="s">
        <v>74</v>
      </c>
      <c r="L2499" s="116" t="s">
        <v>75</v>
      </c>
      <c r="M2499" s="117">
        <v>12</v>
      </c>
      <c r="N2499" s="95">
        <v>0</v>
      </c>
      <c r="O2499" s="95">
        <v>20000</v>
      </c>
      <c r="P2499" s="95">
        <v>20000</v>
      </c>
      <c r="Q2499" s="95">
        <v>9442.5</v>
      </c>
      <c r="R2499" s="95">
        <v>-10557.5</v>
      </c>
      <c r="S2499" s="95">
        <v>-52.787500000000001</v>
      </c>
      <c r="T2499" s="116" t="s">
        <v>73</v>
      </c>
    </row>
    <row r="2500" spans="1:20" x14ac:dyDescent="0.55000000000000004">
      <c r="A2500" s="123">
        <v>2567</v>
      </c>
      <c r="B2500" s="115">
        <v>45565</v>
      </c>
      <c r="C2500" s="116" t="s">
        <v>2205</v>
      </c>
      <c r="D2500" s="117">
        <v>1</v>
      </c>
      <c r="E2500" s="116" t="s">
        <v>280</v>
      </c>
      <c r="F2500" s="116" t="s">
        <v>25</v>
      </c>
      <c r="G2500" s="116" t="s">
        <v>303</v>
      </c>
      <c r="H2500" s="116" t="s">
        <v>2301</v>
      </c>
      <c r="I2500" s="116" t="s">
        <v>32</v>
      </c>
      <c r="J2500" s="116" t="s">
        <v>32</v>
      </c>
      <c r="K2500" s="116" t="s">
        <v>74</v>
      </c>
      <c r="L2500" s="116" t="s">
        <v>75</v>
      </c>
      <c r="M2500" s="117">
        <v>12</v>
      </c>
      <c r="N2500" s="95">
        <v>117878.39999999999</v>
      </c>
      <c r="O2500" s="95">
        <v>83980</v>
      </c>
      <c r="P2500" s="95">
        <v>83980</v>
      </c>
      <c r="Q2500" s="95">
        <v>58987</v>
      </c>
      <c r="R2500" s="95">
        <v>-24993</v>
      </c>
      <c r="S2500" s="95">
        <v>-29.760657299356989</v>
      </c>
      <c r="T2500" s="116" t="s">
        <v>73</v>
      </c>
    </row>
    <row r="2501" spans="1:20" x14ac:dyDescent="0.55000000000000004">
      <c r="A2501" s="123">
        <v>2567</v>
      </c>
      <c r="B2501" s="115">
        <v>45565</v>
      </c>
      <c r="C2501" s="116" t="s">
        <v>2205</v>
      </c>
      <c r="D2501" s="117">
        <v>1</v>
      </c>
      <c r="E2501" s="116" t="s">
        <v>280</v>
      </c>
      <c r="F2501" s="116" t="s">
        <v>25</v>
      </c>
      <c r="G2501" s="116" t="s">
        <v>305</v>
      </c>
      <c r="H2501" s="116" t="s">
        <v>2302</v>
      </c>
      <c r="I2501" s="116" t="s">
        <v>32</v>
      </c>
      <c r="J2501" s="116" t="s">
        <v>32</v>
      </c>
      <c r="K2501" s="116" t="s">
        <v>74</v>
      </c>
      <c r="L2501" s="116" t="s">
        <v>75</v>
      </c>
      <c r="M2501" s="117">
        <v>12</v>
      </c>
      <c r="N2501" s="95">
        <v>28701.599999999999</v>
      </c>
      <c r="O2501" s="95">
        <v>20000</v>
      </c>
      <c r="P2501" s="95">
        <v>20000</v>
      </c>
      <c r="Q2501" s="95">
        <v>7235</v>
      </c>
      <c r="R2501" s="95">
        <v>-12765</v>
      </c>
      <c r="S2501" s="95">
        <v>-63.825000000000003</v>
      </c>
      <c r="T2501" s="116" t="s">
        <v>73</v>
      </c>
    </row>
    <row r="2502" spans="1:20" x14ac:dyDescent="0.55000000000000004">
      <c r="A2502" s="123">
        <v>2567</v>
      </c>
      <c r="B2502" s="115">
        <v>45565</v>
      </c>
      <c r="C2502" s="116" t="s">
        <v>2205</v>
      </c>
      <c r="D2502" s="117">
        <v>1</v>
      </c>
      <c r="E2502" s="116" t="s">
        <v>280</v>
      </c>
      <c r="F2502" s="116" t="s">
        <v>25</v>
      </c>
      <c r="G2502" s="116" t="s">
        <v>299</v>
      </c>
      <c r="H2502" s="116" t="s">
        <v>2303</v>
      </c>
      <c r="I2502" s="116" t="s">
        <v>32</v>
      </c>
      <c r="J2502" s="116" t="s">
        <v>32</v>
      </c>
      <c r="K2502" s="116" t="s">
        <v>74</v>
      </c>
      <c r="L2502" s="116" t="s">
        <v>75</v>
      </c>
      <c r="M2502" s="117">
        <v>12</v>
      </c>
      <c r="N2502" s="95">
        <v>130654.2</v>
      </c>
      <c r="O2502" s="95">
        <v>180000</v>
      </c>
      <c r="P2502" s="95">
        <v>180000</v>
      </c>
      <c r="Q2502" s="95">
        <v>239520</v>
      </c>
      <c r="R2502" s="95">
        <v>59520</v>
      </c>
      <c r="S2502" s="95">
        <v>33.06666666666667</v>
      </c>
      <c r="T2502" s="116" t="s">
        <v>28</v>
      </c>
    </row>
    <row r="2503" spans="1:20" x14ac:dyDescent="0.55000000000000004">
      <c r="A2503" s="123">
        <v>2567</v>
      </c>
      <c r="B2503" s="115">
        <v>45565</v>
      </c>
      <c r="C2503" s="116" t="s">
        <v>2205</v>
      </c>
      <c r="D2503" s="117">
        <v>1</v>
      </c>
      <c r="E2503" s="116" t="s">
        <v>280</v>
      </c>
      <c r="F2503" s="116" t="s">
        <v>25</v>
      </c>
      <c r="G2503" s="116" t="s">
        <v>291</v>
      </c>
      <c r="H2503" s="116" t="s">
        <v>2304</v>
      </c>
      <c r="I2503" s="116" t="s">
        <v>32</v>
      </c>
      <c r="J2503" s="116" t="s">
        <v>32</v>
      </c>
      <c r="K2503" s="116" t="s">
        <v>74</v>
      </c>
      <c r="L2503" s="116" t="s">
        <v>75</v>
      </c>
      <c r="M2503" s="117">
        <v>12</v>
      </c>
      <c r="N2503" s="95">
        <v>5826.6</v>
      </c>
      <c r="O2503" s="95">
        <v>0</v>
      </c>
      <c r="P2503" s="95">
        <v>0</v>
      </c>
      <c r="Q2503" s="95">
        <v>31894.5</v>
      </c>
      <c r="R2503" s="95">
        <v>31894.5</v>
      </c>
      <c r="S2503" s="97"/>
      <c r="T2503" s="116" t="s">
        <v>28</v>
      </c>
    </row>
    <row r="2504" spans="1:20" x14ac:dyDescent="0.55000000000000004">
      <c r="A2504" s="123">
        <v>2567</v>
      </c>
      <c r="B2504" s="115">
        <v>45565</v>
      </c>
      <c r="C2504" s="116" t="s">
        <v>2205</v>
      </c>
      <c r="D2504" s="117">
        <v>1</v>
      </c>
      <c r="E2504" s="116" t="s">
        <v>280</v>
      </c>
      <c r="F2504" s="116" t="s">
        <v>49</v>
      </c>
      <c r="G2504" s="116" t="s">
        <v>283</v>
      </c>
      <c r="H2504" s="116" t="s">
        <v>2292</v>
      </c>
      <c r="I2504" s="116" t="s">
        <v>32</v>
      </c>
      <c r="J2504" s="116" t="s">
        <v>32</v>
      </c>
      <c r="K2504" s="116" t="s">
        <v>78</v>
      </c>
      <c r="L2504" s="116" t="s">
        <v>79</v>
      </c>
      <c r="M2504" s="117">
        <v>12</v>
      </c>
      <c r="N2504" s="95">
        <v>678196806.44000006</v>
      </c>
      <c r="O2504" s="95">
        <v>700000000</v>
      </c>
      <c r="P2504" s="95">
        <v>700000000</v>
      </c>
      <c r="Q2504" s="95">
        <v>743758848.98000002</v>
      </c>
      <c r="R2504" s="95">
        <v>43758848.979999997</v>
      </c>
      <c r="S2504" s="96">
        <v>6.25126414</v>
      </c>
      <c r="T2504" s="116" t="s">
        <v>28</v>
      </c>
    </row>
    <row r="2505" spans="1:20" x14ac:dyDescent="0.55000000000000004">
      <c r="A2505" s="123">
        <v>2567</v>
      </c>
      <c r="B2505" s="115">
        <v>45565</v>
      </c>
      <c r="C2505" s="116" t="s">
        <v>2205</v>
      </c>
      <c r="D2505" s="117">
        <v>1</v>
      </c>
      <c r="E2505" s="116" t="s">
        <v>280</v>
      </c>
      <c r="F2505" s="116" t="s">
        <v>25</v>
      </c>
      <c r="G2505" s="116" t="s">
        <v>287</v>
      </c>
      <c r="H2505" s="116" t="s">
        <v>2293</v>
      </c>
      <c r="I2505" s="116" t="s">
        <v>32</v>
      </c>
      <c r="J2505" s="116" t="s">
        <v>32</v>
      </c>
      <c r="K2505" s="116" t="s">
        <v>78</v>
      </c>
      <c r="L2505" s="116" t="s">
        <v>79</v>
      </c>
      <c r="M2505" s="117">
        <v>12</v>
      </c>
      <c r="N2505" s="95">
        <v>4041992.89</v>
      </c>
      <c r="O2505" s="95">
        <v>4720420</v>
      </c>
      <c r="P2505" s="95">
        <v>4720420</v>
      </c>
      <c r="Q2505" s="95">
        <v>5058566.57</v>
      </c>
      <c r="R2505" s="95">
        <v>338146.57</v>
      </c>
      <c r="S2505" s="95">
        <v>7.1634848170289933</v>
      </c>
      <c r="T2505" s="116" t="s">
        <v>28</v>
      </c>
    </row>
    <row r="2506" spans="1:20" x14ac:dyDescent="0.55000000000000004">
      <c r="A2506" s="123">
        <v>2567</v>
      </c>
      <c r="B2506" s="115">
        <v>45565</v>
      </c>
      <c r="C2506" s="116" t="s">
        <v>2205</v>
      </c>
      <c r="D2506" s="117">
        <v>1</v>
      </c>
      <c r="E2506" s="116" t="s">
        <v>280</v>
      </c>
      <c r="F2506" s="116" t="s">
        <v>25</v>
      </c>
      <c r="G2506" s="116" t="s">
        <v>281</v>
      </c>
      <c r="H2506" s="116" t="s">
        <v>2294</v>
      </c>
      <c r="I2506" s="116" t="s">
        <v>32</v>
      </c>
      <c r="J2506" s="116" t="s">
        <v>32</v>
      </c>
      <c r="K2506" s="116" t="s">
        <v>78</v>
      </c>
      <c r="L2506" s="116" t="s">
        <v>79</v>
      </c>
      <c r="M2506" s="117">
        <v>12</v>
      </c>
      <c r="N2506" s="95">
        <v>40146229.380000003</v>
      </c>
      <c r="O2506" s="95">
        <v>51004040</v>
      </c>
      <c r="P2506" s="95">
        <v>51004040</v>
      </c>
      <c r="Q2506" s="95">
        <v>49344354.5</v>
      </c>
      <c r="R2506" s="95">
        <v>-1659685.5</v>
      </c>
      <c r="S2506" s="95">
        <v>-3.2540275240941701</v>
      </c>
      <c r="T2506" s="116" t="s">
        <v>73</v>
      </c>
    </row>
    <row r="2507" spans="1:20" x14ac:dyDescent="0.55000000000000004">
      <c r="A2507" s="123">
        <v>2567</v>
      </c>
      <c r="B2507" s="115">
        <v>45565</v>
      </c>
      <c r="C2507" s="116" t="s">
        <v>2205</v>
      </c>
      <c r="D2507" s="117">
        <v>1</v>
      </c>
      <c r="E2507" s="116" t="s">
        <v>280</v>
      </c>
      <c r="F2507" s="116" t="s">
        <v>25</v>
      </c>
      <c r="G2507" s="116" t="s">
        <v>285</v>
      </c>
      <c r="H2507" s="116" t="s">
        <v>2295</v>
      </c>
      <c r="I2507" s="116" t="s">
        <v>32</v>
      </c>
      <c r="J2507" s="116" t="s">
        <v>32</v>
      </c>
      <c r="K2507" s="116" t="s">
        <v>78</v>
      </c>
      <c r="L2507" s="116" t="s">
        <v>79</v>
      </c>
      <c r="M2507" s="117">
        <v>12</v>
      </c>
      <c r="N2507" s="95">
        <v>5569448.1100000003</v>
      </c>
      <c r="O2507" s="95">
        <v>6118300</v>
      </c>
      <c r="P2507" s="95">
        <v>6118300</v>
      </c>
      <c r="Q2507" s="95">
        <v>5777149.4100000001</v>
      </c>
      <c r="R2507" s="95">
        <v>-341150.59</v>
      </c>
      <c r="S2507" s="95">
        <v>-5.5759049082261409</v>
      </c>
      <c r="T2507" s="116" t="s">
        <v>73</v>
      </c>
    </row>
    <row r="2508" spans="1:20" x14ac:dyDescent="0.55000000000000004">
      <c r="A2508" s="123">
        <v>2567</v>
      </c>
      <c r="B2508" s="115">
        <v>45565</v>
      </c>
      <c r="C2508" s="116" t="s">
        <v>2205</v>
      </c>
      <c r="D2508" s="117">
        <v>1</v>
      </c>
      <c r="E2508" s="116" t="s">
        <v>280</v>
      </c>
      <c r="F2508" s="116" t="s">
        <v>25</v>
      </c>
      <c r="G2508" s="116" t="s">
        <v>289</v>
      </c>
      <c r="H2508" s="116" t="s">
        <v>2296</v>
      </c>
      <c r="I2508" s="116" t="s">
        <v>32</v>
      </c>
      <c r="J2508" s="116" t="s">
        <v>32</v>
      </c>
      <c r="K2508" s="116" t="s">
        <v>78</v>
      </c>
      <c r="L2508" s="116" t="s">
        <v>79</v>
      </c>
      <c r="M2508" s="117">
        <v>12</v>
      </c>
      <c r="N2508" s="95">
        <v>6795757.4400000004</v>
      </c>
      <c r="O2508" s="95">
        <v>7926370</v>
      </c>
      <c r="P2508" s="95">
        <v>7926370</v>
      </c>
      <c r="Q2508" s="95">
        <v>7272583.0499999998</v>
      </c>
      <c r="R2508" s="95">
        <v>-653786.94999999995</v>
      </c>
      <c r="S2508" s="95">
        <v>-8.2482517217843725</v>
      </c>
      <c r="T2508" s="116" t="s">
        <v>73</v>
      </c>
    </row>
    <row r="2509" spans="1:20" x14ac:dyDescent="0.55000000000000004">
      <c r="A2509" s="123">
        <v>2567</v>
      </c>
      <c r="B2509" s="115">
        <v>45565</v>
      </c>
      <c r="C2509" s="116" t="s">
        <v>2205</v>
      </c>
      <c r="D2509" s="117">
        <v>1</v>
      </c>
      <c r="E2509" s="116" t="s">
        <v>280</v>
      </c>
      <c r="F2509" s="116" t="s">
        <v>25</v>
      </c>
      <c r="G2509" s="116" t="s">
        <v>293</v>
      </c>
      <c r="H2509" s="116" t="s">
        <v>2297</v>
      </c>
      <c r="I2509" s="116" t="s">
        <v>32</v>
      </c>
      <c r="J2509" s="116" t="s">
        <v>32</v>
      </c>
      <c r="K2509" s="116" t="s">
        <v>78</v>
      </c>
      <c r="L2509" s="116" t="s">
        <v>79</v>
      </c>
      <c r="M2509" s="117">
        <v>12</v>
      </c>
      <c r="N2509" s="95">
        <v>11606384.16</v>
      </c>
      <c r="O2509" s="95">
        <v>13270300</v>
      </c>
      <c r="P2509" s="95">
        <v>13270300</v>
      </c>
      <c r="Q2509" s="95">
        <v>12163207.07</v>
      </c>
      <c r="R2509" s="95">
        <v>-1107092.93</v>
      </c>
      <c r="S2509" s="95">
        <v>-8.3426367904267416</v>
      </c>
      <c r="T2509" s="116" t="s">
        <v>73</v>
      </c>
    </row>
    <row r="2510" spans="1:20" x14ac:dyDescent="0.55000000000000004">
      <c r="A2510" s="123">
        <v>2567</v>
      </c>
      <c r="B2510" s="115">
        <v>45565</v>
      </c>
      <c r="C2510" s="116" t="s">
        <v>2205</v>
      </c>
      <c r="D2510" s="117">
        <v>1</v>
      </c>
      <c r="E2510" s="116" t="s">
        <v>280</v>
      </c>
      <c r="F2510" s="116" t="s">
        <v>25</v>
      </c>
      <c r="G2510" s="116" t="s">
        <v>295</v>
      </c>
      <c r="H2510" s="116" t="s">
        <v>2298</v>
      </c>
      <c r="I2510" s="116" t="s">
        <v>32</v>
      </c>
      <c r="J2510" s="116" t="s">
        <v>32</v>
      </c>
      <c r="K2510" s="116" t="s">
        <v>78</v>
      </c>
      <c r="L2510" s="116" t="s">
        <v>79</v>
      </c>
      <c r="M2510" s="117">
        <v>12</v>
      </c>
      <c r="N2510" s="95">
        <v>5896157.9800000004</v>
      </c>
      <c r="O2510" s="95">
        <v>9008370</v>
      </c>
      <c r="P2510" s="95">
        <v>9008370</v>
      </c>
      <c r="Q2510" s="95">
        <v>9127430.1100000013</v>
      </c>
      <c r="R2510" s="95">
        <v>119060.11</v>
      </c>
      <c r="S2510" s="95">
        <v>1.3216609664123478</v>
      </c>
      <c r="T2510" s="116" t="s">
        <v>28</v>
      </c>
    </row>
    <row r="2511" spans="1:20" x14ac:dyDescent="0.55000000000000004">
      <c r="A2511" s="123">
        <v>2567</v>
      </c>
      <c r="B2511" s="115">
        <v>45565</v>
      </c>
      <c r="C2511" s="116" t="s">
        <v>2205</v>
      </c>
      <c r="D2511" s="117">
        <v>1</v>
      </c>
      <c r="E2511" s="116" t="s">
        <v>280</v>
      </c>
      <c r="F2511" s="116" t="s">
        <v>25</v>
      </c>
      <c r="G2511" s="116" t="s">
        <v>297</v>
      </c>
      <c r="H2511" s="116" t="s">
        <v>2299</v>
      </c>
      <c r="I2511" s="116" t="s">
        <v>32</v>
      </c>
      <c r="J2511" s="116" t="s">
        <v>32</v>
      </c>
      <c r="K2511" s="116" t="s">
        <v>78</v>
      </c>
      <c r="L2511" s="116" t="s">
        <v>79</v>
      </c>
      <c r="M2511" s="117">
        <v>12</v>
      </c>
      <c r="N2511" s="95">
        <v>22894041.48</v>
      </c>
      <c r="O2511" s="95">
        <v>27964680</v>
      </c>
      <c r="P2511" s="95">
        <v>27964680</v>
      </c>
      <c r="Q2511" s="95">
        <v>28302485.930000003</v>
      </c>
      <c r="R2511" s="95">
        <v>337805.93</v>
      </c>
      <c r="S2511" s="95">
        <v>1.2079735223145769</v>
      </c>
      <c r="T2511" s="116" t="s">
        <v>28</v>
      </c>
    </row>
    <row r="2512" spans="1:20" x14ac:dyDescent="0.55000000000000004">
      <c r="A2512" s="123">
        <v>2567</v>
      </c>
      <c r="B2512" s="115">
        <v>45565</v>
      </c>
      <c r="C2512" s="116" t="s">
        <v>2205</v>
      </c>
      <c r="D2512" s="117">
        <v>1</v>
      </c>
      <c r="E2512" s="116" t="s">
        <v>280</v>
      </c>
      <c r="F2512" s="116" t="s">
        <v>25</v>
      </c>
      <c r="G2512" s="116" t="s">
        <v>301</v>
      </c>
      <c r="H2512" s="116" t="s">
        <v>2300</v>
      </c>
      <c r="I2512" s="116" t="s">
        <v>32</v>
      </c>
      <c r="J2512" s="116" t="s">
        <v>32</v>
      </c>
      <c r="K2512" s="116" t="s">
        <v>78</v>
      </c>
      <c r="L2512" s="116" t="s">
        <v>79</v>
      </c>
      <c r="M2512" s="117">
        <v>12</v>
      </c>
      <c r="N2512" s="95">
        <v>2739629.5</v>
      </c>
      <c r="O2512" s="95">
        <v>4630700</v>
      </c>
      <c r="P2512" s="95">
        <v>4630700</v>
      </c>
      <c r="Q2512" s="95">
        <v>3708768.93</v>
      </c>
      <c r="R2512" s="95">
        <v>-921931.07</v>
      </c>
      <c r="S2512" s="95">
        <v>-19.909108126201222</v>
      </c>
      <c r="T2512" s="116" t="s">
        <v>73</v>
      </c>
    </row>
    <row r="2513" spans="1:20" x14ac:dyDescent="0.55000000000000004">
      <c r="A2513" s="123">
        <v>2567</v>
      </c>
      <c r="B2513" s="115">
        <v>45565</v>
      </c>
      <c r="C2513" s="116" t="s">
        <v>2205</v>
      </c>
      <c r="D2513" s="117">
        <v>1</v>
      </c>
      <c r="E2513" s="116" t="s">
        <v>280</v>
      </c>
      <c r="F2513" s="116" t="s">
        <v>25</v>
      </c>
      <c r="G2513" s="116" t="s">
        <v>303</v>
      </c>
      <c r="H2513" s="116" t="s">
        <v>2301</v>
      </c>
      <c r="I2513" s="116" t="s">
        <v>32</v>
      </c>
      <c r="J2513" s="116" t="s">
        <v>32</v>
      </c>
      <c r="K2513" s="116" t="s">
        <v>78</v>
      </c>
      <c r="L2513" s="116" t="s">
        <v>79</v>
      </c>
      <c r="M2513" s="117">
        <v>12</v>
      </c>
      <c r="N2513" s="95">
        <v>5331865.78</v>
      </c>
      <c r="O2513" s="95">
        <v>5824740</v>
      </c>
      <c r="P2513" s="95">
        <v>5824740</v>
      </c>
      <c r="Q2513" s="95">
        <v>6125153.2599999998</v>
      </c>
      <c r="R2513" s="95">
        <v>300413.26</v>
      </c>
      <c r="S2513" s="95">
        <v>5.1575393923162238</v>
      </c>
      <c r="T2513" s="116" t="s">
        <v>28</v>
      </c>
    </row>
    <row r="2514" spans="1:20" x14ac:dyDescent="0.55000000000000004">
      <c r="A2514" s="123">
        <v>2567</v>
      </c>
      <c r="B2514" s="115">
        <v>45565</v>
      </c>
      <c r="C2514" s="116" t="s">
        <v>2205</v>
      </c>
      <c r="D2514" s="117">
        <v>1</v>
      </c>
      <c r="E2514" s="116" t="s">
        <v>280</v>
      </c>
      <c r="F2514" s="116" t="s">
        <v>25</v>
      </c>
      <c r="G2514" s="116" t="s">
        <v>305</v>
      </c>
      <c r="H2514" s="116" t="s">
        <v>2302</v>
      </c>
      <c r="I2514" s="116" t="s">
        <v>32</v>
      </c>
      <c r="J2514" s="116" t="s">
        <v>32</v>
      </c>
      <c r="K2514" s="116" t="s">
        <v>78</v>
      </c>
      <c r="L2514" s="116" t="s">
        <v>79</v>
      </c>
      <c r="M2514" s="117">
        <v>12</v>
      </c>
      <c r="N2514" s="95">
        <v>3679365.2</v>
      </c>
      <c r="O2514" s="95">
        <v>4593000</v>
      </c>
      <c r="P2514" s="95">
        <v>4593000</v>
      </c>
      <c r="Q2514" s="95">
        <v>4010140.74</v>
      </c>
      <c r="R2514" s="95">
        <v>-582859.26</v>
      </c>
      <c r="S2514" s="95">
        <v>-12.690164598301763</v>
      </c>
      <c r="T2514" s="116" t="s">
        <v>73</v>
      </c>
    </row>
    <row r="2515" spans="1:20" x14ac:dyDescent="0.55000000000000004">
      <c r="A2515" s="123">
        <v>2567</v>
      </c>
      <c r="B2515" s="115">
        <v>45565</v>
      </c>
      <c r="C2515" s="116" t="s">
        <v>2205</v>
      </c>
      <c r="D2515" s="117">
        <v>1</v>
      </c>
      <c r="E2515" s="116" t="s">
        <v>280</v>
      </c>
      <c r="F2515" s="116" t="s">
        <v>25</v>
      </c>
      <c r="G2515" s="116" t="s">
        <v>299</v>
      </c>
      <c r="H2515" s="116" t="s">
        <v>2303</v>
      </c>
      <c r="I2515" s="116" t="s">
        <v>32</v>
      </c>
      <c r="J2515" s="116" t="s">
        <v>32</v>
      </c>
      <c r="K2515" s="116" t="s">
        <v>78</v>
      </c>
      <c r="L2515" s="116" t="s">
        <v>79</v>
      </c>
      <c r="M2515" s="117">
        <v>12</v>
      </c>
      <c r="N2515" s="95">
        <v>8740050.7899999991</v>
      </c>
      <c r="O2515" s="95">
        <v>10020000</v>
      </c>
      <c r="P2515" s="95">
        <v>10020000</v>
      </c>
      <c r="Q2515" s="95">
        <v>9622272.3400000017</v>
      </c>
      <c r="R2515" s="95">
        <v>-397727.66</v>
      </c>
      <c r="S2515" s="95">
        <v>-3.9693379241516968</v>
      </c>
      <c r="T2515" s="116" t="s">
        <v>73</v>
      </c>
    </row>
    <row r="2516" spans="1:20" x14ac:dyDescent="0.55000000000000004">
      <c r="A2516" s="123">
        <v>2567</v>
      </c>
      <c r="B2516" s="115">
        <v>45565</v>
      </c>
      <c r="C2516" s="116" t="s">
        <v>2205</v>
      </c>
      <c r="D2516" s="117">
        <v>1</v>
      </c>
      <c r="E2516" s="116" t="s">
        <v>280</v>
      </c>
      <c r="F2516" s="116" t="s">
        <v>25</v>
      </c>
      <c r="G2516" s="116" t="s">
        <v>291</v>
      </c>
      <c r="H2516" s="116" t="s">
        <v>2304</v>
      </c>
      <c r="I2516" s="116" t="s">
        <v>32</v>
      </c>
      <c r="J2516" s="116" t="s">
        <v>32</v>
      </c>
      <c r="K2516" s="116" t="s">
        <v>78</v>
      </c>
      <c r="L2516" s="116" t="s">
        <v>79</v>
      </c>
      <c r="M2516" s="117">
        <v>12</v>
      </c>
      <c r="N2516" s="95">
        <v>3371604.2</v>
      </c>
      <c r="O2516" s="95">
        <v>5005180</v>
      </c>
      <c r="P2516" s="95">
        <v>5005180</v>
      </c>
      <c r="Q2516" s="95">
        <v>4771003.9300000006</v>
      </c>
      <c r="R2516" s="95">
        <v>-234176.07</v>
      </c>
      <c r="S2516" s="95">
        <v>-4.678674293432004</v>
      </c>
      <c r="T2516" s="116" t="s">
        <v>73</v>
      </c>
    </row>
    <row r="2517" spans="1:20" x14ac:dyDescent="0.55000000000000004">
      <c r="A2517" s="123">
        <v>2567</v>
      </c>
      <c r="B2517" s="115">
        <v>45565</v>
      </c>
      <c r="C2517" s="116" t="s">
        <v>2205</v>
      </c>
      <c r="D2517" s="117">
        <v>1</v>
      </c>
      <c r="E2517" s="116" t="s">
        <v>280</v>
      </c>
      <c r="F2517" s="116" t="s">
        <v>49</v>
      </c>
      <c r="G2517" s="116" t="s">
        <v>283</v>
      </c>
      <c r="H2517" s="116" t="s">
        <v>2292</v>
      </c>
      <c r="I2517" s="116" t="s">
        <v>32</v>
      </c>
      <c r="J2517" s="116" t="s">
        <v>32</v>
      </c>
      <c r="K2517" s="116" t="s">
        <v>80</v>
      </c>
      <c r="L2517" s="116" t="s">
        <v>81</v>
      </c>
      <c r="M2517" s="117">
        <v>12</v>
      </c>
      <c r="N2517" s="95">
        <v>261793175.34999999</v>
      </c>
      <c r="O2517" s="95">
        <v>285000000</v>
      </c>
      <c r="P2517" s="95">
        <v>285000000</v>
      </c>
      <c r="Q2517" s="95">
        <v>279851971.65999997</v>
      </c>
      <c r="R2517" s="95">
        <v>-5148028.34</v>
      </c>
      <c r="S2517" s="95">
        <v>-1.8063257333333333</v>
      </c>
      <c r="T2517" s="116" t="s">
        <v>73</v>
      </c>
    </row>
    <row r="2518" spans="1:20" x14ac:dyDescent="0.55000000000000004">
      <c r="A2518" s="123">
        <v>2567</v>
      </c>
      <c r="B2518" s="115">
        <v>45565</v>
      </c>
      <c r="C2518" s="116" t="s">
        <v>2205</v>
      </c>
      <c r="D2518" s="117">
        <v>1</v>
      </c>
      <c r="E2518" s="116" t="s">
        <v>280</v>
      </c>
      <c r="F2518" s="116" t="s">
        <v>25</v>
      </c>
      <c r="G2518" s="116" t="s">
        <v>287</v>
      </c>
      <c r="H2518" s="116" t="s">
        <v>2293</v>
      </c>
      <c r="I2518" s="116" t="s">
        <v>32</v>
      </c>
      <c r="J2518" s="116" t="s">
        <v>32</v>
      </c>
      <c r="K2518" s="116" t="s">
        <v>80</v>
      </c>
      <c r="L2518" s="116" t="s">
        <v>81</v>
      </c>
      <c r="M2518" s="117">
        <v>12</v>
      </c>
      <c r="N2518" s="95">
        <v>3527374.82</v>
      </c>
      <c r="O2518" s="95">
        <v>3544900</v>
      </c>
      <c r="P2518" s="95">
        <v>3544900</v>
      </c>
      <c r="Q2518" s="95">
        <v>4961760.29</v>
      </c>
      <c r="R2518" s="95">
        <v>1416860.29</v>
      </c>
      <c r="S2518" s="95">
        <v>39.968977686253496</v>
      </c>
      <c r="T2518" s="116" t="s">
        <v>28</v>
      </c>
    </row>
    <row r="2519" spans="1:20" x14ac:dyDescent="0.55000000000000004">
      <c r="A2519" s="123">
        <v>2567</v>
      </c>
      <c r="B2519" s="115">
        <v>45565</v>
      </c>
      <c r="C2519" s="116" t="s">
        <v>2205</v>
      </c>
      <c r="D2519" s="117">
        <v>1</v>
      </c>
      <c r="E2519" s="116" t="s">
        <v>280</v>
      </c>
      <c r="F2519" s="116" t="s">
        <v>25</v>
      </c>
      <c r="G2519" s="116" t="s">
        <v>281</v>
      </c>
      <c r="H2519" s="116" t="s">
        <v>2294</v>
      </c>
      <c r="I2519" s="116" t="s">
        <v>32</v>
      </c>
      <c r="J2519" s="116" t="s">
        <v>32</v>
      </c>
      <c r="K2519" s="116" t="s">
        <v>80</v>
      </c>
      <c r="L2519" s="116" t="s">
        <v>81</v>
      </c>
      <c r="M2519" s="117">
        <v>12</v>
      </c>
      <c r="N2519" s="95">
        <v>11247910.220000001</v>
      </c>
      <c r="O2519" s="95">
        <v>11342400</v>
      </c>
      <c r="P2519" s="95">
        <v>11342400</v>
      </c>
      <c r="Q2519" s="95">
        <v>11660920.869999999</v>
      </c>
      <c r="R2519" s="95">
        <v>318520.87</v>
      </c>
      <c r="S2519" s="95">
        <v>2.8082316793623923</v>
      </c>
      <c r="T2519" s="116" t="s">
        <v>28</v>
      </c>
    </row>
    <row r="2520" spans="1:20" x14ac:dyDescent="0.55000000000000004">
      <c r="A2520" s="123">
        <v>2567</v>
      </c>
      <c r="B2520" s="115">
        <v>45565</v>
      </c>
      <c r="C2520" s="116" t="s">
        <v>2205</v>
      </c>
      <c r="D2520" s="117">
        <v>1</v>
      </c>
      <c r="E2520" s="116" t="s">
        <v>280</v>
      </c>
      <c r="F2520" s="116" t="s">
        <v>25</v>
      </c>
      <c r="G2520" s="116" t="s">
        <v>285</v>
      </c>
      <c r="H2520" s="116" t="s">
        <v>2295</v>
      </c>
      <c r="I2520" s="116" t="s">
        <v>32</v>
      </c>
      <c r="J2520" s="116" t="s">
        <v>32</v>
      </c>
      <c r="K2520" s="116" t="s">
        <v>80</v>
      </c>
      <c r="L2520" s="116" t="s">
        <v>81</v>
      </c>
      <c r="M2520" s="117">
        <v>12</v>
      </c>
      <c r="N2520" s="95">
        <v>1031313</v>
      </c>
      <c r="O2520" s="95">
        <v>1408200</v>
      </c>
      <c r="P2520" s="95">
        <v>1408200</v>
      </c>
      <c r="Q2520" s="95">
        <v>944020.79999999993</v>
      </c>
      <c r="R2520" s="95">
        <v>-464179.20000000001</v>
      </c>
      <c r="S2520" s="96">
        <v>-32.96259054111632</v>
      </c>
      <c r="T2520" s="116" t="s">
        <v>73</v>
      </c>
    </row>
    <row r="2521" spans="1:20" x14ac:dyDescent="0.55000000000000004">
      <c r="A2521" s="123">
        <v>2567</v>
      </c>
      <c r="B2521" s="115">
        <v>45565</v>
      </c>
      <c r="C2521" s="116" t="s">
        <v>2205</v>
      </c>
      <c r="D2521" s="117">
        <v>1</v>
      </c>
      <c r="E2521" s="116" t="s">
        <v>280</v>
      </c>
      <c r="F2521" s="116" t="s">
        <v>25</v>
      </c>
      <c r="G2521" s="116" t="s">
        <v>289</v>
      </c>
      <c r="H2521" s="116" t="s">
        <v>2296</v>
      </c>
      <c r="I2521" s="116" t="s">
        <v>32</v>
      </c>
      <c r="J2521" s="116" t="s">
        <v>32</v>
      </c>
      <c r="K2521" s="116" t="s">
        <v>80</v>
      </c>
      <c r="L2521" s="116" t="s">
        <v>81</v>
      </c>
      <c r="M2521" s="117">
        <v>12</v>
      </c>
      <c r="N2521" s="95">
        <v>1252839.52</v>
      </c>
      <c r="O2521" s="95">
        <v>1433140</v>
      </c>
      <c r="P2521" s="95">
        <v>1433140</v>
      </c>
      <c r="Q2521" s="95">
        <v>1374664.65</v>
      </c>
      <c r="R2521" s="95">
        <v>-58475.35</v>
      </c>
      <c r="S2521" s="95">
        <v>-4.0802259374520284</v>
      </c>
      <c r="T2521" s="116" t="s">
        <v>73</v>
      </c>
    </row>
    <row r="2522" spans="1:20" x14ac:dyDescent="0.55000000000000004">
      <c r="A2522" s="123">
        <v>2567</v>
      </c>
      <c r="B2522" s="115">
        <v>45565</v>
      </c>
      <c r="C2522" s="116" t="s">
        <v>2205</v>
      </c>
      <c r="D2522" s="117">
        <v>1</v>
      </c>
      <c r="E2522" s="116" t="s">
        <v>280</v>
      </c>
      <c r="F2522" s="116" t="s">
        <v>25</v>
      </c>
      <c r="G2522" s="116" t="s">
        <v>293</v>
      </c>
      <c r="H2522" s="116" t="s">
        <v>2297</v>
      </c>
      <c r="I2522" s="116" t="s">
        <v>32</v>
      </c>
      <c r="J2522" s="116" t="s">
        <v>32</v>
      </c>
      <c r="K2522" s="116" t="s">
        <v>80</v>
      </c>
      <c r="L2522" s="116" t="s">
        <v>81</v>
      </c>
      <c r="M2522" s="117">
        <v>12</v>
      </c>
      <c r="N2522" s="95">
        <v>1885107.4</v>
      </c>
      <c r="O2522" s="95">
        <v>1092610</v>
      </c>
      <c r="P2522" s="95">
        <v>1092610</v>
      </c>
      <c r="Q2522" s="95">
        <v>1516871.07</v>
      </c>
      <c r="R2522" s="95">
        <v>424261.07</v>
      </c>
      <c r="S2522" s="95">
        <v>38.830055555047089</v>
      </c>
      <c r="T2522" s="116" t="s">
        <v>28</v>
      </c>
    </row>
    <row r="2523" spans="1:20" x14ac:dyDescent="0.55000000000000004">
      <c r="A2523" s="123">
        <v>2567</v>
      </c>
      <c r="B2523" s="115">
        <v>45565</v>
      </c>
      <c r="C2523" s="116" t="s">
        <v>2205</v>
      </c>
      <c r="D2523" s="117">
        <v>1</v>
      </c>
      <c r="E2523" s="116" t="s">
        <v>280</v>
      </c>
      <c r="F2523" s="116" t="s">
        <v>25</v>
      </c>
      <c r="G2523" s="116" t="s">
        <v>295</v>
      </c>
      <c r="H2523" s="116" t="s">
        <v>2298</v>
      </c>
      <c r="I2523" s="116" t="s">
        <v>32</v>
      </c>
      <c r="J2523" s="116" t="s">
        <v>32</v>
      </c>
      <c r="K2523" s="116" t="s">
        <v>80</v>
      </c>
      <c r="L2523" s="116" t="s">
        <v>81</v>
      </c>
      <c r="M2523" s="117">
        <v>12</v>
      </c>
      <c r="N2523" s="95">
        <v>921148.36</v>
      </c>
      <c r="O2523" s="95">
        <v>1259340</v>
      </c>
      <c r="P2523" s="95">
        <v>1259340</v>
      </c>
      <c r="Q2523" s="95">
        <v>1464925.2600000002</v>
      </c>
      <c r="R2523" s="95">
        <v>205585.26</v>
      </c>
      <c r="S2523" s="95">
        <v>16.324841583686691</v>
      </c>
      <c r="T2523" s="116" t="s">
        <v>28</v>
      </c>
    </row>
    <row r="2524" spans="1:20" x14ac:dyDescent="0.55000000000000004">
      <c r="A2524" s="123">
        <v>2567</v>
      </c>
      <c r="B2524" s="115">
        <v>45565</v>
      </c>
      <c r="C2524" s="116" t="s">
        <v>2205</v>
      </c>
      <c r="D2524" s="117">
        <v>1</v>
      </c>
      <c r="E2524" s="116" t="s">
        <v>280</v>
      </c>
      <c r="F2524" s="116" t="s">
        <v>25</v>
      </c>
      <c r="G2524" s="116" t="s">
        <v>297</v>
      </c>
      <c r="H2524" s="116" t="s">
        <v>2299</v>
      </c>
      <c r="I2524" s="116" t="s">
        <v>32</v>
      </c>
      <c r="J2524" s="116" t="s">
        <v>32</v>
      </c>
      <c r="K2524" s="116" t="s">
        <v>80</v>
      </c>
      <c r="L2524" s="116" t="s">
        <v>81</v>
      </c>
      <c r="M2524" s="117">
        <v>12</v>
      </c>
      <c r="N2524" s="95">
        <v>4626178.2</v>
      </c>
      <c r="O2524" s="95">
        <v>6841320</v>
      </c>
      <c r="P2524" s="95">
        <v>6841320</v>
      </c>
      <c r="Q2524" s="95">
        <v>7586143.6500000013</v>
      </c>
      <c r="R2524" s="95">
        <v>744823.65</v>
      </c>
      <c r="S2524" s="95">
        <v>10.887133623335847</v>
      </c>
      <c r="T2524" s="116" t="s">
        <v>28</v>
      </c>
    </row>
    <row r="2525" spans="1:20" x14ac:dyDescent="0.55000000000000004">
      <c r="A2525" s="123">
        <v>2567</v>
      </c>
      <c r="B2525" s="115">
        <v>45565</v>
      </c>
      <c r="C2525" s="116" t="s">
        <v>2205</v>
      </c>
      <c r="D2525" s="117">
        <v>1</v>
      </c>
      <c r="E2525" s="116" t="s">
        <v>280</v>
      </c>
      <c r="F2525" s="116" t="s">
        <v>25</v>
      </c>
      <c r="G2525" s="116" t="s">
        <v>301</v>
      </c>
      <c r="H2525" s="116" t="s">
        <v>2300</v>
      </c>
      <c r="I2525" s="116" t="s">
        <v>32</v>
      </c>
      <c r="J2525" s="116" t="s">
        <v>32</v>
      </c>
      <c r="K2525" s="116" t="s">
        <v>80</v>
      </c>
      <c r="L2525" s="116" t="s">
        <v>81</v>
      </c>
      <c r="M2525" s="117">
        <v>12</v>
      </c>
      <c r="N2525" s="95">
        <v>529279.42000000004</v>
      </c>
      <c r="O2525" s="95">
        <v>572800</v>
      </c>
      <c r="P2525" s="95">
        <v>572800</v>
      </c>
      <c r="Q2525" s="95">
        <v>536786.32000000007</v>
      </c>
      <c r="R2525" s="95">
        <v>-36013.68</v>
      </c>
      <c r="S2525" s="95">
        <v>-6.2873044692737432</v>
      </c>
      <c r="T2525" s="116" t="s">
        <v>73</v>
      </c>
    </row>
    <row r="2526" spans="1:20" x14ac:dyDescent="0.55000000000000004">
      <c r="A2526" s="123">
        <v>2567</v>
      </c>
      <c r="B2526" s="115">
        <v>45565</v>
      </c>
      <c r="C2526" s="116" t="s">
        <v>2205</v>
      </c>
      <c r="D2526" s="117">
        <v>1</v>
      </c>
      <c r="E2526" s="116" t="s">
        <v>280</v>
      </c>
      <c r="F2526" s="116" t="s">
        <v>25</v>
      </c>
      <c r="G2526" s="116" t="s">
        <v>303</v>
      </c>
      <c r="H2526" s="116" t="s">
        <v>2301</v>
      </c>
      <c r="I2526" s="116" t="s">
        <v>32</v>
      </c>
      <c r="J2526" s="116" t="s">
        <v>32</v>
      </c>
      <c r="K2526" s="116" t="s">
        <v>80</v>
      </c>
      <c r="L2526" s="116" t="s">
        <v>81</v>
      </c>
      <c r="M2526" s="117">
        <v>12</v>
      </c>
      <c r="N2526" s="95">
        <v>2993744.58</v>
      </c>
      <c r="O2526" s="95">
        <v>3107780</v>
      </c>
      <c r="P2526" s="95">
        <v>3107780</v>
      </c>
      <c r="Q2526" s="95">
        <v>2402317.69</v>
      </c>
      <c r="R2526" s="95">
        <v>-705462.31</v>
      </c>
      <c r="S2526" s="95">
        <v>-22.69987933508807</v>
      </c>
      <c r="T2526" s="116" t="s">
        <v>73</v>
      </c>
    </row>
    <row r="2527" spans="1:20" x14ac:dyDescent="0.55000000000000004">
      <c r="A2527" s="123">
        <v>2567</v>
      </c>
      <c r="B2527" s="115">
        <v>45565</v>
      </c>
      <c r="C2527" s="116" t="s">
        <v>2205</v>
      </c>
      <c r="D2527" s="117">
        <v>1</v>
      </c>
      <c r="E2527" s="116" t="s">
        <v>280</v>
      </c>
      <c r="F2527" s="116" t="s">
        <v>25</v>
      </c>
      <c r="G2527" s="116" t="s">
        <v>305</v>
      </c>
      <c r="H2527" s="116" t="s">
        <v>2302</v>
      </c>
      <c r="I2527" s="116" t="s">
        <v>32</v>
      </c>
      <c r="J2527" s="116" t="s">
        <v>32</v>
      </c>
      <c r="K2527" s="116" t="s">
        <v>80</v>
      </c>
      <c r="L2527" s="116" t="s">
        <v>81</v>
      </c>
      <c r="M2527" s="117">
        <v>12</v>
      </c>
      <c r="N2527" s="95">
        <v>952247.44</v>
      </c>
      <c r="O2527" s="95">
        <v>1288000</v>
      </c>
      <c r="P2527" s="95">
        <v>1288000</v>
      </c>
      <c r="Q2527" s="95">
        <v>1065099.2400000002</v>
      </c>
      <c r="R2527" s="95">
        <v>-222900.76</v>
      </c>
      <c r="S2527" s="95">
        <v>-17.305959627329191</v>
      </c>
      <c r="T2527" s="116" t="s">
        <v>73</v>
      </c>
    </row>
    <row r="2528" spans="1:20" x14ac:dyDescent="0.55000000000000004">
      <c r="A2528" s="123">
        <v>2567</v>
      </c>
      <c r="B2528" s="115">
        <v>45565</v>
      </c>
      <c r="C2528" s="116" t="s">
        <v>2205</v>
      </c>
      <c r="D2528" s="117">
        <v>1</v>
      </c>
      <c r="E2528" s="116" t="s">
        <v>280</v>
      </c>
      <c r="F2528" s="116" t="s">
        <v>25</v>
      </c>
      <c r="G2528" s="116" t="s">
        <v>299</v>
      </c>
      <c r="H2528" s="116" t="s">
        <v>2303</v>
      </c>
      <c r="I2528" s="116" t="s">
        <v>32</v>
      </c>
      <c r="J2528" s="116" t="s">
        <v>32</v>
      </c>
      <c r="K2528" s="116" t="s">
        <v>80</v>
      </c>
      <c r="L2528" s="116" t="s">
        <v>81</v>
      </c>
      <c r="M2528" s="117">
        <v>12</v>
      </c>
      <c r="N2528" s="95">
        <v>5218229.8899999997</v>
      </c>
      <c r="O2528" s="95">
        <v>4089000</v>
      </c>
      <c r="P2528" s="95">
        <v>4089000</v>
      </c>
      <c r="Q2528" s="95">
        <v>3610006.1900000009</v>
      </c>
      <c r="R2528" s="95">
        <v>-478993.81</v>
      </c>
      <c r="S2528" s="95">
        <v>-11.714204206407436</v>
      </c>
      <c r="T2528" s="116" t="s">
        <v>73</v>
      </c>
    </row>
    <row r="2529" spans="1:20" x14ac:dyDescent="0.55000000000000004">
      <c r="A2529" s="123">
        <v>2567</v>
      </c>
      <c r="B2529" s="115">
        <v>45565</v>
      </c>
      <c r="C2529" s="116" t="s">
        <v>2205</v>
      </c>
      <c r="D2529" s="117">
        <v>1</v>
      </c>
      <c r="E2529" s="116" t="s">
        <v>280</v>
      </c>
      <c r="F2529" s="116" t="s">
        <v>25</v>
      </c>
      <c r="G2529" s="116" t="s">
        <v>291</v>
      </c>
      <c r="H2529" s="116" t="s">
        <v>2304</v>
      </c>
      <c r="I2529" s="116" t="s">
        <v>32</v>
      </c>
      <c r="J2529" s="116" t="s">
        <v>32</v>
      </c>
      <c r="K2529" s="116" t="s">
        <v>80</v>
      </c>
      <c r="L2529" s="116" t="s">
        <v>81</v>
      </c>
      <c r="M2529" s="117">
        <v>12</v>
      </c>
      <c r="N2529" s="95">
        <v>1059551.6499999999</v>
      </c>
      <c r="O2529" s="95">
        <v>951000</v>
      </c>
      <c r="P2529" s="95">
        <v>951000</v>
      </c>
      <c r="Q2529" s="95">
        <v>775819.81</v>
      </c>
      <c r="R2529" s="95">
        <v>-175180.19</v>
      </c>
      <c r="S2529" s="95">
        <v>-18.420629863301787</v>
      </c>
      <c r="T2529" s="116" t="s">
        <v>73</v>
      </c>
    </row>
    <row r="2530" spans="1:20" x14ac:dyDescent="0.55000000000000004">
      <c r="A2530" s="123">
        <v>2567</v>
      </c>
      <c r="B2530" s="115">
        <v>45565</v>
      </c>
      <c r="C2530" s="116" t="s">
        <v>2205</v>
      </c>
      <c r="D2530" s="117">
        <v>1</v>
      </c>
      <c r="E2530" s="116" t="s">
        <v>280</v>
      </c>
      <c r="F2530" s="116" t="s">
        <v>49</v>
      </c>
      <c r="G2530" s="116" t="s">
        <v>283</v>
      </c>
      <c r="H2530" s="116" t="s">
        <v>2292</v>
      </c>
      <c r="I2530" s="116" t="s">
        <v>32</v>
      </c>
      <c r="J2530" s="116" t="s">
        <v>32</v>
      </c>
      <c r="K2530" s="116" t="s">
        <v>82</v>
      </c>
      <c r="L2530" s="116" t="s">
        <v>83</v>
      </c>
      <c r="M2530" s="117">
        <v>12</v>
      </c>
      <c r="N2530" s="95">
        <v>5304195.42</v>
      </c>
      <c r="O2530" s="95">
        <v>5000000</v>
      </c>
      <c r="P2530" s="95">
        <v>5000000</v>
      </c>
      <c r="Q2530" s="95">
        <v>4875709.76</v>
      </c>
      <c r="R2530" s="95">
        <v>-124290.24000000001</v>
      </c>
      <c r="S2530" s="95">
        <v>-2.4858047999999999</v>
      </c>
      <c r="T2530" s="116" t="s">
        <v>73</v>
      </c>
    </row>
    <row r="2531" spans="1:20" x14ac:dyDescent="0.55000000000000004">
      <c r="A2531" s="123">
        <v>2567</v>
      </c>
      <c r="B2531" s="115">
        <v>45565</v>
      </c>
      <c r="C2531" s="116" t="s">
        <v>2205</v>
      </c>
      <c r="D2531" s="117">
        <v>1</v>
      </c>
      <c r="E2531" s="116" t="s">
        <v>280</v>
      </c>
      <c r="F2531" s="116" t="s">
        <v>25</v>
      </c>
      <c r="G2531" s="116" t="s">
        <v>287</v>
      </c>
      <c r="H2531" s="116" t="s">
        <v>2293</v>
      </c>
      <c r="I2531" s="116" t="s">
        <v>32</v>
      </c>
      <c r="J2531" s="116" t="s">
        <v>32</v>
      </c>
      <c r="K2531" s="116" t="s">
        <v>82</v>
      </c>
      <c r="L2531" s="116" t="s">
        <v>83</v>
      </c>
      <c r="M2531" s="117">
        <v>12</v>
      </c>
      <c r="N2531" s="95">
        <v>86493.6</v>
      </c>
      <c r="O2531" s="95">
        <v>78140</v>
      </c>
      <c r="P2531" s="95">
        <v>78140</v>
      </c>
      <c r="Q2531" s="95">
        <v>54693.33</v>
      </c>
      <c r="R2531" s="95">
        <v>-23446.67</v>
      </c>
      <c r="S2531" s="95">
        <v>-30.005976452521114</v>
      </c>
      <c r="T2531" s="116" t="s">
        <v>73</v>
      </c>
    </row>
    <row r="2532" spans="1:20" x14ac:dyDescent="0.55000000000000004">
      <c r="A2532" s="123">
        <v>2567</v>
      </c>
      <c r="B2532" s="115">
        <v>45565</v>
      </c>
      <c r="C2532" s="116" t="s">
        <v>2205</v>
      </c>
      <c r="D2532" s="117">
        <v>1</v>
      </c>
      <c r="E2532" s="116" t="s">
        <v>280</v>
      </c>
      <c r="F2532" s="116" t="s">
        <v>25</v>
      </c>
      <c r="G2532" s="116" t="s">
        <v>281</v>
      </c>
      <c r="H2532" s="116" t="s">
        <v>2294</v>
      </c>
      <c r="I2532" s="116" t="s">
        <v>32</v>
      </c>
      <c r="J2532" s="116" t="s">
        <v>32</v>
      </c>
      <c r="K2532" s="116" t="s">
        <v>82</v>
      </c>
      <c r="L2532" s="116" t="s">
        <v>83</v>
      </c>
      <c r="M2532" s="117">
        <v>12</v>
      </c>
      <c r="N2532" s="95">
        <v>1005190.53</v>
      </c>
      <c r="O2532" s="95">
        <v>740620</v>
      </c>
      <c r="P2532" s="95">
        <v>740620</v>
      </c>
      <c r="Q2532" s="95">
        <v>585004.93000000005</v>
      </c>
      <c r="R2532" s="95">
        <v>-155615.07</v>
      </c>
      <c r="S2532" s="95">
        <v>-21.011459317868809</v>
      </c>
      <c r="T2532" s="116" t="s">
        <v>73</v>
      </c>
    </row>
    <row r="2533" spans="1:20" x14ac:dyDescent="0.55000000000000004">
      <c r="A2533" s="123">
        <v>2567</v>
      </c>
      <c r="B2533" s="115">
        <v>45565</v>
      </c>
      <c r="C2533" s="116" t="s">
        <v>2205</v>
      </c>
      <c r="D2533" s="117">
        <v>1</v>
      </c>
      <c r="E2533" s="116" t="s">
        <v>280</v>
      </c>
      <c r="F2533" s="116" t="s">
        <v>25</v>
      </c>
      <c r="G2533" s="116" t="s">
        <v>285</v>
      </c>
      <c r="H2533" s="116" t="s">
        <v>2295</v>
      </c>
      <c r="I2533" s="116" t="s">
        <v>32</v>
      </c>
      <c r="J2533" s="116" t="s">
        <v>32</v>
      </c>
      <c r="K2533" s="116" t="s">
        <v>82</v>
      </c>
      <c r="L2533" s="116" t="s">
        <v>83</v>
      </c>
      <c r="M2533" s="117">
        <v>12</v>
      </c>
      <c r="N2533" s="95">
        <v>24918.720000000001</v>
      </c>
      <c r="O2533" s="95">
        <v>35000</v>
      </c>
      <c r="P2533" s="95">
        <v>35000</v>
      </c>
      <c r="Q2533" s="95">
        <v>22245.200000000001</v>
      </c>
      <c r="R2533" s="95">
        <v>-12754.8</v>
      </c>
      <c r="S2533" s="95">
        <v>-36.44228571428571</v>
      </c>
      <c r="T2533" s="116" t="s">
        <v>73</v>
      </c>
    </row>
    <row r="2534" spans="1:20" x14ac:dyDescent="0.55000000000000004">
      <c r="A2534" s="123">
        <v>2567</v>
      </c>
      <c r="B2534" s="115">
        <v>45565</v>
      </c>
      <c r="C2534" s="116" t="s">
        <v>2205</v>
      </c>
      <c r="D2534" s="117">
        <v>1</v>
      </c>
      <c r="E2534" s="116" t="s">
        <v>280</v>
      </c>
      <c r="F2534" s="116" t="s">
        <v>25</v>
      </c>
      <c r="G2534" s="116" t="s">
        <v>289</v>
      </c>
      <c r="H2534" s="116" t="s">
        <v>2296</v>
      </c>
      <c r="I2534" s="116" t="s">
        <v>32</v>
      </c>
      <c r="J2534" s="116" t="s">
        <v>32</v>
      </c>
      <c r="K2534" s="116" t="s">
        <v>82</v>
      </c>
      <c r="L2534" s="116" t="s">
        <v>83</v>
      </c>
      <c r="M2534" s="117">
        <v>12</v>
      </c>
      <c r="N2534" s="95">
        <v>70829.61</v>
      </c>
      <c r="O2534" s="95">
        <v>24100</v>
      </c>
      <c r="P2534" s="95">
        <v>24100</v>
      </c>
      <c r="Q2534" s="95">
        <v>40120.75</v>
      </c>
      <c r="R2534" s="95">
        <v>16020.75</v>
      </c>
      <c r="S2534" s="96">
        <v>66.476141078838182</v>
      </c>
      <c r="T2534" s="116" t="s">
        <v>28</v>
      </c>
    </row>
    <row r="2535" spans="1:20" x14ac:dyDescent="0.55000000000000004">
      <c r="A2535" s="123">
        <v>2567</v>
      </c>
      <c r="B2535" s="115">
        <v>45565</v>
      </c>
      <c r="C2535" s="116" t="s">
        <v>2205</v>
      </c>
      <c r="D2535" s="117">
        <v>1</v>
      </c>
      <c r="E2535" s="116" t="s">
        <v>280</v>
      </c>
      <c r="F2535" s="116" t="s">
        <v>25</v>
      </c>
      <c r="G2535" s="116" t="s">
        <v>293</v>
      </c>
      <c r="H2535" s="116" t="s">
        <v>2297</v>
      </c>
      <c r="I2535" s="116" t="s">
        <v>32</v>
      </c>
      <c r="J2535" s="116" t="s">
        <v>32</v>
      </c>
      <c r="K2535" s="116" t="s">
        <v>82</v>
      </c>
      <c r="L2535" s="116" t="s">
        <v>83</v>
      </c>
      <c r="M2535" s="117">
        <v>12</v>
      </c>
      <c r="N2535" s="95">
        <v>98680.8</v>
      </c>
      <c r="O2535" s="95">
        <v>120000</v>
      </c>
      <c r="P2535" s="95">
        <v>120000</v>
      </c>
      <c r="Q2535" s="95">
        <v>102406</v>
      </c>
      <c r="R2535" s="95">
        <v>-17594</v>
      </c>
      <c r="S2535" s="95">
        <v>-14.661666666666665</v>
      </c>
      <c r="T2535" s="116" t="s">
        <v>73</v>
      </c>
    </row>
    <row r="2536" spans="1:20" x14ac:dyDescent="0.55000000000000004">
      <c r="A2536" s="123">
        <v>2567</v>
      </c>
      <c r="B2536" s="115">
        <v>45565</v>
      </c>
      <c r="C2536" s="116" t="s">
        <v>2205</v>
      </c>
      <c r="D2536" s="117">
        <v>1</v>
      </c>
      <c r="E2536" s="116" t="s">
        <v>280</v>
      </c>
      <c r="F2536" s="116" t="s">
        <v>25</v>
      </c>
      <c r="G2536" s="116" t="s">
        <v>295</v>
      </c>
      <c r="H2536" s="116" t="s">
        <v>2298</v>
      </c>
      <c r="I2536" s="116" t="s">
        <v>32</v>
      </c>
      <c r="J2536" s="116" t="s">
        <v>32</v>
      </c>
      <c r="K2536" s="116" t="s">
        <v>82</v>
      </c>
      <c r="L2536" s="116" t="s">
        <v>83</v>
      </c>
      <c r="M2536" s="117">
        <v>12</v>
      </c>
      <c r="N2536" s="95">
        <v>25950</v>
      </c>
      <c r="O2536" s="95">
        <v>42000</v>
      </c>
      <c r="P2536" s="95">
        <v>42000</v>
      </c>
      <c r="Q2536" s="95">
        <v>26038</v>
      </c>
      <c r="R2536" s="95">
        <v>-15962</v>
      </c>
      <c r="S2536" s="95">
        <v>-38.004761904761907</v>
      </c>
      <c r="T2536" s="116" t="s">
        <v>73</v>
      </c>
    </row>
    <row r="2537" spans="1:20" x14ac:dyDescent="0.55000000000000004">
      <c r="A2537" s="123">
        <v>2567</v>
      </c>
      <c r="B2537" s="115">
        <v>45565</v>
      </c>
      <c r="C2537" s="116" t="s">
        <v>2205</v>
      </c>
      <c r="D2537" s="117">
        <v>1</v>
      </c>
      <c r="E2537" s="116" t="s">
        <v>280</v>
      </c>
      <c r="F2537" s="116" t="s">
        <v>25</v>
      </c>
      <c r="G2537" s="116" t="s">
        <v>297</v>
      </c>
      <c r="H2537" s="116" t="s">
        <v>2299</v>
      </c>
      <c r="I2537" s="116" t="s">
        <v>32</v>
      </c>
      <c r="J2537" s="116" t="s">
        <v>32</v>
      </c>
      <c r="K2537" s="116" t="s">
        <v>82</v>
      </c>
      <c r="L2537" s="116" t="s">
        <v>83</v>
      </c>
      <c r="M2537" s="117">
        <v>12</v>
      </c>
      <c r="N2537" s="95">
        <v>193967.4</v>
      </c>
      <c r="O2537" s="95">
        <v>178440</v>
      </c>
      <c r="P2537" s="95">
        <v>178440</v>
      </c>
      <c r="Q2537" s="95">
        <v>223010.93</v>
      </c>
      <c r="R2537" s="95">
        <v>44570.93</v>
      </c>
      <c r="S2537" s="95">
        <v>24.978104685048198</v>
      </c>
      <c r="T2537" s="116" t="s">
        <v>28</v>
      </c>
    </row>
    <row r="2538" spans="1:20" x14ac:dyDescent="0.55000000000000004">
      <c r="A2538" s="123">
        <v>2567</v>
      </c>
      <c r="B2538" s="115">
        <v>45565</v>
      </c>
      <c r="C2538" s="116" t="s">
        <v>2205</v>
      </c>
      <c r="D2538" s="117">
        <v>1</v>
      </c>
      <c r="E2538" s="116" t="s">
        <v>280</v>
      </c>
      <c r="F2538" s="116" t="s">
        <v>25</v>
      </c>
      <c r="G2538" s="116" t="s">
        <v>301</v>
      </c>
      <c r="H2538" s="116" t="s">
        <v>2300</v>
      </c>
      <c r="I2538" s="116" t="s">
        <v>32</v>
      </c>
      <c r="J2538" s="116" t="s">
        <v>32</v>
      </c>
      <c r="K2538" s="116" t="s">
        <v>82</v>
      </c>
      <c r="L2538" s="116" t="s">
        <v>83</v>
      </c>
      <c r="M2538" s="117">
        <v>12</v>
      </c>
      <c r="N2538" s="95">
        <v>6600</v>
      </c>
      <c r="O2538" s="95">
        <v>4000</v>
      </c>
      <c r="P2538" s="95">
        <v>4000</v>
      </c>
      <c r="Q2538" s="95">
        <v>3000</v>
      </c>
      <c r="R2538" s="95">
        <v>-1000</v>
      </c>
      <c r="S2538" s="95">
        <v>-25</v>
      </c>
      <c r="T2538" s="116" t="s">
        <v>73</v>
      </c>
    </row>
    <row r="2539" spans="1:20" x14ac:dyDescent="0.55000000000000004">
      <c r="A2539" s="123">
        <v>2567</v>
      </c>
      <c r="B2539" s="115">
        <v>45565</v>
      </c>
      <c r="C2539" s="116" t="s">
        <v>2205</v>
      </c>
      <c r="D2539" s="117">
        <v>1</v>
      </c>
      <c r="E2539" s="116" t="s">
        <v>280</v>
      </c>
      <c r="F2539" s="116" t="s">
        <v>25</v>
      </c>
      <c r="G2539" s="116" t="s">
        <v>303</v>
      </c>
      <c r="H2539" s="116" t="s">
        <v>2301</v>
      </c>
      <c r="I2539" s="116" t="s">
        <v>32</v>
      </c>
      <c r="J2539" s="116" t="s">
        <v>32</v>
      </c>
      <c r="K2539" s="116" t="s">
        <v>82</v>
      </c>
      <c r="L2539" s="116" t="s">
        <v>83</v>
      </c>
      <c r="M2539" s="117">
        <v>12</v>
      </c>
      <c r="N2539" s="95">
        <v>186714</v>
      </c>
      <c r="O2539" s="95">
        <v>104000</v>
      </c>
      <c r="P2539" s="95">
        <v>104000</v>
      </c>
      <c r="Q2539" s="95">
        <v>102061</v>
      </c>
      <c r="R2539" s="95">
        <v>-1939</v>
      </c>
      <c r="S2539" s="95">
        <v>-1.864423076923077</v>
      </c>
      <c r="T2539" s="116" t="s">
        <v>73</v>
      </c>
    </row>
    <row r="2540" spans="1:20" x14ac:dyDescent="0.55000000000000004">
      <c r="A2540" s="123">
        <v>2567</v>
      </c>
      <c r="B2540" s="115">
        <v>45565</v>
      </c>
      <c r="C2540" s="116" t="s">
        <v>2205</v>
      </c>
      <c r="D2540" s="117">
        <v>1</v>
      </c>
      <c r="E2540" s="116" t="s">
        <v>280</v>
      </c>
      <c r="F2540" s="116" t="s">
        <v>25</v>
      </c>
      <c r="G2540" s="116" t="s">
        <v>305</v>
      </c>
      <c r="H2540" s="116" t="s">
        <v>2302</v>
      </c>
      <c r="I2540" s="116" t="s">
        <v>32</v>
      </c>
      <c r="J2540" s="116" t="s">
        <v>32</v>
      </c>
      <c r="K2540" s="116" t="s">
        <v>82</v>
      </c>
      <c r="L2540" s="116" t="s">
        <v>83</v>
      </c>
      <c r="M2540" s="117">
        <v>12</v>
      </c>
      <c r="N2540" s="95">
        <v>18070.2</v>
      </c>
      <c r="O2540" s="95">
        <v>10000</v>
      </c>
      <c r="P2540" s="95">
        <v>10000</v>
      </c>
      <c r="Q2540" s="95">
        <v>8168.5</v>
      </c>
      <c r="R2540" s="95">
        <v>-1831.5</v>
      </c>
      <c r="S2540" s="95">
        <v>-18.315000000000001</v>
      </c>
      <c r="T2540" s="116" t="s">
        <v>73</v>
      </c>
    </row>
    <row r="2541" spans="1:20" x14ac:dyDescent="0.55000000000000004">
      <c r="A2541" s="123">
        <v>2567</v>
      </c>
      <c r="B2541" s="115">
        <v>45565</v>
      </c>
      <c r="C2541" s="116" t="s">
        <v>2205</v>
      </c>
      <c r="D2541" s="117">
        <v>1</v>
      </c>
      <c r="E2541" s="116" t="s">
        <v>280</v>
      </c>
      <c r="F2541" s="116" t="s">
        <v>25</v>
      </c>
      <c r="G2541" s="116" t="s">
        <v>299</v>
      </c>
      <c r="H2541" s="116" t="s">
        <v>2303</v>
      </c>
      <c r="I2541" s="116" t="s">
        <v>32</v>
      </c>
      <c r="J2541" s="116" t="s">
        <v>32</v>
      </c>
      <c r="K2541" s="116" t="s">
        <v>82</v>
      </c>
      <c r="L2541" s="116" t="s">
        <v>83</v>
      </c>
      <c r="M2541" s="117">
        <v>12</v>
      </c>
      <c r="N2541" s="95">
        <v>817911</v>
      </c>
      <c r="O2541" s="95">
        <v>854000</v>
      </c>
      <c r="P2541" s="95">
        <v>854000</v>
      </c>
      <c r="Q2541" s="95">
        <v>1341916.51</v>
      </c>
      <c r="R2541" s="95">
        <v>487916.51</v>
      </c>
      <c r="S2541" s="95">
        <v>57.133080796252926</v>
      </c>
      <c r="T2541" s="116" t="s">
        <v>28</v>
      </c>
    </row>
    <row r="2542" spans="1:20" x14ac:dyDescent="0.55000000000000004">
      <c r="A2542" s="123">
        <v>2567</v>
      </c>
      <c r="B2542" s="115">
        <v>45565</v>
      </c>
      <c r="C2542" s="116" t="s">
        <v>2205</v>
      </c>
      <c r="D2542" s="117">
        <v>1</v>
      </c>
      <c r="E2542" s="116" t="s">
        <v>280</v>
      </c>
      <c r="F2542" s="116" t="s">
        <v>25</v>
      </c>
      <c r="G2542" s="116" t="s">
        <v>291</v>
      </c>
      <c r="H2542" s="116" t="s">
        <v>2304</v>
      </c>
      <c r="I2542" s="116" t="s">
        <v>32</v>
      </c>
      <c r="J2542" s="116" t="s">
        <v>32</v>
      </c>
      <c r="K2542" s="116" t="s">
        <v>82</v>
      </c>
      <c r="L2542" s="116" t="s">
        <v>83</v>
      </c>
      <c r="M2542" s="117">
        <v>12</v>
      </c>
      <c r="N2542" s="95">
        <v>48454.5</v>
      </c>
      <c r="O2542" s="95">
        <v>55150</v>
      </c>
      <c r="P2542" s="95">
        <v>55150</v>
      </c>
      <c r="Q2542" s="95">
        <v>56497.45</v>
      </c>
      <c r="R2542" s="95">
        <v>1347.45</v>
      </c>
      <c r="S2542" s="95">
        <v>2.4432456935630098</v>
      </c>
      <c r="T2542" s="116" t="s">
        <v>28</v>
      </c>
    </row>
    <row r="2543" spans="1:20" x14ac:dyDescent="0.55000000000000004">
      <c r="A2543" s="123">
        <v>2567</v>
      </c>
      <c r="B2543" s="115">
        <v>45565</v>
      </c>
      <c r="C2543" s="116" t="s">
        <v>2205</v>
      </c>
      <c r="D2543" s="117">
        <v>1</v>
      </c>
      <c r="E2543" s="116" t="s">
        <v>280</v>
      </c>
      <c r="F2543" s="116" t="s">
        <v>49</v>
      </c>
      <c r="G2543" s="116" t="s">
        <v>283</v>
      </c>
      <c r="H2543" s="116" t="s">
        <v>2292</v>
      </c>
      <c r="I2543" s="116" t="s">
        <v>32</v>
      </c>
      <c r="J2543" s="116" t="s">
        <v>32</v>
      </c>
      <c r="K2543" s="116" t="s">
        <v>84</v>
      </c>
      <c r="L2543" s="116" t="s">
        <v>85</v>
      </c>
      <c r="M2543" s="117">
        <v>12</v>
      </c>
      <c r="N2543" s="95">
        <v>274238773.88999999</v>
      </c>
      <c r="O2543" s="95">
        <v>278707000</v>
      </c>
      <c r="P2543" s="95">
        <v>278707000</v>
      </c>
      <c r="Q2543" s="95">
        <v>298353637.7899999</v>
      </c>
      <c r="R2543" s="95">
        <v>19646637.789999999</v>
      </c>
      <c r="S2543" s="95">
        <v>7.0492085918186485</v>
      </c>
      <c r="T2543" s="116" t="s">
        <v>28</v>
      </c>
    </row>
    <row r="2544" spans="1:20" x14ac:dyDescent="0.55000000000000004">
      <c r="A2544" s="123">
        <v>2567</v>
      </c>
      <c r="B2544" s="115">
        <v>45565</v>
      </c>
      <c r="C2544" s="116" t="s">
        <v>2205</v>
      </c>
      <c r="D2544" s="117">
        <v>1</v>
      </c>
      <c r="E2544" s="116" t="s">
        <v>280</v>
      </c>
      <c r="F2544" s="116" t="s">
        <v>25</v>
      </c>
      <c r="G2544" s="116" t="s">
        <v>287</v>
      </c>
      <c r="H2544" s="116" t="s">
        <v>2293</v>
      </c>
      <c r="I2544" s="116" t="s">
        <v>32</v>
      </c>
      <c r="J2544" s="116" t="s">
        <v>32</v>
      </c>
      <c r="K2544" s="116" t="s">
        <v>84</v>
      </c>
      <c r="L2544" s="116" t="s">
        <v>85</v>
      </c>
      <c r="M2544" s="117">
        <v>12</v>
      </c>
      <c r="N2544" s="95">
        <v>6883667.4000000004</v>
      </c>
      <c r="O2544" s="95">
        <v>7201400</v>
      </c>
      <c r="P2544" s="95">
        <v>7201400</v>
      </c>
      <c r="Q2544" s="95">
        <v>6794304.8499999996</v>
      </c>
      <c r="R2544" s="95">
        <v>-407095.15</v>
      </c>
      <c r="S2544" s="95">
        <v>-5.6530001110895114</v>
      </c>
      <c r="T2544" s="116" t="s">
        <v>73</v>
      </c>
    </row>
    <row r="2545" spans="1:20" x14ac:dyDescent="0.55000000000000004">
      <c r="A2545" s="123">
        <v>2567</v>
      </c>
      <c r="B2545" s="115">
        <v>45565</v>
      </c>
      <c r="C2545" s="116" t="s">
        <v>2205</v>
      </c>
      <c r="D2545" s="117">
        <v>1</v>
      </c>
      <c r="E2545" s="116" t="s">
        <v>280</v>
      </c>
      <c r="F2545" s="116" t="s">
        <v>25</v>
      </c>
      <c r="G2545" s="116" t="s">
        <v>281</v>
      </c>
      <c r="H2545" s="116" t="s">
        <v>2294</v>
      </c>
      <c r="I2545" s="116" t="s">
        <v>32</v>
      </c>
      <c r="J2545" s="116" t="s">
        <v>32</v>
      </c>
      <c r="K2545" s="116" t="s">
        <v>84</v>
      </c>
      <c r="L2545" s="116" t="s">
        <v>85</v>
      </c>
      <c r="M2545" s="117">
        <v>12</v>
      </c>
      <c r="N2545" s="95">
        <v>30013978.940000001</v>
      </c>
      <c r="O2545" s="95">
        <v>33523950</v>
      </c>
      <c r="P2545" s="95">
        <v>33523950</v>
      </c>
      <c r="Q2545" s="95">
        <v>31530446.169999998</v>
      </c>
      <c r="R2545" s="95">
        <v>-1993503.83</v>
      </c>
      <c r="S2545" s="95">
        <v>-5.9465063931905409</v>
      </c>
      <c r="T2545" s="116" t="s">
        <v>73</v>
      </c>
    </row>
    <row r="2546" spans="1:20" x14ac:dyDescent="0.55000000000000004">
      <c r="A2546" s="123">
        <v>2567</v>
      </c>
      <c r="B2546" s="115">
        <v>45565</v>
      </c>
      <c r="C2546" s="116" t="s">
        <v>2205</v>
      </c>
      <c r="D2546" s="117">
        <v>1</v>
      </c>
      <c r="E2546" s="116" t="s">
        <v>280</v>
      </c>
      <c r="F2546" s="116" t="s">
        <v>25</v>
      </c>
      <c r="G2546" s="116" t="s">
        <v>285</v>
      </c>
      <c r="H2546" s="116" t="s">
        <v>2295</v>
      </c>
      <c r="I2546" s="116" t="s">
        <v>32</v>
      </c>
      <c r="J2546" s="116" t="s">
        <v>32</v>
      </c>
      <c r="K2546" s="116" t="s">
        <v>84</v>
      </c>
      <c r="L2546" s="116" t="s">
        <v>85</v>
      </c>
      <c r="M2546" s="117">
        <v>12</v>
      </c>
      <c r="N2546" s="95">
        <v>2084036.4</v>
      </c>
      <c r="O2546" s="95">
        <v>2203740</v>
      </c>
      <c r="P2546" s="95">
        <v>2203740</v>
      </c>
      <c r="Q2546" s="95">
        <v>2196889.84</v>
      </c>
      <c r="R2546" s="95">
        <v>-6850.16</v>
      </c>
      <c r="S2546" s="95">
        <v>-0.31084247688021271</v>
      </c>
      <c r="T2546" s="116" t="s">
        <v>73</v>
      </c>
    </row>
    <row r="2547" spans="1:20" x14ac:dyDescent="0.55000000000000004">
      <c r="A2547" s="123">
        <v>2567</v>
      </c>
      <c r="B2547" s="115">
        <v>45565</v>
      </c>
      <c r="C2547" s="116" t="s">
        <v>2205</v>
      </c>
      <c r="D2547" s="117">
        <v>1</v>
      </c>
      <c r="E2547" s="116" t="s">
        <v>280</v>
      </c>
      <c r="F2547" s="116" t="s">
        <v>25</v>
      </c>
      <c r="G2547" s="116" t="s">
        <v>289</v>
      </c>
      <c r="H2547" s="116" t="s">
        <v>2296</v>
      </c>
      <c r="I2547" s="116" t="s">
        <v>32</v>
      </c>
      <c r="J2547" s="116" t="s">
        <v>32</v>
      </c>
      <c r="K2547" s="116" t="s">
        <v>84</v>
      </c>
      <c r="L2547" s="116" t="s">
        <v>85</v>
      </c>
      <c r="M2547" s="117">
        <v>12</v>
      </c>
      <c r="N2547" s="95">
        <v>2691937.81</v>
      </c>
      <c r="O2547" s="95">
        <v>3046110</v>
      </c>
      <c r="P2547" s="95">
        <v>3046110</v>
      </c>
      <c r="Q2547" s="95">
        <v>2948399.3</v>
      </c>
      <c r="R2547" s="95">
        <v>-97710.7</v>
      </c>
      <c r="S2547" s="95">
        <v>-3.207720666686364</v>
      </c>
      <c r="T2547" s="116" t="s">
        <v>73</v>
      </c>
    </row>
    <row r="2548" spans="1:20" x14ac:dyDescent="0.55000000000000004">
      <c r="A2548" s="123">
        <v>2567</v>
      </c>
      <c r="B2548" s="115">
        <v>45565</v>
      </c>
      <c r="C2548" s="116" t="s">
        <v>2205</v>
      </c>
      <c r="D2548" s="117">
        <v>1</v>
      </c>
      <c r="E2548" s="116" t="s">
        <v>280</v>
      </c>
      <c r="F2548" s="116" t="s">
        <v>25</v>
      </c>
      <c r="G2548" s="116" t="s">
        <v>293</v>
      </c>
      <c r="H2548" s="116" t="s">
        <v>2297</v>
      </c>
      <c r="I2548" s="116" t="s">
        <v>32</v>
      </c>
      <c r="J2548" s="116" t="s">
        <v>32</v>
      </c>
      <c r="K2548" s="116" t="s">
        <v>84</v>
      </c>
      <c r="L2548" s="116" t="s">
        <v>85</v>
      </c>
      <c r="M2548" s="117">
        <v>12</v>
      </c>
      <c r="N2548" s="95">
        <v>2415094.88</v>
      </c>
      <c r="O2548" s="95">
        <v>2804100</v>
      </c>
      <c r="P2548" s="95">
        <v>2804100</v>
      </c>
      <c r="Q2548" s="95">
        <v>2536310.6</v>
      </c>
      <c r="R2548" s="95">
        <v>-267789.40000000002</v>
      </c>
      <c r="S2548" s="95">
        <v>-9.5499233265575398</v>
      </c>
      <c r="T2548" s="116" t="s">
        <v>73</v>
      </c>
    </row>
    <row r="2549" spans="1:20" x14ac:dyDescent="0.55000000000000004">
      <c r="A2549" s="123">
        <v>2567</v>
      </c>
      <c r="B2549" s="115">
        <v>45565</v>
      </c>
      <c r="C2549" s="116" t="s">
        <v>2205</v>
      </c>
      <c r="D2549" s="117">
        <v>1</v>
      </c>
      <c r="E2549" s="116" t="s">
        <v>280</v>
      </c>
      <c r="F2549" s="116" t="s">
        <v>25</v>
      </c>
      <c r="G2549" s="116" t="s">
        <v>295</v>
      </c>
      <c r="H2549" s="116" t="s">
        <v>2298</v>
      </c>
      <c r="I2549" s="116" t="s">
        <v>32</v>
      </c>
      <c r="J2549" s="116" t="s">
        <v>32</v>
      </c>
      <c r="K2549" s="116" t="s">
        <v>84</v>
      </c>
      <c r="L2549" s="116" t="s">
        <v>85</v>
      </c>
      <c r="M2549" s="117">
        <v>12</v>
      </c>
      <c r="N2549" s="95">
        <v>2825778.76</v>
      </c>
      <c r="O2549" s="95">
        <v>3016220</v>
      </c>
      <c r="P2549" s="95">
        <v>3016220</v>
      </c>
      <c r="Q2549" s="95">
        <v>2817806.5199999996</v>
      </c>
      <c r="R2549" s="95">
        <v>-198413.48</v>
      </c>
      <c r="S2549" s="95">
        <v>-6.5782164430976522</v>
      </c>
      <c r="T2549" s="116" t="s">
        <v>73</v>
      </c>
    </row>
    <row r="2550" spans="1:20" x14ac:dyDescent="0.55000000000000004">
      <c r="A2550" s="123">
        <v>2567</v>
      </c>
      <c r="B2550" s="115">
        <v>45565</v>
      </c>
      <c r="C2550" s="116" t="s">
        <v>2205</v>
      </c>
      <c r="D2550" s="117">
        <v>1</v>
      </c>
      <c r="E2550" s="116" t="s">
        <v>280</v>
      </c>
      <c r="F2550" s="116" t="s">
        <v>25</v>
      </c>
      <c r="G2550" s="116" t="s">
        <v>297</v>
      </c>
      <c r="H2550" s="116" t="s">
        <v>2299</v>
      </c>
      <c r="I2550" s="116" t="s">
        <v>32</v>
      </c>
      <c r="J2550" s="116" t="s">
        <v>32</v>
      </c>
      <c r="K2550" s="116" t="s">
        <v>84</v>
      </c>
      <c r="L2550" s="116" t="s">
        <v>85</v>
      </c>
      <c r="M2550" s="117">
        <v>12</v>
      </c>
      <c r="N2550" s="95">
        <v>11118908.939999999</v>
      </c>
      <c r="O2550" s="95">
        <v>13953580</v>
      </c>
      <c r="P2550" s="95">
        <v>13953580</v>
      </c>
      <c r="Q2550" s="95">
        <v>13155486.9</v>
      </c>
      <c r="R2550" s="95">
        <v>-798093.1</v>
      </c>
      <c r="S2550" s="96">
        <v>-5.719629657765247</v>
      </c>
      <c r="T2550" s="116" t="s">
        <v>73</v>
      </c>
    </row>
    <row r="2551" spans="1:20" x14ac:dyDescent="0.55000000000000004">
      <c r="A2551" s="123">
        <v>2567</v>
      </c>
      <c r="B2551" s="115">
        <v>45565</v>
      </c>
      <c r="C2551" s="116" t="s">
        <v>2205</v>
      </c>
      <c r="D2551" s="117">
        <v>1</v>
      </c>
      <c r="E2551" s="116" t="s">
        <v>280</v>
      </c>
      <c r="F2551" s="116" t="s">
        <v>25</v>
      </c>
      <c r="G2551" s="116" t="s">
        <v>301</v>
      </c>
      <c r="H2551" s="116" t="s">
        <v>2300</v>
      </c>
      <c r="I2551" s="116" t="s">
        <v>32</v>
      </c>
      <c r="J2551" s="116" t="s">
        <v>32</v>
      </c>
      <c r="K2551" s="116" t="s">
        <v>84</v>
      </c>
      <c r="L2551" s="116" t="s">
        <v>85</v>
      </c>
      <c r="M2551" s="117">
        <v>12</v>
      </c>
      <c r="N2551" s="95">
        <v>1136605.2</v>
      </c>
      <c r="O2551" s="95">
        <v>1462500</v>
      </c>
      <c r="P2551" s="95">
        <v>1462500</v>
      </c>
      <c r="Q2551" s="95">
        <v>1258976.6499999999</v>
      </c>
      <c r="R2551" s="95">
        <v>-203523.35</v>
      </c>
      <c r="S2551" s="95">
        <v>-13.916126495726495</v>
      </c>
      <c r="T2551" s="116" t="s">
        <v>73</v>
      </c>
    </row>
    <row r="2552" spans="1:20" x14ac:dyDescent="0.55000000000000004">
      <c r="A2552" s="123">
        <v>2567</v>
      </c>
      <c r="B2552" s="115">
        <v>45565</v>
      </c>
      <c r="C2552" s="116" t="s">
        <v>2205</v>
      </c>
      <c r="D2552" s="117">
        <v>1</v>
      </c>
      <c r="E2552" s="116" t="s">
        <v>280</v>
      </c>
      <c r="F2552" s="116" t="s">
        <v>25</v>
      </c>
      <c r="G2552" s="116" t="s">
        <v>303</v>
      </c>
      <c r="H2552" s="116" t="s">
        <v>2301</v>
      </c>
      <c r="I2552" s="116" t="s">
        <v>32</v>
      </c>
      <c r="J2552" s="116" t="s">
        <v>32</v>
      </c>
      <c r="K2552" s="116" t="s">
        <v>84</v>
      </c>
      <c r="L2552" s="116" t="s">
        <v>85</v>
      </c>
      <c r="M2552" s="117">
        <v>12</v>
      </c>
      <c r="N2552" s="95">
        <v>2858319.66</v>
      </c>
      <c r="O2552" s="95">
        <v>2594080</v>
      </c>
      <c r="P2552" s="95">
        <v>2594080</v>
      </c>
      <c r="Q2552" s="95">
        <v>2578387</v>
      </c>
      <c r="R2552" s="95">
        <v>-15693</v>
      </c>
      <c r="S2552" s="95">
        <v>-0.6049543576142602</v>
      </c>
      <c r="T2552" s="116" t="s">
        <v>73</v>
      </c>
    </row>
    <row r="2553" spans="1:20" x14ac:dyDescent="0.55000000000000004">
      <c r="A2553" s="123">
        <v>2567</v>
      </c>
      <c r="B2553" s="115">
        <v>45565</v>
      </c>
      <c r="C2553" s="116" t="s">
        <v>2205</v>
      </c>
      <c r="D2553" s="117">
        <v>1</v>
      </c>
      <c r="E2553" s="116" t="s">
        <v>280</v>
      </c>
      <c r="F2553" s="116" t="s">
        <v>25</v>
      </c>
      <c r="G2553" s="116" t="s">
        <v>305</v>
      </c>
      <c r="H2553" s="116" t="s">
        <v>2302</v>
      </c>
      <c r="I2553" s="116" t="s">
        <v>32</v>
      </c>
      <c r="J2553" s="116" t="s">
        <v>32</v>
      </c>
      <c r="K2553" s="116" t="s">
        <v>84</v>
      </c>
      <c r="L2553" s="116" t="s">
        <v>85</v>
      </c>
      <c r="M2553" s="117">
        <v>12</v>
      </c>
      <c r="N2553" s="95">
        <v>1695401.1</v>
      </c>
      <c r="O2553" s="95">
        <v>1792500</v>
      </c>
      <c r="P2553" s="95">
        <v>1792500</v>
      </c>
      <c r="Q2553" s="95">
        <v>1793946.81</v>
      </c>
      <c r="R2553" s="95">
        <v>1446.81</v>
      </c>
      <c r="S2553" s="95">
        <v>8.0714644351464443E-2</v>
      </c>
      <c r="T2553" s="116" t="s">
        <v>28</v>
      </c>
    </row>
    <row r="2554" spans="1:20" x14ac:dyDescent="0.55000000000000004">
      <c r="A2554" s="123">
        <v>2567</v>
      </c>
      <c r="B2554" s="115">
        <v>45565</v>
      </c>
      <c r="C2554" s="116" t="s">
        <v>2205</v>
      </c>
      <c r="D2554" s="117">
        <v>1</v>
      </c>
      <c r="E2554" s="116" t="s">
        <v>280</v>
      </c>
      <c r="F2554" s="116" t="s">
        <v>25</v>
      </c>
      <c r="G2554" s="116" t="s">
        <v>299</v>
      </c>
      <c r="H2554" s="116" t="s">
        <v>2303</v>
      </c>
      <c r="I2554" s="116" t="s">
        <v>32</v>
      </c>
      <c r="J2554" s="116" t="s">
        <v>32</v>
      </c>
      <c r="K2554" s="116" t="s">
        <v>84</v>
      </c>
      <c r="L2554" s="116" t="s">
        <v>85</v>
      </c>
      <c r="M2554" s="117">
        <v>12</v>
      </c>
      <c r="N2554" s="95">
        <v>4236195.4000000004</v>
      </c>
      <c r="O2554" s="95">
        <v>3951000</v>
      </c>
      <c r="P2554" s="95">
        <v>3951000</v>
      </c>
      <c r="Q2554" s="95">
        <v>3911017.2</v>
      </c>
      <c r="R2554" s="95">
        <v>-39982.800000000003</v>
      </c>
      <c r="S2554" s="95">
        <v>-1.0119665907365225</v>
      </c>
      <c r="T2554" s="116" t="s">
        <v>73</v>
      </c>
    </row>
    <row r="2555" spans="1:20" x14ac:dyDescent="0.55000000000000004">
      <c r="A2555" s="123">
        <v>2567</v>
      </c>
      <c r="B2555" s="115">
        <v>45565</v>
      </c>
      <c r="C2555" s="116" t="s">
        <v>2205</v>
      </c>
      <c r="D2555" s="117">
        <v>1</v>
      </c>
      <c r="E2555" s="116" t="s">
        <v>280</v>
      </c>
      <c r="F2555" s="116" t="s">
        <v>25</v>
      </c>
      <c r="G2555" s="116" t="s">
        <v>291</v>
      </c>
      <c r="H2555" s="116" t="s">
        <v>2304</v>
      </c>
      <c r="I2555" s="116" t="s">
        <v>32</v>
      </c>
      <c r="J2555" s="116" t="s">
        <v>32</v>
      </c>
      <c r="K2555" s="116" t="s">
        <v>84</v>
      </c>
      <c r="L2555" s="116" t="s">
        <v>85</v>
      </c>
      <c r="M2555" s="117">
        <v>12</v>
      </c>
      <c r="N2555" s="95">
        <v>2222713.5699999998</v>
      </c>
      <c r="O2555" s="95">
        <v>1389600</v>
      </c>
      <c r="P2555" s="95">
        <v>1389600</v>
      </c>
      <c r="Q2555" s="95">
        <v>1952819.8599999999</v>
      </c>
      <c r="R2555" s="95">
        <v>563219.86</v>
      </c>
      <c r="S2555" s="95">
        <v>40.531078008059872</v>
      </c>
      <c r="T2555" s="116" t="s">
        <v>28</v>
      </c>
    </row>
    <row r="2556" spans="1:20" x14ac:dyDescent="0.55000000000000004">
      <c r="A2556" s="123">
        <v>2567</v>
      </c>
      <c r="B2556" s="115">
        <v>45565</v>
      </c>
      <c r="C2556" s="116" t="s">
        <v>2205</v>
      </c>
      <c r="D2556" s="117">
        <v>1</v>
      </c>
      <c r="E2556" s="116" t="s">
        <v>280</v>
      </c>
      <c r="F2556" s="116" t="s">
        <v>49</v>
      </c>
      <c r="G2556" s="116" t="s">
        <v>283</v>
      </c>
      <c r="H2556" s="116" t="s">
        <v>2292</v>
      </c>
      <c r="I2556" s="116" t="s">
        <v>32</v>
      </c>
      <c r="J2556" s="116" t="s">
        <v>32</v>
      </c>
      <c r="K2556" s="116" t="s">
        <v>86</v>
      </c>
      <c r="L2556" s="116" t="s">
        <v>87</v>
      </c>
      <c r="M2556" s="117">
        <v>12</v>
      </c>
      <c r="N2556" s="95">
        <v>693891174.25999999</v>
      </c>
      <c r="O2556" s="95">
        <v>712787000</v>
      </c>
      <c r="P2556" s="95">
        <v>712787000</v>
      </c>
      <c r="Q2556" s="95">
        <v>705575617.80999994</v>
      </c>
      <c r="R2556" s="95">
        <v>-7211382.1900000004</v>
      </c>
      <c r="S2556" s="95">
        <v>-1.0117162897190888</v>
      </c>
      <c r="T2556" s="116" t="s">
        <v>73</v>
      </c>
    </row>
    <row r="2557" spans="1:20" x14ac:dyDescent="0.55000000000000004">
      <c r="A2557" s="123">
        <v>2567</v>
      </c>
      <c r="B2557" s="115">
        <v>45565</v>
      </c>
      <c r="C2557" s="116" t="s">
        <v>2205</v>
      </c>
      <c r="D2557" s="117">
        <v>1</v>
      </c>
      <c r="E2557" s="116" t="s">
        <v>280</v>
      </c>
      <c r="F2557" s="116" t="s">
        <v>25</v>
      </c>
      <c r="G2557" s="116" t="s">
        <v>287</v>
      </c>
      <c r="H2557" s="116" t="s">
        <v>2293</v>
      </c>
      <c r="I2557" s="116" t="s">
        <v>32</v>
      </c>
      <c r="J2557" s="116" t="s">
        <v>32</v>
      </c>
      <c r="K2557" s="116" t="s">
        <v>86</v>
      </c>
      <c r="L2557" s="116" t="s">
        <v>87</v>
      </c>
      <c r="M2557" s="117">
        <v>12</v>
      </c>
      <c r="N2557" s="95">
        <v>49015966.990000002</v>
      </c>
      <c r="O2557" s="95">
        <v>47044770</v>
      </c>
      <c r="P2557" s="95">
        <v>47044770</v>
      </c>
      <c r="Q2557" s="95">
        <v>47351609.859999999</v>
      </c>
      <c r="R2557" s="95">
        <v>306839.86</v>
      </c>
      <c r="S2557" s="95">
        <v>0.65222948268213454</v>
      </c>
      <c r="T2557" s="116" t="s">
        <v>28</v>
      </c>
    </row>
    <row r="2558" spans="1:20" x14ac:dyDescent="0.55000000000000004">
      <c r="A2558" s="123">
        <v>2567</v>
      </c>
      <c r="B2558" s="115">
        <v>45565</v>
      </c>
      <c r="C2558" s="116" t="s">
        <v>2205</v>
      </c>
      <c r="D2558" s="117">
        <v>1</v>
      </c>
      <c r="E2558" s="116" t="s">
        <v>280</v>
      </c>
      <c r="F2558" s="116" t="s">
        <v>25</v>
      </c>
      <c r="G2558" s="116" t="s">
        <v>281</v>
      </c>
      <c r="H2558" s="116" t="s">
        <v>2294</v>
      </c>
      <c r="I2558" s="116" t="s">
        <v>32</v>
      </c>
      <c r="J2558" s="116" t="s">
        <v>32</v>
      </c>
      <c r="K2558" s="116" t="s">
        <v>86</v>
      </c>
      <c r="L2558" s="116" t="s">
        <v>87</v>
      </c>
      <c r="M2558" s="117">
        <v>12</v>
      </c>
      <c r="N2558" s="95">
        <v>99638392.060000002</v>
      </c>
      <c r="O2558" s="95">
        <v>123306480</v>
      </c>
      <c r="P2558" s="95">
        <v>123306480</v>
      </c>
      <c r="Q2558" s="95">
        <v>109433010.3</v>
      </c>
      <c r="R2558" s="95">
        <v>-13873469.699999999</v>
      </c>
      <c r="S2558" s="95">
        <v>-11.251208938897614</v>
      </c>
      <c r="T2558" s="116" t="s">
        <v>73</v>
      </c>
    </row>
    <row r="2559" spans="1:20" x14ac:dyDescent="0.55000000000000004">
      <c r="A2559" s="123">
        <v>2567</v>
      </c>
      <c r="B2559" s="115">
        <v>45565</v>
      </c>
      <c r="C2559" s="116" t="s">
        <v>2205</v>
      </c>
      <c r="D2559" s="117">
        <v>1</v>
      </c>
      <c r="E2559" s="116" t="s">
        <v>280</v>
      </c>
      <c r="F2559" s="116" t="s">
        <v>25</v>
      </c>
      <c r="G2559" s="116" t="s">
        <v>285</v>
      </c>
      <c r="H2559" s="116" t="s">
        <v>2295</v>
      </c>
      <c r="I2559" s="116" t="s">
        <v>32</v>
      </c>
      <c r="J2559" s="116" t="s">
        <v>32</v>
      </c>
      <c r="K2559" s="116" t="s">
        <v>86</v>
      </c>
      <c r="L2559" s="116" t="s">
        <v>87</v>
      </c>
      <c r="M2559" s="117">
        <v>12</v>
      </c>
      <c r="N2559" s="95">
        <v>39708502.890000001</v>
      </c>
      <c r="O2559" s="95">
        <v>40914460</v>
      </c>
      <c r="P2559" s="95">
        <v>40914460</v>
      </c>
      <c r="Q2559" s="95">
        <v>38985075.93</v>
      </c>
      <c r="R2559" s="95">
        <v>-1929384.07</v>
      </c>
      <c r="S2559" s="95">
        <v>-4.7156532678177836</v>
      </c>
      <c r="T2559" s="116" t="s">
        <v>73</v>
      </c>
    </row>
    <row r="2560" spans="1:20" x14ac:dyDescent="0.55000000000000004">
      <c r="A2560" s="123">
        <v>2567</v>
      </c>
      <c r="B2560" s="115">
        <v>45565</v>
      </c>
      <c r="C2560" s="116" t="s">
        <v>2205</v>
      </c>
      <c r="D2560" s="117">
        <v>1</v>
      </c>
      <c r="E2560" s="116" t="s">
        <v>280</v>
      </c>
      <c r="F2560" s="116" t="s">
        <v>25</v>
      </c>
      <c r="G2560" s="116" t="s">
        <v>289</v>
      </c>
      <c r="H2560" s="116" t="s">
        <v>2296</v>
      </c>
      <c r="I2560" s="116" t="s">
        <v>32</v>
      </c>
      <c r="J2560" s="116" t="s">
        <v>32</v>
      </c>
      <c r="K2560" s="116" t="s">
        <v>86</v>
      </c>
      <c r="L2560" s="116" t="s">
        <v>87</v>
      </c>
      <c r="M2560" s="117">
        <v>12</v>
      </c>
      <c r="N2560" s="95">
        <v>46231790.710000001</v>
      </c>
      <c r="O2560" s="95">
        <v>48414980</v>
      </c>
      <c r="P2560" s="95">
        <v>48414980</v>
      </c>
      <c r="Q2560" s="95">
        <v>49136212.439999998</v>
      </c>
      <c r="R2560" s="95">
        <v>721232.44</v>
      </c>
      <c r="S2560" s="95">
        <v>1.4896886046426128</v>
      </c>
      <c r="T2560" s="116" t="s">
        <v>28</v>
      </c>
    </row>
    <row r="2561" spans="1:20" x14ac:dyDescent="0.55000000000000004">
      <c r="A2561" s="123">
        <v>2567</v>
      </c>
      <c r="B2561" s="115">
        <v>45565</v>
      </c>
      <c r="C2561" s="116" t="s">
        <v>2205</v>
      </c>
      <c r="D2561" s="117">
        <v>1</v>
      </c>
      <c r="E2561" s="116" t="s">
        <v>280</v>
      </c>
      <c r="F2561" s="116" t="s">
        <v>25</v>
      </c>
      <c r="G2561" s="116" t="s">
        <v>293</v>
      </c>
      <c r="H2561" s="116" t="s">
        <v>2297</v>
      </c>
      <c r="I2561" s="116" t="s">
        <v>32</v>
      </c>
      <c r="J2561" s="116" t="s">
        <v>32</v>
      </c>
      <c r="K2561" s="116" t="s">
        <v>86</v>
      </c>
      <c r="L2561" s="116" t="s">
        <v>87</v>
      </c>
      <c r="M2561" s="117">
        <v>12</v>
      </c>
      <c r="N2561" s="95">
        <v>51660840.789999999</v>
      </c>
      <c r="O2561" s="95">
        <v>49301000</v>
      </c>
      <c r="P2561" s="95">
        <v>49301000</v>
      </c>
      <c r="Q2561" s="95">
        <v>49365042.880000003</v>
      </c>
      <c r="R2561" s="95">
        <v>64042.879999999997</v>
      </c>
      <c r="S2561" s="95">
        <v>0.12990178698200849</v>
      </c>
      <c r="T2561" s="116" t="s">
        <v>28</v>
      </c>
    </row>
    <row r="2562" spans="1:20" x14ac:dyDescent="0.55000000000000004">
      <c r="A2562" s="123">
        <v>2567</v>
      </c>
      <c r="B2562" s="115">
        <v>45565</v>
      </c>
      <c r="C2562" s="116" t="s">
        <v>2205</v>
      </c>
      <c r="D2562" s="117">
        <v>1</v>
      </c>
      <c r="E2562" s="116" t="s">
        <v>280</v>
      </c>
      <c r="F2562" s="116" t="s">
        <v>25</v>
      </c>
      <c r="G2562" s="116" t="s">
        <v>295</v>
      </c>
      <c r="H2562" s="116" t="s">
        <v>2298</v>
      </c>
      <c r="I2562" s="116" t="s">
        <v>32</v>
      </c>
      <c r="J2562" s="116" t="s">
        <v>32</v>
      </c>
      <c r="K2562" s="116" t="s">
        <v>86</v>
      </c>
      <c r="L2562" s="116" t="s">
        <v>87</v>
      </c>
      <c r="M2562" s="117">
        <v>12</v>
      </c>
      <c r="N2562" s="95">
        <v>45987706.460000001</v>
      </c>
      <c r="O2562" s="95">
        <v>46784140</v>
      </c>
      <c r="P2562" s="95">
        <v>46784140</v>
      </c>
      <c r="Q2562" s="95">
        <v>47427566.460000001</v>
      </c>
      <c r="R2562" s="95">
        <v>643426.46</v>
      </c>
      <c r="S2562" s="95">
        <v>1.3753089401664753</v>
      </c>
      <c r="T2562" s="116" t="s">
        <v>28</v>
      </c>
    </row>
    <row r="2563" spans="1:20" x14ac:dyDescent="0.55000000000000004">
      <c r="A2563" s="123">
        <v>2567</v>
      </c>
      <c r="B2563" s="115">
        <v>45565</v>
      </c>
      <c r="C2563" s="116" t="s">
        <v>2205</v>
      </c>
      <c r="D2563" s="117">
        <v>1</v>
      </c>
      <c r="E2563" s="116" t="s">
        <v>280</v>
      </c>
      <c r="F2563" s="116" t="s">
        <v>25</v>
      </c>
      <c r="G2563" s="116" t="s">
        <v>297</v>
      </c>
      <c r="H2563" s="116" t="s">
        <v>2299</v>
      </c>
      <c r="I2563" s="116" t="s">
        <v>32</v>
      </c>
      <c r="J2563" s="116" t="s">
        <v>32</v>
      </c>
      <c r="K2563" s="116" t="s">
        <v>86</v>
      </c>
      <c r="L2563" s="116" t="s">
        <v>87</v>
      </c>
      <c r="M2563" s="117">
        <v>12</v>
      </c>
      <c r="N2563" s="95">
        <v>77958346.689999998</v>
      </c>
      <c r="O2563" s="95">
        <v>86819990</v>
      </c>
      <c r="P2563" s="95">
        <v>86819990</v>
      </c>
      <c r="Q2563" s="95">
        <v>80763530.709999993</v>
      </c>
      <c r="R2563" s="95">
        <v>-6056459.29</v>
      </c>
      <c r="S2563" s="95">
        <v>-6.9758811190832901</v>
      </c>
      <c r="T2563" s="116" t="s">
        <v>73</v>
      </c>
    </row>
    <row r="2564" spans="1:20" x14ac:dyDescent="0.55000000000000004">
      <c r="A2564" s="123">
        <v>2567</v>
      </c>
      <c r="B2564" s="115">
        <v>45565</v>
      </c>
      <c r="C2564" s="116" t="s">
        <v>2205</v>
      </c>
      <c r="D2564" s="117">
        <v>1</v>
      </c>
      <c r="E2564" s="116" t="s">
        <v>280</v>
      </c>
      <c r="F2564" s="116" t="s">
        <v>25</v>
      </c>
      <c r="G2564" s="116" t="s">
        <v>301</v>
      </c>
      <c r="H2564" s="116" t="s">
        <v>2300</v>
      </c>
      <c r="I2564" s="116" t="s">
        <v>32</v>
      </c>
      <c r="J2564" s="116" t="s">
        <v>32</v>
      </c>
      <c r="K2564" s="116" t="s">
        <v>86</v>
      </c>
      <c r="L2564" s="116" t="s">
        <v>87</v>
      </c>
      <c r="M2564" s="117">
        <v>12</v>
      </c>
      <c r="N2564" s="95">
        <v>28070252.699999999</v>
      </c>
      <c r="O2564" s="95">
        <v>28126500</v>
      </c>
      <c r="P2564" s="95">
        <v>28126500</v>
      </c>
      <c r="Q2564" s="95">
        <v>27878646.710000001</v>
      </c>
      <c r="R2564" s="95">
        <v>-247853.29</v>
      </c>
      <c r="S2564" s="96">
        <v>-0.88120914440118758</v>
      </c>
      <c r="T2564" s="116" t="s">
        <v>73</v>
      </c>
    </row>
    <row r="2565" spans="1:20" x14ac:dyDescent="0.55000000000000004">
      <c r="A2565" s="123">
        <v>2567</v>
      </c>
      <c r="B2565" s="115">
        <v>45565</v>
      </c>
      <c r="C2565" s="116" t="s">
        <v>2205</v>
      </c>
      <c r="D2565" s="117">
        <v>1</v>
      </c>
      <c r="E2565" s="116" t="s">
        <v>280</v>
      </c>
      <c r="F2565" s="116" t="s">
        <v>25</v>
      </c>
      <c r="G2565" s="116" t="s">
        <v>303</v>
      </c>
      <c r="H2565" s="116" t="s">
        <v>2301</v>
      </c>
      <c r="I2565" s="116" t="s">
        <v>32</v>
      </c>
      <c r="J2565" s="116" t="s">
        <v>32</v>
      </c>
      <c r="K2565" s="116" t="s">
        <v>86</v>
      </c>
      <c r="L2565" s="116" t="s">
        <v>87</v>
      </c>
      <c r="M2565" s="117">
        <v>12</v>
      </c>
      <c r="N2565" s="95">
        <v>51478136.799999997</v>
      </c>
      <c r="O2565" s="95">
        <v>45989720</v>
      </c>
      <c r="P2565" s="95">
        <v>45989720</v>
      </c>
      <c r="Q2565" s="95">
        <v>45724072.609999999</v>
      </c>
      <c r="R2565" s="95">
        <v>-265647.39</v>
      </c>
      <c r="S2565" s="96">
        <v>-0.57762341236258885</v>
      </c>
      <c r="T2565" s="116" t="s">
        <v>73</v>
      </c>
    </row>
    <row r="2566" spans="1:20" x14ac:dyDescent="0.55000000000000004">
      <c r="A2566" s="123">
        <v>2567</v>
      </c>
      <c r="B2566" s="115">
        <v>45565</v>
      </c>
      <c r="C2566" s="116" t="s">
        <v>2205</v>
      </c>
      <c r="D2566" s="117">
        <v>1</v>
      </c>
      <c r="E2566" s="116" t="s">
        <v>280</v>
      </c>
      <c r="F2566" s="116" t="s">
        <v>25</v>
      </c>
      <c r="G2566" s="116" t="s">
        <v>305</v>
      </c>
      <c r="H2566" s="116" t="s">
        <v>2302</v>
      </c>
      <c r="I2566" s="116" t="s">
        <v>32</v>
      </c>
      <c r="J2566" s="116" t="s">
        <v>32</v>
      </c>
      <c r="K2566" s="116" t="s">
        <v>86</v>
      </c>
      <c r="L2566" s="116" t="s">
        <v>87</v>
      </c>
      <c r="M2566" s="117">
        <v>12</v>
      </c>
      <c r="N2566" s="95">
        <v>34818317.659999996</v>
      </c>
      <c r="O2566" s="95">
        <v>35120000</v>
      </c>
      <c r="P2566" s="95">
        <v>35120000</v>
      </c>
      <c r="Q2566" s="95">
        <v>34235209.229999997</v>
      </c>
      <c r="R2566" s="95">
        <v>-884790.77</v>
      </c>
      <c r="S2566" s="95">
        <v>-2.5193359054669706</v>
      </c>
      <c r="T2566" s="116" t="s">
        <v>73</v>
      </c>
    </row>
    <row r="2567" spans="1:20" x14ac:dyDescent="0.55000000000000004">
      <c r="A2567" s="123">
        <v>2567</v>
      </c>
      <c r="B2567" s="115">
        <v>45565</v>
      </c>
      <c r="C2567" s="116" t="s">
        <v>2205</v>
      </c>
      <c r="D2567" s="117">
        <v>1</v>
      </c>
      <c r="E2567" s="116" t="s">
        <v>280</v>
      </c>
      <c r="F2567" s="116" t="s">
        <v>25</v>
      </c>
      <c r="G2567" s="116" t="s">
        <v>299</v>
      </c>
      <c r="H2567" s="116" t="s">
        <v>2303</v>
      </c>
      <c r="I2567" s="116" t="s">
        <v>32</v>
      </c>
      <c r="J2567" s="116" t="s">
        <v>32</v>
      </c>
      <c r="K2567" s="116" t="s">
        <v>86</v>
      </c>
      <c r="L2567" s="116" t="s">
        <v>87</v>
      </c>
      <c r="M2567" s="117">
        <v>12</v>
      </c>
      <c r="N2567" s="95">
        <v>58834929.43</v>
      </c>
      <c r="O2567" s="95">
        <v>55249130</v>
      </c>
      <c r="P2567" s="95">
        <v>55249130</v>
      </c>
      <c r="Q2567" s="95">
        <v>55248782.399999999</v>
      </c>
      <c r="R2567" s="95">
        <v>-347.6</v>
      </c>
      <c r="S2567" s="95">
        <v>-6.2915017847339858E-4</v>
      </c>
      <c r="T2567" s="116" t="s">
        <v>73</v>
      </c>
    </row>
    <row r="2568" spans="1:20" x14ac:dyDescent="0.55000000000000004">
      <c r="A2568" s="123">
        <v>2567</v>
      </c>
      <c r="B2568" s="115">
        <v>45565</v>
      </c>
      <c r="C2568" s="116" t="s">
        <v>2205</v>
      </c>
      <c r="D2568" s="117">
        <v>1</v>
      </c>
      <c r="E2568" s="116" t="s">
        <v>280</v>
      </c>
      <c r="F2568" s="116" t="s">
        <v>25</v>
      </c>
      <c r="G2568" s="116" t="s">
        <v>291</v>
      </c>
      <c r="H2568" s="116" t="s">
        <v>2304</v>
      </c>
      <c r="I2568" s="116" t="s">
        <v>32</v>
      </c>
      <c r="J2568" s="116" t="s">
        <v>32</v>
      </c>
      <c r="K2568" s="116" t="s">
        <v>86</v>
      </c>
      <c r="L2568" s="116" t="s">
        <v>87</v>
      </c>
      <c r="M2568" s="117">
        <v>12</v>
      </c>
      <c r="N2568" s="95">
        <v>36742691.920000002</v>
      </c>
      <c r="O2568" s="95">
        <v>37979580</v>
      </c>
      <c r="P2568" s="95">
        <v>37979580</v>
      </c>
      <c r="Q2568" s="95">
        <v>38306065.049999997</v>
      </c>
      <c r="R2568" s="95">
        <v>326485.05</v>
      </c>
      <c r="S2568" s="95">
        <v>0.85963312390500368</v>
      </c>
      <c r="T2568" s="116" t="s">
        <v>28</v>
      </c>
    </row>
    <row r="2569" spans="1:20" x14ac:dyDescent="0.55000000000000004">
      <c r="A2569" s="123">
        <v>2567</v>
      </c>
      <c r="B2569" s="115">
        <v>45565</v>
      </c>
      <c r="C2569" s="116" t="s">
        <v>2205</v>
      </c>
      <c r="D2569" s="117">
        <v>1</v>
      </c>
      <c r="E2569" s="116" t="s">
        <v>280</v>
      </c>
      <c r="F2569" s="116" t="s">
        <v>49</v>
      </c>
      <c r="G2569" s="116" t="s">
        <v>283</v>
      </c>
      <c r="H2569" s="116" t="s">
        <v>2292</v>
      </c>
      <c r="I2569" s="116" t="s">
        <v>32</v>
      </c>
      <c r="J2569" s="116" t="s">
        <v>32</v>
      </c>
      <c r="K2569" s="116" t="s">
        <v>88</v>
      </c>
      <c r="L2569" s="116" t="s">
        <v>89</v>
      </c>
      <c r="M2569" s="117">
        <v>12</v>
      </c>
      <c r="N2569" s="95">
        <v>227844249.81</v>
      </c>
      <c r="O2569" s="95">
        <v>223385000</v>
      </c>
      <c r="P2569" s="95">
        <v>223385000</v>
      </c>
      <c r="Q2569" s="95">
        <v>240237529.10999998</v>
      </c>
      <c r="R2569" s="95">
        <v>16852529.109999999</v>
      </c>
      <c r="S2569" s="95">
        <v>7.5441632652147641</v>
      </c>
      <c r="T2569" s="116" t="s">
        <v>28</v>
      </c>
    </row>
    <row r="2570" spans="1:20" x14ac:dyDescent="0.55000000000000004">
      <c r="A2570" s="123">
        <v>2567</v>
      </c>
      <c r="B2570" s="115">
        <v>45565</v>
      </c>
      <c r="C2570" s="116" t="s">
        <v>2205</v>
      </c>
      <c r="D2570" s="117">
        <v>1</v>
      </c>
      <c r="E2570" s="116" t="s">
        <v>280</v>
      </c>
      <c r="F2570" s="116" t="s">
        <v>25</v>
      </c>
      <c r="G2570" s="116" t="s">
        <v>287</v>
      </c>
      <c r="H2570" s="116" t="s">
        <v>2293</v>
      </c>
      <c r="I2570" s="116" t="s">
        <v>32</v>
      </c>
      <c r="J2570" s="116" t="s">
        <v>32</v>
      </c>
      <c r="K2570" s="116" t="s">
        <v>88</v>
      </c>
      <c r="L2570" s="116" t="s">
        <v>89</v>
      </c>
      <c r="M2570" s="117">
        <v>12</v>
      </c>
      <c r="N2570" s="95">
        <v>34755363.140000001</v>
      </c>
      <c r="O2570" s="95">
        <v>15864290</v>
      </c>
      <c r="P2570" s="95">
        <v>15864290</v>
      </c>
      <c r="Q2570" s="95">
        <v>17209367.380000003</v>
      </c>
      <c r="R2570" s="95">
        <v>1345077.38</v>
      </c>
      <c r="S2570" s="95">
        <v>8.478648461418695</v>
      </c>
      <c r="T2570" s="116" t="s">
        <v>28</v>
      </c>
    </row>
    <row r="2571" spans="1:20" x14ac:dyDescent="0.55000000000000004">
      <c r="A2571" s="123">
        <v>2567</v>
      </c>
      <c r="B2571" s="115">
        <v>45565</v>
      </c>
      <c r="C2571" s="116" t="s">
        <v>2205</v>
      </c>
      <c r="D2571" s="117">
        <v>1</v>
      </c>
      <c r="E2571" s="116" t="s">
        <v>280</v>
      </c>
      <c r="F2571" s="116" t="s">
        <v>25</v>
      </c>
      <c r="G2571" s="116" t="s">
        <v>281</v>
      </c>
      <c r="H2571" s="116" t="s">
        <v>2294</v>
      </c>
      <c r="I2571" s="116" t="s">
        <v>32</v>
      </c>
      <c r="J2571" s="116" t="s">
        <v>32</v>
      </c>
      <c r="K2571" s="116" t="s">
        <v>88</v>
      </c>
      <c r="L2571" s="116" t="s">
        <v>89</v>
      </c>
      <c r="M2571" s="117">
        <v>12</v>
      </c>
      <c r="N2571" s="95">
        <v>41274228.439999998</v>
      </c>
      <c r="O2571" s="95">
        <v>31729930</v>
      </c>
      <c r="P2571" s="95">
        <v>31729930</v>
      </c>
      <c r="Q2571" s="95">
        <v>32426423.299999997</v>
      </c>
      <c r="R2571" s="95">
        <v>696493.3</v>
      </c>
      <c r="S2571" s="95">
        <v>2.1950672440815344</v>
      </c>
      <c r="T2571" s="116" t="s">
        <v>28</v>
      </c>
    </row>
    <row r="2572" spans="1:20" x14ac:dyDescent="0.55000000000000004">
      <c r="A2572" s="123">
        <v>2567</v>
      </c>
      <c r="B2572" s="115">
        <v>45565</v>
      </c>
      <c r="C2572" s="116" t="s">
        <v>2205</v>
      </c>
      <c r="D2572" s="117">
        <v>1</v>
      </c>
      <c r="E2572" s="116" t="s">
        <v>280</v>
      </c>
      <c r="F2572" s="116" t="s">
        <v>25</v>
      </c>
      <c r="G2572" s="116" t="s">
        <v>285</v>
      </c>
      <c r="H2572" s="116" t="s">
        <v>2295</v>
      </c>
      <c r="I2572" s="116" t="s">
        <v>32</v>
      </c>
      <c r="J2572" s="116" t="s">
        <v>32</v>
      </c>
      <c r="K2572" s="116" t="s">
        <v>88</v>
      </c>
      <c r="L2572" s="116" t="s">
        <v>89</v>
      </c>
      <c r="M2572" s="117">
        <v>12</v>
      </c>
      <c r="N2572" s="95">
        <v>12212176.24</v>
      </c>
      <c r="O2572" s="95">
        <v>8931730</v>
      </c>
      <c r="P2572" s="95">
        <v>8931730</v>
      </c>
      <c r="Q2572" s="95">
        <v>11370578.48</v>
      </c>
      <c r="R2572" s="95">
        <v>2438848.48</v>
      </c>
      <c r="S2572" s="95">
        <v>27.305443402341986</v>
      </c>
      <c r="T2572" s="116" t="s">
        <v>28</v>
      </c>
    </row>
    <row r="2573" spans="1:20" x14ac:dyDescent="0.55000000000000004">
      <c r="A2573" s="123">
        <v>2567</v>
      </c>
      <c r="B2573" s="115">
        <v>45565</v>
      </c>
      <c r="C2573" s="116" t="s">
        <v>2205</v>
      </c>
      <c r="D2573" s="117">
        <v>1</v>
      </c>
      <c r="E2573" s="116" t="s">
        <v>280</v>
      </c>
      <c r="F2573" s="116" t="s">
        <v>25</v>
      </c>
      <c r="G2573" s="116" t="s">
        <v>289</v>
      </c>
      <c r="H2573" s="116" t="s">
        <v>2296</v>
      </c>
      <c r="I2573" s="116" t="s">
        <v>32</v>
      </c>
      <c r="J2573" s="116" t="s">
        <v>32</v>
      </c>
      <c r="K2573" s="116" t="s">
        <v>88</v>
      </c>
      <c r="L2573" s="116" t="s">
        <v>89</v>
      </c>
      <c r="M2573" s="117">
        <v>12</v>
      </c>
      <c r="N2573" s="95">
        <v>12607768.99</v>
      </c>
      <c r="O2573" s="95">
        <v>10006840</v>
      </c>
      <c r="P2573" s="95">
        <v>10006840</v>
      </c>
      <c r="Q2573" s="95">
        <v>18228570.009999998</v>
      </c>
      <c r="R2573" s="95">
        <v>8221730.0099999998</v>
      </c>
      <c r="S2573" s="95">
        <v>82.161101906296082</v>
      </c>
      <c r="T2573" s="116" t="s">
        <v>28</v>
      </c>
    </row>
    <row r="2574" spans="1:20" x14ac:dyDescent="0.55000000000000004">
      <c r="A2574" s="123">
        <v>2567</v>
      </c>
      <c r="B2574" s="115">
        <v>45565</v>
      </c>
      <c r="C2574" s="116" t="s">
        <v>2205</v>
      </c>
      <c r="D2574" s="117">
        <v>1</v>
      </c>
      <c r="E2574" s="116" t="s">
        <v>280</v>
      </c>
      <c r="F2574" s="116" t="s">
        <v>25</v>
      </c>
      <c r="G2574" s="116" t="s">
        <v>293</v>
      </c>
      <c r="H2574" s="116" t="s">
        <v>2297</v>
      </c>
      <c r="I2574" s="116" t="s">
        <v>32</v>
      </c>
      <c r="J2574" s="116" t="s">
        <v>32</v>
      </c>
      <c r="K2574" s="116" t="s">
        <v>88</v>
      </c>
      <c r="L2574" s="116" t="s">
        <v>89</v>
      </c>
      <c r="M2574" s="117">
        <v>12</v>
      </c>
      <c r="N2574" s="95">
        <v>9583960.4499999993</v>
      </c>
      <c r="O2574" s="95">
        <v>7645100</v>
      </c>
      <c r="P2574" s="95">
        <v>7645100</v>
      </c>
      <c r="Q2574" s="95">
        <v>17211153.98</v>
      </c>
      <c r="R2574" s="95">
        <v>9566053.9800000004</v>
      </c>
      <c r="S2574" s="95">
        <v>125.12660370694955</v>
      </c>
      <c r="T2574" s="116" t="s">
        <v>28</v>
      </c>
    </row>
    <row r="2575" spans="1:20" x14ac:dyDescent="0.55000000000000004">
      <c r="A2575" s="123">
        <v>2567</v>
      </c>
      <c r="B2575" s="115">
        <v>45565</v>
      </c>
      <c r="C2575" s="116" t="s">
        <v>2205</v>
      </c>
      <c r="D2575" s="117">
        <v>1</v>
      </c>
      <c r="E2575" s="116" t="s">
        <v>280</v>
      </c>
      <c r="F2575" s="116" t="s">
        <v>25</v>
      </c>
      <c r="G2575" s="116" t="s">
        <v>295</v>
      </c>
      <c r="H2575" s="116" t="s">
        <v>2298</v>
      </c>
      <c r="I2575" s="116" t="s">
        <v>32</v>
      </c>
      <c r="J2575" s="116" t="s">
        <v>32</v>
      </c>
      <c r="K2575" s="116" t="s">
        <v>88</v>
      </c>
      <c r="L2575" s="116" t="s">
        <v>89</v>
      </c>
      <c r="M2575" s="117">
        <v>12</v>
      </c>
      <c r="N2575" s="95">
        <v>8870557.9000000004</v>
      </c>
      <c r="O2575" s="95">
        <v>9671250</v>
      </c>
      <c r="P2575" s="95">
        <v>9671250</v>
      </c>
      <c r="Q2575" s="95">
        <v>13486865.060000001</v>
      </c>
      <c r="R2575" s="95">
        <v>3815615.06</v>
      </c>
      <c r="S2575" s="95">
        <v>39.453173684890785</v>
      </c>
      <c r="T2575" s="116" t="s">
        <v>28</v>
      </c>
    </row>
    <row r="2576" spans="1:20" x14ac:dyDescent="0.55000000000000004">
      <c r="A2576" s="123">
        <v>2567</v>
      </c>
      <c r="B2576" s="115">
        <v>45565</v>
      </c>
      <c r="C2576" s="116" t="s">
        <v>2205</v>
      </c>
      <c r="D2576" s="117">
        <v>1</v>
      </c>
      <c r="E2576" s="116" t="s">
        <v>280</v>
      </c>
      <c r="F2576" s="116" t="s">
        <v>25</v>
      </c>
      <c r="G2576" s="116" t="s">
        <v>297</v>
      </c>
      <c r="H2576" s="116" t="s">
        <v>2299</v>
      </c>
      <c r="I2576" s="116" t="s">
        <v>32</v>
      </c>
      <c r="J2576" s="116" t="s">
        <v>32</v>
      </c>
      <c r="K2576" s="116" t="s">
        <v>88</v>
      </c>
      <c r="L2576" s="116" t="s">
        <v>89</v>
      </c>
      <c r="M2576" s="117">
        <v>12</v>
      </c>
      <c r="N2576" s="95">
        <v>27934714</v>
      </c>
      <c r="O2576" s="95">
        <v>39242050</v>
      </c>
      <c r="P2576" s="95">
        <v>39242050</v>
      </c>
      <c r="Q2576" s="95">
        <v>33300676.41</v>
      </c>
      <c r="R2576" s="95">
        <v>-5941373.5899999999</v>
      </c>
      <c r="S2576" s="95">
        <v>-15.140324193053116</v>
      </c>
      <c r="T2576" s="116" t="s">
        <v>73</v>
      </c>
    </row>
    <row r="2577" spans="1:20" x14ac:dyDescent="0.55000000000000004">
      <c r="A2577" s="123">
        <v>2567</v>
      </c>
      <c r="B2577" s="115">
        <v>45565</v>
      </c>
      <c r="C2577" s="116" t="s">
        <v>2205</v>
      </c>
      <c r="D2577" s="117">
        <v>1</v>
      </c>
      <c r="E2577" s="116" t="s">
        <v>280</v>
      </c>
      <c r="F2577" s="116" t="s">
        <v>25</v>
      </c>
      <c r="G2577" s="116" t="s">
        <v>301</v>
      </c>
      <c r="H2577" s="116" t="s">
        <v>2300</v>
      </c>
      <c r="I2577" s="116" t="s">
        <v>32</v>
      </c>
      <c r="J2577" s="116" t="s">
        <v>32</v>
      </c>
      <c r="K2577" s="116" t="s">
        <v>88</v>
      </c>
      <c r="L2577" s="116" t="s">
        <v>89</v>
      </c>
      <c r="M2577" s="117">
        <v>12</v>
      </c>
      <c r="N2577" s="95">
        <v>6194784.9199999999</v>
      </c>
      <c r="O2577" s="95">
        <v>7467750</v>
      </c>
      <c r="P2577" s="95">
        <v>7467750</v>
      </c>
      <c r="Q2577" s="95">
        <v>6565273.8200000003</v>
      </c>
      <c r="R2577" s="95">
        <v>-902476.18</v>
      </c>
      <c r="S2577" s="95">
        <v>-12.084981152288172</v>
      </c>
      <c r="T2577" s="116" t="s">
        <v>73</v>
      </c>
    </row>
    <row r="2578" spans="1:20" x14ac:dyDescent="0.55000000000000004">
      <c r="A2578" s="123">
        <v>2567</v>
      </c>
      <c r="B2578" s="115">
        <v>45565</v>
      </c>
      <c r="C2578" s="116" t="s">
        <v>2205</v>
      </c>
      <c r="D2578" s="117">
        <v>1</v>
      </c>
      <c r="E2578" s="116" t="s">
        <v>280</v>
      </c>
      <c r="F2578" s="116" t="s">
        <v>25</v>
      </c>
      <c r="G2578" s="116" t="s">
        <v>303</v>
      </c>
      <c r="H2578" s="116" t="s">
        <v>2301</v>
      </c>
      <c r="I2578" s="116" t="s">
        <v>32</v>
      </c>
      <c r="J2578" s="116" t="s">
        <v>32</v>
      </c>
      <c r="K2578" s="116" t="s">
        <v>88</v>
      </c>
      <c r="L2578" s="116" t="s">
        <v>89</v>
      </c>
      <c r="M2578" s="117">
        <v>12</v>
      </c>
      <c r="N2578" s="95">
        <v>11155453.84</v>
      </c>
      <c r="O2578" s="95">
        <v>11754450</v>
      </c>
      <c r="P2578" s="95">
        <v>11754450</v>
      </c>
      <c r="Q2578" s="95">
        <v>12956724.109999999</v>
      </c>
      <c r="R2578" s="95">
        <v>1202274.1100000001</v>
      </c>
      <c r="S2578" s="95">
        <v>10.228246408806879</v>
      </c>
      <c r="T2578" s="116" t="s">
        <v>28</v>
      </c>
    </row>
    <row r="2579" spans="1:20" x14ac:dyDescent="0.55000000000000004">
      <c r="A2579" s="123">
        <v>2567</v>
      </c>
      <c r="B2579" s="115">
        <v>45565</v>
      </c>
      <c r="C2579" s="116" t="s">
        <v>2205</v>
      </c>
      <c r="D2579" s="117">
        <v>1</v>
      </c>
      <c r="E2579" s="116" t="s">
        <v>280</v>
      </c>
      <c r="F2579" s="116" t="s">
        <v>25</v>
      </c>
      <c r="G2579" s="116" t="s">
        <v>305</v>
      </c>
      <c r="H2579" s="116" t="s">
        <v>2302</v>
      </c>
      <c r="I2579" s="116" t="s">
        <v>32</v>
      </c>
      <c r="J2579" s="116" t="s">
        <v>32</v>
      </c>
      <c r="K2579" s="116" t="s">
        <v>88</v>
      </c>
      <c r="L2579" s="116" t="s">
        <v>89</v>
      </c>
      <c r="M2579" s="117">
        <v>12</v>
      </c>
      <c r="N2579" s="95">
        <v>8846925.3599999994</v>
      </c>
      <c r="O2579" s="95">
        <v>8808200</v>
      </c>
      <c r="P2579" s="95">
        <v>8808200</v>
      </c>
      <c r="Q2579" s="95">
        <v>12423702.949999999</v>
      </c>
      <c r="R2579" s="95">
        <v>3615502.95</v>
      </c>
      <c r="S2579" s="95">
        <v>41.04701244295088</v>
      </c>
      <c r="T2579" s="116" t="s">
        <v>28</v>
      </c>
    </row>
    <row r="2580" spans="1:20" x14ac:dyDescent="0.55000000000000004">
      <c r="A2580" s="123">
        <v>2567</v>
      </c>
      <c r="B2580" s="115">
        <v>45565</v>
      </c>
      <c r="C2580" s="116" t="s">
        <v>2205</v>
      </c>
      <c r="D2580" s="117">
        <v>1</v>
      </c>
      <c r="E2580" s="116" t="s">
        <v>280</v>
      </c>
      <c r="F2580" s="116" t="s">
        <v>25</v>
      </c>
      <c r="G2580" s="116" t="s">
        <v>299</v>
      </c>
      <c r="H2580" s="116" t="s">
        <v>2303</v>
      </c>
      <c r="I2580" s="116" t="s">
        <v>32</v>
      </c>
      <c r="J2580" s="116" t="s">
        <v>32</v>
      </c>
      <c r="K2580" s="116" t="s">
        <v>88</v>
      </c>
      <c r="L2580" s="116" t="s">
        <v>89</v>
      </c>
      <c r="M2580" s="117">
        <v>12</v>
      </c>
      <c r="N2580" s="95">
        <v>15104002.210000001</v>
      </c>
      <c r="O2580" s="95">
        <v>8947800</v>
      </c>
      <c r="P2580" s="95">
        <v>8947800</v>
      </c>
      <c r="Q2580" s="95">
        <v>9711541</v>
      </c>
      <c r="R2580" s="95">
        <v>763741</v>
      </c>
      <c r="S2580" s="96">
        <v>8.5355171103511474</v>
      </c>
      <c r="T2580" s="116" t="s">
        <v>28</v>
      </c>
    </row>
    <row r="2581" spans="1:20" x14ac:dyDescent="0.55000000000000004">
      <c r="A2581" s="123">
        <v>2567</v>
      </c>
      <c r="B2581" s="115">
        <v>45565</v>
      </c>
      <c r="C2581" s="116" t="s">
        <v>2205</v>
      </c>
      <c r="D2581" s="117">
        <v>1</v>
      </c>
      <c r="E2581" s="116" t="s">
        <v>280</v>
      </c>
      <c r="F2581" s="116" t="s">
        <v>25</v>
      </c>
      <c r="G2581" s="116" t="s">
        <v>291</v>
      </c>
      <c r="H2581" s="116" t="s">
        <v>2304</v>
      </c>
      <c r="I2581" s="116" t="s">
        <v>32</v>
      </c>
      <c r="J2581" s="116" t="s">
        <v>32</v>
      </c>
      <c r="K2581" s="116" t="s">
        <v>88</v>
      </c>
      <c r="L2581" s="116" t="s">
        <v>89</v>
      </c>
      <c r="M2581" s="117">
        <v>12</v>
      </c>
      <c r="N2581" s="95">
        <v>8861182.7400000002</v>
      </c>
      <c r="O2581" s="95">
        <v>7984950</v>
      </c>
      <c r="P2581" s="95">
        <v>7984950</v>
      </c>
      <c r="Q2581" s="95">
        <v>8397057.8500000015</v>
      </c>
      <c r="R2581" s="95">
        <v>412107.85</v>
      </c>
      <c r="S2581" s="95">
        <v>5.1610573641663375</v>
      </c>
      <c r="T2581" s="116" t="s">
        <v>28</v>
      </c>
    </row>
    <row r="2582" spans="1:20" x14ac:dyDescent="0.55000000000000004">
      <c r="A2582" s="123">
        <v>2567</v>
      </c>
      <c r="B2582" s="115">
        <v>45565</v>
      </c>
      <c r="C2582" s="116" t="s">
        <v>2205</v>
      </c>
      <c r="D2582" s="117">
        <v>1</v>
      </c>
      <c r="E2582" s="116" t="s">
        <v>280</v>
      </c>
      <c r="F2582" s="116" t="s">
        <v>49</v>
      </c>
      <c r="G2582" s="116" t="s">
        <v>283</v>
      </c>
      <c r="H2582" s="116" t="s">
        <v>2292</v>
      </c>
      <c r="I2582" s="116" t="s">
        <v>32</v>
      </c>
      <c r="J2582" s="116" t="s">
        <v>32</v>
      </c>
      <c r="K2582" s="116" t="s">
        <v>90</v>
      </c>
      <c r="L2582" s="116" t="s">
        <v>91</v>
      </c>
      <c r="M2582" s="117">
        <v>12</v>
      </c>
      <c r="N2582" s="95">
        <v>1548408823.7</v>
      </c>
      <c r="O2582" s="95">
        <v>2040000000</v>
      </c>
      <c r="P2582" s="95">
        <v>2040000000</v>
      </c>
      <c r="Q2582" s="95">
        <v>2305798356.9200001</v>
      </c>
      <c r="R2582" s="95">
        <v>265798356.91999999</v>
      </c>
      <c r="S2582" s="95">
        <v>13.029331221568627</v>
      </c>
      <c r="T2582" s="116" t="s">
        <v>28</v>
      </c>
    </row>
    <row r="2583" spans="1:20" x14ac:dyDescent="0.55000000000000004">
      <c r="A2583" s="123">
        <v>2567</v>
      </c>
      <c r="B2583" s="115">
        <v>45565</v>
      </c>
      <c r="C2583" s="116" t="s">
        <v>2205</v>
      </c>
      <c r="D2583" s="117">
        <v>1</v>
      </c>
      <c r="E2583" s="116" t="s">
        <v>280</v>
      </c>
      <c r="F2583" s="116" t="s">
        <v>25</v>
      </c>
      <c r="G2583" s="116" t="s">
        <v>287</v>
      </c>
      <c r="H2583" s="116" t="s">
        <v>2293</v>
      </c>
      <c r="I2583" s="116" t="s">
        <v>32</v>
      </c>
      <c r="J2583" s="116" t="s">
        <v>32</v>
      </c>
      <c r="K2583" s="116" t="s">
        <v>90</v>
      </c>
      <c r="L2583" s="116" t="s">
        <v>91</v>
      </c>
      <c r="M2583" s="117">
        <v>12</v>
      </c>
      <c r="N2583" s="95">
        <v>0</v>
      </c>
      <c r="O2583" s="95">
        <v>0</v>
      </c>
      <c r="P2583" s="95">
        <v>0</v>
      </c>
      <c r="Q2583" s="95">
        <v>0</v>
      </c>
      <c r="R2583" s="95">
        <v>0</v>
      </c>
      <c r="S2583" s="97"/>
      <c r="T2583" s="116" t="s">
        <v>28</v>
      </c>
    </row>
    <row r="2584" spans="1:20" x14ac:dyDescent="0.55000000000000004">
      <c r="A2584" s="123">
        <v>2567</v>
      </c>
      <c r="B2584" s="115">
        <v>45565</v>
      </c>
      <c r="C2584" s="116" t="s">
        <v>2205</v>
      </c>
      <c r="D2584" s="117">
        <v>1</v>
      </c>
      <c r="E2584" s="116" t="s">
        <v>280</v>
      </c>
      <c r="F2584" s="116" t="s">
        <v>25</v>
      </c>
      <c r="G2584" s="116" t="s">
        <v>281</v>
      </c>
      <c r="H2584" s="116" t="s">
        <v>2294</v>
      </c>
      <c r="I2584" s="116" t="s">
        <v>32</v>
      </c>
      <c r="J2584" s="116" t="s">
        <v>32</v>
      </c>
      <c r="K2584" s="116" t="s">
        <v>90</v>
      </c>
      <c r="L2584" s="116" t="s">
        <v>91</v>
      </c>
      <c r="M2584" s="117">
        <v>12</v>
      </c>
      <c r="N2584" s="95">
        <v>0</v>
      </c>
      <c r="O2584" s="95">
        <v>0</v>
      </c>
      <c r="P2584" s="95">
        <v>0</v>
      </c>
      <c r="Q2584" s="95">
        <v>0</v>
      </c>
      <c r="R2584" s="95">
        <v>0</v>
      </c>
      <c r="S2584" s="97"/>
      <c r="T2584" s="116" t="s">
        <v>28</v>
      </c>
    </row>
    <row r="2585" spans="1:20" x14ac:dyDescent="0.55000000000000004">
      <c r="A2585" s="123">
        <v>2567</v>
      </c>
      <c r="B2585" s="115">
        <v>45565</v>
      </c>
      <c r="C2585" s="116" t="s">
        <v>2205</v>
      </c>
      <c r="D2585" s="117">
        <v>1</v>
      </c>
      <c r="E2585" s="116" t="s">
        <v>280</v>
      </c>
      <c r="F2585" s="116" t="s">
        <v>25</v>
      </c>
      <c r="G2585" s="116" t="s">
        <v>285</v>
      </c>
      <c r="H2585" s="116" t="s">
        <v>2295</v>
      </c>
      <c r="I2585" s="116" t="s">
        <v>32</v>
      </c>
      <c r="J2585" s="116" t="s">
        <v>32</v>
      </c>
      <c r="K2585" s="116" t="s">
        <v>90</v>
      </c>
      <c r="L2585" s="116" t="s">
        <v>91</v>
      </c>
      <c r="M2585" s="117">
        <v>12</v>
      </c>
      <c r="N2585" s="95">
        <v>0</v>
      </c>
      <c r="O2585" s="95">
        <v>0</v>
      </c>
      <c r="P2585" s="95">
        <v>0</v>
      </c>
      <c r="Q2585" s="95">
        <v>0</v>
      </c>
      <c r="R2585" s="95">
        <v>0</v>
      </c>
      <c r="S2585" s="97"/>
      <c r="T2585" s="116" t="s">
        <v>28</v>
      </c>
    </row>
    <row r="2586" spans="1:20" x14ac:dyDescent="0.55000000000000004">
      <c r="A2586" s="123">
        <v>2567</v>
      </c>
      <c r="B2586" s="115">
        <v>45565</v>
      </c>
      <c r="C2586" s="116" t="s">
        <v>2205</v>
      </c>
      <c r="D2586" s="117">
        <v>1</v>
      </c>
      <c r="E2586" s="116" t="s">
        <v>280</v>
      </c>
      <c r="F2586" s="116" t="s">
        <v>25</v>
      </c>
      <c r="G2586" s="116" t="s">
        <v>289</v>
      </c>
      <c r="H2586" s="116" t="s">
        <v>2296</v>
      </c>
      <c r="I2586" s="116" t="s">
        <v>32</v>
      </c>
      <c r="J2586" s="116" t="s">
        <v>32</v>
      </c>
      <c r="K2586" s="116" t="s">
        <v>90</v>
      </c>
      <c r="L2586" s="116" t="s">
        <v>91</v>
      </c>
      <c r="M2586" s="117">
        <v>12</v>
      </c>
      <c r="N2586" s="95">
        <v>0</v>
      </c>
      <c r="O2586" s="95">
        <v>0</v>
      </c>
      <c r="P2586" s="95">
        <v>0</v>
      </c>
      <c r="Q2586" s="95">
        <v>0</v>
      </c>
      <c r="R2586" s="95">
        <v>0</v>
      </c>
      <c r="S2586" s="97"/>
      <c r="T2586" s="116" t="s">
        <v>28</v>
      </c>
    </row>
    <row r="2587" spans="1:20" x14ac:dyDescent="0.55000000000000004">
      <c r="A2587" s="123">
        <v>2567</v>
      </c>
      <c r="B2587" s="115">
        <v>45565</v>
      </c>
      <c r="C2587" s="116" t="s">
        <v>2205</v>
      </c>
      <c r="D2587" s="117">
        <v>1</v>
      </c>
      <c r="E2587" s="116" t="s">
        <v>280</v>
      </c>
      <c r="F2587" s="116" t="s">
        <v>25</v>
      </c>
      <c r="G2587" s="116" t="s">
        <v>293</v>
      </c>
      <c r="H2587" s="116" t="s">
        <v>2297</v>
      </c>
      <c r="I2587" s="116" t="s">
        <v>32</v>
      </c>
      <c r="J2587" s="116" t="s">
        <v>32</v>
      </c>
      <c r="K2587" s="116" t="s">
        <v>90</v>
      </c>
      <c r="L2587" s="116" t="s">
        <v>91</v>
      </c>
      <c r="M2587" s="117">
        <v>12</v>
      </c>
      <c r="N2587" s="95">
        <v>0</v>
      </c>
      <c r="O2587" s="95">
        <v>0</v>
      </c>
      <c r="P2587" s="95">
        <v>0</v>
      </c>
      <c r="Q2587" s="95">
        <v>0</v>
      </c>
      <c r="R2587" s="95">
        <v>0</v>
      </c>
      <c r="S2587" s="97"/>
      <c r="T2587" s="116" t="s">
        <v>28</v>
      </c>
    </row>
    <row r="2588" spans="1:20" x14ac:dyDescent="0.55000000000000004">
      <c r="A2588" s="123">
        <v>2567</v>
      </c>
      <c r="B2588" s="115">
        <v>45565</v>
      </c>
      <c r="C2588" s="116" t="s">
        <v>2205</v>
      </c>
      <c r="D2588" s="117">
        <v>1</v>
      </c>
      <c r="E2588" s="116" t="s">
        <v>280</v>
      </c>
      <c r="F2588" s="116" t="s">
        <v>25</v>
      </c>
      <c r="G2588" s="116" t="s">
        <v>295</v>
      </c>
      <c r="H2588" s="116" t="s">
        <v>2298</v>
      </c>
      <c r="I2588" s="116" t="s">
        <v>32</v>
      </c>
      <c r="J2588" s="116" t="s">
        <v>32</v>
      </c>
      <c r="K2588" s="116" t="s">
        <v>90</v>
      </c>
      <c r="L2588" s="116" t="s">
        <v>91</v>
      </c>
      <c r="M2588" s="117">
        <v>12</v>
      </c>
      <c r="N2588" s="95">
        <v>0</v>
      </c>
      <c r="O2588" s="95">
        <v>0</v>
      </c>
      <c r="P2588" s="95">
        <v>0</v>
      </c>
      <c r="Q2588" s="95">
        <v>0</v>
      </c>
      <c r="R2588" s="95">
        <v>0</v>
      </c>
      <c r="S2588" s="97"/>
      <c r="T2588" s="116" t="s">
        <v>28</v>
      </c>
    </row>
    <row r="2589" spans="1:20" x14ac:dyDescent="0.55000000000000004">
      <c r="A2589" s="123">
        <v>2567</v>
      </c>
      <c r="B2589" s="115">
        <v>45565</v>
      </c>
      <c r="C2589" s="116" t="s">
        <v>2205</v>
      </c>
      <c r="D2589" s="117">
        <v>1</v>
      </c>
      <c r="E2589" s="116" t="s">
        <v>280</v>
      </c>
      <c r="F2589" s="116" t="s">
        <v>25</v>
      </c>
      <c r="G2589" s="116" t="s">
        <v>297</v>
      </c>
      <c r="H2589" s="116" t="s">
        <v>2299</v>
      </c>
      <c r="I2589" s="116" t="s">
        <v>32</v>
      </c>
      <c r="J2589" s="116" t="s">
        <v>32</v>
      </c>
      <c r="K2589" s="116" t="s">
        <v>90</v>
      </c>
      <c r="L2589" s="116" t="s">
        <v>91</v>
      </c>
      <c r="M2589" s="117">
        <v>12</v>
      </c>
      <c r="N2589" s="95">
        <v>0</v>
      </c>
      <c r="O2589" s="95">
        <v>0</v>
      </c>
      <c r="P2589" s="95">
        <v>0</v>
      </c>
      <c r="Q2589" s="95">
        <v>0</v>
      </c>
      <c r="R2589" s="95">
        <v>0</v>
      </c>
      <c r="S2589" s="97"/>
      <c r="T2589" s="116" t="s">
        <v>28</v>
      </c>
    </row>
    <row r="2590" spans="1:20" x14ac:dyDescent="0.55000000000000004">
      <c r="A2590" s="123">
        <v>2567</v>
      </c>
      <c r="B2590" s="115">
        <v>45565</v>
      </c>
      <c r="C2590" s="116" t="s">
        <v>2205</v>
      </c>
      <c r="D2590" s="117">
        <v>1</v>
      </c>
      <c r="E2590" s="116" t="s">
        <v>280</v>
      </c>
      <c r="F2590" s="116" t="s">
        <v>25</v>
      </c>
      <c r="G2590" s="116" t="s">
        <v>301</v>
      </c>
      <c r="H2590" s="116" t="s">
        <v>2300</v>
      </c>
      <c r="I2590" s="116" t="s">
        <v>32</v>
      </c>
      <c r="J2590" s="116" t="s">
        <v>32</v>
      </c>
      <c r="K2590" s="116" t="s">
        <v>90</v>
      </c>
      <c r="L2590" s="116" t="s">
        <v>91</v>
      </c>
      <c r="M2590" s="117">
        <v>12</v>
      </c>
      <c r="N2590" s="95">
        <v>0</v>
      </c>
      <c r="O2590" s="95">
        <v>0</v>
      </c>
      <c r="P2590" s="95">
        <v>0</v>
      </c>
      <c r="Q2590" s="95">
        <v>0</v>
      </c>
      <c r="R2590" s="95">
        <v>0</v>
      </c>
      <c r="S2590" s="97"/>
      <c r="T2590" s="116" t="s">
        <v>28</v>
      </c>
    </row>
    <row r="2591" spans="1:20" x14ac:dyDescent="0.55000000000000004">
      <c r="A2591" s="123">
        <v>2567</v>
      </c>
      <c r="B2591" s="115">
        <v>45565</v>
      </c>
      <c r="C2591" s="116" t="s">
        <v>2205</v>
      </c>
      <c r="D2591" s="117">
        <v>1</v>
      </c>
      <c r="E2591" s="116" t="s">
        <v>280</v>
      </c>
      <c r="F2591" s="116" t="s">
        <v>25</v>
      </c>
      <c r="G2591" s="116" t="s">
        <v>303</v>
      </c>
      <c r="H2591" s="116" t="s">
        <v>2301</v>
      </c>
      <c r="I2591" s="116" t="s">
        <v>32</v>
      </c>
      <c r="J2591" s="116" t="s">
        <v>32</v>
      </c>
      <c r="K2591" s="116" t="s">
        <v>90</v>
      </c>
      <c r="L2591" s="116" t="s">
        <v>91</v>
      </c>
      <c r="M2591" s="117">
        <v>12</v>
      </c>
      <c r="N2591" s="95">
        <v>0</v>
      </c>
      <c r="O2591" s="95">
        <v>0</v>
      </c>
      <c r="P2591" s="95">
        <v>0</v>
      </c>
      <c r="Q2591" s="95">
        <v>0</v>
      </c>
      <c r="R2591" s="95">
        <v>0</v>
      </c>
      <c r="S2591" s="97"/>
      <c r="T2591" s="116" t="s">
        <v>28</v>
      </c>
    </row>
    <row r="2592" spans="1:20" x14ac:dyDescent="0.55000000000000004">
      <c r="A2592" s="123">
        <v>2567</v>
      </c>
      <c r="B2592" s="115">
        <v>45565</v>
      </c>
      <c r="C2592" s="116" t="s">
        <v>2205</v>
      </c>
      <c r="D2592" s="117">
        <v>1</v>
      </c>
      <c r="E2592" s="116" t="s">
        <v>280</v>
      </c>
      <c r="F2592" s="116" t="s">
        <v>25</v>
      </c>
      <c r="G2592" s="116" t="s">
        <v>305</v>
      </c>
      <c r="H2592" s="116" t="s">
        <v>2302</v>
      </c>
      <c r="I2592" s="116" t="s">
        <v>32</v>
      </c>
      <c r="J2592" s="116" t="s">
        <v>32</v>
      </c>
      <c r="K2592" s="116" t="s">
        <v>90</v>
      </c>
      <c r="L2592" s="116" t="s">
        <v>91</v>
      </c>
      <c r="M2592" s="117">
        <v>12</v>
      </c>
      <c r="N2592" s="95">
        <v>0</v>
      </c>
      <c r="O2592" s="97"/>
      <c r="P2592" s="97"/>
      <c r="Q2592" s="95">
        <v>0</v>
      </c>
      <c r="R2592" s="97"/>
      <c r="S2592" s="97"/>
      <c r="T2592" s="116" t="s">
        <v>2252</v>
      </c>
    </row>
    <row r="2593" spans="1:20" x14ac:dyDescent="0.55000000000000004">
      <c r="A2593" s="123">
        <v>2567</v>
      </c>
      <c r="B2593" s="115">
        <v>45565</v>
      </c>
      <c r="C2593" s="116" t="s">
        <v>2205</v>
      </c>
      <c r="D2593" s="117">
        <v>1</v>
      </c>
      <c r="E2593" s="116" t="s">
        <v>280</v>
      </c>
      <c r="F2593" s="116" t="s">
        <v>25</v>
      </c>
      <c r="G2593" s="116" t="s">
        <v>299</v>
      </c>
      <c r="H2593" s="116" t="s">
        <v>2303</v>
      </c>
      <c r="I2593" s="116" t="s">
        <v>32</v>
      </c>
      <c r="J2593" s="116" t="s">
        <v>32</v>
      </c>
      <c r="K2593" s="116" t="s">
        <v>90</v>
      </c>
      <c r="L2593" s="116" t="s">
        <v>91</v>
      </c>
      <c r="M2593" s="117">
        <v>12</v>
      </c>
      <c r="N2593" s="95">
        <v>0</v>
      </c>
      <c r="O2593" s="95">
        <v>0</v>
      </c>
      <c r="P2593" s="95">
        <v>0</v>
      </c>
      <c r="Q2593" s="95">
        <v>0</v>
      </c>
      <c r="R2593" s="95">
        <v>0</v>
      </c>
      <c r="S2593" s="97"/>
      <c r="T2593" s="116" t="s">
        <v>28</v>
      </c>
    </row>
    <row r="2594" spans="1:20" x14ac:dyDescent="0.55000000000000004">
      <c r="A2594" s="123">
        <v>2567</v>
      </c>
      <c r="B2594" s="115">
        <v>45565</v>
      </c>
      <c r="C2594" s="116" t="s">
        <v>2205</v>
      </c>
      <c r="D2594" s="117">
        <v>1</v>
      </c>
      <c r="E2594" s="116" t="s">
        <v>280</v>
      </c>
      <c r="F2594" s="116" t="s">
        <v>25</v>
      </c>
      <c r="G2594" s="116" t="s">
        <v>291</v>
      </c>
      <c r="H2594" s="116" t="s">
        <v>2304</v>
      </c>
      <c r="I2594" s="116" t="s">
        <v>32</v>
      </c>
      <c r="J2594" s="116" t="s">
        <v>32</v>
      </c>
      <c r="K2594" s="116" t="s">
        <v>90</v>
      </c>
      <c r="L2594" s="116" t="s">
        <v>91</v>
      </c>
      <c r="M2594" s="117">
        <v>12</v>
      </c>
      <c r="N2594" s="95">
        <v>0</v>
      </c>
      <c r="O2594" s="95">
        <v>0</v>
      </c>
      <c r="P2594" s="95">
        <v>0</v>
      </c>
      <c r="Q2594" s="95">
        <v>0</v>
      </c>
      <c r="R2594" s="95">
        <v>0</v>
      </c>
      <c r="S2594" s="98"/>
      <c r="T2594" s="116" t="s">
        <v>28</v>
      </c>
    </row>
    <row r="2595" spans="1:20" x14ac:dyDescent="0.55000000000000004">
      <c r="A2595" s="123">
        <v>2567</v>
      </c>
      <c r="B2595" s="115">
        <v>45565</v>
      </c>
      <c r="C2595" s="116" t="s">
        <v>2205</v>
      </c>
      <c r="D2595" s="117">
        <v>1</v>
      </c>
      <c r="E2595" s="116" t="s">
        <v>280</v>
      </c>
      <c r="F2595" s="116" t="s">
        <v>49</v>
      </c>
      <c r="G2595" s="116" t="s">
        <v>283</v>
      </c>
      <c r="H2595" s="116" t="s">
        <v>2292</v>
      </c>
      <c r="I2595" s="116" t="s">
        <v>32</v>
      </c>
      <c r="J2595" s="116" t="s">
        <v>32</v>
      </c>
      <c r="K2595" s="116" t="s">
        <v>92</v>
      </c>
      <c r="L2595" s="116" t="s">
        <v>93</v>
      </c>
      <c r="M2595" s="117">
        <v>12</v>
      </c>
      <c r="N2595" s="95">
        <v>8880000</v>
      </c>
      <c r="O2595" s="95">
        <v>22520000</v>
      </c>
      <c r="P2595" s="95">
        <v>22520000</v>
      </c>
      <c r="Q2595" s="95">
        <v>22498903.32</v>
      </c>
      <c r="R2595" s="95">
        <v>-21096.68</v>
      </c>
      <c r="S2595" s="96">
        <v>-9.3679751332149203E-2</v>
      </c>
      <c r="T2595" s="116" t="s">
        <v>73</v>
      </c>
    </row>
    <row r="2596" spans="1:20" x14ac:dyDescent="0.55000000000000004">
      <c r="A2596" s="123">
        <v>2567</v>
      </c>
      <c r="B2596" s="115">
        <v>45565</v>
      </c>
      <c r="C2596" s="116" t="s">
        <v>2205</v>
      </c>
      <c r="D2596" s="117">
        <v>1</v>
      </c>
      <c r="E2596" s="116" t="s">
        <v>280</v>
      </c>
      <c r="F2596" s="116" t="s">
        <v>25</v>
      </c>
      <c r="G2596" s="116" t="s">
        <v>287</v>
      </c>
      <c r="H2596" s="116" t="s">
        <v>2293</v>
      </c>
      <c r="I2596" s="116" t="s">
        <v>32</v>
      </c>
      <c r="J2596" s="116" t="s">
        <v>32</v>
      </c>
      <c r="K2596" s="116" t="s">
        <v>92</v>
      </c>
      <c r="L2596" s="116" t="s">
        <v>93</v>
      </c>
      <c r="M2596" s="117">
        <v>12</v>
      </c>
      <c r="N2596" s="95">
        <v>22371888</v>
      </c>
      <c r="O2596" s="95">
        <v>8775870</v>
      </c>
      <c r="P2596" s="95">
        <v>8775870</v>
      </c>
      <c r="Q2596" s="95">
        <v>9733888.3399999999</v>
      </c>
      <c r="R2596" s="95">
        <v>958018.34</v>
      </c>
      <c r="S2596" s="95">
        <v>10.916505600014585</v>
      </c>
      <c r="T2596" s="116" t="s">
        <v>28</v>
      </c>
    </row>
    <row r="2597" spans="1:20" x14ac:dyDescent="0.55000000000000004">
      <c r="A2597" s="123">
        <v>2567</v>
      </c>
      <c r="B2597" s="115">
        <v>45565</v>
      </c>
      <c r="C2597" s="116" t="s">
        <v>2205</v>
      </c>
      <c r="D2597" s="117">
        <v>1</v>
      </c>
      <c r="E2597" s="116" t="s">
        <v>280</v>
      </c>
      <c r="F2597" s="116" t="s">
        <v>25</v>
      </c>
      <c r="G2597" s="116" t="s">
        <v>281</v>
      </c>
      <c r="H2597" s="116" t="s">
        <v>2294</v>
      </c>
      <c r="I2597" s="116" t="s">
        <v>32</v>
      </c>
      <c r="J2597" s="116" t="s">
        <v>32</v>
      </c>
      <c r="K2597" s="116" t="s">
        <v>92</v>
      </c>
      <c r="L2597" s="116" t="s">
        <v>93</v>
      </c>
      <c r="M2597" s="117">
        <v>12</v>
      </c>
      <c r="N2597" s="95">
        <v>25530968.399999999</v>
      </c>
      <c r="O2597" s="95">
        <v>46801380</v>
      </c>
      <c r="P2597" s="95">
        <v>46801380</v>
      </c>
      <c r="Q2597" s="95">
        <v>50297322.260000005</v>
      </c>
      <c r="R2597" s="95">
        <v>3495942.26</v>
      </c>
      <c r="S2597" s="95">
        <v>7.4697418323989595</v>
      </c>
      <c r="T2597" s="116" t="s">
        <v>28</v>
      </c>
    </row>
    <row r="2598" spans="1:20" x14ac:dyDescent="0.55000000000000004">
      <c r="A2598" s="123">
        <v>2567</v>
      </c>
      <c r="B2598" s="115">
        <v>45565</v>
      </c>
      <c r="C2598" s="116" t="s">
        <v>2205</v>
      </c>
      <c r="D2598" s="117">
        <v>1</v>
      </c>
      <c r="E2598" s="116" t="s">
        <v>280</v>
      </c>
      <c r="F2598" s="116" t="s">
        <v>25</v>
      </c>
      <c r="G2598" s="116" t="s">
        <v>285</v>
      </c>
      <c r="H2598" s="116" t="s">
        <v>2295</v>
      </c>
      <c r="I2598" s="116" t="s">
        <v>32</v>
      </c>
      <c r="J2598" s="116" t="s">
        <v>32</v>
      </c>
      <c r="K2598" s="116" t="s">
        <v>92</v>
      </c>
      <c r="L2598" s="116" t="s">
        <v>93</v>
      </c>
      <c r="M2598" s="117">
        <v>12</v>
      </c>
      <c r="N2598" s="95">
        <v>4826805.01</v>
      </c>
      <c r="O2598" s="95">
        <v>5037760</v>
      </c>
      <c r="P2598" s="95">
        <v>5037760</v>
      </c>
      <c r="Q2598" s="95">
        <v>2847768.6</v>
      </c>
      <c r="R2598" s="95">
        <v>-2189991.4</v>
      </c>
      <c r="S2598" s="95">
        <v>-43.471530997903834</v>
      </c>
      <c r="T2598" s="116" t="s">
        <v>73</v>
      </c>
    </row>
    <row r="2599" spans="1:20" x14ac:dyDescent="0.55000000000000004">
      <c r="A2599" s="123">
        <v>2567</v>
      </c>
      <c r="B2599" s="115">
        <v>45565</v>
      </c>
      <c r="C2599" s="116" t="s">
        <v>2205</v>
      </c>
      <c r="D2599" s="117">
        <v>1</v>
      </c>
      <c r="E2599" s="116" t="s">
        <v>280</v>
      </c>
      <c r="F2599" s="116" t="s">
        <v>25</v>
      </c>
      <c r="G2599" s="116" t="s">
        <v>289</v>
      </c>
      <c r="H2599" s="116" t="s">
        <v>2296</v>
      </c>
      <c r="I2599" s="116" t="s">
        <v>32</v>
      </c>
      <c r="J2599" s="116" t="s">
        <v>32</v>
      </c>
      <c r="K2599" s="116" t="s">
        <v>92</v>
      </c>
      <c r="L2599" s="116" t="s">
        <v>93</v>
      </c>
      <c r="M2599" s="117">
        <v>12</v>
      </c>
      <c r="N2599" s="95">
        <v>15140332.32</v>
      </c>
      <c r="O2599" s="95">
        <v>4212820</v>
      </c>
      <c r="P2599" s="95">
        <v>4212820</v>
      </c>
      <c r="Q2599" s="95">
        <v>4238500.18</v>
      </c>
      <c r="R2599" s="95">
        <v>25680.18</v>
      </c>
      <c r="S2599" s="95">
        <v>0.60957221053830923</v>
      </c>
      <c r="T2599" s="116" t="s">
        <v>28</v>
      </c>
    </row>
    <row r="2600" spans="1:20" x14ac:dyDescent="0.55000000000000004">
      <c r="A2600" s="123">
        <v>2567</v>
      </c>
      <c r="B2600" s="115">
        <v>45565</v>
      </c>
      <c r="C2600" s="116" t="s">
        <v>2205</v>
      </c>
      <c r="D2600" s="117">
        <v>1</v>
      </c>
      <c r="E2600" s="116" t="s">
        <v>280</v>
      </c>
      <c r="F2600" s="116" t="s">
        <v>25</v>
      </c>
      <c r="G2600" s="116" t="s">
        <v>293</v>
      </c>
      <c r="H2600" s="116" t="s">
        <v>2297</v>
      </c>
      <c r="I2600" s="116" t="s">
        <v>32</v>
      </c>
      <c r="J2600" s="116" t="s">
        <v>32</v>
      </c>
      <c r="K2600" s="116" t="s">
        <v>92</v>
      </c>
      <c r="L2600" s="116" t="s">
        <v>93</v>
      </c>
      <c r="M2600" s="117">
        <v>12</v>
      </c>
      <c r="N2600" s="95">
        <v>10023200</v>
      </c>
      <c r="O2600" s="95">
        <v>1629090</v>
      </c>
      <c r="P2600" s="95">
        <v>1629090</v>
      </c>
      <c r="Q2600" s="95">
        <v>1651290.79</v>
      </c>
      <c r="R2600" s="95">
        <v>22200.79</v>
      </c>
      <c r="S2600" s="95">
        <v>1.3627724680649933</v>
      </c>
      <c r="T2600" s="116" t="s">
        <v>28</v>
      </c>
    </row>
    <row r="2601" spans="1:20" x14ac:dyDescent="0.55000000000000004">
      <c r="A2601" s="123">
        <v>2567</v>
      </c>
      <c r="B2601" s="115">
        <v>45565</v>
      </c>
      <c r="C2601" s="116" t="s">
        <v>2205</v>
      </c>
      <c r="D2601" s="117">
        <v>1</v>
      </c>
      <c r="E2601" s="116" t="s">
        <v>280</v>
      </c>
      <c r="F2601" s="116" t="s">
        <v>25</v>
      </c>
      <c r="G2601" s="116" t="s">
        <v>295</v>
      </c>
      <c r="H2601" s="116" t="s">
        <v>2298</v>
      </c>
      <c r="I2601" s="116" t="s">
        <v>32</v>
      </c>
      <c r="J2601" s="116" t="s">
        <v>32</v>
      </c>
      <c r="K2601" s="116" t="s">
        <v>92</v>
      </c>
      <c r="L2601" s="116" t="s">
        <v>93</v>
      </c>
      <c r="M2601" s="117">
        <v>12</v>
      </c>
      <c r="N2601" s="95">
        <v>17691495.75</v>
      </c>
      <c r="O2601" s="95">
        <v>4462400</v>
      </c>
      <c r="P2601" s="95">
        <v>4462400</v>
      </c>
      <c r="Q2601" s="95">
        <v>4462465.55</v>
      </c>
      <c r="R2601" s="95">
        <v>65.55</v>
      </c>
      <c r="S2601" s="95">
        <v>1.4689404804589458E-3</v>
      </c>
      <c r="T2601" s="116" t="s">
        <v>28</v>
      </c>
    </row>
    <row r="2602" spans="1:20" x14ac:dyDescent="0.55000000000000004">
      <c r="A2602" s="123">
        <v>2567</v>
      </c>
      <c r="B2602" s="115">
        <v>45565</v>
      </c>
      <c r="C2602" s="116" t="s">
        <v>2205</v>
      </c>
      <c r="D2602" s="117">
        <v>1</v>
      </c>
      <c r="E2602" s="116" t="s">
        <v>280</v>
      </c>
      <c r="F2602" s="116" t="s">
        <v>25</v>
      </c>
      <c r="G2602" s="116" t="s">
        <v>297</v>
      </c>
      <c r="H2602" s="116" t="s">
        <v>2299</v>
      </c>
      <c r="I2602" s="116" t="s">
        <v>32</v>
      </c>
      <c r="J2602" s="116" t="s">
        <v>32</v>
      </c>
      <c r="K2602" s="116" t="s">
        <v>92</v>
      </c>
      <c r="L2602" s="116" t="s">
        <v>93</v>
      </c>
      <c r="M2602" s="117">
        <v>12</v>
      </c>
      <c r="N2602" s="95">
        <v>15130999.99</v>
      </c>
      <c r="O2602" s="95">
        <v>8108220</v>
      </c>
      <c r="P2602" s="95">
        <v>8108220</v>
      </c>
      <c r="Q2602" s="95">
        <v>8108220.6399999997</v>
      </c>
      <c r="R2602" s="95">
        <v>0.64</v>
      </c>
      <c r="S2602" s="95">
        <v>7.8932244068365195E-6</v>
      </c>
      <c r="T2602" s="116" t="s">
        <v>28</v>
      </c>
    </row>
    <row r="2603" spans="1:20" x14ac:dyDescent="0.55000000000000004">
      <c r="A2603" s="123">
        <v>2567</v>
      </c>
      <c r="B2603" s="115">
        <v>45565</v>
      </c>
      <c r="C2603" s="116" t="s">
        <v>2205</v>
      </c>
      <c r="D2603" s="117">
        <v>1</v>
      </c>
      <c r="E2603" s="116" t="s">
        <v>280</v>
      </c>
      <c r="F2603" s="116" t="s">
        <v>25</v>
      </c>
      <c r="G2603" s="116" t="s">
        <v>301</v>
      </c>
      <c r="H2603" s="116" t="s">
        <v>2300</v>
      </c>
      <c r="I2603" s="116" t="s">
        <v>32</v>
      </c>
      <c r="J2603" s="116" t="s">
        <v>32</v>
      </c>
      <c r="K2603" s="116" t="s">
        <v>92</v>
      </c>
      <c r="L2603" s="116" t="s">
        <v>93</v>
      </c>
      <c r="M2603" s="117">
        <v>12</v>
      </c>
      <c r="N2603" s="95">
        <v>6312720</v>
      </c>
      <c r="O2603" s="95">
        <v>2862600</v>
      </c>
      <c r="P2603" s="95">
        <v>2862600</v>
      </c>
      <c r="Q2603" s="95">
        <v>2862651.22</v>
      </c>
      <c r="R2603" s="95">
        <v>51.22</v>
      </c>
      <c r="S2603" s="95">
        <v>1.7892824704813805E-3</v>
      </c>
      <c r="T2603" s="116" t="s">
        <v>28</v>
      </c>
    </row>
    <row r="2604" spans="1:20" x14ac:dyDescent="0.55000000000000004">
      <c r="A2604" s="123">
        <v>2567</v>
      </c>
      <c r="B2604" s="115">
        <v>45565</v>
      </c>
      <c r="C2604" s="116" t="s">
        <v>2205</v>
      </c>
      <c r="D2604" s="117">
        <v>1</v>
      </c>
      <c r="E2604" s="116" t="s">
        <v>280</v>
      </c>
      <c r="F2604" s="116" t="s">
        <v>25</v>
      </c>
      <c r="G2604" s="116" t="s">
        <v>303</v>
      </c>
      <c r="H2604" s="116" t="s">
        <v>2301</v>
      </c>
      <c r="I2604" s="116" t="s">
        <v>32</v>
      </c>
      <c r="J2604" s="116" t="s">
        <v>32</v>
      </c>
      <c r="K2604" s="116" t="s">
        <v>92</v>
      </c>
      <c r="L2604" s="116" t="s">
        <v>93</v>
      </c>
      <c r="M2604" s="117">
        <v>12</v>
      </c>
      <c r="N2604" s="95">
        <v>7060200</v>
      </c>
      <c r="O2604" s="95">
        <v>3253730</v>
      </c>
      <c r="P2604" s="95">
        <v>3253730</v>
      </c>
      <c r="Q2604" s="95">
        <v>1766289.06</v>
      </c>
      <c r="R2604" s="95">
        <v>-1487440.94</v>
      </c>
      <c r="S2604" s="95">
        <v>-45.714946845620261</v>
      </c>
      <c r="T2604" s="116" t="s">
        <v>73</v>
      </c>
    </row>
    <row r="2605" spans="1:20" x14ac:dyDescent="0.55000000000000004">
      <c r="A2605" s="123">
        <v>2567</v>
      </c>
      <c r="B2605" s="115">
        <v>45565</v>
      </c>
      <c r="C2605" s="116" t="s">
        <v>2205</v>
      </c>
      <c r="D2605" s="117">
        <v>1</v>
      </c>
      <c r="E2605" s="116" t="s">
        <v>280</v>
      </c>
      <c r="F2605" s="116" t="s">
        <v>25</v>
      </c>
      <c r="G2605" s="116" t="s">
        <v>305</v>
      </c>
      <c r="H2605" s="116" t="s">
        <v>2302</v>
      </c>
      <c r="I2605" s="116" t="s">
        <v>32</v>
      </c>
      <c r="J2605" s="116" t="s">
        <v>32</v>
      </c>
      <c r="K2605" s="116" t="s">
        <v>92</v>
      </c>
      <c r="L2605" s="116" t="s">
        <v>93</v>
      </c>
      <c r="M2605" s="117">
        <v>12</v>
      </c>
      <c r="N2605" s="95">
        <v>4889600</v>
      </c>
      <c r="O2605" s="95">
        <v>3030170</v>
      </c>
      <c r="P2605" s="95">
        <v>3030170</v>
      </c>
      <c r="Q2605" s="95">
        <v>3294568.37</v>
      </c>
      <c r="R2605" s="95">
        <v>264398.37</v>
      </c>
      <c r="S2605" s="95">
        <v>8.7255292607345467</v>
      </c>
      <c r="T2605" s="116" t="s">
        <v>28</v>
      </c>
    </row>
    <row r="2606" spans="1:20" x14ac:dyDescent="0.55000000000000004">
      <c r="A2606" s="123">
        <v>2567</v>
      </c>
      <c r="B2606" s="115">
        <v>45565</v>
      </c>
      <c r="C2606" s="116" t="s">
        <v>2205</v>
      </c>
      <c r="D2606" s="117">
        <v>1</v>
      </c>
      <c r="E2606" s="116" t="s">
        <v>280</v>
      </c>
      <c r="F2606" s="116" t="s">
        <v>25</v>
      </c>
      <c r="G2606" s="116" t="s">
        <v>299</v>
      </c>
      <c r="H2606" s="116" t="s">
        <v>2303</v>
      </c>
      <c r="I2606" s="116" t="s">
        <v>32</v>
      </c>
      <c r="J2606" s="116" t="s">
        <v>32</v>
      </c>
      <c r="K2606" s="116" t="s">
        <v>92</v>
      </c>
      <c r="L2606" s="116" t="s">
        <v>93</v>
      </c>
      <c r="M2606" s="117">
        <v>12</v>
      </c>
      <c r="N2606" s="95">
        <v>10985760</v>
      </c>
      <c r="O2606" s="95">
        <v>4729970</v>
      </c>
      <c r="P2606" s="95">
        <v>4729970</v>
      </c>
      <c r="Q2606" s="95">
        <v>1709665.69</v>
      </c>
      <c r="R2606" s="95">
        <v>-3020304.31</v>
      </c>
      <c r="S2606" s="95">
        <v>-63.854618739653745</v>
      </c>
      <c r="T2606" s="116" t="s">
        <v>73</v>
      </c>
    </row>
    <row r="2607" spans="1:20" x14ac:dyDescent="0.55000000000000004">
      <c r="A2607" s="123">
        <v>2567</v>
      </c>
      <c r="B2607" s="115">
        <v>45565</v>
      </c>
      <c r="C2607" s="116" t="s">
        <v>2205</v>
      </c>
      <c r="D2607" s="117">
        <v>1</v>
      </c>
      <c r="E2607" s="116" t="s">
        <v>280</v>
      </c>
      <c r="F2607" s="116" t="s">
        <v>25</v>
      </c>
      <c r="G2607" s="116" t="s">
        <v>291</v>
      </c>
      <c r="H2607" s="116" t="s">
        <v>2304</v>
      </c>
      <c r="I2607" s="116" t="s">
        <v>32</v>
      </c>
      <c r="J2607" s="116" t="s">
        <v>32</v>
      </c>
      <c r="K2607" s="116" t="s">
        <v>92</v>
      </c>
      <c r="L2607" s="116" t="s">
        <v>93</v>
      </c>
      <c r="M2607" s="117">
        <v>12</v>
      </c>
      <c r="N2607" s="95">
        <v>5039280</v>
      </c>
      <c r="O2607" s="95">
        <v>1094870</v>
      </c>
      <c r="P2607" s="95">
        <v>1094870</v>
      </c>
      <c r="Q2607" s="95">
        <v>1094872.45</v>
      </c>
      <c r="R2607" s="95">
        <v>2.4500000000000002</v>
      </c>
      <c r="S2607" s="95">
        <v>2.2377085864075188E-4</v>
      </c>
      <c r="T2607" s="116" t="s">
        <v>28</v>
      </c>
    </row>
    <row r="2608" spans="1:20" x14ac:dyDescent="0.55000000000000004">
      <c r="A2608" s="123">
        <v>2567</v>
      </c>
      <c r="B2608" s="115">
        <v>45565</v>
      </c>
      <c r="C2608" s="116" t="s">
        <v>2205</v>
      </c>
      <c r="D2608" s="117">
        <v>1</v>
      </c>
      <c r="E2608" s="116" t="s">
        <v>280</v>
      </c>
      <c r="F2608" s="116" t="s">
        <v>49</v>
      </c>
      <c r="G2608" s="116" t="s">
        <v>283</v>
      </c>
      <c r="H2608" s="116" t="s">
        <v>2292</v>
      </c>
      <c r="I2608" s="116" t="s">
        <v>97</v>
      </c>
      <c r="J2608" s="116" t="s">
        <v>32</v>
      </c>
      <c r="K2608" s="116" t="s">
        <v>95</v>
      </c>
      <c r="L2608" s="116" t="s">
        <v>96</v>
      </c>
      <c r="M2608" s="117">
        <v>12</v>
      </c>
      <c r="N2608" s="95">
        <v>676607700.82000005</v>
      </c>
      <c r="O2608" s="95">
        <v>718000000</v>
      </c>
      <c r="P2608" s="95">
        <v>718000000</v>
      </c>
      <c r="Q2608" s="95">
        <v>792456007.61000001</v>
      </c>
      <c r="R2608" s="95">
        <v>74456007.609999999</v>
      </c>
      <c r="S2608" s="96">
        <v>10.369917494428968</v>
      </c>
      <c r="T2608" s="116" t="s">
        <v>73</v>
      </c>
    </row>
    <row r="2609" spans="1:20" x14ac:dyDescent="0.55000000000000004">
      <c r="A2609" s="123">
        <v>2567</v>
      </c>
      <c r="B2609" s="115">
        <v>45565</v>
      </c>
      <c r="C2609" s="116" t="s">
        <v>2205</v>
      </c>
      <c r="D2609" s="117">
        <v>1</v>
      </c>
      <c r="E2609" s="116" t="s">
        <v>280</v>
      </c>
      <c r="F2609" s="116" t="s">
        <v>25</v>
      </c>
      <c r="G2609" s="116" t="s">
        <v>287</v>
      </c>
      <c r="H2609" s="116" t="s">
        <v>2293</v>
      </c>
      <c r="I2609" s="116" t="s">
        <v>97</v>
      </c>
      <c r="J2609" s="116" t="s">
        <v>32</v>
      </c>
      <c r="K2609" s="116" t="s">
        <v>95</v>
      </c>
      <c r="L2609" s="116" t="s">
        <v>96</v>
      </c>
      <c r="M2609" s="117">
        <v>12</v>
      </c>
      <c r="N2609" s="95">
        <v>12628984.300000001</v>
      </c>
      <c r="O2609" s="95">
        <v>11800000</v>
      </c>
      <c r="P2609" s="95">
        <v>11800000</v>
      </c>
      <c r="Q2609" s="95">
        <v>13984752.84</v>
      </c>
      <c r="R2609" s="95">
        <v>2184752.84</v>
      </c>
      <c r="S2609" s="95">
        <v>18.514854576271187</v>
      </c>
      <c r="T2609" s="116" t="s">
        <v>73</v>
      </c>
    </row>
    <row r="2610" spans="1:20" x14ac:dyDescent="0.55000000000000004">
      <c r="A2610" s="123">
        <v>2567</v>
      </c>
      <c r="B2610" s="115">
        <v>45565</v>
      </c>
      <c r="C2610" s="116" t="s">
        <v>2205</v>
      </c>
      <c r="D2610" s="117">
        <v>1</v>
      </c>
      <c r="E2610" s="116" t="s">
        <v>280</v>
      </c>
      <c r="F2610" s="116" t="s">
        <v>25</v>
      </c>
      <c r="G2610" s="116" t="s">
        <v>281</v>
      </c>
      <c r="H2610" s="116" t="s">
        <v>2294</v>
      </c>
      <c r="I2610" s="116" t="s">
        <v>97</v>
      </c>
      <c r="J2610" s="116" t="s">
        <v>32</v>
      </c>
      <c r="K2610" s="116" t="s">
        <v>95</v>
      </c>
      <c r="L2610" s="116" t="s">
        <v>96</v>
      </c>
      <c r="M2610" s="117">
        <v>12</v>
      </c>
      <c r="N2610" s="95">
        <v>33108977.120000001</v>
      </c>
      <c r="O2610" s="95">
        <v>45500000</v>
      </c>
      <c r="P2610" s="95">
        <v>45500000</v>
      </c>
      <c r="Q2610" s="95">
        <v>43810768.700000003</v>
      </c>
      <c r="R2610" s="95">
        <v>-1689231.3</v>
      </c>
      <c r="S2610" s="96">
        <v>-3.7125962637362639</v>
      </c>
      <c r="T2610" s="116" t="s">
        <v>28</v>
      </c>
    </row>
    <row r="2611" spans="1:20" x14ac:dyDescent="0.55000000000000004">
      <c r="A2611" s="123">
        <v>2567</v>
      </c>
      <c r="B2611" s="115">
        <v>45565</v>
      </c>
      <c r="C2611" s="116" t="s">
        <v>2205</v>
      </c>
      <c r="D2611" s="117">
        <v>1</v>
      </c>
      <c r="E2611" s="116" t="s">
        <v>280</v>
      </c>
      <c r="F2611" s="116" t="s">
        <v>25</v>
      </c>
      <c r="G2611" s="116" t="s">
        <v>285</v>
      </c>
      <c r="H2611" s="116" t="s">
        <v>2295</v>
      </c>
      <c r="I2611" s="116" t="s">
        <v>97</v>
      </c>
      <c r="J2611" s="116" t="s">
        <v>32</v>
      </c>
      <c r="K2611" s="116" t="s">
        <v>95</v>
      </c>
      <c r="L2611" s="116" t="s">
        <v>96</v>
      </c>
      <c r="M2611" s="117">
        <v>12</v>
      </c>
      <c r="N2611" s="95">
        <v>8536495.1699999999</v>
      </c>
      <c r="O2611" s="95">
        <v>8129700</v>
      </c>
      <c r="P2611" s="95">
        <v>8129700</v>
      </c>
      <c r="Q2611" s="95">
        <v>8486323.0800000001</v>
      </c>
      <c r="R2611" s="95">
        <v>356623.08</v>
      </c>
      <c r="S2611" s="95">
        <v>4.3866696188051213</v>
      </c>
      <c r="T2611" s="116" t="s">
        <v>73</v>
      </c>
    </row>
    <row r="2612" spans="1:20" x14ac:dyDescent="0.55000000000000004">
      <c r="A2612" s="123">
        <v>2567</v>
      </c>
      <c r="B2612" s="115">
        <v>45565</v>
      </c>
      <c r="C2612" s="116" t="s">
        <v>2205</v>
      </c>
      <c r="D2612" s="117">
        <v>1</v>
      </c>
      <c r="E2612" s="116" t="s">
        <v>280</v>
      </c>
      <c r="F2612" s="116" t="s">
        <v>25</v>
      </c>
      <c r="G2612" s="116" t="s">
        <v>289</v>
      </c>
      <c r="H2612" s="116" t="s">
        <v>2296</v>
      </c>
      <c r="I2612" s="116" t="s">
        <v>97</v>
      </c>
      <c r="J2612" s="116" t="s">
        <v>32</v>
      </c>
      <c r="K2612" s="116" t="s">
        <v>95</v>
      </c>
      <c r="L2612" s="116" t="s">
        <v>96</v>
      </c>
      <c r="M2612" s="117">
        <v>12</v>
      </c>
      <c r="N2612" s="95">
        <v>11215311.300000001</v>
      </c>
      <c r="O2612" s="95">
        <v>12001710</v>
      </c>
      <c r="P2612" s="95">
        <v>12001710</v>
      </c>
      <c r="Q2612" s="95">
        <v>13076049.76</v>
      </c>
      <c r="R2612" s="95">
        <v>1074339.76</v>
      </c>
      <c r="S2612" s="95">
        <v>8.9515557366408629</v>
      </c>
      <c r="T2612" s="116" t="s">
        <v>73</v>
      </c>
    </row>
    <row r="2613" spans="1:20" x14ac:dyDescent="0.55000000000000004">
      <c r="A2613" s="123">
        <v>2567</v>
      </c>
      <c r="B2613" s="115">
        <v>45565</v>
      </c>
      <c r="C2613" s="116" t="s">
        <v>2205</v>
      </c>
      <c r="D2613" s="117">
        <v>1</v>
      </c>
      <c r="E2613" s="116" t="s">
        <v>280</v>
      </c>
      <c r="F2613" s="116" t="s">
        <v>25</v>
      </c>
      <c r="G2613" s="116" t="s">
        <v>293</v>
      </c>
      <c r="H2613" s="116" t="s">
        <v>2297</v>
      </c>
      <c r="I2613" s="116" t="s">
        <v>97</v>
      </c>
      <c r="J2613" s="116" t="s">
        <v>32</v>
      </c>
      <c r="K2613" s="116" t="s">
        <v>95</v>
      </c>
      <c r="L2613" s="116" t="s">
        <v>96</v>
      </c>
      <c r="M2613" s="117">
        <v>12</v>
      </c>
      <c r="N2613" s="95">
        <v>9604156.5099999998</v>
      </c>
      <c r="O2613" s="95">
        <v>10530000</v>
      </c>
      <c r="P2613" s="95">
        <v>10530000</v>
      </c>
      <c r="Q2613" s="95">
        <v>11258101.58</v>
      </c>
      <c r="R2613" s="95">
        <v>728101.58</v>
      </c>
      <c r="S2613" s="95">
        <v>6.9145449192782529</v>
      </c>
      <c r="T2613" s="116" t="s">
        <v>73</v>
      </c>
    </row>
    <row r="2614" spans="1:20" x14ac:dyDescent="0.55000000000000004">
      <c r="A2614" s="123">
        <v>2567</v>
      </c>
      <c r="B2614" s="115">
        <v>45565</v>
      </c>
      <c r="C2614" s="116" t="s">
        <v>2205</v>
      </c>
      <c r="D2614" s="117">
        <v>1</v>
      </c>
      <c r="E2614" s="116" t="s">
        <v>280</v>
      </c>
      <c r="F2614" s="116" t="s">
        <v>25</v>
      </c>
      <c r="G2614" s="116" t="s">
        <v>295</v>
      </c>
      <c r="H2614" s="116" t="s">
        <v>2298</v>
      </c>
      <c r="I2614" s="116" t="s">
        <v>97</v>
      </c>
      <c r="J2614" s="116" t="s">
        <v>32</v>
      </c>
      <c r="K2614" s="116" t="s">
        <v>95</v>
      </c>
      <c r="L2614" s="116" t="s">
        <v>96</v>
      </c>
      <c r="M2614" s="117">
        <v>12</v>
      </c>
      <c r="N2614" s="95">
        <v>12345604.68</v>
      </c>
      <c r="O2614" s="95">
        <v>14000000</v>
      </c>
      <c r="P2614" s="95">
        <v>14000000</v>
      </c>
      <c r="Q2614" s="95">
        <v>16394646.949999999</v>
      </c>
      <c r="R2614" s="95">
        <v>2394646.9500000002</v>
      </c>
      <c r="S2614" s="95">
        <v>17.104621071428571</v>
      </c>
      <c r="T2614" s="116" t="s">
        <v>73</v>
      </c>
    </row>
    <row r="2615" spans="1:20" x14ac:dyDescent="0.55000000000000004">
      <c r="A2615" s="123">
        <v>2567</v>
      </c>
      <c r="B2615" s="115">
        <v>45565</v>
      </c>
      <c r="C2615" s="116" t="s">
        <v>2205</v>
      </c>
      <c r="D2615" s="117">
        <v>1</v>
      </c>
      <c r="E2615" s="116" t="s">
        <v>280</v>
      </c>
      <c r="F2615" s="116" t="s">
        <v>25</v>
      </c>
      <c r="G2615" s="116" t="s">
        <v>297</v>
      </c>
      <c r="H2615" s="116" t="s">
        <v>2299</v>
      </c>
      <c r="I2615" s="116" t="s">
        <v>97</v>
      </c>
      <c r="J2615" s="116" t="s">
        <v>32</v>
      </c>
      <c r="K2615" s="116" t="s">
        <v>95</v>
      </c>
      <c r="L2615" s="116" t="s">
        <v>96</v>
      </c>
      <c r="M2615" s="117">
        <v>12</v>
      </c>
      <c r="N2615" s="95">
        <v>23163738.75</v>
      </c>
      <c r="O2615" s="95">
        <v>23109570</v>
      </c>
      <c r="P2615" s="95">
        <v>23109570</v>
      </c>
      <c r="Q2615" s="95">
        <v>24898841.379999999</v>
      </c>
      <c r="R2615" s="95">
        <v>1789271.38</v>
      </c>
      <c r="S2615" s="95">
        <v>7.7425559194740528</v>
      </c>
      <c r="T2615" s="116" t="s">
        <v>73</v>
      </c>
    </row>
    <row r="2616" spans="1:20" x14ac:dyDescent="0.55000000000000004">
      <c r="A2616" s="123">
        <v>2567</v>
      </c>
      <c r="B2616" s="115">
        <v>45565</v>
      </c>
      <c r="C2616" s="116" t="s">
        <v>2205</v>
      </c>
      <c r="D2616" s="117">
        <v>1</v>
      </c>
      <c r="E2616" s="116" t="s">
        <v>280</v>
      </c>
      <c r="F2616" s="116" t="s">
        <v>25</v>
      </c>
      <c r="G2616" s="116" t="s">
        <v>301</v>
      </c>
      <c r="H2616" s="116" t="s">
        <v>2300</v>
      </c>
      <c r="I2616" s="116" t="s">
        <v>97</v>
      </c>
      <c r="J2616" s="116" t="s">
        <v>32</v>
      </c>
      <c r="K2616" s="116" t="s">
        <v>95</v>
      </c>
      <c r="L2616" s="116" t="s">
        <v>96</v>
      </c>
      <c r="M2616" s="117">
        <v>12</v>
      </c>
      <c r="N2616" s="95">
        <v>4638742.6500000004</v>
      </c>
      <c r="O2616" s="95">
        <v>5055000</v>
      </c>
      <c r="P2616" s="95">
        <v>5055000</v>
      </c>
      <c r="Q2616" s="95">
        <v>5659380.0999999996</v>
      </c>
      <c r="R2616" s="95">
        <v>604380.1</v>
      </c>
      <c r="S2616" s="95">
        <v>11.956085064292779</v>
      </c>
      <c r="T2616" s="116" t="s">
        <v>73</v>
      </c>
    </row>
    <row r="2617" spans="1:20" x14ac:dyDescent="0.55000000000000004">
      <c r="A2617" s="123">
        <v>2567</v>
      </c>
      <c r="B2617" s="115">
        <v>45565</v>
      </c>
      <c r="C2617" s="116" t="s">
        <v>2205</v>
      </c>
      <c r="D2617" s="117">
        <v>1</v>
      </c>
      <c r="E2617" s="116" t="s">
        <v>280</v>
      </c>
      <c r="F2617" s="116" t="s">
        <v>25</v>
      </c>
      <c r="G2617" s="116" t="s">
        <v>303</v>
      </c>
      <c r="H2617" s="116" t="s">
        <v>2301</v>
      </c>
      <c r="I2617" s="116" t="s">
        <v>97</v>
      </c>
      <c r="J2617" s="116" t="s">
        <v>32</v>
      </c>
      <c r="K2617" s="116" t="s">
        <v>95</v>
      </c>
      <c r="L2617" s="116" t="s">
        <v>96</v>
      </c>
      <c r="M2617" s="117">
        <v>12</v>
      </c>
      <c r="N2617" s="95">
        <v>10728888.630000001</v>
      </c>
      <c r="O2617" s="95">
        <v>13700000</v>
      </c>
      <c r="P2617" s="95">
        <v>13700000</v>
      </c>
      <c r="Q2617" s="95">
        <v>13504171.449999999</v>
      </c>
      <c r="R2617" s="95">
        <v>-195828.55</v>
      </c>
      <c r="S2617" s="96">
        <v>-1.4294054744525548</v>
      </c>
      <c r="T2617" s="116" t="s">
        <v>28</v>
      </c>
    </row>
    <row r="2618" spans="1:20" x14ac:dyDescent="0.55000000000000004">
      <c r="A2618" s="123">
        <v>2567</v>
      </c>
      <c r="B2618" s="115">
        <v>45565</v>
      </c>
      <c r="C2618" s="116" t="s">
        <v>2205</v>
      </c>
      <c r="D2618" s="117">
        <v>1</v>
      </c>
      <c r="E2618" s="116" t="s">
        <v>280</v>
      </c>
      <c r="F2618" s="116" t="s">
        <v>25</v>
      </c>
      <c r="G2618" s="116" t="s">
        <v>305</v>
      </c>
      <c r="H2618" s="116" t="s">
        <v>2302</v>
      </c>
      <c r="I2618" s="116" t="s">
        <v>97</v>
      </c>
      <c r="J2618" s="116" t="s">
        <v>32</v>
      </c>
      <c r="K2618" s="116" t="s">
        <v>95</v>
      </c>
      <c r="L2618" s="116" t="s">
        <v>96</v>
      </c>
      <c r="M2618" s="117">
        <v>12</v>
      </c>
      <c r="N2618" s="95">
        <v>7985061.8399999999</v>
      </c>
      <c r="O2618" s="95">
        <v>8400000</v>
      </c>
      <c r="P2618" s="95">
        <v>8400000</v>
      </c>
      <c r="Q2618" s="95">
        <v>7936227.7400000002</v>
      </c>
      <c r="R2618" s="95">
        <v>-463772.26</v>
      </c>
      <c r="S2618" s="95">
        <v>-5.5210983333333337</v>
      </c>
      <c r="T2618" s="116" t="s">
        <v>28</v>
      </c>
    </row>
    <row r="2619" spans="1:20" x14ac:dyDescent="0.55000000000000004">
      <c r="A2619" s="123">
        <v>2567</v>
      </c>
      <c r="B2619" s="115">
        <v>45565</v>
      </c>
      <c r="C2619" s="116" t="s">
        <v>2205</v>
      </c>
      <c r="D2619" s="117">
        <v>1</v>
      </c>
      <c r="E2619" s="116" t="s">
        <v>280</v>
      </c>
      <c r="F2619" s="116" t="s">
        <v>25</v>
      </c>
      <c r="G2619" s="116" t="s">
        <v>299</v>
      </c>
      <c r="H2619" s="116" t="s">
        <v>2303</v>
      </c>
      <c r="I2619" s="116" t="s">
        <v>97</v>
      </c>
      <c r="J2619" s="116" t="s">
        <v>32</v>
      </c>
      <c r="K2619" s="116" t="s">
        <v>95</v>
      </c>
      <c r="L2619" s="116" t="s">
        <v>96</v>
      </c>
      <c r="M2619" s="117">
        <v>12</v>
      </c>
      <c r="N2619" s="95">
        <v>12325177.52</v>
      </c>
      <c r="O2619" s="95">
        <v>14232980</v>
      </c>
      <c r="P2619" s="95">
        <v>14232980</v>
      </c>
      <c r="Q2619" s="95">
        <v>19044009.640000001</v>
      </c>
      <c r="R2619" s="95">
        <v>4811029.6399999997</v>
      </c>
      <c r="S2619" s="95">
        <v>33.801984124196053</v>
      </c>
      <c r="T2619" s="116" t="s">
        <v>73</v>
      </c>
    </row>
    <row r="2620" spans="1:20" x14ac:dyDescent="0.55000000000000004">
      <c r="A2620" s="123">
        <v>2567</v>
      </c>
      <c r="B2620" s="115">
        <v>45565</v>
      </c>
      <c r="C2620" s="116" t="s">
        <v>2205</v>
      </c>
      <c r="D2620" s="117">
        <v>1</v>
      </c>
      <c r="E2620" s="116" t="s">
        <v>280</v>
      </c>
      <c r="F2620" s="116" t="s">
        <v>25</v>
      </c>
      <c r="G2620" s="116" t="s">
        <v>291</v>
      </c>
      <c r="H2620" s="116" t="s">
        <v>2304</v>
      </c>
      <c r="I2620" s="116" t="s">
        <v>97</v>
      </c>
      <c r="J2620" s="116" t="s">
        <v>32</v>
      </c>
      <c r="K2620" s="116" t="s">
        <v>95</v>
      </c>
      <c r="L2620" s="116" t="s">
        <v>96</v>
      </c>
      <c r="M2620" s="117">
        <v>12</v>
      </c>
      <c r="N2620" s="95">
        <v>7949714.3399999999</v>
      </c>
      <c r="O2620" s="95">
        <v>9094000</v>
      </c>
      <c r="P2620" s="95">
        <v>9094000</v>
      </c>
      <c r="Q2620" s="95">
        <v>8456660.8399999999</v>
      </c>
      <c r="R2620" s="95">
        <v>-637339.16</v>
      </c>
      <c r="S2620" s="95">
        <v>-7.00834792170662</v>
      </c>
      <c r="T2620" s="116" t="s">
        <v>28</v>
      </c>
    </row>
    <row r="2621" spans="1:20" x14ac:dyDescent="0.55000000000000004">
      <c r="A2621" s="123">
        <v>2567</v>
      </c>
      <c r="B2621" s="115">
        <v>45565</v>
      </c>
      <c r="C2621" s="116" t="s">
        <v>2205</v>
      </c>
      <c r="D2621" s="117">
        <v>1</v>
      </c>
      <c r="E2621" s="116" t="s">
        <v>280</v>
      </c>
      <c r="F2621" s="116" t="s">
        <v>49</v>
      </c>
      <c r="G2621" s="116" t="s">
        <v>283</v>
      </c>
      <c r="H2621" s="116" t="s">
        <v>2292</v>
      </c>
      <c r="I2621" s="116" t="s">
        <v>97</v>
      </c>
      <c r="J2621" s="116" t="s">
        <v>32</v>
      </c>
      <c r="K2621" s="116" t="s">
        <v>99</v>
      </c>
      <c r="L2621" s="116" t="s">
        <v>100</v>
      </c>
      <c r="M2621" s="117">
        <v>12</v>
      </c>
      <c r="N2621" s="95">
        <v>515591411.06999999</v>
      </c>
      <c r="O2621" s="95">
        <v>530000000</v>
      </c>
      <c r="P2621" s="95">
        <v>530000000</v>
      </c>
      <c r="Q2621" s="95">
        <v>515885854.81999999</v>
      </c>
      <c r="R2621" s="95">
        <v>-14114145.18</v>
      </c>
      <c r="S2621" s="95">
        <v>-2.6630462603773588</v>
      </c>
      <c r="T2621" s="116" t="s">
        <v>28</v>
      </c>
    </row>
    <row r="2622" spans="1:20" x14ac:dyDescent="0.55000000000000004">
      <c r="A2622" s="123">
        <v>2567</v>
      </c>
      <c r="B2622" s="115">
        <v>45565</v>
      </c>
      <c r="C2622" s="116" t="s">
        <v>2205</v>
      </c>
      <c r="D2622" s="117">
        <v>1</v>
      </c>
      <c r="E2622" s="116" t="s">
        <v>280</v>
      </c>
      <c r="F2622" s="116" t="s">
        <v>25</v>
      </c>
      <c r="G2622" s="116" t="s">
        <v>287</v>
      </c>
      <c r="H2622" s="116" t="s">
        <v>2293</v>
      </c>
      <c r="I2622" s="116" t="s">
        <v>97</v>
      </c>
      <c r="J2622" s="116" t="s">
        <v>32</v>
      </c>
      <c r="K2622" s="116" t="s">
        <v>99</v>
      </c>
      <c r="L2622" s="116" t="s">
        <v>100</v>
      </c>
      <c r="M2622" s="117">
        <v>12</v>
      </c>
      <c r="N2622" s="95">
        <v>2608506.08</v>
      </c>
      <c r="O2622" s="95">
        <v>3000000</v>
      </c>
      <c r="P2622" s="95">
        <v>3000000</v>
      </c>
      <c r="Q2622" s="95">
        <v>2499239.17</v>
      </c>
      <c r="R2622" s="95">
        <v>-500760.83</v>
      </c>
      <c r="S2622" s="95">
        <v>-16.692027666666668</v>
      </c>
      <c r="T2622" s="116" t="s">
        <v>28</v>
      </c>
    </row>
    <row r="2623" spans="1:20" x14ac:dyDescent="0.55000000000000004">
      <c r="A2623" s="123">
        <v>2567</v>
      </c>
      <c r="B2623" s="115">
        <v>45565</v>
      </c>
      <c r="C2623" s="116" t="s">
        <v>2205</v>
      </c>
      <c r="D2623" s="117">
        <v>1</v>
      </c>
      <c r="E2623" s="116" t="s">
        <v>280</v>
      </c>
      <c r="F2623" s="116" t="s">
        <v>25</v>
      </c>
      <c r="G2623" s="116" t="s">
        <v>281</v>
      </c>
      <c r="H2623" s="116" t="s">
        <v>2294</v>
      </c>
      <c r="I2623" s="116" t="s">
        <v>97</v>
      </c>
      <c r="J2623" s="116" t="s">
        <v>32</v>
      </c>
      <c r="K2623" s="116" t="s">
        <v>99</v>
      </c>
      <c r="L2623" s="116" t="s">
        <v>100</v>
      </c>
      <c r="M2623" s="117">
        <v>12</v>
      </c>
      <c r="N2623" s="95">
        <v>24347274.859999999</v>
      </c>
      <c r="O2623" s="95">
        <v>31330000</v>
      </c>
      <c r="P2623" s="95">
        <v>31330000</v>
      </c>
      <c r="Q2623" s="95">
        <v>28644906.259999998</v>
      </c>
      <c r="R2623" s="95">
        <v>-2685093.74</v>
      </c>
      <c r="S2623" s="95">
        <v>-8.5703598467922113</v>
      </c>
      <c r="T2623" s="116" t="s">
        <v>28</v>
      </c>
    </row>
    <row r="2624" spans="1:20" x14ac:dyDescent="0.55000000000000004">
      <c r="A2624" s="123">
        <v>2567</v>
      </c>
      <c r="B2624" s="115">
        <v>45565</v>
      </c>
      <c r="C2624" s="116" t="s">
        <v>2205</v>
      </c>
      <c r="D2624" s="117">
        <v>1</v>
      </c>
      <c r="E2624" s="116" t="s">
        <v>280</v>
      </c>
      <c r="F2624" s="116" t="s">
        <v>25</v>
      </c>
      <c r="G2624" s="116" t="s">
        <v>285</v>
      </c>
      <c r="H2624" s="116" t="s">
        <v>2295</v>
      </c>
      <c r="I2624" s="116" t="s">
        <v>97</v>
      </c>
      <c r="J2624" s="116" t="s">
        <v>32</v>
      </c>
      <c r="K2624" s="116" t="s">
        <v>99</v>
      </c>
      <c r="L2624" s="116" t="s">
        <v>100</v>
      </c>
      <c r="M2624" s="117">
        <v>12</v>
      </c>
      <c r="N2624" s="95">
        <v>2019253.64</v>
      </c>
      <c r="O2624" s="95">
        <v>1953500</v>
      </c>
      <c r="P2624" s="95">
        <v>1953500</v>
      </c>
      <c r="Q2624" s="95">
        <v>1856210.34</v>
      </c>
      <c r="R2624" s="95">
        <v>-97289.66</v>
      </c>
      <c r="S2624" s="96">
        <v>-4.9802743793191713</v>
      </c>
      <c r="T2624" s="116" t="s">
        <v>28</v>
      </c>
    </row>
    <row r="2625" spans="1:20" x14ac:dyDescent="0.55000000000000004">
      <c r="A2625" s="123">
        <v>2567</v>
      </c>
      <c r="B2625" s="115">
        <v>45565</v>
      </c>
      <c r="C2625" s="116" t="s">
        <v>2205</v>
      </c>
      <c r="D2625" s="117">
        <v>1</v>
      </c>
      <c r="E2625" s="116" t="s">
        <v>280</v>
      </c>
      <c r="F2625" s="116" t="s">
        <v>25</v>
      </c>
      <c r="G2625" s="116" t="s">
        <v>289</v>
      </c>
      <c r="H2625" s="116" t="s">
        <v>2296</v>
      </c>
      <c r="I2625" s="116" t="s">
        <v>97</v>
      </c>
      <c r="J2625" s="116" t="s">
        <v>32</v>
      </c>
      <c r="K2625" s="116" t="s">
        <v>99</v>
      </c>
      <c r="L2625" s="116" t="s">
        <v>100</v>
      </c>
      <c r="M2625" s="117">
        <v>12</v>
      </c>
      <c r="N2625" s="95">
        <v>2850159.99</v>
      </c>
      <c r="O2625" s="95">
        <v>2745340</v>
      </c>
      <c r="P2625" s="95">
        <v>2745340</v>
      </c>
      <c r="Q2625" s="95">
        <v>2730662.68</v>
      </c>
      <c r="R2625" s="95">
        <v>-14677.32</v>
      </c>
      <c r="S2625" s="95">
        <v>-0.5346266764772305</v>
      </c>
      <c r="T2625" s="116" t="s">
        <v>28</v>
      </c>
    </row>
    <row r="2626" spans="1:20" x14ac:dyDescent="0.55000000000000004">
      <c r="A2626" s="123">
        <v>2567</v>
      </c>
      <c r="B2626" s="115">
        <v>45565</v>
      </c>
      <c r="C2626" s="116" t="s">
        <v>2205</v>
      </c>
      <c r="D2626" s="117">
        <v>1</v>
      </c>
      <c r="E2626" s="116" t="s">
        <v>280</v>
      </c>
      <c r="F2626" s="116" t="s">
        <v>25</v>
      </c>
      <c r="G2626" s="116" t="s">
        <v>293</v>
      </c>
      <c r="H2626" s="116" t="s">
        <v>2297</v>
      </c>
      <c r="I2626" s="116" t="s">
        <v>97</v>
      </c>
      <c r="J2626" s="116" t="s">
        <v>32</v>
      </c>
      <c r="K2626" s="116" t="s">
        <v>99</v>
      </c>
      <c r="L2626" s="116" t="s">
        <v>100</v>
      </c>
      <c r="M2626" s="117">
        <v>12</v>
      </c>
      <c r="N2626" s="95">
        <v>2430012.9900000002</v>
      </c>
      <c r="O2626" s="95">
        <v>2285000</v>
      </c>
      <c r="P2626" s="95">
        <v>2285000</v>
      </c>
      <c r="Q2626" s="95">
        <v>2384603.06</v>
      </c>
      <c r="R2626" s="95">
        <v>99603.06</v>
      </c>
      <c r="S2626" s="95">
        <v>4.3589960612691465</v>
      </c>
      <c r="T2626" s="116" t="s">
        <v>73</v>
      </c>
    </row>
    <row r="2627" spans="1:20" x14ac:dyDescent="0.55000000000000004">
      <c r="A2627" s="123">
        <v>2567</v>
      </c>
      <c r="B2627" s="115">
        <v>45565</v>
      </c>
      <c r="C2627" s="116" t="s">
        <v>2205</v>
      </c>
      <c r="D2627" s="117">
        <v>1</v>
      </c>
      <c r="E2627" s="116" t="s">
        <v>280</v>
      </c>
      <c r="F2627" s="116" t="s">
        <v>25</v>
      </c>
      <c r="G2627" s="116" t="s">
        <v>295</v>
      </c>
      <c r="H2627" s="116" t="s">
        <v>2298</v>
      </c>
      <c r="I2627" s="116" t="s">
        <v>97</v>
      </c>
      <c r="J2627" s="116" t="s">
        <v>32</v>
      </c>
      <c r="K2627" s="116" t="s">
        <v>99</v>
      </c>
      <c r="L2627" s="116" t="s">
        <v>100</v>
      </c>
      <c r="M2627" s="117">
        <v>12</v>
      </c>
      <c r="N2627" s="95">
        <v>3155928.58</v>
      </c>
      <c r="O2627" s="95">
        <v>2450000</v>
      </c>
      <c r="P2627" s="95">
        <v>2450000</v>
      </c>
      <c r="Q2627" s="95">
        <v>2367296.23</v>
      </c>
      <c r="R2627" s="95">
        <v>-82703.77</v>
      </c>
      <c r="S2627" s="95">
        <v>-3.3756640816326531</v>
      </c>
      <c r="T2627" s="116" t="s">
        <v>28</v>
      </c>
    </row>
    <row r="2628" spans="1:20" x14ac:dyDescent="0.55000000000000004">
      <c r="A2628" s="123">
        <v>2567</v>
      </c>
      <c r="B2628" s="115">
        <v>45565</v>
      </c>
      <c r="C2628" s="116" t="s">
        <v>2205</v>
      </c>
      <c r="D2628" s="117">
        <v>1</v>
      </c>
      <c r="E2628" s="116" t="s">
        <v>280</v>
      </c>
      <c r="F2628" s="116" t="s">
        <v>25</v>
      </c>
      <c r="G2628" s="116" t="s">
        <v>297</v>
      </c>
      <c r="H2628" s="116" t="s">
        <v>2299</v>
      </c>
      <c r="I2628" s="116" t="s">
        <v>97</v>
      </c>
      <c r="J2628" s="116" t="s">
        <v>32</v>
      </c>
      <c r="K2628" s="116" t="s">
        <v>99</v>
      </c>
      <c r="L2628" s="116" t="s">
        <v>100</v>
      </c>
      <c r="M2628" s="117">
        <v>12</v>
      </c>
      <c r="N2628" s="95">
        <v>8540509.8200000003</v>
      </c>
      <c r="O2628" s="95">
        <v>8244740</v>
      </c>
      <c r="P2628" s="95">
        <v>8244740</v>
      </c>
      <c r="Q2628" s="95">
        <v>8444475.6699999999</v>
      </c>
      <c r="R2628" s="95">
        <v>199735.67</v>
      </c>
      <c r="S2628" s="95">
        <v>2.4225830044367682</v>
      </c>
      <c r="T2628" s="116" t="s">
        <v>73</v>
      </c>
    </row>
    <row r="2629" spans="1:20" x14ac:dyDescent="0.55000000000000004">
      <c r="A2629" s="123">
        <v>2567</v>
      </c>
      <c r="B2629" s="115">
        <v>45565</v>
      </c>
      <c r="C2629" s="116" t="s">
        <v>2205</v>
      </c>
      <c r="D2629" s="117">
        <v>1</v>
      </c>
      <c r="E2629" s="116" t="s">
        <v>280</v>
      </c>
      <c r="F2629" s="116" t="s">
        <v>25</v>
      </c>
      <c r="G2629" s="116" t="s">
        <v>301</v>
      </c>
      <c r="H2629" s="116" t="s">
        <v>2300</v>
      </c>
      <c r="I2629" s="116" t="s">
        <v>97</v>
      </c>
      <c r="J2629" s="116" t="s">
        <v>32</v>
      </c>
      <c r="K2629" s="116" t="s">
        <v>99</v>
      </c>
      <c r="L2629" s="116" t="s">
        <v>100</v>
      </c>
      <c r="M2629" s="117">
        <v>12</v>
      </c>
      <c r="N2629" s="95">
        <v>538550.36</v>
      </c>
      <c r="O2629" s="95">
        <v>855600</v>
      </c>
      <c r="P2629" s="95">
        <v>855600</v>
      </c>
      <c r="Q2629" s="95">
        <v>985113.32</v>
      </c>
      <c r="R2629" s="95">
        <v>129513.32</v>
      </c>
      <c r="S2629" s="95">
        <v>15.137134174848059</v>
      </c>
      <c r="T2629" s="116" t="s">
        <v>73</v>
      </c>
    </row>
    <row r="2630" spans="1:20" x14ac:dyDescent="0.55000000000000004">
      <c r="A2630" s="123">
        <v>2567</v>
      </c>
      <c r="B2630" s="115">
        <v>45565</v>
      </c>
      <c r="C2630" s="116" t="s">
        <v>2205</v>
      </c>
      <c r="D2630" s="117">
        <v>1</v>
      </c>
      <c r="E2630" s="116" t="s">
        <v>280</v>
      </c>
      <c r="F2630" s="116" t="s">
        <v>25</v>
      </c>
      <c r="G2630" s="116" t="s">
        <v>303</v>
      </c>
      <c r="H2630" s="116" t="s">
        <v>2301</v>
      </c>
      <c r="I2630" s="116" t="s">
        <v>97</v>
      </c>
      <c r="J2630" s="116" t="s">
        <v>32</v>
      </c>
      <c r="K2630" s="116" t="s">
        <v>99</v>
      </c>
      <c r="L2630" s="116" t="s">
        <v>100</v>
      </c>
      <c r="M2630" s="117">
        <v>12</v>
      </c>
      <c r="N2630" s="95">
        <v>1712962.09</v>
      </c>
      <c r="O2630" s="95">
        <v>2370000</v>
      </c>
      <c r="P2630" s="95">
        <v>2370000</v>
      </c>
      <c r="Q2630" s="95">
        <v>2167497.75</v>
      </c>
      <c r="R2630" s="95">
        <v>-202502.25</v>
      </c>
      <c r="S2630" s="95">
        <v>-8.5443987341772161</v>
      </c>
      <c r="T2630" s="116" t="s">
        <v>28</v>
      </c>
    </row>
    <row r="2631" spans="1:20" x14ac:dyDescent="0.55000000000000004">
      <c r="A2631" s="123">
        <v>2567</v>
      </c>
      <c r="B2631" s="115">
        <v>45565</v>
      </c>
      <c r="C2631" s="116" t="s">
        <v>2205</v>
      </c>
      <c r="D2631" s="117">
        <v>1</v>
      </c>
      <c r="E2631" s="116" t="s">
        <v>280</v>
      </c>
      <c r="F2631" s="116" t="s">
        <v>25</v>
      </c>
      <c r="G2631" s="116" t="s">
        <v>305</v>
      </c>
      <c r="H2631" s="116" t="s">
        <v>2302</v>
      </c>
      <c r="I2631" s="116" t="s">
        <v>97</v>
      </c>
      <c r="J2631" s="116" t="s">
        <v>32</v>
      </c>
      <c r="K2631" s="116" t="s">
        <v>99</v>
      </c>
      <c r="L2631" s="116" t="s">
        <v>100</v>
      </c>
      <c r="M2631" s="117">
        <v>12</v>
      </c>
      <c r="N2631" s="95">
        <v>1983449.9</v>
      </c>
      <c r="O2631" s="95">
        <v>2250000</v>
      </c>
      <c r="P2631" s="95">
        <v>2250000</v>
      </c>
      <c r="Q2631" s="95">
        <v>2159688.8899999997</v>
      </c>
      <c r="R2631" s="95">
        <v>-90311.11</v>
      </c>
      <c r="S2631" s="95">
        <v>-4.0138271111111115</v>
      </c>
      <c r="T2631" s="116" t="s">
        <v>28</v>
      </c>
    </row>
    <row r="2632" spans="1:20" x14ac:dyDescent="0.55000000000000004">
      <c r="A2632" s="123">
        <v>2567</v>
      </c>
      <c r="B2632" s="115">
        <v>45565</v>
      </c>
      <c r="C2632" s="116" t="s">
        <v>2205</v>
      </c>
      <c r="D2632" s="117">
        <v>1</v>
      </c>
      <c r="E2632" s="116" t="s">
        <v>280</v>
      </c>
      <c r="F2632" s="116" t="s">
        <v>25</v>
      </c>
      <c r="G2632" s="116" t="s">
        <v>299</v>
      </c>
      <c r="H2632" s="116" t="s">
        <v>2303</v>
      </c>
      <c r="I2632" s="116" t="s">
        <v>97</v>
      </c>
      <c r="J2632" s="116" t="s">
        <v>32</v>
      </c>
      <c r="K2632" s="116" t="s">
        <v>99</v>
      </c>
      <c r="L2632" s="116" t="s">
        <v>100</v>
      </c>
      <c r="M2632" s="117">
        <v>12</v>
      </c>
      <c r="N2632" s="95">
        <v>2007118.39</v>
      </c>
      <c r="O2632" s="95">
        <v>3600390</v>
      </c>
      <c r="P2632" s="95">
        <v>3600390</v>
      </c>
      <c r="Q2632" s="95">
        <v>2635219.38</v>
      </c>
      <c r="R2632" s="95">
        <v>-965170.62</v>
      </c>
      <c r="S2632" s="95">
        <v>-26.807390865989518</v>
      </c>
      <c r="T2632" s="116" t="s">
        <v>28</v>
      </c>
    </row>
    <row r="2633" spans="1:20" x14ac:dyDescent="0.55000000000000004">
      <c r="A2633" s="123">
        <v>2567</v>
      </c>
      <c r="B2633" s="115">
        <v>45565</v>
      </c>
      <c r="C2633" s="116" t="s">
        <v>2205</v>
      </c>
      <c r="D2633" s="117">
        <v>1</v>
      </c>
      <c r="E2633" s="116" t="s">
        <v>280</v>
      </c>
      <c r="F2633" s="116" t="s">
        <v>25</v>
      </c>
      <c r="G2633" s="116" t="s">
        <v>291</v>
      </c>
      <c r="H2633" s="116" t="s">
        <v>2304</v>
      </c>
      <c r="I2633" s="116" t="s">
        <v>97</v>
      </c>
      <c r="J2633" s="116" t="s">
        <v>32</v>
      </c>
      <c r="K2633" s="116" t="s">
        <v>99</v>
      </c>
      <c r="L2633" s="116" t="s">
        <v>100</v>
      </c>
      <c r="M2633" s="117">
        <v>12</v>
      </c>
      <c r="N2633" s="95">
        <v>2662946.2599999998</v>
      </c>
      <c r="O2633" s="95">
        <v>2540000</v>
      </c>
      <c r="P2633" s="95">
        <v>2540000</v>
      </c>
      <c r="Q2633" s="95">
        <v>2117999.25</v>
      </c>
      <c r="R2633" s="95">
        <v>-422000.75</v>
      </c>
      <c r="S2633" s="95">
        <v>-16.614202755905513</v>
      </c>
      <c r="T2633" s="116" t="s">
        <v>28</v>
      </c>
    </row>
    <row r="2634" spans="1:20" x14ac:dyDescent="0.55000000000000004">
      <c r="A2634" s="123">
        <v>2567</v>
      </c>
      <c r="B2634" s="115">
        <v>45565</v>
      </c>
      <c r="C2634" s="116" t="s">
        <v>2205</v>
      </c>
      <c r="D2634" s="117">
        <v>1</v>
      </c>
      <c r="E2634" s="116" t="s">
        <v>280</v>
      </c>
      <c r="F2634" s="116" t="s">
        <v>49</v>
      </c>
      <c r="G2634" s="116" t="s">
        <v>283</v>
      </c>
      <c r="H2634" s="116" t="s">
        <v>2292</v>
      </c>
      <c r="I2634" s="116" t="s">
        <v>97</v>
      </c>
      <c r="J2634" s="116" t="s">
        <v>32</v>
      </c>
      <c r="K2634" s="116" t="s">
        <v>101</v>
      </c>
      <c r="L2634" s="116" t="s">
        <v>102</v>
      </c>
      <c r="M2634" s="117">
        <v>12</v>
      </c>
      <c r="N2634" s="95">
        <v>3413542.93</v>
      </c>
      <c r="O2634" s="95">
        <v>4000000</v>
      </c>
      <c r="P2634" s="95">
        <v>4000000</v>
      </c>
      <c r="Q2634" s="95">
        <v>4112147.77</v>
      </c>
      <c r="R2634" s="95">
        <v>112147.77</v>
      </c>
      <c r="S2634" s="95">
        <v>2.8036942499999999</v>
      </c>
      <c r="T2634" s="116" t="s">
        <v>73</v>
      </c>
    </row>
    <row r="2635" spans="1:20" x14ac:dyDescent="0.55000000000000004">
      <c r="A2635" s="123">
        <v>2567</v>
      </c>
      <c r="B2635" s="115">
        <v>45565</v>
      </c>
      <c r="C2635" s="116" t="s">
        <v>2205</v>
      </c>
      <c r="D2635" s="117">
        <v>1</v>
      </c>
      <c r="E2635" s="116" t="s">
        <v>280</v>
      </c>
      <c r="F2635" s="116" t="s">
        <v>25</v>
      </c>
      <c r="G2635" s="116" t="s">
        <v>287</v>
      </c>
      <c r="H2635" s="116" t="s">
        <v>2293</v>
      </c>
      <c r="I2635" s="116" t="s">
        <v>97</v>
      </c>
      <c r="J2635" s="116" t="s">
        <v>32</v>
      </c>
      <c r="K2635" s="116" t="s">
        <v>101</v>
      </c>
      <c r="L2635" s="116" t="s">
        <v>102</v>
      </c>
      <c r="M2635" s="117">
        <v>12</v>
      </c>
      <c r="N2635" s="95">
        <v>534836</v>
      </c>
      <c r="O2635" s="95">
        <v>500000</v>
      </c>
      <c r="P2635" s="95">
        <v>500000</v>
      </c>
      <c r="Q2635" s="95">
        <v>469856.12</v>
      </c>
      <c r="R2635" s="95">
        <v>-30143.88</v>
      </c>
      <c r="S2635" s="95">
        <v>-6.0287759999999997</v>
      </c>
      <c r="T2635" s="116" t="s">
        <v>28</v>
      </c>
    </row>
    <row r="2636" spans="1:20" x14ac:dyDescent="0.55000000000000004">
      <c r="A2636" s="123">
        <v>2567</v>
      </c>
      <c r="B2636" s="115">
        <v>45565</v>
      </c>
      <c r="C2636" s="116" t="s">
        <v>2205</v>
      </c>
      <c r="D2636" s="117">
        <v>1</v>
      </c>
      <c r="E2636" s="116" t="s">
        <v>280</v>
      </c>
      <c r="F2636" s="116" t="s">
        <v>25</v>
      </c>
      <c r="G2636" s="116" t="s">
        <v>281</v>
      </c>
      <c r="H2636" s="116" t="s">
        <v>2294</v>
      </c>
      <c r="I2636" s="116" t="s">
        <v>97</v>
      </c>
      <c r="J2636" s="116" t="s">
        <v>32</v>
      </c>
      <c r="K2636" s="116" t="s">
        <v>101</v>
      </c>
      <c r="L2636" s="116" t="s">
        <v>102</v>
      </c>
      <c r="M2636" s="117">
        <v>12</v>
      </c>
      <c r="N2636" s="95">
        <v>2940788.71</v>
      </c>
      <c r="O2636" s="95">
        <v>3200000</v>
      </c>
      <c r="P2636" s="95">
        <v>3200000</v>
      </c>
      <c r="Q2636" s="95">
        <v>2703810.15</v>
      </c>
      <c r="R2636" s="95">
        <v>-496189.85</v>
      </c>
      <c r="S2636" s="95">
        <v>-15.505932812499999</v>
      </c>
      <c r="T2636" s="116" t="s">
        <v>28</v>
      </c>
    </row>
    <row r="2637" spans="1:20" x14ac:dyDescent="0.55000000000000004">
      <c r="A2637" s="123">
        <v>2567</v>
      </c>
      <c r="B2637" s="115">
        <v>45565</v>
      </c>
      <c r="C2637" s="116" t="s">
        <v>2205</v>
      </c>
      <c r="D2637" s="117">
        <v>1</v>
      </c>
      <c r="E2637" s="116" t="s">
        <v>280</v>
      </c>
      <c r="F2637" s="116" t="s">
        <v>25</v>
      </c>
      <c r="G2637" s="116" t="s">
        <v>285</v>
      </c>
      <c r="H2637" s="116" t="s">
        <v>2295</v>
      </c>
      <c r="I2637" s="116" t="s">
        <v>97</v>
      </c>
      <c r="J2637" s="116" t="s">
        <v>32</v>
      </c>
      <c r="K2637" s="116" t="s">
        <v>101</v>
      </c>
      <c r="L2637" s="116" t="s">
        <v>102</v>
      </c>
      <c r="M2637" s="117">
        <v>12</v>
      </c>
      <c r="N2637" s="95">
        <v>401977.51</v>
      </c>
      <c r="O2637" s="95">
        <v>367400</v>
      </c>
      <c r="P2637" s="95">
        <v>367400</v>
      </c>
      <c r="Q2637" s="95">
        <v>327041.12</v>
      </c>
      <c r="R2637" s="95">
        <v>-40358.879999999997</v>
      </c>
      <c r="S2637" s="95">
        <v>-10.984997278170932</v>
      </c>
      <c r="T2637" s="116" t="s">
        <v>28</v>
      </c>
    </row>
    <row r="2638" spans="1:20" x14ac:dyDescent="0.55000000000000004">
      <c r="A2638" s="123">
        <v>2567</v>
      </c>
      <c r="B2638" s="115">
        <v>45565</v>
      </c>
      <c r="C2638" s="116" t="s">
        <v>2205</v>
      </c>
      <c r="D2638" s="117">
        <v>1</v>
      </c>
      <c r="E2638" s="116" t="s">
        <v>280</v>
      </c>
      <c r="F2638" s="116" t="s">
        <v>25</v>
      </c>
      <c r="G2638" s="116" t="s">
        <v>289</v>
      </c>
      <c r="H2638" s="116" t="s">
        <v>2296</v>
      </c>
      <c r="I2638" s="116" t="s">
        <v>97</v>
      </c>
      <c r="J2638" s="116" t="s">
        <v>32</v>
      </c>
      <c r="K2638" s="116" t="s">
        <v>101</v>
      </c>
      <c r="L2638" s="116" t="s">
        <v>102</v>
      </c>
      <c r="M2638" s="117">
        <v>12</v>
      </c>
      <c r="N2638" s="95">
        <v>777256.26</v>
      </c>
      <c r="O2638" s="95">
        <v>842300</v>
      </c>
      <c r="P2638" s="95">
        <v>842300</v>
      </c>
      <c r="Q2638" s="95">
        <v>661474.96</v>
      </c>
      <c r="R2638" s="95">
        <v>-180825.04</v>
      </c>
      <c r="S2638" s="95">
        <v>-21.468009022913449</v>
      </c>
      <c r="T2638" s="116" t="s">
        <v>28</v>
      </c>
    </row>
    <row r="2639" spans="1:20" x14ac:dyDescent="0.55000000000000004">
      <c r="A2639" s="123">
        <v>2567</v>
      </c>
      <c r="B2639" s="115">
        <v>45565</v>
      </c>
      <c r="C2639" s="116" t="s">
        <v>2205</v>
      </c>
      <c r="D2639" s="117">
        <v>1</v>
      </c>
      <c r="E2639" s="116" t="s">
        <v>280</v>
      </c>
      <c r="F2639" s="116" t="s">
        <v>25</v>
      </c>
      <c r="G2639" s="116" t="s">
        <v>293</v>
      </c>
      <c r="H2639" s="116" t="s">
        <v>2297</v>
      </c>
      <c r="I2639" s="116" t="s">
        <v>97</v>
      </c>
      <c r="J2639" s="116" t="s">
        <v>32</v>
      </c>
      <c r="K2639" s="116" t="s">
        <v>101</v>
      </c>
      <c r="L2639" s="116" t="s">
        <v>102</v>
      </c>
      <c r="M2639" s="117">
        <v>12</v>
      </c>
      <c r="N2639" s="95">
        <v>205801.8</v>
      </c>
      <c r="O2639" s="95">
        <v>275000</v>
      </c>
      <c r="P2639" s="95">
        <v>275000</v>
      </c>
      <c r="Q2639" s="95">
        <v>217699.97</v>
      </c>
      <c r="R2639" s="95">
        <v>-57300.03</v>
      </c>
      <c r="S2639" s="95">
        <v>-20.836374545454547</v>
      </c>
      <c r="T2639" s="116" t="s">
        <v>28</v>
      </c>
    </row>
    <row r="2640" spans="1:20" x14ac:dyDescent="0.55000000000000004">
      <c r="A2640" s="123">
        <v>2567</v>
      </c>
      <c r="B2640" s="115">
        <v>45565</v>
      </c>
      <c r="C2640" s="116" t="s">
        <v>2205</v>
      </c>
      <c r="D2640" s="117">
        <v>1</v>
      </c>
      <c r="E2640" s="116" t="s">
        <v>280</v>
      </c>
      <c r="F2640" s="116" t="s">
        <v>25</v>
      </c>
      <c r="G2640" s="116" t="s">
        <v>295</v>
      </c>
      <c r="H2640" s="116" t="s">
        <v>2298</v>
      </c>
      <c r="I2640" s="116" t="s">
        <v>97</v>
      </c>
      <c r="J2640" s="116" t="s">
        <v>32</v>
      </c>
      <c r="K2640" s="116" t="s">
        <v>101</v>
      </c>
      <c r="L2640" s="116" t="s">
        <v>102</v>
      </c>
      <c r="M2640" s="117">
        <v>12</v>
      </c>
      <c r="N2640" s="95">
        <v>262492.18</v>
      </c>
      <c r="O2640" s="95">
        <v>335000</v>
      </c>
      <c r="P2640" s="95">
        <v>335000</v>
      </c>
      <c r="Q2640" s="95">
        <v>286452.40999999997</v>
      </c>
      <c r="R2640" s="95">
        <v>-48547.59</v>
      </c>
      <c r="S2640" s="96">
        <v>-14.491817910447761</v>
      </c>
      <c r="T2640" s="116" t="s">
        <v>28</v>
      </c>
    </row>
    <row r="2641" spans="1:20" x14ac:dyDescent="0.55000000000000004">
      <c r="A2641" s="123">
        <v>2567</v>
      </c>
      <c r="B2641" s="115">
        <v>45565</v>
      </c>
      <c r="C2641" s="116" t="s">
        <v>2205</v>
      </c>
      <c r="D2641" s="117">
        <v>1</v>
      </c>
      <c r="E2641" s="116" t="s">
        <v>280</v>
      </c>
      <c r="F2641" s="116" t="s">
        <v>25</v>
      </c>
      <c r="G2641" s="116" t="s">
        <v>297</v>
      </c>
      <c r="H2641" s="116" t="s">
        <v>2299</v>
      </c>
      <c r="I2641" s="116" t="s">
        <v>97</v>
      </c>
      <c r="J2641" s="116" t="s">
        <v>32</v>
      </c>
      <c r="K2641" s="116" t="s">
        <v>101</v>
      </c>
      <c r="L2641" s="116" t="s">
        <v>102</v>
      </c>
      <c r="M2641" s="117">
        <v>12</v>
      </c>
      <c r="N2641" s="95">
        <v>1062864.48</v>
      </c>
      <c r="O2641" s="95">
        <v>1034440</v>
      </c>
      <c r="P2641" s="95">
        <v>1034440</v>
      </c>
      <c r="Q2641" s="95">
        <v>998597.85</v>
      </c>
      <c r="R2641" s="95">
        <v>-35842.15</v>
      </c>
      <c r="S2641" s="95">
        <v>-3.464884381887785</v>
      </c>
      <c r="T2641" s="116" t="s">
        <v>28</v>
      </c>
    </row>
    <row r="2642" spans="1:20" x14ac:dyDescent="0.55000000000000004">
      <c r="A2642" s="123">
        <v>2567</v>
      </c>
      <c r="B2642" s="115">
        <v>45565</v>
      </c>
      <c r="C2642" s="116" t="s">
        <v>2205</v>
      </c>
      <c r="D2642" s="117">
        <v>1</v>
      </c>
      <c r="E2642" s="116" t="s">
        <v>280</v>
      </c>
      <c r="F2642" s="116" t="s">
        <v>25</v>
      </c>
      <c r="G2642" s="116" t="s">
        <v>301</v>
      </c>
      <c r="H2642" s="116" t="s">
        <v>2300</v>
      </c>
      <c r="I2642" s="116" t="s">
        <v>97</v>
      </c>
      <c r="J2642" s="116" t="s">
        <v>32</v>
      </c>
      <c r="K2642" s="116" t="s">
        <v>101</v>
      </c>
      <c r="L2642" s="116" t="s">
        <v>102</v>
      </c>
      <c r="M2642" s="117">
        <v>12</v>
      </c>
      <c r="N2642" s="95">
        <v>135947.62</v>
      </c>
      <c r="O2642" s="95">
        <v>102000</v>
      </c>
      <c r="P2642" s="95">
        <v>102000</v>
      </c>
      <c r="Q2642" s="95">
        <v>153418.54999999999</v>
      </c>
      <c r="R2642" s="95">
        <v>51418.55</v>
      </c>
      <c r="S2642" s="95">
        <v>50.410343137254898</v>
      </c>
      <c r="T2642" s="116" t="s">
        <v>73</v>
      </c>
    </row>
    <row r="2643" spans="1:20" x14ac:dyDescent="0.55000000000000004">
      <c r="A2643" s="123">
        <v>2567</v>
      </c>
      <c r="B2643" s="115">
        <v>45565</v>
      </c>
      <c r="C2643" s="116" t="s">
        <v>2205</v>
      </c>
      <c r="D2643" s="117">
        <v>1</v>
      </c>
      <c r="E2643" s="116" t="s">
        <v>280</v>
      </c>
      <c r="F2643" s="116" t="s">
        <v>25</v>
      </c>
      <c r="G2643" s="116" t="s">
        <v>303</v>
      </c>
      <c r="H2643" s="116" t="s">
        <v>2301</v>
      </c>
      <c r="I2643" s="116" t="s">
        <v>97</v>
      </c>
      <c r="J2643" s="116" t="s">
        <v>32</v>
      </c>
      <c r="K2643" s="116" t="s">
        <v>101</v>
      </c>
      <c r="L2643" s="116" t="s">
        <v>102</v>
      </c>
      <c r="M2643" s="117">
        <v>12</v>
      </c>
      <c r="N2643" s="95">
        <v>366379.14</v>
      </c>
      <c r="O2643" s="95">
        <v>557590</v>
      </c>
      <c r="P2643" s="95">
        <v>557590</v>
      </c>
      <c r="Q2643" s="95">
        <v>336173.5</v>
      </c>
      <c r="R2643" s="95">
        <v>-221416.5</v>
      </c>
      <c r="S2643" s="95">
        <v>-39.709553614663108</v>
      </c>
      <c r="T2643" s="116" t="s">
        <v>28</v>
      </c>
    </row>
    <row r="2644" spans="1:20" x14ac:dyDescent="0.55000000000000004">
      <c r="A2644" s="123">
        <v>2567</v>
      </c>
      <c r="B2644" s="115">
        <v>45565</v>
      </c>
      <c r="C2644" s="116" t="s">
        <v>2205</v>
      </c>
      <c r="D2644" s="117">
        <v>1</v>
      </c>
      <c r="E2644" s="116" t="s">
        <v>280</v>
      </c>
      <c r="F2644" s="116" t="s">
        <v>25</v>
      </c>
      <c r="G2644" s="116" t="s">
        <v>305</v>
      </c>
      <c r="H2644" s="116" t="s">
        <v>2302</v>
      </c>
      <c r="I2644" s="116" t="s">
        <v>97</v>
      </c>
      <c r="J2644" s="116" t="s">
        <v>32</v>
      </c>
      <c r="K2644" s="116" t="s">
        <v>101</v>
      </c>
      <c r="L2644" s="116" t="s">
        <v>102</v>
      </c>
      <c r="M2644" s="117">
        <v>12</v>
      </c>
      <c r="N2644" s="95">
        <v>210428.23</v>
      </c>
      <c r="O2644" s="95">
        <v>195000</v>
      </c>
      <c r="P2644" s="95">
        <v>195000</v>
      </c>
      <c r="Q2644" s="95">
        <v>226326.69</v>
      </c>
      <c r="R2644" s="95">
        <v>31326.69</v>
      </c>
      <c r="S2644" s="95">
        <v>16.064969230769229</v>
      </c>
      <c r="T2644" s="116" t="s">
        <v>73</v>
      </c>
    </row>
    <row r="2645" spans="1:20" x14ac:dyDescent="0.55000000000000004">
      <c r="A2645" s="123">
        <v>2567</v>
      </c>
      <c r="B2645" s="115">
        <v>45565</v>
      </c>
      <c r="C2645" s="116" t="s">
        <v>2205</v>
      </c>
      <c r="D2645" s="117">
        <v>1</v>
      </c>
      <c r="E2645" s="116" t="s">
        <v>280</v>
      </c>
      <c r="F2645" s="116" t="s">
        <v>25</v>
      </c>
      <c r="G2645" s="116" t="s">
        <v>299</v>
      </c>
      <c r="H2645" s="116" t="s">
        <v>2303</v>
      </c>
      <c r="I2645" s="116" t="s">
        <v>97</v>
      </c>
      <c r="J2645" s="116" t="s">
        <v>32</v>
      </c>
      <c r="K2645" s="116" t="s">
        <v>101</v>
      </c>
      <c r="L2645" s="116" t="s">
        <v>102</v>
      </c>
      <c r="M2645" s="117">
        <v>12</v>
      </c>
      <c r="N2645" s="95">
        <v>478305.42</v>
      </c>
      <c r="O2645" s="95">
        <v>516800</v>
      </c>
      <c r="P2645" s="95">
        <v>516800</v>
      </c>
      <c r="Q2645" s="95">
        <v>512975.44</v>
      </c>
      <c r="R2645" s="95">
        <v>-3824.56</v>
      </c>
      <c r="S2645" s="95">
        <v>-0.74004643962848304</v>
      </c>
      <c r="T2645" s="116" t="s">
        <v>28</v>
      </c>
    </row>
    <row r="2646" spans="1:20" x14ac:dyDescent="0.55000000000000004">
      <c r="A2646" s="123">
        <v>2567</v>
      </c>
      <c r="B2646" s="115">
        <v>45565</v>
      </c>
      <c r="C2646" s="116" t="s">
        <v>2205</v>
      </c>
      <c r="D2646" s="117">
        <v>1</v>
      </c>
      <c r="E2646" s="116" t="s">
        <v>280</v>
      </c>
      <c r="F2646" s="116" t="s">
        <v>25</v>
      </c>
      <c r="G2646" s="116" t="s">
        <v>291</v>
      </c>
      <c r="H2646" s="116" t="s">
        <v>2304</v>
      </c>
      <c r="I2646" s="116" t="s">
        <v>97</v>
      </c>
      <c r="J2646" s="116" t="s">
        <v>32</v>
      </c>
      <c r="K2646" s="116" t="s">
        <v>101</v>
      </c>
      <c r="L2646" s="116" t="s">
        <v>102</v>
      </c>
      <c r="M2646" s="117">
        <v>12</v>
      </c>
      <c r="N2646" s="95">
        <v>178241.18</v>
      </c>
      <c r="O2646" s="95">
        <v>146300</v>
      </c>
      <c r="P2646" s="95">
        <v>146300</v>
      </c>
      <c r="Q2646" s="95">
        <v>160287.26999999999</v>
      </c>
      <c r="R2646" s="95">
        <v>13987.27</v>
      </c>
      <c r="S2646" s="95">
        <v>9.5606766917293236</v>
      </c>
      <c r="T2646" s="116" t="s">
        <v>73</v>
      </c>
    </row>
    <row r="2647" spans="1:20" x14ac:dyDescent="0.55000000000000004">
      <c r="A2647" s="123">
        <v>2567</v>
      </c>
      <c r="B2647" s="115">
        <v>45565</v>
      </c>
      <c r="C2647" s="116" t="s">
        <v>2205</v>
      </c>
      <c r="D2647" s="117">
        <v>1</v>
      </c>
      <c r="E2647" s="116" t="s">
        <v>280</v>
      </c>
      <c r="F2647" s="116" t="s">
        <v>49</v>
      </c>
      <c r="G2647" s="116" t="s">
        <v>283</v>
      </c>
      <c r="H2647" s="116" t="s">
        <v>2292</v>
      </c>
      <c r="I2647" s="116" t="s">
        <v>97</v>
      </c>
      <c r="J2647" s="116" t="s">
        <v>32</v>
      </c>
      <c r="K2647" s="116" t="s">
        <v>103</v>
      </c>
      <c r="L2647" s="116" t="s">
        <v>104</v>
      </c>
      <c r="M2647" s="117">
        <v>12</v>
      </c>
      <c r="N2647" s="95">
        <v>37752702.200000003</v>
      </c>
      <c r="O2647" s="95">
        <v>40000000</v>
      </c>
      <c r="P2647" s="95">
        <v>40000000</v>
      </c>
      <c r="Q2647" s="95">
        <v>44422087.979999997</v>
      </c>
      <c r="R2647" s="95">
        <v>4422087.9800000004</v>
      </c>
      <c r="S2647" s="96">
        <v>11.05521995</v>
      </c>
      <c r="T2647" s="116" t="s">
        <v>73</v>
      </c>
    </row>
    <row r="2648" spans="1:20" x14ac:dyDescent="0.55000000000000004">
      <c r="A2648" s="123">
        <v>2567</v>
      </c>
      <c r="B2648" s="115">
        <v>45565</v>
      </c>
      <c r="C2648" s="116" t="s">
        <v>2205</v>
      </c>
      <c r="D2648" s="117">
        <v>1</v>
      </c>
      <c r="E2648" s="116" t="s">
        <v>280</v>
      </c>
      <c r="F2648" s="116" t="s">
        <v>25</v>
      </c>
      <c r="G2648" s="116" t="s">
        <v>287</v>
      </c>
      <c r="H2648" s="116" t="s">
        <v>2293</v>
      </c>
      <c r="I2648" s="116" t="s">
        <v>97</v>
      </c>
      <c r="J2648" s="116" t="s">
        <v>32</v>
      </c>
      <c r="K2648" s="116" t="s">
        <v>103</v>
      </c>
      <c r="L2648" s="116" t="s">
        <v>104</v>
      </c>
      <c r="M2648" s="117">
        <v>12</v>
      </c>
      <c r="N2648" s="95">
        <v>3803977.2</v>
      </c>
      <c r="O2648" s="95">
        <v>1520000</v>
      </c>
      <c r="P2648" s="95">
        <v>1520000</v>
      </c>
      <c r="Q2648" s="95">
        <v>927240.75</v>
      </c>
      <c r="R2648" s="95">
        <v>-592759.25</v>
      </c>
      <c r="S2648" s="95">
        <v>-38.997319078947363</v>
      </c>
      <c r="T2648" s="116" t="s">
        <v>28</v>
      </c>
    </row>
    <row r="2649" spans="1:20" x14ac:dyDescent="0.55000000000000004">
      <c r="A2649" s="123">
        <v>2567</v>
      </c>
      <c r="B2649" s="115">
        <v>45565</v>
      </c>
      <c r="C2649" s="116" t="s">
        <v>2205</v>
      </c>
      <c r="D2649" s="117">
        <v>1</v>
      </c>
      <c r="E2649" s="116" t="s">
        <v>280</v>
      </c>
      <c r="F2649" s="116" t="s">
        <v>25</v>
      </c>
      <c r="G2649" s="116" t="s">
        <v>281</v>
      </c>
      <c r="H2649" s="116" t="s">
        <v>2294</v>
      </c>
      <c r="I2649" s="116" t="s">
        <v>97</v>
      </c>
      <c r="J2649" s="116" t="s">
        <v>32</v>
      </c>
      <c r="K2649" s="116" t="s">
        <v>103</v>
      </c>
      <c r="L2649" s="116" t="s">
        <v>104</v>
      </c>
      <c r="M2649" s="117">
        <v>12</v>
      </c>
      <c r="N2649" s="95">
        <v>8093541.4900000002</v>
      </c>
      <c r="O2649" s="95">
        <v>8548000</v>
      </c>
      <c r="P2649" s="95">
        <v>8548000</v>
      </c>
      <c r="Q2649" s="95">
        <v>8568312.6899999995</v>
      </c>
      <c r="R2649" s="95">
        <v>20312.689999999999</v>
      </c>
      <c r="S2649" s="95">
        <v>0.23763090781469351</v>
      </c>
      <c r="T2649" s="116" t="s">
        <v>73</v>
      </c>
    </row>
    <row r="2650" spans="1:20" x14ac:dyDescent="0.55000000000000004">
      <c r="A2650" s="123">
        <v>2567</v>
      </c>
      <c r="B2650" s="115">
        <v>45565</v>
      </c>
      <c r="C2650" s="116" t="s">
        <v>2205</v>
      </c>
      <c r="D2650" s="117">
        <v>1</v>
      </c>
      <c r="E2650" s="116" t="s">
        <v>280</v>
      </c>
      <c r="F2650" s="116" t="s">
        <v>25</v>
      </c>
      <c r="G2650" s="116" t="s">
        <v>285</v>
      </c>
      <c r="H2650" s="116" t="s">
        <v>2295</v>
      </c>
      <c r="I2650" s="116" t="s">
        <v>97</v>
      </c>
      <c r="J2650" s="116" t="s">
        <v>32</v>
      </c>
      <c r="K2650" s="116" t="s">
        <v>103</v>
      </c>
      <c r="L2650" s="116" t="s">
        <v>104</v>
      </c>
      <c r="M2650" s="117">
        <v>12</v>
      </c>
      <c r="N2650" s="95">
        <v>2199006.66</v>
      </c>
      <c r="O2650" s="95">
        <v>1350380</v>
      </c>
      <c r="P2650" s="95">
        <v>1350380</v>
      </c>
      <c r="Q2650" s="95">
        <v>1424280.52</v>
      </c>
      <c r="R2650" s="95">
        <v>73900.52</v>
      </c>
      <c r="S2650" s="95">
        <v>5.4725721648721102</v>
      </c>
      <c r="T2650" s="116" t="s">
        <v>73</v>
      </c>
    </row>
    <row r="2651" spans="1:20" x14ac:dyDescent="0.55000000000000004">
      <c r="A2651" s="123">
        <v>2567</v>
      </c>
      <c r="B2651" s="115">
        <v>45565</v>
      </c>
      <c r="C2651" s="116" t="s">
        <v>2205</v>
      </c>
      <c r="D2651" s="117">
        <v>1</v>
      </c>
      <c r="E2651" s="116" t="s">
        <v>280</v>
      </c>
      <c r="F2651" s="116" t="s">
        <v>25</v>
      </c>
      <c r="G2651" s="116" t="s">
        <v>289</v>
      </c>
      <c r="H2651" s="116" t="s">
        <v>2296</v>
      </c>
      <c r="I2651" s="116" t="s">
        <v>97</v>
      </c>
      <c r="J2651" s="116" t="s">
        <v>32</v>
      </c>
      <c r="K2651" s="116" t="s">
        <v>103</v>
      </c>
      <c r="L2651" s="116" t="s">
        <v>104</v>
      </c>
      <c r="M2651" s="117">
        <v>12</v>
      </c>
      <c r="N2651" s="95">
        <v>1712536.57</v>
      </c>
      <c r="O2651" s="95">
        <v>2801700</v>
      </c>
      <c r="P2651" s="95">
        <v>2801700</v>
      </c>
      <c r="Q2651" s="95">
        <v>1740926.85</v>
      </c>
      <c r="R2651" s="95">
        <v>-1060773.1499999999</v>
      </c>
      <c r="S2651" s="95">
        <v>-37.861767855230752</v>
      </c>
      <c r="T2651" s="116" t="s">
        <v>28</v>
      </c>
    </row>
    <row r="2652" spans="1:20" x14ac:dyDescent="0.55000000000000004">
      <c r="A2652" s="123">
        <v>2567</v>
      </c>
      <c r="B2652" s="115">
        <v>45565</v>
      </c>
      <c r="C2652" s="116" t="s">
        <v>2205</v>
      </c>
      <c r="D2652" s="117">
        <v>1</v>
      </c>
      <c r="E2652" s="116" t="s">
        <v>280</v>
      </c>
      <c r="F2652" s="116" t="s">
        <v>25</v>
      </c>
      <c r="G2652" s="116" t="s">
        <v>293</v>
      </c>
      <c r="H2652" s="116" t="s">
        <v>2297</v>
      </c>
      <c r="I2652" s="116" t="s">
        <v>97</v>
      </c>
      <c r="J2652" s="116" t="s">
        <v>32</v>
      </c>
      <c r="K2652" s="116" t="s">
        <v>103</v>
      </c>
      <c r="L2652" s="116" t="s">
        <v>104</v>
      </c>
      <c r="M2652" s="117">
        <v>12</v>
      </c>
      <c r="N2652" s="95">
        <v>1450763.7</v>
      </c>
      <c r="O2652" s="95">
        <v>2215000</v>
      </c>
      <c r="P2652" s="95">
        <v>2215000</v>
      </c>
      <c r="Q2652" s="95">
        <v>1758653.82</v>
      </c>
      <c r="R2652" s="95">
        <v>-456346.18</v>
      </c>
      <c r="S2652" s="95">
        <v>-20.602536343115123</v>
      </c>
      <c r="T2652" s="116" t="s">
        <v>28</v>
      </c>
    </row>
    <row r="2653" spans="1:20" x14ac:dyDescent="0.55000000000000004">
      <c r="A2653" s="123">
        <v>2567</v>
      </c>
      <c r="B2653" s="115">
        <v>45565</v>
      </c>
      <c r="C2653" s="116" t="s">
        <v>2205</v>
      </c>
      <c r="D2653" s="117">
        <v>1</v>
      </c>
      <c r="E2653" s="116" t="s">
        <v>280</v>
      </c>
      <c r="F2653" s="116" t="s">
        <v>25</v>
      </c>
      <c r="G2653" s="116" t="s">
        <v>295</v>
      </c>
      <c r="H2653" s="116" t="s">
        <v>2298</v>
      </c>
      <c r="I2653" s="116" t="s">
        <v>97</v>
      </c>
      <c r="J2653" s="116" t="s">
        <v>32</v>
      </c>
      <c r="K2653" s="116" t="s">
        <v>103</v>
      </c>
      <c r="L2653" s="116" t="s">
        <v>104</v>
      </c>
      <c r="M2653" s="117">
        <v>12</v>
      </c>
      <c r="N2653" s="95">
        <v>3633403.09</v>
      </c>
      <c r="O2653" s="95">
        <v>3350000</v>
      </c>
      <c r="P2653" s="95">
        <v>3350000</v>
      </c>
      <c r="Q2653" s="95">
        <v>3120062.5</v>
      </c>
      <c r="R2653" s="95">
        <v>-229937.5</v>
      </c>
      <c r="S2653" s="95">
        <v>-6.8638059701492544</v>
      </c>
      <c r="T2653" s="116" t="s">
        <v>28</v>
      </c>
    </row>
    <row r="2654" spans="1:20" x14ac:dyDescent="0.55000000000000004">
      <c r="A2654" s="123">
        <v>2567</v>
      </c>
      <c r="B2654" s="115">
        <v>45565</v>
      </c>
      <c r="C2654" s="116" t="s">
        <v>2205</v>
      </c>
      <c r="D2654" s="117">
        <v>1</v>
      </c>
      <c r="E2654" s="116" t="s">
        <v>280</v>
      </c>
      <c r="F2654" s="116" t="s">
        <v>25</v>
      </c>
      <c r="G2654" s="116" t="s">
        <v>297</v>
      </c>
      <c r="H2654" s="116" t="s">
        <v>2299</v>
      </c>
      <c r="I2654" s="116" t="s">
        <v>97</v>
      </c>
      <c r="J2654" s="116" t="s">
        <v>32</v>
      </c>
      <c r="K2654" s="116" t="s">
        <v>103</v>
      </c>
      <c r="L2654" s="116" t="s">
        <v>104</v>
      </c>
      <c r="M2654" s="117">
        <v>12</v>
      </c>
      <c r="N2654" s="95">
        <v>4795447.32</v>
      </c>
      <c r="O2654" s="95">
        <v>5204990</v>
      </c>
      <c r="P2654" s="95">
        <v>5204990</v>
      </c>
      <c r="Q2654" s="95">
        <v>5351985.7300000004</v>
      </c>
      <c r="R2654" s="95">
        <v>146995.73000000001</v>
      </c>
      <c r="S2654" s="96">
        <v>2.8241308820958348</v>
      </c>
      <c r="T2654" s="116" t="s">
        <v>73</v>
      </c>
    </row>
    <row r="2655" spans="1:20" x14ac:dyDescent="0.55000000000000004">
      <c r="A2655" s="123">
        <v>2567</v>
      </c>
      <c r="B2655" s="115">
        <v>45565</v>
      </c>
      <c r="C2655" s="116" t="s">
        <v>2205</v>
      </c>
      <c r="D2655" s="117">
        <v>1</v>
      </c>
      <c r="E2655" s="116" t="s">
        <v>280</v>
      </c>
      <c r="F2655" s="116" t="s">
        <v>25</v>
      </c>
      <c r="G2655" s="116" t="s">
        <v>301</v>
      </c>
      <c r="H2655" s="116" t="s">
        <v>2300</v>
      </c>
      <c r="I2655" s="116" t="s">
        <v>97</v>
      </c>
      <c r="J2655" s="116" t="s">
        <v>32</v>
      </c>
      <c r="K2655" s="116" t="s">
        <v>103</v>
      </c>
      <c r="L2655" s="116" t="s">
        <v>104</v>
      </c>
      <c r="M2655" s="117">
        <v>12</v>
      </c>
      <c r="N2655" s="95">
        <v>294570.96000000002</v>
      </c>
      <c r="O2655" s="95">
        <v>410000</v>
      </c>
      <c r="P2655" s="95">
        <v>410000</v>
      </c>
      <c r="Q2655" s="95">
        <v>362535.15</v>
      </c>
      <c r="R2655" s="95">
        <v>-47464.85</v>
      </c>
      <c r="S2655" s="95">
        <v>-11.576792682926829</v>
      </c>
      <c r="T2655" s="116" t="s">
        <v>28</v>
      </c>
    </row>
    <row r="2656" spans="1:20" x14ac:dyDescent="0.55000000000000004">
      <c r="A2656" s="123">
        <v>2567</v>
      </c>
      <c r="B2656" s="115">
        <v>45565</v>
      </c>
      <c r="C2656" s="116" t="s">
        <v>2205</v>
      </c>
      <c r="D2656" s="117">
        <v>1</v>
      </c>
      <c r="E2656" s="116" t="s">
        <v>280</v>
      </c>
      <c r="F2656" s="116" t="s">
        <v>25</v>
      </c>
      <c r="G2656" s="116" t="s">
        <v>303</v>
      </c>
      <c r="H2656" s="116" t="s">
        <v>2301</v>
      </c>
      <c r="I2656" s="116" t="s">
        <v>97</v>
      </c>
      <c r="J2656" s="116" t="s">
        <v>32</v>
      </c>
      <c r="K2656" s="116" t="s">
        <v>103</v>
      </c>
      <c r="L2656" s="116" t="s">
        <v>104</v>
      </c>
      <c r="M2656" s="117">
        <v>12</v>
      </c>
      <c r="N2656" s="95">
        <v>1974883.41</v>
      </c>
      <c r="O2656" s="95">
        <v>2391360</v>
      </c>
      <c r="P2656" s="95">
        <v>2391360</v>
      </c>
      <c r="Q2656" s="95">
        <v>2297426.85</v>
      </c>
      <c r="R2656" s="95">
        <v>-93933.15</v>
      </c>
      <c r="S2656" s="95">
        <v>-3.9280221296668008</v>
      </c>
      <c r="T2656" s="116" t="s">
        <v>28</v>
      </c>
    </row>
    <row r="2657" spans="1:20" x14ac:dyDescent="0.55000000000000004">
      <c r="A2657" s="123">
        <v>2567</v>
      </c>
      <c r="B2657" s="115">
        <v>45565</v>
      </c>
      <c r="C2657" s="116" t="s">
        <v>2205</v>
      </c>
      <c r="D2657" s="117">
        <v>1</v>
      </c>
      <c r="E2657" s="116" t="s">
        <v>280</v>
      </c>
      <c r="F2657" s="116" t="s">
        <v>25</v>
      </c>
      <c r="G2657" s="116" t="s">
        <v>305</v>
      </c>
      <c r="H2657" s="116" t="s">
        <v>2302</v>
      </c>
      <c r="I2657" s="116" t="s">
        <v>97</v>
      </c>
      <c r="J2657" s="116" t="s">
        <v>32</v>
      </c>
      <c r="K2657" s="116" t="s">
        <v>103</v>
      </c>
      <c r="L2657" s="116" t="s">
        <v>104</v>
      </c>
      <c r="M2657" s="117">
        <v>12</v>
      </c>
      <c r="N2657" s="95">
        <v>1222401.8999999999</v>
      </c>
      <c r="O2657" s="95">
        <v>1550000</v>
      </c>
      <c r="P2657" s="95">
        <v>1550000</v>
      </c>
      <c r="Q2657" s="95">
        <v>1537351.25</v>
      </c>
      <c r="R2657" s="95">
        <v>-12648.75</v>
      </c>
      <c r="S2657" s="95">
        <v>-0.81604838709677419</v>
      </c>
      <c r="T2657" s="116" t="s">
        <v>28</v>
      </c>
    </row>
    <row r="2658" spans="1:20" x14ac:dyDescent="0.55000000000000004">
      <c r="A2658" s="123">
        <v>2567</v>
      </c>
      <c r="B2658" s="115">
        <v>45565</v>
      </c>
      <c r="C2658" s="116" t="s">
        <v>2205</v>
      </c>
      <c r="D2658" s="117">
        <v>1</v>
      </c>
      <c r="E2658" s="116" t="s">
        <v>280</v>
      </c>
      <c r="F2658" s="116" t="s">
        <v>25</v>
      </c>
      <c r="G2658" s="116" t="s">
        <v>299</v>
      </c>
      <c r="H2658" s="116" t="s">
        <v>2303</v>
      </c>
      <c r="I2658" s="116" t="s">
        <v>97</v>
      </c>
      <c r="J2658" s="116" t="s">
        <v>32</v>
      </c>
      <c r="K2658" s="116" t="s">
        <v>103</v>
      </c>
      <c r="L2658" s="116" t="s">
        <v>104</v>
      </c>
      <c r="M2658" s="117">
        <v>12</v>
      </c>
      <c r="N2658" s="95">
        <v>1805807.82</v>
      </c>
      <c r="O2658" s="95">
        <v>2500000</v>
      </c>
      <c r="P2658" s="95">
        <v>2500000</v>
      </c>
      <c r="Q2658" s="95">
        <v>1917163.25</v>
      </c>
      <c r="R2658" s="95">
        <v>-582836.75</v>
      </c>
      <c r="S2658" s="95">
        <v>-23.313469999999999</v>
      </c>
      <c r="T2658" s="116" t="s">
        <v>28</v>
      </c>
    </row>
    <row r="2659" spans="1:20" x14ac:dyDescent="0.55000000000000004">
      <c r="A2659" s="123">
        <v>2567</v>
      </c>
      <c r="B2659" s="115">
        <v>45565</v>
      </c>
      <c r="C2659" s="116" t="s">
        <v>2205</v>
      </c>
      <c r="D2659" s="117">
        <v>1</v>
      </c>
      <c r="E2659" s="116" t="s">
        <v>280</v>
      </c>
      <c r="F2659" s="116" t="s">
        <v>25</v>
      </c>
      <c r="G2659" s="116" t="s">
        <v>291</v>
      </c>
      <c r="H2659" s="116" t="s">
        <v>2304</v>
      </c>
      <c r="I2659" s="116" t="s">
        <v>97</v>
      </c>
      <c r="J2659" s="116" t="s">
        <v>32</v>
      </c>
      <c r="K2659" s="116" t="s">
        <v>103</v>
      </c>
      <c r="L2659" s="116" t="s">
        <v>104</v>
      </c>
      <c r="M2659" s="117">
        <v>12</v>
      </c>
      <c r="N2659" s="95">
        <v>1262508.54</v>
      </c>
      <c r="O2659" s="95">
        <v>1694000</v>
      </c>
      <c r="P2659" s="95">
        <v>1694000</v>
      </c>
      <c r="Q2659" s="95">
        <v>1432639.85</v>
      </c>
      <c r="R2659" s="95">
        <v>-261360.15</v>
      </c>
      <c r="S2659" s="95">
        <v>-15.428580283353012</v>
      </c>
      <c r="T2659" s="116" t="s">
        <v>28</v>
      </c>
    </row>
    <row r="2660" spans="1:20" x14ac:dyDescent="0.55000000000000004">
      <c r="A2660" s="123">
        <v>2567</v>
      </c>
      <c r="B2660" s="115">
        <v>45565</v>
      </c>
      <c r="C2660" s="116" t="s">
        <v>2205</v>
      </c>
      <c r="D2660" s="117">
        <v>1</v>
      </c>
      <c r="E2660" s="116" t="s">
        <v>280</v>
      </c>
      <c r="F2660" s="116" t="s">
        <v>49</v>
      </c>
      <c r="G2660" s="116" t="s">
        <v>283</v>
      </c>
      <c r="H2660" s="116" t="s">
        <v>2292</v>
      </c>
      <c r="I2660" s="116" t="s">
        <v>97</v>
      </c>
      <c r="J2660" s="116" t="s">
        <v>32</v>
      </c>
      <c r="K2660" s="116" t="s">
        <v>105</v>
      </c>
      <c r="L2660" s="116" t="s">
        <v>106</v>
      </c>
      <c r="M2660" s="117">
        <v>12</v>
      </c>
      <c r="N2660" s="95">
        <v>695277146.52999997</v>
      </c>
      <c r="O2660" s="95">
        <v>712787000</v>
      </c>
      <c r="P2660" s="95">
        <v>712787000</v>
      </c>
      <c r="Q2660" s="95">
        <v>707742615.79000008</v>
      </c>
      <c r="R2660" s="95">
        <v>-5044384.21</v>
      </c>
      <c r="S2660" s="95">
        <v>-0.70769868277620107</v>
      </c>
      <c r="T2660" s="116" t="s">
        <v>28</v>
      </c>
    </row>
    <row r="2661" spans="1:20" x14ac:dyDescent="0.55000000000000004">
      <c r="A2661" s="123">
        <v>2567</v>
      </c>
      <c r="B2661" s="115">
        <v>45565</v>
      </c>
      <c r="C2661" s="116" t="s">
        <v>2205</v>
      </c>
      <c r="D2661" s="117">
        <v>1</v>
      </c>
      <c r="E2661" s="116" t="s">
        <v>280</v>
      </c>
      <c r="F2661" s="116" t="s">
        <v>25</v>
      </c>
      <c r="G2661" s="116" t="s">
        <v>287</v>
      </c>
      <c r="H2661" s="116" t="s">
        <v>2293</v>
      </c>
      <c r="I2661" s="116" t="s">
        <v>97</v>
      </c>
      <c r="J2661" s="116" t="s">
        <v>32</v>
      </c>
      <c r="K2661" s="116" t="s">
        <v>105</v>
      </c>
      <c r="L2661" s="116" t="s">
        <v>106</v>
      </c>
      <c r="M2661" s="117">
        <v>12</v>
      </c>
      <c r="N2661" s="95">
        <v>49015966.990000002</v>
      </c>
      <c r="O2661" s="95">
        <v>47177770</v>
      </c>
      <c r="P2661" s="95">
        <v>47177770</v>
      </c>
      <c r="Q2661" s="95">
        <v>47518933.300000004</v>
      </c>
      <c r="R2661" s="95">
        <v>341163.3</v>
      </c>
      <c r="S2661" s="95">
        <v>0.72314418422066162</v>
      </c>
      <c r="T2661" s="116" t="s">
        <v>73</v>
      </c>
    </row>
    <row r="2662" spans="1:20" x14ac:dyDescent="0.55000000000000004">
      <c r="A2662" s="123">
        <v>2567</v>
      </c>
      <c r="B2662" s="115">
        <v>45565</v>
      </c>
      <c r="C2662" s="116" t="s">
        <v>2205</v>
      </c>
      <c r="D2662" s="117">
        <v>1</v>
      </c>
      <c r="E2662" s="116" t="s">
        <v>280</v>
      </c>
      <c r="F2662" s="116" t="s">
        <v>25</v>
      </c>
      <c r="G2662" s="116" t="s">
        <v>281</v>
      </c>
      <c r="H2662" s="116" t="s">
        <v>2294</v>
      </c>
      <c r="I2662" s="116" t="s">
        <v>97</v>
      </c>
      <c r="J2662" s="116" t="s">
        <v>32</v>
      </c>
      <c r="K2662" s="116" t="s">
        <v>105</v>
      </c>
      <c r="L2662" s="116" t="s">
        <v>106</v>
      </c>
      <c r="M2662" s="117">
        <v>12</v>
      </c>
      <c r="N2662" s="95">
        <v>99638392.060000002</v>
      </c>
      <c r="O2662" s="95">
        <v>106599620</v>
      </c>
      <c r="P2662" s="95">
        <v>106599620</v>
      </c>
      <c r="Q2662" s="95">
        <v>109800150.46000002</v>
      </c>
      <c r="R2662" s="95">
        <v>3200530.46</v>
      </c>
      <c r="S2662" s="95">
        <v>3.0023844925526002</v>
      </c>
      <c r="T2662" s="116" t="s">
        <v>73</v>
      </c>
    </row>
    <row r="2663" spans="1:20" x14ac:dyDescent="0.55000000000000004">
      <c r="A2663" s="123">
        <v>2567</v>
      </c>
      <c r="B2663" s="115">
        <v>45565</v>
      </c>
      <c r="C2663" s="116" t="s">
        <v>2205</v>
      </c>
      <c r="D2663" s="117">
        <v>1</v>
      </c>
      <c r="E2663" s="116" t="s">
        <v>280</v>
      </c>
      <c r="F2663" s="116" t="s">
        <v>25</v>
      </c>
      <c r="G2663" s="116" t="s">
        <v>285</v>
      </c>
      <c r="H2663" s="116" t="s">
        <v>2295</v>
      </c>
      <c r="I2663" s="116" t="s">
        <v>97</v>
      </c>
      <c r="J2663" s="116" t="s">
        <v>32</v>
      </c>
      <c r="K2663" s="116" t="s">
        <v>105</v>
      </c>
      <c r="L2663" s="116" t="s">
        <v>106</v>
      </c>
      <c r="M2663" s="117">
        <v>12</v>
      </c>
      <c r="N2663" s="95">
        <v>39708502.890000001</v>
      </c>
      <c r="O2663" s="95">
        <v>41050460</v>
      </c>
      <c r="P2663" s="95">
        <v>41050460</v>
      </c>
      <c r="Q2663" s="95">
        <v>39092522.130000003</v>
      </c>
      <c r="R2663" s="95">
        <v>-1957937.87</v>
      </c>
      <c r="S2663" s="95">
        <v>-4.7695881361621772</v>
      </c>
      <c r="T2663" s="116" t="s">
        <v>28</v>
      </c>
    </row>
    <row r="2664" spans="1:20" x14ac:dyDescent="0.55000000000000004">
      <c r="A2664" s="123">
        <v>2567</v>
      </c>
      <c r="B2664" s="115">
        <v>45565</v>
      </c>
      <c r="C2664" s="116" t="s">
        <v>2205</v>
      </c>
      <c r="D2664" s="117">
        <v>1</v>
      </c>
      <c r="E2664" s="116" t="s">
        <v>280</v>
      </c>
      <c r="F2664" s="116" t="s">
        <v>25</v>
      </c>
      <c r="G2664" s="116" t="s">
        <v>289</v>
      </c>
      <c r="H2664" s="116" t="s">
        <v>2296</v>
      </c>
      <c r="I2664" s="116" t="s">
        <v>97</v>
      </c>
      <c r="J2664" s="116" t="s">
        <v>32</v>
      </c>
      <c r="K2664" s="116" t="s">
        <v>105</v>
      </c>
      <c r="L2664" s="116" t="s">
        <v>106</v>
      </c>
      <c r="M2664" s="117">
        <v>12</v>
      </c>
      <c r="N2664" s="95">
        <v>46231790.710000001</v>
      </c>
      <c r="O2664" s="95">
        <v>48522350</v>
      </c>
      <c r="P2664" s="95">
        <v>48522350</v>
      </c>
      <c r="Q2664" s="95">
        <v>49189900.449999996</v>
      </c>
      <c r="R2664" s="95">
        <v>667550.44999999995</v>
      </c>
      <c r="S2664" s="95">
        <v>1.3757586967655111</v>
      </c>
      <c r="T2664" s="116" t="s">
        <v>73</v>
      </c>
    </row>
    <row r="2665" spans="1:20" x14ac:dyDescent="0.55000000000000004">
      <c r="A2665" s="123">
        <v>2567</v>
      </c>
      <c r="B2665" s="115">
        <v>45565</v>
      </c>
      <c r="C2665" s="116" t="s">
        <v>2205</v>
      </c>
      <c r="D2665" s="117">
        <v>1</v>
      </c>
      <c r="E2665" s="116" t="s">
        <v>280</v>
      </c>
      <c r="F2665" s="116" t="s">
        <v>25</v>
      </c>
      <c r="G2665" s="116" t="s">
        <v>293</v>
      </c>
      <c r="H2665" s="116" t="s">
        <v>2297</v>
      </c>
      <c r="I2665" s="116" t="s">
        <v>97</v>
      </c>
      <c r="J2665" s="116" t="s">
        <v>32</v>
      </c>
      <c r="K2665" s="116" t="s">
        <v>105</v>
      </c>
      <c r="L2665" s="116" t="s">
        <v>106</v>
      </c>
      <c r="M2665" s="117">
        <v>12</v>
      </c>
      <c r="N2665" s="95">
        <v>51660840.789999999</v>
      </c>
      <c r="O2665" s="95">
        <v>49467500</v>
      </c>
      <c r="P2665" s="95">
        <v>49467500</v>
      </c>
      <c r="Q2665" s="95">
        <v>49449126.109999999</v>
      </c>
      <c r="R2665" s="95">
        <v>-18373.89</v>
      </c>
      <c r="S2665" s="95">
        <v>-3.7143356749380907E-2</v>
      </c>
      <c r="T2665" s="116" t="s">
        <v>28</v>
      </c>
    </row>
    <row r="2666" spans="1:20" x14ac:dyDescent="0.55000000000000004">
      <c r="A2666" s="123">
        <v>2567</v>
      </c>
      <c r="B2666" s="115">
        <v>45565</v>
      </c>
      <c r="C2666" s="116" t="s">
        <v>2205</v>
      </c>
      <c r="D2666" s="117">
        <v>1</v>
      </c>
      <c r="E2666" s="116" t="s">
        <v>280</v>
      </c>
      <c r="F2666" s="116" t="s">
        <v>25</v>
      </c>
      <c r="G2666" s="116" t="s">
        <v>295</v>
      </c>
      <c r="H2666" s="116" t="s">
        <v>2298</v>
      </c>
      <c r="I2666" s="116" t="s">
        <v>97</v>
      </c>
      <c r="J2666" s="116" t="s">
        <v>32</v>
      </c>
      <c r="K2666" s="116" t="s">
        <v>105</v>
      </c>
      <c r="L2666" s="116" t="s">
        <v>106</v>
      </c>
      <c r="M2666" s="117">
        <v>12</v>
      </c>
      <c r="N2666" s="95">
        <v>45980986.460000001</v>
      </c>
      <c r="O2666" s="95">
        <v>46844510</v>
      </c>
      <c r="P2666" s="95">
        <v>46844510</v>
      </c>
      <c r="Q2666" s="95">
        <v>47501763.990000002</v>
      </c>
      <c r="R2666" s="95">
        <v>657253.99</v>
      </c>
      <c r="S2666" s="95">
        <v>1.403054466788104</v>
      </c>
      <c r="T2666" s="116" t="s">
        <v>73</v>
      </c>
    </row>
    <row r="2667" spans="1:20" x14ac:dyDescent="0.55000000000000004">
      <c r="A2667" s="123">
        <v>2567</v>
      </c>
      <c r="B2667" s="115">
        <v>45565</v>
      </c>
      <c r="C2667" s="116" t="s">
        <v>2205</v>
      </c>
      <c r="D2667" s="117">
        <v>1</v>
      </c>
      <c r="E2667" s="116" t="s">
        <v>280</v>
      </c>
      <c r="F2667" s="116" t="s">
        <v>25</v>
      </c>
      <c r="G2667" s="116" t="s">
        <v>297</v>
      </c>
      <c r="H2667" s="116" t="s">
        <v>2299</v>
      </c>
      <c r="I2667" s="116" t="s">
        <v>97</v>
      </c>
      <c r="J2667" s="116" t="s">
        <v>32</v>
      </c>
      <c r="K2667" s="116" t="s">
        <v>105</v>
      </c>
      <c r="L2667" s="116" t="s">
        <v>106</v>
      </c>
      <c r="M2667" s="117">
        <v>12</v>
      </c>
      <c r="N2667" s="95">
        <v>77958346.689999998</v>
      </c>
      <c r="O2667" s="95">
        <v>86984910</v>
      </c>
      <c r="P2667" s="95">
        <v>86984910</v>
      </c>
      <c r="Q2667" s="95">
        <v>80928985.959999993</v>
      </c>
      <c r="R2667" s="95">
        <v>-6055924.04</v>
      </c>
      <c r="S2667" s="95">
        <v>-6.9620397836820205</v>
      </c>
      <c r="T2667" s="116" t="s">
        <v>28</v>
      </c>
    </row>
    <row r="2668" spans="1:20" x14ac:dyDescent="0.55000000000000004">
      <c r="A2668" s="123">
        <v>2567</v>
      </c>
      <c r="B2668" s="115">
        <v>45565</v>
      </c>
      <c r="C2668" s="116" t="s">
        <v>2205</v>
      </c>
      <c r="D2668" s="117">
        <v>1</v>
      </c>
      <c r="E2668" s="116" t="s">
        <v>280</v>
      </c>
      <c r="F2668" s="116" t="s">
        <v>25</v>
      </c>
      <c r="G2668" s="116" t="s">
        <v>301</v>
      </c>
      <c r="H2668" s="116" t="s">
        <v>2300</v>
      </c>
      <c r="I2668" s="116" t="s">
        <v>97</v>
      </c>
      <c r="J2668" s="116" t="s">
        <v>32</v>
      </c>
      <c r="K2668" s="116" t="s">
        <v>105</v>
      </c>
      <c r="L2668" s="116" t="s">
        <v>106</v>
      </c>
      <c r="M2668" s="117">
        <v>12</v>
      </c>
      <c r="N2668" s="95">
        <v>28070252.699999999</v>
      </c>
      <c r="O2668" s="95">
        <v>28168300</v>
      </c>
      <c r="P2668" s="95">
        <v>28168300</v>
      </c>
      <c r="Q2668" s="95">
        <v>27934941.890000004</v>
      </c>
      <c r="R2668" s="95">
        <v>-233358.11</v>
      </c>
      <c r="S2668" s="95">
        <v>-0.82844229151208981</v>
      </c>
      <c r="T2668" s="116" t="s">
        <v>28</v>
      </c>
    </row>
    <row r="2669" spans="1:20" x14ac:dyDescent="0.55000000000000004">
      <c r="A2669" s="123">
        <v>2567</v>
      </c>
      <c r="B2669" s="115">
        <v>45565</v>
      </c>
      <c r="C2669" s="116" t="s">
        <v>2205</v>
      </c>
      <c r="D2669" s="117">
        <v>1</v>
      </c>
      <c r="E2669" s="116" t="s">
        <v>280</v>
      </c>
      <c r="F2669" s="116" t="s">
        <v>25</v>
      </c>
      <c r="G2669" s="116" t="s">
        <v>303</v>
      </c>
      <c r="H2669" s="116" t="s">
        <v>2301</v>
      </c>
      <c r="I2669" s="116" t="s">
        <v>97</v>
      </c>
      <c r="J2669" s="116" t="s">
        <v>32</v>
      </c>
      <c r="K2669" s="116" t="s">
        <v>105</v>
      </c>
      <c r="L2669" s="116" t="s">
        <v>106</v>
      </c>
      <c r="M2669" s="117">
        <v>12</v>
      </c>
      <c r="N2669" s="95">
        <v>51478136.799999997</v>
      </c>
      <c r="O2669" s="95">
        <v>46109720</v>
      </c>
      <c r="P2669" s="95">
        <v>46109720</v>
      </c>
      <c r="Q2669" s="95">
        <v>46006699.359999999</v>
      </c>
      <c r="R2669" s="95">
        <v>-103020.64</v>
      </c>
      <c r="S2669" s="95">
        <v>-0.22342499585770637</v>
      </c>
      <c r="T2669" s="116" t="s">
        <v>28</v>
      </c>
    </row>
    <row r="2670" spans="1:20" x14ac:dyDescent="0.55000000000000004">
      <c r="A2670" s="123">
        <v>2567</v>
      </c>
      <c r="B2670" s="115">
        <v>45565</v>
      </c>
      <c r="C2670" s="116" t="s">
        <v>2205</v>
      </c>
      <c r="D2670" s="117">
        <v>1</v>
      </c>
      <c r="E2670" s="116" t="s">
        <v>280</v>
      </c>
      <c r="F2670" s="116" t="s">
        <v>25</v>
      </c>
      <c r="G2670" s="116" t="s">
        <v>305</v>
      </c>
      <c r="H2670" s="116" t="s">
        <v>2302</v>
      </c>
      <c r="I2670" s="116" t="s">
        <v>97</v>
      </c>
      <c r="J2670" s="116" t="s">
        <v>32</v>
      </c>
      <c r="K2670" s="116" t="s">
        <v>105</v>
      </c>
      <c r="L2670" s="116" t="s">
        <v>106</v>
      </c>
      <c r="M2670" s="117">
        <v>12</v>
      </c>
      <c r="N2670" s="95">
        <v>34836606.960000001</v>
      </c>
      <c r="O2670" s="95">
        <v>35169500</v>
      </c>
      <c r="P2670" s="95">
        <v>35169500</v>
      </c>
      <c r="Q2670" s="95">
        <v>34292746.589999996</v>
      </c>
      <c r="R2670" s="95">
        <v>-876753.41</v>
      </c>
      <c r="S2670" s="96">
        <v>-2.492936806039324</v>
      </c>
      <c r="T2670" s="116" t="s">
        <v>28</v>
      </c>
    </row>
    <row r="2671" spans="1:20" x14ac:dyDescent="0.55000000000000004">
      <c r="A2671" s="123">
        <v>2567</v>
      </c>
      <c r="B2671" s="115">
        <v>45565</v>
      </c>
      <c r="C2671" s="116" t="s">
        <v>2205</v>
      </c>
      <c r="D2671" s="117">
        <v>1</v>
      </c>
      <c r="E2671" s="116" t="s">
        <v>280</v>
      </c>
      <c r="F2671" s="116" t="s">
        <v>25</v>
      </c>
      <c r="G2671" s="116" t="s">
        <v>299</v>
      </c>
      <c r="H2671" s="116" t="s">
        <v>2303</v>
      </c>
      <c r="I2671" s="116" t="s">
        <v>97</v>
      </c>
      <c r="J2671" s="116" t="s">
        <v>32</v>
      </c>
      <c r="K2671" s="116" t="s">
        <v>105</v>
      </c>
      <c r="L2671" s="116" t="s">
        <v>106</v>
      </c>
      <c r="M2671" s="117">
        <v>12</v>
      </c>
      <c r="N2671" s="95">
        <v>58834929.43</v>
      </c>
      <c r="O2671" s="95">
        <v>55543050</v>
      </c>
      <c r="P2671" s="95">
        <v>55543050</v>
      </c>
      <c r="Q2671" s="95">
        <v>55512221.49000001</v>
      </c>
      <c r="R2671" s="95">
        <v>-30828.51</v>
      </c>
      <c r="S2671" s="95">
        <v>-5.5503811908060509E-2</v>
      </c>
      <c r="T2671" s="116" t="s">
        <v>28</v>
      </c>
    </row>
    <row r="2672" spans="1:20" x14ac:dyDescent="0.55000000000000004">
      <c r="A2672" s="123">
        <v>2567</v>
      </c>
      <c r="B2672" s="115">
        <v>45565</v>
      </c>
      <c r="C2672" s="116" t="s">
        <v>2205</v>
      </c>
      <c r="D2672" s="117">
        <v>1</v>
      </c>
      <c r="E2672" s="116" t="s">
        <v>280</v>
      </c>
      <c r="F2672" s="116" t="s">
        <v>25</v>
      </c>
      <c r="G2672" s="116" t="s">
        <v>291</v>
      </c>
      <c r="H2672" s="116" t="s">
        <v>2304</v>
      </c>
      <c r="I2672" s="116" t="s">
        <v>97</v>
      </c>
      <c r="J2672" s="116" t="s">
        <v>32</v>
      </c>
      <c r="K2672" s="116" t="s">
        <v>105</v>
      </c>
      <c r="L2672" s="116" t="s">
        <v>106</v>
      </c>
      <c r="M2672" s="117">
        <v>12</v>
      </c>
      <c r="N2672" s="95">
        <v>36742691.920000002</v>
      </c>
      <c r="O2672" s="95">
        <v>38348700</v>
      </c>
      <c r="P2672" s="95">
        <v>38348700</v>
      </c>
      <c r="Q2672" s="95">
        <v>38375207.729999997</v>
      </c>
      <c r="R2672" s="95">
        <v>26507.73</v>
      </c>
      <c r="S2672" s="95">
        <v>6.9122890736843759E-2</v>
      </c>
      <c r="T2672" s="116" t="s">
        <v>73</v>
      </c>
    </row>
    <row r="2673" spans="1:20" x14ac:dyDescent="0.55000000000000004">
      <c r="A2673" s="123">
        <v>2567</v>
      </c>
      <c r="B2673" s="115">
        <v>45565</v>
      </c>
      <c r="C2673" s="116" t="s">
        <v>2205</v>
      </c>
      <c r="D2673" s="117">
        <v>1</v>
      </c>
      <c r="E2673" s="116" t="s">
        <v>280</v>
      </c>
      <c r="F2673" s="116" t="s">
        <v>49</v>
      </c>
      <c r="G2673" s="116" t="s">
        <v>283</v>
      </c>
      <c r="H2673" s="116" t="s">
        <v>2292</v>
      </c>
      <c r="I2673" s="116" t="s">
        <v>97</v>
      </c>
      <c r="J2673" s="116" t="s">
        <v>32</v>
      </c>
      <c r="K2673" s="116" t="s">
        <v>107</v>
      </c>
      <c r="L2673" s="116" t="s">
        <v>108</v>
      </c>
      <c r="M2673" s="117">
        <v>12</v>
      </c>
      <c r="N2673" s="95">
        <v>120494007.98999999</v>
      </c>
      <c r="O2673" s="95">
        <v>128960000</v>
      </c>
      <c r="P2673" s="95">
        <v>128960000</v>
      </c>
      <c r="Q2673" s="95">
        <v>132080441.38</v>
      </c>
      <c r="R2673" s="95">
        <v>3120441.38</v>
      </c>
      <c r="S2673" s="95">
        <v>2.4196970998759308</v>
      </c>
      <c r="T2673" s="116" t="s">
        <v>73</v>
      </c>
    </row>
    <row r="2674" spans="1:20" x14ac:dyDescent="0.55000000000000004">
      <c r="A2674" s="123">
        <v>2567</v>
      </c>
      <c r="B2674" s="115">
        <v>45565</v>
      </c>
      <c r="C2674" s="116" t="s">
        <v>2205</v>
      </c>
      <c r="D2674" s="117">
        <v>1</v>
      </c>
      <c r="E2674" s="116" t="s">
        <v>280</v>
      </c>
      <c r="F2674" s="116" t="s">
        <v>25</v>
      </c>
      <c r="G2674" s="116" t="s">
        <v>287</v>
      </c>
      <c r="H2674" s="116" t="s">
        <v>2293</v>
      </c>
      <c r="I2674" s="116" t="s">
        <v>97</v>
      </c>
      <c r="J2674" s="116" t="s">
        <v>32</v>
      </c>
      <c r="K2674" s="116" t="s">
        <v>107</v>
      </c>
      <c r="L2674" s="116" t="s">
        <v>108</v>
      </c>
      <c r="M2674" s="117">
        <v>12</v>
      </c>
      <c r="N2674" s="95">
        <v>7485176.04</v>
      </c>
      <c r="O2674" s="95">
        <v>8748260</v>
      </c>
      <c r="P2674" s="95">
        <v>8748260</v>
      </c>
      <c r="Q2674" s="95">
        <v>8318472.71</v>
      </c>
      <c r="R2674" s="95">
        <v>-429787.29</v>
      </c>
      <c r="S2674" s="95">
        <v>-4.9128316945312553</v>
      </c>
      <c r="T2674" s="116" t="s">
        <v>28</v>
      </c>
    </row>
    <row r="2675" spans="1:20" x14ac:dyDescent="0.55000000000000004">
      <c r="A2675" s="123">
        <v>2567</v>
      </c>
      <c r="B2675" s="115">
        <v>45565</v>
      </c>
      <c r="C2675" s="116" t="s">
        <v>2205</v>
      </c>
      <c r="D2675" s="117">
        <v>1</v>
      </c>
      <c r="E2675" s="116" t="s">
        <v>280</v>
      </c>
      <c r="F2675" s="116" t="s">
        <v>25</v>
      </c>
      <c r="G2675" s="116" t="s">
        <v>281</v>
      </c>
      <c r="H2675" s="116" t="s">
        <v>2294</v>
      </c>
      <c r="I2675" s="116" t="s">
        <v>97</v>
      </c>
      <c r="J2675" s="116" t="s">
        <v>32</v>
      </c>
      <c r="K2675" s="116" t="s">
        <v>107</v>
      </c>
      <c r="L2675" s="116" t="s">
        <v>108</v>
      </c>
      <c r="M2675" s="117">
        <v>12</v>
      </c>
      <c r="N2675" s="95">
        <v>27939474.280000001</v>
      </c>
      <c r="O2675" s="95">
        <v>36014910</v>
      </c>
      <c r="P2675" s="95">
        <v>36014910</v>
      </c>
      <c r="Q2675" s="95">
        <v>34886225.280000001</v>
      </c>
      <c r="R2675" s="95">
        <v>-1128684.72</v>
      </c>
      <c r="S2675" s="95">
        <v>-3.1339373609430092</v>
      </c>
      <c r="T2675" s="116" t="s">
        <v>28</v>
      </c>
    </row>
    <row r="2676" spans="1:20" x14ac:dyDescent="0.55000000000000004">
      <c r="A2676" s="123">
        <v>2567</v>
      </c>
      <c r="B2676" s="115">
        <v>45565</v>
      </c>
      <c r="C2676" s="116" t="s">
        <v>2205</v>
      </c>
      <c r="D2676" s="117">
        <v>1</v>
      </c>
      <c r="E2676" s="116" t="s">
        <v>280</v>
      </c>
      <c r="F2676" s="116" t="s">
        <v>25</v>
      </c>
      <c r="G2676" s="116" t="s">
        <v>285</v>
      </c>
      <c r="H2676" s="116" t="s">
        <v>2295</v>
      </c>
      <c r="I2676" s="116" t="s">
        <v>97</v>
      </c>
      <c r="J2676" s="116" t="s">
        <v>32</v>
      </c>
      <c r="K2676" s="116" t="s">
        <v>107</v>
      </c>
      <c r="L2676" s="116" t="s">
        <v>108</v>
      </c>
      <c r="M2676" s="117">
        <v>12</v>
      </c>
      <c r="N2676" s="95">
        <v>10265368.199999999</v>
      </c>
      <c r="O2676" s="95">
        <v>7922820</v>
      </c>
      <c r="P2676" s="95">
        <v>7922820</v>
      </c>
      <c r="Q2676" s="95">
        <v>10590820</v>
      </c>
      <c r="R2676" s="95">
        <v>2668000</v>
      </c>
      <c r="S2676" s="95">
        <v>33.674878389260392</v>
      </c>
      <c r="T2676" s="116" t="s">
        <v>73</v>
      </c>
    </row>
    <row r="2677" spans="1:20" x14ac:dyDescent="0.55000000000000004">
      <c r="A2677" s="123">
        <v>2567</v>
      </c>
      <c r="B2677" s="115">
        <v>45565</v>
      </c>
      <c r="C2677" s="116" t="s">
        <v>2205</v>
      </c>
      <c r="D2677" s="117">
        <v>1</v>
      </c>
      <c r="E2677" s="116" t="s">
        <v>280</v>
      </c>
      <c r="F2677" s="116" t="s">
        <v>25</v>
      </c>
      <c r="G2677" s="116" t="s">
        <v>289</v>
      </c>
      <c r="H2677" s="116" t="s">
        <v>2296</v>
      </c>
      <c r="I2677" s="116" t="s">
        <v>97</v>
      </c>
      <c r="J2677" s="116" t="s">
        <v>32</v>
      </c>
      <c r="K2677" s="116" t="s">
        <v>107</v>
      </c>
      <c r="L2677" s="116" t="s">
        <v>108</v>
      </c>
      <c r="M2677" s="117">
        <v>12</v>
      </c>
      <c r="N2677" s="95">
        <v>9983922.1600000001</v>
      </c>
      <c r="O2677" s="95">
        <v>9498580</v>
      </c>
      <c r="P2677" s="95">
        <v>9498580</v>
      </c>
      <c r="Q2677" s="95">
        <v>9572396.9800000004</v>
      </c>
      <c r="R2677" s="95">
        <v>73816.98</v>
      </c>
      <c r="S2677" s="95">
        <v>0.77713700363633298</v>
      </c>
      <c r="T2677" s="116" t="s">
        <v>73</v>
      </c>
    </row>
    <row r="2678" spans="1:20" x14ac:dyDescent="0.55000000000000004">
      <c r="A2678" s="123">
        <v>2567</v>
      </c>
      <c r="B2678" s="115">
        <v>45565</v>
      </c>
      <c r="C2678" s="116" t="s">
        <v>2205</v>
      </c>
      <c r="D2678" s="117">
        <v>1</v>
      </c>
      <c r="E2678" s="116" t="s">
        <v>280</v>
      </c>
      <c r="F2678" s="116" t="s">
        <v>25</v>
      </c>
      <c r="G2678" s="116" t="s">
        <v>293</v>
      </c>
      <c r="H2678" s="116" t="s">
        <v>2297</v>
      </c>
      <c r="I2678" s="116" t="s">
        <v>97</v>
      </c>
      <c r="J2678" s="116" t="s">
        <v>32</v>
      </c>
      <c r="K2678" s="116" t="s">
        <v>107</v>
      </c>
      <c r="L2678" s="116" t="s">
        <v>108</v>
      </c>
      <c r="M2678" s="117">
        <v>12</v>
      </c>
      <c r="N2678" s="95">
        <v>6997773.5999999996</v>
      </c>
      <c r="O2678" s="95">
        <v>9421000</v>
      </c>
      <c r="P2678" s="95">
        <v>9421000</v>
      </c>
      <c r="Q2678" s="95">
        <v>10845873.5</v>
      </c>
      <c r="R2678" s="95">
        <v>1424873.5</v>
      </c>
      <c r="S2678" s="95">
        <v>15.124440080670842</v>
      </c>
      <c r="T2678" s="116" t="s">
        <v>73</v>
      </c>
    </row>
    <row r="2679" spans="1:20" x14ac:dyDescent="0.55000000000000004">
      <c r="A2679" s="123">
        <v>2567</v>
      </c>
      <c r="B2679" s="115">
        <v>45565</v>
      </c>
      <c r="C2679" s="116" t="s">
        <v>2205</v>
      </c>
      <c r="D2679" s="117">
        <v>1</v>
      </c>
      <c r="E2679" s="116" t="s">
        <v>280</v>
      </c>
      <c r="F2679" s="116" t="s">
        <v>25</v>
      </c>
      <c r="G2679" s="116" t="s">
        <v>295</v>
      </c>
      <c r="H2679" s="116" t="s">
        <v>2298</v>
      </c>
      <c r="I2679" s="116" t="s">
        <v>97</v>
      </c>
      <c r="J2679" s="116" t="s">
        <v>32</v>
      </c>
      <c r="K2679" s="116" t="s">
        <v>107</v>
      </c>
      <c r="L2679" s="116" t="s">
        <v>108</v>
      </c>
      <c r="M2679" s="117">
        <v>12</v>
      </c>
      <c r="N2679" s="95">
        <v>7775242.8300000001</v>
      </c>
      <c r="O2679" s="95">
        <v>7350590</v>
      </c>
      <c r="P2679" s="95">
        <v>7350590</v>
      </c>
      <c r="Q2679" s="95">
        <v>7784892.7300000004</v>
      </c>
      <c r="R2679" s="95">
        <v>434302.73</v>
      </c>
      <c r="S2679" s="95">
        <v>5.908406400030473</v>
      </c>
      <c r="T2679" s="116" t="s">
        <v>73</v>
      </c>
    </row>
    <row r="2680" spans="1:20" x14ac:dyDescent="0.55000000000000004">
      <c r="A2680" s="123">
        <v>2567</v>
      </c>
      <c r="B2680" s="115">
        <v>45565</v>
      </c>
      <c r="C2680" s="116" t="s">
        <v>2205</v>
      </c>
      <c r="D2680" s="117">
        <v>1</v>
      </c>
      <c r="E2680" s="116" t="s">
        <v>280</v>
      </c>
      <c r="F2680" s="116" t="s">
        <v>25</v>
      </c>
      <c r="G2680" s="116" t="s">
        <v>297</v>
      </c>
      <c r="H2680" s="116" t="s">
        <v>2299</v>
      </c>
      <c r="I2680" s="116" t="s">
        <v>97</v>
      </c>
      <c r="J2680" s="116" t="s">
        <v>32</v>
      </c>
      <c r="K2680" s="116" t="s">
        <v>107</v>
      </c>
      <c r="L2680" s="116" t="s">
        <v>108</v>
      </c>
      <c r="M2680" s="117">
        <v>12</v>
      </c>
      <c r="N2680" s="95">
        <v>13823448.119999999</v>
      </c>
      <c r="O2680" s="95">
        <v>15044070</v>
      </c>
      <c r="P2680" s="95">
        <v>15044070</v>
      </c>
      <c r="Q2680" s="95">
        <v>15287926.440000001</v>
      </c>
      <c r="R2680" s="95">
        <v>243856.44</v>
      </c>
      <c r="S2680" s="95">
        <v>1.6209472569590544</v>
      </c>
      <c r="T2680" s="116" t="s">
        <v>73</v>
      </c>
    </row>
    <row r="2681" spans="1:20" x14ac:dyDescent="0.55000000000000004">
      <c r="A2681" s="123">
        <v>2567</v>
      </c>
      <c r="B2681" s="115">
        <v>45565</v>
      </c>
      <c r="C2681" s="116" t="s">
        <v>2205</v>
      </c>
      <c r="D2681" s="117">
        <v>1</v>
      </c>
      <c r="E2681" s="116" t="s">
        <v>280</v>
      </c>
      <c r="F2681" s="116" t="s">
        <v>25</v>
      </c>
      <c r="G2681" s="116" t="s">
        <v>301</v>
      </c>
      <c r="H2681" s="116" t="s">
        <v>2300</v>
      </c>
      <c r="I2681" s="116" t="s">
        <v>97</v>
      </c>
      <c r="J2681" s="116" t="s">
        <v>32</v>
      </c>
      <c r="K2681" s="116" t="s">
        <v>107</v>
      </c>
      <c r="L2681" s="116" t="s">
        <v>108</v>
      </c>
      <c r="M2681" s="117">
        <v>12</v>
      </c>
      <c r="N2681" s="95">
        <v>4031990.4</v>
      </c>
      <c r="O2681" s="95">
        <v>4595540</v>
      </c>
      <c r="P2681" s="95">
        <v>4595540</v>
      </c>
      <c r="Q2681" s="95">
        <v>4901972</v>
      </c>
      <c r="R2681" s="95">
        <v>306432</v>
      </c>
      <c r="S2681" s="95">
        <v>6.6680303076461094</v>
      </c>
      <c r="T2681" s="116" t="s">
        <v>73</v>
      </c>
    </row>
    <row r="2682" spans="1:20" x14ac:dyDescent="0.55000000000000004">
      <c r="A2682" s="123">
        <v>2567</v>
      </c>
      <c r="B2682" s="115">
        <v>45565</v>
      </c>
      <c r="C2682" s="116" t="s">
        <v>2205</v>
      </c>
      <c r="D2682" s="117">
        <v>1</v>
      </c>
      <c r="E2682" s="116" t="s">
        <v>280</v>
      </c>
      <c r="F2682" s="116" t="s">
        <v>25</v>
      </c>
      <c r="G2682" s="116" t="s">
        <v>303</v>
      </c>
      <c r="H2682" s="116" t="s">
        <v>2301</v>
      </c>
      <c r="I2682" s="116" t="s">
        <v>97</v>
      </c>
      <c r="J2682" s="116" t="s">
        <v>32</v>
      </c>
      <c r="K2682" s="116" t="s">
        <v>107</v>
      </c>
      <c r="L2682" s="116" t="s">
        <v>108</v>
      </c>
      <c r="M2682" s="117">
        <v>12</v>
      </c>
      <c r="N2682" s="95">
        <v>9873334.75</v>
      </c>
      <c r="O2682" s="95">
        <v>9493010</v>
      </c>
      <c r="P2682" s="95">
        <v>9493010</v>
      </c>
      <c r="Q2682" s="95">
        <v>11230838.699999999</v>
      </c>
      <c r="R2682" s="95">
        <v>1737828.7</v>
      </c>
      <c r="S2682" s="95">
        <v>18.30640334309139</v>
      </c>
      <c r="T2682" s="116" t="s">
        <v>73</v>
      </c>
    </row>
    <row r="2683" spans="1:20" x14ac:dyDescent="0.55000000000000004">
      <c r="A2683" s="123">
        <v>2567</v>
      </c>
      <c r="B2683" s="115">
        <v>45565</v>
      </c>
      <c r="C2683" s="116" t="s">
        <v>2205</v>
      </c>
      <c r="D2683" s="117">
        <v>1</v>
      </c>
      <c r="E2683" s="116" t="s">
        <v>280</v>
      </c>
      <c r="F2683" s="116" t="s">
        <v>25</v>
      </c>
      <c r="G2683" s="116" t="s">
        <v>305</v>
      </c>
      <c r="H2683" s="116" t="s">
        <v>2302</v>
      </c>
      <c r="I2683" s="116" t="s">
        <v>97</v>
      </c>
      <c r="J2683" s="116" t="s">
        <v>32</v>
      </c>
      <c r="K2683" s="116" t="s">
        <v>107</v>
      </c>
      <c r="L2683" s="116" t="s">
        <v>108</v>
      </c>
      <c r="M2683" s="117">
        <v>12</v>
      </c>
      <c r="N2683" s="95">
        <v>9275950.6400000006</v>
      </c>
      <c r="O2683" s="95">
        <v>9200000</v>
      </c>
      <c r="P2683" s="95">
        <v>9200000</v>
      </c>
      <c r="Q2683" s="95">
        <v>9707046.129999999</v>
      </c>
      <c r="R2683" s="95">
        <v>507046.13</v>
      </c>
      <c r="S2683" s="95">
        <v>5.5113709782608691</v>
      </c>
      <c r="T2683" s="116" t="s">
        <v>73</v>
      </c>
    </row>
    <row r="2684" spans="1:20" x14ac:dyDescent="0.55000000000000004">
      <c r="A2684" s="123">
        <v>2567</v>
      </c>
      <c r="B2684" s="115">
        <v>45565</v>
      </c>
      <c r="C2684" s="116" t="s">
        <v>2205</v>
      </c>
      <c r="D2684" s="117">
        <v>1</v>
      </c>
      <c r="E2684" s="116" t="s">
        <v>280</v>
      </c>
      <c r="F2684" s="116" t="s">
        <v>25</v>
      </c>
      <c r="G2684" s="116" t="s">
        <v>299</v>
      </c>
      <c r="H2684" s="116" t="s">
        <v>2303</v>
      </c>
      <c r="I2684" s="116" t="s">
        <v>97</v>
      </c>
      <c r="J2684" s="116" t="s">
        <v>32</v>
      </c>
      <c r="K2684" s="116" t="s">
        <v>107</v>
      </c>
      <c r="L2684" s="116" t="s">
        <v>108</v>
      </c>
      <c r="M2684" s="117">
        <v>12</v>
      </c>
      <c r="N2684" s="95">
        <v>8318653.1500000004</v>
      </c>
      <c r="O2684" s="95">
        <v>10803340</v>
      </c>
      <c r="P2684" s="95">
        <v>10803340</v>
      </c>
      <c r="Q2684" s="95">
        <v>10806546.9</v>
      </c>
      <c r="R2684" s="95">
        <v>3206.9</v>
      </c>
      <c r="S2684" s="96">
        <v>2.9684338362025078E-2</v>
      </c>
      <c r="T2684" s="116" t="s">
        <v>73</v>
      </c>
    </row>
    <row r="2685" spans="1:20" x14ac:dyDescent="0.55000000000000004">
      <c r="A2685" s="123">
        <v>2567</v>
      </c>
      <c r="B2685" s="115">
        <v>45565</v>
      </c>
      <c r="C2685" s="116" t="s">
        <v>2205</v>
      </c>
      <c r="D2685" s="117">
        <v>1</v>
      </c>
      <c r="E2685" s="116" t="s">
        <v>280</v>
      </c>
      <c r="F2685" s="116" t="s">
        <v>25</v>
      </c>
      <c r="G2685" s="116" t="s">
        <v>291</v>
      </c>
      <c r="H2685" s="116" t="s">
        <v>2304</v>
      </c>
      <c r="I2685" s="116" t="s">
        <v>97</v>
      </c>
      <c r="J2685" s="116" t="s">
        <v>32</v>
      </c>
      <c r="K2685" s="116" t="s">
        <v>107</v>
      </c>
      <c r="L2685" s="116" t="s">
        <v>108</v>
      </c>
      <c r="M2685" s="117">
        <v>12</v>
      </c>
      <c r="N2685" s="95">
        <v>8993447.1099999994</v>
      </c>
      <c r="O2685" s="95">
        <v>9957000</v>
      </c>
      <c r="P2685" s="95">
        <v>9957000</v>
      </c>
      <c r="Q2685" s="95">
        <v>10306852.199999999</v>
      </c>
      <c r="R2685" s="95">
        <v>349852.2</v>
      </c>
      <c r="S2685" s="95">
        <v>3.5136306116300089</v>
      </c>
      <c r="T2685" s="116" t="s">
        <v>73</v>
      </c>
    </row>
    <row r="2686" spans="1:20" x14ac:dyDescent="0.55000000000000004">
      <c r="A2686" s="123">
        <v>2567</v>
      </c>
      <c r="B2686" s="115">
        <v>45565</v>
      </c>
      <c r="C2686" s="116" t="s">
        <v>2205</v>
      </c>
      <c r="D2686" s="117">
        <v>1</v>
      </c>
      <c r="E2686" s="116" t="s">
        <v>280</v>
      </c>
      <c r="F2686" s="116" t="s">
        <v>49</v>
      </c>
      <c r="G2686" s="116" t="s">
        <v>283</v>
      </c>
      <c r="H2686" s="116" t="s">
        <v>2292</v>
      </c>
      <c r="I2686" s="116" t="s">
        <v>97</v>
      </c>
      <c r="J2686" s="116" t="s">
        <v>32</v>
      </c>
      <c r="K2686" s="116" t="s">
        <v>109</v>
      </c>
      <c r="L2686" s="116" t="s">
        <v>110</v>
      </c>
      <c r="M2686" s="117">
        <v>12</v>
      </c>
      <c r="N2686" s="95">
        <v>427589800.25999999</v>
      </c>
      <c r="O2686" s="95">
        <v>470540000</v>
      </c>
      <c r="P2686" s="95">
        <v>470540000</v>
      </c>
      <c r="Q2686" s="95">
        <v>478398813.64999998</v>
      </c>
      <c r="R2686" s="95">
        <v>7858813.6500000004</v>
      </c>
      <c r="S2686" s="95">
        <v>1.6701690929570283</v>
      </c>
      <c r="T2686" s="116" t="s">
        <v>73</v>
      </c>
    </row>
    <row r="2687" spans="1:20" x14ac:dyDescent="0.55000000000000004">
      <c r="A2687" s="123">
        <v>2567</v>
      </c>
      <c r="B2687" s="115">
        <v>45565</v>
      </c>
      <c r="C2687" s="116" t="s">
        <v>2205</v>
      </c>
      <c r="D2687" s="117">
        <v>1</v>
      </c>
      <c r="E2687" s="116" t="s">
        <v>280</v>
      </c>
      <c r="F2687" s="116" t="s">
        <v>25</v>
      </c>
      <c r="G2687" s="116" t="s">
        <v>287</v>
      </c>
      <c r="H2687" s="116" t="s">
        <v>2293</v>
      </c>
      <c r="I2687" s="116" t="s">
        <v>97</v>
      </c>
      <c r="J2687" s="116" t="s">
        <v>32</v>
      </c>
      <c r="K2687" s="116" t="s">
        <v>109</v>
      </c>
      <c r="L2687" s="116" t="s">
        <v>110</v>
      </c>
      <c r="M2687" s="117">
        <v>12</v>
      </c>
      <c r="N2687" s="95">
        <v>14041562.970000001</v>
      </c>
      <c r="O2687" s="95">
        <v>16950770</v>
      </c>
      <c r="P2687" s="95">
        <v>16950770</v>
      </c>
      <c r="Q2687" s="95">
        <v>16419626.390000001</v>
      </c>
      <c r="R2687" s="95">
        <v>-531143.61</v>
      </c>
      <c r="S2687" s="95">
        <v>-3.1334482740312093</v>
      </c>
      <c r="T2687" s="116" t="s">
        <v>28</v>
      </c>
    </row>
    <row r="2688" spans="1:20" x14ac:dyDescent="0.55000000000000004">
      <c r="A2688" s="123">
        <v>2567</v>
      </c>
      <c r="B2688" s="115">
        <v>45565</v>
      </c>
      <c r="C2688" s="116" t="s">
        <v>2205</v>
      </c>
      <c r="D2688" s="117">
        <v>1</v>
      </c>
      <c r="E2688" s="116" t="s">
        <v>280</v>
      </c>
      <c r="F2688" s="116" t="s">
        <v>25</v>
      </c>
      <c r="G2688" s="116" t="s">
        <v>281</v>
      </c>
      <c r="H2688" s="116" t="s">
        <v>2294</v>
      </c>
      <c r="I2688" s="116" t="s">
        <v>97</v>
      </c>
      <c r="J2688" s="116" t="s">
        <v>32</v>
      </c>
      <c r="K2688" s="116" t="s">
        <v>109</v>
      </c>
      <c r="L2688" s="116" t="s">
        <v>110</v>
      </c>
      <c r="M2688" s="117">
        <v>12</v>
      </c>
      <c r="N2688" s="95">
        <v>67400074.629999995</v>
      </c>
      <c r="O2688" s="95">
        <v>75320890</v>
      </c>
      <c r="P2688" s="95">
        <v>75320890</v>
      </c>
      <c r="Q2688" s="95">
        <v>72954089.340000004</v>
      </c>
      <c r="R2688" s="95">
        <v>-2366800.66</v>
      </c>
      <c r="S2688" s="95">
        <v>-3.1422898215886721</v>
      </c>
      <c r="T2688" s="116" t="s">
        <v>28</v>
      </c>
    </row>
    <row r="2689" spans="1:20" x14ac:dyDescent="0.55000000000000004">
      <c r="A2689" s="123">
        <v>2567</v>
      </c>
      <c r="B2689" s="115">
        <v>45565</v>
      </c>
      <c r="C2689" s="116" t="s">
        <v>2205</v>
      </c>
      <c r="D2689" s="117">
        <v>1</v>
      </c>
      <c r="E2689" s="116" t="s">
        <v>280</v>
      </c>
      <c r="F2689" s="116" t="s">
        <v>25</v>
      </c>
      <c r="G2689" s="116" t="s">
        <v>285</v>
      </c>
      <c r="H2689" s="116" t="s">
        <v>2295</v>
      </c>
      <c r="I2689" s="116" t="s">
        <v>97</v>
      </c>
      <c r="J2689" s="116" t="s">
        <v>32</v>
      </c>
      <c r="K2689" s="116" t="s">
        <v>109</v>
      </c>
      <c r="L2689" s="116" t="s">
        <v>110</v>
      </c>
      <c r="M2689" s="117">
        <v>12</v>
      </c>
      <c r="N2689" s="95">
        <v>14788282.5</v>
      </c>
      <c r="O2689" s="95">
        <v>16246030</v>
      </c>
      <c r="P2689" s="95">
        <v>16246030</v>
      </c>
      <c r="Q2689" s="95">
        <v>16359096.25</v>
      </c>
      <c r="R2689" s="95">
        <v>113066.25</v>
      </c>
      <c r="S2689" s="95">
        <v>0.6959623366447063</v>
      </c>
      <c r="T2689" s="116" t="s">
        <v>73</v>
      </c>
    </row>
    <row r="2690" spans="1:20" x14ac:dyDescent="0.55000000000000004">
      <c r="A2690" s="123">
        <v>2567</v>
      </c>
      <c r="B2690" s="115">
        <v>45565</v>
      </c>
      <c r="C2690" s="116" t="s">
        <v>2205</v>
      </c>
      <c r="D2690" s="117">
        <v>1</v>
      </c>
      <c r="E2690" s="116" t="s">
        <v>280</v>
      </c>
      <c r="F2690" s="116" t="s">
        <v>25</v>
      </c>
      <c r="G2690" s="116" t="s">
        <v>289</v>
      </c>
      <c r="H2690" s="116" t="s">
        <v>2296</v>
      </c>
      <c r="I2690" s="116" t="s">
        <v>97</v>
      </c>
      <c r="J2690" s="116" t="s">
        <v>32</v>
      </c>
      <c r="K2690" s="116" t="s">
        <v>109</v>
      </c>
      <c r="L2690" s="116" t="s">
        <v>110</v>
      </c>
      <c r="M2690" s="117">
        <v>12</v>
      </c>
      <c r="N2690" s="95">
        <v>22993649.719999999</v>
      </c>
      <c r="O2690" s="95">
        <v>24335720</v>
      </c>
      <c r="P2690" s="95">
        <v>24335720</v>
      </c>
      <c r="Q2690" s="95">
        <v>24059473</v>
      </c>
      <c r="R2690" s="95">
        <v>-276247</v>
      </c>
      <c r="S2690" s="95">
        <v>-1.1351503058056225</v>
      </c>
      <c r="T2690" s="116" t="s">
        <v>28</v>
      </c>
    </row>
    <row r="2691" spans="1:20" x14ac:dyDescent="0.55000000000000004">
      <c r="A2691" s="123">
        <v>2567</v>
      </c>
      <c r="B2691" s="115">
        <v>45565</v>
      </c>
      <c r="C2691" s="116" t="s">
        <v>2205</v>
      </c>
      <c r="D2691" s="117">
        <v>1</v>
      </c>
      <c r="E2691" s="116" t="s">
        <v>280</v>
      </c>
      <c r="F2691" s="116" t="s">
        <v>25</v>
      </c>
      <c r="G2691" s="116" t="s">
        <v>293</v>
      </c>
      <c r="H2691" s="116" t="s">
        <v>2297</v>
      </c>
      <c r="I2691" s="116" t="s">
        <v>97</v>
      </c>
      <c r="J2691" s="116" t="s">
        <v>32</v>
      </c>
      <c r="K2691" s="116" t="s">
        <v>109</v>
      </c>
      <c r="L2691" s="116" t="s">
        <v>110</v>
      </c>
      <c r="M2691" s="117">
        <v>12</v>
      </c>
      <c r="N2691" s="95">
        <v>16201400.640000001</v>
      </c>
      <c r="O2691" s="95">
        <v>16621630</v>
      </c>
      <c r="P2691" s="95">
        <v>16621630</v>
      </c>
      <c r="Q2691" s="95">
        <v>18016085.579999998</v>
      </c>
      <c r="R2691" s="95">
        <v>1394455.58</v>
      </c>
      <c r="S2691" s="95">
        <v>8.389403325666617</v>
      </c>
      <c r="T2691" s="116" t="s">
        <v>73</v>
      </c>
    </row>
    <row r="2692" spans="1:20" x14ac:dyDescent="0.55000000000000004">
      <c r="A2692" s="123">
        <v>2567</v>
      </c>
      <c r="B2692" s="115">
        <v>45565</v>
      </c>
      <c r="C2692" s="116" t="s">
        <v>2205</v>
      </c>
      <c r="D2692" s="117">
        <v>1</v>
      </c>
      <c r="E2692" s="116" t="s">
        <v>280</v>
      </c>
      <c r="F2692" s="116" t="s">
        <v>25</v>
      </c>
      <c r="G2692" s="116" t="s">
        <v>295</v>
      </c>
      <c r="H2692" s="116" t="s">
        <v>2298</v>
      </c>
      <c r="I2692" s="116" t="s">
        <v>97</v>
      </c>
      <c r="J2692" s="116" t="s">
        <v>32</v>
      </c>
      <c r="K2692" s="116" t="s">
        <v>109</v>
      </c>
      <c r="L2692" s="116" t="s">
        <v>110</v>
      </c>
      <c r="M2692" s="117">
        <v>12</v>
      </c>
      <c r="N2692" s="95">
        <v>19151692.949999999</v>
      </c>
      <c r="O2692" s="95">
        <v>19369270</v>
      </c>
      <c r="P2692" s="95">
        <v>19369270</v>
      </c>
      <c r="Q2692" s="95">
        <v>20060289.100000001</v>
      </c>
      <c r="R2692" s="95">
        <v>691019.1</v>
      </c>
      <c r="S2692" s="95">
        <v>3.5676052840401318</v>
      </c>
      <c r="T2692" s="116" t="s">
        <v>73</v>
      </c>
    </row>
    <row r="2693" spans="1:20" x14ac:dyDescent="0.55000000000000004">
      <c r="A2693" s="123">
        <v>2567</v>
      </c>
      <c r="B2693" s="115">
        <v>45565</v>
      </c>
      <c r="C2693" s="116" t="s">
        <v>2205</v>
      </c>
      <c r="D2693" s="117">
        <v>1</v>
      </c>
      <c r="E2693" s="116" t="s">
        <v>280</v>
      </c>
      <c r="F2693" s="116" t="s">
        <v>25</v>
      </c>
      <c r="G2693" s="116" t="s">
        <v>297</v>
      </c>
      <c r="H2693" s="116" t="s">
        <v>2299</v>
      </c>
      <c r="I2693" s="116" t="s">
        <v>97</v>
      </c>
      <c r="J2693" s="116" t="s">
        <v>32</v>
      </c>
      <c r="K2693" s="116" t="s">
        <v>109</v>
      </c>
      <c r="L2693" s="116" t="s">
        <v>110</v>
      </c>
      <c r="M2693" s="117">
        <v>12</v>
      </c>
      <c r="N2693" s="95">
        <v>39801202.359999999</v>
      </c>
      <c r="O2693" s="95">
        <v>41822120</v>
      </c>
      <c r="P2693" s="95">
        <v>41822120</v>
      </c>
      <c r="Q2693" s="95">
        <v>41350082.57</v>
      </c>
      <c r="R2693" s="95">
        <v>-472037.43</v>
      </c>
      <c r="S2693" s="95">
        <v>-1.1286788665902159</v>
      </c>
      <c r="T2693" s="116" t="s">
        <v>28</v>
      </c>
    </row>
    <row r="2694" spans="1:20" x14ac:dyDescent="0.55000000000000004">
      <c r="A2694" s="123">
        <v>2567</v>
      </c>
      <c r="B2694" s="115">
        <v>45565</v>
      </c>
      <c r="C2694" s="116" t="s">
        <v>2205</v>
      </c>
      <c r="D2694" s="117">
        <v>1</v>
      </c>
      <c r="E2694" s="116" t="s">
        <v>280</v>
      </c>
      <c r="F2694" s="116" t="s">
        <v>25</v>
      </c>
      <c r="G2694" s="116" t="s">
        <v>301</v>
      </c>
      <c r="H2694" s="116" t="s">
        <v>2300</v>
      </c>
      <c r="I2694" s="116" t="s">
        <v>97</v>
      </c>
      <c r="J2694" s="116" t="s">
        <v>32</v>
      </c>
      <c r="K2694" s="116" t="s">
        <v>109</v>
      </c>
      <c r="L2694" s="116" t="s">
        <v>110</v>
      </c>
      <c r="M2694" s="117">
        <v>12</v>
      </c>
      <c r="N2694" s="95">
        <v>9983781.8699999992</v>
      </c>
      <c r="O2694" s="95">
        <v>10192300</v>
      </c>
      <c r="P2694" s="95">
        <v>10192300</v>
      </c>
      <c r="Q2694" s="95">
        <v>11065825</v>
      </c>
      <c r="R2694" s="95">
        <v>873525</v>
      </c>
      <c r="S2694" s="95">
        <v>8.5704404305210797</v>
      </c>
      <c r="T2694" s="116" t="s">
        <v>73</v>
      </c>
    </row>
    <row r="2695" spans="1:20" x14ac:dyDescent="0.55000000000000004">
      <c r="A2695" s="123">
        <v>2567</v>
      </c>
      <c r="B2695" s="115">
        <v>45565</v>
      </c>
      <c r="C2695" s="116" t="s">
        <v>2205</v>
      </c>
      <c r="D2695" s="117">
        <v>1</v>
      </c>
      <c r="E2695" s="116" t="s">
        <v>280</v>
      </c>
      <c r="F2695" s="116" t="s">
        <v>25</v>
      </c>
      <c r="G2695" s="116" t="s">
        <v>303</v>
      </c>
      <c r="H2695" s="116" t="s">
        <v>2301</v>
      </c>
      <c r="I2695" s="116" t="s">
        <v>97</v>
      </c>
      <c r="J2695" s="116" t="s">
        <v>32</v>
      </c>
      <c r="K2695" s="116" t="s">
        <v>109</v>
      </c>
      <c r="L2695" s="116" t="s">
        <v>110</v>
      </c>
      <c r="M2695" s="117">
        <v>12</v>
      </c>
      <c r="N2695" s="95">
        <v>16878576.859999999</v>
      </c>
      <c r="O2695" s="95">
        <v>16407070</v>
      </c>
      <c r="P2695" s="95">
        <v>16407070</v>
      </c>
      <c r="Q2695" s="95">
        <v>17591324.649999999</v>
      </c>
      <c r="R2695" s="95">
        <v>1184254.6499999999</v>
      </c>
      <c r="S2695" s="95">
        <v>7.2179532969628344</v>
      </c>
      <c r="T2695" s="116" t="s">
        <v>73</v>
      </c>
    </row>
    <row r="2696" spans="1:20" x14ac:dyDescent="0.55000000000000004">
      <c r="A2696" s="123">
        <v>2567</v>
      </c>
      <c r="B2696" s="115">
        <v>45565</v>
      </c>
      <c r="C2696" s="116" t="s">
        <v>2205</v>
      </c>
      <c r="D2696" s="117">
        <v>1</v>
      </c>
      <c r="E2696" s="116" t="s">
        <v>280</v>
      </c>
      <c r="F2696" s="116" t="s">
        <v>25</v>
      </c>
      <c r="G2696" s="116" t="s">
        <v>305</v>
      </c>
      <c r="H2696" s="116" t="s">
        <v>2302</v>
      </c>
      <c r="I2696" s="116" t="s">
        <v>97</v>
      </c>
      <c r="J2696" s="116" t="s">
        <v>32</v>
      </c>
      <c r="K2696" s="116" t="s">
        <v>109</v>
      </c>
      <c r="L2696" s="116" t="s">
        <v>110</v>
      </c>
      <c r="M2696" s="117">
        <v>12</v>
      </c>
      <c r="N2696" s="95">
        <v>15352890.869999999</v>
      </c>
      <c r="O2696" s="95">
        <v>15201200</v>
      </c>
      <c r="P2696" s="95">
        <v>15201200</v>
      </c>
      <c r="Q2696" s="95">
        <v>15527327.58</v>
      </c>
      <c r="R2696" s="95">
        <v>326127.58</v>
      </c>
      <c r="S2696" s="95">
        <v>2.1454068099886849</v>
      </c>
      <c r="T2696" s="116" t="s">
        <v>73</v>
      </c>
    </row>
    <row r="2697" spans="1:20" x14ac:dyDescent="0.55000000000000004">
      <c r="A2697" s="123">
        <v>2567</v>
      </c>
      <c r="B2697" s="115">
        <v>45565</v>
      </c>
      <c r="C2697" s="116" t="s">
        <v>2205</v>
      </c>
      <c r="D2697" s="117">
        <v>1</v>
      </c>
      <c r="E2697" s="116" t="s">
        <v>280</v>
      </c>
      <c r="F2697" s="116" t="s">
        <v>25</v>
      </c>
      <c r="G2697" s="116" t="s">
        <v>299</v>
      </c>
      <c r="H2697" s="116" t="s">
        <v>2303</v>
      </c>
      <c r="I2697" s="116" t="s">
        <v>97</v>
      </c>
      <c r="J2697" s="116" t="s">
        <v>32</v>
      </c>
      <c r="K2697" s="116" t="s">
        <v>109</v>
      </c>
      <c r="L2697" s="116" t="s">
        <v>110</v>
      </c>
      <c r="M2697" s="117">
        <v>12</v>
      </c>
      <c r="N2697" s="95">
        <v>19844102.309999999</v>
      </c>
      <c r="O2697" s="95">
        <v>19421220</v>
      </c>
      <c r="P2697" s="95">
        <v>19421220</v>
      </c>
      <c r="Q2697" s="95">
        <v>21032617.060000002</v>
      </c>
      <c r="R2697" s="95">
        <v>1611397.06</v>
      </c>
      <c r="S2697" s="95">
        <v>8.2970949301846115</v>
      </c>
      <c r="T2697" s="116" t="s">
        <v>73</v>
      </c>
    </row>
    <row r="2698" spans="1:20" x14ac:dyDescent="0.55000000000000004">
      <c r="A2698" s="123">
        <v>2567</v>
      </c>
      <c r="B2698" s="115">
        <v>45565</v>
      </c>
      <c r="C2698" s="116" t="s">
        <v>2205</v>
      </c>
      <c r="D2698" s="117">
        <v>1</v>
      </c>
      <c r="E2698" s="116" t="s">
        <v>280</v>
      </c>
      <c r="F2698" s="116" t="s">
        <v>25</v>
      </c>
      <c r="G2698" s="116" t="s">
        <v>291</v>
      </c>
      <c r="H2698" s="116" t="s">
        <v>2304</v>
      </c>
      <c r="I2698" s="116" t="s">
        <v>97</v>
      </c>
      <c r="J2698" s="116" t="s">
        <v>32</v>
      </c>
      <c r="K2698" s="116" t="s">
        <v>109</v>
      </c>
      <c r="L2698" s="116" t="s">
        <v>110</v>
      </c>
      <c r="M2698" s="117">
        <v>12</v>
      </c>
      <c r="N2698" s="95">
        <v>13278404.539999999</v>
      </c>
      <c r="O2698" s="95">
        <v>14162970</v>
      </c>
      <c r="P2698" s="95">
        <v>14162970</v>
      </c>
      <c r="Q2698" s="95">
        <v>14918277.43</v>
      </c>
      <c r="R2698" s="95">
        <v>755307.43</v>
      </c>
      <c r="S2698" s="95">
        <v>5.3329734511899689</v>
      </c>
      <c r="T2698" s="116" t="s">
        <v>73</v>
      </c>
    </row>
    <row r="2699" spans="1:20" x14ac:dyDescent="0.55000000000000004">
      <c r="A2699" s="123">
        <v>2567</v>
      </c>
      <c r="B2699" s="115">
        <v>45565</v>
      </c>
      <c r="C2699" s="116" t="s">
        <v>2205</v>
      </c>
      <c r="D2699" s="117">
        <v>1</v>
      </c>
      <c r="E2699" s="116" t="s">
        <v>280</v>
      </c>
      <c r="F2699" s="116" t="s">
        <v>49</v>
      </c>
      <c r="G2699" s="116" t="s">
        <v>283</v>
      </c>
      <c r="H2699" s="116" t="s">
        <v>2292</v>
      </c>
      <c r="I2699" s="116" t="s">
        <v>97</v>
      </c>
      <c r="J2699" s="116" t="s">
        <v>32</v>
      </c>
      <c r="K2699" s="116" t="s">
        <v>111</v>
      </c>
      <c r="L2699" s="116" t="s">
        <v>2224</v>
      </c>
      <c r="M2699" s="117">
        <v>12</v>
      </c>
      <c r="N2699" s="95">
        <v>55500988.950000003</v>
      </c>
      <c r="O2699" s="95">
        <v>65735000</v>
      </c>
      <c r="P2699" s="95">
        <v>65735000</v>
      </c>
      <c r="Q2699" s="95">
        <v>62651276.120000005</v>
      </c>
      <c r="R2699" s="95">
        <v>-3083723.88</v>
      </c>
      <c r="S2699" s="95">
        <v>-4.6911445653000694</v>
      </c>
      <c r="T2699" s="116" t="s">
        <v>28</v>
      </c>
    </row>
    <row r="2700" spans="1:20" x14ac:dyDescent="0.55000000000000004">
      <c r="A2700" s="123">
        <v>2567</v>
      </c>
      <c r="B2700" s="115">
        <v>45565</v>
      </c>
      <c r="C2700" s="116" t="s">
        <v>2205</v>
      </c>
      <c r="D2700" s="117">
        <v>1</v>
      </c>
      <c r="E2700" s="116" t="s">
        <v>280</v>
      </c>
      <c r="F2700" s="116" t="s">
        <v>25</v>
      </c>
      <c r="G2700" s="116" t="s">
        <v>287</v>
      </c>
      <c r="H2700" s="116" t="s">
        <v>2293</v>
      </c>
      <c r="I2700" s="116" t="s">
        <v>97</v>
      </c>
      <c r="J2700" s="116" t="s">
        <v>32</v>
      </c>
      <c r="K2700" s="116" t="s">
        <v>111</v>
      </c>
      <c r="L2700" s="116" t="s">
        <v>2224</v>
      </c>
      <c r="M2700" s="117">
        <v>12</v>
      </c>
      <c r="N2700" s="95">
        <v>6750002.2000000002</v>
      </c>
      <c r="O2700" s="95">
        <v>3924520</v>
      </c>
      <c r="P2700" s="95">
        <v>3924520</v>
      </c>
      <c r="Q2700" s="95">
        <v>3903079.8200000003</v>
      </c>
      <c r="R2700" s="95">
        <v>-21440.18</v>
      </c>
      <c r="S2700" s="96">
        <v>-0.54631343450918846</v>
      </c>
      <c r="T2700" s="116" t="s">
        <v>28</v>
      </c>
    </row>
    <row r="2701" spans="1:20" x14ac:dyDescent="0.55000000000000004">
      <c r="A2701" s="123">
        <v>2567</v>
      </c>
      <c r="B2701" s="115">
        <v>45565</v>
      </c>
      <c r="C2701" s="116" t="s">
        <v>2205</v>
      </c>
      <c r="D2701" s="117">
        <v>1</v>
      </c>
      <c r="E2701" s="116" t="s">
        <v>280</v>
      </c>
      <c r="F2701" s="116" t="s">
        <v>25</v>
      </c>
      <c r="G2701" s="116" t="s">
        <v>281</v>
      </c>
      <c r="H2701" s="116" t="s">
        <v>2294</v>
      </c>
      <c r="I2701" s="116" t="s">
        <v>97</v>
      </c>
      <c r="J2701" s="116" t="s">
        <v>32</v>
      </c>
      <c r="K2701" s="116" t="s">
        <v>111</v>
      </c>
      <c r="L2701" s="116" t="s">
        <v>2224</v>
      </c>
      <c r="M2701" s="117">
        <v>12</v>
      </c>
      <c r="N2701" s="95">
        <v>16359424.6</v>
      </c>
      <c r="O2701" s="95">
        <v>9404340</v>
      </c>
      <c r="P2701" s="95">
        <v>9404340</v>
      </c>
      <c r="Q2701" s="95">
        <v>9075566.6400000006</v>
      </c>
      <c r="R2701" s="95">
        <v>-328773.36</v>
      </c>
      <c r="S2701" s="95">
        <v>-3.4959748371496566</v>
      </c>
      <c r="T2701" s="116" t="s">
        <v>28</v>
      </c>
    </row>
    <row r="2702" spans="1:20" x14ac:dyDescent="0.55000000000000004">
      <c r="A2702" s="123">
        <v>2567</v>
      </c>
      <c r="B2702" s="115">
        <v>45565</v>
      </c>
      <c r="C2702" s="116" t="s">
        <v>2205</v>
      </c>
      <c r="D2702" s="117">
        <v>1</v>
      </c>
      <c r="E2702" s="116" t="s">
        <v>280</v>
      </c>
      <c r="F2702" s="116" t="s">
        <v>25</v>
      </c>
      <c r="G2702" s="116" t="s">
        <v>285</v>
      </c>
      <c r="H2702" s="116" t="s">
        <v>2295</v>
      </c>
      <c r="I2702" s="116" t="s">
        <v>97</v>
      </c>
      <c r="J2702" s="116" t="s">
        <v>32</v>
      </c>
      <c r="K2702" s="116" t="s">
        <v>111</v>
      </c>
      <c r="L2702" s="116" t="s">
        <v>2224</v>
      </c>
      <c r="M2702" s="117">
        <v>12</v>
      </c>
      <c r="N2702" s="95">
        <v>6289174.2199999997</v>
      </c>
      <c r="O2702" s="95">
        <v>2979070</v>
      </c>
      <c r="P2702" s="95">
        <v>2979070</v>
      </c>
      <c r="Q2702" s="95">
        <v>2726172.96</v>
      </c>
      <c r="R2702" s="95">
        <v>-252897.04</v>
      </c>
      <c r="S2702" s="95">
        <v>-8.4891271437059217</v>
      </c>
      <c r="T2702" s="116" t="s">
        <v>28</v>
      </c>
    </row>
    <row r="2703" spans="1:20" x14ac:dyDescent="0.55000000000000004">
      <c r="A2703" s="123">
        <v>2567</v>
      </c>
      <c r="B2703" s="115">
        <v>45565</v>
      </c>
      <c r="C2703" s="116" t="s">
        <v>2205</v>
      </c>
      <c r="D2703" s="117">
        <v>1</v>
      </c>
      <c r="E2703" s="116" t="s">
        <v>280</v>
      </c>
      <c r="F2703" s="116" t="s">
        <v>25</v>
      </c>
      <c r="G2703" s="116" t="s">
        <v>289</v>
      </c>
      <c r="H2703" s="116" t="s">
        <v>2296</v>
      </c>
      <c r="I2703" s="116" t="s">
        <v>97</v>
      </c>
      <c r="J2703" s="116" t="s">
        <v>32</v>
      </c>
      <c r="K2703" s="116" t="s">
        <v>111</v>
      </c>
      <c r="L2703" s="116" t="s">
        <v>2224</v>
      </c>
      <c r="M2703" s="117">
        <v>12</v>
      </c>
      <c r="N2703" s="95">
        <v>7014622.6299999999</v>
      </c>
      <c r="O2703" s="95">
        <v>3501460</v>
      </c>
      <c r="P2703" s="95">
        <v>3501460</v>
      </c>
      <c r="Q2703" s="95">
        <v>4068343.13</v>
      </c>
      <c r="R2703" s="95">
        <v>566883.13</v>
      </c>
      <c r="S2703" s="95">
        <v>16.189907352932778</v>
      </c>
      <c r="T2703" s="116" t="s">
        <v>73</v>
      </c>
    </row>
    <row r="2704" spans="1:20" x14ac:dyDescent="0.55000000000000004">
      <c r="A2704" s="123">
        <v>2567</v>
      </c>
      <c r="B2704" s="115">
        <v>45565</v>
      </c>
      <c r="C2704" s="116" t="s">
        <v>2205</v>
      </c>
      <c r="D2704" s="117">
        <v>1</v>
      </c>
      <c r="E2704" s="116" t="s">
        <v>280</v>
      </c>
      <c r="F2704" s="116" t="s">
        <v>25</v>
      </c>
      <c r="G2704" s="116" t="s">
        <v>293</v>
      </c>
      <c r="H2704" s="116" t="s">
        <v>2297</v>
      </c>
      <c r="I2704" s="116" t="s">
        <v>97</v>
      </c>
      <c r="J2704" s="116" t="s">
        <v>32</v>
      </c>
      <c r="K2704" s="116" t="s">
        <v>111</v>
      </c>
      <c r="L2704" s="116" t="s">
        <v>2224</v>
      </c>
      <c r="M2704" s="117">
        <v>12</v>
      </c>
      <c r="N2704" s="95">
        <v>6882093.9400000004</v>
      </c>
      <c r="O2704" s="95">
        <v>3461930</v>
      </c>
      <c r="P2704" s="95">
        <v>3461930</v>
      </c>
      <c r="Q2704" s="95">
        <v>3583858.95</v>
      </c>
      <c r="R2704" s="95">
        <v>121928.95</v>
      </c>
      <c r="S2704" s="95">
        <v>3.521993512289388</v>
      </c>
      <c r="T2704" s="116" t="s">
        <v>73</v>
      </c>
    </row>
    <row r="2705" spans="1:20" x14ac:dyDescent="0.55000000000000004">
      <c r="A2705" s="123">
        <v>2567</v>
      </c>
      <c r="B2705" s="115">
        <v>45565</v>
      </c>
      <c r="C2705" s="116" t="s">
        <v>2205</v>
      </c>
      <c r="D2705" s="117">
        <v>1</v>
      </c>
      <c r="E2705" s="116" t="s">
        <v>280</v>
      </c>
      <c r="F2705" s="116" t="s">
        <v>25</v>
      </c>
      <c r="G2705" s="116" t="s">
        <v>295</v>
      </c>
      <c r="H2705" s="116" t="s">
        <v>2298</v>
      </c>
      <c r="I2705" s="116" t="s">
        <v>97</v>
      </c>
      <c r="J2705" s="116" t="s">
        <v>32</v>
      </c>
      <c r="K2705" s="116" t="s">
        <v>111</v>
      </c>
      <c r="L2705" s="116" t="s">
        <v>2224</v>
      </c>
      <c r="M2705" s="117">
        <v>12</v>
      </c>
      <c r="N2705" s="95">
        <v>3876538.62</v>
      </c>
      <c r="O2705" s="95">
        <v>3707060</v>
      </c>
      <c r="P2705" s="95">
        <v>3707060</v>
      </c>
      <c r="Q2705" s="95">
        <v>3788624.85</v>
      </c>
      <c r="R2705" s="95">
        <v>81564.850000000006</v>
      </c>
      <c r="S2705" s="95">
        <v>2.2002570770367895</v>
      </c>
      <c r="T2705" s="116" t="s">
        <v>73</v>
      </c>
    </row>
    <row r="2706" spans="1:20" x14ac:dyDescent="0.55000000000000004">
      <c r="A2706" s="123">
        <v>2567</v>
      </c>
      <c r="B2706" s="115">
        <v>45565</v>
      </c>
      <c r="C2706" s="116" t="s">
        <v>2205</v>
      </c>
      <c r="D2706" s="117">
        <v>1</v>
      </c>
      <c r="E2706" s="116" t="s">
        <v>280</v>
      </c>
      <c r="F2706" s="116" t="s">
        <v>25</v>
      </c>
      <c r="G2706" s="116" t="s">
        <v>297</v>
      </c>
      <c r="H2706" s="116" t="s">
        <v>2299</v>
      </c>
      <c r="I2706" s="116" t="s">
        <v>97</v>
      </c>
      <c r="J2706" s="116" t="s">
        <v>32</v>
      </c>
      <c r="K2706" s="116" t="s">
        <v>111</v>
      </c>
      <c r="L2706" s="116" t="s">
        <v>2224</v>
      </c>
      <c r="M2706" s="117">
        <v>12</v>
      </c>
      <c r="N2706" s="95">
        <v>7243905.6100000003</v>
      </c>
      <c r="O2706" s="95">
        <v>5250420</v>
      </c>
      <c r="P2706" s="95">
        <v>5250420</v>
      </c>
      <c r="Q2706" s="95">
        <v>5151461.51</v>
      </c>
      <c r="R2706" s="95">
        <v>-98958.49</v>
      </c>
      <c r="S2706" s="95">
        <v>-1.8847728372206414</v>
      </c>
      <c r="T2706" s="116" t="s">
        <v>28</v>
      </c>
    </row>
    <row r="2707" spans="1:20" x14ac:dyDescent="0.55000000000000004">
      <c r="A2707" s="123">
        <v>2567</v>
      </c>
      <c r="B2707" s="115">
        <v>45565</v>
      </c>
      <c r="C2707" s="116" t="s">
        <v>2205</v>
      </c>
      <c r="D2707" s="117">
        <v>1</v>
      </c>
      <c r="E2707" s="116" t="s">
        <v>280</v>
      </c>
      <c r="F2707" s="116" t="s">
        <v>25</v>
      </c>
      <c r="G2707" s="116" t="s">
        <v>301</v>
      </c>
      <c r="H2707" s="116" t="s">
        <v>2300</v>
      </c>
      <c r="I2707" s="116" t="s">
        <v>97</v>
      </c>
      <c r="J2707" s="116" t="s">
        <v>32</v>
      </c>
      <c r="K2707" s="116" t="s">
        <v>111</v>
      </c>
      <c r="L2707" s="116" t="s">
        <v>2224</v>
      </c>
      <c r="M2707" s="117">
        <v>12</v>
      </c>
      <c r="N2707" s="95">
        <v>2486305.0499999998</v>
      </c>
      <c r="O2707" s="95">
        <v>1978500</v>
      </c>
      <c r="P2707" s="95">
        <v>1978500</v>
      </c>
      <c r="Q2707" s="95">
        <v>2421355.4699999997</v>
      </c>
      <c r="R2707" s="95">
        <v>442855.47</v>
      </c>
      <c r="S2707" s="96">
        <v>22.383394996209248</v>
      </c>
      <c r="T2707" s="116" t="s">
        <v>73</v>
      </c>
    </row>
    <row r="2708" spans="1:20" x14ac:dyDescent="0.55000000000000004">
      <c r="A2708" s="123">
        <v>2567</v>
      </c>
      <c r="B2708" s="115">
        <v>45565</v>
      </c>
      <c r="C2708" s="116" t="s">
        <v>2205</v>
      </c>
      <c r="D2708" s="117">
        <v>1</v>
      </c>
      <c r="E2708" s="116" t="s">
        <v>280</v>
      </c>
      <c r="F2708" s="116" t="s">
        <v>25</v>
      </c>
      <c r="G2708" s="116" t="s">
        <v>303</v>
      </c>
      <c r="H2708" s="116" t="s">
        <v>2301</v>
      </c>
      <c r="I2708" s="116" t="s">
        <v>97</v>
      </c>
      <c r="J2708" s="116" t="s">
        <v>32</v>
      </c>
      <c r="K2708" s="116" t="s">
        <v>111</v>
      </c>
      <c r="L2708" s="116" t="s">
        <v>2224</v>
      </c>
      <c r="M2708" s="117">
        <v>12</v>
      </c>
      <c r="N2708" s="95">
        <v>5920986.5199999996</v>
      </c>
      <c r="O2708" s="95">
        <v>3446340</v>
      </c>
      <c r="P2708" s="95">
        <v>3446340</v>
      </c>
      <c r="Q2708" s="95">
        <v>3864211.96</v>
      </c>
      <c r="R2708" s="95">
        <v>417871.96</v>
      </c>
      <c r="S2708" s="95">
        <v>12.125093867697325</v>
      </c>
      <c r="T2708" s="116" t="s">
        <v>73</v>
      </c>
    </row>
    <row r="2709" spans="1:20" x14ac:dyDescent="0.55000000000000004">
      <c r="A2709" s="123">
        <v>2567</v>
      </c>
      <c r="B2709" s="115">
        <v>45565</v>
      </c>
      <c r="C2709" s="116" t="s">
        <v>2205</v>
      </c>
      <c r="D2709" s="117">
        <v>1</v>
      </c>
      <c r="E2709" s="116" t="s">
        <v>280</v>
      </c>
      <c r="F2709" s="116" t="s">
        <v>25</v>
      </c>
      <c r="G2709" s="116" t="s">
        <v>305</v>
      </c>
      <c r="H2709" s="116" t="s">
        <v>2302</v>
      </c>
      <c r="I2709" s="116" t="s">
        <v>97</v>
      </c>
      <c r="J2709" s="116" t="s">
        <v>32</v>
      </c>
      <c r="K2709" s="116" t="s">
        <v>111</v>
      </c>
      <c r="L2709" s="116" t="s">
        <v>2224</v>
      </c>
      <c r="M2709" s="117">
        <v>12</v>
      </c>
      <c r="N2709" s="95">
        <v>3359488</v>
      </c>
      <c r="O2709" s="95">
        <v>2862600</v>
      </c>
      <c r="P2709" s="95">
        <v>2862600</v>
      </c>
      <c r="Q2709" s="95">
        <v>2765210.24</v>
      </c>
      <c r="R2709" s="95">
        <v>-97389.759999999995</v>
      </c>
      <c r="S2709" s="95">
        <v>-3.4021435059037244</v>
      </c>
      <c r="T2709" s="116" t="s">
        <v>28</v>
      </c>
    </row>
    <row r="2710" spans="1:20" x14ac:dyDescent="0.55000000000000004">
      <c r="A2710" s="123">
        <v>2567</v>
      </c>
      <c r="B2710" s="115">
        <v>45565</v>
      </c>
      <c r="C2710" s="116" t="s">
        <v>2205</v>
      </c>
      <c r="D2710" s="117">
        <v>1</v>
      </c>
      <c r="E2710" s="116" t="s">
        <v>280</v>
      </c>
      <c r="F2710" s="116" t="s">
        <v>25</v>
      </c>
      <c r="G2710" s="116" t="s">
        <v>299</v>
      </c>
      <c r="H2710" s="116" t="s">
        <v>2303</v>
      </c>
      <c r="I2710" s="116" t="s">
        <v>97</v>
      </c>
      <c r="J2710" s="116" t="s">
        <v>32</v>
      </c>
      <c r="K2710" s="116" t="s">
        <v>111</v>
      </c>
      <c r="L2710" s="116" t="s">
        <v>2224</v>
      </c>
      <c r="M2710" s="117">
        <v>12</v>
      </c>
      <c r="N2710" s="95">
        <v>7425412.8399999999</v>
      </c>
      <c r="O2710" s="95">
        <v>3245050</v>
      </c>
      <c r="P2710" s="95">
        <v>3245050</v>
      </c>
      <c r="Q2710" s="95">
        <v>3685380.2700000005</v>
      </c>
      <c r="R2710" s="95">
        <v>440330.27</v>
      </c>
      <c r="S2710" s="95">
        <v>13.56929076593581</v>
      </c>
      <c r="T2710" s="116" t="s">
        <v>73</v>
      </c>
    </row>
    <row r="2711" spans="1:20" x14ac:dyDescent="0.55000000000000004">
      <c r="A2711" s="123">
        <v>2567</v>
      </c>
      <c r="B2711" s="115">
        <v>45565</v>
      </c>
      <c r="C2711" s="116" t="s">
        <v>2205</v>
      </c>
      <c r="D2711" s="117">
        <v>1</v>
      </c>
      <c r="E2711" s="116" t="s">
        <v>280</v>
      </c>
      <c r="F2711" s="116" t="s">
        <v>25</v>
      </c>
      <c r="G2711" s="116" t="s">
        <v>291</v>
      </c>
      <c r="H2711" s="116" t="s">
        <v>2304</v>
      </c>
      <c r="I2711" s="116" t="s">
        <v>97</v>
      </c>
      <c r="J2711" s="116" t="s">
        <v>32</v>
      </c>
      <c r="K2711" s="116" t="s">
        <v>111</v>
      </c>
      <c r="L2711" s="116" t="s">
        <v>2224</v>
      </c>
      <c r="M2711" s="117">
        <v>12</v>
      </c>
      <c r="N2711" s="95">
        <v>4737768.75</v>
      </c>
      <c r="O2711" s="95">
        <v>2992630</v>
      </c>
      <c r="P2711" s="95">
        <v>2992630</v>
      </c>
      <c r="Q2711" s="95">
        <v>3895840.97</v>
      </c>
      <c r="R2711" s="95">
        <v>903210.97</v>
      </c>
      <c r="S2711" s="95">
        <v>30.181177425876236</v>
      </c>
      <c r="T2711" s="116" t="s">
        <v>73</v>
      </c>
    </row>
    <row r="2712" spans="1:20" x14ac:dyDescent="0.55000000000000004">
      <c r="A2712" s="123">
        <v>2567</v>
      </c>
      <c r="B2712" s="115">
        <v>45565</v>
      </c>
      <c r="C2712" s="116" t="s">
        <v>2205</v>
      </c>
      <c r="D2712" s="117">
        <v>1</v>
      </c>
      <c r="E2712" s="116" t="s">
        <v>280</v>
      </c>
      <c r="F2712" s="116" t="s">
        <v>49</v>
      </c>
      <c r="G2712" s="116" t="s">
        <v>283</v>
      </c>
      <c r="H2712" s="116" t="s">
        <v>2292</v>
      </c>
      <c r="I2712" s="116" t="s">
        <v>97</v>
      </c>
      <c r="J2712" s="116" t="s">
        <v>32</v>
      </c>
      <c r="K2712" s="116" t="s">
        <v>113</v>
      </c>
      <c r="L2712" s="116" t="s">
        <v>114</v>
      </c>
      <c r="M2712" s="117">
        <v>12</v>
      </c>
      <c r="N2712" s="95">
        <v>282417571.42000002</v>
      </c>
      <c r="O2712" s="95">
        <v>241248000</v>
      </c>
      <c r="P2712" s="95">
        <v>241248000</v>
      </c>
      <c r="Q2712" s="95">
        <v>289826334.66999996</v>
      </c>
      <c r="R2712" s="95">
        <v>48578334.670000002</v>
      </c>
      <c r="S2712" s="95">
        <v>20.13626420529911</v>
      </c>
      <c r="T2712" s="116" t="s">
        <v>73</v>
      </c>
    </row>
    <row r="2713" spans="1:20" x14ac:dyDescent="0.55000000000000004">
      <c r="A2713" s="123">
        <v>2567</v>
      </c>
      <c r="B2713" s="115">
        <v>45565</v>
      </c>
      <c r="C2713" s="116" t="s">
        <v>2205</v>
      </c>
      <c r="D2713" s="117">
        <v>1</v>
      </c>
      <c r="E2713" s="116" t="s">
        <v>280</v>
      </c>
      <c r="F2713" s="116" t="s">
        <v>25</v>
      </c>
      <c r="G2713" s="116" t="s">
        <v>287</v>
      </c>
      <c r="H2713" s="116" t="s">
        <v>2293</v>
      </c>
      <c r="I2713" s="116" t="s">
        <v>97</v>
      </c>
      <c r="J2713" s="116" t="s">
        <v>32</v>
      </c>
      <c r="K2713" s="116" t="s">
        <v>113</v>
      </c>
      <c r="L2713" s="116" t="s">
        <v>114</v>
      </c>
      <c r="M2713" s="117">
        <v>12</v>
      </c>
      <c r="N2713" s="95">
        <v>18919210.27</v>
      </c>
      <c r="O2713" s="95">
        <v>21047520</v>
      </c>
      <c r="P2713" s="95">
        <v>21047520</v>
      </c>
      <c r="Q2713" s="95">
        <v>19213163.629999999</v>
      </c>
      <c r="R2713" s="95">
        <v>-1834356.37</v>
      </c>
      <c r="S2713" s="95">
        <v>-8.7153088344850129</v>
      </c>
      <c r="T2713" s="116" t="s">
        <v>28</v>
      </c>
    </row>
    <row r="2714" spans="1:20" x14ac:dyDescent="0.55000000000000004">
      <c r="A2714" s="123">
        <v>2567</v>
      </c>
      <c r="B2714" s="115">
        <v>45565</v>
      </c>
      <c r="C2714" s="116" t="s">
        <v>2205</v>
      </c>
      <c r="D2714" s="117">
        <v>1</v>
      </c>
      <c r="E2714" s="116" t="s">
        <v>280</v>
      </c>
      <c r="F2714" s="116" t="s">
        <v>25</v>
      </c>
      <c r="G2714" s="116" t="s">
        <v>281</v>
      </c>
      <c r="H2714" s="116" t="s">
        <v>2294</v>
      </c>
      <c r="I2714" s="116" t="s">
        <v>97</v>
      </c>
      <c r="J2714" s="116" t="s">
        <v>32</v>
      </c>
      <c r="K2714" s="116" t="s">
        <v>113</v>
      </c>
      <c r="L2714" s="116" t="s">
        <v>114</v>
      </c>
      <c r="M2714" s="117">
        <v>12</v>
      </c>
      <c r="N2714" s="95">
        <v>75992661.040000007</v>
      </c>
      <c r="O2714" s="95">
        <v>82792100</v>
      </c>
      <c r="P2714" s="95">
        <v>82792100</v>
      </c>
      <c r="Q2714" s="95">
        <v>94299774.350000009</v>
      </c>
      <c r="R2714" s="95">
        <v>11507674.35</v>
      </c>
      <c r="S2714" s="96">
        <v>13.899483585994316</v>
      </c>
      <c r="T2714" s="116" t="s">
        <v>73</v>
      </c>
    </row>
    <row r="2715" spans="1:20" x14ac:dyDescent="0.55000000000000004">
      <c r="A2715" s="123">
        <v>2567</v>
      </c>
      <c r="B2715" s="115">
        <v>45565</v>
      </c>
      <c r="C2715" s="116" t="s">
        <v>2205</v>
      </c>
      <c r="D2715" s="117">
        <v>1</v>
      </c>
      <c r="E2715" s="116" t="s">
        <v>280</v>
      </c>
      <c r="F2715" s="116" t="s">
        <v>25</v>
      </c>
      <c r="G2715" s="116" t="s">
        <v>285</v>
      </c>
      <c r="H2715" s="116" t="s">
        <v>2295</v>
      </c>
      <c r="I2715" s="116" t="s">
        <v>97</v>
      </c>
      <c r="J2715" s="116" t="s">
        <v>32</v>
      </c>
      <c r="K2715" s="116" t="s">
        <v>113</v>
      </c>
      <c r="L2715" s="116" t="s">
        <v>114</v>
      </c>
      <c r="M2715" s="117">
        <v>12</v>
      </c>
      <c r="N2715" s="95">
        <v>10667959.390000001</v>
      </c>
      <c r="O2715" s="95">
        <v>12436050</v>
      </c>
      <c r="P2715" s="95">
        <v>12436050</v>
      </c>
      <c r="Q2715" s="95">
        <v>12983105.75</v>
      </c>
      <c r="R2715" s="95">
        <v>547055.75</v>
      </c>
      <c r="S2715" s="96">
        <v>4.3989510334873216</v>
      </c>
      <c r="T2715" s="116" t="s">
        <v>73</v>
      </c>
    </row>
    <row r="2716" spans="1:20" x14ac:dyDescent="0.55000000000000004">
      <c r="A2716" s="123">
        <v>2567</v>
      </c>
      <c r="B2716" s="115">
        <v>45565</v>
      </c>
      <c r="C2716" s="116" t="s">
        <v>2205</v>
      </c>
      <c r="D2716" s="117">
        <v>1</v>
      </c>
      <c r="E2716" s="116" t="s">
        <v>280</v>
      </c>
      <c r="F2716" s="116" t="s">
        <v>25</v>
      </c>
      <c r="G2716" s="116" t="s">
        <v>289</v>
      </c>
      <c r="H2716" s="116" t="s">
        <v>2296</v>
      </c>
      <c r="I2716" s="116" t="s">
        <v>97</v>
      </c>
      <c r="J2716" s="116" t="s">
        <v>32</v>
      </c>
      <c r="K2716" s="116" t="s">
        <v>113</v>
      </c>
      <c r="L2716" s="116" t="s">
        <v>114</v>
      </c>
      <c r="M2716" s="117">
        <v>12</v>
      </c>
      <c r="N2716" s="95">
        <v>19587648.98</v>
      </c>
      <c r="O2716" s="95">
        <v>14964560</v>
      </c>
      <c r="P2716" s="95">
        <v>14964560</v>
      </c>
      <c r="Q2716" s="95">
        <v>14930462.040000001</v>
      </c>
      <c r="R2716" s="95">
        <v>-34097.96</v>
      </c>
      <c r="S2716" s="95">
        <v>-0.22785808603794566</v>
      </c>
      <c r="T2716" s="116" t="s">
        <v>28</v>
      </c>
    </row>
    <row r="2717" spans="1:20" x14ac:dyDescent="0.55000000000000004">
      <c r="A2717" s="123">
        <v>2567</v>
      </c>
      <c r="B2717" s="115">
        <v>45565</v>
      </c>
      <c r="C2717" s="116" t="s">
        <v>2205</v>
      </c>
      <c r="D2717" s="117">
        <v>1</v>
      </c>
      <c r="E2717" s="116" t="s">
        <v>280</v>
      </c>
      <c r="F2717" s="116" t="s">
        <v>25</v>
      </c>
      <c r="G2717" s="116" t="s">
        <v>293</v>
      </c>
      <c r="H2717" s="116" t="s">
        <v>2297</v>
      </c>
      <c r="I2717" s="116" t="s">
        <v>97</v>
      </c>
      <c r="J2717" s="116" t="s">
        <v>32</v>
      </c>
      <c r="K2717" s="116" t="s">
        <v>113</v>
      </c>
      <c r="L2717" s="116" t="s">
        <v>114</v>
      </c>
      <c r="M2717" s="117">
        <v>12</v>
      </c>
      <c r="N2717" s="95">
        <v>12115054.859999999</v>
      </c>
      <c r="O2717" s="95">
        <v>13386350</v>
      </c>
      <c r="P2717" s="95">
        <v>13386350</v>
      </c>
      <c r="Q2717" s="95">
        <v>13617958.49</v>
      </c>
      <c r="R2717" s="95">
        <v>231608.49</v>
      </c>
      <c r="S2717" s="95">
        <v>1.7301840307477394</v>
      </c>
      <c r="T2717" s="116" t="s">
        <v>73</v>
      </c>
    </row>
    <row r="2718" spans="1:20" x14ac:dyDescent="0.55000000000000004">
      <c r="A2718" s="123">
        <v>2567</v>
      </c>
      <c r="B2718" s="115">
        <v>45565</v>
      </c>
      <c r="C2718" s="116" t="s">
        <v>2205</v>
      </c>
      <c r="D2718" s="117">
        <v>1</v>
      </c>
      <c r="E2718" s="116" t="s">
        <v>280</v>
      </c>
      <c r="F2718" s="116" t="s">
        <v>25</v>
      </c>
      <c r="G2718" s="116" t="s">
        <v>295</v>
      </c>
      <c r="H2718" s="116" t="s">
        <v>2298</v>
      </c>
      <c r="I2718" s="116" t="s">
        <v>97</v>
      </c>
      <c r="J2718" s="116" t="s">
        <v>32</v>
      </c>
      <c r="K2718" s="116" t="s">
        <v>113</v>
      </c>
      <c r="L2718" s="116" t="s">
        <v>114</v>
      </c>
      <c r="M2718" s="117">
        <v>12</v>
      </c>
      <c r="N2718" s="95">
        <v>13116730.68</v>
      </c>
      <c r="O2718" s="95">
        <v>24377890</v>
      </c>
      <c r="P2718" s="95">
        <v>24377890</v>
      </c>
      <c r="Q2718" s="95">
        <v>25847677.379999999</v>
      </c>
      <c r="R2718" s="95">
        <v>1469787.38</v>
      </c>
      <c r="S2718" s="95">
        <v>6.0291820990249771</v>
      </c>
      <c r="T2718" s="116" t="s">
        <v>73</v>
      </c>
    </row>
    <row r="2719" spans="1:20" x14ac:dyDescent="0.55000000000000004">
      <c r="A2719" s="123">
        <v>2567</v>
      </c>
      <c r="B2719" s="115">
        <v>45565</v>
      </c>
      <c r="C2719" s="116" t="s">
        <v>2205</v>
      </c>
      <c r="D2719" s="117">
        <v>1</v>
      </c>
      <c r="E2719" s="116" t="s">
        <v>280</v>
      </c>
      <c r="F2719" s="116" t="s">
        <v>25</v>
      </c>
      <c r="G2719" s="116" t="s">
        <v>297</v>
      </c>
      <c r="H2719" s="116" t="s">
        <v>2299</v>
      </c>
      <c r="I2719" s="116" t="s">
        <v>97</v>
      </c>
      <c r="J2719" s="116" t="s">
        <v>32</v>
      </c>
      <c r="K2719" s="116" t="s">
        <v>113</v>
      </c>
      <c r="L2719" s="116" t="s">
        <v>114</v>
      </c>
      <c r="M2719" s="117">
        <v>12</v>
      </c>
      <c r="N2719" s="95">
        <v>37543417.810000002</v>
      </c>
      <c r="O2719" s="95">
        <v>51482810</v>
      </c>
      <c r="P2719" s="95">
        <v>51482810</v>
      </c>
      <c r="Q2719" s="95">
        <v>54870368.039999999</v>
      </c>
      <c r="R2719" s="95">
        <v>3387558.04</v>
      </c>
      <c r="S2719" s="95">
        <v>6.5799789094651207</v>
      </c>
      <c r="T2719" s="116" t="s">
        <v>73</v>
      </c>
    </row>
    <row r="2720" spans="1:20" x14ac:dyDescent="0.55000000000000004">
      <c r="A2720" s="123">
        <v>2567</v>
      </c>
      <c r="B2720" s="115">
        <v>45565</v>
      </c>
      <c r="C2720" s="116" t="s">
        <v>2205</v>
      </c>
      <c r="D2720" s="117">
        <v>1</v>
      </c>
      <c r="E2720" s="116" t="s">
        <v>280</v>
      </c>
      <c r="F2720" s="116" t="s">
        <v>25</v>
      </c>
      <c r="G2720" s="116" t="s">
        <v>301</v>
      </c>
      <c r="H2720" s="116" t="s">
        <v>2300</v>
      </c>
      <c r="I2720" s="116" t="s">
        <v>97</v>
      </c>
      <c r="J2720" s="116" t="s">
        <v>32</v>
      </c>
      <c r="K2720" s="116" t="s">
        <v>113</v>
      </c>
      <c r="L2720" s="116" t="s">
        <v>114</v>
      </c>
      <c r="M2720" s="117">
        <v>12</v>
      </c>
      <c r="N2720" s="95">
        <v>6623886.1399999997</v>
      </c>
      <c r="O2720" s="95">
        <v>9499870</v>
      </c>
      <c r="P2720" s="95">
        <v>9499870</v>
      </c>
      <c r="Q2720" s="95">
        <v>9479204.3800000008</v>
      </c>
      <c r="R2720" s="95">
        <v>-20665.62</v>
      </c>
      <c r="S2720" s="95">
        <v>-0.21753581891120613</v>
      </c>
      <c r="T2720" s="116" t="s">
        <v>28</v>
      </c>
    </row>
    <row r="2721" spans="1:20" x14ac:dyDescent="0.55000000000000004">
      <c r="A2721" s="123">
        <v>2567</v>
      </c>
      <c r="B2721" s="115">
        <v>45565</v>
      </c>
      <c r="C2721" s="116" t="s">
        <v>2205</v>
      </c>
      <c r="D2721" s="117">
        <v>1</v>
      </c>
      <c r="E2721" s="116" t="s">
        <v>280</v>
      </c>
      <c r="F2721" s="116" t="s">
        <v>25</v>
      </c>
      <c r="G2721" s="116" t="s">
        <v>303</v>
      </c>
      <c r="H2721" s="116" t="s">
        <v>2301</v>
      </c>
      <c r="I2721" s="116" t="s">
        <v>97</v>
      </c>
      <c r="J2721" s="116" t="s">
        <v>32</v>
      </c>
      <c r="K2721" s="116" t="s">
        <v>113</v>
      </c>
      <c r="L2721" s="116" t="s">
        <v>114</v>
      </c>
      <c r="M2721" s="117">
        <v>12</v>
      </c>
      <c r="N2721" s="95">
        <v>12355088.380000001</v>
      </c>
      <c r="O2721" s="95">
        <v>12777180</v>
      </c>
      <c r="P2721" s="95">
        <v>12777180</v>
      </c>
      <c r="Q2721" s="95">
        <v>12443242.310000001</v>
      </c>
      <c r="R2721" s="95">
        <v>-333937.69</v>
      </c>
      <c r="S2721" s="95">
        <v>-2.6135476685778865</v>
      </c>
      <c r="T2721" s="116" t="s">
        <v>28</v>
      </c>
    </row>
    <row r="2722" spans="1:20" x14ac:dyDescent="0.55000000000000004">
      <c r="A2722" s="123">
        <v>2567</v>
      </c>
      <c r="B2722" s="115">
        <v>45565</v>
      </c>
      <c r="C2722" s="116" t="s">
        <v>2205</v>
      </c>
      <c r="D2722" s="117">
        <v>1</v>
      </c>
      <c r="E2722" s="116" t="s">
        <v>280</v>
      </c>
      <c r="F2722" s="116" t="s">
        <v>25</v>
      </c>
      <c r="G2722" s="116" t="s">
        <v>305</v>
      </c>
      <c r="H2722" s="116" t="s">
        <v>2302</v>
      </c>
      <c r="I2722" s="116" t="s">
        <v>97</v>
      </c>
      <c r="J2722" s="116" t="s">
        <v>32</v>
      </c>
      <c r="K2722" s="116" t="s">
        <v>113</v>
      </c>
      <c r="L2722" s="116" t="s">
        <v>114</v>
      </c>
      <c r="M2722" s="117">
        <v>12</v>
      </c>
      <c r="N2722" s="95">
        <v>9363967.2300000004</v>
      </c>
      <c r="O2722" s="95">
        <v>8788340</v>
      </c>
      <c r="P2722" s="95">
        <v>8788340</v>
      </c>
      <c r="Q2722" s="95">
        <v>8575571.2899999991</v>
      </c>
      <c r="R2722" s="95">
        <v>-212768.71</v>
      </c>
      <c r="S2722" s="95">
        <v>-2.4210341202092773</v>
      </c>
      <c r="T2722" s="116" t="s">
        <v>28</v>
      </c>
    </row>
    <row r="2723" spans="1:20" x14ac:dyDescent="0.55000000000000004">
      <c r="A2723" s="123">
        <v>2567</v>
      </c>
      <c r="B2723" s="115">
        <v>45565</v>
      </c>
      <c r="C2723" s="116" t="s">
        <v>2205</v>
      </c>
      <c r="D2723" s="117">
        <v>1</v>
      </c>
      <c r="E2723" s="116" t="s">
        <v>280</v>
      </c>
      <c r="F2723" s="116" t="s">
        <v>25</v>
      </c>
      <c r="G2723" s="116" t="s">
        <v>299</v>
      </c>
      <c r="H2723" s="116" t="s">
        <v>2303</v>
      </c>
      <c r="I2723" s="116" t="s">
        <v>97</v>
      </c>
      <c r="J2723" s="116" t="s">
        <v>32</v>
      </c>
      <c r="K2723" s="116" t="s">
        <v>113</v>
      </c>
      <c r="L2723" s="116" t="s">
        <v>114</v>
      </c>
      <c r="M2723" s="117">
        <v>12</v>
      </c>
      <c r="N2723" s="95">
        <v>10761180.390000001</v>
      </c>
      <c r="O2723" s="95">
        <v>10967510</v>
      </c>
      <c r="P2723" s="95">
        <v>10967510</v>
      </c>
      <c r="Q2723" s="95">
        <v>10651748.289999999</v>
      </c>
      <c r="R2723" s="95">
        <v>-315761.71000000002</v>
      </c>
      <c r="S2723" s="95">
        <v>-2.879064710221372</v>
      </c>
      <c r="T2723" s="116" t="s">
        <v>28</v>
      </c>
    </row>
    <row r="2724" spans="1:20" x14ac:dyDescent="0.55000000000000004">
      <c r="A2724" s="123">
        <v>2567</v>
      </c>
      <c r="B2724" s="115">
        <v>45565</v>
      </c>
      <c r="C2724" s="116" t="s">
        <v>2205</v>
      </c>
      <c r="D2724" s="117">
        <v>1</v>
      </c>
      <c r="E2724" s="116" t="s">
        <v>280</v>
      </c>
      <c r="F2724" s="116" t="s">
        <v>25</v>
      </c>
      <c r="G2724" s="116" t="s">
        <v>291</v>
      </c>
      <c r="H2724" s="116" t="s">
        <v>2304</v>
      </c>
      <c r="I2724" s="116" t="s">
        <v>97</v>
      </c>
      <c r="J2724" s="116" t="s">
        <v>32</v>
      </c>
      <c r="K2724" s="116" t="s">
        <v>113</v>
      </c>
      <c r="L2724" s="116" t="s">
        <v>114</v>
      </c>
      <c r="M2724" s="117">
        <v>12</v>
      </c>
      <c r="N2724" s="95">
        <v>8394463.6600000001</v>
      </c>
      <c r="O2724" s="95">
        <v>9729650</v>
      </c>
      <c r="P2724" s="95">
        <v>9729650</v>
      </c>
      <c r="Q2724" s="95">
        <v>8222740.6500000004</v>
      </c>
      <c r="R2724" s="95">
        <v>-1506909.35</v>
      </c>
      <c r="S2724" s="95">
        <v>-15.487806344524211</v>
      </c>
      <c r="T2724" s="116" t="s">
        <v>28</v>
      </c>
    </row>
    <row r="2725" spans="1:20" x14ac:dyDescent="0.55000000000000004">
      <c r="A2725" s="123">
        <v>2567</v>
      </c>
      <c r="B2725" s="115">
        <v>45565</v>
      </c>
      <c r="C2725" s="116" t="s">
        <v>2205</v>
      </c>
      <c r="D2725" s="117">
        <v>1</v>
      </c>
      <c r="E2725" s="116" t="s">
        <v>280</v>
      </c>
      <c r="F2725" s="116" t="s">
        <v>49</v>
      </c>
      <c r="G2725" s="116" t="s">
        <v>283</v>
      </c>
      <c r="H2725" s="116" t="s">
        <v>2292</v>
      </c>
      <c r="I2725" s="116" t="s">
        <v>97</v>
      </c>
      <c r="J2725" s="116" t="s">
        <v>32</v>
      </c>
      <c r="K2725" s="116" t="s">
        <v>115</v>
      </c>
      <c r="L2725" s="116" t="s">
        <v>2225</v>
      </c>
      <c r="M2725" s="117">
        <v>12</v>
      </c>
      <c r="N2725" s="95">
        <v>83973586.519999996</v>
      </c>
      <c r="O2725" s="95">
        <v>79600000</v>
      </c>
      <c r="P2725" s="95">
        <v>79600000</v>
      </c>
      <c r="Q2725" s="95">
        <v>75637560.900000006</v>
      </c>
      <c r="R2725" s="95">
        <v>-3962439.1</v>
      </c>
      <c r="S2725" s="95">
        <v>-4.9779385678391961</v>
      </c>
      <c r="T2725" s="116" t="s">
        <v>28</v>
      </c>
    </row>
    <row r="2726" spans="1:20" x14ac:dyDescent="0.55000000000000004">
      <c r="A2726" s="123">
        <v>2567</v>
      </c>
      <c r="B2726" s="115">
        <v>45565</v>
      </c>
      <c r="C2726" s="116" t="s">
        <v>2205</v>
      </c>
      <c r="D2726" s="117">
        <v>1</v>
      </c>
      <c r="E2726" s="116" t="s">
        <v>280</v>
      </c>
      <c r="F2726" s="116" t="s">
        <v>25</v>
      </c>
      <c r="G2726" s="116" t="s">
        <v>287</v>
      </c>
      <c r="H2726" s="116" t="s">
        <v>2293</v>
      </c>
      <c r="I2726" s="116" t="s">
        <v>97</v>
      </c>
      <c r="J2726" s="116" t="s">
        <v>32</v>
      </c>
      <c r="K2726" s="116" t="s">
        <v>115</v>
      </c>
      <c r="L2726" s="116" t="s">
        <v>2225</v>
      </c>
      <c r="M2726" s="117">
        <v>12</v>
      </c>
      <c r="N2726" s="95">
        <v>3743594.18</v>
      </c>
      <c r="O2726" s="95">
        <v>4201200</v>
      </c>
      <c r="P2726" s="95">
        <v>4201200</v>
      </c>
      <c r="Q2726" s="95">
        <v>3519553.33</v>
      </c>
      <c r="R2726" s="95">
        <v>-681646.67</v>
      </c>
      <c r="S2726" s="95">
        <v>-16.225046891364372</v>
      </c>
      <c r="T2726" s="116" t="s">
        <v>28</v>
      </c>
    </row>
    <row r="2727" spans="1:20" x14ac:dyDescent="0.55000000000000004">
      <c r="A2727" s="123">
        <v>2567</v>
      </c>
      <c r="B2727" s="115">
        <v>45565</v>
      </c>
      <c r="C2727" s="116" t="s">
        <v>2205</v>
      </c>
      <c r="D2727" s="117">
        <v>1</v>
      </c>
      <c r="E2727" s="116" t="s">
        <v>280</v>
      </c>
      <c r="F2727" s="116" t="s">
        <v>25</v>
      </c>
      <c r="G2727" s="116" t="s">
        <v>281</v>
      </c>
      <c r="H2727" s="116" t="s">
        <v>2294</v>
      </c>
      <c r="I2727" s="116" t="s">
        <v>97</v>
      </c>
      <c r="J2727" s="116" t="s">
        <v>32</v>
      </c>
      <c r="K2727" s="116" t="s">
        <v>115</v>
      </c>
      <c r="L2727" s="116" t="s">
        <v>2225</v>
      </c>
      <c r="M2727" s="117">
        <v>12</v>
      </c>
      <c r="N2727" s="95">
        <v>11562599.130000001</v>
      </c>
      <c r="O2727" s="95">
        <v>13220400</v>
      </c>
      <c r="P2727" s="95">
        <v>13220400</v>
      </c>
      <c r="Q2727" s="95">
        <v>10672048.769999998</v>
      </c>
      <c r="R2727" s="95">
        <v>-2548351.23</v>
      </c>
      <c r="S2727" s="95">
        <v>-19.275901107379504</v>
      </c>
      <c r="T2727" s="116" t="s">
        <v>28</v>
      </c>
    </row>
    <row r="2728" spans="1:20" x14ac:dyDescent="0.55000000000000004">
      <c r="A2728" s="123">
        <v>2567</v>
      </c>
      <c r="B2728" s="115">
        <v>45565</v>
      </c>
      <c r="C2728" s="116" t="s">
        <v>2205</v>
      </c>
      <c r="D2728" s="117">
        <v>1</v>
      </c>
      <c r="E2728" s="116" t="s">
        <v>280</v>
      </c>
      <c r="F2728" s="116" t="s">
        <v>25</v>
      </c>
      <c r="G2728" s="116" t="s">
        <v>285</v>
      </c>
      <c r="H2728" s="116" t="s">
        <v>2295</v>
      </c>
      <c r="I2728" s="116" t="s">
        <v>97</v>
      </c>
      <c r="J2728" s="116" t="s">
        <v>32</v>
      </c>
      <c r="K2728" s="116" t="s">
        <v>115</v>
      </c>
      <c r="L2728" s="116" t="s">
        <v>2225</v>
      </c>
      <c r="M2728" s="117">
        <v>12</v>
      </c>
      <c r="N2728" s="95">
        <v>2291092.39</v>
      </c>
      <c r="O2728" s="95">
        <v>1997400</v>
      </c>
      <c r="P2728" s="95">
        <v>1997400</v>
      </c>
      <c r="Q2728" s="95">
        <v>2014848.03</v>
      </c>
      <c r="R2728" s="95">
        <v>17448.03</v>
      </c>
      <c r="S2728" s="95">
        <v>0.8735370982276961</v>
      </c>
      <c r="T2728" s="116" t="s">
        <v>73</v>
      </c>
    </row>
    <row r="2729" spans="1:20" x14ac:dyDescent="0.55000000000000004">
      <c r="A2729" s="123">
        <v>2567</v>
      </c>
      <c r="B2729" s="115">
        <v>45565</v>
      </c>
      <c r="C2729" s="116" t="s">
        <v>2205</v>
      </c>
      <c r="D2729" s="117">
        <v>1</v>
      </c>
      <c r="E2729" s="116" t="s">
        <v>280</v>
      </c>
      <c r="F2729" s="116" t="s">
        <v>25</v>
      </c>
      <c r="G2729" s="116" t="s">
        <v>289</v>
      </c>
      <c r="H2729" s="116" t="s">
        <v>2296</v>
      </c>
      <c r="I2729" s="116" t="s">
        <v>97</v>
      </c>
      <c r="J2729" s="116" t="s">
        <v>32</v>
      </c>
      <c r="K2729" s="116" t="s">
        <v>115</v>
      </c>
      <c r="L2729" s="116" t="s">
        <v>2225</v>
      </c>
      <c r="M2729" s="117">
        <v>12</v>
      </c>
      <c r="N2729" s="95">
        <v>3177588.49</v>
      </c>
      <c r="O2729" s="95">
        <v>2536940</v>
      </c>
      <c r="P2729" s="95">
        <v>2536940</v>
      </c>
      <c r="Q2729" s="95">
        <v>2793502.54</v>
      </c>
      <c r="R2729" s="95">
        <v>256562.54</v>
      </c>
      <c r="S2729" s="95">
        <v>10.113070864900234</v>
      </c>
      <c r="T2729" s="116" t="s">
        <v>73</v>
      </c>
    </row>
    <row r="2730" spans="1:20" x14ac:dyDescent="0.55000000000000004">
      <c r="A2730" s="123">
        <v>2567</v>
      </c>
      <c r="B2730" s="115">
        <v>45565</v>
      </c>
      <c r="C2730" s="116" t="s">
        <v>2205</v>
      </c>
      <c r="D2730" s="117">
        <v>1</v>
      </c>
      <c r="E2730" s="116" t="s">
        <v>280</v>
      </c>
      <c r="F2730" s="116" t="s">
        <v>25</v>
      </c>
      <c r="G2730" s="116" t="s">
        <v>293</v>
      </c>
      <c r="H2730" s="116" t="s">
        <v>2297</v>
      </c>
      <c r="I2730" s="116" t="s">
        <v>97</v>
      </c>
      <c r="J2730" s="116" t="s">
        <v>32</v>
      </c>
      <c r="K2730" s="116" t="s">
        <v>115</v>
      </c>
      <c r="L2730" s="116" t="s">
        <v>2225</v>
      </c>
      <c r="M2730" s="117">
        <v>12</v>
      </c>
      <c r="N2730" s="95">
        <v>2457479.36</v>
      </c>
      <c r="O2730" s="95">
        <v>2231600</v>
      </c>
      <c r="P2730" s="95">
        <v>2231600</v>
      </c>
      <c r="Q2730" s="95">
        <v>2452349.12</v>
      </c>
      <c r="R2730" s="95">
        <v>220749.12</v>
      </c>
      <c r="S2730" s="96">
        <v>9.8919663022046969</v>
      </c>
      <c r="T2730" s="116" t="s">
        <v>73</v>
      </c>
    </row>
    <row r="2731" spans="1:20" x14ac:dyDescent="0.55000000000000004">
      <c r="A2731" s="123">
        <v>2567</v>
      </c>
      <c r="B2731" s="115">
        <v>45565</v>
      </c>
      <c r="C2731" s="116" t="s">
        <v>2205</v>
      </c>
      <c r="D2731" s="117">
        <v>1</v>
      </c>
      <c r="E2731" s="116" t="s">
        <v>280</v>
      </c>
      <c r="F2731" s="116" t="s">
        <v>25</v>
      </c>
      <c r="G2731" s="116" t="s">
        <v>295</v>
      </c>
      <c r="H2731" s="116" t="s">
        <v>2298</v>
      </c>
      <c r="I2731" s="116" t="s">
        <v>97</v>
      </c>
      <c r="J2731" s="116" t="s">
        <v>32</v>
      </c>
      <c r="K2731" s="116" t="s">
        <v>115</v>
      </c>
      <c r="L2731" s="116" t="s">
        <v>2225</v>
      </c>
      <c r="M2731" s="117">
        <v>12</v>
      </c>
      <c r="N2731" s="95">
        <v>2937261.25</v>
      </c>
      <c r="O2731" s="95">
        <v>2583700</v>
      </c>
      <c r="P2731" s="95">
        <v>2583700</v>
      </c>
      <c r="Q2731" s="95">
        <v>2831737.38</v>
      </c>
      <c r="R2731" s="95">
        <v>248037.38</v>
      </c>
      <c r="S2731" s="95">
        <v>9.6000843751209501</v>
      </c>
      <c r="T2731" s="116" t="s">
        <v>73</v>
      </c>
    </row>
    <row r="2732" spans="1:20" x14ac:dyDescent="0.55000000000000004">
      <c r="A2732" s="123">
        <v>2567</v>
      </c>
      <c r="B2732" s="115">
        <v>45565</v>
      </c>
      <c r="C2732" s="116" t="s">
        <v>2205</v>
      </c>
      <c r="D2732" s="117">
        <v>1</v>
      </c>
      <c r="E2732" s="116" t="s">
        <v>280</v>
      </c>
      <c r="F2732" s="116" t="s">
        <v>25</v>
      </c>
      <c r="G2732" s="116" t="s">
        <v>297</v>
      </c>
      <c r="H2732" s="116" t="s">
        <v>2299</v>
      </c>
      <c r="I2732" s="116" t="s">
        <v>97</v>
      </c>
      <c r="J2732" s="116" t="s">
        <v>32</v>
      </c>
      <c r="K2732" s="116" t="s">
        <v>115</v>
      </c>
      <c r="L2732" s="116" t="s">
        <v>2225</v>
      </c>
      <c r="M2732" s="117">
        <v>12</v>
      </c>
      <c r="N2732" s="95">
        <v>7561300.5999999996</v>
      </c>
      <c r="O2732" s="95">
        <v>6515820</v>
      </c>
      <c r="P2732" s="95">
        <v>6515820</v>
      </c>
      <c r="Q2732" s="95">
        <v>6878208.4600000009</v>
      </c>
      <c r="R2732" s="95">
        <v>362388.46</v>
      </c>
      <c r="S2732" s="95">
        <v>5.5616708257748071</v>
      </c>
      <c r="T2732" s="116" t="s">
        <v>73</v>
      </c>
    </row>
    <row r="2733" spans="1:20" x14ac:dyDescent="0.55000000000000004">
      <c r="A2733" s="123">
        <v>2567</v>
      </c>
      <c r="B2733" s="115">
        <v>45565</v>
      </c>
      <c r="C2733" s="116" t="s">
        <v>2205</v>
      </c>
      <c r="D2733" s="117">
        <v>1</v>
      </c>
      <c r="E2733" s="116" t="s">
        <v>280</v>
      </c>
      <c r="F2733" s="116" t="s">
        <v>25</v>
      </c>
      <c r="G2733" s="116" t="s">
        <v>301</v>
      </c>
      <c r="H2733" s="116" t="s">
        <v>2300</v>
      </c>
      <c r="I2733" s="116" t="s">
        <v>97</v>
      </c>
      <c r="J2733" s="116" t="s">
        <v>32</v>
      </c>
      <c r="K2733" s="116" t="s">
        <v>115</v>
      </c>
      <c r="L2733" s="116" t="s">
        <v>2225</v>
      </c>
      <c r="M2733" s="117">
        <v>12</v>
      </c>
      <c r="N2733" s="95">
        <v>1765662.42</v>
      </c>
      <c r="O2733" s="95">
        <v>2280000</v>
      </c>
      <c r="P2733" s="95">
        <v>2280000</v>
      </c>
      <c r="Q2733" s="95">
        <v>1701301.5</v>
      </c>
      <c r="R2733" s="95">
        <v>-578698.5</v>
      </c>
      <c r="S2733" s="95">
        <v>-25.381513157894737</v>
      </c>
      <c r="T2733" s="116" t="s">
        <v>28</v>
      </c>
    </row>
    <row r="2734" spans="1:20" x14ac:dyDescent="0.55000000000000004">
      <c r="A2734" s="123">
        <v>2567</v>
      </c>
      <c r="B2734" s="115">
        <v>45565</v>
      </c>
      <c r="C2734" s="116" t="s">
        <v>2205</v>
      </c>
      <c r="D2734" s="117">
        <v>1</v>
      </c>
      <c r="E2734" s="116" t="s">
        <v>280</v>
      </c>
      <c r="F2734" s="116" t="s">
        <v>25</v>
      </c>
      <c r="G2734" s="116" t="s">
        <v>303</v>
      </c>
      <c r="H2734" s="116" t="s">
        <v>2301</v>
      </c>
      <c r="I2734" s="116" t="s">
        <v>97</v>
      </c>
      <c r="J2734" s="116" t="s">
        <v>32</v>
      </c>
      <c r="K2734" s="116" t="s">
        <v>115</v>
      </c>
      <c r="L2734" s="116" t="s">
        <v>2225</v>
      </c>
      <c r="M2734" s="117">
        <v>12</v>
      </c>
      <c r="N2734" s="95">
        <v>2709797.56</v>
      </c>
      <c r="O2734" s="95">
        <v>2369450</v>
      </c>
      <c r="P2734" s="95">
        <v>2369450</v>
      </c>
      <c r="Q2734" s="95">
        <v>2459747.56</v>
      </c>
      <c r="R2734" s="95">
        <v>90297.56</v>
      </c>
      <c r="S2734" s="95">
        <v>3.8109080166283316</v>
      </c>
      <c r="T2734" s="116" t="s">
        <v>73</v>
      </c>
    </row>
    <row r="2735" spans="1:20" x14ac:dyDescent="0.55000000000000004">
      <c r="A2735" s="123">
        <v>2567</v>
      </c>
      <c r="B2735" s="115">
        <v>45565</v>
      </c>
      <c r="C2735" s="116" t="s">
        <v>2205</v>
      </c>
      <c r="D2735" s="117">
        <v>1</v>
      </c>
      <c r="E2735" s="116" t="s">
        <v>280</v>
      </c>
      <c r="F2735" s="116" t="s">
        <v>25</v>
      </c>
      <c r="G2735" s="116" t="s">
        <v>305</v>
      </c>
      <c r="H2735" s="116" t="s">
        <v>2302</v>
      </c>
      <c r="I2735" s="116" t="s">
        <v>97</v>
      </c>
      <c r="J2735" s="116" t="s">
        <v>32</v>
      </c>
      <c r="K2735" s="116" t="s">
        <v>115</v>
      </c>
      <c r="L2735" s="116" t="s">
        <v>2225</v>
      </c>
      <c r="M2735" s="117">
        <v>12</v>
      </c>
      <c r="N2735" s="95">
        <v>2531709.15</v>
      </c>
      <c r="O2735" s="95">
        <v>2210400</v>
      </c>
      <c r="P2735" s="95">
        <v>2210400</v>
      </c>
      <c r="Q2735" s="95">
        <v>2450234.54</v>
      </c>
      <c r="R2735" s="95">
        <v>239834.54</v>
      </c>
      <c r="S2735" s="95">
        <v>10.850277777777777</v>
      </c>
      <c r="T2735" s="116" t="s">
        <v>73</v>
      </c>
    </row>
    <row r="2736" spans="1:20" x14ac:dyDescent="0.55000000000000004">
      <c r="A2736" s="123">
        <v>2567</v>
      </c>
      <c r="B2736" s="115">
        <v>45565</v>
      </c>
      <c r="C2736" s="116" t="s">
        <v>2205</v>
      </c>
      <c r="D2736" s="117">
        <v>1</v>
      </c>
      <c r="E2736" s="116" t="s">
        <v>280</v>
      </c>
      <c r="F2736" s="116" t="s">
        <v>25</v>
      </c>
      <c r="G2736" s="116" t="s">
        <v>299</v>
      </c>
      <c r="H2736" s="116" t="s">
        <v>2303</v>
      </c>
      <c r="I2736" s="116" t="s">
        <v>97</v>
      </c>
      <c r="J2736" s="116" t="s">
        <v>32</v>
      </c>
      <c r="K2736" s="116" t="s">
        <v>115</v>
      </c>
      <c r="L2736" s="116" t="s">
        <v>2225</v>
      </c>
      <c r="M2736" s="117">
        <v>12</v>
      </c>
      <c r="N2736" s="95">
        <v>3125152.59</v>
      </c>
      <c r="O2736" s="95">
        <v>2266500</v>
      </c>
      <c r="P2736" s="95">
        <v>2266500</v>
      </c>
      <c r="Q2736" s="95">
        <v>2806108.37</v>
      </c>
      <c r="R2736" s="95">
        <v>539608.37</v>
      </c>
      <c r="S2736" s="95">
        <v>23.808002206044563</v>
      </c>
      <c r="T2736" s="116" t="s">
        <v>73</v>
      </c>
    </row>
    <row r="2737" spans="1:20" x14ac:dyDescent="0.55000000000000004">
      <c r="A2737" s="123">
        <v>2567</v>
      </c>
      <c r="B2737" s="115">
        <v>45565</v>
      </c>
      <c r="C2737" s="116" t="s">
        <v>2205</v>
      </c>
      <c r="D2737" s="117">
        <v>1</v>
      </c>
      <c r="E2737" s="116" t="s">
        <v>280</v>
      </c>
      <c r="F2737" s="116" t="s">
        <v>25</v>
      </c>
      <c r="G2737" s="116" t="s">
        <v>291</v>
      </c>
      <c r="H2737" s="116" t="s">
        <v>2304</v>
      </c>
      <c r="I2737" s="116" t="s">
        <v>97</v>
      </c>
      <c r="J2737" s="116" t="s">
        <v>32</v>
      </c>
      <c r="K2737" s="116" t="s">
        <v>115</v>
      </c>
      <c r="L2737" s="116" t="s">
        <v>2225</v>
      </c>
      <c r="M2737" s="117">
        <v>12</v>
      </c>
      <c r="N2737" s="95">
        <v>2401450.64</v>
      </c>
      <c r="O2737" s="95">
        <v>2358490</v>
      </c>
      <c r="P2737" s="95">
        <v>2358490</v>
      </c>
      <c r="Q2737" s="95">
        <v>2202976.81</v>
      </c>
      <c r="R2737" s="95">
        <v>-155513.19</v>
      </c>
      <c r="S2737" s="95">
        <v>-6.5937608385026021</v>
      </c>
      <c r="T2737" s="116" t="s">
        <v>28</v>
      </c>
    </row>
    <row r="2738" spans="1:20" x14ac:dyDescent="0.55000000000000004">
      <c r="A2738" s="123">
        <v>2567</v>
      </c>
      <c r="B2738" s="115">
        <v>45565</v>
      </c>
      <c r="C2738" s="116" t="s">
        <v>2205</v>
      </c>
      <c r="D2738" s="117">
        <v>1</v>
      </c>
      <c r="E2738" s="116" t="s">
        <v>280</v>
      </c>
      <c r="F2738" s="116" t="s">
        <v>49</v>
      </c>
      <c r="G2738" s="116" t="s">
        <v>283</v>
      </c>
      <c r="H2738" s="116" t="s">
        <v>2292</v>
      </c>
      <c r="I2738" s="116" t="s">
        <v>97</v>
      </c>
      <c r="J2738" s="116" t="s">
        <v>32</v>
      </c>
      <c r="K2738" s="116" t="s">
        <v>117</v>
      </c>
      <c r="L2738" s="116" t="s">
        <v>2226</v>
      </c>
      <c r="M2738" s="117">
        <v>12</v>
      </c>
      <c r="N2738" s="95">
        <v>79805677.900000006</v>
      </c>
      <c r="O2738" s="95">
        <v>79730000</v>
      </c>
      <c r="P2738" s="95">
        <v>79730000</v>
      </c>
      <c r="Q2738" s="95">
        <v>78494860.429999992</v>
      </c>
      <c r="R2738" s="95">
        <v>-1235139.57</v>
      </c>
      <c r="S2738" s="95">
        <v>-1.549152853380158</v>
      </c>
      <c r="T2738" s="116" t="s">
        <v>28</v>
      </c>
    </row>
    <row r="2739" spans="1:20" x14ac:dyDescent="0.55000000000000004">
      <c r="A2739" s="123">
        <v>2567</v>
      </c>
      <c r="B2739" s="115">
        <v>45565</v>
      </c>
      <c r="C2739" s="116" t="s">
        <v>2205</v>
      </c>
      <c r="D2739" s="117">
        <v>1</v>
      </c>
      <c r="E2739" s="116" t="s">
        <v>280</v>
      </c>
      <c r="F2739" s="116" t="s">
        <v>25</v>
      </c>
      <c r="G2739" s="116" t="s">
        <v>287</v>
      </c>
      <c r="H2739" s="116" t="s">
        <v>2293</v>
      </c>
      <c r="I2739" s="116" t="s">
        <v>97</v>
      </c>
      <c r="J2739" s="116" t="s">
        <v>32</v>
      </c>
      <c r="K2739" s="116" t="s">
        <v>117</v>
      </c>
      <c r="L2739" s="116" t="s">
        <v>2226</v>
      </c>
      <c r="M2739" s="117">
        <v>12</v>
      </c>
      <c r="N2739" s="95">
        <v>4528644.28</v>
      </c>
      <c r="O2739" s="95">
        <v>4277870</v>
      </c>
      <c r="P2739" s="95">
        <v>4277870</v>
      </c>
      <c r="Q2739" s="95">
        <v>3283741.77</v>
      </c>
      <c r="R2739" s="95">
        <v>-994128.23</v>
      </c>
      <c r="S2739" s="95">
        <v>-23.238860227169127</v>
      </c>
      <c r="T2739" s="116" t="s">
        <v>28</v>
      </c>
    </row>
    <row r="2740" spans="1:20" x14ac:dyDescent="0.55000000000000004">
      <c r="A2740" s="123">
        <v>2567</v>
      </c>
      <c r="B2740" s="115">
        <v>45565</v>
      </c>
      <c r="C2740" s="116" t="s">
        <v>2205</v>
      </c>
      <c r="D2740" s="117">
        <v>1</v>
      </c>
      <c r="E2740" s="116" t="s">
        <v>280</v>
      </c>
      <c r="F2740" s="116" t="s">
        <v>25</v>
      </c>
      <c r="G2740" s="116" t="s">
        <v>281</v>
      </c>
      <c r="H2740" s="116" t="s">
        <v>2294</v>
      </c>
      <c r="I2740" s="116" t="s">
        <v>97</v>
      </c>
      <c r="J2740" s="116" t="s">
        <v>32</v>
      </c>
      <c r="K2740" s="116" t="s">
        <v>117</v>
      </c>
      <c r="L2740" s="116" t="s">
        <v>2226</v>
      </c>
      <c r="M2740" s="117">
        <v>12</v>
      </c>
      <c r="N2740" s="95">
        <v>9858944.8800000008</v>
      </c>
      <c r="O2740" s="95">
        <v>7300000</v>
      </c>
      <c r="P2740" s="95">
        <v>7300000</v>
      </c>
      <c r="Q2740" s="95">
        <v>6387866.4199999999</v>
      </c>
      <c r="R2740" s="95">
        <v>-912133.58</v>
      </c>
      <c r="S2740" s="95">
        <v>-12.494980547945206</v>
      </c>
      <c r="T2740" s="116" t="s">
        <v>28</v>
      </c>
    </row>
    <row r="2741" spans="1:20" x14ac:dyDescent="0.55000000000000004">
      <c r="A2741" s="123">
        <v>2567</v>
      </c>
      <c r="B2741" s="115">
        <v>45565</v>
      </c>
      <c r="C2741" s="116" t="s">
        <v>2205</v>
      </c>
      <c r="D2741" s="117">
        <v>1</v>
      </c>
      <c r="E2741" s="116" t="s">
        <v>280</v>
      </c>
      <c r="F2741" s="116" t="s">
        <v>25</v>
      </c>
      <c r="G2741" s="116" t="s">
        <v>285</v>
      </c>
      <c r="H2741" s="116" t="s">
        <v>2295</v>
      </c>
      <c r="I2741" s="116" t="s">
        <v>97</v>
      </c>
      <c r="J2741" s="116" t="s">
        <v>32</v>
      </c>
      <c r="K2741" s="116" t="s">
        <v>117</v>
      </c>
      <c r="L2741" s="116" t="s">
        <v>2226</v>
      </c>
      <c r="M2741" s="117">
        <v>12</v>
      </c>
      <c r="N2741" s="95">
        <v>4294062.84</v>
      </c>
      <c r="O2741" s="95">
        <v>3753790</v>
      </c>
      <c r="P2741" s="95">
        <v>3753790</v>
      </c>
      <c r="Q2741" s="95">
        <v>3265040.3</v>
      </c>
      <c r="R2741" s="95">
        <v>-488749.7</v>
      </c>
      <c r="S2741" s="95">
        <v>-13.02016628527435</v>
      </c>
      <c r="T2741" s="116" t="s">
        <v>28</v>
      </c>
    </row>
    <row r="2742" spans="1:20" x14ac:dyDescent="0.55000000000000004">
      <c r="A2742" s="123">
        <v>2567</v>
      </c>
      <c r="B2742" s="115">
        <v>45565</v>
      </c>
      <c r="C2742" s="116" t="s">
        <v>2205</v>
      </c>
      <c r="D2742" s="117">
        <v>1</v>
      </c>
      <c r="E2742" s="116" t="s">
        <v>280</v>
      </c>
      <c r="F2742" s="116" t="s">
        <v>25</v>
      </c>
      <c r="G2742" s="116" t="s">
        <v>289</v>
      </c>
      <c r="H2742" s="116" t="s">
        <v>2296</v>
      </c>
      <c r="I2742" s="116" t="s">
        <v>97</v>
      </c>
      <c r="J2742" s="116" t="s">
        <v>32</v>
      </c>
      <c r="K2742" s="116" t="s">
        <v>117</v>
      </c>
      <c r="L2742" s="116" t="s">
        <v>2226</v>
      </c>
      <c r="M2742" s="117">
        <v>12</v>
      </c>
      <c r="N2742" s="95">
        <v>6962538.9400000004</v>
      </c>
      <c r="O2742" s="95">
        <v>4649940</v>
      </c>
      <c r="P2742" s="95">
        <v>4649940</v>
      </c>
      <c r="Q2742" s="95">
        <v>3870162.8200000003</v>
      </c>
      <c r="R2742" s="95">
        <v>-779777.18</v>
      </c>
      <c r="S2742" s="95">
        <v>-16.769618102599175</v>
      </c>
      <c r="T2742" s="116" t="s">
        <v>28</v>
      </c>
    </row>
    <row r="2743" spans="1:20" x14ac:dyDescent="0.55000000000000004">
      <c r="A2743" s="123">
        <v>2567</v>
      </c>
      <c r="B2743" s="115">
        <v>45565</v>
      </c>
      <c r="C2743" s="116" t="s">
        <v>2205</v>
      </c>
      <c r="D2743" s="117">
        <v>1</v>
      </c>
      <c r="E2743" s="116" t="s">
        <v>280</v>
      </c>
      <c r="F2743" s="116" t="s">
        <v>25</v>
      </c>
      <c r="G2743" s="116" t="s">
        <v>293</v>
      </c>
      <c r="H2743" s="116" t="s">
        <v>2297</v>
      </c>
      <c r="I2743" s="116" t="s">
        <v>97</v>
      </c>
      <c r="J2743" s="116" t="s">
        <v>32</v>
      </c>
      <c r="K2743" s="116" t="s">
        <v>117</v>
      </c>
      <c r="L2743" s="116" t="s">
        <v>2226</v>
      </c>
      <c r="M2743" s="117">
        <v>12</v>
      </c>
      <c r="N2743" s="95">
        <v>2564298.98</v>
      </c>
      <c r="O2743" s="95">
        <v>2657110</v>
      </c>
      <c r="P2743" s="95">
        <v>2657110</v>
      </c>
      <c r="Q2743" s="95">
        <v>2169432.4</v>
      </c>
      <c r="R2743" s="95">
        <v>-487677.6</v>
      </c>
      <c r="S2743" s="95">
        <v>-18.353685018685717</v>
      </c>
      <c r="T2743" s="116" t="s">
        <v>28</v>
      </c>
    </row>
    <row r="2744" spans="1:20" x14ac:dyDescent="0.55000000000000004">
      <c r="A2744" s="123">
        <v>2567</v>
      </c>
      <c r="B2744" s="115">
        <v>45565</v>
      </c>
      <c r="C2744" s="116" t="s">
        <v>2205</v>
      </c>
      <c r="D2744" s="117">
        <v>1</v>
      </c>
      <c r="E2744" s="116" t="s">
        <v>280</v>
      </c>
      <c r="F2744" s="116" t="s">
        <v>25</v>
      </c>
      <c r="G2744" s="116" t="s">
        <v>295</v>
      </c>
      <c r="H2744" s="116" t="s">
        <v>2298</v>
      </c>
      <c r="I2744" s="116" t="s">
        <v>97</v>
      </c>
      <c r="J2744" s="116" t="s">
        <v>32</v>
      </c>
      <c r="K2744" s="116" t="s">
        <v>117</v>
      </c>
      <c r="L2744" s="116" t="s">
        <v>2226</v>
      </c>
      <c r="M2744" s="117">
        <v>12</v>
      </c>
      <c r="N2744" s="95">
        <v>4573274.78</v>
      </c>
      <c r="O2744" s="95">
        <v>2881900</v>
      </c>
      <c r="P2744" s="95">
        <v>2881900</v>
      </c>
      <c r="Q2744" s="95">
        <v>3132120.8</v>
      </c>
      <c r="R2744" s="95">
        <v>250220.79999999999</v>
      </c>
      <c r="S2744" s="96">
        <v>8.682494187862174</v>
      </c>
      <c r="T2744" s="116" t="s">
        <v>73</v>
      </c>
    </row>
    <row r="2745" spans="1:20" x14ac:dyDescent="0.55000000000000004">
      <c r="A2745" s="123">
        <v>2567</v>
      </c>
      <c r="B2745" s="115">
        <v>45565</v>
      </c>
      <c r="C2745" s="116" t="s">
        <v>2205</v>
      </c>
      <c r="D2745" s="117">
        <v>1</v>
      </c>
      <c r="E2745" s="116" t="s">
        <v>280</v>
      </c>
      <c r="F2745" s="116" t="s">
        <v>25</v>
      </c>
      <c r="G2745" s="116" t="s">
        <v>297</v>
      </c>
      <c r="H2745" s="116" t="s">
        <v>2299</v>
      </c>
      <c r="I2745" s="116" t="s">
        <v>97</v>
      </c>
      <c r="J2745" s="116" t="s">
        <v>32</v>
      </c>
      <c r="K2745" s="116" t="s">
        <v>117</v>
      </c>
      <c r="L2745" s="116" t="s">
        <v>2226</v>
      </c>
      <c r="M2745" s="117">
        <v>12</v>
      </c>
      <c r="N2745" s="95">
        <v>7461320.0700000003</v>
      </c>
      <c r="O2745" s="95">
        <v>7179170</v>
      </c>
      <c r="P2745" s="95">
        <v>7179170</v>
      </c>
      <c r="Q2745" s="95">
        <v>7126274.0599999996</v>
      </c>
      <c r="R2745" s="95">
        <v>-52895.94</v>
      </c>
      <c r="S2745" s="95">
        <v>-0.73679742922928415</v>
      </c>
      <c r="T2745" s="116" t="s">
        <v>28</v>
      </c>
    </row>
    <row r="2746" spans="1:20" x14ac:dyDescent="0.55000000000000004">
      <c r="A2746" s="123">
        <v>2567</v>
      </c>
      <c r="B2746" s="115">
        <v>45565</v>
      </c>
      <c r="C2746" s="116" t="s">
        <v>2205</v>
      </c>
      <c r="D2746" s="117">
        <v>1</v>
      </c>
      <c r="E2746" s="116" t="s">
        <v>280</v>
      </c>
      <c r="F2746" s="116" t="s">
        <v>25</v>
      </c>
      <c r="G2746" s="116" t="s">
        <v>301</v>
      </c>
      <c r="H2746" s="116" t="s">
        <v>2300</v>
      </c>
      <c r="I2746" s="116" t="s">
        <v>97</v>
      </c>
      <c r="J2746" s="116" t="s">
        <v>32</v>
      </c>
      <c r="K2746" s="116" t="s">
        <v>117</v>
      </c>
      <c r="L2746" s="116" t="s">
        <v>2226</v>
      </c>
      <c r="M2746" s="117">
        <v>12</v>
      </c>
      <c r="N2746" s="95">
        <v>2136057.0099999998</v>
      </c>
      <c r="O2746" s="95">
        <v>2239000</v>
      </c>
      <c r="P2746" s="95">
        <v>2239000</v>
      </c>
      <c r="Q2746" s="95">
        <v>1939126.58</v>
      </c>
      <c r="R2746" s="95">
        <v>-299873.42</v>
      </c>
      <c r="S2746" s="95">
        <v>-13.393185350602948</v>
      </c>
      <c r="T2746" s="116" t="s">
        <v>28</v>
      </c>
    </row>
    <row r="2747" spans="1:20" x14ac:dyDescent="0.55000000000000004">
      <c r="A2747" s="123">
        <v>2567</v>
      </c>
      <c r="B2747" s="115">
        <v>45565</v>
      </c>
      <c r="C2747" s="116" t="s">
        <v>2205</v>
      </c>
      <c r="D2747" s="117">
        <v>1</v>
      </c>
      <c r="E2747" s="116" t="s">
        <v>280</v>
      </c>
      <c r="F2747" s="116" t="s">
        <v>25</v>
      </c>
      <c r="G2747" s="116" t="s">
        <v>303</v>
      </c>
      <c r="H2747" s="116" t="s">
        <v>2301</v>
      </c>
      <c r="I2747" s="116" t="s">
        <v>97</v>
      </c>
      <c r="J2747" s="116" t="s">
        <v>32</v>
      </c>
      <c r="K2747" s="116" t="s">
        <v>117</v>
      </c>
      <c r="L2747" s="116" t="s">
        <v>2226</v>
      </c>
      <c r="M2747" s="117">
        <v>12</v>
      </c>
      <c r="N2747" s="95">
        <v>3425343.52</v>
      </c>
      <c r="O2747" s="95">
        <v>2314070</v>
      </c>
      <c r="P2747" s="95">
        <v>2314070</v>
      </c>
      <c r="Q2747" s="95">
        <v>2043684.31</v>
      </c>
      <c r="R2747" s="95">
        <v>-270385.69</v>
      </c>
      <c r="S2747" s="95">
        <v>-11.684421387425617</v>
      </c>
      <c r="T2747" s="116" t="s">
        <v>28</v>
      </c>
    </row>
    <row r="2748" spans="1:20" x14ac:dyDescent="0.55000000000000004">
      <c r="A2748" s="123">
        <v>2567</v>
      </c>
      <c r="B2748" s="115">
        <v>45565</v>
      </c>
      <c r="C2748" s="116" t="s">
        <v>2205</v>
      </c>
      <c r="D2748" s="117">
        <v>1</v>
      </c>
      <c r="E2748" s="116" t="s">
        <v>280</v>
      </c>
      <c r="F2748" s="116" t="s">
        <v>25</v>
      </c>
      <c r="G2748" s="116" t="s">
        <v>305</v>
      </c>
      <c r="H2748" s="116" t="s">
        <v>2302</v>
      </c>
      <c r="I2748" s="116" t="s">
        <v>97</v>
      </c>
      <c r="J2748" s="116" t="s">
        <v>32</v>
      </c>
      <c r="K2748" s="116" t="s">
        <v>117</v>
      </c>
      <c r="L2748" s="116" t="s">
        <v>2226</v>
      </c>
      <c r="M2748" s="117">
        <v>12</v>
      </c>
      <c r="N2748" s="95">
        <v>4771678.1399999997</v>
      </c>
      <c r="O2748" s="95">
        <v>4347220</v>
      </c>
      <c r="P2748" s="95">
        <v>4347220</v>
      </c>
      <c r="Q2748" s="95">
        <v>3158069.6</v>
      </c>
      <c r="R2748" s="95">
        <v>-1189150.3999999999</v>
      </c>
      <c r="S2748" s="95">
        <v>-27.354272385570546</v>
      </c>
      <c r="T2748" s="116" t="s">
        <v>28</v>
      </c>
    </row>
    <row r="2749" spans="1:20" x14ac:dyDescent="0.55000000000000004">
      <c r="A2749" s="123">
        <v>2567</v>
      </c>
      <c r="B2749" s="115">
        <v>45565</v>
      </c>
      <c r="C2749" s="116" t="s">
        <v>2205</v>
      </c>
      <c r="D2749" s="117">
        <v>1</v>
      </c>
      <c r="E2749" s="116" t="s">
        <v>280</v>
      </c>
      <c r="F2749" s="116" t="s">
        <v>25</v>
      </c>
      <c r="G2749" s="116" t="s">
        <v>299</v>
      </c>
      <c r="H2749" s="116" t="s">
        <v>2303</v>
      </c>
      <c r="I2749" s="116" t="s">
        <v>97</v>
      </c>
      <c r="J2749" s="116" t="s">
        <v>32</v>
      </c>
      <c r="K2749" s="116" t="s">
        <v>117</v>
      </c>
      <c r="L2749" s="116" t="s">
        <v>2226</v>
      </c>
      <c r="M2749" s="117">
        <v>12</v>
      </c>
      <c r="N2749" s="95">
        <v>3319361.2</v>
      </c>
      <c r="O2749" s="95">
        <v>2928120</v>
      </c>
      <c r="P2749" s="95">
        <v>2928120</v>
      </c>
      <c r="Q2749" s="95">
        <v>2076638.79</v>
      </c>
      <c r="R2749" s="95">
        <v>-851481.21</v>
      </c>
      <c r="S2749" s="95">
        <v>-29.079450637268963</v>
      </c>
      <c r="T2749" s="116" t="s">
        <v>28</v>
      </c>
    </row>
    <row r="2750" spans="1:20" x14ac:dyDescent="0.55000000000000004">
      <c r="A2750" s="123">
        <v>2567</v>
      </c>
      <c r="B2750" s="115">
        <v>45565</v>
      </c>
      <c r="C2750" s="116" t="s">
        <v>2205</v>
      </c>
      <c r="D2750" s="117">
        <v>1</v>
      </c>
      <c r="E2750" s="116" t="s">
        <v>280</v>
      </c>
      <c r="F2750" s="116" t="s">
        <v>25</v>
      </c>
      <c r="G2750" s="116" t="s">
        <v>291</v>
      </c>
      <c r="H2750" s="116" t="s">
        <v>2304</v>
      </c>
      <c r="I2750" s="116" t="s">
        <v>97</v>
      </c>
      <c r="J2750" s="116" t="s">
        <v>32</v>
      </c>
      <c r="K2750" s="116" t="s">
        <v>117</v>
      </c>
      <c r="L2750" s="116" t="s">
        <v>2226</v>
      </c>
      <c r="M2750" s="117">
        <v>12</v>
      </c>
      <c r="N2750" s="95">
        <v>1595679.6</v>
      </c>
      <c r="O2750" s="95">
        <v>3012240</v>
      </c>
      <c r="P2750" s="95">
        <v>3012240</v>
      </c>
      <c r="Q2750" s="95">
        <v>1808362.56</v>
      </c>
      <c r="R2750" s="95">
        <v>-1203877.44</v>
      </c>
      <c r="S2750" s="95">
        <v>-39.966185961277986</v>
      </c>
      <c r="T2750" s="116" t="s">
        <v>28</v>
      </c>
    </row>
    <row r="2751" spans="1:20" x14ac:dyDescent="0.55000000000000004">
      <c r="A2751" s="123">
        <v>2567</v>
      </c>
      <c r="B2751" s="115">
        <v>45565</v>
      </c>
      <c r="C2751" s="116" t="s">
        <v>2205</v>
      </c>
      <c r="D2751" s="117">
        <v>1</v>
      </c>
      <c r="E2751" s="116" t="s">
        <v>280</v>
      </c>
      <c r="F2751" s="116" t="s">
        <v>49</v>
      </c>
      <c r="G2751" s="116" t="s">
        <v>283</v>
      </c>
      <c r="H2751" s="116" t="s">
        <v>2292</v>
      </c>
      <c r="I2751" s="116" t="s">
        <v>97</v>
      </c>
      <c r="J2751" s="116" t="s">
        <v>32</v>
      </c>
      <c r="K2751" s="116" t="s">
        <v>119</v>
      </c>
      <c r="L2751" s="116" t="s">
        <v>120</v>
      </c>
      <c r="M2751" s="117">
        <v>12</v>
      </c>
      <c r="N2751" s="95">
        <v>213819737.34</v>
      </c>
      <c r="O2751" s="95">
        <v>212520000</v>
      </c>
      <c r="P2751" s="95">
        <v>212520000</v>
      </c>
      <c r="Q2751" s="95">
        <v>222165729.60999998</v>
      </c>
      <c r="R2751" s="95">
        <v>9645729.6099999994</v>
      </c>
      <c r="S2751" s="95">
        <v>4.538739699792961</v>
      </c>
      <c r="T2751" s="116" t="s">
        <v>73</v>
      </c>
    </row>
    <row r="2752" spans="1:20" x14ac:dyDescent="0.55000000000000004">
      <c r="A2752" s="123">
        <v>2567</v>
      </c>
      <c r="B2752" s="115">
        <v>45565</v>
      </c>
      <c r="C2752" s="116" t="s">
        <v>2205</v>
      </c>
      <c r="D2752" s="117">
        <v>1</v>
      </c>
      <c r="E2752" s="116" t="s">
        <v>280</v>
      </c>
      <c r="F2752" s="116" t="s">
        <v>25</v>
      </c>
      <c r="G2752" s="116" t="s">
        <v>287</v>
      </c>
      <c r="H2752" s="116" t="s">
        <v>2293</v>
      </c>
      <c r="I2752" s="116" t="s">
        <v>97</v>
      </c>
      <c r="J2752" s="116" t="s">
        <v>32</v>
      </c>
      <c r="K2752" s="116" t="s">
        <v>119</v>
      </c>
      <c r="L2752" s="116" t="s">
        <v>120</v>
      </c>
      <c r="M2752" s="117">
        <v>12</v>
      </c>
      <c r="N2752" s="95">
        <v>8337457.0199999996</v>
      </c>
      <c r="O2752" s="95">
        <v>11234450</v>
      </c>
      <c r="P2752" s="95">
        <v>11234450</v>
      </c>
      <c r="Q2752" s="95">
        <v>10777773</v>
      </c>
      <c r="R2752" s="95">
        <v>-456677</v>
      </c>
      <c r="S2752" s="95">
        <v>-4.0649698027050727</v>
      </c>
      <c r="T2752" s="116" t="s">
        <v>28</v>
      </c>
    </row>
    <row r="2753" spans="1:20" x14ac:dyDescent="0.55000000000000004">
      <c r="A2753" s="123">
        <v>2567</v>
      </c>
      <c r="B2753" s="115">
        <v>45565</v>
      </c>
      <c r="C2753" s="116" t="s">
        <v>2205</v>
      </c>
      <c r="D2753" s="117">
        <v>1</v>
      </c>
      <c r="E2753" s="116" t="s">
        <v>280</v>
      </c>
      <c r="F2753" s="116" t="s">
        <v>25</v>
      </c>
      <c r="G2753" s="116" t="s">
        <v>281</v>
      </c>
      <c r="H2753" s="116" t="s">
        <v>2294</v>
      </c>
      <c r="I2753" s="116" t="s">
        <v>97</v>
      </c>
      <c r="J2753" s="116" t="s">
        <v>32</v>
      </c>
      <c r="K2753" s="116" t="s">
        <v>119</v>
      </c>
      <c r="L2753" s="116" t="s">
        <v>120</v>
      </c>
      <c r="M2753" s="117">
        <v>12</v>
      </c>
      <c r="N2753" s="95">
        <v>29094823.440000001</v>
      </c>
      <c r="O2753" s="95">
        <v>26881600</v>
      </c>
      <c r="P2753" s="95">
        <v>26881600</v>
      </c>
      <c r="Q2753" s="95">
        <v>25280601.850000001</v>
      </c>
      <c r="R2753" s="95">
        <v>-1600998.15</v>
      </c>
      <c r="S2753" s="95">
        <v>-5.9557397997143031</v>
      </c>
      <c r="T2753" s="116" t="s">
        <v>28</v>
      </c>
    </row>
    <row r="2754" spans="1:20" x14ac:dyDescent="0.55000000000000004">
      <c r="A2754" s="123">
        <v>2567</v>
      </c>
      <c r="B2754" s="115">
        <v>45565</v>
      </c>
      <c r="C2754" s="116" t="s">
        <v>2205</v>
      </c>
      <c r="D2754" s="117">
        <v>1</v>
      </c>
      <c r="E2754" s="116" t="s">
        <v>280</v>
      </c>
      <c r="F2754" s="116" t="s">
        <v>25</v>
      </c>
      <c r="G2754" s="116" t="s">
        <v>285</v>
      </c>
      <c r="H2754" s="116" t="s">
        <v>2295</v>
      </c>
      <c r="I2754" s="116" t="s">
        <v>97</v>
      </c>
      <c r="J2754" s="116" t="s">
        <v>32</v>
      </c>
      <c r="K2754" s="116" t="s">
        <v>119</v>
      </c>
      <c r="L2754" s="116" t="s">
        <v>120</v>
      </c>
      <c r="M2754" s="117">
        <v>12</v>
      </c>
      <c r="N2754" s="95">
        <v>3321087.7</v>
      </c>
      <c r="O2754" s="95">
        <v>2845100</v>
      </c>
      <c r="P2754" s="95">
        <v>2845100</v>
      </c>
      <c r="Q2754" s="95">
        <v>2663612.7799999998</v>
      </c>
      <c r="R2754" s="95">
        <v>-181487.22</v>
      </c>
      <c r="S2754" s="95">
        <v>-6.3789399318125897</v>
      </c>
      <c r="T2754" s="116" t="s">
        <v>28</v>
      </c>
    </row>
    <row r="2755" spans="1:20" x14ac:dyDescent="0.55000000000000004">
      <c r="A2755" s="123">
        <v>2567</v>
      </c>
      <c r="B2755" s="115">
        <v>45565</v>
      </c>
      <c r="C2755" s="116" t="s">
        <v>2205</v>
      </c>
      <c r="D2755" s="117">
        <v>1</v>
      </c>
      <c r="E2755" s="116" t="s">
        <v>280</v>
      </c>
      <c r="F2755" s="116" t="s">
        <v>25</v>
      </c>
      <c r="G2755" s="116" t="s">
        <v>289</v>
      </c>
      <c r="H2755" s="116" t="s">
        <v>2296</v>
      </c>
      <c r="I2755" s="116" t="s">
        <v>97</v>
      </c>
      <c r="J2755" s="116" t="s">
        <v>32</v>
      </c>
      <c r="K2755" s="116" t="s">
        <v>119</v>
      </c>
      <c r="L2755" s="116" t="s">
        <v>120</v>
      </c>
      <c r="M2755" s="117">
        <v>12</v>
      </c>
      <c r="N2755" s="95">
        <v>6778994.71</v>
      </c>
      <c r="O2755" s="95">
        <v>8093160</v>
      </c>
      <c r="P2755" s="95">
        <v>8093160</v>
      </c>
      <c r="Q2755" s="95">
        <v>7591241.0899999989</v>
      </c>
      <c r="R2755" s="95">
        <v>-501918.91</v>
      </c>
      <c r="S2755" s="95">
        <v>-6.201766800606932</v>
      </c>
      <c r="T2755" s="116" t="s">
        <v>28</v>
      </c>
    </row>
    <row r="2756" spans="1:20" x14ac:dyDescent="0.55000000000000004">
      <c r="A2756" s="123">
        <v>2567</v>
      </c>
      <c r="B2756" s="115">
        <v>45565</v>
      </c>
      <c r="C2756" s="116" t="s">
        <v>2205</v>
      </c>
      <c r="D2756" s="117">
        <v>1</v>
      </c>
      <c r="E2756" s="116" t="s">
        <v>280</v>
      </c>
      <c r="F2756" s="116" t="s">
        <v>25</v>
      </c>
      <c r="G2756" s="116" t="s">
        <v>293</v>
      </c>
      <c r="H2756" s="116" t="s">
        <v>2297</v>
      </c>
      <c r="I2756" s="116" t="s">
        <v>97</v>
      </c>
      <c r="J2756" s="116" t="s">
        <v>32</v>
      </c>
      <c r="K2756" s="116" t="s">
        <v>119</v>
      </c>
      <c r="L2756" s="116" t="s">
        <v>120</v>
      </c>
      <c r="M2756" s="117">
        <v>12</v>
      </c>
      <c r="N2756" s="95">
        <v>4889984.54</v>
      </c>
      <c r="O2756" s="95">
        <v>2890300</v>
      </c>
      <c r="P2756" s="95">
        <v>2890300</v>
      </c>
      <c r="Q2756" s="95">
        <v>2613443.1499999994</v>
      </c>
      <c r="R2756" s="95">
        <v>-276856.84999999998</v>
      </c>
      <c r="S2756" s="95">
        <v>-9.5788274573573684</v>
      </c>
      <c r="T2756" s="116" t="s">
        <v>28</v>
      </c>
    </row>
    <row r="2757" spans="1:20" x14ac:dyDescent="0.55000000000000004">
      <c r="A2757" s="123">
        <v>2567</v>
      </c>
      <c r="B2757" s="115">
        <v>45565</v>
      </c>
      <c r="C2757" s="116" t="s">
        <v>2205</v>
      </c>
      <c r="D2757" s="117">
        <v>1</v>
      </c>
      <c r="E2757" s="116" t="s">
        <v>280</v>
      </c>
      <c r="F2757" s="116" t="s">
        <v>25</v>
      </c>
      <c r="G2757" s="116" t="s">
        <v>295</v>
      </c>
      <c r="H2757" s="116" t="s">
        <v>2298</v>
      </c>
      <c r="I2757" s="116" t="s">
        <v>97</v>
      </c>
      <c r="J2757" s="116" t="s">
        <v>32</v>
      </c>
      <c r="K2757" s="116" t="s">
        <v>119</v>
      </c>
      <c r="L2757" s="116" t="s">
        <v>120</v>
      </c>
      <c r="M2757" s="117">
        <v>12</v>
      </c>
      <c r="N2757" s="95">
        <v>6143429.8399999999</v>
      </c>
      <c r="O2757" s="95">
        <v>7982790</v>
      </c>
      <c r="P2757" s="95">
        <v>7982790</v>
      </c>
      <c r="Q2757" s="95">
        <v>8327100.3100000005</v>
      </c>
      <c r="R2757" s="95">
        <v>344310.31</v>
      </c>
      <c r="S2757" s="95">
        <v>4.3131575551906041</v>
      </c>
      <c r="T2757" s="116" t="s">
        <v>73</v>
      </c>
    </row>
    <row r="2758" spans="1:20" x14ac:dyDescent="0.55000000000000004">
      <c r="A2758" s="123">
        <v>2567</v>
      </c>
      <c r="B2758" s="115">
        <v>45565</v>
      </c>
      <c r="C2758" s="116" t="s">
        <v>2205</v>
      </c>
      <c r="D2758" s="117">
        <v>1</v>
      </c>
      <c r="E2758" s="116" t="s">
        <v>280</v>
      </c>
      <c r="F2758" s="116" t="s">
        <v>25</v>
      </c>
      <c r="G2758" s="116" t="s">
        <v>297</v>
      </c>
      <c r="H2758" s="116" t="s">
        <v>2299</v>
      </c>
      <c r="I2758" s="116" t="s">
        <v>97</v>
      </c>
      <c r="J2758" s="116" t="s">
        <v>32</v>
      </c>
      <c r="K2758" s="116" t="s">
        <v>119</v>
      </c>
      <c r="L2758" s="116" t="s">
        <v>120</v>
      </c>
      <c r="M2758" s="117">
        <v>12</v>
      </c>
      <c r="N2758" s="95">
        <v>27977024.899999999</v>
      </c>
      <c r="O2758" s="95">
        <v>30779990</v>
      </c>
      <c r="P2758" s="95">
        <v>30779990</v>
      </c>
      <c r="Q2758" s="95">
        <v>28961555.100000005</v>
      </c>
      <c r="R2758" s="95">
        <v>-1818434.9</v>
      </c>
      <c r="S2758" s="95">
        <v>-5.907847598391033</v>
      </c>
      <c r="T2758" s="116" t="s">
        <v>28</v>
      </c>
    </row>
    <row r="2759" spans="1:20" x14ac:dyDescent="0.55000000000000004">
      <c r="A2759" s="123">
        <v>2567</v>
      </c>
      <c r="B2759" s="115">
        <v>45565</v>
      </c>
      <c r="C2759" s="116" t="s">
        <v>2205</v>
      </c>
      <c r="D2759" s="117">
        <v>1</v>
      </c>
      <c r="E2759" s="116" t="s">
        <v>280</v>
      </c>
      <c r="F2759" s="116" t="s">
        <v>25</v>
      </c>
      <c r="G2759" s="116" t="s">
        <v>301</v>
      </c>
      <c r="H2759" s="116" t="s">
        <v>2300</v>
      </c>
      <c r="I2759" s="116" t="s">
        <v>97</v>
      </c>
      <c r="J2759" s="116" t="s">
        <v>32</v>
      </c>
      <c r="K2759" s="116" t="s">
        <v>119</v>
      </c>
      <c r="L2759" s="116" t="s">
        <v>120</v>
      </c>
      <c r="M2759" s="117">
        <v>12</v>
      </c>
      <c r="N2759" s="95">
        <v>1455974.3999999999</v>
      </c>
      <c r="O2759" s="95">
        <v>1730500</v>
      </c>
      <c r="P2759" s="95">
        <v>1730500</v>
      </c>
      <c r="Q2759" s="95">
        <v>1967858.21</v>
      </c>
      <c r="R2759" s="95">
        <v>237358.21</v>
      </c>
      <c r="S2759" s="95">
        <v>13.71616353655013</v>
      </c>
      <c r="T2759" s="116" t="s">
        <v>73</v>
      </c>
    </row>
    <row r="2760" spans="1:20" x14ac:dyDescent="0.55000000000000004">
      <c r="A2760" s="123">
        <v>2567</v>
      </c>
      <c r="B2760" s="115">
        <v>45565</v>
      </c>
      <c r="C2760" s="116" t="s">
        <v>2205</v>
      </c>
      <c r="D2760" s="117">
        <v>1</v>
      </c>
      <c r="E2760" s="116" t="s">
        <v>280</v>
      </c>
      <c r="F2760" s="116" t="s">
        <v>25</v>
      </c>
      <c r="G2760" s="116" t="s">
        <v>303</v>
      </c>
      <c r="H2760" s="116" t="s">
        <v>2301</v>
      </c>
      <c r="I2760" s="116" t="s">
        <v>97</v>
      </c>
      <c r="J2760" s="116" t="s">
        <v>32</v>
      </c>
      <c r="K2760" s="116" t="s">
        <v>119</v>
      </c>
      <c r="L2760" s="116" t="s">
        <v>120</v>
      </c>
      <c r="M2760" s="117">
        <v>12</v>
      </c>
      <c r="N2760" s="95">
        <v>4693283.76</v>
      </c>
      <c r="O2760" s="95">
        <v>5755230</v>
      </c>
      <c r="P2760" s="95">
        <v>5755230</v>
      </c>
      <c r="Q2760" s="95">
        <v>6060188.0700000003</v>
      </c>
      <c r="R2760" s="95">
        <v>304958.07</v>
      </c>
      <c r="S2760" s="96">
        <v>5.2987990054263694</v>
      </c>
      <c r="T2760" s="116" t="s">
        <v>73</v>
      </c>
    </row>
    <row r="2761" spans="1:20" x14ac:dyDescent="0.55000000000000004">
      <c r="A2761" s="123">
        <v>2567</v>
      </c>
      <c r="B2761" s="115">
        <v>45565</v>
      </c>
      <c r="C2761" s="116" t="s">
        <v>2205</v>
      </c>
      <c r="D2761" s="117">
        <v>1</v>
      </c>
      <c r="E2761" s="116" t="s">
        <v>280</v>
      </c>
      <c r="F2761" s="116" t="s">
        <v>25</v>
      </c>
      <c r="G2761" s="116" t="s">
        <v>305</v>
      </c>
      <c r="H2761" s="116" t="s">
        <v>2302</v>
      </c>
      <c r="I2761" s="116" t="s">
        <v>97</v>
      </c>
      <c r="J2761" s="116" t="s">
        <v>32</v>
      </c>
      <c r="K2761" s="116" t="s">
        <v>119</v>
      </c>
      <c r="L2761" s="116" t="s">
        <v>120</v>
      </c>
      <c r="M2761" s="117">
        <v>12</v>
      </c>
      <c r="N2761" s="95">
        <v>5184934.5199999996</v>
      </c>
      <c r="O2761" s="95">
        <v>4397000</v>
      </c>
      <c r="P2761" s="95">
        <v>4397000</v>
      </c>
      <c r="Q2761" s="95">
        <v>4538960.2</v>
      </c>
      <c r="R2761" s="95">
        <v>141960.20000000001</v>
      </c>
      <c r="S2761" s="95">
        <v>3.228569479190357</v>
      </c>
      <c r="T2761" s="116" t="s">
        <v>73</v>
      </c>
    </row>
    <row r="2762" spans="1:20" x14ac:dyDescent="0.55000000000000004">
      <c r="A2762" s="123">
        <v>2567</v>
      </c>
      <c r="B2762" s="115">
        <v>45565</v>
      </c>
      <c r="C2762" s="116" t="s">
        <v>2205</v>
      </c>
      <c r="D2762" s="117">
        <v>1</v>
      </c>
      <c r="E2762" s="116" t="s">
        <v>280</v>
      </c>
      <c r="F2762" s="116" t="s">
        <v>25</v>
      </c>
      <c r="G2762" s="116" t="s">
        <v>299</v>
      </c>
      <c r="H2762" s="116" t="s">
        <v>2303</v>
      </c>
      <c r="I2762" s="116" t="s">
        <v>97</v>
      </c>
      <c r="J2762" s="116" t="s">
        <v>32</v>
      </c>
      <c r="K2762" s="116" t="s">
        <v>119</v>
      </c>
      <c r="L2762" s="116" t="s">
        <v>120</v>
      </c>
      <c r="M2762" s="117">
        <v>12</v>
      </c>
      <c r="N2762" s="95">
        <v>4419918.07</v>
      </c>
      <c r="O2762" s="95">
        <v>3838290</v>
      </c>
      <c r="P2762" s="95">
        <v>3838290</v>
      </c>
      <c r="Q2762" s="95">
        <v>5671469.7700000005</v>
      </c>
      <c r="R2762" s="95">
        <v>1833179.77</v>
      </c>
      <c r="S2762" s="95">
        <v>47.760324780045281</v>
      </c>
      <c r="T2762" s="116" t="s">
        <v>73</v>
      </c>
    </row>
    <row r="2763" spans="1:20" x14ac:dyDescent="0.55000000000000004">
      <c r="A2763" s="123">
        <v>2567</v>
      </c>
      <c r="B2763" s="115">
        <v>45565</v>
      </c>
      <c r="C2763" s="116" t="s">
        <v>2205</v>
      </c>
      <c r="D2763" s="117">
        <v>1</v>
      </c>
      <c r="E2763" s="116" t="s">
        <v>280</v>
      </c>
      <c r="F2763" s="116" t="s">
        <v>25</v>
      </c>
      <c r="G2763" s="116" t="s">
        <v>291</v>
      </c>
      <c r="H2763" s="116" t="s">
        <v>2304</v>
      </c>
      <c r="I2763" s="116" t="s">
        <v>97</v>
      </c>
      <c r="J2763" s="116" t="s">
        <v>32</v>
      </c>
      <c r="K2763" s="116" t="s">
        <v>119</v>
      </c>
      <c r="L2763" s="116" t="s">
        <v>120</v>
      </c>
      <c r="M2763" s="117">
        <v>12</v>
      </c>
      <c r="N2763" s="95">
        <v>4404990.87</v>
      </c>
      <c r="O2763" s="95">
        <v>4985920</v>
      </c>
      <c r="P2763" s="95">
        <v>4985920</v>
      </c>
      <c r="Q2763" s="95">
        <v>5419010.4300000006</v>
      </c>
      <c r="R2763" s="95">
        <v>433090.43</v>
      </c>
      <c r="S2763" s="95">
        <v>8.6862691338810087</v>
      </c>
      <c r="T2763" s="116" t="s">
        <v>73</v>
      </c>
    </row>
    <row r="2764" spans="1:20" x14ac:dyDescent="0.55000000000000004">
      <c r="A2764" s="123">
        <v>2567</v>
      </c>
      <c r="B2764" s="115">
        <v>45565</v>
      </c>
      <c r="C2764" s="116" t="s">
        <v>2205</v>
      </c>
      <c r="D2764" s="117">
        <v>1</v>
      </c>
      <c r="E2764" s="116" t="s">
        <v>280</v>
      </c>
      <c r="F2764" s="116" t="s">
        <v>49</v>
      </c>
      <c r="G2764" s="116" t="s">
        <v>283</v>
      </c>
      <c r="H2764" s="116" t="s">
        <v>2292</v>
      </c>
      <c r="I2764" s="116" t="s">
        <v>97</v>
      </c>
      <c r="J2764" s="116" t="s">
        <v>32</v>
      </c>
      <c r="K2764" s="116" t="s">
        <v>121</v>
      </c>
      <c r="L2764" s="116" t="s">
        <v>122</v>
      </c>
      <c r="M2764" s="117">
        <v>12</v>
      </c>
      <c r="N2764" s="95">
        <v>878605.99</v>
      </c>
      <c r="O2764" s="95">
        <v>1480000</v>
      </c>
      <c r="P2764" s="95">
        <v>1480000</v>
      </c>
      <c r="Q2764" s="95">
        <v>1599621.52</v>
      </c>
      <c r="R2764" s="95">
        <v>119621.52</v>
      </c>
      <c r="S2764" s="95">
        <v>8.0825351351351351</v>
      </c>
      <c r="T2764" s="116" t="s">
        <v>73</v>
      </c>
    </row>
    <row r="2765" spans="1:20" x14ac:dyDescent="0.55000000000000004">
      <c r="A2765" s="123">
        <v>2567</v>
      </c>
      <c r="B2765" s="115">
        <v>45565</v>
      </c>
      <c r="C2765" s="116" t="s">
        <v>2205</v>
      </c>
      <c r="D2765" s="117">
        <v>1</v>
      </c>
      <c r="E2765" s="116" t="s">
        <v>280</v>
      </c>
      <c r="F2765" s="116" t="s">
        <v>25</v>
      </c>
      <c r="G2765" s="116" t="s">
        <v>287</v>
      </c>
      <c r="H2765" s="116" t="s">
        <v>2293</v>
      </c>
      <c r="I2765" s="116" t="s">
        <v>97</v>
      </c>
      <c r="J2765" s="116" t="s">
        <v>32</v>
      </c>
      <c r="K2765" s="116" t="s">
        <v>121</v>
      </c>
      <c r="L2765" s="116" t="s">
        <v>122</v>
      </c>
      <c r="M2765" s="117">
        <v>12</v>
      </c>
      <c r="N2765" s="95">
        <v>46057.46</v>
      </c>
      <c r="O2765" s="95">
        <v>23500</v>
      </c>
      <c r="P2765" s="95">
        <v>23500</v>
      </c>
      <c r="Q2765" s="95">
        <v>27678.570000000003</v>
      </c>
      <c r="R2765" s="95">
        <v>4178.57</v>
      </c>
      <c r="S2765" s="95">
        <v>17.781148936170212</v>
      </c>
      <c r="T2765" s="116" t="s">
        <v>73</v>
      </c>
    </row>
    <row r="2766" spans="1:20" x14ac:dyDescent="0.55000000000000004">
      <c r="A2766" s="123">
        <v>2567</v>
      </c>
      <c r="B2766" s="115">
        <v>45565</v>
      </c>
      <c r="C2766" s="116" t="s">
        <v>2205</v>
      </c>
      <c r="D2766" s="117">
        <v>1</v>
      </c>
      <c r="E2766" s="116" t="s">
        <v>280</v>
      </c>
      <c r="F2766" s="116" t="s">
        <v>25</v>
      </c>
      <c r="G2766" s="116" t="s">
        <v>281</v>
      </c>
      <c r="H2766" s="116" t="s">
        <v>2294</v>
      </c>
      <c r="I2766" s="116" t="s">
        <v>97</v>
      </c>
      <c r="J2766" s="116" t="s">
        <v>32</v>
      </c>
      <c r="K2766" s="116" t="s">
        <v>121</v>
      </c>
      <c r="L2766" s="116" t="s">
        <v>122</v>
      </c>
      <c r="M2766" s="117">
        <v>12</v>
      </c>
      <c r="N2766" s="95">
        <v>298462.34000000003</v>
      </c>
      <c r="O2766" s="95">
        <v>511900</v>
      </c>
      <c r="P2766" s="95">
        <v>511900</v>
      </c>
      <c r="Q2766" s="95">
        <v>388959.48</v>
      </c>
      <c r="R2766" s="95">
        <v>-122940.52</v>
      </c>
      <c r="S2766" s="95">
        <v>-24.016511037311975</v>
      </c>
      <c r="T2766" s="116" t="s">
        <v>28</v>
      </c>
    </row>
    <row r="2767" spans="1:20" x14ac:dyDescent="0.55000000000000004">
      <c r="A2767" s="123">
        <v>2567</v>
      </c>
      <c r="B2767" s="115">
        <v>45565</v>
      </c>
      <c r="C2767" s="116" t="s">
        <v>2205</v>
      </c>
      <c r="D2767" s="117">
        <v>1</v>
      </c>
      <c r="E2767" s="116" t="s">
        <v>280</v>
      </c>
      <c r="F2767" s="116" t="s">
        <v>25</v>
      </c>
      <c r="G2767" s="116" t="s">
        <v>285</v>
      </c>
      <c r="H2767" s="116" t="s">
        <v>2295</v>
      </c>
      <c r="I2767" s="116" t="s">
        <v>97</v>
      </c>
      <c r="J2767" s="116" t="s">
        <v>32</v>
      </c>
      <c r="K2767" s="116" t="s">
        <v>121</v>
      </c>
      <c r="L2767" s="116" t="s">
        <v>122</v>
      </c>
      <c r="M2767" s="117">
        <v>12</v>
      </c>
      <c r="N2767" s="95">
        <v>494.73</v>
      </c>
      <c r="O2767" s="95">
        <v>500</v>
      </c>
      <c r="P2767" s="95">
        <v>500</v>
      </c>
      <c r="Q2767" s="95">
        <v>0</v>
      </c>
      <c r="R2767" s="95">
        <v>-500</v>
      </c>
      <c r="S2767" s="95">
        <v>-100</v>
      </c>
      <c r="T2767" s="116" t="s">
        <v>28</v>
      </c>
    </row>
    <row r="2768" spans="1:20" x14ac:dyDescent="0.55000000000000004">
      <c r="A2768" s="123">
        <v>2567</v>
      </c>
      <c r="B2768" s="115">
        <v>45565</v>
      </c>
      <c r="C2768" s="116" t="s">
        <v>2205</v>
      </c>
      <c r="D2768" s="117">
        <v>1</v>
      </c>
      <c r="E2768" s="116" t="s">
        <v>280</v>
      </c>
      <c r="F2768" s="116" t="s">
        <v>25</v>
      </c>
      <c r="G2768" s="116" t="s">
        <v>289</v>
      </c>
      <c r="H2768" s="116" t="s">
        <v>2296</v>
      </c>
      <c r="I2768" s="116" t="s">
        <v>97</v>
      </c>
      <c r="J2768" s="116" t="s">
        <v>32</v>
      </c>
      <c r="K2768" s="116" t="s">
        <v>121</v>
      </c>
      <c r="L2768" s="116" t="s">
        <v>122</v>
      </c>
      <c r="M2768" s="117">
        <v>12</v>
      </c>
      <c r="N2768" s="95">
        <v>8672.3799999999992</v>
      </c>
      <c r="O2768" s="95">
        <v>10680</v>
      </c>
      <c r="P2768" s="95">
        <v>10680</v>
      </c>
      <c r="Q2768" s="95">
        <v>13983.68</v>
      </c>
      <c r="R2768" s="95">
        <v>3303.68</v>
      </c>
      <c r="S2768" s="95">
        <v>30.933333333333334</v>
      </c>
      <c r="T2768" s="116" t="s">
        <v>73</v>
      </c>
    </row>
    <row r="2769" spans="1:20" x14ac:dyDescent="0.55000000000000004">
      <c r="A2769" s="123">
        <v>2567</v>
      </c>
      <c r="B2769" s="115">
        <v>45565</v>
      </c>
      <c r="C2769" s="116" t="s">
        <v>2205</v>
      </c>
      <c r="D2769" s="117">
        <v>1</v>
      </c>
      <c r="E2769" s="116" t="s">
        <v>280</v>
      </c>
      <c r="F2769" s="116" t="s">
        <v>25</v>
      </c>
      <c r="G2769" s="116" t="s">
        <v>293</v>
      </c>
      <c r="H2769" s="116" t="s">
        <v>2297</v>
      </c>
      <c r="I2769" s="116" t="s">
        <v>97</v>
      </c>
      <c r="J2769" s="116" t="s">
        <v>32</v>
      </c>
      <c r="K2769" s="116" t="s">
        <v>121</v>
      </c>
      <c r="L2769" s="116" t="s">
        <v>122</v>
      </c>
      <c r="M2769" s="117">
        <v>12</v>
      </c>
      <c r="N2769" s="95">
        <v>4420.4399999999996</v>
      </c>
      <c r="O2769" s="95">
        <v>9000</v>
      </c>
      <c r="P2769" s="95">
        <v>9000</v>
      </c>
      <c r="Q2769" s="95">
        <v>16967.989999999998</v>
      </c>
      <c r="R2769" s="95">
        <v>7967.99</v>
      </c>
      <c r="S2769" s="95">
        <v>88.533222222222221</v>
      </c>
      <c r="T2769" s="116" t="s">
        <v>73</v>
      </c>
    </row>
    <row r="2770" spans="1:20" x14ac:dyDescent="0.55000000000000004">
      <c r="A2770" s="123">
        <v>2567</v>
      </c>
      <c r="B2770" s="115">
        <v>45565</v>
      </c>
      <c r="C2770" s="116" t="s">
        <v>2205</v>
      </c>
      <c r="D2770" s="117">
        <v>1</v>
      </c>
      <c r="E2770" s="116" t="s">
        <v>280</v>
      </c>
      <c r="F2770" s="116" t="s">
        <v>25</v>
      </c>
      <c r="G2770" s="116" t="s">
        <v>295</v>
      </c>
      <c r="H2770" s="116" t="s">
        <v>2298</v>
      </c>
      <c r="I2770" s="116" t="s">
        <v>97</v>
      </c>
      <c r="J2770" s="116" t="s">
        <v>32</v>
      </c>
      <c r="K2770" s="116" t="s">
        <v>121</v>
      </c>
      <c r="L2770" s="116" t="s">
        <v>122</v>
      </c>
      <c r="M2770" s="117">
        <v>12</v>
      </c>
      <c r="N2770" s="95">
        <v>13021.68</v>
      </c>
      <c r="O2770" s="95">
        <v>6560</v>
      </c>
      <c r="P2770" s="95">
        <v>6560</v>
      </c>
      <c r="Q2770" s="95">
        <v>3896.78</v>
      </c>
      <c r="R2770" s="95">
        <v>-2663.22</v>
      </c>
      <c r="S2770" s="95">
        <v>-40.59786585365854</v>
      </c>
      <c r="T2770" s="116" t="s">
        <v>28</v>
      </c>
    </row>
    <row r="2771" spans="1:20" x14ac:dyDescent="0.55000000000000004">
      <c r="A2771" s="123">
        <v>2567</v>
      </c>
      <c r="B2771" s="115">
        <v>45565</v>
      </c>
      <c r="C2771" s="116" t="s">
        <v>2205</v>
      </c>
      <c r="D2771" s="117">
        <v>1</v>
      </c>
      <c r="E2771" s="116" t="s">
        <v>280</v>
      </c>
      <c r="F2771" s="116" t="s">
        <v>25</v>
      </c>
      <c r="G2771" s="116" t="s">
        <v>297</v>
      </c>
      <c r="H2771" s="116" t="s">
        <v>2299</v>
      </c>
      <c r="I2771" s="116" t="s">
        <v>97</v>
      </c>
      <c r="J2771" s="116" t="s">
        <v>32</v>
      </c>
      <c r="K2771" s="116" t="s">
        <v>121</v>
      </c>
      <c r="L2771" s="116" t="s">
        <v>122</v>
      </c>
      <c r="M2771" s="117">
        <v>12</v>
      </c>
      <c r="N2771" s="95">
        <v>34339.06</v>
      </c>
      <c r="O2771" s="95">
        <v>86520</v>
      </c>
      <c r="P2771" s="95">
        <v>86520</v>
      </c>
      <c r="Q2771" s="95">
        <v>58090.229999999996</v>
      </c>
      <c r="R2771" s="95">
        <v>-28429.77</v>
      </c>
      <c r="S2771" s="95">
        <v>-32.85918862690707</v>
      </c>
      <c r="T2771" s="116" t="s">
        <v>28</v>
      </c>
    </row>
    <row r="2772" spans="1:20" x14ac:dyDescent="0.55000000000000004">
      <c r="A2772" s="123">
        <v>2567</v>
      </c>
      <c r="B2772" s="115">
        <v>45565</v>
      </c>
      <c r="C2772" s="116" t="s">
        <v>2205</v>
      </c>
      <c r="D2772" s="117">
        <v>1</v>
      </c>
      <c r="E2772" s="116" t="s">
        <v>280</v>
      </c>
      <c r="F2772" s="116" t="s">
        <v>25</v>
      </c>
      <c r="G2772" s="116" t="s">
        <v>301</v>
      </c>
      <c r="H2772" s="116" t="s">
        <v>2300</v>
      </c>
      <c r="I2772" s="116" t="s">
        <v>97</v>
      </c>
      <c r="J2772" s="116" t="s">
        <v>32</v>
      </c>
      <c r="K2772" s="116" t="s">
        <v>121</v>
      </c>
      <c r="L2772" s="116" t="s">
        <v>122</v>
      </c>
      <c r="M2772" s="117">
        <v>12</v>
      </c>
      <c r="N2772" s="95">
        <v>1956.66</v>
      </c>
      <c r="O2772" s="95">
        <v>4100</v>
      </c>
      <c r="P2772" s="95">
        <v>4100</v>
      </c>
      <c r="Q2772" s="95">
        <v>2641.7</v>
      </c>
      <c r="R2772" s="95">
        <v>-1458.3</v>
      </c>
      <c r="S2772" s="95">
        <v>-35.568292682926831</v>
      </c>
      <c r="T2772" s="116" t="s">
        <v>28</v>
      </c>
    </row>
    <row r="2773" spans="1:20" x14ac:dyDescent="0.55000000000000004">
      <c r="A2773" s="123">
        <v>2567</v>
      </c>
      <c r="B2773" s="115">
        <v>45565</v>
      </c>
      <c r="C2773" s="116" t="s">
        <v>2205</v>
      </c>
      <c r="D2773" s="117">
        <v>1</v>
      </c>
      <c r="E2773" s="116" t="s">
        <v>280</v>
      </c>
      <c r="F2773" s="116" t="s">
        <v>25</v>
      </c>
      <c r="G2773" s="116" t="s">
        <v>303</v>
      </c>
      <c r="H2773" s="116" t="s">
        <v>2301</v>
      </c>
      <c r="I2773" s="116" t="s">
        <v>97</v>
      </c>
      <c r="J2773" s="116" t="s">
        <v>32</v>
      </c>
      <c r="K2773" s="116" t="s">
        <v>121</v>
      </c>
      <c r="L2773" s="116" t="s">
        <v>122</v>
      </c>
      <c r="M2773" s="117">
        <v>12</v>
      </c>
      <c r="N2773" s="95">
        <v>26453</v>
      </c>
      <c r="O2773" s="95">
        <v>23990</v>
      </c>
      <c r="P2773" s="95">
        <v>23990</v>
      </c>
      <c r="Q2773" s="95">
        <v>25253.599999999999</v>
      </c>
      <c r="R2773" s="95">
        <v>1263.5999999999999</v>
      </c>
      <c r="S2773" s="95">
        <v>5.2671946644435179</v>
      </c>
      <c r="T2773" s="116" t="s">
        <v>73</v>
      </c>
    </row>
    <row r="2774" spans="1:20" x14ac:dyDescent="0.55000000000000004">
      <c r="A2774" s="123">
        <v>2567</v>
      </c>
      <c r="B2774" s="115">
        <v>45565</v>
      </c>
      <c r="C2774" s="116" t="s">
        <v>2205</v>
      </c>
      <c r="D2774" s="117">
        <v>1</v>
      </c>
      <c r="E2774" s="116" t="s">
        <v>280</v>
      </c>
      <c r="F2774" s="116" t="s">
        <v>25</v>
      </c>
      <c r="G2774" s="116" t="s">
        <v>305</v>
      </c>
      <c r="H2774" s="116" t="s">
        <v>2302</v>
      </c>
      <c r="I2774" s="116" t="s">
        <v>97</v>
      </c>
      <c r="J2774" s="116" t="s">
        <v>32</v>
      </c>
      <c r="K2774" s="116" t="s">
        <v>121</v>
      </c>
      <c r="L2774" s="116" t="s">
        <v>122</v>
      </c>
      <c r="M2774" s="117">
        <v>12</v>
      </c>
      <c r="N2774" s="95">
        <v>1879.62</v>
      </c>
      <c r="O2774" s="95">
        <v>3500</v>
      </c>
      <c r="P2774" s="95">
        <v>3500</v>
      </c>
      <c r="Q2774" s="95">
        <v>1931</v>
      </c>
      <c r="R2774" s="95">
        <v>-1569</v>
      </c>
      <c r="S2774" s="96">
        <v>-44.828571428571429</v>
      </c>
      <c r="T2774" s="116" t="s">
        <v>28</v>
      </c>
    </row>
    <row r="2775" spans="1:20" x14ac:dyDescent="0.55000000000000004">
      <c r="A2775" s="123">
        <v>2567</v>
      </c>
      <c r="B2775" s="115">
        <v>45565</v>
      </c>
      <c r="C2775" s="116" t="s">
        <v>2205</v>
      </c>
      <c r="D2775" s="117">
        <v>1</v>
      </c>
      <c r="E2775" s="116" t="s">
        <v>280</v>
      </c>
      <c r="F2775" s="116" t="s">
        <v>25</v>
      </c>
      <c r="G2775" s="116" t="s">
        <v>299</v>
      </c>
      <c r="H2775" s="116" t="s">
        <v>2303</v>
      </c>
      <c r="I2775" s="116" t="s">
        <v>97</v>
      </c>
      <c r="J2775" s="116" t="s">
        <v>32</v>
      </c>
      <c r="K2775" s="116" t="s">
        <v>121</v>
      </c>
      <c r="L2775" s="116" t="s">
        <v>122</v>
      </c>
      <c r="M2775" s="117">
        <v>12</v>
      </c>
      <c r="N2775" s="95">
        <v>14349.82</v>
      </c>
      <c r="O2775" s="95">
        <v>12000</v>
      </c>
      <c r="P2775" s="95">
        <v>12000</v>
      </c>
      <c r="Q2775" s="95">
        <v>12417.97</v>
      </c>
      <c r="R2775" s="95">
        <v>417.97</v>
      </c>
      <c r="S2775" s="95">
        <v>3.4830833333333335</v>
      </c>
      <c r="T2775" s="116" t="s">
        <v>73</v>
      </c>
    </row>
    <row r="2776" spans="1:20" x14ac:dyDescent="0.55000000000000004">
      <c r="A2776" s="123">
        <v>2567</v>
      </c>
      <c r="B2776" s="115">
        <v>45565</v>
      </c>
      <c r="C2776" s="116" t="s">
        <v>2205</v>
      </c>
      <c r="D2776" s="117">
        <v>1</v>
      </c>
      <c r="E2776" s="116" t="s">
        <v>280</v>
      </c>
      <c r="F2776" s="116" t="s">
        <v>25</v>
      </c>
      <c r="G2776" s="116" t="s">
        <v>291</v>
      </c>
      <c r="H2776" s="116" t="s">
        <v>2304</v>
      </c>
      <c r="I2776" s="116" t="s">
        <v>97</v>
      </c>
      <c r="J2776" s="116" t="s">
        <v>32</v>
      </c>
      <c r="K2776" s="116" t="s">
        <v>121</v>
      </c>
      <c r="L2776" s="116" t="s">
        <v>122</v>
      </c>
      <c r="M2776" s="117">
        <v>12</v>
      </c>
      <c r="N2776" s="95">
        <v>3580.03</v>
      </c>
      <c r="O2776" s="95">
        <v>6700</v>
      </c>
      <c r="P2776" s="95">
        <v>6700</v>
      </c>
      <c r="Q2776" s="95">
        <v>3560.66</v>
      </c>
      <c r="R2776" s="95">
        <v>-3139.34</v>
      </c>
      <c r="S2776" s="95">
        <v>-46.855820895522385</v>
      </c>
      <c r="T2776" s="116" t="s">
        <v>28</v>
      </c>
    </row>
    <row r="2777" spans="1:20" x14ac:dyDescent="0.55000000000000004">
      <c r="A2777" s="123">
        <v>2567</v>
      </c>
      <c r="B2777" s="115">
        <v>45565</v>
      </c>
      <c r="C2777" s="116" t="s">
        <v>2205</v>
      </c>
      <c r="D2777" s="117">
        <v>1</v>
      </c>
      <c r="E2777" s="116" t="s">
        <v>280</v>
      </c>
      <c r="F2777" s="116" t="s">
        <v>49</v>
      </c>
      <c r="G2777" s="116" t="s">
        <v>283</v>
      </c>
      <c r="H2777" s="116" t="s">
        <v>2292</v>
      </c>
      <c r="I2777" s="116" t="s">
        <v>97</v>
      </c>
      <c r="J2777" s="116" t="s">
        <v>32</v>
      </c>
      <c r="K2777" s="116" t="s">
        <v>123</v>
      </c>
      <c r="L2777" s="116" t="s">
        <v>124</v>
      </c>
      <c r="M2777" s="117">
        <v>12</v>
      </c>
      <c r="N2777" s="95">
        <v>92052568.739999995</v>
      </c>
      <c r="O2777" s="95">
        <v>198749000</v>
      </c>
      <c r="P2777" s="95">
        <v>198749000</v>
      </c>
      <c r="Q2777" s="95">
        <v>194581801.97000003</v>
      </c>
      <c r="R2777" s="95">
        <v>-4167198.03</v>
      </c>
      <c r="S2777" s="95">
        <v>-2.0967139608249603</v>
      </c>
      <c r="T2777" s="116" t="s">
        <v>28</v>
      </c>
    </row>
    <row r="2778" spans="1:20" x14ac:dyDescent="0.55000000000000004">
      <c r="A2778" s="123">
        <v>2567</v>
      </c>
      <c r="B2778" s="115">
        <v>45565</v>
      </c>
      <c r="C2778" s="116" t="s">
        <v>2205</v>
      </c>
      <c r="D2778" s="117">
        <v>1</v>
      </c>
      <c r="E2778" s="116" t="s">
        <v>280</v>
      </c>
      <c r="F2778" s="116" t="s">
        <v>25</v>
      </c>
      <c r="G2778" s="116" t="s">
        <v>287</v>
      </c>
      <c r="H2778" s="116" t="s">
        <v>2293</v>
      </c>
      <c r="I2778" s="116" t="s">
        <v>97</v>
      </c>
      <c r="J2778" s="116" t="s">
        <v>32</v>
      </c>
      <c r="K2778" s="116" t="s">
        <v>123</v>
      </c>
      <c r="L2778" s="116" t="s">
        <v>124</v>
      </c>
      <c r="M2778" s="117">
        <v>12</v>
      </c>
      <c r="N2778" s="95">
        <v>15463194.49</v>
      </c>
      <c r="O2778" s="95">
        <v>13232440</v>
      </c>
      <c r="P2778" s="95">
        <v>13232440</v>
      </c>
      <c r="Q2778" s="95">
        <v>15474592</v>
      </c>
      <c r="R2778" s="95">
        <v>2242152</v>
      </c>
      <c r="S2778" s="95">
        <v>16.944357956658031</v>
      </c>
      <c r="T2778" s="116" t="s">
        <v>73</v>
      </c>
    </row>
    <row r="2779" spans="1:20" x14ac:dyDescent="0.55000000000000004">
      <c r="A2779" s="123">
        <v>2567</v>
      </c>
      <c r="B2779" s="115">
        <v>45565</v>
      </c>
      <c r="C2779" s="116" t="s">
        <v>2205</v>
      </c>
      <c r="D2779" s="117">
        <v>1</v>
      </c>
      <c r="E2779" s="116" t="s">
        <v>280</v>
      </c>
      <c r="F2779" s="116" t="s">
        <v>25</v>
      </c>
      <c r="G2779" s="116" t="s">
        <v>281</v>
      </c>
      <c r="H2779" s="116" t="s">
        <v>2294</v>
      </c>
      <c r="I2779" s="116" t="s">
        <v>97</v>
      </c>
      <c r="J2779" s="116" t="s">
        <v>32</v>
      </c>
      <c r="K2779" s="116" t="s">
        <v>123</v>
      </c>
      <c r="L2779" s="116" t="s">
        <v>124</v>
      </c>
      <c r="M2779" s="117">
        <v>12</v>
      </c>
      <c r="N2779" s="95">
        <v>26336276.129999999</v>
      </c>
      <c r="O2779" s="95">
        <v>19860920</v>
      </c>
      <c r="P2779" s="95">
        <v>19860920</v>
      </c>
      <c r="Q2779" s="95">
        <v>18968065.159999996</v>
      </c>
      <c r="R2779" s="95">
        <v>-892854.84</v>
      </c>
      <c r="S2779" s="95">
        <v>-4.4955361584458329</v>
      </c>
      <c r="T2779" s="116" t="s">
        <v>28</v>
      </c>
    </row>
    <row r="2780" spans="1:20" x14ac:dyDescent="0.55000000000000004">
      <c r="A2780" s="123">
        <v>2567</v>
      </c>
      <c r="B2780" s="115">
        <v>45565</v>
      </c>
      <c r="C2780" s="116" t="s">
        <v>2205</v>
      </c>
      <c r="D2780" s="117">
        <v>1</v>
      </c>
      <c r="E2780" s="116" t="s">
        <v>280</v>
      </c>
      <c r="F2780" s="116" t="s">
        <v>25</v>
      </c>
      <c r="G2780" s="116" t="s">
        <v>285</v>
      </c>
      <c r="H2780" s="116" t="s">
        <v>2295</v>
      </c>
      <c r="I2780" s="116" t="s">
        <v>97</v>
      </c>
      <c r="J2780" s="116" t="s">
        <v>32</v>
      </c>
      <c r="K2780" s="116" t="s">
        <v>123</v>
      </c>
      <c r="L2780" s="116" t="s">
        <v>124</v>
      </c>
      <c r="M2780" s="117">
        <v>12</v>
      </c>
      <c r="N2780" s="95">
        <v>17225678.190000001</v>
      </c>
      <c r="O2780" s="95">
        <v>11930130</v>
      </c>
      <c r="P2780" s="95">
        <v>11930130</v>
      </c>
      <c r="Q2780" s="95">
        <v>11660749.98</v>
      </c>
      <c r="R2780" s="95">
        <v>-269380.02</v>
      </c>
      <c r="S2780" s="95">
        <v>-2.257980591996902</v>
      </c>
      <c r="T2780" s="116" t="s">
        <v>28</v>
      </c>
    </row>
    <row r="2781" spans="1:20" x14ac:dyDescent="0.55000000000000004">
      <c r="A2781" s="123">
        <v>2567</v>
      </c>
      <c r="B2781" s="115">
        <v>45565</v>
      </c>
      <c r="C2781" s="116" t="s">
        <v>2205</v>
      </c>
      <c r="D2781" s="117">
        <v>1</v>
      </c>
      <c r="E2781" s="116" t="s">
        <v>280</v>
      </c>
      <c r="F2781" s="116" t="s">
        <v>25</v>
      </c>
      <c r="G2781" s="116" t="s">
        <v>289</v>
      </c>
      <c r="H2781" s="116" t="s">
        <v>2296</v>
      </c>
      <c r="I2781" s="116" t="s">
        <v>97</v>
      </c>
      <c r="J2781" s="116" t="s">
        <v>32</v>
      </c>
      <c r="K2781" s="116" t="s">
        <v>123</v>
      </c>
      <c r="L2781" s="116" t="s">
        <v>124</v>
      </c>
      <c r="M2781" s="117">
        <v>12</v>
      </c>
      <c r="N2781" s="95">
        <v>20424108.420000002</v>
      </c>
      <c r="O2781" s="95">
        <v>16878830</v>
      </c>
      <c r="P2781" s="95">
        <v>16878830</v>
      </c>
      <c r="Q2781" s="95">
        <v>16725583.289999999</v>
      </c>
      <c r="R2781" s="95">
        <v>-153246.71</v>
      </c>
      <c r="S2781" s="95">
        <v>-0.90792258705135376</v>
      </c>
      <c r="T2781" s="116" t="s">
        <v>28</v>
      </c>
    </row>
    <row r="2782" spans="1:20" x14ac:dyDescent="0.55000000000000004">
      <c r="A2782" s="123">
        <v>2567</v>
      </c>
      <c r="B2782" s="115">
        <v>45565</v>
      </c>
      <c r="C2782" s="116" t="s">
        <v>2205</v>
      </c>
      <c r="D2782" s="117">
        <v>1</v>
      </c>
      <c r="E2782" s="116" t="s">
        <v>280</v>
      </c>
      <c r="F2782" s="116" t="s">
        <v>25</v>
      </c>
      <c r="G2782" s="116" t="s">
        <v>293</v>
      </c>
      <c r="H2782" s="116" t="s">
        <v>2297</v>
      </c>
      <c r="I2782" s="116" t="s">
        <v>97</v>
      </c>
      <c r="J2782" s="116" t="s">
        <v>32</v>
      </c>
      <c r="K2782" s="116" t="s">
        <v>123</v>
      </c>
      <c r="L2782" s="116" t="s">
        <v>124</v>
      </c>
      <c r="M2782" s="117">
        <v>12</v>
      </c>
      <c r="N2782" s="95">
        <v>18177428.469999999</v>
      </c>
      <c r="O2782" s="95">
        <v>16270800</v>
      </c>
      <c r="P2782" s="95">
        <v>16270800</v>
      </c>
      <c r="Q2782" s="95">
        <v>19525147.670000002</v>
      </c>
      <c r="R2782" s="95">
        <v>3254347.67</v>
      </c>
      <c r="S2782" s="95">
        <v>20.001153415935295</v>
      </c>
      <c r="T2782" s="116" t="s">
        <v>73</v>
      </c>
    </row>
    <row r="2783" spans="1:20" x14ac:dyDescent="0.55000000000000004">
      <c r="A2783" s="123">
        <v>2567</v>
      </c>
      <c r="B2783" s="115">
        <v>45565</v>
      </c>
      <c r="C2783" s="116" t="s">
        <v>2205</v>
      </c>
      <c r="D2783" s="117">
        <v>1</v>
      </c>
      <c r="E2783" s="116" t="s">
        <v>280</v>
      </c>
      <c r="F2783" s="116" t="s">
        <v>25</v>
      </c>
      <c r="G2783" s="116" t="s">
        <v>295</v>
      </c>
      <c r="H2783" s="116" t="s">
        <v>2298</v>
      </c>
      <c r="I2783" s="116" t="s">
        <v>97</v>
      </c>
      <c r="J2783" s="116" t="s">
        <v>32</v>
      </c>
      <c r="K2783" s="116" t="s">
        <v>123</v>
      </c>
      <c r="L2783" s="116" t="s">
        <v>124</v>
      </c>
      <c r="M2783" s="117">
        <v>12</v>
      </c>
      <c r="N2783" s="95">
        <v>15607044.960000001</v>
      </c>
      <c r="O2783" s="95">
        <v>15116050</v>
      </c>
      <c r="P2783" s="95">
        <v>15116050</v>
      </c>
      <c r="Q2783" s="95">
        <v>16750770.269999998</v>
      </c>
      <c r="R2783" s="95">
        <v>1634720.27</v>
      </c>
      <c r="S2783" s="95">
        <v>10.81446720538765</v>
      </c>
      <c r="T2783" s="116" t="s">
        <v>73</v>
      </c>
    </row>
    <row r="2784" spans="1:20" x14ac:dyDescent="0.55000000000000004">
      <c r="A2784" s="123">
        <v>2567</v>
      </c>
      <c r="B2784" s="115">
        <v>45565</v>
      </c>
      <c r="C2784" s="116" t="s">
        <v>2205</v>
      </c>
      <c r="D2784" s="117">
        <v>1</v>
      </c>
      <c r="E2784" s="116" t="s">
        <v>280</v>
      </c>
      <c r="F2784" s="116" t="s">
        <v>25</v>
      </c>
      <c r="G2784" s="116" t="s">
        <v>297</v>
      </c>
      <c r="H2784" s="116" t="s">
        <v>2299</v>
      </c>
      <c r="I2784" s="116" t="s">
        <v>97</v>
      </c>
      <c r="J2784" s="116" t="s">
        <v>32</v>
      </c>
      <c r="K2784" s="116" t="s">
        <v>123</v>
      </c>
      <c r="L2784" s="116" t="s">
        <v>124</v>
      </c>
      <c r="M2784" s="117">
        <v>12</v>
      </c>
      <c r="N2784" s="95">
        <v>26609007.489999998</v>
      </c>
      <c r="O2784" s="95">
        <v>12944320</v>
      </c>
      <c r="P2784" s="95">
        <v>12944320</v>
      </c>
      <c r="Q2784" s="95">
        <v>17359684.650000002</v>
      </c>
      <c r="R2784" s="95">
        <v>4415364.6500000004</v>
      </c>
      <c r="S2784" s="95">
        <v>34.110441104669846</v>
      </c>
      <c r="T2784" s="116" t="s">
        <v>73</v>
      </c>
    </row>
    <row r="2785" spans="1:20" x14ac:dyDescent="0.55000000000000004">
      <c r="A2785" s="123">
        <v>2567</v>
      </c>
      <c r="B2785" s="115">
        <v>45565</v>
      </c>
      <c r="C2785" s="116" t="s">
        <v>2205</v>
      </c>
      <c r="D2785" s="117">
        <v>1</v>
      </c>
      <c r="E2785" s="116" t="s">
        <v>280</v>
      </c>
      <c r="F2785" s="116" t="s">
        <v>25</v>
      </c>
      <c r="G2785" s="116" t="s">
        <v>301</v>
      </c>
      <c r="H2785" s="116" t="s">
        <v>2300</v>
      </c>
      <c r="I2785" s="116" t="s">
        <v>97</v>
      </c>
      <c r="J2785" s="116" t="s">
        <v>32</v>
      </c>
      <c r="K2785" s="116" t="s">
        <v>123</v>
      </c>
      <c r="L2785" s="116" t="s">
        <v>124</v>
      </c>
      <c r="M2785" s="117">
        <v>12</v>
      </c>
      <c r="N2785" s="95">
        <v>8157101.7599999998</v>
      </c>
      <c r="O2785" s="95">
        <v>10741260</v>
      </c>
      <c r="P2785" s="95">
        <v>10741260</v>
      </c>
      <c r="Q2785" s="95">
        <v>7765920.6899999995</v>
      </c>
      <c r="R2785" s="95">
        <v>-2975339.31</v>
      </c>
      <c r="S2785" s="95">
        <v>-27.700095798816896</v>
      </c>
      <c r="T2785" s="116" t="s">
        <v>28</v>
      </c>
    </row>
    <row r="2786" spans="1:20" x14ac:dyDescent="0.55000000000000004">
      <c r="A2786" s="123">
        <v>2567</v>
      </c>
      <c r="B2786" s="115">
        <v>45565</v>
      </c>
      <c r="C2786" s="116" t="s">
        <v>2205</v>
      </c>
      <c r="D2786" s="117">
        <v>1</v>
      </c>
      <c r="E2786" s="116" t="s">
        <v>280</v>
      </c>
      <c r="F2786" s="116" t="s">
        <v>25</v>
      </c>
      <c r="G2786" s="116" t="s">
        <v>303</v>
      </c>
      <c r="H2786" s="116" t="s">
        <v>2301</v>
      </c>
      <c r="I2786" s="116" t="s">
        <v>97</v>
      </c>
      <c r="J2786" s="116" t="s">
        <v>32</v>
      </c>
      <c r="K2786" s="116" t="s">
        <v>123</v>
      </c>
      <c r="L2786" s="116" t="s">
        <v>124</v>
      </c>
      <c r="M2786" s="117">
        <v>12</v>
      </c>
      <c r="N2786" s="95">
        <v>40276316.490000002</v>
      </c>
      <c r="O2786" s="95">
        <v>33282330</v>
      </c>
      <c r="P2786" s="95">
        <v>33282330</v>
      </c>
      <c r="Q2786" s="95">
        <v>32568875.529999997</v>
      </c>
      <c r="R2786" s="95">
        <v>-713454.47</v>
      </c>
      <c r="S2786" s="95">
        <v>-2.1436433987644494</v>
      </c>
      <c r="T2786" s="116" t="s">
        <v>28</v>
      </c>
    </row>
    <row r="2787" spans="1:20" x14ac:dyDescent="0.55000000000000004">
      <c r="A2787" s="123">
        <v>2567</v>
      </c>
      <c r="B2787" s="115">
        <v>45565</v>
      </c>
      <c r="C2787" s="116" t="s">
        <v>2205</v>
      </c>
      <c r="D2787" s="117">
        <v>1</v>
      </c>
      <c r="E2787" s="116" t="s">
        <v>280</v>
      </c>
      <c r="F2787" s="116" t="s">
        <v>25</v>
      </c>
      <c r="G2787" s="116" t="s">
        <v>305</v>
      </c>
      <c r="H2787" s="116" t="s">
        <v>2302</v>
      </c>
      <c r="I2787" s="116" t="s">
        <v>97</v>
      </c>
      <c r="J2787" s="116" t="s">
        <v>32</v>
      </c>
      <c r="K2787" s="116" t="s">
        <v>123</v>
      </c>
      <c r="L2787" s="116" t="s">
        <v>124</v>
      </c>
      <c r="M2787" s="117">
        <v>12</v>
      </c>
      <c r="N2787" s="95">
        <v>19695484.539999999</v>
      </c>
      <c r="O2787" s="95">
        <v>14251860</v>
      </c>
      <c r="P2787" s="95">
        <v>14251860</v>
      </c>
      <c r="Q2787" s="95">
        <v>13392582.129999999</v>
      </c>
      <c r="R2787" s="95">
        <v>-859277.87</v>
      </c>
      <c r="S2787" s="95">
        <v>-6.0292331667585843</v>
      </c>
      <c r="T2787" s="116" t="s">
        <v>28</v>
      </c>
    </row>
    <row r="2788" spans="1:20" x14ac:dyDescent="0.55000000000000004">
      <c r="A2788" s="123">
        <v>2567</v>
      </c>
      <c r="B2788" s="115">
        <v>45565</v>
      </c>
      <c r="C2788" s="116" t="s">
        <v>2205</v>
      </c>
      <c r="D2788" s="117">
        <v>1</v>
      </c>
      <c r="E2788" s="116" t="s">
        <v>280</v>
      </c>
      <c r="F2788" s="116" t="s">
        <v>25</v>
      </c>
      <c r="G2788" s="116" t="s">
        <v>299</v>
      </c>
      <c r="H2788" s="116" t="s">
        <v>2303</v>
      </c>
      <c r="I2788" s="116" t="s">
        <v>97</v>
      </c>
      <c r="J2788" s="116" t="s">
        <v>32</v>
      </c>
      <c r="K2788" s="116" t="s">
        <v>123</v>
      </c>
      <c r="L2788" s="116" t="s">
        <v>124</v>
      </c>
      <c r="M2788" s="117">
        <v>12</v>
      </c>
      <c r="N2788" s="95">
        <v>27378000.699999999</v>
      </c>
      <c r="O2788" s="95">
        <v>24089620</v>
      </c>
      <c r="P2788" s="95">
        <v>24089620</v>
      </c>
      <c r="Q2788" s="95">
        <v>23412589.629999999</v>
      </c>
      <c r="R2788" s="95">
        <v>-677030.37</v>
      </c>
      <c r="S2788" s="95">
        <v>-2.8104651297944927</v>
      </c>
      <c r="T2788" s="116" t="s">
        <v>28</v>
      </c>
    </row>
    <row r="2789" spans="1:20" x14ac:dyDescent="0.55000000000000004">
      <c r="A2789" s="123">
        <v>2567</v>
      </c>
      <c r="B2789" s="115">
        <v>45565</v>
      </c>
      <c r="C2789" s="116" t="s">
        <v>2205</v>
      </c>
      <c r="D2789" s="117">
        <v>1</v>
      </c>
      <c r="E2789" s="116" t="s">
        <v>280</v>
      </c>
      <c r="F2789" s="116" t="s">
        <v>25</v>
      </c>
      <c r="G2789" s="116" t="s">
        <v>291</v>
      </c>
      <c r="H2789" s="116" t="s">
        <v>2304</v>
      </c>
      <c r="I2789" s="116" t="s">
        <v>97</v>
      </c>
      <c r="J2789" s="116" t="s">
        <v>32</v>
      </c>
      <c r="K2789" s="116" t="s">
        <v>123</v>
      </c>
      <c r="L2789" s="116" t="s">
        <v>124</v>
      </c>
      <c r="M2789" s="117">
        <v>12</v>
      </c>
      <c r="N2789" s="95">
        <v>13979248.08</v>
      </c>
      <c r="O2789" s="95">
        <v>16384700</v>
      </c>
      <c r="P2789" s="95">
        <v>16384700</v>
      </c>
      <c r="Q2789" s="95">
        <v>17243350.390000001</v>
      </c>
      <c r="R2789" s="95">
        <v>858650.39</v>
      </c>
      <c r="S2789" s="95">
        <v>5.2405621708056911</v>
      </c>
      <c r="T2789" s="116" t="s">
        <v>73</v>
      </c>
    </row>
    <row r="2790" spans="1:20" x14ac:dyDescent="0.55000000000000004">
      <c r="A2790" s="123">
        <v>2567</v>
      </c>
      <c r="B2790" s="115">
        <v>45565</v>
      </c>
      <c r="C2790" s="116" t="s">
        <v>2205</v>
      </c>
      <c r="D2790" s="117">
        <v>1</v>
      </c>
      <c r="E2790" s="116" t="s">
        <v>280</v>
      </c>
      <c r="F2790" s="116" t="s">
        <v>49</v>
      </c>
      <c r="G2790" s="116" t="s">
        <v>283</v>
      </c>
      <c r="H2790" s="116" t="s">
        <v>2292</v>
      </c>
      <c r="I2790" s="116" t="s">
        <v>97</v>
      </c>
      <c r="J2790" s="116" t="s">
        <v>32</v>
      </c>
      <c r="K2790" s="116" t="s">
        <v>125</v>
      </c>
      <c r="L2790" s="116" t="s">
        <v>126</v>
      </c>
      <c r="M2790" s="117">
        <v>12</v>
      </c>
      <c r="N2790" s="95">
        <v>1550786657.24</v>
      </c>
      <c r="O2790" s="95">
        <v>2042000000</v>
      </c>
      <c r="P2790" s="95">
        <v>2042000000</v>
      </c>
      <c r="Q2790" s="95">
        <v>2280558357.8000002</v>
      </c>
      <c r="R2790" s="95">
        <v>238558357.80000001</v>
      </c>
      <c r="S2790" s="96">
        <v>11.682583633692458</v>
      </c>
      <c r="T2790" s="116" t="s">
        <v>73</v>
      </c>
    </row>
    <row r="2791" spans="1:20" x14ac:dyDescent="0.55000000000000004">
      <c r="A2791" s="123">
        <v>2567</v>
      </c>
      <c r="B2791" s="115">
        <v>45565</v>
      </c>
      <c r="C2791" s="116" t="s">
        <v>2205</v>
      </c>
      <c r="D2791" s="117">
        <v>1</v>
      </c>
      <c r="E2791" s="116" t="s">
        <v>280</v>
      </c>
      <c r="F2791" s="116" t="s">
        <v>25</v>
      </c>
      <c r="G2791" s="116" t="s">
        <v>287</v>
      </c>
      <c r="H2791" s="116" t="s">
        <v>2293</v>
      </c>
      <c r="I2791" s="116" t="s">
        <v>97</v>
      </c>
      <c r="J2791" s="116" t="s">
        <v>32</v>
      </c>
      <c r="K2791" s="116" t="s">
        <v>125</v>
      </c>
      <c r="L2791" s="116" t="s">
        <v>126</v>
      </c>
      <c r="M2791" s="117">
        <v>12</v>
      </c>
      <c r="N2791" s="95">
        <v>0</v>
      </c>
      <c r="O2791" s="95">
        <v>0</v>
      </c>
      <c r="P2791" s="95">
        <v>0</v>
      </c>
      <c r="Q2791" s="95">
        <v>0</v>
      </c>
      <c r="R2791" s="95">
        <v>0</v>
      </c>
      <c r="S2791" s="97"/>
      <c r="T2791" s="116" t="s">
        <v>73</v>
      </c>
    </row>
    <row r="2792" spans="1:20" x14ac:dyDescent="0.55000000000000004">
      <c r="A2792" s="123">
        <v>2567</v>
      </c>
      <c r="B2792" s="115">
        <v>45565</v>
      </c>
      <c r="C2792" s="116" t="s">
        <v>2205</v>
      </c>
      <c r="D2792" s="117">
        <v>1</v>
      </c>
      <c r="E2792" s="116" t="s">
        <v>280</v>
      </c>
      <c r="F2792" s="116" t="s">
        <v>25</v>
      </c>
      <c r="G2792" s="116" t="s">
        <v>281</v>
      </c>
      <c r="H2792" s="116" t="s">
        <v>2294</v>
      </c>
      <c r="I2792" s="116" t="s">
        <v>97</v>
      </c>
      <c r="J2792" s="116" t="s">
        <v>32</v>
      </c>
      <c r="K2792" s="116" t="s">
        <v>125</v>
      </c>
      <c r="L2792" s="116" t="s">
        <v>126</v>
      </c>
      <c r="M2792" s="117">
        <v>12</v>
      </c>
      <c r="N2792" s="95">
        <v>0</v>
      </c>
      <c r="O2792" s="95">
        <v>0</v>
      </c>
      <c r="P2792" s="95">
        <v>0</v>
      </c>
      <c r="Q2792" s="95">
        <v>0</v>
      </c>
      <c r="R2792" s="95">
        <v>0</v>
      </c>
      <c r="S2792" s="97"/>
      <c r="T2792" s="116" t="s">
        <v>73</v>
      </c>
    </row>
    <row r="2793" spans="1:20" x14ac:dyDescent="0.55000000000000004">
      <c r="A2793" s="123">
        <v>2567</v>
      </c>
      <c r="B2793" s="115">
        <v>45565</v>
      </c>
      <c r="C2793" s="116" t="s">
        <v>2205</v>
      </c>
      <c r="D2793" s="117">
        <v>1</v>
      </c>
      <c r="E2793" s="116" t="s">
        <v>280</v>
      </c>
      <c r="F2793" s="116" t="s">
        <v>25</v>
      </c>
      <c r="G2793" s="116" t="s">
        <v>285</v>
      </c>
      <c r="H2793" s="116" t="s">
        <v>2295</v>
      </c>
      <c r="I2793" s="116" t="s">
        <v>97</v>
      </c>
      <c r="J2793" s="116" t="s">
        <v>32</v>
      </c>
      <c r="K2793" s="116" t="s">
        <v>125</v>
      </c>
      <c r="L2793" s="116" t="s">
        <v>126</v>
      </c>
      <c r="M2793" s="117">
        <v>12</v>
      </c>
      <c r="N2793" s="95">
        <v>0</v>
      </c>
      <c r="O2793" s="95">
        <v>0</v>
      </c>
      <c r="P2793" s="95">
        <v>0</v>
      </c>
      <c r="Q2793" s="95">
        <v>0</v>
      </c>
      <c r="R2793" s="95">
        <v>0</v>
      </c>
      <c r="S2793" s="97"/>
      <c r="T2793" s="116" t="s">
        <v>73</v>
      </c>
    </row>
    <row r="2794" spans="1:20" x14ac:dyDescent="0.55000000000000004">
      <c r="A2794" s="123">
        <v>2567</v>
      </c>
      <c r="B2794" s="115">
        <v>45565</v>
      </c>
      <c r="C2794" s="116" t="s">
        <v>2205</v>
      </c>
      <c r="D2794" s="117">
        <v>1</v>
      </c>
      <c r="E2794" s="116" t="s">
        <v>280</v>
      </c>
      <c r="F2794" s="116" t="s">
        <v>25</v>
      </c>
      <c r="G2794" s="116" t="s">
        <v>289</v>
      </c>
      <c r="H2794" s="116" t="s">
        <v>2296</v>
      </c>
      <c r="I2794" s="116" t="s">
        <v>97</v>
      </c>
      <c r="J2794" s="116" t="s">
        <v>32</v>
      </c>
      <c r="K2794" s="116" t="s">
        <v>125</v>
      </c>
      <c r="L2794" s="116" t="s">
        <v>126</v>
      </c>
      <c r="M2794" s="117">
        <v>12</v>
      </c>
      <c r="N2794" s="95">
        <v>0</v>
      </c>
      <c r="O2794" s="95">
        <v>0</v>
      </c>
      <c r="P2794" s="95">
        <v>0</v>
      </c>
      <c r="Q2794" s="95">
        <v>0</v>
      </c>
      <c r="R2794" s="95">
        <v>0</v>
      </c>
      <c r="S2794" s="97"/>
      <c r="T2794" s="116" t="s">
        <v>73</v>
      </c>
    </row>
    <row r="2795" spans="1:20" x14ac:dyDescent="0.55000000000000004">
      <c r="A2795" s="123">
        <v>2567</v>
      </c>
      <c r="B2795" s="115">
        <v>45565</v>
      </c>
      <c r="C2795" s="116" t="s">
        <v>2205</v>
      </c>
      <c r="D2795" s="117">
        <v>1</v>
      </c>
      <c r="E2795" s="116" t="s">
        <v>280</v>
      </c>
      <c r="F2795" s="116" t="s">
        <v>25</v>
      </c>
      <c r="G2795" s="116" t="s">
        <v>293</v>
      </c>
      <c r="H2795" s="116" t="s">
        <v>2297</v>
      </c>
      <c r="I2795" s="116" t="s">
        <v>97</v>
      </c>
      <c r="J2795" s="116" t="s">
        <v>32</v>
      </c>
      <c r="K2795" s="116" t="s">
        <v>125</v>
      </c>
      <c r="L2795" s="116" t="s">
        <v>126</v>
      </c>
      <c r="M2795" s="117">
        <v>12</v>
      </c>
      <c r="N2795" s="95">
        <v>0</v>
      </c>
      <c r="O2795" s="95">
        <v>0</v>
      </c>
      <c r="P2795" s="95">
        <v>0</v>
      </c>
      <c r="Q2795" s="95">
        <v>0</v>
      </c>
      <c r="R2795" s="95">
        <v>0</v>
      </c>
      <c r="S2795" s="97"/>
      <c r="T2795" s="116" t="s">
        <v>73</v>
      </c>
    </row>
    <row r="2796" spans="1:20" x14ac:dyDescent="0.55000000000000004">
      <c r="A2796" s="123">
        <v>2567</v>
      </c>
      <c r="B2796" s="115">
        <v>45565</v>
      </c>
      <c r="C2796" s="116" t="s">
        <v>2205</v>
      </c>
      <c r="D2796" s="117">
        <v>1</v>
      </c>
      <c r="E2796" s="116" t="s">
        <v>280</v>
      </c>
      <c r="F2796" s="116" t="s">
        <v>25</v>
      </c>
      <c r="G2796" s="116" t="s">
        <v>295</v>
      </c>
      <c r="H2796" s="116" t="s">
        <v>2298</v>
      </c>
      <c r="I2796" s="116" t="s">
        <v>97</v>
      </c>
      <c r="J2796" s="116" t="s">
        <v>32</v>
      </c>
      <c r="K2796" s="116" t="s">
        <v>125</v>
      </c>
      <c r="L2796" s="116" t="s">
        <v>126</v>
      </c>
      <c r="M2796" s="117">
        <v>12</v>
      </c>
      <c r="N2796" s="95">
        <v>0</v>
      </c>
      <c r="O2796" s="95">
        <v>0</v>
      </c>
      <c r="P2796" s="95">
        <v>0</v>
      </c>
      <c r="Q2796" s="95">
        <v>0</v>
      </c>
      <c r="R2796" s="95">
        <v>0</v>
      </c>
      <c r="S2796" s="97"/>
      <c r="T2796" s="116" t="s">
        <v>73</v>
      </c>
    </row>
    <row r="2797" spans="1:20" x14ac:dyDescent="0.55000000000000004">
      <c r="A2797" s="123">
        <v>2567</v>
      </c>
      <c r="B2797" s="115">
        <v>45565</v>
      </c>
      <c r="C2797" s="116" t="s">
        <v>2205</v>
      </c>
      <c r="D2797" s="117">
        <v>1</v>
      </c>
      <c r="E2797" s="116" t="s">
        <v>280</v>
      </c>
      <c r="F2797" s="116" t="s">
        <v>25</v>
      </c>
      <c r="G2797" s="116" t="s">
        <v>297</v>
      </c>
      <c r="H2797" s="116" t="s">
        <v>2299</v>
      </c>
      <c r="I2797" s="116" t="s">
        <v>97</v>
      </c>
      <c r="J2797" s="116" t="s">
        <v>32</v>
      </c>
      <c r="K2797" s="116" t="s">
        <v>125</v>
      </c>
      <c r="L2797" s="116" t="s">
        <v>126</v>
      </c>
      <c r="M2797" s="117">
        <v>12</v>
      </c>
      <c r="N2797" s="95">
        <v>0</v>
      </c>
      <c r="O2797" s="95">
        <v>0</v>
      </c>
      <c r="P2797" s="95">
        <v>0</v>
      </c>
      <c r="Q2797" s="95">
        <v>0</v>
      </c>
      <c r="R2797" s="95">
        <v>0</v>
      </c>
      <c r="S2797" s="97"/>
      <c r="T2797" s="116" t="s">
        <v>73</v>
      </c>
    </row>
    <row r="2798" spans="1:20" x14ac:dyDescent="0.55000000000000004">
      <c r="A2798" s="123">
        <v>2567</v>
      </c>
      <c r="B2798" s="115">
        <v>45565</v>
      </c>
      <c r="C2798" s="116" t="s">
        <v>2205</v>
      </c>
      <c r="D2798" s="117">
        <v>1</v>
      </c>
      <c r="E2798" s="116" t="s">
        <v>280</v>
      </c>
      <c r="F2798" s="116" t="s">
        <v>25</v>
      </c>
      <c r="G2798" s="116" t="s">
        <v>301</v>
      </c>
      <c r="H2798" s="116" t="s">
        <v>2300</v>
      </c>
      <c r="I2798" s="116" t="s">
        <v>97</v>
      </c>
      <c r="J2798" s="116" t="s">
        <v>32</v>
      </c>
      <c r="K2798" s="116" t="s">
        <v>125</v>
      </c>
      <c r="L2798" s="116" t="s">
        <v>126</v>
      </c>
      <c r="M2798" s="117">
        <v>12</v>
      </c>
      <c r="N2798" s="95">
        <v>0</v>
      </c>
      <c r="O2798" s="95">
        <v>0</v>
      </c>
      <c r="P2798" s="95">
        <v>0</v>
      </c>
      <c r="Q2798" s="95">
        <v>0</v>
      </c>
      <c r="R2798" s="95">
        <v>0</v>
      </c>
      <c r="S2798" s="97"/>
      <c r="T2798" s="116" t="s">
        <v>73</v>
      </c>
    </row>
    <row r="2799" spans="1:20" x14ac:dyDescent="0.55000000000000004">
      <c r="A2799" s="123">
        <v>2567</v>
      </c>
      <c r="B2799" s="115">
        <v>45565</v>
      </c>
      <c r="C2799" s="116" t="s">
        <v>2205</v>
      </c>
      <c r="D2799" s="117">
        <v>1</v>
      </c>
      <c r="E2799" s="116" t="s">
        <v>280</v>
      </c>
      <c r="F2799" s="116" t="s">
        <v>25</v>
      </c>
      <c r="G2799" s="116" t="s">
        <v>303</v>
      </c>
      <c r="H2799" s="116" t="s">
        <v>2301</v>
      </c>
      <c r="I2799" s="116" t="s">
        <v>97</v>
      </c>
      <c r="J2799" s="116" t="s">
        <v>32</v>
      </c>
      <c r="K2799" s="116" t="s">
        <v>125</v>
      </c>
      <c r="L2799" s="116" t="s">
        <v>126</v>
      </c>
      <c r="M2799" s="117">
        <v>12</v>
      </c>
      <c r="N2799" s="95">
        <v>0</v>
      </c>
      <c r="O2799" s="95">
        <v>0</v>
      </c>
      <c r="P2799" s="95">
        <v>0</v>
      </c>
      <c r="Q2799" s="95">
        <v>0</v>
      </c>
      <c r="R2799" s="95">
        <v>0</v>
      </c>
      <c r="S2799" s="97"/>
      <c r="T2799" s="116" t="s">
        <v>73</v>
      </c>
    </row>
    <row r="2800" spans="1:20" x14ac:dyDescent="0.55000000000000004">
      <c r="A2800" s="123">
        <v>2567</v>
      </c>
      <c r="B2800" s="115">
        <v>45565</v>
      </c>
      <c r="C2800" s="116" t="s">
        <v>2205</v>
      </c>
      <c r="D2800" s="117">
        <v>1</v>
      </c>
      <c r="E2800" s="116" t="s">
        <v>280</v>
      </c>
      <c r="F2800" s="116" t="s">
        <v>25</v>
      </c>
      <c r="G2800" s="116" t="s">
        <v>305</v>
      </c>
      <c r="H2800" s="116" t="s">
        <v>2302</v>
      </c>
      <c r="I2800" s="116" t="s">
        <v>97</v>
      </c>
      <c r="J2800" s="116" t="s">
        <v>32</v>
      </c>
      <c r="K2800" s="116" t="s">
        <v>125</v>
      </c>
      <c r="L2800" s="116" t="s">
        <v>126</v>
      </c>
      <c r="M2800" s="117">
        <v>12</v>
      </c>
      <c r="N2800" s="95">
        <v>0</v>
      </c>
      <c r="O2800" s="97"/>
      <c r="P2800" s="97"/>
      <c r="Q2800" s="95">
        <v>0</v>
      </c>
      <c r="R2800" s="97"/>
      <c r="S2800" s="97"/>
      <c r="T2800" s="116" t="s">
        <v>2252</v>
      </c>
    </row>
    <row r="2801" spans="1:20" x14ac:dyDescent="0.55000000000000004">
      <c r="A2801" s="123">
        <v>2567</v>
      </c>
      <c r="B2801" s="115">
        <v>45565</v>
      </c>
      <c r="C2801" s="116" t="s">
        <v>2205</v>
      </c>
      <c r="D2801" s="117">
        <v>1</v>
      </c>
      <c r="E2801" s="116" t="s">
        <v>280</v>
      </c>
      <c r="F2801" s="116" t="s">
        <v>25</v>
      </c>
      <c r="G2801" s="116" t="s">
        <v>299</v>
      </c>
      <c r="H2801" s="116" t="s">
        <v>2303</v>
      </c>
      <c r="I2801" s="116" t="s">
        <v>97</v>
      </c>
      <c r="J2801" s="116" t="s">
        <v>32</v>
      </c>
      <c r="K2801" s="116" t="s">
        <v>125</v>
      </c>
      <c r="L2801" s="116" t="s">
        <v>126</v>
      </c>
      <c r="M2801" s="117">
        <v>12</v>
      </c>
      <c r="N2801" s="95">
        <v>0</v>
      </c>
      <c r="O2801" s="95">
        <v>0</v>
      </c>
      <c r="P2801" s="95">
        <v>0</v>
      </c>
      <c r="Q2801" s="95">
        <v>0</v>
      </c>
      <c r="R2801" s="95">
        <v>0</v>
      </c>
      <c r="S2801" s="97"/>
      <c r="T2801" s="116" t="s">
        <v>73</v>
      </c>
    </row>
    <row r="2802" spans="1:20" x14ac:dyDescent="0.55000000000000004">
      <c r="A2802" s="123">
        <v>2567</v>
      </c>
      <c r="B2802" s="115">
        <v>45565</v>
      </c>
      <c r="C2802" s="116" t="s">
        <v>2205</v>
      </c>
      <c r="D2802" s="117">
        <v>1</v>
      </c>
      <c r="E2802" s="116" t="s">
        <v>280</v>
      </c>
      <c r="F2802" s="116" t="s">
        <v>25</v>
      </c>
      <c r="G2802" s="116" t="s">
        <v>291</v>
      </c>
      <c r="H2802" s="116" t="s">
        <v>2304</v>
      </c>
      <c r="I2802" s="116" t="s">
        <v>97</v>
      </c>
      <c r="J2802" s="116" t="s">
        <v>32</v>
      </c>
      <c r="K2802" s="116" t="s">
        <v>125</v>
      </c>
      <c r="L2802" s="116" t="s">
        <v>126</v>
      </c>
      <c r="M2802" s="117">
        <v>12</v>
      </c>
      <c r="N2802" s="95">
        <v>0</v>
      </c>
      <c r="O2802" s="95">
        <v>0</v>
      </c>
      <c r="P2802" s="95">
        <v>0</v>
      </c>
      <c r="Q2802" s="95">
        <v>0</v>
      </c>
      <c r="R2802" s="95">
        <v>0</v>
      </c>
      <c r="S2802" s="97"/>
      <c r="T2802" s="116" t="s">
        <v>73</v>
      </c>
    </row>
    <row r="2803" spans="1:20" x14ac:dyDescent="0.55000000000000004">
      <c r="A2803" s="123">
        <v>2567</v>
      </c>
      <c r="B2803" s="115">
        <v>45565</v>
      </c>
      <c r="C2803" s="116" t="s">
        <v>2205</v>
      </c>
      <c r="D2803" s="117">
        <v>1</v>
      </c>
      <c r="E2803" s="116" t="s">
        <v>280</v>
      </c>
      <c r="F2803" s="116" t="s">
        <v>49</v>
      </c>
      <c r="G2803" s="116" t="s">
        <v>283</v>
      </c>
      <c r="H2803" s="116" t="s">
        <v>2292</v>
      </c>
      <c r="I2803" s="116" t="s">
        <v>137</v>
      </c>
      <c r="J2803" s="116" t="s">
        <v>97</v>
      </c>
      <c r="K2803" s="116" t="s">
        <v>135</v>
      </c>
      <c r="L2803" s="116" t="s">
        <v>138</v>
      </c>
      <c r="M2803" s="117">
        <v>12</v>
      </c>
      <c r="N2803" s="95">
        <v>1868727845.71</v>
      </c>
      <c r="O2803" s="95">
        <v>1868727845.71</v>
      </c>
      <c r="P2803" s="95">
        <v>1868727845.71</v>
      </c>
      <c r="Q2803" s="95">
        <v>1574029214.4100003</v>
      </c>
      <c r="R2803" s="95">
        <v>-294698631.30000001</v>
      </c>
      <c r="S2803" s="95">
        <v>-15.770013379772426</v>
      </c>
      <c r="T2803" s="116" t="s">
        <v>73</v>
      </c>
    </row>
    <row r="2804" spans="1:20" x14ac:dyDescent="0.55000000000000004">
      <c r="A2804" s="123">
        <v>2567</v>
      </c>
      <c r="B2804" s="115">
        <v>45565</v>
      </c>
      <c r="C2804" s="116" t="s">
        <v>2205</v>
      </c>
      <c r="D2804" s="117">
        <v>1</v>
      </c>
      <c r="E2804" s="116" t="s">
        <v>280</v>
      </c>
      <c r="F2804" s="116" t="s">
        <v>25</v>
      </c>
      <c r="G2804" s="116" t="s">
        <v>287</v>
      </c>
      <c r="H2804" s="116" t="s">
        <v>2293</v>
      </c>
      <c r="I2804" s="116" t="s">
        <v>137</v>
      </c>
      <c r="J2804" s="116" t="s">
        <v>97</v>
      </c>
      <c r="K2804" s="116" t="s">
        <v>135</v>
      </c>
      <c r="L2804" s="116" t="s">
        <v>138</v>
      </c>
      <c r="M2804" s="117">
        <v>12</v>
      </c>
      <c r="N2804" s="95">
        <v>15944341.32</v>
      </c>
      <c r="O2804" s="95">
        <v>15944341.32</v>
      </c>
      <c r="P2804" s="95">
        <v>15944341.32</v>
      </c>
      <c r="Q2804" s="95">
        <v>10196947.469999993</v>
      </c>
      <c r="R2804" s="95">
        <v>-5747393.8499999996</v>
      </c>
      <c r="S2804" s="96">
        <v>-36.046605718297556</v>
      </c>
      <c r="T2804" s="116" t="s">
        <v>73</v>
      </c>
    </row>
    <row r="2805" spans="1:20" x14ac:dyDescent="0.55000000000000004">
      <c r="A2805" s="123">
        <v>2567</v>
      </c>
      <c r="B2805" s="115">
        <v>45565</v>
      </c>
      <c r="C2805" s="116" t="s">
        <v>2205</v>
      </c>
      <c r="D2805" s="117">
        <v>1</v>
      </c>
      <c r="E2805" s="116" t="s">
        <v>280</v>
      </c>
      <c r="F2805" s="116" t="s">
        <v>25</v>
      </c>
      <c r="G2805" s="116" t="s">
        <v>281</v>
      </c>
      <c r="H2805" s="116" t="s">
        <v>2294</v>
      </c>
      <c r="I2805" s="116" t="s">
        <v>137</v>
      </c>
      <c r="J2805" s="116" t="s">
        <v>97</v>
      </c>
      <c r="K2805" s="116" t="s">
        <v>135</v>
      </c>
      <c r="L2805" s="116" t="s">
        <v>138</v>
      </c>
      <c r="M2805" s="117">
        <v>12</v>
      </c>
      <c r="N2805" s="95">
        <v>39967256.57</v>
      </c>
      <c r="O2805" s="95">
        <v>39967256.57</v>
      </c>
      <c r="P2805" s="95">
        <v>39967256.57</v>
      </c>
      <c r="Q2805" s="95">
        <v>17771171.699999988</v>
      </c>
      <c r="R2805" s="95">
        <v>-22196084.870000001</v>
      </c>
      <c r="S2805" s="95">
        <v>-55.535672885440682</v>
      </c>
      <c r="T2805" s="116" t="s">
        <v>73</v>
      </c>
    </row>
    <row r="2806" spans="1:20" x14ac:dyDescent="0.55000000000000004">
      <c r="A2806" s="123">
        <v>2567</v>
      </c>
      <c r="B2806" s="115">
        <v>45565</v>
      </c>
      <c r="C2806" s="116" t="s">
        <v>2205</v>
      </c>
      <c r="D2806" s="117">
        <v>1</v>
      </c>
      <c r="E2806" s="116" t="s">
        <v>280</v>
      </c>
      <c r="F2806" s="116" t="s">
        <v>25</v>
      </c>
      <c r="G2806" s="116" t="s">
        <v>285</v>
      </c>
      <c r="H2806" s="116" t="s">
        <v>2295</v>
      </c>
      <c r="I2806" s="116" t="s">
        <v>137</v>
      </c>
      <c r="J2806" s="116" t="s">
        <v>97</v>
      </c>
      <c r="K2806" s="116" t="s">
        <v>135</v>
      </c>
      <c r="L2806" s="116" t="s">
        <v>138</v>
      </c>
      <c r="M2806" s="117">
        <v>12</v>
      </c>
      <c r="N2806" s="95">
        <v>7304589.4900000002</v>
      </c>
      <c r="O2806" s="95">
        <v>7304589.4900000002</v>
      </c>
      <c r="P2806" s="95">
        <v>7304589.4900000002</v>
      </c>
      <c r="Q2806" s="95">
        <v>520675.25999999815</v>
      </c>
      <c r="R2806" s="95">
        <v>-6783914.2300000023</v>
      </c>
      <c r="S2806" s="95">
        <v>-92.871943581322341</v>
      </c>
      <c r="T2806" s="116" t="s">
        <v>73</v>
      </c>
    </row>
    <row r="2807" spans="1:20" x14ac:dyDescent="0.55000000000000004">
      <c r="A2807" s="123">
        <v>2567</v>
      </c>
      <c r="B2807" s="115">
        <v>45565</v>
      </c>
      <c r="C2807" s="116" t="s">
        <v>2205</v>
      </c>
      <c r="D2807" s="117">
        <v>1</v>
      </c>
      <c r="E2807" s="116" t="s">
        <v>280</v>
      </c>
      <c r="F2807" s="116" t="s">
        <v>25</v>
      </c>
      <c r="G2807" s="116" t="s">
        <v>289</v>
      </c>
      <c r="H2807" s="116" t="s">
        <v>2296</v>
      </c>
      <c r="I2807" s="116" t="s">
        <v>137</v>
      </c>
      <c r="J2807" s="116" t="s">
        <v>97</v>
      </c>
      <c r="K2807" s="116" t="s">
        <v>135</v>
      </c>
      <c r="L2807" s="116" t="s">
        <v>138</v>
      </c>
      <c r="M2807" s="117">
        <v>12</v>
      </c>
      <c r="N2807" s="95">
        <v>8688054.5800000001</v>
      </c>
      <c r="O2807" s="95">
        <v>8688054.5800000001</v>
      </c>
      <c r="P2807" s="95">
        <v>8688054.5800000001</v>
      </c>
      <c r="Q2807" s="95">
        <v>3894736.0200000005</v>
      </c>
      <c r="R2807" s="95">
        <v>-4793318.5599999996</v>
      </c>
      <c r="S2807" s="95">
        <v>-55.171367949670504</v>
      </c>
      <c r="T2807" s="116" t="s">
        <v>73</v>
      </c>
    </row>
    <row r="2808" spans="1:20" x14ac:dyDescent="0.55000000000000004">
      <c r="A2808" s="123">
        <v>2567</v>
      </c>
      <c r="B2808" s="115">
        <v>45565</v>
      </c>
      <c r="C2808" s="116" t="s">
        <v>2205</v>
      </c>
      <c r="D2808" s="117">
        <v>1</v>
      </c>
      <c r="E2808" s="116" t="s">
        <v>280</v>
      </c>
      <c r="F2808" s="116" t="s">
        <v>25</v>
      </c>
      <c r="G2808" s="116" t="s">
        <v>293</v>
      </c>
      <c r="H2808" s="116" t="s">
        <v>2297</v>
      </c>
      <c r="I2808" s="116" t="s">
        <v>137</v>
      </c>
      <c r="J2808" s="116" t="s">
        <v>97</v>
      </c>
      <c r="K2808" s="116" t="s">
        <v>135</v>
      </c>
      <c r="L2808" s="116" t="s">
        <v>138</v>
      </c>
      <c r="M2808" s="117">
        <v>12</v>
      </c>
      <c r="N2808" s="95">
        <v>6168994.6100000003</v>
      </c>
      <c r="O2808" s="95">
        <v>6168994.6100000003</v>
      </c>
      <c r="P2808" s="95">
        <v>6168994.6100000003</v>
      </c>
      <c r="Q2808" s="95">
        <v>6974906.7699999977</v>
      </c>
      <c r="R2808" s="95">
        <v>805912.16</v>
      </c>
      <c r="S2808" s="95">
        <v>13.063914153752194</v>
      </c>
      <c r="T2808" s="116" t="s">
        <v>28</v>
      </c>
    </row>
    <row r="2809" spans="1:20" x14ac:dyDescent="0.55000000000000004">
      <c r="A2809" s="123">
        <v>2567</v>
      </c>
      <c r="B2809" s="115">
        <v>45565</v>
      </c>
      <c r="C2809" s="116" t="s">
        <v>2205</v>
      </c>
      <c r="D2809" s="117">
        <v>1</v>
      </c>
      <c r="E2809" s="116" t="s">
        <v>280</v>
      </c>
      <c r="F2809" s="116" t="s">
        <v>25</v>
      </c>
      <c r="G2809" s="116" t="s">
        <v>295</v>
      </c>
      <c r="H2809" s="116" t="s">
        <v>2298</v>
      </c>
      <c r="I2809" s="116" t="s">
        <v>137</v>
      </c>
      <c r="J2809" s="116" t="s">
        <v>97</v>
      </c>
      <c r="K2809" s="116" t="s">
        <v>135</v>
      </c>
      <c r="L2809" s="116" t="s">
        <v>138</v>
      </c>
      <c r="M2809" s="117">
        <v>12</v>
      </c>
      <c r="N2809" s="95">
        <v>7887323.9299999997</v>
      </c>
      <c r="O2809" s="95">
        <v>7887323.9299999997</v>
      </c>
      <c r="P2809" s="95">
        <v>7887323.9299999997</v>
      </c>
      <c r="Q2809" s="95">
        <v>3814426.1399999973</v>
      </c>
      <c r="R2809" s="95">
        <v>-4072897.79</v>
      </c>
      <c r="S2809" s="95">
        <v>-51.63852564123102</v>
      </c>
      <c r="T2809" s="116" t="s">
        <v>73</v>
      </c>
    </row>
    <row r="2810" spans="1:20" x14ac:dyDescent="0.55000000000000004">
      <c r="A2810" s="123">
        <v>2567</v>
      </c>
      <c r="B2810" s="115">
        <v>45565</v>
      </c>
      <c r="C2810" s="116" t="s">
        <v>2205</v>
      </c>
      <c r="D2810" s="117">
        <v>1</v>
      </c>
      <c r="E2810" s="116" t="s">
        <v>280</v>
      </c>
      <c r="F2810" s="116" t="s">
        <v>25</v>
      </c>
      <c r="G2810" s="116" t="s">
        <v>297</v>
      </c>
      <c r="H2810" s="116" t="s">
        <v>2299</v>
      </c>
      <c r="I2810" s="116" t="s">
        <v>137</v>
      </c>
      <c r="J2810" s="116" t="s">
        <v>97</v>
      </c>
      <c r="K2810" s="116" t="s">
        <v>135</v>
      </c>
      <c r="L2810" s="116" t="s">
        <v>138</v>
      </c>
      <c r="M2810" s="117">
        <v>12</v>
      </c>
      <c r="N2810" s="95">
        <v>26801102.129999999</v>
      </c>
      <c r="O2810" s="95">
        <v>26801102.129999999</v>
      </c>
      <c r="P2810" s="95">
        <v>26801102.129999999</v>
      </c>
      <c r="Q2810" s="95">
        <v>14376400.729999997</v>
      </c>
      <c r="R2810" s="95">
        <v>-12424701.4</v>
      </c>
      <c r="S2810" s="95">
        <v>-46.358919643428855</v>
      </c>
      <c r="T2810" s="116" t="s">
        <v>73</v>
      </c>
    </row>
    <row r="2811" spans="1:20" x14ac:dyDescent="0.55000000000000004">
      <c r="A2811" s="123">
        <v>2567</v>
      </c>
      <c r="B2811" s="115">
        <v>45565</v>
      </c>
      <c r="C2811" s="116" t="s">
        <v>2205</v>
      </c>
      <c r="D2811" s="117">
        <v>1</v>
      </c>
      <c r="E2811" s="116" t="s">
        <v>280</v>
      </c>
      <c r="F2811" s="116" t="s">
        <v>25</v>
      </c>
      <c r="G2811" s="116" t="s">
        <v>301</v>
      </c>
      <c r="H2811" s="116" t="s">
        <v>2300</v>
      </c>
      <c r="I2811" s="116" t="s">
        <v>137</v>
      </c>
      <c r="J2811" s="116" t="s">
        <v>97</v>
      </c>
      <c r="K2811" s="116" t="s">
        <v>135</v>
      </c>
      <c r="L2811" s="116" t="s">
        <v>138</v>
      </c>
      <c r="M2811" s="117">
        <v>12</v>
      </c>
      <c r="N2811" s="95">
        <v>9986161.8900000006</v>
      </c>
      <c r="O2811" s="95">
        <v>9986161.8900000006</v>
      </c>
      <c r="P2811" s="95">
        <v>9986161.8900000006</v>
      </c>
      <c r="Q2811" s="95">
        <v>-1153449.1300000011</v>
      </c>
      <c r="R2811" s="95">
        <v>-11139611.02</v>
      </c>
      <c r="S2811" s="95">
        <v>-111.5504749743247</v>
      </c>
      <c r="T2811" s="116" t="s">
        <v>73</v>
      </c>
    </row>
    <row r="2812" spans="1:20" x14ac:dyDescent="0.55000000000000004">
      <c r="A2812" s="123">
        <v>2567</v>
      </c>
      <c r="B2812" s="115">
        <v>45565</v>
      </c>
      <c r="C2812" s="116" t="s">
        <v>2205</v>
      </c>
      <c r="D2812" s="117">
        <v>1</v>
      </c>
      <c r="E2812" s="116" t="s">
        <v>280</v>
      </c>
      <c r="F2812" s="116" t="s">
        <v>25</v>
      </c>
      <c r="G2812" s="116" t="s">
        <v>303</v>
      </c>
      <c r="H2812" s="116" t="s">
        <v>2301</v>
      </c>
      <c r="I2812" s="116" t="s">
        <v>137</v>
      </c>
      <c r="J2812" s="116" t="s">
        <v>97</v>
      </c>
      <c r="K2812" s="116" t="s">
        <v>135</v>
      </c>
      <c r="L2812" s="116" t="s">
        <v>138</v>
      </c>
      <c r="M2812" s="117">
        <v>12</v>
      </c>
      <c r="N2812" s="95">
        <v>4987027.4800000004</v>
      </c>
      <c r="O2812" s="95">
        <v>4987027.4800000004</v>
      </c>
      <c r="P2812" s="95">
        <v>4987027.4800000004</v>
      </c>
      <c r="Q2812" s="95">
        <v>1146634.1399999987</v>
      </c>
      <c r="R2812" s="95">
        <v>-3840393.34</v>
      </c>
      <c r="S2812" s="95">
        <v>-77.007663490957938</v>
      </c>
      <c r="T2812" s="116" t="s">
        <v>73</v>
      </c>
    </row>
    <row r="2813" spans="1:20" x14ac:dyDescent="0.55000000000000004">
      <c r="A2813" s="123">
        <v>2567</v>
      </c>
      <c r="B2813" s="115">
        <v>45565</v>
      </c>
      <c r="C2813" s="116" t="s">
        <v>2205</v>
      </c>
      <c r="D2813" s="117">
        <v>1</v>
      </c>
      <c r="E2813" s="116" t="s">
        <v>280</v>
      </c>
      <c r="F2813" s="116" t="s">
        <v>25</v>
      </c>
      <c r="G2813" s="116" t="s">
        <v>305</v>
      </c>
      <c r="H2813" s="116" t="s">
        <v>2302</v>
      </c>
      <c r="I2813" s="116" t="s">
        <v>137</v>
      </c>
      <c r="J2813" s="116" t="s">
        <v>97</v>
      </c>
      <c r="K2813" s="116" t="s">
        <v>135</v>
      </c>
      <c r="L2813" s="116" t="s">
        <v>138</v>
      </c>
      <c r="M2813" s="117">
        <v>12</v>
      </c>
      <c r="N2813" s="95">
        <v>1940087.48</v>
      </c>
      <c r="O2813" s="95">
        <v>1940087.48</v>
      </c>
      <c r="P2813" s="95">
        <v>1940087.48</v>
      </c>
      <c r="Q2813" s="95">
        <v>1015901.5299999928</v>
      </c>
      <c r="R2813" s="95">
        <v>-924185.95000000997</v>
      </c>
      <c r="S2813" s="95">
        <v>-47.636302977431207</v>
      </c>
      <c r="T2813" s="116" t="s">
        <v>73</v>
      </c>
    </row>
    <row r="2814" spans="1:20" x14ac:dyDescent="0.55000000000000004">
      <c r="A2814" s="123">
        <v>2567</v>
      </c>
      <c r="B2814" s="115">
        <v>45565</v>
      </c>
      <c r="C2814" s="116" t="s">
        <v>2205</v>
      </c>
      <c r="D2814" s="117">
        <v>1</v>
      </c>
      <c r="E2814" s="116" t="s">
        <v>280</v>
      </c>
      <c r="F2814" s="116" t="s">
        <v>25</v>
      </c>
      <c r="G2814" s="116" t="s">
        <v>299</v>
      </c>
      <c r="H2814" s="116" t="s">
        <v>2303</v>
      </c>
      <c r="I2814" s="116" t="s">
        <v>137</v>
      </c>
      <c r="J2814" s="116" t="s">
        <v>97</v>
      </c>
      <c r="K2814" s="116" t="s">
        <v>135</v>
      </c>
      <c r="L2814" s="116" t="s">
        <v>138</v>
      </c>
      <c r="M2814" s="117">
        <v>12</v>
      </c>
      <c r="N2814" s="95">
        <v>28671484.780000001</v>
      </c>
      <c r="O2814" s="95">
        <v>28671484.780000001</v>
      </c>
      <c r="P2814" s="95">
        <v>28671484.780000001</v>
      </c>
      <c r="Q2814" s="95">
        <v>11967028.129999999</v>
      </c>
      <c r="R2814" s="95">
        <v>-16704456.65</v>
      </c>
      <c r="S2814" s="95">
        <v>-58.261568168427445</v>
      </c>
      <c r="T2814" s="116" t="s">
        <v>73</v>
      </c>
    </row>
    <row r="2815" spans="1:20" x14ac:dyDescent="0.55000000000000004">
      <c r="A2815" s="123">
        <v>2567</v>
      </c>
      <c r="B2815" s="115">
        <v>45565</v>
      </c>
      <c r="C2815" s="116" t="s">
        <v>2205</v>
      </c>
      <c r="D2815" s="117">
        <v>1</v>
      </c>
      <c r="E2815" s="116" t="s">
        <v>280</v>
      </c>
      <c r="F2815" s="116" t="s">
        <v>25</v>
      </c>
      <c r="G2815" s="116" t="s">
        <v>291</v>
      </c>
      <c r="H2815" s="116" t="s">
        <v>2304</v>
      </c>
      <c r="I2815" s="116" t="s">
        <v>137</v>
      </c>
      <c r="J2815" s="116" t="s">
        <v>97</v>
      </c>
      <c r="K2815" s="116" t="s">
        <v>135</v>
      </c>
      <c r="L2815" s="116" t="s">
        <v>138</v>
      </c>
      <c r="M2815" s="117">
        <v>12</v>
      </c>
      <c r="N2815" s="95">
        <v>22399475.59</v>
      </c>
      <c r="O2815" s="95">
        <v>22399475.59</v>
      </c>
      <c r="P2815" s="95">
        <v>22399475.59</v>
      </c>
      <c r="Q2815" s="95">
        <v>6988912.2099999972</v>
      </c>
      <c r="R2815" s="95">
        <v>-15410563.380000001</v>
      </c>
      <c r="S2815" s="95">
        <v>-68.79876860545734</v>
      </c>
      <c r="T2815" s="116" t="s">
        <v>73</v>
      </c>
    </row>
    <row r="2816" spans="1:20" x14ac:dyDescent="0.55000000000000004">
      <c r="A2816" s="123">
        <v>2567</v>
      </c>
      <c r="B2816" s="115">
        <v>45565</v>
      </c>
      <c r="C2816" s="116" t="s">
        <v>2205</v>
      </c>
      <c r="D2816" s="117">
        <v>1</v>
      </c>
      <c r="E2816" s="116" t="s">
        <v>280</v>
      </c>
      <c r="F2816" s="116" t="s">
        <v>49</v>
      </c>
      <c r="G2816" s="116" t="s">
        <v>283</v>
      </c>
      <c r="H2816" s="116" t="s">
        <v>2292</v>
      </c>
      <c r="I2816" s="116" t="s">
        <v>141</v>
      </c>
      <c r="J2816" s="116" t="s">
        <v>143</v>
      </c>
      <c r="K2816" s="116" t="s">
        <v>139</v>
      </c>
      <c r="L2816" s="116" t="s">
        <v>140</v>
      </c>
      <c r="M2816" s="117">
        <v>12</v>
      </c>
      <c r="N2816" s="95">
        <v>1460109548.3199999</v>
      </c>
      <c r="O2816" s="95">
        <v>1460109548.3199999</v>
      </c>
      <c r="P2816" s="95">
        <v>1460109548.3199999</v>
      </c>
      <c r="Q2816" s="95">
        <v>748256670.98000002</v>
      </c>
      <c r="R2816" s="95">
        <v>-711852877.34000003</v>
      </c>
      <c r="S2816" s="95">
        <v>-48.753388275493222</v>
      </c>
      <c r="T2816" s="116" t="s">
        <v>73</v>
      </c>
    </row>
    <row r="2817" spans="1:20" x14ac:dyDescent="0.55000000000000004">
      <c r="A2817" s="123">
        <v>2567</v>
      </c>
      <c r="B2817" s="115">
        <v>45565</v>
      </c>
      <c r="C2817" s="116" t="s">
        <v>2205</v>
      </c>
      <c r="D2817" s="117">
        <v>1</v>
      </c>
      <c r="E2817" s="116" t="s">
        <v>280</v>
      </c>
      <c r="F2817" s="116" t="s">
        <v>25</v>
      </c>
      <c r="G2817" s="116" t="s">
        <v>287</v>
      </c>
      <c r="H2817" s="116" t="s">
        <v>2293</v>
      </c>
      <c r="I2817" s="116" t="s">
        <v>141</v>
      </c>
      <c r="J2817" s="116" t="s">
        <v>143</v>
      </c>
      <c r="K2817" s="116" t="s">
        <v>139</v>
      </c>
      <c r="L2817" s="116" t="s">
        <v>140</v>
      </c>
      <c r="M2817" s="117">
        <v>12</v>
      </c>
      <c r="N2817" s="95">
        <v>16656230.699999999</v>
      </c>
      <c r="O2817" s="95">
        <v>16656230.699999999</v>
      </c>
      <c r="P2817" s="95">
        <v>16656230.699999999</v>
      </c>
      <c r="Q2817" s="95">
        <v>18067696.600000001</v>
      </c>
      <c r="R2817" s="95">
        <v>1411465.9</v>
      </c>
      <c r="S2817" s="95">
        <v>8.4741015264636079</v>
      </c>
      <c r="T2817" s="116" t="s">
        <v>28</v>
      </c>
    </row>
    <row r="2818" spans="1:20" x14ac:dyDescent="0.55000000000000004">
      <c r="A2818" s="123">
        <v>2567</v>
      </c>
      <c r="B2818" s="115">
        <v>45565</v>
      </c>
      <c r="C2818" s="116" t="s">
        <v>2205</v>
      </c>
      <c r="D2818" s="117">
        <v>1</v>
      </c>
      <c r="E2818" s="116" t="s">
        <v>280</v>
      </c>
      <c r="F2818" s="116" t="s">
        <v>25</v>
      </c>
      <c r="G2818" s="116" t="s">
        <v>281</v>
      </c>
      <c r="H2818" s="116" t="s">
        <v>2294</v>
      </c>
      <c r="I2818" s="116" t="s">
        <v>141</v>
      </c>
      <c r="J2818" s="116" t="s">
        <v>143</v>
      </c>
      <c r="K2818" s="116" t="s">
        <v>139</v>
      </c>
      <c r="L2818" s="116" t="s">
        <v>140</v>
      </c>
      <c r="M2818" s="117">
        <v>12</v>
      </c>
      <c r="N2818" s="95">
        <v>39556342.25</v>
      </c>
      <c r="O2818" s="95">
        <v>39556342.25</v>
      </c>
      <c r="P2818" s="95">
        <v>39556342.25</v>
      </c>
      <c r="Q2818" s="95">
        <v>40198488.980000004</v>
      </c>
      <c r="R2818" s="95">
        <v>642146.73</v>
      </c>
      <c r="S2818" s="95">
        <v>1.6233723683083969</v>
      </c>
      <c r="T2818" s="116" t="s">
        <v>28</v>
      </c>
    </row>
    <row r="2819" spans="1:20" x14ac:dyDescent="0.55000000000000004">
      <c r="A2819" s="123">
        <v>2567</v>
      </c>
      <c r="B2819" s="115">
        <v>45565</v>
      </c>
      <c r="C2819" s="116" t="s">
        <v>2205</v>
      </c>
      <c r="D2819" s="117">
        <v>1</v>
      </c>
      <c r="E2819" s="116" t="s">
        <v>280</v>
      </c>
      <c r="F2819" s="116" t="s">
        <v>25</v>
      </c>
      <c r="G2819" s="116" t="s">
        <v>285</v>
      </c>
      <c r="H2819" s="116" t="s">
        <v>2295</v>
      </c>
      <c r="I2819" s="116" t="s">
        <v>141</v>
      </c>
      <c r="J2819" s="116" t="s">
        <v>143</v>
      </c>
      <c r="K2819" s="116" t="s">
        <v>139</v>
      </c>
      <c r="L2819" s="116" t="s">
        <v>140</v>
      </c>
      <c r="M2819" s="117">
        <v>12</v>
      </c>
      <c r="N2819" s="95">
        <v>7449755.3799999999</v>
      </c>
      <c r="O2819" s="95">
        <v>7449755.3799999999</v>
      </c>
      <c r="P2819" s="95">
        <v>7449755.3799999999</v>
      </c>
      <c r="Q2819" s="95">
        <v>7822277.04</v>
      </c>
      <c r="R2819" s="95">
        <v>372521.66</v>
      </c>
      <c r="S2819" s="95">
        <v>5.0004549276891828</v>
      </c>
      <c r="T2819" s="116" t="s">
        <v>28</v>
      </c>
    </row>
    <row r="2820" spans="1:20" x14ac:dyDescent="0.55000000000000004">
      <c r="A2820" s="123">
        <v>2567</v>
      </c>
      <c r="B2820" s="115">
        <v>45565</v>
      </c>
      <c r="C2820" s="116" t="s">
        <v>2205</v>
      </c>
      <c r="D2820" s="117">
        <v>1</v>
      </c>
      <c r="E2820" s="116" t="s">
        <v>280</v>
      </c>
      <c r="F2820" s="116" t="s">
        <v>25</v>
      </c>
      <c r="G2820" s="116" t="s">
        <v>289</v>
      </c>
      <c r="H2820" s="116" t="s">
        <v>2296</v>
      </c>
      <c r="I2820" s="116" t="s">
        <v>141</v>
      </c>
      <c r="J2820" s="116" t="s">
        <v>143</v>
      </c>
      <c r="K2820" s="116" t="s">
        <v>139</v>
      </c>
      <c r="L2820" s="116" t="s">
        <v>140</v>
      </c>
      <c r="M2820" s="117">
        <v>12</v>
      </c>
      <c r="N2820" s="95">
        <v>16312313.609999999</v>
      </c>
      <c r="O2820" s="95">
        <v>16312313.609999999</v>
      </c>
      <c r="P2820" s="95">
        <v>16312313.609999999</v>
      </c>
      <c r="Q2820" s="95">
        <v>12747284.02</v>
      </c>
      <c r="R2820" s="95">
        <v>-3565029.59</v>
      </c>
      <c r="S2820" s="96">
        <v>-21.85483724279624</v>
      </c>
      <c r="T2820" s="116" t="s">
        <v>73</v>
      </c>
    </row>
    <row r="2821" spans="1:20" x14ac:dyDescent="0.55000000000000004">
      <c r="A2821" s="123">
        <v>2567</v>
      </c>
      <c r="B2821" s="115">
        <v>45565</v>
      </c>
      <c r="C2821" s="116" t="s">
        <v>2205</v>
      </c>
      <c r="D2821" s="117">
        <v>1</v>
      </c>
      <c r="E2821" s="116" t="s">
        <v>280</v>
      </c>
      <c r="F2821" s="116" t="s">
        <v>25</v>
      </c>
      <c r="G2821" s="116" t="s">
        <v>293</v>
      </c>
      <c r="H2821" s="116" t="s">
        <v>2297</v>
      </c>
      <c r="I2821" s="116" t="s">
        <v>141</v>
      </c>
      <c r="J2821" s="116" t="s">
        <v>143</v>
      </c>
      <c r="K2821" s="116" t="s">
        <v>139</v>
      </c>
      <c r="L2821" s="116" t="s">
        <v>140</v>
      </c>
      <c r="M2821" s="117">
        <v>12</v>
      </c>
      <c r="N2821" s="95">
        <v>13675539.77</v>
      </c>
      <c r="O2821" s="95">
        <v>13675539.77</v>
      </c>
      <c r="P2821" s="95">
        <v>13675539.77</v>
      </c>
      <c r="Q2821" s="95">
        <v>12712214.17</v>
      </c>
      <c r="R2821" s="95">
        <v>-963325.6</v>
      </c>
      <c r="S2821" s="95">
        <v>-7.0441504774330381</v>
      </c>
      <c r="T2821" s="116" t="s">
        <v>73</v>
      </c>
    </row>
    <row r="2822" spans="1:20" x14ac:dyDescent="0.55000000000000004">
      <c r="A2822" s="123">
        <v>2567</v>
      </c>
      <c r="B2822" s="115">
        <v>45565</v>
      </c>
      <c r="C2822" s="116" t="s">
        <v>2205</v>
      </c>
      <c r="D2822" s="117">
        <v>1</v>
      </c>
      <c r="E2822" s="116" t="s">
        <v>280</v>
      </c>
      <c r="F2822" s="116" t="s">
        <v>25</v>
      </c>
      <c r="G2822" s="116" t="s">
        <v>295</v>
      </c>
      <c r="H2822" s="116" t="s">
        <v>2298</v>
      </c>
      <c r="I2822" s="116" t="s">
        <v>141</v>
      </c>
      <c r="J2822" s="116" t="s">
        <v>143</v>
      </c>
      <c r="K2822" s="116" t="s">
        <v>139</v>
      </c>
      <c r="L2822" s="116" t="s">
        <v>140</v>
      </c>
      <c r="M2822" s="117">
        <v>12</v>
      </c>
      <c r="N2822" s="95">
        <v>18888414.469999999</v>
      </c>
      <c r="O2822" s="95">
        <v>18888414.469999999</v>
      </c>
      <c r="P2822" s="95">
        <v>18888414.469999999</v>
      </c>
      <c r="Q2822" s="95">
        <v>20909103.360000003</v>
      </c>
      <c r="R2822" s="95">
        <v>2020688.89</v>
      </c>
      <c r="S2822" s="95">
        <v>10.698033406718229</v>
      </c>
      <c r="T2822" s="116" t="s">
        <v>28</v>
      </c>
    </row>
    <row r="2823" spans="1:20" x14ac:dyDescent="0.55000000000000004">
      <c r="A2823" s="123">
        <v>2567</v>
      </c>
      <c r="B2823" s="115">
        <v>45565</v>
      </c>
      <c r="C2823" s="116" t="s">
        <v>2205</v>
      </c>
      <c r="D2823" s="117">
        <v>1</v>
      </c>
      <c r="E2823" s="116" t="s">
        <v>280</v>
      </c>
      <c r="F2823" s="116" t="s">
        <v>25</v>
      </c>
      <c r="G2823" s="116" t="s">
        <v>297</v>
      </c>
      <c r="H2823" s="116" t="s">
        <v>2299</v>
      </c>
      <c r="I2823" s="116" t="s">
        <v>141</v>
      </c>
      <c r="J2823" s="116" t="s">
        <v>143</v>
      </c>
      <c r="K2823" s="116" t="s">
        <v>139</v>
      </c>
      <c r="L2823" s="116" t="s">
        <v>140</v>
      </c>
      <c r="M2823" s="117">
        <v>12</v>
      </c>
      <c r="N2823" s="95">
        <v>33392981.18</v>
      </c>
      <c r="O2823" s="95">
        <v>33392981.18</v>
      </c>
      <c r="P2823" s="95">
        <v>33392981.18</v>
      </c>
      <c r="Q2823" s="95">
        <v>30793256.649999999</v>
      </c>
      <c r="R2823" s="95">
        <v>-2599724.5299999998</v>
      </c>
      <c r="S2823" s="95">
        <v>-7.785242401648909</v>
      </c>
      <c r="T2823" s="116" t="s">
        <v>73</v>
      </c>
    </row>
    <row r="2824" spans="1:20" x14ac:dyDescent="0.55000000000000004">
      <c r="A2824" s="123">
        <v>2567</v>
      </c>
      <c r="B2824" s="115">
        <v>45565</v>
      </c>
      <c r="C2824" s="116" t="s">
        <v>2205</v>
      </c>
      <c r="D2824" s="117">
        <v>1</v>
      </c>
      <c r="E2824" s="116" t="s">
        <v>280</v>
      </c>
      <c r="F2824" s="116" t="s">
        <v>25</v>
      </c>
      <c r="G2824" s="116" t="s">
        <v>301</v>
      </c>
      <c r="H2824" s="116" t="s">
        <v>2300</v>
      </c>
      <c r="I2824" s="116" t="s">
        <v>141</v>
      </c>
      <c r="J2824" s="116" t="s">
        <v>143</v>
      </c>
      <c r="K2824" s="116" t="s">
        <v>139</v>
      </c>
      <c r="L2824" s="116" t="s">
        <v>140</v>
      </c>
      <c r="M2824" s="117">
        <v>12</v>
      </c>
      <c r="N2824" s="95">
        <v>14495135.5</v>
      </c>
      <c r="O2824" s="95">
        <v>14495135.5</v>
      </c>
      <c r="P2824" s="95">
        <v>14495135.5</v>
      </c>
      <c r="Q2824" s="95">
        <v>6162186.0800000001</v>
      </c>
      <c r="R2824" s="95">
        <v>-8332949.4199999999</v>
      </c>
      <c r="S2824" s="95">
        <v>-57.487902889903999</v>
      </c>
      <c r="T2824" s="116" t="s">
        <v>73</v>
      </c>
    </row>
    <row r="2825" spans="1:20" x14ac:dyDescent="0.55000000000000004">
      <c r="A2825" s="123">
        <v>2567</v>
      </c>
      <c r="B2825" s="115">
        <v>45565</v>
      </c>
      <c r="C2825" s="116" t="s">
        <v>2205</v>
      </c>
      <c r="D2825" s="117">
        <v>1</v>
      </c>
      <c r="E2825" s="116" t="s">
        <v>280</v>
      </c>
      <c r="F2825" s="116" t="s">
        <v>25</v>
      </c>
      <c r="G2825" s="116" t="s">
        <v>303</v>
      </c>
      <c r="H2825" s="116" t="s">
        <v>2301</v>
      </c>
      <c r="I2825" s="116" t="s">
        <v>141</v>
      </c>
      <c r="J2825" s="116" t="s">
        <v>143</v>
      </c>
      <c r="K2825" s="116" t="s">
        <v>139</v>
      </c>
      <c r="L2825" s="116" t="s">
        <v>140</v>
      </c>
      <c r="M2825" s="117">
        <v>12</v>
      </c>
      <c r="N2825" s="95">
        <v>16249880.07</v>
      </c>
      <c r="O2825" s="95">
        <v>16249880.07</v>
      </c>
      <c r="P2825" s="95">
        <v>16249880.07</v>
      </c>
      <c r="Q2825" s="95">
        <v>16699486.039999999</v>
      </c>
      <c r="R2825" s="95">
        <v>449605.97</v>
      </c>
      <c r="S2825" s="95">
        <v>2.7668263892608533</v>
      </c>
      <c r="T2825" s="116" t="s">
        <v>28</v>
      </c>
    </row>
    <row r="2826" spans="1:20" x14ac:dyDescent="0.55000000000000004">
      <c r="A2826" s="123">
        <v>2567</v>
      </c>
      <c r="B2826" s="115">
        <v>45565</v>
      </c>
      <c r="C2826" s="116" t="s">
        <v>2205</v>
      </c>
      <c r="D2826" s="117">
        <v>1</v>
      </c>
      <c r="E2826" s="116" t="s">
        <v>280</v>
      </c>
      <c r="F2826" s="116" t="s">
        <v>25</v>
      </c>
      <c r="G2826" s="116" t="s">
        <v>305</v>
      </c>
      <c r="H2826" s="116" t="s">
        <v>2302</v>
      </c>
      <c r="I2826" s="116" t="s">
        <v>141</v>
      </c>
      <c r="J2826" s="116" t="s">
        <v>143</v>
      </c>
      <c r="K2826" s="116" t="s">
        <v>139</v>
      </c>
      <c r="L2826" s="116" t="s">
        <v>140</v>
      </c>
      <c r="M2826" s="117">
        <v>12</v>
      </c>
      <c r="N2826" s="95">
        <v>6486044.6799999997</v>
      </c>
      <c r="O2826" s="95">
        <v>6486044.6799999997</v>
      </c>
      <c r="P2826" s="95">
        <v>6486044.6799999997</v>
      </c>
      <c r="Q2826" s="95">
        <v>14332171.93</v>
      </c>
      <c r="R2826" s="95">
        <v>7846127.25</v>
      </c>
      <c r="S2826" s="95">
        <v>120.96936788292368</v>
      </c>
      <c r="T2826" s="116" t="s">
        <v>28</v>
      </c>
    </row>
    <row r="2827" spans="1:20" x14ac:dyDescent="0.55000000000000004">
      <c r="A2827" s="123">
        <v>2567</v>
      </c>
      <c r="B2827" s="115">
        <v>45565</v>
      </c>
      <c r="C2827" s="116" t="s">
        <v>2205</v>
      </c>
      <c r="D2827" s="117">
        <v>1</v>
      </c>
      <c r="E2827" s="116" t="s">
        <v>280</v>
      </c>
      <c r="F2827" s="116" t="s">
        <v>25</v>
      </c>
      <c r="G2827" s="116" t="s">
        <v>299</v>
      </c>
      <c r="H2827" s="116" t="s">
        <v>2303</v>
      </c>
      <c r="I2827" s="116" t="s">
        <v>141</v>
      </c>
      <c r="J2827" s="116" t="s">
        <v>143</v>
      </c>
      <c r="K2827" s="116" t="s">
        <v>139</v>
      </c>
      <c r="L2827" s="116" t="s">
        <v>140</v>
      </c>
      <c r="M2827" s="117">
        <v>12</v>
      </c>
      <c r="N2827" s="95">
        <v>31068896.780000001</v>
      </c>
      <c r="O2827" s="95">
        <v>31068896.780000001</v>
      </c>
      <c r="P2827" s="95">
        <v>31068896.780000001</v>
      </c>
      <c r="Q2827" s="95">
        <v>22870195.479999997</v>
      </c>
      <c r="R2827" s="95">
        <v>-8198701.2999999998</v>
      </c>
      <c r="S2827" s="95">
        <v>-26.388775108608794</v>
      </c>
      <c r="T2827" s="116" t="s">
        <v>73</v>
      </c>
    </row>
    <row r="2828" spans="1:20" x14ac:dyDescent="0.55000000000000004">
      <c r="A2828" s="123">
        <v>2567</v>
      </c>
      <c r="B2828" s="115">
        <v>45565</v>
      </c>
      <c r="C2828" s="116" t="s">
        <v>2205</v>
      </c>
      <c r="D2828" s="117">
        <v>1</v>
      </c>
      <c r="E2828" s="116" t="s">
        <v>280</v>
      </c>
      <c r="F2828" s="116" t="s">
        <v>25</v>
      </c>
      <c r="G2828" s="116" t="s">
        <v>291</v>
      </c>
      <c r="H2828" s="116" t="s">
        <v>2304</v>
      </c>
      <c r="I2828" s="116" t="s">
        <v>141</v>
      </c>
      <c r="J2828" s="116" t="s">
        <v>143</v>
      </c>
      <c r="K2828" s="116" t="s">
        <v>139</v>
      </c>
      <c r="L2828" s="116" t="s">
        <v>140</v>
      </c>
      <c r="M2828" s="117">
        <v>12</v>
      </c>
      <c r="N2828" s="95">
        <v>22349781.300000001</v>
      </c>
      <c r="O2828" s="95">
        <v>22349781.300000001</v>
      </c>
      <c r="P2828" s="95">
        <v>22349781.300000001</v>
      </c>
      <c r="Q2828" s="95">
        <v>16986329.689999998</v>
      </c>
      <c r="R2828" s="95">
        <v>-5363451.6100000003</v>
      </c>
      <c r="S2828" s="95">
        <v>-23.997781177393442</v>
      </c>
      <c r="T2828" s="116" t="s">
        <v>73</v>
      </c>
    </row>
    <row r="2829" spans="1:20" x14ac:dyDescent="0.55000000000000004">
      <c r="A2829" s="123">
        <v>2567</v>
      </c>
      <c r="B2829" s="115">
        <v>45565</v>
      </c>
      <c r="C2829" s="116" t="s">
        <v>2205</v>
      </c>
      <c r="D2829" s="117">
        <v>1</v>
      </c>
      <c r="E2829" s="116" t="s">
        <v>280</v>
      </c>
      <c r="F2829" s="116" t="s">
        <v>49</v>
      </c>
      <c r="G2829" s="116" t="s">
        <v>283</v>
      </c>
      <c r="H2829" s="116" t="s">
        <v>2292</v>
      </c>
      <c r="I2829" s="116" t="s">
        <v>141</v>
      </c>
      <c r="J2829" s="116" t="s">
        <v>143</v>
      </c>
      <c r="K2829" s="116" t="s">
        <v>144</v>
      </c>
      <c r="L2829" s="116" t="s">
        <v>145</v>
      </c>
      <c r="M2829" s="117">
        <v>12</v>
      </c>
      <c r="N2829" s="95">
        <v>297724873.30000001</v>
      </c>
      <c r="O2829" s="95">
        <v>-297724873.30000001</v>
      </c>
      <c r="P2829" s="95">
        <v>-297724873.30000001</v>
      </c>
      <c r="Q2829" s="95">
        <v>-143998789.45999998</v>
      </c>
      <c r="R2829" s="95">
        <v>153726083.84</v>
      </c>
      <c r="S2829" s="95">
        <v>-51.633604588051732</v>
      </c>
      <c r="T2829" s="116" t="s">
        <v>28</v>
      </c>
    </row>
    <row r="2830" spans="1:20" x14ac:dyDescent="0.55000000000000004">
      <c r="A2830" s="123">
        <v>2567</v>
      </c>
      <c r="B2830" s="115">
        <v>45565</v>
      </c>
      <c r="C2830" s="116" t="s">
        <v>2205</v>
      </c>
      <c r="D2830" s="117">
        <v>1</v>
      </c>
      <c r="E2830" s="116" t="s">
        <v>280</v>
      </c>
      <c r="F2830" s="116" t="s">
        <v>25</v>
      </c>
      <c r="G2830" s="116" t="s">
        <v>287</v>
      </c>
      <c r="H2830" s="116" t="s">
        <v>2293</v>
      </c>
      <c r="I2830" s="116" t="s">
        <v>141</v>
      </c>
      <c r="J2830" s="116" t="s">
        <v>143</v>
      </c>
      <c r="K2830" s="116" t="s">
        <v>144</v>
      </c>
      <c r="L2830" s="116" t="s">
        <v>145</v>
      </c>
      <c r="M2830" s="117">
        <v>12</v>
      </c>
      <c r="N2830" s="95">
        <v>10608683.689999999</v>
      </c>
      <c r="O2830" s="95">
        <v>-10608683.689999999</v>
      </c>
      <c r="P2830" s="95">
        <v>-10608683.689999999</v>
      </c>
      <c r="Q2830" s="95">
        <v>-18301308.640000001</v>
      </c>
      <c r="R2830" s="95">
        <v>-7692624.9500000002</v>
      </c>
      <c r="S2830" s="95">
        <v>72.51253006300162</v>
      </c>
      <c r="T2830" s="116" t="s">
        <v>28</v>
      </c>
    </row>
    <row r="2831" spans="1:20" x14ac:dyDescent="0.55000000000000004">
      <c r="A2831" s="123">
        <v>2567</v>
      </c>
      <c r="B2831" s="115">
        <v>45565</v>
      </c>
      <c r="C2831" s="116" t="s">
        <v>2205</v>
      </c>
      <c r="D2831" s="117">
        <v>1</v>
      </c>
      <c r="E2831" s="116" t="s">
        <v>280</v>
      </c>
      <c r="F2831" s="116" t="s">
        <v>25</v>
      </c>
      <c r="G2831" s="116" t="s">
        <v>281</v>
      </c>
      <c r="H2831" s="116" t="s">
        <v>2294</v>
      </c>
      <c r="I2831" s="116" t="s">
        <v>141</v>
      </c>
      <c r="J2831" s="116" t="s">
        <v>143</v>
      </c>
      <c r="K2831" s="116" t="s">
        <v>144</v>
      </c>
      <c r="L2831" s="116" t="s">
        <v>145</v>
      </c>
      <c r="M2831" s="117">
        <v>12</v>
      </c>
      <c r="N2831" s="95">
        <v>59399818.640000001</v>
      </c>
      <c r="O2831" s="95">
        <v>-59399818.640000001</v>
      </c>
      <c r="P2831" s="95">
        <v>-59399818.640000001</v>
      </c>
      <c r="Q2831" s="95">
        <v>-97531340.74999997</v>
      </c>
      <c r="R2831" s="95">
        <v>-38131522.109999999</v>
      </c>
      <c r="S2831" s="95">
        <v>64.194677665770058</v>
      </c>
      <c r="T2831" s="116" t="s">
        <v>28</v>
      </c>
    </row>
    <row r="2832" spans="1:20" x14ac:dyDescent="0.55000000000000004">
      <c r="A2832" s="123">
        <v>2567</v>
      </c>
      <c r="B2832" s="115">
        <v>45565</v>
      </c>
      <c r="C2832" s="116" t="s">
        <v>2205</v>
      </c>
      <c r="D2832" s="117">
        <v>1</v>
      </c>
      <c r="E2832" s="116" t="s">
        <v>280</v>
      </c>
      <c r="F2832" s="116" t="s">
        <v>25</v>
      </c>
      <c r="G2832" s="116" t="s">
        <v>285</v>
      </c>
      <c r="H2832" s="116" t="s">
        <v>2295</v>
      </c>
      <c r="I2832" s="116" t="s">
        <v>141</v>
      </c>
      <c r="J2832" s="116" t="s">
        <v>143</v>
      </c>
      <c r="K2832" s="116" t="s">
        <v>144</v>
      </c>
      <c r="L2832" s="116" t="s">
        <v>145</v>
      </c>
      <c r="M2832" s="117">
        <v>12</v>
      </c>
      <c r="N2832" s="95">
        <v>13962925.5</v>
      </c>
      <c r="O2832" s="95">
        <v>-13962925.5</v>
      </c>
      <c r="P2832" s="95">
        <v>-13962925.5</v>
      </c>
      <c r="Q2832" s="95">
        <v>-16172545.129999999</v>
      </c>
      <c r="R2832" s="95">
        <v>-2209619.63</v>
      </c>
      <c r="S2832" s="95">
        <v>15.824904530214674</v>
      </c>
      <c r="T2832" s="116" t="s">
        <v>28</v>
      </c>
    </row>
    <row r="2833" spans="1:20" x14ac:dyDescent="0.55000000000000004">
      <c r="A2833" s="123">
        <v>2567</v>
      </c>
      <c r="B2833" s="115">
        <v>45565</v>
      </c>
      <c r="C2833" s="116" t="s">
        <v>2205</v>
      </c>
      <c r="D2833" s="117">
        <v>1</v>
      </c>
      <c r="E2833" s="116" t="s">
        <v>280</v>
      </c>
      <c r="F2833" s="116" t="s">
        <v>25</v>
      </c>
      <c r="G2833" s="116" t="s">
        <v>289</v>
      </c>
      <c r="H2833" s="116" t="s">
        <v>2296</v>
      </c>
      <c r="I2833" s="116" t="s">
        <v>141</v>
      </c>
      <c r="J2833" s="116" t="s">
        <v>143</v>
      </c>
      <c r="K2833" s="116" t="s">
        <v>144</v>
      </c>
      <c r="L2833" s="116" t="s">
        <v>145</v>
      </c>
      <c r="M2833" s="117">
        <v>12</v>
      </c>
      <c r="N2833" s="95">
        <v>17130550.329999998</v>
      </c>
      <c r="O2833" s="95">
        <v>-17130550.329999998</v>
      </c>
      <c r="P2833" s="95">
        <v>-17130550.329999998</v>
      </c>
      <c r="Q2833" s="95">
        <v>-22370103.41</v>
      </c>
      <c r="R2833" s="95">
        <v>-5239553.08</v>
      </c>
      <c r="S2833" s="95">
        <v>30.586017256107613</v>
      </c>
      <c r="T2833" s="116" t="s">
        <v>28</v>
      </c>
    </row>
    <row r="2834" spans="1:20" x14ac:dyDescent="0.55000000000000004">
      <c r="A2834" s="123">
        <v>2567</v>
      </c>
      <c r="B2834" s="115">
        <v>45565</v>
      </c>
      <c r="C2834" s="116" t="s">
        <v>2205</v>
      </c>
      <c r="D2834" s="117">
        <v>1</v>
      </c>
      <c r="E2834" s="116" t="s">
        <v>280</v>
      </c>
      <c r="F2834" s="116" t="s">
        <v>25</v>
      </c>
      <c r="G2834" s="116" t="s">
        <v>293</v>
      </c>
      <c r="H2834" s="116" t="s">
        <v>2297</v>
      </c>
      <c r="I2834" s="116" t="s">
        <v>141</v>
      </c>
      <c r="J2834" s="116" t="s">
        <v>143</v>
      </c>
      <c r="K2834" s="116" t="s">
        <v>144</v>
      </c>
      <c r="L2834" s="116" t="s">
        <v>145</v>
      </c>
      <c r="M2834" s="117">
        <v>12</v>
      </c>
      <c r="N2834" s="95">
        <v>17444843.140000001</v>
      </c>
      <c r="O2834" s="95">
        <v>-17444843.140000001</v>
      </c>
      <c r="P2834" s="95">
        <v>-17444843.140000001</v>
      </c>
      <c r="Q2834" s="95">
        <v>-21930745.670000002</v>
      </c>
      <c r="R2834" s="95">
        <v>-4485902.53</v>
      </c>
      <c r="S2834" s="96">
        <v>25.714777106330573</v>
      </c>
      <c r="T2834" s="116" t="s">
        <v>28</v>
      </c>
    </row>
    <row r="2835" spans="1:20" x14ac:dyDescent="0.55000000000000004">
      <c r="A2835" s="123">
        <v>2567</v>
      </c>
      <c r="B2835" s="115">
        <v>45565</v>
      </c>
      <c r="C2835" s="116" t="s">
        <v>2205</v>
      </c>
      <c r="D2835" s="117">
        <v>1</v>
      </c>
      <c r="E2835" s="116" t="s">
        <v>280</v>
      </c>
      <c r="F2835" s="116" t="s">
        <v>25</v>
      </c>
      <c r="G2835" s="116" t="s">
        <v>295</v>
      </c>
      <c r="H2835" s="116" t="s">
        <v>2298</v>
      </c>
      <c r="I2835" s="116" t="s">
        <v>141</v>
      </c>
      <c r="J2835" s="116" t="s">
        <v>143</v>
      </c>
      <c r="K2835" s="116" t="s">
        <v>144</v>
      </c>
      <c r="L2835" s="116" t="s">
        <v>145</v>
      </c>
      <c r="M2835" s="117">
        <v>12</v>
      </c>
      <c r="N2835" s="95">
        <v>18287385.890000001</v>
      </c>
      <c r="O2835" s="95">
        <v>-18287385.890000001</v>
      </c>
      <c r="P2835" s="95">
        <v>-18287385.890000001</v>
      </c>
      <c r="Q2835" s="95">
        <v>-26340620.5</v>
      </c>
      <c r="R2835" s="95">
        <v>-8053234.6100000003</v>
      </c>
      <c r="S2835" s="95">
        <v>44.037101083997527</v>
      </c>
      <c r="T2835" s="116" t="s">
        <v>28</v>
      </c>
    </row>
    <row r="2836" spans="1:20" x14ac:dyDescent="0.55000000000000004">
      <c r="A2836" s="123">
        <v>2567</v>
      </c>
      <c r="B2836" s="115">
        <v>45565</v>
      </c>
      <c r="C2836" s="116" t="s">
        <v>2205</v>
      </c>
      <c r="D2836" s="117">
        <v>1</v>
      </c>
      <c r="E2836" s="116" t="s">
        <v>280</v>
      </c>
      <c r="F2836" s="116" t="s">
        <v>25</v>
      </c>
      <c r="G2836" s="116" t="s">
        <v>297</v>
      </c>
      <c r="H2836" s="116" t="s">
        <v>2299</v>
      </c>
      <c r="I2836" s="116" t="s">
        <v>141</v>
      </c>
      <c r="J2836" s="116" t="s">
        <v>143</v>
      </c>
      <c r="K2836" s="116" t="s">
        <v>144</v>
      </c>
      <c r="L2836" s="116" t="s">
        <v>145</v>
      </c>
      <c r="M2836" s="117">
        <v>12</v>
      </c>
      <c r="N2836" s="95">
        <v>29249198.890000001</v>
      </c>
      <c r="O2836" s="95">
        <v>-29249198.890000001</v>
      </c>
      <c r="P2836" s="95">
        <v>-29249198.890000001</v>
      </c>
      <c r="Q2836" s="95">
        <v>-49443316.009999998</v>
      </c>
      <c r="R2836" s="95">
        <v>-20194117.120000001</v>
      </c>
      <c r="S2836" s="95">
        <v>69.041607587085608</v>
      </c>
      <c r="T2836" s="116" t="s">
        <v>28</v>
      </c>
    </row>
    <row r="2837" spans="1:20" x14ac:dyDescent="0.55000000000000004">
      <c r="A2837" s="123">
        <v>2567</v>
      </c>
      <c r="B2837" s="115">
        <v>45565</v>
      </c>
      <c r="C2837" s="116" t="s">
        <v>2205</v>
      </c>
      <c r="D2837" s="117">
        <v>1</v>
      </c>
      <c r="E2837" s="116" t="s">
        <v>280</v>
      </c>
      <c r="F2837" s="116" t="s">
        <v>25</v>
      </c>
      <c r="G2837" s="116" t="s">
        <v>301</v>
      </c>
      <c r="H2837" s="116" t="s">
        <v>2300</v>
      </c>
      <c r="I2837" s="116" t="s">
        <v>141</v>
      </c>
      <c r="J2837" s="116" t="s">
        <v>143</v>
      </c>
      <c r="K2837" s="116" t="s">
        <v>144</v>
      </c>
      <c r="L2837" s="116" t="s">
        <v>145</v>
      </c>
      <c r="M2837" s="117">
        <v>12</v>
      </c>
      <c r="N2837" s="95">
        <v>7355696.0899999999</v>
      </c>
      <c r="O2837" s="95">
        <v>-7355696.0899999999</v>
      </c>
      <c r="P2837" s="95">
        <v>-7355696.0899999999</v>
      </c>
      <c r="Q2837" s="95">
        <v>-10462663.229999999</v>
      </c>
      <c r="R2837" s="95">
        <v>-3106967.14</v>
      </c>
      <c r="S2837" s="95">
        <v>42.238927519366825</v>
      </c>
      <c r="T2837" s="116" t="s">
        <v>28</v>
      </c>
    </row>
    <row r="2838" spans="1:20" x14ac:dyDescent="0.55000000000000004">
      <c r="A2838" s="123">
        <v>2567</v>
      </c>
      <c r="B2838" s="115">
        <v>45565</v>
      </c>
      <c r="C2838" s="116" t="s">
        <v>2205</v>
      </c>
      <c r="D2838" s="117">
        <v>1</v>
      </c>
      <c r="E2838" s="116" t="s">
        <v>280</v>
      </c>
      <c r="F2838" s="116" t="s">
        <v>25</v>
      </c>
      <c r="G2838" s="116" t="s">
        <v>303</v>
      </c>
      <c r="H2838" s="116" t="s">
        <v>2301</v>
      </c>
      <c r="I2838" s="116" t="s">
        <v>141</v>
      </c>
      <c r="J2838" s="116" t="s">
        <v>143</v>
      </c>
      <c r="K2838" s="116" t="s">
        <v>144</v>
      </c>
      <c r="L2838" s="116" t="s">
        <v>145</v>
      </c>
      <c r="M2838" s="117">
        <v>12</v>
      </c>
      <c r="N2838" s="95">
        <v>20984942.390000001</v>
      </c>
      <c r="O2838" s="95">
        <v>-20984942.390000001</v>
      </c>
      <c r="P2838" s="95">
        <v>-20984942.390000001</v>
      </c>
      <c r="Q2838" s="95">
        <v>-23357474.699999999</v>
      </c>
      <c r="R2838" s="95">
        <v>-2372532.31</v>
      </c>
      <c r="S2838" s="95">
        <v>11.305879548807283</v>
      </c>
      <c r="T2838" s="116" t="s">
        <v>28</v>
      </c>
    </row>
    <row r="2839" spans="1:20" x14ac:dyDescent="0.55000000000000004">
      <c r="A2839" s="123">
        <v>2567</v>
      </c>
      <c r="B2839" s="115">
        <v>45565</v>
      </c>
      <c r="C2839" s="116" t="s">
        <v>2205</v>
      </c>
      <c r="D2839" s="117">
        <v>1</v>
      </c>
      <c r="E2839" s="116" t="s">
        <v>280</v>
      </c>
      <c r="F2839" s="116" t="s">
        <v>25</v>
      </c>
      <c r="G2839" s="116" t="s">
        <v>305</v>
      </c>
      <c r="H2839" s="116" t="s">
        <v>2302</v>
      </c>
      <c r="I2839" s="116" t="s">
        <v>141</v>
      </c>
      <c r="J2839" s="116" t="s">
        <v>143</v>
      </c>
      <c r="K2839" s="116" t="s">
        <v>144</v>
      </c>
      <c r="L2839" s="116" t="s">
        <v>145</v>
      </c>
      <c r="M2839" s="117">
        <v>12</v>
      </c>
      <c r="N2839" s="95">
        <v>11993700.130000001</v>
      </c>
      <c r="O2839" s="95">
        <v>-11993700.130000001</v>
      </c>
      <c r="P2839" s="95">
        <v>-11993700.130000001</v>
      </c>
      <c r="Q2839" s="95">
        <v>-19370745.73</v>
      </c>
      <c r="R2839" s="95">
        <v>-7377045.5999999996</v>
      </c>
      <c r="S2839" s="95">
        <v>61.507670860868849</v>
      </c>
      <c r="T2839" s="116" t="s">
        <v>28</v>
      </c>
    </row>
    <row r="2840" spans="1:20" x14ac:dyDescent="0.55000000000000004">
      <c r="A2840" s="123">
        <v>2567</v>
      </c>
      <c r="B2840" s="115">
        <v>45565</v>
      </c>
      <c r="C2840" s="116" t="s">
        <v>2205</v>
      </c>
      <c r="D2840" s="117">
        <v>1</v>
      </c>
      <c r="E2840" s="116" t="s">
        <v>280</v>
      </c>
      <c r="F2840" s="116" t="s">
        <v>25</v>
      </c>
      <c r="G2840" s="116" t="s">
        <v>299</v>
      </c>
      <c r="H2840" s="116" t="s">
        <v>2303</v>
      </c>
      <c r="I2840" s="116" t="s">
        <v>141</v>
      </c>
      <c r="J2840" s="116" t="s">
        <v>143</v>
      </c>
      <c r="K2840" s="116" t="s">
        <v>144</v>
      </c>
      <c r="L2840" s="116" t="s">
        <v>145</v>
      </c>
      <c r="M2840" s="117">
        <v>12</v>
      </c>
      <c r="N2840" s="95">
        <v>15183913.289999999</v>
      </c>
      <c r="O2840" s="95">
        <v>-15183913.289999999</v>
      </c>
      <c r="P2840" s="95">
        <v>-15183913.289999999</v>
      </c>
      <c r="Q2840" s="95">
        <v>-20244612.240000002</v>
      </c>
      <c r="R2840" s="95">
        <v>-5060698.95</v>
      </c>
      <c r="S2840" s="95">
        <v>33.329345692015607</v>
      </c>
      <c r="T2840" s="116" t="s">
        <v>28</v>
      </c>
    </row>
    <row r="2841" spans="1:20" x14ac:dyDescent="0.55000000000000004">
      <c r="A2841" s="123">
        <v>2567</v>
      </c>
      <c r="B2841" s="115">
        <v>45565</v>
      </c>
      <c r="C2841" s="116" t="s">
        <v>2205</v>
      </c>
      <c r="D2841" s="117">
        <v>1</v>
      </c>
      <c r="E2841" s="116" t="s">
        <v>280</v>
      </c>
      <c r="F2841" s="116" t="s">
        <v>25</v>
      </c>
      <c r="G2841" s="116" t="s">
        <v>291</v>
      </c>
      <c r="H2841" s="116" t="s">
        <v>2304</v>
      </c>
      <c r="I2841" s="116" t="s">
        <v>141</v>
      </c>
      <c r="J2841" s="116" t="s">
        <v>143</v>
      </c>
      <c r="K2841" s="116" t="s">
        <v>144</v>
      </c>
      <c r="L2841" s="116" t="s">
        <v>145</v>
      </c>
      <c r="M2841" s="117">
        <v>12</v>
      </c>
      <c r="N2841" s="95">
        <v>10699344.689999999</v>
      </c>
      <c r="O2841" s="95">
        <v>-10699344.689999999</v>
      </c>
      <c r="P2841" s="95">
        <v>-10699344.689999999</v>
      </c>
      <c r="Q2841" s="95">
        <v>-14879910.559999999</v>
      </c>
      <c r="R2841" s="95">
        <v>-4180565.87</v>
      </c>
      <c r="S2841" s="95">
        <v>39.073102055561499</v>
      </c>
      <c r="T2841" s="116" t="s">
        <v>28</v>
      </c>
    </row>
    <row r="2842" spans="1:20" x14ac:dyDescent="0.55000000000000004">
      <c r="A2842" s="123">
        <v>2567</v>
      </c>
      <c r="B2842" s="115">
        <v>45565</v>
      </c>
      <c r="C2842" s="116" t="s">
        <v>2205</v>
      </c>
      <c r="D2842" s="117">
        <v>1</v>
      </c>
      <c r="E2842" s="116" t="s">
        <v>280</v>
      </c>
      <c r="F2842" s="116" t="s">
        <v>49</v>
      </c>
      <c r="G2842" s="116" t="s">
        <v>283</v>
      </c>
      <c r="H2842" s="116" t="s">
        <v>2292</v>
      </c>
      <c r="I2842" s="116" t="s">
        <v>32</v>
      </c>
      <c r="J2842" s="116" t="s">
        <v>32</v>
      </c>
      <c r="K2842" s="116" t="s">
        <v>76</v>
      </c>
      <c r="L2842" s="116" t="s">
        <v>77</v>
      </c>
      <c r="M2842" s="117">
        <v>12</v>
      </c>
      <c r="N2842" s="95">
        <v>84180595.870000005</v>
      </c>
      <c r="O2842" s="95">
        <v>80000000</v>
      </c>
      <c r="P2842" s="95">
        <v>80000000</v>
      </c>
      <c r="Q2842" s="95">
        <v>97847756.979999989</v>
      </c>
      <c r="R2842" s="95">
        <v>17847756.98</v>
      </c>
      <c r="S2842" s="95">
        <v>22.309696225</v>
      </c>
      <c r="T2842" s="116" t="s">
        <v>28</v>
      </c>
    </row>
    <row r="2843" spans="1:20" x14ac:dyDescent="0.55000000000000004">
      <c r="A2843" s="123">
        <v>2567</v>
      </c>
      <c r="B2843" s="115">
        <v>45565</v>
      </c>
      <c r="C2843" s="116" t="s">
        <v>2205</v>
      </c>
      <c r="D2843" s="117">
        <v>1</v>
      </c>
      <c r="E2843" s="116" t="s">
        <v>280</v>
      </c>
      <c r="F2843" s="116" t="s">
        <v>25</v>
      </c>
      <c r="G2843" s="116" t="s">
        <v>287</v>
      </c>
      <c r="H2843" s="116" t="s">
        <v>2293</v>
      </c>
      <c r="I2843" s="116" t="s">
        <v>32</v>
      </c>
      <c r="J2843" s="116" t="s">
        <v>32</v>
      </c>
      <c r="K2843" s="116" t="s">
        <v>76</v>
      </c>
      <c r="L2843" s="116" t="s">
        <v>77</v>
      </c>
      <c r="M2843" s="117">
        <v>12</v>
      </c>
      <c r="N2843" s="95">
        <v>639995.12</v>
      </c>
      <c r="O2843" s="95">
        <v>870180</v>
      </c>
      <c r="P2843" s="95">
        <v>870180</v>
      </c>
      <c r="Q2843" s="95">
        <v>873629.26</v>
      </c>
      <c r="R2843" s="95">
        <v>3449.26</v>
      </c>
      <c r="S2843" s="95">
        <v>0.39638465604817397</v>
      </c>
      <c r="T2843" s="116" t="s">
        <v>28</v>
      </c>
    </row>
    <row r="2844" spans="1:20" x14ac:dyDescent="0.55000000000000004">
      <c r="A2844" s="123">
        <v>2567</v>
      </c>
      <c r="B2844" s="115">
        <v>45565</v>
      </c>
      <c r="C2844" s="116" t="s">
        <v>2205</v>
      </c>
      <c r="D2844" s="117">
        <v>1</v>
      </c>
      <c r="E2844" s="116" t="s">
        <v>280</v>
      </c>
      <c r="F2844" s="116" t="s">
        <v>25</v>
      </c>
      <c r="G2844" s="116" t="s">
        <v>281</v>
      </c>
      <c r="H2844" s="116" t="s">
        <v>2294</v>
      </c>
      <c r="I2844" s="116" t="s">
        <v>32</v>
      </c>
      <c r="J2844" s="116" t="s">
        <v>32</v>
      </c>
      <c r="K2844" s="116" t="s">
        <v>76</v>
      </c>
      <c r="L2844" s="116" t="s">
        <v>77</v>
      </c>
      <c r="M2844" s="117">
        <v>12</v>
      </c>
      <c r="N2844" s="95">
        <v>5758845.3300000001</v>
      </c>
      <c r="O2844" s="95">
        <v>5989600</v>
      </c>
      <c r="P2844" s="95">
        <v>5989600</v>
      </c>
      <c r="Q2844" s="95">
        <v>6071681.7199999988</v>
      </c>
      <c r="R2844" s="95">
        <v>82081.72</v>
      </c>
      <c r="S2844" s="95">
        <v>1.3704040336583412</v>
      </c>
      <c r="T2844" s="116" t="s">
        <v>28</v>
      </c>
    </row>
    <row r="2845" spans="1:20" x14ac:dyDescent="0.55000000000000004">
      <c r="A2845" s="123">
        <v>2567</v>
      </c>
      <c r="B2845" s="115">
        <v>45565</v>
      </c>
      <c r="C2845" s="116" t="s">
        <v>2205</v>
      </c>
      <c r="D2845" s="117">
        <v>1</v>
      </c>
      <c r="E2845" s="116" t="s">
        <v>280</v>
      </c>
      <c r="F2845" s="116" t="s">
        <v>25</v>
      </c>
      <c r="G2845" s="116" t="s">
        <v>285</v>
      </c>
      <c r="H2845" s="116" t="s">
        <v>2295</v>
      </c>
      <c r="I2845" s="116" t="s">
        <v>32</v>
      </c>
      <c r="J2845" s="116" t="s">
        <v>32</v>
      </c>
      <c r="K2845" s="116" t="s">
        <v>76</v>
      </c>
      <c r="L2845" s="116" t="s">
        <v>77</v>
      </c>
      <c r="M2845" s="117">
        <v>12</v>
      </c>
      <c r="N2845" s="95">
        <v>812279.29</v>
      </c>
      <c r="O2845" s="95">
        <v>1222500</v>
      </c>
      <c r="P2845" s="95">
        <v>1222500</v>
      </c>
      <c r="Q2845" s="95">
        <v>1080570.73</v>
      </c>
      <c r="R2845" s="95">
        <v>-141929.26999999999</v>
      </c>
      <c r="S2845" s="95">
        <v>-11.609756237218813</v>
      </c>
      <c r="T2845" s="116" t="s">
        <v>73</v>
      </c>
    </row>
    <row r="2846" spans="1:20" x14ac:dyDescent="0.55000000000000004">
      <c r="A2846" s="123">
        <v>2567</v>
      </c>
      <c r="B2846" s="115">
        <v>45565</v>
      </c>
      <c r="C2846" s="116" t="s">
        <v>2205</v>
      </c>
      <c r="D2846" s="117">
        <v>1</v>
      </c>
      <c r="E2846" s="116" t="s">
        <v>280</v>
      </c>
      <c r="F2846" s="116" t="s">
        <v>25</v>
      </c>
      <c r="G2846" s="116" t="s">
        <v>289</v>
      </c>
      <c r="H2846" s="116" t="s">
        <v>2296</v>
      </c>
      <c r="I2846" s="116" t="s">
        <v>32</v>
      </c>
      <c r="J2846" s="116" t="s">
        <v>32</v>
      </c>
      <c r="K2846" s="116" t="s">
        <v>76</v>
      </c>
      <c r="L2846" s="116" t="s">
        <v>77</v>
      </c>
      <c r="M2846" s="117">
        <v>12</v>
      </c>
      <c r="N2846" s="95">
        <v>1182917.6100000001</v>
      </c>
      <c r="O2846" s="95">
        <v>1237100</v>
      </c>
      <c r="P2846" s="95">
        <v>1237100</v>
      </c>
      <c r="Q2846" s="95">
        <v>1558999.8299999998</v>
      </c>
      <c r="R2846" s="95">
        <v>321899.83</v>
      </c>
      <c r="S2846" s="95">
        <v>26.02051814727993</v>
      </c>
      <c r="T2846" s="116" t="s">
        <v>28</v>
      </c>
    </row>
    <row r="2847" spans="1:20" x14ac:dyDescent="0.55000000000000004">
      <c r="A2847" s="123">
        <v>2567</v>
      </c>
      <c r="B2847" s="115">
        <v>45565</v>
      </c>
      <c r="C2847" s="116" t="s">
        <v>2205</v>
      </c>
      <c r="D2847" s="117">
        <v>1</v>
      </c>
      <c r="E2847" s="116" t="s">
        <v>280</v>
      </c>
      <c r="F2847" s="116" t="s">
        <v>25</v>
      </c>
      <c r="G2847" s="116" t="s">
        <v>293</v>
      </c>
      <c r="H2847" s="116" t="s">
        <v>2297</v>
      </c>
      <c r="I2847" s="116" t="s">
        <v>32</v>
      </c>
      <c r="J2847" s="116" t="s">
        <v>32</v>
      </c>
      <c r="K2847" s="116" t="s">
        <v>76</v>
      </c>
      <c r="L2847" s="116" t="s">
        <v>77</v>
      </c>
      <c r="M2847" s="117">
        <v>12</v>
      </c>
      <c r="N2847" s="95">
        <v>1673946.6</v>
      </c>
      <c r="O2847" s="95">
        <v>1570200</v>
      </c>
      <c r="P2847" s="95">
        <v>1570200</v>
      </c>
      <c r="Q2847" s="95">
        <v>1531736.5</v>
      </c>
      <c r="R2847" s="95">
        <v>-38463.5</v>
      </c>
      <c r="S2847" s="95">
        <v>-2.4495924086103682</v>
      </c>
      <c r="T2847" s="116" t="s">
        <v>73</v>
      </c>
    </row>
    <row r="2848" spans="1:20" x14ac:dyDescent="0.55000000000000004">
      <c r="A2848" s="123">
        <v>2567</v>
      </c>
      <c r="B2848" s="115">
        <v>45565</v>
      </c>
      <c r="C2848" s="116" t="s">
        <v>2205</v>
      </c>
      <c r="D2848" s="117">
        <v>1</v>
      </c>
      <c r="E2848" s="116" t="s">
        <v>280</v>
      </c>
      <c r="F2848" s="116" t="s">
        <v>25</v>
      </c>
      <c r="G2848" s="116" t="s">
        <v>295</v>
      </c>
      <c r="H2848" s="116" t="s">
        <v>2298</v>
      </c>
      <c r="I2848" s="116" t="s">
        <v>32</v>
      </c>
      <c r="J2848" s="116" t="s">
        <v>32</v>
      </c>
      <c r="K2848" s="116" t="s">
        <v>76</v>
      </c>
      <c r="L2848" s="116" t="s">
        <v>77</v>
      </c>
      <c r="M2848" s="117">
        <v>12</v>
      </c>
      <c r="N2848" s="95">
        <v>1072193.2</v>
      </c>
      <c r="O2848" s="95">
        <v>1884200</v>
      </c>
      <c r="P2848" s="95">
        <v>1884200</v>
      </c>
      <c r="Q2848" s="95">
        <v>2054752.38</v>
      </c>
      <c r="R2848" s="95">
        <v>170552.38</v>
      </c>
      <c r="S2848" s="95">
        <v>9.0517131939284567</v>
      </c>
      <c r="T2848" s="116" t="s">
        <v>28</v>
      </c>
    </row>
    <row r="2849" spans="1:20" x14ac:dyDescent="0.55000000000000004">
      <c r="A2849" s="123">
        <v>2567</v>
      </c>
      <c r="B2849" s="115">
        <v>45565</v>
      </c>
      <c r="C2849" s="116" t="s">
        <v>2205</v>
      </c>
      <c r="D2849" s="117">
        <v>1</v>
      </c>
      <c r="E2849" s="116" t="s">
        <v>280</v>
      </c>
      <c r="F2849" s="116" t="s">
        <v>25</v>
      </c>
      <c r="G2849" s="116" t="s">
        <v>297</v>
      </c>
      <c r="H2849" s="116" t="s">
        <v>2299</v>
      </c>
      <c r="I2849" s="116" t="s">
        <v>32</v>
      </c>
      <c r="J2849" s="116" t="s">
        <v>32</v>
      </c>
      <c r="K2849" s="116" t="s">
        <v>76</v>
      </c>
      <c r="L2849" s="116" t="s">
        <v>77</v>
      </c>
      <c r="M2849" s="117">
        <v>12</v>
      </c>
      <c r="N2849" s="95">
        <v>2983079.61</v>
      </c>
      <c r="O2849" s="95">
        <v>4607640</v>
      </c>
      <c r="P2849" s="95">
        <v>4607640</v>
      </c>
      <c r="Q2849" s="95">
        <v>4431366.47</v>
      </c>
      <c r="R2849" s="95">
        <v>-176273.53</v>
      </c>
      <c r="S2849" s="95">
        <v>-3.8256793065430461</v>
      </c>
      <c r="T2849" s="116" t="s">
        <v>73</v>
      </c>
    </row>
    <row r="2850" spans="1:20" x14ac:dyDescent="0.55000000000000004">
      <c r="A2850" s="123">
        <v>2567</v>
      </c>
      <c r="B2850" s="115">
        <v>45565</v>
      </c>
      <c r="C2850" s="116" t="s">
        <v>2205</v>
      </c>
      <c r="D2850" s="117">
        <v>1</v>
      </c>
      <c r="E2850" s="116" t="s">
        <v>280</v>
      </c>
      <c r="F2850" s="116" t="s">
        <v>25</v>
      </c>
      <c r="G2850" s="116" t="s">
        <v>301</v>
      </c>
      <c r="H2850" s="116" t="s">
        <v>2300</v>
      </c>
      <c r="I2850" s="116" t="s">
        <v>32</v>
      </c>
      <c r="J2850" s="116" t="s">
        <v>32</v>
      </c>
      <c r="K2850" s="116" t="s">
        <v>76</v>
      </c>
      <c r="L2850" s="116" t="s">
        <v>77</v>
      </c>
      <c r="M2850" s="117">
        <v>12</v>
      </c>
      <c r="N2850" s="95">
        <v>476179.47</v>
      </c>
      <c r="O2850" s="95">
        <v>800400</v>
      </c>
      <c r="P2850" s="95">
        <v>800400</v>
      </c>
      <c r="Q2850" s="95">
        <v>625658.83000000007</v>
      </c>
      <c r="R2850" s="95">
        <v>-174741.17</v>
      </c>
      <c r="S2850" s="96">
        <v>-21.831730384807596</v>
      </c>
      <c r="T2850" s="116" t="s">
        <v>73</v>
      </c>
    </row>
    <row r="2851" spans="1:20" x14ac:dyDescent="0.55000000000000004">
      <c r="A2851" s="123">
        <v>2567</v>
      </c>
      <c r="B2851" s="115">
        <v>45565</v>
      </c>
      <c r="C2851" s="116" t="s">
        <v>2205</v>
      </c>
      <c r="D2851" s="117">
        <v>1</v>
      </c>
      <c r="E2851" s="116" t="s">
        <v>280</v>
      </c>
      <c r="F2851" s="116" t="s">
        <v>25</v>
      </c>
      <c r="G2851" s="116" t="s">
        <v>303</v>
      </c>
      <c r="H2851" s="116" t="s">
        <v>2301</v>
      </c>
      <c r="I2851" s="116" t="s">
        <v>32</v>
      </c>
      <c r="J2851" s="116" t="s">
        <v>32</v>
      </c>
      <c r="K2851" s="116" t="s">
        <v>76</v>
      </c>
      <c r="L2851" s="116" t="s">
        <v>77</v>
      </c>
      <c r="M2851" s="117">
        <v>12</v>
      </c>
      <c r="N2851" s="95">
        <v>921274.33</v>
      </c>
      <c r="O2851" s="95">
        <v>1411220</v>
      </c>
      <c r="P2851" s="95">
        <v>1411220</v>
      </c>
      <c r="Q2851" s="95">
        <v>1277580.0299999998</v>
      </c>
      <c r="R2851" s="95">
        <v>-133639.97</v>
      </c>
      <c r="S2851" s="95">
        <v>-9.4698183132325227</v>
      </c>
      <c r="T2851" s="116" t="s">
        <v>73</v>
      </c>
    </row>
    <row r="2852" spans="1:20" x14ac:dyDescent="0.55000000000000004">
      <c r="A2852" s="123">
        <v>2567</v>
      </c>
      <c r="B2852" s="115">
        <v>45565</v>
      </c>
      <c r="C2852" s="116" t="s">
        <v>2205</v>
      </c>
      <c r="D2852" s="117">
        <v>1</v>
      </c>
      <c r="E2852" s="116" t="s">
        <v>280</v>
      </c>
      <c r="F2852" s="116" t="s">
        <v>25</v>
      </c>
      <c r="G2852" s="116" t="s">
        <v>305</v>
      </c>
      <c r="H2852" s="116" t="s">
        <v>2302</v>
      </c>
      <c r="I2852" s="116" t="s">
        <v>32</v>
      </c>
      <c r="J2852" s="116" t="s">
        <v>32</v>
      </c>
      <c r="K2852" s="116" t="s">
        <v>76</v>
      </c>
      <c r="L2852" s="116" t="s">
        <v>77</v>
      </c>
      <c r="M2852" s="117">
        <v>12</v>
      </c>
      <c r="N2852" s="95">
        <v>811296.76</v>
      </c>
      <c r="O2852" s="95">
        <v>953000</v>
      </c>
      <c r="P2852" s="95">
        <v>953000</v>
      </c>
      <c r="Q2852" s="95">
        <v>837367.49</v>
      </c>
      <c r="R2852" s="95">
        <v>-115632.51</v>
      </c>
      <c r="S2852" s="95">
        <v>-12.133526757607555</v>
      </c>
      <c r="T2852" s="116" t="s">
        <v>73</v>
      </c>
    </row>
    <row r="2853" spans="1:20" x14ac:dyDescent="0.55000000000000004">
      <c r="A2853" s="123">
        <v>2567</v>
      </c>
      <c r="B2853" s="115">
        <v>45565</v>
      </c>
      <c r="C2853" s="116" t="s">
        <v>2205</v>
      </c>
      <c r="D2853" s="117">
        <v>1</v>
      </c>
      <c r="E2853" s="116" t="s">
        <v>280</v>
      </c>
      <c r="F2853" s="116" t="s">
        <v>25</v>
      </c>
      <c r="G2853" s="116" t="s">
        <v>299</v>
      </c>
      <c r="H2853" s="116" t="s">
        <v>2303</v>
      </c>
      <c r="I2853" s="116" t="s">
        <v>32</v>
      </c>
      <c r="J2853" s="116" t="s">
        <v>32</v>
      </c>
      <c r="K2853" s="116" t="s">
        <v>76</v>
      </c>
      <c r="L2853" s="116" t="s">
        <v>77</v>
      </c>
      <c r="M2853" s="117">
        <v>12</v>
      </c>
      <c r="N2853" s="95">
        <v>1273850.73</v>
      </c>
      <c r="O2853" s="95">
        <v>1335500</v>
      </c>
      <c r="P2853" s="95">
        <v>1335500</v>
      </c>
      <c r="Q2853" s="95">
        <v>1280559.45</v>
      </c>
      <c r="R2853" s="95">
        <v>-54940.55</v>
      </c>
      <c r="S2853" s="95">
        <v>-4.1138562336203668</v>
      </c>
      <c r="T2853" s="116" t="s">
        <v>73</v>
      </c>
    </row>
    <row r="2854" spans="1:20" x14ac:dyDescent="0.55000000000000004">
      <c r="A2854" s="123">
        <v>2567</v>
      </c>
      <c r="B2854" s="115">
        <v>45565</v>
      </c>
      <c r="C2854" s="116" t="s">
        <v>2205</v>
      </c>
      <c r="D2854" s="117">
        <v>1</v>
      </c>
      <c r="E2854" s="116" t="s">
        <v>280</v>
      </c>
      <c r="F2854" s="116" t="s">
        <v>25</v>
      </c>
      <c r="G2854" s="116" t="s">
        <v>291</v>
      </c>
      <c r="H2854" s="116" t="s">
        <v>2304</v>
      </c>
      <c r="I2854" s="116" t="s">
        <v>32</v>
      </c>
      <c r="J2854" s="116" t="s">
        <v>32</v>
      </c>
      <c r="K2854" s="116" t="s">
        <v>76</v>
      </c>
      <c r="L2854" s="116" t="s">
        <v>77</v>
      </c>
      <c r="M2854" s="117">
        <v>12</v>
      </c>
      <c r="N2854" s="95">
        <v>808036.28</v>
      </c>
      <c r="O2854" s="95">
        <v>866580</v>
      </c>
      <c r="P2854" s="95">
        <v>866580</v>
      </c>
      <c r="Q2854" s="95">
        <v>801218.43</v>
      </c>
      <c r="R2854" s="95">
        <v>-65361.57</v>
      </c>
      <c r="S2854" s="95">
        <v>-7.5424738627708932</v>
      </c>
      <c r="T2854" s="116" t="s">
        <v>73</v>
      </c>
    </row>
    <row r="2855" spans="1:20" x14ac:dyDescent="0.55000000000000004">
      <c r="A2855" s="123">
        <v>2567</v>
      </c>
      <c r="B2855" s="118">
        <v>45565</v>
      </c>
      <c r="C2855" s="119" t="s">
        <v>2205</v>
      </c>
      <c r="D2855" s="120">
        <v>1</v>
      </c>
      <c r="E2855" s="119" t="s">
        <v>307</v>
      </c>
      <c r="F2855" s="119" t="s">
        <v>56</v>
      </c>
      <c r="G2855" s="119" t="s">
        <v>314</v>
      </c>
      <c r="H2855" s="119" t="s">
        <v>2305</v>
      </c>
      <c r="I2855" s="119" t="s">
        <v>32</v>
      </c>
      <c r="J2855" s="119" t="s">
        <v>32</v>
      </c>
      <c r="K2855" s="119" t="s">
        <v>26</v>
      </c>
      <c r="L2855" s="119" t="s">
        <v>27</v>
      </c>
      <c r="M2855" s="120">
        <v>12</v>
      </c>
      <c r="N2855" s="95">
        <v>387943349.11000001</v>
      </c>
      <c r="O2855" s="95">
        <v>352080000</v>
      </c>
      <c r="P2855" s="95">
        <v>352080000</v>
      </c>
      <c r="Q2855" s="95">
        <v>403594746.80999982</v>
      </c>
      <c r="R2855" s="95">
        <v>51514746.810000002</v>
      </c>
      <c r="S2855" s="95">
        <v>14.631545901499658</v>
      </c>
      <c r="T2855" s="119" t="s">
        <v>28</v>
      </c>
    </row>
    <row r="2856" spans="1:20" x14ac:dyDescent="0.55000000000000004">
      <c r="A2856" s="123">
        <v>2567</v>
      </c>
      <c r="B2856" s="118">
        <v>45565</v>
      </c>
      <c r="C2856" s="119" t="s">
        <v>2205</v>
      </c>
      <c r="D2856" s="120">
        <v>1</v>
      </c>
      <c r="E2856" s="119" t="s">
        <v>307</v>
      </c>
      <c r="F2856" s="119" t="s">
        <v>25</v>
      </c>
      <c r="G2856" s="119" t="s">
        <v>318</v>
      </c>
      <c r="H2856" s="119" t="s">
        <v>2306</v>
      </c>
      <c r="I2856" s="119" t="s">
        <v>32</v>
      </c>
      <c r="J2856" s="119" t="s">
        <v>32</v>
      </c>
      <c r="K2856" s="119" t="s">
        <v>26</v>
      </c>
      <c r="L2856" s="119" t="s">
        <v>27</v>
      </c>
      <c r="M2856" s="120">
        <v>12</v>
      </c>
      <c r="N2856" s="95">
        <v>46021659.799999997</v>
      </c>
      <c r="O2856" s="95">
        <v>47000000</v>
      </c>
      <c r="P2856" s="95">
        <v>47000000</v>
      </c>
      <c r="Q2856" s="95">
        <v>49924035.189999998</v>
      </c>
      <c r="R2856" s="95">
        <v>2924035.19</v>
      </c>
      <c r="S2856" s="95">
        <v>6.2213514680851061</v>
      </c>
      <c r="T2856" s="119" t="s">
        <v>28</v>
      </c>
    </row>
    <row r="2857" spans="1:20" x14ac:dyDescent="0.55000000000000004">
      <c r="A2857" s="123">
        <v>2567</v>
      </c>
      <c r="B2857" s="118">
        <v>45565</v>
      </c>
      <c r="C2857" s="119" t="s">
        <v>2205</v>
      </c>
      <c r="D2857" s="120">
        <v>1</v>
      </c>
      <c r="E2857" s="119" t="s">
        <v>307</v>
      </c>
      <c r="F2857" s="119" t="s">
        <v>25</v>
      </c>
      <c r="G2857" s="119" t="s">
        <v>316</v>
      </c>
      <c r="H2857" s="119" t="s">
        <v>2307</v>
      </c>
      <c r="I2857" s="119" t="s">
        <v>32</v>
      </c>
      <c r="J2857" s="119" t="s">
        <v>32</v>
      </c>
      <c r="K2857" s="119" t="s">
        <v>26</v>
      </c>
      <c r="L2857" s="119" t="s">
        <v>27</v>
      </c>
      <c r="M2857" s="120">
        <v>12</v>
      </c>
      <c r="N2857" s="95">
        <v>42680121.369999997</v>
      </c>
      <c r="O2857" s="95">
        <v>49800000</v>
      </c>
      <c r="P2857" s="95">
        <v>49800000</v>
      </c>
      <c r="Q2857" s="95">
        <v>45444873.480000004</v>
      </c>
      <c r="R2857" s="95">
        <v>-4355126.5199999996</v>
      </c>
      <c r="S2857" s="95">
        <v>-8.7452339759036146</v>
      </c>
      <c r="T2857" s="119" t="s">
        <v>73</v>
      </c>
    </row>
    <row r="2858" spans="1:20" x14ac:dyDescent="0.55000000000000004">
      <c r="A2858" s="123">
        <v>2567</v>
      </c>
      <c r="B2858" s="118">
        <v>45565</v>
      </c>
      <c r="C2858" s="119" t="s">
        <v>2205</v>
      </c>
      <c r="D2858" s="120">
        <v>1</v>
      </c>
      <c r="E2858" s="119" t="s">
        <v>307</v>
      </c>
      <c r="F2858" s="119" t="s">
        <v>25</v>
      </c>
      <c r="G2858" s="119" t="s">
        <v>310</v>
      </c>
      <c r="H2858" s="119" t="s">
        <v>2308</v>
      </c>
      <c r="I2858" s="119" t="s">
        <v>32</v>
      </c>
      <c r="J2858" s="119" t="s">
        <v>32</v>
      </c>
      <c r="K2858" s="119" t="s">
        <v>26</v>
      </c>
      <c r="L2858" s="119" t="s">
        <v>27</v>
      </c>
      <c r="M2858" s="120">
        <v>12</v>
      </c>
      <c r="N2858" s="95">
        <v>101071095.37</v>
      </c>
      <c r="O2858" s="95">
        <v>113685280.05</v>
      </c>
      <c r="P2858" s="95">
        <v>113685280.05</v>
      </c>
      <c r="Q2858" s="95">
        <v>127412495.17999996</v>
      </c>
      <c r="R2858" s="95">
        <v>13727215.130000001</v>
      </c>
      <c r="S2858" s="95">
        <v>12.074751563230196</v>
      </c>
      <c r="T2858" s="119" t="s">
        <v>28</v>
      </c>
    </row>
    <row r="2859" spans="1:20" x14ac:dyDescent="0.55000000000000004">
      <c r="A2859" s="123">
        <v>2567</v>
      </c>
      <c r="B2859" s="118">
        <v>45565</v>
      </c>
      <c r="C2859" s="119" t="s">
        <v>2205</v>
      </c>
      <c r="D2859" s="120">
        <v>1</v>
      </c>
      <c r="E2859" s="119" t="s">
        <v>307</v>
      </c>
      <c r="F2859" s="119" t="s">
        <v>25</v>
      </c>
      <c r="G2859" s="119" t="s">
        <v>320</v>
      </c>
      <c r="H2859" s="119" t="s">
        <v>2309</v>
      </c>
      <c r="I2859" s="119" t="s">
        <v>32</v>
      </c>
      <c r="J2859" s="119" t="s">
        <v>32</v>
      </c>
      <c r="K2859" s="119" t="s">
        <v>26</v>
      </c>
      <c r="L2859" s="119" t="s">
        <v>27</v>
      </c>
      <c r="M2859" s="120">
        <v>12</v>
      </c>
      <c r="N2859" s="95">
        <v>40891312.479999997</v>
      </c>
      <c r="O2859" s="95">
        <v>37000817.689999998</v>
      </c>
      <c r="P2859" s="95">
        <v>37000817.689999998</v>
      </c>
      <c r="Q2859" s="95">
        <v>32798527.440000001</v>
      </c>
      <c r="R2859" s="95">
        <v>-4202290.25</v>
      </c>
      <c r="S2859" s="95">
        <v>-11.357290223171821</v>
      </c>
      <c r="T2859" s="119" t="s">
        <v>73</v>
      </c>
    </row>
    <row r="2860" spans="1:20" x14ac:dyDescent="0.55000000000000004">
      <c r="A2860" s="123">
        <v>2567</v>
      </c>
      <c r="B2860" s="118">
        <v>45565</v>
      </c>
      <c r="C2860" s="119" t="s">
        <v>2205</v>
      </c>
      <c r="D2860" s="120">
        <v>1</v>
      </c>
      <c r="E2860" s="119" t="s">
        <v>307</v>
      </c>
      <c r="F2860" s="119" t="s">
        <v>25</v>
      </c>
      <c r="G2860" s="119" t="s">
        <v>312</v>
      </c>
      <c r="H2860" s="119" t="s">
        <v>2310</v>
      </c>
      <c r="I2860" s="119" t="s">
        <v>32</v>
      </c>
      <c r="J2860" s="119" t="s">
        <v>32</v>
      </c>
      <c r="K2860" s="119" t="s">
        <v>26</v>
      </c>
      <c r="L2860" s="119" t="s">
        <v>27</v>
      </c>
      <c r="M2860" s="120">
        <v>12</v>
      </c>
      <c r="N2860" s="95">
        <v>80354161.260000005</v>
      </c>
      <c r="O2860" s="95">
        <v>85040147</v>
      </c>
      <c r="P2860" s="95">
        <v>85040147</v>
      </c>
      <c r="Q2860" s="95">
        <v>85875989.050000012</v>
      </c>
      <c r="R2860" s="95">
        <v>835842.05</v>
      </c>
      <c r="S2860" s="95">
        <v>0.98287935697006745</v>
      </c>
      <c r="T2860" s="119" t="s">
        <v>28</v>
      </c>
    </row>
    <row r="2861" spans="1:20" x14ac:dyDescent="0.55000000000000004">
      <c r="A2861" s="123">
        <v>2567</v>
      </c>
      <c r="B2861" s="118">
        <v>45565</v>
      </c>
      <c r="C2861" s="119" t="s">
        <v>2205</v>
      </c>
      <c r="D2861" s="120">
        <v>1</v>
      </c>
      <c r="E2861" s="119" t="s">
        <v>307</v>
      </c>
      <c r="F2861" s="119" t="s">
        <v>25</v>
      </c>
      <c r="G2861" s="119" t="s">
        <v>322</v>
      </c>
      <c r="H2861" s="119" t="s">
        <v>2311</v>
      </c>
      <c r="I2861" s="119" t="s">
        <v>32</v>
      </c>
      <c r="J2861" s="119" t="s">
        <v>32</v>
      </c>
      <c r="K2861" s="119" t="s">
        <v>26</v>
      </c>
      <c r="L2861" s="119" t="s">
        <v>27</v>
      </c>
      <c r="M2861" s="120">
        <v>12</v>
      </c>
      <c r="N2861" s="95">
        <v>21938131.949999999</v>
      </c>
      <c r="O2861" s="95">
        <v>28876260.079999998</v>
      </c>
      <c r="P2861" s="95">
        <v>28876260.079999998</v>
      </c>
      <c r="Q2861" s="95">
        <v>29088990.719999988</v>
      </c>
      <c r="R2861" s="95">
        <v>212730.64</v>
      </c>
      <c r="S2861" s="95">
        <v>0.73669734034338985</v>
      </c>
      <c r="T2861" s="119" t="s">
        <v>28</v>
      </c>
    </row>
    <row r="2862" spans="1:20" x14ac:dyDescent="0.55000000000000004">
      <c r="A2862" s="123">
        <v>2567</v>
      </c>
      <c r="B2862" s="118">
        <v>45565</v>
      </c>
      <c r="C2862" s="119" t="s">
        <v>2205</v>
      </c>
      <c r="D2862" s="120">
        <v>1</v>
      </c>
      <c r="E2862" s="119" t="s">
        <v>307</v>
      </c>
      <c r="F2862" s="119" t="s">
        <v>25</v>
      </c>
      <c r="G2862" s="119" t="s">
        <v>308</v>
      </c>
      <c r="H2862" s="119" t="s">
        <v>2312</v>
      </c>
      <c r="I2862" s="119" t="s">
        <v>32</v>
      </c>
      <c r="J2862" s="119" t="s">
        <v>32</v>
      </c>
      <c r="K2862" s="119" t="s">
        <v>26</v>
      </c>
      <c r="L2862" s="119" t="s">
        <v>27</v>
      </c>
      <c r="M2862" s="120">
        <v>12</v>
      </c>
      <c r="N2862" s="95">
        <v>26702744.059999999</v>
      </c>
      <c r="O2862" s="95">
        <v>31197353</v>
      </c>
      <c r="P2862" s="95">
        <v>31197353</v>
      </c>
      <c r="Q2862" s="95">
        <v>31586654.130000003</v>
      </c>
      <c r="R2862" s="95">
        <v>389301.13</v>
      </c>
      <c r="S2862" s="95">
        <v>1.2478659006743298</v>
      </c>
      <c r="T2862" s="119" t="s">
        <v>28</v>
      </c>
    </row>
    <row r="2863" spans="1:20" x14ac:dyDescent="0.55000000000000004">
      <c r="A2863" s="123">
        <v>2567</v>
      </c>
      <c r="B2863" s="118">
        <v>45565</v>
      </c>
      <c r="C2863" s="119" t="s">
        <v>2205</v>
      </c>
      <c r="D2863" s="120">
        <v>1</v>
      </c>
      <c r="E2863" s="119" t="s">
        <v>307</v>
      </c>
      <c r="F2863" s="119" t="s">
        <v>56</v>
      </c>
      <c r="G2863" s="119" t="s">
        <v>314</v>
      </c>
      <c r="H2863" s="119" t="s">
        <v>2305</v>
      </c>
      <c r="I2863" s="119" t="s">
        <v>32</v>
      </c>
      <c r="J2863" s="119" t="s">
        <v>32</v>
      </c>
      <c r="K2863" s="119" t="s">
        <v>71</v>
      </c>
      <c r="L2863" s="119" t="s">
        <v>72</v>
      </c>
      <c r="M2863" s="120">
        <v>12</v>
      </c>
      <c r="N2863" s="95">
        <v>1366140</v>
      </c>
      <c r="O2863" s="95">
        <v>1345000</v>
      </c>
      <c r="P2863" s="95">
        <v>1345000</v>
      </c>
      <c r="Q2863" s="95">
        <v>1097550</v>
      </c>
      <c r="R2863" s="95">
        <v>-247450</v>
      </c>
      <c r="S2863" s="95">
        <v>-18.397769516728623</v>
      </c>
      <c r="T2863" s="119" t="s">
        <v>73</v>
      </c>
    </row>
    <row r="2864" spans="1:20" x14ac:dyDescent="0.55000000000000004">
      <c r="A2864" s="123">
        <v>2567</v>
      </c>
      <c r="B2864" s="118">
        <v>45565</v>
      </c>
      <c r="C2864" s="119" t="s">
        <v>2205</v>
      </c>
      <c r="D2864" s="120">
        <v>1</v>
      </c>
      <c r="E2864" s="119" t="s">
        <v>307</v>
      </c>
      <c r="F2864" s="119" t="s">
        <v>25</v>
      </c>
      <c r="G2864" s="119" t="s">
        <v>318</v>
      </c>
      <c r="H2864" s="119" t="s">
        <v>2306</v>
      </c>
      <c r="I2864" s="119" t="s">
        <v>32</v>
      </c>
      <c r="J2864" s="119" t="s">
        <v>32</v>
      </c>
      <c r="K2864" s="119" t="s">
        <v>71</v>
      </c>
      <c r="L2864" s="119" t="s">
        <v>72</v>
      </c>
      <c r="M2864" s="120">
        <v>12</v>
      </c>
      <c r="N2864" s="95">
        <v>34980</v>
      </c>
      <c r="O2864" s="95">
        <v>120000</v>
      </c>
      <c r="P2864" s="95">
        <v>120000</v>
      </c>
      <c r="Q2864" s="95">
        <v>138050</v>
      </c>
      <c r="R2864" s="95">
        <v>18050</v>
      </c>
      <c r="S2864" s="96">
        <v>15.041666666666666</v>
      </c>
      <c r="T2864" s="119" t="s">
        <v>28</v>
      </c>
    </row>
    <row r="2865" spans="1:20" x14ac:dyDescent="0.55000000000000004">
      <c r="A2865" s="123">
        <v>2567</v>
      </c>
      <c r="B2865" s="118">
        <v>45565</v>
      </c>
      <c r="C2865" s="119" t="s">
        <v>2205</v>
      </c>
      <c r="D2865" s="120">
        <v>1</v>
      </c>
      <c r="E2865" s="119" t="s">
        <v>307</v>
      </c>
      <c r="F2865" s="119" t="s">
        <v>25</v>
      </c>
      <c r="G2865" s="119" t="s">
        <v>316</v>
      </c>
      <c r="H2865" s="119" t="s">
        <v>2307</v>
      </c>
      <c r="I2865" s="119" t="s">
        <v>32</v>
      </c>
      <c r="J2865" s="119" t="s">
        <v>32</v>
      </c>
      <c r="K2865" s="119" t="s">
        <v>71</v>
      </c>
      <c r="L2865" s="119" t="s">
        <v>72</v>
      </c>
      <c r="M2865" s="120">
        <v>12</v>
      </c>
      <c r="N2865" s="95">
        <v>14040</v>
      </c>
      <c r="O2865" s="95">
        <v>60000</v>
      </c>
      <c r="P2865" s="95">
        <v>60000</v>
      </c>
      <c r="Q2865" s="95">
        <v>59594.92</v>
      </c>
      <c r="R2865" s="95">
        <v>-405.08</v>
      </c>
      <c r="S2865" s="95">
        <v>-0.67513333333333336</v>
      </c>
      <c r="T2865" s="119" t="s">
        <v>73</v>
      </c>
    </row>
    <row r="2866" spans="1:20" x14ac:dyDescent="0.55000000000000004">
      <c r="A2866" s="123">
        <v>2567</v>
      </c>
      <c r="B2866" s="118">
        <v>45565</v>
      </c>
      <c r="C2866" s="119" t="s">
        <v>2205</v>
      </c>
      <c r="D2866" s="120">
        <v>1</v>
      </c>
      <c r="E2866" s="119" t="s">
        <v>307</v>
      </c>
      <c r="F2866" s="119" t="s">
        <v>25</v>
      </c>
      <c r="G2866" s="119" t="s">
        <v>310</v>
      </c>
      <c r="H2866" s="119" t="s">
        <v>2308</v>
      </c>
      <c r="I2866" s="119" t="s">
        <v>32</v>
      </c>
      <c r="J2866" s="119" t="s">
        <v>32</v>
      </c>
      <c r="K2866" s="119" t="s">
        <v>71</v>
      </c>
      <c r="L2866" s="119" t="s">
        <v>72</v>
      </c>
      <c r="M2866" s="120">
        <v>12</v>
      </c>
      <c r="N2866" s="95">
        <v>128280</v>
      </c>
      <c r="O2866" s="95">
        <v>0</v>
      </c>
      <c r="P2866" s="95">
        <v>0</v>
      </c>
      <c r="Q2866" s="95">
        <v>417450</v>
      </c>
      <c r="R2866" s="95">
        <v>417450</v>
      </c>
      <c r="S2866" s="97"/>
      <c r="T2866" s="119" t="s">
        <v>28</v>
      </c>
    </row>
    <row r="2867" spans="1:20" x14ac:dyDescent="0.55000000000000004">
      <c r="A2867" s="123">
        <v>2567</v>
      </c>
      <c r="B2867" s="118">
        <v>45565</v>
      </c>
      <c r="C2867" s="119" t="s">
        <v>2205</v>
      </c>
      <c r="D2867" s="120">
        <v>1</v>
      </c>
      <c r="E2867" s="119" t="s">
        <v>307</v>
      </c>
      <c r="F2867" s="119" t="s">
        <v>25</v>
      </c>
      <c r="G2867" s="119" t="s">
        <v>320</v>
      </c>
      <c r="H2867" s="119" t="s">
        <v>2309</v>
      </c>
      <c r="I2867" s="119" t="s">
        <v>32</v>
      </c>
      <c r="J2867" s="119" t="s">
        <v>32</v>
      </c>
      <c r="K2867" s="119" t="s">
        <v>71</v>
      </c>
      <c r="L2867" s="119" t="s">
        <v>72</v>
      </c>
      <c r="M2867" s="120">
        <v>12</v>
      </c>
      <c r="N2867" s="95">
        <v>15300</v>
      </c>
      <c r="O2867" s="95">
        <v>26000</v>
      </c>
      <c r="P2867" s="95">
        <v>26000</v>
      </c>
      <c r="Q2867" s="95">
        <v>42900</v>
      </c>
      <c r="R2867" s="95">
        <v>16900</v>
      </c>
      <c r="S2867" s="95">
        <v>65</v>
      </c>
      <c r="T2867" s="119" t="s">
        <v>28</v>
      </c>
    </row>
    <row r="2868" spans="1:20" x14ac:dyDescent="0.55000000000000004">
      <c r="A2868" s="123">
        <v>2567</v>
      </c>
      <c r="B2868" s="118">
        <v>45565</v>
      </c>
      <c r="C2868" s="119" t="s">
        <v>2205</v>
      </c>
      <c r="D2868" s="120">
        <v>1</v>
      </c>
      <c r="E2868" s="119" t="s">
        <v>307</v>
      </c>
      <c r="F2868" s="119" t="s">
        <v>25</v>
      </c>
      <c r="G2868" s="119" t="s">
        <v>312</v>
      </c>
      <c r="H2868" s="119" t="s">
        <v>2310</v>
      </c>
      <c r="I2868" s="119" t="s">
        <v>32</v>
      </c>
      <c r="J2868" s="119" t="s">
        <v>32</v>
      </c>
      <c r="K2868" s="119" t="s">
        <v>71</v>
      </c>
      <c r="L2868" s="119" t="s">
        <v>72</v>
      </c>
      <c r="M2868" s="120">
        <v>12</v>
      </c>
      <c r="N2868" s="95">
        <v>87106.8</v>
      </c>
      <c r="O2868" s="95">
        <v>236300</v>
      </c>
      <c r="P2868" s="95">
        <v>236300</v>
      </c>
      <c r="Q2868" s="95">
        <v>294850</v>
      </c>
      <c r="R2868" s="95">
        <v>58550</v>
      </c>
      <c r="S2868" s="95">
        <v>24.777824798984341</v>
      </c>
      <c r="T2868" s="119" t="s">
        <v>28</v>
      </c>
    </row>
    <row r="2869" spans="1:20" x14ac:dyDescent="0.55000000000000004">
      <c r="A2869" s="123">
        <v>2567</v>
      </c>
      <c r="B2869" s="118">
        <v>45565</v>
      </c>
      <c r="C2869" s="119" t="s">
        <v>2205</v>
      </c>
      <c r="D2869" s="120">
        <v>1</v>
      </c>
      <c r="E2869" s="119" t="s">
        <v>307</v>
      </c>
      <c r="F2869" s="119" t="s">
        <v>25</v>
      </c>
      <c r="G2869" s="119" t="s">
        <v>322</v>
      </c>
      <c r="H2869" s="119" t="s">
        <v>2311</v>
      </c>
      <c r="I2869" s="119" t="s">
        <v>32</v>
      </c>
      <c r="J2869" s="119" t="s">
        <v>32</v>
      </c>
      <c r="K2869" s="119" t="s">
        <v>71</v>
      </c>
      <c r="L2869" s="119" t="s">
        <v>72</v>
      </c>
      <c r="M2869" s="120">
        <v>12</v>
      </c>
      <c r="N2869" s="95">
        <v>145740</v>
      </c>
      <c r="O2869" s="95">
        <v>180000</v>
      </c>
      <c r="P2869" s="95">
        <v>180000</v>
      </c>
      <c r="Q2869" s="95">
        <v>190300</v>
      </c>
      <c r="R2869" s="95">
        <v>10300</v>
      </c>
      <c r="S2869" s="95">
        <v>5.7222222222222223</v>
      </c>
      <c r="T2869" s="119" t="s">
        <v>28</v>
      </c>
    </row>
    <row r="2870" spans="1:20" x14ac:dyDescent="0.55000000000000004">
      <c r="A2870" s="123">
        <v>2567</v>
      </c>
      <c r="B2870" s="118">
        <v>45565</v>
      </c>
      <c r="C2870" s="119" t="s">
        <v>2205</v>
      </c>
      <c r="D2870" s="120">
        <v>1</v>
      </c>
      <c r="E2870" s="119" t="s">
        <v>307</v>
      </c>
      <c r="F2870" s="119" t="s">
        <v>25</v>
      </c>
      <c r="G2870" s="119" t="s">
        <v>308</v>
      </c>
      <c r="H2870" s="119" t="s">
        <v>2312</v>
      </c>
      <c r="I2870" s="119" t="s">
        <v>32</v>
      </c>
      <c r="J2870" s="119" t="s">
        <v>32</v>
      </c>
      <c r="K2870" s="119" t="s">
        <v>71</v>
      </c>
      <c r="L2870" s="119" t="s">
        <v>72</v>
      </c>
      <c r="M2870" s="120">
        <v>12</v>
      </c>
      <c r="N2870" s="95">
        <v>61680</v>
      </c>
      <c r="O2870" s="95">
        <v>50000</v>
      </c>
      <c r="P2870" s="95">
        <v>50000</v>
      </c>
      <c r="Q2870" s="95">
        <v>92450</v>
      </c>
      <c r="R2870" s="95">
        <v>42450</v>
      </c>
      <c r="S2870" s="95">
        <v>84.9</v>
      </c>
      <c r="T2870" s="119" t="s">
        <v>28</v>
      </c>
    </row>
    <row r="2871" spans="1:20" x14ac:dyDescent="0.55000000000000004">
      <c r="A2871" s="123">
        <v>2567</v>
      </c>
      <c r="B2871" s="118">
        <v>45565</v>
      </c>
      <c r="C2871" s="119" t="s">
        <v>2205</v>
      </c>
      <c r="D2871" s="120">
        <v>1</v>
      </c>
      <c r="E2871" s="119" t="s">
        <v>307</v>
      </c>
      <c r="F2871" s="119" t="s">
        <v>56</v>
      </c>
      <c r="G2871" s="119" t="s">
        <v>314</v>
      </c>
      <c r="H2871" s="119" t="s">
        <v>2305</v>
      </c>
      <c r="I2871" s="119" t="s">
        <v>32</v>
      </c>
      <c r="J2871" s="119" t="s">
        <v>32</v>
      </c>
      <c r="K2871" s="119" t="s">
        <v>74</v>
      </c>
      <c r="L2871" s="119" t="s">
        <v>75</v>
      </c>
      <c r="M2871" s="120">
        <v>12</v>
      </c>
      <c r="N2871" s="95">
        <v>10601358.619999999</v>
      </c>
      <c r="O2871" s="95">
        <v>10958000</v>
      </c>
      <c r="P2871" s="95">
        <v>10958000</v>
      </c>
      <c r="Q2871" s="95">
        <v>11646321.060000001</v>
      </c>
      <c r="R2871" s="95">
        <v>688321.06</v>
      </c>
      <c r="S2871" s="95">
        <v>6.2814478919510863</v>
      </c>
      <c r="T2871" s="119" t="s">
        <v>28</v>
      </c>
    </row>
    <row r="2872" spans="1:20" x14ac:dyDescent="0.55000000000000004">
      <c r="A2872" s="123">
        <v>2567</v>
      </c>
      <c r="B2872" s="118">
        <v>45565</v>
      </c>
      <c r="C2872" s="119" t="s">
        <v>2205</v>
      </c>
      <c r="D2872" s="120">
        <v>1</v>
      </c>
      <c r="E2872" s="119" t="s">
        <v>307</v>
      </c>
      <c r="F2872" s="119" t="s">
        <v>25</v>
      </c>
      <c r="G2872" s="119" t="s">
        <v>318</v>
      </c>
      <c r="H2872" s="119" t="s">
        <v>2306</v>
      </c>
      <c r="I2872" s="119" t="s">
        <v>32</v>
      </c>
      <c r="J2872" s="119" t="s">
        <v>32</v>
      </c>
      <c r="K2872" s="119" t="s">
        <v>74</v>
      </c>
      <c r="L2872" s="119" t="s">
        <v>75</v>
      </c>
      <c r="M2872" s="120">
        <v>12</v>
      </c>
      <c r="N2872" s="95">
        <v>80926.5</v>
      </c>
      <c r="O2872" s="95">
        <v>45000</v>
      </c>
      <c r="P2872" s="95">
        <v>45000</v>
      </c>
      <c r="Q2872" s="95">
        <v>55384.25</v>
      </c>
      <c r="R2872" s="95">
        <v>10384.25</v>
      </c>
      <c r="S2872" s="95">
        <v>23.076111111111111</v>
      </c>
      <c r="T2872" s="119" t="s">
        <v>28</v>
      </c>
    </row>
    <row r="2873" spans="1:20" x14ac:dyDescent="0.55000000000000004">
      <c r="A2873" s="123">
        <v>2567</v>
      </c>
      <c r="B2873" s="118">
        <v>45565</v>
      </c>
      <c r="C2873" s="119" t="s">
        <v>2205</v>
      </c>
      <c r="D2873" s="120">
        <v>1</v>
      </c>
      <c r="E2873" s="119" t="s">
        <v>307</v>
      </c>
      <c r="F2873" s="119" t="s">
        <v>25</v>
      </c>
      <c r="G2873" s="119" t="s">
        <v>316</v>
      </c>
      <c r="H2873" s="119" t="s">
        <v>2307</v>
      </c>
      <c r="I2873" s="119" t="s">
        <v>32</v>
      </c>
      <c r="J2873" s="119" t="s">
        <v>32</v>
      </c>
      <c r="K2873" s="119" t="s">
        <v>74</v>
      </c>
      <c r="L2873" s="119" t="s">
        <v>75</v>
      </c>
      <c r="M2873" s="120">
        <v>12</v>
      </c>
      <c r="N2873" s="95">
        <v>47787</v>
      </c>
      <c r="O2873" s="95">
        <v>25000</v>
      </c>
      <c r="P2873" s="95">
        <v>25000</v>
      </c>
      <c r="Q2873" s="95">
        <v>19524</v>
      </c>
      <c r="R2873" s="95">
        <v>-5476</v>
      </c>
      <c r="S2873" s="95">
        <v>-21.904</v>
      </c>
      <c r="T2873" s="119" t="s">
        <v>73</v>
      </c>
    </row>
    <row r="2874" spans="1:20" x14ac:dyDescent="0.55000000000000004">
      <c r="A2874" s="123">
        <v>2567</v>
      </c>
      <c r="B2874" s="118">
        <v>45565</v>
      </c>
      <c r="C2874" s="119" t="s">
        <v>2205</v>
      </c>
      <c r="D2874" s="120">
        <v>1</v>
      </c>
      <c r="E2874" s="119" t="s">
        <v>307</v>
      </c>
      <c r="F2874" s="119" t="s">
        <v>25</v>
      </c>
      <c r="G2874" s="119" t="s">
        <v>310</v>
      </c>
      <c r="H2874" s="119" t="s">
        <v>2308</v>
      </c>
      <c r="I2874" s="119" t="s">
        <v>32</v>
      </c>
      <c r="J2874" s="119" t="s">
        <v>32</v>
      </c>
      <c r="K2874" s="119" t="s">
        <v>74</v>
      </c>
      <c r="L2874" s="119" t="s">
        <v>75</v>
      </c>
      <c r="M2874" s="120">
        <v>12</v>
      </c>
      <c r="N2874" s="95">
        <v>33457.56</v>
      </c>
      <c r="O2874" s="95">
        <v>49000</v>
      </c>
      <c r="P2874" s="95">
        <v>49000</v>
      </c>
      <c r="Q2874" s="95">
        <v>22870.06</v>
      </c>
      <c r="R2874" s="95">
        <v>-26129.94</v>
      </c>
      <c r="S2874" s="95">
        <v>-53.326408163265306</v>
      </c>
      <c r="T2874" s="119" t="s">
        <v>73</v>
      </c>
    </row>
    <row r="2875" spans="1:20" x14ac:dyDescent="0.55000000000000004">
      <c r="A2875" s="123">
        <v>2567</v>
      </c>
      <c r="B2875" s="118">
        <v>45565</v>
      </c>
      <c r="C2875" s="119" t="s">
        <v>2205</v>
      </c>
      <c r="D2875" s="120">
        <v>1</v>
      </c>
      <c r="E2875" s="119" t="s">
        <v>307</v>
      </c>
      <c r="F2875" s="119" t="s">
        <v>25</v>
      </c>
      <c r="G2875" s="119" t="s">
        <v>320</v>
      </c>
      <c r="H2875" s="119" t="s">
        <v>2309</v>
      </c>
      <c r="I2875" s="119" t="s">
        <v>32</v>
      </c>
      <c r="J2875" s="119" t="s">
        <v>32</v>
      </c>
      <c r="K2875" s="119" t="s">
        <v>74</v>
      </c>
      <c r="L2875" s="119" t="s">
        <v>75</v>
      </c>
      <c r="M2875" s="120">
        <v>12</v>
      </c>
      <c r="N2875" s="95">
        <v>20634</v>
      </c>
      <c r="O2875" s="95">
        <v>10000</v>
      </c>
      <c r="P2875" s="95">
        <v>10000</v>
      </c>
      <c r="Q2875" s="95">
        <v>6129.5</v>
      </c>
      <c r="R2875" s="95">
        <v>-3870.5</v>
      </c>
      <c r="S2875" s="95">
        <v>-38.704999999999998</v>
      </c>
      <c r="T2875" s="119" t="s">
        <v>73</v>
      </c>
    </row>
    <row r="2876" spans="1:20" x14ac:dyDescent="0.55000000000000004">
      <c r="A2876" s="123">
        <v>2567</v>
      </c>
      <c r="B2876" s="118">
        <v>45565</v>
      </c>
      <c r="C2876" s="119" t="s">
        <v>2205</v>
      </c>
      <c r="D2876" s="120">
        <v>1</v>
      </c>
      <c r="E2876" s="119" t="s">
        <v>307</v>
      </c>
      <c r="F2876" s="119" t="s">
        <v>25</v>
      </c>
      <c r="G2876" s="119" t="s">
        <v>312</v>
      </c>
      <c r="H2876" s="119" t="s">
        <v>2310</v>
      </c>
      <c r="I2876" s="119" t="s">
        <v>32</v>
      </c>
      <c r="J2876" s="119" t="s">
        <v>32</v>
      </c>
      <c r="K2876" s="119" t="s">
        <v>74</v>
      </c>
      <c r="L2876" s="119" t="s">
        <v>75</v>
      </c>
      <c r="M2876" s="120">
        <v>12</v>
      </c>
      <c r="N2876" s="95">
        <v>38069.4</v>
      </c>
      <c r="O2876" s="95">
        <v>138000</v>
      </c>
      <c r="P2876" s="95">
        <v>138000</v>
      </c>
      <c r="Q2876" s="95">
        <v>73989.25</v>
      </c>
      <c r="R2876" s="95">
        <v>-64010.75</v>
      </c>
      <c r="S2876" s="95">
        <v>-46.384601449275365</v>
      </c>
      <c r="T2876" s="119" t="s">
        <v>73</v>
      </c>
    </row>
    <row r="2877" spans="1:20" x14ac:dyDescent="0.55000000000000004">
      <c r="A2877" s="123">
        <v>2567</v>
      </c>
      <c r="B2877" s="118">
        <v>45565</v>
      </c>
      <c r="C2877" s="119" t="s">
        <v>2205</v>
      </c>
      <c r="D2877" s="120">
        <v>1</v>
      </c>
      <c r="E2877" s="119" t="s">
        <v>307</v>
      </c>
      <c r="F2877" s="119" t="s">
        <v>25</v>
      </c>
      <c r="G2877" s="119" t="s">
        <v>322</v>
      </c>
      <c r="H2877" s="119" t="s">
        <v>2311</v>
      </c>
      <c r="I2877" s="119" t="s">
        <v>32</v>
      </c>
      <c r="J2877" s="119" t="s">
        <v>32</v>
      </c>
      <c r="K2877" s="119" t="s">
        <v>74</v>
      </c>
      <c r="L2877" s="119" t="s">
        <v>75</v>
      </c>
      <c r="M2877" s="120">
        <v>12</v>
      </c>
      <c r="N2877" s="95">
        <v>36077.279999999999</v>
      </c>
      <c r="O2877" s="95">
        <v>35000</v>
      </c>
      <c r="P2877" s="95">
        <v>35000</v>
      </c>
      <c r="Q2877" s="95">
        <v>36681.629999999997</v>
      </c>
      <c r="R2877" s="95">
        <v>1681.63</v>
      </c>
      <c r="S2877" s="95">
        <v>4.8046571428571427</v>
      </c>
      <c r="T2877" s="119" t="s">
        <v>28</v>
      </c>
    </row>
    <row r="2878" spans="1:20" x14ac:dyDescent="0.55000000000000004">
      <c r="A2878" s="123">
        <v>2567</v>
      </c>
      <c r="B2878" s="118">
        <v>45565</v>
      </c>
      <c r="C2878" s="119" t="s">
        <v>2205</v>
      </c>
      <c r="D2878" s="120">
        <v>1</v>
      </c>
      <c r="E2878" s="119" t="s">
        <v>307</v>
      </c>
      <c r="F2878" s="119" t="s">
        <v>25</v>
      </c>
      <c r="G2878" s="119" t="s">
        <v>308</v>
      </c>
      <c r="H2878" s="119" t="s">
        <v>2312</v>
      </c>
      <c r="I2878" s="119" t="s">
        <v>32</v>
      </c>
      <c r="J2878" s="119" t="s">
        <v>32</v>
      </c>
      <c r="K2878" s="119" t="s">
        <v>74</v>
      </c>
      <c r="L2878" s="119" t="s">
        <v>75</v>
      </c>
      <c r="M2878" s="120">
        <v>12</v>
      </c>
      <c r="N2878" s="95">
        <v>55513.2</v>
      </c>
      <c r="O2878" s="95">
        <v>40900</v>
      </c>
      <c r="P2878" s="95">
        <v>40900</v>
      </c>
      <c r="Q2878" s="95">
        <v>44909</v>
      </c>
      <c r="R2878" s="95">
        <v>4009</v>
      </c>
      <c r="S2878" s="95">
        <v>9.8019559902200495</v>
      </c>
      <c r="T2878" s="119" t="s">
        <v>28</v>
      </c>
    </row>
    <row r="2879" spans="1:20" x14ac:dyDescent="0.55000000000000004">
      <c r="A2879" s="123">
        <v>2567</v>
      </c>
      <c r="B2879" s="118">
        <v>45565</v>
      </c>
      <c r="C2879" s="119" t="s">
        <v>2205</v>
      </c>
      <c r="D2879" s="120">
        <v>1</v>
      </c>
      <c r="E2879" s="119" t="s">
        <v>307</v>
      </c>
      <c r="F2879" s="119" t="s">
        <v>56</v>
      </c>
      <c r="G2879" s="119" t="s">
        <v>314</v>
      </c>
      <c r="H2879" s="119" t="s">
        <v>2305</v>
      </c>
      <c r="I2879" s="119" t="s">
        <v>32</v>
      </c>
      <c r="J2879" s="119" t="s">
        <v>32</v>
      </c>
      <c r="K2879" s="119" t="s">
        <v>78</v>
      </c>
      <c r="L2879" s="119" t="s">
        <v>79</v>
      </c>
      <c r="M2879" s="120">
        <v>12</v>
      </c>
      <c r="N2879" s="95">
        <v>208401247.5</v>
      </c>
      <c r="O2879" s="95">
        <v>214100000</v>
      </c>
      <c r="P2879" s="95">
        <v>214100000</v>
      </c>
      <c r="Q2879" s="95">
        <v>220648004.45999998</v>
      </c>
      <c r="R2879" s="95">
        <v>6548004.46</v>
      </c>
      <c r="S2879" s="95">
        <v>3.0583860158804299</v>
      </c>
      <c r="T2879" s="119" t="s">
        <v>28</v>
      </c>
    </row>
    <row r="2880" spans="1:20" x14ac:dyDescent="0.55000000000000004">
      <c r="A2880" s="123">
        <v>2567</v>
      </c>
      <c r="B2880" s="118">
        <v>45565</v>
      </c>
      <c r="C2880" s="119" t="s">
        <v>2205</v>
      </c>
      <c r="D2880" s="120">
        <v>1</v>
      </c>
      <c r="E2880" s="119" t="s">
        <v>307</v>
      </c>
      <c r="F2880" s="119" t="s">
        <v>25</v>
      </c>
      <c r="G2880" s="119" t="s">
        <v>318</v>
      </c>
      <c r="H2880" s="119" t="s">
        <v>2306</v>
      </c>
      <c r="I2880" s="119" t="s">
        <v>32</v>
      </c>
      <c r="J2880" s="119" t="s">
        <v>32</v>
      </c>
      <c r="K2880" s="119" t="s">
        <v>78</v>
      </c>
      <c r="L2880" s="119" t="s">
        <v>79</v>
      </c>
      <c r="M2880" s="120">
        <v>12</v>
      </c>
      <c r="N2880" s="95">
        <v>3073131.62</v>
      </c>
      <c r="O2880" s="95">
        <v>3230000</v>
      </c>
      <c r="P2880" s="95">
        <v>3230000</v>
      </c>
      <c r="Q2880" s="95">
        <v>3589955.36</v>
      </c>
      <c r="R2880" s="95">
        <v>359955.36</v>
      </c>
      <c r="S2880" s="96">
        <v>11.14412879256966</v>
      </c>
      <c r="T2880" s="119" t="s">
        <v>28</v>
      </c>
    </row>
    <row r="2881" spans="1:20" x14ac:dyDescent="0.55000000000000004">
      <c r="A2881" s="123">
        <v>2567</v>
      </c>
      <c r="B2881" s="118">
        <v>45565</v>
      </c>
      <c r="C2881" s="119" t="s">
        <v>2205</v>
      </c>
      <c r="D2881" s="120">
        <v>1</v>
      </c>
      <c r="E2881" s="119" t="s">
        <v>307</v>
      </c>
      <c r="F2881" s="119" t="s">
        <v>25</v>
      </c>
      <c r="G2881" s="119" t="s">
        <v>316</v>
      </c>
      <c r="H2881" s="119" t="s">
        <v>2307</v>
      </c>
      <c r="I2881" s="119" t="s">
        <v>32</v>
      </c>
      <c r="J2881" s="119" t="s">
        <v>32</v>
      </c>
      <c r="K2881" s="119" t="s">
        <v>78</v>
      </c>
      <c r="L2881" s="119" t="s">
        <v>79</v>
      </c>
      <c r="M2881" s="120">
        <v>12</v>
      </c>
      <c r="N2881" s="95">
        <v>7018133.1399999997</v>
      </c>
      <c r="O2881" s="95">
        <v>8690000</v>
      </c>
      <c r="P2881" s="95">
        <v>8690000</v>
      </c>
      <c r="Q2881" s="95">
        <v>8040622.9699999997</v>
      </c>
      <c r="R2881" s="95">
        <v>-649377.03</v>
      </c>
      <c r="S2881" s="95">
        <v>-7.4726930955120832</v>
      </c>
      <c r="T2881" s="119" t="s">
        <v>73</v>
      </c>
    </row>
    <row r="2882" spans="1:20" x14ac:dyDescent="0.55000000000000004">
      <c r="A2882" s="123">
        <v>2567</v>
      </c>
      <c r="B2882" s="118">
        <v>45565</v>
      </c>
      <c r="C2882" s="119" t="s">
        <v>2205</v>
      </c>
      <c r="D2882" s="120">
        <v>1</v>
      </c>
      <c r="E2882" s="119" t="s">
        <v>307</v>
      </c>
      <c r="F2882" s="119" t="s">
        <v>25</v>
      </c>
      <c r="G2882" s="119" t="s">
        <v>310</v>
      </c>
      <c r="H2882" s="119" t="s">
        <v>2308</v>
      </c>
      <c r="I2882" s="119" t="s">
        <v>32</v>
      </c>
      <c r="J2882" s="119" t="s">
        <v>32</v>
      </c>
      <c r="K2882" s="119" t="s">
        <v>78</v>
      </c>
      <c r="L2882" s="119" t="s">
        <v>79</v>
      </c>
      <c r="M2882" s="120">
        <v>12</v>
      </c>
      <c r="N2882" s="95">
        <v>14504078.58</v>
      </c>
      <c r="O2882" s="95">
        <v>18200000</v>
      </c>
      <c r="P2882" s="95">
        <v>18200000</v>
      </c>
      <c r="Q2882" s="95">
        <v>16240941.290000001</v>
      </c>
      <c r="R2882" s="95">
        <v>-1959058.71</v>
      </c>
      <c r="S2882" s="95">
        <v>-10.764058846153846</v>
      </c>
      <c r="T2882" s="119" t="s">
        <v>73</v>
      </c>
    </row>
    <row r="2883" spans="1:20" x14ac:dyDescent="0.55000000000000004">
      <c r="A2883" s="123">
        <v>2567</v>
      </c>
      <c r="B2883" s="118">
        <v>45565</v>
      </c>
      <c r="C2883" s="119" t="s">
        <v>2205</v>
      </c>
      <c r="D2883" s="120">
        <v>1</v>
      </c>
      <c r="E2883" s="119" t="s">
        <v>307</v>
      </c>
      <c r="F2883" s="119" t="s">
        <v>25</v>
      </c>
      <c r="G2883" s="119" t="s">
        <v>320</v>
      </c>
      <c r="H2883" s="119" t="s">
        <v>2309</v>
      </c>
      <c r="I2883" s="119" t="s">
        <v>32</v>
      </c>
      <c r="J2883" s="119" t="s">
        <v>32</v>
      </c>
      <c r="K2883" s="119" t="s">
        <v>78</v>
      </c>
      <c r="L2883" s="119" t="s">
        <v>79</v>
      </c>
      <c r="M2883" s="120">
        <v>12</v>
      </c>
      <c r="N2883" s="95">
        <v>2814718.88</v>
      </c>
      <c r="O2883" s="95">
        <v>3196670</v>
      </c>
      <c r="P2883" s="95">
        <v>3196670</v>
      </c>
      <c r="Q2883" s="95">
        <v>3086188.8600000003</v>
      </c>
      <c r="R2883" s="95">
        <v>-110481.14</v>
      </c>
      <c r="S2883" s="95">
        <v>-3.4561321625316346</v>
      </c>
      <c r="T2883" s="119" t="s">
        <v>73</v>
      </c>
    </row>
    <row r="2884" spans="1:20" x14ac:dyDescent="0.55000000000000004">
      <c r="A2884" s="123">
        <v>2567</v>
      </c>
      <c r="B2884" s="118">
        <v>45565</v>
      </c>
      <c r="C2884" s="119" t="s">
        <v>2205</v>
      </c>
      <c r="D2884" s="120">
        <v>1</v>
      </c>
      <c r="E2884" s="119" t="s">
        <v>307</v>
      </c>
      <c r="F2884" s="119" t="s">
        <v>25</v>
      </c>
      <c r="G2884" s="119" t="s">
        <v>312</v>
      </c>
      <c r="H2884" s="119" t="s">
        <v>2310</v>
      </c>
      <c r="I2884" s="119" t="s">
        <v>32</v>
      </c>
      <c r="J2884" s="119" t="s">
        <v>32</v>
      </c>
      <c r="K2884" s="119" t="s">
        <v>78</v>
      </c>
      <c r="L2884" s="119" t="s">
        <v>79</v>
      </c>
      <c r="M2884" s="120">
        <v>12</v>
      </c>
      <c r="N2884" s="95">
        <v>19340011.98</v>
      </c>
      <c r="O2884" s="95">
        <v>21420000</v>
      </c>
      <c r="P2884" s="95">
        <v>21420000</v>
      </c>
      <c r="Q2884" s="95">
        <v>20279525.729999997</v>
      </c>
      <c r="R2884" s="95">
        <v>-1140474.27</v>
      </c>
      <c r="S2884" s="95">
        <v>-5.3243429971988796</v>
      </c>
      <c r="T2884" s="119" t="s">
        <v>73</v>
      </c>
    </row>
    <row r="2885" spans="1:20" x14ac:dyDescent="0.55000000000000004">
      <c r="A2885" s="123">
        <v>2567</v>
      </c>
      <c r="B2885" s="118">
        <v>45565</v>
      </c>
      <c r="C2885" s="119" t="s">
        <v>2205</v>
      </c>
      <c r="D2885" s="120">
        <v>1</v>
      </c>
      <c r="E2885" s="119" t="s">
        <v>307</v>
      </c>
      <c r="F2885" s="119" t="s">
        <v>25</v>
      </c>
      <c r="G2885" s="119" t="s">
        <v>322</v>
      </c>
      <c r="H2885" s="119" t="s">
        <v>2311</v>
      </c>
      <c r="I2885" s="119" t="s">
        <v>32</v>
      </c>
      <c r="J2885" s="119" t="s">
        <v>32</v>
      </c>
      <c r="K2885" s="119" t="s">
        <v>78</v>
      </c>
      <c r="L2885" s="119" t="s">
        <v>79</v>
      </c>
      <c r="M2885" s="120">
        <v>12</v>
      </c>
      <c r="N2885" s="95">
        <v>3834304.62</v>
      </c>
      <c r="O2885" s="95">
        <v>4475000</v>
      </c>
      <c r="P2885" s="95">
        <v>4475000</v>
      </c>
      <c r="Q2885" s="95">
        <v>4838667.16</v>
      </c>
      <c r="R2885" s="95">
        <v>363667.16</v>
      </c>
      <c r="S2885" s="95">
        <v>8.1266404469273752</v>
      </c>
      <c r="T2885" s="119" t="s">
        <v>28</v>
      </c>
    </row>
    <row r="2886" spans="1:20" x14ac:dyDescent="0.55000000000000004">
      <c r="A2886" s="123">
        <v>2567</v>
      </c>
      <c r="B2886" s="118">
        <v>45565</v>
      </c>
      <c r="C2886" s="119" t="s">
        <v>2205</v>
      </c>
      <c r="D2886" s="120">
        <v>1</v>
      </c>
      <c r="E2886" s="119" t="s">
        <v>307</v>
      </c>
      <c r="F2886" s="119" t="s">
        <v>25</v>
      </c>
      <c r="G2886" s="119" t="s">
        <v>308</v>
      </c>
      <c r="H2886" s="119" t="s">
        <v>2312</v>
      </c>
      <c r="I2886" s="119" t="s">
        <v>32</v>
      </c>
      <c r="J2886" s="119" t="s">
        <v>32</v>
      </c>
      <c r="K2886" s="119" t="s">
        <v>78</v>
      </c>
      <c r="L2886" s="119" t="s">
        <v>79</v>
      </c>
      <c r="M2886" s="120">
        <v>12</v>
      </c>
      <c r="N2886" s="95">
        <v>3769519.84</v>
      </c>
      <c r="O2886" s="95">
        <v>4450000</v>
      </c>
      <c r="P2886" s="95">
        <v>4450000</v>
      </c>
      <c r="Q2886" s="95">
        <v>4672883.5500000007</v>
      </c>
      <c r="R2886" s="95">
        <v>222883.55</v>
      </c>
      <c r="S2886" s="95">
        <v>5.0086191011235952</v>
      </c>
      <c r="T2886" s="119" t="s">
        <v>28</v>
      </c>
    </row>
    <row r="2887" spans="1:20" x14ac:dyDescent="0.55000000000000004">
      <c r="A2887" s="123">
        <v>2567</v>
      </c>
      <c r="B2887" s="118">
        <v>45565</v>
      </c>
      <c r="C2887" s="119" t="s">
        <v>2205</v>
      </c>
      <c r="D2887" s="120">
        <v>1</v>
      </c>
      <c r="E2887" s="119" t="s">
        <v>307</v>
      </c>
      <c r="F2887" s="119" t="s">
        <v>56</v>
      </c>
      <c r="G2887" s="119" t="s">
        <v>314</v>
      </c>
      <c r="H2887" s="119" t="s">
        <v>2305</v>
      </c>
      <c r="I2887" s="119" t="s">
        <v>32</v>
      </c>
      <c r="J2887" s="119" t="s">
        <v>32</v>
      </c>
      <c r="K2887" s="119" t="s">
        <v>80</v>
      </c>
      <c r="L2887" s="119" t="s">
        <v>81</v>
      </c>
      <c r="M2887" s="120">
        <v>12</v>
      </c>
      <c r="N2887" s="95">
        <v>87304238.659999996</v>
      </c>
      <c r="O2887" s="95">
        <v>82448000</v>
      </c>
      <c r="P2887" s="95">
        <v>82448000</v>
      </c>
      <c r="Q2887" s="95">
        <v>82355543.049999997</v>
      </c>
      <c r="R2887" s="95">
        <v>-92456.95</v>
      </c>
      <c r="S2887" s="95">
        <v>-0.11213971230351252</v>
      </c>
      <c r="T2887" s="119" t="s">
        <v>73</v>
      </c>
    </row>
    <row r="2888" spans="1:20" x14ac:dyDescent="0.55000000000000004">
      <c r="A2888" s="123">
        <v>2567</v>
      </c>
      <c r="B2888" s="118">
        <v>45565</v>
      </c>
      <c r="C2888" s="119" t="s">
        <v>2205</v>
      </c>
      <c r="D2888" s="120">
        <v>1</v>
      </c>
      <c r="E2888" s="119" t="s">
        <v>307</v>
      </c>
      <c r="F2888" s="119" t="s">
        <v>25</v>
      </c>
      <c r="G2888" s="119" t="s">
        <v>318</v>
      </c>
      <c r="H2888" s="119" t="s">
        <v>2306</v>
      </c>
      <c r="I2888" s="119" t="s">
        <v>32</v>
      </c>
      <c r="J2888" s="119" t="s">
        <v>32</v>
      </c>
      <c r="K2888" s="119" t="s">
        <v>80</v>
      </c>
      <c r="L2888" s="119" t="s">
        <v>81</v>
      </c>
      <c r="M2888" s="120">
        <v>12</v>
      </c>
      <c r="N2888" s="95">
        <v>2997994.2</v>
      </c>
      <c r="O2888" s="95">
        <v>2500000</v>
      </c>
      <c r="P2888" s="95">
        <v>2500000</v>
      </c>
      <c r="Q2888" s="95">
        <v>1731054.9</v>
      </c>
      <c r="R2888" s="95">
        <v>-768945.1</v>
      </c>
      <c r="S2888" s="95">
        <v>-30.757804</v>
      </c>
      <c r="T2888" s="119" t="s">
        <v>73</v>
      </c>
    </row>
    <row r="2889" spans="1:20" x14ac:dyDescent="0.55000000000000004">
      <c r="A2889" s="123">
        <v>2567</v>
      </c>
      <c r="B2889" s="118">
        <v>45565</v>
      </c>
      <c r="C2889" s="119" t="s">
        <v>2205</v>
      </c>
      <c r="D2889" s="120">
        <v>1</v>
      </c>
      <c r="E2889" s="119" t="s">
        <v>307</v>
      </c>
      <c r="F2889" s="119" t="s">
        <v>25</v>
      </c>
      <c r="G2889" s="119" t="s">
        <v>316</v>
      </c>
      <c r="H2889" s="119" t="s">
        <v>2307</v>
      </c>
      <c r="I2889" s="119" t="s">
        <v>32</v>
      </c>
      <c r="J2889" s="119" t="s">
        <v>32</v>
      </c>
      <c r="K2889" s="119" t="s">
        <v>80</v>
      </c>
      <c r="L2889" s="119" t="s">
        <v>81</v>
      </c>
      <c r="M2889" s="120">
        <v>12</v>
      </c>
      <c r="N2889" s="95">
        <v>2695485.13</v>
      </c>
      <c r="O2889" s="95">
        <v>2956325.48</v>
      </c>
      <c r="P2889" s="95">
        <v>2956325.48</v>
      </c>
      <c r="Q2889" s="95">
        <v>2681966.2199999997</v>
      </c>
      <c r="R2889" s="95">
        <v>-274359.26</v>
      </c>
      <c r="S2889" s="95">
        <v>-9.2804145502950508</v>
      </c>
      <c r="T2889" s="119" t="s">
        <v>73</v>
      </c>
    </row>
    <row r="2890" spans="1:20" x14ac:dyDescent="0.55000000000000004">
      <c r="A2890" s="123">
        <v>2567</v>
      </c>
      <c r="B2890" s="118">
        <v>45565</v>
      </c>
      <c r="C2890" s="119" t="s">
        <v>2205</v>
      </c>
      <c r="D2890" s="120">
        <v>1</v>
      </c>
      <c r="E2890" s="119" t="s">
        <v>307</v>
      </c>
      <c r="F2890" s="119" t="s">
        <v>25</v>
      </c>
      <c r="G2890" s="119" t="s">
        <v>310</v>
      </c>
      <c r="H2890" s="119" t="s">
        <v>2308</v>
      </c>
      <c r="I2890" s="119" t="s">
        <v>32</v>
      </c>
      <c r="J2890" s="119" t="s">
        <v>32</v>
      </c>
      <c r="K2890" s="119" t="s">
        <v>80</v>
      </c>
      <c r="L2890" s="119" t="s">
        <v>81</v>
      </c>
      <c r="M2890" s="120">
        <v>12</v>
      </c>
      <c r="N2890" s="95">
        <v>4061045.8</v>
      </c>
      <c r="O2890" s="95">
        <v>3648000</v>
      </c>
      <c r="P2890" s="95">
        <v>3648000</v>
      </c>
      <c r="Q2890" s="95">
        <v>4306794.0600000005</v>
      </c>
      <c r="R2890" s="95">
        <v>658794.06000000006</v>
      </c>
      <c r="S2890" s="95">
        <v>18.05904769736842</v>
      </c>
      <c r="T2890" s="119" t="s">
        <v>28</v>
      </c>
    </row>
    <row r="2891" spans="1:20" x14ac:dyDescent="0.55000000000000004">
      <c r="A2891" s="123">
        <v>2567</v>
      </c>
      <c r="B2891" s="118">
        <v>45565</v>
      </c>
      <c r="C2891" s="119" t="s">
        <v>2205</v>
      </c>
      <c r="D2891" s="120">
        <v>1</v>
      </c>
      <c r="E2891" s="119" t="s">
        <v>307</v>
      </c>
      <c r="F2891" s="119" t="s">
        <v>25</v>
      </c>
      <c r="G2891" s="119" t="s">
        <v>320</v>
      </c>
      <c r="H2891" s="119" t="s">
        <v>2309</v>
      </c>
      <c r="I2891" s="119" t="s">
        <v>32</v>
      </c>
      <c r="J2891" s="119" t="s">
        <v>32</v>
      </c>
      <c r="K2891" s="119" t="s">
        <v>80</v>
      </c>
      <c r="L2891" s="119" t="s">
        <v>81</v>
      </c>
      <c r="M2891" s="120">
        <v>12</v>
      </c>
      <c r="N2891" s="95">
        <v>854260.93</v>
      </c>
      <c r="O2891" s="95">
        <v>915000</v>
      </c>
      <c r="P2891" s="95">
        <v>915000</v>
      </c>
      <c r="Q2891" s="95">
        <v>756123.04999999993</v>
      </c>
      <c r="R2891" s="95">
        <v>-158876.95000000001</v>
      </c>
      <c r="S2891" s="95">
        <v>-17.363601092896175</v>
      </c>
      <c r="T2891" s="119" t="s">
        <v>73</v>
      </c>
    </row>
    <row r="2892" spans="1:20" x14ac:dyDescent="0.55000000000000004">
      <c r="A2892" s="123">
        <v>2567</v>
      </c>
      <c r="B2892" s="118">
        <v>45565</v>
      </c>
      <c r="C2892" s="119" t="s">
        <v>2205</v>
      </c>
      <c r="D2892" s="120">
        <v>1</v>
      </c>
      <c r="E2892" s="119" t="s">
        <v>307</v>
      </c>
      <c r="F2892" s="119" t="s">
        <v>25</v>
      </c>
      <c r="G2892" s="119" t="s">
        <v>312</v>
      </c>
      <c r="H2892" s="119" t="s">
        <v>2310</v>
      </c>
      <c r="I2892" s="119" t="s">
        <v>32</v>
      </c>
      <c r="J2892" s="119" t="s">
        <v>32</v>
      </c>
      <c r="K2892" s="119" t="s">
        <v>80</v>
      </c>
      <c r="L2892" s="119" t="s">
        <v>81</v>
      </c>
      <c r="M2892" s="120">
        <v>12</v>
      </c>
      <c r="N2892" s="95">
        <v>3518821.69</v>
      </c>
      <c r="O2892" s="95">
        <v>6451051.5</v>
      </c>
      <c r="P2892" s="95">
        <v>6451051.5</v>
      </c>
      <c r="Q2892" s="95">
        <v>5297763.1300000008</v>
      </c>
      <c r="R2892" s="95">
        <v>-1153288.3700000001</v>
      </c>
      <c r="S2892" s="95">
        <v>-17.877525392565847</v>
      </c>
      <c r="T2892" s="119" t="s">
        <v>73</v>
      </c>
    </row>
    <row r="2893" spans="1:20" x14ac:dyDescent="0.55000000000000004">
      <c r="A2893" s="123">
        <v>2567</v>
      </c>
      <c r="B2893" s="118">
        <v>45565</v>
      </c>
      <c r="C2893" s="119" t="s">
        <v>2205</v>
      </c>
      <c r="D2893" s="120">
        <v>1</v>
      </c>
      <c r="E2893" s="119" t="s">
        <v>307</v>
      </c>
      <c r="F2893" s="119" t="s">
        <v>25</v>
      </c>
      <c r="G2893" s="119" t="s">
        <v>322</v>
      </c>
      <c r="H2893" s="119" t="s">
        <v>2311</v>
      </c>
      <c r="I2893" s="119" t="s">
        <v>32</v>
      </c>
      <c r="J2893" s="119" t="s">
        <v>32</v>
      </c>
      <c r="K2893" s="119" t="s">
        <v>80</v>
      </c>
      <c r="L2893" s="119" t="s">
        <v>81</v>
      </c>
      <c r="M2893" s="120">
        <v>12</v>
      </c>
      <c r="N2893" s="95">
        <v>1313200.46</v>
      </c>
      <c r="O2893" s="95">
        <v>1655900</v>
      </c>
      <c r="P2893" s="95">
        <v>1655900</v>
      </c>
      <c r="Q2893" s="95">
        <v>1485696.83</v>
      </c>
      <c r="R2893" s="95">
        <v>-170203.17</v>
      </c>
      <c r="S2893" s="95">
        <v>-10.278589890693883</v>
      </c>
      <c r="T2893" s="119" t="s">
        <v>73</v>
      </c>
    </row>
    <row r="2894" spans="1:20" x14ac:dyDescent="0.55000000000000004">
      <c r="A2894" s="123">
        <v>2567</v>
      </c>
      <c r="B2894" s="118">
        <v>45565</v>
      </c>
      <c r="C2894" s="119" t="s">
        <v>2205</v>
      </c>
      <c r="D2894" s="120">
        <v>1</v>
      </c>
      <c r="E2894" s="119" t="s">
        <v>307</v>
      </c>
      <c r="F2894" s="119" t="s">
        <v>25</v>
      </c>
      <c r="G2894" s="119" t="s">
        <v>308</v>
      </c>
      <c r="H2894" s="119" t="s">
        <v>2312</v>
      </c>
      <c r="I2894" s="119" t="s">
        <v>32</v>
      </c>
      <c r="J2894" s="119" t="s">
        <v>32</v>
      </c>
      <c r="K2894" s="119" t="s">
        <v>80</v>
      </c>
      <c r="L2894" s="119" t="s">
        <v>81</v>
      </c>
      <c r="M2894" s="120">
        <v>12</v>
      </c>
      <c r="N2894" s="95">
        <v>1802241.24</v>
      </c>
      <c r="O2894" s="96">
        <v>980000</v>
      </c>
      <c r="P2894" s="96">
        <v>980000</v>
      </c>
      <c r="Q2894" s="95">
        <v>707779.33000000007</v>
      </c>
      <c r="R2894" s="96">
        <v>-272220.67</v>
      </c>
      <c r="S2894" s="96">
        <v>-27.777619387755102</v>
      </c>
      <c r="T2894" s="119" t="s">
        <v>73</v>
      </c>
    </row>
    <row r="2895" spans="1:20" x14ac:dyDescent="0.55000000000000004">
      <c r="A2895" s="123">
        <v>2567</v>
      </c>
      <c r="B2895" s="118">
        <v>45565</v>
      </c>
      <c r="C2895" s="119" t="s">
        <v>2205</v>
      </c>
      <c r="D2895" s="120">
        <v>1</v>
      </c>
      <c r="E2895" s="119" t="s">
        <v>307</v>
      </c>
      <c r="F2895" s="119" t="s">
        <v>56</v>
      </c>
      <c r="G2895" s="119" t="s">
        <v>314</v>
      </c>
      <c r="H2895" s="119" t="s">
        <v>2305</v>
      </c>
      <c r="I2895" s="119" t="s">
        <v>32</v>
      </c>
      <c r="J2895" s="119" t="s">
        <v>32</v>
      </c>
      <c r="K2895" s="119" t="s">
        <v>82</v>
      </c>
      <c r="L2895" s="119" t="s">
        <v>83</v>
      </c>
      <c r="M2895" s="120">
        <v>12</v>
      </c>
      <c r="N2895" s="95">
        <v>8705124.1400000006</v>
      </c>
      <c r="O2895" s="95">
        <v>9551000</v>
      </c>
      <c r="P2895" s="95">
        <v>9551000</v>
      </c>
      <c r="Q2895" s="95">
        <v>6852528.6100000003</v>
      </c>
      <c r="R2895" s="95">
        <v>-2698471.39</v>
      </c>
      <c r="S2895" s="95">
        <v>-28.253286462150562</v>
      </c>
      <c r="T2895" s="119" t="s">
        <v>73</v>
      </c>
    </row>
    <row r="2896" spans="1:20" x14ac:dyDescent="0.55000000000000004">
      <c r="A2896" s="123">
        <v>2567</v>
      </c>
      <c r="B2896" s="118">
        <v>45565</v>
      </c>
      <c r="C2896" s="119" t="s">
        <v>2205</v>
      </c>
      <c r="D2896" s="120">
        <v>1</v>
      </c>
      <c r="E2896" s="119" t="s">
        <v>307</v>
      </c>
      <c r="F2896" s="119" t="s">
        <v>25</v>
      </c>
      <c r="G2896" s="119" t="s">
        <v>318</v>
      </c>
      <c r="H2896" s="119" t="s">
        <v>2306</v>
      </c>
      <c r="I2896" s="119" t="s">
        <v>32</v>
      </c>
      <c r="J2896" s="119" t="s">
        <v>32</v>
      </c>
      <c r="K2896" s="119" t="s">
        <v>82</v>
      </c>
      <c r="L2896" s="119" t="s">
        <v>83</v>
      </c>
      <c r="M2896" s="120">
        <v>12</v>
      </c>
      <c r="N2896" s="95">
        <v>430167.94</v>
      </c>
      <c r="O2896" s="95">
        <v>500000</v>
      </c>
      <c r="P2896" s="95">
        <v>500000</v>
      </c>
      <c r="Q2896" s="95">
        <v>458234.15</v>
      </c>
      <c r="R2896" s="95">
        <v>-41765.85</v>
      </c>
      <c r="S2896" s="95">
        <v>-8.3531700000000004</v>
      </c>
      <c r="T2896" s="119" t="s">
        <v>73</v>
      </c>
    </row>
    <row r="2897" spans="1:20" x14ac:dyDescent="0.55000000000000004">
      <c r="A2897" s="123">
        <v>2567</v>
      </c>
      <c r="B2897" s="118">
        <v>45565</v>
      </c>
      <c r="C2897" s="119" t="s">
        <v>2205</v>
      </c>
      <c r="D2897" s="120">
        <v>1</v>
      </c>
      <c r="E2897" s="119" t="s">
        <v>307</v>
      </c>
      <c r="F2897" s="119" t="s">
        <v>25</v>
      </c>
      <c r="G2897" s="119" t="s">
        <v>316</v>
      </c>
      <c r="H2897" s="119" t="s">
        <v>2307</v>
      </c>
      <c r="I2897" s="119" t="s">
        <v>32</v>
      </c>
      <c r="J2897" s="119" t="s">
        <v>32</v>
      </c>
      <c r="K2897" s="119" t="s">
        <v>82</v>
      </c>
      <c r="L2897" s="119" t="s">
        <v>83</v>
      </c>
      <c r="M2897" s="120">
        <v>12</v>
      </c>
      <c r="N2897" s="95">
        <v>817488.82</v>
      </c>
      <c r="O2897" s="95">
        <v>1089422.3999999999</v>
      </c>
      <c r="P2897" s="95">
        <v>1089422.3999999999</v>
      </c>
      <c r="Q2897" s="95">
        <v>967213.62</v>
      </c>
      <c r="R2897" s="95">
        <v>-122208.78</v>
      </c>
      <c r="S2897" s="95">
        <v>-11.21775906204976</v>
      </c>
      <c r="T2897" s="119" t="s">
        <v>73</v>
      </c>
    </row>
    <row r="2898" spans="1:20" x14ac:dyDescent="0.55000000000000004">
      <c r="A2898" s="123">
        <v>2567</v>
      </c>
      <c r="B2898" s="118">
        <v>45565</v>
      </c>
      <c r="C2898" s="119" t="s">
        <v>2205</v>
      </c>
      <c r="D2898" s="120">
        <v>1</v>
      </c>
      <c r="E2898" s="119" t="s">
        <v>307</v>
      </c>
      <c r="F2898" s="119" t="s">
        <v>25</v>
      </c>
      <c r="G2898" s="119" t="s">
        <v>310</v>
      </c>
      <c r="H2898" s="119" t="s">
        <v>2308</v>
      </c>
      <c r="I2898" s="119" t="s">
        <v>32</v>
      </c>
      <c r="J2898" s="119" t="s">
        <v>32</v>
      </c>
      <c r="K2898" s="119" t="s">
        <v>82</v>
      </c>
      <c r="L2898" s="119" t="s">
        <v>83</v>
      </c>
      <c r="M2898" s="120">
        <v>12</v>
      </c>
      <c r="N2898" s="95">
        <v>53000.38</v>
      </c>
      <c r="O2898" s="95">
        <v>65000</v>
      </c>
      <c r="P2898" s="95">
        <v>65000</v>
      </c>
      <c r="Q2898" s="95">
        <v>64258</v>
      </c>
      <c r="R2898" s="95">
        <v>-742</v>
      </c>
      <c r="S2898" s="95">
        <v>-1.1415384615384616</v>
      </c>
      <c r="T2898" s="119" t="s">
        <v>73</v>
      </c>
    </row>
    <row r="2899" spans="1:20" x14ac:dyDescent="0.55000000000000004">
      <c r="A2899" s="123">
        <v>2567</v>
      </c>
      <c r="B2899" s="118">
        <v>45565</v>
      </c>
      <c r="C2899" s="119" t="s">
        <v>2205</v>
      </c>
      <c r="D2899" s="120">
        <v>1</v>
      </c>
      <c r="E2899" s="119" t="s">
        <v>307</v>
      </c>
      <c r="F2899" s="119" t="s">
        <v>25</v>
      </c>
      <c r="G2899" s="119" t="s">
        <v>320</v>
      </c>
      <c r="H2899" s="119" t="s">
        <v>2309</v>
      </c>
      <c r="I2899" s="119" t="s">
        <v>32</v>
      </c>
      <c r="J2899" s="119" t="s">
        <v>32</v>
      </c>
      <c r="K2899" s="119" t="s">
        <v>82</v>
      </c>
      <c r="L2899" s="119" t="s">
        <v>83</v>
      </c>
      <c r="M2899" s="120">
        <v>12</v>
      </c>
      <c r="N2899" s="95">
        <v>40151.26</v>
      </c>
      <c r="O2899" s="95">
        <v>10000</v>
      </c>
      <c r="P2899" s="95">
        <v>10000</v>
      </c>
      <c r="Q2899" s="95">
        <v>12875.25</v>
      </c>
      <c r="R2899" s="95">
        <v>2875.25</v>
      </c>
      <c r="S2899" s="95">
        <v>28.752500000000001</v>
      </c>
      <c r="T2899" s="119" t="s">
        <v>28</v>
      </c>
    </row>
    <row r="2900" spans="1:20" x14ac:dyDescent="0.55000000000000004">
      <c r="A2900" s="123">
        <v>2567</v>
      </c>
      <c r="B2900" s="118">
        <v>45565</v>
      </c>
      <c r="C2900" s="119" t="s">
        <v>2205</v>
      </c>
      <c r="D2900" s="120">
        <v>1</v>
      </c>
      <c r="E2900" s="119" t="s">
        <v>307</v>
      </c>
      <c r="F2900" s="119" t="s">
        <v>25</v>
      </c>
      <c r="G2900" s="119" t="s">
        <v>312</v>
      </c>
      <c r="H2900" s="119" t="s">
        <v>2310</v>
      </c>
      <c r="I2900" s="119" t="s">
        <v>32</v>
      </c>
      <c r="J2900" s="119" t="s">
        <v>32</v>
      </c>
      <c r="K2900" s="119" t="s">
        <v>82</v>
      </c>
      <c r="L2900" s="119" t="s">
        <v>83</v>
      </c>
      <c r="M2900" s="120">
        <v>12</v>
      </c>
      <c r="N2900" s="95">
        <v>3315626.24</v>
      </c>
      <c r="O2900" s="95">
        <v>4150000</v>
      </c>
      <c r="P2900" s="95">
        <v>4150000</v>
      </c>
      <c r="Q2900" s="95">
        <v>3080576.41</v>
      </c>
      <c r="R2900" s="95">
        <v>-1069423.5900000001</v>
      </c>
      <c r="S2900" s="95">
        <v>-25.769243132530118</v>
      </c>
      <c r="T2900" s="119" t="s">
        <v>73</v>
      </c>
    </row>
    <row r="2901" spans="1:20" x14ac:dyDescent="0.55000000000000004">
      <c r="A2901" s="123">
        <v>2567</v>
      </c>
      <c r="B2901" s="118">
        <v>45565</v>
      </c>
      <c r="C2901" s="119" t="s">
        <v>2205</v>
      </c>
      <c r="D2901" s="120">
        <v>1</v>
      </c>
      <c r="E2901" s="119" t="s">
        <v>307</v>
      </c>
      <c r="F2901" s="119" t="s">
        <v>25</v>
      </c>
      <c r="G2901" s="119" t="s">
        <v>322</v>
      </c>
      <c r="H2901" s="119" t="s">
        <v>2311</v>
      </c>
      <c r="I2901" s="119" t="s">
        <v>32</v>
      </c>
      <c r="J2901" s="119" t="s">
        <v>32</v>
      </c>
      <c r="K2901" s="119" t="s">
        <v>82</v>
      </c>
      <c r="L2901" s="119" t="s">
        <v>83</v>
      </c>
      <c r="M2901" s="120">
        <v>12</v>
      </c>
      <c r="N2901" s="95">
        <v>2142787.54</v>
      </c>
      <c r="O2901" s="95">
        <v>1284000</v>
      </c>
      <c r="P2901" s="95">
        <v>1284000</v>
      </c>
      <c r="Q2901" s="95">
        <v>1153686.56</v>
      </c>
      <c r="R2901" s="95">
        <v>-130313.44</v>
      </c>
      <c r="S2901" s="95">
        <v>-10.149021806853582</v>
      </c>
      <c r="T2901" s="119" t="s">
        <v>73</v>
      </c>
    </row>
    <row r="2902" spans="1:20" x14ac:dyDescent="0.55000000000000004">
      <c r="A2902" s="123">
        <v>2567</v>
      </c>
      <c r="B2902" s="118">
        <v>45565</v>
      </c>
      <c r="C2902" s="119" t="s">
        <v>2205</v>
      </c>
      <c r="D2902" s="120">
        <v>1</v>
      </c>
      <c r="E2902" s="119" t="s">
        <v>307</v>
      </c>
      <c r="F2902" s="119" t="s">
        <v>25</v>
      </c>
      <c r="G2902" s="119" t="s">
        <v>308</v>
      </c>
      <c r="H2902" s="119" t="s">
        <v>2312</v>
      </c>
      <c r="I2902" s="119" t="s">
        <v>32</v>
      </c>
      <c r="J2902" s="119" t="s">
        <v>32</v>
      </c>
      <c r="K2902" s="119" t="s">
        <v>82</v>
      </c>
      <c r="L2902" s="119" t="s">
        <v>83</v>
      </c>
      <c r="M2902" s="120">
        <v>12</v>
      </c>
      <c r="N2902" s="95">
        <v>553308.62</v>
      </c>
      <c r="O2902" s="95">
        <v>671000</v>
      </c>
      <c r="P2902" s="95">
        <v>671000</v>
      </c>
      <c r="Q2902" s="95">
        <v>546251.54</v>
      </c>
      <c r="R2902" s="95">
        <v>-124748.46</v>
      </c>
      <c r="S2902" s="95">
        <v>-18.591424739195229</v>
      </c>
      <c r="T2902" s="119" t="s">
        <v>73</v>
      </c>
    </row>
    <row r="2903" spans="1:20" x14ac:dyDescent="0.55000000000000004">
      <c r="A2903" s="123">
        <v>2567</v>
      </c>
      <c r="B2903" s="118">
        <v>45565</v>
      </c>
      <c r="C2903" s="119" t="s">
        <v>2205</v>
      </c>
      <c r="D2903" s="120">
        <v>1</v>
      </c>
      <c r="E2903" s="119" t="s">
        <v>307</v>
      </c>
      <c r="F2903" s="119" t="s">
        <v>56</v>
      </c>
      <c r="G2903" s="119" t="s">
        <v>314</v>
      </c>
      <c r="H2903" s="119" t="s">
        <v>2305</v>
      </c>
      <c r="I2903" s="119" t="s">
        <v>32</v>
      </c>
      <c r="J2903" s="119" t="s">
        <v>32</v>
      </c>
      <c r="K2903" s="119" t="s">
        <v>84</v>
      </c>
      <c r="L2903" s="119" t="s">
        <v>85</v>
      </c>
      <c r="M2903" s="120">
        <v>12</v>
      </c>
      <c r="N2903" s="95">
        <v>121159293.26000001</v>
      </c>
      <c r="O2903" s="95">
        <v>131800000</v>
      </c>
      <c r="P2903" s="95">
        <v>131800000</v>
      </c>
      <c r="Q2903" s="95">
        <v>124467192.27</v>
      </c>
      <c r="R2903" s="95">
        <v>-7332807.7300000004</v>
      </c>
      <c r="S2903" s="95">
        <v>-5.5635870485584222</v>
      </c>
      <c r="T2903" s="119" t="s">
        <v>73</v>
      </c>
    </row>
    <row r="2904" spans="1:20" x14ac:dyDescent="0.55000000000000004">
      <c r="A2904" s="123">
        <v>2567</v>
      </c>
      <c r="B2904" s="118">
        <v>45565</v>
      </c>
      <c r="C2904" s="119" t="s">
        <v>2205</v>
      </c>
      <c r="D2904" s="120">
        <v>1</v>
      </c>
      <c r="E2904" s="119" t="s">
        <v>307</v>
      </c>
      <c r="F2904" s="119" t="s">
        <v>25</v>
      </c>
      <c r="G2904" s="119" t="s">
        <v>318</v>
      </c>
      <c r="H2904" s="119" t="s">
        <v>2306</v>
      </c>
      <c r="I2904" s="119" t="s">
        <v>32</v>
      </c>
      <c r="J2904" s="119" t="s">
        <v>32</v>
      </c>
      <c r="K2904" s="119" t="s">
        <v>84</v>
      </c>
      <c r="L2904" s="119" t="s">
        <v>85</v>
      </c>
      <c r="M2904" s="120">
        <v>12</v>
      </c>
      <c r="N2904" s="95">
        <v>4304534.0599999996</v>
      </c>
      <c r="O2904" s="95">
        <v>4505400</v>
      </c>
      <c r="P2904" s="95">
        <v>4505400</v>
      </c>
      <c r="Q2904" s="95">
        <v>5888971.8199999994</v>
      </c>
      <c r="R2904" s="95">
        <v>1383571.82</v>
      </c>
      <c r="S2904" s="95">
        <v>30.709189417143868</v>
      </c>
      <c r="T2904" s="119" t="s">
        <v>28</v>
      </c>
    </row>
    <row r="2905" spans="1:20" x14ac:dyDescent="0.55000000000000004">
      <c r="A2905" s="123">
        <v>2567</v>
      </c>
      <c r="B2905" s="118">
        <v>45565</v>
      </c>
      <c r="C2905" s="119" t="s">
        <v>2205</v>
      </c>
      <c r="D2905" s="120">
        <v>1</v>
      </c>
      <c r="E2905" s="119" t="s">
        <v>307</v>
      </c>
      <c r="F2905" s="119" t="s">
        <v>25</v>
      </c>
      <c r="G2905" s="119" t="s">
        <v>316</v>
      </c>
      <c r="H2905" s="119" t="s">
        <v>2307</v>
      </c>
      <c r="I2905" s="119" t="s">
        <v>32</v>
      </c>
      <c r="J2905" s="119" t="s">
        <v>32</v>
      </c>
      <c r="K2905" s="119" t="s">
        <v>84</v>
      </c>
      <c r="L2905" s="119" t="s">
        <v>85</v>
      </c>
      <c r="M2905" s="120">
        <v>12</v>
      </c>
      <c r="N2905" s="95">
        <v>4520916.33</v>
      </c>
      <c r="O2905" s="95">
        <v>4272982.34</v>
      </c>
      <c r="P2905" s="95">
        <v>4272982.34</v>
      </c>
      <c r="Q2905" s="95">
        <v>4118618.5100000002</v>
      </c>
      <c r="R2905" s="95">
        <v>-154363.82999999999</v>
      </c>
      <c r="S2905" s="95">
        <v>-3.6125548321362828</v>
      </c>
      <c r="T2905" s="119" t="s">
        <v>73</v>
      </c>
    </row>
    <row r="2906" spans="1:20" x14ac:dyDescent="0.55000000000000004">
      <c r="A2906" s="123">
        <v>2567</v>
      </c>
      <c r="B2906" s="118">
        <v>45565</v>
      </c>
      <c r="C2906" s="119" t="s">
        <v>2205</v>
      </c>
      <c r="D2906" s="120">
        <v>1</v>
      </c>
      <c r="E2906" s="119" t="s">
        <v>307</v>
      </c>
      <c r="F2906" s="119" t="s">
        <v>25</v>
      </c>
      <c r="G2906" s="119" t="s">
        <v>310</v>
      </c>
      <c r="H2906" s="119" t="s">
        <v>2308</v>
      </c>
      <c r="I2906" s="119" t="s">
        <v>32</v>
      </c>
      <c r="J2906" s="119" t="s">
        <v>32</v>
      </c>
      <c r="K2906" s="119" t="s">
        <v>84</v>
      </c>
      <c r="L2906" s="119" t="s">
        <v>85</v>
      </c>
      <c r="M2906" s="120">
        <v>12</v>
      </c>
      <c r="N2906" s="95">
        <v>5404621.0499999998</v>
      </c>
      <c r="O2906" s="95">
        <v>5344000</v>
      </c>
      <c r="P2906" s="95">
        <v>5344000</v>
      </c>
      <c r="Q2906" s="95">
        <v>5255096.9200000009</v>
      </c>
      <c r="R2906" s="95">
        <v>-88903.08</v>
      </c>
      <c r="S2906" s="95">
        <v>-1.6636055389221558</v>
      </c>
      <c r="T2906" s="119" t="s">
        <v>73</v>
      </c>
    </row>
    <row r="2907" spans="1:20" x14ac:dyDescent="0.55000000000000004">
      <c r="A2907" s="123">
        <v>2567</v>
      </c>
      <c r="B2907" s="118">
        <v>45565</v>
      </c>
      <c r="C2907" s="119" t="s">
        <v>2205</v>
      </c>
      <c r="D2907" s="120">
        <v>1</v>
      </c>
      <c r="E2907" s="119" t="s">
        <v>307</v>
      </c>
      <c r="F2907" s="119" t="s">
        <v>25</v>
      </c>
      <c r="G2907" s="119" t="s">
        <v>320</v>
      </c>
      <c r="H2907" s="119" t="s">
        <v>2309</v>
      </c>
      <c r="I2907" s="119" t="s">
        <v>32</v>
      </c>
      <c r="J2907" s="119" t="s">
        <v>32</v>
      </c>
      <c r="K2907" s="119" t="s">
        <v>84</v>
      </c>
      <c r="L2907" s="119" t="s">
        <v>85</v>
      </c>
      <c r="M2907" s="120">
        <v>12</v>
      </c>
      <c r="N2907" s="95">
        <v>1200626.19</v>
      </c>
      <c r="O2907" s="95">
        <v>1332570</v>
      </c>
      <c r="P2907" s="95">
        <v>1332570</v>
      </c>
      <c r="Q2907" s="95">
        <v>1313221.6499999999</v>
      </c>
      <c r="R2907" s="95">
        <v>-19348.349999999999</v>
      </c>
      <c r="S2907" s="95">
        <v>-1.4519574956662691</v>
      </c>
      <c r="T2907" s="119" t="s">
        <v>73</v>
      </c>
    </row>
    <row r="2908" spans="1:20" x14ac:dyDescent="0.55000000000000004">
      <c r="A2908" s="123">
        <v>2567</v>
      </c>
      <c r="B2908" s="118">
        <v>45565</v>
      </c>
      <c r="C2908" s="119" t="s">
        <v>2205</v>
      </c>
      <c r="D2908" s="120">
        <v>1</v>
      </c>
      <c r="E2908" s="119" t="s">
        <v>307</v>
      </c>
      <c r="F2908" s="119" t="s">
        <v>25</v>
      </c>
      <c r="G2908" s="119" t="s">
        <v>312</v>
      </c>
      <c r="H2908" s="119" t="s">
        <v>2310</v>
      </c>
      <c r="I2908" s="119" t="s">
        <v>32</v>
      </c>
      <c r="J2908" s="119" t="s">
        <v>32</v>
      </c>
      <c r="K2908" s="119" t="s">
        <v>84</v>
      </c>
      <c r="L2908" s="119" t="s">
        <v>85</v>
      </c>
      <c r="M2908" s="120">
        <v>12</v>
      </c>
      <c r="N2908" s="95">
        <v>9451058.0700000003</v>
      </c>
      <c r="O2908" s="95">
        <v>16265000</v>
      </c>
      <c r="P2908" s="95">
        <v>16265000</v>
      </c>
      <c r="Q2908" s="95">
        <v>16178778.15</v>
      </c>
      <c r="R2908" s="95">
        <v>-86221.85</v>
      </c>
      <c r="S2908" s="95">
        <v>-0.53010667076544726</v>
      </c>
      <c r="T2908" s="119" t="s">
        <v>73</v>
      </c>
    </row>
    <row r="2909" spans="1:20" x14ac:dyDescent="0.55000000000000004">
      <c r="A2909" s="123">
        <v>2567</v>
      </c>
      <c r="B2909" s="118">
        <v>45565</v>
      </c>
      <c r="C2909" s="119" t="s">
        <v>2205</v>
      </c>
      <c r="D2909" s="120">
        <v>1</v>
      </c>
      <c r="E2909" s="119" t="s">
        <v>307</v>
      </c>
      <c r="F2909" s="119" t="s">
        <v>25</v>
      </c>
      <c r="G2909" s="119" t="s">
        <v>322</v>
      </c>
      <c r="H2909" s="119" t="s">
        <v>2311</v>
      </c>
      <c r="I2909" s="119" t="s">
        <v>32</v>
      </c>
      <c r="J2909" s="119" t="s">
        <v>32</v>
      </c>
      <c r="K2909" s="119" t="s">
        <v>84</v>
      </c>
      <c r="L2909" s="119" t="s">
        <v>85</v>
      </c>
      <c r="M2909" s="120">
        <v>12</v>
      </c>
      <c r="N2909" s="95">
        <v>4495252.42</v>
      </c>
      <c r="O2909" s="95">
        <v>4914347.62</v>
      </c>
      <c r="P2909" s="95">
        <v>4914347.62</v>
      </c>
      <c r="Q2909" s="95">
        <v>5296559.7799999993</v>
      </c>
      <c r="R2909" s="95">
        <v>382212.16</v>
      </c>
      <c r="S2909" s="95">
        <v>7.7774750496791274</v>
      </c>
      <c r="T2909" s="119" t="s">
        <v>28</v>
      </c>
    </row>
    <row r="2910" spans="1:20" x14ac:dyDescent="0.55000000000000004">
      <c r="A2910" s="123">
        <v>2567</v>
      </c>
      <c r="B2910" s="118">
        <v>45565</v>
      </c>
      <c r="C2910" s="119" t="s">
        <v>2205</v>
      </c>
      <c r="D2910" s="120">
        <v>1</v>
      </c>
      <c r="E2910" s="119" t="s">
        <v>307</v>
      </c>
      <c r="F2910" s="119" t="s">
        <v>25</v>
      </c>
      <c r="G2910" s="119" t="s">
        <v>308</v>
      </c>
      <c r="H2910" s="119" t="s">
        <v>2312</v>
      </c>
      <c r="I2910" s="119" t="s">
        <v>32</v>
      </c>
      <c r="J2910" s="119" t="s">
        <v>32</v>
      </c>
      <c r="K2910" s="119" t="s">
        <v>84</v>
      </c>
      <c r="L2910" s="119" t="s">
        <v>85</v>
      </c>
      <c r="M2910" s="120">
        <v>12</v>
      </c>
      <c r="N2910" s="95">
        <v>2936533.89</v>
      </c>
      <c r="O2910" s="95">
        <v>3146500</v>
      </c>
      <c r="P2910" s="95">
        <v>3146500</v>
      </c>
      <c r="Q2910" s="95">
        <v>2800495.7</v>
      </c>
      <c r="R2910" s="95">
        <v>-346004.3</v>
      </c>
      <c r="S2910" s="96">
        <v>-10.996481805180359</v>
      </c>
      <c r="T2910" s="119" t="s">
        <v>73</v>
      </c>
    </row>
    <row r="2911" spans="1:20" x14ac:dyDescent="0.55000000000000004">
      <c r="A2911" s="123">
        <v>2567</v>
      </c>
      <c r="B2911" s="118">
        <v>45565</v>
      </c>
      <c r="C2911" s="119" t="s">
        <v>2205</v>
      </c>
      <c r="D2911" s="120">
        <v>1</v>
      </c>
      <c r="E2911" s="119" t="s">
        <v>307</v>
      </c>
      <c r="F2911" s="119" t="s">
        <v>56</v>
      </c>
      <c r="G2911" s="119" t="s">
        <v>314</v>
      </c>
      <c r="H2911" s="119" t="s">
        <v>2305</v>
      </c>
      <c r="I2911" s="119" t="s">
        <v>32</v>
      </c>
      <c r="J2911" s="119" t="s">
        <v>32</v>
      </c>
      <c r="K2911" s="119" t="s">
        <v>86</v>
      </c>
      <c r="L2911" s="119" t="s">
        <v>87</v>
      </c>
      <c r="M2911" s="120">
        <v>12</v>
      </c>
      <c r="N2911" s="95">
        <v>362887823.54000002</v>
      </c>
      <c r="O2911" s="95">
        <v>381000000</v>
      </c>
      <c r="P2911" s="95">
        <v>381000000</v>
      </c>
      <c r="Q2911" s="95">
        <v>375630922.57999998</v>
      </c>
      <c r="R2911" s="95">
        <v>-5369077.4199999999</v>
      </c>
      <c r="S2911" s="95">
        <v>-1.4092066719160103</v>
      </c>
      <c r="T2911" s="119" t="s">
        <v>73</v>
      </c>
    </row>
    <row r="2912" spans="1:20" x14ac:dyDescent="0.55000000000000004">
      <c r="A2912" s="123">
        <v>2567</v>
      </c>
      <c r="B2912" s="118">
        <v>45565</v>
      </c>
      <c r="C2912" s="119" t="s">
        <v>2205</v>
      </c>
      <c r="D2912" s="120">
        <v>1</v>
      </c>
      <c r="E2912" s="119" t="s">
        <v>307</v>
      </c>
      <c r="F2912" s="119" t="s">
        <v>25</v>
      </c>
      <c r="G2912" s="119" t="s">
        <v>318</v>
      </c>
      <c r="H2912" s="119" t="s">
        <v>2306</v>
      </c>
      <c r="I2912" s="119" t="s">
        <v>32</v>
      </c>
      <c r="J2912" s="119" t="s">
        <v>32</v>
      </c>
      <c r="K2912" s="119" t="s">
        <v>86</v>
      </c>
      <c r="L2912" s="119" t="s">
        <v>87</v>
      </c>
      <c r="M2912" s="120">
        <v>12</v>
      </c>
      <c r="N2912" s="95">
        <v>38843454.689999998</v>
      </c>
      <c r="O2912" s="95">
        <v>39000000</v>
      </c>
      <c r="P2912" s="95">
        <v>39000000</v>
      </c>
      <c r="Q2912" s="95">
        <v>38591383.219999999</v>
      </c>
      <c r="R2912" s="95">
        <v>-408616.78</v>
      </c>
      <c r="S2912" s="95">
        <v>-1.0477353333333335</v>
      </c>
      <c r="T2912" s="119" t="s">
        <v>73</v>
      </c>
    </row>
    <row r="2913" spans="1:20" x14ac:dyDescent="0.55000000000000004">
      <c r="A2913" s="123">
        <v>2567</v>
      </c>
      <c r="B2913" s="118">
        <v>45565</v>
      </c>
      <c r="C2913" s="119" t="s">
        <v>2205</v>
      </c>
      <c r="D2913" s="120">
        <v>1</v>
      </c>
      <c r="E2913" s="119" t="s">
        <v>307</v>
      </c>
      <c r="F2913" s="119" t="s">
        <v>25</v>
      </c>
      <c r="G2913" s="119" t="s">
        <v>316</v>
      </c>
      <c r="H2913" s="119" t="s">
        <v>2307</v>
      </c>
      <c r="I2913" s="119" t="s">
        <v>32</v>
      </c>
      <c r="J2913" s="119" t="s">
        <v>32</v>
      </c>
      <c r="K2913" s="119" t="s">
        <v>86</v>
      </c>
      <c r="L2913" s="119" t="s">
        <v>87</v>
      </c>
      <c r="M2913" s="120">
        <v>12</v>
      </c>
      <c r="N2913" s="95">
        <v>50507965.619999997</v>
      </c>
      <c r="O2913" s="95">
        <v>50500000</v>
      </c>
      <c r="P2913" s="95">
        <v>50500000</v>
      </c>
      <c r="Q2913" s="95">
        <v>49961881.049999997</v>
      </c>
      <c r="R2913" s="95">
        <v>-538118.94999999995</v>
      </c>
      <c r="S2913" s="95">
        <v>-1.0655820792079209</v>
      </c>
      <c r="T2913" s="119" t="s">
        <v>73</v>
      </c>
    </row>
    <row r="2914" spans="1:20" x14ac:dyDescent="0.55000000000000004">
      <c r="A2914" s="123">
        <v>2567</v>
      </c>
      <c r="B2914" s="118">
        <v>45565</v>
      </c>
      <c r="C2914" s="119" t="s">
        <v>2205</v>
      </c>
      <c r="D2914" s="120">
        <v>1</v>
      </c>
      <c r="E2914" s="119" t="s">
        <v>307</v>
      </c>
      <c r="F2914" s="119" t="s">
        <v>25</v>
      </c>
      <c r="G2914" s="119" t="s">
        <v>310</v>
      </c>
      <c r="H2914" s="119" t="s">
        <v>2308</v>
      </c>
      <c r="I2914" s="119" t="s">
        <v>32</v>
      </c>
      <c r="J2914" s="119" t="s">
        <v>32</v>
      </c>
      <c r="K2914" s="119" t="s">
        <v>86</v>
      </c>
      <c r="L2914" s="119" t="s">
        <v>87</v>
      </c>
      <c r="M2914" s="120">
        <v>12</v>
      </c>
      <c r="N2914" s="95">
        <v>63277829.409999996</v>
      </c>
      <c r="O2914" s="95">
        <v>65370000</v>
      </c>
      <c r="P2914" s="95">
        <v>65370000</v>
      </c>
      <c r="Q2914" s="95">
        <v>66710791.759999998</v>
      </c>
      <c r="R2914" s="95">
        <v>1340791.76</v>
      </c>
      <c r="S2914" s="95">
        <v>2.0510811687318347</v>
      </c>
      <c r="T2914" s="119" t="s">
        <v>28</v>
      </c>
    </row>
    <row r="2915" spans="1:20" x14ac:dyDescent="0.55000000000000004">
      <c r="A2915" s="123">
        <v>2567</v>
      </c>
      <c r="B2915" s="118">
        <v>45565</v>
      </c>
      <c r="C2915" s="119" t="s">
        <v>2205</v>
      </c>
      <c r="D2915" s="120">
        <v>1</v>
      </c>
      <c r="E2915" s="119" t="s">
        <v>307</v>
      </c>
      <c r="F2915" s="119" t="s">
        <v>25</v>
      </c>
      <c r="G2915" s="119" t="s">
        <v>320</v>
      </c>
      <c r="H2915" s="119" t="s">
        <v>2309</v>
      </c>
      <c r="I2915" s="119" t="s">
        <v>32</v>
      </c>
      <c r="J2915" s="119" t="s">
        <v>32</v>
      </c>
      <c r="K2915" s="119" t="s">
        <v>86</v>
      </c>
      <c r="L2915" s="119" t="s">
        <v>87</v>
      </c>
      <c r="M2915" s="120">
        <v>12</v>
      </c>
      <c r="N2915" s="95">
        <v>35622273.659999996</v>
      </c>
      <c r="O2915" s="95">
        <v>37376400</v>
      </c>
      <c r="P2915" s="95">
        <v>37376400</v>
      </c>
      <c r="Q2915" s="95">
        <v>35788704.460000001</v>
      </c>
      <c r="R2915" s="95">
        <v>-1587695.54</v>
      </c>
      <c r="S2915" s="95">
        <v>-4.2478557057394504</v>
      </c>
      <c r="T2915" s="119" t="s">
        <v>73</v>
      </c>
    </row>
    <row r="2916" spans="1:20" x14ac:dyDescent="0.55000000000000004">
      <c r="A2916" s="123">
        <v>2567</v>
      </c>
      <c r="B2916" s="118">
        <v>45565</v>
      </c>
      <c r="C2916" s="119" t="s">
        <v>2205</v>
      </c>
      <c r="D2916" s="120">
        <v>1</v>
      </c>
      <c r="E2916" s="119" t="s">
        <v>307</v>
      </c>
      <c r="F2916" s="119" t="s">
        <v>25</v>
      </c>
      <c r="G2916" s="119" t="s">
        <v>312</v>
      </c>
      <c r="H2916" s="119" t="s">
        <v>2310</v>
      </c>
      <c r="I2916" s="119" t="s">
        <v>32</v>
      </c>
      <c r="J2916" s="119" t="s">
        <v>32</v>
      </c>
      <c r="K2916" s="119" t="s">
        <v>86</v>
      </c>
      <c r="L2916" s="119" t="s">
        <v>87</v>
      </c>
      <c r="M2916" s="120">
        <v>12</v>
      </c>
      <c r="N2916" s="95">
        <v>56557110.259999998</v>
      </c>
      <c r="O2916" s="95">
        <v>58069318.340000004</v>
      </c>
      <c r="P2916" s="95">
        <v>58069318.340000004</v>
      </c>
      <c r="Q2916" s="95">
        <v>59358152.359999999</v>
      </c>
      <c r="R2916" s="95">
        <v>1288834.02</v>
      </c>
      <c r="S2916" s="95">
        <v>2.2194750288849354</v>
      </c>
      <c r="T2916" s="119" t="s">
        <v>28</v>
      </c>
    </row>
    <row r="2917" spans="1:20" x14ac:dyDescent="0.55000000000000004">
      <c r="A2917" s="123">
        <v>2567</v>
      </c>
      <c r="B2917" s="118">
        <v>45565</v>
      </c>
      <c r="C2917" s="119" t="s">
        <v>2205</v>
      </c>
      <c r="D2917" s="120">
        <v>1</v>
      </c>
      <c r="E2917" s="119" t="s">
        <v>307</v>
      </c>
      <c r="F2917" s="119" t="s">
        <v>25</v>
      </c>
      <c r="G2917" s="119" t="s">
        <v>322</v>
      </c>
      <c r="H2917" s="119" t="s">
        <v>2311</v>
      </c>
      <c r="I2917" s="119" t="s">
        <v>32</v>
      </c>
      <c r="J2917" s="119" t="s">
        <v>32</v>
      </c>
      <c r="K2917" s="119" t="s">
        <v>86</v>
      </c>
      <c r="L2917" s="119" t="s">
        <v>87</v>
      </c>
      <c r="M2917" s="120">
        <v>12</v>
      </c>
      <c r="N2917" s="95">
        <v>37739450.710000001</v>
      </c>
      <c r="O2917" s="95">
        <v>38306000</v>
      </c>
      <c r="P2917" s="95">
        <v>38306000</v>
      </c>
      <c r="Q2917" s="95">
        <v>38177584.950000003</v>
      </c>
      <c r="R2917" s="95">
        <v>-128415.05</v>
      </c>
      <c r="S2917" s="95">
        <v>-0.33523481961050494</v>
      </c>
      <c r="T2917" s="119" t="s">
        <v>73</v>
      </c>
    </row>
    <row r="2918" spans="1:20" x14ac:dyDescent="0.55000000000000004">
      <c r="A2918" s="123">
        <v>2567</v>
      </c>
      <c r="B2918" s="118">
        <v>45565</v>
      </c>
      <c r="C2918" s="119" t="s">
        <v>2205</v>
      </c>
      <c r="D2918" s="120">
        <v>1</v>
      </c>
      <c r="E2918" s="119" t="s">
        <v>307</v>
      </c>
      <c r="F2918" s="119" t="s">
        <v>25</v>
      </c>
      <c r="G2918" s="119" t="s">
        <v>308</v>
      </c>
      <c r="H2918" s="119" t="s">
        <v>2312</v>
      </c>
      <c r="I2918" s="119" t="s">
        <v>32</v>
      </c>
      <c r="J2918" s="119" t="s">
        <v>32</v>
      </c>
      <c r="K2918" s="119" t="s">
        <v>86</v>
      </c>
      <c r="L2918" s="119" t="s">
        <v>87</v>
      </c>
      <c r="M2918" s="120">
        <v>12</v>
      </c>
      <c r="N2918" s="95">
        <v>23667993.300000001</v>
      </c>
      <c r="O2918" s="95">
        <v>23700000</v>
      </c>
      <c r="P2918" s="95">
        <v>23700000</v>
      </c>
      <c r="Q2918" s="95">
        <v>24209085.91</v>
      </c>
      <c r="R2918" s="95">
        <v>509085.91</v>
      </c>
      <c r="S2918" s="95">
        <v>2.1480418143459916</v>
      </c>
      <c r="T2918" s="119" t="s">
        <v>28</v>
      </c>
    </row>
    <row r="2919" spans="1:20" x14ac:dyDescent="0.55000000000000004">
      <c r="A2919" s="123">
        <v>2567</v>
      </c>
      <c r="B2919" s="118">
        <v>45565</v>
      </c>
      <c r="C2919" s="119" t="s">
        <v>2205</v>
      </c>
      <c r="D2919" s="120">
        <v>1</v>
      </c>
      <c r="E2919" s="119" t="s">
        <v>307</v>
      </c>
      <c r="F2919" s="119" t="s">
        <v>56</v>
      </c>
      <c r="G2919" s="119" t="s">
        <v>314</v>
      </c>
      <c r="H2919" s="119" t="s">
        <v>2305</v>
      </c>
      <c r="I2919" s="119" t="s">
        <v>32</v>
      </c>
      <c r="J2919" s="119" t="s">
        <v>32</v>
      </c>
      <c r="K2919" s="119" t="s">
        <v>88</v>
      </c>
      <c r="L2919" s="119" t="s">
        <v>89</v>
      </c>
      <c r="M2919" s="120">
        <v>12</v>
      </c>
      <c r="N2919" s="95">
        <v>144808184.77000001</v>
      </c>
      <c r="O2919" s="95">
        <v>89468000</v>
      </c>
      <c r="P2919" s="95">
        <v>89468000</v>
      </c>
      <c r="Q2919" s="95">
        <v>94788447.519999996</v>
      </c>
      <c r="R2919" s="95">
        <v>5320447.5199999996</v>
      </c>
      <c r="S2919" s="95">
        <v>5.9467603165377572</v>
      </c>
      <c r="T2919" s="119" t="s">
        <v>28</v>
      </c>
    </row>
    <row r="2920" spans="1:20" x14ac:dyDescent="0.55000000000000004">
      <c r="A2920" s="123">
        <v>2567</v>
      </c>
      <c r="B2920" s="118">
        <v>45565</v>
      </c>
      <c r="C2920" s="119" t="s">
        <v>2205</v>
      </c>
      <c r="D2920" s="120">
        <v>1</v>
      </c>
      <c r="E2920" s="119" t="s">
        <v>307</v>
      </c>
      <c r="F2920" s="119" t="s">
        <v>25</v>
      </c>
      <c r="G2920" s="119" t="s">
        <v>318</v>
      </c>
      <c r="H2920" s="119" t="s">
        <v>2306</v>
      </c>
      <c r="I2920" s="119" t="s">
        <v>32</v>
      </c>
      <c r="J2920" s="119" t="s">
        <v>32</v>
      </c>
      <c r="K2920" s="119" t="s">
        <v>88</v>
      </c>
      <c r="L2920" s="119" t="s">
        <v>89</v>
      </c>
      <c r="M2920" s="120">
        <v>12</v>
      </c>
      <c r="N2920" s="95">
        <v>14581875.439999999</v>
      </c>
      <c r="O2920" s="95">
        <v>11056699.359999999</v>
      </c>
      <c r="P2920" s="95">
        <v>11056699.359999999</v>
      </c>
      <c r="Q2920" s="95">
        <v>10776002.689999999</v>
      </c>
      <c r="R2920" s="95">
        <v>-280696.67</v>
      </c>
      <c r="S2920" s="95">
        <v>-2.538702200907089</v>
      </c>
      <c r="T2920" s="119" t="s">
        <v>73</v>
      </c>
    </row>
    <row r="2921" spans="1:20" x14ac:dyDescent="0.55000000000000004">
      <c r="A2921" s="123">
        <v>2567</v>
      </c>
      <c r="B2921" s="118">
        <v>45565</v>
      </c>
      <c r="C2921" s="119" t="s">
        <v>2205</v>
      </c>
      <c r="D2921" s="120">
        <v>1</v>
      </c>
      <c r="E2921" s="119" t="s">
        <v>307</v>
      </c>
      <c r="F2921" s="119" t="s">
        <v>25</v>
      </c>
      <c r="G2921" s="119" t="s">
        <v>316</v>
      </c>
      <c r="H2921" s="119" t="s">
        <v>2307</v>
      </c>
      <c r="I2921" s="119" t="s">
        <v>32</v>
      </c>
      <c r="J2921" s="119" t="s">
        <v>32</v>
      </c>
      <c r="K2921" s="119" t="s">
        <v>88</v>
      </c>
      <c r="L2921" s="119" t="s">
        <v>89</v>
      </c>
      <c r="M2921" s="120">
        <v>12</v>
      </c>
      <c r="N2921" s="95">
        <v>12950660.5</v>
      </c>
      <c r="O2921" s="95">
        <v>15395083</v>
      </c>
      <c r="P2921" s="95">
        <v>15395083</v>
      </c>
      <c r="Q2921" s="95">
        <v>15243671.82</v>
      </c>
      <c r="R2921" s="95">
        <v>-151411.18</v>
      </c>
      <c r="S2921" s="95">
        <v>-0.98350349913670498</v>
      </c>
      <c r="T2921" s="119" t="s">
        <v>73</v>
      </c>
    </row>
    <row r="2922" spans="1:20" x14ac:dyDescent="0.55000000000000004">
      <c r="A2922" s="123">
        <v>2567</v>
      </c>
      <c r="B2922" s="118">
        <v>45565</v>
      </c>
      <c r="C2922" s="119" t="s">
        <v>2205</v>
      </c>
      <c r="D2922" s="120">
        <v>1</v>
      </c>
      <c r="E2922" s="119" t="s">
        <v>307</v>
      </c>
      <c r="F2922" s="119" t="s">
        <v>25</v>
      </c>
      <c r="G2922" s="119" t="s">
        <v>310</v>
      </c>
      <c r="H2922" s="119" t="s">
        <v>2308</v>
      </c>
      <c r="I2922" s="119" t="s">
        <v>32</v>
      </c>
      <c r="J2922" s="119" t="s">
        <v>32</v>
      </c>
      <c r="K2922" s="119" t="s">
        <v>88</v>
      </c>
      <c r="L2922" s="119" t="s">
        <v>89</v>
      </c>
      <c r="M2922" s="120">
        <v>12</v>
      </c>
      <c r="N2922" s="95">
        <v>21543102</v>
      </c>
      <c r="O2922" s="95">
        <v>12375000</v>
      </c>
      <c r="P2922" s="95">
        <v>12375000</v>
      </c>
      <c r="Q2922" s="95">
        <v>15560221.02</v>
      </c>
      <c r="R2922" s="95">
        <v>3185221.02</v>
      </c>
      <c r="S2922" s="95">
        <v>25.739159757575759</v>
      </c>
      <c r="T2922" s="119" t="s">
        <v>28</v>
      </c>
    </row>
    <row r="2923" spans="1:20" x14ac:dyDescent="0.55000000000000004">
      <c r="A2923" s="123">
        <v>2567</v>
      </c>
      <c r="B2923" s="118">
        <v>45565</v>
      </c>
      <c r="C2923" s="119" t="s">
        <v>2205</v>
      </c>
      <c r="D2923" s="120">
        <v>1</v>
      </c>
      <c r="E2923" s="119" t="s">
        <v>307</v>
      </c>
      <c r="F2923" s="119" t="s">
        <v>25</v>
      </c>
      <c r="G2923" s="119" t="s">
        <v>320</v>
      </c>
      <c r="H2923" s="119" t="s">
        <v>2309</v>
      </c>
      <c r="I2923" s="119" t="s">
        <v>32</v>
      </c>
      <c r="J2923" s="119" t="s">
        <v>32</v>
      </c>
      <c r="K2923" s="119" t="s">
        <v>88</v>
      </c>
      <c r="L2923" s="119" t="s">
        <v>89</v>
      </c>
      <c r="M2923" s="120">
        <v>12</v>
      </c>
      <c r="N2923" s="95">
        <v>8603606.6699999999</v>
      </c>
      <c r="O2923" s="95">
        <v>8728000</v>
      </c>
      <c r="P2923" s="95">
        <v>8728000</v>
      </c>
      <c r="Q2923" s="95">
        <v>8388921.5999999996</v>
      </c>
      <c r="R2923" s="95">
        <v>-339078.40000000002</v>
      </c>
      <c r="S2923" s="95">
        <v>-3.8849495875343725</v>
      </c>
      <c r="T2923" s="119" t="s">
        <v>73</v>
      </c>
    </row>
    <row r="2924" spans="1:20" x14ac:dyDescent="0.55000000000000004">
      <c r="A2924" s="123">
        <v>2567</v>
      </c>
      <c r="B2924" s="118">
        <v>45565</v>
      </c>
      <c r="C2924" s="119" t="s">
        <v>2205</v>
      </c>
      <c r="D2924" s="120">
        <v>1</v>
      </c>
      <c r="E2924" s="119" t="s">
        <v>307</v>
      </c>
      <c r="F2924" s="119" t="s">
        <v>25</v>
      </c>
      <c r="G2924" s="119" t="s">
        <v>312</v>
      </c>
      <c r="H2924" s="119" t="s">
        <v>2310</v>
      </c>
      <c r="I2924" s="119" t="s">
        <v>32</v>
      </c>
      <c r="J2924" s="119" t="s">
        <v>32</v>
      </c>
      <c r="K2924" s="119" t="s">
        <v>88</v>
      </c>
      <c r="L2924" s="119" t="s">
        <v>89</v>
      </c>
      <c r="M2924" s="120">
        <v>12</v>
      </c>
      <c r="N2924" s="95">
        <v>29989779.489999998</v>
      </c>
      <c r="O2924" s="95">
        <v>21694703.600000001</v>
      </c>
      <c r="P2924" s="95">
        <v>21694703.600000001</v>
      </c>
      <c r="Q2924" s="95">
        <v>23138311.509999998</v>
      </c>
      <c r="R2924" s="95">
        <v>1443607.91</v>
      </c>
      <c r="S2924" s="96">
        <v>6.6541951280680331</v>
      </c>
      <c r="T2924" s="119" t="s">
        <v>28</v>
      </c>
    </row>
    <row r="2925" spans="1:20" x14ac:dyDescent="0.55000000000000004">
      <c r="A2925" s="123">
        <v>2567</v>
      </c>
      <c r="B2925" s="118">
        <v>45565</v>
      </c>
      <c r="C2925" s="119" t="s">
        <v>2205</v>
      </c>
      <c r="D2925" s="120">
        <v>1</v>
      </c>
      <c r="E2925" s="119" t="s">
        <v>307</v>
      </c>
      <c r="F2925" s="119" t="s">
        <v>25</v>
      </c>
      <c r="G2925" s="119" t="s">
        <v>322</v>
      </c>
      <c r="H2925" s="119" t="s">
        <v>2311</v>
      </c>
      <c r="I2925" s="119" t="s">
        <v>32</v>
      </c>
      <c r="J2925" s="119" t="s">
        <v>32</v>
      </c>
      <c r="K2925" s="119" t="s">
        <v>88</v>
      </c>
      <c r="L2925" s="119" t="s">
        <v>89</v>
      </c>
      <c r="M2925" s="120">
        <v>12</v>
      </c>
      <c r="N2925" s="95">
        <v>14300258.109999999</v>
      </c>
      <c r="O2925" s="95">
        <v>14853840</v>
      </c>
      <c r="P2925" s="95">
        <v>14853840</v>
      </c>
      <c r="Q2925" s="95">
        <v>12952312.100000001</v>
      </c>
      <c r="R2925" s="95">
        <v>-1901527.9</v>
      </c>
      <c r="S2925" s="95">
        <v>-12.801591373005229</v>
      </c>
      <c r="T2925" s="119" t="s">
        <v>73</v>
      </c>
    </row>
    <row r="2926" spans="1:20" x14ac:dyDescent="0.55000000000000004">
      <c r="A2926" s="123">
        <v>2567</v>
      </c>
      <c r="B2926" s="118">
        <v>45565</v>
      </c>
      <c r="C2926" s="119" t="s">
        <v>2205</v>
      </c>
      <c r="D2926" s="120">
        <v>1</v>
      </c>
      <c r="E2926" s="119" t="s">
        <v>307</v>
      </c>
      <c r="F2926" s="119" t="s">
        <v>25</v>
      </c>
      <c r="G2926" s="119" t="s">
        <v>308</v>
      </c>
      <c r="H2926" s="119" t="s">
        <v>2312</v>
      </c>
      <c r="I2926" s="119" t="s">
        <v>32</v>
      </c>
      <c r="J2926" s="119" t="s">
        <v>32</v>
      </c>
      <c r="K2926" s="119" t="s">
        <v>88</v>
      </c>
      <c r="L2926" s="119" t="s">
        <v>89</v>
      </c>
      <c r="M2926" s="120">
        <v>12</v>
      </c>
      <c r="N2926" s="95">
        <v>7303414.2300000004</v>
      </c>
      <c r="O2926" s="95">
        <v>13023001</v>
      </c>
      <c r="P2926" s="95">
        <v>13023001</v>
      </c>
      <c r="Q2926" s="95">
        <v>10369669.910000002</v>
      </c>
      <c r="R2926" s="95">
        <v>-2653331.09</v>
      </c>
      <c r="S2926" s="95">
        <v>-20.374190941089537</v>
      </c>
      <c r="T2926" s="119" t="s">
        <v>73</v>
      </c>
    </row>
    <row r="2927" spans="1:20" x14ac:dyDescent="0.55000000000000004">
      <c r="A2927" s="123">
        <v>2567</v>
      </c>
      <c r="B2927" s="118">
        <v>45565</v>
      </c>
      <c r="C2927" s="119" t="s">
        <v>2205</v>
      </c>
      <c r="D2927" s="120">
        <v>1</v>
      </c>
      <c r="E2927" s="119" t="s">
        <v>307</v>
      </c>
      <c r="F2927" s="119" t="s">
        <v>56</v>
      </c>
      <c r="G2927" s="119" t="s">
        <v>314</v>
      </c>
      <c r="H2927" s="119" t="s">
        <v>2305</v>
      </c>
      <c r="I2927" s="119" t="s">
        <v>32</v>
      </c>
      <c r="J2927" s="119" t="s">
        <v>32</v>
      </c>
      <c r="K2927" s="119" t="s">
        <v>90</v>
      </c>
      <c r="L2927" s="119" t="s">
        <v>91</v>
      </c>
      <c r="M2927" s="120">
        <v>12</v>
      </c>
      <c r="N2927" s="95">
        <v>0</v>
      </c>
      <c r="O2927" s="95">
        <v>0</v>
      </c>
      <c r="P2927" s="95">
        <v>0</v>
      </c>
      <c r="Q2927" s="95">
        <v>0</v>
      </c>
      <c r="R2927" s="95">
        <v>0</v>
      </c>
      <c r="S2927" s="97"/>
      <c r="T2927" s="119" t="s">
        <v>28</v>
      </c>
    </row>
    <row r="2928" spans="1:20" x14ac:dyDescent="0.55000000000000004">
      <c r="A2928" s="123">
        <v>2567</v>
      </c>
      <c r="B2928" s="118">
        <v>45565</v>
      </c>
      <c r="C2928" s="119" t="s">
        <v>2205</v>
      </c>
      <c r="D2928" s="120">
        <v>1</v>
      </c>
      <c r="E2928" s="119" t="s">
        <v>307</v>
      </c>
      <c r="F2928" s="119" t="s">
        <v>25</v>
      </c>
      <c r="G2928" s="119" t="s">
        <v>318</v>
      </c>
      <c r="H2928" s="119" t="s">
        <v>2306</v>
      </c>
      <c r="I2928" s="119" t="s">
        <v>32</v>
      </c>
      <c r="J2928" s="119" t="s">
        <v>32</v>
      </c>
      <c r="K2928" s="119" t="s">
        <v>90</v>
      </c>
      <c r="L2928" s="119" t="s">
        <v>91</v>
      </c>
      <c r="M2928" s="120">
        <v>12</v>
      </c>
      <c r="N2928" s="95">
        <v>0</v>
      </c>
      <c r="O2928" s="97"/>
      <c r="P2928" s="97"/>
      <c r="Q2928" s="95">
        <v>0</v>
      </c>
      <c r="R2928" s="97"/>
      <c r="S2928" s="97"/>
      <c r="T2928" s="119" t="s">
        <v>2252</v>
      </c>
    </row>
    <row r="2929" spans="1:20" x14ac:dyDescent="0.55000000000000004">
      <c r="A2929" s="123">
        <v>2567</v>
      </c>
      <c r="B2929" s="118">
        <v>45565</v>
      </c>
      <c r="C2929" s="119" t="s">
        <v>2205</v>
      </c>
      <c r="D2929" s="120">
        <v>1</v>
      </c>
      <c r="E2929" s="119" t="s">
        <v>307</v>
      </c>
      <c r="F2929" s="119" t="s">
        <v>25</v>
      </c>
      <c r="G2929" s="119" t="s">
        <v>316</v>
      </c>
      <c r="H2929" s="119" t="s">
        <v>2307</v>
      </c>
      <c r="I2929" s="119" t="s">
        <v>32</v>
      </c>
      <c r="J2929" s="119" t="s">
        <v>32</v>
      </c>
      <c r="K2929" s="119" t="s">
        <v>90</v>
      </c>
      <c r="L2929" s="119" t="s">
        <v>91</v>
      </c>
      <c r="M2929" s="120">
        <v>12</v>
      </c>
      <c r="N2929" s="95">
        <v>0</v>
      </c>
      <c r="O2929" s="95">
        <v>0</v>
      </c>
      <c r="P2929" s="95">
        <v>0</v>
      </c>
      <c r="Q2929" s="95">
        <v>0</v>
      </c>
      <c r="R2929" s="95">
        <v>0</v>
      </c>
      <c r="S2929" s="97"/>
      <c r="T2929" s="119" t="s">
        <v>28</v>
      </c>
    </row>
    <row r="2930" spans="1:20" x14ac:dyDescent="0.55000000000000004">
      <c r="A2930" s="123">
        <v>2567</v>
      </c>
      <c r="B2930" s="118">
        <v>45565</v>
      </c>
      <c r="C2930" s="119" t="s">
        <v>2205</v>
      </c>
      <c r="D2930" s="120">
        <v>1</v>
      </c>
      <c r="E2930" s="119" t="s">
        <v>307</v>
      </c>
      <c r="F2930" s="119" t="s">
        <v>25</v>
      </c>
      <c r="G2930" s="119" t="s">
        <v>310</v>
      </c>
      <c r="H2930" s="119" t="s">
        <v>2308</v>
      </c>
      <c r="I2930" s="119" t="s">
        <v>32</v>
      </c>
      <c r="J2930" s="119" t="s">
        <v>32</v>
      </c>
      <c r="K2930" s="119" t="s">
        <v>90</v>
      </c>
      <c r="L2930" s="119" t="s">
        <v>91</v>
      </c>
      <c r="M2930" s="120">
        <v>12</v>
      </c>
      <c r="N2930" s="95">
        <v>0</v>
      </c>
      <c r="O2930" s="97"/>
      <c r="P2930" s="97"/>
      <c r="Q2930" s="95">
        <v>0</v>
      </c>
      <c r="R2930" s="97"/>
      <c r="S2930" s="97"/>
      <c r="T2930" s="119" t="s">
        <v>2252</v>
      </c>
    </row>
    <row r="2931" spans="1:20" x14ac:dyDescent="0.55000000000000004">
      <c r="A2931" s="123">
        <v>2567</v>
      </c>
      <c r="B2931" s="118">
        <v>45565</v>
      </c>
      <c r="C2931" s="119" t="s">
        <v>2205</v>
      </c>
      <c r="D2931" s="120">
        <v>1</v>
      </c>
      <c r="E2931" s="119" t="s">
        <v>307</v>
      </c>
      <c r="F2931" s="119" t="s">
        <v>25</v>
      </c>
      <c r="G2931" s="119" t="s">
        <v>320</v>
      </c>
      <c r="H2931" s="119" t="s">
        <v>2309</v>
      </c>
      <c r="I2931" s="119" t="s">
        <v>32</v>
      </c>
      <c r="J2931" s="119" t="s">
        <v>32</v>
      </c>
      <c r="K2931" s="119" t="s">
        <v>90</v>
      </c>
      <c r="L2931" s="119" t="s">
        <v>91</v>
      </c>
      <c r="M2931" s="120">
        <v>12</v>
      </c>
      <c r="N2931" s="95">
        <v>0</v>
      </c>
      <c r="O2931" s="95">
        <v>0</v>
      </c>
      <c r="P2931" s="95">
        <v>0</v>
      </c>
      <c r="Q2931" s="95">
        <v>0</v>
      </c>
      <c r="R2931" s="95">
        <v>0</v>
      </c>
      <c r="S2931" s="97"/>
      <c r="T2931" s="119" t="s">
        <v>28</v>
      </c>
    </row>
    <row r="2932" spans="1:20" x14ac:dyDescent="0.55000000000000004">
      <c r="A2932" s="123">
        <v>2567</v>
      </c>
      <c r="B2932" s="118">
        <v>45565</v>
      </c>
      <c r="C2932" s="119" t="s">
        <v>2205</v>
      </c>
      <c r="D2932" s="120">
        <v>1</v>
      </c>
      <c r="E2932" s="119" t="s">
        <v>307</v>
      </c>
      <c r="F2932" s="119" t="s">
        <v>25</v>
      </c>
      <c r="G2932" s="119" t="s">
        <v>312</v>
      </c>
      <c r="H2932" s="119" t="s">
        <v>2310</v>
      </c>
      <c r="I2932" s="119" t="s">
        <v>32</v>
      </c>
      <c r="J2932" s="119" t="s">
        <v>32</v>
      </c>
      <c r="K2932" s="119" t="s">
        <v>90</v>
      </c>
      <c r="L2932" s="119" t="s">
        <v>91</v>
      </c>
      <c r="M2932" s="120">
        <v>12</v>
      </c>
      <c r="N2932" s="95">
        <v>0</v>
      </c>
      <c r="O2932" s="95">
        <v>0</v>
      </c>
      <c r="P2932" s="95">
        <v>0</v>
      </c>
      <c r="Q2932" s="95">
        <v>0</v>
      </c>
      <c r="R2932" s="95">
        <v>0</v>
      </c>
      <c r="S2932" s="97"/>
      <c r="T2932" s="119" t="s">
        <v>28</v>
      </c>
    </row>
    <row r="2933" spans="1:20" x14ac:dyDescent="0.55000000000000004">
      <c r="A2933" s="123">
        <v>2567</v>
      </c>
      <c r="B2933" s="118">
        <v>45565</v>
      </c>
      <c r="C2933" s="119" t="s">
        <v>2205</v>
      </c>
      <c r="D2933" s="120">
        <v>1</v>
      </c>
      <c r="E2933" s="119" t="s">
        <v>307</v>
      </c>
      <c r="F2933" s="119" t="s">
        <v>25</v>
      </c>
      <c r="G2933" s="119" t="s">
        <v>322</v>
      </c>
      <c r="H2933" s="119" t="s">
        <v>2311</v>
      </c>
      <c r="I2933" s="119" t="s">
        <v>32</v>
      </c>
      <c r="J2933" s="119" t="s">
        <v>32</v>
      </c>
      <c r="K2933" s="119" t="s">
        <v>90</v>
      </c>
      <c r="L2933" s="119" t="s">
        <v>91</v>
      </c>
      <c r="M2933" s="120">
        <v>12</v>
      </c>
      <c r="N2933" s="95">
        <v>0</v>
      </c>
      <c r="O2933" s="95">
        <v>0</v>
      </c>
      <c r="P2933" s="95">
        <v>0</v>
      </c>
      <c r="Q2933" s="95">
        <v>0</v>
      </c>
      <c r="R2933" s="95">
        <v>0</v>
      </c>
      <c r="S2933" s="97"/>
      <c r="T2933" s="119" t="s">
        <v>28</v>
      </c>
    </row>
    <row r="2934" spans="1:20" x14ac:dyDescent="0.55000000000000004">
      <c r="A2934" s="123">
        <v>2567</v>
      </c>
      <c r="B2934" s="118">
        <v>45565</v>
      </c>
      <c r="C2934" s="119" t="s">
        <v>2205</v>
      </c>
      <c r="D2934" s="120">
        <v>1</v>
      </c>
      <c r="E2934" s="119" t="s">
        <v>307</v>
      </c>
      <c r="F2934" s="119" t="s">
        <v>25</v>
      </c>
      <c r="G2934" s="119" t="s">
        <v>308</v>
      </c>
      <c r="H2934" s="119" t="s">
        <v>2312</v>
      </c>
      <c r="I2934" s="119" t="s">
        <v>32</v>
      </c>
      <c r="J2934" s="119" t="s">
        <v>32</v>
      </c>
      <c r="K2934" s="119" t="s">
        <v>90</v>
      </c>
      <c r="L2934" s="119" t="s">
        <v>91</v>
      </c>
      <c r="M2934" s="120">
        <v>12</v>
      </c>
      <c r="N2934" s="95">
        <v>0</v>
      </c>
      <c r="O2934" s="95">
        <v>0</v>
      </c>
      <c r="P2934" s="95">
        <v>0</v>
      </c>
      <c r="Q2934" s="95">
        <v>0</v>
      </c>
      <c r="R2934" s="95">
        <v>0</v>
      </c>
      <c r="S2934" s="97"/>
      <c r="T2934" s="119" t="s">
        <v>28</v>
      </c>
    </row>
    <row r="2935" spans="1:20" x14ac:dyDescent="0.55000000000000004">
      <c r="A2935" s="123">
        <v>2567</v>
      </c>
      <c r="B2935" s="118">
        <v>45565</v>
      </c>
      <c r="C2935" s="119" t="s">
        <v>2205</v>
      </c>
      <c r="D2935" s="120">
        <v>1</v>
      </c>
      <c r="E2935" s="119" t="s">
        <v>307</v>
      </c>
      <c r="F2935" s="119" t="s">
        <v>56</v>
      </c>
      <c r="G2935" s="119" t="s">
        <v>314</v>
      </c>
      <c r="H2935" s="119" t="s">
        <v>2305</v>
      </c>
      <c r="I2935" s="119" t="s">
        <v>32</v>
      </c>
      <c r="J2935" s="119" t="s">
        <v>32</v>
      </c>
      <c r="K2935" s="119" t="s">
        <v>92</v>
      </c>
      <c r="L2935" s="119" t="s">
        <v>93</v>
      </c>
      <c r="M2935" s="120">
        <v>12</v>
      </c>
      <c r="N2935" s="95">
        <v>87851019.25</v>
      </c>
      <c r="O2935" s="95">
        <v>58411000</v>
      </c>
      <c r="P2935" s="95">
        <v>58411000</v>
      </c>
      <c r="Q2935" s="95">
        <v>41743654</v>
      </c>
      <c r="R2935" s="95">
        <v>-16667346</v>
      </c>
      <c r="S2935" s="95">
        <v>-28.534601359332999</v>
      </c>
      <c r="T2935" s="119" t="s">
        <v>73</v>
      </c>
    </row>
    <row r="2936" spans="1:20" x14ac:dyDescent="0.55000000000000004">
      <c r="A2936" s="123">
        <v>2567</v>
      </c>
      <c r="B2936" s="118">
        <v>45565</v>
      </c>
      <c r="C2936" s="119" t="s">
        <v>2205</v>
      </c>
      <c r="D2936" s="120">
        <v>1</v>
      </c>
      <c r="E2936" s="119" t="s">
        <v>307</v>
      </c>
      <c r="F2936" s="119" t="s">
        <v>25</v>
      </c>
      <c r="G2936" s="119" t="s">
        <v>318</v>
      </c>
      <c r="H2936" s="119" t="s">
        <v>2306</v>
      </c>
      <c r="I2936" s="119" t="s">
        <v>32</v>
      </c>
      <c r="J2936" s="119" t="s">
        <v>32</v>
      </c>
      <c r="K2936" s="119" t="s">
        <v>92</v>
      </c>
      <c r="L2936" s="119" t="s">
        <v>93</v>
      </c>
      <c r="M2936" s="120">
        <v>12</v>
      </c>
      <c r="N2936" s="95">
        <v>2876219.07</v>
      </c>
      <c r="O2936" s="95">
        <v>2674000</v>
      </c>
      <c r="P2936" s="95">
        <v>2674000</v>
      </c>
      <c r="Q2936" s="95">
        <v>1322054.27</v>
      </c>
      <c r="R2936" s="95">
        <v>-1351945.73</v>
      </c>
      <c r="S2936" s="95">
        <v>-50.558927823485412</v>
      </c>
      <c r="T2936" s="119" t="s">
        <v>73</v>
      </c>
    </row>
    <row r="2937" spans="1:20" x14ac:dyDescent="0.55000000000000004">
      <c r="A2937" s="123">
        <v>2567</v>
      </c>
      <c r="B2937" s="118">
        <v>45565</v>
      </c>
      <c r="C2937" s="119" t="s">
        <v>2205</v>
      </c>
      <c r="D2937" s="120">
        <v>1</v>
      </c>
      <c r="E2937" s="119" t="s">
        <v>307</v>
      </c>
      <c r="F2937" s="119" t="s">
        <v>25</v>
      </c>
      <c r="G2937" s="119" t="s">
        <v>316</v>
      </c>
      <c r="H2937" s="119" t="s">
        <v>2307</v>
      </c>
      <c r="I2937" s="119" t="s">
        <v>32</v>
      </c>
      <c r="J2937" s="119" t="s">
        <v>32</v>
      </c>
      <c r="K2937" s="119" t="s">
        <v>92</v>
      </c>
      <c r="L2937" s="119" t="s">
        <v>93</v>
      </c>
      <c r="M2937" s="120">
        <v>12</v>
      </c>
      <c r="N2937" s="95">
        <v>5435239.0199999996</v>
      </c>
      <c r="O2937" s="95">
        <v>13934650</v>
      </c>
      <c r="P2937" s="95">
        <v>13934650</v>
      </c>
      <c r="Q2937" s="95">
        <v>13953665.779999999</v>
      </c>
      <c r="R2937" s="95">
        <v>19015.78</v>
      </c>
      <c r="S2937" s="95">
        <v>0.13646399443114826</v>
      </c>
      <c r="T2937" s="119" t="s">
        <v>28</v>
      </c>
    </row>
    <row r="2938" spans="1:20" x14ac:dyDescent="0.55000000000000004">
      <c r="A2938" s="123">
        <v>2567</v>
      </c>
      <c r="B2938" s="118">
        <v>45565</v>
      </c>
      <c r="C2938" s="119" t="s">
        <v>2205</v>
      </c>
      <c r="D2938" s="120">
        <v>1</v>
      </c>
      <c r="E2938" s="119" t="s">
        <v>307</v>
      </c>
      <c r="F2938" s="119" t="s">
        <v>25</v>
      </c>
      <c r="G2938" s="119" t="s">
        <v>310</v>
      </c>
      <c r="H2938" s="119" t="s">
        <v>2308</v>
      </c>
      <c r="I2938" s="119" t="s">
        <v>32</v>
      </c>
      <c r="J2938" s="119" t="s">
        <v>32</v>
      </c>
      <c r="K2938" s="119" t="s">
        <v>92</v>
      </c>
      <c r="L2938" s="119" t="s">
        <v>93</v>
      </c>
      <c r="M2938" s="120">
        <v>12</v>
      </c>
      <c r="N2938" s="95">
        <v>6937541.6699999999</v>
      </c>
      <c r="O2938" s="95">
        <v>6436191.1299999999</v>
      </c>
      <c r="P2938" s="95">
        <v>6436191.1299999999</v>
      </c>
      <c r="Q2938" s="95">
        <v>8233691.1299999999</v>
      </c>
      <c r="R2938" s="95">
        <v>1797500</v>
      </c>
      <c r="S2938" s="95">
        <v>27.928008408911246</v>
      </c>
      <c r="T2938" s="119" t="s">
        <v>28</v>
      </c>
    </row>
    <row r="2939" spans="1:20" x14ac:dyDescent="0.55000000000000004">
      <c r="A2939" s="123">
        <v>2567</v>
      </c>
      <c r="B2939" s="118">
        <v>45565</v>
      </c>
      <c r="C2939" s="119" t="s">
        <v>2205</v>
      </c>
      <c r="D2939" s="120">
        <v>1</v>
      </c>
      <c r="E2939" s="119" t="s">
        <v>307</v>
      </c>
      <c r="F2939" s="119" t="s">
        <v>25</v>
      </c>
      <c r="G2939" s="119" t="s">
        <v>320</v>
      </c>
      <c r="H2939" s="119" t="s">
        <v>2309</v>
      </c>
      <c r="I2939" s="119" t="s">
        <v>32</v>
      </c>
      <c r="J2939" s="119" t="s">
        <v>32</v>
      </c>
      <c r="K2939" s="119" t="s">
        <v>92</v>
      </c>
      <c r="L2939" s="119" t="s">
        <v>93</v>
      </c>
      <c r="M2939" s="120">
        <v>12</v>
      </c>
      <c r="N2939" s="95">
        <v>2709360</v>
      </c>
      <c r="O2939" s="95">
        <v>886986.94</v>
      </c>
      <c r="P2939" s="95">
        <v>886986.94</v>
      </c>
      <c r="Q2939" s="95">
        <v>886986.94</v>
      </c>
      <c r="R2939" s="95">
        <v>0</v>
      </c>
      <c r="S2939" s="95">
        <v>0</v>
      </c>
      <c r="T2939" s="119" t="s">
        <v>28</v>
      </c>
    </row>
    <row r="2940" spans="1:20" x14ac:dyDescent="0.55000000000000004">
      <c r="A2940" s="123">
        <v>2567</v>
      </c>
      <c r="B2940" s="118">
        <v>45565</v>
      </c>
      <c r="C2940" s="119" t="s">
        <v>2205</v>
      </c>
      <c r="D2940" s="120">
        <v>1</v>
      </c>
      <c r="E2940" s="119" t="s">
        <v>307</v>
      </c>
      <c r="F2940" s="119" t="s">
        <v>25</v>
      </c>
      <c r="G2940" s="119" t="s">
        <v>312</v>
      </c>
      <c r="H2940" s="119" t="s">
        <v>2310</v>
      </c>
      <c r="I2940" s="119" t="s">
        <v>32</v>
      </c>
      <c r="J2940" s="119" t="s">
        <v>32</v>
      </c>
      <c r="K2940" s="119" t="s">
        <v>92</v>
      </c>
      <c r="L2940" s="119" t="s">
        <v>93</v>
      </c>
      <c r="M2940" s="120">
        <v>12</v>
      </c>
      <c r="N2940" s="95">
        <v>7821843.4400000004</v>
      </c>
      <c r="O2940" s="95">
        <v>3514947.31</v>
      </c>
      <c r="P2940" s="95">
        <v>3514947.31</v>
      </c>
      <c r="Q2940" s="95">
        <v>3214947.31</v>
      </c>
      <c r="R2940" s="95">
        <v>-300000</v>
      </c>
      <c r="S2940" s="96">
        <v>-8.534978579806932</v>
      </c>
      <c r="T2940" s="119" t="s">
        <v>73</v>
      </c>
    </row>
    <row r="2941" spans="1:20" x14ac:dyDescent="0.55000000000000004">
      <c r="A2941" s="123">
        <v>2567</v>
      </c>
      <c r="B2941" s="118">
        <v>45565</v>
      </c>
      <c r="C2941" s="119" t="s">
        <v>2205</v>
      </c>
      <c r="D2941" s="120">
        <v>1</v>
      </c>
      <c r="E2941" s="119" t="s">
        <v>307</v>
      </c>
      <c r="F2941" s="119" t="s">
        <v>25</v>
      </c>
      <c r="G2941" s="119" t="s">
        <v>322</v>
      </c>
      <c r="H2941" s="119" t="s">
        <v>2311</v>
      </c>
      <c r="I2941" s="119" t="s">
        <v>32</v>
      </c>
      <c r="J2941" s="119" t="s">
        <v>32</v>
      </c>
      <c r="K2941" s="119" t="s">
        <v>92</v>
      </c>
      <c r="L2941" s="119" t="s">
        <v>93</v>
      </c>
      <c r="M2941" s="120">
        <v>12</v>
      </c>
      <c r="N2941" s="95">
        <v>4191995.85</v>
      </c>
      <c r="O2941" s="95">
        <v>1765466.83</v>
      </c>
      <c r="P2941" s="95">
        <v>1765466.83</v>
      </c>
      <c r="Q2941" s="95">
        <v>1665466.83</v>
      </c>
      <c r="R2941" s="95">
        <v>-100000</v>
      </c>
      <c r="S2941" s="95">
        <v>-5.6642242324088308</v>
      </c>
      <c r="T2941" s="119" t="s">
        <v>73</v>
      </c>
    </row>
    <row r="2942" spans="1:20" x14ac:dyDescent="0.55000000000000004">
      <c r="A2942" s="123">
        <v>2567</v>
      </c>
      <c r="B2942" s="118">
        <v>45565</v>
      </c>
      <c r="C2942" s="119" t="s">
        <v>2205</v>
      </c>
      <c r="D2942" s="120">
        <v>1</v>
      </c>
      <c r="E2942" s="119" t="s">
        <v>307</v>
      </c>
      <c r="F2942" s="119" t="s">
        <v>25</v>
      </c>
      <c r="G2942" s="119" t="s">
        <v>308</v>
      </c>
      <c r="H2942" s="119" t="s">
        <v>2312</v>
      </c>
      <c r="I2942" s="119" t="s">
        <v>32</v>
      </c>
      <c r="J2942" s="119" t="s">
        <v>32</v>
      </c>
      <c r="K2942" s="119" t="s">
        <v>92</v>
      </c>
      <c r="L2942" s="119" t="s">
        <v>93</v>
      </c>
      <c r="M2942" s="120">
        <v>12</v>
      </c>
      <c r="N2942" s="95">
        <v>4620061.16</v>
      </c>
      <c r="O2942" s="95">
        <v>621111.03</v>
      </c>
      <c r="P2942" s="95">
        <v>621111.03</v>
      </c>
      <c r="Q2942" s="95">
        <v>2321111.0299999998</v>
      </c>
      <c r="R2942" s="95">
        <v>1700000</v>
      </c>
      <c r="S2942" s="95">
        <v>273.70307688787943</v>
      </c>
      <c r="T2942" s="119" t="s">
        <v>28</v>
      </c>
    </row>
    <row r="2943" spans="1:20" x14ac:dyDescent="0.55000000000000004">
      <c r="A2943" s="123">
        <v>2567</v>
      </c>
      <c r="B2943" s="118">
        <v>45565</v>
      </c>
      <c r="C2943" s="119" t="s">
        <v>2205</v>
      </c>
      <c r="D2943" s="120">
        <v>1</v>
      </c>
      <c r="E2943" s="119" t="s">
        <v>307</v>
      </c>
      <c r="F2943" s="119" t="s">
        <v>56</v>
      </c>
      <c r="G2943" s="119" t="s">
        <v>314</v>
      </c>
      <c r="H2943" s="119" t="s">
        <v>2305</v>
      </c>
      <c r="I2943" s="119" t="s">
        <v>97</v>
      </c>
      <c r="J2943" s="119" t="s">
        <v>32</v>
      </c>
      <c r="K2943" s="119" t="s">
        <v>95</v>
      </c>
      <c r="L2943" s="119" t="s">
        <v>96</v>
      </c>
      <c r="M2943" s="120">
        <v>12</v>
      </c>
      <c r="N2943" s="95">
        <v>227268443.49000001</v>
      </c>
      <c r="O2943" s="95">
        <v>220300000</v>
      </c>
      <c r="P2943" s="95">
        <v>220300000</v>
      </c>
      <c r="Q2943" s="95">
        <v>224534804.09</v>
      </c>
      <c r="R2943" s="95">
        <v>4234804.09</v>
      </c>
      <c r="S2943" s="95">
        <v>1.9222896459373582</v>
      </c>
      <c r="T2943" s="119" t="s">
        <v>73</v>
      </c>
    </row>
    <row r="2944" spans="1:20" x14ac:dyDescent="0.55000000000000004">
      <c r="A2944" s="123">
        <v>2567</v>
      </c>
      <c r="B2944" s="118">
        <v>45565</v>
      </c>
      <c r="C2944" s="119" t="s">
        <v>2205</v>
      </c>
      <c r="D2944" s="120">
        <v>1</v>
      </c>
      <c r="E2944" s="119" t="s">
        <v>307</v>
      </c>
      <c r="F2944" s="119" t="s">
        <v>25</v>
      </c>
      <c r="G2944" s="119" t="s">
        <v>318</v>
      </c>
      <c r="H2944" s="119" t="s">
        <v>2306</v>
      </c>
      <c r="I2944" s="119" t="s">
        <v>97</v>
      </c>
      <c r="J2944" s="119" t="s">
        <v>32</v>
      </c>
      <c r="K2944" s="119" t="s">
        <v>95</v>
      </c>
      <c r="L2944" s="119" t="s">
        <v>96</v>
      </c>
      <c r="M2944" s="120">
        <v>12</v>
      </c>
      <c r="N2944" s="95">
        <v>8761336.6500000004</v>
      </c>
      <c r="O2944" s="95">
        <v>9000000</v>
      </c>
      <c r="P2944" s="95">
        <v>9000000</v>
      </c>
      <c r="Q2944" s="95">
        <v>9922298.6799999997</v>
      </c>
      <c r="R2944" s="95">
        <v>922298.68</v>
      </c>
      <c r="S2944" s="95">
        <v>10.247763111111112</v>
      </c>
      <c r="T2944" s="119" t="s">
        <v>73</v>
      </c>
    </row>
    <row r="2945" spans="1:20" x14ac:dyDescent="0.55000000000000004">
      <c r="A2945" s="123">
        <v>2567</v>
      </c>
      <c r="B2945" s="118">
        <v>45565</v>
      </c>
      <c r="C2945" s="119" t="s">
        <v>2205</v>
      </c>
      <c r="D2945" s="120">
        <v>1</v>
      </c>
      <c r="E2945" s="119" t="s">
        <v>307</v>
      </c>
      <c r="F2945" s="119" t="s">
        <v>25</v>
      </c>
      <c r="G2945" s="119" t="s">
        <v>316</v>
      </c>
      <c r="H2945" s="119" t="s">
        <v>2307</v>
      </c>
      <c r="I2945" s="119" t="s">
        <v>97</v>
      </c>
      <c r="J2945" s="119" t="s">
        <v>32</v>
      </c>
      <c r="K2945" s="119" t="s">
        <v>95</v>
      </c>
      <c r="L2945" s="119" t="s">
        <v>96</v>
      </c>
      <c r="M2945" s="120">
        <v>12</v>
      </c>
      <c r="N2945" s="95">
        <v>9835952.7300000004</v>
      </c>
      <c r="O2945" s="95">
        <v>9700000</v>
      </c>
      <c r="P2945" s="95">
        <v>9700000</v>
      </c>
      <c r="Q2945" s="95">
        <v>10269502.51</v>
      </c>
      <c r="R2945" s="95">
        <v>569502.51</v>
      </c>
      <c r="S2945" s="95">
        <v>5.8711598969072165</v>
      </c>
      <c r="T2945" s="119" t="s">
        <v>73</v>
      </c>
    </row>
    <row r="2946" spans="1:20" x14ac:dyDescent="0.55000000000000004">
      <c r="A2946" s="123">
        <v>2567</v>
      </c>
      <c r="B2946" s="118">
        <v>45565</v>
      </c>
      <c r="C2946" s="119" t="s">
        <v>2205</v>
      </c>
      <c r="D2946" s="120">
        <v>1</v>
      </c>
      <c r="E2946" s="119" t="s">
        <v>307</v>
      </c>
      <c r="F2946" s="119" t="s">
        <v>25</v>
      </c>
      <c r="G2946" s="119" t="s">
        <v>310</v>
      </c>
      <c r="H2946" s="119" t="s">
        <v>2308</v>
      </c>
      <c r="I2946" s="119" t="s">
        <v>97</v>
      </c>
      <c r="J2946" s="119" t="s">
        <v>32</v>
      </c>
      <c r="K2946" s="119" t="s">
        <v>95</v>
      </c>
      <c r="L2946" s="119" t="s">
        <v>96</v>
      </c>
      <c r="M2946" s="120">
        <v>12</v>
      </c>
      <c r="N2946" s="95">
        <v>21769816.530000001</v>
      </c>
      <c r="O2946" s="95">
        <v>20000000</v>
      </c>
      <c r="P2946" s="95">
        <v>20000000</v>
      </c>
      <c r="Q2946" s="95">
        <v>24263506.350000001</v>
      </c>
      <c r="R2946" s="95">
        <v>4263506.3499999996</v>
      </c>
      <c r="S2946" s="95">
        <v>21.317531750000001</v>
      </c>
      <c r="T2946" s="119" t="s">
        <v>73</v>
      </c>
    </row>
    <row r="2947" spans="1:20" x14ac:dyDescent="0.55000000000000004">
      <c r="A2947" s="123">
        <v>2567</v>
      </c>
      <c r="B2947" s="118">
        <v>45565</v>
      </c>
      <c r="C2947" s="119" t="s">
        <v>2205</v>
      </c>
      <c r="D2947" s="120">
        <v>1</v>
      </c>
      <c r="E2947" s="119" t="s">
        <v>307</v>
      </c>
      <c r="F2947" s="119" t="s">
        <v>25</v>
      </c>
      <c r="G2947" s="119" t="s">
        <v>320</v>
      </c>
      <c r="H2947" s="119" t="s">
        <v>2309</v>
      </c>
      <c r="I2947" s="119" t="s">
        <v>97</v>
      </c>
      <c r="J2947" s="119" t="s">
        <v>32</v>
      </c>
      <c r="K2947" s="119" t="s">
        <v>95</v>
      </c>
      <c r="L2947" s="119" t="s">
        <v>96</v>
      </c>
      <c r="M2947" s="120">
        <v>12</v>
      </c>
      <c r="N2947" s="95">
        <v>5280992.76</v>
      </c>
      <c r="O2947" s="95">
        <v>5230000</v>
      </c>
      <c r="P2947" s="95">
        <v>5230000</v>
      </c>
      <c r="Q2947" s="95">
        <v>5494225.8399999999</v>
      </c>
      <c r="R2947" s="95">
        <v>264225.84000000003</v>
      </c>
      <c r="S2947" s="95">
        <v>5.0521193116634802</v>
      </c>
      <c r="T2947" s="119" t="s">
        <v>73</v>
      </c>
    </row>
    <row r="2948" spans="1:20" x14ac:dyDescent="0.55000000000000004">
      <c r="A2948" s="123">
        <v>2567</v>
      </c>
      <c r="B2948" s="118">
        <v>45565</v>
      </c>
      <c r="C2948" s="119" t="s">
        <v>2205</v>
      </c>
      <c r="D2948" s="120">
        <v>1</v>
      </c>
      <c r="E2948" s="119" t="s">
        <v>307</v>
      </c>
      <c r="F2948" s="119" t="s">
        <v>25</v>
      </c>
      <c r="G2948" s="119" t="s">
        <v>312</v>
      </c>
      <c r="H2948" s="119" t="s">
        <v>2310</v>
      </c>
      <c r="I2948" s="119" t="s">
        <v>97</v>
      </c>
      <c r="J2948" s="119" t="s">
        <v>32</v>
      </c>
      <c r="K2948" s="119" t="s">
        <v>95</v>
      </c>
      <c r="L2948" s="119" t="s">
        <v>96</v>
      </c>
      <c r="M2948" s="120">
        <v>12</v>
      </c>
      <c r="N2948" s="95">
        <v>20793251.170000002</v>
      </c>
      <c r="O2948" s="95">
        <v>24000000</v>
      </c>
      <c r="P2948" s="95">
        <v>24000000</v>
      </c>
      <c r="Q2948" s="95">
        <v>25310173.350000001</v>
      </c>
      <c r="R2948" s="95">
        <v>1310173.3500000001</v>
      </c>
      <c r="S2948" s="95">
        <v>5.4590556250000004</v>
      </c>
      <c r="T2948" s="119" t="s">
        <v>73</v>
      </c>
    </row>
    <row r="2949" spans="1:20" x14ac:dyDescent="0.55000000000000004">
      <c r="A2949" s="123">
        <v>2567</v>
      </c>
      <c r="B2949" s="118">
        <v>45565</v>
      </c>
      <c r="C2949" s="119" t="s">
        <v>2205</v>
      </c>
      <c r="D2949" s="120">
        <v>1</v>
      </c>
      <c r="E2949" s="119" t="s">
        <v>307</v>
      </c>
      <c r="F2949" s="119" t="s">
        <v>25</v>
      </c>
      <c r="G2949" s="119" t="s">
        <v>322</v>
      </c>
      <c r="H2949" s="119" t="s">
        <v>2311</v>
      </c>
      <c r="I2949" s="119" t="s">
        <v>97</v>
      </c>
      <c r="J2949" s="119" t="s">
        <v>32</v>
      </c>
      <c r="K2949" s="119" t="s">
        <v>95</v>
      </c>
      <c r="L2949" s="119" t="s">
        <v>96</v>
      </c>
      <c r="M2949" s="120">
        <v>12</v>
      </c>
      <c r="N2949" s="95">
        <v>5199746.47</v>
      </c>
      <c r="O2949" s="95">
        <v>5500000</v>
      </c>
      <c r="P2949" s="95">
        <v>5500000</v>
      </c>
      <c r="Q2949" s="95">
        <v>6030470.3399999999</v>
      </c>
      <c r="R2949" s="95">
        <v>530470.34</v>
      </c>
      <c r="S2949" s="95">
        <v>9.6449152727272729</v>
      </c>
      <c r="T2949" s="119" t="s">
        <v>73</v>
      </c>
    </row>
    <row r="2950" spans="1:20" x14ac:dyDescent="0.55000000000000004">
      <c r="A2950" s="123">
        <v>2567</v>
      </c>
      <c r="B2950" s="118">
        <v>45565</v>
      </c>
      <c r="C2950" s="119" t="s">
        <v>2205</v>
      </c>
      <c r="D2950" s="120">
        <v>1</v>
      </c>
      <c r="E2950" s="119" t="s">
        <v>307</v>
      </c>
      <c r="F2950" s="119" t="s">
        <v>25</v>
      </c>
      <c r="G2950" s="119" t="s">
        <v>308</v>
      </c>
      <c r="H2950" s="119" t="s">
        <v>2312</v>
      </c>
      <c r="I2950" s="119" t="s">
        <v>97</v>
      </c>
      <c r="J2950" s="119" t="s">
        <v>32</v>
      </c>
      <c r="K2950" s="119" t="s">
        <v>95</v>
      </c>
      <c r="L2950" s="119" t="s">
        <v>96</v>
      </c>
      <c r="M2950" s="120">
        <v>12</v>
      </c>
      <c r="N2950" s="95">
        <v>5094549.16</v>
      </c>
      <c r="O2950" s="95">
        <v>4600000</v>
      </c>
      <c r="P2950" s="95">
        <v>4600000</v>
      </c>
      <c r="Q2950" s="95">
        <v>5240531.46</v>
      </c>
      <c r="R2950" s="95">
        <v>640531.46</v>
      </c>
      <c r="S2950" s="95">
        <v>13.924596956521739</v>
      </c>
      <c r="T2950" s="119" t="s">
        <v>73</v>
      </c>
    </row>
    <row r="2951" spans="1:20" x14ac:dyDescent="0.55000000000000004">
      <c r="A2951" s="123">
        <v>2567</v>
      </c>
      <c r="B2951" s="118">
        <v>45565</v>
      </c>
      <c r="C2951" s="119" t="s">
        <v>2205</v>
      </c>
      <c r="D2951" s="120">
        <v>1</v>
      </c>
      <c r="E2951" s="119" t="s">
        <v>307</v>
      </c>
      <c r="F2951" s="119" t="s">
        <v>56</v>
      </c>
      <c r="G2951" s="119" t="s">
        <v>314</v>
      </c>
      <c r="H2951" s="119" t="s">
        <v>2305</v>
      </c>
      <c r="I2951" s="119" t="s">
        <v>97</v>
      </c>
      <c r="J2951" s="119" t="s">
        <v>32</v>
      </c>
      <c r="K2951" s="119" t="s">
        <v>99</v>
      </c>
      <c r="L2951" s="119" t="s">
        <v>100</v>
      </c>
      <c r="M2951" s="120">
        <v>12</v>
      </c>
      <c r="N2951" s="95">
        <v>128642863.34</v>
      </c>
      <c r="O2951" s="95">
        <v>152600000</v>
      </c>
      <c r="P2951" s="95">
        <v>152600000</v>
      </c>
      <c r="Q2951" s="95">
        <v>147576388.05000001</v>
      </c>
      <c r="R2951" s="95">
        <v>-5023611.95</v>
      </c>
      <c r="S2951" s="95">
        <v>-3.2920130733944952</v>
      </c>
      <c r="T2951" s="119" t="s">
        <v>28</v>
      </c>
    </row>
    <row r="2952" spans="1:20" x14ac:dyDescent="0.55000000000000004">
      <c r="A2952" s="123">
        <v>2567</v>
      </c>
      <c r="B2952" s="118">
        <v>45565</v>
      </c>
      <c r="C2952" s="119" t="s">
        <v>2205</v>
      </c>
      <c r="D2952" s="120">
        <v>1</v>
      </c>
      <c r="E2952" s="119" t="s">
        <v>307</v>
      </c>
      <c r="F2952" s="119" t="s">
        <v>25</v>
      </c>
      <c r="G2952" s="119" t="s">
        <v>318</v>
      </c>
      <c r="H2952" s="119" t="s">
        <v>2306</v>
      </c>
      <c r="I2952" s="119" t="s">
        <v>97</v>
      </c>
      <c r="J2952" s="119" t="s">
        <v>32</v>
      </c>
      <c r="K2952" s="119" t="s">
        <v>99</v>
      </c>
      <c r="L2952" s="119" t="s">
        <v>100</v>
      </c>
      <c r="M2952" s="120">
        <v>12</v>
      </c>
      <c r="N2952" s="95">
        <v>1949314.27</v>
      </c>
      <c r="O2952" s="95">
        <v>2500000</v>
      </c>
      <c r="P2952" s="95">
        <v>2500000</v>
      </c>
      <c r="Q2952" s="95">
        <v>2271431.62</v>
      </c>
      <c r="R2952" s="95">
        <v>-228568.38</v>
      </c>
      <c r="S2952" s="95">
        <v>-9.1427352000000006</v>
      </c>
      <c r="T2952" s="119" t="s">
        <v>28</v>
      </c>
    </row>
    <row r="2953" spans="1:20" x14ac:dyDescent="0.55000000000000004">
      <c r="A2953" s="123">
        <v>2567</v>
      </c>
      <c r="B2953" s="118">
        <v>45565</v>
      </c>
      <c r="C2953" s="119" t="s">
        <v>2205</v>
      </c>
      <c r="D2953" s="120">
        <v>1</v>
      </c>
      <c r="E2953" s="119" t="s">
        <v>307</v>
      </c>
      <c r="F2953" s="119" t="s">
        <v>25</v>
      </c>
      <c r="G2953" s="119" t="s">
        <v>316</v>
      </c>
      <c r="H2953" s="119" t="s">
        <v>2307</v>
      </c>
      <c r="I2953" s="119" t="s">
        <v>97</v>
      </c>
      <c r="J2953" s="119" t="s">
        <v>32</v>
      </c>
      <c r="K2953" s="119" t="s">
        <v>99</v>
      </c>
      <c r="L2953" s="119" t="s">
        <v>100</v>
      </c>
      <c r="M2953" s="120">
        <v>12</v>
      </c>
      <c r="N2953" s="95">
        <v>2308284.33</v>
      </c>
      <c r="O2953" s="95">
        <v>2400000</v>
      </c>
      <c r="P2953" s="95">
        <v>2400000</v>
      </c>
      <c r="Q2953" s="95">
        <v>2529346.73</v>
      </c>
      <c r="R2953" s="95">
        <v>129346.73</v>
      </c>
      <c r="S2953" s="95">
        <v>5.3894470833333337</v>
      </c>
      <c r="T2953" s="119" t="s">
        <v>73</v>
      </c>
    </row>
    <row r="2954" spans="1:20" x14ac:dyDescent="0.55000000000000004">
      <c r="A2954" s="123">
        <v>2567</v>
      </c>
      <c r="B2954" s="118">
        <v>45565</v>
      </c>
      <c r="C2954" s="119" t="s">
        <v>2205</v>
      </c>
      <c r="D2954" s="120">
        <v>1</v>
      </c>
      <c r="E2954" s="119" t="s">
        <v>307</v>
      </c>
      <c r="F2954" s="119" t="s">
        <v>25</v>
      </c>
      <c r="G2954" s="119" t="s">
        <v>310</v>
      </c>
      <c r="H2954" s="119" t="s">
        <v>2308</v>
      </c>
      <c r="I2954" s="119" t="s">
        <v>97</v>
      </c>
      <c r="J2954" s="119" t="s">
        <v>32</v>
      </c>
      <c r="K2954" s="119" t="s">
        <v>99</v>
      </c>
      <c r="L2954" s="119" t="s">
        <v>100</v>
      </c>
      <c r="M2954" s="120">
        <v>12</v>
      </c>
      <c r="N2954" s="95">
        <v>6502834.5300000003</v>
      </c>
      <c r="O2954" s="95">
        <v>6000000</v>
      </c>
      <c r="P2954" s="95">
        <v>6000000</v>
      </c>
      <c r="Q2954" s="95">
        <v>6862140.6200000001</v>
      </c>
      <c r="R2954" s="95">
        <v>862140.62</v>
      </c>
      <c r="S2954" s="96">
        <v>14.369010333333334</v>
      </c>
      <c r="T2954" s="119" t="s">
        <v>73</v>
      </c>
    </row>
    <row r="2955" spans="1:20" x14ac:dyDescent="0.55000000000000004">
      <c r="A2955" s="123">
        <v>2567</v>
      </c>
      <c r="B2955" s="118">
        <v>45565</v>
      </c>
      <c r="C2955" s="119" t="s">
        <v>2205</v>
      </c>
      <c r="D2955" s="120">
        <v>1</v>
      </c>
      <c r="E2955" s="119" t="s">
        <v>307</v>
      </c>
      <c r="F2955" s="119" t="s">
        <v>25</v>
      </c>
      <c r="G2955" s="119" t="s">
        <v>320</v>
      </c>
      <c r="H2955" s="119" t="s">
        <v>2309</v>
      </c>
      <c r="I2955" s="119" t="s">
        <v>97</v>
      </c>
      <c r="J2955" s="119" t="s">
        <v>32</v>
      </c>
      <c r="K2955" s="119" t="s">
        <v>99</v>
      </c>
      <c r="L2955" s="119" t="s">
        <v>100</v>
      </c>
      <c r="M2955" s="120">
        <v>12</v>
      </c>
      <c r="N2955" s="95">
        <v>1546015.29</v>
      </c>
      <c r="O2955" s="95">
        <v>1360000</v>
      </c>
      <c r="P2955" s="95">
        <v>1360000</v>
      </c>
      <c r="Q2955" s="95">
        <v>1327434.47</v>
      </c>
      <c r="R2955" s="95">
        <v>-32565.53</v>
      </c>
      <c r="S2955" s="95">
        <v>-2.3945242647058826</v>
      </c>
      <c r="T2955" s="119" t="s">
        <v>28</v>
      </c>
    </row>
    <row r="2956" spans="1:20" x14ac:dyDescent="0.55000000000000004">
      <c r="A2956" s="123">
        <v>2567</v>
      </c>
      <c r="B2956" s="118">
        <v>45565</v>
      </c>
      <c r="C2956" s="119" t="s">
        <v>2205</v>
      </c>
      <c r="D2956" s="120">
        <v>1</v>
      </c>
      <c r="E2956" s="119" t="s">
        <v>307</v>
      </c>
      <c r="F2956" s="119" t="s">
        <v>25</v>
      </c>
      <c r="G2956" s="119" t="s">
        <v>312</v>
      </c>
      <c r="H2956" s="119" t="s">
        <v>2310</v>
      </c>
      <c r="I2956" s="119" t="s">
        <v>97</v>
      </c>
      <c r="J2956" s="119" t="s">
        <v>32</v>
      </c>
      <c r="K2956" s="119" t="s">
        <v>99</v>
      </c>
      <c r="L2956" s="119" t="s">
        <v>100</v>
      </c>
      <c r="M2956" s="120">
        <v>12</v>
      </c>
      <c r="N2956" s="95">
        <v>6042928.6799999997</v>
      </c>
      <c r="O2956" s="95">
        <v>5700000</v>
      </c>
      <c r="P2956" s="95">
        <v>5700000</v>
      </c>
      <c r="Q2956" s="95">
        <v>5499164.5599999996</v>
      </c>
      <c r="R2956" s="95">
        <v>-200835.44</v>
      </c>
      <c r="S2956" s="95">
        <v>-3.5234287719298245</v>
      </c>
      <c r="T2956" s="119" t="s">
        <v>28</v>
      </c>
    </row>
    <row r="2957" spans="1:20" x14ac:dyDescent="0.55000000000000004">
      <c r="A2957" s="123">
        <v>2567</v>
      </c>
      <c r="B2957" s="118">
        <v>45565</v>
      </c>
      <c r="C2957" s="119" t="s">
        <v>2205</v>
      </c>
      <c r="D2957" s="120">
        <v>1</v>
      </c>
      <c r="E2957" s="119" t="s">
        <v>307</v>
      </c>
      <c r="F2957" s="119" t="s">
        <v>25</v>
      </c>
      <c r="G2957" s="119" t="s">
        <v>322</v>
      </c>
      <c r="H2957" s="119" t="s">
        <v>2311</v>
      </c>
      <c r="I2957" s="119" t="s">
        <v>97</v>
      </c>
      <c r="J2957" s="119" t="s">
        <v>32</v>
      </c>
      <c r="K2957" s="119" t="s">
        <v>99</v>
      </c>
      <c r="L2957" s="119" t="s">
        <v>100</v>
      </c>
      <c r="M2957" s="120">
        <v>12</v>
      </c>
      <c r="N2957" s="95">
        <v>1121171.9099999999</v>
      </c>
      <c r="O2957" s="95">
        <v>1390000</v>
      </c>
      <c r="P2957" s="95">
        <v>1390000</v>
      </c>
      <c r="Q2957" s="95">
        <v>1341887.9000000001</v>
      </c>
      <c r="R2957" s="95">
        <v>-48112.1</v>
      </c>
      <c r="S2957" s="95">
        <v>-3.4613021582733814</v>
      </c>
      <c r="T2957" s="119" t="s">
        <v>28</v>
      </c>
    </row>
    <row r="2958" spans="1:20" x14ac:dyDescent="0.55000000000000004">
      <c r="A2958" s="123">
        <v>2567</v>
      </c>
      <c r="B2958" s="118">
        <v>45565</v>
      </c>
      <c r="C2958" s="119" t="s">
        <v>2205</v>
      </c>
      <c r="D2958" s="120">
        <v>1</v>
      </c>
      <c r="E2958" s="119" t="s">
        <v>307</v>
      </c>
      <c r="F2958" s="119" t="s">
        <v>25</v>
      </c>
      <c r="G2958" s="119" t="s">
        <v>308</v>
      </c>
      <c r="H2958" s="119" t="s">
        <v>2312</v>
      </c>
      <c r="I2958" s="119" t="s">
        <v>97</v>
      </c>
      <c r="J2958" s="119" t="s">
        <v>32</v>
      </c>
      <c r="K2958" s="119" t="s">
        <v>99</v>
      </c>
      <c r="L2958" s="119" t="s">
        <v>100</v>
      </c>
      <c r="M2958" s="120">
        <v>12</v>
      </c>
      <c r="N2958" s="95">
        <v>1527984.38</v>
      </c>
      <c r="O2958" s="95">
        <v>1900300</v>
      </c>
      <c r="P2958" s="95">
        <v>1900300</v>
      </c>
      <c r="Q2958" s="95">
        <v>1806491.58</v>
      </c>
      <c r="R2958" s="95">
        <v>-93808.42</v>
      </c>
      <c r="S2958" s="95">
        <v>-4.9365058148713361</v>
      </c>
      <c r="T2958" s="119" t="s">
        <v>28</v>
      </c>
    </row>
    <row r="2959" spans="1:20" x14ac:dyDescent="0.55000000000000004">
      <c r="A2959" s="123">
        <v>2567</v>
      </c>
      <c r="B2959" s="118">
        <v>45565</v>
      </c>
      <c r="C2959" s="119" t="s">
        <v>2205</v>
      </c>
      <c r="D2959" s="120">
        <v>1</v>
      </c>
      <c r="E2959" s="119" t="s">
        <v>307</v>
      </c>
      <c r="F2959" s="119" t="s">
        <v>56</v>
      </c>
      <c r="G2959" s="119" t="s">
        <v>314</v>
      </c>
      <c r="H2959" s="119" t="s">
        <v>2305</v>
      </c>
      <c r="I2959" s="119" t="s">
        <v>97</v>
      </c>
      <c r="J2959" s="119" t="s">
        <v>32</v>
      </c>
      <c r="K2959" s="119" t="s">
        <v>101</v>
      </c>
      <c r="L2959" s="119" t="s">
        <v>102</v>
      </c>
      <c r="M2959" s="120">
        <v>12</v>
      </c>
      <c r="N2959" s="95">
        <v>1288468.23</v>
      </c>
      <c r="O2959" s="95">
        <v>2000000</v>
      </c>
      <c r="P2959" s="95">
        <v>2000000</v>
      </c>
      <c r="Q2959" s="95">
        <v>1286138.8899999999</v>
      </c>
      <c r="R2959" s="95">
        <v>-713861.11</v>
      </c>
      <c r="S2959" s="95">
        <v>-35.6930555</v>
      </c>
      <c r="T2959" s="119" t="s">
        <v>28</v>
      </c>
    </row>
    <row r="2960" spans="1:20" x14ac:dyDescent="0.55000000000000004">
      <c r="A2960" s="123">
        <v>2567</v>
      </c>
      <c r="B2960" s="118">
        <v>45565</v>
      </c>
      <c r="C2960" s="119" t="s">
        <v>2205</v>
      </c>
      <c r="D2960" s="120">
        <v>1</v>
      </c>
      <c r="E2960" s="119" t="s">
        <v>307</v>
      </c>
      <c r="F2960" s="119" t="s">
        <v>25</v>
      </c>
      <c r="G2960" s="119" t="s">
        <v>318</v>
      </c>
      <c r="H2960" s="119" t="s">
        <v>2306</v>
      </c>
      <c r="I2960" s="119" t="s">
        <v>97</v>
      </c>
      <c r="J2960" s="119" t="s">
        <v>32</v>
      </c>
      <c r="K2960" s="119" t="s">
        <v>101</v>
      </c>
      <c r="L2960" s="119" t="s">
        <v>102</v>
      </c>
      <c r="M2960" s="120">
        <v>12</v>
      </c>
      <c r="N2960" s="95">
        <v>313097.53000000003</v>
      </c>
      <c r="O2960" s="95">
        <v>975940</v>
      </c>
      <c r="P2960" s="95">
        <v>975940</v>
      </c>
      <c r="Q2960" s="95">
        <v>573076.66</v>
      </c>
      <c r="R2960" s="95">
        <v>-402863.34</v>
      </c>
      <c r="S2960" s="95">
        <v>-41.279519232739716</v>
      </c>
      <c r="T2960" s="119" t="s">
        <v>28</v>
      </c>
    </row>
    <row r="2961" spans="1:20" x14ac:dyDescent="0.55000000000000004">
      <c r="A2961" s="123">
        <v>2567</v>
      </c>
      <c r="B2961" s="118">
        <v>45565</v>
      </c>
      <c r="C2961" s="119" t="s">
        <v>2205</v>
      </c>
      <c r="D2961" s="120">
        <v>1</v>
      </c>
      <c r="E2961" s="119" t="s">
        <v>307</v>
      </c>
      <c r="F2961" s="119" t="s">
        <v>25</v>
      </c>
      <c r="G2961" s="119" t="s">
        <v>316</v>
      </c>
      <c r="H2961" s="119" t="s">
        <v>2307</v>
      </c>
      <c r="I2961" s="119" t="s">
        <v>97</v>
      </c>
      <c r="J2961" s="119" t="s">
        <v>32</v>
      </c>
      <c r="K2961" s="119" t="s">
        <v>101</v>
      </c>
      <c r="L2961" s="119" t="s">
        <v>102</v>
      </c>
      <c r="M2961" s="120">
        <v>12</v>
      </c>
      <c r="N2961" s="95">
        <v>417970.45</v>
      </c>
      <c r="O2961" s="95">
        <v>400000</v>
      </c>
      <c r="P2961" s="95">
        <v>400000</v>
      </c>
      <c r="Q2961" s="95">
        <v>381268.08</v>
      </c>
      <c r="R2961" s="95">
        <v>-18731.919999999998</v>
      </c>
      <c r="S2961" s="95">
        <v>-4.6829799999999997</v>
      </c>
      <c r="T2961" s="119" t="s">
        <v>28</v>
      </c>
    </row>
    <row r="2962" spans="1:20" x14ac:dyDescent="0.55000000000000004">
      <c r="A2962" s="123">
        <v>2567</v>
      </c>
      <c r="B2962" s="118">
        <v>45565</v>
      </c>
      <c r="C2962" s="119" t="s">
        <v>2205</v>
      </c>
      <c r="D2962" s="120">
        <v>1</v>
      </c>
      <c r="E2962" s="119" t="s">
        <v>307</v>
      </c>
      <c r="F2962" s="119" t="s">
        <v>25</v>
      </c>
      <c r="G2962" s="119" t="s">
        <v>310</v>
      </c>
      <c r="H2962" s="119" t="s">
        <v>2308</v>
      </c>
      <c r="I2962" s="119" t="s">
        <v>97</v>
      </c>
      <c r="J2962" s="119" t="s">
        <v>32</v>
      </c>
      <c r="K2962" s="119" t="s">
        <v>101</v>
      </c>
      <c r="L2962" s="119" t="s">
        <v>102</v>
      </c>
      <c r="M2962" s="120">
        <v>12</v>
      </c>
      <c r="N2962" s="95">
        <v>534553.47</v>
      </c>
      <c r="O2962" s="95">
        <v>500000</v>
      </c>
      <c r="P2962" s="95">
        <v>500000</v>
      </c>
      <c r="Q2962" s="95">
        <v>425326.5</v>
      </c>
      <c r="R2962" s="95">
        <v>-74673.5</v>
      </c>
      <c r="S2962" s="95">
        <v>-14.934699999999999</v>
      </c>
      <c r="T2962" s="119" t="s">
        <v>28</v>
      </c>
    </row>
    <row r="2963" spans="1:20" x14ac:dyDescent="0.55000000000000004">
      <c r="A2963" s="123">
        <v>2567</v>
      </c>
      <c r="B2963" s="118">
        <v>45565</v>
      </c>
      <c r="C2963" s="119" t="s">
        <v>2205</v>
      </c>
      <c r="D2963" s="120">
        <v>1</v>
      </c>
      <c r="E2963" s="119" t="s">
        <v>307</v>
      </c>
      <c r="F2963" s="119" t="s">
        <v>25</v>
      </c>
      <c r="G2963" s="119" t="s">
        <v>320</v>
      </c>
      <c r="H2963" s="119" t="s">
        <v>2309</v>
      </c>
      <c r="I2963" s="119" t="s">
        <v>97</v>
      </c>
      <c r="J2963" s="119" t="s">
        <v>32</v>
      </c>
      <c r="K2963" s="119" t="s">
        <v>101</v>
      </c>
      <c r="L2963" s="119" t="s">
        <v>102</v>
      </c>
      <c r="M2963" s="120">
        <v>12</v>
      </c>
      <c r="N2963" s="95">
        <v>501225.68</v>
      </c>
      <c r="O2963" s="95">
        <v>460000</v>
      </c>
      <c r="P2963" s="95">
        <v>460000</v>
      </c>
      <c r="Q2963" s="95">
        <v>450013.1</v>
      </c>
      <c r="R2963" s="95">
        <v>-9986.9</v>
      </c>
      <c r="S2963" s="95">
        <v>-2.1710652173913045</v>
      </c>
      <c r="T2963" s="119" t="s">
        <v>28</v>
      </c>
    </row>
    <row r="2964" spans="1:20" x14ac:dyDescent="0.55000000000000004">
      <c r="A2964" s="123">
        <v>2567</v>
      </c>
      <c r="B2964" s="118">
        <v>45565</v>
      </c>
      <c r="C2964" s="119" t="s">
        <v>2205</v>
      </c>
      <c r="D2964" s="120">
        <v>1</v>
      </c>
      <c r="E2964" s="119" t="s">
        <v>307</v>
      </c>
      <c r="F2964" s="119" t="s">
        <v>25</v>
      </c>
      <c r="G2964" s="119" t="s">
        <v>312</v>
      </c>
      <c r="H2964" s="119" t="s">
        <v>2310</v>
      </c>
      <c r="I2964" s="119" t="s">
        <v>97</v>
      </c>
      <c r="J2964" s="119" t="s">
        <v>32</v>
      </c>
      <c r="K2964" s="119" t="s">
        <v>101</v>
      </c>
      <c r="L2964" s="119" t="s">
        <v>102</v>
      </c>
      <c r="M2964" s="120">
        <v>12</v>
      </c>
      <c r="N2964" s="95">
        <v>507105.67</v>
      </c>
      <c r="O2964" s="95">
        <v>600000</v>
      </c>
      <c r="P2964" s="95">
        <v>600000</v>
      </c>
      <c r="Q2964" s="95">
        <v>697182.24</v>
      </c>
      <c r="R2964" s="95">
        <v>97182.24</v>
      </c>
      <c r="S2964" s="95">
        <v>16.197040000000001</v>
      </c>
      <c r="T2964" s="119" t="s">
        <v>73</v>
      </c>
    </row>
    <row r="2965" spans="1:20" x14ac:dyDescent="0.55000000000000004">
      <c r="A2965" s="123">
        <v>2567</v>
      </c>
      <c r="B2965" s="118">
        <v>45565</v>
      </c>
      <c r="C2965" s="119" t="s">
        <v>2205</v>
      </c>
      <c r="D2965" s="120">
        <v>1</v>
      </c>
      <c r="E2965" s="119" t="s">
        <v>307</v>
      </c>
      <c r="F2965" s="119" t="s">
        <v>25</v>
      </c>
      <c r="G2965" s="119" t="s">
        <v>322</v>
      </c>
      <c r="H2965" s="119" t="s">
        <v>2311</v>
      </c>
      <c r="I2965" s="119" t="s">
        <v>97</v>
      </c>
      <c r="J2965" s="119" t="s">
        <v>32</v>
      </c>
      <c r="K2965" s="119" t="s">
        <v>101</v>
      </c>
      <c r="L2965" s="119" t="s">
        <v>102</v>
      </c>
      <c r="M2965" s="120">
        <v>12</v>
      </c>
      <c r="N2965" s="95">
        <v>248701.93</v>
      </c>
      <c r="O2965" s="95">
        <v>420000</v>
      </c>
      <c r="P2965" s="95">
        <v>420000</v>
      </c>
      <c r="Q2965" s="95">
        <v>351311.37</v>
      </c>
      <c r="R2965" s="95">
        <v>-68688.63</v>
      </c>
      <c r="S2965" s="95">
        <v>-16.354435714285714</v>
      </c>
      <c r="T2965" s="119" t="s">
        <v>28</v>
      </c>
    </row>
    <row r="2966" spans="1:20" x14ac:dyDescent="0.55000000000000004">
      <c r="A2966" s="123">
        <v>2567</v>
      </c>
      <c r="B2966" s="118">
        <v>45565</v>
      </c>
      <c r="C2966" s="119" t="s">
        <v>2205</v>
      </c>
      <c r="D2966" s="120">
        <v>1</v>
      </c>
      <c r="E2966" s="119" t="s">
        <v>307</v>
      </c>
      <c r="F2966" s="119" t="s">
        <v>25</v>
      </c>
      <c r="G2966" s="119" t="s">
        <v>308</v>
      </c>
      <c r="H2966" s="119" t="s">
        <v>2312</v>
      </c>
      <c r="I2966" s="119" t="s">
        <v>97</v>
      </c>
      <c r="J2966" s="119" t="s">
        <v>32</v>
      </c>
      <c r="K2966" s="119" t="s">
        <v>101</v>
      </c>
      <c r="L2966" s="119" t="s">
        <v>102</v>
      </c>
      <c r="M2966" s="120">
        <v>12</v>
      </c>
      <c r="N2966" s="95">
        <v>307897.15000000002</v>
      </c>
      <c r="O2966" s="95">
        <v>332900</v>
      </c>
      <c r="P2966" s="95">
        <v>332900</v>
      </c>
      <c r="Q2966" s="95">
        <v>305455.3</v>
      </c>
      <c r="R2966" s="95">
        <v>-27444.7</v>
      </c>
      <c r="S2966" s="95">
        <v>-8.2441273655752489</v>
      </c>
      <c r="T2966" s="119" t="s">
        <v>28</v>
      </c>
    </row>
    <row r="2967" spans="1:20" x14ac:dyDescent="0.55000000000000004">
      <c r="A2967" s="123">
        <v>2567</v>
      </c>
      <c r="B2967" s="118">
        <v>45565</v>
      </c>
      <c r="C2967" s="119" t="s">
        <v>2205</v>
      </c>
      <c r="D2967" s="120">
        <v>1</v>
      </c>
      <c r="E2967" s="119" t="s">
        <v>307</v>
      </c>
      <c r="F2967" s="119" t="s">
        <v>56</v>
      </c>
      <c r="G2967" s="119" t="s">
        <v>314</v>
      </c>
      <c r="H2967" s="119" t="s">
        <v>2305</v>
      </c>
      <c r="I2967" s="119" t="s">
        <v>97</v>
      </c>
      <c r="J2967" s="119" t="s">
        <v>32</v>
      </c>
      <c r="K2967" s="119" t="s">
        <v>103</v>
      </c>
      <c r="L2967" s="119" t="s">
        <v>104</v>
      </c>
      <c r="M2967" s="120">
        <v>12</v>
      </c>
      <c r="N2967" s="95">
        <v>28277762.539999999</v>
      </c>
      <c r="O2967" s="95">
        <v>13600000</v>
      </c>
      <c r="P2967" s="95">
        <v>13600000</v>
      </c>
      <c r="Q2967" s="95">
        <v>10498382.43</v>
      </c>
      <c r="R2967" s="95">
        <v>-3101617.57</v>
      </c>
      <c r="S2967" s="95">
        <v>-22.806011544117649</v>
      </c>
      <c r="T2967" s="119" t="s">
        <v>28</v>
      </c>
    </row>
    <row r="2968" spans="1:20" x14ac:dyDescent="0.55000000000000004">
      <c r="A2968" s="123">
        <v>2567</v>
      </c>
      <c r="B2968" s="118">
        <v>45565</v>
      </c>
      <c r="C2968" s="119" t="s">
        <v>2205</v>
      </c>
      <c r="D2968" s="120">
        <v>1</v>
      </c>
      <c r="E2968" s="119" t="s">
        <v>307</v>
      </c>
      <c r="F2968" s="119" t="s">
        <v>25</v>
      </c>
      <c r="G2968" s="119" t="s">
        <v>318</v>
      </c>
      <c r="H2968" s="119" t="s">
        <v>2306</v>
      </c>
      <c r="I2968" s="119" t="s">
        <v>97</v>
      </c>
      <c r="J2968" s="119" t="s">
        <v>32</v>
      </c>
      <c r="K2968" s="119" t="s">
        <v>103</v>
      </c>
      <c r="L2968" s="119" t="s">
        <v>104</v>
      </c>
      <c r="M2968" s="120">
        <v>12</v>
      </c>
      <c r="N2968" s="95">
        <v>2262621.62</v>
      </c>
      <c r="O2968" s="95">
        <v>3000000</v>
      </c>
      <c r="P2968" s="95">
        <v>3000000</v>
      </c>
      <c r="Q2968" s="95">
        <v>3095392.98</v>
      </c>
      <c r="R2968" s="95">
        <v>95392.98</v>
      </c>
      <c r="S2968" s="95">
        <v>3.1797659999999999</v>
      </c>
      <c r="T2968" s="119" t="s">
        <v>73</v>
      </c>
    </row>
    <row r="2969" spans="1:20" x14ac:dyDescent="0.55000000000000004">
      <c r="A2969" s="123">
        <v>2567</v>
      </c>
      <c r="B2969" s="118">
        <v>45565</v>
      </c>
      <c r="C2969" s="119" t="s">
        <v>2205</v>
      </c>
      <c r="D2969" s="120">
        <v>1</v>
      </c>
      <c r="E2969" s="119" t="s">
        <v>307</v>
      </c>
      <c r="F2969" s="119" t="s">
        <v>25</v>
      </c>
      <c r="G2969" s="119" t="s">
        <v>316</v>
      </c>
      <c r="H2969" s="119" t="s">
        <v>2307</v>
      </c>
      <c r="I2969" s="119" t="s">
        <v>97</v>
      </c>
      <c r="J2969" s="119" t="s">
        <v>32</v>
      </c>
      <c r="K2969" s="119" t="s">
        <v>103</v>
      </c>
      <c r="L2969" s="119" t="s">
        <v>104</v>
      </c>
      <c r="M2969" s="120">
        <v>12</v>
      </c>
      <c r="N2969" s="95">
        <v>4237136.17</v>
      </c>
      <c r="O2969" s="95">
        <v>4300000</v>
      </c>
      <c r="P2969" s="95">
        <v>4300000</v>
      </c>
      <c r="Q2969" s="95">
        <v>4214694.8</v>
      </c>
      <c r="R2969" s="95">
        <v>-85305.2</v>
      </c>
      <c r="S2969" s="95">
        <v>-1.9838418604651162</v>
      </c>
      <c r="T2969" s="119" t="s">
        <v>28</v>
      </c>
    </row>
    <row r="2970" spans="1:20" x14ac:dyDescent="0.55000000000000004">
      <c r="A2970" s="123">
        <v>2567</v>
      </c>
      <c r="B2970" s="118">
        <v>45565</v>
      </c>
      <c r="C2970" s="119" t="s">
        <v>2205</v>
      </c>
      <c r="D2970" s="120">
        <v>1</v>
      </c>
      <c r="E2970" s="119" t="s">
        <v>307</v>
      </c>
      <c r="F2970" s="119" t="s">
        <v>25</v>
      </c>
      <c r="G2970" s="119" t="s">
        <v>310</v>
      </c>
      <c r="H2970" s="119" t="s">
        <v>2308</v>
      </c>
      <c r="I2970" s="119" t="s">
        <v>97</v>
      </c>
      <c r="J2970" s="119" t="s">
        <v>32</v>
      </c>
      <c r="K2970" s="119" t="s">
        <v>103</v>
      </c>
      <c r="L2970" s="119" t="s">
        <v>104</v>
      </c>
      <c r="M2970" s="120">
        <v>12</v>
      </c>
      <c r="N2970" s="95">
        <v>5467252.2599999998</v>
      </c>
      <c r="O2970" s="95">
        <v>7000000</v>
      </c>
      <c r="P2970" s="95">
        <v>7000000</v>
      </c>
      <c r="Q2970" s="95">
        <v>7093284.0999999996</v>
      </c>
      <c r="R2970" s="95">
        <v>93284.1</v>
      </c>
      <c r="S2970" s="96">
        <v>1.33263</v>
      </c>
      <c r="T2970" s="119" t="s">
        <v>73</v>
      </c>
    </row>
    <row r="2971" spans="1:20" x14ac:dyDescent="0.55000000000000004">
      <c r="A2971" s="123">
        <v>2567</v>
      </c>
      <c r="B2971" s="118">
        <v>45565</v>
      </c>
      <c r="C2971" s="119" t="s">
        <v>2205</v>
      </c>
      <c r="D2971" s="120">
        <v>1</v>
      </c>
      <c r="E2971" s="119" t="s">
        <v>307</v>
      </c>
      <c r="F2971" s="119" t="s">
        <v>25</v>
      </c>
      <c r="G2971" s="119" t="s">
        <v>320</v>
      </c>
      <c r="H2971" s="119" t="s">
        <v>2309</v>
      </c>
      <c r="I2971" s="119" t="s">
        <v>97</v>
      </c>
      <c r="J2971" s="119" t="s">
        <v>32</v>
      </c>
      <c r="K2971" s="119" t="s">
        <v>103</v>
      </c>
      <c r="L2971" s="119" t="s">
        <v>104</v>
      </c>
      <c r="M2971" s="120">
        <v>12</v>
      </c>
      <c r="N2971" s="95">
        <v>1755500.04</v>
      </c>
      <c r="O2971" s="95">
        <v>1670000</v>
      </c>
      <c r="P2971" s="95">
        <v>1670000</v>
      </c>
      <c r="Q2971" s="95">
        <v>1888120.2</v>
      </c>
      <c r="R2971" s="95">
        <v>218120.2</v>
      </c>
      <c r="S2971" s="95">
        <v>13.061089820359282</v>
      </c>
      <c r="T2971" s="119" t="s">
        <v>73</v>
      </c>
    </row>
    <row r="2972" spans="1:20" x14ac:dyDescent="0.55000000000000004">
      <c r="A2972" s="123">
        <v>2567</v>
      </c>
      <c r="B2972" s="118">
        <v>45565</v>
      </c>
      <c r="C2972" s="119" t="s">
        <v>2205</v>
      </c>
      <c r="D2972" s="120">
        <v>1</v>
      </c>
      <c r="E2972" s="119" t="s">
        <v>307</v>
      </c>
      <c r="F2972" s="119" t="s">
        <v>25</v>
      </c>
      <c r="G2972" s="119" t="s">
        <v>312</v>
      </c>
      <c r="H2972" s="119" t="s">
        <v>2310</v>
      </c>
      <c r="I2972" s="119" t="s">
        <v>97</v>
      </c>
      <c r="J2972" s="119" t="s">
        <v>32</v>
      </c>
      <c r="K2972" s="119" t="s">
        <v>103</v>
      </c>
      <c r="L2972" s="119" t="s">
        <v>104</v>
      </c>
      <c r="M2972" s="120">
        <v>12</v>
      </c>
      <c r="N2972" s="95">
        <v>5299294.88</v>
      </c>
      <c r="O2972" s="95">
        <v>5671000</v>
      </c>
      <c r="P2972" s="95">
        <v>5671000</v>
      </c>
      <c r="Q2972" s="95">
        <v>6238192</v>
      </c>
      <c r="R2972" s="95">
        <v>567192</v>
      </c>
      <c r="S2972" s="95">
        <v>10.001622288837947</v>
      </c>
      <c r="T2972" s="119" t="s">
        <v>73</v>
      </c>
    </row>
    <row r="2973" spans="1:20" x14ac:dyDescent="0.55000000000000004">
      <c r="A2973" s="123">
        <v>2567</v>
      </c>
      <c r="B2973" s="118">
        <v>45565</v>
      </c>
      <c r="C2973" s="119" t="s">
        <v>2205</v>
      </c>
      <c r="D2973" s="120">
        <v>1</v>
      </c>
      <c r="E2973" s="119" t="s">
        <v>307</v>
      </c>
      <c r="F2973" s="119" t="s">
        <v>25</v>
      </c>
      <c r="G2973" s="119" t="s">
        <v>322</v>
      </c>
      <c r="H2973" s="119" t="s">
        <v>2311</v>
      </c>
      <c r="I2973" s="119" t="s">
        <v>97</v>
      </c>
      <c r="J2973" s="119" t="s">
        <v>32</v>
      </c>
      <c r="K2973" s="119" t="s">
        <v>103</v>
      </c>
      <c r="L2973" s="119" t="s">
        <v>104</v>
      </c>
      <c r="M2973" s="120">
        <v>12</v>
      </c>
      <c r="N2973" s="95">
        <v>1941442.7</v>
      </c>
      <c r="O2973" s="95">
        <v>2500000</v>
      </c>
      <c r="P2973" s="95">
        <v>2500000</v>
      </c>
      <c r="Q2973" s="95">
        <v>2528206.5499999998</v>
      </c>
      <c r="R2973" s="95">
        <v>28206.55</v>
      </c>
      <c r="S2973" s="95">
        <v>1.1282620000000001</v>
      </c>
      <c r="T2973" s="119" t="s">
        <v>73</v>
      </c>
    </row>
    <row r="2974" spans="1:20" x14ac:dyDescent="0.55000000000000004">
      <c r="A2974" s="123">
        <v>2567</v>
      </c>
      <c r="B2974" s="118">
        <v>45565</v>
      </c>
      <c r="C2974" s="119" t="s">
        <v>2205</v>
      </c>
      <c r="D2974" s="120">
        <v>1</v>
      </c>
      <c r="E2974" s="119" t="s">
        <v>307</v>
      </c>
      <c r="F2974" s="119" t="s">
        <v>25</v>
      </c>
      <c r="G2974" s="119" t="s">
        <v>308</v>
      </c>
      <c r="H2974" s="119" t="s">
        <v>2312</v>
      </c>
      <c r="I2974" s="119" t="s">
        <v>97</v>
      </c>
      <c r="J2974" s="119" t="s">
        <v>32</v>
      </c>
      <c r="K2974" s="119" t="s">
        <v>103</v>
      </c>
      <c r="L2974" s="119" t="s">
        <v>104</v>
      </c>
      <c r="M2974" s="120">
        <v>12</v>
      </c>
      <c r="N2974" s="95">
        <v>2337580.6800000002</v>
      </c>
      <c r="O2974" s="95">
        <v>2586760</v>
      </c>
      <c r="P2974" s="95">
        <v>2586760</v>
      </c>
      <c r="Q2974" s="95">
        <v>2467036.65</v>
      </c>
      <c r="R2974" s="95">
        <v>-119723.35</v>
      </c>
      <c r="S2974" s="95">
        <v>-4.6283130247877651</v>
      </c>
      <c r="T2974" s="119" t="s">
        <v>28</v>
      </c>
    </row>
    <row r="2975" spans="1:20" x14ac:dyDescent="0.55000000000000004">
      <c r="A2975" s="123">
        <v>2567</v>
      </c>
      <c r="B2975" s="118">
        <v>45565</v>
      </c>
      <c r="C2975" s="119" t="s">
        <v>2205</v>
      </c>
      <c r="D2975" s="120">
        <v>1</v>
      </c>
      <c r="E2975" s="119" t="s">
        <v>307</v>
      </c>
      <c r="F2975" s="119" t="s">
        <v>56</v>
      </c>
      <c r="G2975" s="119" t="s">
        <v>314</v>
      </c>
      <c r="H2975" s="119" t="s">
        <v>2305</v>
      </c>
      <c r="I2975" s="119" t="s">
        <v>97</v>
      </c>
      <c r="J2975" s="119" t="s">
        <v>32</v>
      </c>
      <c r="K2975" s="119" t="s">
        <v>105</v>
      </c>
      <c r="L2975" s="119" t="s">
        <v>106</v>
      </c>
      <c r="M2975" s="120">
        <v>12</v>
      </c>
      <c r="N2975" s="95">
        <v>364067503.83999997</v>
      </c>
      <c r="O2975" s="95">
        <v>381000000</v>
      </c>
      <c r="P2975" s="95">
        <v>381000000</v>
      </c>
      <c r="Q2975" s="95">
        <v>376374398.53999996</v>
      </c>
      <c r="R2975" s="95">
        <v>-4625601.46</v>
      </c>
      <c r="S2975" s="95">
        <v>-1.2140686246719161</v>
      </c>
      <c r="T2975" s="119" t="s">
        <v>28</v>
      </c>
    </row>
    <row r="2976" spans="1:20" x14ac:dyDescent="0.55000000000000004">
      <c r="A2976" s="123">
        <v>2567</v>
      </c>
      <c r="B2976" s="118">
        <v>45565</v>
      </c>
      <c r="C2976" s="119" t="s">
        <v>2205</v>
      </c>
      <c r="D2976" s="120">
        <v>1</v>
      </c>
      <c r="E2976" s="119" t="s">
        <v>307</v>
      </c>
      <c r="F2976" s="119" t="s">
        <v>25</v>
      </c>
      <c r="G2976" s="119" t="s">
        <v>318</v>
      </c>
      <c r="H2976" s="119" t="s">
        <v>2306</v>
      </c>
      <c r="I2976" s="119" t="s">
        <v>97</v>
      </c>
      <c r="J2976" s="119" t="s">
        <v>32</v>
      </c>
      <c r="K2976" s="119" t="s">
        <v>105</v>
      </c>
      <c r="L2976" s="119" t="s">
        <v>106</v>
      </c>
      <c r="M2976" s="120">
        <v>12</v>
      </c>
      <c r="N2976" s="95">
        <v>38894268.759999998</v>
      </c>
      <c r="O2976" s="95">
        <v>39110000</v>
      </c>
      <c r="P2976" s="95">
        <v>39110000</v>
      </c>
      <c r="Q2976" s="95">
        <v>38620385.619999997</v>
      </c>
      <c r="R2976" s="95">
        <v>-489614.38</v>
      </c>
      <c r="S2976" s="95">
        <v>-1.2518905139350549</v>
      </c>
      <c r="T2976" s="119" t="s">
        <v>28</v>
      </c>
    </row>
    <row r="2977" spans="1:20" x14ac:dyDescent="0.55000000000000004">
      <c r="A2977" s="123">
        <v>2567</v>
      </c>
      <c r="B2977" s="118">
        <v>45565</v>
      </c>
      <c r="C2977" s="119" t="s">
        <v>2205</v>
      </c>
      <c r="D2977" s="120">
        <v>1</v>
      </c>
      <c r="E2977" s="119" t="s">
        <v>307</v>
      </c>
      <c r="F2977" s="119" t="s">
        <v>25</v>
      </c>
      <c r="G2977" s="119" t="s">
        <v>316</v>
      </c>
      <c r="H2977" s="119" t="s">
        <v>2307</v>
      </c>
      <c r="I2977" s="119" t="s">
        <v>97</v>
      </c>
      <c r="J2977" s="119" t="s">
        <v>32</v>
      </c>
      <c r="K2977" s="119" t="s">
        <v>105</v>
      </c>
      <c r="L2977" s="119" t="s">
        <v>106</v>
      </c>
      <c r="M2977" s="120">
        <v>12</v>
      </c>
      <c r="N2977" s="95">
        <v>50693251.359999999</v>
      </c>
      <c r="O2977" s="95">
        <v>50500000</v>
      </c>
      <c r="P2977" s="95">
        <v>50500000</v>
      </c>
      <c r="Q2977" s="95">
        <v>50062224.75</v>
      </c>
      <c r="R2977" s="95">
        <v>-437775.25</v>
      </c>
      <c r="S2977" s="95">
        <v>-0.86688168316831693</v>
      </c>
      <c r="T2977" s="119" t="s">
        <v>28</v>
      </c>
    </row>
    <row r="2978" spans="1:20" x14ac:dyDescent="0.55000000000000004">
      <c r="A2978" s="123">
        <v>2567</v>
      </c>
      <c r="B2978" s="118">
        <v>45565</v>
      </c>
      <c r="C2978" s="119" t="s">
        <v>2205</v>
      </c>
      <c r="D2978" s="120">
        <v>1</v>
      </c>
      <c r="E2978" s="119" t="s">
        <v>307</v>
      </c>
      <c r="F2978" s="119" t="s">
        <v>25</v>
      </c>
      <c r="G2978" s="119" t="s">
        <v>310</v>
      </c>
      <c r="H2978" s="119" t="s">
        <v>2308</v>
      </c>
      <c r="I2978" s="119" t="s">
        <v>97</v>
      </c>
      <c r="J2978" s="119" t="s">
        <v>32</v>
      </c>
      <c r="K2978" s="119" t="s">
        <v>105</v>
      </c>
      <c r="L2978" s="119" t="s">
        <v>106</v>
      </c>
      <c r="M2978" s="120">
        <v>12</v>
      </c>
      <c r="N2978" s="95">
        <v>63277829.409999996</v>
      </c>
      <c r="O2978" s="95">
        <v>65370000</v>
      </c>
      <c r="P2978" s="95">
        <v>65370000</v>
      </c>
      <c r="Q2978" s="95">
        <v>66786962.020000003</v>
      </c>
      <c r="R2978" s="95">
        <v>1416962.02</v>
      </c>
      <c r="S2978" s="95">
        <v>2.1676029065320481</v>
      </c>
      <c r="T2978" s="119" t="s">
        <v>73</v>
      </c>
    </row>
    <row r="2979" spans="1:20" x14ac:dyDescent="0.55000000000000004">
      <c r="A2979" s="123">
        <v>2567</v>
      </c>
      <c r="B2979" s="118">
        <v>45565</v>
      </c>
      <c r="C2979" s="119" t="s">
        <v>2205</v>
      </c>
      <c r="D2979" s="120">
        <v>1</v>
      </c>
      <c r="E2979" s="119" t="s">
        <v>307</v>
      </c>
      <c r="F2979" s="119" t="s">
        <v>25</v>
      </c>
      <c r="G2979" s="119" t="s">
        <v>320</v>
      </c>
      <c r="H2979" s="119" t="s">
        <v>2309</v>
      </c>
      <c r="I2979" s="119" t="s">
        <v>97</v>
      </c>
      <c r="J2979" s="119" t="s">
        <v>32</v>
      </c>
      <c r="K2979" s="119" t="s">
        <v>105</v>
      </c>
      <c r="L2979" s="119" t="s">
        <v>106</v>
      </c>
      <c r="M2979" s="120">
        <v>12</v>
      </c>
      <c r="N2979" s="95">
        <v>35622273.659999996</v>
      </c>
      <c r="O2979" s="95">
        <v>37376400</v>
      </c>
      <c r="P2979" s="95">
        <v>37376400</v>
      </c>
      <c r="Q2979" s="95">
        <v>35788704.460000001</v>
      </c>
      <c r="R2979" s="95">
        <v>-1587695.54</v>
      </c>
      <c r="S2979" s="95">
        <v>-4.2478557057394504</v>
      </c>
      <c r="T2979" s="119" t="s">
        <v>28</v>
      </c>
    </row>
    <row r="2980" spans="1:20" x14ac:dyDescent="0.55000000000000004">
      <c r="A2980" s="123">
        <v>2567</v>
      </c>
      <c r="B2980" s="118">
        <v>45565</v>
      </c>
      <c r="C2980" s="119" t="s">
        <v>2205</v>
      </c>
      <c r="D2980" s="120">
        <v>1</v>
      </c>
      <c r="E2980" s="119" t="s">
        <v>307</v>
      </c>
      <c r="F2980" s="119" t="s">
        <v>25</v>
      </c>
      <c r="G2980" s="119" t="s">
        <v>312</v>
      </c>
      <c r="H2980" s="119" t="s">
        <v>2310</v>
      </c>
      <c r="I2980" s="119" t="s">
        <v>97</v>
      </c>
      <c r="J2980" s="119" t="s">
        <v>32</v>
      </c>
      <c r="K2980" s="119" t="s">
        <v>105</v>
      </c>
      <c r="L2980" s="119" t="s">
        <v>106</v>
      </c>
      <c r="M2980" s="120">
        <v>12</v>
      </c>
      <c r="N2980" s="95">
        <v>56710447.399999999</v>
      </c>
      <c r="O2980" s="95">
        <v>58123030.700000003</v>
      </c>
      <c r="P2980" s="95">
        <v>58123030.700000003</v>
      </c>
      <c r="Q2980" s="95">
        <v>59434115.320000008</v>
      </c>
      <c r="R2980" s="95">
        <v>1311084.6200000001</v>
      </c>
      <c r="S2980" s="95">
        <v>2.2557058780487851</v>
      </c>
      <c r="T2980" s="119" t="s">
        <v>73</v>
      </c>
    </row>
    <row r="2981" spans="1:20" x14ac:dyDescent="0.55000000000000004">
      <c r="A2981" s="123">
        <v>2567</v>
      </c>
      <c r="B2981" s="118">
        <v>45565</v>
      </c>
      <c r="C2981" s="119" t="s">
        <v>2205</v>
      </c>
      <c r="D2981" s="120">
        <v>1</v>
      </c>
      <c r="E2981" s="119" t="s">
        <v>307</v>
      </c>
      <c r="F2981" s="119" t="s">
        <v>25</v>
      </c>
      <c r="G2981" s="119" t="s">
        <v>322</v>
      </c>
      <c r="H2981" s="119" t="s">
        <v>2311</v>
      </c>
      <c r="I2981" s="119" t="s">
        <v>97</v>
      </c>
      <c r="J2981" s="119" t="s">
        <v>32</v>
      </c>
      <c r="K2981" s="119" t="s">
        <v>105</v>
      </c>
      <c r="L2981" s="119" t="s">
        <v>106</v>
      </c>
      <c r="M2981" s="120">
        <v>12</v>
      </c>
      <c r="N2981" s="95">
        <v>37951287.310000002</v>
      </c>
      <c r="O2981" s="95">
        <v>38506000</v>
      </c>
      <c r="P2981" s="95">
        <v>38506000</v>
      </c>
      <c r="Q2981" s="95">
        <v>38315664.069999993</v>
      </c>
      <c r="R2981" s="95">
        <v>-190335.93</v>
      </c>
      <c r="S2981" s="95">
        <v>-0.49430200488235598</v>
      </c>
      <c r="T2981" s="119" t="s">
        <v>28</v>
      </c>
    </row>
    <row r="2982" spans="1:20" x14ac:dyDescent="0.55000000000000004">
      <c r="A2982" s="123">
        <v>2567</v>
      </c>
      <c r="B2982" s="118">
        <v>45565</v>
      </c>
      <c r="C2982" s="119" t="s">
        <v>2205</v>
      </c>
      <c r="D2982" s="120">
        <v>1</v>
      </c>
      <c r="E2982" s="119" t="s">
        <v>307</v>
      </c>
      <c r="F2982" s="119" t="s">
        <v>25</v>
      </c>
      <c r="G2982" s="119" t="s">
        <v>308</v>
      </c>
      <c r="H2982" s="119" t="s">
        <v>2312</v>
      </c>
      <c r="I2982" s="119" t="s">
        <v>97</v>
      </c>
      <c r="J2982" s="119" t="s">
        <v>32</v>
      </c>
      <c r="K2982" s="119" t="s">
        <v>105</v>
      </c>
      <c r="L2982" s="119" t="s">
        <v>106</v>
      </c>
      <c r="M2982" s="120">
        <v>12</v>
      </c>
      <c r="N2982" s="95">
        <v>23694283.530000001</v>
      </c>
      <c r="O2982" s="95">
        <v>23700000</v>
      </c>
      <c r="P2982" s="95">
        <v>23700000</v>
      </c>
      <c r="Q2982" s="95">
        <v>24240813.25</v>
      </c>
      <c r="R2982" s="95">
        <v>540813.25</v>
      </c>
      <c r="S2982" s="95">
        <v>2.2819124472573842</v>
      </c>
      <c r="T2982" s="119" t="s">
        <v>73</v>
      </c>
    </row>
    <row r="2983" spans="1:20" x14ac:dyDescent="0.55000000000000004">
      <c r="A2983" s="123">
        <v>2567</v>
      </c>
      <c r="B2983" s="118">
        <v>45565</v>
      </c>
      <c r="C2983" s="119" t="s">
        <v>2205</v>
      </c>
      <c r="D2983" s="120">
        <v>1</v>
      </c>
      <c r="E2983" s="119" t="s">
        <v>307</v>
      </c>
      <c r="F2983" s="119" t="s">
        <v>56</v>
      </c>
      <c r="G2983" s="119" t="s">
        <v>314</v>
      </c>
      <c r="H2983" s="119" t="s">
        <v>2305</v>
      </c>
      <c r="I2983" s="119" t="s">
        <v>97</v>
      </c>
      <c r="J2983" s="119" t="s">
        <v>32</v>
      </c>
      <c r="K2983" s="119" t="s">
        <v>107</v>
      </c>
      <c r="L2983" s="119" t="s">
        <v>108</v>
      </c>
      <c r="M2983" s="120">
        <v>12</v>
      </c>
      <c r="N2983" s="95">
        <v>73464711.480000004</v>
      </c>
      <c r="O2983" s="95">
        <v>81765000</v>
      </c>
      <c r="P2983" s="95">
        <v>81765000</v>
      </c>
      <c r="Q2983" s="95">
        <v>81166074.859999999</v>
      </c>
      <c r="R2983" s="95">
        <v>-598925.14</v>
      </c>
      <c r="S2983" s="95">
        <v>-0.7324957377851159</v>
      </c>
      <c r="T2983" s="119" t="s">
        <v>28</v>
      </c>
    </row>
    <row r="2984" spans="1:20" x14ac:dyDescent="0.55000000000000004">
      <c r="A2984" s="123">
        <v>2567</v>
      </c>
      <c r="B2984" s="118">
        <v>45565</v>
      </c>
      <c r="C2984" s="119" t="s">
        <v>2205</v>
      </c>
      <c r="D2984" s="120">
        <v>1</v>
      </c>
      <c r="E2984" s="119" t="s">
        <v>307</v>
      </c>
      <c r="F2984" s="119" t="s">
        <v>25</v>
      </c>
      <c r="G2984" s="119" t="s">
        <v>318</v>
      </c>
      <c r="H2984" s="119" t="s">
        <v>2306</v>
      </c>
      <c r="I2984" s="119" t="s">
        <v>97</v>
      </c>
      <c r="J2984" s="119" t="s">
        <v>32</v>
      </c>
      <c r="K2984" s="119" t="s">
        <v>107</v>
      </c>
      <c r="L2984" s="119" t="s">
        <v>108</v>
      </c>
      <c r="M2984" s="120">
        <v>12</v>
      </c>
      <c r="N2984" s="95">
        <v>9157933</v>
      </c>
      <c r="O2984" s="96">
        <v>10500000</v>
      </c>
      <c r="P2984" s="96">
        <v>10500000</v>
      </c>
      <c r="Q2984" s="95">
        <v>10422199.629999999</v>
      </c>
      <c r="R2984" s="96">
        <v>-77800.37</v>
      </c>
      <c r="S2984" s="96">
        <v>-0.74095590476190476</v>
      </c>
      <c r="T2984" s="119" t="s">
        <v>28</v>
      </c>
    </row>
    <row r="2985" spans="1:20" x14ac:dyDescent="0.55000000000000004">
      <c r="A2985" s="123">
        <v>2567</v>
      </c>
      <c r="B2985" s="118">
        <v>45565</v>
      </c>
      <c r="C2985" s="119" t="s">
        <v>2205</v>
      </c>
      <c r="D2985" s="120">
        <v>1</v>
      </c>
      <c r="E2985" s="119" t="s">
        <v>307</v>
      </c>
      <c r="F2985" s="119" t="s">
        <v>25</v>
      </c>
      <c r="G2985" s="119" t="s">
        <v>316</v>
      </c>
      <c r="H2985" s="119" t="s">
        <v>2307</v>
      </c>
      <c r="I2985" s="119" t="s">
        <v>97</v>
      </c>
      <c r="J2985" s="119" t="s">
        <v>32</v>
      </c>
      <c r="K2985" s="119" t="s">
        <v>107</v>
      </c>
      <c r="L2985" s="119" t="s">
        <v>108</v>
      </c>
      <c r="M2985" s="120">
        <v>12</v>
      </c>
      <c r="N2985" s="95">
        <v>5645988</v>
      </c>
      <c r="O2985" s="95">
        <v>6600000</v>
      </c>
      <c r="P2985" s="95">
        <v>6600000</v>
      </c>
      <c r="Q2985" s="95">
        <v>6583349.75</v>
      </c>
      <c r="R2985" s="95">
        <v>-16650.25</v>
      </c>
      <c r="S2985" s="95">
        <v>-0.25227651515151517</v>
      </c>
      <c r="T2985" s="119" t="s">
        <v>28</v>
      </c>
    </row>
    <row r="2986" spans="1:20" x14ac:dyDescent="0.55000000000000004">
      <c r="A2986" s="123">
        <v>2567</v>
      </c>
      <c r="B2986" s="118">
        <v>45565</v>
      </c>
      <c r="C2986" s="119" t="s">
        <v>2205</v>
      </c>
      <c r="D2986" s="120">
        <v>1</v>
      </c>
      <c r="E2986" s="119" t="s">
        <v>307</v>
      </c>
      <c r="F2986" s="119" t="s">
        <v>25</v>
      </c>
      <c r="G2986" s="119" t="s">
        <v>310</v>
      </c>
      <c r="H2986" s="119" t="s">
        <v>2308</v>
      </c>
      <c r="I2986" s="119" t="s">
        <v>97</v>
      </c>
      <c r="J2986" s="119" t="s">
        <v>32</v>
      </c>
      <c r="K2986" s="119" t="s">
        <v>107</v>
      </c>
      <c r="L2986" s="119" t="s">
        <v>108</v>
      </c>
      <c r="M2986" s="120">
        <v>12</v>
      </c>
      <c r="N2986" s="95">
        <v>20410127.25</v>
      </c>
      <c r="O2986" s="95">
        <v>19660000</v>
      </c>
      <c r="P2986" s="95">
        <v>19660000</v>
      </c>
      <c r="Q2986" s="95">
        <v>19992099.66</v>
      </c>
      <c r="R2986" s="95">
        <v>332099.65999999997</v>
      </c>
      <c r="S2986" s="95">
        <v>1.68921495422177</v>
      </c>
      <c r="T2986" s="119" t="s">
        <v>73</v>
      </c>
    </row>
    <row r="2987" spans="1:20" x14ac:dyDescent="0.55000000000000004">
      <c r="A2987" s="123">
        <v>2567</v>
      </c>
      <c r="B2987" s="118">
        <v>45565</v>
      </c>
      <c r="C2987" s="119" t="s">
        <v>2205</v>
      </c>
      <c r="D2987" s="120">
        <v>1</v>
      </c>
      <c r="E2987" s="119" t="s">
        <v>307</v>
      </c>
      <c r="F2987" s="119" t="s">
        <v>25</v>
      </c>
      <c r="G2987" s="119" t="s">
        <v>320</v>
      </c>
      <c r="H2987" s="119" t="s">
        <v>2309</v>
      </c>
      <c r="I2987" s="119" t="s">
        <v>97</v>
      </c>
      <c r="J2987" s="119" t="s">
        <v>32</v>
      </c>
      <c r="K2987" s="119" t="s">
        <v>107</v>
      </c>
      <c r="L2987" s="119" t="s">
        <v>108</v>
      </c>
      <c r="M2987" s="120">
        <v>12</v>
      </c>
      <c r="N2987" s="95">
        <v>7315245.4800000004</v>
      </c>
      <c r="O2987" s="95">
        <v>8848080</v>
      </c>
      <c r="P2987" s="95">
        <v>8848080</v>
      </c>
      <c r="Q2987" s="95">
        <v>8234123.1799999997</v>
      </c>
      <c r="R2987" s="95">
        <v>-613956.81999999995</v>
      </c>
      <c r="S2987" s="95">
        <v>-6.9388705798320087</v>
      </c>
      <c r="T2987" s="119" t="s">
        <v>28</v>
      </c>
    </row>
    <row r="2988" spans="1:20" x14ac:dyDescent="0.55000000000000004">
      <c r="A2988" s="123">
        <v>2567</v>
      </c>
      <c r="B2988" s="118">
        <v>45565</v>
      </c>
      <c r="C2988" s="119" t="s">
        <v>2205</v>
      </c>
      <c r="D2988" s="120">
        <v>1</v>
      </c>
      <c r="E2988" s="119" t="s">
        <v>307</v>
      </c>
      <c r="F2988" s="119" t="s">
        <v>25</v>
      </c>
      <c r="G2988" s="119" t="s">
        <v>312</v>
      </c>
      <c r="H2988" s="119" t="s">
        <v>2310</v>
      </c>
      <c r="I2988" s="119" t="s">
        <v>97</v>
      </c>
      <c r="J2988" s="119" t="s">
        <v>32</v>
      </c>
      <c r="K2988" s="119" t="s">
        <v>107</v>
      </c>
      <c r="L2988" s="119" t="s">
        <v>108</v>
      </c>
      <c r="M2988" s="120">
        <v>12</v>
      </c>
      <c r="N2988" s="95">
        <v>16929612.600000001</v>
      </c>
      <c r="O2988" s="95">
        <v>18495600</v>
      </c>
      <c r="P2988" s="95">
        <v>18495600</v>
      </c>
      <c r="Q2988" s="95">
        <v>19602393.009999998</v>
      </c>
      <c r="R2988" s="95">
        <v>1106793.01</v>
      </c>
      <c r="S2988" s="95">
        <v>5.9840881615086836</v>
      </c>
      <c r="T2988" s="119" t="s">
        <v>73</v>
      </c>
    </row>
    <row r="2989" spans="1:20" x14ac:dyDescent="0.55000000000000004">
      <c r="A2989" s="123">
        <v>2567</v>
      </c>
      <c r="B2989" s="118">
        <v>45565</v>
      </c>
      <c r="C2989" s="119" t="s">
        <v>2205</v>
      </c>
      <c r="D2989" s="120">
        <v>1</v>
      </c>
      <c r="E2989" s="119" t="s">
        <v>307</v>
      </c>
      <c r="F2989" s="119" t="s">
        <v>25</v>
      </c>
      <c r="G2989" s="119" t="s">
        <v>322</v>
      </c>
      <c r="H2989" s="119" t="s">
        <v>2311</v>
      </c>
      <c r="I2989" s="119" t="s">
        <v>97</v>
      </c>
      <c r="J2989" s="119" t="s">
        <v>32</v>
      </c>
      <c r="K2989" s="119" t="s">
        <v>107</v>
      </c>
      <c r="L2989" s="119" t="s">
        <v>108</v>
      </c>
      <c r="M2989" s="120">
        <v>12</v>
      </c>
      <c r="N2989" s="95">
        <v>5862654</v>
      </c>
      <c r="O2989" s="95">
        <v>5761000</v>
      </c>
      <c r="P2989" s="95">
        <v>5761000</v>
      </c>
      <c r="Q2989" s="95">
        <v>5892728</v>
      </c>
      <c r="R2989" s="95">
        <v>131728</v>
      </c>
      <c r="S2989" s="95">
        <v>2.2865474743968064</v>
      </c>
      <c r="T2989" s="119" t="s">
        <v>73</v>
      </c>
    </row>
    <row r="2990" spans="1:20" x14ac:dyDescent="0.55000000000000004">
      <c r="A2990" s="123">
        <v>2567</v>
      </c>
      <c r="B2990" s="118">
        <v>45565</v>
      </c>
      <c r="C2990" s="119" t="s">
        <v>2205</v>
      </c>
      <c r="D2990" s="120">
        <v>1</v>
      </c>
      <c r="E2990" s="119" t="s">
        <v>307</v>
      </c>
      <c r="F2990" s="119" t="s">
        <v>25</v>
      </c>
      <c r="G2990" s="119" t="s">
        <v>308</v>
      </c>
      <c r="H2990" s="119" t="s">
        <v>2312</v>
      </c>
      <c r="I2990" s="119" t="s">
        <v>97</v>
      </c>
      <c r="J2990" s="119" t="s">
        <v>32</v>
      </c>
      <c r="K2990" s="119" t="s">
        <v>107</v>
      </c>
      <c r="L2990" s="119" t="s">
        <v>108</v>
      </c>
      <c r="M2990" s="120">
        <v>12</v>
      </c>
      <c r="N2990" s="95">
        <v>5923268.2000000002</v>
      </c>
      <c r="O2990" s="95">
        <v>6082320</v>
      </c>
      <c r="P2990" s="95">
        <v>6082320</v>
      </c>
      <c r="Q2990" s="95">
        <v>6162269.3700000001</v>
      </c>
      <c r="R2990" s="95">
        <v>79949.37</v>
      </c>
      <c r="S2990" s="95">
        <v>1.3144551749990137</v>
      </c>
      <c r="T2990" s="119" t="s">
        <v>73</v>
      </c>
    </row>
    <row r="2991" spans="1:20" x14ac:dyDescent="0.55000000000000004">
      <c r="A2991" s="123">
        <v>2567</v>
      </c>
      <c r="B2991" s="118">
        <v>45565</v>
      </c>
      <c r="C2991" s="119" t="s">
        <v>2205</v>
      </c>
      <c r="D2991" s="120">
        <v>1</v>
      </c>
      <c r="E2991" s="119" t="s">
        <v>307</v>
      </c>
      <c r="F2991" s="119" t="s">
        <v>56</v>
      </c>
      <c r="G2991" s="119" t="s">
        <v>314</v>
      </c>
      <c r="H2991" s="119" t="s">
        <v>2305</v>
      </c>
      <c r="I2991" s="119" t="s">
        <v>97</v>
      </c>
      <c r="J2991" s="119" t="s">
        <v>32</v>
      </c>
      <c r="K2991" s="119" t="s">
        <v>109</v>
      </c>
      <c r="L2991" s="119" t="s">
        <v>110</v>
      </c>
      <c r="M2991" s="120">
        <v>12</v>
      </c>
      <c r="N2991" s="95">
        <v>173695056.31</v>
      </c>
      <c r="O2991" s="95">
        <v>175500000</v>
      </c>
      <c r="P2991" s="95">
        <v>175500000</v>
      </c>
      <c r="Q2991" s="95">
        <v>193665682.80000001</v>
      </c>
      <c r="R2991" s="95">
        <v>18165682.800000001</v>
      </c>
      <c r="S2991" s="95">
        <v>10.35081641025641</v>
      </c>
      <c r="T2991" s="119" t="s">
        <v>73</v>
      </c>
    </row>
    <row r="2992" spans="1:20" x14ac:dyDescent="0.55000000000000004">
      <c r="A2992" s="123">
        <v>2567</v>
      </c>
      <c r="B2992" s="118">
        <v>45565</v>
      </c>
      <c r="C2992" s="119" t="s">
        <v>2205</v>
      </c>
      <c r="D2992" s="120">
        <v>1</v>
      </c>
      <c r="E2992" s="119" t="s">
        <v>307</v>
      </c>
      <c r="F2992" s="119" t="s">
        <v>25</v>
      </c>
      <c r="G2992" s="119" t="s">
        <v>318</v>
      </c>
      <c r="H2992" s="119" t="s">
        <v>2306</v>
      </c>
      <c r="I2992" s="119" t="s">
        <v>97</v>
      </c>
      <c r="J2992" s="119" t="s">
        <v>32</v>
      </c>
      <c r="K2992" s="119" t="s">
        <v>109</v>
      </c>
      <c r="L2992" s="119" t="s">
        <v>110</v>
      </c>
      <c r="M2992" s="120">
        <v>12</v>
      </c>
      <c r="N2992" s="95">
        <v>13773467.4</v>
      </c>
      <c r="O2992" s="95">
        <v>15933000</v>
      </c>
      <c r="P2992" s="95">
        <v>15933000</v>
      </c>
      <c r="Q2992" s="95">
        <v>15017302.810000001</v>
      </c>
      <c r="R2992" s="95">
        <v>-915697.19</v>
      </c>
      <c r="S2992" s="95">
        <v>-5.7471737274838395</v>
      </c>
      <c r="T2992" s="119" t="s">
        <v>28</v>
      </c>
    </row>
    <row r="2993" spans="1:20" x14ac:dyDescent="0.55000000000000004">
      <c r="A2993" s="123">
        <v>2567</v>
      </c>
      <c r="B2993" s="118">
        <v>45565</v>
      </c>
      <c r="C2993" s="119" t="s">
        <v>2205</v>
      </c>
      <c r="D2993" s="120">
        <v>1</v>
      </c>
      <c r="E2993" s="119" t="s">
        <v>307</v>
      </c>
      <c r="F2993" s="119" t="s">
        <v>25</v>
      </c>
      <c r="G2993" s="119" t="s">
        <v>316</v>
      </c>
      <c r="H2993" s="119" t="s">
        <v>2307</v>
      </c>
      <c r="I2993" s="119" t="s">
        <v>97</v>
      </c>
      <c r="J2993" s="119" t="s">
        <v>32</v>
      </c>
      <c r="K2993" s="119" t="s">
        <v>109</v>
      </c>
      <c r="L2993" s="119" t="s">
        <v>110</v>
      </c>
      <c r="M2993" s="120">
        <v>12</v>
      </c>
      <c r="N2993" s="95">
        <v>16691124</v>
      </c>
      <c r="O2993" s="95">
        <v>17700000</v>
      </c>
      <c r="P2993" s="95">
        <v>17700000</v>
      </c>
      <c r="Q2993" s="95">
        <v>17684033.870000001</v>
      </c>
      <c r="R2993" s="95">
        <v>-15966.13</v>
      </c>
      <c r="S2993" s="95">
        <v>-9.0204124293785312E-2</v>
      </c>
      <c r="T2993" s="119" t="s">
        <v>28</v>
      </c>
    </row>
    <row r="2994" spans="1:20" x14ac:dyDescent="0.55000000000000004">
      <c r="A2994" s="123">
        <v>2567</v>
      </c>
      <c r="B2994" s="118">
        <v>45565</v>
      </c>
      <c r="C2994" s="119" t="s">
        <v>2205</v>
      </c>
      <c r="D2994" s="120">
        <v>1</v>
      </c>
      <c r="E2994" s="119" t="s">
        <v>307</v>
      </c>
      <c r="F2994" s="119" t="s">
        <v>25</v>
      </c>
      <c r="G2994" s="119" t="s">
        <v>310</v>
      </c>
      <c r="H2994" s="119" t="s">
        <v>2308</v>
      </c>
      <c r="I2994" s="119" t="s">
        <v>97</v>
      </c>
      <c r="J2994" s="119" t="s">
        <v>32</v>
      </c>
      <c r="K2994" s="119" t="s">
        <v>109</v>
      </c>
      <c r="L2994" s="119" t="s">
        <v>110</v>
      </c>
      <c r="M2994" s="120">
        <v>12</v>
      </c>
      <c r="N2994" s="95">
        <v>38982430.200000003</v>
      </c>
      <c r="O2994" s="95">
        <v>37817000</v>
      </c>
      <c r="P2994" s="95">
        <v>37817000</v>
      </c>
      <c r="Q2994" s="95">
        <v>41621590.439999998</v>
      </c>
      <c r="R2994" s="95">
        <v>3804590.44</v>
      </c>
      <c r="S2994" s="95">
        <v>10.06052949731602</v>
      </c>
      <c r="T2994" s="119" t="s">
        <v>73</v>
      </c>
    </row>
    <row r="2995" spans="1:20" x14ac:dyDescent="0.55000000000000004">
      <c r="A2995" s="123">
        <v>2567</v>
      </c>
      <c r="B2995" s="118">
        <v>45565</v>
      </c>
      <c r="C2995" s="119" t="s">
        <v>2205</v>
      </c>
      <c r="D2995" s="120">
        <v>1</v>
      </c>
      <c r="E2995" s="119" t="s">
        <v>307</v>
      </c>
      <c r="F2995" s="119" t="s">
        <v>25</v>
      </c>
      <c r="G2995" s="119" t="s">
        <v>320</v>
      </c>
      <c r="H2995" s="119" t="s">
        <v>2309</v>
      </c>
      <c r="I2995" s="119" t="s">
        <v>97</v>
      </c>
      <c r="J2995" s="119" t="s">
        <v>32</v>
      </c>
      <c r="K2995" s="119" t="s">
        <v>109</v>
      </c>
      <c r="L2995" s="119" t="s">
        <v>110</v>
      </c>
      <c r="M2995" s="120">
        <v>12</v>
      </c>
      <c r="N2995" s="95">
        <v>17906134.800000001</v>
      </c>
      <c r="O2995" s="95">
        <v>18847840</v>
      </c>
      <c r="P2995" s="95">
        <v>18847840</v>
      </c>
      <c r="Q2995" s="95">
        <v>18822979.800000001</v>
      </c>
      <c r="R2995" s="95">
        <v>-24860.2</v>
      </c>
      <c r="S2995" s="95">
        <v>-0.13189946434180255</v>
      </c>
      <c r="T2995" s="119" t="s">
        <v>28</v>
      </c>
    </row>
    <row r="2996" spans="1:20" x14ac:dyDescent="0.55000000000000004">
      <c r="A2996" s="123">
        <v>2567</v>
      </c>
      <c r="B2996" s="118">
        <v>45565</v>
      </c>
      <c r="C2996" s="119" t="s">
        <v>2205</v>
      </c>
      <c r="D2996" s="120">
        <v>1</v>
      </c>
      <c r="E2996" s="119" t="s">
        <v>307</v>
      </c>
      <c r="F2996" s="119" t="s">
        <v>25</v>
      </c>
      <c r="G2996" s="119" t="s">
        <v>312</v>
      </c>
      <c r="H2996" s="119" t="s">
        <v>2310</v>
      </c>
      <c r="I2996" s="119" t="s">
        <v>97</v>
      </c>
      <c r="J2996" s="119" t="s">
        <v>32</v>
      </c>
      <c r="K2996" s="119" t="s">
        <v>109</v>
      </c>
      <c r="L2996" s="119" t="s">
        <v>110</v>
      </c>
      <c r="M2996" s="120">
        <v>12</v>
      </c>
      <c r="N2996" s="95">
        <v>26221272</v>
      </c>
      <c r="O2996" s="95">
        <v>26158910</v>
      </c>
      <c r="P2996" s="95">
        <v>26158910</v>
      </c>
      <c r="Q2996" s="95">
        <v>28088030.289999999</v>
      </c>
      <c r="R2996" s="95">
        <v>1929120.29</v>
      </c>
      <c r="S2996" s="95">
        <v>7.3746203110144881</v>
      </c>
      <c r="T2996" s="119" t="s">
        <v>73</v>
      </c>
    </row>
    <row r="2997" spans="1:20" x14ac:dyDescent="0.55000000000000004">
      <c r="A2997" s="123">
        <v>2567</v>
      </c>
      <c r="B2997" s="118">
        <v>45565</v>
      </c>
      <c r="C2997" s="119" t="s">
        <v>2205</v>
      </c>
      <c r="D2997" s="120">
        <v>1</v>
      </c>
      <c r="E2997" s="119" t="s">
        <v>307</v>
      </c>
      <c r="F2997" s="119" t="s">
        <v>25</v>
      </c>
      <c r="G2997" s="119" t="s">
        <v>322</v>
      </c>
      <c r="H2997" s="119" t="s">
        <v>2311</v>
      </c>
      <c r="I2997" s="119" t="s">
        <v>97</v>
      </c>
      <c r="J2997" s="119" t="s">
        <v>32</v>
      </c>
      <c r="K2997" s="119" t="s">
        <v>109</v>
      </c>
      <c r="L2997" s="119" t="s">
        <v>110</v>
      </c>
      <c r="M2997" s="120">
        <v>12</v>
      </c>
      <c r="N2997" s="95">
        <v>11960055.6</v>
      </c>
      <c r="O2997" s="95">
        <v>12680100</v>
      </c>
      <c r="P2997" s="95">
        <v>12680100</v>
      </c>
      <c r="Q2997" s="95">
        <v>13330138.390000001</v>
      </c>
      <c r="R2997" s="95">
        <v>650038.39</v>
      </c>
      <c r="S2997" s="95">
        <v>5.1264452961727436</v>
      </c>
      <c r="T2997" s="119" t="s">
        <v>73</v>
      </c>
    </row>
    <row r="2998" spans="1:20" x14ac:dyDescent="0.55000000000000004">
      <c r="A2998" s="123">
        <v>2567</v>
      </c>
      <c r="B2998" s="118">
        <v>45565</v>
      </c>
      <c r="C2998" s="119" t="s">
        <v>2205</v>
      </c>
      <c r="D2998" s="120">
        <v>1</v>
      </c>
      <c r="E2998" s="119" t="s">
        <v>307</v>
      </c>
      <c r="F2998" s="119" t="s">
        <v>25</v>
      </c>
      <c r="G2998" s="119" t="s">
        <v>308</v>
      </c>
      <c r="H2998" s="119" t="s">
        <v>2312</v>
      </c>
      <c r="I2998" s="119" t="s">
        <v>97</v>
      </c>
      <c r="J2998" s="119" t="s">
        <v>32</v>
      </c>
      <c r="K2998" s="119" t="s">
        <v>109</v>
      </c>
      <c r="L2998" s="119" t="s">
        <v>110</v>
      </c>
      <c r="M2998" s="120">
        <v>12</v>
      </c>
      <c r="N2998" s="95">
        <v>10963883.4</v>
      </c>
      <c r="O2998" s="95">
        <v>12639326</v>
      </c>
      <c r="P2998" s="95">
        <v>12639326</v>
      </c>
      <c r="Q2998" s="95">
        <v>12728601.67</v>
      </c>
      <c r="R2998" s="95">
        <v>89275.67</v>
      </c>
      <c r="S2998" s="95">
        <v>0.70633252121196977</v>
      </c>
      <c r="T2998" s="119" t="s">
        <v>73</v>
      </c>
    </row>
    <row r="2999" spans="1:20" x14ac:dyDescent="0.55000000000000004">
      <c r="A2999" s="123">
        <v>2567</v>
      </c>
      <c r="B2999" s="118">
        <v>45565</v>
      </c>
      <c r="C2999" s="119" t="s">
        <v>2205</v>
      </c>
      <c r="D2999" s="120">
        <v>1</v>
      </c>
      <c r="E2999" s="119" t="s">
        <v>307</v>
      </c>
      <c r="F2999" s="119" t="s">
        <v>56</v>
      </c>
      <c r="G2999" s="119" t="s">
        <v>314</v>
      </c>
      <c r="H2999" s="119" t="s">
        <v>2305</v>
      </c>
      <c r="I2999" s="119" t="s">
        <v>97</v>
      </c>
      <c r="J2999" s="119" t="s">
        <v>32</v>
      </c>
      <c r="K2999" s="119" t="s">
        <v>111</v>
      </c>
      <c r="L2999" s="119" t="s">
        <v>2224</v>
      </c>
      <c r="M2999" s="120">
        <v>12</v>
      </c>
      <c r="N2999" s="95">
        <v>78164725.060000002</v>
      </c>
      <c r="O2999" s="95">
        <v>35192000</v>
      </c>
      <c r="P2999" s="95">
        <v>35192000</v>
      </c>
      <c r="Q2999" s="95">
        <v>36367847.559999995</v>
      </c>
      <c r="R2999" s="95">
        <v>1175847.56</v>
      </c>
      <c r="S2999" s="95">
        <v>3.3412353944078199</v>
      </c>
      <c r="T2999" s="119" t="s">
        <v>73</v>
      </c>
    </row>
    <row r="3000" spans="1:20" x14ac:dyDescent="0.55000000000000004">
      <c r="A3000" s="123">
        <v>2567</v>
      </c>
      <c r="B3000" s="118">
        <v>45565</v>
      </c>
      <c r="C3000" s="119" t="s">
        <v>2205</v>
      </c>
      <c r="D3000" s="120">
        <v>1</v>
      </c>
      <c r="E3000" s="119" t="s">
        <v>307</v>
      </c>
      <c r="F3000" s="119" t="s">
        <v>25</v>
      </c>
      <c r="G3000" s="119" t="s">
        <v>318</v>
      </c>
      <c r="H3000" s="119" t="s">
        <v>2306</v>
      </c>
      <c r="I3000" s="119" t="s">
        <v>97</v>
      </c>
      <c r="J3000" s="119" t="s">
        <v>32</v>
      </c>
      <c r="K3000" s="119" t="s">
        <v>111</v>
      </c>
      <c r="L3000" s="119" t="s">
        <v>2224</v>
      </c>
      <c r="M3000" s="120">
        <v>12</v>
      </c>
      <c r="N3000" s="95">
        <v>6179934.6200000001</v>
      </c>
      <c r="O3000" s="96">
        <v>4225000</v>
      </c>
      <c r="P3000" s="96">
        <v>4225000</v>
      </c>
      <c r="Q3000" s="95">
        <v>4397625.67</v>
      </c>
      <c r="R3000" s="96">
        <v>172625.67</v>
      </c>
      <c r="S3000" s="96">
        <v>4.0858146745562136</v>
      </c>
      <c r="T3000" s="119" t="s">
        <v>73</v>
      </c>
    </row>
    <row r="3001" spans="1:20" x14ac:dyDescent="0.55000000000000004">
      <c r="A3001" s="123">
        <v>2567</v>
      </c>
      <c r="B3001" s="118">
        <v>45565</v>
      </c>
      <c r="C3001" s="119" t="s">
        <v>2205</v>
      </c>
      <c r="D3001" s="120">
        <v>1</v>
      </c>
      <c r="E3001" s="119" t="s">
        <v>307</v>
      </c>
      <c r="F3001" s="119" t="s">
        <v>25</v>
      </c>
      <c r="G3001" s="119" t="s">
        <v>316</v>
      </c>
      <c r="H3001" s="119" t="s">
        <v>2307</v>
      </c>
      <c r="I3001" s="119" t="s">
        <v>97</v>
      </c>
      <c r="J3001" s="119" t="s">
        <v>32</v>
      </c>
      <c r="K3001" s="119" t="s">
        <v>111</v>
      </c>
      <c r="L3001" s="119" t="s">
        <v>2224</v>
      </c>
      <c r="M3001" s="120">
        <v>12</v>
      </c>
      <c r="N3001" s="95">
        <v>7641622.0300000003</v>
      </c>
      <c r="O3001" s="95">
        <v>5630000</v>
      </c>
      <c r="P3001" s="95">
        <v>5630000</v>
      </c>
      <c r="Q3001" s="95">
        <v>6021441.1900000004</v>
      </c>
      <c r="R3001" s="95">
        <v>391441.19</v>
      </c>
      <c r="S3001" s="95">
        <v>6.9527742451154531</v>
      </c>
      <c r="T3001" s="119" t="s">
        <v>73</v>
      </c>
    </row>
    <row r="3002" spans="1:20" x14ac:dyDescent="0.55000000000000004">
      <c r="A3002" s="123">
        <v>2567</v>
      </c>
      <c r="B3002" s="118">
        <v>45565</v>
      </c>
      <c r="C3002" s="119" t="s">
        <v>2205</v>
      </c>
      <c r="D3002" s="120">
        <v>1</v>
      </c>
      <c r="E3002" s="119" t="s">
        <v>307</v>
      </c>
      <c r="F3002" s="119" t="s">
        <v>25</v>
      </c>
      <c r="G3002" s="119" t="s">
        <v>310</v>
      </c>
      <c r="H3002" s="119" t="s">
        <v>2308</v>
      </c>
      <c r="I3002" s="119" t="s">
        <v>97</v>
      </c>
      <c r="J3002" s="119" t="s">
        <v>32</v>
      </c>
      <c r="K3002" s="119" t="s">
        <v>111</v>
      </c>
      <c r="L3002" s="119" t="s">
        <v>2224</v>
      </c>
      <c r="M3002" s="120">
        <v>12</v>
      </c>
      <c r="N3002" s="95">
        <v>12188798.279999999</v>
      </c>
      <c r="O3002" s="95">
        <v>5751800</v>
      </c>
      <c r="P3002" s="95">
        <v>5751800</v>
      </c>
      <c r="Q3002" s="95">
        <v>6616197.5</v>
      </c>
      <c r="R3002" s="95">
        <v>864397.5</v>
      </c>
      <c r="S3002" s="95">
        <v>15.028295490107444</v>
      </c>
      <c r="T3002" s="119" t="s">
        <v>73</v>
      </c>
    </row>
    <row r="3003" spans="1:20" x14ac:dyDescent="0.55000000000000004">
      <c r="A3003" s="123">
        <v>2567</v>
      </c>
      <c r="B3003" s="118">
        <v>45565</v>
      </c>
      <c r="C3003" s="119" t="s">
        <v>2205</v>
      </c>
      <c r="D3003" s="120">
        <v>1</v>
      </c>
      <c r="E3003" s="119" t="s">
        <v>307</v>
      </c>
      <c r="F3003" s="119" t="s">
        <v>25</v>
      </c>
      <c r="G3003" s="119" t="s">
        <v>320</v>
      </c>
      <c r="H3003" s="119" t="s">
        <v>2309</v>
      </c>
      <c r="I3003" s="119" t="s">
        <v>97</v>
      </c>
      <c r="J3003" s="119" t="s">
        <v>32</v>
      </c>
      <c r="K3003" s="119" t="s">
        <v>111</v>
      </c>
      <c r="L3003" s="119" t="s">
        <v>2224</v>
      </c>
      <c r="M3003" s="120">
        <v>12</v>
      </c>
      <c r="N3003" s="95">
        <v>4425500.6500000004</v>
      </c>
      <c r="O3003" s="95">
        <v>4062521</v>
      </c>
      <c r="P3003" s="95">
        <v>4062521</v>
      </c>
      <c r="Q3003" s="95">
        <v>3997317.3699999996</v>
      </c>
      <c r="R3003" s="95">
        <v>-65203.63</v>
      </c>
      <c r="S3003" s="95">
        <v>-1.6050041341324759</v>
      </c>
      <c r="T3003" s="119" t="s">
        <v>28</v>
      </c>
    </row>
    <row r="3004" spans="1:20" x14ac:dyDescent="0.55000000000000004">
      <c r="A3004" s="123">
        <v>2567</v>
      </c>
      <c r="B3004" s="118">
        <v>45565</v>
      </c>
      <c r="C3004" s="119" t="s">
        <v>2205</v>
      </c>
      <c r="D3004" s="120">
        <v>1</v>
      </c>
      <c r="E3004" s="119" t="s">
        <v>307</v>
      </c>
      <c r="F3004" s="119" t="s">
        <v>25</v>
      </c>
      <c r="G3004" s="119" t="s">
        <v>312</v>
      </c>
      <c r="H3004" s="119" t="s">
        <v>2310</v>
      </c>
      <c r="I3004" s="119" t="s">
        <v>97</v>
      </c>
      <c r="J3004" s="119" t="s">
        <v>32</v>
      </c>
      <c r="K3004" s="119" t="s">
        <v>111</v>
      </c>
      <c r="L3004" s="119" t="s">
        <v>2224</v>
      </c>
      <c r="M3004" s="120">
        <v>12</v>
      </c>
      <c r="N3004" s="95">
        <v>14618827.5</v>
      </c>
      <c r="O3004" s="95">
        <v>5710700</v>
      </c>
      <c r="P3004" s="95">
        <v>5710700</v>
      </c>
      <c r="Q3004" s="95">
        <v>7063779.8699999992</v>
      </c>
      <c r="R3004" s="95">
        <v>1353079.87</v>
      </c>
      <c r="S3004" s="95">
        <v>23.693765562890714</v>
      </c>
      <c r="T3004" s="119" t="s">
        <v>73</v>
      </c>
    </row>
    <row r="3005" spans="1:20" x14ac:dyDescent="0.55000000000000004">
      <c r="A3005" s="123">
        <v>2567</v>
      </c>
      <c r="B3005" s="118">
        <v>45565</v>
      </c>
      <c r="C3005" s="119" t="s">
        <v>2205</v>
      </c>
      <c r="D3005" s="120">
        <v>1</v>
      </c>
      <c r="E3005" s="119" t="s">
        <v>307</v>
      </c>
      <c r="F3005" s="119" t="s">
        <v>25</v>
      </c>
      <c r="G3005" s="119" t="s">
        <v>322</v>
      </c>
      <c r="H3005" s="119" t="s">
        <v>2311</v>
      </c>
      <c r="I3005" s="119" t="s">
        <v>97</v>
      </c>
      <c r="J3005" s="119" t="s">
        <v>32</v>
      </c>
      <c r="K3005" s="119" t="s">
        <v>111</v>
      </c>
      <c r="L3005" s="119" t="s">
        <v>2224</v>
      </c>
      <c r="M3005" s="120">
        <v>12</v>
      </c>
      <c r="N3005" s="95">
        <v>9345751</v>
      </c>
      <c r="O3005" s="95">
        <v>3570449</v>
      </c>
      <c r="P3005" s="95">
        <v>3570449</v>
      </c>
      <c r="Q3005" s="95">
        <v>3706012.9299999997</v>
      </c>
      <c r="R3005" s="95">
        <v>135563.93</v>
      </c>
      <c r="S3005" s="95">
        <v>3.7968314349259717</v>
      </c>
      <c r="T3005" s="119" t="s">
        <v>73</v>
      </c>
    </row>
    <row r="3006" spans="1:20" x14ac:dyDescent="0.55000000000000004">
      <c r="A3006" s="123">
        <v>2567</v>
      </c>
      <c r="B3006" s="118">
        <v>45565</v>
      </c>
      <c r="C3006" s="119" t="s">
        <v>2205</v>
      </c>
      <c r="D3006" s="120">
        <v>1</v>
      </c>
      <c r="E3006" s="119" t="s">
        <v>307</v>
      </c>
      <c r="F3006" s="119" t="s">
        <v>25</v>
      </c>
      <c r="G3006" s="119" t="s">
        <v>308</v>
      </c>
      <c r="H3006" s="119" t="s">
        <v>2312</v>
      </c>
      <c r="I3006" s="119" t="s">
        <v>97</v>
      </c>
      <c r="J3006" s="119" t="s">
        <v>32</v>
      </c>
      <c r="K3006" s="119" t="s">
        <v>111</v>
      </c>
      <c r="L3006" s="119" t="s">
        <v>2224</v>
      </c>
      <c r="M3006" s="120">
        <v>12</v>
      </c>
      <c r="N3006" s="95">
        <v>3488196.3</v>
      </c>
      <c r="O3006" s="95">
        <v>2883000</v>
      </c>
      <c r="P3006" s="95">
        <v>2883000</v>
      </c>
      <c r="Q3006" s="95">
        <v>2814624.4800000004</v>
      </c>
      <c r="R3006" s="95">
        <v>-68375.520000000004</v>
      </c>
      <c r="S3006" s="95">
        <v>-2.3716795005202913</v>
      </c>
      <c r="T3006" s="119" t="s">
        <v>28</v>
      </c>
    </row>
    <row r="3007" spans="1:20" x14ac:dyDescent="0.55000000000000004">
      <c r="A3007" s="123">
        <v>2567</v>
      </c>
      <c r="B3007" s="118">
        <v>45565</v>
      </c>
      <c r="C3007" s="119" t="s">
        <v>2205</v>
      </c>
      <c r="D3007" s="120">
        <v>1</v>
      </c>
      <c r="E3007" s="119" t="s">
        <v>307</v>
      </c>
      <c r="F3007" s="119" t="s">
        <v>56</v>
      </c>
      <c r="G3007" s="119" t="s">
        <v>314</v>
      </c>
      <c r="H3007" s="119" t="s">
        <v>2305</v>
      </c>
      <c r="I3007" s="119" t="s">
        <v>97</v>
      </c>
      <c r="J3007" s="119" t="s">
        <v>32</v>
      </c>
      <c r="K3007" s="119" t="s">
        <v>113</v>
      </c>
      <c r="L3007" s="119" t="s">
        <v>114</v>
      </c>
      <c r="M3007" s="120">
        <v>12</v>
      </c>
      <c r="N3007" s="95">
        <v>111955031.8</v>
      </c>
      <c r="O3007" s="95">
        <v>138453000</v>
      </c>
      <c r="P3007" s="95">
        <v>138453000</v>
      </c>
      <c r="Q3007" s="95">
        <v>141830921.92999998</v>
      </c>
      <c r="R3007" s="95">
        <v>3377921.93</v>
      </c>
      <c r="S3007" s="95">
        <v>2.4397607346897505</v>
      </c>
      <c r="T3007" s="119" t="s">
        <v>73</v>
      </c>
    </row>
    <row r="3008" spans="1:20" x14ac:dyDescent="0.55000000000000004">
      <c r="A3008" s="123">
        <v>2567</v>
      </c>
      <c r="B3008" s="118">
        <v>45565</v>
      </c>
      <c r="C3008" s="119" t="s">
        <v>2205</v>
      </c>
      <c r="D3008" s="120">
        <v>1</v>
      </c>
      <c r="E3008" s="119" t="s">
        <v>307</v>
      </c>
      <c r="F3008" s="119" t="s">
        <v>25</v>
      </c>
      <c r="G3008" s="119" t="s">
        <v>318</v>
      </c>
      <c r="H3008" s="119" t="s">
        <v>2306</v>
      </c>
      <c r="I3008" s="119" t="s">
        <v>97</v>
      </c>
      <c r="J3008" s="119" t="s">
        <v>32</v>
      </c>
      <c r="K3008" s="119" t="s">
        <v>113</v>
      </c>
      <c r="L3008" s="119" t="s">
        <v>114</v>
      </c>
      <c r="M3008" s="120">
        <v>12</v>
      </c>
      <c r="N3008" s="95">
        <v>5098440.87</v>
      </c>
      <c r="O3008" s="95">
        <v>8243175</v>
      </c>
      <c r="P3008" s="95">
        <v>8243175</v>
      </c>
      <c r="Q3008" s="95">
        <v>7231342.29</v>
      </c>
      <c r="R3008" s="95">
        <v>-1011832.71</v>
      </c>
      <c r="S3008" s="95">
        <v>-12.27479351099546</v>
      </c>
      <c r="T3008" s="119" t="s">
        <v>28</v>
      </c>
    </row>
    <row r="3009" spans="1:20" x14ac:dyDescent="0.55000000000000004">
      <c r="A3009" s="123">
        <v>2567</v>
      </c>
      <c r="B3009" s="118">
        <v>45565</v>
      </c>
      <c r="C3009" s="119" t="s">
        <v>2205</v>
      </c>
      <c r="D3009" s="120">
        <v>1</v>
      </c>
      <c r="E3009" s="119" t="s">
        <v>307</v>
      </c>
      <c r="F3009" s="119" t="s">
        <v>25</v>
      </c>
      <c r="G3009" s="119" t="s">
        <v>316</v>
      </c>
      <c r="H3009" s="119" t="s">
        <v>2307</v>
      </c>
      <c r="I3009" s="119" t="s">
        <v>97</v>
      </c>
      <c r="J3009" s="119" t="s">
        <v>32</v>
      </c>
      <c r="K3009" s="119" t="s">
        <v>113</v>
      </c>
      <c r="L3009" s="119" t="s">
        <v>114</v>
      </c>
      <c r="M3009" s="120">
        <v>12</v>
      </c>
      <c r="N3009" s="95">
        <v>9035414.8499999996</v>
      </c>
      <c r="O3009" s="95">
        <v>11060000</v>
      </c>
      <c r="P3009" s="95">
        <v>11060000</v>
      </c>
      <c r="Q3009" s="95">
        <v>9294260.4000000004</v>
      </c>
      <c r="R3009" s="95">
        <v>-1765739.6</v>
      </c>
      <c r="S3009" s="95">
        <v>-15.965095840867992</v>
      </c>
      <c r="T3009" s="119" t="s">
        <v>28</v>
      </c>
    </row>
    <row r="3010" spans="1:20" x14ac:dyDescent="0.55000000000000004">
      <c r="A3010" s="123">
        <v>2567</v>
      </c>
      <c r="B3010" s="118">
        <v>45565</v>
      </c>
      <c r="C3010" s="119" t="s">
        <v>2205</v>
      </c>
      <c r="D3010" s="120">
        <v>1</v>
      </c>
      <c r="E3010" s="119" t="s">
        <v>307</v>
      </c>
      <c r="F3010" s="119" t="s">
        <v>25</v>
      </c>
      <c r="G3010" s="119" t="s">
        <v>310</v>
      </c>
      <c r="H3010" s="119" t="s">
        <v>2308</v>
      </c>
      <c r="I3010" s="119" t="s">
        <v>97</v>
      </c>
      <c r="J3010" s="119" t="s">
        <v>32</v>
      </c>
      <c r="K3010" s="119" t="s">
        <v>113</v>
      </c>
      <c r="L3010" s="119" t="s">
        <v>114</v>
      </c>
      <c r="M3010" s="120">
        <v>12</v>
      </c>
      <c r="N3010" s="95">
        <v>14959597.23</v>
      </c>
      <c r="O3010" s="95">
        <v>23724700</v>
      </c>
      <c r="P3010" s="95">
        <v>23724700</v>
      </c>
      <c r="Q3010" s="95">
        <v>21896086.010000002</v>
      </c>
      <c r="R3010" s="95">
        <v>-1828613.99</v>
      </c>
      <c r="S3010" s="95">
        <v>-7.7076379890999673</v>
      </c>
      <c r="T3010" s="119" t="s">
        <v>28</v>
      </c>
    </row>
    <row r="3011" spans="1:20" x14ac:dyDescent="0.55000000000000004">
      <c r="A3011" s="123">
        <v>2567</v>
      </c>
      <c r="B3011" s="118">
        <v>45565</v>
      </c>
      <c r="C3011" s="119" t="s">
        <v>2205</v>
      </c>
      <c r="D3011" s="120">
        <v>1</v>
      </c>
      <c r="E3011" s="119" t="s">
        <v>307</v>
      </c>
      <c r="F3011" s="119" t="s">
        <v>25</v>
      </c>
      <c r="G3011" s="119" t="s">
        <v>320</v>
      </c>
      <c r="H3011" s="119" t="s">
        <v>2309</v>
      </c>
      <c r="I3011" s="119" t="s">
        <v>97</v>
      </c>
      <c r="J3011" s="119" t="s">
        <v>32</v>
      </c>
      <c r="K3011" s="119" t="s">
        <v>113</v>
      </c>
      <c r="L3011" s="119" t="s">
        <v>114</v>
      </c>
      <c r="M3011" s="120">
        <v>12</v>
      </c>
      <c r="N3011" s="95">
        <v>4678628.53</v>
      </c>
      <c r="O3011" s="95">
        <v>5862950</v>
      </c>
      <c r="P3011" s="95">
        <v>5862950</v>
      </c>
      <c r="Q3011" s="95">
        <v>5492890.75</v>
      </c>
      <c r="R3011" s="95">
        <v>-370059.25</v>
      </c>
      <c r="S3011" s="95">
        <v>-6.3118268107352105</v>
      </c>
      <c r="T3011" s="119" t="s">
        <v>28</v>
      </c>
    </row>
    <row r="3012" spans="1:20" x14ac:dyDescent="0.55000000000000004">
      <c r="A3012" s="123">
        <v>2567</v>
      </c>
      <c r="B3012" s="118">
        <v>45565</v>
      </c>
      <c r="C3012" s="119" t="s">
        <v>2205</v>
      </c>
      <c r="D3012" s="120">
        <v>1</v>
      </c>
      <c r="E3012" s="119" t="s">
        <v>307</v>
      </c>
      <c r="F3012" s="119" t="s">
        <v>25</v>
      </c>
      <c r="G3012" s="119" t="s">
        <v>312</v>
      </c>
      <c r="H3012" s="119" t="s">
        <v>2310</v>
      </c>
      <c r="I3012" s="119" t="s">
        <v>97</v>
      </c>
      <c r="J3012" s="119" t="s">
        <v>32</v>
      </c>
      <c r="K3012" s="119" t="s">
        <v>113</v>
      </c>
      <c r="L3012" s="119" t="s">
        <v>114</v>
      </c>
      <c r="M3012" s="120">
        <v>12</v>
      </c>
      <c r="N3012" s="95">
        <v>14135620.289999999</v>
      </c>
      <c r="O3012" s="95">
        <v>32863458.789999999</v>
      </c>
      <c r="P3012" s="95">
        <v>32863458.789999999</v>
      </c>
      <c r="Q3012" s="95">
        <v>26345476.869999997</v>
      </c>
      <c r="R3012" s="95">
        <v>-6517981.9199999999</v>
      </c>
      <c r="S3012" s="95">
        <v>-19.833523798119973</v>
      </c>
      <c r="T3012" s="119" t="s">
        <v>28</v>
      </c>
    </row>
    <row r="3013" spans="1:20" x14ac:dyDescent="0.55000000000000004">
      <c r="A3013" s="123">
        <v>2567</v>
      </c>
      <c r="B3013" s="118">
        <v>45565</v>
      </c>
      <c r="C3013" s="119" t="s">
        <v>2205</v>
      </c>
      <c r="D3013" s="120">
        <v>1</v>
      </c>
      <c r="E3013" s="119" t="s">
        <v>307</v>
      </c>
      <c r="F3013" s="119" t="s">
        <v>25</v>
      </c>
      <c r="G3013" s="119" t="s">
        <v>322</v>
      </c>
      <c r="H3013" s="119" t="s">
        <v>2311</v>
      </c>
      <c r="I3013" s="119" t="s">
        <v>97</v>
      </c>
      <c r="J3013" s="119" t="s">
        <v>32</v>
      </c>
      <c r="K3013" s="119" t="s">
        <v>113</v>
      </c>
      <c r="L3013" s="119" t="s">
        <v>114</v>
      </c>
      <c r="M3013" s="120">
        <v>12</v>
      </c>
      <c r="N3013" s="95">
        <v>6279199.8099999996</v>
      </c>
      <c r="O3013" s="95">
        <v>8641620</v>
      </c>
      <c r="P3013" s="95">
        <v>8641620</v>
      </c>
      <c r="Q3013" s="95">
        <v>8241813.6800000006</v>
      </c>
      <c r="R3013" s="95">
        <v>-399806.32</v>
      </c>
      <c r="S3013" s="95">
        <v>-4.6265204903710186</v>
      </c>
      <c r="T3013" s="119" t="s">
        <v>28</v>
      </c>
    </row>
    <row r="3014" spans="1:20" x14ac:dyDescent="0.55000000000000004">
      <c r="A3014" s="123">
        <v>2567</v>
      </c>
      <c r="B3014" s="118">
        <v>45565</v>
      </c>
      <c r="C3014" s="119" t="s">
        <v>2205</v>
      </c>
      <c r="D3014" s="120">
        <v>1</v>
      </c>
      <c r="E3014" s="119" t="s">
        <v>307</v>
      </c>
      <c r="F3014" s="119" t="s">
        <v>25</v>
      </c>
      <c r="G3014" s="119" t="s">
        <v>308</v>
      </c>
      <c r="H3014" s="119" t="s">
        <v>2312</v>
      </c>
      <c r="I3014" s="119" t="s">
        <v>97</v>
      </c>
      <c r="J3014" s="119" t="s">
        <v>32</v>
      </c>
      <c r="K3014" s="119" t="s">
        <v>113</v>
      </c>
      <c r="L3014" s="119" t="s">
        <v>114</v>
      </c>
      <c r="M3014" s="120">
        <v>12</v>
      </c>
      <c r="N3014" s="95">
        <v>5916402.0999999996</v>
      </c>
      <c r="O3014" s="95">
        <v>7030140</v>
      </c>
      <c r="P3014" s="95">
        <v>7030140</v>
      </c>
      <c r="Q3014" s="95">
        <v>6497700.2999999998</v>
      </c>
      <c r="R3014" s="95">
        <v>-532439.69999999995</v>
      </c>
      <c r="S3014" s="96">
        <v>-7.5736713635859321</v>
      </c>
      <c r="T3014" s="119" t="s">
        <v>28</v>
      </c>
    </row>
    <row r="3015" spans="1:20" x14ac:dyDescent="0.55000000000000004">
      <c r="A3015" s="123">
        <v>2567</v>
      </c>
      <c r="B3015" s="118">
        <v>45565</v>
      </c>
      <c r="C3015" s="119" t="s">
        <v>2205</v>
      </c>
      <c r="D3015" s="120">
        <v>1</v>
      </c>
      <c r="E3015" s="119" t="s">
        <v>307</v>
      </c>
      <c r="F3015" s="119" t="s">
        <v>56</v>
      </c>
      <c r="G3015" s="119" t="s">
        <v>314</v>
      </c>
      <c r="H3015" s="119" t="s">
        <v>2305</v>
      </c>
      <c r="I3015" s="119" t="s">
        <v>97</v>
      </c>
      <c r="J3015" s="119" t="s">
        <v>32</v>
      </c>
      <c r="K3015" s="119" t="s">
        <v>115</v>
      </c>
      <c r="L3015" s="119" t="s">
        <v>2225</v>
      </c>
      <c r="M3015" s="120">
        <v>12</v>
      </c>
      <c r="N3015" s="95">
        <v>25805303.600000001</v>
      </c>
      <c r="O3015" s="95">
        <v>29000000</v>
      </c>
      <c r="P3015" s="95">
        <v>29000000</v>
      </c>
      <c r="Q3015" s="95">
        <v>27130983.560000002</v>
      </c>
      <c r="R3015" s="95">
        <v>-1869016.44</v>
      </c>
      <c r="S3015" s="95">
        <v>-6.4448842758620692</v>
      </c>
      <c r="T3015" s="119" t="s">
        <v>28</v>
      </c>
    </row>
    <row r="3016" spans="1:20" x14ac:dyDescent="0.55000000000000004">
      <c r="A3016" s="123">
        <v>2567</v>
      </c>
      <c r="B3016" s="118">
        <v>45565</v>
      </c>
      <c r="C3016" s="119" t="s">
        <v>2205</v>
      </c>
      <c r="D3016" s="120">
        <v>1</v>
      </c>
      <c r="E3016" s="119" t="s">
        <v>307</v>
      </c>
      <c r="F3016" s="119" t="s">
        <v>25</v>
      </c>
      <c r="G3016" s="119" t="s">
        <v>318</v>
      </c>
      <c r="H3016" s="119" t="s">
        <v>2306</v>
      </c>
      <c r="I3016" s="119" t="s">
        <v>97</v>
      </c>
      <c r="J3016" s="119" t="s">
        <v>32</v>
      </c>
      <c r="K3016" s="119" t="s">
        <v>115</v>
      </c>
      <c r="L3016" s="119" t="s">
        <v>2225</v>
      </c>
      <c r="M3016" s="120">
        <v>12</v>
      </c>
      <c r="N3016" s="95">
        <v>2425915.35</v>
      </c>
      <c r="O3016" s="95">
        <v>2170000</v>
      </c>
      <c r="P3016" s="95">
        <v>2170000</v>
      </c>
      <c r="Q3016" s="95">
        <v>2002366.5199999998</v>
      </c>
      <c r="R3016" s="95">
        <v>-167633.48000000001</v>
      </c>
      <c r="S3016" s="95">
        <v>-7.725045161290323</v>
      </c>
      <c r="T3016" s="119" t="s">
        <v>28</v>
      </c>
    </row>
    <row r="3017" spans="1:20" x14ac:dyDescent="0.55000000000000004">
      <c r="A3017" s="123">
        <v>2567</v>
      </c>
      <c r="B3017" s="118">
        <v>45565</v>
      </c>
      <c r="C3017" s="119" t="s">
        <v>2205</v>
      </c>
      <c r="D3017" s="120">
        <v>1</v>
      </c>
      <c r="E3017" s="119" t="s">
        <v>307</v>
      </c>
      <c r="F3017" s="119" t="s">
        <v>25</v>
      </c>
      <c r="G3017" s="119" t="s">
        <v>316</v>
      </c>
      <c r="H3017" s="119" t="s">
        <v>2307</v>
      </c>
      <c r="I3017" s="119" t="s">
        <v>97</v>
      </c>
      <c r="J3017" s="119" t="s">
        <v>32</v>
      </c>
      <c r="K3017" s="119" t="s">
        <v>115</v>
      </c>
      <c r="L3017" s="119" t="s">
        <v>2225</v>
      </c>
      <c r="M3017" s="120">
        <v>12</v>
      </c>
      <c r="N3017" s="95">
        <v>2530564.42</v>
      </c>
      <c r="O3017" s="95">
        <v>2062026.22</v>
      </c>
      <c r="P3017" s="95">
        <v>2062026.22</v>
      </c>
      <c r="Q3017" s="95">
        <v>2256221.4</v>
      </c>
      <c r="R3017" s="95">
        <v>194195.18</v>
      </c>
      <c r="S3017" s="95">
        <v>9.4176872299907028</v>
      </c>
      <c r="T3017" s="119" t="s">
        <v>73</v>
      </c>
    </row>
    <row r="3018" spans="1:20" x14ac:dyDescent="0.55000000000000004">
      <c r="A3018" s="123">
        <v>2567</v>
      </c>
      <c r="B3018" s="118">
        <v>45565</v>
      </c>
      <c r="C3018" s="119" t="s">
        <v>2205</v>
      </c>
      <c r="D3018" s="120">
        <v>1</v>
      </c>
      <c r="E3018" s="119" t="s">
        <v>307</v>
      </c>
      <c r="F3018" s="119" t="s">
        <v>25</v>
      </c>
      <c r="G3018" s="119" t="s">
        <v>310</v>
      </c>
      <c r="H3018" s="119" t="s">
        <v>2308</v>
      </c>
      <c r="I3018" s="119" t="s">
        <v>97</v>
      </c>
      <c r="J3018" s="119" t="s">
        <v>32</v>
      </c>
      <c r="K3018" s="119" t="s">
        <v>115</v>
      </c>
      <c r="L3018" s="119" t="s">
        <v>2225</v>
      </c>
      <c r="M3018" s="120">
        <v>12</v>
      </c>
      <c r="N3018" s="95">
        <v>5623777.5300000003</v>
      </c>
      <c r="O3018" s="95">
        <v>4402000</v>
      </c>
      <c r="P3018" s="95">
        <v>4402000</v>
      </c>
      <c r="Q3018" s="95">
        <v>5284835.9799999995</v>
      </c>
      <c r="R3018" s="95">
        <v>882835.98</v>
      </c>
      <c r="S3018" s="95">
        <v>20.055338028169015</v>
      </c>
      <c r="T3018" s="119" t="s">
        <v>73</v>
      </c>
    </row>
    <row r="3019" spans="1:20" x14ac:dyDescent="0.55000000000000004">
      <c r="A3019" s="123">
        <v>2567</v>
      </c>
      <c r="B3019" s="118">
        <v>45565</v>
      </c>
      <c r="C3019" s="119" t="s">
        <v>2205</v>
      </c>
      <c r="D3019" s="120">
        <v>1</v>
      </c>
      <c r="E3019" s="119" t="s">
        <v>307</v>
      </c>
      <c r="F3019" s="119" t="s">
        <v>25</v>
      </c>
      <c r="G3019" s="119" t="s">
        <v>320</v>
      </c>
      <c r="H3019" s="119" t="s">
        <v>2309</v>
      </c>
      <c r="I3019" s="119" t="s">
        <v>97</v>
      </c>
      <c r="J3019" s="119" t="s">
        <v>32</v>
      </c>
      <c r="K3019" s="119" t="s">
        <v>115</v>
      </c>
      <c r="L3019" s="119" t="s">
        <v>2225</v>
      </c>
      <c r="M3019" s="120">
        <v>12</v>
      </c>
      <c r="N3019" s="95">
        <v>1562790.93</v>
      </c>
      <c r="O3019" s="95">
        <v>1449000</v>
      </c>
      <c r="P3019" s="95">
        <v>1449000</v>
      </c>
      <c r="Q3019" s="95">
        <v>1428910.2799999998</v>
      </c>
      <c r="R3019" s="95">
        <v>-20089.72</v>
      </c>
      <c r="S3019" s="95">
        <v>-1.3864541062801932</v>
      </c>
      <c r="T3019" s="119" t="s">
        <v>28</v>
      </c>
    </row>
    <row r="3020" spans="1:20" x14ac:dyDescent="0.55000000000000004">
      <c r="A3020" s="123">
        <v>2567</v>
      </c>
      <c r="B3020" s="118">
        <v>45565</v>
      </c>
      <c r="C3020" s="119" t="s">
        <v>2205</v>
      </c>
      <c r="D3020" s="120">
        <v>1</v>
      </c>
      <c r="E3020" s="119" t="s">
        <v>307</v>
      </c>
      <c r="F3020" s="119" t="s">
        <v>25</v>
      </c>
      <c r="G3020" s="119" t="s">
        <v>312</v>
      </c>
      <c r="H3020" s="119" t="s">
        <v>2310</v>
      </c>
      <c r="I3020" s="119" t="s">
        <v>97</v>
      </c>
      <c r="J3020" s="119" t="s">
        <v>32</v>
      </c>
      <c r="K3020" s="119" t="s">
        <v>115</v>
      </c>
      <c r="L3020" s="119" t="s">
        <v>2225</v>
      </c>
      <c r="M3020" s="120">
        <v>12</v>
      </c>
      <c r="N3020" s="95">
        <v>4897370.42</v>
      </c>
      <c r="O3020" s="95">
        <v>5490000</v>
      </c>
      <c r="P3020" s="95">
        <v>5490000</v>
      </c>
      <c r="Q3020" s="95">
        <v>4884793.0200000005</v>
      </c>
      <c r="R3020" s="95">
        <v>-605206.98</v>
      </c>
      <c r="S3020" s="95">
        <v>-11.02380655737705</v>
      </c>
      <c r="T3020" s="119" t="s">
        <v>28</v>
      </c>
    </row>
    <row r="3021" spans="1:20" x14ac:dyDescent="0.55000000000000004">
      <c r="A3021" s="123">
        <v>2567</v>
      </c>
      <c r="B3021" s="118">
        <v>45565</v>
      </c>
      <c r="C3021" s="119" t="s">
        <v>2205</v>
      </c>
      <c r="D3021" s="120">
        <v>1</v>
      </c>
      <c r="E3021" s="119" t="s">
        <v>307</v>
      </c>
      <c r="F3021" s="119" t="s">
        <v>25</v>
      </c>
      <c r="G3021" s="119" t="s">
        <v>322</v>
      </c>
      <c r="H3021" s="119" t="s">
        <v>2311</v>
      </c>
      <c r="I3021" s="119" t="s">
        <v>97</v>
      </c>
      <c r="J3021" s="119" t="s">
        <v>32</v>
      </c>
      <c r="K3021" s="119" t="s">
        <v>115</v>
      </c>
      <c r="L3021" s="119" t="s">
        <v>2225</v>
      </c>
      <c r="M3021" s="120">
        <v>12</v>
      </c>
      <c r="N3021" s="95">
        <v>2561298.7000000002</v>
      </c>
      <c r="O3021" s="95">
        <v>2562000</v>
      </c>
      <c r="P3021" s="95">
        <v>2562000</v>
      </c>
      <c r="Q3021" s="95">
        <v>2515075.54</v>
      </c>
      <c r="R3021" s="95">
        <v>-46924.46</v>
      </c>
      <c r="S3021" s="95">
        <v>-1.8315558157689307</v>
      </c>
      <c r="T3021" s="119" t="s">
        <v>28</v>
      </c>
    </row>
    <row r="3022" spans="1:20" x14ac:dyDescent="0.55000000000000004">
      <c r="A3022" s="123">
        <v>2567</v>
      </c>
      <c r="B3022" s="118">
        <v>45565</v>
      </c>
      <c r="C3022" s="119" t="s">
        <v>2205</v>
      </c>
      <c r="D3022" s="120">
        <v>1</v>
      </c>
      <c r="E3022" s="119" t="s">
        <v>307</v>
      </c>
      <c r="F3022" s="119" t="s">
        <v>25</v>
      </c>
      <c r="G3022" s="119" t="s">
        <v>308</v>
      </c>
      <c r="H3022" s="119" t="s">
        <v>2312</v>
      </c>
      <c r="I3022" s="119" t="s">
        <v>97</v>
      </c>
      <c r="J3022" s="119" t="s">
        <v>32</v>
      </c>
      <c r="K3022" s="119" t="s">
        <v>115</v>
      </c>
      <c r="L3022" s="119" t="s">
        <v>2225</v>
      </c>
      <c r="M3022" s="120">
        <v>12</v>
      </c>
      <c r="N3022" s="95">
        <v>1312543.6000000001</v>
      </c>
      <c r="O3022" s="95">
        <v>1050988</v>
      </c>
      <c r="P3022" s="95">
        <v>1050988</v>
      </c>
      <c r="Q3022" s="95">
        <v>1213425.0599999998</v>
      </c>
      <c r="R3022" s="95">
        <v>162437.06</v>
      </c>
      <c r="S3022" s="95">
        <v>15.455653156839089</v>
      </c>
      <c r="T3022" s="119" t="s">
        <v>73</v>
      </c>
    </row>
    <row r="3023" spans="1:20" x14ac:dyDescent="0.55000000000000004">
      <c r="A3023" s="123">
        <v>2567</v>
      </c>
      <c r="B3023" s="118">
        <v>45565</v>
      </c>
      <c r="C3023" s="119" t="s">
        <v>2205</v>
      </c>
      <c r="D3023" s="120">
        <v>1</v>
      </c>
      <c r="E3023" s="119" t="s">
        <v>307</v>
      </c>
      <c r="F3023" s="119" t="s">
        <v>56</v>
      </c>
      <c r="G3023" s="119" t="s">
        <v>314</v>
      </c>
      <c r="H3023" s="119" t="s">
        <v>2305</v>
      </c>
      <c r="I3023" s="119" t="s">
        <v>97</v>
      </c>
      <c r="J3023" s="119" t="s">
        <v>32</v>
      </c>
      <c r="K3023" s="119" t="s">
        <v>117</v>
      </c>
      <c r="L3023" s="119" t="s">
        <v>2226</v>
      </c>
      <c r="M3023" s="120">
        <v>12</v>
      </c>
      <c r="N3023" s="95">
        <v>41377148.789999999</v>
      </c>
      <c r="O3023" s="95">
        <v>38711000</v>
      </c>
      <c r="P3023" s="95">
        <v>38711000</v>
      </c>
      <c r="Q3023" s="95">
        <v>43414380.07</v>
      </c>
      <c r="R3023" s="95">
        <v>4703380.07</v>
      </c>
      <c r="S3023" s="95">
        <v>12.149983389734185</v>
      </c>
      <c r="T3023" s="119" t="s">
        <v>73</v>
      </c>
    </row>
    <row r="3024" spans="1:20" x14ac:dyDescent="0.55000000000000004">
      <c r="A3024" s="123">
        <v>2567</v>
      </c>
      <c r="B3024" s="118">
        <v>45565</v>
      </c>
      <c r="C3024" s="119" t="s">
        <v>2205</v>
      </c>
      <c r="D3024" s="120">
        <v>1</v>
      </c>
      <c r="E3024" s="119" t="s">
        <v>307</v>
      </c>
      <c r="F3024" s="119" t="s">
        <v>25</v>
      </c>
      <c r="G3024" s="119" t="s">
        <v>318</v>
      </c>
      <c r="H3024" s="119" t="s">
        <v>2306</v>
      </c>
      <c r="I3024" s="119" t="s">
        <v>97</v>
      </c>
      <c r="J3024" s="119" t="s">
        <v>32</v>
      </c>
      <c r="K3024" s="119" t="s">
        <v>117</v>
      </c>
      <c r="L3024" s="119" t="s">
        <v>2226</v>
      </c>
      <c r="M3024" s="120">
        <v>12</v>
      </c>
      <c r="N3024" s="95">
        <v>2417108.92</v>
      </c>
      <c r="O3024" s="95">
        <v>2940000</v>
      </c>
      <c r="P3024" s="95">
        <v>2940000</v>
      </c>
      <c r="Q3024" s="95">
        <v>3128161.15</v>
      </c>
      <c r="R3024" s="95">
        <v>188161.15</v>
      </c>
      <c r="S3024" s="95">
        <v>6.4000391156462593</v>
      </c>
      <c r="T3024" s="119" t="s">
        <v>73</v>
      </c>
    </row>
    <row r="3025" spans="1:20" x14ac:dyDescent="0.55000000000000004">
      <c r="A3025" s="123">
        <v>2567</v>
      </c>
      <c r="B3025" s="118">
        <v>45565</v>
      </c>
      <c r="C3025" s="119" t="s">
        <v>2205</v>
      </c>
      <c r="D3025" s="120">
        <v>1</v>
      </c>
      <c r="E3025" s="119" t="s">
        <v>307</v>
      </c>
      <c r="F3025" s="119" t="s">
        <v>25</v>
      </c>
      <c r="G3025" s="119" t="s">
        <v>316</v>
      </c>
      <c r="H3025" s="119" t="s">
        <v>2307</v>
      </c>
      <c r="I3025" s="119" t="s">
        <v>97</v>
      </c>
      <c r="J3025" s="119" t="s">
        <v>32</v>
      </c>
      <c r="K3025" s="119" t="s">
        <v>117</v>
      </c>
      <c r="L3025" s="119" t="s">
        <v>2226</v>
      </c>
      <c r="M3025" s="120">
        <v>12</v>
      </c>
      <c r="N3025" s="95">
        <v>2264928.42</v>
      </c>
      <c r="O3025" s="95">
        <v>1750000</v>
      </c>
      <c r="P3025" s="95">
        <v>1750000</v>
      </c>
      <c r="Q3025" s="95">
        <v>2243540.27</v>
      </c>
      <c r="R3025" s="95">
        <v>493540.27</v>
      </c>
      <c r="S3025" s="95">
        <v>28.202301142857145</v>
      </c>
      <c r="T3025" s="119" t="s">
        <v>73</v>
      </c>
    </row>
    <row r="3026" spans="1:20" x14ac:dyDescent="0.55000000000000004">
      <c r="A3026" s="123">
        <v>2567</v>
      </c>
      <c r="B3026" s="118">
        <v>45565</v>
      </c>
      <c r="C3026" s="119" t="s">
        <v>2205</v>
      </c>
      <c r="D3026" s="120">
        <v>1</v>
      </c>
      <c r="E3026" s="119" t="s">
        <v>307</v>
      </c>
      <c r="F3026" s="119" t="s">
        <v>25</v>
      </c>
      <c r="G3026" s="119" t="s">
        <v>310</v>
      </c>
      <c r="H3026" s="119" t="s">
        <v>2308</v>
      </c>
      <c r="I3026" s="119" t="s">
        <v>97</v>
      </c>
      <c r="J3026" s="119" t="s">
        <v>32</v>
      </c>
      <c r="K3026" s="119" t="s">
        <v>117</v>
      </c>
      <c r="L3026" s="119" t="s">
        <v>2226</v>
      </c>
      <c r="M3026" s="120">
        <v>12</v>
      </c>
      <c r="N3026" s="95">
        <v>4852464.0999999996</v>
      </c>
      <c r="O3026" s="95">
        <v>4638000</v>
      </c>
      <c r="P3026" s="95">
        <v>4638000</v>
      </c>
      <c r="Q3026" s="95">
        <v>5588002.2100000009</v>
      </c>
      <c r="R3026" s="95">
        <v>950002.21</v>
      </c>
      <c r="S3026" s="95">
        <v>20.483014445881846</v>
      </c>
      <c r="T3026" s="119" t="s">
        <v>73</v>
      </c>
    </row>
    <row r="3027" spans="1:20" x14ac:dyDescent="0.55000000000000004">
      <c r="A3027" s="123">
        <v>2567</v>
      </c>
      <c r="B3027" s="118">
        <v>45565</v>
      </c>
      <c r="C3027" s="119" t="s">
        <v>2205</v>
      </c>
      <c r="D3027" s="120">
        <v>1</v>
      </c>
      <c r="E3027" s="119" t="s">
        <v>307</v>
      </c>
      <c r="F3027" s="119" t="s">
        <v>25</v>
      </c>
      <c r="G3027" s="119" t="s">
        <v>320</v>
      </c>
      <c r="H3027" s="119" t="s">
        <v>2309</v>
      </c>
      <c r="I3027" s="119" t="s">
        <v>97</v>
      </c>
      <c r="J3027" s="119" t="s">
        <v>32</v>
      </c>
      <c r="K3027" s="119" t="s">
        <v>117</v>
      </c>
      <c r="L3027" s="119" t="s">
        <v>2226</v>
      </c>
      <c r="M3027" s="120">
        <v>12</v>
      </c>
      <c r="N3027" s="95">
        <v>3239036.12</v>
      </c>
      <c r="O3027" s="95">
        <v>2323950</v>
      </c>
      <c r="P3027" s="95">
        <v>2323950</v>
      </c>
      <c r="Q3027" s="95">
        <v>2520054.9600000004</v>
      </c>
      <c r="R3027" s="95">
        <v>196104.95999999999</v>
      </c>
      <c r="S3027" s="95">
        <v>8.4384328406377076</v>
      </c>
      <c r="T3027" s="119" t="s">
        <v>73</v>
      </c>
    </row>
    <row r="3028" spans="1:20" x14ac:dyDescent="0.55000000000000004">
      <c r="A3028" s="123">
        <v>2567</v>
      </c>
      <c r="B3028" s="118">
        <v>45565</v>
      </c>
      <c r="C3028" s="119" t="s">
        <v>2205</v>
      </c>
      <c r="D3028" s="120">
        <v>1</v>
      </c>
      <c r="E3028" s="119" t="s">
        <v>307</v>
      </c>
      <c r="F3028" s="119" t="s">
        <v>25</v>
      </c>
      <c r="G3028" s="119" t="s">
        <v>312</v>
      </c>
      <c r="H3028" s="119" t="s">
        <v>2310</v>
      </c>
      <c r="I3028" s="119" t="s">
        <v>97</v>
      </c>
      <c r="J3028" s="119" t="s">
        <v>32</v>
      </c>
      <c r="K3028" s="119" t="s">
        <v>117</v>
      </c>
      <c r="L3028" s="119" t="s">
        <v>2226</v>
      </c>
      <c r="M3028" s="120">
        <v>12</v>
      </c>
      <c r="N3028" s="95">
        <v>2421472.09</v>
      </c>
      <c r="O3028" s="95">
        <v>2636563</v>
      </c>
      <c r="P3028" s="95">
        <v>2636563</v>
      </c>
      <c r="Q3028" s="95">
        <v>2433899.83</v>
      </c>
      <c r="R3028" s="95">
        <v>-202663.17</v>
      </c>
      <c r="S3028" s="95">
        <v>-7.6866424204542056</v>
      </c>
      <c r="T3028" s="119" t="s">
        <v>28</v>
      </c>
    </row>
    <row r="3029" spans="1:20" x14ac:dyDescent="0.55000000000000004">
      <c r="A3029" s="123">
        <v>2567</v>
      </c>
      <c r="B3029" s="118">
        <v>45565</v>
      </c>
      <c r="C3029" s="119" t="s">
        <v>2205</v>
      </c>
      <c r="D3029" s="120">
        <v>1</v>
      </c>
      <c r="E3029" s="119" t="s">
        <v>307</v>
      </c>
      <c r="F3029" s="119" t="s">
        <v>25</v>
      </c>
      <c r="G3029" s="119" t="s">
        <v>322</v>
      </c>
      <c r="H3029" s="119" t="s">
        <v>2311</v>
      </c>
      <c r="I3029" s="119" t="s">
        <v>97</v>
      </c>
      <c r="J3029" s="119" t="s">
        <v>32</v>
      </c>
      <c r="K3029" s="119" t="s">
        <v>117</v>
      </c>
      <c r="L3029" s="119" t="s">
        <v>2226</v>
      </c>
      <c r="M3029" s="120">
        <v>12</v>
      </c>
      <c r="N3029" s="95">
        <v>2361834</v>
      </c>
      <c r="O3029" s="95">
        <v>3103714</v>
      </c>
      <c r="P3029" s="95">
        <v>3103714</v>
      </c>
      <c r="Q3029" s="95">
        <v>2884041.26</v>
      </c>
      <c r="R3029" s="95">
        <v>-219672.74</v>
      </c>
      <c r="S3029" s="95">
        <v>-7.0777378328028941</v>
      </c>
      <c r="T3029" s="119" t="s">
        <v>28</v>
      </c>
    </row>
    <row r="3030" spans="1:20" x14ac:dyDescent="0.55000000000000004">
      <c r="A3030" s="123">
        <v>2567</v>
      </c>
      <c r="B3030" s="118">
        <v>45565</v>
      </c>
      <c r="C3030" s="119" t="s">
        <v>2205</v>
      </c>
      <c r="D3030" s="120">
        <v>1</v>
      </c>
      <c r="E3030" s="119" t="s">
        <v>307</v>
      </c>
      <c r="F3030" s="119" t="s">
        <v>25</v>
      </c>
      <c r="G3030" s="119" t="s">
        <v>308</v>
      </c>
      <c r="H3030" s="119" t="s">
        <v>2312</v>
      </c>
      <c r="I3030" s="119" t="s">
        <v>97</v>
      </c>
      <c r="J3030" s="119" t="s">
        <v>32</v>
      </c>
      <c r="K3030" s="119" t="s">
        <v>117</v>
      </c>
      <c r="L3030" s="119" t="s">
        <v>2226</v>
      </c>
      <c r="M3030" s="120">
        <v>12</v>
      </c>
      <c r="N3030" s="95">
        <v>895988.89</v>
      </c>
      <c r="O3030" s="95">
        <v>1081000</v>
      </c>
      <c r="P3030" s="95">
        <v>1081000</v>
      </c>
      <c r="Q3030" s="95">
        <v>1349506.1</v>
      </c>
      <c r="R3030" s="95">
        <v>268506.09999999998</v>
      </c>
      <c r="S3030" s="96">
        <v>24.838677150786307</v>
      </c>
      <c r="T3030" s="119" t="s">
        <v>73</v>
      </c>
    </row>
    <row r="3031" spans="1:20" x14ac:dyDescent="0.55000000000000004">
      <c r="A3031" s="123">
        <v>2567</v>
      </c>
      <c r="B3031" s="118">
        <v>45565</v>
      </c>
      <c r="C3031" s="119" t="s">
        <v>2205</v>
      </c>
      <c r="D3031" s="120">
        <v>1</v>
      </c>
      <c r="E3031" s="119" t="s">
        <v>307</v>
      </c>
      <c r="F3031" s="119" t="s">
        <v>56</v>
      </c>
      <c r="G3031" s="119" t="s">
        <v>314</v>
      </c>
      <c r="H3031" s="119" t="s">
        <v>2305</v>
      </c>
      <c r="I3031" s="119" t="s">
        <v>97</v>
      </c>
      <c r="J3031" s="119" t="s">
        <v>32</v>
      </c>
      <c r="K3031" s="119" t="s">
        <v>119</v>
      </c>
      <c r="L3031" s="119" t="s">
        <v>120</v>
      </c>
      <c r="M3031" s="120">
        <v>12</v>
      </c>
      <c r="N3031" s="95">
        <v>78001472.829999998</v>
      </c>
      <c r="O3031" s="95">
        <v>86900000</v>
      </c>
      <c r="P3031" s="95">
        <v>86900000</v>
      </c>
      <c r="Q3031" s="95">
        <v>86215806.48999998</v>
      </c>
      <c r="R3031" s="95">
        <v>-684193.51</v>
      </c>
      <c r="S3031" s="95">
        <v>-0.78733430379746838</v>
      </c>
      <c r="T3031" s="119" t="s">
        <v>28</v>
      </c>
    </row>
    <row r="3032" spans="1:20" x14ac:dyDescent="0.55000000000000004">
      <c r="A3032" s="123">
        <v>2567</v>
      </c>
      <c r="B3032" s="118">
        <v>45565</v>
      </c>
      <c r="C3032" s="119" t="s">
        <v>2205</v>
      </c>
      <c r="D3032" s="120">
        <v>1</v>
      </c>
      <c r="E3032" s="119" t="s">
        <v>307</v>
      </c>
      <c r="F3032" s="119" t="s">
        <v>25</v>
      </c>
      <c r="G3032" s="119" t="s">
        <v>318</v>
      </c>
      <c r="H3032" s="119" t="s">
        <v>2306</v>
      </c>
      <c r="I3032" s="119" t="s">
        <v>97</v>
      </c>
      <c r="J3032" s="119" t="s">
        <v>32</v>
      </c>
      <c r="K3032" s="119" t="s">
        <v>119</v>
      </c>
      <c r="L3032" s="119" t="s">
        <v>120</v>
      </c>
      <c r="M3032" s="120">
        <v>12</v>
      </c>
      <c r="N3032" s="95">
        <v>2424742.2200000002</v>
      </c>
      <c r="O3032" s="95">
        <v>2884500</v>
      </c>
      <c r="P3032" s="95">
        <v>2884500</v>
      </c>
      <c r="Q3032" s="95">
        <v>3463823.06</v>
      </c>
      <c r="R3032" s="95">
        <v>579323.06000000006</v>
      </c>
      <c r="S3032" s="95">
        <v>20.084002773444269</v>
      </c>
      <c r="T3032" s="119" t="s">
        <v>73</v>
      </c>
    </row>
    <row r="3033" spans="1:20" x14ac:dyDescent="0.55000000000000004">
      <c r="A3033" s="123">
        <v>2567</v>
      </c>
      <c r="B3033" s="118">
        <v>45565</v>
      </c>
      <c r="C3033" s="119" t="s">
        <v>2205</v>
      </c>
      <c r="D3033" s="120">
        <v>1</v>
      </c>
      <c r="E3033" s="119" t="s">
        <v>307</v>
      </c>
      <c r="F3033" s="119" t="s">
        <v>25</v>
      </c>
      <c r="G3033" s="119" t="s">
        <v>316</v>
      </c>
      <c r="H3033" s="119" t="s">
        <v>2307</v>
      </c>
      <c r="I3033" s="119" t="s">
        <v>97</v>
      </c>
      <c r="J3033" s="119" t="s">
        <v>32</v>
      </c>
      <c r="K3033" s="119" t="s">
        <v>119</v>
      </c>
      <c r="L3033" s="119" t="s">
        <v>120</v>
      </c>
      <c r="M3033" s="120">
        <v>12</v>
      </c>
      <c r="N3033" s="95">
        <v>6456025.5</v>
      </c>
      <c r="O3033" s="95">
        <v>7986271.54</v>
      </c>
      <c r="P3033" s="95">
        <v>7986271.54</v>
      </c>
      <c r="Q3033" s="95">
        <v>6894736.9099999992</v>
      </c>
      <c r="R3033" s="95">
        <v>-1091534.6299999999</v>
      </c>
      <c r="S3033" s="95">
        <v>-13.667637326541492</v>
      </c>
      <c r="T3033" s="119" t="s">
        <v>28</v>
      </c>
    </row>
    <row r="3034" spans="1:20" x14ac:dyDescent="0.55000000000000004">
      <c r="A3034" s="123">
        <v>2567</v>
      </c>
      <c r="B3034" s="118">
        <v>45565</v>
      </c>
      <c r="C3034" s="119" t="s">
        <v>2205</v>
      </c>
      <c r="D3034" s="120">
        <v>1</v>
      </c>
      <c r="E3034" s="119" t="s">
        <v>307</v>
      </c>
      <c r="F3034" s="119" t="s">
        <v>25</v>
      </c>
      <c r="G3034" s="119" t="s">
        <v>310</v>
      </c>
      <c r="H3034" s="119" t="s">
        <v>2308</v>
      </c>
      <c r="I3034" s="119" t="s">
        <v>97</v>
      </c>
      <c r="J3034" s="119" t="s">
        <v>32</v>
      </c>
      <c r="K3034" s="119" t="s">
        <v>119</v>
      </c>
      <c r="L3034" s="119" t="s">
        <v>120</v>
      </c>
      <c r="M3034" s="120">
        <v>12</v>
      </c>
      <c r="N3034" s="95">
        <v>11185915.060000001</v>
      </c>
      <c r="O3034" s="95">
        <v>10979200</v>
      </c>
      <c r="P3034" s="95">
        <v>10979200</v>
      </c>
      <c r="Q3034" s="95">
        <v>9890979.950000003</v>
      </c>
      <c r="R3034" s="95">
        <v>-1088220.05</v>
      </c>
      <c r="S3034" s="95">
        <v>-9.9116515775284171</v>
      </c>
      <c r="T3034" s="119" t="s">
        <v>28</v>
      </c>
    </row>
    <row r="3035" spans="1:20" x14ac:dyDescent="0.55000000000000004">
      <c r="A3035" s="123">
        <v>2567</v>
      </c>
      <c r="B3035" s="118">
        <v>45565</v>
      </c>
      <c r="C3035" s="119" t="s">
        <v>2205</v>
      </c>
      <c r="D3035" s="120">
        <v>1</v>
      </c>
      <c r="E3035" s="119" t="s">
        <v>307</v>
      </c>
      <c r="F3035" s="119" t="s">
        <v>25</v>
      </c>
      <c r="G3035" s="119" t="s">
        <v>320</v>
      </c>
      <c r="H3035" s="119" t="s">
        <v>2309</v>
      </c>
      <c r="I3035" s="119" t="s">
        <v>97</v>
      </c>
      <c r="J3035" s="119" t="s">
        <v>32</v>
      </c>
      <c r="K3035" s="119" t="s">
        <v>119</v>
      </c>
      <c r="L3035" s="119" t="s">
        <v>120</v>
      </c>
      <c r="M3035" s="120">
        <v>12</v>
      </c>
      <c r="N3035" s="95">
        <v>5601486.6699999999</v>
      </c>
      <c r="O3035" s="95">
        <v>5793000</v>
      </c>
      <c r="P3035" s="95">
        <v>5793000</v>
      </c>
      <c r="Q3035" s="95">
        <v>5529511.5899999989</v>
      </c>
      <c r="R3035" s="95">
        <v>-263488.40999999997</v>
      </c>
      <c r="S3035" s="95">
        <v>-4.5483930605903682</v>
      </c>
      <c r="T3035" s="119" t="s">
        <v>28</v>
      </c>
    </row>
    <row r="3036" spans="1:20" x14ac:dyDescent="0.55000000000000004">
      <c r="A3036" s="123">
        <v>2567</v>
      </c>
      <c r="B3036" s="118">
        <v>45565</v>
      </c>
      <c r="C3036" s="119" t="s">
        <v>2205</v>
      </c>
      <c r="D3036" s="120">
        <v>1</v>
      </c>
      <c r="E3036" s="119" t="s">
        <v>307</v>
      </c>
      <c r="F3036" s="119" t="s">
        <v>25</v>
      </c>
      <c r="G3036" s="119" t="s">
        <v>312</v>
      </c>
      <c r="H3036" s="119" t="s">
        <v>2310</v>
      </c>
      <c r="I3036" s="119" t="s">
        <v>97</v>
      </c>
      <c r="J3036" s="119" t="s">
        <v>32</v>
      </c>
      <c r="K3036" s="119" t="s">
        <v>119</v>
      </c>
      <c r="L3036" s="119" t="s">
        <v>120</v>
      </c>
      <c r="M3036" s="120">
        <v>12</v>
      </c>
      <c r="N3036" s="95">
        <v>18006413.239999998</v>
      </c>
      <c r="O3036" s="95">
        <v>18197800</v>
      </c>
      <c r="P3036" s="95">
        <v>18197800</v>
      </c>
      <c r="Q3036" s="95">
        <v>14270722.809999999</v>
      </c>
      <c r="R3036" s="95">
        <v>-3927077.19</v>
      </c>
      <c r="S3036" s="95">
        <v>-21.579955763883543</v>
      </c>
      <c r="T3036" s="119" t="s">
        <v>28</v>
      </c>
    </row>
    <row r="3037" spans="1:20" x14ac:dyDescent="0.55000000000000004">
      <c r="A3037" s="123">
        <v>2567</v>
      </c>
      <c r="B3037" s="118">
        <v>45565</v>
      </c>
      <c r="C3037" s="119" t="s">
        <v>2205</v>
      </c>
      <c r="D3037" s="120">
        <v>1</v>
      </c>
      <c r="E3037" s="119" t="s">
        <v>307</v>
      </c>
      <c r="F3037" s="119" t="s">
        <v>25</v>
      </c>
      <c r="G3037" s="119" t="s">
        <v>322</v>
      </c>
      <c r="H3037" s="119" t="s">
        <v>2311</v>
      </c>
      <c r="I3037" s="119" t="s">
        <v>97</v>
      </c>
      <c r="J3037" s="119" t="s">
        <v>32</v>
      </c>
      <c r="K3037" s="119" t="s">
        <v>119</v>
      </c>
      <c r="L3037" s="119" t="s">
        <v>120</v>
      </c>
      <c r="M3037" s="120">
        <v>12</v>
      </c>
      <c r="N3037" s="95">
        <v>4043506.6</v>
      </c>
      <c r="O3037" s="95">
        <v>4188782.02</v>
      </c>
      <c r="P3037" s="95">
        <v>4188782.02</v>
      </c>
      <c r="Q3037" s="95">
        <v>4198753.16</v>
      </c>
      <c r="R3037" s="95">
        <v>9971.14</v>
      </c>
      <c r="S3037" s="95">
        <v>0.23804389802074258</v>
      </c>
      <c r="T3037" s="119" t="s">
        <v>73</v>
      </c>
    </row>
    <row r="3038" spans="1:20" x14ac:dyDescent="0.55000000000000004">
      <c r="A3038" s="123">
        <v>2567</v>
      </c>
      <c r="B3038" s="118">
        <v>45565</v>
      </c>
      <c r="C3038" s="119" t="s">
        <v>2205</v>
      </c>
      <c r="D3038" s="120">
        <v>1</v>
      </c>
      <c r="E3038" s="119" t="s">
        <v>307</v>
      </c>
      <c r="F3038" s="119" t="s">
        <v>25</v>
      </c>
      <c r="G3038" s="119" t="s">
        <v>308</v>
      </c>
      <c r="H3038" s="119" t="s">
        <v>2312</v>
      </c>
      <c r="I3038" s="119" t="s">
        <v>97</v>
      </c>
      <c r="J3038" s="119" t="s">
        <v>32</v>
      </c>
      <c r="K3038" s="119" t="s">
        <v>119</v>
      </c>
      <c r="L3038" s="119" t="s">
        <v>120</v>
      </c>
      <c r="M3038" s="120">
        <v>12</v>
      </c>
      <c r="N3038" s="95">
        <v>4243401.78</v>
      </c>
      <c r="O3038" s="95">
        <v>2959870</v>
      </c>
      <c r="P3038" s="95">
        <v>2959870</v>
      </c>
      <c r="Q3038" s="95">
        <v>3343802.79</v>
      </c>
      <c r="R3038" s="95">
        <v>383932.79</v>
      </c>
      <c r="S3038" s="95">
        <v>12.971272049110265</v>
      </c>
      <c r="T3038" s="119" t="s">
        <v>73</v>
      </c>
    </row>
    <row r="3039" spans="1:20" x14ac:dyDescent="0.55000000000000004">
      <c r="A3039" s="123">
        <v>2567</v>
      </c>
      <c r="B3039" s="118">
        <v>45565</v>
      </c>
      <c r="C3039" s="119" t="s">
        <v>2205</v>
      </c>
      <c r="D3039" s="120">
        <v>1</v>
      </c>
      <c r="E3039" s="119" t="s">
        <v>307</v>
      </c>
      <c r="F3039" s="119" t="s">
        <v>56</v>
      </c>
      <c r="G3039" s="119" t="s">
        <v>314</v>
      </c>
      <c r="H3039" s="119" t="s">
        <v>2305</v>
      </c>
      <c r="I3039" s="119" t="s">
        <v>97</v>
      </c>
      <c r="J3039" s="119" t="s">
        <v>32</v>
      </c>
      <c r="K3039" s="119" t="s">
        <v>121</v>
      </c>
      <c r="L3039" s="119" t="s">
        <v>122</v>
      </c>
      <c r="M3039" s="120">
        <v>12</v>
      </c>
      <c r="N3039" s="95">
        <v>22793.62</v>
      </c>
      <c r="O3039" s="95">
        <v>12000</v>
      </c>
      <c r="P3039" s="95">
        <v>12000</v>
      </c>
      <c r="Q3039" s="95">
        <v>22303.14</v>
      </c>
      <c r="R3039" s="95">
        <v>10303.14</v>
      </c>
      <c r="S3039" s="95">
        <v>85.859499999999997</v>
      </c>
      <c r="T3039" s="119" t="s">
        <v>73</v>
      </c>
    </row>
    <row r="3040" spans="1:20" x14ac:dyDescent="0.55000000000000004">
      <c r="A3040" s="123">
        <v>2567</v>
      </c>
      <c r="B3040" s="118">
        <v>45565</v>
      </c>
      <c r="C3040" s="119" t="s">
        <v>2205</v>
      </c>
      <c r="D3040" s="120">
        <v>1</v>
      </c>
      <c r="E3040" s="119" t="s">
        <v>307</v>
      </c>
      <c r="F3040" s="119" t="s">
        <v>25</v>
      </c>
      <c r="G3040" s="119" t="s">
        <v>318</v>
      </c>
      <c r="H3040" s="119" t="s">
        <v>2306</v>
      </c>
      <c r="I3040" s="119" t="s">
        <v>97</v>
      </c>
      <c r="J3040" s="119" t="s">
        <v>32</v>
      </c>
      <c r="K3040" s="119" t="s">
        <v>121</v>
      </c>
      <c r="L3040" s="119" t="s">
        <v>122</v>
      </c>
      <c r="M3040" s="120">
        <v>12</v>
      </c>
      <c r="N3040" s="95">
        <v>19480.18</v>
      </c>
      <c r="O3040" s="95">
        <v>20000</v>
      </c>
      <c r="P3040" s="95">
        <v>20000</v>
      </c>
      <c r="Q3040" s="95">
        <v>22090.39</v>
      </c>
      <c r="R3040" s="95">
        <v>2090.39</v>
      </c>
      <c r="S3040" s="95">
        <v>10.45195</v>
      </c>
      <c r="T3040" s="119" t="s">
        <v>73</v>
      </c>
    </row>
    <row r="3041" spans="1:20" x14ac:dyDescent="0.55000000000000004">
      <c r="A3041" s="123">
        <v>2567</v>
      </c>
      <c r="B3041" s="118">
        <v>45565</v>
      </c>
      <c r="C3041" s="119" t="s">
        <v>2205</v>
      </c>
      <c r="D3041" s="120">
        <v>1</v>
      </c>
      <c r="E3041" s="119" t="s">
        <v>307</v>
      </c>
      <c r="F3041" s="119" t="s">
        <v>25</v>
      </c>
      <c r="G3041" s="119" t="s">
        <v>316</v>
      </c>
      <c r="H3041" s="119" t="s">
        <v>2307</v>
      </c>
      <c r="I3041" s="119" t="s">
        <v>97</v>
      </c>
      <c r="J3041" s="119" t="s">
        <v>32</v>
      </c>
      <c r="K3041" s="119" t="s">
        <v>121</v>
      </c>
      <c r="L3041" s="119" t="s">
        <v>122</v>
      </c>
      <c r="M3041" s="120">
        <v>12</v>
      </c>
      <c r="N3041" s="95">
        <v>33378.54</v>
      </c>
      <c r="O3041" s="95">
        <v>20000</v>
      </c>
      <c r="P3041" s="95">
        <v>20000</v>
      </c>
      <c r="Q3041" s="95">
        <v>19973.400000000001</v>
      </c>
      <c r="R3041" s="95">
        <v>-26.6</v>
      </c>
      <c r="S3041" s="95">
        <v>-0.13300000000000001</v>
      </c>
      <c r="T3041" s="119" t="s">
        <v>28</v>
      </c>
    </row>
    <row r="3042" spans="1:20" x14ac:dyDescent="0.55000000000000004">
      <c r="A3042" s="123">
        <v>2567</v>
      </c>
      <c r="B3042" s="118">
        <v>45565</v>
      </c>
      <c r="C3042" s="119" t="s">
        <v>2205</v>
      </c>
      <c r="D3042" s="120">
        <v>1</v>
      </c>
      <c r="E3042" s="119" t="s">
        <v>307</v>
      </c>
      <c r="F3042" s="119" t="s">
        <v>25</v>
      </c>
      <c r="G3042" s="119" t="s">
        <v>310</v>
      </c>
      <c r="H3042" s="119" t="s">
        <v>2308</v>
      </c>
      <c r="I3042" s="119" t="s">
        <v>97</v>
      </c>
      <c r="J3042" s="119" t="s">
        <v>32</v>
      </c>
      <c r="K3042" s="119" t="s">
        <v>121</v>
      </c>
      <c r="L3042" s="119" t="s">
        <v>122</v>
      </c>
      <c r="M3042" s="120">
        <v>12</v>
      </c>
      <c r="N3042" s="95">
        <v>63942.82</v>
      </c>
      <c r="O3042" s="95">
        <v>66000</v>
      </c>
      <c r="P3042" s="95">
        <v>66000</v>
      </c>
      <c r="Q3042" s="95">
        <v>68670.760000000009</v>
      </c>
      <c r="R3042" s="95">
        <v>2670.76</v>
      </c>
      <c r="S3042" s="95">
        <v>4.0466060606060603</v>
      </c>
      <c r="T3042" s="119" t="s">
        <v>73</v>
      </c>
    </row>
    <row r="3043" spans="1:20" x14ac:dyDescent="0.55000000000000004">
      <c r="A3043" s="123">
        <v>2567</v>
      </c>
      <c r="B3043" s="118">
        <v>45565</v>
      </c>
      <c r="C3043" s="119" t="s">
        <v>2205</v>
      </c>
      <c r="D3043" s="120">
        <v>1</v>
      </c>
      <c r="E3043" s="119" t="s">
        <v>307</v>
      </c>
      <c r="F3043" s="119" t="s">
        <v>25</v>
      </c>
      <c r="G3043" s="119" t="s">
        <v>320</v>
      </c>
      <c r="H3043" s="119" t="s">
        <v>2309</v>
      </c>
      <c r="I3043" s="119" t="s">
        <v>97</v>
      </c>
      <c r="J3043" s="119" t="s">
        <v>32</v>
      </c>
      <c r="K3043" s="119" t="s">
        <v>121</v>
      </c>
      <c r="L3043" s="119" t="s">
        <v>122</v>
      </c>
      <c r="M3043" s="120">
        <v>12</v>
      </c>
      <c r="N3043" s="95">
        <v>3249.55</v>
      </c>
      <c r="O3043" s="95">
        <v>7000</v>
      </c>
      <c r="P3043" s="95">
        <v>7000</v>
      </c>
      <c r="Q3043" s="95">
        <v>2850.1600000000003</v>
      </c>
      <c r="R3043" s="95">
        <v>-4149.84</v>
      </c>
      <c r="S3043" s="95">
        <v>-59.283428571428566</v>
      </c>
      <c r="T3043" s="119" t="s">
        <v>28</v>
      </c>
    </row>
    <row r="3044" spans="1:20" x14ac:dyDescent="0.55000000000000004">
      <c r="A3044" s="123">
        <v>2567</v>
      </c>
      <c r="B3044" s="118">
        <v>45565</v>
      </c>
      <c r="C3044" s="119" t="s">
        <v>2205</v>
      </c>
      <c r="D3044" s="120">
        <v>1</v>
      </c>
      <c r="E3044" s="119" t="s">
        <v>307</v>
      </c>
      <c r="F3044" s="119" t="s">
        <v>25</v>
      </c>
      <c r="G3044" s="119" t="s">
        <v>312</v>
      </c>
      <c r="H3044" s="119" t="s">
        <v>2310</v>
      </c>
      <c r="I3044" s="119" t="s">
        <v>97</v>
      </c>
      <c r="J3044" s="119" t="s">
        <v>32</v>
      </c>
      <c r="K3044" s="119" t="s">
        <v>121</v>
      </c>
      <c r="L3044" s="119" t="s">
        <v>122</v>
      </c>
      <c r="M3044" s="120">
        <v>12</v>
      </c>
      <c r="N3044" s="95">
        <v>42750.09</v>
      </c>
      <c r="O3044" s="95">
        <v>19000</v>
      </c>
      <c r="P3044" s="95">
        <v>19000</v>
      </c>
      <c r="Q3044" s="95">
        <v>122443.93000000001</v>
      </c>
      <c r="R3044" s="95">
        <v>103443.93</v>
      </c>
      <c r="S3044" s="96">
        <v>544.44173684210523</v>
      </c>
      <c r="T3044" s="119" t="s">
        <v>73</v>
      </c>
    </row>
    <row r="3045" spans="1:20" x14ac:dyDescent="0.55000000000000004">
      <c r="A3045" s="123">
        <v>2567</v>
      </c>
      <c r="B3045" s="118">
        <v>45565</v>
      </c>
      <c r="C3045" s="119" t="s">
        <v>2205</v>
      </c>
      <c r="D3045" s="120">
        <v>1</v>
      </c>
      <c r="E3045" s="119" t="s">
        <v>307</v>
      </c>
      <c r="F3045" s="119" t="s">
        <v>25</v>
      </c>
      <c r="G3045" s="119" t="s">
        <v>322</v>
      </c>
      <c r="H3045" s="119" t="s">
        <v>2311</v>
      </c>
      <c r="I3045" s="119" t="s">
        <v>97</v>
      </c>
      <c r="J3045" s="119" t="s">
        <v>32</v>
      </c>
      <c r="K3045" s="119" t="s">
        <v>121</v>
      </c>
      <c r="L3045" s="119" t="s">
        <v>122</v>
      </c>
      <c r="M3045" s="120">
        <v>12</v>
      </c>
      <c r="N3045" s="95">
        <v>9600.76</v>
      </c>
      <c r="O3045" s="95">
        <v>0</v>
      </c>
      <c r="P3045" s="95">
        <v>0</v>
      </c>
      <c r="Q3045" s="95">
        <v>11795.939999999999</v>
      </c>
      <c r="R3045" s="95">
        <v>11795.94</v>
      </c>
      <c r="S3045" s="97"/>
      <c r="T3045" s="119" t="s">
        <v>73</v>
      </c>
    </row>
    <row r="3046" spans="1:20" x14ac:dyDescent="0.55000000000000004">
      <c r="A3046" s="123">
        <v>2567</v>
      </c>
      <c r="B3046" s="118">
        <v>45565</v>
      </c>
      <c r="C3046" s="119" t="s">
        <v>2205</v>
      </c>
      <c r="D3046" s="120">
        <v>1</v>
      </c>
      <c r="E3046" s="119" t="s">
        <v>307</v>
      </c>
      <c r="F3046" s="119" t="s">
        <v>25</v>
      </c>
      <c r="G3046" s="119" t="s">
        <v>308</v>
      </c>
      <c r="H3046" s="119" t="s">
        <v>2312</v>
      </c>
      <c r="I3046" s="119" t="s">
        <v>97</v>
      </c>
      <c r="J3046" s="119" t="s">
        <v>32</v>
      </c>
      <c r="K3046" s="119" t="s">
        <v>121</v>
      </c>
      <c r="L3046" s="119" t="s">
        <v>122</v>
      </c>
      <c r="M3046" s="120">
        <v>12</v>
      </c>
      <c r="N3046" s="95">
        <v>39081.51</v>
      </c>
      <c r="O3046" s="95">
        <v>2100</v>
      </c>
      <c r="P3046" s="95">
        <v>2100</v>
      </c>
      <c r="Q3046" s="95">
        <v>10835.91</v>
      </c>
      <c r="R3046" s="95">
        <v>8735.91</v>
      </c>
      <c r="S3046" s="95">
        <v>415.99571428571431</v>
      </c>
      <c r="T3046" s="119" t="s">
        <v>73</v>
      </c>
    </row>
    <row r="3047" spans="1:20" x14ac:dyDescent="0.55000000000000004">
      <c r="A3047" s="123">
        <v>2567</v>
      </c>
      <c r="B3047" s="118">
        <v>45565</v>
      </c>
      <c r="C3047" s="119" t="s">
        <v>2205</v>
      </c>
      <c r="D3047" s="120">
        <v>1</v>
      </c>
      <c r="E3047" s="119" t="s">
        <v>307</v>
      </c>
      <c r="F3047" s="119" t="s">
        <v>56</v>
      </c>
      <c r="G3047" s="119" t="s">
        <v>314</v>
      </c>
      <c r="H3047" s="119" t="s">
        <v>2305</v>
      </c>
      <c r="I3047" s="119" t="s">
        <v>97</v>
      </c>
      <c r="J3047" s="119" t="s">
        <v>32</v>
      </c>
      <c r="K3047" s="119" t="s">
        <v>123</v>
      </c>
      <c r="L3047" s="119" t="s">
        <v>124</v>
      </c>
      <c r="M3047" s="120">
        <v>12</v>
      </c>
      <c r="N3047" s="95">
        <v>31437467.550000001</v>
      </c>
      <c r="O3047" s="95">
        <v>32500000</v>
      </c>
      <c r="P3047" s="95">
        <v>32500000</v>
      </c>
      <c r="Q3047" s="95">
        <v>45875666.130000003</v>
      </c>
      <c r="R3047" s="95">
        <v>13375666.130000001</v>
      </c>
      <c r="S3047" s="95">
        <v>41.155895784615382</v>
      </c>
      <c r="T3047" s="119" t="s">
        <v>73</v>
      </c>
    </row>
    <row r="3048" spans="1:20" x14ac:dyDescent="0.55000000000000004">
      <c r="A3048" s="123">
        <v>2567</v>
      </c>
      <c r="B3048" s="118">
        <v>45565</v>
      </c>
      <c r="C3048" s="119" t="s">
        <v>2205</v>
      </c>
      <c r="D3048" s="120">
        <v>1</v>
      </c>
      <c r="E3048" s="119" t="s">
        <v>307</v>
      </c>
      <c r="F3048" s="119" t="s">
        <v>25</v>
      </c>
      <c r="G3048" s="119" t="s">
        <v>318</v>
      </c>
      <c r="H3048" s="119" t="s">
        <v>2306</v>
      </c>
      <c r="I3048" s="119" t="s">
        <v>97</v>
      </c>
      <c r="J3048" s="119" t="s">
        <v>32</v>
      </c>
      <c r="K3048" s="119" t="s">
        <v>123</v>
      </c>
      <c r="L3048" s="119" t="s">
        <v>124</v>
      </c>
      <c r="M3048" s="120">
        <v>12</v>
      </c>
      <c r="N3048" s="95">
        <v>19588500.280000001</v>
      </c>
      <c r="O3048" s="95">
        <v>17760000</v>
      </c>
      <c r="P3048" s="95">
        <v>17760000</v>
      </c>
      <c r="Q3048" s="95">
        <v>18690969.870000001</v>
      </c>
      <c r="R3048" s="95">
        <v>930969.87</v>
      </c>
      <c r="S3048" s="95">
        <v>5.2419474662162164</v>
      </c>
      <c r="T3048" s="119" t="s">
        <v>73</v>
      </c>
    </row>
    <row r="3049" spans="1:20" x14ac:dyDescent="0.55000000000000004">
      <c r="A3049" s="123">
        <v>2567</v>
      </c>
      <c r="B3049" s="118">
        <v>45565</v>
      </c>
      <c r="C3049" s="119" t="s">
        <v>2205</v>
      </c>
      <c r="D3049" s="120">
        <v>1</v>
      </c>
      <c r="E3049" s="119" t="s">
        <v>307</v>
      </c>
      <c r="F3049" s="119" t="s">
        <v>25</v>
      </c>
      <c r="G3049" s="119" t="s">
        <v>316</v>
      </c>
      <c r="H3049" s="119" t="s">
        <v>2307</v>
      </c>
      <c r="I3049" s="119" t="s">
        <v>97</v>
      </c>
      <c r="J3049" s="119" t="s">
        <v>32</v>
      </c>
      <c r="K3049" s="119" t="s">
        <v>123</v>
      </c>
      <c r="L3049" s="119" t="s">
        <v>124</v>
      </c>
      <c r="M3049" s="120">
        <v>12</v>
      </c>
      <c r="N3049" s="95">
        <v>24317595.75</v>
      </c>
      <c r="O3049" s="95">
        <v>21770000</v>
      </c>
      <c r="P3049" s="95">
        <v>21770000</v>
      </c>
      <c r="Q3049" s="95">
        <v>20417172.130000003</v>
      </c>
      <c r="R3049" s="95">
        <v>-1352827.87</v>
      </c>
      <c r="S3049" s="95">
        <v>-6.2141840606339001</v>
      </c>
      <c r="T3049" s="119" t="s">
        <v>28</v>
      </c>
    </row>
    <row r="3050" spans="1:20" x14ac:dyDescent="0.55000000000000004">
      <c r="A3050" s="123">
        <v>2567</v>
      </c>
      <c r="B3050" s="118">
        <v>45565</v>
      </c>
      <c r="C3050" s="119" t="s">
        <v>2205</v>
      </c>
      <c r="D3050" s="120">
        <v>1</v>
      </c>
      <c r="E3050" s="119" t="s">
        <v>307</v>
      </c>
      <c r="F3050" s="119" t="s">
        <v>25</v>
      </c>
      <c r="G3050" s="119" t="s">
        <v>310</v>
      </c>
      <c r="H3050" s="119" t="s">
        <v>2308</v>
      </c>
      <c r="I3050" s="119" t="s">
        <v>97</v>
      </c>
      <c r="J3050" s="119" t="s">
        <v>32</v>
      </c>
      <c r="K3050" s="119" t="s">
        <v>123</v>
      </c>
      <c r="L3050" s="119" t="s">
        <v>124</v>
      </c>
      <c r="M3050" s="120">
        <v>12</v>
      </c>
      <c r="N3050" s="95">
        <v>27722355.719999999</v>
      </c>
      <c r="O3050" s="95">
        <v>25734000</v>
      </c>
      <c r="P3050" s="95">
        <v>25734000</v>
      </c>
      <c r="Q3050" s="95">
        <v>26566480.25</v>
      </c>
      <c r="R3050" s="95">
        <v>832480.25</v>
      </c>
      <c r="S3050" s="95">
        <v>3.2349430714230198</v>
      </c>
      <c r="T3050" s="119" t="s">
        <v>73</v>
      </c>
    </row>
    <row r="3051" spans="1:20" x14ac:dyDescent="0.55000000000000004">
      <c r="A3051" s="123">
        <v>2567</v>
      </c>
      <c r="B3051" s="118">
        <v>45565</v>
      </c>
      <c r="C3051" s="119" t="s">
        <v>2205</v>
      </c>
      <c r="D3051" s="120">
        <v>1</v>
      </c>
      <c r="E3051" s="119" t="s">
        <v>307</v>
      </c>
      <c r="F3051" s="119" t="s">
        <v>25</v>
      </c>
      <c r="G3051" s="119" t="s">
        <v>320</v>
      </c>
      <c r="H3051" s="119" t="s">
        <v>2309</v>
      </c>
      <c r="I3051" s="119" t="s">
        <v>97</v>
      </c>
      <c r="J3051" s="119" t="s">
        <v>32</v>
      </c>
      <c r="K3051" s="119" t="s">
        <v>123</v>
      </c>
      <c r="L3051" s="119" t="s">
        <v>124</v>
      </c>
      <c r="M3051" s="120">
        <v>12</v>
      </c>
      <c r="N3051" s="95">
        <v>11153387.880000001</v>
      </c>
      <c r="O3051" s="95">
        <v>8860000</v>
      </c>
      <c r="P3051" s="95">
        <v>8860000</v>
      </c>
      <c r="Q3051" s="95">
        <v>8795734.0399999991</v>
      </c>
      <c r="R3051" s="95">
        <v>-64265.96</v>
      </c>
      <c r="S3051" s="95">
        <v>-0.72534943566591426</v>
      </c>
      <c r="T3051" s="119" t="s">
        <v>28</v>
      </c>
    </row>
    <row r="3052" spans="1:20" x14ac:dyDescent="0.55000000000000004">
      <c r="A3052" s="123">
        <v>2567</v>
      </c>
      <c r="B3052" s="118">
        <v>45565</v>
      </c>
      <c r="C3052" s="119" t="s">
        <v>2205</v>
      </c>
      <c r="D3052" s="120">
        <v>1</v>
      </c>
      <c r="E3052" s="119" t="s">
        <v>307</v>
      </c>
      <c r="F3052" s="119" t="s">
        <v>25</v>
      </c>
      <c r="G3052" s="119" t="s">
        <v>312</v>
      </c>
      <c r="H3052" s="119" t="s">
        <v>2310</v>
      </c>
      <c r="I3052" s="119" t="s">
        <v>97</v>
      </c>
      <c r="J3052" s="119" t="s">
        <v>32</v>
      </c>
      <c r="K3052" s="119" t="s">
        <v>123</v>
      </c>
      <c r="L3052" s="119" t="s">
        <v>124</v>
      </c>
      <c r="M3052" s="120">
        <v>12</v>
      </c>
      <c r="N3052" s="95">
        <v>33368904.579999998</v>
      </c>
      <c r="O3052" s="95">
        <v>30869000</v>
      </c>
      <c r="P3052" s="95">
        <v>30869000</v>
      </c>
      <c r="Q3052" s="95">
        <v>29083683.469999999</v>
      </c>
      <c r="R3052" s="95">
        <v>-1785316.53</v>
      </c>
      <c r="S3052" s="95">
        <v>-5.7835256406103213</v>
      </c>
      <c r="T3052" s="119" t="s">
        <v>28</v>
      </c>
    </row>
    <row r="3053" spans="1:20" x14ac:dyDescent="0.55000000000000004">
      <c r="A3053" s="123">
        <v>2567</v>
      </c>
      <c r="B3053" s="118">
        <v>45565</v>
      </c>
      <c r="C3053" s="119" t="s">
        <v>2205</v>
      </c>
      <c r="D3053" s="120">
        <v>1</v>
      </c>
      <c r="E3053" s="119" t="s">
        <v>307</v>
      </c>
      <c r="F3053" s="119" t="s">
        <v>25</v>
      </c>
      <c r="G3053" s="119" t="s">
        <v>322</v>
      </c>
      <c r="H3053" s="119" t="s">
        <v>2311</v>
      </c>
      <c r="I3053" s="119" t="s">
        <v>97</v>
      </c>
      <c r="J3053" s="119" t="s">
        <v>32</v>
      </c>
      <c r="K3053" s="119" t="s">
        <v>123</v>
      </c>
      <c r="L3053" s="119" t="s">
        <v>124</v>
      </c>
      <c r="M3053" s="120">
        <v>12</v>
      </c>
      <c r="N3053" s="95">
        <v>8776398.8399999999</v>
      </c>
      <c r="O3053" s="95">
        <v>10702613</v>
      </c>
      <c r="P3053" s="95">
        <v>10702613</v>
      </c>
      <c r="Q3053" s="95">
        <v>11273080.01</v>
      </c>
      <c r="R3053" s="95">
        <v>570467.01</v>
      </c>
      <c r="S3053" s="95">
        <v>5.3301657268183016</v>
      </c>
      <c r="T3053" s="119" t="s">
        <v>73</v>
      </c>
    </row>
    <row r="3054" spans="1:20" x14ac:dyDescent="0.55000000000000004">
      <c r="A3054" s="123">
        <v>2567</v>
      </c>
      <c r="B3054" s="118">
        <v>45565</v>
      </c>
      <c r="C3054" s="119" t="s">
        <v>2205</v>
      </c>
      <c r="D3054" s="120">
        <v>1</v>
      </c>
      <c r="E3054" s="119" t="s">
        <v>307</v>
      </c>
      <c r="F3054" s="119" t="s">
        <v>25</v>
      </c>
      <c r="G3054" s="119" t="s">
        <v>308</v>
      </c>
      <c r="H3054" s="119" t="s">
        <v>2312</v>
      </c>
      <c r="I3054" s="119" t="s">
        <v>97</v>
      </c>
      <c r="J3054" s="119" t="s">
        <v>32</v>
      </c>
      <c r="K3054" s="119" t="s">
        <v>123</v>
      </c>
      <c r="L3054" s="119" t="s">
        <v>124</v>
      </c>
      <c r="M3054" s="120">
        <v>12</v>
      </c>
      <c r="N3054" s="95">
        <v>10394025.18</v>
      </c>
      <c r="O3054" s="95">
        <v>11970000</v>
      </c>
      <c r="P3054" s="95">
        <v>11970000</v>
      </c>
      <c r="Q3054" s="95">
        <v>13606890.539999999</v>
      </c>
      <c r="R3054" s="95">
        <v>1636890.54</v>
      </c>
      <c r="S3054" s="95">
        <v>13.67494185463659</v>
      </c>
      <c r="T3054" s="119" t="s">
        <v>73</v>
      </c>
    </row>
    <row r="3055" spans="1:20" x14ac:dyDescent="0.55000000000000004">
      <c r="A3055" s="123">
        <v>2567</v>
      </c>
      <c r="B3055" s="118">
        <v>45565</v>
      </c>
      <c r="C3055" s="119" t="s">
        <v>2205</v>
      </c>
      <c r="D3055" s="120">
        <v>1</v>
      </c>
      <c r="E3055" s="119" t="s">
        <v>307</v>
      </c>
      <c r="F3055" s="119" t="s">
        <v>56</v>
      </c>
      <c r="G3055" s="119" t="s">
        <v>314</v>
      </c>
      <c r="H3055" s="119" t="s">
        <v>2305</v>
      </c>
      <c r="I3055" s="119" t="s">
        <v>97</v>
      </c>
      <c r="J3055" s="119" t="s">
        <v>32</v>
      </c>
      <c r="K3055" s="119" t="s">
        <v>125</v>
      </c>
      <c r="L3055" s="119" t="s">
        <v>126</v>
      </c>
      <c r="M3055" s="120">
        <v>12</v>
      </c>
      <c r="N3055" s="95">
        <v>0</v>
      </c>
      <c r="O3055" s="95">
        <v>0</v>
      </c>
      <c r="P3055" s="95">
        <v>0</v>
      </c>
      <c r="Q3055" s="95">
        <v>0</v>
      </c>
      <c r="R3055" s="95">
        <v>0</v>
      </c>
      <c r="S3055" s="97"/>
      <c r="T3055" s="119" t="s">
        <v>73</v>
      </c>
    </row>
    <row r="3056" spans="1:20" x14ac:dyDescent="0.55000000000000004">
      <c r="A3056" s="123">
        <v>2567</v>
      </c>
      <c r="B3056" s="118">
        <v>45565</v>
      </c>
      <c r="C3056" s="119" t="s">
        <v>2205</v>
      </c>
      <c r="D3056" s="120">
        <v>1</v>
      </c>
      <c r="E3056" s="119" t="s">
        <v>307</v>
      </c>
      <c r="F3056" s="119" t="s">
        <v>25</v>
      </c>
      <c r="G3056" s="119" t="s">
        <v>318</v>
      </c>
      <c r="H3056" s="119" t="s">
        <v>2306</v>
      </c>
      <c r="I3056" s="119" t="s">
        <v>97</v>
      </c>
      <c r="J3056" s="119" t="s">
        <v>32</v>
      </c>
      <c r="K3056" s="119" t="s">
        <v>125</v>
      </c>
      <c r="L3056" s="119" t="s">
        <v>126</v>
      </c>
      <c r="M3056" s="120">
        <v>12</v>
      </c>
      <c r="N3056" s="95">
        <v>0</v>
      </c>
      <c r="O3056" s="97"/>
      <c r="P3056" s="97"/>
      <c r="Q3056" s="95">
        <v>0</v>
      </c>
      <c r="R3056" s="97"/>
      <c r="S3056" s="97"/>
      <c r="T3056" s="119" t="s">
        <v>2252</v>
      </c>
    </row>
    <row r="3057" spans="1:20" x14ac:dyDescent="0.55000000000000004">
      <c r="A3057" s="123">
        <v>2567</v>
      </c>
      <c r="B3057" s="118">
        <v>45565</v>
      </c>
      <c r="C3057" s="119" t="s">
        <v>2205</v>
      </c>
      <c r="D3057" s="120">
        <v>1</v>
      </c>
      <c r="E3057" s="119" t="s">
        <v>307</v>
      </c>
      <c r="F3057" s="119" t="s">
        <v>25</v>
      </c>
      <c r="G3057" s="119" t="s">
        <v>316</v>
      </c>
      <c r="H3057" s="119" t="s">
        <v>2307</v>
      </c>
      <c r="I3057" s="119" t="s">
        <v>97</v>
      </c>
      <c r="J3057" s="119" t="s">
        <v>32</v>
      </c>
      <c r="K3057" s="119" t="s">
        <v>125</v>
      </c>
      <c r="L3057" s="119" t="s">
        <v>126</v>
      </c>
      <c r="M3057" s="120">
        <v>12</v>
      </c>
      <c r="N3057" s="95">
        <v>0</v>
      </c>
      <c r="O3057" s="95">
        <v>0</v>
      </c>
      <c r="P3057" s="95">
        <v>0</v>
      </c>
      <c r="Q3057" s="95">
        <v>0</v>
      </c>
      <c r="R3057" s="95">
        <v>0</v>
      </c>
      <c r="S3057" s="97"/>
      <c r="T3057" s="119" t="s">
        <v>73</v>
      </c>
    </row>
    <row r="3058" spans="1:20" x14ac:dyDescent="0.55000000000000004">
      <c r="A3058" s="123">
        <v>2567</v>
      </c>
      <c r="B3058" s="118">
        <v>45565</v>
      </c>
      <c r="C3058" s="119" t="s">
        <v>2205</v>
      </c>
      <c r="D3058" s="120">
        <v>1</v>
      </c>
      <c r="E3058" s="119" t="s">
        <v>307</v>
      </c>
      <c r="F3058" s="119" t="s">
        <v>25</v>
      </c>
      <c r="G3058" s="119" t="s">
        <v>310</v>
      </c>
      <c r="H3058" s="119" t="s">
        <v>2308</v>
      </c>
      <c r="I3058" s="119" t="s">
        <v>97</v>
      </c>
      <c r="J3058" s="119" t="s">
        <v>32</v>
      </c>
      <c r="K3058" s="119" t="s">
        <v>125</v>
      </c>
      <c r="L3058" s="119" t="s">
        <v>126</v>
      </c>
      <c r="M3058" s="120">
        <v>12</v>
      </c>
      <c r="N3058" s="95">
        <v>0</v>
      </c>
      <c r="O3058" s="97"/>
      <c r="P3058" s="97"/>
      <c r="Q3058" s="95">
        <v>0</v>
      </c>
      <c r="R3058" s="97"/>
      <c r="S3058" s="97"/>
      <c r="T3058" s="119" t="s">
        <v>2252</v>
      </c>
    </row>
    <row r="3059" spans="1:20" x14ac:dyDescent="0.55000000000000004">
      <c r="A3059" s="123">
        <v>2567</v>
      </c>
      <c r="B3059" s="118">
        <v>45565</v>
      </c>
      <c r="C3059" s="119" t="s">
        <v>2205</v>
      </c>
      <c r="D3059" s="120">
        <v>1</v>
      </c>
      <c r="E3059" s="119" t="s">
        <v>307</v>
      </c>
      <c r="F3059" s="119" t="s">
        <v>25</v>
      </c>
      <c r="G3059" s="119" t="s">
        <v>320</v>
      </c>
      <c r="H3059" s="119" t="s">
        <v>2309</v>
      </c>
      <c r="I3059" s="119" t="s">
        <v>97</v>
      </c>
      <c r="J3059" s="119" t="s">
        <v>32</v>
      </c>
      <c r="K3059" s="119" t="s">
        <v>125</v>
      </c>
      <c r="L3059" s="119" t="s">
        <v>126</v>
      </c>
      <c r="M3059" s="120">
        <v>12</v>
      </c>
      <c r="N3059" s="95">
        <v>0</v>
      </c>
      <c r="O3059" s="95">
        <v>0</v>
      </c>
      <c r="P3059" s="95">
        <v>0</v>
      </c>
      <c r="Q3059" s="95">
        <v>0</v>
      </c>
      <c r="R3059" s="95">
        <v>0</v>
      </c>
      <c r="S3059" s="97"/>
      <c r="T3059" s="119" t="s">
        <v>73</v>
      </c>
    </row>
    <row r="3060" spans="1:20" x14ac:dyDescent="0.55000000000000004">
      <c r="A3060" s="123">
        <v>2567</v>
      </c>
      <c r="B3060" s="118">
        <v>45565</v>
      </c>
      <c r="C3060" s="119" t="s">
        <v>2205</v>
      </c>
      <c r="D3060" s="120">
        <v>1</v>
      </c>
      <c r="E3060" s="119" t="s">
        <v>307</v>
      </c>
      <c r="F3060" s="119" t="s">
        <v>25</v>
      </c>
      <c r="G3060" s="119" t="s">
        <v>312</v>
      </c>
      <c r="H3060" s="119" t="s">
        <v>2310</v>
      </c>
      <c r="I3060" s="119" t="s">
        <v>97</v>
      </c>
      <c r="J3060" s="119" t="s">
        <v>32</v>
      </c>
      <c r="K3060" s="119" t="s">
        <v>125</v>
      </c>
      <c r="L3060" s="119" t="s">
        <v>126</v>
      </c>
      <c r="M3060" s="120">
        <v>12</v>
      </c>
      <c r="N3060" s="95">
        <v>0</v>
      </c>
      <c r="O3060" s="95">
        <v>0</v>
      </c>
      <c r="P3060" s="95">
        <v>0</v>
      </c>
      <c r="Q3060" s="95">
        <v>0</v>
      </c>
      <c r="R3060" s="95">
        <v>0</v>
      </c>
      <c r="S3060" s="98"/>
      <c r="T3060" s="119" t="s">
        <v>73</v>
      </c>
    </row>
    <row r="3061" spans="1:20" x14ac:dyDescent="0.55000000000000004">
      <c r="A3061" s="123">
        <v>2567</v>
      </c>
      <c r="B3061" s="118">
        <v>45565</v>
      </c>
      <c r="C3061" s="119" t="s">
        <v>2205</v>
      </c>
      <c r="D3061" s="120">
        <v>1</v>
      </c>
      <c r="E3061" s="119" t="s">
        <v>307</v>
      </c>
      <c r="F3061" s="119" t="s">
        <v>25</v>
      </c>
      <c r="G3061" s="119" t="s">
        <v>322</v>
      </c>
      <c r="H3061" s="119" t="s">
        <v>2311</v>
      </c>
      <c r="I3061" s="119" t="s">
        <v>97</v>
      </c>
      <c r="J3061" s="119" t="s">
        <v>32</v>
      </c>
      <c r="K3061" s="119" t="s">
        <v>125</v>
      </c>
      <c r="L3061" s="119" t="s">
        <v>126</v>
      </c>
      <c r="M3061" s="120">
        <v>12</v>
      </c>
      <c r="N3061" s="95">
        <v>0</v>
      </c>
      <c r="O3061" s="95">
        <v>0</v>
      </c>
      <c r="P3061" s="95">
        <v>0</v>
      </c>
      <c r="Q3061" s="95">
        <v>0</v>
      </c>
      <c r="R3061" s="95">
        <v>0</v>
      </c>
      <c r="S3061" s="97"/>
      <c r="T3061" s="119" t="s">
        <v>73</v>
      </c>
    </row>
    <row r="3062" spans="1:20" x14ac:dyDescent="0.55000000000000004">
      <c r="A3062" s="123">
        <v>2567</v>
      </c>
      <c r="B3062" s="118">
        <v>45565</v>
      </c>
      <c r="C3062" s="119" t="s">
        <v>2205</v>
      </c>
      <c r="D3062" s="120">
        <v>1</v>
      </c>
      <c r="E3062" s="119" t="s">
        <v>307</v>
      </c>
      <c r="F3062" s="119" t="s">
        <v>25</v>
      </c>
      <c r="G3062" s="119" t="s">
        <v>308</v>
      </c>
      <c r="H3062" s="119" t="s">
        <v>2312</v>
      </c>
      <c r="I3062" s="119" t="s">
        <v>97</v>
      </c>
      <c r="J3062" s="119" t="s">
        <v>32</v>
      </c>
      <c r="K3062" s="119" t="s">
        <v>125</v>
      </c>
      <c r="L3062" s="119" t="s">
        <v>126</v>
      </c>
      <c r="M3062" s="120">
        <v>12</v>
      </c>
      <c r="N3062" s="95">
        <v>0</v>
      </c>
      <c r="O3062" s="95">
        <v>0</v>
      </c>
      <c r="P3062" s="95">
        <v>0</v>
      </c>
      <c r="Q3062" s="95">
        <v>0</v>
      </c>
      <c r="R3062" s="95">
        <v>0</v>
      </c>
      <c r="S3062" s="97"/>
      <c r="T3062" s="119" t="s">
        <v>73</v>
      </c>
    </row>
    <row r="3063" spans="1:20" x14ac:dyDescent="0.55000000000000004">
      <c r="A3063" s="123">
        <v>2567</v>
      </c>
      <c r="B3063" s="118">
        <v>45565</v>
      </c>
      <c r="C3063" s="119" t="s">
        <v>2205</v>
      </c>
      <c r="D3063" s="120">
        <v>1</v>
      </c>
      <c r="E3063" s="119" t="s">
        <v>307</v>
      </c>
      <c r="F3063" s="119" t="s">
        <v>56</v>
      </c>
      <c r="G3063" s="119" t="s">
        <v>314</v>
      </c>
      <c r="H3063" s="119" t="s">
        <v>2305</v>
      </c>
      <c r="I3063" s="119" t="s">
        <v>137</v>
      </c>
      <c r="J3063" s="119" t="s">
        <v>97</v>
      </c>
      <c r="K3063" s="119" t="s">
        <v>135</v>
      </c>
      <c r="L3063" s="119" t="s">
        <v>138</v>
      </c>
      <c r="M3063" s="120">
        <v>12</v>
      </c>
      <c r="N3063" s="95">
        <v>588888563.73000002</v>
      </c>
      <c r="O3063" s="95">
        <v>588888563.73000002</v>
      </c>
      <c r="P3063" s="95">
        <v>588888563.73000002</v>
      </c>
      <c r="Q3063" s="95">
        <v>530382405.17999965</v>
      </c>
      <c r="R3063" s="95">
        <v>-58506158.549999997</v>
      </c>
      <c r="S3063" s="95">
        <v>-9.9350135413437126</v>
      </c>
      <c r="T3063" s="119" t="s">
        <v>73</v>
      </c>
    </row>
    <row r="3064" spans="1:20" x14ac:dyDescent="0.55000000000000004">
      <c r="A3064" s="123">
        <v>2567</v>
      </c>
      <c r="B3064" s="118">
        <v>45565</v>
      </c>
      <c r="C3064" s="119" t="s">
        <v>2205</v>
      </c>
      <c r="D3064" s="120">
        <v>1</v>
      </c>
      <c r="E3064" s="119" t="s">
        <v>307</v>
      </c>
      <c r="F3064" s="119" t="s">
        <v>25</v>
      </c>
      <c r="G3064" s="119" t="s">
        <v>318</v>
      </c>
      <c r="H3064" s="119" t="s">
        <v>2306</v>
      </c>
      <c r="I3064" s="119" t="s">
        <v>137</v>
      </c>
      <c r="J3064" s="119" t="s">
        <v>97</v>
      </c>
      <c r="K3064" s="119" t="s">
        <v>135</v>
      </c>
      <c r="L3064" s="119" t="s">
        <v>138</v>
      </c>
      <c r="M3064" s="120">
        <v>12</v>
      </c>
      <c r="N3064" s="95">
        <v>49899532.649999999</v>
      </c>
      <c r="O3064" s="95">
        <v>49899532.649999999</v>
      </c>
      <c r="P3064" s="95">
        <v>49899532.649999999</v>
      </c>
      <c r="Q3064" s="95">
        <v>39685776.069999993</v>
      </c>
      <c r="R3064" s="95">
        <v>-10213756.58</v>
      </c>
      <c r="S3064" s="95">
        <v>-20.468641763922413</v>
      </c>
      <c r="T3064" s="119" t="s">
        <v>73</v>
      </c>
    </row>
    <row r="3065" spans="1:20" x14ac:dyDescent="0.55000000000000004">
      <c r="A3065" s="123">
        <v>2567</v>
      </c>
      <c r="B3065" s="118">
        <v>45565</v>
      </c>
      <c r="C3065" s="119" t="s">
        <v>2205</v>
      </c>
      <c r="D3065" s="120">
        <v>1</v>
      </c>
      <c r="E3065" s="119" t="s">
        <v>307</v>
      </c>
      <c r="F3065" s="119" t="s">
        <v>25</v>
      </c>
      <c r="G3065" s="119" t="s">
        <v>316</v>
      </c>
      <c r="H3065" s="119" t="s">
        <v>2307</v>
      </c>
      <c r="I3065" s="119" t="s">
        <v>137</v>
      </c>
      <c r="J3065" s="119" t="s">
        <v>97</v>
      </c>
      <c r="K3065" s="119" t="s">
        <v>135</v>
      </c>
      <c r="L3065" s="119" t="s">
        <v>138</v>
      </c>
      <c r="M3065" s="120">
        <v>12</v>
      </c>
      <c r="N3065" s="95">
        <v>29424410.32</v>
      </c>
      <c r="O3065" s="95">
        <v>29424410.32</v>
      </c>
      <c r="P3065" s="95">
        <v>29424410.32</v>
      </c>
      <c r="Q3065" s="95">
        <v>17856246.350000001</v>
      </c>
      <c r="R3065" s="95">
        <v>-11568163.970000001</v>
      </c>
      <c r="S3065" s="95">
        <v>-39.314854041907608</v>
      </c>
      <c r="T3065" s="119" t="s">
        <v>73</v>
      </c>
    </row>
    <row r="3066" spans="1:20" x14ac:dyDescent="0.55000000000000004">
      <c r="A3066" s="123">
        <v>2567</v>
      </c>
      <c r="B3066" s="118">
        <v>45565</v>
      </c>
      <c r="C3066" s="119" t="s">
        <v>2205</v>
      </c>
      <c r="D3066" s="120">
        <v>1</v>
      </c>
      <c r="E3066" s="119" t="s">
        <v>307</v>
      </c>
      <c r="F3066" s="119" t="s">
        <v>25</v>
      </c>
      <c r="G3066" s="119" t="s">
        <v>310</v>
      </c>
      <c r="H3066" s="119" t="s">
        <v>2308</v>
      </c>
      <c r="I3066" s="119" t="s">
        <v>137</v>
      </c>
      <c r="J3066" s="119" t="s">
        <v>97</v>
      </c>
      <c r="K3066" s="119" t="s">
        <v>135</v>
      </c>
      <c r="L3066" s="119" t="s">
        <v>138</v>
      </c>
      <c r="M3066" s="120">
        <v>12</v>
      </c>
      <c r="N3066" s="95">
        <v>21351161.690000001</v>
      </c>
      <c r="O3066" s="95">
        <v>21351161.690000001</v>
      </c>
      <c r="P3066" s="95">
        <v>21351161.690000001</v>
      </c>
      <c r="Q3066" s="95">
        <v>25408299.039999995</v>
      </c>
      <c r="R3066" s="95">
        <v>4057137.35</v>
      </c>
      <c r="S3066" s="95">
        <v>19.001951317244696</v>
      </c>
      <c r="T3066" s="119" t="s">
        <v>28</v>
      </c>
    </row>
    <row r="3067" spans="1:20" x14ac:dyDescent="0.55000000000000004">
      <c r="A3067" s="123">
        <v>2567</v>
      </c>
      <c r="B3067" s="118">
        <v>45565</v>
      </c>
      <c r="C3067" s="119" t="s">
        <v>2205</v>
      </c>
      <c r="D3067" s="120">
        <v>1</v>
      </c>
      <c r="E3067" s="119" t="s">
        <v>307</v>
      </c>
      <c r="F3067" s="119" t="s">
        <v>25</v>
      </c>
      <c r="G3067" s="119" t="s">
        <v>320</v>
      </c>
      <c r="H3067" s="119" t="s">
        <v>2309</v>
      </c>
      <c r="I3067" s="119" t="s">
        <v>137</v>
      </c>
      <c r="J3067" s="119" t="s">
        <v>97</v>
      </c>
      <c r="K3067" s="119" t="s">
        <v>135</v>
      </c>
      <c r="L3067" s="119" t="s">
        <v>138</v>
      </c>
      <c r="M3067" s="120">
        <v>12</v>
      </c>
      <c r="N3067" s="95">
        <v>17124629.530000001</v>
      </c>
      <c r="O3067" s="95">
        <v>17124629.530000001</v>
      </c>
      <c r="P3067" s="95">
        <v>17124629.530000001</v>
      </c>
      <c r="Q3067" s="95">
        <v>6588135.3699999955</v>
      </c>
      <c r="R3067" s="95">
        <v>-10536494.16</v>
      </c>
      <c r="S3067" s="95">
        <v>-61.528304256401633</v>
      </c>
      <c r="T3067" s="119" t="s">
        <v>73</v>
      </c>
    </row>
    <row r="3068" spans="1:20" x14ac:dyDescent="0.55000000000000004">
      <c r="A3068" s="123">
        <v>2567</v>
      </c>
      <c r="B3068" s="118">
        <v>45565</v>
      </c>
      <c r="C3068" s="119" t="s">
        <v>2205</v>
      </c>
      <c r="D3068" s="120">
        <v>1</v>
      </c>
      <c r="E3068" s="119" t="s">
        <v>307</v>
      </c>
      <c r="F3068" s="119" t="s">
        <v>25</v>
      </c>
      <c r="G3068" s="119" t="s">
        <v>312</v>
      </c>
      <c r="H3068" s="119" t="s">
        <v>2310</v>
      </c>
      <c r="I3068" s="119" t="s">
        <v>137</v>
      </c>
      <c r="J3068" s="119" t="s">
        <v>97</v>
      </c>
      <c r="K3068" s="119" t="s">
        <v>135</v>
      </c>
      <c r="L3068" s="119" t="s">
        <v>138</v>
      </c>
      <c r="M3068" s="120">
        <v>12</v>
      </c>
      <c r="N3068" s="95">
        <v>43980297.039999999</v>
      </c>
      <c r="O3068" s="95">
        <v>43980297.039999999</v>
      </c>
      <c r="P3068" s="95">
        <v>43980297.039999999</v>
      </c>
      <c r="Q3068" s="95">
        <v>42821883.749999993</v>
      </c>
      <c r="R3068" s="95">
        <v>-1158413.29</v>
      </c>
      <c r="S3068" s="95">
        <v>-2.6339369398674712</v>
      </c>
      <c r="T3068" s="119" t="s">
        <v>73</v>
      </c>
    </row>
    <row r="3069" spans="1:20" x14ac:dyDescent="0.55000000000000004">
      <c r="A3069" s="123">
        <v>2567</v>
      </c>
      <c r="B3069" s="118">
        <v>45565</v>
      </c>
      <c r="C3069" s="119" t="s">
        <v>2205</v>
      </c>
      <c r="D3069" s="120">
        <v>1</v>
      </c>
      <c r="E3069" s="119" t="s">
        <v>307</v>
      </c>
      <c r="F3069" s="119" t="s">
        <v>25</v>
      </c>
      <c r="G3069" s="119" t="s">
        <v>322</v>
      </c>
      <c r="H3069" s="119" t="s">
        <v>2311</v>
      </c>
      <c r="I3069" s="119" t="s">
        <v>137</v>
      </c>
      <c r="J3069" s="119" t="s">
        <v>97</v>
      </c>
      <c r="K3069" s="119" t="s">
        <v>135</v>
      </c>
      <c r="L3069" s="119" t="s">
        <v>138</v>
      </c>
      <c r="M3069" s="120">
        <v>12</v>
      </c>
      <c r="N3069" s="95">
        <v>5136566.3099999996</v>
      </c>
      <c r="O3069" s="95">
        <v>5136566.3099999996</v>
      </c>
      <c r="P3069" s="95">
        <v>5136566.3099999996</v>
      </c>
      <c r="Q3069" s="95">
        <v>217243.36999999592</v>
      </c>
      <c r="R3069" s="95">
        <v>-4919322.9400000041</v>
      </c>
      <c r="S3069" s="95">
        <v>-95.770649946111646</v>
      </c>
      <c r="T3069" s="119" t="s">
        <v>73</v>
      </c>
    </row>
    <row r="3070" spans="1:20" x14ac:dyDescent="0.55000000000000004">
      <c r="A3070" s="123">
        <v>2567</v>
      </c>
      <c r="B3070" s="118">
        <v>45565</v>
      </c>
      <c r="C3070" s="119" t="s">
        <v>2205</v>
      </c>
      <c r="D3070" s="120">
        <v>1</v>
      </c>
      <c r="E3070" s="119" t="s">
        <v>307</v>
      </c>
      <c r="F3070" s="119" t="s">
        <v>25</v>
      </c>
      <c r="G3070" s="119" t="s">
        <v>308</v>
      </c>
      <c r="H3070" s="119" t="s">
        <v>2312</v>
      </c>
      <c r="I3070" s="119" t="s">
        <v>137</v>
      </c>
      <c r="J3070" s="119" t="s">
        <v>97</v>
      </c>
      <c r="K3070" s="119" t="s">
        <v>135</v>
      </c>
      <c r="L3070" s="119" t="s">
        <v>138</v>
      </c>
      <c r="M3070" s="120">
        <v>12</v>
      </c>
      <c r="N3070" s="95">
        <v>8810464.8599999994</v>
      </c>
      <c r="O3070" s="95">
        <v>8810464.8599999994</v>
      </c>
      <c r="P3070" s="95">
        <v>8810464.8599999994</v>
      </c>
      <c r="Q3070" s="95">
        <v>3822363.3400000064</v>
      </c>
      <c r="R3070" s="95">
        <v>-4988101.5199999902</v>
      </c>
      <c r="S3070" s="95">
        <v>-56.615645136345165</v>
      </c>
      <c r="T3070" s="119" t="s">
        <v>73</v>
      </c>
    </row>
    <row r="3071" spans="1:20" x14ac:dyDescent="0.55000000000000004">
      <c r="A3071" s="123">
        <v>2567</v>
      </c>
      <c r="B3071" s="118">
        <v>45565</v>
      </c>
      <c r="C3071" s="119" t="s">
        <v>2205</v>
      </c>
      <c r="D3071" s="120">
        <v>1</v>
      </c>
      <c r="E3071" s="119" t="s">
        <v>307</v>
      </c>
      <c r="F3071" s="119" t="s">
        <v>56</v>
      </c>
      <c r="G3071" s="119" t="s">
        <v>314</v>
      </c>
      <c r="H3071" s="119" t="s">
        <v>2305</v>
      </c>
      <c r="I3071" s="119" t="s">
        <v>141</v>
      </c>
      <c r="J3071" s="119" t="s">
        <v>143</v>
      </c>
      <c r="K3071" s="119" t="s">
        <v>139</v>
      </c>
      <c r="L3071" s="119" t="s">
        <v>140</v>
      </c>
      <c r="M3071" s="120">
        <v>12</v>
      </c>
      <c r="N3071" s="95">
        <v>427204009.74000001</v>
      </c>
      <c r="O3071" s="95">
        <v>427204009.74000001</v>
      </c>
      <c r="P3071" s="95">
        <v>427204009.74000001</v>
      </c>
      <c r="Q3071" s="95">
        <v>377193787.99000001</v>
      </c>
      <c r="R3071" s="95">
        <v>-50010221.75</v>
      </c>
      <c r="S3071" s="95">
        <v>-11.706402704515028</v>
      </c>
      <c r="T3071" s="119" t="s">
        <v>73</v>
      </c>
    </row>
    <row r="3072" spans="1:20" x14ac:dyDescent="0.55000000000000004">
      <c r="A3072" s="123">
        <v>2567</v>
      </c>
      <c r="B3072" s="118">
        <v>45565</v>
      </c>
      <c r="C3072" s="119" t="s">
        <v>2205</v>
      </c>
      <c r="D3072" s="120">
        <v>1</v>
      </c>
      <c r="E3072" s="119" t="s">
        <v>307</v>
      </c>
      <c r="F3072" s="119" t="s">
        <v>25</v>
      </c>
      <c r="G3072" s="119" t="s">
        <v>318</v>
      </c>
      <c r="H3072" s="119" t="s">
        <v>2306</v>
      </c>
      <c r="I3072" s="119" t="s">
        <v>141</v>
      </c>
      <c r="J3072" s="119" t="s">
        <v>143</v>
      </c>
      <c r="K3072" s="119" t="s">
        <v>139</v>
      </c>
      <c r="L3072" s="119" t="s">
        <v>140</v>
      </c>
      <c r="M3072" s="120">
        <v>12</v>
      </c>
      <c r="N3072" s="95">
        <v>45074011.939999998</v>
      </c>
      <c r="O3072" s="95">
        <v>45074011.939999998</v>
      </c>
      <c r="P3072" s="95">
        <v>45074011.939999998</v>
      </c>
      <c r="Q3072" s="95">
        <v>39124988.439999998</v>
      </c>
      <c r="R3072" s="95">
        <v>-5949023.5</v>
      </c>
      <c r="S3072" s="95">
        <v>-13.198344775519443</v>
      </c>
      <c r="T3072" s="119" t="s">
        <v>73</v>
      </c>
    </row>
    <row r="3073" spans="1:20" x14ac:dyDescent="0.55000000000000004">
      <c r="A3073" s="123">
        <v>2567</v>
      </c>
      <c r="B3073" s="118">
        <v>45565</v>
      </c>
      <c r="C3073" s="119" t="s">
        <v>2205</v>
      </c>
      <c r="D3073" s="120">
        <v>1</v>
      </c>
      <c r="E3073" s="119" t="s">
        <v>307</v>
      </c>
      <c r="F3073" s="119" t="s">
        <v>25</v>
      </c>
      <c r="G3073" s="119" t="s">
        <v>316</v>
      </c>
      <c r="H3073" s="119" t="s">
        <v>2307</v>
      </c>
      <c r="I3073" s="119" t="s">
        <v>141</v>
      </c>
      <c r="J3073" s="119" t="s">
        <v>143</v>
      </c>
      <c r="K3073" s="119" t="s">
        <v>139</v>
      </c>
      <c r="L3073" s="119" t="s">
        <v>140</v>
      </c>
      <c r="M3073" s="120">
        <v>12</v>
      </c>
      <c r="N3073" s="95">
        <v>30718819.359999999</v>
      </c>
      <c r="O3073" s="95">
        <v>30718819.359999999</v>
      </c>
      <c r="P3073" s="95">
        <v>30718819.359999999</v>
      </c>
      <c r="Q3073" s="95">
        <v>21826200.460000001</v>
      </c>
      <c r="R3073" s="95">
        <v>-8892618.9000000004</v>
      </c>
      <c r="S3073" s="95">
        <v>-28.948439703315472</v>
      </c>
      <c r="T3073" s="119" t="s">
        <v>73</v>
      </c>
    </row>
    <row r="3074" spans="1:20" x14ac:dyDescent="0.55000000000000004">
      <c r="A3074" s="123">
        <v>2567</v>
      </c>
      <c r="B3074" s="118">
        <v>45565</v>
      </c>
      <c r="C3074" s="119" t="s">
        <v>2205</v>
      </c>
      <c r="D3074" s="120">
        <v>1</v>
      </c>
      <c r="E3074" s="119" t="s">
        <v>307</v>
      </c>
      <c r="F3074" s="119" t="s">
        <v>25</v>
      </c>
      <c r="G3074" s="119" t="s">
        <v>310</v>
      </c>
      <c r="H3074" s="119" t="s">
        <v>2308</v>
      </c>
      <c r="I3074" s="119" t="s">
        <v>141</v>
      </c>
      <c r="J3074" s="119" t="s">
        <v>143</v>
      </c>
      <c r="K3074" s="119" t="s">
        <v>139</v>
      </c>
      <c r="L3074" s="119" t="s">
        <v>140</v>
      </c>
      <c r="M3074" s="120">
        <v>12</v>
      </c>
      <c r="N3074" s="95">
        <v>41659271.399999999</v>
      </c>
      <c r="O3074" s="95">
        <v>41659271.399999999</v>
      </c>
      <c r="P3074" s="95">
        <v>41659271.399999999</v>
      </c>
      <c r="Q3074" s="95">
        <v>31329660.870000001</v>
      </c>
      <c r="R3074" s="95">
        <v>-10329610.529999999</v>
      </c>
      <c r="S3074" s="96">
        <v>-24.795466130019737</v>
      </c>
      <c r="T3074" s="119" t="s">
        <v>73</v>
      </c>
    </row>
    <row r="3075" spans="1:20" x14ac:dyDescent="0.55000000000000004">
      <c r="A3075" s="123">
        <v>2567</v>
      </c>
      <c r="B3075" s="118">
        <v>45565</v>
      </c>
      <c r="C3075" s="119" t="s">
        <v>2205</v>
      </c>
      <c r="D3075" s="120">
        <v>1</v>
      </c>
      <c r="E3075" s="119" t="s">
        <v>307</v>
      </c>
      <c r="F3075" s="119" t="s">
        <v>25</v>
      </c>
      <c r="G3075" s="119" t="s">
        <v>320</v>
      </c>
      <c r="H3075" s="119" t="s">
        <v>2309</v>
      </c>
      <c r="I3075" s="119" t="s">
        <v>141</v>
      </c>
      <c r="J3075" s="119" t="s">
        <v>143</v>
      </c>
      <c r="K3075" s="119" t="s">
        <v>139</v>
      </c>
      <c r="L3075" s="119" t="s">
        <v>140</v>
      </c>
      <c r="M3075" s="120">
        <v>12</v>
      </c>
      <c r="N3075" s="95">
        <v>23469556.460000001</v>
      </c>
      <c r="O3075" s="95">
        <v>23469556.460000001</v>
      </c>
      <c r="P3075" s="95">
        <v>23469556.460000001</v>
      </c>
      <c r="Q3075" s="95">
        <v>12523800.279999999</v>
      </c>
      <c r="R3075" s="95">
        <v>-10945756.18</v>
      </c>
      <c r="S3075" s="95">
        <v>-46.638104127171047</v>
      </c>
      <c r="T3075" s="119" t="s">
        <v>73</v>
      </c>
    </row>
    <row r="3076" spans="1:20" x14ac:dyDescent="0.55000000000000004">
      <c r="A3076" s="123">
        <v>2567</v>
      </c>
      <c r="B3076" s="118">
        <v>45565</v>
      </c>
      <c r="C3076" s="119" t="s">
        <v>2205</v>
      </c>
      <c r="D3076" s="120">
        <v>1</v>
      </c>
      <c r="E3076" s="119" t="s">
        <v>307</v>
      </c>
      <c r="F3076" s="119" t="s">
        <v>25</v>
      </c>
      <c r="G3076" s="119" t="s">
        <v>312</v>
      </c>
      <c r="H3076" s="119" t="s">
        <v>2310</v>
      </c>
      <c r="I3076" s="119" t="s">
        <v>141</v>
      </c>
      <c r="J3076" s="119" t="s">
        <v>143</v>
      </c>
      <c r="K3076" s="119" t="s">
        <v>139</v>
      </c>
      <c r="L3076" s="119" t="s">
        <v>140</v>
      </c>
      <c r="M3076" s="120">
        <v>12</v>
      </c>
      <c r="N3076" s="95">
        <v>53560323.950000003</v>
      </c>
      <c r="O3076" s="95">
        <v>53560323.950000003</v>
      </c>
      <c r="P3076" s="95">
        <v>53560323.950000003</v>
      </c>
      <c r="Q3076" s="95">
        <v>59300174.910000004</v>
      </c>
      <c r="R3076" s="95">
        <v>5739850.96</v>
      </c>
      <c r="S3076" s="95">
        <v>10.716609864716848</v>
      </c>
      <c r="T3076" s="119" t="s">
        <v>28</v>
      </c>
    </row>
    <row r="3077" spans="1:20" x14ac:dyDescent="0.55000000000000004">
      <c r="A3077" s="123">
        <v>2567</v>
      </c>
      <c r="B3077" s="118">
        <v>45565</v>
      </c>
      <c r="C3077" s="119" t="s">
        <v>2205</v>
      </c>
      <c r="D3077" s="120">
        <v>1</v>
      </c>
      <c r="E3077" s="119" t="s">
        <v>307</v>
      </c>
      <c r="F3077" s="119" t="s">
        <v>25</v>
      </c>
      <c r="G3077" s="119" t="s">
        <v>322</v>
      </c>
      <c r="H3077" s="119" t="s">
        <v>2311</v>
      </c>
      <c r="I3077" s="119" t="s">
        <v>141</v>
      </c>
      <c r="J3077" s="119" t="s">
        <v>143</v>
      </c>
      <c r="K3077" s="119" t="s">
        <v>139</v>
      </c>
      <c r="L3077" s="119" t="s">
        <v>140</v>
      </c>
      <c r="M3077" s="120">
        <v>12</v>
      </c>
      <c r="N3077" s="95">
        <v>8721164.2799999993</v>
      </c>
      <c r="O3077" s="95">
        <v>8721164.2799999993</v>
      </c>
      <c r="P3077" s="95">
        <v>8721164.2799999993</v>
      </c>
      <c r="Q3077" s="95">
        <v>5455319.6200000001</v>
      </c>
      <c r="R3077" s="95">
        <v>-3265844.66</v>
      </c>
      <c r="S3077" s="95">
        <v>-37.447347110402099</v>
      </c>
      <c r="T3077" s="119" t="s">
        <v>73</v>
      </c>
    </row>
    <row r="3078" spans="1:20" x14ac:dyDescent="0.55000000000000004">
      <c r="A3078" s="123">
        <v>2567</v>
      </c>
      <c r="B3078" s="118">
        <v>45565</v>
      </c>
      <c r="C3078" s="119" t="s">
        <v>2205</v>
      </c>
      <c r="D3078" s="120">
        <v>1</v>
      </c>
      <c r="E3078" s="119" t="s">
        <v>307</v>
      </c>
      <c r="F3078" s="119" t="s">
        <v>25</v>
      </c>
      <c r="G3078" s="119" t="s">
        <v>308</v>
      </c>
      <c r="H3078" s="119" t="s">
        <v>2312</v>
      </c>
      <c r="I3078" s="119" t="s">
        <v>141</v>
      </c>
      <c r="J3078" s="119" t="s">
        <v>143</v>
      </c>
      <c r="K3078" s="119" t="s">
        <v>139</v>
      </c>
      <c r="L3078" s="119" t="s">
        <v>140</v>
      </c>
      <c r="M3078" s="120">
        <v>12</v>
      </c>
      <c r="N3078" s="95">
        <v>16938336.379999999</v>
      </c>
      <c r="O3078" s="95">
        <v>16938336.379999999</v>
      </c>
      <c r="P3078" s="95">
        <v>16938336.379999999</v>
      </c>
      <c r="Q3078" s="95">
        <v>13104579.710000001</v>
      </c>
      <c r="R3078" s="95">
        <v>-3833756.67</v>
      </c>
      <c r="S3078" s="95">
        <v>-22.633608071018838</v>
      </c>
      <c r="T3078" s="119" t="s">
        <v>73</v>
      </c>
    </row>
    <row r="3079" spans="1:20" x14ac:dyDescent="0.55000000000000004">
      <c r="A3079" s="123">
        <v>2567</v>
      </c>
      <c r="B3079" s="118">
        <v>45565</v>
      </c>
      <c r="C3079" s="119" t="s">
        <v>2205</v>
      </c>
      <c r="D3079" s="120">
        <v>1</v>
      </c>
      <c r="E3079" s="119" t="s">
        <v>307</v>
      </c>
      <c r="F3079" s="119" t="s">
        <v>56</v>
      </c>
      <c r="G3079" s="119" t="s">
        <v>314</v>
      </c>
      <c r="H3079" s="119" t="s">
        <v>2305</v>
      </c>
      <c r="I3079" s="119" t="s">
        <v>141</v>
      </c>
      <c r="J3079" s="119" t="s">
        <v>143</v>
      </c>
      <c r="K3079" s="119" t="s">
        <v>144</v>
      </c>
      <c r="L3079" s="119" t="s">
        <v>145</v>
      </c>
      <c r="M3079" s="120">
        <v>12</v>
      </c>
      <c r="N3079" s="95">
        <v>129905161.34999999</v>
      </c>
      <c r="O3079" s="95">
        <v>-129905161.34999999</v>
      </c>
      <c r="P3079" s="95">
        <v>-129905161.34999999</v>
      </c>
      <c r="Q3079" s="95">
        <v>-110092024.68000001</v>
      </c>
      <c r="R3079" s="95">
        <v>19813136.670000002</v>
      </c>
      <c r="S3079" s="95">
        <v>-15.25200112458811</v>
      </c>
      <c r="T3079" s="119" t="s">
        <v>28</v>
      </c>
    </row>
    <row r="3080" spans="1:20" x14ac:dyDescent="0.55000000000000004">
      <c r="A3080" s="123">
        <v>2567</v>
      </c>
      <c r="B3080" s="118">
        <v>45565</v>
      </c>
      <c r="C3080" s="119" t="s">
        <v>2205</v>
      </c>
      <c r="D3080" s="120">
        <v>1</v>
      </c>
      <c r="E3080" s="119" t="s">
        <v>307</v>
      </c>
      <c r="F3080" s="119" t="s">
        <v>25</v>
      </c>
      <c r="G3080" s="119" t="s">
        <v>318</v>
      </c>
      <c r="H3080" s="119" t="s">
        <v>2306</v>
      </c>
      <c r="I3080" s="119" t="s">
        <v>141</v>
      </c>
      <c r="J3080" s="119" t="s">
        <v>143</v>
      </c>
      <c r="K3080" s="119" t="s">
        <v>144</v>
      </c>
      <c r="L3080" s="119" t="s">
        <v>145</v>
      </c>
      <c r="M3080" s="120">
        <v>12</v>
      </c>
      <c r="N3080" s="95">
        <v>5933871.3099999996</v>
      </c>
      <c r="O3080" s="95">
        <v>-5933871.3099999996</v>
      </c>
      <c r="P3080" s="95">
        <v>-5933871.3099999996</v>
      </c>
      <c r="Q3080" s="95">
        <v>-8748770.6300000008</v>
      </c>
      <c r="R3080" s="95">
        <v>-2814899.32</v>
      </c>
      <c r="S3080" s="95">
        <v>47.437822172789922</v>
      </c>
      <c r="T3080" s="119" t="s">
        <v>28</v>
      </c>
    </row>
    <row r="3081" spans="1:20" x14ac:dyDescent="0.55000000000000004">
      <c r="A3081" s="123">
        <v>2567</v>
      </c>
      <c r="B3081" s="118">
        <v>45565</v>
      </c>
      <c r="C3081" s="119" t="s">
        <v>2205</v>
      </c>
      <c r="D3081" s="120">
        <v>1</v>
      </c>
      <c r="E3081" s="119" t="s">
        <v>307</v>
      </c>
      <c r="F3081" s="119" t="s">
        <v>25</v>
      </c>
      <c r="G3081" s="119" t="s">
        <v>316</v>
      </c>
      <c r="H3081" s="119" t="s">
        <v>2307</v>
      </c>
      <c r="I3081" s="119" t="s">
        <v>141</v>
      </c>
      <c r="J3081" s="119" t="s">
        <v>143</v>
      </c>
      <c r="K3081" s="119" t="s">
        <v>144</v>
      </c>
      <c r="L3081" s="119" t="s">
        <v>145</v>
      </c>
      <c r="M3081" s="120">
        <v>12</v>
      </c>
      <c r="N3081" s="95">
        <v>12665922.390000001</v>
      </c>
      <c r="O3081" s="95">
        <v>-12665922.390000001</v>
      </c>
      <c r="P3081" s="95">
        <v>-12665922.390000001</v>
      </c>
      <c r="Q3081" s="95">
        <v>-11699886.380000003</v>
      </c>
      <c r="R3081" s="95">
        <v>966036.01</v>
      </c>
      <c r="S3081" s="95">
        <v>-7.6270482342660246</v>
      </c>
      <c r="T3081" s="119" t="s">
        <v>28</v>
      </c>
    </row>
    <row r="3082" spans="1:20" x14ac:dyDescent="0.55000000000000004">
      <c r="A3082" s="123">
        <v>2567</v>
      </c>
      <c r="B3082" s="118">
        <v>45565</v>
      </c>
      <c r="C3082" s="119" t="s">
        <v>2205</v>
      </c>
      <c r="D3082" s="120">
        <v>1</v>
      </c>
      <c r="E3082" s="119" t="s">
        <v>307</v>
      </c>
      <c r="F3082" s="119" t="s">
        <v>25</v>
      </c>
      <c r="G3082" s="119" t="s">
        <v>310</v>
      </c>
      <c r="H3082" s="119" t="s">
        <v>2308</v>
      </c>
      <c r="I3082" s="119" t="s">
        <v>141</v>
      </c>
      <c r="J3082" s="119" t="s">
        <v>143</v>
      </c>
      <c r="K3082" s="119" t="s">
        <v>144</v>
      </c>
      <c r="L3082" s="119" t="s">
        <v>145</v>
      </c>
      <c r="M3082" s="120">
        <v>12</v>
      </c>
      <c r="N3082" s="95">
        <v>40447622.25</v>
      </c>
      <c r="O3082" s="95">
        <v>-40447622.25</v>
      </c>
      <c r="P3082" s="95">
        <v>-40447622.25</v>
      </c>
      <c r="Q3082" s="95">
        <v>-32580664.580000002</v>
      </c>
      <c r="R3082" s="95">
        <v>7866957.6699999999</v>
      </c>
      <c r="S3082" s="95">
        <v>-19.449740757010751</v>
      </c>
      <c r="T3082" s="119" t="s">
        <v>28</v>
      </c>
    </row>
    <row r="3083" spans="1:20" x14ac:dyDescent="0.55000000000000004">
      <c r="A3083" s="123">
        <v>2567</v>
      </c>
      <c r="B3083" s="118">
        <v>45565</v>
      </c>
      <c r="C3083" s="119" t="s">
        <v>2205</v>
      </c>
      <c r="D3083" s="120">
        <v>1</v>
      </c>
      <c r="E3083" s="119" t="s">
        <v>307</v>
      </c>
      <c r="F3083" s="119" t="s">
        <v>25</v>
      </c>
      <c r="G3083" s="119" t="s">
        <v>320</v>
      </c>
      <c r="H3083" s="119" t="s">
        <v>2309</v>
      </c>
      <c r="I3083" s="119" t="s">
        <v>141</v>
      </c>
      <c r="J3083" s="119" t="s">
        <v>143</v>
      </c>
      <c r="K3083" s="119" t="s">
        <v>144</v>
      </c>
      <c r="L3083" s="119" t="s">
        <v>145</v>
      </c>
      <c r="M3083" s="120">
        <v>12</v>
      </c>
      <c r="N3083" s="95">
        <v>13439730.939999999</v>
      </c>
      <c r="O3083" s="95">
        <v>-13439730.939999999</v>
      </c>
      <c r="P3083" s="95">
        <v>-13439730.939999999</v>
      </c>
      <c r="Q3083" s="95">
        <v>-9768889.6599999983</v>
      </c>
      <c r="R3083" s="95">
        <v>3670841.28</v>
      </c>
      <c r="S3083" s="95">
        <v>-27.313353938319246</v>
      </c>
      <c r="T3083" s="119" t="s">
        <v>28</v>
      </c>
    </row>
    <row r="3084" spans="1:20" x14ac:dyDescent="0.55000000000000004">
      <c r="A3084" s="123">
        <v>2567</v>
      </c>
      <c r="B3084" s="118">
        <v>45565</v>
      </c>
      <c r="C3084" s="119" t="s">
        <v>2205</v>
      </c>
      <c r="D3084" s="120">
        <v>1</v>
      </c>
      <c r="E3084" s="119" t="s">
        <v>307</v>
      </c>
      <c r="F3084" s="119" t="s">
        <v>25</v>
      </c>
      <c r="G3084" s="119" t="s">
        <v>312</v>
      </c>
      <c r="H3084" s="119" t="s">
        <v>2310</v>
      </c>
      <c r="I3084" s="119" t="s">
        <v>141</v>
      </c>
      <c r="J3084" s="119" t="s">
        <v>143</v>
      </c>
      <c r="K3084" s="119" t="s">
        <v>144</v>
      </c>
      <c r="L3084" s="119" t="s">
        <v>145</v>
      </c>
      <c r="M3084" s="120">
        <v>12</v>
      </c>
      <c r="N3084" s="95">
        <v>34001250.710000001</v>
      </c>
      <c r="O3084" s="95">
        <v>-34001250.710000001</v>
      </c>
      <c r="P3084" s="95">
        <v>-34001250.710000001</v>
      </c>
      <c r="Q3084" s="95">
        <v>-38639359.539999999</v>
      </c>
      <c r="R3084" s="95">
        <v>-4638108.83</v>
      </c>
      <c r="S3084" s="95">
        <v>13.640994766806918</v>
      </c>
      <c r="T3084" s="119" t="s">
        <v>28</v>
      </c>
    </row>
    <row r="3085" spans="1:20" x14ac:dyDescent="0.55000000000000004">
      <c r="A3085" s="123">
        <v>2567</v>
      </c>
      <c r="B3085" s="118">
        <v>45565</v>
      </c>
      <c r="C3085" s="119" t="s">
        <v>2205</v>
      </c>
      <c r="D3085" s="120">
        <v>1</v>
      </c>
      <c r="E3085" s="119" t="s">
        <v>307</v>
      </c>
      <c r="F3085" s="119" t="s">
        <v>25</v>
      </c>
      <c r="G3085" s="119" t="s">
        <v>322</v>
      </c>
      <c r="H3085" s="119" t="s">
        <v>2311</v>
      </c>
      <c r="I3085" s="119" t="s">
        <v>141</v>
      </c>
      <c r="J3085" s="119" t="s">
        <v>143</v>
      </c>
      <c r="K3085" s="119" t="s">
        <v>144</v>
      </c>
      <c r="L3085" s="119" t="s">
        <v>145</v>
      </c>
      <c r="M3085" s="120">
        <v>12</v>
      </c>
      <c r="N3085" s="95">
        <v>9183510.1300000008</v>
      </c>
      <c r="O3085" s="95">
        <v>-9183510.1300000008</v>
      </c>
      <c r="P3085" s="95">
        <v>-9183510.1300000008</v>
      </c>
      <c r="Q3085" s="95">
        <v>-10737219.450000001</v>
      </c>
      <c r="R3085" s="95">
        <v>-1553709.32</v>
      </c>
      <c r="S3085" s="95">
        <v>16.918469060370057</v>
      </c>
      <c r="T3085" s="119" t="s">
        <v>28</v>
      </c>
    </row>
    <row r="3086" spans="1:20" x14ac:dyDescent="0.55000000000000004">
      <c r="A3086" s="123">
        <v>2567</v>
      </c>
      <c r="B3086" s="118">
        <v>45565</v>
      </c>
      <c r="C3086" s="119" t="s">
        <v>2205</v>
      </c>
      <c r="D3086" s="120">
        <v>1</v>
      </c>
      <c r="E3086" s="119" t="s">
        <v>307</v>
      </c>
      <c r="F3086" s="119" t="s">
        <v>25</v>
      </c>
      <c r="G3086" s="119" t="s">
        <v>308</v>
      </c>
      <c r="H3086" s="119" t="s">
        <v>2312</v>
      </c>
      <c r="I3086" s="119" t="s">
        <v>141</v>
      </c>
      <c r="J3086" s="119" t="s">
        <v>143</v>
      </c>
      <c r="K3086" s="119" t="s">
        <v>144</v>
      </c>
      <c r="L3086" s="119" t="s">
        <v>145</v>
      </c>
      <c r="M3086" s="120">
        <v>12</v>
      </c>
      <c r="N3086" s="95">
        <v>14625893.890000001</v>
      </c>
      <c r="O3086" s="95">
        <v>-14625893.890000001</v>
      </c>
      <c r="P3086" s="95">
        <v>-14625893.890000001</v>
      </c>
      <c r="Q3086" s="95">
        <v>-14769808.929999998</v>
      </c>
      <c r="R3086" s="95">
        <v>-143915.04</v>
      </c>
      <c r="S3086" s="95">
        <v>0.9839743203551985</v>
      </c>
      <c r="T3086" s="119" t="s">
        <v>28</v>
      </c>
    </row>
    <row r="3087" spans="1:20" x14ac:dyDescent="0.55000000000000004">
      <c r="A3087" s="123">
        <v>2567</v>
      </c>
      <c r="B3087" s="118">
        <v>45565</v>
      </c>
      <c r="C3087" s="119" t="s">
        <v>2205</v>
      </c>
      <c r="D3087" s="120">
        <v>1</v>
      </c>
      <c r="E3087" s="119" t="s">
        <v>307</v>
      </c>
      <c r="F3087" s="119" t="s">
        <v>56</v>
      </c>
      <c r="G3087" s="119" t="s">
        <v>314</v>
      </c>
      <c r="H3087" s="119" t="s">
        <v>2305</v>
      </c>
      <c r="I3087" s="119" t="s">
        <v>32</v>
      </c>
      <c r="J3087" s="119" t="s">
        <v>32</v>
      </c>
      <c r="K3087" s="119" t="s">
        <v>76</v>
      </c>
      <c r="L3087" s="119" t="s">
        <v>77</v>
      </c>
      <c r="M3087" s="120">
        <v>12</v>
      </c>
      <c r="N3087" s="95">
        <v>29417434.52</v>
      </c>
      <c r="O3087" s="95">
        <v>32113000</v>
      </c>
      <c r="P3087" s="95">
        <v>32113000</v>
      </c>
      <c r="Q3087" s="95">
        <v>32059289.599999998</v>
      </c>
      <c r="R3087" s="95">
        <v>-53710.400000000001</v>
      </c>
      <c r="S3087" s="95">
        <v>-0.16725438296017192</v>
      </c>
      <c r="T3087" s="119" t="s">
        <v>73</v>
      </c>
    </row>
    <row r="3088" spans="1:20" x14ac:dyDescent="0.55000000000000004">
      <c r="A3088" s="123">
        <v>2567</v>
      </c>
      <c r="B3088" s="118">
        <v>45565</v>
      </c>
      <c r="C3088" s="119" t="s">
        <v>2205</v>
      </c>
      <c r="D3088" s="120">
        <v>1</v>
      </c>
      <c r="E3088" s="119" t="s">
        <v>307</v>
      </c>
      <c r="F3088" s="119" t="s">
        <v>25</v>
      </c>
      <c r="G3088" s="119" t="s">
        <v>318</v>
      </c>
      <c r="H3088" s="119" t="s">
        <v>2306</v>
      </c>
      <c r="I3088" s="119" t="s">
        <v>32</v>
      </c>
      <c r="J3088" s="119" t="s">
        <v>32</v>
      </c>
      <c r="K3088" s="119" t="s">
        <v>76</v>
      </c>
      <c r="L3088" s="119" t="s">
        <v>77</v>
      </c>
      <c r="M3088" s="120">
        <v>12</v>
      </c>
      <c r="N3088" s="95">
        <v>448997.89</v>
      </c>
      <c r="O3088" s="95">
        <v>700000</v>
      </c>
      <c r="P3088" s="95">
        <v>700000</v>
      </c>
      <c r="Q3088" s="95">
        <v>713379.83</v>
      </c>
      <c r="R3088" s="95">
        <v>13379.83</v>
      </c>
      <c r="S3088" s="95">
        <v>1.9114042857142859</v>
      </c>
      <c r="T3088" s="119" t="s">
        <v>28</v>
      </c>
    </row>
    <row r="3089" spans="1:20" x14ac:dyDescent="0.55000000000000004">
      <c r="A3089" s="123">
        <v>2567</v>
      </c>
      <c r="B3089" s="118">
        <v>45565</v>
      </c>
      <c r="C3089" s="119" t="s">
        <v>2205</v>
      </c>
      <c r="D3089" s="120">
        <v>1</v>
      </c>
      <c r="E3089" s="119" t="s">
        <v>307</v>
      </c>
      <c r="F3089" s="119" t="s">
        <v>25</v>
      </c>
      <c r="G3089" s="119" t="s">
        <v>316</v>
      </c>
      <c r="H3089" s="119" t="s">
        <v>2307</v>
      </c>
      <c r="I3089" s="119" t="s">
        <v>32</v>
      </c>
      <c r="J3089" s="119" t="s">
        <v>32</v>
      </c>
      <c r="K3089" s="119" t="s">
        <v>76</v>
      </c>
      <c r="L3089" s="119" t="s">
        <v>77</v>
      </c>
      <c r="M3089" s="120">
        <v>12</v>
      </c>
      <c r="N3089" s="95">
        <v>1385835.73</v>
      </c>
      <c r="O3089" s="95">
        <v>1480213</v>
      </c>
      <c r="P3089" s="95">
        <v>1480213</v>
      </c>
      <c r="Q3089" s="95">
        <v>1462429.91</v>
      </c>
      <c r="R3089" s="95">
        <v>-17783.09</v>
      </c>
      <c r="S3089" s="95">
        <v>-1.2013872327833901</v>
      </c>
      <c r="T3089" s="119" t="s">
        <v>73</v>
      </c>
    </row>
    <row r="3090" spans="1:20" x14ac:dyDescent="0.55000000000000004">
      <c r="A3090" s="123">
        <v>2567</v>
      </c>
      <c r="B3090" s="118">
        <v>45565</v>
      </c>
      <c r="C3090" s="119" t="s">
        <v>2205</v>
      </c>
      <c r="D3090" s="120">
        <v>1</v>
      </c>
      <c r="E3090" s="119" t="s">
        <v>307</v>
      </c>
      <c r="F3090" s="119" t="s">
        <v>25</v>
      </c>
      <c r="G3090" s="119" t="s">
        <v>310</v>
      </c>
      <c r="H3090" s="119" t="s">
        <v>2308</v>
      </c>
      <c r="I3090" s="119" t="s">
        <v>32</v>
      </c>
      <c r="J3090" s="119" t="s">
        <v>32</v>
      </c>
      <c r="K3090" s="119" t="s">
        <v>76</v>
      </c>
      <c r="L3090" s="119" t="s">
        <v>77</v>
      </c>
      <c r="M3090" s="120">
        <v>12</v>
      </c>
      <c r="N3090" s="95">
        <v>2777913.09</v>
      </c>
      <c r="O3090" s="95">
        <v>3065000</v>
      </c>
      <c r="P3090" s="95">
        <v>3065000</v>
      </c>
      <c r="Q3090" s="95">
        <v>2890348.1399999997</v>
      </c>
      <c r="R3090" s="95">
        <v>-174651.86</v>
      </c>
      <c r="S3090" s="96">
        <v>-5.6982662316476347</v>
      </c>
      <c r="T3090" s="119" t="s">
        <v>73</v>
      </c>
    </row>
    <row r="3091" spans="1:20" x14ac:dyDescent="0.55000000000000004">
      <c r="A3091" s="123">
        <v>2567</v>
      </c>
      <c r="B3091" s="118">
        <v>45565</v>
      </c>
      <c r="C3091" s="119" t="s">
        <v>2205</v>
      </c>
      <c r="D3091" s="120">
        <v>1</v>
      </c>
      <c r="E3091" s="119" t="s">
        <v>307</v>
      </c>
      <c r="F3091" s="119" t="s">
        <v>25</v>
      </c>
      <c r="G3091" s="119" t="s">
        <v>320</v>
      </c>
      <c r="H3091" s="119" t="s">
        <v>2309</v>
      </c>
      <c r="I3091" s="119" t="s">
        <v>32</v>
      </c>
      <c r="J3091" s="119" t="s">
        <v>32</v>
      </c>
      <c r="K3091" s="119" t="s">
        <v>76</v>
      </c>
      <c r="L3091" s="119" t="s">
        <v>77</v>
      </c>
      <c r="M3091" s="120">
        <v>12</v>
      </c>
      <c r="N3091" s="95">
        <v>920589.18</v>
      </c>
      <c r="O3091" s="95">
        <v>920000</v>
      </c>
      <c r="P3091" s="95">
        <v>920000</v>
      </c>
      <c r="Q3091" s="95">
        <v>854762.82000000007</v>
      </c>
      <c r="R3091" s="95">
        <v>-65237.18</v>
      </c>
      <c r="S3091" s="95">
        <v>-7.0909978260869568</v>
      </c>
      <c r="T3091" s="119" t="s">
        <v>73</v>
      </c>
    </row>
    <row r="3092" spans="1:20" x14ac:dyDescent="0.55000000000000004">
      <c r="A3092" s="123">
        <v>2567</v>
      </c>
      <c r="B3092" s="118">
        <v>45565</v>
      </c>
      <c r="C3092" s="119" t="s">
        <v>2205</v>
      </c>
      <c r="D3092" s="120">
        <v>1</v>
      </c>
      <c r="E3092" s="119" t="s">
        <v>307</v>
      </c>
      <c r="F3092" s="119" t="s">
        <v>25</v>
      </c>
      <c r="G3092" s="119" t="s">
        <v>312</v>
      </c>
      <c r="H3092" s="119" t="s">
        <v>2310</v>
      </c>
      <c r="I3092" s="119" t="s">
        <v>32</v>
      </c>
      <c r="J3092" s="119" t="s">
        <v>32</v>
      </c>
      <c r="K3092" s="119" t="s">
        <v>76</v>
      </c>
      <c r="L3092" s="119" t="s">
        <v>77</v>
      </c>
      <c r="M3092" s="120">
        <v>12</v>
      </c>
      <c r="N3092" s="95">
        <v>2525202.91</v>
      </c>
      <c r="O3092" s="95">
        <v>3160000</v>
      </c>
      <c r="P3092" s="95">
        <v>3160000</v>
      </c>
      <c r="Q3092" s="95">
        <v>2461801.4900000002</v>
      </c>
      <c r="R3092" s="95">
        <v>-698198.51</v>
      </c>
      <c r="S3092" s="95">
        <v>-22.094889556962027</v>
      </c>
      <c r="T3092" s="119" t="s">
        <v>73</v>
      </c>
    </row>
    <row r="3093" spans="1:20" x14ac:dyDescent="0.55000000000000004">
      <c r="A3093" s="123">
        <v>2567</v>
      </c>
      <c r="B3093" s="118">
        <v>45565</v>
      </c>
      <c r="C3093" s="119" t="s">
        <v>2205</v>
      </c>
      <c r="D3093" s="120">
        <v>1</v>
      </c>
      <c r="E3093" s="119" t="s">
        <v>307</v>
      </c>
      <c r="F3093" s="119" t="s">
        <v>25</v>
      </c>
      <c r="G3093" s="119" t="s">
        <v>322</v>
      </c>
      <c r="H3093" s="119" t="s">
        <v>2311</v>
      </c>
      <c r="I3093" s="119" t="s">
        <v>32</v>
      </c>
      <c r="J3093" s="119" t="s">
        <v>32</v>
      </c>
      <c r="K3093" s="119" t="s">
        <v>76</v>
      </c>
      <c r="L3093" s="119" t="s">
        <v>77</v>
      </c>
      <c r="M3093" s="120">
        <v>12</v>
      </c>
      <c r="N3093" s="95">
        <v>673467.66</v>
      </c>
      <c r="O3093" s="95">
        <v>828500</v>
      </c>
      <c r="P3093" s="95">
        <v>828500</v>
      </c>
      <c r="Q3093" s="95">
        <v>965739.02</v>
      </c>
      <c r="R3093" s="95">
        <v>137239.01999999999</v>
      </c>
      <c r="S3093" s="95">
        <v>16.564757996378997</v>
      </c>
      <c r="T3093" s="119" t="s">
        <v>28</v>
      </c>
    </row>
    <row r="3094" spans="1:20" x14ac:dyDescent="0.55000000000000004">
      <c r="A3094" s="123">
        <v>2567</v>
      </c>
      <c r="B3094" s="118">
        <v>45565</v>
      </c>
      <c r="C3094" s="119" t="s">
        <v>2205</v>
      </c>
      <c r="D3094" s="120">
        <v>1</v>
      </c>
      <c r="E3094" s="119" t="s">
        <v>307</v>
      </c>
      <c r="F3094" s="119" t="s">
        <v>25</v>
      </c>
      <c r="G3094" s="119" t="s">
        <v>308</v>
      </c>
      <c r="H3094" s="119" t="s">
        <v>2312</v>
      </c>
      <c r="I3094" s="119" t="s">
        <v>32</v>
      </c>
      <c r="J3094" s="119" t="s">
        <v>32</v>
      </c>
      <c r="K3094" s="119" t="s">
        <v>76</v>
      </c>
      <c r="L3094" s="119" t="s">
        <v>77</v>
      </c>
      <c r="M3094" s="120">
        <v>12</v>
      </c>
      <c r="N3094" s="95">
        <v>953160.12</v>
      </c>
      <c r="O3094" s="95">
        <v>893000</v>
      </c>
      <c r="P3094" s="95">
        <v>893000</v>
      </c>
      <c r="Q3094" s="95">
        <v>866324.8</v>
      </c>
      <c r="R3094" s="95">
        <v>-26675.200000000001</v>
      </c>
      <c r="S3094" s="95">
        <v>-2.9871444568868983</v>
      </c>
      <c r="T3094" s="119" t="s">
        <v>73</v>
      </c>
    </row>
    <row r="3095" spans="1:20" x14ac:dyDescent="0.55000000000000004">
      <c r="A3095" s="123">
        <v>2568</v>
      </c>
      <c r="B3095" s="88">
        <v>45930</v>
      </c>
      <c r="C3095" s="89" t="s">
        <v>2314</v>
      </c>
      <c r="D3095" s="89">
        <v>1</v>
      </c>
      <c r="E3095" s="89" t="s">
        <v>22</v>
      </c>
      <c r="F3095" s="89" t="s">
        <v>49</v>
      </c>
      <c r="G3095" s="89" t="s">
        <v>47</v>
      </c>
      <c r="H3095" s="89" t="s">
        <v>2315</v>
      </c>
      <c r="I3095" s="89" t="s">
        <v>32</v>
      </c>
      <c r="J3095" s="89">
        <v>4</v>
      </c>
      <c r="K3095" s="89" t="s">
        <v>26</v>
      </c>
      <c r="L3095" s="89" t="s">
        <v>27</v>
      </c>
      <c r="M3095" s="89">
        <v>12</v>
      </c>
      <c r="N3095" s="90">
        <v>1184280622.3900001</v>
      </c>
      <c r="O3095" s="90">
        <v>1200000000</v>
      </c>
      <c r="P3095" s="90">
        <v>1200000000</v>
      </c>
      <c r="Q3095" s="90">
        <v>1227469339.1400001</v>
      </c>
      <c r="R3095" s="90">
        <v>27469339.140000001</v>
      </c>
      <c r="S3095" s="90">
        <v>2.2891115950000001</v>
      </c>
      <c r="T3095" s="89" t="s">
        <v>28</v>
      </c>
    </row>
    <row r="3096" spans="1:20" x14ac:dyDescent="0.55000000000000004">
      <c r="A3096" s="123">
        <v>2568</v>
      </c>
      <c r="B3096" s="88">
        <v>45930</v>
      </c>
      <c r="C3096" s="89" t="s">
        <v>2314</v>
      </c>
      <c r="D3096" s="89">
        <v>1</v>
      </c>
      <c r="E3096" s="89" t="s">
        <v>22</v>
      </c>
      <c r="F3096" s="89" t="s">
        <v>25</v>
      </c>
      <c r="G3096" s="89" t="s">
        <v>63</v>
      </c>
      <c r="H3096" s="89" t="s">
        <v>2316</v>
      </c>
      <c r="I3096" s="89" t="s">
        <v>32</v>
      </c>
      <c r="J3096" s="89">
        <v>4</v>
      </c>
      <c r="K3096" s="89" t="s">
        <v>26</v>
      </c>
      <c r="L3096" s="89" t="s">
        <v>27</v>
      </c>
      <c r="M3096" s="89">
        <v>12</v>
      </c>
      <c r="N3096" s="90">
        <v>130699391.45</v>
      </c>
      <c r="O3096" s="90">
        <v>161419367.28999999</v>
      </c>
      <c r="P3096" s="90">
        <v>161419367.28999999</v>
      </c>
      <c r="Q3096" s="90">
        <v>131653618.18000001</v>
      </c>
      <c r="R3096" s="90">
        <v>-29765749.109999999</v>
      </c>
      <c r="S3096" s="90">
        <v>-18.440011015855301</v>
      </c>
      <c r="T3096" s="89" t="s">
        <v>73</v>
      </c>
    </row>
    <row r="3097" spans="1:20" x14ac:dyDescent="0.55000000000000004">
      <c r="A3097" s="123">
        <v>2568</v>
      </c>
      <c r="B3097" s="88">
        <v>45930</v>
      </c>
      <c r="C3097" s="89" t="s">
        <v>2314</v>
      </c>
      <c r="D3097" s="89">
        <v>1</v>
      </c>
      <c r="E3097" s="89" t="s">
        <v>22</v>
      </c>
      <c r="F3097" s="89" t="s">
        <v>25</v>
      </c>
      <c r="G3097" s="89" t="s">
        <v>65</v>
      </c>
      <c r="H3097" s="89" t="s">
        <v>2317</v>
      </c>
      <c r="I3097" s="89" t="s">
        <v>32</v>
      </c>
      <c r="J3097" s="89">
        <v>4</v>
      </c>
      <c r="K3097" s="89" t="s">
        <v>26</v>
      </c>
      <c r="L3097" s="89" t="s">
        <v>27</v>
      </c>
      <c r="M3097" s="89">
        <v>12</v>
      </c>
      <c r="N3097" s="90">
        <v>212185143.97999999</v>
      </c>
      <c r="O3097" s="90">
        <v>286450000</v>
      </c>
      <c r="P3097" s="90">
        <v>286450000</v>
      </c>
      <c r="Q3097" s="90">
        <v>225730087.75</v>
      </c>
      <c r="R3097" s="90">
        <v>-60719912.25</v>
      </c>
      <c r="S3097" s="90">
        <v>-21.197386018502399</v>
      </c>
      <c r="T3097" s="89" t="s">
        <v>73</v>
      </c>
    </row>
    <row r="3098" spans="1:20" x14ac:dyDescent="0.55000000000000004">
      <c r="A3098" s="123">
        <v>2568</v>
      </c>
      <c r="B3098" s="88">
        <v>45930</v>
      </c>
      <c r="C3098" s="89" t="s">
        <v>2314</v>
      </c>
      <c r="D3098" s="89">
        <v>1</v>
      </c>
      <c r="E3098" s="89" t="s">
        <v>22</v>
      </c>
      <c r="F3098" s="89" t="s">
        <v>25</v>
      </c>
      <c r="G3098" s="89" t="s">
        <v>69</v>
      </c>
      <c r="H3098" s="89" t="s">
        <v>2318</v>
      </c>
      <c r="I3098" s="89" t="s">
        <v>32</v>
      </c>
      <c r="J3098" s="89">
        <v>4</v>
      </c>
      <c r="K3098" s="89" t="s">
        <v>26</v>
      </c>
      <c r="L3098" s="89" t="s">
        <v>27</v>
      </c>
      <c r="M3098" s="89">
        <v>12</v>
      </c>
      <c r="N3098" s="90">
        <v>35876606.960000001</v>
      </c>
      <c r="O3098" s="90">
        <v>40637114.600000001</v>
      </c>
      <c r="P3098" s="90">
        <v>40637114.600000001</v>
      </c>
      <c r="Q3098" s="90">
        <v>35576756.409999996</v>
      </c>
      <c r="R3098" s="90">
        <v>-5060358.1900000004</v>
      </c>
      <c r="S3098" s="90">
        <v>-12.452552893605301</v>
      </c>
      <c r="T3098" s="89" t="s">
        <v>73</v>
      </c>
    </row>
    <row r="3099" spans="1:20" x14ac:dyDescent="0.55000000000000004">
      <c r="A3099" s="123">
        <v>2568</v>
      </c>
      <c r="B3099" s="88">
        <v>45930</v>
      </c>
      <c r="C3099" s="89" t="s">
        <v>2314</v>
      </c>
      <c r="D3099" s="89">
        <v>1</v>
      </c>
      <c r="E3099" s="89" t="s">
        <v>22</v>
      </c>
      <c r="F3099" s="89" t="s">
        <v>25</v>
      </c>
      <c r="G3099" s="89" t="s">
        <v>50</v>
      </c>
      <c r="H3099" s="89" t="s">
        <v>2319</v>
      </c>
      <c r="I3099" s="89" t="s">
        <v>32</v>
      </c>
      <c r="J3099" s="89">
        <v>4</v>
      </c>
      <c r="K3099" s="89" t="s">
        <v>26</v>
      </c>
      <c r="L3099" s="89" t="s">
        <v>27</v>
      </c>
      <c r="M3099" s="89">
        <v>12</v>
      </c>
      <c r="N3099" s="90">
        <v>173378230.27000001</v>
      </c>
      <c r="O3099" s="90">
        <v>194104489.13999999</v>
      </c>
      <c r="P3099" s="90">
        <v>194104489.13999999</v>
      </c>
      <c r="Q3099" s="90">
        <v>171856184.90000001</v>
      </c>
      <c r="R3099" s="90">
        <v>-22248304.239999998</v>
      </c>
      <c r="S3099" s="90">
        <v>-11.4620245717002</v>
      </c>
      <c r="T3099" s="89" t="s">
        <v>73</v>
      </c>
    </row>
    <row r="3100" spans="1:20" x14ac:dyDescent="0.55000000000000004">
      <c r="A3100" s="123">
        <v>2568</v>
      </c>
      <c r="B3100" s="88">
        <v>45930</v>
      </c>
      <c r="C3100" s="89" t="s">
        <v>2314</v>
      </c>
      <c r="D3100" s="89">
        <v>1</v>
      </c>
      <c r="E3100" s="89" t="s">
        <v>22</v>
      </c>
      <c r="F3100" s="89" t="s">
        <v>25</v>
      </c>
      <c r="G3100" s="89" t="s">
        <v>59</v>
      </c>
      <c r="H3100" s="89" t="s">
        <v>2320</v>
      </c>
      <c r="I3100" s="89" t="s">
        <v>32</v>
      </c>
      <c r="J3100" s="89">
        <v>4</v>
      </c>
      <c r="K3100" s="89" t="s">
        <v>26</v>
      </c>
      <c r="L3100" s="89" t="s">
        <v>27</v>
      </c>
      <c r="M3100" s="89">
        <v>12</v>
      </c>
      <c r="N3100" s="90">
        <v>47570897.670000002</v>
      </c>
      <c r="O3100" s="90">
        <v>83968598.519999996</v>
      </c>
      <c r="P3100" s="90">
        <v>83968598.519999996</v>
      </c>
      <c r="Q3100" s="90">
        <v>52868816.210000001</v>
      </c>
      <c r="R3100" s="90">
        <v>-31099782.309999999</v>
      </c>
      <c r="S3100" s="90">
        <v>-37.037395952955599</v>
      </c>
      <c r="T3100" s="89" t="s">
        <v>73</v>
      </c>
    </row>
    <row r="3101" spans="1:20" x14ac:dyDescent="0.55000000000000004">
      <c r="A3101" s="123">
        <v>2568</v>
      </c>
      <c r="B3101" s="88">
        <v>45930</v>
      </c>
      <c r="C3101" s="89" t="s">
        <v>2314</v>
      </c>
      <c r="D3101" s="89">
        <v>1</v>
      </c>
      <c r="E3101" s="89" t="s">
        <v>22</v>
      </c>
      <c r="F3101" s="89" t="s">
        <v>56</v>
      </c>
      <c r="G3101" s="89" t="s">
        <v>54</v>
      </c>
      <c r="H3101" s="89" t="s">
        <v>2321</v>
      </c>
      <c r="I3101" s="89" t="s">
        <v>32</v>
      </c>
      <c r="J3101" s="89">
        <v>4</v>
      </c>
      <c r="K3101" s="89" t="s">
        <v>26</v>
      </c>
      <c r="L3101" s="89" t="s">
        <v>27</v>
      </c>
      <c r="M3101" s="89">
        <v>12</v>
      </c>
      <c r="N3101" s="90">
        <v>150074359.84999999</v>
      </c>
      <c r="O3101" s="90">
        <v>171000000</v>
      </c>
      <c r="P3101" s="90">
        <v>171000000</v>
      </c>
      <c r="Q3101" s="90">
        <v>143766837.30000001</v>
      </c>
      <c r="R3101" s="90">
        <v>-27233162.699999999</v>
      </c>
      <c r="S3101" s="90">
        <v>-15.9258261403509</v>
      </c>
      <c r="T3101" s="89" t="s">
        <v>73</v>
      </c>
    </row>
    <row r="3102" spans="1:20" x14ac:dyDescent="0.55000000000000004">
      <c r="A3102" s="123">
        <v>2568</v>
      </c>
      <c r="B3102" s="88">
        <v>45930</v>
      </c>
      <c r="C3102" s="89" t="s">
        <v>2314</v>
      </c>
      <c r="D3102" s="89">
        <v>1</v>
      </c>
      <c r="E3102" s="89" t="s">
        <v>22</v>
      </c>
      <c r="F3102" s="89" t="s">
        <v>25</v>
      </c>
      <c r="G3102" s="89" t="s">
        <v>57</v>
      </c>
      <c r="H3102" s="89" t="s">
        <v>2322</v>
      </c>
      <c r="I3102" s="89" t="s">
        <v>32</v>
      </c>
      <c r="J3102" s="89">
        <v>4</v>
      </c>
      <c r="K3102" s="89" t="s">
        <v>26</v>
      </c>
      <c r="L3102" s="89" t="s">
        <v>27</v>
      </c>
      <c r="M3102" s="89">
        <v>12</v>
      </c>
      <c r="N3102" s="90">
        <v>111584587.95999999</v>
      </c>
      <c r="O3102" s="90">
        <v>163785000</v>
      </c>
      <c r="P3102" s="90">
        <v>163785000</v>
      </c>
      <c r="Q3102" s="90">
        <v>107435686.53</v>
      </c>
      <c r="R3102" s="90">
        <v>-56349313.469999999</v>
      </c>
      <c r="S3102" s="90">
        <v>-34.404440864548</v>
      </c>
      <c r="T3102" s="89" t="s">
        <v>73</v>
      </c>
    </row>
    <row r="3103" spans="1:20" x14ac:dyDescent="0.55000000000000004">
      <c r="A3103" s="123">
        <v>2568</v>
      </c>
      <c r="B3103" s="88">
        <v>45930</v>
      </c>
      <c r="C3103" s="89" t="s">
        <v>2314</v>
      </c>
      <c r="D3103" s="89">
        <v>1</v>
      </c>
      <c r="E3103" s="89" t="s">
        <v>22</v>
      </c>
      <c r="F3103" s="89" t="s">
        <v>25</v>
      </c>
      <c r="G3103" s="89" t="s">
        <v>52</v>
      </c>
      <c r="H3103" s="89" t="s">
        <v>2323</v>
      </c>
      <c r="I3103" s="89" t="s">
        <v>32</v>
      </c>
      <c r="J3103" s="89">
        <v>4</v>
      </c>
      <c r="K3103" s="89" t="s">
        <v>26</v>
      </c>
      <c r="L3103" s="89" t="s">
        <v>27</v>
      </c>
      <c r="M3103" s="89">
        <v>12</v>
      </c>
      <c r="N3103" s="90">
        <v>79283809.829999998</v>
      </c>
      <c r="O3103" s="90">
        <v>98169069.560000002</v>
      </c>
      <c r="P3103" s="90">
        <v>98169069.560000002</v>
      </c>
      <c r="Q3103" s="90">
        <v>79529449.180000007</v>
      </c>
      <c r="R3103" s="90">
        <v>-18639620.379999999</v>
      </c>
      <c r="S3103" s="90">
        <v>-18.9872639758571</v>
      </c>
      <c r="T3103" s="89" t="s">
        <v>73</v>
      </c>
    </row>
    <row r="3104" spans="1:20" x14ac:dyDescent="0.55000000000000004">
      <c r="A3104" s="123">
        <v>2568</v>
      </c>
      <c r="B3104" s="88">
        <v>45930</v>
      </c>
      <c r="C3104" s="89" t="s">
        <v>2314</v>
      </c>
      <c r="D3104" s="89">
        <v>1</v>
      </c>
      <c r="E3104" s="89" t="s">
        <v>22</v>
      </c>
      <c r="F3104" s="89" t="s">
        <v>25</v>
      </c>
      <c r="G3104" s="89" t="s">
        <v>61</v>
      </c>
      <c r="H3104" s="89" t="s">
        <v>2324</v>
      </c>
      <c r="I3104" s="89" t="s">
        <v>32</v>
      </c>
      <c r="J3104" s="89">
        <v>4</v>
      </c>
      <c r="K3104" s="89" t="s">
        <v>26</v>
      </c>
      <c r="L3104" s="89" t="s">
        <v>27</v>
      </c>
      <c r="M3104" s="89">
        <v>12</v>
      </c>
      <c r="N3104" s="90">
        <v>67029564.740000002</v>
      </c>
      <c r="O3104" s="90">
        <v>64390473.530000001</v>
      </c>
      <c r="P3104" s="90">
        <v>64390473.530000001</v>
      </c>
      <c r="Q3104" s="90">
        <v>58339013.939999998</v>
      </c>
      <c r="R3104" s="90">
        <v>-6051459.5899999999</v>
      </c>
      <c r="S3104" s="90">
        <v>-9.3980666055834803</v>
      </c>
      <c r="T3104" s="89" t="s">
        <v>73</v>
      </c>
    </row>
    <row r="3105" spans="1:20" x14ac:dyDescent="0.55000000000000004">
      <c r="A3105" s="123">
        <v>2568</v>
      </c>
      <c r="B3105" s="88">
        <v>45930</v>
      </c>
      <c r="C3105" s="89" t="s">
        <v>2314</v>
      </c>
      <c r="D3105" s="89">
        <v>1</v>
      </c>
      <c r="E3105" s="89" t="s">
        <v>22</v>
      </c>
      <c r="F3105" s="89" t="s">
        <v>25</v>
      </c>
      <c r="G3105" s="89" t="s">
        <v>67</v>
      </c>
      <c r="H3105" s="89" t="s">
        <v>2325</v>
      </c>
      <c r="I3105" s="89" t="s">
        <v>32</v>
      </c>
      <c r="J3105" s="89">
        <v>4</v>
      </c>
      <c r="K3105" s="89" t="s">
        <v>26</v>
      </c>
      <c r="L3105" s="89" t="s">
        <v>27</v>
      </c>
      <c r="M3105" s="89">
        <v>12</v>
      </c>
      <c r="N3105" s="90">
        <v>52780910.579999998</v>
      </c>
      <c r="O3105" s="90">
        <v>58358446.189999998</v>
      </c>
      <c r="P3105" s="90">
        <v>58358446.189999998</v>
      </c>
      <c r="Q3105" s="90">
        <v>50766539.68</v>
      </c>
      <c r="R3105" s="90">
        <v>-7591906.5099999998</v>
      </c>
      <c r="S3105" s="90">
        <v>-13.0090963787533</v>
      </c>
      <c r="T3105" s="89" t="s">
        <v>73</v>
      </c>
    </row>
    <row r="3106" spans="1:20" x14ac:dyDescent="0.55000000000000004">
      <c r="A3106" s="123">
        <v>2568</v>
      </c>
      <c r="B3106" s="88">
        <v>45930</v>
      </c>
      <c r="C3106" s="89" t="s">
        <v>2314</v>
      </c>
      <c r="D3106" s="89">
        <v>1</v>
      </c>
      <c r="E3106" s="89" t="s">
        <v>22</v>
      </c>
      <c r="F3106" s="89" t="s">
        <v>25</v>
      </c>
      <c r="G3106" s="89" t="s">
        <v>23</v>
      </c>
      <c r="H3106" s="89" t="s">
        <v>2326</v>
      </c>
      <c r="I3106" s="89" t="s">
        <v>32</v>
      </c>
      <c r="J3106" s="89">
        <v>4</v>
      </c>
      <c r="K3106" s="89" t="s">
        <v>26</v>
      </c>
      <c r="L3106" s="89" t="s">
        <v>27</v>
      </c>
      <c r="M3106" s="89">
        <v>12</v>
      </c>
      <c r="N3106" s="90">
        <v>51338305.460000001</v>
      </c>
      <c r="O3106" s="90">
        <v>54781954.630000003</v>
      </c>
      <c r="P3106" s="90">
        <v>54781954.630000003</v>
      </c>
      <c r="Q3106" s="90">
        <v>45605674.479999997</v>
      </c>
      <c r="R3106" s="90">
        <v>-9176280.1500000004</v>
      </c>
      <c r="S3106" s="90">
        <v>-16.7505526445287</v>
      </c>
      <c r="T3106" s="89" t="s">
        <v>73</v>
      </c>
    </row>
    <row r="3107" spans="1:20" x14ac:dyDescent="0.55000000000000004">
      <c r="A3107" s="123">
        <v>2568</v>
      </c>
      <c r="B3107" s="88">
        <v>45930</v>
      </c>
      <c r="C3107" s="89" t="s">
        <v>2314</v>
      </c>
      <c r="D3107" s="89">
        <v>1</v>
      </c>
      <c r="E3107" s="89" t="s">
        <v>22</v>
      </c>
      <c r="F3107" s="89" t="s">
        <v>25</v>
      </c>
      <c r="G3107" s="89" t="s">
        <v>41</v>
      </c>
      <c r="H3107" s="89" t="s">
        <v>2327</v>
      </c>
      <c r="I3107" s="89" t="s">
        <v>32</v>
      </c>
      <c r="J3107" s="89">
        <v>4</v>
      </c>
      <c r="K3107" s="89" t="s">
        <v>26</v>
      </c>
      <c r="L3107" s="89" t="s">
        <v>27</v>
      </c>
      <c r="M3107" s="89">
        <v>12</v>
      </c>
      <c r="N3107" s="90">
        <v>79860041.549999997</v>
      </c>
      <c r="O3107" s="90">
        <v>78562000</v>
      </c>
      <c r="P3107" s="90">
        <v>78562000</v>
      </c>
      <c r="Q3107" s="90">
        <v>74289219.790000007</v>
      </c>
      <c r="R3107" s="90">
        <v>-4272780.21</v>
      </c>
      <c r="S3107" s="90">
        <v>-5.4387365520226103</v>
      </c>
      <c r="T3107" s="89" t="s">
        <v>73</v>
      </c>
    </row>
    <row r="3108" spans="1:20" x14ac:dyDescent="0.55000000000000004">
      <c r="A3108" s="123">
        <v>2568</v>
      </c>
      <c r="B3108" s="88">
        <v>45930</v>
      </c>
      <c r="C3108" s="89" t="s">
        <v>2314</v>
      </c>
      <c r="D3108" s="89">
        <v>1</v>
      </c>
      <c r="E3108" s="89" t="s">
        <v>22</v>
      </c>
      <c r="F3108" s="89" t="s">
        <v>25</v>
      </c>
      <c r="G3108" s="89" t="s">
        <v>43</v>
      </c>
      <c r="H3108" s="89" t="s">
        <v>2328</v>
      </c>
      <c r="I3108" s="89" t="s">
        <v>32</v>
      </c>
      <c r="J3108" s="89">
        <v>4</v>
      </c>
      <c r="K3108" s="89" t="s">
        <v>26</v>
      </c>
      <c r="L3108" s="89" t="s">
        <v>27</v>
      </c>
      <c r="M3108" s="89">
        <v>12</v>
      </c>
      <c r="N3108" s="90">
        <v>44136102.219999999</v>
      </c>
      <c r="O3108" s="90">
        <v>67407119.379999995</v>
      </c>
      <c r="P3108" s="90">
        <v>67407119.379999995</v>
      </c>
      <c r="Q3108" s="90">
        <v>55190905.840000004</v>
      </c>
      <c r="R3108" s="90">
        <v>-12216213.539999999</v>
      </c>
      <c r="S3108" s="90">
        <v>-18.123031591266301</v>
      </c>
      <c r="T3108" s="89" t="s">
        <v>73</v>
      </c>
    </row>
    <row r="3109" spans="1:20" x14ac:dyDescent="0.55000000000000004">
      <c r="A3109" s="123">
        <v>2568</v>
      </c>
      <c r="B3109" s="88">
        <v>45930</v>
      </c>
      <c r="C3109" s="89" t="s">
        <v>2314</v>
      </c>
      <c r="D3109" s="89">
        <v>1</v>
      </c>
      <c r="E3109" s="89" t="s">
        <v>22</v>
      </c>
      <c r="F3109" s="89" t="s">
        <v>25</v>
      </c>
      <c r="G3109" s="89" t="s">
        <v>35</v>
      </c>
      <c r="H3109" s="89" t="s">
        <v>2329</v>
      </c>
      <c r="I3109" s="89" t="s">
        <v>32</v>
      </c>
      <c r="J3109" s="89">
        <v>4</v>
      </c>
      <c r="K3109" s="89" t="s">
        <v>26</v>
      </c>
      <c r="L3109" s="89" t="s">
        <v>27</v>
      </c>
      <c r="M3109" s="89">
        <v>12</v>
      </c>
      <c r="N3109" s="90">
        <v>30283709.420000002</v>
      </c>
      <c r="O3109" s="90">
        <v>43041300</v>
      </c>
      <c r="P3109" s="90">
        <v>43041300</v>
      </c>
      <c r="Q3109" s="90">
        <v>39801212</v>
      </c>
      <c r="R3109" s="90">
        <v>-3240088</v>
      </c>
      <c r="S3109" s="90">
        <v>-7.5278581269617799</v>
      </c>
      <c r="T3109" s="89" t="s">
        <v>73</v>
      </c>
    </row>
    <row r="3110" spans="1:20" x14ac:dyDescent="0.55000000000000004">
      <c r="A3110" s="123">
        <v>2568</v>
      </c>
      <c r="B3110" s="88">
        <v>45930</v>
      </c>
      <c r="C3110" s="89" t="s">
        <v>2314</v>
      </c>
      <c r="D3110" s="89">
        <v>1</v>
      </c>
      <c r="E3110" s="89" t="s">
        <v>22</v>
      </c>
      <c r="F3110" s="89" t="s">
        <v>25</v>
      </c>
      <c r="G3110" s="89" t="s">
        <v>45</v>
      </c>
      <c r="H3110" s="89" t="s">
        <v>2330</v>
      </c>
      <c r="I3110" s="89" t="s">
        <v>32</v>
      </c>
      <c r="J3110" s="89">
        <v>4</v>
      </c>
      <c r="K3110" s="89" t="s">
        <v>26</v>
      </c>
      <c r="L3110" s="89" t="s">
        <v>27</v>
      </c>
      <c r="M3110" s="89">
        <v>12</v>
      </c>
      <c r="N3110" s="90">
        <v>106847592.13</v>
      </c>
      <c r="O3110" s="90">
        <v>111292181.67</v>
      </c>
      <c r="P3110" s="90">
        <v>111292181.67</v>
      </c>
      <c r="Q3110" s="90">
        <v>108329426.91</v>
      </c>
      <c r="R3110" s="90">
        <v>-2962754.76</v>
      </c>
      <c r="S3110" s="90">
        <v>-2.6621409658272901</v>
      </c>
      <c r="T3110" s="89" t="s">
        <v>73</v>
      </c>
    </row>
    <row r="3111" spans="1:20" x14ac:dyDescent="0.55000000000000004">
      <c r="A3111" s="123">
        <v>2568</v>
      </c>
      <c r="B3111" s="88">
        <v>45930</v>
      </c>
      <c r="C3111" s="89" t="s">
        <v>2314</v>
      </c>
      <c r="D3111" s="89">
        <v>1</v>
      </c>
      <c r="E3111" s="89" t="s">
        <v>22</v>
      </c>
      <c r="F3111" s="89" t="s">
        <v>25</v>
      </c>
      <c r="G3111" s="89" t="s">
        <v>39</v>
      </c>
      <c r="H3111" s="89" t="s">
        <v>2331</v>
      </c>
      <c r="I3111" s="89" t="s">
        <v>32</v>
      </c>
      <c r="J3111" s="89">
        <v>4</v>
      </c>
      <c r="K3111" s="89" t="s">
        <v>26</v>
      </c>
      <c r="L3111" s="89" t="s">
        <v>27</v>
      </c>
      <c r="M3111" s="89">
        <v>12</v>
      </c>
      <c r="N3111" s="90">
        <v>128919737.8</v>
      </c>
      <c r="O3111" s="90">
        <v>133293170.19</v>
      </c>
      <c r="P3111" s="90">
        <v>133293170.19</v>
      </c>
      <c r="Q3111" s="90">
        <v>120937924.23</v>
      </c>
      <c r="R3111" s="90">
        <v>-12355245.960000001</v>
      </c>
      <c r="S3111" s="90">
        <v>-9.2692265795677802</v>
      </c>
      <c r="T3111" s="89" t="s">
        <v>73</v>
      </c>
    </row>
    <row r="3112" spans="1:20" x14ac:dyDescent="0.55000000000000004">
      <c r="A3112" s="123">
        <v>2568</v>
      </c>
      <c r="B3112" s="88">
        <v>45930</v>
      </c>
      <c r="C3112" s="89" t="s">
        <v>2314</v>
      </c>
      <c r="D3112" s="89">
        <v>1</v>
      </c>
      <c r="E3112" s="89" t="s">
        <v>22</v>
      </c>
      <c r="F3112" s="89" t="s">
        <v>25</v>
      </c>
      <c r="G3112" s="89" t="s">
        <v>37</v>
      </c>
      <c r="H3112" s="89" t="s">
        <v>2332</v>
      </c>
      <c r="I3112" s="89" t="s">
        <v>32</v>
      </c>
      <c r="J3112" s="89">
        <v>4</v>
      </c>
      <c r="K3112" s="89" t="s">
        <v>26</v>
      </c>
      <c r="L3112" s="89" t="s">
        <v>27</v>
      </c>
      <c r="M3112" s="89">
        <v>12</v>
      </c>
      <c r="N3112" s="90">
        <v>22308244.5</v>
      </c>
      <c r="O3112" s="90">
        <v>28778222.210000001</v>
      </c>
      <c r="P3112" s="90">
        <v>28778222.210000001</v>
      </c>
      <c r="Q3112" s="90">
        <v>19304968.109999999</v>
      </c>
      <c r="R3112" s="90">
        <v>-9473254.0999999996</v>
      </c>
      <c r="S3112" s="90">
        <v>-32.918135216525599</v>
      </c>
      <c r="T3112" s="89" t="s">
        <v>73</v>
      </c>
    </row>
    <row r="3113" spans="1:20" x14ac:dyDescent="0.55000000000000004">
      <c r="A3113" s="123">
        <v>2568</v>
      </c>
      <c r="B3113" s="88">
        <v>45930</v>
      </c>
      <c r="C3113" s="89" t="s">
        <v>2314</v>
      </c>
      <c r="D3113" s="89">
        <v>1</v>
      </c>
      <c r="E3113" s="89" t="s">
        <v>147</v>
      </c>
      <c r="F3113" s="89" t="s">
        <v>25</v>
      </c>
      <c r="G3113" s="89" t="s">
        <v>196</v>
      </c>
      <c r="H3113" s="89" t="s">
        <v>2333</v>
      </c>
      <c r="I3113" s="89" t="s">
        <v>32</v>
      </c>
      <c r="J3113" s="89">
        <v>4</v>
      </c>
      <c r="K3113" s="89" t="s">
        <v>26</v>
      </c>
      <c r="L3113" s="89" t="s">
        <v>27</v>
      </c>
      <c r="M3113" s="89">
        <v>12</v>
      </c>
      <c r="N3113" s="90">
        <v>29532269.379999999</v>
      </c>
      <c r="O3113" s="90">
        <v>35904000</v>
      </c>
      <c r="P3113" s="90">
        <v>35904000</v>
      </c>
      <c r="Q3113" s="90">
        <v>43159325.359999999</v>
      </c>
      <c r="R3113" s="90">
        <v>7255325.3600000003</v>
      </c>
      <c r="S3113" s="90">
        <v>20.2075684046346</v>
      </c>
      <c r="T3113" s="89" t="s">
        <v>28</v>
      </c>
    </row>
    <row r="3114" spans="1:20" x14ac:dyDescent="0.55000000000000004">
      <c r="A3114" s="123">
        <v>2568</v>
      </c>
      <c r="B3114" s="88">
        <v>45930</v>
      </c>
      <c r="C3114" s="89" t="s">
        <v>2314</v>
      </c>
      <c r="D3114" s="89">
        <v>1</v>
      </c>
      <c r="E3114" s="89" t="s">
        <v>147</v>
      </c>
      <c r="F3114" s="89" t="s">
        <v>49</v>
      </c>
      <c r="G3114" s="89" t="s">
        <v>156</v>
      </c>
      <c r="H3114" s="89" t="s">
        <v>2334</v>
      </c>
      <c r="I3114" s="89" t="s">
        <v>32</v>
      </c>
      <c r="J3114" s="89">
        <v>4</v>
      </c>
      <c r="K3114" s="89" t="s">
        <v>26</v>
      </c>
      <c r="L3114" s="89" t="s">
        <v>27</v>
      </c>
      <c r="M3114" s="89">
        <v>12</v>
      </c>
      <c r="N3114" s="90">
        <v>1019498654.23</v>
      </c>
      <c r="O3114" s="90">
        <v>808000000</v>
      </c>
      <c r="P3114" s="90">
        <v>808000000</v>
      </c>
      <c r="Q3114" s="90">
        <v>795051729.61000001</v>
      </c>
      <c r="R3114" s="90">
        <v>-12948270.390000001</v>
      </c>
      <c r="S3114" s="90">
        <v>-1.60250871163366</v>
      </c>
      <c r="T3114" s="89" t="s">
        <v>73</v>
      </c>
    </row>
    <row r="3115" spans="1:20" x14ac:dyDescent="0.55000000000000004">
      <c r="A3115" s="123">
        <v>2568</v>
      </c>
      <c r="B3115" s="88">
        <v>45930</v>
      </c>
      <c r="C3115" s="89" t="s">
        <v>2314</v>
      </c>
      <c r="D3115" s="89">
        <v>1</v>
      </c>
      <c r="E3115" s="89" t="s">
        <v>147</v>
      </c>
      <c r="F3115" s="89" t="s">
        <v>56</v>
      </c>
      <c r="G3115" s="89" t="s">
        <v>152</v>
      </c>
      <c r="H3115" s="89" t="s">
        <v>2335</v>
      </c>
      <c r="I3115" s="89" t="s">
        <v>32</v>
      </c>
      <c r="J3115" s="89">
        <v>4</v>
      </c>
      <c r="K3115" s="89" t="s">
        <v>26</v>
      </c>
      <c r="L3115" s="89" t="s">
        <v>27</v>
      </c>
      <c r="M3115" s="89">
        <v>12</v>
      </c>
      <c r="N3115" s="90">
        <v>261139176.16</v>
      </c>
      <c r="O3115" s="90">
        <v>289623787.14999998</v>
      </c>
      <c r="P3115" s="90">
        <v>289623787.14999998</v>
      </c>
      <c r="Q3115" s="90">
        <v>262521902.25999999</v>
      </c>
      <c r="R3115" s="90">
        <v>-27101884.890000001</v>
      </c>
      <c r="S3115" s="90">
        <v>-9.3576170509653505</v>
      </c>
      <c r="T3115" s="89" t="s">
        <v>73</v>
      </c>
    </row>
    <row r="3116" spans="1:20" x14ac:dyDescent="0.55000000000000004">
      <c r="A3116" s="123">
        <v>2568</v>
      </c>
      <c r="B3116" s="88">
        <v>45930</v>
      </c>
      <c r="C3116" s="89" t="s">
        <v>2314</v>
      </c>
      <c r="D3116" s="89">
        <v>1</v>
      </c>
      <c r="E3116" s="89" t="s">
        <v>147</v>
      </c>
      <c r="F3116" s="89" t="s">
        <v>25</v>
      </c>
      <c r="G3116" s="89" t="s">
        <v>190</v>
      </c>
      <c r="H3116" s="89" t="s">
        <v>2336</v>
      </c>
      <c r="I3116" s="89" t="s">
        <v>32</v>
      </c>
      <c r="J3116" s="89">
        <v>4</v>
      </c>
      <c r="K3116" s="89" t="s">
        <v>26</v>
      </c>
      <c r="L3116" s="89" t="s">
        <v>27</v>
      </c>
      <c r="M3116" s="89">
        <v>12</v>
      </c>
      <c r="N3116" s="90">
        <v>70938363.939999998</v>
      </c>
      <c r="O3116" s="90">
        <v>65737840.140000001</v>
      </c>
      <c r="P3116" s="90">
        <v>65737840.140000001</v>
      </c>
      <c r="Q3116" s="90">
        <v>78393962.299999997</v>
      </c>
      <c r="R3116" s="90">
        <v>12656122.16</v>
      </c>
      <c r="S3116" s="90">
        <v>19.252415554035</v>
      </c>
      <c r="T3116" s="89" t="s">
        <v>28</v>
      </c>
    </row>
    <row r="3117" spans="1:20" x14ac:dyDescent="0.55000000000000004">
      <c r="A3117" s="123">
        <v>2568</v>
      </c>
      <c r="B3117" s="88">
        <v>45930</v>
      </c>
      <c r="C3117" s="89" t="s">
        <v>2314</v>
      </c>
      <c r="D3117" s="89">
        <v>1</v>
      </c>
      <c r="E3117" s="89" t="s">
        <v>147</v>
      </c>
      <c r="F3117" s="89" t="s">
        <v>25</v>
      </c>
      <c r="G3117" s="89" t="s">
        <v>176</v>
      </c>
      <c r="H3117" s="89" t="s">
        <v>2337</v>
      </c>
      <c r="I3117" s="89" t="s">
        <v>32</v>
      </c>
      <c r="J3117" s="89">
        <v>4</v>
      </c>
      <c r="K3117" s="89" t="s">
        <v>26</v>
      </c>
      <c r="L3117" s="89" t="s">
        <v>27</v>
      </c>
      <c r="M3117" s="89">
        <v>12</v>
      </c>
      <c r="N3117" s="90">
        <v>103530524.7</v>
      </c>
      <c r="O3117" s="90">
        <v>118292333.95</v>
      </c>
      <c r="P3117" s="90">
        <v>118292333.95</v>
      </c>
      <c r="Q3117" s="90">
        <v>81179302.719999999</v>
      </c>
      <c r="R3117" s="90">
        <v>-37113031.229999997</v>
      </c>
      <c r="S3117" s="90">
        <v>-31.373995246122199</v>
      </c>
      <c r="T3117" s="89" t="s">
        <v>73</v>
      </c>
    </row>
    <row r="3118" spans="1:20" x14ac:dyDescent="0.55000000000000004">
      <c r="A3118" s="123">
        <v>2568</v>
      </c>
      <c r="B3118" s="88">
        <v>45930</v>
      </c>
      <c r="C3118" s="89" t="s">
        <v>2314</v>
      </c>
      <c r="D3118" s="89">
        <v>1</v>
      </c>
      <c r="E3118" s="89" t="s">
        <v>147</v>
      </c>
      <c r="F3118" s="89" t="s">
        <v>25</v>
      </c>
      <c r="G3118" s="89" t="s">
        <v>158</v>
      </c>
      <c r="H3118" s="89" t="s">
        <v>2338</v>
      </c>
      <c r="I3118" s="89" t="s">
        <v>32</v>
      </c>
      <c r="J3118" s="89">
        <v>4</v>
      </c>
      <c r="K3118" s="89" t="s">
        <v>26</v>
      </c>
      <c r="L3118" s="89" t="s">
        <v>27</v>
      </c>
      <c r="M3118" s="89">
        <v>12</v>
      </c>
      <c r="N3118" s="90">
        <v>70217609.340000004</v>
      </c>
      <c r="O3118" s="90">
        <v>89960888.159999996</v>
      </c>
      <c r="P3118" s="90">
        <v>89960888.159999996</v>
      </c>
      <c r="Q3118" s="90">
        <v>54154010.520000003</v>
      </c>
      <c r="R3118" s="90">
        <v>-35806877.640000001</v>
      </c>
      <c r="S3118" s="90">
        <v>-39.802716905501903</v>
      </c>
      <c r="T3118" s="89" t="s">
        <v>73</v>
      </c>
    </row>
    <row r="3119" spans="1:20" x14ac:dyDescent="0.55000000000000004">
      <c r="A3119" s="123">
        <v>2568</v>
      </c>
      <c r="B3119" s="88">
        <v>45930</v>
      </c>
      <c r="C3119" s="89" t="s">
        <v>2314</v>
      </c>
      <c r="D3119" s="89">
        <v>1</v>
      </c>
      <c r="E3119" s="89" t="s">
        <v>147</v>
      </c>
      <c r="F3119" s="89" t="s">
        <v>25</v>
      </c>
      <c r="G3119" s="89" t="s">
        <v>194</v>
      </c>
      <c r="H3119" s="89" t="s">
        <v>2339</v>
      </c>
      <c r="I3119" s="89" t="s">
        <v>32</v>
      </c>
      <c r="J3119" s="89">
        <v>4</v>
      </c>
      <c r="K3119" s="89" t="s">
        <v>26</v>
      </c>
      <c r="L3119" s="89" t="s">
        <v>27</v>
      </c>
      <c r="M3119" s="89">
        <v>12</v>
      </c>
      <c r="N3119" s="90">
        <v>95089616.219999999</v>
      </c>
      <c r="O3119" s="90">
        <v>97147187.609999999</v>
      </c>
      <c r="P3119" s="90">
        <v>97147187.609999999</v>
      </c>
      <c r="Q3119" s="90">
        <v>74780097.159999996</v>
      </c>
      <c r="R3119" s="90">
        <v>-22367090.449999999</v>
      </c>
      <c r="S3119" s="90">
        <v>-23.023919683391401</v>
      </c>
      <c r="T3119" s="89" t="s">
        <v>73</v>
      </c>
    </row>
    <row r="3120" spans="1:20" x14ac:dyDescent="0.55000000000000004">
      <c r="A3120" s="123">
        <v>2568</v>
      </c>
      <c r="B3120" s="88">
        <v>45930</v>
      </c>
      <c r="C3120" s="89" t="s">
        <v>2314</v>
      </c>
      <c r="D3120" s="89">
        <v>1</v>
      </c>
      <c r="E3120" s="89" t="s">
        <v>147</v>
      </c>
      <c r="F3120" s="89" t="s">
        <v>25</v>
      </c>
      <c r="G3120" s="89" t="s">
        <v>154</v>
      </c>
      <c r="H3120" s="89" t="s">
        <v>2340</v>
      </c>
      <c r="I3120" s="89" t="s">
        <v>32</v>
      </c>
      <c r="J3120" s="89">
        <v>4</v>
      </c>
      <c r="K3120" s="89" t="s">
        <v>26</v>
      </c>
      <c r="L3120" s="89" t="s">
        <v>27</v>
      </c>
      <c r="M3120" s="89">
        <v>12</v>
      </c>
      <c r="N3120" s="90">
        <v>43539626.299999997</v>
      </c>
      <c r="O3120" s="90">
        <v>43693566.439999998</v>
      </c>
      <c r="P3120" s="90">
        <v>43693566.439999998</v>
      </c>
      <c r="Q3120" s="90">
        <v>33671986</v>
      </c>
      <c r="R3120" s="90">
        <v>-10021580.439999999</v>
      </c>
      <c r="S3120" s="90">
        <v>-22.9360550225664</v>
      </c>
      <c r="T3120" s="89" t="s">
        <v>73</v>
      </c>
    </row>
    <row r="3121" spans="1:20" x14ac:dyDescent="0.55000000000000004">
      <c r="A3121" s="123">
        <v>2568</v>
      </c>
      <c r="B3121" s="88">
        <v>45930</v>
      </c>
      <c r="C3121" s="89" t="s">
        <v>2314</v>
      </c>
      <c r="D3121" s="89">
        <v>1</v>
      </c>
      <c r="E3121" s="89" t="s">
        <v>147</v>
      </c>
      <c r="F3121" s="89" t="s">
        <v>56</v>
      </c>
      <c r="G3121" s="89" t="s">
        <v>160</v>
      </c>
      <c r="H3121" s="89" t="s">
        <v>2341</v>
      </c>
      <c r="I3121" s="89" t="s">
        <v>32</v>
      </c>
      <c r="J3121" s="89">
        <v>4</v>
      </c>
      <c r="K3121" s="89" t="s">
        <v>26</v>
      </c>
      <c r="L3121" s="89" t="s">
        <v>27</v>
      </c>
      <c r="M3121" s="89">
        <v>12</v>
      </c>
      <c r="N3121" s="90">
        <v>269061067.94999999</v>
      </c>
      <c r="O3121" s="90">
        <v>283552308.52999997</v>
      </c>
      <c r="P3121" s="90">
        <v>283552308.52999997</v>
      </c>
      <c r="Q3121" s="90">
        <v>253675728.36000001</v>
      </c>
      <c r="R3121" s="90">
        <v>-29876580.170000002</v>
      </c>
      <c r="S3121" s="90">
        <v>-10.536532156936801</v>
      </c>
      <c r="T3121" s="89" t="s">
        <v>73</v>
      </c>
    </row>
    <row r="3122" spans="1:20" x14ac:dyDescent="0.55000000000000004">
      <c r="A3122" s="123">
        <v>2568</v>
      </c>
      <c r="B3122" s="88">
        <v>45930</v>
      </c>
      <c r="C3122" s="89" t="s">
        <v>2314</v>
      </c>
      <c r="D3122" s="89">
        <v>1</v>
      </c>
      <c r="E3122" s="89" t="s">
        <v>147</v>
      </c>
      <c r="F3122" s="89" t="s">
        <v>25</v>
      </c>
      <c r="G3122" s="89" t="s">
        <v>184</v>
      </c>
      <c r="H3122" s="89" t="s">
        <v>2342</v>
      </c>
      <c r="I3122" s="89" t="s">
        <v>32</v>
      </c>
      <c r="J3122" s="89">
        <v>4</v>
      </c>
      <c r="K3122" s="89" t="s">
        <v>26</v>
      </c>
      <c r="L3122" s="89" t="s">
        <v>27</v>
      </c>
      <c r="M3122" s="89">
        <v>12</v>
      </c>
      <c r="N3122" s="90">
        <v>94120815.650000006</v>
      </c>
      <c r="O3122" s="90">
        <v>95376393.290000007</v>
      </c>
      <c r="P3122" s="90">
        <v>95376393.290000007</v>
      </c>
      <c r="Q3122" s="90">
        <v>79273416.849999994</v>
      </c>
      <c r="R3122" s="90">
        <v>-16102976.439999999</v>
      </c>
      <c r="S3122" s="90">
        <v>-16.883608075886801</v>
      </c>
      <c r="T3122" s="89" t="s">
        <v>73</v>
      </c>
    </row>
    <row r="3123" spans="1:20" x14ac:dyDescent="0.55000000000000004">
      <c r="A3123" s="123">
        <v>2568</v>
      </c>
      <c r="B3123" s="88">
        <v>45930</v>
      </c>
      <c r="C3123" s="89" t="s">
        <v>2314</v>
      </c>
      <c r="D3123" s="89">
        <v>1</v>
      </c>
      <c r="E3123" s="89" t="s">
        <v>147</v>
      </c>
      <c r="F3123" s="89" t="s">
        <v>25</v>
      </c>
      <c r="G3123" s="89" t="s">
        <v>164</v>
      </c>
      <c r="H3123" s="89" t="s">
        <v>2343</v>
      </c>
      <c r="I3123" s="89" t="s">
        <v>32</v>
      </c>
      <c r="J3123" s="89">
        <v>4</v>
      </c>
      <c r="K3123" s="89" t="s">
        <v>26</v>
      </c>
      <c r="L3123" s="89" t="s">
        <v>27</v>
      </c>
      <c r="M3123" s="89">
        <v>12</v>
      </c>
      <c r="N3123" s="90">
        <v>70833801.129999995</v>
      </c>
      <c r="O3123" s="90">
        <v>59287748</v>
      </c>
      <c r="P3123" s="90">
        <v>59287748</v>
      </c>
      <c r="Q3123" s="90">
        <v>48595291.270000003</v>
      </c>
      <c r="R3123" s="90">
        <v>-10692456.73</v>
      </c>
      <c r="S3123" s="90">
        <v>-18.0348505225734</v>
      </c>
      <c r="T3123" s="89" t="s">
        <v>73</v>
      </c>
    </row>
    <row r="3124" spans="1:20" x14ac:dyDescent="0.55000000000000004">
      <c r="A3124" s="123">
        <v>2568</v>
      </c>
      <c r="B3124" s="88">
        <v>45930</v>
      </c>
      <c r="C3124" s="89" t="s">
        <v>2314</v>
      </c>
      <c r="D3124" s="89">
        <v>1</v>
      </c>
      <c r="E3124" s="89" t="s">
        <v>147</v>
      </c>
      <c r="F3124" s="89" t="s">
        <v>56</v>
      </c>
      <c r="G3124" s="89" t="s">
        <v>178</v>
      </c>
      <c r="H3124" s="89" t="s">
        <v>2344</v>
      </c>
      <c r="I3124" s="89" t="s">
        <v>32</v>
      </c>
      <c r="J3124" s="89">
        <v>4</v>
      </c>
      <c r="K3124" s="89" t="s">
        <v>26</v>
      </c>
      <c r="L3124" s="89" t="s">
        <v>27</v>
      </c>
      <c r="M3124" s="89">
        <v>12</v>
      </c>
      <c r="N3124" s="90">
        <v>235069519.84</v>
      </c>
      <c r="O3124" s="90">
        <v>290587730</v>
      </c>
      <c r="P3124" s="90">
        <v>290587730</v>
      </c>
      <c r="Q3124" s="90">
        <v>277746088.57999998</v>
      </c>
      <c r="R3124" s="90">
        <v>-12841641.42</v>
      </c>
      <c r="S3124" s="90">
        <v>-4.4191960273064499</v>
      </c>
      <c r="T3124" s="89" t="s">
        <v>73</v>
      </c>
    </row>
    <row r="3125" spans="1:20" x14ac:dyDescent="0.55000000000000004">
      <c r="A3125" s="123">
        <v>2568</v>
      </c>
      <c r="B3125" s="88">
        <v>45930</v>
      </c>
      <c r="C3125" s="89" t="s">
        <v>2314</v>
      </c>
      <c r="D3125" s="89">
        <v>1</v>
      </c>
      <c r="E3125" s="89" t="s">
        <v>147</v>
      </c>
      <c r="F3125" s="89" t="s">
        <v>25</v>
      </c>
      <c r="G3125" s="89" t="s">
        <v>192</v>
      </c>
      <c r="H3125" s="89" t="s">
        <v>2345</v>
      </c>
      <c r="I3125" s="89" t="s">
        <v>32</v>
      </c>
      <c r="J3125" s="89">
        <v>4</v>
      </c>
      <c r="K3125" s="89" t="s">
        <v>26</v>
      </c>
      <c r="L3125" s="89" t="s">
        <v>27</v>
      </c>
      <c r="M3125" s="89">
        <v>12</v>
      </c>
      <c r="N3125" s="90">
        <v>69170251.280000001</v>
      </c>
      <c r="O3125" s="90">
        <v>83516566.930000007</v>
      </c>
      <c r="P3125" s="90">
        <v>83516566.930000007</v>
      </c>
      <c r="Q3125" s="90">
        <v>57296365.5</v>
      </c>
      <c r="R3125" s="90">
        <v>-26220201.43</v>
      </c>
      <c r="S3125" s="90">
        <v>-31.395209829418199</v>
      </c>
      <c r="T3125" s="89" t="s">
        <v>73</v>
      </c>
    </row>
    <row r="3126" spans="1:20" x14ac:dyDescent="0.55000000000000004">
      <c r="A3126" s="123">
        <v>2568</v>
      </c>
      <c r="B3126" s="88">
        <v>45930</v>
      </c>
      <c r="C3126" s="89" t="s">
        <v>2314</v>
      </c>
      <c r="D3126" s="89">
        <v>1</v>
      </c>
      <c r="E3126" s="89" t="s">
        <v>147</v>
      </c>
      <c r="F3126" s="89" t="s">
        <v>56</v>
      </c>
      <c r="G3126" s="89" t="s">
        <v>166</v>
      </c>
      <c r="H3126" s="89" t="s">
        <v>2346</v>
      </c>
      <c r="I3126" s="89" t="s">
        <v>32</v>
      </c>
      <c r="J3126" s="89">
        <v>4</v>
      </c>
      <c r="K3126" s="89" t="s">
        <v>26</v>
      </c>
      <c r="L3126" s="89" t="s">
        <v>27</v>
      </c>
      <c r="M3126" s="89">
        <v>12</v>
      </c>
      <c r="N3126" s="90">
        <v>321427961.76999998</v>
      </c>
      <c r="O3126" s="90">
        <v>357521377.43000001</v>
      </c>
      <c r="P3126" s="90">
        <v>357521377.43000001</v>
      </c>
      <c r="Q3126" s="90">
        <v>274355562.56999999</v>
      </c>
      <c r="R3126" s="90">
        <v>-83165814.859999999</v>
      </c>
      <c r="S3126" s="90">
        <v>-23.261774011341</v>
      </c>
      <c r="T3126" s="89" t="s">
        <v>73</v>
      </c>
    </row>
    <row r="3127" spans="1:20" x14ac:dyDescent="0.55000000000000004">
      <c r="A3127" s="123">
        <v>2568</v>
      </c>
      <c r="B3127" s="88">
        <v>45930</v>
      </c>
      <c r="C3127" s="89" t="s">
        <v>2314</v>
      </c>
      <c r="D3127" s="89">
        <v>1</v>
      </c>
      <c r="E3127" s="89" t="s">
        <v>147</v>
      </c>
      <c r="F3127" s="89" t="s">
        <v>25</v>
      </c>
      <c r="G3127" s="89" t="s">
        <v>180</v>
      </c>
      <c r="H3127" s="89" t="s">
        <v>2347</v>
      </c>
      <c r="I3127" s="89" t="s">
        <v>32</v>
      </c>
      <c r="J3127" s="89">
        <v>4</v>
      </c>
      <c r="K3127" s="89" t="s">
        <v>26</v>
      </c>
      <c r="L3127" s="89" t="s">
        <v>27</v>
      </c>
      <c r="M3127" s="89">
        <v>12</v>
      </c>
      <c r="N3127" s="90">
        <v>78717626.319999993</v>
      </c>
      <c r="O3127" s="90">
        <v>177270999.47</v>
      </c>
      <c r="P3127" s="90">
        <v>177270999.47</v>
      </c>
      <c r="Q3127" s="90">
        <v>77449617.439999998</v>
      </c>
      <c r="R3127" s="90">
        <v>-99821382.030000001</v>
      </c>
      <c r="S3127" s="90">
        <v>-56.310046385727603</v>
      </c>
      <c r="T3127" s="89" t="s">
        <v>73</v>
      </c>
    </row>
    <row r="3128" spans="1:20" x14ac:dyDescent="0.55000000000000004">
      <c r="A3128" s="123">
        <v>2568</v>
      </c>
      <c r="B3128" s="88">
        <v>45930</v>
      </c>
      <c r="C3128" s="89" t="s">
        <v>2314</v>
      </c>
      <c r="D3128" s="89">
        <v>1</v>
      </c>
      <c r="E3128" s="89" t="s">
        <v>147</v>
      </c>
      <c r="F3128" s="89" t="s">
        <v>25</v>
      </c>
      <c r="G3128" s="89" t="s">
        <v>168</v>
      </c>
      <c r="H3128" s="89" t="s">
        <v>2348</v>
      </c>
      <c r="I3128" s="89" t="s">
        <v>32</v>
      </c>
      <c r="J3128" s="89">
        <v>4</v>
      </c>
      <c r="K3128" s="89" t="s">
        <v>26</v>
      </c>
      <c r="L3128" s="89" t="s">
        <v>27</v>
      </c>
      <c r="M3128" s="89">
        <v>12</v>
      </c>
      <c r="N3128" s="90">
        <v>74435017.969999999</v>
      </c>
      <c r="O3128" s="90">
        <v>86856613.560000002</v>
      </c>
      <c r="P3128" s="90">
        <v>86856613.560000002</v>
      </c>
      <c r="Q3128" s="90">
        <v>79856401.930000007</v>
      </c>
      <c r="R3128" s="90">
        <v>-7000211.6299999999</v>
      </c>
      <c r="S3128" s="90">
        <v>-8.0595032929349699</v>
      </c>
      <c r="T3128" s="89" t="s">
        <v>73</v>
      </c>
    </row>
    <row r="3129" spans="1:20" x14ac:dyDescent="0.55000000000000004">
      <c r="A3129" s="123">
        <v>2568</v>
      </c>
      <c r="B3129" s="88">
        <v>45930</v>
      </c>
      <c r="C3129" s="89" t="s">
        <v>2314</v>
      </c>
      <c r="D3129" s="89">
        <v>1</v>
      </c>
      <c r="E3129" s="89" t="s">
        <v>147</v>
      </c>
      <c r="F3129" s="89" t="s">
        <v>25</v>
      </c>
      <c r="G3129" s="89" t="s">
        <v>182</v>
      </c>
      <c r="H3129" s="89" t="s">
        <v>2349</v>
      </c>
      <c r="I3129" s="89" t="s">
        <v>32</v>
      </c>
      <c r="J3129" s="89">
        <v>4</v>
      </c>
      <c r="K3129" s="89" t="s">
        <v>26</v>
      </c>
      <c r="L3129" s="89" t="s">
        <v>27</v>
      </c>
      <c r="M3129" s="89">
        <v>12</v>
      </c>
      <c r="N3129" s="90">
        <v>41099630.130000003</v>
      </c>
      <c r="O3129" s="90">
        <v>57855541.420000002</v>
      </c>
      <c r="P3129" s="90">
        <v>57855541.420000002</v>
      </c>
      <c r="Q3129" s="90">
        <v>38742855.359999999</v>
      </c>
      <c r="R3129" s="90">
        <v>-19112686.059999999</v>
      </c>
      <c r="S3129" s="90">
        <v>-33.035186588700697</v>
      </c>
      <c r="T3129" s="89" t="s">
        <v>73</v>
      </c>
    </row>
    <row r="3130" spans="1:20" x14ac:dyDescent="0.55000000000000004">
      <c r="A3130" s="123">
        <v>2568</v>
      </c>
      <c r="B3130" s="88">
        <v>45930</v>
      </c>
      <c r="C3130" s="89" t="s">
        <v>2314</v>
      </c>
      <c r="D3130" s="89">
        <v>1</v>
      </c>
      <c r="E3130" s="89" t="s">
        <v>147</v>
      </c>
      <c r="F3130" s="89" t="s">
        <v>25</v>
      </c>
      <c r="G3130" s="89" t="s">
        <v>172</v>
      </c>
      <c r="H3130" s="89" t="s">
        <v>2350</v>
      </c>
      <c r="I3130" s="89" t="s">
        <v>32</v>
      </c>
      <c r="J3130" s="89">
        <v>4</v>
      </c>
      <c r="K3130" s="89" t="s">
        <v>26</v>
      </c>
      <c r="L3130" s="89" t="s">
        <v>27</v>
      </c>
      <c r="M3130" s="89">
        <v>12</v>
      </c>
      <c r="N3130" s="90">
        <v>91659558.5</v>
      </c>
      <c r="O3130" s="90">
        <v>92252238.909999996</v>
      </c>
      <c r="P3130" s="90">
        <v>92252238.909999996</v>
      </c>
      <c r="Q3130" s="90">
        <v>92453784.909999996</v>
      </c>
      <c r="R3130" s="90">
        <v>201546</v>
      </c>
      <c r="S3130" s="90">
        <v>0.218472746441011</v>
      </c>
      <c r="T3130" s="89" t="s">
        <v>28</v>
      </c>
    </row>
    <row r="3131" spans="1:20" x14ac:dyDescent="0.55000000000000004">
      <c r="A3131" s="123">
        <v>2568</v>
      </c>
      <c r="B3131" s="88">
        <v>45930</v>
      </c>
      <c r="C3131" s="89" t="s">
        <v>2314</v>
      </c>
      <c r="D3131" s="89">
        <v>1</v>
      </c>
      <c r="E3131" s="89" t="s">
        <v>147</v>
      </c>
      <c r="F3131" s="89" t="s">
        <v>25</v>
      </c>
      <c r="G3131" s="89" t="s">
        <v>186</v>
      </c>
      <c r="H3131" s="89" t="s">
        <v>2351</v>
      </c>
      <c r="I3131" s="89" t="s">
        <v>32</v>
      </c>
      <c r="J3131" s="89">
        <v>4</v>
      </c>
      <c r="K3131" s="89" t="s">
        <v>26</v>
      </c>
      <c r="L3131" s="89" t="s">
        <v>27</v>
      </c>
      <c r="M3131" s="89">
        <v>12</v>
      </c>
      <c r="N3131" s="90">
        <v>74773316.540000007</v>
      </c>
      <c r="O3131" s="90">
        <v>80325058.019999996</v>
      </c>
      <c r="P3131" s="90">
        <v>80325058.019999996</v>
      </c>
      <c r="Q3131" s="90">
        <v>48501440.060000002</v>
      </c>
      <c r="R3131" s="90">
        <v>-31823617.960000001</v>
      </c>
      <c r="S3131" s="90">
        <v>-39.618543384153298</v>
      </c>
      <c r="T3131" s="89" t="s">
        <v>73</v>
      </c>
    </row>
    <row r="3132" spans="1:20" x14ac:dyDescent="0.55000000000000004">
      <c r="A3132" s="123">
        <v>2568</v>
      </c>
      <c r="B3132" s="88">
        <v>45930</v>
      </c>
      <c r="C3132" s="89" t="s">
        <v>2314</v>
      </c>
      <c r="D3132" s="89">
        <v>1</v>
      </c>
      <c r="E3132" s="89" t="s">
        <v>147</v>
      </c>
      <c r="F3132" s="89" t="s">
        <v>25</v>
      </c>
      <c r="G3132" s="89" t="s">
        <v>162</v>
      </c>
      <c r="H3132" s="89" t="s">
        <v>2352</v>
      </c>
      <c r="I3132" s="89" t="s">
        <v>32</v>
      </c>
      <c r="J3132" s="89">
        <v>4</v>
      </c>
      <c r="K3132" s="89" t="s">
        <v>26</v>
      </c>
      <c r="L3132" s="89" t="s">
        <v>27</v>
      </c>
      <c r="M3132" s="89">
        <v>12</v>
      </c>
      <c r="N3132" s="90">
        <v>30473219.670000002</v>
      </c>
      <c r="O3132" s="90">
        <v>36786505.700000003</v>
      </c>
      <c r="P3132" s="90">
        <v>36786505.700000003</v>
      </c>
      <c r="Q3132" s="90">
        <v>29692406.949999999</v>
      </c>
      <c r="R3132" s="90">
        <v>-7094098.75</v>
      </c>
      <c r="S3132" s="90">
        <v>-19.284513750377801</v>
      </c>
      <c r="T3132" s="89" t="s">
        <v>73</v>
      </c>
    </row>
    <row r="3133" spans="1:20" x14ac:dyDescent="0.55000000000000004">
      <c r="A3133" s="123">
        <v>2568</v>
      </c>
      <c r="B3133" s="88">
        <v>45930</v>
      </c>
      <c r="C3133" s="89" t="s">
        <v>2314</v>
      </c>
      <c r="D3133" s="89">
        <v>1</v>
      </c>
      <c r="E3133" s="89" t="s">
        <v>147</v>
      </c>
      <c r="F3133" s="89" t="s">
        <v>25</v>
      </c>
      <c r="G3133" s="89" t="s">
        <v>170</v>
      </c>
      <c r="H3133" s="89" t="s">
        <v>2353</v>
      </c>
      <c r="I3133" s="89" t="s">
        <v>32</v>
      </c>
      <c r="J3133" s="89">
        <v>4</v>
      </c>
      <c r="K3133" s="89" t="s">
        <v>26</v>
      </c>
      <c r="L3133" s="89" t="s">
        <v>27</v>
      </c>
      <c r="M3133" s="89">
        <v>12</v>
      </c>
      <c r="N3133" s="90">
        <v>49153134.170000002</v>
      </c>
      <c r="O3133" s="90">
        <v>44087279.630000003</v>
      </c>
      <c r="P3133" s="90">
        <v>44087279.630000003</v>
      </c>
      <c r="Q3133" s="90">
        <v>36561658.789999999</v>
      </c>
      <c r="R3133" s="90">
        <v>-7525620.8399999999</v>
      </c>
      <c r="S3133" s="90">
        <v>-17.0698235481035</v>
      </c>
      <c r="T3133" s="89" t="s">
        <v>73</v>
      </c>
    </row>
    <row r="3134" spans="1:20" x14ac:dyDescent="0.55000000000000004">
      <c r="A3134" s="123">
        <v>2568</v>
      </c>
      <c r="B3134" s="88">
        <v>45930</v>
      </c>
      <c r="C3134" s="89" t="s">
        <v>2314</v>
      </c>
      <c r="D3134" s="89">
        <v>1</v>
      </c>
      <c r="E3134" s="89" t="s">
        <v>147</v>
      </c>
      <c r="F3134" s="89" t="s">
        <v>25</v>
      </c>
      <c r="G3134" s="89" t="s">
        <v>174</v>
      </c>
      <c r="H3134" s="89" t="s">
        <v>2354</v>
      </c>
      <c r="I3134" s="89" t="s">
        <v>32</v>
      </c>
      <c r="J3134" s="89">
        <v>4</v>
      </c>
      <c r="K3134" s="89" t="s">
        <v>26</v>
      </c>
      <c r="L3134" s="89" t="s">
        <v>27</v>
      </c>
      <c r="M3134" s="89">
        <v>12</v>
      </c>
      <c r="N3134" s="90">
        <v>46257748.009999998</v>
      </c>
      <c r="O3134" s="90">
        <v>48850000</v>
      </c>
      <c r="P3134" s="90">
        <v>48850000</v>
      </c>
      <c r="Q3134" s="90">
        <v>42009672.979999997</v>
      </c>
      <c r="R3134" s="90">
        <v>-6840327.0199999996</v>
      </c>
      <c r="S3134" s="90">
        <v>-14.002716519959099</v>
      </c>
      <c r="T3134" s="89" t="s">
        <v>73</v>
      </c>
    </row>
    <row r="3135" spans="1:20" x14ac:dyDescent="0.55000000000000004">
      <c r="A3135" s="123">
        <v>2568</v>
      </c>
      <c r="B3135" s="88">
        <v>45930</v>
      </c>
      <c r="C3135" s="89" t="s">
        <v>2314</v>
      </c>
      <c r="D3135" s="89">
        <v>1</v>
      </c>
      <c r="E3135" s="89" t="s">
        <v>147</v>
      </c>
      <c r="F3135" s="89" t="s">
        <v>25</v>
      </c>
      <c r="G3135" s="89" t="s">
        <v>188</v>
      </c>
      <c r="H3135" s="89" t="s">
        <v>2355</v>
      </c>
      <c r="I3135" s="89" t="s">
        <v>32</v>
      </c>
      <c r="J3135" s="89">
        <v>4</v>
      </c>
      <c r="K3135" s="89" t="s">
        <v>26</v>
      </c>
      <c r="L3135" s="89" t="s">
        <v>27</v>
      </c>
      <c r="M3135" s="89">
        <v>12</v>
      </c>
      <c r="N3135" s="90">
        <v>33274505.789999999</v>
      </c>
      <c r="O3135" s="90">
        <v>33311644.32</v>
      </c>
      <c r="P3135" s="90">
        <v>33311644.32</v>
      </c>
      <c r="Q3135" s="90">
        <v>28447677.440000001</v>
      </c>
      <c r="R3135" s="90">
        <v>-4863966.88</v>
      </c>
      <c r="S3135" s="90">
        <v>-14.6014013396502</v>
      </c>
      <c r="T3135" s="89" t="s">
        <v>73</v>
      </c>
    </row>
    <row r="3136" spans="1:20" x14ac:dyDescent="0.55000000000000004">
      <c r="A3136" s="123">
        <v>2568</v>
      </c>
      <c r="B3136" s="88">
        <v>45930</v>
      </c>
      <c r="C3136" s="89" t="s">
        <v>2314</v>
      </c>
      <c r="D3136" s="89">
        <v>1</v>
      </c>
      <c r="E3136" s="89" t="s">
        <v>147</v>
      </c>
      <c r="F3136" s="89" t="s">
        <v>25</v>
      </c>
      <c r="G3136" s="89" t="s">
        <v>148</v>
      </c>
      <c r="H3136" s="89" t="s">
        <v>2356</v>
      </c>
      <c r="I3136" s="89" t="s">
        <v>32</v>
      </c>
      <c r="J3136" s="89">
        <v>4</v>
      </c>
      <c r="K3136" s="89" t="s">
        <v>26</v>
      </c>
      <c r="L3136" s="89" t="s">
        <v>27</v>
      </c>
      <c r="M3136" s="89">
        <v>12</v>
      </c>
      <c r="N3136" s="90">
        <v>29272925.100000001</v>
      </c>
      <c r="O3136" s="90">
        <v>34397136.310000002</v>
      </c>
      <c r="P3136" s="90">
        <v>34397136.310000002</v>
      </c>
      <c r="Q3136" s="90">
        <v>31791003.100000001</v>
      </c>
      <c r="R3136" s="90">
        <v>-2606133.21</v>
      </c>
      <c r="S3136" s="90">
        <v>-7.5765993613902696</v>
      </c>
      <c r="T3136" s="89" t="s">
        <v>73</v>
      </c>
    </row>
    <row r="3137" spans="1:20" x14ac:dyDescent="0.55000000000000004">
      <c r="A3137" s="123">
        <v>2568</v>
      </c>
      <c r="B3137" s="88">
        <v>45930</v>
      </c>
      <c r="C3137" s="89" t="s">
        <v>2314</v>
      </c>
      <c r="D3137" s="89">
        <v>1</v>
      </c>
      <c r="E3137" s="89" t="s">
        <v>147</v>
      </c>
      <c r="F3137" s="89" t="s">
        <v>25</v>
      </c>
      <c r="G3137" s="89" t="s">
        <v>150</v>
      </c>
      <c r="H3137" s="89" t="s">
        <v>2357</v>
      </c>
      <c r="I3137" s="89" t="s">
        <v>32</v>
      </c>
      <c r="J3137" s="89">
        <v>4</v>
      </c>
      <c r="K3137" s="89" t="s">
        <v>26</v>
      </c>
      <c r="L3137" s="89" t="s">
        <v>27</v>
      </c>
      <c r="M3137" s="89">
        <v>12</v>
      </c>
      <c r="N3137" s="90">
        <v>28302261.149999999</v>
      </c>
      <c r="O3137" s="90">
        <v>29732663.210000001</v>
      </c>
      <c r="P3137" s="90">
        <v>29732663.210000001</v>
      </c>
      <c r="Q3137" s="90">
        <v>29943551.649999999</v>
      </c>
      <c r="R3137" s="90">
        <v>210888.44</v>
      </c>
      <c r="S3137" s="90">
        <v>0.70928203945441304</v>
      </c>
      <c r="T3137" s="89" t="s">
        <v>28</v>
      </c>
    </row>
    <row r="3138" spans="1:20" x14ac:dyDescent="0.55000000000000004">
      <c r="A3138" s="123">
        <v>2568</v>
      </c>
      <c r="B3138" s="88">
        <v>45930</v>
      </c>
      <c r="C3138" s="89" t="s">
        <v>2314</v>
      </c>
      <c r="D3138" s="89">
        <v>1</v>
      </c>
      <c r="E3138" s="89" t="s">
        <v>198</v>
      </c>
      <c r="F3138" s="89" t="s">
        <v>56</v>
      </c>
      <c r="G3138" s="89" t="s">
        <v>205</v>
      </c>
      <c r="H3138" s="89" t="s">
        <v>2358</v>
      </c>
      <c r="I3138" s="89" t="s">
        <v>32</v>
      </c>
      <c r="J3138" s="89">
        <v>4</v>
      </c>
      <c r="K3138" s="89" t="s">
        <v>26</v>
      </c>
      <c r="L3138" s="89" t="s">
        <v>27</v>
      </c>
      <c r="M3138" s="89">
        <v>12</v>
      </c>
      <c r="N3138" s="90">
        <v>361776755.56999999</v>
      </c>
      <c r="O3138" s="90">
        <v>350000000</v>
      </c>
      <c r="P3138" s="90">
        <v>350000000</v>
      </c>
      <c r="Q3138" s="90">
        <v>319264283.13999999</v>
      </c>
      <c r="R3138" s="90">
        <v>-30735716.859999999</v>
      </c>
      <c r="S3138" s="90">
        <v>-8.7816333885714304</v>
      </c>
      <c r="T3138" s="89" t="s">
        <v>73</v>
      </c>
    </row>
    <row r="3139" spans="1:20" x14ac:dyDescent="0.55000000000000004">
      <c r="A3139" s="123">
        <v>2568</v>
      </c>
      <c r="B3139" s="88">
        <v>45930</v>
      </c>
      <c r="C3139" s="89" t="s">
        <v>2314</v>
      </c>
      <c r="D3139" s="89">
        <v>1</v>
      </c>
      <c r="E3139" s="89" t="s">
        <v>198</v>
      </c>
      <c r="F3139" s="89" t="s">
        <v>25</v>
      </c>
      <c r="G3139" s="89" t="s">
        <v>225</v>
      </c>
      <c r="H3139" s="89" t="s">
        <v>2359</v>
      </c>
      <c r="I3139" s="89" t="s">
        <v>32</v>
      </c>
      <c r="J3139" s="89">
        <v>4</v>
      </c>
      <c r="K3139" s="89" t="s">
        <v>26</v>
      </c>
      <c r="L3139" s="89" t="s">
        <v>27</v>
      </c>
      <c r="M3139" s="89">
        <v>12</v>
      </c>
      <c r="N3139" s="90">
        <v>25375298.239999998</v>
      </c>
      <c r="O3139" s="90">
        <v>27471635.260000002</v>
      </c>
      <c r="P3139" s="90">
        <v>27471635.260000002</v>
      </c>
      <c r="Q3139" s="90">
        <v>27767671.109999999</v>
      </c>
      <c r="R3139" s="90">
        <v>296035.84999999998</v>
      </c>
      <c r="S3139" s="90">
        <v>1.07760549089352</v>
      </c>
      <c r="T3139" s="89" t="s">
        <v>28</v>
      </c>
    </row>
    <row r="3140" spans="1:20" x14ac:dyDescent="0.55000000000000004">
      <c r="A3140" s="123">
        <v>2568</v>
      </c>
      <c r="B3140" s="88">
        <v>45930</v>
      </c>
      <c r="C3140" s="89" t="s">
        <v>2314</v>
      </c>
      <c r="D3140" s="89">
        <v>1</v>
      </c>
      <c r="E3140" s="89" t="s">
        <v>198</v>
      </c>
      <c r="F3140" s="89" t="s">
        <v>25</v>
      </c>
      <c r="G3140" s="89" t="s">
        <v>221</v>
      </c>
      <c r="H3140" s="89" t="s">
        <v>2360</v>
      </c>
      <c r="I3140" s="89" t="s">
        <v>32</v>
      </c>
      <c r="J3140" s="89">
        <v>4</v>
      </c>
      <c r="K3140" s="89" t="s">
        <v>26</v>
      </c>
      <c r="L3140" s="89" t="s">
        <v>27</v>
      </c>
      <c r="M3140" s="89">
        <v>12</v>
      </c>
      <c r="N3140" s="90">
        <v>21532032.16</v>
      </c>
      <c r="O3140" s="90">
        <v>24653209.280000001</v>
      </c>
      <c r="P3140" s="90">
        <v>24653209.280000001</v>
      </c>
      <c r="Q3140" s="90">
        <v>22450623.719999999</v>
      </c>
      <c r="R3140" s="90">
        <v>-2202585.56</v>
      </c>
      <c r="S3140" s="90">
        <v>-8.9342751890191199</v>
      </c>
      <c r="T3140" s="89" t="s">
        <v>73</v>
      </c>
    </row>
    <row r="3141" spans="1:20" x14ac:dyDescent="0.55000000000000004">
      <c r="A3141" s="123">
        <v>2568</v>
      </c>
      <c r="B3141" s="88">
        <v>45930</v>
      </c>
      <c r="C3141" s="89" t="s">
        <v>2314</v>
      </c>
      <c r="D3141" s="89">
        <v>1</v>
      </c>
      <c r="E3141" s="89" t="s">
        <v>198</v>
      </c>
      <c r="F3141" s="89" t="s">
        <v>25</v>
      </c>
      <c r="G3141" s="89" t="s">
        <v>217</v>
      </c>
      <c r="H3141" s="89" t="s">
        <v>2361</v>
      </c>
      <c r="I3141" s="89" t="s">
        <v>32</v>
      </c>
      <c r="J3141" s="89">
        <v>4</v>
      </c>
      <c r="K3141" s="89" t="s">
        <v>26</v>
      </c>
      <c r="L3141" s="89" t="s">
        <v>27</v>
      </c>
      <c r="M3141" s="89">
        <v>12</v>
      </c>
      <c r="N3141" s="90">
        <v>42059336.289999999</v>
      </c>
      <c r="O3141" s="90">
        <v>49587809.880000003</v>
      </c>
      <c r="P3141" s="90">
        <v>49587809.880000003</v>
      </c>
      <c r="Q3141" s="90">
        <v>35122134.329999998</v>
      </c>
      <c r="R3141" s="90">
        <v>-14465675.550000001</v>
      </c>
      <c r="S3141" s="90">
        <v>-29.1718379678518</v>
      </c>
      <c r="T3141" s="89" t="s">
        <v>73</v>
      </c>
    </row>
    <row r="3142" spans="1:20" x14ac:dyDescent="0.55000000000000004">
      <c r="A3142" s="123">
        <v>2568</v>
      </c>
      <c r="B3142" s="88">
        <v>45930</v>
      </c>
      <c r="C3142" s="89" t="s">
        <v>2314</v>
      </c>
      <c r="D3142" s="89">
        <v>1</v>
      </c>
      <c r="E3142" s="89" t="s">
        <v>198</v>
      </c>
      <c r="F3142" s="89" t="s">
        <v>25</v>
      </c>
      <c r="G3142" s="89" t="s">
        <v>213</v>
      </c>
      <c r="H3142" s="89" t="s">
        <v>2362</v>
      </c>
      <c r="I3142" s="89" t="s">
        <v>32</v>
      </c>
      <c r="J3142" s="89">
        <v>4</v>
      </c>
      <c r="K3142" s="89" t="s">
        <v>26</v>
      </c>
      <c r="L3142" s="89" t="s">
        <v>27</v>
      </c>
      <c r="M3142" s="89">
        <v>12</v>
      </c>
      <c r="N3142" s="90">
        <v>56158867.979999997</v>
      </c>
      <c r="O3142" s="90">
        <v>65981558.119999997</v>
      </c>
      <c r="P3142" s="90">
        <v>65981558.119999997</v>
      </c>
      <c r="Q3142" s="90">
        <v>54162156.18</v>
      </c>
      <c r="R3142" s="90">
        <v>-11819401.939999999</v>
      </c>
      <c r="S3142" s="90">
        <v>-17.9131901045807</v>
      </c>
      <c r="T3142" s="89" t="s">
        <v>73</v>
      </c>
    </row>
    <row r="3143" spans="1:20" x14ac:dyDescent="0.55000000000000004">
      <c r="A3143" s="123">
        <v>2568</v>
      </c>
      <c r="B3143" s="88">
        <v>45930</v>
      </c>
      <c r="C3143" s="89" t="s">
        <v>2314</v>
      </c>
      <c r="D3143" s="89">
        <v>1</v>
      </c>
      <c r="E3143" s="89" t="s">
        <v>198</v>
      </c>
      <c r="F3143" s="89" t="s">
        <v>25</v>
      </c>
      <c r="G3143" s="89" t="s">
        <v>211</v>
      </c>
      <c r="H3143" s="89" t="s">
        <v>2363</v>
      </c>
      <c r="I3143" s="89" t="s">
        <v>32</v>
      </c>
      <c r="J3143" s="89">
        <v>4</v>
      </c>
      <c r="K3143" s="89" t="s">
        <v>26</v>
      </c>
      <c r="L3143" s="89" t="s">
        <v>27</v>
      </c>
      <c r="M3143" s="89">
        <v>12</v>
      </c>
      <c r="N3143" s="90">
        <v>72599366.569999993</v>
      </c>
      <c r="O3143" s="90">
        <v>91008560.420000002</v>
      </c>
      <c r="P3143" s="90">
        <v>91008560.420000002</v>
      </c>
      <c r="Q3143" s="90">
        <v>92149885.950000003</v>
      </c>
      <c r="R3143" s="90">
        <v>1141325.53</v>
      </c>
      <c r="S3143" s="90">
        <v>1.25408590657059</v>
      </c>
      <c r="T3143" s="89" t="s">
        <v>28</v>
      </c>
    </row>
    <row r="3144" spans="1:20" x14ac:dyDescent="0.55000000000000004">
      <c r="A3144" s="123">
        <v>2568</v>
      </c>
      <c r="B3144" s="88">
        <v>45930</v>
      </c>
      <c r="C3144" s="89" t="s">
        <v>2314</v>
      </c>
      <c r="D3144" s="89">
        <v>1</v>
      </c>
      <c r="E3144" s="89" t="s">
        <v>198</v>
      </c>
      <c r="F3144" s="89" t="s">
        <v>25</v>
      </c>
      <c r="G3144" s="89" t="s">
        <v>207</v>
      </c>
      <c r="H3144" s="89" t="s">
        <v>2364</v>
      </c>
      <c r="I3144" s="89" t="s">
        <v>32</v>
      </c>
      <c r="J3144" s="89">
        <v>4</v>
      </c>
      <c r="K3144" s="89" t="s">
        <v>26</v>
      </c>
      <c r="L3144" s="89" t="s">
        <v>27</v>
      </c>
      <c r="M3144" s="89">
        <v>12</v>
      </c>
      <c r="N3144" s="90">
        <v>30856042.129999999</v>
      </c>
      <c r="O3144" s="90">
        <v>31610000</v>
      </c>
      <c r="P3144" s="90">
        <v>31610000</v>
      </c>
      <c r="Q3144" s="90">
        <v>27946925.960000001</v>
      </c>
      <c r="R3144" s="90">
        <v>-3663074.04</v>
      </c>
      <c r="S3144" s="90">
        <v>-11.588339259727899</v>
      </c>
      <c r="T3144" s="89" t="s">
        <v>73</v>
      </c>
    </row>
    <row r="3145" spans="1:20" x14ac:dyDescent="0.55000000000000004">
      <c r="A3145" s="123">
        <v>2568</v>
      </c>
      <c r="B3145" s="88">
        <v>45930</v>
      </c>
      <c r="C3145" s="89" t="s">
        <v>2314</v>
      </c>
      <c r="D3145" s="89">
        <v>1</v>
      </c>
      <c r="E3145" s="89" t="s">
        <v>198</v>
      </c>
      <c r="F3145" s="89" t="s">
        <v>25</v>
      </c>
      <c r="G3145" s="89" t="s">
        <v>227</v>
      </c>
      <c r="H3145" s="89" t="s">
        <v>2365</v>
      </c>
      <c r="I3145" s="89" t="s">
        <v>32</v>
      </c>
      <c r="J3145" s="89">
        <v>4</v>
      </c>
      <c r="K3145" s="89" t="s">
        <v>26</v>
      </c>
      <c r="L3145" s="89" t="s">
        <v>27</v>
      </c>
      <c r="M3145" s="89">
        <v>12</v>
      </c>
      <c r="N3145" s="90">
        <v>30314224.27</v>
      </c>
      <c r="O3145" s="90">
        <v>35170524.57</v>
      </c>
      <c r="P3145" s="90">
        <v>35170524.57</v>
      </c>
      <c r="Q3145" s="90">
        <v>28799817.280000001</v>
      </c>
      <c r="R3145" s="90">
        <v>-6370707.29</v>
      </c>
      <c r="S3145" s="90">
        <v>-18.113768184834299</v>
      </c>
      <c r="T3145" s="89" t="s">
        <v>73</v>
      </c>
    </row>
    <row r="3146" spans="1:20" x14ac:dyDescent="0.55000000000000004">
      <c r="A3146" s="123">
        <v>2568</v>
      </c>
      <c r="B3146" s="88">
        <v>45930</v>
      </c>
      <c r="C3146" s="89" t="s">
        <v>2314</v>
      </c>
      <c r="D3146" s="89">
        <v>1</v>
      </c>
      <c r="E3146" s="89" t="s">
        <v>198</v>
      </c>
      <c r="F3146" s="89" t="s">
        <v>25</v>
      </c>
      <c r="G3146" s="89" t="s">
        <v>223</v>
      </c>
      <c r="H3146" s="89" t="s">
        <v>2366</v>
      </c>
      <c r="I3146" s="89" t="s">
        <v>32</v>
      </c>
      <c r="J3146" s="89">
        <v>4</v>
      </c>
      <c r="K3146" s="89" t="s">
        <v>26</v>
      </c>
      <c r="L3146" s="89" t="s">
        <v>27</v>
      </c>
      <c r="M3146" s="89">
        <v>12</v>
      </c>
      <c r="N3146" s="90">
        <v>22484350.760000002</v>
      </c>
      <c r="O3146" s="90">
        <v>25161223.890000001</v>
      </c>
      <c r="P3146" s="90">
        <v>25161223.890000001</v>
      </c>
      <c r="Q3146" s="90">
        <v>24587789.109999999</v>
      </c>
      <c r="R3146" s="90">
        <v>-573434.78</v>
      </c>
      <c r="S3146" s="90">
        <v>-2.27904168138619</v>
      </c>
      <c r="T3146" s="89" t="s">
        <v>73</v>
      </c>
    </row>
    <row r="3147" spans="1:20" x14ac:dyDescent="0.55000000000000004">
      <c r="A3147" s="123">
        <v>2568</v>
      </c>
      <c r="B3147" s="88">
        <v>45930</v>
      </c>
      <c r="C3147" s="89" t="s">
        <v>2314</v>
      </c>
      <c r="D3147" s="89">
        <v>1</v>
      </c>
      <c r="E3147" s="89" t="s">
        <v>198</v>
      </c>
      <c r="F3147" s="89" t="s">
        <v>25</v>
      </c>
      <c r="G3147" s="89" t="s">
        <v>209</v>
      </c>
      <c r="H3147" s="89" t="s">
        <v>2367</v>
      </c>
      <c r="I3147" s="89" t="s">
        <v>32</v>
      </c>
      <c r="J3147" s="89">
        <v>4</v>
      </c>
      <c r="K3147" s="89" t="s">
        <v>26</v>
      </c>
      <c r="L3147" s="89" t="s">
        <v>27</v>
      </c>
      <c r="M3147" s="89">
        <v>12</v>
      </c>
      <c r="N3147" s="90">
        <v>21762771.34</v>
      </c>
      <c r="O3147" s="90">
        <v>31600747.379999999</v>
      </c>
      <c r="P3147" s="90">
        <v>31600747.379999999</v>
      </c>
      <c r="Q3147" s="90">
        <v>15946613.210000001</v>
      </c>
      <c r="R3147" s="90">
        <v>-15654134.17</v>
      </c>
      <c r="S3147" s="90">
        <v>-49.537227654012497</v>
      </c>
      <c r="T3147" s="89" t="s">
        <v>73</v>
      </c>
    </row>
    <row r="3148" spans="1:20" x14ac:dyDescent="0.55000000000000004">
      <c r="A3148" s="123">
        <v>2568</v>
      </c>
      <c r="B3148" s="88">
        <v>45930</v>
      </c>
      <c r="C3148" s="89" t="s">
        <v>2314</v>
      </c>
      <c r="D3148" s="89">
        <v>1</v>
      </c>
      <c r="E3148" s="89" t="s">
        <v>198</v>
      </c>
      <c r="F3148" s="89" t="s">
        <v>25</v>
      </c>
      <c r="G3148" s="89" t="s">
        <v>219</v>
      </c>
      <c r="H3148" s="89" t="s">
        <v>2368</v>
      </c>
      <c r="I3148" s="89" t="s">
        <v>32</v>
      </c>
      <c r="J3148" s="89">
        <v>4</v>
      </c>
      <c r="K3148" s="89" t="s">
        <v>26</v>
      </c>
      <c r="L3148" s="89" t="s">
        <v>27</v>
      </c>
      <c r="M3148" s="89">
        <v>12</v>
      </c>
      <c r="N3148" s="90">
        <v>22695392.98</v>
      </c>
      <c r="O3148" s="90">
        <v>35702466.18</v>
      </c>
      <c r="P3148" s="90">
        <v>35702466.18</v>
      </c>
      <c r="Q3148" s="90">
        <v>25805083.379999999</v>
      </c>
      <c r="R3148" s="90">
        <v>-9897382.8000000007</v>
      </c>
      <c r="S3148" s="90">
        <v>-27.721846300758799</v>
      </c>
      <c r="T3148" s="89" t="s">
        <v>73</v>
      </c>
    </row>
    <row r="3149" spans="1:20" x14ac:dyDescent="0.55000000000000004">
      <c r="A3149" s="123">
        <v>2568</v>
      </c>
      <c r="B3149" s="88">
        <v>45930</v>
      </c>
      <c r="C3149" s="89" t="s">
        <v>2314</v>
      </c>
      <c r="D3149" s="89">
        <v>1</v>
      </c>
      <c r="E3149" s="89" t="s">
        <v>198</v>
      </c>
      <c r="F3149" s="89" t="s">
        <v>25</v>
      </c>
      <c r="G3149" s="89" t="s">
        <v>215</v>
      </c>
      <c r="H3149" s="89" t="s">
        <v>2369</v>
      </c>
      <c r="I3149" s="89" t="s">
        <v>32</v>
      </c>
      <c r="J3149" s="89">
        <v>4</v>
      </c>
      <c r="K3149" s="89" t="s">
        <v>26</v>
      </c>
      <c r="L3149" s="89" t="s">
        <v>27</v>
      </c>
      <c r="M3149" s="89">
        <v>12</v>
      </c>
      <c r="N3149" s="90">
        <v>35264617.609999999</v>
      </c>
      <c r="O3149" s="90">
        <v>32014240.469999999</v>
      </c>
      <c r="P3149" s="90">
        <v>32014240.469999999</v>
      </c>
      <c r="Q3149" s="90">
        <v>30222461.969999999</v>
      </c>
      <c r="R3149" s="90">
        <v>-1791778.5</v>
      </c>
      <c r="S3149" s="90">
        <v>-5.5968171466664796</v>
      </c>
      <c r="T3149" s="89" t="s">
        <v>73</v>
      </c>
    </row>
    <row r="3150" spans="1:20" x14ac:dyDescent="0.55000000000000004">
      <c r="A3150" s="123">
        <v>2568</v>
      </c>
      <c r="B3150" s="88">
        <v>45930</v>
      </c>
      <c r="C3150" s="89" t="s">
        <v>2314</v>
      </c>
      <c r="D3150" s="89">
        <v>1</v>
      </c>
      <c r="E3150" s="89" t="s">
        <v>198</v>
      </c>
      <c r="F3150" s="89" t="s">
        <v>25</v>
      </c>
      <c r="G3150" s="89" t="s">
        <v>199</v>
      </c>
      <c r="H3150" s="89" t="s">
        <v>2370</v>
      </c>
      <c r="I3150" s="89" t="s">
        <v>32</v>
      </c>
      <c r="J3150" s="89">
        <v>4</v>
      </c>
      <c r="K3150" s="89" t="s">
        <v>26</v>
      </c>
      <c r="L3150" s="89" t="s">
        <v>27</v>
      </c>
      <c r="M3150" s="89">
        <v>12</v>
      </c>
      <c r="N3150" s="90">
        <v>105944996.09999999</v>
      </c>
      <c r="O3150" s="90">
        <v>136823757.22999999</v>
      </c>
      <c r="P3150" s="90">
        <v>136823757.22999999</v>
      </c>
      <c r="Q3150" s="90">
        <v>126567239.28</v>
      </c>
      <c r="R3150" s="90">
        <v>-10256517.949999999</v>
      </c>
      <c r="S3150" s="90">
        <v>-7.4961528302126998</v>
      </c>
      <c r="T3150" s="89" t="s">
        <v>73</v>
      </c>
    </row>
    <row r="3151" spans="1:20" x14ac:dyDescent="0.55000000000000004">
      <c r="A3151" s="123">
        <v>2568</v>
      </c>
      <c r="B3151" s="88">
        <v>45930</v>
      </c>
      <c r="C3151" s="89" t="s">
        <v>2314</v>
      </c>
      <c r="D3151" s="89">
        <v>1</v>
      </c>
      <c r="E3151" s="89" t="s">
        <v>198</v>
      </c>
      <c r="F3151" s="89" t="s">
        <v>25</v>
      </c>
      <c r="G3151" s="89" t="s">
        <v>203</v>
      </c>
      <c r="H3151" s="89" t="s">
        <v>2371</v>
      </c>
      <c r="I3151" s="89" t="s">
        <v>32</v>
      </c>
      <c r="J3151" s="89">
        <v>4</v>
      </c>
      <c r="K3151" s="89" t="s">
        <v>26</v>
      </c>
      <c r="L3151" s="89" t="s">
        <v>27</v>
      </c>
      <c r="M3151" s="89">
        <v>12</v>
      </c>
      <c r="N3151" s="90">
        <v>19949452.760000002</v>
      </c>
      <c r="O3151" s="90">
        <v>24372287.289999999</v>
      </c>
      <c r="P3151" s="90">
        <v>24372287.289999999</v>
      </c>
      <c r="Q3151" s="90">
        <v>21306427.23</v>
      </c>
      <c r="R3151" s="90">
        <v>-3065860.06</v>
      </c>
      <c r="S3151" s="90">
        <v>-12.5792873829201</v>
      </c>
      <c r="T3151" s="89" t="s">
        <v>73</v>
      </c>
    </row>
    <row r="3152" spans="1:20" x14ac:dyDescent="0.55000000000000004">
      <c r="A3152" s="123">
        <v>2568</v>
      </c>
      <c r="B3152" s="88">
        <v>45930</v>
      </c>
      <c r="C3152" s="89" t="s">
        <v>2314</v>
      </c>
      <c r="D3152" s="89">
        <v>1</v>
      </c>
      <c r="E3152" s="89" t="s">
        <v>198</v>
      </c>
      <c r="F3152" s="89" t="s">
        <v>25</v>
      </c>
      <c r="G3152" s="89" t="s">
        <v>201</v>
      </c>
      <c r="H3152" s="89" t="s">
        <v>2372</v>
      </c>
      <c r="I3152" s="89" t="s">
        <v>32</v>
      </c>
      <c r="J3152" s="89">
        <v>4</v>
      </c>
      <c r="K3152" s="89" t="s">
        <v>26</v>
      </c>
      <c r="L3152" s="89" t="s">
        <v>27</v>
      </c>
      <c r="M3152" s="89">
        <v>12</v>
      </c>
      <c r="N3152" s="90">
        <v>17390066.609999999</v>
      </c>
      <c r="O3152" s="90">
        <v>48048077.869999997</v>
      </c>
      <c r="P3152" s="90">
        <v>48048077.869999997</v>
      </c>
      <c r="Q3152" s="90">
        <v>29016452.559999999</v>
      </c>
      <c r="R3152" s="90">
        <v>-19031625.309999999</v>
      </c>
      <c r="S3152" s="90">
        <v>-39.609545592005603</v>
      </c>
      <c r="T3152" s="89" t="s">
        <v>73</v>
      </c>
    </row>
    <row r="3153" spans="1:20" x14ac:dyDescent="0.55000000000000004">
      <c r="A3153" s="123">
        <v>2568</v>
      </c>
      <c r="B3153" s="88">
        <v>45930</v>
      </c>
      <c r="C3153" s="89" t="s">
        <v>2314</v>
      </c>
      <c r="D3153" s="89">
        <v>1</v>
      </c>
      <c r="E3153" s="89" t="s">
        <v>229</v>
      </c>
      <c r="F3153" s="89" t="s">
        <v>56</v>
      </c>
      <c r="G3153" s="89" t="s">
        <v>234</v>
      </c>
      <c r="H3153" s="89" t="s">
        <v>2373</v>
      </c>
      <c r="I3153" s="89" t="s">
        <v>32</v>
      </c>
      <c r="J3153" s="89">
        <v>4</v>
      </c>
      <c r="K3153" s="89" t="s">
        <v>26</v>
      </c>
      <c r="L3153" s="89" t="s">
        <v>27</v>
      </c>
      <c r="M3153" s="89">
        <v>12</v>
      </c>
      <c r="N3153" s="90">
        <v>338836287.73000002</v>
      </c>
      <c r="O3153" s="90">
        <v>347066039.91000003</v>
      </c>
      <c r="P3153" s="90">
        <v>347066039.91000003</v>
      </c>
      <c r="Q3153" s="90">
        <v>273778232.95300001</v>
      </c>
      <c r="R3153" s="90">
        <v>-73287806.957000002</v>
      </c>
      <c r="S3153" s="90">
        <v>-21.1163866611682</v>
      </c>
      <c r="T3153" s="89" t="s">
        <v>73</v>
      </c>
    </row>
    <row r="3154" spans="1:20" x14ac:dyDescent="0.55000000000000004">
      <c r="A3154" s="123">
        <v>2568</v>
      </c>
      <c r="B3154" s="88">
        <v>45930</v>
      </c>
      <c r="C3154" s="89" t="s">
        <v>2314</v>
      </c>
      <c r="D3154" s="89">
        <v>1</v>
      </c>
      <c r="E3154" s="89" t="s">
        <v>229</v>
      </c>
      <c r="F3154" s="89" t="s">
        <v>56</v>
      </c>
      <c r="G3154" s="89" t="s">
        <v>236</v>
      </c>
      <c r="H3154" s="89" t="s">
        <v>2374</v>
      </c>
      <c r="I3154" s="89" t="s">
        <v>32</v>
      </c>
      <c r="J3154" s="89">
        <v>4</v>
      </c>
      <c r="K3154" s="89" t="s">
        <v>26</v>
      </c>
      <c r="L3154" s="89" t="s">
        <v>27</v>
      </c>
      <c r="M3154" s="89">
        <v>12</v>
      </c>
      <c r="N3154" s="90">
        <v>238919334.87</v>
      </c>
      <c r="O3154" s="90">
        <v>270816292.82999998</v>
      </c>
      <c r="P3154" s="90">
        <v>270816292.82999998</v>
      </c>
      <c r="Q3154" s="90">
        <v>240079120.69</v>
      </c>
      <c r="R3154" s="90">
        <v>-30737172.140000001</v>
      </c>
      <c r="S3154" s="90">
        <v>-11.349823830316801</v>
      </c>
      <c r="T3154" s="89" t="s">
        <v>73</v>
      </c>
    </row>
    <row r="3155" spans="1:20" x14ac:dyDescent="0.55000000000000004">
      <c r="A3155" s="123">
        <v>2568</v>
      </c>
      <c r="B3155" s="88">
        <v>45930</v>
      </c>
      <c r="C3155" s="89" t="s">
        <v>2314</v>
      </c>
      <c r="D3155" s="89">
        <v>1</v>
      </c>
      <c r="E3155" s="89" t="s">
        <v>229</v>
      </c>
      <c r="F3155" s="89" t="s">
        <v>25</v>
      </c>
      <c r="G3155" s="89" t="s">
        <v>238</v>
      </c>
      <c r="H3155" s="89" t="s">
        <v>2375</v>
      </c>
      <c r="I3155" s="89" t="s">
        <v>32</v>
      </c>
      <c r="J3155" s="89">
        <v>4</v>
      </c>
      <c r="K3155" s="89" t="s">
        <v>26</v>
      </c>
      <c r="L3155" s="89" t="s">
        <v>27</v>
      </c>
      <c r="M3155" s="89">
        <v>12</v>
      </c>
      <c r="N3155" s="90">
        <v>62338585.409999996</v>
      </c>
      <c r="O3155" s="90">
        <v>52592372.490000002</v>
      </c>
      <c r="P3155" s="90">
        <v>52592372.490000002</v>
      </c>
      <c r="Q3155" s="90">
        <v>60389943.530000001</v>
      </c>
      <c r="R3155" s="90">
        <v>7797571.04</v>
      </c>
      <c r="S3155" s="90">
        <v>14.826429519761</v>
      </c>
      <c r="T3155" s="89" t="s">
        <v>28</v>
      </c>
    </row>
    <row r="3156" spans="1:20" x14ac:dyDescent="0.55000000000000004">
      <c r="A3156" s="123">
        <v>2568</v>
      </c>
      <c r="B3156" s="88">
        <v>45930</v>
      </c>
      <c r="C3156" s="89" t="s">
        <v>2314</v>
      </c>
      <c r="D3156" s="89">
        <v>1</v>
      </c>
      <c r="E3156" s="89" t="s">
        <v>229</v>
      </c>
      <c r="F3156" s="89" t="s">
        <v>25</v>
      </c>
      <c r="G3156" s="89" t="s">
        <v>240</v>
      </c>
      <c r="H3156" s="89" t="s">
        <v>2376</v>
      </c>
      <c r="I3156" s="89" t="s">
        <v>32</v>
      </c>
      <c r="J3156" s="89">
        <v>4</v>
      </c>
      <c r="K3156" s="89" t="s">
        <v>26</v>
      </c>
      <c r="L3156" s="89" t="s">
        <v>27</v>
      </c>
      <c r="M3156" s="89">
        <v>12</v>
      </c>
      <c r="N3156" s="90">
        <v>27701968.989999998</v>
      </c>
      <c r="O3156" s="90">
        <v>27228463.210000001</v>
      </c>
      <c r="P3156" s="90">
        <v>27228463.210000001</v>
      </c>
      <c r="Q3156" s="90">
        <v>18601332.629999999</v>
      </c>
      <c r="R3156" s="90">
        <v>-8627130.5800000001</v>
      </c>
      <c r="S3156" s="90">
        <v>-31.684236137247598</v>
      </c>
      <c r="T3156" s="89" t="s">
        <v>73</v>
      </c>
    </row>
    <row r="3157" spans="1:20" x14ac:dyDescent="0.55000000000000004">
      <c r="A3157" s="123">
        <v>2568</v>
      </c>
      <c r="B3157" s="88">
        <v>45930</v>
      </c>
      <c r="C3157" s="89" t="s">
        <v>2314</v>
      </c>
      <c r="D3157" s="89">
        <v>1</v>
      </c>
      <c r="E3157" s="89" t="s">
        <v>229</v>
      </c>
      <c r="F3157" s="89" t="s">
        <v>25</v>
      </c>
      <c r="G3157" s="89" t="s">
        <v>242</v>
      </c>
      <c r="H3157" s="89" t="s">
        <v>2377</v>
      </c>
      <c r="I3157" s="89" t="s">
        <v>32</v>
      </c>
      <c r="J3157" s="89">
        <v>4</v>
      </c>
      <c r="K3157" s="89" t="s">
        <v>26</v>
      </c>
      <c r="L3157" s="89" t="s">
        <v>27</v>
      </c>
      <c r="M3157" s="89">
        <v>12</v>
      </c>
      <c r="N3157" s="90">
        <v>82432837.719999999</v>
      </c>
      <c r="O3157" s="90">
        <v>80833316.340000004</v>
      </c>
      <c r="P3157" s="90">
        <v>80833316.340000004</v>
      </c>
      <c r="Q3157" s="90">
        <v>76857144.780000001</v>
      </c>
      <c r="R3157" s="90">
        <v>-3976171.56</v>
      </c>
      <c r="S3157" s="90">
        <v>-4.9189761598738304</v>
      </c>
      <c r="T3157" s="89" t="s">
        <v>73</v>
      </c>
    </row>
    <row r="3158" spans="1:20" x14ac:dyDescent="0.55000000000000004">
      <c r="A3158" s="123">
        <v>2568</v>
      </c>
      <c r="B3158" s="88">
        <v>45930</v>
      </c>
      <c r="C3158" s="89" t="s">
        <v>2314</v>
      </c>
      <c r="D3158" s="89">
        <v>1</v>
      </c>
      <c r="E3158" s="89" t="s">
        <v>229</v>
      </c>
      <c r="F3158" s="89" t="s">
        <v>25</v>
      </c>
      <c r="G3158" s="89" t="s">
        <v>244</v>
      </c>
      <c r="H3158" s="89" t="s">
        <v>2378</v>
      </c>
      <c r="I3158" s="89" t="s">
        <v>32</v>
      </c>
      <c r="J3158" s="89">
        <v>4</v>
      </c>
      <c r="K3158" s="89" t="s">
        <v>26</v>
      </c>
      <c r="L3158" s="89" t="s">
        <v>27</v>
      </c>
      <c r="M3158" s="89">
        <v>12</v>
      </c>
      <c r="N3158" s="90">
        <v>75862940.219999999</v>
      </c>
      <c r="O3158" s="90">
        <v>83616865.239999995</v>
      </c>
      <c r="P3158" s="90">
        <v>83616865.239999995</v>
      </c>
      <c r="Q3158" s="90">
        <v>84201036.459999993</v>
      </c>
      <c r="R3158" s="90">
        <v>584171.22</v>
      </c>
      <c r="S3158" s="90">
        <v>0.69862846247977795</v>
      </c>
      <c r="T3158" s="89" t="s">
        <v>28</v>
      </c>
    </row>
    <row r="3159" spans="1:20" x14ac:dyDescent="0.55000000000000004">
      <c r="A3159" s="123">
        <v>2568</v>
      </c>
      <c r="B3159" s="88">
        <v>45930</v>
      </c>
      <c r="C3159" s="89" t="s">
        <v>2314</v>
      </c>
      <c r="D3159" s="89">
        <v>1</v>
      </c>
      <c r="E3159" s="89" t="s">
        <v>229</v>
      </c>
      <c r="F3159" s="89" t="s">
        <v>25</v>
      </c>
      <c r="G3159" s="89" t="s">
        <v>246</v>
      </c>
      <c r="H3159" s="89" t="s">
        <v>2379</v>
      </c>
      <c r="I3159" s="89" t="s">
        <v>32</v>
      </c>
      <c r="J3159" s="89">
        <v>4</v>
      </c>
      <c r="K3159" s="89" t="s">
        <v>26</v>
      </c>
      <c r="L3159" s="89" t="s">
        <v>27</v>
      </c>
      <c r="M3159" s="89">
        <v>12</v>
      </c>
      <c r="N3159" s="90">
        <v>37680863.710000001</v>
      </c>
      <c r="O3159" s="90">
        <v>40898745.740000002</v>
      </c>
      <c r="P3159" s="90">
        <v>40898745.740000002</v>
      </c>
      <c r="Q3159" s="90">
        <v>36403654.420000002</v>
      </c>
      <c r="R3159" s="90">
        <v>-4495091.32</v>
      </c>
      <c r="S3159" s="90">
        <v>-10.990780373990001</v>
      </c>
      <c r="T3159" s="89" t="s">
        <v>73</v>
      </c>
    </row>
    <row r="3160" spans="1:20" x14ac:dyDescent="0.55000000000000004">
      <c r="A3160" s="123">
        <v>2568</v>
      </c>
      <c r="B3160" s="88">
        <v>45930</v>
      </c>
      <c r="C3160" s="89" t="s">
        <v>2314</v>
      </c>
      <c r="D3160" s="89">
        <v>1</v>
      </c>
      <c r="E3160" s="89" t="s">
        <v>229</v>
      </c>
      <c r="F3160" s="89" t="s">
        <v>25</v>
      </c>
      <c r="G3160" s="89" t="s">
        <v>230</v>
      </c>
      <c r="H3160" s="89" t="s">
        <v>2380</v>
      </c>
      <c r="I3160" s="89" t="s">
        <v>32</v>
      </c>
      <c r="J3160" s="89">
        <v>4</v>
      </c>
      <c r="K3160" s="89" t="s">
        <v>26</v>
      </c>
      <c r="L3160" s="89" t="s">
        <v>27</v>
      </c>
      <c r="M3160" s="89">
        <v>12</v>
      </c>
      <c r="N3160" s="90">
        <v>27728057.84</v>
      </c>
      <c r="O3160" s="90">
        <v>32571719.32</v>
      </c>
      <c r="P3160" s="90">
        <v>32571719.32</v>
      </c>
      <c r="Q3160" s="90">
        <v>38478302.07</v>
      </c>
      <c r="R3160" s="90">
        <v>5906582.75</v>
      </c>
      <c r="S3160" s="90">
        <v>18.134083411351199</v>
      </c>
      <c r="T3160" s="89" t="s">
        <v>28</v>
      </c>
    </row>
    <row r="3161" spans="1:20" x14ac:dyDescent="0.55000000000000004">
      <c r="A3161" s="123">
        <v>2568</v>
      </c>
      <c r="B3161" s="88">
        <v>45930</v>
      </c>
      <c r="C3161" s="89" t="s">
        <v>2314</v>
      </c>
      <c r="D3161" s="89">
        <v>1</v>
      </c>
      <c r="E3161" s="89" t="s">
        <v>229</v>
      </c>
      <c r="F3161" s="89" t="s">
        <v>25</v>
      </c>
      <c r="G3161" s="89" t="s">
        <v>232</v>
      </c>
      <c r="H3161" s="89" t="s">
        <v>2381</v>
      </c>
      <c r="I3161" s="89" t="s">
        <v>32</v>
      </c>
      <c r="J3161" s="89">
        <v>4</v>
      </c>
      <c r="K3161" s="89" t="s">
        <v>26</v>
      </c>
      <c r="L3161" s="89" t="s">
        <v>27</v>
      </c>
      <c r="M3161" s="89">
        <v>12</v>
      </c>
      <c r="N3161" s="90">
        <v>14817299.66</v>
      </c>
      <c r="O3161" s="90">
        <v>16516766.119999999</v>
      </c>
      <c r="P3161" s="90">
        <v>16516766.119999999</v>
      </c>
      <c r="Q3161" s="90">
        <v>19379573.649999999</v>
      </c>
      <c r="R3161" s="90">
        <v>2862807.53</v>
      </c>
      <c r="S3161" s="90">
        <v>17.3327363795111</v>
      </c>
      <c r="T3161" s="89" t="s">
        <v>28</v>
      </c>
    </row>
    <row r="3162" spans="1:20" x14ac:dyDescent="0.55000000000000004">
      <c r="A3162" s="123">
        <v>2568</v>
      </c>
      <c r="B3162" s="88">
        <v>45930</v>
      </c>
      <c r="C3162" s="89" t="s">
        <v>2314</v>
      </c>
      <c r="D3162" s="89">
        <v>1</v>
      </c>
      <c r="E3162" s="89" t="s">
        <v>248</v>
      </c>
      <c r="F3162" s="89" t="s">
        <v>56</v>
      </c>
      <c r="G3162" s="89" t="s">
        <v>251</v>
      </c>
      <c r="H3162" s="89" t="s">
        <v>2382</v>
      </c>
      <c r="I3162" s="89" t="s">
        <v>32</v>
      </c>
      <c r="J3162" s="89">
        <v>4</v>
      </c>
      <c r="K3162" s="89" t="s">
        <v>26</v>
      </c>
      <c r="L3162" s="89" t="s">
        <v>27</v>
      </c>
      <c r="M3162" s="89">
        <v>12</v>
      </c>
      <c r="N3162" s="90">
        <v>437218666.24000001</v>
      </c>
      <c r="O3162" s="90">
        <v>501440903.55000001</v>
      </c>
      <c r="P3162" s="90">
        <v>501440903.55000001</v>
      </c>
      <c r="Q3162" s="90">
        <v>496375408.63</v>
      </c>
      <c r="R3162" s="90">
        <v>-5065494.92</v>
      </c>
      <c r="S3162" s="90">
        <v>-1.0101878175749801</v>
      </c>
      <c r="T3162" s="89" t="s">
        <v>73</v>
      </c>
    </row>
    <row r="3163" spans="1:20" x14ac:dyDescent="0.55000000000000004">
      <c r="A3163" s="123">
        <v>2568</v>
      </c>
      <c r="B3163" s="88">
        <v>45930</v>
      </c>
      <c r="C3163" s="89" t="s">
        <v>2314</v>
      </c>
      <c r="D3163" s="89">
        <v>1</v>
      </c>
      <c r="E3163" s="89" t="s">
        <v>248</v>
      </c>
      <c r="F3163" s="89" t="s">
        <v>25</v>
      </c>
      <c r="G3163" s="89" t="s">
        <v>257</v>
      </c>
      <c r="H3163" s="89" t="s">
        <v>2383</v>
      </c>
      <c r="I3163" s="89" t="s">
        <v>32</v>
      </c>
      <c r="J3163" s="89">
        <v>4</v>
      </c>
      <c r="K3163" s="89" t="s">
        <v>26</v>
      </c>
      <c r="L3163" s="89" t="s">
        <v>27</v>
      </c>
      <c r="M3163" s="89">
        <v>12</v>
      </c>
      <c r="N3163" s="90">
        <v>55828375.759999998</v>
      </c>
      <c r="O3163" s="90">
        <v>61096190.289999999</v>
      </c>
      <c r="P3163" s="90">
        <v>61096190.289999999</v>
      </c>
      <c r="Q3163" s="90">
        <v>54155767.950000003</v>
      </c>
      <c r="R3163" s="90">
        <v>-6940422.3399999999</v>
      </c>
      <c r="S3163" s="90">
        <v>-11.3598283412705</v>
      </c>
      <c r="T3163" s="89" t="s">
        <v>73</v>
      </c>
    </row>
    <row r="3164" spans="1:20" x14ac:dyDescent="0.55000000000000004">
      <c r="A3164" s="123">
        <v>2568</v>
      </c>
      <c r="B3164" s="88">
        <v>45930</v>
      </c>
      <c r="C3164" s="89" t="s">
        <v>2314</v>
      </c>
      <c r="D3164" s="89">
        <v>1</v>
      </c>
      <c r="E3164" s="89" t="s">
        <v>248</v>
      </c>
      <c r="F3164" s="89" t="s">
        <v>25</v>
      </c>
      <c r="G3164" s="89" t="s">
        <v>259</v>
      </c>
      <c r="H3164" s="89" t="s">
        <v>2384</v>
      </c>
      <c r="I3164" s="89" t="s">
        <v>32</v>
      </c>
      <c r="J3164" s="89">
        <v>4</v>
      </c>
      <c r="K3164" s="89" t="s">
        <v>26</v>
      </c>
      <c r="L3164" s="89" t="s">
        <v>27</v>
      </c>
      <c r="M3164" s="89">
        <v>12</v>
      </c>
      <c r="N3164" s="90">
        <v>65757398.090000004</v>
      </c>
      <c r="O3164" s="90">
        <v>71794538.659999996</v>
      </c>
      <c r="P3164" s="90">
        <v>71794538.659999996</v>
      </c>
      <c r="Q3164" s="90">
        <v>68362306.859999999</v>
      </c>
      <c r="R3164" s="90">
        <v>-3432231.8</v>
      </c>
      <c r="S3164" s="90">
        <v>-4.7806307611420804</v>
      </c>
      <c r="T3164" s="89" t="s">
        <v>73</v>
      </c>
    </row>
    <row r="3165" spans="1:20" x14ac:dyDescent="0.55000000000000004">
      <c r="A3165" s="123">
        <v>2568</v>
      </c>
      <c r="B3165" s="88">
        <v>45930</v>
      </c>
      <c r="C3165" s="89" t="s">
        <v>2314</v>
      </c>
      <c r="D3165" s="89">
        <v>1</v>
      </c>
      <c r="E3165" s="89" t="s">
        <v>248</v>
      </c>
      <c r="F3165" s="89" t="s">
        <v>25</v>
      </c>
      <c r="G3165" s="89" t="s">
        <v>263</v>
      </c>
      <c r="H3165" s="89" t="s">
        <v>2385</v>
      </c>
      <c r="I3165" s="89" t="s">
        <v>32</v>
      </c>
      <c r="J3165" s="89">
        <v>4</v>
      </c>
      <c r="K3165" s="89" t="s">
        <v>26</v>
      </c>
      <c r="L3165" s="89" t="s">
        <v>27</v>
      </c>
      <c r="M3165" s="89">
        <v>12</v>
      </c>
      <c r="N3165" s="90">
        <v>100842518.48</v>
      </c>
      <c r="O3165" s="90">
        <v>126315195.81</v>
      </c>
      <c r="P3165" s="90">
        <v>126315195.81</v>
      </c>
      <c r="Q3165" s="90">
        <v>118961010.02</v>
      </c>
      <c r="R3165" s="90">
        <v>-7354185.79</v>
      </c>
      <c r="S3165" s="90">
        <v>-5.8220911132988098</v>
      </c>
      <c r="T3165" s="89" t="s">
        <v>73</v>
      </c>
    </row>
    <row r="3166" spans="1:20" x14ac:dyDescent="0.55000000000000004">
      <c r="A3166" s="123">
        <v>2568</v>
      </c>
      <c r="B3166" s="88">
        <v>45930</v>
      </c>
      <c r="C3166" s="89" t="s">
        <v>2314</v>
      </c>
      <c r="D3166" s="89">
        <v>1</v>
      </c>
      <c r="E3166" s="89" t="s">
        <v>248</v>
      </c>
      <c r="F3166" s="89" t="s">
        <v>25</v>
      </c>
      <c r="G3166" s="89" t="s">
        <v>261</v>
      </c>
      <c r="H3166" s="89" t="s">
        <v>2386</v>
      </c>
      <c r="I3166" s="89" t="s">
        <v>32</v>
      </c>
      <c r="J3166" s="89">
        <v>4</v>
      </c>
      <c r="K3166" s="89" t="s">
        <v>26</v>
      </c>
      <c r="L3166" s="89" t="s">
        <v>27</v>
      </c>
      <c r="M3166" s="89">
        <v>12</v>
      </c>
      <c r="N3166" s="90">
        <v>73734371.099999994</v>
      </c>
      <c r="O3166" s="90">
        <v>54803152.009999998</v>
      </c>
      <c r="P3166" s="90">
        <v>54803152.009999998</v>
      </c>
      <c r="Q3166" s="90">
        <v>68394128.040000007</v>
      </c>
      <c r="R3166" s="90">
        <v>13590976.029999999</v>
      </c>
      <c r="S3166" s="90">
        <v>24.799624714140599</v>
      </c>
      <c r="T3166" s="89" t="s">
        <v>28</v>
      </c>
    </row>
    <row r="3167" spans="1:20" x14ac:dyDescent="0.55000000000000004">
      <c r="A3167" s="123">
        <v>2568</v>
      </c>
      <c r="B3167" s="88">
        <v>45930</v>
      </c>
      <c r="C3167" s="89" t="s">
        <v>2314</v>
      </c>
      <c r="D3167" s="89">
        <v>1</v>
      </c>
      <c r="E3167" s="89" t="s">
        <v>248</v>
      </c>
      <c r="F3167" s="89" t="s">
        <v>25</v>
      </c>
      <c r="G3167" s="89" t="s">
        <v>255</v>
      </c>
      <c r="H3167" s="89" t="s">
        <v>2387</v>
      </c>
      <c r="I3167" s="89" t="s">
        <v>32</v>
      </c>
      <c r="J3167" s="89">
        <v>4</v>
      </c>
      <c r="K3167" s="89" t="s">
        <v>26</v>
      </c>
      <c r="L3167" s="89" t="s">
        <v>27</v>
      </c>
      <c r="M3167" s="89">
        <v>12</v>
      </c>
      <c r="N3167" s="90">
        <v>59761588.829999998</v>
      </c>
      <c r="O3167" s="90">
        <v>60850000</v>
      </c>
      <c r="P3167" s="90">
        <v>60850000</v>
      </c>
      <c r="Q3167" s="90">
        <v>56282086.710000001</v>
      </c>
      <c r="R3167" s="90">
        <v>-4567913.29</v>
      </c>
      <c r="S3167" s="90">
        <v>-7.5068418898931801</v>
      </c>
      <c r="T3167" s="89" t="s">
        <v>73</v>
      </c>
    </row>
    <row r="3168" spans="1:20" x14ac:dyDescent="0.55000000000000004">
      <c r="A3168" s="123">
        <v>2568</v>
      </c>
      <c r="B3168" s="88">
        <v>45930</v>
      </c>
      <c r="C3168" s="89" t="s">
        <v>2314</v>
      </c>
      <c r="D3168" s="89">
        <v>1</v>
      </c>
      <c r="E3168" s="89" t="s">
        <v>248</v>
      </c>
      <c r="F3168" s="89" t="s">
        <v>25</v>
      </c>
      <c r="G3168" s="89" t="s">
        <v>253</v>
      </c>
      <c r="H3168" s="89" t="s">
        <v>2388</v>
      </c>
      <c r="I3168" s="89" t="s">
        <v>32</v>
      </c>
      <c r="J3168" s="89">
        <v>4</v>
      </c>
      <c r="K3168" s="89" t="s">
        <v>26</v>
      </c>
      <c r="L3168" s="89" t="s">
        <v>27</v>
      </c>
      <c r="M3168" s="89">
        <v>12</v>
      </c>
      <c r="N3168" s="90">
        <v>27863586</v>
      </c>
      <c r="O3168" s="90">
        <v>23763760.219999999</v>
      </c>
      <c r="P3168" s="90">
        <v>23763760.219999999</v>
      </c>
      <c r="Q3168" s="90">
        <v>23280450.239999998</v>
      </c>
      <c r="R3168" s="90">
        <v>-483309.98</v>
      </c>
      <c r="S3168" s="90">
        <v>-2.0338110447404598</v>
      </c>
      <c r="T3168" s="89" t="s">
        <v>73</v>
      </c>
    </row>
    <row r="3169" spans="1:20" x14ac:dyDescent="0.55000000000000004">
      <c r="A3169" s="123">
        <v>2568</v>
      </c>
      <c r="B3169" s="88">
        <v>45930</v>
      </c>
      <c r="C3169" s="89" t="s">
        <v>2314</v>
      </c>
      <c r="D3169" s="89">
        <v>1</v>
      </c>
      <c r="E3169" s="89" t="s">
        <v>248</v>
      </c>
      <c r="F3169" s="89" t="s">
        <v>25</v>
      </c>
      <c r="G3169" s="89" t="s">
        <v>249</v>
      </c>
      <c r="H3169" s="89" t="s">
        <v>2389</v>
      </c>
      <c r="I3169" s="89" t="s">
        <v>32</v>
      </c>
      <c r="J3169" s="89">
        <v>4</v>
      </c>
      <c r="K3169" s="89" t="s">
        <v>26</v>
      </c>
      <c r="L3169" s="89" t="s">
        <v>27</v>
      </c>
      <c r="M3169" s="89">
        <v>12</v>
      </c>
      <c r="N3169" s="90">
        <v>40403817.920000002</v>
      </c>
      <c r="O3169" s="90">
        <v>45215511.259999998</v>
      </c>
      <c r="P3169" s="90">
        <v>45215511.259999998</v>
      </c>
      <c r="Q3169" s="90">
        <v>43490805.229999997</v>
      </c>
      <c r="R3169" s="90">
        <v>-1724706.03</v>
      </c>
      <c r="S3169" s="90">
        <v>-3.8144123154607898</v>
      </c>
      <c r="T3169" s="89" t="s">
        <v>73</v>
      </c>
    </row>
    <row r="3170" spans="1:20" x14ac:dyDescent="0.55000000000000004">
      <c r="A3170" s="123">
        <v>2568</v>
      </c>
      <c r="B3170" s="88">
        <v>45930</v>
      </c>
      <c r="C3170" s="89" t="s">
        <v>2314</v>
      </c>
      <c r="D3170" s="89">
        <v>1</v>
      </c>
      <c r="E3170" s="89" t="s">
        <v>265</v>
      </c>
      <c r="F3170" s="89" t="s">
        <v>56</v>
      </c>
      <c r="G3170" s="89" t="s">
        <v>278</v>
      </c>
      <c r="H3170" s="89" t="s">
        <v>2390</v>
      </c>
      <c r="I3170" s="89" t="s">
        <v>32</v>
      </c>
      <c r="J3170" s="89">
        <v>4</v>
      </c>
      <c r="K3170" s="89" t="s">
        <v>26</v>
      </c>
      <c r="L3170" s="89" t="s">
        <v>27</v>
      </c>
      <c r="M3170" s="89">
        <v>12</v>
      </c>
      <c r="N3170" s="90">
        <v>109121245.3</v>
      </c>
      <c r="O3170" s="90">
        <v>90407496.129999995</v>
      </c>
      <c r="P3170" s="90">
        <v>90407496.129999995</v>
      </c>
      <c r="Q3170" s="90">
        <v>77143520.349999994</v>
      </c>
      <c r="R3170" s="90">
        <v>-13263975.779999999</v>
      </c>
      <c r="S3170" s="90">
        <v>-14.671323007250701</v>
      </c>
      <c r="T3170" s="89" t="s">
        <v>73</v>
      </c>
    </row>
    <row r="3171" spans="1:20" x14ac:dyDescent="0.55000000000000004">
      <c r="A3171" s="123">
        <v>2568</v>
      </c>
      <c r="B3171" s="88">
        <v>45930</v>
      </c>
      <c r="C3171" s="89" t="s">
        <v>2314</v>
      </c>
      <c r="D3171" s="89">
        <v>1</v>
      </c>
      <c r="E3171" s="89" t="s">
        <v>265</v>
      </c>
      <c r="F3171" s="89" t="s">
        <v>25</v>
      </c>
      <c r="G3171" s="89" t="s">
        <v>266</v>
      </c>
      <c r="H3171" s="89" t="s">
        <v>2391</v>
      </c>
      <c r="I3171" s="89" t="s">
        <v>32</v>
      </c>
      <c r="J3171" s="89">
        <v>4</v>
      </c>
      <c r="K3171" s="89" t="s">
        <v>26</v>
      </c>
      <c r="L3171" s="89" t="s">
        <v>27</v>
      </c>
      <c r="M3171" s="89">
        <v>12</v>
      </c>
      <c r="N3171" s="90">
        <v>37869376.729999997</v>
      </c>
      <c r="O3171" s="90">
        <v>38917026.07</v>
      </c>
      <c r="P3171" s="90">
        <v>38917026.07</v>
      </c>
      <c r="Q3171" s="90">
        <v>27746107.300000001</v>
      </c>
      <c r="R3171" s="90">
        <v>-11170918.77</v>
      </c>
      <c r="S3171" s="90">
        <v>-28.7044512340354</v>
      </c>
      <c r="T3171" s="89" t="s">
        <v>73</v>
      </c>
    </row>
    <row r="3172" spans="1:20" x14ac:dyDescent="0.55000000000000004">
      <c r="A3172" s="123">
        <v>2568</v>
      </c>
      <c r="B3172" s="88">
        <v>45930</v>
      </c>
      <c r="C3172" s="89" t="s">
        <v>2314</v>
      </c>
      <c r="D3172" s="89">
        <v>1</v>
      </c>
      <c r="E3172" s="89" t="s">
        <v>265</v>
      </c>
      <c r="F3172" s="89" t="s">
        <v>25</v>
      </c>
      <c r="G3172" s="89" t="s">
        <v>268</v>
      </c>
      <c r="H3172" s="89" t="s">
        <v>2392</v>
      </c>
      <c r="I3172" s="89" t="s">
        <v>32</v>
      </c>
      <c r="J3172" s="89">
        <v>4</v>
      </c>
      <c r="K3172" s="89" t="s">
        <v>26</v>
      </c>
      <c r="L3172" s="89" t="s">
        <v>27</v>
      </c>
      <c r="M3172" s="89">
        <v>12</v>
      </c>
      <c r="N3172" s="90">
        <v>54949679.229999997</v>
      </c>
      <c r="O3172" s="90">
        <v>54194785.390000001</v>
      </c>
      <c r="P3172" s="90">
        <v>54194785.390000001</v>
      </c>
      <c r="Q3172" s="90">
        <v>55224159.93</v>
      </c>
      <c r="R3172" s="90">
        <v>1029374.54</v>
      </c>
      <c r="S3172" s="90">
        <v>1.8993977604899599</v>
      </c>
      <c r="T3172" s="89" t="s">
        <v>28</v>
      </c>
    </row>
    <row r="3173" spans="1:20" x14ac:dyDescent="0.55000000000000004">
      <c r="A3173" s="123">
        <v>2568</v>
      </c>
      <c r="B3173" s="88">
        <v>45930</v>
      </c>
      <c r="C3173" s="89" t="s">
        <v>2314</v>
      </c>
      <c r="D3173" s="89">
        <v>1</v>
      </c>
      <c r="E3173" s="89" t="s">
        <v>265</v>
      </c>
      <c r="F3173" s="89" t="s">
        <v>25</v>
      </c>
      <c r="G3173" s="89" t="s">
        <v>274</v>
      </c>
      <c r="H3173" s="89" t="s">
        <v>2393</v>
      </c>
      <c r="I3173" s="89" t="s">
        <v>32</v>
      </c>
      <c r="J3173" s="89">
        <v>4</v>
      </c>
      <c r="K3173" s="89" t="s">
        <v>26</v>
      </c>
      <c r="L3173" s="89" t="s">
        <v>27</v>
      </c>
      <c r="M3173" s="89">
        <v>12</v>
      </c>
      <c r="N3173" s="90">
        <v>91923640.739999995</v>
      </c>
      <c r="O3173" s="90">
        <v>87325216</v>
      </c>
      <c r="P3173" s="90">
        <v>87325216</v>
      </c>
      <c r="Q3173" s="90">
        <v>89750400.069999993</v>
      </c>
      <c r="R3173" s="90">
        <v>2425184.0699999998</v>
      </c>
      <c r="S3173" s="90">
        <v>2.7771864543684601</v>
      </c>
      <c r="T3173" s="89" t="s">
        <v>28</v>
      </c>
    </row>
    <row r="3174" spans="1:20" x14ac:dyDescent="0.55000000000000004">
      <c r="A3174" s="123">
        <v>2568</v>
      </c>
      <c r="B3174" s="88">
        <v>45930</v>
      </c>
      <c r="C3174" s="89" t="s">
        <v>2314</v>
      </c>
      <c r="D3174" s="89">
        <v>1</v>
      </c>
      <c r="E3174" s="89" t="s">
        <v>265</v>
      </c>
      <c r="F3174" s="89" t="s">
        <v>25</v>
      </c>
      <c r="G3174" s="89" t="s">
        <v>276</v>
      </c>
      <c r="H3174" s="89" t="s">
        <v>2394</v>
      </c>
      <c r="I3174" s="89" t="s">
        <v>32</v>
      </c>
      <c r="J3174" s="89">
        <v>4</v>
      </c>
      <c r="K3174" s="89" t="s">
        <v>26</v>
      </c>
      <c r="L3174" s="89" t="s">
        <v>27</v>
      </c>
      <c r="M3174" s="89">
        <v>12</v>
      </c>
      <c r="N3174" s="90">
        <v>54054277.530000001</v>
      </c>
      <c r="O3174" s="90">
        <v>52888001.229999997</v>
      </c>
      <c r="P3174" s="90">
        <v>52888001.229999997</v>
      </c>
      <c r="Q3174" s="90">
        <v>54647584.729999997</v>
      </c>
      <c r="R3174" s="90">
        <v>1759583.5</v>
      </c>
      <c r="S3174" s="90">
        <v>3.3269994310200901</v>
      </c>
      <c r="T3174" s="89" t="s">
        <v>28</v>
      </c>
    </row>
    <row r="3175" spans="1:20" x14ac:dyDescent="0.55000000000000004">
      <c r="A3175" s="123">
        <v>2568</v>
      </c>
      <c r="B3175" s="88">
        <v>45930</v>
      </c>
      <c r="C3175" s="89" t="s">
        <v>2314</v>
      </c>
      <c r="D3175" s="89">
        <v>1</v>
      </c>
      <c r="E3175" s="89" t="s">
        <v>265</v>
      </c>
      <c r="F3175" s="89" t="s">
        <v>25</v>
      </c>
      <c r="G3175" s="89" t="s">
        <v>272</v>
      </c>
      <c r="H3175" s="89" t="s">
        <v>2395</v>
      </c>
      <c r="I3175" s="89" t="s">
        <v>32</v>
      </c>
      <c r="J3175" s="89">
        <v>4</v>
      </c>
      <c r="K3175" s="89" t="s">
        <v>26</v>
      </c>
      <c r="L3175" s="89" t="s">
        <v>27</v>
      </c>
      <c r="M3175" s="89">
        <v>12</v>
      </c>
      <c r="N3175" s="90">
        <v>60581626.969999999</v>
      </c>
      <c r="O3175" s="90">
        <v>63015100.390000001</v>
      </c>
      <c r="P3175" s="90">
        <v>63015100.390000001</v>
      </c>
      <c r="Q3175" s="90">
        <v>59737215.770000003</v>
      </c>
      <c r="R3175" s="90">
        <v>-3277884.62</v>
      </c>
      <c r="S3175" s="90">
        <v>-5.2017446607451197</v>
      </c>
      <c r="T3175" s="89" t="s">
        <v>73</v>
      </c>
    </row>
    <row r="3176" spans="1:20" x14ac:dyDescent="0.55000000000000004">
      <c r="A3176" s="123">
        <v>2568</v>
      </c>
      <c r="B3176" s="88">
        <v>45930</v>
      </c>
      <c r="C3176" s="89" t="s">
        <v>2314</v>
      </c>
      <c r="D3176" s="89">
        <v>1</v>
      </c>
      <c r="E3176" s="89" t="s">
        <v>265</v>
      </c>
      <c r="F3176" s="89" t="s">
        <v>25</v>
      </c>
      <c r="G3176" s="89" t="s">
        <v>270</v>
      </c>
      <c r="H3176" s="89" t="s">
        <v>2396</v>
      </c>
      <c r="I3176" s="89" t="s">
        <v>32</v>
      </c>
      <c r="J3176" s="89">
        <v>4</v>
      </c>
      <c r="K3176" s="89" t="s">
        <v>26</v>
      </c>
      <c r="L3176" s="89" t="s">
        <v>27</v>
      </c>
      <c r="M3176" s="89">
        <v>12</v>
      </c>
      <c r="N3176" s="90">
        <v>33532971.359999999</v>
      </c>
      <c r="O3176" s="90">
        <v>39978300</v>
      </c>
      <c r="P3176" s="90">
        <v>39978300</v>
      </c>
      <c r="Q3176" s="90">
        <v>34987558.100000001</v>
      </c>
      <c r="R3176" s="90">
        <v>-4990741.9000000004</v>
      </c>
      <c r="S3176" s="90">
        <v>-12.4836271177114</v>
      </c>
      <c r="T3176" s="89" t="s">
        <v>73</v>
      </c>
    </row>
    <row r="3177" spans="1:20" x14ac:dyDescent="0.55000000000000004">
      <c r="A3177" s="123">
        <v>2568</v>
      </c>
      <c r="B3177" s="88">
        <v>45930</v>
      </c>
      <c r="C3177" s="89" t="s">
        <v>2314</v>
      </c>
      <c r="D3177" s="89">
        <v>1</v>
      </c>
      <c r="E3177" s="89" t="s">
        <v>280</v>
      </c>
      <c r="F3177" s="89" t="s">
        <v>49</v>
      </c>
      <c r="G3177" s="89" t="s">
        <v>283</v>
      </c>
      <c r="H3177" s="89" t="s">
        <v>2397</v>
      </c>
      <c r="I3177" s="89" t="s">
        <v>32</v>
      </c>
      <c r="J3177" s="89">
        <v>4</v>
      </c>
      <c r="K3177" s="89" t="s">
        <v>26</v>
      </c>
      <c r="L3177" s="89" t="s">
        <v>27</v>
      </c>
      <c r="M3177" s="89">
        <v>12</v>
      </c>
      <c r="N3177" s="90">
        <v>955052913.38</v>
      </c>
      <c r="O3177" s="90">
        <v>1001000000</v>
      </c>
      <c r="P3177" s="90">
        <v>1001000000</v>
      </c>
      <c r="Q3177" s="90">
        <v>974064358.75</v>
      </c>
      <c r="R3177" s="90">
        <v>-26935641.25</v>
      </c>
      <c r="S3177" s="90">
        <v>-2.6908732517482501</v>
      </c>
      <c r="T3177" s="89" t="s">
        <v>73</v>
      </c>
    </row>
    <row r="3178" spans="1:20" x14ac:dyDescent="0.55000000000000004">
      <c r="A3178" s="123">
        <v>2568</v>
      </c>
      <c r="B3178" s="88">
        <v>45930</v>
      </c>
      <c r="C3178" s="89" t="s">
        <v>2314</v>
      </c>
      <c r="D3178" s="89">
        <v>1</v>
      </c>
      <c r="E3178" s="89" t="s">
        <v>280</v>
      </c>
      <c r="F3178" s="89" t="s">
        <v>25</v>
      </c>
      <c r="G3178" s="89" t="s">
        <v>287</v>
      </c>
      <c r="H3178" s="89" t="s">
        <v>2398</v>
      </c>
      <c r="I3178" s="89" t="s">
        <v>32</v>
      </c>
      <c r="J3178" s="89">
        <v>4</v>
      </c>
      <c r="K3178" s="89" t="s">
        <v>26</v>
      </c>
      <c r="L3178" s="89" t="s">
        <v>27</v>
      </c>
      <c r="M3178" s="89">
        <v>12</v>
      </c>
      <c r="N3178" s="90">
        <v>43974261.200000003</v>
      </c>
      <c r="O3178" s="90">
        <v>41727220</v>
      </c>
      <c r="P3178" s="90">
        <v>41727220</v>
      </c>
      <c r="Q3178" s="90">
        <v>42803872.100000001</v>
      </c>
      <c r="R3178" s="90">
        <v>1076652.1000000001</v>
      </c>
      <c r="S3178" s="90">
        <v>2.5802152647600298</v>
      </c>
      <c r="T3178" s="89" t="s">
        <v>28</v>
      </c>
    </row>
    <row r="3179" spans="1:20" x14ac:dyDescent="0.55000000000000004">
      <c r="A3179" s="123">
        <v>2568</v>
      </c>
      <c r="B3179" s="88">
        <v>45930</v>
      </c>
      <c r="C3179" s="89" t="s">
        <v>2314</v>
      </c>
      <c r="D3179" s="89">
        <v>1</v>
      </c>
      <c r="E3179" s="89" t="s">
        <v>280</v>
      </c>
      <c r="F3179" s="89" t="s">
        <v>56</v>
      </c>
      <c r="G3179" s="89" t="s">
        <v>281</v>
      </c>
      <c r="H3179" s="89" t="s">
        <v>2399</v>
      </c>
      <c r="I3179" s="89" t="s">
        <v>32</v>
      </c>
      <c r="J3179" s="89">
        <v>4</v>
      </c>
      <c r="K3179" s="89" t="s">
        <v>26</v>
      </c>
      <c r="L3179" s="89" t="s">
        <v>27</v>
      </c>
      <c r="M3179" s="89">
        <v>12</v>
      </c>
      <c r="N3179" s="90">
        <v>169139239.36000001</v>
      </c>
      <c r="O3179" s="90">
        <v>193797840</v>
      </c>
      <c r="P3179" s="90">
        <v>193797840</v>
      </c>
      <c r="Q3179" s="90">
        <v>188311379.59</v>
      </c>
      <c r="R3179" s="90">
        <v>-5486460.4100000001</v>
      </c>
      <c r="S3179" s="90">
        <v>-2.8310224768243</v>
      </c>
      <c r="T3179" s="89" t="s">
        <v>73</v>
      </c>
    </row>
    <row r="3180" spans="1:20" x14ac:dyDescent="0.55000000000000004">
      <c r="A3180" s="123">
        <v>2568</v>
      </c>
      <c r="B3180" s="88">
        <v>45930</v>
      </c>
      <c r="C3180" s="89" t="s">
        <v>2314</v>
      </c>
      <c r="D3180" s="89">
        <v>1</v>
      </c>
      <c r="E3180" s="89" t="s">
        <v>280</v>
      </c>
      <c r="F3180" s="89" t="s">
        <v>25</v>
      </c>
      <c r="G3180" s="89" t="s">
        <v>285</v>
      </c>
      <c r="H3180" s="89" t="s">
        <v>2400</v>
      </c>
      <c r="I3180" s="89" t="s">
        <v>32</v>
      </c>
      <c r="J3180" s="89">
        <v>4</v>
      </c>
      <c r="K3180" s="89" t="s">
        <v>26</v>
      </c>
      <c r="L3180" s="89" t="s">
        <v>27</v>
      </c>
      <c r="M3180" s="89">
        <v>12</v>
      </c>
      <c r="N3180" s="90">
        <v>47569946.829999998</v>
      </c>
      <c r="O3180" s="90">
        <v>46908270</v>
      </c>
      <c r="P3180" s="90">
        <v>46908270</v>
      </c>
      <c r="Q3180" s="90">
        <v>48055234.219999999</v>
      </c>
      <c r="R3180" s="90">
        <v>1146964.22</v>
      </c>
      <c r="S3180" s="90">
        <v>2.4451215531930699</v>
      </c>
      <c r="T3180" s="89" t="s">
        <v>28</v>
      </c>
    </row>
    <row r="3181" spans="1:20" x14ac:dyDescent="0.55000000000000004">
      <c r="A3181" s="123">
        <v>2568</v>
      </c>
      <c r="B3181" s="88">
        <v>45930</v>
      </c>
      <c r="C3181" s="89" t="s">
        <v>2314</v>
      </c>
      <c r="D3181" s="89">
        <v>1</v>
      </c>
      <c r="E3181" s="89" t="s">
        <v>280</v>
      </c>
      <c r="F3181" s="89" t="s">
        <v>25</v>
      </c>
      <c r="G3181" s="89" t="s">
        <v>289</v>
      </c>
      <c r="H3181" s="89" t="s">
        <v>2401</v>
      </c>
      <c r="I3181" s="89" t="s">
        <v>32</v>
      </c>
      <c r="J3181" s="89">
        <v>4</v>
      </c>
      <c r="K3181" s="89" t="s">
        <v>26</v>
      </c>
      <c r="L3181" s="89" t="s">
        <v>27</v>
      </c>
      <c r="M3181" s="89">
        <v>12</v>
      </c>
      <c r="N3181" s="90">
        <v>62089788.270000003</v>
      </c>
      <c r="O3181" s="90">
        <v>59332580</v>
      </c>
      <c r="P3181" s="90">
        <v>59332580</v>
      </c>
      <c r="Q3181" s="90">
        <v>57626312.960000001</v>
      </c>
      <c r="R3181" s="90">
        <v>-1706267.04</v>
      </c>
      <c r="S3181" s="90">
        <v>-2.8757674788455199</v>
      </c>
      <c r="T3181" s="89" t="s">
        <v>73</v>
      </c>
    </row>
    <row r="3182" spans="1:20" x14ac:dyDescent="0.55000000000000004">
      <c r="A3182" s="123">
        <v>2568</v>
      </c>
      <c r="B3182" s="88">
        <v>45930</v>
      </c>
      <c r="C3182" s="89" t="s">
        <v>2314</v>
      </c>
      <c r="D3182" s="89">
        <v>1</v>
      </c>
      <c r="E3182" s="89" t="s">
        <v>280</v>
      </c>
      <c r="F3182" s="89" t="s">
        <v>25</v>
      </c>
      <c r="G3182" s="89" t="s">
        <v>293</v>
      </c>
      <c r="H3182" s="89" t="s">
        <v>2402</v>
      </c>
      <c r="I3182" s="89" t="s">
        <v>32</v>
      </c>
      <c r="J3182" s="89">
        <v>4</v>
      </c>
      <c r="K3182" s="89" t="s">
        <v>26</v>
      </c>
      <c r="L3182" s="89" t="s">
        <v>27</v>
      </c>
      <c r="M3182" s="89">
        <v>12</v>
      </c>
      <c r="N3182" s="90">
        <v>48286339.810000002</v>
      </c>
      <c r="O3182" s="90">
        <v>45627670</v>
      </c>
      <c r="P3182" s="90">
        <v>45627670</v>
      </c>
      <c r="Q3182" s="90">
        <v>53330239.810000002</v>
      </c>
      <c r="R3182" s="90">
        <v>7702569.8099999996</v>
      </c>
      <c r="S3182" s="90">
        <v>16.881356882786299</v>
      </c>
      <c r="T3182" s="89" t="s">
        <v>28</v>
      </c>
    </row>
    <row r="3183" spans="1:20" x14ac:dyDescent="0.55000000000000004">
      <c r="A3183" s="123">
        <v>2568</v>
      </c>
      <c r="B3183" s="88">
        <v>45930</v>
      </c>
      <c r="C3183" s="89" t="s">
        <v>2314</v>
      </c>
      <c r="D3183" s="89">
        <v>1</v>
      </c>
      <c r="E3183" s="89" t="s">
        <v>280</v>
      </c>
      <c r="F3183" s="89" t="s">
        <v>25</v>
      </c>
      <c r="G3183" s="89" t="s">
        <v>295</v>
      </c>
      <c r="H3183" s="89" t="s">
        <v>2403</v>
      </c>
      <c r="I3183" s="89" t="s">
        <v>32</v>
      </c>
      <c r="J3183" s="89">
        <v>4</v>
      </c>
      <c r="K3183" s="89" t="s">
        <v>26</v>
      </c>
      <c r="L3183" s="89" t="s">
        <v>27</v>
      </c>
      <c r="M3183" s="89">
        <v>12</v>
      </c>
      <c r="N3183" s="90">
        <v>67537325.829999998</v>
      </c>
      <c r="O3183" s="90">
        <v>68162590</v>
      </c>
      <c r="P3183" s="90">
        <v>68162590</v>
      </c>
      <c r="Q3183" s="90">
        <v>76050416.739999995</v>
      </c>
      <c r="R3183" s="90">
        <v>7887826.7400000002</v>
      </c>
      <c r="S3183" s="90">
        <v>11.5720760317353</v>
      </c>
      <c r="T3183" s="89" t="s">
        <v>28</v>
      </c>
    </row>
    <row r="3184" spans="1:20" x14ac:dyDescent="0.55000000000000004">
      <c r="A3184" s="123">
        <v>2568</v>
      </c>
      <c r="B3184" s="88">
        <v>45930</v>
      </c>
      <c r="C3184" s="89" t="s">
        <v>2314</v>
      </c>
      <c r="D3184" s="89">
        <v>1</v>
      </c>
      <c r="E3184" s="89" t="s">
        <v>280</v>
      </c>
      <c r="F3184" s="89" t="s">
        <v>25</v>
      </c>
      <c r="G3184" s="89" t="s">
        <v>297</v>
      </c>
      <c r="H3184" s="89" t="s">
        <v>2404</v>
      </c>
      <c r="I3184" s="89" t="s">
        <v>32</v>
      </c>
      <c r="J3184" s="89">
        <v>4</v>
      </c>
      <c r="K3184" s="89" t="s">
        <v>26</v>
      </c>
      <c r="L3184" s="89" t="s">
        <v>27</v>
      </c>
      <c r="M3184" s="89">
        <v>12</v>
      </c>
      <c r="N3184" s="90">
        <v>107791689.92</v>
      </c>
      <c r="O3184" s="90">
        <v>101580130</v>
      </c>
      <c r="P3184" s="90">
        <v>101580130</v>
      </c>
      <c r="Q3184" s="90">
        <v>105099610.14</v>
      </c>
      <c r="R3184" s="90">
        <v>3519480.14</v>
      </c>
      <c r="S3184" s="90">
        <v>3.4647328567112501</v>
      </c>
      <c r="T3184" s="89" t="s">
        <v>28</v>
      </c>
    </row>
    <row r="3185" spans="1:20" x14ac:dyDescent="0.55000000000000004">
      <c r="A3185" s="123">
        <v>2568</v>
      </c>
      <c r="B3185" s="88">
        <v>45930</v>
      </c>
      <c r="C3185" s="89" t="s">
        <v>2314</v>
      </c>
      <c r="D3185" s="89">
        <v>1</v>
      </c>
      <c r="E3185" s="89" t="s">
        <v>280</v>
      </c>
      <c r="F3185" s="89" t="s">
        <v>25</v>
      </c>
      <c r="G3185" s="89" t="s">
        <v>301</v>
      </c>
      <c r="H3185" s="89" t="s">
        <v>2405</v>
      </c>
      <c r="I3185" s="89" t="s">
        <v>32</v>
      </c>
      <c r="J3185" s="89">
        <v>4</v>
      </c>
      <c r="K3185" s="89" t="s">
        <v>26</v>
      </c>
      <c r="L3185" s="89" t="s">
        <v>27</v>
      </c>
      <c r="M3185" s="89">
        <v>12</v>
      </c>
      <c r="N3185" s="90">
        <v>26880892.59</v>
      </c>
      <c r="O3185" s="90">
        <v>24866480</v>
      </c>
      <c r="P3185" s="90">
        <v>24866480</v>
      </c>
      <c r="Q3185" s="90">
        <v>23033051.440000001</v>
      </c>
      <c r="R3185" s="90">
        <v>-1833428.56</v>
      </c>
      <c r="S3185" s="90">
        <v>-7.3730924521685397</v>
      </c>
      <c r="T3185" s="89" t="s">
        <v>73</v>
      </c>
    </row>
    <row r="3186" spans="1:20" x14ac:dyDescent="0.55000000000000004">
      <c r="A3186" s="123">
        <v>2568</v>
      </c>
      <c r="B3186" s="88">
        <v>45930</v>
      </c>
      <c r="C3186" s="89" t="s">
        <v>2314</v>
      </c>
      <c r="D3186" s="89">
        <v>1</v>
      </c>
      <c r="E3186" s="89" t="s">
        <v>280</v>
      </c>
      <c r="F3186" s="89" t="s">
        <v>25</v>
      </c>
      <c r="G3186" s="89" t="s">
        <v>303</v>
      </c>
      <c r="H3186" s="89" t="s">
        <v>2406</v>
      </c>
      <c r="I3186" s="89" t="s">
        <v>32</v>
      </c>
      <c r="J3186" s="89">
        <v>4</v>
      </c>
      <c r="K3186" s="89" t="s">
        <v>26</v>
      </c>
      <c r="L3186" s="89" t="s">
        <v>27</v>
      </c>
      <c r="M3186" s="89">
        <v>12</v>
      </c>
      <c r="N3186" s="90">
        <v>79265273.120000005</v>
      </c>
      <c r="O3186" s="90">
        <v>75384040</v>
      </c>
      <c r="P3186" s="90">
        <v>75384040</v>
      </c>
      <c r="Q3186" s="90">
        <v>72832734.060000002</v>
      </c>
      <c r="R3186" s="90">
        <v>-2551305.94</v>
      </c>
      <c r="S3186" s="90">
        <v>-3.38441126264923</v>
      </c>
      <c r="T3186" s="89" t="s">
        <v>73</v>
      </c>
    </row>
    <row r="3187" spans="1:20" x14ac:dyDescent="0.55000000000000004">
      <c r="A3187" s="123">
        <v>2568</v>
      </c>
      <c r="B3187" s="88">
        <v>45930</v>
      </c>
      <c r="C3187" s="89" t="s">
        <v>2314</v>
      </c>
      <c r="D3187" s="89">
        <v>1</v>
      </c>
      <c r="E3187" s="89" t="s">
        <v>280</v>
      </c>
      <c r="F3187" s="89" t="s">
        <v>25</v>
      </c>
      <c r="G3187" s="89" t="s">
        <v>305</v>
      </c>
      <c r="H3187" s="89" t="s">
        <v>2407</v>
      </c>
      <c r="I3187" s="89" t="s">
        <v>32</v>
      </c>
      <c r="J3187" s="89">
        <v>4</v>
      </c>
      <c r="K3187" s="89" t="s">
        <v>26</v>
      </c>
      <c r="L3187" s="89" t="s">
        <v>27</v>
      </c>
      <c r="M3187" s="89">
        <v>12</v>
      </c>
      <c r="N3187" s="90">
        <v>47331005.409999996</v>
      </c>
      <c r="O3187" s="90">
        <v>46185460</v>
      </c>
      <c r="P3187" s="90">
        <v>46185460</v>
      </c>
      <c r="Q3187" s="90">
        <v>44734493.640000001</v>
      </c>
      <c r="R3187" s="90">
        <v>-1450966.36</v>
      </c>
      <c r="S3187" s="90">
        <v>-3.1416085495305199</v>
      </c>
      <c r="T3187" s="89" t="s">
        <v>73</v>
      </c>
    </row>
    <row r="3188" spans="1:20" x14ac:dyDescent="0.55000000000000004">
      <c r="A3188" s="123">
        <v>2568</v>
      </c>
      <c r="B3188" s="88">
        <v>45930</v>
      </c>
      <c r="C3188" s="89" t="s">
        <v>2314</v>
      </c>
      <c r="D3188" s="89">
        <v>1</v>
      </c>
      <c r="E3188" s="89" t="s">
        <v>280</v>
      </c>
      <c r="F3188" s="89" t="s">
        <v>25</v>
      </c>
      <c r="G3188" s="89" t="s">
        <v>299</v>
      </c>
      <c r="H3188" s="89" t="s">
        <v>2408</v>
      </c>
      <c r="I3188" s="89" t="s">
        <v>32</v>
      </c>
      <c r="J3188" s="89">
        <v>4</v>
      </c>
      <c r="K3188" s="89" t="s">
        <v>26</v>
      </c>
      <c r="L3188" s="89" t="s">
        <v>27</v>
      </c>
      <c r="M3188" s="89">
        <v>12</v>
      </c>
      <c r="N3188" s="90">
        <v>56373530.719999999</v>
      </c>
      <c r="O3188" s="90">
        <v>59351620</v>
      </c>
      <c r="P3188" s="90">
        <v>59351620</v>
      </c>
      <c r="Q3188" s="90">
        <v>53135980.219999999</v>
      </c>
      <c r="R3188" s="90">
        <v>-6215639.7800000003</v>
      </c>
      <c r="S3188" s="90">
        <v>-10.4725697125032</v>
      </c>
      <c r="T3188" s="89" t="s">
        <v>73</v>
      </c>
    </row>
    <row r="3189" spans="1:20" x14ac:dyDescent="0.55000000000000004">
      <c r="A3189" s="123">
        <v>2568</v>
      </c>
      <c r="B3189" s="88">
        <v>45930</v>
      </c>
      <c r="C3189" s="89" t="s">
        <v>2314</v>
      </c>
      <c r="D3189" s="89">
        <v>1</v>
      </c>
      <c r="E3189" s="89" t="s">
        <v>280</v>
      </c>
      <c r="F3189" s="89" t="s">
        <v>25</v>
      </c>
      <c r="G3189" s="89" t="s">
        <v>291</v>
      </c>
      <c r="H3189" s="89" t="s">
        <v>2409</v>
      </c>
      <c r="I3189" s="89" t="s">
        <v>32</v>
      </c>
      <c r="J3189" s="89">
        <v>4</v>
      </c>
      <c r="K3189" s="89" t="s">
        <v>26</v>
      </c>
      <c r="L3189" s="89" t="s">
        <v>27</v>
      </c>
      <c r="M3189" s="89">
        <v>12</v>
      </c>
      <c r="N3189" s="90">
        <v>43148313.210000001</v>
      </c>
      <c r="O3189" s="90">
        <v>47018830</v>
      </c>
      <c r="P3189" s="90">
        <v>47018830</v>
      </c>
      <c r="Q3189" s="90">
        <v>41856129.420000002</v>
      </c>
      <c r="R3189" s="90">
        <v>-5162700.58</v>
      </c>
      <c r="S3189" s="90">
        <v>-10.9800702824804</v>
      </c>
      <c r="T3189" s="89" t="s">
        <v>73</v>
      </c>
    </row>
    <row r="3190" spans="1:20" x14ac:dyDescent="0.55000000000000004">
      <c r="A3190" s="123">
        <v>2568</v>
      </c>
      <c r="B3190" s="88">
        <v>45930</v>
      </c>
      <c r="C3190" s="89" t="s">
        <v>2314</v>
      </c>
      <c r="D3190" s="89">
        <v>1</v>
      </c>
      <c r="E3190" s="89" t="s">
        <v>307</v>
      </c>
      <c r="F3190" s="89" t="s">
        <v>56</v>
      </c>
      <c r="G3190" s="89" t="s">
        <v>314</v>
      </c>
      <c r="H3190" s="89" t="s">
        <v>2410</v>
      </c>
      <c r="I3190" s="89" t="s">
        <v>32</v>
      </c>
      <c r="J3190" s="89">
        <v>4</v>
      </c>
      <c r="K3190" s="89" t="s">
        <v>26</v>
      </c>
      <c r="L3190" s="89" t="s">
        <v>27</v>
      </c>
      <c r="M3190" s="89">
        <v>12</v>
      </c>
      <c r="N3190" s="90">
        <v>389989020.36000001</v>
      </c>
      <c r="O3190" s="90">
        <v>396500000</v>
      </c>
      <c r="P3190" s="90">
        <v>396500000</v>
      </c>
      <c r="Q3190" s="90">
        <v>408475615.19999999</v>
      </c>
      <c r="R3190" s="90">
        <v>11975615.199999999</v>
      </c>
      <c r="S3190" s="90">
        <v>3.0203317023959602</v>
      </c>
      <c r="T3190" s="89" t="s">
        <v>28</v>
      </c>
    </row>
    <row r="3191" spans="1:20" x14ac:dyDescent="0.55000000000000004">
      <c r="A3191" s="123">
        <v>2568</v>
      </c>
      <c r="B3191" s="88">
        <v>45930</v>
      </c>
      <c r="C3191" s="89" t="s">
        <v>2314</v>
      </c>
      <c r="D3191" s="89">
        <v>1</v>
      </c>
      <c r="E3191" s="89" t="s">
        <v>307</v>
      </c>
      <c r="F3191" s="89" t="s">
        <v>25</v>
      </c>
      <c r="G3191" s="89" t="s">
        <v>318</v>
      </c>
      <c r="H3191" s="89" t="s">
        <v>2411</v>
      </c>
      <c r="I3191" s="89" t="s">
        <v>32</v>
      </c>
      <c r="J3191" s="89">
        <v>4</v>
      </c>
      <c r="K3191" s="89" t="s">
        <v>26</v>
      </c>
      <c r="L3191" s="89" t="s">
        <v>27</v>
      </c>
      <c r="M3191" s="89">
        <v>12</v>
      </c>
      <c r="N3191" s="90">
        <v>52530948.310000002</v>
      </c>
      <c r="O3191" s="90">
        <v>57075293.479999997</v>
      </c>
      <c r="P3191" s="90">
        <v>57075293.479999997</v>
      </c>
      <c r="Q3191" s="90">
        <v>53803651.539999999</v>
      </c>
      <c r="R3191" s="90">
        <v>-3271641.94</v>
      </c>
      <c r="S3191" s="90">
        <v>-5.7321508844215199</v>
      </c>
      <c r="T3191" s="89" t="s">
        <v>73</v>
      </c>
    </row>
    <row r="3192" spans="1:20" x14ac:dyDescent="0.55000000000000004">
      <c r="A3192" s="123">
        <v>2568</v>
      </c>
      <c r="B3192" s="88">
        <v>45930</v>
      </c>
      <c r="C3192" s="89" t="s">
        <v>2314</v>
      </c>
      <c r="D3192" s="89">
        <v>1</v>
      </c>
      <c r="E3192" s="89" t="s">
        <v>307</v>
      </c>
      <c r="F3192" s="89" t="s">
        <v>25</v>
      </c>
      <c r="G3192" s="89" t="s">
        <v>316</v>
      </c>
      <c r="H3192" s="89" t="s">
        <v>2412</v>
      </c>
      <c r="I3192" s="89" t="s">
        <v>32</v>
      </c>
      <c r="J3192" s="89">
        <v>4</v>
      </c>
      <c r="K3192" s="89" t="s">
        <v>26</v>
      </c>
      <c r="L3192" s="89" t="s">
        <v>27</v>
      </c>
      <c r="M3192" s="89">
        <v>12</v>
      </c>
      <c r="N3192" s="90">
        <v>48520420.740000002</v>
      </c>
      <c r="O3192" s="90">
        <v>45500000</v>
      </c>
      <c r="P3192" s="90">
        <v>45500000</v>
      </c>
      <c r="Q3192" s="90">
        <v>42108806.810000002</v>
      </c>
      <c r="R3192" s="90">
        <v>-3391193.19</v>
      </c>
      <c r="S3192" s="90">
        <v>-7.4531718461538503</v>
      </c>
      <c r="T3192" s="89" t="s">
        <v>73</v>
      </c>
    </row>
    <row r="3193" spans="1:20" x14ac:dyDescent="0.55000000000000004">
      <c r="A3193" s="123">
        <v>2568</v>
      </c>
      <c r="B3193" s="88">
        <v>45930</v>
      </c>
      <c r="C3193" s="89" t="s">
        <v>2314</v>
      </c>
      <c r="D3193" s="89">
        <v>1</v>
      </c>
      <c r="E3193" s="89" t="s">
        <v>307</v>
      </c>
      <c r="F3193" s="89" t="s">
        <v>25</v>
      </c>
      <c r="G3193" s="89" t="s">
        <v>310</v>
      </c>
      <c r="H3193" s="89" t="s">
        <v>2413</v>
      </c>
      <c r="I3193" s="89" t="s">
        <v>32</v>
      </c>
      <c r="J3193" s="89">
        <v>4</v>
      </c>
      <c r="K3193" s="89" t="s">
        <v>26</v>
      </c>
      <c r="L3193" s="89" t="s">
        <v>27</v>
      </c>
      <c r="M3193" s="89">
        <v>12</v>
      </c>
      <c r="N3193" s="90">
        <v>126729271.72</v>
      </c>
      <c r="O3193" s="90">
        <v>118541064</v>
      </c>
      <c r="P3193" s="90">
        <v>118541064</v>
      </c>
      <c r="Q3193" s="90">
        <v>110883273.55</v>
      </c>
      <c r="R3193" s="90">
        <v>-7657790.4500000002</v>
      </c>
      <c r="S3193" s="90">
        <v>-6.46003181648513</v>
      </c>
      <c r="T3193" s="89" t="s">
        <v>73</v>
      </c>
    </row>
    <row r="3194" spans="1:20" x14ac:dyDescent="0.55000000000000004">
      <c r="A3194" s="123">
        <v>2568</v>
      </c>
      <c r="B3194" s="88">
        <v>45930</v>
      </c>
      <c r="C3194" s="89" t="s">
        <v>2314</v>
      </c>
      <c r="D3194" s="89">
        <v>1</v>
      </c>
      <c r="E3194" s="89" t="s">
        <v>307</v>
      </c>
      <c r="F3194" s="89" t="s">
        <v>25</v>
      </c>
      <c r="G3194" s="89" t="s">
        <v>320</v>
      </c>
      <c r="H3194" s="89" t="s">
        <v>2414</v>
      </c>
      <c r="I3194" s="89" t="s">
        <v>32</v>
      </c>
      <c r="J3194" s="89">
        <v>4</v>
      </c>
      <c r="K3194" s="89" t="s">
        <v>26</v>
      </c>
      <c r="L3194" s="89" t="s">
        <v>27</v>
      </c>
      <c r="M3194" s="89">
        <v>12</v>
      </c>
      <c r="N3194" s="90">
        <v>34659298.450000003</v>
      </c>
      <c r="O3194" s="90">
        <v>28585454</v>
      </c>
      <c r="P3194" s="90">
        <v>28585454</v>
      </c>
      <c r="Q3194" s="90">
        <v>34002829.350000001</v>
      </c>
      <c r="R3194" s="90">
        <v>5417375.3499999996</v>
      </c>
      <c r="S3194" s="90">
        <v>18.951510617952799</v>
      </c>
      <c r="T3194" s="89" t="s">
        <v>28</v>
      </c>
    </row>
    <row r="3195" spans="1:20" x14ac:dyDescent="0.55000000000000004">
      <c r="A3195" s="123">
        <v>2568</v>
      </c>
      <c r="B3195" s="88">
        <v>45930</v>
      </c>
      <c r="C3195" s="89" t="s">
        <v>2314</v>
      </c>
      <c r="D3195" s="89">
        <v>1</v>
      </c>
      <c r="E3195" s="89" t="s">
        <v>307</v>
      </c>
      <c r="F3195" s="89" t="s">
        <v>25</v>
      </c>
      <c r="G3195" s="89" t="s">
        <v>312</v>
      </c>
      <c r="H3195" s="89" t="s">
        <v>2415</v>
      </c>
      <c r="I3195" s="89" t="s">
        <v>32</v>
      </c>
      <c r="J3195" s="89">
        <v>4</v>
      </c>
      <c r="K3195" s="89" t="s">
        <v>26</v>
      </c>
      <c r="L3195" s="89" t="s">
        <v>27</v>
      </c>
      <c r="M3195" s="89">
        <v>12</v>
      </c>
      <c r="N3195" s="90">
        <v>89867019.069999993</v>
      </c>
      <c r="O3195" s="90">
        <v>111401624</v>
      </c>
      <c r="P3195" s="90">
        <v>111401624</v>
      </c>
      <c r="Q3195" s="90">
        <v>91761695.239999995</v>
      </c>
      <c r="R3195" s="90">
        <v>-19639928.760000002</v>
      </c>
      <c r="S3195" s="90">
        <v>-17.6298406206358</v>
      </c>
      <c r="T3195" s="89" t="s">
        <v>73</v>
      </c>
    </row>
    <row r="3196" spans="1:20" x14ac:dyDescent="0.55000000000000004">
      <c r="A3196" s="123">
        <v>2568</v>
      </c>
      <c r="B3196" s="88">
        <v>45930</v>
      </c>
      <c r="C3196" s="89" t="s">
        <v>2314</v>
      </c>
      <c r="D3196" s="89">
        <v>1</v>
      </c>
      <c r="E3196" s="89" t="s">
        <v>307</v>
      </c>
      <c r="F3196" s="89" t="s">
        <v>25</v>
      </c>
      <c r="G3196" s="89" t="s">
        <v>322</v>
      </c>
      <c r="H3196" s="89" t="s">
        <v>2416</v>
      </c>
      <c r="I3196" s="89" t="s">
        <v>32</v>
      </c>
      <c r="J3196" s="89">
        <v>4</v>
      </c>
      <c r="K3196" s="89" t="s">
        <v>26</v>
      </c>
      <c r="L3196" s="89" t="s">
        <v>27</v>
      </c>
      <c r="M3196" s="89">
        <v>12</v>
      </c>
      <c r="N3196" s="90">
        <v>30623717.899999999</v>
      </c>
      <c r="O3196" s="90">
        <v>29478821.100000001</v>
      </c>
      <c r="P3196" s="90">
        <v>29478821.100000001</v>
      </c>
      <c r="Q3196" s="90">
        <v>28447741.93</v>
      </c>
      <c r="R3196" s="90">
        <v>-1031079.17</v>
      </c>
      <c r="S3196" s="90">
        <v>-3.4976947229412798</v>
      </c>
      <c r="T3196" s="89" t="s">
        <v>73</v>
      </c>
    </row>
    <row r="3197" spans="1:20" x14ac:dyDescent="0.55000000000000004">
      <c r="A3197" s="123">
        <v>2568</v>
      </c>
      <c r="B3197" s="88">
        <v>45930</v>
      </c>
      <c r="C3197" s="89" t="s">
        <v>2314</v>
      </c>
      <c r="D3197" s="89">
        <v>1</v>
      </c>
      <c r="E3197" s="89" t="s">
        <v>307</v>
      </c>
      <c r="F3197" s="89" t="s">
        <v>25</v>
      </c>
      <c r="G3197" s="89" t="s">
        <v>308</v>
      </c>
      <c r="H3197" s="89" t="s">
        <v>2417</v>
      </c>
      <c r="I3197" s="89" t="s">
        <v>32</v>
      </c>
      <c r="J3197" s="89">
        <v>4</v>
      </c>
      <c r="K3197" s="89" t="s">
        <v>26</v>
      </c>
      <c r="L3197" s="89" t="s">
        <v>27</v>
      </c>
      <c r="M3197" s="89">
        <v>12</v>
      </c>
      <c r="N3197" s="90">
        <v>31431056.260000002</v>
      </c>
      <c r="O3197" s="90">
        <v>24799292</v>
      </c>
      <c r="P3197" s="90">
        <v>24799292</v>
      </c>
      <c r="Q3197" s="90">
        <v>23131571.960000001</v>
      </c>
      <c r="R3197" s="90">
        <v>-1667720.04</v>
      </c>
      <c r="S3197" s="90">
        <v>-6.7248695648246697</v>
      </c>
      <c r="T3197" s="89" t="s">
        <v>73</v>
      </c>
    </row>
    <row r="3198" spans="1:20" x14ac:dyDescent="0.55000000000000004">
      <c r="A3198" s="123">
        <v>2568</v>
      </c>
      <c r="B3198" s="88">
        <v>45930</v>
      </c>
      <c r="C3198" s="89" t="s">
        <v>2314</v>
      </c>
      <c r="D3198" s="89">
        <v>1</v>
      </c>
      <c r="E3198" s="89" t="s">
        <v>22</v>
      </c>
      <c r="F3198" s="89" t="s">
        <v>49</v>
      </c>
      <c r="G3198" s="89" t="s">
        <v>47</v>
      </c>
      <c r="H3198" s="89" t="s">
        <v>2315</v>
      </c>
      <c r="I3198" s="89" t="s">
        <v>32</v>
      </c>
      <c r="J3198" s="89">
        <v>5</v>
      </c>
      <c r="K3198" s="89" t="s">
        <v>71</v>
      </c>
      <c r="L3198" s="89" t="s">
        <v>72</v>
      </c>
      <c r="M3198" s="89">
        <v>12</v>
      </c>
      <c r="N3198" s="90">
        <v>4633037.45</v>
      </c>
      <c r="O3198" s="90">
        <v>3000000</v>
      </c>
      <c r="P3198" s="90">
        <v>3000000</v>
      </c>
      <c r="Q3198" s="90">
        <v>3589700</v>
      </c>
      <c r="R3198" s="90">
        <v>589700</v>
      </c>
      <c r="S3198" s="90">
        <v>19.656666666666698</v>
      </c>
      <c r="T3198" s="89" t="s">
        <v>28</v>
      </c>
    </row>
    <row r="3199" spans="1:20" x14ac:dyDescent="0.55000000000000004">
      <c r="A3199" s="123">
        <v>2568</v>
      </c>
      <c r="B3199" s="88">
        <v>45930</v>
      </c>
      <c r="C3199" s="89" t="s">
        <v>2314</v>
      </c>
      <c r="D3199" s="89">
        <v>1</v>
      </c>
      <c r="E3199" s="89" t="s">
        <v>22</v>
      </c>
      <c r="F3199" s="89" t="s">
        <v>25</v>
      </c>
      <c r="G3199" s="89" t="s">
        <v>63</v>
      </c>
      <c r="H3199" s="89" t="s">
        <v>2316</v>
      </c>
      <c r="I3199" s="89" t="s">
        <v>32</v>
      </c>
      <c r="J3199" s="89">
        <v>5</v>
      </c>
      <c r="K3199" s="89" t="s">
        <v>71</v>
      </c>
      <c r="L3199" s="89" t="s">
        <v>72</v>
      </c>
      <c r="M3199" s="89">
        <v>12</v>
      </c>
      <c r="N3199" s="90">
        <v>691636.36</v>
      </c>
      <c r="O3199" s="90">
        <v>1109550</v>
      </c>
      <c r="P3199" s="90">
        <v>1109550</v>
      </c>
      <c r="Q3199" s="90">
        <v>873070</v>
      </c>
      <c r="R3199" s="90">
        <v>-236480</v>
      </c>
      <c r="S3199" s="90">
        <v>-21.313144968681002</v>
      </c>
      <c r="T3199" s="89" t="s">
        <v>73</v>
      </c>
    </row>
    <row r="3200" spans="1:20" x14ac:dyDescent="0.55000000000000004">
      <c r="A3200" s="123">
        <v>2568</v>
      </c>
      <c r="B3200" s="88">
        <v>45930</v>
      </c>
      <c r="C3200" s="89" t="s">
        <v>2314</v>
      </c>
      <c r="D3200" s="89">
        <v>1</v>
      </c>
      <c r="E3200" s="89" t="s">
        <v>22</v>
      </c>
      <c r="F3200" s="89" t="s">
        <v>25</v>
      </c>
      <c r="G3200" s="89" t="s">
        <v>65</v>
      </c>
      <c r="H3200" s="89" t="s">
        <v>2317</v>
      </c>
      <c r="I3200" s="89" t="s">
        <v>32</v>
      </c>
      <c r="J3200" s="89">
        <v>5</v>
      </c>
      <c r="K3200" s="89" t="s">
        <v>71</v>
      </c>
      <c r="L3200" s="89" t="s">
        <v>72</v>
      </c>
      <c r="M3200" s="89">
        <v>12</v>
      </c>
      <c r="N3200" s="90">
        <v>1427672.72</v>
      </c>
      <c r="O3200" s="90">
        <v>2000000</v>
      </c>
      <c r="P3200" s="90">
        <v>2000000</v>
      </c>
      <c r="Q3200" s="90">
        <v>2143200</v>
      </c>
      <c r="R3200" s="90">
        <v>143200</v>
      </c>
      <c r="S3200" s="90">
        <v>7.16</v>
      </c>
      <c r="T3200" s="89" t="s">
        <v>28</v>
      </c>
    </row>
    <row r="3201" spans="1:20" x14ac:dyDescent="0.55000000000000004">
      <c r="A3201" s="123">
        <v>2568</v>
      </c>
      <c r="B3201" s="88">
        <v>45930</v>
      </c>
      <c r="C3201" s="89" t="s">
        <v>2314</v>
      </c>
      <c r="D3201" s="89">
        <v>1</v>
      </c>
      <c r="E3201" s="89" t="s">
        <v>22</v>
      </c>
      <c r="F3201" s="89" t="s">
        <v>25</v>
      </c>
      <c r="G3201" s="89" t="s">
        <v>69</v>
      </c>
      <c r="H3201" s="89" t="s">
        <v>2318</v>
      </c>
      <c r="I3201" s="89" t="s">
        <v>32</v>
      </c>
      <c r="J3201" s="89">
        <v>5</v>
      </c>
      <c r="K3201" s="89" t="s">
        <v>71</v>
      </c>
      <c r="L3201" s="89" t="s">
        <v>72</v>
      </c>
      <c r="M3201" s="89">
        <v>12</v>
      </c>
      <c r="N3201" s="90">
        <v>427090.9</v>
      </c>
      <c r="O3201" s="90">
        <v>350000</v>
      </c>
      <c r="P3201" s="90">
        <v>350000</v>
      </c>
      <c r="Q3201" s="90">
        <v>211200</v>
      </c>
      <c r="R3201" s="90">
        <v>-138800</v>
      </c>
      <c r="S3201" s="90">
        <v>-39.657142857142901</v>
      </c>
      <c r="T3201" s="89" t="s">
        <v>73</v>
      </c>
    </row>
    <row r="3202" spans="1:20" x14ac:dyDescent="0.55000000000000004">
      <c r="A3202" s="123">
        <v>2568</v>
      </c>
      <c r="B3202" s="88">
        <v>45930</v>
      </c>
      <c r="C3202" s="89" t="s">
        <v>2314</v>
      </c>
      <c r="D3202" s="89">
        <v>1</v>
      </c>
      <c r="E3202" s="89" t="s">
        <v>22</v>
      </c>
      <c r="F3202" s="89" t="s">
        <v>25</v>
      </c>
      <c r="G3202" s="89" t="s">
        <v>50</v>
      </c>
      <c r="H3202" s="89" t="s">
        <v>2319</v>
      </c>
      <c r="I3202" s="89" t="s">
        <v>32</v>
      </c>
      <c r="J3202" s="89">
        <v>5</v>
      </c>
      <c r="K3202" s="89" t="s">
        <v>71</v>
      </c>
      <c r="L3202" s="89" t="s">
        <v>72</v>
      </c>
      <c r="M3202" s="89">
        <v>12</v>
      </c>
      <c r="N3202" s="90">
        <v>1326872.72</v>
      </c>
      <c r="O3202" s="90">
        <v>1327300</v>
      </c>
      <c r="P3202" s="90">
        <v>1327300</v>
      </c>
      <c r="Q3202" s="90">
        <v>736550</v>
      </c>
      <c r="R3202" s="90">
        <v>-590750</v>
      </c>
      <c r="S3202" s="90">
        <v>-44.5076471031417</v>
      </c>
      <c r="T3202" s="89" t="s">
        <v>73</v>
      </c>
    </row>
    <row r="3203" spans="1:20" x14ac:dyDescent="0.55000000000000004">
      <c r="A3203" s="123">
        <v>2568</v>
      </c>
      <c r="B3203" s="88">
        <v>45930</v>
      </c>
      <c r="C3203" s="89" t="s">
        <v>2314</v>
      </c>
      <c r="D3203" s="89">
        <v>1</v>
      </c>
      <c r="E3203" s="89" t="s">
        <v>22</v>
      </c>
      <c r="F3203" s="89" t="s">
        <v>25</v>
      </c>
      <c r="G3203" s="89" t="s">
        <v>59</v>
      </c>
      <c r="H3203" s="89" t="s">
        <v>2320</v>
      </c>
      <c r="I3203" s="89" t="s">
        <v>32</v>
      </c>
      <c r="J3203" s="89">
        <v>5</v>
      </c>
      <c r="K3203" s="89" t="s">
        <v>71</v>
      </c>
      <c r="L3203" s="89" t="s">
        <v>72</v>
      </c>
      <c r="M3203" s="89">
        <v>12</v>
      </c>
      <c r="N3203" s="90">
        <v>429654.54</v>
      </c>
      <c r="O3203" s="90">
        <v>737000</v>
      </c>
      <c r="P3203" s="90">
        <v>737000</v>
      </c>
      <c r="Q3203" s="90">
        <v>485900</v>
      </c>
      <c r="R3203" s="90">
        <v>-251100</v>
      </c>
      <c r="S3203" s="90">
        <v>-34.070556309362303</v>
      </c>
      <c r="T3203" s="89" t="s">
        <v>73</v>
      </c>
    </row>
    <row r="3204" spans="1:20" x14ac:dyDescent="0.55000000000000004">
      <c r="A3204" s="123">
        <v>2568</v>
      </c>
      <c r="B3204" s="88">
        <v>45930</v>
      </c>
      <c r="C3204" s="89" t="s">
        <v>2314</v>
      </c>
      <c r="D3204" s="89">
        <v>1</v>
      </c>
      <c r="E3204" s="89" t="s">
        <v>22</v>
      </c>
      <c r="F3204" s="89" t="s">
        <v>56</v>
      </c>
      <c r="G3204" s="89" t="s">
        <v>54</v>
      </c>
      <c r="H3204" s="89" t="s">
        <v>2321</v>
      </c>
      <c r="I3204" s="89" t="s">
        <v>32</v>
      </c>
      <c r="J3204" s="89">
        <v>5</v>
      </c>
      <c r="K3204" s="89" t="s">
        <v>71</v>
      </c>
      <c r="L3204" s="89" t="s">
        <v>72</v>
      </c>
      <c r="M3204" s="89">
        <v>12</v>
      </c>
      <c r="N3204" s="90">
        <v>0</v>
      </c>
      <c r="O3204" s="90">
        <v>900000</v>
      </c>
      <c r="P3204" s="90">
        <v>900000</v>
      </c>
      <c r="Q3204" s="90">
        <v>1147350</v>
      </c>
      <c r="R3204" s="90">
        <v>247350</v>
      </c>
      <c r="S3204" s="90">
        <v>27.483333333333299</v>
      </c>
      <c r="T3204" s="89" t="s">
        <v>28</v>
      </c>
    </row>
    <row r="3205" spans="1:20" x14ac:dyDescent="0.55000000000000004">
      <c r="A3205" s="123">
        <v>2568</v>
      </c>
      <c r="B3205" s="88">
        <v>45930</v>
      </c>
      <c r="C3205" s="89" t="s">
        <v>2314</v>
      </c>
      <c r="D3205" s="89">
        <v>1</v>
      </c>
      <c r="E3205" s="89" t="s">
        <v>22</v>
      </c>
      <c r="F3205" s="89" t="s">
        <v>25</v>
      </c>
      <c r="G3205" s="89" t="s">
        <v>57</v>
      </c>
      <c r="H3205" s="89" t="s">
        <v>2322</v>
      </c>
      <c r="I3205" s="89" t="s">
        <v>32</v>
      </c>
      <c r="J3205" s="89">
        <v>5</v>
      </c>
      <c r="K3205" s="89" t="s">
        <v>71</v>
      </c>
      <c r="L3205" s="89" t="s">
        <v>72</v>
      </c>
      <c r="M3205" s="89">
        <v>12</v>
      </c>
      <c r="N3205" s="90">
        <v>1010563.63</v>
      </c>
      <c r="O3205" s="90">
        <v>500000</v>
      </c>
      <c r="P3205" s="90">
        <v>500000</v>
      </c>
      <c r="Q3205" s="90">
        <v>837400</v>
      </c>
      <c r="R3205" s="90">
        <v>337400</v>
      </c>
      <c r="S3205" s="90">
        <v>67.48</v>
      </c>
      <c r="T3205" s="89" t="s">
        <v>28</v>
      </c>
    </row>
    <row r="3206" spans="1:20" x14ac:dyDescent="0.55000000000000004">
      <c r="A3206" s="123">
        <v>2568</v>
      </c>
      <c r="B3206" s="88">
        <v>45930</v>
      </c>
      <c r="C3206" s="89" t="s">
        <v>2314</v>
      </c>
      <c r="D3206" s="89">
        <v>1</v>
      </c>
      <c r="E3206" s="89" t="s">
        <v>22</v>
      </c>
      <c r="F3206" s="89" t="s">
        <v>25</v>
      </c>
      <c r="G3206" s="89" t="s">
        <v>52</v>
      </c>
      <c r="H3206" s="89" t="s">
        <v>2323</v>
      </c>
      <c r="I3206" s="89" t="s">
        <v>32</v>
      </c>
      <c r="J3206" s="89">
        <v>5</v>
      </c>
      <c r="K3206" s="89" t="s">
        <v>71</v>
      </c>
      <c r="L3206" s="89" t="s">
        <v>72</v>
      </c>
      <c r="M3206" s="89">
        <v>12</v>
      </c>
      <c r="N3206" s="90">
        <v>854290.9</v>
      </c>
      <c r="O3206" s="90">
        <v>841125</v>
      </c>
      <c r="P3206" s="90">
        <v>841125</v>
      </c>
      <c r="Q3206" s="90">
        <v>1186900</v>
      </c>
      <c r="R3206" s="90">
        <v>345775</v>
      </c>
      <c r="S3206" s="90">
        <v>41.108634269579397</v>
      </c>
      <c r="T3206" s="89" t="s">
        <v>28</v>
      </c>
    </row>
    <row r="3207" spans="1:20" x14ac:dyDescent="0.55000000000000004">
      <c r="A3207" s="123">
        <v>2568</v>
      </c>
      <c r="B3207" s="88">
        <v>45930</v>
      </c>
      <c r="C3207" s="89" t="s">
        <v>2314</v>
      </c>
      <c r="D3207" s="89">
        <v>1</v>
      </c>
      <c r="E3207" s="89" t="s">
        <v>22</v>
      </c>
      <c r="F3207" s="89" t="s">
        <v>25</v>
      </c>
      <c r="G3207" s="89" t="s">
        <v>61</v>
      </c>
      <c r="H3207" s="89" t="s">
        <v>2324</v>
      </c>
      <c r="I3207" s="89" t="s">
        <v>32</v>
      </c>
      <c r="J3207" s="89">
        <v>5</v>
      </c>
      <c r="K3207" s="89" t="s">
        <v>71</v>
      </c>
      <c r="L3207" s="89" t="s">
        <v>72</v>
      </c>
      <c r="M3207" s="89">
        <v>12</v>
      </c>
      <c r="N3207" s="90">
        <v>564927.27</v>
      </c>
      <c r="O3207" s="90">
        <v>348500</v>
      </c>
      <c r="P3207" s="90">
        <v>348500</v>
      </c>
      <c r="Q3207" s="90">
        <v>392150</v>
      </c>
      <c r="R3207" s="90">
        <v>43650</v>
      </c>
      <c r="S3207" s="90">
        <v>12.525107604017199</v>
      </c>
      <c r="T3207" s="89" t="s">
        <v>28</v>
      </c>
    </row>
    <row r="3208" spans="1:20" x14ac:dyDescent="0.55000000000000004">
      <c r="A3208" s="123">
        <v>2568</v>
      </c>
      <c r="B3208" s="88">
        <v>45930</v>
      </c>
      <c r="C3208" s="89" t="s">
        <v>2314</v>
      </c>
      <c r="D3208" s="89">
        <v>1</v>
      </c>
      <c r="E3208" s="89" t="s">
        <v>22</v>
      </c>
      <c r="F3208" s="89" t="s">
        <v>25</v>
      </c>
      <c r="G3208" s="89" t="s">
        <v>67</v>
      </c>
      <c r="H3208" s="89" t="s">
        <v>2325</v>
      </c>
      <c r="I3208" s="89" t="s">
        <v>32</v>
      </c>
      <c r="J3208" s="89">
        <v>5</v>
      </c>
      <c r="K3208" s="89" t="s">
        <v>71</v>
      </c>
      <c r="L3208" s="89" t="s">
        <v>72</v>
      </c>
      <c r="M3208" s="89">
        <v>12</v>
      </c>
      <c r="N3208" s="90">
        <v>204545.45</v>
      </c>
      <c r="O3208" s="90">
        <v>250000</v>
      </c>
      <c r="P3208" s="90">
        <v>250000</v>
      </c>
      <c r="Q3208" s="90">
        <v>174750</v>
      </c>
      <c r="R3208" s="90">
        <v>-75250</v>
      </c>
      <c r="S3208" s="90">
        <v>-30.1</v>
      </c>
      <c r="T3208" s="89" t="s">
        <v>73</v>
      </c>
    </row>
    <row r="3209" spans="1:20" x14ac:dyDescent="0.55000000000000004">
      <c r="A3209" s="123">
        <v>2568</v>
      </c>
      <c r="B3209" s="88">
        <v>45930</v>
      </c>
      <c r="C3209" s="89" t="s">
        <v>2314</v>
      </c>
      <c r="D3209" s="89">
        <v>1</v>
      </c>
      <c r="E3209" s="89" t="s">
        <v>22</v>
      </c>
      <c r="F3209" s="89" t="s">
        <v>25</v>
      </c>
      <c r="G3209" s="89" t="s">
        <v>23</v>
      </c>
      <c r="H3209" s="89" t="s">
        <v>2326</v>
      </c>
      <c r="I3209" s="89" t="s">
        <v>32</v>
      </c>
      <c r="J3209" s="89">
        <v>5</v>
      </c>
      <c r="K3209" s="89" t="s">
        <v>71</v>
      </c>
      <c r="L3209" s="89" t="s">
        <v>72</v>
      </c>
      <c r="M3209" s="89">
        <v>12</v>
      </c>
      <c r="N3209" s="90">
        <v>329836.36</v>
      </c>
      <c r="O3209" s="90">
        <v>152850</v>
      </c>
      <c r="P3209" s="90">
        <v>152850</v>
      </c>
      <c r="Q3209" s="90">
        <v>245550</v>
      </c>
      <c r="R3209" s="90">
        <v>92700</v>
      </c>
      <c r="S3209" s="90">
        <v>60.647693817468102</v>
      </c>
      <c r="T3209" s="89" t="s">
        <v>28</v>
      </c>
    </row>
    <row r="3210" spans="1:20" x14ac:dyDescent="0.55000000000000004">
      <c r="A3210" s="123">
        <v>2568</v>
      </c>
      <c r="B3210" s="88">
        <v>45930</v>
      </c>
      <c r="C3210" s="89" t="s">
        <v>2314</v>
      </c>
      <c r="D3210" s="89">
        <v>1</v>
      </c>
      <c r="E3210" s="89" t="s">
        <v>22</v>
      </c>
      <c r="F3210" s="89" t="s">
        <v>25</v>
      </c>
      <c r="G3210" s="89" t="s">
        <v>41</v>
      </c>
      <c r="H3210" s="89" t="s">
        <v>2327</v>
      </c>
      <c r="I3210" s="89" t="s">
        <v>32</v>
      </c>
      <c r="J3210" s="89">
        <v>5</v>
      </c>
      <c r="K3210" s="89" t="s">
        <v>71</v>
      </c>
      <c r="L3210" s="89" t="s">
        <v>72</v>
      </c>
      <c r="M3210" s="89">
        <v>12</v>
      </c>
      <c r="N3210" s="90">
        <v>363163.63</v>
      </c>
      <c r="O3210" s="90">
        <v>450000</v>
      </c>
      <c r="P3210" s="90">
        <v>450000</v>
      </c>
      <c r="Q3210" s="90">
        <v>279850</v>
      </c>
      <c r="R3210" s="90">
        <v>-170150</v>
      </c>
      <c r="S3210" s="90">
        <v>-37.811111111111103</v>
      </c>
      <c r="T3210" s="89" t="s">
        <v>73</v>
      </c>
    </row>
    <row r="3211" spans="1:20" x14ac:dyDescent="0.55000000000000004">
      <c r="A3211" s="123">
        <v>2568</v>
      </c>
      <c r="B3211" s="88">
        <v>45930</v>
      </c>
      <c r="C3211" s="89" t="s">
        <v>2314</v>
      </c>
      <c r="D3211" s="89">
        <v>1</v>
      </c>
      <c r="E3211" s="89" t="s">
        <v>22</v>
      </c>
      <c r="F3211" s="89" t="s">
        <v>25</v>
      </c>
      <c r="G3211" s="89" t="s">
        <v>43</v>
      </c>
      <c r="H3211" s="89" t="s">
        <v>2328</v>
      </c>
      <c r="I3211" s="89" t="s">
        <v>32</v>
      </c>
      <c r="J3211" s="89">
        <v>5</v>
      </c>
      <c r="K3211" s="89" t="s">
        <v>71</v>
      </c>
      <c r="L3211" s="89" t="s">
        <v>72</v>
      </c>
      <c r="M3211" s="89">
        <v>12</v>
      </c>
      <c r="N3211" s="90">
        <v>422672.72</v>
      </c>
      <c r="O3211" s="90">
        <v>500000</v>
      </c>
      <c r="P3211" s="90">
        <v>500000</v>
      </c>
      <c r="Q3211" s="90">
        <v>509400</v>
      </c>
      <c r="R3211" s="90">
        <v>9400</v>
      </c>
      <c r="S3211" s="90">
        <v>1.88</v>
      </c>
      <c r="T3211" s="89" t="s">
        <v>28</v>
      </c>
    </row>
    <row r="3212" spans="1:20" x14ac:dyDescent="0.55000000000000004">
      <c r="A3212" s="123">
        <v>2568</v>
      </c>
      <c r="B3212" s="88">
        <v>45930</v>
      </c>
      <c r="C3212" s="89" t="s">
        <v>2314</v>
      </c>
      <c r="D3212" s="89">
        <v>1</v>
      </c>
      <c r="E3212" s="89" t="s">
        <v>22</v>
      </c>
      <c r="F3212" s="89" t="s">
        <v>25</v>
      </c>
      <c r="G3212" s="89" t="s">
        <v>35</v>
      </c>
      <c r="H3212" s="89" t="s">
        <v>2329</v>
      </c>
      <c r="I3212" s="89" t="s">
        <v>32</v>
      </c>
      <c r="J3212" s="89">
        <v>5</v>
      </c>
      <c r="K3212" s="89" t="s">
        <v>71</v>
      </c>
      <c r="L3212" s="89" t="s">
        <v>72</v>
      </c>
      <c r="M3212" s="89">
        <v>12</v>
      </c>
      <c r="N3212" s="90">
        <v>214309.09</v>
      </c>
      <c r="O3212" s="90">
        <v>300000</v>
      </c>
      <c r="P3212" s="90">
        <v>300000</v>
      </c>
      <c r="Q3212" s="90">
        <v>297700</v>
      </c>
      <c r="R3212" s="90">
        <v>-2300</v>
      </c>
      <c r="S3212" s="90">
        <v>-0.76666666666666705</v>
      </c>
      <c r="T3212" s="89" t="s">
        <v>73</v>
      </c>
    </row>
    <row r="3213" spans="1:20" x14ac:dyDescent="0.55000000000000004">
      <c r="A3213" s="123">
        <v>2568</v>
      </c>
      <c r="B3213" s="88">
        <v>45930</v>
      </c>
      <c r="C3213" s="89" t="s">
        <v>2314</v>
      </c>
      <c r="D3213" s="89">
        <v>1</v>
      </c>
      <c r="E3213" s="89" t="s">
        <v>22</v>
      </c>
      <c r="F3213" s="89" t="s">
        <v>25</v>
      </c>
      <c r="G3213" s="89" t="s">
        <v>45</v>
      </c>
      <c r="H3213" s="89" t="s">
        <v>2330</v>
      </c>
      <c r="I3213" s="89" t="s">
        <v>32</v>
      </c>
      <c r="J3213" s="89">
        <v>5</v>
      </c>
      <c r="K3213" s="89" t="s">
        <v>71</v>
      </c>
      <c r="L3213" s="89" t="s">
        <v>72</v>
      </c>
      <c r="M3213" s="89">
        <v>12</v>
      </c>
      <c r="N3213" s="90">
        <v>286745.45</v>
      </c>
      <c r="O3213" s="90">
        <v>360000</v>
      </c>
      <c r="P3213" s="90">
        <v>360000</v>
      </c>
      <c r="Q3213" s="90">
        <v>263850</v>
      </c>
      <c r="R3213" s="90">
        <v>-96150</v>
      </c>
      <c r="S3213" s="90">
        <v>-26.7083333333333</v>
      </c>
      <c r="T3213" s="89" t="s">
        <v>73</v>
      </c>
    </row>
    <row r="3214" spans="1:20" x14ac:dyDescent="0.55000000000000004">
      <c r="A3214" s="123">
        <v>2568</v>
      </c>
      <c r="B3214" s="88">
        <v>45930</v>
      </c>
      <c r="C3214" s="89" t="s">
        <v>2314</v>
      </c>
      <c r="D3214" s="89">
        <v>1</v>
      </c>
      <c r="E3214" s="89" t="s">
        <v>22</v>
      </c>
      <c r="F3214" s="89" t="s">
        <v>25</v>
      </c>
      <c r="G3214" s="89" t="s">
        <v>39</v>
      </c>
      <c r="H3214" s="89" t="s">
        <v>2331</v>
      </c>
      <c r="I3214" s="89" t="s">
        <v>32</v>
      </c>
      <c r="J3214" s="89">
        <v>5</v>
      </c>
      <c r="K3214" s="89" t="s">
        <v>71</v>
      </c>
      <c r="L3214" s="89" t="s">
        <v>72</v>
      </c>
      <c r="M3214" s="89">
        <v>12</v>
      </c>
      <c r="N3214" s="90">
        <v>254672.72</v>
      </c>
      <c r="O3214" s="90">
        <v>260000</v>
      </c>
      <c r="P3214" s="90">
        <v>260000</v>
      </c>
      <c r="Q3214" s="90">
        <v>199470</v>
      </c>
      <c r="R3214" s="90">
        <v>-60530</v>
      </c>
      <c r="S3214" s="90">
        <v>-23.280769230769199</v>
      </c>
      <c r="T3214" s="89" t="s">
        <v>73</v>
      </c>
    </row>
    <row r="3215" spans="1:20" x14ac:dyDescent="0.55000000000000004">
      <c r="A3215" s="123">
        <v>2568</v>
      </c>
      <c r="B3215" s="88">
        <v>45930</v>
      </c>
      <c r="C3215" s="89" t="s">
        <v>2314</v>
      </c>
      <c r="D3215" s="89">
        <v>1</v>
      </c>
      <c r="E3215" s="89" t="s">
        <v>22</v>
      </c>
      <c r="F3215" s="89" t="s">
        <v>25</v>
      </c>
      <c r="G3215" s="89" t="s">
        <v>37</v>
      </c>
      <c r="H3215" s="89" t="s">
        <v>2332</v>
      </c>
      <c r="I3215" s="89" t="s">
        <v>32</v>
      </c>
      <c r="J3215" s="89">
        <v>5</v>
      </c>
      <c r="K3215" s="89" t="s">
        <v>71</v>
      </c>
      <c r="L3215" s="89" t="s">
        <v>72</v>
      </c>
      <c r="M3215" s="89">
        <v>12</v>
      </c>
      <c r="N3215" s="90">
        <v>396600</v>
      </c>
      <c r="O3215" s="90">
        <v>480000</v>
      </c>
      <c r="P3215" s="90">
        <v>480000</v>
      </c>
      <c r="Q3215" s="90">
        <v>174350</v>
      </c>
      <c r="R3215" s="90">
        <v>-305650</v>
      </c>
      <c r="S3215" s="90">
        <v>-63.6770833333333</v>
      </c>
      <c r="T3215" s="89" t="s">
        <v>73</v>
      </c>
    </row>
    <row r="3216" spans="1:20" x14ac:dyDescent="0.55000000000000004">
      <c r="A3216" s="123">
        <v>2568</v>
      </c>
      <c r="B3216" s="88">
        <v>45930</v>
      </c>
      <c r="C3216" s="89" t="s">
        <v>2314</v>
      </c>
      <c r="D3216" s="89">
        <v>1</v>
      </c>
      <c r="E3216" s="89" t="s">
        <v>147</v>
      </c>
      <c r="F3216" s="89" t="s">
        <v>25</v>
      </c>
      <c r="G3216" s="89" t="s">
        <v>196</v>
      </c>
      <c r="H3216" s="89" t="s">
        <v>2333</v>
      </c>
      <c r="I3216" s="89" t="s">
        <v>32</v>
      </c>
      <c r="J3216" s="89">
        <v>5</v>
      </c>
      <c r="K3216" s="89" t="s">
        <v>71</v>
      </c>
      <c r="L3216" s="89" t="s">
        <v>72</v>
      </c>
      <c r="M3216" s="89">
        <v>12</v>
      </c>
      <c r="N3216" s="90">
        <v>212.72</v>
      </c>
      <c r="O3216" s="90">
        <v>500</v>
      </c>
      <c r="P3216" s="90">
        <v>500</v>
      </c>
      <c r="Q3216" s="90">
        <v>0</v>
      </c>
      <c r="R3216" s="90">
        <v>-500</v>
      </c>
      <c r="S3216" s="90">
        <v>-100</v>
      </c>
      <c r="T3216" s="89" t="s">
        <v>73</v>
      </c>
    </row>
    <row r="3217" spans="1:20" x14ac:dyDescent="0.55000000000000004">
      <c r="A3217" s="123">
        <v>2568</v>
      </c>
      <c r="B3217" s="88">
        <v>45930</v>
      </c>
      <c r="C3217" s="89" t="s">
        <v>2314</v>
      </c>
      <c r="D3217" s="89">
        <v>1</v>
      </c>
      <c r="E3217" s="89" t="s">
        <v>147</v>
      </c>
      <c r="F3217" s="89" t="s">
        <v>49</v>
      </c>
      <c r="G3217" s="89" t="s">
        <v>156</v>
      </c>
      <c r="H3217" s="89" t="s">
        <v>2334</v>
      </c>
      <c r="I3217" s="89" t="s">
        <v>32</v>
      </c>
      <c r="J3217" s="89">
        <v>5</v>
      </c>
      <c r="K3217" s="89" t="s">
        <v>71</v>
      </c>
      <c r="L3217" s="89" t="s">
        <v>72</v>
      </c>
      <c r="M3217" s="89">
        <v>12</v>
      </c>
      <c r="N3217" s="90">
        <v>2075161.09</v>
      </c>
      <c r="O3217" s="90">
        <v>2000000</v>
      </c>
      <c r="P3217" s="90">
        <v>2000000</v>
      </c>
      <c r="Q3217" s="90">
        <v>1875868</v>
      </c>
      <c r="R3217" s="90">
        <v>-124132</v>
      </c>
      <c r="S3217" s="90">
        <v>-6.2065999999999999</v>
      </c>
      <c r="T3217" s="89" t="s">
        <v>73</v>
      </c>
    </row>
    <row r="3218" spans="1:20" x14ac:dyDescent="0.55000000000000004">
      <c r="A3218" s="123">
        <v>2568</v>
      </c>
      <c r="B3218" s="88">
        <v>45930</v>
      </c>
      <c r="C3218" s="89" t="s">
        <v>2314</v>
      </c>
      <c r="D3218" s="89">
        <v>1</v>
      </c>
      <c r="E3218" s="89" t="s">
        <v>147</v>
      </c>
      <c r="F3218" s="89" t="s">
        <v>56</v>
      </c>
      <c r="G3218" s="89" t="s">
        <v>152</v>
      </c>
      <c r="H3218" s="89" t="s">
        <v>2335</v>
      </c>
      <c r="I3218" s="89" t="s">
        <v>32</v>
      </c>
      <c r="J3218" s="89">
        <v>5</v>
      </c>
      <c r="K3218" s="89" t="s">
        <v>71</v>
      </c>
      <c r="L3218" s="89" t="s">
        <v>72</v>
      </c>
      <c r="M3218" s="89">
        <v>12</v>
      </c>
      <c r="N3218" s="90">
        <v>254672.72</v>
      </c>
      <c r="O3218" s="90">
        <v>200000</v>
      </c>
      <c r="P3218" s="90">
        <v>200000</v>
      </c>
      <c r="Q3218" s="90">
        <v>352350</v>
      </c>
      <c r="R3218" s="90">
        <v>152350</v>
      </c>
      <c r="S3218" s="90">
        <v>76.174999999999997</v>
      </c>
      <c r="T3218" s="89" t="s">
        <v>28</v>
      </c>
    </row>
    <row r="3219" spans="1:20" x14ac:dyDescent="0.55000000000000004">
      <c r="A3219" s="123">
        <v>2568</v>
      </c>
      <c r="B3219" s="88">
        <v>45930</v>
      </c>
      <c r="C3219" s="89" t="s">
        <v>2314</v>
      </c>
      <c r="D3219" s="89">
        <v>1</v>
      </c>
      <c r="E3219" s="89" t="s">
        <v>147</v>
      </c>
      <c r="F3219" s="89" t="s">
        <v>25</v>
      </c>
      <c r="G3219" s="89" t="s">
        <v>190</v>
      </c>
      <c r="H3219" s="89" t="s">
        <v>2336</v>
      </c>
      <c r="I3219" s="89" t="s">
        <v>32</v>
      </c>
      <c r="J3219" s="89">
        <v>5</v>
      </c>
      <c r="K3219" s="89" t="s">
        <v>71</v>
      </c>
      <c r="L3219" s="89" t="s">
        <v>72</v>
      </c>
      <c r="M3219" s="89">
        <v>12</v>
      </c>
      <c r="N3219" s="90">
        <v>211581.81</v>
      </c>
      <c r="O3219" s="90">
        <v>220000</v>
      </c>
      <c r="P3219" s="90">
        <v>220000</v>
      </c>
      <c r="Q3219" s="90">
        <v>219400</v>
      </c>
      <c r="R3219" s="90">
        <v>-600</v>
      </c>
      <c r="S3219" s="90">
        <v>-0.27272727272727298</v>
      </c>
      <c r="T3219" s="89" t="s">
        <v>73</v>
      </c>
    </row>
    <row r="3220" spans="1:20" x14ac:dyDescent="0.55000000000000004">
      <c r="A3220" s="123">
        <v>2568</v>
      </c>
      <c r="B3220" s="88">
        <v>45930</v>
      </c>
      <c r="C3220" s="89" t="s">
        <v>2314</v>
      </c>
      <c r="D3220" s="89">
        <v>1</v>
      </c>
      <c r="E3220" s="89" t="s">
        <v>147</v>
      </c>
      <c r="F3220" s="89" t="s">
        <v>25</v>
      </c>
      <c r="G3220" s="89" t="s">
        <v>176</v>
      </c>
      <c r="H3220" s="89" t="s">
        <v>2337</v>
      </c>
      <c r="I3220" s="89" t="s">
        <v>32</v>
      </c>
      <c r="J3220" s="89">
        <v>5</v>
      </c>
      <c r="K3220" s="89" t="s">
        <v>71</v>
      </c>
      <c r="L3220" s="89" t="s">
        <v>72</v>
      </c>
      <c r="M3220" s="89">
        <v>12</v>
      </c>
      <c r="N3220" s="90">
        <v>52636.36</v>
      </c>
      <c r="O3220" s="90">
        <v>60000</v>
      </c>
      <c r="P3220" s="90">
        <v>60000</v>
      </c>
      <c r="Q3220" s="90">
        <v>49500</v>
      </c>
      <c r="R3220" s="90">
        <v>-10500</v>
      </c>
      <c r="S3220" s="90">
        <v>-17.5</v>
      </c>
      <c r="T3220" s="89" t="s">
        <v>73</v>
      </c>
    </row>
    <row r="3221" spans="1:20" x14ac:dyDescent="0.55000000000000004">
      <c r="A3221" s="123">
        <v>2568</v>
      </c>
      <c r="B3221" s="88">
        <v>45930</v>
      </c>
      <c r="C3221" s="89" t="s">
        <v>2314</v>
      </c>
      <c r="D3221" s="89">
        <v>1</v>
      </c>
      <c r="E3221" s="89" t="s">
        <v>147</v>
      </c>
      <c r="F3221" s="89" t="s">
        <v>25</v>
      </c>
      <c r="G3221" s="89" t="s">
        <v>158</v>
      </c>
      <c r="H3221" s="89" t="s">
        <v>2338</v>
      </c>
      <c r="I3221" s="89" t="s">
        <v>32</v>
      </c>
      <c r="J3221" s="89">
        <v>5</v>
      </c>
      <c r="K3221" s="89" t="s">
        <v>71</v>
      </c>
      <c r="L3221" s="89" t="s">
        <v>72</v>
      </c>
      <c r="M3221" s="89">
        <v>12</v>
      </c>
      <c r="N3221" s="90">
        <v>485672.72</v>
      </c>
      <c r="O3221" s="90">
        <v>500000</v>
      </c>
      <c r="P3221" s="90">
        <v>500000</v>
      </c>
      <c r="Q3221" s="90">
        <v>252505</v>
      </c>
      <c r="R3221" s="90">
        <v>-247495</v>
      </c>
      <c r="S3221" s="90">
        <v>-49.499000000000002</v>
      </c>
      <c r="T3221" s="89" t="s">
        <v>73</v>
      </c>
    </row>
    <row r="3222" spans="1:20" x14ac:dyDescent="0.55000000000000004">
      <c r="A3222" s="123">
        <v>2568</v>
      </c>
      <c r="B3222" s="88">
        <v>45930</v>
      </c>
      <c r="C3222" s="89" t="s">
        <v>2314</v>
      </c>
      <c r="D3222" s="89">
        <v>1</v>
      </c>
      <c r="E3222" s="89" t="s">
        <v>147</v>
      </c>
      <c r="F3222" s="89" t="s">
        <v>25</v>
      </c>
      <c r="G3222" s="89" t="s">
        <v>194</v>
      </c>
      <c r="H3222" s="89" t="s">
        <v>2339</v>
      </c>
      <c r="I3222" s="89" t="s">
        <v>32</v>
      </c>
      <c r="J3222" s="89">
        <v>5</v>
      </c>
      <c r="K3222" s="89" t="s">
        <v>71</v>
      </c>
      <c r="L3222" s="89" t="s">
        <v>72</v>
      </c>
      <c r="M3222" s="89">
        <v>12</v>
      </c>
      <c r="N3222" s="90">
        <v>65672.72</v>
      </c>
      <c r="O3222" s="90">
        <v>90000</v>
      </c>
      <c r="P3222" s="90">
        <v>90000</v>
      </c>
      <c r="Q3222" s="90">
        <v>120250</v>
      </c>
      <c r="R3222" s="90">
        <v>30250</v>
      </c>
      <c r="S3222" s="90">
        <v>33.6111111111111</v>
      </c>
      <c r="T3222" s="89" t="s">
        <v>28</v>
      </c>
    </row>
    <row r="3223" spans="1:20" x14ac:dyDescent="0.55000000000000004">
      <c r="A3223" s="123">
        <v>2568</v>
      </c>
      <c r="B3223" s="88">
        <v>45930</v>
      </c>
      <c r="C3223" s="89" t="s">
        <v>2314</v>
      </c>
      <c r="D3223" s="89">
        <v>1</v>
      </c>
      <c r="E3223" s="89" t="s">
        <v>147</v>
      </c>
      <c r="F3223" s="89" t="s">
        <v>25</v>
      </c>
      <c r="G3223" s="89" t="s">
        <v>154</v>
      </c>
      <c r="H3223" s="89" t="s">
        <v>2340</v>
      </c>
      <c r="I3223" s="89" t="s">
        <v>32</v>
      </c>
      <c r="J3223" s="89">
        <v>5</v>
      </c>
      <c r="K3223" s="89" t="s">
        <v>71</v>
      </c>
      <c r="L3223" s="89" t="s">
        <v>72</v>
      </c>
      <c r="M3223" s="89">
        <v>12</v>
      </c>
      <c r="N3223" s="90">
        <v>138109.09</v>
      </c>
      <c r="O3223" s="90">
        <v>145000</v>
      </c>
      <c r="P3223" s="90">
        <v>145000</v>
      </c>
      <c r="Q3223" s="90">
        <v>122700</v>
      </c>
      <c r="R3223" s="90">
        <v>-22300</v>
      </c>
      <c r="S3223" s="90">
        <v>-15.3793103448276</v>
      </c>
      <c r="T3223" s="89" t="s">
        <v>73</v>
      </c>
    </row>
    <row r="3224" spans="1:20" x14ac:dyDescent="0.55000000000000004">
      <c r="A3224" s="123">
        <v>2568</v>
      </c>
      <c r="B3224" s="88">
        <v>45930</v>
      </c>
      <c r="C3224" s="89" t="s">
        <v>2314</v>
      </c>
      <c r="D3224" s="89">
        <v>1</v>
      </c>
      <c r="E3224" s="89" t="s">
        <v>147</v>
      </c>
      <c r="F3224" s="89" t="s">
        <v>56</v>
      </c>
      <c r="G3224" s="89" t="s">
        <v>160</v>
      </c>
      <c r="H3224" s="89" t="s">
        <v>2341</v>
      </c>
      <c r="I3224" s="89" t="s">
        <v>32</v>
      </c>
      <c r="J3224" s="89">
        <v>5</v>
      </c>
      <c r="K3224" s="89" t="s">
        <v>71</v>
      </c>
      <c r="L3224" s="89" t="s">
        <v>72</v>
      </c>
      <c r="M3224" s="89">
        <v>12</v>
      </c>
      <c r="N3224" s="90">
        <v>382963.63</v>
      </c>
      <c r="O3224" s="90">
        <v>500000</v>
      </c>
      <c r="P3224" s="90">
        <v>500000</v>
      </c>
      <c r="Q3224" s="90">
        <v>363550</v>
      </c>
      <c r="R3224" s="90">
        <v>-136450</v>
      </c>
      <c r="S3224" s="90">
        <v>-27.29</v>
      </c>
      <c r="T3224" s="89" t="s">
        <v>73</v>
      </c>
    </row>
    <row r="3225" spans="1:20" x14ac:dyDescent="0.55000000000000004">
      <c r="A3225" s="123">
        <v>2568</v>
      </c>
      <c r="B3225" s="88">
        <v>45930</v>
      </c>
      <c r="C3225" s="89" t="s">
        <v>2314</v>
      </c>
      <c r="D3225" s="89">
        <v>1</v>
      </c>
      <c r="E3225" s="89" t="s">
        <v>147</v>
      </c>
      <c r="F3225" s="89" t="s">
        <v>25</v>
      </c>
      <c r="G3225" s="89" t="s">
        <v>184</v>
      </c>
      <c r="H3225" s="89" t="s">
        <v>2342</v>
      </c>
      <c r="I3225" s="89" t="s">
        <v>32</v>
      </c>
      <c r="J3225" s="89">
        <v>5</v>
      </c>
      <c r="K3225" s="89" t="s">
        <v>71</v>
      </c>
      <c r="L3225" s="89" t="s">
        <v>72</v>
      </c>
      <c r="M3225" s="89">
        <v>12</v>
      </c>
      <c r="N3225" s="90">
        <v>77181.81</v>
      </c>
      <c r="O3225" s="90">
        <v>107700</v>
      </c>
      <c r="P3225" s="90">
        <v>107700</v>
      </c>
      <c r="Q3225" s="90">
        <v>118650</v>
      </c>
      <c r="R3225" s="90">
        <v>10950</v>
      </c>
      <c r="S3225" s="90">
        <v>10.167130919220099</v>
      </c>
      <c r="T3225" s="89" t="s">
        <v>28</v>
      </c>
    </row>
    <row r="3226" spans="1:20" x14ac:dyDescent="0.55000000000000004">
      <c r="A3226" s="123">
        <v>2568</v>
      </c>
      <c r="B3226" s="88">
        <v>45930</v>
      </c>
      <c r="C3226" s="89" t="s">
        <v>2314</v>
      </c>
      <c r="D3226" s="89">
        <v>1</v>
      </c>
      <c r="E3226" s="89" t="s">
        <v>147</v>
      </c>
      <c r="F3226" s="89" t="s">
        <v>25</v>
      </c>
      <c r="G3226" s="89" t="s">
        <v>164</v>
      </c>
      <c r="H3226" s="89" t="s">
        <v>2343</v>
      </c>
      <c r="I3226" s="89" t="s">
        <v>32</v>
      </c>
      <c r="J3226" s="89">
        <v>5</v>
      </c>
      <c r="K3226" s="89" t="s">
        <v>71</v>
      </c>
      <c r="L3226" s="89" t="s">
        <v>72</v>
      </c>
      <c r="M3226" s="89">
        <v>12</v>
      </c>
      <c r="N3226" s="90">
        <v>415036.36</v>
      </c>
      <c r="O3226" s="90">
        <v>247000</v>
      </c>
      <c r="P3226" s="90">
        <v>247000</v>
      </c>
      <c r="Q3226" s="90">
        <v>214550</v>
      </c>
      <c r="R3226" s="90">
        <v>-32450</v>
      </c>
      <c r="S3226" s="90">
        <v>-13.137651821862301</v>
      </c>
      <c r="T3226" s="89" t="s">
        <v>73</v>
      </c>
    </row>
    <row r="3227" spans="1:20" x14ac:dyDescent="0.55000000000000004">
      <c r="A3227" s="123">
        <v>2568</v>
      </c>
      <c r="B3227" s="88">
        <v>45930</v>
      </c>
      <c r="C3227" s="89" t="s">
        <v>2314</v>
      </c>
      <c r="D3227" s="89">
        <v>1</v>
      </c>
      <c r="E3227" s="89" t="s">
        <v>147</v>
      </c>
      <c r="F3227" s="89" t="s">
        <v>56</v>
      </c>
      <c r="G3227" s="89" t="s">
        <v>178</v>
      </c>
      <c r="H3227" s="89" t="s">
        <v>2344</v>
      </c>
      <c r="I3227" s="89" t="s">
        <v>32</v>
      </c>
      <c r="J3227" s="89">
        <v>5</v>
      </c>
      <c r="K3227" s="89" t="s">
        <v>71</v>
      </c>
      <c r="L3227" s="89" t="s">
        <v>72</v>
      </c>
      <c r="M3227" s="89">
        <v>12</v>
      </c>
      <c r="N3227" s="90">
        <v>374803.63</v>
      </c>
      <c r="O3227" s="90">
        <v>429300</v>
      </c>
      <c r="P3227" s="90">
        <v>429300</v>
      </c>
      <c r="Q3227" s="90">
        <v>504481</v>
      </c>
      <c r="R3227" s="90">
        <v>75181</v>
      </c>
      <c r="S3227" s="90">
        <v>17.512462147682299</v>
      </c>
      <c r="T3227" s="89" t="s">
        <v>28</v>
      </c>
    </row>
    <row r="3228" spans="1:20" x14ac:dyDescent="0.55000000000000004">
      <c r="A3228" s="123">
        <v>2568</v>
      </c>
      <c r="B3228" s="88">
        <v>45930</v>
      </c>
      <c r="C3228" s="89" t="s">
        <v>2314</v>
      </c>
      <c r="D3228" s="89">
        <v>1</v>
      </c>
      <c r="E3228" s="89" t="s">
        <v>147</v>
      </c>
      <c r="F3228" s="89" t="s">
        <v>25</v>
      </c>
      <c r="G3228" s="89" t="s">
        <v>192</v>
      </c>
      <c r="H3228" s="89" t="s">
        <v>2345</v>
      </c>
      <c r="I3228" s="89" t="s">
        <v>32</v>
      </c>
      <c r="J3228" s="89">
        <v>5</v>
      </c>
      <c r="K3228" s="89" t="s">
        <v>71</v>
      </c>
      <c r="L3228" s="89" t="s">
        <v>72</v>
      </c>
      <c r="M3228" s="89">
        <v>12</v>
      </c>
      <c r="N3228" s="90">
        <v>244625.45</v>
      </c>
      <c r="O3228" s="90">
        <v>300000</v>
      </c>
      <c r="P3228" s="90">
        <v>300000</v>
      </c>
      <c r="Q3228" s="90">
        <v>210100</v>
      </c>
      <c r="R3228" s="90">
        <v>-89900</v>
      </c>
      <c r="S3228" s="90">
        <v>-29.966666666666701</v>
      </c>
      <c r="T3228" s="89" t="s">
        <v>73</v>
      </c>
    </row>
    <row r="3229" spans="1:20" x14ac:dyDescent="0.55000000000000004">
      <c r="A3229" s="123">
        <v>2568</v>
      </c>
      <c r="B3229" s="88">
        <v>45930</v>
      </c>
      <c r="C3229" s="89" t="s">
        <v>2314</v>
      </c>
      <c r="D3229" s="89">
        <v>1</v>
      </c>
      <c r="E3229" s="89" t="s">
        <v>147</v>
      </c>
      <c r="F3229" s="89" t="s">
        <v>56</v>
      </c>
      <c r="G3229" s="89" t="s">
        <v>166</v>
      </c>
      <c r="H3229" s="89" t="s">
        <v>2346</v>
      </c>
      <c r="I3229" s="89" t="s">
        <v>32</v>
      </c>
      <c r="J3229" s="89">
        <v>5</v>
      </c>
      <c r="K3229" s="89" t="s">
        <v>71</v>
      </c>
      <c r="L3229" s="89" t="s">
        <v>72</v>
      </c>
      <c r="M3229" s="89">
        <v>12</v>
      </c>
      <c r="N3229" s="90">
        <v>527890.9</v>
      </c>
      <c r="O3229" s="90">
        <v>396000</v>
      </c>
      <c r="P3229" s="90">
        <v>396000</v>
      </c>
      <c r="Q3229" s="90">
        <v>262600</v>
      </c>
      <c r="R3229" s="90">
        <v>-133400</v>
      </c>
      <c r="S3229" s="90">
        <v>-33.686868686868699</v>
      </c>
      <c r="T3229" s="89" t="s">
        <v>73</v>
      </c>
    </row>
    <row r="3230" spans="1:20" x14ac:dyDescent="0.55000000000000004">
      <c r="A3230" s="123">
        <v>2568</v>
      </c>
      <c r="B3230" s="88">
        <v>45930</v>
      </c>
      <c r="C3230" s="89" t="s">
        <v>2314</v>
      </c>
      <c r="D3230" s="89">
        <v>1</v>
      </c>
      <c r="E3230" s="89" t="s">
        <v>147</v>
      </c>
      <c r="F3230" s="89" t="s">
        <v>25</v>
      </c>
      <c r="G3230" s="89" t="s">
        <v>180</v>
      </c>
      <c r="H3230" s="89" t="s">
        <v>2347</v>
      </c>
      <c r="I3230" s="89" t="s">
        <v>32</v>
      </c>
      <c r="J3230" s="89">
        <v>5</v>
      </c>
      <c r="K3230" s="89" t="s">
        <v>71</v>
      </c>
      <c r="L3230" s="89" t="s">
        <v>72</v>
      </c>
      <c r="M3230" s="89">
        <v>12</v>
      </c>
      <c r="N3230" s="90">
        <v>405818.18</v>
      </c>
      <c r="O3230" s="90">
        <v>300000</v>
      </c>
      <c r="P3230" s="90">
        <v>300000</v>
      </c>
      <c r="Q3230" s="90">
        <v>369100</v>
      </c>
      <c r="R3230" s="90">
        <v>69100</v>
      </c>
      <c r="S3230" s="90">
        <v>23.033333333333299</v>
      </c>
      <c r="T3230" s="89" t="s">
        <v>28</v>
      </c>
    </row>
    <row r="3231" spans="1:20" x14ac:dyDescent="0.55000000000000004">
      <c r="A3231" s="123">
        <v>2568</v>
      </c>
      <c r="B3231" s="88">
        <v>45930</v>
      </c>
      <c r="C3231" s="89" t="s">
        <v>2314</v>
      </c>
      <c r="D3231" s="89">
        <v>1</v>
      </c>
      <c r="E3231" s="89" t="s">
        <v>147</v>
      </c>
      <c r="F3231" s="89" t="s">
        <v>25</v>
      </c>
      <c r="G3231" s="89" t="s">
        <v>168</v>
      </c>
      <c r="H3231" s="89" t="s">
        <v>2348</v>
      </c>
      <c r="I3231" s="89" t="s">
        <v>32</v>
      </c>
      <c r="J3231" s="89">
        <v>5</v>
      </c>
      <c r="K3231" s="89" t="s">
        <v>71</v>
      </c>
      <c r="L3231" s="89" t="s">
        <v>72</v>
      </c>
      <c r="M3231" s="89">
        <v>12</v>
      </c>
      <c r="N3231" s="90">
        <v>221563.63</v>
      </c>
      <c r="O3231" s="90">
        <v>400000</v>
      </c>
      <c r="P3231" s="90">
        <v>400000</v>
      </c>
      <c r="Q3231" s="90">
        <v>361150</v>
      </c>
      <c r="R3231" s="90">
        <v>-38850</v>
      </c>
      <c r="S3231" s="90">
        <v>-9.7125000000000004</v>
      </c>
      <c r="T3231" s="89" t="s">
        <v>73</v>
      </c>
    </row>
    <row r="3232" spans="1:20" x14ac:dyDescent="0.55000000000000004">
      <c r="A3232" s="123">
        <v>2568</v>
      </c>
      <c r="B3232" s="88">
        <v>45930</v>
      </c>
      <c r="C3232" s="89" t="s">
        <v>2314</v>
      </c>
      <c r="D3232" s="89">
        <v>1</v>
      </c>
      <c r="E3232" s="89" t="s">
        <v>147</v>
      </c>
      <c r="F3232" s="89" t="s">
        <v>25</v>
      </c>
      <c r="G3232" s="89" t="s">
        <v>182</v>
      </c>
      <c r="H3232" s="89" t="s">
        <v>2349</v>
      </c>
      <c r="I3232" s="89" t="s">
        <v>32</v>
      </c>
      <c r="J3232" s="89">
        <v>5</v>
      </c>
      <c r="K3232" s="89" t="s">
        <v>71</v>
      </c>
      <c r="L3232" s="89" t="s">
        <v>72</v>
      </c>
      <c r="M3232" s="89">
        <v>12</v>
      </c>
      <c r="N3232" s="90">
        <v>147381.81</v>
      </c>
      <c r="O3232" s="90">
        <v>160000</v>
      </c>
      <c r="P3232" s="90">
        <v>160000</v>
      </c>
      <c r="Q3232" s="90">
        <v>118700</v>
      </c>
      <c r="R3232" s="90">
        <v>-41300</v>
      </c>
      <c r="S3232" s="90">
        <v>-25.8125</v>
      </c>
      <c r="T3232" s="89" t="s">
        <v>73</v>
      </c>
    </row>
    <row r="3233" spans="1:20" x14ac:dyDescent="0.55000000000000004">
      <c r="A3233" s="123">
        <v>2568</v>
      </c>
      <c r="B3233" s="88">
        <v>45930</v>
      </c>
      <c r="C3233" s="89" t="s">
        <v>2314</v>
      </c>
      <c r="D3233" s="89">
        <v>1</v>
      </c>
      <c r="E3233" s="89" t="s">
        <v>147</v>
      </c>
      <c r="F3233" s="89" t="s">
        <v>25</v>
      </c>
      <c r="G3233" s="89" t="s">
        <v>172</v>
      </c>
      <c r="H3233" s="89" t="s">
        <v>2350</v>
      </c>
      <c r="I3233" s="89" t="s">
        <v>32</v>
      </c>
      <c r="J3233" s="89">
        <v>5</v>
      </c>
      <c r="K3233" s="89" t="s">
        <v>71</v>
      </c>
      <c r="L3233" s="89" t="s">
        <v>72</v>
      </c>
      <c r="M3233" s="89">
        <v>12</v>
      </c>
      <c r="N3233" s="90">
        <v>167181.81</v>
      </c>
      <c r="O3233" s="90">
        <v>195300</v>
      </c>
      <c r="P3233" s="90">
        <v>195300</v>
      </c>
      <c r="Q3233" s="90">
        <v>292950</v>
      </c>
      <c r="R3233" s="90">
        <v>97650</v>
      </c>
      <c r="S3233" s="90">
        <v>50</v>
      </c>
      <c r="T3233" s="89" t="s">
        <v>28</v>
      </c>
    </row>
    <row r="3234" spans="1:20" x14ac:dyDescent="0.55000000000000004">
      <c r="A3234" s="123">
        <v>2568</v>
      </c>
      <c r="B3234" s="88">
        <v>45930</v>
      </c>
      <c r="C3234" s="89" t="s">
        <v>2314</v>
      </c>
      <c r="D3234" s="89">
        <v>1</v>
      </c>
      <c r="E3234" s="89" t="s">
        <v>147</v>
      </c>
      <c r="F3234" s="89" t="s">
        <v>25</v>
      </c>
      <c r="G3234" s="89" t="s">
        <v>186</v>
      </c>
      <c r="H3234" s="89" t="s">
        <v>2351</v>
      </c>
      <c r="I3234" s="89" t="s">
        <v>32</v>
      </c>
      <c r="J3234" s="89">
        <v>5</v>
      </c>
      <c r="K3234" s="89" t="s">
        <v>71</v>
      </c>
      <c r="L3234" s="89" t="s">
        <v>72</v>
      </c>
      <c r="M3234" s="89">
        <v>12</v>
      </c>
      <c r="N3234" s="90">
        <v>174054.54</v>
      </c>
      <c r="O3234" s="90">
        <v>300000</v>
      </c>
      <c r="P3234" s="90">
        <v>300000</v>
      </c>
      <c r="Q3234" s="90">
        <v>368900</v>
      </c>
      <c r="R3234" s="90">
        <v>68900</v>
      </c>
      <c r="S3234" s="90">
        <v>22.966666666666701</v>
      </c>
      <c r="T3234" s="89" t="s">
        <v>28</v>
      </c>
    </row>
    <row r="3235" spans="1:20" x14ac:dyDescent="0.55000000000000004">
      <c r="A3235" s="123">
        <v>2568</v>
      </c>
      <c r="B3235" s="88">
        <v>45930</v>
      </c>
      <c r="C3235" s="89" t="s">
        <v>2314</v>
      </c>
      <c r="D3235" s="89">
        <v>1</v>
      </c>
      <c r="E3235" s="89" t="s">
        <v>147</v>
      </c>
      <c r="F3235" s="89" t="s">
        <v>25</v>
      </c>
      <c r="G3235" s="89" t="s">
        <v>162</v>
      </c>
      <c r="H3235" s="89" t="s">
        <v>2352</v>
      </c>
      <c r="I3235" s="89" t="s">
        <v>32</v>
      </c>
      <c r="J3235" s="89">
        <v>5</v>
      </c>
      <c r="K3235" s="89" t="s">
        <v>71</v>
      </c>
      <c r="L3235" s="89" t="s">
        <v>72</v>
      </c>
      <c r="M3235" s="89">
        <v>12</v>
      </c>
      <c r="N3235" s="90">
        <v>132709.09</v>
      </c>
      <c r="O3235" s="90">
        <v>70000</v>
      </c>
      <c r="P3235" s="90">
        <v>70000</v>
      </c>
      <c r="Q3235" s="90">
        <v>0</v>
      </c>
      <c r="R3235" s="90">
        <v>-70000</v>
      </c>
      <c r="S3235" s="90">
        <v>-100</v>
      </c>
      <c r="T3235" s="89" t="s">
        <v>73</v>
      </c>
    </row>
    <row r="3236" spans="1:20" x14ac:dyDescent="0.55000000000000004">
      <c r="A3236" s="123">
        <v>2568</v>
      </c>
      <c r="B3236" s="88">
        <v>45930</v>
      </c>
      <c r="C3236" s="89" t="s">
        <v>2314</v>
      </c>
      <c r="D3236" s="89">
        <v>1</v>
      </c>
      <c r="E3236" s="89" t="s">
        <v>147</v>
      </c>
      <c r="F3236" s="89" t="s">
        <v>25</v>
      </c>
      <c r="G3236" s="89" t="s">
        <v>170</v>
      </c>
      <c r="H3236" s="89" t="s">
        <v>2353</v>
      </c>
      <c r="I3236" s="89" t="s">
        <v>32</v>
      </c>
      <c r="J3236" s="89">
        <v>5</v>
      </c>
      <c r="K3236" s="89" t="s">
        <v>71</v>
      </c>
      <c r="L3236" s="89" t="s">
        <v>72</v>
      </c>
      <c r="M3236" s="89">
        <v>12</v>
      </c>
      <c r="N3236" s="90">
        <v>107236.36</v>
      </c>
      <c r="O3236" s="90">
        <v>80000</v>
      </c>
      <c r="P3236" s="90">
        <v>80000</v>
      </c>
      <c r="Q3236" s="90">
        <v>86300</v>
      </c>
      <c r="R3236" s="90">
        <v>6300</v>
      </c>
      <c r="S3236" s="90">
        <v>7.875</v>
      </c>
      <c r="T3236" s="89" t="s">
        <v>28</v>
      </c>
    </row>
    <row r="3237" spans="1:20" x14ac:dyDescent="0.55000000000000004">
      <c r="A3237" s="123">
        <v>2568</v>
      </c>
      <c r="B3237" s="88">
        <v>45930</v>
      </c>
      <c r="C3237" s="89" t="s">
        <v>2314</v>
      </c>
      <c r="D3237" s="89">
        <v>1</v>
      </c>
      <c r="E3237" s="89" t="s">
        <v>147</v>
      </c>
      <c r="F3237" s="89" t="s">
        <v>25</v>
      </c>
      <c r="G3237" s="89" t="s">
        <v>174</v>
      </c>
      <c r="H3237" s="89" t="s">
        <v>2354</v>
      </c>
      <c r="I3237" s="89" t="s">
        <v>32</v>
      </c>
      <c r="J3237" s="89">
        <v>5</v>
      </c>
      <c r="K3237" s="89" t="s">
        <v>71</v>
      </c>
      <c r="L3237" s="89" t="s">
        <v>72</v>
      </c>
      <c r="M3237" s="89">
        <v>12</v>
      </c>
      <c r="N3237" s="90">
        <v>53400</v>
      </c>
      <c r="O3237" s="90">
        <v>100000</v>
      </c>
      <c r="P3237" s="90">
        <v>100000</v>
      </c>
      <c r="Q3237" s="90">
        <v>53250</v>
      </c>
      <c r="R3237" s="90">
        <v>-46750</v>
      </c>
      <c r="S3237" s="90">
        <v>-46.75</v>
      </c>
      <c r="T3237" s="89" t="s">
        <v>73</v>
      </c>
    </row>
    <row r="3238" spans="1:20" x14ac:dyDescent="0.55000000000000004">
      <c r="A3238" s="123">
        <v>2568</v>
      </c>
      <c r="B3238" s="88">
        <v>45930</v>
      </c>
      <c r="C3238" s="89" t="s">
        <v>2314</v>
      </c>
      <c r="D3238" s="89">
        <v>1</v>
      </c>
      <c r="E3238" s="89" t="s">
        <v>147</v>
      </c>
      <c r="F3238" s="89" t="s">
        <v>25</v>
      </c>
      <c r="G3238" s="89" t="s">
        <v>188</v>
      </c>
      <c r="H3238" s="89" t="s">
        <v>2355</v>
      </c>
      <c r="I3238" s="89" t="s">
        <v>32</v>
      </c>
      <c r="J3238" s="89">
        <v>5</v>
      </c>
      <c r="K3238" s="89" t="s">
        <v>71</v>
      </c>
      <c r="L3238" s="89" t="s">
        <v>72</v>
      </c>
      <c r="M3238" s="89">
        <v>12</v>
      </c>
      <c r="N3238" s="90">
        <v>76581.81</v>
      </c>
      <c r="O3238" s="90">
        <v>49100</v>
      </c>
      <c r="P3238" s="90">
        <v>49100</v>
      </c>
      <c r="Q3238" s="90">
        <v>51800</v>
      </c>
      <c r="R3238" s="90">
        <v>2700</v>
      </c>
      <c r="S3238" s="90">
        <v>5.4989816700610996</v>
      </c>
      <c r="T3238" s="89" t="s">
        <v>28</v>
      </c>
    </row>
    <row r="3239" spans="1:20" x14ac:dyDescent="0.55000000000000004">
      <c r="A3239" s="123">
        <v>2568</v>
      </c>
      <c r="B3239" s="88">
        <v>45930</v>
      </c>
      <c r="C3239" s="89" t="s">
        <v>2314</v>
      </c>
      <c r="D3239" s="89">
        <v>1</v>
      </c>
      <c r="E3239" s="89" t="s">
        <v>147</v>
      </c>
      <c r="F3239" s="89" t="s">
        <v>25</v>
      </c>
      <c r="G3239" s="89" t="s">
        <v>148</v>
      </c>
      <c r="H3239" s="89" t="s">
        <v>2356</v>
      </c>
      <c r="I3239" s="89" t="s">
        <v>32</v>
      </c>
      <c r="J3239" s="89">
        <v>5</v>
      </c>
      <c r="K3239" s="89" t="s">
        <v>71</v>
      </c>
      <c r="L3239" s="89" t="s">
        <v>72</v>
      </c>
      <c r="M3239" s="89">
        <v>12</v>
      </c>
      <c r="N3239" s="90">
        <v>103800</v>
      </c>
      <c r="O3239" s="90">
        <v>100000</v>
      </c>
      <c r="P3239" s="90">
        <v>100000</v>
      </c>
      <c r="Q3239" s="90">
        <v>61750</v>
      </c>
      <c r="R3239" s="90">
        <v>-38250</v>
      </c>
      <c r="S3239" s="90">
        <v>-38.25</v>
      </c>
      <c r="T3239" s="89" t="s">
        <v>73</v>
      </c>
    </row>
    <row r="3240" spans="1:20" x14ac:dyDescent="0.55000000000000004">
      <c r="A3240" s="123">
        <v>2568</v>
      </c>
      <c r="B3240" s="88">
        <v>45930</v>
      </c>
      <c r="C3240" s="89" t="s">
        <v>2314</v>
      </c>
      <c r="D3240" s="89">
        <v>1</v>
      </c>
      <c r="E3240" s="89" t="s">
        <v>147</v>
      </c>
      <c r="F3240" s="89" t="s">
        <v>25</v>
      </c>
      <c r="G3240" s="89" t="s">
        <v>150</v>
      </c>
      <c r="H3240" s="89" t="s">
        <v>2357</v>
      </c>
      <c r="I3240" s="89" t="s">
        <v>32</v>
      </c>
      <c r="J3240" s="89">
        <v>5</v>
      </c>
      <c r="K3240" s="89" t="s">
        <v>71</v>
      </c>
      <c r="L3240" s="89" t="s">
        <v>72</v>
      </c>
      <c r="M3240" s="89">
        <v>12</v>
      </c>
      <c r="N3240" s="90">
        <v>0</v>
      </c>
      <c r="O3240" s="90">
        <v>50000</v>
      </c>
      <c r="P3240" s="90">
        <v>50000</v>
      </c>
      <c r="Q3240" s="90">
        <v>124550</v>
      </c>
      <c r="R3240" s="90">
        <v>74550</v>
      </c>
      <c r="S3240" s="90">
        <v>149.1</v>
      </c>
      <c r="T3240" s="89" t="s">
        <v>28</v>
      </c>
    </row>
    <row r="3241" spans="1:20" x14ac:dyDescent="0.55000000000000004">
      <c r="A3241" s="123">
        <v>2568</v>
      </c>
      <c r="B3241" s="88">
        <v>45930</v>
      </c>
      <c r="C3241" s="89" t="s">
        <v>2314</v>
      </c>
      <c r="D3241" s="89">
        <v>1</v>
      </c>
      <c r="E3241" s="89" t="s">
        <v>198</v>
      </c>
      <c r="F3241" s="89" t="s">
        <v>56</v>
      </c>
      <c r="G3241" s="89" t="s">
        <v>205</v>
      </c>
      <c r="H3241" s="89" t="s">
        <v>2358</v>
      </c>
      <c r="I3241" s="89" t="s">
        <v>32</v>
      </c>
      <c r="J3241" s="89">
        <v>5</v>
      </c>
      <c r="K3241" s="89" t="s">
        <v>71</v>
      </c>
      <c r="L3241" s="89" t="s">
        <v>72</v>
      </c>
      <c r="M3241" s="89">
        <v>12</v>
      </c>
      <c r="N3241" s="90">
        <v>3111000</v>
      </c>
      <c r="O3241" s="90">
        <v>3000000</v>
      </c>
      <c r="P3241" s="90">
        <v>3000000</v>
      </c>
      <c r="Q3241" s="90">
        <v>2580950</v>
      </c>
      <c r="R3241" s="90">
        <v>-419050</v>
      </c>
      <c r="S3241" s="90">
        <v>-13.9683333333333</v>
      </c>
      <c r="T3241" s="89" t="s">
        <v>73</v>
      </c>
    </row>
    <row r="3242" spans="1:20" x14ac:dyDescent="0.55000000000000004">
      <c r="A3242" s="123">
        <v>2568</v>
      </c>
      <c r="B3242" s="88">
        <v>45930</v>
      </c>
      <c r="C3242" s="89" t="s">
        <v>2314</v>
      </c>
      <c r="D3242" s="89">
        <v>1</v>
      </c>
      <c r="E3242" s="89" t="s">
        <v>198</v>
      </c>
      <c r="F3242" s="89" t="s">
        <v>25</v>
      </c>
      <c r="G3242" s="89" t="s">
        <v>225</v>
      </c>
      <c r="H3242" s="89" t="s">
        <v>2359</v>
      </c>
      <c r="I3242" s="89" t="s">
        <v>32</v>
      </c>
      <c r="J3242" s="89">
        <v>5</v>
      </c>
      <c r="K3242" s="89" t="s">
        <v>71</v>
      </c>
      <c r="L3242" s="89" t="s">
        <v>72</v>
      </c>
      <c r="M3242" s="89">
        <v>12</v>
      </c>
      <c r="N3242" s="90">
        <v>20890.900000000001</v>
      </c>
      <c r="O3242" s="90">
        <v>22000</v>
      </c>
      <c r="P3242" s="90">
        <v>22000</v>
      </c>
      <c r="Q3242" s="90">
        <v>17900</v>
      </c>
      <c r="R3242" s="90">
        <v>-4100</v>
      </c>
      <c r="S3242" s="90">
        <v>-18.636363636363601</v>
      </c>
      <c r="T3242" s="89" t="s">
        <v>73</v>
      </c>
    </row>
    <row r="3243" spans="1:20" x14ac:dyDescent="0.55000000000000004">
      <c r="A3243" s="123">
        <v>2568</v>
      </c>
      <c r="B3243" s="88">
        <v>45930</v>
      </c>
      <c r="C3243" s="89" t="s">
        <v>2314</v>
      </c>
      <c r="D3243" s="89">
        <v>1</v>
      </c>
      <c r="E3243" s="89" t="s">
        <v>198</v>
      </c>
      <c r="F3243" s="89" t="s">
        <v>25</v>
      </c>
      <c r="G3243" s="89" t="s">
        <v>221</v>
      </c>
      <c r="H3243" s="89" t="s">
        <v>2360</v>
      </c>
      <c r="I3243" s="89" t="s">
        <v>32</v>
      </c>
      <c r="J3243" s="89">
        <v>5</v>
      </c>
      <c r="K3243" s="89" t="s">
        <v>71</v>
      </c>
      <c r="L3243" s="89" t="s">
        <v>72</v>
      </c>
      <c r="M3243" s="89">
        <v>12</v>
      </c>
      <c r="N3243" s="90">
        <v>6818.18</v>
      </c>
      <c r="O3243" s="90">
        <v>22440</v>
      </c>
      <c r="P3243" s="90">
        <v>22440</v>
      </c>
      <c r="Q3243" s="90">
        <v>25950</v>
      </c>
      <c r="R3243" s="90">
        <v>3510</v>
      </c>
      <c r="S3243" s="90">
        <v>15.6417112299465</v>
      </c>
      <c r="T3243" s="89" t="s">
        <v>28</v>
      </c>
    </row>
    <row r="3244" spans="1:20" x14ac:dyDescent="0.55000000000000004">
      <c r="A3244" s="123">
        <v>2568</v>
      </c>
      <c r="B3244" s="88">
        <v>45930</v>
      </c>
      <c r="C3244" s="89" t="s">
        <v>2314</v>
      </c>
      <c r="D3244" s="89">
        <v>1</v>
      </c>
      <c r="E3244" s="89" t="s">
        <v>198</v>
      </c>
      <c r="F3244" s="89" t="s">
        <v>25</v>
      </c>
      <c r="G3244" s="89" t="s">
        <v>217</v>
      </c>
      <c r="H3244" s="89" t="s">
        <v>2361</v>
      </c>
      <c r="I3244" s="89" t="s">
        <v>32</v>
      </c>
      <c r="J3244" s="89">
        <v>5</v>
      </c>
      <c r="K3244" s="89" t="s">
        <v>71</v>
      </c>
      <c r="L3244" s="89" t="s">
        <v>72</v>
      </c>
      <c r="M3244" s="89">
        <v>12</v>
      </c>
      <c r="N3244" s="90">
        <v>80781.81</v>
      </c>
      <c r="O3244" s="90">
        <v>70000</v>
      </c>
      <c r="P3244" s="90">
        <v>70000</v>
      </c>
      <c r="Q3244" s="90">
        <v>49600</v>
      </c>
      <c r="R3244" s="90">
        <v>-20400</v>
      </c>
      <c r="S3244" s="90">
        <v>-29.1428571428571</v>
      </c>
      <c r="T3244" s="89" t="s">
        <v>73</v>
      </c>
    </row>
    <row r="3245" spans="1:20" x14ac:dyDescent="0.55000000000000004">
      <c r="A3245" s="123">
        <v>2568</v>
      </c>
      <c r="B3245" s="88">
        <v>45930</v>
      </c>
      <c r="C3245" s="89" t="s">
        <v>2314</v>
      </c>
      <c r="D3245" s="89">
        <v>1</v>
      </c>
      <c r="E3245" s="89" t="s">
        <v>198</v>
      </c>
      <c r="F3245" s="89" t="s">
        <v>25</v>
      </c>
      <c r="G3245" s="89" t="s">
        <v>213</v>
      </c>
      <c r="H3245" s="89" t="s">
        <v>2362</v>
      </c>
      <c r="I3245" s="89" t="s">
        <v>32</v>
      </c>
      <c r="J3245" s="89">
        <v>5</v>
      </c>
      <c r="K3245" s="89" t="s">
        <v>71</v>
      </c>
      <c r="L3245" s="89" t="s">
        <v>72</v>
      </c>
      <c r="M3245" s="89">
        <v>12</v>
      </c>
      <c r="N3245" s="90">
        <v>257400</v>
      </c>
      <c r="O3245" s="90">
        <v>500000</v>
      </c>
      <c r="P3245" s="90">
        <v>500000</v>
      </c>
      <c r="Q3245" s="90">
        <v>374210</v>
      </c>
      <c r="R3245" s="90">
        <v>-125790</v>
      </c>
      <c r="S3245" s="90">
        <v>-25.158000000000001</v>
      </c>
      <c r="T3245" s="89" t="s">
        <v>73</v>
      </c>
    </row>
    <row r="3246" spans="1:20" x14ac:dyDescent="0.55000000000000004">
      <c r="A3246" s="123">
        <v>2568</v>
      </c>
      <c r="B3246" s="88">
        <v>45930</v>
      </c>
      <c r="C3246" s="89" t="s">
        <v>2314</v>
      </c>
      <c r="D3246" s="89">
        <v>1</v>
      </c>
      <c r="E3246" s="89" t="s">
        <v>198</v>
      </c>
      <c r="F3246" s="89" t="s">
        <v>25</v>
      </c>
      <c r="G3246" s="89" t="s">
        <v>211</v>
      </c>
      <c r="H3246" s="89" t="s">
        <v>2363</v>
      </c>
      <c r="I3246" s="89" t="s">
        <v>32</v>
      </c>
      <c r="J3246" s="89">
        <v>5</v>
      </c>
      <c r="K3246" s="89" t="s">
        <v>71</v>
      </c>
      <c r="L3246" s="89" t="s">
        <v>72</v>
      </c>
      <c r="M3246" s="89">
        <v>12</v>
      </c>
      <c r="N3246" s="90">
        <v>216000</v>
      </c>
      <c r="O3246" s="90">
        <v>250000</v>
      </c>
      <c r="P3246" s="90">
        <v>250000</v>
      </c>
      <c r="Q3246" s="90">
        <v>185750</v>
      </c>
      <c r="R3246" s="90">
        <v>-64250</v>
      </c>
      <c r="S3246" s="90">
        <v>-25.7</v>
      </c>
      <c r="T3246" s="89" t="s">
        <v>73</v>
      </c>
    </row>
    <row r="3247" spans="1:20" x14ac:dyDescent="0.55000000000000004">
      <c r="A3247" s="123">
        <v>2568</v>
      </c>
      <c r="B3247" s="88">
        <v>45930</v>
      </c>
      <c r="C3247" s="89" t="s">
        <v>2314</v>
      </c>
      <c r="D3247" s="89">
        <v>1</v>
      </c>
      <c r="E3247" s="89" t="s">
        <v>198</v>
      </c>
      <c r="F3247" s="89" t="s">
        <v>25</v>
      </c>
      <c r="G3247" s="89" t="s">
        <v>207</v>
      </c>
      <c r="H3247" s="89" t="s">
        <v>2364</v>
      </c>
      <c r="I3247" s="89" t="s">
        <v>32</v>
      </c>
      <c r="J3247" s="89">
        <v>5</v>
      </c>
      <c r="K3247" s="89" t="s">
        <v>71</v>
      </c>
      <c r="L3247" s="89" t="s">
        <v>72</v>
      </c>
      <c r="M3247" s="89">
        <v>12</v>
      </c>
      <c r="N3247" s="90">
        <v>230509.09</v>
      </c>
      <c r="O3247" s="90">
        <v>250000</v>
      </c>
      <c r="P3247" s="90">
        <v>250000</v>
      </c>
      <c r="Q3247" s="90">
        <v>197900</v>
      </c>
      <c r="R3247" s="90">
        <v>-52100</v>
      </c>
      <c r="S3247" s="90">
        <v>-20.84</v>
      </c>
      <c r="T3247" s="89" t="s">
        <v>73</v>
      </c>
    </row>
    <row r="3248" spans="1:20" x14ac:dyDescent="0.55000000000000004">
      <c r="A3248" s="123">
        <v>2568</v>
      </c>
      <c r="B3248" s="88">
        <v>45930</v>
      </c>
      <c r="C3248" s="89" t="s">
        <v>2314</v>
      </c>
      <c r="D3248" s="89">
        <v>1</v>
      </c>
      <c r="E3248" s="89" t="s">
        <v>198</v>
      </c>
      <c r="F3248" s="89" t="s">
        <v>25</v>
      </c>
      <c r="G3248" s="89" t="s">
        <v>227</v>
      </c>
      <c r="H3248" s="89" t="s">
        <v>2365</v>
      </c>
      <c r="I3248" s="89" t="s">
        <v>32</v>
      </c>
      <c r="J3248" s="89">
        <v>5</v>
      </c>
      <c r="K3248" s="89" t="s">
        <v>71</v>
      </c>
      <c r="L3248" s="89" t="s">
        <v>72</v>
      </c>
      <c r="M3248" s="89">
        <v>12</v>
      </c>
      <c r="N3248" s="90">
        <v>153654.54</v>
      </c>
      <c r="O3248" s="90">
        <v>220000</v>
      </c>
      <c r="P3248" s="90">
        <v>220000</v>
      </c>
      <c r="Q3248" s="90">
        <v>204600</v>
      </c>
      <c r="R3248" s="90">
        <v>-15400</v>
      </c>
      <c r="S3248" s="90">
        <v>-7</v>
      </c>
      <c r="T3248" s="89" t="s">
        <v>73</v>
      </c>
    </row>
    <row r="3249" spans="1:20" x14ac:dyDescent="0.55000000000000004">
      <c r="A3249" s="123">
        <v>2568</v>
      </c>
      <c r="B3249" s="88">
        <v>45930</v>
      </c>
      <c r="C3249" s="89" t="s">
        <v>2314</v>
      </c>
      <c r="D3249" s="89">
        <v>1</v>
      </c>
      <c r="E3249" s="89" t="s">
        <v>198</v>
      </c>
      <c r="F3249" s="89" t="s">
        <v>25</v>
      </c>
      <c r="G3249" s="89" t="s">
        <v>223</v>
      </c>
      <c r="H3249" s="89" t="s">
        <v>2366</v>
      </c>
      <c r="I3249" s="89" t="s">
        <v>32</v>
      </c>
      <c r="J3249" s="89">
        <v>5</v>
      </c>
      <c r="K3249" s="89" t="s">
        <v>71</v>
      </c>
      <c r="L3249" s="89" t="s">
        <v>72</v>
      </c>
      <c r="M3249" s="89">
        <v>12</v>
      </c>
      <c r="N3249" s="90">
        <v>46909.09</v>
      </c>
      <c r="O3249" s="90">
        <v>30000</v>
      </c>
      <c r="P3249" s="90">
        <v>30000</v>
      </c>
      <c r="Q3249" s="90">
        <v>45900</v>
      </c>
      <c r="R3249" s="90">
        <v>15900</v>
      </c>
      <c r="S3249" s="90">
        <v>53</v>
      </c>
      <c r="T3249" s="89" t="s">
        <v>28</v>
      </c>
    </row>
    <row r="3250" spans="1:20" x14ac:dyDescent="0.55000000000000004">
      <c r="A3250" s="123">
        <v>2568</v>
      </c>
      <c r="B3250" s="88">
        <v>45930</v>
      </c>
      <c r="C3250" s="89" t="s">
        <v>2314</v>
      </c>
      <c r="D3250" s="89">
        <v>1</v>
      </c>
      <c r="E3250" s="89" t="s">
        <v>198</v>
      </c>
      <c r="F3250" s="89" t="s">
        <v>25</v>
      </c>
      <c r="G3250" s="89" t="s">
        <v>209</v>
      </c>
      <c r="H3250" s="89" t="s">
        <v>2367</v>
      </c>
      <c r="I3250" s="89" t="s">
        <v>32</v>
      </c>
      <c r="J3250" s="89">
        <v>5</v>
      </c>
      <c r="K3250" s="89" t="s">
        <v>71</v>
      </c>
      <c r="L3250" s="89" t="s">
        <v>72</v>
      </c>
      <c r="M3250" s="89">
        <v>12</v>
      </c>
      <c r="N3250" s="90">
        <v>112145.45</v>
      </c>
      <c r="O3250" s="90">
        <v>120000</v>
      </c>
      <c r="P3250" s="90">
        <v>120000</v>
      </c>
      <c r="Q3250" s="90">
        <v>113200</v>
      </c>
      <c r="R3250" s="90">
        <v>-6800</v>
      </c>
      <c r="S3250" s="90">
        <v>-5.6666666666666696</v>
      </c>
      <c r="T3250" s="89" t="s">
        <v>73</v>
      </c>
    </row>
    <row r="3251" spans="1:20" x14ac:dyDescent="0.55000000000000004">
      <c r="A3251" s="123">
        <v>2568</v>
      </c>
      <c r="B3251" s="88">
        <v>45930</v>
      </c>
      <c r="C3251" s="89" t="s">
        <v>2314</v>
      </c>
      <c r="D3251" s="89">
        <v>1</v>
      </c>
      <c r="E3251" s="89" t="s">
        <v>198</v>
      </c>
      <c r="F3251" s="89" t="s">
        <v>25</v>
      </c>
      <c r="G3251" s="89" t="s">
        <v>219</v>
      </c>
      <c r="H3251" s="89" t="s">
        <v>2368</v>
      </c>
      <c r="I3251" s="89" t="s">
        <v>32</v>
      </c>
      <c r="J3251" s="89">
        <v>5</v>
      </c>
      <c r="K3251" s="89" t="s">
        <v>71</v>
      </c>
      <c r="L3251" s="89" t="s">
        <v>72</v>
      </c>
      <c r="M3251" s="89">
        <v>12</v>
      </c>
      <c r="N3251" s="90">
        <v>105654.54</v>
      </c>
      <c r="O3251" s="90">
        <v>155500</v>
      </c>
      <c r="P3251" s="90">
        <v>155500</v>
      </c>
      <c r="Q3251" s="90">
        <v>145150</v>
      </c>
      <c r="R3251" s="90">
        <v>-10350</v>
      </c>
      <c r="S3251" s="90">
        <v>-6.6559485530546603</v>
      </c>
      <c r="T3251" s="89" t="s">
        <v>73</v>
      </c>
    </row>
    <row r="3252" spans="1:20" x14ac:dyDescent="0.55000000000000004">
      <c r="A3252" s="123">
        <v>2568</v>
      </c>
      <c r="B3252" s="88">
        <v>45930</v>
      </c>
      <c r="C3252" s="89" t="s">
        <v>2314</v>
      </c>
      <c r="D3252" s="89">
        <v>1</v>
      </c>
      <c r="E3252" s="89" t="s">
        <v>198</v>
      </c>
      <c r="F3252" s="89" t="s">
        <v>25</v>
      </c>
      <c r="G3252" s="89" t="s">
        <v>215</v>
      </c>
      <c r="H3252" s="89" t="s">
        <v>2369</v>
      </c>
      <c r="I3252" s="89" t="s">
        <v>32</v>
      </c>
      <c r="J3252" s="89">
        <v>5</v>
      </c>
      <c r="K3252" s="89" t="s">
        <v>71</v>
      </c>
      <c r="L3252" s="89" t="s">
        <v>72</v>
      </c>
      <c r="M3252" s="89">
        <v>12</v>
      </c>
      <c r="N3252" s="90">
        <v>102927.27</v>
      </c>
      <c r="O3252" s="90">
        <v>135000</v>
      </c>
      <c r="P3252" s="90">
        <v>135000</v>
      </c>
      <c r="Q3252" s="90">
        <v>96950</v>
      </c>
      <c r="R3252" s="90">
        <v>-38050</v>
      </c>
      <c r="S3252" s="90">
        <v>-28.185185185185201</v>
      </c>
      <c r="T3252" s="89" t="s">
        <v>73</v>
      </c>
    </row>
    <row r="3253" spans="1:20" x14ac:dyDescent="0.55000000000000004">
      <c r="A3253" s="123">
        <v>2568</v>
      </c>
      <c r="B3253" s="88">
        <v>45930</v>
      </c>
      <c r="C3253" s="89" t="s">
        <v>2314</v>
      </c>
      <c r="D3253" s="89">
        <v>1</v>
      </c>
      <c r="E3253" s="89" t="s">
        <v>198</v>
      </c>
      <c r="F3253" s="89" t="s">
        <v>25</v>
      </c>
      <c r="G3253" s="89" t="s">
        <v>199</v>
      </c>
      <c r="H3253" s="89" t="s">
        <v>2370</v>
      </c>
      <c r="I3253" s="89" t="s">
        <v>32</v>
      </c>
      <c r="J3253" s="89">
        <v>5</v>
      </c>
      <c r="K3253" s="89" t="s">
        <v>71</v>
      </c>
      <c r="L3253" s="89" t="s">
        <v>72</v>
      </c>
      <c r="M3253" s="89">
        <v>12</v>
      </c>
      <c r="N3253" s="90">
        <v>254127.27</v>
      </c>
      <c r="O3253" s="90">
        <v>150000</v>
      </c>
      <c r="P3253" s="90">
        <v>150000</v>
      </c>
      <c r="Q3253" s="90">
        <v>209915</v>
      </c>
      <c r="R3253" s="90">
        <v>59915</v>
      </c>
      <c r="S3253" s="90">
        <v>39.9433333333333</v>
      </c>
      <c r="T3253" s="89" t="s">
        <v>28</v>
      </c>
    </row>
    <row r="3254" spans="1:20" x14ac:dyDescent="0.55000000000000004">
      <c r="A3254" s="123">
        <v>2568</v>
      </c>
      <c r="B3254" s="88">
        <v>45930</v>
      </c>
      <c r="C3254" s="89" t="s">
        <v>2314</v>
      </c>
      <c r="D3254" s="89">
        <v>1</v>
      </c>
      <c r="E3254" s="89" t="s">
        <v>198</v>
      </c>
      <c r="F3254" s="89" t="s">
        <v>25</v>
      </c>
      <c r="G3254" s="89" t="s">
        <v>203</v>
      </c>
      <c r="H3254" s="89" t="s">
        <v>2371</v>
      </c>
      <c r="I3254" s="89" t="s">
        <v>32</v>
      </c>
      <c r="J3254" s="89">
        <v>5</v>
      </c>
      <c r="K3254" s="89" t="s">
        <v>71</v>
      </c>
      <c r="L3254" s="89" t="s">
        <v>72</v>
      </c>
      <c r="M3254" s="89">
        <v>12</v>
      </c>
      <c r="N3254" s="90">
        <v>42109.09</v>
      </c>
      <c r="O3254" s="90">
        <v>44200</v>
      </c>
      <c r="P3254" s="90">
        <v>44200</v>
      </c>
      <c r="Q3254" s="90">
        <v>30100</v>
      </c>
      <c r="R3254" s="90">
        <v>-14100</v>
      </c>
      <c r="S3254" s="90">
        <v>-31.900452488687801</v>
      </c>
      <c r="T3254" s="89" t="s">
        <v>73</v>
      </c>
    </row>
    <row r="3255" spans="1:20" x14ac:dyDescent="0.55000000000000004">
      <c r="A3255" s="123">
        <v>2568</v>
      </c>
      <c r="B3255" s="88">
        <v>45930</v>
      </c>
      <c r="C3255" s="89" t="s">
        <v>2314</v>
      </c>
      <c r="D3255" s="89">
        <v>1</v>
      </c>
      <c r="E3255" s="89" t="s">
        <v>198</v>
      </c>
      <c r="F3255" s="89" t="s">
        <v>25</v>
      </c>
      <c r="G3255" s="89" t="s">
        <v>201</v>
      </c>
      <c r="H3255" s="89" t="s">
        <v>2372</v>
      </c>
      <c r="I3255" s="89" t="s">
        <v>32</v>
      </c>
      <c r="J3255" s="89">
        <v>5</v>
      </c>
      <c r="K3255" s="89" t="s">
        <v>71</v>
      </c>
      <c r="L3255" s="89" t="s">
        <v>72</v>
      </c>
      <c r="M3255" s="89">
        <v>12</v>
      </c>
      <c r="N3255" s="90">
        <v>146509.09</v>
      </c>
      <c r="O3255" s="90">
        <v>0</v>
      </c>
      <c r="P3255" s="90">
        <v>0</v>
      </c>
      <c r="Q3255" s="90">
        <v>143700</v>
      </c>
      <c r="R3255" s="90">
        <v>143700</v>
      </c>
      <c r="S3255" s="90">
        <v>0</v>
      </c>
      <c r="T3255" s="89" t="s">
        <v>28</v>
      </c>
    </row>
    <row r="3256" spans="1:20" x14ac:dyDescent="0.55000000000000004">
      <c r="A3256" s="123">
        <v>2568</v>
      </c>
      <c r="B3256" s="88">
        <v>45930</v>
      </c>
      <c r="C3256" s="89" t="s">
        <v>2314</v>
      </c>
      <c r="D3256" s="89">
        <v>1</v>
      </c>
      <c r="E3256" s="89" t="s">
        <v>229</v>
      </c>
      <c r="F3256" s="89" t="s">
        <v>56</v>
      </c>
      <c r="G3256" s="89" t="s">
        <v>234</v>
      </c>
      <c r="H3256" s="89" t="s">
        <v>2373</v>
      </c>
      <c r="I3256" s="89" t="s">
        <v>32</v>
      </c>
      <c r="J3256" s="89">
        <v>5</v>
      </c>
      <c r="K3256" s="89" t="s">
        <v>71</v>
      </c>
      <c r="L3256" s="89" t="s">
        <v>72</v>
      </c>
      <c r="M3256" s="89">
        <v>12</v>
      </c>
      <c r="N3256" s="90">
        <v>1377600</v>
      </c>
      <c r="O3256" s="90">
        <v>1380000</v>
      </c>
      <c r="P3256" s="90">
        <v>1380000</v>
      </c>
      <c r="Q3256" s="90">
        <v>1672410</v>
      </c>
      <c r="R3256" s="90">
        <v>292410</v>
      </c>
      <c r="S3256" s="90">
        <v>21.189130434782601</v>
      </c>
      <c r="T3256" s="89" t="s">
        <v>28</v>
      </c>
    </row>
    <row r="3257" spans="1:20" x14ac:dyDescent="0.55000000000000004">
      <c r="A3257" s="123">
        <v>2568</v>
      </c>
      <c r="B3257" s="88">
        <v>45930</v>
      </c>
      <c r="C3257" s="89" t="s">
        <v>2314</v>
      </c>
      <c r="D3257" s="89">
        <v>1</v>
      </c>
      <c r="E3257" s="89" t="s">
        <v>229</v>
      </c>
      <c r="F3257" s="89" t="s">
        <v>56</v>
      </c>
      <c r="G3257" s="89" t="s">
        <v>236</v>
      </c>
      <c r="H3257" s="89" t="s">
        <v>2374</v>
      </c>
      <c r="I3257" s="89" t="s">
        <v>32</v>
      </c>
      <c r="J3257" s="89">
        <v>5</v>
      </c>
      <c r="K3257" s="89" t="s">
        <v>71</v>
      </c>
      <c r="L3257" s="89" t="s">
        <v>72</v>
      </c>
      <c r="M3257" s="89">
        <v>12</v>
      </c>
      <c r="N3257" s="90">
        <v>486272.72</v>
      </c>
      <c r="O3257" s="90">
        <v>900000</v>
      </c>
      <c r="P3257" s="90">
        <v>900000</v>
      </c>
      <c r="Q3257" s="90">
        <v>820850</v>
      </c>
      <c r="R3257" s="90">
        <v>-79150</v>
      </c>
      <c r="S3257" s="90">
        <v>-8.7944444444444407</v>
      </c>
      <c r="T3257" s="89" t="s">
        <v>73</v>
      </c>
    </row>
    <row r="3258" spans="1:20" x14ac:dyDescent="0.55000000000000004">
      <c r="A3258" s="123">
        <v>2568</v>
      </c>
      <c r="B3258" s="88">
        <v>45930</v>
      </c>
      <c r="C3258" s="89" t="s">
        <v>2314</v>
      </c>
      <c r="D3258" s="89">
        <v>1</v>
      </c>
      <c r="E3258" s="89" t="s">
        <v>229</v>
      </c>
      <c r="F3258" s="89" t="s">
        <v>25</v>
      </c>
      <c r="G3258" s="89" t="s">
        <v>238</v>
      </c>
      <c r="H3258" s="89" t="s">
        <v>2375</v>
      </c>
      <c r="I3258" s="89" t="s">
        <v>32</v>
      </c>
      <c r="J3258" s="89">
        <v>5</v>
      </c>
      <c r="K3258" s="89" t="s">
        <v>71</v>
      </c>
      <c r="L3258" s="89" t="s">
        <v>72</v>
      </c>
      <c r="M3258" s="89">
        <v>12</v>
      </c>
      <c r="N3258" s="90">
        <v>166800</v>
      </c>
      <c r="O3258" s="90">
        <v>200000</v>
      </c>
      <c r="P3258" s="90">
        <v>200000</v>
      </c>
      <c r="Q3258" s="90">
        <v>158400</v>
      </c>
      <c r="R3258" s="90">
        <v>-41600</v>
      </c>
      <c r="S3258" s="90">
        <v>-20.8</v>
      </c>
      <c r="T3258" s="89" t="s">
        <v>73</v>
      </c>
    </row>
    <row r="3259" spans="1:20" x14ac:dyDescent="0.55000000000000004">
      <c r="A3259" s="123">
        <v>2568</v>
      </c>
      <c r="B3259" s="88">
        <v>45930</v>
      </c>
      <c r="C3259" s="89" t="s">
        <v>2314</v>
      </c>
      <c r="D3259" s="89">
        <v>1</v>
      </c>
      <c r="E3259" s="89" t="s">
        <v>229</v>
      </c>
      <c r="F3259" s="89" t="s">
        <v>25</v>
      </c>
      <c r="G3259" s="89" t="s">
        <v>240</v>
      </c>
      <c r="H3259" s="89" t="s">
        <v>2376</v>
      </c>
      <c r="I3259" s="89" t="s">
        <v>32</v>
      </c>
      <c r="J3259" s="89">
        <v>5</v>
      </c>
      <c r="K3259" s="89" t="s">
        <v>71</v>
      </c>
      <c r="L3259" s="89" t="s">
        <v>72</v>
      </c>
      <c r="M3259" s="89">
        <v>12</v>
      </c>
      <c r="N3259" s="90">
        <v>191563.63</v>
      </c>
      <c r="O3259" s="90">
        <v>100000</v>
      </c>
      <c r="P3259" s="90">
        <v>100000</v>
      </c>
      <c r="Q3259" s="90">
        <v>108750</v>
      </c>
      <c r="R3259" s="90">
        <v>8750</v>
      </c>
      <c r="S3259" s="90">
        <v>8.75</v>
      </c>
      <c r="T3259" s="89" t="s">
        <v>28</v>
      </c>
    </row>
    <row r="3260" spans="1:20" x14ac:dyDescent="0.55000000000000004">
      <c r="A3260" s="123">
        <v>2568</v>
      </c>
      <c r="B3260" s="88">
        <v>45930</v>
      </c>
      <c r="C3260" s="89" t="s">
        <v>2314</v>
      </c>
      <c r="D3260" s="89">
        <v>1</v>
      </c>
      <c r="E3260" s="89" t="s">
        <v>229</v>
      </c>
      <c r="F3260" s="89" t="s">
        <v>25</v>
      </c>
      <c r="G3260" s="89" t="s">
        <v>242</v>
      </c>
      <c r="H3260" s="89" t="s">
        <v>2377</v>
      </c>
      <c r="I3260" s="89" t="s">
        <v>32</v>
      </c>
      <c r="J3260" s="89">
        <v>5</v>
      </c>
      <c r="K3260" s="89" t="s">
        <v>71</v>
      </c>
      <c r="L3260" s="89" t="s">
        <v>72</v>
      </c>
      <c r="M3260" s="89">
        <v>12</v>
      </c>
      <c r="N3260" s="90">
        <v>66272.72</v>
      </c>
      <c r="O3260" s="90">
        <v>300000</v>
      </c>
      <c r="P3260" s="90">
        <v>300000</v>
      </c>
      <c r="Q3260" s="90">
        <v>223600</v>
      </c>
      <c r="R3260" s="90">
        <v>-76400</v>
      </c>
      <c r="S3260" s="90">
        <v>-25.466666666666701</v>
      </c>
      <c r="T3260" s="89" t="s">
        <v>73</v>
      </c>
    </row>
    <row r="3261" spans="1:20" x14ac:dyDescent="0.55000000000000004">
      <c r="A3261" s="123">
        <v>2568</v>
      </c>
      <c r="B3261" s="88">
        <v>45930</v>
      </c>
      <c r="C3261" s="89" t="s">
        <v>2314</v>
      </c>
      <c r="D3261" s="89">
        <v>1</v>
      </c>
      <c r="E3261" s="89" t="s">
        <v>229</v>
      </c>
      <c r="F3261" s="89" t="s">
        <v>25</v>
      </c>
      <c r="G3261" s="89" t="s">
        <v>244</v>
      </c>
      <c r="H3261" s="89" t="s">
        <v>2378</v>
      </c>
      <c r="I3261" s="89" t="s">
        <v>32</v>
      </c>
      <c r="J3261" s="89">
        <v>5</v>
      </c>
      <c r="K3261" s="89" t="s">
        <v>71</v>
      </c>
      <c r="L3261" s="89" t="s">
        <v>72</v>
      </c>
      <c r="M3261" s="89">
        <v>12</v>
      </c>
      <c r="N3261" s="90">
        <v>139854.54</v>
      </c>
      <c r="O3261" s="90">
        <v>160000</v>
      </c>
      <c r="P3261" s="90">
        <v>160000</v>
      </c>
      <c r="Q3261" s="90">
        <v>190850</v>
      </c>
      <c r="R3261" s="90">
        <v>30850</v>
      </c>
      <c r="S3261" s="90">
        <v>19.28125</v>
      </c>
      <c r="T3261" s="89" t="s">
        <v>28</v>
      </c>
    </row>
    <row r="3262" spans="1:20" x14ac:dyDescent="0.55000000000000004">
      <c r="A3262" s="123">
        <v>2568</v>
      </c>
      <c r="B3262" s="88">
        <v>45930</v>
      </c>
      <c r="C3262" s="89" t="s">
        <v>2314</v>
      </c>
      <c r="D3262" s="89">
        <v>1</v>
      </c>
      <c r="E3262" s="89" t="s">
        <v>229</v>
      </c>
      <c r="F3262" s="89" t="s">
        <v>25</v>
      </c>
      <c r="G3262" s="89" t="s">
        <v>246</v>
      </c>
      <c r="H3262" s="89" t="s">
        <v>2379</v>
      </c>
      <c r="I3262" s="89" t="s">
        <v>32</v>
      </c>
      <c r="J3262" s="89">
        <v>5</v>
      </c>
      <c r="K3262" s="89" t="s">
        <v>71</v>
      </c>
      <c r="L3262" s="89" t="s">
        <v>72</v>
      </c>
      <c r="M3262" s="89">
        <v>12</v>
      </c>
      <c r="N3262" s="90">
        <v>110563.63</v>
      </c>
      <c r="O3262" s="90">
        <v>200000</v>
      </c>
      <c r="P3262" s="90">
        <v>200000</v>
      </c>
      <c r="Q3262" s="90">
        <v>172900</v>
      </c>
      <c r="R3262" s="90">
        <v>-27100</v>
      </c>
      <c r="S3262" s="90">
        <v>-13.55</v>
      </c>
      <c r="T3262" s="89" t="s">
        <v>73</v>
      </c>
    </row>
    <row r="3263" spans="1:20" x14ac:dyDescent="0.55000000000000004">
      <c r="A3263" s="123">
        <v>2568</v>
      </c>
      <c r="B3263" s="88">
        <v>45930</v>
      </c>
      <c r="C3263" s="89" t="s">
        <v>2314</v>
      </c>
      <c r="D3263" s="89">
        <v>1</v>
      </c>
      <c r="E3263" s="89" t="s">
        <v>229</v>
      </c>
      <c r="F3263" s="89" t="s">
        <v>25</v>
      </c>
      <c r="G3263" s="89" t="s">
        <v>230</v>
      </c>
      <c r="H3263" s="89" t="s">
        <v>2380</v>
      </c>
      <c r="I3263" s="89" t="s">
        <v>32</v>
      </c>
      <c r="J3263" s="89">
        <v>5</v>
      </c>
      <c r="K3263" s="89" t="s">
        <v>71</v>
      </c>
      <c r="L3263" s="89" t="s">
        <v>72</v>
      </c>
      <c r="M3263" s="89">
        <v>12</v>
      </c>
      <c r="N3263" s="90">
        <v>214581.81</v>
      </c>
      <c r="O3263" s="90">
        <v>250000</v>
      </c>
      <c r="P3263" s="90">
        <v>250000</v>
      </c>
      <c r="Q3263" s="90">
        <v>232350</v>
      </c>
      <c r="R3263" s="90">
        <v>-17650</v>
      </c>
      <c r="S3263" s="90">
        <v>-7.06</v>
      </c>
      <c r="T3263" s="89" t="s">
        <v>73</v>
      </c>
    </row>
    <row r="3264" spans="1:20" x14ac:dyDescent="0.55000000000000004">
      <c r="A3264" s="123">
        <v>2568</v>
      </c>
      <c r="B3264" s="88">
        <v>45930</v>
      </c>
      <c r="C3264" s="89" t="s">
        <v>2314</v>
      </c>
      <c r="D3264" s="89">
        <v>1</v>
      </c>
      <c r="E3264" s="89" t="s">
        <v>229</v>
      </c>
      <c r="F3264" s="89" t="s">
        <v>25</v>
      </c>
      <c r="G3264" s="89" t="s">
        <v>232</v>
      </c>
      <c r="H3264" s="89" t="s">
        <v>2381</v>
      </c>
      <c r="I3264" s="89" t="s">
        <v>32</v>
      </c>
      <c r="J3264" s="89">
        <v>5</v>
      </c>
      <c r="K3264" s="89" t="s">
        <v>71</v>
      </c>
      <c r="L3264" s="89" t="s">
        <v>72</v>
      </c>
      <c r="M3264" s="89">
        <v>12</v>
      </c>
      <c r="N3264" s="90">
        <v>133963.63</v>
      </c>
      <c r="O3264" s="90">
        <v>250000</v>
      </c>
      <c r="P3264" s="90">
        <v>250000</v>
      </c>
      <c r="Q3264" s="90">
        <v>161900</v>
      </c>
      <c r="R3264" s="90">
        <v>-88100</v>
      </c>
      <c r="S3264" s="90">
        <v>-35.24</v>
      </c>
      <c r="T3264" s="89" t="s">
        <v>73</v>
      </c>
    </row>
    <row r="3265" spans="1:20" x14ac:dyDescent="0.55000000000000004">
      <c r="A3265" s="123">
        <v>2568</v>
      </c>
      <c r="B3265" s="88">
        <v>45930</v>
      </c>
      <c r="C3265" s="89" t="s">
        <v>2314</v>
      </c>
      <c r="D3265" s="89">
        <v>1</v>
      </c>
      <c r="E3265" s="89" t="s">
        <v>248</v>
      </c>
      <c r="F3265" s="89" t="s">
        <v>56</v>
      </c>
      <c r="G3265" s="89" t="s">
        <v>251</v>
      </c>
      <c r="H3265" s="89" t="s">
        <v>2382</v>
      </c>
      <c r="I3265" s="89" t="s">
        <v>32</v>
      </c>
      <c r="J3265" s="89">
        <v>5</v>
      </c>
      <c r="K3265" s="89" t="s">
        <v>71</v>
      </c>
      <c r="L3265" s="89" t="s">
        <v>72</v>
      </c>
      <c r="M3265" s="89">
        <v>12</v>
      </c>
      <c r="N3265" s="90">
        <v>1403345.45</v>
      </c>
      <c r="O3265" s="90">
        <v>1600000</v>
      </c>
      <c r="P3265" s="90">
        <v>1600000</v>
      </c>
      <c r="Q3265" s="90">
        <v>1132650</v>
      </c>
      <c r="R3265" s="90">
        <v>-467350</v>
      </c>
      <c r="S3265" s="90">
        <v>-29.209375000000001</v>
      </c>
      <c r="T3265" s="89" t="s">
        <v>73</v>
      </c>
    </row>
    <row r="3266" spans="1:20" x14ac:dyDescent="0.55000000000000004">
      <c r="A3266" s="123">
        <v>2568</v>
      </c>
      <c r="B3266" s="88">
        <v>45930</v>
      </c>
      <c r="C3266" s="89" t="s">
        <v>2314</v>
      </c>
      <c r="D3266" s="89">
        <v>1</v>
      </c>
      <c r="E3266" s="89" t="s">
        <v>248</v>
      </c>
      <c r="F3266" s="89" t="s">
        <v>25</v>
      </c>
      <c r="G3266" s="89" t="s">
        <v>257</v>
      </c>
      <c r="H3266" s="89" t="s">
        <v>2383</v>
      </c>
      <c r="I3266" s="89" t="s">
        <v>32</v>
      </c>
      <c r="J3266" s="89">
        <v>5</v>
      </c>
      <c r="K3266" s="89" t="s">
        <v>71</v>
      </c>
      <c r="L3266" s="89" t="s">
        <v>72</v>
      </c>
      <c r="M3266" s="89">
        <v>12</v>
      </c>
      <c r="N3266" s="90">
        <v>434072.72</v>
      </c>
      <c r="O3266" s="90">
        <v>451100</v>
      </c>
      <c r="P3266" s="90">
        <v>451100</v>
      </c>
      <c r="Q3266" s="90">
        <v>459050</v>
      </c>
      <c r="R3266" s="90">
        <v>7950</v>
      </c>
      <c r="S3266" s="90">
        <v>1.7623586787851899</v>
      </c>
      <c r="T3266" s="89" t="s">
        <v>28</v>
      </c>
    </row>
    <row r="3267" spans="1:20" x14ac:dyDescent="0.55000000000000004">
      <c r="A3267" s="123">
        <v>2568</v>
      </c>
      <c r="B3267" s="88">
        <v>45930</v>
      </c>
      <c r="C3267" s="89" t="s">
        <v>2314</v>
      </c>
      <c r="D3267" s="89">
        <v>1</v>
      </c>
      <c r="E3267" s="89" t="s">
        <v>248</v>
      </c>
      <c r="F3267" s="89" t="s">
        <v>25</v>
      </c>
      <c r="G3267" s="89" t="s">
        <v>259</v>
      </c>
      <c r="H3267" s="89" t="s">
        <v>2384</v>
      </c>
      <c r="I3267" s="89" t="s">
        <v>32</v>
      </c>
      <c r="J3267" s="89">
        <v>5</v>
      </c>
      <c r="K3267" s="89" t="s">
        <v>71</v>
      </c>
      <c r="L3267" s="89" t="s">
        <v>72</v>
      </c>
      <c r="M3267" s="89">
        <v>12</v>
      </c>
      <c r="N3267" s="90">
        <v>430854.54</v>
      </c>
      <c r="O3267" s="90">
        <v>450000</v>
      </c>
      <c r="P3267" s="90">
        <v>450000</v>
      </c>
      <c r="Q3267" s="90">
        <v>436700</v>
      </c>
      <c r="R3267" s="90">
        <v>-13300</v>
      </c>
      <c r="S3267" s="90">
        <v>-2.9555555555555602</v>
      </c>
      <c r="T3267" s="89" t="s">
        <v>73</v>
      </c>
    </row>
    <row r="3268" spans="1:20" x14ac:dyDescent="0.55000000000000004">
      <c r="A3268" s="123">
        <v>2568</v>
      </c>
      <c r="B3268" s="88">
        <v>45930</v>
      </c>
      <c r="C3268" s="89" t="s">
        <v>2314</v>
      </c>
      <c r="D3268" s="89">
        <v>1</v>
      </c>
      <c r="E3268" s="89" t="s">
        <v>248</v>
      </c>
      <c r="F3268" s="89" t="s">
        <v>25</v>
      </c>
      <c r="G3268" s="89" t="s">
        <v>263</v>
      </c>
      <c r="H3268" s="89" t="s">
        <v>2385</v>
      </c>
      <c r="I3268" s="89" t="s">
        <v>32</v>
      </c>
      <c r="J3268" s="89">
        <v>5</v>
      </c>
      <c r="K3268" s="89" t="s">
        <v>71</v>
      </c>
      <c r="L3268" s="89" t="s">
        <v>72</v>
      </c>
      <c r="M3268" s="89">
        <v>12</v>
      </c>
      <c r="N3268" s="90">
        <v>796963.63</v>
      </c>
      <c r="O3268" s="90">
        <v>700000</v>
      </c>
      <c r="P3268" s="90">
        <v>700000</v>
      </c>
      <c r="Q3268" s="90">
        <v>644750</v>
      </c>
      <c r="R3268" s="90">
        <v>-55250</v>
      </c>
      <c r="S3268" s="90">
        <v>-7.8928571428571397</v>
      </c>
      <c r="T3268" s="89" t="s">
        <v>73</v>
      </c>
    </row>
    <row r="3269" spans="1:20" x14ac:dyDescent="0.55000000000000004">
      <c r="A3269" s="123">
        <v>2568</v>
      </c>
      <c r="B3269" s="88">
        <v>45930</v>
      </c>
      <c r="C3269" s="89" t="s">
        <v>2314</v>
      </c>
      <c r="D3269" s="89">
        <v>1</v>
      </c>
      <c r="E3269" s="89" t="s">
        <v>248</v>
      </c>
      <c r="F3269" s="89" t="s">
        <v>25</v>
      </c>
      <c r="G3269" s="89" t="s">
        <v>261</v>
      </c>
      <c r="H3269" s="89" t="s">
        <v>2386</v>
      </c>
      <c r="I3269" s="89" t="s">
        <v>32</v>
      </c>
      <c r="J3269" s="89">
        <v>5</v>
      </c>
      <c r="K3269" s="89" t="s">
        <v>71</v>
      </c>
      <c r="L3269" s="89" t="s">
        <v>72</v>
      </c>
      <c r="M3269" s="89">
        <v>12</v>
      </c>
      <c r="N3269" s="90">
        <v>1070127.27</v>
      </c>
      <c r="O3269" s="90">
        <v>621700</v>
      </c>
      <c r="P3269" s="90">
        <v>621700</v>
      </c>
      <c r="Q3269" s="90">
        <v>728250</v>
      </c>
      <c r="R3269" s="90">
        <v>106550</v>
      </c>
      <c r="S3269" s="90">
        <v>17.138491233713999</v>
      </c>
      <c r="T3269" s="89" t="s">
        <v>28</v>
      </c>
    </row>
    <row r="3270" spans="1:20" x14ac:dyDescent="0.55000000000000004">
      <c r="A3270" s="123">
        <v>2568</v>
      </c>
      <c r="B3270" s="88">
        <v>45930</v>
      </c>
      <c r="C3270" s="89" t="s">
        <v>2314</v>
      </c>
      <c r="D3270" s="89">
        <v>1</v>
      </c>
      <c r="E3270" s="89" t="s">
        <v>248</v>
      </c>
      <c r="F3270" s="89" t="s">
        <v>25</v>
      </c>
      <c r="G3270" s="89" t="s">
        <v>255</v>
      </c>
      <c r="H3270" s="89" t="s">
        <v>2387</v>
      </c>
      <c r="I3270" s="89" t="s">
        <v>32</v>
      </c>
      <c r="J3270" s="89">
        <v>5</v>
      </c>
      <c r="K3270" s="89" t="s">
        <v>71</v>
      </c>
      <c r="L3270" s="89" t="s">
        <v>72</v>
      </c>
      <c r="M3270" s="89">
        <v>12</v>
      </c>
      <c r="N3270" s="90">
        <v>144218.18</v>
      </c>
      <c r="O3270" s="90">
        <v>140000</v>
      </c>
      <c r="P3270" s="90">
        <v>140000</v>
      </c>
      <c r="Q3270" s="90">
        <v>245100</v>
      </c>
      <c r="R3270" s="90">
        <v>105100</v>
      </c>
      <c r="S3270" s="90">
        <v>75.071428571428598</v>
      </c>
      <c r="T3270" s="89" t="s">
        <v>28</v>
      </c>
    </row>
    <row r="3271" spans="1:20" x14ac:dyDescent="0.55000000000000004">
      <c r="A3271" s="123">
        <v>2568</v>
      </c>
      <c r="B3271" s="88">
        <v>45930</v>
      </c>
      <c r="C3271" s="89" t="s">
        <v>2314</v>
      </c>
      <c r="D3271" s="89">
        <v>1</v>
      </c>
      <c r="E3271" s="89" t="s">
        <v>248</v>
      </c>
      <c r="F3271" s="89" t="s">
        <v>25</v>
      </c>
      <c r="G3271" s="89" t="s">
        <v>253</v>
      </c>
      <c r="H3271" s="89" t="s">
        <v>2388</v>
      </c>
      <c r="I3271" s="89" t="s">
        <v>32</v>
      </c>
      <c r="J3271" s="89">
        <v>5</v>
      </c>
      <c r="K3271" s="89" t="s">
        <v>71</v>
      </c>
      <c r="L3271" s="89" t="s">
        <v>72</v>
      </c>
      <c r="M3271" s="89">
        <v>12</v>
      </c>
      <c r="N3271" s="90">
        <v>365127.27</v>
      </c>
      <c r="O3271" s="90">
        <v>644000</v>
      </c>
      <c r="P3271" s="90">
        <v>644000</v>
      </c>
      <c r="Q3271" s="90">
        <v>461900</v>
      </c>
      <c r="R3271" s="90">
        <v>-182100</v>
      </c>
      <c r="S3271" s="90">
        <v>-28.276397515528</v>
      </c>
      <c r="T3271" s="89" t="s">
        <v>73</v>
      </c>
    </row>
    <row r="3272" spans="1:20" x14ac:dyDescent="0.55000000000000004">
      <c r="A3272" s="123">
        <v>2568</v>
      </c>
      <c r="B3272" s="88">
        <v>45930</v>
      </c>
      <c r="C3272" s="89" t="s">
        <v>2314</v>
      </c>
      <c r="D3272" s="89">
        <v>1</v>
      </c>
      <c r="E3272" s="89" t="s">
        <v>248</v>
      </c>
      <c r="F3272" s="89" t="s">
        <v>25</v>
      </c>
      <c r="G3272" s="89" t="s">
        <v>249</v>
      </c>
      <c r="H3272" s="89" t="s">
        <v>2389</v>
      </c>
      <c r="I3272" s="89" t="s">
        <v>32</v>
      </c>
      <c r="J3272" s="89">
        <v>5</v>
      </c>
      <c r="K3272" s="89" t="s">
        <v>71</v>
      </c>
      <c r="L3272" s="89" t="s">
        <v>72</v>
      </c>
      <c r="M3272" s="89">
        <v>12</v>
      </c>
      <c r="N3272" s="90">
        <v>412472.72</v>
      </c>
      <c r="O3272" s="90">
        <v>400000</v>
      </c>
      <c r="P3272" s="90">
        <v>400000</v>
      </c>
      <c r="Q3272" s="90">
        <v>410900</v>
      </c>
      <c r="R3272" s="90">
        <v>10900</v>
      </c>
      <c r="S3272" s="90">
        <v>2.7250000000000001</v>
      </c>
      <c r="T3272" s="89" t="s">
        <v>28</v>
      </c>
    </row>
    <row r="3273" spans="1:20" x14ac:dyDescent="0.55000000000000004">
      <c r="A3273" s="123">
        <v>2568</v>
      </c>
      <c r="B3273" s="88">
        <v>45930</v>
      </c>
      <c r="C3273" s="89" t="s">
        <v>2314</v>
      </c>
      <c r="D3273" s="89">
        <v>1</v>
      </c>
      <c r="E3273" s="89" t="s">
        <v>265</v>
      </c>
      <c r="F3273" s="89" t="s">
        <v>56</v>
      </c>
      <c r="G3273" s="89" t="s">
        <v>278</v>
      </c>
      <c r="H3273" s="89" t="s">
        <v>2390</v>
      </c>
      <c r="I3273" s="89" t="s">
        <v>32</v>
      </c>
      <c r="J3273" s="89">
        <v>5</v>
      </c>
      <c r="K3273" s="89" t="s">
        <v>71</v>
      </c>
      <c r="L3273" s="89" t="s">
        <v>72</v>
      </c>
      <c r="M3273" s="89">
        <v>12</v>
      </c>
      <c r="N3273" s="90">
        <v>779345.45</v>
      </c>
      <c r="O3273" s="90">
        <v>850000</v>
      </c>
      <c r="P3273" s="90">
        <v>850000</v>
      </c>
      <c r="Q3273" s="90">
        <v>645650</v>
      </c>
      <c r="R3273" s="90">
        <v>-204350</v>
      </c>
      <c r="S3273" s="90">
        <v>-24.041176470588201</v>
      </c>
      <c r="T3273" s="89" t="s">
        <v>73</v>
      </c>
    </row>
    <row r="3274" spans="1:20" x14ac:dyDescent="0.55000000000000004">
      <c r="A3274" s="123">
        <v>2568</v>
      </c>
      <c r="B3274" s="88">
        <v>45930</v>
      </c>
      <c r="C3274" s="89" t="s">
        <v>2314</v>
      </c>
      <c r="D3274" s="89">
        <v>1</v>
      </c>
      <c r="E3274" s="89" t="s">
        <v>265</v>
      </c>
      <c r="F3274" s="89" t="s">
        <v>25</v>
      </c>
      <c r="G3274" s="89" t="s">
        <v>266</v>
      </c>
      <c r="H3274" s="89" t="s">
        <v>2391</v>
      </c>
      <c r="I3274" s="89" t="s">
        <v>32</v>
      </c>
      <c r="J3274" s="89">
        <v>5</v>
      </c>
      <c r="K3274" s="89" t="s">
        <v>71</v>
      </c>
      <c r="L3274" s="89" t="s">
        <v>72</v>
      </c>
      <c r="M3274" s="89">
        <v>12</v>
      </c>
      <c r="N3274" s="90">
        <v>141600</v>
      </c>
      <c r="O3274" s="90">
        <v>150000</v>
      </c>
      <c r="P3274" s="90">
        <v>150000</v>
      </c>
      <c r="Q3274" s="90">
        <v>153700</v>
      </c>
      <c r="R3274" s="90">
        <v>3700</v>
      </c>
      <c r="S3274" s="90">
        <v>2.4666666666666699</v>
      </c>
      <c r="T3274" s="89" t="s">
        <v>28</v>
      </c>
    </row>
    <row r="3275" spans="1:20" x14ac:dyDescent="0.55000000000000004">
      <c r="A3275" s="123">
        <v>2568</v>
      </c>
      <c r="B3275" s="88">
        <v>45930</v>
      </c>
      <c r="C3275" s="89" t="s">
        <v>2314</v>
      </c>
      <c r="D3275" s="89">
        <v>1</v>
      </c>
      <c r="E3275" s="89" t="s">
        <v>265</v>
      </c>
      <c r="F3275" s="89" t="s">
        <v>25</v>
      </c>
      <c r="G3275" s="89" t="s">
        <v>268</v>
      </c>
      <c r="H3275" s="89" t="s">
        <v>2392</v>
      </c>
      <c r="I3275" s="89" t="s">
        <v>32</v>
      </c>
      <c r="J3275" s="89">
        <v>5</v>
      </c>
      <c r="K3275" s="89" t="s">
        <v>71</v>
      </c>
      <c r="L3275" s="89" t="s">
        <v>72</v>
      </c>
      <c r="M3275" s="89">
        <v>12</v>
      </c>
      <c r="N3275" s="90">
        <v>195000</v>
      </c>
      <c r="O3275" s="90">
        <v>310900</v>
      </c>
      <c r="P3275" s="90">
        <v>310900</v>
      </c>
      <c r="Q3275" s="90">
        <v>262300</v>
      </c>
      <c r="R3275" s="90">
        <v>-48600</v>
      </c>
      <c r="S3275" s="90">
        <v>-15.632036024445201</v>
      </c>
      <c r="T3275" s="89" t="s">
        <v>73</v>
      </c>
    </row>
    <row r="3276" spans="1:20" x14ac:dyDescent="0.55000000000000004">
      <c r="A3276" s="123">
        <v>2568</v>
      </c>
      <c r="B3276" s="88">
        <v>45930</v>
      </c>
      <c r="C3276" s="89" t="s">
        <v>2314</v>
      </c>
      <c r="D3276" s="89">
        <v>1</v>
      </c>
      <c r="E3276" s="89" t="s">
        <v>265</v>
      </c>
      <c r="F3276" s="89" t="s">
        <v>25</v>
      </c>
      <c r="G3276" s="89" t="s">
        <v>274</v>
      </c>
      <c r="H3276" s="89" t="s">
        <v>2393</v>
      </c>
      <c r="I3276" s="89" t="s">
        <v>32</v>
      </c>
      <c r="J3276" s="89">
        <v>5</v>
      </c>
      <c r="K3276" s="89" t="s">
        <v>71</v>
      </c>
      <c r="L3276" s="89" t="s">
        <v>72</v>
      </c>
      <c r="M3276" s="89">
        <v>12</v>
      </c>
      <c r="N3276" s="90">
        <v>722241.81</v>
      </c>
      <c r="O3276" s="90">
        <v>550000</v>
      </c>
      <c r="P3276" s="90">
        <v>550000</v>
      </c>
      <c r="Q3276" s="90">
        <v>488725</v>
      </c>
      <c r="R3276" s="90">
        <v>-61275</v>
      </c>
      <c r="S3276" s="90">
        <v>-11.1409090909091</v>
      </c>
      <c r="T3276" s="89" t="s">
        <v>73</v>
      </c>
    </row>
    <row r="3277" spans="1:20" x14ac:dyDescent="0.55000000000000004">
      <c r="A3277" s="123">
        <v>2568</v>
      </c>
      <c r="B3277" s="88">
        <v>45930</v>
      </c>
      <c r="C3277" s="89" t="s">
        <v>2314</v>
      </c>
      <c r="D3277" s="89">
        <v>1</v>
      </c>
      <c r="E3277" s="89" t="s">
        <v>265</v>
      </c>
      <c r="F3277" s="89" t="s">
        <v>25</v>
      </c>
      <c r="G3277" s="89" t="s">
        <v>276</v>
      </c>
      <c r="H3277" s="89" t="s">
        <v>2394</v>
      </c>
      <c r="I3277" s="89" t="s">
        <v>32</v>
      </c>
      <c r="J3277" s="89">
        <v>5</v>
      </c>
      <c r="K3277" s="89" t="s">
        <v>71</v>
      </c>
      <c r="L3277" s="89" t="s">
        <v>72</v>
      </c>
      <c r="M3277" s="89">
        <v>12</v>
      </c>
      <c r="N3277" s="90">
        <v>277540.90000000002</v>
      </c>
      <c r="O3277" s="90">
        <v>200000</v>
      </c>
      <c r="P3277" s="90">
        <v>200000</v>
      </c>
      <c r="Q3277" s="90">
        <v>181250</v>
      </c>
      <c r="R3277" s="90">
        <v>-18750</v>
      </c>
      <c r="S3277" s="90">
        <v>-9.375</v>
      </c>
      <c r="T3277" s="89" t="s">
        <v>73</v>
      </c>
    </row>
    <row r="3278" spans="1:20" x14ac:dyDescent="0.55000000000000004">
      <c r="A3278" s="123">
        <v>2568</v>
      </c>
      <c r="B3278" s="88">
        <v>45930</v>
      </c>
      <c r="C3278" s="89" t="s">
        <v>2314</v>
      </c>
      <c r="D3278" s="89">
        <v>1</v>
      </c>
      <c r="E3278" s="89" t="s">
        <v>265</v>
      </c>
      <c r="F3278" s="89" t="s">
        <v>25</v>
      </c>
      <c r="G3278" s="89" t="s">
        <v>272</v>
      </c>
      <c r="H3278" s="89" t="s">
        <v>2395</v>
      </c>
      <c r="I3278" s="89" t="s">
        <v>32</v>
      </c>
      <c r="J3278" s="89">
        <v>5</v>
      </c>
      <c r="K3278" s="89" t="s">
        <v>71</v>
      </c>
      <c r="L3278" s="89" t="s">
        <v>72</v>
      </c>
      <c r="M3278" s="89">
        <v>12</v>
      </c>
      <c r="N3278" s="90">
        <v>257727.27</v>
      </c>
      <c r="O3278" s="90">
        <v>300000</v>
      </c>
      <c r="P3278" s="90">
        <v>300000</v>
      </c>
      <c r="Q3278" s="90">
        <v>259400</v>
      </c>
      <c r="R3278" s="90">
        <v>-40600</v>
      </c>
      <c r="S3278" s="90">
        <v>-13.533333333333299</v>
      </c>
      <c r="T3278" s="89" t="s">
        <v>73</v>
      </c>
    </row>
    <row r="3279" spans="1:20" x14ac:dyDescent="0.55000000000000004">
      <c r="A3279" s="123">
        <v>2568</v>
      </c>
      <c r="B3279" s="88">
        <v>45930</v>
      </c>
      <c r="C3279" s="89" t="s">
        <v>2314</v>
      </c>
      <c r="D3279" s="89">
        <v>1</v>
      </c>
      <c r="E3279" s="89" t="s">
        <v>265</v>
      </c>
      <c r="F3279" s="89" t="s">
        <v>25</v>
      </c>
      <c r="G3279" s="89" t="s">
        <v>270</v>
      </c>
      <c r="H3279" s="89" t="s">
        <v>2396</v>
      </c>
      <c r="I3279" s="89" t="s">
        <v>32</v>
      </c>
      <c r="J3279" s="89">
        <v>5</v>
      </c>
      <c r="K3279" s="89" t="s">
        <v>71</v>
      </c>
      <c r="L3279" s="89" t="s">
        <v>72</v>
      </c>
      <c r="M3279" s="89">
        <v>12</v>
      </c>
      <c r="N3279" s="90">
        <v>288709.09000000003</v>
      </c>
      <c r="O3279" s="90">
        <v>300000</v>
      </c>
      <c r="P3279" s="90">
        <v>300000</v>
      </c>
      <c r="Q3279" s="90">
        <v>181850</v>
      </c>
      <c r="R3279" s="90">
        <v>-118150</v>
      </c>
      <c r="S3279" s="90">
        <v>-39.383333333333297</v>
      </c>
      <c r="T3279" s="89" t="s">
        <v>73</v>
      </c>
    </row>
    <row r="3280" spans="1:20" x14ac:dyDescent="0.55000000000000004">
      <c r="A3280" s="123">
        <v>2568</v>
      </c>
      <c r="B3280" s="88">
        <v>45930</v>
      </c>
      <c r="C3280" s="89" t="s">
        <v>2314</v>
      </c>
      <c r="D3280" s="89">
        <v>1</v>
      </c>
      <c r="E3280" s="89" t="s">
        <v>280</v>
      </c>
      <c r="F3280" s="89" t="s">
        <v>49</v>
      </c>
      <c r="G3280" s="89" t="s">
        <v>283</v>
      </c>
      <c r="H3280" s="89" t="s">
        <v>2397</v>
      </c>
      <c r="I3280" s="89" t="s">
        <v>32</v>
      </c>
      <c r="J3280" s="89">
        <v>5</v>
      </c>
      <c r="K3280" s="89" t="s">
        <v>71</v>
      </c>
      <c r="L3280" s="89" t="s">
        <v>72</v>
      </c>
      <c r="M3280" s="89">
        <v>12</v>
      </c>
      <c r="N3280" s="90">
        <v>960000</v>
      </c>
      <c r="O3280" s="90">
        <v>1800000</v>
      </c>
      <c r="P3280" s="90">
        <v>1800000</v>
      </c>
      <c r="Q3280" s="90">
        <v>1684900</v>
      </c>
      <c r="R3280" s="90">
        <v>-115100</v>
      </c>
      <c r="S3280" s="90">
        <v>-6.3944444444444404</v>
      </c>
      <c r="T3280" s="89" t="s">
        <v>73</v>
      </c>
    </row>
    <row r="3281" spans="1:20" x14ac:dyDescent="0.55000000000000004">
      <c r="A3281" s="123">
        <v>2568</v>
      </c>
      <c r="B3281" s="88">
        <v>45930</v>
      </c>
      <c r="C3281" s="89" t="s">
        <v>2314</v>
      </c>
      <c r="D3281" s="89">
        <v>1</v>
      </c>
      <c r="E3281" s="89" t="s">
        <v>280</v>
      </c>
      <c r="F3281" s="89" t="s">
        <v>25</v>
      </c>
      <c r="G3281" s="89" t="s">
        <v>287</v>
      </c>
      <c r="H3281" s="89" t="s">
        <v>2398</v>
      </c>
      <c r="I3281" s="89" t="s">
        <v>32</v>
      </c>
      <c r="J3281" s="89">
        <v>5</v>
      </c>
      <c r="K3281" s="89" t="s">
        <v>71</v>
      </c>
      <c r="L3281" s="89" t="s">
        <v>72</v>
      </c>
      <c r="M3281" s="89">
        <v>12</v>
      </c>
      <c r="N3281" s="90">
        <v>225763.63</v>
      </c>
      <c r="O3281" s="90">
        <v>256560</v>
      </c>
      <c r="P3281" s="90">
        <v>256560</v>
      </c>
      <c r="Q3281" s="90">
        <v>239880</v>
      </c>
      <c r="R3281" s="90">
        <v>-16680</v>
      </c>
      <c r="S3281" s="90">
        <v>-6.5014031805425603</v>
      </c>
      <c r="T3281" s="89" t="s">
        <v>73</v>
      </c>
    </row>
    <row r="3282" spans="1:20" x14ac:dyDescent="0.55000000000000004">
      <c r="A3282" s="123">
        <v>2568</v>
      </c>
      <c r="B3282" s="88">
        <v>45930</v>
      </c>
      <c r="C3282" s="89" t="s">
        <v>2314</v>
      </c>
      <c r="D3282" s="89">
        <v>1</v>
      </c>
      <c r="E3282" s="89" t="s">
        <v>280</v>
      </c>
      <c r="F3282" s="89" t="s">
        <v>56</v>
      </c>
      <c r="G3282" s="89" t="s">
        <v>281</v>
      </c>
      <c r="H3282" s="89" t="s">
        <v>2399</v>
      </c>
      <c r="I3282" s="89" t="s">
        <v>32</v>
      </c>
      <c r="J3282" s="89">
        <v>5</v>
      </c>
      <c r="K3282" s="89" t="s">
        <v>71</v>
      </c>
      <c r="L3282" s="89" t="s">
        <v>72</v>
      </c>
      <c r="M3282" s="89">
        <v>12</v>
      </c>
      <c r="N3282" s="90">
        <v>161018.18</v>
      </c>
      <c r="O3282" s="90">
        <v>300000</v>
      </c>
      <c r="P3282" s="90">
        <v>300000</v>
      </c>
      <c r="Q3282" s="90">
        <v>209050</v>
      </c>
      <c r="R3282" s="90">
        <v>-90950</v>
      </c>
      <c r="S3282" s="90">
        <v>-30.316666666666698</v>
      </c>
      <c r="T3282" s="89" t="s">
        <v>73</v>
      </c>
    </row>
    <row r="3283" spans="1:20" x14ac:dyDescent="0.55000000000000004">
      <c r="A3283" s="123">
        <v>2568</v>
      </c>
      <c r="B3283" s="88">
        <v>45930</v>
      </c>
      <c r="C3283" s="89" t="s">
        <v>2314</v>
      </c>
      <c r="D3283" s="89">
        <v>1</v>
      </c>
      <c r="E3283" s="89" t="s">
        <v>280</v>
      </c>
      <c r="F3283" s="89" t="s">
        <v>25</v>
      </c>
      <c r="G3283" s="89" t="s">
        <v>285</v>
      </c>
      <c r="H3283" s="89" t="s">
        <v>2400</v>
      </c>
      <c r="I3283" s="89" t="s">
        <v>32</v>
      </c>
      <c r="J3283" s="89">
        <v>5</v>
      </c>
      <c r="K3283" s="89" t="s">
        <v>71</v>
      </c>
      <c r="L3283" s="89" t="s">
        <v>72</v>
      </c>
      <c r="M3283" s="89">
        <v>12</v>
      </c>
      <c r="N3283" s="90">
        <v>165109.09</v>
      </c>
      <c r="O3283" s="90">
        <v>210000</v>
      </c>
      <c r="P3283" s="90">
        <v>210000</v>
      </c>
      <c r="Q3283" s="90">
        <v>222000</v>
      </c>
      <c r="R3283" s="90">
        <v>12000</v>
      </c>
      <c r="S3283" s="90">
        <v>5.71428571428571</v>
      </c>
      <c r="T3283" s="89" t="s">
        <v>28</v>
      </c>
    </row>
    <row r="3284" spans="1:20" x14ac:dyDescent="0.55000000000000004">
      <c r="A3284" s="123">
        <v>2568</v>
      </c>
      <c r="B3284" s="88">
        <v>45930</v>
      </c>
      <c r="C3284" s="89" t="s">
        <v>2314</v>
      </c>
      <c r="D3284" s="89">
        <v>1</v>
      </c>
      <c r="E3284" s="89" t="s">
        <v>280</v>
      </c>
      <c r="F3284" s="89" t="s">
        <v>25</v>
      </c>
      <c r="G3284" s="89" t="s">
        <v>289</v>
      </c>
      <c r="H3284" s="89" t="s">
        <v>2401</v>
      </c>
      <c r="I3284" s="89" t="s">
        <v>32</v>
      </c>
      <c r="J3284" s="89">
        <v>5</v>
      </c>
      <c r="K3284" s="89" t="s">
        <v>71</v>
      </c>
      <c r="L3284" s="89" t="s">
        <v>72</v>
      </c>
      <c r="M3284" s="89">
        <v>12</v>
      </c>
      <c r="N3284" s="90">
        <v>0</v>
      </c>
      <c r="O3284" s="90">
        <v>60000</v>
      </c>
      <c r="P3284" s="90">
        <v>60000</v>
      </c>
      <c r="Q3284" s="90">
        <v>118450</v>
      </c>
      <c r="R3284" s="90">
        <v>58450</v>
      </c>
      <c r="S3284" s="90">
        <v>97.4166666666667</v>
      </c>
      <c r="T3284" s="89" t="s">
        <v>28</v>
      </c>
    </row>
    <row r="3285" spans="1:20" x14ac:dyDescent="0.55000000000000004">
      <c r="A3285" s="123">
        <v>2568</v>
      </c>
      <c r="B3285" s="88">
        <v>45930</v>
      </c>
      <c r="C3285" s="89" t="s">
        <v>2314</v>
      </c>
      <c r="D3285" s="89">
        <v>1</v>
      </c>
      <c r="E3285" s="89" t="s">
        <v>280</v>
      </c>
      <c r="F3285" s="89" t="s">
        <v>25</v>
      </c>
      <c r="G3285" s="89" t="s">
        <v>293</v>
      </c>
      <c r="H3285" s="89" t="s">
        <v>2402</v>
      </c>
      <c r="I3285" s="89" t="s">
        <v>32</v>
      </c>
      <c r="J3285" s="89">
        <v>5</v>
      </c>
      <c r="K3285" s="89" t="s">
        <v>71</v>
      </c>
      <c r="L3285" s="89" t="s">
        <v>72</v>
      </c>
      <c r="M3285" s="89">
        <v>12</v>
      </c>
      <c r="N3285" s="90">
        <v>337418.18</v>
      </c>
      <c r="O3285" s="90">
        <v>450000</v>
      </c>
      <c r="P3285" s="90">
        <v>450000</v>
      </c>
      <c r="Q3285" s="90">
        <v>264750</v>
      </c>
      <c r="R3285" s="90">
        <v>-185250</v>
      </c>
      <c r="S3285" s="90">
        <v>-41.1666666666667</v>
      </c>
      <c r="T3285" s="89" t="s">
        <v>73</v>
      </c>
    </row>
    <row r="3286" spans="1:20" x14ac:dyDescent="0.55000000000000004">
      <c r="A3286" s="123">
        <v>2568</v>
      </c>
      <c r="B3286" s="88">
        <v>45930</v>
      </c>
      <c r="C3286" s="89" t="s">
        <v>2314</v>
      </c>
      <c r="D3286" s="89">
        <v>1</v>
      </c>
      <c r="E3286" s="89" t="s">
        <v>280</v>
      </c>
      <c r="F3286" s="89" t="s">
        <v>25</v>
      </c>
      <c r="G3286" s="89" t="s">
        <v>295</v>
      </c>
      <c r="H3286" s="89" t="s">
        <v>2403</v>
      </c>
      <c r="I3286" s="89" t="s">
        <v>32</v>
      </c>
      <c r="J3286" s="89">
        <v>5</v>
      </c>
      <c r="K3286" s="89" t="s">
        <v>71</v>
      </c>
      <c r="L3286" s="89" t="s">
        <v>72</v>
      </c>
      <c r="M3286" s="89">
        <v>12</v>
      </c>
      <c r="N3286" s="90">
        <v>116563.63</v>
      </c>
      <c r="O3286" s="90">
        <v>400000</v>
      </c>
      <c r="P3286" s="90">
        <v>400000</v>
      </c>
      <c r="Q3286" s="90">
        <v>198150</v>
      </c>
      <c r="R3286" s="90">
        <v>-201850</v>
      </c>
      <c r="S3286" s="90">
        <v>-50.462499999999999</v>
      </c>
      <c r="T3286" s="89" t="s">
        <v>73</v>
      </c>
    </row>
    <row r="3287" spans="1:20" x14ac:dyDescent="0.55000000000000004">
      <c r="A3287" s="123">
        <v>2568</v>
      </c>
      <c r="B3287" s="88">
        <v>45930</v>
      </c>
      <c r="C3287" s="89" t="s">
        <v>2314</v>
      </c>
      <c r="D3287" s="89">
        <v>1</v>
      </c>
      <c r="E3287" s="89" t="s">
        <v>280</v>
      </c>
      <c r="F3287" s="89" t="s">
        <v>25</v>
      </c>
      <c r="G3287" s="89" t="s">
        <v>297</v>
      </c>
      <c r="H3287" s="89" t="s">
        <v>2404</v>
      </c>
      <c r="I3287" s="89" t="s">
        <v>32</v>
      </c>
      <c r="J3287" s="89">
        <v>5</v>
      </c>
      <c r="K3287" s="89" t="s">
        <v>71</v>
      </c>
      <c r="L3287" s="89" t="s">
        <v>72</v>
      </c>
      <c r="M3287" s="89">
        <v>12</v>
      </c>
      <c r="N3287" s="90">
        <v>184963.63</v>
      </c>
      <c r="O3287" s="90">
        <v>231360</v>
      </c>
      <c r="P3287" s="90">
        <v>231360</v>
      </c>
      <c r="Q3287" s="90">
        <v>237100</v>
      </c>
      <c r="R3287" s="90">
        <v>5740</v>
      </c>
      <c r="S3287" s="90">
        <v>2.4809820193637599</v>
      </c>
      <c r="T3287" s="89" t="s">
        <v>28</v>
      </c>
    </row>
    <row r="3288" spans="1:20" x14ac:dyDescent="0.55000000000000004">
      <c r="A3288" s="123">
        <v>2568</v>
      </c>
      <c r="B3288" s="88">
        <v>45930</v>
      </c>
      <c r="C3288" s="89" t="s">
        <v>2314</v>
      </c>
      <c r="D3288" s="89">
        <v>1</v>
      </c>
      <c r="E3288" s="89" t="s">
        <v>280</v>
      </c>
      <c r="F3288" s="89" t="s">
        <v>25</v>
      </c>
      <c r="G3288" s="89" t="s">
        <v>301</v>
      </c>
      <c r="H3288" s="89" t="s">
        <v>2405</v>
      </c>
      <c r="I3288" s="89" t="s">
        <v>32</v>
      </c>
      <c r="J3288" s="89">
        <v>5</v>
      </c>
      <c r="K3288" s="89" t="s">
        <v>71</v>
      </c>
      <c r="L3288" s="89" t="s">
        <v>72</v>
      </c>
      <c r="M3288" s="89">
        <v>12</v>
      </c>
      <c r="N3288" s="90">
        <v>118690.9</v>
      </c>
      <c r="O3288" s="90">
        <v>150000</v>
      </c>
      <c r="P3288" s="90">
        <v>150000</v>
      </c>
      <c r="Q3288" s="90">
        <v>93450</v>
      </c>
      <c r="R3288" s="90">
        <v>-56550</v>
      </c>
      <c r="S3288" s="90">
        <v>-37.700000000000003</v>
      </c>
      <c r="T3288" s="89" t="s">
        <v>73</v>
      </c>
    </row>
    <row r="3289" spans="1:20" x14ac:dyDescent="0.55000000000000004">
      <c r="A3289" s="123">
        <v>2568</v>
      </c>
      <c r="B3289" s="88">
        <v>45930</v>
      </c>
      <c r="C3289" s="89" t="s">
        <v>2314</v>
      </c>
      <c r="D3289" s="89">
        <v>1</v>
      </c>
      <c r="E3289" s="89" t="s">
        <v>280</v>
      </c>
      <c r="F3289" s="89" t="s">
        <v>25</v>
      </c>
      <c r="G3289" s="89" t="s">
        <v>303</v>
      </c>
      <c r="H3289" s="89" t="s">
        <v>2406</v>
      </c>
      <c r="I3289" s="89" t="s">
        <v>32</v>
      </c>
      <c r="J3289" s="89">
        <v>5</v>
      </c>
      <c r="K3289" s="89" t="s">
        <v>71</v>
      </c>
      <c r="L3289" s="89" t="s">
        <v>72</v>
      </c>
      <c r="M3289" s="89">
        <v>12</v>
      </c>
      <c r="N3289" s="90">
        <v>165818.18</v>
      </c>
      <c r="O3289" s="90">
        <v>160000</v>
      </c>
      <c r="P3289" s="90">
        <v>160000</v>
      </c>
      <c r="Q3289" s="90">
        <v>159750</v>
      </c>
      <c r="R3289" s="90">
        <v>-250</v>
      </c>
      <c r="S3289" s="90">
        <v>-0.15625</v>
      </c>
      <c r="T3289" s="89" t="s">
        <v>73</v>
      </c>
    </row>
    <row r="3290" spans="1:20" x14ac:dyDescent="0.55000000000000004">
      <c r="A3290" s="123">
        <v>2568</v>
      </c>
      <c r="B3290" s="88">
        <v>45930</v>
      </c>
      <c r="C3290" s="89" t="s">
        <v>2314</v>
      </c>
      <c r="D3290" s="89">
        <v>1</v>
      </c>
      <c r="E3290" s="89" t="s">
        <v>280</v>
      </c>
      <c r="F3290" s="89" t="s">
        <v>25</v>
      </c>
      <c r="G3290" s="89" t="s">
        <v>305</v>
      </c>
      <c r="H3290" s="89" t="s">
        <v>2407</v>
      </c>
      <c r="I3290" s="89" t="s">
        <v>32</v>
      </c>
      <c r="J3290" s="89">
        <v>5</v>
      </c>
      <c r="K3290" s="89" t="s">
        <v>71</v>
      </c>
      <c r="L3290" s="89" t="s">
        <v>72</v>
      </c>
      <c r="M3290" s="89">
        <v>12</v>
      </c>
      <c r="N3290" s="90">
        <v>286472.71999999997</v>
      </c>
      <c r="O3290" s="90">
        <v>214600</v>
      </c>
      <c r="P3290" s="90">
        <v>214600</v>
      </c>
      <c r="Q3290" s="90">
        <v>213530</v>
      </c>
      <c r="R3290" s="90">
        <v>-1070</v>
      </c>
      <c r="S3290" s="90">
        <v>-0.49860205032618798</v>
      </c>
      <c r="T3290" s="89" t="s">
        <v>73</v>
      </c>
    </row>
    <row r="3291" spans="1:20" x14ac:dyDescent="0.55000000000000004">
      <c r="A3291" s="123">
        <v>2568</v>
      </c>
      <c r="B3291" s="88">
        <v>45930</v>
      </c>
      <c r="C3291" s="89" t="s">
        <v>2314</v>
      </c>
      <c r="D3291" s="89">
        <v>1</v>
      </c>
      <c r="E3291" s="89" t="s">
        <v>280</v>
      </c>
      <c r="F3291" s="89" t="s">
        <v>25</v>
      </c>
      <c r="G3291" s="89" t="s">
        <v>299</v>
      </c>
      <c r="H3291" s="89" t="s">
        <v>2408</v>
      </c>
      <c r="I3291" s="89" t="s">
        <v>32</v>
      </c>
      <c r="J3291" s="89">
        <v>5</v>
      </c>
      <c r="K3291" s="89" t="s">
        <v>71</v>
      </c>
      <c r="L3291" s="89" t="s">
        <v>72</v>
      </c>
      <c r="M3291" s="89">
        <v>12</v>
      </c>
      <c r="N3291" s="90">
        <v>329618.18</v>
      </c>
      <c r="O3291" s="90">
        <v>400000</v>
      </c>
      <c r="P3291" s="90">
        <v>400000</v>
      </c>
      <c r="Q3291" s="90">
        <v>414100</v>
      </c>
      <c r="R3291" s="90">
        <v>14100</v>
      </c>
      <c r="S3291" s="90">
        <v>3.5249999999999999</v>
      </c>
      <c r="T3291" s="89" t="s">
        <v>28</v>
      </c>
    </row>
    <row r="3292" spans="1:20" x14ac:dyDescent="0.55000000000000004">
      <c r="A3292" s="123">
        <v>2568</v>
      </c>
      <c r="B3292" s="88">
        <v>45930</v>
      </c>
      <c r="C3292" s="89" t="s">
        <v>2314</v>
      </c>
      <c r="D3292" s="89">
        <v>1</v>
      </c>
      <c r="E3292" s="89" t="s">
        <v>280</v>
      </c>
      <c r="F3292" s="89" t="s">
        <v>25</v>
      </c>
      <c r="G3292" s="89" t="s">
        <v>291</v>
      </c>
      <c r="H3292" s="89" t="s">
        <v>2409</v>
      </c>
      <c r="I3292" s="89" t="s">
        <v>32</v>
      </c>
      <c r="J3292" s="89">
        <v>5</v>
      </c>
      <c r="K3292" s="89" t="s">
        <v>71</v>
      </c>
      <c r="L3292" s="89" t="s">
        <v>72</v>
      </c>
      <c r="M3292" s="89">
        <v>12</v>
      </c>
      <c r="N3292" s="90">
        <v>116618.18</v>
      </c>
      <c r="O3292" s="90">
        <v>160000</v>
      </c>
      <c r="P3292" s="90">
        <v>160000</v>
      </c>
      <c r="Q3292" s="90">
        <v>142150</v>
      </c>
      <c r="R3292" s="90">
        <v>-17850</v>
      </c>
      <c r="S3292" s="90">
        <v>-11.15625</v>
      </c>
      <c r="T3292" s="89" t="s">
        <v>73</v>
      </c>
    </row>
    <row r="3293" spans="1:20" x14ac:dyDescent="0.55000000000000004">
      <c r="A3293" s="123">
        <v>2568</v>
      </c>
      <c r="B3293" s="88">
        <v>45930</v>
      </c>
      <c r="C3293" s="89" t="s">
        <v>2314</v>
      </c>
      <c r="D3293" s="89">
        <v>1</v>
      </c>
      <c r="E3293" s="89" t="s">
        <v>307</v>
      </c>
      <c r="F3293" s="89" t="s">
        <v>56</v>
      </c>
      <c r="G3293" s="89" t="s">
        <v>314</v>
      </c>
      <c r="H3293" s="89" t="s">
        <v>2410</v>
      </c>
      <c r="I3293" s="89" t="s">
        <v>32</v>
      </c>
      <c r="J3293" s="89">
        <v>5</v>
      </c>
      <c r="K3293" s="89" t="s">
        <v>71</v>
      </c>
      <c r="L3293" s="89" t="s">
        <v>72</v>
      </c>
      <c r="M3293" s="89">
        <v>12</v>
      </c>
      <c r="N3293" s="90">
        <v>1197327.27</v>
      </c>
      <c r="O3293" s="90">
        <v>1000000</v>
      </c>
      <c r="P3293" s="90">
        <v>1000000</v>
      </c>
      <c r="Q3293" s="90">
        <v>797800</v>
      </c>
      <c r="R3293" s="90">
        <v>-202200</v>
      </c>
      <c r="S3293" s="90">
        <v>-20.22</v>
      </c>
      <c r="T3293" s="89" t="s">
        <v>73</v>
      </c>
    </row>
    <row r="3294" spans="1:20" x14ac:dyDescent="0.55000000000000004">
      <c r="A3294" s="123">
        <v>2568</v>
      </c>
      <c r="B3294" s="88">
        <v>45930</v>
      </c>
      <c r="C3294" s="89" t="s">
        <v>2314</v>
      </c>
      <c r="D3294" s="89">
        <v>1</v>
      </c>
      <c r="E3294" s="89" t="s">
        <v>307</v>
      </c>
      <c r="F3294" s="89" t="s">
        <v>25</v>
      </c>
      <c r="G3294" s="89" t="s">
        <v>318</v>
      </c>
      <c r="H3294" s="89" t="s">
        <v>2411</v>
      </c>
      <c r="I3294" s="89" t="s">
        <v>32</v>
      </c>
      <c r="J3294" s="89">
        <v>5</v>
      </c>
      <c r="K3294" s="89" t="s">
        <v>71</v>
      </c>
      <c r="L3294" s="89" t="s">
        <v>72</v>
      </c>
      <c r="M3294" s="89">
        <v>12</v>
      </c>
      <c r="N3294" s="90">
        <v>150600</v>
      </c>
      <c r="O3294" s="90">
        <v>100000</v>
      </c>
      <c r="P3294" s="90">
        <v>100000</v>
      </c>
      <c r="Q3294" s="90">
        <v>135050</v>
      </c>
      <c r="R3294" s="90">
        <v>35050</v>
      </c>
      <c r="S3294" s="90">
        <v>35.049999999999997</v>
      </c>
      <c r="T3294" s="89" t="s">
        <v>28</v>
      </c>
    </row>
    <row r="3295" spans="1:20" x14ac:dyDescent="0.55000000000000004">
      <c r="A3295" s="123">
        <v>2568</v>
      </c>
      <c r="B3295" s="88">
        <v>45930</v>
      </c>
      <c r="C3295" s="89" t="s">
        <v>2314</v>
      </c>
      <c r="D3295" s="89">
        <v>1</v>
      </c>
      <c r="E3295" s="89" t="s">
        <v>307</v>
      </c>
      <c r="F3295" s="89" t="s">
        <v>25</v>
      </c>
      <c r="G3295" s="89" t="s">
        <v>316</v>
      </c>
      <c r="H3295" s="89" t="s">
        <v>2412</v>
      </c>
      <c r="I3295" s="89" t="s">
        <v>32</v>
      </c>
      <c r="J3295" s="89">
        <v>5</v>
      </c>
      <c r="K3295" s="89" t="s">
        <v>71</v>
      </c>
      <c r="L3295" s="89" t="s">
        <v>72</v>
      </c>
      <c r="M3295" s="89">
        <v>12</v>
      </c>
      <c r="N3295" s="90">
        <v>60321.73</v>
      </c>
      <c r="O3295" s="90">
        <v>50000</v>
      </c>
      <c r="P3295" s="90">
        <v>50000</v>
      </c>
      <c r="Q3295" s="90">
        <v>65250</v>
      </c>
      <c r="R3295" s="90">
        <v>15250</v>
      </c>
      <c r="S3295" s="90">
        <v>30.5</v>
      </c>
      <c r="T3295" s="89" t="s">
        <v>28</v>
      </c>
    </row>
    <row r="3296" spans="1:20" x14ac:dyDescent="0.55000000000000004">
      <c r="A3296" s="123">
        <v>2568</v>
      </c>
      <c r="B3296" s="88">
        <v>45930</v>
      </c>
      <c r="C3296" s="89" t="s">
        <v>2314</v>
      </c>
      <c r="D3296" s="89">
        <v>1</v>
      </c>
      <c r="E3296" s="89" t="s">
        <v>307</v>
      </c>
      <c r="F3296" s="89" t="s">
        <v>25</v>
      </c>
      <c r="G3296" s="89" t="s">
        <v>310</v>
      </c>
      <c r="H3296" s="89" t="s">
        <v>2413</v>
      </c>
      <c r="I3296" s="89" t="s">
        <v>32</v>
      </c>
      <c r="J3296" s="89">
        <v>5</v>
      </c>
      <c r="K3296" s="89" t="s">
        <v>71</v>
      </c>
      <c r="L3296" s="89" t="s">
        <v>72</v>
      </c>
      <c r="M3296" s="89">
        <v>12</v>
      </c>
      <c r="N3296" s="90">
        <v>406527.27</v>
      </c>
      <c r="O3296" s="90">
        <v>250000</v>
      </c>
      <c r="P3296" s="90">
        <v>250000</v>
      </c>
      <c r="Q3296" s="90">
        <v>196400</v>
      </c>
      <c r="R3296" s="90">
        <v>-53600</v>
      </c>
      <c r="S3296" s="90">
        <v>-21.44</v>
      </c>
      <c r="T3296" s="89" t="s">
        <v>73</v>
      </c>
    </row>
    <row r="3297" spans="1:20" x14ac:dyDescent="0.55000000000000004">
      <c r="A3297" s="123">
        <v>2568</v>
      </c>
      <c r="B3297" s="88">
        <v>45930</v>
      </c>
      <c r="C3297" s="89" t="s">
        <v>2314</v>
      </c>
      <c r="D3297" s="89">
        <v>1</v>
      </c>
      <c r="E3297" s="89" t="s">
        <v>307</v>
      </c>
      <c r="F3297" s="89" t="s">
        <v>25</v>
      </c>
      <c r="G3297" s="89" t="s">
        <v>320</v>
      </c>
      <c r="H3297" s="89" t="s">
        <v>2414</v>
      </c>
      <c r="I3297" s="89" t="s">
        <v>32</v>
      </c>
      <c r="J3297" s="89">
        <v>5</v>
      </c>
      <c r="K3297" s="89" t="s">
        <v>71</v>
      </c>
      <c r="L3297" s="89" t="s">
        <v>72</v>
      </c>
      <c r="M3297" s="89">
        <v>12</v>
      </c>
      <c r="N3297" s="90">
        <v>42272.72</v>
      </c>
      <c r="O3297" s="90">
        <v>60000</v>
      </c>
      <c r="P3297" s="90">
        <v>60000</v>
      </c>
      <c r="Q3297" s="90">
        <v>47700</v>
      </c>
      <c r="R3297" s="90">
        <v>-12300</v>
      </c>
      <c r="S3297" s="90">
        <v>-20.5</v>
      </c>
      <c r="T3297" s="89" t="s">
        <v>73</v>
      </c>
    </row>
    <row r="3298" spans="1:20" x14ac:dyDescent="0.55000000000000004">
      <c r="A3298" s="123">
        <v>2568</v>
      </c>
      <c r="B3298" s="88">
        <v>45930</v>
      </c>
      <c r="C3298" s="89" t="s">
        <v>2314</v>
      </c>
      <c r="D3298" s="89">
        <v>1</v>
      </c>
      <c r="E3298" s="89" t="s">
        <v>307</v>
      </c>
      <c r="F3298" s="89" t="s">
        <v>25</v>
      </c>
      <c r="G3298" s="89" t="s">
        <v>312</v>
      </c>
      <c r="H3298" s="89" t="s">
        <v>2415</v>
      </c>
      <c r="I3298" s="89" t="s">
        <v>32</v>
      </c>
      <c r="J3298" s="89">
        <v>5</v>
      </c>
      <c r="K3298" s="89" t="s">
        <v>71</v>
      </c>
      <c r="L3298" s="89" t="s">
        <v>72</v>
      </c>
      <c r="M3298" s="89">
        <v>12</v>
      </c>
      <c r="N3298" s="90">
        <v>286963.63</v>
      </c>
      <c r="O3298" s="90">
        <v>300000</v>
      </c>
      <c r="P3298" s="90">
        <v>300000</v>
      </c>
      <c r="Q3298" s="90">
        <v>262200</v>
      </c>
      <c r="R3298" s="90">
        <v>-37800</v>
      </c>
      <c r="S3298" s="90">
        <v>-12.6</v>
      </c>
      <c r="T3298" s="89" t="s">
        <v>73</v>
      </c>
    </row>
    <row r="3299" spans="1:20" x14ac:dyDescent="0.55000000000000004">
      <c r="A3299" s="123">
        <v>2568</v>
      </c>
      <c r="B3299" s="88">
        <v>45930</v>
      </c>
      <c r="C3299" s="89" t="s">
        <v>2314</v>
      </c>
      <c r="D3299" s="89">
        <v>1</v>
      </c>
      <c r="E3299" s="89" t="s">
        <v>307</v>
      </c>
      <c r="F3299" s="89" t="s">
        <v>25</v>
      </c>
      <c r="G3299" s="89" t="s">
        <v>322</v>
      </c>
      <c r="H3299" s="89" t="s">
        <v>2416</v>
      </c>
      <c r="I3299" s="89" t="s">
        <v>32</v>
      </c>
      <c r="J3299" s="89">
        <v>5</v>
      </c>
      <c r="K3299" s="89" t="s">
        <v>71</v>
      </c>
      <c r="L3299" s="89" t="s">
        <v>72</v>
      </c>
      <c r="M3299" s="89">
        <v>12</v>
      </c>
      <c r="N3299" s="90">
        <v>192109.09</v>
      </c>
      <c r="O3299" s="90">
        <v>118000</v>
      </c>
      <c r="P3299" s="90">
        <v>118000</v>
      </c>
      <c r="Q3299" s="90">
        <v>96500</v>
      </c>
      <c r="R3299" s="90">
        <v>-21500</v>
      </c>
      <c r="S3299" s="90">
        <v>-18.220338983050802</v>
      </c>
      <c r="T3299" s="89" t="s">
        <v>73</v>
      </c>
    </row>
    <row r="3300" spans="1:20" x14ac:dyDescent="0.55000000000000004">
      <c r="A3300" s="123">
        <v>2568</v>
      </c>
      <c r="B3300" s="88">
        <v>45930</v>
      </c>
      <c r="C3300" s="89" t="s">
        <v>2314</v>
      </c>
      <c r="D3300" s="89">
        <v>1</v>
      </c>
      <c r="E3300" s="89" t="s">
        <v>307</v>
      </c>
      <c r="F3300" s="89" t="s">
        <v>25</v>
      </c>
      <c r="G3300" s="89" t="s">
        <v>308</v>
      </c>
      <c r="H3300" s="89" t="s">
        <v>2417</v>
      </c>
      <c r="I3300" s="89" t="s">
        <v>32</v>
      </c>
      <c r="J3300" s="89">
        <v>5</v>
      </c>
      <c r="K3300" s="89" t="s">
        <v>71</v>
      </c>
      <c r="L3300" s="89" t="s">
        <v>72</v>
      </c>
      <c r="M3300" s="89">
        <v>12</v>
      </c>
      <c r="N3300" s="90">
        <v>96490.9</v>
      </c>
      <c r="O3300" s="90">
        <v>50000</v>
      </c>
      <c r="P3300" s="90">
        <v>50000</v>
      </c>
      <c r="Q3300" s="90">
        <v>45600</v>
      </c>
      <c r="R3300" s="90">
        <v>-4400</v>
      </c>
      <c r="S3300" s="90">
        <v>-8.8000000000000007</v>
      </c>
      <c r="T3300" s="89" t="s">
        <v>73</v>
      </c>
    </row>
    <row r="3301" spans="1:20" x14ac:dyDescent="0.55000000000000004">
      <c r="A3301" s="123">
        <v>2568</v>
      </c>
      <c r="B3301" s="88">
        <v>45930</v>
      </c>
      <c r="C3301" s="89" t="s">
        <v>2314</v>
      </c>
      <c r="D3301" s="89">
        <v>1</v>
      </c>
      <c r="E3301" s="89" t="s">
        <v>22</v>
      </c>
      <c r="F3301" s="89" t="s">
        <v>49</v>
      </c>
      <c r="G3301" s="89" t="s">
        <v>47</v>
      </c>
      <c r="H3301" s="89" t="s">
        <v>2315</v>
      </c>
      <c r="I3301" s="89" t="s">
        <v>32</v>
      </c>
      <c r="J3301" s="89">
        <v>6</v>
      </c>
      <c r="K3301" s="89" t="s">
        <v>74</v>
      </c>
      <c r="L3301" s="89" t="s">
        <v>75</v>
      </c>
      <c r="M3301" s="89">
        <v>12</v>
      </c>
      <c r="N3301" s="90">
        <v>9458594.5700000003</v>
      </c>
      <c r="O3301" s="90">
        <v>10000000</v>
      </c>
      <c r="P3301" s="90">
        <v>10000000</v>
      </c>
      <c r="Q3301" s="90">
        <v>9322892.3699999992</v>
      </c>
      <c r="R3301" s="90">
        <v>-677107.63</v>
      </c>
      <c r="S3301" s="90">
        <v>-6.7710762999999998</v>
      </c>
      <c r="T3301" s="89" t="s">
        <v>73</v>
      </c>
    </row>
    <row r="3302" spans="1:20" x14ac:dyDescent="0.55000000000000004">
      <c r="A3302" s="123">
        <v>2568</v>
      </c>
      <c r="B3302" s="88">
        <v>45930</v>
      </c>
      <c r="C3302" s="89" t="s">
        <v>2314</v>
      </c>
      <c r="D3302" s="89">
        <v>1</v>
      </c>
      <c r="E3302" s="89" t="s">
        <v>22</v>
      </c>
      <c r="F3302" s="89" t="s">
        <v>25</v>
      </c>
      <c r="G3302" s="89" t="s">
        <v>63</v>
      </c>
      <c r="H3302" s="89" t="s">
        <v>2316</v>
      </c>
      <c r="I3302" s="89" t="s">
        <v>32</v>
      </c>
      <c r="J3302" s="89">
        <v>6</v>
      </c>
      <c r="K3302" s="89" t="s">
        <v>74</v>
      </c>
      <c r="L3302" s="89" t="s">
        <v>75</v>
      </c>
      <c r="M3302" s="89">
        <v>12</v>
      </c>
      <c r="N3302" s="90">
        <v>81934.899999999994</v>
      </c>
      <c r="O3302" s="90">
        <v>147543</v>
      </c>
      <c r="P3302" s="90">
        <v>147543</v>
      </c>
      <c r="Q3302" s="90">
        <v>149929</v>
      </c>
      <c r="R3302" s="90">
        <v>2386</v>
      </c>
      <c r="S3302" s="90">
        <v>1.6171556766502</v>
      </c>
      <c r="T3302" s="89" t="s">
        <v>28</v>
      </c>
    </row>
    <row r="3303" spans="1:20" x14ac:dyDescent="0.55000000000000004">
      <c r="A3303" s="123">
        <v>2568</v>
      </c>
      <c r="B3303" s="88">
        <v>45930</v>
      </c>
      <c r="C3303" s="89" t="s">
        <v>2314</v>
      </c>
      <c r="D3303" s="89">
        <v>1</v>
      </c>
      <c r="E3303" s="89" t="s">
        <v>22</v>
      </c>
      <c r="F3303" s="89" t="s">
        <v>25</v>
      </c>
      <c r="G3303" s="89" t="s">
        <v>65</v>
      </c>
      <c r="H3303" s="89" t="s">
        <v>2317</v>
      </c>
      <c r="I3303" s="89" t="s">
        <v>32</v>
      </c>
      <c r="J3303" s="89">
        <v>6</v>
      </c>
      <c r="K3303" s="89" t="s">
        <v>74</v>
      </c>
      <c r="L3303" s="89" t="s">
        <v>75</v>
      </c>
      <c r="M3303" s="89">
        <v>12</v>
      </c>
      <c r="N3303" s="90">
        <v>791668.01</v>
      </c>
      <c r="O3303" s="90">
        <v>1350000</v>
      </c>
      <c r="P3303" s="90">
        <v>1350000</v>
      </c>
      <c r="Q3303" s="90">
        <v>649765.75</v>
      </c>
      <c r="R3303" s="90">
        <v>-700234.25</v>
      </c>
      <c r="S3303" s="90">
        <v>-51.869203703703697</v>
      </c>
      <c r="T3303" s="89" t="s">
        <v>73</v>
      </c>
    </row>
    <row r="3304" spans="1:20" x14ac:dyDescent="0.55000000000000004">
      <c r="A3304" s="123">
        <v>2568</v>
      </c>
      <c r="B3304" s="88">
        <v>45930</v>
      </c>
      <c r="C3304" s="89" t="s">
        <v>2314</v>
      </c>
      <c r="D3304" s="89">
        <v>1</v>
      </c>
      <c r="E3304" s="89" t="s">
        <v>22</v>
      </c>
      <c r="F3304" s="89" t="s">
        <v>25</v>
      </c>
      <c r="G3304" s="89" t="s">
        <v>69</v>
      </c>
      <c r="H3304" s="89" t="s">
        <v>2318</v>
      </c>
      <c r="I3304" s="89" t="s">
        <v>32</v>
      </c>
      <c r="J3304" s="89">
        <v>6</v>
      </c>
      <c r="K3304" s="89" t="s">
        <v>74</v>
      </c>
      <c r="L3304" s="89" t="s">
        <v>75</v>
      </c>
      <c r="M3304" s="89">
        <v>12</v>
      </c>
      <c r="N3304" s="90">
        <v>36958.14</v>
      </c>
      <c r="O3304" s="90">
        <v>12000</v>
      </c>
      <c r="P3304" s="90">
        <v>12000</v>
      </c>
      <c r="Q3304" s="90">
        <v>18446.5</v>
      </c>
      <c r="R3304" s="90">
        <v>6446.5</v>
      </c>
      <c r="S3304" s="90">
        <v>53.720833333333303</v>
      </c>
      <c r="T3304" s="89" t="s">
        <v>28</v>
      </c>
    </row>
    <row r="3305" spans="1:20" x14ac:dyDescent="0.55000000000000004">
      <c r="A3305" s="123">
        <v>2568</v>
      </c>
      <c r="B3305" s="88">
        <v>45930</v>
      </c>
      <c r="C3305" s="89" t="s">
        <v>2314</v>
      </c>
      <c r="D3305" s="89">
        <v>1</v>
      </c>
      <c r="E3305" s="89" t="s">
        <v>22</v>
      </c>
      <c r="F3305" s="89" t="s">
        <v>25</v>
      </c>
      <c r="G3305" s="89" t="s">
        <v>50</v>
      </c>
      <c r="H3305" s="89" t="s">
        <v>2319</v>
      </c>
      <c r="I3305" s="89" t="s">
        <v>32</v>
      </c>
      <c r="J3305" s="89">
        <v>6</v>
      </c>
      <c r="K3305" s="89" t="s">
        <v>74</v>
      </c>
      <c r="L3305" s="89" t="s">
        <v>75</v>
      </c>
      <c r="M3305" s="89">
        <v>12</v>
      </c>
      <c r="N3305" s="90">
        <v>755564.18</v>
      </c>
      <c r="O3305" s="90">
        <v>1491330</v>
      </c>
      <c r="P3305" s="90">
        <v>1491330</v>
      </c>
      <c r="Q3305" s="90">
        <v>1347803.95</v>
      </c>
      <c r="R3305" s="90">
        <v>-143526.04999999999</v>
      </c>
      <c r="S3305" s="90">
        <v>-9.6240302280514705</v>
      </c>
      <c r="T3305" s="89" t="s">
        <v>73</v>
      </c>
    </row>
    <row r="3306" spans="1:20" x14ac:dyDescent="0.55000000000000004">
      <c r="A3306" s="123">
        <v>2568</v>
      </c>
      <c r="B3306" s="88">
        <v>45930</v>
      </c>
      <c r="C3306" s="89" t="s">
        <v>2314</v>
      </c>
      <c r="D3306" s="89">
        <v>1</v>
      </c>
      <c r="E3306" s="89" t="s">
        <v>22</v>
      </c>
      <c r="F3306" s="89" t="s">
        <v>25</v>
      </c>
      <c r="G3306" s="89" t="s">
        <v>59</v>
      </c>
      <c r="H3306" s="89" t="s">
        <v>2320</v>
      </c>
      <c r="I3306" s="89" t="s">
        <v>32</v>
      </c>
      <c r="J3306" s="89">
        <v>6</v>
      </c>
      <c r="K3306" s="89" t="s">
        <v>74</v>
      </c>
      <c r="L3306" s="89" t="s">
        <v>75</v>
      </c>
      <c r="M3306" s="89">
        <v>12</v>
      </c>
      <c r="N3306" s="90">
        <v>17158.900000000001</v>
      </c>
      <c r="O3306" s="90">
        <v>67000</v>
      </c>
      <c r="P3306" s="90">
        <v>67000</v>
      </c>
      <c r="Q3306" s="90">
        <v>89367</v>
      </c>
      <c r="R3306" s="90">
        <v>22367</v>
      </c>
      <c r="S3306" s="90">
        <v>33.383582089552199</v>
      </c>
      <c r="T3306" s="89" t="s">
        <v>28</v>
      </c>
    </row>
    <row r="3307" spans="1:20" x14ac:dyDescent="0.55000000000000004">
      <c r="A3307" s="123">
        <v>2568</v>
      </c>
      <c r="B3307" s="88">
        <v>45930</v>
      </c>
      <c r="C3307" s="89" t="s">
        <v>2314</v>
      </c>
      <c r="D3307" s="89">
        <v>1</v>
      </c>
      <c r="E3307" s="89" t="s">
        <v>22</v>
      </c>
      <c r="F3307" s="89" t="s">
        <v>56</v>
      </c>
      <c r="G3307" s="89" t="s">
        <v>54</v>
      </c>
      <c r="H3307" s="89" t="s">
        <v>2321</v>
      </c>
      <c r="I3307" s="89" t="s">
        <v>32</v>
      </c>
      <c r="J3307" s="89">
        <v>6</v>
      </c>
      <c r="K3307" s="89" t="s">
        <v>74</v>
      </c>
      <c r="L3307" s="89" t="s">
        <v>75</v>
      </c>
      <c r="M3307" s="89">
        <v>12</v>
      </c>
      <c r="N3307" s="90">
        <v>1487036.9</v>
      </c>
      <c r="O3307" s="90">
        <v>2100000</v>
      </c>
      <c r="P3307" s="90">
        <v>2100000</v>
      </c>
      <c r="Q3307" s="90">
        <v>2207426.84</v>
      </c>
      <c r="R3307" s="90">
        <v>107426.84</v>
      </c>
      <c r="S3307" s="90">
        <v>5.1155638095238096</v>
      </c>
      <c r="T3307" s="89" t="s">
        <v>28</v>
      </c>
    </row>
    <row r="3308" spans="1:20" x14ac:dyDescent="0.55000000000000004">
      <c r="A3308" s="123">
        <v>2568</v>
      </c>
      <c r="B3308" s="88">
        <v>45930</v>
      </c>
      <c r="C3308" s="89" t="s">
        <v>2314</v>
      </c>
      <c r="D3308" s="89">
        <v>1</v>
      </c>
      <c r="E3308" s="89" t="s">
        <v>22</v>
      </c>
      <c r="F3308" s="89" t="s">
        <v>25</v>
      </c>
      <c r="G3308" s="89" t="s">
        <v>57</v>
      </c>
      <c r="H3308" s="89" t="s">
        <v>2322</v>
      </c>
      <c r="I3308" s="89" t="s">
        <v>32</v>
      </c>
      <c r="J3308" s="89">
        <v>6</v>
      </c>
      <c r="K3308" s="89" t="s">
        <v>74</v>
      </c>
      <c r="L3308" s="89" t="s">
        <v>75</v>
      </c>
      <c r="M3308" s="89">
        <v>12</v>
      </c>
      <c r="N3308" s="90">
        <v>972668.97</v>
      </c>
      <c r="O3308" s="90">
        <v>1084000</v>
      </c>
      <c r="P3308" s="90">
        <v>1084000</v>
      </c>
      <c r="Q3308" s="90">
        <v>1133735.75</v>
      </c>
      <c r="R3308" s="90">
        <v>49735.75</v>
      </c>
      <c r="S3308" s="90">
        <v>4.5881688191881898</v>
      </c>
      <c r="T3308" s="89" t="s">
        <v>28</v>
      </c>
    </row>
    <row r="3309" spans="1:20" x14ac:dyDescent="0.55000000000000004">
      <c r="A3309" s="123">
        <v>2568</v>
      </c>
      <c r="B3309" s="88">
        <v>45930</v>
      </c>
      <c r="C3309" s="89" t="s">
        <v>2314</v>
      </c>
      <c r="D3309" s="89">
        <v>1</v>
      </c>
      <c r="E3309" s="89" t="s">
        <v>22</v>
      </c>
      <c r="F3309" s="89" t="s">
        <v>25</v>
      </c>
      <c r="G3309" s="89" t="s">
        <v>52</v>
      </c>
      <c r="H3309" s="89" t="s">
        <v>2323</v>
      </c>
      <c r="I3309" s="89" t="s">
        <v>32</v>
      </c>
      <c r="J3309" s="89">
        <v>6</v>
      </c>
      <c r="K3309" s="89" t="s">
        <v>74</v>
      </c>
      <c r="L3309" s="89" t="s">
        <v>75</v>
      </c>
      <c r="M3309" s="89">
        <v>12</v>
      </c>
      <c r="N3309" s="90">
        <v>305341.90000000002</v>
      </c>
      <c r="O3309" s="90">
        <v>367693.88</v>
      </c>
      <c r="P3309" s="90">
        <v>367693.88</v>
      </c>
      <c r="Q3309" s="90">
        <v>202958.75</v>
      </c>
      <c r="R3309" s="90">
        <v>-164735.13</v>
      </c>
      <c r="S3309" s="90">
        <v>-44.802249632221198</v>
      </c>
      <c r="T3309" s="89" t="s">
        <v>73</v>
      </c>
    </row>
    <row r="3310" spans="1:20" x14ac:dyDescent="0.55000000000000004">
      <c r="A3310" s="123">
        <v>2568</v>
      </c>
      <c r="B3310" s="88">
        <v>45930</v>
      </c>
      <c r="C3310" s="89" t="s">
        <v>2314</v>
      </c>
      <c r="D3310" s="89">
        <v>1</v>
      </c>
      <c r="E3310" s="89" t="s">
        <v>22</v>
      </c>
      <c r="F3310" s="89" t="s">
        <v>25</v>
      </c>
      <c r="G3310" s="89" t="s">
        <v>61</v>
      </c>
      <c r="H3310" s="89" t="s">
        <v>2324</v>
      </c>
      <c r="I3310" s="89" t="s">
        <v>32</v>
      </c>
      <c r="J3310" s="89">
        <v>6</v>
      </c>
      <c r="K3310" s="89" t="s">
        <v>74</v>
      </c>
      <c r="L3310" s="89" t="s">
        <v>75</v>
      </c>
      <c r="M3310" s="89">
        <v>12</v>
      </c>
      <c r="N3310" s="90">
        <v>0</v>
      </c>
      <c r="O3310" s="90">
        <v>600000</v>
      </c>
      <c r="P3310" s="90">
        <v>600000</v>
      </c>
      <c r="Q3310" s="90">
        <v>35747.5</v>
      </c>
      <c r="R3310" s="90">
        <v>-564252.5</v>
      </c>
      <c r="S3310" s="90">
        <v>-94.042083333333295</v>
      </c>
      <c r="T3310" s="89" t="s">
        <v>73</v>
      </c>
    </row>
    <row r="3311" spans="1:20" x14ac:dyDescent="0.55000000000000004">
      <c r="A3311" s="123">
        <v>2568</v>
      </c>
      <c r="B3311" s="88">
        <v>45930</v>
      </c>
      <c r="C3311" s="89" t="s">
        <v>2314</v>
      </c>
      <c r="D3311" s="89">
        <v>1</v>
      </c>
      <c r="E3311" s="89" t="s">
        <v>22</v>
      </c>
      <c r="F3311" s="89" t="s">
        <v>25</v>
      </c>
      <c r="G3311" s="89" t="s">
        <v>67</v>
      </c>
      <c r="H3311" s="89" t="s">
        <v>2325</v>
      </c>
      <c r="I3311" s="89" t="s">
        <v>32</v>
      </c>
      <c r="J3311" s="89">
        <v>6</v>
      </c>
      <c r="K3311" s="89" t="s">
        <v>74</v>
      </c>
      <c r="L3311" s="89" t="s">
        <v>75</v>
      </c>
      <c r="M3311" s="89">
        <v>12</v>
      </c>
      <c r="N3311" s="90">
        <v>0</v>
      </c>
      <c r="O3311" s="90">
        <v>0</v>
      </c>
      <c r="P3311" s="90">
        <v>0</v>
      </c>
      <c r="Q3311" s="90">
        <v>0</v>
      </c>
      <c r="R3311" s="90">
        <v>0</v>
      </c>
      <c r="S3311" s="90">
        <v>0</v>
      </c>
      <c r="T3311" s="89" t="s">
        <v>28</v>
      </c>
    </row>
    <row r="3312" spans="1:20" x14ac:dyDescent="0.55000000000000004">
      <c r="A3312" s="123">
        <v>2568</v>
      </c>
      <c r="B3312" s="88">
        <v>45930</v>
      </c>
      <c r="C3312" s="89" t="s">
        <v>2314</v>
      </c>
      <c r="D3312" s="89">
        <v>1</v>
      </c>
      <c r="E3312" s="89" t="s">
        <v>22</v>
      </c>
      <c r="F3312" s="89" t="s">
        <v>25</v>
      </c>
      <c r="G3312" s="89" t="s">
        <v>23</v>
      </c>
      <c r="H3312" s="89" t="s">
        <v>2326</v>
      </c>
      <c r="I3312" s="89" t="s">
        <v>32</v>
      </c>
      <c r="J3312" s="89">
        <v>6</v>
      </c>
      <c r="K3312" s="89" t="s">
        <v>74</v>
      </c>
      <c r="L3312" s="89" t="s">
        <v>75</v>
      </c>
      <c r="M3312" s="89">
        <v>12</v>
      </c>
      <c r="N3312" s="90">
        <v>57710.18</v>
      </c>
      <c r="O3312" s="90">
        <v>83424</v>
      </c>
      <c r="P3312" s="90">
        <v>83424</v>
      </c>
      <c r="Q3312" s="90">
        <v>60263</v>
      </c>
      <c r="R3312" s="90">
        <v>-23161</v>
      </c>
      <c r="S3312" s="90">
        <v>-27.762993862677401</v>
      </c>
      <c r="T3312" s="89" t="s">
        <v>73</v>
      </c>
    </row>
    <row r="3313" spans="1:20" x14ac:dyDescent="0.55000000000000004">
      <c r="A3313" s="123">
        <v>2568</v>
      </c>
      <c r="B3313" s="88">
        <v>45930</v>
      </c>
      <c r="C3313" s="89" t="s">
        <v>2314</v>
      </c>
      <c r="D3313" s="89">
        <v>1</v>
      </c>
      <c r="E3313" s="89" t="s">
        <v>22</v>
      </c>
      <c r="F3313" s="89" t="s">
        <v>25</v>
      </c>
      <c r="G3313" s="89" t="s">
        <v>41</v>
      </c>
      <c r="H3313" s="89" t="s">
        <v>2327</v>
      </c>
      <c r="I3313" s="89" t="s">
        <v>32</v>
      </c>
      <c r="J3313" s="89">
        <v>6</v>
      </c>
      <c r="K3313" s="89" t="s">
        <v>74</v>
      </c>
      <c r="L3313" s="89" t="s">
        <v>75</v>
      </c>
      <c r="M3313" s="89">
        <v>12</v>
      </c>
      <c r="N3313" s="90">
        <v>189786.54</v>
      </c>
      <c r="O3313" s="90">
        <v>164400</v>
      </c>
      <c r="P3313" s="90">
        <v>164400</v>
      </c>
      <c r="Q3313" s="90">
        <v>674269</v>
      </c>
      <c r="R3313" s="90">
        <v>509869</v>
      </c>
      <c r="S3313" s="90">
        <v>310.13929440389302</v>
      </c>
      <c r="T3313" s="89" t="s">
        <v>28</v>
      </c>
    </row>
    <row r="3314" spans="1:20" x14ac:dyDescent="0.55000000000000004">
      <c r="A3314" s="123">
        <v>2568</v>
      </c>
      <c r="B3314" s="88">
        <v>45930</v>
      </c>
      <c r="C3314" s="89" t="s">
        <v>2314</v>
      </c>
      <c r="D3314" s="89">
        <v>1</v>
      </c>
      <c r="E3314" s="89" t="s">
        <v>22</v>
      </c>
      <c r="F3314" s="89" t="s">
        <v>25</v>
      </c>
      <c r="G3314" s="89" t="s">
        <v>43</v>
      </c>
      <c r="H3314" s="89" t="s">
        <v>2328</v>
      </c>
      <c r="I3314" s="89" t="s">
        <v>32</v>
      </c>
      <c r="J3314" s="89">
        <v>6</v>
      </c>
      <c r="K3314" s="89" t="s">
        <v>74</v>
      </c>
      <c r="L3314" s="89" t="s">
        <v>75</v>
      </c>
      <c r="M3314" s="89">
        <v>12</v>
      </c>
      <c r="N3314" s="90">
        <v>115900.36</v>
      </c>
      <c r="O3314" s="90">
        <v>80000</v>
      </c>
      <c r="P3314" s="90">
        <v>80000</v>
      </c>
      <c r="Q3314" s="90">
        <v>183020</v>
      </c>
      <c r="R3314" s="90">
        <v>103020</v>
      </c>
      <c r="S3314" s="90">
        <v>128.77500000000001</v>
      </c>
      <c r="T3314" s="89" t="s">
        <v>28</v>
      </c>
    </row>
    <row r="3315" spans="1:20" x14ac:dyDescent="0.55000000000000004">
      <c r="A3315" s="123">
        <v>2568</v>
      </c>
      <c r="B3315" s="88">
        <v>45930</v>
      </c>
      <c r="C3315" s="89" t="s">
        <v>2314</v>
      </c>
      <c r="D3315" s="89">
        <v>1</v>
      </c>
      <c r="E3315" s="89" t="s">
        <v>22</v>
      </c>
      <c r="F3315" s="89" t="s">
        <v>25</v>
      </c>
      <c r="G3315" s="89" t="s">
        <v>35</v>
      </c>
      <c r="H3315" s="89" t="s">
        <v>2329</v>
      </c>
      <c r="I3315" s="89" t="s">
        <v>32</v>
      </c>
      <c r="J3315" s="89">
        <v>6</v>
      </c>
      <c r="K3315" s="89" t="s">
        <v>74</v>
      </c>
      <c r="L3315" s="89" t="s">
        <v>75</v>
      </c>
      <c r="M3315" s="89">
        <v>12</v>
      </c>
      <c r="N3315" s="90">
        <v>52204.36</v>
      </c>
      <c r="O3315" s="90">
        <v>50000</v>
      </c>
      <c r="P3315" s="90">
        <v>50000</v>
      </c>
      <c r="Q3315" s="90">
        <v>54406.75</v>
      </c>
      <c r="R3315" s="90">
        <v>4406.75</v>
      </c>
      <c r="S3315" s="90">
        <v>8.8134999999999994</v>
      </c>
      <c r="T3315" s="89" t="s">
        <v>28</v>
      </c>
    </row>
    <row r="3316" spans="1:20" x14ac:dyDescent="0.55000000000000004">
      <c r="A3316" s="123">
        <v>2568</v>
      </c>
      <c r="B3316" s="88">
        <v>45930</v>
      </c>
      <c r="C3316" s="89" t="s">
        <v>2314</v>
      </c>
      <c r="D3316" s="89">
        <v>1</v>
      </c>
      <c r="E3316" s="89" t="s">
        <v>22</v>
      </c>
      <c r="F3316" s="89" t="s">
        <v>25</v>
      </c>
      <c r="G3316" s="89" t="s">
        <v>45</v>
      </c>
      <c r="H3316" s="89" t="s">
        <v>2330</v>
      </c>
      <c r="I3316" s="89" t="s">
        <v>32</v>
      </c>
      <c r="J3316" s="89">
        <v>6</v>
      </c>
      <c r="K3316" s="89" t="s">
        <v>74</v>
      </c>
      <c r="L3316" s="89" t="s">
        <v>75</v>
      </c>
      <c r="M3316" s="89">
        <v>12</v>
      </c>
      <c r="N3316" s="90">
        <v>582355.63</v>
      </c>
      <c r="O3316" s="90">
        <v>360000</v>
      </c>
      <c r="P3316" s="90">
        <v>360000</v>
      </c>
      <c r="Q3316" s="90">
        <v>334250.59999999998</v>
      </c>
      <c r="R3316" s="90">
        <v>-25749.4</v>
      </c>
      <c r="S3316" s="90">
        <v>-7.1526111111111099</v>
      </c>
      <c r="T3316" s="89" t="s">
        <v>73</v>
      </c>
    </row>
    <row r="3317" spans="1:20" x14ac:dyDescent="0.55000000000000004">
      <c r="A3317" s="123">
        <v>2568</v>
      </c>
      <c r="B3317" s="88">
        <v>45930</v>
      </c>
      <c r="C3317" s="89" t="s">
        <v>2314</v>
      </c>
      <c r="D3317" s="89">
        <v>1</v>
      </c>
      <c r="E3317" s="89" t="s">
        <v>22</v>
      </c>
      <c r="F3317" s="89" t="s">
        <v>25</v>
      </c>
      <c r="G3317" s="89" t="s">
        <v>39</v>
      </c>
      <c r="H3317" s="89" t="s">
        <v>2331</v>
      </c>
      <c r="I3317" s="89" t="s">
        <v>32</v>
      </c>
      <c r="J3317" s="89">
        <v>6</v>
      </c>
      <c r="K3317" s="89" t="s">
        <v>74</v>
      </c>
      <c r="L3317" s="89" t="s">
        <v>75</v>
      </c>
      <c r="M3317" s="89">
        <v>12</v>
      </c>
      <c r="N3317" s="90">
        <v>9617.4500000000007</v>
      </c>
      <c r="O3317" s="90">
        <v>285000</v>
      </c>
      <c r="P3317" s="90">
        <v>285000</v>
      </c>
      <c r="Q3317" s="90">
        <v>290330.82</v>
      </c>
      <c r="R3317" s="90">
        <v>5330.82</v>
      </c>
      <c r="S3317" s="90">
        <v>1.8704631578947399</v>
      </c>
      <c r="T3317" s="89" t="s">
        <v>28</v>
      </c>
    </row>
    <row r="3318" spans="1:20" x14ac:dyDescent="0.55000000000000004">
      <c r="A3318" s="123">
        <v>2568</v>
      </c>
      <c r="B3318" s="88">
        <v>45930</v>
      </c>
      <c r="C3318" s="89" t="s">
        <v>2314</v>
      </c>
      <c r="D3318" s="89">
        <v>1</v>
      </c>
      <c r="E3318" s="89" t="s">
        <v>22</v>
      </c>
      <c r="F3318" s="89" t="s">
        <v>25</v>
      </c>
      <c r="G3318" s="89" t="s">
        <v>37</v>
      </c>
      <c r="H3318" s="89" t="s">
        <v>2332</v>
      </c>
      <c r="I3318" s="89" t="s">
        <v>32</v>
      </c>
      <c r="J3318" s="89">
        <v>6</v>
      </c>
      <c r="K3318" s="89" t="s">
        <v>74</v>
      </c>
      <c r="L3318" s="89" t="s">
        <v>75</v>
      </c>
      <c r="M3318" s="89">
        <v>12</v>
      </c>
      <c r="N3318" s="90">
        <v>24998.18</v>
      </c>
      <c r="O3318" s="90">
        <v>25000</v>
      </c>
      <c r="P3318" s="90">
        <v>25000</v>
      </c>
      <c r="Q3318" s="90">
        <v>22677</v>
      </c>
      <c r="R3318" s="90">
        <v>-2323</v>
      </c>
      <c r="S3318" s="90">
        <v>-9.2919999999999998</v>
      </c>
      <c r="T3318" s="89" t="s">
        <v>73</v>
      </c>
    </row>
    <row r="3319" spans="1:20" x14ac:dyDescent="0.55000000000000004">
      <c r="A3319" s="123">
        <v>2568</v>
      </c>
      <c r="B3319" s="88">
        <v>45930</v>
      </c>
      <c r="C3319" s="89" t="s">
        <v>2314</v>
      </c>
      <c r="D3319" s="89">
        <v>1</v>
      </c>
      <c r="E3319" s="89" t="s">
        <v>147</v>
      </c>
      <c r="F3319" s="89" t="s">
        <v>25</v>
      </c>
      <c r="G3319" s="89" t="s">
        <v>196</v>
      </c>
      <c r="H3319" s="89" t="s">
        <v>2333</v>
      </c>
      <c r="I3319" s="89" t="s">
        <v>32</v>
      </c>
      <c r="J3319" s="89">
        <v>6</v>
      </c>
      <c r="K3319" s="89" t="s">
        <v>74</v>
      </c>
      <c r="L3319" s="89" t="s">
        <v>75</v>
      </c>
      <c r="M3319" s="89">
        <v>12</v>
      </c>
      <c r="N3319" s="90">
        <v>9780.2099999999991</v>
      </c>
      <c r="O3319" s="90">
        <v>0</v>
      </c>
      <c r="P3319" s="90">
        <v>0</v>
      </c>
      <c r="Q3319" s="90">
        <v>0</v>
      </c>
      <c r="R3319" s="90">
        <v>0</v>
      </c>
      <c r="S3319" s="90">
        <v>0</v>
      </c>
      <c r="T3319" s="89" t="s">
        <v>28</v>
      </c>
    </row>
    <row r="3320" spans="1:20" x14ac:dyDescent="0.55000000000000004">
      <c r="A3320" s="123">
        <v>2568</v>
      </c>
      <c r="B3320" s="88">
        <v>45930</v>
      </c>
      <c r="C3320" s="89" t="s">
        <v>2314</v>
      </c>
      <c r="D3320" s="89">
        <v>1</v>
      </c>
      <c r="E3320" s="89" t="s">
        <v>147</v>
      </c>
      <c r="F3320" s="89" t="s">
        <v>49</v>
      </c>
      <c r="G3320" s="89" t="s">
        <v>156</v>
      </c>
      <c r="H3320" s="89" t="s">
        <v>2334</v>
      </c>
      <c r="I3320" s="89" t="s">
        <v>32</v>
      </c>
      <c r="J3320" s="89">
        <v>6</v>
      </c>
      <c r="K3320" s="89" t="s">
        <v>74</v>
      </c>
      <c r="L3320" s="89" t="s">
        <v>75</v>
      </c>
      <c r="M3320" s="89">
        <v>12</v>
      </c>
      <c r="N3320" s="90">
        <v>54866070.880000003</v>
      </c>
      <c r="O3320" s="90">
        <v>35500000</v>
      </c>
      <c r="P3320" s="90">
        <v>35500000</v>
      </c>
      <c r="Q3320" s="90">
        <v>18935315.899999999</v>
      </c>
      <c r="R3320" s="90">
        <v>-16564684.1</v>
      </c>
      <c r="S3320" s="90">
        <v>-46.661081971831003</v>
      </c>
      <c r="T3320" s="89" t="s">
        <v>73</v>
      </c>
    </row>
    <row r="3321" spans="1:20" x14ac:dyDescent="0.55000000000000004">
      <c r="A3321" s="123">
        <v>2568</v>
      </c>
      <c r="B3321" s="88">
        <v>45930</v>
      </c>
      <c r="C3321" s="89" t="s">
        <v>2314</v>
      </c>
      <c r="D3321" s="89">
        <v>1</v>
      </c>
      <c r="E3321" s="89" t="s">
        <v>147</v>
      </c>
      <c r="F3321" s="89" t="s">
        <v>56</v>
      </c>
      <c r="G3321" s="89" t="s">
        <v>152</v>
      </c>
      <c r="H3321" s="89" t="s">
        <v>2335</v>
      </c>
      <c r="I3321" s="89" t="s">
        <v>32</v>
      </c>
      <c r="J3321" s="89">
        <v>6</v>
      </c>
      <c r="K3321" s="89" t="s">
        <v>74</v>
      </c>
      <c r="L3321" s="89" t="s">
        <v>75</v>
      </c>
      <c r="M3321" s="89">
        <v>12</v>
      </c>
      <c r="N3321" s="90">
        <v>1369586.18</v>
      </c>
      <c r="O3321" s="90">
        <v>600000</v>
      </c>
      <c r="P3321" s="90">
        <v>600000</v>
      </c>
      <c r="Q3321" s="90">
        <v>480054.16</v>
      </c>
      <c r="R3321" s="90">
        <v>-119945.84</v>
      </c>
      <c r="S3321" s="90">
        <v>-19.990973333333301</v>
      </c>
      <c r="T3321" s="89" t="s">
        <v>73</v>
      </c>
    </row>
    <row r="3322" spans="1:20" x14ac:dyDescent="0.55000000000000004">
      <c r="A3322" s="123">
        <v>2568</v>
      </c>
      <c r="B3322" s="88">
        <v>45930</v>
      </c>
      <c r="C3322" s="89" t="s">
        <v>2314</v>
      </c>
      <c r="D3322" s="89">
        <v>1</v>
      </c>
      <c r="E3322" s="89" t="s">
        <v>147</v>
      </c>
      <c r="F3322" s="89" t="s">
        <v>25</v>
      </c>
      <c r="G3322" s="89" t="s">
        <v>190</v>
      </c>
      <c r="H3322" s="89" t="s">
        <v>2336</v>
      </c>
      <c r="I3322" s="89" t="s">
        <v>32</v>
      </c>
      <c r="J3322" s="89">
        <v>6</v>
      </c>
      <c r="K3322" s="89" t="s">
        <v>74</v>
      </c>
      <c r="L3322" s="89" t="s">
        <v>75</v>
      </c>
      <c r="M3322" s="89">
        <v>12</v>
      </c>
      <c r="N3322" s="90">
        <v>730.9</v>
      </c>
      <c r="O3322" s="90">
        <v>0</v>
      </c>
      <c r="P3322" s="90">
        <v>0</v>
      </c>
      <c r="Q3322" s="90">
        <v>0</v>
      </c>
      <c r="R3322" s="90">
        <v>0</v>
      </c>
      <c r="S3322" s="90">
        <v>0</v>
      </c>
      <c r="T3322" s="89" t="s">
        <v>28</v>
      </c>
    </row>
    <row r="3323" spans="1:20" x14ac:dyDescent="0.55000000000000004">
      <c r="A3323" s="123">
        <v>2568</v>
      </c>
      <c r="B3323" s="88">
        <v>45930</v>
      </c>
      <c r="C3323" s="89" t="s">
        <v>2314</v>
      </c>
      <c r="D3323" s="89">
        <v>1</v>
      </c>
      <c r="E3323" s="89" t="s">
        <v>147</v>
      </c>
      <c r="F3323" s="89" t="s">
        <v>25</v>
      </c>
      <c r="G3323" s="89" t="s">
        <v>176</v>
      </c>
      <c r="H3323" s="89" t="s">
        <v>2337</v>
      </c>
      <c r="I3323" s="89" t="s">
        <v>32</v>
      </c>
      <c r="J3323" s="89">
        <v>6</v>
      </c>
      <c r="K3323" s="89" t="s">
        <v>74</v>
      </c>
      <c r="L3323" s="89" t="s">
        <v>75</v>
      </c>
      <c r="M3323" s="89">
        <v>12</v>
      </c>
      <c r="N3323" s="90">
        <v>85458.54</v>
      </c>
      <c r="O3323" s="90">
        <v>89953</v>
      </c>
      <c r="P3323" s="90">
        <v>89953</v>
      </c>
      <c r="Q3323" s="90">
        <v>21162</v>
      </c>
      <c r="R3323" s="90">
        <v>-68791</v>
      </c>
      <c r="S3323" s="90">
        <v>-76.4743810656676</v>
      </c>
      <c r="T3323" s="89" t="s">
        <v>73</v>
      </c>
    </row>
    <row r="3324" spans="1:20" x14ac:dyDescent="0.55000000000000004">
      <c r="A3324" s="123">
        <v>2568</v>
      </c>
      <c r="B3324" s="88">
        <v>45930</v>
      </c>
      <c r="C3324" s="89" t="s">
        <v>2314</v>
      </c>
      <c r="D3324" s="89">
        <v>1</v>
      </c>
      <c r="E3324" s="89" t="s">
        <v>147</v>
      </c>
      <c r="F3324" s="89" t="s">
        <v>25</v>
      </c>
      <c r="G3324" s="89" t="s">
        <v>158</v>
      </c>
      <c r="H3324" s="89" t="s">
        <v>2338</v>
      </c>
      <c r="I3324" s="89" t="s">
        <v>32</v>
      </c>
      <c r="J3324" s="89">
        <v>6</v>
      </c>
      <c r="K3324" s="89" t="s">
        <v>74</v>
      </c>
      <c r="L3324" s="89" t="s">
        <v>75</v>
      </c>
      <c r="M3324" s="89">
        <v>12</v>
      </c>
      <c r="N3324" s="90">
        <v>19805.72</v>
      </c>
      <c r="O3324" s="90">
        <v>150000</v>
      </c>
      <c r="P3324" s="90">
        <v>150000</v>
      </c>
      <c r="Q3324" s="90">
        <v>25284.01</v>
      </c>
      <c r="R3324" s="90">
        <v>-124715.99</v>
      </c>
      <c r="S3324" s="90">
        <v>-83.143993333333299</v>
      </c>
      <c r="T3324" s="89" t="s">
        <v>73</v>
      </c>
    </row>
    <row r="3325" spans="1:20" x14ac:dyDescent="0.55000000000000004">
      <c r="A3325" s="123">
        <v>2568</v>
      </c>
      <c r="B3325" s="88">
        <v>45930</v>
      </c>
      <c r="C3325" s="89" t="s">
        <v>2314</v>
      </c>
      <c r="D3325" s="89">
        <v>1</v>
      </c>
      <c r="E3325" s="89" t="s">
        <v>147</v>
      </c>
      <c r="F3325" s="89" t="s">
        <v>25</v>
      </c>
      <c r="G3325" s="89" t="s">
        <v>194</v>
      </c>
      <c r="H3325" s="89" t="s">
        <v>2339</v>
      </c>
      <c r="I3325" s="89" t="s">
        <v>32</v>
      </c>
      <c r="J3325" s="89">
        <v>6</v>
      </c>
      <c r="K3325" s="89" t="s">
        <v>74</v>
      </c>
      <c r="L3325" s="89" t="s">
        <v>75</v>
      </c>
      <c r="M3325" s="89">
        <v>12</v>
      </c>
      <c r="N3325" s="90">
        <v>14809.13</v>
      </c>
      <c r="O3325" s="90">
        <v>50000</v>
      </c>
      <c r="P3325" s="90">
        <v>50000</v>
      </c>
      <c r="Q3325" s="90">
        <v>6311.5</v>
      </c>
      <c r="R3325" s="90">
        <v>-43688.5</v>
      </c>
      <c r="S3325" s="90">
        <v>-87.376999999999995</v>
      </c>
      <c r="T3325" s="89" t="s">
        <v>73</v>
      </c>
    </row>
    <row r="3326" spans="1:20" x14ac:dyDescent="0.55000000000000004">
      <c r="A3326" s="123">
        <v>2568</v>
      </c>
      <c r="B3326" s="88">
        <v>45930</v>
      </c>
      <c r="C3326" s="89" t="s">
        <v>2314</v>
      </c>
      <c r="D3326" s="89">
        <v>1</v>
      </c>
      <c r="E3326" s="89" t="s">
        <v>147</v>
      </c>
      <c r="F3326" s="89" t="s">
        <v>25</v>
      </c>
      <c r="G3326" s="89" t="s">
        <v>154</v>
      </c>
      <c r="H3326" s="89" t="s">
        <v>2340</v>
      </c>
      <c r="I3326" s="89" t="s">
        <v>32</v>
      </c>
      <c r="J3326" s="89">
        <v>6</v>
      </c>
      <c r="K3326" s="89" t="s">
        <v>74</v>
      </c>
      <c r="L3326" s="89" t="s">
        <v>75</v>
      </c>
      <c r="M3326" s="89">
        <v>12</v>
      </c>
      <c r="N3326" s="90">
        <v>710.18</v>
      </c>
      <c r="O3326" s="90">
        <v>0</v>
      </c>
      <c r="P3326" s="90">
        <v>0</v>
      </c>
      <c r="Q3326" s="90">
        <v>0</v>
      </c>
      <c r="R3326" s="90">
        <v>0</v>
      </c>
      <c r="S3326" s="90">
        <v>0</v>
      </c>
      <c r="T3326" s="89" t="s">
        <v>28</v>
      </c>
    </row>
    <row r="3327" spans="1:20" x14ac:dyDescent="0.55000000000000004">
      <c r="A3327" s="123">
        <v>2568</v>
      </c>
      <c r="B3327" s="88">
        <v>45930</v>
      </c>
      <c r="C3327" s="89" t="s">
        <v>2314</v>
      </c>
      <c r="D3327" s="89">
        <v>1</v>
      </c>
      <c r="E3327" s="89" t="s">
        <v>147</v>
      </c>
      <c r="F3327" s="89" t="s">
        <v>56</v>
      </c>
      <c r="G3327" s="89" t="s">
        <v>160</v>
      </c>
      <c r="H3327" s="89" t="s">
        <v>2341</v>
      </c>
      <c r="I3327" s="89" t="s">
        <v>32</v>
      </c>
      <c r="J3327" s="89">
        <v>6</v>
      </c>
      <c r="K3327" s="89" t="s">
        <v>74</v>
      </c>
      <c r="L3327" s="89" t="s">
        <v>75</v>
      </c>
      <c r="M3327" s="89">
        <v>12</v>
      </c>
      <c r="N3327" s="90">
        <v>2093655.81</v>
      </c>
      <c r="O3327" s="90">
        <v>2580000</v>
      </c>
      <c r="P3327" s="90">
        <v>2580000</v>
      </c>
      <c r="Q3327" s="90">
        <v>2684847.5</v>
      </c>
      <c r="R3327" s="90">
        <v>104847.5</v>
      </c>
      <c r="S3327" s="90">
        <v>4.0638565891472904</v>
      </c>
      <c r="T3327" s="89" t="s">
        <v>28</v>
      </c>
    </row>
    <row r="3328" spans="1:20" x14ac:dyDescent="0.55000000000000004">
      <c r="A3328" s="123">
        <v>2568</v>
      </c>
      <c r="B3328" s="88">
        <v>45930</v>
      </c>
      <c r="C3328" s="89" t="s">
        <v>2314</v>
      </c>
      <c r="D3328" s="89">
        <v>1</v>
      </c>
      <c r="E3328" s="89" t="s">
        <v>147</v>
      </c>
      <c r="F3328" s="89" t="s">
        <v>25</v>
      </c>
      <c r="G3328" s="89" t="s">
        <v>184</v>
      </c>
      <c r="H3328" s="89" t="s">
        <v>2342</v>
      </c>
      <c r="I3328" s="89" t="s">
        <v>32</v>
      </c>
      <c r="J3328" s="89">
        <v>6</v>
      </c>
      <c r="K3328" s="89" t="s">
        <v>74</v>
      </c>
      <c r="L3328" s="89" t="s">
        <v>75</v>
      </c>
      <c r="M3328" s="89">
        <v>12</v>
      </c>
      <c r="N3328" s="90">
        <v>28783.94</v>
      </c>
      <c r="O3328" s="90">
        <v>26750</v>
      </c>
      <c r="P3328" s="90">
        <v>26750</v>
      </c>
      <c r="Q3328" s="90">
        <v>32712</v>
      </c>
      <c r="R3328" s="90">
        <v>5962</v>
      </c>
      <c r="S3328" s="90">
        <v>22.287850467289701</v>
      </c>
      <c r="T3328" s="89" t="s">
        <v>28</v>
      </c>
    </row>
    <row r="3329" spans="1:20" x14ac:dyDescent="0.55000000000000004">
      <c r="A3329" s="123">
        <v>2568</v>
      </c>
      <c r="B3329" s="88">
        <v>45930</v>
      </c>
      <c r="C3329" s="89" t="s">
        <v>2314</v>
      </c>
      <c r="D3329" s="89">
        <v>1</v>
      </c>
      <c r="E3329" s="89" t="s">
        <v>147</v>
      </c>
      <c r="F3329" s="89" t="s">
        <v>25</v>
      </c>
      <c r="G3329" s="89" t="s">
        <v>164</v>
      </c>
      <c r="H3329" s="89" t="s">
        <v>2343</v>
      </c>
      <c r="I3329" s="89" t="s">
        <v>32</v>
      </c>
      <c r="J3329" s="89">
        <v>6</v>
      </c>
      <c r="K3329" s="89" t="s">
        <v>74</v>
      </c>
      <c r="L3329" s="89" t="s">
        <v>75</v>
      </c>
      <c r="M3329" s="89">
        <v>12</v>
      </c>
      <c r="N3329" s="90">
        <v>0</v>
      </c>
      <c r="O3329" s="90">
        <v>9726</v>
      </c>
      <c r="P3329" s="90">
        <v>9726</v>
      </c>
      <c r="Q3329" s="90">
        <v>2624</v>
      </c>
      <c r="R3329" s="90">
        <v>-7102</v>
      </c>
      <c r="S3329" s="90">
        <v>-73.020769072588905</v>
      </c>
      <c r="T3329" s="89" t="s">
        <v>73</v>
      </c>
    </row>
    <row r="3330" spans="1:20" x14ac:dyDescent="0.55000000000000004">
      <c r="A3330" s="123">
        <v>2568</v>
      </c>
      <c r="B3330" s="88">
        <v>45930</v>
      </c>
      <c r="C3330" s="89" t="s">
        <v>2314</v>
      </c>
      <c r="D3330" s="89">
        <v>1</v>
      </c>
      <c r="E3330" s="89" t="s">
        <v>147</v>
      </c>
      <c r="F3330" s="89" t="s">
        <v>56</v>
      </c>
      <c r="G3330" s="89" t="s">
        <v>178</v>
      </c>
      <c r="H3330" s="89" t="s">
        <v>2344</v>
      </c>
      <c r="I3330" s="89" t="s">
        <v>32</v>
      </c>
      <c r="J3330" s="89">
        <v>6</v>
      </c>
      <c r="K3330" s="89" t="s">
        <v>74</v>
      </c>
      <c r="L3330" s="89" t="s">
        <v>75</v>
      </c>
      <c r="M3330" s="89">
        <v>12</v>
      </c>
      <c r="N3330" s="90">
        <v>1069935.07</v>
      </c>
      <c r="O3330" s="90">
        <v>725920</v>
      </c>
      <c r="P3330" s="90">
        <v>725920</v>
      </c>
      <c r="Q3330" s="90">
        <v>959162.82</v>
      </c>
      <c r="R3330" s="90">
        <v>233242.82</v>
      </c>
      <c r="S3330" s="90">
        <v>32.130650760414397</v>
      </c>
      <c r="T3330" s="89" t="s">
        <v>28</v>
      </c>
    </row>
    <row r="3331" spans="1:20" x14ac:dyDescent="0.55000000000000004">
      <c r="A3331" s="123">
        <v>2568</v>
      </c>
      <c r="B3331" s="88">
        <v>45930</v>
      </c>
      <c r="C3331" s="89" t="s">
        <v>2314</v>
      </c>
      <c r="D3331" s="89">
        <v>1</v>
      </c>
      <c r="E3331" s="89" t="s">
        <v>147</v>
      </c>
      <c r="F3331" s="89" t="s">
        <v>25</v>
      </c>
      <c r="G3331" s="89" t="s">
        <v>192</v>
      </c>
      <c r="H3331" s="89" t="s">
        <v>2345</v>
      </c>
      <c r="I3331" s="89" t="s">
        <v>32</v>
      </c>
      <c r="J3331" s="89">
        <v>6</v>
      </c>
      <c r="K3331" s="89" t="s">
        <v>74</v>
      </c>
      <c r="L3331" s="89" t="s">
        <v>75</v>
      </c>
      <c r="M3331" s="89">
        <v>12</v>
      </c>
      <c r="N3331" s="90">
        <v>101602.09</v>
      </c>
      <c r="O3331" s="90">
        <v>100000</v>
      </c>
      <c r="P3331" s="90">
        <v>100000</v>
      </c>
      <c r="Q3331" s="90">
        <v>188589.5</v>
      </c>
      <c r="R3331" s="90">
        <v>88589.5</v>
      </c>
      <c r="S3331" s="90">
        <v>88.589500000000001</v>
      </c>
      <c r="T3331" s="89" t="s">
        <v>28</v>
      </c>
    </row>
    <row r="3332" spans="1:20" x14ac:dyDescent="0.55000000000000004">
      <c r="A3332" s="123">
        <v>2568</v>
      </c>
      <c r="B3332" s="88">
        <v>45930</v>
      </c>
      <c r="C3332" s="89" t="s">
        <v>2314</v>
      </c>
      <c r="D3332" s="89">
        <v>1</v>
      </c>
      <c r="E3332" s="89" t="s">
        <v>147</v>
      </c>
      <c r="F3332" s="89" t="s">
        <v>56</v>
      </c>
      <c r="G3332" s="89" t="s">
        <v>166</v>
      </c>
      <c r="H3332" s="89" t="s">
        <v>2346</v>
      </c>
      <c r="I3332" s="89" t="s">
        <v>32</v>
      </c>
      <c r="J3332" s="89">
        <v>6</v>
      </c>
      <c r="K3332" s="89" t="s">
        <v>74</v>
      </c>
      <c r="L3332" s="89" t="s">
        <v>75</v>
      </c>
      <c r="M3332" s="89">
        <v>12</v>
      </c>
      <c r="N3332" s="90">
        <v>1652882.18</v>
      </c>
      <c r="O3332" s="90">
        <v>1780870.68</v>
      </c>
      <c r="P3332" s="90">
        <v>1780870.68</v>
      </c>
      <c r="Q3332" s="90">
        <v>1072679</v>
      </c>
      <c r="R3332" s="90">
        <v>-708191.68</v>
      </c>
      <c r="S3332" s="90">
        <v>-39.766597763291799</v>
      </c>
      <c r="T3332" s="89" t="s">
        <v>73</v>
      </c>
    </row>
    <row r="3333" spans="1:20" x14ac:dyDescent="0.55000000000000004">
      <c r="A3333" s="123">
        <v>2568</v>
      </c>
      <c r="B3333" s="88">
        <v>45930</v>
      </c>
      <c r="C3333" s="89" t="s">
        <v>2314</v>
      </c>
      <c r="D3333" s="89">
        <v>1</v>
      </c>
      <c r="E3333" s="89" t="s">
        <v>147</v>
      </c>
      <c r="F3333" s="89" t="s">
        <v>25</v>
      </c>
      <c r="G3333" s="89" t="s">
        <v>180</v>
      </c>
      <c r="H3333" s="89" t="s">
        <v>2347</v>
      </c>
      <c r="I3333" s="89" t="s">
        <v>32</v>
      </c>
      <c r="J3333" s="89">
        <v>6</v>
      </c>
      <c r="K3333" s="89" t="s">
        <v>74</v>
      </c>
      <c r="L3333" s="89" t="s">
        <v>75</v>
      </c>
      <c r="M3333" s="89">
        <v>12</v>
      </c>
      <c r="N3333" s="90">
        <v>50341.36</v>
      </c>
      <c r="O3333" s="90">
        <v>105000</v>
      </c>
      <c r="P3333" s="90">
        <v>105000</v>
      </c>
      <c r="Q3333" s="90">
        <v>316680</v>
      </c>
      <c r="R3333" s="90">
        <v>211680</v>
      </c>
      <c r="S3333" s="90">
        <v>201.6</v>
      </c>
      <c r="T3333" s="89" t="s">
        <v>28</v>
      </c>
    </row>
    <row r="3334" spans="1:20" x14ac:dyDescent="0.55000000000000004">
      <c r="A3334" s="123">
        <v>2568</v>
      </c>
      <c r="B3334" s="88">
        <v>45930</v>
      </c>
      <c r="C3334" s="89" t="s">
        <v>2314</v>
      </c>
      <c r="D3334" s="89">
        <v>1</v>
      </c>
      <c r="E3334" s="89" t="s">
        <v>147</v>
      </c>
      <c r="F3334" s="89" t="s">
        <v>25</v>
      </c>
      <c r="G3334" s="89" t="s">
        <v>168</v>
      </c>
      <c r="H3334" s="89" t="s">
        <v>2348</v>
      </c>
      <c r="I3334" s="89" t="s">
        <v>32</v>
      </c>
      <c r="J3334" s="89">
        <v>6</v>
      </c>
      <c r="K3334" s="89" t="s">
        <v>74</v>
      </c>
      <c r="L3334" s="89" t="s">
        <v>75</v>
      </c>
      <c r="M3334" s="89">
        <v>12</v>
      </c>
      <c r="N3334" s="90">
        <v>216026.18</v>
      </c>
      <c r="O3334" s="90">
        <v>150000</v>
      </c>
      <c r="P3334" s="90">
        <v>150000</v>
      </c>
      <c r="Q3334" s="90">
        <v>75825.75</v>
      </c>
      <c r="R3334" s="90">
        <v>-74174.25</v>
      </c>
      <c r="S3334" s="90">
        <v>-49.4495</v>
      </c>
      <c r="T3334" s="89" t="s">
        <v>73</v>
      </c>
    </row>
    <row r="3335" spans="1:20" x14ac:dyDescent="0.55000000000000004">
      <c r="A3335" s="123">
        <v>2568</v>
      </c>
      <c r="B3335" s="88">
        <v>45930</v>
      </c>
      <c r="C3335" s="89" t="s">
        <v>2314</v>
      </c>
      <c r="D3335" s="89">
        <v>1</v>
      </c>
      <c r="E3335" s="89" t="s">
        <v>147</v>
      </c>
      <c r="F3335" s="89" t="s">
        <v>25</v>
      </c>
      <c r="G3335" s="89" t="s">
        <v>182</v>
      </c>
      <c r="H3335" s="89" t="s">
        <v>2349</v>
      </c>
      <c r="I3335" s="89" t="s">
        <v>32</v>
      </c>
      <c r="J3335" s="89">
        <v>6</v>
      </c>
      <c r="K3335" s="89" t="s">
        <v>74</v>
      </c>
      <c r="L3335" s="89" t="s">
        <v>75</v>
      </c>
      <c r="M3335" s="89">
        <v>12</v>
      </c>
      <c r="N3335" s="90">
        <v>144972.54</v>
      </c>
      <c r="O3335" s="90">
        <v>170000</v>
      </c>
      <c r="P3335" s="90">
        <v>170000</v>
      </c>
      <c r="Q3335" s="90">
        <v>131254.16</v>
      </c>
      <c r="R3335" s="90">
        <v>-38745.839999999997</v>
      </c>
      <c r="S3335" s="90">
        <v>-22.791670588235299</v>
      </c>
      <c r="T3335" s="89" t="s">
        <v>73</v>
      </c>
    </row>
    <row r="3336" spans="1:20" x14ac:dyDescent="0.55000000000000004">
      <c r="A3336" s="123">
        <v>2568</v>
      </c>
      <c r="B3336" s="88">
        <v>45930</v>
      </c>
      <c r="C3336" s="89" t="s">
        <v>2314</v>
      </c>
      <c r="D3336" s="89">
        <v>1</v>
      </c>
      <c r="E3336" s="89" t="s">
        <v>147</v>
      </c>
      <c r="F3336" s="89" t="s">
        <v>25</v>
      </c>
      <c r="G3336" s="89" t="s">
        <v>172</v>
      </c>
      <c r="H3336" s="89" t="s">
        <v>2350</v>
      </c>
      <c r="I3336" s="89" t="s">
        <v>32</v>
      </c>
      <c r="J3336" s="89">
        <v>6</v>
      </c>
      <c r="K3336" s="89" t="s">
        <v>74</v>
      </c>
      <c r="L3336" s="89" t="s">
        <v>75</v>
      </c>
      <c r="M3336" s="89">
        <v>12</v>
      </c>
      <c r="N3336" s="90">
        <v>139873.09</v>
      </c>
      <c r="O3336" s="90">
        <v>94600</v>
      </c>
      <c r="P3336" s="90">
        <v>94600</v>
      </c>
      <c r="Q3336" s="90">
        <v>85971</v>
      </c>
      <c r="R3336" s="90">
        <v>-8629</v>
      </c>
      <c r="S3336" s="90">
        <v>-9.1215644820295996</v>
      </c>
      <c r="T3336" s="89" t="s">
        <v>73</v>
      </c>
    </row>
    <row r="3337" spans="1:20" x14ac:dyDescent="0.55000000000000004">
      <c r="A3337" s="123">
        <v>2568</v>
      </c>
      <c r="B3337" s="88">
        <v>45930</v>
      </c>
      <c r="C3337" s="89" t="s">
        <v>2314</v>
      </c>
      <c r="D3337" s="89">
        <v>1</v>
      </c>
      <c r="E3337" s="89" t="s">
        <v>147</v>
      </c>
      <c r="F3337" s="89" t="s">
        <v>25</v>
      </c>
      <c r="G3337" s="89" t="s">
        <v>186</v>
      </c>
      <c r="H3337" s="89" t="s">
        <v>2351</v>
      </c>
      <c r="I3337" s="89" t="s">
        <v>32</v>
      </c>
      <c r="J3337" s="89">
        <v>6</v>
      </c>
      <c r="K3337" s="89" t="s">
        <v>74</v>
      </c>
      <c r="L3337" s="89" t="s">
        <v>75</v>
      </c>
      <c r="M3337" s="89">
        <v>12</v>
      </c>
      <c r="N3337" s="90">
        <v>90273</v>
      </c>
      <c r="O3337" s="90">
        <v>90555.25</v>
      </c>
      <c r="P3337" s="90">
        <v>90555.25</v>
      </c>
      <c r="Q3337" s="90">
        <v>176245</v>
      </c>
      <c r="R3337" s="90">
        <v>85689.75</v>
      </c>
      <c r="S3337" s="90">
        <v>94.6270370850945</v>
      </c>
      <c r="T3337" s="89" t="s">
        <v>28</v>
      </c>
    </row>
    <row r="3338" spans="1:20" x14ac:dyDescent="0.55000000000000004">
      <c r="A3338" s="123">
        <v>2568</v>
      </c>
      <c r="B3338" s="88">
        <v>45930</v>
      </c>
      <c r="C3338" s="89" t="s">
        <v>2314</v>
      </c>
      <c r="D3338" s="89">
        <v>1</v>
      </c>
      <c r="E3338" s="89" t="s">
        <v>147</v>
      </c>
      <c r="F3338" s="89" t="s">
        <v>25</v>
      </c>
      <c r="G3338" s="89" t="s">
        <v>162</v>
      </c>
      <c r="H3338" s="89" t="s">
        <v>2352</v>
      </c>
      <c r="I3338" s="89" t="s">
        <v>32</v>
      </c>
      <c r="J3338" s="89">
        <v>6</v>
      </c>
      <c r="K3338" s="89" t="s">
        <v>74</v>
      </c>
      <c r="L3338" s="89" t="s">
        <v>75</v>
      </c>
      <c r="M3338" s="89">
        <v>12</v>
      </c>
      <c r="N3338" s="90">
        <v>5062.7299999999996</v>
      </c>
      <c r="O3338" s="90">
        <v>5377</v>
      </c>
      <c r="P3338" s="90">
        <v>5377</v>
      </c>
      <c r="Q3338" s="90">
        <v>5377</v>
      </c>
      <c r="R3338" s="90">
        <v>0</v>
      </c>
      <c r="S3338" s="90">
        <v>0</v>
      </c>
      <c r="T3338" s="89" t="s">
        <v>28</v>
      </c>
    </row>
    <row r="3339" spans="1:20" x14ac:dyDescent="0.55000000000000004">
      <c r="A3339" s="123">
        <v>2568</v>
      </c>
      <c r="B3339" s="88">
        <v>45930</v>
      </c>
      <c r="C3339" s="89" t="s">
        <v>2314</v>
      </c>
      <c r="D3339" s="89">
        <v>1</v>
      </c>
      <c r="E3339" s="89" t="s">
        <v>147</v>
      </c>
      <c r="F3339" s="89" t="s">
        <v>25</v>
      </c>
      <c r="G3339" s="89" t="s">
        <v>170</v>
      </c>
      <c r="H3339" s="89" t="s">
        <v>2353</v>
      </c>
      <c r="I3339" s="89" t="s">
        <v>32</v>
      </c>
      <c r="J3339" s="89">
        <v>6</v>
      </c>
      <c r="K3339" s="89" t="s">
        <v>74</v>
      </c>
      <c r="L3339" s="89" t="s">
        <v>75</v>
      </c>
      <c r="M3339" s="89">
        <v>12</v>
      </c>
      <c r="N3339" s="90">
        <v>162729</v>
      </c>
      <c r="O3339" s="90">
        <v>152680</v>
      </c>
      <c r="P3339" s="90">
        <v>152680</v>
      </c>
      <c r="Q3339" s="90">
        <v>134136.5</v>
      </c>
      <c r="R3339" s="90">
        <v>-18543.5</v>
      </c>
      <c r="S3339" s="90">
        <v>-12.1453366518208</v>
      </c>
      <c r="T3339" s="89" t="s">
        <v>73</v>
      </c>
    </row>
    <row r="3340" spans="1:20" x14ac:dyDescent="0.55000000000000004">
      <c r="A3340" s="123">
        <v>2568</v>
      </c>
      <c r="B3340" s="88">
        <v>45930</v>
      </c>
      <c r="C3340" s="89" t="s">
        <v>2314</v>
      </c>
      <c r="D3340" s="89">
        <v>1</v>
      </c>
      <c r="E3340" s="89" t="s">
        <v>147</v>
      </c>
      <c r="F3340" s="89" t="s">
        <v>25</v>
      </c>
      <c r="G3340" s="89" t="s">
        <v>174</v>
      </c>
      <c r="H3340" s="89" t="s">
        <v>2354</v>
      </c>
      <c r="I3340" s="89" t="s">
        <v>32</v>
      </c>
      <c r="J3340" s="89">
        <v>6</v>
      </c>
      <c r="K3340" s="89" t="s">
        <v>74</v>
      </c>
      <c r="L3340" s="89" t="s">
        <v>75</v>
      </c>
      <c r="M3340" s="89">
        <v>12</v>
      </c>
      <c r="N3340" s="90">
        <v>0</v>
      </c>
      <c r="O3340" s="90">
        <v>10000</v>
      </c>
      <c r="P3340" s="90">
        <v>10000</v>
      </c>
      <c r="Q3340" s="90">
        <v>0</v>
      </c>
      <c r="R3340" s="90">
        <v>-10000</v>
      </c>
      <c r="S3340" s="90">
        <v>-100</v>
      </c>
      <c r="T3340" s="89" t="s">
        <v>73</v>
      </c>
    </row>
    <row r="3341" spans="1:20" x14ac:dyDescent="0.55000000000000004">
      <c r="A3341" s="123">
        <v>2568</v>
      </c>
      <c r="B3341" s="88">
        <v>45930</v>
      </c>
      <c r="C3341" s="89" t="s">
        <v>2314</v>
      </c>
      <c r="D3341" s="89">
        <v>1</v>
      </c>
      <c r="E3341" s="89" t="s">
        <v>147</v>
      </c>
      <c r="F3341" s="89" t="s">
        <v>25</v>
      </c>
      <c r="G3341" s="89" t="s">
        <v>188</v>
      </c>
      <c r="H3341" s="89" t="s">
        <v>2355</v>
      </c>
      <c r="I3341" s="89" t="s">
        <v>32</v>
      </c>
      <c r="J3341" s="89">
        <v>6</v>
      </c>
      <c r="K3341" s="89" t="s">
        <v>74</v>
      </c>
      <c r="L3341" s="89" t="s">
        <v>75</v>
      </c>
      <c r="M3341" s="89">
        <v>12</v>
      </c>
      <c r="N3341" s="90">
        <v>23638.9</v>
      </c>
      <c r="O3341" s="90">
        <v>12300</v>
      </c>
      <c r="P3341" s="90">
        <v>12300</v>
      </c>
      <c r="Q3341" s="90">
        <v>152769</v>
      </c>
      <c r="R3341" s="90">
        <v>140469</v>
      </c>
      <c r="S3341" s="90">
        <v>1142.0243902438999</v>
      </c>
      <c r="T3341" s="89" t="s">
        <v>28</v>
      </c>
    </row>
    <row r="3342" spans="1:20" x14ac:dyDescent="0.55000000000000004">
      <c r="A3342" s="123">
        <v>2568</v>
      </c>
      <c r="B3342" s="88">
        <v>45930</v>
      </c>
      <c r="C3342" s="89" t="s">
        <v>2314</v>
      </c>
      <c r="D3342" s="89">
        <v>1</v>
      </c>
      <c r="E3342" s="89" t="s">
        <v>147</v>
      </c>
      <c r="F3342" s="89" t="s">
        <v>25</v>
      </c>
      <c r="G3342" s="89" t="s">
        <v>148</v>
      </c>
      <c r="H3342" s="89" t="s">
        <v>2356</v>
      </c>
      <c r="I3342" s="89" t="s">
        <v>32</v>
      </c>
      <c r="J3342" s="89">
        <v>6</v>
      </c>
      <c r="K3342" s="89" t="s">
        <v>74</v>
      </c>
      <c r="L3342" s="89" t="s">
        <v>75</v>
      </c>
      <c r="M3342" s="89">
        <v>12</v>
      </c>
      <c r="N3342" s="90">
        <v>0</v>
      </c>
      <c r="O3342" s="90">
        <v>0</v>
      </c>
      <c r="P3342" s="90">
        <v>0</v>
      </c>
      <c r="Q3342" s="90">
        <v>409</v>
      </c>
      <c r="R3342" s="90">
        <v>409</v>
      </c>
      <c r="S3342" s="90">
        <v>0</v>
      </c>
      <c r="T3342" s="89" t="s">
        <v>28</v>
      </c>
    </row>
    <row r="3343" spans="1:20" x14ac:dyDescent="0.55000000000000004">
      <c r="A3343" s="123">
        <v>2568</v>
      </c>
      <c r="B3343" s="88">
        <v>45930</v>
      </c>
      <c r="C3343" s="89" t="s">
        <v>2314</v>
      </c>
      <c r="D3343" s="89">
        <v>1</v>
      </c>
      <c r="E3343" s="89" t="s">
        <v>147</v>
      </c>
      <c r="F3343" s="89" t="s">
        <v>25</v>
      </c>
      <c r="G3343" s="89" t="s">
        <v>150</v>
      </c>
      <c r="H3343" s="89" t="s">
        <v>2357</v>
      </c>
      <c r="I3343" s="89" t="s">
        <v>32</v>
      </c>
      <c r="J3343" s="89">
        <v>6</v>
      </c>
      <c r="K3343" s="89" t="s">
        <v>74</v>
      </c>
      <c r="L3343" s="89" t="s">
        <v>75</v>
      </c>
      <c r="M3343" s="89">
        <v>12</v>
      </c>
      <c r="N3343" s="90">
        <v>0</v>
      </c>
      <c r="O3343" s="90">
        <v>0</v>
      </c>
      <c r="P3343" s="90">
        <v>0</v>
      </c>
      <c r="Q3343" s="90">
        <v>49693.31</v>
      </c>
      <c r="R3343" s="90">
        <v>49693.31</v>
      </c>
      <c r="S3343" s="90">
        <v>0</v>
      </c>
      <c r="T3343" s="89" t="s">
        <v>28</v>
      </c>
    </row>
    <row r="3344" spans="1:20" x14ac:dyDescent="0.55000000000000004">
      <c r="A3344" s="123">
        <v>2568</v>
      </c>
      <c r="B3344" s="88">
        <v>45930</v>
      </c>
      <c r="C3344" s="89" t="s">
        <v>2314</v>
      </c>
      <c r="D3344" s="89">
        <v>1</v>
      </c>
      <c r="E3344" s="89" t="s">
        <v>198</v>
      </c>
      <c r="F3344" s="89" t="s">
        <v>56</v>
      </c>
      <c r="G3344" s="89" t="s">
        <v>205</v>
      </c>
      <c r="H3344" s="89" t="s">
        <v>2358</v>
      </c>
      <c r="I3344" s="89" t="s">
        <v>32</v>
      </c>
      <c r="J3344" s="89">
        <v>6</v>
      </c>
      <c r="K3344" s="89" t="s">
        <v>74</v>
      </c>
      <c r="L3344" s="89" t="s">
        <v>75</v>
      </c>
      <c r="M3344" s="89">
        <v>12</v>
      </c>
      <c r="N3344" s="90">
        <v>3840173.85</v>
      </c>
      <c r="O3344" s="90">
        <v>4000000</v>
      </c>
      <c r="P3344" s="90">
        <v>4000000</v>
      </c>
      <c r="Q3344" s="90">
        <v>4432578.75</v>
      </c>
      <c r="R3344" s="90">
        <v>432578.75</v>
      </c>
      <c r="S3344" s="90">
        <v>10.81446875</v>
      </c>
      <c r="T3344" s="89" t="s">
        <v>28</v>
      </c>
    </row>
    <row r="3345" spans="1:20" x14ac:dyDescent="0.55000000000000004">
      <c r="A3345" s="123">
        <v>2568</v>
      </c>
      <c r="B3345" s="88">
        <v>45930</v>
      </c>
      <c r="C3345" s="89" t="s">
        <v>2314</v>
      </c>
      <c r="D3345" s="89">
        <v>1</v>
      </c>
      <c r="E3345" s="89" t="s">
        <v>198</v>
      </c>
      <c r="F3345" s="89" t="s">
        <v>25</v>
      </c>
      <c r="G3345" s="89" t="s">
        <v>225</v>
      </c>
      <c r="H3345" s="89" t="s">
        <v>2359</v>
      </c>
      <c r="I3345" s="89" t="s">
        <v>32</v>
      </c>
      <c r="J3345" s="89">
        <v>6</v>
      </c>
      <c r="K3345" s="89" t="s">
        <v>74</v>
      </c>
      <c r="L3345" s="89" t="s">
        <v>75</v>
      </c>
      <c r="M3345" s="89">
        <v>12</v>
      </c>
      <c r="N3345" s="90">
        <v>13050.54</v>
      </c>
      <c r="O3345" s="90">
        <v>38789</v>
      </c>
      <c r="P3345" s="90">
        <v>38789</v>
      </c>
      <c r="Q3345" s="90">
        <v>18951</v>
      </c>
      <c r="R3345" s="90">
        <v>-19838</v>
      </c>
      <c r="S3345" s="90">
        <v>-51.143365387094299</v>
      </c>
      <c r="T3345" s="89" t="s">
        <v>73</v>
      </c>
    </row>
    <row r="3346" spans="1:20" x14ac:dyDescent="0.55000000000000004">
      <c r="A3346" s="123">
        <v>2568</v>
      </c>
      <c r="B3346" s="88">
        <v>45930</v>
      </c>
      <c r="C3346" s="89" t="s">
        <v>2314</v>
      </c>
      <c r="D3346" s="89">
        <v>1</v>
      </c>
      <c r="E3346" s="89" t="s">
        <v>198</v>
      </c>
      <c r="F3346" s="89" t="s">
        <v>25</v>
      </c>
      <c r="G3346" s="89" t="s">
        <v>221</v>
      </c>
      <c r="H3346" s="89" t="s">
        <v>2360</v>
      </c>
      <c r="I3346" s="89" t="s">
        <v>32</v>
      </c>
      <c r="J3346" s="89">
        <v>6</v>
      </c>
      <c r="K3346" s="89" t="s">
        <v>74</v>
      </c>
      <c r="L3346" s="89" t="s">
        <v>75</v>
      </c>
      <c r="M3346" s="89">
        <v>12</v>
      </c>
      <c r="N3346" s="90">
        <v>32607.1</v>
      </c>
      <c r="O3346" s="90">
        <v>71924</v>
      </c>
      <c r="P3346" s="90">
        <v>71924</v>
      </c>
      <c r="Q3346" s="90">
        <v>117808.01</v>
      </c>
      <c r="R3346" s="90">
        <v>45884.01</v>
      </c>
      <c r="S3346" s="90">
        <v>63.795130971581102</v>
      </c>
      <c r="T3346" s="89" t="s">
        <v>28</v>
      </c>
    </row>
    <row r="3347" spans="1:20" x14ac:dyDescent="0.55000000000000004">
      <c r="A3347" s="123">
        <v>2568</v>
      </c>
      <c r="B3347" s="88">
        <v>45930</v>
      </c>
      <c r="C3347" s="89" t="s">
        <v>2314</v>
      </c>
      <c r="D3347" s="89">
        <v>1</v>
      </c>
      <c r="E3347" s="89" t="s">
        <v>198</v>
      </c>
      <c r="F3347" s="89" t="s">
        <v>25</v>
      </c>
      <c r="G3347" s="89" t="s">
        <v>217</v>
      </c>
      <c r="H3347" s="89" t="s">
        <v>2361</v>
      </c>
      <c r="I3347" s="89" t="s">
        <v>32</v>
      </c>
      <c r="J3347" s="89">
        <v>6</v>
      </c>
      <c r="K3347" s="89" t="s">
        <v>74</v>
      </c>
      <c r="L3347" s="89" t="s">
        <v>75</v>
      </c>
      <c r="M3347" s="89">
        <v>12</v>
      </c>
      <c r="N3347" s="90">
        <v>98566.9</v>
      </c>
      <c r="O3347" s="90">
        <v>70000</v>
      </c>
      <c r="P3347" s="90">
        <v>70000</v>
      </c>
      <c r="Q3347" s="90">
        <v>87431</v>
      </c>
      <c r="R3347" s="90">
        <v>17431</v>
      </c>
      <c r="S3347" s="90">
        <v>24.9014285714286</v>
      </c>
      <c r="T3347" s="89" t="s">
        <v>28</v>
      </c>
    </row>
    <row r="3348" spans="1:20" x14ac:dyDescent="0.55000000000000004">
      <c r="A3348" s="123">
        <v>2568</v>
      </c>
      <c r="B3348" s="88">
        <v>45930</v>
      </c>
      <c r="C3348" s="89" t="s">
        <v>2314</v>
      </c>
      <c r="D3348" s="89">
        <v>1</v>
      </c>
      <c r="E3348" s="89" t="s">
        <v>198</v>
      </c>
      <c r="F3348" s="89" t="s">
        <v>25</v>
      </c>
      <c r="G3348" s="89" t="s">
        <v>213</v>
      </c>
      <c r="H3348" s="89" t="s">
        <v>2362</v>
      </c>
      <c r="I3348" s="89" t="s">
        <v>32</v>
      </c>
      <c r="J3348" s="89">
        <v>6</v>
      </c>
      <c r="K3348" s="89" t="s">
        <v>74</v>
      </c>
      <c r="L3348" s="89" t="s">
        <v>75</v>
      </c>
      <c r="M3348" s="89">
        <v>12</v>
      </c>
      <c r="N3348" s="90">
        <v>35175.81</v>
      </c>
      <c r="O3348" s="90">
        <v>35000</v>
      </c>
      <c r="P3348" s="90">
        <v>35000</v>
      </c>
      <c r="Q3348" s="90">
        <v>22330.5</v>
      </c>
      <c r="R3348" s="90">
        <v>-12669.5</v>
      </c>
      <c r="S3348" s="90">
        <v>-36.198571428571398</v>
      </c>
      <c r="T3348" s="89" t="s">
        <v>73</v>
      </c>
    </row>
    <row r="3349" spans="1:20" x14ac:dyDescent="0.55000000000000004">
      <c r="A3349" s="123">
        <v>2568</v>
      </c>
      <c r="B3349" s="88">
        <v>45930</v>
      </c>
      <c r="C3349" s="89" t="s">
        <v>2314</v>
      </c>
      <c r="D3349" s="89">
        <v>1</v>
      </c>
      <c r="E3349" s="89" t="s">
        <v>198</v>
      </c>
      <c r="F3349" s="89" t="s">
        <v>25</v>
      </c>
      <c r="G3349" s="89" t="s">
        <v>211</v>
      </c>
      <c r="H3349" s="89" t="s">
        <v>2363</v>
      </c>
      <c r="I3349" s="89" t="s">
        <v>32</v>
      </c>
      <c r="J3349" s="89">
        <v>6</v>
      </c>
      <c r="K3349" s="89" t="s">
        <v>74</v>
      </c>
      <c r="L3349" s="89" t="s">
        <v>75</v>
      </c>
      <c r="M3349" s="89">
        <v>12</v>
      </c>
      <c r="N3349" s="90">
        <v>128968.36</v>
      </c>
      <c r="O3349" s="90">
        <v>161176.5</v>
      </c>
      <c r="P3349" s="90">
        <v>161176.5</v>
      </c>
      <c r="Q3349" s="90">
        <v>141550.25</v>
      </c>
      <c r="R3349" s="90">
        <v>-19626.25</v>
      </c>
      <c r="S3349" s="90">
        <v>-12.176868215900001</v>
      </c>
      <c r="T3349" s="89" t="s">
        <v>73</v>
      </c>
    </row>
    <row r="3350" spans="1:20" x14ac:dyDescent="0.55000000000000004">
      <c r="A3350" s="123">
        <v>2568</v>
      </c>
      <c r="B3350" s="88">
        <v>45930</v>
      </c>
      <c r="C3350" s="89" t="s">
        <v>2314</v>
      </c>
      <c r="D3350" s="89">
        <v>1</v>
      </c>
      <c r="E3350" s="89" t="s">
        <v>198</v>
      </c>
      <c r="F3350" s="89" t="s">
        <v>25</v>
      </c>
      <c r="G3350" s="89" t="s">
        <v>207</v>
      </c>
      <c r="H3350" s="89" t="s">
        <v>2364</v>
      </c>
      <c r="I3350" s="89" t="s">
        <v>32</v>
      </c>
      <c r="J3350" s="89">
        <v>6</v>
      </c>
      <c r="K3350" s="89" t="s">
        <v>74</v>
      </c>
      <c r="L3350" s="89" t="s">
        <v>75</v>
      </c>
      <c r="M3350" s="89">
        <v>12</v>
      </c>
      <c r="N3350" s="90">
        <v>0</v>
      </c>
      <c r="O3350" s="90">
        <v>0</v>
      </c>
      <c r="P3350" s="90">
        <v>0</v>
      </c>
      <c r="Q3350" s="90">
        <v>7807.75</v>
      </c>
      <c r="R3350" s="90">
        <v>7807.75</v>
      </c>
      <c r="S3350" s="90">
        <v>0</v>
      </c>
      <c r="T3350" s="89" t="s">
        <v>28</v>
      </c>
    </row>
    <row r="3351" spans="1:20" x14ac:dyDescent="0.55000000000000004">
      <c r="A3351" s="123">
        <v>2568</v>
      </c>
      <c r="B3351" s="88">
        <v>45930</v>
      </c>
      <c r="C3351" s="89" t="s">
        <v>2314</v>
      </c>
      <c r="D3351" s="89">
        <v>1</v>
      </c>
      <c r="E3351" s="89" t="s">
        <v>198</v>
      </c>
      <c r="F3351" s="89" t="s">
        <v>25</v>
      </c>
      <c r="G3351" s="89" t="s">
        <v>227</v>
      </c>
      <c r="H3351" s="89" t="s">
        <v>2365</v>
      </c>
      <c r="I3351" s="89" t="s">
        <v>32</v>
      </c>
      <c r="J3351" s="89">
        <v>6</v>
      </c>
      <c r="K3351" s="89" t="s">
        <v>74</v>
      </c>
      <c r="L3351" s="89" t="s">
        <v>75</v>
      </c>
      <c r="M3351" s="89">
        <v>12</v>
      </c>
      <c r="N3351" s="90">
        <v>19312.36</v>
      </c>
      <c r="O3351" s="90">
        <v>52000</v>
      </c>
      <c r="P3351" s="90">
        <v>52000</v>
      </c>
      <c r="Q3351" s="90">
        <v>44953.75</v>
      </c>
      <c r="R3351" s="90">
        <v>-7046.25</v>
      </c>
      <c r="S3351" s="90">
        <v>-13.5504807692308</v>
      </c>
      <c r="T3351" s="89" t="s">
        <v>73</v>
      </c>
    </row>
    <row r="3352" spans="1:20" x14ac:dyDescent="0.55000000000000004">
      <c r="A3352" s="123">
        <v>2568</v>
      </c>
      <c r="B3352" s="88">
        <v>45930</v>
      </c>
      <c r="C3352" s="89" t="s">
        <v>2314</v>
      </c>
      <c r="D3352" s="89">
        <v>1</v>
      </c>
      <c r="E3352" s="89" t="s">
        <v>198</v>
      </c>
      <c r="F3352" s="89" t="s">
        <v>25</v>
      </c>
      <c r="G3352" s="89" t="s">
        <v>223</v>
      </c>
      <c r="H3352" s="89" t="s">
        <v>2366</v>
      </c>
      <c r="I3352" s="89" t="s">
        <v>32</v>
      </c>
      <c r="J3352" s="89">
        <v>6</v>
      </c>
      <c r="K3352" s="89" t="s">
        <v>74</v>
      </c>
      <c r="L3352" s="89" t="s">
        <v>75</v>
      </c>
      <c r="M3352" s="89">
        <v>12</v>
      </c>
      <c r="N3352" s="90">
        <v>44633.72</v>
      </c>
      <c r="O3352" s="90">
        <v>5000</v>
      </c>
      <c r="P3352" s="90">
        <v>5000</v>
      </c>
      <c r="Q3352" s="90">
        <v>45985.43</v>
      </c>
      <c r="R3352" s="90">
        <v>40985.43</v>
      </c>
      <c r="S3352" s="90">
        <v>819.70860000000005</v>
      </c>
      <c r="T3352" s="89" t="s">
        <v>28</v>
      </c>
    </row>
    <row r="3353" spans="1:20" x14ac:dyDescent="0.55000000000000004">
      <c r="A3353" s="123">
        <v>2568</v>
      </c>
      <c r="B3353" s="88">
        <v>45930</v>
      </c>
      <c r="C3353" s="89" t="s">
        <v>2314</v>
      </c>
      <c r="D3353" s="89">
        <v>1</v>
      </c>
      <c r="E3353" s="89" t="s">
        <v>198</v>
      </c>
      <c r="F3353" s="89" t="s">
        <v>25</v>
      </c>
      <c r="G3353" s="89" t="s">
        <v>209</v>
      </c>
      <c r="H3353" s="89" t="s">
        <v>2367</v>
      </c>
      <c r="I3353" s="89" t="s">
        <v>32</v>
      </c>
      <c r="J3353" s="89">
        <v>6</v>
      </c>
      <c r="K3353" s="89" t="s">
        <v>74</v>
      </c>
      <c r="L3353" s="89" t="s">
        <v>75</v>
      </c>
      <c r="M3353" s="89">
        <v>12</v>
      </c>
      <c r="N3353" s="90">
        <v>3781.09</v>
      </c>
      <c r="O3353" s="90">
        <v>10000</v>
      </c>
      <c r="P3353" s="90">
        <v>10000</v>
      </c>
      <c r="Q3353" s="90">
        <v>0</v>
      </c>
      <c r="R3353" s="90">
        <v>-10000</v>
      </c>
      <c r="S3353" s="90">
        <v>-100</v>
      </c>
      <c r="T3353" s="89" t="s">
        <v>73</v>
      </c>
    </row>
    <row r="3354" spans="1:20" x14ac:dyDescent="0.55000000000000004">
      <c r="A3354" s="123">
        <v>2568</v>
      </c>
      <c r="B3354" s="88">
        <v>45930</v>
      </c>
      <c r="C3354" s="89" t="s">
        <v>2314</v>
      </c>
      <c r="D3354" s="89">
        <v>1</v>
      </c>
      <c r="E3354" s="89" t="s">
        <v>198</v>
      </c>
      <c r="F3354" s="89" t="s">
        <v>25</v>
      </c>
      <c r="G3354" s="89" t="s">
        <v>219</v>
      </c>
      <c r="H3354" s="89" t="s">
        <v>2368</v>
      </c>
      <c r="I3354" s="89" t="s">
        <v>32</v>
      </c>
      <c r="J3354" s="89">
        <v>6</v>
      </c>
      <c r="K3354" s="89" t="s">
        <v>74</v>
      </c>
      <c r="L3354" s="89" t="s">
        <v>75</v>
      </c>
      <c r="M3354" s="89">
        <v>12</v>
      </c>
      <c r="N3354" s="90">
        <v>0</v>
      </c>
      <c r="O3354" s="90">
        <v>1200</v>
      </c>
      <c r="P3354" s="90">
        <v>1200</v>
      </c>
      <c r="Q3354" s="90">
        <v>450</v>
      </c>
      <c r="R3354" s="90">
        <v>-750</v>
      </c>
      <c r="S3354" s="90">
        <v>-62.5</v>
      </c>
      <c r="T3354" s="89" t="s">
        <v>73</v>
      </c>
    </row>
    <row r="3355" spans="1:20" x14ac:dyDescent="0.55000000000000004">
      <c r="A3355" s="123">
        <v>2568</v>
      </c>
      <c r="B3355" s="88">
        <v>45930</v>
      </c>
      <c r="C3355" s="89" t="s">
        <v>2314</v>
      </c>
      <c r="D3355" s="89">
        <v>1</v>
      </c>
      <c r="E3355" s="89" t="s">
        <v>198</v>
      </c>
      <c r="F3355" s="89" t="s">
        <v>25</v>
      </c>
      <c r="G3355" s="89" t="s">
        <v>215</v>
      </c>
      <c r="H3355" s="89" t="s">
        <v>2369</v>
      </c>
      <c r="I3355" s="89" t="s">
        <v>32</v>
      </c>
      <c r="J3355" s="89">
        <v>6</v>
      </c>
      <c r="K3355" s="89" t="s">
        <v>74</v>
      </c>
      <c r="L3355" s="89" t="s">
        <v>75</v>
      </c>
      <c r="M3355" s="89">
        <v>12</v>
      </c>
      <c r="N3355" s="90">
        <v>51623.45</v>
      </c>
      <c r="O3355" s="90">
        <v>15000</v>
      </c>
      <c r="P3355" s="90">
        <v>15000</v>
      </c>
      <c r="Q3355" s="90">
        <v>43952.5</v>
      </c>
      <c r="R3355" s="90">
        <v>28952.5</v>
      </c>
      <c r="S3355" s="90">
        <v>193.01666666666699</v>
      </c>
      <c r="T3355" s="89" t="s">
        <v>28</v>
      </c>
    </row>
    <row r="3356" spans="1:20" x14ac:dyDescent="0.55000000000000004">
      <c r="A3356" s="123">
        <v>2568</v>
      </c>
      <c r="B3356" s="88">
        <v>45930</v>
      </c>
      <c r="C3356" s="89" t="s">
        <v>2314</v>
      </c>
      <c r="D3356" s="89">
        <v>1</v>
      </c>
      <c r="E3356" s="89" t="s">
        <v>198</v>
      </c>
      <c r="F3356" s="89" t="s">
        <v>25</v>
      </c>
      <c r="G3356" s="89" t="s">
        <v>199</v>
      </c>
      <c r="H3356" s="89" t="s">
        <v>2370</v>
      </c>
      <c r="I3356" s="89" t="s">
        <v>32</v>
      </c>
      <c r="J3356" s="89">
        <v>6</v>
      </c>
      <c r="K3356" s="89" t="s">
        <v>74</v>
      </c>
      <c r="L3356" s="89" t="s">
        <v>75</v>
      </c>
      <c r="M3356" s="89">
        <v>12</v>
      </c>
      <c r="N3356" s="90">
        <v>607539.27</v>
      </c>
      <c r="O3356" s="90">
        <v>750000</v>
      </c>
      <c r="P3356" s="90">
        <v>750000</v>
      </c>
      <c r="Q3356" s="90">
        <v>664849.94999999995</v>
      </c>
      <c r="R3356" s="90">
        <v>-85150.05</v>
      </c>
      <c r="S3356" s="90">
        <v>-11.353339999999999</v>
      </c>
      <c r="T3356" s="89" t="s">
        <v>73</v>
      </c>
    </row>
    <row r="3357" spans="1:20" x14ac:dyDescent="0.55000000000000004">
      <c r="A3357" s="123">
        <v>2568</v>
      </c>
      <c r="B3357" s="88">
        <v>45930</v>
      </c>
      <c r="C3357" s="89" t="s">
        <v>2314</v>
      </c>
      <c r="D3357" s="89">
        <v>1</v>
      </c>
      <c r="E3357" s="89" t="s">
        <v>198</v>
      </c>
      <c r="F3357" s="89" t="s">
        <v>25</v>
      </c>
      <c r="G3357" s="89" t="s">
        <v>203</v>
      </c>
      <c r="H3357" s="89" t="s">
        <v>2371</v>
      </c>
      <c r="I3357" s="89" t="s">
        <v>32</v>
      </c>
      <c r="J3357" s="89">
        <v>6</v>
      </c>
      <c r="K3357" s="89" t="s">
        <v>74</v>
      </c>
      <c r="L3357" s="89" t="s">
        <v>75</v>
      </c>
      <c r="M3357" s="89">
        <v>12</v>
      </c>
      <c r="N3357" s="90">
        <v>0</v>
      </c>
      <c r="O3357" s="90">
        <v>15000</v>
      </c>
      <c r="P3357" s="90">
        <v>15000</v>
      </c>
      <c r="Q3357" s="90">
        <v>9056</v>
      </c>
      <c r="R3357" s="90">
        <v>-5944</v>
      </c>
      <c r="S3357" s="90">
        <v>-39.626666666666701</v>
      </c>
      <c r="T3357" s="89" t="s">
        <v>73</v>
      </c>
    </row>
    <row r="3358" spans="1:20" x14ac:dyDescent="0.55000000000000004">
      <c r="A3358" s="123">
        <v>2568</v>
      </c>
      <c r="B3358" s="88">
        <v>45930</v>
      </c>
      <c r="C3358" s="89" t="s">
        <v>2314</v>
      </c>
      <c r="D3358" s="89">
        <v>1</v>
      </c>
      <c r="E3358" s="89" t="s">
        <v>198</v>
      </c>
      <c r="F3358" s="89" t="s">
        <v>25</v>
      </c>
      <c r="G3358" s="89" t="s">
        <v>201</v>
      </c>
      <c r="H3358" s="89" t="s">
        <v>2372</v>
      </c>
      <c r="I3358" s="89" t="s">
        <v>32</v>
      </c>
      <c r="J3358" s="89">
        <v>6</v>
      </c>
      <c r="K3358" s="89" t="s">
        <v>74</v>
      </c>
      <c r="L3358" s="89" t="s">
        <v>75</v>
      </c>
      <c r="M3358" s="89">
        <v>12</v>
      </c>
      <c r="N3358" s="90">
        <v>1278.54</v>
      </c>
      <c r="O3358" s="90">
        <v>4066</v>
      </c>
      <c r="P3358" s="90">
        <v>4066</v>
      </c>
      <c r="Q3358" s="90">
        <v>19452</v>
      </c>
      <c r="R3358" s="90">
        <v>15386</v>
      </c>
      <c r="S3358" s="90">
        <v>378.40629611411703</v>
      </c>
      <c r="T3358" s="89" t="s">
        <v>28</v>
      </c>
    </row>
    <row r="3359" spans="1:20" x14ac:dyDescent="0.55000000000000004">
      <c r="A3359" s="123">
        <v>2568</v>
      </c>
      <c r="B3359" s="88">
        <v>45930</v>
      </c>
      <c r="C3359" s="89" t="s">
        <v>2314</v>
      </c>
      <c r="D3359" s="89">
        <v>1</v>
      </c>
      <c r="E3359" s="89" t="s">
        <v>229</v>
      </c>
      <c r="F3359" s="89" t="s">
        <v>56</v>
      </c>
      <c r="G3359" s="89" t="s">
        <v>234</v>
      </c>
      <c r="H3359" s="89" t="s">
        <v>2373</v>
      </c>
      <c r="I3359" s="89" t="s">
        <v>32</v>
      </c>
      <c r="J3359" s="89">
        <v>6</v>
      </c>
      <c r="K3359" s="89" t="s">
        <v>74</v>
      </c>
      <c r="L3359" s="89" t="s">
        <v>75</v>
      </c>
      <c r="M3359" s="89">
        <v>12</v>
      </c>
      <c r="N3359" s="90">
        <v>4092074.38</v>
      </c>
      <c r="O3359" s="90">
        <v>4282569.88</v>
      </c>
      <c r="P3359" s="90">
        <v>4282569.88</v>
      </c>
      <c r="Q3359" s="90">
        <v>4995690.4800000004</v>
      </c>
      <c r="R3359" s="90">
        <v>713120.6</v>
      </c>
      <c r="S3359" s="90">
        <v>16.651697928627801</v>
      </c>
      <c r="T3359" s="89" t="s">
        <v>28</v>
      </c>
    </row>
    <row r="3360" spans="1:20" x14ac:dyDescent="0.55000000000000004">
      <c r="A3360" s="123">
        <v>2568</v>
      </c>
      <c r="B3360" s="88">
        <v>45930</v>
      </c>
      <c r="C3360" s="89" t="s">
        <v>2314</v>
      </c>
      <c r="D3360" s="89">
        <v>1</v>
      </c>
      <c r="E3360" s="89" t="s">
        <v>229</v>
      </c>
      <c r="F3360" s="89" t="s">
        <v>56</v>
      </c>
      <c r="G3360" s="89" t="s">
        <v>236</v>
      </c>
      <c r="H3360" s="89" t="s">
        <v>2374</v>
      </c>
      <c r="I3360" s="89" t="s">
        <v>32</v>
      </c>
      <c r="J3360" s="89">
        <v>6</v>
      </c>
      <c r="K3360" s="89" t="s">
        <v>74</v>
      </c>
      <c r="L3360" s="89" t="s">
        <v>75</v>
      </c>
      <c r="M3360" s="89">
        <v>12</v>
      </c>
      <c r="N3360" s="90">
        <v>655916.06999999995</v>
      </c>
      <c r="O3360" s="90">
        <v>800000</v>
      </c>
      <c r="P3360" s="90">
        <v>800000</v>
      </c>
      <c r="Q3360" s="90">
        <v>1167134</v>
      </c>
      <c r="R3360" s="90">
        <v>367134</v>
      </c>
      <c r="S3360" s="90">
        <v>45.891750000000002</v>
      </c>
      <c r="T3360" s="89" t="s">
        <v>28</v>
      </c>
    </row>
    <row r="3361" spans="1:20" x14ac:dyDescent="0.55000000000000004">
      <c r="A3361" s="123">
        <v>2568</v>
      </c>
      <c r="B3361" s="88">
        <v>45930</v>
      </c>
      <c r="C3361" s="89" t="s">
        <v>2314</v>
      </c>
      <c r="D3361" s="89">
        <v>1</v>
      </c>
      <c r="E3361" s="89" t="s">
        <v>229</v>
      </c>
      <c r="F3361" s="89" t="s">
        <v>25</v>
      </c>
      <c r="G3361" s="89" t="s">
        <v>238</v>
      </c>
      <c r="H3361" s="89" t="s">
        <v>2375</v>
      </c>
      <c r="I3361" s="89" t="s">
        <v>32</v>
      </c>
      <c r="J3361" s="89">
        <v>6</v>
      </c>
      <c r="K3361" s="89" t="s">
        <v>74</v>
      </c>
      <c r="L3361" s="89" t="s">
        <v>75</v>
      </c>
      <c r="M3361" s="89">
        <v>12</v>
      </c>
      <c r="N3361" s="90">
        <v>7687.63</v>
      </c>
      <c r="O3361" s="90">
        <v>15000</v>
      </c>
      <c r="P3361" s="90">
        <v>15000</v>
      </c>
      <c r="Q3361" s="90">
        <v>58501</v>
      </c>
      <c r="R3361" s="90">
        <v>43501</v>
      </c>
      <c r="S3361" s="90">
        <v>290.006666666667</v>
      </c>
      <c r="T3361" s="89" t="s">
        <v>28</v>
      </c>
    </row>
    <row r="3362" spans="1:20" x14ac:dyDescent="0.55000000000000004">
      <c r="A3362" s="123">
        <v>2568</v>
      </c>
      <c r="B3362" s="88">
        <v>45930</v>
      </c>
      <c r="C3362" s="89" t="s">
        <v>2314</v>
      </c>
      <c r="D3362" s="89">
        <v>1</v>
      </c>
      <c r="E3362" s="89" t="s">
        <v>229</v>
      </c>
      <c r="F3362" s="89" t="s">
        <v>25</v>
      </c>
      <c r="G3362" s="89" t="s">
        <v>240</v>
      </c>
      <c r="H3362" s="89" t="s">
        <v>2376</v>
      </c>
      <c r="I3362" s="89" t="s">
        <v>32</v>
      </c>
      <c r="J3362" s="89">
        <v>6</v>
      </c>
      <c r="K3362" s="89" t="s">
        <v>74</v>
      </c>
      <c r="L3362" s="89" t="s">
        <v>75</v>
      </c>
      <c r="M3362" s="89">
        <v>12</v>
      </c>
      <c r="N3362" s="90">
        <v>31599.07</v>
      </c>
      <c r="O3362" s="90">
        <v>25000</v>
      </c>
      <c r="P3362" s="90">
        <v>25000</v>
      </c>
      <c r="Q3362" s="90">
        <v>11489</v>
      </c>
      <c r="R3362" s="90">
        <v>-13511</v>
      </c>
      <c r="S3362" s="90">
        <v>-54.043999999999997</v>
      </c>
      <c r="T3362" s="89" t="s">
        <v>73</v>
      </c>
    </row>
    <row r="3363" spans="1:20" x14ac:dyDescent="0.55000000000000004">
      <c r="A3363" s="123">
        <v>2568</v>
      </c>
      <c r="B3363" s="88">
        <v>45930</v>
      </c>
      <c r="C3363" s="89" t="s">
        <v>2314</v>
      </c>
      <c r="D3363" s="89">
        <v>1</v>
      </c>
      <c r="E3363" s="89" t="s">
        <v>229</v>
      </c>
      <c r="F3363" s="89" t="s">
        <v>25</v>
      </c>
      <c r="G3363" s="89" t="s">
        <v>242</v>
      </c>
      <c r="H3363" s="89" t="s">
        <v>2377</v>
      </c>
      <c r="I3363" s="89" t="s">
        <v>32</v>
      </c>
      <c r="J3363" s="89">
        <v>6</v>
      </c>
      <c r="K3363" s="89" t="s">
        <v>74</v>
      </c>
      <c r="L3363" s="89" t="s">
        <v>75</v>
      </c>
      <c r="M3363" s="89">
        <v>12</v>
      </c>
      <c r="N3363" s="90">
        <v>112995</v>
      </c>
      <c r="O3363" s="90">
        <v>50000</v>
      </c>
      <c r="P3363" s="90">
        <v>50000</v>
      </c>
      <c r="Q3363" s="90">
        <v>30315</v>
      </c>
      <c r="R3363" s="90">
        <v>-19685</v>
      </c>
      <c r="S3363" s="90">
        <v>-39.369999999999997</v>
      </c>
      <c r="T3363" s="89" t="s">
        <v>73</v>
      </c>
    </row>
    <row r="3364" spans="1:20" x14ac:dyDescent="0.55000000000000004">
      <c r="A3364" s="123">
        <v>2568</v>
      </c>
      <c r="B3364" s="88">
        <v>45930</v>
      </c>
      <c r="C3364" s="89" t="s">
        <v>2314</v>
      </c>
      <c r="D3364" s="89">
        <v>1</v>
      </c>
      <c r="E3364" s="89" t="s">
        <v>229</v>
      </c>
      <c r="F3364" s="89" t="s">
        <v>25</v>
      </c>
      <c r="G3364" s="89" t="s">
        <v>244</v>
      </c>
      <c r="H3364" s="89" t="s">
        <v>2378</v>
      </c>
      <c r="I3364" s="89" t="s">
        <v>32</v>
      </c>
      <c r="J3364" s="89">
        <v>6</v>
      </c>
      <c r="K3364" s="89" t="s">
        <v>74</v>
      </c>
      <c r="L3364" s="89" t="s">
        <v>75</v>
      </c>
      <c r="M3364" s="89">
        <v>12</v>
      </c>
      <c r="N3364" s="90">
        <v>0</v>
      </c>
      <c r="O3364" s="90">
        <v>10000</v>
      </c>
      <c r="P3364" s="90">
        <v>10000</v>
      </c>
      <c r="Q3364" s="90">
        <v>24678</v>
      </c>
      <c r="R3364" s="90">
        <v>14678</v>
      </c>
      <c r="S3364" s="90">
        <v>146.78</v>
      </c>
      <c r="T3364" s="89" t="s">
        <v>28</v>
      </c>
    </row>
    <row r="3365" spans="1:20" x14ac:dyDescent="0.55000000000000004">
      <c r="A3365" s="123">
        <v>2568</v>
      </c>
      <c r="B3365" s="88">
        <v>45930</v>
      </c>
      <c r="C3365" s="89" t="s">
        <v>2314</v>
      </c>
      <c r="D3365" s="89">
        <v>1</v>
      </c>
      <c r="E3365" s="89" t="s">
        <v>229</v>
      </c>
      <c r="F3365" s="89" t="s">
        <v>25</v>
      </c>
      <c r="G3365" s="89" t="s">
        <v>246</v>
      </c>
      <c r="H3365" s="89" t="s">
        <v>2379</v>
      </c>
      <c r="I3365" s="89" t="s">
        <v>32</v>
      </c>
      <c r="J3365" s="89">
        <v>6</v>
      </c>
      <c r="K3365" s="89" t="s">
        <v>74</v>
      </c>
      <c r="L3365" s="89" t="s">
        <v>75</v>
      </c>
      <c r="M3365" s="89">
        <v>12</v>
      </c>
      <c r="N3365" s="90">
        <v>23874.54</v>
      </c>
      <c r="O3365" s="90">
        <v>17500</v>
      </c>
      <c r="P3365" s="90">
        <v>17500</v>
      </c>
      <c r="Q3365" s="90">
        <v>11628.5</v>
      </c>
      <c r="R3365" s="90">
        <v>-5871.5</v>
      </c>
      <c r="S3365" s="90">
        <v>-33.551428571428602</v>
      </c>
      <c r="T3365" s="89" t="s">
        <v>73</v>
      </c>
    </row>
    <row r="3366" spans="1:20" x14ac:dyDescent="0.55000000000000004">
      <c r="A3366" s="123">
        <v>2568</v>
      </c>
      <c r="B3366" s="88">
        <v>45930</v>
      </c>
      <c r="C3366" s="89" t="s">
        <v>2314</v>
      </c>
      <c r="D3366" s="89">
        <v>1</v>
      </c>
      <c r="E3366" s="89" t="s">
        <v>229</v>
      </c>
      <c r="F3366" s="89" t="s">
        <v>25</v>
      </c>
      <c r="G3366" s="89" t="s">
        <v>230</v>
      </c>
      <c r="H3366" s="89" t="s">
        <v>2380</v>
      </c>
      <c r="I3366" s="89" t="s">
        <v>32</v>
      </c>
      <c r="J3366" s="89">
        <v>6</v>
      </c>
      <c r="K3366" s="89" t="s">
        <v>74</v>
      </c>
      <c r="L3366" s="89" t="s">
        <v>75</v>
      </c>
      <c r="M3366" s="89">
        <v>12</v>
      </c>
      <c r="N3366" s="90">
        <v>0</v>
      </c>
      <c r="O3366" s="90">
        <v>0</v>
      </c>
      <c r="P3366" s="90">
        <v>0</v>
      </c>
      <c r="Q3366" s="90">
        <v>3481</v>
      </c>
      <c r="R3366" s="90">
        <v>3481</v>
      </c>
      <c r="S3366" s="90">
        <v>0</v>
      </c>
      <c r="T3366" s="89" t="s">
        <v>28</v>
      </c>
    </row>
    <row r="3367" spans="1:20" x14ac:dyDescent="0.55000000000000004">
      <c r="A3367" s="123">
        <v>2568</v>
      </c>
      <c r="B3367" s="88">
        <v>45930</v>
      </c>
      <c r="C3367" s="89" t="s">
        <v>2314</v>
      </c>
      <c r="D3367" s="89">
        <v>1</v>
      </c>
      <c r="E3367" s="89" t="s">
        <v>229</v>
      </c>
      <c r="F3367" s="89" t="s">
        <v>25</v>
      </c>
      <c r="G3367" s="89" t="s">
        <v>232</v>
      </c>
      <c r="H3367" s="89" t="s">
        <v>2381</v>
      </c>
      <c r="I3367" s="89" t="s">
        <v>32</v>
      </c>
      <c r="J3367" s="89">
        <v>6</v>
      </c>
      <c r="K3367" s="89" t="s">
        <v>74</v>
      </c>
      <c r="L3367" s="89" t="s">
        <v>75</v>
      </c>
      <c r="M3367" s="89">
        <v>12</v>
      </c>
      <c r="N3367" s="90">
        <v>0</v>
      </c>
      <c r="O3367" s="90">
        <v>0</v>
      </c>
      <c r="P3367" s="90">
        <v>0</v>
      </c>
      <c r="Q3367" s="90">
        <v>0</v>
      </c>
      <c r="R3367" s="90">
        <v>0</v>
      </c>
      <c r="S3367" s="90">
        <v>0</v>
      </c>
      <c r="T3367" s="89" t="s">
        <v>28</v>
      </c>
    </row>
    <row r="3368" spans="1:20" x14ac:dyDescent="0.55000000000000004">
      <c r="A3368" s="123">
        <v>2568</v>
      </c>
      <c r="B3368" s="88">
        <v>45930</v>
      </c>
      <c r="C3368" s="89" t="s">
        <v>2314</v>
      </c>
      <c r="D3368" s="89">
        <v>1</v>
      </c>
      <c r="E3368" s="89" t="s">
        <v>248</v>
      </c>
      <c r="F3368" s="89" t="s">
        <v>56</v>
      </c>
      <c r="G3368" s="89" t="s">
        <v>251</v>
      </c>
      <c r="H3368" s="89" t="s">
        <v>2382</v>
      </c>
      <c r="I3368" s="89" t="s">
        <v>32</v>
      </c>
      <c r="J3368" s="89">
        <v>6</v>
      </c>
      <c r="K3368" s="89" t="s">
        <v>74</v>
      </c>
      <c r="L3368" s="89" t="s">
        <v>75</v>
      </c>
      <c r="M3368" s="89">
        <v>12</v>
      </c>
      <c r="N3368" s="90">
        <v>7110314.7199999997</v>
      </c>
      <c r="O3368" s="90">
        <v>9000000</v>
      </c>
      <c r="P3368" s="90">
        <v>9000000</v>
      </c>
      <c r="Q3368" s="90">
        <v>6940316.9000000004</v>
      </c>
      <c r="R3368" s="90">
        <v>-2059683.1</v>
      </c>
      <c r="S3368" s="90">
        <v>-22.885367777777802</v>
      </c>
      <c r="T3368" s="89" t="s">
        <v>73</v>
      </c>
    </row>
    <row r="3369" spans="1:20" x14ac:dyDescent="0.55000000000000004">
      <c r="A3369" s="123">
        <v>2568</v>
      </c>
      <c r="B3369" s="88">
        <v>45930</v>
      </c>
      <c r="C3369" s="89" t="s">
        <v>2314</v>
      </c>
      <c r="D3369" s="89">
        <v>1</v>
      </c>
      <c r="E3369" s="89" t="s">
        <v>248</v>
      </c>
      <c r="F3369" s="89" t="s">
        <v>25</v>
      </c>
      <c r="G3369" s="89" t="s">
        <v>257</v>
      </c>
      <c r="H3369" s="89" t="s">
        <v>2383</v>
      </c>
      <c r="I3369" s="89" t="s">
        <v>32</v>
      </c>
      <c r="J3369" s="89">
        <v>6</v>
      </c>
      <c r="K3369" s="89" t="s">
        <v>74</v>
      </c>
      <c r="L3369" s="89" t="s">
        <v>75</v>
      </c>
      <c r="M3369" s="89">
        <v>12</v>
      </c>
      <c r="N3369" s="90">
        <v>49992</v>
      </c>
      <c r="O3369" s="90">
        <v>133727</v>
      </c>
      <c r="P3369" s="90">
        <v>133727</v>
      </c>
      <c r="Q3369" s="90">
        <v>109536</v>
      </c>
      <c r="R3369" s="90">
        <v>-24191</v>
      </c>
      <c r="S3369" s="90">
        <v>-18.0898397481436</v>
      </c>
      <c r="T3369" s="89" t="s">
        <v>73</v>
      </c>
    </row>
    <row r="3370" spans="1:20" x14ac:dyDescent="0.55000000000000004">
      <c r="A3370" s="123">
        <v>2568</v>
      </c>
      <c r="B3370" s="88">
        <v>45930</v>
      </c>
      <c r="C3370" s="89" t="s">
        <v>2314</v>
      </c>
      <c r="D3370" s="89">
        <v>1</v>
      </c>
      <c r="E3370" s="89" t="s">
        <v>248</v>
      </c>
      <c r="F3370" s="89" t="s">
        <v>25</v>
      </c>
      <c r="G3370" s="89" t="s">
        <v>259</v>
      </c>
      <c r="H3370" s="89" t="s">
        <v>2384</v>
      </c>
      <c r="I3370" s="89" t="s">
        <v>32</v>
      </c>
      <c r="J3370" s="89">
        <v>6</v>
      </c>
      <c r="K3370" s="89" t="s">
        <v>74</v>
      </c>
      <c r="L3370" s="89" t="s">
        <v>75</v>
      </c>
      <c r="M3370" s="89">
        <v>12</v>
      </c>
      <c r="N3370" s="90">
        <v>150769.53</v>
      </c>
      <c r="O3370" s="90">
        <v>86000</v>
      </c>
      <c r="P3370" s="90">
        <v>86000</v>
      </c>
      <c r="Q3370" s="90">
        <v>59251.35</v>
      </c>
      <c r="R3370" s="90">
        <v>-26748.65</v>
      </c>
      <c r="S3370" s="90">
        <v>-31.103081395348799</v>
      </c>
      <c r="T3370" s="89" t="s">
        <v>73</v>
      </c>
    </row>
    <row r="3371" spans="1:20" x14ac:dyDescent="0.55000000000000004">
      <c r="A3371" s="123">
        <v>2568</v>
      </c>
      <c r="B3371" s="88">
        <v>45930</v>
      </c>
      <c r="C3371" s="89" t="s">
        <v>2314</v>
      </c>
      <c r="D3371" s="89">
        <v>1</v>
      </c>
      <c r="E3371" s="89" t="s">
        <v>248</v>
      </c>
      <c r="F3371" s="89" t="s">
        <v>25</v>
      </c>
      <c r="G3371" s="89" t="s">
        <v>263</v>
      </c>
      <c r="H3371" s="89" t="s">
        <v>2385</v>
      </c>
      <c r="I3371" s="89" t="s">
        <v>32</v>
      </c>
      <c r="J3371" s="89">
        <v>6</v>
      </c>
      <c r="K3371" s="89" t="s">
        <v>74</v>
      </c>
      <c r="L3371" s="89" t="s">
        <v>75</v>
      </c>
      <c r="M3371" s="89">
        <v>12</v>
      </c>
      <c r="N3371" s="90">
        <v>44093.72</v>
      </c>
      <c r="O3371" s="90">
        <v>100000</v>
      </c>
      <c r="P3371" s="90">
        <v>100000</v>
      </c>
      <c r="Q3371" s="90">
        <v>88685.25</v>
      </c>
      <c r="R3371" s="90">
        <v>-11314.75</v>
      </c>
      <c r="S3371" s="90">
        <v>-11.31475</v>
      </c>
      <c r="T3371" s="89" t="s">
        <v>73</v>
      </c>
    </row>
    <row r="3372" spans="1:20" x14ac:dyDescent="0.55000000000000004">
      <c r="A3372" s="123">
        <v>2568</v>
      </c>
      <c r="B3372" s="88">
        <v>45930</v>
      </c>
      <c r="C3372" s="89" t="s">
        <v>2314</v>
      </c>
      <c r="D3372" s="89">
        <v>1</v>
      </c>
      <c r="E3372" s="89" t="s">
        <v>248</v>
      </c>
      <c r="F3372" s="89" t="s">
        <v>25</v>
      </c>
      <c r="G3372" s="89" t="s">
        <v>261</v>
      </c>
      <c r="H3372" s="89" t="s">
        <v>2386</v>
      </c>
      <c r="I3372" s="89" t="s">
        <v>32</v>
      </c>
      <c r="J3372" s="89">
        <v>6</v>
      </c>
      <c r="K3372" s="89" t="s">
        <v>74</v>
      </c>
      <c r="L3372" s="89" t="s">
        <v>75</v>
      </c>
      <c r="M3372" s="89">
        <v>12</v>
      </c>
      <c r="N3372" s="90">
        <v>226086.54</v>
      </c>
      <c r="O3372" s="90">
        <v>66749.5</v>
      </c>
      <c r="P3372" s="90">
        <v>66749.5</v>
      </c>
      <c r="Q3372" s="90">
        <v>166349.5</v>
      </c>
      <c r="R3372" s="90">
        <v>99600</v>
      </c>
      <c r="S3372" s="90">
        <v>149.21460085843299</v>
      </c>
      <c r="T3372" s="89" t="s">
        <v>28</v>
      </c>
    </row>
    <row r="3373" spans="1:20" x14ac:dyDescent="0.55000000000000004">
      <c r="A3373" s="123">
        <v>2568</v>
      </c>
      <c r="B3373" s="88">
        <v>45930</v>
      </c>
      <c r="C3373" s="89" t="s">
        <v>2314</v>
      </c>
      <c r="D3373" s="89">
        <v>1</v>
      </c>
      <c r="E3373" s="89" t="s">
        <v>248</v>
      </c>
      <c r="F3373" s="89" t="s">
        <v>25</v>
      </c>
      <c r="G3373" s="89" t="s">
        <v>255</v>
      </c>
      <c r="H3373" s="89" t="s">
        <v>2387</v>
      </c>
      <c r="I3373" s="89" t="s">
        <v>32</v>
      </c>
      <c r="J3373" s="89">
        <v>6</v>
      </c>
      <c r="K3373" s="89" t="s">
        <v>74</v>
      </c>
      <c r="L3373" s="89" t="s">
        <v>75</v>
      </c>
      <c r="M3373" s="89">
        <v>12</v>
      </c>
      <c r="N3373" s="90">
        <v>9662.08</v>
      </c>
      <c r="O3373" s="90">
        <v>10000</v>
      </c>
      <c r="P3373" s="90">
        <v>10000</v>
      </c>
      <c r="Q3373" s="90">
        <v>24372.12</v>
      </c>
      <c r="R3373" s="90">
        <v>14372.12</v>
      </c>
      <c r="S3373" s="90">
        <v>143.72120000000001</v>
      </c>
      <c r="T3373" s="89" t="s">
        <v>28</v>
      </c>
    </row>
    <row r="3374" spans="1:20" x14ac:dyDescent="0.55000000000000004">
      <c r="A3374" s="123">
        <v>2568</v>
      </c>
      <c r="B3374" s="88">
        <v>45930</v>
      </c>
      <c r="C3374" s="89" t="s">
        <v>2314</v>
      </c>
      <c r="D3374" s="89">
        <v>1</v>
      </c>
      <c r="E3374" s="89" t="s">
        <v>248</v>
      </c>
      <c r="F3374" s="89" t="s">
        <v>25</v>
      </c>
      <c r="G3374" s="89" t="s">
        <v>253</v>
      </c>
      <c r="H3374" s="89" t="s">
        <v>2388</v>
      </c>
      <c r="I3374" s="89" t="s">
        <v>32</v>
      </c>
      <c r="J3374" s="89">
        <v>6</v>
      </c>
      <c r="K3374" s="89" t="s">
        <v>74</v>
      </c>
      <c r="L3374" s="89" t="s">
        <v>75</v>
      </c>
      <c r="M3374" s="89">
        <v>12</v>
      </c>
      <c r="N3374" s="90">
        <v>61272.81</v>
      </c>
      <c r="O3374" s="90">
        <v>68500</v>
      </c>
      <c r="P3374" s="90">
        <v>68500</v>
      </c>
      <c r="Q3374" s="90">
        <v>34619.5</v>
      </c>
      <c r="R3374" s="90">
        <v>-33880.5</v>
      </c>
      <c r="S3374" s="90">
        <v>-49.460583941605798</v>
      </c>
      <c r="T3374" s="89" t="s">
        <v>73</v>
      </c>
    </row>
    <row r="3375" spans="1:20" x14ac:dyDescent="0.55000000000000004">
      <c r="A3375" s="123">
        <v>2568</v>
      </c>
      <c r="B3375" s="88">
        <v>45930</v>
      </c>
      <c r="C3375" s="89" t="s">
        <v>2314</v>
      </c>
      <c r="D3375" s="89">
        <v>1</v>
      </c>
      <c r="E3375" s="89" t="s">
        <v>248</v>
      </c>
      <c r="F3375" s="89" t="s">
        <v>25</v>
      </c>
      <c r="G3375" s="89" t="s">
        <v>249</v>
      </c>
      <c r="H3375" s="89" t="s">
        <v>2389</v>
      </c>
      <c r="I3375" s="89" t="s">
        <v>32</v>
      </c>
      <c r="J3375" s="89">
        <v>6</v>
      </c>
      <c r="K3375" s="89" t="s">
        <v>74</v>
      </c>
      <c r="L3375" s="89" t="s">
        <v>75</v>
      </c>
      <c r="M3375" s="89">
        <v>12</v>
      </c>
      <c r="N3375" s="90">
        <v>901271.47</v>
      </c>
      <c r="O3375" s="90">
        <v>475000</v>
      </c>
      <c r="P3375" s="90">
        <v>475000</v>
      </c>
      <c r="Q3375" s="90">
        <v>424210.21</v>
      </c>
      <c r="R3375" s="90">
        <v>-50789.79</v>
      </c>
      <c r="S3375" s="90">
        <v>-10.692587368421099</v>
      </c>
      <c r="T3375" s="89" t="s">
        <v>73</v>
      </c>
    </row>
    <row r="3376" spans="1:20" x14ac:dyDescent="0.55000000000000004">
      <c r="A3376" s="123">
        <v>2568</v>
      </c>
      <c r="B3376" s="88">
        <v>45930</v>
      </c>
      <c r="C3376" s="89" t="s">
        <v>2314</v>
      </c>
      <c r="D3376" s="89">
        <v>1</v>
      </c>
      <c r="E3376" s="89" t="s">
        <v>265</v>
      </c>
      <c r="F3376" s="89" t="s">
        <v>56</v>
      </c>
      <c r="G3376" s="89" t="s">
        <v>278</v>
      </c>
      <c r="H3376" s="89" t="s">
        <v>2390</v>
      </c>
      <c r="I3376" s="89" t="s">
        <v>32</v>
      </c>
      <c r="J3376" s="89">
        <v>6</v>
      </c>
      <c r="K3376" s="89" t="s">
        <v>74</v>
      </c>
      <c r="L3376" s="89" t="s">
        <v>75</v>
      </c>
      <c r="M3376" s="89">
        <v>12</v>
      </c>
      <c r="N3376" s="90">
        <v>20480596.989999998</v>
      </c>
      <c r="O3376" s="90">
        <v>17322839.949999999</v>
      </c>
      <c r="P3376" s="90">
        <v>17322839.949999999</v>
      </c>
      <c r="Q3376" s="90">
        <v>17600257.09</v>
      </c>
      <c r="R3376" s="90">
        <v>277417.14</v>
      </c>
      <c r="S3376" s="90">
        <v>1.60145299962781</v>
      </c>
      <c r="T3376" s="89" t="s">
        <v>28</v>
      </c>
    </row>
    <row r="3377" spans="1:20" x14ac:dyDescent="0.55000000000000004">
      <c r="A3377" s="123">
        <v>2568</v>
      </c>
      <c r="B3377" s="88">
        <v>45930</v>
      </c>
      <c r="C3377" s="89" t="s">
        <v>2314</v>
      </c>
      <c r="D3377" s="89">
        <v>1</v>
      </c>
      <c r="E3377" s="89" t="s">
        <v>265</v>
      </c>
      <c r="F3377" s="89" t="s">
        <v>25</v>
      </c>
      <c r="G3377" s="89" t="s">
        <v>266</v>
      </c>
      <c r="H3377" s="89" t="s">
        <v>2391</v>
      </c>
      <c r="I3377" s="89" t="s">
        <v>32</v>
      </c>
      <c r="J3377" s="89">
        <v>6</v>
      </c>
      <c r="K3377" s="89" t="s">
        <v>74</v>
      </c>
      <c r="L3377" s="89" t="s">
        <v>75</v>
      </c>
      <c r="M3377" s="89">
        <v>12</v>
      </c>
      <c r="N3377" s="90">
        <v>2989656.6</v>
      </c>
      <c r="O3377" s="90">
        <v>900000</v>
      </c>
      <c r="P3377" s="90">
        <v>900000</v>
      </c>
      <c r="Q3377" s="90">
        <v>2891975.55</v>
      </c>
      <c r="R3377" s="90">
        <v>1991975.55</v>
      </c>
      <c r="S3377" s="90">
        <v>221.330616666667</v>
      </c>
      <c r="T3377" s="89" t="s">
        <v>28</v>
      </c>
    </row>
    <row r="3378" spans="1:20" x14ac:dyDescent="0.55000000000000004">
      <c r="A3378" s="123">
        <v>2568</v>
      </c>
      <c r="B3378" s="88">
        <v>45930</v>
      </c>
      <c r="C3378" s="89" t="s">
        <v>2314</v>
      </c>
      <c r="D3378" s="89">
        <v>1</v>
      </c>
      <c r="E3378" s="89" t="s">
        <v>265</v>
      </c>
      <c r="F3378" s="89" t="s">
        <v>25</v>
      </c>
      <c r="G3378" s="89" t="s">
        <v>268</v>
      </c>
      <c r="H3378" s="89" t="s">
        <v>2392</v>
      </c>
      <c r="I3378" s="89" t="s">
        <v>32</v>
      </c>
      <c r="J3378" s="89">
        <v>6</v>
      </c>
      <c r="K3378" s="89" t="s">
        <v>74</v>
      </c>
      <c r="L3378" s="89" t="s">
        <v>75</v>
      </c>
      <c r="M3378" s="89">
        <v>12</v>
      </c>
      <c r="N3378" s="90">
        <v>86799.16</v>
      </c>
      <c r="O3378" s="90">
        <v>39782.949999999997</v>
      </c>
      <c r="P3378" s="90">
        <v>39782.949999999997</v>
      </c>
      <c r="Q3378" s="90">
        <v>19648</v>
      </c>
      <c r="R3378" s="90">
        <v>-20134.95</v>
      </c>
      <c r="S3378" s="90">
        <v>-50.612008410638197</v>
      </c>
      <c r="T3378" s="89" t="s">
        <v>73</v>
      </c>
    </row>
    <row r="3379" spans="1:20" x14ac:dyDescent="0.55000000000000004">
      <c r="A3379" s="123">
        <v>2568</v>
      </c>
      <c r="B3379" s="88">
        <v>45930</v>
      </c>
      <c r="C3379" s="89" t="s">
        <v>2314</v>
      </c>
      <c r="D3379" s="89">
        <v>1</v>
      </c>
      <c r="E3379" s="89" t="s">
        <v>265</v>
      </c>
      <c r="F3379" s="89" t="s">
        <v>25</v>
      </c>
      <c r="G3379" s="89" t="s">
        <v>274</v>
      </c>
      <c r="H3379" s="89" t="s">
        <v>2393</v>
      </c>
      <c r="I3379" s="89" t="s">
        <v>32</v>
      </c>
      <c r="J3379" s="89">
        <v>6</v>
      </c>
      <c r="K3379" s="89" t="s">
        <v>74</v>
      </c>
      <c r="L3379" s="89" t="s">
        <v>75</v>
      </c>
      <c r="M3379" s="89">
        <v>12</v>
      </c>
      <c r="N3379" s="90">
        <v>10322232.73</v>
      </c>
      <c r="O3379" s="90">
        <v>12001340</v>
      </c>
      <c r="P3379" s="90">
        <v>12001340</v>
      </c>
      <c r="Q3379" s="90">
        <v>11445678.66</v>
      </c>
      <c r="R3379" s="90">
        <v>-555661.34</v>
      </c>
      <c r="S3379" s="90">
        <v>-4.6299941506531797</v>
      </c>
      <c r="T3379" s="89" t="s">
        <v>73</v>
      </c>
    </row>
    <row r="3380" spans="1:20" x14ac:dyDescent="0.55000000000000004">
      <c r="A3380" s="123">
        <v>2568</v>
      </c>
      <c r="B3380" s="88">
        <v>45930</v>
      </c>
      <c r="C3380" s="89" t="s">
        <v>2314</v>
      </c>
      <c r="D3380" s="89">
        <v>1</v>
      </c>
      <c r="E3380" s="89" t="s">
        <v>265</v>
      </c>
      <c r="F3380" s="89" t="s">
        <v>25</v>
      </c>
      <c r="G3380" s="89" t="s">
        <v>276</v>
      </c>
      <c r="H3380" s="89" t="s">
        <v>2394</v>
      </c>
      <c r="I3380" s="89" t="s">
        <v>32</v>
      </c>
      <c r="J3380" s="89">
        <v>6</v>
      </c>
      <c r="K3380" s="89" t="s">
        <v>74</v>
      </c>
      <c r="L3380" s="89" t="s">
        <v>75</v>
      </c>
      <c r="M3380" s="89">
        <v>12</v>
      </c>
      <c r="N3380" s="90">
        <v>0</v>
      </c>
      <c r="O3380" s="90">
        <v>242000</v>
      </c>
      <c r="P3380" s="90">
        <v>242000</v>
      </c>
      <c r="Q3380" s="90">
        <v>133490</v>
      </c>
      <c r="R3380" s="90">
        <v>-108510</v>
      </c>
      <c r="S3380" s="90">
        <v>-44.838842975206603</v>
      </c>
      <c r="T3380" s="89" t="s">
        <v>73</v>
      </c>
    </row>
    <row r="3381" spans="1:20" x14ac:dyDescent="0.55000000000000004">
      <c r="A3381" s="123">
        <v>2568</v>
      </c>
      <c r="B3381" s="88">
        <v>45930</v>
      </c>
      <c r="C3381" s="89" t="s">
        <v>2314</v>
      </c>
      <c r="D3381" s="89">
        <v>1</v>
      </c>
      <c r="E3381" s="89" t="s">
        <v>265</v>
      </c>
      <c r="F3381" s="89" t="s">
        <v>25</v>
      </c>
      <c r="G3381" s="89" t="s">
        <v>272</v>
      </c>
      <c r="H3381" s="89" t="s">
        <v>2395</v>
      </c>
      <c r="I3381" s="89" t="s">
        <v>32</v>
      </c>
      <c r="J3381" s="89">
        <v>6</v>
      </c>
      <c r="K3381" s="89" t="s">
        <v>74</v>
      </c>
      <c r="L3381" s="89" t="s">
        <v>75</v>
      </c>
      <c r="M3381" s="89">
        <v>12</v>
      </c>
      <c r="N3381" s="90">
        <v>621587.44999999995</v>
      </c>
      <c r="O3381" s="90">
        <v>540000</v>
      </c>
      <c r="P3381" s="90">
        <v>540000</v>
      </c>
      <c r="Q3381" s="90">
        <v>446309</v>
      </c>
      <c r="R3381" s="90">
        <v>-93691</v>
      </c>
      <c r="S3381" s="90">
        <v>-17.3501851851852</v>
      </c>
      <c r="T3381" s="89" t="s">
        <v>73</v>
      </c>
    </row>
    <row r="3382" spans="1:20" x14ac:dyDescent="0.55000000000000004">
      <c r="A3382" s="123">
        <v>2568</v>
      </c>
      <c r="B3382" s="88">
        <v>45930</v>
      </c>
      <c r="C3382" s="89" t="s">
        <v>2314</v>
      </c>
      <c r="D3382" s="89">
        <v>1</v>
      </c>
      <c r="E3382" s="89" t="s">
        <v>265</v>
      </c>
      <c r="F3382" s="89" t="s">
        <v>25</v>
      </c>
      <c r="G3382" s="89" t="s">
        <v>270</v>
      </c>
      <c r="H3382" s="89" t="s">
        <v>2396</v>
      </c>
      <c r="I3382" s="89" t="s">
        <v>32</v>
      </c>
      <c r="J3382" s="89">
        <v>6</v>
      </c>
      <c r="K3382" s="89" t="s">
        <v>74</v>
      </c>
      <c r="L3382" s="89" t="s">
        <v>75</v>
      </c>
      <c r="M3382" s="89">
        <v>12</v>
      </c>
      <c r="N3382" s="90">
        <v>63917.45</v>
      </c>
      <c r="O3382" s="90">
        <v>40000</v>
      </c>
      <c r="P3382" s="90">
        <v>40000</v>
      </c>
      <c r="Q3382" s="90">
        <v>19464</v>
      </c>
      <c r="R3382" s="90">
        <v>-20536</v>
      </c>
      <c r="S3382" s="90">
        <v>-51.34</v>
      </c>
      <c r="T3382" s="89" t="s">
        <v>73</v>
      </c>
    </row>
    <row r="3383" spans="1:20" x14ac:dyDescent="0.55000000000000004">
      <c r="A3383" s="123">
        <v>2568</v>
      </c>
      <c r="B3383" s="88">
        <v>45930</v>
      </c>
      <c r="C3383" s="89" t="s">
        <v>2314</v>
      </c>
      <c r="D3383" s="89">
        <v>1</v>
      </c>
      <c r="E3383" s="89" t="s">
        <v>280</v>
      </c>
      <c r="F3383" s="89" t="s">
        <v>49</v>
      </c>
      <c r="G3383" s="89" t="s">
        <v>283</v>
      </c>
      <c r="H3383" s="89" t="s">
        <v>2397</v>
      </c>
      <c r="I3383" s="89" t="s">
        <v>32</v>
      </c>
      <c r="J3383" s="89">
        <v>6</v>
      </c>
      <c r="K3383" s="89" t="s">
        <v>74</v>
      </c>
      <c r="L3383" s="89" t="s">
        <v>75</v>
      </c>
      <c r="M3383" s="89">
        <v>12</v>
      </c>
      <c r="N3383" s="90">
        <v>40464093.259999998</v>
      </c>
      <c r="O3383" s="90">
        <v>40000000</v>
      </c>
      <c r="P3383" s="90">
        <v>40000000</v>
      </c>
      <c r="Q3383" s="90">
        <v>40086432.539999999</v>
      </c>
      <c r="R3383" s="90">
        <v>86432.54</v>
      </c>
      <c r="S3383" s="90">
        <v>0.21608135000000001</v>
      </c>
      <c r="T3383" s="89" t="s">
        <v>28</v>
      </c>
    </row>
    <row r="3384" spans="1:20" x14ac:dyDescent="0.55000000000000004">
      <c r="A3384" s="123">
        <v>2568</v>
      </c>
      <c r="B3384" s="88">
        <v>45930</v>
      </c>
      <c r="C3384" s="89" t="s">
        <v>2314</v>
      </c>
      <c r="D3384" s="89">
        <v>1</v>
      </c>
      <c r="E3384" s="89" t="s">
        <v>280</v>
      </c>
      <c r="F3384" s="89" t="s">
        <v>25</v>
      </c>
      <c r="G3384" s="89" t="s">
        <v>287</v>
      </c>
      <c r="H3384" s="89" t="s">
        <v>2398</v>
      </c>
      <c r="I3384" s="89" t="s">
        <v>32</v>
      </c>
      <c r="J3384" s="89">
        <v>6</v>
      </c>
      <c r="K3384" s="89" t="s">
        <v>74</v>
      </c>
      <c r="L3384" s="89" t="s">
        <v>75</v>
      </c>
      <c r="M3384" s="89">
        <v>12</v>
      </c>
      <c r="N3384" s="90">
        <v>289938.53999999998</v>
      </c>
      <c r="O3384" s="90">
        <v>634500</v>
      </c>
      <c r="P3384" s="90">
        <v>634500</v>
      </c>
      <c r="Q3384" s="90">
        <v>669415.5</v>
      </c>
      <c r="R3384" s="90">
        <v>34915.5</v>
      </c>
      <c r="S3384" s="90">
        <v>5.5028368794326203</v>
      </c>
      <c r="T3384" s="89" t="s">
        <v>28</v>
      </c>
    </row>
    <row r="3385" spans="1:20" x14ac:dyDescent="0.55000000000000004">
      <c r="A3385" s="123">
        <v>2568</v>
      </c>
      <c r="B3385" s="88">
        <v>45930</v>
      </c>
      <c r="C3385" s="89" t="s">
        <v>2314</v>
      </c>
      <c r="D3385" s="89">
        <v>1</v>
      </c>
      <c r="E3385" s="89" t="s">
        <v>280</v>
      </c>
      <c r="F3385" s="89" t="s">
        <v>56</v>
      </c>
      <c r="G3385" s="89" t="s">
        <v>281</v>
      </c>
      <c r="H3385" s="89" t="s">
        <v>2399</v>
      </c>
      <c r="I3385" s="89" t="s">
        <v>32</v>
      </c>
      <c r="J3385" s="89">
        <v>6</v>
      </c>
      <c r="K3385" s="89" t="s">
        <v>74</v>
      </c>
      <c r="L3385" s="89" t="s">
        <v>75</v>
      </c>
      <c r="M3385" s="89">
        <v>12</v>
      </c>
      <c r="N3385" s="90">
        <v>1742174.18</v>
      </c>
      <c r="O3385" s="90">
        <v>2900000</v>
      </c>
      <c r="P3385" s="90">
        <v>2900000</v>
      </c>
      <c r="Q3385" s="90">
        <v>2236807.0499999998</v>
      </c>
      <c r="R3385" s="90">
        <v>-663192.94999999995</v>
      </c>
      <c r="S3385" s="90">
        <v>-22.868722413793101</v>
      </c>
      <c r="T3385" s="89" t="s">
        <v>73</v>
      </c>
    </row>
    <row r="3386" spans="1:20" x14ac:dyDescent="0.55000000000000004">
      <c r="A3386" s="123">
        <v>2568</v>
      </c>
      <c r="B3386" s="88">
        <v>45930</v>
      </c>
      <c r="C3386" s="89" t="s">
        <v>2314</v>
      </c>
      <c r="D3386" s="89">
        <v>1</v>
      </c>
      <c r="E3386" s="89" t="s">
        <v>280</v>
      </c>
      <c r="F3386" s="89" t="s">
        <v>25</v>
      </c>
      <c r="G3386" s="89" t="s">
        <v>285</v>
      </c>
      <c r="H3386" s="89" t="s">
        <v>2400</v>
      </c>
      <c r="I3386" s="89" t="s">
        <v>32</v>
      </c>
      <c r="J3386" s="89">
        <v>6</v>
      </c>
      <c r="K3386" s="89" t="s">
        <v>74</v>
      </c>
      <c r="L3386" s="89" t="s">
        <v>75</v>
      </c>
      <c r="M3386" s="89">
        <v>12</v>
      </c>
      <c r="N3386" s="90">
        <v>26554.9</v>
      </c>
      <c r="O3386" s="90">
        <v>35000</v>
      </c>
      <c r="P3386" s="90">
        <v>35000</v>
      </c>
      <c r="Q3386" s="90">
        <v>5822.5</v>
      </c>
      <c r="R3386" s="90">
        <v>-29177.5</v>
      </c>
      <c r="S3386" s="90">
        <v>-83.3642857142857</v>
      </c>
      <c r="T3386" s="89" t="s">
        <v>73</v>
      </c>
    </row>
    <row r="3387" spans="1:20" x14ac:dyDescent="0.55000000000000004">
      <c r="A3387" s="123">
        <v>2568</v>
      </c>
      <c r="B3387" s="88">
        <v>45930</v>
      </c>
      <c r="C3387" s="89" t="s">
        <v>2314</v>
      </c>
      <c r="D3387" s="89">
        <v>1</v>
      </c>
      <c r="E3387" s="89" t="s">
        <v>280</v>
      </c>
      <c r="F3387" s="89" t="s">
        <v>25</v>
      </c>
      <c r="G3387" s="89" t="s">
        <v>289</v>
      </c>
      <c r="H3387" s="89" t="s">
        <v>2401</v>
      </c>
      <c r="I3387" s="89" t="s">
        <v>32</v>
      </c>
      <c r="J3387" s="89">
        <v>6</v>
      </c>
      <c r="K3387" s="89" t="s">
        <v>74</v>
      </c>
      <c r="L3387" s="89" t="s">
        <v>75</v>
      </c>
      <c r="M3387" s="89">
        <v>12</v>
      </c>
      <c r="N3387" s="90">
        <v>34619.18</v>
      </c>
      <c r="O3387" s="90">
        <v>97270</v>
      </c>
      <c r="P3387" s="90">
        <v>97270</v>
      </c>
      <c r="Q3387" s="90">
        <v>42327</v>
      </c>
      <c r="R3387" s="90">
        <v>-54943</v>
      </c>
      <c r="S3387" s="90">
        <v>-56.485041636681402</v>
      </c>
      <c r="T3387" s="89" t="s">
        <v>73</v>
      </c>
    </row>
    <row r="3388" spans="1:20" x14ac:dyDescent="0.55000000000000004">
      <c r="A3388" s="123">
        <v>2568</v>
      </c>
      <c r="B3388" s="88">
        <v>45930</v>
      </c>
      <c r="C3388" s="89" t="s">
        <v>2314</v>
      </c>
      <c r="D3388" s="89">
        <v>1</v>
      </c>
      <c r="E3388" s="89" t="s">
        <v>280</v>
      </c>
      <c r="F3388" s="89" t="s">
        <v>25</v>
      </c>
      <c r="G3388" s="89" t="s">
        <v>293</v>
      </c>
      <c r="H3388" s="89" t="s">
        <v>2402</v>
      </c>
      <c r="I3388" s="89" t="s">
        <v>32</v>
      </c>
      <c r="J3388" s="89">
        <v>6</v>
      </c>
      <c r="K3388" s="89" t="s">
        <v>74</v>
      </c>
      <c r="L3388" s="89" t="s">
        <v>75</v>
      </c>
      <c r="M3388" s="89">
        <v>12</v>
      </c>
      <c r="N3388" s="90">
        <v>5242.3599999999997</v>
      </c>
      <c r="O3388" s="90">
        <v>2125000</v>
      </c>
      <c r="P3388" s="90">
        <v>2125000</v>
      </c>
      <c r="Q3388" s="90">
        <v>74334.5</v>
      </c>
      <c r="R3388" s="90">
        <v>-2050665.5</v>
      </c>
      <c r="S3388" s="90">
        <v>-96.501905882352901</v>
      </c>
      <c r="T3388" s="89" t="s">
        <v>73</v>
      </c>
    </row>
    <row r="3389" spans="1:20" x14ac:dyDescent="0.55000000000000004">
      <c r="A3389" s="123">
        <v>2568</v>
      </c>
      <c r="B3389" s="88">
        <v>45930</v>
      </c>
      <c r="C3389" s="89" t="s">
        <v>2314</v>
      </c>
      <c r="D3389" s="89">
        <v>1</v>
      </c>
      <c r="E3389" s="89" t="s">
        <v>280</v>
      </c>
      <c r="F3389" s="89" t="s">
        <v>25</v>
      </c>
      <c r="G3389" s="89" t="s">
        <v>295</v>
      </c>
      <c r="H3389" s="89" t="s">
        <v>2403</v>
      </c>
      <c r="I3389" s="89" t="s">
        <v>32</v>
      </c>
      <c r="J3389" s="89">
        <v>6</v>
      </c>
      <c r="K3389" s="89" t="s">
        <v>74</v>
      </c>
      <c r="L3389" s="89" t="s">
        <v>75</v>
      </c>
      <c r="M3389" s="89">
        <v>12</v>
      </c>
      <c r="N3389" s="90">
        <v>0</v>
      </c>
      <c r="O3389" s="90">
        <v>50000</v>
      </c>
      <c r="P3389" s="90">
        <v>50000</v>
      </c>
      <c r="Q3389" s="90">
        <v>0</v>
      </c>
      <c r="R3389" s="90">
        <v>-50000</v>
      </c>
      <c r="S3389" s="90">
        <v>-100</v>
      </c>
      <c r="T3389" s="89" t="s">
        <v>73</v>
      </c>
    </row>
    <row r="3390" spans="1:20" x14ac:dyDescent="0.55000000000000004">
      <c r="A3390" s="123">
        <v>2568</v>
      </c>
      <c r="B3390" s="88">
        <v>45930</v>
      </c>
      <c r="C3390" s="89" t="s">
        <v>2314</v>
      </c>
      <c r="D3390" s="89">
        <v>1</v>
      </c>
      <c r="E3390" s="89" t="s">
        <v>280</v>
      </c>
      <c r="F3390" s="89" t="s">
        <v>25</v>
      </c>
      <c r="G3390" s="89" t="s">
        <v>297</v>
      </c>
      <c r="H3390" s="89" t="s">
        <v>2404</v>
      </c>
      <c r="I3390" s="89" t="s">
        <v>32</v>
      </c>
      <c r="J3390" s="89">
        <v>6</v>
      </c>
      <c r="K3390" s="89" t="s">
        <v>74</v>
      </c>
      <c r="L3390" s="89" t="s">
        <v>75</v>
      </c>
      <c r="M3390" s="89">
        <v>12</v>
      </c>
      <c r="N3390" s="90">
        <v>201516</v>
      </c>
      <c r="O3390" s="90">
        <v>383040</v>
      </c>
      <c r="P3390" s="90">
        <v>383040</v>
      </c>
      <c r="Q3390" s="90">
        <v>513618.5</v>
      </c>
      <c r="R3390" s="90">
        <v>130578.5</v>
      </c>
      <c r="S3390" s="90">
        <v>34.090042815371802</v>
      </c>
      <c r="T3390" s="89" t="s">
        <v>28</v>
      </c>
    </row>
    <row r="3391" spans="1:20" x14ac:dyDescent="0.55000000000000004">
      <c r="A3391" s="123">
        <v>2568</v>
      </c>
      <c r="B3391" s="88">
        <v>45930</v>
      </c>
      <c r="C3391" s="89" t="s">
        <v>2314</v>
      </c>
      <c r="D3391" s="89">
        <v>1</v>
      </c>
      <c r="E3391" s="89" t="s">
        <v>280</v>
      </c>
      <c r="F3391" s="89" t="s">
        <v>25</v>
      </c>
      <c r="G3391" s="89" t="s">
        <v>301</v>
      </c>
      <c r="H3391" s="89" t="s">
        <v>2405</v>
      </c>
      <c r="I3391" s="89" t="s">
        <v>32</v>
      </c>
      <c r="J3391" s="89">
        <v>6</v>
      </c>
      <c r="K3391" s="89" t="s">
        <v>74</v>
      </c>
      <c r="L3391" s="89" t="s">
        <v>75</v>
      </c>
      <c r="M3391" s="89">
        <v>12</v>
      </c>
      <c r="N3391" s="90">
        <v>10300.9</v>
      </c>
      <c r="O3391" s="90">
        <v>200000</v>
      </c>
      <c r="P3391" s="90">
        <v>200000</v>
      </c>
      <c r="Q3391" s="90">
        <v>14805</v>
      </c>
      <c r="R3391" s="90">
        <v>-185195</v>
      </c>
      <c r="S3391" s="90">
        <v>-92.597499999999997</v>
      </c>
      <c r="T3391" s="89" t="s">
        <v>73</v>
      </c>
    </row>
    <row r="3392" spans="1:20" x14ac:dyDescent="0.55000000000000004">
      <c r="A3392" s="123">
        <v>2568</v>
      </c>
      <c r="B3392" s="88">
        <v>45930</v>
      </c>
      <c r="C3392" s="89" t="s">
        <v>2314</v>
      </c>
      <c r="D3392" s="89">
        <v>1</v>
      </c>
      <c r="E3392" s="89" t="s">
        <v>280</v>
      </c>
      <c r="F3392" s="89" t="s">
        <v>25</v>
      </c>
      <c r="G3392" s="89" t="s">
        <v>303</v>
      </c>
      <c r="H3392" s="89" t="s">
        <v>2406</v>
      </c>
      <c r="I3392" s="89" t="s">
        <v>32</v>
      </c>
      <c r="J3392" s="89">
        <v>6</v>
      </c>
      <c r="K3392" s="89" t="s">
        <v>74</v>
      </c>
      <c r="L3392" s="89" t="s">
        <v>75</v>
      </c>
      <c r="M3392" s="89">
        <v>12</v>
      </c>
      <c r="N3392" s="90">
        <v>62701.09</v>
      </c>
      <c r="O3392" s="90">
        <v>60000</v>
      </c>
      <c r="P3392" s="90">
        <v>60000</v>
      </c>
      <c r="Q3392" s="90">
        <v>43045</v>
      </c>
      <c r="R3392" s="90">
        <v>-16955</v>
      </c>
      <c r="S3392" s="90">
        <v>-28.258333333333301</v>
      </c>
      <c r="T3392" s="89" t="s">
        <v>73</v>
      </c>
    </row>
    <row r="3393" spans="1:20" x14ac:dyDescent="0.55000000000000004">
      <c r="A3393" s="123">
        <v>2568</v>
      </c>
      <c r="B3393" s="88">
        <v>45930</v>
      </c>
      <c r="C3393" s="89" t="s">
        <v>2314</v>
      </c>
      <c r="D3393" s="89">
        <v>1</v>
      </c>
      <c r="E3393" s="89" t="s">
        <v>280</v>
      </c>
      <c r="F3393" s="89" t="s">
        <v>25</v>
      </c>
      <c r="G3393" s="89" t="s">
        <v>305</v>
      </c>
      <c r="H3393" s="89" t="s">
        <v>2407</v>
      </c>
      <c r="I3393" s="89" t="s">
        <v>32</v>
      </c>
      <c r="J3393" s="89">
        <v>6</v>
      </c>
      <c r="K3393" s="89" t="s">
        <v>74</v>
      </c>
      <c r="L3393" s="89" t="s">
        <v>75</v>
      </c>
      <c r="M3393" s="89">
        <v>12</v>
      </c>
      <c r="N3393" s="90">
        <v>7892.72</v>
      </c>
      <c r="O3393" s="90">
        <v>6000</v>
      </c>
      <c r="P3393" s="90">
        <v>6000</v>
      </c>
      <c r="Q3393" s="90">
        <v>10549.5</v>
      </c>
      <c r="R3393" s="90">
        <v>4549.5</v>
      </c>
      <c r="S3393" s="90">
        <v>75.825000000000003</v>
      </c>
      <c r="T3393" s="89" t="s">
        <v>28</v>
      </c>
    </row>
    <row r="3394" spans="1:20" x14ac:dyDescent="0.55000000000000004">
      <c r="A3394" s="123">
        <v>2568</v>
      </c>
      <c r="B3394" s="88">
        <v>45930</v>
      </c>
      <c r="C3394" s="89" t="s">
        <v>2314</v>
      </c>
      <c r="D3394" s="89">
        <v>1</v>
      </c>
      <c r="E3394" s="89" t="s">
        <v>280</v>
      </c>
      <c r="F3394" s="89" t="s">
        <v>25</v>
      </c>
      <c r="G3394" s="89" t="s">
        <v>299</v>
      </c>
      <c r="H3394" s="89" t="s">
        <v>2408</v>
      </c>
      <c r="I3394" s="89" t="s">
        <v>32</v>
      </c>
      <c r="J3394" s="89">
        <v>6</v>
      </c>
      <c r="K3394" s="89" t="s">
        <v>74</v>
      </c>
      <c r="L3394" s="89" t="s">
        <v>75</v>
      </c>
      <c r="M3394" s="89">
        <v>12</v>
      </c>
      <c r="N3394" s="90">
        <v>218969.18</v>
      </c>
      <c r="O3394" s="90">
        <v>320000</v>
      </c>
      <c r="P3394" s="90">
        <v>320000</v>
      </c>
      <c r="Q3394" s="90">
        <v>96363</v>
      </c>
      <c r="R3394" s="90">
        <v>-223637</v>
      </c>
      <c r="S3394" s="90">
        <v>-69.886562499999997</v>
      </c>
      <c r="T3394" s="89" t="s">
        <v>73</v>
      </c>
    </row>
    <row r="3395" spans="1:20" x14ac:dyDescent="0.55000000000000004">
      <c r="A3395" s="123">
        <v>2568</v>
      </c>
      <c r="B3395" s="88">
        <v>45930</v>
      </c>
      <c r="C3395" s="89" t="s">
        <v>2314</v>
      </c>
      <c r="D3395" s="89">
        <v>1</v>
      </c>
      <c r="E3395" s="89" t="s">
        <v>280</v>
      </c>
      <c r="F3395" s="89" t="s">
        <v>25</v>
      </c>
      <c r="G3395" s="89" t="s">
        <v>291</v>
      </c>
      <c r="H3395" s="89" t="s">
        <v>2409</v>
      </c>
      <c r="I3395" s="89" t="s">
        <v>32</v>
      </c>
      <c r="J3395" s="89">
        <v>6</v>
      </c>
      <c r="K3395" s="89" t="s">
        <v>74</v>
      </c>
      <c r="L3395" s="89" t="s">
        <v>75</v>
      </c>
      <c r="M3395" s="89">
        <v>12</v>
      </c>
      <c r="N3395" s="90">
        <v>30535.63</v>
      </c>
      <c r="O3395" s="90">
        <v>120000</v>
      </c>
      <c r="P3395" s="90">
        <v>120000</v>
      </c>
      <c r="Q3395" s="90">
        <v>76319.75</v>
      </c>
      <c r="R3395" s="90">
        <v>-43680.25</v>
      </c>
      <c r="S3395" s="90">
        <v>-36.400208333333303</v>
      </c>
      <c r="T3395" s="89" t="s">
        <v>73</v>
      </c>
    </row>
    <row r="3396" spans="1:20" x14ac:dyDescent="0.55000000000000004">
      <c r="A3396" s="123">
        <v>2568</v>
      </c>
      <c r="B3396" s="88">
        <v>45930</v>
      </c>
      <c r="C3396" s="89" t="s">
        <v>2314</v>
      </c>
      <c r="D3396" s="89">
        <v>1</v>
      </c>
      <c r="E3396" s="89" t="s">
        <v>307</v>
      </c>
      <c r="F3396" s="89" t="s">
        <v>56</v>
      </c>
      <c r="G3396" s="89" t="s">
        <v>314</v>
      </c>
      <c r="H3396" s="89" t="s">
        <v>2410</v>
      </c>
      <c r="I3396" s="89" t="s">
        <v>32</v>
      </c>
      <c r="J3396" s="89">
        <v>6</v>
      </c>
      <c r="K3396" s="89" t="s">
        <v>74</v>
      </c>
      <c r="L3396" s="89" t="s">
        <v>75</v>
      </c>
      <c r="M3396" s="89">
        <v>12</v>
      </c>
      <c r="N3396" s="90">
        <v>11639715.720000001</v>
      </c>
      <c r="O3396" s="90">
        <v>12900000</v>
      </c>
      <c r="P3396" s="90">
        <v>12900000</v>
      </c>
      <c r="Q3396" s="90">
        <v>12439292.289999999</v>
      </c>
      <c r="R3396" s="90">
        <v>-460707.71</v>
      </c>
      <c r="S3396" s="90">
        <v>-3.5713775968992301</v>
      </c>
      <c r="T3396" s="89" t="s">
        <v>73</v>
      </c>
    </row>
    <row r="3397" spans="1:20" x14ac:dyDescent="0.55000000000000004">
      <c r="A3397" s="123">
        <v>2568</v>
      </c>
      <c r="B3397" s="88">
        <v>45930</v>
      </c>
      <c r="C3397" s="89" t="s">
        <v>2314</v>
      </c>
      <c r="D3397" s="89">
        <v>1</v>
      </c>
      <c r="E3397" s="89" t="s">
        <v>307</v>
      </c>
      <c r="F3397" s="89" t="s">
        <v>25</v>
      </c>
      <c r="G3397" s="89" t="s">
        <v>318</v>
      </c>
      <c r="H3397" s="89" t="s">
        <v>2411</v>
      </c>
      <c r="I3397" s="89" t="s">
        <v>32</v>
      </c>
      <c r="J3397" s="89">
        <v>6</v>
      </c>
      <c r="K3397" s="89" t="s">
        <v>74</v>
      </c>
      <c r="L3397" s="89" t="s">
        <v>75</v>
      </c>
      <c r="M3397" s="89">
        <v>12</v>
      </c>
      <c r="N3397" s="90">
        <v>59802.81</v>
      </c>
      <c r="O3397" s="90">
        <v>50000</v>
      </c>
      <c r="P3397" s="90">
        <v>50000</v>
      </c>
      <c r="Q3397" s="90">
        <v>69238.5</v>
      </c>
      <c r="R3397" s="90">
        <v>19238.5</v>
      </c>
      <c r="S3397" s="90">
        <v>38.476999999999997</v>
      </c>
      <c r="T3397" s="89" t="s">
        <v>28</v>
      </c>
    </row>
    <row r="3398" spans="1:20" x14ac:dyDescent="0.55000000000000004">
      <c r="A3398" s="123">
        <v>2568</v>
      </c>
      <c r="B3398" s="88">
        <v>45930</v>
      </c>
      <c r="C3398" s="89" t="s">
        <v>2314</v>
      </c>
      <c r="D3398" s="89">
        <v>1</v>
      </c>
      <c r="E3398" s="89" t="s">
        <v>307</v>
      </c>
      <c r="F3398" s="89" t="s">
        <v>25</v>
      </c>
      <c r="G3398" s="89" t="s">
        <v>316</v>
      </c>
      <c r="H3398" s="89" t="s">
        <v>2412</v>
      </c>
      <c r="I3398" s="89" t="s">
        <v>32</v>
      </c>
      <c r="J3398" s="89">
        <v>6</v>
      </c>
      <c r="K3398" s="89" t="s">
        <v>74</v>
      </c>
      <c r="L3398" s="89" t="s">
        <v>75</v>
      </c>
      <c r="M3398" s="89">
        <v>12</v>
      </c>
      <c r="N3398" s="90">
        <v>20261.45</v>
      </c>
      <c r="O3398" s="90">
        <v>30000</v>
      </c>
      <c r="P3398" s="90">
        <v>30000</v>
      </c>
      <c r="Q3398" s="90">
        <v>59616.5</v>
      </c>
      <c r="R3398" s="90">
        <v>29616.5</v>
      </c>
      <c r="S3398" s="90">
        <v>98.721666666666707</v>
      </c>
      <c r="T3398" s="89" t="s">
        <v>28</v>
      </c>
    </row>
    <row r="3399" spans="1:20" x14ac:dyDescent="0.55000000000000004">
      <c r="A3399" s="123">
        <v>2568</v>
      </c>
      <c r="B3399" s="88">
        <v>45930</v>
      </c>
      <c r="C3399" s="89" t="s">
        <v>2314</v>
      </c>
      <c r="D3399" s="89">
        <v>1</v>
      </c>
      <c r="E3399" s="89" t="s">
        <v>307</v>
      </c>
      <c r="F3399" s="89" t="s">
        <v>25</v>
      </c>
      <c r="G3399" s="89" t="s">
        <v>310</v>
      </c>
      <c r="H3399" s="89" t="s">
        <v>2413</v>
      </c>
      <c r="I3399" s="89" t="s">
        <v>32</v>
      </c>
      <c r="J3399" s="89">
        <v>6</v>
      </c>
      <c r="K3399" s="89" t="s">
        <v>74</v>
      </c>
      <c r="L3399" s="89" t="s">
        <v>75</v>
      </c>
      <c r="M3399" s="89">
        <v>12</v>
      </c>
      <c r="N3399" s="90">
        <v>24949.15</v>
      </c>
      <c r="O3399" s="90">
        <v>16000</v>
      </c>
      <c r="P3399" s="90">
        <v>16000</v>
      </c>
      <c r="Q3399" s="90">
        <v>24687</v>
      </c>
      <c r="R3399" s="90">
        <v>8687</v>
      </c>
      <c r="S3399" s="90">
        <v>54.293750000000003</v>
      </c>
      <c r="T3399" s="89" t="s">
        <v>28</v>
      </c>
    </row>
    <row r="3400" spans="1:20" x14ac:dyDescent="0.55000000000000004">
      <c r="A3400" s="123">
        <v>2568</v>
      </c>
      <c r="B3400" s="88">
        <v>45930</v>
      </c>
      <c r="C3400" s="89" t="s">
        <v>2314</v>
      </c>
      <c r="D3400" s="89">
        <v>1</v>
      </c>
      <c r="E3400" s="89" t="s">
        <v>307</v>
      </c>
      <c r="F3400" s="89" t="s">
        <v>25</v>
      </c>
      <c r="G3400" s="89" t="s">
        <v>320</v>
      </c>
      <c r="H3400" s="89" t="s">
        <v>2414</v>
      </c>
      <c r="I3400" s="89" t="s">
        <v>32</v>
      </c>
      <c r="J3400" s="89">
        <v>6</v>
      </c>
      <c r="K3400" s="89" t="s">
        <v>74</v>
      </c>
      <c r="L3400" s="89" t="s">
        <v>75</v>
      </c>
      <c r="M3400" s="89">
        <v>12</v>
      </c>
      <c r="N3400" s="90">
        <v>5672.18</v>
      </c>
      <c r="O3400" s="90">
        <v>8000</v>
      </c>
      <c r="P3400" s="90">
        <v>8000</v>
      </c>
      <c r="Q3400" s="90">
        <v>4934.3500000000004</v>
      </c>
      <c r="R3400" s="90">
        <v>-3065.65</v>
      </c>
      <c r="S3400" s="90">
        <v>-38.320625</v>
      </c>
      <c r="T3400" s="89" t="s">
        <v>73</v>
      </c>
    </row>
    <row r="3401" spans="1:20" x14ac:dyDescent="0.55000000000000004">
      <c r="A3401" s="123">
        <v>2568</v>
      </c>
      <c r="B3401" s="88">
        <v>45930</v>
      </c>
      <c r="C3401" s="89" t="s">
        <v>2314</v>
      </c>
      <c r="D3401" s="89">
        <v>1</v>
      </c>
      <c r="E3401" s="89" t="s">
        <v>307</v>
      </c>
      <c r="F3401" s="89" t="s">
        <v>25</v>
      </c>
      <c r="G3401" s="89" t="s">
        <v>312</v>
      </c>
      <c r="H3401" s="89" t="s">
        <v>2415</v>
      </c>
      <c r="I3401" s="89" t="s">
        <v>32</v>
      </c>
      <c r="J3401" s="89">
        <v>6</v>
      </c>
      <c r="K3401" s="89" t="s">
        <v>74</v>
      </c>
      <c r="L3401" s="89" t="s">
        <v>75</v>
      </c>
      <c r="M3401" s="89">
        <v>12</v>
      </c>
      <c r="N3401" s="90">
        <v>80715.539999999994</v>
      </c>
      <c r="O3401" s="90">
        <v>100000</v>
      </c>
      <c r="P3401" s="90">
        <v>100000</v>
      </c>
      <c r="Q3401" s="90">
        <v>41972</v>
      </c>
      <c r="R3401" s="90">
        <v>-58028</v>
      </c>
      <c r="S3401" s="90">
        <v>-58.027999999999999</v>
      </c>
      <c r="T3401" s="89" t="s">
        <v>73</v>
      </c>
    </row>
    <row r="3402" spans="1:20" x14ac:dyDescent="0.55000000000000004">
      <c r="A3402" s="123">
        <v>2568</v>
      </c>
      <c r="B3402" s="88">
        <v>45930</v>
      </c>
      <c r="C3402" s="89" t="s">
        <v>2314</v>
      </c>
      <c r="D3402" s="89">
        <v>1</v>
      </c>
      <c r="E3402" s="89" t="s">
        <v>307</v>
      </c>
      <c r="F3402" s="89" t="s">
        <v>25</v>
      </c>
      <c r="G3402" s="89" t="s">
        <v>322</v>
      </c>
      <c r="H3402" s="89" t="s">
        <v>2416</v>
      </c>
      <c r="I3402" s="89" t="s">
        <v>32</v>
      </c>
      <c r="J3402" s="89">
        <v>6</v>
      </c>
      <c r="K3402" s="89" t="s">
        <v>74</v>
      </c>
      <c r="L3402" s="89" t="s">
        <v>75</v>
      </c>
      <c r="M3402" s="89">
        <v>12</v>
      </c>
      <c r="N3402" s="90">
        <v>39032.32</v>
      </c>
      <c r="O3402" s="90">
        <v>37000</v>
      </c>
      <c r="P3402" s="90">
        <v>37000</v>
      </c>
      <c r="Q3402" s="90">
        <v>16436.63</v>
      </c>
      <c r="R3402" s="90">
        <v>-20563.37</v>
      </c>
      <c r="S3402" s="90">
        <v>-55.576675675675702</v>
      </c>
      <c r="T3402" s="89" t="s">
        <v>73</v>
      </c>
    </row>
    <row r="3403" spans="1:20" x14ac:dyDescent="0.55000000000000004">
      <c r="A3403" s="123">
        <v>2568</v>
      </c>
      <c r="B3403" s="88">
        <v>45930</v>
      </c>
      <c r="C3403" s="89" t="s">
        <v>2314</v>
      </c>
      <c r="D3403" s="89">
        <v>1</v>
      </c>
      <c r="E3403" s="89" t="s">
        <v>307</v>
      </c>
      <c r="F3403" s="89" t="s">
        <v>25</v>
      </c>
      <c r="G3403" s="89" t="s">
        <v>308</v>
      </c>
      <c r="H3403" s="89" t="s">
        <v>2417</v>
      </c>
      <c r="I3403" s="89" t="s">
        <v>32</v>
      </c>
      <c r="J3403" s="89">
        <v>6</v>
      </c>
      <c r="K3403" s="89" t="s">
        <v>74</v>
      </c>
      <c r="L3403" s="89" t="s">
        <v>75</v>
      </c>
      <c r="M3403" s="89">
        <v>12</v>
      </c>
      <c r="N3403" s="90">
        <v>47608.36</v>
      </c>
      <c r="O3403" s="90">
        <v>35000</v>
      </c>
      <c r="P3403" s="90">
        <v>35000</v>
      </c>
      <c r="Q3403" s="90">
        <v>25359</v>
      </c>
      <c r="R3403" s="90">
        <v>-9641</v>
      </c>
      <c r="S3403" s="90">
        <v>-27.5457142857143</v>
      </c>
      <c r="T3403" s="89" t="s">
        <v>73</v>
      </c>
    </row>
    <row r="3404" spans="1:20" x14ac:dyDescent="0.55000000000000004">
      <c r="A3404" s="123">
        <v>2568</v>
      </c>
      <c r="B3404" s="88">
        <v>45930</v>
      </c>
      <c r="C3404" s="89" t="s">
        <v>2314</v>
      </c>
      <c r="D3404" s="89">
        <v>1</v>
      </c>
      <c r="E3404" s="89" t="s">
        <v>22</v>
      </c>
      <c r="F3404" s="89" t="s">
        <v>49</v>
      </c>
      <c r="G3404" s="89" t="s">
        <v>47</v>
      </c>
      <c r="H3404" s="89" t="s">
        <v>2315</v>
      </c>
      <c r="I3404" s="89" t="s">
        <v>32</v>
      </c>
      <c r="J3404" s="89">
        <v>8</v>
      </c>
      <c r="K3404" s="89" t="s">
        <v>78</v>
      </c>
      <c r="L3404" s="89" t="s">
        <v>79</v>
      </c>
      <c r="M3404" s="89">
        <v>12</v>
      </c>
      <c r="N3404" s="90">
        <v>625247284.38999999</v>
      </c>
      <c r="O3404" s="90">
        <v>635000000</v>
      </c>
      <c r="P3404" s="90">
        <v>635000000</v>
      </c>
      <c r="Q3404" s="90">
        <v>534301583.98000002</v>
      </c>
      <c r="R3404" s="90">
        <v>-100698416.02</v>
      </c>
      <c r="S3404" s="90">
        <v>-15.858018270866101</v>
      </c>
      <c r="T3404" s="89" t="s">
        <v>73</v>
      </c>
    </row>
    <row r="3405" spans="1:20" x14ac:dyDescent="0.55000000000000004">
      <c r="A3405" s="123">
        <v>2568</v>
      </c>
      <c r="B3405" s="88">
        <v>45930</v>
      </c>
      <c r="C3405" s="89" t="s">
        <v>2314</v>
      </c>
      <c r="D3405" s="89">
        <v>1</v>
      </c>
      <c r="E3405" s="89" t="s">
        <v>22</v>
      </c>
      <c r="F3405" s="89" t="s">
        <v>25</v>
      </c>
      <c r="G3405" s="89" t="s">
        <v>63</v>
      </c>
      <c r="H3405" s="89" t="s">
        <v>2316</v>
      </c>
      <c r="I3405" s="89" t="s">
        <v>32</v>
      </c>
      <c r="J3405" s="89">
        <v>8</v>
      </c>
      <c r="K3405" s="89" t="s">
        <v>78</v>
      </c>
      <c r="L3405" s="89" t="s">
        <v>79</v>
      </c>
      <c r="M3405" s="89">
        <v>12</v>
      </c>
      <c r="N3405" s="90">
        <v>20292607.66</v>
      </c>
      <c r="O3405" s="90">
        <v>25547893.34</v>
      </c>
      <c r="P3405" s="90">
        <v>25547893.34</v>
      </c>
      <c r="Q3405" s="90">
        <v>21306575.59</v>
      </c>
      <c r="R3405" s="90">
        <v>-4241317.75</v>
      </c>
      <c r="S3405" s="90">
        <v>-16.601438300822299</v>
      </c>
      <c r="T3405" s="89" t="s">
        <v>73</v>
      </c>
    </row>
    <row r="3406" spans="1:20" x14ac:dyDescent="0.55000000000000004">
      <c r="A3406" s="123">
        <v>2568</v>
      </c>
      <c r="B3406" s="88">
        <v>45930</v>
      </c>
      <c r="C3406" s="89" t="s">
        <v>2314</v>
      </c>
      <c r="D3406" s="89">
        <v>1</v>
      </c>
      <c r="E3406" s="89" t="s">
        <v>22</v>
      </c>
      <c r="F3406" s="89" t="s">
        <v>25</v>
      </c>
      <c r="G3406" s="89" t="s">
        <v>65</v>
      </c>
      <c r="H3406" s="89" t="s">
        <v>2317</v>
      </c>
      <c r="I3406" s="89" t="s">
        <v>32</v>
      </c>
      <c r="J3406" s="89">
        <v>8</v>
      </c>
      <c r="K3406" s="89" t="s">
        <v>78</v>
      </c>
      <c r="L3406" s="89" t="s">
        <v>79</v>
      </c>
      <c r="M3406" s="89">
        <v>12</v>
      </c>
      <c r="N3406" s="90">
        <v>36494967.5</v>
      </c>
      <c r="O3406" s="90">
        <v>49125000</v>
      </c>
      <c r="P3406" s="90">
        <v>49125000</v>
      </c>
      <c r="Q3406" s="90">
        <v>37197665.939999998</v>
      </c>
      <c r="R3406" s="90">
        <v>-11927334.060000001</v>
      </c>
      <c r="S3406" s="90">
        <v>-24.279560427480899</v>
      </c>
      <c r="T3406" s="89" t="s">
        <v>73</v>
      </c>
    </row>
    <row r="3407" spans="1:20" x14ac:dyDescent="0.55000000000000004">
      <c r="A3407" s="123">
        <v>2568</v>
      </c>
      <c r="B3407" s="88">
        <v>45930</v>
      </c>
      <c r="C3407" s="89" t="s">
        <v>2314</v>
      </c>
      <c r="D3407" s="89">
        <v>1</v>
      </c>
      <c r="E3407" s="89" t="s">
        <v>22</v>
      </c>
      <c r="F3407" s="89" t="s">
        <v>25</v>
      </c>
      <c r="G3407" s="89" t="s">
        <v>69</v>
      </c>
      <c r="H3407" s="89" t="s">
        <v>2318</v>
      </c>
      <c r="I3407" s="89" t="s">
        <v>32</v>
      </c>
      <c r="J3407" s="89">
        <v>8</v>
      </c>
      <c r="K3407" s="89" t="s">
        <v>78</v>
      </c>
      <c r="L3407" s="89" t="s">
        <v>79</v>
      </c>
      <c r="M3407" s="89">
        <v>12</v>
      </c>
      <c r="N3407" s="90">
        <v>6889686.6799999997</v>
      </c>
      <c r="O3407" s="90">
        <v>9000000</v>
      </c>
      <c r="P3407" s="90">
        <v>9000000</v>
      </c>
      <c r="Q3407" s="90">
        <v>10214225.66</v>
      </c>
      <c r="R3407" s="90">
        <v>1214225.6599999999</v>
      </c>
      <c r="S3407" s="90">
        <v>13.4913962222222</v>
      </c>
      <c r="T3407" s="89" t="s">
        <v>28</v>
      </c>
    </row>
    <row r="3408" spans="1:20" x14ac:dyDescent="0.55000000000000004">
      <c r="A3408" s="123">
        <v>2568</v>
      </c>
      <c r="B3408" s="88">
        <v>45930</v>
      </c>
      <c r="C3408" s="89" t="s">
        <v>2314</v>
      </c>
      <c r="D3408" s="89">
        <v>1</v>
      </c>
      <c r="E3408" s="89" t="s">
        <v>22</v>
      </c>
      <c r="F3408" s="89" t="s">
        <v>25</v>
      </c>
      <c r="G3408" s="89" t="s">
        <v>50</v>
      </c>
      <c r="H3408" s="89" t="s">
        <v>2319</v>
      </c>
      <c r="I3408" s="89" t="s">
        <v>32</v>
      </c>
      <c r="J3408" s="89">
        <v>8</v>
      </c>
      <c r="K3408" s="89" t="s">
        <v>78</v>
      </c>
      <c r="L3408" s="89" t="s">
        <v>79</v>
      </c>
      <c r="M3408" s="89">
        <v>12</v>
      </c>
      <c r="N3408" s="90">
        <v>30981922.219999999</v>
      </c>
      <c r="O3408" s="90">
        <v>34272893.299999997</v>
      </c>
      <c r="P3408" s="90">
        <v>34272893.299999997</v>
      </c>
      <c r="Q3408" s="90">
        <v>36542656.060000002</v>
      </c>
      <c r="R3408" s="90">
        <v>2269762.7599999998</v>
      </c>
      <c r="S3408" s="90">
        <v>6.6226178809362404</v>
      </c>
      <c r="T3408" s="89" t="s">
        <v>28</v>
      </c>
    </row>
    <row r="3409" spans="1:20" x14ac:dyDescent="0.55000000000000004">
      <c r="A3409" s="123">
        <v>2568</v>
      </c>
      <c r="B3409" s="88">
        <v>45930</v>
      </c>
      <c r="C3409" s="89" t="s">
        <v>2314</v>
      </c>
      <c r="D3409" s="89">
        <v>1</v>
      </c>
      <c r="E3409" s="89" t="s">
        <v>22</v>
      </c>
      <c r="F3409" s="89" t="s">
        <v>25</v>
      </c>
      <c r="G3409" s="89" t="s">
        <v>59</v>
      </c>
      <c r="H3409" s="89" t="s">
        <v>2320</v>
      </c>
      <c r="I3409" s="89" t="s">
        <v>32</v>
      </c>
      <c r="J3409" s="89">
        <v>8</v>
      </c>
      <c r="K3409" s="89" t="s">
        <v>78</v>
      </c>
      <c r="L3409" s="89" t="s">
        <v>79</v>
      </c>
      <c r="M3409" s="89">
        <v>12</v>
      </c>
      <c r="N3409" s="90">
        <v>9481536.7599999998</v>
      </c>
      <c r="O3409" s="90">
        <v>8520300</v>
      </c>
      <c r="P3409" s="90">
        <v>8520300</v>
      </c>
      <c r="Q3409" s="90">
        <v>11483205.810000001</v>
      </c>
      <c r="R3409" s="90">
        <v>2962905.81</v>
      </c>
      <c r="S3409" s="90">
        <v>34.7746653286856</v>
      </c>
      <c r="T3409" s="89" t="s">
        <v>28</v>
      </c>
    </row>
    <row r="3410" spans="1:20" x14ac:dyDescent="0.55000000000000004">
      <c r="A3410" s="123">
        <v>2568</v>
      </c>
      <c r="B3410" s="88">
        <v>45930</v>
      </c>
      <c r="C3410" s="89" t="s">
        <v>2314</v>
      </c>
      <c r="D3410" s="89">
        <v>1</v>
      </c>
      <c r="E3410" s="89" t="s">
        <v>22</v>
      </c>
      <c r="F3410" s="89" t="s">
        <v>56</v>
      </c>
      <c r="G3410" s="89" t="s">
        <v>54</v>
      </c>
      <c r="H3410" s="89" t="s">
        <v>2321</v>
      </c>
      <c r="I3410" s="89" t="s">
        <v>32</v>
      </c>
      <c r="J3410" s="89">
        <v>8</v>
      </c>
      <c r="K3410" s="89" t="s">
        <v>78</v>
      </c>
      <c r="L3410" s="89" t="s">
        <v>79</v>
      </c>
      <c r="M3410" s="89">
        <v>12</v>
      </c>
      <c r="N3410" s="90">
        <v>21391929.379999999</v>
      </c>
      <c r="O3410" s="90">
        <v>20000000</v>
      </c>
      <c r="P3410" s="90">
        <v>20000000</v>
      </c>
      <c r="Q3410" s="90">
        <v>21519709.989999998</v>
      </c>
      <c r="R3410" s="90">
        <v>1519709.99</v>
      </c>
      <c r="S3410" s="90">
        <v>7.5985499499999998</v>
      </c>
      <c r="T3410" s="89" t="s">
        <v>28</v>
      </c>
    </row>
    <row r="3411" spans="1:20" x14ac:dyDescent="0.55000000000000004">
      <c r="A3411" s="123">
        <v>2568</v>
      </c>
      <c r="B3411" s="88">
        <v>45930</v>
      </c>
      <c r="C3411" s="89" t="s">
        <v>2314</v>
      </c>
      <c r="D3411" s="89">
        <v>1</v>
      </c>
      <c r="E3411" s="89" t="s">
        <v>22</v>
      </c>
      <c r="F3411" s="89" t="s">
        <v>25</v>
      </c>
      <c r="G3411" s="89" t="s">
        <v>57</v>
      </c>
      <c r="H3411" s="89" t="s">
        <v>2322</v>
      </c>
      <c r="I3411" s="89" t="s">
        <v>32</v>
      </c>
      <c r="J3411" s="89">
        <v>8</v>
      </c>
      <c r="K3411" s="89" t="s">
        <v>78</v>
      </c>
      <c r="L3411" s="89" t="s">
        <v>79</v>
      </c>
      <c r="M3411" s="89">
        <v>12</v>
      </c>
      <c r="N3411" s="90">
        <v>6974812.25</v>
      </c>
      <c r="O3411" s="90">
        <v>6000000</v>
      </c>
      <c r="P3411" s="90">
        <v>6000000</v>
      </c>
      <c r="Q3411" s="90">
        <v>7825990.7000000002</v>
      </c>
      <c r="R3411" s="90">
        <v>1825990.7</v>
      </c>
      <c r="S3411" s="90">
        <v>30.433178333333299</v>
      </c>
      <c r="T3411" s="89" t="s">
        <v>28</v>
      </c>
    </row>
    <row r="3412" spans="1:20" x14ac:dyDescent="0.55000000000000004">
      <c r="A3412" s="123">
        <v>2568</v>
      </c>
      <c r="B3412" s="88">
        <v>45930</v>
      </c>
      <c r="C3412" s="89" t="s">
        <v>2314</v>
      </c>
      <c r="D3412" s="89">
        <v>1</v>
      </c>
      <c r="E3412" s="89" t="s">
        <v>22</v>
      </c>
      <c r="F3412" s="89" t="s">
        <v>25</v>
      </c>
      <c r="G3412" s="89" t="s">
        <v>52</v>
      </c>
      <c r="H3412" s="89" t="s">
        <v>2323</v>
      </c>
      <c r="I3412" s="89" t="s">
        <v>32</v>
      </c>
      <c r="J3412" s="89">
        <v>8</v>
      </c>
      <c r="K3412" s="89" t="s">
        <v>78</v>
      </c>
      <c r="L3412" s="89" t="s">
        <v>79</v>
      </c>
      <c r="M3412" s="89">
        <v>12</v>
      </c>
      <c r="N3412" s="90">
        <v>13246524.48</v>
      </c>
      <c r="O3412" s="90">
        <v>14514029.18</v>
      </c>
      <c r="P3412" s="90">
        <v>14514029.18</v>
      </c>
      <c r="Q3412" s="90">
        <v>17795395.829999998</v>
      </c>
      <c r="R3412" s="90">
        <v>3281366.65</v>
      </c>
      <c r="S3412" s="90">
        <v>22.6082406842729</v>
      </c>
      <c r="T3412" s="89" t="s">
        <v>28</v>
      </c>
    </row>
    <row r="3413" spans="1:20" x14ac:dyDescent="0.55000000000000004">
      <c r="A3413" s="123">
        <v>2568</v>
      </c>
      <c r="B3413" s="88">
        <v>45930</v>
      </c>
      <c r="C3413" s="89" t="s">
        <v>2314</v>
      </c>
      <c r="D3413" s="89">
        <v>1</v>
      </c>
      <c r="E3413" s="89" t="s">
        <v>22</v>
      </c>
      <c r="F3413" s="89" t="s">
        <v>25</v>
      </c>
      <c r="G3413" s="89" t="s">
        <v>61</v>
      </c>
      <c r="H3413" s="89" t="s">
        <v>2324</v>
      </c>
      <c r="I3413" s="89" t="s">
        <v>32</v>
      </c>
      <c r="J3413" s="89">
        <v>8</v>
      </c>
      <c r="K3413" s="89" t="s">
        <v>78</v>
      </c>
      <c r="L3413" s="89" t="s">
        <v>79</v>
      </c>
      <c r="M3413" s="89">
        <v>12</v>
      </c>
      <c r="N3413" s="90">
        <v>8776401.9700000007</v>
      </c>
      <c r="O3413" s="90">
        <v>11589928.99</v>
      </c>
      <c r="P3413" s="90">
        <v>11589928.99</v>
      </c>
      <c r="Q3413" s="90">
        <v>9372212.5500000007</v>
      </c>
      <c r="R3413" s="90">
        <v>-2217716.44</v>
      </c>
      <c r="S3413" s="90">
        <v>-19.134857874569299</v>
      </c>
      <c r="T3413" s="89" t="s">
        <v>73</v>
      </c>
    </row>
    <row r="3414" spans="1:20" x14ac:dyDescent="0.55000000000000004">
      <c r="A3414" s="123">
        <v>2568</v>
      </c>
      <c r="B3414" s="88">
        <v>45930</v>
      </c>
      <c r="C3414" s="89" t="s">
        <v>2314</v>
      </c>
      <c r="D3414" s="89">
        <v>1</v>
      </c>
      <c r="E3414" s="89" t="s">
        <v>22</v>
      </c>
      <c r="F3414" s="89" t="s">
        <v>25</v>
      </c>
      <c r="G3414" s="89" t="s">
        <v>67</v>
      </c>
      <c r="H3414" s="89" t="s">
        <v>2325</v>
      </c>
      <c r="I3414" s="89" t="s">
        <v>32</v>
      </c>
      <c r="J3414" s="89">
        <v>8</v>
      </c>
      <c r="K3414" s="89" t="s">
        <v>78</v>
      </c>
      <c r="L3414" s="89" t="s">
        <v>79</v>
      </c>
      <c r="M3414" s="89">
        <v>12</v>
      </c>
      <c r="N3414" s="90">
        <v>4999956.53</v>
      </c>
      <c r="O3414" s="90">
        <v>5526776.3499999996</v>
      </c>
      <c r="P3414" s="90">
        <v>5526776.3499999996</v>
      </c>
      <c r="Q3414" s="90">
        <v>4080041.33</v>
      </c>
      <c r="R3414" s="90">
        <v>-1446735.02</v>
      </c>
      <c r="S3414" s="90">
        <v>-26.176833082815101</v>
      </c>
      <c r="T3414" s="89" t="s">
        <v>73</v>
      </c>
    </row>
    <row r="3415" spans="1:20" x14ac:dyDescent="0.55000000000000004">
      <c r="A3415" s="123">
        <v>2568</v>
      </c>
      <c r="B3415" s="88">
        <v>45930</v>
      </c>
      <c r="C3415" s="89" t="s">
        <v>2314</v>
      </c>
      <c r="D3415" s="89">
        <v>1</v>
      </c>
      <c r="E3415" s="89" t="s">
        <v>22</v>
      </c>
      <c r="F3415" s="89" t="s">
        <v>25</v>
      </c>
      <c r="G3415" s="89" t="s">
        <v>23</v>
      </c>
      <c r="H3415" s="89" t="s">
        <v>2326</v>
      </c>
      <c r="I3415" s="89" t="s">
        <v>32</v>
      </c>
      <c r="J3415" s="89">
        <v>8</v>
      </c>
      <c r="K3415" s="89" t="s">
        <v>78</v>
      </c>
      <c r="L3415" s="89" t="s">
        <v>79</v>
      </c>
      <c r="M3415" s="89">
        <v>12</v>
      </c>
      <c r="N3415" s="90">
        <v>11379282.77</v>
      </c>
      <c r="O3415" s="90">
        <v>19718889.739999998</v>
      </c>
      <c r="P3415" s="90">
        <v>19718889.739999998</v>
      </c>
      <c r="Q3415" s="90">
        <v>12824994.99</v>
      </c>
      <c r="R3415" s="90">
        <v>-6893894.75</v>
      </c>
      <c r="S3415" s="90">
        <v>-34.960866665913997</v>
      </c>
      <c r="T3415" s="89" t="s">
        <v>73</v>
      </c>
    </row>
    <row r="3416" spans="1:20" x14ac:dyDescent="0.55000000000000004">
      <c r="A3416" s="123">
        <v>2568</v>
      </c>
      <c r="B3416" s="88">
        <v>45930</v>
      </c>
      <c r="C3416" s="89" t="s">
        <v>2314</v>
      </c>
      <c r="D3416" s="89">
        <v>1</v>
      </c>
      <c r="E3416" s="89" t="s">
        <v>22</v>
      </c>
      <c r="F3416" s="89" t="s">
        <v>25</v>
      </c>
      <c r="G3416" s="89" t="s">
        <v>41</v>
      </c>
      <c r="H3416" s="89" t="s">
        <v>2327</v>
      </c>
      <c r="I3416" s="89" t="s">
        <v>32</v>
      </c>
      <c r="J3416" s="89">
        <v>8</v>
      </c>
      <c r="K3416" s="89" t="s">
        <v>78</v>
      </c>
      <c r="L3416" s="89" t="s">
        <v>79</v>
      </c>
      <c r="M3416" s="89">
        <v>12</v>
      </c>
      <c r="N3416" s="90">
        <v>1498626.2</v>
      </c>
      <c r="O3416" s="90">
        <v>2519200</v>
      </c>
      <c r="P3416" s="90">
        <v>2519200</v>
      </c>
      <c r="Q3416" s="90">
        <v>1411004.85</v>
      </c>
      <c r="R3416" s="90">
        <v>-1108195.1499999999</v>
      </c>
      <c r="S3416" s="90">
        <v>-43.989963083518603</v>
      </c>
      <c r="T3416" s="89" t="s">
        <v>73</v>
      </c>
    </row>
    <row r="3417" spans="1:20" x14ac:dyDescent="0.55000000000000004">
      <c r="A3417" s="123">
        <v>2568</v>
      </c>
      <c r="B3417" s="88">
        <v>45930</v>
      </c>
      <c r="C3417" s="89" t="s">
        <v>2314</v>
      </c>
      <c r="D3417" s="89">
        <v>1</v>
      </c>
      <c r="E3417" s="89" t="s">
        <v>22</v>
      </c>
      <c r="F3417" s="89" t="s">
        <v>25</v>
      </c>
      <c r="G3417" s="89" t="s">
        <v>43</v>
      </c>
      <c r="H3417" s="89" t="s">
        <v>2328</v>
      </c>
      <c r="I3417" s="89" t="s">
        <v>32</v>
      </c>
      <c r="J3417" s="89">
        <v>8</v>
      </c>
      <c r="K3417" s="89" t="s">
        <v>78</v>
      </c>
      <c r="L3417" s="89" t="s">
        <v>79</v>
      </c>
      <c r="M3417" s="89">
        <v>12</v>
      </c>
      <c r="N3417" s="90">
        <v>15679185.1</v>
      </c>
      <c r="O3417" s="90">
        <v>16300000</v>
      </c>
      <c r="P3417" s="90">
        <v>16300000</v>
      </c>
      <c r="Q3417" s="90">
        <v>13777003.82</v>
      </c>
      <c r="R3417" s="90">
        <v>-2522996.1800000002</v>
      </c>
      <c r="S3417" s="90">
        <v>-15.4785041717791</v>
      </c>
      <c r="T3417" s="89" t="s">
        <v>73</v>
      </c>
    </row>
    <row r="3418" spans="1:20" x14ac:dyDescent="0.55000000000000004">
      <c r="A3418" s="123">
        <v>2568</v>
      </c>
      <c r="B3418" s="88">
        <v>45930</v>
      </c>
      <c r="C3418" s="89" t="s">
        <v>2314</v>
      </c>
      <c r="D3418" s="89">
        <v>1</v>
      </c>
      <c r="E3418" s="89" t="s">
        <v>22</v>
      </c>
      <c r="F3418" s="89" t="s">
        <v>25</v>
      </c>
      <c r="G3418" s="89" t="s">
        <v>35</v>
      </c>
      <c r="H3418" s="89" t="s">
        <v>2329</v>
      </c>
      <c r="I3418" s="89" t="s">
        <v>32</v>
      </c>
      <c r="J3418" s="89">
        <v>8</v>
      </c>
      <c r="K3418" s="89" t="s">
        <v>78</v>
      </c>
      <c r="L3418" s="89" t="s">
        <v>79</v>
      </c>
      <c r="M3418" s="89">
        <v>12</v>
      </c>
      <c r="N3418" s="90">
        <v>5255519.18</v>
      </c>
      <c r="O3418" s="90">
        <v>5150000</v>
      </c>
      <c r="P3418" s="90">
        <v>5150000</v>
      </c>
      <c r="Q3418" s="90">
        <v>5509280.4100000001</v>
      </c>
      <c r="R3418" s="90">
        <v>359280.41</v>
      </c>
      <c r="S3418" s="90">
        <v>6.9763186407767002</v>
      </c>
      <c r="T3418" s="89" t="s">
        <v>28</v>
      </c>
    </row>
    <row r="3419" spans="1:20" x14ac:dyDescent="0.55000000000000004">
      <c r="A3419" s="123">
        <v>2568</v>
      </c>
      <c r="B3419" s="88">
        <v>45930</v>
      </c>
      <c r="C3419" s="89" t="s">
        <v>2314</v>
      </c>
      <c r="D3419" s="89">
        <v>1</v>
      </c>
      <c r="E3419" s="89" t="s">
        <v>22</v>
      </c>
      <c r="F3419" s="89" t="s">
        <v>25</v>
      </c>
      <c r="G3419" s="89" t="s">
        <v>45</v>
      </c>
      <c r="H3419" s="89" t="s">
        <v>2330</v>
      </c>
      <c r="I3419" s="89" t="s">
        <v>32</v>
      </c>
      <c r="J3419" s="89">
        <v>8</v>
      </c>
      <c r="K3419" s="89" t="s">
        <v>78</v>
      </c>
      <c r="L3419" s="89" t="s">
        <v>79</v>
      </c>
      <c r="M3419" s="89">
        <v>12</v>
      </c>
      <c r="N3419" s="90">
        <v>28280031.41</v>
      </c>
      <c r="O3419" s="90">
        <v>31000000</v>
      </c>
      <c r="P3419" s="90">
        <v>31000000</v>
      </c>
      <c r="Q3419" s="90">
        <v>28550509.960000001</v>
      </c>
      <c r="R3419" s="90">
        <v>-2449490.04</v>
      </c>
      <c r="S3419" s="90">
        <v>-7.9015807741935502</v>
      </c>
      <c r="T3419" s="89" t="s">
        <v>73</v>
      </c>
    </row>
    <row r="3420" spans="1:20" x14ac:dyDescent="0.55000000000000004">
      <c r="A3420" s="123">
        <v>2568</v>
      </c>
      <c r="B3420" s="88">
        <v>45930</v>
      </c>
      <c r="C3420" s="89" t="s">
        <v>2314</v>
      </c>
      <c r="D3420" s="89">
        <v>1</v>
      </c>
      <c r="E3420" s="89" t="s">
        <v>22</v>
      </c>
      <c r="F3420" s="89" t="s">
        <v>25</v>
      </c>
      <c r="G3420" s="89" t="s">
        <v>39</v>
      </c>
      <c r="H3420" s="89" t="s">
        <v>2331</v>
      </c>
      <c r="I3420" s="89" t="s">
        <v>32</v>
      </c>
      <c r="J3420" s="89">
        <v>8</v>
      </c>
      <c r="K3420" s="89" t="s">
        <v>78</v>
      </c>
      <c r="L3420" s="89" t="s">
        <v>79</v>
      </c>
      <c r="M3420" s="89">
        <v>12</v>
      </c>
      <c r="N3420" s="90">
        <v>28106428.59</v>
      </c>
      <c r="O3420" s="90">
        <v>27873888.59</v>
      </c>
      <c r="P3420" s="90">
        <v>27873888.59</v>
      </c>
      <c r="Q3420" s="90">
        <v>27999266.280000001</v>
      </c>
      <c r="R3420" s="90">
        <v>125377.69</v>
      </c>
      <c r="S3420" s="90">
        <v>0.44980336918251301</v>
      </c>
      <c r="T3420" s="89" t="s">
        <v>28</v>
      </c>
    </row>
    <row r="3421" spans="1:20" x14ac:dyDescent="0.55000000000000004">
      <c r="A3421" s="123">
        <v>2568</v>
      </c>
      <c r="B3421" s="88">
        <v>45930</v>
      </c>
      <c r="C3421" s="89" t="s">
        <v>2314</v>
      </c>
      <c r="D3421" s="89">
        <v>1</v>
      </c>
      <c r="E3421" s="89" t="s">
        <v>22</v>
      </c>
      <c r="F3421" s="89" t="s">
        <v>25</v>
      </c>
      <c r="G3421" s="89" t="s">
        <v>37</v>
      </c>
      <c r="H3421" s="89" t="s">
        <v>2332</v>
      </c>
      <c r="I3421" s="89" t="s">
        <v>32</v>
      </c>
      <c r="J3421" s="89">
        <v>8</v>
      </c>
      <c r="K3421" s="89" t="s">
        <v>78</v>
      </c>
      <c r="L3421" s="89" t="s">
        <v>79</v>
      </c>
      <c r="M3421" s="89">
        <v>12</v>
      </c>
      <c r="N3421" s="90">
        <v>3492576</v>
      </c>
      <c r="O3421" s="90">
        <v>3972485.75</v>
      </c>
      <c r="P3421" s="90">
        <v>3972485.75</v>
      </c>
      <c r="Q3421" s="90">
        <v>4137919.5</v>
      </c>
      <c r="R3421" s="90">
        <v>165433.75</v>
      </c>
      <c r="S3421" s="90">
        <v>4.1644894509690804</v>
      </c>
      <c r="T3421" s="89" t="s">
        <v>28</v>
      </c>
    </row>
    <row r="3422" spans="1:20" x14ac:dyDescent="0.55000000000000004">
      <c r="A3422" s="123">
        <v>2568</v>
      </c>
      <c r="B3422" s="88">
        <v>45930</v>
      </c>
      <c r="C3422" s="89" t="s">
        <v>2314</v>
      </c>
      <c r="D3422" s="89">
        <v>1</v>
      </c>
      <c r="E3422" s="89" t="s">
        <v>147</v>
      </c>
      <c r="F3422" s="89" t="s">
        <v>25</v>
      </c>
      <c r="G3422" s="89" t="s">
        <v>196</v>
      </c>
      <c r="H3422" s="89" t="s">
        <v>2333</v>
      </c>
      <c r="I3422" s="89" t="s">
        <v>32</v>
      </c>
      <c r="J3422" s="89">
        <v>8</v>
      </c>
      <c r="K3422" s="89" t="s">
        <v>78</v>
      </c>
      <c r="L3422" s="89" t="s">
        <v>79</v>
      </c>
      <c r="M3422" s="89">
        <v>12</v>
      </c>
      <c r="N3422" s="90">
        <v>1209603.54</v>
      </c>
      <c r="O3422" s="90">
        <v>1283000</v>
      </c>
      <c r="P3422" s="90">
        <v>1283000</v>
      </c>
      <c r="Q3422" s="90">
        <v>1503670.06</v>
      </c>
      <c r="R3422" s="90">
        <v>220670.06</v>
      </c>
      <c r="S3422" s="90">
        <v>17.199537022603302</v>
      </c>
      <c r="T3422" s="89" t="s">
        <v>28</v>
      </c>
    </row>
    <row r="3423" spans="1:20" x14ac:dyDescent="0.55000000000000004">
      <c r="A3423" s="123">
        <v>2568</v>
      </c>
      <c r="B3423" s="88">
        <v>45930</v>
      </c>
      <c r="C3423" s="89" t="s">
        <v>2314</v>
      </c>
      <c r="D3423" s="89">
        <v>1</v>
      </c>
      <c r="E3423" s="89" t="s">
        <v>147</v>
      </c>
      <c r="F3423" s="89" t="s">
        <v>49</v>
      </c>
      <c r="G3423" s="89" t="s">
        <v>156</v>
      </c>
      <c r="H3423" s="89" t="s">
        <v>2334</v>
      </c>
      <c r="I3423" s="89" t="s">
        <v>32</v>
      </c>
      <c r="J3423" s="89">
        <v>8</v>
      </c>
      <c r="K3423" s="89" t="s">
        <v>78</v>
      </c>
      <c r="L3423" s="89" t="s">
        <v>79</v>
      </c>
      <c r="M3423" s="89">
        <v>12</v>
      </c>
      <c r="N3423" s="90">
        <v>569527128.25</v>
      </c>
      <c r="O3423" s="90">
        <v>612500000</v>
      </c>
      <c r="P3423" s="90">
        <v>612500000</v>
      </c>
      <c r="Q3423" s="90">
        <v>656608990.52999997</v>
      </c>
      <c r="R3423" s="90">
        <v>44108990.530000001</v>
      </c>
      <c r="S3423" s="90">
        <v>7.2014678416326499</v>
      </c>
      <c r="T3423" s="89" t="s">
        <v>28</v>
      </c>
    </row>
    <row r="3424" spans="1:20" x14ac:dyDescent="0.55000000000000004">
      <c r="A3424" s="123">
        <v>2568</v>
      </c>
      <c r="B3424" s="88">
        <v>45930</v>
      </c>
      <c r="C3424" s="89" t="s">
        <v>2314</v>
      </c>
      <c r="D3424" s="89">
        <v>1</v>
      </c>
      <c r="E3424" s="89" t="s">
        <v>147</v>
      </c>
      <c r="F3424" s="89" t="s">
        <v>56</v>
      </c>
      <c r="G3424" s="89" t="s">
        <v>152</v>
      </c>
      <c r="H3424" s="89" t="s">
        <v>2335</v>
      </c>
      <c r="I3424" s="89" t="s">
        <v>32</v>
      </c>
      <c r="J3424" s="89">
        <v>8</v>
      </c>
      <c r="K3424" s="89" t="s">
        <v>78</v>
      </c>
      <c r="L3424" s="89" t="s">
        <v>79</v>
      </c>
      <c r="M3424" s="89">
        <v>12</v>
      </c>
      <c r="N3424" s="90">
        <v>78996776.010000005</v>
      </c>
      <c r="O3424" s="90">
        <v>80700000</v>
      </c>
      <c r="P3424" s="90">
        <v>80700000</v>
      </c>
      <c r="Q3424" s="90">
        <v>86706965.650000006</v>
      </c>
      <c r="R3424" s="90">
        <v>6006965.6500000004</v>
      </c>
      <c r="S3424" s="90">
        <v>7.4435757744733602</v>
      </c>
      <c r="T3424" s="89" t="s">
        <v>28</v>
      </c>
    </row>
    <row r="3425" spans="1:20" x14ac:dyDescent="0.55000000000000004">
      <c r="A3425" s="123">
        <v>2568</v>
      </c>
      <c r="B3425" s="88">
        <v>45930</v>
      </c>
      <c r="C3425" s="89" t="s">
        <v>2314</v>
      </c>
      <c r="D3425" s="89">
        <v>1</v>
      </c>
      <c r="E3425" s="89" t="s">
        <v>147</v>
      </c>
      <c r="F3425" s="89" t="s">
        <v>25</v>
      </c>
      <c r="G3425" s="89" t="s">
        <v>190</v>
      </c>
      <c r="H3425" s="89" t="s">
        <v>2336</v>
      </c>
      <c r="I3425" s="89" t="s">
        <v>32</v>
      </c>
      <c r="J3425" s="89">
        <v>8</v>
      </c>
      <c r="K3425" s="89" t="s">
        <v>78</v>
      </c>
      <c r="L3425" s="89" t="s">
        <v>79</v>
      </c>
      <c r="M3425" s="89">
        <v>12</v>
      </c>
      <c r="N3425" s="90">
        <v>10401772.640000001</v>
      </c>
      <c r="O3425" s="90">
        <v>11780000</v>
      </c>
      <c r="P3425" s="90">
        <v>11780000</v>
      </c>
      <c r="Q3425" s="90">
        <v>12175817.07</v>
      </c>
      <c r="R3425" s="90">
        <v>395817.07</v>
      </c>
      <c r="S3425" s="90">
        <v>3.36007699490662</v>
      </c>
      <c r="T3425" s="89" t="s">
        <v>28</v>
      </c>
    </row>
    <row r="3426" spans="1:20" x14ac:dyDescent="0.55000000000000004">
      <c r="A3426" s="123">
        <v>2568</v>
      </c>
      <c r="B3426" s="88">
        <v>45930</v>
      </c>
      <c r="C3426" s="89" t="s">
        <v>2314</v>
      </c>
      <c r="D3426" s="89">
        <v>1</v>
      </c>
      <c r="E3426" s="89" t="s">
        <v>147</v>
      </c>
      <c r="F3426" s="89" t="s">
        <v>25</v>
      </c>
      <c r="G3426" s="89" t="s">
        <v>176</v>
      </c>
      <c r="H3426" s="89" t="s">
        <v>2337</v>
      </c>
      <c r="I3426" s="89" t="s">
        <v>32</v>
      </c>
      <c r="J3426" s="89">
        <v>8</v>
      </c>
      <c r="K3426" s="89" t="s">
        <v>78</v>
      </c>
      <c r="L3426" s="89" t="s">
        <v>79</v>
      </c>
      <c r="M3426" s="89">
        <v>12</v>
      </c>
      <c r="N3426" s="90">
        <v>8127876.5800000001</v>
      </c>
      <c r="O3426" s="90">
        <v>8660000</v>
      </c>
      <c r="P3426" s="90">
        <v>8660000</v>
      </c>
      <c r="Q3426" s="90">
        <v>8002322.7999999998</v>
      </c>
      <c r="R3426" s="90">
        <v>-657677.19999999995</v>
      </c>
      <c r="S3426" s="90">
        <v>-7.5944249422632799</v>
      </c>
      <c r="T3426" s="89" t="s">
        <v>73</v>
      </c>
    </row>
    <row r="3427" spans="1:20" x14ac:dyDescent="0.55000000000000004">
      <c r="A3427" s="123">
        <v>2568</v>
      </c>
      <c r="B3427" s="88">
        <v>45930</v>
      </c>
      <c r="C3427" s="89" t="s">
        <v>2314</v>
      </c>
      <c r="D3427" s="89">
        <v>1</v>
      </c>
      <c r="E3427" s="89" t="s">
        <v>147</v>
      </c>
      <c r="F3427" s="89" t="s">
        <v>25</v>
      </c>
      <c r="G3427" s="89" t="s">
        <v>158</v>
      </c>
      <c r="H3427" s="89" t="s">
        <v>2338</v>
      </c>
      <c r="I3427" s="89" t="s">
        <v>32</v>
      </c>
      <c r="J3427" s="89">
        <v>8</v>
      </c>
      <c r="K3427" s="89" t="s">
        <v>78</v>
      </c>
      <c r="L3427" s="89" t="s">
        <v>79</v>
      </c>
      <c r="M3427" s="89">
        <v>12</v>
      </c>
      <c r="N3427" s="90">
        <v>7940895.7699999996</v>
      </c>
      <c r="O3427" s="90">
        <v>8411606.6699999999</v>
      </c>
      <c r="P3427" s="90">
        <v>8411606.6699999999</v>
      </c>
      <c r="Q3427" s="90">
        <v>10284188.699999999</v>
      </c>
      <c r="R3427" s="90">
        <v>1872582.03</v>
      </c>
      <c r="S3427" s="90">
        <v>22.261882937044199</v>
      </c>
      <c r="T3427" s="89" t="s">
        <v>28</v>
      </c>
    </row>
    <row r="3428" spans="1:20" x14ac:dyDescent="0.55000000000000004">
      <c r="A3428" s="123">
        <v>2568</v>
      </c>
      <c r="B3428" s="88">
        <v>45930</v>
      </c>
      <c r="C3428" s="89" t="s">
        <v>2314</v>
      </c>
      <c r="D3428" s="89">
        <v>1</v>
      </c>
      <c r="E3428" s="89" t="s">
        <v>147</v>
      </c>
      <c r="F3428" s="89" t="s">
        <v>25</v>
      </c>
      <c r="G3428" s="89" t="s">
        <v>194</v>
      </c>
      <c r="H3428" s="89" t="s">
        <v>2339</v>
      </c>
      <c r="I3428" s="89" t="s">
        <v>32</v>
      </c>
      <c r="J3428" s="89">
        <v>8</v>
      </c>
      <c r="K3428" s="89" t="s">
        <v>78</v>
      </c>
      <c r="L3428" s="89" t="s">
        <v>79</v>
      </c>
      <c r="M3428" s="89">
        <v>12</v>
      </c>
      <c r="N3428" s="90">
        <v>4403647.22</v>
      </c>
      <c r="O3428" s="90">
        <v>8000000</v>
      </c>
      <c r="P3428" s="90">
        <v>8000000</v>
      </c>
      <c r="Q3428" s="90">
        <v>5328725.9000000004</v>
      </c>
      <c r="R3428" s="90">
        <v>-2671274.1</v>
      </c>
      <c r="S3428" s="90">
        <v>-33.39092625</v>
      </c>
      <c r="T3428" s="89" t="s">
        <v>73</v>
      </c>
    </row>
    <row r="3429" spans="1:20" x14ac:dyDescent="0.55000000000000004">
      <c r="A3429" s="123">
        <v>2568</v>
      </c>
      <c r="B3429" s="88">
        <v>45930</v>
      </c>
      <c r="C3429" s="89" t="s">
        <v>2314</v>
      </c>
      <c r="D3429" s="89">
        <v>1</v>
      </c>
      <c r="E3429" s="89" t="s">
        <v>147</v>
      </c>
      <c r="F3429" s="89" t="s">
        <v>25</v>
      </c>
      <c r="G3429" s="89" t="s">
        <v>154</v>
      </c>
      <c r="H3429" s="89" t="s">
        <v>2340</v>
      </c>
      <c r="I3429" s="89" t="s">
        <v>32</v>
      </c>
      <c r="J3429" s="89">
        <v>8</v>
      </c>
      <c r="K3429" s="89" t="s">
        <v>78</v>
      </c>
      <c r="L3429" s="89" t="s">
        <v>79</v>
      </c>
      <c r="M3429" s="89">
        <v>12</v>
      </c>
      <c r="N3429" s="90">
        <v>3315605.24</v>
      </c>
      <c r="O3429" s="90">
        <v>3392072.85</v>
      </c>
      <c r="P3429" s="90">
        <v>3392072.85</v>
      </c>
      <c r="Q3429" s="90">
        <v>3175458.3</v>
      </c>
      <c r="R3429" s="90">
        <v>-216614.55</v>
      </c>
      <c r="S3429" s="90">
        <v>-6.3859050079068904</v>
      </c>
      <c r="T3429" s="89" t="s">
        <v>73</v>
      </c>
    </row>
    <row r="3430" spans="1:20" x14ac:dyDescent="0.55000000000000004">
      <c r="A3430" s="123">
        <v>2568</v>
      </c>
      <c r="B3430" s="88">
        <v>45930</v>
      </c>
      <c r="C3430" s="89" t="s">
        <v>2314</v>
      </c>
      <c r="D3430" s="89">
        <v>1</v>
      </c>
      <c r="E3430" s="89" t="s">
        <v>147</v>
      </c>
      <c r="F3430" s="89" t="s">
        <v>56</v>
      </c>
      <c r="G3430" s="89" t="s">
        <v>160</v>
      </c>
      <c r="H3430" s="89" t="s">
        <v>2341</v>
      </c>
      <c r="I3430" s="89" t="s">
        <v>32</v>
      </c>
      <c r="J3430" s="89">
        <v>8</v>
      </c>
      <c r="K3430" s="89" t="s">
        <v>78</v>
      </c>
      <c r="L3430" s="89" t="s">
        <v>79</v>
      </c>
      <c r="M3430" s="89">
        <v>12</v>
      </c>
      <c r="N3430" s="90">
        <v>64203025.810000002</v>
      </c>
      <c r="O3430" s="90">
        <v>64000000</v>
      </c>
      <c r="P3430" s="90">
        <v>64000000</v>
      </c>
      <c r="Q3430" s="90">
        <v>65555285.899999999</v>
      </c>
      <c r="R3430" s="90">
        <v>1555285.9</v>
      </c>
      <c r="S3430" s="90">
        <v>2.4301342187500001</v>
      </c>
      <c r="T3430" s="89" t="s">
        <v>28</v>
      </c>
    </row>
    <row r="3431" spans="1:20" x14ac:dyDescent="0.55000000000000004">
      <c r="A3431" s="123">
        <v>2568</v>
      </c>
      <c r="B3431" s="88">
        <v>45930</v>
      </c>
      <c r="C3431" s="89" t="s">
        <v>2314</v>
      </c>
      <c r="D3431" s="89">
        <v>1</v>
      </c>
      <c r="E3431" s="89" t="s">
        <v>147</v>
      </c>
      <c r="F3431" s="89" t="s">
        <v>25</v>
      </c>
      <c r="G3431" s="89" t="s">
        <v>184</v>
      </c>
      <c r="H3431" s="89" t="s">
        <v>2342</v>
      </c>
      <c r="I3431" s="89" t="s">
        <v>32</v>
      </c>
      <c r="J3431" s="89">
        <v>8</v>
      </c>
      <c r="K3431" s="89" t="s">
        <v>78</v>
      </c>
      <c r="L3431" s="89" t="s">
        <v>79</v>
      </c>
      <c r="M3431" s="89">
        <v>12</v>
      </c>
      <c r="N3431" s="90">
        <v>6375324.5800000001</v>
      </c>
      <c r="O3431" s="90">
        <v>6303227.6399999997</v>
      </c>
      <c r="P3431" s="90">
        <v>6303227.6399999997</v>
      </c>
      <c r="Q3431" s="90">
        <v>5997770.8700000001</v>
      </c>
      <c r="R3431" s="90">
        <v>-305456.77</v>
      </c>
      <c r="S3431" s="90">
        <v>-4.8460374183788799</v>
      </c>
      <c r="T3431" s="89" t="s">
        <v>73</v>
      </c>
    </row>
    <row r="3432" spans="1:20" x14ac:dyDescent="0.55000000000000004">
      <c r="A3432" s="123">
        <v>2568</v>
      </c>
      <c r="B3432" s="88">
        <v>45930</v>
      </c>
      <c r="C3432" s="89" t="s">
        <v>2314</v>
      </c>
      <c r="D3432" s="89">
        <v>1</v>
      </c>
      <c r="E3432" s="89" t="s">
        <v>147</v>
      </c>
      <c r="F3432" s="89" t="s">
        <v>25</v>
      </c>
      <c r="G3432" s="89" t="s">
        <v>164</v>
      </c>
      <c r="H3432" s="89" t="s">
        <v>2343</v>
      </c>
      <c r="I3432" s="89" t="s">
        <v>32</v>
      </c>
      <c r="J3432" s="89">
        <v>8</v>
      </c>
      <c r="K3432" s="89" t="s">
        <v>78</v>
      </c>
      <c r="L3432" s="89" t="s">
        <v>79</v>
      </c>
      <c r="M3432" s="89">
        <v>12</v>
      </c>
      <c r="N3432" s="90">
        <v>7881198.2800000003</v>
      </c>
      <c r="O3432" s="90">
        <v>7867864.2699999996</v>
      </c>
      <c r="P3432" s="90">
        <v>7867864.2699999996</v>
      </c>
      <c r="Q3432" s="90">
        <v>6717073.5999999996</v>
      </c>
      <c r="R3432" s="90">
        <v>-1150790.67</v>
      </c>
      <c r="S3432" s="90">
        <v>-14.6264682575669</v>
      </c>
      <c r="T3432" s="89" t="s">
        <v>73</v>
      </c>
    </row>
    <row r="3433" spans="1:20" x14ac:dyDescent="0.55000000000000004">
      <c r="A3433" s="123">
        <v>2568</v>
      </c>
      <c r="B3433" s="88">
        <v>45930</v>
      </c>
      <c r="C3433" s="89" t="s">
        <v>2314</v>
      </c>
      <c r="D3433" s="89">
        <v>1</v>
      </c>
      <c r="E3433" s="89" t="s">
        <v>147</v>
      </c>
      <c r="F3433" s="89" t="s">
        <v>56</v>
      </c>
      <c r="G3433" s="89" t="s">
        <v>178</v>
      </c>
      <c r="H3433" s="89" t="s">
        <v>2344</v>
      </c>
      <c r="I3433" s="89" t="s">
        <v>32</v>
      </c>
      <c r="J3433" s="89">
        <v>8</v>
      </c>
      <c r="K3433" s="89" t="s">
        <v>78</v>
      </c>
      <c r="L3433" s="89" t="s">
        <v>79</v>
      </c>
      <c r="M3433" s="89">
        <v>12</v>
      </c>
      <c r="N3433" s="90">
        <v>70310505.010000005</v>
      </c>
      <c r="O3433" s="90">
        <v>75436410</v>
      </c>
      <c r="P3433" s="90">
        <v>75436410</v>
      </c>
      <c r="Q3433" s="90">
        <v>81379816.480000004</v>
      </c>
      <c r="R3433" s="90">
        <v>5943406.4800000004</v>
      </c>
      <c r="S3433" s="90">
        <v>7.8786974088507096</v>
      </c>
      <c r="T3433" s="89" t="s">
        <v>28</v>
      </c>
    </row>
    <row r="3434" spans="1:20" x14ac:dyDescent="0.55000000000000004">
      <c r="A3434" s="123">
        <v>2568</v>
      </c>
      <c r="B3434" s="88">
        <v>45930</v>
      </c>
      <c r="C3434" s="89" t="s">
        <v>2314</v>
      </c>
      <c r="D3434" s="89">
        <v>1</v>
      </c>
      <c r="E3434" s="89" t="s">
        <v>147</v>
      </c>
      <c r="F3434" s="89" t="s">
        <v>25</v>
      </c>
      <c r="G3434" s="89" t="s">
        <v>192</v>
      </c>
      <c r="H3434" s="89" t="s">
        <v>2345</v>
      </c>
      <c r="I3434" s="89" t="s">
        <v>32</v>
      </c>
      <c r="J3434" s="89">
        <v>8</v>
      </c>
      <c r="K3434" s="89" t="s">
        <v>78</v>
      </c>
      <c r="L3434" s="89" t="s">
        <v>79</v>
      </c>
      <c r="M3434" s="89">
        <v>12</v>
      </c>
      <c r="N3434" s="90">
        <v>6918886.54</v>
      </c>
      <c r="O3434" s="90">
        <v>9380000</v>
      </c>
      <c r="P3434" s="90">
        <v>9380000</v>
      </c>
      <c r="Q3434" s="90">
        <v>7967686.4800000004</v>
      </c>
      <c r="R3434" s="90">
        <v>-1412313.52</v>
      </c>
      <c r="S3434" s="90">
        <v>-15.0566473347548</v>
      </c>
      <c r="T3434" s="89" t="s">
        <v>73</v>
      </c>
    </row>
    <row r="3435" spans="1:20" x14ac:dyDescent="0.55000000000000004">
      <c r="A3435" s="123">
        <v>2568</v>
      </c>
      <c r="B3435" s="88">
        <v>45930</v>
      </c>
      <c r="C3435" s="89" t="s">
        <v>2314</v>
      </c>
      <c r="D3435" s="89">
        <v>1</v>
      </c>
      <c r="E3435" s="89" t="s">
        <v>147</v>
      </c>
      <c r="F3435" s="89" t="s">
        <v>56</v>
      </c>
      <c r="G3435" s="89" t="s">
        <v>166</v>
      </c>
      <c r="H3435" s="89" t="s">
        <v>2346</v>
      </c>
      <c r="I3435" s="89" t="s">
        <v>32</v>
      </c>
      <c r="J3435" s="89">
        <v>8</v>
      </c>
      <c r="K3435" s="89" t="s">
        <v>78</v>
      </c>
      <c r="L3435" s="89" t="s">
        <v>79</v>
      </c>
      <c r="M3435" s="89">
        <v>12</v>
      </c>
      <c r="N3435" s="90">
        <v>48299045.420000002</v>
      </c>
      <c r="O3435" s="90">
        <v>64329509.700000003</v>
      </c>
      <c r="P3435" s="90">
        <v>64329509.700000003</v>
      </c>
      <c r="Q3435" s="90">
        <v>57662085.700000003</v>
      </c>
      <c r="R3435" s="90">
        <v>-6667424</v>
      </c>
      <c r="S3435" s="90">
        <v>-10.364487512952399</v>
      </c>
      <c r="T3435" s="89" t="s">
        <v>73</v>
      </c>
    </row>
    <row r="3436" spans="1:20" x14ac:dyDescent="0.55000000000000004">
      <c r="A3436" s="123">
        <v>2568</v>
      </c>
      <c r="B3436" s="88">
        <v>45930</v>
      </c>
      <c r="C3436" s="89" t="s">
        <v>2314</v>
      </c>
      <c r="D3436" s="89">
        <v>1</v>
      </c>
      <c r="E3436" s="89" t="s">
        <v>147</v>
      </c>
      <c r="F3436" s="89" t="s">
        <v>25</v>
      </c>
      <c r="G3436" s="89" t="s">
        <v>180</v>
      </c>
      <c r="H3436" s="89" t="s">
        <v>2347</v>
      </c>
      <c r="I3436" s="89" t="s">
        <v>32</v>
      </c>
      <c r="J3436" s="89">
        <v>8</v>
      </c>
      <c r="K3436" s="89" t="s">
        <v>78</v>
      </c>
      <c r="L3436" s="89" t="s">
        <v>79</v>
      </c>
      <c r="M3436" s="89">
        <v>12</v>
      </c>
      <c r="N3436" s="90">
        <v>14063914.039999999</v>
      </c>
      <c r="O3436" s="90">
        <v>15800000</v>
      </c>
      <c r="P3436" s="90">
        <v>15800000</v>
      </c>
      <c r="Q3436" s="90">
        <v>16235068.550000001</v>
      </c>
      <c r="R3436" s="90">
        <v>435068.55</v>
      </c>
      <c r="S3436" s="90">
        <v>2.7535984177215198</v>
      </c>
      <c r="T3436" s="89" t="s">
        <v>28</v>
      </c>
    </row>
    <row r="3437" spans="1:20" x14ac:dyDescent="0.55000000000000004">
      <c r="A3437" s="123">
        <v>2568</v>
      </c>
      <c r="B3437" s="88">
        <v>45930</v>
      </c>
      <c r="C3437" s="89" t="s">
        <v>2314</v>
      </c>
      <c r="D3437" s="89">
        <v>1</v>
      </c>
      <c r="E3437" s="89" t="s">
        <v>147</v>
      </c>
      <c r="F3437" s="89" t="s">
        <v>25</v>
      </c>
      <c r="G3437" s="89" t="s">
        <v>168</v>
      </c>
      <c r="H3437" s="89" t="s">
        <v>2348</v>
      </c>
      <c r="I3437" s="89" t="s">
        <v>32</v>
      </c>
      <c r="J3437" s="89">
        <v>8</v>
      </c>
      <c r="K3437" s="89" t="s">
        <v>78</v>
      </c>
      <c r="L3437" s="89" t="s">
        <v>79</v>
      </c>
      <c r="M3437" s="89">
        <v>12</v>
      </c>
      <c r="N3437" s="90">
        <v>4592776.45</v>
      </c>
      <c r="O3437" s="90">
        <v>4721447</v>
      </c>
      <c r="P3437" s="90">
        <v>4721447</v>
      </c>
      <c r="Q3437" s="90">
        <v>5648625.3399999999</v>
      </c>
      <c r="R3437" s="90">
        <v>927178.34</v>
      </c>
      <c r="S3437" s="90">
        <v>19.637588646023101</v>
      </c>
      <c r="T3437" s="89" t="s">
        <v>28</v>
      </c>
    </row>
    <row r="3438" spans="1:20" x14ac:dyDescent="0.55000000000000004">
      <c r="A3438" s="123">
        <v>2568</v>
      </c>
      <c r="B3438" s="88">
        <v>45930</v>
      </c>
      <c r="C3438" s="89" t="s">
        <v>2314</v>
      </c>
      <c r="D3438" s="89">
        <v>1</v>
      </c>
      <c r="E3438" s="89" t="s">
        <v>147</v>
      </c>
      <c r="F3438" s="89" t="s">
        <v>25</v>
      </c>
      <c r="G3438" s="89" t="s">
        <v>182</v>
      </c>
      <c r="H3438" s="89" t="s">
        <v>2349</v>
      </c>
      <c r="I3438" s="89" t="s">
        <v>32</v>
      </c>
      <c r="J3438" s="89">
        <v>8</v>
      </c>
      <c r="K3438" s="89" t="s">
        <v>78</v>
      </c>
      <c r="L3438" s="89" t="s">
        <v>79</v>
      </c>
      <c r="M3438" s="89">
        <v>12</v>
      </c>
      <c r="N3438" s="90">
        <v>3535034.46</v>
      </c>
      <c r="O3438" s="90">
        <v>3150000</v>
      </c>
      <c r="P3438" s="90">
        <v>3150000</v>
      </c>
      <c r="Q3438" s="90">
        <v>3420421.64</v>
      </c>
      <c r="R3438" s="90">
        <v>270421.64</v>
      </c>
      <c r="S3438" s="90">
        <v>8.5848139682539699</v>
      </c>
      <c r="T3438" s="89" t="s">
        <v>28</v>
      </c>
    </row>
    <row r="3439" spans="1:20" x14ac:dyDescent="0.55000000000000004">
      <c r="A3439" s="123">
        <v>2568</v>
      </c>
      <c r="B3439" s="88">
        <v>45930</v>
      </c>
      <c r="C3439" s="89" t="s">
        <v>2314</v>
      </c>
      <c r="D3439" s="89">
        <v>1</v>
      </c>
      <c r="E3439" s="89" t="s">
        <v>147</v>
      </c>
      <c r="F3439" s="89" t="s">
        <v>25</v>
      </c>
      <c r="G3439" s="89" t="s">
        <v>172</v>
      </c>
      <c r="H3439" s="89" t="s">
        <v>2350</v>
      </c>
      <c r="I3439" s="89" t="s">
        <v>32</v>
      </c>
      <c r="J3439" s="89">
        <v>8</v>
      </c>
      <c r="K3439" s="89" t="s">
        <v>78</v>
      </c>
      <c r="L3439" s="89" t="s">
        <v>79</v>
      </c>
      <c r="M3439" s="89">
        <v>12</v>
      </c>
      <c r="N3439" s="90">
        <v>3081194.45</v>
      </c>
      <c r="O3439" s="90">
        <v>3897421.61</v>
      </c>
      <c r="P3439" s="90">
        <v>3897421.61</v>
      </c>
      <c r="Q3439" s="90">
        <v>3917065.79</v>
      </c>
      <c r="R3439" s="90">
        <v>19644.18</v>
      </c>
      <c r="S3439" s="90">
        <v>0.50403015033315801</v>
      </c>
      <c r="T3439" s="89" t="s">
        <v>28</v>
      </c>
    </row>
    <row r="3440" spans="1:20" x14ac:dyDescent="0.55000000000000004">
      <c r="A3440" s="123">
        <v>2568</v>
      </c>
      <c r="B3440" s="88">
        <v>45930</v>
      </c>
      <c r="C3440" s="89" t="s">
        <v>2314</v>
      </c>
      <c r="D3440" s="89">
        <v>1</v>
      </c>
      <c r="E3440" s="89" t="s">
        <v>147</v>
      </c>
      <c r="F3440" s="89" t="s">
        <v>25</v>
      </c>
      <c r="G3440" s="89" t="s">
        <v>186</v>
      </c>
      <c r="H3440" s="89" t="s">
        <v>2351</v>
      </c>
      <c r="I3440" s="89" t="s">
        <v>32</v>
      </c>
      <c r="J3440" s="89">
        <v>8</v>
      </c>
      <c r="K3440" s="89" t="s">
        <v>78</v>
      </c>
      <c r="L3440" s="89" t="s">
        <v>79</v>
      </c>
      <c r="M3440" s="89">
        <v>12</v>
      </c>
      <c r="N3440" s="90">
        <v>8997954.4000000004</v>
      </c>
      <c r="O3440" s="90">
        <v>11992700.970000001</v>
      </c>
      <c r="P3440" s="90">
        <v>11992700.970000001</v>
      </c>
      <c r="Q3440" s="90">
        <v>11168592.24</v>
      </c>
      <c r="R3440" s="90">
        <v>-824108.73</v>
      </c>
      <c r="S3440" s="90">
        <v>-6.8717525106439803</v>
      </c>
      <c r="T3440" s="89" t="s">
        <v>73</v>
      </c>
    </row>
    <row r="3441" spans="1:20" x14ac:dyDescent="0.55000000000000004">
      <c r="A3441" s="123">
        <v>2568</v>
      </c>
      <c r="B3441" s="88">
        <v>45930</v>
      </c>
      <c r="C3441" s="89" t="s">
        <v>2314</v>
      </c>
      <c r="D3441" s="89">
        <v>1</v>
      </c>
      <c r="E3441" s="89" t="s">
        <v>147</v>
      </c>
      <c r="F3441" s="89" t="s">
        <v>25</v>
      </c>
      <c r="G3441" s="89" t="s">
        <v>162</v>
      </c>
      <c r="H3441" s="89" t="s">
        <v>2352</v>
      </c>
      <c r="I3441" s="89" t="s">
        <v>32</v>
      </c>
      <c r="J3441" s="89">
        <v>8</v>
      </c>
      <c r="K3441" s="89" t="s">
        <v>78</v>
      </c>
      <c r="L3441" s="89" t="s">
        <v>79</v>
      </c>
      <c r="M3441" s="89">
        <v>12</v>
      </c>
      <c r="N3441" s="90">
        <v>2014912.1</v>
      </c>
      <c r="O3441" s="90">
        <v>1948189.53</v>
      </c>
      <c r="P3441" s="90">
        <v>1948189.53</v>
      </c>
      <c r="Q3441" s="90">
        <v>2080188.15</v>
      </c>
      <c r="R3441" s="90">
        <v>131998.62</v>
      </c>
      <c r="S3441" s="90">
        <v>6.7754506410882902</v>
      </c>
      <c r="T3441" s="89" t="s">
        <v>28</v>
      </c>
    </row>
    <row r="3442" spans="1:20" x14ac:dyDescent="0.55000000000000004">
      <c r="A3442" s="123">
        <v>2568</v>
      </c>
      <c r="B3442" s="88">
        <v>45930</v>
      </c>
      <c r="C3442" s="89" t="s">
        <v>2314</v>
      </c>
      <c r="D3442" s="89">
        <v>1</v>
      </c>
      <c r="E3442" s="89" t="s">
        <v>147</v>
      </c>
      <c r="F3442" s="89" t="s">
        <v>25</v>
      </c>
      <c r="G3442" s="89" t="s">
        <v>170</v>
      </c>
      <c r="H3442" s="89" t="s">
        <v>2353</v>
      </c>
      <c r="I3442" s="89" t="s">
        <v>32</v>
      </c>
      <c r="J3442" s="89">
        <v>8</v>
      </c>
      <c r="K3442" s="89" t="s">
        <v>78</v>
      </c>
      <c r="L3442" s="89" t="s">
        <v>79</v>
      </c>
      <c r="M3442" s="89">
        <v>12</v>
      </c>
      <c r="N3442" s="90">
        <v>4266927.54</v>
      </c>
      <c r="O3442" s="90">
        <v>4696000</v>
      </c>
      <c r="P3442" s="90">
        <v>4696000</v>
      </c>
      <c r="Q3442" s="90">
        <v>4906918.1100000003</v>
      </c>
      <c r="R3442" s="90">
        <v>210918.11</v>
      </c>
      <c r="S3442" s="90">
        <v>4.4914418654173804</v>
      </c>
      <c r="T3442" s="89" t="s">
        <v>28</v>
      </c>
    </row>
    <row r="3443" spans="1:20" x14ac:dyDescent="0.55000000000000004">
      <c r="A3443" s="123">
        <v>2568</v>
      </c>
      <c r="B3443" s="88">
        <v>45930</v>
      </c>
      <c r="C3443" s="89" t="s">
        <v>2314</v>
      </c>
      <c r="D3443" s="89">
        <v>1</v>
      </c>
      <c r="E3443" s="89" t="s">
        <v>147</v>
      </c>
      <c r="F3443" s="89" t="s">
        <v>25</v>
      </c>
      <c r="G3443" s="89" t="s">
        <v>174</v>
      </c>
      <c r="H3443" s="89" t="s">
        <v>2354</v>
      </c>
      <c r="I3443" s="89" t="s">
        <v>32</v>
      </c>
      <c r="J3443" s="89">
        <v>8</v>
      </c>
      <c r="K3443" s="89" t="s">
        <v>78</v>
      </c>
      <c r="L3443" s="89" t="s">
        <v>79</v>
      </c>
      <c r="M3443" s="89">
        <v>12</v>
      </c>
      <c r="N3443" s="90">
        <v>2513089.08</v>
      </c>
      <c r="O3443" s="90">
        <v>3700000</v>
      </c>
      <c r="P3443" s="90">
        <v>3700000</v>
      </c>
      <c r="Q3443" s="90">
        <v>2863549.12</v>
      </c>
      <c r="R3443" s="90">
        <v>-836450.88</v>
      </c>
      <c r="S3443" s="90">
        <v>-22.606780540540498</v>
      </c>
      <c r="T3443" s="89" t="s">
        <v>73</v>
      </c>
    </row>
    <row r="3444" spans="1:20" x14ac:dyDescent="0.55000000000000004">
      <c r="A3444" s="123">
        <v>2568</v>
      </c>
      <c r="B3444" s="88">
        <v>45930</v>
      </c>
      <c r="C3444" s="89" t="s">
        <v>2314</v>
      </c>
      <c r="D3444" s="89">
        <v>1</v>
      </c>
      <c r="E3444" s="89" t="s">
        <v>147</v>
      </c>
      <c r="F3444" s="89" t="s">
        <v>25</v>
      </c>
      <c r="G3444" s="89" t="s">
        <v>188</v>
      </c>
      <c r="H3444" s="89" t="s">
        <v>2355</v>
      </c>
      <c r="I3444" s="89" t="s">
        <v>32</v>
      </c>
      <c r="J3444" s="89">
        <v>8</v>
      </c>
      <c r="K3444" s="89" t="s">
        <v>78</v>
      </c>
      <c r="L3444" s="89" t="s">
        <v>79</v>
      </c>
      <c r="M3444" s="89">
        <v>12</v>
      </c>
      <c r="N3444" s="90">
        <v>3401642.48</v>
      </c>
      <c r="O3444" s="90">
        <v>3295880</v>
      </c>
      <c r="P3444" s="90">
        <v>3295880</v>
      </c>
      <c r="Q3444" s="90">
        <v>3440656.33</v>
      </c>
      <c r="R3444" s="90">
        <v>144776.32999999999</v>
      </c>
      <c r="S3444" s="90">
        <v>4.3926456667111697</v>
      </c>
      <c r="T3444" s="89" t="s">
        <v>28</v>
      </c>
    </row>
    <row r="3445" spans="1:20" x14ac:dyDescent="0.55000000000000004">
      <c r="A3445" s="123">
        <v>2568</v>
      </c>
      <c r="B3445" s="88">
        <v>45930</v>
      </c>
      <c r="C3445" s="89" t="s">
        <v>2314</v>
      </c>
      <c r="D3445" s="89">
        <v>1</v>
      </c>
      <c r="E3445" s="89" t="s">
        <v>147</v>
      </c>
      <c r="F3445" s="89" t="s">
        <v>25</v>
      </c>
      <c r="G3445" s="89" t="s">
        <v>148</v>
      </c>
      <c r="H3445" s="89" t="s">
        <v>2356</v>
      </c>
      <c r="I3445" s="89" t="s">
        <v>32</v>
      </c>
      <c r="J3445" s="89">
        <v>8</v>
      </c>
      <c r="K3445" s="89" t="s">
        <v>78</v>
      </c>
      <c r="L3445" s="89" t="s">
        <v>79</v>
      </c>
      <c r="M3445" s="89">
        <v>12</v>
      </c>
      <c r="N3445" s="90">
        <v>2482764.7999999998</v>
      </c>
      <c r="O3445" s="90">
        <v>2188610.92</v>
      </c>
      <c r="P3445" s="90">
        <v>2188610.92</v>
      </c>
      <c r="Q3445" s="90">
        <v>2493884.4900000002</v>
      </c>
      <c r="R3445" s="90">
        <v>305273.57</v>
      </c>
      <c r="S3445" s="90">
        <v>13.948279578171899</v>
      </c>
      <c r="T3445" s="89" t="s">
        <v>28</v>
      </c>
    </row>
    <row r="3446" spans="1:20" x14ac:dyDescent="0.55000000000000004">
      <c r="A3446" s="123">
        <v>2568</v>
      </c>
      <c r="B3446" s="88">
        <v>45930</v>
      </c>
      <c r="C3446" s="89" t="s">
        <v>2314</v>
      </c>
      <c r="D3446" s="89">
        <v>1</v>
      </c>
      <c r="E3446" s="89" t="s">
        <v>147</v>
      </c>
      <c r="F3446" s="89" t="s">
        <v>25</v>
      </c>
      <c r="G3446" s="89" t="s">
        <v>150</v>
      </c>
      <c r="H3446" s="89" t="s">
        <v>2357</v>
      </c>
      <c r="I3446" s="89" t="s">
        <v>32</v>
      </c>
      <c r="J3446" s="89">
        <v>8</v>
      </c>
      <c r="K3446" s="89" t="s">
        <v>78</v>
      </c>
      <c r="L3446" s="89" t="s">
        <v>79</v>
      </c>
      <c r="M3446" s="89">
        <v>12</v>
      </c>
      <c r="N3446" s="90">
        <v>1391266.99</v>
      </c>
      <c r="O3446" s="90">
        <v>1449600.38</v>
      </c>
      <c r="P3446" s="90">
        <v>1449600.38</v>
      </c>
      <c r="Q3446" s="90">
        <v>1873383.54</v>
      </c>
      <c r="R3446" s="90">
        <v>423783.16</v>
      </c>
      <c r="S3446" s="90">
        <v>29.234481850784299</v>
      </c>
      <c r="T3446" s="89" t="s">
        <v>28</v>
      </c>
    </row>
    <row r="3447" spans="1:20" x14ac:dyDescent="0.55000000000000004">
      <c r="A3447" s="123">
        <v>2568</v>
      </c>
      <c r="B3447" s="88">
        <v>45930</v>
      </c>
      <c r="C3447" s="89" t="s">
        <v>2314</v>
      </c>
      <c r="D3447" s="89">
        <v>1</v>
      </c>
      <c r="E3447" s="89" t="s">
        <v>198</v>
      </c>
      <c r="F3447" s="89" t="s">
        <v>56</v>
      </c>
      <c r="G3447" s="89" t="s">
        <v>205</v>
      </c>
      <c r="H3447" s="89" t="s">
        <v>2358</v>
      </c>
      <c r="I3447" s="89" t="s">
        <v>32</v>
      </c>
      <c r="J3447" s="89">
        <v>8</v>
      </c>
      <c r="K3447" s="89" t="s">
        <v>78</v>
      </c>
      <c r="L3447" s="89" t="s">
        <v>79</v>
      </c>
      <c r="M3447" s="89">
        <v>12</v>
      </c>
      <c r="N3447" s="90">
        <v>397277813.62</v>
      </c>
      <c r="O3447" s="90">
        <v>410000000</v>
      </c>
      <c r="P3447" s="90">
        <v>410000000</v>
      </c>
      <c r="Q3447" s="90">
        <v>412122110.92000002</v>
      </c>
      <c r="R3447" s="90">
        <v>2122110.92</v>
      </c>
      <c r="S3447" s="90">
        <v>0.51758802926829295</v>
      </c>
      <c r="T3447" s="89" t="s">
        <v>28</v>
      </c>
    </row>
    <row r="3448" spans="1:20" x14ac:dyDescent="0.55000000000000004">
      <c r="A3448" s="123">
        <v>2568</v>
      </c>
      <c r="B3448" s="88">
        <v>45930</v>
      </c>
      <c r="C3448" s="89" t="s">
        <v>2314</v>
      </c>
      <c r="D3448" s="89">
        <v>1</v>
      </c>
      <c r="E3448" s="89" t="s">
        <v>198</v>
      </c>
      <c r="F3448" s="89" t="s">
        <v>25</v>
      </c>
      <c r="G3448" s="89" t="s">
        <v>225</v>
      </c>
      <c r="H3448" s="89" t="s">
        <v>2359</v>
      </c>
      <c r="I3448" s="89" t="s">
        <v>32</v>
      </c>
      <c r="J3448" s="89">
        <v>8</v>
      </c>
      <c r="K3448" s="89" t="s">
        <v>78</v>
      </c>
      <c r="L3448" s="89" t="s">
        <v>79</v>
      </c>
      <c r="M3448" s="89">
        <v>12</v>
      </c>
      <c r="N3448" s="90">
        <v>3112375.25</v>
      </c>
      <c r="O3448" s="90">
        <v>3791200</v>
      </c>
      <c r="P3448" s="90">
        <v>3791200</v>
      </c>
      <c r="Q3448" s="90">
        <v>3402239.3</v>
      </c>
      <c r="R3448" s="90">
        <v>-388960.7</v>
      </c>
      <c r="S3448" s="90">
        <v>-10.2595668917493</v>
      </c>
      <c r="T3448" s="89" t="s">
        <v>73</v>
      </c>
    </row>
    <row r="3449" spans="1:20" x14ac:dyDescent="0.55000000000000004">
      <c r="A3449" s="123">
        <v>2568</v>
      </c>
      <c r="B3449" s="88">
        <v>45930</v>
      </c>
      <c r="C3449" s="89" t="s">
        <v>2314</v>
      </c>
      <c r="D3449" s="89">
        <v>1</v>
      </c>
      <c r="E3449" s="89" t="s">
        <v>198</v>
      </c>
      <c r="F3449" s="89" t="s">
        <v>25</v>
      </c>
      <c r="G3449" s="89" t="s">
        <v>221</v>
      </c>
      <c r="H3449" s="89" t="s">
        <v>2360</v>
      </c>
      <c r="I3449" s="89" t="s">
        <v>32</v>
      </c>
      <c r="J3449" s="89">
        <v>8</v>
      </c>
      <c r="K3449" s="89" t="s">
        <v>78</v>
      </c>
      <c r="L3449" s="89" t="s">
        <v>79</v>
      </c>
      <c r="M3449" s="89">
        <v>12</v>
      </c>
      <c r="N3449" s="90">
        <v>4652904.63</v>
      </c>
      <c r="O3449" s="90">
        <v>6525207.7400000002</v>
      </c>
      <c r="P3449" s="90">
        <v>6525207.7400000002</v>
      </c>
      <c r="Q3449" s="90">
        <v>5540731.6299999999</v>
      </c>
      <c r="R3449" s="90">
        <v>-984476.11</v>
      </c>
      <c r="S3449" s="90">
        <v>-15.0872761332193</v>
      </c>
      <c r="T3449" s="89" t="s">
        <v>73</v>
      </c>
    </row>
    <row r="3450" spans="1:20" x14ac:dyDescent="0.55000000000000004">
      <c r="A3450" s="123">
        <v>2568</v>
      </c>
      <c r="B3450" s="88">
        <v>45930</v>
      </c>
      <c r="C3450" s="89" t="s">
        <v>2314</v>
      </c>
      <c r="D3450" s="89">
        <v>1</v>
      </c>
      <c r="E3450" s="89" t="s">
        <v>198</v>
      </c>
      <c r="F3450" s="89" t="s">
        <v>25</v>
      </c>
      <c r="G3450" s="89" t="s">
        <v>217</v>
      </c>
      <c r="H3450" s="89" t="s">
        <v>2361</v>
      </c>
      <c r="I3450" s="89" t="s">
        <v>32</v>
      </c>
      <c r="J3450" s="89">
        <v>8</v>
      </c>
      <c r="K3450" s="89" t="s">
        <v>78</v>
      </c>
      <c r="L3450" s="89" t="s">
        <v>79</v>
      </c>
      <c r="M3450" s="89">
        <v>12</v>
      </c>
      <c r="N3450" s="90">
        <v>10124859.1</v>
      </c>
      <c r="O3450" s="90">
        <v>10698080</v>
      </c>
      <c r="P3450" s="90">
        <v>10698080</v>
      </c>
      <c r="Q3450" s="90">
        <v>9435649.1899999995</v>
      </c>
      <c r="R3450" s="90">
        <v>-1262430.81</v>
      </c>
      <c r="S3450" s="90">
        <v>-11.8005362644512</v>
      </c>
      <c r="T3450" s="89" t="s">
        <v>73</v>
      </c>
    </row>
    <row r="3451" spans="1:20" x14ac:dyDescent="0.55000000000000004">
      <c r="A3451" s="123">
        <v>2568</v>
      </c>
      <c r="B3451" s="88">
        <v>45930</v>
      </c>
      <c r="C3451" s="89" t="s">
        <v>2314</v>
      </c>
      <c r="D3451" s="89">
        <v>1</v>
      </c>
      <c r="E3451" s="89" t="s">
        <v>198</v>
      </c>
      <c r="F3451" s="89" t="s">
        <v>25</v>
      </c>
      <c r="G3451" s="89" t="s">
        <v>213</v>
      </c>
      <c r="H3451" s="89" t="s">
        <v>2362</v>
      </c>
      <c r="I3451" s="89" t="s">
        <v>32</v>
      </c>
      <c r="J3451" s="89">
        <v>8</v>
      </c>
      <c r="K3451" s="89" t="s">
        <v>78</v>
      </c>
      <c r="L3451" s="89" t="s">
        <v>79</v>
      </c>
      <c r="M3451" s="89">
        <v>12</v>
      </c>
      <c r="N3451" s="90">
        <v>17244782.460000001</v>
      </c>
      <c r="O3451" s="90">
        <v>21765957.280000001</v>
      </c>
      <c r="P3451" s="90">
        <v>21765957.280000001</v>
      </c>
      <c r="Q3451" s="90">
        <v>17742010.399999999</v>
      </c>
      <c r="R3451" s="90">
        <v>-4023946.88</v>
      </c>
      <c r="S3451" s="90">
        <v>-18.487341623597999</v>
      </c>
      <c r="T3451" s="89" t="s">
        <v>73</v>
      </c>
    </row>
    <row r="3452" spans="1:20" x14ac:dyDescent="0.55000000000000004">
      <c r="A3452" s="123">
        <v>2568</v>
      </c>
      <c r="B3452" s="88">
        <v>45930</v>
      </c>
      <c r="C3452" s="89" t="s">
        <v>2314</v>
      </c>
      <c r="D3452" s="89">
        <v>1</v>
      </c>
      <c r="E3452" s="89" t="s">
        <v>198</v>
      </c>
      <c r="F3452" s="89" t="s">
        <v>25</v>
      </c>
      <c r="G3452" s="89" t="s">
        <v>211</v>
      </c>
      <c r="H3452" s="89" t="s">
        <v>2363</v>
      </c>
      <c r="I3452" s="89" t="s">
        <v>32</v>
      </c>
      <c r="J3452" s="89">
        <v>8</v>
      </c>
      <c r="K3452" s="89" t="s">
        <v>78</v>
      </c>
      <c r="L3452" s="89" t="s">
        <v>79</v>
      </c>
      <c r="M3452" s="89">
        <v>12</v>
      </c>
      <c r="N3452" s="90">
        <v>23703585.280000001</v>
      </c>
      <c r="O3452" s="90">
        <v>32352538.98</v>
      </c>
      <c r="P3452" s="90">
        <v>32352538.98</v>
      </c>
      <c r="Q3452" s="90">
        <v>32651123.449999999</v>
      </c>
      <c r="R3452" s="90">
        <v>298584.46999999997</v>
      </c>
      <c r="S3452" s="90">
        <v>0.92290892589475504</v>
      </c>
      <c r="T3452" s="89" t="s">
        <v>28</v>
      </c>
    </row>
    <row r="3453" spans="1:20" x14ac:dyDescent="0.55000000000000004">
      <c r="A3453" s="123">
        <v>2568</v>
      </c>
      <c r="B3453" s="88">
        <v>45930</v>
      </c>
      <c r="C3453" s="89" t="s">
        <v>2314</v>
      </c>
      <c r="D3453" s="89">
        <v>1</v>
      </c>
      <c r="E3453" s="89" t="s">
        <v>198</v>
      </c>
      <c r="F3453" s="89" t="s">
        <v>25</v>
      </c>
      <c r="G3453" s="89" t="s">
        <v>207</v>
      </c>
      <c r="H3453" s="89" t="s">
        <v>2364</v>
      </c>
      <c r="I3453" s="89" t="s">
        <v>32</v>
      </c>
      <c r="J3453" s="89">
        <v>8</v>
      </c>
      <c r="K3453" s="89" t="s">
        <v>78</v>
      </c>
      <c r="L3453" s="89" t="s">
        <v>79</v>
      </c>
      <c r="M3453" s="89">
        <v>12</v>
      </c>
      <c r="N3453" s="90">
        <v>6028144.2699999996</v>
      </c>
      <c r="O3453" s="90">
        <v>6650000</v>
      </c>
      <c r="P3453" s="90">
        <v>6650000</v>
      </c>
      <c r="Q3453" s="90">
        <v>7115723.0300000003</v>
      </c>
      <c r="R3453" s="90">
        <v>465723.03</v>
      </c>
      <c r="S3453" s="90">
        <v>7.0033538345864699</v>
      </c>
      <c r="T3453" s="89" t="s">
        <v>28</v>
      </c>
    </row>
    <row r="3454" spans="1:20" x14ac:dyDescent="0.55000000000000004">
      <c r="A3454" s="123">
        <v>2568</v>
      </c>
      <c r="B3454" s="88">
        <v>45930</v>
      </c>
      <c r="C3454" s="89" t="s">
        <v>2314</v>
      </c>
      <c r="D3454" s="89">
        <v>1</v>
      </c>
      <c r="E3454" s="89" t="s">
        <v>198</v>
      </c>
      <c r="F3454" s="89" t="s">
        <v>25</v>
      </c>
      <c r="G3454" s="89" t="s">
        <v>227</v>
      </c>
      <c r="H3454" s="89" t="s">
        <v>2365</v>
      </c>
      <c r="I3454" s="89" t="s">
        <v>32</v>
      </c>
      <c r="J3454" s="89">
        <v>8</v>
      </c>
      <c r="K3454" s="89" t="s">
        <v>78</v>
      </c>
      <c r="L3454" s="89" t="s">
        <v>79</v>
      </c>
      <c r="M3454" s="89">
        <v>12</v>
      </c>
      <c r="N3454" s="90">
        <v>9942020.9299999997</v>
      </c>
      <c r="O3454" s="90">
        <v>10050000</v>
      </c>
      <c r="P3454" s="90">
        <v>10050000</v>
      </c>
      <c r="Q3454" s="90">
        <v>10113717.23</v>
      </c>
      <c r="R3454" s="90">
        <v>63717.23</v>
      </c>
      <c r="S3454" s="90">
        <v>0.63400228855721397</v>
      </c>
      <c r="T3454" s="89" t="s">
        <v>28</v>
      </c>
    </row>
    <row r="3455" spans="1:20" x14ac:dyDescent="0.55000000000000004">
      <c r="A3455" s="123">
        <v>2568</v>
      </c>
      <c r="B3455" s="88">
        <v>45930</v>
      </c>
      <c r="C3455" s="89" t="s">
        <v>2314</v>
      </c>
      <c r="D3455" s="89">
        <v>1</v>
      </c>
      <c r="E3455" s="89" t="s">
        <v>198</v>
      </c>
      <c r="F3455" s="89" t="s">
        <v>25</v>
      </c>
      <c r="G3455" s="89" t="s">
        <v>223</v>
      </c>
      <c r="H3455" s="89" t="s">
        <v>2366</v>
      </c>
      <c r="I3455" s="89" t="s">
        <v>32</v>
      </c>
      <c r="J3455" s="89">
        <v>8</v>
      </c>
      <c r="K3455" s="89" t="s">
        <v>78</v>
      </c>
      <c r="L3455" s="89" t="s">
        <v>79</v>
      </c>
      <c r="M3455" s="89">
        <v>12</v>
      </c>
      <c r="N3455" s="90">
        <v>4361926.16</v>
      </c>
      <c r="O3455" s="90">
        <v>4482117</v>
      </c>
      <c r="P3455" s="90">
        <v>4482117</v>
      </c>
      <c r="Q3455" s="90">
        <v>5693124.0199999996</v>
      </c>
      <c r="R3455" s="90">
        <v>1211007.02</v>
      </c>
      <c r="S3455" s="90">
        <v>27.018639183225201</v>
      </c>
      <c r="T3455" s="89" t="s">
        <v>28</v>
      </c>
    </row>
    <row r="3456" spans="1:20" x14ac:dyDescent="0.55000000000000004">
      <c r="A3456" s="123">
        <v>2568</v>
      </c>
      <c r="B3456" s="88">
        <v>45930</v>
      </c>
      <c r="C3456" s="89" t="s">
        <v>2314</v>
      </c>
      <c r="D3456" s="89">
        <v>1</v>
      </c>
      <c r="E3456" s="89" t="s">
        <v>198</v>
      </c>
      <c r="F3456" s="89" t="s">
        <v>25</v>
      </c>
      <c r="G3456" s="89" t="s">
        <v>209</v>
      </c>
      <c r="H3456" s="89" t="s">
        <v>2367</v>
      </c>
      <c r="I3456" s="89" t="s">
        <v>32</v>
      </c>
      <c r="J3456" s="89">
        <v>8</v>
      </c>
      <c r="K3456" s="89" t="s">
        <v>78</v>
      </c>
      <c r="L3456" s="89" t="s">
        <v>79</v>
      </c>
      <c r="M3456" s="89">
        <v>12</v>
      </c>
      <c r="N3456" s="90">
        <v>2793861.6</v>
      </c>
      <c r="O3456" s="90">
        <v>3000000</v>
      </c>
      <c r="P3456" s="90">
        <v>3000000</v>
      </c>
      <c r="Q3456" s="90">
        <v>3429483.29</v>
      </c>
      <c r="R3456" s="90">
        <v>429483.29</v>
      </c>
      <c r="S3456" s="90">
        <v>14.3161096666667</v>
      </c>
      <c r="T3456" s="89" t="s">
        <v>28</v>
      </c>
    </row>
    <row r="3457" spans="1:20" x14ac:dyDescent="0.55000000000000004">
      <c r="A3457" s="123">
        <v>2568</v>
      </c>
      <c r="B3457" s="88">
        <v>45930</v>
      </c>
      <c r="C3457" s="89" t="s">
        <v>2314</v>
      </c>
      <c r="D3457" s="89">
        <v>1</v>
      </c>
      <c r="E3457" s="89" t="s">
        <v>198</v>
      </c>
      <c r="F3457" s="89" t="s">
        <v>25</v>
      </c>
      <c r="G3457" s="89" t="s">
        <v>219</v>
      </c>
      <c r="H3457" s="89" t="s">
        <v>2368</v>
      </c>
      <c r="I3457" s="89" t="s">
        <v>32</v>
      </c>
      <c r="J3457" s="89">
        <v>8</v>
      </c>
      <c r="K3457" s="89" t="s">
        <v>78</v>
      </c>
      <c r="L3457" s="89" t="s">
        <v>79</v>
      </c>
      <c r="M3457" s="89">
        <v>12</v>
      </c>
      <c r="N3457" s="90">
        <v>1454748.4</v>
      </c>
      <c r="O3457" s="90">
        <v>2766830</v>
      </c>
      <c r="P3457" s="90">
        <v>2766830</v>
      </c>
      <c r="Q3457" s="90">
        <v>2805180.72</v>
      </c>
      <c r="R3457" s="90">
        <v>38350.720000000001</v>
      </c>
      <c r="S3457" s="90">
        <v>1.3860887730724301</v>
      </c>
      <c r="T3457" s="89" t="s">
        <v>28</v>
      </c>
    </row>
    <row r="3458" spans="1:20" x14ac:dyDescent="0.55000000000000004">
      <c r="A3458" s="123">
        <v>2568</v>
      </c>
      <c r="B3458" s="88">
        <v>45930</v>
      </c>
      <c r="C3458" s="89" t="s">
        <v>2314</v>
      </c>
      <c r="D3458" s="89">
        <v>1</v>
      </c>
      <c r="E3458" s="89" t="s">
        <v>198</v>
      </c>
      <c r="F3458" s="89" t="s">
        <v>25</v>
      </c>
      <c r="G3458" s="89" t="s">
        <v>215</v>
      </c>
      <c r="H3458" s="89" t="s">
        <v>2369</v>
      </c>
      <c r="I3458" s="89" t="s">
        <v>32</v>
      </c>
      <c r="J3458" s="89">
        <v>8</v>
      </c>
      <c r="K3458" s="89" t="s">
        <v>78</v>
      </c>
      <c r="L3458" s="89" t="s">
        <v>79</v>
      </c>
      <c r="M3458" s="89">
        <v>12</v>
      </c>
      <c r="N3458" s="90">
        <v>3947839.78</v>
      </c>
      <c r="O3458" s="90">
        <v>3746420</v>
      </c>
      <c r="P3458" s="90">
        <v>3746420</v>
      </c>
      <c r="Q3458" s="90">
        <v>4038299.72</v>
      </c>
      <c r="R3458" s="90">
        <v>291879.71999999997</v>
      </c>
      <c r="S3458" s="90">
        <v>7.7908969095830196</v>
      </c>
      <c r="T3458" s="89" t="s">
        <v>28</v>
      </c>
    </row>
    <row r="3459" spans="1:20" x14ac:dyDescent="0.55000000000000004">
      <c r="A3459" s="123">
        <v>2568</v>
      </c>
      <c r="B3459" s="88">
        <v>45930</v>
      </c>
      <c r="C3459" s="89" t="s">
        <v>2314</v>
      </c>
      <c r="D3459" s="89">
        <v>1</v>
      </c>
      <c r="E3459" s="89" t="s">
        <v>198</v>
      </c>
      <c r="F3459" s="89" t="s">
        <v>25</v>
      </c>
      <c r="G3459" s="89" t="s">
        <v>199</v>
      </c>
      <c r="H3459" s="89" t="s">
        <v>2370</v>
      </c>
      <c r="I3459" s="89" t="s">
        <v>32</v>
      </c>
      <c r="J3459" s="89">
        <v>8</v>
      </c>
      <c r="K3459" s="89" t="s">
        <v>78</v>
      </c>
      <c r="L3459" s="89" t="s">
        <v>79</v>
      </c>
      <c r="M3459" s="89">
        <v>12</v>
      </c>
      <c r="N3459" s="90">
        <v>76535369.560000002</v>
      </c>
      <c r="O3459" s="90">
        <v>87580800</v>
      </c>
      <c r="P3459" s="90">
        <v>87580800</v>
      </c>
      <c r="Q3459" s="90">
        <v>94108596.709999993</v>
      </c>
      <c r="R3459" s="90">
        <v>6527796.71</v>
      </c>
      <c r="S3459" s="90">
        <v>7.4534563625817496</v>
      </c>
      <c r="T3459" s="89" t="s">
        <v>28</v>
      </c>
    </row>
    <row r="3460" spans="1:20" x14ac:dyDescent="0.55000000000000004">
      <c r="A3460" s="123">
        <v>2568</v>
      </c>
      <c r="B3460" s="88">
        <v>45930</v>
      </c>
      <c r="C3460" s="89" t="s">
        <v>2314</v>
      </c>
      <c r="D3460" s="89">
        <v>1</v>
      </c>
      <c r="E3460" s="89" t="s">
        <v>198</v>
      </c>
      <c r="F3460" s="89" t="s">
        <v>25</v>
      </c>
      <c r="G3460" s="89" t="s">
        <v>203</v>
      </c>
      <c r="H3460" s="89" t="s">
        <v>2371</v>
      </c>
      <c r="I3460" s="89" t="s">
        <v>32</v>
      </c>
      <c r="J3460" s="89">
        <v>8</v>
      </c>
      <c r="K3460" s="89" t="s">
        <v>78</v>
      </c>
      <c r="L3460" s="89" t="s">
        <v>79</v>
      </c>
      <c r="M3460" s="89">
        <v>12</v>
      </c>
      <c r="N3460" s="90">
        <v>832011.64</v>
      </c>
      <c r="O3460" s="90">
        <v>1031431.59</v>
      </c>
      <c r="P3460" s="90">
        <v>1031431.59</v>
      </c>
      <c r="Q3460" s="90">
        <v>1497323.74</v>
      </c>
      <c r="R3460" s="90">
        <v>465892.15</v>
      </c>
      <c r="S3460" s="90">
        <v>45.169466837834598</v>
      </c>
      <c r="T3460" s="89" t="s">
        <v>28</v>
      </c>
    </row>
    <row r="3461" spans="1:20" x14ac:dyDescent="0.55000000000000004">
      <c r="A3461" s="123">
        <v>2568</v>
      </c>
      <c r="B3461" s="88">
        <v>45930</v>
      </c>
      <c r="C3461" s="89" t="s">
        <v>2314</v>
      </c>
      <c r="D3461" s="89">
        <v>1</v>
      </c>
      <c r="E3461" s="89" t="s">
        <v>198</v>
      </c>
      <c r="F3461" s="89" t="s">
        <v>25</v>
      </c>
      <c r="G3461" s="89" t="s">
        <v>201</v>
      </c>
      <c r="H3461" s="89" t="s">
        <v>2372</v>
      </c>
      <c r="I3461" s="89" t="s">
        <v>32</v>
      </c>
      <c r="J3461" s="89">
        <v>8</v>
      </c>
      <c r="K3461" s="89" t="s">
        <v>78</v>
      </c>
      <c r="L3461" s="89" t="s">
        <v>79</v>
      </c>
      <c r="M3461" s="89">
        <v>12</v>
      </c>
      <c r="N3461" s="90">
        <v>6980401.5199999996</v>
      </c>
      <c r="O3461" s="90">
        <v>9725331.3599999994</v>
      </c>
      <c r="P3461" s="90">
        <v>9725331.3599999994</v>
      </c>
      <c r="Q3461" s="90">
        <v>11238457.25</v>
      </c>
      <c r="R3461" s="90">
        <v>1513125.89</v>
      </c>
      <c r="S3461" s="90">
        <v>15.558604987213499</v>
      </c>
      <c r="T3461" s="89" t="s">
        <v>28</v>
      </c>
    </row>
    <row r="3462" spans="1:20" x14ac:dyDescent="0.55000000000000004">
      <c r="A3462" s="123">
        <v>2568</v>
      </c>
      <c r="B3462" s="88">
        <v>45930</v>
      </c>
      <c r="C3462" s="89" t="s">
        <v>2314</v>
      </c>
      <c r="D3462" s="89">
        <v>1</v>
      </c>
      <c r="E3462" s="89" t="s">
        <v>229</v>
      </c>
      <c r="F3462" s="89" t="s">
        <v>56</v>
      </c>
      <c r="G3462" s="89" t="s">
        <v>234</v>
      </c>
      <c r="H3462" s="89" t="s">
        <v>2373</v>
      </c>
      <c r="I3462" s="89" t="s">
        <v>32</v>
      </c>
      <c r="J3462" s="89">
        <v>8</v>
      </c>
      <c r="K3462" s="89" t="s">
        <v>78</v>
      </c>
      <c r="L3462" s="89" t="s">
        <v>79</v>
      </c>
      <c r="M3462" s="89">
        <v>12</v>
      </c>
      <c r="N3462" s="90">
        <v>201554913.87</v>
      </c>
      <c r="O3462" s="90">
        <v>209503694.46000001</v>
      </c>
      <c r="P3462" s="90">
        <v>209503694.46000001</v>
      </c>
      <c r="Q3462" s="90">
        <v>200424442.16</v>
      </c>
      <c r="R3462" s="90">
        <v>-9079252.3000000007</v>
      </c>
      <c r="S3462" s="90">
        <v>-4.3336955576854903</v>
      </c>
      <c r="T3462" s="89" t="s">
        <v>73</v>
      </c>
    </row>
    <row r="3463" spans="1:20" x14ac:dyDescent="0.55000000000000004">
      <c r="A3463" s="123">
        <v>2568</v>
      </c>
      <c r="B3463" s="88">
        <v>45930</v>
      </c>
      <c r="C3463" s="89" t="s">
        <v>2314</v>
      </c>
      <c r="D3463" s="89">
        <v>1</v>
      </c>
      <c r="E3463" s="89" t="s">
        <v>229</v>
      </c>
      <c r="F3463" s="89" t="s">
        <v>56</v>
      </c>
      <c r="G3463" s="89" t="s">
        <v>236</v>
      </c>
      <c r="H3463" s="89" t="s">
        <v>2374</v>
      </c>
      <c r="I3463" s="89" t="s">
        <v>32</v>
      </c>
      <c r="J3463" s="89">
        <v>8</v>
      </c>
      <c r="K3463" s="89" t="s">
        <v>78</v>
      </c>
      <c r="L3463" s="89" t="s">
        <v>79</v>
      </c>
      <c r="M3463" s="89">
        <v>12</v>
      </c>
      <c r="N3463" s="90">
        <v>130163671.17</v>
      </c>
      <c r="O3463" s="90">
        <v>154568980.22</v>
      </c>
      <c r="P3463" s="90">
        <v>154568980.22</v>
      </c>
      <c r="Q3463" s="90">
        <v>153315808.97999999</v>
      </c>
      <c r="R3463" s="90">
        <v>-1253171.24</v>
      </c>
      <c r="S3463" s="90">
        <v>-0.810752091536313</v>
      </c>
      <c r="T3463" s="89" t="s">
        <v>73</v>
      </c>
    </row>
    <row r="3464" spans="1:20" x14ac:dyDescent="0.55000000000000004">
      <c r="A3464" s="123">
        <v>2568</v>
      </c>
      <c r="B3464" s="88">
        <v>45930</v>
      </c>
      <c r="C3464" s="89" t="s">
        <v>2314</v>
      </c>
      <c r="D3464" s="89">
        <v>1</v>
      </c>
      <c r="E3464" s="89" t="s">
        <v>229</v>
      </c>
      <c r="F3464" s="89" t="s">
        <v>25</v>
      </c>
      <c r="G3464" s="89" t="s">
        <v>238</v>
      </c>
      <c r="H3464" s="89" t="s">
        <v>2375</v>
      </c>
      <c r="I3464" s="89" t="s">
        <v>32</v>
      </c>
      <c r="J3464" s="89">
        <v>8</v>
      </c>
      <c r="K3464" s="89" t="s">
        <v>78</v>
      </c>
      <c r="L3464" s="89" t="s">
        <v>79</v>
      </c>
      <c r="M3464" s="89">
        <v>12</v>
      </c>
      <c r="N3464" s="90">
        <v>8693055.5299999993</v>
      </c>
      <c r="O3464" s="90">
        <v>8360000</v>
      </c>
      <c r="P3464" s="90">
        <v>8360000</v>
      </c>
      <c r="Q3464" s="90">
        <v>8438119.8499999996</v>
      </c>
      <c r="R3464" s="90">
        <v>78119.850000000006</v>
      </c>
      <c r="S3464" s="90">
        <v>0.93444796650717699</v>
      </c>
      <c r="T3464" s="89" t="s">
        <v>28</v>
      </c>
    </row>
    <row r="3465" spans="1:20" x14ac:dyDescent="0.55000000000000004">
      <c r="A3465" s="123">
        <v>2568</v>
      </c>
      <c r="B3465" s="88">
        <v>45930</v>
      </c>
      <c r="C3465" s="89" t="s">
        <v>2314</v>
      </c>
      <c r="D3465" s="89">
        <v>1</v>
      </c>
      <c r="E3465" s="89" t="s">
        <v>229</v>
      </c>
      <c r="F3465" s="89" t="s">
        <v>25</v>
      </c>
      <c r="G3465" s="89" t="s">
        <v>240</v>
      </c>
      <c r="H3465" s="89" t="s">
        <v>2376</v>
      </c>
      <c r="I3465" s="89" t="s">
        <v>32</v>
      </c>
      <c r="J3465" s="89">
        <v>8</v>
      </c>
      <c r="K3465" s="89" t="s">
        <v>78</v>
      </c>
      <c r="L3465" s="89" t="s">
        <v>79</v>
      </c>
      <c r="M3465" s="89">
        <v>12</v>
      </c>
      <c r="N3465" s="90">
        <v>9438769.2300000004</v>
      </c>
      <c r="O3465" s="90">
        <v>9000000</v>
      </c>
      <c r="P3465" s="90">
        <v>9000000</v>
      </c>
      <c r="Q3465" s="90">
        <v>9620003.5999999996</v>
      </c>
      <c r="R3465" s="90">
        <v>620003.6</v>
      </c>
      <c r="S3465" s="90">
        <v>6.8889288888888904</v>
      </c>
      <c r="T3465" s="89" t="s">
        <v>28</v>
      </c>
    </row>
    <row r="3466" spans="1:20" x14ac:dyDescent="0.55000000000000004">
      <c r="A3466" s="123">
        <v>2568</v>
      </c>
      <c r="B3466" s="88">
        <v>45930</v>
      </c>
      <c r="C3466" s="89" t="s">
        <v>2314</v>
      </c>
      <c r="D3466" s="89">
        <v>1</v>
      </c>
      <c r="E3466" s="89" t="s">
        <v>229</v>
      </c>
      <c r="F3466" s="89" t="s">
        <v>25</v>
      </c>
      <c r="G3466" s="89" t="s">
        <v>242</v>
      </c>
      <c r="H3466" s="89" t="s">
        <v>2377</v>
      </c>
      <c r="I3466" s="89" t="s">
        <v>32</v>
      </c>
      <c r="J3466" s="89">
        <v>8</v>
      </c>
      <c r="K3466" s="89" t="s">
        <v>78</v>
      </c>
      <c r="L3466" s="89" t="s">
        <v>79</v>
      </c>
      <c r="M3466" s="89">
        <v>12</v>
      </c>
      <c r="N3466" s="90">
        <v>12659443.140000001</v>
      </c>
      <c r="O3466" s="90">
        <v>13065913</v>
      </c>
      <c r="P3466" s="90">
        <v>13065913</v>
      </c>
      <c r="Q3466" s="90">
        <v>12631992.42</v>
      </c>
      <c r="R3466" s="90">
        <v>-433920.58</v>
      </c>
      <c r="S3466" s="90">
        <v>-3.3210123165522401</v>
      </c>
      <c r="T3466" s="89" t="s">
        <v>73</v>
      </c>
    </row>
    <row r="3467" spans="1:20" x14ac:dyDescent="0.55000000000000004">
      <c r="A3467" s="123">
        <v>2568</v>
      </c>
      <c r="B3467" s="88">
        <v>45930</v>
      </c>
      <c r="C3467" s="89" t="s">
        <v>2314</v>
      </c>
      <c r="D3467" s="89">
        <v>1</v>
      </c>
      <c r="E3467" s="89" t="s">
        <v>229</v>
      </c>
      <c r="F3467" s="89" t="s">
        <v>25</v>
      </c>
      <c r="G3467" s="89" t="s">
        <v>244</v>
      </c>
      <c r="H3467" s="89" t="s">
        <v>2378</v>
      </c>
      <c r="I3467" s="89" t="s">
        <v>32</v>
      </c>
      <c r="J3467" s="89">
        <v>8</v>
      </c>
      <c r="K3467" s="89" t="s">
        <v>78</v>
      </c>
      <c r="L3467" s="89" t="s">
        <v>79</v>
      </c>
      <c r="M3467" s="89">
        <v>12</v>
      </c>
      <c r="N3467" s="90">
        <v>8900708.0600000005</v>
      </c>
      <c r="O3467" s="90">
        <v>9340800</v>
      </c>
      <c r="P3467" s="90">
        <v>9340800</v>
      </c>
      <c r="Q3467" s="90">
        <v>10611505.16</v>
      </c>
      <c r="R3467" s="90">
        <v>1270705.1599999999</v>
      </c>
      <c r="S3467" s="90">
        <v>13.603815090784501</v>
      </c>
      <c r="T3467" s="89" t="s">
        <v>28</v>
      </c>
    </row>
    <row r="3468" spans="1:20" x14ac:dyDescent="0.55000000000000004">
      <c r="A3468" s="123">
        <v>2568</v>
      </c>
      <c r="B3468" s="88">
        <v>45930</v>
      </c>
      <c r="C3468" s="89" t="s">
        <v>2314</v>
      </c>
      <c r="D3468" s="89">
        <v>1</v>
      </c>
      <c r="E3468" s="89" t="s">
        <v>229</v>
      </c>
      <c r="F3468" s="89" t="s">
        <v>25</v>
      </c>
      <c r="G3468" s="89" t="s">
        <v>246</v>
      </c>
      <c r="H3468" s="89" t="s">
        <v>2379</v>
      </c>
      <c r="I3468" s="89" t="s">
        <v>32</v>
      </c>
      <c r="J3468" s="89">
        <v>8</v>
      </c>
      <c r="K3468" s="89" t="s">
        <v>78</v>
      </c>
      <c r="L3468" s="89" t="s">
        <v>79</v>
      </c>
      <c r="M3468" s="89">
        <v>12</v>
      </c>
      <c r="N3468" s="90">
        <v>10783444.24</v>
      </c>
      <c r="O3468" s="90">
        <v>12306013.310000001</v>
      </c>
      <c r="P3468" s="90">
        <v>12306013.310000001</v>
      </c>
      <c r="Q3468" s="90">
        <v>13233231.84</v>
      </c>
      <c r="R3468" s="90">
        <v>927218.53</v>
      </c>
      <c r="S3468" s="90">
        <v>7.5346784262498101</v>
      </c>
      <c r="T3468" s="89" t="s">
        <v>28</v>
      </c>
    </row>
    <row r="3469" spans="1:20" x14ac:dyDescent="0.55000000000000004">
      <c r="A3469" s="123">
        <v>2568</v>
      </c>
      <c r="B3469" s="88">
        <v>45930</v>
      </c>
      <c r="C3469" s="89" t="s">
        <v>2314</v>
      </c>
      <c r="D3469" s="89">
        <v>1</v>
      </c>
      <c r="E3469" s="89" t="s">
        <v>229</v>
      </c>
      <c r="F3469" s="89" t="s">
        <v>25</v>
      </c>
      <c r="G3469" s="89" t="s">
        <v>230</v>
      </c>
      <c r="H3469" s="89" t="s">
        <v>2380</v>
      </c>
      <c r="I3469" s="89" t="s">
        <v>32</v>
      </c>
      <c r="J3469" s="89">
        <v>8</v>
      </c>
      <c r="K3469" s="89" t="s">
        <v>78</v>
      </c>
      <c r="L3469" s="89" t="s">
        <v>79</v>
      </c>
      <c r="M3469" s="89">
        <v>12</v>
      </c>
      <c r="N3469" s="90">
        <v>2132677.9</v>
      </c>
      <c r="O3469" s="90">
        <v>2573000</v>
      </c>
      <c r="P3469" s="90">
        <v>2573000</v>
      </c>
      <c r="Q3469" s="90">
        <v>4271405.95</v>
      </c>
      <c r="R3469" s="90">
        <v>1698405.95</v>
      </c>
      <c r="S3469" s="90">
        <v>66.008781577924594</v>
      </c>
      <c r="T3469" s="89" t="s">
        <v>28</v>
      </c>
    </row>
    <row r="3470" spans="1:20" x14ac:dyDescent="0.55000000000000004">
      <c r="A3470" s="123">
        <v>2568</v>
      </c>
      <c r="B3470" s="88">
        <v>45930</v>
      </c>
      <c r="C3470" s="89" t="s">
        <v>2314</v>
      </c>
      <c r="D3470" s="89">
        <v>1</v>
      </c>
      <c r="E3470" s="89" t="s">
        <v>229</v>
      </c>
      <c r="F3470" s="89" t="s">
        <v>25</v>
      </c>
      <c r="G3470" s="89" t="s">
        <v>232</v>
      </c>
      <c r="H3470" s="89" t="s">
        <v>2381</v>
      </c>
      <c r="I3470" s="89" t="s">
        <v>32</v>
      </c>
      <c r="J3470" s="89">
        <v>8</v>
      </c>
      <c r="K3470" s="89" t="s">
        <v>78</v>
      </c>
      <c r="L3470" s="89" t="s">
        <v>79</v>
      </c>
      <c r="M3470" s="89">
        <v>12</v>
      </c>
      <c r="N3470" s="90">
        <v>2680862.1800000002</v>
      </c>
      <c r="O3470" s="90">
        <v>4700000</v>
      </c>
      <c r="P3470" s="90">
        <v>4700000</v>
      </c>
      <c r="Q3470" s="90">
        <v>3910030.25</v>
      </c>
      <c r="R3470" s="90">
        <v>-789969.75</v>
      </c>
      <c r="S3470" s="90">
        <v>-16.8078670212766</v>
      </c>
      <c r="T3470" s="89" t="s">
        <v>73</v>
      </c>
    </row>
    <row r="3471" spans="1:20" x14ac:dyDescent="0.55000000000000004">
      <c r="A3471" s="123">
        <v>2568</v>
      </c>
      <c r="B3471" s="88">
        <v>45930</v>
      </c>
      <c r="C3471" s="89" t="s">
        <v>2314</v>
      </c>
      <c r="D3471" s="89">
        <v>1</v>
      </c>
      <c r="E3471" s="89" t="s">
        <v>248</v>
      </c>
      <c r="F3471" s="89" t="s">
        <v>56</v>
      </c>
      <c r="G3471" s="89" t="s">
        <v>251</v>
      </c>
      <c r="H3471" s="89" t="s">
        <v>2382</v>
      </c>
      <c r="I3471" s="89" t="s">
        <v>32</v>
      </c>
      <c r="J3471" s="89">
        <v>8</v>
      </c>
      <c r="K3471" s="89" t="s">
        <v>78</v>
      </c>
      <c r="L3471" s="89" t="s">
        <v>79</v>
      </c>
      <c r="M3471" s="89">
        <v>12</v>
      </c>
      <c r="N3471" s="90">
        <v>306138195.48000002</v>
      </c>
      <c r="O3471" s="90">
        <v>322400000</v>
      </c>
      <c r="P3471" s="90">
        <v>322400000</v>
      </c>
      <c r="Q3471" s="90">
        <v>315960250.61000001</v>
      </c>
      <c r="R3471" s="90">
        <v>-6439749.3899999997</v>
      </c>
      <c r="S3471" s="90">
        <v>-1.99744087779156</v>
      </c>
      <c r="T3471" s="89" t="s">
        <v>73</v>
      </c>
    </row>
    <row r="3472" spans="1:20" x14ac:dyDescent="0.55000000000000004">
      <c r="A3472" s="123">
        <v>2568</v>
      </c>
      <c r="B3472" s="88">
        <v>45930</v>
      </c>
      <c r="C3472" s="89" t="s">
        <v>2314</v>
      </c>
      <c r="D3472" s="89">
        <v>1</v>
      </c>
      <c r="E3472" s="89" t="s">
        <v>248</v>
      </c>
      <c r="F3472" s="89" t="s">
        <v>25</v>
      </c>
      <c r="G3472" s="89" t="s">
        <v>257</v>
      </c>
      <c r="H3472" s="89" t="s">
        <v>2383</v>
      </c>
      <c r="I3472" s="89" t="s">
        <v>32</v>
      </c>
      <c r="J3472" s="89">
        <v>8</v>
      </c>
      <c r="K3472" s="89" t="s">
        <v>78</v>
      </c>
      <c r="L3472" s="89" t="s">
        <v>79</v>
      </c>
      <c r="M3472" s="89">
        <v>12</v>
      </c>
      <c r="N3472" s="90">
        <v>17715006.34</v>
      </c>
      <c r="O3472" s="90">
        <v>18305750.18</v>
      </c>
      <c r="P3472" s="90">
        <v>18305750.18</v>
      </c>
      <c r="Q3472" s="90">
        <v>17756257.09</v>
      </c>
      <c r="R3472" s="90">
        <v>-549493.09</v>
      </c>
      <c r="S3472" s="90">
        <v>-3.00175127813309</v>
      </c>
      <c r="T3472" s="89" t="s">
        <v>73</v>
      </c>
    </row>
    <row r="3473" spans="1:20" x14ac:dyDescent="0.55000000000000004">
      <c r="A3473" s="123">
        <v>2568</v>
      </c>
      <c r="B3473" s="88">
        <v>45930</v>
      </c>
      <c r="C3473" s="89" t="s">
        <v>2314</v>
      </c>
      <c r="D3473" s="89">
        <v>1</v>
      </c>
      <c r="E3473" s="89" t="s">
        <v>248</v>
      </c>
      <c r="F3473" s="89" t="s">
        <v>25</v>
      </c>
      <c r="G3473" s="89" t="s">
        <v>259</v>
      </c>
      <c r="H3473" s="89" t="s">
        <v>2384</v>
      </c>
      <c r="I3473" s="89" t="s">
        <v>32</v>
      </c>
      <c r="J3473" s="89">
        <v>8</v>
      </c>
      <c r="K3473" s="89" t="s">
        <v>78</v>
      </c>
      <c r="L3473" s="89" t="s">
        <v>79</v>
      </c>
      <c r="M3473" s="89">
        <v>12</v>
      </c>
      <c r="N3473" s="90">
        <v>8002301.8600000003</v>
      </c>
      <c r="O3473" s="90">
        <v>10014600</v>
      </c>
      <c r="P3473" s="90">
        <v>10014600</v>
      </c>
      <c r="Q3473" s="90">
        <v>8590242.0399999991</v>
      </c>
      <c r="R3473" s="90">
        <v>-1424357.96</v>
      </c>
      <c r="S3473" s="90">
        <v>-14.222814291134901</v>
      </c>
      <c r="T3473" s="89" t="s">
        <v>73</v>
      </c>
    </row>
    <row r="3474" spans="1:20" x14ac:dyDescent="0.55000000000000004">
      <c r="A3474" s="123">
        <v>2568</v>
      </c>
      <c r="B3474" s="88">
        <v>45930</v>
      </c>
      <c r="C3474" s="89" t="s">
        <v>2314</v>
      </c>
      <c r="D3474" s="89">
        <v>1</v>
      </c>
      <c r="E3474" s="89" t="s">
        <v>248</v>
      </c>
      <c r="F3474" s="89" t="s">
        <v>25</v>
      </c>
      <c r="G3474" s="89" t="s">
        <v>263</v>
      </c>
      <c r="H3474" s="89" t="s">
        <v>2385</v>
      </c>
      <c r="I3474" s="89" t="s">
        <v>32</v>
      </c>
      <c r="J3474" s="89">
        <v>8</v>
      </c>
      <c r="K3474" s="89" t="s">
        <v>78</v>
      </c>
      <c r="L3474" s="89" t="s">
        <v>79</v>
      </c>
      <c r="M3474" s="89">
        <v>12</v>
      </c>
      <c r="N3474" s="90">
        <v>32694156.530000001</v>
      </c>
      <c r="O3474" s="90">
        <v>33300000</v>
      </c>
      <c r="P3474" s="90">
        <v>33300000</v>
      </c>
      <c r="Q3474" s="90">
        <v>34545949.210000001</v>
      </c>
      <c r="R3474" s="90">
        <v>1245949.21</v>
      </c>
      <c r="S3474" s="90">
        <v>3.7415892192192199</v>
      </c>
      <c r="T3474" s="89" t="s">
        <v>28</v>
      </c>
    </row>
    <row r="3475" spans="1:20" x14ac:dyDescent="0.55000000000000004">
      <c r="A3475" s="123">
        <v>2568</v>
      </c>
      <c r="B3475" s="88">
        <v>45930</v>
      </c>
      <c r="C3475" s="89" t="s">
        <v>2314</v>
      </c>
      <c r="D3475" s="89">
        <v>1</v>
      </c>
      <c r="E3475" s="89" t="s">
        <v>248</v>
      </c>
      <c r="F3475" s="89" t="s">
        <v>25</v>
      </c>
      <c r="G3475" s="89" t="s">
        <v>261</v>
      </c>
      <c r="H3475" s="89" t="s">
        <v>2386</v>
      </c>
      <c r="I3475" s="89" t="s">
        <v>32</v>
      </c>
      <c r="J3475" s="89">
        <v>8</v>
      </c>
      <c r="K3475" s="89" t="s">
        <v>78</v>
      </c>
      <c r="L3475" s="89" t="s">
        <v>79</v>
      </c>
      <c r="M3475" s="89">
        <v>12</v>
      </c>
      <c r="N3475" s="90">
        <v>15548655.199999999</v>
      </c>
      <c r="O3475" s="90">
        <v>16294846.15</v>
      </c>
      <c r="P3475" s="90">
        <v>16294846.15</v>
      </c>
      <c r="Q3475" s="90">
        <v>18271494.41</v>
      </c>
      <c r="R3475" s="90">
        <v>1976648.26</v>
      </c>
      <c r="S3475" s="90">
        <v>12.1305119533148</v>
      </c>
      <c r="T3475" s="89" t="s">
        <v>28</v>
      </c>
    </row>
    <row r="3476" spans="1:20" x14ac:dyDescent="0.55000000000000004">
      <c r="A3476" s="123">
        <v>2568</v>
      </c>
      <c r="B3476" s="88">
        <v>45930</v>
      </c>
      <c r="C3476" s="89" t="s">
        <v>2314</v>
      </c>
      <c r="D3476" s="89">
        <v>1</v>
      </c>
      <c r="E3476" s="89" t="s">
        <v>248</v>
      </c>
      <c r="F3476" s="89" t="s">
        <v>25</v>
      </c>
      <c r="G3476" s="89" t="s">
        <v>255</v>
      </c>
      <c r="H3476" s="89" t="s">
        <v>2387</v>
      </c>
      <c r="I3476" s="89" t="s">
        <v>32</v>
      </c>
      <c r="J3476" s="89">
        <v>8</v>
      </c>
      <c r="K3476" s="89" t="s">
        <v>78</v>
      </c>
      <c r="L3476" s="89" t="s">
        <v>79</v>
      </c>
      <c r="M3476" s="89">
        <v>12</v>
      </c>
      <c r="N3476" s="90">
        <v>5600360.46</v>
      </c>
      <c r="O3476" s="90">
        <v>6000000</v>
      </c>
      <c r="P3476" s="90">
        <v>6000000</v>
      </c>
      <c r="Q3476" s="90">
        <v>6596266.29</v>
      </c>
      <c r="R3476" s="90">
        <v>596266.29</v>
      </c>
      <c r="S3476" s="90">
        <v>9.9377715000000002</v>
      </c>
      <c r="T3476" s="89" t="s">
        <v>28</v>
      </c>
    </row>
    <row r="3477" spans="1:20" x14ac:dyDescent="0.55000000000000004">
      <c r="A3477" s="123">
        <v>2568</v>
      </c>
      <c r="B3477" s="88">
        <v>45930</v>
      </c>
      <c r="C3477" s="89" t="s">
        <v>2314</v>
      </c>
      <c r="D3477" s="89">
        <v>1</v>
      </c>
      <c r="E3477" s="89" t="s">
        <v>248</v>
      </c>
      <c r="F3477" s="89" t="s">
        <v>25</v>
      </c>
      <c r="G3477" s="89" t="s">
        <v>253</v>
      </c>
      <c r="H3477" s="89" t="s">
        <v>2388</v>
      </c>
      <c r="I3477" s="89" t="s">
        <v>32</v>
      </c>
      <c r="J3477" s="89">
        <v>8</v>
      </c>
      <c r="K3477" s="89" t="s">
        <v>78</v>
      </c>
      <c r="L3477" s="89" t="s">
        <v>79</v>
      </c>
      <c r="M3477" s="89">
        <v>12</v>
      </c>
      <c r="N3477" s="90">
        <v>8647688.0800000001</v>
      </c>
      <c r="O3477" s="90">
        <v>12894920.470000001</v>
      </c>
      <c r="P3477" s="90">
        <v>12894920.470000001</v>
      </c>
      <c r="Q3477" s="90">
        <v>10891195.93</v>
      </c>
      <c r="R3477" s="90">
        <v>-2003724.54</v>
      </c>
      <c r="S3477" s="90">
        <v>-15.5388669876767</v>
      </c>
      <c r="T3477" s="89" t="s">
        <v>73</v>
      </c>
    </row>
    <row r="3478" spans="1:20" x14ac:dyDescent="0.55000000000000004">
      <c r="A3478" s="123">
        <v>2568</v>
      </c>
      <c r="B3478" s="88">
        <v>45930</v>
      </c>
      <c r="C3478" s="89" t="s">
        <v>2314</v>
      </c>
      <c r="D3478" s="89">
        <v>1</v>
      </c>
      <c r="E3478" s="89" t="s">
        <v>248</v>
      </c>
      <c r="F3478" s="89" t="s">
        <v>25</v>
      </c>
      <c r="G3478" s="89" t="s">
        <v>249</v>
      </c>
      <c r="H3478" s="89" t="s">
        <v>2389</v>
      </c>
      <c r="I3478" s="89" t="s">
        <v>32</v>
      </c>
      <c r="J3478" s="89">
        <v>8</v>
      </c>
      <c r="K3478" s="89" t="s">
        <v>78</v>
      </c>
      <c r="L3478" s="89" t="s">
        <v>79</v>
      </c>
      <c r="M3478" s="89">
        <v>12</v>
      </c>
      <c r="N3478" s="90">
        <v>13521032.83</v>
      </c>
      <c r="O3478" s="90">
        <v>14700000</v>
      </c>
      <c r="P3478" s="90">
        <v>14700000</v>
      </c>
      <c r="Q3478" s="90">
        <v>13788776.210000001</v>
      </c>
      <c r="R3478" s="90">
        <v>-911223.79</v>
      </c>
      <c r="S3478" s="90">
        <v>-6.1988012925170102</v>
      </c>
      <c r="T3478" s="89" t="s">
        <v>73</v>
      </c>
    </row>
    <row r="3479" spans="1:20" x14ac:dyDescent="0.55000000000000004">
      <c r="A3479" s="123">
        <v>2568</v>
      </c>
      <c r="B3479" s="88">
        <v>45930</v>
      </c>
      <c r="C3479" s="89" t="s">
        <v>2314</v>
      </c>
      <c r="D3479" s="89">
        <v>1</v>
      </c>
      <c r="E3479" s="89" t="s">
        <v>265</v>
      </c>
      <c r="F3479" s="89" t="s">
        <v>56</v>
      </c>
      <c r="G3479" s="89" t="s">
        <v>278</v>
      </c>
      <c r="H3479" s="89" t="s">
        <v>2390</v>
      </c>
      <c r="I3479" s="89" t="s">
        <v>32</v>
      </c>
      <c r="J3479" s="89">
        <v>8</v>
      </c>
      <c r="K3479" s="89" t="s">
        <v>78</v>
      </c>
      <c r="L3479" s="89" t="s">
        <v>79</v>
      </c>
      <c r="M3479" s="89">
        <v>12</v>
      </c>
      <c r="N3479" s="90">
        <v>66026997.979999997</v>
      </c>
      <c r="O3479" s="90">
        <v>70256285.290000007</v>
      </c>
      <c r="P3479" s="90">
        <v>70256285.290000007</v>
      </c>
      <c r="Q3479" s="90">
        <v>67000078.700000003</v>
      </c>
      <c r="R3479" s="90">
        <v>-3256206.59</v>
      </c>
      <c r="S3479" s="90">
        <v>-4.6347548501307898</v>
      </c>
      <c r="T3479" s="89" t="s">
        <v>73</v>
      </c>
    </row>
    <row r="3480" spans="1:20" x14ac:dyDescent="0.55000000000000004">
      <c r="A3480" s="123">
        <v>2568</v>
      </c>
      <c r="B3480" s="88">
        <v>45930</v>
      </c>
      <c r="C3480" s="89" t="s">
        <v>2314</v>
      </c>
      <c r="D3480" s="89">
        <v>1</v>
      </c>
      <c r="E3480" s="89" t="s">
        <v>265</v>
      </c>
      <c r="F3480" s="89" t="s">
        <v>25</v>
      </c>
      <c r="G3480" s="89" t="s">
        <v>266</v>
      </c>
      <c r="H3480" s="89" t="s">
        <v>2391</v>
      </c>
      <c r="I3480" s="89" t="s">
        <v>32</v>
      </c>
      <c r="J3480" s="89">
        <v>8</v>
      </c>
      <c r="K3480" s="89" t="s">
        <v>78</v>
      </c>
      <c r="L3480" s="89" t="s">
        <v>79</v>
      </c>
      <c r="M3480" s="89">
        <v>12</v>
      </c>
      <c r="N3480" s="90">
        <v>8883136.2400000002</v>
      </c>
      <c r="O3480" s="90">
        <v>11550000</v>
      </c>
      <c r="P3480" s="90">
        <v>11550000</v>
      </c>
      <c r="Q3480" s="90">
        <v>10774822.74</v>
      </c>
      <c r="R3480" s="90">
        <v>-775177.26</v>
      </c>
      <c r="S3480" s="90">
        <v>-6.7114914285714304</v>
      </c>
      <c r="T3480" s="89" t="s">
        <v>73</v>
      </c>
    </row>
    <row r="3481" spans="1:20" x14ac:dyDescent="0.55000000000000004">
      <c r="A3481" s="123">
        <v>2568</v>
      </c>
      <c r="B3481" s="88">
        <v>45930</v>
      </c>
      <c r="C3481" s="89" t="s">
        <v>2314</v>
      </c>
      <c r="D3481" s="89">
        <v>1</v>
      </c>
      <c r="E3481" s="89" t="s">
        <v>265</v>
      </c>
      <c r="F3481" s="89" t="s">
        <v>25</v>
      </c>
      <c r="G3481" s="89" t="s">
        <v>268</v>
      </c>
      <c r="H3481" s="89" t="s">
        <v>2392</v>
      </c>
      <c r="I3481" s="89" t="s">
        <v>32</v>
      </c>
      <c r="J3481" s="89">
        <v>8</v>
      </c>
      <c r="K3481" s="89" t="s">
        <v>78</v>
      </c>
      <c r="L3481" s="89" t="s">
        <v>79</v>
      </c>
      <c r="M3481" s="89">
        <v>12</v>
      </c>
      <c r="N3481" s="90">
        <v>12920679.74</v>
      </c>
      <c r="O3481" s="90">
        <v>12896929.58</v>
      </c>
      <c r="P3481" s="90">
        <v>12896929.58</v>
      </c>
      <c r="Q3481" s="90">
        <v>13117144.550000001</v>
      </c>
      <c r="R3481" s="90">
        <v>220214.97</v>
      </c>
      <c r="S3481" s="90">
        <v>1.70749920462852</v>
      </c>
      <c r="T3481" s="89" t="s">
        <v>28</v>
      </c>
    </row>
    <row r="3482" spans="1:20" x14ac:dyDescent="0.55000000000000004">
      <c r="A3482" s="123">
        <v>2568</v>
      </c>
      <c r="B3482" s="88">
        <v>45930</v>
      </c>
      <c r="C3482" s="89" t="s">
        <v>2314</v>
      </c>
      <c r="D3482" s="89">
        <v>1</v>
      </c>
      <c r="E3482" s="89" t="s">
        <v>265</v>
      </c>
      <c r="F3482" s="89" t="s">
        <v>25</v>
      </c>
      <c r="G3482" s="89" t="s">
        <v>274</v>
      </c>
      <c r="H3482" s="89" t="s">
        <v>2393</v>
      </c>
      <c r="I3482" s="89" t="s">
        <v>32</v>
      </c>
      <c r="J3482" s="89">
        <v>8</v>
      </c>
      <c r="K3482" s="89" t="s">
        <v>78</v>
      </c>
      <c r="L3482" s="89" t="s">
        <v>79</v>
      </c>
      <c r="M3482" s="89">
        <v>12</v>
      </c>
      <c r="N3482" s="90">
        <v>31364568.699999999</v>
      </c>
      <c r="O3482" s="90">
        <v>37500000</v>
      </c>
      <c r="P3482" s="90">
        <v>37500000</v>
      </c>
      <c r="Q3482" s="90">
        <v>36700487.340000004</v>
      </c>
      <c r="R3482" s="90">
        <v>-799512.66</v>
      </c>
      <c r="S3482" s="90">
        <v>-2.1320337600000001</v>
      </c>
      <c r="T3482" s="89" t="s">
        <v>73</v>
      </c>
    </row>
    <row r="3483" spans="1:20" x14ac:dyDescent="0.55000000000000004">
      <c r="A3483" s="123">
        <v>2568</v>
      </c>
      <c r="B3483" s="88">
        <v>45930</v>
      </c>
      <c r="C3483" s="89" t="s">
        <v>2314</v>
      </c>
      <c r="D3483" s="89">
        <v>1</v>
      </c>
      <c r="E3483" s="89" t="s">
        <v>265</v>
      </c>
      <c r="F3483" s="89" t="s">
        <v>25</v>
      </c>
      <c r="G3483" s="89" t="s">
        <v>276</v>
      </c>
      <c r="H3483" s="89" t="s">
        <v>2394</v>
      </c>
      <c r="I3483" s="89" t="s">
        <v>32</v>
      </c>
      <c r="J3483" s="89">
        <v>8</v>
      </c>
      <c r="K3483" s="89" t="s">
        <v>78</v>
      </c>
      <c r="L3483" s="89" t="s">
        <v>79</v>
      </c>
      <c r="M3483" s="89">
        <v>12</v>
      </c>
      <c r="N3483" s="90">
        <v>7523504.79</v>
      </c>
      <c r="O3483" s="90">
        <v>8077700.75</v>
      </c>
      <c r="P3483" s="90">
        <v>8077700.75</v>
      </c>
      <c r="Q3483" s="90">
        <v>8627632.9600000009</v>
      </c>
      <c r="R3483" s="90">
        <v>549932.21</v>
      </c>
      <c r="S3483" s="90">
        <v>6.8080290050358698</v>
      </c>
      <c r="T3483" s="89" t="s">
        <v>28</v>
      </c>
    </row>
    <row r="3484" spans="1:20" x14ac:dyDescent="0.55000000000000004">
      <c r="A3484" s="123">
        <v>2568</v>
      </c>
      <c r="B3484" s="88">
        <v>45930</v>
      </c>
      <c r="C3484" s="89" t="s">
        <v>2314</v>
      </c>
      <c r="D3484" s="89">
        <v>1</v>
      </c>
      <c r="E3484" s="89" t="s">
        <v>265</v>
      </c>
      <c r="F3484" s="89" t="s">
        <v>25</v>
      </c>
      <c r="G3484" s="89" t="s">
        <v>272</v>
      </c>
      <c r="H3484" s="89" t="s">
        <v>2395</v>
      </c>
      <c r="I3484" s="89" t="s">
        <v>32</v>
      </c>
      <c r="J3484" s="89">
        <v>8</v>
      </c>
      <c r="K3484" s="89" t="s">
        <v>78</v>
      </c>
      <c r="L3484" s="89" t="s">
        <v>79</v>
      </c>
      <c r="M3484" s="89">
        <v>12</v>
      </c>
      <c r="N3484" s="90">
        <v>4984409.2300000004</v>
      </c>
      <c r="O3484" s="90">
        <v>1230663.8600000001</v>
      </c>
      <c r="P3484" s="90">
        <v>1230663.8600000001</v>
      </c>
      <c r="Q3484" s="90">
        <v>4515157.3</v>
      </c>
      <c r="R3484" s="90">
        <v>3284493.44</v>
      </c>
      <c r="S3484" s="90">
        <v>266.88794127748298</v>
      </c>
      <c r="T3484" s="89" t="s">
        <v>28</v>
      </c>
    </row>
    <row r="3485" spans="1:20" x14ac:dyDescent="0.55000000000000004">
      <c r="A3485" s="123">
        <v>2568</v>
      </c>
      <c r="B3485" s="88">
        <v>45930</v>
      </c>
      <c r="C3485" s="89" t="s">
        <v>2314</v>
      </c>
      <c r="D3485" s="89">
        <v>1</v>
      </c>
      <c r="E3485" s="89" t="s">
        <v>265</v>
      </c>
      <c r="F3485" s="89" t="s">
        <v>25</v>
      </c>
      <c r="G3485" s="89" t="s">
        <v>270</v>
      </c>
      <c r="H3485" s="89" t="s">
        <v>2396</v>
      </c>
      <c r="I3485" s="89" t="s">
        <v>32</v>
      </c>
      <c r="J3485" s="89">
        <v>8</v>
      </c>
      <c r="K3485" s="89" t="s">
        <v>78</v>
      </c>
      <c r="L3485" s="89" t="s">
        <v>79</v>
      </c>
      <c r="M3485" s="89">
        <v>12</v>
      </c>
      <c r="N3485" s="90">
        <v>2633102.91</v>
      </c>
      <c r="O3485" s="90">
        <v>3002084</v>
      </c>
      <c r="P3485" s="90">
        <v>3002084</v>
      </c>
      <c r="Q3485" s="90">
        <v>2757006.53</v>
      </c>
      <c r="R3485" s="90">
        <v>-245077.47</v>
      </c>
      <c r="S3485" s="90">
        <v>-8.1635780344587303</v>
      </c>
      <c r="T3485" s="89" t="s">
        <v>73</v>
      </c>
    </row>
    <row r="3486" spans="1:20" x14ac:dyDescent="0.55000000000000004">
      <c r="A3486" s="123">
        <v>2568</v>
      </c>
      <c r="B3486" s="88">
        <v>45930</v>
      </c>
      <c r="C3486" s="89" t="s">
        <v>2314</v>
      </c>
      <c r="D3486" s="89">
        <v>1</v>
      </c>
      <c r="E3486" s="89" t="s">
        <v>280</v>
      </c>
      <c r="F3486" s="89" t="s">
        <v>49</v>
      </c>
      <c r="G3486" s="89" t="s">
        <v>283</v>
      </c>
      <c r="H3486" s="89" t="s">
        <v>2397</v>
      </c>
      <c r="I3486" s="89" t="s">
        <v>32</v>
      </c>
      <c r="J3486" s="89">
        <v>8</v>
      </c>
      <c r="K3486" s="89" t="s">
        <v>78</v>
      </c>
      <c r="L3486" s="89" t="s">
        <v>79</v>
      </c>
      <c r="M3486" s="89">
        <v>12</v>
      </c>
      <c r="N3486" s="90">
        <v>747144479.38</v>
      </c>
      <c r="O3486" s="90">
        <v>800000000</v>
      </c>
      <c r="P3486" s="90">
        <v>800000000</v>
      </c>
      <c r="Q3486" s="90">
        <v>794848325.74000001</v>
      </c>
      <c r="R3486" s="90">
        <v>-5151674.26</v>
      </c>
      <c r="S3486" s="90">
        <v>-0.64395928250000001</v>
      </c>
      <c r="T3486" s="89" t="s">
        <v>73</v>
      </c>
    </row>
    <row r="3487" spans="1:20" x14ac:dyDescent="0.55000000000000004">
      <c r="A3487" s="123">
        <v>2568</v>
      </c>
      <c r="B3487" s="88">
        <v>45930</v>
      </c>
      <c r="C3487" s="89" t="s">
        <v>2314</v>
      </c>
      <c r="D3487" s="89">
        <v>1</v>
      </c>
      <c r="E3487" s="89" t="s">
        <v>280</v>
      </c>
      <c r="F3487" s="89" t="s">
        <v>25</v>
      </c>
      <c r="G3487" s="89" t="s">
        <v>287</v>
      </c>
      <c r="H3487" s="89" t="s">
        <v>2398</v>
      </c>
      <c r="I3487" s="89" t="s">
        <v>32</v>
      </c>
      <c r="J3487" s="89">
        <v>8</v>
      </c>
      <c r="K3487" s="89" t="s">
        <v>78</v>
      </c>
      <c r="L3487" s="89" t="s">
        <v>79</v>
      </c>
      <c r="M3487" s="89">
        <v>12</v>
      </c>
      <c r="N3487" s="90">
        <v>4998677.0999999996</v>
      </c>
      <c r="O3487" s="90">
        <v>7199420</v>
      </c>
      <c r="P3487" s="90">
        <v>7199420</v>
      </c>
      <c r="Q3487" s="90">
        <v>7745282.8099999996</v>
      </c>
      <c r="R3487" s="90">
        <v>545862.81000000006</v>
      </c>
      <c r="S3487" s="90">
        <v>7.5820386920057397</v>
      </c>
      <c r="T3487" s="89" t="s">
        <v>28</v>
      </c>
    </row>
    <row r="3488" spans="1:20" x14ac:dyDescent="0.55000000000000004">
      <c r="A3488" s="123">
        <v>2568</v>
      </c>
      <c r="B3488" s="88">
        <v>45930</v>
      </c>
      <c r="C3488" s="89" t="s">
        <v>2314</v>
      </c>
      <c r="D3488" s="89">
        <v>1</v>
      </c>
      <c r="E3488" s="89" t="s">
        <v>280</v>
      </c>
      <c r="F3488" s="89" t="s">
        <v>56</v>
      </c>
      <c r="G3488" s="89" t="s">
        <v>281</v>
      </c>
      <c r="H3488" s="89" t="s">
        <v>2399</v>
      </c>
      <c r="I3488" s="89" t="s">
        <v>32</v>
      </c>
      <c r="J3488" s="89">
        <v>8</v>
      </c>
      <c r="K3488" s="89" t="s">
        <v>78</v>
      </c>
      <c r="L3488" s="89" t="s">
        <v>79</v>
      </c>
      <c r="M3488" s="89">
        <v>12</v>
      </c>
      <c r="N3488" s="90">
        <v>49235313.640000001</v>
      </c>
      <c r="O3488" s="90">
        <v>52350000</v>
      </c>
      <c r="P3488" s="90">
        <v>52350000</v>
      </c>
      <c r="Q3488" s="90">
        <v>53071287.829999998</v>
      </c>
      <c r="R3488" s="90">
        <v>721287.83</v>
      </c>
      <c r="S3488" s="90">
        <v>1.3778182043935101</v>
      </c>
      <c r="T3488" s="89" t="s">
        <v>28</v>
      </c>
    </row>
    <row r="3489" spans="1:20" x14ac:dyDescent="0.55000000000000004">
      <c r="A3489" s="123">
        <v>2568</v>
      </c>
      <c r="B3489" s="88">
        <v>45930</v>
      </c>
      <c r="C3489" s="89" t="s">
        <v>2314</v>
      </c>
      <c r="D3489" s="89">
        <v>1</v>
      </c>
      <c r="E3489" s="89" t="s">
        <v>280</v>
      </c>
      <c r="F3489" s="89" t="s">
        <v>25</v>
      </c>
      <c r="G3489" s="89" t="s">
        <v>285</v>
      </c>
      <c r="H3489" s="89" t="s">
        <v>2400</v>
      </c>
      <c r="I3489" s="89" t="s">
        <v>32</v>
      </c>
      <c r="J3489" s="89">
        <v>8</v>
      </c>
      <c r="K3489" s="89" t="s">
        <v>78</v>
      </c>
      <c r="L3489" s="89" t="s">
        <v>79</v>
      </c>
      <c r="M3489" s="89">
        <v>12</v>
      </c>
      <c r="N3489" s="90">
        <v>5833078.4699999997</v>
      </c>
      <c r="O3489" s="90">
        <v>5842930</v>
      </c>
      <c r="P3489" s="90">
        <v>5842930</v>
      </c>
      <c r="Q3489" s="90">
        <v>6138828.1200000001</v>
      </c>
      <c r="R3489" s="90">
        <v>295898.12</v>
      </c>
      <c r="S3489" s="90">
        <v>5.0642078546208804</v>
      </c>
      <c r="T3489" s="89" t="s">
        <v>28</v>
      </c>
    </row>
    <row r="3490" spans="1:20" x14ac:dyDescent="0.55000000000000004">
      <c r="A3490" s="123">
        <v>2568</v>
      </c>
      <c r="B3490" s="88">
        <v>45930</v>
      </c>
      <c r="C3490" s="89" t="s">
        <v>2314</v>
      </c>
      <c r="D3490" s="89">
        <v>1</v>
      </c>
      <c r="E3490" s="89" t="s">
        <v>280</v>
      </c>
      <c r="F3490" s="89" t="s">
        <v>25</v>
      </c>
      <c r="G3490" s="89" t="s">
        <v>289</v>
      </c>
      <c r="H3490" s="89" t="s">
        <v>2401</v>
      </c>
      <c r="I3490" s="89" t="s">
        <v>32</v>
      </c>
      <c r="J3490" s="89">
        <v>8</v>
      </c>
      <c r="K3490" s="89" t="s">
        <v>78</v>
      </c>
      <c r="L3490" s="89" t="s">
        <v>79</v>
      </c>
      <c r="M3490" s="89">
        <v>12</v>
      </c>
      <c r="N3490" s="90">
        <v>7384179.54</v>
      </c>
      <c r="O3490" s="90">
        <v>8460530</v>
      </c>
      <c r="P3490" s="90">
        <v>8460530</v>
      </c>
      <c r="Q3490" s="90">
        <v>7672426.6799999997</v>
      </c>
      <c r="R3490" s="90">
        <v>-788103.32</v>
      </c>
      <c r="S3490" s="90">
        <v>-9.3150585128827608</v>
      </c>
      <c r="T3490" s="89" t="s">
        <v>73</v>
      </c>
    </row>
    <row r="3491" spans="1:20" x14ac:dyDescent="0.55000000000000004">
      <c r="A3491" s="123">
        <v>2568</v>
      </c>
      <c r="B3491" s="88">
        <v>45930</v>
      </c>
      <c r="C3491" s="89" t="s">
        <v>2314</v>
      </c>
      <c r="D3491" s="89">
        <v>1</v>
      </c>
      <c r="E3491" s="89" t="s">
        <v>280</v>
      </c>
      <c r="F3491" s="89" t="s">
        <v>25</v>
      </c>
      <c r="G3491" s="89" t="s">
        <v>293</v>
      </c>
      <c r="H3491" s="89" t="s">
        <v>2402</v>
      </c>
      <c r="I3491" s="89" t="s">
        <v>32</v>
      </c>
      <c r="J3491" s="89">
        <v>8</v>
      </c>
      <c r="K3491" s="89" t="s">
        <v>78</v>
      </c>
      <c r="L3491" s="89" t="s">
        <v>79</v>
      </c>
      <c r="M3491" s="89">
        <v>12</v>
      </c>
      <c r="N3491" s="90">
        <v>11853885.869999999</v>
      </c>
      <c r="O3491" s="90">
        <v>16232000</v>
      </c>
      <c r="P3491" s="90">
        <v>16232000</v>
      </c>
      <c r="Q3491" s="90">
        <v>15474992.789999999</v>
      </c>
      <c r="R3491" s="90">
        <v>-757007.21</v>
      </c>
      <c r="S3491" s="90">
        <v>-4.6636718210941304</v>
      </c>
      <c r="T3491" s="89" t="s">
        <v>73</v>
      </c>
    </row>
    <row r="3492" spans="1:20" x14ac:dyDescent="0.55000000000000004">
      <c r="A3492" s="123">
        <v>2568</v>
      </c>
      <c r="B3492" s="88">
        <v>45930</v>
      </c>
      <c r="C3492" s="89" t="s">
        <v>2314</v>
      </c>
      <c r="D3492" s="89">
        <v>1</v>
      </c>
      <c r="E3492" s="89" t="s">
        <v>280</v>
      </c>
      <c r="F3492" s="89" t="s">
        <v>25</v>
      </c>
      <c r="G3492" s="89" t="s">
        <v>295</v>
      </c>
      <c r="H3492" s="89" t="s">
        <v>2403</v>
      </c>
      <c r="I3492" s="89" t="s">
        <v>32</v>
      </c>
      <c r="J3492" s="89">
        <v>8</v>
      </c>
      <c r="K3492" s="89" t="s">
        <v>78</v>
      </c>
      <c r="L3492" s="89" t="s">
        <v>79</v>
      </c>
      <c r="M3492" s="89">
        <v>12</v>
      </c>
      <c r="N3492" s="90">
        <v>9173161.2899999991</v>
      </c>
      <c r="O3492" s="90">
        <v>13671500</v>
      </c>
      <c r="P3492" s="90">
        <v>13671500</v>
      </c>
      <c r="Q3492" s="90">
        <v>11223585.380000001</v>
      </c>
      <c r="R3492" s="90">
        <v>-2447914.62</v>
      </c>
      <c r="S3492" s="90">
        <v>-17.905238049957902</v>
      </c>
      <c r="T3492" s="89" t="s">
        <v>73</v>
      </c>
    </row>
    <row r="3493" spans="1:20" x14ac:dyDescent="0.55000000000000004">
      <c r="A3493" s="123">
        <v>2568</v>
      </c>
      <c r="B3493" s="88">
        <v>45930</v>
      </c>
      <c r="C3493" s="89" t="s">
        <v>2314</v>
      </c>
      <c r="D3493" s="89">
        <v>1</v>
      </c>
      <c r="E3493" s="89" t="s">
        <v>280</v>
      </c>
      <c r="F3493" s="89" t="s">
        <v>25</v>
      </c>
      <c r="G3493" s="89" t="s">
        <v>297</v>
      </c>
      <c r="H3493" s="89" t="s">
        <v>2404</v>
      </c>
      <c r="I3493" s="89" t="s">
        <v>32</v>
      </c>
      <c r="J3493" s="89">
        <v>8</v>
      </c>
      <c r="K3493" s="89" t="s">
        <v>78</v>
      </c>
      <c r="L3493" s="89" t="s">
        <v>79</v>
      </c>
      <c r="M3493" s="89">
        <v>12</v>
      </c>
      <c r="N3493" s="90">
        <v>28087487.48</v>
      </c>
      <c r="O3493" s="90">
        <v>32298000</v>
      </c>
      <c r="P3493" s="90">
        <v>32298000</v>
      </c>
      <c r="Q3493" s="90">
        <v>29601799.219999999</v>
      </c>
      <c r="R3493" s="90">
        <v>-2696200.78</v>
      </c>
      <c r="S3493" s="90">
        <v>-8.3478877329865604</v>
      </c>
      <c r="T3493" s="89" t="s">
        <v>73</v>
      </c>
    </row>
    <row r="3494" spans="1:20" x14ac:dyDescent="0.55000000000000004">
      <c r="A3494" s="123">
        <v>2568</v>
      </c>
      <c r="B3494" s="88">
        <v>45930</v>
      </c>
      <c r="C3494" s="89" t="s">
        <v>2314</v>
      </c>
      <c r="D3494" s="89">
        <v>1</v>
      </c>
      <c r="E3494" s="89" t="s">
        <v>280</v>
      </c>
      <c r="F3494" s="89" t="s">
        <v>25</v>
      </c>
      <c r="G3494" s="89" t="s">
        <v>301</v>
      </c>
      <c r="H3494" s="89" t="s">
        <v>2405</v>
      </c>
      <c r="I3494" s="89" t="s">
        <v>32</v>
      </c>
      <c r="J3494" s="89">
        <v>8</v>
      </c>
      <c r="K3494" s="89" t="s">
        <v>78</v>
      </c>
      <c r="L3494" s="89" t="s">
        <v>79</v>
      </c>
      <c r="M3494" s="89">
        <v>12</v>
      </c>
      <c r="N3494" s="90">
        <v>3758645.02</v>
      </c>
      <c r="O3494" s="90">
        <v>4690000</v>
      </c>
      <c r="P3494" s="90">
        <v>4690000</v>
      </c>
      <c r="Q3494" s="90">
        <v>4137614.72</v>
      </c>
      <c r="R3494" s="90">
        <v>-552385.28000000003</v>
      </c>
      <c r="S3494" s="90">
        <v>-11.777937739872099</v>
      </c>
      <c r="T3494" s="89" t="s">
        <v>73</v>
      </c>
    </row>
    <row r="3495" spans="1:20" x14ac:dyDescent="0.55000000000000004">
      <c r="A3495" s="123">
        <v>2568</v>
      </c>
      <c r="B3495" s="88">
        <v>45930</v>
      </c>
      <c r="C3495" s="89" t="s">
        <v>2314</v>
      </c>
      <c r="D3495" s="89">
        <v>1</v>
      </c>
      <c r="E3495" s="89" t="s">
        <v>280</v>
      </c>
      <c r="F3495" s="89" t="s">
        <v>25</v>
      </c>
      <c r="G3495" s="89" t="s">
        <v>303</v>
      </c>
      <c r="H3495" s="89" t="s">
        <v>2406</v>
      </c>
      <c r="I3495" s="89" t="s">
        <v>32</v>
      </c>
      <c r="J3495" s="89">
        <v>8</v>
      </c>
      <c r="K3495" s="89" t="s">
        <v>78</v>
      </c>
      <c r="L3495" s="89" t="s">
        <v>79</v>
      </c>
      <c r="M3495" s="89">
        <v>12</v>
      </c>
      <c r="N3495" s="90">
        <v>6104566.9699999997</v>
      </c>
      <c r="O3495" s="90">
        <v>6247290</v>
      </c>
      <c r="P3495" s="90">
        <v>6247290</v>
      </c>
      <c r="Q3495" s="90">
        <v>6169919.4199999999</v>
      </c>
      <c r="R3495" s="90">
        <v>-77370.58</v>
      </c>
      <c r="S3495" s="90">
        <v>-1.2384662789785701</v>
      </c>
      <c r="T3495" s="89" t="s">
        <v>73</v>
      </c>
    </row>
    <row r="3496" spans="1:20" x14ac:dyDescent="0.55000000000000004">
      <c r="A3496" s="123">
        <v>2568</v>
      </c>
      <c r="B3496" s="88">
        <v>45930</v>
      </c>
      <c r="C3496" s="89" t="s">
        <v>2314</v>
      </c>
      <c r="D3496" s="89">
        <v>1</v>
      </c>
      <c r="E3496" s="89" t="s">
        <v>280</v>
      </c>
      <c r="F3496" s="89" t="s">
        <v>25</v>
      </c>
      <c r="G3496" s="89" t="s">
        <v>305</v>
      </c>
      <c r="H3496" s="89" t="s">
        <v>2407</v>
      </c>
      <c r="I3496" s="89" t="s">
        <v>32</v>
      </c>
      <c r="J3496" s="89">
        <v>8</v>
      </c>
      <c r="K3496" s="89" t="s">
        <v>78</v>
      </c>
      <c r="L3496" s="89" t="s">
        <v>79</v>
      </c>
      <c r="M3496" s="89">
        <v>12</v>
      </c>
      <c r="N3496" s="90">
        <v>3992538.06</v>
      </c>
      <c r="O3496" s="90">
        <v>3900200</v>
      </c>
      <c r="P3496" s="90">
        <v>3900200</v>
      </c>
      <c r="Q3496" s="90">
        <v>3846913.63</v>
      </c>
      <c r="R3496" s="90">
        <v>-53286.37</v>
      </c>
      <c r="S3496" s="90">
        <v>-1.36624711553254</v>
      </c>
      <c r="T3496" s="89" t="s">
        <v>73</v>
      </c>
    </row>
    <row r="3497" spans="1:20" x14ac:dyDescent="0.55000000000000004">
      <c r="A3497" s="123">
        <v>2568</v>
      </c>
      <c r="B3497" s="88">
        <v>45930</v>
      </c>
      <c r="C3497" s="89" t="s">
        <v>2314</v>
      </c>
      <c r="D3497" s="89">
        <v>1</v>
      </c>
      <c r="E3497" s="89" t="s">
        <v>280</v>
      </c>
      <c r="F3497" s="89" t="s">
        <v>25</v>
      </c>
      <c r="G3497" s="89" t="s">
        <v>299</v>
      </c>
      <c r="H3497" s="89" t="s">
        <v>2408</v>
      </c>
      <c r="I3497" s="89" t="s">
        <v>32</v>
      </c>
      <c r="J3497" s="89">
        <v>8</v>
      </c>
      <c r="K3497" s="89" t="s">
        <v>78</v>
      </c>
      <c r="L3497" s="89" t="s">
        <v>79</v>
      </c>
      <c r="M3497" s="89">
        <v>12</v>
      </c>
      <c r="N3497" s="90">
        <v>10080401.800000001</v>
      </c>
      <c r="O3497" s="90">
        <v>11700000</v>
      </c>
      <c r="P3497" s="90">
        <v>11700000</v>
      </c>
      <c r="Q3497" s="90">
        <v>9548086.4000000004</v>
      </c>
      <c r="R3497" s="90">
        <v>-2151913.6</v>
      </c>
      <c r="S3497" s="90">
        <v>-18.392423931623899</v>
      </c>
      <c r="T3497" s="89" t="s">
        <v>73</v>
      </c>
    </row>
    <row r="3498" spans="1:20" x14ac:dyDescent="0.55000000000000004">
      <c r="A3498" s="123">
        <v>2568</v>
      </c>
      <c r="B3498" s="88">
        <v>45930</v>
      </c>
      <c r="C3498" s="89" t="s">
        <v>2314</v>
      </c>
      <c r="D3498" s="89">
        <v>1</v>
      </c>
      <c r="E3498" s="89" t="s">
        <v>280</v>
      </c>
      <c r="F3498" s="89" t="s">
        <v>25</v>
      </c>
      <c r="G3498" s="89" t="s">
        <v>291</v>
      </c>
      <c r="H3498" s="89" t="s">
        <v>2409</v>
      </c>
      <c r="I3498" s="89" t="s">
        <v>32</v>
      </c>
      <c r="J3498" s="89">
        <v>8</v>
      </c>
      <c r="K3498" s="89" t="s">
        <v>78</v>
      </c>
      <c r="L3498" s="89" t="s">
        <v>79</v>
      </c>
      <c r="M3498" s="89">
        <v>12</v>
      </c>
      <c r="N3498" s="90">
        <v>4819384.8499999996</v>
      </c>
      <c r="O3498" s="90">
        <v>6210000</v>
      </c>
      <c r="P3498" s="90">
        <v>6210000</v>
      </c>
      <c r="Q3498" s="90">
        <v>4863612.59</v>
      </c>
      <c r="R3498" s="90">
        <v>-1346387.41</v>
      </c>
      <c r="S3498" s="90">
        <v>-21.6809566827697</v>
      </c>
      <c r="T3498" s="89" t="s">
        <v>73</v>
      </c>
    </row>
    <row r="3499" spans="1:20" x14ac:dyDescent="0.55000000000000004">
      <c r="A3499" s="123">
        <v>2568</v>
      </c>
      <c r="B3499" s="88">
        <v>45930</v>
      </c>
      <c r="C3499" s="89" t="s">
        <v>2314</v>
      </c>
      <c r="D3499" s="89">
        <v>1</v>
      </c>
      <c r="E3499" s="89" t="s">
        <v>307</v>
      </c>
      <c r="F3499" s="89" t="s">
        <v>56</v>
      </c>
      <c r="G3499" s="89" t="s">
        <v>314</v>
      </c>
      <c r="H3499" s="89" t="s">
        <v>2410</v>
      </c>
      <c r="I3499" s="89" t="s">
        <v>32</v>
      </c>
      <c r="J3499" s="89">
        <v>8</v>
      </c>
      <c r="K3499" s="89" t="s">
        <v>78</v>
      </c>
      <c r="L3499" s="89" t="s">
        <v>79</v>
      </c>
      <c r="M3499" s="89">
        <v>12</v>
      </c>
      <c r="N3499" s="90">
        <v>218928692.84999999</v>
      </c>
      <c r="O3499" s="90">
        <v>226500000</v>
      </c>
      <c r="P3499" s="90">
        <v>226500000</v>
      </c>
      <c r="Q3499" s="90">
        <v>230222328.50999999</v>
      </c>
      <c r="R3499" s="90">
        <v>3722328.51</v>
      </c>
      <c r="S3499" s="90">
        <v>1.6434121456953601</v>
      </c>
      <c r="T3499" s="89" t="s">
        <v>28</v>
      </c>
    </row>
    <row r="3500" spans="1:20" x14ac:dyDescent="0.55000000000000004">
      <c r="A3500" s="123">
        <v>2568</v>
      </c>
      <c r="B3500" s="88">
        <v>45930</v>
      </c>
      <c r="C3500" s="89" t="s">
        <v>2314</v>
      </c>
      <c r="D3500" s="89">
        <v>1</v>
      </c>
      <c r="E3500" s="89" t="s">
        <v>307</v>
      </c>
      <c r="F3500" s="89" t="s">
        <v>25</v>
      </c>
      <c r="G3500" s="89" t="s">
        <v>318</v>
      </c>
      <c r="H3500" s="89" t="s">
        <v>2411</v>
      </c>
      <c r="I3500" s="89" t="s">
        <v>32</v>
      </c>
      <c r="J3500" s="89">
        <v>8</v>
      </c>
      <c r="K3500" s="89" t="s">
        <v>78</v>
      </c>
      <c r="L3500" s="89" t="s">
        <v>79</v>
      </c>
      <c r="M3500" s="89">
        <v>12</v>
      </c>
      <c r="N3500" s="90">
        <v>3491891.31</v>
      </c>
      <c r="O3500" s="90">
        <v>3900000</v>
      </c>
      <c r="P3500" s="90">
        <v>3900000</v>
      </c>
      <c r="Q3500" s="90">
        <v>4144451.75</v>
      </c>
      <c r="R3500" s="90">
        <v>244451.75</v>
      </c>
      <c r="S3500" s="90">
        <v>6.2679935897435897</v>
      </c>
      <c r="T3500" s="89" t="s">
        <v>28</v>
      </c>
    </row>
    <row r="3501" spans="1:20" x14ac:dyDescent="0.55000000000000004">
      <c r="A3501" s="123">
        <v>2568</v>
      </c>
      <c r="B3501" s="88">
        <v>45930</v>
      </c>
      <c r="C3501" s="89" t="s">
        <v>2314</v>
      </c>
      <c r="D3501" s="89">
        <v>1</v>
      </c>
      <c r="E3501" s="89" t="s">
        <v>307</v>
      </c>
      <c r="F3501" s="89" t="s">
        <v>25</v>
      </c>
      <c r="G3501" s="89" t="s">
        <v>316</v>
      </c>
      <c r="H3501" s="89" t="s">
        <v>2412</v>
      </c>
      <c r="I3501" s="89" t="s">
        <v>32</v>
      </c>
      <c r="J3501" s="89">
        <v>8</v>
      </c>
      <c r="K3501" s="89" t="s">
        <v>78</v>
      </c>
      <c r="L3501" s="89" t="s">
        <v>79</v>
      </c>
      <c r="M3501" s="89">
        <v>12</v>
      </c>
      <c r="N3501" s="90">
        <v>8253467.6900000004</v>
      </c>
      <c r="O3501" s="90">
        <v>7217540</v>
      </c>
      <c r="P3501" s="90">
        <v>7217540</v>
      </c>
      <c r="Q3501" s="90">
        <v>7395704.4400000004</v>
      </c>
      <c r="R3501" s="90">
        <v>178164.44</v>
      </c>
      <c r="S3501" s="90">
        <v>2.4684925888876301</v>
      </c>
      <c r="T3501" s="89" t="s">
        <v>28</v>
      </c>
    </row>
    <row r="3502" spans="1:20" x14ac:dyDescent="0.55000000000000004">
      <c r="A3502" s="123">
        <v>2568</v>
      </c>
      <c r="B3502" s="88">
        <v>45930</v>
      </c>
      <c r="C3502" s="89" t="s">
        <v>2314</v>
      </c>
      <c r="D3502" s="89">
        <v>1</v>
      </c>
      <c r="E3502" s="89" t="s">
        <v>307</v>
      </c>
      <c r="F3502" s="89" t="s">
        <v>25</v>
      </c>
      <c r="G3502" s="89" t="s">
        <v>310</v>
      </c>
      <c r="H3502" s="89" t="s">
        <v>2413</v>
      </c>
      <c r="I3502" s="89" t="s">
        <v>32</v>
      </c>
      <c r="J3502" s="89">
        <v>8</v>
      </c>
      <c r="K3502" s="89" t="s">
        <v>78</v>
      </c>
      <c r="L3502" s="89" t="s">
        <v>79</v>
      </c>
      <c r="M3502" s="89">
        <v>12</v>
      </c>
      <c r="N3502" s="90">
        <v>16009392.619999999</v>
      </c>
      <c r="O3502" s="90">
        <v>18930000</v>
      </c>
      <c r="P3502" s="90">
        <v>18930000</v>
      </c>
      <c r="Q3502" s="90">
        <v>18021570.239999998</v>
      </c>
      <c r="R3502" s="90">
        <v>-908429.76</v>
      </c>
      <c r="S3502" s="90">
        <v>-4.7988893819334404</v>
      </c>
      <c r="T3502" s="89" t="s">
        <v>73</v>
      </c>
    </row>
    <row r="3503" spans="1:20" x14ac:dyDescent="0.55000000000000004">
      <c r="A3503" s="123">
        <v>2568</v>
      </c>
      <c r="B3503" s="88">
        <v>45930</v>
      </c>
      <c r="C3503" s="89" t="s">
        <v>2314</v>
      </c>
      <c r="D3503" s="89">
        <v>1</v>
      </c>
      <c r="E3503" s="89" t="s">
        <v>307</v>
      </c>
      <c r="F3503" s="89" t="s">
        <v>25</v>
      </c>
      <c r="G3503" s="89" t="s">
        <v>320</v>
      </c>
      <c r="H3503" s="89" t="s">
        <v>2414</v>
      </c>
      <c r="I3503" s="89" t="s">
        <v>32</v>
      </c>
      <c r="J3503" s="89">
        <v>8</v>
      </c>
      <c r="K3503" s="89" t="s">
        <v>78</v>
      </c>
      <c r="L3503" s="89" t="s">
        <v>79</v>
      </c>
      <c r="M3503" s="89">
        <v>12</v>
      </c>
      <c r="N3503" s="90">
        <v>3120092.71</v>
      </c>
      <c r="O3503" s="90">
        <v>3128940</v>
      </c>
      <c r="P3503" s="90">
        <v>3128940</v>
      </c>
      <c r="Q3503" s="90">
        <v>3191308.27</v>
      </c>
      <c r="R3503" s="90">
        <v>62368.27</v>
      </c>
      <c r="S3503" s="90">
        <v>1.9932715232634699</v>
      </c>
      <c r="T3503" s="89" t="s">
        <v>28</v>
      </c>
    </row>
    <row r="3504" spans="1:20" x14ac:dyDescent="0.55000000000000004">
      <c r="A3504" s="123">
        <v>2568</v>
      </c>
      <c r="B3504" s="88">
        <v>45930</v>
      </c>
      <c r="C3504" s="89" t="s">
        <v>2314</v>
      </c>
      <c r="D3504" s="89">
        <v>1</v>
      </c>
      <c r="E3504" s="89" t="s">
        <v>307</v>
      </c>
      <c r="F3504" s="89" t="s">
        <v>25</v>
      </c>
      <c r="G3504" s="89" t="s">
        <v>312</v>
      </c>
      <c r="H3504" s="89" t="s">
        <v>2415</v>
      </c>
      <c r="I3504" s="89" t="s">
        <v>32</v>
      </c>
      <c r="J3504" s="89">
        <v>8</v>
      </c>
      <c r="K3504" s="89" t="s">
        <v>78</v>
      </c>
      <c r="L3504" s="89" t="s">
        <v>79</v>
      </c>
      <c r="M3504" s="89">
        <v>12</v>
      </c>
      <c r="N3504" s="90">
        <v>20217345.780000001</v>
      </c>
      <c r="O3504" s="90">
        <v>29550000</v>
      </c>
      <c r="P3504" s="90">
        <v>29550000</v>
      </c>
      <c r="Q3504" s="90">
        <v>25896978.16</v>
      </c>
      <c r="R3504" s="90">
        <v>-3653021.84</v>
      </c>
      <c r="S3504" s="90">
        <v>-12.3621720473773</v>
      </c>
      <c r="T3504" s="89" t="s">
        <v>73</v>
      </c>
    </row>
    <row r="3505" spans="1:20" x14ac:dyDescent="0.55000000000000004">
      <c r="A3505" s="123">
        <v>2568</v>
      </c>
      <c r="B3505" s="88">
        <v>45930</v>
      </c>
      <c r="C3505" s="89" t="s">
        <v>2314</v>
      </c>
      <c r="D3505" s="89">
        <v>1</v>
      </c>
      <c r="E3505" s="89" t="s">
        <v>307</v>
      </c>
      <c r="F3505" s="89" t="s">
        <v>25</v>
      </c>
      <c r="G3505" s="89" t="s">
        <v>322</v>
      </c>
      <c r="H3505" s="89" t="s">
        <v>2416</v>
      </c>
      <c r="I3505" s="89" t="s">
        <v>32</v>
      </c>
      <c r="J3505" s="89">
        <v>8</v>
      </c>
      <c r="K3505" s="89" t="s">
        <v>78</v>
      </c>
      <c r="L3505" s="89" t="s">
        <v>79</v>
      </c>
      <c r="M3505" s="89">
        <v>12</v>
      </c>
      <c r="N3505" s="90">
        <v>4854647.97</v>
      </c>
      <c r="O3505" s="90">
        <v>5307000</v>
      </c>
      <c r="P3505" s="90">
        <v>5307000</v>
      </c>
      <c r="Q3505" s="90">
        <v>4931765.8499999996</v>
      </c>
      <c r="R3505" s="90">
        <v>-375234.15</v>
      </c>
      <c r="S3505" s="90">
        <v>-7.0705511588468104</v>
      </c>
      <c r="T3505" s="89" t="s">
        <v>73</v>
      </c>
    </row>
    <row r="3506" spans="1:20" x14ac:dyDescent="0.55000000000000004">
      <c r="A3506" s="123">
        <v>2568</v>
      </c>
      <c r="B3506" s="88">
        <v>45930</v>
      </c>
      <c r="C3506" s="89" t="s">
        <v>2314</v>
      </c>
      <c r="D3506" s="89">
        <v>1</v>
      </c>
      <c r="E3506" s="89" t="s">
        <v>307</v>
      </c>
      <c r="F3506" s="89" t="s">
        <v>25</v>
      </c>
      <c r="G3506" s="89" t="s">
        <v>308</v>
      </c>
      <c r="H3506" s="89" t="s">
        <v>2417</v>
      </c>
      <c r="I3506" s="89" t="s">
        <v>32</v>
      </c>
      <c r="J3506" s="89">
        <v>8</v>
      </c>
      <c r="K3506" s="89" t="s">
        <v>78</v>
      </c>
      <c r="L3506" s="89" t="s">
        <v>79</v>
      </c>
      <c r="M3506" s="89">
        <v>12</v>
      </c>
      <c r="N3506" s="90">
        <v>4695509.18</v>
      </c>
      <c r="O3506" s="90">
        <v>4770000</v>
      </c>
      <c r="P3506" s="90">
        <v>4770000</v>
      </c>
      <c r="Q3506" s="90">
        <v>4944437.68</v>
      </c>
      <c r="R3506" s="90">
        <v>174437.68</v>
      </c>
      <c r="S3506" s="90">
        <v>3.6569744234800798</v>
      </c>
      <c r="T3506" s="89" t="s">
        <v>28</v>
      </c>
    </row>
    <row r="3507" spans="1:20" x14ac:dyDescent="0.55000000000000004">
      <c r="A3507" s="123">
        <v>2568</v>
      </c>
      <c r="B3507" s="88">
        <v>45930</v>
      </c>
      <c r="C3507" s="89" t="s">
        <v>2314</v>
      </c>
      <c r="D3507" s="89">
        <v>1</v>
      </c>
      <c r="E3507" s="89" t="s">
        <v>22</v>
      </c>
      <c r="F3507" s="89" t="s">
        <v>49</v>
      </c>
      <c r="G3507" s="89" t="s">
        <v>47</v>
      </c>
      <c r="H3507" s="89" t="s">
        <v>2315</v>
      </c>
      <c r="I3507" s="89" t="s">
        <v>32</v>
      </c>
      <c r="J3507" s="89">
        <v>9</v>
      </c>
      <c r="K3507" s="89" t="s">
        <v>80</v>
      </c>
      <c r="L3507" s="89" t="s">
        <v>81</v>
      </c>
      <c r="M3507" s="89">
        <v>12</v>
      </c>
      <c r="N3507" s="90">
        <v>206357432.58000001</v>
      </c>
      <c r="O3507" s="90">
        <v>240000000</v>
      </c>
      <c r="P3507" s="90">
        <v>240000000</v>
      </c>
      <c r="Q3507" s="90">
        <v>159592212.06999999</v>
      </c>
      <c r="R3507" s="90">
        <v>-80407787.930000007</v>
      </c>
      <c r="S3507" s="90">
        <v>-33.5032449708333</v>
      </c>
      <c r="T3507" s="89" t="s">
        <v>73</v>
      </c>
    </row>
    <row r="3508" spans="1:20" x14ac:dyDescent="0.55000000000000004">
      <c r="A3508" s="123">
        <v>2568</v>
      </c>
      <c r="B3508" s="88">
        <v>45930</v>
      </c>
      <c r="C3508" s="89" t="s">
        <v>2314</v>
      </c>
      <c r="D3508" s="89">
        <v>1</v>
      </c>
      <c r="E3508" s="89" t="s">
        <v>22</v>
      </c>
      <c r="F3508" s="89" t="s">
        <v>25</v>
      </c>
      <c r="G3508" s="89" t="s">
        <v>63</v>
      </c>
      <c r="H3508" s="89" t="s">
        <v>2316</v>
      </c>
      <c r="I3508" s="89" t="s">
        <v>32</v>
      </c>
      <c r="J3508" s="89">
        <v>9</v>
      </c>
      <c r="K3508" s="89" t="s">
        <v>80</v>
      </c>
      <c r="L3508" s="89" t="s">
        <v>81</v>
      </c>
      <c r="M3508" s="89">
        <v>12</v>
      </c>
      <c r="N3508" s="90">
        <v>4733919.92</v>
      </c>
      <c r="O3508" s="90">
        <v>5016716.8899999997</v>
      </c>
      <c r="P3508" s="90">
        <v>5016716.8899999997</v>
      </c>
      <c r="Q3508" s="90">
        <v>4437815.96</v>
      </c>
      <c r="R3508" s="90">
        <v>-578900.93000000005</v>
      </c>
      <c r="S3508" s="90">
        <v>-11.539437897202101</v>
      </c>
      <c r="T3508" s="89" t="s">
        <v>73</v>
      </c>
    </row>
    <row r="3509" spans="1:20" x14ac:dyDescent="0.55000000000000004">
      <c r="A3509" s="123">
        <v>2568</v>
      </c>
      <c r="B3509" s="88">
        <v>45930</v>
      </c>
      <c r="C3509" s="89" t="s">
        <v>2314</v>
      </c>
      <c r="D3509" s="89">
        <v>1</v>
      </c>
      <c r="E3509" s="89" t="s">
        <v>22</v>
      </c>
      <c r="F3509" s="89" t="s">
        <v>25</v>
      </c>
      <c r="G3509" s="89" t="s">
        <v>65</v>
      </c>
      <c r="H3509" s="89" t="s">
        <v>2317</v>
      </c>
      <c r="I3509" s="89" t="s">
        <v>32</v>
      </c>
      <c r="J3509" s="89">
        <v>9</v>
      </c>
      <c r="K3509" s="89" t="s">
        <v>80</v>
      </c>
      <c r="L3509" s="89" t="s">
        <v>81</v>
      </c>
      <c r="M3509" s="89">
        <v>12</v>
      </c>
      <c r="N3509" s="90">
        <v>8209631.04</v>
      </c>
      <c r="O3509" s="90">
        <v>14805000</v>
      </c>
      <c r="P3509" s="90">
        <v>14805000</v>
      </c>
      <c r="Q3509" s="90">
        <v>14612231.449999999</v>
      </c>
      <c r="R3509" s="90">
        <v>-192768.55</v>
      </c>
      <c r="S3509" s="90">
        <v>-1.30205032083755</v>
      </c>
      <c r="T3509" s="89" t="s">
        <v>73</v>
      </c>
    </row>
    <row r="3510" spans="1:20" x14ac:dyDescent="0.55000000000000004">
      <c r="A3510" s="123">
        <v>2568</v>
      </c>
      <c r="B3510" s="88">
        <v>45930</v>
      </c>
      <c r="C3510" s="89" t="s">
        <v>2314</v>
      </c>
      <c r="D3510" s="89">
        <v>1</v>
      </c>
      <c r="E3510" s="89" t="s">
        <v>22</v>
      </c>
      <c r="F3510" s="89" t="s">
        <v>25</v>
      </c>
      <c r="G3510" s="89" t="s">
        <v>69</v>
      </c>
      <c r="H3510" s="89" t="s">
        <v>2318</v>
      </c>
      <c r="I3510" s="89" t="s">
        <v>32</v>
      </c>
      <c r="J3510" s="89">
        <v>9</v>
      </c>
      <c r="K3510" s="89" t="s">
        <v>80</v>
      </c>
      <c r="L3510" s="89" t="s">
        <v>81</v>
      </c>
      <c r="M3510" s="89">
        <v>12</v>
      </c>
      <c r="N3510" s="90">
        <v>1045734.09</v>
      </c>
      <c r="O3510" s="90">
        <v>1500000</v>
      </c>
      <c r="P3510" s="90">
        <v>1500000</v>
      </c>
      <c r="Q3510" s="90">
        <v>1537536.12</v>
      </c>
      <c r="R3510" s="90">
        <v>37536.120000000003</v>
      </c>
      <c r="S3510" s="90">
        <v>2.502408</v>
      </c>
      <c r="T3510" s="89" t="s">
        <v>28</v>
      </c>
    </row>
    <row r="3511" spans="1:20" x14ac:dyDescent="0.55000000000000004">
      <c r="A3511" s="123">
        <v>2568</v>
      </c>
      <c r="B3511" s="88">
        <v>45930</v>
      </c>
      <c r="C3511" s="89" t="s">
        <v>2314</v>
      </c>
      <c r="D3511" s="89">
        <v>1</v>
      </c>
      <c r="E3511" s="89" t="s">
        <v>22</v>
      </c>
      <c r="F3511" s="89" t="s">
        <v>25</v>
      </c>
      <c r="G3511" s="89" t="s">
        <v>50</v>
      </c>
      <c r="H3511" s="89" t="s">
        <v>2319</v>
      </c>
      <c r="I3511" s="89" t="s">
        <v>32</v>
      </c>
      <c r="J3511" s="89">
        <v>9</v>
      </c>
      <c r="K3511" s="89" t="s">
        <v>80</v>
      </c>
      <c r="L3511" s="89" t="s">
        <v>81</v>
      </c>
      <c r="M3511" s="89">
        <v>12</v>
      </c>
      <c r="N3511" s="90">
        <v>5071897.32</v>
      </c>
      <c r="O3511" s="90">
        <v>8642018.2200000007</v>
      </c>
      <c r="P3511" s="90">
        <v>8642018.2200000007</v>
      </c>
      <c r="Q3511" s="90">
        <v>10477508.01</v>
      </c>
      <c r="R3511" s="90">
        <v>1835489.79</v>
      </c>
      <c r="S3511" s="90">
        <v>21.239133536564101</v>
      </c>
      <c r="T3511" s="89" t="s">
        <v>28</v>
      </c>
    </row>
    <row r="3512" spans="1:20" x14ac:dyDescent="0.55000000000000004">
      <c r="A3512" s="123">
        <v>2568</v>
      </c>
      <c r="B3512" s="88">
        <v>45930</v>
      </c>
      <c r="C3512" s="89" t="s">
        <v>2314</v>
      </c>
      <c r="D3512" s="89">
        <v>1</v>
      </c>
      <c r="E3512" s="89" t="s">
        <v>22</v>
      </c>
      <c r="F3512" s="89" t="s">
        <v>25</v>
      </c>
      <c r="G3512" s="89" t="s">
        <v>59</v>
      </c>
      <c r="H3512" s="89" t="s">
        <v>2320</v>
      </c>
      <c r="I3512" s="89" t="s">
        <v>32</v>
      </c>
      <c r="J3512" s="89">
        <v>9</v>
      </c>
      <c r="K3512" s="89" t="s">
        <v>80</v>
      </c>
      <c r="L3512" s="89" t="s">
        <v>81</v>
      </c>
      <c r="M3512" s="89">
        <v>12</v>
      </c>
      <c r="N3512" s="90">
        <v>1723481.32</v>
      </c>
      <c r="O3512" s="90">
        <v>1572000</v>
      </c>
      <c r="P3512" s="90">
        <v>1572000</v>
      </c>
      <c r="Q3512" s="90">
        <v>1937823.41</v>
      </c>
      <c r="R3512" s="90">
        <v>365823.41</v>
      </c>
      <c r="S3512" s="90">
        <v>23.2712092875318</v>
      </c>
      <c r="T3512" s="89" t="s">
        <v>28</v>
      </c>
    </row>
    <row r="3513" spans="1:20" x14ac:dyDescent="0.55000000000000004">
      <c r="A3513" s="123">
        <v>2568</v>
      </c>
      <c r="B3513" s="88">
        <v>45930</v>
      </c>
      <c r="C3513" s="89" t="s">
        <v>2314</v>
      </c>
      <c r="D3513" s="89">
        <v>1</v>
      </c>
      <c r="E3513" s="89" t="s">
        <v>22</v>
      </c>
      <c r="F3513" s="89" t="s">
        <v>56</v>
      </c>
      <c r="G3513" s="89" t="s">
        <v>54</v>
      </c>
      <c r="H3513" s="89" t="s">
        <v>2321</v>
      </c>
      <c r="I3513" s="89" t="s">
        <v>32</v>
      </c>
      <c r="J3513" s="89">
        <v>9</v>
      </c>
      <c r="K3513" s="89" t="s">
        <v>80</v>
      </c>
      <c r="L3513" s="89" t="s">
        <v>81</v>
      </c>
      <c r="M3513" s="89">
        <v>12</v>
      </c>
      <c r="N3513" s="90">
        <v>6524073.7400000002</v>
      </c>
      <c r="O3513" s="90">
        <v>6000000</v>
      </c>
      <c r="P3513" s="90">
        <v>6000000</v>
      </c>
      <c r="Q3513" s="90">
        <v>6300893.6100000003</v>
      </c>
      <c r="R3513" s="90">
        <v>300893.61</v>
      </c>
      <c r="S3513" s="90">
        <v>5.0148935000000003</v>
      </c>
      <c r="T3513" s="89" t="s">
        <v>28</v>
      </c>
    </row>
    <row r="3514" spans="1:20" x14ac:dyDescent="0.55000000000000004">
      <c r="A3514" s="123">
        <v>2568</v>
      </c>
      <c r="B3514" s="88">
        <v>45930</v>
      </c>
      <c r="C3514" s="89" t="s">
        <v>2314</v>
      </c>
      <c r="D3514" s="89">
        <v>1</v>
      </c>
      <c r="E3514" s="89" t="s">
        <v>22</v>
      </c>
      <c r="F3514" s="89" t="s">
        <v>25</v>
      </c>
      <c r="G3514" s="89" t="s">
        <v>57</v>
      </c>
      <c r="H3514" s="89" t="s">
        <v>2322</v>
      </c>
      <c r="I3514" s="89" t="s">
        <v>32</v>
      </c>
      <c r="J3514" s="89">
        <v>9</v>
      </c>
      <c r="K3514" s="89" t="s">
        <v>80</v>
      </c>
      <c r="L3514" s="89" t="s">
        <v>81</v>
      </c>
      <c r="M3514" s="89">
        <v>12</v>
      </c>
      <c r="N3514" s="90">
        <v>2790192.73</v>
      </c>
      <c r="O3514" s="90">
        <v>2780000</v>
      </c>
      <c r="P3514" s="90">
        <v>2780000</v>
      </c>
      <c r="Q3514" s="90">
        <v>2838273.04</v>
      </c>
      <c r="R3514" s="90">
        <v>58273.04</v>
      </c>
      <c r="S3514" s="90">
        <v>2.09615251798561</v>
      </c>
      <c r="T3514" s="89" t="s">
        <v>28</v>
      </c>
    </row>
    <row r="3515" spans="1:20" x14ac:dyDescent="0.55000000000000004">
      <c r="A3515" s="123">
        <v>2568</v>
      </c>
      <c r="B3515" s="88">
        <v>45930</v>
      </c>
      <c r="C3515" s="89" t="s">
        <v>2314</v>
      </c>
      <c r="D3515" s="89">
        <v>1</v>
      </c>
      <c r="E3515" s="89" t="s">
        <v>22</v>
      </c>
      <c r="F3515" s="89" t="s">
        <v>25</v>
      </c>
      <c r="G3515" s="89" t="s">
        <v>52</v>
      </c>
      <c r="H3515" s="89" t="s">
        <v>2323</v>
      </c>
      <c r="I3515" s="89" t="s">
        <v>32</v>
      </c>
      <c r="J3515" s="89">
        <v>9</v>
      </c>
      <c r="K3515" s="89" t="s">
        <v>80</v>
      </c>
      <c r="L3515" s="89" t="s">
        <v>81</v>
      </c>
      <c r="M3515" s="89">
        <v>12</v>
      </c>
      <c r="N3515" s="90">
        <v>3782902.09</v>
      </c>
      <c r="O3515" s="90">
        <v>4712986.28</v>
      </c>
      <c r="P3515" s="90">
        <v>4712986.28</v>
      </c>
      <c r="Q3515" s="90">
        <v>4825448.13</v>
      </c>
      <c r="R3515" s="90">
        <v>112461.85</v>
      </c>
      <c r="S3515" s="90">
        <v>2.3862121236644001</v>
      </c>
      <c r="T3515" s="89" t="s">
        <v>28</v>
      </c>
    </row>
    <row r="3516" spans="1:20" x14ac:dyDescent="0.55000000000000004">
      <c r="A3516" s="123">
        <v>2568</v>
      </c>
      <c r="B3516" s="88">
        <v>45930</v>
      </c>
      <c r="C3516" s="89" t="s">
        <v>2314</v>
      </c>
      <c r="D3516" s="89">
        <v>1</v>
      </c>
      <c r="E3516" s="89" t="s">
        <v>22</v>
      </c>
      <c r="F3516" s="89" t="s">
        <v>25</v>
      </c>
      <c r="G3516" s="89" t="s">
        <v>61</v>
      </c>
      <c r="H3516" s="89" t="s">
        <v>2324</v>
      </c>
      <c r="I3516" s="89" t="s">
        <v>32</v>
      </c>
      <c r="J3516" s="89">
        <v>9</v>
      </c>
      <c r="K3516" s="89" t="s">
        <v>80</v>
      </c>
      <c r="L3516" s="89" t="s">
        <v>81</v>
      </c>
      <c r="M3516" s="89">
        <v>12</v>
      </c>
      <c r="N3516" s="90">
        <v>1507927.35</v>
      </c>
      <c r="O3516" s="90">
        <v>3098402.25</v>
      </c>
      <c r="P3516" s="90">
        <v>3098402.25</v>
      </c>
      <c r="Q3516" s="90">
        <v>1528952.54</v>
      </c>
      <c r="R3516" s="90">
        <v>-1569449.71</v>
      </c>
      <c r="S3516" s="90">
        <v>-50.653516986053098</v>
      </c>
      <c r="T3516" s="89" t="s">
        <v>73</v>
      </c>
    </row>
    <row r="3517" spans="1:20" x14ac:dyDescent="0.55000000000000004">
      <c r="A3517" s="123">
        <v>2568</v>
      </c>
      <c r="B3517" s="88">
        <v>45930</v>
      </c>
      <c r="C3517" s="89" t="s">
        <v>2314</v>
      </c>
      <c r="D3517" s="89">
        <v>1</v>
      </c>
      <c r="E3517" s="89" t="s">
        <v>22</v>
      </c>
      <c r="F3517" s="89" t="s">
        <v>25</v>
      </c>
      <c r="G3517" s="89" t="s">
        <v>67</v>
      </c>
      <c r="H3517" s="89" t="s">
        <v>2325</v>
      </c>
      <c r="I3517" s="89" t="s">
        <v>32</v>
      </c>
      <c r="J3517" s="89">
        <v>9</v>
      </c>
      <c r="K3517" s="89" t="s">
        <v>80</v>
      </c>
      <c r="L3517" s="89" t="s">
        <v>81</v>
      </c>
      <c r="M3517" s="89">
        <v>12</v>
      </c>
      <c r="N3517" s="90">
        <v>1508271.01</v>
      </c>
      <c r="O3517" s="90">
        <v>1340000</v>
      </c>
      <c r="P3517" s="90">
        <v>1340000</v>
      </c>
      <c r="Q3517" s="90">
        <v>1017411.83</v>
      </c>
      <c r="R3517" s="90">
        <v>-322588.17</v>
      </c>
      <c r="S3517" s="90">
        <v>-24.073744029850701</v>
      </c>
      <c r="T3517" s="89" t="s">
        <v>73</v>
      </c>
    </row>
    <row r="3518" spans="1:20" x14ac:dyDescent="0.55000000000000004">
      <c r="A3518" s="123">
        <v>2568</v>
      </c>
      <c r="B3518" s="88">
        <v>45930</v>
      </c>
      <c r="C3518" s="89" t="s">
        <v>2314</v>
      </c>
      <c r="D3518" s="89">
        <v>1</v>
      </c>
      <c r="E3518" s="89" t="s">
        <v>22</v>
      </c>
      <c r="F3518" s="89" t="s">
        <v>25</v>
      </c>
      <c r="G3518" s="89" t="s">
        <v>23</v>
      </c>
      <c r="H3518" s="89" t="s">
        <v>2326</v>
      </c>
      <c r="I3518" s="89" t="s">
        <v>32</v>
      </c>
      <c r="J3518" s="89">
        <v>9</v>
      </c>
      <c r="K3518" s="89" t="s">
        <v>80</v>
      </c>
      <c r="L3518" s="89" t="s">
        <v>81</v>
      </c>
      <c r="M3518" s="89">
        <v>12</v>
      </c>
      <c r="N3518" s="90">
        <v>1740141.78</v>
      </c>
      <c r="O3518" s="90">
        <v>2645906.17</v>
      </c>
      <c r="P3518" s="90">
        <v>2645906.17</v>
      </c>
      <c r="Q3518" s="90">
        <v>1514094.38</v>
      </c>
      <c r="R3518" s="90">
        <v>-1131811.79</v>
      </c>
      <c r="S3518" s="90">
        <v>-42.775960948002897</v>
      </c>
      <c r="T3518" s="89" t="s">
        <v>73</v>
      </c>
    </row>
    <row r="3519" spans="1:20" x14ac:dyDescent="0.55000000000000004">
      <c r="A3519" s="123">
        <v>2568</v>
      </c>
      <c r="B3519" s="88">
        <v>45930</v>
      </c>
      <c r="C3519" s="89" t="s">
        <v>2314</v>
      </c>
      <c r="D3519" s="89">
        <v>1</v>
      </c>
      <c r="E3519" s="89" t="s">
        <v>22</v>
      </c>
      <c r="F3519" s="89" t="s">
        <v>25</v>
      </c>
      <c r="G3519" s="89" t="s">
        <v>41</v>
      </c>
      <c r="H3519" s="89" t="s">
        <v>2327</v>
      </c>
      <c r="I3519" s="89" t="s">
        <v>32</v>
      </c>
      <c r="J3519" s="89">
        <v>9</v>
      </c>
      <c r="K3519" s="89" t="s">
        <v>80</v>
      </c>
      <c r="L3519" s="89" t="s">
        <v>81</v>
      </c>
      <c r="M3519" s="89">
        <v>12</v>
      </c>
      <c r="N3519" s="90">
        <v>-258040.47</v>
      </c>
      <c r="O3519" s="90">
        <v>867600</v>
      </c>
      <c r="P3519" s="90">
        <v>867600</v>
      </c>
      <c r="Q3519" s="90">
        <v>-658765.06999999995</v>
      </c>
      <c r="R3519" s="90">
        <v>-1526365.07</v>
      </c>
      <c r="S3519" s="90">
        <v>-175.92958390963599</v>
      </c>
      <c r="T3519" s="89" t="s">
        <v>73</v>
      </c>
    </row>
    <row r="3520" spans="1:20" x14ac:dyDescent="0.55000000000000004">
      <c r="A3520" s="123">
        <v>2568</v>
      </c>
      <c r="B3520" s="88">
        <v>45930</v>
      </c>
      <c r="C3520" s="89" t="s">
        <v>2314</v>
      </c>
      <c r="D3520" s="89">
        <v>1</v>
      </c>
      <c r="E3520" s="89" t="s">
        <v>22</v>
      </c>
      <c r="F3520" s="89" t="s">
        <v>25</v>
      </c>
      <c r="G3520" s="89" t="s">
        <v>43</v>
      </c>
      <c r="H3520" s="89" t="s">
        <v>2328</v>
      </c>
      <c r="I3520" s="89" t="s">
        <v>32</v>
      </c>
      <c r="J3520" s="89">
        <v>9</v>
      </c>
      <c r="K3520" s="89" t="s">
        <v>80</v>
      </c>
      <c r="L3520" s="89" t="s">
        <v>81</v>
      </c>
      <c r="M3520" s="89">
        <v>12</v>
      </c>
      <c r="N3520" s="90">
        <v>2481853.42</v>
      </c>
      <c r="O3520" s="90">
        <v>2598000</v>
      </c>
      <c r="P3520" s="90">
        <v>2598000</v>
      </c>
      <c r="Q3520" s="90">
        <v>2695838.06</v>
      </c>
      <c r="R3520" s="90">
        <v>97838.06</v>
      </c>
      <c r="S3520" s="90">
        <v>3.7658991531947699</v>
      </c>
      <c r="T3520" s="89" t="s">
        <v>28</v>
      </c>
    </row>
    <row r="3521" spans="1:20" x14ac:dyDescent="0.55000000000000004">
      <c r="A3521" s="123">
        <v>2568</v>
      </c>
      <c r="B3521" s="88">
        <v>45930</v>
      </c>
      <c r="C3521" s="89" t="s">
        <v>2314</v>
      </c>
      <c r="D3521" s="89">
        <v>1</v>
      </c>
      <c r="E3521" s="89" t="s">
        <v>22</v>
      </c>
      <c r="F3521" s="89" t="s">
        <v>25</v>
      </c>
      <c r="G3521" s="89" t="s">
        <v>35</v>
      </c>
      <c r="H3521" s="89" t="s">
        <v>2329</v>
      </c>
      <c r="I3521" s="89" t="s">
        <v>32</v>
      </c>
      <c r="J3521" s="89">
        <v>9</v>
      </c>
      <c r="K3521" s="89" t="s">
        <v>80</v>
      </c>
      <c r="L3521" s="89" t="s">
        <v>81</v>
      </c>
      <c r="M3521" s="89">
        <v>12</v>
      </c>
      <c r="N3521" s="90">
        <v>1695064.48</v>
      </c>
      <c r="O3521" s="90">
        <v>1700000</v>
      </c>
      <c r="P3521" s="90">
        <v>1700000</v>
      </c>
      <c r="Q3521" s="90">
        <v>1469412.81</v>
      </c>
      <c r="R3521" s="90">
        <v>-230587.19</v>
      </c>
      <c r="S3521" s="90">
        <v>-13.5639523529412</v>
      </c>
      <c r="T3521" s="89" t="s">
        <v>73</v>
      </c>
    </row>
    <row r="3522" spans="1:20" x14ac:dyDescent="0.55000000000000004">
      <c r="A3522" s="123">
        <v>2568</v>
      </c>
      <c r="B3522" s="88">
        <v>45930</v>
      </c>
      <c r="C3522" s="89" t="s">
        <v>2314</v>
      </c>
      <c r="D3522" s="89">
        <v>1</v>
      </c>
      <c r="E3522" s="89" t="s">
        <v>22</v>
      </c>
      <c r="F3522" s="89" t="s">
        <v>25</v>
      </c>
      <c r="G3522" s="89" t="s">
        <v>45</v>
      </c>
      <c r="H3522" s="89" t="s">
        <v>2330</v>
      </c>
      <c r="I3522" s="89" t="s">
        <v>32</v>
      </c>
      <c r="J3522" s="89">
        <v>9</v>
      </c>
      <c r="K3522" s="89" t="s">
        <v>80</v>
      </c>
      <c r="L3522" s="89" t="s">
        <v>81</v>
      </c>
      <c r="M3522" s="89">
        <v>12</v>
      </c>
      <c r="N3522" s="90">
        <v>6468944.4500000002</v>
      </c>
      <c r="O3522" s="90">
        <v>5500000</v>
      </c>
      <c r="P3522" s="90">
        <v>5500000</v>
      </c>
      <c r="Q3522" s="90">
        <v>2167427.27</v>
      </c>
      <c r="R3522" s="90">
        <v>-3332572.73</v>
      </c>
      <c r="S3522" s="90">
        <v>-60.592231454545399</v>
      </c>
      <c r="T3522" s="89" t="s">
        <v>73</v>
      </c>
    </row>
    <row r="3523" spans="1:20" x14ac:dyDescent="0.55000000000000004">
      <c r="A3523" s="123">
        <v>2568</v>
      </c>
      <c r="B3523" s="88">
        <v>45930</v>
      </c>
      <c r="C3523" s="89" t="s">
        <v>2314</v>
      </c>
      <c r="D3523" s="89">
        <v>1</v>
      </c>
      <c r="E3523" s="89" t="s">
        <v>22</v>
      </c>
      <c r="F3523" s="89" t="s">
        <v>25</v>
      </c>
      <c r="G3523" s="89" t="s">
        <v>39</v>
      </c>
      <c r="H3523" s="89" t="s">
        <v>2331</v>
      </c>
      <c r="I3523" s="89" t="s">
        <v>32</v>
      </c>
      <c r="J3523" s="89">
        <v>9</v>
      </c>
      <c r="K3523" s="89" t="s">
        <v>80</v>
      </c>
      <c r="L3523" s="89" t="s">
        <v>81</v>
      </c>
      <c r="M3523" s="89">
        <v>12</v>
      </c>
      <c r="N3523" s="90">
        <v>13653087.93</v>
      </c>
      <c r="O3523" s="90">
        <v>14498950.470000001</v>
      </c>
      <c r="P3523" s="90">
        <v>14498950.470000001</v>
      </c>
      <c r="Q3523" s="90">
        <v>14459356.630000001</v>
      </c>
      <c r="R3523" s="90">
        <v>-39593.839999999997</v>
      </c>
      <c r="S3523" s="90">
        <v>-0.27308073147724898</v>
      </c>
      <c r="T3523" s="89" t="s">
        <v>73</v>
      </c>
    </row>
    <row r="3524" spans="1:20" x14ac:dyDescent="0.55000000000000004">
      <c r="A3524" s="123">
        <v>2568</v>
      </c>
      <c r="B3524" s="88">
        <v>45930</v>
      </c>
      <c r="C3524" s="89" t="s">
        <v>2314</v>
      </c>
      <c r="D3524" s="89">
        <v>1</v>
      </c>
      <c r="E3524" s="89" t="s">
        <v>22</v>
      </c>
      <c r="F3524" s="89" t="s">
        <v>25</v>
      </c>
      <c r="G3524" s="89" t="s">
        <v>37</v>
      </c>
      <c r="H3524" s="89" t="s">
        <v>2332</v>
      </c>
      <c r="I3524" s="89" t="s">
        <v>32</v>
      </c>
      <c r="J3524" s="89">
        <v>9</v>
      </c>
      <c r="K3524" s="89" t="s">
        <v>80</v>
      </c>
      <c r="L3524" s="89" t="s">
        <v>81</v>
      </c>
      <c r="M3524" s="89">
        <v>12</v>
      </c>
      <c r="N3524" s="90">
        <v>430751.7</v>
      </c>
      <c r="O3524" s="90">
        <v>675000</v>
      </c>
      <c r="P3524" s="90">
        <v>675000</v>
      </c>
      <c r="Q3524" s="90">
        <v>553323.66</v>
      </c>
      <c r="R3524" s="90">
        <v>-121676.34</v>
      </c>
      <c r="S3524" s="90">
        <v>-18.026124444444399</v>
      </c>
      <c r="T3524" s="89" t="s">
        <v>73</v>
      </c>
    </row>
    <row r="3525" spans="1:20" x14ac:dyDescent="0.55000000000000004">
      <c r="A3525" s="123">
        <v>2568</v>
      </c>
      <c r="B3525" s="88">
        <v>45930</v>
      </c>
      <c r="C3525" s="89" t="s">
        <v>2314</v>
      </c>
      <c r="D3525" s="89">
        <v>1</v>
      </c>
      <c r="E3525" s="89" t="s">
        <v>147</v>
      </c>
      <c r="F3525" s="89" t="s">
        <v>25</v>
      </c>
      <c r="G3525" s="89" t="s">
        <v>196</v>
      </c>
      <c r="H3525" s="89" t="s">
        <v>2333</v>
      </c>
      <c r="I3525" s="89" t="s">
        <v>32</v>
      </c>
      <c r="J3525" s="89">
        <v>9</v>
      </c>
      <c r="K3525" s="89" t="s">
        <v>80</v>
      </c>
      <c r="L3525" s="89" t="s">
        <v>81</v>
      </c>
      <c r="M3525" s="89">
        <v>12</v>
      </c>
      <c r="N3525" s="90">
        <v>490966.64</v>
      </c>
      <c r="O3525" s="90">
        <v>590000</v>
      </c>
      <c r="P3525" s="90">
        <v>590000</v>
      </c>
      <c r="Q3525" s="90">
        <v>630425.87</v>
      </c>
      <c r="R3525" s="90">
        <v>40425.870000000003</v>
      </c>
      <c r="S3525" s="90">
        <v>6.85184237288136</v>
      </c>
      <c r="T3525" s="89" t="s">
        <v>28</v>
      </c>
    </row>
    <row r="3526" spans="1:20" x14ac:dyDescent="0.55000000000000004">
      <c r="A3526" s="123">
        <v>2568</v>
      </c>
      <c r="B3526" s="88">
        <v>45930</v>
      </c>
      <c r="C3526" s="89" t="s">
        <v>2314</v>
      </c>
      <c r="D3526" s="89">
        <v>1</v>
      </c>
      <c r="E3526" s="89" t="s">
        <v>147</v>
      </c>
      <c r="F3526" s="89" t="s">
        <v>49</v>
      </c>
      <c r="G3526" s="89" t="s">
        <v>156</v>
      </c>
      <c r="H3526" s="89" t="s">
        <v>2334</v>
      </c>
      <c r="I3526" s="89" t="s">
        <v>32</v>
      </c>
      <c r="J3526" s="89">
        <v>9</v>
      </c>
      <c r="K3526" s="89" t="s">
        <v>80</v>
      </c>
      <c r="L3526" s="89" t="s">
        <v>81</v>
      </c>
      <c r="M3526" s="89">
        <v>12</v>
      </c>
      <c r="N3526" s="90">
        <v>230039462.41</v>
      </c>
      <c r="O3526" s="90">
        <v>190000000</v>
      </c>
      <c r="P3526" s="90">
        <v>190000000</v>
      </c>
      <c r="Q3526" s="90">
        <v>228785714.91</v>
      </c>
      <c r="R3526" s="90">
        <v>38785714.909999996</v>
      </c>
      <c r="S3526" s="90">
        <v>20.413534163157902</v>
      </c>
      <c r="T3526" s="89" t="s">
        <v>28</v>
      </c>
    </row>
    <row r="3527" spans="1:20" x14ac:dyDescent="0.55000000000000004">
      <c r="A3527" s="123">
        <v>2568</v>
      </c>
      <c r="B3527" s="88">
        <v>45930</v>
      </c>
      <c r="C3527" s="89" t="s">
        <v>2314</v>
      </c>
      <c r="D3527" s="89">
        <v>1</v>
      </c>
      <c r="E3527" s="89" t="s">
        <v>147</v>
      </c>
      <c r="F3527" s="89" t="s">
        <v>56</v>
      </c>
      <c r="G3527" s="89" t="s">
        <v>152</v>
      </c>
      <c r="H3527" s="89" t="s">
        <v>2335</v>
      </c>
      <c r="I3527" s="89" t="s">
        <v>32</v>
      </c>
      <c r="J3527" s="89">
        <v>9</v>
      </c>
      <c r="K3527" s="89" t="s">
        <v>80</v>
      </c>
      <c r="L3527" s="89" t="s">
        <v>81</v>
      </c>
      <c r="M3527" s="89">
        <v>12</v>
      </c>
      <c r="N3527" s="90">
        <v>10320165.560000001</v>
      </c>
      <c r="O3527" s="90">
        <v>11928000</v>
      </c>
      <c r="P3527" s="90">
        <v>11928000</v>
      </c>
      <c r="Q3527" s="90">
        <v>11688335.6</v>
      </c>
      <c r="R3527" s="90">
        <v>-239664.4</v>
      </c>
      <c r="S3527" s="90">
        <v>-2.0092588866532499</v>
      </c>
      <c r="T3527" s="89" t="s">
        <v>73</v>
      </c>
    </row>
    <row r="3528" spans="1:20" x14ac:dyDescent="0.55000000000000004">
      <c r="A3528" s="123">
        <v>2568</v>
      </c>
      <c r="B3528" s="88">
        <v>45930</v>
      </c>
      <c r="C3528" s="89" t="s">
        <v>2314</v>
      </c>
      <c r="D3528" s="89">
        <v>1</v>
      </c>
      <c r="E3528" s="89" t="s">
        <v>147</v>
      </c>
      <c r="F3528" s="89" t="s">
        <v>25</v>
      </c>
      <c r="G3528" s="89" t="s">
        <v>190</v>
      </c>
      <c r="H3528" s="89" t="s">
        <v>2336</v>
      </c>
      <c r="I3528" s="89" t="s">
        <v>32</v>
      </c>
      <c r="J3528" s="89">
        <v>9</v>
      </c>
      <c r="K3528" s="89" t="s">
        <v>80</v>
      </c>
      <c r="L3528" s="89" t="s">
        <v>81</v>
      </c>
      <c r="M3528" s="89">
        <v>12</v>
      </c>
      <c r="N3528" s="90">
        <v>1199619.25</v>
      </c>
      <c r="O3528" s="90">
        <v>1180000</v>
      </c>
      <c r="P3528" s="90">
        <v>1180000</v>
      </c>
      <c r="Q3528" s="90">
        <v>1167441.1100000001</v>
      </c>
      <c r="R3528" s="90">
        <v>-12558.89</v>
      </c>
      <c r="S3528" s="90">
        <v>-1.06431271186441</v>
      </c>
      <c r="T3528" s="89" t="s">
        <v>73</v>
      </c>
    </row>
    <row r="3529" spans="1:20" x14ac:dyDescent="0.55000000000000004">
      <c r="A3529" s="123">
        <v>2568</v>
      </c>
      <c r="B3529" s="88">
        <v>45930</v>
      </c>
      <c r="C3529" s="89" t="s">
        <v>2314</v>
      </c>
      <c r="D3529" s="89">
        <v>1</v>
      </c>
      <c r="E3529" s="89" t="s">
        <v>147</v>
      </c>
      <c r="F3529" s="89" t="s">
        <v>25</v>
      </c>
      <c r="G3529" s="89" t="s">
        <v>176</v>
      </c>
      <c r="H3529" s="89" t="s">
        <v>2337</v>
      </c>
      <c r="I3529" s="89" t="s">
        <v>32</v>
      </c>
      <c r="J3529" s="89">
        <v>9</v>
      </c>
      <c r="K3529" s="89" t="s">
        <v>80</v>
      </c>
      <c r="L3529" s="89" t="s">
        <v>81</v>
      </c>
      <c r="M3529" s="89">
        <v>12</v>
      </c>
      <c r="N3529" s="90">
        <v>1505305.88</v>
      </c>
      <c r="O3529" s="90">
        <v>3134000</v>
      </c>
      <c r="P3529" s="90">
        <v>3134000</v>
      </c>
      <c r="Q3529" s="90">
        <v>1196814.3999999999</v>
      </c>
      <c r="R3529" s="90">
        <v>-1937185.6</v>
      </c>
      <c r="S3529" s="90">
        <v>-61.811920867900398</v>
      </c>
      <c r="T3529" s="89" t="s">
        <v>73</v>
      </c>
    </row>
    <row r="3530" spans="1:20" x14ac:dyDescent="0.55000000000000004">
      <c r="A3530" s="123">
        <v>2568</v>
      </c>
      <c r="B3530" s="88">
        <v>45930</v>
      </c>
      <c r="C3530" s="89" t="s">
        <v>2314</v>
      </c>
      <c r="D3530" s="89">
        <v>1</v>
      </c>
      <c r="E3530" s="89" t="s">
        <v>147</v>
      </c>
      <c r="F3530" s="89" t="s">
        <v>25</v>
      </c>
      <c r="G3530" s="89" t="s">
        <v>158</v>
      </c>
      <c r="H3530" s="89" t="s">
        <v>2338</v>
      </c>
      <c r="I3530" s="89" t="s">
        <v>32</v>
      </c>
      <c r="J3530" s="89">
        <v>9</v>
      </c>
      <c r="K3530" s="89" t="s">
        <v>80</v>
      </c>
      <c r="L3530" s="89" t="s">
        <v>81</v>
      </c>
      <c r="M3530" s="89">
        <v>12</v>
      </c>
      <c r="N3530" s="90">
        <v>1201569.8</v>
      </c>
      <c r="O3530" s="90">
        <v>1187248.49</v>
      </c>
      <c r="P3530" s="90">
        <v>1187248.49</v>
      </c>
      <c r="Q3530" s="90">
        <v>1162849.29</v>
      </c>
      <c r="R3530" s="90">
        <v>-24399.200000000001</v>
      </c>
      <c r="S3530" s="90">
        <v>-2.05510474054172</v>
      </c>
      <c r="T3530" s="89" t="s">
        <v>73</v>
      </c>
    </row>
    <row r="3531" spans="1:20" x14ac:dyDescent="0.55000000000000004">
      <c r="A3531" s="123">
        <v>2568</v>
      </c>
      <c r="B3531" s="88">
        <v>45930</v>
      </c>
      <c r="C3531" s="89" t="s">
        <v>2314</v>
      </c>
      <c r="D3531" s="89">
        <v>1</v>
      </c>
      <c r="E3531" s="89" t="s">
        <v>147</v>
      </c>
      <c r="F3531" s="89" t="s">
        <v>25</v>
      </c>
      <c r="G3531" s="89" t="s">
        <v>194</v>
      </c>
      <c r="H3531" s="89" t="s">
        <v>2339</v>
      </c>
      <c r="I3531" s="89" t="s">
        <v>32</v>
      </c>
      <c r="J3531" s="89">
        <v>9</v>
      </c>
      <c r="K3531" s="89" t="s">
        <v>80</v>
      </c>
      <c r="L3531" s="89" t="s">
        <v>81</v>
      </c>
      <c r="M3531" s="89">
        <v>12</v>
      </c>
      <c r="N3531" s="90">
        <v>1589474.91</v>
      </c>
      <c r="O3531" s="90">
        <v>3000000</v>
      </c>
      <c r="P3531" s="90">
        <v>3000000</v>
      </c>
      <c r="Q3531" s="90">
        <v>2279807.2799999998</v>
      </c>
      <c r="R3531" s="90">
        <v>-720192.72</v>
      </c>
      <c r="S3531" s="90">
        <v>-24.006423999999999</v>
      </c>
      <c r="T3531" s="89" t="s">
        <v>73</v>
      </c>
    </row>
    <row r="3532" spans="1:20" x14ac:dyDescent="0.55000000000000004">
      <c r="A3532" s="123">
        <v>2568</v>
      </c>
      <c r="B3532" s="88">
        <v>45930</v>
      </c>
      <c r="C3532" s="89" t="s">
        <v>2314</v>
      </c>
      <c r="D3532" s="89">
        <v>1</v>
      </c>
      <c r="E3532" s="89" t="s">
        <v>147</v>
      </c>
      <c r="F3532" s="89" t="s">
        <v>25</v>
      </c>
      <c r="G3532" s="89" t="s">
        <v>154</v>
      </c>
      <c r="H3532" s="89" t="s">
        <v>2340</v>
      </c>
      <c r="I3532" s="89" t="s">
        <v>32</v>
      </c>
      <c r="J3532" s="89">
        <v>9</v>
      </c>
      <c r="K3532" s="89" t="s">
        <v>80</v>
      </c>
      <c r="L3532" s="89" t="s">
        <v>81</v>
      </c>
      <c r="M3532" s="89">
        <v>12</v>
      </c>
      <c r="N3532" s="90">
        <v>686750.26</v>
      </c>
      <c r="O3532" s="90">
        <v>1281303</v>
      </c>
      <c r="P3532" s="90">
        <v>1281303</v>
      </c>
      <c r="Q3532" s="90">
        <v>623751.68000000005</v>
      </c>
      <c r="R3532" s="90">
        <v>-657551.31999999995</v>
      </c>
      <c r="S3532" s="90">
        <v>-51.318955781731603</v>
      </c>
      <c r="T3532" s="89" t="s">
        <v>73</v>
      </c>
    </row>
    <row r="3533" spans="1:20" x14ac:dyDescent="0.55000000000000004">
      <c r="A3533" s="123">
        <v>2568</v>
      </c>
      <c r="B3533" s="88">
        <v>45930</v>
      </c>
      <c r="C3533" s="89" t="s">
        <v>2314</v>
      </c>
      <c r="D3533" s="89">
        <v>1</v>
      </c>
      <c r="E3533" s="89" t="s">
        <v>147</v>
      </c>
      <c r="F3533" s="89" t="s">
        <v>56</v>
      </c>
      <c r="G3533" s="89" t="s">
        <v>160</v>
      </c>
      <c r="H3533" s="89" t="s">
        <v>2341</v>
      </c>
      <c r="I3533" s="89" t="s">
        <v>32</v>
      </c>
      <c r="J3533" s="89">
        <v>9</v>
      </c>
      <c r="K3533" s="89" t="s">
        <v>80</v>
      </c>
      <c r="L3533" s="89" t="s">
        <v>81</v>
      </c>
      <c r="M3533" s="89">
        <v>12</v>
      </c>
      <c r="N3533" s="90">
        <v>10510584.93</v>
      </c>
      <c r="O3533" s="90">
        <v>12800000</v>
      </c>
      <c r="P3533" s="90">
        <v>12800000</v>
      </c>
      <c r="Q3533" s="90">
        <v>15789168.470000001</v>
      </c>
      <c r="R3533" s="90">
        <v>2989168.47</v>
      </c>
      <c r="S3533" s="90">
        <v>23.352878671875001</v>
      </c>
      <c r="T3533" s="89" t="s">
        <v>28</v>
      </c>
    </row>
    <row r="3534" spans="1:20" x14ac:dyDescent="0.55000000000000004">
      <c r="A3534" s="123">
        <v>2568</v>
      </c>
      <c r="B3534" s="88">
        <v>45930</v>
      </c>
      <c r="C3534" s="89" t="s">
        <v>2314</v>
      </c>
      <c r="D3534" s="89">
        <v>1</v>
      </c>
      <c r="E3534" s="89" t="s">
        <v>147</v>
      </c>
      <c r="F3534" s="89" t="s">
        <v>25</v>
      </c>
      <c r="G3534" s="89" t="s">
        <v>184</v>
      </c>
      <c r="H3534" s="89" t="s">
        <v>2342</v>
      </c>
      <c r="I3534" s="89" t="s">
        <v>32</v>
      </c>
      <c r="J3534" s="89">
        <v>9</v>
      </c>
      <c r="K3534" s="89" t="s">
        <v>80</v>
      </c>
      <c r="L3534" s="89" t="s">
        <v>81</v>
      </c>
      <c r="M3534" s="89">
        <v>12</v>
      </c>
      <c r="N3534" s="90">
        <v>1190866.2</v>
      </c>
      <c r="O3534" s="90">
        <v>1640584.32</v>
      </c>
      <c r="P3534" s="90">
        <v>1640584.32</v>
      </c>
      <c r="Q3534" s="90">
        <v>1676916.43</v>
      </c>
      <c r="R3534" s="90">
        <v>36332.11</v>
      </c>
      <c r="S3534" s="90">
        <v>2.2145835210713201</v>
      </c>
      <c r="T3534" s="89" t="s">
        <v>28</v>
      </c>
    </row>
    <row r="3535" spans="1:20" x14ac:dyDescent="0.55000000000000004">
      <c r="A3535" s="123">
        <v>2568</v>
      </c>
      <c r="B3535" s="88">
        <v>45930</v>
      </c>
      <c r="C3535" s="89" t="s">
        <v>2314</v>
      </c>
      <c r="D3535" s="89">
        <v>1</v>
      </c>
      <c r="E3535" s="89" t="s">
        <v>147</v>
      </c>
      <c r="F3535" s="89" t="s">
        <v>25</v>
      </c>
      <c r="G3535" s="89" t="s">
        <v>164</v>
      </c>
      <c r="H3535" s="89" t="s">
        <v>2343</v>
      </c>
      <c r="I3535" s="89" t="s">
        <v>32</v>
      </c>
      <c r="J3535" s="89">
        <v>9</v>
      </c>
      <c r="K3535" s="89" t="s">
        <v>80</v>
      </c>
      <c r="L3535" s="89" t="s">
        <v>81</v>
      </c>
      <c r="M3535" s="89">
        <v>12</v>
      </c>
      <c r="N3535" s="90">
        <v>1291528.6499999999</v>
      </c>
      <c r="O3535" s="90">
        <v>1102260</v>
      </c>
      <c r="P3535" s="90">
        <v>1102260</v>
      </c>
      <c r="Q3535" s="90">
        <v>954578.21</v>
      </c>
      <c r="R3535" s="90">
        <v>-147681.79</v>
      </c>
      <c r="S3535" s="90">
        <v>-13.398090287228101</v>
      </c>
      <c r="T3535" s="89" t="s">
        <v>73</v>
      </c>
    </row>
    <row r="3536" spans="1:20" x14ac:dyDescent="0.55000000000000004">
      <c r="A3536" s="123">
        <v>2568</v>
      </c>
      <c r="B3536" s="88">
        <v>45930</v>
      </c>
      <c r="C3536" s="89" t="s">
        <v>2314</v>
      </c>
      <c r="D3536" s="89">
        <v>1</v>
      </c>
      <c r="E3536" s="89" t="s">
        <v>147</v>
      </c>
      <c r="F3536" s="89" t="s">
        <v>56</v>
      </c>
      <c r="G3536" s="89" t="s">
        <v>178</v>
      </c>
      <c r="H3536" s="89" t="s">
        <v>2344</v>
      </c>
      <c r="I3536" s="89" t="s">
        <v>32</v>
      </c>
      <c r="J3536" s="89">
        <v>9</v>
      </c>
      <c r="K3536" s="89" t="s">
        <v>80</v>
      </c>
      <c r="L3536" s="89" t="s">
        <v>81</v>
      </c>
      <c r="M3536" s="89">
        <v>12</v>
      </c>
      <c r="N3536" s="90">
        <v>24586334.329999998</v>
      </c>
      <c r="O3536" s="90">
        <v>26719000</v>
      </c>
      <c r="P3536" s="90">
        <v>26719000</v>
      </c>
      <c r="Q3536" s="90">
        <v>29875494.34</v>
      </c>
      <c r="R3536" s="90">
        <v>3156494.34</v>
      </c>
      <c r="S3536" s="90">
        <v>11.8136694487069</v>
      </c>
      <c r="T3536" s="89" t="s">
        <v>28</v>
      </c>
    </row>
    <row r="3537" spans="1:20" x14ac:dyDescent="0.55000000000000004">
      <c r="A3537" s="123">
        <v>2568</v>
      </c>
      <c r="B3537" s="88">
        <v>45930</v>
      </c>
      <c r="C3537" s="89" t="s">
        <v>2314</v>
      </c>
      <c r="D3537" s="89">
        <v>1</v>
      </c>
      <c r="E3537" s="89" t="s">
        <v>147</v>
      </c>
      <c r="F3537" s="89" t="s">
        <v>25</v>
      </c>
      <c r="G3537" s="89" t="s">
        <v>192</v>
      </c>
      <c r="H3537" s="89" t="s">
        <v>2345</v>
      </c>
      <c r="I3537" s="89" t="s">
        <v>32</v>
      </c>
      <c r="J3537" s="89">
        <v>9</v>
      </c>
      <c r="K3537" s="89" t="s">
        <v>80</v>
      </c>
      <c r="L3537" s="89" t="s">
        <v>81</v>
      </c>
      <c r="M3537" s="89">
        <v>12</v>
      </c>
      <c r="N3537" s="90">
        <v>861852.67</v>
      </c>
      <c r="O3537" s="90">
        <v>915000</v>
      </c>
      <c r="P3537" s="90">
        <v>915000</v>
      </c>
      <c r="Q3537" s="90">
        <v>745067.75</v>
      </c>
      <c r="R3537" s="90">
        <v>-169932.25</v>
      </c>
      <c r="S3537" s="90">
        <v>-18.571830601092898</v>
      </c>
      <c r="T3537" s="89" t="s">
        <v>73</v>
      </c>
    </row>
    <row r="3538" spans="1:20" x14ac:dyDescent="0.55000000000000004">
      <c r="A3538" s="123">
        <v>2568</v>
      </c>
      <c r="B3538" s="88">
        <v>45930</v>
      </c>
      <c r="C3538" s="89" t="s">
        <v>2314</v>
      </c>
      <c r="D3538" s="89">
        <v>1</v>
      </c>
      <c r="E3538" s="89" t="s">
        <v>147</v>
      </c>
      <c r="F3538" s="89" t="s">
        <v>56</v>
      </c>
      <c r="G3538" s="89" t="s">
        <v>166</v>
      </c>
      <c r="H3538" s="89" t="s">
        <v>2346</v>
      </c>
      <c r="I3538" s="89" t="s">
        <v>32</v>
      </c>
      <c r="J3538" s="89">
        <v>9</v>
      </c>
      <c r="K3538" s="89" t="s">
        <v>80</v>
      </c>
      <c r="L3538" s="89" t="s">
        <v>81</v>
      </c>
      <c r="M3538" s="89">
        <v>12</v>
      </c>
      <c r="N3538" s="90">
        <v>2752875.77</v>
      </c>
      <c r="O3538" s="90">
        <v>4637352.63</v>
      </c>
      <c r="P3538" s="90">
        <v>4637352.63</v>
      </c>
      <c r="Q3538" s="90">
        <v>2567808.77</v>
      </c>
      <c r="R3538" s="90">
        <v>-2069543.86</v>
      </c>
      <c r="S3538" s="90">
        <v>-44.627700869925</v>
      </c>
      <c r="T3538" s="89" t="s">
        <v>73</v>
      </c>
    </row>
    <row r="3539" spans="1:20" x14ac:dyDescent="0.55000000000000004">
      <c r="A3539" s="123">
        <v>2568</v>
      </c>
      <c r="B3539" s="88">
        <v>45930</v>
      </c>
      <c r="C3539" s="89" t="s">
        <v>2314</v>
      </c>
      <c r="D3539" s="89">
        <v>1</v>
      </c>
      <c r="E3539" s="89" t="s">
        <v>147</v>
      </c>
      <c r="F3539" s="89" t="s">
        <v>25</v>
      </c>
      <c r="G3539" s="89" t="s">
        <v>180</v>
      </c>
      <c r="H3539" s="89" t="s">
        <v>2347</v>
      </c>
      <c r="I3539" s="89" t="s">
        <v>32</v>
      </c>
      <c r="J3539" s="89">
        <v>9</v>
      </c>
      <c r="K3539" s="89" t="s">
        <v>80</v>
      </c>
      <c r="L3539" s="89" t="s">
        <v>81</v>
      </c>
      <c r="M3539" s="89">
        <v>12</v>
      </c>
      <c r="N3539" s="90">
        <v>1449789.56</v>
      </c>
      <c r="O3539" s="90">
        <v>1709500</v>
      </c>
      <c r="P3539" s="90">
        <v>1709500</v>
      </c>
      <c r="Q3539" s="90">
        <v>1875950.13</v>
      </c>
      <c r="R3539" s="90">
        <v>166450.13</v>
      </c>
      <c r="S3539" s="90">
        <v>9.7367727405674191</v>
      </c>
      <c r="T3539" s="89" t="s">
        <v>28</v>
      </c>
    </row>
    <row r="3540" spans="1:20" x14ac:dyDescent="0.55000000000000004">
      <c r="A3540" s="123">
        <v>2568</v>
      </c>
      <c r="B3540" s="88">
        <v>45930</v>
      </c>
      <c r="C3540" s="89" t="s">
        <v>2314</v>
      </c>
      <c r="D3540" s="89">
        <v>1</v>
      </c>
      <c r="E3540" s="89" t="s">
        <v>147</v>
      </c>
      <c r="F3540" s="89" t="s">
        <v>25</v>
      </c>
      <c r="G3540" s="89" t="s">
        <v>168</v>
      </c>
      <c r="H3540" s="89" t="s">
        <v>2348</v>
      </c>
      <c r="I3540" s="89" t="s">
        <v>32</v>
      </c>
      <c r="J3540" s="89">
        <v>9</v>
      </c>
      <c r="K3540" s="89" t="s">
        <v>80</v>
      </c>
      <c r="L3540" s="89" t="s">
        <v>81</v>
      </c>
      <c r="M3540" s="89">
        <v>12</v>
      </c>
      <c r="N3540" s="90">
        <v>1877651.6</v>
      </c>
      <c r="O3540" s="90">
        <v>2106091.87</v>
      </c>
      <c r="P3540" s="90">
        <v>2106091.87</v>
      </c>
      <c r="Q3540" s="90">
        <v>1688399.39</v>
      </c>
      <c r="R3540" s="90">
        <v>-417692.48</v>
      </c>
      <c r="S3540" s="90">
        <v>-19.832585935579299</v>
      </c>
      <c r="T3540" s="89" t="s">
        <v>73</v>
      </c>
    </row>
    <row r="3541" spans="1:20" x14ac:dyDescent="0.55000000000000004">
      <c r="A3541" s="123">
        <v>2568</v>
      </c>
      <c r="B3541" s="88">
        <v>45930</v>
      </c>
      <c r="C3541" s="89" t="s">
        <v>2314</v>
      </c>
      <c r="D3541" s="89">
        <v>1</v>
      </c>
      <c r="E3541" s="89" t="s">
        <v>147</v>
      </c>
      <c r="F3541" s="89" t="s">
        <v>25</v>
      </c>
      <c r="G3541" s="89" t="s">
        <v>182</v>
      </c>
      <c r="H3541" s="89" t="s">
        <v>2349</v>
      </c>
      <c r="I3541" s="89" t="s">
        <v>32</v>
      </c>
      <c r="J3541" s="89">
        <v>9</v>
      </c>
      <c r="K3541" s="89" t="s">
        <v>80</v>
      </c>
      <c r="L3541" s="89" t="s">
        <v>81</v>
      </c>
      <c r="M3541" s="89">
        <v>12</v>
      </c>
      <c r="N3541" s="90">
        <v>530495.69999999995</v>
      </c>
      <c r="O3541" s="90">
        <v>811306.27</v>
      </c>
      <c r="P3541" s="90">
        <v>811306.27</v>
      </c>
      <c r="Q3541" s="90">
        <v>1427588.65</v>
      </c>
      <c r="R3541" s="90">
        <v>616282.38</v>
      </c>
      <c r="S3541" s="90">
        <v>75.961742536514606</v>
      </c>
      <c r="T3541" s="89" t="s">
        <v>28</v>
      </c>
    </row>
    <row r="3542" spans="1:20" x14ac:dyDescent="0.55000000000000004">
      <c r="A3542" s="123">
        <v>2568</v>
      </c>
      <c r="B3542" s="88">
        <v>45930</v>
      </c>
      <c r="C3542" s="89" t="s">
        <v>2314</v>
      </c>
      <c r="D3542" s="89">
        <v>1</v>
      </c>
      <c r="E3542" s="89" t="s">
        <v>147</v>
      </c>
      <c r="F3542" s="89" t="s">
        <v>25</v>
      </c>
      <c r="G3542" s="89" t="s">
        <v>172</v>
      </c>
      <c r="H3542" s="89" t="s">
        <v>2350</v>
      </c>
      <c r="I3542" s="89" t="s">
        <v>32</v>
      </c>
      <c r="J3542" s="89">
        <v>9</v>
      </c>
      <c r="K3542" s="89" t="s">
        <v>80</v>
      </c>
      <c r="L3542" s="89" t="s">
        <v>81</v>
      </c>
      <c r="M3542" s="89">
        <v>12</v>
      </c>
      <c r="N3542" s="90">
        <v>397748.33</v>
      </c>
      <c r="O3542" s="90">
        <v>745197.74</v>
      </c>
      <c r="P3542" s="90">
        <v>745197.74</v>
      </c>
      <c r="Q3542" s="90">
        <v>843660.62</v>
      </c>
      <c r="R3542" s="90">
        <v>98462.88</v>
      </c>
      <c r="S3542" s="90">
        <v>13.2129869314955</v>
      </c>
      <c r="T3542" s="89" t="s">
        <v>28</v>
      </c>
    </row>
    <row r="3543" spans="1:20" x14ac:dyDescent="0.55000000000000004">
      <c r="A3543" s="123">
        <v>2568</v>
      </c>
      <c r="B3543" s="88">
        <v>45930</v>
      </c>
      <c r="C3543" s="89" t="s">
        <v>2314</v>
      </c>
      <c r="D3543" s="89">
        <v>1</v>
      </c>
      <c r="E3543" s="89" t="s">
        <v>147</v>
      </c>
      <c r="F3543" s="89" t="s">
        <v>25</v>
      </c>
      <c r="G3543" s="89" t="s">
        <v>186</v>
      </c>
      <c r="H3543" s="89" t="s">
        <v>2351</v>
      </c>
      <c r="I3543" s="89" t="s">
        <v>32</v>
      </c>
      <c r="J3543" s="89">
        <v>9</v>
      </c>
      <c r="K3543" s="89" t="s">
        <v>80</v>
      </c>
      <c r="L3543" s="89" t="s">
        <v>81</v>
      </c>
      <c r="M3543" s="89">
        <v>12</v>
      </c>
      <c r="N3543" s="90">
        <v>1760225.7</v>
      </c>
      <c r="O3543" s="90">
        <v>1755274.08</v>
      </c>
      <c r="P3543" s="90">
        <v>1755274.08</v>
      </c>
      <c r="Q3543" s="90">
        <v>983961.45</v>
      </c>
      <c r="R3543" s="90">
        <v>-771312.63</v>
      </c>
      <c r="S3543" s="90">
        <v>-43.942575053577997</v>
      </c>
      <c r="T3543" s="89" t="s">
        <v>73</v>
      </c>
    </row>
    <row r="3544" spans="1:20" x14ac:dyDescent="0.55000000000000004">
      <c r="A3544" s="123">
        <v>2568</v>
      </c>
      <c r="B3544" s="88">
        <v>45930</v>
      </c>
      <c r="C3544" s="89" t="s">
        <v>2314</v>
      </c>
      <c r="D3544" s="89">
        <v>1</v>
      </c>
      <c r="E3544" s="89" t="s">
        <v>147</v>
      </c>
      <c r="F3544" s="89" t="s">
        <v>25</v>
      </c>
      <c r="G3544" s="89" t="s">
        <v>162</v>
      </c>
      <c r="H3544" s="89" t="s">
        <v>2352</v>
      </c>
      <c r="I3544" s="89" t="s">
        <v>32</v>
      </c>
      <c r="J3544" s="89">
        <v>9</v>
      </c>
      <c r="K3544" s="89" t="s">
        <v>80</v>
      </c>
      <c r="L3544" s="89" t="s">
        <v>81</v>
      </c>
      <c r="M3544" s="89">
        <v>12</v>
      </c>
      <c r="N3544" s="90">
        <v>551886.27</v>
      </c>
      <c r="O3544" s="90">
        <v>571340.28</v>
      </c>
      <c r="P3544" s="90">
        <v>571340.28</v>
      </c>
      <c r="Q3544" s="90">
        <v>651075.67000000004</v>
      </c>
      <c r="R3544" s="90">
        <v>79735.39</v>
      </c>
      <c r="S3544" s="90">
        <v>13.9558495683168</v>
      </c>
      <c r="T3544" s="89" t="s">
        <v>28</v>
      </c>
    </row>
    <row r="3545" spans="1:20" x14ac:dyDescent="0.55000000000000004">
      <c r="A3545" s="123">
        <v>2568</v>
      </c>
      <c r="B3545" s="88">
        <v>45930</v>
      </c>
      <c r="C3545" s="89" t="s">
        <v>2314</v>
      </c>
      <c r="D3545" s="89">
        <v>1</v>
      </c>
      <c r="E3545" s="89" t="s">
        <v>147</v>
      </c>
      <c r="F3545" s="89" t="s">
        <v>25</v>
      </c>
      <c r="G3545" s="89" t="s">
        <v>170</v>
      </c>
      <c r="H3545" s="89" t="s">
        <v>2353</v>
      </c>
      <c r="I3545" s="89" t="s">
        <v>32</v>
      </c>
      <c r="J3545" s="89">
        <v>9</v>
      </c>
      <c r="K3545" s="89" t="s">
        <v>80</v>
      </c>
      <c r="L3545" s="89" t="s">
        <v>81</v>
      </c>
      <c r="M3545" s="89">
        <v>12</v>
      </c>
      <c r="N3545" s="90">
        <v>1047692.48</v>
      </c>
      <c r="O3545" s="90">
        <v>1626500</v>
      </c>
      <c r="P3545" s="90">
        <v>1626500</v>
      </c>
      <c r="Q3545" s="90">
        <v>907405.79</v>
      </c>
      <c r="R3545" s="90">
        <v>-719094.21</v>
      </c>
      <c r="S3545" s="90">
        <v>-44.211141100522603</v>
      </c>
      <c r="T3545" s="89" t="s">
        <v>73</v>
      </c>
    </row>
    <row r="3546" spans="1:20" x14ac:dyDescent="0.55000000000000004">
      <c r="A3546" s="123">
        <v>2568</v>
      </c>
      <c r="B3546" s="88">
        <v>45930</v>
      </c>
      <c r="C3546" s="89" t="s">
        <v>2314</v>
      </c>
      <c r="D3546" s="89">
        <v>1</v>
      </c>
      <c r="E3546" s="89" t="s">
        <v>147</v>
      </c>
      <c r="F3546" s="89" t="s">
        <v>25</v>
      </c>
      <c r="G3546" s="89" t="s">
        <v>174</v>
      </c>
      <c r="H3546" s="89" t="s">
        <v>2354</v>
      </c>
      <c r="I3546" s="89" t="s">
        <v>32</v>
      </c>
      <c r="J3546" s="89">
        <v>9</v>
      </c>
      <c r="K3546" s="89" t="s">
        <v>80</v>
      </c>
      <c r="L3546" s="89" t="s">
        <v>81</v>
      </c>
      <c r="M3546" s="89">
        <v>12</v>
      </c>
      <c r="N3546" s="90">
        <v>374960.95</v>
      </c>
      <c r="O3546" s="90">
        <v>1050000</v>
      </c>
      <c r="P3546" s="90">
        <v>1050000</v>
      </c>
      <c r="Q3546" s="90">
        <v>422542.76</v>
      </c>
      <c r="R3546" s="90">
        <v>-627457.24</v>
      </c>
      <c r="S3546" s="90">
        <v>-59.757832380952401</v>
      </c>
      <c r="T3546" s="89" t="s">
        <v>73</v>
      </c>
    </row>
    <row r="3547" spans="1:20" x14ac:dyDescent="0.55000000000000004">
      <c r="A3547" s="123">
        <v>2568</v>
      </c>
      <c r="B3547" s="88">
        <v>45930</v>
      </c>
      <c r="C3547" s="89" t="s">
        <v>2314</v>
      </c>
      <c r="D3547" s="89">
        <v>1</v>
      </c>
      <c r="E3547" s="89" t="s">
        <v>147</v>
      </c>
      <c r="F3547" s="89" t="s">
        <v>25</v>
      </c>
      <c r="G3547" s="89" t="s">
        <v>188</v>
      </c>
      <c r="H3547" s="89" t="s">
        <v>2355</v>
      </c>
      <c r="I3547" s="89" t="s">
        <v>32</v>
      </c>
      <c r="J3547" s="89">
        <v>9</v>
      </c>
      <c r="K3547" s="89" t="s">
        <v>80</v>
      </c>
      <c r="L3547" s="89" t="s">
        <v>81</v>
      </c>
      <c r="M3547" s="89">
        <v>12</v>
      </c>
      <c r="N3547" s="90">
        <v>995436.61</v>
      </c>
      <c r="O3547" s="90">
        <v>1477100</v>
      </c>
      <c r="P3547" s="90">
        <v>1477100</v>
      </c>
      <c r="Q3547" s="90">
        <v>1236027.6299999999</v>
      </c>
      <c r="R3547" s="90">
        <v>-241072.37</v>
      </c>
      <c r="S3547" s="90">
        <v>-16.320653307155901</v>
      </c>
      <c r="T3547" s="89" t="s">
        <v>73</v>
      </c>
    </row>
    <row r="3548" spans="1:20" x14ac:dyDescent="0.55000000000000004">
      <c r="A3548" s="123">
        <v>2568</v>
      </c>
      <c r="B3548" s="88">
        <v>45930</v>
      </c>
      <c r="C3548" s="89" t="s">
        <v>2314</v>
      </c>
      <c r="D3548" s="89">
        <v>1</v>
      </c>
      <c r="E3548" s="89" t="s">
        <v>147</v>
      </c>
      <c r="F3548" s="89" t="s">
        <v>25</v>
      </c>
      <c r="G3548" s="89" t="s">
        <v>148</v>
      </c>
      <c r="H3548" s="89" t="s">
        <v>2356</v>
      </c>
      <c r="I3548" s="89" t="s">
        <v>32</v>
      </c>
      <c r="J3548" s="89">
        <v>9</v>
      </c>
      <c r="K3548" s="89" t="s">
        <v>80</v>
      </c>
      <c r="L3548" s="89" t="s">
        <v>81</v>
      </c>
      <c r="M3548" s="89">
        <v>12</v>
      </c>
      <c r="N3548" s="90">
        <v>599289.17000000004</v>
      </c>
      <c r="O3548" s="90">
        <v>1010500</v>
      </c>
      <c r="P3548" s="90">
        <v>1010500</v>
      </c>
      <c r="Q3548" s="90">
        <v>862289.02</v>
      </c>
      <c r="R3548" s="90">
        <v>-148210.98000000001</v>
      </c>
      <c r="S3548" s="90">
        <v>-14.667093518060399</v>
      </c>
      <c r="T3548" s="89" t="s">
        <v>73</v>
      </c>
    </row>
    <row r="3549" spans="1:20" x14ac:dyDescent="0.55000000000000004">
      <c r="A3549" s="123">
        <v>2568</v>
      </c>
      <c r="B3549" s="88">
        <v>45930</v>
      </c>
      <c r="C3549" s="89" t="s">
        <v>2314</v>
      </c>
      <c r="D3549" s="89">
        <v>1</v>
      </c>
      <c r="E3549" s="89" t="s">
        <v>147</v>
      </c>
      <c r="F3549" s="89" t="s">
        <v>25</v>
      </c>
      <c r="G3549" s="89" t="s">
        <v>150</v>
      </c>
      <c r="H3549" s="89" t="s">
        <v>2357</v>
      </c>
      <c r="I3549" s="89" t="s">
        <v>32</v>
      </c>
      <c r="J3549" s="89">
        <v>9</v>
      </c>
      <c r="K3549" s="89" t="s">
        <v>80</v>
      </c>
      <c r="L3549" s="89" t="s">
        <v>81</v>
      </c>
      <c r="M3549" s="89">
        <v>12</v>
      </c>
      <c r="N3549" s="90">
        <v>567179.02</v>
      </c>
      <c r="O3549" s="90">
        <v>401181.83</v>
      </c>
      <c r="P3549" s="90">
        <v>401181.83</v>
      </c>
      <c r="Q3549" s="90">
        <v>320463.78000000003</v>
      </c>
      <c r="R3549" s="90">
        <v>-80718.05</v>
      </c>
      <c r="S3549" s="90">
        <v>-20.120066255243898</v>
      </c>
      <c r="T3549" s="89" t="s">
        <v>73</v>
      </c>
    </row>
    <row r="3550" spans="1:20" x14ac:dyDescent="0.55000000000000004">
      <c r="A3550" s="123">
        <v>2568</v>
      </c>
      <c r="B3550" s="88">
        <v>45930</v>
      </c>
      <c r="C3550" s="89" t="s">
        <v>2314</v>
      </c>
      <c r="D3550" s="89">
        <v>1</v>
      </c>
      <c r="E3550" s="89" t="s">
        <v>198</v>
      </c>
      <c r="F3550" s="89" t="s">
        <v>56</v>
      </c>
      <c r="G3550" s="89" t="s">
        <v>205</v>
      </c>
      <c r="H3550" s="89" t="s">
        <v>2358</v>
      </c>
      <c r="I3550" s="89" t="s">
        <v>32</v>
      </c>
      <c r="J3550" s="89">
        <v>9</v>
      </c>
      <c r="K3550" s="89" t="s">
        <v>80</v>
      </c>
      <c r="L3550" s="89" t="s">
        <v>81</v>
      </c>
      <c r="M3550" s="89">
        <v>12</v>
      </c>
      <c r="N3550" s="90">
        <v>61032034.619999997</v>
      </c>
      <c r="O3550" s="90">
        <v>65000000</v>
      </c>
      <c r="P3550" s="90">
        <v>65000000</v>
      </c>
      <c r="Q3550" s="90">
        <v>80018909.900000006</v>
      </c>
      <c r="R3550" s="90">
        <v>15018909.9</v>
      </c>
      <c r="S3550" s="90">
        <v>23.106015230769199</v>
      </c>
      <c r="T3550" s="89" t="s">
        <v>28</v>
      </c>
    </row>
    <row r="3551" spans="1:20" x14ac:dyDescent="0.55000000000000004">
      <c r="A3551" s="123">
        <v>2568</v>
      </c>
      <c r="B3551" s="88">
        <v>45930</v>
      </c>
      <c r="C3551" s="89" t="s">
        <v>2314</v>
      </c>
      <c r="D3551" s="89">
        <v>1</v>
      </c>
      <c r="E3551" s="89" t="s">
        <v>198</v>
      </c>
      <c r="F3551" s="89" t="s">
        <v>25</v>
      </c>
      <c r="G3551" s="89" t="s">
        <v>225</v>
      </c>
      <c r="H3551" s="89" t="s">
        <v>2359</v>
      </c>
      <c r="I3551" s="89" t="s">
        <v>32</v>
      </c>
      <c r="J3551" s="89">
        <v>9</v>
      </c>
      <c r="K3551" s="89" t="s">
        <v>80</v>
      </c>
      <c r="L3551" s="89" t="s">
        <v>81</v>
      </c>
      <c r="M3551" s="89">
        <v>12</v>
      </c>
      <c r="N3551" s="90">
        <v>606113.09</v>
      </c>
      <c r="O3551" s="90">
        <v>1217492.24</v>
      </c>
      <c r="P3551" s="90">
        <v>1217492.24</v>
      </c>
      <c r="Q3551" s="90">
        <v>725195.09</v>
      </c>
      <c r="R3551" s="90">
        <v>-492297.15</v>
      </c>
      <c r="S3551" s="90">
        <v>-40.435341912322997</v>
      </c>
      <c r="T3551" s="89" t="s">
        <v>73</v>
      </c>
    </row>
    <row r="3552" spans="1:20" x14ac:dyDescent="0.55000000000000004">
      <c r="A3552" s="123">
        <v>2568</v>
      </c>
      <c r="B3552" s="88">
        <v>45930</v>
      </c>
      <c r="C3552" s="89" t="s">
        <v>2314</v>
      </c>
      <c r="D3552" s="89">
        <v>1</v>
      </c>
      <c r="E3552" s="89" t="s">
        <v>198</v>
      </c>
      <c r="F3552" s="89" t="s">
        <v>25</v>
      </c>
      <c r="G3552" s="89" t="s">
        <v>221</v>
      </c>
      <c r="H3552" s="89" t="s">
        <v>2360</v>
      </c>
      <c r="I3552" s="89" t="s">
        <v>32</v>
      </c>
      <c r="J3552" s="89">
        <v>9</v>
      </c>
      <c r="K3552" s="89" t="s">
        <v>80</v>
      </c>
      <c r="L3552" s="89" t="s">
        <v>81</v>
      </c>
      <c r="M3552" s="89">
        <v>12</v>
      </c>
      <c r="N3552" s="90">
        <v>560496.55000000005</v>
      </c>
      <c r="O3552" s="90">
        <v>560587.47</v>
      </c>
      <c r="P3552" s="90">
        <v>560587.47</v>
      </c>
      <c r="Q3552" s="90">
        <v>931785.8</v>
      </c>
      <c r="R3552" s="90">
        <v>371198.33</v>
      </c>
      <c r="S3552" s="90">
        <v>66.215951990507406</v>
      </c>
      <c r="T3552" s="89" t="s">
        <v>28</v>
      </c>
    </row>
    <row r="3553" spans="1:20" x14ac:dyDescent="0.55000000000000004">
      <c r="A3553" s="123">
        <v>2568</v>
      </c>
      <c r="B3553" s="88">
        <v>45930</v>
      </c>
      <c r="C3553" s="89" t="s">
        <v>2314</v>
      </c>
      <c r="D3553" s="89">
        <v>1</v>
      </c>
      <c r="E3553" s="89" t="s">
        <v>198</v>
      </c>
      <c r="F3553" s="89" t="s">
        <v>25</v>
      </c>
      <c r="G3553" s="89" t="s">
        <v>217</v>
      </c>
      <c r="H3553" s="89" t="s">
        <v>2361</v>
      </c>
      <c r="I3553" s="89" t="s">
        <v>32</v>
      </c>
      <c r="J3553" s="89">
        <v>9</v>
      </c>
      <c r="K3553" s="89" t="s">
        <v>80</v>
      </c>
      <c r="L3553" s="89" t="s">
        <v>81</v>
      </c>
      <c r="M3553" s="89">
        <v>12</v>
      </c>
      <c r="N3553" s="90">
        <v>1296014.67</v>
      </c>
      <c r="O3553" s="90">
        <v>1657354.3</v>
      </c>
      <c r="P3553" s="90">
        <v>1657354.3</v>
      </c>
      <c r="Q3553" s="90">
        <v>1702441.83</v>
      </c>
      <c r="R3553" s="90">
        <v>45087.53</v>
      </c>
      <c r="S3553" s="90">
        <v>2.72045210852019</v>
      </c>
      <c r="T3553" s="89" t="s">
        <v>28</v>
      </c>
    </row>
    <row r="3554" spans="1:20" x14ac:dyDescent="0.55000000000000004">
      <c r="A3554" s="123">
        <v>2568</v>
      </c>
      <c r="B3554" s="88">
        <v>45930</v>
      </c>
      <c r="C3554" s="89" t="s">
        <v>2314</v>
      </c>
      <c r="D3554" s="89">
        <v>1</v>
      </c>
      <c r="E3554" s="89" t="s">
        <v>198</v>
      </c>
      <c r="F3554" s="89" t="s">
        <v>25</v>
      </c>
      <c r="G3554" s="89" t="s">
        <v>213</v>
      </c>
      <c r="H3554" s="89" t="s">
        <v>2362</v>
      </c>
      <c r="I3554" s="89" t="s">
        <v>32</v>
      </c>
      <c r="J3554" s="89">
        <v>9</v>
      </c>
      <c r="K3554" s="89" t="s">
        <v>80</v>
      </c>
      <c r="L3554" s="89" t="s">
        <v>81</v>
      </c>
      <c r="M3554" s="89">
        <v>12</v>
      </c>
      <c r="N3554" s="90">
        <v>1574379.62</v>
      </c>
      <c r="O3554" s="90">
        <v>1916575.36</v>
      </c>
      <c r="P3554" s="90">
        <v>1916575.36</v>
      </c>
      <c r="Q3554" s="90">
        <v>2202234.85</v>
      </c>
      <c r="R3554" s="90">
        <v>285659.49</v>
      </c>
      <c r="S3554" s="90">
        <v>14.904683424501499</v>
      </c>
      <c r="T3554" s="89" t="s">
        <v>28</v>
      </c>
    </row>
    <row r="3555" spans="1:20" x14ac:dyDescent="0.55000000000000004">
      <c r="A3555" s="123">
        <v>2568</v>
      </c>
      <c r="B3555" s="88">
        <v>45930</v>
      </c>
      <c r="C3555" s="89" t="s">
        <v>2314</v>
      </c>
      <c r="D3555" s="89">
        <v>1</v>
      </c>
      <c r="E3555" s="89" t="s">
        <v>198</v>
      </c>
      <c r="F3555" s="89" t="s">
        <v>25</v>
      </c>
      <c r="G3555" s="89" t="s">
        <v>211</v>
      </c>
      <c r="H3555" s="89" t="s">
        <v>2363</v>
      </c>
      <c r="I3555" s="89" t="s">
        <v>32</v>
      </c>
      <c r="J3555" s="89">
        <v>9</v>
      </c>
      <c r="K3555" s="89" t="s">
        <v>80</v>
      </c>
      <c r="L3555" s="89" t="s">
        <v>81</v>
      </c>
      <c r="M3555" s="89">
        <v>12</v>
      </c>
      <c r="N3555" s="90">
        <v>3551235.84</v>
      </c>
      <c r="O3555" s="90">
        <v>3700053.52</v>
      </c>
      <c r="P3555" s="90">
        <v>3700053.52</v>
      </c>
      <c r="Q3555" s="90">
        <v>5056182.8099999996</v>
      </c>
      <c r="R3555" s="90">
        <v>1356129.29</v>
      </c>
      <c r="S3555" s="90">
        <v>36.651612812346599</v>
      </c>
      <c r="T3555" s="89" t="s">
        <v>28</v>
      </c>
    </row>
    <row r="3556" spans="1:20" x14ac:dyDescent="0.55000000000000004">
      <c r="A3556" s="123">
        <v>2568</v>
      </c>
      <c r="B3556" s="88">
        <v>45930</v>
      </c>
      <c r="C3556" s="89" t="s">
        <v>2314</v>
      </c>
      <c r="D3556" s="89">
        <v>1</v>
      </c>
      <c r="E3556" s="89" t="s">
        <v>198</v>
      </c>
      <c r="F3556" s="89" t="s">
        <v>25</v>
      </c>
      <c r="G3556" s="89" t="s">
        <v>207</v>
      </c>
      <c r="H3556" s="89" t="s">
        <v>2364</v>
      </c>
      <c r="I3556" s="89" t="s">
        <v>32</v>
      </c>
      <c r="J3556" s="89">
        <v>9</v>
      </c>
      <c r="K3556" s="89" t="s">
        <v>80</v>
      </c>
      <c r="L3556" s="89" t="s">
        <v>81</v>
      </c>
      <c r="M3556" s="89">
        <v>12</v>
      </c>
      <c r="N3556" s="90">
        <v>801498.14</v>
      </c>
      <c r="O3556" s="90">
        <v>1155000</v>
      </c>
      <c r="P3556" s="90">
        <v>1155000</v>
      </c>
      <c r="Q3556" s="90">
        <v>1090069.8600000001</v>
      </c>
      <c r="R3556" s="90">
        <v>-64930.14</v>
      </c>
      <c r="S3556" s="90">
        <v>-5.6216571428571402</v>
      </c>
      <c r="T3556" s="89" t="s">
        <v>73</v>
      </c>
    </row>
    <row r="3557" spans="1:20" x14ac:dyDescent="0.55000000000000004">
      <c r="A3557" s="123">
        <v>2568</v>
      </c>
      <c r="B3557" s="88">
        <v>45930</v>
      </c>
      <c r="C3557" s="89" t="s">
        <v>2314</v>
      </c>
      <c r="D3557" s="89">
        <v>1</v>
      </c>
      <c r="E3557" s="89" t="s">
        <v>198</v>
      </c>
      <c r="F3557" s="89" t="s">
        <v>25</v>
      </c>
      <c r="G3557" s="89" t="s">
        <v>227</v>
      </c>
      <c r="H3557" s="89" t="s">
        <v>2365</v>
      </c>
      <c r="I3557" s="89" t="s">
        <v>32</v>
      </c>
      <c r="J3557" s="89">
        <v>9</v>
      </c>
      <c r="K3557" s="89" t="s">
        <v>80</v>
      </c>
      <c r="L3557" s="89" t="s">
        <v>81</v>
      </c>
      <c r="M3557" s="89">
        <v>12</v>
      </c>
      <c r="N3557" s="90">
        <v>1539961.89</v>
      </c>
      <c r="O3557" s="90">
        <v>1380501.34</v>
      </c>
      <c r="P3557" s="90">
        <v>1380501.34</v>
      </c>
      <c r="Q3557" s="90">
        <v>1684908.39</v>
      </c>
      <c r="R3557" s="90">
        <v>304407.05</v>
      </c>
      <c r="S3557" s="90">
        <v>22.050471171581801</v>
      </c>
      <c r="T3557" s="89" t="s">
        <v>28</v>
      </c>
    </row>
    <row r="3558" spans="1:20" x14ac:dyDescent="0.55000000000000004">
      <c r="A3558" s="123">
        <v>2568</v>
      </c>
      <c r="B3558" s="88">
        <v>45930</v>
      </c>
      <c r="C3558" s="89" t="s">
        <v>2314</v>
      </c>
      <c r="D3558" s="89">
        <v>1</v>
      </c>
      <c r="E3558" s="89" t="s">
        <v>198</v>
      </c>
      <c r="F3558" s="89" t="s">
        <v>25</v>
      </c>
      <c r="G3558" s="89" t="s">
        <v>223</v>
      </c>
      <c r="H3558" s="89" t="s">
        <v>2366</v>
      </c>
      <c r="I3558" s="89" t="s">
        <v>32</v>
      </c>
      <c r="J3558" s="89">
        <v>9</v>
      </c>
      <c r="K3558" s="89" t="s">
        <v>80</v>
      </c>
      <c r="L3558" s="89" t="s">
        <v>81</v>
      </c>
      <c r="M3558" s="89">
        <v>12</v>
      </c>
      <c r="N3558" s="90">
        <v>1043707.75</v>
      </c>
      <c r="O3558" s="90">
        <v>390128.03</v>
      </c>
      <c r="P3558" s="90">
        <v>390128.03</v>
      </c>
      <c r="Q3558" s="90">
        <v>1011829.85</v>
      </c>
      <c r="R3558" s="90">
        <v>621701.81999999995</v>
      </c>
      <c r="S3558" s="90">
        <v>159.35840857166801</v>
      </c>
      <c r="T3558" s="89" t="s">
        <v>28</v>
      </c>
    </row>
    <row r="3559" spans="1:20" x14ac:dyDescent="0.55000000000000004">
      <c r="A3559" s="123">
        <v>2568</v>
      </c>
      <c r="B3559" s="88">
        <v>45930</v>
      </c>
      <c r="C3559" s="89" t="s">
        <v>2314</v>
      </c>
      <c r="D3559" s="89">
        <v>1</v>
      </c>
      <c r="E3559" s="89" t="s">
        <v>198</v>
      </c>
      <c r="F3559" s="89" t="s">
        <v>25</v>
      </c>
      <c r="G3559" s="89" t="s">
        <v>209</v>
      </c>
      <c r="H3559" s="89" t="s">
        <v>2367</v>
      </c>
      <c r="I3559" s="89" t="s">
        <v>32</v>
      </c>
      <c r="J3559" s="89">
        <v>9</v>
      </c>
      <c r="K3559" s="89" t="s">
        <v>80</v>
      </c>
      <c r="L3559" s="89" t="s">
        <v>81</v>
      </c>
      <c r="M3559" s="89">
        <v>12</v>
      </c>
      <c r="N3559" s="90">
        <v>819542.73</v>
      </c>
      <c r="O3559" s="90">
        <v>1200000</v>
      </c>
      <c r="P3559" s="90">
        <v>1200000</v>
      </c>
      <c r="Q3559" s="90">
        <v>850487.59</v>
      </c>
      <c r="R3559" s="90">
        <v>-349512.41</v>
      </c>
      <c r="S3559" s="90">
        <v>-29.126034166666699</v>
      </c>
      <c r="T3559" s="89" t="s">
        <v>73</v>
      </c>
    </row>
    <row r="3560" spans="1:20" x14ac:dyDescent="0.55000000000000004">
      <c r="A3560" s="123">
        <v>2568</v>
      </c>
      <c r="B3560" s="88">
        <v>45930</v>
      </c>
      <c r="C3560" s="89" t="s">
        <v>2314</v>
      </c>
      <c r="D3560" s="89">
        <v>1</v>
      </c>
      <c r="E3560" s="89" t="s">
        <v>198</v>
      </c>
      <c r="F3560" s="89" t="s">
        <v>25</v>
      </c>
      <c r="G3560" s="89" t="s">
        <v>219</v>
      </c>
      <c r="H3560" s="89" t="s">
        <v>2368</v>
      </c>
      <c r="I3560" s="89" t="s">
        <v>32</v>
      </c>
      <c r="J3560" s="89">
        <v>9</v>
      </c>
      <c r="K3560" s="89" t="s">
        <v>80</v>
      </c>
      <c r="L3560" s="89" t="s">
        <v>81</v>
      </c>
      <c r="M3560" s="89">
        <v>12</v>
      </c>
      <c r="N3560" s="90">
        <v>813434.93</v>
      </c>
      <c r="O3560" s="90">
        <v>540000</v>
      </c>
      <c r="P3560" s="90">
        <v>540000</v>
      </c>
      <c r="Q3560" s="90">
        <v>1378618.07</v>
      </c>
      <c r="R3560" s="90">
        <v>838618.07</v>
      </c>
      <c r="S3560" s="90">
        <v>155.29964259259299</v>
      </c>
      <c r="T3560" s="89" t="s">
        <v>28</v>
      </c>
    </row>
    <row r="3561" spans="1:20" x14ac:dyDescent="0.55000000000000004">
      <c r="A3561" s="123">
        <v>2568</v>
      </c>
      <c r="B3561" s="88">
        <v>45930</v>
      </c>
      <c r="C3561" s="89" t="s">
        <v>2314</v>
      </c>
      <c r="D3561" s="89">
        <v>1</v>
      </c>
      <c r="E3561" s="89" t="s">
        <v>198</v>
      </c>
      <c r="F3561" s="89" t="s">
        <v>25</v>
      </c>
      <c r="G3561" s="89" t="s">
        <v>215</v>
      </c>
      <c r="H3561" s="89" t="s">
        <v>2369</v>
      </c>
      <c r="I3561" s="89" t="s">
        <v>32</v>
      </c>
      <c r="J3561" s="89">
        <v>9</v>
      </c>
      <c r="K3561" s="89" t="s">
        <v>80</v>
      </c>
      <c r="L3561" s="89" t="s">
        <v>81</v>
      </c>
      <c r="M3561" s="89">
        <v>12</v>
      </c>
      <c r="N3561" s="90">
        <v>851533.42</v>
      </c>
      <c r="O3561" s="90">
        <v>820000</v>
      </c>
      <c r="P3561" s="90">
        <v>820000</v>
      </c>
      <c r="Q3561" s="90">
        <v>695588.66</v>
      </c>
      <c r="R3561" s="90">
        <v>-124411.34</v>
      </c>
      <c r="S3561" s="90">
        <v>-15.1721146341463</v>
      </c>
      <c r="T3561" s="89" t="s">
        <v>73</v>
      </c>
    </row>
    <row r="3562" spans="1:20" x14ac:dyDescent="0.55000000000000004">
      <c r="A3562" s="123">
        <v>2568</v>
      </c>
      <c r="B3562" s="88">
        <v>45930</v>
      </c>
      <c r="C3562" s="89" t="s">
        <v>2314</v>
      </c>
      <c r="D3562" s="89">
        <v>1</v>
      </c>
      <c r="E3562" s="89" t="s">
        <v>198</v>
      </c>
      <c r="F3562" s="89" t="s">
        <v>25</v>
      </c>
      <c r="G3562" s="89" t="s">
        <v>199</v>
      </c>
      <c r="H3562" s="89" t="s">
        <v>2370</v>
      </c>
      <c r="I3562" s="89" t="s">
        <v>32</v>
      </c>
      <c r="J3562" s="89">
        <v>9</v>
      </c>
      <c r="K3562" s="89" t="s">
        <v>80</v>
      </c>
      <c r="L3562" s="89" t="s">
        <v>81</v>
      </c>
      <c r="M3562" s="89">
        <v>12</v>
      </c>
      <c r="N3562" s="90">
        <v>10253851.380000001</v>
      </c>
      <c r="O3562" s="90">
        <v>14000000</v>
      </c>
      <c r="P3562" s="90">
        <v>14000000</v>
      </c>
      <c r="Q3562" s="90">
        <v>15088458.550000001</v>
      </c>
      <c r="R3562" s="90">
        <v>1088458.55</v>
      </c>
      <c r="S3562" s="90">
        <v>7.7747039285714301</v>
      </c>
      <c r="T3562" s="89" t="s">
        <v>28</v>
      </c>
    </row>
    <row r="3563" spans="1:20" x14ac:dyDescent="0.55000000000000004">
      <c r="A3563" s="123">
        <v>2568</v>
      </c>
      <c r="B3563" s="88">
        <v>45930</v>
      </c>
      <c r="C3563" s="89" t="s">
        <v>2314</v>
      </c>
      <c r="D3563" s="89">
        <v>1</v>
      </c>
      <c r="E3563" s="89" t="s">
        <v>198</v>
      </c>
      <c r="F3563" s="89" t="s">
        <v>25</v>
      </c>
      <c r="G3563" s="89" t="s">
        <v>203</v>
      </c>
      <c r="H3563" s="89" t="s">
        <v>2371</v>
      </c>
      <c r="I3563" s="89" t="s">
        <v>32</v>
      </c>
      <c r="J3563" s="89">
        <v>9</v>
      </c>
      <c r="K3563" s="89" t="s">
        <v>80</v>
      </c>
      <c r="L3563" s="89" t="s">
        <v>81</v>
      </c>
      <c r="M3563" s="89">
        <v>12</v>
      </c>
      <c r="N3563" s="90">
        <v>239327.17</v>
      </c>
      <c r="O3563" s="90">
        <v>427078.93</v>
      </c>
      <c r="P3563" s="90">
        <v>427078.93</v>
      </c>
      <c r="Q3563" s="90">
        <v>226727</v>
      </c>
      <c r="R3563" s="90">
        <v>-200351.93</v>
      </c>
      <c r="S3563" s="90">
        <v>-46.912155090395103</v>
      </c>
      <c r="T3563" s="89" t="s">
        <v>73</v>
      </c>
    </row>
    <row r="3564" spans="1:20" x14ac:dyDescent="0.55000000000000004">
      <c r="A3564" s="123">
        <v>2568</v>
      </c>
      <c r="B3564" s="88">
        <v>45930</v>
      </c>
      <c r="C3564" s="89" t="s">
        <v>2314</v>
      </c>
      <c r="D3564" s="89">
        <v>1</v>
      </c>
      <c r="E3564" s="89" t="s">
        <v>198</v>
      </c>
      <c r="F3564" s="89" t="s">
        <v>25</v>
      </c>
      <c r="G3564" s="89" t="s">
        <v>201</v>
      </c>
      <c r="H3564" s="89" t="s">
        <v>2372</v>
      </c>
      <c r="I3564" s="89" t="s">
        <v>32</v>
      </c>
      <c r="J3564" s="89">
        <v>9</v>
      </c>
      <c r="K3564" s="89" t="s">
        <v>80</v>
      </c>
      <c r="L3564" s="89" t="s">
        <v>81</v>
      </c>
      <c r="M3564" s="89">
        <v>12</v>
      </c>
      <c r="N3564" s="90">
        <v>1186218.81</v>
      </c>
      <c r="O3564" s="90">
        <v>1540816.3</v>
      </c>
      <c r="P3564" s="90">
        <v>1540816.3</v>
      </c>
      <c r="Q3564" s="90">
        <v>1462797.02</v>
      </c>
      <c r="R3564" s="90">
        <v>-78019.28</v>
      </c>
      <c r="S3564" s="90">
        <v>-5.0635030275834998</v>
      </c>
      <c r="T3564" s="89" t="s">
        <v>73</v>
      </c>
    </row>
    <row r="3565" spans="1:20" x14ac:dyDescent="0.55000000000000004">
      <c r="A3565" s="123">
        <v>2568</v>
      </c>
      <c r="B3565" s="88">
        <v>45930</v>
      </c>
      <c r="C3565" s="89" t="s">
        <v>2314</v>
      </c>
      <c r="D3565" s="89">
        <v>1</v>
      </c>
      <c r="E3565" s="89" t="s">
        <v>229</v>
      </c>
      <c r="F3565" s="89" t="s">
        <v>56</v>
      </c>
      <c r="G3565" s="89" t="s">
        <v>234</v>
      </c>
      <c r="H3565" s="89" t="s">
        <v>2373</v>
      </c>
      <c r="I3565" s="89" t="s">
        <v>32</v>
      </c>
      <c r="J3565" s="89">
        <v>9</v>
      </c>
      <c r="K3565" s="89" t="s">
        <v>80</v>
      </c>
      <c r="L3565" s="89" t="s">
        <v>81</v>
      </c>
      <c r="M3565" s="89">
        <v>12</v>
      </c>
      <c r="N3565" s="90">
        <v>57716256.130000003</v>
      </c>
      <c r="O3565" s="90">
        <v>60085214.509999998</v>
      </c>
      <c r="P3565" s="90">
        <v>60085214.509999998</v>
      </c>
      <c r="Q3565" s="90">
        <v>43647242.43</v>
      </c>
      <c r="R3565" s="90">
        <v>-16437972.08</v>
      </c>
      <c r="S3565" s="90">
        <v>-27.357765490317501</v>
      </c>
      <c r="T3565" s="89" t="s">
        <v>73</v>
      </c>
    </row>
    <row r="3566" spans="1:20" x14ac:dyDescent="0.55000000000000004">
      <c r="A3566" s="123">
        <v>2568</v>
      </c>
      <c r="B3566" s="88">
        <v>45930</v>
      </c>
      <c r="C3566" s="89" t="s">
        <v>2314</v>
      </c>
      <c r="D3566" s="89">
        <v>1</v>
      </c>
      <c r="E3566" s="89" t="s">
        <v>229</v>
      </c>
      <c r="F3566" s="89" t="s">
        <v>56</v>
      </c>
      <c r="G3566" s="89" t="s">
        <v>236</v>
      </c>
      <c r="H3566" s="89" t="s">
        <v>2374</v>
      </c>
      <c r="I3566" s="89" t="s">
        <v>32</v>
      </c>
      <c r="J3566" s="89">
        <v>9</v>
      </c>
      <c r="K3566" s="89" t="s">
        <v>80</v>
      </c>
      <c r="L3566" s="89" t="s">
        <v>81</v>
      </c>
      <c r="M3566" s="89">
        <v>12</v>
      </c>
      <c r="N3566" s="90">
        <v>34885183.380000003</v>
      </c>
      <c r="O3566" s="90">
        <v>23927286.52</v>
      </c>
      <c r="P3566" s="90">
        <v>23927286.52</v>
      </c>
      <c r="Q3566" s="90">
        <v>32225757.710000001</v>
      </c>
      <c r="R3566" s="90">
        <v>8298471.1900000004</v>
      </c>
      <c r="S3566" s="90">
        <v>34.682040452282799</v>
      </c>
      <c r="T3566" s="89" t="s">
        <v>28</v>
      </c>
    </row>
    <row r="3567" spans="1:20" x14ac:dyDescent="0.55000000000000004">
      <c r="A3567" s="123">
        <v>2568</v>
      </c>
      <c r="B3567" s="88">
        <v>45930</v>
      </c>
      <c r="C3567" s="89" t="s">
        <v>2314</v>
      </c>
      <c r="D3567" s="89">
        <v>1</v>
      </c>
      <c r="E3567" s="89" t="s">
        <v>229</v>
      </c>
      <c r="F3567" s="89" t="s">
        <v>25</v>
      </c>
      <c r="G3567" s="89" t="s">
        <v>238</v>
      </c>
      <c r="H3567" s="89" t="s">
        <v>2375</v>
      </c>
      <c r="I3567" s="89" t="s">
        <v>32</v>
      </c>
      <c r="J3567" s="89">
        <v>9</v>
      </c>
      <c r="K3567" s="89" t="s">
        <v>80</v>
      </c>
      <c r="L3567" s="89" t="s">
        <v>81</v>
      </c>
      <c r="M3567" s="89">
        <v>12</v>
      </c>
      <c r="N3567" s="90">
        <v>829623.09</v>
      </c>
      <c r="O3567" s="90">
        <v>1029000</v>
      </c>
      <c r="P3567" s="90">
        <v>1029000</v>
      </c>
      <c r="Q3567" s="90">
        <v>1044027.35</v>
      </c>
      <c r="R3567" s="90">
        <v>15027.35</v>
      </c>
      <c r="S3567" s="90">
        <v>1.46038386783285</v>
      </c>
      <c r="T3567" s="89" t="s">
        <v>28</v>
      </c>
    </row>
    <row r="3568" spans="1:20" x14ac:dyDescent="0.55000000000000004">
      <c r="A3568" s="123">
        <v>2568</v>
      </c>
      <c r="B3568" s="88">
        <v>45930</v>
      </c>
      <c r="C3568" s="89" t="s">
        <v>2314</v>
      </c>
      <c r="D3568" s="89">
        <v>1</v>
      </c>
      <c r="E3568" s="89" t="s">
        <v>229</v>
      </c>
      <c r="F3568" s="89" t="s">
        <v>25</v>
      </c>
      <c r="G3568" s="89" t="s">
        <v>240</v>
      </c>
      <c r="H3568" s="89" t="s">
        <v>2376</v>
      </c>
      <c r="I3568" s="89" t="s">
        <v>32</v>
      </c>
      <c r="J3568" s="89">
        <v>9</v>
      </c>
      <c r="K3568" s="89" t="s">
        <v>80</v>
      </c>
      <c r="L3568" s="89" t="s">
        <v>81</v>
      </c>
      <c r="M3568" s="89">
        <v>12</v>
      </c>
      <c r="N3568" s="90">
        <v>986943.09</v>
      </c>
      <c r="O3568" s="90">
        <v>1067000</v>
      </c>
      <c r="P3568" s="90">
        <v>1067000</v>
      </c>
      <c r="Q3568" s="90">
        <v>1226972.6399999999</v>
      </c>
      <c r="R3568" s="90">
        <v>159972.64000000001</v>
      </c>
      <c r="S3568" s="90">
        <v>14.9927497656982</v>
      </c>
      <c r="T3568" s="89" t="s">
        <v>28</v>
      </c>
    </row>
    <row r="3569" spans="1:20" x14ac:dyDescent="0.55000000000000004">
      <c r="A3569" s="123">
        <v>2568</v>
      </c>
      <c r="B3569" s="88">
        <v>45930</v>
      </c>
      <c r="C3569" s="89" t="s">
        <v>2314</v>
      </c>
      <c r="D3569" s="89">
        <v>1</v>
      </c>
      <c r="E3569" s="89" t="s">
        <v>229</v>
      </c>
      <c r="F3569" s="89" t="s">
        <v>25</v>
      </c>
      <c r="G3569" s="89" t="s">
        <v>242</v>
      </c>
      <c r="H3569" s="89" t="s">
        <v>2377</v>
      </c>
      <c r="I3569" s="89" t="s">
        <v>32</v>
      </c>
      <c r="J3569" s="89">
        <v>9</v>
      </c>
      <c r="K3569" s="89" t="s">
        <v>80</v>
      </c>
      <c r="L3569" s="89" t="s">
        <v>81</v>
      </c>
      <c r="M3569" s="89">
        <v>12</v>
      </c>
      <c r="N3569" s="90">
        <v>2778987.6</v>
      </c>
      <c r="O3569" s="90">
        <v>2611051</v>
      </c>
      <c r="P3569" s="90">
        <v>2611051</v>
      </c>
      <c r="Q3569" s="90">
        <v>2610415.27</v>
      </c>
      <c r="R3569" s="90">
        <v>-635.73</v>
      </c>
      <c r="S3569" s="90">
        <v>-2.43476668973528E-2</v>
      </c>
      <c r="T3569" s="89" t="s">
        <v>73</v>
      </c>
    </row>
    <row r="3570" spans="1:20" x14ac:dyDescent="0.55000000000000004">
      <c r="A3570" s="123">
        <v>2568</v>
      </c>
      <c r="B3570" s="88">
        <v>45930</v>
      </c>
      <c r="C3570" s="89" t="s">
        <v>2314</v>
      </c>
      <c r="D3570" s="89">
        <v>1</v>
      </c>
      <c r="E3570" s="89" t="s">
        <v>229</v>
      </c>
      <c r="F3570" s="89" t="s">
        <v>25</v>
      </c>
      <c r="G3570" s="89" t="s">
        <v>244</v>
      </c>
      <c r="H3570" s="89" t="s">
        <v>2378</v>
      </c>
      <c r="I3570" s="89" t="s">
        <v>32</v>
      </c>
      <c r="J3570" s="89">
        <v>9</v>
      </c>
      <c r="K3570" s="89" t="s">
        <v>80</v>
      </c>
      <c r="L3570" s="89" t="s">
        <v>81</v>
      </c>
      <c r="M3570" s="89">
        <v>12</v>
      </c>
      <c r="N3570" s="90">
        <v>1146731</v>
      </c>
      <c r="O3570" s="90">
        <v>1050000</v>
      </c>
      <c r="P3570" s="90">
        <v>1050000</v>
      </c>
      <c r="Q3570" s="90">
        <v>1770121.3</v>
      </c>
      <c r="R3570" s="90">
        <v>720121.3</v>
      </c>
      <c r="S3570" s="90">
        <v>68.582980952381007</v>
      </c>
      <c r="T3570" s="89" t="s">
        <v>28</v>
      </c>
    </row>
    <row r="3571" spans="1:20" x14ac:dyDescent="0.55000000000000004">
      <c r="A3571" s="123">
        <v>2568</v>
      </c>
      <c r="B3571" s="88">
        <v>45930</v>
      </c>
      <c r="C3571" s="89" t="s">
        <v>2314</v>
      </c>
      <c r="D3571" s="89">
        <v>1</v>
      </c>
      <c r="E3571" s="89" t="s">
        <v>229</v>
      </c>
      <c r="F3571" s="89" t="s">
        <v>25</v>
      </c>
      <c r="G3571" s="89" t="s">
        <v>246</v>
      </c>
      <c r="H3571" s="89" t="s">
        <v>2379</v>
      </c>
      <c r="I3571" s="89" t="s">
        <v>32</v>
      </c>
      <c r="J3571" s="89">
        <v>9</v>
      </c>
      <c r="K3571" s="89" t="s">
        <v>80</v>
      </c>
      <c r="L3571" s="89" t="s">
        <v>81</v>
      </c>
      <c r="M3571" s="89">
        <v>12</v>
      </c>
      <c r="N3571" s="90">
        <v>1660192.04</v>
      </c>
      <c r="O3571" s="90">
        <v>1813606.79</v>
      </c>
      <c r="P3571" s="90">
        <v>1813606.79</v>
      </c>
      <c r="Q3571" s="90">
        <v>1728167.87</v>
      </c>
      <c r="R3571" s="90">
        <v>-85438.92</v>
      </c>
      <c r="S3571" s="90">
        <v>-4.71099471346818</v>
      </c>
      <c r="T3571" s="89" t="s">
        <v>73</v>
      </c>
    </row>
    <row r="3572" spans="1:20" x14ac:dyDescent="0.55000000000000004">
      <c r="A3572" s="123">
        <v>2568</v>
      </c>
      <c r="B3572" s="88">
        <v>45930</v>
      </c>
      <c r="C3572" s="89" t="s">
        <v>2314</v>
      </c>
      <c r="D3572" s="89">
        <v>1</v>
      </c>
      <c r="E3572" s="89" t="s">
        <v>229</v>
      </c>
      <c r="F3572" s="89" t="s">
        <v>25</v>
      </c>
      <c r="G3572" s="89" t="s">
        <v>230</v>
      </c>
      <c r="H3572" s="89" t="s">
        <v>2380</v>
      </c>
      <c r="I3572" s="89" t="s">
        <v>32</v>
      </c>
      <c r="J3572" s="89">
        <v>9</v>
      </c>
      <c r="K3572" s="89" t="s">
        <v>80</v>
      </c>
      <c r="L3572" s="89" t="s">
        <v>81</v>
      </c>
      <c r="M3572" s="89">
        <v>12</v>
      </c>
      <c r="N3572" s="90">
        <v>433943.37</v>
      </c>
      <c r="O3572" s="90">
        <v>434436.93</v>
      </c>
      <c r="P3572" s="90">
        <v>434436.93</v>
      </c>
      <c r="Q3572" s="90">
        <v>497292.6</v>
      </c>
      <c r="R3572" s="90">
        <v>62855.67</v>
      </c>
      <c r="S3572" s="90">
        <v>14.468307286859799</v>
      </c>
      <c r="T3572" s="89" t="s">
        <v>28</v>
      </c>
    </row>
    <row r="3573" spans="1:20" x14ac:dyDescent="0.55000000000000004">
      <c r="A3573" s="123">
        <v>2568</v>
      </c>
      <c r="B3573" s="88">
        <v>45930</v>
      </c>
      <c r="C3573" s="89" t="s">
        <v>2314</v>
      </c>
      <c r="D3573" s="89">
        <v>1</v>
      </c>
      <c r="E3573" s="89" t="s">
        <v>229</v>
      </c>
      <c r="F3573" s="89" t="s">
        <v>25</v>
      </c>
      <c r="G3573" s="89" t="s">
        <v>232</v>
      </c>
      <c r="H3573" s="89" t="s">
        <v>2381</v>
      </c>
      <c r="I3573" s="89" t="s">
        <v>32</v>
      </c>
      <c r="J3573" s="89">
        <v>9</v>
      </c>
      <c r="K3573" s="89" t="s">
        <v>80</v>
      </c>
      <c r="L3573" s="89" t="s">
        <v>81</v>
      </c>
      <c r="M3573" s="89">
        <v>12</v>
      </c>
      <c r="N3573" s="90">
        <v>666500.76</v>
      </c>
      <c r="O3573" s="90">
        <v>715000</v>
      </c>
      <c r="P3573" s="90">
        <v>715000</v>
      </c>
      <c r="Q3573" s="90">
        <v>500938.73</v>
      </c>
      <c r="R3573" s="90">
        <v>-214061.27</v>
      </c>
      <c r="S3573" s="90">
        <v>-29.938639160839202</v>
      </c>
      <c r="T3573" s="89" t="s">
        <v>73</v>
      </c>
    </row>
    <row r="3574" spans="1:20" x14ac:dyDescent="0.55000000000000004">
      <c r="A3574" s="123">
        <v>2568</v>
      </c>
      <c r="B3574" s="88">
        <v>45930</v>
      </c>
      <c r="C3574" s="89" t="s">
        <v>2314</v>
      </c>
      <c r="D3574" s="89">
        <v>1</v>
      </c>
      <c r="E3574" s="89" t="s">
        <v>248</v>
      </c>
      <c r="F3574" s="89" t="s">
        <v>56</v>
      </c>
      <c r="G3574" s="89" t="s">
        <v>251</v>
      </c>
      <c r="H3574" s="89" t="s">
        <v>2382</v>
      </c>
      <c r="I3574" s="89" t="s">
        <v>32</v>
      </c>
      <c r="J3574" s="89">
        <v>9</v>
      </c>
      <c r="K3574" s="89" t="s">
        <v>80</v>
      </c>
      <c r="L3574" s="89" t="s">
        <v>81</v>
      </c>
      <c r="M3574" s="89">
        <v>12</v>
      </c>
      <c r="N3574" s="90">
        <v>88035950.480000004</v>
      </c>
      <c r="O3574" s="90">
        <v>91000000</v>
      </c>
      <c r="P3574" s="90">
        <v>91000000</v>
      </c>
      <c r="Q3574" s="90">
        <v>75808078.010000005</v>
      </c>
      <c r="R3574" s="90">
        <v>-15191921.99</v>
      </c>
      <c r="S3574" s="90">
        <v>-16.694419769230802</v>
      </c>
      <c r="T3574" s="89" t="s">
        <v>73</v>
      </c>
    </row>
    <row r="3575" spans="1:20" x14ac:dyDescent="0.55000000000000004">
      <c r="A3575" s="123">
        <v>2568</v>
      </c>
      <c r="B3575" s="88">
        <v>45930</v>
      </c>
      <c r="C3575" s="89" t="s">
        <v>2314</v>
      </c>
      <c r="D3575" s="89">
        <v>1</v>
      </c>
      <c r="E3575" s="89" t="s">
        <v>248</v>
      </c>
      <c r="F3575" s="89" t="s">
        <v>25</v>
      </c>
      <c r="G3575" s="89" t="s">
        <v>257</v>
      </c>
      <c r="H3575" s="89" t="s">
        <v>2383</v>
      </c>
      <c r="I3575" s="89" t="s">
        <v>32</v>
      </c>
      <c r="J3575" s="89">
        <v>9</v>
      </c>
      <c r="K3575" s="89" t="s">
        <v>80</v>
      </c>
      <c r="L3575" s="89" t="s">
        <v>81</v>
      </c>
      <c r="M3575" s="89">
        <v>12</v>
      </c>
      <c r="N3575" s="90">
        <v>1905297.98</v>
      </c>
      <c r="O3575" s="90">
        <v>2142713.6800000002</v>
      </c>
      <c r="P3575" s="90">
        <v>2142713.6800000002</v>
      </c>
      <c r="Q3575" s="90">
        <v>1947368.41</v>
      </c>
      <c r="R3575" s="90">
        <v>-195345.27</v>
      </c>
      <c r="S3575" s="90">
        <v>-9.1167229585242602</v>
      </c>
      <c r="T3575" s="89" t="s">
        <v>73</v>
      </c>
    </row>
    <row r="3576" spans="1:20" x14ac:dyDescent="0.55000000000000004">
      <c r="A3576" s="123">
        <v>2568</v>
      </c>
      <c r="B3576" s="88">
        <v>45930</v>
      </c>
      <c r="C3576" s="89" t="s">
        <v>2314</v>
      </c>
      <c r="D3576" s="89">
        <v>1</v>
      </c>
      <c r="E3576" s="89" t="s">
        <v>248</v>
      </c>
      <c r="F3576" s="89" t="s">
        <v>25</v>
      </c>
      <c r="G3576" s="89" t="s">
        <v>259</v>
      </c>
      <c r="H3576" s="89" t="s">
        <v>2384</v>
      </c>
      <c r="I3576" s="89" t="s">
        <v>32</v>
      </c>
      <c r="J3576" s="89">
        <v>9</v>
      </c>
      <c r="K3576" s="89" t="s">
        <v>80</v>
      </c>
      <c r="L3576" s="89" t="s">
        <v>81</v>
      </c>
      <c r="M3576" s="89">
        <v>12</v>
      </c>
      <c r="N3576" s="90">
        <v>1490309.53</v>
      </c>
      <c r="O3576" s="90">
        <v>1523300</v>
      </c>
      <c r="P3576" s="90">
        <v>1523300</v>
      </c>
      <c r="Q3576" s="90">
        <v>1965911.09</v>
      </c>
      <c r="R3576" s="90">
        <v>442611.09</v>
      </c>
      <c r="S3576" s="90">
        <v>29.056068404122598</v>
      </c>
      <c r="T3576" s="89" t="s">
        <v>28</v>
      </c>
    </row>
    <row r="3577" spans="1:20" x14ac:dyDescent="0.55000000000000004">
      <c r="A3577" s="123">
        <v>2568</v>
      </c>
      <c r="B3577" s="88">
        <v>45930</v>
      </c>
      <c r="C3577" s="89" t="s">
        <v>2314</v>
      </c>
      <c r="D3577" s="89">
        <v>1</v>
      </c>
      <c r="E3577" s="89" t="s">
        <v>248</v>
      </c>
      <c r="F3577" s="89" t="s">
        <v>25</v>
      </c>
      <c r="G3577" s="89" t="s">
        <v>263</v>
      </c>
      <c r="H3577" s="89" t="s">
        <v>2385</v>
      </c>
      <c r="I3577" s="89" t="s">
        <v>32</v>
      </c>
      <c r="J3577" s="89">
        <v>9</v>
      </c>
      <c r="K3577" s="89" t="s">
        <v>80</v>
      </c>
      <c r="L3577" s="89" t="s">
        <v>81</v>
      </c>
      <c r="M3577" s="89">
        <v>12</v>
      </c>
      <c r="N3577" s="90">
        <v>4243876.51</v>
      </c>
      <c r="O3577" s="90">
        <v>3493619</v>
      </c>
      <c r="P3577" s="90">
        <v>3493619</v>
      </c>
      <c r="Q3577" s="90">
        <v>4241171.1900000004</v>
      </c>
      <c r="R3577" s="90">
        <v>747552.19</v>
      </c>
      <c r="S3577" s="90">
        <v>21.397644963575001</v>
      </c>
      <c r="T3577" s="89" t="s">
        <v>28</v>
      </c>
    </row>
    <row r="3578" spans="1:20" x14ac:dyDescent="0.55000000000000004">
      <c r="A3578" s="123">
        <v>2568</v>
      </c>
      <c r="B3578" s="88">
        <v>45930</v>
      </c>
      <c r="C3578" s="89" t="s">
        <v>2314</v>
      </c>
      <c r="D3578" s="89">
        <v>1</v>
      </c>
      <c r="E3578" s="89" t="s">
        <v>248</v>
      </c>
      <c r="F3578" s="89" t="s">
        <v>25</v>
      </c>
      <c r="G3578" s="89" t="s">
        <v>261</v>
      </c>
      <c r="H3578" s="89" t="s">
        <v>2386</v>
      </c>
      <c r="I3578" s="89" t="s">
        <v>32</v>
      </c>
      <c r="J3578" s="89">
        <v>9</v>
      </c>
      <c r="K3578" s="89" t="s">
        <v>80</v>
      </c>
      <c r="L3578" s="89" t="s">
        <v>81</v>
      </c>
      <c r="M3578" s="89">
        <v>12</v>
      </c>
      <c r="N3578" s="90">
        <v>2362875.4500000002</v>
      </c>
      <c r="O3578" s="90">
        <v>2545268.13</v>
      </c>
      <c r="P3578" s="90">
        <v>2545268.13</v>
      </c>
      <c r="Q3578" s="90">
        <v>2809314.56</v>
      </c>
      <c r="R3578" s="90">
        <v>264046.43</v>
      </c>
      <c r="S3578" s="90">
        <v>10.3740123442319</v>
      </c>
      <c r="T3578" s="89" t="s">
        <v>28</v>
      </c>
    </row>
    <row r="3579" spans="1:20" x14ac:dyDescent="0.55000000000000004">
      <c r="A3579" s="123">
        <v>2568</v>
      </c>
      <c r="B3579" s="88">
        <v>45930</v>
      </c>
      <c r="C3579" s="89" t="s">
        <v>2314</v>
      </c>
      <c r="D3579" s="89">
        <v>1</v>
      </c>
      <c r="E3579" s="89" t="s">
        <v>248</v>
      </c>
      <c r="F3579" s="89" t="s">
        <v>25</v>
      </c>
      <c r="G3579" s="89" t="s">
        <v>255</v>
      </c>
      <c r="H3579" s="89" t="s">
        <v>2387</v>
      </c>
      <c r="I3579" s="89" t="s">
        <v>32</v>
      </c>
      <c r="J3579" s="89">
        <v>9</v>
      </c>
      <c r="K3579" s="89" t="s">
        <v>80</v>
      </c>
      <c r="L3579" s="89" t="s">
        <v>81</v>
      </c>
      <c r="M3579" s="89">
        <v>12</v>
      </c>
      <c r="N3579" s="90">
        <v>1056505.0900000001</v>
      </c>
      <c r="O3579" s="90">
        <v>1200000</v>
      </c>
      <c r="P3579" s="90">
        <v>1200000</v>
      </c>
      <c r="Q3579" s="90">
        <v>1135908.67</v>
      </c>
      <c r="R3579" s="90">
        <v>-64091.33</v>
      </c>
      <c r="S3579" s="90">
        <v>-5.3409441666666702</v>
      </c>
      <c r="T3579" s="89" t="s">
        <v>73</v>
      </c>
    </row>
    <row r="3580" spans="1:20" x14ac:dyDescent="0.55000000000000004">
      <c r="A3580" s="123">
        <v>2568</v>
      </c>
      <c r="B3580" s="88">
        <v>45930</v>
      </c>
      <c r="C3580" s="89" t="s">
        <v>2314</v>
      </c>
      <c r="D3580" s="89">
        <v>1</v>
      </c>
      <c r="E3580" s="89" t="s">
        <v>248</v>
      </c>
      <c r="F3580" s="89" t="s">
        <v>25</v>
      </c>
      <c r="G3580" s="89" t="s">
        <v>253</v>
      </c>
      <c r="H3580" s="89" t="s">
        <v>2388</v>
      </c>
      <c r="I3580" s="89" t="s">
        <v>32</v>
      </c>
      <c r="J3580" s="89">
        <v>9</v>
      </c>
      <c r="K3580" s="89" t="s">
        <v>80</v>
      </c>
      <c r="L3580" s="89" t="s">
        <v>81</v>
      </c>
      <c r="M3580" s="89">
        <v>12</v>
      </c>
      <c r="N3580" s="90">
        <v>1037393.25</v>
      </c>
      <c r="O3580" s="90">
        <v>1196692</v>
      </c>
      <c r="P3580" s="90">
        <v>1196692</v>
      </c>
      <c r="Q3580" s="90">
        <v>891069.41</v>
      </c>
      <c r="R3580" s="90">
        <v>-305622.59000000003</v>
      </c>
      <c r="S3580" s="90">
        <v>-25.538951543087101</v>
      </c>
      <c r="T3580" s="89" t="s">
        <v>73</v>
      </c>
    </row>
    <row r="3581" spans="1:20" x14ac:dyDescent="0.55000000000000004">
      <c r="A3581" s="123">
        <v>2568</v>
      </c>
      <c r="B3581" s="88">
        <v>45930</v>
      </c>
      <c r="C3581" s="89" t="s">
        <v>2314</v>
      </c>
      <c r="D3581" s="89">
        <v>1</v>
      </c>
      <c r="E3581" s="89" t="s">
        <v>248</v>
      </c>
      <c r="F3581" s="89" t="s">
        <v>25</v>
      </c>
      <c r="G3581" s="89" t="s">
        <v>249</v>
      </c>
      <c r="H3581" s="89" t="s">
        <v>2389</v>
      </c>
      <c r="I3581" s="89" t="s">
        <v>32</v>
      </c>
      <c r="J3581" s="89">
        <v>9</v>
      </c>
      <c r="K3581" s="89" t="s">
        <v>80</v>
      </c>
      <c r="L3581" s="89" t="s">
        <v>81</v>
      </c>
      <c r="M3581" s="89">
        <v>12</v>
      </c>
      <c r="N3581" s="90">
        <v>2572121.71</v>
      </c>
      <c r="O3581" s="90">
        <v>2675000</v>
      </c>
      <c r="P3581" s="90">
        <v>2675000</v>
      </c>
      <c r="Q3581" s="90">
        <v>2741204.94</v>
      </c>
      <c r="R3581" s="90">
        <v>66204.94</v>
      </c>
      <c r="S3581" s="90">
        <v>2.4749510280373799</v>
      </c>
      <c r="T3581" s="89" t="s">
        <v>28</v>
      </c>
    </row>
    <row r="3582" spans="1:20" x14ac:dyDescent="0.55000000000000004">
      <c r="A3582" s="123">
        <v>2568</v>
      </c>
      <c r="B3582" s="88">
        <v>45930</v>
      </c>
      <c r="C3582" s="89" t="s">
        <v>2314</v>
      </c>
      <c r="D3582" s="89">
        <v>1</v>
      </c>
      <c r="E3582" s="89" t="s">
        <v>265</v>
      </c>
      <c r="F3582" s="89" t="s">
        <v>56</v>
      </c>
      <c r="G3582" s="89" t="s">
        <v>278</v>
      </c>
      <c r="H3582" s="89" t="s">
        <v>2390</v>
      </c>
      <c r="I3582" s="89" t="s">
        <v>32</v>
      </c>
      <c r="J3582" s="89">
        <v>9</v>
      </c>
      <c r="K3582" s="89" t="s">
        <v>80</v>
      </c>
      <c r="L3582" s="89" t="s">
        <v>81</v>
      </c>
      <c r="M3582" s="89">
        <v>12</v>
      </c>
      <c r="N3582" s="90">
        <v>9470619.1400000006</v>
      </c>
      <c r="O3582" s="90">
        <v>14532505.98</v>
      </c>
      <c r="P3582" s="90">
        <v>14532505.98</v>
      </c>
      <c r="Q3582" s="90">
        <v>15990890.99</v>
      </c>
      <c r="R3582" s="90">
        <v>1458385.01</v>
      </c>
      <c r="S3582" s="90">
        <v>10.0353305342318</v>
      </c>
      <c r="T3582" s="89" t="s">
        <v>28</v>
      </c>
    </row>
    <row r="3583" spans="1:20" x14ac:dyDescent="0.55000000000000004">
      <c r="A3583" s="123">
        <v>2568</v>
      </c>
      <c r="B3583" s="88">
        <v>45930</v>
      </c>
      <c r="C3583" s="89" t="s">
        <v>2314</v>
      </c>
      <c r="D3583" s="89">
        <v>1</v>
      </c>
      <c r="E3583" s="89" t="s">
        <v>265</v>
      </c>
      <c r="F3583" s="89" t="s">
        <v>25</v>
      </c>
      <c r="G3583" s="89" t="s">
        <v>266</v>
      </c>
      <c r="H3583" s="89" t="s">
        <v>2391</v>
      </c>
      <c r="I3583" s="89" t="s">
        <v>32</v>
      </c>
      <c r="J3583" s="89">
        <v>9</v>
      </c>
      <c r="K3583" s="89" t="s">
        <v>80</v>
      </c>
      <c r="L3583" s="89" t="s">
        <v>81</v>
      </c>
      <c r="M3583" s="89">
        <v>12</v>
      </c>
      <c r="N3583" s="90">
        <v>1285982.3700000001</v>
      </c>
      <c r="O3583" s="90">
        <v>1260000</v>
      </c>
      <c r="P3583" s="90">
        <v>1260000</v>
      </c>
      <c r="Q3583" s="90">
        <v>1329453.46</v>
      </c>
      <c r="R3583" s="90">
        <v>69453.460000000006</v>
      </c>
      <c r="S3583" s="90">
        <v>5.51217936507937</v>
      </c>
      <c r="T3583" s="89" t="s">
        <v>28</v>
      </c>
    </row>
    <row r="3584" spans="1:20" x14ac:dyDescent="0.55000000000000004">
      <c r="A3584" s="123">
        <v>2568</v>
      </c>
      <c r="B3584" s="88">
        <v>45930</v>
      </c>
      <c r="C3584" s="89" t="s">
        <v>2314</v>
      </c>
      <c r="D3584" s="89">
        <v>1</v>
      </c>
      <c r="E3584" s="89" t="s">
        <v>265</v>
      </c>
      <c r="F3584" s="89" t="s">
        <v>25</v>
      </c>
      <c r="G3584" s="89" t="s">
        <v>268</v>
      </c>
      <c r="H3584" s="89" t="s">
        <v>2392</v>
      </c>
      <c r="I3584" s="89" t="s">
        <v>32</v>
      </c>
      <c r="J3584" s="89">
        <v>9</v>
      </c>
      <c r="K3584" s="89" t="s">
        <v>80</v>
      </c>
      <c r="L3584" s="89" t="s">
        <v>81</v>
      </c>
      <c r="M3584" s="89">
        <v>12</v>
      </c>
      <c r="N3584" s="90">
        <v>3070564.35</v>
      </c>
      <c r="O3584" s="90">
        <v>5065081.32</v>
      </c>
      <c r="P3584" s="90">
        <v>5065081.32</v>
      </c>
      <c r="Q3584" s="90">
        <v>1428205.36</v>
      </c>
      <c r="R3584" s="90">
        <v>-3636875.96</v>
      </c>
      <c r="S3584" s="90">
        <v>-71.8029135216333</v>
      </c>
      <c r="T3584" s="89" t="s">
        <v>73</v>
      </c>
    </row>
    <row r="3585" spans="1:20" x14ac:dyDescent="0.55000000000000004">
      <c r="A3585" s="123">
        <v>2568</v>
      </c>
      <c r="B3585" s="88">
        <v>45930</v>
      </c>
      <c r="C3585" s="89" t="s">
        <v>2314</v>
      </c>
      <c r="D3585" s="89">
        <v>1</v>
      </c>
      <c r="E3585" s="89" t="s">
        <v>265</v>
      </c>
      <c r="F3585" s="89" t="s">
        <v>25</v>
      </c>
      <c r="G3585" s="89" t="s">
        <v>274</v>
      </c>
      <c r="H3585" s="89" t="s">
        <v>2393</v>
      </c>
      <c r="I3585" s="89" t="s">
        <v>32</v>
      </c>
      <c r="J3585" s="89">
        <v>9</v>
      </c>
      <c r="K3585" s="89" t="s">
        <v>80</v>
      </c>
      <c r="L3585" s="89" t="s">
        <v>81</v>
      </c>
      <c r="M3585" s="89">
        <v>12</v>
      </c>
      <c r="N3585" s="90">
        <v>4721804.92</v>
      </c>
      <c r="O3585" s="90">
        <v>4327000</v>
      </c>
      <c r="P3585" s="90">
        <v>4327000</v>
      </c>
      <c r="Q3585" s="90">
        <v>5034532.58</v>
      </c>
      <c r="R3585" s="90">
        <v>707532.58</v>
      </c>
      <c r="S3585" s="90">
        <v>16.351573376473301</v>
      </c>
      <c r="T3585" s="89" t="s">
        <v>28</v>
      </c>
    </row>
    <row r="3586" spans="1:20" x14ac:dyDescent="0.55000000000000004">
      <c r="A3586" s="123">
        <v>2568</v>
      </c>
      <c r="B3586" s="88">
        <v>45930</v>
      </c>
      <c r="C3586" s="89" t="s">
        <v>2314</v>
      </c>
      <c r="D3586" s="89">
        <v>1</v>
      </c>
      <c r="E3586" s="89" t="s">
        <v>265</v>
      </c>
      <c r="F3586" s="89" t="s">
        <v>25</v>
      </c>
      <c r="G3586" s="89" t="s">
        <v>276</v>
      </c>
      <c r="H3586" s="89" t="s">
        <v>2394</v>
      </c>
      <c r="I3586" s="89" t="s">
        <v>32</v>
      </c>
      <c r="J3586" s="89">
        <v>9</v>
      </c>
      <c r="K3586" s="89" t="s">
        <v>80</v>
      </c>
      <c r="L3586" s="89" t="s">
        <v>81</v>
      </c>
      <c r="M3586" s="89">
        <v>12</v>
      </c>
      <c r="N3586" s="90">
        <v>1212794.18</v>
      </c>
      <c r="O3586" s="90">
        <v>1400000</v>
      </c>
      <c r="P3586" s="90">
        <v>1400000</v>
      </c>
      <c r="Q3586" s="90">
        <v>505841.45</v>
      </c>
      <c r="R3586" s="90">
        <v>-894158.55</v>
      </c>
      <c r="S3586" s="90">
        <v>-63.868467857142903</v>
      </c>
      <c r="T3586" s="89" t="s">
        <v>73</v>
      </c>
    </row>
    <row r="3587" spans="1:20" x14ac:dyDescent="0.55000000000000004">
      <c r="A3587" s="123">
        <v>2568</v>
      </c>
      <c r="B3587" s="88">
        <v>45930</v>
      </c>
      <c r="C3587" s="89" t="s">
        <v>2314</v>
      </c>
      <c r="D3587" s="89">
        <v>1</v>
      </c>
      <c r="E3587" s="89" t="s">
        <v>265</v>
      </c>
      <c r="F3587" s="89" t="s">
        <v>25</v>
      </c>
      <c r="G3587" s="89" t="s">
        <v>272</v>
      </c>
      <c r="H3587" s="89" t="s">
        <v>2395</v>
      </c>
      <c r="I3587" s="89" t="s">
        <v>32</v>
      </c>
      <c r="J3587" s="89">
        <v>9</v>
      </c>
      <c r="K3587" s="89" t="s">
        <v>80</v>
      </c>
      <c r="L3587" s="89" t="s">
        <v>81</v>
      </c>
      <c r="M3587" s="89">
        <v>12</v>
      </c>
      <c r="N3587" s="90">
        <v>530260.68000000005</v>
      </c>
      <c r="O3587" s="90">
        <v>725888.98</v>
      </c>
      <c r="P3587" s="90">
        <v>725888.98</v>
      </c>
      <c r="Q3587" s="90">
        <v>770811.37</v>
      </c>
      <c r="R3587" s="90">
        <v>44922.39</v>
      </c>
      <c r="S3587" s="90">
        <v>6.1886033867052204</v>
      </c>
      <c r="T3587" s="89" t="s">
        <v>28</v>
      </c>
    </row>
    <row r="3588" spans="1:20" x14ac:dyDescent="0.55000000000000004">
      <c r="A3588" s="123">
        <v>2568</v>
      </c>
      <c r="B3588" s="88">
        <v>45930</v>
      </c>
      <c r="C3588" s="89" t="s">
        <v>2314</v>
      </c>
      <c r="D3588" s="89">
        <v>1</v>
      </c>
      <c r="E3588" s="89" t="s">
        <v>265</v>
      </c>
      <c r="F3588" s="89" t="s">
        <v>25</v>
      </c>
      <c r="G3588" s="89" t="s">
        <v>270</v>
      </c>
      <c r="H3588" s="89" t="s">
        <v>2396</v>
      </c>
      <c r="I3588" s="89" t="s">
        <v>32</v>
      </c>
      <c r="J3588" s="89">
        <v>9</v>
      </c>
      <c r="K3588" s="89" t="s">
        <v>80</v>
      </c>
      <c r="L3588" s="89" t="s">
        <v>81</v>
      </c>
      <c r="M3588" s="89">
        <v>12</v>
      </c>
      <c r="N3588" s="90">
        <v>459299.17</v>
      </c>
      <c r="O3588" s="90">
        <v>1026120</v>
      </c>
      <c r="P3588" s="90">
        <v>1026120</v>
      </c>
      <c r="Q3588" s="90">
        <v>747047.58</v>
      </c>
      <c r="R3588" s="90">
        <v>-279072.42</v>
      </c>
      <c r="S3588" s="90">
        <v>-27.196860016372401</v>
      </c>
      <c r="T3588" s="89" t="s">
        <v>73</v>
      </c>
    </row>
    <row r="3589" spans="1:20" x14ac:dyDescent="0.55000000000000004">
      <c r="A3589" s="123">
        <v>2568</v>
      </c>
      <c r="B3589" s="88">
        <v>45930</v>
      </c>
      <c r="C3589" s="89" t="s">
        <v>2314</v>
      </c>
      <c r="D3589" s="89">
        <v>1</v>
      </c>
      <c r="E3589" s="89" t="s">
        <v>280</v>
      </c>
      <c r="F3589" s="89" t="s">
        <v>49</v>
      </c>
      <c r="G3589" s="89" t="s">
        <v>283</v>
      </c>
      <c r="H3589" s="89" t="s">
        <v>2397</v>
      </c>
      <c r="I3589" s="89" t="s">
        <v>32</v>
      </c>
      <c r="J3589" s="89">
        <v>9</v>
      </c>
      <c r="K3589" s="89" t="s">
        <v>80</v>
      </c>
      <c r="L3589" s="89" t="s">
        <v>81</v>
      </c>
      <c r="M3589" s="89">
        <v>12</v>
      </c>
      <c r="N3589" s="90">
        <v>265477950.44999999</v>
      </c>
      <c r="O3589" s="90">
        <v>280000900</v>
      </c>
      <c r="P3589" s="90">
        <v>280000900</v>
      </c>
      <c r="Q3589" s="90">
        <v>274226950.35000002</v>
      </c>
      <c r="R3589" s="90">
        <v>-5773949.6500000004</v>
      </c>
      <c r="S3589" s="90">
        <v>-2.0621182467627799</v>
      </c>
      <c r="T3589" s="89" t="s">
        <v>73</v>
      </c>
    </row>
    <row r="3590" spans="1:20" x14ac:dyDescent="0.55000000000000004">
      <c r="A3590" s="123">
        <v>2568</v>
      </c>
      <c r="B3590" s="88">
        <v>45930</v>
      </c>
      <c r="C3590" s="89" t="s">
        <v>2314</v>
      </c>
      <c r="D3590" s="89">
        <v>1</v>
      </c>
      <c r="E3590" s="89" t="s">
        <v>280</v>
      </c>
      <c r="F3590" s="89" t="s">
        <v>25</v>
      </c>
      <c r="G3590" s="89" t="s">
        <v>287</v>
      </c>
      <c r="H3590" s="89" t="s">
        <v>2398</v>
      </c>
      <c r="I3590" s="89" t="s">
        <v>32</v>
      </c>
      <c r="J3590" s="89">
        <v>9</v>
      </c>
      <c r="K3590" s="89" t="s">
        <v>80</v>
      </c>
      <c r="L3590" s="89" t="s">
        <v>81</v>
      </c>
      <c r="M3590" s="89">
        <v>12</v>
      </c>
      <c r="N3590" s="90">
        <v>4948152.3099999996</v>
      </c>
      <c r="O3590" s="90">
        <v>4957670</v>
      </c>
      <c r="P3590" s="90">
        <v>4957670</v>
      </c>
      <c r="Q3590" s="90">
        <v>4744983.59</v>
      </c>
      <c r="R3590" s="90">
        <v>-212686.41</v>
      </c>
      <c r="S3590" s="90">
        <v>-4.2900477442024201</v>
      </c>
      <c r="T3590" s="89" t="s">
        <v>73</v>
      </c>
    </row>
    <row r="3591" spans="1:20" x14ac:dyDescent="0.55000000000000004">
      <c r="A3591" s="123">
        <v>2568</v>
      </c>
      <c r="B3591" s="88">
        <v>45930</v>
      </c>
      <c r="C3591" s="89" t="s">
        <v>2314</v>
      </c>
      <c r="D3591" s="89">
        <v>1</v>
      </c>
      <c r="E3591" s="89" t="s">
        <v>280</v>
      </c>
      <c r="F3591" s="89" t="s">
        <v>56</v>
      </c>
      <c r="G3591" s="89" t="s">
        <v>281</v>
      </c>
      <c r="H3591" s="89" t="s">
        <v>2399</v>
      </c>
      <c r="I3591" s="89" t="s">
        <v>32</v>
      </c>
      <c r="J3591" s="89">
        <v>9</v>
      </c>
      <c r="K3591" s="89" t="s">
        <v>80</v>
      </c>
      <c r="L3591" s="89" t="s">
        <v>81</v>
      </c>
      <c r="M3591" s="89">
        <v>12</v>
      </c>
      <c r="N3591" s="90">
        <v>12146814.01</v>
      </c>
      <c r="O3591" s="90">
        <v>12982300</v>
      </c>
      <c r="P3591" s="90">
        <v>12982300</v>
      </c>
      <c r="Q3591" s="90">
        <v>9634025.1099999994</v>
      </c>
      <c r="R3591" s="90">
        <v>-3348274.89</v>
      </c>
      <c r="S3591" s="90">
        <v>-25.791076234565502</v>
      </c>
      <c r="T3591" s="89" t="s">
        <v>73</v>
      </c>
    </row>
    <row r="3592" spans="1:20" x14ac:dyDescent="0.55000000000000004">
      <c r="A3592" s="123">
        <v>2568</v>
      </c>
      <c r="B3592" s="88">
        <v>45930</v>
      </c>
      <c r="C3592" s="89" t="s">
        <v>2314</v>
      </c>
      <c r="D3592" s="89">
        <v>1</v>
      </c>
      <c r="E3592" s="89" t="s">
        <v>280</v>
      </c>
      <c r="F3592" s="89" t="s">
        <v>25</v>
      </c>
      <c r="G3592" s="89" t="s">
        <v>285</v>
      </c>
      <c r="H3592" s="89" t="s">
        <v>2400</v>
      </c>
      <c r="I3592" s="89" t="s">
        <v>32</v>
      </c>
      <c r="J3592" s="89">
        <v>9</v>
      </c>
      <c r="K3592" s="89" t="s">
        <v>80</v>
      </c>
      <c r="L3592" s="89" t="s">
        <v>81</v>
      </c>
      <c r="M3592" s="89">
        <v>12</v>
      </c>
      <c r="N3592" s="90">
        <v>1062652.6100000001</v>
      </c>
      <c r="O3592" s="90">
        <v>1395500</v>
      </c>
      <c r="P3592" s="90">
        <v>1395500</v>
      </c>
      <c r="Q3592" s="90">
        <v>1105725.6599999999</v>
      </c>
      <c r="R3592" s="90">
        <v>-289774.34000000003</v>
      </c>
      <c r="S3592" s="90">
        <v>-20.764911501254002</v>
      </c>
      <c r="T3592" s="89" t="s">
        <v>73</v>
      </c>
    </row>
    <row r="3593" spans="1:20" x14ac:dyDescent="0.55000000000000004">
      <c r="A3593" s="123">
        <v>2568</v>
      </c>
      <c r="B3593" s="88">
        <v>45930</v>
      </c>
      <c r="C3593" s="89" t="s">
        <v>2314</v>
      </c>
      <c r="D3593" s="89">
        <v>1</v>
      </c>
      <c r="E3593" s="89" t="s">
        <v>280</v>
      </c>
      <c r="F3593" s="89" t="s">
        <v>25</v>
      </c>
      <c r="G3593" s="89" t="s">
        <v>289</v>
      </c>
      <c r="H3593" s="89" t="s">
        <v>2401</v>
      </c>
      <c r="I3593" s="89" t="s">
        <v>32</v>
      </c>
      <c r="J3593" s="89">
        <v>9</v>
      </c>
      <c r="K3593" s="89" t="s">
        <v>80</v>
      </c>
      <c r="L3593" s="89" t="s">
        <v>81</v>
      </c>
      <c r="M3593" s="89">
        <v>12</v>
      </c>
      <c r="N3593" s="90">
        <v>1360444.83</v>
      </c>
      <c r="O3593" s="90">
        <v>2057320</v>
      </c>
      <c r="P3593" s="90">
        <v>2057320</v>
      </c>
      <c r="Q3593" s="90">
        <v>1632720.4</v>
      </c>
      <c r="R3593" s="90">
        <v>-424599.6</v>
      </c>
      <c r="S3593" s="90">
        <v>-20.638481130791501</v>
      </c>
      <c r="T3593" s="89" t="s">
        <v>73</v>
      </c>
    </row>
    <row r="3594" spans="1:20" x14ac:dyDescent="0.55000000000000004">
      <c r="A3594" s="123">
        <v>2568</v>
      </c>
      <c r="B3594" s="88">
        <v>45930</v>
      </c>
      <c r="C3594" s="89" t="s">
        <v>2314</v>
      </c>
      <c r="D3594" s="89">
        <v>1</v>
      </c>
      <c r="E3594" s="89" t="s">
        <v>280</v>
      </c>
      <c r="F3594" s="89" t="s">
        <v>25</v>
      </c>
      <c r="G3594" s="89" t="s">
        <v>293</v>
      </c>
      <c r="H3594" s="89" t="s">
        <v>2402</v>
      </c>
      <c r="I3594" s="89" t="s">
        <v>32</v>
      </c>
      <c r="J3594" s="89">
        <v>9</v>
      </c>
      <c r="K3594" s="89" t="s">
        <v>80</v>
      </c>
      <c r="L3594" s="89" t="s">
        <v>81</v>
      </c>
      <c r="M3594" s="89">
        <v>12</v>
      </c>
      <c r="N3594" s="90">
        <v>1521561.27</v>
      </c>
      <c r="O3594" s="90">
        <v>4408960</v>
      </c>
      <c r="P3594" s="90">
        <v>4408960</v>
      </c>
      <c r="Q3594" s="90">
        <v>1944342.12</v>
      </c>
      <c r="R3594" s="90">
        <v>-2464617.88</v>
      </c>
      <c r="S3594" s="90">
        <v>-55.900209573232701</v>
      </c>
      <c r="T3594" s="89" t="s">
        <v>73</v>
      </c>
    </row>
    <row r="3595" spans="1:20" x14ac:dyDescent="0.55000000000000004">
      <c r="A3595" s="123">
        <v>2568</v>
      </c>
      <c r="B3595" s="88">
        <v>45930</v>
      </c>
      <c r="C3595" s="89" t="s">
        <v>2314</v>
      </c>
      <c r="D3595" s="89">
        <v>1</v>
      </c>
      <c r="E3595" s="89" t="s">
        <v>280</v>
      </c>
      <c r="F3595" s="89" t="s">
        <v>25</v>
      </c>
      <c r="G3595" s="89" t="s">
        <v>295</v>
      </c>
      <c r="H3595" s="89" t="s">
        <v>2403</v>
      </c>
      <c r="I3595" s="89" t="s">
        <v>32</v>
      </c>
      <c r="J3595" s="89">
        <v>9</v>
      </c>
      <c r="K3595" s="89" t="s">
        <v>80</v>
      </c>
      <c r="L3595" s="89" t="s">
        <v>81</v>
      </c>
      <c r="M3595" s="89">
        <v>12</v>
      </c>
      <c r="N3595" s="90">
        <v>1452909.54</v>
      </c>
      <c r="O3595" s="90">
        <v>2451300</v>
      </c>
      <c r="P3595" s="90">
        <v>2451300</v>
      </c>
      <c r="Q3595" s="90">
        <v>2214277.4700000002</v>
      </c>
      <c r="R3595" s="90">
        <v>-237022.53</v>
      </c>
      <c r="S3595" s="90">
        <v>-9.6692583527108091</v>
      </c>
      <c r="T3595" s="89" t="s">
        <v>73</v>
      </c>
    </row>
    <row r="3596" spans="1:20" x14ac:dyDescent="0.55000000000000004">
      <c r="A3596" s="123">
        <v>2568</v>
      </c>
      <c r="B3596" s="88">
        <v>45930</v>
      </c>
      <c r="C3596" s="89" t="s">
        <v>2314</v>
      </c>
      <c r="D3596" s="89">
        <v>1</v>
      </c>
      <c r="E3596" s="89" t="s">
        <v>280</v>
      </c>
      <c r="F3596" s="89" t="s">
        <v>25</v>
      </c>
      <c r="G3596" s="89" t="s">
        <v>297</v>
      </c>
      <c r="H3596" s="89" t="s">
        <v>2404</v>
      </c>
      <c r="I3596" s="89" t="s">
        <v>32</v>
      </c>
      <c r="J3596" s="89">
        <v>9</v>
      </c>
      <c r="K3596" s="89" t="s">
        <v>80</v>
      </c>
      <c r="L3596" s="89" t="s">
        <v>81</v>
      </c>
      <c r="M3596" s="89">
        <v>12</v>
      </c>
      <c r="N3596" s="90">
        <v>6892582.5599999996</v>
      </c>
      <c r="O3596" s="90">
        <v>7086480</v>
      </c>
      <c r="P3596" s="90">
        <v>7086480</v>
      </c>
      <c r="Q3596" s="90">
        <v>6655270.5800000001</v>
      </c>
      <c r="R3596" s="90">
        <v>-431209.42</v>
      </c>
      <c r="S3596" s="90">
        <v>-6.0849592463395101</v>
      </c>
      <c r="T3596" s="89" t="s">
        <v>73</v>
      </c>
    </row>
    <row r="3597" spans="1:20" x14ac:dyDescent="0.55000000000000004">
      <c r="A3597" s="123">
        <v>2568</v>
      </c>
      <c r="B3597" s="88">
        <v>45930</v>
      </c>
      <c r="C3597" s="89" t="s">
        <v>2314</v>
      </c>
      <c r="D3597" s="89">
        <v>1</v>
      </c>
      <c r="E3597" s="89" t="s">
        <v>280</v>
      </c>
      <c r="F3597" s="89" t="s">
        <v>25</v>
      </c>
      <c r="G3597" s="89" t="s">
        <v>301</v>
      </c>
      <c r="H3597" s="89" t="s">
        <v>2405</v>
      </c>
      <c r="I3597" s="89" t="s">
        <v>32</v>
      </c>
      <c r="J3597" s="89">
        <v>9</v>
      </c>
      <c r="K3597" s="89" t="s">
        <v>80</v>
      </c>
      <c r="L3597" s="89" t="s">
        <v>81</v>
      </c>
      <c r="M3597" s="89">
        <v>12</v>
      </c>
      <c r="N3597" s="90">
        <v>582012.73</v>
      </c>
      <c r="O3597" s="90">
        <v>684400</v>
      </c>
      <c r="P3597" s="90">
        <v>684400</v>
      </c>
      <c r="Q3597" s="90">
        <v>537877.59</v>
      </c>
      <c r="R3597" s="90">
        <v>-146522.41</v>
      </c>
      <c r="S3597" s="90">
        <v>-21.408885154880199</v>
      </c>
      <c r="T3597" s="89" t="s">
        <v>73</v>
      </c>
    </row>
    <row r="3598" spans="1:20" x14ac:dyDescent="0.55000000000000004">
      <c r="A3598" s="123">
        <v>2568</v>
      </c>
      <c r="B3598" s="88">
        <v>45930</v>
      </c>
      <c r="C3598" s="89" t="s">
        <v>2314</v>
      </c>
      <c r="D3598" s="89">
        <v>1</v>
      </c>
      <c r="E3598" s="89" t="s">
        <v>280</v>
      </c>
      <c r="F3598" s="89" t="s">
        <v>25</v>
      </c>
      <c r="G3598" s="89" t="s">
        <v>303</v>
      </c>
      <c r="H3598" s="89" t="s">
        <v>2406</v>
      </c>
      <c r="I3598" s="89" t="s">
        <v>32</v>
      </c>
      <c r="J3598" s="89">
        <v>9</v>
      </c>
      <c r="K3598" s="89" t="s">
        <v>80</v>
      </c>
      <c r="L3598" s="89" t="s">
        <v>81</v>
      </c>
      <c r="M3598" s="89">
        <v>12</v>
      </c>
      <c r="N3598" s="90">
        <v>2406245.65</v>
      </c>
      <c r="O3598" s="90">
        <v>2497220</v>
      </c>
      <c r="P3598" s="90">
        <v>2497220</v>
      </c>
      <c r="Q3598" s="90">
        <v>2372395.73</v>
      </c>
      <c r="R3598" s="90">
        <v>-124824.27</v>
      </c>
      <c r="S3598" s="90">
        <v>-4.9985291644308498</v>
      </c>
      <c r="T3598" s="89" t="s">
        <v>73</v>
      </c>
    </row>
    <row r="3599" spans="1:20" x14ac:dyDescent="0.55000000000000004">
      <c r="A3599" s="123">
        <v>2568</v>
      </c>
      <c r="B3599" s="88">
        <v>45930</v>
      </c>
      <c r="C3599" s="89" t="s">
        <v>2314</v>
      </c>
      <c r="D3599" s="89">
        <v>1</v>
      </c>
      <c r="E3599" s="89" t="s">
        <v>280</v>
      </c>
      <c r="F3599" s="89" t="s">
        <v>25</v>
      </c>
      <c r="G3599" s="89" t="s">
        <v>305</v>
      </c>
      <c r="H3599" s="89" t="s">
        <v>2407</v>
      </c>
      <c r="I3599" s="89" t="s">
        <v>32</v>
      </c>
      <c r="J3599" s="89">
        <v>9</v>
      </c>
      <c r="K3599" s="89" t="s">
        <v>80</v>
      </c>
      <c r="L3599" s="89" t="s">
        <v>81</v>
      </c>
      <c r="M3599" s="89">
        <v>12</v>
      </c>
      <c r="N3599" s="90">
        <v>1085379.6200000001</v>
      </c>
      <c r="O3599" s="90">
        <v>1175000</v>
      </c>
      <c r="P3599" s="90">
        <v>1175000</v>
      </c>
      <c r="Q3599" s="90">
        <v>1241951.3700000001</v>
      </c>
      <c r="R3599" s="90">
        <v>66951.37</v>
      </c>
      <c r="S3599" s="90">
        <v>5.6979889361702103</v>
      </c>
      <c r="T3599" s="89" t="s">
        <v>28</v>
      </c>
    </row>
    <row r="3600" spans="1:20" x14ac:dyDescent="0.55000000000000004">
      <c r="A3600" s="123">
        <v>2568</v>
      </c>
      <c r="B3600" s="88">
        <v>45930</v>
      </c>
      <c r="C3600" s="89" t="s">
        <v>2314</v>
      </c>
      <c r="D3600" s="89">
        <v>1</v>
      </c>
      <c r="E3600" s="89" t="s">
        <v>280</v>
      </c>
      <c r="F3600" s="89" t="s">
        <v>25</v>
      </c>
      <c r="G3600" s="89" t="s">
        <v>299</v>
      </c>
      <c r="H3600" s="89" t="s">
        <v>2408</v>
      </c>
      <c r="I3600" s="89" t="s">
        <v>32</v>
      </c>
      <c r="J3600" s="89">
        <v>9</v>
      </c>
      <c r="K3600" s="89" t="s">
        <v>80</v>
      </c>
      <c r="L3600" s="89" t="s">
        <v>81</v>
      </c>
      <c r="M3600" s="89">
        <v>12</v>
      </c>
      <c r="N3600" s="90">
        <v>3712061.14</v>
      </c>
      <c r="O3600" s="90">
        <v>4916000</v>
      </c>
      <c r="P3600" s="90">
        <v>4916000</v>
      </c>
      <c r="Q3600" s="90">
        <v>3621793.79</v>
      </c>
      <c r="R3600" s="90">
        <v>-1294206.21</v>
      </c>
      <c r="S3600" s="90">
        <v>-26.326407851912101</v>
      </c>
      <c r="T3600" s="89" t="s">
        <v>73</v>
      </c>
    </row>
    <row r="3601" spans="1:20" x14ac:dyDescent="0.55000000000000004">
      <c r="A3601" s="123">
        <v>2568</v>
      </c>
      <c r="B3601" s="88">
        <v>45930</v>
      </c>
      <c r="C3601" s="89" t="s">
        <v>2314</v>
      </c>
      <c r="D3601" s="89">
        <v>1</v>
      </c>
      <c r="E3601" s="89" t="s">
        <v>280</v>
      </c>
      <c r="F3601" s="89" t="s">
        <v>25</v>
      </c>
      <c r="G3601" s="89" t="s">
        <v>291</v>
      </c>
      <c r="H3601" s="89" t="s">
        <v>2409</v>
      </c>
      <c r="I3601" s="89" t="s">
        <v>32</v>
      </c>
      <c r="J3601" s="89">
        <v>9</v>
      </c>
      <c r="K3601" s="89" t="s">
        <v>80</v>
      </c>
      <c r="L3601" s="89" t="s">
        <v>81</v>
      </c>
      <c r="M3601" s="89">
        <v>12</v>
      </c>
      <c r="N3601" s="90">
        <v>831165.34</v>
      </c>
      <c r="O3601" s="90">
        <v>1494000</v>
      </c>
      <c r="P3601" s="90">
        <v>1494000</v>
      </c>
      <c r="Q3601" s="90">
        <v>901320.83</v>
      </c>
      <c r="R3601" s="90">
        <v>-592679.17000000004</v>
      </c>
      <c r="S3601" s="90">
        <v>-39.670627175368097</v>
      </c>
      <c r="T3601" s="89" t="s">
        <v>73</v>
      </c>
    </row>
    <row r="3602" spans="1:20" x14ac:dyDescent="0.55000000000000004">
      <c r="A3602" s="123">
        <v>2568</v>
      </c>
      <c r="B3602" s="88">
        <v>45930</v>
      </c>
      <c r="C3602" s="89" t="s">
        <v>2314</v>
      </c>
      <c r="D3602" s="89">
        <v>1</v>
      </c>
      <c r="E3602" s="89" t="s">
        <v>307</v>
      </c>
      <c r="F3602" s="89" t="s">
        <v>56</v>
      </c>
      <c r="G3602" s="89" t="s">
        <v>314</v>
      </c>
      <c r="H3602" s="89" t="s">
        <v>2410</v>
      </c>
      <c r="I3602" s="89" t="s">
        <v>32</v>
      </c>
      <c r="J3602" s="89">
        <v>9</v>
      </c>
      <c r="K3602" s="89" t="s">
        <v>80</v>
      </c>
      <c r="L3602" s="89" t="s">
        <v>81</v>
      </c>
      <c r="M3602" s="89">
        <v>12</v>
      </c>
      <c r="N3602" s="90">
        <v>90374802.099999994</v>
      </c>
      <c r="O3602" s="90">
        <v>85800000</v>
      </c>
      <c r="P3602" s="90">
        <v>85800000</v>
      </c>
      <c r="Q3602" s="90">
        <v>68785012.349999994</v>
      </c>
      <c r="R3602" s="90">
        <v>-17014987.649999999</v>
      </c>
      <c r="S3602" s="90">
        <v>-19.830987937062901</v>
      </c>
      <c r="T3602" s="89" t="s">
        <v>73</v>
      </c>
    </row>
    <row r="3603" spans="1:20" x14ac:dyDescent="0.55000000000000004">
      <c r="A3603" s="123">
        <v>2568</v>
      </c>
      <c r="B3603" s="88">
        <v>45930</v>
      </c>
      <c r="C3603" s="89" t="s">
        <v>2314</v>
      </c>
      <c r="D3603" s="89">
        <v>1</v>
      </c>
      <c r="E3603" s="89" t="s">
        <v>307</v>
      </c>
      <c r="F3603" s="89" t="s">
        <v>25</v>
      </c>
      <c r="G3603" s="89" t="s">
        <v>318</v>
      </c>
      <c r="H3603" s="89" t="s">
        <v>2411</v>
      </c>
      <c r="I3603" s="89" t="s">
        <v>32</v>
      </c>
      <c r="J3603" s="89">
        <v>9</v>
      </c>
      <c r="K3603" s="89" t="s">
        <v>80</v>
      </c>
      <c r="L3603" s="89" t="s">
        <v>81</v>
      </c>
      <c r="M3603" s="89">
        <v>12</v>
      </c>
      <c r="N3603" s="90">
        <v>2337986.4900000002</v>
      </c>
      <c r="O3603" s="90">
        <v>2870000</v>
      </c>
      <c r="P3603" s="90">
        <v>2870000</v>
      </c>
      <c r="Q3603" s="90">
        <v>2464503.42</v>
      </c>
      <c r="R3603" s="90">
        <v>-405496.58</v>
      </c>
      <c r="S3603" s="90">
        <v>-14.128800696864101</v>
      </c>
      <c r="T3603" s="89" t="s">
        <v>73</v>
      </c>
    </row>
    <row r="3604" spans="1:20" x14ac:dyDescent="0.55000000000000004">
      <c r="A3604" s="123">
        <v>2568</v>
      </c>
      <c r="B3604" s="88">
        <v>45930</v>
      </c>
      <c r="C3604" s="89" t="s">
        <v>2314</v>
      </c>
      <c r="D3604" s="89">
        <v>1</v>
      </c>
      <c r="E3604" s="89" t="s">
        <v>307</v>
      </c>
      <c r="F3604" s="89" t="s">
        <v>25</v>
      </c>
      <c r="G3604" s="89" t="s">
        <v>316</v>
      </c>
      <c r="H3604" s="89" t="s">
        <v>2412</v>
      </c>
      <c r="I3604" s="89" t="s">
        <v>32</v>
      </c>
      <c r="J3604" s="89">
        <v>9</v>
      </c>
      <c r="K3604" s="89" t="s">
        <v>80</v>
      </c>
      <c r="L3604" s="89" t="s">
        <v>81</v>
      </c>
      <c r="M3604" s="89">
        <v>12</v>
      </c>
      <c r="N3604" s="90">
        <v>2582652.14</v>
      </c>
      <c r="O3604" s="90">
        <v>2913316.77</v>
      </c>
      <c r="P3604" s="90">
        <v>2913316.77</v>
      </c>
      <c r="Q3604" s="90">
        <v>2681394.77</v>
      </c>
      <c r="R3604" s="90">
        <v>-231922</v>
      </c>
      <c r="S3604" s="90">
        <v>-7.9607546418647797</v>
      </c>
      <c r="T3604" s="89" t="s">
        <v>73</v>
      </c>
    </row>
    <row r="3605" spans="1:20" x14ac:dyDescent="0.55000000000000004">
      <c r="A3605" s="123">
        <v>2568</v>
      </c>
      <c r="B3605" s="88">
        <v>45930</v>
      </c>
      <c r="C3605" s="89" t="s">
        <v>2314</v>
      </c>
      <c r="D3605" s="89">
        <v>1</v>
      </c>
      <c r="E3605" s="89" t="s">
        <v>307</v>
      </c>
      <c r="F3605" s="89" t="s">
        <v>25</v>
      </c>
      <c r="G3605" s="89" t="s">
        <v>310</v>
      </c>
      <c r="H3605" s="89" t="s">
        <v>2413</v>
      </c>
      <c r="I3605" s="89" t="s">
        <v>32</v>
      </c>
      <c r="J3605" s="89">
        <v>9</v>
      </c>
      <c r="K3605" s="89" t="s">
        <v>80</v>
      </c>
      <c r="L3605" s="89" t="s">
        <v>81</v>
      </c>
      <c r="M3605" s="89">
        <v>12</v>
      </c>
      <c r="N3605" s="90">
        <v>4099167.13</v>
      </c>
      <c r="O3605" s="90">
        <v>6498700</v>
      </c>
      <c r="P3605" s="90">
        <v>6498700</v>
      </c>
      <c r="Q3605" s="90">
        <v>4266942.28</v>
      </c>
      <c r="R3605" s="90">
        <v>-2231757.7200000002</v>
      </c>
      <c r="S3605" s="90">
        <v>-34.341602474341002</v>
      </c>
      <c r="T3605" s="89" t="s">
        <v>73</v>
      </c>
    </row>
    <row r="3606" spans="1:20" x14ac:dyDescent="0.55000000000000004">
      <c r="A3606" s="123">
        <v>2568</v>
      </c>
      <c r="B3606" s="88">
        <v>45930</v>
      </c>
      <c r="C3606" s="89" t="s">
        <v>2314</v>
      </c>
      <c r="D3606" s="89">
        <v>1</v>
      </c>
      <c r="E3606" s="89" t="s">
        <v>307</v>
      </c>
      <c r="F3606" s="89" t="s">
        <v>25</v>
      </c>
      <c r="G3606" s="89" t="s">
        <v>320</v>
      </c>
      <c r="H3606" s="89" t="s">
        <v>2414</v>
      </c>
      <c r="I3606" s="89" t="s">
        <v>32</v>
      </c>
      <c r="J3606" s="89">
        <v>9</v>
      </c>
      <c r="K3606" s="89" t="s">
        <v>80</v>
      </c>
      <c r="L3606" s="89" t="s">
        <v>81</v>
      </c>
      <c r="M3606" s="89">
        <v>12</v>
      </c>
      <c r="N3606" s="90">
        <v>756659.32</v>
      </c>
      <c r="O3606" s="90">
        <v>963000</v>
      </c>
      <c r="P3606" s="90">
        <v>963000</v>
      </c>
      <c r="Q3606" s="90">
        <v>810817.79</v>
      </c>
      <c r="R3606" s="90">
        <v>-152182.21</v>
      </c>
      <c r="S3606" s="90">
        <v>-15.8029293873313</v>
      </c>
      <c r="T3606" s="89" t="s">
        <v>73</v>
      </c>
    </row>
    <row r="3607" spans="1:20" x14ac:dyDescent="0.55000000000000004">
      <c r="A3607" s="123">
        <v>2568</v>
      </c>
      <c r="B3607" s="88">
        <v>45930</v>
      </c>
      <c r="C3607" s="89" t="s">
        <v>2314</v>
      </c>
      <c r="D3607" s="89">
        <v>1</v>
      </c>
      <c r="E3607" s="89" t="s">
        <v>307</v>
      </c>
      <c r="F3607" s="89" t="s">
        <v>25</v>
      </c>
      <c r="G3607" s="89" t="s">
        <v>312</v>
      </c>
      <c r="H3607" s="89" t="s">
        <v>2415</v>
      </c>
      <c r="I3607" s="89" t="s">
        <v>32</v>
      </c>
      <c r="J3607" s="89">
        <v>9</v>
      </c>
      <c r="K3607" s="89" t="s">
        <v>80</v>
      </c>
      <c r="L3607" s="89" t="s">
        <v>81</v>
      </c>
      <c r="M3607" s="89">
        <v>12</v>
      </c>
      <c r="N3607" s="90">
        <v>5355473.37</v>
      </c>
      <c r="O3607" s="90">
        <v>6155000</v>
      </c>
      <c r="P3607" s="90">
        <v>6155000</v>
      </c>
      <c r="Q3607" s="90">
        <v>4653939.5</v>
      </c>
      <c r="R3607" s="90">
        <v>-1501060.5</v>
      </c>
      <c r="S3607" s="90">
        <v>-24.387660438667702</v>
      </c>
      <c r="T3607" s="89" t="s">
        <v>73</v>
      </c>
    </row>
    <row r="3608" spans="1:20" x14ac:dyDescent="0.55000000000000004">
      <c r="A3608" s="123">
        <v>2568</v>
      </c>
      <c r="B3608" s="88">
        <v>45930</v>
      </c>
      <c r="C3608" s="89" t="s">
        <v>2314</v>
      </c>
      <c r="D3608" s="89">
        <v>1</v>
      </c>
      <c r="E3608" s="89" t="s">
        <v>307</v>
      </c>
      <c r="F3608" s="89" t="s">
        <v>25</v>
      </c>
      <c r="G3608" s="89" t="s">
        <v>322</v>
      </c>
      <c r="H3608" s="89" t="s">
        <v>2416</v>
      </c>
      <c r="I3608" s="89" t="s">
        <v>32</v>
      </c>
      <c r="J3608" s="89">
        <v>9</v>
      </c>
      <c r="K3608" s="89" t="s">
        <v>80</v>
      </c>
      <c r="L3608" s="89" t="s">
        <v>81</v>
      </c>
      <c r="M3608" s="89">
        <v>12</v>
      </c>
      <c r="N3608" s="90">
        <v>1474028.65</v>
      </c>
      <c r="O3608" s="90">
        <v>1689000</v>
      </c>
      <c r="P3608" s="90">
        <v>1689000</v>
      </c>
      <c r="Q3608" s="90">
        <v>1697507.02</v>
      </c>
      <c r="R3608" s="90">
        <v>8507.02</v>
      </c>
      <c r="S3608" s="90">
        <v>0.50367199526346995</v>
      </c>
      <c r="T3608" s="89" t="s">
        <v>28</v>
      </c>
    </row>
    <row r="3609" spans="1:20" x14ac:dyDescent="0.55000000000000004">
      <c r="A3609" s="123">
        <v>2568</v>
      </c>
      <c r="B3609" s="88">
        <v>45930</v>
      </c>
      <c r="C3609" s="89" t="s">
        <v>2314</v>
      </c>
      <c r="D3609" s="89">
        <v>1</v>
      </c>
      <c r="E3609" s="89" t="s">
        <v>307</v>
      </c>
      <c r="F3609" s="89" t="s">
        <v>25</v>
      </c>
      <c r="G3609" s="89" t="s">
        <v>308</v>
      </c>
      <c r="H3609" s="89" t="s">
        <v>2417</v>
      </c>
      <c r="I3609" s="89" t="s">
        <v>32</v>
      </c>
      <c r="J3609" s="89">
        <v>9</v>
      </c>
      <c r="K3609" s="89" t="s">
        <v>80</v>
      </c>
      <c r="L3609" s="89" t="s">
        <v>81</v>
      </c>
      <c r="M3609" s="89">
        <v>12</v>
      </c>
      <c r="N3609" s="90">
        <v>836213.58</v>
      </c>
      <c r="O3609" s="90">
        <v>960000</v>
      </c>
      <c r="P3609" s="90">
        <v>960000</v>
      </c>
      <c r="Q3609" s="90">
        <v>738408.57</v>
      </c>
      <c r="R3609" s="90">
        <v>-221591.43</v>
      </c>
      <c r="S3609" s="90">
        <v>-23.082440625</v>
      </c>
      <c r="T3609" s="89" t="s">
        <v>73</v>
      </c>
    </row>
    <row r="3610" spans="1:20" x14ac:dyDescent="0.55000000000000004">
      <c r="A3610" s="123">
        <v>2568</v>
      </c>
      <c r="B3610" s="88">
        <v>45930</v>
      </c>
      <c r="C3610" s="89" t="s">
        <v>2314</v>
      </c>
      <c r="D3610" s="89">
        <v>1</v>
      </c>
      <c r="E3610" s="89" t="s">
        <v>22</v>
      </c>
      <c r="F3610" s="89" t="s">
        <v>49</v>
      </c>
      <c r="G3610" s="89" t="s">
        <v>47</v>
      </c>
      <c r="H3610" s="89" t="s">
        <v>2315</v>
      </c>
      <c r="I3610" s="89" t="s">
        <v>32</v>
      </c>
      <c r="J3610" s="89">
        <v>10</v>
      </c>
      <c r="K3610" s="89" t="s">
        <v>82</v>
      </c>
      <c r="L3610" s="89" t="s">
        <v>83</v>
      </c>
      <c r="M3610" s="89">
        <v>12</v>
      </c>
      <c r="N3610" s="90">
        <v>11791310.640000001</v>
      </c>
      <c r="O3610" s="90">
        <v>15000000</v>
      </c>
      <c r="P3610" s="90">
        <v>15000000</v>
      </c>
      <c r="Q3610" s="90">
        <v>13211066.77</v>
      </c>
      <c r="R3610" s="90">
        <v>-1788933.23</v>
      </c>
      <c r="S3610" s="90">
        <v>-11.926221533333299</v>
      </c>
      <c r="T3610" s="89" t="s">
        <v>73</v>
      </c>
    </row>
    <row r="3611" spans="1:20" x14ac:dyDescent="0.55000000000000004">
      <c r="A3611" s="123">
        <v>2568</v>
      </c>
      <c r="B3611" s="88">
        <v>45930</v>
      </c>
      <c r="C3611" s="89" t="s">
        <v>2314</v>
      </c>
      <c r="D3611" s="89">
        <v>1</v>
      </c>
      <c r="E3611" s="89" t="s">
        <v>22</v>
      </c>
      <c r="F3611" s="89" t="s">
        <v>25</v>
      </c>
      <c r="G3611" s="89" t="s">
        <v>63</v>
      </c>
      <c r="H3611" s="89" t="s">
        <v>2316</v>
      </c>
      <c r="I3611" s="89" t="s">
        <v>32</v>
      </c>
      <c r="J3611" s="89">
        <v>10</v>
      </c>
      <c r="K3611" s="89" t="s">
        <v>82</v>
      </c>
      <c r="L3611" s="89" t="s">
        <v>83</v>
      </c>
      <c r="M3611" s="89">
        <v>12</v>
      </c>
      <c r="N3611" s="90">
        <v>361501.18</v>
      </c>
      <c r="O3611" s="90">
        <v>536166</v>
      </c>
      <c r="P3611" s="90">
        <v>536166</v>
      </c>
      <c r="Q3611" s="90">
        <v>551157.87</v>
      </c>
      <c r="R3611" s="90">
        <v>14991.87</v>
      </c>
      <c r="S3611" s="90">
        <v>2.7961247076465101</v>
      </c>
      <c r="T3611" s="89" t="s">
        <v>28</v>
      </c>
    </row>
    <row r="3612" spans="1:20" x14ac:dyDescent="0.55000000000000004">
      <c r="A3612" s="123">
        <v>2568</v>
      </c>
      <c r="B3612" s="88">
        <v>45930</v>
      </c>
      <c r="C3612" s="89" t="s">
        <v>2314</v>
      </c>
      <c r="D3612" s="89">
        <v>1</v>
      </c>
      <c r="E3612" s="89" t="s">
        <v>22</v>
      </c>
      <c r="F3612" s="89" t="s">
        <v>25</v>
      </c>
      <c r="G3612" s="89" t="s">
        <v>65</v>
      </c>
      <c r="H3612" s="89" t="s">
        <v>2317</v>
      </c>
      <c r="I3612" s="89" t="s">
        <v>32</v>
      </c>
      <c r="J3612" s="89">
        <v>10</v>
      </c>
      <c r="K3612" s="89" t="s">
        <v>82</v>
      </c>
      <c r="L3612" s="89" t="s">
        <v>83</v>
      </c>
      <c r="M3612" s="89">
        <v>12</v>
      </c>
      <c r="N3612" s="90">
        <v>527194.06000000006</v>
      </c>
      <c r="O3612" s="90">
        <v>920900</v>
      </c>
      <c r="P3612" s="90">
        <v>920900</v>
      </c>
      <c r="Q3612" s="90">
        <v>-13749254.01</v>
      </c>
      <c r="R3612" s="90">
        <v>-14670154.01</v>
      </c>
      <c r="S3612" s="90">
        <v>-1593.02356499077</v>
      </c>
      <c r="T3612" s="89" t="s">
        <v>73</v>
      </c>
    </row>
    <row r="3613" spans="1:20" x14ac:dyDescent="0.55000000000000004">
      <c r="A3613" s="123">
        <v>2568</v>
      </c>
      <c r="B3613" s="88">
        <v>45930</v>
      </c>
      <c r="C3613" s="89" t="s">
        <v>2314</v>
      </c>
      <c r="D3613" s="89">
        <v>1</v>
      </c>
      <c r="E3613" s="89" t="s">
        <v>22</v>
      </c>
      <c r="F3613" s="89" t="s">
        <v>25</v>
      </c>
      <c r="G3613" s="89" t="s">
        <v>69</v>
      </c>
      <c r="H3613" s="89" t="s">
        <v>2318</v>
      </c>
      <c r="I3613" s="89" t="s">
        <v>32</v>
      </c>
      <c r="J3613" s="89">
        <v>10</v>
      </c>
      <c r="K3613" s="89" t="s">
        <v>82</v>
      </c>
      <c r="L3613" s="89" t="s">
        <v>83</v>
      </c>
      <c r="M3613" s="89">
        <v>12</v>
      </c>
      <c r="N3613" s="90">
        <v>49812</v>
      </c>
      <c r="O3613" s="90">
        <v>100000</v>
      </c>
      <c r="P3613" s="90">
        <v>100000</v>
      </c>
      <c r="Q3613" s="90">
        <v>109016.75</v>
      </c>
      <c r="R3613" s="90">
        <v>9016.75</v>
      </c>
      <c r="S3613" s="90">
        <v>9.01675</v>
      </c>
      <c r="T3613" s="89" t="s">
        <v>28</v>
      </c>
    </row>
    <row r="3614" spans="1:20" x14ac:dyDescent="0.55000000000000004">
      <c r="A3614" s="123">
        <v>2568</v>
      </c>
      <c r="B3614" s="88">
        <v>45930</v>
      </c>
      <c r="C3614" s="89" t="s">
        <v>2314</v>
      </c>
      <c r="D3614" s="89">
        <v>1</v>
      </c>
      <c r="E3614" s="89" t="s">
        <v>22</v>
      </c>
      <c r="F3614" s="89" t="s">
        <v>25</v>
      </c>
      <c r="G3614" s="89" t="s">
        <v>50</v>
      </c>
      <c r="H3614" s="89" t="s">
        <v>2319</v>
      </c>
      <c r="I3614" s="89" t="s">
        <v>32</v>
      </c>
      <c r="J3614" s="89">
        <v>10</v>
      </c>
      <c r="K3614" s="89" t="s">
        <v>82</v>
      </c>
      <c r="L3614" s="89" t="s">
        <v>83</v>
      </c>
      <c r="M3614" s="89">
        <v>12</v>
      </c>
      <c r="N3614" s="90">
        <v>515941.15</v>
      </c>
      <c r="O3614" s="90">
        <v>1439517</v>
      </c>
      <c r="P3614" s="90">
        <v>1439517</v>
      </c>
      <c r="Q3614" s="90">
        <v>1907549.44</v>
      </c>
      <c r="R3614" s="90">
        <v>468032.44</v>
      </c>
      <c r="S3614" s="90">
        <v>32.513158232935098</v>
      </c>
      <c r="T3614" s="89" t="s">
        <v>28</v>
      </c>
    </row>
    <row r="3615" spans="1:20" x14ac:dyDescent="0.55000000000000004">
      <c r="A3615" s="123">
        <v>2568</v>
      </c>
      <c r="B3615" s="88">
        <v>45930</v>
      </c>
      <c r="C3615" s="89" t="s">
        <v>2314</v>
      </c>
      <c r="D3615" s="89">
        <v>1</v>
      </c>
      <c r="E3615" s="89" t="s">
        <v>22</v>
      </c>
      <c r="F3615" s="89" t="s">
        <v>25</v>
      </c>
      <c r="G3615" s="89" t="s">
        <v>59</v>
      </c>
      <c r="H3615" s="89" t="s">
        <v>2320</v>
      </c>
      <c r="I3615" s="89" t="s">
        <v>32</v>
      </c>
      <c r="J3615" s="89">
        <v>10</v>
      </c>
      <c r="K3615" s="89" t="s">
        <v>82</v>
      </c>
      <c r="L3615" s="89" t="s">
        <v>83</v>
      </c>
      <c r="M3615" s="89">
        <v>12</v>
      </c>
      <c r="N3615" s="90">
        <v>362219.44</v>
      </c>
      <c r="O3615" s="90">
        <v>624000</v>
      </c>
      <c r="P3615" s="90">
        <v>624000</v>
      </c>
      <c r="Q3615" s="90">
        <v>821703.07</v>
      </c>
      <c r="R3615" s="90">
        <v>197703.07</v>
      </c>
      <c r="S3615" s="90">
        <v>31.683184294871801</v>
      </c>
      <c r="T3615" s="89" t="s">
        <v>28</v>
      </c>
    </row>
    <row r="3616" spans="1:20" x14ac:dyDescent="0.55000000000000004">
      <c r="A3616" s="123">
        <v>2568</v>
      </c>
      <c r="B3616" s="88">
        <v>45930</v>
      </c>
      <c r="C3616" s="89" t="s">
        <v>2314</v>
      </c>
      <c r="D3616" s="89">
        <v>1</v>
      </c>
      <c r="E3616" s="89" t="s">
        <v>22</v>
      </c>
      <c r="F3616" s="89" t="s">
        <v>56</v>
      </c>
      <c r="G3616" s="89" t="s">
        <v>54</v>
      </c>
      <c r="H3616" s="89" t="s">
        <v>2321</v>
      </c>
      <c r="I3616" s="89" t="s">
        <v>32</v>
      </c>
      <c r="J3616" s="89">
        <v>10</v>
      </c>
      <c r="K3616" s="89" t="s">
        <v>82</v>
      </c>
      <c r="L3616" s="89" t="s">
        <v>83</v>
      </c>
      <c r="M3616" s="89">
        <v>12</v>
      </c>
      <c r="N3616" s="90">
        <v>2389618.14</v>
      </c>
      <c r="O3616" s="90">
        <v>3500000</v>
      </c>
      <c r="P3616" s="90">
        <v>3500000</v>
      </c>
      <c r="Q3616" s="90">
        <v>2519480.64</v>
      </c>
      <c r="R3616" s="90">
        <v>-980519.36</v>
      </c>
      <c r="S3616" s="90">
        <v>-28.014838857142902</v>
      </c>
      <c r="T3616" s="89" t="s">
        <v>73</v>
      </c>
    </row>
    <row r="3617" spans="1:20" x14ac:dyDescent="0.55000000000000004">
      <c r="A3617" s="123">
        <v>2568</v>
      </c>
      <c r="B3617" s="88">
        <v>45930</v>
      </c>
      <c r="C3617" s="89" t="s">
        <v>2314</v>
      </c>
      <c r="D3617" s="89">
        <v>1</v>
      </c>
      <c r="E3617" s="89" t="s">
        <v>22</v>
      </c>
      <c r="F3617" s="89" t="s">
        <v>25</v>
      </c>
      <c r="G3617" s="89" t="s">
        <v>57</v>
      </c>
      <c r="H3617" s="89" t="s">
        <v>2322</v>
      </c>
      <c r="I3617" s="89" t="s">
        <v>32</v>
      </c>
      <c r="J3617" s="89">
        <v>10</v>
      </c>
      <c r="K3617" s="89" t="s">
        <v>82</v>
      </c>
      <c r="L3617" s="89" t="s">
        <v>83</v>
      </c>
      <c r="M3617" s="89">
        <v>12</v>
      </c>
      <c r="N3617" s="90">
        <v>1189442.6100000001</v>
      </c>
      <c r="O3617" s="90">
        <v>1525000</v>
      </c>
      <c r="P3617" s="90">
        <v>1525000</v>
      </c>
      <c r="Q3617" s="90">
        <v>1189654.4099999999</v>
      </c>
      <c r="R3617" s="90">
        <v>-335345.59000000003</v>
      </c>
      <c r="S3617" s="90">
        <v>-21.989874754098398</v>
      </c>
      <c r="T3617" s="89" t="s">
        <v>73</v>
      </c>
    </row>
    <row r="3618" spans="1:20" x14ac:dyDescent="0.55000000000000004">
      <c r="A3618" s="123">
        <v>2568</v>
      </c>
      <c r="B3618" s="88">
        <v>45930</v>
      </c>
      <c r="C3618" s="89" t="s">
        <v>2314</v>
      </c>
      <c r="D3618" s="89">
        <v>1</v>
      </c>
      <c r="E3618" s="89" t="s">
        <v>22</v>
      </c>
      <c r="F3618" s="89" t="s">
        <v>25</v>
      </c>
      <c r="G3618" s="89" t="s">
        <v>52</v>
      </c>
      <c r="H3618" s="89" t="s">
        <v>2323</v>
      </c>
      <c r="I3618" s="89" t="s">
        <v>32</v>
      </c>
      <c r="J3618" s="89">
        <v>10</v>
      </c>
      <c r="K3618" s="89" t="s">
        <v>82</v>
      </c>
      <c r="L3618" s="89" t="s">
        <v>83</v>
      </c>
      <c r="M3618" s="89">
        <v>12</v>
      </c>
      <c r="N3618" s="90">
        <v>628165.85</v>
      </c>
      <c r="O3618" s="90">
        <v>665356.13</v>
      </c>
      <c r="P3618" s="90">
        <v>665356.13</v>
      </c>
      <c r="Q3618" s="90">
        <v>945182.46</v>
      </c>
      <c r="R3618" s="90">
        <v>279826.33</v>
      </c>
      <c r="S3618" s="90">
        <v>42.056624622967</v>
      </c>
      <c r="T3618" s="89" t="s">
        <v>28</v>
      </c>
    </row>
    <row r="3619" spans="1:20" x14ac:dyDescent="0.55000000000000004">
      <c r="A3619" s="123">
        <v>2568</v>
      </c>
      <c r="B3619" s="88">
        <v>45930</v>
      </c>
      <c r="C3619" s="89" t="s">
        <v>2314</v>
      </c>
      <c r="D3619" s="89">
        <v>1</v>
      </c>
      <c r="E3619" s="89" t="s">
        <v>22</v>
      </c>
      <c r="F3619" s="89" t="s">
        <v>25</v>
      </c>
      <c r="G3619" s="89" t="s">
        <v>61</v>
      </c>
      <c r="H3619" s="89" t="s">
        <v>2324</v>
      </c>
      <c r="I3619" s="89" t="s">
        <v>32</v>
      </c>
      <c r="J3619" s="89">
        <v>10</v>
      </c>
      <c r="K3619" s="89" t="s">
        <v>82</v>
      </c>
      <c r="L3619" s="89" t="s">
        <v>83</v>
      </c>
      <c r="M3619" s="89">
        <v>12</v>
      </c>
      <c r="N3619" s="90">
        <v>78075.87</v>
      </c>
      <c r="O3619" s="90">
        <v>91286.41</v>
      </c>
      <c r="P3619" s="90">
        <v>91286.41</v>
      </c>
      <c r="Q3619" s="90">
        <v>155030.59</v>
      </c>
      <c r="R3619" s="90">
        <v>63744.18</v>
      </c>
      <c r="S3619" s="90">
        <v>69.828772979460993</v>
      </c>
      <c r="T3619" s="89" t="s">
        <v>28</v>
      </c>
    </row>
    <row r="3620" spans="1:20" x14ac:dyDescent="0.55000000000000004">
      <c r="A3620" s="123">
        <v>2568</v>
      </c>
      <c r="B3620" s="88">
        <v>45930</v>
      </c>
      <c r="C3620" s="89" t="s">
        <v>2314</v>
      </c>
      <c r="D3620" s="89">
        <v>1</v>
      </c>
      <c r="E3620" s="89" t="s">
        <v>22</v>
      </c>
      <c r="F3620" s="89" t="s">
        <v>25</v>
      </c>
      <c r="G3620" s="89" t="s">
        <v>67</v>
      </c>
      <c r="H3620" s="89" t="s">
        <v>2325</v>
      </c>
      <c r="I3620" s="89" t="s">
        <v>32</v>
      </c>
      <c r="J3620" s="89">
        <v>10</v>
      </c>
      <c r="K3620" s="89" t="s">
        <v>82</v>
      </c>
      <c r="L3620" s="89" t="s">
        <v>83</v>
      </c>
      <c r="M3620" s="89">
        <v>12</v>
      </c>
      <c r="N3620" s="90">
        <v>240852.16</v>
      </c>
      <c r="O3620" s="90">
        <v>581797.19999999995</v>
      </c>
      <c r="P3620" s="90">
        <v>581797.19999999995</v>
      </c>
      <c r="Q3620" s="90">
        <v>140784.95000000001</v>
      </c>
      <c r="R3620" s="90">
        <v>-441012.25</v>
      </c>
      <c r="S3620" s="90">
        <v>-75.801714068063603</v>
      </c>
      <c r="T3620" s="89" t="s">
        <v>73</v>
      </c>
    </row>
    <row r="3621" spans="1:20" x14ac:dyDescent="0.55000000000000004">
      <c r="A3621" s="123">
        <v>2568</v>
      </c>
      <c r="B3621" s="88">
        <v>45930</v>
      </c>
      <c r="C3621" s="89" t="s">
        <v>2314</v>
      </c>
      <c r="D3621" s="89">
        <v>1</v>
      </c>
      <c r="E3621" s="89" t="s">
        <v>22</v>
      </c>
      <c r="F3621" s="89" t="s">
        <v>25</v>
      </c>
      <c r="G3621" s="89" t="s">
        <v>23</v>
      </c>
      <c r="H3621" s="89" t="s">
        <v>2326</v>
      </c>
      <c r="I3621" s="89" t="s">
        <v>32</v>
      </c>
      <c r="J3621" s="89">
        <v>10</v>
      </c>
      <c r="K3621" s="89" t="s">
        <v>82</v>
      </c>
      <c r="L3621" s="89" t="s">
        <v>83</v>
      </c>
      <c r="M3621" s="89">
        <v>12</v>
      </c>
      <c r="N3621" s="90">
        <v>192173.9</v>
      </c>
      <c r="O3621" s="90">
        <v>486298.7</v>
      </c>
      <c r="P3621" s="90">
        <v>486298.7</v>
      </c>
      <c r="Q3621" s="90">
        <v>229827.9</v>
      </c>
      <c r="R3621" s="90">
        <v>-256470.8</v>
      </c>
      <c r="S3621" s="90">
        <v>-52.739355461982498</v>
      </c>
      <c r="T3621" s="89" t="s">
        <v>73</v>
      </c>
    </row>
    <row r="3622" spans="1:20" x14ac:dyDescent="0.55000000000000004">
      <c r="A3622" s="123">
        <v>2568</v>
      </c>
      <c r="B3622" s="88">
        <v>45930</v>
      </c>
      <c r="C3622" s="89" t="s">
        <v>2314</v>
      </c>
      <c r="D3622" s="89">
        <v>1</v>
      </c>
      <c r="E3622" s="89" t="s">
        <v>22</v>
      </c>
      <c r="F3622" s="89" t="s">
        <v>25</v>
      </c>
      <c r="G3622" s="89" t="s">
        <v>41</v>
      </c>
      <c r="H3622" s="89" t="s">
        <v>2327</v>
      </c>
      <c r="I3622" s="89" t="s">
        <v>32</v>
      </c>
      <c r="J3622" s="89">
        <v>10</v>
      </c>
      <c r="K3622" s="89" t="s">
        <v>82</v>
      </c>
      <c r="L3622" s="89" t="s">
        <v>83</v>
      </c>
      <c r="M3622" s="89">
        <v>12</v>
      </c>
      <c r="N3622" s="90">
        <v>2875779.31</v>
      </c>
      <c r="O3622" s="90">
        <v>4842680</v>
      </c>
      <c r="P3622" s="90">
        <v>4842680</v>
      </c>
      <c r="Q3622" s="90">
        <v>3399451.11</v>
      </c>
      <c r="R3622" s="90">
        <v>-1443228.89</v>
      </c>
      <c r="S3622" s="90">
        <v>-29.802276631947599</v>
      </c>
      <c r="T3622" s="89" t="s">
        <v>73</v>
      </c>
    </row>
    <row r="3623" spans="1:20" x14ac:dyDescent="0.55000000000000004">
      <c r="A3623" s="123">
        <v>2568</v>
      </c>
      <c r="B3623" s="88">
        <v>45930</v>
      </c>
      <c r="C3623" s="89" t="s">
        <v>2314</v>
      </c>
      <c r="D3623" s="89">
        <v>1</v>
      </c>
      <c r="E3623" s="89" t="s">
        <v>22</v>
      </c>
      <c r="F3623" s="89" t="s">
        <v>25</v>
      </c>
      <c r="G3623" s="89" t="s">
        <v>43</v>
      </c>
      <c r="H3623" s="89" t="s">
        <v>2328</v>
      </c>
      <c r="I3623" s="89" t="s">
        <v>32</v>
      </c>
      <c r="J3623" s="89">
        <v>10</v>
      </c>
      <c r="K3623" s="89" t="s">
        <v>82</v>
      </c>
      <c r="L3623" s="89" t="s">
        <v>83</v>
      </c>
      <c r="M3623" s="89">
        <v>12</v>
      </c>
      <c r="N3623" s="90">
        <v>142040.29</v>
      </c>
      <c r="O3623" s="90">
        <v>208800</v>
      </c>
      <c r="P3623" s="90">
        <v>208800</v>
      </c>
      <c r="Q3623" s="90">
        <v>263437.2</v>
      </c>
      <c r="R3623" s="90">
        <v>54637.2</v>
      </c>
      <c r="S3623" s="90">
        <v>26.167241379310301</v>
      </c>
      <c r="T3623" s="89" t="s">
        <v>28</v>
      </c>
    </row>
    <row r="3624" spans="1:20" x14ac:dyDescent="0.55000000000000004">
      <c r="A3624" s="123">
        <v>2568</v>
      </c>
      <c r="B3624" s="88">
        <v>45930</v>
      </c>
      <c r="C3624" s="89" t="s">
        <v>2314</v>
      </c>
      <c r="D3624" s="89">
        <v>1</v>
      </c>
      <c r="E3624" s="89" t="s">
        <v>22</v>
      </c>
      <c r="F3624" s="89" t="s">
        <v>25</v>
      </c>
      <c r="G3624" s="89" t="s">
        <v>35</v>
      </c>
      <c r="H3624" s="89" t="s">
        <v>2329</v>
      </c>
      <c r="I3624" s="89" t="s">
        <v>32</v>
      </c>
      <c r="J3624" s="89">
        <v>10</v>
      </c>
      <c r="K3624" s="89" t="s">
        <v>82</v>
      </c>
      <c r="L3624" s="89" t="s">
        <v>83</v>
      </c>
      <c r="M3624" s="89">
        <v>12</v>
      </c>
      <c r="N3624" s="90">
        <v>55830.92</v>
      </c>
      <c r="O3624" s="90">
        <v>104000</v>
      </c>
      <c r="P3624" s="90">
        <v>104000</v>
      </c>
      <c r="Q3624" s="90">
        <v>74989.25</v>
      </c>
      <c r="R3624" s="90">
        <v>-29010.75</v>
      </c>
      <c r="S3624" s="90">
        <v>-27.894951923076899</v>
      </c>
      <c r="T3624" s="89" t="s">
        <v>73</v>
      </c>
    </row>
    <row r="3625" spans="1:20" x14ac:dyDescent="0.55000000000000004">
      <c r="A3625" s="123">
        <v>2568</v>
      </c>
      <c r="B3625" s="88">
        <v>45930</v>
      </c>
      <c r="C3625" s="89" t="s">
        <v>2314</v>
      </c>
      <c r="D3625" s="89">
        <v>1</v>
      </c>
      <c r="E3625" s="89" t="s">
        <v>22</v>
      </c>
      <c r="F3625" s="89" t="s">
        <v>25</v>
      </c>
      <c r="G3625" s="89" t="s">
        <v>45</v>
      </c>
      <c r="H3625" s="89" t="s">
        <v>2330</v>
      </c>
      <c r="I3625" s="89" t="s">
        <v>32</v>
      </c>
      <c r="J3625" s="89">
        <v>10</v>
      </c>
      <c r="K3625" s="89" t="s">
        <v>82</v>
      </c>
      <c r="L3625" s="89" t="s">
        <v>83</v>
      </c>
      <c r="M3625" s="89">
        <v>12</v>
      </c>
      <c r="N3625" s="90">
        <v>23407.63</v>
      </c>
      <c r="O3625" s="90">
        <v>70000</v>
      </c>
      <c r="P3625" s="90">
        <v>70000</v>
      </c>
      <c r="Q3625" s="90">
        <v>25225.11</v>
      </c>
      <c r="R3625" s="90">
        <v>-44774.89</v>
      </c>
      <c r="S3625" s="90">
        <v>-63.964128571428603</v>
      </c>
      <c r="T3625" s="89" t="s">
        <v>73</v>
      </c>
    </row>
    <row r="3626" spans="1:20" x14ac:dyDescent="0.55000000000000004">
      <c r="A3626" s="123">
        <v>2568</v>
      </c>
      <c r="B3626" s="88">
        <v>45930</v>
      </c>
      <c r="C3626" s="89" t="s">
        <v>2314</v>
      </c>
      <c r="D3626" s="89">
        <v>1</v>
      </c>
      <c r="E3626" s="89" t="s">
        <v>22</v>
      </c>
      <c r="F3626" s="89" t="s">
        <v>25</v>
      </c>
      <c r="G3626" s="89" t="s">
        <v>39</v>
      </c>
      <c r="H3626" s="89" t="s">
        <v>2331</v>
      </c>
      <c r="I3626" s="89" t="s">
        <v>32</v>
      </c>
      <c r="J3626" s="89">
        <v>10</v>
      </c>
      <c r="K3626" s="89" t="s">
        <v>82</v>
      </c>
      <c r="L3626" s="89" t="s">
        <v>83</v>
      </c>
      <c r="M3626" s="89">
        <v>12</v>
      </c>
      <c r="N3626" s="90">
        <v>745962.98</v>
      </c>
      <c r="O3626" s="90">
        <v>987619.82</v>
      </c>
      <c r="P3626" s="90">
        <v>987619.82</v>
      </c>
      <c r="Q3626" s="90">
        <v>1171569.75</v>
      </c>
      <c r="R3626" s="90">
        <v>183949.93</v>
      </c>
      <c r="S3626" s="90">
        <v>18.625581045953499</v>
      </c>
      <c r="T3626" s="89" t="s">
        <v>28</v>
      </c>
    </row>
    <row r="3627" spans="1:20" x14ac:dyDescent="0.55000000000000004">
      <c r="A3627" s="123">
        <v>2568</v>
      </c>
      <c r="B3627" s="88">
        <v>45930</v>
      </c>
      <c r="C3627" s="89" t="s">
        <v>2314</v>
      </c>
      <c r="D3627" s="89">
        <v>1</v>
      </c>
      <c r="E3627" s="89" t="s">
        <v>22</v>
      </c>
      <c r="F3627" s="89" t="s">
        <v>25</v>
      </c>
      <c r="G3627" s="89" t="s">
        <v>37</v>
      </c>
      <c r="H3627" s="89" t="s">
        <v>2332</v>
      </c>
      <c r="I3627" s="89" t="s">
        <v>32</v>
      </c>
      <c r="J3627" s="89">
        <v>10</v>
      </c>
      <c r="K3627" s="89" t="s">
        <v>82</v>
      </c>
      <c r="L3627" s="89" t="s">
        <v>83</v>
      </c>
      <c r="M3627" s="89">
        <v>12</v>
      </c>
      <c r="N3627" s="90">
        <v>180238.34</v>
      </c>
      <c r="O3627" s="90">
        <v>137760</v>
      </c>
      <c r="P3627" s="90">
        <v>137760</v>
      </c>
      <c r="Q3627" s="90">
        <v>84987.9</v>
      </c>
      <c r="R3627" s="90">
        <v>-52772.1</v>
      </c>
      <c r="S3627" s="90">
        <v>-38.3072735191638</v>
      </c>
      <c r="T3627" s="89" t="s">
        <v>73</v>
      </c>
    </row>
    <row r="3628" spans="1:20" x14ac:dyDescent="0.55000000000000004">
      <c r="A3628" s="123">
        <v>2568</v>
      </c>
      <c r="B3628" s="88">
        <v>45930</v>
      </c>
      <c r="C3628" s="89" t="s">
        <v>2314</v>
      </c>
      <c r="D3628" s="89">
        <v>1</v>
      </c>
      <c r="E3628" s="89" t="s">
        <v>147</v>
      </c>
      <c r="F3628" s="89" t="s">
        <v>25</v>
      </c>
      <c r="G3628" s="89" t="s">
        <v>196</v>
      </c>
      <c r="H3628" s="89" t="s">
        <v>2333</v>
      </c>
      <c r="I3628" s="89" t="s">
        <v>32</v>
      </c>
      <c r="J3628" s="89">
        <v>10</v>
      </c>
      <c r="K3628" s="89" t="s">
        <v>82</v>
      </c>
      <c r="L3628" s="89" t="s">
        <v>83</v>
      </c>
      <c r="M3628" s="89">
        <v>12</v>
      </c>
      <c r="N3628" s="90">
        <v>0</v>
      </c>
      <c r="O3628" s="90">
        <v>0</v>
      </c>
      <c r="P3628" s="90">
        <v>0</v>
      </c>
      <c r="Q3628" s="90">
        <v>0</v>
      </c>
      <c r="R3628" s="90">
        <v>0</v>
      </c>
      <c r="S3628" s="90">
        <v>0</v>
      </c>
      <c r="T3628" s="89" t="s">
        <v>28</v>
      </c>
    </row>
    <row r="3629" spans="1:20" x14ac:dyDescent="0.55000000000000004">
      <c r="A3629" s="123">
        <v>2568</v>
      </c>
      <c r="B3629" s="88">
        <v>45930</v>
      </c>
      <c r="C3629" s="89" t="s">
        <v>2314</v>
      </c>
      <c r="D3629" s="89">
        <v>1</v>
      </c>
      <c r="E3629" s="89" t="s">
        <v>147</v>
      </c>
      <c r="F3629" s="89" t="s">
        <v>49</v>
      </c>
      <c r="G3629" s="89" t="s">
        <v>156</v>
      </c>
      <c r="H3629" s="89" t="s">
        <v>2334</v>
      </c>
      <c r="I3629" s="89" t="s">
        <v>32</v>
      </c>
      <c r="J3629" s="89">
        <v>10</v>
      </c>
      <c r="K3629" s="89" t="s">
        <v>82</v>
      </c>
      <c r="L3629" s="89" t="s">
        <v>83</v>
      </c>
      <c r="M3629" s="89">
        <v>12</v>
      </c>
      <c r="N3629" s="90">
        <v>42162437.579999998</v>
      </c>
      <c r="O3629" s="90">
        <v>50000000</v>
      </c>
      <c r="P3629" s="90">
        <v>50000000</v>
      </c>
      <c r="Q3629" s="90">
        <v>48872311.850000001</v>
      </c>
      <c r="R3629" s="90">
        <v>-1127688.1499999999</v>
      </c>
      <c r="S3629" s="90">
        <v>-2.2553763</v>
      </c>
      <c r="T3629" s="89" t="s">
        <v>73</v>
      </c>
    </row>
    <row r="3630" spans="1:20" x14ac:dyDescent="0.55000000000000004">
      <c r="A3630" s="123">
        <v>2568</v>
      </c>
      <c r="B3630" s="88">
        <v>45930</v>
      </c>
      <c r="C3630" s="89" t="s">
        <v>2314</v>
      </c>
      <c r="D3630" s="89">
        <v>1</v>
      </c>
      <c r="E3630" s="89" t="s">
        <v>147</v>
      </c>
      <c r="F3630" s="89" t="s">
        <v>56</v>
      </c>
      <c r="G3630" s="89" t="s">
        <v>152</v>
      </c>
      <c r="H3630" s="89" t="s">
        <v>2335</v>
      </c>
      <c r="I3630" s="89" t="s">
        <v>32</v>
      </c>
      <c r="J3630" s="89">
        <v>10</v>
      </c>
      <c r="K3630" s="89" t="s">
        <v>82</v>
      </c>
      <c r="L3630" s="89" t="s">
        <v>83</v>
      </c>
      <c r="M3630" s="89">
        <v>12</v>
      </c>
      <c r="N3630" s="90">
        <v>2252880.9900000002</v>
      </c>
      <c r="O3630" s="90">
        <v>2663000</v>
      </c>
      <c r="P3630" s="90">
        <v>2663000</v>
      </c>
      <c r="Q3630" s="90">
        <v>3606165.93</v>
      </c>
      <c r="R3630" s="90">
        <v>943165.93</v>
      </c>
      <c r="S3630" s="90">
        <v>35.417421329327802</v>
      </c>
      <c r="T3630" s="89" t="s">
        <v>28</v>
      </c>
    </row>
    <row r="3631" spans="1:20" x14ac:dyDescent="0.55000000000000004">
      <c r="A3631" s="123">
        <v>2568</v>
      </c>
      <c r="B3631" s="88">
        <v>45930</v>
      </c>
      <c r="C3631" s="89" t="s">
        <v>2314</v>
      </c>
      <c r="D3631" s="89">
        <v>1</v>
      </c>
      <c r="E3631" s="89" t="s">
        <v>147</v>
      </c>
      <c r="F3631" s="89" t="s">
        <v>25</v>
      </c>
      <c r="G3631" s="89" t="s">
        <v>190</v>
      </c>
      <c r="H3631" s="89" t="s">
        <v>2336</v>
      </c>
      <c r="I3631" s="89" t="s">
        <v>32</v>
      </c>
      <c r="J3631" s="89">
        <v>10</v>
      </c>
      <c r="K3631" s="89" t="s">
        <v>82</v>
      </c>
      <c r="L3631" s="89" t="s">
        <v>83</v>
      </c>
      <c r="M3631" s="89">
        <v>12</v>
      </c>
      <c r="N3631" s="90">
        <v>1393301</v>
      </c>
      <c r="O3631" s="90">
        <v>1661700</v>
      </c>
      <c r="P3631" s="90">
        <v>1661700</v>
      </c>
      <c r="Q3631" s="90">
        <v>1754394.99</v>
      </c>
      <c r="R3631" s="90">
        <v>92694.99</v>
      </c>
      <c r="S3631" s="90">
        <v>5.5783228019498097</v>
      </c>
      <c r="T3631" s="89" t="s">
        <v>28</v>
      </c>
    </row>
    <row r="3632" spans="1:20" x14ac:dyDescent="0.55000000000000004">
      <c r="A3632" s="123">
        <v>2568</v>
      </c>
      <c r="B3632" s="88">
        <v>45930</v>
      </c>
      <c r="C3632" s="89" t="s">
        <v>2314</v>
      </c>
      <c r="D3632" s="89">
        <v>1</v>
      </c>
      <c r="E3632" s="89" t="s">
        <v>147</v>
      </c>
      <c r="F3632" s="89" t="s">
        <v>25</v>
      </c>
      <c r="G3632" s="89" t="s">
        <v>176</v>
      </c>
      <c r="H3632" s="89" t="s">
        <v>2337</v>
      </c>
      <c r="I3632" s="89" t="s">
        <v>32</v>
      </c>
      <c r="J3632" s="89">
        <v>10</v>
      </c>
      <c r="K3632" s="89" t="s">
        <v>82</v>
      </c>
      <c r="L3632" s="89" t="s">
        <v>83</v>
      </c>
      <c r="M3632" s="89">
        <v>12</v>
      </c>
      <c r="N3632" s="90">
        <v>1820797.62</v>
      </c>
      <c r="O3632" s="90">
        <v>4251000</v>
      </c>
      <c r="P3632" s="90">
        <v>4251000</v>
      </c>
      <c r="Q3632" s="90">
        <v>4828579.93</v>
      </c>
      <c r="R3632" s="90">
        <v>577579.93000000005</v>
      </c>
      <c r="S3632" s="90">
        <v>13.586919077864</v>
      </c>
      <c r="T3632" s="89" t="s">
        <v>28</v>
      </c>
    </row>
    <row r="3633" spans="1:20" x14ac:dyDescent="0.55000000000000004">
      <c r="A3633" s="123">
        <v>2568</v>
      </c>
      <c r="B3633" s="88">
        <v>45930</v>
      </c>
      <c r="C3633" s="89" t="s">
        <v>2314</v>
      </c>
      <c r="D3633" s="89">
        <v>1</v>
      </c>
      <c r="E3633" s="89" t="s">
        <v>147</v>
      </c>
      <c r="F3633" s="89" t="s">
        <v>25</v>
      </c>
      <c r="G3633" s="89" t="s">
        <v>158</v>
      </c>
      <c r="H3633" s="89" t="s">
        <v>2338</v>
      </c>
      <c r="I3633" s="89" t="s">
        <v>32</v>
      </c>
      <c r="J3633" s="89">
        <v>10</v>
      </c>
      <c r="K3633" s="89" t="s">
        <v>82</v>
      </c>
      <c r="L3633" s="89" t="s">
        <v>83</v>
      </c>
      <c r="M3633" s="89">
        <v>12</v>
      </c>
      <c r="N3633" s="90">
        <v>2973853.01</v>
      </c>
      <c r="O3633" s="90">
        <v>2453965.54</v>
      </c>
      <c r="P3633" s="90">
        <v>2453965.54</v>
      </c>
      <c r="Q3633" s="90">
        <v>1994394.78</v>
      </c>
      <c r="R3633" s="90">
        <v>-459570.76</v>
      </c>
      <c r="S3633" s="90">
        <v>-18.7276778140902</v>
      </c>
      <c r="T3633" s="89" t="s">
        <v>73</v>
      </c>
    </row>
    <row r="3634" spans="1:20" x14ac:dyDescent="0.55000000000000004">
      <c r="A3634" s="123">
        <v>2568</v>
      </c>
      <c r="B3634" s="88">
        <v>45930</v>
      </c>
      <c r="C3634" s="89" t="s">
        <v>2314</v>
      </c>
      <c r="D3634" s="89">
        <v>1</v>
      </c>
      <c r="E3634" s="89" t="s">
        <v>147</v>
      </c>
      <c r="F3634" s="89" t="s">
        <v>25</v>
      </c>
      <c r="G3634" s="89" t="s">
        <v>194</v>
      </c>
      <c r="H3634" s="89" t="s">
        <v>2339</v>
      </c>
      <c r="I3634" s="89" t="s">
        <v>32</v>
      </c>
      <c r="J3634" s="89">
        <v>10</v>
      </c>
      <c r="K3634" s="89" t="s">
        <v>82</v>
      </c>
      <c r="L3634" s="89" t="s">
        <v>83</v>
      </c>
      <c r="M3634" s="89">
        <v>12</v>
      </c>
      <c r="N3634" s="90">
        <v>1614809.3</v>
      </c>
      <c r="O3634" s="90">
        <v>3081707.56</v>
      </c>
      <c r="P3634" s="90">
        <v>3081707.56</v>
      </c>
      <c r="Q3634" s="90">
        <v>2563602.1</v>
      </c>
      <c r="R3634" s="90">
        <v>-518105.46</v>
      </c>
      <c r="S3634" s="90">
        <v>-16.812285069645</v>
      </c>
      <c r="T3634" s="89" t="s">
        <v>73</v>
      </c>
    </row>
    <row r="3635" spans="1:20" x14ac:dyDescent="0.55000000000000004">
      <c r="A3635" s="123">
        <v>2568</v>
      </c>
      <c r="B3635" s="88">
        <v>45930</v>
      </c>
      <c r="C3635" s="89" t="s">
        <v>2314</v>
      </c>
      <c r="D3635" s="89">
        <v>1</v>
      </c>
      <c r="E3635" s="89" t="s">
        <v>147</v>
      </c>
      <c r="F3635" s="89" t="s">
        <v>25</v>
      </c>
      <c r="G3635" s="89" t="s">
        <v>154</v>
      </c>
      <c r="H3635" s="89" t="s">
        <v>2340</v>
      </c>
      <c r="I3635" s="89" t="s">
        <v>32</v>
      </c>
      <c r="J3635" s="89">
        <v>10</v>
      </c>
      <c r="K3635" s="89" t="s">
        <v>82</v>
      </c>
      <c r="L3635" s="89" t="s">
        <v>83</v>
      </c>
      <c r="M3635" s="89">
        <v>12</v>
      </c>
      <c r="N3635" s="90">
        <v>1688714.28</v>
      </c>
      <c r="O3635" s="90">
        <v>1762910</v>
      </c>
      <c r="P3635" s="90">
        <v>1762910</v>
      </c>
      <c r="Q3635" s="90">
        <v>1884607.94</v>
      </c>
      <c r="R3635" s="90">
        <v>121697.94</v>
      </c>
      <c r="S3635" s="90">
        <v>6.9032417990708499</v>
      </c>
      <c r="T3635" s="89" t="s">
        <v>28</v>
      </c>
    </row>
    <row r="3636" spans="1:20" x14ac:dyDescent="0.55000000000000004">
      <c r="A3636" s="123">
        <v>2568</v>
      </c>
      <c r="B3636" s="88">
        <v>45930</v>
      </c>
      <c r="C3636" s="89" t="s">
        <v>2314</v>
      </c>
      <c r="D3636" s="89">
        <v>1</v>
      </c>
      <c r="E3636" s="89" t="s">
        <v>147</v>
      </c>
      <c r="F3636" s="89" t="s">
        <v>56</v>
      </c>
      <c r="G3636" s="89" t="s">
        <v>160</v>
      </c>
      <c r="H3636" s="89" t="s">
        <v>2341</v>
      </c>
      <c r="I3636" s="89" t="s">
        <v>32</v>
      </c>
      <c r="J3636" s="89">
        <v>10</v>
      </c>
      <c r="K3636" s="89" t="s">
        <v>82</v>
      </c>
      <c r="L3636" s="89" t="s">
        <v>83</v>
      </c>
      <c r="M3636" s="89">
        <v>12</v>
      </c>
      <c r="N3636" s="90">
        <v>13496769.6</v>
      </c>
      <c r="O3636" s="90">
        <v>15600000</v>
      </c>
      <c r="P3636" s="90">
        <v>15600000</v>
      </c>
      <c r="Q3636" s="90">
        <v>17709244.68</v>
      </c>
      <c r="R3636" s="90">
        <v>2109244.6800000002</v>
      </c>
      <c r="S3636" s="90">
        <v>13.5207992307692</v>
      </c>
      <c r="T3636" s="89" t="s">
        <v>28</v>
      </c>
    </row>
    <row r="3637" spans="1:20" x14ac:dyDescent="0.55000000000000004">
      <c r="A3637" s="123">
        <v>2568</v>
      </c>
      <c r="B3637" s="88">
        <v>45930</v>
      </c>
      <c r="C3637" s="89" t="s">
        <v>2314</v>
      </c>
      <c r="D3637" s="89">
        <v>1</v>
      </c>
      <c r="E3637" s="89" t="s">
        <v>147</v>
      </c>
      <c r="F3637" s="89" t="s">
        <v>25</v>
      </c>
      <c r="G3637" s="89" t="s">
        <v>184</v>
      </c>
      <c r="H3637" s="89" t="s">
        <v>2342</v>
      </c>
      <c r="I3637" s="89" t="s">
        <v>32</v>
      </c>
      <c r="J3637" s="89">
        <v>10</v>
      </c>
      <c r="K3637" s="89" t="s">
        <v>82</v>
      </c>
      <c r="L3637" s="89" t="s">
        <v>83</v>
      </c>
      <c r="M3637" s="89">
        <v>12</v>
      </c>
      <c r="N3637" s="90">
        <v>3845686.54</v>
      </c>
      <c r="O3637" s="90">
        <v>4745037.32</v>
      </c>
      <c r="P3637" s="90">
        <v>4745037.32</v>
      </c>
      <c r="Q3637" s="90">
        <v>5307690.3499999996</v>
      </c>
      <c r="R3637" s="90">
        <v>562653.03</v>
      </c>
      <c r="S3637" s="90">
        <v>11.8577155890525</v>
      </c>
      <c r="T3637" s="89" t="s">
        <v>28</v>
      </c>
    </row>
    <row r="3638" spans="1:20" x14ac:dyDescent="0.55000000000000004">
      <c r="A3638" s="123">
        <v>2568</v>
      </c>
      <c r="B3638" s="88">
        <v>45930</v>
      </c>
      <c r="C3638" s="89" t="s">
        <v>2314</v>
      </c>
      <c r="D3638" s="89">
        <v>1</v>
      </c>
      <c r="E3638" s="89" t="s">
        <v>147</v>
      </c>
      <c r="F3638" s="89" t="s">
        <v>25</v>
      </c>
      <c r="G3638" s="89" t="s">
        <v>164</v>
      </c>
      <c r="H3638" s="89" t="s">
        <v>2343</v>
      </c>
      <c r="I3638" s="89" t="s">
        <v>32</v>
      </c>
      <c r="J3638" s="89">
        <v>10</v>
      </c>
      <c r="K3638" s="89" t="s">
        <v>82</v>
      </c>
      <c r="L3638" s="89" t="s">
        <v>83</v>
      </c>
      <c r="M3638" s="89">
        <v>12</v>
      </c>
      <c r="N3638" s="90">
        <v>511611.02</v>
      </c>
      <c r="O3638" s="90">
        <v>854930</v>
      </c>
      <c r="P3638" s="90">
        <v>854930</v>
      </c>
      <c r="Q3638" s="90">
        <v>1015867</v>
      </c>
      <c r="R3638" s="90">
        <v>160937</v>
      </c>
      <c r="S3638" s="90">
        <v>18.824582129531102</v>
      </c>
      <c r="T3638" s="89" t="s">
        <v>28</v>
      </c>
    </row>
    <row r="3639" spans="1:20" x14ac:dyDescent="0.55000000000000004">
      <c r="A3639" s="123">
        <v>2568</v>
      </c>
      <c r="B3639" s="88">
        <v>45930</v>
      </c>
      <c r="C3639" s="89" t="s">
        <v>2314</v>
      </c>
      <c r="D3639" s="89">
        <v>1</v>
      </c>
      <c r="E3639" s="89" t="s">
        <v>147</v>
      </c>
      <c r="F3639" s="89" t="s">
        <v>56</v>
      </c>
      <c r="G3639" s="89" t="s">
        <v>178</v>
      </c>
      <c r="H3639" s="89" t="s">
        <v>2344</v>
      </c>
      <c r="I3639" s="89" t="s">
        <v>32</v>
      </c>
      <c r="J3639" s="89">
        <v>10</v>
      </c>
      <c r="K3639" s="89" t="s">
        <v>82</v>
      </c>
      <c r="L3639" s="89" t="s">
        <v>83</v>
      </c>
      <c r="M3639" s="89">
        <v>12</v>
      </c>
      <c r="N3639" s="90">
        <v>6768010.8600000003</v>
      </c>
      <c r="O3639" s="90">
        <v>7085750</v>
      </c>
      <c r="P3639" s="90">
        <v>7085750</v>
      </c>
      <c r="Q3639" s="90">
        <v>8318659.5800000001</v>
      </c>
      <c r="R3639" s="90">
        <v>1232909.58</v>
      </c>
      <c r="S3639" s="90">
        <v>17.3998458878735</v>
      </c>
      <c r="T3639" s="89" t="s">
        <v>28</v>
      </c>
    </row>
    <row r="3640" spans="1:20" x14ac:dyDescent="0.55000000000000004">
      <c r="A3640" s="123">
        <v>2568</v>
      </c>
      <c r="B3640" s="88">
        <v>45930</v>
      </c>
      <c r="C3640" s="89" t="s">
        <v>2314</v>
      </c>
      <c r="D3640" s="89">
        <v>1</v>
      </c>
      <c r="E3640" s="89" t="s">
        <v>147</v>
      </c>
      <c r="F3640" s="89" t="s">
        <v>25</v>
      </c>
      <c r="G3640" s="89" t="s">
        <v>192</v>
      </c>
      <c r="H3640" s="89" t="s">
        <v>2345</v>
      </c>
      <c r="I3640" s="89" t="s">
        <v>32</v>
      </c>
      <c r="J3640" s="89">
        <v>10</v>
      </c>
      <c r="K3640" s="89" t="s">
        <v>82</v>
      </c>
      <c r="L3640" s="89" t="s">
        <v>83</v>
      </c>
      <c r="M3640" s="89">
        <v>12</v>
      </c>
      <c r="N3640" s="90">
        <v>2241548.11</v>
      </c>
      <c r="O3640" s="90">
        <v>3391000</v>
      </c>
      <c r="P3640" s="90">
        <v>3391000</v>
      </c>
      <c r="Q3640" s="90">
        <v>3461841.57</v>
      </c>
      <c r="R3640" s="90">
        <v>70841.570000000007</v>
      </c>
      <c r="S3640" s="90">
        <v>2.08910557357712</v>
      </c>
      <c r="T3640" s="89" t="s">
        <v>28</v>
      </c>
    </row>
    <row r="3641" spans="1:20" x14ac:dyDescent="0.55000000000000004">
      <c r="A3641" s="123">
        <v>2568</v>
      </c>
      <c r="B3641" s="88">
        <v>45930</v>
      </c>
      <c r="C3641" s="89" t="s">
        <v>2314</v>
      </c>
      <c r="D3641" s="89">
        <v>1</v>
      </c>
      <c r="E3641" s="89" t="s">
        <v>147</v>
      </c>
      <c r="F3641" s="89" t="s">
        <v>56</v>
      </c>
      <c r="G3641" s="89" t="s">
        <v>166</v>
      </c>
      <c r="H3641" s="89" t="s">
        <v>2346</v>
      </c>
      <c r="I3641" s="89" t="s">
        <v>32</v>
      </c>
      <c r="J3641" s="89">
        <v>10</v>
      </c>
      <c r="K3641" s="89" t="s">
        <v>82</v>
      </c>
      <c r="L3641" s="89" t="s">
        <v>83</v>
      </c>
      <c r="M3641" s="89">
        <v>12</v>
      </c>
      <c r="N3641" s="90">
        <v>5331815.5999999996</v>
      </c>
      <c r="O3641" s="90">
        <v>11331049.15</v>
      </c>
      <c r="P3641" s="90">
        <v>11331049.15</v>
      </c>
      <c r="Q3641" s="90">
        <v>11259282.779999999</v>
      </c>
      <c r="R3641" s="90">
        <v>-71766.37</v>
      </c>
      <c r="S3641" s="90">
        <v>-0.63336032745034898</v>
      </c>
      <c r="T3641" s="89" t="s">
        <v>73</v>
      </c>
    </row>
    <row r="3642" spans="1:20" x14ac:dyDescent="0.55000000000000004">
      <c r="A3642" s="123">
        <v>2568</v>
      </c>
      <c r="B3642" s="88">
        <v>45930</v>
      </c>
      <c r="C3642" s="89" t="s">
        <v>2314</v>
      </c>
      <c r="D3642" s="89">
        <v>1</v>
      </c>
      <c r="E3642" s="89" t="s">
        <v>147</v>
      </c>
      <c r="F3642" s="89" t="s">
        <v>25</v>
      </c>
      <c r="G3642" s="89" t="s">
        <v>180</v>
      </c>
      <c r="H3642" s="89" t="s">
        <v>2347</v>
      </c>
      <c r="I3642" s="89" t="s">
        <v>32</v>
      </c>
      <c r="J3642" s="89">
        <v>10</v>
      </c>
      <c r="K3642" s="89" t="s">
        <v>82</v>
      </c>
      <c r="L3642" s="89" t="s">
        <v>83</v>
      </c>
      <c r="M3642" s="89">
        <v>12</v>
      </c>
      <c r="N3642" s="90">
        <v>8305206.4400000004</v>
      </c>
      <c r="O3642" s="90">
        <v>6978819.96</v>
      </c>
      <c r="P3642" s="90">
        <v>6978819.96</v>
      </c>
      <c r="Q3642" s="90">
        <v>14219535.58</v>
      </c>
      <c r="R3642" s="90">
        <v>7240715.6200000001</v>
      </c>
      <c r="S3642" s="90">
        <v>103.75272125518499</v>
      </c>
      <c r="T3642" s="89" t="s">
        <v>28</v>
      </c>
    </row>
    <row r="3643" spans="1:20" x14ac:dyDescent="0.55000000000000004">
      <c r="A3643" s="123">
        <v>2568</v>
      </c>
      <c r="B3643" s="88">
        <v>45930</v>
      </c>
      <c r="C3643" s="89" t="s">
        <v>2314</v>
      </c>
      <c r="D3643" s="89">
        <v>1</v>
      </c>
      <c r="E3643" s="89" t="s">
        <v>147</v>
      </c>
      <c r="F3643" s="89" t="s">
        <v>25</v>
      </c>
      <c r="G3643" s="89" t="s">
        <v>168</v>
      </c>
      <c r="H3643" s="89" t="s">
        <v>2348</v>
      </c>
      <c r="I3643" s="89" t="s">
        <v>32</v>
      </c>
      <c r="J3643" s="89">
        <v>10</v>
      </c>
      <c r="K3643" s="89" t="s">
        <v>82</v>
      </c>
      <c r="L3643" s="89" t="s">
        <v>83</v>
      </c>
      <c r="M3643" s="89">
        <v>12</v>
      </c>
      <c r="N3643" s="90">
        <v>315383.65000000002</v>
      </c>
      <c r="O3643" s="90">
        <v>336623</v>
      </c>
      <c r="P3643" s="90">
        <v>336623</v>
      </c>
      <c r="Q3643" s="90">
        <v>342572.2</v>
      </c>
      <c r="R3643" s="90">
        <v>5949.2</v>
      </c>
      <c r="S3643" s="90">
        <v>1.7673183353484501</v>
      </c>
      <c r="T3643" s="89" t="s">
        <v>28</v>
      </c>
    </row>
    <row r="3644" spans="1:20" x14ac:dyDescent="0.55000000000000004">
      <c r="A3644" s="123">
        <v>2568</v>
      </c>
      <c r="B3644" s="88">
        <v>45930</v>
      </c>
      <c r="C3644" s="89" t="s">
        <v>2314</v>
      </c>
      <c r="D3644" s="89">
        <v>1</v>
      </c>
      <c r="E3644" s="89" t="s">
        <v>147</v>
      </c>
      <c r="F3644" s="89" t="s">
        <v>25</v>
      </c>
      <c r="G3644" s="89" t="s">
        <v>182</v>
      </c>
      <c r="H3644" s="89" t="s">
        <v>2349</v>
      </c>
      <c r="I3644" s="89" t="s">
        <v>32</v>
      </c>
      <c r="J3644" s="89">
        <v>10</v>
      </c>
      <c r="K3644" s="89" t="s">
        <v>82</v>
      </c>
      <c r="L3644" s="89" t="s">
        <v>83</v>
      </c>
      <c r="M3644" s="89">
        <v>12</v>
      </c>
      <c r="N3644" s="90">
        <v>91227.27</v>
      </c>
      <c r="O3644" s="90">
        <v>84000</v>
      </c>
      <c r="P3644" s="90">
        <v>84000</v>
      </c>
      <c r="Q3644" s="90">
        <v>125874.82</v>
      </c>
      <c r="R3644" s="90">
        <v>41874.82</v>
      </c>
      <c r="S3644" s="90">
        <v>49.850976190476203</v>
      </c>
      <c r="T3644" s="89" t="s">
        <v>28</v>
      </c>
    </row>
    <row r="3645" spans="1:20" x14ac:dyDescent="0.55000000000000004">
      <c r="A3645" s="123">
        <v>2568</v>
      </c>
      <c r="B3645" s="88">
        <v>45930</v>
      </c>
      <c r="C3645" s="89" t="s">
        <v>2314</v>
      </c>
      <c r="D3645" s="89">
        <v>1</v>
      </c>
      <c r="E3645" s="89" t="s">
        <v>147</v>
      </c>
      <c r="F3645" s="89" t="s">
        <v>25</v>
      </c>
      <c r="G3645" s="89" t="s">
        <v>172</v>
      </c>
      <c r="H3645" s="89" t="s">
        <v>2350</v>
      </c>
      <c r="I3645" s="89" t="s">
        <v>32</v>
      </c>
      <c r="J3645" s="89">
        <v>10</v>
      </c>
      <c r="K3645" s="89" t="s">
        <v>82</v>
      </c>
      <c r="L3645" s="89" t="s">
        <v>83</v>
      </c>
      <c r="M3645" s="89">
        <v>12</v>
      </c>
      <c r="N3645" s="90">
        <v>1450.03</v>
      </c>
      <c r="O3645" s="90">
        <v>7020</v>
      </c>
      <c r="P3645" s="90">
        <v>7020</v>
      </c>
      <c r="Q3645" s="90">
        <v>3510</v>
      </c>
      <c r="R3645" s="90">
        <v>-3510</v>
      </c>
      <c r="S3645" s="90">
        <v>-50</v>
      </c>
      <c r="T3645" s="89" t="s">
        <v>73</v>
      </c>
    </row>
    <row r="3646" spans="1:20" x14ac:dyDescent="0.55000000000000004">
      <c r="A3646" s="123">
        <v>2568</v>
      </c>
      <c r="B3646" s="88">
        <v>45930</v>
      </c>
      <c r="C3646" s="89" t="s">
        <v>2314</v>
      </c>
      <c r="D3646" s="89">
        <v>1</v>
      </c>
      <c r="E3646" s="89" t="s">
        <v>147</v>
      </c>
      <c r="F3646" s="89" t="s">
        <v>25</v>
      </c>
      <c r="G3646" s="89" t="s">
        <v>186</v>
      </c>
      <c r="H3646" s="89" t="s">
        <v>2351</v>
      </c>
      <c r="I3646" s="89" t="s">
        <v>32</v>
      </c>
      <c r="J3646" s="89">
        <v>10</v>
      </c>
      <c r="K3646" s="89" t="s">
        <v>82</v>
      </c>
      <c r="L3646" s="89" t="s">
        <v>83</v>
      </c>
      <c r="M3646" s="89">
        <v>12</v>
      </c>
      <c r="N3646" s="90">
        <v>3493894.65</v>
      </c>
      <c r="O3646" s="90">
        <v>4684383.7699999996</v>
      </c>
      <c r="P3646" s="90">
        <v>4684383.7699999996</v>
      </c>
      <c r="Q3646" s="90">
        <v>5367327.58</v>
      </c>
      <c r="R3646" s="90">
        <v>682943.81</v>
      </c>
      <c r="S3646" s="90">
        <v>14.5791601101034</v>
      </c>
      <c r="T3646" s="89" t="s">
        <v>28</v>
      </c>
    </row>
    <row r="3647" spans="1:20" x14ac:dyDescent="0.55000000000000004">
      <c r="A3647" s="123">
        <v>2568</v>
      </c>
      <c r="B3647" s="88">
        <v>45930</v>
      </c>
      <c r="C3647" s="89" t="s">
        <v>2314</v>
      </c>
      <c r="D3647" s="89">
        <v>1</v>
      </c>
      <c r="E3647" s="89" t="s">
        <v>147</v>
      </c>
      <c r="F3647" s="89" t="s">
        <v>25</v>
      </c>
      <c r="G3647" s="89" t="s">
        <v>162</v>
      </c>
      <c r="H3647" s="89" t="s">
        <v>2352</v>
      </c>
      <c r="I3647" s="89" t="s">
        <v>32</v>
      </c>
      <c r="J3647" s="89">
        <v>10</v>
      </c>
      <c r="K3647" s="89" t="s">
        <v>82</v>
      </c>
      <c r="L3647" s="89" t="s">
        <v>83</v>
      </c>
      <c r="M3647" s="89">
        <v>12</v>
      </c>
      <c r="N3647" s="90">
        <v>32556.43</v>
      </c>
      <c r="O3647" s="90">
        <v>86520</v>
      </c>
      <c r="P3647" s="90">
        <v>86520</v>
      </c>
      <c r="Q3647" s="90">
        <v>137845.35</v>
      </c>
      <c r="R3647" s="90">
        <v>51325.35</v>
      </c>
      <c r="S3647" s="90">
        <v>59.321948682385603</v>
      </c>
      <c r="T3647" s="89" t="s">
        <v>28</v>
      </c>
    </row>
    <row r="3648" spans="1:20" x14ac:dyDescent="0.55000000000000004">
      <c r="A3648" s="123">
        <v>2568</v>
      </c>
      <c r="B3648" s="88">
        <v>45930</v>
      </c>
      <c r="C3648" s="89" t="s">
        <v>2314</v>
      </c>
      <c r="D3648" s="89">
        <v>1</v>
      </c>
      <c r="E3648" s="89" t="s">
        <v>147</v>
      </c>
      <c r="F3648" s="89" t="s">
        <v>25</v>
      </c>
      <c r="G3648" s="89" t="s">
        <v>170</v>
      </c>
      <c r="H3648" s="89" t="s">
        <v>2353</v>
      </c>
      <c r="I3648" s="89" t="s">
        <v>32</v>
      </c>
      <c r="J3648" s="89">
        <v>10</v>
      </c>
      <c r="K3648" s="89" t="s">
        <v>82</v>
      </c>
      <c r="L3648" s="89" t="s">
        <v>83</v>
      </c>
      <c r="M3648" s="89">
        <v>12</v>
      </c>
      <c r="N3648" s="90">
        <v>3136765.54</v>
      </c>
      <c r="O3648" s="90">
        <v>4278840</v>
      </c>
      <c r="P3648" s="90">
        <v>4278840</v>
      </c>
      <c r="Q3648" s="90">
        <v>6421629.3600000003</v>
      </c>
      <c r="R3648" s="90">
        <v>2142789.36</v>
      </c>
      <c r="S3648" s="90">
        <v>50.078744706509198</v>
      </c>
      <c r="T3648" s="89" t="s">
        <v>28</v>
      </c>
    </row>
    <row r="3649" spans="1:20" x14ac:dyDescent="0.55000000000000004">
      <c r="A3649" s="123">
        <v>2568</v>
      </c>
      <c r="B3649" s="88">
        <v>45930</v>
      </c>
      <c r="C3649" s="89" t="s">
        <v>2314</v>
      </c>
      <c r="D3649" s="89">
        <v>1</v>
      </c>
      <c r="E3649" s="89" t="s">
        <v>147</v>
      </c>
      <c r="F3649" s="89" t="s">
        <v>25</v>
      </c>
      <c r="G3649" s="89" t="s">
        <v>174</v>
      </c>
      <c r="H3649" s="89" t="s">
        <v>2354</v>
      </c>
      <c r="I3649" s="89" t="s">
        <v>32</v>
      </c>
      <c r="J3649" s="89">
        <v>10</v>
      </c>
      <c r="K3649" s="89" t="s">
        <v>82</v>
      </c>
      <c r="L3649" s="89" t="s">
        <v>83</v>
      </c>
      <c r="M3649" s="89">
        <v>12</v>
      </c>
      <c r="N3649" s="90">
        <v>1579276.15</v>
      </c>
      <c r="O3649" s="90">
        <v>2050000</v>
      </c>
      <c r="P3649" s="90">
        <v>2050000</v>
      </c>
      <c r="Q3649" s="90">
        <v>3379128.88</v>
      </c>
      <c r="R3649" s="90">
        <v>1329128.8799999999</v>
      </c>
      <c r="S3649" s="90">
        <v>64.835555121951202</v>
      </c>
      <c r="T3649" s="89" t="s">
        <v>28</v>
      </c>
    </row>
    <row r="3650" spans="1:20" x14ac:dyDescent="0.55000000000000004">
      <c r="A3650" s="123">
        <v>2568</v>
      </c>
      <c r="B3650" s="88">
        <v>45930</v>
      </c>
      <c r="C3650" s="89" t="s">
        <v>2314</v>
      </c>
      <c r="D3650" s="89">
        <v>1</v>
      </c>
      <c r="E3650" s="89" t="s">
        <v>147</v>
      </c>
      <c r="F3650" s="89" t="s">
        <v>25</v>
      </c>
      <c r="G3650" s="89" t="s">
        <v>188</v>
      </c>
      <c r="H3650" s="89" t="s">
        <v>2355</v>
      </c>
      <c r="I3650" s="89" t="s">
        <v>32</v>
      </c>
      <c r="J3650" s="89">
        <v>10</v>
      </c>
      <c r="K3650" s="89" t="s">
        <v>82</v>
      </c>
      <c r="L3650" s="89" t="s">
        <v>83</v>
      </c>
      <c r="M3650" s="89">
        <v>12</v>
      </c>
      <c r="N3650" s="90">
        <v>863763.87</v>
      </c>
      <c r="O3650" s="90">
        <v>1074900</v>
      </c>
      <c r="P3650" s="90">
        <v>1074900</v>
      </c>
      <c r="Q3650" s="90">
        <v>1058517.47</v>
      </c>
      <c r="R3650" s="90">
        <v>-16382.53</v>
      </c>
      <c r="S3650" s="90">
        <v>-1.5240980556330801</v>
      </c>
      <c r="T3650" s="89" t="s">
        <v>73</v>
      </c>
    </row>
    <row r="3651" spans="1:20" x14ac:dyDescent="0.55000000000000004">
      <c r="A3651" s="123">
        <v>2568</v>
      </c>
      <c r="B3651" s="88">
        <v>45930</v>
      </c>
      <c r="C3651" s="89" t="s">
        <v>2314</v>
      </c>
      <c r="D3651" s="89">
        <v>1</v>
      </c>
      <c r="E3651" s="89" t="s">
        <v>147</v>
      </c>
      <c r="F3651" s="89" t="s">
        <v>25</v>
      </c>
      <c r="G3651" s="89" t="s">
        <v>148</v>
      </c>
      <c r="H3651" s="89" t="s">
        <v>2356</v>
      </c>
      <c r="I3651" s="89" t="s">
        <v>32</v>
      </c>
      <c r="J3651" s="89">
        <v>10</v>
      </c>
      <c r="K3651" s="89" t="s">
        <v>82</v>
      </c>
      <c r="L3651" s="89" t="s">
        <v>83</v>
      </c>
      <c r="M3651" s="89">
        <v>12</v>
      </c>
      <c r="N3651" s="90">
        <v>1792214.95</v>
      </c>
      <c r="O3651" s="90">
        <v>1996714.69</v>
      </c>
      <c r="P3651" s="90">
        <v>1996714.69</v>
      </c>
      <c r="Q3651" s="90">
        <v>2702437.95</v>
      </c>
      <c r="R3651" s="90">
        <v>705723.26</v>
      </c>
      <c r="S3651" s="90">
        <v>35.344221361941301</v>
      </c>
      <c r="T3651" s="89" t="s">
        <v>28</v>
      </c>
    </row>
    <row r="3652" spans="1:20" x14ac:dyDescent="0.55000000000000004">
      <c r="A3652" s="123">
        <v>2568</v>
      </c>
      <c r="B3652" s="88">
        <v>45930</v>
      </c>
      <c r="C3652" s="89" t="s">
        <v>2314</v>
      </c>
      <c r="D3652" s="89">
        <v>1</v>
      </c>
      <c r="E3652" s="89" t="s">
        <v>147</v>
      </c>
      <c r="F3652" s="89" t="s">
        <v>25</v>
      </c>
      <c r="G3652" s="89" t="s">
        <v>150</v>
      </c>
      <c r="H3652" s="89" t="s">
        <v>2357</v>
      </c>
      <c r="I3652" s="89" t="s">
        <v>32</v>
      </c>
      <c r="J3652" s="89">
        <v>10</v>
      </c>
      <c r="K3652" s="89" t="s">
        <v>82</v>
      </c>
      <c r="L3652" s="89" t="s">
        <v>83</v>
      </c>
      <c r="M3652" s="89">
        <v>12</v>
      </c>
      <c r="N3652" s="90">
        <v>35478.94</v>
      </c>
      <c r="O3652" s="90">
        <v>28498.04</v>
      </c>
      <c r="P3652" s="90">
        <v>28498.04</v>
      </c>
      <c r="Q3652" s="90">
        <v>13443</v>
      </c>
      <c r="R3652" s="90">
        <v>-15055.04</v>
      </c>
      <c r="S3652" s="90">
        <v>-52.828334860923803</v>
      </c>
      <c r="T3652" s="89" t="s">
        <v>73</v>
      </c>
    </row>
    <row r="3653" spans="1:20" x14ac:dyDescent="0.55000000000000004">
      <c r="A3653" s="123">
        <v>2568</v>
      </c>
      <c r="B3653" s="88">
        <v>45930</v>
      </c>
      <c r="C3653" s="89" t="s">
        <v>2314</v>
      </c>
      <c r="D3653" s="89">
        <v>1</v>
      </c>
      <c r="E3653" s="89" t="s">
        <v>198</v>
      </c>
      <c r="F3653" s="89" t="s">
        <v>56</v>
      </c>
      <c r="G3653" s="89" t="s">
        <v>205</v>
      </c>
      <c r="H3653" s="89" t="s">
        <v>2358</v>
      </c>
      <c r="I3653" s="89" t="s">
        <v>32</v>
      </c>
      <c r="J3653" s="89">
        <v>10</v>
      </c>
      <c r="K3653" s="89" t="s">
        <v>82</v>
      </c>
      <c r="L3653" s="89" t="s">
        <v>83</v>
      </c>
      <c r="M3653" s="89">
        <v>12</v>
      </c>
      <c r="N3653" s="90">
        <v>519210.55</v>
      </c>
      <c r="O3653" s="90">
        <v>500000</v>
      </c>
      <c r="P3653" s="90">
        <v>500000</v>
      </c>
      <c r="Q3653" s="90">
        <v>292737.96999999997</v>
      </c>
      <c r="R3653" s="90">
        <v>-207262.03</v>
      </c>
      <c r="S3653" s="90">
        <v>-41.452406000000003</v>
      </c>
      <c r="T3653" s="89" t="s">
        <v>73</v>
      </c>
    </row>
    <row r="3654" spans="1:20" x14ac:dyDescent="0.55000000000000004">
      <c r="A3654" s="123">
        <v>2568</v>
      </c>
      <c r="B3654" s="88">
        <v>45930</v>
      </c>
      <c r="C3654" s="89" t="s">
        <v>2314</v>
      </c>
      <c r="D3654" s="89">
        <v>1</v>
      </c>
      <c r="E3654" s="89" t="s">
        <v>198</v>
      </c>
      <c r="F3654" s="89" t="s">
        <v>25</v>
      </c>
      <c r="G3654" s="89" t="s">
        <v>225</v>
      </c>
      <c r="H3654" s="89" t="s">
        <v>2359</v>
      </c>
      <c r="I3654" s="89" t="s">
        <v>32</v>
      </c>
      <c r="J3654" s="89">
        <v>10</v>
      </c>
      <c r="K3654" s="89" t="s">
        <v>82</v>
      </c>
      <c r="L3654" s="89" t="s">
        <v>83</v>
      </c>
      <c r="M3654" s="89">
        <v>12</v>
      </c>
      <c r="N3654" s="90">
        <v>22483.63</v>
      </c>
      <c r="O3654" s="90">
        <v>48860</v>
      </c>
      <c r="P3654" s="90">
        <v>48860</v>
      </c>
      <c r="Q3654" s="90">
        <v>15465.25</v>
      </c>
      <c r="R3654" s="90">
        <v>-33394.75</v>
      </c>
      <c r="S3654" s="90">
        <v>-68.347830536225899</v>
      </c>
      <c r="T3654" s="89" t="s">
        <v>73</v>
      </c>
    </row>
    <row r="3655" spans="1:20" x14ac:dyDescent="0.55000000000000004">
      <c r="A3655" s="123">
        <v>2568</v>
      </c>
      <c r="B3655" s="88">
        <v>45930</v>
      </c>
      <c r="C3655" s="89" t="s">
        <v>2314</v>
      </c>
      <c r="D3655" s="89">
        <v>1</v>
      </c>
      <c r="E3655" s="89" t="s">
        <v>198</v>
      </c>
      <c r="F3655" s="89" t="s">
        <v>25</v>
      </c>
      <c r="G3655" s="89" t="s">
        <v>221</v>
      </c>
      <c r="H3655" s="89" t="s">
        <v>2360</v>
      </c>
      <c r="I3655" s="89" t="s">
        <v>32</v>
      </c>
      <c r="J3655" s="89">
        <v>10</v>
      </c>
      <c r="K3655" s="89" t="s">
        <v>82</v>
      </c>
      <c r="L3655" s="89" t="s">
        <v>83</v>
      </c>
      <c r="M3655" s="89">
        <v>12</v>
      </c>
      <c r="N3655" s="90">
        <v>20007.27</v>
      </c>
      <c r="O3655" s="90">
        <v>8541.6</v>
      </c>
      <c r="P3655" s="90">
        <v>8541.6</v>
      </c>
      <c r="Q3655" s="90">
        <v>19433.5</v>
      </c>
      <c r="R3655" s="90">
        <v>10891.9</v>
      </c>
      <c r="S3655" s="90">
        <v>127.515922075489</v>
      </c>
      <c r="T3655" s="89" t="s">
        <v>28</v>
      </c>
    </row>
    <row r="3656" spans="1:20" x14ac:dyDescent="0.55000000000000004">
      <c r="A3656" s="123">
        <v>2568</v>
      </c>
      <c r="B3656" s="88">
        <v>45930</v>
      </c>
      <c r="C3656" s="89" t="s">
        <v>2314</v>
      </c>
      <c r="D3656" s="89">
        <v>1</v>
      </c>
      <c r="E3656" s="89" t="s">
        <v>198</v>
      </c>
      <c r="F3656" s="89" t="s">
        <v>25</v>
      </c>
      <c r="G3656" s="89" t="s">
        <v>217</v>
      </c>
      <c r="H3656" s="89" t="s">
        <v>2361</v>
      </c>
      <c r="I3656" s="89" t="s">
        <v>32</v>
      </c>
      <c r="J3656" s="89">
        <v>10</v>
      </c>
      <c r="K3656" s="89" t="s">
        <v>82</v>
      </c>
      <c r="L3656" s="89" t="s">
        <v>83</v>
      </c>
      <c r="M3656" s="89">
        <v>12</v>
      </c>
      <c r="N3656" s="90">
        <v>11890.9</v>
      </c>
      <c r="O3656" s="90">
        <v>85000</v>
      </c>
      <c r="P3656" s="90">
        <v>85000</v>
      </c>
      <c r="Q3656" s="90">
        <v>7494.25</v>
      </c>
      <c r="R3656" s="90">
        <v>-77505.75</v>
      </c>
      <c r="S3656" s="90">
        <v>-91.183235294117594</v>
      </c>
      <c r="T3656" s="89" t="s">
        <v>73</v>
      </c>
    </row>
    <row r="3657" spans="1:20" x14ac:dyDescent="0.55000000000000004">
      <c r="A3657" s="123">
        <v>2568</v>
      </c>
      <c r="B3657" s="88">
        <v>45930</v>
      </c>
      <c r="C3657" s="89" t="s">
        <v>2314</v>
      </c>
      <c r="D3657" s="89">
        <v>1</v>
      </c>
      <c r="E3657" s="89" t="s">
        <v>198</v>
      </c>
      <c r="F3657" s="89" t="s">
        <v>25</v>
      </c>
      <c r="G3657" s="89" t="s">
        <v>213</v>
      </c>
      <c r="H3657" s="89" t="s">
        <v>2362</v>
      </c>
      <c r="I3657" s="89" t="s">
        <v>32</v>
      </c>
      <c r="J3657" s="89">
        <v>10</v>
      </c>
      <c r="K3657" s="89" t="s">
        <v>82</v>
      </c>
      <c r="L3657" s="89" t="s">
        <v>83</v>
      </c>
      <c r="M3657" s="89">
        <v>12</v>
      </c>
      <c r="N3657" s="90">
        <v>96302.18</v>
      </c>
      <c r="O3657" s="90">
        <v>506290.04</v>
      </c>
      <c r="P3657" s="90">
        <v>506290.04</v>
      </c>
      <c r="Q3657" s="90">
        <v>51281.02</v>
      </c>
      <c r="R3657" s="90">
        <v>-455009.02</v>
      </c>
      <c r="S3657" s="90">
        <v>-89.871216901679503</v>
      </c>
      <c r="T3657" s="89" t="s">
        <v>73</v>
      </c>
    </row>
    <row r="3658" spans="1:20" x14ac:dyDescent="0.55000000000000004">
      <c r="A3658" s="123">
        <v>2568</v>
      </c>
      <c r="B3658" s="88">
        <v>45930</v>
      </c>
      <c r="C3658" s="89" t="s">
        <v>2314</v>
      </c>
      <c r="D3658" s="89">
        <v>1</v>
      </c>
      <c r="E3658" s="89" t="s">
        <v>198</v>
      </c>
      <c r="F3658" s="89" t="s">
        <v>25</v>
      </c>
      <c r="G3658" s="89" t="s">
        <v>211</v>
      </c>
      <c r="H3658" s="89" t="s">
        <v>2363</v>
      </c>
      <c r="I3658" s="89" t="s">
        <v>32</v>
      </c>
      <c r="J3658" s="89">
        <v>10</v>
      </c>
      <c r="K3658" s="89" t="s">
        <v>82</v>
      </c>
      <c r="L3658" s="89" t="s">
        <v>83</v>
      </c>
      <c r="M3658" s="89">
        <v>12</v>
      </c>
      <c r="N3658" s="90">
        <v>32338.9</v>
      </c>
      <c r="O3658" s="90">
        <v>60887</v>
      </c>
      <c r="P3658" s="90">
        <v>60887</v>
      </c>
      <c r="Q3658" s="90">
        <v>51518.75</v>
      </c>
      <c r="R3658" s="90">
        <v>-9368.25</v>
      </c>
      <c r="S3658" s="90">
        <v>-15.3862893556917</v>
      </c>
      <c r="T3658" s="89" t="s">
        <v>73</v>
      </c>
    </row>
    <row r="3659" spans="1:20" x14ac:dyDescent="0.55000000000000004">
      <c r="A3659" s="123">
        <v>2568</v>
      </c>
      <c r="B3659" s="88">
        <v>45930</v>
      </c>
      <c r="C3659" s="89" t="s">
        <v>2314</v>
      </c>
      <c r="D3659" s="89">
        <v>1</v>
      </c>
      <c r="E3659" s="89" t="s">
        <v>198</v>
      </c>
      <c r="F3659" s="89" t="s">
        <v>25</v>
      </c>
      <c r="G3659" s="89" t="s">
        <v>207</v>
      </c>
      <c r="H3659" s="89" t="s">
        <v>2364</v>
      </c>
      <c r="I3659" s="89" t="s">
        <v>32</v>
      </c>
      <c r="J3659" s="89">
        <v>10</v>
      </c>
      <c r="K3659" s="89" t="s">
        <v>82</v>
      </c>
      <c r="L3659" s="89" t="s">
        <v>83</v>
      </c>
      <c r="M3659" s="89">
        <v>12</v>
      </c>
      <c r="N3659" s="90">
        <v>1365.25</v>
      </c>
      <c r="O3659" s="90">
        <v>15000</v>
      </c>
      <c r="P3659" s="90">
        <v>15000</v>
      </c>
      <c r="Q3659" s="90">
        <v>2872</v>
      </c>
      <c r="R3659" s="90">
        <v>-12128</v>
      </c>
      <c r="S3659" s="90">
        <v>-80.853333333333296</v>
      </c>
      <c r="T3659" s="89" t="s">
        <v>73</v>
      </c>
    </row>
    <row r="3660" spans="1:20" x14ac:dyDescent="0.55000000000000004">
      <c r="A3660" s="123">
        <v>2568</v>
      </c>
      <c r="B3660" s="88">
        <v>45930</v>
      </c>
      <c r="C3660" s="89" t="s">
        <v>2314</v>
      </c>
      <c r="D3660" s="89">
        <v>1</v>
      </c>
      <c r="E3660" s="89" t="s">
        <v>198</v>
      </c>
      <c r="F3660" s="89" t="s">
        <v>25</v>
      </c>
      <c r="G3660" s="89" t="s">
        <v>227</v>
      </c>
      <c r="H3660" s="89" t="s">
        <v>2365</v>
      </c>
      <c r="I3660" s="89" t="s">
        <v>32</v>
      </c>
      <c r="J3660" s="89">
        <v>10</v>
      </c>
      <c r="K3660" s="89" t="s">
        <v>82</v>
      </c>
      <c r="L3660" s="89" t="s">
        <v>83</v>
      </c>
      <c r="M3660" s="89">
        <v>12</v>
      </c>
      <c r="N3660" s="90">
        <v>21889.63</v>
      </c>
      <c r="O3660" s="90">
        <v>30000</v>
      </c>
      <c r="P3660" s="90">
        <v>30000</v>
      </c>
      <c r="Q3660" s="90">
        <v>16524</v>
      </c>
      <c r="R3660" s="90">
        <v>-13476</v>
      </c>
      <c r="S3660" s="90">
        <v>-44.92</v>
      </c>
      <c r="T3660" s="89" t="s">
        <v>73</v>
      </c>
    </row>
    <row r="3661" spans="1:20" x14ac:dyDescent="0.55000000000000004">
      <c r="A3661" s="123">
        <v>2568</v>
      </c>
      <c r="B3661" s="88">
        <v>45930</v>
      </c>
      <c r="C3661" s="89" t="s">
        <v>2314</v>
      </c>
      <c r="D3661" s="89">
        <v>1</v>
      </c>
      <c r="E3661" s="89" t="s">
        <v>198</v>
      </c>
      <c r="F3661" s="89" t="s">
        <v>25</v>
      </c>
      <c r="G3661" s="89" t="s">
        <v>223</v>
      </c>
      <c r="H3661" s="89" t="s">
        <v>2366</v>
      </c>
      <c r="I3661" s="89" t="s">
        <v>32</v>
      </c>
      <c r="J3661" s="89">
        <v>10</v>
      </c>
      <c r="K3661" s="89" t="s">
        <v>82</v>
      </c>
      <c r="L3661" s="89" t="s">
        <v>83</v>
      </c>
      <c r="M3661" s="89">
        <v>12</v>
      </c>
      <c r="N3661" s="90">
        <v>1542.54</v>
      </c>
      <c r="O3661" s="90">
        <v>-18449</v>
      </c>
      <c r="P3661" s="90">
        <v>-18449</v>
      </c>
      <c r="Q3661" s="90">
        <v>6360</v>
      </c>
      <c r="R3661" s="90">
        <v>24809</v>
      </c>
      <c r="S3661" s="90">
        <v>-134.47341319312699</v>
      </c>
      <c r="T3661" s="89" t="s">
        <v>28</v>
      </c>
    </row>
    <row r="3662" spans="1:20" x14ac:dyDescent="0.55000000000000004">
      <c r="A3662" s="123">
        <v>2568</v>
      </c>
      <c r="B3662" s="88">
        <v>45930</v>
      </c>
      <c r="C3662" s="89" t="s">
        <v>2314</v>
      </c>
      <c r="D3662" s="89">
        <v>1</v>
      </c>
      <c r="E3662" s="89" t="s">
        <v>198</v>
      </c>
      <c r="F3662" s="89" t="s">
        <v>25</v>
      </c>
      <c r="G3662" s="89" t="s">
        <v>209</v>
      </c>
      <c r="H3662" s="89" t="s">
        <v>2367</v>
      </c>
      <c r="I3662" s="89" t="s">
        <v>32</v>
      </c>
      <c r="J3662" s="89">
        <v>10</v>
      </c>
      <c r="K3662" s="89" t="s">
        <v>82</v>
      </c>
      <c r="L3662" s="89" t="s">
        <v>83</v>
      </c>
      <c r="M3662" s="89">
        <v>12</v>
      </c>
      <c r="N3662" s="90">
        <v>0</v>
      </c>
      <c r="O3662" s="90">
        <v>8000</v>
      </c>
      <c r="P3662" s="90">
        <v>8000</v>
      </c>
      <c r="Q3662" s="90">
        <v>-6916.02</v>
      </c>
      <c r="R3662" s="90">
        <v>-14916.02</v>
      </c>
      <c r="S3662" s="90">
        <v>-186.45025000000001</v>
      </c>
      <c r="T3662" s="89" t="s">
        <v>73</v>
      </c>
    </row>
    <row r="3663" spans="1:20" x14ac:dyDescent="0.55000000000000004">
      <c r="A3663" s="123">
        <v>2568</v>
      </c>
      <c r="B3663" s="88">
        <v>45930</v>
      </c>
      <c r="C3663" s="89" t="s">
        <v>2314</v>
      </c>
      <c r="D3663" s="89">
        <v>1</v>
      </c>
      <c r="E3663" s="89" t="s">
        <v>198</v>
      </c>
      <c r="F3663" s="89" t="s">
        <v>25</v>
      </c>
      <c r="G3663" s="89" t="s">
        <v>219</v>
      </c>
      <c r="H3663" s="89" t="s">
        <v>2368</v>
      </c>
      <c r="I3663" s="89" t="s">
        <v>32</v>
      </c>
      <c r="J3663" s="89">
        <v>10</v>
      </c>
      <c r="K3663" s="89" t="s">
        <v>82</v>
      </c>
      <c r="L3663" s="89" t="s">
        <v>83</v>
      </c>
      <c r="M3663" s="89">
        <v>12</v>
      </c>
      <c r="N3663" s="90">
        <v>5307.27</v>
      </c>
      <c r="O3663" s="90">
        <v>11000</v>
      </c>
      <c r="P3663" s="90">
        <v>11000</v>
      </c>
      <c r="Q3663" s="90">
        <v>4280</v>
      </c>
      <c r="R3663" s="90">
        <v>-6720</v>
      </c>
      <c r="S3663" s="90">
        <v>-61.090909090909101</v>
      </c>
      <c r="T3663" s="89" t="s">
        <v>73</v>
      </c>
    </row>
    <row r="3664" spans="1:20" x14ac:dyDescent="0.55000000000000004">
      <c r="A3664" s="123">
        <v>2568</v>
      </c>
      <c r="B3664" s="88">
        <v>45930</v>
      </c>
      <c r="C3664" s="89" t="s">
        <v>2314</v>
      </c>
      <c r="D3664" s="89">
        <v>1</v>
      </c>
      <c r="E3664" s="89" t="s">
        <v>198</v>
      </c>
      <c r="F3664" s="89" t="s">
        <v>25</v>
      </c>
      <c r="G3664" s="89" t="s">
        <v>215</v>
      </c>
      <c r="H3664" s="89" t="s">
        <v>2369</v>
      </c>
      <c r="I3664" s="89" t="s">
        <v>32</v>
      </c>
      <c r="J3664" s="89">
        <v>10</v>
      </c>
      <c r="K3664" s="89" t="s">
        <v>82</v>
      </c>
      <c r="L3664" s="89" t="s">
        <v>83</v>
      </c>
      <c r="M3664" s="89">
        <v>12</v>
      </c>
      <c r="N3664" s="90">
        <v>27264.54</v>
      </c>
      <c r="O3664" s="90">
        <v>20600</v>
      </c>
      <c r="P3664" s="90">
        <v>20600</v>
      </c>
      <c r="Q3664" s="90">
        <v>21212.58</v>
      </c>
      <c r="R3664" s="90">
        <v>612.58000000000004</v>
      </c>
      <c r="S3664" s="90">
        <v>2.9736893203883499</v>
      </c>
      <c r="T3664" s="89" t="s">
        <v>28</v>
      </c>
    </row>
    <row r="3665" spans="1:20" x14ac:dyDescent="0.55000000000000004">
      <c r="A3665" s="123">
        <v>2568</v>
      </c>
      <c r="B3665" s="88">
        <v>45930</v>
      </c>
      <c r="C3665" s="89" t="s">
        <v>2314</v>
      </c>
      <c r="D3665" s="89">
        <v>1</v>
      </c>
      <c r="E3665" s="89" t="s">
        <v>198</v>
      </c>
      <c r="F3665" s="89" t="s">
        <v>25</v>
      </c>
      <c r="G3665" s="89" t="s">
        <v>199</v>
      </c>
      <c r="H3665" s="89" t="s">
        <v>2370</v>
      </c>
      <c r="I3665" s="89" t="s">
        <v>32</v>
      </c>
      <c r="J3665" s="89">
        <v>10</v>
      </c>
      <c r="K3665" s="89" t="s">
        <v>82</v>
      </c>
      <c r="L3665" s="89" t="s">
        <v>83</v>
      </c>
      <c r="M3665" s="89">
        <v>12</v>
      </c>
      <c r="N3665" s="90">
        <v>22847.18</v>
      </c>
      <c r="O3665" s="90">
        <v>50000</v>
      </c>
      <c r="P3665" s="90">
        <v>50000</v>
      </c>
      <c r="Q3665" s="90">
        <v>558433.89</v>
      </c>
      <c r="R3665" s="90">
        <v>508433.89</v>
      </c>
      <c r="S3665" s="90">
        <v>1016.86778</v>
      </c>
      <c r="T3665" s="89" t="s">
        <v>28</v>
      </c>
    </row>
    <row r="3666" spans="1:20" x14ac:dyDescent="0.55000000000000004">
      <c r="A3666" s="123">
        <v>2568</v>
      </c>
      <c r="B3666" s="88">
        <v>45930</v>
      </c>
      <c r="C3666" s="89" t="s">
        <v>2314</v>
      </c>
      <c r="D3666" s="89">
        <v>1</v>
      </c>
      <c r="E3666" s="89" t="s">
        <v>198</v>
      </c>
      <c r="F3666" s="89" t="s">
        <v>25</v>
      </c>
      <c r="G3666" s="89" t="s">
        <v>203</v>
      </c>
      <c r="H3666" s="89" t="s">
        <v>2371</v>
      </c>
      <c r="I3666" s="89" t="s">
        <v>32</v>
      </c>
      <c r="J3666" s="89">
        <v>10</v>
      </c>
      <c r="K3666" s="89" t="s">
        <v>82</v>
      </c>
      <c r="L3666" s="89" t="s">
        <v>83</v>
      </c>
      <c r="M3666" s="89">
        <v>12</v>
      </c>
      <c r="N3666" s="90">
        <v>224.72</v>
      </c>
      <c r="O3666" s="90">
        <v>206</v>
      </c>
      <c r="P3666" s="90">
        <v>206</v>
      </c>
      <c r="Q3666" s="90">
        <v>1720</v>
      </c>
      <c r="R3666" s="90">
        <v>1514</v>
      </c>
      <c r="S3666" s="90">
        <v>734.95145631067999</v>
      </c>
      <c r="T3666" s="89" t="s">
        <v>28</v>
      </c>
    </row>
    <row r="3667" spans="1:20" x14ac:dyDescent="0.55000000000000004">
      <c r="A3667" s="123">
        <v>2568</v>
      </c>
      <c r="B3667" s="88">
        <v>45930</v>
      </c>
      <c r="C3667" s="89" t="s">
        <v>2314</v>
      </c>
      <c r="D3667" s="89">
        <v>1</v>
      </c>
      <c r="E3667" s="89" t="s">
        <v>198</v>
      </c>
      <c r="F3667" s="89" t="s">
        <v>25</v>
      </c>
      <c r="G3667" s="89" t="s">
        <v>201</v>
      </c>
      <c r="H3667" s="89" t="s">
        <v>2372</v>
      </c>
      <c r="I3667" s="89" t="s">
        <v>32</v>
      </c>
      <c r="J3667" s="89">
        <v>10</v>
      </c>
      <c r="K3667" s="89" t="s">
        <v>82</v>
      </c>
      <c r="L3667" s="89" t="s">
        <v>83</v>
      </c>
      <c r="M3667" s="89">
        <v>12</v>
      </c>
      <c r="N3667" s="90">
        <v>1090.9000000000001</v>
      </c>
      <c r="O3667" s="90">
        <v>16000</v>
      </c>
      <c r="P3667" s="90">
        <v>16000</v>
      </c>
      <c r="Q3667" s="90">
        <v>36000</v>
      </c>
      <c r="R3667" s="90">
        <v>20000</v>
      </c>
      <c r="S3667" s="90">
        <v>125</v>
      </c>
      <c r="T3667" s="89" t="s">
        <v>28</v>
      </c>
    </row>
    <row r="3668" spans="1:20" x14ac:dyDescent="0.55000000000000004">
      <c r="A3668" s="123">
        <v>2568</v>
      </c>
      <c r="B3668" s="88">
        <v>45930</v>
      </c>
      <c r="C3668" s="89" t="s">
        <v>2314</v>
      </c>
      <c r="D3668" s="89">
        <v>1</v>
      </c>
      <c r="E3668" s="89" t="s">
        <v>229</v>
      </c>
      <c r="F3668" s="89" t="s">
        <v>56</v>
      </c>
      <c r="G3668" s="89" t="s">
        <v>234</v>
      </c>
      <c r="H3668" s="89" t="s">
        <v>2373</v>
      </c>
      <c r="I3668" s="89" t="s">
        <v>32</v>
      </c>
      <c r="J3668" s="89">
        <v>10</v>
      </c>
      <c r="K3668" s="89" t="s">
        <v>82</v>
      </c>
      <c r="L3668" s="89" t="s">
        <v>83</v>
      </c>
      <c r="M3668" s="89">
        <v>12</v>
      </c>
      <c r="N3668" s="90">
        <v>547903.68000000005</v>
      </c>
      <c r="O3668" s="90">
        <v>566963.4</v>
      </c>
      <c r="P3668" s="90">
        <v>566963.4</v>
      </c>
      <c r="Q3668" s="90">
        <v>720815.72</v>
      </c>
      <c r="R3668" s="90">
        <v>153852.32</v>
      </c>
      <c r="S3668" s="90">
        <v>27.136199620645701</v>
      </c>
      <c r="T3668" s="89" t="s">
        <v>28</v>
      </c>
    </row>
    <row r="3669" spans="1:20" x14ac:dyDescent="0.55000000000000004">
      <c r="A3669" s="123">
        <v>2568</v>
      </c>
      <c r="B3669" s="88">
        <v>45930</v>
      </c>
      <c r="C3669" s="89" t="s">
        <v>2314</v>
      </c>
      <c r="D3669" s="89">
        <v>1</v>
      </c>
      <c r="E3669" s="89" t="s">
        <v>229</v>
      </c>
      <c r="F3669" s="89" t="s">
        <v>56</v>
      </c>
      <c r="G3669" s="89" t="s">
        <v>236</v>
      </c>
      <c r="H3669" s="89" t="s">
        <v>2374</v>
      </c>
      <c r="I3669" s="89" t="s">
        <v>32</v>
      </c>
      <c r="J3669" s="89">
        <v>10</v>
      </c>
      <c r="K3669" s="89" t="s">
        <v>82</v>
      </c>
      <c r="L3669" s="89" t="s">
        <v>83</v>
      </c>
      <c r="M3669" s="89">
        <v>12</v>
      </c>
      <c r="N3669" s="90">
        <v>295456.71999999997</v>
      </c>
      <c r="O3669" s="90">
        <v>51059.3</v>
      </c>
      <c r="P3669" s="90">
        <v>51059.3</v>
      </c>
      <c r="Q3669" s="90">
        <v>332217.96000000002</v>
      </c>
      <c r="R3669" s="90">
        <v>281158.65999999997</v>
      </c>
      <c r="S3669" s="90">
        <v>550.65122318558997</v>
      </c>
      <c r="T3669" s="89" t="s">
        <v>28</v>
      </c>
    </row>
    <row r="3670" spans="1:20" x14ac:dyDescent="0.55000000000000004">
      <c r="A3670" s="123">
        <v>2568</v>
      </c>
      <c r="B3670" s="88">
        <v>45930</v>
      </c>
      <c r="C3670" s="89" t="s">
        <v>2314</v>
      </c>
      <c r="D3670" s="89">
        <v>1</v>
      </c>
      <c r="E3670" s="89" t="s">
        <v>229</v>
      </c>
      <c r="F3670" s="89" t="s">
        <v>25</v>
      </c>
      <c r="G3670" s="89" t="s">
        <v>238</v>
      </c>
      <c r="H3670" s="89" t="s">
        <v>2375</v>
      </c>
      <c r="I3670" s="89" t="s">
        <v>32</v>
      </c>
      <c r="J3670" s="89">
        <v>10</v>
      </c>
      <c r="K3670" s="89" t="s">
        <v>82</v>
      </c>
      <c r="L3670" s="89" t="s">
        <v>83</v>
      </c>
      <c r="M3670" s="89">
        <v>12</v>
      </c>
      <c r="N3670" s="90">
        <v>48092.41</v>
      </c>
      <c r="O3670" s="90">
        <v>36285.83</v>
      </c>
      <c r="P3670" s="90">
        <v>36285.83</v>
      </c>
      <c r="Q3670" s="90">
        <v>58288.13</v>
      </c>
      <c r="R3670" s="90">
        <v>22002.3</v>
      </c>
      <c r="S3670" s="90">
        <v>60.636066475535998</v>
      </c>
      <c r="T3670" s="89" t="s">
        <v>28</v>
      </c>
    </row>
    <row r="3671" spans="1:20" x14ac:dyDescent="0.55000000000000004">
      <c r="A3671" s="123">
        <v>2568</v>
      </c>
      <c r="B3671" s="88">
        <v>45930</v>
      </c>
      <c r="C3671" s="89" t="s">
        <v>2314</v>
      </c>
      <c r="D3671" s="89">
        <v>1</v>
      </c>
      <c r="E3671" s="89" t="s">
        <v>229</v>
      </c>
      <c r="F3671" s="89" t="s">
        <v>25</v>
      </c>
      <c r="G3671" s="89" t="s">
        <v>240</v>
      </c>
      <c r="H3671" s="89" t="s">
        <v>2376</v>
      </c>
      <c r="I3671" s="89" t="s">
        <v>32</v>
      </c>
      <c r="J3671" s="89">
        <v>10</v>
      </c>
      <c r="K3671" s="89" t="s">
        <v>82</v>
      </c>
      <c r="L3671" s="89" t="s">
        <v>83</v>
      </c>
      <c r="M3671" s="89">
        <v>12</v>
      </c>
      <c r="N3671" s="90">
        <v>3370.36</v>
      </c>
      <c r="O3671" s="90">
        <v>0</v>
      </c>
      <c r="P3671" s="90">
        <v>0</v>
      </c>
      <c r="Q3671" s="90">
        <v>56548.86</v>
      </c>
      <c r="R3671" s="90">
        <v>56548.86</v>
      </c>
      <c r="S3671" s="90">
        <v>0</v>
      </c>
      <c r="T3671" s="89" t="s">
        <v>28</v>
      </c>
    </row>
    <row r="3672" spans="1:20" x14ac:dyDescent="0.55000000000000004">
      <c r="A3672" s="123">
        <v>2568</v>
      </c>
      <c r="B3672" s="88">
        <v>45930</v>
      </c>
      <c r="C3672" s="89" t="s">
        <v>2314</v>
      </c>
      <c r="D3672" s="89">
        <v>1</v>
      </c>
      <c r="E3672" s="89" t="s">
        <v>229</v>
      </c>
      <c r="F3672" s="89" t="s">
        <v>25</v>
      </c>
      <c r="G3672" s="89" t="s">
        <v>242</v>
      </c>
      <c r="H3672" s="89" t="s">
        <v>2377</v>
      </c>
      <c r="I3672" s="89" t="s">
        <v>32</v>
      </c>
      <c r="J3672" s="89">
        <v>10</v>
      </c>
      <c r="K3672" s="89" t="s">
        <v>82</v>
      </c>
      <c r="L3672" s="89" t="s">
        <v>83</v>
      </c>
      <c r="M3672" s="89">
        <v>12</v>
      </c>
      <c r="N3672" s="90">
        <v>98775.06</v>
      </c>
      <c r="O3672" s="90">
        <v>188845</v>
      </c>
      <c r="P3672" s="90">
        <v>188845</v>
      </c>
      <c r="Q3672" s="90">
        <v>188565.72</v>
      </c>
      <c r="R3672" s="90">
        <v>-279.27999999999997</v>
      </c>
      <c r="S3672" s="90">
        <v>-0.14788847997034599</v>
      </c>
      <c r="T3672" s="89" t="s">
        <v>73</v>
      </c>
    </row>
    <row r="3673" spans="1:20" x14ac:dyDescent="0.55000000000000004">
      <c r="A3673" s="123">
        <v>2568</v>
      </c>
      <c r="B3673" s="88">
        <v>45930</v>
      </c>
      <c r="C3673" s="89" t="s">
        <v>2314</v>
      </c>
      <c r="D3673" s="89">
        <v>1</v>
      </c>
      <c r="E3673" s="89" t="s">
        <v>229</v>
      </c>
      <c r="F3673" s="89" t="s">
        <v>25</v>
      </c>
      <c r="G3673" s="89" t="s">
        <v>244</v>
      </c>
      <c r="H3673" s="89" t="s">
        <v>2378</v>
      </c>
      <c r="I3673" s="89" t="s">
        <v>32</v>
      </c>
      <c r="J3673" s="89">
        <v>10</v>
      </c>
      <c r="K3673" s="89" t="s">
        <v>82</v>
      </c>
      <c r="L3673" s="89" t="s">
        <v>83</v>
      </c>
      <c r="M3673" s="89">
        <v>12</v>
      </c>
      <c r="N3673" s="90">
        <v>62757.34</v>
      </c>
      <c r="O3673" s="90">
        <v>90500</v>
      </c>
      <c r="P3673" s="90">
        <v>90500</v>
      </c>
      <c r="Q3673" s="90">
        <v>89116.17</v>
      </c>
      <c r="R3673" s="90">
        <v>-1383.83</v>
      </c>
      <c r="S3673" s="90">
        <v>-1.52909392265193</v>
      </c>
      <c r="T3673" s="89" t="s">
        <v>73</v>
      </c>
    </row>
    <row r="3674" spans="1:20" x14ac:dyDescent="0.55000000000000004">
      <c r="A3674" s="123">
        <v>2568</v>
      </c>
      <c r="B3674" s="88">
        <v>45930</v>
      </c>
      <c r="C3674" s="89" t="s">
        <v>2314</v>
      </c>
      <c r="D3674" s="89">
        <v>1</v>
      </c>
      <c r="E3674" s="89" t="s">
        <v>229</v>
      </c>
      <c r="F3674" s="89" t="s">
        <v>25</v>
      </c>
      <c r="G3674" s="89" t="s">
        <v>246</v>
      </c>
      <c r="H3674" s="89" t="s">
        <v>2379</v>
      </c>
      <c r="I3674" s="89" t="s">
        <v>32</v>
      </c>
      <c r="J3674" s="89">
        <v>10</v>
      </c>
      <c r="K3674" s="89" t="s">
        <v>82</v>
      </c>
      <c r="L3674" s="89" t="s">
        <v>83</v>
      </c>
      <c r="M3674" s="89">
        <v>12</v>
      </c>
      <c r="N3674" s="90">
        <v>10909.09</v>
      </c>
      <c r="O3674" s="90">
        <v>31257.54</v>
      </c>
      <c r="P3674" s="90">
        <v>31257.54</v>
      </c>
      <c r="Q3674" s="90">
        <v>30550</v>
      </c>
      <c r="R3674" s="90">
        <v>-707.54</v>
      </c>
      <c r="S3674" s="90">
        <v>-2.26358184297293</v>
      </c>
      <c r="T3674" s="89" t="s">
        <v>73</v>
      </c>
    </row>
    <row r="3675" spans="1:20" x14ac:dyDescent="0.55000000000000004">
      <c r="A3675" s="123">
        <v>2568</v>
      </c>
      <c r="B3675" s="88">
        <v>45930</v>
      </c>
      <c r="C3675" s="89" t="s">
        <v>2314</v>
      </c>
      <c r="D3675" s="89">
        <v>1</v>
      </c>
      <c r="E3675" s="89" t="s">
        <v>229</v>
      </c>
      <c r="F3675" s="89" t="s">
        <v>25</v>
      </c>
      <c r="G3675" s="89" t="s">
        <v>230</v>
      </c>
      <c r="H3675" s="89" t="s">
        <v>2380</v>
      </c>
      <c r="I3675" s="89" t="s">
        <v>32</v>
      </c>
      <c r="J3675" s="89">
        <v>10</v>
      </c>
      <c r="K3675" s="89" t="s">
        <v>82</v>
      </c>
      <c r="L3675" s="89" t="s">
        <v>83</v>
      </c>
      <c r="M3675" s="89">
        <v>12</v>
      </c>
      <c r="N3675" s="90">
        <v>6783.27</v>
      </c>
      <c r="O3675" s="90">
        <v>8500</v>
      </c>
      <c r="P3675" s="90">
        <v>8500</v>
      </c>
      <c r="Q3675" s="90">
        <v>6196</v>
      </c>
      <c r="R3675" s="90">
        <v>-2304</v>
      </c>
      <c r="S3675" s="90">
        <v>-27.105882352941201</v>
      </c>
      <c r="T3675" s="89" t="s">
        <v>73</v>
      </c>
    </row>
    <row r="3676" spans="1:20" x14ac:dyDescent="0.55000000000000004">
      <c r="A3676" s="123">
        <v>2568</v>
      </c>
      <c r="B3676" s="88">
        <v>45930</v>
      </c>
      <c r="C3676" s="89" t="s">
        <v>2314</v>
      </c>
      <c r="D3676" s="89">
        <v>1</v>
      </c>
      <c r="E3676" s="89" t="s">
        <v>229</v>
      </c>
      <c r="F3676" s="89" t="s">
        <v>25</v>
      </c>
      <c r="G3676" s="89" t="s">
        <v>232</v>
      </c>
      <c r="H3676" s="89" t="s">
        <v>2381</v>
      </c>
      <c r="I3676" s="89" t="s">
        <v>32</v>
      </c>
      <c r="J3676" s="89">
        <v>10</v>
      </c>
      <c r="K3676" s="89" t="s">
        <v>82</v>
      </c>
      <c r="L3676" s="89" t="s">
        <v>83</v>
      </c>
      <c r="M3676" s="89">
        <v>12</v>
      </c>
      <c r="N3676" s="90">
        <v>0</v>
      </c>
      <c r="O3676" s="90">
        <v>0</v>
      </c>
      <c r="P3676" s="90">
        <v>0</v>
      </c>
      <c r="Q3676" s="90">
        <v>0</v>
      </c>
      <c r="R3676" s="90">
        <v>0</v>
      </c>
      <c r="S3676" s="90">
        <v>0</v>
      </c>
      <c r="T3676" s="89" t="s">
        <v>28</v>
      </c>
    </row>
    <row r="3677" spans="1:20" x14ac:dyDescent="0.55000000000000004">
      <c r="A3677" s="123">
        <v>2568</v>
      </c>
      <c r="B3677" s="88">
        <v>45930</v>
      </c>
      <c r="C3677" s="89" t="s">
        <v>2314</v>
      </c>
      <c r="D3677" s="89">
        <v>1</v>
      </c>
      <c r="E3677" s="89" t="s">
        <v>248</v>
      </c>
      <c r="F3677" s="89" t="s">
        <v>56</v>
      </c>
      <c r="G3677" s="89" t="s">
        <v>251</v>
      </c>
      <c r="H3677" s="89" t="s">
        <v>2382</v>
      </c>
      <c r="I3677" s="89" t="s">
        <v>32</v>
      </c>
      <c r="J3677" s="89">
        <v>10</v>
      </c>
      <c r="K3677" s="89" t="s">
        <v>82</v>
      </c>
      <c r="L3677" s="89" t="s">
        <v>83</v>
      </c>
      <c r="M3677" s="89">
        <v>12</v>
      </c>
      <c r="N3677" s="90">
        <v>34601.449999999997</v>
      </c>
      <c r="O3677" s="90">
        <v>49000</v>
      </c>
      <c r="P3677" s="90">
        <v>49000</v>
      </c>
      <c r="Q3677" s="90">
        <v>360774.38</v>
      </c>
      <c r="R3677" s="90">
        <v>311774.38</v>
      </c>
      <c r="S3677" s="90">
        <v>636.27424489795897</v>
      </c>
      <c r="T3677" s="89" t="s">
        <v>28</v>
      </c>
    </row>
    <row r="3678" spans="1:20" x14ac:dyDescent="0.55000000000000004">
      <c r="A3678" s="123">
        <v>2568</v>
      </c>
      <c r="B3678" s="88">
        <v>45930</v>
      </c>
      <c r="C3678" s="89" t="s">
        <v>2314</v>
      </c>
      <c r="D3678" s="89">
        <v>1</v>
      </c>
      <c r="E3678" s="89" t="s">
        <v>248</v>
      </c>
      <c r="F3678" s="89" t="s">
        <v>25</v>
      </c>
      <c r="G3678" s="89" t="s">
        <v>257</v>
      </c>
      <c r="H3678" s="89" t="s">
        <v>2383</v>
      </c>
      <c r="I3678" s="89" t="s">
        <v>32</v>
      </c>
      <c r="J3678" s="89">
        <v>10</v>
      </c>
      <c r="K3678" s="89" t="s">
        <v>82</v>
      </c>
      <c r="L3678" s="89" t="s">
        <v>83</v>
      </c>
      <c r="M3678" s="89">
        <v>12</v>
      </c>
      <c r="N3678" s="90">
        <v>110413.61</v>
      </c>
      <c r="O3678" s="90">
        <v>54045.2</v>
      </c>
      <c r="P3678" s="90">
        <v>54045.2</v>
      </c>
      <c r="Q3678" s="90">
        <v>34150.839999999997</v>
      </c>
      <c r="R3678" s="90">
        <v>-19894.36</v>
      </c>
      <c r="S3678" s="90">
        <v>-36.810595575555297</v>
      </c>
      <c r="T3678" s="89" t="s">
        <v>73</v>
      </c>
    </row>
    <row r="3679" spans="1:20" x14ac:dyDescent="0.55000000000000004">
      <c r="A3679" s="123">
        <v>2568</v>
      </c>
      <c r="B3679" s="88">
        <v>45930</v>
      </c>
      <c r="C3679" s="89" t="s">
        <v>2314</v>
      </c>
      <c r="D3679" s="89">
        <v>1</v>
      </c>
      <c r="E3679" s="89" t="s">
        <v>248</v>
      </c>
      <c r="F3679" s="89" t="s">
        <v>25</v>
      </c>
      <c r="G3679" s="89" t="s">
        <v>259</v>
      </c>
      <c r="H3679" s="89" t="s">
        <v>2384</v>
      </c>
      <c r="I3679" s="89" t="s">
        <v>32</v>
      </c>
      <c r="J3679" s="89">
        <v>10</v>
      </c>
      <c r="K3679" s="89" t="s">
        <v>82</v>
      </c>
      <c r="L3679" s="89" t="s">
        <v>83</v>
      </c>
      <c r="M3679" s="89">
        <v>12</v>
      </c>
      <c r="N3679" s="90">
        <v>21818.18</v>
      </c>
      <c r="O3679" s="90">
        <v>50000</v>
      </c>
      <c r="P3679" s="90">
        <v>50000</v>
      </c>
      <c r="Q3679" s="90">
        <v>54501.5</v>
      </c>
      <c r="R3679" s="90">
        <v>4501.5</v>
      </c>
      <c r="S3679" s="90">
        <v>9.0030000000000001</v>
      </c>
      <c r="T3679" s="89" t="s">
        <v>28</v>
      </c>
    </row>
    <row r="3680" spans="1:20" x14ac:dyDescent="0.55000000000000004">
      <c r="A3680" s="123">
        <v>2568</v>
      </c>
      <c r="B3680" s="88">
        <v>45930</v>
      </c>
      <c r="C3680" s="89" t="s">
        <v>2314</v>
      </c>
      <c r="D3680" s="89">
        <v>1</v>
      </c>
      <c r="E3680" s="89" t="s">
        <v>248</v>
      </c>
      <c r="F3680" s="89" t="s">
        <v>25</v>
      </c>
      <c r="G3680" s="89" t="s">
        <v>263</v>
      </c>
      <c r="H3680" s="89" t="s">
        <v>2385</v>
      </c>
      <c r="I3680" s="89" t="s">
        <v>32</v>
      </c>
      <c r="J3680" s="89">
        <v>10</v>
      </c>
      <c r="K3680" s="89" t="s">
        <v>82</v>
      </c>
      <c r="L3680" s="89" t="s">
        <v>83</v>
      </c>
      <c r="M3680" s="89">
        <v>12</v>
      </c>
      <c r="N3680" s="90">
        <v>26837.45</v>
      </c>
      <c r="O3680" s="90">
        <v>72000</v>
      </c>
      <c r="P3680" s="90">
        <v>72000</v>
      </c>
      <c r="Q3680" s="90">
        <v>99473.75</v>
      </c>
      <c r="R3680" s="90">
        <v>27473.75</v>
      </c>
      <c r="S3680" s="90">
        <v>38.1579861111111</v>
      </c>
      <c r="T3680" s="89" t="s">
        <v>28</v>
      </c>
    </row>
    <row r="3681" spans="1:20" x14ac:dyDescent="0.55000000000000004">
      <c r="A3681" s="123">
        <v>2568</v>
      </c>
      <c r="B3681" s="88">
        <v>45930</v>
      </c>
      <c r="C3681" s="89" t="s">
        <v>2314</v>
      </c>
      <c r="D3681" s="89">
        <v>1</v>
      </c>
      <c r="E3681" s="89" t="s">
        <v>248</v>
      </c>
      <c r="F3681" s="89" t="s">
        <v>25</v>
      </c>
      <c r="G3681" s="89" t="s">
        <v>261</v>
      </c>
      <c r="H3681" s="89" t="s">
        <v>2386</v>
      </c>
      <c r="I3681" s="89" t="s">
        <v>32</v>
      </c>
      <c r="J3681" s="89">
        <v>10</v>
      </c>
      <c r="K3681" s="89" t="s">
        <v>82</v>
      </c>
      <c r="L3681" s="89" t="s">
        <v>83</v>
      </c>
      <c r="M3681" s="89">
        <v>12</v>
      </c>
      <c r="N3681" s="90">
        <v>35727.269999999997</v>
      </c>
      <c r="O3681" s="90">
        <v>37874</v>
      </c>
      <c r="P3681" s="90">
        <v>37874</v>
      </c>
      <c r="Q3681" s="90">
        <v>45625.18</v>
      </c>
      <c r="R3681" s="90">
        <v>7751.18</v>
      </c>
      <c r="S3681" s="90">
        <v>20.465702064740999</v>
      </c>
      <c r="T3681" s="89" t="s">
        <v>28</v>
      </c>
    </row>
    <row r="3682" spans="1:20" x14ac:dyDescent="0.55000000000000004">
      <c r="A3682" s="123">
        <v>2568</v>
      </c>
      <c r="B3682" s="88">
        <v>45930</v>
      </c>
      <c r="C3682" s="89" t="s">
        <v>2314</v>
      </c>
      <c r="D3682" s="89">
        <v>1</v>
      </c>
      <c r="E3682" s="89" t="s">
        <v>248</v>
      </c>
      <c r="F3682" s="89" t="s">
        <v>25</v>
      </c>
      <c r="G3682" s="89" t="s">
        <v>255</v>
      </c>
      <c r="H3682" s="89" t="s">
        <v>2387</v>
      </c>
      <c r="I3682" s="89" t="s">
        <v>32</v>
      </c>
      <c r="J3682" s="89">
        <v>10</v>
      </c>
      <c r="K3682" s="89" t="s">
        <v>82</v>
      </c>
      <c r="L3682" s="89" t="s">
        <v>83</v>
      </c>
      <c r="M3682" s="89">
        <v>12</v>
      </c>
      <c r="N3682" s="90">
        <v>4666.8999999999996</v>
      </c>
      <c r="O3682" s="90">
        <v>10000</v>
      </c>
      <c r="P3682" s="90">
        <v>10000</v>
      </c>
      <c r="Q3682" s="90">
        <v>36415</v>
      </c>
      <c r="R3682" s="90">
        <v>26415</v>
      </c>
      <c r="S3682" s="90">
        <v>264.14999999999998</v>
      </c>
      <c r="T3682" s="89" t="s">
        <v>28</v>
      </c>
    </row>
    <row r="3683" spans="1:20" x14ac:dyDescent="0.55000000000000004">
      <c r="A3683" s="123">
        <v>2568</v>
      </c>
      <c r="B3683" s="88">
        <v>45930</v>
      </c>
      <c r="C3683" s="89" t="s">
        <v>2314</v>
      </c>
      <c r="D3683" s="89">
        <v>1</v>
      </c>
      <c r="E3683" s="89" t="s">
        <v>248</v>
      </c>
      <c r="F3683" s="89" t="s">
        <v>25</v>
      </c>
      <c r="G3683" s="89" t="s">
        <v>253</v>
      </c>
      <c r="H3683" s="89" t="s">
        <v>2388</v>
      </c>
      <c r="I3683" s="89" t="s">
        <v>32</v>
      </c>
      <c r="J3683" s="89">
        <v>10</v>
      </c>
      <c r="K3683" s="89" t="s">
        <v>82</v>
      </c>
      <c r="L3683" s="89" t="s">
        <v>83</v>
      </c>
      <c r="M3683" s="89">
        <v>12</v>
      </c>
      <c r="N3683" s="90">
        <v>2181.81</v>
      </c>
      <c r="O3683" s="90">
        <v>11563</v>
      </c>
      <c r="P3683" s="90">
        <v>11563</v>
      </c>
      <c r="Q3683" s="90">
        <v>18260</v>
      </c>
      <c r="R3683" s="90">
        <v>6697</v>
      </c>
      <c r="S3683" s="90">
        <v>57.917495459655797</v>
      </c>
      <c r="T3683" s="89" t="s">
        <v>28</v>
      </c>
    </row>
    <row r="3684" spans="1:20" x14ac:dyDescent="0.55000000000000004">
      <c r="A3684" s="123">
        <v>2568</v>
      </c>
      <c r="B3684" s="88">
        <v>45930</v>
      </c>
      <c r="C3684" s="89" t="s">
        <v>2314</v>
      </c>
      <c r="D3684" s="89">
        <v>1</v>
      </c>
      <c r="E3684" s="89" t="s">
        <v>248</v>
      </c>
      <c r="F3684" s="89" t="s">
        <v>25</v>
      </c>
      <c r="G3684" s="89" t="s">
        <v>249</v>
      </c>
      <c r="H3684" s="89" t="s">
        <v>2389</v>
      </c>
      <c r="I3684" s="89" t="s">
        <v>32</v>
      </c>
      <c r="J3684" s="89">
        <v>10</v>
      </c>
      <c r="K3684" s="89" t="s">
        <v>82</v>
      </c>
      <c r="L3684" s="89" t="s">
        <v>83</v>
      </c>
      <c r="M3684" s="89">
        <v>12</v>
      </c>
      <c r="N3684" s="90">
        <v>37916.18</v>
      </c>
      <c r="O3684" s="90">
        <v>37000</v>
      </c>
      <c r="P3684" s="90">
        <v>37000</v>
      </c>
      <c r="Q3684" s="90">
        <v>35346</v>
      </c>
      <c r="R3684" s="90">
        <v>-1654</v>
      </c>
      <c r="S3684" s="90">
        <v>-4.4702702702702704</v>
      </c>
      <c r="T3684" s="89" t="s">
        <v>73</v>
      </c>
    </row>
    <row r="3685" spans="1:20" x14ac:dyDescent="0.55000000000000004">
      <c r="A3685" s="123">
        <v>2568</v>
      </c>
      <c r="B3685" s="88">
        <v>45930</v>
      </c>
      <c r="C3685" s="89" t="s">
        <v>2314</v>
      </c>
      <c r="D3685" s="89">
        <v>1</v>
      </c>
      <c r="E3685" s="89" t="s">
        <v>265</v>
      </c>
      <c r="F3685" s="89" t="s">
        <v>56</v>
      </c>
      <c r="G3685" s="89" t="s">
        <v>278</v>
      </c>
      <c r="H3685" s="89" t="s">
        <v>2390</v>
      </c>
      <c r="I3685" s="89" t="s">
        <v>32</v>
      </c>
      <c r="J3685" s="89">
        <v>10</v>
      </c>
      <c r="K3685" s="89" t="s">
        <v>82</v>
      </c>
      <c r="L3685" s="89" t="s">
        <v>83</v>
      </c>
      <c r="M3685" s="89">
        <v>12</v>
      </c>
      <c r="N3685" s="90">
        <v>1682540.05</v>
      </c>
      <c r="O3685" s="90">
        <v>2594067</v>
      </c>
      <c r="P3685" s="90">
        <v>2594067</v>
      </c>
      <c r="Q3685" s="90">
        <v>2367691.87</v>
      </c>
      <c r="R3685" s="90">
        <v>-226375.13</v>
      </c>
      <c r="S3685" s="90">
        <v>-8.7266493116792994</v>
      </c>
      <c r="T3685" s="89" t="s">
        <v>73</v>
      </c>
    </row>
    <row r="3686" spans="1:20" x14ac:dyDescent="0.55000000000000004">
      <c r="A3686" s="123">
        <v>2568</v>
      </c>
      <c r="B3686" s="88">
        <v>45930</v>
      </c>
      <c r="C3686" s="89" t="s">
        <v>2314</v>
      </c>
      <c r="D3686" s="89">
        <v>1</v>
      </c>
      <c r="E3686" s="89" t="s">
        <v>265</v>
      </c>
      <c r="F3686" s="89" t="s">
        <v>25</v>
      </c>
      <c r="G3686" s="89" t="s">
        <v>266</v>
      </c>
      <c r="H3686" s="89" t="s">
        <v>2391</v>
      </c>
      <c r="I3686" s="89" t="s">
        <v>32</v>
      </c>
      <c r="J3686" s="89">
        <v>10</v>
      </c>
      <c r="K3686" s="89" t="s">
        <v>82</v>
      </c>
      <c r="L3686" s="89" t="s">
        <v>83</v>
      </c>
      <c r="M3686" s="89">
        <v>12</v>
      </c>
      <c r="N3686" s="90">
        <v>221907.85</v>
      </c>
      <c r="O3686" s="90">
        <v>50000</v>
      </c>
      <c r="P3686" s="90">
        <v>50000</v>
      </c>
      <c r="Q3686" s="90">
        <v>240177.15</v>
      </c>
      <c r="R3686" s="90">
        <v>190177.15</v>
      </c>
      <c r="S3686" s="90">
        <v>380.35430000000002</v>
      </c>
      <c r="T3686" s="89" t="s">
        <v>28</v>
      </c>
    </row>
    <row r="3687" spans="1:20" x14ac:dyDescent="0.55000000000000004">
      <c r="A3687" s="123">
        <v>2568</v>
      </c>
      <c r="B3687" s="88">
        <v>45930</v>
      </c>
      <c r="C3687" s="89" t="s">
        <v>2314</v>
      </c>
      <c r="D3687" s="89">
        <v>1</v>
      </c>
      <c r="E3687" s="89" t="s">
        <v>265</v>
      </c>
      <c r="F3687" s="89" t="s">
        <v>25</v>
      </c>
      <c r="G3687" s="89" t="s">
        <v>268</v>
      </c>
      <c r="H3687" s="89" t="s">
        <v>2392</v>
      </c>
      <c r="I3687" s="89" t="s">
        <v>32</v>
      </c>
      <c r="J3687" s="89">
        <v>10</v>
      </c>
      <c r="K3687" s="89" t="s">
        <v>82</v>
      </c>
      <c r="L3687" s="89" t="s">
        <v>83</v>
      </c>
      <c r="M3687" s="89">
        <v>12</v>
      </c>
      <c r="N3687" s="90">
        <v>481273.85</v>
      </c>
      <c r="O3687" s="90">
        <v>1794396</v>
      </c>
      <c r="P3687" s="90">
        <v>1794396</v>
      </c>
      <c r="Q3687" s="90">
        <v>1591123.56</v>
      </c>
      <c r="R3687" s="90">
        <v>-203272.44</v>
      </c>
      <c r="S3687" s="90">
        <v>-11.328181739147899</v>
      </c>
      <c r="T3687" s="89" t="s">
        <v>73</v>
      </c>
    </row>
    <row r="3688" spans="1:20" x14ac:dyDescent="0.55000000000000004">
      <c r="A3688" s="123">
        <v>2568</v>
      </c>
      <c r="B3688" s="88">
        <v>45930</v>
      </c>
      <c r="C3688" s="89" t="s">
        <v>2314</v>
      </c>
      <c r="D3688" s="89">
        <v>1</v>
      </c>
      <c r="E3688" s="89" t="s">
        <v>265</v>
      </c>
      <c r="F3688" s="89" t="s">
        <v>25</v>
      </c>
      <c r="G3688" s="89" t="s">
        <v>274</v>
      </c>
      <c r="H3688" s="89" t="s">
        <v>2393</v>
      </c>
      <c r="I3688" s="89" t="s">
        <v>32</v>
      </c>
      <c r="J3688" s="89">
        <v>10</v>
      </c>
      <c r="K3688" s="89" t="s">
        <v>82</v>
      </c>
      <c r="L3688" s="89" t="s">
        <v>83</v>
      </c>
      <c r="M3688" s="89">
        <v>12</v>
      </c>
      <c r="N3688" s="90">
        <v>220313.72</v>
      </c>
      <c r="O3688" s="90">
        <v>501371.5</v>
      </c>
      <c r="P3688" s="90">
        <v>501371.5</v>
      </c>
      <c r="Q3688" s="90">
        <v>486695.25</v>
      </c>
      <c r="R3688" s="90">
        <v>-14676.25</v>
      </c>
      <c r="S3688" s="90">
        <v>-2.9272206338014799</v>
      </c>
      <c r="T3688" s="89" t="s">
        <v>73</v>
      </c>
    </row>
    <row r="3689" spans="1:20" x14ac:dyDescent="0.55000000000000004">
      <c r="A3689" s="123">
        <v>2568</v>
      </c>
      <c r="B3689" s="88">
        <v>45930</v>
      </c>
      <c r="C3689" s="89" t="s">
        <v>2314</v>
      </c>
      <c r="D3689" s="89">
        <v>1</v>
      </c>
      <c r="E3689" s="89" t="s">
        <v>265</v>
      </c>
      <c r="F3689" s="89" t="s">
        <v>25</v>
      </c>
      <c r="G3689" s="89" t="s">
        <v>276</v>
      </c>
      <c r="H3689" s="89" t="s">
        <v>2394</v>
      </c>
      <c r="I3689" s="89" t="s">
        <v>32</v>
      </c>
      <c r="J3689" s="89">
        <v>10</v>
      </c>
      <c r="K3689" s="89" t="s">
        <v>82</v>
      </c>
      <c r="L3689" s="89" t="s">
        <v>83</v>
      </c>
      <c r="M3689" s="89">
        <v>12</v>
      </c>
      <c r="N3689" s="90">
        <v>545.45000000000005</v>
      </c>
      <c r="O3689" s="90">
        <v>5200</v>
      </c>
      <c r="P3689" s="90">
        <v>5200</v>
      </c>
      <c r="Q3689" s="90">
        <v>14000.5</v>
      </c>
      <c r="R3689" s="90">
        <v>8800.5</v>
      </c>
      <c r="S3689" s="90">
        <v>169.24038461538501</v>
      </c>
      <c r="T3689" s="89" t="s">
        <v>28</v>
      </c>
    </row>
    <row r="3690" spans="1:20" x14ac:dyDescent="0.55000000000000004">
      <c r="A3690" s="123">
        <v>2568</v>
      </c>
      <c r="B3690" s="88">
        <v>45930</v>
      </c>
      <c r="C3690" s="89" t="s">
        <v>2314</v>
      </c>
      <c r="D3690" s="89">
        <v>1</v>
      </c>
      <c r="E3690" s="89" t="s">
        <v>265</v>
      </c>
      <c r="F3690" s="89" t="s">
        <v>25</v>
      </c>
      <c r="G3690" s="89" t="s">
        <v>272</v>
      </c>
      <c r="H3690" s="89" t="s">
        <v>2395</v>
      </c>
      <c r="I3690" s="89" t="s">
        <v>32</v>
      </c>
      <c r="J3690" s="89">
        <v>10</v>
      </c>
      <c r="K3690" s="89" t="s">
        <v>82</v>
      </c>
      <c r="L3690" s="89" t="s">
        <v>83</v>
      </c>
      <c r="M3690" s="89">
        <v>12</v>
      </c>
      <c r="N3690" s="90">
        <v>2181.81</v>
      </c>
      <c r="O3690" s="90">
        <v>36500</v>
      </c>
      <c r="P3690" s="90">
        <v>36500</v>
      </c>
      <c r="Q3690" s="90">
        <v>37015</v>
      </c>
      <c r="R3690" s="90">
        <v>515</v>
      </c>
      <c r="S3690" s="90">
        <v>1.41095890410959</v>
      </c>
      <c r="T3690" s="89" t="s">
        <v>28</v>
      </c>
    </row>
    <row r="3691" spans="1:20" x14ac:dyDescent="0.55000000000000004">
      <c r="A3691" s="123">
        <v>2568</v>
      </c>
      <c r="B3691" s="88">
        <v>45930</v>
      </c>
      <c r="C3691" s="89" t="s">
        <v>2314</v>
      </c>
      <c r="D3691" s="89">
        <v>1</v>
      </c>
      <c r="E3691" s="89" t="s">
        <v>265</v>
      </c>
      <c r="F3691" s="89" t="s">
        <v>25</v>
      </c>
      <c r="G3691" s="89" t="s">
        <v>270</v>
      </c>
      <c r="H3691" s="89" t="s">
        <v>2396</v>
      </c>
      <c r="I3691" s="89" t="s">
        <v>32</v>
      </c>
      <c r="J3691" s="89">
        <v>10</v>
      </c>
      <c r="K3691" s="89" t="s">
        <v>82</v>
      </c>
      <c r="L3691" s="89" t="s">
        <v>83</v>
      </c>
      <c r="M3691" s="89">
        <v>12</v>
      </c>
      <c r="N3691" s="90">
        <v>164667.75</v>
      </c>
      <c r="O3691" s="90">
        <v>315155</v>
      </c>
      <c r="P3691" s="90">
        <v>315155</v>
      </c>
      <c r="Q3691" s="90">
        <v>260687.44</v>
      </c>
      <c r="R3691" s="90">
        <v>-54467.56</v>
      </c>
      <c r="S3691" s="90">
        <v>-17.282784661515802</v>
      </c>
      <c r="T3691" s="89" t="s">
        <v>73</v>
      </c>
    </row>
    <row r="3692" spans="1:20" x14ac:dyDescent="0.55000000000000004">
      <c r="A3692" s="123">
        <v>2568</v>
      </c>
      <c r="B3692" s="88">
        <v>45930</v>
      </c>
      <c r="C3692" s="89" t="s">
        <v>2314</v>
      </c>
      <c r="D3692" s="89">
        <v>1</v>
      </c>
      <c r="E3692" s="89" t="s">
        <v>280</v>
      </c>
      <c r="F3692" s="89" t="s">
        <v>49</v>
      </c>
      <c r="G3692" s="89" t="s">
        <v>283</v>
      </c>
      <c r="H3692" s="89" t="s">
        <v>2397</v>
      </c>
      <c r="I3692" s="89" t="s">
        <v>32</v>
      </c>
      <c r="J3692" s="89">
        <v>10</v>
      </c>
      <c r="K3692" s="89" t="s">
        <v>82</v>
      </c>
      <c r="L3692" s="89" t="s">
        <v>83</v>
      </c>
      <c r="M3692" s="89">
        <v>12</v>
      </c>
      <c r="N3692" s="90">
        <v>4822789.3600000003</v>
      </c>
      <c r="O3692" s="90">
        <v>4000000</v>
      </c>
      <c r="P3692" s="90">
        <v>4000000</v>
      </c>
      <c r="Q3692" s="90">
        <v>3671100.62</v>
      </c>
      <c r="R3692" s="90">
        <v>-328899.38</v>
      </c>
      <c r="S3692" s="90">
        <v>-8.2224845000000002</v>
      </c>
      <c r="T3692" s="89" t="s">
        <v>73</v>
      </c>
    </row>
    <row r="3693" spans="1:20" x14ac:dyDescent="0.55000000000000004">
      <c r="A3693" s="123">
        <v>2568</v>
      </c>
      <c r="B3693" s="88">
        <v>45930</v>
      </c>
      <c r="C3693" s="89" t="s">
        <v>2314</v>
      </c>
      <c r="D3693" s="89">
        <v>1</v>
      </c>
      <c r="E3693" s="89" t="s">
        <v>280</v>
      </c>
      <c r="F3693" s="89" t="s">
        <v>25</v>
      </c>
      <c r="G3693" s="89" t="s">
        <v>287</v>
      </c>
      <c r="H3693" s="89" t="s">
        <v>2398</v>
      </c>
      <c r="I3693" s="89" t="s">
        <v>32</v>
      </c>
      <c r="J3693" s="89">
        <v>10</v>
      </c>
      <c r="K3693" s="89" t="s">
        <v>82</v>
      </c>
      <c r="L3693" s="89" t="s">
        <v>83</v>
      </c>
      <c r="M3693" s="89">
        <v>12</v>
      </c>
      <c r="N3693" s="90">
        <v>59665.45</v>
      </c>
      <c r="O3693" s="90">
        <v>139570</v>
      </c>
      <c r="P3693" s="90">
        <v>139570</v>
      </c>
      <c r="Q3693" s="90">
        <v>81772</v>
      </c>
      <c r="R3693" s="90">
        <v>-57798</v>
      </c>
      <c r="S3693" s="90">
        <v>-41.411478111341999</v>
      </c>
      <c r="T3693" s="89" t="s">
        <v>73</v>
      </c>
    </row>
    <row r="3694" spans="1:20" x14ac:dyDescent="0.55000000000000004">
      <c r="A3694" s="123">
        <v>2568</v>
      </c>
      <c r="B3694" s="88">
        <v>45930</v>
      </c>
      <c r="C3694" s="89" t="s">
        <v>2314</v>
      </c>
      <c r="D3694" s="89">
        <v>1</v>
      </c>
      <c r="E3694" s="89" t="s">
        <v>280</v>
      </c>
      <c r="F3694" s="89" t="s">
        <v>56</v>
      </c>
      <c r="G3694" s="89" t="s">
        <v>281</v>
      </c>
      <c r="H3694" s="89" t="s">
        <v>2399</v>
      </c>
      <c r="I3694" s="89" t="s">
        <v>32</v>
      </c>
      <c r="J3694" s="89">
        <v>10</v>
      </c>
      <c r="K3694" s="89" t="s">
        <v>82</v>
      </c>
      <c r="L3694" s="89" t="s">
        <v>83</v>
      </c>
      <c r="M3694" s="89">
        <v>12</v>
      </c>
      <c r="N3694" s="90">
        <v>603316.01</v>
      </c>
      <c r="O3694" s="90">
        <v>725050</v>
      </c>
      <c r="P3694" s="90">
        <v>725050</v>
      </c>
      <c r="Q3694" s="90">
        <v>431107.53</v>
      </c>
      <c r="R3694" s="90">
        <v>-293942.46999999997</v>
      </c>
      <c r="S3694" s="90">
        <v>-40.540993034963101</v>
      </c>
      <c r="T3694" s="89" t="s">
        <v>73</v>
      </c>
    </row>
    <row r="3695" spans="1:20" x14ac:dyDescent="0.55000000000000004">
      <c r="A3695" s="123">
        <v>2568</v>
      </c>
      <c r="B3695" s="88">
        <v>45930</v>
      </c>
      <c r="C3695" s="89" t="s">
        <v>2314</v>
      </c>
      <c r="D3695" s="89">
        <v>1</v>
      </c>
      <c r="E3695" s="89" t="s">
        <v>280</v>
      </c>
      <c r="F3695" s="89" t="s">
        <v>25</v>
      </c>
      <c r="G3695" s="89" t="s">
        <v>285</v>
      </c>
      <c r="H3695" s="89" t="s">
        <v>2400</v>
      </c>
      <c r="I3695" s="89" t="s">
        <v>32</v>
      </c>
      <c r="J3695" s="89">
        <v>10</v>
      </c>
      <c r="K3695" s="89" t="s">
        <v>82</v>
      </c>
      <c r="L3695" s="89" t="s">
        <v>83</v>
      </c>
      <c r="M3695" s="89">
        <v>12</v>
      </c>
      <c r="N3695" s="90">
        <v>24267.49</v>
      </c>
      <c r="O3695" s="90">
        <v>35000</v>
      </c>
      <c r="P3695" s="90">
        <v>35000</v>
      </c>
      <c r="Q3695" s="90">
        <v>30458.2</v>
      </c>
      <c r="R3695" s="90">
        <v>-4541.8</v>
      </c>
      <c r="S3695" s="90">
        <v>-12.9765714285714</v>
      </c>
      <c r="T3695" s="89" t="s">
        <v>73</v>
      </c>
    </row>
    <row r="3696" spans="1:20" x14ac:dyDescent="0.55000000000000004">
      <c r="A3696" s="123">
        <v>2568</v>
      </c>
      <c r="B3696" s="88">
        <v>45930</v>
      </c>
      <c r="C3696" s="89" t="s">
        <v>2314</v>
      </c>
      <c r="D3696" s="89">
        <v>1</v>
      </c>
      <c r="E3696" s="89" t="s">
        <v>280</v>
      </c>
      <c r="F3696" s="89" t="s">
        <v>25</v>
      </c>
      <c r="G3696" s="89" t="s">
        <v>289</v>
      </c>
      <c r="H3696" s="89" t="s">
        <v>2401</v>
      </c>
      <c r="I3696" s="89" t="s">
        <v>32</v>
      </c>
      <c r="J3696" s="89">
        <v>10</v>
      </c>
      <c r="K3696" s="89" t="s">
        <v>82</v>
      </c>
      <c r="L3696" s="89" t="s">
        <v>83</v>
      </c>
      <c r="M3696" s="89">
        <v>12</v>
      </c>
      <c r="N3696" s="90">
        <v>42622.63</v>
      </c>
      <c r="O3696" s="90">
        <v>140180</v>
      </c>
      <c r="P3696" s="90">
        <v>140180</v>
      </c>
      <c r="Q3696" s="90">
        <v>126223.75</v>
      </c>
      <c r="R3696" s="90">
        <v>-13956.25</v>
      </c>
      <c r="S3696" s="90">
        <v>-9.9559494935083492</v>
      </c>
      <c r="T3696" s="89" t="s">
        <v>73</v>
      </c>
    </row>
    <row r="3697" spans="1:20" x14ac:dyDescent="0.55000000000000004">
      <c r="A3697" s="123">
        <v>2568</v>
      </c>
      <c r="B3697" s="88">
        <v>45930</v>
      </c>
      <c r="C3697" s="89" t="s">
        <v>2314</v>
      </c>
      <c r="D3697" s="89">
        <v>1</v>
      </c>
      <c r="E3697" s="89" t="s">
        <v>280</v>
      </c>
      <c r="F3697" s="89" t="s">
        <v>25</v>
      </c>
      <c r="G3697" s="89" t="s">
        <v>293</v>
      </c>
      <c r="H3697" s="89" t="s">
        <v>2402</v>
      </c>
      <c r="I3697" s="89" t="s">
        <v>32</v>
      </c>
      <c r="J3697" s="89">
        <v>10</v>
      </c>
      <c r="K3697" s="89" t="s">
        <v>82</v>
      </c>
      <c r="L3697" s="89" t="s">
        <v>83</v>
      </c>
      <c r="M3697" s="89">
        <v>12</v>
      </c>
      <c r="N3697" s="90">
        <v>111715.63</v>
      </c>
      <c r="O3697" s="90">
        <v>286330</v>
      </c>
      <c r="P3697" s="90">
        <v>286330</v>
      </c>
      <c r="Q3697" s="90">
        <v>57332</v>
      </c>
      <c r="R3697" s="90">
        <v>-228998</v>
      </c>
      <c r="S3697" s="90">
        <v>-79.976949673453703</v>
      </c>
      <c r="T3697" s="89" t="s">
        <v>73</v>
      </c>
    </row>
    <row r="3698" spans="1:20" x14ac:dyDescent="0.55000000000000004">
      <c r="A3698" s="123">
        <v>2568</v>
      </c>
      <c r="B3698" s="88">
        <v>45930</v>
      </c>
      <c r="C3698" s="89" t="s">
        <v>2314</v>
      </c>
      <c r="D3698" s="89">
        <v>1</v>
      </c>
      <c r="E3698" s="89" t="s">
        <v>280</v>
      </c>
      <c r="F3698" s="89" t="s">
        <v>25</v>
      </c>
      <c r="G3698" s="89" t="s">
        <v>295</v>
      </c>
      <c r="H3698" s="89" t="s">
        <v>2403</v>
      </c>
      <c r="I3698" s="89" t="s">
        <v>32</v>
      </c>
      <c r="J3698" s="89">
        <v>10</v>
      </c>
      <c r="K3698" s="89" t="s">
        <v>82</v>
      </c>
      <c r="L3698" s="89" t="s">
        <v>83</v>
      </c>
      <c r="M3698" s="89">
        <v>12</v>
      </c>
      <c r="N3698" s="90">
        <v>28405.09</v>
      </c>
      <c r="O3698" s="90">
        <v>23000</v>
      </c>
      <c r="P3698" s="90">
        <v>23000</v>
      </c>
      <c r="Q3698" s="90">
        <v>20714</v>
      </c>
      <c r="R3698" s="90">
        <v>-2286</v>
      </c>
      <c r="S3698" s="90">
        <v>-9.9391304347826104</v>
      </c>
      <c r="T3698" s="89" t="s">
        <v>73</v>
      </c>
    </row>
    <row r="3699" spans="1:20" x14ac:dyDescent="0.55000000000000004">
      <c r="A3699" s="123">
        <v>2568</v>
      </c>
      <c r="B3699" s="88">
        <v>45930</v>
      </c>
      <c r="C3699" s="89" t="s">
        <v>2314</v>
      </c>
      <c r="D3699" s="89">
        <v>1</v>
      </c>
      <c r="E3699" s="89" t="s">
        <v>280</v>
      </c>
      <c r="F3699" s="89" t="s">
        <v>25</v>
      </c>
      <c r="G3699" s="89" t="s">
        <v>297</v>
      </c>
      <c r="H3699" s="89" t="s">
        <v>2404</v>
      </c>
      <c r="I3699" s="89" t="s">
        <v>32</v>
      </c>
      <c r="J3699" s="89">
        <v>10</v>
      </c>
      <c r="K3699" s="89" t="s">
        <v>82</v>
      </c>
      <c r="L3699" s="89" t="s">
        <v>83</v>
      </c>
      <c r="M3699" s="89">
        <v>12</v>
      </c>
      <c r="N3699" s="90">
        <v>238323.19</v>
      </c>
      <c r="O3699" s="90">
        <v>382200</v>
      </c>
      <c r="P3699" s="90">
        <v>382200</v>
      </c>
      <c r="Q3699" s="90">
        <v>297740.06</v>
      </c>
      <c r="R3699" s="90">
        <v>-84459.94</v>
      </c>
      <c r="S3699" s="90">
        <v>-22.098362114076401</v>
      </c>
      <c r="T3699" s="89" t="s">
        <v>73</v>
      </c>
    </row>
    <row r="3700" spans="1:20" x14ac:dyDescent="0.55000000000000004">
      <c r="A3700" s="123">
        <v>2568</v>
      </c>
      <c r="B3700" s="88">
        <v>45930</v>
      </c>
      <c r="C3700" s="89" t="s">
        <v>2314</v>
      </c>
      <c r="D3700" s="89">
        <v>1</v>
      </c>
      <c r="E3700" s="89" t="s">
        <v>280</v>
      </c>
      <c r="F3700" s="89" t="s">
        <v>25</v>
      </c>
      <c r="G3700" s="89" t="s">
        <v>301</v>
      </c>
      <c r="H3700" s="89" t="s">
        <v>2405</v>
      </c>
      <c r="I3700" s="89" t="s">
        <v>32</v>
      </c>
      <c r="J3700" s="89">
        <v>10</v>
      </c>
      <c r="K3700" s="89" t="s">
        <v>82</v>
      </c>
      <c r="L3700" s="89" t="s">
        <v>83</v>
      </c>
      <c r="M3700" s="89">
        <v>12</v>
      </c>
      <c r="N3700" s="90">
        <v>2181.81</v>
      </c>
      <c r="O3700" s="90">
        <v>16800</v>
      </c>
      <c r="P3700" s="90">
        <v>16800</v>
      </c>
      <c r="Q3700" s="90">
        <v>7656</v>
      </c>
      <c r="R3700" s="90">
        <v>-9144</v>
      </c>
      <c r="S3700" s="90">
        <v>-54.428571428571402</v>
      </c>
      <c r="T3700" s="89" t="s">
        <v>73</v>
      </c>
    </row>
    <row r="3701" spans="1:20" x14ac:dyDescent="0.55000000000000004">
      <c r="A3701" s="123">
        <v>2568</v>
      </c>
      <c r="B3701" s="88">
        <v>45930</v>
      </c>
      <c r="C3701" s="89" t="s">
        <v>2314</v>
      </c>
      <c r="D3701" s="89">
        <v>1</v>
      </c>
      <c r="E3701" s="89" t="s">
        <v>280</v>
      </c>
      <c r="F3701" s="89" t="s">
        <v>25</v>
      </c>
      <c r="G3701" s="89" t="s">
        <v>303</v>
      </c>
      <c r="H3701" s="89" t="s">
        <v>2406</v>
      </c>
      <c r="I3701" s="89" t="s">
        <v>32</v>
      </c>
      <c r="J3701" s="89">
        <v>10</v>
      </c>
      <c r="K3701" s="89" t="s">
        <v>82</v>
      </c>
      <c r="L3701" s="89" t="s">
        <v>83</v>
      </c>
      <c r="M3701" s="89">
        <v>12</v>
      </c>
      <c r="N3701" s="90">
        <v>103585.09</v>
      </c>
      <c r="O3701" s="90">
        <v>135540</v>
      </c>
      <c r="P3701" s="90">
        <v>135540</v>
      </c>
      <c r="Q3701" s="90">
        <v>104467</v>
      </c>
      <c r="R3701" s="90">
        <v>-31073</v>
      </c>
      <c r="S3701" s="90">
        <v>-22.925335694259999</v>
      </c>
      <c r="T3701" s="89" t="s">
        <v>73</v>
      </c>
    </row>
    <row r="3702" spans="1:20" x14ac:dyDescent="0.55000000000000004">
      <c r="A3702" s="123">
        <v>2568</v>
      </c>
      <c r="B3702" s="88">
        <v>45930</v>
      </c>
      <c r="C3702" s="89" t="s">
        <v>2314</v>
      </c>
      <c r="D3702" s="89">
        <v>1</v>
      </c>
      <c r="E3702" s="89" t="s">
        <v>280</v>
      </c>
      <c r="F3702" s="89" t="s">
        <v>25</v>
      </c>
      <c r="G3702" s="89" t="s">
        <v>305</v>
      </c>
      <c r="H3702" s="89" t="s">
        <v>2407</v>
      </c>
      <c r="I3702" s="89" t="s">
        <v>32</v>
      </c>
      <c r="J3702" s="89">
        <v>10</v>
      </c>
      <c r="K3702" s="89" t="s">
        <v>82</v>
      </c>
      <c r="L3702" s="89" t="s">
        <v>83</v>
      </c>
      <c r="M3702" s="89">
        <v>12</v>
      </c>
      <c r="N3702" s="90">
        <v>8251.09</v>
      </c>
      <c r="O3702" s="90">
        <v>24000</v>
      </c>
      <c r="P3702" s="90">
        <v>24000</v>
      </c>
      <c r="Q3702" s="90">
        <v>17977</v>
      </c>
      <c r="R3702" s="90">
        <v>-6023</v>
      </c>
      <c r="S3702" s="90">
        <v>-25.095833333333299</v>
      </c>
      <c r="T3702" s="89" t="s">
        <v>73</v>
      </c>
    </row>
    <row r="3703" spans="1:20" x14ac:dyDescent="0.55000000000000004">
      <c r="A3703" s="123">
        <v>2568</v>
      </c>
      <c r="B3703" s="88">
        <v>45930</v>
      </c>
      <c r="C3703" s="89" t="s">
        <v>2314</v>
      </c>
      <c r="D3703" s="89">
        <v>1</v>
      </c>
      <c r="E3703" s="89" t="s">
        <v>280</v>
      </c>
      <c r="F3703" s="89" t="s">
        <v>25</v>
      </c>
      <c r="G3703" s="89" t="s">
        <v>299</v>
      </c>
      <c r="H3703" s="89" t="s">
        <v>2408</v>
      </c>
      <c r="I3703" s="89" t="s">
        <v>32</v>
      </c>
      <c r="J3703" s="89">
        <v>10</v>
      </c>
      <c r="K3703" s="89" t="s">
        <v>82</v>
      </c>
      <c r="L3703" s="89" t="s">
        <v>83</v>
      </c>
      <c r="M3703" s="89">
        <v>12</v>
      </c>
      <c r="N3703" s="90">
        <v>1378775.46</v>
      </c>
      <c r="O3703" s="90">
        <v>1276000</v>
      </c>
      <c r="P3703" s="90">
        <v>1276000</v>
      </c>
      <c r="Q3703" s="90">
        <v>810924.84</v>
      </c>
      <c r="R3703" s="90">
        <v>-465075.16</v>
      </c>
      <c r="S3703" s="90">
        <v>-36.447896551724099</v>
      </c>
      <c r="T3703" s="89" t="s">
        <v>73</v>
      </c>
    </row>
    <row r="3704" spans="1:20" x14ac:dyDescent="0.55000000000000004">
      <c r="A3704" s="123">
        <v>2568</v>
      </c>
      <c r="B3704" s="88">
        <v>45930</v>
      </c>
      <c r="C3704" s="89" t="s">
        <v>2314</v>
      </c>
      <c r="D3704" s="89">
        <v>1</v>
      </c>
      <c r="E3704" s="89" t="s">
        <v>280</v>
      </c>
      <c r="F3704" s="89" t="s">
        <v>25</v>
      </c>
      <c r="G3704" s="89" t="s">
        <v>291</v>
      </c>
      <c r="H3704" s="89" t="s">
        <v>2409</v>
      </c>
      <c r="I3704" s="89" t="s">
        <v>32</v>
      </c>
      <c r="J3704" s="89">
        <v>10</v>
      </c>
      <c r="K3704" s="89" t="s">
        <v>82</v>
      </c>
      <c r="L3704" s="89" t="s">
        <v>83</v>
      </c>
      <c r="M3704" s="89">
        <v>12</v>
      </c>
      <c r="N3704" s="90">
        <v>59332.3</v>
      </c>
      <c r="O3704" s="90">
        <v>98200</v>
      </c>
      <c r="P3704" s="90">
        <v>98200</v>
      </c>
      <c r="Q3704" s="90">
        <v>69309.7</v>
      </c>
      <c r="R3704" s="90">
        <v>-28890.3</v>
      </c>
      <c r="S3704" s="90">
        <v>-29.419857433808598</v>
      </c>
      <c r="T3704" s="89" t="s">
        <v>73</v>
      </c>
    </row>
    <row r="3705" spans="1:20" x14ac:dyDescent="0.55000000000000004">
      <c r="A3705" s="123">
        <v>2568</v>
      </c>
      <c r="B3705" s="88">
        <v>45930</v>
      </c>
      <c r="C3705" s="89" t="s">
        <v>2314</v>
      </c>
      <c r="D3705" s="89">
        <v>1</v>
      </c>
      <c r="E3705" s="89" t="s">
        <v>307</v>
      </c>
      <c r="F3705" s="89" t="s">
        <v>56</v>
      </c>
      <c r="G3705" s="89" t="s">
        <v>314</v>
      </c>
      <c r="H3705" s="89" t="s">
        <v>2410</v>
      </c>
      <c r="I3705" s="89" t="s">
        <v>32</v>
      </c>
      <c r="J3705" s="89">
        <v>10</v>
      </c>
      <c r="K3705" s="89" t="s">
        <v>82</v>
      </c>
      <c r="L3705" s="89" t="s">
        <v>83</v>
      </c>
      <c r="M3705" s="89">
        <v>12</v>
      </c>
      <c r="N3705" s="90">
        <v>6398333.1200000001</v>
      </c>
      <c r="O3705" s="90">
        <v>6800000</v>
      </c>
      <c r="P3705" s="90">
        <v>6800000</v>
      </c>
      <c r="Q3705" s="90">
        <v>5907003.4699999997</v>
      </c>
      <c r="R3705" s="90">
        <v>-892996.53</v>
      </c>
      <c r="S3705" s="90">
        <v>-13.132301911764699</v>
      </c>
      <c r="T3705" s="89" t="s">
        <v>73</v>
      </c>
    </row>
    <row r="3706" spans="1:20" x14ac:dyDescent="0.55000000000000004">
      <c r="A3706" s="123">
        <v>2568</v>
      </c>
      <c r="B3706" s="88">
        <v>45930</v>
      </c>
      <c r="C3706" s="89" t="s">
        <v>2314</v>
      </c>
      <c r="D3706" s="89">
        <v>1</v>
      </c>
      <c r="E3706" s="89" t="s">
        <v>307</v>
      </c>
      <c r="F3706" s="89" t="s">
        <v>25</v>
      </c>
      <c r="G3706" s="89" t="s">
        <v>318</v>
      </c>
      <c r="H3706" s="89" t="s">
        <v>2411</v>
      </c>
      <c r="I3706" s="89" t="s">
        <v>32</v>
      </c>
      <c r="J3706" s="89">
        <v>10</v>
      </c>
      <c r="K3706" s="89" t="s">
        <v>82</v>
      </c>
      <c r="L3706" s="89" t="s">
        <v>83</v>
      </c>
      <c r="M3706" s="89">
        <v>12</v>
      </c>
      <c r="N3706" s="90">
        <v>479661.98</v>
      </c>
      <c r="O3706" s="90">
        <v>600000</v>
      </c>
      <c r="P3706" s="90">
        <v>600000</v>
      </c>
      <c r="Q3706" s="90">
        <v>680061.15</v>
      </c>
      <c r="R3706" s="90">
        <v>80061.149999999994</v>
      </c>
      <c r="S3706" s="90">
        <v>13.343525</v>
      </c>
      <c r="T3706" s="89" t="s">
        <v>28</v>
      </c>
    </row>
    <row r="3707" spans="1:20" x14ac:dyDescent="0.55000000000000004">
      <c r="A3707" s="123">
        <v>2568</v>
      </c>
      <c r="B3707" s="88">
        <v>45930</v>
      </c>
      <c r="C3707" s="89" t="s">
        <v>2314</v>
      </c>
      <c r="D3707" s="89">
        <v>1</v>
      </c>
      <c r="E3707" s="89" t="s">
        <v>307</v>
      </c>
      <c r="F3707" s="89" t="s">
        <v>25</v>
      </c>
      <c r="G3707" s="89" t="s">
        <v>316</v>
      </c>
      <c r="H3707" s="89" t="s">
        <v>2412</v>
      </c>
      <c r="I3707" s="89" t="s">
        <v>32</v>
      </c>
      <c r="J3707" s="89">
        <v>10</v>
      </c>
      <c r="K3707" s="89" t="s">
        <v>82</v>
      </c>
      <c r="L3707" s="89" t="s">
        <v>83</v>
      </c>
      <c r="M3707" s="89">
        <v>12</v>
      </c>
      <c r="N3707" s="90">
        <v>996641.76</v>
      </c>
      <c r="O3707" s="90">
        <v>1855000</v>
      </c>
      <c r="P3707" s="90">
        <v>1855000</v>
      </c>
      <c r="Q3707" s="90">
        <v>2009416.85</v>
      </c>
      <c r="R3707" s="90">
        <v>154416.85</v>
      </c>
      <c r="S3707" s="90">
        <v>8.3243584905660395</v>
      </c>
      <c r="T3707" s="89" t="s">
        <v>28</v>
      </c>
    </row>
    <row r="3708" spans="1:20" x14ac:dyDescent="0.55000000000000004">
      <c r="A3708" s="123">
        <v>2568</v>
      </c>
      <c r="B3708" s="88">
        <v>45930</v>
      </c>
      <c r="C3708" s="89" t="s">
        <v>2314</v>
      </c>
      <c r="D3708" s="89">
        <v>1</v>
      </c>
      <c r="E3708" s="89" t="s">
        <v>307</v>
      </c>
      <c r="F3708" s="89" t="s">
        <v>25</v>
      </c>
      <c r="G3708" s="89" t="s">
        <v>310</v>
      </c>
      <c r="H3708" s="89" t="s">
        <v>2413</v>
      </c>
      <c r="I3708" s="89" t="s">
        <v>32</v>
      </c>
      <c r="J3708" s="89">
        <v>10</v>
      </c>
      <c r="K3708" s="89" t="s">
        <v>82</v>
      </c>
      <c r="L3708" s="89" t="s">
        <v>83</v>
      </c>
      <c r="M3708" s="89">
        <v>12</v>
      </c>
      <c r="N3708" s="90">
        <v>65405.61</v>
      </c>
      <c r="O3708" s="90">
        <v>163000</v>
      </c>
      <c r="P3708" s="90">
        <v>163000</v>
      </c>
      <c r="Q3708" s="90">
        <v>194830.45</v>
      </c>
      <c r="R3708" s="90">
        <v>31830.45</v>
      </c>
      <c r="S3708" s="90">
        <v>19.527883435582801</v>
      </c>
      <c r="T3708" s="89" t="s">
        <v>28</v>
      </c>
    </row>
    <row r="3709" spans="1:20" x14ac:dyDescent="0.55000000000000004">
      <c r="A3709" s="123">
        <v>2568</v>
      </c>
      <c r="B3709" s="88">
        <v>45930</v>
      </c>
      <c r="C3709" s="89" t="s">
        <v>2314</v>
      </c>
      <c r="D3709" s="89">
        <v>1</v>
      </c>
      <c r="E3709" s="89" t="s">
        <v>307</v>
      </c>
      <c r="F3709" s="89" t="s">
        <v>25</v>
      </c>
      <c r="G3709" s="89" t="s">
        <v>320</v>
      </c>
      <c r="H3709" s="89" t="s">
        <v>2414</v>
      </c>
      <c r="I3709" s="89" t="s">
        <v>32</v>
      </c>
      <c r="J3709" s="89">
        <v>10</v>
      </c>
      <c r="K3709" s="89" t="s">
        <v>82</v>
      </c>
      <c r="L3709" s="89" t="s">
        <v>83</v>
      </c>
      <c r="M3709" s="89">
        <v>12</v>
      </c>
      <c r="N3709" s="90">
        <v>12773.72</v>
      </c>
      <c r="O3709" s="90">
        <v>15000</v>
      </c>
      <c r="P3709" s="90">
        <v>15000</v>
      </c>
      <c r="Q3709" s="90">
        <v>7400</v>
      </c>
      <c r="R3709" s="90">
        <v>-7600</v>
      </c>
      <c r="S3709" s="90">
        <v>-50.6666666666667</v>
      </c>
      <c r="T3709" s="89" t="s">
        <v>73</v>
      </c>
    </row>
    <row r="3710" spans="1:20" x14ac:dyDescent="0.55000000000000004">
      <c r="A3710" s="123">
        <v>2568</v>
      </c>
      <c r="B3710" s="88">
        <v>45930</v>
      </c>
      <c r="C3710" s="89" t="s">
        <v>2314</v>
      </c>
      <c r="D3710" s="89">
        <v>1</v>
      </c>
      <c r="E3710" s="89" t="s">
        <v>307</v>
      </c>
      <c r="F3710" s="89" t="s">
        <v>25</v>
      </c>
      <c r="G3710" s="89" t="s">
        <v>312</v>
      </c>
      <c r="H3710" s="89" t="s">
        <v>2415</v>
      </c>
      <c r="I3710" s="89" t="s">
        <v>32</v>
      </c>
      <c r="J3710" s="89">
        <v>10</v>
      </c>
      <c r="K3710" s="89" t="s">
        <v>82</v>
      </c>
      <c r="L3710" s="89" t="s">
        <v>83</v>
      </c>
      <c r="M3710" s="89">
        <v>12</v>
      </c>
      <c r="N3710" s="90">
        <v>3319925.9</v>
      </c>
      <c r="O3710" s="90">
        <v>4734000</v>
      </c>
      <c r="P3710" s="90">
        <v>4734000</v>
      </c>
      <c r="Q3710" s="90">
        <v>5409513.6200000001</v>
      </c>
      <c r="R3710" s="90">
        <v>675513.62</v>
      </c>
      <c r="S3710" s="90">
        <v>14.269404731727899</v>
      </c>
      <c r="T3710" s="89" t="s">
        <v>28</v>
      </c>
    </row>
    <row r="3711" spans="1:20" x14ac:dyDescent="0.55000000000000004">
      <c r="A3711" s="123">
        <v>2568</v>
      </c>
      <c r="B3711" s="88">
        <v>45930</v>
      </c>
      <c r="C3711" s="89" t="s">
        <v>2314</v>
      </c>
      <c r="D3711" s="89">
        <v>1</v>
      </c>
      <c r="E3711" s="89" t="s">
        <v>307</v>
      </c>
      <c r="F3711" s="89" t="s">
        <v>25</v>
      </c>
      <c r="G3711" s="89" t="s">
        <v>322</v>
      </c>
      <c r="H3711" s="89" t="s">
        <v>2416</v>
      </c>
      <c r="I3711" s="89" t="s">
        <v>32</v>
      </c>
      <c r="J3711" s="89">
        <v>10</v>
      </c>
      <c r="K3711" s="89" t="s">
        <v>82</v>
      </c>
      <c r="L3711" s="89" t="s">
        <v>83</v>
      </c>
      <c r="M3711" s="89">
        <v>12</v>
      </c>
      <c r="N3711" s="90">
        <v>1204149.33</v>
      </c>
      <c r="O3711" s="90">
        <v>2581000</v>
      </c>
      <c r="P3711" s="90">
        <v>2581000</v>
      </c>
      <c r="Q3711" s="90">
        <v>2497296.83</v>
      </c>
      <c r="R3711" s="90">
        <v>-83703.17</v>
      </c>
      <c r="S3711" s="90">
        <v>-3.24305191786129</v>
      </c>
      <c r="T3711" s="89" t="s">
        <v>73</v>
      </c>
    </row>
    <row r="3712" spans="1:20" x14ac:dyDescent="0.55000000000000004">
      <c r="A3712" s="123">
        <v>2568</v>
      </c>
      <c r="B3712" s="88">
        <v>45930</v>
      </c>
      <c r="C3712" s="89" t="s">
        <v>2314</v>
      </c>
      <c r="D3712" s="89">
        <v>1</v>
      </c>
      <c r="E3712" s="89" t="s">
        <v>307</v>
      </c>
      <c r="F3712" s="89" t="s">
        <v>25</v>
      </c>
      <c r="G3712" s="89" t="s">
        <v>308</v>
      </c>
      <c r="H3712" s="89" t="s">
        <v>2417</v>
      </c>
      <c r="I3712" s="89" t="s">
        <v>32</v>
      </c>
      <c r="J3712" s="89">
        <v>10</v>
      </c>
      <c r="K3712" s="89" t="s">
        <v>82</v>
      </c>
      <c r="L3712" s="89" t="s">
        <v>83</v>
      </c>
      <c r="M3712" s="89">
        <v>12</v>
      </c>
      <c r="N3712" s="90">
        <v>545006.49</v>
      </c>
      <c r="O3712" s="90">
        <v>1556500</v>
      </c>
      <c r="P3712" s="90">
        <v>1556500</v>
      </c>
      <c r="Q3712" s="90">
        <v>1568493.3</v>
      </c>
      <c r="R3712" s="90">
        <v>11993.3</v>
      </c>
      <c r="S3712" s="90">
        <v>0.77053003533568898</v>
      </c>
      <c r="T3712" s="89" t="s">
        <v>28</v>
      </c>
    </row>
    <row r="3713" spans="1:20" x14ac:dyDescent="0.55000000000000004">
      <c r="A3713" s="123">
        <v>2568</v>
      </c>
      <c r="B3713" s="88">
        <v>45930</v>
      </c>
      <c r="C3713" s="89" t="s">
        <v>2314</v>
      </c>
      <c r="D3713" s="89">
        <v>1</v>
      </c>
      <c r="E3713" s="89" t="s">
        <v>22</v>
      </c>
      <c r="F3713" s="89" t="s">
        <v>49</v>
      </c>
      <c r="G3713" s="89" t="s">
        <v>47</v>
      </c>
      <c r="H3713" s="89" t="s">
        <v>2315</v>
      </c>
      <c r="I3713" s="89" t="s">
        <v>32</v>
      </c>
      <c r="J3713" s="89">
        <v>11</v>
      </c>
      <c r="K3713" s="89" t="s">
        <v>84</v>
      </c>
      <c r="L3713" s="89" t="s">
        <v>85</v>
      </c>
      <c r="M3713" s="89">
        <v>12</v>
      </c>
      <c r="N3713" s="90">
        <v>642264101.17999995</v>
      </c>
      <c r="O3713" s="90">
        <v>591850000</v>
      </c>
      <c r="P3713" s="90">
        <v>591850000</v>
      </c>
      <c r="Q3713" s="90">
        <v>679503194.63</v>
      </c>
      <c r="R3713" s="90">
        <v>87653194.629999995</v>
      </c>
      <c r="S3713" s="90">
        <v>14.8100354194475</v>
      </c>
      <c r="T3713" s="89" t="s">
        <v>28</v>
      </c>
    </row>
    <row r="3714" spans="1:20" x14ac:dyDescent="0.55000000000000004">
      <c r="A3714" s="123">
        <v>2568</v>
      </c>
      <c r="B3714" s="88">
        <v>45930</v>
      </c>
      <c r="C3714" s="89" t="s">
        <v>2314</v>
      </c>
      <c r="D3714" s="89">
        <v>1</v>
      </c>
      <c r="E3714" s="89" t="s">
        <v>22</v>
      </c>
      <c r="F3714" s="89" t="s">
        <v>25</v>
      </c>
      <c r="G3714" s="89" t="s">
        <v>63</v>
      </c>
      <c r="H3714" s="89" t="s">
        <v>2316</v>
      </c>
      <c r="I3714" s="89" t="s">
        <v>32</v>
      </c>
      <c r="J3714" s="89">
        <v>11</v>
      </c>
      <c r="K3714" s="89" t="s">
        <v>84</v>
      </c>
      <c r="L3714" s="89" t="s">
        <v>85</v>
      </c>
      <c r="M3714" s="89">
        <v>12</v>
      </c>
      <c r="N3714" s="90">
        <v>9919603.5399999991</v>
      </c>
      <c r="O3714" s="90">
        <v>12117812.92</v>
      </c>
      <c r="P3714" s="90">
        <v>12117812.92</v>
      </c>
      <c r="Q3714" s="90">
        <v>13441176.710000001</v>
      </c>
      <c r="R3714" s="90">
        <v>1323363.79</v>
      </c>
      <c r="S3714" s="90">
        <v>10.9208138360994</v>
      </c>
      <c r="T3714" s="89" t="s">
        <v>28</v>
      </c>
    </row>
    <row r="3715" spans="1:20" x14ac:dyDescent="0.55000000000000004">
      <c r="A3715" s="123">
        <v>2568</v>
      </c>
      <c r="B3715" s="88">
        <v>45930</v>
      </c>
      <c r="C3715" s="89" t="s">
        <v>2314</v>
      </c>
      <c r="D3715" s="89">
        <v>1</v>
      </c>
      <c r="E3715" s="89" t="s">
        <v>22</v>
      </c>
      <c r="F3715" s="89" t="s">
        <v>25</v>
      </c>
      <c r="G3715" s="89" t="s">
        <v>65</v>
      </c>
      <c r="H3715" s="89" t="s">
        <v>2317</v>
      </c>
      <c r="I3715" s="89" t="s">
        <v>32</v>
      </c>
      <c r="J3715" s="89">
        <v>11</v>
      </c>
      <c r="K3715" s="89" t="s">
        <v>84</v>
      </c>
      <c r="L3715" s="89" t="s">
        <v>85</v>
      </c>
      <c r="M3715" s="89">
        <v>12</v>
      </c>
      <c r="N3715" s="90">
        <v>16128324.939999999</v>
      </c>
      <c r="O3715" s="90">
        <v>21725000</v>
      </c>
      <c r="P3715" s="90">
        <v>21725000</v>
      </c>
      <c r="Q3715" s="90">
        <v>20172655.66</v>
      </c>
      <c r="R3715" s="90">
        <v>-1552344.34</v>
      </c>
      <c r="S3715" s="90">
        <v>-7.1454284925201401</v>
      </c>
      <c r="T3715" s="89" t="s">
        <v>73</v>
      </c>
    </row>
    <row r="3716" spans="1:20" x14ac:dyDescent="0.55000000000000004">
      <c r="A3716" s="123">
        <v>2568</v>
      </c>
      <c r="B3716" s="88">
        <v>45930</v>
      </c>
      <c r="C3716" s="89" t="s">
        <v>2314</v>
      </c>
      <c r="D3716" s="89">
        <v>1</v>
      </c>
      <c r="E3716" s="89" t="s">
        <v>22</v>
      </c>
      <c r="F3716" s="89" t="s">
        <v>25</v>
      </c>
      <c r="G3716" s="89" t="s">
        <v>69</v>
      </c>
      <c r="H3716" s="89" t="s">
        <v>2318</v>
      </c>
      <c r="I3716" s="89" t="s">
        <v>32</v>
      </c>
      <c r="J3716" s="89">
        <v>11</v>
      </c>
      <c r="K3716" s="89" t="s">
        <v>84</v>
      </c>
      <c r="L3716" s="89" t="s">
        <v>85</v>
      </c>
      <c r="M3716" s="89">
        <v>12</v>
      </c>
      <c r="N3716" s="90">
        <v>2196557.4700000002</v>
      </c>
      <c r="O3716" s="90">
        <v>2000000</v>
      </c>
      <c r="P3716" s="90">
        <v>2000000</v>
      </c>
      <c r="Q3716" s="90">
        <v>2410493.0699999998</v>
      </c>
      <c r="R3716" s="90">
        <v>410493.07</v>
      </c>
      <c r="S3716" s="90">
        <v>20.524653499999999</v>
      </c>
      <c r="T3716" s="89" t="s">
        <v>28</v>
      </c>
    </row>
    <row r="3717" spans="1:20" x14ac:dyDescent="0.55000000000000004">
      <c r="A3717" s="123">
        <v>2568</v>
      </c>
      <c r="B3717" s="88">
        <v>45930</v>
      </c>
      <c r="C3717" s="89" t="s">
        <v>2314</v>
      </c>
      <c r="D3717" s="89">
        <v>1</v>
      </c>
      <c r="E3717" s="89" t="s">
        <v>22</v>
      </c>
      <c r="F3717" s="89" t="s">
        <v>25</v>
      </c>
      <c r="G3717" s="89" t="s">
        <v>50</v>
      </c>
      <c r="H3717" s="89" t="s">
        <v>2319</v>
      </c>
      <c r="I3717" s="89" t="s">
        <v>32</v>
      </c>
      <c r="J3717" s="89">
        <v>11</v>
      </c>
      <c r="K3717" s="89" t="s">
        <v>84</v>
      </c>
      <c r="L3717" s="89" t="s">
        <v>85</v>
      </c>
      <c r="M3717" s="89">
        <v>12</v>
      </c>
      <c r="N3717" s="90">
        <v>56433514.340000004</v>
      </c>
      <c r="O3717" s="90">
        <v>60146966.619999997</v>
      </c>
      <c r="P3717" s="90">
        <v>60146966.619999997</v>
      </c>
      <c r="Q3717" s="90">
        <v>71166535.079999998</v>
      </c>
      <c r="R3717" s="90">
        <v>11019568.460000001</v>
      </c>
      <c r="S3717" s="90">
        <v>18.321071002000899</v>
      </c>
      <c r="T3717" s="89" t="s">
        <v>28</v>
      </c>
    </row>
    <row r="3718" spans="1:20" x14ac:dyDescent="0.55000000000000004">
      <c r="A3718" s="123">
        <v>2568</v>
      </c>
      <c r="B3718" s="88">
        <v>45930</v>
      </c>
      <c r="C3718" s="89" t="s">
        <v>2314</v>
      </c>
      <c r="D3718" s="89">
        <v>1</v>
      </c>
      <c r="E3718" s="89" t="s">
        <v>22</v>
      </c>
      <c r="F3718" s="89" t="s">
        <v>25</v>
      </c>
      <c r="G3718" s="89" t="s">
        <v>59</v>
      </c>
      <c r="H3718" s="89" t="s">
        <v>2320</v>
      </c>
      <c r="I3718" s="89" t="s">
        <v>32</v>
      </c>
      <c r="J3718" s="89">
        <v>11</v>
      </c>
      <c r="K3718" s="89" t="s">
        <v>84</v>
      </c>
      <c r="L3718" s="89" t="s">
        <v>85</v>
      </c>
      <c r="M3718" s="89">
        <v>12</v>
      </c>
      <c r="N3718" s="90">
        <v>23540877.039999999</v>
      </c>
      <c r="O3718" s="90">
        <v>21801923</v>
      </c>
      <c r="P3718" s="90">
        <v>21801923</v>
      </c>
      <c r="Q3718" s="90">
        <v>28550035.190000001</v>
      </c>
      <c r="R3718" s="90">
        <v>6748112.1900000004</v>
      </c>
      <c r="S3718" s="90">
        <v>30.951912773932801</v>
      </c>
      <c r="T3718" s="89" t="s">
        <v>28</v>
      </c>
    </row>
    <row r="3719" spans="1:20" x14ac:dyDescent="0.55000000000000004">
      <c r="A3719" s="123">
        <v>2568</v>
      </c>
      <c r="B3719" s="88">
        <v>45930</v>
      </c>
      <c r="C3719" s="89" t="s">
        <v>2314</v>
      </c>
      <c r="D3719" s="89">
        <v>1</v>
      </c>
      <c r="E3719" s="89" t="s">
        <v>22</v>
      </c>
      <c r="F3719" s="89" t="s">
        <v>56</v>
      </c>
      <c r="G3719" s="89" t="s">
        <v>54</v>
      </c>
      <c r="H3719" s="89" t="s">
        <v>2321</v>
      </c>
      <c r="I3719" s="89" t="s">
        <v>32</v>
      </c>
      <c r="J3719" s="89">
        <v>11</v>
      </c>
      <c r="K3719" s="89" t="s">
        <v>84</v>
      </c>
      <c r="L3719" s="89" t="s">
        <v>85</v>
      </c>
      <c r="M3719" s="89">
        <v>12</v>
      </c>
      <c r="N3719" s="90">
        <v>183831243.13999999</v>
      </c>
      <c r="O3719" s="90">
        <v>180000000</v>
      </c>
      <c r="P3719" s="90">
        <v>180000000</v>
      </c>
      <c r="Q3719" s="90">
        <v>211628310.83000001</v>
      </c>
      <c r="R3719" s="90">
        <v>31628310.829999998</v>
      </c>
      <c r="S3719" s="90">
        <v>17.571283794444401</v>
      </c>
      <c r="T3719" s="89" t="s">
        <v>28</v>
      </c>
    </row>
    <row r="3720" spans="1:20" x14ac:dyDescent="0.55000000000000004">
      <c r="A3720" s="123">
        <v>2568</v>
      </c>
      <c r="B3720" s="88">
        <v>45930</v>
      </c>
      <c r="C3720" s="89" t="s">
        <v>2314</v>
      </c>
      <c r="D3720" s="89">
        <v>1</v>
      </c>
      <c r="E3720" s="89" t="s">
        <v>22</v>
      </c>
      <c r="F3720" s="89" t="s">
        <v>25</v>
      </c>
      <c r="G3720" s="89" t="s">
        <v>57</v>
      </c>
      <c r="H3720" s="89" t="s">
        <v>2322</v>
      </c>
      <c r="I3720" s="89" t="s">
        <v>32</v>
      </c>
      <c r="J3720" s="89">
        <v>11</v>
      </c>
      <c r="K3720" s="89" t="s">
        <v>84</v>
      </c>
      <c r="L3720" s="89" t="s">
        <v>85</v>
      </c>
      <c r="M3720" s="89">
        <v>12</v>
      </c>
      <c r="N3720" s="90">
        <v>13422833.359999999</v>
      </c>
      <c r="O3720" s="90">
        <v>16166000</v>
      </c>
      <c r="P3720" s="90">
        <v>16166000</v>
      </c>
      <c r="Q3720" s="90">
        <v>18597351.18</v>
      </c>
      <c r="R3720" s="90">
        <v>2431351.1800000002</v>
      </c>
      <c r="S3720" s="90">
        <v>15.039905851787699</v>
      </c>
      <c r="T3720" s="89" t="s">
        <v>28</v>
      </c>
    </row>
    <row r="3721" spans="1:20" x14ac:dyDescent="0.55000000000000004">
      <c r="A3721" s="123">
        <v>2568</v>
      </c>
      <c r="B3721" s="88">
        <v>45930</v>
      </c>
      <c r="C3721" s="89" t="s">
        <v>2314</v>
      </c>
      <c r="D3721" s="89">
        <v>1</v>
      </c>
      <c r="E3721" s="89" t="s">
        <v>22</v>
      </c>
      <c r="F3721" s="89" t="s">
        <v>25</v>
      </c>
      <c r="G3721" s="89" t="s">
        <v>52</v>
      </c>
      <c r="H3721" s="89" t="s">
        <v>2323</v>
      </c>
      <c r="I3721" s="89" t="s">
        <v>32</v>
      </c>
      <c r="J3721" s="89">
        <v>11</v>
      </c>
      <c r="K3721" s="89" t="s">
        <v>84</v>
      </c>
      <c r="L3721" s="89" t="s">
        <v>85</v>
      </c>
      <c r="M3721" s="89">
        <v>12</v>
      </c>
      <c r="N3721" s="90">
        <v>14528627.02</v>
      </c>
      <c r="O3721" s="90">
        <v>14031294.35</v>
      </c>
      <c r="P3721" s="90">
        <v>14031294.35</v>
      </c>
      <c r="Q3721" s="90">
        <v>15484363.699999999</v>
      </c>
      <c r="R3721" s="90">
        <v>1453069.35</v>
      </c>
      <c r="S3721" s="90">
        <v>10.3559180910491</v>
      </c>
      <c r="T3721" s="89" t="s">
        <v>28</v>
      </c>
    </row>
    <row r="3722" spans="1:20" x14ac:dyDescent="0.55000000000000004">
      <c r="A3722" s="123">
        <v>2568</v>
      </c>
      <c r="B3722" s="88">
        <v>45930</v>
      </c>
      <c r="C3722" s="89" t="s">
        <v>2314</v>
      </c>
      <c r="D3722" s="89">
        <v>1</v>
      </c>
      <c r="E3722" s="89" t="s">
        <v>22</v>
      </c>
      <c r="F3722" s="89" t="s">
        <v>25</v>
      </c>
      <c r="G3722" s="89" t="s">
        <v>61</v>
      </c>
      <c r="H3722" s="89" t="s">
        <v>2324</v>
      </c>
      <c r="I3722" s="89" t="s">
        <v>32</v>
      </c>
      <c r="J3722" s="89">
        <v>11</v>
      </c>
      <c r="K3722" s="89" t="s">
        <v>84</v>
      </c>
      <c r="L3722" s="89" t="s">
        <v>85</v>
      </c>
      <c r="M3722" s="89">
        <v>12</v>
      </c>
      <c r="N3722" s="90">
        <v>14261616.33</v>
      </c>
      <c r="O3722" s="90">
        <v>18283899.809999999</v>
      </c>
      <c r="P3722" s="90">
        <v>18283899.809999999</v>
      </c>
      <c r="Q3722" s="90">
        <v>15608594.779999999</v>
      </c>
      <c r="R3722" s="90">
        <v>-2675305.0299999998</v>
      </c>
      <c r="S3722" s="90">
        <v>-14.6320263062085</v>
      </c>
      <c r="T3722" s="89" t="s">
        <v>73</v>
      </c>
    </row>
    <row r="3723" spans="1:20" x14ac:dyDescent="0.55000000000000004">
      <c r="A3723" s="123">
        <v>2568</v>
      </c>
      <c r="B3723" s="88">
        <v>45930</v>
      </c>
      <c r="C3723" s="89" t="s">
        <v>2314</v>
      </c>
      <c r="D3723" s="89">
        <v>1</v>
      </c>
      <c r="E3723" s="89" t="s">
        <v>22</v>
      </c>
      <c r="F3723" s="89" t="s">
        <v>25</v>
      </c>
      <c r="G3723" s="89" t="s">
        <v>67</v>
      </c>
      <c r="H3723" s="89" t="s">
        <v>2325</v>
      </c>
      <c r="I3723" s="89" t="s">
        <v>32</v>
      </c>
      <c r="J3723" s="89">
        <v>11</v>
      </c>
      <c r="K3723" s="89" t="s">
        <v>84</v>
      </c>
      <c r="L3723" s="89" t="s">
        <v>85</v>
      </c>
      <c r="M3723" s="89">
        <v>12</v>
      </c>
      <c r="N3723" s="90">
        <v>7344141.4199999999</v>
      </c>
      <c r="O3723" s="90">
        <v>11871158.52</v>
      </c>
      <c r="P3723" s="90">
        <v>11871158.52</v>
      </c>
      <c r="Q3723" s="90">
        <v>9507523.5600000005</v>
      </c>
      <c r="R3723" s="90">
        <v>-2363634.96</v>
      </c>
      <c r="S3723" s="90">
        <v>-19.910735384569701</v>
      </c>
      <c r="T3723" s="89" t="s">
        <v>73</v>
      </c>
    </row>
    <row r="3724" spans="1:20" x14ac:dyDescent="0.55000000000000004">
      <c r="A3724" s="123">
        <v>2568</v>
      </c>
      <c r="B3724" s="88">
        <v>45930</v>
      </c>
      <c r="C3724" s="89" t="s">
        <v>2314</v>
      </c>
      <c r="D3724" s="89">
        <v>1</v>
      </c>
      <c r="E3724" s="89" t="s">
        <v>22</v>
      </c>
      <c r="F3724" s="89" t="s">
        <v>25</v>
      </c>
      <c r="G3724" s="89" t="s">
        <v>23</v>
      </c>
      <c r="H3724" s="89" t="s">
        <v>2326</v>
      </c>
      <c r="I3724" s="89" t="s">
        <v>32</v>
      </c>
      <c r="J3724" s="89">
        <v>11</v>
      </c>
      <c r="K3724" s="89" t="s">
        <v>84</v>
      </c>
      <c r="L3724" s="89" t="s">
        <v>85</v>
      </c>
      <c r="M3724" s="89">
        <v>12</v>
      </c>
      <c r="N3724" s="90">
        <v>14681735.17</v>
      </c>
      <c r="O3724" s="90">
        <v>6265558.6799999997</v>
      </c>
      <c r="P3724" s="90">
        <v>6265558.6799999997</v>
      </c>
      <c r="Q3724" s="90">
        <v>9941467.3599999994</v>
      </c>
      <c r="R3724" s="90">
        <v>3675908.68</v>
      </c>
      <c r="S3724" s="90">
        <v>58.6684901975892</v>
      </c>
      <c r="T3724" s="89" t="s">
        <v>28</v>
      </c>
    </row>
    <row r="3725" spans="1:20" x14ac:dyDescent="0.55000000000000004">
      <c r="A3725" s="123">
        <v>2568</v>
      </c>
      <c r="B3725" s="88">
        <v>45930</v>
      </c>
      <c r="C3725" s="89" t="s">
        <v>2314</v>
      </c>
      <c r="D3725" s="89">
        <v>1</v>
      </c>
      <c r="E3725" s="89" t="s">
        <v>22</v>
      </c>
      <c r="F3725" s="89" t="s">
        <v>25</v>
      </c>
      <c r="G3725" s="89" t="s">
        <v>41</v>
      </c>
      <c r="H3725" s="89" t="s">
        <v>2327</v>
      </c>
      <c r="I3725" s="89" t="s">
        <v>32</v>
      </c>
      <c r="J3725" s="89">
        <v>11</v>
      </c>
      <c r="K3725" s="89" t="s">
        <v>84</v>
      </c>
      <c r="L3725" s="89" t="s">
        <v>85</v>
      </c>
      <c r="M3725" s="89">
        <v>12</v>
      </c>
      <c r="N3725" s="90">
        <v>31845681.02</v>
      </c>
      <c r="O3725" s="90">
        <v>31240720</v>
      </c>
      <c r="P3725" s="90">
        <v>31240720</v>
      </c>
      <c r="Q3725" s="90">
        <v>44201094.490000002</v>
      </c>
      <c r="R3725" s="90">
        <v>12960374.49</v>
      </c>
      <c r="S3725" s="90">
        <v>41.485517907397799</v>
      </c>
      <c r="T3725" s="89" t="s">
        <v>28</v>
      </c>
    </row>
    <row r="3726" spans="1:20" x14ac:dyDescent="0.55000000000000004">
      <c r="A3726" s="123">
        <v>2568</v>
      </c>
      <c r="B3726" s="88">
        <v>45930</v>
      </c>
      <c r="C3726" s="89" t="s">
        <v>2314</v>
      </c>
      <c r="D3726" s="89">
        <v>1</v>
      </c>
      <c r="E3726" s="89" t="s">
        <v>22</v>
      </c>
      <c r="F3726" s="89" t="s">
        <v>25</v>
      </c>
      <c r="G3726" s="89" t="s">
        <v>43</v>
      </c>
      <c r="H3726" s="89" t="s">
        <v>2328</v>
      </c>
      <c r="I3726" s="89" t="s">
        <v>32</v>
      </c>
      <c r="J3726" s="89">
        <v>11</v>
      </c>
      <c r="K3726" s="89" t="s">
        <v>84</v>
      </c>
      <c r="L3726" s="89" t="s">
        <v>85</v>
      </c>
      <c r="M3726" s="89">
        <v>12</v>
      </c>
      <c r="N3726" s="90">
        <v>3782129.83</v>
      </c>
      <c r="O3726" s="90">
        <v>3872000</v>
      </c>
      <c r="P3726" s="90">
        <v>3872000</v>
      </c>
      <c r="Q3726" s="90">
        <v>3746790.71</v>
      </c>
      <c r="R3726" s="90">
        <v>-125209.29</v>
      </c>
      <c r="S3726" s="90">
        <v>-3.2337110020661202</v>
      </c>
      <c r="T3726" s="89" t="s">
        <v>73</v>
      </c>
    </row>
    <row r="3727" spans="1:20" x14ac:dyDescent="0.55000000000000004">
      <c r="A3727" s="123">
        <v>2568</v>
      </c>
      <c r="B3727" s="88">
        <v>45930</v>
      </c>
      <c r="C3727" s="89" t="s">
        <v>2314</v>
      </c>
      <c r="D3727" s="89">
        <v>1</v>
      </c>
      <c r="E3727" s="89" t="s">
        <v>22</v>
      </c>
      <c r="F3727" s="89" t="s">
        <v>25</v>
      </c>
      <c r="G3727" s="89" t="s">
        <v>35</v>
      </c>
      <c r="H3727" s="89" t="s">
        <v>2329</v>
      </c>
      <c r="I3727" s="89" t="s">
        <v>32</v>
      </c>
      <c r="J3727" s="89">
        <v>11</v>
      </c>
      <c r="K3727" s="89" t="s">
        <v>84</v>
      </c>
      <c r="L3727" s="89" t="s">
        <v>85</v>
      </c>
      <c r="M3727" s="89">
        <v>12</v>
      </c>
      <c r="N3727" s="90">
        <v>2951760.99</v>
      </c>
      <c r="O3727" s="90">
        <v>3020000</v>
      </c>
      <c r="P3727" s="90">
        <v>3020000</v>
      </c>
      <c r="Q3727" s="90">
        <v>3380773.64</v>
      </c>
      <c r="R3727" s="90">
        <v>360773.64</v>
      </c>
      <c r="S3727" s="90">
        <v>11.946147019867499</v>
      </c>
      <c r="T3727" s="89" t="s">
        <v>28</v>
      </c>
    </row>
    <row r="3728" spans="1:20" x14ac:dyDescent="0.55000000000000004">
      <c r="A3728" s="123">
        <v>2568</v>
      </c>
      <c r="B3728" s="88">
        <v>45930</v>
      </c>
      <c r="C3728" s="89" t="s">
        <v>2314</v>
      </c>
      <c r="D3728" s="89">
        <v>1</v>
      </c>
      <c r="E3728" s="89" t="s">
        <v>22</v>
      </c>
      <c r="F3728" s="89" t="s">
        <v>25</v>
      </c>
      <c r="G3728" s="89" t="s">
        <v>45</v>
      </c>
      <c r="H3728" s="89" t="s">
        <v>2330</v>
      </c>
      <c r="I3728" s="89" t="s">
        <v>32</v>
      </c>
      <c r="J3728" s="89">
        <v>11</v>
      </c>
      <c r="K3728" s="89" t="s">
        <v>84</v>
      </c>
      <c r="L3728" s="89" t="s">
        <v>85</v>
      </c>
      <c r="M3728" s="89">
        <v>12</v>
      </c>
      <c r="N3728" s="90">
        <v>18098616.16</v>
      </c>
      <c r="O3728" s="90">
        <v>18494000</v>
      </c>
      <c r="P3728" s="90">
        <v>18494000</v>
      </c>
      <c r="Q3728" s="90">
        <v>21319425.02</v>
      </c>
      <c r="R3728" s="90">
        <v>2825425.02</v>
      </c>
      <c r="S3728" s="90">
        <v>15.277522547853399</v>
      </c>
      <c r="T3728" s="89" t="s">
        <v>28</v>
      </c>
    </row>
    <row r="3729" spans="1:20" x14ac:dyDescent="0.55000000000000004">
      <c r="A3729" s="123">
        <v>2568</v>
      </c>
      <c r="B3729" s="88">
        <v>45930</v>
      </c>
      <c r="C3729" s="89" t="s">
        <v>2314</v>
      </c>
      <c r="D3729" s="89">
        <v>1</v>
      </c>
      <c r="E3729" s="89" t="s">
        <v>22</v>
      </c>
      <c r="F3729" s="89" t="s">
        <v>25</v>
      </c>
      <c r="G3729" s="89" t="s">
        <v>39</v>
      </c>
      <c r="H3729" s="89" t="s">
        <v>2331</v>
      </c>
      <c r="I3729" s="89" t="s">
        <v>32</v>
      </c>
      <c r="J3729" s="89">
        <v>11</v>
      </c>
      <c r="K3729" s="89" t="s">
        <v>84</v>
      </c>
      <c r="L3729" s="89" t="s">
        <v>85</v>
      </c>
      <c r="M3729" s="89">
        <v>12</v>
      </c>
      <c r="N3729" s="90">
        <v>15000231.779999999</v>
      </c>
      <c r="O3729" s="90">
        <v>14978036.289999999</v>
      </c>
      <c r="P3729" s="90">
        <v>14978036.289999999</v>
      </c>
      <c r="Q3729" s="90">
        <v>17918458.469999999</v>
      </c>
      <c r="R3729" s="90">
        <v>2940422.18</v>
      </c>
      <c r="S3729" s="90">
        <v>19.631559992701799</v>
      </c>
      <c r="T3729" s="89" t="s">
        <v>28</v>
      </c>
    </row>
    <row r="3730" spans="1:20" x14ac:dyDescent="0.55000000000000004">
      <c r="A3730" s="123">
        <v>2568</v>
      </c>
      <c r="B3730" s="88">
        <v>45930</v>
      </c>
      <c r="C3730" s="89" t="s">
        <v>2314</v>
      </c>
      <c r="D3730" s="89">
        <v>1</v>
      </c>
      <c r="E3730" s="89" t="s">
        <v>22</v>
      </c>
      <c r="F3730" s="89" t="s">
        <v>25</v>
      </c>
      <c r="G3730" s="89" t="s">
        <v>37</v>
      </c>
      <c r="H3730" s="89" t="s">
        <v>2332</v>
      </c>
      <c r="I3730" s="89" t="s">
        <v>32</v>
      </c>
      <c r="J3730" s="89">
        <v>11</v>
      </c>
      <c r="K3730" s="89" t="s">
        <v>84</v>
      </c>
      <c r="L3730" s="89" t="s">
        <v>85</v>
      </c>
      <c r="M3730" s="89">
        <v>12</v>
      </c>
      <c r="N3730" s="90">
        <v>1740136.28</v>
      </c>
      <c r="O3730" s="90">
        <v>2595616.04</v>
      </c>
      <c r="P3730" s="90">
        <v>2595616.04</v>
      </c>
      <c r="Q3730" s="90">
        <v>1976887.19</v>
      </c>
      <c r="R3730" s="90">
        <v>-618728.85</v>
      </c>
      <c r="S3730" s="90">
        <v>-23.837456714129399</v>
      </c>
      <c r="T3730" s="89" t="s">
        <v>73</v>
      </c>
    </row>
    <row r="3731" spans="1:20" x14ac:dyDescent="0.55000000000000004">
      <c r="A3731" s="123">
        <v>2568</v>
      </c>
      <c r="B3731" s="88">
        <v>45930</v>
      </c>
      <c r="C3731" s="89" t="s">
        <v>2314</v>
      </c>
      <c r="D3731" s="89">
        <v>1</v>
      </c>
      <c r="E3731" s="89" t="s">
        <v>147</v>
      </c>
      <c r="F3731" s="89" t="s">
        <v>25</v>
      </c>
      <c r="G3731" s="89" t="s">
        <v>196</v>
      </c>
      <c r="H3731" s="89" t="s">
        <v>2333</v>
      </c>
      <c r="I3731" s="89" t="s">
        <v>32</v>
      </c>
      <c r="J3731" s="89">
        <v>11</v>
      </c>
      <c r="K3731" s="89" t="s">
        <v>84</v>
      </c>
      <c r="L3731" s="89" t="s">
        <v>85</v>
      </c>
      <c r="M3731" s="89">
        <v>12</v>
      </c>
      <c r="N3731" s="90">
        <v>1010551.65</v>
      </c>
      <c r="O3731" s="90">
        <v>875000</v>
      </c>
      <c r="P3731" s="90">
        <v>875000</v>
      </c>
      <c r="Q3731" s="90">
        <v>897310.45</v>
      </c>
      <c r="R3731" s="90">
        <v>22310.45</v>
      </c>
      <c r="S3731" s="90">
        <v>2.54976571428571</v>
      </c>
      <c r="T3731" s="89" t="s">
        <v>28</v>
      </c>
    </row>
    <row r="3732" spans="1:20" x14ac:dyDescent="0.55000000000000004">
      <c r="A3732" s="123">
        <v>2568</v>
      </c>
      <c r="B3732" s="88">
        <v>45930</v>
      </c>
      <c r="C3732" s="89" t="s">
        <v>2314</v>
      </c>
      <c r="D3732" s="89">
        <v>1</v>
      </c>
      <c r="E3732" s="89" t="s">
        <v>147</v>
      </c>
      <c r="F3732" s="89" t="s">
        <v>49</v>
      </c>
      <c r="G3732" s="89" t="s">
        <v>156</v>
      </c>
      <c r="H3732" s="89" t="s">
        <v>2334</v>
      </c>
      <c r="I3732" s="89" t="s">
        <v>32</v>
      </c>
      <c r="J3732" s="89">
        <v>11</v>
      </c>
      <c r="K3732" s="89" t="s">
        <v>84</v>
      </c>
      <c r="L3732" s="89" t="s">
        <v>85</v>
      </c>
      <c r="M3732" s="89">
        <v>12</v>
      </c>
      <c r="N3732" s="90">
        <v>503475766.24000001</v>
      </c>
      <c r="O3732" s="90">
        <v>443000000</v>
      </c>
      <c r="P3732" s="90">
        <v>443000000</v>
      </c>
      <c r="Q3732" s="90">
        <v>511721599.27999997</v>
      </c>
      <c r="R3732" s="90">
        <v>68721599.280000001</v>
      </c>
      <c r="S3732" s="90">
        <v>15.512776361173801</v>
      </c>
      <c r="T3732" s="89" t="s">
        <v>28</v>
      </c>
    </row>
    <row r="3733" spans="1:20" x14ac:dyDescent="0.55000000000000004">
      <c r="A3733" s="123">
        <v>2568</v>
      </c>
      <c r="B3733" s="88">
        <v>45930</v>
      </c>
      <c r="C3733" s="89" t="s">
        <v>2314</v>
      </c>
      <c r="D3733" s="89">
        <v>1</v>
      </c>
      <c r="E3733" s="89" t="s">
        <v>147</v>
      </c>
      <c r="F3733" s="89" t="s">
        <v>56</v>
      </c>
      <c r="G3733" s="89" t="s">
        <v>152</v>
      </c>
      <c r="H3733" s="89" t="s">
        <v>2335</v>
      </c>
      <c r="I3733" s="89" t="s">
        <v>32</v>
      </c>
      <c r="J3733" s="89">
        <v>11</v>
      </c>
      <c r="K3733" s="89" t="s">
        <v>84</v>
      </c>
      <c r="L3733" s="89" t="s">
        <v>85</v>
      </c>
      <c r="M3733" s="89">
        <v>12</v>
      </c>
      <c r="N3733" s="90">
        <v>37618797.409999996</v>
      </c>
      <c r="O3733" s="90">
        <v>40896000</v>
      </c>
      <c r="P3733" s="90">
        <v>40896000</v>
      </c>
      <c r="Q3733" s="90">
        <v>42018321.229999997</v>
      </c>
      <c r="R3733" s="90">
        <v>1122321.23</v>
      </c>
      <c r="S3733" s="90">
        <v>2.7443300811815301</v>
      </c>
      <c r="T3733" s="89" t="s">
        <v>28</v>
      </c>
    </row>
    <row r="3734" spans="1:20" x14ac:dyDescent="0.55000000000000004">
      <c r="A3734" s="123">
        <v>2568</v>
      </c>
      <c r="B3734" s="88">
        <v>45930</v>
      </c>
      <c r="C3734" s="89" t="s">
        <v>2314</v>
      </c>
      <c r="D3734" s="89">
        <v>1</v>
      </c>
      <c r="E3734" s="89" t="s">
        <v>147</v>
      </c>
      <c r="F3734" s="89" t="s">
        <v>25</v>
      </c>
      <c r="G3734" s="89" t="s">
        <v>190</v>
      </c>
      <c r="H3734" s="89" t="s">
        <v>2336</v>
      </c>
      <c r="I3734" s="89" t="s">
        <v>32</v>
      </c>
      <c r="J3734" s="89">
        <v>11</v>
      </c>
      <c r="K3734" s="89" t="s">
        <v>84</v>
      </c>
      <c r="L3734" s="89" t="s">
        <v>85</v>
      </c>
      <c r="M3734" s="89">
        <v>12</v>
      </c>
      <c r="N3734" s="90">
        <v>4340145.74</v>
      </c>
      <c r="O3734" s="90">
        <v>5983700</v>
      </c>
      <c r="P3734" s="90">
        <v>5983700</v>
      </c>
      <c r="Q3734" s="90">
        <v>5570642.2999999998</v>
      </c>
      <c r="R3734" s="90">
        <v>-413057.7</v>
      </c>
      <c r="S3734" s="90">
        <v>-6.9030482811638301</v>
      </c>
      <c r="T3734" s="89" t="s">
        <v>73</v>
      </c>
    </row>
    <row r="3735" spans="1:20" x14ac:dyDescent="0.55000000000000004">
      <c r="A3735" s="123">
        <v>2568</v>
      </c>
      <c r="B3735" s="88">
        <v>45930</v>
      </c>
      <c r="C3735" s="89" t="s">
        <v>2314</v>
      </c>
      <c r="D3735" s="89">
        <v>1</v>
      </c>
      <c r="E3735" s="89" t="s">
        <v>147</v>
      </c>
      <c r="F3735" s="89" t="s">
        <v>25</v>
      </c>
      <c r="G3735" s="89" t="s">
        <v>176</v>
      </c>
      <c r="H3735" s="89" t="s">
        <v>2337</v>
      </c>
      <c r="I3735" s="89" t="s">
        <v>32</v>
      </c>
      <c r="J3735" s="89">
        <v>11</v>
      </c>
      <c r="K3735" s="89" t="s">
        <v>84</v>
      </c>
      <c r="L3735" s="89" t="s">
        <v>85</v>
      </c>
      <c r="M3735" s="89">
        <v>12</v>
      </c>
      <c r="N3735" s="90">
        <v>42106551.700000003</v>
      </c>
      <c r="O3735" s="90">
        <v>46112162.850000001</v>
      </c>
      <c r="P3735" s="90">
        <v>46112162.850000001</v>
      </c>
      <c r="Q3735" s="90">
        <v>53876325.5</v>
      </c>
      <c r="R3735" s="90">
        <v>7764162.6500000004</v>
      </c>
      <c r="S3735" s="90">
        <v>16.8375590519498</v>
      </c>
      <c r="T3735" s="89" t="s">
        <v>28</v>
      </c>
    </row>
    <row r="3736" spans="1:20" x14ac:dyDescent="0.55000000000000004">
      <c r="A3736" s="123">
        <v>2568</v>
      </c>
      <c r="B3736" s="88">
        <v>45930</v>
      </c>
      <c r="C3736" s="89" t="s">
        <v>2314</v>
      </c>
      <c r="D3736" s="89">
        <v>1</v>
      </c>
      <c r="E3736" s="89" t="s">
        <v>147</v>
      </c>
      <c r="F3736" s="89" t="s">
        <v>25</v>
      </c>
      <c r="G3736" s="89" t="s">
        <v>158</v>
      </c>
      <c r="H3736" s="89" t="s">
        <v>2338</v>
      </c>
      <c r="I3736" s="89" t="s">
        <v>32</v>
      </c>
      <c r="J3736" s="89">
        <v>11</v>
      </c>
      <c r="K3736" s="89" t="s">
        <v>84</v>
      </c>
      <c r="L3736" s="89" t="s">
        <v>85</v>
      </c>
      <c r="M3736" s="89">
        <v>12</v>
      </c>
      <c r="N3736" s="90">
        <v>14941537.130000001</v>
      </c>
      <c r="O3736" s="90">
        <v>14964073.82</v>
      </c>
      <c r="P3736" s="90">
        <v>14964073.82</v>
      </c>
      <c r="Q3736" s="90">
        <v>19606093.989999998</v>
      </c>
      <c r="R3736" s="90">
        <v>4642020.17</v>
      </c>
      <c r="S3736" s="90">
        <v>31.021099106018699</v>
      </c>
      <c r="T3736" s="89" t="s">
        <v>28</v>
      </c>
    </row>
    <row r="3737" spans="1:20" x14ac:dyDescent="0.55000000000000004">
      <c r="A3737" s="123">
        <v>2568</v>
      </c>
      <c r="B3737" s="88">
        <v>45930</v>
      </c>
      <c r="C3737" s="89" t="s">
        <v>2314</v>
      </c>
      <c r="D3737" s="89">
        <v>1</v>
      </c>
      <c r="E3737" s="89" t="s">
        <v>147</v>
      </c>
      <c r="F3737" s="89" t="s">
        <v>25</v>
      </c>
      <c r="G3737" s="89" t="s">
        <v>194</v>
      </c>
      <c r="H3737" s="89" t="s">
        <v>2339</v>
      </c>
      <c r="I3737" s="89" t="s">
        <v>32</v>
      </c>
      <c r="J3737" s="89">
        <v>11</v>
      </c>
      <c r="K3737" s="89" t="s">
        <v>84</v>
      </c>
      <c r="L3737" s="89" t="s">
        <v>85</v>
      </c>
      <c r="M3737" s="89">
        <v>12</v>
      </c>
      <c r="N3737" s="90">
        <v>13260651.01</v>
      </c>
      <c r="O3737" s="90">
        <v>15010000</v>
      </c>
      <c r="P3737" s="90">
        <v>15010000</v>
      </c>
      <c r="Q3737" s="90">
        <v>15483144.890000001</v>
      </c>
      <c r="R3737" s="90">
        <v>473144.89</v>
      </c>
      <c r="S3737" s="90">
        <v>3.15219780146569</v>
      </c>
      <c r="T3737" s="89" t="s">
        <v>28</v>
      </c>
    </row>
    <row r="3738" spans="1:20" x14ac:dyDescent="0.55000000000000004">
      <c r="A3738" s="123">
        <v>2568</v>
      </c>
      <c r="B3738" s="88">
        <v>45930</v>
      </c>
      <c r="C3738" s="89" t="s">
        <v>2314</v>
      </c>
      <c r="D3738" s="89">
        <v>1</v>
      </c>
      <c r="E3738" s="89" t="s">
        <v>147</v>
      </c>
      <c r="F3738" s="89" t="s">
        <v>25</v>
      </c>
      <c r="G3738" s="89" t="s">
        <v>154</v>
      </c>
      <c r="H3738" s="89" t="s">
        <v>2340</v>
      </c>
      <c r="I3738" s="89" t="s">
        <v>32</v>
      </c>
      <c r="J3738" s="89">
        <v>11</v>
      </c>
      <c r="K3738" s="89" t="s">
        <v>84</v>
      </c>
      <c r="L3738" s="89" t="s">
        <v>85</v>
      </c>
      <c r="M3738" s="89">
        <v>12</v>
      </c>
      <c r="N3738" s="90">
        <v>4848017</v>
      </c>
      <c r="O3738" s="90">
        <v>5240102</v>
      </c>
      <c r="P3738" s="90">
        <v>5240102</v>
      </c>
      <c r="Q3738" s="90">
        <v>6053635.3099999996</v>
      </c>
      <c r="R3738" s="90">
        <v>813533.31</v>
      </c>
      <c r="S3738" s="90">
        <v>15.5251426403532</v>
      </c>
      <c r="T3738" s="89" t="s">
        <v>28</v>
      </c>
    </row>
    <row r="3739" spans="1:20" x14ac:dyDescent="0.55000000000000004">
      <c r="A3739" s="123">
        <v>2568</v>
      </c>
      <c r="B3739" s="88">
        <v>45930</v>
      </c>
      <c r="C3739" s="89" t="s">
        <v>2314</v>
      </c>
      <c r="D3739" s="89">
        <v>1</v>
      </c>
      <c r="E3739" s="89" t="s">
        <v>147</v>
      </c>
      <c r="F3739" s="89" t="s">
        <v>56</v>
      </c>
      <c r="G3739" s="89" t="s">
        <v>160</v>
      </c>
      <c r="H3739" s="89" t="s">
        <v>2341</v>
      </c>
      <c r="I3739" s="89" t="s">
        <v>32</v>
      </c>
      <c r="J3739" s="89">
        <v>11</v>
      </c>
      <c r="K3739" s="89" t="s">
        <v>84</v>
      </c>
      <c r="L3739" s="89" t="s">
        <v>85</v>
      </c>
      <c r="M3739" s="89">
        <v>12</v>
      </c>
      <c r="N3739" s="90">
        <v>134238698.28999999</v>
      </c>
      <c r="O3739" s="90">
        <v>161872280</v>
      </c>
      <c r="P3739" s="90">
        <v>161872280</v>
      </c>
      <c r="Q3739" s="90">
        <v>144105259.88</v>
      </c>
      <c r="R3739" s="90">
        <v>-17767020.120000001</v>
      </c>
      <c r="S3739" s="90">
        <v>-10.975949754955</v>
      </c>
      <c r="T3739" s="89" t="s">
        <v>73</v>
      </c>
    </row>
    <row r="3740" spans="1:20" x14ac:dyDescent="0.55000000000000004">
      <c r="A3740" s="123">
        <v>2568</v>
      </c>
      <c r="B3740" s="88">
        <v>45930</v>
      </c>
      <c r="C3740" s="89" t="s">
        <v>2314</v>
      </c>
      <c r="D3740" s="89">
        <v>1</v>
      </c>
      <c r="E3740" s="89" t="s">
        <v>147</v>
      </c>
      <c r="F3740" s="89" t="s">
        <v>25</v>
      </c>
      <c r="G3740" s="89" t="s">
        <v>184</v>
      </c>
      <c r="H3740" s="89" t="s">
        <v>2342</v>
      </c>
      <c r="I3740" s="89" t="s">
        <v>32</v>
      </c>
      <c r="J3740" s="89">
        <v>11</v>
      </c>
      <c r="K3740" s="89" t="s">
        <v>84</v>
      </c>
      <c r="L3740" s="89" t="s">
        <v>85</v>
      </c>
      <c r="M3740" s="89">
        <v>12</v>
      </c>
      <c r="N3740" s="90">
        <v>27509207.620000001</v>
      </c>
      <c r="O3740" s="90">
        <v>30670193.82</v>
      </c>
      <c r="P3740" s="90">
        <v>30670193.82</v>
      </c>
      <c r="Q3740" s="90">
        <v>30832800.239999998</v>
      </c>
      <c r="R3740" s="90">
        <v>162606.42000000001</v>
      </c>
      <c r="S3740" s="90">
        <v>0.53017734727833599</v>
      </c>
      <c r="T3740" s="89" t="s">
        <v>28</v>
      </c>
    </row>
    <row r="3741" spans="1:20" x14ac:dyDescent="0.55000000000000004">
      <c r="A3741" s="123">
        <v>2568</v>
      </c>
      <c r="B3741" s="88">
        <v>45930</v>
      </c>
      <c r="C3741" s="89" t="s">
        <v>2314</v>
      </c>
      <c r="D3741" s="89">
        <v>1</v>
      </c>
      <c r="E3741" s="89" t="s">
        <v>147</v>
      </c>
      <c r="F3741" s="89" t="s">
        <v>25</v>
      </c>
      <c r="G3741" s="89" t="s">
        <v>164</v>
      </c>
      <c r="H3741" s="89" t="s">
        <v>2343</v>
      </c>
      <c r="I3741" s="89" t="s">
        <v>32</v>
      </c>
      <c r="J3741" s="89">
        <v>11</v>
      </c>
      <c r="K3741" s="89" t="s">
        <v>84</v>
      </c>
      <c r="L3741" s="89" t="s">
        <v>85</v>
      </c>
      <c r="M3741" s="89">
        <v>12</v>
      </c>
      <c r="N3741" s="90">
        <v>4555831.53</v>
      </c>
      <c r="O3741" s="90">
        <v>5706306.7400000002</v>
      </c>
      <c r="P3741" s="90">
        <v>5706306.7400000002</v>
      </c>
      <c r="Q3741" s="90">
        <v>5961514.3099999996</v>
      </c>
      <c r="R3741" s="90">
        <v>255207.57</v>
      </c>
      <c r="S3741" s="90">
        <v>4.4723773471735901</v>
      </c>
      <c r="T3741" s="89" t="s">
        <v>28</v>
      </c>
    </row>
    <row r="3742" spans="1:20" x14ac:dyDescent="0.55000000000000004">
      <c r="A3742" s="123">
        <v>2568</v>
      </c>
      <c r="B3742" s="88">
        <v>45930</v>
      </c>
      <c r="C3742" s="89" t="s">
        <v>2314</v>
      </c>
      <c r="D3742" s="89">
        <v>1</v>
      </c>
      <c r="E3742" s="89" t="s">
        <v>147</v>
      </c>
      <c r="F3742" s="89" t="s">
        <v>56</v>
      </c>
      <c r="G3742" s="89" t="s">
        <v>178</v>
      </c>
      <c r="H3742" s="89" t="s">
        <v>2344</v>
      </c>
      <c r="I3742" s="89" t="s">
        <v>32</v>
      </c>
      <c r="J3742" s="89">
        <v>11</v>
      </c>
      <c r="K3742" s="89" t="s">
        <v>84</v>
      </c>
      <c r="L3742" s="89" t="s">
        <v>85</v>
      </c>
      <c r="M3742" s="89">
        <v>12</v>
      </c>
      <c r="N3742" s="90">
        <v>48373175.289999999</v>
      </c>
      <c r="O3742" s="90">
        <v>59665010</v>
      </c>
      <c r="P3742" s="90">
        <v>59665010</v>
      </c>
      <c r="Q3742" s="90">
        <v>56925763.520000003</v>
      </c>
      <c r="R3742" s="90">
        <v>-2739246.48</v>
      </c>
      <c r="S3742" s="90">
        <v>-4.59104336025419</v>
      </c>
      <c r="T3742" s="89" t="s">
        <v>73</v>
      </c>
    </row>
    <row r="3743" spans="1:20" x14ac:dyDescent="0.55000000000000004">
      <c r="A3743" s="123">
        <v>2568</v>
      </c>
      <c r="B3743" s="88">
        <v>45930</v>
      </c>
      <c r="C3743" s="89" t="s">
        <v>2314</v>
      </c>
      <c r="D3743" s="89">
        <v>1</v>
      </c>
      <c r="E3743" s="89" t="s">
        <v>147</v>
      </c>
      <c r="F3743" s="89" t="s">
        <v>25</v>
      </c>
      <c r="G3743" s="89" t="s">
        <v>192</v>
      </c>
      <c r="H3743" s="89" t="s">
        <v>2345</v>
      </c>
      <c r="I3743" s="89" t="s">
        <v>32</v>
      </c>
      <c r="J3743" s="89">
        <v>11</v>
      </c>
      <c r="K3743" s="89" t="s">
        <v>84</v>
      </c>
      <c r="L3743" s="89" t="s">
        <v>85</v>
      </c>
      <c r="M3743" s="89">
        <v>12</v>
      </c>
      <c r="N3743" s="90">
        <v>9814973.0700000003</v>
      </c>
      <c r="O3743" s="90">
        <v>10465000</v>
      </c>
      <c r="P3743" s="90">
        <v>10465000</v>
      </c>
      <c r="Q3743" s="90">
        <v>8834780.2699999996</v>
      </c>
      <c r="R3743" s="90">
        <v>-1630219.73</v>
      </c>
      <c r="S3743" s="90">
        <v>-15.5778282847587</v>
      </c>
      <c r="T3743" s="89" t="s">
        <v>73</v>
      </c>
    </row>
    <row r="3744" spans="1:20" x14ac:dyDescent="0.55000000000000004">
      <c r="A3744" s="123">
        <v>2568</v>
      </c>
      <c r="B3744" s="88">
        <v>45930</v>
      </c>
      <c r="C3744" s="89" t="s">
        <v>2314</v>
      </c>
      <c r="D3744" s="89">
        <v>1</v>
      </c>
      <c r="E3744" s="89" t="s">
        <v>147</v>
      </c>
      <c r="F3744" s="89" t="s">
        <v>56</v>
      </c>
      <c r="G3744" s="89" t="s">
        <v>166</v>
      </c>
      <c r="H3744" s="89" t="s">
        <v>2346</v>
      </c>
      <c r="I3744" s="89" t="s">
        <v>32</v>
      </c>
      <c r="J3744" s="89">
        <v>11</v>
      </c>
      <c r="K3744" s="89" t="s">
        <v>84</v>
      </c>
      <c r="L3744" s="89" t="s">
        <v>85</v>
      </c>
      <c r="M3744" s="89">
        <v>12</v>
      </c>
      <c r="N3744" s="90">
        <v>118373853.03</v>
      </c>
      <c r="O3744" s="90">
        <v>144913152.88999999</v>
      </c>
      <c r="P3744" s="90">
        <v>144913152.88999999</v>
      </c>
      <c r="Q3744" s="90">
        <v>133025311.23</v>
      </c>
      <c r="R3744" s="90">
        <v>-11887841.66</v>
      </c>
      <c r="S3744" s="90">
        <v>-8.2034248947876893</v>
      </c>
      <c r="T3744" s="89" t="s">
        <v>73</v>
      </c>
    </row>
    <row r="3745" spans="1:20" x14ac:dyDescent="0.55000000000000004">
      <c r="A3745" s="123">
        <v>2568</v>
      </c>
      <c r="B3745" s="88">
        <v>45930</v>
      </c>
      <c r="C3745" s="89" t="s">
        <v>2314</v>
      </c>
      <c r="D3745" s="89">
        <v>1</v>
      </c>
      <c r="E3745" s="89" t="s">
        <v>147</v>
      </c>
      <c r="F3745" s="89" t="s">
        <v>25</v>
      </c>
      <c r="G3745" s="89" t="s">
        <v>180</v>
      </c>
      <c r="H3745" s="89" t="s">
        <v>2347</v>
      </c>
      <c r="I3745" s="89" t="s">
        <v>32</v>
      </c>
      <c r="J3745" s="89">
        <v>11</v>
      </c>
      <c r="K3745" s="89" t="s">
        <v>84</v>
      </c>
      <c r="L3745" s="89" t="s">
        <v>85</v>
      </c>
      <c r="M3745" s="89">
        <v>12</v>
      </c>
      <c r="N3745" s="90">
        <v>30210149.789999999</v>
      </c>
      <c r="O3745" s="90">
        <v>34433670.560000002</v>
      </c>
      <c r="P3745" s="90">
        <v>34433670.560000002</v>
      </c>
      <c r="Q3745" s="90">
        <v>34728573.090000004</v>
      </c>
      <c r="R3745" s="90">
        <v>294902.53000000003</v>
      </c>
      <c r="S3745" s="90">
        <v>0.85643652042885798</v>
      </c>
      <c r="T3745" s="89" t="s">
        <v>28</v>
      </c>
    </row>
    <row r="3746" spans="1:20" x14ac:dyDescent="0.55000000000000004">
      <c r="A3746" s="123">
        <v>2568</v>
      </c>
      <c r="B3746" s="88">
        <v>45930</v>
      </c>
      <c r="C3746" s="89" t="s">
        <v>2314</v>
      </c>
      <c r="D3746" s="89">
        <v>1</v>
      </c>
      <c r="E3746" s="89" t="s">
        <v>147</v>
      </c>
      <c r="F3746" s="89" t="s">
        <v>25</v>
      </c>
      <c r="G3746" s="89" t="s">
        <v>168</v>
      </c>
      <c r="H3746" s="89" t="s">
        <v>2348</v>
      </c>
      <c r="I3746" s="89" t="s">
        <v>32</v>
      </c>
      <c r="J3746" s="89">
        <v>11</v>
      </c>
      <c r="K3746" s="89" t="s">
        <v>84</v>
      </c>
      <c r="L3746" s="89" t="s">
        <v>85</v>
      </c>
      <c r="M3746" s="89">
        <v>12</v>
      </c>
      <c r="N3746" s="90">
        <v>6280937.9400000004</v>
      </c>
      <c r="O3746" s="90">
        <v>6939273.6900000004</v>
      </c>
      <c r="P3746" s="90">
        <v>6939273.6900000004</v>
      </c>
      <c r="Q3746" s="90">
        <v>5651772.8099999996</v>
      </c>
      <c r="R3746" s="90">
        <v>-1287500.8799999999</v>
      </c>
      <c r="S3746" s="90">
        <v>-18.553827641290201</v>
      </c>
      <c r="T3746" s="89" t="s">
        <v>73</v>
      </c>
    </row>
    <row r="3747" spans="1:20" x14ac:dyDescent="0.55000000000000004">
      <c r="A3747" s="123">
        <v>2568</v>
      </c>
      <c r="B3747" s="88">
        <v>45930</v>
      </c>
      <c r="C3747" s="89" t="s">
        <v>2314</v>
      </c>
      <c r="D3747" s="89">
        <v>1</v>
      </c>
      <c r="E3747" s="89" t="s">
        <v>147</v>
      </c>
      <c r="F3747" s="89" t="s">
        <v>25</v>
      </c>
      <c r="G3747" s="89" t="s">
        <v>182</v>
      </c>
      <c r="H3747" s="89" t="s">
        <v>2349</v>
      </c>
      <c r="I3747" s="89" t="s">
        <v>32</v>
      </c>
      <c r="J3747" s="89">
        <v>11</v>
      </c>
      <c r="K3747" s="89" t="s">
        <v>84</v>
      </c>
      <c r="L3747" s="89" t="s">
        <v>85</v>
      </c>
      <c r="M3747" s="89">
        <v>12</v>
      </c>
      <c r="N3747" s="90">
        <v>1605142.78</v>
      </c>
      <c r="O3747" s="90">
        <v>2146000</v>
      </c>
      <c r="P3747" s="90">
        <v>2146000</v>
      </c>
      <c r="Q3747" s="90">
        <v>2465889.8199999998</v>
      </c>
      <c r="R3747" s="90">
        <v>319889.82</v>
      </c>
      <c r="S3747" s="90">
        <v>14.9063289841566</v>
      </c>
      <c r="T3747" s="89" t="s">
        <v>28</v>
      </c>
    </row>
    <row r="3748" spans="1:20" x14ac:dyDescent="0.55000000000000004">
      <c r="A3748" s="123">
        <v>2568</v>
      </c>
      <c r="B3748" s="88">
        <v>45930</v>
      </c>
      <c r="C3748" s="89" t="s">
        <v>2314</v>
      </c>
      <c r="D3748" s="89">
        <v>1</v>
      </c>
      <c r="E3748" s="89" t="s">
        <v>147</v>
      </c>
      <c r="F3748" s="89" t="s">
        <v>25</v>
      </c>
      <c r="G3748" s="89" t="s">
        <v>172</v>
      </c>
      <c r="H3748" s="89" t="s">
        <v>2350</v>
      </c>
      <c r="I3748" s="89" t="s">
        <v>32</v>
      </c>
      <c r="J3748" s="89">
        <v>11</v>
      </c>
      <c r="K3748" s="89" t="s">
        <v>84</v>
      </c>
      <c r="L3748" s="89" t="s">
        <v>85</v>
      </c>
      <c r="M3748" s="89">
        <v>12</v>
      </c>
      <c r="N3748" s="90">
        <v>2978047.47</v>
      </c>
      <c r="O3748" s="90">
        <v>2789658.38</v>
      </c>
      <c r="P3748" s="90">
        <v>2789658.38</v>
      </c>
      <c r="Q3748" s="90">
        <v>2533096.96</v>
      </c>
      <c r="R3748" s="90">
        <v>-256561.42</v>
      </c>
      <c r="S3748" s="90">
        <v>-9.1968759271520604</v>
      </c>
      <c r="T3748" s="89" t="s">
        <v>73</v>
      </c>
    </row>
    <row r="3749" spans="1:20" x14ac:dyDescent="0.55000000000000004">
      <c r="A3749" s="123">
        <v>2568</v>
      </c>
      <c r="B3749" s="88">
        <v>45930</v>
      </c>
      <c r="C3749" s="89" t="s">
        <v>2314</v>
      </c>
      <c r="D3749" s="89">
        <v>1</v>
      </c>
      <c r="E3749" s="89" t="s">
        <v>147</v>
      </c>
      <c r="F3749" s="89" t="s">
        <v>25</v>
      </c>
      <c r="G3749" s="89" t="s">
        <v>186</v>
      </c>
      <c r="H3749" s="89" t="s">
        <v>2351</v>
      </c>
      <c r="I3749" s="89" t="s">
        <v>32</v>
      </c>
      <c r="J3749" s="89">
        <v>11</v>
      </c>
      <c r="K3749" s="89" t="s">
        <v>84</v>
      </c>
      <c r="L3749" s="89" t="s">
        <v>85</v>
      </c>
      <c r="M3749" s="89">
        <v>12</v>
      </c>
      <c r="N3749" s="90">
        <v>18803115.57</v>
      </c>
      <c r="O3749" s="90">
        <v>18957794.350000001</v>
      </c>
      <c r="P3749" s="90">
        <v>18957794.350000001</v>
      </c>
      <c r="Q3749" s="90">
        <v>18141998.16</v>
      </c>
      <c r="R3749" s="90">
        <v>-815796.19</v>
      </c>
      <c r="S3749" s="90">
        <v>-4.3032231225780802</v>
      </c>
      <c r="T3749" s="89" t="s">
        <v>73</v>
      </c>
    </row>
    <row r="3750" spans="1:20" x14ac:dyDescent="0.55000000000000004">
      <c r="A3750" s="123">
        <v>2568</v>
      </c>
      <c r="B3750" s="88">
        <v>45930</v>
      </c>
      <c r="C3750" s="89" t="s">
        <v>2314</v>
      </c>
      <c r="D3750" s="89">
        <v>1</v>
      </c>
      <c r="E3750" s="89" t="s">
        <v>147</v>
      </c>
      <c r="F3750" s="89" t="s">
        <v>25</v>
      </c>
      <c r="G3750" s="89" t="s">
        <v>162</v>
      </c>
      <c r="H3750" s="89" t="s">
        <v>2352</v>
      </c>
      <c r="I3750" s="89" t="s">
        <v>32</v>
      </c>
      <c r="J3750" s="89">
        <v>11</v>
      </c>
      <c r="K3750" s="89" t="s">
        <v>84</v>
      </c>
      <c r="L3750" s="89" t="s">
        <v>85</v>
      </c>
      <c r="M3750" s="89">
        <v>12</v>
      </c>
      <c r="N3750" s="90">
        <v>30093612.559999999</v>
      </c>
      <c r="O3750" s="90">
        <v>30914142.219999999</v>
      </c>
      <c r="P3750" s="90">
        <v>30914142.219999999</v>
      </c>
      <c r="Q3750" s="90">
        <v>22411387.120000001</v>
      </c>
      <c r="R3750" s="90">
        <v>-8502755.0999999996</v>
      </c>
      <c r="S3750" s="90">
        <v>-27.5044186556764</v>
      </c>
      <c r="T3750" s="89" t="s">
        <v>73</v>
      </c>
    </row>
    <row r="3751" spans="1:20" x14ac:dyDescent="0.55000000000000004">
      <c r="A3751" s="123">
        <v>2568</v>
      </c>
      <c r="B3751" s="88">
        <v>45930</v>
      </c>
      <c r="C3751" s="89" t="s">
        <v>2314</v>
      </c>
      <c r="D3751" s="89">
        <v>1</v>
      </c>
      <c r="E3751" s="89" t="s">
        <v>147</v>
      </c>
      <c r="F3751" s="89" t="s">
        <v>25</v>
      </c>
      <c r="G3751" s="89" t="s">
        <v>170</v>
      </c>
      <c r="H3751" s="89" t="s">
        <v>2353</v>
      </c>
      <c r="I3751" s="89" t="s">
        <v>32</v>
      </c>
      <c r="J3751" s="89">
        <v>11</v>
      </c>
      <c r="K3751" s="89" t="s">
        <v>84</v>
      </c>
      <c r="L3751" s="89" t="s">
        <v>85</v>
      </c>
      <c r="M3751" s="89">
        <v>12</v>
      </c>
      <c r="N3751" s="90">
        <v>16451940.970000001</v>
      </c>
      <c r="O3751" s="90">
        <v>24730530</v>
      </c>
      <c r="P3751" s="90">
        <v>24730530</v>
      </c>
      <c r="Q3751" s="90">
        <v>25887153.129999999</v>
      </c>
      <c r="R3751" s="90">
        <v>1156623.1299999999</v>
      </c>
      <c r="S3751" s="90">
        <v>4.6769039321033601</v>
      </c>
      <c r="T3751" s="89" t="s">
        <v>28</v>
      </c>
    </row>
    <row r="3752" spans="1:20" x14ac:dyDescent="0.55000000000000004">
      <c r="A3752" s="123">
        <v>2568</v>
      </c>
      <c r="B3752" s="88">
        <v>45930</v>
      </c>
      <c r="C3752" s="89" t="s">
        <v>2314</v>
      </c>
      <c r="D3752" s="89">
        <v>1</v>
      </c>
      <c r="E3752" s="89" t="s">
        <v>147</v>
      </c>
      <c r="F3752" s="89" t="s">
        <v>25</v>
      </c>
      <c r="G3752" s="89" t="s">
        <v>174</v>
      </c>
      <c r="H3752" s="89" t="s">
        <v>2354</v>
      </c>
      <c r="I3752" s="89" t="s">
        <v>32</v>
      </c>
      <c r="J3752" s="89">
        <v>11</v>
      </c>
      <c r="K3752" s="89" t="s">
        <v>84</v>
      </c>
      <c r="L3752" s="89" t="s">
        <v>85</v>
      </c>
      <c r="M3752" s="89">
        <v>12</v>
      </c>
      <c r="N3752" s="90">
        <v>5966789.6500000004</v>
      </c>
      <c r="O3752" s="90">
        <v>7155000</v>
      </c>
      <c r="P3752" s="90">
        <v>7155000</v>
      </c>
      <c r="Q3752" s="90">
        <v>5900700.3099999996</v>
      </c>
      <c r="R3752" s="90">
        <v>-1254299.69</v>
      </c>
      <c r="S3752" s="90">
        <v>-17.530393990216599</v>
      </c>
      <c r="T3752" s="89" t="s">
        <v>73</v>
      </c>
    </row>
    <row r="3753" spans="1:20" x14ac:dyDescent="0.55000000000000004">
      <c r="A3753" s="123">
        <v>2568</v>
      </c>
      <c r="B3753" s="88">
        <v>45930</v>
      </c>
      <c r="C3753" s="89" t="s">
        <v>2314</v>
      </c>
      <c r="D3753" s="89">
        <v>1</v>
      </c>
      <c r="E3753" s="89" t="s">
        <v>147</v>
      </c>
      <c r="F3753" s="89" t="s">
        <v>25</v>
      </c>
      <c r="G3753" s="89" t="s">
        <v>188</v>
      </c>
      <c r="H3753" s="89" t="s">
        <v>2355</v>
      </c>
      <c r="I3753" s="89" t="s">
        <v>32</v>
      </c>
      <c r="J3753" s="89">
        <v>11</v>
      </c>
      <c r="K3753" s="89" t="s">
        <v>84</v>
      </c>
      <c r="L3753" s="89" t="s">
        <v>85</v>
      </c>
      <c r="M3753" s="89">
        <v>12</v>
      </c>
      <c r="N3753" s="90">
        <v>4649598.41</v>
      </c>
      <c r="O3753" s="90">
        <v>4672360</v>
      </c>
      <c r="P3753" s="90">
        <v>4672360</v>
      </c>
      <c r="Q3753" s="90">
        <v>4258378.6399999997</v>
      </c>
      <c r="R3753" s="90">
        <v>-413981.36</v>
      </c>
      <c r="S3753" s="90">
        <v>-8.8602196748538198</v>
      </c>
      <c r="T3753" s="89" t="s">
        <v>73</v>
      </c>
    </row>
    <row r="3754" spans="1:20" x14ac:dyDescent="0.55000000000000004">
      <c r="A3754" s="123">
        <v>2568</v>
      </c>
      <c r="B3754" s="88">
        <v>45930</v>
      </c>
      <c r="C3754" s="89" t="s">
        <v>2314</v>
      </c>
      <c r="D3754" s="89">
        <v>1</v>
      </c>
      <c r="E3754" s="89" t="s">
        <v>147</v>
      </c>
      <c r="F3754" s="89" t="s">
        <v>25</v>
      </c>
      <c r="G3754" s="89" t="s">
        <v>148</v>
      </c>
      <c r="H3754" s="89" t="s">
        <v>2356</v>
      </c>
      <c r="I3754" s="89" t="s">
        <v>32</v>
      </c>
      <c r="J3754" s="89">
        <v>11</v>
      </c>
      <c r="K3754" s="89" t="s">
        <v>84</v>
      </c>
      <c r="L3754" s="89" t="s">
        <v>85</v>
      </c>
      <c r="M3754" s="89">
        <v>12</v>
      </c>
      <c r="N3754" s="90">
        <v>3331574.68</v>
      </c>
      <c r="O3754" s="90">
        <v>4233345.42</v>
      </c>
      <c r="P3754" s="90">
        <v>4233345.42</v>
      </c>
      <c r="Q3754" s="90">
        <v>5131931.0199999996</v>
      </c>
      <c r="R3754" s="90">
        <v>898585.59999999998</v>
      </c>
      <c r="S3754" s="90">
        <v>21.226370892266999</v>
      </c>
      <c r="T3754" s="89" t="s">
        <v>28</v>
      </c>
    </row>
    <row r="3755" spans="1:20" x14ac:dyDescent="0.55000000000000004">
      <c r="A3755" s="123">
        <v>2568</v>
      </c>
      <c r="B3755" s="88">
        <v>45930</v>
      </c>
      <c r="C3755" s="89" t="s">
        <v>2314</v>
      </c>
      <c r="D3755" s="89">
        <v>1</v>
      </c>
      <c r="E3755" s="89" t="s">
        <v>147</v>
      </c>
      <c r="F3755" s="89" t="s">
        <v>25</v>
      </c>
      <c r="G3755" s="89" t="s">
        <v>150</v>
      </c>
      <c r="H3755" s="89" t="s">
        <v>2357</v>
      </c>
      <c r="I3755" s="89" t="s">
        <v>32</v>
      </c>
      <c r="J3755" s="89">
        <v>11</v>
      </c>
      <c r="K3755" s="89" t="s">
        <v>84</v>
      </c>
      <c r="L3755" s="89" t="s">
        <v>85</v>
      </c>
      <c r="M3755" s="89">
        <v>12</v>
      </c>
      <c r="N3755" s="90">
        <v>1038778.63</v>
      </c>
      <c r="O3755" s="90">
        <v>1113187.1499999999</v>
      </c>
      <c r="P3755" s="90">
        <v>1113187.1499999999</v>
      </c>
      <c r="Q3755" s="90">
        <v>1180876.58</v>
      </c>
      <c r="R3755" s="90">
        <v>67689.429999999993</v>
      </c>
      <c r="S3755" s="90">
        <v>6.0806873309667697</v>
      </c>
      <c r="T3755" s="89" t="s">
        <v>28</v>
      </c>
    </row>
    <row r="3756" spans="1:20" x14ac:dyDescent="0.55000000000000004">
      <c r="A3756" s="123">
        <v>2568</v>
      </c>
      <c r="B3756" s="88">
        <v>45930</v>
      </c>
      <c r="C3756" s="89" t="s">
        <v>2314</v>
      </c>
      <c r="D3756" s="89">
        <v>1</v>
      </c>
      <c r="E3756" s="89" t="s">
        <v>198</v>
      </c>
      <c r="F3756" s="89" t="s">
        <v>56</v>
      </c>
      <c r="G3756" s="89" t="s">
        <v>205</v>
      </c>
      <c r="H3756" s="89" t="s">
        <v>2358</v>
      </c>
      <c r="I3756" s="89" t="s">
        <v>32</v>
      </c>
      <c r="J3756" s="89">
        <v>11</v>
      </c>
      <c r="K3756" s="89" t="s">
        <v>84</v>
      </c>
      <c r="L3756" s="89" t="s">
        <v>85</v>
      </c>
      <c r="M3756" s="89">
        <v>12</v>
      </c>
      <c r="N3756" s="90">
        <v>156410051.58000001</v>
      </c>
      <c r="O3756" s="90">
        <v>156500000</v>
      </c>
      <c r="P3756" s="90">
        <v>156500000</v>
      </c>
      <c r="Q3756" s="90">
        <v>146268597.86000001</v>
      </c>
      <c r="R3756" s="90">
        <v>-10231402.140000001</v>
      </c>
      <c r="S3756" s="90">
        <v>-6.5376371501597399</v>
      </c>
      <c r="T3756" s="89" t="s">
        <v>73</v>
      </c>
    </row>
    <row r="3757" spans="1:20" x14ac:dyDescent="0.55000000000000004">
      <c r="A3757" s="123">
        <v>2568</v>
      </c>
      <c r="B3757" s="88">
        <v>45930</v>
      </c>
      <c r="C3757" s="89" t="s">
        <v>2314</v>
      </c>
      <c r="D3757" s="89">
        <v>1</v>
      </c>
      <c r="E3757" s="89" t="s">
        <v>198</v>
      </c>
      <c r="F3757" s="89" t="s">
        <v>25</v>
      </c>
      <c r="G3757" s="89" t="s">
        <v>225</v>
      </c>
      <c r="H3757" s="89" t="s">
        <v>2359</v>
      </c>
      <c r="I3757" s="89" t="s">
        <v>32</v>
      </c>
      <c r="J3757" s="89">
        <v>11</v>
      </c>
      <c r="K3757" s="89" t="s">
        <v>84</v>
      </c>
      <c r="L3757" s="89" t="s">
        <v>85</v>
      </c>
      <c r="M3757" s="89">
        <v>12</v>
      </c>
      <c r="N3757" s="90">
        <v>1552867.7</v>
      </c>
      <c r="O3757" s="90">
        <v>1538140</v>
      </c>
      <c r="P3757" s="90">
        <v>1538140</v>
      </c>
      <c r="Q3757" s="90">
        <v>1404667.83</v>
      </c>
      <c r="R3757" s="90">
        <v>-133472.17000000001</v>
      </c>
      <c r="S3757" s="90">
        <v>-8.6775046484715297</v>
      </c>
      <c r="T3757" s="89" t="s">
        <v>73</v>
      </c>
    </row>
    <row r="3758" spans="1:20" x14ac:dyDescent="0.55000000000000004">
      <c r="A3758" s="123">
        <v>2568</v>
      </c>
      <c r="B3758" s="88">
        <v>45930</v>
      </c>
      <c r="C3758" s="89" t="s">
        <v>2314</v>
      </c>
      <c r="D3758" s="89">
        <v>1</v>
      </c>
      <c r="E3758" s="89" t="s">
        <v>198</v>
      </c>
      <c r="F3758" s="89" t="s">
        <v>25</v>
      </c>
      <c r="G3758" s="89" t="s">
        <v>221</v>
      </c>
      <c r="H3758" s="89" t="s">
        <v>2360</v>
      </c>
      <c r="I3758" s="89" t="s">
        <v>32</v>
      </c>
      <c r="J3758" s="89">
        <v>11</v>
      </c>
      <c r="K3758" s="89" t="s">
        <v>84</v>
      </c>
      <c r="L3758" s="89" t="s">
        <v>85</v>
      </c>
      <c r="M3758" s="89">
        <v>12</v>
      </c>
      <c r="N3758" s="90">
        <v>1358125.94</v>
      </c>
      <c r="O3758" s="90">
        <v>1229551.1299999999</v>
      </c>
      <c r="P3758" s="90">
        <v>1229551.1299999999</v>
      </c>
      <c r="Q3758" s="90">
        <v>1329139.43</v>
      </c>
      <c r="R3758" s="90">
        <v>99588.3</v>
      </c>
      <c r="S3758" s="90">
        <v>8.0995655707298706</v>
      </c>
      <c r="T3758" s="89" t="s">
        <v>28</v>
      </c>
    </row>
    <row r="3759" spans="1:20" x14ac:dyDescent="0.55000000000000004">
      <c r="A3759" s="123">
        <v>2568</v>
      </c>
      <c r="B3759" s="88">
        <v>45930</v>
      </c>
      <c r="C3759" s="89" t="s">
        <v>2314</v>
      </c>
      <c r="D3759" s="89">
        <v>1</v>
      </c>
      <c r="E3759" s="89" t="s">
        <v>198</v>
      </c>
      <c r="F3759" s="89" t="s">
        <v>25</v>
      </c>
      <c r="G3759" s="89" t="s">
        <v>217</v>
      </c>
      <c r="H3759" s="89" t="s">
        <v>2361</v>
      </c>
      <c r="I3759" s="89" t="s">
        <v>32</v>
      </c>
      <c r="J3759" s="89">
        <v>11</v>
      </c>
      <c r="K3759" s="89" t="s">
        <v>84</v>
      </c>
      <c r="L3759" s="89" t="s">
        <v>85</v>
      </c>
      <c r="M3759" s="89">
        <v>12</v>
      </c>
      <c r="N3759" s="90">
        <v>2682396.89</v>
      </c>
      <c r="O3759" s="90">
        <v>2850000</v>
      </c>
      <c r="P3759" s="90">
        <v>2850000</v>
      </c>
      <c r="Q3759" s="90">
        <v>3873880.26</v>
      </c>
      <c r="R3759" s="90">
        <v>1023880.26</v>
      </c>
      <c r="S3759" s="90">
        <v>35.925623157894698</v>
      </c>
      <c r="T3759" s="89" t="s">
        <v>28</v>
      </c>
    </row>
    <row r="3760" spans="1:20" x14ac:dyDescent="0.55000000000000004">
      <c r="A3760" s="123">
        <v>2568</v>
      </c>
      <c r="B3760" s="88">
        <v>45930</v>
      </c>
      <c r="C3760" s="89" t="s">
        <v>2314</v>
      </c>
      <c r="D3760" s="89">
        <v>1</v>
      </c>
      <c r="E3760" s="89" t="s">
        <v>198</v>
      </c>
      <c r="F3760" s="89" t="s">
        <v>25</v>
      </c>
      <c r="G3760" s="89" t="s">
        <v>213</v>
      </c>
      <c r="H3760" s="89" t="s">
        <v>2362</v>
      </c>
      <c r="I3760" s="89" t="s">
        <v>32</v>
      </c>
      <c r="J3760" s="89">
        <v>11</v>
      </c>
      <c r="K3760" s="89" t="s">
        <v>84</v>
      </c>
      <c r="L3760" s="89" t="s">
        <v>85</v>
      </c>
      <c r="M3760" s="89">
        <v>12</v>
      </c>
      <c r="N3760" s="90">
        <v>7560256.7199999997</v>
      </c>
      <c r="O3760" s="90">
        <v>8373183.3200000003</v>
      </c>
      <c r="P3760" s="90">
        <v>8373183.3200000003</v>
      </c>
      <c r="Q3760" s="90">
        <v>8974361.3300000001</v>
      </c>
      <c r="R3760" s="90">
        <v>601178.01</v>
      </c>
      <c r="S3760" s="90">
        <v>7.1798023168087104</v>
      </c>
      <c r="T3760" s="89" t="s">
        <v>28</v>
      </c>
    </row>
    <row r="3761" spans="1:20" x14ac:dyDescent="0.55000000000000004">
      <c r="A3761" s="123">
        <v>2568</v>
      </c>
      <c r="B3761" s="88">
        <v>45930</v>
      </c>
      <c r="C3761" s="89" t="s">
        <v>2314</v>
      </c>
      <c r="D3761" s="89">
        <v>1</v>
      </c>
      <c r="E3761" s="89" t="s">
        <v>198</v>
      </c>
      <c r="F3761" s="89" t="s">
        <v>25</v>
      </c>
      <c r="G3761" s="89" t="s">
        <v>211</v>
      </c>
      <c r="H3761" s="89" t="s">
        <v>2363</v>
      </c>
      <c r="I3761" s="89" t="s">
        <v>32</v>
      </c>
      <c r="J3761" s="89">
        <v>11</v>
      </c>
      <c r="K3761" s="89" t="s">
        <v>84</v>
      </c>
      <c r="L3761" s="89" t="s">
        <v>85</v>
      </c>
      <c r="M3761" s="89">
        <v>12</v>
      </c>
      <c r="N3761" s="90">
        <v>10757232.68</v>
      </c>
      <c r="O3761" s="90">
        <v>14130366.84</v>
      </c>
      <c r="P3761" s="90">
        <v>14130366.84</v>
      </c>
      <c r="Q3761" s="90">
        <v>13110986.960000001</v>
      </c>
      <c r="R3761" s="90">
        <v>-1019379.88</v>
      </c>
      <c r="S3761" s="90">
        <v>-7.2141076841286003</v>
      </c>
      <c r="T3761" s="89" t="s">
        <v>73</v>
      </c>
    </row>
    <row r="3762" spans="1:20" x14ac:dyDescent="0.55000000000000004">
      <c r="A3762" s="123">
        <v>2568</v>
      </c>
      <c r="B3762" s="88">
        <v>45930</v>
      </c>
      <c r="C3762" s="89" t="s">
        <v>2314</v>
      </c>
      <c r="D3762" s="89">
        <v>1</v>
      </c>
      <c r="E3762" s="89" t="s">
        <v>198</v>
      </c>
      <c r="F3762" s="89" t="s">
        <v>25</v>
      </c>
      <c r="G3762" s="89" t="s">
        <v>207</v>
      </c>
      <c r="H3762" s="89" t="s">
        <v>2364</v>
      </c>
      <c r="I3762" s="89" t="s">
        <v>32</v>
      </c>
      <c r="J3762" s="89">
        <v>11</v>
      </c>
      <c r="K3762" s="89" t="s">
        <v>84</v>
      </c>
      <c r="L3762" s="89" t="s">
        <v>85</v>
      </c>
      <c r="M3762" s="89">
        <v>12</v>
      </c>
      <c r="N3762" s="90">
        <v>2965146.96</v>
      </c>
      <c r="O3762" s="90">
        <v>3245000</v>
      </c>
      <c r="P3762" s="90">
        <v>3245000</v>
      </c>
      <c r="Q3762" s="90">
        <v>3016753.38</v>
      </c>
      <c r="R3762" s="90">
        <v>-228246.62</v>
      </c>
      <c r="S3762" s="90">
        <v>-7.0337941448382102</v>
      </c>
      <c r="T3762" s="89" t="s">
        <v>73</v>
      </c>
    </row>
    <row r="3763" spans="1:20" x14ac:dyDescent="0.55000000000000004">
      <c r="A3763" s="123">
        <v>2568</v>
      </c>
      <c r="B3763" s="88">
        <v>45930</v>
      </c>
      <c r="C3763" s="89" t="s">
        <v>2314</v>
      </c>
      <c r="D3763" s="89">
        <v>1</v>
      </c>
      <c r="E3763" s="89" t="s">
        <v>198</v>
      </c>
      <c r="F3763" s="89" t="s">
        <v>25</v>
      </c>
      <c r="G3763" s="89" t="s">
        <v>227</v>
      </c>
      <c r="H3763" s="89" t="s">
        <v>2365</v>
      </c>
      <c r="I3763" s="89" t="s">
        <v>32</v>
      </c>
      <c r="J3763" s="89">
        <v>11</v>
      </c>
      <c r="K3763" s="89" t="s">
        <v>84</v>
      </c>
      <c r="L3763" s="89" t="s">
        <v>85</v>
      </c>
      <c r="M3763" s="89">
        <v>12</v>
      </c>
      <c r="N3763" s="90">
        <v>5430404.6799999997</v>
      </c>
      <c r="O3763" s="90">
        <v>5025387.95</v>
      </c>
      <c r="P3763" s="90">
        <v>5025387.95</v>
      </c>
      <c r="Q3763" s="90">
        <v>3439497.59</v>
      </c>
      <c r="R3763" s="90">
        <v>-1585890.36</v>
      </c>
      <c r="S3763" s="90">
        <v>-31.557570794111498</v>
      </c>
      <c r="T3763" s="89" t="s">
        <v>73</v>
      </c>
    </row>
    <row r="3764" spans="1:20" x14ac:dyDescent="0.55000000000000004">
      <c r="A3764" s="123">
        <v>2568</v>
      </c>
      <c r="B3764" s="88">
        <v>45930</v>
      </c>
      <c r="C3764" s="89" t="s">
        <v>2314</v>
      </c>
      <c r="D3764" s="89">
        <v>1</v>
      </c>
      <c r="E3764" s="89" t="s">
        <v>198</v>
      </c>
      <c r="F3764" s="89" t="s">
        <v>25</v>
      </c>
      <c r="G3764" s="89" t="s">
        <v>223</v>
      </c>
      <c r="H3764" s="89" t="s">
        <v>2366</v>
      </c>
      <c r="I3764" s="89" t="s">
        <v>32</v>
      </c>
      <c r="J3764" s="89">
        <v>11</v>
      </c>
      <c r="K3764" s="89" t="s">
        <v>84</v>
      </c>
      <c r="L3764" s="89" t="s">
        <v>85</v>
      </c>
      <c r="M3764" s="89">
        <v>12</v>
      </c>
      <c r="N3764" s="90">
        <v>2293082.9500000002</v>
      </c>
      <c r="O3764" s="90">
        <v>1776571.21</v>
      </c>
      <c r="P3764" s="90">
        <v>1776571.21</v>
      </c>
      <c r="Q3764" s="90">
        <v>1977860</v>
      </c>
      <c r="R3764" s="90">
        <v>201288.79</v>
      </c>
      <c r="S3764" s="90">
        <v>11.330184169763699</v>
      </c>
      <c r="T3764" s="89" t="s">
        <v>28</v>
      </c>
    </row>
    <row r="3765" spans="1:20" x14ac:dyDescent="0.55000000000000004">
      <c r="A3765" s="123">
        <v>2568</v>
      </c>
      <c r="B3765" s="88">
        <v>45930</v>
      </c>
      <c r="C3765" s="89" t="s">
        <v>2314</v>
      </c>
      <c r="D3765" s="89">
        <v>1</v>
      </c>
      <c r="E3765" s="89" t="s">
        <v>198</v>
      </c>
      <c r="F3765" s="89" t="s">
        <v>25</v>
      </c>
      <c r="G3765" s="89" t="s">
        <v>209</v>
      </c>
      <c r="H3765" s="89" t="s">
        <v>2367</v>
      </c>
      <c r="I3765" s="89" t="s">
        <v>32</v>
      </c>
      <c r="J3765" s="89">
        <v>11</v>
      </c>
      <c r="K3765" s="89" t="s">
        <v>84</v>
      </c>
      <c r="L3765" s="89" t="s">
        <v>85</v>
      </c>
      <c r="M3765" s="89">
        <v>12</v>
      </c>
      <c r="N3765" s="90">
        <v>1857285.5</v>
      </c>
      <c r="O3765" s="90">
        <v>1749900</v>
      </c>
      <c r="P3765" s="90">
        <v>1749900</v>
      </c>
      <c r="Q3765" s="90">
        <v>2566219.12</v>
      </c>
      <c r="R3765" s="90">
        <v>816319.12</v>
      </c>
      <c r="S3765" s="90">
        <v>46.649472541288098</v>
      </c>
      <c r="T3765" s="89" t="s">
        <v>28</v>
      </c>
    </row>
    <row r="3766" spans="1:20" x14ac:dyDescent="0.55000000000000004">
      <c r="A3766" s="123">
        <v>2568</v>
      </c>
      <c r="B3766" s="88">
        <v>45930</v>
      </c>
      <c r="C3766" s="89" t="s">
        <v>2314</v>
      </c>
      <c r="D3766" s="89">
        <v>1</v>
      </c>
      <c r="E3766" s="89" t="s">
        <v>198</v>
      </c>
      <c r="F3766" s="89" t="s">
        <v>25</v>
      </c>
      <c r="G3766" s="89" t="s">
        <v>219</v>
      </c>
      <c r="H3766" s="89" t="s">
        <v>2368</v>
      </c>
      <c r="I3766" s="89" t="s">
        <v>32</v>
      </c>
      <c r="J3766" s="89">
        <v>11</v>
      </c>
      <c r="K3766" s="89" t="s">
        <v>84</v>
      </c>
      <c r="L3766" s="89" t="s">
        <v>85</v>
      </c>
      <c r="M3766" s="89">
        <v>12</v>
      </c>
      <c r="N3766" s="90">
        <v>1233832.3600000001</v>
      </c>
      <c r="O3766" s="90">
        <v>1797280</v>
      </c>
      <c r="P3766" s="90">
        <v>1797280</v>
      </c>
      <c r="Q3766" s="90">
        <v>1654669.38</v>
      </c>
      <c r="R3766" s="90">
        <v>-142610.62</v>
      </c>
      <c r="S3766" s="90">
        <v>-7.9348025905813202</v>
      </c>
      <c r="T3766" s="89" t="s">
        <v>73</v>
      </c>
    </row>
    <row r="3767" spans="1:20" x14ac:dyDescent="0.55000000000000004">
      <c r="A3767" s="123">
        <v>2568</v>
      </c>
      <c r="B3767" s="88">
        <v>45930</v>
      </c>
      <c r="C3767" s="89" t="s">
        <v>2314</v>
      </c>
      <c r="D3767" s="89">
        <v>1</v>
      </c>
      <c r="E3767" s="89" t="s">
        <v>198</v>
      </c>
      <c r="F3767" s="89" t="s">
        <v>25</v>
      </c>
      <c r="G3767" s="89" t="s">
        <v>215</v>
      </c>
      <c r="H3767" s="89" t="s">
        <v>2369</v>
      </c>
      <c r="I3767" s="89" t="s">
        <v>32</v>
      </c>
      <c r="J3767" s="89">
        <v>11</v>
      </c>
      <c r="K3767" s="89" t="s">
        <v>84</v>
      </c>
      <c r="L3767" s="89" t="s">
        <v>85</v>
      </c>
      <c r="M3767" s="89">
        <v>12</v>
      </c>
      <c r="N3767" s="90">
        <v>2320120.54</v>
      </c>
      <c r="O3767" s="90">
        <v>2611754.67</v>
      </c>
      <c r="P3767" s="90">
        <v>2611754.67</v>
      </c>
      <c r="Q3767" s="90">
        <v>2844902.91</v>
      </c>
      <c r="R3767" s="90">
        <v>233148.24</v>
      </c>
      <c r="S3767" s="90">
        <v>8.9268813291716995</v>
      </c>
      <c r="T3767" s="89" t="s">
        <v>28</v>
      </c>
    </row>
    <row r="3768" spans="1:20" x14ac:dyDescent="0.55000000000000004">
      <c r="A3768" s="123">
        <v>2568</v>
      </c>
      <c r="B3768" s="88">
        <v>45930</v>
      </c>
      <c r="C3768" s="89" t="s">
        <v>2314</v>
      </c>
      <c r="D3768" s="89">
        <v>1</v>
      </c>
      <c r="E3768" s="89" t="s">
        <v>198</v>
      </c>
      <c r="F3768" s="89" t="s">
        <v>25</v>
      </c>
      <c r="G3768" s="89" t="s">
        <v>199</v>
      </c>
      <c r="H3768" s="89" t="s">
        <v>2370</v>
      </c>
      <c r="I3768" s="89" t="s">
        <v>32</v>
      </c>
      <c r="J3768" s="89">
        <v>11</v>
      </c>
      <c r="K3768" s="89" t="s">
        <v>84</v>
      </c>
      <c r="L3768" s="89" t="s">
        <v>85</v>
      </c>
      <c r="M3768" s="89">
        <v>12</v>
      </c>
      <c r="N3768" s="90">
        <v>30933478.289999999</v>
      </c>
      <c r="O3768" s="90">
        <v>35000000</v>
      </c>
      <c r="P3768" s="90">
        <v>35000000</v>
      </c>
      <c r="Q3768" s="90">
        <v>41511942.520000003</v>
      </c>
      <c r="R3768" s="90">
        <v>6511942.5199999996</v>
      </c>
      <c r="S3768" s="90">
        <v>18.605550057142899</v>
      </c>
      <c r="T3768" s="89" t="s">
        <v>28</v>
      </c>
    </row>
    <row r="3769" spans="1:20" x14ac:dyDescent="0.55000000000000004">
      <c r="A3769" s="123">
        <v>2568</v>
      </c>
      <c r="B3769" s="88">
        <v>45930</v>
      </c>
      <c r="C3769" s="89" t="s">
        <v>2314</v>
      </c>
      <c r="D3769" s="89">
        <v>1</v>
      </c>
      <c r="E3769" s="89" t="s">
        <v>198</v>
      </c>
      <c r="F3769" s="89" t="s">
        <v>25</v>
      </c>
      <c r="G3769" s="89" t="s">
        <v>203</v>
      </c>
      <c r="H3769" s="89" t="s">
        <v>2371</v>
      </c>
      <c r="I3769" s="89" t="s">
        <v>32</v>
      </c>
      <c r="J3769" s="89">
        <v>11</v>
      </c>
      <c r="K3769" s="89" t="s">
        <v>84</v>
      </c>
      <c r="L3769" s="89" t="s">
        <v>85</v>
      </c>
      <c r="M3769" s="89">
        <v>12</v>
      </c>
      <c r="N3769" s="90">
        <v>6858114.1299999999</v>
      </c>
      <c r="O3769" s="90">
        <v>7595337.2400000002</v>
      </c>
      <c r="P3769" s="90">
        <v>7595337.2400000002</v>
      </c>
      <c r="Q3769" s="90">
        <v>8170138.1600000001</v>
      </c>
      <c r="R3769" s="90">
        <v>574800.92000000004</v>
      </c>
      <c r="S3769" s="90">
        <v>7.56781301260561</v>
      </c>
      <c r="T3769" s="89" t="s">
        <v>28</v>
      </c>
    </row>
    <row r="3770" spans="1:20" x14ac:dyDescent="0.55000000000000004">
      <c r="A3770" s="123">
        <v>2568</v>
      </c>
      <c r="B3770" s="88">
        <v>45930</v>
      </c>
      <c r="C3770" s="89" t="s">
        <v>2314</v>
      </c>
      <c r="D3770" s="89">
        <v>1</v>
      </c>
      <c r="E3770" s="89" t="s">
        <v>198</v>
      </c>
      <c r="F3770" s="89" t="s">
        <v>25</v>
      </c>
      <c r="G3770" s="89" t="s">
        <v>201</v>
      </c>
      <c r="H3770" s="89" t="s">
        <v>2372</v>
      </c>
      <c r="I3770" s="89" t="s">
        <v>32</v>
      </c>
      <c r="J3770" s="89">
        <v>11</v>
      </c>
      <c r="K3770" s="89" t="s">
        <v>84</v>
      </c>
      <c r="L3770" s="89" t="s">
        <v>85</v>
      </c>
      <c r="M3770" s="89">
        <v>12</v>
      </c>
      <c r="N3770" s="90">
        <v>1174687.08</v>
      </c>
      <c r="O3770" s="90">
        <v>2087630</v>
      </c>
      <c r="P3770" s="90">
        <v>2087630</v>
      </c>
      <c r="Q3770" s="90">
        <v>1969445.85</v>
      </c>
      <c r="R3770" s="90">
        <v>-118184.15</v>
      </c>
      <c r="S3770" s="90">
        <v>-5.6611636161580403</v>
      </c>
      <c r="T3770" s="89" t="s">
        <v>73</v>
      </c>
    </row>
    <row r="3771" spans="1:20" x14ac:dyDescent="0.55000000000000004">
      <c r="A3771" s="123">
        <v>2568</v>
      </c>
      <c r="B3771" s="88">
        <v>45930</v>
      </c>
      <c r="C3771" s="89" t="s">
        <v>2314</v>
      </c>
      <c r="D3771" s="89">
        <v>1</v>
      </c>
      <c r="E3771" s="89" t="s">
        <v>229</v>
      </c>
      <c r="F3771" s="89" t="s">
        <v>56</v>
      </c>
      <c r="G3771" s="89" t="s">
        <v>234</v>
      </c>
      <c r="H3771" s="89" t="s">
        <v>2373</v>
      </c>
      <c r="I3771" s="89" t="s">
        <v>32</v>
      </c>
      <c r="J3771" s="89">
        <v>11</v>
      </c>
      <c r="K3771" s="89" t="s">
        <v>84</v>
      </c>
      <c r="L3771" s="89" t="s">
        <v>85</v>
      </c>
      <c r="M3771" s="89">
        <v>12</v>
      </c>
      <c r="N3771" s="90">
        <v>78749102.689999998</v>
      </c>
      <c r="O3771" s="90">
        <v>81645060.810000002</v>
      </c>
      <c r="P3771" s="90">
        <v>81645060.810000002</v>
      </c>
      <c r="Q3771" s="90">
        <v>81412683.310000002</v>
      </c>
      <c r="R3771" s="90">
        <v>-232377.5</v>
      </c>
      <c r="S3771" s="90">
        <v>-0.28461917683027599</v>
      </c>
      <c r="T3771" s="89" t="s">
        <v>73</v>
      </c>
    </row>
    <row r="3772" spans="1:20" x14ac:dyDescent="0.55000000000000004">
      <c r="A3772" s="123">
        <v>2568</v>
      </c>
      <c r="B3772" s="88">
        <v>45930</v>
      </c>
      <c r="C3772" s="89" t="s">
        <v>2314</v>
      </c>
      <c r="D3772" s="89">
        <v>1</v>
      </c>
      <c r="E3772" s="89" t="s">
        <v>229</v>
      </c>
      <c r="F3772" s="89" t="s">
        <v>56</v>
      </c>
      <c r="G3772" s="89" t="s">
        <v>236</v>
      </c>
      <c r="H3772" s="89" t="s">
        <v>2374</v>
      </c>
      <c r="I3772" s="89" t="s">
        <v>32</v>
      </c>
      <c r="J3772" s="89">
        <v>11</v>
      </c>
      <c r="K3772" s="89" t="s">
        <v>84</v>
      </c>
      <c r="L3772" s="89" t="s">
        <v>85</v>
      </c>
      <c r="M3772" s="89">
        <v>12</v>
      </c>
      <c r="N3772" s="90">
        <v>82831446.530000001</v>
      </c>
      <c r="O3772" s="90">
        <v>104915412.03</v>
      </c>
      <c r="P3772" s="90">
        <v>104915412.03</v>
      </c>
      <c r="Q3772" s="90">
        <v>84715933.739999995</v>
      </c>
      <c r="R3772" s="90">
        <v>-20199478.289999999</v>
      </c>
      <c r="S3772" s="90">
        <v>-19.2531086702725</v>
      </c>
      <c r="T3772" s="89" t="s">
        <v>73</v>
      </c>
    </row>
    <row r="3773" spans="1:20" x14ac:dyDescent="0.55000000000000004">
      <c r="A3773" s="123">
        <v>2568</v>
      </c>
      <c r="B3773" s="88">
        <v>45930</v>
      </c>
      <c r="C3773" s="89" t="s">
        <v>2314</v>
      </c>
      <c r="D3773" s="89">
        <v>1</v>
      </c>
      <c r="E3773" s="89" t="s">
        <v>229</v>
      </c>
      <c r="F3773" s="89" t="s">
        <v>25</v>
      </c>
      <c r="G3773" s="89" t="s">
        <v>238</v>
      </c>
      <c r="H3773" s="89" t="s">
        <v>2375</v>
      </c>
      <c r="I3773" s="89" t="s">
        <v>32</v>
      </c>
      <c r="J3773" s="89">
        <v>11</v>
      </c>
      <c r="K3773" s="89" t="s">
        <v>84</v>
      </c>
      <c r="L3773" s="89" t="s">
        <v>85</v>
      </c>
      <c r="M3773" s="89">
        <v>12</v>
      </c>
      <c r="N3773" s="90">
        <v>8181037.8399999999</v>
      </c>
      <c r="O3773" s="90">
        <v>9003319</v>
      </c>
      <c r="P3773" s="90">
        <v>9003319</v>
      </c>
      <c r="Q3773" s="90">
        <v>3724260.5</v>
      </c>
      <c r="R3773" s="90">
        <v>-5279058.5</v>
      </c>
      <c r="S3773" s="90">
        <v>-58.6345824245481</v>
      </c>
      <c r="T3773" s="89" t="s">
        <v>73</v>
      </c>
    </row>
    <row r="3774" spans="1:20" x14ac:dyDescent="0.55000000000000004">
      <c r="A3774" s="123">
        <v>2568</v>
      </c>
      <c r="B3774" s="88">
        <v>45930</v>
      </c>
      <c r="C3774" s="89" t="s">
        <v>2314</v>
      </c>
      <c r="D3774" s="89">
        <v>1</v>
      </c>
      <c r="E3774" s="89" t="s">
        <v>229</v>
      </c>
      <c r="F3774" s="89" t="s">
        <v>25</v>
      </c>
      <c r="G3774" s="89" t="s">
        <v>240</v>
      </c>
      <c r="H3774" s="89" t="s">
        <v>2376</v>
      </c>
      <c r="I3774" s="89" t="s">
        <v>32</v>
      </c>
      <c r="J3774" s="89">
        <v>11</v>
      </c>
      <c r="K3774" s="89" t="s">
        <v>84</v>
      </c>
      <c r="L3774" s="89" t="s">
        <v>85</v>
      </c>
      <c r="M3774" s="89">
        <v>12</v>
      </c>
      <c r="N3774" s="90">
        <v>3796003.71</v>
      </c>
      <c r="O3774" s="90">
        <v>3476298.98</v>
      </c>
      <c r="P3774" s="90">
        <v>3476298.98</v>
      </c>
      <c r="Q3774" s="90">
        <v>3345780.76</v>
      </c>
      <c r="R3774" s="90">
        <v>-130518.22</v>
      </c>
      <c r="S3774" s="90">
        <v>-3.75451653470842</v>
      </c>
      <c r="T3774" s="89" t="s">
        <v>73</v>
      </c>
    </row>
    <row r="3775" spans="1:20" x14ac:dyDescent="0.55000000000000004">
      <c r="A3775" s="123">
        <v>2568</v>
      </c>
      <c r="B3775" s="88">
        <v>45930</v>
      </c>
      <c r="C3775" s="89" t="s">
        <v>2314</v>
      </c>
      <c r="D3775" s="89">
        <v>1</v>
      </c>
      <c r="E3775" s="89" t="s">
        <v>229</v>
      </c>
      <c r="F3775" s="89" t="s">
        <v>25</v>
      </c>
      <c r="G3775" s="89" t="s">
        <v>242</v>
      </c>
      <c r="H3775" s="89" t="s">
        <v>2377</v>
      </c>
      <c r="I3775" s="89" t="s">
        <v>32</v>
      </c>
      <c r="J3775" s="89">
        <v>11</v>
      </c>
      <c r="K3775" s="89" t="s">
        <v>84</v>
      </c>
      <c r="L3775" s="89" t="s">
        <v>85</v>
      </c>
      <c r="M3775" s="89">
        <v>12</v>
      </c>
      <c r="N3775" s="90">
        <v>4498521.1399999997</v>
      </c>
      <c r="O3775" s="90">
        <v>4765176</v>
      </c>
      <c r="P3775" s="90">
        <v>4765176</v>
      </c>
      <c r="Q3775" s="90">
        <v>5063982.18</v>
      </c>
      <c r="R3775" s="90">
        <v>298806.18</v>
      </c>
      <c r="S3775" s="90">
        <v>6.2706221134329603</v>
      </c>
      <c r="T3775" s="89" t="s">
        <v>28</v>
      </c>
    </row>
    <row r="3776" spans="1:20" x14ac:dyDescent="0.55000000000000004">
      <c r="A3776" s="123">
        <v>2568</v>
      </c>
      <c r="B3776" s="88">
        <v>45930</v>
      </c>
      <c r="C3776" s="89" t="s">
        <v>2314</v>
      </c>
      <c r="D3776" s="89">
        <v>1</v>
      </c>
      <c r="E3776" s="89" t="s">
        <v>229</v>
      </c>
      <c r="F3776" s="89" t="s">
        <v>25</v>
      </c>
      <c r="G3776" s="89" t="s">
        <v>244</v>
      </c>
      <c r="H3776" s="89" t="s">
        <v>2378</v>
      </c>
      <c r="I3776" s="89" t="s">
        <v>32</v>
      </c>
      <c r="J3776" s="89">
        <v>11</v>
      </c>
      <c r="K3776" s="89" t="s">
        <v>84</v>
      </c>
      <c r="L3776" s="89" t="s">
        <v>85</v>
      </c>
      <c r="M3776" s="89">
        <v>12</v>
      </c>
      <c r="N3776" s="90">
        <v>4135179.2</v>
      </c>
      <c r="O3776" s="90">
        <v>4800000</v>
      </c>
      <c r="P3776" s="90">
        <v>4800000</v>
      </c>
      <c r="Q3776" s="90">
        <v>4596946.1100000003</v>
      </c>
      <c r="R3776" s="90">
        <v>-203053.89</v>
      </c>
      <c r="S3776" s="90">
        <v>-4.2302893749999999</v>
      </c>
      <c r="T3776" s="89" t="s">
        <v>73</v>
      </c>
    </row>
    <row r="3777" spans="1:20" x14ac:dyDescent="0.55000000000000004">
      <c r="A3777" s="123">
        <v>2568</v>
      </c>
      <c r="B3777" s="88">
        <v>45930</v>
      </c>
      <c r="C3777" s="89" t="s">
        <v>2314</v>
      </c>
      <c r="D3777" s="89">
        <v>1</v>
      </c>
      <c r="E3777" s="89" t="s">
        <v>229</v>
      </c>
      <c r="F3777" s="89" t="s">
        <v>25</v>
      </c>
      <c r="G3777" s="89" t="s">
        <v>246</v>
      </c>
      <c r="H3777" s="89" t="s">
        <v>2379</v>
      </c>
      <c r="I3777" s="89" t="s">
        <v>32</v>
      </c>
      <c r="J3777" s="89">
        <v>11</v>
      </c>
      <c r="K3777" s="89" t="s">
        <v>84</v>
      </c>
      <c r="L3777" s="89" t="s">
        <v>85</v>
      </c>
      <c r="M3777" s="89">
        <v>12</v>
      </c>
      <c r="N3777" s="90">
        <v>9408553.4600000009</v>
      </c>
      <c r="O3777" s="90">
        <v>10285863.01</v>
      </c>
      <c r="P3777" s="90">
        <v>10285863.01</v>
      </c>
      <c r="Q3777" s="90">
        <v>10860564.039999999</v>
      </c>
      <c r="R3777" s="90">
        <v>574701.03</v>
      </c>
      <c r="S3777" s="90">
        <v>5.5872903366617903</v>
      </c>
      <c r="T3777" s="89" t="s">
        <v>28</v>
      </c>
    </row>
    <row r="3778" spans="1:20" x14ac:dyDescent="0.55000000000000004">
      <c r="A3778" s="123">
        <v>2568</v>
      </c>
      <c r="B3778" s="88">
        <v>45930</v>
      </c>
      <c r="C3778" s="89" t="s">
        <v>2314</v>
      </c>
      <c r="D3778" s="89">
        <v>1</v>
      </c>
      <c r="E3778" s="89" t="s">
        <v>229</v>
      </c>
      <c r="F3778" s="89" t="s">
        <v>25</v>
      </c>
      <c r="G3778" s="89" t="s">
        <v>230</v>
      </c>
      <c r="H3778" s="89" t="s">
        <v>2380</v>
      </c>
      <c r="I3778" s="89" t="s">
        <v>32</v>
      </c>
      <c r="J3778" s="89">
        <v>11</v>
      </c>
      <c r="K3778" s="89" t="s">
        <v>84</v>
      </c>
      <c r="L3778" s="89" t="s">
        <v>85</v>
      </c>
      <c r="M3778" s="89">
        <v>12</v>
      </c>
      <c r="N3778" s="90">
        <v>2150680</v>
      </c>
      <c r="O3778" s="90">
        <v>2501350</v>
      </c>
      <c r="P3778" s="90">
        <v>2501350</v>
      </c>
      <c r="Q3778" s="90">
        <v>3457810.93</v>
      </c>
      <c r="R3778" s="90">
        <v>956460.93</v>
      </c>
      <c r="S3778" s="90">
        <v>38.237788794051198</v>
      </c>
      <c r="T3778" s="89" t="s">
        <v>28</v>
      </c>
    </row>
    <row r="3779" spans="1:20" x14ac:dyDescent="0.55000000000000004">
      <c r="A3779" s="123">
        <v>2568</v>
      </c>
      <c r="B3779" s="88">
        <v>45930</v>
      </c>
      <c r="C3779" s="89" t="s">
        <v>2314</v>
      </c>
      <c r="D3779" s="89">
        <v>1</v>
      </c>
      <c r="E3779" s="89" t="s">
        <v>229</v>
      </c>
      <c r="F3779" s="89" t="s">
        <v>25</v>
      </c>
      <c r="G3779" s="89" t="s">
        <v>232</v>
      </c>
      <c r="H3779" s="89" t="s">
        <v>2381</v>
      </c>
      <c r="I3779" s="89" t="s">
        <v>32</v>
      </c>
      <c r="J3779" s="89">
        <v>11</v>
      </c>
      <c r="K3779" s="89" t="s">
        <v>84</v>
      </c>
      <c r="L3779" s="89" t="s">
        <v>85</v>
      </c>
      <c r="M3779" s="89">
        <v>12</v>
      </c>
      <c r="N3779" s="90">
        <v>788507.69</v>
      </c>
      <c r="O3779" s="90">
        <v>1104000</v>
      </c>
      <c r="P3779" s="90">
        <v>1104000</v>
      </c>
      <c r="Q3779" s="90">
        <v>1026803.43</v>
      </c>
      <c r="R3779" s="90">
        <v>-77196.570000000007</v>
      </c>
      <c r="S3779" s="90">
        <v>-6.99244293478261</v>
      </c>
      <c r="T3779" s="89" t="s">
        <v>73</v>
      </c>
    </row>
    <row r="3780" spans="1:20" x14ac:dyDescent="0.55000000000000004">
      <c r="A3780" s="123">
        <v>2568</v>
      </c>
      <c r="B3780" s="88">
        <v>45930</v>
      </c>
      <c r="C3780" s="89" t="s">
        <v>2314</v>
      </c>
      <c r="D3780" s="89">
        <v>1</v>
      </c>
      <c r="E3780" s="89" t="s">
        <v>248</v>
      </c>
      <c r="F3780" s="89" t="s">
        <v>56</v>
      </c>
      <c r="G3780" s="89" t="s">
        <v>251</v>
      </c>
      <c r="H3780" s="89" t="s">
        <v>2382</v>
      </c>
      <c r="I3780" s="89" t="s">
        <v>32</v>
      </c>
      <c r="J3780" s="89">
        <v>11</v>
      </c>
      <c r="K3780" s="89" t="s">
        <v>84</v>
      </c>
      <c r="L3780" s="89" t="s">
        <v>85</v>
      </c>
      <c r="M3780" s="89">
        <v>12</v>
      </c>
      <c r="N3780" s="90">
        <v>112938954.98999999</v>
      </c>
      <c r="O3780" s="90">
        <v>120583500</v>
      </c>
      <c r="P3780" s="90">
        <v>120583500</v>
      </c>
      <c r="Q3780" s="90">
        <v>116674944.77</v>
      </c>
      <c r="R3780" s="90">
        <v>-3908555.23</v>
      </c>
      <c r="S3780" s="90">
        <v>-3.24136820543441</v>
      </c>
      <c r="T3780" s="89" t="s">
        <v>73</v>
      </c>
    </row>
    <row r="3781" spans="1:20" x14ac:dyDescent="0.55000000000000004">
      <c r="A3781" s="123">
        <v>2568</v>
      </c>
      <c r="B3781" s="88">
        <v>45930</v>
      </c>
      <c r="C3781" s="89" t="s">
        <v>2314</v>
      </c>
      <c r="D3781" s="89">
        <v>1</v>
      </c>
      <c r="E3781" s="89" t="s">
        <v>248</v>
      </c>
      <c r="F3781" s="89" t="s">
        <v>25</v>
      </c>
      <c r="G3781" s="89" t="s">
        <v>257</v>
      </c>
      <c r="H3781" s="89" t="s">
        <v>2383</v>
      </c>
      <c r="I3781" s="89" t="s">
        <v>32</v>
      </c>
      <c r="J3781" s="89">
        <v>11</v>
      </c>
      <c r="K3781" s="89" t="s">
        <v>84</v>
      </c>
      <c r="L3781" s="89" t="s">
        <v>85</v>
      </c>
      <c r="M3781" s="89">
        <v>12</v>
      </c>
      <c r="N3781" s="90">
        <v>6012094.1699999999</v>
      </c>
      <c r="O3781" s="90">
        <v>5568319.7000000002</v>
      </c>
      <c r="P3781" s="90">
        <v>5568319.7000000002</v>
      </c>
      <c r="Q3781" s="90">
        <v>5489311.3200000003</v>
      </c>
      <c r="R3781" s="90">
        <v>-79008.38</v>
      </c>
      <c r="S3781" s="90">
        <v>-1.4188908729504199</v>
      </c>
      <c r="T3781" s="89" t="s">
        <v>73</v>
      </c>
    </row>
    <row r="3782" spans="1:20" x14ac:dyDescent="0.55000000000000004">
      <c r="A3782" s="123">
        <v>2568</v>
      </c>
      <c r="B3782" s="88">
        <v>45930</v>
      </c>
      <c r="C3782" s="89" t="s">
        <v>2314</v>
      </c>
      <c r="D3782" s="89">
        <v>1</v>
      </c>
      <c r="E3782" s="89" t="s">
        <v>248</v>
      </c>
      <c r="F3782" s="89" t="s">
        <v>25</v>
      </c>
      <c r="G3782" s="89" t="s">
        <v>259</v>
      </c>
      <c r="H3782" s="89" t="s">
        <v>2384</v>
      </c>
      <c r="I3782" s="89" t="s">
        <v>32</v>
      </c>
      <c r="J3782" s="89">
        <v>11</v>
      </c>
      <c r="K3782" s="89" t="s">
        <v>84</v>
      </c>
      <c r="L3782" s="89" t="s">
        <v>85</v>
      </c>
      <c r="M3782" s="89">
        <v>12</v>
      </c>
      <c r="N3782" s="90">
        <v>2853785.12</v>
      </c>
      <c r="O3782" s="90">
        <v>2693827.5</v>
      </c>
      <c r="P3782" s="90">
        <v>2693827.5</v>
      </c>
      <c r="Q3782" s="90">
        <v>2613441.16</v>
      </c>
      <c r="R3782" s="90">
        <v>-80386.34</v>
      </c>
      <c r="S3782" s="90">
        <v>-2.98409382189468</v>
      </c>
      <c r="T3782" s="89" t="s">
        <v>73</v>
      </c>
    </row>
    <row r="3783" spans="1:20" x14ac:dyDescent="0.55000000000000004">
      <c r="A3783" s="123">
        <v>2568</v>
      </c>
      <c r="B3783" s="88">
        <v>45930</v>
      </c>
      <c r="C3783" s="89" t="s">
        <v>2314</v>
      </c>
      <c r="D3783" s="89">
        <v>1</v>
      </c>
      <c r="E3783" s="89" t="s">
        <v>248</v>
      </c>
      <c r="F3783" s="89" t="s">
        <v>25</v>
      </c>
      <c r="G3783" s="89" t="s">
        <v>263</v>
      </c>
      <c r="H3783" s="89" t="s">
        <v>2385</v>
      </c>
      <c r="I3783" s="89" t="s">
        <v>32</v>
      </c>
      <c r="J3783" s="89">
        <v>11</v>
      </c>
      <c r="K3783" s="89" t="s">
        <v>84</v>
      </c>
      <c r="L3783" s="89" t="s">
        <v>85</v>
      </c>
      <c r="M3783" s="89">
        <v>12</v>
      </c>
      <c r="N3783" s="90">
        <v>5975098.9500000002</v>
      </c>
      <c r="O3783" s="90">
        <v>6370000</v>
      </c>
      <c r="P3783" s="90">
        <v>6370000</v>
      </c>
      <c r="Q3783" s="90">
        <v>7215507.6299999999</v>
      </c>
      <c r="R3783" s="90">
        <v>845507.63</v>
      </c>
      <c r="S3783" s="90">
        <v>13.2732751962323</v>
      </c>
      <c r="T3783" s="89" t="s">
        <v>28</v>
      </c>
    </row>
    <row r="3784" spans="1:20" x14ac:dyDescent="0.55000000000000004">
      <c r="A3784" s="123">
        <v>2568</v>
      </c>
      <c r="B3784" s="88">
        <v>45930</v>
      </c>
      <c r="C3784" s="89" t="s">
        <v>2314</v>
      </c>
      <c r="D3784" s="89">
        <v>1</v>
      </c>
      <c r="E3784" s="89" t="s">
        <v>248</v>
      </c>
      <c r="F3784" s="89" t="s">
        <v>25</v>
      </c>
      <c r="G3784" s="89" t="s">
        <v>261</v>
      </c>
      <c r="H3784" s="89" t="s">
        <v>2386</v>
      </c>
      <c r="I3784" s="89" t="s">
        <v>32</v>
      </c>
      <c r="J3784" s="89">
        <v>11</v>
      </c>
      <c r="K3784" s="89" t="s">
        <v>84</v>
      </c>
      <c r="L3784" s="89" t="s">
        <v>85</v>
      </c>
      <c r="M3784" s="89">
        <v>12</v>
      </c>
      <c r="N3784" s="90">
        <v>5708480.9800000004</v>
      </c>
      <c r="O3784" s="90">
        <v>5254853.46</v>
      </c>
      <c r="P3784" s="90">
        <v>5254853.46</v>
      </c>
      <c r="Q3784" s="90">
        <v>6398818.5300000003</v>
      </c>
      <c r="R3784" s="90">
        <v>1143965.07</v>
      </c>
      <c r="S3784" s="90">
        <v>21.769685467118599</v>
      </c>
      <c r="T3784" s="89" t="s">
        <v>28</v>
      </c>
    </row>
    <row r="3785" spans="1:20" x14ac:dyDescent="0.55000000000000004">
      <c r="A3785" s="123">
        <v>2568</v>
      </c>
      <c r="B3785" s="88">
        <v>45930</v>
      </c>
      <c r="C3785" s="89" t="s">
        <v>2314</v>
      </c>
      <c r="D3785" s="89">
        <v>1</v>
      </c>
      <c r="E3785" s="89" t="s">
        <v>248</v>
      </c>
      <c r="F3785" s="89" t="s">
        <v>25</v>
      </c>
      <c r="G3785" s="89" t="s">
        <v>255</v>
      </c>
      <c r="H3785" s="89" t="s">
        <v>2387</v>
      </c>
      <c r="I3785" s="89" t="s">
        <v>32</v>
      </c>
      <c r="J3785" s="89">
        <v>11</v>
      </c>
      <c r="K3785" s="89" t="s">
        <v>84</v>
      </c>
      <c r="L3785" s="89" t="s">
        <v>85</v>
      </c>
      <c r="M3785" s="89">
        <v>12</v>
      </c>
      <c r="N3785" s="90">
        <v>2559331.6</v>
      </c>
      <c r="O3785" s="90">
        <v>2500000</v>
      </c>
      <c r="P3785" s="90">
        <v>2500000</v>
      </c>
      <c r="Q3785" s="90">
        <v>2039499.84</v>
      </c>
      <c r="R3785" s="90">
        <v>-460500.16</v>
      </c>
      <c r="S3785" s="90">
        <v>-18.420006399999998</v>
      </c>
      <c r="T3785" s="89" t="s">
        <v>73</v>
      </c>
    </row>
    <row r="3786" spans="1:20" x14ac:dyDescent="0.55000000000000004">
      <c r="A3786" s="123">
        <v>2568</v>
      </c>
      <c r="B3786" s="88">
        <v>45930</v>
      </c>
      <c r="C3786" s="89" t="s">
        <v>2314</v>
      </c>
      <c r="D3786" s="89">
        <v>1</v>
      </c>
      <c r="E3786" s="89" t="s">
        <v>248</v>
      </c>
      <c r="F3786" s="89" t="s">
        <v>25</v>
      </c>
      <c r="G3786" s="89" t="s">
        <v>253</v>
      </c>
      <c r="H3786" s="89" t="s">
        <v>2388</v>
      </c>
      <c r="I3786" s="89" t="s">
        <v>32</v>
      </c>
      <c r="J3786" s="89">
        <v>11</v>
      </c>
      <c r="K3786" s="89" t="s">
        <v>84</v>
      </c>
      <c r="L3786" s="89" t="s">
        <v>85</v>
      </c>
      <c r="M3786" s="89">
        <v>12</v>
      </c>
      <c r="N3786" s="90">
        <v>1809357.77</v>
      </c>
      <c r="O3786" s="90">
        <v>2950744</v>
      </c>
      <c r="P3786" s="90">
        <v>2950744</v>
      </c>
      <c r="Q3786" s="90">
        <v>2533015.98</v>
      </c>
      <c r="R3786" s="90">
        <v>-417728.02</v>
      </c>
      <c r="S3786" s="90">
        <v>-14.156701496300601</v>
      </c>
      <c r="T3786" s="89" t="s">
        <v>73</v>
      </c>
    </row>
    <row r="3787" spans="1:20" x14ac:dyDescent="0.55000000000000004">
      <c r="A3787" s="123">
        <v>2568</v>
      </c>
      <c r="B3787" s="88">
        <v>45930</v>
      </c>
      <c r="C3787" s="89" t="s">
        <v>2314</v>
      </c>
      <c r="D3787" s="89">
        <v>1</v>
      </c>
      <c r="E3787" s="89" t="s">
        <v>248</v>
      </c>
      <c r="F3787" s="89" t="s">
        <v>25</v>
      </c>
      <c r="G3787" s="89" t="s">
        <v>249</v>
      </c>
      <c r="H3787" s="89" t="s">
        <v>2389</v>
      </c>
      <c r="I3787" s="89" t="s">
        <v>32</v>
      </c>
      <c r="J3787" s="89">
        <v>11</v>
      </c>
      <c r="K3787" s="89" t="s">
        <v>84</v>
      </c>
      <c r="L3787" s="89" t="s">
        <v>85</v>
      </c>
      <c r="M3787" s="89">
        <v>12</v>
      </c>
      <c r="N3787" s="90">
        <v>7493305.7000000002</v>
      </c>
      <c r="O3787" s="90">
        <v>8855000</v>
      </c>
      <c r="P3787" s="90">
        <v>8855000</v>
      </c>
      <c r="Q3787" s="90">
        <v>8587772.7400000002</v>
      </c>
      <c r="R3787" s="90">
        <v>-267227.26</v>
      </c>
      <c r="S3787" s="90">
        <v>-3.01781208356861</v>
      </c>
      <c r="T3787" s="89" t="s">
        <v>73</v>
      </c>
    </row>
    <row r="3788" spans="1:20" x14ac:dyDescent="0.55000000000000004">
      <c r="A3788" s="123">
        <v>2568</v>
      </c>
      <c r="B3788" s="88">
        <v>45930</v>
      </c>
      <c r="C3788" s="89" t="s">
        <v>2314</v>
      </c>
      <c r="D3788" s="89">
        <v>1</v>
      </c>
      <c r="E3788" s="89" t="s">
        <v>265</v>
      </c>
      <c r="F3788" s="89" t="s">
        <v>56</v>
      </c>
      <c r="G3788" s="89" t="s">
        <v>278</v>
      </c>
      <c r="H3788" s="89" t="s">
        <v>2390</v>
      </c>
      <c r="I3788" s="89" t="s">
        <v>32</v>
      </c>
      <c r="J3788" s="89">
        <v>11</v>
      </c>
      <c r="K3788" s="89" t="s">
        <v>84</v>
      </c>
      <c r="L3788" s="89" t="s">
        <v>85</v>
      </c>
      <c r="M3788" s="89">
        <v>12</v>
      </c>
      <c r="N3788" s="90">
        <v>60467167.969999999</v>
      </c>
      <c r="O3788" s="90">
        <v>67511621.530000001</v>
      </c>
      <c r="P3788" s="90">
        <v>67511621.530000001</v>
      </c>
      <c r="Q3788" s="90">
        <v>67283261.620000005</v>
      </c>
      <c r="R3788" s="90">
        <v>-228359.91</v>
      </c>
      <c r="S3788" s="90">
        <v>-0.338252740527828</v>
      </c>
      <c r="T3788" s="89" t="s">
        <v>73</v>
      </c>
    </row>
    <row r="3789" spans="1:20" x14ac:dyDescent="0.55000000000000004">
      <c r="A3789" s="123">
        <v>2568</v>
      </c>
      <c r="B3789" s="88">
        <v>45930</v>
      </c>
      <c r="C3789" s="89" t="s">
        <v>2314</v>
      </c>
      <c r="D3789" s="89">
        <v>1</v>
      </c>
      <c r="E3789" s="89" t="s">
        <v>265</v>
      </c>
      <c r="F3789" s="89" t="s">
        <v>25</v>
      </c>
      <c r="G3789" s="89" t="s">
        <v>266</v>
      </c>
      <c r="H3789" s="89" t="s">
        <v>2391</v>
      </c>
      <c r="I3789" s="89" t="s">
        <v>32</v>
      </c>
      <c r="J3789" s="89">
        <v>11</v>
      </c>
      <c r="K3789" s="89" t="s">
        <v>84</v>
      </c>
      <c r="L3789" s="89" t="s">
        <v>85</v>
      </c>
      <c r="M3789" s="89">
        <v>12</v>
      </c>
      <c r="N3789" s="90">
        <v>8560114.0399999991</v>
      </c>
      <c r="O3789" s="90">
        <v>4160000</v>
      </c>
      <c r="P3789" s="90">
        <v>4160000</v>
      </c>
      <c r="Q3789" s="90">
        <v>8497162.8399999999</v>
      </c>
      <c r="R3789" s="90">
        <v>4337162.84</v>
      </c>
      <c r="S3789" s="90">
        <v>104.258722115385</v>
      </c>
      <c r="T3789" s="89" t="s">
        <v>28</v>
      </c>
    </row>
    <row r="3790" spans="1:20" x14ac:dyDescent="0.55000000000000004">
      <c r="A3790" s="123">
        <v>2568</v>
      </c>
      <c r="B3790" s="88">
        <v>45930</v>
      </c>
      <c r="C3790" s="89" t="s">
        <v>2314</v>
      </c>
      <c r="D3790" s="89">
        <v>1</v>
      </c>
      <c r="E3790" s="89" t="s">
        <v>265</v>
      </c>
      <c r="F3790" s="89" t="s">
        <v>25</v>
      </c>
      <c r="G3790" s="89" t="s">
        <v>268</v>
      </c>
      <c r="H3790" s="89" t="s">
        <v>2392</v>
      </c>
      <c r="I3790" s="89" t="s">
        <v>32</v>
      </c>
      <c r="J3790" s="89">
        <v>11</v>
      </c>
      <c r="K3790" s="89" t="s">
        <v>84</v>
      </c>
      <c r="L3790" s="89" t="s">
        <v>85</v>
      </c>
      <c r="M3790" s="89">
        <v>12</v>
      </c>
      <c r="N3790" s="90">
        <v>25060752.66</v>
      </c>
      <c r="O3790" s="90">
        <v>31819914.109999999</v>
      </c>
      <c r="P3790" s="90">
        <v>31819914.109999999</v>
      </c>
      <c r="Q3790" s="90">
        <v>31842593.02</v>
      </c>
      <c r="R3790" s="90">
        <v>22678.91</v>
      </c>
      <c r="S3790" s="90">
        <v>7.1272693953855507E-2</v>
      </c>
      <c r="T3790" s="89" t="s">
        <v>28</v>
      </c>
    </row>
    <row r="3791" spans="1:20" x14ac:dyDescent="0.55000000000000004">
      <c r="A3791" s="123">
        <v>2568</v>
      </c>
      <c r="B3791" s="88">
        <v>45930</v>
      </c>
      <c r="C3791" s="89" t="s">
        <v>2314</v>
      </c>
      <c r="D3791" s="89">
        <v>1</v>
      </c>
      <c r="E3791" s="89" t="s">
        <v>265</v>
      </c>
      <c r="F3791" s="89" t="s">
        <v>25</v>
      </c>
      <c r="G3791" s="89" t="s">
        <v>274</v>
      </c>
      <c r="H3791" s="89" t="s">
        <v>2393</v>
      </c>
      <c r="I3791" s="89" t="s">
        <v>32</v>
      </c>
      <c r="J3791" s="89">
        <v>11</v>
      </c>
      <c r="K3791" s="89" t="s">
        <v>84</v>
      </c>
      <c r="L3791" s="89" t="s">
        <v>85</v>
      </c>
      <c r="M3791" s="89">
        <v>12</v>
      </c>
      <c r="N3791" s="90">
        <v>20997338.350000001</v>
      </c>
      <c r="O3791" s="90">
        <v>20945000</v>
      </c>
      <c r="P3791" s="90">
        <v>20945000</v>
      </c>
      <c r="Q3791" s="90">
        <v>25022471.949999999</v>
      </c>
      <c r="R3791" s="90">
        <v>4077471.95</v>
      </c>
      <c r="S3791" s="90">
        <v>19.467519455717401</v>
      </c>
      <c r="T3791" s="89" t="s">
        <v>28</v>
      </c>
    </row>
    <row r="3792" spans="1:20" x14ac:dyDescent="0.55000000000000004">
      <c r="A3792" s="123">
        <v>2568</v>
      </c>
      <c r="B3792" s="88">
        <v>45930</v>
      </c>
      <c r="C3792" s="89" t="s">
        <v>2314</v>
      </c>
      <c r="D3792" s="89">
        <v>1</v>
      </c>
      <c r="E3792" s="89" t="s">
        <v>265</v>
      </c>
      <c r="F3792" s="89" t="s">
        <v>25</v>
      </c>
      <c r="G3792" s="89" t="s">
        <v>276</v>
      </c>
      <c r="H3792" s="89" t="s">
        <v>2394</v>
      </c>
      <c r="I3792" s="89" t="s">
        <v>32</v>
      </c>
      <c r="J3792" s="89">
        <v>11</v>
      </c>
      <c r="K3792" s="89" t="s">
        <v>84</v>
      </c>
      <c r="L3792" s="89" t="s">
        <v>85</v>
      </c>
      <c r="M3792" s="89">
        <v>12</v>
      </c>
      <c r="N3792" s="90">
        <v>3050526</v>
      </c>
      <c r="O3792" s="90">
        <v>2505000</v>
      </c>
      <c r="P3792" s="90">
        <v>2505000</v>
      </c>
      <c r="Q3792" s="90">
        <v>2522063.91</v>
      </c>
      <c r="R3792" s="90">
        <v>17063.91</v>
      </c>
      <c r="S3792" s="90">
        <v>0.68119401197604801</v>
      </c>
      <c r="T3792" s="89" t="s">
        <v>28</v>
      </c>
    </row>
    <row r="3793" spans="1:20" x14ac:dyDescent="0.55000000000000004">
      <c r="A3793" s="123">
        <v>2568</v>
      </c>
      <c r="B3793" s="88">
        <v>45930</v>
      </c>
      <c r="C3793" s="89" t="s">
        <v>2314</v>
      </c>
      <c r="D3793" s="89">
        <v>1</v>
      </c>
      <c r="E3793" s="89" t="s">
        <v>265</v>
      </c>
      <c r="F3793" s="89" t="s">
        <v>25</v>
      </c>
      <c r="G3793" s="89" t="s">
        <v>272</v>
      </c>
      <c r="H3793" s="89" t="s">
        <v>2395</v>
      </c>
      <c r="I3793" s="89" t="s">
        <v>32</v>
      </c>
      <c r="J3793" s="89">
        <v>11</v>
      </c>
      <c r="K3793" s="89" t="s">
        <v>84</v>
      </c>
      <c r="L3793" s="89" t="s">
        <v>85</v>
      </c>
      <c r="M3793" s="89">
        <v>12</v>
      </c>
      <c r="N3793" s="90">
        <v>2995614.38</v>
      </c>
      <c r="O3793" s="90">
        <v>3808089.09</v>
      </c>
      <c r="P3793" s="90">
        <v>3808089.09</v>
      </c>
      <c r="Q3793" s="90">
        <v>3409354.59</v>
      </c>
      <c r="R3793" s="90">
        <v>-398734.5</v>
      </c>
      <c r="S3793" s="90">
        <v>-10.470724044956601</v>
      </c>
      <c r="T3793" s="89" t="s">
        <v>73</v>
      </c>
    </row>
    <row r="3794" spans="1:20" x14ac:dyDescent="0.55000000000000004">
      <c r="A3794" s="123">
        <v>2568</v>
      </c>
      <c r="B3794" s="88">
        <v>45930</v>
      </c>
      <c r="C3794" s="89" t="s">
        <v>2314</v>
      </c>
      <c r="D3794" s="89">
        <v>1</v>
      </c>
      <c r="E3794" s="89" t="s">
        <v>265</v>
      </c>
      <c r="F3794" s="89" t="s">
        <v>25</v>
      </c>
      <c r="G3794" s="89" t="s">
        <v>270</v>
      </c>
      <c r="H3794" s="89" t="s">
        <v>2396</v>
      </c>
      <c r="I3794" s="89" t="s">
        <v>32</v>
      </c>
      <c r="J3794" s="89">
        <v>11</v>
      </c>
      <c r="K3794" s="89" t="s">
        <v>84</v>
      </c>
      <c r="L3794" s="89" t="s">
        <v>85</v>
      </c>
      <c r="M3794" s="89">
        <v>12</v>
      </c>
      <c r="N3794" s="90">
        <v>11266228.84</v>
      </c>
      <c r="O3794" s="90">
        <v>14938011</v>
      </c>
      <c r="P3794" s="90">
        <v>14938011</v>
      </c>
      <c r="Q3794" s="90">
        <v>13813669.1</v>
      </c>
      <c r="R3794" s="90">
        <v>-1124341.8999999999</v>
      </c>
      <c r="S3794" s="90">
        <v>-7.5267175797366903</v>
      </c>
      <c r="T3794" s="89" t="s">
        <v>73</v>
      </c>
    </row>
    <row r="3795" spans="1:20" x14ac:dyDescent="0.55000000000000004">
      <c r="A3795" s="123">
        <v>2568</v>
      </c>
      <c r="B3795" s="88">
        <v>45930</v>
      </c>
      <c r="C3795" s="89" t="s">
        <v>2314</v>
      </c>
      <c r="D3795" s="89">
        <v>1</v>
      </c>
      <c r="E3795" s="89" t="s">
        <v>280</v>
      </c>
      <c r="F3795" s="89" t="s">
        <v>49</v>
      </c>
      <c r="G3795" s="89" t="s">
        <v>283</v>
      </c>
      <c r="H3795" s="89" t="s">
        <v>2397</v>
      </c>
      <c r="I3795" s="89" t="s">
        <v>32</v>
      </c>
      <c r="J3795" s="89">
        <v>11</v>
      </c>
      <c r="K3795" s="89" t="s">
        <v>84</v>
      </c>
      <c r="L3795" s="89" t="s">
        <v>85</v>
      </c>
      <c r="M3795" s="89">
        <v>12</v>
      </c>
      <c r="N3795" s="90">
        <v>299763458</v>
      </c>
      <c r="O3795" s="90">
        <v>304055000</v>
      </c>
      <c r="P3795" s="90">
        <v>304055000</v>
      </c>
      <c r="Q3795" s="90">
        <v>321782661.35000002</v>
      </c>
      <c r="R3795" s="90">
        <v>17727661.350000001</v>
      </c>
      <c r="S3795" s="90">
        <v>5.8304127049382499</v>
      </c>
      <c r="T3795" s="89" t="s">
        <v>28</v>
      </c>
    </row>
    <row r="3796" spans="1:20" x14ac:dyDescent="0.55000000000000004">
      <c r="A3796" s="123">
        <v>2568</v>
      </c>
      <c r="B3796" s="88">
        <v>45930</v>
      </c>
      <c r="C3796" s="89" t="s">
        <v>2314</v>
      </c>
      <c r="D3796" s="89">
        <v>1</v>
      </c>
      <c r="E3796" s="89" t="s">
        <v>280</v>
      </c>
      <c r="F3796" s="89" t="s">
        <v>25</v>
      </c>
      <c r="G3796" s="89" t="s">
        <v>287</v>
      </c>
      <c r="H3796" s="89" t="s">
        <v>2398</v>
      </c>
      <c r="I3796" s="89" t="s">
        <v>32</v>
      </c>
      <c r="J3796" s="89">
        <v>11</v>
      </c>
      <c r="K3796" s="89" t="s">
        <v>84</v>
      </c>
      <c r="L3796" s="89" t="s">
        <v>85</v>
      </c>
      <c r="M3796" s="89">
        <v>12</v>
      </c>
      <c r="N3796" s="90">
        <v>6874413.6500000004</v>
      </c>
      <c r="O3796" s="90">
        <v>7268160</v>
      </c>
      <c r="P3796" s="90">
        <v>7268160</v>
      </c>
      <c r="Q3796" s="90">
        <v>6575901</v>
      </c>
      <c r="R3796" s="90">
        <v>-692259</v>
      </c>
      <c r="S3796" s="90">
        <v>-9.5245426627922303</v>
      </c>
      <c r="T3796" s="89" t="s">
        <v>73</v>
      </c>
    </row>
    <row r="3797" spans="1:20" x14ac:dyDescent="0.55000000000000004">
      <c r="A3797" s="123">
        <v>2568</v>
      </c>
      <c r="B3797" s="88">
        <v>45930</v>
      </c>
      <c r="C3797" s="89" t="s">
        <v>2314</v>
      </c>
      <c r="D3797" s="89">
        <v>1</v>
      </c>
      <c r="E3797" s="89" t="s">
        <v>280</v>
      </c>
      <c r="F3797" s="89" t="s">
        <v>56</v>
      </c>
      <c r="G3797" s="89" t="s">
        <v>281</v>
      </c>
      <c r="H3797" s="89" t="s">
        <v>2399</v>
      </c>
      <c r="I3797" s="89" t="s">
        <v>32</v>
      </c>
      <c r="J3797" s="89">
        <v>11</v>
      </c>
      <c r="K3797" s="89" t="s">
        <v>84</v>
      </c>
      <c r="L3797" s="89" t="s">
        <v>85</v>
      </c>
      <c r="M3797" s="89">
        <v>12</v>
      </c>
      <c r="N3797" s="90">
        <v>31524555.030000001</v>
      </c>
      <c r="O3797" s="90">
        <v>34209310</v>
      </c>
      <c r="P3797" s="90">
        <v>34209310</v>
      </c>
      <c r="Q3797" s="90">
        <v>31255022.859999999</v>
      </c>
      <c r="R3797" s="90">
        <v>-2954287.14</v>
      </c>
      <c r="S3797" s="90">
        <v>-8.6359156030916697</v>
      </c>
      <c r="T3797" s="89" t="s">
        <v>73</v>
      </c>
    </row>
    <row r="3798" spans="1:20" x14ac:dyDescent="0.55000000000000004">
      <c r="A3798" s="123">
        <v>2568</v>
      </c>
      <c r="B3798" s="88">
        <v>45930</v>
      </c>
      <c r="C3798" s="89" t="s">
        <v>2314</v>
      </c>
      <c r="D3798" s="89">
        <v>1</v>
      </c>
      <c r="E3798" s="89" t="s">
        <v>280</v>
      </c>
      <c r="F3798" s="89" t="s">
        <v>25</v>
      </c>
      <c r="G3798" s="89" t="s">
        <v>285</v>
      </c>
      <c r="H3798" s="89" t="s">
        <v>2400</v>
      </c>
      <c r="I3798" s="89" t="s">
        <v>32</v>
      </c>
      <c r="J3798" s="89">
        <v>11</v>
      </c>
      <c r="K3798" s="89" t="s">
        <v>84</v>
      </c>
      <c r="L3798" s="89" t="s">
        <v>85</v>
      </c>
      <c r="M3798" s="89">
        <v>12</v>
      </c>
      <c r="N3798" s="90">
        <v>2197920.6</v>
      </c>
      <c r="O3798" s="90">
        <v>2248200</v>
      </c>
      <c r="P3798" s="90">
        <v>2248200</v>
      </c>
      <c r="Q3798" s="90">
        <v>1944883.25</v>
      </c>
      <c r="R3798" s="90">
        <v>-303316.75</v>
      </c>
      <c r="S3798" s="90">
        <v>-13.4915376745841</v>
      </c>
      <c r="T3798" s="89" t="s">
        <v>73</v>
      </c>
    </row>
    <row r="3799" spans="1:20" x14ac:dyDescent="0.55000000000000004">
      <c r="A3799" s="123">
        <v>2568</v>
      </c>
      <c r="B3799" s="88">
        <v>45930</v>
      </c>
      <c r="C3799" s="89" t="s">
        <v>2314</v>
      </c>
      <c r="D3799" s="89">
        <v>1</v>
      </c>
      <c r="E3799" s="89" t="s">
        <v>280</v>
      </c>
      <c r="F3799" s="89" t="s">
        <v>25</v>
      </c>
      <c r="G3799" s="89" t="s">
        <v>289</v>
      </c>
      <c r="H3799" s="89" t="s">
        <v>2401</v>
      </c>
      <c r="I3799" s="89" t="s">
        <v>32</v>
      </c>
      <c r="J3799" s="89">
        <v>11</v>
      </c>
      <c r="K3799" s="89" t="s">
        <v>84</v>
      </c>
      <c r="L3799" s="89" t="s">
        <v>85</v>
      </c>
      <c r="M3799" s="89">
        <v>12</v>
      </c>
      <c r="N3799" s="90">
        <v>2897704.96</v>
      </c>
      <c r="O3799" s="90">
        <v>3636240</v>
      </c>
      <c r="P3799" s="90">
        <v>3636240</v>
      </c>
      <c r="Q3799" s="90">
        <v>2985741.87</v>
      </c>
      <c r="R3799" s="90">
        <v>-650498.13</v>
      </c>
      <c r="S3799" s="90">
        <v>-17.889306811431599</v>
      </c>
      <c r="T3799" s="89" t="s">
        <v>73</v>
      </c>
    </row>
    <row r="3800" spans="1:20" x14ac:dyDescent="0.55000000000000004">
      <c r="A3800" s="123">
        <v>2568</v>
      </c>
      <c r="B3800" s="88">
        <v>45930</v>
      </c>
      <c r="C3800" s="89" t="s">
        <v>2314</v>
      </c>
      <c r="D3800" s="89">
        <v>1</v>
      </c>
      <c r="E3800" s="89" t="s">
        <v>280</v>
      </c>
      <c r="F3800" s="89" t="s">
        <v>25</v>
      </c>
      <c r="G3800" s="89" t="s">
        <v>293</v>
      </c>
      <c r="H3800" s="89" t="s">
        <v>2402</v>
      </c>
      <c r="I3800" s="89" t="s">
        <v>32</v>
      </c>
      <c r="J3800" s="89">
        <v>11</v>
      </c>
      <c r="K3800" s="89" t="s">
        <v>84</v>
      </c>
      <c r="L3800" s="89" t="s">
        <v>85</v>
      </c>
      <c r="M3800" s="89">
        <v>12</v>
      </c>
      <c r="N3800" s="90">
        <v>2508619.2000000002</v>
      </c>
      <c r="O3800" s="90">
        <v>963910</v>
      </c>
      <c r="P3800" s="90">
        <v>963910</v>
      </c>
      <c r="Q3800" s="90">
        <v>2563176.42</v>
      </c>
      <c r="R3800" s="90">
        <v>1599266.42</v>
      </c>
      <c r="S3800" s="90">
        <v>165.914496166655</v>
      </c>
      <c r="T3800" s="89" t="s">
        <v>28</v>
      </c>
    </row>
    <row r="3801" spans="1:20" x14ac:dyDescent="0.55000000000000004">
      <c r="A3801" s="123">
        <v>2568</v>
      </c>
      <c r="B3801" s="88">
        <v>45930</v>
      </c>
      <c r="C3801" s="89" t="s">
        <v>2314</v>
      </c>
      <c r="D3801" s="89">
        <v>1</v>
      </c>
      <c r="E3801" s="89" t="s">
        <v>280</v>
      </c>
      <c r="F3801" s="89" t="s">
        <v>25</v>
      </c>
      <c r="G3801" s="89" t="s">
        <v>295</v>
      </c>
      <c r="H3801" s="89" t="s">
        <v>2403</v>
      </c>
      <c r="I3801" s="89" t="s">
        <v>32</v>
      </c>
      <c r="J3801" s="89">
        <v>11</v>
      </c>
      <c r="K3801" s="89" t="s">
        <v>84</v>
      </c>
      <c r="L3801" s="89" t="s">
        <v>85</v>
      </c>
      <c r="M3801" s="89">
        <v>12</v>
      </c>
      <c r="N3801" s="90">
        <v>2911066.09</v>
      </c>
      <c r="O3801" s="90">
        <v>3554000</v>
      </c>
      <c r="P3801" s="90">
        <v>3554000</v>
      </c>
      <c r="Q3801" s="90">
        <v>2768881.48</v>
      </c>
      <c r="R3801" s="90">
        <v>-785118.52</v>
      </c>
      <c r="S3801" s="90">
        <v>-22.091123241418099</v>
      </c>
      <c r="T3801" s="89" t="s">
        <v>73</v>
      </c>
    </row>
    <row r="3802" spans="1:20" x14ac:dyDescent="0.55000000000000004">
      <c r="A3802" s="123">
        <v>2568</v>
      </c>
      <c r="B3802" s="88">
        <v>45930</v>
      </c>
      <c r="C3802" s="89" t="s">
        <v>2314</v>
      </c>
      <c r="D3802" s="89">
        <v>1</v>
      </c>
      <c r="E3802" s="89" t="s">
        <v>280</v>
      </c>
      <c r="F3802" s="89" t="s">
        <v>25</v>
      </c>
      <c r="G3802" s="89" t="s">
        <v>297</v>
      </c>
      <c r="H3802" s="89" t="s">
        <v>2404</v>
      </c>
      <c r="I3802" s="89" t="s">
        <v>32</v>
      </c>
      <c r="J3802" s="89">
        <v>11</v>
      </c>
      <c r="K3802" s="89" t="s">
        <v>84</v>
      </c>
      <c r="L3802" s="89" t="s">
        <v>85</v>
      </c>
      <c r="M3802" s="89">
        <v>12</v>
      </c>
      <c r="N3802" s="90">
        <v>13078666.630000001</v>
      </c>
      <c r="O3802" s="90">
        <v>15906600</v>
      </c>
      <c r="P3802" s="90">
        <v>15906600</v>
      </c>
      <c r="Q3802" s="90">
        <v>13798250.779999999</v>
      </c>
      <c r="R3802" s="90">
        <v>-2108349.2200000002</v>
      </c>
      <c r="S3802" s="90">
        <v>-13.2545560962116</v>
      </c>
      <c r="T3802" s="89" t="s">
        <v>73</v>
      </c>
    </row>
    <row r="3803" spans="1:20" x14ac:dyDescent="0.55000000000000004">
      <c r="A3803" s="123">
        <v>2568</v>
      </c>
      <c r="B3803" s="88">
        <v>45930</v>
      </c>
      <c r="C3803" s="89" t="s">
        <v>2314</v>
      </c>
      <c r="D3803" s="89">
        <v>1</v>
      </c>
      <c r="E3803" s="89" t="s">
        <v>280</v>
      </c>
      <c r="F3803" s="89" t="s">
        <v>25</v>
      </c>
      <c r="G3803" s="89" t="s">
        <v>301</v>
      </c>
      <c r="H3803" s="89" t="s">
        <v>2405</v>
      </c>
      <c r="I3803" s="89" t="s">
        <v>32</v>
      </c>
      <c r="J3803" s="89">
        <v>11</v>
      </c>
      <c r="K3803" s="89" t="s">
        <v>84</v>
      </c>
      <c r="L3803" s="89" t="s">
        <v>85</v>
      </c>
      <c r="M3803" s="89">
        <v>12</v>
      </c>
      <c r="N3803" s="90">
        <v>1281492.7</v>
      </c>
      <c r="O3803" s="90">
        <v>1515620</v>
      </c>
      <c r="P3803" s="90">
        <v>1515620</v>
      </c>
      <c r="Q3803" s="90">
        <v>1562330.16</v>
      </c>
      <c r="R3803" s="90">
        <v>46710.16</v>
      </c>
      <c r="S3803" s="90">
        <v>3.0819176310684702</v>
      </c>
      <c r="T3803" s="89" t="s">
        <v>28</v>
      </c>
    </row>
    <row r="3804" spans="1:20" x14ac:dyDescent="0.55000000000000004">
      <c r="A3804" s="123">
        <v>2568</v>
      </c>
      <c r="B3804" s="88">
        <v>45930</v>
      </c>
      <c r="C3804" s="89" t="s">
        <v>2314</v>
      </c>
      <c r="D3804" s="89">
        <v>1</v>
      </c>
      <c r="E3804" s="89" t="s">
        <v>280</v>
      </c>
      <c r="F3804" s="89" t="s">
        <v>25</v>
      </c>
      <c r="G3804" s="89" t="s">
        <v>303</v>
      </c>
      <c r="H3804" s="89" t="s">
        <v>2406</v>
      </c>
      <c r="I3804" s="89" t="s">
        <v>32</v>
      </c>
      <c r="J3804" s="89">
        <v>11</v>
      </c>
      <c r="K3804" s="89" t="s">
        <v>84</v>
      </c>
      <c r="L3804" s="89" t="s">
        <v>85</v>
      </c>
      <c r="M3804" s="89">
        <v>12</v>
      </c>
      <c r="N3804" s="90">
        <v>2590173.81</v>
      </c>
      <c r="O3804" s="90">
        <v>2640770</v>
      </c>
      <c r="P3804" s="90">
        <v>2640770</v>
      </c>
      <c r="Q3804" s="90">
        <v>2609165.5</v>
      </c>
      <c r="R3804" s="90">
        <v>-31604.5</v>
      </c>
      <c r="S3804" s="90">
        <v>-1.1967910874479799</v>
      </c>
      <c r="T3804" s="89" t="s">
        <v>73</v>
      </c>
    </row>
    <row r="3805" spans="1:20" x14ac:dyDescent="0.55000000000000004">
      <c r="A3805" s="123">
        <v>2568</v>
      </c>
      <c r="B3805" s="88">
        <v>45930</v>
      </c>
      <c r="C3805" s="89" t="s">
        <v>2314</v>
      </c>
      <c r="D3805" s="89">
        <v>1</v>
      </c>
      <c r="E3805" s="89" t="s">
        <v>280</v>
      </c>
      <c r="F3805" s="89" t="s">
        <v>25</v>
      </c>
      <c r="G3805" s="89" t="s">
        <v>305</v>
      </c>
      <c r="H3805" s="89" t="s">
        <v>2407</v>
      </c>
      <c r="I3805" s="89" t="s">
        <v>32</v>
      </c>
      <c r="J3805" s="89">
        <v>11</v>
      </c>
      <c r="K3805" s="89" t="s">
        <v>84</v>
      </c>
      <c r="L3805" s="89" t="s">
        <v>85</v>
      </c>
      <c r="M3805" s="89">
        <v>12</v>
      </c>
      <c r="N3805" s="90">
        <v>1816870.97</v>
      </c>
      <c r="O3805" s="90">
        <v>1928100</v>
      </c>
      <c r="P3805" s="90">
        <v>1928100</v>
      </c>
      <c r="Q3805" s="90">
        <v>1947508.75</v>
      </c>
      <c r="R3805" s="90">
        <v>19408.75</v>
      </c>
      <c r="S3805" s="90">
        <v>1.00662569368809</v>
      </c>
      <c r="T3805" s="89" t="s">
        <v>28</v>
      </c>
    </row>
    <row r="3806" spans="1:20" x14ac:dyDescent="0.55000000000000004">
      <c r="A3806" s="123">
        <v>2568</v>
      </c>
      <c r="B3806" s="88">
        <v>45930</v>
      </c>
      <c r="C3806" s="89" t="s">
        <v>2314</v>
      </c>
      <c r="D3806" s="89">
        <v>1</v>
      </c>
      <c r="E3806" s="89" t="s">
        <v>280</v>
      </c>
      <c r="F3806" s="89" t="s">
        <v>25</v>
      </c>
      <c r="G3806" s="89" t="s">
        <v>299</v>
      </c>
      <c r="H3806" s="89" t="s">
        <v>2408</v>
      </c>
      <c r="I3806" s="89" t="s">
        <v>32</v>
      </c>
      <c r="J3806" s="89">
        <v>11</v>
      </c>
      <c r="K3806" s="89" t="s">
        <v>84</v>
      </c>
      <c r="L3806" s="89" t="s">
        <v>85</v>
      </c>
      <c r="M3806" s="89">
        <v>12</v>
      </c>
      <c r="N3806" s="90">
        <v>3939423.21</v>
      </c>
      <c r="O3806" s="90">
        <v>6950000</v>
      </c>
      <c r="P3806" s="90">
        <v>6950000</v>
      </c>
      <c r="Q3806" s="90">
        <v>4382636.9400000004</v>
      </c>
      <c r="R3806" s="90">
        <v>-2567363.06</v>
      </c>
      <c r="S3806" s="90">
        <v>-36.940475683453201</v>
      </c>
      <c r="T3806" s="89" t="s">
        <v>73</v>
      </c>
    </row>
    <row r="3807" spans="1:20" x14ac:dyDescent="0.55000000000000004">
      <c r="A3807" s="123">
        <v>2568</v>
      </c>
      <c r="B3807" s="88">
        <v>45930</v>
      </c>
      <c r="C3807" s="89" t="s">
        <v>2314</v>
      </c>
      <c r="D3807" s="89">
        <v>1</v>
      </c>
      <c r="E3807" s="89" t="s">
        <v>280</v>
      </c>
      <c r="F3807" s="89" t="s">
        <v>25</v>
      </c>
      <c r="G3807" s="89" t="s">
        <v>291</v>
      </c>
      <c r="H3807" s="89" t="s">
        <v>2409</v>
      </c>
      <c r="I3807" s="89" t="s">
        <v>32</v>
      </c>
      <c r="J3807" s="89">
        <v>11</v>
      </c>
      <c r="K3807" s="89" t="s">
        <v>84</v>
      </c>
      <c r="L3807" s="89" t="s">
        <v>85</v>
      </c>
      <c r="M3807" s="89">
        <v>12</v>
      </c>
      <c r="N3807" s="90">
        <v>2014930.48</v>
      </c>
      <c r="O3807" s="90">
        <v>2422000</v>
      </c>
      <c r="P3807" s="90">
        <v>2422000</v>
      </c>
      <c r="Q3807" s="90">
        <v>1563276.12</v>
      </c>
      <c r="R3807" s="90">
        <v>-858723.88</v>
      </c>
      <c r="S3807" s="90">
        <v>-35.4551560693642</v>
      </c>
      <c r="T3807" s="89" t="s">
        <v>73</v>
      </c>
    </row>
    <row r="3808" spans="1:20" x14ac:dyDescent="0.55000000000000004">
      <c r="A3808" s="123">
        <v>2568</v>
      </c>
      <c r="B3808" s="88">
        <v>45930</v>
      </c>
      <c r="C3808" s="89" t="s">
        <v>2314</v>
      </c>
      <c r="D3808" s="89">
        <v>1</v>
      </c>
      <c r="E3808" s="89" t="s">
        <v>307</v>
      </c>
      <c r="F3808" s="89" t="s">
        <v>56</v>
      </c>
      <c r="G3808" s="89" t="s">
        <v>314</v>
      </c>
      <c r="H3808" s="89" t="s">
        <v>2410</v>
      </c>
      <c r="I3808" s="89" t="s">
        <v>32</v>
      </c>
      <c r="J3808" s="89">
        <v>11</v>
      </c>
      <c r="K3808" s="89" t="s">
        <v>84</v>
      </c>
      <c r="L3808" s="89" t="s">
        <v>85</v>
      </c>
      <c r="M3808" s="89">
        <v>12</v>
      </c>
      <c r="N3808" s="90">
        <v>124621056.23999999</v>
      </c>
      <c r="O3808" s="90">
        <v>125600000</v>
      </c>
      <c r="P3808" s="90">
        <v>125600000</v>
      </c>
      <c r="Q3808" s="90">
        <v>132781846.40000001</v>
      </c>
      <c r="R3808" s="90">
        <v>7181846.4000000004</v>
      </c>
      <c r="S3808" s="90">
        <v>5.7180305732484102</v>
      </c>
      <c r="T3808" s="89" t="s">
        <v>28</v>
      </c>
    </row>
    <row r="3809" spans="1:20" x14ac:dyDescent="0.55000000000000004">
      <c r="A3809" s="123">
        <v>2568</v>
      </c>
      <c r="B3809" s="88">
        <v>45930</v>
      </c>
      <c r="C3809" s="89" t="s">
        <v>2314</v>
      </c>
      <c r="D3809" s="89">
        <v>1</v>
      </c>
      <c r="E3809" s="89" t="s">
        <v>307</v>
      </c>
      <c r="F3809" s="89" t="s">
        <v>25</v>
      </c>
      <c r="G3809" s="89" t="s">
        <v>318</v>
      </c>
      <c r="H3809" s="89" t="s">
        <v>2411</v>
      </c>
      <c r="I3809" s="89" t="s">
        <v>32</v>
      </c>
      <c r="J3809" s="89">
        <v>11</v>
      </c>
      <c r="K3809" s="89" t="s">
        <v>84</v>
      </c>
      <c r="L3809" s="89" t="s">
        <v>85</v>
      </c>
      <c r="M3809" s="89">
        <v>12</v>
      </c>
      <c r="N3809" s="90">
        <v>5673791.6799999997</v>
      </c>
      <c r="O3809" s="90">
        <v>5767000</v>
      </c>
      <c r="P3809" s="90">
        <v>5767000</v>
      </c>
      <c r="Q3809" s="90">
        <v>4870967.09</v>
      </c>
      <c r="R3809" s="90">
        <v>-896032.91</v>
      </c>
      <c r="S3809" s="90">
        <v>-15.537244841338699</v>
      </c>
      <c r="T3809" s="89" t="s">
        <v>73</v>
      </c>
    </row>
    <row r="3810" spans="1:20" x14ac:dyDescent="0.55000000000000004">
      <c r="A3810" s="123">
        <v>2568</v>
      </c>
      <c r="B3810" s="88">
        <v>45930</v>
      </c>
      <c r="C3810" s="89" t="s">
        <v>2314</v>
      </c>
      <c r="D3810" s="89">
        <v>1</v>
      </c>
      <c r="E3810" s="89" t="s">
        <v>307</v>
      </c>
      <c r="F3810" s="89" t="s">
        <v>25</v>
      </c>
      <c r="G3810" s="89" t="s">
        <v>316</v>
      </c>
      <c r="H3810" s="89" t="s">
        <v>2412</v>
      </c>
      <c r="I3810" s="89" t="s">
        <v>32</v>
      </c>
      <c r="J3810" s="89">
        <v>11</v>
      </c>
      <c r="K3810" s="89" t="s">
        <v>84</v>
      </c>
      <c r="L3810" s="89" t="s">
        <v>85</v>
      </c>
      <c r="M3810" s="89">
        <v>12</v>
      </c>
      <c r="N3810" s="90">
        <v>4063473.55</v>
      </c>
      <c r="O3810" s="90">
        <v>4013148</v>
      </c>
      <c r="P3810" s="90">
        <v>4013148</v>
      </c>
      <c r="Q3810" s="90">
        <v>4603560.72</v>
      </c>
      <c r="R3810" s="90">
        <v>590412.72</v>
      </c>
      <c r="S3810" s="90">
        <v>14.7119597881763</v>
      </c>
      <c r="T3810" s="89" t="s">
        <v>28</v>
      </c>
    </row>
    <row r="3811" spans="1:20" x14ac:dyDescent="0.55000000000000004">
      <c r="A3811" s="123">
        <v>2568</v>
      </c>
      <c r="B3811" s="88">
        <v>45930</v>
      </c>
      <c r="C3811" s="89" t="s">
        <v>2314</v>
      </c>
      <c r="D3811" s="89">
        <v>1</v>
      </c>
      <c r="E3811" s="89" t="s">
        <v>307</v>
      </c>
      <c r="F3811" s="89" t="s">
        <v>25</v>
      </c>
      <c r="G3811" s="89" t="s">
        <v>310</v>
      </c>
      <c r="H3811" s="89" t="s">
        <v>2413</v>
      </c>
      <c r="I3811" s="89" t="s">
        <v>32</v>
      </c>
      <c r="J3811" s="89">
        <v>11</v>
      </c>
      <c r="K3811" s="89" t="s">
        <v>84</v>
      </c>
      <c r="L3811" s="89" t="s">
        <v>85</v>
      </c>
      <c r="M3811" s="89">
        <v>12</v>
      </c>
      <c r="N3811" s="90">
        <v>4836304.09</v>
      </c>
      <c r="O3811" s="90">
        <v>6540000</v>
      </c>
      <c r="P3811" s="90">
        <v>6540000</v>
      </c>
      <c r="Q3811" s="90">
        <v>6467909.71</v>
      </c>
      <c r="R3811" s="90">
        <v>-72090.289999999994</v>
      </c>
      <c r="S3811" s="90">
        <v>-1.10229801223242</v>
      </c>
      <c r="T3811" s="89" t="s">
        <v>73</v>
      </c>
    </row>
    <row r="3812" spans="1:20" x14ac:dyDescent="0.55000000000000004">
      <c r="A3812" s="123">
        <v>2568</v>
      </c>
      <c r="B3812" s="88">
        <v>45930</v>
      </c>
      <c r="C3812" s="89" t="s">
        <v>2314</v>
      </c>
      <c r="D3812" s="89">
        <v>1</v>
      </c>
      <c r="E3812" s="89" t="s">
        <v>307</v>
      </c>
      <c r="F3812" s="89" t="s">
        <v>25</v>
      </c>
      <c r="G3812" s="89" t="s">
        <v>320</v>
      </c>
      <c r="H3812" s="89" t="s">
        <v>2414</v>
      </c>
      <c r="I3812" s="89" t="s">
        <v>32</v>
      </c>
      <c r="J3812" s="89">
        <v>11</v>
      </c>
      <c r="K3812" s="89" t="s">
        <v>84</v>
      </c>
      <c r="L3812" s="89" t="s">
        <v>85</v>
      </c>
      <c r="M3812" s="89">
        <v>12</v>
      </c>
      <c r="N3812" s="90">
        <v>1320267.97</v>
      </c>
      <c r="O3812" s="90">
        <v>1195000</v>
      </c>
      <c r="P3812" s="90">
        <v>1195000</v>
      </c>
      <c r="Q3812" s="90">
        <v>1230757.68</v>
      </c>
      <c r="R3812" s="90">
        <v>35757.68</v>
      </c>
      <c r="S3812" s="90">
        <v>2.9922744769874501</v>
      </c>
      <c r="T3812" s="89" t="s">
        <v>28</v>
      </c>
    </row>
    <row r="3813" spans="1:20" x14ac:dyDescent="0.55000000000000004">
      <c r="A3813" s="123">
        <v>2568</v>
      </c>
      <c r="B3813" s="88">
        <v>45930</v>
      </c>
      <c r="C3813" s="89" t="s">
        <v>2314</v>
      </c>
      <c r="D3813" s="89">
        <v>1</v>
      </c>
      <c r="E3813" s="89" t="s">
        <v>307</v>
      </c>
      <c r="F3813" s="89" t="s">
        <v>25</v>
      </c>
      <c r="G3813" s="89" t="s">
        <v>312</v>
      </c>
      <c r="H3813" s="89" t="s">
        <v>2415</v>
      </c>
      <c r="I3813" s="89" t="s">
        <v>32</v>
      </c>
      <c r="J3813" s="89">
        <v>11</v>
      </c>
      <c r="K3813" s="89" t="s">
        <v>84</v>
      </c>
      <c r="L3813" s="89" t="s">
        <v>85</v>
      </c>
      <c r="M3813" s="89">
        <v>12</v>
      </c>
      <c r="N3813" s="90">
        <v>16299357.1</v>
      </c>
      <c r="O3813" s="90">
        <v>18060000</v>
      </c>
      <c r="P3813" s="90">
        <v>18060000</v>
      </c>
      <c r="Q3813" s="90">
        <v>17003126.510000002</v>
      </c>
      <c r="R3813" s="90">
        <v>-1056873.49</v>
      </c>
      <c r="S3813" s="90">
        <v>-5.8520126799557</v>
      </c>
      <c r="T3813" s="89" t="s">
        <v>73</v>
      </c>
    </row>
    <row r="3814" spans="1:20" x14ac:dyDescent="0.55000000000000004">
      <c r="A3814" s="123">
        <v>2568</v>
      </c>
      <c r="B3814" s="88">
        <v>45930</v>
      </c>
      <c r="C3814" s="89" t="s">
        <v>2314</v>
      </c>
      <c r="D3814" s="89">
        <v>1</v>
      </c>
      <c r="E3814" s="89" t="s">
        <v>307</v>
      </c>
      <c r="F3814" s="89" t="s">
        <v>25</v>
      </c>
      <c r="G3814" s="89" t="s">
        <v>322</v>
      </c>
      <c r="H3814" s="89" t="s">
        <v>2416</v>
      </c>
      <c r="I3814" s="89" t="s">
        <v>32</v>
      </c>
      <c r="J3814" s="89">
        <v>11</v>
      </c>
      <c r="K3814" s="89" t="s">
        <v>84</v>
      </c>
      <c r="L3814" s="89" t="s">
        <v>85</v>
      </c>
      <c r="M3814" s="89">
        <v>12</v>
      </c>
      <c r="N3814" s="90">
        <v>5202660.37</v>
      </c>
      <c r="O3814" s="90">
        <v>7025300</v>
      </c>
      <c r="P3814" s="90">
        <v>7025300</v>
      </c>
      <c r="Q3814" s="90">
        <v>5213134.05</v>
      </c>
      <c r="R3814" s="90">
        <v>-1812165.95</v>
      </c>
      <c r="S3814" s="90">
        <v>-25.794855023984699</v>
      </c>
      <c r="T3814" s="89" t="s">
        <v>73</v>
      </c>
    </row>
    <row r="3815" spans="1:20" x14ac:dyDescent="0.55000000000000004">
      <c r="A3815" s="123">
        <v>2568</v>
      </c>
      <c r="B3815" s="88">
        <v>45930</v>
      </c>
      <c r="C3815" s="89" t="s">
        <v>2314</v>
      </c>
      <c r="D3815" s="89">
        <v>1</v>
      </c>
      <c r="E3815" s="89" t="s">
        <v>307</v>
      </c>
      <c r="F3815" s="89" t="s">
        <v>25</v>
      </c>
      <c r="G3815" s="89" t="s">
        <v>308</v>
      </c>
      <c r="H3815" s="89" t="s">
        <v>2417</v>
      </c>
      <c r="I3815" s="89" t="s">
        <v>32</v>
      </c>
      <c r="J3815" s="89">
        <v>11</v>
      </c>
      <c r="K3815" s="89" t="s">
        <v>84</v>
      </c>
      <c r="L3815" s="89" t="s">
        <v>85</v>
      </c>
      <c r="M3815" s="89">
        <v>12</v>
      </c>
      <c r="N3815" s="90">
        <v>2748311.65</v>
      </c>
      <c r="O3815" s="90">
        <v>3790000</v>
      </c>
      <c r="P3815" s="90">
        <v>3790000</v>
      </c>
      <c r="Q3815" s="90">
        <v>3554366.56</v>
      </c>
      <c r="R3815" s="90">
        <v>-235633.44</v>
      </c>
      <c r="S3815" s="90">
        <v>-6.2172411609498699</v>
      </c>
      <c r="T3815" s="89" t="s">
        <v>73</v>
      </c>
    </row>
    <row r="3816" spans="1:20" x14ac:dyDescent="0.55000000000000004">
      <c r="A3816" s="123">
        <v>2568</v>
      </c>
      <c r="B3816" s="88">
        <v>45930</v>
      </c>
      <c r="C3816" s="89" t="s">
        <v>2314</v>
      </c>
      <c r="D3816" s="89">
        <v>1</v>
      </c>
      <c r="E3816" s="89" t="s">
        <v>22</v>
      </c>
      <c r="F3816" s="89" t="s">
        <v>49</v>
      </c>
      <c r="G3816" s="89" t="s">
        <v>47</v>
      </c>
      <c r="H3816" s="89" t="s">
        <v>2315</v>
      </c>
      <c r="I3816" s="89" t="s">
        <v>32</v>
      </c>
      <c r="J3816" s="89">
        <v>12</v>
      </c>
      <c r="K3816" s="89" t="s">
        <v>86</v>
      </c>
      <c r="L3816" s="89" t="s">
        <v>87</v>
      </c>
      <c r="M3816" s="89">
        <v>12</v>
      </c>
      <c r="N3816" s="90">
        <v>816043621.24000001</v>
      </c>
      <c r="O3816" s="90">
        <v>781778000</v>
      </c>
      <c r="P3816" s="90">
        <v>781778000</v>
      </c>
      <c r="Q3816" s="90">
        <v>791007153.41999996</v>
      </c>
      <c r="R3816" s="90">
        <v>9229153.4199999999</v>
      </c>
      <c r="S3816" s="90">
        <v>1.1805337858061999</v>
      </c>
      <c r="T3816" s="89" t="s">
        <v>28</v>
      </c>
    </row>
    <row r="3817" spans="1:20" x14ac:dyDescent="0.55000000000000004">
      <c r="A3817" s="123">
        <v>2568</v>
      </c>
      <c r="B3817" s="88">
        <v>45930</v>
      </c>
      <c r="C3817" s="89" t="s">
        <v>2314</v>
      </c>
      <c r="D3817" s="89">
        <v>1</v>
      </c>
      <c r="E3817" s="89" t="s">
        <v>22</v>
      </c>
      <c r="F3817" s="89" t="s">
        <v>25</v>
      </c>
      <c r="G3817" s="89" t="s">
        <v>63</v>
      </c>
      <c r="H3817" s="89" t="s">
        <v>2316</v>
      </c>
      <c r="I3817" s="89" t="s">
        <v>32</v>
      </c>
      <c r="J3817" s="89">
        <v>12</v>
      </c>
      <c r="K3817" s="89" t="s">
        <v>86</v>
      </c>
      <c r="L3817" s="89" t="s">
        <v>87</v>
      </c>
      <c r="M3817" s="89">
        <v>12</v>
      </c>
      <c r="N3817" s="90">
        <v>61832723.039999999</v>
      </c>
      <c r="O3817" s="90">
        <v>62488946.609999999</v>
      </c>
      <c r="P3817" s="90">
        <v>62488946.609999999</v>
      </c>
      <c r="Q3817" s="90">
        <v>62901348.859999999</v>
      </c>
      <c r="R3817" s="90">
        <v>412402.25</v>
      </c>
      <c r="S3817" s="90">
        <v>0.65996031678025402</v>
      </c>
      <c r="T3817" s="89" t="s">
        <v>28</v>
      </c>
    </row>
    <row r="3818" spans="1:20" x14ac:dyDescent="0.55000000000000004">
      <c r="A3818" s="123">
        <v>2568</v>
      </c>
      <c r="B3818" s="88">
        <v>45930</v>
      </c>
      <c r="C3818" s="89" t="s">
        <v>2314</v>
      </c>
      <c r="D3818" s="89">
        <v>1</v>
      </c>
      <c r="E3818" s="89" t="s">
        <v>22</v>
      </c>
      <c r="F3818" s="89" t="s">
        <v>25</v>
      </c>
      <c r="G3818" s="89" t="s">
        <v>65</v>
      </c>
      <c r="H3818" s="89" t="s">
        <v>2317</v>
      </c>
      <c r="I3818" s="89" t="s">
        <v>32</v>
      </c>
      <c r="J3818" s="89">
        <v>12</v>
      </c>
      <c r="K3818" s="89" t="s">
        <v>86</v>
      </c>
      <c r="L3818" s="89" t="s">
        <v>87</v>
      </c>
      <c r="M3818" s="89">
        <v>12</v>
      </c>
      <c r="N3818" s="90">
        <v>89575291.200000003</v>
      </c>
      <c r="O3818" s="90">
        <v>90230000</v>
      </c>
      <c r="P3818" s="90">
        <v>90230000</v>
      </c>
      <c r="Q3818" s="90">
        <v>91847206.769999996</v>
      </c>
      <c r="R3818" s="90">
        <v>1617206.77</v>
      </c>
      <c r="S3818" s="90">
        <v>1.7923160478776501</v>
      </c>
      <c r="T3818" s="89" t="s">
        <v>28</v>
      </c>
    </row>
    <row r="3819" spans="1:20" x14ac:dyDescent="0.55000000000000004">
      <c r="A3819" s="123">
        <v>2568</v>
      </c>
      <c r="B3819" s="88">
        <v>45930</v>
      </c>
      <c r="C3819" s="89" t="s">
        <v>2314</v>
      </c>
      <c r="D3819" s="89">
        <v>1</v>
      </c>
      <c r="E3819" s="89" t="s">
        <v>22</v>
      </c>
      <c r="F3819" s="89" t="s">
        <v>25</v>
      </c>
      <c r="G3819" s="89" t="s">
        <v>69</v>
      </c>
      <c r="H3819" s="89" t="s">
        <v>2318</v>
      </c>
      <c r="I3819" s="89" t="s">
        <v>32</v>
      </c>
      <c r="J3819" s="89">
        <v>12</v>
      </c>
      <c r="K3819" s="89" t="s">
        <v>86</v>
      </c>
      <c r="L3819" s="89" t="s">
        <v>87</v>
      </c>
      <c r="M3819" s="89">
        <v>12</v>
      </c>
      <c r="N3819" s="90">
        <v>39441157.32</v>
      </c>
      <c r="O3819" s="90">
        <v>39590634</v>
      </c>
      <c r="P3819" s="90">
        <v>39590634</v>
      </c>
      <c r="Q3819" s="90">
        <v>41223046.369999997</v>
      </c>
      <c r="R3819" s="90">
        <v>1632412.37</v>
      </c>
      <c r="S3819" s="90">
        <v>4.1232286656485497</v>
      </c>
      <c r="T3819" s="89" t="s">
        <v>28</v>
      </c>
    </row>
    <row r="3820" spans="1:20" x14ac:dyDescent="0.55000000000000004">
      <c r="A3820" s="123">
        <v>2568</v>
      </c>
      <c r="B3820" s="88">
        <v>45930</v>
      </c>
      <c r="C3820" s="89" t="s">
        <v>2314</v>
      </c>
      <c r="D3820" s="89">
        <v>1</v>
      </c>
      <c r="E3820" s="89" t="s">
        <v>22</v>
      </c>
      <c r="F3820" s="89" t="s">
        <v>25</v>
      </c>
      <c r="G3820" s="89" t="s">
        <v>50</v>
      </c>
      <c r="H3820" s="89" t="s">
        <v>2319</v>
      </c>
      <c r="I3820" s="89" t="s">
        <v>32</v>
      </c>
      <c r="J3820" s="89">
        <v>12</v>
      </c>
      <c r="K3820" s="89" t="s">
        <v>86</v>
      </c>
      <c r="L3820" s="89" t="s">
        <v>87</v>
      </c>
      <c r="M3820" s="89">
        <v>12</v>
      </c>
      <c r="N3820" s="90">
        <v>107958234.12</v>
      </c>
      <c r="O3820" s="90">
        <v>112549663.8</v>
      </c>
      <c r="P3820" s="90">
        <v>112549663.8</v>
      </c>
      <c r="Q3820" s="90">
        <v>114771241.92</v>
      </c>
      <c r="R3820" s="90">
        <v>2221578.12</v>
      </c>
      <c r="S3820" s="90">
        <v>1.9738647322374301</v>
      </c>
      <c r="T3820" s="89" t="s">
        <v>28</v>
      </c>
    </row>
    <row r="3821" spans="1:20" x14ac:dyDescent="0.55000000000000004">
      <c r="A3821" s="123">
        <v>2568</v>
      </c>
      <c r="B3821" s="88">
        <v>45930</v>
      </c>
      <c r="C3821" s="89" t="s">
        <v>2314</v>
      </c>
      <c r="D3821" s="89">
        <v>1</v>
      </c>
      <c r="E3821" s="89" t="s">
        <v>22</v>
      </c>
      <c r="F3821" s="89" t="s">
        <v>25</v>
      </c>
      <c r="G3821" s="89" t="s">
        <v>59</v>
      </c>
      <c r="H3821" s="89" t="s">
        <v>2320</v>
      </c>
      <c r="I3821" s="89" t="s">
        <v>32</v>
      </c>
      <c r="J3821" s="89">
        <v>12</v>
      </c>
      <c r="K3821" s="89" t="s">
        <v>86</v>
      </c>
      <c r="L3821" s="89" t="s">
        <v>87</v>
      </c>
      <c r="M3821" s="89">
        <v>12</v>
      </c>
      <c r="N3821" s="90">
        <v>55161976.420000002</v>
      </c>
      <c r="O3821" s="90">
        <v>57694963</v>
      </c>
      <c r="P3821" s="90">
        <v>57694963</v>
      </c>
      <c r="Q3821" s="90">
        <v>56495601</v>
      </c>
      <c r="R3821" s="90">
        <v>-1199362</v>
      </c>
      <c r="S3821" s="90">
        <v>-2.0787984559414698</v>
      </c>
      <c r="T3821" s="89" t="s">
        <v>73</v>
      </c>
    </row>
    <row r="3822" spans="1:20" x14ac:dyDescent="0.55000000000000004">
      <c r="A3822" s="123">
        <v>2568</v>
      </c>
      <c r="B3822" s="88">
        <v>45930</v>
      </c>
      <c r="C3822" s="89" t="s">
        <v>2314</v>
      </c>
      <c r="D3822" s="89">
        <v>1</v>
      </c>
      <c r="E3822" s="89" t="s">
        <v>22</v>
      </c>
      <c r="F3822" s="89" t="s">
        <v>56</v>
      </c>
      <c r="G3822" s="89" t="s">
        <v>54</v>
      </c>
      <c r="H3822" s="89" t="s">
        <v>2321</v>
      </c>
      <c r="I3822" s="89" t="s">
        <v>32</v>
      </c>
      <c r="J3822" s="89">
        <v>12</v>
      </c>
      <c r="K3822" s="89" t="s">
        <v>86</v>
      </c>
      <c r="L3822" s="89" t="s">
        <v>87</v>
      </c>
      <c r="M3822" s="89">
        <v>12</v>
      </c>
      <c r="N3822" s="90">
        <v>92313510.040000007</v>
      </c>
      <c r="O3822" s="90">
        <v>96000000</v>
      </c>
      <c r="P3822" s="90">
        <v>96000000</v>
      </c>
      <c r="Q3822" s="90">
        <v>97634169.170000002</v>
      </c>
      <c r="R3822" s="90">
        <v>1634169.17</v>
      </c>
      <c r="S3822" s="90">
        <v>1.7022595520833299</v>
      </c>
      <c r="T3822" s="89" t="s">
        <v>28</v>
      </c>
    </row>
    <row r="3823" spans="1:20" x14ac:dyDescent="0.55000000000000004">
      <c r="A3823" s="123">
        <v>2568</v>
      </c>
      <c r="B3823" s="88">
        <v>45930</v>
      </c>
      <c r="C3823" s="89" t="s">
        <v>2314</v>
      </c>
      <c r="D3823" s="89">
        <v>1</v>
      </c>
      <c r="E3823" s="89" t="s">
        <v>22</v>
      </c>
      <c r="F3823" s="89" t="s">
        <v>25</v>
      </c>
      <c r="G3823" s="89" t="s">
        <v>57</v>
      </c>
      <c r="H3823" s="89" t="s">
        <v>2322</v>
      </c>
      <c r="I3823" s="89" t="s">
        <v>32</v>
      </c>
      <c r="J3823" s="89">
        <v>12</v>
      </c>
      <c r="K3823" s="89" t="s">
        <v>86</v>
      </c>
      <c r="L3823" s="89" t="s">
        <v>87</v>
      </c>
      <c r="M3823" s="89">
        <v>12</v>
      </c>
      <c r="N3823" s="90">
        <v>57204303.780000001</v>
      </c>
      <c r="O3823" s="90">
        <v>60000000</v>
      </c>
      <c r="P3823" s="90">
        <v>60000000</v>
      </c>
      <c r="Q3823" s="90">
        <v>59709608.600000001</v>
      </c>
      <c r="R3823" s="90">
        <v>-290391.40000000002</v>
      </c>
      <c r="S3823" s="90">
        <v>-0.48398566666666698</v>
      </c>
      <c r="T3823" s="89" t="s">
        <v>73</v>
      </c>
    </row>
    <row r="3824" spans="1:20" x14ac:dyDescent="0.55000000000000004">
      <c r="A3824" s="123">
        <v>2568</v>
      </c>
      <c r="B3824" s="88">
        <v>45930</v>
      </c>
      <c r="C3824" s="89" t="s">
        <v>2314</v>
      </c>
      <c r="D3824" s="89">
        <v>1</v>
      </c>
      <c r="E3824" s="89" t="s">
        <v>22</v>
      </c>
      <c r="F3824" s="89" t="s">
        <v>25</v>
      </c>
      <c r="G3824" s="89" t="s">
        <v>52</v>
      </c>
      <c r="H3824" s="89" t="s">
        <v>2323</v>
      </c>
      <c r="I3824" s="89" t="s">
        <v>32</v>
      </c>
      <c r="J3824" s="89">
        <v>12</v>
      </c>
      <c r="K3824" s="89" t="s">
        <v>86</v>
      </c>
      <c r="L3824" s="89" t="s">
        <v>87</v>
      </c>
      <c r="M3824" s="89">
        <v>12</v>
      </c>
      <c r="N3824" s="90">
        <v>59849189.979999997</v>
      </c>
      <c r="O3824" s="90">
        <v>61000000</v>
      </c>
      <c r="P3824" s="90">
        <v>61000000</v>
      </c>
      <c r="Q3824" s="90">
        <v>61936429.530000001</v>
      </c>
      <c r="R3824" s="90">
        <v>936429.53</v>
      </c>
      <c r="S3824" s="90">
        <v>1.53513037704918</v>
      </c>
      <c r="T3824" s="89" t="s">
        <v>28</v>
      </c>
    </row>
    <row r="3825" spans="1:20" x14ac:dyDescent="0.55000000000000004">
      <c r="A3825" s="123">
        <v>2568</v>
      </c>
      <c r="B3825" s="88">
        <v>45930</v>
      </c>
      <c r="C3825" s="89" t="s">
        <v>2314</v>
      </c>
      <c r="D3825" s="89">
        <v>1</v>
      </c>
      <c r="E3825" s="89" t="s">
        <v>22</v>
      </c>
      <c r="F3825" s="89" t="s">
        <v>25</v>
      </c>
      <c r="G3825" s="89" t="s">
        <v>61</v>
      </c>
      <c r="H3825" s="89" t="s">
        <v>2324</v>
      </c>
      <c r="I3825" s="89" t="s">
        <v>32</v>
      </c>
      <c r="J3825" s="89">
        <v>12</v>
      </c>
      <c r="K3825" s="89" t="s">
        <v>86</v>
      </c>
      <c r="L3825" s="89" t="s">
        <v>87</v>
      </c>
      <c r="M3825" s="89">
        <v>12</v>
      </c>
      <c r="N3825" s="90">
        <v>49124924.369999997</v>
      </c>
      <c r="O3825" s="90">
        <v>51958000.909999996</v>
      </c>
      <c r="P3825" s="90">
        <v>51958000.909999996</v>
      </c>
      <c r="Q3825" s="90">
        <v>51349464.159999996</v>
      </c>
      <c r="R3825" s="90">
        <v>-608536.75</v>
      </c>
      <c r="S3825" s="90">
        <v>-1.17120893672197</v>
      </c>
      <c r="T3825" s="89" t="s">
        <v>73</v>
      </c>
    </row>
    <row r="3826" spans="1:20" x14ac:dyDescent="0.55000000000000004">
      <c r="A3826" s="123">
        <v>2568</v>
      </c>
      <c r="B3826" s="88">
        <v>45930</v>
      </c>
      <c r="C3826" s="89" t="s">
        <v>2314</v>
      </c>
      <c r="D3826" s="89">
        <v>1</v>
      </c>
      <c r="E3826" s="89" t="s">
        <v>22</v>
      </c>
      <c r="F3826" s="89" t="s">
        <v>25</v>
      </c>
      <c r="G3826" s="89" t="s">
        <v>67</v>
      </c>
      <c r="H3826" s="89" t="s">
        <v>2325</v>
      </c>
      <c r="I3826" s="89" t="s">
        <v>32</v>
      </c>
      <c r="J3826" s="89">
        <v>12</v>
      </c>
      <c r="K3826" s="89" t="s">
        <v>86</v>
      </c>
      <c r="L3826" s="89" t="s">
        <v>87</v>
      </c>
      <c r="M3826" s="89">
        <v>12</v>
      </c>
      <c r="N3826" s="90">
        <v>31888165.890000001</v>
      </c>
      <c r="O3826" s="90">
        <v>34212742</v>
      </c>
      <c r="P3826" s="90">
        <v>34212742</v>
      </c>
      <c r="Q3826" s="90">
        <v>34642216.020000003</v>
      </c>
      <c r="R3826" s="90">
        <v>429474.02</v>
      </c>
      <c r="S3826" s="90">
        <v>1.25530429569194</v>
      </c>
      <c r="T3826" s="89" t="s">
        <v>28</v>
      </c>
    </row>
    <row r="3827" spans="1:20" x14ac:dyDescent="0.55000000000000004">
      <c r="A3827" s="123">
        <v>2568</v>
      </c>
      <c r="B3827" s="88">
        <v>45930</v>
      </c>
      <c r="C3827" s="89" t="s">
        <v>2314</v>
      </c>
      <c r="D3827" s="89">
        <v>1</v>
      </c>
      <c r="E3827" s="89" t="s">
        <v>22</v>
      </c>
      <c r="F3827" s="89" t="s">
        <v>25</v>
      </c>
      <c r="G3827" s="89" t="s">
        <v>23</v>
      </c>
      <c r="H3827" s="89" t="s">
        <v>2326</v>
      </c>
      <c r="I3827" s="89" t="s">
        <v>32</v>
      </c>
      <c r="J3827" s="89">
        <v>12</v>
      </c>
      <c r="K3827" s="89" t="s">
        <v>86</v>
      </c>
      <c r="L3827" s="89" t="s">
        <v>87</v>
      </c>
      <c r="M3827" s="89">
        <v>12</v>
      </c>
      <c r="N3827" s="90">
        <v>32408742.77</v>
      </c>
      <c r="O3827" s="90">
        <v>31046747.43</v>
      </c>
      <c r="P3827" s="90">
        <v>31046747.43</v>
      </c>
      <c r="Q3827" s="90">
        <v>31377416.129999999</v>
      </c>
      <c r="R3827" s="90">
        <v>330668.7</v>
      </c>
      <c r="S3827" s="90">
        <v>1.0650671241667</v>
      </c>
      <c r="T3827" s="89" t="s">
        <v>28</v>
      </c>
    </row>
    <row r="3828" spans="1:20" x14ac:dyDescent="0.55000000000000004">
      <c r="A3828" s="123">
        <v>2568</v>
      </c>
      <c r="B3828" s="88">
        <v>45930</v>
      </c>
      <c r="C3828" s="89" t="s">
        <v>2314</v>
      </c>
      <c r="D3828" s="89">
        <v>1</v>
      </c>
      <c r="E3828" s="89" t="s">
        <v>22</v>
      </c>
      <c r="F3828" s="89" t="s">
        <v>25</v>
      </c>
      <c r="G3828" s="89" t="s">
        <v>41</v>
      </c>
      <c r="H3828" s="89" t="s">
        <v>2327</v>
      </c>
      <c r="I3828" s="89" t="s">
        <v>32</v>
      </c>
      <c r="J3828" s="89">
        <v>12</v>
      </c>
      <c r="K3828" s="89" t="s">
        <v>86</v>
      </c>
      <c r="L3828" s="89" t="s">
        <v>87</v>
      </c>
      <c r="M3828" s="89">
        <v>12</v>
      </c>
      <c r="N3828" s="90">
        <v>25353390.600000001</v>
      </c>
      <c r="O3828" s="90">
        <v>18900000</v>
      </c>
      <c r="P3828" s="90">
        <v>18900000</v>
      </c>
      <c r="Q3828" s="90">
        <v>27201335.629999999</v>
      </c>
      <c r="R3828" s="90">
        <v>8301335.6299999999</v>
      </c>
      <c r="S3828" s="90">
        <v>43.922410740740702</v>
      </c>
      <c r="T3828" s="89" t="s">
        <v>28</v>
      </c>
    </row>
    <row r="3829" spans="1:20" x14ac:dyDescent="0.55000000000000004">
      <c r="A3829" s="123">
        <v>2568</v>
      </c>
      <c r="B3829" s="88">
        <v>45930</v>
      </c>
      <c r="C3829" s="89" t="s">
        <v>2314</v>
      </c>
      <c r="D3829" s="89">
        <v>1</v>
      </c>
      <c r="E3829" s="89" t="s">
        <v>22</v>
      </c>
      <c r="F3829" s="89" t="s">
        <v>25</v>
      </c>
      <c r="G3829" s="89" t="s">
        <v>43</v>
      </c>
      <c r="H3829" s="89" t="s">
        <v>2328</v>
      </c>
      <c r="I3829" s="89" t="s">
        <v>32</v>
      </c>
      <c r="J3829" s="89">
        <v>12</v>
      </c>
      <c r="K3829" s="89" t="s">
        <v>86</v>
      </c>
      <c r="L3829" s="89" t="s">
        <v>87</v>
      </c>
      <c r="M3829" s="89">
        <v>12</v>
      </c>
      <c r="N3829" s="90">
        <v>45449652.240000002</v>
      </c>
      <c r="O3829" s="90">
        <v>47596476</v>
      </c>
      <c r="P3829" s="90">
        <v>47596476</v>
      </c>
      <c r="Q3829" s="90">
        <v>50490263.829999998</v>
      </c>
      <c r="R3829" s="90">
        <v>2893787.83</v>
      </c>
      <c r="S3829" s="90">
        <v>6.07983630973016</v>
      </c>
      <c r="T3829" s="89" t="s">
        <v>28</v>
      </c>
    </row>
    <row r="3830" spans="1:20" x14ac:dyDescent="0.55000000000000004">
      <c r="A3830" s="123">
        <v>2568</v>
      </c>
      <c r="B3830" s="88">
        <v>45930</v>
      </c>
      <c r="C3830" s="89" t="s">
        <v>2314</v>
      </c>
      <c r="D3830" s="89">
        <v>1</v>
      </c>
      <c r="E3830" s="89" t="s">
        <v>22</v>
      </c>
      <c r="F3830" s="89" t="s">
        <v>25</v>
      </c>
      <c r="G3830" s="89" t="s">
        <v>35</v>
      </c>
      <c r="H3830" s="89" t="s">
        <v>2329</v>
      </c>
      <c r="I3830" s="89" t="s">
        <v>32</v>
      </c>
      <c r="J3830" s="89">
        <v>12</v>
      </c>
      <c r="K3830" s="89" t="s">
        <v>86</v>
      </c>
      <c r="L3830" s="89" t="s">
        <v>87</v>
      </c>
      <c r="M3830" s="89">
        <v>12</v>
      </c>
      <c r="N3830" s="90">
        <v>43119536</v>
      </c>
      <c r="O3830" s="90">
        <v>43606200</v>
      </c>
      <c r="P3830" s="90">
        <v>43606200</v>
      </c>
      <c r="Q3830" s="90">
        <v>45648402.140000001</v>
      </c>
      <c r="R3830" s="90">
        <v>2042202.14</v>
      </c>
      <c r="S3830" s="90">
        <v>4.6832838908228602</v>
      </c>
      <c r="T3830" s="89" t="s">
        <v>28</v>
      </c>
    </row>
    <row r="3831" spans="1:20" x14ac:dyDescent="0.55000000000000004">
      <c r="A3831" s="123">
        <v>2568</v>
      </c>
      <c r="B3831" s="88">
        <v>45930</v>
      </c>
      <c r="C3831" s="89" t="s">
        <v>2314</v>
      </c>
      <c r="D3831" s="89">
        <v>1</v>
      </c>
      <c r="E3831" s="89" t="s">
        <v>22</v>
      </c>
      <c r="F3831" s="89" t="s">
        <v>25</v>
      </c>
      <c r="G3831" s="89" t="s">
        <v>45</v>
      </c>
      <c r="H3831" s="89" t="s">
        <v>2330</v>
      </c>
      <c r="I3831" s="89" t="s">
        <v>32</v>
      </c>
      <c r="J3831" s="89">
        <v>12</v>
      </c>
      <c r="K3831" s="89" t="s">
        <v>86</v>
      </c>
      <c r="L3831" s="89" t="s">
        <v>87</v>
      </c>
      <c r="M3831" s="89">
        <v>12</v>
      </c>
      <c r="N3831" s="90">
        <v>59224074.520000003</v>
      </c>
      <c r="O3831" s="90">
        <v>60762704</v>
      </c>
      <c r="P3831" s="90">
        <v>60762704</v>
      </c>
      <c r="Q3831" s="90">
        <v>62082064.579999998</v>
      </c>
      <c r="R3831" s="90">
        <v>1319360.58</v>
      </c>
      <c r="S3831" s="90">
        <v>2.1713328952575899</v>
      </c>
      <c r="T3831" s="89" t="s">
        <v>28</v>
      </c>
    </row>
    <row r="3832" spans="1:20" x14ac:dyDescent="0.55000000000000004">
      <c r="A3832" s="123">
        <v>2568</v>
      </c>
      <c r="B3832" s="88">
        <v>45930</v>
      </c>
      <c r="C3832" s="89" t="s">
        <v>2314</v>
      </c>
      <c r="D3832" s="89">
        <v>1</v>
      </c>
      <c r="E3832" s="89" t="s">
        <v>22</v>
      </c>
      <c r="F3832" s="89" t="s">
        <v>25</v>
      </c>
      <c r="G3832" s="89" t="s">
        <v>39</v>
      </c>
      <c r="H3832" s="89" t="s">
        <v>2331</v>
      </c>
      <c r="I3832" s="89" t="s">
        <v>32</v>
      </c>
      <c r="J3832" s="89">
        <v>12</v>
      </c>
      <c r="K3832" s="89" t="s">
        <v>86</v>
      </c>
      <c r="L3832" s="89" t="s">
        <v>87</v>
      </c>
      <c r="M3832" s="89">
        <v>12</v>
      </c>
      <c r="N3832" s="90">
        <v>55060282.539999999</v>
      </c>
      <c r="O3832" s="90">
        <v>54066006.740000002</v>
      </c>
      <c r="P3832" s="90">
        <v>54066006.740000002</v>
      </c>
      <c r="Q3832" s="90">
        <v>55863454.359999999</v>
      </c>
      <c r="R3832" s="90">
        <v>1797447.62</v>
      </c>
      <c r="S3832" s="90">
        <v>3.3245429584689199</v>
      </c>
      <c r="T3832" s="89" t="s">
        <v>28</v>
      </c>
    </row>
    <row r="3833" spans="1:20" x14ac:dyDescent="0.55000000000000004">
      <c r="A3833" s="123">
        <v>2568</v>
      </c>
      <c r="B3833" s="88">
        <v>45930</v>
      </c>
      <c r="C3833" s="89" t="s">
        <v>2314</v>
      </c>
      <c r="D3833" s="89">
        <v>1</v>
      </c>
      <c r="E3833" s="89" t="s">
        <v>22</v>
      </c>
      <c r="F3833" s="89" t="s">
        <v>25</v>
      </c>
      <c r="G3833" s="89" t="s">
        <v>37</v>
      </c>
      <c r="H3833" s="89" t="s">
        <v>2332</v>
      </c>
      <c r="I3833" s="89" t="s">
        <v>32</v>
      </c>
      <c r="J3833" s="89">
        <v>12</v>
      </c>
      <c r="K3833" s="89" t="s">
        <v>86</v>
      </c>
      <c r="L3833" s="89" t="s">
        <v>87</v>
      </c>
      <c r="M3833" s="89">
        <v>12</v>
      </c>
      <c r="N3833" s="90">
        <v>15037996.359999999</v>
      </c>
      <c r="O3833" s="90">
        <v>15426180</v>
      </c>
      <c r="P3833" s="90">
        <v>15426180</v>
      </c>
      <c r="Q3833" s="90">
        <v>16171094.619999999</v>
      </c>
      <c r="R3833" s="90">
        <v>744914.62</v>
      </c>
      <c r="S3833" s="90">
        <v>4.8288987941279</v>
      </c>
      <c r="T3833" s="89" t="s">
        <v>28</v>
      </c>
    </row>
    <row r="3834" spans="1:20" x14ac:dyDescent="0.55000000000000004">
      <c r="A3834" s="123">
        <v>2568</v>
      </c>
      <c r="B3834" s="88">
        <v>45930</v>
      </c>
      <c r="C3834" s="89" t="s">
        <v>2314</v>
      </c>
      <c r="D3834" s="89">
        <v>1</v>
      </c>
      <c r="E3834" s="89" t="s">
        <v>147</v>
      </c>
      <c r="F3834" s="89" t="s">
        <v>25</v>
      </c>
      <c r="G3834" s="89" t="s">
        <v>196</v>
      </c>
      <c r="H3834" s="89" t="s">
        <v>2333</v>
      </c>
      <c r="I3834" s="89" t="s">
        <v>32</v>
      </c>
      <c r="J3834" s="89">
        <v>12</v>
      </c>
      <c r="K3834" s="89" t="s">
        <v>86</v>
      </c>
      <c r="L3834" s="89" t="s">
        <v>87</v>
      </c>
      <c r="M3834" s="89">
        <v>12</v>
      </c>
      <c r="N3834" s="90">
        <v>0</v>
      </c>
      <c r="O3834" s="90">
        <v>0</v>
      </c>
      <c r="P3834" s="90">
        <v>0</v>
      </c>
      <c r="Q3834" s="90">
        <v>0</v>
      </c>
      <c r="R3834" s="90">
        <v>0</v>
      </c>
      <c r="S3834" s="90">
        <v>0</v>
      </c>
      <c r="T3834" s="89" t="s">
        <v>28</v>
      </c>
    </row>
    <row r="3835" spans="1:20" x14ac:dyDescent="0.55000000000000004">
      <c r="A3835" s="123">
        <v>2568</v>
      </c>
      <c r="B3835" s="88">
        <v>45930</v>
      </c>
      <c r="C3835" s="89" t="s">
        <v>2314</v>
      </c>
      <c r="D3835" s="89">
        <v>1</v>
      </c>
      <c r="E3835" s="89" t="s">
        <v>147</v>
      </c>
      <c r="F3835" s="89" t="s">
        <v>49</v>
      </c>
      <c r="G3835" s="89" t="s">
        <v>156</v>
      </c>
      <c r="H3835" s="89" t="s">
        <v>2334</v>
      </c>
      <c r="I3835" s="89" t="s">
        <v>32</v>
      </c>
      <c r="J3835" s="89">
        <v>12</v>
      </c>
      <c r="K3835" s="89" t="s">
        <v>86</v>
      </c>
      <c r="L3835" s="89" t="s">
        <v>87</v>
      </c>
      <c r="M3835" s="89">
        <v>12</v>
      </c>
      <c r="N3835" s="90">
        <v>675417369.19000006</v>
      </c>
      <c r="O3835" s="90">
        <v>630000000</v>
      </c>
      <c r="P3835" s="90">
        <v>630000000</v>
      </c>
      <c r="Q3835" s="90">
        <v>670053391.41999996</v>
      </c>
      <c r="R3835" s="90">
        <v>40053391.420000002</v>
      </c>
      <c r="S3835" s="90">
        <v>6.3576811777777804</v>
      </c>
      <c r="T3835" s="89" t="s">
        <v>28</v>
      </c>
    </row>
    <row r="3836" spans="1:20" x14ac:dyDescent="0.55000000000000004">
      <c r="A3836" s="123">
        <v>2568</v>
      </c>
      <c r="B3836" s="88">
        <v>45930</v>
      </c>
      <c r="C3836" s="89" t="s">
        <v>2314</v>
      </c>
      <c r="D3836" s="89">
        <v>1</v>
      </c>
      <c r="E3836" s="89" t="s">
        <v>147</v>
      </c>
      <c r="F3836" s="89" t="s">
        <v>56</v>
      </c>
      <c r="G3836" s="89" t="s">
        <v>152</v>
      </c>
      <c r="H3836" s="89" t="s">
        <v>2335</v>
      </c>
      <c r="I3836" s="89" t="s">
        <v>32</v>
      </c>
      <c r="J3836" s="89">
        <v>12</v>
      </c>
      <c r="K3836" s="89" t="s">
        <v>86</v>
      </c>
      <c r="L3836" s="89" t="s">
        <v>87</v>
      </c>
      <c r="M3836" s="89">
        <v>12</v>
      </c>
      <c r="N3836" s="90">
        <v>170801401.90000001</v>
      </c>
      <c r="O3836" s="90">
        <v>172626304.91999999</v>
      </c>
      <c r="P3836" s="90">
        <v>172626304.91999999</v>
      </c>
      <c r="Q3836" s="90">
        <v>174779388.86000001</v>
      </c>
      <c r="R3836" s="90">
        <v>2153083.94</v>
      </c>
      <c r="S3836" s="90">
        <v>1.2472513624142101</v>
      </c>
      <c r="T3836" s="89" t="s">
        <v>28</v>
      </c>
    </row>
    <row r="3837" spans="1:20" x14ac:dyDescent="0.55000000000000004">
      <c r="A3837" s="123">
        <v>2568</v>
      </c>
      <c r="B3837" s="88">
        <v>45930</v>
      </c>
      <c r="C3837" s="89" t="s">
        <v>2314</v>
      </c>
      <c r="D3837" s="89">
        <v>1</v>
      </c>
      <c r="E3837" s="89" t="s">
        <v>147</v>
      </c>
      <c r="F3837" s="89" t="s">
        <v>25</v>
      </c>
      <c r="G3837" s="89" t="s">
        <v>190</v>
      </c>
      <c r="H3837" s="89" t="s">
        <v>2336</v>
      </c>
      <c r="I3837" s="89" t="s">
        <v>32</v>
      </c>
      <c r="J3837" s="89">
        <v>12</v>
      </c>
      <c r="K3837" s="89" t="s">
        <v>86</v>
      </c>
      <c r="L3837" s="89" t="s">
        <v>87</v>
      </c>
      <c r="M3837" s="89">
        <v>12</v>
      </c>
      <c r="N3837" s="90">
        <v>39769946.490000002</v>
      </c>
      <c r="O3837" s="90">
        <v>41356000</v>
      </c>
      <c r="P3837" s="90">
        <v>41356000</v>
      </c>
      <c r="Q3837" s="90">
        <v>43896349.18</v>
      </c>
      <c r="R3837" s="90">
        <v>2540349.1800000002</v>
      </c>
      <c r="S3837" s="90">
        <v>6.14263753747945</v>
      </c>
      <c r="T3837" s="89" t="s">
        <v>28</v>
      </c>
    </row>
    <row r="3838" spans="1:20" x14ac:dyDescent="0.55000000000000004">
      <c r="A3838" s="123">
        <v>2568</v>
      </c>
      <c r="B3838" s="88">
        <v>45930</v>
      </c>
      <c r="C3838" s="89" t="s">
        <v>2314</v>
      </c>
      <c r="D3838" s="89">
        <v>1</v>
      </c>
      <c r="E3838" s="89" t="s">
        <v>147</v>
      </c>
      <c r="F3838" s="89" t="s">
        <v>25</v>
      </c>
      <c r="G3838" s="89" t="s">
        <v>176</v>
      </c>
      <c r="H3838" s="89" t="s">
        <v>2337</v>
      </c>
      <c r="I3838" s="89" t="s">
        <v>32</v>
      </c>
      <c r="J3838" s="89">
        <v>12</v>
      </c>
      <c r="K3838" s="89" t="s">
        <v>86</v>
      </c>
      <c r="L3838" s="89" t="s">
        <v>87</v>
      </c>
      <c r="M3838" s="89">
        <v>12</v>
      </c>
      <c r="N3838" s="90">
        <v>59894455.520000003</v>
      </c>
      <c r="O3838" s="90">
        <v>59619300</v>
      </c>
      <c r="P3838" s="90">
        <v>59619300</v>
      </c>
      <c r="Q3838" s="90">
        <v>61886860.049999997</v>
      </c>
      <c r="R3838" s="90">
        <v>2267560.0499999998</v>
      </c>
      <c r="S3838" s="90">
        <v>3.8033993186770099</v>
      </c>
      <c r="T3838" s="89" t="s">
        <v>28</v>
      </c>
    </row>
    <row r="3839" spans="1:20" x14ac:dyDescent="0.55000000000000004">
      <c r="A3839" s="123">
        <v>2568</v>
      </c>
      <c r="B3839" s="88">
        <v>45930</v>
      </c>
      <c r="C3839" s="89" t="s">
        <v>2314</v>
      </c>
      <c r="D3839" s="89">
        <v>1</v>
      </c>
      <c r="E3839" s="89" t="s">
        <v>147</v>
      </c>
      <c r="F3839" s="89" t="s">
        <v>25</v>
      </c>
      <c r="G3839" s="89" t="s">
        <v>158</v>
      </c>
      <c r="H3839" s="89" t="s">
        <v>2338</v>
      </c>
      <c r="I3839" s="89" t="s">
        <v>32</v>
      </c>
      <c r="J3839" s="89">
        <v>12</v>
      </c>
      <c r="K3839" s="89" t="s">
        <v>86</v>
      </c>
      <c r="L3839" s="89" t="s">
        <v>87</v>
      </c>
      <c r="M3839" s="89">
        <v>12</v>
      </c>
      <c r="N3839" s="90">
        <v>60592969.600000001</v>
      </c>
      <c r="O3839" s="90">
        <v>58987221.670000002</v>
      </c>
      <c r="P3839" s="90">
        <v>58987221.670000002</v>
      </c>
      <c r="Q3839" s="90">
        <v>61471224.140000001</v>
      </c>
      <c r="R3839" s="90">
        <v>2484002.4700000002</v>
      </c>
      <c r="S3839" s="90">
        <v>4.2110857227631104</v>
      </c>
      <c r="T3839" s="89" t="s">
        <v>28</v>
      </c>
    </row>
    <row r="3840" spans="1:20" x14ac:dyDescent="0.55000000000000004">
      <c r="A3840" s="123">
        <v>2568</v>
      </c>
      <c r="B3840" s="88">
        <v>45930</v>
      </c>
      <c r="C3840" s="89" t="s">
        <v>2314</v>
      </c>
      <c r="D3840" s="89">
        <v>1</v>
      </c>
      <c r="E3840" s="89" t="s">
        <v>147</v>
      </c>
      <c r="F3840" s="89" t="s">
        <v>25</v>
      </c>
      <c r="G3840" s="89" t="s">
        <v>194</v>
      </c>
      <c r="H3840" s="89" t="s">
        <v>2339</v>
      </c>
      <c r="I3840" s="89" t="s">
        <v>32</v>
      </c>
      <c r="J3840" s="89">
        <v>12</v>
      </c>
      <c r="K3840" s="89" t="s">
        <v>86</v>
      </c>
      <c r="L3840" s="89" t="s">
        <v>87</v>
      </c>
      <c r="M3840" s="89">
        <v>12</v>
      </c>
      <c r="N3840" s="90">
        <v>53672865.729999997</v>
      </c>
      <c r="O3840" s="90">
        <v>55000000</v>
      </c>
      <c r="P3840" s="90">
        <v>55000000</v>
      </c>
      <c r="Q3840" s="90">
        <v>53780419.289999999</v>
      </c>
      <c r="R3840" s="90">
        <v>-1219580.71</v>
      </c>
      <c r="S3840" s="90">
        <v>-2.2174194727272698</v>
      </c>
      <c r="T3840" s="89" t="s">
        <v>73</v>
      </c>
    </row>
    <row r="3841" spans="1:20" x14ac:dyDescent="0.55000000000000004">
      <c r="A3841" s="123">
        <v>2568</v>
      </c>
      <c r="B3841" s="88">
        <v>45930</v>
      </c>
      <c r="C3841" s="89" t="s">
        <v>2314</v>
      </c>
      <c r="D3841" s="89">
        <v>1</v>
      </c>
      <c r="E3841" s="89" t="s">
        <v>147</v>
      </c>
      <c r="F3841" s="89" t="s">
        <v>25</v>
      </c>
      <c r="G3841" s="89" t="s">
        <v>154</v>
      </c>
      <c r="H3841" s="89" t="s">
        <v>2340</v>
      </c>
      <c r="I3841" s="89" t="s">
        <v>32</v>
      </c>
      <c r="J3841" s="89">
        <v>12</v>
      </c>
      <c r="K3841" s="89" t="s">
        <v>86</v>
      </c>
      <c r="L3841" s="89" t="s">
        <v>87</v>
      </c>
      <c r="M3841" s="89">
        <v>12</v>
      </c>
      <c r="N3841" s="90">
        <v>31526988.920000002</v>
      </c>
      <c r="O3841" s="90">
        <v>38304430.630000003</v>
      </c>
      <c r="P3841" s="90">
        <v>38304430.630000003</v>
      </c>
      <c r="Q3841" s="90">
        <v>35074244.490000002</v>
      </c>
      <c r="R3841" s="90">
        <v>-3230186.14</v>
      </c>
      <c r="S3841" s="90">
        <v>-8.4329308303831603</v>
      </c>
      <c r="T3841" s="89" t="s">
        <v>73</v>
      </c>
    </row>
    <row r="3842" spans="1:20" x14ac:dyDescent="0.55000000000000004">
      <c r="A3842" s="123">
        <v>2568</v>
      </c>
      <c r="B3842" s="88">
        <v>45930</v>
      </c>
      <c r="C3842" s="89" t="s">
        <v>2314</v>
      </c>
      <c r="D3842" s="89">
        <v>1</v>
      </c>
      <c r="E3842" s="89" t="s">
        <v>147</v>
      </c>
      <c r="F3842" s="89" t="s">
        <v>56</v>
      </c>
      <c r="G3842" s="89" t="s">
        <v>160</v>
      </c>
      <c r="H3842" s="89" t="s">
        <v>2341</v>
      </c>
      <c r="I3842" s="89" t="s">
        <v>32</v>
      </c>
      <c r="J3842" s="89">
        <v>12</v>
      </c>
      <c r="K3842" s="89" t="s">
        <v>86</v>
      </c>
      <c r="L3842" s="89" t="s">
        <v>87</v>
      </c>
      <c r="M3842" s="89">
        <v>12</v>
      </c>
      <c r="N3842" s="90">
        <v>163905710.88</v>
      </c>
      <c r="O3842" s="90">
        <v>161776440</v>
      </c>
      <c r="P3842" s="90">
        <v>161776440</v>
      </c>
      <c r="Q3842" s="90">
        <v>157084859.66</v>
      </c>
      <c r="R3842" s="90">
        <v>-4691580.34</v>
      </c>
      <c r="S3842" s="90">
        <v>-2.9000393011491701</v>
      </c>
      <c r="T3842" s="89" t="s">
        <v>73</v>
      </c>
    </row>
    <row r="3843" spans="1:20" x14ac:dyDescent="0.55000000000000004">
      <c r="A3843" s="123">
        <v>2568</v>
      </c>
      <c r="B3843" s="88">
        <v>45930</v>
      </c>
      <c r="C3843" s="89" t="s">
        <v>2314</v>
      </c>
      <c r="D3843" s="89">
        <v>1</v>
      </c>
      <c r="E3843" s="89" t="s">
        <v>147</v>
      </c>
      <c r="F3843" s="89" t="s">
        <v>25</v>
      </c>
      <c r="G3843" s="89" t="s">
        <v>184</v>
      </c>
      <c r="H3843" s="89" t="s">
        <v>2342</v>
      </c>
      <c r="I3843" s="89" t="s">
        <v>32</v>
      </c>
      <c r="J3843" s="89">
        <v>12</v>
      </c>
      <c r="K3843" s="89" t="s">
        <v>86</v>
      </c>
      <c r="L3843" s="89" t="s">
        <v>87</v>
      </c>
      <c r="M3843" s="89">
        <v>12</v>
      </c>
      <c r="N3843" s="90">
        <v>62926182.869999997</v>
      </c>
      <c r="O3843" s="90">
        <v>62000000</v>
      </c>
      <c r="P3843" s="90">
        <v>62000000</v>
      </c>
      <c r="Q3843" s="90">
        <v>64714719.18</v>
      </c>
      <c r="R3843" s="90">
        <v>2714719.18</v>
      </c>
      <c r="S3843" s="90">
        <v>4.3785793225806504</v>
      </c>
      <c r="T3843" s="89" t="s">
        <v>28</v>
      </c>
    </row>
    <row r="3844" spans="1:20" x14ac:dyDescent="0.55000000000000004">
      <c r="A3844" s="123">
        <v>2568</v>
      </c>
      <c r="B3844" s="88">
        <v>45930</v>
      </c>
      <c r="C3844" s="89" t="s">
        <v>2314</v>
      </c>
      <c r="D3844" s="89">
        <v>1</v>
      </c>
      <c r="E3844" s="89" t="s">
        <v>147</v>
      </c>
      <c r="F3844" s="89" t="s">
        <v>25</v>
      </c>
      <c r="G3844" s="89" t="s">
        <v>164</v>
      </c>
      <c r="H3844" s="89" t="s">
        <v>2343</v>
      </c>
      <c r="I3844" s="89" t="s">
        <v>32</v>
      </c>
      <c r="J3844" s="89">
        <v>12</v>
      </c>
      <c r="K3844" s="89" t="s">
        <v>86</v>
      </c>
      <c r="L3844" s="89" t="s">
        <v>87</v>
      </c>
      <c r="M3844" s="89">
        <v>12</v>
      </c>
      <c r="N3844" s="90">
        <v>38912850.840000004</v>
      </c>
      <c r="O3844" s="90">
        <v>36619258.630000003</v>
      </c>
      <c r="P3844" s="90">
        <v>36619258.630000003</v>
      </c>
      <c r="Q3844" s="90">
        <v>38127833.5</v>
      </c>
      <c r="R3844" s="90">
        <v>1508574.87</v>
      </c>
      <c r="S3844" s="90">
        <v>4.1196215500772402</v>
      </c>
      <c r="T3844" s="89" t="s">
        <v>28</v>
      </c>
    </row>
    <row r="3845" spans="1:20" x14ac:dyDescent="0.55000000000000004">
      <c r="A3845" s="123">
        <v>2568</v>
      </c>
      <c r="B3845" s="88">
        <v>45930</v>
      </c>
      <c r="C3845" s="89" t="s">
        <v>2314</v>
      </c>
      <c r="D3845" s="89">
        <v>1</v>
      </c>
      <c r="E3845" s="89" t="s">
        <v>147</v>
      </c>
      <c r="F3845" s="89" t="s">
        <v>56</v>
      </c>
      <c r="G3845" s="89" t="s">
        <v>178</v>
      </c>
      <c r="H3845" s="89" t="s">
        <v>2344</v>
      </c>
      <c r="I3845" s="89" t="s">
        <v>32</v>
      </c>
      <c r="J3845" s="89">
        <v>12</v>
      </c>
      <c r="K3845" s="89" t="s">
        <v>86</v>
      </c>
      <c r="L3845" s="89" t="s">
        <v>87</v>
      </c>
      <c r="M3845" s="89">
        <v>12</v>
      </c>
      <c r="N3845" s="90">
        <v>126597853.83</v>
      </c>
      <c r="O3845" s="90">
        <v>134312140</v>
      </c>
      <c r="P3845" s="90">
        <v>134312140</v>
      </c>
      <c r="Q3845" s="90">
        <v>134620910.12</v>
      </c>
      <c r="R3845" s="90">
        <v>308770.12</v>
      </c>
      <c r="S3845" s="90">
        <v>0.22988995633603901</v>
      </c>
      <c r="T3845" s="89" t="s">
        <v>28</v>
      </c>
    </row>
    <row r="3846" spans="1:20" x14ac:dyDescent="0.55000000000000004">
      <c r="A3846" s="123">
        <v>2568</v>
      </c>
      <c r="B3846" s="88">
        <v>45930</v>
      </c>
      <c r="C3846" s="89" t="s">
        <v>2314</v>
      </c>
      <c r="D3846" s="89">
        <v>1</v>
      </c>
      <c r="E3846" s="89" t="s">
        <v>147</v>
      </c>
      <c r="F3846" s="89" t="s">
        <v>25</v>
      </c>
      <c r="G3846" s="89" t="s">
        <v>192</v>
      </c>
      <c r="H3846" s="89" t="s">
        <v>2345</v>
      </c>
      <c r="I3846" s="89" t="s">
        <v>32</v>
      </c>
      <c r="J3846" s="89">
        <v>12</v>
      </c>
      <c r="K3846" s="89" t="s">
        <v>86</v>
      </c>
      <c r="L3846" s="89" t="s">
        <v>87</v>
      </c>
      <c r="M3846" s="89">
        <v>12</v>
      </c>
      <c r="N3846" s="90">
        <v>54571066.340000004</v>
      </c>
      <c r="O3846" s="90">
        <v>55900000</v>
      </c>
      <c r="P3846" s="90">
        <v>55900000</v>
      </c>
      <c r="Q3846" s="90">
        <v>56289462.719999999</v>
      </c>
      <c r="R3846" s="90">
        <v>389462.72</v>
      </c>
      <c r="S3846" s="90">
        <v>0.69671327370304104</v>
      </c>
      <c r="T3846" s="89" t="s">
        <v>28</v>
      </c>
    </row>
    <row r="3847" spans="1:20" x14ac:dyDescent="0.55000000000000004">
      <c r="A3847" s="123">
        <v>2568</v>
      </c>
      <c r="B3847" s="88">
        <v>45930</v>
      </c>
      <c r="C3847" s="89" t="s">
        <v>2314</v>
      </c>
      <c r="D3847" s="89">
        <v>1</v>
      </c>
      <c r="E3847" s="89" t="s">
        <v>147</v>
      </c>
      <c r="F3847" s="89" t="s">
        <v>56</v>
      </c>
      <c r="G3847" s="89" t="s">
        <v>166</v>
      </c>
      <c r="H3847" s="89" t="s">
        <v>2346</v>
      </c>
      <c r="I3847" s="89" t="s">
        <v>32</v>
      </c>
      <c r="J3847" s="89">
        <v>12</v>
      </c>
      <c r="K3847" s="89" t="s">
        <v>86</v>
      </c>
      <c r="L3847" s="89" t="s">
        <v>87</v>
      </c>
      <c r="M3847" s="89">
        <v>12</v>
      </c>
      <c r="N3847" s="90">
        <v>146552855.69999999</v>
      </c>
      <c r="O3847" s="90">
        <v>150357096.13999999</v>
      </c>
      <c r="P3847" s="90">
        <v>150357096.13999999</v>
      </c>
      <c r="Q3847" s="90">
        <v>149743352.40000001</v>
      </c>
      <c r="R3847" s="90">
        <v>-613743.74</v>
      </c>
      <c r="S3847" s="90">
        <v>-0.40819073775442799</v>
      </c>
      <c r="T3847" s="89" t="s">
        <v>73</v>
      </c>
    </row>
    <row r="3848" spans="1:20" x14ac:dyDescent="0.55000000000000004">
      <c r="A3848" s="123">
        <v>2568</v>
      </c>
      <c r="B3848" s="88">
        <v>45930</v>
      </c>
      <c r="C3848" s="89" t="s">
        <v>2314</v>
      </c>
      <c r="D3848" s="89">
        <v>1</v>
      </c>
      <c r="E3848" s="89" t="s">
        <v>147</v>
      </c>
      <c r="F3848" s="89" t="s">
        <v>25</v>
      </c>
      <c r="G3848" s="89" t="s">
        <v>180</v>
      </c>
      <c r="H3848" s="89" t="s">
        <v>2347</v>
      </c>
      <c r="I3848" s="89" t="s">
        <v>32</v>
      </c>
      <c r="J3848" s="89">
        <v>12</v>
      </c>
      <c r="K3848" s="89" t="s">
        <v>86</v>
      </c>
      <c r="L3848" s="89" t="s">
        <v>87</v>
      </c>
      <c r="M3848" s="89">
        <v>12</v>
      </c>
      <c r="N3848" s="90">
        <v>82490009.689999998</v>
      </c>
      <c r="O3848" s="90">
        <v>87811534.370000005</v>
      </c>
      <c r="P3848" s="90">
        <v>87811534.370000005</v>
      </c>
      <c r="Q3848" s="90">
        <v>88754069.739999995</v>
      </c>
      <c r="R3848" s="90">
        <v>942535.37</v>
      </c>
      <c r="S3848" s="90">
        <v>1.0733616907644099</v>
      </c>
      <c r="T3848" s="89" t="s">
        <v>28</v>
      </c>
    </row>
    <row r="3849" spans="1:20" x14ac:dyDescent="0.55000000000000004">
      <c r="A3849" s="123">
        <v>2568</v>
      </c>
      <c r="B3849" s="88">
        <v>45930</v>
      </c>
      <c r="C3849" s="89" t="s">
        <v>2314</v>
      </c>
      <c r="D3849" s="89">
        <v>1</v>
      </c>
      <c r="E3849" s="89" t="s">
        <v>147</v>
      </c>
      <c r="F3849" s="89" t="s">
        <v>25</v>
      </c>
      <c r="G3849" s="89" t="s">
        <v>168</v>
      </c>
      <c r="H3849" s="89" t="s">
        <v>2348</v>
      </c>
      <c r="I3849" s="89" t="s">
        <v>32</v>
      </c>
      <c r="J3849" s="89">
        <v>12</v>
      </c>
      <c r="K3849" s="89" t="s">
        <v>86</v>
      </c>
      <c r="L3849" s="89" t="s">
        <v>87</v>
      </c>
      <c r="M3849" s="89">
        <v>12</v>
      </c>
      <c r="N3849" s="90">
        <v>40057777.990000002</v>
      </c>
      <c r="O3849" s="90">
        <v>42637714.479999997</v>
      </c>
      <c r="P3849" s="90">
        <v>42637714.479999997</v>
      </c>
      <c r="Q3849" s="90">
        <v>41218216.170000002</v>
      </c>
      <c r="R3849" s="90">
        <v>-1419498.31</v>
      </c>
      <c r="S3849" s="90">
        <v>-3.3292082545039801</v>
      </c>
      <c r="T3849" s="89" t="s">
        <v>73</v>
      </c>
    </row>
    <row r="3850" spans="1:20" x14ac:dyDescent="0.55000000000000004">
      <c r="A3850" s="123">
        <v>2568</v>
      </c>
      <c r="B3850" s="88">
        <v>45930</v>
      </c>
      <c r="C3850" s="89" t="s">
        <v>2314</v>
      </c>
      <c r="D3850" s="89">
        <v>1</v>
      </c>
      <c r="E3850" s="89" t="s">
        <v>147</v>
      </c>
      <c r="F3850" s="89" t="s">
        <v>25</v>
      </c>
      <c r="G3850" s="89" t="s">
        <v>182</v>
      </c>
      <c r="H3850" s="89" t="s">
        <v>2349</v>
      </c>
      <c r="I3850" s="89" t="s">
        <v>32</v>
      </c>
      <c r="J3850" s="89">
        <v>12</v>
      </c>
      <c r="K3850" s="89" t="s">
        <v>86</v>
      </c>
      <c r="L3850" s="89" t="s">
        <v>87</v>
      </c>
      <c r="M3850" s="89">
        <v>12</v>
      </c>
      <c r="N3850" s="90">
        <v>29142705.440000001</v>
      </c>
      <c r="O3850" s="90">
        <v>31695800</v>
      </c>
      <c r="P3850" s="90">
        <v>31695800</v>
      </c>
      <c r="Q3850" s="90">
        <v>32219039.149999999</v>
      </c>
      <c r="R3850" s="90">
        <v>523239.15</v>
      </c>
      <c r="S3850" s="90">
        <v>1.65081540771963</v>
      </c>
      <c r="T3850" s="89" t="s">
        <v>28</v>
      </c>
    </row>
    <row r="3851" spans="1:20" x14ac:dyDescent="0.55000000000000004">
      <c r="A3851" s="123">
        <v>2568</v>
      </c>
      <c r="B3851" s="88">
        <v>45930</v>
      </c>
      <c r="C3851" s="89" t="s">
        <v>2314</v>
      </c>
      <c r="D3851" s="89">
        <v>1</v>
      </c>
      <c r="E3851" s="89" t="s">
        <v>147</v>
      </c>
      <c r="F3851" s="89" t="s">
        <v>25</v>
      </c>
      <c r="G3851" s="89" t="s">
        <v>172</v>
      </c>
      <c r="H3851" s="89" t="s">
        <v>2350</v>
      </c>
      <c r="I3851" s="89" t="s">
        <v>32</v>
      </c>
      <c r="J3851" s="89">
        <v>12</v>
      </c>
      <c r="K3851" s="89" t="s">
        <v>86</v>
      </c>
      <c r="L3851" s="89" t="s">
        <v>87</v>
      </c>
      <c r="M3851" s="89">
        <v>12</v>
      </c>
      <c r="N3851" s="90">
        <v>39624247.390000001</v>
      </c>
      <c r="O3851" s="90">
        <v>43389914.409999996</v>
      </c>
      <c r="P3851" s="90">
        <v>43389914.409999996</v>
      </c>
      <c r="Q3851" s="90">
        <v>44021825.990000002</v>
      </c>
      <c r="R3851" s="90">
        <v>631911.57999999996</v>
      </c>
      <c r="S3851" s="90">
        <v>1.45635590342249</v>
      </c>
      <c r="T3851" s="89" t="s">
        <v>28</v>
      </c>
    </row>
    <row r="3852" spans="1:20" x14ac:dyDescent="0.55000000000000004">
      <c r="A3852" s="123">
        <v>2568</v>
      </c>
      <c r="B3852" s="88">
        <v>45930</v>
      </c>
      <c r="C3852" s="89" t="s">
        <v>2314</v>
      </c>
      <c r="D3852" s="89">
        <v>1</v>
      </c>
      <c r="E3852" s="89" t="s">
        <v>147</v>
      </c>
      <c r="F3852" s="89" t="s">
        <v>25</v>
      </c>
      <c r="G3852" s="89" t="s">
        <v>186</v>
      </c>
      <c r="H3852" s="89" t="s">
        <v>2351</v>
      </c>
      <c r="I3852" s="89" t="s">
        <v>32</v>
      </c>
      <c r="J3852" s="89">
        <v>12</v>
      </c>
      <c r="K3852" s="89" t="s">
        <v>86</v>
      </c>
      <c r="L3852" s="89" t="s">
        <v>87</v>
      </c>
      <c r="M3852" s="89">
        <v>12</v>
      </c>
      <c r="N3852" s="90">
        <v>59896979.170000002</v>
      </c>
      <c r="O3852" s="90">
        <v>61230791.640000001</v>
      </c>
      <c r="P3852" s="90">
        <v>61230791.640000001</v>
      </c>
      <c r="Q3852" s="90">
        <v>63196435.450000003</v>
      </c>
      <c r="R3852" s="90">
        <v>1965643.81</v>
      </c>
      <c r="S3852" s="90">
        <v>3.2102211278874102</v>
      </c>
      <c r="T3852" s="89" t="s">
        <v>28</v>
      </c>
    </row>
    <row r="3853" spans="1:20" x14ac:dyDescent="0.55000000000000004">
      <c r="A3853" s="123">
        <v>2568</v>
      </c>
      <c r="B3853" s="88">
        <v>45930</v>
      </c>
      <c r="C3853" s="89" t="s">
        <v>2314</v>
      </c>
      <c r="D3853" s="89">
        <v>1</v>
      </c>
      <c r="E3853" s="89" t="s">
        <v>147</v>
      </c>
      <c r="F3853" s="89" t="s">
        <v>25</v>
      </c>
      <c r="G3853" s="89" t="s">
        <v>162</v>
      </c>
      <c r="H3853" s="89" t="s">
        <v>2352</v>
      </c>
      <c r="I3853" s="89" t="s">
        <v>32</v>
      </c>
      <c r="J3853" s="89">
        <v>12</v>
      </c>
      <c r="K3853" s="89" t="s">
        <v>86</v>
      </c>
      <c r="L3853" s="89" t="s">
        <v>87</v>
      </c>
      <c r="M3853" s="89">
        <v>12</v>
      </c>
      <c r="N3853" s="90">
        <v>22883859.489999998</v>
      </c>
      <c r="O3853" s="90">
        <v>24111648.359999999</v>
      </c>
      <c r="P3853" s="90">
        <v>24111648.359999999</v>
      </c>
      <c r="Q3853" s="90">
        <v>25460016.68</v>
      </c>
      <c r="R3853" s="90">
        <v>1348368.32</v>
      </c>
      <c r="S3853" s="90">
        <v>5.5921863983255298</v>
      </c>
      <c r="T3853" s="89" t="s">
        <v>28</v>
      </c>
    </row>
    <row r="3854" spans="1:20" x14ac:dyDescent="0.55000000000000004">
      <c r="A3854" s="123">
        <v>2568</v>
      </c>
      <c r="B3854" s="88">
        <v>45930</v>
      </c>
      <c r="C3854" s="89" t="s">
        <v>2314</v>
      </c>
      <c r="D3854" s="89">
        <v>1</v>
      </c>
      <c r="E3854" s="89" t="s">
        <v>147</v>
      </c>
      <c r="F3854" s="89" t="s">
        <v>25</v>
      </c>
      <c r="G3854" s="89" t="s">
        <v>170</v>
      </c>
      <c r="H3854" s="89" t="s">
        <v>2353</v>
      </c>
      <c r="I3854" s="89" t="s">
        <v>32</v>
      </c>
      <c r="J3854" s="89">
        <v>12</v>
      </c>
      <c r="K3854" s="89" t="s">
        <v>86</v>
      </c>
      <c r="L3854" s="89" t="s">
        <v>87</v>
      </c>
      <c r="M3854" s="89">
        <v>12</v>
      </c>
      <c r="N3854" s="90">
        <v>37153300.939999998</v>
      </c>
      <c r="O3854" s="90">
        <v>38514050</v>
      </c>
      <c r="P3854" s="90">
        <v>38514050</v>
      </c>
      <c r="Q3854" s="90">
        <v>39717622.369999997</v>
      </c>
      <c r="R3854" s="90">
        <v>1203572.3700000001</v>
      </c>
      <c r="S3854" s="90">
        <v>3.1250215700504098</v>
      </c>
      <c r="T3854" s="89" t="s">
        <v>28</v>
      </c>
    </row>
    <row r="3855" spans="1:20" x14ac:dyDescent="0.55000000000000004">
      <c r="A3855" s="123">
        <v>2568</v>
      </c>
      <c r="B3855" s="88">
        <v>45930</v>
      </c>
      <c r="C3855" s="89" t="s">
        <v>2314</v>
      </c>
      <c r="D3855" s="89">
        <v>1</v>
      </c>
      <c r="E3855" s="89" t="s">
        <v>147</v>
      </c>
      <c r="F3855" s="89" t="s">
        <v>25</v>
      </c>
      <c r="G3855" s="89" t="s">
        <v>174</v>
      </c>
      <c r="H3855" s="89" t="s">
        <v>2354</v>
      </c>
      <c r="I3855" s="89" t="s">
        <v>32</v>
      </c>
      <c r="J3855" s="89">
        <v>12</v>
      </c>
      <c r="K3855" s="89" t="s">
        <v>86</v>
      </c>
      <c r="L3855" s="89" t="s">
        <v>87</v>
      </c>
      <c r="M3855" s="89">
        <v>12</v>
      </c>
      <c r="N3855" s="90">
        <v>47680329.740000002</v>
      </c>
      <c r="O3855" s="90">
        <v>49700000</v>
      </c>
      <c r="P3855" s="90">
        <v>49700000</v>
      </c>
      <c r="Q3855" s="90">
        <v>50544764.159999996</v>
      </c>
      <c r="R3855" s="90">
        <v>844764.16000000003</v>
      </c>
      <c r="S3855" s="90">
        <v>1.69972668008048</v>
      </c>
      <c r="T3855" s="89" t="s">
        <v>28</v>
      </c>
    </row>
    <row r="3856" spans="1:20" x14ac:dyDescent="0.55000000000000004">
      <c r="A3856" s="123">
        <v>2568</v>
      </c>
      <c r="B3856" s="88">
        <v>45930</v>
      </c>
      <c r="C3856" s="89" t="s">
        <v>2314</v>
      </c>
      <c r="D3856" s="89">
        <v>1</v>
      </c>
      <c r="E3856" s="89" t="s">
        <v>147</v>
      </c>
      <c r="F3856" s="89" t="s">
        <v>25</v>
      </c>
      <c r="G3856" s="89" t="s">
        <v>188</v>
      </c>
      <c r="H3856" s="89" t="s">
        <v>2355</v>
      </c>
      <c r="I3856" s="89" t="s">
        <v>32</v>
      </c>
      <c r="J3856" s="89">
        <v>12</v>
      </c>
      <c r="K3856" s="89" t="s">
        <v>86</v>
      </c>
      <c r="L3856" s="89" t="s">
        <v>87</v>
      </c>
      <c r="M3856" s="89">
        <v>12</v>
      </c>
      <c r="N3856" s="90">
        <v>37738580.020000003</v>
      </c>
      <c r="O3856" s="90">
        <v>35163140</v>
      </c>
      <c r="P3856" s="90">
        <v>35163140</v>
      </c>
      <c r="Q3856" s="90">
        <v>36422035.539999999</v>
      </c>
      <c r="R3856" s="90">
        <v>1258895.54</v>
      </c>
      <c r="S3856" s="90">
        <v>3.5801567778076699</v>
      </c>
      <c r="T3856" s="89" t="s">
        <v>28</v>
      </c>
    </row>
    <row r="3857" spans="1:20" x14ac:dyDescent="0.55000000000000004">
      <c r="A3857" s="123">
        <v>2568</v>
      </c>
      <c r="B3857" s="88">
        <v>45930</v>
      </c>
      <c r="C3857" s="89" t="s">
        <v>2314</v>
      </c>
      <c r="D3857" s="89">
        <v>1</v>
      </c>
      <c r="E3857" s="89" t="s">
        <v>147</v>
      </c>
      <c r="F3857" s="89" t="s">
        <v>25</v>
      </c>
      <c r="G3857" s="89" t="s">
        <v>148</v>
      </c>
      <c r="H3857" s="89" t="s">
        <v>2356</v>
      </c>
      <c r="I3857" s="89" t="s">
        <v>32</v>
      </c>
      <c r="J3857" s="89">
        <v>12</v>
      </c>
      <c r="K3857" s="89" t="s">
        <v>86</v>
      </c>
      <c r="L3857" s="89" t="s">
        <v>87</v>
      </c>
      <c r="M3857" s="89">
        <v>12</v>
      </c>
      <c r="N3857" s="90">
        <v>32972930.73</v>
      </c>
      <c r="O3857" s="90">
        <v>34141865.850000001</v>
      </c>
      <c r="P3857" s="90">
        <v>34141865.850000001</v>
      </c>
      <c r="Q3857" s="90">
        <v>35726181.68</v>
      </c>
      <c r="R3857" s="90">
        <v>1584315.83</v>
      </c>
      <c r="S3857" s="90">
        <v>4.6403902966539201</v>
      </c>
      <c r="T3857" s="89" t="s">
        <v>28</v>
      </c>
    </row>
    <row r="3858" spans="1:20" x14ac:dyDescent="0.55000000000000004">
      <c r="A3858" s="123">
        <v>2568</v>
      </c>
      <c r="B3858" s="88">
        <v>45930</v>
      </c>
      <c r="C3858" s="89" t="s">
        <v>2314</v>
      </c>
      <c r="D3858" s="89">
        <v>1</v>
      </c>
      <c r="E3858" s="89" t="s">
        <v>147</v>
      </c>
      <c r="F3858" s="89" t="s">
        <v>25</v>
      </c>
      <c r="G3858" s="89" t="s">
        <v>150</v>
      </c>
      <c r="H3858" s="89" t="s">
        <v>2357</v>
      </c>
      <c r="I3858" s="89" t="s">
        <v>32</v>
      </c>
      <c r="J3858" s="89">
        <v>12</v>
      </c>
      <c r="K3858" s="89" t="s">
        <v>86</v>
      </c>
      <c r="L3858" s="89" t="s">
        <v>87</v>
      </c>
      <c r="M3858" s="89">
        <v>12</v>
      </c>
      <c r="N3858" s="90">
        <v>17021162.809999999</v>
      </c>
      <c r="O3858" s="90">
        <v>17746433.510000002</v>
      </c>
      <c r="P3858" s="90">
        <v>17746433.510000002</v>
      </c>
      <c r="Q3858" s="90">
        <v>16802338.109999999</v>
      </c>
      <c r="R3858" s="90">
        <v>-944095.4</v>
      </c>
      <c r="S3858" s="90">
        <v>-5.3199162494706798</v>
      </c>
      <c r="T3858" s="89" t="s">
        <v>73</v>
      </c>
    </row>
    <row r="3859" spans="1:20" x14ac:dyDescent="0.55000000000000004">
      <c r="A3859" s="123">
        <v>2568</v>
      </c>
      <c r="B3859" s="88">
        <v>45930</v>
      </c>
      <c r="C3859" s="89" t="s">
        <v>2314</v>
      </c>
      <c r="D3859" s="89">
        <v>1</v>
      </c>
      <c r="E3859" s="89" t="s">
        <v>198</v>
      </c>
      <c r="F3859" s="89" t="s">
        <v>56</v>
      </c>
      <c r="G3859" s="89" t="s">
        <v>205</v>
      </c>
      <c r="H3859" s="89" t="s">
        <v>2358</v>
      </c>
      <c r="I3859" s="89" t="s">
        <v>32</v>
      </c>
      <c r="J3859" s="89">
        <v>12</v>
      </c>
      <c r="K3859" s="89" t="s">
        <v>86</v>
      </c>
      <c r="L3859" s="89" t="s">
        <v>87</v>
      </c>
      <c r="M3859" s="89">
        <v>12</v>
      </c>
      <c r="N3859" s="90">
        <v>459957670.75999999</v>
      </c>
      <c r="O3859" s="90">
        <v>440000000</v>
      </c>
      <c r="P3859" s="90">
        <v>440000000</v>
      </c>
      <c r="Q3859" s="90">
        <v>451315059.05000001</v>
      </c>
      <c r="R3859" s="90">
        <v>11315059.050000001</v>
      </c>
      <c r="S3859" s="90">
        <v>2.5716043295454498</v>
      </c>
      <c r="T3859" s="89" t="s">
        <v>28</v>
      </c>
    </row>
    <row r="3860" spans="1:20" x14ac:dyDescent="0.55000000000000004">
      <c r="A3860" s="123">
        <v>2568</v>
      </c>
      <c r="B3860" s="88">
        <v>45930</v>
      </c>
      <c r="C3860" s="89" t="s">
        <v>2314</v>
      </c>
      <c r="D3860" s="89">
        <v>1</v>
      </c>
      <c r="E3860" s="89" t="s">
        <v>198</v>
      </c>
      <c r="F3860" s="89" t="s">
        <v>25</v>
      </c>
      <c r="G3860" s="89" t="s">
        <v>225</v>
      </c>
      <c r="H3860" s="89" t="s">
        <v>2359</v>
      </c>
      <c r="I3860" s="89" t="s">
        <v>32</v>
      </c>
      <c r="J3860" s="89">
        <v>12</v>
      </c>
      <c r="K3860" s="89" t="s">
        <v>86</v>
      </c>
      <c r="L3860" s="89" t="s">
        <v>87</v>
      </c>
      <c r="M3860" s="89">
        <v>12</v>
      </c>
      <c r="N3860" s="90">
        <v>24302354.07</v>
      </c>
      <c r="O3860" s="90">
        <v>26216395</v>
      </c>
      <c r="P3860" s="90">
        <v>26216395</v>
      </c>
      <c r="Q3860" s="90">
        <v>23595114.239999998</v>
      </c>
      <c r="R3860" s="90">
        <v>-2621280.7599999998</v>
      </c>
      <c r="S3860" s="90">
        <v>-9.9986316196410705</v>
      </c>
      <c r="T3860" s="89" t="s">
        <v>73</v>
      </c>
    </row>
    <row r="3861" spans="1:20" x14ac:dyDescent="0.55000000000000004">
      <c r="A3861" s="123">
        <v>2568</v>
      </c>
      <c r="B3861" s="88">
        <v>45930</v>
      </c>
      <c r="C3861" s="89" t="s">
        <v>2314</v>
      </c>
      <c r="D3861" s="89">
        <v>1</v>
      </c>
      <c r="E3861" s="89" t="s">
        <v>198</v>
      </c>
      <c r="F3861" s="89" t="s">
        <v>25</v>
      </c>
      <c r="G3861" s="89" t="s">
        <v>221</v>
      </c>
      <c r="H3861" s="89" t="s">
        <v>2360</v>
      </c>
      <c r="I3861" s="89" t="s">
        <v>32</v>
      </c>
      <c r="J3861" s="89">
        <v>12</v>
      </c>
      <c r="K3861" s="89" t="s">
        <v>86</v>
      </c>
      <c r="L3861" s="89" t="s">
        <v>87</v>
      </c>
      <c r="M3861" s="89">
        <v>12</v>
      </c>
      <c r="N3861" s="90">
        <v>22601524.23</v>
      </c>
      <c r="O3861" s="90">
        <v>24599182.850000001</v>
      </c>
      <c r="P3861" s="90">
        <v>24599182.850000001</v>
      </c>
      <c r="Q3861" s="90">
        <v>25478250.57</v>
      </c>
      <c r="R3861" s="90">
        <v>879067.72</v>
      </c>
      <c r="S3861" s="90">
        <v>3.5735647210736499</v>
      </c>
      <c r="T3861" s="89" t="s">
        <v>28</v>
      </c>
    </row>
    <row r="3862" spans="1:20" x14ac:dyDescent="0.55000000000000004">
      <c r="A3862" s="123">
        <v>2568</v>
      </c>
      <c r="B3862" s="88">
        <v>45930</v>
      </c>
      <c r="C3862" s="89" t="s">
        <v>2314</v>
      </c>
      <c r="D3862" s="89">
        <v>1</v>
      </c>
      <c r="E3862" s="89" t="s">
        <v>198</v>
      </c>
      <c r="F3862" s="89" t="s">
        <v>25</v>
      </c>
      <c r="G3862" s="89" t="s">
        <v>217</v>
      </c>
      <c r="H3862" s="89" t="s">
        <v>2361</v>
      </c>
      <c r="I3862" s="89" t="s">
        <v>32</v>
      </c>
      <c r="J3862" s="89">
        <v>12</v>
      </c>
      <c r="K3862" s="89" t="s">
        <v>86</v>
      </c>
      <c r="L3862" s="89" t="s">
        <v>87</v>
      </c>
      <c r="M3862" s="89">
        <v>12</v>
      </c>
      <c r="N3862" s="90">
        <v>35845095.600000001</v>
      </c>
      <c r="O3862" s="90">
        <v>36619895.5</v>
      </c>
      <c r="P3862" s="90">
        <v>36619895.5</v>
      </c>
      <c r="Q3862" s="90">
        <v>35832589.729999997</v>
      </c>
      <c r="R3862" s="90">
        <v>-787305.77</v>
      </c>
      <c r="S3862" s="90">
        <v>-2.1499399691077801</v>
      </c>
      <c r="T3862" s="89" t="s">
        <v>73</v>
      </c>
    </row>
    <row r="3863" spans="1:20" x14ac:dyDescent="0.55000000000000004">
      <c r="A3863" s="123">
        <v>2568</v>
      </c>
      <c r="B3863" s="88">
        <v>45930</v>
      </c>
      <c r="C3863" s="89" t="s">
        <v>2314</v>
      </c>
      <c r="D3863" s="89">
        <v>1</v>
      </c>
      <c r="E3863" s="89" t="s">
        <v>198</v>
      </c>
      <c r="F3863" s="89" t="s">
        <v>25</v>
      </c>
      <c r="G3863" s="89" t="s">
        <v>213</v>
      </c>
      <c r="H3863" s="89" t="s">
        <v>2362</v>
      </c>
      <c r="I3863" s="89" t="s">
        <v>32</v>
      </c>
      <c r="J3863" s="89">
        <v>12</v>
      </c>
      <c r="K3863" s="89" t="s">
        <v>86</v>
      </c>
      <c r="L3863" s="89" t="s">
        <v>87</v>
      </c>
      <c r="M3863" s="89">
        <v>12</v>
      </c>
      <c r="N3863" s="90">
        <v>48134842.890000001</v>
      </c>
      <c r="O3863" s="90">
        <v>42123312.920000002</v>
      </c>
      <c r="P3863" s="90">
        <v>42123312.920000002</v>
      </c>
      <c r="Q3863" s="90">
        <v>44982328.009999998</v>
      </c>
      <c r="R3863" s="90">
        <v>2859015.09</v>
      </c>
      <c r="S3863" s="90">
        <v>6.7872512673203103</v>
      </c>
      <c r="T3863" s="89" t="s">
        <v>28</v>
      </c>
    </row>
    <row r="3864" spans="1:20" x14ac:dyDescent="0.55000000000000004">
      <c r="A3864" s="123">
        <v>2568</v>
      </c>
      <c r="B3864" s="88">
        <v>45930</v>
      </c>
      <c r="C3864" s="89" t="s">
        <v>2314</v>
      </c>
      <c r="D3864" s="89">
        <v>1</v>
      </c>
      <c r="E3864" s="89" t="s">
        <v>198</v>
      </c>
      <c r="F3864" s="89" t="s">
        <v>25</v>
      </c>
      <c r="G3864" s="89" t="s">
        <v>211</v>
      </c>
      <c r="H3864" s="89" t="s">
        <v>2363</v>
      </c>
      <c r="I3864" s="89" t="s">
        <v>32</v>
      </c>
      <c r="J3864" s="89">
        <v>12</v>
      </c>
      <c r="K3864" s="89" t="s">
        <v>86</v>
      </c>
      <c r="L3864" s="89" t="s">
        <v>87</v>
      </c>
      <c r="M3864" s="89">
        <v>12</v>
      </c>
      <c r="N3864" s="90">
        <v>63995489.049999997</v>
      </c>
      <c r="O3864" s="90">
        <v>63599681.219999999</v>
      </c>
      <c r="P3864" s="90">
        <v>63599681.219999999</v>
      </c>
      <c r="Q3864" s="90">
        <v>64943781.409999996</v>
      </c>
      <c r="R3864" s="90">
        <v>1344100.19</v>
      </c>
      <c r="S3864" s="90">
        <v>2.1133756714134702</v>
      </c>
      <c r="T3864" s="89" t="s">
        <v>28</v>
      </c>
    </row>
    <row r="3865" spans="1:20" x14ac:dyDescent="0.55000000000000004">
      <c r="A3865" s="123">
        <v>2568</v>
      </c>
      <c r="B3865" s="88">
        <v>45930</v>
      </c>
      <c r="C3865" s="89" t="s">
        <v>2314</v>
      </c>
      <c r="D3865" s="89">
        <v>1</v>
      </c>
      <c r="E3865" s="89" t="s">
        <v>198</v>
      </c>
      <c r="F3865" s="89" t="s">
        <v>25</v>
      </c>
      <c r="G3865" s="89" t="s">
        <v>207</v>
      </c>
      <c r="H3865" s="89" t="s">
        <v>2364</v>
      </c>
      <c r="I3865" s="89" t="s">
        <v>32</v>
      </c>
      <c r="J3865" s="89">
        <v>12</v>
      </c>
      <c r="K3865" s="89" t="s">
        <v>86</v>
      </c>
      <c r="L3865" s="89" t="s">
        <v>87</v>
      </c>
      <c r="M3865" s="89">
        <v>12</v>
      </c>
      <c r="N3865" s="90">
        <v>29745017.300000001</v>
      </c>
      <c r="O3865" s="90">
        <v>30234499.359999999</v>
      </c>
      <c r="P3865" s="90">
        <v>30234499.359999999</v>
      </c>
      <c r="Q3865" s="90">
        <v>30018907.719999999</v>
      </c>
      <c r="R3865" s="90">
        <v>-215591.64</v>
      </c>
      <c r="S3865" s="90">
        <v>-0.71306502361082902</v>
      </c>
      <c r="T3865" s="89" t="s">
        <v>73</v>
      </c>
    </row>
    <row r="3866" spans="1:20" x14ac:dyDescent="0.55000000000000004">
      <c r="A3866" s="123">
        <v>2568</v>
      </c>
      <c r="B3866" s="88">
        <v>45930</v>
      </c>
      <c r="C3866" s="89" t="s">
        <v>2314</v>
      </c>
      <c r="D3866" s="89">
        <v>1</v>
      </c>
      <c r="E3866" s="89" t="s">
        <v>198</v>
      </c>
      <c r="F3866" s="89" t="s">
        <v>25</v>
      </c>
      <c r="G3866" s="89" t="s">
        <v>227</v>
      </c>
      <c r="H3866" s="89" t="s">
        <v>2365</v>
      </c>
      <c r="I3866" s="89" t="s">
        <v>32</v>
      </c>
      <c r="J3866" s="89">
        <v>12</v>
      </c>
      <c r="K3866" s="89" t="s">
        <v>86</v>
      </c>
      <c r="L3866" s="89" t="s">
        <v>87</v>
      </c>
      <c r="M3866" s="89">
        <v>12</v>
      </c>
      <c r="N3866" s="90">
        <v>33173066.760000002</v>
      </c>
      <c r="O3866" s="90">
        <v>34308800</v>
      </c>
      <c r="P3866" s="90">
        <v>34308800</v>
      </c>
      <c r="Q3866" s="90">
        <v>34573858.710000001</v>
      </c>
      <c r="R3866" s="90">
        <v>265058.71000000002</v>
      </c>
      <c r="S3866" s="90">
        <v>0.77256770857622503</v>
      </c>
      <c r="T3866" s="89" t="s">
        <v>28</v>
      </c>
    </row>
    <row r="3867" spans="1:20" x14ac:dyDescent="0.55000000000000004">
      <c r="A3867" s="123">
        <v>2568</v>
      </c>
      <c r="B3867" s="88">
        <v>45930</v>
      </c>
      <c r="C3867" s="89" t="s">
        <v>2314</v>
      </c>
      <c r="D3867" s="89">
        <v>1</v>
      </c>
      <c r="E3867" s="89" t="s">
        <v>198</v>
      </c>
      <c r="F3867" s="89" t="s">
        <v>25</v>
      </c>
      <c r="G3867" s="89" t="s">
        <v>223</v>
      </c>
      <c r="H3867" s="89" t="s">
        <v>2366</v>
      </c>
      <c r="I3867" s="89" t="s">
        <v>32</v>
      </c>
      <c r="J3867" s="89">
        <v>12</v>
      </c>
      <c r="K3867" s="89" t="s">
        <v>86</v>
      </c>
      <c r="L3867" s="89" t="s">
        <v>87</v>
      </c>
      <c r="M3867" s="89">
        <v>12</v>
      </c>
      <c r="N3867" s="90">
        <v>28598378.52</v>
      </c>
      <c r="O3867" s="90">
        <v>29035706.780000001</v>
      </c>
      <c r="P3867" s="90">
        <v>29035706.780000001</v>
      </c>
      <c r="Q3867" s="90">
        <v>30445367.579999998</v>
      </c>
      <c r="R3867" s="90">
        <v>1409660.8</v>
      </c>
      <c r="S3867" s="90">
        <v>4.8549215993976897</v>
      </c>
      <c r="T3867" s="89" t="s">
        <v>28</v>
      </c>
    </row>
    <row r="3868" spans="1:20" x14ac:dyDescent="0.55000000000000004">
      <c r="A3868" s="123">
        <v>2568</v>
      </c>
      <c r="B3868" s="88">
        <v>45930</v>
      </c>
      <c r="C3868" s="89" t="s">
        <v>2314</v>
      </c>
      <c r="D3868" s="89">
        <v>1</v>
      </c>
      <c r="E3868" s="89" t="s">
        <v>198</v>
      </c>
      <c r="F3868" s="89" t="s">
        <v>25</v>
      </c>
      <c r="G3868" s="89" t="s">
        <v>209</v>
      </c>
      <c r="H3868" s="89" t="s">
        <v>2367</v>
      </c>
      <c r="I3868" s="89" t="s">
        <v>32</v>
      </c>
      <c r="J3868" s="89">
        <v>12</v>
      </c>
      <c r="K3868" s="89" t="s">
        <v>86</v>
      </c>
      <c r="L3868" s="89" t="s">
        <v>87</v>
      </c>
      <c r="M3868" s="89">
        <v>12</v>
      </c>
      <c r="N3868" s="90">
        <v>29928091.25</v>
      </c>
      <c r="O3868" s="90">
        <v>35420190.670000002</v>
      </c>
      <c r="P3868" s="90">
        <v>35420190.670000002</v>
      </c>
      <c r="Q3868" s="90">
        <v>30241268.640000001</v>
      </c>
      <c r="R3868" s="90">
        <v>-5178922.03</v>
      </c>
      <c r="S3868" s="90">
        <v>-14.6213838266727</v>
      </c>
      <c r="T3868" s="89" t="s">
        <v>73</v>
      </c>
    </row>
    <row r="3869" spans="1:20" x14ac:dyDescent="0.55000000000000004">
      <c r="A3869" s="123">
        <v>2568</v>
      </c>
      <c r="B3869" s="88">
        <v>45930</v>
      </c>
      <c r="C3869" s="89" t="s">
        <v>2314</v>
      </c>
      <c r="D3869" s="89">
        <v>1</v>
      </c>
      <c r="E3869" s="89" t="s">
        <v>198</v>
      </c>
      <c r="F3869" s="89" t="s">
        <v>25</v>
      </c>
      <c r="G3869" s="89" t="s">
        <v>219</v>
      </c>
      <c r="H3869" s="89" t="s">
        <v>2368</v>
      </c>
      <c r="I3869" s="89" t="s">
        <v>32</v>
      </c>
      <c r="J3869" s="89">
        <v>12</v>
      </c>
      <c r="K3869" s="89" t="s">
        <v>86</v>
      </c>
      <c r="L3869" s="89" t="s">
        <v>87</v>
      </c>
      <c r="M3869" s="89">
        <v>12</v>
      </c>
      <c r="N3869" s="90">
        <v>17668175.059999999</v>
      </c>
      <c r="O3869" s="90">
        <v>18500500</v>
      </c>
      <c r="P3869" s="90">
        <v>18500500</v>
      </c>
      <c r="Q3869" s="90">
        <v>18159319.710000001</v>
      </c>
      <c r="R3869" s="90">
        <v>-341180.29</v>
      </c>
      <c r="S3869" s="90">
        <v>-1.84416794140699</v>
      </c>
      <c r="T3869" s="89" t="s">
        <v>73</v>
      </c>
    </row>
    <row r="3870" spans="1:20" x14ac:dyDescent="0.55000000000000004">
      <c r="A3870" s="123">
        <v>2568</v>
      </c>
      <c r="B3870" s="88">
        <v>45930</v>
      </c>
      <c r="C3870" s="89" t="s">
        <v>2314</v>
      </c>
      <c r="D3870" s="89">
        <v>1</v>
      </c>
      <c r="E3870" s="89" t="s">
        <v>198</v>
      </c>
      <c r="F3870" s="89" t="s">
        <v>25</v>
      </c>
      <c r="G3870" s="89" t="s">
        <v>215</v>
      </c>
      <c r="H3870" s="89" t="s">
        <v>2369</v>
      </c>
      <c r="I3870" s="89" t="s">
        <v>32</v>
      </c>
      <c r="J3870" s="89">
        <v>12</v>
      </c>
      <c r="K3870" s="89" t="s">
        <v>86</v>
      </c>
      <c r="L3870" s="89" t="s">
        <v>87</v>
      </c>
      <c r="M3870" s="89">
        <v>12</v>
      </c>
      <c r="N3870" s="90">
        <v>22926992.109999999</v>
      </c>
      <c r="O3870" s="90">
        <v>22565040.690000001</v>
      </c>
      <c r="P3870" s="90">
        <v>22565040.690000001</v>
      </c>
      <c r="Q3870" s="90">
        <v>22898912.239999998</v>
      </c>
      <c r="R3870" s="90">
        <v>333871.55</v>
      </c>
      <c r="S3870" s="90">
        <v>1.4795964899277101</v>
      </c>
      <c r="T3870" s="89" t="s">
        <v>28</v>
      </c>
    </row>
    <row r="3871" spans="1:20" x14ac:dyDescent="0.55000000000000004">
      <c r="A3871" s="123">
        <v>2568</v>
      </c>
      <c r="B3871" s="88">
        <v>45930</v>
      </c>
      <c r="C3871" s="89" t="s">
        <v>2314</v>
      </c>
      <c r="D3871" s="89">
        <v>1</v>
      </c>
      <c r="E3871" s="89" t="s">
        <v>198</v>
      </c>
      <c r="F3871" s="89" t="s">
        <v>25</v>
      </c>
      <c r="G3871" s="89" t="s">
        <v>199</v>
      </c>
      <c r="H3871" s="89" t="s">
        <v>2370</v>
      </c>
      <c r="I3871" s="89" t="s">
        <v>32</v>
      </c>
      <c r="J3871" s="89">
        <v>12</v>
      </c>
      <c r="K3871" s="89" t="s">
        <v>86</v>
      </c>
      <c r="L3871" s="89" t="s">
        <v>87</v>
      </c>
      <c r="M3871" s="89">
        <v>12</v>
      </c>
      <c r="N3871" s="90">
        <v>104025303.88</v>
      </c>
      <c r="O3871" s="90">
        <v>111153812</v>
      </c>
      <c r="P3871" s="90">
        <v>111153812</v>
      </c>
      <c r="Q3871" s="90">
        <v>109983442.73</v>
      </c>
      <c r="R3871" s="90">
        <v>-1170369.27</v>
      </c>
      <c r="S3871" s="90">
        <v>-1.0529276944635999</v>
      </c>
      <c r="T3871" s="89" t="s">
        <v>73</v>
      </c>
    </row>
    <row r="3872" spans="1:20" x14ac:dyDescent="0.55000000000000004">
      <c r="A3872" s="123">
        <v>2568</v>
      </c>
      <c r="B3872" s="88">
        <v>45930</v>
      </c>
      <c r="C3872" s="89" t="s">
        <v>2314</v>
      </c>
      <c r="D3872" s="89">
        <v>1</v>
      </c>
      <c r="E3872" s="89" t="s">
        <v>198</v>
      </c>
      <c r="F3872" s="89" t="s">
        <v>25</v>
      </c>
      <c r="G3872" s="89" t="s">
        <v>203</v>
      </c>
      <c r="H3872" s="89" t="s">
        <v>2371</v>
      </c>
      <c r="I3872" s="89" t="s">
        <v>32</v>
      </c>
      <c r="J3872" s="89">
        <v>12</v>
      </c>
      <c r="K3872" s="89" t="s">
        <v>86</v>
      </c>
      <c r="L3872" s="89" t="s">
        <v>87</v>
      </c>
      <c r="M3872" s="89">
        <v>12</v>
      </c>
      <c r="N3872" s="90">
        <v>21251649.43</v>
      </c>
      <c r="O3872" s="90">
        <v>22237960</v>
      </c>
      <c r="P3872" s="90">
        <v>22237960</v>
      </c>
      <c r="Q3872" s="90">
        <v>22722746.25</v>
      </c>
      <c r="R3872" s="90">
        <v>484786.25</v>
      </c>
      <c r="S3872" s="90">
        <v>2.1799942530699798</v>
      </c>
      <c r="T3872" s="89" t="s">
        <v>28</v>
      </c>
    </row>
    <row r="3873" spans="1:20" x14ac:dyDescent="0.55000000000000004">
      <c r="A3873" s="123">
        <v>2568</v>
      </c>
      <c r="B3873" s="88">
        <v>45930</v>
      </c>
      <c r="C3873" s="89" t="s">
        <v>2314</v>
      </c>
      <c r="D3873" s="89">
        <v>1</v>
      </c>
      <c r="E3873" s="89" t="s">
        <v>198</v>
      </c>
      <c r="F3873" s="89" t="s">
        <v>25</v>
      </c>
      <c r="G3873" s="89" t="s">
        <v>201</v>
      </c>
      <c r="H3873" s="89" t="s">
        <v>2372</v>
      </c>
      <c r="I3873" s="89" t="s">
        <v>32</v>
      </c>
      <c r="J3873" s="89">
        <v>12</v>
      </c>
      <c r="K3873" s="89" t="s">
        <v>86</v>
      </c>
      <c r="L3873" s="89" t="s">
        <v>87</v>
      </c>
      <c r="M3873" s="89">
        <v>12</v>
      </c>
      <c r="N3873" s="90">
        <v>20465744.59</v>
      </c>
      <c r="O3873" s="90">
        <v>23942696.969999999</v>
      </c>
      <c r="P3873" s="90">
        <v>23942696.969999999</v>
      </c>
      <c r="Q3873" s="90">
        <v>24325596.57</v>
      </c>
      <c r="R3873" s="90">
        <v>382899.6</v>
      </c>
      <c r="S3873" s="90">
        <v>1.5992333715778599</v>
      </c>
      <c r="T3873" s="89" t="s">
        <v>28</v>
      </c>
    </row>
    <row r="3874" spans="1:20" x14ac:dyDescent="0.55000000000000004">
      <c r="A3874" s="123">
        <v>2568</v>
      </c>
      <c r="B3874" s="88">
        <v>45930</v>
      </c>
      <c r="C3874" s="89" t="s">
        <v>2314</v>
      </c>
      <c r="D3874" s="89">
        <v>1</v>
      </c>
      <c r="E3874" s="89" t="s">
        <v>229</v>
      </c>
      <c r="F3874" s="89" t="s">
        <v>56</v>
      </c>
      <c r="G3874" s="89" t="s">
        <v>234</v>
      </c>
      <c r="H3874" s="89" t="s">
        <v>2373</v>
      </c>
      <c r="I3874" s="89" t="s">
        <v>32</v>
      </c>
      <c r="J3874" s="89">
        <v>12</v>
      </c>
      <c r="K3874" s="89" t="s">
        <v>86</v>
      </c>
      <c r="L3874" s="89" t="s">
        <v>87</v>
      </c>
      <c r="M3874" s="89">
        <v>12</v>
      </c>
      <c r="N3874" s="90">
        <v>363294301.51999998</v>
      </c>
      <c r="O3874" s="90">
        <v>350531988.55000001</v>
      </c>
      <c r="P3874" s="90">
        <v>350531988.55000001</v>
      </c>
      <c r="Q3874" s="90">
        <v>347305774.52999997</v>
      </c>
      <c r="R3874" s="90">
        <v>-3226214.02</v>
      </c>
      <c r="S3874" s="90">
        <v>-0.92037649212714101</v>
      </c>
      <c r="T3874" s="89" t="s">
        <v>73</v>
      </c>
    </row>
    <row r="3875" spans="1:20" x14ac:dyDescent="0.55000000000000004">
      <c r="A3875" s="123">
        <v>2568</v>
      </c>
      <c r="B3875" s="88">
        <v>45930</v>
      </c>
      <c r="C3875" s="89" t="s">
        <v>2314</v>
      </c>
      <c r="D3875" s="89">
        <v>1</v>
      </c>
      <c r="E3875" s="89" t="s">
        <v>229</v>
      </c>
      <c r="F3875" s="89" t="s">
        <v>56</v>
      </c>
      <c r="G3875" s="89" t="s">
        <v>236</v>
      </c>
      <c r="H3875" s="89" t="s">
        <v>2374</v>
      </c>
      <c r="I3875" s="89" t="s">
        <v>32</v>
      </c>
      <c r="J3875" s="89">
        <v>12</v>
      </c>
      <c r="K3875" s="89" t="s">
        <v>86</v>
      </c>
      <c r="L3875" s="89" t="s">
        <v>87</v>
      </c>
      <c r="M3875" s="89">
        <v>12</v>
      </c>
      <c r="N3875" s="90">
        <v>227794756.49000001</v>
      </c>
      <c r="O3875" s="90">
        <v>215087339.40000001</v>
      </c>
      <c r="P3875" s="90">
        <v>215087339.40000001</v>
      </c>
      <c r="Q3875" s="90">
        <v>222718790.56999999</v>
      </c>
      <c r="R3875" s="90">
        <v>7631451.1699999999</v>
      </c>
      <c r="S3875" s="90">
        <v>3.5480708401007801</v>
      </c>
      <c r="T3875" s="89" t="s">
        <v>28</v>
      </c>
    </row>
    <row r="3876" spans="1:20" x14ac:dyDescent="0.55000000000000004">
      <c r="A3876" s="123">
        <v>2568</v>
      </c>
      <c r="B3876" s="88">
        <v>45930</v>
      </c>
      <c r="C3876" s="89" t="s">
        <v>2314</v>
      </c>
      <c r="D3876" s="89">
        <v>1</v>
      </c>
      <c r="E3876" s="89" t="s">
        <v>229</v>
      </c>
      <c r="F3876" s="89" t="s">
        <v>25</v>
      </c>
      <c r="G3876" s="89" t="s">
        <v>238</v>
      </c>
      <c r="H3876" s="89" t="s">
        <v>2375</v>
      </c>
      <c r="I3876" s="89" t="s">
        <v>32</v>
      </c>
      <c r="J3876" s="89">
        <v>12</v>
      </c>
      <c r="K3876" s="89" t="s">
        <v>86</v>
      </c>
      <c r="L3876" s="89" t="s">
        <v>87</v>
      </c>
      <c r="M3876" s="89">
        <v>12</v>
      </c>
      <c r="N3876" s="90">
        <v>59378813.609999999</v>
      </c>
      <c r="O3876" s="90">
        <v>61380220</v>
      </c>
      <c r="P3876" s="90">
        <v>61380220</v>
      </c>
      <c r="Q3876" s="90">
        <v>62798676.039999999</v>
      </c>
      <c r="R3876" s="90">
        <v>1418456.04</v>
      </c>
      <c r="S3876" s="90">
        <v>2.3109334570648299</v>
      </c>
      <c r="T3876" s="89" t="s">
        <v>28</v>
      </c>
    </row>
    <row r="3877" spans="1:20" x14ac:dyDescent="0.55000000000000004">
      <c r="A3877" s="123">
        <v>2568</v>
      </c>
      <c r="B3877" s="88">
        <v>45930</v>
      </c>
      <c r="C3877" s="89" t="s">
        <v>2314</v>
      </c>
      <c r="D3877" s="89">
        <v>1</v>
      </c>
      <c r="E3877" s="89" t="s">
        <v>229</v>
      </c>
      <c r="F3877" s="89" t="s">
        <v>25</v>
      </c>
      <c r="G3877" s="89" t="s">
        <v>240</v>
      </c>
      <c r="H3877" s="89" t="s">
        <v>2376</v>
      </c>
      <c r="I3877" s="89" t="s">
        <v>32</v>
      </c>
      <c r="J3877" s="89">
        <v>12</v>
      </c>
      <c r="K3877" s="89" t="s">
        <v>86</v>
      </c>
      <c r="L3877" s="89" t="s">
        <v>87</v>
      </c>
      <c r="M3877" s="89">
        <v>12</v>
      </c>
      <c r="N3877" s="90">
        <v>38196617.689999998</v>
      </c>
      <c r="O3877" s="90">
        <v>40663801.350000001</v>
      </c>
      <c r="P3877" s="90">
        <v>40663801.350000001</v>
      </c>
      <c r="Q3877" s="90">
        <v>39534832</v>
      </c>
      <c r="R3877" s="90">
        <v>-1128969.3500000001</v>
      </c>
      <c r="S3877" s="90">
        <v>-2.7763497570794602</v>
      </c>
      <c r="T3877" s="89" t="s">
        <v>73</v>
      </c>
    </row>
    <row r="3878" spans="1:20" x14ac:dyDescent="0.55000000000000004">
      <c r="A3878" s="123">
        <v>2568</v>
      </c>
      <c r="B3878" s="88">
        <v>45930</v>
      </c>
      <c r="C3878" s="89" t="s">
        <v>2314</v>
      </c>
      <c r="D3878" s="89">
        <v>1</v>
      </c>
      <c r="E3878" s="89" t="s">
        <v>229</v>
      </c>
      <c r="F3878" s="89" t="s">
        <v>25</v>
      </c>
      <c r="G3878" s="89" t="s">
        <v>242</v>
      </c>
      <c r="H3878" s="89" t="s">
        <v>2377</v>
      </c>
      <c r="I3878" s="89" t="s">
        <v>32</v>
      </c>
      <c r="J3878" s="89">
        <v>12</v>
      </c>
      <c r="K3878" s="89" t="s">
        <v>86</v>
      </c>
      <c r="L3878" s="89" t="s">
        <v>87</v>
      </c>
      <c r="M3878" s="89">
        <v>12</v>
      </c>
      <c r="N3878" s="90">
        <v>72851144.760000005</v>
      </c>
      <c r="O3878" s="90">
        <v>74562243</v>
      </c>
      <c r="P3878" s="90">
        <v>74562243</v>
      </c>
      <c r="Q3878" s="90">
        <v>76334449.209999993</v>
      </c>
      <c r="R3878" s="90">
        <v>1772206.21</v>
      </c>
      <c r="S3878" s="90">
        <v>2.3768145091879802</v>
      </c>
      <c r="T3878" s="89" t="s">
        <v>28</v>
      </c>
    </row>
    <row r="3879" spans="1:20" x14ac:dyDescent="0.55000000000000004">
      <c r="A3879" s="123">
        <v>2568</v>
      </c>
      <c r="B3879" s="88">
        <v>45930</v>
      </c>
      <c r="C3879" s="89" t="s">
        <v>2314</v>
      </c>
      <c r="D3879" s="89">
        <v>1</v>
      </c>
      <c r="E3879" s="89" t="s">
        <v>229</v>
      </c>
      <c r="F3879" s="89" t="s">
        <v>25</v>
      </c>
      <c r="G3879" s="89" t="s">
        <v>244</v>
      </c>
      <c r="H3879" s="89" t="s">
        <v>2378</v>
      </c>
      <c r="I3879" s="89" t="s">
        <v>32</v>
      </c>
      <c r="J3879" s="89">
        <v>12</v>
      </c>
      <c r="K3879" s="89" t="s">
        <v>86</v>
      </c>
      <c r="L3879" s="89" t="s">
        <v>87</v>
      </c>
      <c r="M3879" s="89">
        <v>12</v>
      </c>
      <c r="N3879" s="90">
        <v>55693882.159999996</v>
      </c>
      <c r="O3879" s="90">
        <v>57962800</v>
      </c>
      <c r="P3879" s="90">
        <v>57962800</v>
      </c>
      <c r="Q3879" s="90">
        <v>59160622.609999999</v>
      </c>
      <c r="R3879" s="90">
        <v>1197822.6100000001</v>
      </c>
      <c r="S3879" s="90">
        <v>2.06653683051888</v>
      </c>
      <c r="T3879" s="89" t="s">
        <v>28</v>
      </c>
    </row>
    <row r="3880" spans="1:20" x14ac:dyDescent="0.55000000000000004">
      <c r="A3880" s="123">
        <v>2568</v>
      </c>
      <c r="B3880" s="88">
        <v>45930</v>
      </c>
      <c r="C3880" s="89" t="s">
        <v>2314</v>
      </c>
      <c r="D3880" s="89">
        <v>1</v>
      </c>
      <c r="E3880" s="89" t="s">
        <v>229</v>
      </c>
      <c r="F3880" s="89" t="s">
        <v>25</v>
      </c>
      <c r="G3880" s="89" t="s">
        <v>246</v>
      </c>
      <c r="H3880" s="89" t="s">
        <v>2379</v>
      </c>
      <c r="I3880" s="89" t="s">
        <v>32</v>
      </c>
      <c r="J3880" s="89">
        <v>12</v>
      </c>
      <c r="K3880" s="89" t="s">
        <v>86</v>
      </c>
      <c r="L3880" s="89" t="s">
        <v>87</v>
      </c>
      <c r="M3880" s="89">
        <v>12</v>
      </c>
      <c r="N3880" s="90">
        <v>41091547.649999999</v>
      </c>
      <c r="O3880" s="90">
        <v>43042047.520000003</v>
      </c>
      <c r="P3880" s="90">
        <v>43042047.520000003</v>
      </c>
      <c r="Q3880" s="90">
        <v>42862363.159999996</v>
      </c>
      <c r="R3880" s="90">
        <v>-179684.36</v>
      </c>
      <c r="S3880" s="90">
        <v>-0.41746238934499502</v>
      </c>
      <c r="T3880" s="89" t="s">
        <v>73</v>
      </c>
    </row>
    <row r="3881" spans="1:20" x14ac:dyDescent="0.55000000000000004">
      <c r="A3881" s="123">
        <v>2568</v>
      </c>
      <c r="B3881" s="88">
        <v>45930</v>
      </c>
      <c r="C3881" s="89" t="s">
        <v>2314</v>
      </c>
      <c r="D3881" s="89">
        <v>1</v>
      </c>
      <c r="E3881" s="89" t="s">
        <v>229</v>
      </c>
      <c r="F3881" s="89" t="s">
        <v>25</v>
      </c>
      <c r="G3881" s="89" t="s">
        <v>230</v>
      </c>
      <c r="H3881" s="89" t="s">
        <v>2380</v>
      </c>
      <c r="I3881" s="89" t="s">
        <v>32</v>
      </c>
      <c r="J3881" s="89">
        <v>12</v>
      </c>
      <c r="K3881" s="89" t="s">
        <v>86</v>
      </c>
      <c r="L3881" s="89" t="s">
        <v>87</v>
      </c>
      <c r="M3881" s="89">
        <v>12</v>
      </c>
      <c r="N3881" s="90">
        <v>13775235.07</v>
      </c>
      <c r="O3881" s="90">
        <v>15176770</v>
      </c>
      <c r="P3881" s="90">
        <v>15176770</v>
      </c>
      <c r="Q3881" s="90">
        <v>16746100.33</v>
      </c>
      <c r="R3881" s="90">
        <v>1569330.33</v>
      </c>
      <c r="S3881" s="90">
        <v>10.340344684672701</v>
      </c>
      <c r="T3881" s="89" t="s">
        <v>28</v>
      </c>
    </row>
    <row r="3882" spans="1:20" x14ac:dyDescent="0.55000000000000004">
      <c r="A3882" s="123">
        <v>2568</v>
      </c>
      <c r="B3882" s="88">
        <v>45930</v>
      </c>
      <c r="C3882" s="89" t="s">
        <v>2314</v>
      </c>
      <c r="D3882" s="89">
        <v>1</v>
      </c>
      <c r="E3882" s="89" t="s">
        <v>229</v>
      </c>
      <c r="F3882" s="89" t="s">
        <v>25</v>
      </c>
      <c r="G3882" s="89" t="s">
        <v>232</v>
      </c>
      <c r="H3882" s="89" t="s">
        <v>2381</v>
      </c>
      <c r="I3882" s="89" t="s">
        <v>32</v>
      </c>
      <c r="J3882" s="89">
        <v>12</v>
      </c>
      <c r="K3882" s="89" t="s">
        <v>86</v>
      </c>
      <c r="L3882" s="89" t="s">
        <v>87</v>
      </c>
      <c r="M3882" s="89">
        <v>12</v>
      </c>
      <c r="N3882" s="90">
        <v>11782630.02</v>
      </c>
      <c r="O3882" s="90">
        <v>13519316.609999999</v>
      </c>
      <c r="P3882" s="90">
        <v>13519316.609999999</v>
      </c>
      <c r="Q3882" s="90">
        <v>14427484.279999999</v>
      </c>
      <c r="R3882" s="90">
        <v>908167.67</v>
      </c>
      <c r="S3882" s="90">
        <v>6.7175560436852599</v>
      </c>
      <c r="T3882" s="89" t="s">
        <v>28</v>
      </c>
    </row>
    <row r="3883" spans="1:20" x14ac:dyDescent="0.55000000000000004">
      <c r="A3883" s="123">
        <v>2568</v>
      </c>
      <c r="B3883" s="88">
        <v>45930</v>
      </c>
      <c r="C3883" s="89" t="s">
        <v>2314</v>
      </c>
      <c r="D3883" s="89">
        <v>1</v>
      </c>
      <c r="E3883" s="89" t="s">
        <v>248</v>
      </c>
      <c r="F3883" s="89" t="s">
        <v>56</v>
      </c>
      <c r="G3883" s="89" t="s">
        <v>251</v>
      </c>
      <c r="H3883" s="89" t="s">
        <v>2382</v>
      </c>
      <c r="I3883" s="89" t="s">
        <v>32</v>
      </c>
      <c r="J3883" s="89">
        <v>12</v>
      </c>
      <c r="K3883" s="89" t="s">
        <v>86</v>
      </c>
      <c r="L3883" s="89" t="s">
        <v>87</v>
      </c>
      <c r="M3883" s="89">
        <v>12</v>
      </c>
      <c r="N3883" s="90">
        <v>469094693.23000002</v>
      </c>
      <c r="O3883" s="90">
        <v>460779600</v>
      </c>
      <c r="P3883" s="90">
        <v>460779600</v>
      </c>
      <c r="Q3883" s="90">
        <v>460646576.49000001</v>
      </c>
      <c r="R3883" s="90">
        <v>-133023.51</v>
      </c>
      <c r="S3883" s="90">
        <v>-2.8869227283499499E-2</v>
      </c>
      <c r="T3883" s="89" t="s">
        <v>73</v>
      </c>
    </row>
    <row r="3884" spans="1:20" x14ac:dyDescent="0.55000000000000004">
      <c r="A3884" s="123">
        <v>2568</v>
      </c>
      <c r="B3884" s="88">
        <v>45930</v>
      </c>
      <c r="C3884" s="89" t="s">
        <v>2314</v>
      </c>
      <c r="D3884" s="89">
        <v>1</v>
      </c>
      <c r="E3884" s="89" t="s">
        <v>248</v>
      </c>
      <c r="F3884" s="89" t="s">
        <v>25</v>
      </c>
      <c r="G3884" s="89" t="s">
        <v>257</v>
      </c>
      <c r="H3884" s="89" t="s">
        <v>2383</v>
      </c>
      <c r="I3884" s="89" t="s">
        <v>32</v>
      </c>
      <c r="J3884" s="89">
        <v>12</v>
      </c>
      <c r="K3884" s="89" t="s">
        <v>86</v>
      </c>
      <c r="L3884" s="89" t="s">
        <v>87</v>
      </c>
      <c r="M3884" s="89">
        <v>12</v>
      </c>
      <c r="N3884" s="90">
        <v>65717958.619999997</v>
      </c>
      <c r="O3884" s="90">
        <v>64838529.200000003</v>
      </c>
      <c r="P3884" s="90">
        <v>64838529.200000003</v>
      </c>
      <c r="Q3884" s="90">
        <v>66616384.82</v>
      </c>
      <c r="R3884" s="90">
        <v>1777855.62</v>
      </c>
      <c r="S3884" s="90">
        <v>2.74197401134139</v>
      </c>
      <c r="T3884" s="89" t="s">
        <v>28</v>
      </c>
    </row>
    <row r="3885" spans="1:20" x14ac:dyDescent="0.55000000000000004">
      <c r="A3885" s="123">
        <v>2568</v>
      </c>
      <c r="B3885" s="88">
        <v>45930</v>
      </c>
      <c r="C3885" s="89" t="s">
        <v>2314</v>
      </c>
      <c r="D3885" s="89">
        <v>1</v>
      </c>
      <c r="E3885" s="89" t="s">
        <v>248</v>
      </c>
      <c r="F3885" s="89" t="s">
        <v>25</v>
      </c>
      <c r="G3885" s="89" t="s">
        <v>259</v>
      </c>
      <c r="H3885" s="89" t="s">
        <v>2384</v>
      </c>
      <c r="I3885" s="89" t="s">
        <v>32</v>
      </c>
      <c r="J3885" s="89">
        <v>12</v>
      </c>
      <c r="K3885" s="89" t="s">
        <v>86</v>
      </c>
      <c r="L3885" s="89" t="s">
        <v>87</v>
      </c>
      <c r="M3885" s="89">
        <v>12</v>
      </c>
      <c r="N3885" s="90">
        <v>44140909.530000001</v>
      </c>
      <c r="O3885" s="90">
        <v>48464300</v>
      </c>
      <c r="P3885" s="90">
        <v>48464300</v>
      </c>
      <c r="Q3885" s="90">
        <v>47594397.850000001</v>
      </c>
      <c r="R3885" s="90">
        <v>-869902.15</v>
      </c>
      <c r="S3885" s="90">
        <v>-1.7949338997984099</v>
      </c>
      <c r="T3885" s="89" t="s">
        <v>73</v>
      </c>
    </row>
    <row r="3886" spans="1:20" x14ac:dyDescent="0.55000000000000004">
      <c r="A3886" s="123">
        <v>2568</v>
      </c>
      <c r="B3886" s="88">
        <v>45930</v>
      </c>
      <c r="C3886" s="89" t="s">
        <v>2314</v>
      </c>
      <c r="D3886" s="89">
        <v>1</v>
      </c>
      <c r="E3886" s="89" t="s">
        <v>248</v>
      </c>
      <c r="F3886" s="89" t="s">
        <v>25</v>
      </c>
      <c r="G3886" s="89" t="s">
        <v>263</v>
      </c>
      <c r="H3886" s="89" t="s">
        <v>2385</v>
      </c>
      <c r="I3886" s="89" t="s">
        <v>32</v>
      </c>
      <c r="J3886" s="89">
        <v>12</v>
      </c>
      <c r="K3886" s="89" t="s">
        <v>86</v>
      </c>
      <c r="L3886" s="89" t="s">
        <v>87</v>
      </c>
      <c r="M3886" s="89">
        <v>12</v>
      </c>
      <c r="N3886" s="90">
        <v>71451573.739999995</v>
      </c>
      <c r="O3886" s="90">
        <v>77657900</v>
      </c>
      <c r="P3886" s="90">
        <v>77657900</v>
      </c>
      <c r="Q3886" s="90">
        <v>80418583.390000001</v>
      </c>
      <c r="R3886" s="90">
        <v>2760683.39</v>
      </c>
      <c r="S3886" s="90">
        <v>3.5549292345015799</v>
      </c>
      <c r="T3886" s="89" t="s">
        <v>28</v>
      </c>
    </row>
    <row r="3887" spans="1:20" x14ac:dyDescent="0.55000000000000004">
      <c r="A3887" s="123">
        <v>2568</v>
      </c>
      <c r="B3887" s="88">
        <v>45930</v>
      </c>
      <c r="C3887" s="89" t="s">
        <v>2314</v>
      </c>
      <c r="D3887" s="89">
        <v>1</v>
      </c>
      <c r="E3887" s="89" t="s">
        <v>248</v>
      </c>
      <c r="F3887" s="89" t="s">
        <v>25</v>
      </c>
      <c r="G3887" s="89" t="s">
        <v>261</v>
      </c>
      <c r="H3887" s="89" t="s">
        <v>2386</v>
      </c>
      <c r="I3887" s="89" t="s">
        <v>32</v>
      </c>
      <c r="J3887" s="89">
        <v>12</v>
      </c>
      <c r="K3887" s="89" t="s">
        <v>86</v>
      </c>
      <c r="L3887" s="89" t="s">
        <v>87</v>
      </c>
      <c r="M3887" s="89">
        <v>12</v>
      </c>
      <c r="N3887" s="90">
        <v>55601672.07</v>
      </c>
      <c r="O3887" s="90">
        <v>47633994.960000001</v>
      </c>
      <c r="P3887" s="90">
        <v>47633994.960000001</v>
      </c>
      <c r="Q3887" s="90">
        <v>58045760.780000001</v>
      </c>
      <c r="R3887" s="90">
        <v>10411765.82</v>
      </c>
      <c r="S3887" s="90">
        <v>21.857847171422701</v>
      </c>
      <c r="T3887" s="89" t="s">
        <v>28</v>
      </c>
    </row>
    <row r="3888" spans="1:20" x14ac:dyDescent="0.55000000000000004">
      <c r="A3888" s="123">
        <v>2568</v>
      </c>
      <c r="B3888" s="88">
        <v>45930</v>
      </c>
      <c r="C3888" s="89" t="s">
        <v>2314</v>
      </c>
      <c r="D3888" s="89">
        <v>1</v>
      </c>
      <c r="E3888" s="89" t="s">
        <v>248</v>
      </c>
      <c r="F3888" s="89" t="s">
        <v>25</v>
      </c>
      <c r="G3888" s="89" t="s">
        <v>255</v>
      </c>
      <c r="H3888" s="89" t="s">
        <v>2387</v>
      </c>
      <c r="I3888" s="89" t="s">
        <v>32</v>
      </c>
      <c r="J3888" s="89">
        <v>12</v>
      </c>
      <c r="K3888" s="89" t="s">
        <v>86</v>
      </c>
      <c r="L3888" s="89" t="s">
        <v>87</v>
      </c>
      <c r="M3888" s="89">
        <v>12</v>
      </c>
      <c r="N3888" s="90">
        <v>44016536.950000003</v>
      </c>
      <c r="O3888" s="90">
        <v>45456864</v>
      </c>
      <c r="P3888" s="90">
        <v>45456864</v>
      </c>
      <c r="Q3888" s="90">
        <v>45875468.670000002</v>
      </c>
      <c r="R3888" s="90">
        <v>418604.67</v>
      </c>
      <c r="S3888" s="90">
        <v>0.920883301584553</v>
      </c>
      <c r="T3888" s="89" t="s">
        <v>28</v>
      </c>
    </row>
    <row r="3889" spans="1:20" x14ac:dyDescent="0.55000000000000004">
      <c r="A3889" s="123">
        <v>2568</v>
      </c>
      <c r="B3889" s="88">
        <v>45930</v>
      </c>
      <c r="C3889" s="89" t="s">
        <v>2314</v>
      </c>
      <c r="D3889" s="89">
        <v>1</v>
      </c>
      <c r="E3889" s="89" t="s">
        <v>248</v>
      </c>
      <c r="F3889" s="89" t="s">
        <v>25</v>
      </c>
      <c r="G3889" s="89" t="s">
        <v>253</v>
      </c>
      <c r="H3889" s="89" t="s">
        <v>2388</v>
      </c>
      <c r="I3889" s="89" t="s">
        <v>32</v>
      </c>
      <c r="J3889" s="89">
        <v>12</v>
      </c>
      <c r="K3889" s="89" t="s">
        <v>86</v>
      </c>
      <c r="L3889" s="89" t="s">
        <v>87</v>
      </c>
      <c r="M3889" s="89">
        <v>12</v>
      </c>
      <c r="N3889" s="90">
        <v>42408355.780000001</v>
      </c>
      <c r="O3889" s="90">
        <v>44755967</v>
      </c>
      <c r="P3889" s="90">
        <v>44755967</v>
      </c>
      <c r="Q3889" s="90">
        <v>45715959.950000003</v>
      </c>
      <c r="R3889" s="90">
        <v>959992.95</v>
      </c>
      <c r="S3889" s="90">
        <v>2.1449496331964002</v>
      </c>
      <c r="T3889" s="89" t="s">
        <v>28</v>
      </c>
    </row>
    <row r="3890" spans="1:20" x14ac:dyDescent="0.55000000000000004">
      <c r="A3890" s="123">
        <v>2568</v>
      </c>
      <c r="B3890" s="88">
        <v>45930</v>
      </c>
      <c r="C3890" s="89" t="s">
        <v>2314</v>
      </c>
      <c r="D3890" s="89">
        <v>1</v>
      </c>
      <c r="E3890" s="89" t="s">
        <v>248</v>
      </c>
      <c r="F3890" s="89" t="s">
        <v>25</v>
      </c>
      <c r="G3890" s="89" t="s">
        <v>249</v>
      </c>
      <c r="H3890" s="89" t="s">
        <v>2389</v>
      </c>
      <c r="I3890" s="89" t="s">
        <v>32</v>
      </c>
      <c r="J3890" s="89">
        <v>12</v>
      </c>
      <c r="K3890" s="89" t="s">
        <v>86</v>
      </c>
      <c r="L3890" s="89" t="s">
        <v>87</v>
      </c>
      <c r="M3890" s="89">
        <v>12</v>
      </c>
      <c r="N3890" s="90">
        <v>67140851.680000007</v>
      </c>
      <c r="O3890" s="90">
        <v>68801430</v>
      </c>
      <c r="P3890" s="90">
        <v>68801430</v>
      </c>
      <c r="Q3890" s="90">
        <v>67861346.260000005</v>
      </c>
      <c r="R3890" s="90">
        <v>-940083.74</v>
      </c>
      <c r="S3890" s="90">
        <v>-1.36637238499258</v>
      </c>
      <c r="T3890" s="89" t="s">
        <v>73</v>
      </c>
    </row>
    <row r="3891" spans="1:20" x14ac:dyDescent="0.55000000000000004">
      <c r="A3891" s="123">
        <v>2568</v>
      </c>
      <c r="B3891" s="88">
        <v>45930</v>
      </c>
      <c r="C3891" s="89" t="s">
        <v>2314</v>
      </c>
      <c r="D3891" s="89">
        <v>1</v>
      </c>
      <c r="E3891" s="89" t="s">
        <v>265</v>
      </c>
      <c r="F3891" s="89" t="s">
        <v>56</v>
      </c>
      <c r="G3891" s="89" t="s">
        <v>278</v>
      </c>
      <c r="H3891" s="89" t="s">
        <v>2390</v>
      </c>
      <c r="I3891" s="89" t="s">
        <v>32</v>
      </c>
      <c r="J3891" s="89">
        <v>12</v>
      </c>
      <c r="K3891" s="89" t="s">
        <v>86</v>
      </c>
      <c r="L3891" s="89" t="s">
        <v>87</v>
      </c>
      <c r="M3891" s="89">
        <v>12</v>
      </c>
      <c r="N3891" s="90">
        <v>165549849.75</v>
      </c>
      <c r="O3891" s="90">
        <v>149764890.81999999</v>
      </c>
      <c r="P3891" s="90">
        <v>149764890.81999999</v>
      </c>
      <c r="Q3891" s="90">
        <v>150737910.88999999</v>
      </c>
      <c r="R3891" s="90">
        <v>973020.07</v>
      </c>
      <c r="S3891" s="90">
        <v>0.64969838035635297</v>
      </c>
      <c r="T3891" s="89" t="s">
        <v>28</v>
      </c>
    </row>
    <row r="3892" spans="1:20" x14ac:dyDescent="0.55000000000000004">
      <c r="A3892" s="123">
        <v>2568</v>
      </c>
      <c r="B3892" s="88">
        <v>45930</v>
      </c>
      <c r="C3892" s="89" t="s">
        <v>2314</v>
      </c>
      <c r="D3892" s="89">
        <v>1</v>
      </c>
      <c r="E3892" s="89" t="s">
        <v>265</v>
      </c>
      <c r="F3892" s="89" t="s">
        <v>25</v>
      </c>
      <c r="G3892" s="89" t="s">
        <v>266</v>
      </c>
      <c r="H3892" s="89" t="s">
        <v>2391</v>
      </c>
      <c r="I3892" s="89" t="s">
        <v>32</v>
      </c>
      <c r="J3892" s="89">
        <v>12</v>
      </c>
      <c r="K3892" s="89" t="s">
        <v>86</v>
      </c>
      <c r="L3892" s="89" t="s">
        <v>87</v>
      </c>
      <c r="M3892" s="89">
        <v>12</v>
      </c>
      <c r="N3892" s="90">
        <v>34972616.460000001</v>
      </c>
      <c r="O3892" s="90">
        <v>37692239.979999997</v>
      </c>
      <c r="P3892" s="90">
        <v>37692239.979999997</v>
      </c>
      <c r="Q3892" s="90">
        <v>37914769.780000001</v>
      </c>
      <c r="R3892" s="90">
        <v>222529.8</v>
      </c>
      <c r="S3892" s="90">
        <v>0.59038624427223596</v>
      </c>
      <c r="T3892" s="89" t="s">
        <v>28</v>
      </c>
    </row>
    <row r="3893" spans="1:20" x14ac:dyDescent="0.55000000000000004">
      <c r="A3893" s="123">
        <v>2568</v>
      </c>
      <c r="B3893" s="88">
        <v>45930</v>
      </c>
      <c r="C3893" s="89" t="s">
        <v>2314</v>
      </c>
      <c r="D3893" s="89">
        <v>1</v>
      </c>
      <c r="E3893" s="89" t="s">
        <v>265</v>
      </c>
      <c r="F3893" s="89" t="s">
        <v>25</v>
      </c>
      <c r="G3893" s="89" t="s">
        <v>268</v>
      </c>
      <c r="H3893" s="89" t="s">
        <v>2392</v>
      </c>
      <c r="I3893" s="89" t="s">
        <v>32</v>
      </c>
      <c r="J3893" s="89">
        <v>12</v>
      </c>
      <c r="K3893" s="89" t="s">
        <v>86</v>
      </c>
      <c r="L3893" s="89" t="s">
        <v>87</v>
      </c>
      <c r="M3893" s="89">
        <v>12</v>
      </c>
      <c r="N3893" s="90">
        <v>50694783.659999996</v>
      </c>
      <c r="O3893" s="90">
        <v>51848449.159999996</v>
      </c>
      <c r="P3893" s="90">
        <v>51848449.159999996</v>
      </c>
      <c r="Q3893" s="90">
        <v>53897863</v>
      </c>
      <c r="R3893" s="90">
        <v>2049413.84</v>
      </c>
      <c r="S3893" s="90">
        <v>3.95270036655422</v>
      </c>
      <c r="T3893" s="89" t="s">
        <v>28</v>
      </c>
    </row>
    <row r="3894" spans="1:20" x14ac:dyDescent="0.55000000000000004">
      <c r="A3894" s="123">
        <v>2568</v>
      </c>
      <c r="B3894" s="88">
        <v>45930</v>
      </c>
      <c r="C3894" s="89" t="s">
        <v>2314</v>
      </c>
      <c r="D3894" s="89">
        <v>1</v>
      </c>
      <c r="E3894" s="89" t="s">
        <v>265</v>
      </c>
      <c r="F3894" s="89" t="s">
        <v>25</v>
      </c>
      <c r="G3894" s="89" t="s">
        <v>274</v>
      </c>
      <c r="H3894" s="89" t="s">
        <v>2393</v>
      </c>
      <c r="I3894" s="89" t="s">
        <v>32</v>
      </c>
      <c r="J3894" s="89">
        <v>12</v>
      </c>
      <c r="K3894" s="89" t="s">
        <v>86</v>
      </c>
      <c r="L3894" s="89" t="s">
        <v>87</v>
      </c>
      <c r="M3894" s="89">
        <v>12</v>
      </c>
      <c r="N3894" s="90">
        <v>79251951.409999996</v>
      </c>
      <c r="O3894" s="90">
        <v>82782775</v>
      </c>
      <c r="P3894" s="90">
        <v>82782775</v>
      </c>
      <c r="Q3894" s="90">
        <v>85359550.109999999</v>
      </c>
      <c r="R3894" s="90">
        <v>2576775.11</v>
      </c>
      <c r="S3894" s="90">
        <v>3.1126947725538301</v>
      </c>
      <c r="T3894" s="89" t="s">
        <v>28</v>
      </c>
    </row>
    <row r="3895" spans="1:20" x14ac:dyDescent="0.55000000000000004">
      <c r="A3895" s="123">
        <v>2568</v>
      </c>
      <c r="B3895" s="88">
        <v>45930</v>
      </c>
      <c r="C3895" s="89" t="s">
        <v>2314</v>
      </c>
      <c r="D3895" s="89">
        <v>1</v>
      </c>
      <c r="E3895" s="89" t="s">
        <v>265</v>
      </c>
      <c r="F3895" s="89" t="s">
        <v>25</v>
      </c>
      <c r="G3895" s="89" t="s">
        <v>276</v>
      </c>
      <c r="H3895" s="89" t="s">
        <v>2394</v>
      </c>
      <c r="I3895" s="89" t="s">
        <v>32</v>
      </c>
      <c r="J3895" s="89">
        <v>12</v>
      </c>
      <c r="K3895" s="89" t="s">
        <v>86</v>
      </c>
      <c r="L3895" s="89" t="s">
        <v>87</v>
      </c>
      <c r="M3895" s="89">
        <v>12</v>
      </c>
      <c r="N3895" s="90">
        <v>29964046.960000001</v>
      </c>
      <c r="O3895" s="90">
        <v>33900467.840000004</v>
      </c>
      <c r="P3895" s="90">
        <v>33900467.840000004</v>
      </c>
      <c r="Q3895" s="90">
        <v>33940044.840000004</v>
      </c>
      <c r="R3895" s="90">
        <v>39577</v>
      </c>
      <c r="S3895" s="90">
        <v>0.116744701538609</v>
      </c>
      <c r="T3895" s="89" t="s">
        <v>28</v>
      </c>
    </row>
    <row r="3896" spans="1:20" x14ac:dyDescent="0.55000000000000004">
      <c r="A3896" s="123">
        <v>2568</v>
      </c>
      <c r="B3896" s="88">
        <v>45930</v>
      </c>
      <c r="C3896" s="89" t="s">
        <v>2314</v>
      </c>
      <c r="D3896" s="89">
        <v>1</v>
      </c>
      <c r="E3896" s="89" t="s">
        <v>265</v>
      </c>
      <c r="F3896" s="89" t="s">
        <v>25</v>
      </c>
      <c r="G3896" s="89" t="s">
        <v>272</v>
      </c>
      <c r="H3896" s="89" t="s">
        <v>2395</v>
      </c>
      <c r="I3896" s="89" t="s">
        <v>32</v>
      </c>
      <c r="J3896" s="89">
        <v>12</v>
      </c>
      <c r="K3896" s="89" t="s">
        <v>86</v>
      </c>
      <c r="L3896" s="89" t="s">
        <v>87</v>
      </c>
      <c r="M3896" s="89">
        <v>12</v>
      </c>
      <c r="N3896" s="90">
        <v>28800279.899999999</v>
      </c>
      <c r="O3896" s="90">
        <v>31000000</v>
      </c>
      <c r="P3896" s="90">
        <v>31000000</v>
      </c>
      <c r="Q3896" s="90">
        <v>30797108.780000001</v>
      </c>
      <c r="R3896" s="90">
        <v>-202891.22</v>
      </c>
      <c r="S3896" s="90">
        <v>-0.65448780645161297</v>
      </c>
      <c r="T3896" s="89" t="s">
        <v>73</v>
      </c>
    </row>
    <row r="3897" spans="1:20" x14ac:dyDescent="0.55000000000000004">
      <c r="A3897" s="123">
        <v>2568</v>
      </c>
      <c r="B3897" s="88">
        <v>45930</v>
      </c>
      <c r="C3897" s="89" t="s">
        <v>2314</v>
      </c>
      <c r="D3897" s="89">
        <v>1</v>
      </c>
      <c r="E3897" s="89" t="s">
        <v>265</v>
      </c>
      <c r="F3897" s="89" t="s">
        <v>25</v>
      </c>
      <c r="G3897" s="89" t="s">
        <v>270</v>
      </c>
      <c r="H3897" s="89" t="s">
        <v>2396</v>
      </c>
      <c r="I3897" s="89" t="s">
        <v>32</v>
      </c>
      <c r="J3897" s="89">
        <v>12</v>
      </c>
      <c r="K3897" s="89" t="s">
        <v>86</v>
      </c>
      <c r="L3897" s="89" t="s">
        <v>87</v>
      </c>
      <c r="M3897" s="89">
        <v>12</v>
      </c>
      <c r="N3897" s="90">
        <v>26531885.039999999</v>
      </c>
      <c r="O3897" s="90">
        <v>26952837</v>
      </c>
      <c r="P3897" s="90">
        <v>26952837</v>
      </c>
      <c r="Q3897" s="90">
        <v>27550532.600000001</v>
      </c>
      <c r="R3897" s="90">
        <v>597695.6</v>
      </c>
      <c r="S3897" s="90">
        <v>2.21756099367202</v>
      </c>
      <c r="T3897" s="89" t="s">
        <v>28</v>
      </c>
    </row>
    <row r="3898" spans="1:20" x14ac:dyDescent="0.55000000000000004">
      <c r="A3898" s="123">
        <v>2568</v>
      </c>
      <c r="B3898" s="88">
        <v>45930</v>
      </c>
      <c r="C3898" s="89" t="s">
        <v>2314</v>
      </c>
      <c r="D3898" s="89">
        <v>1</v>
      </c>
      <c r="E3898" s="89" t="s">
        <v>280</v>
      </c>
      <c r="F3898" s="89" t="s">
        <v>49</v>
      </c>
      <c r="G3898" s="89" t="s">
        <v>283</v>
      </c>
      <c r="H3898" s="89" t="s">
        <v>2397</v>
      </c>
      <c r="I3898" s="89" t="s">
        <v>32</v>
      </c>
      <c r="J3898" s="89">
        <v>12</v>
      </c>
      <c r="K3898" s="89" t="s">
        <v>86</v>
      </c>
      <c r="L3898" s="89" t="s">
        <v>87</v>
      </c>
      <c r="M3898" s="89">
        <v>12</v>
      </c>
      <c r="N3898" s="90">
        <v>760041383.72000003</v>
      </c>
      <c r="O3898" s="90">
        <v>788954000</v>
      </c>
      <c r="P3898" s="90">
        <v>788954000</v>
      </c>
      <c r="Q3898" s="90">
        <v>742990604.10000002</v>
      </c>
      <c r="R3898" s="90">
        <v>-45963395.899999999</v>
      </c>
      <c r="S3898" s="90">
        <v>-5.8258651201464202</v>
      </c>
      <c r="T3898" s="89" t="s">
        <v>73</v>
      </c>
    </row>
    <row r="3899" spans="1:20" x14ac:dyDescent="0.55000000000000004">
      <c r="A3899" s="123">
        <v>2568</v>
      </c>
      <c r="B3899" s="88">
        <v>45930</v>
      </c>
      <c r="C3899" s="89" t="s">
        <v>2314</v>
      </c>
      <c r="D3899" s="89">
        <v>1</v>
      </c>
      <c r="E3899" s="89" t="s">
        <v>280</v>
      </c>
      <c r="F3899" s="89" t="s">
        <v>25</v>
      </c>
      <c r="G3899" s="89" t="s">
        <v>287</v>
      </c>
      <c r="H3899" s="89" t="s">
        <v>2398</v>
      </c>
      <c r="I3899" s="89" t="s">
        <v>32</v>
      </c>
      <c r="J3899" s="89">
        <v>12</v>
      </c>
      <c r="K3899" s="89" t="s">
        <v>86</v>
      </c>
      <c r="L3899" s="89" t="s">
        <v>87</v>
      </c>
      <c r="M3899" s="89">
        <v>12</v>
      </c>
      <c r="N3899" s="90">
        <v>47476818.810000002</v>
      </c>
      <c r="O3899" s="90">
        <v>45347680</v>
      </c>
      <c r="P3899" s="90">
        <v>45347680</v>
      </c>
      <c r="Q3899" s="90">
        <v>48706560.109999999</v>
      </c>
      <c r="R3899" s="90">
        <v>3358880.11</v>
      </c>
      <c r="S3899" s="90">
        <v>7.4069502783824896</v>
      </c>
      <c r="T3899" s="89" t="s">
        <v>28</v>
      </c>
    </row>
    <row r="3900" spans="1:20" x14ac:dyDescent="0.55000000000000004">
      <c r="A3900" s="123">
        <v>2568</v>
      </c>
      <c r="B3900" s="88">
        <v>45930</v>
      </c>
      <c r="C3900" s="89" t="s">
        <v>2314</v>
      </c>
      <c r="D3900" s="89">
        <v>1</v>
      </c>
      <c r="E3900" s="89" t="s">
        <v>280</v>
      </c>
      <c r="F3900" s="89" t="s">
        <v>56</v>
      </c>
      <c r="G3900" s="89" t="s">
        <v>281</v>
      </c>
      <c r="H3900" s="89" t="s">
        <v>2399</v>
      </c>
      <c r="I3900" s="89" t="s">
        <v>32</v>
      </c>
      <c r="J3900" s="89">
        <v>12</v>
      </c>
      <c r="K3900" s="89" t="s">
        <v>86</v>
      </c>
      <c r="L3900" s="89" t="s">
        <v>87</v>
      </c>
      <c r="M3900" s="89">
        <v>12</v>
      </c>
      <c r="N3900" s="90">
        <v>109535699.68000001</v>
      </c>
      <c r="O3900" s="90">
        <v>116569610</v>
      </c>
      <c r="P3900" s="90">
        <v>116569610</v>
      </c>
      <c r="Q3900" s="90">
        <v>121339847.78</v>
      </c>
      <c r="R3900" s="90">
        <v>4770237.78</v>
      </c>
      <c r="S3900" s="90">
        <v>4.09217958265452</v>
      </c>
      <c r="T3900" s="89" t="s">
        <v>28</v>
      </c>
    </row>
    <row r="3901" spans="1:20" x14ac:dyDescent="0.55000000000000004">
      <c r="A3901" s="123">
        <v>2568</v>
      </c>
      <c r="B3901" s="88">
        <v>45930</v>
      </c>
      <c r="C3901" s="89" t="s">
        <v>2314</v>
      </c>
      <c r="D3901" s="89">
        <v>1</v>
      </c>
      <c r="E3901" s="89" t="s">
        <v>280</v>
      </c>
      <c r="F3901" s="89" t="s">
        <v>25</v>
      </c>
      <c r="G3901" s="89" t="s">
        <v>285</v>
      </c>
      <c r="H3901" s="89" t="s">
        <v>2400</v>
      </c>
      <c r="I3901" s="89" t="s">
        <v>32</v>
      </c>
      <c r="J3901" s="89">
        <v>12</v>
      </c>
      <c r="K3901" s="89" t="s">
        <v>86</v>
      </c>
      <c r="L3901" s="89" t="s">
        <v>87</v>
      </c>
      <c r="M3901" s="89">
        <v>12</v>
      </c>
      <c r="N3901" s="90">
        <v>39164489.590000004</v>
      </c>
      <c r="O3901" s="90">
        <v>40488460</v>
      </c>
      <c r="P3901" s="90">
        <v>40488460</v>
      </c>
      <c r="Q3901" s="90">
        <v>40960014.189999998</v>
      </c>
      <c r="R3901" s="90">
        <v>471554.19</v>
      </c>
      <c r="S3901" s="90">
        <v>1.1646631904498199</v>
      </c>
      <c r="T3901" s="89" t="s">
        <v>28</v>
      </c>
    </row>
    <row r="3902" spans="1:20" x14ac:dyDescent="0.55000000000000004">
      <c r="A3902" s="123">
        <v>2568</v>
      </c>
      <c r="B3902" s="88">
        <v>45930</v>
      </c>
      <c r="C3902" s="89" t="s">
        <v>2314</v>
      </c>
      <c r="D3902" s="89">
        <v>1</v>
      </c>
      <c r="E3902" s="89" t="s">
        <v>280</v>
      </c>
      <c r="F3902" s="89" t="s">
        <v>25</v>
      </c>
      <c r="G3902" s="89" t="s">
        <v>289</v>
      </c>
      <c r="H3902" s="89" t="s">
        <v>2401</v>
      </c>
      <c r="I3902" s="89" t="s">
        <v>32</v>
      </c>
      <c r="J3902" s="89">
        <v>12</v>
      </c>
      <c r="K3902" s="89" t="s">
        <v>86</v>
      </c>
      <c r="L3902" s="89" t="s">
        <v>87</v>
      </c>
      <c r="M3902" s="89">
        <v>12</v>
      </c>
      <c r="N3902" s="90">
        <v>49248240.490000002</v>
      </c>
      <c r="O3902" s="90">
        <v>48505670</v>
      </c>
      <c r="P3902" s="90">
        <v>48505670</v>
      </c>
      <c r="Q3902" s="90">
        <v>48995847.049999997</v>
      </c>
      <c r="R3902" s="90">
        <v>490177.05</v>
      </c>
      <c r="S3902" s="90">
        <v>1.0105561885857901</v>
      </c>
      <c r="T3902" s="89" t="s">
        <v>28</v>
      </c>
    </row>
    <row r="3903" spans="1:20" x14ac:dyDescent="0.55000000000000004">
      <c r="A3903" s="123">
        <v>2568</v>
      </c>
      <c r="B3903" s="88">
        <v>45930</v>
      </c>
      <c r="C3903" s="89" t="s">
        <v>2314</v>
      </c>
      <c r="D3903" s="89">
        <v>1</v>
      </c>
      <c r="E3903" s="89" t="s">
        <v>280</v>
      </c>
      <c r="F3903" s="89" t="s">
        <v>25</v>
      </c>
      <c r="G3903" s="89" t="s">
        <v>293</v>
      </c>
      <c r="H3903" s="89" t="s">
        <v>2402</v>
      </c>
      <c r="I3903" s="89" t="s">
        <v>32</v>
      </c>
      <c r="J3903" s="89">
        <v>12</v>
      </c>
      <c r="K3903" s="89" t="s">
        <v>86</v>
      </c>
      <c r="L3903" s="89" t="s">
        <v>87</v>
      </c>
      <c r="M3903" s="89">
        <v>12</v>
      </c>
      <c r="N3903" s="90">
        <v>49509320.619999997</v>
      </c>
      <c r="O3903" s="90">
        <v>47575000</v>
      </c>
      <c r="P3903" s="90">
        <v>47575000</v>
      </c>
      <c r="Q3903" s="90">
        <v>50266036.039999999</v>
      </c>
      <c r="R3903" s="90">
        <v>2691036.04</v>
      </c>
      <c r="S3903" s="90">
        <v>5.6564078612716804</v>
      </c>
      <c r="T3903" s="89" t="s">
        <v>28</v>
      </c>
    </row>
    <row r="3904" spans="1:20" x14ac:dyDescent="0.55000000000000004">
      <c r="A3904" s="123">
        <v>2568</v>
      </c>
      <c r="B3904" s="88">
        <v>45930</v>
      </c>
      <c r="C3904" s="89" t="s">
        <v>2314</v>
      </c>
      <c r="D3904" s="89">
        <v>1</v>
      </c>
      <c r="E3904" s="89" t="s">
        <v>280</v>
      </c>
      <c r="F3904" s="89" t="s">
        <v>25</v>
      </c>
      <c r="G3904" s="89" t="s">
        <v>295</v>
      </c>
      <c r="H3904" s="89" t="s">
        <v>2403</v>
      </c>
      <c r="I3904" s="89" t="s">
        <v>32</v>
      </c>
      <c r="J3904" s="89">
        <v>12</v>
      </c>
      <c r="K3904" s="89" t="s">
        <v>86</v>
      </c>
      <c r="L3904" s="89" t="s">
        <v>87</v>
      </c>
      <c r="M3904" s="89">
        <v>12</v>
      </c>
      <c r="N3904" s="90">
        <v>47432495.109999999</v>
      </c>
      <c r="O3904" s="90">
        <v>50368200</v>
      </c>
      <c r="P3904" s="90">
        <v>50368200</v>
      </c>
      <c r="Q3904" s="90">
        <v>49602570.280000001</v>
      </c>
      <c r="R3904" s="90">
        <v>-765629.72</v>
      </c>
      <c r="S3904" s="90">
        <v>-1.5200656763592899</v>
      </c>
      <c r="T3904" s="89" t="s">
        <v>73</v>
      </c>
    </row>
    <row r="3905" spans="1:20" x14ac:dyDescent="0.55000000000000004">
      <c r="A3905" s="123">
        <v>2568</v>
      </c>
      <c r="B3905" s="88">
        <v>45930</v>
      </c>
      <c r="C3905" s="89" t="s">
        <v>2314</v>
      </c>
      <c r="D3905" s="89">
        <v>1</v>
      </c>
      <c r="E3905" s="89" t="s">
        <v>280</v>
      </c>
      <c r="F3905" s="89" t="s">
        <v>25</v>
      </c>
      <c r="G3905" s="89" t="s">
        <v>297</v>
      </c>
      <c r="H3905" s="89" t="s">
        <v>2404</v>
      </c>
      <c r="I3905" s="89" t="s">
        <v>32</v>
      </c>
      <c r="J3905" s="89">
        <v>12</v>
      </c>
      <c r="K3905" s="89" t="s">
        <v>86</v>
      </c>
      <c r="L3905" s="89" t="s">
        <v>87</v>
      </c>
      <c r="M3905" s="89">
        <v>12</v>
      </c>
      <c r="N3905" s="90">
        <v>80914202.790000007</v>
      </c>
      <c r="O3905" s="90">
        <v>89001400</v>
      </c>
      <c r="P3905" s="90">
        <v>89001400</v>
      </c>
      <c r="Q3905" s="90">
        <v>84392701.099999994</v>
      </c>
      <c r="R3905" s="90">
        <v>-4608698.9000000004</v>
      </c>
      <c r="S3905" s="90">
        <v>-5.1782319154530203</v>
      </c>
      <c r="T3905" s="89" t="s">
        <v>73</v>
      </c>
    </row>
    <row r="3906" spans="1:20" x14ac:dyDescent="0.55000000000000004">
      <c r="A3906" s="123">
        <v>2568</v>
      </c>
      <c r="B3906" s="88">
        <v>45930</v>
      </c>
      <c r="C3906" s="89" t="s">
        <v>2314</v>
      </c>
      <c r="D3906" s="89">
        <v>1</v>
      </c>
      <c r="E3906" s="89" t="s">
        <v>280</v>
      </c>
      <c r="F3906" s="89" t="s">
        <v>25</v>
      </c>
      <c r="G3906" s="89" t="s">
        <v>301</v>
      </c>
      <c r="H3906" s="89" t="s">
        <v>2405</v>
      </c>
      <c r="I3906" s="89" t="s">
        <v>32</v>
      </c>
      <c r="J3906" s="89">
        <v>12</v>
      </c>
      <c r="K3906" s="89" t="s">
        <v>86</v>
      </c>
      <c r="L3906" s="89" t="s">
        <v>87</v>
      </c>
      <c r="M3906" s="89">
        <v>12</v>
      </c>
      <c r="N3906" s="90">
        <v>27934112.379999999</v>
      </c>
      <c r="O3906" s="90">
        <v>28168850</v>
      </c>
      <c r="P3906" s="90">
        <v>28168850</v>
      </c>
      <c r="Q3906" s="90">
        <v>27525271.98</v>
      </c>
      <c r="R3906" s="90">
        <v>-643578.02</v>
      </c>
      <c r="S3906" s="90">
        <v>-2.2847152794665</v>
      </c>
      <c r="T3906" s="89" t="s">
        <v>73</v>
      </c>
    </row>
    <row r="3907" spans="1:20" x14ac:dyDescent="0.55000000000000004">
      <c r="A3907" s="123">
        <v>2568</v>
      </c>
      <c r="B3907" s="88">
        <v>45930</v>
      </c>
      <c r="C3907" s="89" t="s">
        <v>2314</v>
      </c>
      <c r="D3907" s="89">
        <v>1</v>
      </c>
      <c r="E3907" s="89" t="s">
        <v>280</v>
      </c>
      <c r="F3907" s="89" t="s">
        <v>25</v>
      </c>
      <c r="G3907" s="89" t="s">
        <v>303</v>
      </c>
      <c r="H3907" s="89" t="s">
        <v>2406</v>
      </c>
      <c r="I3907" s="89" t="s">
        <v>32</v>
      </c>
      <c r="J3907" s="89">
        <v>12</v>
      </c>
      <c r="K3907" s="89" t="s">
        <v>86</v>
      </c>
      <c r="L3907" s="89" t="s">
        <v>87</v>
      </c>
      <c r="M3907" s="89">
        <v>12</v>
      </c>
      <c r="N3907" s="90">
        <v>45897127.810000002</v>
      </c>
      <c r="O3907" s="90">
        <v>43987490</v>
      </c>
      <c r="P3907" s="90">
        <v>43987490</v>
      </c>
      <c r="Q3907" s="90">
        <v>47726352.609999999</v>
      </c>
      <c r="R3907" s="90">
        <v>3738862.61</v>
      </c>
      <c r="S3907" s="90">
        <v>8.4998316794161202</v>
      </c>
      <c r="T3907" s="89" t="s">
        <v>28</v>
      </c>
    </row>
    <row r="3908" spans="1:20" x14ac:dyDescent="0.55000000000000004">
      <c r="A3908" s="123">
        <v>2568</v>
      </c>
      <c r="B3908" s="88">
        <v>45930</v>
      </c>
      <c r="C3908" s="89" t="s">
        <v>2314</v>
      </c>
      <c r="D3908" s="89">
        <v>1</v>
      </c>
      <c r="E3908" s="89" t="s">
        <v>280</v>
      </c>
      <c r="F3908" s="89" t="s">
        <v>25</v>
      </c>
      <c r="G3908" s="89" t="s">
        <v>305</v>
      </c>
      <c r="H3908" s="89" t="s">
        <v>2407</v>
      </c>
      <c r="I3908" s="89" t="s">
        <v>32</v>
      </c>
      <c r="J3908" s="89">
        <v>12</v>
      </c>
      <c r="K3908" s="89" t="s">
        <v>86</v>
      </c>
      <c r="L3908" s="89" t="s">
        <v>87</v>
      </c>
      <c r="M3908" s="89">
        <v>12</v>
      </c>
      <c r="N3908" s="90">
        <v>34320997.509999998</v>
      </c>
      <c r="O3908" s="90">
        <v>35596140</v>
      </c>
      <c r="P3908" s="90">
        <v>35596140</v>
      </c>
      <c r="Q3908" s="90">
        <v>36623404.170000002</v>
      </c>
      <c r="R3908" s="90">
        <v>1027264.17</v>
      </c>
      <c r="S3908" s="90">
        <v>2.8858864191454501</v>
      </c>
      <c r="T3908" s="89" t="s">
        <v>28</v>
      </c>
    </row>
    <row r="3909" spans="1:20" x14ac:dyDescent="0.55000000000000004">
      <c r="A3909" s="123">
        <v>2568</v>
      </c>
      <c r="B3909" s="88">
        <v>45930</v>
      </c>
      <c r="C3909" s="89" t="s">
        <v>2314</v>
      </c>
      <c r="D3909" s="89">
        <v>1</v>
      </c>
      <c r="E3909" s="89" t="s">
        <v>280</v>
      </c>
      <c r="F3909" s="89" t="s">
        <v>25</v>
      </c>
      <c r="G3909" s="89" t="s">
        <v>299</v>
      </c>
      <c r="H3909" s="89" t="s">
        <v>2408</v>
      </c>
      <c r="I3909" s="89" t="s">
        <v>32</v>
      </c>
      <c r="J3909" s="89">
        <v>12</v>
      </c>
      <c r="K3909" s="89" t="s">
        <v>86</v>
      </c>
      <c r="L3909" s="89" t="s">
        <v>87</v>
      </c>
      <c r="M3909" s="89">
        <v>12</v>
      </c>
      <c r="N3909" s="90">
        <v>55116471.700000003</v>
      </c>
      <c r="O3909" s="90">
        <v>56981800</v>
      </c>
      <c r="P3909" s="90">
        <v>56981800</v>
      </c>
      <c r="Q3909" s="90">
        <v>58796865.289999999</v>
      </c>
      <c r="R3909" s="90">
        <v>1815065.29</v>
      </c>
      <c r="S3909" s="90">
        <v>3.1853421443337999</v>
      </c>
      <c r="T3909" s="89" t="s">
        <v>28</v>
      </c>
    </row>
    <row r="3910" spans="1:20" x14ac:dyDescent="0.55000000000000004">
      <c r="A3910" s="123">
        <v>2568</v>
      </c>
      <c r="B3910" s="88">
        <v>45930</v>
      </c>
      <c r="C3910" s="89" t="s">
        <v>2314</v>
      </c>
      <c r="D3910" s="89">
        <v>1</v>
      </c>
      <c r="E3910" s="89" t="s">
        <v>280</v>
      </c>
      <c r="F3910" s="89" t="s">
        <v>25</v>
      </c>
      <c r="G3910" s="89" t="s">
        <v>291</v>
      </c>
      <c r="H3910" s="89" t="s">
        <v>2409</v>
      </c>
      <c r="I3910" s="89" t="s">
        <v>32</v>
      </c>
      <c r="J3910" s="89">
        <v>12</v>
      </c>
      <c r="K3910" s="89" t="s">
        <v>86</v>
      </c>
      <c r="L3910" s="89" t="s">
        <v>87</v>
      </c>
      <c r="M3910" s="89">
        <v>12</v>
      </c>
      <c r="N3910" s="90">
        <v>38301031.579999998</v>
      </c>
      <c r="O3910" s="90">
        <v>40308820</v>
      </c>
      <c r="P3910" s="90">
        <v>40308820</v>
      </c>
      <c r="Q3910" s="90">
        <v>40574660.25</v>
      </c>
      <c r="R3910" s="90">
        <v>265840.25</v>
      </c>
      <c r="S3910" s="90">
        <v>0.65950888664069096</v>
      </c>
      <c r="T3910" s="89" t="s">
        <v>28</v>
      </c>
    </row>
    <row r="3911" spans="1:20" x14ac:dyDescent="0.55000000000000004">
      <c r="A3911" s="123">
        <v>2568</v>
      </c>
      <c r="B3911" s="88">
        <v>45930</v>
      </c>
      <c r="C3911" s="89" t="s">
        <v>2314</v>
      </c>
      <c r="D3911" s="89">
        <v>1</v>
      </c>
      <c r="E3911" s="89" t="s">
        <v>307</v>
      </c>
      <c r="F3911" s="89" t="s">
        <v>56</v>
      </c>
      <c r="G3911" s="89" t="s">
        <v>314</v>
      </c>
      <c r="H3911" s="89" t="s">
        <v>2410</v>
      </c>
      <c r="I3911" s="89" t="s">
        <v>32</v>
      </c>
      <c r="J3911" s="89">
        <v>12</v>
      </c>
      <c r="K3911" s="89" t="s">
        <v>86</v>
      </c>
      <c r="L3911" s="89" t="s">
        <v>87</v>
      </c>
      <c r="M3911" s="89">
        <v>12</v>
      </c>
      <c r="N3911" s="90">
        <v>405434399.01999998</v>
      </c>
      <c r="O3911" s="90">
        <v>390200000</v>
      </c>
      <c r="P3911" s="90">
        <v>390200000</v>
      </c>
      <c r="Q3911" s="90">
        <v>388864346.85000002</v>
      </c>
      <c r="R3911" s="90">
        <v>-1335653.1499999999</v>
      </c>
      <c r="S3911" s="90">
        <v>-0.342299628395695</v>
      </c>
      <c r="T3911" s="89" t="s">
        <v>73</v>
      </c>
    </row>
    <row r="3912" spans="1:20" x14ac:dyDescent="0.55000000000000004">
      <c r="A3912" s="123">
        <v>2568</v>
      </c>
      <c r="B3912" s="88">
        <v>45930</v>
      </c>
      <c r="C3912" s="89" t="s">
        <v>2314</v>
      </c>
      <c r="D3912" s="89">
        <v>1</v>
      </c>
      <c r="E3912" s="89" t="s">
        <v>307</v>
      </c>
      <c r="F3912" s="89" t="s">
        <v>25</v>
      </c>
      <c r="G3912" s="89" t="s">
        <v>318</v>
      </c>
      <c r="H3912" s="89" t="s">
        <v>2411</v>
      </c>
      <c r="I3912" s="89" t="s">
        <v>32</v>
      </c>
      <c r="J3912" s="89">
        <v>12</v>
      </c>
      <c r="K3912" s="89" t="s">
        <v>86</v>
      </c>
      <c r="L3912" s="89" t="s">
        <v>87</v>
      </c>
      <c r="M3912" s="89">
        <v>12</v>
      </c>
      <c r="N3912" s="90">
        <v>38605265.240000002</v>
      </c>
      <c r="O3912" s="90">
        <v>37500000</v>
      </c>
      <c r="P3912" s="90">
        <v>37500000</v>
      </c>
      <c r="Q3912" s="90">
        <v>38586183.200000003</v>
      </c>
      <c r="R3912" s="90">
        <v>1086183.2</v>
      </c>
      <c r="S3912" s="90">
        <v>2.8964885333333301</v>
      </c>
      <c r="T3912" s="89" t="s">
        <v>28</v>
      </c>
    </row>
    <row r="3913" spans="1:20" x14ac:dyDescent="0.55000000000000004">
      <c r="A3913" s="123">
        <v>2568</v>
      </c>
      <c r="B3913" s="88">
        <v>45930</v>
      </c>
      <c r="C3913" s="89" t="s">
        <v>2314</v>
      </c>
      <c r="D3913" s="89">
        <v>1</v>
      </c>
      <c r="E3913" s="89" t="s">
        <v>307</v>
      </c>
      <c r="F3913" s="89" t="s">
        <v>25</v>
      </c>
      <c r="G3913" s="89" t="s">
        <v>316</v>
      </c>
      <c r="H3913" s="89" t="s">
        <v>2412</v>
      </c>
      <c r="I3913" s="89" t="s">
        <v>32</v>
      </c>
      <c r="J3913" s="89">
        <v>12</v>
      </c>
      <c r="K3913" s="89" t="s">
        <v>86</v>
      </c>
      <c r="L3913" s="89" t="s">
        <v>87</v>
      </c>
      <c r="M3913" s="89">
        <v>12</v>
      </c>
      <c r="N3913" s="90">
        <v>50004589.409999996</v>
      </c>
      <c r="O3913" s="90">
        <v>49270000</v>
      </c>
      <c r="P3913" s="90">
        <v>49270000</v>
      </c>
      <c r="Q3913" s="90">
        <v>51058981.450000003</v>
      </c>
      <c r="R3913" s="90">
        <v>1788981.45</v>
      </c>
      <c r="S3913" s="90">
        <v>3.6309751370001999</v>
      </c>
      <c r="T3913" s="89" t="s">
        <v>28</v>
      </c>
    </row>
    <row r="3914" spans="1:20" x14ac:dyDescent="0.55000000000000004">
      <c r="A3914" s="123">
        <v>2568</v>
      </c>
      <c r="B3914" s="88">
        <v>45930</v>
      </c>
      <c r="C3914" s="89" t="s">
        <v>2314</v>
      </c>
      <c r="D3914" s="89">
        <v>1</v>
      </c>
      <c r="E3914" s="89" t="s">
        <v>307</v>
      </c>
      <c r="F3914" s="89" t="s">
        <v>25</v>
      </c>
      <c r="G3914" s="89" t="s">
        <v>310</v>
      </c>
      <c r="H3914" s="89" t="s">
        <v>2413</v>
      </c>
      <c r="I3914" s="89" t="s">
        <v>32</v>
      </c>
      <c r="J3914" s="89">
        <v>12</v>
      </c>
      <c r="K3914" s="89" t="s">
        <v>86</v>
      </c>
      <c r="L3914" s="89" t="s">
        <v>87</v>
      </c>
      <c r="M3914" s="89">
        <v>12</v>
      </c>
      <c r="N3914" s="90">
        <v>66518899.409999996</v>
      </c>
      <c r="O3914" s="90">
        <v>72460000</v>
      </c>
      <c r="P3914" s="90">
        <v>72460000</v>
      </c>
      <c r="Q3914" s="90">
        <v>75864478.819999993</v>
      </c>
      <c r="R3914" s="90">
        <v>3404478.82</v>
      </c>
      <c r="S3914" s="90">
        <v>4.69842508970466</v>
      </c>
      <c r="T3914" s="89" t="s">
        <v>28</v>
      </c>
    </row>
    <row r="3915" spans="1:20" x14ac:dyDescent="0.55000000000000004">
      <c r="A3915" s="123">
        <v>2568</v>
      </c>
      <c r="B3915" s="88">
        <v>45930</v>
      </c>
      <c r="C3915" s="89" t="s">
        <v>2314</v>
      </c>
      <c r="D3915" s="89">
        <v>1</v>
      </c>
      <c r="E3915" s="89" t="s">
        <v>307</v>
      </c>
      <c r="F3915" s="89" t="s">
        <v>25</v>
      </c>
      <c r="G3915" s="89" t="s">
        <v>320</v>
      </c>
      <c r="H3915" s="89" t="s">
        <v>2414</v>
      </c>
      <c r="I3915" s="89" t="s">
        <v>32</v>
      </c>
      <c r="J3915" s="89">
        <v>12</v>
      </c>
      <c r="K3915" s="89" t="s">
        <v>86</v>
      </c>
      <c r="L3915" s="89" t="s">
        <v>87</v>
      </c>
      <c r="M3915" s="89">
        <v>12</v>
      </c>
      <c r="N3915" s="90">
        <v>35751635.119999997</v>
      </c>
      <c r="O3915" s="90">
        <v>39312800</v>
      </c>
      <c r="P3915" s="90">
        <v>39312800</v>
      </c>
      <c r="Q3915" s="90">
        <v>39149267.549999997</v>
      </c>
      <c r="R3915" s="90">
        <v>-163532.45000000001</v>
      </c>
      <c r="S3915" s="90">
        <v>-0.41597762052054299</v>
      </c>
      <c r="T3915" s="89" t="s">
        <v>73</v>
      </c>
    </row>
    <row r="3916" spans="1:20" x14ac:dyDescent="0.55000000000000004">
      <c r="A3916" s="123">
        <v>2568</v>
      </c>
      <c r="B3916" s="88">
        <v>45930</v>
      </c>
      <c r="C3916" s="89" t="s">
        <v>2314</v>
      </c>
      <c r="D3916" s="89">
        <v>1</v>
      </c>
      <c r="E3916" s="89" t="s">
        <v>307</v>
      </c>
      <c r="F3916" s="89" t="s">
        <v>25</v>
      </c>
      <c r="G3916" s="89" t="s">
        <v>312</v>
      </c>
      <c r="H3916" s="89" t="s">
        <v>2415</v>
      </c>
      <c r="I3916" s="89" t="s">
        <v>32</v>
      </c>
      <c r="J3916" s="89">
        <v>12</v>
      </c>
      <c r="K3916" s="89" t="s">
        <v>86</v>
      </c>
      <c r="L3916" s="89" t="s">
        <v>87</v>
      </c>
      <c r="M3916" s="89">
        <v>12</v>
      </c>
      <c r="N3916" s="90">
        <v>59150547.68</v>
      </c>
      <c r="O3916" s="90">
        <v>63456800</v>
      </c>
      <c r="P3916" s="90">
        <v>63456800</v>
      </c>
      <c r="Q3916" s="90">
        <v>64922590.539999999</v>
      </c>
      <c r="R3916" s="90">
        <v>1465790.54</v>
      </c>
      <c r="S3916" s="90">
        <v>2.3099030206376598</v>
      </c>
      <c r="T3916" s="89" t="s">
        <v>28</v>
      </c>
    </row>
    <row r="3917" spans="1:20" x14ac:dyDescent="0.55000000000000004">
      <c r="A3917" s="123">
        <v>2568</v>
      </c>
      <c r="B3917" s="88">
        <v>45930</v>
      </c>
      <c r="C3917" s="89" t="s">
        <v>2314</v>
      </c>
      <c r="D3917" s="89">
        <v>1</v>
      </c>
      <c r="E3917" s="89" t="s">
        <v>307</v>
      </c>
      <c r="F3917" s="89" t="s">
        <v>25</v>
      </c>
      <c r="G3917" s="89" t="s">
        <v>322</v>
      </c>
      <c r="H3917" s="89" t="s">
        <v>2416</v>
      </c>
      <c r="I3917" s="89" t="s">
        <v>32</v>
      </c>
      <c r="J3917" s="89">
        <v>12</v>
      </c>
      <c r="K3917" s="89" t="s">
        <v>86</v>
      </c>
      <c r="L3917" s="89" t="s">
        <v>87</v>
      </c>
      <c r="M3917" s="89">
        <v>12</v>
      </c>
      <c r="N3917" s="90">
        <v>38111561.280000001</v>
      </c>
      <c r="O3917" s="90">
        <v>37706000</v>
      </c>
      <c r="P3917" s="90">
        <v>37706000</v>
      </c>
      <c r="Q3917" s="90">
        <v>39046342.789999999</v>
      </c>
      <c r="R3917" s="90">
        <v>1340342.79</v>
      </c>
      <c r="S3917" s="90">
        <v>3.5547201771601298</v>
      </c>
      <c r="T3917" s="89" t="s">
        <v>28</v>
      </c>
    </row>
    <row r="3918" spans="1:20" x14ac:dyDescent="0.55000000000000004">
      <c r="A3918" s="123">
        <v>2568</v>
      </c>
      <c r="B3918" s="88">
        <v>45930</v>
      </c>
      <c r="C3918" s="89" t="s">
        <v>2314</v>
      </c>
      <c r="D3918" s="89">
        <v>1</v>
      </c>
      <c r="E3918" s="89" t="s">
        <v>307</v>
      </c>
      <c r="F3918" s="89" t="s">
        <v>25</v>
      </c>
      <c r="G3918" s="89" t="s">
        <v>308</v>
      </c>
      <c r="H3918" s="89" t="s">
        <v>2417</v>
      </c>
      <c r="I3918" s="89" t="s">
        <v>32</v>
      </c>
      <c r="J3918" s="89">
        <v>12</v>
      </c>
      <c r="K3918" s="89" t="s">
        <v>86</v>
      </c>
      <c r="L3918" s="89" t="s">
        <v>87</v>
      </c>
      <c r="M3918" s="89">
        <v>12</v>
      </c>
      <c r="N3918" s="90">
        <v>24164376.920000002</v>
      </c>
      <c r="O3918" s="90">
        <v>25611200</v>
      </c>
      <c r="P3918" s="90">
        <v>25611200</v>
      </c>
      <c r="Q3918" s="90">
        <v>26894529.800000001</v>
      </c>
      <c r="R3918" s="90">
        <v>1283329.8</v>
      </c>
      <c r="S3918" s="90">
        <v>5.0108147997751002</v>
      </c>
      <c r="T3918" s="89" t="s">
        <v>28</v>
      </c>
    </row>
    <row r="3919" spans="1:20" x14ac:dyDescent="0.55000000000000004">
      <c r="A3919" s="123">
        <v>2568</v>
      </c>
      <c r="B3919" s="88">
        <v>45930</v>
      </c>
      <c r="C3919" s="89" t="s">
        <v>2314</v>
      </c>
      <c r="D3919" s="89">
        <v>1</v>
      </c>
      <c r="E3919" s="89" t="s">
        <v>22</v>
      </c>
      <c r="F3919" s="89" t="s">
        <v>49</v>
      </c>
      <c r="G3919" s="89" t="s">
        <v>47</v>
      </c>
      <c r="H3919" s="89" t="s">
        <v>2315</v>
      </c>
      <c r="I3919" s="89" t="s">
        <v>32</v>
      </c>
      <c r="J3919" s="89">
        <v>13</v>
      </c>
      <c r="K3919" s="89" t="s">
        <v>88</v>
      </c>
      <c r="L3919" s="89" t="s">
        <v>89</v>
      </c>
      <c r="M3919" s="89">
        <v>12</v>
      </c>
      <c r="N3919" s="90">
        <v>315177736.42000002</v>
      </c>
      <c r="O3919" s="90">
        <v>313258643.68000001</v>
      </c>
      <c r="P3919" s="90">
        <v>313258643.68000001</v>
      </c>
      <c r="Q3919" s="90">
        <v>310660612.18000001</v>
      </c>
      <c r="R3919" s="90">
        <v>-2598031.5</v>
      </c>
      <c r="S3919" s="90">
        <v>-0.82935668413796204</v>
      </c>
      <c r="T3919" s="89" t="s">
        <v>73</v>
      </c>
    </row>
    <row r="3920" spans="1:20" x14ac:dyDescent="0.55000000000000004">
      <c r="A3920" s="123">
        <v>2568</v>
      </c>
      <c r="B3920" s="88">
        <v>45930</v>
      </c>
      <c r="C3920" s="89" t="s">
        <v>2314</v>
      </c>
      <c r="D3920" s="89">
        <v>1</v>
      </c>
      <c r="E3920" s="89" t="s">
        <v>22</v>
      </c>
      <c r="F3920" s="89" t="s">
        <v>25</v>
      </c>
      <c r="G3920" s="89" t="s">
        <v>63</v>
      </c>
      <c r="H3920" s="89" t="s">
        <v>2316</v>
      </c>
      <c r="I3920" s="89" t="s">
        <v>32</v>
      </c>
      <c r="J3920" s="89">
        <v>13</v>
      </c>
      <c r="K3920" s="89" t="s">
        <v>88</v>
      </c>
      <c r="L3920" s="89" t="s">
        <v>89</v>
      </c>
      <c r="M3920" s="89">
        <v>12</v>
      </c>
      <c r="N3920" s="90">
        <v>15786539.52</v>
      </c>
      <c r="O3920" s="90">
        <v>9651490.6099999994</v>
      </c>
      <c r="P3920" s="90">
        <v>9651490.6099999994</v>
      </c>
      <c r="Q3920" s="90">
        <v>12088076.029999999</v>
      </c>
      <c r="R3920" s="90">
        <v>2436585.42</v>
      </c>
      <c r="S3920" s="90">
        <v>25.2456902095043</v>
      </c>
      <c r="T3920" s="89" t="s">
        <v>28</v>
      </c>
    </row>
    <row r="3921" spans="1:20" x14ac:dyDescent="0.55000000000000004">
      <c r="A3921" s="123">
        <v>2568</v>
      </c>
      <c r="B3921" s="88">
        <v>45930</v>
      </c>
      <c r="C3921" s="89" t="s">
        <v>2314</v>
      </c>
      <c r="D3921" s="89">
        <v>1</v>
      </c>
      <c r="E3921" s="89" t="s">
        <v>22</v>
      </c>
      <c r="F3921" s="89" t="s">
        <v>25</v>
      </c>
      <c r="G3921" s="89" t="s">
        <v>65</v>
      </c>
      <c r="H3921" s="89" t="s">
        <v>2317</v>
      </c>
      <c r="I3921" s="89" t="s">
        <v>32</v>
      </c>
      <c r="J3921" s="89">
        <v>13</v>
      </c>
      <c r="K3921" s="89" t="s">
        <v>88</v>
      </c>
      <c r="L3921" s="89" t="s">
        <v>89</v>
      </c>
      <c r="M3921" s="89">
        <v>12</v>
      </c>
      <c r="N3921" s="90">
        <v>29249863.629999999</v>
      </c>
      <c r="O3921" s="90">
        <v>19924000</v>
      </c>
      <c r="P3921" s="90">
        <v>19924000</v>
      </c>
      <c r="Q3921" s="90">
        <v>22085059.079999998</v>
      </c>
      <c r="R3921" s="90">
        <v>2161059.08</v>
      </c>
      <c r="S3921" s="90">
        <v>10.846512146155399</v>
      </c>
      <c r="T3921" s="89" t="s">
        <v>28</v>
      </c>
    </row>
    <row r="3922" spans="1:20" x14ac:dyDescent="0.55000000000000004">
      <c r="A3922" s="123">
        <v>2568</v>
      </c>
      <c r="B3922" s="88">
        <v>45930</v>
      </c>
      <c r="C3922" s="89" t="s">
        <v>2314</v>
      </c>
      <c r="D3922" s="89">
        <v>1</v>
      </c>
      <c r="E3922" s="89" t="s">
        <v>22</v>
      </c>
      <c r="F3922" s="89" t="s">
        <v>25</v>
      </c>
      <c r="G3922" s="89" t="s">
        <v>69</v>
      </c>
      <c r="H3922" s="89" t="s">
        <v>2318</v>
      </c>
      <c r="I3922" s="89" t="s">
        <v>32</v>
      </c>
      <c r="J3922" s="89">
        <v>13</v>
      </c>
      <c r="K3922" s="89" t="s">
        <v>88</v>
      </c>
      <c r="L3922" s="89" t="s">
        <v>89</v>
      </c>
      <c r="M3922" s="89">
        <v>12</v>
      </c>
      <c r="N3922" s="90">
        <v>7881747.7999999998</v>
      </c>
      <c r="O3922" s="90">
        <v>10900000</v>
      </c>
      <c r="P3922" s="90">
        <v>10900000</v>
      </c>
      <c r="Q3922" s="90">
        <v>7188846.2999999998</v>
      </c>
      <c r="R3922" s="90">
        <v>-3711153.7</v>
      </c>
      <c r="S3922" s="90">
        <v>-34.047281651376103</v>
      </c>
      <c r="T3922" s="89" t="s">
        <v>73</v>
      </c>
    </row>
    <row r="3923" spans="1:20" x14ac:dyDescent="0.55000000000000004">
      <c r="A3923" s="123">
        <v>2568</v>
      </c>
      <c r="B3923" s="88">
        <v>45930</v>
      </c>
      <c r="C3923" s="89" t="s">
        <v>2314</v>
      </c>
      <c r="D3923" s="89">
        <v>1</v>
      </c>
      <c r="E3923" s="89" t="s">
        <v>22</v>
      </c>
      <c r="F3923" s="89" t="s">
        <v>25</v>
      </c>
      <c r="G3923" s="89" t="s">
        <v>50</v>
      </c>
      <c r="H3923" s="89" t="s">
        <v>2319</v>
      </c>
      <c r="I3923" s="89" t="s">
        <v>32</v>
      </c>
      <c r="J3923" s="89">
        <v>13</v>
      </c>
      <c r="K3923" s="89" t="s">
        <v>88</v>
      </c>
      <c r="L3923" s="89" t="s">
        <v>89</v>
      </c>
      <c r="M3923" s="89">
        <v>12</v>
      </c>
      <c r="N3923" s="90">
        <v>29657295.449999999</v>
      </c>
      <c r="O3923" s="90">
        <v>22788480.120000001</v>
      </c>
      <c r="P3923" s="90">
        <v>22788480.120000001</v>
      </c>
      <c r="Q3923" s="90">
        <v>32872516.829999998</v>
      </c>
      <c r="R3923" s="90">
        <v>10084036.710000001</v>
      </c>
      <c r="S3923" s="90">
        <v>44.250589143722202</v>
      </c>
      <c r="T3923" s="89" t="s">
        <v>28</v>
      </c>
    </row>
    <row r="3924" spans="1:20" x14ac:dyDescent="0.55000000000000004">
      <c r="A3924" s="123">
        <v>2568</v>
      </c>
      <c r="B3924" s="88">
        <v>45930</v>
      </c>
      <c r="C3924" s="89" t="s">
        <v>2314</v>
      </c>
      <c r="D3924" s="89">
        <v>1</v>
      </c>
      <c r="E3924" s="89" t="s">
        <v>22</v>
      </c>
      <c r="F3924" s="89" t="s">
        <v>25</v>
      </c>
      <c r="G3924" s="89" t="s">
        <v>59</v>
      </c>
      <c r="H3924" s="89" t="s">
        <v>2320</v>
      </c>
      <c r="I3924" s="89" t="s">
        <v>32</v>
      </c>
      <c r="J3924" s="89">
        <v>13</v>
      </c>
      <c r="K3924" s="89" t="s">
        <v>88</v>
      </c>
      <c r="L3924" s="89" t="s">
        <v>89</v>
      </c>
      <c r="M3924" s="89">
        <v>12</v>
      </c>
      <c r="N3924" s="90">
        <v>10511969.710000001</v>
      </c>
      <c r="O3924" s="90">
        <v>16287056.68</v>
      </c>
      <c r="P3924" s="90">
        <v>16287056.68</v>
      </c>
      <c r="Q3924" s="90">
        <v>11947966.01</v>
      </c>
      <c r="R3924" s="90">
        <v>-4339090.67</v>
      </c>
      <c r="S3924" s="90">
        <v>-26.641343216593999</v>
      </c>
      <c r="T3924" s="89" t="s">
        <v>73</v>
      </c>
    </row>
    <row r="3925" spans="1:20" x14ac:dyDescent="0.55000000000000004">
      <c r="A3925" s="123">
        <v>2568</v>
      </c>
      <c r="B3925" s="88">
        <v>45930</v>
      </c>
      <c r="C3925" s="89" t="s">
        <v>2314</v>
      </c>
      <c r="D3925" s="89">
        <v>1</v>
      </c>
      <c r="E3925" s="89" t="s">
        <v>22</v>
      </c>
      <c r="F3925" s="89" t="s">
        <v>56</v>
      </c>
      <c r="G3925" s="89" t="s">
        <v>54</v>
      </c>
      <c r="H3925" s="89" t="s">
        <v>2321</v>
      </c>
      <c r="I3925" s="89" t="s">
        <v>32</v>
      </c>
      <c r="J3925" s="89">
        <v>13</v>
      </c>
      <c r="K3925" s="89" t="s">
        <v>88</v>
      </c>
      <c r="L3925" s="89" t="s">
        <v>89</v>
      </c>
      <c r="M3925" s="89">
        <v>12</v>
      </c>
      <c r="N3925" s="90">
        <v>20106776.809999999</v>
      </c>
      <c r="O3925" s="90">
        <v>24060000</v>
      </c>
      <c r="P3925" s="90">
        <v>24060000</v>
      </c>
      <c r="Q3925" s="90">
        <v>25795113.059999999</v>
      </c>
      <c r="R3925" s="90">
        <v>1735113.06</v>
      </c>
      <c r="S3925" s="90">
        <v>7.2116087281795496</v>
      </c>
      <c r="T3925" s="89" t="s">
        <v>28</v>
      </c>
    </row>
    <row r="3926" spans="1:20" x14ac:dyDescent="0.55000000000000004">
      <c r="A3926" s="123">
        <v>2568</v>
      </c>
      <c r="B3926" s="88">
        <v>45930</v>
      </c>
      <c r="C3926" s="89" t="s">
        <v>2314</v>
      </c>
      <c r="D3926" s="89">
        <v>1</v>
      </c>
      <c r="E3926" s="89" t="s">
        <v>22</v>
      </c>
      <c r="F3926" s="89" t="s">
        <v>25</v>
      </c>
      <c r="G3926" s="89" t="s">
        <v>57</v>
      </c>
      <c r="H3926" s="89" t="s">
        <v>2322</v>
      </c>
      <c r="I3926" s="89" t="s">
        <v>32</v>
      </c>
      <c r="J3926" s="89">
        <v>13</v>
      </c>
      <c r="K3926" s="89" t="s">
        <v>88</v>
      </c>
      <c r="L3926" s="89" t="s">
        <v>89</v>
      </c>
      <c r="M3926" s="89">
        <v>12</v>
      </c>
      <c r="N3926" s="90">
        <v>10430177.68</v>
      </c>
      <c r="O3926" s="90">
        <v>8694030</v>
      </c>
      <c r="P3926" s="90">
        <v>8694030</v>
      </c>
      <c r="Q3926" s="90">
        <v>16566546.449999999</v>
      </c>
      <c r="R3926" s="90">
        <v>7872516.4500000002</v>
      </c>
      <c r="S3926" s="90">
        <v>90.5508314326038</v>
      </c>
      <c r="T3926" s="89" t="s">
        <v>28</v>
      </c>
    </row>
    <row r="3927" spans="1:20" x14ac:dyDescent="0.55000000000000004">
      <c r="A3927" s="123">
        <v>2568</v>
      </c>
      <c r="B3927" s="88">
        <v>45930</v>
      </c>
      <c r="C3927" s="89" t="s">
        <v>2314</v>
      </c>
      <c r="D3927" s="89">
        <v>1</v>
      </c>
      <c r="E3927" s="89" t="s">
        <v>22</v>
      </c>
      <c r="F3927" s="89" t="s">
        <v>25</v>
      </c>
      <c r="G3927" s="89" t="s">
        <v>52</v>
      </c>
      <c r="H3927" s="89" t="s">
        <v>2323</v>
      </c>
      <c r="I3927" s="89" t="s">
        <v>32</v>
      </c>
      <c r="J3927" s="89">
        <v>13</v>
      </c>
      <c r="K3927" s="89" t="s">
        <v>88</v>
      </c>
      <c r="L3927" s="89" t="s">
        <v>89</v>
      </c>
      <c r="M3927" s="89">
        <v>12</v>
      </c>
      <c r="N3927" s="90">
        <v>10322546.720000001</v>
      </c>
      <c r="O3927" s="90">
        <v>14161068.939999999</v>
      </c>
      <c r="P3927" s="90">
        <v>14161068.939999999</v>
      </c>
      <c r="Q3927" s="90">
        <v>14903062.619999999</v>
      </c>
      <c r="R3927" s="90">
        <v>741993.68</v>
      </c>
      <c r="S3927" s="90">
        <v>5.2396728180888301</v>
      </c>
      <c r="T3927" s="89" t="s">
        <v>28</v>
      </c>
    </row>
    <row r="3928" spans="1:20" x14ac:dyDescent="0.55000000000000004">
      <c r="A3928" s="123">
        <v>2568</v>
      </c>
      <c r="B3928" s="88">
        <v>45930</v>
      </c>
      <c r="C3928" s="89" t="s">
        <v>2314</v>
      </c>
      <c r="D3928" s="89">
        <v>1</v>
      </c>
      <c r="E3928" s="89" t="s">
        <v>22</v>
      </c>
      <c r="F3928" s="89" t="s">
        <v>25</v>
      </c>
      <c r="G3928" s="89" t="s">
        <v>61</v>
      </c>
      <c r="H3928" s="89" t="s">
        <v>2324</v>
      </c>
      <c r="I3928" s="89" t="s">
        <v>32</v>
      </c>
      <c r="J3928" s="89">
        <v>13</v>
      </c>
      <c r="K3928" s="89" t="s">
        <v>88</v>
      </c>
      <c r="L3928" s="89" t="s">
        <v>89</v>
      </c>
      <c r="M3928" s="89">
        <v>12</v>
      </c>
      <c r="N3928" s="90">
        <v>13091409.33</v>
      </c>
      <c r="O3928" s="90">
        <v>19656428.129999999</v>
      </c>
      <c r="P3928" s="90">
        <v>19656428.129999999</v>
      </c>
      <c r="Q3928" s="90">
        <v>11081622.720000001</v>
      </c>
      <c r="R3928" s="90">
        <v>-8574805.4100000001</v>
      </c>
      <c r="S3928" s="90">
        <v>-43.623415980205401</v>
      </c>
      <c r="T3928" s="89" t="s">
        <v>73</v>
      </c>
    </row>
    <row r="3929" spans="1:20" x14ac:dyDescent="0.55000000000000004">
      <c r="A3929" s="123">
        <v>2568</v>
      </c>
      <c r="B3929" s="88">
        <v>45930</v>
      </c>
      <c r="C3929" s="89" t="s">
        <v>2314</v>
      </c>
      <c r="D3929" s="89">
        <v>1</v>
      </c>
      <c r="E3929" s="89" t="s">
        <v>22</v>
      </c>
      <c r="F3929" s="89" t="s">
        <v>25</v>
      </c>
      <c r="G3929" s="89" t="s">
        <v>67</v>
      </c>
      <c r="H3929" s="89" t="s">
        <v>2325</v>
      </c>
      <c r="I3929" s="89" t="s">
        <v>32</v>
      </c>
      <c r="J3929" s="89">
        <v>13</v>
      </c>
      <c r="K3929" s="89" t="s">
        <v>88</v>
      </c>
      <c r="L3929" s="89" t="s">
        <v>89</v>
      </c>
      <c r="M3929" s="89">
        <v>12</v>
      </c>
      <c r="N3929" s="90">
        <v>5150244.4000000004</v>
      </c>
      <c r="O3929" s="90">
        <v>5625324.3799999999</v>
      </c>
      <c r="P3929" s="90">
        <v>5625324.3799999999</v>
      </c>
      <c r="Q3929" s="90">
        <v>5728463.9500000002</v>
      </c>
      <c r="R3929" s="90">
        <v>103139.57</v>
      </c>
      <c r="S3929" s="90">
        <v>1.83348662286387</v>
      </c>
      <c r="T3929" s="89" t="s">
        <v>28</v>
      </c>
    </row>
    <row r="3930" spans="1:20" x14ac:dyDescent="0.55000000000000004">
      <c r="A3930" s="123">
        <v>2568</v>
      </c>
      <c r="B3930" s="88">
        <v>45930</v>
      </c>
      <c r="C3930" s="89" t="s">
        <v>2314</v>
      </c>
      <c r="D3930" s="89">
        <v>1</v>
      </c>
      <c r="E3930" s="89" t="s">
        <v>22</v>
      </c>
      <c r="F3930" s="89" t="s">
        <v>25</v>
      </c>
      <c r="G3930" s="89" t="s">
        <v>23</v>
      </c>
      <c r="H3930" s="89" t="s">
        <v>2326</v>
      </c>
      <c r="I3930" s="89" t="s">
        <v>32</v>
      </c>
      <c r="J3930" s="89">
        <v>13</v>
      </c>
      <c r="K3930" s="89" t="s">
        <v>88</v>
      </c>
      <c r="L3930" s="89" t="s">
        <v>89</v>
      </c>
      <c r="M3930" s="89">
        <v>12</v>
      </c>
      <c r="N3930" s="90">
        <v>9353334.3100000005</v>
      </c>
      <c r="O3930" s="90">
        <v>5806306.2999999998</v>
      </c>
      <c r="P3930" s="90">
        <v>5806306.2999999998</v>
      </c>
      <c r="Q3930" s="90">
        <v>5470860.5499999998</v>
      </c>
      <c r="R3930" s="90">
        <v>-335445.75</v>
      </c>
      <c r="S3930" s="90">
        <v>-5.7772658324966404</v>
      </c>
      <c r="T3930" s="89" t="s">
        <v>73</v>
      </c>
    </row>
    <row r="3931" spans="1:20" x14ac:dyDescent="0.55000000000000004">
      <c r="A3931" s="123">
        <v>2568</v>
      </c>
      <c r="B3931" s="88">
        <v>45930</v>
      </c>
      <c r="C3931" s="89" t="s">
        <v>2314</v>
      </c>
      <c r="D3931" s="89">
        <v>1</v>
      </c>
      <c r="E3931" s="89" t="s">
        <v>22</v>
      </c>
      <c r="F3931" s="89" t="s">
        <v>25</v>
      </c>
      <c r="G3931" s="89" t="s">
        <v>41</v>
      </c>
      <c r="H3931" s="89" t="s">
        <v>2327</v>
      </c>
      <c r="I3931" s="89" t="s">
        <v>32</v>
      </c>
      <c r="J3931" s="89">
        <v>13</v>
      </c>
      <c r="K3931" s="89" t="s">
        <v>88</v>
      </c>
      <c r="L3931" s="89" t="s">
        <v>89</v>
      </c>
      <c r="M3931" s="89">
        <v>12</v>
      </c>
      <c r="N3931" s="90">
        <v>7262694.6500000004</v>
      </c>
      <c r="O3931" s="90">
        <v>4897500</v>
      </c>
      <c r="P3931" s="90">
        <v>4897500</v>
      </c>
      <c r="Q3931" s="90">
        <v>12166917.75</v>
      </c>
      <c r="R3931" s="90">
        <v>7269417.75</v>
      </c>
      <c r="S3931" s="90">
        <v>148.431194486983</v>
      </c>
      <c r="T3931" s="89" t="s">
        <v>28</v>
      </c>
    </row>
    <row r="3932" spans="1:20" x14ac:dyDescent="0.55000000000000004">
      <c r="A3932" s="123">
        <v>2568</v>
      </c>
      <c r="B3932" s="88">
        <v>45930</v>
      </c>
      <c r="C3932" s="89" t="s">
        <v>2314</v>
      </c>
      <c r="D3932" s="89">
        <v>1</v>
      </c>
      <c r="E3932" s="89" t="s">
        <v>22</v>
      </c>
      <c r="F3932" s="89" t="s">
        <v>25</v>
      </c>
      <c r="G3932" s="89" t="s">
        <v>43</v>
      </c>
      <c r="H3932" s="89" t="s">
        <v>2328</v>
      </c>
      <c r="I3932" s="89" t="s">
        <v>32</v>
      </c>
      <c r="J3932" s="89">
        <v>13</v>
      </c>
      <c r="K3932" s="89" t="s">
        <v>88</v>
      </c>
      <c r="L3932" s="89" t="s">
        <v>89</v>
      </c>
      <c r="M3932" s="89">
        <v>12</v>
      </c>
      <c r="N3932" s="90">
        <v>16052199.550000001</v>
      </c>
      <c r="O3932" s="90">
        <v>7895510.1900000004</v>
      </c>
      <c r="P3932" s="90">
        <v>7895510.1900000004</v>
      </c>
      <c r="Q3932" s="90">
        <v>12728620.99</v>
      </c>
      <c r="R3932" s="90">
        <v>4833110.8</v>
      </c>
      <c r="S3932" s="90">
        <v>61.2134071604561</v>
      </c>
      <c r="T3932" s="89" t="s">
        <v>28</v>
      </c>
    </row>
    <row r="3933" spans="1:20" x14ac:dyDescent="0.55000000000000004">
      <c r="A3933" s="123">
        <v>2568</v>
      </c>
      <c r="B3933" s="88">
        <v>45930</v>
      </c>
      <c r="C3933" s="89" t="s">
        <v>2314</v>
      </c>
      <c r="D3933" s="89">
        <v>1</v>
      </c>
      <c r="E3933" s="89" t="s">
        <v>22</v>
      </c>
      <c r="F3933" s="89" t="s">
        <v>25</v>
      </c>
      <c r="G3933" s="89" t="s">
        <v>35</v>
      </c>
      <c r="H3933" s="89" t="s">
        <v>2329</v>
      </c>
      <c r="I3933" s="89" t="s">
        <v>32</v>
      </c>
      <c r="J3933" s="89">
        <v>13</v>
      </c>
      <c r="K3933" s="89" t="s">
        <v>88</v>
      </c>
      <c r="L3933" s="89" t="s">
        <v>89</v>
      </c>
      <c r="M3933" s="89">
        <v>12</v>
      </c>
      <c r="N3933" s="90">
        <v>14086223.49</v>
      </c>
      <c r="O3933" s="90">
        <v>11313300</v>
      </c>
      <c r="P3933" s="90">
        <v>11313300</v>
      </c>
      <c r="Q3933" s="90">
        <v>11443230.34</v>
      </c>
      <c r="R3933" s="90">
        <v>129930.34</v>
      </c>
      <c r="S3933" s="90">
        <v>1.14847427364253</v>
      </c>
      <c r="T3933" s="89" t="s">
        <v>28</v>
      </c>
    </row>
    <row r="3934" spans="1:20" x14ac:dyDescent="0.55000000000000004">
      <c r="A3934" s="123">
        <v>2568</v>
      </c>
      <c r="B3934" s="88">
        <v>45930</v>
      </c>
      <c r="C3934" s="89" t="s">
        <v>2314</v>
      </c>
      <c r="D3934" s="89">
        <v>1</v>
      </c>
      <c r="E3934" s="89" t="s">
        <v>22</v>
      </c>
      <c r="F3934" s="89" t="s">
        <v>25</v>
      </c>
      <c r="G3934" s="89" t="s">
        <v>45</v>
      </c>
      <c r="H3934" s="89" t="s">
        <v>2330</v>
      </c>
      <c r="I3934" s="89" t="s">
        <v>32</v>
      </c>
      <c r="J3934" s="89">
        <v>13</v>
      </c>
      <c r="K3934" s="89" t="s">
        <v>88</v>
      </c>
      <c r="L3934" s="89" t="s">
        <v>89</v>
      </c>
      <c r="M3934" s="89">
        <v>12</v>
      </c>
      <c r="N3934" s="90">
        <v>15466958.449999999</v>
      </c>
      <c r="O3934" s="90">
        <v>14853510</v>
      </c>
      <c r="P3934" s="90">
        <v>14853510</v>
      </c>
      <c r="Q3934" s="90">
        <v>18309353.699999999</v>
      </c>
      <c r="R3934" s="90">
        <v>3455843.7</v>
      </c>
      <c r="S3934" s="90">
        <v>23.266175469636501</v>
      </c>
      <c r="T3934" s="89" t="s">
        <v>28</v>
      </c>
    </row>
    <row r="3935" spans="1:20" x14ac:dyDescent="0.55000000000000004">
      <c r="A3935" s="123">
        <v>2568</v>
      </c>
      <c r="B3935" s="88">
        <v>45930</v>
      </c>
      <c r="C3935" s="89" t="s">
        <v>2314</v>
      </c>
      <c r="D3935" s="89">
        <v>1</v>
      </c>
      <c r="E3935" s="89" t="s">
        <v>22</v>
      </c>
      <c r="F3935" s="89" t="s">
        <v>25</v>
      </c>
      <c r="G3935" s="89" t="s">
        <v>39</v>
      </c>
      <c r="H3935" s="89" t="s">
        <v>2331</v>
      </c>
      <c r="I3935" s="89" t="s">
        <v>32</v>
      </c>
      <c r="J3935" s="89">
        <v>13</v>
      </c>
      <c r="K3935" s="89" t="s">
        <v>88</v>
      </c>
      <c r="L3935" s="89" t="s">
        <v>89</v>
      </c>
      <c r="M3935" s="89">
        <v>12</v>
      </c>
      <c r="N3935" s="90">
        <v>11649917.710000001</v>
      </c>
      <c r="O3935" s="90">
        <v>7764451.2999999998</v>
      </c>
      <c r="P3935" s="90">
        <v>7764451.2999999998</v>
      </c>
      <c r="Q3935" s="90">
        <v>14300359</v>
      </c>
      <c r="R3935" s="90">
        <v>6535907.7000000002</v>
      </c>
      <c r="S3935" s="90">
        <v>84.177328795918896</v>
      </c>
      <c r="T3935" s="89" t="s">
        <v>28</v>
      </c>
    </row>
    <row r="3936" spans="1:20" x14ac:dyDescent="0.55000000000000004">
      <c r="A3936" s="123">
        <v>2568</v>
      </c>
      <c r="B3936" s="88">
        <v>45930</v>
      </c>
      <c r="C3936" s="89" t="s">
        <v>2314</v>
      </c>
      <c r="D3936" s="89">
        <v>1</v>
      </c>
      <c r="E3936" s="89" t="s">
        <v>22</v>
      </c>
      <c r="F3936" s="89" t="s">
        <v>25</v>
      </c>
      <c r="G3936" s="89" t="s">
        <v>37</v>
      </c>
      <c r="H3936" s="89" t="s">
        <v>2332</v>
      </c>
      <c r="I3936" s="89" t="s">
        <v>32</v>
      </c>
      <c r="J3936" s="89">
        <v>13</v>
      </c>
      <c r="K3936" s="89" t="s">
        <v>88</v>
      </c>
      <c r="L3936" s="89" t="s">
        <v>89</v>
      </c>
      <c r="M3936" s="89">
        <v>12</v>
      </c>
      <c r="N3936" s="90">
        <v>7930306.1600000001</v>
      </c>
      <c r="O3936" s="90">
        <v>12095087</v>
      </c>
      <c r="P3936" s="90">
        <v>12095087</v>
      </c>
      <c r="Q3936" s="90">
        <v>15672490.09</v>
      </c>
      <c r="R3936" s="90">
        <v>3577403.09</v>
      </c>
      <c r="S3936" s="90">
        <v>29.5773241647621</v>
      </c>
      <c r="T3936" s="89" t="s">
        <v>28</v>
      </c>
    </row>
    <row r="3937" spans="1:20" x14ac:dyDescent="0.55000000000000004">
      <c r="A3937" s="123">
        <v>2568</v>
      </c>
      <c r="B3937" s="88">
        <v>45930</v>
      </c>
      <c r="C3937" s="89" t="s">
        <v>2314</v>
      </c>
      <c r="D3937" s="89">
        <v>1</v>
      </c>
      <c r="E3937" s="89" t="s">
        <v>147</v>
      </c>
      <c r="F3937" s="89" t="s">
        <v>25</v>
      </c>
      <c r="G3937" s="89" t="s">
        <v>196</v>
      </c>
      <c r="H3937" s="89" t="s">
        <v>2333</v>
      </c>
      <c r="I3937" s="89" t="s">
        <v>32</v>
      </c>
      <c r="J3937" s="89">
        <v>13</v>
      </c>
      <c r="K3937" s="89" t="s">
        <v>88</v>
      </c>
      <c r="L3937" s="89" t="s">
        <v>89</v>
      </c>
      <c r="M3937" s="89">
        <v>12</v>
      </c>
      <c r="N3937" s="90">
        <v>10034308.720000001</v>
      </c>
      <c r="O3937" s="90">
        <v>50738600</v>
      </c>
      <c r="P3937" s="90">
        <v>50738600</v>
      </c>
      <c r="Q3937" s="90">
        <v>48432783.07</v>
      </c>
      <c r="R3937" s="90">
        <v>-2305816.9300000002</v>
      </c>
      <c r="S3937" s="90">
        <v>-4.5445024695202498</v>
      </c>
      <c r="T3937" s="89" t="s">
        <v>73</v>
      </c>
    </row>
    <row r="3938" spans="1:20" x14ac:dyDescent="0.55000000000000004">
      <c r="A3938" s="123">
        <v>2568</v>
      </c>
      <c r="B3938" s="88">
        <v>45930</v>
      </c>
      <c r="C3938" s="89" t="s">
        <v>2314</v>
      </c>
      <c r="D3938" s="89">
        <v>1</v>
      </c>
      <c r="E3938" s="89" t="s">
        <v>147</v>
      </c>
      <c r="F3938" s="89" t="s">
        <v>49</v>
      </c>
      <c r="G3938" s="89" t="s">
        <v>156</v>
      </c>
      <c r="H3938" s="89" t="s">
        <v>2334</v>
      </c>
      <c r="I3938" s="89" t="s">
        <v>32</v>
      </c>
      <c r="J3938" s="89">
        <v>13</v>
      </c>
      <c r="K3938" s="89" t="s">
        <v>88</v>
      </c>
      <c r="L3938" s="89" t="s">
        <v>89</v>
      </c>
      <c r="M3938" s="89">
        <v>12</v>
      </c>
      <c r="N3938" s="90">
        <v>217818691.90000001</v>
      </c>
      <c r="O3938" s="90">
        <v>293973000</v>
      </c>
      <c r="P3938" s="90">
        <v>293973000</v>
      </c>
      <c r="Q3938" s="90">
        <v>299208926.74000001</v>
      </c>
      <c r="R3938" s="90">
        <v>5235926.74</v>
      </c>
      <c r="S3938" s="90">
        <v>1.7810910321696201</v>
      </c>
      <c r="T3938" s="89" t="s">
        <v>28</v>
      </c>
    </row>
    <row r="3939" spans="1:20" x14ac:dyDescent="0.55000000000000004">
      <c r="A3939" s="123">
        <v>2568</v>
      </c>
      <c r="B3939" s="88">
        <v>45930</v>
      </c>
      <c r="C3939" s="89" t="s">
        <v>2314</v>
      </c>
      <c r="D3939" s="89">
        <v>1</v>
      </c>
      <c r="E3939" s="89" t="s">
        <v>147</v>
      </c>
      <c r="F3939" s="89" t="s">
        <v>56</v>
      </c>
      <c r="G3939" s="89" t="s">
        <v>152</v>
      </c>
      <c r="H3939" s="89" t="s">
        <v>2335</v>
      </c>
      <c r="I3939" s="89" t="s">
        <v>32</v>
      </c>
      <c r="J3939" s="89">
        <v>13</v>
      </c>
      <c r="K3939" s="89" t="s">
        <v>88</v>
      </c>
      <c r="L3939" s="89" t="s">
        <v>89</v>
      </c>
      <c r="M3939" s="89">
        <v>12</v>
      </c>
      <c r="N3939" s="90">
        <v>44723684.530000001</v>
      </c>
      <c r="O3939" s="90">
        <v>53799450</v>
      </c>
      <c r="P3939" s="90">
        <v>53799450</v>
      </c>
      <c r="Q3939" s="90">
        <v>46423681.039999999</v>
      </c>
      <c r="R3939" s="90">
        <v>-7375768.96</v>
      </c>
      <c r="S3939" s="90">
        <v>-13.709747887757199</v>
      </c>
      <c r="T3939" s="89" t="s">
        <v>73</v>
      </c>
    </row>
    <row r="3940" spans="1:20" x14ac:dyDescent="0.55000000000000004">
      <c r="A3940" s="123">
        <v>2568</v>
      </c>
      <c r="B3940" s="88">
        <v>45930</v>
      </c>
      <c r="C3940" s="89" t="s">
        <v>2314</v>
      </c>
      <c r="D3940" s="89">
        <v>1</v>
      </c>
      <c r="E3940" s="89" t="s">
        <v>147</v>
      </c>
      <c r="F3940" s="89" t="s">
        <v>25</v>
      </c>
      <c r="G3940" s="89" t="s">
        <v>190</v>
      </c>
      <c r="H3940" s="89" t="s">
        <v>2336</v>
      </c>
      <c r="I3940" s="89" t="s">
        <v>32</v>
      </c>
      <c r="J3940" s="89">
        <v>13</v>
      </c>
      <c r="K3940" s="89" t="s">
        <v>88</v>
      </c>
      <c r="L3940" s="89" t="s">
        <v>89</v>
      </c>
      <c r="M3940" s="89">
        <v>12</v>
      </c>
      <c r="N3940" s="90">
        <v>11869036.699999999</v>
      </c>
      <c r="O3940" s="90">
        <v>26791950</v>
      </c>
      <c r="P3940" s="90">
        <v>26791950</v>
      </c>
      <c r="Q3940" s="90">
        <v>27938774.059999999</v>
      </c>
      <c r="R3940" s="90">
        <v>1146824.06</v>
      </c>
      <c r="S3940" s="90">
        <v>4.2804799949238497</v>
      </c>
      <c r="T3940" s="89" t="s">
        <v>28</v>
      </c>
    </row>
    <row r="3941" spans="1:20" x14ac:dyDescent="0.55000000000000004">
      <c r="A3941" s="123">
        <v>2568</v>
      </c>
      <c r="B3941" s="88">
        <v>45930</v>
      </c>
      <c r="C3941" s="89" t="s">
        <v>2314</v>
      </c>
      <c r="D3941" s="89">
        <v>1</v>
      </c>
      <c r="E3941" s="89" t="s">
        <v>147</v>
      </c>
      <c r="F3941" s="89" t="s">
        <v>25</v>
      </c>
      <c r="G3941" s="89" t="s">
        <v>176</v>
      </c>
      <c r="H3941" s="89" t="s">
        <v>2337</v>
      </c>
      <c r="I3941" s="89" t="s">
        <v>32</v>
      </c>
      <c r="J3941" s="89">
        <v>13</v>
      </c>
      <c r="K3941" s="89" t="s">
        <v>88</v>
      </c>
      <c r="L3941" s="89" t="s">
        <v>89</v>
      </c>
      <c r="M3941" s="89">
        <v>12</v>
      </c>
      <c r="N3941" s="90">
        <v>23783545.760000002</v>
      </c>
      <c r="O3941" s="90">
        <v>21731438.640000001</v>
      </c>
      <c r="P3941" s="90">
        <v>21731438.640000001</v>
      </c>
      <c r="Q3941" s="90">
        <v>16442288.630000001</v>
      </c>
      <c r="R3941" s="90">
        <v>-5289150.01</v>
      </c>
      <c r="S3941" s="90">
        <v>-24.338701627717001</v>
      </c>
      <c r="T3941" s="89" t="s">
        <v>73</v>
      </c>
    </row>
    <row r="3942" spans="1:20" x14ac:dyDescent="0.55000000000000004">
      <c r="A3942" s="123">
        <v>2568</v>
      </c>
      <c r="B3942" s="88">
        <v>45930</v>
      </c>
      <c r="C3942" s="89" t="s">
        <v>2314</v>
      </c>
      <c r="D3942" s="89">
        <v>1</v>
      </c>
      <c r="E3942" s="89" t="s">
        <v>147</v>
      </c>
      <c r="F3942" s="89" t="s">
        <v>25</v>
      </c>
      <c r="G3942" s="89" t="s">
        <v>158</v>
      </c>
      <c r="H3942" s="89" t="s">
        <v>2338</v>
      </c>
      <c r="I3942" s="89" t="s">
        <v>32</v>
      </c>
      <c r="J3942" s="89">
        <v>13</v>
      </c>
      <c r="K3942" s="89" t="s">
        <v>88</v>
      </c>
      <c r="L3942" s="89" t="s">
        <v>89</v>
      </c>
      <c r="M3942" s="89">
        <v>12</v>
      </c>
      <c r="N3942" s="90">
        <v>12571841.82</v>
      </c>
      <c r="O3942" s="90">
        <v>14164621.699999999</v>
      </c>
      <c r="P3942" s="90">
        <v>14164621.699999999</v>
      </c>
      <c r="Q3942" s="90">
        <v>15972157.859999999</v>
      </c>
      <c r="R3942" s="90">
        <v>1807536.16</v>
      </c>
      <c r="S3942" s="90">
        <v>12.7609208228978</v>
      </c>
      <c r="T3942" s="89" t="s">
        <v>28</v>
      </c>
    </row>
    <row r="3943" spans="1:20" x14ac:dyDescent="0.55000000000000004">
      <c r="A3943" s="123">
        <v>2568</v>
      </c>
      <c r="B3943" s="88">
        <v>45930</v>
      </c>
      <c r="C3943" s="89" t="s">
        <v>2314</v>
      </c>
      <c r="D3943" s="89">
        <v>1</v>
      </c>
      <c r="E3943" s="89" t="s">
        <v>147</v>
      </c>
      <c r="F3943" s="89" t="s">
        <v>25</v>
      </c>
      <c r="G3943" s="89" t="s">
        <v>194</v>
      </c>
      <c r="H3943" s="89" t="s">
        <v>2339</v>
      </c>
      <c r="I3943" s="89" t="s">
        <v>32</v>
      </c>
      <c r="J3943" s="89">
        <v>13</v>
      </c>
      <c r="K3943" s="89" t="s">
        <v>88</v>
      </c>
      <c r="L3943" s="89" t="s">
        <v>89</v>
      </c>
      <c r="M3943" s="89">
        <v>12</v>
      </c>
      <c r="N3943" s="90">
        <v>12262060.539999999</v>
      </c>
      <c r="O3943" s="90">
        <v>19200000</v>
      </c>
      <c r="P3943" s="90">
        <v>19200000</v>
      </c>
      <c r="Q3943" s="90">
        <v>12863785.439999999</v>
      </c>
      <c r="R3943" s="90">
        <v>-6336214.5599999996</v>
      </c>
      <c r="S3943" s="90">
        <v>-33.001117499999999</v>
      </c>
      <c r="T3943" s="89" t="s">
        <v>73</v>
      </c>
    </row>
    <row r="3944" spans="1:20" x14ac:dyDescent="0.55000000000000004">
      <c r="A3944" s="123">
        <v>2568</v>
      </c>
      <c r="B3944" s="88">
        <v>45930</v>
      </c>
      <c r="C3944" s="89" t="s">
        <v>2314</v>
      </c>
      <c r="D3944" s="89">
        <v>1</v>
      </c>
      <c r="E3944" s="89" t="s">
        <v>147</v>
      </c>
      <c r="F3944" s="89" t="s">
        <v>25</v>
      </c>
      <c r="G3944" s="89" t="s">
        <v>154</v>
      </c>
      <c r="H3944" s="89" t="s">
        <v>2340</v>
      </c>
      <c r="I3944" s="89" t="s">
        <v>32</v>
      </c>
      <c r="J3944" s="89">
        <v>13</v>
      </c>
      <c r="K3944" s="89" t="s">
        <v>88</v>
      </c>
      <c r="L3944" s="89" t="s">
        <v>89</v>
      </c>
      <c r="M3944" s="89">
        <v>12</v>
      </c>
      <c r="N3944" s="90">
        <v>27739855.239999998</v>
      </c>
      <c r="O3944" s="90">
        <v>7220913</v>
      </c>
      <c r="P3944" s="90">
        <v>7220913</v>
      </c>
      <c r="Q3944" s="90">
        <v>8503369.5099999998</v>
      </c>
      <c r="R3944" s="90">
        <v>1282456.51</v>
      </c>
      <c r="S3944" s="90">
        <v>17.760309672751902</v>
      </c>
      <c r="T3944" s="89" t="s">
        <v>28</v>
      </c>
    </row>
    <row r="3945" spans="1:20" x14ac:dyDescent="0.55000000000000004">
      <c r="A3945" s="123">
        <v>2568</v>
      </c>
      <c r="B3945" s="88">
        <v>45930</v>
      </c>
      <c r="C3945" s="89" t="s">
        <v>2314</v>
      </c>
      <c r="D3945" s="89">
        <v>1</v>
      </c>
      <c r="E3945" s="89" t="s">
        <v>147</v>
      </c>
      <c r="F3945" s="89" t="s">
        <v>56</v>
      </c>
      <c r="G3945" s="89" t="s">
        <v>160</v>
      </c>
      <c r="H3945" s="89" t="s">
        <v>2341</v>
      </c>
      <c r="I3945" s="89" t="s">
        <v>32</v>
      </c>
      <c r="J3945" s="89">
        <v>13</v>
      </c>
      <c r="K3945" s="89" t="s">
        <v>88</v>
      </c>
      <c r="L3945" s="89" t="s">
        <v>89</v>
      </c>
      <c r="M3945" s="89">
        <v>12</v>
      </c>
      <c r="N3945" s="90">
        <v>24348498.579999998</v>
      </c>
      <c r="O3945" s="90">
        <v>49328214</v>
      </c>
      <c r="P3945" s="90">
        <v>49328214</v>
      </c>
      <c r="Q3945" s="90">
        <v>42929878.020000003</v>
      </c>
      <c r="R3945" s="90">
        <v>-6398335.9800000004</v>
      </c>
      <c r="S3945" s="90">
        <v>-12.970945958027199</v>
      </c>
      <c r="T3945" s="89" t="s">
        <v>73</v>
      </c>
    </row>
    <row r="3946" spans="1:20" x14ac:dyDescent="0.55000000000000004">
      <c r="A3946" s="123">
        <v>2568</v>
      </c>
      <c r="B3946" s="88">
        <v>45930</v>
      </c>
      <c r="C3946" s="89" t="s">
        <v>2314</v>
      </c>
      <c r="D3946" s="89">
        <v>1</v>
      </c>
      <c r="E3946" s="89" t="s">
        <v>147</v>
      </c>
      <c r="F3946" s="89" t="s">
        <v>25</v>
      </c>
      <c r="G3946" s="89" t="s">
        <v>184</v>
      </c>
      <c r="H3946" s="89" t="s">
        <v>2342</v>
      </c>
      <c r="I3946" s="89" t="s">
        <v>32</v>
      </c>
      <c r="J3946" s="89">
        <v>13</v>
      </c>
      <c r="K3946" s="89" t="s">
        <v>88</v>
      </c>
      <c r="L3946" s="89" t="s">
        <v>89</v>
      </c>
      <c r="M3946" s="89">
        <v>12</v>
      </c>
      <c r="N3946" s="90">
        <v>16380749.16</v>
      </c>
      <c r="O3946" s="90">
        <v>12250000</v>
      </c>
      <c r="P3946" s="90">
        <v>12250000</v>
      </c>
      <c r="Q3946" s="90">
        <v>12990849.470000001</v>
      </c>
      <c r="R3946" s="90">
        <v>740849.47</v>
      </c>
      <c r="S3946" s="90">
        <v>6.0477507755101998</v>
      </c>
      <c r="T3946" s="89" t="s">
        <v>28</v>
      </c>
    </row>
    <row r="3947" spans="1:20" x14ac:dyDescent="0.55000000000000004">
      <c r="A3947" s="123">
        <v>2568</v>
      </c>
      <c r="B3947" s="88">
        <v>45930</v>
      </c>
      <c r="C3947" s="89" t="s">
        <v>2314</v>
      </c>
      <c r="D3947" s="89">
        <v>1</v>
      </c>
      <c r="E3947" s="89" t="s">
        <v>147</v>
      </c>
      <c r="F3947" s="89" t="s">
        <v>25</v>
      </c>
      <c r="G3947" s="89" t="s">
        <v>164</v>
      </c>
      <c r="H3947" s="89" t="s">
        <v>2343</v>
      </c>
      <c r="I3947" s="89" t="s">
        <v>32</v>
      </c>
      <c r="J3947" s="89">
        <v>13</v>
      </c>
      <c r="K3947" s="89" t="s">
        <v>88</v>
      </c>
      <c r="L3947" s="89" t="s">
        <v>89</v>
      </c>
      <c r="M3947" s="89">
        <v>12</v>
      </c>
      <c r="N3947" s="90">
        <v>11735640.380000001</v>
      </c>
      <c r="O3947" s="90">
        <v>13564938.58</v>
      </c>
      <c r="P3947" s="90">
        <v>13564938.58</v>
      </c>
      <c r="Q3947" s="90">
        <v>10830423.43</v>
      </c>
      <c r="R3947" s="90">
        <v>-2734515.15</v>
      </c>
      <c r="S3947" s="90">
        <v>-20.158699089369598</v>
      </c>
      <c r="T3947" s="89" t="s">
        <v>73</v>
      </c>
    </row>
    <row r="3948" spans="1:20" x14ac:dyDescent="0.55000000000000004">
      <c r="A3948" s="123">
        <v>2568</v>
      </c>
      <c r="B3948" s="88">
        <v>45930</v>
      </c>
      <c r="C3948" s="89" t="s">
        <v>2314</v>
      </c>
      <c r="D3948" s="89">
        <v>1</v>
      </c>
      <c r="E3948" s="89" t="s">
        <v>147</v>
      </c>
      <c r="F3948" s="89" t="s">
        <v>56</v>
      </c>
      <c r="G3948" s="89" t="s">
        <v>178</v>
      </c>
      <c r="H3948" s="89" t="s">
        <v>2344</v>
      </c>
      <c r="I3948" s="89" t="s">
        <v>32</v>
      </c>
      <c r="J3948" s="89">
        <v>13</v>
      </c>
      <c r="K3948" s="89" t="s">
        <v>88</v>
      </c>
      <c r="L3948" s="89" t="s">
        <v>89</v>
      </c>
      <c r="M3948" s="89">
        <v>12</v>
      </c>
      <c r="N3948" s="90">
        <v>69489342.75</v>
      </c>
      <c r="O3948" s="90">
        <v>38196630</v>
      </c>
      <c r="P3948" s="90">
        <v>38196630</v>
      </c>
      <c r="Q3948" s="90">
        <v>36930912.210000001</v>
      </c>
      <c r="R3948" s="90">
        <v>-1265717.79</v>
      </c>
      <c r="S3948" s="90">
        <v>-3.3136896893783598</v>
      </c>
      <c r="T3948" s="89" t="s">
        <v>73</v>
      </c>
    </row>
    <row r="3949" spans="1:20" x14ac:dyDescent="0.55000000000000004">
      <c r="A3949" s="123">
        <v>2568</v>
      </c>
      <c r="B3949" s="88">
        <v>45930</v>
      </c>
      <c r="C3949" s="89" t="s">
        <v>2314</v>
      </c>
      <c r="D3949" s="89">
        <v>1</v>
      </c>
      <c r="E3949" s="89" t="s">
        <v>147</v>
      </c>
      <c r="F3949" s="89" t="s">
        <v>25</v>
      </c>
      <c r="G3949" s="89" t="s">
        <v>192</v>
      </c>
      <c r="H3949" s="89" t="s">
        <v>2345</v>
      </c>
      <c r="I3949" s="89" t="s">
        <v>32</v>
      </c>
      <c r="J3949" s="89">
        <v>13</v>
      </c>
      <c r="K3949" s="89" t="s">
        <v>88</v>
      </c>
      <c r="L3949" s="89" t="s">
        <v>89</v>
      </c>
      <c r="M3949" s="89">
        <v>12</v>
      </c>
      <c r="N3949" s="90">
        <v>11282244.41</v>
      </c>
      <c r="O3949" s="90">
        <v>10300000</v>
      </c>
      <c r="P3949" s="90">
        <v>10300000</v>
      </c>
      <c r="Q3949" s="90">
        <v>13657105.5</v>
      </c>
      <c r="R3949" s="90">
        <v>3357105.5</v>
      </c>
      <c r="S3949" s="90">
        <v>32.593257281553399</v>
      </c>
      <c r="T3949" s="89" t="s">
        <v>28</v>
      </c>
    </row>
    <row r="3950" spans="1:20" x14ac:dyDescent="0.55000000000000004">
      <c r="A3950" s="123">
        <v>2568</v>
      </c>
      <c r="B3950" s="88">
        <v>45930</v>
      </c>
      <c r="C3950" s="89" t="s">
        <v>2314</v>
      </c>
      <c r="D3950" s="89">
        <v>1</v>
      </c>
      <c r="E3950" s="89" t="s">
        <v>147</v>
      </c>
      <c r="F3950" s="89" t="s">
        <v>56</v>
      </c>
      <c r="G3950" s="89" t="s">
        <v>166</v>
      </c>
      <c r="H3950" s="89" t="s">
        <v>2346</v>
      </c>
      <c r="I3950" s="89" t="s">
        <v>32</v>
      </c>
      <c r="J3950" s="89">
        <v>13</v>
      </c>
      <c r="K3950" s="89" t="s">
        <v>88</v>
      </c>
      <c r="L3950" s="89" t="s">
        <v>89</v>
      </c>
      <c r="M3950" s="89">
        <v>12</v>
      </c>
      <c r="N3950" s="90">
        <v>16303700.01</v>
      </c>
      <c r="O3950" s="90">
        <v>32499729.260000002</v>
      </c>
      <c r="P3950" s="90">
        <v>32499729.260000002</v>
      </c>
      <c r="Q3950" s="90">
        <v>32357362.280000001</v>
      </c>
      <c r="R3950" s="90">
        <v>-142366.98000000001</v>
      </c>
      <c r="S3950" s="90">
        <v>-0.43805589536163397</v>
      </c>
      <c r="T3950" s="89" t="s">
        <v>73</v>
      </c>
    </row>
    <row r="3951" spans="1:20" x14ac:dyDescent="0.55000000000000004">
      <c r="A3951" s="123">
        <v>2568</v>
      </c>
      <c r="B3951" s="88">
        <v>45930</v>
      </c>
      <c r="C3951" s="89" t="s">
        <v>2314</v>
      </c>
      <c r="D3951" s="89">
        <v>1</v>
      </c>
      <c r="E3951" s="89" t="s">
        <v>147</v>
      </c>
      <c r="F3951" s="89" t="s">
        <v>25</v>
      </c>
      <c r="G3951" s="89" t="s">
        <v>180</v>
      </c>
      <c r="H3951" s="89" t="s">
        <v>2347</v>
      </c>
      <c r="I3951" s="89" t="s">
        <v>32</v>
      </c>
      <c r="J3951" s="89">
        <v>13</v>
      </c>
      <c r="K3951" s="89" t="s">
        <v>88</v>
      </c>
      <c r="L3951" s="89" t="s">
        <v>89</v>
      </c>
      <c r="M3951" s="89">
        <v>12</v>
      </c>
      <c r="N3951" s="90">
        <v>64636463.710000001</v>
      </c>
      <c r="O3951" s="90">
        <v>19288223.91</v>
      </c>
      <c r="P3951" s="90">
        <v>19288223.91</v>
      </c>
      <c r="Q3951" s="90">
        <v>28750899.809999999</v>
      </c>
      <c r="R3951" s="90">
        <v>9462675.9000000004</v>
      </c>
      <c r="S3951" s="90">
        <v>49.059342862014702</v>
      </c>
      <c r="T3951" s="89" t="s">
        <v>28</v>
      </c>
    </row>
    <row r="3952" spans="1:20" x14ac:dyDescent="0.55000000000000004">
      <c r="A3952" s="123">
        <v>2568</v>
      </c>
      <c r="B3952" s="88">
        <v>45930</v>
      </c>
      <c r="C3952" s="89" t="s">
        <v>2314</v>
      </c>
      <c r="D3952" s="89">
        <v>1</v>
      </c>
      <c r="E3952" s="89" t="s">
        <v>147</v>
      </c>
      <c r="F3952" s="89" t="s">
        <v>25</v>
      </c>
      <c r="G3952" s="89" t="s">
        <v>168</v>
      </c>
      <c r="H3952" s="89" t="s">
        <v>2348</v>
      </c>
      <c r="I3952" s="89" t="s">
        <v>32</v>
      </c>
      <c r="J3952" s="89">
        <v>13</v>
      </c>
      <c r="K3952" s="89" t="s">
        <v>88</v>
      </c>
      <c r="L3952" s="89" t="s">
        <v>89</v>
      </c>
      <c r="M3952" s="89">
        <v>12</v>
      </c>
      <c r="N3952" s="90">
        <v>11270635.640000001</v>
      </c>
      <c r="O3952" s="90">
        <v>10323419.619999999</v>
      </c>
      <c r="P3952" s="90">
        <v>10323419.619999999</v>
      </c>
      <c r="Q3952" s="90">
        <v>8887119.9199999999</v>
      </c>
      <c r="R3952" s="90">
        <v>-1436299.7</v>
      </c>
      <c r="S3952" s="90">
        <v>-13.9130225532768</v>
      </c>
      <c r="T3952" s="89" t="s">
        <v>73</v>
      </c>
    </row>
    <row r="3953" spans="1:20" x14ac:dyDescent="0.55000000000000004">
      <c r="A3953" s="123">
        <v>2568</v>
      </c>
      <c r="B3953" s="88">
        <v>45930</v>
      </c>
      <c r="C3953" s="89" t="s">
        <v>2314</v>
      </c>
      <c r="D3953" s="89">
        <v>1</v>
      </c>
      <c r="E3953" s="89" t="s">
        <v>147</v>
      </c>
      <c r="F3953" s="89" t="s">
        <v>25</v>
      </c>
      <c r="G3953" s="89" t="s">
        <v>182</v>
      </c>
      <c r="H3953" s="89" t="s">
        <v>2349</v>
      </c>
      <c r="I3953" s="89" t="s">
        <v>32</v>
      </c>
      <c r="J3953" s="89">
        <v>13</v>
      </c>
      <c r="K3953" s="89" t="s">
        <v>88</v>
      </c>
      <c r="L3953" s="89" t="s">
        <v>89</v>
      </c>
      <c r="M3953" s="89">
        <v>12</v>
      </c>
      <c r="N3953" s="90">
        <v>10415970.560000001</v>
      </c>
      <c r="O3953" s="90">
        <v>7413713</v>
      </c>
      <c r="P3953" s="90">
        <v>7413713</v>
      </c>
      <c r="Q3953" s="90">
        <v>7864054.8499999996</v>
      </c>
      <c r="R3953" s="90">
        <v>450341.85</v>
      </c>
      <c r="S3953" s="90">
        <v>6.0744440741096897</v>
      </c>
      <c r="T3953" s="89" t="s">
        <v>28</v>
      </c>
    </row>
    <row r="3954" spans="1:20" x14ac:dyDescent="0.55000000000000004">
      <c r="A3954" s="123">
        <v>2568</v>
      </c>
      <c r="B3954" s="88">
        <v>45930</v>
      </c>
      <c r="C3954" s="89" t="s">
        <v>2314</v>
      </c>
      <c r="D3954" s="89">
        <v>1</v>
      </c>
      <c r="E3954" s="89" t="s">
        <v>147</v>
      </c>
      <c r="F3954" s="89" t="s">
        <v>25</v>
      </c>
      <c r="G3954" s="89" t="s">
        <v>172</v>
      </c>
      <c r="H3954" s="89" t="s">
        <v>2350</v>
      </c>
      <c r="I3954" s="89" t="s">
        <v>32</v>
      </c>
      <c r="J3954" s="89">
        <v>13</v>
      </c>
      <c r="K3954" s="89" t="s">
        <v>88</v>
      </c>
      <c r="L3954" s="89" t="s">
        <v>89</v>
      </c>
      <c r="M3954" s="89">
        <v>12</v>
      </c>
      <c r="N3954" s="90">
        <v>8695821.7699999996</v>
      </c>
      <c r="O3954" s="90">
        <v>9233964</v>
      </c>
      <c r="P3954" s="90">
        <v>9233964</v>
      </c>
      <c r="Q3954" s="90">
        <v>9472382.5199999996</v>
      </c>
      <c r="R3954" s="90">
        <v>238418.52</v>
      </c>
      <c r="S3954" s="90">
        <v>2.5819736789097298</v>
      </c>
      <c r="T3954" s="89" t="s">
        <v>28</v>
      </c>
    </row>
    <row r="3955" spans="1:20" x14ac:dyDescent="0.55000000000000004">
      <c r="A3955" s="123">
        <v>2568</v>
      </c>
      <c r="B3955" s="88">
        <v>45930</v>
      </c>
      <c r="C3955" s="89" t="s">
        <v>2314</v>
      </c>
      <c r="D3955" s="89">
        <v>1</v>
      </c>
      <c r="E3955" s="89" t="s">
        <v>147</v>
      </c>
      <c r="F3955" s="89" t="s">
        <v>25</v>
      </c>
      <c r="G3955" s="89" t="s">
        <v>186</v>
      </c>
      <c r="H3955" s="89" t="s">
        <v>2351</v>
      </c>
      <c r="I3955" s="89" t="s">
        <v>32</v>
      </c>
      <c r="J3955" s="89">
        <v>13</v>
      </c>
      <c r="K3955" s="89" t="s">
        <v>88</v>
      </c>
      <c r="L3955" s="89" t="s">
        <v>89</v>
      </c>
      <c r="M3955" s="89">
        <v>12</v>
      </c>
      <c r="N3955" s="90">
        <v>14192983.01</v>
      </c>
      <c r="O3955" s="90">
        <v>14579711.810000001</v>
      </c>
      <c r="P3955" s="90">
        <v>14579711.810000001</v>
      </c>
      <c r="Q3955" s="90">
        <v>13620442.380000001</v>
      </c>
      <c r="R3955" s="90">
        <v>-959269.43</v>
      </c>
      <c r="S3955" s="90">
        <v>-6.5794814225480902</v>
      </c>
      <c r="T3955" s="89" t="s">
        <v>73</v>
      </c>
    </row>
    <row r="3956" spans="1:20" x14ac:dyDescent="0.55000000000000004">
      <c r="A3956" s="123">
        <v>2568</v>
      </c>
      <c r="B3956" s="88">
        <v>45930</v>
      </c>
      <c r="C3956" s="89" t="s">
        <v>2314</v>
      </c>
      <c r="D3956" s="89">
        <v>1</v>
      </c>
      <c r="E3956" s="89" t="s">
        <v>147</v>
      </c>
      <c r="F3956" s="89" t="s">
        <v>25</v>
      </c>
      <c r="G3956" s="89" t="s">
        <v>162</v>
      </c>
      <c r="H3956" s="89" t="s">
        <v>2352</v>
      </c>
      <c r="I3956" s="89" t="s">
        <v>32</v>
      </c>
      <c r="J3956" s="89">
        <v>13</v>
      </c>
      <c r="K3956" s="89" t="s">
        <v>88</v>
      </c>
      <c r="L3956" s="89" t="s">
        <v>89</v>
      </c>
      <c r="M3956" s="89">
        <v>12</v>
      </c>
      <c r="N3956" s="90">
        <v>5131812.63</v>
      </c>
      <c r="O3956" s="90">
        <v>4704245.7599999998</v>
      </c>
      <c r="P3956" s="90">
        <v>4704245.7599999998</v>
      </c>
      <c r="Q3956" s="90">
        <v>5010689.72</v>
      </c>
      <c r="R3956" s="90">
        <v>306443.96000000002</v>
      </c>
      <c r="S3956" s="90">
        <v>6.5141996322913203</v>
      </c>
      <c r="T3956" s="89" t="s">
        <v>28</v>
      </c>
    </row>
    <row r="3957" spans="1:20" x14ac:dyDescent="0.55000000000000004">
      <c r="A3957" s="123">
        <v>2568</v>
      </c>
      <c r="B3957" s="88">
        <v>45930</v>
      </c>
      <c r="C3957" s="89" t="s">
        <v>2314</v>
      </c>
      <c r="D3957" s="89">
        <v>1</v>
      </c>
      <c r="E3957" s="89" t="s">
        <v>147</v>
      </c>
      <c r="F3957" s="89" t="s">
        <v>25</v>
      </c>
      <c r="G3957" s="89" t="s">
        <v>170</v>
      </c>
      <c r="H3957" s="89" t="s">
        <v>2353</v>
      </c>
      <c r="I3957" s="89" t="s">
        <v>32</v>
      </c>
      <c r="J3957" s="89">
        <v>13</v>
      </c>
      <c r="K3957" s="89" t="s">
        <v>88</v>
      </c>
      <c r="L3957" s="89" t="s">
        <v>89</v>
      </c>
      <c r="M3957" s="89">
        <v>12</v>
      </c>
      <c r="N3957" s="90">
        <v>8008092.0199999996</v>
      </c>
      <c r="O3957" s="90">
        <v>11149990</v>
      </c>
      <c r="P3957" s="90">
        <v>11149990</v>
      </c>
      <c r="Q3957" s="90">
        <v>11868357.630000001</v>
      </c>
      <c r="R3957" s="90">
        <v>718367.63</v>
      </c>
      <c r="S3957" s="90">
        <v>6.4427647917173001</v>
      </c>
      <c r="T3957" s="89" t="s">
        <v>28</v>
      </c>
    </row>
    <row r="3958" spans="1:20" x14ac:dyDescent="0.55000000000000004">
      <c r="A3958" s="123">
        <v>2568</v>
      </c>
      <c r="B3958" s="88">
        <v>45930</v>
      </c>
      <c r="C3958" s="89" t="s">
        <v>2314</v>
      </c>
      <c r="D3958" s="89">
        <v>1</v>
      </c>
      <c r="E3958" s="89" t="s">
        <v>147</v>
      </c>
      <c r="F3958" s="89" t="s">
        <v>25</v>
      </c>
      <c r="G3958" s="89" t="s">
        <v>174</v>
      </c>
      <c r="H3958" s="89" t="s">
        <v>2354</v>
      </c>
      <c r="I3958" s="89" t="s">
        <v>32</v>
      </c>
      <c r="J3958" s="89">
        <v>13</v>
      </c>
      <c r="K3958" s="89" t="s">
        <v>88</v>
      </c>
      <c r="L3958" s="89" t="s">
        <v>89</v>
      </c>
      <c r="M3958" s="89">
        <v>12</v>
      </c>
      <c r="N3958" s="90">
        <v>12615849.960000001</v>
      </c>
      <c r="O3958" s="90">
        <v>13750000</v>
      </c>
      <c r="P3958" s="90">
        <v>13750000</v>
      </c>
      <c r="Q3958" s="90">
        <v>14073396.699999999</v>
      </c>
      <c r="R3958" s="90">
        <v>323396.7</v>
      </c>
      <c r="S3958" s="90">
        <v>2.3519760000000001</v>
      </c>
      <c r="T3958" s="89" t="s">
        <v>28</v>
      </c>
    </row>
    <row r="3959" spans="1:20" x14ac:dyDescent="0.55000000000000004">
      <c r="A3959" s="123">
        <v>2568</v>
      </c>
      <c r="B3959" s="88">
        <v>45930</v>
      </c>
      <c r="C3959" s="89" t="s">
        <v>2314</v>
      </c>
      <c r="D3959" s="89">
        <v>1</v>
      </c>
      <c r="E3959" s="89" t="s">
        <v>147</v>
      </c>
      <c r="F3959" s="89" t="s">
        <v>25</v>
      </c>
      <c r="G3959" s="89" t="s">
        <v>188</v>
      </c>
      <c r="H3959" s="89" t="s">
        <v>2355</v>
      </c>
      <c r="I3959" s="89" t="s">
        <v>32</v>
      </c>
      <c r="J3959" s="89">
        <v>13</v>
      </c>
      <c r="K3959" s="89" t="s">
        <v>88</v>
      </c>
      <c r="L3959" s="89" t="s">
        <v>89</v>
      </c>
      <c r="M3959" s="89">
        <v>12</v>
      </c>
      <c r="N3959" s="90">
        <v>19057304.57</v>
      </c>
      <c r="O3959" s="90">
        <v>13470940</v>
      </c>
      <c r="P3959" s="90">
        <v>13470940</v>
      </c>
      <c r="Q3959" s="90">
        <v>16417339.84</v>
      </c>
      <c r="R3959" s="90">
        <v>2946399.84</v>
      </c>
      <c r="S3959" s="90">
        <v>21.872266077942601</v>
      </c>
      <c r="T3959" s="89" t="s">
        <v>28</v>
      </c>
    </row>
    <row r="3960" spans="1:20" x14ac:dyDescent="0.55000000000000004">
      <c r="A3960" s="123">
        <v>2568</v>
      </c>
      <c r="B3960" s="88">
        <v>45930</v>
      </c>
      <c r="C3960" s="89" t="s">
        <v>2314</v>
      </c>
      <c r="D3960" s="89">
        <v>1</v>
      </c>
      <c r="E3960" s="89" t="s">
        <v>147</v>
      </c>
      <c r="F3960" s="89" t="s">
        <v>25</v>
      </c>
      <c r="G3960" s="89" t="s">
        <v>148</v>
      </c>
      <c r="H3960" s="89" t="s">
        <v>2356</v>
      </c>
      <c r="I3960" s="89" t="s">
        <v>32</v>
      </c>
      <c r="J3960" s="89">
        <v>13</v>
      </c>
      <c r="K3960" s="89" t="s">
        <v>88</v>
      </c>
      <c r="L3960" s="89" t="s">
        <v>89</v>
      </c>
      <c r="M3960" s="89">
        <v>12</v>
      </c>
      <c r="N3960" s="90">
        <v>17472238.120000001</v>
      </c>
      <c r="O3960" s="90">
        <v>12661696.67</v>
      </c>
      <c r="P3960" s="90">
        <v>12661696.67</v>
      </c>
      <c r="Q3960" s="90">
        <v>10955123.050000001</v>
      </c>
      <c r="R3960" s="90">
        <v>-1706573.62</v>
      </c>
      <c r="S3960" s="90">
        <v>-13.478238063019401</v>
      </c>
      <c r="T3960" s="89" t="s">
        <v>73</v>
      </c>
    </row>
    <row r="3961" spans="1:20" x14ac:dyDescent="0.55000000000000004">
      <c r="A3961" s="123">
        <v>2568</v>
      </c>
      <c r="B3961" s="88">
        <v>45930</v>
      </c>
      <c r="C3961" s="89" t="s">
        <v>2314</v>
      </c>
      <c r="D3961" s="89">
        <v>1</v>
      </c>
      <c r="E3961" s="89" t="s">
        <v>147</v>
      </c>
      <c r="F3961" s="89" t="s">
        <v>25</v>
      </c>
      <c r="G3961" s="89" t="s">
        <v>150</v>
      </c>
      <c r="H3961" s="89" t="s">
        <v>2357</v>
      </c>
      <c r="I3961" s="89" t="s">
        <v>32</v>
      </c>
      <c r="J3961" s="89">
        <v>13</v>
      </c>
      <c r="K3961" s="89" t="s">
        <v>88</v>
      </c>
      <c r="L3961" s="89" t="s">
        <v>89</v>
      </c>
      <c r="M3961" s="89">
        <v>12</v>
      </c>
      <c r="N3961" s="90">
        <v>24318432.989999998</v>
      </c>
      <c r="O3961" s="90">
        <v>15000000</v>
      </c>
      <c r="P3961" s="90">
        <v>15000000</v>
      </c>
      <c r="Q3961" s="90">
        <v>11188855.27</v>
      </c>
      <c r="R3961" s="90">
        <v>-3811144.73</v>
      </c>
      <c r="S3961" s="90">
        <v>-25.407631533333301</v>
      </c>
      <c r="T3961" s="89" t="s">
        <v>73</v>
      </c>
    </row>
    <row r="3962" spans="1:20" x14ac:dyDescent="0.55000000000000004">
      <c r="A3962" s="123">
        <v>2568</v>
      </c>
      <c r="B3962" s="88">
        <v>45930</v>
      </c>
      <c r="C3962" s="89" t="s">
        <v>2314</v>
      </c>
      <c r="D3962" s="89">
        <v>1</v>
      </c>
      <c r="E3962" s="89" t="s">
        <v>198</v>
      </c>
      <c r="F3962" s="89" t="s">
        <v>56</v>
      </c>
      <c r="G3962" s="89" t="s">
        <v>205</v>
      </c>
      <c r="H3962" s="89" t="s">
        <v>2358</v>
      </c>
      <c r="I3962" s="89" t="s">
        <v>32</v>
      </c>
      <c r="J3962" s="89">
        <v>13</v>
      </c>
      <c r="K3962" s="89" t="s">
        <v>88</v>
      </c>
      <c r="L3962" s="89" t="s">
        <v>89</v>
      </c>
      <c r="M3962" s="89">
        <v>12</v>
      </c>
      <c r="N3962" s="90">
        <v>260534636.83000001</v>
      </c>
      <c r="O3962" s="90">
        <v>667813092.48000002</v>
      </c>
      <c r="P3962" s="90">
        <v>667813092.48000002</v>
      </c>
      <c r="Q3962" s="90">
        <v>697573966.02999997</v>
      </c>
      <c r="R3962" s="90">
        <v>29760873.550000001</v>
      </c>
      <c r="S3962" s="90">
        <v>4.4564675184009399</v>
      </c>
      <c r="T3962" s="89" t="s">
        <v>28</v>
      </c>
    </row>
    <row r="3963" spans="1:20" x14ac:dyDescent="0.55000000000000004">
      <c r="A3963" s="123">
        <v>2568</v>
      </c>
      <c r="B3963" s="88">
        <v>45930</v>
      </c>
      <c r="C3963" s="89" t="s">
        <v>2314</v>
      </c>
      <c r="D3963" s="89">
        <v>1</v>
      </c>
      <c r="E3963" s="89" t="s">
        <v>198</v>
      </c>
      <c r="F3963" s="89" t="s">
        <v>25</v>
      </c>
      <c r="G3963" s="89" t="s">
        <v>225</v>
      </c>
      <c r="H3963" s="89" t="s">
        <v>2359</v>
      </c>
      <c r="I3963" s="89" t="s">
        <v>32</v>
      </c>
      <c r="J3963" s="89">
        <v>13</v>
      </c>
      <c r="K3963" s="89" t="s">
        <v>88</v>
      </c>
      <c r="L3963" s="89" t="s">
        <v>89</v>
      </c>
      <c r="M3963" s="89">
        <v>12</v>
      </c>
      <c r="N3963" s="90">
        <v>7638222.8499999996</v>
      </c>
      <c r="O3963" s="90">
        <v>6702585.3700000001</v>
      </c>
      <c r="P3963" s="90">
        <v>6702585.3700000001</v>
      </c>
      <c r="Q3963" s="90">
        <v>10426128.199999999</v>
      </c>
      <c r="R3963" s="90">
        <v>3723542.83</v>
      </c>
      <c r="S3963" s="90">
        <v>55.553829223364303</v>
      </c>
      <c r="T3963" s="89" t="s">
        <v>28</v>
      </c>
    </row>
    <row r="3964" spans="1:20" x14ac:dyDescent="0.55000000000000004">
      <c r="A3964" s="123">
        <v>2568</v>
      </c>
      <c r="B3964" s="88">
        <v>45930</v>
      </c>
      <c r="C3964" s="89" t="s">
        <v>2314</v>
      </c>
      <c r="D3964" s="89">
        <v>1</v>
      </c>
      <c r="E3964" s="89" t="s">
        <v>198</v>
      </c>
      <c r="F3964" s="89" t="s">
        <v>25</v>
      </c>
      <c r="G3964" s="89" t="s">
        <v>221</v>
      </c>
      <c r="H3964" s="89" t="s">
        <v>2360</v>
      </c>
      <c r="I3964" s="89" t="s">
        <v>32</v>
      </c>
      <c r="J3964" s="89">
        <v>13</v>
      </c>
      <c r="K3964" s="89" t="s">
        <v>88</v>
      </c>
      <c r="L3964" s="89" t="s">
        <v>89</v>
      </c>
      <c r="M3964" s="89">
        <v>12</v>
      </c>
      <c r="N3964" s="90">
        <v>4483511.49</v>
      </c>
      <c r="O3964" s="90">
        <v>6433540.4299999997</v>
      </c>
      <c r="P3964" s="90">
        <v>6433540.4299999997</v>
      </c>
      <c r="Q3964" s="90">
        <v>9732675.25</v>
      </c>
      <c r="R3964" s="90">
        <v>3299134.82</v>
      </c>
      <c r="S3964" s="90">
        <v>51.280237621822202</v>
      </c>
      <c r="T3964" s="89" t="s">
        <v>28</v>
      </c>
    </row>
    <row r="3965" spans="1:20" x14ac:dyDescent="0.55000000000000004">
      <c r="A3965" s="123">
        <v>2568</v>
      </c>
      <c r="B3965" s="88">
        <v>45930</v>
      </c>
      <c r="C3965" s="89" t="s">
        <v>2314</v>
      </c>
      <c r="D3965" s="89">
        <v>1</v>
      </c>
      <c r="E3965" s="89" t="s">
        <v>198</v>
      </c>
      <c r="F3965" s="89" t="s">
        <v>25</v>
      </c>
      <c r="G3965" s="89" t="s">
        <v>217</v>
      </c>
      <c r="H3965" s="89" t="s">
        <v>2361</v>
      </c>
      <c r="I3965" s="89" t="s">
        <v>32</v>
      </c>
      <c r="J3965" s="89">
        <v>13</v>
      </c>
      <c r="K3965" s="89" t="s">
        <v>88</v>
      </c>
      <c r="L3965" s="89" t="s">
        <v>89</v>
      </c>
      <c r="M3965" s="89">
        <v>12</v>
      </c>
      <c r="N3965" s="90">
        <v>4188855.45</v>
      </c>
      <c r="O3965" s="90">
        <v>6418356.0800000001</v>
      </c>
      <c r="P3965" s="90">
        <v>6418356.0800000001</v>
      </c>
      <c r="Q3965" s="90">
        <v>4391219.7</v>
      </c>
      <c r="R3965" s="90">
        <v>-2027136.38</v>
      </c>
      <c r="S3965" s="90">
        <v>-31.583420345229602</v>
      </c>
      <c r="T3965" s="89" t="s">
        <v>73</v>
      </c>
    </row>
    <row r="3966" spans="1:20" x14ac:dyDescent="0.55000000000000004">
      <c r="A3966" s="123">
        <v>2568</v>
      </c>
      <c r="B3966" s="88">
        <v>45930</v>
      </c>
      <c r="C3966" s="89" t="s">
        <v>2314</v>
      </c>
      <c r="D3966" s="89">
        <v>1</v>
      </c>
      <c r="E3966" s="89" t="s">
        <v>198</v>
      </c>
      <c r="F3966" s="89" t="s">
        <v>25</v>
      </c>
      <c r="G3966" s="89" t="s">
        <v>213</v>
      </c>
      <c r="H3966" s="89" t="s">
        <v>2362</v>
      </c>
      <c r="I3966" s="89" t="s">
        <v>32</v>
      </c>
      <c r="J3966" s="89">
        <v>13</v>
      </c>
      <c r="K3966" s="89" t="s">
        <v>88</v>
      </c>
      <c r="L3966" s="89" t="s">
        <v>89</v>
      </c>
      <c r="M3966" s="89">
        <v>12</v>
      </c>
      <c r="N3966" s="90">
        <v>22311010.010000002</v>
      </c>
      <c r="O3966" s="90">
        <v>30112367.739999998</v>
      </c>
      <c r="P3966" s="90">
        <v>30112367.739999998</v>
      </c>
      <c r="Q3966" s="90">
        <v>34862531.619999997</v>
      </c>
      <c r="R3966" s="90">
        <v>4750163.88</v>
      </c>
      <c r="S3966" s="90">
        <v>15.774793669546201</v>
      </c>
      <c r="T3966" s="89" t="s">
        <v>28</v>
      </c>
    </row>
    <row r="3967" spans="1:20" x14ac:dyDescent="0.55000000000000004">
      <c r="A3967" s="123">
        <v>2568</v>
      </c>
      <c r="B3967" s="88">
        <v>45930</v>
      </c>
      <c r="C3967" s="89" t="s">
        <v>2314</v>
      </c>
      <c r="D3967" s="89">
        <v>1</v>
      </c>
      <c r="E3967" s="89" t="s">
        <v>198</v>
      </c>
      <c r="F3967" s="89" t="s">
        <v>25</v>
      </c>
      <c r="G3967" s="89" t="s">
        <v>211</v>
      </c>
      <c r="H3967" s="89" t="s">
        <v>2363</v>
      </c>
      <c r="I3967" s="89" t="s">
        <v>32</v>
      </c>
      <c r="J3967" s="89">
        <v>13</v>
      </c>
      <c r="K3967" s="89" t="s">
        <v>88</v>
      </c>
      <c r="L3967" s="89" t="s">
        <v>89</v>
      </c>
      <c r="M3967" s="89">
        <v>12</v>
      </c>
      <c r="N3967" s="90">
        <v>18144577.199999999</v>
      </c>
      <c r="O3967" s="90">
        <v>19796680.940000001</v>
      </c>
      <c r="P3967" s="90">
        <v>19796680.940000001</v>
      </c>
      <c r="Q3967" s="90">
        <v>23985680.59</v>
      </c>
      <c r="R3967" s="90">
        <v>4188999.65</v>
      </c>
      <c r="S3967" s="90">
        <v>21.1601109433246</v>
      </c>
      <c r="T3967" s="89" t="s">
        <v>28</v>
      </c>
    </row>
    <row r="3968" spans="1:20" x14ac:dyDescent="0.55000000000000004">
      <c r="A3968" s="123">
        <v>2568</v>
      </c>
      <c r="B3968" s="88">
        <v>45930</v>
      </c>
      <c r="C3968" s="89" t="s">
        <v>2314</v>
      </c>
      <c r="D3968" s="89">
        <v>1</v>
      </c>
      <c r="E3968" s="89" t="s">
        <v>198</v>
      </c>
      <c r="F3968" s="89" t="s">
        <v>25</v>
      </c>
      <c r="G3968" s="89" t="s">
        <v>207</v>
      </c>
      <c r="H3968" s="89" t="s">
        <v>2364</v>
      </c>
      <c r="I3968" s="89" t="s">
        <v>32</v>
      </c>
      <c r="J3968" s="89">
        <v>13</v>
      </c>
      <c r="K3968" s="89" t="s">
        <v>88</v>
      </c>
      <c r="L3968" s="89" t="s">
        <v>89</v>
      </c>
      <c r="M3968" s="89">
        <v>12</v>
      </c>
      <c r="N3968" s="90">
        <v>8939467.9600000009</v>
      </c>
      <c r="O3968" s="90">
        <v>7110241.5599999996</v>
      </c>
      <c r="P3968" s="90">
        <v>7110241.5599999996</v>
      </c>
      <c r="Q3968" s="90">
        <v>8584965.3900000006</v>
      </c>
      <c r="R3968" s="90">
        <v>1474723.83</v>
      </c>
      <c r="S3968" s="90">
        <v>20.740840062260801</v>
      </c>
      <c r="T3968" s="89" t="s">
        <v>28</v>
      </c>
    </row>
    <row r="3969" spans="1:20" x14ac:dyDescent="0.55000000000000004">
      <c r="A3969" s="123">
        <v>2568</v>
      </c>
      <c r="B3969" s="88">
        <v>45930</v>
      </c>
      <c r="C3969" s="89" t="s">
        <v>2314</v>
      </c>
      <c r="D3969" s="89">
        <v>1</v>
      </c>
      <c r="E3969" s="89" t="s">
        <v>198</v>
      </c>
      <c r="F3969" s="89" t="s">
        <v>25</v>
      </c>
      <c r="G3969" s="89" t="s">
        <v>227</v>
      </c>
      <c r="H3969" s="89" t="s">
        <v>2365</v>
      </c>
      <c r="I3969" s="89" t="s">
        <v>32</v>
      </c>
      <c r="J3969" s="89">
        <v>13</v>
      </c>
      <c r="K3969" s="89" t="s">
        <v>88</v>
      </c>
      <c r="L3969" s="89" t="s">
        <v>89</v>
      </c>
      <c r="M3969" s="89">
        <v>12</v>
      </c>
      <c r="N3969" s="90">
        <v>5297426.76</v>
      </c>
      <c r="O3969" s="90">
        <v>5400000</v>
      </c>
      <c r="P3969" s="90">
        <v>5400000</v>
      </c>
      <c r="Q3969" s="90">
        <v>7766720.0899999999</v>
      </c>
      <c r="R3969" s="90">
        <v>2366720.09</v>
      </c>
      <c r="S3969" s="90">
        <v>43.8281498148148</v>
      </c>
      <c r="T3969" s="89" t="s">
        <v>28</v>
      </c>
    </row>
    <row r="3970" spans="1:20" x14ac:dyDescent="0.55000000000000004">
      <c r="A3970" s="123">
        <v>2568</v>
      </c>
      <c r="B3970" s="88">
        <v>45930</v>
      </c>
      <c r="C3970" s="89" t="s">
        <v>2314</v>
      </c>
      <c r="D3970" s="89">
        <v>1</v>
      </c>
      <c r="E3970" s="89" t="s">
        <v>198</v>
      </c>
      <c r="F3970" s="89" t="s">
        <v>25</v>
      </c>
      <c r="G3970" s="89" t="s">
        <v>223</v>
      </c>
      <c r="H3970" s="89" t="s">
        <v>2366</v>
      </c>
      <c r="I3970" s="89" t="s">
        <v>32</v>
      </c>
      <c r="J3970" s="89">
        <v>13</v>
      </c>
      <c r="K3970" s="89" t="s">
        <v>88</v>
      </c>
      <c r="L3970" s="89" t="s">
        <v>89</v>
      </c>
      <c r="M3970" s="89">
        <v>12</v>
      </c>
      <c r="N3970" s="90">
        <v>5411371.2300000004</v>
      </c>
      <c r="O3970" s="90">
        <v>5245214.96</v>
      </c>
      <c r="P3970" s="90">
        <v>5245214.96</v>
      </c>
      <c r="Q3970" s="90">
        <v>5384577.3799999999</v>
      </c>
      <c r="R3970" s="90">
        <v>139362.42000000001</v>
      </c>
      <c r="S3970" s="90">
        <v>2.65694392055955</v>
      </c>
      <c r="T3970" s="89" t="s">
        <v>28</v>
      </c>
    </row>
    <row r="3971" spans="1:20" x14ac:dyDescent="0.55000000000000004">
      <c r="A3971" s="123">
        <v>2568</v>
      </c>
      <c r="B3971" s="88">
        <v>45930</v>
      </c>
      <c r="C3971" s="89" t="s">
        <v>2314</v>
      </c>
      <c r="D3971" s="89">
        <v>1</v>
      </c>
      <c r="E3971" s="89" t="s">
        <v>198</v>
      </c>
      <c r="F3971" s="89" t="s">
        <v>25</v>
      </c>
      <c r="G3971" s="89" t="s">
        <v>209</v>
      </c>
      <c r="H3971" s="89" t="s">
        <v>2367</v>
      </c>
      <c r="I3971" s="89" t="s">
        <v>32</v>
      </c>
      <c r="J3971" s="89">
        <v>13</v>
      </c>
      <c r="K3971" s="89" t="s">
        <v>88</v>
      </c>
      <c r="L3971" s="89" t="s">
        <v>89</v>
      </c>
      <c r="M3971" s="89">
        <v>12</v>
      </c>
      <c r="N3971" s="90">
        <v>8574825.8399999999</v>
      </c>
      <c r="O3971" s="90">
        <v>7251000</v>
      </c>
      <c r="P3971" s="90">
        <v>7251000</v>
      </c>
      <c r="Q3971" s="90">
        <v>7343459.0199999996</v>
      </c>
      <c r="R3971" s="90">
        <v>92459.02</v>
      </c>
      <c r="S3971" s="90">
        <v>1.27512094883464</v>
      </c>
      <c r="T3971" s="89" t="s">
        <v>28</v>
      </c>
    </row>
    <row r="3972" spans="1:20" x14ac:dyDescent="0.55000000000000004">
      <c r="A3972" s="123">
        <v>2568</v>
      </c>
      <c r="B3972" s="88">
        <v>45930</v>
      </c>
      <c r="C3972" s="89" t="s">
        <v>2314</v>
      </c>
      <c r="D3972" s="89">
        <v>1</v>
      </c>
      <c r="E3972" s="89" t="s">
        <v>198</v>
      </c>
      <c r="F3972" s="89" t="s">
        <v>25</v>
      </c>
      <c r="G3972" s="89" t="s">
        <v>219</v>
      </c>
      <c r="H3972" s="89" t="s">
        <v>2368</v>
      </c>
      <c r="I3972" s="89" t="s">
        <v>32</v>
      </c>
      <c r="J3972" s="89">
        <v>13</v>
      </c>
      <c r="K3972" s="89" t="s">
        <v>88</v>
      </c>
      <c r="L3972" s="89" t="s">
        <v>89</v>
      </c>
      <c r="M3972" s="89">
        <v>12</v>
      </c>
      <c r="N3972" s="90">
        <v>4977851.04</v>
      </c>
      <c r="O3972" s="90">
        <v>6160732.5700000003</v>
      </c>
      <c r="P3972" s="90">
        <v>6160732.5700000003</v>
      </c>
      <c r="Q3972" s="90">
        <v>6935376.3899999997</v>
      </c>
      <c r="R3972" s="90">
        <v>774643.82</v>
      </c>
      <c r="S3972" s="90">
        <v>12.573891354612099</v>
      </c>
      <c r="T3972" s="89" t="s">
        <v>28</v>
      </c>
    </row>
    <row r="3973" spans="1:20" x14ac:dyDescent="0.55000000000000004">
      <c r="A3973" s="123">
        <v>2568</v>
      </c>
      <c r="B3973" s="88">
        <v>45930</v>
      </c>
      <c r="C3973" s="89" t="s">
        <v>2314</v>
      </c>
      <c r="D3973" s="89">
        <v>1</v>
      </c>
      <c r="E3973" s="89" t="s">
        <v>198</v>
      </c>
      <c r="F3973" s="89" t="s">
        <v>25</v>
      </c>
      <c r="G3973" s="89" t="s">
        <v>215</v>
      </c>
      <c r="H3973" s="89" t="s">
        <v>2369</v>
      </c>
      <c r="I3973" s="89" t="s">
        <v>32</v>
      </c>
      <c r="J3973" s="89">
        <v>13</v>
      </c>
      <c r="K3973" s="89" t="s">
        <v>88</v>
      </c>
      <c r="L3973" s="89" t="s">
        <v>89</v>
      </c>
      <c r="M3973" s="89">
        <v>12</v>
      </c>
      <c r="N3973" s="90">
        <v>8461563.1999999993</v>
      </c>
      <c r="O3973" s="90">
        <v>22335734.100000001</v>
      </c>
      <c r="P3973" s="90">
        <v>22335734.100000001</v>
      </c>
      <c r="Q3973" s="90">
        <v>22356035.25</v>
      </c>
      <c r="R3973" s="90">
        <v>20301.150000000001</v>
      </c>
      <c r="S3973" s="90">
        <v>9.0890901141234506E-2</v>
      </c>
      <c r="T3973" s="89" t="s">
        <v>28</v>
      </c>
    </row>
    <row r="3974" spans="1:20" x14ac:dyDescent="0.55000000000000004">
      <c r="A3974" s="123">
        <v>2568</v>
      </c>
      <c r="B3974" s="88">
        <v>45930</v>
      </c>
      <c r="C3974" s="89" t="s">
        <v>2314</v>
      </c>
      <c r="D3974" s="89">
        <v>1</v>
      </c>
      <c r="E3974" s="89" t="s">
        <v>198</v>
      </c>
      <c r="F3974" s="89" t="s">
        <v>25</v>
      </c>
      <c r="G3974" s="89" t="s">
        <v>199</v>
      </c>
      <c r="H3974" s="89" t="s">
        <v>2370</v>
      </c>
      <c r="I3974" s="89" t="s">
        <v>32</v>
      </c>
      <c r="J3974" s="89">
        <v>13</v>
      </c>
      <c r="K3974" s="89" t="s">
        <v>88</v>
      </c>
      <c r="L3974" s="89" t="s">
        <v>89</v>
      </c>
      <c r="M3974" s="89">
        <v>12</v>
      </c>
      <c r="N3974" s="90">
        <v>63133340.520000003</v>
      </c>
      <c r="O3974" s="90">
        <v>44986000</v>
      </c>
      <c r="P3974" s="90">
        <v>44986000</v>
      </c>
      <c r="Q3974" s="90">
        <v>62281633.340000004</v>
      </c>
      <c r="R3974" s="90">
        <v>17295633.34</v>
      </c>
      <c r="S3974" s="90">
        <v>38.446701951718303</v>
      </c>
      <c r="T3974" s="89" t="s">
        <v>28</v>
      </c>
    </row>
    <row r="3975" spans="1:20" x14ac:dyDescent="0.55000000000000004">
      <c r="A3975" s="123">
        <v>2568</v>
      </c>
      <c r="B3975" s="88">
        <v>45930</v>
      </c>
      <c r="C3975" s="89" t="s">
        <v>2314</v>
      </c>
      <c r="D3975" s="89">
        <v>1</v>
      </c>
      <c r="E3975" s="89" t="s">
        <v>198</v>
      </c>
      <c r="F3975" s="89" t="s">
        <v>25</v>
      </c>
      <c r="G3975" s="89" t="s">
        <v>203</v>
      </c>
      <c r="H3975" s="89" t="s">
        <v>2371</v>
      </c>
      <c r="I3975" s="89" t="s">
        <v>32</v>
      </c>
      <c r="J3975" s="89">
        <v>13</v>
      </c>
      <c r="K3975" s="89" t="s">
        <v>88</v>
      </c>
      <c r="L3975" s="89" t="s">
        <v>89</v>
      </c>
      <c r="M3975" s="89">
        <v>12</v>
      </c>
      <c r="N3975" s="90">
        <v>6297844.5899999999</v>
      </c>
      <c r="O3975" s="90">
        <v>16388384.210000001</v>
      </c>
      <c r="P3975" s="90">
        <v>16388384.210000001</v>
      </c>
      <c r="Q3975" s="90">
        <v>4612285.5599999996</v>
      </c>
      <c r="R3975" s="90">
        <v>-11776098.65</v>
      </c>
      <c r="S3975" s="90">
        <v>-71.856373996982299</v>
      </c>
      <c r="T3975" s="89" t="s">
        <v>73</v>
      </c>
    </row>
    <row r="3976" spans="1:20" x14ac:dyDescent="0.55000000000000004">
      <c r="A3976" s="123">
        <v>2568</v>
      </c>
      <c r="B3976" s="88">
        <v>45930</v>
      </c>
      <c r="C3976" s="89" t="s">
        <v>2314</v>
      </c>
      <c r="D3976" s="89">
        <v>1</v>
      </c>
      <c r="E3976" s="89" t="s">
        <v>198</v>
      </c>
      <c r="F3976" s="89" t="s">
        <v>25</v>
      </c>
      <c r="G3976" s="89" t="s">
        <v>201</v>
      </c>
      <c r="H3976" s="89" t="s">
        <v>2372</v>
      </c>
      <c r="I3976" s="89" t="s">
        <v>32</v>
      </c>
      <c r="J3976" s="89">
        <v>13</v>
      </c>
      <c r="K3976" s="89" t="s">
        <v>88</v>
      </c>
      <c r="L3976" s="89" t="s">
        <v>89</v>
      </c>
      <c r="M3976" s="89">
        <v>12</v>
      </c>
      <c r="N3976" s="90">
        <v>4648444.7</v>
      </c>
      <c r="O3976" s="90">
        <v>5184809</v>
      </c>
      <c r="P3976" s="90">
        <v>5184809</v>
      </c>
      <c r="Q3976" s="90">
        <v>5328152.9400000004</v>
      </c>
      <c r="R3976" s="90">
        <v>143343.94</v>
      </c>
      <c r="S3976" s="90">
        <v>2.7646908497497198</v>
      </c>
      <c r="T3976" s="89" t="s">
        <v>28</v>
      </c>
    </row>
    <row r="3977" spans="1:20" x14ac:dyDescent="0.55000000000000004">
      <c r="A3977" s="123">
        <v>2568</v>
      </c>
      <c r="B3977" s="88">
        <v>45930</v>
      </c>
      <c r="C3977" s="89" t="s">
        <v>2314</v>
      </c>
      <c r="D3977" s="89">
        <v>1</v>
      </c>
      <c r="E3977" s="89" t="s">
        <v>229</v>
      </c>
      <c r="F3977" s="89" t="s">
        <v>56</v>
      </c>
      <c r="G3977" s="89" t="s">
        <v>234</v>
      </c>
      <c r="H3977" s="89" t="s">
        <v>2373</v>
      </c>
      <c r="I3977" s="89" t="s">
        <v>32</v>
      </c>
      <c r="J3977" s="89">
        <v>13</v>
      </c>
      <c r="K3977" s="89" t="s">
        <v>88</v>
      </c>
      <c r="L3977" s="89" t="s">
        <v>89</v>
      </c>
      <c r="M3977" s="89">
        <v>12</v>
      </c>
      <c r="N3977" s="90">
        <v>50785454.090000004</v>
      </c>
      <c r="O3977" s="90">
        <v>57354045.409999996</v>
      </c>
      <c r="P3977" s="90">
        <v>57354045.409999996</v>
      </c>
      <c r="Q3977" s="90">
        <v>78068160.170000002</v>
      </c>
      <c r="R3977" s="90">
        <v>20714114.760000002</v>
      </c>
      <c r="S3977" s="90">
        <v>36.116222686514099</v>
      </c>
      <c r="T3977" s="89" t="s">
        <v>28</v>
      </c>
    </row>
    <row r="3978" spans="1:20" x14ac:dyDescent="0.55000000000000004">
      <c r="A3978" s="123">
        <v>2568</v>
      </c>
      <c r="B3978" s="88">
        <v>45930</v>
      </c>
      <c r="C3978" s="89" t="s">
        <v>2314</v>
      </c>
      <c r="D3978" s="89">
        <v>1</v>
      </c>
      <c r="E3978" s="89" t="s">
        <v>229</v>
      </c>
      <c r="F3978" s="89" t="s">
        <v>56</v>
      </c>
      <c r="G3978" s="89" t="s">
        <v>236</v>
      </c>
      <c r="H3978" s="89" t="s">
        <v>2374</v>
      </c>
      <c r="I3978" s="89" t="s">
        <v>32</v>
      </c>
      <c r="J3978" s="89">
        <v>13</v>
      </c>
      <c r="K3978" s="89" t="s">
        <v>88</v>
      </c>
      <c r="L3978" s="89" t="s">
        <v>89</v>
      </c>
      <c r="M3978" s="89">
        <v>12</v>
      </c>
      <c r="N3978" s="90">
        <v>16929761.809999999</v>
      </c>
      <c r="O3978" s="90">
        <v>32781285.800000001</v>
      </c>
      <c r="P3978" s="90">
        <v>32781285.800000001</v>
      </c>
      <c r="Q3978" s="90">
        <v>36686258.799999997</v>
      </c>
      <c r="R3978" s="90">
        <v>3904973</v>
      </c>
      <c r="S3978" s="90">
        <v>11.912202052794401</v>
      </c>
      <c r="T3978" s="89" t="s">
        <v>28</v>
      </c>
    </row>
    <row r="3979" spans="1:20" x14ac:dyDescent="0.55000000000000004">
      <c r="A3979" s="123">
        <v>2568</v>
      </c>
      <c r="B3979" s="88">
        <v>45930</v>
      </c>
      <c r="C3979" s="89" t="s">
        <v>2314</v>
      </c>
      <c r="D3979" s="89">
        <v>1</v>
      </c>
      <c r="E3979" s="89" t="s">
        <v>229</v>
      </c>
      <c r="F3979" s="89" t="s">
        <v>25</v>
      </c>
      <c r="G3979" s="89" t="s">
        <v>238</v>
      </c>
      <c r="H3979" s="89" t="s">
        <v>2375</v>
      </c>
      <c r="I3979" s="89" t="s">
        <v>32</v>
      </c>
      <c r="J3979" s="89">
        <v>13</v>
      </c>
      <c r="K3979" s="89" t="s">
        <v>88</v>
      </c>
      <c r="L3979" s="89" t="s">
        <v>89</v>
      </c>
      <c r="M3979" s="89">
        <v>12</v>
      </c>
      <c r="N3979" s="90">
        <v>9369014.8300000001</v>
      </c>
      <c r="O3979" s="90">
        <v>15878890.880000001</v>
      </c>
      <c r="P3979" s="90">
        <v>15878890.880000001</v>
      </c>
      <c r="Q3979" s="90">
        <v>16495577.199999999</v>
      </c>
      <c r="R3979" s="90">
        <v>616686.31999999995</v>
      </c>
      <c r="S3979" s="90">
        <v>3.8836863648753801</v>
      </c>
      <c r="T3979" s="89" t="s">
        <v>28</v>
      </c>
    </row>
    <row r="3980" spans="1:20" x14ac:dyDescent="0.55000000000000004">
      <c r="A3980" s="123">
        <v>2568</v>
      </c>
      <c r="B3980" s="88">
        <v>45930</v>
      </c>
      <c r="C3980" s="89" t="s">
        <v>2314</v>
      </c>
      <c r="D3980" s="89">
        <v>1</v>
      </c>
      <c r="E3980" s="89" t="s">
        <v>229</v>
      </c>
      <c r="F3980" s="89" t="s">
        <v>25</v>
      </c>
      <c r="G3980" s="89" t="s">
        <v>240</v>
      </c>
      <c r="H3980" s="89" t="s">
        <v>2376</v>
      </c>
      <c r="I3980" s="89" t="s">
        <v>32</v>
      </c>
      <c r="J3980" s="89">
        <v>13</v>
      </c>
      <c r="K3980" s="89" t="s">
        <v>88</v>
      </c>
      <c r="L3980" s="89" t="s">
        <v>89</v>
      </c>
      <c r="M3980" s="89">
        <v>12</v>
      </c>
      <c r="N3980" s="90">
        <v>5576466.6600000001</v>
      </c>
      <c r="O3980" s="90">
        <v>12911050</v>
      </c>
      <c r="P3980" s="90">
        <v>12911050</v>
      </c>
      <c r="Q3980" s="90">
        <v>9252055.4900000002</v>
      </c>
      <c r="R3980" s="90">
        <v>-3658994.51</v>
      </c>
      <c r="S3980" s="90">
        <v>-28.3400227711921</v>
      </c>
      <c r="T3980" s="89" t="s">
        <v>73</v>
      </c>
    </row>
    <row r="3981" spans="1:20" x14ac:dyDescent="0.55000000000000004">
      <c r="A3981" s="123">
        <v>2568</v>
      </c>
      <c r="B3981" s="88">
        <v>45930</v>
      </c>
      <c r="C3981" s="89" t="s">
        <v>2314</v>
      </c>
      <c r="D3981" s="89">
        <v>1</v>
      </c>
      <c r="E3981" s="89" t="s">
        <v>229</v>
      </c>
      <c r="F3981" s="89" t="s">
        <v>25</v>
      </c>
      <c r="G3981" s="89" t="s">
        <v>242</v>
      </c>
      <c r="H3981" s="89" t="s">
        <v>2377</v>
      </c>
      <c r="I3981" s="89" t="s">
        <v>32</v>
      </c>
      <c r="J3981" s="89">
        <v>13</v>
      </c>
      <c r="K3981" s="89" t="s">
        <v>88</v>
      </c>
      <c r="L3981" s="89" t="s">
        <v>89</v>
      </c>
      <c r="M3981" s="89">
        <v>12</v>
      </c>
      <c r="N3981" s="90">
        <v>11690079.189999999</v>
      </c>
      <c r="O3981" s="90">
        <v>12369604.98</v>
      </c>
      <c r="P3981" s="90">
        <v>12369604.98</v>
      </c>
      <c r="Q3981" s="90">
        <v>24100299.32</v>
      </c>
      <c r="R3981" s="90">
        <v>11730694.34</v>
      </c>
      <c r="S3981" s="90">
        <v>94.834833925311003</v>
      </c>
      <c r="T3981" s="89" t="s">
        <v>28</v>
      </c>
    </row>
    <row r="3982" spans="1:20" x14ac:dyDescent="0.55000000000000004">
      <c r="A3982" s="123">
        <v>2568</v>
      </c>
      <c r="B3982" s="88">
        <v>45930</v>
      </c>
      <c r="C3982" s="89" t="s">
        <v>2314</v>
      </c>
      <c r="D3982" s="89">
        <v>1</v>
      </c>
      <c r="E3982" s="89" t="s">
        <v>229</v>
      </c>
      <c r="F3982" s="89" t="s">
        <v>25</v>
      </c>
      <c r="G3982" s="89" t="s">
        <v>244</v>
      </c>
      <c r="H3982" s="89" t="s">
        <v>2378</v>
      </c>
      <c r="I3982" s="89" t="s">
        <v>32</v>
      </c>
      <c r="J3982" s="89">
        <v>13</v>
      </c>
      <c r="K3982" s="89" t="s">
        <v>88</v>
      </c>
      <c r="L3982" s="89" t="s">
        <v>89</v>
      </c>
      <c r="M3982" s="89">
        <v>12</v>
      </c>
      <c r="N3982" s="90">
        <v>10761465.9</v>
      </c>
      <c r="O3982" s="90">
        <v>9017634.6799999997</v>
      </c>
      <c r="P3982" s="90">
        <v>9017634.6799999997</v>
      </c>
      <c r="Q3982" s="90">
        <v>9194066.3000000007</v>
      </c>
      <c r="R3982" s="90">
        <v>176431.62</v>
      </c>
      <c r="S3982" s="90">
        <v>1.95651771513104</v>
      </c>
      <c r="T3982" s="89" t="s">
        <v>28</v>
      </c>
    </row>
    <row r="3983" spans="1:20" x14ac:dyDescent="0.55000000000000004">
      <c r="A3983" s="123">
        <v>2568</v>
      </c>
      <c r="B3983" s="88">
        <v>45930</v>
      </c>
      <c r="C3983" s="89" t="s">
        <v>2314</v>
      </c>
      <c r="D3983" s="89">
        <v>1</v>
      </c>
      <c r="E3983" s="89" t="s">
        <v>229</v>
      </c>
      <c r="F3983" s="89" t="s">
        <v>25</v>
      </c>
      <c r="G3983" s="89" t="s">
        <v>246</v>
      </c>
      <c r="H3983" s="89" t="s">
        <v>2379</v>
      </c>
      <c r="I3983" s="89" t="s">
        <v>32</v>
      </c>
      <c r="J3983" s="89">
        <v>13</v>
      </c>
      <c r="K3983" s="89" t="s">
        <v>88</v>
      </c>
      <c r="L3983" s="89" t="s">
        <v>89</v>
      </c>
      <c r="M3983" s="89">
        <v>12</v>
      </c>
      <c r="N3983" s="90">
        <v>5295549.8499999996</v>
      </c>
      <c r="O3983" s="90">
        <v>7248399.25</v>
      </c>
      <c r="P3983" s="90">
        <v>7248399.25</v>
      </c>
      <c r="Q3983" s="90">
        <v>9712909.9800000004</v>
      </c>
      <c r="R3983" s="90">
        <v>2464510.73</v>
      </c>
      <c r="S3983" s="90">
        <v>34.000758581282597</v>
      </c>
      <c r="T3983" s="89" t="s">
        <v>28</v>
      </c>
    </row>
    <row r="3984" spans="1:20" x14ac:dyDescent="0.55000000000000004">
      <c r="A3984" s="123">
        <v>2568</v>
      </c>
      <c r="B3984" s="88">
        <v>45930</v>
      </c>
      <c r="C3984" s="89" t="s">
        <v>2314</v>
      </c>
      <c r="D3984" s="89">
        <v>1</v>
      </c>
      <c r="E3984" s="89" t="s">
        <v>229</v>
      </c>
      <c r="F3984" s="89" t="s">
        <v>25</v>
      </c>
      <c r="G3984" s="89" t="s">
        <v>230</v>
      </c>
      <c r="H3984" s="89" t="s">
        <v>2380</v>
      </c>
      <c r="I3984" s="89" t="s">
        <v>32</v>
      </c>
      <c r="J3984" s="89">
        <v>13</v>
      </c>
      <c r="K3984" s="89" t="s">
        <v>88</v>
      </c>
      <c r="L3984" s="89" t="s">
        <v>89</v>
      </c>
      <c r="M3984" s="89">
        <v>12</v>
      </c>
      <c r="N3984" s="90">
        <v>8809784.25</v>
      </c>
      <c r="O3984" s="90">
        <v>4310000</v>
      </c>
      <c r="P3984" s="90">
        <v>4310000</v>
      </c>
      <c r="Q3984" s="90">
        <v>7398350.5</v>
      </c>
      <c r="R3984" s="90">
        <v>3088350.5</v>
      </c>
      <c r="S3984" s="90">
        <v>71.655464037122997</v>
      </c>
      <c r="T3984" s="89" t="s">
        <v>28</v>
      </c>
    </row>
    <row r="3985" spans="1:20" x14ac:dyDescent="0.55000000000000004">
      <c r="A3985" s="123">
        <v>2568</v>
      </c>
      <c r="B3985" s="88">
        <v>45930</v>
      </c>
      <c r="C3985" s="89" t="s">
        <v>2314</v>
      </c>
      <c r="D3985" s="89">
        <v>1</v>
      </c>
      <c r="E3985" s="89" t="s">
        <v>229</v>
      </c>
      <c r="F3985" s="89" t="s">
        <v>25</v>
      </c>
      <c r="G3985" s="89" t="s">
        <v>232</v>
      </c>
      <c r="H3985" s="89" t="s">
        <v>2381</v>
      </c>
      <c r="I3985" s="89" t="s">
        <v>32</v>
      </c>
      <c r="J3985" s="89">
        <v>13</v>
      </c>
      <c r="K3985" s="89" t="s">
        <v>88</v>
      </c>
      <c r="L3985" s="89" t="s">
        <v>89</v>
      </c>
      <c r="M3985" s="89">
        <v>12</v>
      </c>
      <c r="N3985" s="90">
        <v>4157532.02</v>
      </c>
      <c r="O3985" s="90">
        <v>2665502.2400000002</v>
      </c>
      <c r="P3985" s="90">
        <v>2665502.2400000002</v>
      </c>
      <c r="Q3985" s="90">
        <v>2766982.65</v>
      </c>
      <c r="R3985" s="90">
        <v>101480.41</v>
      </c>
      <c r="S3985" s="90">
        <v>3.80717781726569</v>
      </c>
      <c r="T3985" s="89" t="s">
        <v>28</v>
      </c>
    </row>
    <row r="3986" spans="1:20" x14ac:dyDescent="0.55000000000000004">
      <c r="A3986" s="123">
        <v>2568</v>
      </c>
      <c r="B3986" s="88">
        <v>45930</v>
      </c>
      <c r="C3986" s="89" t="s">
        <v>2314</v>
      </c>
      <c r="D3986" s="89">
        <v>1</v>
      </c>
      <c r="E3986" s="89" t="s">
        <v>248</v>
      </c>
      <c r="F3986" s="89" t="s">
        <v>56</v>
      </c>
      <c r="G3986" s="89" t="s">
        <v>251</v>
      </c>
      <c r="H3986" s="89" t="s">
        <v>2382</v>
      </c>
      <c r="I3986" s="89" t="s">
        <v>32</v>
      </c>
      <c r="J3986" s="89">
        <v>13</v>
      </c>
      <c r="K3986" s="89" t="s">
        <v>88</v>
      </c>
      <c r="L3986" s="89" t="s">
        <v>89</v>
      </c>
      <c r="M3986" s="89">
        <v>12</v>
      </c>
      <c r="N3986" s="90">
        <v>86397310.810000002</v>
      </c>
      <c r="O3986" s="90">
        <v>127497500</v>
      </c>
      <c r="P3986" s="90">
        <v>127497500</v>
      </c>
      <c r="Q3986" s="90">
        <v>130544423.31</v>
      </c>
      <c r="R3986" s="90">
        <v>3046923.31</v>
      </c>
      <c r="S3986" s="90">
        <v>2.3897906311888502</v>
      </c>
      <c r="T3986" s="89" t="s">
        <v>28</v>
      </c>
    </row>
    <row r="3987" spans="1:20" x14ac:dyDescent="0.55000000000000004">
      <c r="A3987" s="123">
        <v>2568</v>
      </c>
      <c r="B3987" s="88">
        <v>45930</v>
      </c>
      <c r="C3987" s="89" t="s">
        <v>2314</v>
      </c>
      <c r="D3987" s="89">
        <v>1</v>
      </c>
      <c r="E3987" s="89" t="s">
        <v>248</v>
      </c>
      <c r="F3987" s="89" t="s">
        <v>25</v>
      </c>
      <c r="G3987" s="89" t="s">
        <v>257</v>
      </c>
      <c r="H3987" s="89" t="s">
        <v>2383</v>
      </c>
      <c r="I3987" s="89" t="s">
        <v>32</v>
      </c>
      <c r="J3987" s="89">
        <v>13</v>
      </c>
      <c r="K3987" s="89" t="s">
        <v>88</v>
      </c>
      <c r="L3987" s="89" t="s">
        <v>89</v>
      </c>
      <c r="M3987" s="89">
        <v>12</v>
      </c>
      <c r="N3987" s="90">
        <v>13044466.98</v>
      </c>
      <c r="O3987" s="90">
        <v>16336585.76</v>
      </c>
      <c r="P3987" s="90">
        <v>16336585.76</v>
      </c>
      <c r="Q3987" s="90">
        <v>23619725.219999999</v>
      </c>
      <c r="R3987" s="90">
        <v>7283139.46</v>
      </c>
      <c r="S3987" s="90">
        <v>44.581772268675103</v>
      </c>
      <c r="T3987" s="89" t="s">
        <v>28</v>
      </c>
    </row>
    <row r="3988" spans="1:20" x14ac:dyDescent="0.55000000000000004">
      <c r="A3988" s="123">
        <v>2568</v>
      </c>
      <c r="B3988" s="88">
        <v>45930</v>
      </c>
      <c r="C3988" s="89" t="s">
        <v>2314</v>
      </c>
      <c r="D3988" s="89">
        <v>1</v>
      </c>
      <c r="E3988" s="89" t="s">
        <v>248</v>
      </c>
      <c r="F3988" s="89" t="s">
        <v>25</v>
      </c>
      <c r="G3988" s="89" t="s">
        <v>259</v>
      </c>
      <c r="H3988" s="89" t="s">
        <v>2384</v>
      </c>
      <c r="I3988" s="89" t="s">
        <v>32</v>
      </c>
      <c r="J3988" s="89">
        <v>13</v>
      </c>
      <c r="K3988" s="89" t="s">
        <v>88</v>
      </c>
      <c r="L3988" s="89" t="s">
        <v>89</v>
      </c>
      <c r="M3988" s="89">
        <v>12</v>
      </c>
      <c r="N3988" s="90">
        <v>13026619.039999999</v>
      </c>
      <c r="O3988" s="90">
        <v>16737000</v>
      </c>
      <c r="P3988" s="90">
        <v>16737000</v>
      </c>
      <c r="Q3988" s="90">
        <v>14013389.76</v>
      </c>
      <c r="R3988" s="90">
        <v>-2723610.24</v>
      </c>
      <c r="S3988" s="90">
        <v>-16.272989424628101</v>
      </c>
      <c r="T3988" s="89" t="s">
        <v>73</v>
      </c>
    </row>
    <row r="3989" spans="1:20" x14ac:dyDescent="0.55000000000000004">
      <c r="A3989" s="123">
        <v>2568</v>
      </c>
      <c r="B3989" s="88">
        <v>45930</v>
      </c>
      <c r="C3989" s="89" t="s">
        <v>2314</v>
      </c>
      <c r="D3989" s="89">
        <v>1</v>
      </c>
      <c r="E3989" s="89" t="s">
        <v>248</v>
      </c>
      <c r="F3989" s="89" t="s">
        <v>25</v>
      </c>
      <c r="G3989" s="89" t="s">
        <v>263</v>
      </c>
      <c r="H3989" s="89" t="s">
        <v>2385</v>
      </c>
      <c r="I3989" s="89" t="s">
        <v>32</v>
      </c>
      <c r="J3989" s="89">
        <v>13</v>
      </c>
      <c r="K3989" s="89" t="s">
        <v>88</v>
      </c>
      <c r="L3989" s="89" t="s">
        <v>89</v>
      </c>
      <c r="M3989" s="89">
        <v>12</v>
      </c>
      <c r="N3989" s="90">
        <v>17764874.710000001</v>
      </c>
      <c r="O3989" s="90">
        <v>17542000</v>
      </c>
      <c r="P3989" s="90">
        <v>17542000</v>
      </c>
      <c r="Q3989" s="90">
        <v>20456622.050000001</v>
      </c>
      <c r="R3989" s="90">
        <v>2914622.05</v>
      </c>
      <c r="S3989" s="90">
        <v>16.61510688633</v>
      </c>
      <c r="T3989" s="89" t="s">
        <v>28</v>
      </c>
    </row>
    <row r="3990" spans="1:20" x14ac:dyDescent="0.55000000000000004">
      <c r="A3990" s="123">
        <v>2568</v>
      </c>
      <c r="B3990" s="88">
        <v>45930</v>
      </c>
      <c r="C3990" s="89" t="s">
        <v>2314</v>
      </c>
      <c r="D3990" s="89">
        <v>1</v>
      </c>
      <c r="E3990" s="89" t="s">
        <v>248</v>
      </c>
      <c r="F3990" s="89" t="s">
        <v>25</v>
      </c>
      <c r="G3990" s="89" t="s">
        <v>261</v>
      </c>
      <c r="H3990" s="89" t="s">
        <v>2386</v>
      </c>
      <c r="I3990" s="89" t="s">
        <v>32</v>
      </c>
      <c r="J3990" s="89">
        <v>13</v>
      </c>
      <c r="K3990" s="89" t="s">
        <v>88</v>
      </c>
      <c r="L3990" s="89" t="s">
        <v>89</v>
      </c>
      <c r="M3990" s="89">
        <v>12</v>
      </c>
      <c r="N3990" s="90">
        <v>13057512.07</v>
      </c>
      <c r="O3990" s="90">
        <v>15734177.689999999</v>
      </c>
      <c r="P3990" s="90">
        <v>15734177.689999999</v>
      </c>
      <c r="Q3990" s="90">
        <v>24231846.710000001</v>
      </c>
      <c r="R3990" s="90">
        <v>8497669.0199999996</v>
      </c>
      <c r="S3990" s="90">
        <v>54.007709760394903</v>
      </c>
      <c r="T3990" s="89" t="s">
        <v>28</v>
      </c>
    </row>
    <row r="3991" spans="1:20" x14ac:dyDescent="0.55000000000000004">
      <c r="A3991" s="123">
        <v>2568</v>
      </c>
      <c r="B3991" s="88">
        <v>45930</v>
      </c>
      <c r="C3991" s="89" t="s">
        <v>2314</v>
      </c>
      <c r="D3991" s="89">
        <v>1</v>
      </c>
      <c r="E3991" s="89" t="s">
        <v>248</v>
      </c>
      <c r="F3991" s="89" t="s">
        <v>25</v>
      </c>
      <c r="G3991" s="89" t="s">
        <v>255</v>
      </c>
      <c r="H3991" s="89" t="s">
        <v>2387</v>
      </c>
      <c r="I3991" s="89" t="s">
        <v>32</v>
      </c>
      <c r="J3991" s="89">
        <v>13</v>
      </c>
      <c r="K3991" s="89" t="s">
        <v>88</v>
      </c>
      <c r="L3991" s="89" t="s">
        <v>89</v>
      </c>
      <c r="M3991" s="89">
        <v>12</v>
      </c>
      <c r="N3991" s="90">
        <v>9601999.1400000006</v>
      </c>
      <c r="O3991" s="90">
        <v>9405000</v>
      </c>
      <c r="P3991" s="90">
        <v>9405000</v>
      </c>
      <c r="Q3991" s="90">
        <v>14454682.16</v>
      </c>
      <c r="R3991" s="90">
        <v>5049682.16</v>
      </c>
      <c r="S3991" s="90">
        <v>53.691463689526799</v>
      </c>
      <c r="T3991" s="89" t="s">
        <v>28</v>
      </c>
    </row>
    <row r="3992" spans="1:20" x14ac:dyDescent="0.55000000000000004">
      <c r="A3992" s="123">
        <v>2568</v>
      </c>
      <c r="B3992" s="88">
        <v>45930</v>
      </c>
      <c r="C3992" s="89" t="s">
        <v>2314</v>
      </c>
      <c r="D3992" s="89">
        <v>1</v>
      </c>
      <c r="E3992" s="89" t="s">
        <v>248</v>
      </c>
      <c r="F3992" s="89" t="s">
        <v>25</v>
      </c>
      <c r="G3992" s="89" t="s">
        <v>253</v>
      </c>
      <c r="H3992" s="89" t="s">
        <v>2388</v>
      </c>
      <c r="I3992" s="89" t="s">
        <v>32</v>
      </c>
      <c r="J3992" s="89">
        <v>13</v>
      </c>
      <c r="K3992" s="89" t="s">
        <v>88</v>
      </c>
      <c r="L3992" s="89" t="s">
        <v>89</v>
      </c>
      <c r="M3992" s="89">
        <v>12</v>
      </c>
      <c r="N3992" s="90">
        <v>8103388.6100000003</v>
      </c>
      <c r="O3992" s="90">
        <v>12201309</v>
      </c>
      <c r="P3992" s="90">
        <v>12201309</v>
      </c>
      <c r="Q3992" s="90">
        <v>13869180.779999999</v>
      </c>
      <c r="R3992" s="90">
        <v>1667871.78</v>
      </c>
      <c r="S3992" s="90">
        <v>13.669613481635499</v>
      </c>
      <c r="T3992" s="89" t="s">
        <v>28</v>
      </c>
    </row>
    <row r="3993" spans="1:20" x14ac:dyDescent="0.55000000000000004">
      <c r="A3993" s="123">
        <v>2568</v>
      </c>
      <c r="B3993" s="88">
        <v>45930</v>
      </c>
      <c r="C3993" s="89" t="s">
        <v>2314</v>
      </c>
      <c r="D3993" s="89">
        <v>1</v>
      </c>
      <c r="E3993" s="89" t="s">
        <v>248</v>
      </c>
      <c r="F3993" s="89" t="s">
        <v>25</v>
      </c>
      <c r="G3993" s="89" t="s">
        <v>249</v>
      </c>
      <c r="H3993" s="89" t="s">
        <v>2389</v>
      </c>
      <c r="I3993" s="89" t="s">
        <v>32</v>
      </c>
      <c r="J3993" s="89">
        <v>13</v>
      </c>
      <c r="K3993" s="89" t="s">
        <v>88</v>
      </c>
      <c r="L3993" s="89" t="s">
        <v>89</v>
      </c>
      <c r="M3993" s="89">
        <v>12</v>
      </c>
      <c r="N3993" s="90">
        <v>18276848.199999999</v>
      </c>
      <c r="O3993" s="90">
        <v>19367900</v>
      </c>
      <c r="P3993" s="90">
        <v>19367900</v>
      </c>
      <c r="Q3993" s="90">
        <v>23539818.920000002</v>
      </c>
      <c r="R3993" s="90">
        <v>4171918.92</v>
      </c>
      <c r="S3993" s="90">
        <v>21.5403782547411</v>
      </c>
      <c r="T3993" s="89" t="s">
        <v>28</v>
      </c>
    </row>
    <row r="3994" spans="1:20" x14ac:dyDescent="0.55000000000000004">
      <c r="A3994" s="123">
        <v>2568</v>
      </c>
      <c r="B3994" s="88">
        <v>45930</v>
      </c>
      <c r="C3994" s="89" t="s">
        <v>2314</v>
      </c>
      <c r="D3994" s="89">
        <v>1</v>
      </c>
      <c r="E3994" s="89" t="s">
        <v>265</v>
      </c>
      <c r="F3994" s="89" t="s">
        <v>56</v>
      </c>
      <c r="G3994" s="89" t="s">
        <v>278</v>
      </c>
      <c r="H3994" s="89" t="s">
        <v>2390</v>
      </c>
      <c r="I3994" s="89" t="s">
        <v>32</v>
      </c>
      <c r="J3994" s="89">
        <v>13</v>
      </c>
      <c r="K3994" s="89" t="s">
        <v>88</v>
      </c>
      <c r="L3994" s="89" t="s">
        <v>89</v>
      </c>
      <c r="M3994" s="89">
        <v>12</v>
      </c>
      <c r="N3994" s="90">
        <v>20293288.73</v>
      </c>
      <c r="O3994" s="90">
        <v>46833543.75</v>
      </c>
      <c r="P3994" s="90">
        <v>46833543.75</v>
      </c>
      <c r="Q3994" s="90">
        <v>58606973.32</v>
      </c>
      <c r="R3994" s="90">
        <v>11773429.57</v>
      </c>
      <c r="S3994" s="90">
        <v>25.138882577084502</v>
      </c>
      <c r="T3994" s="89" t="s">
        <v>28</v>
      </c>
    </row>
    <row r="3995" spans="1:20" x14ac:dyDescent="0.55000000000000004">
      <c r="A3995" s="123">
        <v>2568</v>
      </c>
      <c r="B3995" s="88">
        <v>45930</v>
      </c>
      <c r="C3995" s="89" t="s">
        <v>2314</v>
      </c>
      <c r="D3995" s="89">
        <v>1</v>
      </c>
      <c r="E3995" s="89" t="s">
        <v>265</v>
      </c>
      <c r="F3995" s="89" t="s">
        <v>25</v>
      </c>
      <c r="G3995" s="89" t="s">
        <v>266</v>
      </c>
      <c r="H3995" s="89" t="s">
        <v>2391</v>
      </c>
      <c r="I3995" s="89" t="s">
        <v>32</v>
      </c>
      <c r="J3995" s="89">
        <v>13</v>
      </c>
      <c r="K3995" s="89" t="s">
        <v>88</v>
      </c>
      <c r="L3995" s="89" t="s">
        <v>89</v>
      </c>
      <c r="M3995" s="89">
        <v>12</v>
      </c>
      <c r="N3995" s="90">
        <v>10001016.02</v>
      </c>
      <c r="O3995" s="90">
        <v>17086412.460000001</v>
      </c>
      <c r="P3995" s="90">
        <v>17086412.460000001</v>
      </c>
      <c r="Q3995" s="90">
        <v>23911818.300000001</v>
      </c>
      <c r="R3995" s="90">
        <v>6825405.8399999999</v>
      </c>
      <c r="S3995" s="90">
        <v>39.946395160356602</v>
      </c>
      <c r="T3995" s="89" t="s">
        <v>28</v>
      </c>
    </row>
    <row r="3996" spans="1:20" x14ac:dyDescent="0.55000000000000004">
      <c r="A3996" s="123">
        <v>2568</v>
      </c>
      <c r="B3996" s="88">
        <v>45930</v>
      </c>
      <c r="C3996" s="89" t="s">
        <v>2314</v>
      </c>
      <c r="D3996" s="89">
        <v>1</v>
      </c>
      <c r="E3996" s="89" t="s">
        <v>265</v>
      </c>
      <c r="F3996" s="89" t="s">
        <v>25</v>
      </c>
      <c r="G3996" s="89" t="s">
        <v>268</v>
      </c>
      <c r="H3996" s="89" t="s">
        <v>2392</v>
      </c>
      <c r="I3996" s="89" t="s">
        <v>32</v>
      </c>
      <c r="J3996" s="89">
        <v>13</v>
      </c>
      <c r="K3996" s="89" t="s">
        <v>88</v>
      </c>
      <c r="L3996" s="89" t="s">
        <v>89</v>
      </c>
      <c r="M3996" s="89">
        <v>12</v>
      </c>
      <c r="N3996" s="90">
        <v>20390166.460000001</v>
      </c>
      <c r="O3996" s="90">
        <v>12532780.560000001</v>
      </c>
      <c r="P3996" s="90">
        <v>12532780.560000001</v>
      </c>
      <c r="Q3996" s="90">
        <v>23223786.57</v>
      </c>
      <c r="R3996" s="90">
        <v>10691006.01</v>
      </c>
      <c r="S3996" s="90">
        <v>85.304342151507399</v>
      </c>
      <c r="T3996" s="89" t="s">
        <v>28</v>
      </c>
    </row>
    <row r="3997" spans="1:20" x14ac:dyDescent="0.55000000000000004">
      <c r="A3997" s="123">
        <v>2568</v>
      </c>
      <c r="B3997" s="88">
        <v>45930</v>
      </c>
      <c r="C3997" s="89" t="s">
        <v>2314</v>
      </c>
      <c r="D3997" s="89">
        <v>1</v>
      </c>
      <c r="E3997" s="89" t="s">
        <v>265</v>
      </c>
      <c r="F3997" s="89" t="s">
        <v>25</v>
      </c>
      <c r="G3997" s="89" t="s">
        <v>274</v>
      </c>
      <c r="H3997" s="89" t="s">
        <v>2393</v>
      </c>
      <c r="I3997" s="89" t="s">
        <v>32</v>
      </c>
      <c r="J3997" s="89">
        <v>13</v>
      </c>
      <c r="K3997" s="89" t="s">
        <v>88</v>
      </c>
      <c r="L3997" s="89" t="s">
        <v>89</v>
      </c>
      <c r="M3997" s="89">
        <v>12</v>
      </c>
      <c r="N3997" s="90">
        <v>24166101.91</v>
      </c>
      <c r="O3997" s="90">
        <v>44361117.600000001</v>
      </c>
      <c r="P3997" s="90">
        <v>44361117.600000001</v>
      </c>
      <c r="Q3997" s="90">
        <v>52909645.369999997</v>
      </c>
      <c r="R3997" s="90">
        <v>8548527.7699999996</v>
      </c>
      <c r="S3997" s="90">
        <v>19.270316512494698</v>
      </c>
      <c r="T3997" s="89" t="s">
        <v>28</v>
      </c>
    </row>
    <row r="3998" spans="1:20" x14ac:dyDescent="0.55000000000000004">
      <c r="A3998" s="123">
        <v>2568</v>
      </c>
      <c r="B3998" s="88">
        <v>45930</v>
      </c>
      <c r="C3998" s="89" t="s">
        <v>2314</v>
      </c>
      <c r="D3998" s="89">
        <v>1</v>
      </c>
      <c r="E3998" s="89" t="s">
        <v>265</v>
      </c>
      <c r="F3998" s="89" t="s">
        <v>25</v>
      </c>
      <c r="G3998" s="89" t="s">
        <v>276</v>
      </c>
      <c r="H3998" s="89" t="s">
        <v>2394</v>
      </c>
      <c r="I3998" s="89" t="s">
        <v>32</v>
      </c>
      <c r="J3998" s="89">
        <v>13</v>
      </c>
      <c r="K3998" s="89" t="s">
        <v>88</v>
      </c>
      <c r="L3998" s="89" t="s">
        <v>89</v>
      </c>
      <c r="M3998" s="89">
        <v>12</v>
      </c>
      <c r="N3998" s="90">
        <v>7848302.3099999996</v>
      </c>
      <c r="O3998" s="90">
        <v>11064151.98</v>
      </c>
      <c r="P3998" s="90">
        <v>11064151.98</v>
      </c>
      <c r="Q3998" s="90">
        <v>18725590.23</v>
      </c>
      <c r="R3998" s="90">
        <v>7661438.25</v>
      </c>
      <c r="S3998" s="90">
        <v>69.245598432208098</v>
      </c>
      <c r="T3998" s="89" t="s">
        <v>28</v>
      </c>
    </row>
    <row r="3999" spans="1:20" x14ac:dyDescent="0.55000000000000004">
      <c r="A3999" s="123">
        <v>2568</v>
      </c>
      <c r="B3999" s="88">
        <v>45930</v>
      </c>
      <c r="C3999" s="89" t="s">
        <v>2314</v>
      </c>
      <c r="D3999" s="89">
        <v>1</v>
      </c>
      <c r="E3999" s="89" t="s">
        <v>265</v>
      </c>
      <c r="F3999" s="89" t="s">
        <v>25</v>
      </c>
      <c r="G3999" s="89" t="s">
        <v>272</v>
      </c>
      <c r="H3999" s="89" t="s">
        <v>2395</v>
      </c>
      <c r="I3999" s="89" t="s">
        <v>32</v>
      </c>
      <c r="J3999" s="89">
        <v>13</v>
      </c>
      <c r="K3999" s="89" t="s">
        <v>88</v>
      </c>
      <c r="L3999" s="89" t="s">
        <v>89</v>
      </c>
      <c r="M3999" s="89">
        <v>12</v>
      </c>
      <c r="N3999" s="90">
        <v>13479233.23</v>
      </c>
      <c r="O3999" s="90">
        <v>13450500</v>
      </c>
      <c r="P3999" s="90">
        <v>13450500</v>
      </c>
      <c r="Q3999" s="90">
        <v>16027156.060000001</v>
      </c>
      <c r="R3999" s="90">
        <v>2576656.06</v>
      </c>
      <c r="S3999" s="90">
        <v>19.1565819857998</v>
      </c>
      <c r="T3999" s="89" t="s">
        <v>28</v>
      </c>
    </row>
    <row r="4000" spans="1:20" x14ac:dyDescent="0.55000000000000004">
      <c r="A4000" s="123">
        <v>2568</v>
      </c>
      <c r="B4000" s="88">
        <v>45930</v>
      </c>
      <c r="C4000" s="89" t="s">
        <v>2314</v>
      </c>
      <c r="D4000" s="89">
        <v>1</v>
      </c>
      <c r="E4000" s="89" t="s">
        <v>265</v>
      </c>
      <c r="F4000" s="89" t="s">
        <v>25</v>
      </c>
      <c r="G4000" s="89" t="s">
        <v>270</v>
      </c>
      <c r="H4000" s="89" t="s">
        <v>2396</v>
      </c>
      <c r="I4000" s="89" t="s">
        <v>32</v>
      </c>
      <c r="J4000" s="89">
        <v>13</v>
      </c>
      <c r="K4000" s="89" t="s">
        <v>88</v>
      </c>
      <c r="L4000" s="89" t="s">
        <v>89</v>
      </c>
      <c r="M4000" s="89">
        <v>12</v>
      </c>
      <c r="N4000" s="90">
        <v>15843622.689999999</v>
      </c>
      <c r="O4000" s="90">
        <v>7178926</v>
      </c>
      <c r="P4000" s="90">
        <v>7178926</v>
      </c>
      <c r="Q4000" s="90">
        <v>13614229.109999999</v>
      </c>
      <c r="R4000" s="90">
        <v>6435303.1100000003</v>
      </c>
      <c r="S4000" s="90">
        <v>89.641585802667393</v>
      </c>
      <c r="T4000" s="89" t="s">
        <v>28</v>
      </c>
    </row>
    <row r="4001" spans="1:20" x14ac:dyDescent="0.55000000000000004">
      <c r="A4001" s="123">
        <v>2568</v>
      </c>
      <c r="B4001" s="88">
        <v>45930</v>
      </c>
      <c r="C4001" s="89" t="s">
        <v>2314</v>
      </c>
      <c r="D4001" s="89">
        <v>1</v>
      </c>
      <c r="E4001" s="89" t="s">
        <v>280</v>
      </c>
      <c r="F4001" s="89" t="s">
        <v>49</v>
      </c>
      <c r="G4001" s="89" t="s">
        <v>283</v>
      </c>
      <c r="H4001" s="89" t="s">
        <v>2397</v>
      </c>
      <c r="I4001" s="89" t="s">
        <v>32</v>
      </c>
      <c r="J4001" s="89">
        <v>13</v>
      </c>
      <c r="K4001" s="89" t="s">
        <v>88</v>
      </c>
      <c r="L4001" s="89" t="s">
        <v>89</v>
      </c>
      <c r="M4001" s="89">
        <v>12</v>
      </c>
      <c r="N4001" s="90">
        <v>189066756.06</v>
      </c>
      <c r="O4001" s="90">
        <v>246875250</v>
      </c>
      <c r="P4001" s="90">
        <v>246875250</v>
      </c>
      <c r="Q4001" s="90">
        <v>244036900.55000001</v>
      </c>
      <c r="R4001" s="90">
        <v>-2838349.45</v>
      </c>
      <c r="S4001" s="90">
        <v>-1.14971000535696</v>
      </c>
      <c r="T4001" s="89" t="s">
        <v>73</v>
      </c>
    </row>
    <row r="4002" spans="1:20" x14ac:dyDescent="0.55000000000000004">
      <c r="A4002" s="123">
        <v>2568</v>
      </c>
      <c r="B4002" s="88">
        <v>45930</v>
      </c>
      <c r="C4002" s="89" t="s">
        <v>2314</v>
      </c>
      <c r="D4002" s="89">
        <v>1</v>
      </c>
      <c r="E4002" s="89" t="s">
        <v>280</v>
      </c>
      <c r="F4002" s="89" t="s">
        <v>25</v>
      </c>
      <c r="G4002" s="89" t="s">
        <v>287</v>
      </c>
      <c r="H4002" s="89" t="s">
        <v>2398</v>
      </c>
      <c r="I4002" s="89" t="s">
        <v>32</v>
      </c>
      <c r="J4002" s="89">
        <v>13</v>
      </c>
      <c r="K4002" s="89" t="s">
        <v>88</v>
      </c>
      <c r="L4002" s="89" t="s">
        <v>89</v>
      </c>
      <c r="M4002" s="89">
        <v>12</v>
      </c>
      <c r="N4002" s="90">
        <v>16590229.119999999</v>
      </c>
      <c r="O4002" s="90">
        <v>38807820</v>
      </c>
      <c r="P4002" s="90">
        <v>38807820</v>
      </c>
      <c r="Q4002" s="90">
        <v>14925506.6</v>
      </c>
      <c r="R4002" s="90">
        <v>-23882313.399999999</v>
      </c>
      <c r="S4002" s="90">
        <v>-61.539950968645002</v>
      </c>
      <c r="T4002" s="89" t="s">
        <v>73</v>
      </c>
    </row>
    <row r="4003" spans="1:20" x14ac:dyDescent="0.55000000000000004">
      <c r="A4003" s="123">
        <v>2568</v>
      </c>
      <c r="B4003" s="88">
        <v>45930</v>
      </c>
      <c r="C4003" s="89" t="s">
        <v>2314</v>
      </c>
      <c r="D4003" s="89">
        <v>1</v>
      </c>
      <c r="E4003" s="89" t="s">
        <v>280</v>
      </c>
      <c r="F4003" s="89" t="s">
        <v>56</v>
      </c>
      <c r="G4003" s="89" t="s">
        <v>281</v>
      </c>
      <c r="H4003" s="89" t="s">
        <v>2399</v>
      </c>
      <c r="I4003" s="89" t="s">
        <v>32</v>
      </c>
      <c r="J4003" s="89">
        <v>13</v>
      </c>
      <c r="K4003" s="89" t="s">
        <v>88</v>
      </c>
      <c r="L4003" s="89" t="s">
        <v>89</v>
      </c>
      <c r="M4003" s="89">
        <v>12</v>
      </c>
      <c r="N4003" s="90">
        <v>30299719.68</v>
      </c>
      <c r="O4003" s="90">
        <v>37401830</v>
      </c>
      <c r="P4003" s="90">
        <v>37401830</v>
      </c>
      <c r="Q4003" s="90">
        <v>63366150.899999999</v>
      </c>
      <c r="R4003" s="90">
        <v>25964320.899999999</v>
      </c>
      <c r="S4003" s="90">
        <v>69.419921164285299</v>
      </c>
      <c r="T4003" s="89" t="s">
        <v>28</v>
      </c>
    </row>
    <row r="4004" spans="1:20" x14ac:dyDescent="0.55000000000000004">
      <c r="A4004" s="123">
        <v>2568</v>
      </c>
      <c r="B4004" s="88">
        <v>45930</v>
      </c>
      <c r="C4004" s="89" t="s">
        <v>2314</v>
      </c>
      <c r="D4004" s="89">
        <v>1</v>
      </c>
      <c r="E4004" s="89" t="s">
        <v>280</v>
      </c>
      <c r="F4004" s="89" t="s">
        <v>25</v>
      </c>
      <c r="G4004" s="89" t="s">
        <v>285</v>
      </c>
      <c r="H4004" s="89" t="s">
        <v>2400</v>
      </c>
      <c r="I4004" s="89" t="s">
        <v>32</v>
      </c>
      <c r="J4004" s="89">
        <v>13</v>
      </c>
      <c r="K4004" s="89" t="s">
        <v>88</v>
      </c>
      <c r="L4004" s="89" t="s">
        <v>89</v>
      </c>
      <c r="M4004" s="89">
        <v>12</v>
      </c>
      <c r="N4004" s="90">
        <v>6993911.04</v>
      </c>
      <c r="O4004" s="90">
        <v>11962610</v>
      </c>
      <c r="P4004" s="90">
        <v>11962610</v>
      </c>
      <c r="Q4004" s="90">
        <v>15921953.24</v>
      </c>
      <c r="R4004" s="90">
        <v>3959343.24</v>
      </c>
      <c r="S4004" s="90">
        <v>33.097653772880697</v>
      </c>
      <c r="T4004" s="89" t="s">
        <v>28</v>
      </c>
    </row>
    <row r="4005" spans="1:20" x14ac:dyDescent="0.55000000000000004">
      <c r="A4005" s="123">
        <v>2568</v>
      </c>
      <c r="B4005" s="88">
        <v>45930</v>
      </c>
      <c r="C4005" s="89" t="s">
        <v>2314</v>
      </c>
      <c r="D4005" s="89">
        <v>1</v>
      </c>
      <c r="E4005" s="89" t="s">
        <v>280</v>
      </c>
      <c r="F4005" s="89" t="s">
        <v>25</v>
      </c>
      <c r="G4005" s="89" t="s">
        <v>289</v>
      </c>
      <c r="H4005" s="89" t="s">
        <v>2401</v>
      </c>
      <c r="I4005" s="89" t="s">
        <v>32</v>
      </c>
      <c r="J4005" s="89">
        <v>13</v>
      </c>
      <c r="K4005" s="89" t="s">
        <v>88</v>
      </c>
      <c r="L4005" s="89" t="s">
        <v>89</v>
      </c>
      <c r="M4005" s="89">
        <v>12</v>
      </c>
      <c r="N4005" s="90">
        <v>13656888.460000001</v>
      </c>
      <c r="O4005" s="90">
        <v>14071020</v>
      </c>
      <c r="P4005" s="90">
        <v>14071020</v>
      </c>
      <c r="Q4005" s="90">
        <v>19478859.780000001</v>
      </c>
      <c r="R4005" s="90">
        <v>5407839.7800000003</v>
      </c>
      <c r="S4005" s="90">
        <v>38.432464597449197</v>
      </c>
      <c r="T4005" s="89" t="s">
        <v>28</v>
      </c>
    </row>
    <row r="4006" spans="1:20" x14ac:dyDescent="0.55000000000000004">
      <c r="A4006" s="123">
        <v>2568</v>
      </c>
      <c r="B4006" s="88">
        <v>45930</v>
      </c>
      <c r="C4006" s="89" t="s">
        <v>2314</v>
      </c>
      <c r="D4006" s="89">
        <v>1</v>
      </c>
      <c r="E4006" s="89" t="s">
        <v>280</v>
      </c>
      <c r="F4006" s="89" t="s">
        <v>25</v>
      </c>
      <c r="G4006" s="89" t="s">
        <v>293</v>
      </c>
      <c r="H4006" s="89" t="s">
        <v>2402</v>
      </c>
      <c r="I4006" s="89" t="s">
        <v>32</v>
      </c>
      <c r="J4006" s="89">
        <v>13</v>
      </c>
      <c r="K4006" s="89" t="s">
        <v>88</v>
      </c>
      <c r="L4006" s="89" t="s">
        <v>89</v>
      </c>
      <c r="M4006" s="89">
        <v>12</v>
      </c>
      <c r="N4006" s="90">
        <v>14652601.359999999</v>
      </c>
      <c r="O4006" s="90">
        <v>9356600</v>
      </c>
      <c r="P4006" s="90">
        <v>9356600</v>
      </c>
      <c r="Q4006" s="90">
        <v>12513397.4</v>
      </c>
      <c r="R4006" s="90">
        <v>3156797.4</v>
      </c>
      <c r="S4006" s="90">
        <v>33.738723467926398</v>
      </c>
      <c r="T4006" s="89" t="s">
        <v>28</v>
      </c>
    </row>
    <row r="4007" spans="1:20" x14ac:dyDescent="0.55000000000000004">
      <c r="A4007" s="123">
        <v>2568</v>
      </c>
      <c r="B4007" s="88">
        <v>45930</v>
      </c>
      <c r="C4007" s="89" t="s">
        <v>2314</v>
      </c>
      <c r="D4007" s="89">
        <v>1</v>
      </c>
      <c r="E4007" s="89" t="s">
        <v>280</v>
      </c>
      <c r="F4007" s="89" t="s">
        <v>25</v>
      </c>
      <c r="G4007" s="89" t="s">
        <v>295</v>
      </c>
      <c r="H4007" s="89" t="s">
        <v>2403</v>
      </c>
      <c r="I4007" s="89" t="s">
        <v>32</v>
      </c>
      <c r="J4007" s="89">
        <v>13</v>
      </c>
      <c r="K4007" s="89" t="s">
        <v>88</v>
      </c>
      <c r="L4007" s="89" t="s">
        <v>89</v>
      </c>
      <c r="M4007" s="89">
        <v>12</v>
      </c>
      <c r="N4007" s="90">
        <v>10774292.779999999</v>
      </c>
      <c r="O4007" s="90">
        <v>9578800</v>
      </c>
      <c r="P4007" s="90">
        <v>9578800</v>
      </c>
      <c r="Q4007" s="90">
        <v>20622244.390000001</v>
      </c>
      <c r="R4007" s="90">
        <v>11043444.390000001</v>
      </c>
      <c r="S4007" s="90">
        <v>115.290478870005</v>
      </c>
      <c r="T4007" s="89" t="s">
        <v>28</v>
      </c>
    </row>
    <row r="4008" spans="1:20" x14ac:dyDescent="0.55000000000000004">
      <c r="A4008" s="123">
        <v>2568</v>
      </c>
      <c r="B4008" s="88">
        <v>45930</v>
      </c>
      <c r="C4008" s="89" t="s">
        <v>2314</v>
      </c>
      <c r="D4008" s="89">
        <v>1</v>
      </c>
      <c r="E4008" s="89" t="s">
        <v>280</v>
      </c>
      <c r="F4008" s="89" t="s">
        <v>25</v>
      </c>
      <c r="G4008" s="89" t="s">
        <v>297</v>
      </c>
      <c r="H4008" s="89" t="s">
        <v>2404</v>
      </c>
      <c r="I4008" s="89" t="s">
        <v>32</v>
      </c>
      <c r="J4008" s="89">
        <v>13</v>
      </c>
      <c r="K4008" s="89" t="s">
        <v>88</v>
      </c>
      <c r="L4008" s="89" t="s">
        <v>89</v>
      </c>
      <c r="M4008" s="89">
        <v>12</v>
      </c>
      <c r="N4008" s="90">
        <v>31070363.719999999</v>
      </c>
      <c r="O4008" s="90">
        <v>29998500</v>
      </c>
      <c r="P4008" s="90">
        <v>29998500</v>
      </c>
      <c r="Q4008" s="90">
        <v>40657989.82</v>
      </c>
      <c r="R4008" s="90">
        <v>10659489.82</v>
      </c>
      <c r="S4008" s="90">
        <v>35.533409403803503</v>
      </c>
      <c r="T4008" s="89" t="s">
        <v>28</v>
      </c>
    </row>
    <row r="4009" spans="1:20" x14ac:dyDescent="0.55000000000000004">
      <c r="A4009" s="123">
        <v>2568</v>
      </c>
      <c r="B4009" s="88">
        <v>45930</v>
      </c>
      <c r="C4009" s="89" t="s">
        <v>2314</v>
      </c>
      <c r="D4009" s="89">
        <v>1</v>
      </c>
      <c r="E4009" s="89" t="s">
        <v>280</v>
      </c>
      <c r="F4009" s="89" t="s">
        <v>25</v>
      </c>
      <c r="G4009" s="89" t="s">
        <v>301</v>
      </c>
      <c r="H4009" s="89" t="s">
        <v>2405</v>
      </c>
      <c r="I4009" s="89" t="s">
        <v>32</v>
      </c>
      <c r="J4009" s="89">
        <v>13</v>
      </c>
      <c r="K4009" s="89" t="s">
        <v>88</v>
      </c>
      <c r="L4009" s="89" t="s">
        <v>89</v>
      </c>
      <c r="M4009" s="89">
        <v>12</v>
      </c>
      <c r="N4009" s="90">
        <v>5717153.1900000004</v>
      </c>
      <c r="O4009" s="90">
        <v>6638700</v>
      </c>
      <c r="P4009" s="90">
        <v>6638700</v>
      </c>
      <c r="Q4009" s="90">
        <v>11988477.77</v>
      </c>
      <c r="R4009" s="90">
        <v>5349777.7699999996</v>
      </c>
      <c r="S4009" s="90">
        <v>80.584719448084698</v>
      </c>
      <c r="T4009" s="89" t="s">
        <v>28</v>
      </c>
    </row>
    <row r="4010" spans="1:20" x14ac:dyDescent="0.55000000000000004">
      <c r="A4010" s="123">
        <v>2568</v>
      </c>
      <c r="B4010" s="88">
        <v>45930</v>
      </c>
      <c r="C4010" s="89" t="s">
        <v>2314</v>
      </c>
      <c r="D4010" s="89">
        <v>1</v>
      </c>
      <c r="E4010" s="89" t="s">
        <v>280</v>
      </c>
      <c r="F4010" s="89" t="s">
        <v>25</v>
      </c>
      <c r="G4010" s="89" t="s">
        <v>303</v>
      </c>
      <c r="H4010" s="89" t="s">
        <v>2406</v>
      </c>
      <c r="I4010" s="89" t="s">
        <v>32</v>
      </c>
      <c r="J4010" s="89">
        <v>13</v>
      </c>
      <c r="K4010" s="89" t="s">
        <v>88</v>
      </c>
      <c r="L4010" s="89" t="s">
        <v>89</v>
      </c>
      <c r="M4010" s="89">
        <v>12</v>
      </c>
      <c r="N4010" s="90">
        <v>9528412.2899999991</v>
      </c>
      <c r="O4010" s="90">
        <v>8199940</v>
      </c>
      <c r="P4010" s="90">
        <v>8199940</v>
      </c>
      <c r="Q4010" s="90">
        <v>15376290.220000001</v>
      </c>
      <c r="R4010" s="90">
        <v>7176350.2199999997</v>
      </c>
      <c r="S4010" s="90">
        <v>87.517106466632697</v>
      </c>
      <c r="T4010" s="89" t="s">
        <v>28</v>
      </c>
    </row>
    <row r="4011" spans="1:20" x14ac:dyDescent="0.55000000000000004">
      <c r="A4011" s="123">
        <v>2568</v>
      </c>
      <c r="B4011" s="88">
        <v>45930</v>
      </c>
      <c r="C4011" s="89" t="s">
        <v>2314</v>
      </c>
      <c r="D4011" s="89">
        <v>1</v>
      </c>
      <c r="E4011" s="89" t="s">
        <v>280</v>
      </c>
      <c r="F4011" s="89" t="s">
        <v>25</v>
      </c>
      <c r="G4011" s="89" t="s">
        <v>305</v>
      </c>
      <c r="H4011" s="89" t="s">
        <v>2407</v>
      </c>
      <c r="I4011" s="89" t="s">
        <v>32</v>
      </c>
      <c r="J4011" s="89">
        <v>13</v>
      </c>
      <c r="K4011" s="89" t="s">
        <v>88</v>
      </c>
      <c r="L4011" s="89" t="s">
        <v>89</v>
      </c>
      <c r="M4011" s="89">
        <v>12</v>
      </c>
      <c r="N4011" s="90">
        <v>9295176.4800000004</v>
      </c>
      <c r="O4011" s="90">
        <v>5850180</v>
      </c>
      <c r="P4011" s="90">
        <v>5850180</v>
      </c>
      <c r="Q4011" s="90">
        <v>10495751.52</v>
      </c>
      <c r="R4011" s="90">
        <v>4645571.5199999996</v>
      </c>
      <c r="S4011" s="90">
        <v>79.409035619416798</v>
      </c>
      <c r="T4011" s="89" t="s">
        <v>28</v>
      </c>
    </row>
    <row r="4012" spans="1:20" x14ac:dyDescent="0.55000000000000004">
      <c r="A4012" s="123">
        <v>2568</v>
      </c>
      <c r="B4012" s="88">
        <v>45930</v>
      </c>
      <c r="C4012" s="89" t="s">
        <v>2314</v>
      </c>
      <c r="D4012" s="89">
        <v>1</v>
      </c>
      <c r="E4012" s="89" t="s">
        <v>280</v>
      </c>
      <c r="F4012" s="89" t="s">
        <v>25</v>
      </c>
      <c r="G4012" s="89" t="s">
        <v>299</v>
      </c>
      <c r="H4012" s="89" t="s">
        <v>2408</v>
      </c>
      <c r="I4012" s="89" t="s">
        <v>32</v>
      </c>
      <c r="J4012" s="89">
        <v>13</v>
      </c>
      <c r="K4012" s="89" t="s">
        <v>88</v>
      </c>
      <c r="L4012" s="89" t="s">
        <v>89</v>
      </c>
      <c r="M4012" s="89">
        <v>12</v>
      </c>
      <c r="N4012" s="90">
        <v>9485930.2100000009</v>
      </c>
      <c r="O4012" s="90">
        <v>10777380</v>
      </c>
      <c r="P4012" s="90">
        <v>10777380</v>
      </c>
      <c r="Q4012" s="90">
        <v>14722651.91</v>
      </c>
      <c r="R4012" s="90">
        <v>3945271.91</v>
      </c>
      <c r="S4012" s="90">
        <v>36.606966721039797</v>
      </c>
      <c r="T4012" s="89" t="s">
        <v>28</v>
      </c>
    </row>
    <row r="4013" spans="1:20" x14ac:dyDescent="0.55000000000000004">
      <c r="A4013" s="123">
        <v>2568</v>
      </c>
      <c r="B4013" s="88">
        <v>45930</v>
      </c>
      <c r="C4013" s="89" t="s">
        <v>2314</v>
      </c>
      <c r="D4013" s="89">
        <v>1</v>
      </c>
      <c r="E4013" s="89" t="s">
        <v>280</v>
      </c>
      <c r="F4013" s="89" t="s">
        <v>25</v>
      </c>
      <c r="G4013" s="89" t="s">
        <v>291</v>
      </c>
      <c r="H4013" s="89" t="s">
        <v>2409</v>
      </c>
      <c r="I4013" s="89" t="s">
        <v>32</v>
      </c>
      <c r="J4013" s="89">
        <v>13</v>
      </c>
      <c r="K4013" s="89" t="s">
        <v>88</v>
      </c>
      <c r="L4013" s="89" t="s">
        <v>89</v>
      </c>
      <c r="M4013" s="89">
        <v>12</v>
      </c>
      <c r="N4013" s="90">
        <v>8260172.6699999999</v>
      </c>
      <c r="O4013" s="90">
        <v>5651450</v>
      </c>
      <c r="P4013" s="90">
        <v>5651450</v>
      </c>
      <c r="Q4013" s="90">
        <v>14355170.15</v>
      </c>
      <c r="R4013" s="90">
        <v>8703720.1500000004</v>
      </c>
      <c r="S4013" s="90">
        <v>154.00861991170399</v>
      </c>
      <c r="T4013" s="89" t="s">
        <v>28</v>
      </c>
    </row>
    <row r="4014" spans="1:20" x14ac:dyDescent="0.55000000000000004">
      <c r="A4014" s="123">
        <v>2568</v>
      </c>
      <c r="B4014" s="88">
        <v>45930</v>
      </c>
      <c r="C4014" s="89" t="s">
        <v>2314</v>
      </c>
      <c r="D4014" s="89">
        <v>1</v>
      </c>
      <c r="E4014" s="89" t="s">
        <v>307</v>
      </c>
      <c r="F4014" s="89" t="s">
        <v>56</v>
      </c>
      <c r="G4014" s="89" t="s">
        <v>314</v>
      </c>
      <c r="H4014" s="89" t="s">
        <v>2410</v>
      </c>
      <c r="I4014" s="89" t="s">
        <v>32</v>
      </c>
      <c r="J4014" s="89">
        <v>13</v>
      </c>
      <c r="K4014" s="89" t="s">
        <v>88</v>
      </c>
      <c r="L4014" s="89" t="s">
        <v>89</v>
      </c>
      <c r="M4014" s="89">
        <v>12</v>
      </c>
      <c r="N4014" s="90">
        <v>58720787.950000003</v>
      </c>
      <c r="O4014" s="90">
        <v>91400000</v>
      </c>
      <c r="P4014" s="90">
        <v>91400000</v>
      </c>
      <c r="Q4014" s="90">
        <v>84452883.239999995</v>
      </c>
      <c r="R4014" s="90">
        <v>-6947116.7599999998</v>
      </c>
      <c r="S4014" s="90">
        <v>-7.6007842013129103</v>
      </c>
      <c r="T4014" s="89" t="s">
        <v>73</v>
      </c>
    </row>
    <row r="4015" spans="1:20" x14ac:dyDescent="0.55000000000000004">
      <c r="A4015" s="123">
        <v>2568</v>
      </c>
      <c r="B4015" s="88">
        <v>45930</v>
      </c>
      <c r="C4015" s="89" t="s">
        <v>2314</v>
      </c>
      <c r="D4015" s="89">
        <v>1</v>
      </c>
      <c r="E4015" s="89" t="s">
        <v>307</v>
      </c>
      <c r="F4015" s="89" t="s">
        <v>25</v>
      </c>
      <c r="G4015" s="89" t="s">
        <v>318</v>
      </c>
      <c r="H4015" s="89" t="s">
        <v>2411</v>
      </c>
      <c r="I4015" s="89" t="s">
        <v>32</v>
      </c>
      <c r="J4015" s="89">
        <v>13</v>
      </c>
      <c r="K4015" s="89" t="s">
        <v>88</v>
      </c>
      <c r="L4015" s="89" t="s">
        <v>89</v>
      </c>
      <c r="M4015" s="89">
        <v>12</v>
      </c>
      <c r="N4015" s="90">
        <v>10383669.77</v>
      </c>
      <c r="O4015" s="90">
        <v>8518750</v>
      </c>
      <c r="P4015" s="90">
        <v>8518750</v>
      </c>
      <c r="Q4015" s="90">
        <v>14685055.93</v>
      </c>
      <c r="R4015" s="90">
        <v>6166305.9299999997</v>
      </c>
      <c r="S4015" s="90">
        <v>72.385102626559103</v>
      </c>
      <c r="T4015" s="89" t="s">
        <v>28</v>
      </c>
    </row>
    <row r="4016" spans="1:20" x14ac:dyDescent="0.55000000000000004">
      <c r="A4016" s="123">
        <v>2568</v>
      </c>
      <c r="B4016" s="88">
        <v>45930</v>
      </c>
      <c r="C4016" s="89" t="s">
        <v>2314</v>
      </c>
      <c r="D4016" s="89">
        <v>1</v>
      </c>
      <c r="E4016" s="89" t="s">
        <v>307</v>
      </c>
      <c r="F4016" s="89" t="s">
        <v>25</v>
      </c>
      <c r="G4016" s="89" t="s">
        <v>316</v>
      </c>
      <c r="H4016" s="89" t="s">
        <v>2412</v>
      </c>
      <c r="I4016" s="89" t="s">
        <v>32</v>
      </c>
      <c r="J4016" s="89">
        <v>13</v>
      </c>
      <c r="K4016" s="89" t="s">
        <v>88</v>
      </c>
      <c r="L4016" s="89" t="s">
        <v>89</v>
      </c>
      <c r="M4016" s="89">
        <v>12</v>
      </c>
      <c r="N4016" s="90">
        <v>15506990.35</v>
      </c>
      <c r="O4016" s="90">
        <v>13223681.08</v>
      </c>
      <c r="P4016" s="90">
        <v>13223681.08</v>
      </c>
      <c r="Q4016" s="90">
        <v>16161865.289999999</v>
      </c>
      <c r="R4016" s="90">
        <v>2938184.21</v>
      </c>
      <c r="S4016" s="90">
        <v>22.219109733702101</v>
      </c>
      <c r="T4016" s="89" t="s">
        <v>28</v>
      </c>
    </row>
    <row r="4017" spans="1:20" x14ac:dyDescent="0.55000000000000004">
      <c r="A4017" s="123">
        <v>2568</v>
      </c>
      <c r="B4017" s="88">
        <v>45930</v>
      </c>
      <c r="C4017" s="89" t="s">
        <v>2314</v>
      </c>
      <c r="D4017" s="89">
        <v>1</v>
      </c>
      <c r="E4017" s="89" t="s">
        <v>307</v>
      </c>
      <c r="F4017" s="89" t="s">
        <v>25</v>
      </c>
      <c r="G4017" s="89" t="s">
        <v>310</v>
      </c>
      <c r="H4017" s="89" t="s">
        <v>2413</v>
      </c>
      <c r="I4017" s="89" t="s">
        <v>32</v>
      </c>
      <c r="J4017" s="89">
        <v>13</v>
      </c>
      <c r="K4017" s="89" t="s">
        <v>88</v>
      </c>
      <c r="L4017" s="89" t="s">
        <v>89</v>
      </c>
      <c r="M4017" s="89">
        <v>12</v>
      </c>
      <c r="N4017" s="90">
        <v>15460579.41</v>
      </c>
      <c r="O4017" s="90">
        <v>17146000</v>
      </c>
      <c r="P4017" s="90">
        <v>17146000</v>
      </c>
      <c r="Q4017" s="90">
        <v>26345343.760000002</v>
      </c>
      <c r="R4017" s="90">
        <v>9199343.7599999998</v>
      </c>
      <c r="S4017" s="90">
        <v>53.653002216260397</v>
      </c>
      <c r="T4017" s="89" t="s">
        <v>28</v>
      </c>
    </row>
    <row r="4018" spans="1:20" x14ac:dyDescent="0.55000000000000004">
      <c r="A4018" s="123">
        <v>2568</v>
      </c>
      <c r="B4018" s="88">
        <v>45930</v>
      </c>
      <c r="C4018" s="89" t="s">
        <v>2314</v>
      </c>
      <c r="D4018" s="89">
        <v>1</v>
      </c>
      <c r="E4018" s="89" t="s">
        <v>307</v>
      </c>
      <c r="F4018" s="89" t="s">
        <v>25</v>
      </c>
      <c r="G4018" s="89" t="s">
        <v>320</v>
      </c>
      <c r="H4018" s="89" t="s">
        <v>2414</v>
      </c>
      <c r="I4018" s="89" t="s">
        <v>32</v>
      </c>
      <c r="J4018" s="89">
        <v>13</v>
      </c>
      <c r="K4018" s="89" t="s">
        <v>88</v>
      </c>
      <c r="L4018" s="89" t="s">
        <v>89</v>
      </c>
      <c r="M4018" s="89">
        <v>12</v>
      </c>
      <c r="N4018" s="90">
        <v>8360770.7000000002</v>
      </c>
      <c r="O4018" s="90">
        <v>8220300</v>
      </c>
      <c r="P4018" s="90">
        <v>8220300</v>
      </c>
      <c r="Q4018" s="90">
        <v>12758161.09</v>
      </c>
      <c r="R4018" s="90">
        <v>4537861.09</v>
      </c>
      <c r="S4018" s="90">
        <v>55.203108037419597</v>
      </c>
      <c r="T4018" s="89" t="s">
        <v>28</v>
      </c>
    </row>
    <row r="4019" spans="1:20" x14ac:dyDescent="0.55000000000000004">
      <c r="A4019" s="123">
        <v>2568</v>
      </c>
      <c r="B4019" s="88">
        <v>45930</v>
      </c>
      <c r="C4019" s="89" t="s">
        <v>2314</v>
      </c>
      <c r="D4019" s="89">
        <v>1</v>
      </c>
      <c r="E4019" s="89" t="s">
        <v>307</v>
      </c>
      <c r="F4019" s="89" t="s">
        <v>25</v>
      </c>
      <c r="G4019" s="89" t="s">
        <v>312</v>
      </c>
      <c r="H4019" s="89" t="s">
        <v>2415</v>
      </c>
      <c r="I4019" s="89" t="s">
        <v>32</v>
      </c>
      <c r="J4019" s="89">
        <v>13</v>
      </c>
      <c r="K4019" s="89" t="s">
        <v>88</v>
      </c>
      <c r="L4019" s="89" t="s">
        <v>89</v>
      </c>
      <c r="M4019" s="89">
        <v>12</v>
      </c>
      <c r="N4019" s="90">
        <v>23194497.09</v>
      </c>
      <c r="O4019" s="90">
        <v>15026000</v>
      </c>
      <c r="P4019" s="90">
        <v>15026000</v>
      </c>
      <c r="Q4019" s="90">
        <v>20313215.27</v>
      </c>
      <c r="R4019" s="90">
        <v>5287215.2699999996</v>
      </c>
      <c r="S4019" s="90">
        <v>35.187110807932903</v>
      </c>
      <c r="T4019" s="89" t="s">
        <v>28</v>
      </c>
    </row>
    <row r="4020" spans="1:20" x14ac:dyDescent="0.55000000000000004">
      <c r="A4020" s="123">
        <v>2568</v>
      </c>
      <c r="B4020" s="88">
        <v>45930</v>
      </c>
      <c r="C4020" s="89" t="s">
        <v>2314</v>
      </c>
      <c r="D4020" s="89">
        <v>1</v>
      </c>
      <c r="E4020" s="89" t="s">
        <v>307</v>
      </c>
      <c r="F4020" s="89" t="s">
        <v>25</v>
      </c>
      <c r="G4020" s="89" t="s">
        <v>322</v>
      </c>
      <c r="H4020" s="89" t="s">
        <v>2416</v>
      </c>
      <c r="I4020" s="89" t="s">
        <v>32</v>
      </c>
      <c r="J4020" s="89">
        <v>13</v>
      </c>
      <c r="K4020" s="89" t="s">
        <v>88</v>
      </c>
      <c r="L4020" s="89" t="s">
        <v>89</v>
      </c>
      <c r="M4020" s="89">
        <v>12</v>
      </c>
      <c r="N4020" s="90">
        <v>13310021.039999999</v>
      </c>
      <c r="O4020" s="90">
        <v>14708000</v>
      </c>
      <c r="P4020" s="90">
        <v>14708000</v>
      </c>
      <c r="Q4020" s="90">
        <v>16826900.559999999</v>
      </c>
      <c r="R4020" s="90">
        <v>2118900.56</v>
      </c>
      <c r="S4020" s="90">
        <v>14.4064492793038</v>
      </c>
      <c r="T4020" s="89" t="s">
        <v>28</v>
      </c>
    </row>
    <row r="4021" spans="1:20" x14ac:dyDescent="0.55000000000000004">
      <c r="A4021" s="123">
        <v>2568</v>
      </c>
      <c r="B4021" s="88">
        <v>45930</v>
      </c>
      <c r="C4021" s="89" t="s">
        <v>2314</v>
      </c>
      <c r="D4021" s="89">
        <v>1</v>
      </c>
      <c r="E4021" s="89" t="s">
        <v>307</v>
      </c>
      <c r="F4021" s="89" t="s">
        <v>25</v>
      </c>
      <c r="G4021" s="89" t="s">
        <v>308</v>
      </c>
      <c r="H4021" s="89" t="s">
        <v>2417</v>
      </c>
      <c r="I4021" s="89" t="s">
        <v>32</v>
      </c>
      <c r="J4021" s="89">
        <v>13</v>
      </c>
      <c r="K4021" s="89" t="s">
        <v>88</v>
      </c>
      <c r="L4021" s="89" t="s">
        <v>89</v>
      </c>
      <c r="M4021" s="89">
        <v>12</v>
      </c>
      <c r="N4021" s="90">
        <v>10725909.460000001</v>
      </c>
      <c r="O4021" s="90">
        <v>8103000</v>
      </c>
      <c r="P4021" s="90">
        <v>8103000</v>
      </c>
      <c r="Q4021" s="90">
        <v>10462868.5</v>
      </c>
      <c r="R4021" s="90">
        <v>2359868.5</v>
      </c>
      <c r="S4021" s="90">
        <v>29.123392570652801</v>
      </c>
      <c r="T4021" s="89" t="s">
        <v>28</v>
      </c>
    </row>
    <row r="4022" spans="1:20" x14ac:dyDescent="0.55000000000000004">
      <c r="A4022" s="123">
        <v>2568</v>
      </c>
      <c r="B4022" s="88">
        <v>45930</v>
      </c>
      <c r="C4022" s="89" t="s">
        <v>2314</v>
      </c>
      <c r="D4022" s="89">
        <v>1</v>
      </c>
      <c r="E4022" s="89" t="s">
        <v>22</v>
      </c>
      <c r="F4022" s="89" t="s">
        <v>49</v>
      </c>
      <c r="G4022" s="89" t="s">
        <v>47</v>
      </c>
      <c r="H4022" s="89" t="s">
        <v>2315</v>
      </c>
      <c r="I4022" s="89" t="s">
        <v>32</v>
      </c>
      <c r="J4022" s="89">
        <v>14</v>
      </c>
      <c r="K4022" s="89" t="s">
        <v>90</v>
      </c>
      <c r="L4022" s="89" t="s">
        <v>91</v>
      </c>
      <c r="M4022" s="89">
        <v>12</v>
      </c>
      <c r="N4022" s="90">
        <v>5896697424.5100002</v>
      </c>
      <c r="O4022" s="90">
        <v>6045500000</v>
      </c>
      <c r="P4022" s="90">
        <v>6045500000</v>
      </c>
      <c r="Q4022" s="90">
        <v>6160015973.5799999</v>
      </c>
      <c r="R4022" s="90">
        <v>114515973.58</v>
      </c>
      <c r="S4022" s="90">
        <v>1.8942349446695901</v>
      </c>
      <c r="T4022" s="89" t="s">
        <v>28</v>
      </c>
    </row>
    <row r="4023" spans="1:20" x14ac:dyDescent="0.55000000000000004">
      <c r="A4023" s="123">
        <v>2568</v>
      </c>
      <c r="B4023" s="88">
        <v>45930</v>
      </c>
      <c r="C4023" s="89" t="s">
        <v>2314</v>
      </c>
      <c r="D4023" s="89">
        <v>1</v>
      </c>
      <c r="E4023" s="89" t="s">
        <v>22</v>
      </c>
      <c r="F4023" s="89" t="s">
        <v>25</v>
      </c>
      <c r="G4023" s="89" t="s">
        <v>63</v>
      </c>
      <c r="H4023" s="89" t="s">
        <v>2316</v>
      </c>
      <c r="I4023" s="89" t="s">
        <v>32</v>
      </c>
      <c r="J4023" s="89">
        <v>14</v>
      </c>
      <c r="K4023" s="89" t="s">
        <v>90</v>
      </c>
      <c r="L4023" s="89" t="s">
        <v>91</v>
      </c>
      <c r="M4023" s="89">
        <v>12</v>
      </c>
      <c r="N4023" s="90">
        <v>0</v>
      </c>
      <c r="O4023" s="90">
        <v>0</v>
      </c>
      <c r="P4023" s="90">
        <v>0</v>
      </c>
      <c r="Q4023" s="90">
        <v>0</v>
      </c>
      <c r="R4023" s="90">
        <v>0</v>
      </c>
      <c r="S4023" s="90">
        <v>0</v>
      </c>
      <c r="T4023" s="89" t="s">
        <v>28</v>
      </c>
    </row>
    <row r="4024" spans="1:20" x14ac:dyDescent="0.55000000000000004">
      <c r="A4024" s="123">
        <v>2568</v>
      </c>
      <c r="B4024" s="88">
        <v>45930</v>
      </c>
      <c r="C4024" s="89" t="s">
        <v>2314</v>
      </c>
      <c r="D4024" s="89">
        <v>1</v>
      </c>
      <c r="E4024" s="89" t="s">
        <v>22</v>
      </c>
      <c r="F4024" s="89" t="s">
        <v>25</v>
      </c>
      <c r="G4024" s="89" t="s">
        <v>65</v>
      </c>
      <c r="H4024" s="89" t="s">
        <v>2317</v>
      </c>
      <c r="I4024" s="89" t="s">
        <v>32</v>
      </c>
      <c r="J4024" s="89">
        <v>14</v>
      </c>
      <c r="K4024" s="89" t="s">
        <v>90</v>
      </c>
      <c r="L4024" s="89" t="s">
        <v>91</v>
      </c>
      <c r="M4024" s="89">
        <v>12</v>
      </c>
      <c r="N4024" s="90">
        <v>0</v>
      </c>
      <c r="O4024" s="90">
        <v>0</v>
      </c>
      <c r="P4024" s="90">
        <v>0</v>
      </c>
      <c r="Q4024" s="90">
        <v>0</v>
      </c>
      <c r="R4024" s="90">
        <v>0</v>
      </c>
      <c r="S4024" s="90">
        <v>0</v>
      </c>
      <c r="T4024" s="89" t="s">
        <v>28</v>
      </c>
    </row>
    <row r="4025" spans="1:20" x14ac:dyDescent="0.55000000000000004">
      <c r="A4025" s="123">
        <v>2568</v>
      </c>
      <c r="B4025" s="88">
        <v>45930</v>
      </c>
      <c r="C4025" s="89" t="s">
        <v>2314</v>
      </c>
      <c r="D4025" s="89">
        <v>1</v>
      </c>
      <c r="E4025" s="89" t="s">
        <v>22</v>
      </c>
      <c r="F4025" s="89" t="s">
        <v>25</v>
      </c>
      <c r="G4025" s="89" t="s">
        <v>69</v>
      </c>
      <c r="H4025" s="89" t="s">
        <v>2318</v>
      </c>
      <c r="I4025" s="89" t="s">
        <v>32</v>
      </c>
      <c r="J4025" s="89">
        <v>14</v>
      </c>
      <c r="K4025" s="89" t="s">
        <v>90</v>
      </c>
      <c r="L4025" s="89" t="s">
        <v>91</v>
      </c>
      <c r="M4025" s="89">
        <v>12</v>
      </c>
      <c r="N4025" s="90">
        <v>0</v>
      </c>
      <c r="O4025" s="90">
        <v>0</v>
      </c>
      <c r="P4025" s="90">
        <v>0</v>
      </c>
      <c r="Q4025" s="90">
        <v>0</v>
      </c>
      <c r="R4025" s="90">
        <v>0</v>
      </c>
      <c r="S4025" s="90">
        <v>0</v>
      </c>
      <c r="T4025" s="89" t="s">
        <v>28</v>
      </c>
    </row>
    <row r="4026" spans="1:20" x14ac:dyDescent="0.55000000000000004">
      <c r="A4026" s="123">
        <v>2568</v>
      </c>
      <c r="B4026" s="88">
        <v>45930</v>
      </c>
      <c r="C4026" s="89" t="s">
        <v>2314</v>
      </c>
      <c r="D4026" s="89">
        <v>1</v>
      </c>
      <c r="E4026" s="89" t="s">
        <v>22</v>
      </c>
      <c r="F4026" s="89" t="s">
        <v>25</v>
      </c>
      <c r="G4026" s="89" t="s">
        <v>50</v>
      </c>
      <c r="H4026" s="89" t="s">
        <v>2319</v>
      </c>
      <c r="I4026" s="89" t="s">
        <v>32</v>
      </c>
      <c r="J4026" s="89">
        <v>14</v>
      </c>
      <c r="K4026" s="89" t="s">
        <v>90</v>
      </c>
      <c r="L4026" s="89" t="s">
        <v>91</v>
      </c>
      <c r="M4026" s="89">
        <v>12</v>
      </c>
      <c r="N4026" s="90">
        <v>0</v>
      </c>
      <c r="O4026" s="90">
        <v>0</v>
      </c>
      <c r="P4026" s="90">
        <v>0</v>
      </c>
      <c r="Q4026" s="90">
        <v>0</v>
      </c>
      <c r="R4026" s="90">
        <v>0</v>
      </c>
      <c r="S4026" s="90">
        <v>0</v>
      </c>
      <c r="T4026" s="89" t="s">
        <v>28</v>
      </c>
    </row>
    <row r="4027" spans="1:20" x14ac:dyDescent="0.55000000000000004">
      <c r="A4027" s="123">
        <v>2568</v>
      </c>
      <c r="B4027" s="88">
        <v>45930</v>
      </c>
      <c r="C4027" s="89" t="s">
        <v>2314</v>
      </c>
      <c r="D4027" s="89">
        <v>1</v>
      </c>
      <c r="E4027" s="89" t="s">
        <v>22</v>
      </c>
      <c r="F4027" s="89" t="s">
        <v>25</v>
      </c>
      <c r="G4027" s="89" t="s">
        <v>59</v>
      </c>
      <c r="H4027" s="89" t="s">
        <v>2320</v>
      </c>
      <c r="I4027" s="89" t="s">
        <v>32</v>
      </c>
      <c r="J4027" s="89">
        <v>14</v>
      </c>
      <c r="K4027" s="89" t="s">
        <v>90</v>
      </c>
      <c r="L4027" s="89" t="s">
        <v>91</v>
      </c>
      <c r="M4027" s="89">
        <v>12</v>
      </c>
      <c r="N4027" s="90">
        <v>0</v>
      </c>
      <c r="O4027" s="90">
        <v>0</v>
      </c>
      <c r="P4027" s="90">
        <v>0</v>
      </c>
      <c r="Q4027" s="90">
        <v>0</v>
      </c>
      <c r="R4027" s="90">
        <v>0</v>
      </c>
      <c r="S4027" s="90">
        <v>0</v>
      </c>
      <c r="T4027" s="89" t="s">
        <v>28</v>
      </c>
    </row>
    <row r="4028" spans="1:20" x14ac:dyDescent="0.55000000000000004">
      <c r="A4028" s="123">
        <v>2568</v>
      </c>
      <c r="B4028" s="88">
        <v>45930</v>
      </c>
      <c r="C4028" s="89" t="s">
        <v>2314</v>
      </c>
      <c r="D4028" s="89">
        <v>1</v>
      </c>
      <c r="E4028" s="89" t="s">
        <v>22</v>
      </c>
      <c r="F4028" s="89" t="s">
        <v>56</v>
      </c>
      <c r="G4028" s="89" t="s">
        <v>54</v>
      </c>
      <c r="H4028" s="89" t="s">
        <v>2321</v>
      </c>
      <c r="I4028" s="89" t="s">
        <v>32</v>
      </c>
      <c r="J4028" s="89">
        <v>14</v>
      </c>
      <c r="K4028" s="89" t="s">
        <v>90</v>
      </c>
      <c r="L4028" s="89" t="s">
        <v>91</v>
      </c>
      <c r="M4028" s="89">
        <v>12</v>
      </c>
      <c r="N4028" s="90">
        <v>0</v>
      </c>
      <c r="O4028" s="90">
        <v>0</v>
      </c>
      <c r="P4028" s="90">
        <v>0</v>
      </c>
      <c r="Q4028" s="90">
        <v>0</v>
      </c>
      <c r="R4028" s="90">
        <v>0</v>
      </c>
      <c r="S4028" s="90">
        <v>0</v>
      </c>
      <c r="T4028" s="89" t="s">
        <v>28</v>
      </c>
    </row>
    <row r="4029" spans="1:20" x14ac:dyDescent="0.55000000000000004">
      <c r="A4029" s="123">
        <v>2568</v>
      </c>
      <c r="B4029" s="88">
        <v>45930</v>
      </c>
      <c r="C4029" s="89" t="s">
        <v>2314</v>
      </c>
      <c r="D4029" s="89">
        <v>1</v>
      </c>
      <c r="E4029" s="89" t="s">
        <v>22</v>
      </c>
      <c r="F4029" s="89" t="s">
        <v>25</v>
      </c>
      <c r="G4029" s="89" t="s">
        <v>57</v>
      </c>
      <c r="H4029" s="89" t="s">
        <v>2322</v>
      </c>
      <c r="I4029" s="89" t="s">
        <v>32</v>
      </c>
      <c r="J4029" s="89">
        <v>14</v>
      </c>
      <c r="K4029" s="89" t="s">
        <v>90</v>
      </c>
      <c r="L4029" s="89" t="s">
        <v>91</v>
      </c>
      <c r="M4029" s="89">
        <v>12</v>
      </c>
      <c r="N4029" s="90">
        <v>0</v>
      </c>
      <c r="O4029" s="90">
        <v>0</v>
      </c>
      <c r="P4029" s="90">
        <v>0</v>
      </c>
      <c r="Q4029" s="90">
        <v>0</v>
      </c>
      <c r="R4029" s="90">
        <v>0</v>
      </c>
      <c r="S4029" s="90">
        <v>0</v>
      </c>
      <c r="T4029" s="89" t="s">
        <v>28</v>
      </c>
    </row>
    <row r="4030" spans="1:20" x14ac:dyDescent="0.55000000000000004">
      <c r="A4030" s="123">
        <v>2568</v>
      </c>
      <c r="B4030" s="88">
        <v>45930</v>
      </c>
      <c r="C4030" s="89" t="s">
        <v>2314</v>
      </c>
      <c r="D4030" s="89">
        <v>1</v>
      </c>
      <c r="E4030" s="89" t="s">
        <v>22</v>
      </c>
      <c r="F4030" s="89" t="s">
        <v>25</v>
      </c>
      <c r="G4030" s="89" t="s">
        <v>52</v>
      </c>
      <c r="H4030" s="89" t="s">
        <v>2323</v>
      </c>
      <c r="I4030" s="89" t="s">
        <v>32</v>
      </c>
      <c r="J4030" s="89">
        <v>14</v>
      </c>
      <c r="K4030" s="89" t="s">
        <v>90</v>
      </c>
      <c r="L4030" s="89" t="s">
        <v>91</v>
      </c>
      <c r="M4030" s="89">
        <v>12</v>
      </c>
      <c r="N4030" s="90">
        <v>0</v>
      </c>
      <c r="O4030" s="90">
        <v>0</v>
      </c>
      <c r="P4030" s="90">
        <v>0</v>
      </c>
      <c r="Q4030" s="90">
        <v>0</v>
      </c>
      <c r="R4030" s="90">
        <v>0</v>
      </c>
      <c r="S4030" s="90">
        <v>0</v>
      </c>
      <c r="T4030" s="89" t="s">
        <v>28</v>
      </c>
    </row>
    <row r="4031" spans="1:20" x14ac:dyDescent="0.55000000000000004">
      <c r="A4031" s="123">
        <v>2568</v>
      </c>
      <c r="B4031" s="88">
        <v>45930</v>
      </c>
      <c r="C4031" s="89" t="s">
        <v>2314</v>
      </c>
      <c r="D4031" s="89">
        <v>1</v>
      </c>
      <c r="E4031" s="89" t="s">
        <v>22</v>
      </c>
      <c r="F4031" s="89" t="s">
        <v>25</v>
      </c>
      <c r="G4031" s="89" t="s">
        <v>61</v>
      </c>
      <c r="H4031" s="89" t="s">
        <v>2324</v>
      </c>
      <c r="I4031" s="89" t="s">
        <v>32</v>
      </c>
      <c r="J4031" s="89">
        <v>14</v>
      </c>
      <c r="K4031" s="89" t="s">
        <v>90</v>
      </c>
      <c r="L4031" s="89" t="s">
        <v>91</v>
      </c>
      <c r="M4031" s="89">
        <v>12</v>
      </c>
      <c r="N4031" s="90">
        <v>0</v>
      </c>
      <c r="O4031" s="90">
        <v>0</v>
      </c>
      <c r="P4031" s="90">
        <v>0</v>
      </c>
      <c r="Q4031" s="90">
        <v>0</v>
      </c>
      <c r="R4031" s="90">
        <v>0</v>
      </c>
      <c r="S4031" s="90">
        <v>0</v>
      </c>
      <c r="T4031" s="89" t="s">
        <v>28</v>
      </c>
    </row>
    <row r="4032" spans="1:20" x14ac:dyDescent="0.55000000000000004">
      <c r="A4032" s="123">
        <v>2568</v>
      </c>
      <c r="B4032" s="88">
        <v>45930</v>
      </c>
      <c r="C4032" s="89" t="s">
        <v>2314</v>
      </c>
      <c r="D4032" s="89">
        <v>1</v>
      </c>
      <c r="E4032" s="89" t="s">
        <v>22</v>
      </c>
      <c r="F4032" s="89" t="s">
        <v>25</v>
      </c>
      <c r="G4032" s="89" t="s">
        <v>67</v>
      </c>
      <c r="H4032" s="89" t="s">
        <v>2325</v>
      </c>
      <c r="I4032" s="89" t="s">
        <v>32</v>
      </c>
      <c r="J4032" s="89">
        <v>14</v>
      </c>
      <c r="K4032" s="89" t="s">
        <v>90</v>
      </c>
      <c r="L4032" s="89" t="s">
        <v>91</v>
      </c>
      <c r="M4032" s="89">
        <v>12</v>
      </c>
      <c r="N4032" s="90">
        <v>0</v>
      </c>
      <c r="O4032" s="90">
        <v>0</v>
      </c>
      <c r="P4032" s="90">
        <v>0</v>
      </c>
      <c r="Q4032" s="90">
        <v>0</v>
      </c>
      <c r="R4032" s="90">
        <v>0</v>
      </c>
      <c r="S4032" s="90">
        <v>0</v>
      </c>
      <c r="T4032" s="89" t="s">
        <v>28</v>
      </c>
    </row>
    <row r="4033" spans="1:20" x14ac:dyDescent="0.55000000000000004">
      <c r="A4033" s="123">
        <v>2568</v>
      </c>
      <c r="B4033" s="88">
        <v>45930</v>
      </c>
      <c r="C4033" s="89" t="s">
        <v>2314</v>
      </c>
      <c r="D4033" s="89">
        <v>1</v>
      </c>
      <c r="E4033" s="89" t="s">
        <v>22</v>
      </c>
      <c r="F4033" s="89" t="s">
        <v>25</v>
      </c>
      <c r="G4033" s="89" t="s">
        <v>23</v>
      </c>
      <c r="H4033" s="89" t="s">
        <v>2326</v>
      </c>
      <c r="I4033" s="89" t="s">
        <v>32</v>
      </c>
      <c r="J4033" s="89">
        <v>14</v>
      </c>
      <c r="K4033" s="89" t="s">
        <v>90</v>
      </c>
      <c r="L4033" s="89" t="s">
        <v>91</v>
      </c>
      <c r="M4033" s="89">
        <v>12</v>
      </c>
      <c r="N4033" s="90">
        <v>0</v>
      </c>
      <c r="O4033" s="90">
        <v>0</v>
      </c>
      <c r="P4033" s="90">
        <v>0</v>
      </c>
      <c r="Q4033" s="90">
        <v>0</v>
      </c>
      <c r="R4033" s="90">
        <v>0</v>
      </c>
      <c r="S4033" s="90">
        <v>0</v>
      </c>
      <c r="T4033" s="89" t="s">
        <v>28</v>
      </c>
    </row>
    <row r="4034" spans="1:20" x14ac:dyDescent="0.55000000000000004">
      <c r="A4034" s="123">
        <v>2568</v>
      </c>
      <c r="B4034" s="88">
        <v>45930</v>
      </c>
      <c r="C4034" s="89" t="s">
        <v>2314</v>
      </c>
      <c r="D4034" s="89">
        <v>1</v>
      </c>
      <c r="E4034" s="89" t="s">
        <v>22</v>
      </c>
      <c r="F4034" s="89" t="s">
        <v>25</v>
      </c>
      <c r="G4034" s="89" t="s">
        <v>41</v>
      </c>
      <c r="H4034" s="89" t="s">
        <v>2327</v>
      </c>
      <c r="I4034" s="89" t="s">
        <v>32</v>
      </c>
      <c r="J4034" s="89">
        <v>14</v>
      </c>
      <c r="K4034" s="89" t="s">
        <v>90</v>
      </c>
      <c r="L4034" s="89" t="s">
        <v>91</v>
      </c>
      <c r="M4034" s="89">
        <v>12</v>
      </c>
      <c r="N4034" s="90">
        <v>0</v>
      </c>
      <c r="O4034" s="90">
        <v>0</v>
      </c>
      <c r="P4034" s="90">
        <v>0</v>
      </c>
      <c r="Q4034" s="90">
        <v>0</v>
      </c>
      <c r="R4034" s="90">
        <v>0</v>
      </c>
      <c r="S4034" s="90">
        <v>0</v>
      </c>
      <c r="T4034" s="89" t="s">
        <v>28</v>
      </c>
    </row>
    <row r="4035" spans="1:20" x14ac:dyDescent="0.55000000000000004">
      <c r="A4035" s="123">
        <v>2568</v>
      </c>
      <c r="B4035" s="88">
        <v>45930</v>
      </c>
      <c r="C4035" s="89" t="s">
        <v>2314</v>
      </c>
      <c r="D4035" s="89">
        <v>1</v>
      </c>
      <c r="E4035" s="89" t="s">
        <v>22</v>
      </c>
      <c r="F4035" s="89" t="s">
        <v>25</v>
      </c>
      <c r="G4035" s="89" t="s">
        <v>43</v>
      </c>
      <c r="H4035" s="89" t="s">
        <v>2328</v>
      </c>
      <c r="I4035" s="89" t="s">
        <v>32</v>
      </c>
      <c r="J4035" s="89">
        <v>14</v>
      </c>
      <c r="K4035" s="89" t="s">
        <v>90</v>
      </c>
      <c r="L4035" s="89" t="s">
        <v>91</v>
      </c>
      <c r="M4035" s="89">
        <v>12</v>
      </c>
      <c r="N4035" s="90">
        <v>0</v>
      </c>
      <c r="O4035" s="90">
        <v>0</v>
      </c>
      <c r="P4035" s="90">
        <v>0</v>
      </c>
      <c r="Q4035" s="90">
        <v>0</v>
      </c>
      <c r="R4035" s="90">
        <v>0</v>
      </c>
      <c r="S4035" s="90">
        <v>0</v>
      </c>
      <c r="T4035" s="89" t="s">
        <v>28</v>
      </c>
    </row>
    <row r="4036" spans="1:20" x14ac:dyDescent="0.55000000000000004">
      <c r="A4036" s="123">
        <v>2568</v>
      </c>
      <c r="B4036" s="88">
        <v>45930</v>
      </c>
      <c r="C4036" s="89" t="s">
        <v>2314</v>
      </c>
      <c r="D4036" s="89">
        <v>1</v>
      </c>
      <c r="E4036" s="89" t="s">
        <v>22</v>
      </c>
      <c r="F4036" s="89" t="s">
        <v>25</v>
      </c>
      <c r="G4036" s="89" t="s">
        <v>35</v>
      </c>
      <c r="H4036" s="89" t="s">
        <v>2329</v>
      </c>
      <c r="I4036" s="89" t="s">
        <v>32</v>
      </c>
      <c r="J4036" s="89">
        <v>14</v>
      </c>
      <c r="K4036" s="89" t="s">
        <v>90</v>
      </c>
      <c r="L4036" s="89" t="s">
        <v>91</v>
      </c>
      <c r="M4036" s="89">
        <v>12</v>
      </c>
      <c r="N4036" s="90">
        <v>0</v>
      </c>
      <c r="O4036" s="90">
        <v>0</v>
      </c>
      <c r="P4036" s="90">
        <v>0</v>
      </c>
      <c r="Q4036" s="90">
        <v>0</v>
      </c>
      <c r="R4036" s="90">
        <v>0</v>
      </c>
      <c r="S4036" s="90">
        <v>0</v>
      </c>
      <c r="T4036" s="89" t="s">
        <v>28</v>
      </c>
    </row>
    <row r="4037" spans="1:20" x14ac:dyDescent="0.55000000000000004">
      <c r="A4037" s="123">
        <v>2568</v>
      </c>
      <c r="B4037" s="88">
        <v>45930</v>
      </c>
      <c r="C4037" s="89" t="s">
        <v>2314</v>
      </c>
      <c r="D4037" s="89">
        <v>1</v>
      </c>
      <c r="E4037" s="89" t="s">
        <v>22</v>
      </c>
      <c r="F4037" s="89" t="s">
        <v>25</v>
      </c>
      <c r="G4037" s="89" t="s">
        <v>45</v>
      </c>
      <c r="H4037" s="89" t="s">
        <v>2330</v>
      </c>
      <c r="I4037" s="89" t="s">
        <v>32</v>
      </c>
      <c r="J4037" s="89">
        <v>14</v>
      </c>
      <c r="K4037" s="89" t="s">
        <v>90</v>
      </c>
      <c r="L4037" s="89" t="s">
        <v>91</v>
      </c>
      <c r="M4037" s="89">
        <v>12</v>
      </c>
      <c r="N4037" s="90">
        <v>0</v>
      </c>
      <c r="O4037" s="90">
        <v>0</v>
      </c>
      <c r="P4037" s="90">
        <v>0</v>
      </c>
      <c r="Q4037" s="90">
        <v>0</v>
      </c>
      <c r="R4037" s="90">
        <v>0</v>
      </c>
      <c r="S4037" s="90">
        <v>0</v>
      </c>
      <c r="T4037" s="89" t="s">
        <v>28</v>
      </c>
    </row>
    <row r="4038" spans="1:20" x14ac:dyDescent="0.55000000000000004">
      <c r="A4038" s="123">
        <v>2568</v>
      </c>
      <c r="B4038" s="88">
        <v>45930</v>
      </c>
      <c r="C4038" s="89" t="s">
        <v>2314</v>
      </c>
      <c r="D4038" s="89">
        <v>1</v>
      </c>
      <c r="E4038" s="89" t="s">
        <v>22</v>
      </c>
      <c r="F4038" s="89" t="s">
        <v>25</v>
      </c>
      <c r="G4038" s="89" t="s">
        <v>39</v>
      </c>
      <c r="H4038" s="89" t="s">
        <v>2331</v>
      </c>
      <c r="I4038" s="89" t="s">
        <v>32</v>
      </c>
      <c r="J4038" s="89">
        <v>14</v>
      </c>
      <c r="K4038" s="89" t="s">
        <v>90</v>
      </c>
      <c r="L4038" s="89" t="s">
        <v>91</v>
      </c>
      <c r="M4038" s="89">
        <v>12</v>
      </c>
      <c r="N4038" s="90">
        <v>0</v>
      </c>
      <c r="O4038" s="90">
        <v>0</v>
      </c>
      <c r="P4038" s="90">
        <v>0</v>
      </c>
      <c r="Q4038" s="90">
        <v>0</v>
      </c>
      <c r="R4038" s="90">
        <v>0</v>
      </c>
      <c r="S4038" s="90">
        <v>0</v>
      </c>
      <c r="T4038" s="89" t="s">
        <v>28</v>
      </c>
    </row>
    <row r="4039" spans="1:20" x14ac:dyDescent="0.55000000000000004">
      <c r="A4039" s="123">
        <v>2568</v>
      </c>
      <c r="B4039" s="88">
        <v>45930</v>
      </c>
      <c r="C4039" s="89" t="s">
        <v>2314</v>
      </c>
      <c r="D4039" s="89">
        <v>1</v>
      </c>
      <c r="E4039" s="89" t="s">
        <v>22</v>
      </c>
      <c r="F4039" s="89" t="s">
        <v>25</v>
      </c>
      <c r="G4039" s="89" t="s">
        <v>37</v>
      </c>
      <c r="H4039" s="89" t="s">
        <v>2332</v>
      </c>
      <c r="I4039" s="89" t="s">
        <v>32</v>
      </c>
      <c r="J4039" s="89">
        <v>14</v>
      </c>
      <c r="K4039" s="89" t="s">
        <v>90</v>
      </c>
      <c r="L4039" s="89" t="s">
        <v>91</v>
      </c>
      <c r="M4039" s="89">
        <v>12</v>
      </c>
      <c r="N4039" s="90">
        <v>0</v>
      </c>
      <c r="O4039" s="90">
        <v>0</v>
      </c>
      <c r="P4039" s="90">
        <v>0</v>
      </c>
      <c r="Q4039" s="90">
        <v>0</v>
      </c>
      <c r="R4039" s="90">
        <v>0</v>
      </c>
      <c r="S4039" s="90">
        <v>0</v>
      </c>
      <c r="T4039" s="89" t="s">
        <v>28</v>
      </c>
    </row>
    <row r="4040" spans="1:20" x14ac:dyDescent="0.55000000000000004">
      <c r="A4040" s="123">
        <v>2568</v>
      </c>
      <c r="B4040" s="88">
        <v>45930</v>
      </c>
      <c r="C4040" s="89" t="s">
        <v>2314</v>
      </c>
      <c r="D4040" s="89">
        <v>1</v>
      </c>
      <c r="E4040" s="89" t="s">
        <v>147</v>
      </c>
      <c r="F4040" s="89" t="s">
        <v>25</v>
      </c>
      <c r="G4040" s="89" t="s">
        <v>196</v>
      </c>
      <c r="H4040" s="89" t="s">
        <v>2333</v>
      </c>
      <c r="I4040" s="89" t="s">
        <v>32</v>
      </c>
      <c r="J4040" s="89">
        <v>14</v>
      </c>
      <c r="K4040" s="89" t="s">
        <v>90</v>
      </c>
      <c r="L4040" s="89" t="s">
        <v>91</v>
      </c>
      <c r="M4040" s="89">
        <v>12</v>
      </c>
      <c r="N4040" s="90">
        <v>0</v>
      </c>
      <c r="O4040" s="90">
        <v>0</v>
      </c>
      <c r="P4040" s="90">
        <v>0</v>
      </c>
      <c r="Q4040" s="90">
        <v>0</v>
      </c>
      <c r="R4040" s="90">
        <v>0</v>
      </c>
      <c r="S4040" s="90">
        <v>0</v>
      </c>
      <c r="T4040" s="89" t="s">
        <v>28</v>
      </c>
    </row>
    <row r="4041" spans="1:20" x14ac:dyDescent="0.55000000000000004">
      <c r="A4041" s="123">
        <v>2568</v>
      </c>
      <c r="B4041" s="88">
        <v>45930</v>
      </c>
      <c r="C4041" s="89" t="s">
        <v>2314</v>
      </c>
      <c r="D4041" s="89">
        <v>1</v>
      </c>
      <c r="E4041" s="89" t="s">
        <v>147</v>
      </c>
      <c r="F4041" s="89" t="s">
        <v>49</v>
      </c>
      <c r="G4041" s="89" t="s">
        <v>156</v>
      </c>
      <c r="H4041" s="89" t="s">
        <v>2334</v>
      </c>
      <c r="I4041" s="89" t="s">
        <v>32</v>
      </c>
      <c r="J4041" s="89">
        <v>14</v>
      </c>
      <c r="K4041" s="89" t="s">
        <v>90</v>
      </c>
      <c r="L4041" s="89" t="s">
        <v>91</v>
      </c>
      <c r="M4041" s="89">
        <v>12</v>
      </c>
      <c r="N4041" s="90">
        <v>4279664251.0599999</v>
      </c>
      <c r="O4041" s="90">
        <v>4346000000</v>
      </c>
      <c r="P4041" s="90">
        <v>4346000000</v>
      </c>
      <c r="Q4041" s="90">
        <v>4665224044.25</v>
      </c>
      <c r="R4041" s="90">
        <v>319224044.25</v>
      </c>
      <c r="S4041" s="90">
        <v>7.3452380177174401</v>
      </c>
      <c r="T4041" s="89" t="s">
        <v>28</v>
      </c>
    </row>
    <row r="4042" spans="1:20" x14ac:dyDescent="0.55000000000000004">
      <c r="A4042" s="123">
        <v>2568</v>
      </c>
      <c r="B4042" s="88">
        <v>45930</v>
      </c>
      <c r="C4042" s="89" t="s">
        <v>2314</v>
      </c>
      <c r="D4042" s="89">
        <v>1</v>
      </c>
      <c r="E4042" s="89" t="s">
        <v>147</v>
      </c>
      <c r="F4042" s="89" t="s">
        <v>56</v>
      </c>
      <c r="G4042" s="89" t="s">
        <v>152</v>
      </c>
      <c r="H4042" s="89" t="s">
        <v>2335</v>
      </c>
      <c r="I4042" s="89" t="s">
        <v>32</v>
      </c>
      <c r="J4042" s="89">
        <v>14</v>
      </c>
      <c r="K4042" s="89" t="s">
        <v>90</v>
      </c>
      <c r="L4042" s="89" t="s">
        <v>91</v>
      </c>
      <c r="M4042" s="89">
        <v>12</v>
      </c>
      <c r="N4042" s="90">
        <v>168301747.56999999</v>
      </c>
      <c r="O4042" s="90">
        <v>359040000</v>
      </c>
      <c r="P4042" s="90">
        <v>359040000</v>
      </c>
      <c r="Q4042" s="90">
        <v>373592903.35000002</v>
      </c>
      <c r="R4042" s="90">
        <v>14552903.35</v>
      </c>
      <c r="S4042" s="90">
        <v>4.0532819045231703</v>
      </c>
      <c r="T4042" s="89" t="s">
        <v>28</v>
      </c>
    </row>
    <row r="4043" spans="1:20" x14ac:dyDescent="0.55000000000000004">
      <c r="A4043" s="123">
        <v>2568</v>
      </c>
      <c r="B4043" s="88">
        <v>45930</v>
      </c>
      <c r="C4043" s="89" t="s">
        <v>2314</v>
      </c>
      <c r="D4043" s="89">
        <v>1</v>
      </c>
      <c r="E4043" s="89" t="s">
        <v>147</v>
      </c>
      <c r="F4043" s="89" t="s">
        <v>25</v>
      </c>
      <c r="G4043" s="89" t="s">
        <v>190</v>
      </c>
      <c r="H4043" s="89" t="s">
        <v>2336</v>
      </c>
      <c r="I4043" s="89" t="s">
        <v>32</v>
      </c>
      <c r="J4043" s="89">
        <v>14</v>
      </c>
      <c r="K4043" s="89" t="s">
        <v>90</v>
      </c>
      <c r="L4043" s="89" t="s">
        <v>91</v>
      </c>
      <c r="M4043" s="89">
        <v>12</v>
      </c>
      <c r="N4043" s="90">
        <v>0</v>
      </c>
      <c r="O4043" s="90">
        <v>0</v>
      </c>
      <c r="P4043" s="90">
        <v>0</v>
      </c>
      <c r="Q4043" s="90">
        <v>0</v>
      </c>
      <c r="R4043" s="90">
        <v>0</v>
      </c>
      <c r="S4043" s="90">
        <v>0</v>
      </c>
      <c r="T4043" s="89" t="s">
        <v>28</v>
      </c>
    </row>
    <row r="4044" spans="1:20" x14ac:dyDescent="0.55000000000000004">
      <c r="A4044" s="123">
        <v>2568</v>
      </c>
      <c r="B4044" s="88">
        <v>45930</v>
      </c>
      <c r="C4044" s="89" t="s">
        <v>2314</v>
      </c>
      <c r="D4044" s="89">
        <v>1</v>
      </c>
      <c r="E4044" s="89" t="s">
        <v>147</v>
      </c>
      <c r="F4044" s="89" t="s">
        <v>25</v>
      </c>
      <c r="G4044" s="89" t="s">
        <v>176</v>
      </c>
      <c r="H4044" s="89" t="s">
        <v>2337</v>
      </c>
      <c r="I4044" s="89" t="s">
        <v>32</v>
      </c>
      <c r="J4044" s="89">
        <v>14</v>
      </c>
      <c r="K4044" s="89" t="s">
        <v>90</v>
      </c>
      <c r="L4044" s="89" t="s">
        <v>91</v>
      </c>
      <c r="M4044" s="89">
        <v>12</v>
      </c>
      <c r="N4044" s="90">
        <v>0</v>
      </c>
      <c r="O4044" s="90">
        <v>0</v>
      </c>
      <c r="P4044" s="90">
        <v>0</v>
      </c>
      <c r="Q4044" s="90">
        <v>0</v>
      </c>
      <c r="R4044" s="90">
        <v>0</v>
      </c>
      <c r="S4044" s="90">
        <v>0</v>
      </c>
      <c r="T4044" s="89" t="s">
        <v>28</v>
      </c>
    </row>
    <row r="4045" spans="1:20" x14ac:dyDescent="0.55000000000000004">
      <c r="A4045" s="123">
        <v>2568</v>
      </c>
      <c r="B4045" s="88">
        <v>45930</v>
      </c>
      <c r="C4045" s="89" t="s">
        <v>2314</v>
      </c>
      <c r="D4045" s="89">
        <v>1</v>
      </c>
      <c r="E4045" s="89" t="s">
        <v>147</v>
      </c>
      <c r="F4045" s="89" t="s">
        <v>25</v>
      </c>
      <c r="G4045" s="89" t="s">
        <v>158</v>
      </c>
      <c r="H4045" s="89" t="s">
        <v>2338</v>
      </c>
      <c r="I4045" s="89" t="s">
        <v>32</v>
      </c>
      <c r="J4045" s="89">
        <v>14</v>
      </c>
      <c r="K4045" s="89" t="s">
        <v>90</v>
      </c>
      <c r="L4045" s="89" t="s">
        <v>91</v>
      </c>
      <c r="M4045" s="89">
        <v>12</v>
      </c>
      <c r="N4045" s="90">
        <v>0</v>
      </c>
      <c r="O4045" s="90">
        <v>0</v>
      </c>
      <c r="P4045" s="90">
        <v>0</v>
      </c>
      <c r="Q4045" s="90">
        <v>0</v>
      </c>
      <c r="R4045" s="90">
        <v>0</v>
      </c>
      <c r="S4045" s="90">
        <v>0</v>
      </c>
      <c r="T4045" s="89" t="s">
        <v>28</v>
      </c>
    </row>
    <row r="4046" spans="1:20" x14ac:dyDescent="0.55000000000000004">
      <c r="A4046" s="123">
        <v>2568</v>
      </c>
      <c r="B4046" s="88">
        <v>45930</v>
      </c>
      <c r="C4046" s="89" t="s">
        <v>2314</v>
      </c>
      <c r="D4046" s="89">
        <v>1</v>
      </c>
      <c r="E4046" s="89" t="s">
        <v>147</v>
      </c>
      <c r="F4046" s="89" t="s">
        <v>25</v>
      </c>
      <c r="G4046" s="89" t="s">
        <v>194</v>
      </c>
      <c r="H4046" s="89" t="s">
        <v>2339</v>
      </c>
      <c r="I4046" s="89" t="s">
        <v>32</v>
      </c>
      <c r="J4046" s="89">
        <v>14</v>
      </c>
      <c r="K4046" s="89" t="s">
        <v>90</v>
      </c>
      <c r="L4046" s="89" t="s">
        <v>91</v>
      </c>
      <c r="M4046" s="89">
        <v>12</v>
      </c>
      <c r="N4046" s="90">
        <v>0</v>
      </c>
      <c r="O4046" s="90">
        <v>0</v>
      </c>
      <c r="P4046" s="90">
        <v>0</v>
      </c>
      <c r="Q4046" s="90">
        <v>0</v>
      </c>
      <c r="R4046" s="90">
        <v>0</v>
      </c>
      <c r="S4046" s="90">
        <v>0</v>
      </c>
      <c r="T4046" s="89" t="s">
        <v>28</v>
      </c>
    </row>
    <row r="4047" spans="1:20" x14ac:dyDescent="0.55000000000000004">
      <c r="A4047" s="123">
        <v>2568</v>
      </c>
      <c r="B4047" s="88">
        <v>45930</v>
      </c>
      <c r="C4047" s="89" t="s">
        <v>2314</v>
      </c>
      <c r="D4047" s="89">
        <v>1</v>
      </c>
      <c r="E4047" s="89" t="s">
        <v>147</v>
      </c>
      <c r="F4047" s="89" t="s">
        <v>25</v>
      </c>
      <c r="G4047" s="89" t="s">
        <v>154</v>
      </c>
      <c r="H4047" s="89" t="s">
        <v>2340</v>
      </c>
      <c r="I4047" s="89" t="s">
        <v>32</v>
      </c>
      <c r="J4047" s="89">
        <v>14</v>
      </c>
      <c r="K4047" s="89" t="s">
        <v>90</v>
      </c>
      <c r="L4047" s="89" t="s">
        <v>91</v>
      </c>
      <c r="M4047" s="89">
        <v>12</v>
      </c>
      <c r="N4047" s="90">
        <v>0</v>
      </c>
      <c r="O4047" s="90">
        <v>0</v>
      </c>
      <c r="P4047" s="90">
        <v>0</v>
      </c>
      <c r="Q4047" s="90">
        <v>0</v>
      </c>
      <c r="R4047" s="90">
        <v>0</v>
      </c>
      <c r="S4047" s="90">
        <v>0</v>
      </c>
      <c r="T4047" s="89" t="s">
        <v>28</v>
      </c>
    </row>
    <row r="4048" spans="1:20" x14ac:dyDescent="0.55000000000000004">
      <c r="A4048" s="123">
        <v>2568</v>
      </c>
      <c r="B4048" s="88">
        <v>45930</v>
      </c>
      <c r="C4048" s="89" t="s">
        <v>2314</v>
      </c>
      <c r="D4048" s="89">
        <v>1</v>
      </c>
      <c r="E4048" s="89" t="s">
        <v>147</v>
      </c>
      <c r="F4048" s="89" t="s">
        <v>56</v>
      </c>
      <c r="G4048" s="89" t="s">
        <v>160</v>
      </c>
      <c r="H4048" s="89" t="s">
        <v>2341</v>
      </c>
      <c r="I4048" s="89" t="s">
        <v>32</v>
      </c>
      <c r="J4048" s="89">
        <v>14</v>
      </c>
      <c r="K4048" s="89" t="s">
        <v>90</v>
      </c>
      <c r="L4048" s="89" t="s">
        <v>91</v>
      </c>
      <c r="M4048" s="89">
        <v>12</v>
      </c>
      <c r="N4048" s="90">
        <v>291526342.98000002</v>
      </c>
      <c r="O4048" s="90">
        <v>360020000</v>
      </c>
      <c r="P4048" s="90">
        <v>360020000</v>
      </c>
      <c r="Q4048" s="90">
        <v>236737480.46000001</v>
      </c>
      <c r="R4048" s="90">
        <v>-123282519.54000001</v>
      </c>
      <c r="S4048" s="90">
        <v>-34.2432419143381</v>
      </c>
      <c r="T4048" s="89" t="s">
        <v>73</v>
      </c>
    </row>
    <row r="4049" spans="1:20" x14ac:dyDescent="0.55000000000000004">
      <c r="A4049" s="123">
        <v>2568</v>
      </c>
      <c r="B4049" s="88">
        <v>45930</v>
      </c>
      <c r="C4049" s="89" t="s">
        <v>2314</v>
      </c>
      <c r="D4049" s="89">
        <v>1</v>
      </c>
      <c r="E4049" s="89" t="s">
        <v>147</v>
      </c>
      <c r="F4049" s="89" t="s">
        <v>25</v>
      </c>
      <c r="G4049" s="89" t="s">
        <v>184</v>
      </c>
      <c r="H4049" s="89" t="s">
        <v>2342</v>
      </c>
      <c r="I4049" s="89" t="s">
        <v>32</v>
      </c>
      <c r="J4049" s="89">
        <v>14</v>
      </c>
      <c r="K4049" s="89" t="s">
        <v>90</v>
      </c>
      <c r="L4049" s="89" t="s">
        <v>91</v>
      </c>
      <c r="M4049" s="89">
        <v>12</v>
      </c>
      <c r="N4049" s="90">
        <v>0</v>
      </c>
      <c r="O4049" s="90">
        <v>0</v>
      </c>
      <c r="P4049" s="90">
        <v>0</v>
      </c>
      <c r="Q4049" s="90">
        <v>0</v>
      </c>
      <c r="R4049" s="90">
        <v>0</v>
      </c>
      <c r="S4049" s="90">
        <v>0</v>
      </c>
      <c r="T4049" s="89" t="s">
        <v>28</v>
      </c>
    </row>
    <row r="4050" spans="1:20" x14ac:dyDescent="0.55000000000000004">
      <c r="A4050" s="123">
        <v>2568</v>
      </c>
      <c r="B4050" s="88">
        <v>45930</v>
      </c>
      <c r="C4050" s="89" t="s">
        <v>2314</v>
      </c>
      <c r="D4050" s="89">
        <v>1</v>
      </c>
      <c r="E4050" s="89" t="s">
        <v>147</v>
      </c>
      <c r="F4050" s="89" t="s">
        <v>25</v>
      </c>
      <c r="G4050" s="89" t="s">
        <v>164</v>
      </c>
      <c r="H4050" s="89" t="s">
        <v>2343</v>
      </c>
      <c r="I4050" s="89" t="s">
        <v>32</v>
      </c>
      <c r="J4050" s="89">
        <v>14</v>
      </c>
      <c r="K4050" s="89" t="s">
        <v>90</v>
      </c>
      <c r="L4050" s="89" t="s">
        <v>91</v>
      </c>
      <c r="M4050" s="89">
        <v>12</v>
      </c>
      <c r="N4050" s="90">
        <v>0</v>
      </c>
      <c r="O4050" s="90">
        <v>0</v>
      </c>
      <c r="P4050" s="90">
        <v>0</v>
      </c>
      <c r="Q4050" s="90">
        <v>0</v>
      </c>
      <c r="R4050" s="90">
        <v>0</v>
      </c>
      <c r="S4050" s="90">
        <v>0</v>
      </c>
      <c r="T4050" s="89" t="s">
        <v>28</v>
      </c>
    </row>
    <row r="4051" spans="1:20" x14ac:dyDescent="0.55000000000000004">
      <c r="A4051" s="123">
        <v>2568</v>
      </c>
      <c r="B4051" s="88">
        <v>45930</v>
      </c>
      <c r="C4051" s="89" t="s">
        <v>2314</v>
      </c>
      <c r="D4051" s="89">
        <v>1</v>
      </c>
      <c r="E4051" s="89" t="s">
        <v>147</v>
      </c>
      <c r="F4051" s="89" t="s">
        <v>56</v>
      </c>
      <c r="G4051" s="89" t="s">
        <v>178</v>
      </c>
      <c r="H4051" s="89" t="s">
        <v>2344</v>
      </c>
      <c r="I4051" s="89" t="s">
        <v>32</v>
      </c>
      <c r="J4051" s="89">
        <v>14</v>
      </c>
      <c r="K4051" s="89" t="s">
        <v>90</v>
      </c>
      <c r="L4051" s="89" t="s">
        <v>91</v>
      </c>
      <c r="M4051" s="89">
        <v>12</v>
      </c>
      <c r="N4051" s="90">
        <v>0</v>
      </c>
      <c r="O4051" s="90">
        <v>0</v>
      </c>
      <c r="P4051" s="90">
        <v>0</v>
      </c>
      <c r="Q4051" s="90">
        <v>0</v>
      </c>
      <c r="R4051" s="90">
        <v>0</v>
      </c>
      <c r="S4051" s="90">
        <v>0</v>
      </c>
      <c r="T4051" s="89" t="s">
        <v>28</v>
      </c>
    </row>
    <row r="4052" spans="1:20" x14ac:dyDescent="0.55000000000000004">
      <c r="A4052" s="123">
        <v>2568</v>
      </c>
      <c r="B4052" s="88">
        <v>45930</v>
      </c>
      <c r="C4052" s="89" t="s">
        <v>2314</v>
      </c>
      <c r="D4052" s="89">
        <v>1</v>
      </c>
      <c r="E4052" s="89" t="s">
        <v>147</v>
      </c>
      <c r="F4052" s="89" t="s">
        <v>25</v>
      </c>
      <c r="G4052" s="89" t="s">
        <v>192</v>
      </c>
      <c r="H4052" s="89" t="s">
        <v>2345</v>
      </c>
      <c r="I4052" s="89" t="s">
        <v>32</v>
      </c>
      <c r="J4052" s="89">
        <v>14</v>
      </c>
      <c r="K4052" s="89" t="s">
        <v>90</v>
      </c>
      <c r="L4052" s="89" t="s">
        <v>91</v>
      </c>
      <c r="M4052" s="89">
        <v>12</v>
      </c>
      <c r="N4052" s="90">
        <v>0</v>
      </c>
      <c r="O4052" s="90">
        <v>0</v>
      </c>
      <c r="P4052" s="90">
        <v>0</v>
      </c>
      <c r="Q4052" s="90">
        <v>0</v>
      </c>
      <c r="R4052" s="90">
        <v>0</v>
      </c>
      <c r="S4052" s="90">
        <v>0</v>
      </c>
      <c r="T4052" s="89" t="s">
        <v>28</v>
      </c>
    </row>
    <row r="4053" spans="1:20" x14ac:dyDescent="0.55000000000000004">
      <c r="A4053" s="123">
        <v>2568</v>
      </c>
      <c r="B4053" s="88">
        <v>45930</v>
      </c>
      <c r="C4053" s="89" t="s">
        <v>2314</v>
      </c>
      <c r="D4053" s="89">
        <v>1</v>
      </c>
      <c r="E4053" s="89" t="s">
        <v>147</v>
      </c>
      <c r="F4053" s="89" t="s">
        <v>56</v>
      </c>
      <c r="G4053" s="89" t="s">
        <v>166</v>
      </c>
      <c r="H4053" s="89" t="s">
        <v>2346</v>
      </c>
      <c r="I4053" s="89" t="s">
        <v>32</v>
      </c>
      <c r="J4053" s="89">
        <v>14</v>
      </c>
      <c r="K4053" s="89" t="s">
        <v>90</v>
      </c>
      <c r="L4053" s="89" t="s">
        <v>91</v>
      </c>
      <c r="M4053" s="89">
        <v>12</v>
      </c>
      <c r="N4053" s="90">
        <v>77006535.060000002</v>
      </c>
      <c r="O4053" s="90">
        <v>153724856.24000001</v>
      </c>
      <c r="P4053" s="90">
        <v>153724856.24000001</v>
      </c>
      <c r="Q4053" s="90">
        <v>197034972.38999999</v>
      </c>
      <c r="R4053" s="90">
        <v>43310116.149999999</v>
      </c>
      <c r="S4053" s="90">
        <v>28.173788682802801</v>
      </c>
      <c r="T4053" s="89" t="s">
        <v>28</v>
      </c>
    </row>
    <row r="4054" spans="1:20" x14ac:dyDescent="0.55000000000000004">
      <c r="A4054" s="123">
        <v>2568</v>
      </c>
      <c r="B4054" s="88">
        <v>45930</v>
      </c>
      <c r="C4054" s="89" t="s">
        <v>2314</v>
      </c>
      <c r="D4054" s="89">
        <v>1</v>
      </c>
      <c r="E4054" s="89" t="s">
        <v>147</v>
      </c>
      <c r="F4054" s="89" t="s">
        <v>25</v>
      </c>
      <c r="G4054" s="89" t="s">
        <v>180</v>
      </c>
      <c r="H4054" s="89" t="s">
        <v>2347</v>
      </c>
      <c r="I4054" s="89" t="s">
        <v>32</v>
      </c>
      <c r="J4054" s="89">
        <v>14</v>
      </c>
      <c r="K4054" s="89" t="s">
        <v>90</v>
      </c>
      <c r="L4054" s="89" t="s">
        <v>91</v>
      </c>
      <c r="M4054" s="89">
        <v>12</v>
      </c>
      <c r="N4054" s="90">
        <v>0</v>
      </c>
      <c r="O4054" s="90">
        <v>0</v>
      </c>
      <c r="P4054" s="90">
        <v>0</v>
      </c>
      <c r="Q4054" s="90">
        <v>0</v>
      </c>
      <c r="R4054" s="90">
        <v>0</v>
      </c>
      <c r="S4054" s="90">
        <v>0</v>
      </c>
      <c r="T4054" s="89" t="s">
        <v>28</v>
      </c>
    </row>
    <row r="4055" spans="1:20" x14ac:dyDescent="0.55000000000000004">
      <c r="A4055" s="123">
        <v>2568</v>
      </c>
      <c r="B4055" s="88">
        <v>45930</v>
      </c>
      <c r="C4055" s="89" t="s">
        <v>2314</v>
      </c>
      <c r="D4055" s="89">
        <v>1</v>
      </c>
      <c r="E4055" s="89" t="s">
        <v>147</v>
      </c>
      <c r="F4055" s="89" t="s">
        <v>25</v>
      </c>
      <c r="G4055" s="89" t="s">
        <v>168</v>
      </c>
      <c r="H4055" s="89" t="s">
        <v>2348</v>
      </c>
      <c r="I4055" s="89" t="s">
        <v>32</v>
      </c>
      <c r="J4055" s="89">
        <v>14</v>
      </c>
      <c r="K4055" s="89" t="s">
        <v>90</v>
      </c>
      <c r="L4055" s="89" t="s">
        <v>91</v>
      </c>
      <c r="M4055" s="89">
        <v>12</v>
      </c>
      <c r="N4055" s="90">
        <v>0</v>
      </c>
      <c r="O4055" s="90">
        <v>0</v>
      </c>
      <c r="P4055" s="90">
        <v>0</v>
      </c>
      <c r="Q4055" s="90">
        <v>0</v>
      </c>
      <c r="R4055" s="90">
        <v>0</v>
      </c>
      <c r="S4055" s="90">
        <v>0</v>
      </c>
      <c r="T4055" s="89" t="s">
        <v>28</v>
      </c>
    </row>
    <row r="4056" spans="1:20" x14ac:dyDescent="0.55000000000000004">
      <c r="A4056" s="123">
        <v>2568</v>
      </c>
      <c r="B4056" s="88">
        <v>45930</v>
      </c>
      <c r="C4056" s="89" t="s">
        <v>2314</v>
      </c>
      <c r="D4056" s="89">
        <v>1</v>
      </c>
      <c r="E4056" s="89" t="s">
        <v>147</v>
      </c>
      <c r="F4056" s="89" t="s">
        <v>25</v>
      </c>
      <c r="G4056" s="89" t="s">
        <v>182</v>
      </c>
      <c r="H4056" s="89" t="s">
        <v>2349</v>
      </c>
      <c r="I4056" s="89" t="s">
        <v>32</v>
      </c>
      <c r="J4056" s="89">
        <v>14</v>
      </c>
      <c r="K4056" s="89" t="s">
        <v>90</v>
      </c>
      <c r="L4056" s="89" t="s">
        <v>91</v>
      </c>
      <c r="M4056" s="89">
        <v>12</v>
      </c>
      <c r="N4056" s="90">
        <v>0</v>
      </c>
      <c r="O4056" s="90">
        <v>0</v>
      </c>
      <c r="P4056" s="90">
        <v>0</v>
      </c>
      <c r="Q4056" s="90">
        <v>0</v>
      </c>
      <c r="R4056" s="90">
        <v>0</v>
      </c>
      <c r="S4056" s="90">
        <v>0</v>
      </c>
      <c r="T4056" s="89" t="s">
        <v>28</v>
      </c>
    </row>
    <row r="4057" spans="1:20" x14ac:dyDescent="0.55000000000000004">
      <c r="A4057" s="123">
        <v>2568</v>
      </c>
      <c r="B4057" s="88">
        <v>45930</v>
      </c>
      <c r="C4057" s="89" t="s">
        <v>2314</v>
      </c>
      <c r="D4057" s="89">
        <v>1</v>
      </c>
      <c r="E4057" s="89" t="s">
        <v>147</v>
      </c>
      <c r="F4057" s="89" t="s">
        <v>25</v>
      </c>
      <c r="G4057" s="89" t="s">
        <v>172</v>
      </c>
      <c r="H4057" s="89" t="s">
        <v>2350</v>
      </c>
      <c r="I4057" s="89" t="s">
        <v>32</v>
      </c>
      <c r="J4057" s="89">
        <v>14</v>
      </c>
      <c r="K4057" s="89" t="s">
        <v>90</v>
      </c>
      <c r="L4057" s="89" t="s">
        <v>91</v>
      </c>
      <c r="M4057" s="89">
        <v>12</v>
      </c>
      <c r="N4057" s="90">
        <v>0</v>
      </c>
      <c r="O4057" s="90">
        <v>0</v>
      </c>
      <c r="P4057" s="90">
        <v>0</v>
      </c>
      <c r="Q4057" s="90">
        <v>0</v>
      </c>
      <c r="R4057" s="90">
        <v>0</v>
      </c>
      <c r="S4057" s="90">
        <v>0</v>
      </c>
      <c r="T4057" s="89" t="s">
        <v>28</v>
      </c>
    </row>
    <row r="4058" spans="1:20" x14ac:dyDescent="0.55000000000000004">
      <c r="A4058" s="123">
        <v>2568</v>
      </c>
      <c r="B4058" s="88">
        <v>45930</v>
      </c>
      <c r="C4058" s="89" t="s">
        <v>2314</v>
      </c>
      <c r="D4058" s="89">
        <v>1</v>
      </c>
      <c r="E4058" s="89" t="s">
        <v>147</v>
      </c>
      <c r="F4058" s="89" t="s">
        <v>25</v>
      </c>
      <c r="G4058" s="89" t="s">
        <v>186</v>
      </c>
      <c r="H4058" s="89" t="s">
        <v>2351</v>
      </c>
      <c r="I4058" s="89" t="s">
        <v>32</v>
      </c>
      <c r="J4058" s="89">
        <v>14</v>
      </c>
      <c r="K4058" s="89" t="s">
        <v>90</v>
      </c>
      <c r="L4058" s="89" t="s">
        <v>91</v>
      </c>
      <c r="M4058" s="89">
        <v>12</v>
      </c>
      <c r="N4058" s="90">
        <v>0</v>
      </c>
      <c r="O4058" s="90">
        <v>0</v>
      </c>
      <c r="P4058" s="90">
        <v>0</v>
      </c>
      <c r="Q4058" s="90">
        <v>0</v>
      </c>
      <c r="R4058" s="90">
        <v>0</v>
      </c>
      <c r="S4058" s="90">
        <v>0</v>
      </c>
      <c r="T4058" s="89" t="s">
        <v>28</v>
      </c>
    </row>
    <row r="4059" spans="1:20" x14ac:dyDescent="0.55000000000000004">
      <c r="A4059" s="123">
        <v>2568</v>
      </c>
      <c r="B4059" s="88">
        <v>45930</v>
      </c>
      <c r="C4059" s="89" t="s">
        <v>2314</v>
      </c>
      <c r="D4059" s="89">
        <v>1</v>
      </c>
      <c r="E4059" s="89" t="s">
        <v>147</v>
      </c>
      <c r="F4059" s="89" t="s">
        <v>25</v>
      </c>
      <c r="G4059" s="89" t="s">
        <v>162</v>
      </c>
      <c r="H4059" s="89" t="s">
        <v>2352</v>
      </c>
      <c r="I4059" s="89" t="s">
        <v>32</v>
      </c>
      <c r="J4059" s="89">
        <v>14</v>
      </c>
      <c r="K4059" s="89" t="s">
        <v>90</v>
      </c>
      <c r="L4059" s="89" t="s">
        <v>91</v>
      </c>
      <c r="M4059" s="89">
        <v>12</v>
      </c>
      <c r="N4059" s="90">
        <v>0</v>
      </c>
      <c r="O4059" s="90">
        <v>0</v>
      </c>
      <c r="P4059" s="90">
        <v>0</v>
      </c>
      <c r="Q4059" s="90">
        <v>0</v>
      </c>
      <c r="R4059" s="90">
        <v>0</v>
      </c>
      <c r="S4059" s="90">
        <v>0</v>
      </c>
      <c r="T4059" s="89" t="s">
        <v>28</v>
      </c>
    </row>
    <row r="4060" spans="1:20" x14ac:dyDescent="0.55000000000000004">
      <c r="A4060" s="123">
        <v>2568</v>
      </c>
      <c r="B4060" s="88">
        <v>45930</v>
      </c>
      <c r="C4060" s="89" t="s">
        <v>2314</v>
      </c>
      <c r="D4060" s="89">
        <v>1</v>
      </c>
      <c r="E4060" s="89" t="s">
        <v>147</v>
      </c>
      <c r="F4060" s="89" t="s">
        <v>25</v>
      </c>
      <c r="G4060" s="89" t="s">
        <v>170</v>
      </c>
      <c r="H4060" s="89" t="s">
        <v>2353</v>
      </c>
      <c r="I4060" s="89" t="s">
        <v>32</v>
      </c>
      <c r="J4060" s="89">
        <v>14</v>
      </c>
      <c r="K4060" s="89" t="s">
        <v>90</v>
      </c>
      <c r="L4060" s="89" t="s">
        <v>91</v>
      </c>
      <c r="M4060" s="89">
        <v>12</v>
      </c>
      <c r="N4060" s="90">
        <v>0</v>
      </c>
      <c r="O4060" s="90">
        <v>0</v>
      </c>
      <c r="P4060" s="90">
        <v>0</v>
      </c>
      <c r="Q4060" s="90">
        <v>0</v>
      </c>
      <c r="R4060" s="90">
        <v>0</v>
      </c>
      <c r="S4060" s="90">
        <v>0</v>
      </c>
      <c r="T4060" s="89" t="s">
        <v>28</v>
      </c>
    </row>
    <row r="4061" spans="1:20" x14ac:dyDescent="0.55000000000000004">
      <c r="A4061" s="123">
        <v>2568</v>
      </c>
      <c r="B4061" s="88">
        <v>45930</v>
      </c>
      <c r="C4061" s="89" t="s">
        <v>2314</v>
      </c>
      <c r="D4061" s="89">
        <v>1</v>
      </c>
      <c r="E4061" s="89" t="s">
        <v>147</v>
      </c>
      <c r="F4061" s="89" t="s">
        <v>25</v>
      </c>
      <c r="G4061" s="89" t="s">
        <v>174</v>
      </c>
      <c r="H4061" s="89" t="s">
        <v>2354</v>
      </c>
      <c r="I4061" s="89" t="s">
        <v>32</v>
      </c>
      <c r="J4061" s="89">
        <v>14</v>
      </c>
      <c r="K4061" s="89" t="s">
        <v>90</v>
      </c>
      <c r="L4061" s="89" t="s">
        <v>91</v>
      </c>
      <c r="M4061" s="89">
        <v>12</v>
      </c>
      <c r="N4061" s="90">
        <v>0</v>
      </c>
      <c r="O4061" s="90">
        <v>0</v>
      </c>
      <c r="P4061" s="90">
        <v>0</v>
      </c>
      <c r="Q4061" s="90">
        <v>0</v>
      </c>
      <c r="R4061" s="90">
        <v>0</v>
      </c>
      <c r="S4061" s="90">
        <v>0</v>
      </c>
      <c r="T4061" s="89" t="s">
        <v>28</v>
      </c>
    </row>
    <row r="4062" spans="1:20" x14ac:dyDescent="0.55000000000000004">
      <c r="A4062" s="123">
        <v>2568</v>
      </c>
      <c r="B4062" s="88">
        <v>45930</v>
      </c>
      <c r="C4062" s="89" t="s">
        <v>2314</v>
      </c>
      <c r="D4062" s="89">
        <v>1</v>
      </c>
      <c r="E4062" s="89" t="s">
        <v>147</v>
      </c>
      <c r="F4062" s="89" t="s">
        <v>25</v>
      </c>
      <c r="G4062" s="89" t="s">
        <v>188</v>
      </c>
      <c r="H4062" s="89" t="s">
        <v>2355</v>
      </c>
      <c r="I4062" s="89" t="s">
        <v>32</v>
      </c>
      <c r="J4062" s="89">
        <v>14</v>
      </c>
      <c r="K4062" s="89" t="s">
        <v>90</v>
      </c>
      <c r="L4062" s="89" t="s">
        <v>91</v>
      </c>
      <c r="M4062" s="89">
        <v>12</v>
      </c>
      <c r="N4062" s="90">
        <v>0</v>
      </c>
      <c r="O4062" s="90">
        <v>0</v>
      </c>
      <c r="P4062" s="90">
        <v>0</v>
      </c>
      <c r="Q4062" s="90">
        <v>0</v>
      </c>
      <c r="R4062" s="90">
        <v>0</v>
      </c>
      <c r="S4062" s="90">
        <v>0</v>
      </c>
      <c r="T4062" s="89" t="s">
        <v>28</v>
      </c>
    </row>
    <row r="4063" spans="1:20" x14ac:dyDescent="0.55000000000000004">
      <c r="A4063" s="123">
        <v>2568</v>
      </c>
      <c r="B4063" s="88">
        <v>45930</v>
      </c>
      <c r="C4063" s="89" t="s">
        <v>2314</v>
      </c>
      <c r="D4063" s="89">
        <v>1</v>
      </c>
      <c r="E4063" s="89" t="s">
        <v>147</v>
      </c>
      <c r="F4063" s="89" t="s">
        <v>25</v>
      </c>
      <c r="G4063" s="89" t="s">
        <v>148</v>
      </c>
      <c r="H4063" s="89" t="s">
        <v>2356</v>
      </c>
      <c r="I4063" s="89" t="s">
        <v>32</v>
      </c>
      <c r="J4063" s="89">
        <v>14</v>
      </c>
      <c r="K4063" s="89" t="s">
        <v>90</v>
      </c>
      <c r="L4063" s="89" t="s">
        <v>91</v>
      </c>
      <c r="M4063" s="89">
        <v>12</v>
      </c>
      <c r="N4063" s="90">
        <v>0</v>
      </c>
      <c r="O4063" s="90">
        <v>0</v>
      </c>
      <c r="P4063" s="90">
        <v>0</v>
      </c>
      <c r="Q4063" s="90">
        <v>0</v>
      </c>
      <c r="R4063" s="90">
        <v>0</v>
      </c>
      <c r="S4063" s="90">
        <v>0</v>
      </c>
      <c r="T4063" s="89" t="s">
        <v>28</v>
      </c>
    </row>
    <row r="4064" spans="1:20" x14ac:dyDescent="0.55000000000000004">
      <c r="A4064" s="123">
        <v>2568</v>
      </c>
      <c r="B4064" s="88">
        <v>45930</v>
      </c>
      <c r="C4064" s="89" t="s">
        <v>2314</v>
      </c>
      <c r="D4064" s="89">
        <v>1</v>
      </c>
      <c r="E4064" s="89" t="s">
        <v>147</v>
      </c>
      <c r="F4064" s="89" t="s">
        <v>25</v>
      </c>
      <c r="G4064" s="89" t="s">
        <v>150</v>
      </c>
      <c r="H4064" s="89" t="s">
        <v>2357</v>
      </c>
      <c r="I4064" s="89" t="s">
        <v>32</v>
      </c>
      <c r="J4064" s="89">
        <v>14</v>
      </c>
      <c r="K4064" s="89" t="s">
        <v>90</v>
      </c>
      <c r="L4064" s="89" t="s">
        <v>91</v>
      </c>
      <c r="M4064" s="89">
        <v>12</v>
      </c>
      <c r="N4064" s="90">
        <v>0</v>
      </c>
      <c r="O4064" s="90">
        <v>0</v>
      </c>
      <c r="P4064" s="90">
        <v>0</v>
      </c>
      <c r="Q4064" s="90">
        <v>0</v>
      </c>
      <c r="R4064" s="90">
        <v>0</v>
      </c>
      <c r="S4064" s="90">
        <v>0</v>
      </c>
      <c r="T4064" s="89" t="s">
        <v>28</v>
      </c>
    </row>
    <row r="4065" spans="1:20" x14ac:dyDescent="0.55000000000000004">
      <c r="A4065" s="123">
        <v>2568</v>
      </c>
      <c r="B4065" s="88">
        <v>45930</v>
      </c>
      <c r="C4065" s="89" t="s">
        <v>2314</v>
      </c>
      <c r="D4065" s="89">
        <v>1</v>
      </c>
      <c r="E4065" s="89" t="s">
        <v>198</v>
      </c>
      <c r="F4065" s="89" t="s">
        <v>56</v>
      </c>
      <c r="G4065" s="89" t="s">
        <v>205</v>
      </c>
      <c r="H4065" s="89" t="s">
        <v>2358</v>
      </c>
      <c r="I4065" s="89" t="s">
        <v>32</v>
      </c>
      <c r="J4065" s="89">
        <v>14</v>
      </c>
      <c r="K4065" s="89" t="s">
        <v>90</v>
      </c>
      <c r="L4065" s="89" t="s">
        <v>91</v>
      </c>
      <c r="M4065" s="89">
        <v>12</v>
      </c>
      <c r="N4065" s="90">
        <v>0</v>
      </c>
      <c r="O4065" s="90">
        <v>0</v>
      </c>
      <c r="P4065" s="90">
        <v>0</v>
      </c>
      <c r="Q4065" s="90">
        <v>0</v>
      </c>
      <c r="R4065" s="90">
        <v>0</v>
      </c>
      <c r="S4065" s="90">
        <v>0</v>
      </c>
      <c r="T4065" s="89" t="s">
        <v>28</v>
      </c>
    </row>
    <row r="4066" spans="1:20" x14ac:dyDescent="0.55000000000000004">
      <c r="A4066" s="123">
        <v>2568</v>
      </c>
      <c r="B4066" s="88">
        <v>45930</v>
      </c>
      <c r="C4066" s="89" t="s">
        <v>2314</v>
      </c>
      <c r="D4066" s="89">
        <v>1</v>
      </c>
      <c r="E4066" s="89" t="s">
        <v>198</v>
      </c>
      <c r="F4066" s="89" t="s">
        <v>25</v>
      </c>
      <c r="G4066" s="89" t="s">
        <v>225</v>
      </c>
      <c r="H4066" s="89" t="s">
        <v>2359</v>
      </c>
      <c r="I4066" s="89" t="s">
        <v>32</v>
      </c>
      <c r="J4066" s="89">
        <v>14</v>
      </c>
      <c r="K4066" s="89" t="s">
        <v>90</v>
      </c>
      <c r="L4066" s="89" t="s">
        <v>91</v>
      </c>
      <c r="M4066" s="89">
        <v>12</v>
      </c>
      <c r="N4066" s="90">
        <v>0</v>
      </c>
      <c r="O4066" s="90">
        <v>0</v>
      </c>
      <c r="P4066" s="90">
        <v>0</v>
      </c>
      <c r="Q4066" s="90">
        <v>0</v>
      </c>
      <c r="R4066" s="90">
        <v>0</v>
      </c>
      <c r="S4066" s="90">
        <v>0</v>
      </c>
      <c r="T4066" s="89" t="s">
        <v>28</v>
      </c>
    </row>
    <row r="4067" spans="1:20" x14ac:dyDescent="0.55000000000000004">
      <c r="A4067" s="123">
        <v>2568</v>
      </c>
      <c r="B4067" s="88">
        <v>45930</v>
      </c>
      <c r="C4067" s="89" t="s">
        <v>2314</v>
      </c>
      <c r="D4067" s="89">
        <v>1</v>
      </c>
      <c r="E4067" s="89" t="s">
        <v>198</v>
      </c>
      <c r="F4067" s="89" t="s">
        <v>25</v>
      </c>
      <c r="G4067" s="89" t="s">
        <v>221</v>
      </c>
      <c r="H4067" s="89" t="s">
        <v>2360</v>
      </c>
      <c r="I4067" s="89" t="s">
        <v>32</v>
      </c>
      <c r="J4067" s="89">
        <v>14</v>
      </c>
      <c r="K4067" s="89" t="s">
        <v>90</v>
      </c>
      <c r="L4067" s="89" t="s">
        <v>91</v>
      </c>
      <c r="M4067" s="89">
        <v>12</v>
      </c>
      <c r="N4067" s="90">
        <v>0</v>
      </c>
      <c r="O4067" s="90">
        <v>0</v>
      </c>
      <c r="P4067" s="90">
        <v>0</v>
      </c>
      <c r="Q4067" s="90">
        <v>0</v>
      </c>
      <c r="R4067" s="90">
        <v>0</v>
      </c>
      <c r="S4067" s="90">
        <v>0</v>
      </c>
      <c r="T4067" s="89" t="s">
        <v>28</v>
      </c>
    </row>
    <row r="4068" spans="1:20" x14ac:dyDescent="0.55000000000000004">
      <c r="A4068" s="123">
        <v>2568</v>
      </c>
      <c r="B4068" s="88">
        <v>45930</v>
      </c>
      <c r="C4068" s="89" t="s">
        <v>2314</v>
      </c>
      <c r="D4068" s="89">
        <v>1</v>
      </c>
      <c r="E4068" s="89" t="s">
        <v>198</v>
      </c>
      <c r="F4068" s="89" t="s">
        <v>25</v>
      </c>
      <c r="G4068" s="89" t="s">
        <v>217</v>
      </c>
      <c r="H4068" s="89" t="s">
        <v>2361</v>
      </c>
      <c r="I4068" s="89" t="s">
        <v>32</v>
      </c>
      <c r="J4068" s="89">
        <v>14</v>
      </c>
      <c r="K4068" s="89" t="s">
        <v>90</v>
      </c>
      <c r="L4068" s="89" t="s">
        <v>91</v>
      </c>
      <c r="M4068" s="89">
        <v>12</v>
      </c>
      <c r="N4068" s="90">
        <v>0</v>
      </c>
      <c r="O4068" s="90">
        <v>0</v>
      </c>
      <c r="P4068" s="90">
        <v>0</v>
      </c>
      <c r="Q4068" s="90">
        <v>0</v>
      </c>
      <c r="R4068" s="90">
        <v>0</v>
      </c>
      <c r="S4068" s="90">
        <v>0</v>
      </c>
      <c r="T4068" s="89" t="s">
        <v>28</v>
      </c>
    </row>
    <row r="4069" spans="1:20" x14ac:dyDescent="0.55000000000000004">
      <c r="A4069" s="123">
        <v>2568</v>
      </c>
      <c r="B4069" s="88">
        <v>45930</v>
      </c>
      <c r="C4069" s="89" t="s">
        <v>2314</v>
      </c>
      <c r="D4069" s="89">
        <v>1</v>
      </c>
      <c r="E4069" s="89" t="s">
        <v>198</v>
      </c>
      <c r="F4069" s="89" t="s">
        <v>25</v>
      </c>
      <c r="G4069" s="89" t="s">
        <v>213</v>
      </c>
      <c r="H4069" s="89" t="s">
        <v>2362</v>
      </c>
      <c r="I4069" s="89" t="s">
        <v>32</v>
      </c>
      <c r="J4069" s="89">
        <v>14</v>
      </c>
      <c r="K4069" s="89" t="s">
        <v>90</v>
      </c>
      <c r="L4069" s="89" t="s">
        <v>91</v>
      </c>
      <c r="M4069" s="89">
        <v>12</v>
      </c>
      <c r="N4069" s="90">
        <v>0</v>
      </c>
      <c r="O4069" s="90">
        <v>0</v>
      </c>
      <c r="P4069" s="90">
        <v>0</v>
      </c>
      <c r="Q4069" s="90">
        <v>0</v>
      </c>
      <c r="R4069" s="90">
        <v>0</v>
      </c>
      <c r="S4069" s="90">
        <v>0</v>
      </c>
      <c r="T4069" s="89" t="s">
        <v>28</v>
      </c>
    </row>
    <row r="4070" spans="1:20" x14ac:dyDescent="0.55000000000000004">
      <c r="A4070" s="123">
        <v>2568</v>
      </c>
      <c r="B4070" s="88">
        <v>45930</v>
      </c>
      <c r="C4070" s="89" t="s">
        <v>2314</v>
      </c>
      <c r="D4070" s="89">
        <v>1</v>
      </c>
      <c r="E4070" s="89" t="s">
        <v>198</v>
      </c>
      <c r="F4070" s="89" t="s">
        <v>25</v>
      </c>
      <c r="G4070" s="89" t="s">
        <v>211</v>
      </c>
      <c r="H4070" s="89" t="s">
        <v>2363</v>
      </c>
      <c r="I4070" s="89" t="s">
        <v>32</v>
      </c>
      <c r="J4070" s="89">
        <v>14</v>
      </c>
      <c r="K4070" s="89" t="s">
        <v>90</v>
      </c>
      <c r="L4070" s="89" t="s">
        <v>91</v>
      </c>
      <c r="M4070" s="89">
        <v>12</v>
      </c>
      <c r="N4070" s="90">
        <v>0</v>
      </c>
      <c r="O4070" s="90">
        <v>0</v>
      </c>
      <c r="P4070" s="90">
        <v>0</v>
      </c>
      <c r="Q4070" s="90">
        <v>0</v>
      </c>
      <c r="R4070" s="90">
        <v>0</v>
      </c>
      <c r="S4070" s="90">
        <v>0</v>
      </c>
      <c r="T4070" s="89" t="s">
        <v>28</v>
      </c>
    </row>
    <row r="4071" spans="1:20" x14ac:dyDescent="0.55000000000000004">
      <c r="A4071" s="123">
        <v>2568</v>
      </c>
      <c r="B4071" s="88">
        <v>45930</v>
      </c>
      <c r="C4071" s="89" t="s">
        <v>2314</v>
      </c>
      <c r="D4071" s="89">
        <v>1</v>
      </c>
      <c r="E4071" s="89" t="s">
        <v>198</v>
      </c>
      <c r="F4071" s="89" t="s">
        <v>25</v>
      </c>
      <c r="G4071" s="89" t="s">
        <v>207</v>
      </c>
      <c r="H4071" s="89" t="s">
        <v>2364</v>
      </c>
      <c r="I4071" s="89" t="s">
        <v>32</v>
      </c>
      <c r="J4071" s="89">
        <v>14</v>
      </c>
      <c r="K4071" s="89" t="s">
        <v>90</v>
      </c>
      <c r="L4071" s="89" t="s">
        <v>91</v>
      </c>
      <c r="M4071" s="89">
        <v>12</v>
      </c>
      <c r="N4071" s="90">
        <v>0</v>
      </c>
      <c r="O4071" s="90">
        <v>0</v>
      </c>
      <c r="P4071" s="90">
        <v>0</v>
      </c>
      <c r="Q4071" s="90">
        <v>0</v>
      </c>
      <c r="R4071" s="90">
        <v>0</v>
      </c>
      <c r="S4071" s="90">
        <v>0</v>
      </c>
      <c r="T4071" s="89" t="s">
        <v>28</v>
      </c>
    </row>
    <row r="4072" spans="1:20" x14ac:dyDescent="0.55000000000000004">
      <c r="A4072" s="123">
        <v>2568</v>
      </c>
      <c r="B4072" s="88">
        <v>45930</v>
      </c>
      <c r="C4072" s="89" t="s">
        <v>2314</v>
      </c>
      <c r="D4072" s="89">
        <v>1</v>
      </c>
      <c r="E4072" s="89" t="s">
        <v>198</v>
      </c>
      <c r="F4072" s="89" t="s">
        <v>25</v>
      </c>
      <c r="G4072" s="89" t="s">
        <v>227</v>
      </c>
      <c r="H4072" s="89" t="s">
        <v>2365</v>
      </c>
      <c r="I4072" s="89" t="s">
        <v>32</v>
      </c>
      <c r="J4072" s="89">
        <v>14</v>
      </c>
      <c r="K4072" s="89" t="s">
        <v>90</v>
      </c>
      <c r="L4072" s="89" t="s">
        <v>91</v>
      </c>
      <c r="M4072" s="89">
        <v>12</v>
      </c>
      <c r="N4072" s="90">
        <v>0</v>
      </c>
      <c r="O4072" s="90">
        <v>0</v>
      </c>
      <c r="P4072" s="90">
        <v>0</v>
      </c>
      <c r="Q4072" s="90">
        <v>0</v>
      </c>
      <c r="R4072" s="90">
        <v>0</v>
      </c>
      <c r="S4072" s="90">
        <v>0</v>
      </c>
      <c r="T4072" s="89" t="s">
        <v>28</v>
      </c>
    </row>
    <row r="4073" spans="1:20" x14ac:dyDescent="0.55000000000000004">
      <c r="A4073" s="123">
        <v>2568</v>
      </c>
      <c r="B4073" s="88">
        <v>45930</v>
      </c>
      <c r="C4073" s="89" t="s">
        <v>2314</v>
      </c>
      <c r="D4073" s="89">
        <v>1</v>
      </c>
      <c r="E4073" s="89" t="s">
        <v>198</v>
      </c>
      <c r="F4073" s="89" t="s">
        <v>25</v>
      </c>
      <c r="G4073" s="89" t="s">
        <v>223</v>
      </c>
      <c r="H4073" s="89" t="s">
        <v>2366</v>
      </c>
      <c r="I4073" s="89" t="s">
        <v>32</v>
      </c>
      <c r="J4073" s="89">
        <v>14</v>
      </c>
      <c r="K4073" s="89" t="s">
        <v>90</v>
      </c>
      <c r="L4073" s="89" t="s">
        <v>91</v>
      </c>
      <c r="M4073" s="89">
        <v>12</v>
      </c>
      <c r="N4073" s="90">
        <v>0</v>
      </c>
      <c r="O4073" s="90">
        <v>0</v>
      </c>
      <c r="P4073" s="90">
        <v>0</v>
      </c>
      <c r="Q4073" s="90">
        <v>0</v>
      </c>
      <c r="R4073" s="90">
        <v>0</v>
      </c>
      <c r="S4073" s="90">
        <v>0</v>
      </c>
      <c r="T4073" s="89" t="s">
        <v>28</v>
      </c>
    </row>
    <row r="4074" spans="1:20" x14ac:dyDescent="0.55000000000000004">
      <c r="A4074" s="123">
        <v>2568</v>
      </c>
      <c r="B4074" s="88">
        <v>45930</v>
      </c>
      <c r="C4074" s="89" t="s">
        <v>2314</v>
      </c>
      <c r="D4074" s="89">
        <v>1</v>
      </c>
      <c r="E4074" s="89" t="s">
        <v>198</v>
      </c>
      <c r="F4074" s="89" t="s">
        <v>25</v>
      </c>
      <c r="G4074" s="89" t="s">
        <v>209</v>
      </c>
      <c r="H4074" s="89" t="s">
        <v>2367</v>
      </c>
      <c r="I4074" s="89" t="s">
        <v>32</v>
      </c>
      <c r="J4074" s="89">
        <v>14</v>
      </c>
      <c r="K4074" s="89" t="s">
        <v>90</v>
      </c>
      <c r="L4074" s="89" t="s">
        <v>91</v>
      </c>
      <c r="M4074" s="89">
        <v>12</v>
      </c>
      <c r="N4074" s="90">
        <v>0</v>
      </c>
      <c r="O4074" s="90">
        <v>0</v>
      </c>
      <c r="P4074" s="90">
        <v>0</v>
      </c>
      <c r="Q4074" s="90">
        <v>0</v>
      </c>
      <c r="R4074" s="90">
        <v>0</v>
      </c>
      <c r="S4074" s="90">
        <v>0</v>
      </c>
      <c r="T4074" s="89" t="s">
        <v>28</v>
      </c>
    </row>
    <row r="4075" spans="1:20" x14ac:dyDescent="0.55000000000000004">
      <c r="A4075" s="123">
        <v>2568</v>
      </c>
      <c r="B4075" s="88">
        <v>45930</v>
      </c>
      <c r="C4075" s="89" t="s">
        <v>2314</v>
      </c>
      <c r="D4075" s="89">
        <v>1</v>
      </c>
      <c r="E4075" s="89" t="s">
        <v>198</v>
      </c>
      <c r="F4075" s="89" t="s">
        <v>25</v>
      </c>
      <c r="G4075" s="89" t="s">
        <v>219</v>
      </c>
      <c r="H4075" s="89" t="s">
        <v>2368</v>
      </c>
      <c r="I4075" s="89" t="s">
        <v>32</v>
      </c>
      <c r="J4075" s="89">
        <v>14</v>
      </c>
      <c r="K4075" s="89" t="s">
        <v>90</v>
      </c>
      <c r="L4075" s="89" t="s">
        <v>91</v>
      </c>
      <c r="M4075" s="89">
        <v>12</v>
      </c>
      <c r="N4075" s="90">
        <v>0</v>
      </c>
      <c r="O4075" s="90">
        <v>0</v>
      </c>
      <c r="P4075" s="90">
        <v>0</v>
      </c>
      <c r="Q4075" s="90">
        <v>0</v>
      </c>
      <c r="R4075" s="90">
        <v>0</v>
      </c>
      <c r="S4075" s="90">
        <v>0</v>
      </c>
      <c r="T4075" s="89" t="s">
        <v>28</v>
      </c>
    </row>
    <row r="4076" spans="1:20" x14ac:dyDescent="0.55000000000000004">
      <c r="A4076" s="123">
        <v>2568</v>
      </c>
      <c r="B4076" s="88">
        <v>45930</v>
      </c>
      <c r="C4076" s="89" t="s">
        <v>2314</v>
      </c>
      <c r="D4076" s="89">
        <v>1</v>
      </c>
      <c r="E4076" s="89" t="s">
        <v>198</v>
      </c>
      <c r="F4076" s="89" t="s">
        <v>25</v>
      </c>
      <c r="G4076" s="89" t="s">
        <v>215</v>
      </c>
      <c r="H4076" s="89" t="s">
        <v>2369</v>
      </c>
      <c r="I4076" s="89" t="s">
        <v>32</v>
      </c>
      <c r="J4076" s="89">
        <v>14</v>
      </c>
      <c r="K4076" s="89" t="s">
        <v>90</v>
      </c>
      <c r="L4076" s="89" t="s">
        <v>91</v>
      </c>
      <c r="M4076" s="89">
        <v>12</v>
      </c>
      <c r="N4076" s="90">
        <v>0</v>
      </c>
      <c r="O4076" s="90">
        <v>0</v>
      </c>
      <c r="P4076" s="90">
        <v>0</v>
      </c>
      <c r="Q4076" s="90">
        <v>0</v>
      </c>
      <c r="R4076" s="90">
        <v>0</v>
      </c>
      <c r="S4076" s="90">
        <v>0</v>
      </c>
      <c r="T4076" s="89" t="s">
        <v>28</v>
      </c>
    </row>
    <row r="4077" spans="1:20" x14ac:dyDescent="0.55000000000000004">
      <c r="A4077" s="123">
        <v>2568</v>
      </c>
      <c r="B4077" s="88">
        <v>45930</v>
      </c>
      <c r="C4077" s="89" t="s">
        <v>2314</v>
      </c>
      <c r="D4077" s="89">
        <v>1</v>
      </c>
      <c r="E4077" s="89" t="s">
        <v>198</v>
      </c>
      <c r="F4077" s="89" t="s">
        <v>25</v>
      </c>
      <c r="G4077" s="89" t="s">
        <v>199</v>
      </c>
      <c r="H4077" s="89" t="s">
        <v>2370</v>
      </c>
      <c r="I4077" s="89" t="s">
        <v>32</v>
      </c>
      <c r="J4077" s="89">
        <v>14</v>
      </c>
      <c r="K4077" s="89" t="s">
        <v>90</v>
      </c>
      <c r="L4077" s="89" t="s">
        <v>91</v>
      </c>
      <c r="M4077" s="89">
        <v>12</v>
      </c>
      <c r="N4077" s="90">
        <v>0</v>
      </c>
      <c r="O4077" s="90">
        <v>0</v>
      </c>
      <c r="P4077" s="90">
        <v>0</v>
      </c>
      <c r="Q4077" s="90">
        <v>0</v>
      </c>
      <c r="R4077" s="90">
        <v>0</v>
      </c>
      <c r="S4077" s="90">
        <v>0</v>
      </c>
      <c r="T4077" s="89" t="s">
        <v>28</v>
      </c>
    </row>
    <row r="4078" spans="1:20" x14ac:dyDescent="0.55000000000000004">
      <c r="A4078" s="123">
        <v>2568</v>
      </c>
      <c r="B4078" s="88">
        <v>45930</v>
      </c>
      <c r="C4078" s="89" t="s">
        <v>2314</v>
      </c>
      <c r="D4078" s="89">
        <v>1</v>
      </c>
      <c r="E4078" s="89" t="s">
        <v>198</v>
      </c>
      <c r="F4078" s="89" t="s">
        <v>25</v>
      </c>
      <c r="G4078" s="89" t="s">
        <v>203</v>
      </c>
      <c r="H4078" s="89" t="s">
        <v>2371</v>
      </c>
      <c r="I4078" s="89" t="s">
        <v>32</v>
      </c>
      <c r="J4078" s="89">
        <v>14</v>
      </c>
      <c r="K4078" s="89" t="s">
        <v>90</v>
      </c>
      <c r="L4078" s="89" t="s">
        <v>91</v>
      </c>
      <c r="M4078" s="89">
        <v>12</v>
      </c>
      <c r="N4078" s="90">
        <v>0</v>
      </c>
      <c r="O4078" s="90">
        <v>0</v>
      </c>
      <c r="P4078" s="90">
        <v>0</v>
      </c>
      <c r="Q4078" s="90">
        <v>0</v>
      </c>
      <c r="R4078" s="90">
        <v>0</v>
      </c>
      <c r="S4078" s="90">
        <v>0</v>
      </c>
      <c r="T4078" s="89" t="s">
        <v>28</v>
      </c>
    </row>
    <row r="4079" spans="1:20" x14ac:dyDescent="0.55000000000000004">
      <c r="A4079" s="123">
        <v>2568</v>
      </c>
      <c r="B4079" s="88">
        <v>45930</v>
      </c>
      <c r="C4079" s="89" t="s">
        <v>2314</v>
      </c>
      <c r="D4079" s="89">
        <v>1</v>
      </c>
      <c r="E4079" s="89" t="s">
        <v>198</v>
      </c>
      <c r="F4079" s="89" t="s">
        <v>25</v>
      </c>
      <c r="G4079" s="89" t="s">
        <v>201</v>
      </c>
      <c r="H4079" s="89" t="s">
        <v>2372</v>
      </c>
      <c r="I4079" s="89" t="s">
        <v>32</v>
      </c>
      <c r="J4079" s="89">
        <v>14</v>
      </c>
      <c r="K4079" s="89" t="s">
        <v>90</v>
      </c>
      <c r="L4079" s="89" t="s">
        <v>91</v>
      </c>
      <c r="M4079" s="89">
        <v>12</v>
      </c>
      <c r="N4079" s="90">
        <v>0</v>
      </c>
      <c r="O4079" s="90">
        <v>0</v>
      </c>
      <c r="P4079" s="90">
        <v>0</v>
      </c>
      <c r="Q4079" s="90">
        <v>0</v>
      </c>
      <c r="R4079" s="90">
        <v>0</v>
      </c>
      <c r="S4079" s="90">
        <v>0</v>
      </c>
      <c r="T4079" s="89" t="s">
        <v>28</v>
      </c>
    </row>
    <row r="4080" spans="1:20" x14ac:dyDescent="0.55000000000000004">
      <c r="A4080" s="123">
        <v>2568</v>
      </c>
      <c r="B4080" s="88">
        <v>45930</v>
      </c>
      <c r="C4080" s="89" t="s">
        <v>2314</v>
      </c>
      <c r="D4080" s="89">
        <v>1</v>
      </c>
      <c r="E4080" s="89" t="s">
        <v>229</v>
      </c>
      <c r="F4080" s="89" t="s">
        <v>56</v>
      </c>
      <c r="G4080" s="89" t="s">
        <v>234</v>
      </c>
      <c r="H4080" s="89" t="s">
        <v>2373</v>
      </c>
      <c r="I4080" s="89" t="s">
        <v>32</v>
      </c>
      <c r="J4080" s="89">
        <v>14</v>
      </c>
      <c r="K4080" s="89" t="s">
        <v>90</v>
      </c>
      <c r="L4080" s="89" t="s">
        <v>91</v>
      </c>
      <c r="M4080" s="89">
        <v>12</v>
      </c>
      <c r="N4080" s="90">
        <v>860861441.94000006</v>
      </c>
      <c r="O4080" s="90">
        <v>867764837.46000004</v>
      </c>
      <c r="P4080" s="90">
        <v>867764837.46000004</v>
      </c>
      <c r="Q4080" s="90">
        <v>890198311.45000005</v>
      </c>
      <c r="R4080" s="90">
        <v>22433473.989999998</v>
      </c>
      <c r="S4080" s="90">
        <v>2.5852020065325698</v>
      </c>
      <c r="T4080" s="89" t="s">
        <v>28</v>
      </c>
    </row>
    <row r="4081" spans="1:20" x14ac:dyDescent="0.55000000000000004">
      <c r="A4081" s="123">
        <v>2568</v>
      </c>
      <c r="B4081" s="88">
        <v>45930</v>
      </c>
      <c r="C4081" s="89" t="s">
        <v>2314</v>
      </c>
      <c r="D4081" s="89">
        <v>1</v>
      </c>
      <c r="E4081" s="89" t="s">
        <v>229</v>
      </c>
      <c r="F4081" s="89" t="s">
        <v>56</v>
      </c>
      <c r="G4081" s="89" t="s">
        <v>236</v>
      </c>
      <c r="H4081" s="89" t="s">
        <v>2374</v>
      </c>
      <c r="I4081" s="89" t="s">
        <v>32</v>
      </c>
      <c r="J4081" s="89">
        <v>14</v>
      </c>
      <c r="K4081" s="89" t="s">
        <v>90</v>
      </c>
      <c r="L4081" s="89" t="s">
        <v>91</v>
      </c>
      <c r="M4081" s="89">
        <v>12</v>
      </c>
      <c r="N4081" s="90">
        <v>679437057.42999995</v>
      </c>
      <c r="O4081" s="90">
        <v>764384150.66999996</v>
      </c>
      <c r="P4081" s="90">
        <v>764384150.66999996</v>
      </c>
      <c r="Q4081" s="90">
        <v>749121941.04999995</v>
      </c>
      <c r="R4081" s="90">
        <v>-15262209.619999999</v>
      </c>
      <c r="S4081" s="90">
        <v>-1.9966674618544</v>
      </c>
      <c r="T4081" s="89" t="s">
        <v>73</v>
      </c>
    </row>
    <row r="4082" spans="1:20" x14ac:dyDescent="0.55000000000000004">
      <c r="A4082" s="123">
        <v>2568</v>
      </c>
      <c r="B4082" s="88">
        <v>45930</v>
      </c>
      <c r="C4082" s="89" t="s">
        <v>2314</v>
      </c>
      <c r="D4082" s="89">
        <v>1</v>
      </c>
      <c r="E4082" s="89" t="s">
        <v>229</v>
      </c>
      <c r="F4082" s="89" t="s">
        <v>25</v>
      </c>
      <c r="G4082" s="89" t="s">
        <v>238</v>
      </c>
      <c r="H4082" s="89" t="s">
        <v>2375</v>
      </c>
      <c r="I4082" s="89" t="s">
        <v>32</v>
      </c>
      <c r="J4082" s="89">
        <v>14</v>
      </c>
      <c r="K4082" s="89" t="s">
        <v>90</v>
      </c>
      <c r="L4082" s="89" t="s">
        <v>91</v>
      </c>
      <c r="M4082" s="89">
        <v>12</v>
      </c>
      <c r="N4082" s="90">
        <v>0</v>
      </c>
      <c r="O4082" s="90">
        <v>0</v>
      </c>
      <c r="P4082" s="90">
        <v>0</v>
      </c>
      <c r="Q4082" s="90">
        <v>0</v>
      </c>
      <c r="R4082" s="90">
        <v>0</v>
      </c>
      <c r="S4082" s="90">
        <v>0</v>
      </c>
      <c r="T4082" s="89" t="s">
        <v>28</v>
      </c>
    </row>
    <row r="4083" spans="1:20" x14ac:dyDescent="0.55000000000000004">
      <c r="A4083" s="123">
        <v>2568</v>
      </c>
      <c r="B4083" s="88">
        <v>45930</v>
      </c>
      <c r="C4083" s="89" t="s">
        <v>2314</v>
      </c>
      <c r="D4083" s="89">
        <v>1</v>
      </c>
      <c r="E4083" s="89" t="s">
        <v>229</v>
      </c>
      <c r="F4083" s="89" t="s">
        <v>25</v>
      </c>
      <c r="G4083" s="89" t="s">
        <v>240</v>
      </c>
      <c r="H4083" s="89" t="s">
        <v>2376</v>
      </c>
      <c r="I4083" s="89" t="s">
        <v>32</v>
      </c>
      <c r="J4083" s="89">
        <v>14</v>
      </c>
      <c r="K4083" s="89" t="s">
        <v>90</v>
      </c>
      <c r="L4083" s="89" t="s">
        <v>91</v>
      </c>
      <c r="M4083" s="89">
        <v>12</v>
      </c>
      <c r="N4083" s="90">
        <v>0</v>
      </c>
      <c r="O4083" s="90">
        <v>0</v>
      </c>
      <c r="P4083" s="90">
        <v>0</v>
      </c>
      <c r="Q4083" s="90">
        <v>0</v>
      </c>
      <c r="R4083" s="90">
        <v>0</v>
      </c>
      <c r="S4083" s="90">
        <v>0</v>
      </c>
      <c r="T4083" s="89" t="s">
        <v>28</v>
      </c>
    </row>
    <row r="4084" spans="1:20" x14ac:dyDescent="0.55000000000000004">
      <c r="A4084" s="123">
        <v>2568</v>
      </c>
      <c r="B4084" s="88">
        <v>45930</v>
      </c>
      <c r="C4084" s="89" t="s">
        <v>2314</v>
      </c>
      <c r="D4084" s="89">
        <v>1</v>
      </c>
      <c r="E4084" s="89" t="s">
        <v>229</v>
      </c>
      <c r="F4084" s="89" t="s">
        <v>25</v>
      </c>
      <c r="G4084" s="89" t="s">
        <v>242</v>
      </c>
      <c r="H4084" s="89" t="s">
        <v>2377</v>
      </c>
      <c r="I4084" s="89" t="s">
        <v>32</v>
      </c>
      <c r="J4084" s="89">
        <v>14</v>
      </c>
      <c r="K4084" s="89" t="s">
        <v>90</v>
      </c>
      <c r="L4084" s="89" t="s">
        <v>91</v>
      </c>
      <c r="M4084" s="89">
        <v>12</v>
      </c>
      <c r="N4084" s="90">
        <v>0</v>
      </c>
      <c r="O4084" s="90">
        <v>0</v>
      </c>
      <c r="P4084" s="90">
        <v>0</v>
      </c>
      <c r="Q4084" s="90">
        <v>0</v>
      </c>
      <c r="R4084" s="90">
        <v>0</v>
      </c>
      <c r="S4084" s="90">
        <v>0</v>
      </c>
      <c r="T4084" s="89" t="s">
        <v>28</v>
      </c>
    </row>
    <row r="4085" spans="1:20" x14ac:dyDescent="0.55000000000000004">
      <c r="A4085" s="123">
        <v>2568</v>
      </c>
      <c r="B4085" s="88">
        <v>45930</v>
      </c>
      <c r="C4085" s="89" t="s">
        <v>2314</v>
      </c>
      <c r="D4085" s="89">
        <v>1</v>
      </c>
      <c r="E4085" s="89" t="s">
        <v>229</v>
      </c>
      <c r="F4085" s="89" t="s">
        <v>25</v>
      </c>
      <c r="G4085" s="89" t="s">
        <v>244</v>
      </c>
      <c r="H4085" s="89" t="s">
        <v>2378</v>
      </c>
      <c r="I4085" s="89" t="s">
        <v>32</v>
      </c>
      <c r="J4085" s="89">
        <v>14</v>
      </c>
      <c r="K4085" s="89" t="s">
        <v>90</v>
      </c>
      <c r="L4085" s="89" t="s">
        <v>91</v>
      </c>
      <c r="M4085" s="89">
        <v>12</v>
      </c>
      <c r="N4085" s="90">
        <v>0</v>
      </c>
      <c r="O4085" s="90">
        <v>0</v>
      </c>
      <c r="P4085" s="90">
        <v>0</v>
      </c>
      <c r="Q4085" s="90">
        <v>0</v>
      </c>
      <c r="R4085" s="90">
        <v>0</v>
      </c>
      <c r="S4085" s="90">
        <v>0</v>
      </c>
      <c r="T4085" s="89" t="s">
        <v>28</v>
      </c>
    </row>
    <row r="4086" spans="1:20" x14ac:dyDescent="0.55000000000000004">
      <c r="A4086" s="123">
        <v>2568</v>
      </c>
      <c r="B4086" s="88">
        <v>45930</v>
      </c>
      <c r="C4086" s="89" t="s">
        <v>2314</v>
      </c>
      <c r="D4086" s="89">
        <v>1</v>
      </c>
      <c r="E4086" s="89" t="s">
        <v>229</v>
      </c>
      <c r="F4086" s="89" t="s">
        <v>25</v>
      </c>
      <c r="G4086" s="89" t="s">
        <v>246</v>
      </c>
      <c r="H4086" s="89" t="s">
        <v>2379</v>
      </c>
      <c r="I4086" s="89" t="s">
        <v>32</v>
      </c>
      <c r="J4086" s="89">
        <v>14</v>
      </c>
      <c r="K4086" s="89" t="s">
        <v>90</v>
      </c>
      <c r="L4086" s="89" t="s">
        <v>91</v>
      </c>
      <c r="M4086" s="89">
        <v>12</v>
      </c>
      <c r="N4086" s="90">
        <v>0</v>
      </c>
      <c r="O4086" s="90">
        <v>0</v>
      </c>
      <c r="P4086" s="90">
        <v>0</v>
      </c>
      <c r="Q4086" s="90">
        <v>0</v>
      </c>
      <c r="R4086" s="90">
        <v>0</v>
      </c>
      <c r="S4086" s="90">
        <v>0</v>
      </c>
      <c r="T4086" s="89" t="s">
        <v>28</v>
      </c>
    </row>
    <row r="4087" spans="1:20" x14ac:dyDescent="0.55000000000000004">
      <c r="A4087" s="123">
        <v>2568</v>
      </c>
      <c r="B4087" s="88">
        <v>45930</v>
      </c>
      <c r="C4087" s="89" t="s">
        <v>2314</v>
      </c>
      <c r="D4087" s="89">
        <v>1</v>
      </c>
      <c r="E4087" s="89" t="s">
        <v>229</v>
      </c>
      <c r="F4087" s="89" t="s">
        <v>25</v>
      </c>
      <c r="G4087" s="89" t="s">
        <v>230</v>
      </c>
      <c r="H4087" s="89" t="s">
        <v>2380</v>
      </c>
      <c r="I4087" s="89" t="s">
        <v>32</v>
      </c>
      <c r="J4087" s="89">
        <v>14</v>
      </c>
      <c r="K4087" s="89" t="s">
        <v>90</v>
      </c>
      <c r="L4087" s="89" t="s">
        <v>91</v>
      </c>
      <c r="M4087" s="89">
        <v>12</v>
      </c>
      <c r="N4087" s="90">
        <v>0</v>
      </c>
      <c r="O4087" s="90">
        <v>0</v>
      </c>
      <c r="P4087" s="90">
        <v>0</v>
      </c>
      <c r="Q4087" s="90">
        <v>0</v>
      </c>
      <c r="R4087" s="90">
        <v>0</v>
      </c>
      <c r="S4087" s="90">
        <v>0</v>
      </c>
      <c r="T4087" s="89" t="s">
        <v>28</v>
      </c>
    </row>
    <row r="4088" spans="1:20" x14ac:dyDescent="0.55000000000000004">
      <c r="A4088" s="123">
        <v>2568</v>
      </c>
      <c r="B4088" s="88">
        <v>45930</v>
      </c>
      <c r="C4088" s="89" t="s">
        <v>2314</v>
      </c>
      <c r="D4088" s="89">
        <v>1</v>
      </c>
      <c r="E4088" s="89" t="s">
        <v>229</v>
      </c>
      <c r="F4088" s="89" t="s">
        <v>25</v>
      </c>
      <c r="G4088" s="89" t="s">
        <v>232</v>
      </c>
      <c r="H4088" s="89" t="s">
        <v>2381</v>
      </c>
      <c r="I4088" s="89" t="s">
        <v>32</v>
      </c>
      <c r="J4088" s="89">
        <v>14</v>
      </c>
      <c r="K4088" s="89" t="s">
        <v>90</v>
      </c>
      <c r="L4088" s="89" t="s">
        <v>91</v>
      </c>
      <c r="M4088" s="89">
        <v>12</v>
      </c>
      <c r="N4088" s="90">
        <v>0</v>
      </c>
      <c r="O4088" s="90">
        <v>0</v>
      </c>
      <c r="P4088" s="90">
        <v>0</v>
      </c>
      <c r="Q4088" s="90">
        <v>0</v>
      </c>
      <c r="R4088" s="90">
        <v>0</v>
      </c>
      <c r="S4088" s="90">
        <v>0</v>
      </c>
      <c r="T4088" s="89" t="s">
        <v>28</v>
      </c>
    </row>
    <row r="4089" spans="1:20" x14ac:dyDescent="0.55000000000000004">
      <c r="A4089" s="123">
        <v>2568</v>
      </c>
      <c r="B4089" s="88">
        <v>45930</v>
      </c>
      <c r="C4089" s="89" t="s">
        <v>2314</v>
      </c>
      <c r="D4089" s="89">
        <v>1</v>
      </c>
      <c r="E4089" s="89" t="s">
        <v>248</v>
      </c>
      <c r="F4089" s="89" t="s">
        <v>56</v>
      </c>
      <c r="G4089" s="89" t="s">
        <v>251</v>
      </c>
      <c r="H4089" s="89" t="s">
        <v>2382</v>
      </c>
      <c r="I4089" s="89" t="s">
        <v>32</v>
      </c>
      <c r="J4089" s="89">
        <v>14</v>
      </c>
      <c r="K4089" s="89" t="s">
        <v>90</v>
      </c>
      <c r="L4089" s="89" t="s">
        <v>91</v>
      </c>
      <c r="M4089" s="89">
        <v>12</v>
      </c>
      <c r="N4089" s="90">
        <v>1350783569.6099999</v>
      </c>
      <c r="O4089" s="90">
        <v>1450000000</v>
      </c>
      <c r="P4089" s="90">
        <v>1450000000</v>
      </c>
      <c r="Q4089" s="90">
        <v>1379844980</v>
      </c>
      <c r="R4089" s="90">
        <v>-70155020</v>
      </c>
      <c r="S4089" s="90">
        <v>-4.83827724137931</v>
      </c>
      <c r="T4089" s="89" t="s">
        <v>73</v>
      </c>
    </row>
    <row r="4090" spans="1:20" x14ac:dyDescent="0.55000000000000004">
      <c r="A4090" s="123">
        <v>2568</v>
      </c>
      <c r="B4090" s="88">
        <v>45930</v>
      </c>
      <c r="C4090" s="89" t="s">
        <v>2314</v>
      </c>
      <c r="D4090" s="89">
        <v>1</v>
      </c>
      <c r="E4090" s="89" t="s">
        <v>248</v>
      </c>
      <c r="F4090" s="89" t="s">
        <v>25</v>
      </c>
      <c r="G4090" s="89" t="s">
        <v>257</v>
      </c>
      <c r="H4090" s="89" t="s">
        <v>2383</v>
      </c>
      <c r="I4090" s="89" t="s">
        <v>32</v>
      </c>
      <c r="J4090" s="89">
        <v>14</v>
      </c>
      <c r="K4090" s="89" t="s">
        <v>90</v>
      </c>
      <c r="L4090" s="89" t="s">
        <v>91</v>
      </c>
      <c r="M4090" s="89">
        <v>12</v>
      </c>
      <c r="N4090" s="90">
        <v>0</v>
      </c>
      <c r="O4090" s="90">
        <v>0</v>
      </c>
      <c r="P4090" s="90">
        <v>0</v>
      </c>
      <c r="Q4090" s="90">
        <v>0</v>
      </c>
      <c r="R4090" s="90">
        <v>0</v>
      </c>
      <c r="S4090" s="90">
        <v>0</v>
      </c>
      <c r="T4090" s="89" t="s">
        <v>28</v>
      </c>
    </row>
    <row r="4091" spans="1:20" x14ac:dyDescent="0.55000000000000004">
      <c r="A4091" s="123">
        <v>2568</v>
      </c>
      <c r="B4091" s="88">
        <v>45930</v>
      </c>
      <c r="C4091" s="89" t="s">
        <v>2314</v>
      </c>
      <c r="D4091" s="89">
        <v>1</v>
      </c>
      <c r="E4091" s="89" t="s">
        <v>248</v>
      </c>
      <c r="F4091" s="89" t="s">
        <v>25</v>
      </c>
      <c r="G4091" s="89" t="s">
        <v>259</v>
      </c>
      <c r="H4091" s="89" t="s">
        <v>2384</v>
      </c>
      <c r="I4091" s="89" t="s">
        <v>32</v>
      </c>
      <c r="J4091" s="89">
        <v>14</v>
      </c>
      <c r="K4091" s="89" t="s">
        <v>90</v>
      </c>
      <c r="L4091" s="89" t="s">
        <v>91</v>
      </c>
      <c r="M4091" s="89">
        <v>12</v>
      </c>
      <c r="N4091" s="90">
        <v>0</v>
      </c>
      <c r="O4091" s="90">
        <v>0</v>
      </c>
      <c r="P4091" s="90">
        <v>0</v>
      </c>
      <c r="Q4091" s="90">
        <v>0</v>
      </c>
      <c r="R4091" s="90">
        <v>0</v>
      </c>
      <c r="S4091" s="90">
        <v>0</v>
      </c>
      <c r="T4091" s="89" t="s">
        <v>28</v>
      </c>
    </row>
    <row r="4092" spans="1:20" x14ac:dyDescent="0.55000000000000004">
      <c r="A4092" s="123">
        <v>2568</v>
      </c>
      <c r="B4092" s="88">
        <v>45930</v>
      </c>
      <c r="C4092" s="89" t="s">
        <v>2314</v>
      </c>
      <c r="D4092" s="89">
        <v>1</v>
      </c>
      <c r="E4092" s="89" t="s">
        <v>248</v>
      </c>
      <c r="F4092" s="89" t="s">
        <v>25</v>
      </c>
      <c r="G4092" s="89" t="s">
        <v>263</v>
      </c>
      <c r="H4092" s="89" t="s">
        <v>2385</v>
      </c>
      <c r="I4092" s="89" t="s">
        <v>32</v>
      </c>
      <c r="J4092" s="89">
        <v>14</v>
      </c>
      <c r="K4092" s="89" t="s">
        <v>90</v>
      </c>
      <c r="L4092" s="89" t="s">
        <v>91</v>
      </c>
      <c r="M4092" s="89">
        <v>12</v>
      </c>
      <c r="N4092" s="90">
        <v>0</v>
      </c>
      <c r="O4092" s="90">
        <v>0</v>
      </c>
      <c r="P4092" s="90">
        <v>0</v>
      </c>
      <c r="Q4092" s="90">
        <v>0</v>
      </c>
      <c r="R4092" s="90">
        <v>0</v>
      </c>
      <c r="S4092" s="90">
        <v>0</v>
      </c>
      <c r="T4092" s="89" t="s">
        <v>28</v>
      </c>
    </row>
    <row r="4093" spans="1:20" x14ac:dyDescent="0.55000000000000004">
      <c r="A4093" s="123">
        <v>2568</v>
      </c>
      <c r="B4093" s="88">
        <v>45930</v>
      </c>
      <c r="C4093" s="89" t="s">
        <v>2314</v>
      </c>
      <c r="D4093" s="89">
        <v>1</v>
      </c>
      <c r="E4093" s="89" t="s">
        <v>248</v>
      </c>
      <c r="F4093" s="89" t="s">
        <v>25</v>
      </c>
      <c r="G4093" s="89" t="s">
        <v>261</v>
      </c>
      <c r="H4093" s="89" t="s">
        <v>2386</v>
      </c>
      <c r="I4093" s="89" t="s">
        <v>32</v>
      </c>
      <c r="J4093" s="89">
        <v>14</v>
      </c>
      <c r="K4093" s="89" t="s">
        <v>90</v>
      </c>
      <c r="L4093" s="89" t="s">
        <v>91</v>
      </c>
      <c r="M4093" s="89">
        <v>12</v>
      </c>
      <c r="N4093" s="90">
        <v>0</v>
      </c>
      <c r="O4093" s="90">
        <v>0</v>
      </c>
      <c r="P4093" s="90">
        <v>0</v>
      </c>
      <c r="Q4093" s="90">
        <v>0</v>
      </c>
      <c r="R4093" s="90">
        <v>0</v>
      </c>
      <c r="S4093" s="90">
        <v>0</v>
      </c>
      <c r="T4093" s="89" t="s">
        <v>28</v>
      </c>
    </row>
    <row r="4094" spans="1:20" x14ac:dyDescent="0.55000000000000004">
      <c r="A4094" s="123">
        <v>2568</v>
      </c>
      <c r="B4094" s="88">
        <v>45930</v>
      </c>
      <c r="C4094" s="89" t="s">
        <v>2314</v>
      </c>
      <c r="D4094" s="89">
        <v>1</v>
      </c>
      <c r="E4094" s="89" t="s">
        <v>248</v>
      </c>
      <c r="F4094" s="89" t="s">
        <v>25</v>
      </c>
      <c r="G4094" s="89" t="s">
        <v>255</v>
      </c>
      <c r="H4094" s="89" t="s">
        <v>2387</v>
      </c>
      <c r="I4094" s="89" t="s">
        <v>32</v>
      </c>
      <c r="J4094" s="89">
        <v>14</v>
      </c>
      <c r="K4094" s="89" t="s">
        <v>90</v>
      </c>
      <c r="L4094" s="89" t="s">
        <v>91</v>
      </c>
      <c r="M4094" s="89">
        <v>12</v>
      </c>
      <c r="N4094" s="90">
        <v>0</v>
      </c>
      <c r="O4094" s="90">
        <v>0</v>
      </c>
      <c r="P4094" s="90">
        <v>0</v>
      </c>
      <c r="Q4094" s="90">
        <v>0</v>
      </c>
      <c r="R4094" s="90">
        <v>0</v>
      </c>
      <c r="S4094" s="90">
        <v>0</v>
      </c>
      <c r="T4094" s="89" t="s">
        <v>28</v>
      </c>
    </row>
    <row r="4095" spans="1:20" x14ac:dyDescent="0.55000000000000004">
      <c r="A4095" s="123">
        <v>2568</v>
      </c>
      <c r="B4095" s="88">
        <v>45930</v>
      </c>
      <c r="C4095" s="89" t="s">
        <v>2314</v>
      </c>
      <c r="D4095" s="89">
        <v>1</v>
      </c>
      <c r="E4095" s="89" t="s">
        <v>248</v>
      </c>
      <c r="F4095" s="89" t="s">
        <v>25</v>
      </c>
      <c r="G4095" s="89" t="s">
        <v>253</v>
      </c>
      <c r="H4095" s="89" t="s">
        <v>2388</v>
      </c>
      <c r="I4095" s="89" t="s">
        <v>32</v>
      </c>
      <c r="J4095" s="89">
        <v>14</v>
      </c>
      <c r="K4095" s="89" t="s">
        <v>90</v>
      </c>
      <c r="L4095" s="89" t="s">
        <v>91</v>
      </c>
      <c r="M4095" s="89">
        <v>12</v>
      </c>
      <c r="N4095" s="90">
        <v>0</v>
      </c>
      <c r="O4095" s="90">
        <v>0</v>
      </c>
      <c r="P4095" s="90">
        <v>0</v>
      </c>
      <c r="Q4095" s="90">
        <v>0</v>
      </c>
      <c r="R4095" s="90">
        <v>0</v>
      </c>
      <c r="S4095" s="90">
        <v>0</v>
      </c>
      <c r="T4095" s="89" t="s">
        <v>28</v>
      </c>
    </row>
    <row r="4096" spans="1:20" x14ac:dyDescent="0.55000000000000004">
      <c r="A4096" s="123">
        <v>2568</v>
      </c>
      <c r="B4096" s="88">
        <v>45930</v>
      </c>
      <c r="C4096" s="89" t="s">
        <v>2314</v>
      </c>
      <c r="D4096" s="89">
        <v>1</v>
      </c>
      <c r="E4096" s="89" t="s">
        <v>248</v>
      </c>
      <c r="F4096" s="89" t="s">
        <v>25</v>
      </c>
      <c r="G4096" s="89" t="s">
        <v>249</v>
      </c>
      <c r="H4096" s="89" t="s">
        <v>2389</v>
      </c>
      <c r="I4096" s="89" t="s">
        <v>32</v>
      </c>
      <c r="J4096" s="89">
        <v>14</v>
      </c>
      <c r="K4096" s="89" t="s">
        <v>90</v>
      </c>
      <c r="L4096" s="89" t="s">
        <v>91</v>
      </c>
      <c r="M4096" s="89">
        <v>12</v>
      </c>
      <c r="N4096" s="90">
        <v>0</v>
      </c>
      <c r="O4096" s="90">
        <v>0</v>
      </c>
      <c r="P4096" s="90">
        <v>0</v>
      </c>
      <c r="Q4096" s="90">
        <v>0</v>
      </c>
      <c r="R4096" s="90">
        <v>0</v>
      </c>
      <c r="S4096" s="90">
        <v>0</v>
      </c>
      <c r="T4096" s="89" t="s">
        <v>28</v>
      </c>
    </row>
    <row r="4097" spans="1:20" x14ac:dyDescent="0.55000000000000004">
      <c r="A4097" s="123">
        <v>2568</v>
      </c>
      <c r="B4097" s="88">
        <v>45930</v>
      </c>
      <c r="C4097" s="89" t="s">
        <v>2314</v>
      </c>
      <c r="D4097" s="89">
        <v>1</v>
      </c>
      <c r="E4097" s="89" t="s">
        <v>265</v>
      </c>
      <c r="F4097" s="89" t="s">
        <v>56</v>
      </c>
      <c r="G4097" s="89" t="s">
        <v>278</v>
      </c>
      <c r="H4097" s="89" t="s">
        <v>2390</v>
      </c>
      <c r="I4097" s="89" t="s">
        <v>32</v>
      </c>
      <c r="J4097" s="89">
        <v>14</v>
      </c>
      <c r="K4097" s="89" t="s">
        <v>90</v>
      </c>
      <c r="L4097" s="89" t="s">
        <v>91</v>
      </c>
      <c r="M4097" s="89">
        <v>12</v>
      </c>
      <c r="N4097" s="90">
        <v>0</v>
      </c>
      <c r="O4097" s="90">
        <v>0</v>
      </c>
      <c r="P4097" s="90">
        <v>0</v>
      </c>
      <c r="Q4097" s="90">
        <v>0</v>
      </c>
      <c r="R4097" s="90">
        <v>0</v>
      </c>
      <c r="S4097" s="90">
        <v>0</v>
      </c>
      <c r="T4097" s="89" t="s">
        <v>28</v>
      </c>
    </row>
    <row r="4098" spans="1:20" x14ac:dyDescent="0.55000000000000004">
      <c r="A4098" s="123">
        <v>2568</v>
      </c>
      <c r="B4098" s="88">
        <v>45930</v>
      </c>
      <c r="C4098" s="89" t="s">
        <v>2314</v>
      </c>
      <c r="D4098" s="89">
        <v>1</v>
      </c>
      <c r="E4098" s="89" t="s">
        <v>265</v>
      </c>
      <c r="F4098" s="89" t="s">
        <v>25</v>
      </c>
      <c r="G4098" s="89" t="s">
        <v>266</v>
      </c>
      <c r="H4098" s="89" t="s">
        <v>2391</v>
      </c>
      <c r="I4098" s="89" t="s">
        <v>32</v>
      </c>
      <c r="J4098" s="89">
        <v>14</v>
      </c>
      <c r="K4098" s="89" t="s">
        <v>90</v>
      </c>
      <c r="L4098" s="89" t="s">
        <v>91</v>
      </c>
      <c r="M4098" s="89">
        <v>12</v>
      </c>
      <c r="N4098" s="90">
        <v>0</v>
      </c>
      <c r="O4098" s="90">
        <v>0</v>
      </c>
      <c r="P4098" s="90">
        <v>0</v>
      </c>
      <c r="Q4098" s="90">
        <v>0</v>
      </c>
      <c r="R4098" s="90">
        <v>0</v>
      </c>
      <c r="S4098" s="90">
        <v>0</v>
      </c>
      <c r="T4098" s="89" t="s">
        <v>28</v>
      </c>
    </row>
    <row r="4099" spans="1:20" x14ac:dyDescent="0.55000000000000004">
      <c r="A4099" s="123">
        <v>2568</v>
      </c>
      <c r="B4099" s="88">
        <v>45930</v>
      </c>
      <c r="C4099" s="89" t="s">
        <v>2314</v>
      </c>
      <c r="D4099" s="89">
        <v>1</v>
      </c>
      <c r="E4099" s="89" t="s">
        <v>265</v>
      </c>
      <c r="F4099" s="89" t="s">
        <v>25</v>
      </c>
      <c r="G4099" s="89" t="s">
        <v>268</v>
      </c>
      <c r="H4099" s="89" t="s">
        <v>2392</v>
      </c>
      <c r="I4099" s="89" t="s">
        <v>32</v>
      </c>
      <c r="J4099" s="89">
        <v>14</v>
      </c>
      <c r="K4099" s="89" t="s">
        <v>90</v>
      </c>
      <c r="L4099" s="89" t="s">
        <v>91</v>
      </c>
      <c r="M4099" s="89">
        <v>12</v>
      </c>
      <c r="N4099" s="90">
        <v>0</v>
      </c>
      <c r="O4099" s="90">
        <v>0</v>
      </c>
      <c r="P4099" s="90">
        <v>0</v>
      </c>
      <c r="Q4099" s="90">
        <v>0</v>
      </c>
      <c r="R4099" s="90">
        <v>0</v>
      </c>
      <c r="S4099" s="90">
        <v>0</v>
      </c>
      <c r="T4099" s="89" t="s">
        <v>28</v>
      </c>
    </row>
    <row r="4100" spans="1:20" x14ac:dyDescent="0.55000000000000004">
      <c r="A4100" s="123">
        <v>2568</v>
      </c>
      <c r="B4100" s="88">
        <v>45930</v>
      </c>
      <c r="C4100" s="89" t="s">
        <v>2314</v>
      </c>
      <c r="D4100" s="89">
        <v>1</v>
      </c>
      <c r="E4100" s="89" t="s">
        <v>265</v>
      </c>
      <c r="F4100" s="89" t="s">
        <v>25</v>
      </c>
      <c r="G4100" s="89" t="s">
        <v>274</v>
      </c>
      <c r="H4100" s="89" t="s">
        <v>2393</v>
      </c>
      <c r="I4100" s="89" t="s">
        <v>32</v>
      </c>
      <c r="J4100" s="89">
        <v>14</v>
      </c>
      <c r="K4100" s="89" t="s">
        <v>90</v>
      </c>
      <c r="L4100" s="89" t="s">
        <v>91</v>
      </c>
      <c r="M4100" s="89">
        <v>12</v>
      </c>
      <c r="N4100" s="90">
        <v>0</v>
      </c>
      <c r="O4100" s="90">
        <v>0</v>
      </c>
      <c r="P4100" s="90">
        <v>0</v>
      </c>
      <c r="Q4100" s="90">
        <v>0</v>
      </c>
      <c r="R4100" s="90">
        <v>0</v>
      </c>
      <c r="S4100" s="90">
        <v>0</v>
      </c>
      <c r="T4100" s="89" t="s">
        <v>28</v>
      </c>
    </row>
    <row r="4101" spans="1:20" x14ac:dyDescent="0.55000000000000004">
      <c r="A4101" s="123">
        <v>2568</v>
      </c>
      <c r="B4101" s="88">
        <v>45930</v>
      </c>
      <c r="C4101" s="89" t="s">
        <v>2314</v>
      </c>
      <c r="D4101" s="89">
        <v>1</v>
      </c>
      <c r="E4101" s="89" t="s">
        <v>265</v>
      </c>
      <c r="F4101" s="89" t="s">
        <v>25</v>
      </c>
      <c r="G4101" s="89" t="s">
        <v>276</v>
      </c>
      <c r="H4101" s="89" t="s">
        <v>2394</v>
      </c>
      <c r="I4101" s="89" t="s">
        <v>32</v>
      </c>
      <c r="J4101" s="89">
        <v>14</v>
      </c>
      <c r="K4101" s="89" t="s">
        <v>90</v>
      </c>
      <c r="L4101" s="89" t="s">
        <v>91</v>
      </c>
      <c r="M4101" s="89">
        <v>12</v>
      </c>
      <c r="N4101" s="90">
        <v>0</v>
      </c>
      <c r="O4101" s="90">
        <v>0</v>
      </c>
      <c r="P4101" s="90">
        <v>0</v>
      </c>
      <c r="Q4101" s="90">
        <v>0</v>
      </c>
      <c r="R4101" s="90">
        <v>0</v>
      </c>
      <c r="S4101" s="90">
        <v>0</v>
      </c>
      <c r="T4101" s="89" t="s">
        <v>28</v>
      </c>
    </row>
    <row r="4102" spans="1:20" x14ac:dyDescent="0.55000000000000004">
      <c r="A4102" s="123">
        <v>2568</v>
      </c>
      <c r="B4102" s="88">
        <v>45930</v>
      </c>
      <c r="C4102" s="89" t="s">
        <v>2314</v>
      </c>
      <c r="D4102" s="89">
        <v>1</v>
      </c>
      <c r="E4102" s="89" t="s">
        <v>265</v>
      </c>
      <c r="F4102" s="89" t="s">
        <v>25</v>
      </c>
      <c r="G4102" s="89" t="s">
        <v>272</v>
      </c>
      <c r="H4102" s="89" t="s">
        <v>2395</v>
      </c>
      <c r="I4102" s="89" t="s">
        <v>32</v>
      </c>
      <c r="J4102" s="89">
        <v>14</v>
      </c>
      <c r="K4102" s="89" t="s">
        <v>90</v>
      </c>
      <c r="L4102" s="89" t="s">
        <v>91</v>
      </c>
      <c r="M4102" s="89">
        <v>12</v>
      </c>
      <c r="N4102" s="90">
        <v>0</v>
      </c>
      <c r="O4102" s="90">
        <v>0</v>
      </c>
      <c r="P4102" s="90">
        <v>0</v>
      </c>
      <c r="Q4102" s="90">
        <v>0</v>
      </c>
      <c r="R4102" s="90">
        <v>0</v>
      </c>
      <c r="S4102" s="90">
        <v>0</v>
      </c>
      <c r="T4102" s="89" t="s">
        <v>28</v>
      </c>
    </row>
    <row r="4103" spans="1:20" x14ac:dyDescent="0.55000000000000004">
      <c r="A4103" s="123">
        <v>2568</v>
      </c>
      <c r="B4103" s="88">
        <v>45930</v>
      </c>
      <c r="C4103" s="89" t="s">
        <v>2314</v>
      </c>
      <c r="D4103" s="89">
        <v>1</v>
      </c>
      <c r="E4103" s="89" t="s">
        <v>265</v>
      </c>
      <c r="F4103" s="89" t="s">
        <v>25</v>
      </c>
      <c r="G4103" s="89" t="s">
        <v>270</v>
      </c>
      <c r="H4103" s="89" t="s">
        <v>2396</v>
      </c>
      <c r="I4103" s="89" t="s">
        <v>32</v>
      </c>
      <c r="J4103" s="89">
        <v>14</v>
      </c>
      <c r="K4103" s="89" t="s">
        <v>90</v>
      </c>
      <c r="L4103" s="89" t="s">
        <v>91</v>
      </c>
      <c r="M4103" s="89">
        <v>12</v>
      </c>
      <c r="N4103" s="90">
        <v>0</v>
      </c>
      <c r="O4103" s="90">
        <v>0</v>
      </c>
      <c r="P4103" s="90">
        <v>0</v>
      </c>
      <c r="Q4103" s="90">
        <v>0</v>
      </c>
      <c r="R4103" s="90">
        <v>0</v>
      </c>
      <c r="S4103" s="90">
        <v>0</v>
      </c>
      <c r="T4103" s="89" t="s">
        <v>28</v>
      </c>
    </row>
    <row r="4104" spans="1:20" x14ac:dyDescent="0.55000000000000004">
      <c r="A4104" s="123">
        <v>2568</v>
      </c>
      <c r="B4104" s="88">
        <v>45930</v>
      </c>
      <c r="C4104" s="89" t="s">
        <v>2314</v>
      </c>
      <c r="D4104" s="89">
        <v>1</v>
      </c>
      <c r="E4104" s="89" t="s">
        <v>280</v>
      </c>
      <c r="F4104" s="89" t="s">
        <v>49</v>
      </c>
      <c r="G4104" s="89" t="s">
        <v>283</v>
      </c>
      <c r="H4104" s="89" t="s">
        <v>2397</v>
      </c>
      <c r="I4104" s="89" t="s">
        <v>32</v>
      </c>
      <c r="J4104" s="89">
        <v>14</v>
      </c>
      <c r="K4104" s="89" t="s">
        <v>90</v>
      </c>
      <c r="L4104" s="89" t="s">
        <v>91</v>
      </c>
      <c r="M4104" s="89">
        <v>12</v>
      </c>
      <c r="N4104" s="90">
        <v>2248585461.0300002</v>
      </c>
      <c r="O4104" s="90">
        <v>2280775850</v>
      </c>
      <c r="P4104" s="90">
        <v>2280775850</v>
      </c>
      <c r="Q4104" s="90">
        <v>2159360825.6900001</v>
      </c>
      <c r="R4104" s="90">
        <v>-121415024.31</v>
      </c>
      <c r="S4104" s="90">
        <v>-5.3234088878133301</v>
      </c>
      <c r="T4104" s="89" t="s">
        <v>73</v>
      </c>
    </row>
    <row r="4105" spans="1:20" x14ac:dyDescent="0.55000000000000004">
      <c r="A4105" s="123">
        <v>2568</v>
      </c>
      <c r="B4105" s="88">
        <v>45930</v>
      </c>
      <c r="C4105" s="89" t="s">
        <v>2314</v>
      </c>
      <c r="D4105" s="89">
        <v>1</v>
      </c>
      <c r="E4105" s="89" t="s">
        <v>280</v>
      </c>
      <c r="F4105" s="89" t="s">
        <v>25</v>
      </c>
      <c r="G4105" s="89" t="s">
        <v>287</v>
      </c>
      <c r="H4105" s="89" t="s">
        <v>2398</v>
      </c>
      <c r="I4105" s="89" t="s">
        <v>32</v>
      </c>
      <c r="J4105" s="89">
        <v>14</v>
      </c>
      <c r="K4105" s="89" t="s">
        <v>90</v>
      </c>
      <c r="L4105" s="89" t="s">
        <v>91</v>
      </c>
      <c r="M4105" s="89">
        <v>12</v>
      </c>
      <c r="N4105" s="90">
        <v>0</v>
      </c>
      <c r="O4105" s="90">
        <v>0</v>
      </c>
      <c r="P4105" s="90">
        <v>0</v>
      </c>
      <c r="Q4105" s="90">
        <v>0</v>
      </c>
      <c r="R4105" s="90">
        <v>0</v>
      </c>
      <c r="S4105" s="90">
        <v>0</v>
      </c>
      <c r="T4105" s="89" t="s">
        <v>28</v>
      </c>
    </row>
    <row r="4106" spans="1:20" x14ac:dyDescent="0.55000000000000004">
      <c r="A4106" s="123">
        <v>2568</v>
      </c>
      <c r="B4106" s="88">
        <v>45930</v>
      </c>
      <c r="C4106" s="89" t="s">
        <v>2314</v>
      </c>
      <c r="D4106" s="89">
        <v>1</v>
      </c>
      <c r="E4106" s="89" t="s">
        <v>280</v>
      </c>
      <c r="F4106" s="89" t="s">
        <v>56</v>
      </c>
      <c r="G4106" s="89" t="s">
        <v>281</v>
      </c>
      <c r="H4106" s="89" t="s">
        <v>2399</v>
      </c>
      <c r="I4106" s="89" t="s">
        <v>32</v>
      </c>
      <c r="J4106" s="89">
        <v>14</v>
      </c>
      <c r="K4106" s="89" t="s">
        <v>90</v>
      </c>
      <c r="L4106" s="89" t="s">
        <v>91</v>
      </c>
      <c r="M4106" s="89">
        <v>12</v>
      </c>
      <c r="N4106" s="90">
        <v>0</v>
      </c>
      <c r="O4106" s="90">
        <v>0</v>
      </c>
      <c r="P4106" s="90">
        <v>0</v>
      </c>
      <c r="Q4106" s="90">
        <v>0</v>
      </c>
      <c r="R4106" s="90">
        <v>0</v>
      </c>
      <c r="S4106" s="90">
        <v>0</v>
      </c>
      <c r="T4106" s="89" t="s">
        <v>28</v>
      </c>
    </row>
    <row r="4107" spans="1:20" x14ac:dyDescent="0.55000000000000004">
      <c r="A4107" s="123">
        <v>2568</v>
      </c>
      <c r="B4107" s="88">
        <v>45930</v>
      </c>
      <c r="C4107" s="89" t="s">
        <v>2314</v>
      </c>
      <c r="D4107" s="89">
        <v>1</v>
      </c>
      <c r="E4107" s="89" t="s">
        <v>280</v>
      </c>
      <c r="F4107" s="89" t="s">
        <v>25</v>
      </c>
      <c r="G4107" s="89" t="s">
        <v>285</v>
      </c>
      <c r="H4107" s="89" t="s">
        <v>2400</v>
      </c>
      <c r="I4107" s="89" t="s">
        <v>32</v>
      </c>
      <c r="J4107" s="89">
        <v>14</v>
      </c>
      <c r="K4107" s="89" t="s">
        <v>90</v>
      </c>
      <c r="L4107" s="89" t="s">
        <v>91</v>
      </c>
      <c r="M4107" s="89">
        <v>12</v>
      </c>
      <c r="N4107" s="90">
        <v>0</v>
      </c>
      <c r="O4107" s="90">
        <v>0</v>
      </c>
      <c r="P4107" s="90">
        <v>0</v>
      </c>
      <c r="Q4107" s="90">
        <v>0</v>
      </c>
      <c r="R4107" s="90">
        <v>0</v>
      </c>
      <c r="S4107" s="90">
        <v>0</v>
      </c>
      <c r="T4107" s="89" t="s">
        <v>28</v>
      </c>
    </row>
    <row r="4108" spans="1:20" x14ac:dyDescent="0.55000000000000004">
      <c r="A4108" s="123">
        <v>2568</v>
      </c>
      <c r="B4108" s="88">
        <v>45930</v>
      </c>
      <c r="C4108" s="89" t="s">
        <v>2314</v>
      </c>
      <c r="D4108" s="89">
        <v>1</v>
      </c>
      <c r="E4108" s="89" t="s">
        <v>280</v>
      </c>
      <c r="F4108" s="89" t="s">
        <v>25</v>
      </c>
      <c r="G4108" s="89" t="s">
        <v>289</v>
      </c>
      <c r="H4108" s="89" t="s">
        <v>2401</v>
      </c>
      <c r="I4108" s="89" t="s">
        <v>32</v>
      </c>
      <c r="J4108" s="89">
        <v>14</v>
      </c>
      <c r="K4108" s="89" t="s">
        <v>90</v>
      </c>
      <c r="L4108" s="89" t="s">
        <v>91</v>
      </c>
      <c r="M4108" s="89">
        <v>12</v>
      </c>
      <c r="N4108" s="90">
        <v>0</v>
      </c>
      <c r="O4108" s="90">
        <v>0</v>
      </c>
      <c r="P4108" s="90">
        <v>0</v>
      </c>
      <c r="Q4108" s="90">
        <v>0</v>
      </c>
      <c r="R4108" s="90">
        <v>0</v>
      </c>
      <c r="S4108" s="90">
        <v>0</v>
      </c>
      <c r="T4108" s="89" t="s">
        <v>28</v>
      </c>
    </row>
    <row r="4109" spans="1:20" x14ac:dyDescent="0.55000000000000004">
      <c r="A4109" s="123">
        <v>2568</v>
      </c>
      <c r="B4109" s="88">
        <v>45930</v>
      </c>
      <c r="C4109" s="89" t="s">
        <v>2314</v>
      </c>
      <c r="D4109" s="89">
        <v>1</v>
      </c>
      <c r="E4109" s="89" t="s">
        <v>280</v>
      </c>
      <c r="F4109" s="89" t="s">
        <v>25</v>
      </c>
      <c r="G4109" s="89" t="s">
        <v>293</v>
      </c>
      <c r="H4109" s="89" t="s">
        <v>2402</v>
      </c>
      <c r="I4109" s="89" t="s">
        <v>32</v>
      </c>
      <c r="J4109" s="89">
        <v>14</v>
      </c>
      <c r="K4109" s="89" t="s">
        <v>90</v>
      </c>
      <c r="L4109" s="89" t="s">
        <v>91</v>
      </c>
      <c r="M4109" s="89">
        <v>12</v>
      </c>
      <c r="N4109" s="90">
        <v>0</v>
      </c>
      <c r="O4109" s="90">
        <v>0</v>
      </c>
      <c r="P4109" s="90">
        <v>0</v>
      </c>
      <c r="Q4109" s="90">
        <v>0</v>
      </c>
      <c r="R4109" s="90">
        <v>0</v>
      </c>
      <c r="S4109" s="90">
        <v>0</v>
      </c>
      <c r="T4109" s="89" t="s">
        <v>28</v>
      </c>
    </row>
    <row r="4110" spans="1:20" x14ac:dyDescent="0.55000000000000004">
      <c r="A4110" s="123">
        <v>2568</v>
      </c>
      <c r="B4110" s="88">
        <v>45930</v>
      </c>
      <c r="C4110" s="89" t="s">
        <v>2314</v>
      </c>
      <c r="D4110" s="89">
        <v>1</v>
      </c>
      <c r="E4110" s="89" t="s">
        <v>280</v>
      </c>
      <c r="F4110" s="89" t="s">
        <v>25</v>
      </c>
      <c r="G4110" s="89" t="s">
        <v>295</v>
      </c>
      <c r="H4110" s="89" t="s">
        <v>2403</v>
      </c>
      <c r="I4110" s="89" t="s">
        <v>32</v>
      </c>
      <c r="J4110" s="89">
        <v>14</v>
      </c>
      <c r="K4110" s="89" t="s">
        <v>90</v>
      </c>
      <c r="L4110" s="89" t="s">
        <v>91</v>
      </c>
      <c r="M4110" s="89">
        <v>12</v>
      </c>
      <c r="N4110" s="90">
        <v>0</v>
      </c>
      <c r="O4110" s="90">
        <v>0</v>
      </c>
      <c r="P4110" s="90">
        <v>0</v>
      </c>
      <c r="Q4110" s="90">
        <v>0</v>
      </c>
      <c r="R4110" s="90">
        <v>0</v>
      </c>
      <c r="S4110" s="90">
        <v>0</v>
      </c>
      <c r="T4110" s="89" t="s">
        <v>28</v>
      </c>
    </row>
    <row r="4111" spans="1:20" x14ac:dyDescent="0.55000000000000004">
      <c r="A4111" s="123">
        <v>2568</v>
      </c>
      <c r="B4111" s="88">
        <v>45930</v>
      </c>
      <c r="C4111" s="89" t="s">
        <v>2314</v>
      </c>
      <c r="D4111" s="89">
        <v>1</v>
      </c>
      <c r="E4111" s="89" t="s">
        <v>280</v>
      </c>
      <c r="F4111" s="89" t="s">
        <v>25</v>
      </c>
      <c r="G4111" s="89" t="s">
        <v>297</v>
      </c>
      <c r="H4111" s="89" t="s">
        <v>2404</v>
      </c>
      <c r="I4111" s="89" t="s">
        <v>32</v>
      </c>
      <c r="J4111" s="89">
        <v>14</v>
      </c>
      <c r="K4111" s="89" t="s">
        <v>90</v>
      </c>
      <c r="L4111" s="89" t="s">
        <v>91</v>
      </c>
      <c r="M4111" s="89">
        <v>12</v>
      </c>
      <c r="N4111" s="90">
        <v>0</v>
      </c>
      <c r="O4111" s="90">
        <v>0</v>
      </c>
      <c r="P4111" s="90">
        <v>0</v>
      </c>
      <c r="Q4111" s="90">
        <v>0</v>
      </c>
      <c r="R4111" s="90">
        <v>0</v>
      </c>
      <c r="S4111" s="90">
        <v>0</v>
      </c>
      <c r="T4111" s="89" t="s">
        <v>28</v>
      </c>
    </row>
    <row r="4112" spans="1:20" x14ac:dyDescent="0.55000000000000004">
      <c r="A4112" s="123">
        <v>2568</v>
      </c>
      <c r="B4112" s="88">
        <v>45930</v>
      </c>
      <c r="C4112" s="89" t="s">
        <v>2314</v>
      </c>
      <c r="D4112" s="89">
        <v>1</v>
      </c>
      <c r="E4112" s="89" t="s">
        <v>280</v>
      </c>
      <c r="F4112" s="89" t="s">
        <v>25</v>
      </c>
      <c r="G4112" s="89" t="s">
        <v>301</v>
      </c>
      <c r="H4112" s="89" t="s">
        <v>2405</v>
      </c>
      <c r="I4112" s="89" t="s">
        <v>32</v>
      </c>
      <c r="J4112" s="89">
        <v>14</v>
      </c>
      <c r="K4112" s="89" t="s">
        <v>90</v>
      </c>
      <c r="L4112" s="89" t="s">
        <v>91</v>
      </c>
      <c r="M4112" s="89">
        <v>12</v>
      </c>
      <c r="N4112" s="90">
        <v>0</v>
      </c>
      <c r="O4112" s="90">
        <v>0</v>
      </c>
      <c r="P4112" s="90">
        <v>0</v>
      </c>
      <c r="Q4112" s="90">
        <v>0</v>
      </c>
      <c r="R4112" s="90">
        <v>0</v>
      </c>
      <c r="S4112" s="90">
        <v>0</v>
      </c>
      <c r="T4112" s="89" t="s">
        <v>28</v>
      </c>
    </row>
    <row r="4113" spans="1:20" x14ac:dyDescent="0.55000000000000004">
      <c r="A4113" s="123">
        <v>2568</v>
      </c>
      <c r="B4113" s="88">
        <v>45930</v>
      </c>
      <c r="C4113" s="89" t="s">
        <v>2314</v>
      </c>
      <c r="D4113" s="89">
        <v>1</v>
      </c>
      <c r="E4113" s="89" t="s">
        <v>280</v>
      </c>
      <c r="F4113" s="89" t="s">
        <v>25</v>
      </c>
      <c r="G4113" s="89" t="s">
        <v>303</v>
      </c>
      <c r="H4113" s="89" t="s">
        <v>2406</v>
      </c>
      <c r="I4113" s="89" t="s">
        <v>32</v>
      </c>
      <c r="J4113" s="89">
        <v>14</v>
      </c>
      <c r="K4113" s="89" t="s">
        <v>90</v>
      </c>
      <c r="L4113" s="89" t="s">
        <v>91</v>
      </c>
      <c r="M4113" s="89">
        <v>12</v>
      </c>
      <c r="N4113" s="90">
        <v>0</v>
      </c>
      <c r="O4113" s="90">
        <v>0</v>
      </c>
      <c r="P4113" s="90">
        <v>0</v>
      </c>
      <c r="Q4113" s="90">
        <v>0</v>
      </c>
      <c r="R4113" s="90">
        <v>0</v>
      </c>
      <c r="S4113" s="90">
        <v>0</v>
      </c>
      <c r="T4113" s="89" t="s">
        <v>28</v>
      </c>
    </row>
    <row r="4114" spans="1:20" x14ac:dyDescent="0.55000000000000004">
      <c r="A4114" s="123">
        <v>2568</v>
      </c>
      <c r="B4114" s="88">
        <v>45930</v>
      </c>
      <c r="C4114" s="89" t="s">
        <v>2314</v>
      </c>
      <c r="D4114" s="89">
        <v>1</v>
      </c>
      <c r="E4114" s="89" t="s">
        <v>280</v>
      </c>
      <c r="F4114" s="89" t="s">
        <v>25</v>
      </c>
      <c r="G4114" s="89" t="s">
        <v>305</v>
      </c>
      <c r="H4114" s="89" t="s">
        <v>2407</v>
      </c>
      <c r="I4114" s="89" t="s">
        <v>32</v>
      </c>
      <c r="J4114" s="89">
        <v>14</v>
      </c>
      <c r="K4114" s="89" t="s">
        <v>90</v>
      </c>
      <c r="L4114" s="89" t="s">
        <v>91</v>
      </c>
      <c r="M4114" s="89">
        <v>12</v>
      </c>
      <c r="N4114" s="90">
        <v>0</v>
      </c>
      <c r="O4114" s="90">
        <v>0</v>
      </c>
      <c r="P4114" s="90">
        <v>0</v>
      </c>
      <c r="Q4114" s="90">
        <v>0</v>
      </c>
      <c r="R4114" s="90">
        <v>0</v>
      </c>
      <c r="S4114" s="90">
        <v>0</v>
      </c>
      <c r="T4114" s="89" t="s">
        <v>28</v>
      </c>
    </row>
    <row r="4115" spans="1:20" x14ac:dyDescent="0.55000000000000004">
      <c r="A4115" s="123">
        <v>2568</v>
      </c>
      <c r="B4115" s="88">
        <v>45930</v>
      </c>
      <c r="C4115" s="89" t="s">
        <v>2314</v>
      </c>
      <c r="D4115" s="89">
        <v>1</v>
      </c>
      <c r="E4115" s="89" t="s">
        <v>280</v>
      </c>
      <c r="F4115" s="89" t="s">
        <v>25</v>
      </c>
      <c r="G4115" s="89" t="s">
        <v>299</v>
      </c>
      <c r="H4115" s="89" t="s">
        <v>2408</v>
      </c>
      <c r="I4115" s="89" t="s">
        <v>32</v>
      </c>
      <c r="J4115" s="89">
        <v>14</v>
      </c>
      <c r="K4115" s="89" t="s">
        <v>90</v>
      </c>
      <c r="L4115" s="89" t="s">
        <v>91</v>
      </c>
      <c r="M4115" s="89">
        <v>12</v>
      </c>
      <c r="N4115" s="90">
        <v>0</v>
      </c>
      <c r="O4115" s="90">
        <v>0</v>
      </c>
      <c r="P4115" s="90">
        <v>0</v>
      </c>
      <c r="Q4115" s="90">
        <v>0</v>
      </c>
      <c r="R4115" s="90">
        <v>0</v>
      </c>
      <c r="S4115" s="90">
        <v>0</v>
      </c>
      <c r="T4115" s="89" t="s">
        <v>28</v>
      </c>
    </row>
    <row r="4116" spans="1:20" x14ac:dyDescent="0.55000000000000004">
      <c r="A4116" s="123">
        <v>2568</v>
      </c>
      <c r="B4116" s="88">
        <v>45930</v>
      </c>
      <c r="C4116" s="89" t="s">
        <v>2314</v>
      </c>
      <c r="D4116" s="89">
        <v>1</v>
      </c>
      <c r="E4116" s="89" t="s">
        <v>280</v>
      </c>
      <c r="F4116" s="89" t="s">
        <v>25</v>
      </c>
      <c r="G4116" s="89" t="s">
        <v>291</v>
      </c>
      <c r="H4116" s="89" t="s">
        <v>2409</v>
      </c>
      <c r="I4116" s="89" t="s">
        <v>32</v>
      </c>
      <c r="J4116" s="89">
        <v>14</v>
      </c>
      <c r="K4116" s="89" t="s">
        <v>90</v>
      </c>
      <c r="L4116" s="89" t="s">
        <v>91</v>
      </c>
      <c r="M4116" s="89">
        <v>12</v>
      </c>
      <c r="N4116" s="90">
        <v>0</v>
      </c>
      <c r="O4116" s="90">
        <v>0</v>
      </c>
      <c r="P4116" s="90">
        <v>0</v>
      </c>
      <c r="Q4116" s="90">
        <v>0</v>
      </c>
      <c r="R4116" s="90">
        <v>0</v>
      </c>
      <c r="S4116" s="90">
        <v>0</v>
      </c>
      <c r="T4116" s="89" t="s">
        <v>28</v>
      </c>
    </row>
    <row r="4117" spans="1:20" x14ac:dyDescent="0.55000000000000004">
      <c r="A4117" s="123">
        <v>2568</v>
      </c>
      <c r="B4117" s="88">
        <v>45930</v>
      </c>
      <c r="C4117" s="89" t="s">
        <v>2314</v>
      </c>
      <c r="D4117" s="89">
        <v>1</v>
      </c>
      <c r="E4117" s="89" t="s">
        <v>307</v>
      </c>
      <c r="F4117" s="89" t="s">
        <v>56</v>
      </c>
      <c r="G4117" s="89" t="s">
        <v>314</v>
      </c>
      <c r="H4117" s="89" t="s">
        <v>2410</v>
      </c>
      <c r="I4117" s="89" t="s">
        <v>32</v>
      </c>
      <c r="J4117" s="89">
        <v>14</v>
      </c>
      <c r="K4117" s="89" t="s">
        <v>90</v>
      </c>
      <c r="L4117" s="89" t="s">
        <v>91</v>
      </c>
      <c r="M4117" s="89">
        <v>12</v>
      </c>
      <c r="N4117" s="90">
        <v>0</v>
      </c>
      <c r="O4117" s="90">
        <v>0</v>
      </c>
      <c r="P4117" s="90">
        <v>0</v>
      </c>
      <c r="Q4117" s="90">
        <v>8</v>
      </c>
      <c r="R4117" s="90">
        <v>8</v>
      </c>
      <c r="S4117" s="90">
        <v>0</v>
      </c>
      <c r="T4117" s="89" t="s">
        <v>28</v>
      </c>
    </row>
    <row r="4118" spans="1:20" x14ac:dyDescent="0.55000000000000004">
      <c r="A4118" s="123">
        <v>2568</v>
      </c>
      <c r="B4118" s="88">
        <v>45930</v>
      </c>
      <c r="C4118" s="89" t="s">
        <v>2314</v>
      </c>
      <c r="D4118" s="89">
        <v>1</v>
      </c>
      <c r="E4118" s="89" t="s">
        <v>307</v>
      </c>
      <c r="F4118" s="89" t="s">
        <v>25</v>
      </c>
      <c r="G4118" s="89" t="s">
        <v>318</v>
      </c>
      <c r="H4118" s="89" t="s">
        <v>2411</v>
      </c>
      <c r="I4118" s="89" t="s">
        <v>32</v>
      </c>
      <c r="J4118" s="89">
        <v>14</v>
      </c>
      <c r="K4118" s="89" t="s">
        <v>90</v>
      </c>
      <c r="L4118" s="89" t="s">
        <v>91</v>
      </c>
      <c r="M4118" s="89">
        <v>12</v>
      </c>
      <c r="N4118" s="90">
        <v>0</v>
      </c>
      <c r="O4118" s="90">
        <v>0</v>
      </c>
      <c r="P4118" s="90">
        <v>0</v>
      </c>
      <c r="Q4118" s="90">
        <v>0</v>
      </c>
      <c r="R4118" s="90">
        <v>0</v>
      </c>
      <c r="S4118" s="90">
        <v>0</v>
      </c>
      <c r="T4118" s="89" t="s">
        <v>28</v>
      </c>
    </row>
    <row r="4119" spans="1:20" x14ac:dyDescent="0.55000000000000004">
      <c r="A4119" s="123">
        <v>2568</v>
      </c>
      <c r="B4119" s="88">
        <v>45930</v>
      </c>
      <c r="C4119" s="89" t="s">
        <v>2314</v>
      </c>
      <c r="D4119" s="89">
        <v>1</v>
      </c>
      <c r="E4119" s="89" t="s">
        <v>307</v>
      </c>
      <c r="F4119" s="89" t="s">
        <v>25</v>
      </c>
      <c r="G4119" s="89" t="s">
        <v>316</v>
      </c>
      <c r="H4119" s="89" t="s">
        <v>2412</v>
      </c>
      <c r="I4119" s="89" t="s">
        <v>32</v>
      </c>
      <c r="J4119" s="89">
        <v>14</v>
      </c>
      <c r="K4119" s="89" t="s">
        <v>90</v>
      </c>
      <c r="L4119" s="89" t="s">
        <v>91</v>
      </c>
      <c r="M4119" s="89">
        <v>12</v>
      </c>
      <c r="N4119" s="90">
        <v>0</v>
      </c>
      <c r="O4119" s="90">
        <v>0</v>
      </c>
      <c r="P4119" s="90">
        <v>0</v>
      </c>
      <c r="Q4119" s="90">
        <v>0</v>
      </c>
      <c r="R4119" s="90">
        <v>0</v>
      </c>
      <c r="S4119" s="90">
        <v>0</v>
      </c>
      <c r="T4119" s="89" t="s">
        <v>28</v>
      </c>
    </row>
    <row r="4120" spans="1:20" x14ac:dyDescent="0.55000000000000004">
      <c r="A4120" s="123">
        <v>2568</v>
      </c>
      <c r="B4120" s="88">
        <v>45930</v>
      </c>
      <c r="C4120" s="89" t="s">
        <v>2314</v>
      </c>
      <c r="D4120" s="89">
        <v>1</v>
      </c>
      <c r="E4120" s="89" t="s">
        <v>307</v>
      </c>
      <c r="F4120" s="89" t="s">
        <v>25</v>
      </c>
      <c r="G4120" s="89" t="s">
        <v>310</v>
      </c>
      <c r="H4120" s="89" t="s">
        <v>2413</v>
      </c>
      <c r="I4120" s="89" t="s">
        <v>32</v>
      </c>
      <c r="J4120" s="89">
        <v>14</v>
      </c>
      <c r="K4120" s="89" t="s">
        <v>90</v>
      </c>
      <c r="L4120" s="89" t="s">
        <v>91</v>
      </c>
      <c r="M4120" s="89">
        <v>12</v>
      </c>
      <c r="N4120" s="90">
        <v>0</v>
      </c>
      <c r="O4120" s="90">
        <v>0</v>
      </c>
      <c r="P4120" s="90">
        <v>0</v>
      </c>
      <c r="Q4120" s="90">
        <v>0</v>
      </c>
      <c r="R4120" s="90">
        <v>0</v>
      </c>
      <c r="S4120" s="90">
        <v>0</v>
      </c>
      <c r="T4120" s="89" t="s">
        <v>28</v>
      </c>
    </row>
    <row r="4121" spans="1:20" x14ac:dyDescent="0.55000000000000004">
      <c r="A4121" s="123">
        <v>2568</v>
      </c>
      <c r="B4121" s="88">
        <v>45930</v>
      </c>
      <c r="C4121" s="89" t="s">
        <v>2314</v>
      </c>
      <c r="D4121" s="89">
        <v>1</v>
      </c>
      <c r="E4121" s="89" t="s">
        <v>307</v>
      </c>
      <c r="F4121" s="89" t="s">
        <v>25</v>
      </c>
      <c r="G4121" s="89" t="s">
        <v>320</v>
      </c>
      <c r="H4121" s="89" t="s">
        <v>2414</v>
      </c>
      <c r="I4121" s="89" t="s">
        <v>32</v>
      </c>
      <c r="J4121" s="89">
        <v>14</v>
      </c>
      <c r="K4121" s="89" t="s">
        <v>90</v>
      </c>
      <c r="L4121" s="89" t="s">
        <v>91</v>
      </c>
      <c r="M4121" s="89">
        <v>12</v>
      </c>
      <c r="N4121" s="90">
        <v>0</v>
      </c>
      <c r="O4121" s="90">
        <v>0</v>
      </c>
      <c r="P4121" s="90">
        <v>0</v>
      </c>
      <c r="Q4121" s="90">
        <v>0</v>
      </c>
      <c r="R4121" s="90">
        <v>0</v>
      </c>
      <c r="S4121" s="90">
        <v>0</v>
      </c>
      <c r="T4121" s="89" t="s">
        <v>28</v>
      </c>
    </row>
    <row r="4122" spans="1:20" x14ac:dyDescent="0.55000000000000004">
      <c r="A4122" s="123">
        <v>2568</v>
      </c>
      <c r="B4122" s="88">
        <v>45930</v>
      </c>
      <c r="C4122" s="89" t="s">
        <v>2314</v>
      </c>
      <c r="D4122" s="89">
        <v>1</v>
      </c>
      <c r="E4122" s="89" t="s">
        <v>307</v>
      </c>
      <c r="F4122" s="89" t="s">
        <v>25</v>
      </c>
      <c r="G4122" s="89" t="s">
        <v>312</v>
      </c>
      <c r="H4122" s="89" t="s">
        <v>2415</v>
      </c>
      <c r="I4122" s="89" t="s">
        <v>32</v>
      </c>
      <c r="J4122" s="89">
        <v>14</v>
      </c>
      <c r="K4122" s="89" t="s">
        <v>90</v>
      </c>
      <c r="L4122" s="89" t="s">
        <v>91</v>
      </c>
      <c r="M4122" s="89">
        <v>12</v>
      </c>
      <c r="N4122" s="90">
        <v>0</v>
      </c>
      <c r="O4122" s="90">
        <v>0</v>
      </c>
      <c r="P4122" s="90">
        <v>0</v>
      </c>
      <c r="Q4122" s="90">
        <v>0</v>
      </c>
      <c r="R4122" s="90">
        <v>0</v>
      </c>
      <c r="S4122" s="90">
        <v>0</v>
      </c>
      <c r="T4122" s="89" t="s">
        <v>28</v>
      </c>
    </row>
    <row r="4123" spans="1:20" x14ac:dyDescent="0.55000000000000004">
      <c r="A4123" s="123">
        <v>2568</v>
      </c>
      <c r="B4123" s="88">
        <v>45930</v>
      </c>
      <c r="C4123" s="89" t="s">
        <v>2314</v>
      </c>
      <c r="D4123" s="89">
        <v>1</v>
      </c>
      <c r="E4123" s="89" t="s">
        <v>307</v>
      </c>
      <c r="F4123" s="89" t="s">
        <v>25</v>
      </c>
      <c r="G4123" s="89" t="s">
        <v>322</v>
      </c>
      <c r="H4123" s="89" t="s">
        <v>2416</v>
      </c>
      <c r="I4123" s="89" t="s">
        <v>32</v>
      </c>
      <c r="J4123" s="89">
        <v>14</v>
      </c>
      <c r="K4123" s="89" t="s">
        <v>90</v>
      </c>
      <c r="L4123" s="89" t="s">
        <v>91</v>
      </c>
      <c r="M4123" s="89">
        <v>12</v>
      </c>
      <c r="N4123" s="90">
        <v>0</v>
      </c>
      <c r="O4123" s="90">
        <v>0</v>
      </c>
      <c r="P4123" s="90">
        <v>0</v>
      </c>
      <c r="Q4123" s="90">
        <v>0</v>
      </c>
      <c r="R4123" s="90">
        <v>0</v>
      </c>
      <c r="S4123" s="90">
        <v>0</v>
      </c>
      <c r="T4123" s="89" t="s">
        <v>28</v>
      </c>
    </row>
    <row r="4124" spans="1:20" x14ac:dyDescent="0.55000000000000004">
      <c r="A4124" s="123">
        <v>2568</v>
      </c>
      <c r="B4124" s="88">
        <v>45930</v>
      </c>
      <c r="C4124" s="89" t="s">
        <v>2314</v>
      </c>
      <c r="D4124" s="89">
        <v>1</v>
      </c>
      <c r="E4124" s="89" t="s">
        <v>307</v>
      </c>
      <c r="F4124" s="89" t="s">
        <v>25</v>
      </c>
      <c r="G4124" s="89" t="s">
        <v>308</v>
      </c>
      <c r="H4124" s="89" t="s">
        <v>2417</v>
      </c>
      <c r="I4124" s="89" t="s">
        <v>32</v>
      </c>
      <c r="J4124" s="89">
        <v>14</v>
      </c>
      <c r="K4124" s="89" t="s">
        <v>90</v>
      </c>
      <c r="L4124" s="89" t="s">
        <v>91</v>
      </c>
      <c r="M4124" s="89">
        <v>12</v>
      </c>
      <c r="N4124" s="90">
        <v>0</v>
      </c>
      <c r="O4124" s="90">
        <v>0</v>
      </c>
      <c r="P4124" s="90">
        <v>0</v>
      </c>
      <c r="Q4124" s="90">
        <v>0</v>
      </c>
      <c r="R4124" s="90">
        <v>0</v>
      </c>
      <c r="S4124" s="90">
        <v>0</v>
      </c>
      <c r="T4124" s="89" t="s">
        <v>28</v>
      </c>
    </row>
    <row r="4125" spans="1:20" x14ac:dyDescent="0.55000000000000004">
      <c r="A4125" s="123">
        <v>2568</v>
      </c>
      <c r="B4125" s="88">
        <v>45930</v>
      </c>
      <c r="C4125" s="89" t="s">
        <v>2314</v>
      </c>
      <c r="D4125" s="89">
        <v>1</v>
      </c>
      <c r="E4125" s="89" t="s">
        <v>22</v>
      </c>
      <c r="F4125" s="89" t="s">
        <v>49</v>
      </c>
      <c r="G4125" s="89" t="s">
        <v>47</v>
      </c>
      <c r="H4125" s="89" t="s">
        <v>2315</v>
      </c>
      <c r="I4125" s="89" t="s">
        <v>32</v>
      </c>
      <c r="J4125" s="89">
        <v>15</v>
      </c>
      <c r="K4125" s="89" t="s">
        <v>92</v>
      </c>
      <c r="L4125" s="89" t="s">
        <v>93</v>
      </c>
      <c r="M4125" s="89">
        <v>12</v>
      </c>
      <c r="N4125" s="90">
        <v>267923861.40000001</v>
      </c>
      <c r="O4125" s="90">
        <v>223945380.31999999</v>
      </c>
      <c r="P4125" s="90">
        <v>223945380.31999999</v>
      </c>
      <c r="Q4125" s="90">
        <v>283360343.32999998</v>
      </c>
      <c r="R4125" s="90">
        <v>59414963.009999998</v>
      </c>
      <c r="S4125" s="90">
        <v>26.531006321765101</v>
      </c>
      <c r="T4125" s="89" t="s">
        <v>28</v>
      </c>
    </row>
    <row r="4126" spans="1:20" x14ac:dyDescent="0.55000000000000004">
      <c r="A4126" s="123">
        <v>2568</v>
      </c>
      <c r="B4126" s="88">
        <v>45930</v>
      </c>
      <c r="C4126" s="89" t="s">
        <v>2314</v>
      </c>
      <c r="D4126" s="89">
        <v>1</v>
      </c>
      <c r="E4126" s="89" t="s">
        <v>22</v>
      </c>
      <c r="F4126" s="89" t="s">
        <v>25</v>
      </c>
      <c r="G4126" s="89" t="s">
        <v>63</v>
      </c>
      <c r="H4126" s="89" t="s">
        <v>2316</v>
      </c>
      <c r="I4126" s="89" t="s">
        <v>32</v>
      </c>
      <c r="J4126" s="89">
        <v>15</v>
      </c>
      <c r="K4126" s="89" t="s">
        <v>92</v>
      </c>
      <c r="L4126" s="89" t="s">
        <v>93</v>
      </c>
      <c r="M4126" s="89">
        <v>12</v>
      </c>
      <c r="N4126" s="90">
        <v>6406802.2999999998</v>
      </c>
      <c r="O4126" s="90">
        <v>7140300</v>
      </c>
      <c r="P4126" s="90">
        <v>7140300</v>
      </c>
      <c r="Q4126" s="90">
        <v>6622379.3899999997</v>
      </c>
      <c r="R4126" s="90">
        <v>-517920.61</v>
      </c>
      <c r="S4126" s="90">
        <v>-7.2534852877330103</v>
      </c>
      <c r="T4126" s="89" t="s">
        <v>73</v>
      </c>
    </row>
    <row r="4127" spans="1:20" x14ac:dyDescent="0.55000000000000004">
      <c r="A4127" s="123">
        <v>2568</v>
      </c>
      <c r="B4127" s="88">
        <v>45930</v>
      </c>
      <c r="C4127" s="89" t="s">
        <v>2314</v>
      </c>
      <c r="D4127" s="89">
        <v>1</v>
      </c>
      <c r="E4127" s="89" t="s">
        <v>22</v>
      </c>
      <c r="F4127" s="89" t="s">
        <v>25</v>
      </c>
      <c r="G4127" s="89" t="s">
        <v>65</v>
      </c>
      <c r="H4127" s="89" t="s">
        <v>2317</v>
      </c>
      <c r="I4127" s="89" t="s">
        <v>32</v>
      </c>
      <c r="J4127" s="89">
        <v>15</v>
      </c>
      <c r="K4127" s="89" t="s">
        <v>92</v>
      </c>
      <c r="L4127" s="89" t="s">
        <v>93</v>
      </c>
      <c r="M4127" s="89">
        <v>12</v>
      </c>
      <c r="N4127" s="90">
        <v>15414942.119999999</v>
      </c>
      <c r="O4127" s="90">
        <v>3541856.78</v>
      </c>
      <c r="P4127" s="90">
        <v>3541856.78</v>
      </c>
      <c r="Q4127" s="90">
        <v>39380309.280000001</v>
      </c>
      <c r="R4127" s="90">
        <v>35838452.5</v>
      </c>
      <c r="S4127" s="90">
        <v>1011.85493163843</v>
      </c>
      <c r="T4127" s="89" t="s">
        <v>28</v>
      </c>
    </row>
    <row r="4128" spans="1:20" x14ac:dyDescent="0.55000000000000004">
      <c r="A4128" s="123">
        <v>2568</v>
      </c>
      <c r="B4128" s="88">
        <v>45930</v>
      </c>
      <c r="C4128" s="89" t="s">
        <v>2314</v>
      </c>
      <c r="D4128" s="89">
        <v>1</v>
      </c>
      <c r="E4128" s="89" t="s">
        <v>22</v>
      </c>
      <c r="F4128" s="89" t="s">
        <v>25</v>
      </c>
      <c r="G4128" s="89" t="s">
        <v>69</v>
      </c>
      <c r="H4128" s="89" t="s">
        <v>2318</v>
      </c>
      <c r="I4128" s="89" t="s">
        <v>32</v>
      </c>
      <c r="J4128" s="89">
        <v>15</v>
      </c>
      <c r="K4128" s="89" t="s">
        <v>92</v>
      </c>
      <c r="L4128" s="89" t="s">
        <v>93</v>
      </c>
      <c r="M4128" s="89">
        <v>12</v>
      </c>
      <c r="N4128" s="90">
        <v>5295327.96</v>
      </c>
      <c r="O4128" s="90">
        <v>1942621.45</v>
      </c>
      <c r="P4128" s="90">
        <v>1942621.45</v>
      </c>
      <c r="Q4128" s="90">
        <v>3131524.45</v>
      </c>
      <c r="R4128" s="90">
        <v>1188903</v>
      </c>
      <c r="S4128" s="90">
        <v>61.200961206312201</v>
      </c>
      <c r="T4128" s="89" t="s">
        <v>28</v>
      </c>
    </row>
    <row r="4129" spans="1:20" x14ac:dyDescent="0.55000000000000004">
      <c r="A4129" s="123">
        <v>2568</v>
      </c>
      <c r="B4129" s="88">
        <v>45930</v>
      </c>
      <c r="C4129" s="89" t="s">
        <v>2314</v>
      </c>
      <c r="D4129" s="89">
        <v>1</v>
      </c>
      <c r="E4129" s="89" t="s">
        <v>22</v>
      </c>
      <c r="F4129" s="89" t="s">
        <v>25</v>
      </c>
      <c r="G4129" s="89" t="s">
        <v>50</v>
      </c>
      <c r="H4129" s="89" t="s">
        <v>2319</v>
      </c>
      <c r="I4129" s="89" t="s">
        <v>32</v>
      </c>
      <c r="J4129" s="89">
        <v>15</v>
      </c>
      <c r="K4129" s="89" t="s">
        <v>92</v>
      </c>
      <c r="L4129" s="89" t="s">
        <v>93</v>
      </c>
      <c r="M4129" s="89">
        <v>12</v>
      </c>
      <c r="N4129" s="90">
        <v>14955625.93</v>
      </c>
      <c r="O4129" s="90">
        <v>7847771</v>
      </c>
      <c r="P4129" s="90">
        <v>7847771</v>
      </c>
      <c r="Q4129" s="90">
        <v>7179811</v>
      </c>
      <c r="R4129" s="90">
        <v>-667960</v>
      </c>
      <c r="S4129" s="90">
        <v>-8.5114614073218995</v>
      </c>
      <c r="T4129" s="89" t="s">
        <v>73</v>
      </c>
    </row>
    <row r="4130" spans="1:20" x14ac:dyDescent="0.55000000000000004">
      <c r="A4130" s="123">
        <v>2568</v>
      </c>
      <c r="B4130" s="88">
        <v>45930</v>
      </c>
      <c r="C4130" s="89" t="s">
        <v>2314</v>
      </c>
      <c r="D4130" s="89">
        <v>1</v>
      </c>
      <c r="E4130" s="89" t="s">
        <v>22</v>
      </c>
      <c r="F4130" s="89" t="s">
        <v>25</v>
      </c>
      <c r="G4130" s="89" t="s">
        <v>59</v>
      </c>
      <c r="H4130" s="89" t="s">
        <v>2320</v>
      </c>
      <c r="I4130" s="89" t="s">
        <v>32</v>
      </c>
      <c r="J4130" s="89">
        <v>15</v>
      </c>
      <c r="K4130" s="89" t="s">
        <v>92</v>
      </c>
      <c r="L4130" s="89" t="s">
        <v>93</v>
      </c>
      <c r="M4130" s="89">
        <v>12</v>
      </c>
      <c r="N4130" s="90">
        <v>3913128.01</v>
      </c>
      <c r="O4130" s="90">
        <v>2927644.54</v>
      </c>
      <c r="P4130" s="90">
        <v>2927644.54</v>
      </c>
      <c r="Q4130" s="90">
        <v>4165790.17</v>
      </c>
      <c r="R4130" s="90">
        <v>1238145.6299999999</v>
      </c>
      <c r="S4130" s="90">
        <v>42.291528670348796</v>
      </c>
      <c r="T4130" s="89" t="s">
        <v>28</v>
      </c>
    </row>
    <row r="4131" spans="1:20" x14ac:dyDescent="0.55000000000000004">
      <c r="A4131" s="123">
        <v>2568</v>
      </c>
      <c r="B4131" s="88">
        <v>45930</v>
      </c>
      <c r="C4131" s="89" t="s">
        <v>2314</v>
      </c>
      <c r="D4131" s="89">
        <v>1</v>
      </c>
      <c r="E4131" s="89" t="s">
        <v>22</v>
      </c>
      <c r="F4131" s="89" t="s">
        <v>56</v>
      </c>
      <c r="G4131" s="89" t="s">
        <v>54</v>
      </c>
      <c r="H4131" s="89" t="s">
        <v>2321</v>
      </c>
      <c r="I4131" s="89" t="s">
        <v>32</v>
      </c>
      <c r="J4131" s="89">
        <v>15</v>
      </c>
      <c r="K4131" s="89" t="s">
        <v>92</v>
      </c>
      <c r="L4131" s="89" t="s">
        <v>93</v>
      </c>
      <c r="M4131" s="89">
        <v>12</v>
      </c>
      <c r="N4131" s="90">
        <v>21755331.289999999</v>
      </c>
      <c r="O4131" s="90">
        <v>12780000</v>
      </c>
      <c r="P4131" s="90">
        <v>12780000</v>
      </c>
      <c r="Q4131" s="90">
        <v>18002749.030000001</v>
      </c>
      <c r="R4131" s="90">
        <v>5222749.03</v>
      </c>
      <c r="S4131" s="90">
        <v>40.866580829420997</v>
      </c>
      <c r="T4131" s="89" t="s">
        <v>28</v>
      </c>
    </row>
    <row r="4132" spans="1:20" x14ac:dyDescent="0.55000000000000004">
      <c r="A4132" s="123">
        <v>2568</v>
      </c>
      <c r="B4132" s="88">
        <v>45930</v>
      </c>
      <c r="C4132" s="89" t="s">
        <v>2314</v>
      </c>
      <c r="D4132" s="89">
        <v>1</v>
      </c>
      <c r="E4132" s="89" t="s">
        <v>22</v>
      </c>
      <c r="F4132" s="89" t="s">
        <v>25</v>
      </c>
      <c r="G4132" s="89" t="s">
        <v>57</v>
      </c>
      <c r="H4132" s="89" t="s">
        <v>2322</v>
      </c>
      <c r="I4132" s="89" t="s">
        <v>32</v>
      </c>
      <c r="J4132" s="89">
        <v>15</v>
      </c>
      <c r="K4132" s="89" t="s">
        <v>92</v>
      </c>
      <c r="L4132" s="89" t="s">
        <v>93</v>
      </c>
      <c r="M4132" s="89">
        <v>12</v>
      </c>
      <c r="N4132" s="90">
        <v>2196921.36</v>
      </c>
      <c r="O4132" s="90">
        <v>0</v>
      </c>
      <c r="P4132" s="90">
        <v>0</v>
      </c>
      <c r="Q4132" s="90">
        <v>8366385.6799999997</v>
      </c>
      <c r="R4132" s="90">
        <v>8366385.6799999997</v>
      </c>
      <c r="S4132" s="90">
        <v>0</v>
      </c>
      <c r="T4132" s="89" t="s">
        <v>28</v>
      </c>
    </row>
    <row r="4133" spans="1:20" x14ac:dyDescent="0.55000000000000004">
      <c r="A4133" s="123">
        <v>2568</v>
      </c>
      <c r="B4133" s="88">
        <v>45930</v>
      </c>
      <c r="C4133" s="89" t="s">
        <v>2314</v>
      </c>
      <c r="D4133" s="89">
        <v>1</v>
      </c>
      <c r="E4133" s="89" t="s">
        <v>22</v>
      </c>
      <c r="F4133" s="89" t="s">
        <v>25</v>
      </c>
      <c r="G4133" s="89" t="s">
        <v>52</v>
      </c>
      <c r="H4133" s="89" t="s">
        <v>2323</v>
      </c>
      <c r="I4133" s="89" t="s">
        <v>32</v>
      </c>
      <c r="J4133" s="89">
        <v>15</v>
      </c>
      <c r="K4133" s="89" t="s">
        <v>92</v>
      </c>
      <c r="L4133" s="89" t="s">
        <v>93</v>
      </c>
      <c r="M4133" s="89">
        <v>12</v>
      </c>
      <c r="N4133" s="90">
        <v>8251678.6799999997</v>
      </c>
      <c r="O4133" s="90">
        <v>0</v>
      </c>
      <c r="P4133" s="90">
        <v>0</v>
      </c>
      <c r="Q4133" s="90">
        <v>3004350.47</v>
      </c>
      <c r="R4133" s="90">
        <v>3004350.47</v>
      </c>
      <c r="S4133" s="90">
        <v>0</v>
      </c>
      <c r="T4133" s="89" t="s">
        <v>28</v>
      </c>
    </row>
    <row r="4134" spans="1:20" x14ac:dyDescent="0.55000000000000004">
      <c r="A4134" s="123">
        <v>2568</v>
      </c>
      <c r="B4134" s="88">
        <v>45930</v>
      </c>
      <c r="C4134" s="89" t="s">
        <v>2314</v>
      </c>
      <c r="D4134" s="89">
        <v>1</v>
      </c>
      <c r="E4134" s="89" t="s">
        <v>22</v>
      </c>
      <c r="F4134" s="89" t="s">
        <v>25</v>
      </c>
      <c r="G4134" s="89" t="s">
        <v>61</v>
      </c>
      <c r="H4134" s="89" t="s">
        <v>2324</v>
      </c>
      <c r="I4134" s="89" t="s">
        <v>32</v>
      </c>
      <c r="J4134" s="89">
        <v>15</v>
      </c>
      <c r="K4134" s="89" t="s">
        <v>92</v>
      </c>
      <c r="L4134" s="89" t="s">
        <v>93</v>
      </c>
      <c r="M4134" s="89">
        <v>12</v>
      </c>
      <c r="N4134" s="90">
        <v>5444957.5800000001</v>
      </c>
      <c r="O4134" s="90">
        <v>1188000</v>
      </c>
      <c r="P4134" s="90">
        <v>1188000</v>
      </c>
      <c r="Q4134" s="90">
        <v>2374022.52</v>
      </c>
      <c r="R4134" s="90">
        <v>1186022.52</v>
      </c>
      <c r="S4134" s="90">
        <v>99.833545454545501</v>
      </c>
      <c r="T4134" s="89" t="s">
        <v>28</v>
      </c>
    </row>
    <row r="4135" spans="1:20" x14ac:dyDescent="0.55000000000000004">
      <c r="A4135" s="123">
        <v>2568</v>
      </c>
      <c r="B4135" s="88">
        <v>45930</v>
      </c>
      <c r="C4135" s="89" t="s">
        <v>2314</v>
      </c>
      <c r="D4135" s="89">
        <v>1</v>
      </c>
      <c r="E4135" s="89" t="s">
        <v>22</v>
      </c>
      <c r="F4135" s="89" t="s">
        <v>25</v>
      </c>
      <c r="G4135" s="89" t="s">
        <v>67</v>
      </c>
      <c r="H4135" s="89" t="s">
        <v>2325</v>
      </c>
      <c r="I4135" s="89" t="s">
        <v>32</v>
      </c>
      <c r="J4135" s="89">
        <v>15</v>
      </c>
      <c r="K4135" s="89" t="s">
        <v>92</v>
      </c>
      <c r="L4135" s="89" t="s">
        <v>93</v>
      </c>
      <c r="M4135" s="89">
        <v>12</v>
      </c>
      <c r="N4135" s="90">
        <v>6766117.1200000001</v>
      </c>
      <c r="O4135" s="90">
        <v>4269100</v>
      </c>
      <c r="P4135" s="90">
        <v>4269100</v>
      </c>
      <c r="Q4135" s="90">
        <v>8939000.7699999996</v>
      </c>
      <c r="R4135" s="90">
        <v>4669900.7699999996</v>
      </c>
      <c r="S4135" s="90">
        <v>109.388413717177</v>
      </c>
      <c r="T4135" s="89" t="s">
        <v>28</v>
      </c>
    </row>
    <row r="4136" spans="1:20" x14ac:dyDescent="0.55000000000000004">
      <c r="A4136" s="123">
        <v>2568</v>
      </c>
      <c r="B4136" s="88">
        <v>45930</v>
      </c>
      <c r="C4136" s="89" t="s">
        <v>2314</v>
      </c>
      <c r="D4136" s="89">
        <v>1</v>
      </c>
      <c r="E4136" s="89" t="s">
        <v>22</v>
      </c>
      <c r="F4136" s="89" t="s">
        <v>25</v>
      </c>
      <c r="G4136" s="89" t="s">
        <v>23</v>
      </c>
      <c r="H4136" s="89" t="s">
        <v>2326</v>
      </c>
      <c r="I4136" s="89" t="s">
        <v>32</v>
      </c>
      <c r="J4136" s="89">
        <v>15</v>
      </c>
      <c r="K4136" s="89" t="s">
        <v>92</v>
      </c>
      <c r="L4136" s="89" t="s">
        <v>93</v>
      </c>
      <c r="M4136" s="89">
        <v>12</v>
      </c>
      <c r="N4136" s="90">
        <v>8717275.8900000006</v>
      </c>
      <c r="O4136" s="90">
        <v>3188897.94</v>
      </c>
      <c r="P4136" s="90">
        <v>3188897.94</v>
      </c>
      <c r="Q4136" s="90">
        <v>3738300.94</v>
      </c>
      <c r="R4136" s="90">
        <v>549403</v>
      </c>
      <c r="S4136" s="90">
        <v>17.228616604769702</v>
      </c>
      <c r="T4136" s="89" t="s">
        <v>28</v>
      </c>
    </row>
    <row r="4137" spans="1:20" x14ac:dyDescent="0.55000000000000004">
      <c r="A4137" s="123">
        <v>2568</v>
      </c>
      <c r="B4137" s="88">
        <v>45930</v>
      </c>
      <c r="C4137" s="89" t="s">
        <v>2314</v>
      </c>
      <c r="D4137" s="89">
        <v>1</v>
      </c>
      <c r="E4137" s="89" t="s">
        <v>22</v>
      </c>
      <c r="F4137" s="89" t="s">
        <v>25</v>
      </c>
      <c r="G4137" s="89" t="s">
        <v>41</v>
      </c>
      <c r="H4137" s="89" t="s">
        <v>2327</v>
      </c>
      <c r="I4137" s="89" t="s">
        <v>32</v>
      </c>
      <c r="J4137" s="89">
        <v>15</v>
      </c>
      <c r="K4137" s="89" t="s">
        <v>92</v>
      </c>
      <c r="L4137" s="89" t="s">
        <v>93</v>
      </c>
      <c r="M4137" s="89">
        <v>12</v>
      </c>
      <c r="N4137" s="90">
        <v>1646802.08</v>
      </c>
      <c r="O4137" s="90">
        <v>1953498.17</v>
      </c>
      <c r="P4137" s="90">
        <v>1953498.17</v>
      </c>
      <c r="Q4137" s="90">
        <v>4482651.17</v>
      </c>
      <c r="R4137" s="90">
        <v>2529153</v>
      </c>
      <c r="S4137" s="90">
        <v>129.467897070003</v>
      </c>
      <c r="T4137" s="89" t="s">
        <v>28</v>
      </c>
    </row>
    <row r="4138" spans="1:20" x14ac:dyDescent="0.55000000000000004">
      <c r="A4138" s="123">
        <v>2568</v>
      </c>
      <c r="B4138" s="88">
        <v>45930</v>
      </c>
      <c r="C4138" s="89" t="s">
        <v>2314</v>
      </c>
      <c r="D4138" s="89">
        <v>1</v>
      </c>
      <c r="E4138" s="89" t="s">
        <v>22</v>
      </c>
      <c r="F4138" s="89" t="s">
        <v>25</v>
      </c>
      <c r="G4138" s="89" t="s">
        <v>43</v>
      </c>
      <c r="H4138" s="89" t="s">
        <v>2328</v>
      </c>
      <c r="I4138" s="89" t="s">
        <v>32</v>
      </c>
      <c r="J4138" s="89">
        <v>15</v>
      </c>
      <c r="K4138" s="89" t="s">
        <v>92</v>
      </c>
      <c r="L4138" s="89" t="s">
        <v>93</v>
      </c>
      <c r="M4138" s="89">
        <v>12</v>
      </c>
      <c r="N4138" s="90">
        <v>33896626.899999999</v>
      </c>
      <c r="O4138" s="90">
        <v>1303520.94</v>
      </c>
      <c r="P4138" s="90">
        <v>1303520.94</v>
      </c>
      <c r="Q4138" s="90">
        <v>9737423.9399999995</v>
      </c>
      <c r="R4138" s="90">
        <v>8433903</v>
      </c>
      <c r="S4138" s="90">
        <v>647.00939902047105</v>
      </c>
      <c r="T4138" s="89" t="s">
        <v>28</v>
      </c>
    </row>
    <row r="4139" spans="1:20" x14ac:dyDescent="0.55000000000000004">
      <c r="A4139" s="123">
        <v>2568</v>
      </c>
      <c r="B4139" s="88">
        <v>45930</v>
      </c>
      <c r="C4139" s="89" t="s">
        <v>2314</v>
      </c>
      <c r="D4139" s="89">
        <v>1</v>
      </c>
      <c r="E4139" s="89" t="s">
        <v>22</v>
      </c>
      <c r="F4139" s="89" t="s">
        <v>25</v>
      </c>
      <c r="G4139" s="89" t="s">
        <v>35</v>
      </c>
      <c r="H4139" s="89" t="s">
        <v>2329</v>
      </c>
      <c r="I4139" s="89" t="s">
        <v>32</v>
      </c>
      <c r="J4139" s="89">
        <v>15</v>
      </c>
      <c r="K4139" s="89" t="s">
        <v>92</v>
      </c>
      <c r="L4139" s="89" t="s">
        <v>93</v>
      </c>
      <c r="M4139" s="89">
        <v>12</v>
      </c>
      <c r="N4139" s="90">
        <v>2168228.84</v>
      </c>
      <c r="O4139" s="90">
        <v>2956760.86</v>
      </c>
      <c r="P4139" s="90">
        <v>2956760.86</v>
      </c>
      <c r="Q4139" s="90">
        <v>4892303.8600000003</v>
      </c>
      <c r="R4139" s="90">
        <v>1935543</v>
      </c>
      <c r="S4139" s="90">
        <v>65.461601111697604</v>
      </c>
      <c r="T4139" s="89" t="s">
        <v>28</v>
      </c>
    </row>
    <row r="4140" spans="1:20" x14ac:dyDescent="0.55000000000000004">
      <c r="A4140" s="123">
        <v>2568</v>
      </c>
      <c r="B4140" s="88">
        <v>45930</v>
      </c>
      <c r="C4140" s="89" t="s">
        <v>2314</v>
      </c>
      <c r="D4140" s="89">
        <v>1</v>
      </c>
      <c r="E4140" s="89" t="s">
        <v>22</v>
      </c>
      <c r="F4140" s="89" t="s">
        <v>25</v>
      </c>
      <c r="G4140" s="89" t="s">
        <v>45</v>
      </c>
      <c r="H4140" s="89" t="s">
        <v>2330</v>
      </c>
      <c r="I4140" s="89" t="s">
        <v>32</v>
      </c>
      <c r="J4140" s="89">
        <v>15</v>
      </c>
      <c r="K4140" s="89" t="s">
        <v>92</v>
      </c>
      <c r="L4140" s="89" t="s">
        <v>93</v>
      </c>
      <c r="M4140" s="89">
        <v>12</v>
      </c>
      <c r="N4140" s="90">
        <v>10242484.77</v>
      </c>
      <c r="O4140" s="90">
        <v>2234051.9</v>
      </c>
      <c r="P4140" s="90">
        <v>2234051.9</v>
      </c>
      <c r="Q4140" s="90">
        <v>16923344.899999999</v>
      </c>
      <c r="R4140" s="90">
        <v>14689293</v>
      </c>
      <c r="S4140" s="90">
        <v>657.517983355713</v>
      </c>
      <c r="T4140" s="89" t="s">
        <v>28</v>
      </c>
    </row>
    <row r="4141" spans="1:20" x14ac:dyDescent="0.55000000000000004">
      <c r="A4141" s="123">
        <v>2568</v>
      </c>
      <c r="B4141" s="88">
        <v>45930</v>
      </c>
      <c r="C4141" s="89" t="s">
        <v>2314</v>
      </c>
      <c r="D4141" s="89">
        <v>1</v>
      </c>
      <c r="E4141" s="89" t="s">
        <v>22</v>
      </c>
      <c r="F4141" s="89" t="s">
        <v>25</v>
      </c>
      <c r="G4141" s="89" t="s">
        <v>39</v>
      </c>
      <c r="H4141" s="89" t="s">
        <v>2331</v>
      </c>
      <c r="I4141" s="89" t="s">
        <v>32</v>
      </c>
      <c r="J4141" s="89">
        <v>15</v>
      </c>
      <c r="K4141" s="89" t="s">
        <v>92</v>
      </c>
      <c r="L4141" s="89" t="s">
        <v>93</v>
      </c>
      <c r="M4141" s="89">
        <v>12</v>
      </c>
      <c r="N4141" s="90">
        <v>2332420.37</v>
      </c>
      <c r="O4141" s="90">
        <v>2540611.14</v>
      </c>
      <c r="P4141" s="90">
        <v>2540611.14</v>
      </c>
      <c r="Q4141" s="90">
        <v>11693537.140000001</v>
      </c>
      <c r="R4141" s="90">
        <v>9152926</v>
      </c>
      <c r="S4141" s="90">
        <v>360.264735358123</v>
      </c>
      <c r="T4141" s="89" t="s">
        <v>28</v>
      </c>
    </row>
    <row r="4142" spans="1:20" x14ac:dyDescent="0.55000000000000004">
      <c r="A4142" s="123">
        <v>2568</v>
      </c>
      <c r="B4142" s="88">
        <v>45930</v>
      </c>
      <c r="C4142" s="89" t="s">
        <v>2314</v>
      </c>
      <c r="D4142" s="89">
        <v>1</v>
      </c>
      <c r="E4142" s="89" t="s">
        <v>22</v>
      </c>
      <c r="F4142" s="89" t="s">
        <v>25</v>
      </c>
      <c r="G4142" s="89" t="s">
        <v>37</v>
      </c>
      <c r="H4142" s="89" t="s">
        <v>2332</v>
      </c>
      <c r="I4142" s="89" t="s">
        <v>32</v>
      </c>
      <c r="J4142" s="89">
        <v>15</v>
      </c>
      <c r="K4142" s="89" t="s">
        <v>92</v>
      </c>
      <c r="L4142" s="89" t="s">
        <v>93</v>
      </c>
      <c r="M4142" s="89">
        <v>12</v>
      </c>
      <c r="N4142" s="90">
        <v>920599.59</v>
      </c>
      <c r="O4142" s="90">
        <v>1587729.86</v>
      </c>
      <c r="P4142" s="90">
        <v>1587729.86</v>
      </c>
      <c r="Q4142" s="90">
        <v>2586795.86</v>
      </c>
      <c r="R4142" s="90">
        <v>999066</v>
      </c>
      <c r="S4142" s="90">
        <v>62.924180313646097</v>
      </c>
      <c r="T4142" s="89" t="s">
        <v>28</v>
      </c>
    </row>
    <row r="4143" spans="1:20" x14ac:dyDescent="0.55000000000000004">
      <c r="A4143" s="123">
        <v>2568</v>
      </c>
      <c r="B4143" s="88">
        <v>45930</v>
      </c>
      <c r="C4143" s="89" t="s">
        <v>2314</v>
      </c>
      <c r="D4143" s="89">
        <v>1</v>
      </c>
      <c r="E4143" s="89" t="s">
        <v>147</v>
      </c>
      <c r="F4143" s="89" t="s">
        <v>25</v>
      </c>
      <c r="G4143" s="89" t="s">
        <v>196</v>
      </c>
      <c r="H4143" s="89" t="s">
        <v>2333</v>
      </c>
      <c r="I4143" s="89" t="s">
        <v>32</v>
      </c>
      <c r="J4143" s="89">
        <v>15</v>
      </c>
      <c r="K4143" s="89" t="s">
        <v>92</v>
      </c>
      <c r="L4143" s="89" t="s">
        <v>93</v>
      </c>
      <c r="M4143" s="89">
        <v>12</v>
      </c>
      <c r="N4143" s="90">
        <v>2560714.27</v>
      </c>
      <c r="O4143" s="90">
        <v>1618000</v>
      </c>
      <c r="P4143" s="90">
        <v>1618000</v>
      </c>
      <c r="Q4143" s="90">
        <v>1618073.5</v>
      </c>
      <c r="R4143" s="90">
        <v>73.5</v>
      </c>
      <c r="S4143" s="90">
        <v>4.54264524103832E-3</v>
      </c>
      <c r="T4143" s="89" t="s">
        <v>28</v>
      </c>
    </row>
    <row r="4144" spans="1:20" x14ac:dyDescent="0.55000000000000004">
      <c r="A4144" s="123">
        <v>2568</v>
      </c>
      <c r="B4144" s="88">
        <v>45930</v>
      </c>
      <c r="C4144" s="89" t="s">
        <v>2314</v>
      </c>
      <c r="D4144" s="89">
        <v>1</v>
      </c>
      <c r="E4144" s="89" t="s">
        <v>147</v>
      </c>
      <c r="F4144" s="89" t="s">
        <v>49</v>
      </c>
      <c r="G4144" s="89" t="s">
        <v>156</v>
      </c>
      <c r="H4144" s="89" t="s">
        <v>2334</v>
      </c>
      <c r="I4144" s="89" t="s">
        <v>32</v>
      </c>
      <c r="J4144" s="89">
        <v>15</v>
      </c>
      <c r="K4144" s="89" t="s">
        <v>92</v>
      </c>
      <c r="L4144" s="89" t="s">
        <v>93</v>
      </c>
      <c r="M4144" s="89">
        <v>12</v>
      </c>
      <c r="N4144" s="90">
        <v>78200149.180000007</v>
      </c>
      <c r="O4144" s="90">
        <v>82000000</v>
      </c>
      <c r="P4144" s="90">
        <v>82000000</v>
      </c>
      <c r="Q4144" s="90">
        <v>69029477.379999995</v>
      </c>
      <c r="R4144" s="90">
        <v>-12970522.619999999</v>
      </c>
      <c r="S4144" s="90">
        <v>-15.8177105121951</v>
      </c>
      <c r="T4144" s="89" t="s">
        <v>73</v>
      </c>
    </row>
    <row r="4145" spans="1:20" x14ac:dyDescent="0.55000000000000004">
      <c r="A4145" s="123">
        <v>2568</v>
      </c>
      <c r="B4145" s="88">
        <v>45930</v>
      </c>
      <c r="C4145" s="89" t="s">
        <v>2314</v>
      </c>
      <c r="D4145" s="89">
        <v>1</v>
      </c>
      <c r="E4145" s="89" t="s">
        <v>147</v>
      </c>
      <c r="F4145" s="89" t="s">
        <v>56</v>
      </c>
      <c r="G4145" s="89" t="s">
        <v>152</v>
      </c>
      <c r="H4145" s="89" t="s">
        <v>2335</v>
      </c>
      <c r="I4145" s="89" t="s">
        <v>32</v>
      </c>
      <c r="J4145" s="89">
        <v>15</v>
      </c>
      <c r="K4145" s="89" t="s">
        <v>92</v>
      </c>
      <c r="L4145" s="89" t="s">
        <v>93</v>
      </c>
      <c r="M4145" s="89">
        <v>12</v>
      </c>
      <c r="N4145" s="90">
        <v>56370054.899999999</v>
      </c>
      <c r="O4145" s="90">
        <v>48190462.399999999</v>
      </c>
      <c r="P4145" s="90">
        <v>48190462.399999999</v>
      </c>
      <c r="Q4145" s="90">
        <v>47393670.939999998</v>
      </c>
      <c r="R4145" s="90">
        <v>-796791.46</v>
      </c>
      <c r="S4145" s="90">
        <v>-1.6534214869870201</v>
      </c>
      <c r="T4145" s="89" t="s">
        <v>73</v>
      </c>
    </row>
    <row r="4146" spans="1:20" x14ac:dyDescent="0.55000000000000004">
      <c r="A4146" s="123">
        <v>2568</v>
      </c>
      <c r="B4146" s="88">
        <v>45930</v>
      </c>
      <c r="C4146" s="89" t="s">
        <v>2314</v>
      </c>
      <c r="D4146" s="89">
        <v>1</v>
      </c>
      <c r="E4146" s="89" t="s">
        <v>147</v>
      </c>
      <c r="F4146" s="89" t="s">
        <v>25</v>
      </c>
      <c r="G4146" s="89" t="s">
        <v>190</v>
      </c>
      <c r="H4146" s="89" t="s">
        <v>2336</v>
      </c>
      <c r="I4146" s="89" t="s">
        <v>32</v>
      </c>
      <c r="J4146" s="89">
        <v>15</v>
      </c>
      <c r="K4146" s="89" t="s">
        <v>92</v>
      </c>
      <c r="L4146" s="89" t="s">
        <v>93</v>
      </c>
      <c r="M4146" s="89">
        <v>12</v>
      </c>
      <c r="N4146" s="90">
        <v>2076763.92</v>
      </c>
      <c r="O4146" s="90">
        <v>1912000</v>
      </c>
      <c r="P4146" s="90">
        <v>1912000</v>
      </c>
      <c r="Q4146" s="90">
        <v>1995221.76</v>
      </c>
      <c r="R4146" s="90">
        <v>83221.759999999995</v>
      </c>
      <c r="S4146" s="90">
        <v>4.3526025104602502</v>
      </c>
      <c r="T4146" s="89" t="s">
        <v>28</v>
      </c>
    </row>
    <row r="4147" spans="1:20" x14ac:dyDescent="0.55000000000000004">
      <c r="A4147" s="123">
        <v>2568</v>
      </c>
      <c r="B4147" s="88">
        <v>45930</v>
      </c>
      <c r="C4147" s="89" t="s">
        <v>2314</v>
      </c>
      <c r="D4147" s="89">
        <v>1</v>
      </c>
      <c r="E4147" s="89" t="s">
        <v>147</v>
      </c>
      <c r="F4147" s="89" t="s">
        <v>25</v>
      </c>
      <c r="G4147" s="89" t="s">
        <v>176</v>
      </c>
      <c r="H4147" s="89" t="s">
        <v>2337</v>
      </c>
      <c r="I4147" s="89" t="s">
        <v>32</v>
      </c>
      <c r="J4147" s="89">
        <v>15</v>
      </c>
      <c r="K4147" s="89" t="s">
        <v>92</v>
      </c>
      <c r="L4147" s="89" t="s">
        <v>93</v>
      </c>
      <c r="M4147" s="89">
        <v>12</v>
      </c>
      <c r="N4147" s="90">
        <v>2982598.06</v>
      </c>
      <c r="O4147" s="90">
        <v>5292510.63</v>
      </c>
      <c r="P4147" s="90">
        <v>5292510.63</v>
      </c>
      <c r="Q4147" s="90">
        <v>5292510.63</v>
      </c>
      <c r="R4147" s="90">
        <v>0</v>
      </c>
      <c r="S4147" s="90">
        <v>0</v>
      </c>
      <c r="T4147" s="89" t="s">
        <v>28</v>
      </c>
    </row>
    <row r="4148" spans="1:20" x14ac:dyDescent="0.55000000000000004">
      <c r="A4148" s="123">
        <v>2568</v>
      </c>
      <c r="B4148" s="88">
        <v>45930</v>
      </c>
      <c r="C4148" s="89" t="s">
        <v>2314</v>
      </c>
      <c r="D4148" s="89">
        <v>1</v>
      </c>
      <c r="E4148" s="89" t="s">
        <v>147</v>
      </c>
      <c r="F4148" s="89" t="s">
        <v>25</v>
      </c>
      <c r="G4148" s="89" t="s">
        <v>158</v>
      </c>
      <c r="H4148" s="89" t="s">
        <v>2338</v>
      </c>
      <c r="I4148" s="89" t="s">
        <v>32</v>
      </c>
      <c r="J4148" s="89">
        <v>15</v>
      </c>
      <c r="K4148" s="89" t="s">
        <v>92</v>
      </c>
      <c r="L4148" s="89" t="s">
        <v>93</v>
      </c>
      <c r="M4148" s="89">
        <v>12</v>
      </c>
      <c r="N4148" s="90">
        <v>4868509.2699999996</v>
      </c>
      <c r="O4148" s="90">
        <v>2716211.55</v>
      </c>
      <c r="P4148" s="90">
        <v>2716211.55</v>
      </c>
      <c r="Q4148" s="90">
        <v>1945411.55</v>
      </c>
      <c r="R4148" s="90">
        <v>-770800</v>
      </c>
      <c r="S4148" s="90">
        <v>-28.377760193236799</v>
      </c>
      <c r="T4148" s="89" t="s">
        <v>73</v>
      </c>
    </row>
    <row r="4149" spans="1:20" x14ac:dyDescent="0.55000000000000004">
      <c r="A4149" s="123">
        <v>2568</v>
      </c>
      <c r="B4149" s="88">
        <v>45930</v>
      </c>
      <c r="C4149" s="89" t="s">
        <v>2314</v>
      </c>
      <c r="D4149" s="89">
        <v>1</v>
      </c>
      <c r="E4149" s="89" t="s">
        <v>147</v>
      </c>
      <c r="F4149" s="89" t="s">
        <v>25</v>
      </c>
      <c r="G4149" s="89" t="s">
        <v>194</v>
      </c>
      <c r="H4149" s="89" t="s">
        <v>2339</v>
      </c>
      <c r="I4149" s="89" t="s">
        <v>32</v>
      </c>
      <c r="J4149" s="89">
        <v>15</v>
      </c>
      <c r="K4149" s="89" t="s">
        <v>92</v>
      </c>
      <c r="L4149" s="89" t="s">
        <v>93</v>
      </c>
      <c r="M4149" s="89">
        <v>12</v>
      </c>
      <c r="N4149" s="90">
        <v>2563593.54</v>
      </c>
      <c r="O4149" s="90">
        <v>2231792.44</v>
      </c>
      <c r="P4149" s="90">
        <v>2231792.44</v>
      </c>
      <c r="Q4149" s="90">
        <v>2939792.44</v>
      </c>
      <c r="R4149" s="90">
        <v>708000</v>
      </c>
      <c r="S4149" s="90">
        <v>31.723380154473499</v>
      </c>
      <c r="T4149" s="89" t="s">
        <v>28</v>
      </c>
    </row>
    <row r="4150" spans="1:20" x14ac:dyDescent="0.55000000000000004">
      <c r="A4150" s="123">
        <v>2568</v>
      </c>
      <c r="B4150" s="88">
        <v>45930</v>
      </c>
      <c r="C4150" s="89" t="s">
        <v>2314</v>
      </c>
      <c r="D4150" s="89">
        <v>1</v>
      </c>
      <c r="E4150" s="89" t="s">
        <v>147</v>
      </c>
      <c r="F4150" s="89" t="s">
        <v>25</v>
      </c>
      <c r="G4150" s="89" t="s">
        <v>154</v>
      </c>
      <c r="H4150" s="89" t="s">
        <v>2340</v>
      </c>
      <c r="I4150" s="89" t="s">
        <v>32</v>
      </c>
      <c r="J4150" s="89">
        <v>15</v>
      </c>
      <c r="K4150" s="89" t="s">
        <v>92</v>
      </c>
      <c r="L4150" s="89" t="s">
        <v>93</v>
      </c>
      <c r="M4150" s="89">
        <v>12</v>
      </c>
      <c r="N4150" s="90">
        <v>1684521.52</v>
      </c>
      <c r="O4150" s="90">
        <v>2354876</v>
      </c>
      <c r="P4150" s="90">
        <v>2354876</v>
      </c>
      <c r="Q4150" s="90">
        <v>2346276.06</v>
      </c>
      <c r="R4150" s="90">
        <v>-8599.94</v>
      </c>
      <c r="S4150" s="90">
        <v>-0.36519714838488299</v>
      </c>
      <c r="T4150" s="89" t="s">
        <v>73</v>
      </c>
    </row>
    <row r="4151" spans="1:20" x14ac:dyDescent="0.55000000000000004">
      <c r="A4151" s="123">
        <v>2568</v>
      </c>
      <c r="B4151" s="88">
        <v>45930</v>
      </c>
      <c r="C4151" s="89" t="s">
        <v>2314</v>
      </c>
      <c r="D4151" s="89">
        <v>1</v>
      </c>
      <c r="E4151" s="89" t="s">
        <v>147</v>
      </c>
      <c r="F4151" s="89" t="s">
        <v>56</v>
      </c>
      <c r="G4151" s="89" t="s">
        <v>160</v>
      </c>
      <c r="H4151" s="89" t="s">
        <v>2341</v>
      </c>
      <c r="I4151" s="89" t="s">
        <v>32</v>
      </c>
      <c r="J4151" s="89">
        <v>15</v>
      </c>
      <c r="K4151" s="89" t="s">
        <v>92</v>
      </c>
      <c r="L4151" s="89" t="s">
        <v>93</v>
      </c>
      <c r="M4151" s="89">
        <v>12</v>
      </c>
      <c r="N4151" s="90">
        <v>14968422.9</v>
      </c>
      <c r="O4151" s="90">
        <v>8348274.0499999998</v>
      </c>
      <c r="P4151" s="90">
        <v>8348274.0499999998</v>
      </c>
      <c r="Q4151" s="90">
        <v>8348274.0499999998</v>
      </c>
      <c r="R4151" s="90">
        <v>0</v>
      </c>
      <c r="S4151" s="90">
        <v>0</v>
      </c>
      <c r="T4151" s="89" t="s">
        <v>28</v>
      </c>
    </row>
    <row r="4152" spans="1:20" x14ac:dyDescent="0.55000000000000004">
      <c r="A4152" s="123">
        <v>2568</v>
      </c>
      <c r="B4152" s="88">
        <v>45930</v>
      </c>
      <c r="C4152" s="89" t="s">
        <v>2314</v>
      </c>
      <c r="D4152" s="89">
        <v>1</v>
      </c>
      <c r="E4152" s="89" t="s">
        <v>147</v>
      </c>
      <c r="F4152" s="89" t="s">
        <v>25</v>
      </c>
      <c r="G4152" s="89" t="s">
        <v>184</v>
      </c>
      <c r="H4152" s="89" t="s">
        <v>2342</v>
      </c>
      <c r="I4152" s="89" t="s">
        <v>32</v>
      </c>
      <c r="J4152" s="89">
        <v>15</v>
      </c>
      <c r="K4152" s="89" t="s">
        <v>92</v>
      </c>
      <c r="L4152" s="89" t="s">
        <v>93</v>
      </c>
      <c r="M4152" s="89">
        <v>12</v>
      </c>
      <c r="N4152" s="90">
        <v>5149148.97</v>
      </c>
      <c r="O4152" s="90">
        <v>2213611.56</v>
      </c>
      <c r="P4152" s="90">
        <v>2213611.56</v>
      </c>
      <c r="Q4152" s="90">
        <v>2213611.56</v>
      </c>
      <c r="R4152" s="90">
        <v>0</v>
      </c>
      <c r="S4152" s="90">
        <v>0</v>
      </c>
      <c r="T4152" s="89" t="s">
        <v>28</v>
      </c>
    </row>
    <row r="4153" spans="1:20" x14ac:dyDescent="0.55000000000000004">
      <c r="A4153" s="123">
        <v>2568</v>
      </c>
      <c r="B4153" s="88">
        <v>45930</v>
      </c>
      <c r="C4153" s="89" t="s">
        <v>2314</v>
      </c>
      <c r="D4153" s="89">
        <v>1</v>
      </c>
      <c r="E4153" s="89" t="s">
        <v>147</v>
      </c>
      <c r="F4153" s="89" t="s">
        <v>25</v>
      </c>
      <c r="G4153" s="89" t="s">
        <v>164</v>
      </c>
      <c r="H4153" s="89" t="s">
        <v>2343</v>
      </c>
      <c r="I4153" s="89" t="s">
        <v>32</v>
      </c>
      <c r="J4153" s="89">
        <v>15</v>
      </c>
      <c r="K4153" s="89" t="s">
        <v>92</v>
      </c>
      <c r="L4153" s="89" t="s">
        <v>93</v>
      </c>
      <c r="M4153" s="89">
        <v>12</v>
      </c>
      <c r="N4153" s="90">
        <v>1951351.15</v>
      </c>
      <c r="O4153" s="90">
        <v>2397477.9300000002</v>
      </c>
      <c r="P4153" s="90">
        <v>2397477.9300000002</v>
      </c>
      <c r="Q4153" s="90">
        <v>1909198.43</v>
      </c>
      <c r="R4153" s="90">
        <v>-488279.5</v>
      </c>
      <c r="S4153" s="90">
        <v>-20.366381433175501</v>
      </c>
      <c r="T4153" s="89" t="s">
        <v>73</v>
      </c>
    </row>
    <row r="4154" spans="1:20" x14ac:dyDescent="0.55000000000000004">
      <c r="A4154" s="123">
        <v>2568</v>
      </c>
      <c r="B4154" s="88">
        <v>45930</v>
      </c>
      <c r="C4154" s="89" t="s">
        <v>2314</v>
      </c>
      <c r="D4154" s="89">
        <v>1</v>
      </c>
      <c r="E4154" s="89" t="s">
        <v>147</v>
      </c>
      <c r="F4154" s="89" t="s">
        <v>56</v>
      </c>
      <c r="G4154" s="89" t="s">
        <v>178</v>
      </c>
      <c r="H4154" s="89" t="s">
        <v>2344</v>
      </c>
      <c r="I4154" s="89" t="s">
        <v>32</v>
      </c>
      <c r="J4154" s="89">
        <v>15</v>
      </c>
      <c r="K4154" s="89" t="s">
        <v>92</v>
      </c>
      <c r="L4154" s="89" t="s">
        <v>93</v>
      </c>
      <c r="M4154" s="89">
        <v>12</v>
      </c>
      <c r="N4154" s="90">
        <v>6235474.1399999997</v>
      </c>
      <c r="O4154" s="90">
        <v>6193120</v>
      </c>
      <c r="P4154" s="90">
        <v>6193120</v>
      </c>
      <c r="Q4154" s="90">
        <v>8538248.4700000007</v>
      </c>
      <c r="R4154" s="90">
        <v>2345128.4700000002</v>
      </c>
      <c r="S4154" s="90">
        <v>37.866672533391899</v>
      </c>
      <c r="T4154" s="89" t="s">
        <v>28</v>
      </c>
    </row>
    <row r="4155" spans="1:20" x14ac:dyDescent="0.55000000000000004">
      <c r="A4155" s="123">
        <v>2568</v>
      </c>
      <c r="B4155" s="88">
        <v>45930</v>
      </c>
      <c r="C4155" s="89" t="s">
        <v>2314</v>
      </c>
      <c r="D4155" s="89">
        <v>1</v>
      </c>
      <c r="E4155" s="89" t="s">
        <v>147</v>
      </c>
      <c r="F4155" s="89" t="s">
        <v>25</v>
      </c>
      <c r="G4155" s="89" t="s">
        <v>192</v>
      </c>
      <c r="H4155" s="89" t="s">
        <v>2345</v>
      </c>
      <c r="I4155" s="89" t="s">
        <v>32</v>
      </c>
      <c r="J4155" s="89">
        <v>15</v>
      </c>
      <c r="K4155" s="89" t="s">
        <v>92</v>
      </c>
      <c r="L4155" s="89" t="s">
        <v>93</v>
      </c>
      <c r="M4155" s="89">
        <v>12</v>
      </c>
      <c r="N4155" s="90">
        <v>11814377.640000001</v>
      </c>
      <c r="O4155" s="90">
        <v>3000000</v>
      </c>
      <c r="P4155" s="90">
        <v>3000000</v>
      </c>
      <c r="Q4155" s="90">
        <v>1906268.05</v>
      </c>
      <c r="R4155" s="90">
        <v>-1093731.95</v>
      </c>
      <c r="S4155" s="90">
        <v>-36.457731666666703</v>
      </c>
      <c r="T4155" s="89" t="s">
        <v>73</v>
      </c>
    </row>
    <row r="4156" spans="1:20" x14ac:dyDescent="0.55000000000000004">
      <c r="A4156" s="123">
        <v>2568</v>
      </c>
      <c r="B4156" s="88">
        <v>45930</v>
      </c>
      <c r="C4156" s="89" t="s">
        <v>2314</v>
      </c>
      <c r="D4156" s="89">
        <v>1</v>
      </c>
      <c r="E4156" s="89" t="s">
        <v>147</v>
      </c>
      <c r="F4156" s="89" t="s">
        <v>56</v>
      </c>
      <c r="G4156" s="89" t="s">
        <v>166</v>
      </c>
      <c r="H4156" s="89" t="s">
        <v>2346</v>
      </c>
      <c r="I4156" s="89" t="s">
        <v>32</v>
      </c>
      <c r="J4156" s="89">
        <v>15</v>
      </c>
      <c r="K4156" s="89" t="s">
        <v>92</v>
      </c>
      <c r="L4156" s="89" t="s">
        <v>93</v>
      </c>
      <c r="M4156" s="89">
        <v>12</v>
      </c>
      <c r="N4156" s="90">
        <v>55368190.539999999</v>
      </c>
      <c r="O4156" s="90">
        <v>102624410.62</v>
      </c>
      <c r="P4156" s="90">
        <v>102624410.62</v>
      </c>
      <c r="Q4156" s="90">
        <v>105824410.62</v>
      </c>
      <c r="R4156" s="90">
        <v>3200000</v>
      </c>
      <c r="S4156" s="90">
        <v>3.1181665070399598</v>
      </c>
      <c r="T4156" s="89" t="s">
        <v>28</v>
      </c>
    </row>
    <row r="4157" spans="1:20" x14ac:dyDescent="0.55000000000000004">
      <c r="A4157" s="123">
        <v>2568</v>
      </c>
      <c r="B4157" s="88">
        <v>45930</v>
      </c>
      <c r="C4157" s="89" t="s">
        <v>2314</v>
      </c>
      <c r="D4157" s="89">
        <v>1</v>
      </c>
      <c r="E4157" s="89" t="s">
        <v>147</v>
      </c>
      <c r="F4157" s="89" t="s">
        <v>25</v>
      </c>
      <c r="G4157" s="89" t="s">
        <v>180</v>
      </c>
      <c r="H4157" s="89" t="s">
        <v>2347</v>
      </c>
      <c r="I4157" s="89" t="s">
        <v>32</v>
      </c>
      <c r="J4157" s="89">
        <v>15</v>
      </c>
      <c r="K4157" s="89" t="s">
        <v>92</v>
      </c>
      <c r="L4157" s="89" t="s">
        <v>93</v>
      </c>
      <c r="M4157" s="89">
        <v>12</v>
      </c>
      <c r="N4157" s="90">
        <v>8865386.3499999996</v>
      </c>
      <c r="O4157" s="90">
        <v>3101252.31</v>
      </c>
      <c r="P4157" s="90">
        <v>3101252.31</v>
      </c>
      <c r="Q4157" s="90">
        <v>4156252.31</v>
      </c>
      <c r="R4157" s="90">
        <v>1055000</v>
      </c>
      <c r="S4157" s="90">
        <v>34.018515571859403</v>
      </c>
      <c r="T4157" s="89" t="s">
        <v>28</v>
      </c>
    </row>
    <row r="4158" spans="1:20" x14ac:dyDescent="0.55000000000000004">
      <c r="A4158" s="123">
        <v>2568</v>
      </c>
      <c r="B4158" s="88">
        <v>45930</v>
      </c>
      <c r="C4158" s="89" t="s">
        <v>2314</v>
      </c>
      <c r="D4158" s="89">
        <v>1</v>
      </c>
      <c r="E4158" s="89" t="s">
        <v>147</v>
      </c>
      <c r="F4158" s="89" t="s">
        <v>25</v>
      </c>
      <c r="G4158" s="89" t="s">
        <v>168</v>
      </c>
      <c r="H4158" s="89" t="s">
        <v>2348</v>
      </c>
      <c r="I4158" s="89" t="s">
        <v>32</v>
      </c>
      <c r="J4158" s="89">
        <v>15</v>
      </c>
      <c r="K4158" s="89" t="s">
        <v>92</v>
      </c>
      <c r="L4158" s="89" t="s">
        <v>93</v>
      </c>
      <c r="M4158" s="89">
        <v>12</v>
      </c>
      <c r="N4158" s="90">
        <v>2829568.85</v>
      </c>
      <c r="O4158" s="90">
        <v>4514231.47</v>
      </c>
      <c r="P4158" s="90">
        <v>4514231.47</v>
      </c>
      <c r="Q4158" s="90">
        <v>6800162.1299999999</v>
      </c>
      <c r="R4158" s="90">
        <v>2285930.66</v>
      </c>
      <c r="S4158" s="90">
        <v>50.6383129706904</v>
      </c>
      <c r="T4158" s="89" t="s">
        <v>28</v>
      </c>
    </row>
    <row r="4159" spans="1:20" x14ac:dyDescent="0.55000000000000004">
      <c r="A4159" s="123">
        <v>2568</v>
      </c>
      <c r="B4159" s="88">
        <v>45930</v>
      </c>
      <c r="C4159" s="89" t="s">
        <v>2314</v>
      </c>
      <c r="D4159" s="89">
        <v>1</v>
      </c>
      <c r="E4159" s="89" t="s">
        <v>147</v>
      </c>
      <c r="F4159" s="89" t="s">
        <v>25</v>
      </c>
      <c r="G4159" s="89" t="s">
        <v>182</v>
      </c>
      <c r="H4159" s="89" t="s">
        <v>2349</v>
      </c>
      <c r="I4159" s="89" t="s">
        <v>32</v>
      </c>
      <c r="J4159" s="89">
        <v>15</v>
      </c>
      <c r="K4159" s="89" t="s">
        <v>92</v>
      </c>
      <c r="L4159" s="89" t="s">
        <v>93</v>
      </c>
      <c r="M4159" s="89">
        <v>12</v>
      </c>
      <c r="N4159" s="90">
        <v>483408.37</v>
      </c>
      <c r="O4159" s="90">
        <v>2706113.99</v>
      </c>
      <c r="P4159" s="90">
        <v>2706113.99</v>
      </c>
      <c r="Q4159" s="90">
        <v>2706113.99</v>
      </c>
      <c r="R4159" s="90">
        <v>0</v>
      </c>
      <c r="S4159" s="90">
        <v>0</v>
      </c>
      <c r="T4159" s="89" t="s">
        <v>28</v>
      </c>
    </row>
    <row r="4160" spans="1:20" x14ac:dyDescent="0.55000000000000004">
      <c r="A4160" s="123">
        <v>2568</v>
      </c>
      <c r="B4160" s="88">
        <v>45930</v>
      </c>
      <c r="C4160" s="89" t="s">
        <v>2314</v>
      </c>
      <c r="D4160" s="89">
        <v>1</v>
      </c>
      <c r="E4160" s="89" t="s">
        <v>147</v>
      </c>
      <c r="F4160" s="89" t="s">
        <v>25</v>
      </c>
      <c r="G4160" s="89" t="s">
        <v>172</v>
      </c>
      <c r="H4160" s="89" t="s">
        <v>2350</v>
      </c>
      <c r="I4160" s="89" t="s">
        <v>32</v>
      </c>
      <c r="J4160" s="89">
        <v>15</v>
      </c>
      <c r="K4160" s="89" t="s">
        <v>92</v>
      </c>
      <c r="L4160" s="89" t="s">
        <v>93</v>
      </c>
      <c r="M4160" s="89">
        <v>12</v>
      </c>
      <c r="N4160" s="90">
        <v>2570819.1800000002</v>
      </c>
      <c r="O4160" s="90">
        <v>1779896.72</v>
      </c>
      <c r="P4160" s="90">
        <v>1779896.72</v>
      </c>
      <c r="Q4160" s="90">
        <v>2826484.19</v>
      </c>
      <c r="R4160" s="90">
        <v>1046587.47</v>
      </c>
      <c r="S4160" s="90">
        <v>58.800460624479399</v>
      </c>
      <c r="T4160" s="89" t="s">
        <v>28</v>
      </c>
    </row>
    <row r="4161" spans="1:20" x14ac:dyDescent="0.55000000000000004">
      <c r="A4161" s="123">
        <v>2568</v>
      </c>
      <c r="B4161" s="88">
        <v>45930</v>
      </c>
      <c r="C4161" s="89" t="s">
        <v>2314</v>
      </c>
      <c r="D4161" s="89">
        <v>1</v>
      </c>
      <c r="E4161" s="89" t="s">
        <v>147</v>
      </c>
      <c r="F4161" s="89" t="s">
        <v>25</v>
      </c>
      <c r="G4161" s="89" t="s">
        <v>186</v>
      </c>
      <c r="H4161" s="89" t="s">
        <v>2351</v>
      </c>
      <c r="I4161" s="89" t="s">
        <v>32</v>
      </c>
      <c r="J4161" s="89">
        <v>15</v>
      </c>
      <c r="K4161" s="89" t="s">
        <v>92</v>
      </c>
      <c r="L4161" s="89" t="s">
        <v>93</v>
      </c>
      <c r="M4161" s="89">
        <v>12</v>
      </c>
      <c r="N4161" s="90">
        <v>1743009</v>
      </c>
      <c r="O4161" s="90">
        <v>1822000</v>
      </c>
      <c r="P4161" s="90">
        <v>1822000</v>
      </c>
      <c r="Q4161" s="90">
        <v>1811669.37</v>
      </c>
      <c r="R4161" s="90">
        <v>-10330.629999999999</v>
      </c>
      <c r="S4161" s="90">
        <v>-0.56699396267837499</v>
      </c>
      <c r="T4161" s="89" t="s">
        <v>73</v>
      </c>
    </row>
    <row r="4162" spans="1:20" x14ac:dyDescent="0.55000000000000004">
      <c r="A4162" s="123">
        <v>2568</v>
      </c>
      <c r="B4162" s="88">
        <v>45930</v>
      </c>
      <c r="C4162" s="89" t="s">
        <v>2314</v>
      </c>
      <c r="D4162" s="89">
        <v>1</v>
      </c>
      <c r="E4162" s="89" t="s">
        <v>147</v>
      </c>
      <c r="F4162" s="89" t="s">
        <v>25</v>
      </c>
      <c r="G4162" s="89" t="s">
        <v>162</v>
      </c>
      <c r="H4162" s="89" t="s">
        <v>2352</v>
      </c>
      <c r="I4162" s="89" t="s">
        <v>32</v>
      </c>
      <c r="J4162" s="89">
        <v>15</v>
      </c>
      <c r="K4162" s="89" t="s">
        <v>92</v>
      </c>
      <c r="L4162" s="89" t="s">
        <v>93</v>
      </c>
      <c r="M4162" s="89">
        <v>12</v>
      </c>
      <c r="N4162" s="90">
        <v>2950438.7</v>
      </c>
      <c r="O4162" s="90">
        <v>3695414.89</v>
      </c>
      <c r="P4162" s="90">
        <v>3695414.89</v>
      </c>
      <c r="Q4162" s="90">
        <v>604514.89</v>
      </c>
      <c r="R4162" s="90">
        <v>-3090900</v>
      </c>
      <c r="S4162" s="90">
        <v>-83.641487952114602</v>
      </c>
      <c r="T4162" s="89" t="s">
        <v>73</v>
      </c>
    </row>
    <row r="4163" spans="1:20" x14ac:dyDescent="0.55000000000000004">
      <c r="A4163" s="123">
        <v>2568</v>
      </c>
      <c r="B4163" s="88">
        <v>45930</v>
      </c>
      <c r="C4163" s="89" t="s">
        <v>2314</v>
      </c>
      <c r="D4163" s="89">
        <v>1</v>
      </c>
      <c r="E4163" s="89" t="s">
        <v>147</v>
      </c>
      <c r="F4163" s="89" t="s">
        <v>25</v>
      </c>
      <c r="G4163" s="89" t="s">
        <v>170</v>
      </c>
      <c r="H4163" s="89" t="s">
        <v>2353</v>
      </c>
      <c r="I4163" s="89" t="s">
        <v>32</v>
      </c>
      <c r="J4163" s="89">
        <v>15</v>
      </c>
      <c r="K4163" s="89" t="s">
        <v>92</v>
      </c>
      <c r="L4163" s="89" t="s">
        <v>93</v>
      </c>
      <c r="M4163" s="89">
        <v>12</v>
      </c>
      <c r="N4163" s="90">
        <v>3851392.62</v>
      </c>
      <c r="O4163" s="90">
        <v>3232243</v>
      </c>
      <c r="P4163" s="90">
        <v>3232243</v>
      </c>
      <c r="Q4163" s="90">
        <v>3166053.48</v>
      </c>
      <c r="R4163" s="90">
        <v>-66189.52</v>
      </c>
      <c r="S4163" s="90">
        <v>-2.0477891049651902</v>
      </c>
      <c r="T4163" s="89" t="s">
        <v>73</v>
      </c>
    </row>
    <row r="4164" spans="1:20" x14ac:dyDescent="0.55000000000000004">
      <c r="A4164" s="123">
        <v>2568</v>
      </c>
      <c r="B4164" s="88">
        <v>45930</v>
      </c>
      <c r="C4164" s="89" t="s">
        <v>2314</v>
      </c>
      <c r="D4164" s="89">
        <v>1</v>
      </c>
      <c r="E4164" s="89" t="s">
        <v>147</v>
      </c>
      <c r="F4164" s="89" t="s">
        <v>25</v>
      </c>
      <c r="G4164" s="89" t="s">
        <v>174</v>
      </c>
      <c r="H4164" s="89" t="s">
        <v>2354</v>
      </c>
      <c r="I4164" s="89" t="s">
        <v>32</v>
      </c>
      <c r="J4164" s="89">
        <v>15</v>
      </c>
      <c r="K4164" s="89" t="s">
        <v>92</v>
      </c>
      <c r="L4164" s="89" t="s">
        <v>93</v>
      </c>
      <c r="M4164" s="89">
        <v>12</v>
      </c>
      <c r="N4164" s="90">
        <v>4486034.66</v>
      </c>
      <c r="O4164" s="90">
        <v>1755000</v>
      </c>
      <c r="P4164" s="90">
        <v>1755000</v>
      </c>
      <c r="Q4164" s="90">
        <v>1749811.77</v>
      </c>
      <c r="R4164" s="90">
        <v>-5188.2299999999996</v>
      </c>
      <c r="S4164" s="90">
        <v>-0.29562564102564098</v>
      </c>
      <c r="T4164" s="89" t="s">
        <v>73</v>
      </c>
    </row>
    <row r="4165" spans="1:20" x14ac:dyDescent="0.55000000000000004">
      <c r="A4165" s="123">
        <v>2568</v>
      </c>
      <c r="B4165" s="88">
        <v>45930</v>
      </c>
      <c r="C4165" s="89" t="s">
        <v>2314</v>
      </c>
      <c r="D4165" s="89">
        <v>1</v>
      </c>
      <c r="E4165" s="89" t="s">
        <v>147</v>
      </c>
      <c r="F4165" s="89" t="s">
        <v>25</v>
      </c>
      <c r="G4165" s="89" t="s">
        <v>188</v>
      </c>
      <c r="H4165" s="89" t="s">
        <v>2355</v>
      </c>
      <c r="I4165" s="89" t="s">
        <v>32</v>
      </c>
      <c r="J4165" s="89">
        <v>15</v>
      </c>
      <c r="K4165" s="89" t="s">
        <v>92</v>
      </c>
      <c r="L4165" s="89" t="s">
        <v>93</v>
      </c>
      <c r="M4165" s="89">
        <v>12</v>
      </c>
      <c r="N4165" s="90">
        <v>60443618.350000001</v>
      </c>
      <c r="O4165" s="90">
        <v>824660</v>
      </c>
      <c r="P4165" s="90">
        <v>824660</v>
      </c>
      <c r="Q4165" s="90">
        <v>1319938</v>
      </c>
      <c r="R4165" s="90">
        <v>495278</v>
      </c>
      <c r="S4165" s="90">
        <v>60.058448330220898</v>
      </c>
      <c r="T4165" s="89" t="s">
        <v>28</v>
      </c>
    </row>
    <row r="4166" spans="1:20" x14ac:dyDescent="0.55000000000000004">
      <c r="A4166" s="123">
        <v>2568</v>
      </c>
      <c r="B4166" s="88">
        <v>45930</v>
      </c>
      <c r="C4166" s="89" t="s">
        <v>2314</v>
      </c>
      <c r="D4166" s="89">
        <v>1</v>
      </c>
      <c r="E4166" s="89" t="s">
        <v>147</v>
      </c>
      <c r="F4166" s="89" t="s">
        <v>25</v>
      </c>
      <c r="G4166" s="89" t="s">
        <v>148</v>
      </c>
      <c r="H4166" s="89" t="s">
        <v>2356</v>
      </c>
      <c r="I4166" s="89" t="s">
        <v>32</v>
      </c>
      <c r="J4166" s="89">
        <v>15</v>
      </c>
      <c r="K4166" s="89" t="s">
        <v>92</v>
      </c>
      <c r="L4166" s="89" t="s">
        <v>93</v>
      </c>
      <c r="M4166" s="89">
        <v>12</v>
      </c>
      <c r="N4166" s="90">
        <v>2381854.9</v>
      </c>
      <c r="O4166" s="90">
        <v>2223448.37</v>
      </c>
      <c r="P4166" s="90">
        <v>2223448.37</v>
      </c>
      <c r="Q4166" s="90">
        <v>2223448.37</v>
      </c>
      <c r="R4166" s="90">
        <v>0</v>
      </c>
      <c r="S4166" s="90">
        <v>0</v>
      </c>
      <c r="T4166" s="89" t="s">
        <v>28</v>
      </c>
    </row>
    <row r="4167" spans="1:20" x14ac:dyDescent="0.55000000000000004">
      <c r="A4167" s="123">
        <v>2568</v>
      </c>
      <c r="B4167" s="88">
        <v>45930</v>
      </c>
      <c r="C4167" s="89" t="s">
        <v>2314</v>
      </c>
      <c r="D4167" s="89">
        <v>1</v>
      </c>
      <c r="E4167" s="89" t="s">
        <v>147</v>
      </c>
      <c r="F4167" s="89" t="s">
        <v>25</v>
      </c>
      <c r="G4167" s="89" t="s">
        <v>150</v>
      </c>
      <c r="H4167" s="89" t="s">
        <v>2357</v>
      </c>
      <c r="I4167" s="89" t="s">
        <v>32</v>
      </c>
      <c r="J4167" s="89">
        <v>15</v>
      </c>
      <c r="K4167" s="89" t="s">
        <v>92</v>
      </c>
      <c r="L4167" s="89" t="s">
        <v>93</v>
      </c>
      <c r="M4167" s="89">
        <v>12</v>
      </c>
      <c r="N4167" s="90">
        <v>3660359.1</v>
      </c>
      <c r="O4167" s="90">
        <v>2143465.48</v>
      </c>
      <c r="P4167" s="90">
        <v>2143465.48</v>
      </c>
      <c r="Q4167" s="90">
        <v>2148403.48</v>
      </c>
      <c r="R4167" s="90">
        <v>4938</v>
      </c>
      <c r="S4167" s="90">
        <v>0.230374598801563</v>
      </c>
      <c r="T4167" s="89" t="s">
        <v>28</v>
      </c>
    </row>
    <row r="4168" spans="1:20" x14ac:dyDescent="0.55000000000000004">
      <c r="A4168" s="123">
        <v>2568</v>
      </c>
      <c r="B4168" s="88">
        <v>45930</v>
      </c>
      <c r="C4168" s="89" t="s">
        <v>2314</v>
      </c>
      <c r="D4168" s="89">
        <v>1</v>
      </c>
      <c r="E4168" s="89" t="s">
        <v>198</v>
      </c>
      <c r="F4168" s="89" t="s">
        <v>56</v>
      </c>
      <c r="G4168" s="89" t="s">
        <v>205</v>
      </c>
      <c r="H4168" s="89" t="s">
        <v>2358</v>
      </c>
      <c r="I4168" s="89" t="s">
        <v>32</v>
      </c>
      <c r="J4168" s="89">
        <v>15</v>
      </c>
      <c r="K4168" s="89" t="s">
        <v>92</v>
      </c>
      <c r="L4168" s="89" t="s">
        <v>93</v>
      </c>
      <c r="M4168" s="89">
        <v>12</v>
      </c>
      <c r="N4168" s="90">
        <v>34963677.659999996</v>
      </c>
      <c r="O4168" s="90">
        <v>86931977.859999999</v>
      </c>
      <c r="P4168" s="90">
        <v>86931977.859999999</v>
      </c>
      <c r="Q4168" s="90">
        <v>60716177.859999999</v>
      </c>
      <c r="R4168" s="90">
        <v>-26215800</v>
      </c>
      <c r="S4168" s="90">
        <v>-30.156681862477999</v>
      </c>
      <c r="T4168" s="89" t="s">
        <v>73</v>
      </c>
    </row>
    <row r="4169" spans="1:20" x14ac:dyDescent="0.55000000000000004">
      <c r="A4169" s="123">
        <v>2568</v>
      </c>
      <c r="B4169" s="88">
        <v>45930</v>
      </c>
      <c r="C4169" s="89" t="s">
        <v>2314</v>
      </c>
      <c r="D4169" s="89">
        <v>1</v>
      </c>
      <c r="E4169" s="89" t="s">
        <v>198</v>
      </c>
      <c r="F4169" s="89" t="s">
        <v>25</v>
      </c>
      <c r="G4169" s="89" t="s">
        <v>225</v>
      </c>
      <c r="H4169" s="89" t="s">
        <v>2359</v>
      </c>
      <c r="I4169" s="89" t="s">
        <v>32</v>
      </c>
      <c r="J4169" s="89">
        <v>15</v>
      </c>
      <c r="K4169" s="89" t="s">
        <v>92</v>
      </c>
      <c r="L4169" s="89" t="s">
        <v>93</v>
      </c>
      <c r="M4169" s="89">
        <v>12</v>
      </c>
      <c r="N4169" s="90">
        <v>2662845.48</v>
      </c>
      <c r="O4169" s="90">
        <v>1565347.73</v>
      </c>
      <c r="P4169" s="90">
        <v>1565347.73</v>
      </c>
      <c r="Q4169" s="90">
        <v>1565247.73</v>
      </c>
      <c r="R4169" s="90">
        <v>-100</v>
      </c>
      <c r="S4169" s="90">
        <v>-6.3883569179865197E-3</v>
      </c>
      <c r="T4169" s="89" t="s">
        <v>73</v>
      </c>
    </row>
    <row r="4170" spans="1:20" x14ac:dyDescent="0.55000000000000004">
      <c r="A4170" s="123">
        <v>2568</v>
      </c>
      <c r="B4170" s="88">
        <v>45930</v>
      </c>
      <c r="C4170" s="89" t="s">
        <v>2314</v>
      </c>
      <c r="D4170" s="89">
        <v>1</v>
      </c>
      <c r="E4170" s="89" t="s">
        <v>198</v>
      </c>
      <c r="F4170" s="89" t="s">
        <v>25</v>
      </c>
      <c r="G4170" s="89" t="s">
        <v>221</v>
      </c>
      <c r="H4170" s="89" t="s">
        <v>2360</v>
      </c>
      <c r="I4170" s="89" t="s">
        <v>32</v>
      </c>
      <c r="J4170" s="89">
        <v>15</v>
      </c>
      <c r="K4170" s="89" t="s">
        <v>92</v>
      </c>
      <c r="L4170" s="89" t="s">
        <v>93</v>
      </c>
      <c r="M4170" s="89">
        <v>12</v>
      </c>
      <c r="N4170" s="90">
        <v>1522800</v>
      </c>
      <c r="O4170" s="90">
        <v>786266.68</v>
      </c>
      <c r="P4170" s="90">
        <v>786266.68</v>
      </c>
      <c r="Q4170" s="90">
        <v>786266.68</v>
      </c>
      <c r="R4170" s="90">
        <v>0</v>
      </c>
      <c r="S4170" s="90">
        <v>0</v>
      </c>
      <c r="T4170" s="89" t="s">
        <v>28</v>
      </c>
    </row>
    <row r="4171" spans="1:20" x14ac:dyDescent="0.55000000000000004">
      <c r="A4171" s="123">
        <v>2568</v>
      </c>
      <c r="B4171" s="88">
        <v>45930</v>
      </c>
      <c r="C4171" s="89" t="s">
        <v>2314</v>
      </c>
      <c r="D4171" s="89">
        <v>1</v>
      </c>
      <c r="E4171" s="89" t="s">
        <v>198</v>
      </c>
      <c r="F4171" s="89" t="s">
        <v>25</v>
      </c>
      <c r="G4171" s="89" t="s">
        <v>217</v>
      </c>
      <c r="H4171" s="89" t="s">
        <v>2361</v>
      </c>
      <c r="I4171" s="89" t="s">
        <v>32</v>
      </c>
      <c r="J4171" s="89">
        <v>15</v>
      </c>
      <c r="K4171" s="89" t="s">
        <v>92</v>
      </c>
      <c r="L4171" s="89" t="s">
        <v>93</v>
      </c>
      <c r="M4171" s="89">
        <v>12</v>
      </c>
      <c r="N4171" s="90">
        <v>3568573.57</v>
      </c>
      <c r="O4171" s="90">
        <v>905015.22</v>
      </c>
      <c r="P4171" s="90">
        <v>905015.22</v>
      </c>
      <c r="Q4171" s="90">
        <v>1480015.22</v>
      </c>
      <c r="R4171" s="90">
        <v>575000</v>
      </c>
      <c r="S4171" s="90">
        <v>63.534843093577997</v>
      </c>
      <c r="T4171" s="89" t="s">
        <v>28</v>
      </c>
    </row>
    <row r="4172" spans="1:20" x14ac:dyDescent="0.55000000000000004">
      <c r="A4172" s="123">
        <v>2568</v>
      </c>
      <c r="B4172" s="88">
        <v>45930</v>
      </c>
      <c r="C4172" s="89" t="s">
        <v>2314</v>
      </c>
      <c r="D4172" s="89">
        <v>1</v>
      </c>
      <c r="E4172" s="89" t="s">
        <v>198</v>
      </c>
      <c r="F4172" s="89" t="s">
        <v>25</v>
      </c>
      <c r="G4172" s="89" t="s">
        <v>213</v>
      </c>
      <c r="H4172" s="89" t="s">
        <v>2362</v>
      </c>
      <c r="I4172" s="89" t="s">
        <v>32</v>
      </c>
      <c r="J4172" s="89">
        <v>15</v>
      </c>
      <c r="K4172" s="89" t="s">
        <v>92</v>
      </c>
      <c r="L4172" s="89" t="s">
        <v>93</v>
      </c>
      <c r="M4172" s="89">
        <v>12</v>
      </c>
      <c r="N4172" s="90">
        <v>3436363.63</v>
      </c>
      <c r="O4172" s="90">
        <v>2191494.19</v>
      </c>
      <c r="P4172" s="90">
        <v>2191494.19</v>
      </c>
      <c r="Q4172" s="90">
        <v>2191494.19</v>
      </c>
      <c r="R4172" s="90">
        <v>0</v>
      </c>
      <c r="S4172" s="90">
        <v>0</v>
      </c>
      <c r="T4172" s="89" t="s">
        <v>28</v>
      </c>
    </row>
    <row r="4173" spans="1:20" x14ac:dyDescent="0.55000000000000004">
      <c r="A4173" s="123">
        <v>2568</v>
      </c>
      <c r="B4173" s="88">
        <v>45930</v>
      </c>
      <c r="C4173" s="89" t="s">
        <v>2314</v>
      </c>
      <c r="D4173" s="89">
        <v>1</v>
      </c>
      <c r="E4173" s="89" t="s">
        <v>198</v>
      </c>
      <c r="F4173" s="89" t="s">
        <v>25</v>
      </c>
      <c r="G4173" s="89" t="s">
        <v>211</v>
      </c>
      <c r="H4173" s="89" t="s">
        <v>2363</v>
      </c>
      <c r="I4173" s="89" t="s">
        <v>32</v>
      </c>
      <c r="J4173" s="89">
        <v>15</v>
      </c>
      <c r="K4173" s="89" t="s">
        <v>92</v>
      </c>
      <c r="L4173" s="89" t="s">
        <v>93</v>
      </c>
      <c r="M4173" s="89">
        <v>12</v>
      </c>
      <c r="N4173" s="90">
        <v>6126444.6100000003</v>
      </c>
      <c r="O4173" s="90">
        <v>1977882.56</v>
      </c>
      <c r="P4173" s="90">
        <v>1977882.56</v>
      </c>
      <c r="Q4173" s="90">
        <v>1977882.56</v>
      </c>
      <c r="R4173" s="90">
        <v>0</v>
      </c>
      <c r="S4173" s="90">
        <v>0</v>
      </c>
      <c r="T4173" s="89" t="s">
        <v>28</v>
      </c>
    </row>
    <row r="4174" spans="1:20" x14ac:dyDescent="0.55000000000000004">
      <c r="A4174" s="123">
        <v>2568</v>
      </c>
      <c r="B4174" s="88">
        <v>45930</v>
      </c>
      <c r="C4174" s="89" t="s">
        <v>2314</v>
      </c>
      <c r="D4174" s="89">
        <v>1</v>
      </c>
      <c r="E4174" s="89" t="s">
        <v>198</v>
      </c>
      <c r="F4174" s="89" t="s">
        <v>25</v>
      </c>
      <c r="G4174" s="89" t="s">
        <v>207</v>
      </c>
      <c r="H4174" s="89" t="s">
        <v>2364</v>
      </c>
      <c r="I4174" s="89" t="s">
        <v>32</v>
      </c>
      <c r="J4174" s="89">
        <v>15</v>
      </c>
      <c r="K4174" s="89" t="s">
        <v>92</v>
      </c>
      <c r="L4174" s="89" t="s">
        <v>93</v>
      </c>
      <c r="M4174" s="89">
        <v>12</v>
      </c>
      <c r="N4174" s="90">
        <v>1737054.54</v>
      </c>
      <c r="O4174" s="90">
        <v>2124113.56</v>
      </c>
      <c r="P4174" s="90">
        <v>2124113.56</v>
      </c>
      <c r="Q4174" s="90">
        <v>2124113.56</v>
      </c>
      <c r="R4174" s="90">
        <v>0</v>
      </c>
      <c r="S4174" s="90">
        <v>0</v>
      </c>
      <c r="T4174" s="89" t="s">
        <v>28</v>
      </c>
    </row>
    <row r="4175" spans="1:20" x14ac:dyDescent="0.55000000000000004">
      <c r="A4175" s="123">
        <v>2568</v>
      </c>
      <c r="B4175" s="88">
        <v>45930</v>
      </c>
      <c r="C4175" s="89" t="s">
        <v>2314</v>
      </c>
      <c r="D4175" s="89">
        <v>1</v>
      </c>
      <c r="E4175" s="89" t="s">
        <v>198</v>
      </c>
      <c r="F4175" s="89" t="s">
        <v>25</v>
      </c>
      <c r="G4175" s="89" t="s">
        <v>227</v>
      </c>
      <c r="H4175" s="89" t="s">
        <v>2365</v>
      </c>
      <c r="I4175" s="89" t="s">
        <v>32</v>
      </c>
      <c r="J4175" s="89">
        <v>15</v>
      </c>
      <c r="K4175" s="89" t="s">
        <v>92</v>
      </c>
      <c r="L4175" s="89" t="s">
        <v>93</v>
      </c>
      <c r="M4175" s="89">
        <v>12</v>
      </c>
      <c r="N4175" s="90">
        <v>1985533.56</v>
      </c>
      <c r="O4175" s="90">
        <v>917442.65</v>
      </c>
      <c r="P4175" s="90">
        <v>917442.65</v>
      </c>
      <c r="Q4175" s="90">
        <v>917442.65</v>
      </c>
      <c r="R4175" s="90">
        <v>0</v>
      </c>
      <c r="S4175" s="90">
        <v>0</v>
      </c>
      <c r="T4175" s="89" t="s">
        <v>28</v>
      </c>
    </row>
    <row r="4176" spans="1:20" x14ac:dyDescent="0.55000000000000004">
      <c r="A4176" s="123">
        <v>2568</v>
      </c>
      <c r="B4176" s="88">
        <v>45930</v>
      </c>
      <c r="C4176" s="89" t="s">
        <v>2314</v>
      </c>
      <c r="D4176" s="89">
        <v>1</v>
      </c>
      <c r="E4176" s="89" t="s">
        <v>198</v>
      </c>
      <c r="F4176" s="89" t="s">
        <v>25</v>
      </c>
      <c r="G4176" s="89" t="s">
        <v>223</v>
      </c>
      <c r="H4176" s="89" t="s">
        <v>2366</v>
      </c>
      <c r="I4176" s="89" t="s">
        <v>32</v>
      </c>
      <c r="J4176" s="89">
        <v>15</v>
      </c>
      <c r="K4176" s="89" t="s">
        <v>92</v>
      </c>
      <c r="L4176" s="89" t="s">
        <v>93</v>
      </c>
      <c r="M4176" s="89">
        <v>12</v>
      </c>
      <c r="N4176" s="90">
        <v>1996363.63</v>
      </c>
      <c r="O4176" s="90">
        <v>1028306.32</v>
      </c>
      <c r="P4176" s="90">
        <v>1028306.32</v>
      </c>
      <c r="Q4176" s="90">
        <v>1018306.32</v>
      </c>
      <c r="R4176" s="90">
        <v>-10000</v>
      </c>
      <c r="S4176" s="90">
        <v>-0.97247287170227603</v>
      </c>
      <c r="T4176" s="89" t="s">
        <v>73</v>
      </c>
    </row>
    <row r="4177" spans="1:20" x14ac:dyDescent="0.55000000000000004">
      <c r="A4177" s="123">
        <v>2568</v>
      </c>
      <c r="B4177" s="88">
        <v>45930</v>
      </c>
      <c r="C4177" s="89" t="s">
        <v>2314</v>
      </c>
      <c r="D4177" s="89">
        <v>1</v>
      </c>
      <c r="E4177" s="89" t="s">
        <v>198</v>
      </c>
      <c r="F4177" s="89" t="s">
        <v>25</v>
      </c>
      <c r="G4177" s="89" t="s">
        <v>209</v>
      </c>
      <c r="H4177" s="89" t="s">
        <v>2367</v>
      </c>
      <c r="I4177" s="89" t="s">
        <v>32</v>
      </c>
      <c r="J4177" s="89">
        <v>15</v>
      </c>
      <c r="K4177" s="89" t="s">
        <v>92</v>
      </c>
      <c r="L4177" s="89" t="s">
        <v>93</v>
      </c>
      <c r="M4177" s="89">
        <v>12</v>
      </c>
      <c r="N4177" s="90">
        <v>839267.04</v>
      </c>
      <c r="O4177" s="90">
        <v>1350152</v>
      </c>
      <c r="P4177" s="90">
        <v>1350152</v>
      </c>
      <c r="Q4177" s="90">
        <v>1350152</v>
      </c>
      <c r="R4177" s="90">
        <v>0</v>
      </c>
      <c r="S4177" s="90">
        <v>0</v>
      </c>
      <c r="T4177" s="89" t="s">
        <v>28</v>
      </c>
    </row>
    <row r="4178" spans="1:20" x14ac:dyDescent="0.55000000000000004">
      <c r="A4178" s="123">
        <v>2568</v>
      </c>
      <c r="B4178" s="88">
        <v>45930</v>
      </c>
      <c r="C4178" s="89" t="s">
        <v>2314</v>
      </c>
      <c r="D4178" s="89">
        <v>1</v>
      </c>
      <c r="E4178" s="89" t="s">
        <v>198</v>
      </c>
      <c r="F4178" s="89" t="s">
        <v>25</v>
      </c>
      <c r="G4178" s="89" t="s">
        <v>219</v>
      </c>
      <c r="H4178" s="89" t="s">
        <v>2368</v>
      </c>
      <c r="I4178" s="89" t="s">
        <v>32</v>
      </c>
      <c r="J4178" s="89">
        <v>15</v>
      </c>
      <c r="K4178" s="89" t="s">
        <v>92</v>
      </c>
      <c r="L4178" s="89" t="s">
        <v>93</v>
      </c>
      <c r="M4178" s="89">
        <v>12</v>
      </c>
      <c r="N4178" s="90">
        <v>1185381.81</v>
      </c>
      <c r="O4178" s="90">
        <v>620546.04</v>
      </c>
      <c r="P4178" s="90">
        <v>620546.04</v>
      </c>
      <c r="Q4178" s="90">
        <v>620546.04</v>
      </c>
      <c r="R4178" s="90">
        <v>0</v>
      </c>
      <c r="S4178" s="90">
        <v>0</v>
      </c>
      <c r="T4178" s="89" t="s">
        <v>28</v>
      </c>
    </row>
    <row r="4179" spans="1:20" x14ac:dyDescent="0.55000000000000004">
      <c r="A4179" s="123">
        <v>2568</v>
      </c>
      <c r="B4179" s="88">
        <v>45930</v>
      </c>
      <c r="C4179" s="89" t="s">
        <v>2314</v>
      </c>
      <c r="D4179" s="89">
        <v>1</v>
      </c>
      <c r="E4179" s="89" t="s">
        <v>198</v>
      </c>
      <c r="F4179" s="89" t="s">
        <v>25</v>
      </c>
      <c r="G4179" s="89" t="s">
        <v>215</v>
      </c>
      <c r="H4179" s="89" t="s">
        <v>2369</v>
      </c>
      <c r="I4179" s="89" t="s">
        <v>32</v>
      </c>
      <c r="J4179" s="89">
        <v>15</v>
      </c>
      <c r="K4179" s="89" t="s">
        <v>92</v>
      </c>
      <c r="L4179" s="89" t="s">
        <v>93</v>
      </c>
      <c r="M4179" s="89">
        <v>12</v>
      </c>
      <c r="N4179" s="90">
        <v>1440790.96</v>
      </c>
      <c r="O4179" s="90">
        <v>11723094.99</v>
      </c>
      <c r="P4179" s="90">
        <v>11723094.99</v>
      </c>
      <c r="Q4179" s="90">
        <v>11796094.99</v>
      </c>
      <c r="R4179" s="90">
        <v>73000</v>
      </c>
      <c r="S4179" s="90">
        <v>0.62270245240075495</v>
      </c>
      <c r="T4179" s="89" t="s">
        <v>28</v>
      </c>
    </row>
    <row r="4180" spans="1:20" x14ac:dyDescent="0.55000000000000004">
      <c r="A4180" s="123">
        <v>2568</v>
      </c>
      <c r="B4180" s="88">
        <v>45930</v>
      </c>
      <c r="C4180" s="89" t="s">
        <v>2314</v>
      </c>
      <c r="D4180" s="89">
        <v>1</v>
      </c>
      <c r="E4180" s="89" t="s">
        <v>198</v>
      </c>
      <c r="F4180" s="89" t="s">
        <v>25</v>
      </c>
      <c r="G4180" s="89" t="s">
        <v>199</v>
      </c>
      <c r="H4180" s="89" t="s">
        <v>2370</v>
      </c>
      <c r="I4180" s="89" t="s">
        <v>32</v>
      </c>
      <c r="J4180" s="89">
        <v>15</v>
      </c>
      <c r="K4180" s="89" t="s">
        <v>92</v>
      </c>
      <c r="L4180" s="89" t="s">
        <v>93</v>
      </c>
      <c r="M4180" s="89">
        <v>12</v>
      </c>
      <c r="N4180" s="90">
        <v>8464276.0899999999</v>
      </c>
      <c r="O4180" s="90">
        <v>8700000</v>
      </c>
      <c r="P4180" s="90">
        <v>8700000</v>
      </c>
      <c r="Q4180" s="90">
        <v>5637005.6200000001</v>
      </c>
      <c r="R4180" s="90">
        <v>-3062994.38</v>
      </c>
      <c r="S4180" s="90">
        <v>-35.206831954023002</v>
      </c>
      <c r="T4180" s="89" t="s">
        <v>73</v>
      </c>
    </row>
    <row r="4181" spans="1:20" x14ac:dyDescent="0.55000000000000004">
      <c r="A4181" s="123">
        <v>2568</v>
      </c>
      <c r="B4181" s="88">
        <v>45930</v>
      </c>
      <c r="C4181" s="89" t="s">
        <v>2314</v>
      </c>
      <c r="D4181" s="89">
        <v>1</v>
      </c>
      <c r="E4181" s="89" t="s">
        <v>198</v>
      </c>
      <c r="F4181" s="89" t="s">
        <v>25</v>
      </c>
      <c r="G4181" s="89" t="s">
        <v>203</v>
      </c>
      <c r="H4181" s="89" t="s">
        <v>2371</v>
      </c>
      <c r="I4181" s="89" t="s">
        <v>32</v>
      </c>
      <c r="J4181" s="89">
        <v>15</v>
      </c>
      <c r="K4181" s="89" t="s">
        <v>92</v>
      </c>
      <c r="L4181" s="89" t="s">
        <v>93</v>
      </c>
      <c r="M4181" s="89">
        <v>12</v>
      </c>
      <c r="N4181" s="90">
        <v>420774.54</v>
      </c>
      <c r="O4181" s="90">
        <v>293819.46999999997</v>
      </c>
      <c r="P4181" s="90">
        <v>293819.46999999997</v>
      </c>
      <c r="Q4181" s="90">
        <v>1142819.47</v>
      </c>
      <c r="R4181" s="90">
        <v>849000</v>
      </c>
      <c r="S4181" s="90">
        <v>288.95294106956197</v>
      </c>
      <c r="T4181" s="89" t="s">
        <v>28</v>
      </c>
    </row>
    <row r="4182" spans="1:20" x14ac:dyDescent="0.55000000000000004">
      <c r="A4182" s="123">
        <v>2568</v>
      </c>
      <c r="B4182" s="88">
        <v>45930</v>
      </c>
      <c r="C4182" s="89" t="s">
        <v>2314</v>
      </c>
      <c r="D4182" s="89">
        <v>1</v>
      </c>
      <c r="E4182" s="89" t="s">
        <v>198</v>
      </c>
      <c r="F4182" s="89" t="s">
        <v>25</v>
      </c>
      <c r="G4182" s="89" t="s">
        <v>201</v>
      </c>
      <c r="H4182" s="89" t="s">
        <v>2372</v>
      </c>
      <c r="I4182" s="89" t="s">
        <v>32</v>
      </c>
      <c r="J4182" s="89">
        <v>15</v>
      </c>
      <c r="K4182" s="89" t="s">
        <v>92</v>
      </c>
      <c r="L4182" s="89" t="s">
        <v>93</v>
      </c>
      <c r="M4182" s="89">
        <v>12</v>
      </c>
      <c r="N4182" s="90">
        <v>2629090.9</v>
      </c>
      <c r="O4182" s="90">
        <v>3348000</v>
      </c>
      <c r="P4182" s="90">
        <v>3348000</v>
      </c>
      <c r="Q4182" s="90">
        <v>3343219.44</v>
      </c>
      <c r="R4182" s="90">
        <v>-4780.5600000000004</v>
      </c>
      <c r="S4182" s="90">
        <v>-0.14278853046595</v>
      </c>
      <c r="T4182" s="89" t="s">
        <v>73</v>
      </c>
    </row>
    <row r="4183" spans="1:20" x14ac:dyDescent="0.55000000000000004">
      <c r="A4183" s="123">
        <v>2568</v>
      </c>
      <c r="B4183" s="88">
        <v>45930</v>
      </c>
      <c r="C4183" s="89" t="s">
        <v>2314</v>
      </c>
      <c r="D4183" s="89">
        <v>1</v>
      </c>
      <c r="E4183" s="89" t="s">
        <v>229</v>
      </c>
      <c r="F4183" s="89" t="s">
        <v>56</v>
      </c>
      <c r="G4183" s="89" t="s">
        <v>234</v>
      </c>
      <c r="H4183" s="89" t="s">
        <v>2373</v>
      </c>
      <c r="I4183" s="89" t="s">
        <v>32</v>
      </c>
      <c r="J4183" s="89">
        <v>15</v>
      </c>
      <c r="K4183" s="89" t="s">
        <v>92</v>
      </c>
      <c r="L4183" s="89" t="s">
        <v>93</v>
      </c>
      <c r="M4183" s="89">
        <v>12</v>
      </c>
      <c r="N4183" s="90">
        <v>16549197.33</v>
      </c>
      <c r="O4183" s="90">
        <v>10583179.689999999</v>
      </c>
      <c r="P4183" s="90">
        <v>10583179.689999999</v>
      </c>
      <c r="Q4183" s="90">
        <v>18771951.690000001</v>
      </c>
      <c r="R4183" s="90">
        <v>8188772</v>
      </c>
      <c r="S4183" s="90">
        <v>77.375346917122997</v>
      </c>
      <c r="T4183" s="89" t="s">
        <v>28</v>
      </c>
    </row>
    <row r="4184" spans="1:20" x14ac:dyDescent="0.55000000000000004">
      <c r="A4184" s="123">
        <v>2568</v>
      </c>
      <c r="B4184" s="88">
        <v>45930</v>
      </c>
      <c r="C4184" s="89" t="s">
        <v>2314</v>
      </c>
      <c r="D4184" s="89">
        <v>1</v>
      </c>
      <c r="E4184" s="89" t="s">
        <v>229</v>
      </c>
      <c r="F4184" s="89" t="s">
        <v>56</v>
      </c>
      <c r="G4184" s="89" t="s">
        <v>236</v>
      </c>
      <c r="H4184" s="89" t="s">
        <v>2374</v>
      </c>
      <c r="I4184" s="89" t="s">
        <v>32</v>
      </c>
      <c r="J4184" s="89">
        <v>15</v>
      </c>
      <c r="K4184" s="89" t="s">
        <v>92</v>
      </c>
      <c r="L4184" s="89" t="s">
        <v>93</v>
      </c>
      <c r="M4184" s="89">
        <v>12</v>
      </c>
      <c r="N4184" s="90">
        <v>28095180.379999999</v>
      </c>
      <c r="O4184" s="90">
        <v>15867311.34</v>
      </c>
      <c r="P4184" s="90">
        <v>15867311.34</v>
      </c>
      <c r="Q4184" s="90">
        <v>21928734.34</v>
      </c>
      <c r="R4184" s="90">
        <v>6061423</v>
      </c>
      <c r="S4184" s="90">
        <v>38.200693678454002</v>
      </c>
      <c r="T4184" s="89" t="s">
        <v>28</v>
      </c>
    </row>
    <row r="4185" spans="1:20" x14ac:dyDescent="0.55000000000000004">
      <c r="A4185" s="123">
        <v>2568</v>
      </c>
      <c r="B4185" s="88">
        <v>45930</v>
      </c>
      <c r="C4185" s="89" t="s">
        <v>2314</v>
      </c>
      <c r="D4185" s="89">
        <v>1</v>
      </c>
      <c r="E4185" s="89" t="s">
        <v>229</v>
      </c>
      <c r="F4185" s="89" t="s">
        <v>25</v>
      </c>
      <c r="G4185" s="89" t="s">
        <v>238</v>
      </c>
      <c r="H4185" s="89" t="s">
        <v>2375</v>
      </c>
      <c r="I4185" s="89" t="s">
        <v>32</v>
      </c>
      <c r="J4185" s="89">
        <v>15</v>
      </c>
      <c r="K4185" s="89" t="s">
        <v>92</v>
      </c>
      <c r="L4185" s="89" t="s">
        <v>93</v>
      </c>
      <c r="M4185" s="89">
        <v>12</v>
      </c>
      <c r="N4185" s="90">
        <v>842691.74</v>
      </c>
      <c r="O4185" s="90">
        <v>4886091.93</v>
      </c>
      <c r="P4185" s="90">
        <v>4886091.93</v>
      </c>
      <c r="Q4185" s="90">
        <v>6774191.1299999999</v>
      </c>
      <c r="R4185" s="90">
        <v>1888099.2</v>
      </c>
      <c r="S4185" s="90">
        <v>38.642318381430897</v>
      </c>
      <c r="T4185" s="89" t="s">
        <v>28</v>
      </c>
    </row>
    <row r="4186" spans="1:20" x14ac:dyDescent="0.55000000000000004">
      <c r="A4186" s="123">
        <v>2568</v>
      </c>
      <c r="B4186" s="88">
        <v>45930</v>
      </c>
      <c r="C4186" s="89" t="s">
        <v>2314</v>
      </c>
      <c r="D4186" s="89">
        <v>1</v>
      </c>
      <c r="E4186" s="89" t="s">
        <v>229</v>
      </c>
      <c r="F4186" s="89" t="s">
        <v>25</v>
      </c>
      <c r="G4186" s="89" t="s">
        <v>240</v>
      </c>
      <c r="H4186" s="89" t="s">
        <v>2376</v>
      </c>
      <c r="I4186" s="89" t="s">
        <v>32</v>
      </c>
      <c r="J4186" s="89">
        <v>15</v>
      </c>
      <c r="K4186" s="89" t="s">
        <v>92</v>
      </c>
      <c r="L4186" s="89" t="s">
        <v>93</v>
      </c>
      <c r="M4186" s="89">
        <v>12</v>
      </c>
      <c r="N4186" s="90">
        <v>938122.34</v>
      </c>
      <c r="O4186" s="90">
        <v>2768888</v>
      </c>
      <c r="P4186" s="90">
        <v>2768888</v>
      </c>
      <c r="Q4186" s="90">
        <v>5857210.5999999996</v>
      </c>
      <c r="R4186" s="90">
        <v>3088322.6</v>
      </c>
      <c r="S4186" s="90">
        <v>111.536566303874</v>
      </c>
      <c r="T4186" s="89" t="s">
        <v>28</v>
      </c>
    </row>
    <row r="4187" spans="1:20" x14ac:dyDescent="0.55000000000000004">
      <c r="A4187" s="123">
        <v>2568</v>
      </c>
      <c r="B4187" s="88">
        <v>45930</v>
      </c>
      <c r="C4187" s="89" t="s">
        <v>2314</v>
      </c>
      <c r="D4187" s="89">
        <v>1</v>
      </c>
      <c r="E4187" s="89" t="s">
        <v>229</v>
      </c>
      <c r="F4187" s="89" t="s">
        <v>25</v>
      </c>
      <c r="G4187" s="89" t="s">
        <v>242</v>
      </c>
      <c r="H4187" s="89" t="s">
        <v>2377</v>
      </c>
      <c r="I4187" s="89" t="s">
        <v>32</v>
      </c>
      <c r="J4187" s="89">
        <v>15</v>
      </c>
      <c r="K4187" s="89" t="s">
        <v>92</v>
      </c>
      <c r="L4187" s="89" t="s">
        <v>93</v>
      </c>
      <c r="M4187" s="89">
        <v>12</v>
      </c>
      <c r="N4187" s="90">
        <v>2944640.34</v>
      </c>
      <c r="O4187" s="90">
        <v>3596504.89</v>
      </c>
      <c r="P4187" s="90">
        <v>3596504.89</v>
      </c>
      <c r="Q4187" s="90">
        <v>3596504.89</v>
      </c>
      <c r="R4187" s="90">
        <v>0</v>
      </c>
      <c r="S4187" s="90">
        <v>0</v>
      </c>
      <c r="T4187" s="89" t="s">
        <v>28</v>
      </c>
    </row>
    <row r="4188" spans="1:20" x14ac:dyDescent="0.55000000000000004">
      <c r="A4188" s="123">
        <v>2568</v>
      </c>
      <c r="B4188" s="88">
        <v>45930</v>
      </c>
      <c r="C4188" s="89" t="s">
        <v>2314</v>
      </c>
      <c r="D4188" s="89">
        <v>1</v>
      </c>
      <c r="E4188" s="89" t="s">
        <v>229</v>
      </c>
      <c r="F4188" s="89" t="s">
        <v>25</v>
      </c>
      <c r="G4188" s="89" t="s">
        <v>244</v>
      </c>
      <c r="H4188" s="89" t="s">
        <v>2378</v>
      </c>
      <c r="I4188" s="89" t="s">
        <v>32</v>
      </c>
      <c r="J4188" s="89">
        <v>15</v>
      </c>
      <c r="K4188" s="89" t="s">
        <v>92</v>
      </c>
      <c r="L4188" s="89" t="s">
        <v>93</v>
      </c>
      <c r="M4188" s="89">
        <v>12</v>
      </c>
      <c r="N4188" s="90">
        <v>941381</v>
      </c>
      <c r="O4188" s="90">
        <v>8788703.4800000004</v>
      </c>
      <c r="P4188" s="90">
        <v>8788703.4800000004</v>
      </c>
      <c r="Q4188" s="90">
        <v>8553450.9399999995</v>
      </c>
      <c r="R4188" s="90">
        <v>-235252.54</v>
      </c>
      <c r="S4188" s="90">
        <v>-2.67676046342162</v>
      </c>
      <c r="T4188" s="89" t="s">
        <v>73</v>
      </c>
    </row>
    <row r="4189" spans="1:20" x14ac:dyDescent="0.55000000000000004">
      <c r="A4189" s="123">
        <v>2568</v>
      </c>
      <c r="B4189" s="88">
        <v>45930</v>
      </c>
      <c r="C4189" s="89" t="s">
        <v>2314</v>
      </c>
      <c r="D4189" s="89">
        <v>1</v>
      </c>
      <c r="E4189" s="89" t="s">
        <v>229</v>
      </c>
      <c r="F4189" s="89" t="s">
        <v>25</v>
      </c>
      <c r="G4189" s="89" t="s">
        <v>246</v>
      </c>
      <c r="H4189" s="89" t="s">
        <v>2379</v>
      </c>
      <c r="I4189" s="89" t="s">
        <v>32</v>
      </c>
      <c r="J4189" s="89">
        <v>15</v>
      </c>
      <c r="K4189" s="89" t="s">
        <v>92</v>
      </c>
      <c r="L4189" s="89" t="s">
        <v>93</v>
      </c>
      <c r="M4189" s="89">
        <v>12</v>
      </c>
      <c r="N4189" s="90">
        <v>1059652.5</v>
      </c>
      <c r="O4189" s="90">
        <v>2125000</v>
      </c>
      <c r="P4189" s="90">
        <v>2125000</v>
      </c>
      <c r="Q4189" s="90">
        <v>1433779.53</v>
      </c>
      <c r="R4189" s="90">
        <v>-691220.47</v>
      </c>
      <c r="S4189" s="90">
        <v>-32.528022117647097</v>
      </c>
      <c r="T4189" s="89" t="s">
        <v>73</v>
      </c>
    </row>
    <row r="4190" spans="1:20" x14ac:dyDescent="0.55000000000000004">
      <c r="A4190" s="123">
        <v>2568</v>
      </c>
      <c r="B4190" s="88">
        <v>45930</v>
      </c>
      <c r="C4190" s="89" t="s">
        <v>2314</v>
      </c>
      <c r="D4190" s="89">
        <v>1</v>
      </c>
      <c r="E4190" s="89" t="s">
        <v>229</v>
      </c>
      <c r="F4190" s="89" t="s">
        <v>25</v>
      </c>
      <c r="G4190" s="89" t="s">
        <v>230</v>
      </c>
      <c r="H4190" s="89" t="s">
        <v>2380</v>
      </c>
      <c r="I4190" s="89" t="s">
        <v>32</v>
      </c>
      <c r="J4190" s="89">
        <v>15</v>
      </c>
      <c r="K4190" s="89" t="s">
        <v>92</v>
      </c>
      <c r="L4190" s="89" t="s">
        <v>93</v>
      </c>
      <c r="M4190" s="89">
        <v>12</v>
      </c>
      <c r="N4190" s="90">
        <v>334641.81</v>
      </c>
      <c r="O4190" s="90">
        <v>5222351.91</v>
      </c>
      <c r="P4190" s="90">
        <v>5222351.91</v>
      </c>
      <c r="Q4190" s="90">
        <v>2644426.91</v>
      </c>
      <c r="R4190" s="90">
        <v>-2577925</v>
      </c>
      <c r="S4190" s="90">
        <v>-49.363295396920101</v>
      </c>
      <c r="T4190" s="89" t="s">
        <v>73</v>
      </c>
    </row>
    <row r="4191" spans="1:20" x14ac:dyDescent="0.55000000000000004">
      <c r="A4191" s="123">
        <v>2568</v>
      </c>
      <c r="B4191" s="88">
        <v>45930</v>
      </c>
      <c r="C4191" s="89" t="s">
        <v>2314</v>
      </c>
      <c r="D4191" s="89">
        <v>1</v>
      </c>
      <c r="E4191" s="89" t="s">
        <v>229</v>
      </c>
      <c r="F4191" s="89" t="s">
        <v>25</v>
      </c>
      <c r="G4191" s="89" t="s">
        <v>232</v>
      </c>
      <c r="H4191" s="89" t="s">
        <v>2381</v>
      </c>
      <c r="I4191" s="89" t="s">
        <v>32</v>
      </c>
      <c r="J4191" s="89">
        <v>15</v>
      </c>
      <c r="K4191" s="89" t="s">
        <v>92</v>
      </c>
      <c r="L4191" s="89" t="s">
        <v>93</v>
      </c>
      <c r="M4191" s="89">
        <v>12</v>
      </c>
      <c r="N4191" s="90">
        <v>96243.97</v>
      </c>
      <c r="O4191" s="90">
        <v>8597227.8200000003</v>
      </c>
      <c r="P4191" s="90">
        <v>8597227.8200000003</v>
      </c>
      <c r="Q4191" s="90">
        <v>964027.82</v>
      </c>
      <c r="R4191" s="90">
        <v>-7633200</v>
      </c>
      <c r="S4191" s="90">
        <v>-88.786759637131496</v>
      </c>
      <c r="T4191" s="89" t="s">
        <v>73</v>
      </c>
    </row>
    <row r="4192" spans="1:20" x14ac:dyDescent="0.55000000000000004">
      <c r="A4192" s="123">
        <v>2568</v>
      </c>
      <c r="B4192" s="88">
        <v>45930</v>
      </c>
      <c r="C4192" s="89" t="s">
        <v>2314</v>
      </c>
      <c r="D4192" s="89">
        <v>1</v>
      </c>
      <c r="E4192" s="89" t="s">
        <v>248</v>
      </c>
      <c r="F4192" s="89" t="s">
        <v>56</v>
      </c>
      <c r="G4192" s="89" t="s">
        <v>251</v>
      </c>
      <c r="H4192" s="89" t="s">
        <v>2382</v>
      </c>
      <c r="I4192" s="89" t="s">
        <v>32</v>
      </c>
      <c r="J4192" s="89">
        <v>15</v>
      </c>
      <c r="K4192" s="89" t="s">
        <v>92</v>
      </c>
      <c r="L4192" s="89" t="s">
        <v>93</v>
      </c>
      <c r="M4192" s="89">
        <v>12</v>
      </c>
      <c r="N4192" s="90">
        <v>19328144.82</v>
      </c>
      <c r="O4192" s="90">
        <v>55000000</v>
      </c>
      <c r="P4192" s="90">
        <v>55000000</v>
      </c>
      <c r="Q4192" s="90">
        <v>93533379.290000007</v>
      </c>
      <c r="R4192" s="90">
        <v>38533379.289999999</v>
      </c>
      <c r="S4192" s="90">
        <v>70.060689618181797</v>
      </c>
      <c r="T4192" s="89" t="s">
        <v>28</v>
      </c>
    </row>
    <row r="4193" spans="1:20" x14ac:dyDescent="0.55000000000000004">
      <c r="A4193" s="123">
        <v>2568</v>
      </c>
      <c r="B4193" s="88">
        <v>45930</v>
      </c>
      <c r="C4193" s="89" t="s">
        <v>2314</v>
      </c>
      <c r="D4193" s="89">
        <v>1</v>
      </c>
      <c r="E4193" s="89" t="s">
        <v>248</v>
      </c>
      <c r="F4193" s="89" t="s">
        <v>25</v>
      </c>
      <c r="G4193" s="89" t="s">
        <v>257</v>
      </c>
      <c r="H4193" s="89" t="s">
        <v>2383</v>
      </c>
      <c r="I4193" s="89" t="s">
        <v>32</v>
      </c>
      <c r="J4193" s="89">
        <v>15</v>
      </c>
      <c r="K4193" s="89" t="s">
        <v>92</v>
      </c>
      <c r="L4193" s="89" t="s">
        <v>93</v>
      </c>
      <c r="M4193" s="89">
        <v>12</v>
      </c>
      <c r="N4193" s="90">
        <v>1770417.01</v>
      </c>
      <c r="O4193" s="90">
        <v>1841345</v>
      </c>
      <c r="P4193" s="90">
        <v>1841345</v>
      </c>
      <c r="Q4193" s="90">
        <v>4291345.72</v>
      </c>
      <c r="R4193" s="90">
        <v>2450000.7200000002</v>
      </c>
      <c r="S4193" s="90">
        <v>133.05495276550599</v>
      </c>
      <c r="T4193" s="89" t="s">
        <v>28</v>
      </c>
    </row>
    <row r="4194" spans="1:20" x14ac:dyDescent="0.55000000000000004">
      <c r="A4194" s="123">
        <v>2568</v>
      </c>
      <c r="B4194" s="88">
        <v>45930</v>
      </c>
      <c r="C4194" s="89" t="s">
        <v>2314</v>
      </c>
      <c r="D4194" s="89">
        <v>1</v>
      </c>
      <c r="E4194" s="89" t="s">
        <v>248</v>
      </c>
      <c r="F4194" s="89" t="s">
        <v>25</v>
      </c>
      <c r="G4194" s="89" t="s">
        <v>259</v>
      </c>
      <c r="H4194" s="89" t="s">
        <v>2384</v>
      </c>
      <c r="I4194" s="89" t="s">
        <v>32</v>
      </c>
      <c r="J4194" s="89">
        <v>15</v>
      </c>
      <c r="K4194" s="89" t="s">
        <v>92</v>
      </c>
      <c r="L4194" s="89" t="s">
        <v>93</v>
      </c>
      <c r="M4194" s="89">
        <v>12</v>
      </c>
      <c r="N4194" s="90">
        <v>5107359.8</v>
      </c>
      <c r="O4194" s="90">
        <v>1988918.32</v>
      </c>
      <c r="P4194" s="90">
        <v>1988918.32</v>
      </c>
      <c r="Q4194" s="90">
        <v>1988918.32</v>
      </c>
      <c r="R4194" s="90">
        <v>0</v>
      </c>
      <c r="S4194" s="90">
        <v>0</v>
      </c>
      <c r="T4194" s="89" t="s">
        <v>28</v>
      </c>
    </row>
    <row r="4195" spans="1:20" x14ac:dyDescent="0.55000000000000004">
      <c r="A4195" s="123">
        <v>2568</v>
      </c>
      <c r="B4195" s="88">
        <v>45930</v>
      </c>
      <c r="C4195" s="89" t="s">
        <v>2314</v>
      </c>
      <c r="D4195" s="89">
        <v>1</v>
      </c>
      <c r="E4195" s="89" t="s">
        <v>248</v>
      </c>
      <c r="F4195" s="89" t="s">
        <v>25</v>
      </c>
      <c r="G4195" s="89" t="s">
        <v>263</v>
      </c>
      <c r="H4195" s="89" t="s">
        <v>2385</v>
      </c>
      <c r="I4195" s="89" t="s">
        <v>32</v>
      </c>
      <c r="J4195" s="89">
        <v>15</v>
      </c>
      <c r="K4195" s="89" t="s">
        <v>92</v>
      </c>
      <c r="L4195" s="89" t="s">
        <v>93</v>
      </c>
      <c r="M4195" s="89">
        <v>12</v>
      </c>
      <c r="N4195" s="90">
        <v>4518595.88</v>
      </c>
      <c r="O4195" s="90">
        <v>4058060.71</v>
      </c>
      <c r="P4195" s="90">
        <v>4058060.71</v>
      </c>
      <c r="Q4195" s="90">
        <v>2238060.71</v>
      </c>
      <c r="R4195" s="90">
        <v>-1820000</v>
      </c>
      <c r="S4195" s="90">
        <v>-44.849008678334897</v>
      </c>
      <c r="T4195" s="89" t="s">
        <v>73</v>
      </c>
    </row>
    <row r="4196" spans="1:20" x14ac:dyDescent="0.55000000000000004">
      <c r="A4196" s="123">
        <v>2568</v>
      </c>
      <c r="B4196" s="88">
        <v>45930</v>
      </c>
      <c r="C4196" s="89" t="s">
        <v>2314</v>
      </c>
      <c r="D4196" s="89">
        <v>1</v>
      </c>
      <c r="E4196" s="89" t="s">
        <v>248</v>
      </c>
      <c r="F4196" s="89" t="s">
        <v>25</v>
      </c>
      <c r="G4196" s="89" t="s">
        <v>261</v>
      </c>
      <c r="H4196" s="89" t="s">
        <v>2386</v>
      </c>
      <c r="I4196" s="89" t="s">
        <v>32</v>
      </c>
      <c r="J4196" s="89">
        <v>15</v>
      </c>
      <c r="K4196" s="89" t="s">
        <v>92</v>
      </c>
      <c r="L4196" s="89" t="s">
        <v>93</v>
      </c>
      <c r="M4196" s="89">
        <v>12</v>
      </c>
      <c r="N4196" s="90">
        <v>3929507.01</v>
      </c>
      <c r="O4196" s="90">
        <v>843082.51</v>
      </c>
      <c r="P4196" s="90">
        <v>843082.51</v>
      </c>
      <c r="Q4196" s="90">
        <v>7343082.5099999998</v>
      </c>
      <c r="R4196" s="90">
        <v>6500000</v>
      </c>
      <c r="S4196" s="90">
        <v>770.98029230851898</v>
      </c>
      <c r="T4196" s="89" t="s">
        <v>28</v>
      </c>
    </row>
    <row r="4197" spans="1:20" x14ac:dyDescent="0.55000000000000004">
      <c r="A4197" s="123">
        <v>2568</v>
      </c>
      <c r="B4197" s="88">
        <v>45930</v>
      </c>
      <c r="C4197" s="89" t="s">
        <v>2314</v>
      </c>
      <c r="D4197" s="89">
        <v>1</v>
      </c>
      <c r="E4197" s="89" t="s">
        <v>248</v>
      </c>
      <c r="F4197" s="89" t="s">
        <v>25</v>
      </c>
      <c r="G4197" s="89" t="s">
        <v>255</v>
      </c>
      <c r="H4197" s="89" t="s">
        <v>2387</v>
      </c>
      <c r="I4197" s="89" t="s">
        <v>32</v>
      </c>
      <c r="J4197" s="89">
        <v>15</v>
      </c>
      <c r="K4197" s="89" t="s">
        <v>92</v>
      </c>
      <c r="L4197" s="89" t="s">
        <v>93</v>
      </c>
      <c r="M4197" s="89">
        <v>12</v>
      </c>
      <c r="N4197" s="90">
        <v>3216087.74</v>
      </c>
      <c r="O4197" s="90">
        <v>2728773.78</v>
      </c>
      <c r="P4197" s="90">
        <v>2728773.78</v>
      </c>
      <c r="Q4197" s="90">
        <v>1900523.56</v>
      </c>
      <c r="R4197" s="90">
        <v>-828250.22</v>
      </c>
      <c r="S4197" s="90">
        <v>-30.352469159242698</v>
      </c>
      <c r="T4197" s="89" t="s">
        <v>73</v>
      </c>
    </row>
    <row r="4198" spans="1:20" x14ac:dyDescent="0.55000000000000004">
      <c r="A4198" s="123">
        <v>2568</v>
      </c>
      <c r="B4198" s="88">
        <v>45930</v>
      </c>
      <c r="C4198" s="89" t="s">
        <v>2314</v>
      </c>
      <c r="D4198" s="89">
        <v>1</v>
      </c>
      <c r="E4198" s="89" t="s">
        <v>248</v>
      </c>
      <c r="F4198" s="89" t="s">
        <v>25</v>
      </c>
      <c r="G4198" s="89" t="s">
        <v>253</v>
      </c>
      <c r="H4198" s="89" t="s">
        <v>2388</v>
      </c>
      <c r="I4198" s="89" t="s">
        <v>32</v>
      </c>
      <c r="J4198" s="89">
        <v>15</v>
      </c>
      <c r="K4198" s="89" t="s">
        <v>92</v>
      </c>
      <c r="L4198" s="89" t="s">
        <v>93</v>
      </c>
      <c r="M4198" s="89">
        <v>12</v>
      </c>
      <c r="N4198" s="90">
        <v>1772248.71</v>
      </c>
      <c r="O4198" s="90">
        <v>728451.97</v>
      </c>
      <c r="P4198" s="90">
        <v>728451.97</v>
      </c>
      <c r="Q4198" s="90">
        <v>3228451.97</v>
      </c>
      <c r="R4198" s="90">
        <v>2500000</v>
      </c>
      <c r="S4198" s="90">
        <v>343.19352585455999</v>
      </c>
      <c r="T4198" s="89" t="s">
        <v>28</v>
      </c>
    </row>
    <row r="4199" spans="1:20" x14ac:dyDescent="0.55000000000000004">
      <c r="A4199" s="123">
        <v>2568</v>
      </c>
      <c r="B4199" s="88">
        <v>45930</v>
      </c>
      <c r="C4199" s="89" t="s">
        <v>2314</v>
      </c>
      <c r="D4199" s="89">
        <v>1</v>
      </c>
      <c r="E4199" s="89" t="s">
        <v>248</v>
      </c>
      <c r="F4199" s="89" t="s">
        <v>25</v>
      </c>
      <c r="G4199" s="89" t="s">
        <v>249</v>
      </c>
      <c r="H4199" s="89" t="s">
        <v>2389</v>
      </c>
      <c r="I4199" s="89" t="s">
        <v>32</v>
      </c>
      <c r="J4199" s="89">
        <v>15</v>
      </c>
      <c r="K4199" s="89" t="s">
        <v>92</v>
      </c>
      <c r="L4199" s="89" t="s">
        <v>93</v>
      </c>
      <c r="M4199" s="89">
        <v>12</v>
      </c>
      <c r="N4199" s="90">
        <v>4208344.33</v>
      </c>
      <c r="O4199" s="90">
        <v>3352389.04</v>
      </c>
      <c r="P4199" s="90">
        <v>3352389.04</v>
      </c>
      <c r="Q4199" s="90">
        <v>3352389.04</v>
      </c>
      <c r="R4199" s="90">
        <v>0</v>
      </c>
      <c r="S4199" s="90">
        <v>0</v>
      </c>
      <c r="T4199" s="89" t="s">
        <v>28</v>
      </c>
    </row>
    <row r="4200" spans="1:20" x14ac:dyDescent="0.55000000000000004">
      <c r="A4200" s="123">
        <v>2568</v>
      </c>
      <c r="B4200" s="88">
        <v>45930</v>
      </c>
      <c r="C4200" s="89" t="s">
        <v>2314</v>
      </c>
      <c r="D4200" s="89">
        <v>1</v>
      </c>
      <c r="E4200" s="89" t="s">
        <v>265</v>
      </c>
      <c r="F4200" s="89" t="s">
        <v>56</v>
      </c>
      <c r="G4200" s="89" t="s">
        <v>278</v>
      </c>
      <c r="H4200" s="89" t="s">
        <v>2390</v>
      </c>
      <c r="I4200" s="89" t="s">
        <v>32</v>
      </c>
      <c r="J4200" s="89">
        <v>15</v>
      </c>
      <c r="K4200" s="89" t="s">
        <v>92</v>
      </c>
      <c r="L4200" s="89" t="s">
        <v>93</v>
      </c>
      <c r="M4200" s="89">
        <v>12</v>
      </c>
      <c r="N4200" s="90">
        <v>15156632.460000001</v>
      </c>
      <c r="O4200" s="90">
        <v>71746046.189999998</v>
      </c>
      <c r="P4200" s="90">
        <v>71746046.189999998</v>
      </c>
      <c r="Q4200" s="90">
        <v>75602756.040000007</v>
      </c>
      <c r="R4200" s="90">
        <v>3856709.85</v>
      </c>
      <c r="S4200" s="90">
        <v>5.3755015848351402</v>
      </c>
      <c r="T4200" s="89" t="s">
        <v>28</v>
      </c>
    </row>
    <row r="4201" spans="1:20" x14ac:dyDescent="0.55000000000000004">
      <c r="A4201" s="123">
        <v>2568</v>
      </c>
      <c r="B4201" s="88">
        <v>45930</v>
      </c>
      <c r="C4201" s="89" t="s">
        <v>2314</v>
      </c>
      <c r="D4201" s="89">
        <v>1</v>
      </c>
      <c r="E4201" s="89" t="s">
        <v>265</v>
      </c>
      <c r="F4201" s="89" t="s">
        <v>25</v>
      </c>
      <c r="G4201" s="89" t="s">
        <v>266</v>
      </c>
      <c r="H4201" s="89" t="s">
        <v>2391</v>
      </c>
      <c r="I4201" s="89" t="s">
        <v>32</v>
      </c>
      <c r="J4201" s="89">
        <v>15</v>
      </c>
      <c r="K4201" s="89" t="s">
        <v>92</v>
      </c>
      <c r="L4201" s="89" t="s">
        <v>93</v>
      </c>
      <c r="M4201" s="89">
        <v>12</v>
      </c>
      <c r="N4201" s="90">
        <v>4562816.79</v>
      </c>
      <c r="O4201" s="90">
        <v>2949877.5</v>
      </c>
      <c r="P4201" s="90">
        <v>2949877.5</v>
      </c>
      <c r="Q4201" s="90">
        <v>3059077.5</v>
      </c>
      <c r="R4201" s="90">
        <v>109200</v>
      </c>
      <c r="S4201" s="90">
        <v>3.7018486360874299</v>
      </c>
      <c r="T4201" s="89" t="s">
        <v>28</v>
      </c>
    </row>
    <row r="4202" spans="1:20" x14ac:dyDescent="0.55000000000000004">
      <c r="A4202" s="123">
        <v>2568</v>
      </c>
      <c r="B4202" s="88">
        <v>45930</v>
      </c>
      <c r="C4202" s="89" t="s">
        <v>2314</v>
      </c>
      <c r="D4202" s="89">
        <v>1</v>
      </c>
      <c r="E4202" s="89" t="s">
        <v>265</v>
      </c>
      <c r="F4202" s="89" t="s">
        <v>25</v>
      </c>
      <c r="G4202" s="89" t="s">
        <v>268</v>
      </c>
      <c r="H4202" s="89" t="s">
        <v>2392</v>
      </c>
      <c r="I4202" s="89" t="s">
        <v>32</v>
      </c>
      <c r="J4202" s="89">
        <v>15</v>
      </c>
      <c r="K4202" s="89" t="s">
        <v>92</v>
      </c>
      <c r="L4202" s="89" t="s">
        <v>93</v>
      </c>
      <c r="M4202" s="89">
        <v>12</v>
      </c>
      <c r="N4202" s="90">
        <v>4728446.18</v>
      </c>
      <c r="O4202" s="90">
        <v>7139798.7400000002</v>
      </c>
      <c r="P4202" s="90">
        <v>7139798.7400000002</v>
      </c>
      <c r="Q4202" s="90">
        <v>10075024.74</v>
      </c>
      <c r="R4202" s="90">
        <v>2935226</v>
      </c>
      <c r="S4202" s="90">
        <v>41.1107666600697</v>
      </c>
      <c r="T4202" s="89" t="s">
        <v>28</v>
      </c>
    </row>
    <row r="4203" spans="1:20" x14ac:dyDescent="0.55000000000000004">
      <c r="A4203" s="123">
        <v>2568</v>
      </c>
      <c r="B4203" s="88">
        <v>45930</v>
      </c>
      <c r="C4203" s="89" t="s">
        <v>2314</v>
      </c>
      <c r="D4203" s="89">
        <v>1</v>
      </c>
      <c r="E4203" s="89" t="s">
        <v>265</v>
      </c>
      <c r="F4203" s="89" t="s">
        <v>25</v>
      </c>
      <c r="G4203" s="89" t="s">
        <v>274</v>
      </c>
      <c r="H4203" s="89" t="s">
        <v>2393</v>
      </c>
      <c r="I4203" s="89" t="s">
        <v>32</v>
      </c>
      <c r="J4203" s="89">
        <v>15</v>
      </c>
      <c r="K4203" s="89" t="s">
        <v>92</v>
      </c>
      <c r="L4203" s="89" t="s">
        <v>93</v>
      </c>
      <c r="M4203" s="89">
        <v>12</v>
      </c>
      <c r="N4203" s="90">
        <v>9359866.2699999996</v>
      </c>
      <c r="O4203" s="90">
        <v>3838095.87</v>
      </c>
      <c r="P4203" s="90">
        <v>3838095.87</v>
      </c>
      <c r="Q4203" s="90">
        <v>3838095.87</v>
      </c>
      <c r="R4203" s="90">
        <v>0</v>
      </c>
      <c r="S4203" s="90">
        <v>0</v>
      </c>
      <c r="T4203" s="89" t="s">
        <v>28</v>
      </c>
    </row>
    <row r="4204" spans="1:20" x14ac:dyDescent="0.55000000000000004">
      <c r="A4204" s="123">
        <v>2568</v>
      </c>
      <c r="B4204" s="88">
        <v>45930</v>
      </c>
      <c r="C4204" s="89" t="s">
        <v>2314</v>
      </c>
      <c r="D4204" s="89">
        <v>1</v>
      </c>
      <c r="E4204" s="89" t="s">
        <v>265</v>
      </c>
      <c r="F4204" s="89" t="s">
        <v>25</v>
      </c>
      <c r="G4204" s="89" t="s">
        <v>276</v>
      </c>
      <c r="H4204" s="89" t="s">
        <v>2394</v>
      </c>
      <c r="I4204" s="89" t="s">
        <v>32</v>
      </c>
      <c r="J4204" s="89">
        <v>15</v>
      </c>
      <c r="K4204" s="89" t="s">
        <v>92</v>
      </c>
      <c r="L4204" s="89" t="s">
        <v>93</v>
      </c>
      <c r="M4204" s="89">
        <v>12</v>
      </c>
      <c r="N4204" s="90">
        <v>2862600.96</v>
      </c>
      <c r="O4204" s="90">
        <v>1143037.3799999999</v>
      </c>
      <c r="P4204" s="90">
        <v>1143037.3799999999</v>
      </c>
      <c r="Q4204" s="90">
        <v>6134517.4699999997</v>
      </c>
      <c r="R4204" s="90">
        <v>4991480.09</v>
      </c>
      <c r="S4204" s="90">
        <v>436.68563927454397</v>
      </c>
      <c r="T4204" s="89" t="s">
        <v>28</v>
      </c>
    </row>
    <row r="4205" spans="1:20" x14ac:dyDescent="0.55000000000000004">
      <c r="A4205" s="123">
        <v>2568</v>
      </c>
      <c r="B4205" s="88">
        <v>45930</v>
      </c>
      <c r="C4205" s="89" t="s">
        <v>2314</v>
      </c>
      <c r="D4205" s="89">
        <v>1</v>
      </c>
      <c r="E4205" s="89" t="s">
        <v>265</v>
      </c>
      <c r="F4205" s="89" t="s">
        <v>25</v>
      </c>
      <c r="G4205" s="89" t="s">
        <v>272</v>
      </c>
      <c r="H4205" s="89" t="s">
        <v>2395</v>
      </c>
      <c r="I4205" s="89" t="s">
        <v>32</v>
      </c>
      <c r="J4205" s="89">
        <v>15</v>
      </c>
      <c r="K4205" s="89" t="s">
        <v>92</v>
      </c>
      <c r="L4205" s="89" t="s">
        <v>93</v>
      </c>
      <c r="M4205" s="89">
        <v>12</v>
      </c>
      <c r="N4205" s="90">
        <v>5154331.33</v>
      </c>
      <c r="O4205" s="90">
        <v>2250147.9900000002</v>
      </c>
      <c r="P4205" s="90">
        <v>2250147.9900000002</v>
      </c>
      <c r="Q4205" s="90">
        <v>4808447.99</v>
      </c>
      <c r="R4205" s="90">
        <v>2558300</v>
      </c>
      <c r="S4205" s="90">
        <v>113.694744139918</v>
      </c>
      <c r="T4205" s="89" t="s">
        <v>28</v>
      </c>
    </row>
    <row r="4206" spans="1:20" x14ac:dyDescent="0.55000000000000004">
      <c r="A4206" s="123">
        <v>2568</v>
      </c>
      <c r="B4206" s="88">
        <v>45930</v>
      </c>
      <c r="C4206" s="89" t="s">
        <v>2314</v>
      </c>
      <c r="D4206" s="89">
        <v>1</v>
      </c>
      <c r="E4206" s="89" t="s">
        <v>265</v>
      </c>
      <c r="F4206" s="89" t="s">
        <v>25</v>
      </c>
      <c r="G4206" s="89" t="s">
        <v>270</v>
      </c>
      <c r="H4206" s="89" t="s">
        <v>2396</v>
      </c>
      <c r="I4206" s="89" t="s">
        <v>32</v>
      </c>
      <c r="J4206" s="89">
        <v>15</v>
      </c>
      <c r="K4206" s="89" t="s">
        <v>92</v>
      </c>
      <c r="L4206" s="89" t="s">
        <v>93</v>
      </c>
      <c r="M4206" s="89">
        <v>12</v>
      </c>
      <c r="N4206" s="90">
        <v>3899648.28</v>
      </c>
      <c r="O4206" s="90">
        <v>1000000</v>
      </c>
      <c r="P4206" s="90">
        <v>1000000</v>
      </c>
      <c r="Q4206" s="90">
        <v>1817136.42</v>
      </c>
      <c r="R4206" s="90">
        <v>817136.42</v>
      </c>
      <c r="S4206" s="90">
        <v>81.713641999999993</v>
      </c>
      <c r="T4206" s="89" t="s">
        <v>28</v>
      </c>
    </row>
    <row r="4207" spans="1:20" x14ac:dyDescent="0.55000000000000004">
      <c r="A4207" s="123">
        <v>2568</v>
      </c>
      <c r="B4207" s="88">
        <v>45930</v>
      </c>
      <c r="C4207" s="89" t="s">
        <v>2314</v>
      </c>
      <c r="D4207" s="89">
        <v>1</v>
      </c>
      <c r="E4207" s="89" t="s">
        <v>280</v>
      </c>
      <c r="F4207" s="89" t="s">
        <v>49</v>
      </c>
      <c r="G4207" s="89" t="s">
        <v>283</v>
      </c>
      <c r="H4207" s="89" t="s">
        <v>2397</v>
      </c>
      <c r="I4207" s="89" t="s">
        <v>32</v>
      </c>
      <c r="J4207" s="89">
        <v>15</v>
      </c>
      <c r="K4207" s="89" t="s">
        <v>92</v>
      </c>
      <c r="L4207" s="89" t="s">
        <v>93</v>
      </c>
      <c r="M4207" s="89">
        <v>12</v>
      </c>
      <c r="N4207" s="90">
        <v>24544258.16</v>
      </c>
      <c r="O4207" s="90">
        <v>19694000</v>
      </c>
      <c r="P4207" s="90">
        <v>19694000</v>
      </c>
      <c r="Q4207" s="90">
        <v>19694232.699999999</v>
      </c>
      <c r="R4207" s="90">
        <v>232.7</v>
      </c>
      <c r="S4207" s="90">
        <v>1.18157814562811E-3</v>
      </c>
      <c r="T4207" s="89" t="s">
        <v>28</v>
      </c>
    </row>
    <row r="4208" spans="1:20" x14ac:dyDescent="0.55000000000000004">
      <c r="A4208" s="123">
        <v>2568</v>
      </c>
      <c r="B4208" s="88">
        <v>45930</v>
      </c>
      <c r="C4208" s="89" t="s">
        <v>2314</v>
      </c>
      <c r="D4208" s="89">
        <v>1</v>
      </c>
      <c r="E4208" s="89" t="s">
        <v>280</v>
      </c>
      <c r="F4208" s="89" t="s">
        <v>25</v>
      </c>
      <c r="G4208" s="89" t="s">
        <v>287</v>
      </c>
      <c r="H4208" s="89" t="s">
        <v>2398</v>
      </c>
      <c r="I4208" s="89" t="s">
        <v>32</v>
      </c>
      <c r="J4208" s="89">
        <v>15</v>
      </c>
      <c r="K4208" s="89" t="s">
        <v>92</v>
      </c>
      <c r="L4208" s="89" t="s">
        <v>93</v>
      </c>
      <c r="M4208" s="89">
        <v>12</v>
      </c>
      <c r="N4208" s="90">
        <v>7806423.6399999997</v>
      </c>
      <c r="O4208" s="90">
        <v>2143300</v>
      </c>
      <c r="P4208" s="90">
        <v>2143300</v>
      </c>
      <c r="Q4208" s="90">
        <v>2878173.51</v>
      </c>
      <c r="R4208" s="90">
        <v>734873.51</v>
      </c>
      <c r="S4208" s="90">
        <v>34.2870111510288</v>
      </c>
      <c r="T4208" s="89" t="s">
        <v>28</v>
      </c>
    </row>
    <row r="4209" spans="1:20" x14ac:dyDescent="0.55000000000000004">
      <c r="A4209" s="123">
        <v>2568</v>
      </c>
      <c r="B4209" s="88">
        <v>45930</v>
      </c>
      <c r="C4209" s="89" t="s">
        <v>2314</v>
      </c>
      <c r="D4209" s="89">
        <v>1</v>
      </c>
      <c r="E4209" s="89" t="s">
        <v>280</v>
      </c>
      <c r="F4209" s="89" t="s">
        <v>56</v>
      </c>
      <c r="G4209" s="89" t="s">
        <v>281</v>
      </c>
      <c r="H4209" s="89" t="s">
        <v>2399</v>
      </c>
      <c r="I4209" s="89" t="s">
        <v>32</v>
      </c>
      <c r="J4209" s="89">
        <v>15</v>
      </c>
      <c r="K4209" s="89" t="s">
        <v>92</v>
      </c>
      <c r="L4209" s="89" t="s">
        <v>93</v>
      </c>
      <c r="M4209" s="89">
        <v>12</v>
      </c>
      <c r="N4209" s="90">
        <v>54869806.100000001</v>
      </c>
      <c r="O4209" s="90">
        <v>97925790</v>
      </c>
      <c r="P4209" s="90">
        <v>97925790</v>
      </c>
      <c r="Q4209" s="90">
        <v>98104393.269999996</v>
      </c>
      <c r="R4209" s="90">
        <v>178603.27</v>
      </c>
      <c r="S4209" s="90">
        <v>0.18238634582370999</v>
      </c>
      <c r="T4209" s="89" t="s">
        <v>28</v>
      </c>
    </row>
    <row r="4210" spans="1:20" x14ac:dyDescent="0.55000000000000004">
      <c r="A4210" s="123">
        <v>2568</v>
      </c>
      <c r="B4210" s="88">
        <v>45930</v>
      </c>
      <c r="C4210" s="89" t="s">
        <v>2314</v>
      </c>
      <c r="D4210" s="89">
        <v>1</v>
      </c>
      <c r="E4210" s="89" t="s">
        <v>280</v>
      </c>
      <c r="F4210" s="89" t="s">
        <v>25</v>
      </c>
      <c r="G4210" s="89" t="s">
        <v>285</v>
      </c>
      <c r="H4210" s="89" t="s">
        <v>2400</v>
      </c>
      <c r="I4210" s="89" t="s">
        <v>32</v>
      </c>
      <c r="J4210" s="89">
        <v>15</v>
      </c>
      <c r="K4210" s="89" t="s">
        <v>92</v>
      </c>
      <c r="L4210" s="89" t="s">
        <v>93</v>
      </c>
      <c r="M4210" s="89">
        <v>12</v>
      </c>
      <c r="N4210" s="90">
        <v>3106656.65</v>
      </c>
      <c r="O4210" s="90">
        <v>11398760</v>
      </c>
      <c r="P4210" s="90">
        <v>11398760</v>
      </c>
      <c r="Q4210" s="90">
        <v>2420825.7200000002</v>
      </c>
      <c r="R4210" s="90">
        <v>-8977934.2799999993</v>
      </c>
      <c r="S4210" s="90">
        <v>-78.762376609385598</v>
      </c>
      <c r="T4210" s="89" t="s">
        <v>73</v>
      </c>
    </row>
    <row r="4211" spans="1:20" x14ac:dyDescent="0.55000000000000004">
      <c r="A4211" s="123">
        <v>2568</v>
      </c>
      <c r="B4211" s="88">
        <v>45930</v>
      </c>
      <c r="C4211" s="89" t="s">
        <v>2314</v>
      </c>
      <c r="D4211" s="89">
        <v>1</v>
      </c>
      <c r="E4211" s="89" t="s">
        <v>280</v>
      </c>
      <c r="F4211" s="89" t="s">
        <v>25</v>
      </c>
      <c r="G4211" s="89" t="s">
        <v>289</v>
      </c>
      <c r="H4211" s="89" t="s">
        <v>2401</v>
      </c>
      <c r="I4211" s="89" t="s">
        <v>32</v>
      </c>
      <c r="J4211" s="89">
        <v>15</v>
      </c>
      <c r="K4211" s="89" t="s">
        <v>92</v>
      </c>
      <c r="L4211" s="89" t="s">
        <v>93</v>
      </c>
      <c r="M4211" s="89">
        <v>12</v>
      </c>
      <c r="N4211" s="90">
        <v>4623818.37</v>
      </c>
      <c r="O4211" s="90">
        <v>4353950</v>
      </c>
      <c r="P4211" s="90">
        <v>4353950</v>
      </c>
      <c r="Q4211" s="90">
        <v>4353952.2</v>
      </c>
      <c r="R4211" s="90">
        <v>2.2000000000000002</v>
      </c>
      <c r="S4211" s="90">
        <v>5.0528830142743902E-5</v>
      </c>
      <c r="T4211" s="89" t="s">
        <v>28</v>
      </c>
    </row>
    <row r="4212" spans="1:20" x14ac:dyDescent="0.55000000000000004">
      <c r="A4212" s="123">
        <v>2568</v>
      </c>
      <c r="B4212" s="88">
        <v>45930</v>
      </c>
      <c r="C4212" s="89" t="s">
        <v>2314</v>
      </c>
      <c r="D4212" s="89">
        <v>1</v>
      </c>
      <c r="E4212" s="89" t="s">
        <v>280</v>
      </c>
      <c r="F4212" s="89" t="s">
        <v>25</v>
      </c>
      <c r="G4212" s="89" t="s">
        <v>293</v>
      </c>
      <c r="H4212" s="89" t="s">
        <v>2402</v>
      </c>
      <c r="I4212" s="89" t="s">
        <v>32</v>
      </c>
      <c r="J4212" s="89">
        <v>15</v>
      </c>
      <c r="K4212" s="89" t="s">
        <v>92</v>
      </c>
      <c r="L4212" s="89" t="s">
        <v>93</v>
      </c>
      <c r="M4212" s="89">
        <v>12</v>
      </c>
      <c r="N4212" s="90">
        <v>1801408.13</v>
      </c>
      <c r="O4212" s="90">
        <v>34972660</v>
      </c>
      <c r="P4212" s="90">
        <v>34972660</v>
      </c>
      <c r="Q4212" s="90">
        <v>17506164.199999999</v>
      </c>
      <c r="R4212" s="90">
        <v>-17466495.800000001</v>
      </c>
      <c r="S4212" s="90">
        <v>-49.943286555840999</v>
      </c>
      <c r="T4212" s="89" t="s">
        <v>73</v>
      </c>
    </row>
    <row r="4213" spans="1:20" x14ac:dyDescent="0.55000000000000004">
      <c r="A4213" s="123">
        <v>2568</v>
      </c>
      <c r="B4213" s="88">
        <v>45930</v>
      </c>
      <c r="C4213" s="89" t="s">
        <v>2314</v>
      </c>
      <c r="D4213" s="89">
        <v>1</v>
      </c>
      <c r="E4213" s="89" t="s">
        <v>280</v>
      </c>
      <c r="F4213" s="89" t="s">
        <v>25</v>
      </c>
      <c r="G4213" s="89" t="s">
        <v>295</v>
      </c>
      <c r="H4213" s="89" t="s">
        <v>2403</v>
      </c>
      <c r="I4213" s="89" t="s">
        <v>32</v>
      </c>
      <c r="J4213" s="89">
        <v>15</v>
      </c>
      <c r="K4213" s="89" t="s">
        <v>92</v>
      </c>
      <c r="L4213" s="89" t="s">
        <v>93</v>
      </c>
      <c r="M4213" s="89">
        <v>12</v>
      </c>
      <c r="N4213" s="90">
        <v>4868144.2300000004</v>
      </c>
      <c r="O4213" s="90">
        <v>1641820</v>
      </c>
      <c r="P4213" s="90">
        <v>1641820</v>
      </c>
      <c r="Q4213" s="90">
        <v>2999824.18</v>
      </c>
      <c r="R4213" s="90">
        <v>1358004.18</v>
      </c>
      <c r="S4213" s="90">
        <v>82.713341291980797</v>
      </c>
      <c r="T4213" s="89" t="s">
        <v>28</v>
      </c>
    </row>
    <row r="4214" spans="1:20" x14ac:dyDescent="0.55000000000000004">
      <c r="A4214" s="123">
        <v>2568</v>
      </c>
      <c r="B4214" s="88">
        <v>45930</v>
      </c>
      <c r="C4214" s="89" t="s">
        <v>2314</v>
      </c>
      <c r="D4214" s="89">
        <v>1</v>
      </c>
      <c r="E4214" s="89" t="s">
        <v>280</v>
      </c>
      <c r="F4214" s="89" t="s">
        <v>25</v>
      </c>
      <c r="G4214" s="89" t="s">
        <v>297</v>
      </c>
      <c r="H4214" s="89" t="s">
        <v>2404</v>
      </c>
      <c r="I4214" s="89" t="s">
        <v>32</v>
      </c>
      <c r="J4214" s="89">
        <v>15</v>
      </c>
      <c r="K4214" s="89" t="s">
        <v>92</v>
      </c>
      <c r="L4214" s="89" t="s">
        <v>93</v>
      </c>
      <c r="M4214" s="89">
        <v>12</v>
      </c>
      <c r="N4214" s="90">
        <v>8845331.5999999996</v>
      </c>
      <c r="O4214" s="90">
        <v>7830690</v>
      </c>
      <c r="P4214" s="90">
        <v>7830690</v>
      </c>
      <c r="Q4214" s="90">
        <v>10324685.43</v>
      </c>
      <c r="R4214" s="90">
        <v>2493995.4300000002</v>
      </c>
      <c r="S4214" s="90">
        <v>31.848986870888801</v>
      </c>
      <c r="T4214" s="89" t="s">
        <v>28</v>
      </c>
    </row>
    <row r="4215" spans="1:20" x14ac:dyDescent="0.55000000000000004">
      <c r="A4215" s="123">
        <v>2568</v>
      </c>
      <c r="B4215" s="88">
        <v>45930</v>
      </c>
      <c r="C4215" s="89" t="s">
        <v>2314</v>
      </c>
      <c r="D4215" s="89">
        <v>1</v>
      </c>
      <c r="E4215" s="89" t="s">
        <v>280</v>
      </c>
      <c r="F4215" s="89" t="s">
        <v>25</v>
      </c>
      <c r="G4215" s="89" t="s">
        <v>301</v>
      </c>
      <c r="H4215" s="89" t="s">
        <v>2405</v>
      </c>
      <c r="I4215" s="89" t="s">
        <v>32</v>
      </c>
      <c r="J4215" s="89">
        <v>15</v>
      </c>
      <c r="K4215" s="89" t="s">
        <v>92</v>
      </c>
      <c r="L4215" s="89" t="s">
        <v>93</v>
      </c>
      <c r="M4215" s="89">
        <v>12</v>
      </c>
      <c r="N4215" s="90">
        <v>3122892.24</v>
      </c>
      <c r="O4215" s="90">
        <v>3288950</v>
      </c>
      <c r="P4215" s="90">
        <v>3288950</v>
      </c>
      <c r="Q4215" s="90">
        <v>3222651.21</v>
      </c>
      <c r="R4215" s="90">
        <v>-66298.789999999994</v>
      </c>
      <c r="S4215" s="90">
        <v>-2.0158041320178199</v>
      </c>
      <c r="T4215" s="89" t="s">
        <v>73</v>
      </c>
    </row>
    <row r="4216" spans="1:20" x14ac:dyDescent="0.55000000000000004">
      <c r="A4216" s="123">
        <v>2568</v>
      </c>
      <c r="B4216" s="88">
        <v>45930</v>
      </c>
      <c r="C4216" s="89" t="s">
        <v>2314</v>
      </c>
      <c r="D4216" s="89">
        <v>1</v>
      </c>
      <c r="E4216" s="89" t="s">
        <v>280</v>
      </c>
      <c r="F4216" s="89" t="s">
        <v>25</v>
      </c>
      <c r="G4216" s="89" t="s">
        <v>303</v>
      </c>
      <c r="H4216" s="89" t="s">
        <v>2406</v>
      </c>
      <c r="I4216" s="89" t="s">
        <v>32</v>
      </c>
      <c r="J4216" s="89">
        <v>15</v>
      </c>
      <c r="K4216" s="89" t="s">
        <v>92</v>
      </c>
      <c r="L4216" s="89" t="s">
        <v>93</v>
      </c>
      <c r="M4216" s="89">
        <v>12</v>
      </c>
      <c r="N4216" s="90">
        <v>1926860.79</v>
      </c>
      <c r="O4216" s="90">
        <v>1393610</v>
      </c>
      <c r="P4216" s="90">
        <v>1393610</v>
      </c>
      <c r="Q4216" s="90">
        <v>4618120.99</v>
      </c>
      <c r="R4216" s="90">
        <v>3224510.99</v>
      </c>
      <c r="S4216" s="90">
        <v>231.378290195966</v>
      </c>
      <c r="T4216" s="89" t="s">
        <v>28</v>
      </c>
    </row>
    <row r="4217" spans="1:20" x14ac:dyDescent="0.55000000000000004">
      <c r="A4217" s="123">
        <v>2568</v>
      </c>
      <c r="B4217" s="88">
        <v>45930</v>
      </c>
      <c r="C4217" s="89" t="s">
        <v>2314</v>
      </c>
      <c r="D4217" s="89">
        <v>1</v>
      </c>
      <c r="E4217" s="89" t="s">
        <v>280</v>
      </c>
      <c r="F4217" s="89" t="s">
        <v>25</v>
      </c>
      <c r="G4217" s="89" t="s">
        <v>305</v>
      </c>
      <c r="H4217" s="89" t="s">
        <v>2407</v>
      </c>
      <c r="I4217" s="89" t="s">
        <v>32</v>
      </c>
      <c r="J4217" s="89">
        <v>15</v>
      </c>
      <c r="K4217" s="89" t="s">
        <v>92</v>
      </c>
      <c r="L4217" s="89" t="s">
        <v>93</v>
      </c>
      <c r="M4217" s="89">
        <v>12</v>
      </c>
      <c r="N4217" s="90">
        <v>3594074.58</v>
      </c>
      <c r="O4217" s="90">
        <v>2520700</v>
      </c>
      <c r="P4217" s="90">
        <v>2520700</v>
      </c>
      <c r="Q4217" s="90">
        <v>2920705.37</v>
      </c>
      <c r="R4217" s="90">
        <v>400005.37</v>
      </c>
      <c r="S4217" s="90">
        <v>15.8688209624311</v>
      </c>
      <c r="T4217" s="89" t="s">
        <v>28</v>
      </c>
    </row>
    <row r="4218" spans="1:20" x14ac:dyDescent="0.55000000000000004">
      <c r="A4218" s="123">
        <v>2568</v>
      </c>
      <c r="B4218" s="88">
        <v>45930</v>
      </c>
      <c r="C4218" s="89" t="s">
        <v>2314</v>
      </c>
      <c r="D4218" s="89">
        <v>1</v>
      </c>
      <c r="E4218" s="89" t="s">
        <v>280</v>
      </c>
      <c r="F4218" s="89" t="s">
        <v>25</v>
      </c>
      <c r="G4218" s="89" t="s">
        <v>299</v>
      </c>
      <c r="H4218" s="89" t="s">
        <v>2408</v>
      </c>
      <c r="I4218" s="89" t="s">
        <v>32</v>
      </c>
      <c r="J4218" s="89">
        <v>15</v>
      </c>
      <c r="K4218" s="89" t="s">
        <v>92</v>
      </c>
      <c r="L4218" s="89" t="s">
        <v>93</v>
      </c>
      <c r="M4218" s="89">
        <v>12</v>
      </c>
      <c r="N4218" s="90">
        <v>1865089.84</v>
      </c>
      <c r="O4218" s="90">
        <v>7763580</v>
      </c>
      <c r="P4218" s="90">
        <v>7763580</v>
      </c>
      <c r="Q4218" s="90">
        <v>10748587.99</v>
      </c>
      <c r="R4218" s="90">
        <v>2985007.99</v>
      </c>
      <c r="S4218" s="90">
        <v>38.448859804368603</v>
      </c>
      <c r="T4218" s="89" t="s">
        <v>28</v>
      </c>
    </row>
    <row r="4219" spans="1:20" x14ac:dyDescent="0.55000000000000004">
      <c r="A4219" s="123">
        <v>2568</v>
      </c>
      <c r="B4219" s="88">
        <v>45930</v>
      </c>
      <c r="C4219" s="89" t="s">
        <v>2314</v>
      </c>
      <c r="D4219" s="89">
        <v>1</v>
      </c>
      <c r="E4219" s="89" t="s">
        <v>280</v>
      </c>
      <c r="F4219" s="89" t="s">
        <v>25</v>
      </c>
      <c r="G4219" s="89" t="s">
        <v>291</v>
      </c>
      <c r="H4219" s="89" t="s">
        <v>2409</v>
      </c>
      <c r="I4219" s="89" t="s">
        <v>32</v>
      </c>
      <c r="J4219" s="89">
        <v>15</v>
      </c>
      <c r="K4219" s="89" t="s">
        <v>92</v>
      </c>
      <c r="L4219" s="89" t="s">
        <v>93</v>
      </c>
      <c r="M4219" s="89">
        <v>12</v>
      </c>
      <c r="N4219" s="90">
        <v>1194406.3</v>
      </c>
      <c r="O4219" s="90">
        <v>4517890</v>
      </c>
      <c r="P4219" s="90">
        <v>4517890</v>
      </c>
      <c r="Q4219" s="90">
        <v>2868443.39</v>
      </c>
      <c r="R4219" s="90">
        <v>-1649446.61</v>
      </c>
      <c r="S4219" s="90">
        <v>-36.509224660184302</v>
      </c>
      <c r="T4219" s="89" t="s">
        <v>73</v>
      </c>
    </row>
    <row r="4220" spans="1:20" x14ac:dyDescent="0.55000000000000004">
      <c r="A4220" s="123">
        <v>2568</v>
      </c>
      <c r="B4220" s="88">
        <v>45930</v>
      </c>
      <c r="C4220" s="89" t="s">
        <v>2314</v>
      </c>
      <c r="D4220" s="89">
        <v>1</v>
      </c>
      <c r="E4220" s="89" t="s">
        <v>307</v>
      </c>
      <c r="F4220" s="89" t="s">
        <v>56</v>
      </c>
      <c r="G4220" s="89" t="s">
        <v>314</v>
      </c>
      <c r="H4220" s="89" t="s">
        <v>2410</v>
      </c>
      <c r="I4220" s="89" t="s">
        <v>32</v>
      </c>
      <c r="J4220" s="89">
        <v>15</v>
      </c>
      <c r="K4220" s="89" t="s">
        <v>92</v>
      </c>
      <c r="L4220" s="89" t="s">
        <v>93</v>
      </c>
      <c r="M4220" s="89">
        <v>12</v>
      </c>
      <c r="N4220" s="90">
        <v>34526895.270000003</v>
      </c>
      <c r="O4220" s="90">
        <v>114400000</v>
      </c>
      <c r="P4220" s="90">
        <v>114400000</v>
      </c>
      <c r="Q4220" s="90">
        <v>95626796.370000005</v>
      </c>
      <c r="R4220" s="90">
        <v>-18773203.629999999</v>
      </c>
      <c r="S4220" s="90">
        <v>-16.410143033216801</v>
      </c>
      <c r="T4220" s="89" t="s">
        <v>73</v>
      </c>
    </row>
    <row r="4221" spans="1:20" x14ac:dyDescent="0.55000000000000004">
      <c r="A4221" s="123">
        <v>2568</v>
      </c>
      <c r="B4221" s="88">
        <v>45930</v>
      </c>
      <c r="C4221" s="89" t="s">
        <v>2314</v>
      </c>
      <c r="D4221" s="89">
        <v>1</v>
      </c>
      <c r="E4221" s="89" t="s">
        <v>307</v>
      </c>
      <c r="F4221" s="89" t="s">
        <v>25</v>
      </c>
      <c r="G4221" s="89" t="s">
        <v>318</v>
      </c>
      <c r="H4221" s="89" t="s">
        <v>2411</v>
      </c>
      <c r="I4221" s="89" t="s">
        <v>32</v>
      </c>
      <c r="J4221" s="89">
        <v>15</v>
      </c>
      <c r="K4221" s="89" t="s">
        <v>92</v>
      </c>
      <c r="L4221" s="89" t="s">
        <v>93</v>
      </c>
      <c r="M4221" s="89">
        <v>12</v>
      </c>
      <c r="N4221" s="90">
        <v>1442241.02</v>
      </c>
      <c r="O4221" s="90">
        <v>1031503.85</v>
      </c>
      <c r="P4221" s="90">
        <v>1031503.85</v>
      </c>
      <c r="Q4221" s="90">
        <v>2730503.85</v>
      </c>
      <c r="R4221" s="90">
        <v>1699000</v>
      </c>
      <c r="S4221" s="90">
        <v>164.71097029836599</v>
      </c>
      <c r="T4221" s="89" t="s">
        <v>28</v>
      </c>
    </row>
    <row r="4222" spans="1:20" x14ac:dyDescent="0.55000000000000004">
      <c r="A4222" s="123">
        <v>2568</v>
      </c>
      <c r="B4222" s="88">
        <v>45930</v>
      </c>
      <c r="C4222" s="89" t="s">
        <v>2314</v>
      </c>
      <c r="D4222" s="89">
        <v>1</v>
      </c>
      <c r="E4222" s="89" t="s">
        <v>307</v>
      </c>
      <c r="F4222" s="89" t="s">
        <v>25</v>
      </c>
      <c r="G4222" s="89" t="s">
        <v>316</v>
      </c>
      <c r="H4222" s="89" t="s">
        <v>2412</v>
      </c>
      <c r="I4222" s="89" t="s">
        <v>32</v>
      </c>
      <c r="J4222" s="89">
        <v>15</v>
      </c>
      <c r="K4222" s="89" t="s">
        <v>92</v>
      </c>
      <c r="L4222" s="89" t="s">
        <v>93</v>
      </c>
      <c r="M4222" s="89">
        <v>12</v>
      </c>
      <c r="N4222" s="90">
        <v>15222180.85</v>
      </c>
      <c r="O4222" s="90">
        <v>1797287.28</v>
      </c>
      <c r="P4222" s="90">
        <v>1797287.28</v>
      </c>
      <c r="Q4222" s="90">
        <v>2727187.28</v>
      </c>
      <c r="R4222" s="90">
        <v>929900</v>
      </c>
      <c r="S4222" s="90">
        <v>51.739085362023999</v>
      </c>
      <c r="T4222" s="89" t="s">
        <v>28</v>
      </c>
    </row>
    <row r="4223" spans="1:20" x14ac:dyDescent="0.55000000000000004">
      <c r="A4223" s="123">
        <v>2568</v>
      </c>
      <c r="B4223" s="88">
        <v>45930</v>
      </c>
      <c r="C4223" s="89" t="s">
        <v>2314</v>
      </c>
      <c r="D4223" s="89">
        <v>1</v>
      </c>
      <c r="E4223" s="89" t="s">
        <v>307</v>
      </c>
      <c r="F4223" s="89" t="s">
        <v>25</v>
      </c>
      <c r="G4223" s="89" t="s">
        <v>310</v>
      </c>
      <c r="H4223" s="89" t="s">
        <v>2413</v>
      </c>
      <c r="I4223" s="89" t="s">
        <v>32</v>
      </c>
      <c r="J4223" s="89">
        <v>15</v>
      </c>
      <c r="K4223" s="89" t="s">
        <v>92</v>
      </c>
      <c r="L4223" s="89" t="s">
        <v>93</v>
      </c>
      <c r="M4223" s="89">
        <v>12</v>
      </c>
      <c r="N4223" s="90">
        <v>8982208.5</v>
      </c>
      <c r="O4223" s="90">
        <v>2152736.4300000002</v>
      </c>
      <c r="P4223" s="90">
        <v>2152736.4300000002</v>
      </c>
      <c r="Q4223" s="90">
        <v>6582736.4299999997</v>
      </c>
      <c r="R4223" s="90">
        <v>4430000</v>
      </c>
      <c r="S4223" s="90">
        <v>205.78459760631301</v>
      </c>
      <c r="T4223" s="89" t="s">
        <v>28</v>
      </c>
    </row>
    <row r="4224" spans="1:20" x14ac:dyDescent="0.55000000000000004">
      <c r="A4224" s="123">
        <v>2568</v>
      </c>
      <c r="B4224" s="88">
        <v>45930</v>
      </c>
      <c r="C4224" s="89" t="s">
        <v>2314</v>
      </c>
      <c r="D4224" s="89">
        <v>1</v>
      </c>
      <c r="E4224" s="89" t="s">
        <v>307</v>
      </c>
      <c r="F4224" s="89" t="s">
        <v>25</v>
      </c>
      <c r="G4224" s="89" t="s">
        <v>320</v>
      </c>
      <c r="H4224" s="89" t="s">
        <v>2414</v>
      </c>
      <c r="I4224" s="89" t="s">
        <v>32</v>
      </c>
      <c r="J4224" s="89">
        <v>15</v>
      </c>
      <c r="K4224" s="89" t="s">
        <v>92</v>
      </c>
      <c r="L4224" s="89" t="s">
        <v>93</v>
      </c>
      <c r="M4224" s="89">
        <v>12</v>
      </c>
      <c r="N4224" s="90">
        <v>967622.11</v>
      </c>
      <c r="O4224" s="90">
        <v>1089030.1299999999</v>
      </c>
      <c r="P4224" s="90">
        <v>1089030.1299999999</v>
      </c>
      <c r="Q4224" s="90">
        <v>3241030.13</v>
      </c>
      <c r="R4224" s="90">
        <v>2152000</v>
      </c>
      <c r="S4224" s="90">
        <v>197.60702121253499</v>
      </c>
      <c r="T4224" s="89" t="s">
        <v>28</v>
      </c>
    </row>
    <row r="4225" spans="1:20" x14ac:dyDescent="0.55000000000000004">
      <c r="A4225" s="123">
        <v>2568</v>
      </c>
      <c r="B4225" s="88">
        <v>45930</v>
      </c>
      <c r="C4225" s="89" t="s">
        <v>2314</v>
      </c>
      <c r="D4225" s="89">
        <v>1</v>
      </c>
      <c r="E4225" s="89" t="s">
        <v>307</v>
      </c>
      <c r="F4225" s="89" t="s">
        <v>25</v>
      </c>
      <c r="G4225" s="89" t="s">
        <v>312</v>
      </c>
      <c r="H4225" s="89" t="s">
        <v>2415</v>
      </c>
      <c r="I4225" s="89" t="s">
        <v>32</v>
      </c>
      <c r="J4225" s="89">
        <v>15</v>
      </c>
      <c r="K4225" s="89" t="s">
        <v>92</v>
      </c>
      <c r="L4225" s="89" t="s">
        <v>93</v>
      </c>
      <c r="M4225" s="89">
        <v>12</v>
      </c>
      <c r="N4225" s="90">
        <v>3507215.24</v>
      </c>
      <c r="O4225" s="90">
        <v>1650464.68</v>
      </c>
      <c r="P4225" s="90">
        <v>1650464.68</v>
      </c>
      <c r="Q4225" s="90">
        <v>5250464.68</v>
      </c>
      <c r="R4225" s="90">
        <v>3600000</v>
      </c>
      <c r="S4225" s="90">
        <v>218.12039019217301</v>
      </c>
      <c r="T4225" s="89" t="s">
        <v>28</v>
      </c>
    </row>
    <row r="4226" spans="1:20" x14ac:dyDescent="0.55000000000000004">
      <c r="A4226" s="123">
        <v>2568</v>
      </c>
      <c r="B4226" s="88">
        <v>45930</v>
      </c>
      <c r="C4226" s="89" t="s">
        <v>2314</v>
      </c>
      <c r="D4226" s="89">
        <v>1</v>
      </c>
      <c r="E4226" s="89" t="s">
        <v>307</v>
      </c>
      <c r="F4226" s="89" t="s">
        <v>25</v>
      </c>
      <c r="G4226" s="89" t="s">
        <v>322</v>
      </c>
      <c r="H4226" s="89" t="s">
        <v>2416</v>
      </c>
      <c r="I4226" s="89" t="s">
        <v>32</v>
      </c>
      <c r="J4226" s="89">
        <v>15</v>
      </c>
      <c r="K4226" s="89" t="s">
        <v>92</v>
      </c>
      <c r="L4226" s="89" t="s">
        <v>93</v>
      </c>
      <c r="M4226" s="89">
        <v>12</v>
      </c>
      <c r="N4226" s="90">
        <v>1816872.9</v>
      </c>
      <c r="O4226" s="90">
        <v>3057136.18</v>
      </c>
      <c r="P4226" s="90">
        <v>3057136.18</v>
      </c>
      <c r="Q4226" s="90">
        <v>2596136.1800000002</v>
      </c>
      <c r="R4226" s="90">
        <v>-461000</v>
      </c>
      <c r="S4226" s="90">
        <v>-15.0794721875949</v>
      </c>
      <c r="T4226" s="89" t="s">
        <v>73</v>
      </c>
    </row>
    <row r="4227" spans="1:20" x14ac:dyDescent="0.55000000000000004">
      <c r="A4227" s="123">
        <v>2568</v>
      </c>
      <c r="B4227" s="88">
        <v>45930</v>
      </c>
      <c r="C4227" s="89" t="s">
        <v>2314</v>
      </c>
      <c r="D4227" s="89">
        <v>1</v>
      </c>
      <c r="E4227" s="89" t="s">
        <v>307</v>
      </c>
      <c r="F4227" s="89" t="s">
        <v>25</v>
      </c>
      <c r="G4227" s="89" t="s">
        <v>308</v>
      </c>
      <c r="H4227" s="89" t="s">
        <v>2417</v>
      </c>
      <c r="I4227" s="89" t="s">
        <v>32</v>
      </c>
      <c r="J4227" s="89">
        <v>15</v>
      </c>
      <c r="K4227" s="89" t="s">
        <v>92</v>
      </c>
      <c r="L4227" s="89" t="s">
        <v>93</v>
      </c>
      <c r="M4227" s="89">
        <v>12</v>
      </c>
      <c r="N4227" s="90">
        <v>2532121.12</v>
      </c>
      <c r="O4227" s="90">
        <v>8136363.3600000003</v>
      </c>
      <c r="P4227" s="90">
        <v>8136363.3600000003</v>
      </c>
      <c r="Q4227" s="90">
        <v>8775363.3599999994</v>
      </c>
      <c r="R4227" s="90">
        <v>639000</v>
      </c>
      <c r="S4227" s="90">
        <v>7.8536315516764201</v>
      </c>
      <c r="T4227" s="89" t="s">
        <v>28</v>
      </c>
    </row>
    <row r="4228" spans="1:20" x14ac:dyDescent="0.55000000000000004">
      <c r="A4228" s="123">
        <v>2568</v>
      </c>
      <c r="B4228" s="88">
        <v>45930</v>
      </c>
      <c r="C4228" s="89" t="s">
        <v>2314</v>
      </c>
      <c r="D4228" s="89">
        <v>1</v>
      </c>
      <c r="E4228" s="89" t="s">
        <v>22</v>
      </c>
      <c r="F4228" s="89" t="s">
        <v>49</v>
      </c>
      <c r="G4228" s="89" t="s">
        <v>47</v>
      </c>
      <c r="H4228" s="89" t="s">
        <v>2315</v>
      </c>
      <c r="I4228" s="89" t="s">
        <v>32</v>
      </c>
      <c r="J4228" s="89">
        <v>16</v>
      </c>
      <c r="K4228" s="89" t="s">
        <v>94</v>
      </c>
      <c r="L4228" s="89" t="s">
        <v>33</v>
      </c>
      <c r="M4228" s="89">
        <v>12</v>
      </c>
      <c r="N4228" s="90"/>
      <c r="O4228" s="90">
        <v>10169332024</v>
      </c>
      <c r="P4228" s="90">
        <v>10169332024</v>
      </c>
      <c r="Q4228" s="90">
        <v>10267702214.51</v>
      </c>
      <c r="R4228" s="90">
        <v>98370190.510000005</v>
      </c>
      <c r="S4228" s="90">
        <v>0.96732204512393405</v>
      </c>
      <c r="T4228" s="89" t="s">
        <v>28</v>
      </c>
    </row>
    <row r="4229" spans="1:20" x14ac:dyDescent="0.55000000000000004">
      <c r="A4229" s="123">
        <v>2568</v>
      </c>
      <c r="B4229" s="88">
        <v>45930</v>
      </c>
      <c r="C4229" s="89" t="s">
        <v>2314</v>
      </c>
      <c r="D4229" s="89">
        <v>1</v>
      </c>
      <c r="E4229" s="89" t="s">
        <v>22</v>
      </c>
      <c r="F4229" s="89" t="s">
        <v>25</v>
      </c>
      <c r="G4229" s="89" t="s">
        <v>63</v>
      </c>
      <c r="H4229" s="89" t="s">
        <v>2316</v>
      </c>
      <c r="I4229" s="89" t="s">
        <v>32</v>
      </c>
      <c r="J4229" s="89">
        <v>16</v>
      </c>
      <c r="K4229" s="89" t="s">
        <v>94</v>
      </c>
      <c r="L4229" s="89" t="s">
        <v>33</v>
      </c>
      <c r="M4229" s="89">
        <v>12</v>
      </c>
      <c r="N4229" s="90"/>
      <c r="O4229" s="90">
        <v>289105486.39999998</v>
      </c>
      <c r="P4229" s="90">
        <v>289105486.39999998</v>
      </c>
      <c r="Q4229" s="90">
        <v>257894915.84999999</v>
      </c>
      <c r="R4229" s="90">
        <v>-31210570.550000001</v>
      </c>
      <c r="S4229" s="90">
        <v>-10.795564947120299</v>
      </c>
      <c r="T4229" s="89" t="s">
        <v>73</v>
      </c>
    </row>
    <row r="4230" spans="1:20" x14ac:dyDescent="0.55000000000000004">
      <c r="A4230" s="123">
        <v>2568</v>
      </c>
      <c r="B4230" s="88">
        <v>45930</v>
      </c>
      <c r="C4230" s="89" t="s">
        <v>2314</v>
      </c>
      <c r="D4230" s="89">
        <v>1</v>
      </c>
      <c r="E4230" s="89" t="s">
        <v>22</v>
      </c>
      <c r="F4230" s="89" t="s">
        <v>25</v>
      </c>
      <c r="G4230" s="89" t="s">
        <v>65</v>
      </c>
      <c r="H4230" s="89" t="s">
        <v>2317</v>
      </c>
      <c r="I4230" s="89" t="s">
        <v>32</v>
      </c>
      <c r="J4230" s="89">
        <v>16</v>
      </c>
      <c r="K4230" s="89" t="s">
        <v>94</v>
      </c>
      <c r="L4230" s="89" t="s">
        <v>33</v>
      </c>
      <c r="M4230" s="89">
        <v>12</v>
      </c>
      <c r="N4230" s="90"/>
      <c r="O4230" s="90">
        <v>502021756.77999997</v>
      </c>
      <c r="P4230" s="90">
        <v>502021756.77999997</v>
      </c>
      <c r="Q4230" s="90">
        <v>447948254.31999999</v>
      </c>
      <c r="R4230" s="90">
        <v>-54073502.460000001</v>
      </c>
      <c r="S4230" s="90">
        <v>-10.771147212190799</v>
      </c>
      <c r="T4230" s="89" t="s">
        <v>73</v>
      </c>
    </row>
    <row r="4231" spans="1:20" x14ac:dyDescent="0.55000000000000004">
      <c r="A4231" s="123">
        <v>2568</v>
      </c>
      <c r="B4231" s="88">
        <v>45930</v>
      </c>
      <c r="C4231" s="89" t="s">
        <v>2314</v>
      </c>
      <c r="D4231" s="89">
        <v>1</v>
      </c>
      <c r="E4231" s="89" t="s">
        <v>22</v>
      </c>
      <c r="F4231" s="89" t="s">
        <v>25</v>
      </c>
      <c r="G4231" s="89" t="s">
        <v>69</v>
      </c>
      <c r="H4231" s="89" t="s">
        <v>2318</v>
      </c>
      <c r="I4231" s="89" t="s">
        <v>32</v>
      </c>
      <c r="J4231" s="89">
        <v>16</v>
      </c>
      <c r="K4231" s="89" t="s">
        <v>94</v>
      </c>
      <c r="L4231" s="89" t="s">
        <v>33</v>
      </c>
      <c r="M4231" s="89">
        <v>12</v>
      </c>
      <c r="N4231" s="90"/>
      <c r="O4231" s="90">
        <v>107532370.05</v>
      </c>
      <c r="P4231" s="90">
        <v>107532370.05</v>
      </c>
      <c r="Q4231" s="90">
        <v>103279420.42</v>
      </c>
      <c r="R4231" s="90">
        <v>-4252949.63</v>
      </c>
      <c r="S4231" s="90">
        <v>-3.95504128479869</v>
      </c>
      <c r="T4231" s="89" t="s">
        <v>73</v>
      </c>
    </row>
    <row r="4232" spans="1:20" x14ac:dyDescent="0.55000000000000004">
      <c r="A4232" s="123">
        <v>2568</v>
      </c>
      <c r="B4232" s="88">
        <v>45930</v>
      </c>
      <c r="C4232" s="89" t="s">
        <v>2314</v>
      </c>
      <c r="D4232" s="89">
        <v>1</v>
      </c>
      <c r="E4232" s="89" t="s">
        <v>22</v>
      </c>
      <c r="F4232" s="89" t="s">
        <v>25</v>
      </c>
      <c r="G4232" s="89" t="s">
        <v>50</v>
      </c>
      <c r="H4232" s="89" t="s">
        <v>2319</v>
      </c>
      <c r="I4232" s="89" t="s">
        <v>32</v>
      </c>
      <c r="J4232" s="89">
        <v>16</v>
      </c>
      <c r="K4232" s="89" t="s">
        <v>94</v>
      </c>
      <c r="L4232" s="89" t="s">
        <v>33</v>
      </c>
      <c r="M4232" s="89">
        <v>12</v>
      </c>
      <c r="N4232" s="90"/>
      <c r="O4232" s="90">
        <v>449959001.38</v>
      </c>
      <c r="P4232" s="90">
        <v>449959001.38</v>
      </c>
      <c r="Q4232" s="90">
        <v>453752506.77999997</v>
      </c>
      <c r="R4232" s="90">
        <v>3793505.4</v>
      </c>
      <c r="S4232" s="90">
        <v>0.84307801118891401</v>
      </c>
      <c r="T4232" s="89" t="s">
        <v>28</v>
      </c>
    </row>
    <row r="4233" spans="1:20" x14ac:dyDescent="0.55000000000000004">
      <c r="A4233" s="123">
        <v>2568</v>
      </c>
      <c r="B4233" s="88">
        <v>45930</v>
      </c>
      <c r="C4233" s="89" t="s">
        <v>2314</v>
      </c>
      <c r="D4233" s="89">
        <v>1</v>
      </c>
      <c r="E4233" s="89" t="s">
        <v>22</v>
      </c>
      <c r="F4233" s="89" t="s">
        <v>25</v>
      </c>
      <c r="G4233" s="89" t="s">
        <v>59</v>
      </c>
      <c r="H4233" s="89" t="s">
        <v>2320</v>
      </c>
      <c r="I4233" s="89" t="s">
        <v>32</v>
      </c>
      <c r="J4233" s="89">
        <v>16</v>
      </c>
      <c r="K4233" s="89" t="s">
        <v>94</v>
      </c>
      <c r="L4233" s="89" t="s">
        <v>33</v>
      </c>
      <c r="M4233" s="89">
        <v>12</v>
      </c>
      <c r="N4233" s="90"/>
      <c r="O4233" s="90">
        <v>195198085.74000001</v>
      </c>
      <c r="P4233" s="90">
        <v>195198085.74000001</v>
      </c>
      <c r="Q4233" s="90">
        <v>170860842.72999999</v>
      </c>
      <c r="R4233" s="90">
        <v>-24337243.010000002</v>
      </c>
      <c r="S4233" s="90">
        <v>-12.467972171825901</v>
      </c>
      <c r="T4233" s="89" t="s">
        <v>73</v>
      </c>
    </row>
    <row r="4234" spans="1:20" x14ac:dyDescent="0.55000000000000004">
      <c r="A4234" s="123">
        <v>2568</v>
      </c>
      <c r="B4234" s="88">
        <v>45930</v>
      </c>
      <c r="C4234" s="89" t="s">
        <v>2314</v>
      </c>
      <c r="D4234" s="89">
        <v>1</v>
      </c>
      <c r="E4234" s="89" t="s">
        <v>22</v>
      </c>
      <c r="F4234" s="89" t="s">
        <v>56</v>
      </c>
      <c r="G4234" s="89" t="s">
        <v>54</v>
      </c>
      <c r="H4234" s="89" t="s">
        <v>2321</v>
      </c>
      <c r="I4234" s="89" t="s">
        <v>32</v>
      </c>
      <c r="J4234" s="89">
        <v>16</v>
      </c>
      <c r="K4234" s="89" t="s">
        <v>94</v>
      </c>
      <c r="L4234" s="89" t="s">
        <v>33</v>
      </c>
      <c r="M4234" s="89">
        <v>12</v>
      </c>
      <c r="N4234" s="90"/>
      <c r="O4234" s="90">
        <v>520840000</v>
      </c>
      <c r="P4234" s="90">
        <v>520840000</v>
      </c>
      <c r="Q4234" s="90">
        <v>533603978.24000001</v>
      </c>
      <c r="R4234" s="90">
        <v>12763978.24</v>
      </c>
      <c r="S4234" s="90">
        <v>2.4506524537285901</v>
      </c>
      <c r="T4234" s="89" t="s">
        <v>28</v>
      </c>
    </row>
    <row r="4235" spans="1:20" x14ac:dyDescent="0.55000000000000004">
      <c r="A4235" s="123">
        <v>2568</v>
      </c>
      <c r="B4235" s="88">
        <v>45930</v>
      </c>
      <c r="C4235" s="89" t="s">
        <v>2314</v>
      </c>
      <c r="D4235" s="89">
        <v>1</v>
      </c>
      <c r="E4235" s="89" t="s">
        <v>22</v>
      </c>
      <c r="F4235" s="89" t="s">
        <v>25</v>
      </c>
      <c r="G4235" s="89" t="s">
        <v>57</v>
      </c>
      <c r="H4235" s="89" t="s">
        <v>2322</v>
      </c>
      <c r="I4235" s="89" t="s">
        <v>32</v>
      </c>
      <c r="J4235" s="89">
        <v>16</v>
      </c>
      <c r="K4235" s="89" t="s">
        <v>94</v>
      </c>
      <c r="L4235" s="89" t="s">
        <v>33</v>
      </c>
      <c r="M4235" s="89">
        <v>12</v>
      </c>
      <c r="N4235" s="90"/>
      <c r="O4235" s="90">
        <v>262534030</v>
      </c>
      <c r="P4235" s="90">
        <v>262534030</v>
      </c>
      <c r="Q4235" s="90">
        <v>226028571.25999999</v>
      </c>
      <c r="R4235" s="90">
        <v>-36505458.740000002</v>
      </c>
      <c r="S4235" s="90">
        <v>-13.905038802017399</v>
      </c>
      <c r="T4235" s="89" t="s">
        <v>73</v>
      </c>
    </row>
    <row r="4236" spans="1:20" x14ac:dyDescent="0.55000000000000004">
      <c r="A4236" s="123">
        <v>2568</v>
      </c>
      <c r="B4236" s="88">
        <v>45930</v>
      </c>
      <c r="C4236" s="89" t="s">
        <v>2314</v>
      </c>
      <c r="D4236" s="89">
        <v>1</v>
      </c>
      <c r="E4236" s="89" t="s">
        <v>22</v>
      </c>
      <c r="F4236" s="89" t="s">
        <v>25</v>
      </c>
      <c r="G4236" s="89" t="s">
        <v>52</v>
      </c>
      <c r="H4236" s="89" t="s">
        <v>2323</v>
      </c>
      <c r="I4236" s="89" t="s">
        <v>32</v>
      </c>
      <c r="J4236" s="89">
        <v>16</v>
      </c>
      <c r="K4236" s="89" t="s">
        <v>94</v>
      </c>
      <c r="L4236" s="89" t="s">
        <v>33</v>
      </c>
      <c r="M4236" s="89">
        <v>12</v>
      </c>
      <c r="N4236" s="90"/>
      <c r="O4236" s="90">
        <v>210922708.30000001</v>
      </c>
      <c r="P4236" s="90">
        <v>210922708.30000001</v>
      </c>
      <c r="Q4236" s="90">
        <v>202797041.28999999</v>
      </c>
      <c r="R4236" s="90">
        <v>-8125667.0099999998</v>
      </c>
      <c r="S4236" s="90">
        <v>-3.8524382108932</v>
      </c>
      <c r="T4236" s="89" t="s">
        <v>73</v>
      </c>
    </row>
    <row r="4237" spans="1:20" x14ac:dyDescent="0.55000000000000004">
      <c r="A4237" s="123">
        <v>2568</v>
      </c>
      <c r="B4237" s="88">
        <v>45930</v>
      </c>
      <c r="C4237" s="89" t="s">
        <v>2314</v>
      </c>
      <c r="D4237" s="89">
        <v>1</v>
      </c>
      <c r="E4237" s="89" t="s">
        <v>22</v>
      </c>
      <c r="F4237" s="89" t="s">
        <v>25</v>
      </c>
      <c r="G4237" s="89" t="s">
        <v>61</v>
      </c>
      <c r="H4237" s="89" t="s">
        <v>2324</v>
      </c>
      <c r="I4237" s="89" t="s">
        <v>32</v>
      </c>
      <c r="J4237" s="89">
        <v>16</v>
      </c>
      <c r="K4237" s="89" t="s">
        <v>94</v>
      </c>
      <c r="L4237" s="89" t="s">
        <v>33</v>
      </c>
      <c r="M4237" s="89">
        <v>12</v>
      </c>
      <c r="N4237" s="90"/>
      <c r="O4237" s="90">
        <v>172969413.15000001</v>
      </c>
      <c r="P4237" s="90">
        <v>172969413.15000001</v>
      </c>
      <c r="Q4237" s="90">
        <v>152262812.21000001</v>
      </c>
      <c r="R4237" s="90">
        <v>-20706600.940000001</v>
      </c>
      <c r="S4237" s="90">
        <v>-11.9712500394755</v>
      </c>
      <c r="T4237" s="89" t="s">
        <v>73</v>
      </c>
    </row>
    <row r="4238" spans="1:20" x14ac:dyDescent="0.55000000000000004">
      <c r="A4238" s="123">
        <v>2568</v>
      </c>
      <c r="B4238" s="88">
        <v>45930</v>
      </c>
      <c r="C4238" s="89" t="s">
        <v>2314</v>
      </c>
      <c r="D4238" s="89">
        <v>1</v>
      </c>
      <c r="E4238" s="89" t="s">
        <v>22</v>
      </c>
      <c r="F4238" s="89" t="s">
        <v>25</v>
      </c>
      <c r="G4238" s="89" t="s">
        <v>67</v>
      </c>
      <c r="H4238" s="89" t="s">
        <v>2325</v>
      </c>
      <c r="I4238" s="89" t="s">
        <v>32</v>
      </c>
      <c r="J4238" s="89">
        <v>16</v>
      </c>
      <c r="K4238" s="89" t="s">
        <v>94</v>
      </c>
      <c r="L4238" s="89" t="s">
        <v>33</v>
      </c>
      <c r="M4238" s="89">
        <v>12</v>
      </c>
      <c r="N4238" s="90"/>
      <c r="O4238" s="90">
        <v>123531327.19</v>
      </c>
      <c r="P4238" s="90">
        <v>123531327.19</v>
      </c>
      <c r="Q4238" s="90">
        <v>115051597.40000001</v>
      </c>
      <c r="R4238" s="90">
        <v>-8479729.7899999991</v>
      </c>
      <c r="S4238" s="90">
        <v>-6.8644367245869304</v>
      </c>
      <c r="T4238" s="89" t="s">
        <v>73</v>
      </c>
    </row>
    <row r="4239" spans="1:20" x14ac:dyDescent="0.55000000000000004">
      <c r="A4239" s="123">
        <v>2568</v>
      </c>
      <c r="B4239" s="88">
        <v>45930</v>
      </c>
      <c r="C4239" s="89" t="s">
        <v>2314</v>
      </c>
      <c r="D4239" s="89">
        <v>1</v>
      </c>
      <c r="E4239" s="89" t="s">
        <v>22</v>
      </c>
      <c r="F4239" s="89" t="s">
        <v>25</v>
      </c>
      <c r="G4239" s="89" t="s">
        <v>23</v>
      </c>
      <c r="H4239" s="89" t="s">
        <v>2326</v>
      </c>
      <c r="I4239" s="89" t="s">
        <v>32</v>
      </c>
      <c r="J4239" s="89">
        <v>16</v>
      </c>
      <c r="K4239" s="89" t="s">
        <v>94</v>
      </c>
      <c r="L4239" s="89" t="s">
        <v>33</v>
      </c>
      <c r="M4239" s="89">
        <v>12</v>
      </c>
      <c r="N4239" s="90"/>
      <c r="O4239" s="90">
        <v>127325669.75</v>
      </c>
      <c r="P4239" s="90">
        <v>127325669.75</v>
      </c>
      <c r="Q4239" s="90">
        <v>114014250.52</v>
      </c>
      <c r="R4239" s="90">
        <v>-13311419.23</v>
      </c>
      <c r="S4239" s="90">
        <v>-10.454623373383001</v>
      </c>
      <c r="T4239" s="89" t="s">
        <v>73</v>
      </c>
    </row>
    <row r="4240" spans="1:20" x14ac:dyDescent="0.55000000000000004">
      <c r="A4240" s="123">
        <v>2568</v>
      </c>
      <c r="B4240" s="88">
        <v>45930</v>
      </c>
      <c r="C4240" s="89" t="s">
        <v>2314</v>
      </c>
      <c r="D4240" s="89">
        <v>1</v>
      </c>
      <c r="E4240" s="89" t="s">
        <v>22</v>
      </c>
      <c r="F4240" s="89" t="s">
        <v>25</v>
      </c>
      <c r="G4240" s="89" t="s">
        <v>41</v>
      </c>
      <c r="H4240" s="89" t="s">
        <v>2327</v>
      </c>
      <c r="I4240" s="89" t="s">
        <v>32</v>
      </c>
      <c r="J4240" s="89">
        <v>16</v>
      </c>
      <c r="K4240" s="89" t="s">
        <v>94</v>
      </c>
      <c r="L4240" s="89" t="s">
        <v>33</v>
      </c>
      <c r="M4240" s="89">
        <v>12</v>
      </c>
      <c r="N4240" s="90"/>
      <c r="O4240" s="90">
        <v>144690598.16999999</v>
      </c>
      <c r="P4240" s="90">
        <v>144690598.16999999</v>
      </c>
      <c r="Q4240" s="90">
        <v>167789071.27000001</v>
      </c>
      <c r="R4240" s="90">
        <v>23098473.100000001</v>
      </c>
      <c r="S4240" s="90">
        <v>15.964045620200601</v>
      </c>
      <c r="T4240" s="89" t="s">
        <v>28</v>
      </c>
    </row>
    <row r="4241" spans="1:20" x14ac:dyDescent="0.55000000000000004">
      <c r="A4241" s="123">
        <v>2568</v>
      </c>
      <c r="B4241" s="88">
        <v>45930</v>
      </c>
      <c r="C4241" s="89" t="s">
        <v>2314</v>
      </c>
      <c r="D4241" s="89">
        <v>1</v>
      </c>
      <c r="E4241" s="89" t="s">
        <v>22</v>
      </c>
      <c r="F4241" s="89" t="s">
        <v>25</v>
      </c>
      <c r="G4241" s="89" t="s">
        <v>43</v>
      </c>
      <c r="H4241" s="89" t="s">
        <v>2328</v>
      </c>
      <c r="I4241" s="89" t="s">
        <v>32</v>
      </c>
      <c r="J4241" s="89">
        <v>16</v>
      </c>
      <c r="K4241" s="89" t="s">
        <v>94</v>
      </c>
      <c r="L4241" s="89" t="s">
        <v>33</v>
      </c>
      <c r="M4241" s="89">
        <v>12</v>
      </c>
      <c r="N4241" s="90"/>
      <c r="O4241" s="90">
        <v>151140426.50999999</v>
      </c>
      <c r="P4241" s="90">
        <v>151140426.50999999</v>
      </c>
      <c r="Q4241" s="90">
        <v>152643401.63999999</v>
      </c>
      <c r="R4241" s="90">
        <v>1502975.13</v>
      </c>
      <c r="S4241" s="90">
        <v>0.99442297782622602</v>
      </c>
      <c r="T4241" s="89" t="s">
        <v>28</v>
      </c>
    </row>
    <row r="4242" spans="1:20" x14ac:dyDescent="0.55000000000000004">
      <c r="A4242" s="123">
        <v>2568</v>
      </c>
      <c r="B4242" s="88">
        <v>45930</v>
      </c>
      <c r="C4242" s="89" t="s">
        <v>2314</v>
      </c>
      <c r="D4242" s="89">
        <v>1</v>
      </c>
      <c r="E4242" s="89" t="s">
        <v>22</v>
      </c>
      <c r="F4242" s="89" t="s">
        <v>25</v>
      </c>
      <c r="G4242" s="89" t="s">
        <v>35</v>
      </c>
      <c r="H4242" s="89" t="s">
        <v>2329</v>
      </c>
      <c r="I4242" s="89" t="s">
        <v>32</v>
      </c>
      <c r="J4242" s="89">
        <v>16</v>
      </c>
      <c r="K4242" s="89" t="s">
        <v>94</v>
      </c>
      <c r="L4242" s="89" t="s">
        <v>33</v>
      </c>
      <c r="M4242" s="89">
        <v>12</v>
      </c>
      <c r="N4242" s="90"/>
      <c r="O4242" s="90">
        <v>112561560.86</v>
      </c>
      <c r="P4242" s="90">
        <v>112561560.86</v>
      </c>
      <c r="Q4242" s="90">
        <v>113622055.93000001</v>
      </c>
      <c r="R4242" s="90">
        <v>1060495.07</v>
      </c>
      <c r="S4242" s="90">
        <v>0.94214673454911102</v>
      </c>
      <c r="T4242" s="89" t="s">
        <v>28</v>
      </c>
    </row>
    <row r="4243" spans="1:20" x14ac:dyDescent="0.55000000000000004">
      <c r="A4243" s="123">
        <v>2568</v>
      </c>
      <c r="B4243" s="88">
        <v>45930</v>
      </c>
      <c r="C4243" s="89" t="s">
        <v>2314</v>
      </c>
      <c r="D4243" s="89">
        <v>1</v>
      </c>
      <c r="E4243" s="89" t="s">
        <v>22</v>
      </c>
      <c r="F4243" s="89" t="s">
        <v>25</v>
      </c>
      <c r="G4243" s="89" t="s">
        <v>45</v>
      </c>
      <c r="H4243" s="89" t="s">
        <v>2330</v>
      </c>
      <c r="I4243" s="89" t="s">
        <v>32</v>
      </c>
      <c r="J4243" s="89">
        <v>16</v>
      </c>
      <c r="K4243" s="89" t="s">
        <v>94</v>
      </c>
      <c r="L4243" s="89" t="s">
        <v>33</v>
      </c>
      <c r="M4243" s="89">
        <v>12</v>
      </c>
      <c r="N4243" s="90"/>
      <c r="O4243" s="90">
        <v>248336447.56999999</v>
      </c>
      <c r="P4243" s="90">
        <v>248336447.56999999</v>
      </c>
      <c r="Q4243" s="90">
        <v>263803326.58000001</v>
      </c>
      <c r="R4243" s="90">
        <v>15466879.01</v>
      </c>
      <c r="S4243" s="90">
        <v>6.2281953218487001</v>
      </c>
      <c r="T4243" s="89" t="s">
        <v>28</v>
      </c>
    </row>
    <row r="4244" spans="1:20" x14ac:dyDescent="0.55000000000000004">
      <c r="A4244" s="123">
        <v>2568</v>
      </c>
      <c r="B4244" s="88">
        <v>45930</v>
      </c>
      <c r="C4244" s="89" t="s">
        <v>2314</v>
      </c>
      <c r="D4244" s="89">
        <v>1</v>
      </c>
      <c r="E4244" s="89" t="s">
        <v>22</v>
      </c>
      <c r="F4244" s="89" t="s">
        <v>25</v>
      </c>
      <c r="G4244" s="89" t="s">
        <v>39</v>
      </c>
      <c r="H4244" s="89" t="s">
        <v>2331</v>
      </c>
      <c r="I4244" s="89" t="s">
        <v>32</v>
      </c>
      <c r="J4244" s="89">
        <v>16</v>
      </c>
      <c r="K4244" s="89" t="s">
        <v>94</v>
      </c>
      <c r="L4244" s="89" t="s">
        <v>33</v>
      </c>
      <c r="M4244" s="89">
        <v>12</v>
      </c>
      <c r="N4244" s="90"/>
      <c r="O4244" s="90">
        <v>262628828.09999999</v>
      </c>
      <c r="P4244" s="90">
        <v>262628828.09999999</v>
      </c>
      <c r="Q4244" s="90">
        <v>271099187.73000002</v>
      </c>
      <c r="R4244" s="90">
        <v>8470359.6300000008</v>
      </c>
      <c r="S4244" s="90">
        <v>3.22522081497267</v>
      </c>
      <c r="T4244" s="89" t="s">
        <v>28</v>
      </c>
    </row>
    <row r="4245" spans="1:20" x14ac:dyDescent="0.55000000000000004">
      <c r="A4245" s="123">
        <v>2568</v>
      </c>
      <c r="B4245" s="88">
        <v>45930</v>
      </c>
      <c r="C4245" s="89" t="s">
        <v>2314</v>
      </c>
      <c r="D4245" s="89">
        <v>1</v>
      </c>
      <c r="E4245" s="89" t="s">
        <v>22</v>
      </c>
      <c r="F4245" s="89" t="s">
        <v>25</v>
      </c>
      <c r="G4245" s="89" t="s">
        <v>37</v>
      </c>
      <c r="H4245" s="89" t="s">
        <v>2332</v>
      </c>
      <c r="I4245" s="89" t="s">
        <v>32</v>
      </c>
      <c r="J4245" s="89">
        <v>16</v>
      </c>
      <c r="K4245" s="89" t="s">
        <v>94</v>
      </c>
      <c r="L4245" s="89" t="s">
        <v>33</v>
      </c>
      <c r="M4245" s="89">
        <v>12</v>
      </c>
      <c r="N4245" s="90"/>
      <c r="O4245" s="90">
        <v>67163587.859999999</v>
      </c>
      <c r="P4245" s="90">
        <v>67163587.859999999</v>
      </c>
      <c r="Q4245" s="90">
        <v>61663770.43</v>
      </c>
      <c r="R4245" s="90">
        <v>-5499817.4299999997</v>
      </c>
      <c r="S4245" s="90">
        <v>-8.1886891472566408</v>
      </c>
      <c r="T4245" s="89" t="s">
        <v>73</v>
      </c>
    </row>
    <row r="4246" spans="1:20" x14ac:dyDescent="0.55000000000000004">
      <c r="A4246" s="123">
        <v>2568</v>
      </c>
      <c r="B4246" s="88">
        <v>45930</v>
      </c>
      <c r="C4246" s="89" t="s">
        <v>2314</v>
      </c>
      <c r="D4246" s="89">
        <v>1</v>
      </c>
      <c r="E4246" s="89" t="s">
        <v>147</v>
      </c>
      <c r="F4246" s="89" t="s">
        <v>25</v>
      </c>
      <c r="G4246" s="89" t="s">
        <v>196</v>
      </c>
      <c r="H4246" s="89" t="s">
        <v>2333</v>
      </c>
      <c r="I4246" s="89" t="s">
        <v>32</v>
      </c>
      <c r="J4246" s="89">
        <v>16</v>
      </c>
      <c r="K4246" s="89" t="s">
        <v>94</v>
      </c>
      <c r="L4246" s="89" t="s">
        <v>33</v>
      </c>
      <c r="M4246" s="89">
        <v>12</v>
      </c>
      <c r="N4246" s="90"/>
      <c r="O4246" s="90">
        <v>91209100</v>
      </c>
      <c r="P4246" s="90">
        <v>91209100</v>
      </c>
      <c r="Q4246" s="90">
        <v>96451742.069999993</v>
      </c>
      <c r="R4246" s="90">
        <v>5242642.07</v>
      </c>
      <c r="S4246" s="90">
        <v>5.7479375084284401</v>
      </c>
      <c r="T4246" s="89" t="s">
        <v>28</v>
      </c>
    </row>
    <row r="4247" spans="1:20" x14ac:dyDescent="0.55000000000000004">
      <c r="A4247" s="123">
        <v>2568</v>
      </c>
      <c r="B4247" s="88">
        <v>45930</v>
      </c>
      <c r="C4247" s="89" t="s">
        <v>2314</v>
      </c>
      <c r="D4247" s="89">
        <v>1</v>
      </c>
      <c r="E4247" s="89" t="s">
        <v>147</v>
      </c>
      <c r="F4247" s="89" t="s">
        <v>49</v>
      </c>
      <c r="G4247" s="89" t="s">
        <v>156</v>
      </c>
      <c r="H4247" s="89" t="s">
        <v>2334</v>
      </c>
      <c r="I4247" s="89" t="s">
        <v>32</v>
      </c>
      <c r="J4247" s="89">
        <v>16</v>
      </c>
      <c r="K4247" s="89" t="s">
        <v>94</v>
      </c>
      <c r="L4247" s="89" t="s">
        <v>33</v>
      </c>
      <c r="M4247" s="89">
        <v>12</v>
      </c>
      <c r="N4247" s="90"/>
      <c r="O4247" s="90">
        <v>7552973000</v>
      </c>
      <c r="P4247" s="90">
        <v>7552973000</v>
      </c>
      <c r="Q4247" s="90">
        <v>8030082205.6599998</v>
      </c>
      <c r="R4247" s="90">
        <v>477109205.66000003</v>
      </c>
      <c r="S4247" s="90">
        <v>6.3168398147325604</v>
      </c>
      <c r="T4247" s="89" t="s">
        <v>28</v>
      </c>
    </row>
    <row r="4248" spans="1:20" x14ac:dyDescent="0.55000000000000004">
      <c r="A4248" s="123">
        <v>2568</v>
      </c>
      <c r="B4248" s="88">
        <v>45930</v>
      </c>
      <c r="C4248" s="89" t="s">
        <v>2314</v>
      </c>
      <c r="D4248" s="89">
        <v>1</v>
      </c>
      <c r="E4248" s="89" t="s">
        <v>147</v>
      </c>
      <c r="F4248" s="89" t="s">
        <v>56</v>
      </c>
      <c r="G4248" s="89" t="s">
        <v>152</v>
      </c>
      <c r="H4248" s="89" t="s">
        <v>2335</v>
      </c>
      <c r="I4248" s="89" t="s">
        <v>32</v>
      </c>
      <c r="J4248" s="89">
        <v>16</v>
      </c>
      <c r="K4248" s="89" t="s">
        <v>94</v>
      </c>
      <c r="L4248" s="89" t="s">
        <v>33</v>
      </c>
      <c r="M4248" s="89">
        <v>12</v>
      </c>
      <c r="N4248" s="90"/>
      <c r="O4248" s="90">
        <v>1074137004.47</v>
      </c>
      <c r="P4248" s="90">
        <v>1074137004.47</v>
      </c>
      <c r="Q4248" s="90">
        <v>1064444166.0700001</v>
      </c>
      <c r="R4248" s="90">
        <v>-9692838.4000000004</v>
      </c>
      <c r="S4248" s="90">
        <v>-0.90238380762076398</v>
      </c>
      <c r="T4248" s="89" t="s">
        <v>73</v>
      </c>
    </row>
    <row r="4249" spans="1:20" x14ac:dyDescent="0.55000000000000004">
      <c r="A4249" s="123">
        <v>2568</v>
      </c>
      <c r="B4249" s="88">
        <v>45930</v>
      </c>
      <c r="C4249" s="89" t="s">
        <v>2314</v>
      </c>
      <c r="D4249" s="89">
        <v>1</v>
      </c>
      <c r="E4249" s="89" t="s">
        <v>147</v>
      </c>
      <c r="F4249" s="89" t="s">
        <v>25</v>
      </c>
      <c r="G4249" s="89" t="s">
        <v>190</v>
      </c>
      <c r="H4249" s="89" t="s">
        <v>2336</v>
      </c>
      <c r="I4249" s="89" t="s">
        <v>32</v>
      </c>
      <c r="J4249" s="89">
        <v>16</v>
      </c>
      <c r="K4249" s="89" t="s">
        <v>94</v>
      </c>
      <c r="L4249" s="89" t="s">
        <v>33</v>
      </c>
      <c r="M4249" s="89">
        <v>12</v>
      </c>
      <c r="N4249" s="90"/>
      <c r="O4249" s="90">
        <v>158656190.13999999</v>
      </c>
      <c r="P4249" s="90">
        <v>158656190.13999999</v>
      </c>
      <c r="Q4249" s="90">
        <v>175079481.59</v>
      </c>
      <c r="R4249" s="90">
        <v>16423291.449999999</v>
      </c>
      <c r="S4249" s="90">
        <v>10.351497433228401</v>
      </c>
      <c r="T4249" s="89" t="s">
        <v>28</v>
      </c>
    </row>
    <row r="4250" spans="1:20" x14ac:dyDescent="0.55000000000000004">
      <c r="A4250" s="123">
        <v>2568</v>
      </c>
      <c r="B4250" s="88">
        <v>45930</v>
      </c>
      <c r="C4250" s="89" t="s">
        <v>2314</v>
      </c>
      <c r="D4250" s="89">
        <v>1</v>
      </c>
      <c r="E4250" s="89" t="s">
        <v>147</v>
      </c>
      <c r="F4250" s="89" t="s">
        <v>25</v>
      </c>
      <c r="G4250" s="89" t="s">
        <v>176</v>
      </c>
      <c r="H4250" s="89" t="s">
        <v>2337</v>
      </c>
      <c r="I4250" s="89" t="s">
        <v>32</v>
      </c>
      <c r="J4250" s="89">
        <v>16</v>
      </c>
      <c r="K4250" s="89" t="s">
        <v>94</v>
      </c>
      <c r="L4250" s="89" t="s">
        <v>33</v>
      </c>
      <c r="M4250" s="89">
        <v>12</v>
      </c>
      <c r="N4250" s="90"/>
      <c r="O4250" s="90">
        <v>268458299.06999999</v>
      </c>
      <c r="P4250" s="90">
        <v>268458299.06999999</v>
      </c>
      <c r="Q4250" s="90">
        <v>233962855.61000001</v>
      </c>
      <c r="R4250" s="90">
        <v>-34495443.460000001</v>
      </c>
      <c r="S4250" s="90">
        <v>-12.8494606348546</v>
      </c>
      <c r="T4250" s="89" t="s">
        <v>73</v>
      </c>
    </row>
    <row r="4251" spans="1:20" x14ac:dyDescent="0.55000000000000004">
      <c r="A4251" s="123">
        <v>2568</v>
      </c>
      <c r="B4251" s="88">
        <v>45930</v>
      </c>
      <c r="C4251" s="89" t="s">
        <v>2314</v>
      </c>
      <c r="D4251" s="89">
        <v>1</v>
      </c>
      <c r="E4251" s="89" t="s">
        <v>147</v>
      </c>
      <c r="F4251" s="89" t="s">
        <v>25</v>
      </c>
      <c r="G4251" s="89" t="s">
        <v>158</v>
      </c>
      <c r="H4251" s="89" t="s">
        <v>2338</v>
      </c>
      <c r="I4251" s="89" t="s">
        <v>32</v>
      </c>
      <c r="J4251" s="89">
        <v>16</v>
      </c>
      <c r="K4251" s="89" t="s">
        <v>94</v>
      </c>
      <c r="L4251" s="89" t="s">
        <v>33</v>
      </c>
      <c r="M4251" s="89">
        <v>12</v>
      </c>
      <c r="N4251" s="90"/>
      <c r="O4251" s="90">
        <v>195270449.22999999</v>
      </c>
      <c r="P4251" s="90">
        <v>195270449.22999999</v>
      </c>
      <c r="Q4251" s="90">
        <v>168332386.41</v>
      </c>
      <c r="R4251" s="90">
        <v>-26938062.82</v>
      </c>
      <c r="S4251" s="90">
        <v>-13.795258282153499</v>
      </c>
      <c r="T4251" s="89" t="s">
        <v>73</v>
      </c>
    </row>
    <row r="4252" spans="1:20" x14ac:dyDescent="0.55000000000000004">
      <c r="A4252" s="123">
        <v>2568</v>
      </c>
      <c r="B4252" s="88">
        <v>45930</v>
      </c>
      <c r="C4252" s="89" t="s">
        <v>2314</v>
      </c>
      <c r="D4252" s="89">
        <v>1</v>
      </c>
      <c r="E4252" s="89" t="s">
        <v>147</v>
      </c>
      <c r="F4252" s="89" t="s">
        <v>25</v>
      </c>
      <c r="G4252" s="89" t="s">
        <v>194</v>
      </c>
      <c r="H4252" s="89" t="s">
        <v>2339</v>
      </c>
      <c r="I4252" s="89" t="s">
        <v>32</v>
      </c>
      <c r="J4252" s="89">
        <v>16</v>
      </c>
      <c r="K4252" s="89" t="s">
        <v>94</v>
      </c>
      <c r="L4252" s="89" t="s">
        <v>33</v>
      </c>
      <c r="M4252" s="89">
        <v>12</v>
      </c>
      <c r="N4252" s="90"/>
      <c r="O4252" s="90">
        <v>204410687.61000001</v>
      </c>
      <c r="P4252" s="90">
        <v>204410687.61000001</v>
      </c>
      <c r="Q4252" s="90">
        <v>171546927.28</v>
      </c>
      <c r="R4252" s="90">
        <v>-32863760.329999998</v>
      </c>
      <c r="S4252" s="90">
        <v>-16.077319984707199</v>
      </c>
      <c r="T4252" s="89" t="s">
        <v>73</v>
      </c>
    </row>
    <row r="4253" spans="1:20" x14ac:dyDescent="0.55000000000000004">
      <c r="A4253" s="123">
        <v>2568</v>
      </c>
      <c r="B4253" s="88">
        <v>45930</v>
      </c>
      <c r="C4253" s="89" t="s">
        <v>2314</v>
      </c>
      <c r="D4253" s="89">
        <v>1</v>
      </c>
      <c r="E4253" s="89" t="s">
        <v>147</v>
      </c>
      <c r="F4253" s="89" t="s">
        <v>25</v>
      </c>
      <c r="G4253" s="89" t="s">
        <v>154</v>
      </c>
      <c r="H4253" s="89" t="s">
        <v>2340</v>
      </c>
      <c r="I4253" s="89" t="s">
        <v>32</v>
      </c>
      <c r="J4253" s="89">
        <v>16</v>
      </c>
      <c r="K4253" s="89" t="s">
        <v>94</v>
      </c>
      <c r="L4253" s="89" t="s">
        <v>33</v>
      </c>
      <c r="M4253" s="89">
        <v>12</v>
      </c>
      <c r="N4253" s="90"/>
      <c r="O4253" s="90">
        <v>104320008.92</v>
      </c>
      <c r="P4253" s="90">
        <v>104320008.92</v>
      </c>
      <c r="Q4253" s="90">
        <v>91790414.819999993</v>
      </c>
      <c r="R4253" s="90">
        <v>-12529594.1</v>
      </c>
      <c r="S4253" s="90">
        <v>-12.0107295136531</v>
      </c>
      <c r="T4253" s="89" t="s">
        <v>73</v>
      </c>
    </row>
    <row r="4254" spans="1:20" x14ac:dyDescent="0.55000000000000004">
      <c r="A4254" s="123">
        <v>2568</v>
      </c>
      <c r="B4254" s="88">
        <v>45930</v>
      </c>
      <c r="C4254" s="89" t="s">
        <v>2314</v>
      </c>
      <c r="D4254" s="89">
        <v>1</v>
      </c>
      <c r="E4254" s="89" t="s">
        <v>147</v>
      </c>
      <c r="F4254" s="89" t="s">
        <v>56</v>
      </c>
      <c r="G4254" s="89" t="s">
        <v>160</v>
      </c>
      <c r="H4254" s="89" t="s">
        <v>2341</v>
      </c>
      <c r="I4254" s="89" t="s">
        <v>32</v>
      </c>
      <c r="J4254" s="89">
        <v>16</v>
      </c>
      <c r="K4254" s="89" t="s">
        <v>94</v>
      </c>
      <c r="L4254" s="89" t="s">
        <v>33</v>
      </c>
      <c r="M4254" s="89">
        <v>12</v>
      </c>
      <c r="N4254" s="90"/>
      <c r="O4254" s="90">
        <v>1131887516.5799999</v>
      </c>
      <c r="P4254" s="90">
        <v>1131887516.5799999</v>
      </c>
      <c r="Q4254" s="90">
        <v>952665128.28999996</v>
      </c>
      <c r="R4254" s="90">
        <v>-179222388.28999999</v>
      </c>
      <c r="S4254" s="90">
        <v>-15.8339398274769</v>
      </c>
      <c r="T4254" s="89" t="s">
        <v>73</v>
      </c>
    </row>
    <row r="4255" spans="1:20" x14ac:dyDescent="0.55000000000000004">
      <c r="A4255" s="123">
        <v>2568</v>
      </c>
      <c r="B4255" s="88">
        <v>45930</v>
      </c>
      <c r="C4255" s="89" t="s">
        <v>2314</v>
      </c>
      <c r="D4255" s="89">
        <v>1</v>
      </c>
      <c r="E4255" s="89" t="s">
        <v>147</v>
      </c>
      <c r="F4255" s="89" t="s">
        <v>25</v>
      </c>
      <c r="G4255" s="89" t="s">
        <v>184</v>
      </c>
      <c r="H4255" s="89" t="s">
        <v>2342</v>
      </c>
      <c r="I4255" s="89" t="s">
        <v>32</v>
      </c>
      <c r="J4255" s="89">
        <v>16</v>
      </c>
      <c r="K4255" s="89" t="s">
        <v>94</v>
      </c>
      <c r="L4255" s="89" t="s">
        <v>33</v>
      </c>
      <c r="M4255" s="89">
        <v>12</v>
      </c>
      <c r="N4255" s="90"/>
      <c r="O4255" s="90">
        <v>216216000.28999999</v>
      </c>
      <c r="P4255" s="90">
        <v>216216000.28999999</v>
      </c>
      <c r="Q4255" s="90">
        <v>204184811.65000001</v>
      </c>
      <c r="R4255" s="90">
        <v>-12031188.640000001</v>
      </c>
      <c r="S4255" s="90">
        <v>-5.5644303029670104</v>
      </c>
      <c r="T4255" s="89" t="s">
        <v>73</v>
      </c>
    </row>
    <row r="4256" spans="1:20" x14ac:dyDescent="0.55000000000000004">
      <c r="A4256" s="123">
        <v>2568</v>
      </c>
      <c r="B4256" s="88">
        <v>45930</v>
      </c>
      <c r="C4256" s="89" t="s">
        <v>2314</v>
      </c>
      <c r="D4256" s="89">
        <v>1</v>
      </c>
      <c r="E4256" s="89" t="s">
        <v>147</v>
      </c>
      <c r="F4256" s="89" t="s">
        <v>25</v>
      </c>
      <c r="G4256" s="89" t="s">
        <v>164</v>
      </c>
      <c r="H4256" s="89" t="s">
        <v>2343</v>
      </c>
      <c r="I4256" s="89" t="s">
        <v>32</v>
      </c>
      <c r="J4256" s="89">
        <v>16</v>
      </c>
      <c r="K4256" s="89" t="s">
        <v>94</v>
      </c>
      <c r="L4256" s="89" t="s">
        <v>33</v>
      </c>
      <c r="M4256" s="89">
        <v>12</v>
      </c>
      <c r="N4256" s="90"/>
      <c r="O4256" s="90">
        <v>129252976.59</v>
      </c>
      <c r="P4256" s="90">
        <v>129252976.59</v>
      </c>
      <c r="Q4256" s="90">
        <v>115714026.84999999</v>
      </c>
      <c r="R4256" s="90">
        <v>-13538949.74</v>
      </c>
      <c r="S4256" s="90">
        <v>-10.4747682391459</v>
      </c>
      <c r="T4256" s="89" t="s">
        <v>73</v>
      </c>
    </row>
    <row r="4257" spans="1:20" x14ac:dyDescent="0.55000000000000004">
      <c r="A4257" s="123">
        <v>2568</v>
      </c>
      <c r="B4257" s="88">
        <v>45930</v>
      </c>
      <c r="C4257" s="89" t="s">
        <v>2314</v>
      </c>
      <c r="D4257" s="89">
        <v>1</v>
      </c>
      <c r="E4257" s="89" t="s">
        <v>147</v>
      </c>
      <c r="F4257" s="89" t="s">
        <v>56</v>
      </c>
      <c r="G4257" s="89" t="s">
        <v>178</v>
      </c>
      <c r="H4257" s="89" t="s">
        <v>2344</v>
      </c>
      <c r="I4257" s="89" t="s">
        <v>32</v>
      </c>
      <c r="J4257" s="89">
        <v>16</v>
      </c>
      <c r="K4257" s="89" t="s">
        <v>94</v>
      </c>
      <c r="L4257" s="89" t="s">
        <v>33</v>
      </c>
      <c r="M4257" s="89">
        <v>12</v>
      </c>
      <c r="N4257" s="90"/>
      <c r="O4257" s="90">
        <v>652266980</v>
      </c>
      <c r="P4257" s="90">
        <v>652266980</v>
      </c>
      <c r="Q4257" s="90">
        <v>648898810.58000004</v>
      </c>
      <c r="R4257" s="90">
        <v>-3368169.42</v>
      </c>
      <c r="S4257" s="90">
        <v>-0.51637895574600501</v>
      </c>
      <c r="T4257" s="89" t="s">
        <v>73</v>
      </c>
    </row>
    <row r="4258" spans="1:20" x14ac:dyDescent="0.55000000000000004">
      <c r="A4258" s="123">
        <v>2568</v>
      </c>
      <c r="B4258" s="88">
        <v>45930</v>
      </c>
      <c r="C4258" s="89" t="s">
        <v>2314</v>
      </c>
      <c r="D4258" s="89">
        <v>1</v>
      </c>
      <c r="E4258" s="89" t="s">
        <v>147</v>
      </c>
      <c r="F4258" s="89" t="s">
        <v>25</v>
      </c>
      <c r="G4258" s="89" t="s">
        <v>192</v>
      </c>
      <c r="H4258" s="89" t="s">
        <v>2345</v>
      </c>
      <c r="I4258" s="89" t="s">
        <v>32</v>
      </c>
      <c r="J4258" s="89">
        <v>16</v>
      </c>
      <c r="K4258" s="89" t="s">
        <v>94</v>
      </c>
      <c r="L4258" s="89" t="s">
        <v>33</v>
      </c>
      <c r="M4258" s="89">
        <v>12</v>
      </c>
      <c r="N4258" s="90"/>
      <c r="O4258" s="90">
        <v>177867566.93000001</v>
      </c>
      <c r="P4258" s="90">
        <v>177867566.93000001</v>
      </c>
      <c r="Q4258" s="90">
        <v>151335898.31999999</v>
      </c>
      <c r="R4258" s="90">
        <v>-26531668.609999999</v>
      </c>
      <c r="S4258" s="90">
        <v>-14.916529791202199</v>
      </c>
      <c r="T4258" s="89" t="s">
        <v>73</v>
      </c>
    </row>
    <row r="4259" spans="1:20" x14ac:dyDescent="0.55000000000000004">
      <c r="A4259" s="123">
        <v>2568</v>
      </c>
      <c r="B4259" s="88">
        <v>45930</v>
      </c>
      <c r="C4259" s="89" t="s">
        <v>2314</v>
      </c>
      <c r="D4259" s="89">
        <v>1</v>
      </c>
      <c r="E4259" s="89" t="s">
        <v>147</v>
      </c>
      <c r="F4259" s="89" t="s">
        <v>56</v>
      </c>
      <c r="G4259" s="89" t="s">
        <v>166</v>
      </c>
      <c r="H4259" s="89" t="s">
        <v>2346</v>
      </c>
      <c r="I4259" s="89" t="s">
        <v>32</v>
      </c>
      <c r="J4259" s="89">
        <v>16</v>
      </c>
      <c r="K4259" s="89" t="s">
        <v>94</v>
      </c>
      <c r="L4259" s="89" t="s">
        <v>33</v>
      </c>
      <c r="M4259" s="89">
        <v>12</v>
      </c>
      <c r="N4259" s="90"/>
      <c r="O4259" s="90">
        <v>1029712792.42</v>
      </c>
      <c r="P4259" s="90">
        <v>1029712792.42</v>
      </c>
      <c r="Q4259" s="90">
        <v>970415457.69000006</v>
      </c>
      <c r="R4259" s="90">
        <v>-59297334.729999997</v>
      </c>
      <c r="S4259" s="90">
        <v>-5.7586285386084404</v>
      </c>
      <c r="T4259" s="89" t="s">
        <v>73</v>
      </c>
    </row>
    <row r="4260" spans="1:20" x14ac:dyDescent="0.55000000000000004">
      <c r="A4260" s="123">
        <v>2568</v>
      </c>
      <c r="B4260" s="88">
        <v>45930</v>
      </c>
      <c r="C4260" s="89" t="s">
        <v>2314</v>
      </c>
      <c r="D4260" s="89">
        <v>1</v>
      </c>
      <c r="E4260" s="89" t="s">
        <v>147</v>
      </c>
      <c r="F4260" s="89" t="s">
        <v>25</v>
      </c>
      <c r="G4260" s="89" t="s">
        <v>180</v>
      </c>
      <c r="H4260" s="89" t="s">
        <v>2347</v>
      </c>
      <c r="I4260" s="89" t="s">
        <v>32</v>
      </c>
      <c r="J4260" s="89">
        <v>16</v>
      </c>
      <c r="K4260" s="89" t="s">
        <v>94</v>
      </c>
      <c r="L4260" s="89" t="s">
        <v>33</v>
      </c>
      <c r="M4260" s="89">
        <v>12</v>
      </c>
      <c r="N4260" s="90"/>
      <c r="O4260" s="90">
        <v>348784000.57999998</v>
      </c>
      <c r="P4260" s="90">
        <v>348784000.57999998</v>
      </c>
      <c r="Q4260" s="90">
        <v>269035563.16000003</v>
      </c>
      <c r="R4260" s="90">
        <v>-79748437.420000002</v>
      </c>
      <c r="S4260" s="90">
        <v>-22.864706318920799</v>
      </c>
      <c r="T4260" s="89" t="s">
        <v>73</v>
      </c>
    </row>
    <row r="4261" spans="1:20" x14ac:dyDescent="0.55000000000000004">
      <c r="A4261" s="123">
        <v>2568</v>
      </c>
      <c r="B4261" s="88">
        <v>45930</v>
      </c>
      <c r="C4261" s="89" t="s">
        <v>2314</v>
      </c>
      <c r="D4261" s="89">
        <v>1</v>
      </c>
      <c r="E4261" s="89" t="s">
        <v>147</v>
      </c>
      <c r="F4261" s="89" t="s">
        <v>25</v>
      </c>
      <c r="G4261" s="89" t="s">
        <v>168</v>
      </c>
      <c r="H4261" s="89" t="s">
        <v>2348</v>
      </c>
      <c r="I4261" s="89" t="s">
        <v>32</v>
      </c>
      <c r="J4261" s="89">
        <v>16</v>
      </c>
      <c r="K4261" s="89" t="s">
        <v>94</v>
      </c>
      <c r="L4261" s="89" t="s">
        <v>33</v>
      </c>
      <c r="M4261" s="89">
        <v>12</v>
      </c>
      <c r="N4261" s="90"/>
      <c r="O4261" s="90">
        <v>159705414.69</v>
      </c>
      <c r="P4261" s="90">
        <v>159705414.69</v>
      </c>
      <c r="Q4261" s="90">
        <v>151527682.34999999</v>
      </c>
      <c r="R4261" s="90">
        <v>-8177732.3399999999</v>
      </c>
      <c r="S4261" s="90">
        <v>-5.1205103821142099</v>
      </c>
      <c r="T4261" s="89" t="s">
        <v>73</v>
      </c>
    </row>
    <row r="4262" spans="1:20" x14ac:dyDescent="0.55000000000000004">
      <c r="A4262" s="123">
        <v>2568</v>
      </c>
      <c r="B4262" s="88">
        <v>45930</v>
      </c>
      <c r="C4262" s="89" t="s">
        <v>2314</v>
      </c>
      <c r="D4262" s="89">
        <v>1</v>
      </c>
      <c r="E4262" s="89" t="s">
        <v>147</v>
      </c>
      <c r="F4262" s="89" t="s">
        <v>25</v>
      </c>
      <c r="G4262" s="89" t="s">
        <v>182</v>
      </c>
      <c r="H4262" s="89" t="s">
        <v>2349</v>
      </c>
      <c r="I4262" s="89" t="s">
        <v>32</v>
      </c>
      <c r="J4262" s="89">
        <v>16</v>
      </c>
      <c r="K4262" s="89" t="s">
        <v>94</v>
      </c>
      <c r="L4262" s="89" t="s">
        <v>33</v>
      </c>
      <c r="M4262" s="89">
        <v>12</v>
      </c>
      <c r="N4262" s="90"/>
      <c r="O4262" s="90">
        <v>107000474.68000001</v>
      </c>
      <c r="P4262" s="90">
        <v>107000474.68000001</v>
      </c>
      <c r="Q4262" s="90">
        <v>90025458.849999994</v>
      </c>
      <c r="R4262" s="90">
        <v>-16975015.829999998</v>
      </c>
      <c r="S4262" s="90">
        <v>-15.864430396936299</v>
      </c>
      <c r="T4262" s="89" t="s">
        <v>73</v>
      </c>
    </row>
    <row r="4263" spans="1:20" x14ac:dyDescent="0.55000000000000004">
      <c r="A4263" s="123">
        <v>2568</v>
      </c>
      <c r="B4263" s="88">
        <v>45930</v>
      </c>
      <c r="C4263" s="89" t="s">
        <v>2314</v>
      </c>
      <c r="D4263" s="89">
        <v>1</v>
      </c>
      <c r="E4263" s="89" t="s">
        <v>147</v>
      </c>
      <c r="F4263" s="89" t="s">
        <v>25</v>
      </c>
      <c r="G4263" s="89" t="s">
        <v>172</v>
      </c>
      <c r="H4263" s="89" t="s">
        <v>2350</v>
      </c>
      <c r="I4263" s="89" t="s">
        <v>32</v>
      </c>
      <c r="J4263" s="89">
        <v>16</v>
      </c>
      <c r="K4263" s="89" t="s">
        <v>94</v>
      </c>
      <c r="L4263" s="89" t="s">
        <v>33</v>
      </c>
      <c r="M4263" s="89">
        <v>12</v>
      </c>
      <c r="N4263" s="90"/>
      <c r="O4263" s="90">
        <v>154707517.77000001</v>
      </c>
      <c r="P4263" s="90">
        <v>154707517.77000001</v>
      </c>
      <c r="Q4263" s="90">
        <v>156862943.80000001</v>
      </c>
      <c r="R4263" s="90">
        <v>2155426.0299999998</v>
      </c>
      <c r="S4263" s="90">
        <v>1.39322643208872</v>
      </c>
      <c r="T4263" s="89" t="s">
        <v>28</v>
      </c>
    </row>
    <row r="4264" spans="1:20" x14ac:dyDescent="0.55000000000000004">
      <c r="A4264" s="123">
        <v>2568</v>
      </c>
      <c r="B4264" s="88">
        <v>45930</v>
      </c>
      <c r="C4264" s="89" t="s">
        <v>2314</v>
      </c>
      <c r="D4264" s="89">
        <v>1</v>
      </c>
      <c r="E4264" s="89" t="s">
        <v>147</v>
      </c>
      <c r="F4264" s="89" t="s">
        <v>25</v>
      </c>
      <c r="G4264" s="89" t="s">
        <v>186</v>
      </c>
      <c r="H4264" s="89" t="s">
        <v>2351</v>
      </c>
      <c r="I4264" s="89" t="s">
        <v>32</v>
      </c>
      <c r="J4264" s="89">
        <v>16</v>
      </c>
      <c r="K4264" s="89" t="s">
        <v>94</v>
      </c>
      <c r="L4264" s="89" t="s">
        <v>33</v>
      </c>
      <c r="M4264" s="89">
        <v>12</v>
      </c>
      <c r="N4264" s="90"/>
      <c r="O4264" s="90">
        <v>197343134.66</v>
      </c>
      <c r="P4264" s="90">
        <v>197343134.66</v>
      </c>
      <c r="Q4264" s="90">
        <v>164825972.28</v>
      </c>
      <c r="R4264" s="90">
        <v>-32517162.379999999</v>
      </c>
      <c r="S4264" s="90">
        <v>-16.477473328891499</v>
      </c>
      <c r="T4264" s="89" t="s">
        <v>73</v>
      </c>
    </row>
    <row r="4265" spans="1:20" x14ac:dyDescent="0.55000000000000004">
      <c r="A4265" s="123">
        <v>2568</v>
      </c>
      <c r="B4265" s="88">
        <v>45930</v>
      </c>
      <c r="C4265" s="89" t="s">
        <v>2314</v>
      </c>
      <c r="D4265" s="89">
        <v>1</v>
      </c>
      <c r="E4265" s="89" t="s">
        <v>147</v>
      </c>
      <c r="F4265" s="89" t="s">
        <v>25</v>
      </c>
      <c r="G4265" s="89" t="s">
        <v>162</v>
      </c>
      <c r="H4265" s="89" t="s">
        <v>2352</v>
      </c>
      <c r="I4265" s="89" t="s">
        <v>32</v>
      </c>
      <c r="J4265" s="89">
        <v>16</v>
      </c>
      <c r="K4265" s="89" t="s">
        <v>94</v>
      </c>
      <c r="L4265" s="89" t="s">
        <v>33</v>
      </c>
      <c r="M4265" s="89">
        <v>12</v>
      </c>
      <c r="N4265" s="90"/>
      <c r="O4265" s="90">
        <v>103227020.73</v>
      </c>
      <c r="P4265" s="90">
        <v>103227020.73</v>
      </c>
      <c r="Q4265" s="90">
        <v>86368819.200000003</v>
      </c>
      <c r="R4265" s="90">
        <v>-16858201.530000001</v>
      </c>
      <c r="S4265" s="90">
        <v>-16.331190623135601</v>
      </c>
      <c r="T4265" s="89" t="s">
        <v>73</v>
      </c>
    </row>
    <row r="4266" spans="1:20" x14ac:dyDescent="0.55000000000000004">
      <c r="A4266" s="123">
        <v>2568</v>
      </c>
      <c r="B4266" s="88">
        <v>45930</v>
      </c>
      <c r="C4266" s="89" t="s">
        <v>2314</v>
      </c>
      <c r="D4266" s="89">
        <v>1</v>
      </c>
      <c r="E4266" s="89" t="s">
        <v>147</v>
      </c>
      <c r="F4266" s="89" t="s">
        <v>25</v>
      </c>
      <c r="G4266" s="89" t="s">
        <v>170</v>
      </c>
      <c r="H4266" s="89" t="s">
        <v>2353</v>
      </c>
      <c r="I4266" s="89" t="s">
        <v>32</v>
      </c>
      <c r="J4266" s="89">
        <v>16</v>
      </c>
      <c r="K4266" s="89" t="s">
        <v>94</v>
      </c>
      <c r="L4266" s="89" t="s">
        <v>33</v>
      </c>
      <c r="M4266" s="89">
        <v>12</v>
      </c>
      <c r="N4266" s="90"/>
      <c r="O4266" s="90">
        <v>133236212.63</v>
      </c>
      <c r="P4266" s="90">
        <v>133236212.63</v>
      </c>
      <c r="Q4266" s="90">
        <v>130322432.98999999</v>
      </c>
      <c r="R4266" s="90">
        <v>-2913779.64</v>
      </c>
      <c r="S4266" s="90">
        <v>-2.18692769967249</v>
      </c>
      <c r="T4266" s="89" t="s">
        <v>73</v>
      </c>
    </row>
    <row r="4267" spans="1:20" x14ac:dyDescent="0.55000000000000004">
      <c r="A4267" s="123">
        <v>2568</v>
      </c>
      <c r="B4267" s="88">
        <v>45930</v>
      </c>
      <c r="C4267" s="89" t="s">
        <v>2314</v>
      </c>
      <c r="D4267" s="89">
        <v>1</v>
      </c>
      <c r="E4267" s="89" t="s">
        <v>147</v>
      </c>
      <c r="F4267" s="89" t="s">
        <v>25</v>
      </c>
      <c r="G4267" s="89" t="s">
        <v>174</v>
      </c>
      <c r="H4267" s="89" t="s">
        <v>2354</v>
      </c>
      <c r="I4267" s="89" t="s">
        <v>32</v>
      </c>
      <c r="J4267" s="89">
        <v>16</v>
      </c>
      <c r="K4267" s="89" t="s">
        <v>94</v>
      </c>
      <c r="L4267" s="89" t="s">
        <v>33</v>
      </c>
      <c r="M4267" s="89">
        <v>12</v>
      </c>
      <c r="N4267" s="90"/>
      <c r="O4267" s="90">
        <v>128550000</v>
      </c>
      <c r="P4267" s="90">
        <v>128550000</v>
      </c>
      <c r="Q4267" s="90">
        <v>121522090.40000001</v>
      </c>
      <c r="R4267" s="90">
        <v>-7027909.5999999996</v>
      </c>
      <c r="S4267" s="90">
        <v>-5.4670630882924902</v>
      </c>
      <c r="T4267" s="89" t="s">
        <v>73</v>
      </c>
    </row>
    <row r="4268" spans="1:20" x14ac:dyDescent="0.55000000000000004">
      <c r="A4268" s="123">
        <v>2568</v>
      </c>
      <c r="B4268" s="88">
        <v>45930</v>
      </c>
      <c r="C4268" s="89" t="s">
        <v>2314</v>
      </c>
      <c r="D4268" s="89">
        <v>1</v>
      </c>
      <c r="E4268" s="89" t="s">
        <v>147</v>
      </c>
      <c r="F4268" s="89" t="s">
        <v>25</v>
      </c>
      <c r="G4268" s="89" t="s">
        <v>188</v>
      </c>
      <c r="H4268" s="89" t="s">
        <v>2355</v>
      </c>
      <c r="I4268" s="89" t="s">
        <v>32</v>
      </c>
      <c r="J4268" s="89">
        <v>16</v>
      </c>
      <c r="K4268" s="89" t="s">
        <v>94</v>
      </c>
      <c r="L4268" s="89" t="s">
        <v>33</v>
      </c>
      <c r="M4268" s="89">
        <v>12</v>
      </c>
      <c r="N4268" s="90"/>
      <c r="O4268" s="90">
        <v>93920984.319999993</v>
      </c>
      <c r="P4268" s="90">
        <v>93920984.319999993</v>
      </c>
      <c r="Q4268" s="90">
        <v>93652502.060000002</v>
      </c>
      <c r="R4268" s="90">
        <v>-268482.26</v>
      </c>
      <c r="S4268" s="90">
        <v>-0.28585971702047902</v>
      </c>
      <c r="T4268" s="89" t="s">
        <v>73</v>
      </c>
    </row>
    <row r="4269" spans="1:20" x14ac:dyDescent="0.55000000000000004">
      <c r="A4269" s="123">
        <v>2568</v>
      </c>
      <c r="B4269" s="88">
        <v>45930</v>
      </c>
      <c r="C4269" s="89" t="s">
        <v>2314</v>
      </c>
      <c r="D4269" s="89">
        <v>1</v>
      </c>
      <c r="E4269" s="89" t="s">
        <v>147</v>
      </c>
      <c r="F4269" s="89" t="s">
        <v>25</v>
      </c>
      <c r="G4269" s="89" t="s">
        <v>148</v>
      </c>
      <c r="H4269" s="89" t="s">
        <v>2356</v>
      </c>
      <c r="I4269" s="89" t="s">
        <v>32</v>
      </c>
      <c r="J4269" s="89">
        <v>16</v>
      </c>
      <c r="K4269" s="89" t="s">
        <v>94</v>
      </c>
      <c r="L4269" s="89" t="s">
        <v>33</v>
      </c>
      <c r="M4269" s="89">
        <v>12</v>
      </c>
      <c r="N4269" s="90"/>
      <c r="O4269" s="90">
        <v>93178993.310000002</v>
      </c>
      <c r="P4269" s="90">
        <v>93178993.310000002</v>
      </c>
      <c r="Q4269" s="90">
        <v>92197789.840000004</v>
      </c>
      <c r="R4269" s="90">
        <v>-981203.47</v>
      </c>
      <c r="S4269" s="90">
        <v>-1.0530307692159799</v>
      </c>
      <c r="T4269" s="89" t="s">
        <v>73</v>
      </c>
    </row>
    <row r="4270" spans="1:20" x14ac:dyDescent="0.55000000000000004">
      <c r="A4270" s="123">
        <v>2568</v>
      </c>
      <c r="B4270" s="88">
        <v>45930</v>
      </c>
      <c r="C4270" s="89" t="s">
        <v>2314</v>
      </c>
      <c r="D4270" s="89">
        <v>1</v>
      </c>
      <c r="E4270" s="89" t="s">
        <v>147</v>
      </c>
      <c r="F4270" s="89" t="s">
        <v>25</v>
      </c>
      <c r="G4270" s="89" t="s">
        <v>150</v>
      </c>
      <c r="H4270" s="89" t="s">
        <v>2357</v>
      </c>
      <c r="I4270" s="89" t="s">
        <v>32</v>
      </c>
      <c r="J4270" s="89">
        <v>16</v>
      </c>
      <c r="K4270" s="89" t="s">
        <v>94</v>
      </c>
      <c r="L4270" s="89" t="s">
        <v>33</v>
      </c>
      <c r="M4270" s="89">
        <v>12</v>
      </c>
      <c r="N4270" s="90"/>
      <c r="O4270" s="90">
        <v>67907676.480000004</v>
      </c>
      <c r="P4270" s="90">
        <v>67907676.480000004</v>
      </c>
      <c r="Q4270" s="90">
        <v>63862481.399999999</v>
      </c>
      <c r="R4270" s="90">
        <v>-4045195.08</v>
      </c>
      <c r="S4270" s="90">
        <v>-5.9569039756372497</v>
      </c>
      <c r="T4270" s="89" t="s">
        <v>73</v>
      </c>
    </row>
    <row r="4271" spans="1:20" x14ac:dyDescent="0.55000000000000004">
      <c r="A4271" s="123">
        <v>2568</v>
      </c>
      <c r="B4271" s="88">
        <v>45930</v>
      </c>
      <c r="C4271" s="89" t="s">
        <v>2314</v>
      </c>
      <c r="D4271" s="89">
        <v>1</v>
      </c>
      <c r="E4271" s="89" t="s">
        <v>198</v>
      </c>
      <c r="F4271" s="89" t="s">
        <v>56</v>
      </c>
      <c r="G4271" s="89" t="s">
        <v>205</v>
      </c>
      <c r="H4271" s="89" t="s">
        <v>2358</v>
      </c>
      <c r="I4271" s="89" t="s">
        <v>32</v>
      </c>
      <c r="J4271" s="89">
        <v>16</v>
      </c>
      <c r="K4271" s="89" t="s">
        <v>94</v>
      </c>
      <c r="L4271" s="89" t="s">
        <v>33</v>
      </c>
      <c r="M4271" s="89">
        <v>12</v>
      </c>
      <c r="N4271" s="90"/>
      <c r="O4271" s="90">
        <v>2266745070.3400002</v>
      </c>
      <c r="P4271" s="90">
        <v>2266745070.3400002</v>
      </c>
      <c r="Q4271" s="90">
        <v>2248090023.4299998</v>
      </c>
      <c r="R4271" s="90">
        <v>-18655046.91</v>
      </c>
      <c r="S4271" s="90">
        <v>-0.82298830839419601</v>
      </c>
      <c r="T4271" s="89" t="s">
        <v>73</v>
      </c>
    </row>
    <row r="4272" spans="1:20" x14ac:dyDescent="0.55000000000000004">
      <c r="A4272" s="123">
        <v>2568</v>
      </c>
      <c r="B4272" s="88">
        <v>45930</v>
      </c>
      <c r="C4272" s="89" t="s">
        <v>2314</v>
      </c>
      <c r="D4272" s="89">
        <v>1</v>
      </c>
      <c r="E4272" s="89" t="s">
        <v>198</v>
      </c>
      <c r="F4272" s="89" t="s">
        <v>25</v>
      </c>
      <c r="G4272" s="89" t="s">
        <v>225</v>
      </c>
      <c r="H4272" s="89" t="s">
        <v>2359</v>
      </c>
      <c r="I4272" s="89" t="s">
        <v>32</v>
      </c>
      <c r="J4272" s="89">
        <v>16</v>
      </c>
      <c r="K4272" s="89" t="s">
        <v>94</v>
      </c>
      <c r="L4272" s="89" t="s">
        <v>33</v>
      </c>
      <c r="M4272" s="89">
        <v>12</v>
      </c>
      <c r="N4272" s="90"/>
      <c r="O4272" s="90">
        <v>69894392.359999999</v>
      </c>
      <c r="P4272" s="90">
        <v>69894392.359999999</v>
      </c>
      <c r="Q4272" s="90">
        <v>70172879.650000006</v>
      </c>
      <c r="R4272" s="90">
        <v>278487.28999999998</v>
      </c>
      <c r="S4272" s="90">
        <v>0.39844010455891199</v>
      </c>
      <c r="T4272" s="89" t="s">
        <v>28</v>
      </c>
    </row>
    <row r="4273" spans="1:20" x14ac:dyDescent="0.55000000000000004">
      <c r="A4273" s="123">
        <v>2568</v>
      </c>
      <c r="B4273" s="88">
        <v>45930</v>
      </c>
      <c r="C4273" s="89" t="s">
        <v>2314</v>
      </c>
      <c r="D4273" s="89">
        <v>1</v>
      </c>
      <c r="E4273" s="89" t="s">
        <v>198</v>
      </c>
      <c r="F4273" s="89" t="s">
        <v>25</v>
      </c>
      <c r="G4273" s="89" t="s">
        <v>221</v>
      </c>
      <c r="H4273" s="89" t="s">
        <v>2360</v>
      </c>
      <c r="I4273" s="89" t="s">
        <v>32</v>
      </c>
      <c r="J4273" s="89">
        <v>16</v>
      </c>
      <c r="K4273" s="89" t="s">
        <v>94</v>
      </c>
      <c r="L4273" s="89" t="s">
        <v>33</v>
      </c>
      <c r="M4273" s="89">
        <v>12</v>
      </c>
      <c r="N4273" s="90"/>
      <c r="O4273" s="90">
        <v>67144519.980000004</v>
      </c>
      <c r="P4273" s="90">
        <v>67144519.980000004</v>
      </c>
      <c r="Q4273" s="90">
        <v>68095598.209999993</v>
      </c>
      <c r="R4273" s="90">
        <v>951078.23</v>
      </c>
      <c r="S4273" s="90">
        <v>1.41646441181394</v>
      </c>
      <c r="T4273" s="89" t="s">
        <v>28</v>
      </c>
    </row>
    <row r="4274" spans="1:20" x14ac:dyDescent="0.55000000000000004">
      <c r="A4274" s="123">
        <v>2568</v>
      </c>
      <c r="B4274" s="88">
        <v>45930</v>
      </c>
      <c r="C4274" s="89" t="s">
        <v>2314</v>
      </c>
      <c r="D4274" s="89">
        <v>1</v>
      </c>
      <c r="E4274" s="89" t="s">
        <v>198</v>
      </c>
      <c r="F4274" s="89" t="s">
        <v>25</v>
      </c>
      <c r="G4274" s="89" t="s">
        <v>217</v>
      </c>
      <c r="H4274" s="89" t="s">
        <v>2361</v>
      </c>
      <c r="I4274" s="89" t="s">
        <v>32</v>
      </c>
      <c r="J4274" s="89">
        <v>16</v>
      </c>
      <c r="K4274" s="89" t="s">
        <v>94</v>
      </c>
      <c r="L4274" s="89" t="s">
        <v>33</v>
      </c>
      <c r="M4274" s="89">
        <v>12</v>
      </c>
      <c r="N4274" s="90"/>
      <c r="O4274" s="90">
        <v>111581510.98</v>
      </c>
      <c r="P4274" s="90">
        <v>111581510.98</v>
      </c>
      <c r="Q4274" s="90">
        <v>93873849.120000005</v>
      </c>
      <c r="R4274" s="90">
        <v>-17707661.859999999</v>
      </c>
      <c r="S4274" s="90">
        <v>-15.869709689783599</v>
      </c>
      <c r="T4274" s="89" t="s">
        <v>73</v>
      </c>
    </row>
    <row r="4275" spans="1:20" x14ac:dyDescent="0.55000000000000004">
      <c r="A4275" s="123">
        <v>2568</v>
      </c>
      <c r="B4275" s="88">
        <v>45930</v>
      </c>
      <c r="C4275" s="89" t="s">
        <v>2314</v>
      </c>
      <c r="D4275" s="89">
        <v>1</v>
      </c>
      <c r="E4275" s="89" t="s">
        <v>198</v>
      </c>
      <c r="F4275" s="89" t="s">
        <v>25</v>
      </c>
      <c r="G4275" s="89" t="s">
        <v>213</v>
      </c>
      <c r="H4275" s="89" t="s">
        <v>2362</v>
      </c>
      <c r="I4275" s="89" t="s">
        <v>32</v>
      </c>
      <c r="J4275" s="89">
        <v>16</v>
      </c>
      <c r="K4275" s="89" t="s">
        <v>94</v>
      </c>
      <c r="L4275" s="89" t="s">
        <v>33</v>
      </c>
      <c r="M4275" s="89">
        <v>12</v>
      </c>
      <c r="N4275" s="90"/>
      <c r="O4275" s="90">
        <v>179416234.37</v>
      </c>
      <c r="P4275" s="90">
        <v>179416234.37</v>
      </c>
      <c r="Q4275" s="90">
        <v>170032896.36000001</v>
      </c>
      <c r="R4275" s="90">
        <v>-9383338.0099999998</v>
      </c>
      <c r="S4275" s="90">
        <v>-5.2299269589223796</v>
      </c>
      <c r="T4275" s="89" t="s">
        <v>73</v>
      </c>
    </row>
    <row r="4276" spans="1:20" x14ac:dyDescent="0.55000000000000004">
      <c r="A4276" s="123">
        <v>2568</v>
      </c>
      <c r="B4276" s="88">
        <v>45930</v>
      </c>
      <c r="C4276" s="89" t="s">
        <v>2314</v>
      </c>
      <c r="D4276" s="89">
        <v>1</v>
      </c>
      <c r="E4276" s="89" t="s">
        <v>198</v>
      </c>
      <c r="F4276" s="89" t="s">
        <v>25</v>
      </c>
      <c r="G4276" s="89" t="s">
        <v>211</v>
      </c>
      <c r="H4276" s="89" t="s">
        <v>2363</v>
      </c>
      <c r="I4276" s="89" t="s">
        <v>32</v>
      </c>
      <c r="J4276" s="89">
        <v>16</v>
      </c>
      <c r="K4276" s="89" t="s">
        <v>94</v>
      </c>
      <c r="L4276" s="89" t="s">
        <v>33</v>
      </c>
      <c r="M4276" s="89">
        <v>12</v>
      </c>
      <c r="N4276" s="90"/>
      <c r="O4276" s="90">
        <v>232718779.19999999</v>
      </c>
      <c r="P4276" s="90">
        <v>232718779.19999999</v>
      </c>
      <c r="Q4276" s="90">
        <v>239865799.99000001</v>
      </c>
      <c r="R4276" s="90">
        <v>7147020.79</v>
      </c>
      <c r="S4276" s="90">
        <v>3.0710975773286502</v>
      </c>
      <c r="T4276" s="89" t="s">
        <v>28</v>
      </c>
    </row>
    <row r="4277" spans="1:20" x14ac:dyDescent="0.55000000000000004">
      <c r="A4277" s="123">
        <v>2568</v>
      </c>
      <c r="B4277" s="88">
        <v>45930</v>
      </c>
      <c r="C4277" s="89" t="s">
        <v>2314</v>
      </c>
      <c r="D4277" s="89">
        <v>1</v>
      </c>
      <c r="E4277" s="89" t="s">
        <v>198</v>
      </c>
      <c r="F4277" s="89" t="s">
        <v>25</v>
      </c>
      <c r="G4277" s="89" t="s">
        <v>207</v>
      </c>
      <c r="H4277" s="89" t="s">
        <v>2364</v>
      </c>
      <c r="I4277" s="89" t="s">
        <v>32</v>
      </c>
      <c r="J4277" s="89">
        <v>16</v>
      </c>
      <c r="K4277" s="89" t="s">
        <v>94</v>
      </c>
      <c r="L4277" s="89" t="s">
        <v>33</v>
      </c>
      <c r="M4277" s="89">
        <v>12</v>
      </c>
      <c r="N4277" s="90"/>
      <c r="O4277" s="90">
        <v>83593854.480000004</v>
      </c>
      <c r="P4277" s="90">
        <v>83593854.480000004</v>
      </c>
      <c r="Q4277" s="90">
        <v>81215554.489999995</v>
      </c>
      <c r="R4277" s="90">
        <v>-2378299.9900000002</v>
      </c>
      <c r="S4277" s="90">
        <v>-2.8450655909986899</v>
      </c>
      <c r="T4277" s="89" t="s">
        <v>73</v>
      </c>
    </row>
    <row r="4278" spans="1:20" x14ac:dyDescent="0.55000000000000004">
      <c r="A4278" s="123">
        <v>2568</v>
      </c>
      <c r="B4278" s="88">
        <v>45930</v>
      </c>
      <c r="C4278" s="89" t="s">
        <v>2314</v>
      </c>
      <c r="D4278" s="89">
        <v>1</v>
      </c>
      <c r="E4278" s="89" t="s">
        <v>198</v>
      </c>
      <c r="F4278" s="89" t="s">
        <v>25</v>
      </c>
      <c r="G4278" s="89" t="s">
        <v>227</v>
      </c>
      <c r="H4278" s="89" t="s">
        <v>2365</v>
      </c>
      <c r="I4278" s="89" t="s">
        <v>32</v>
      </c>
      <c r="J4278" s="89">
        <v>16</v>
      </c>
      <c r="K4278" s="89" t="s">
        <v>94</v>
      </c>
      <c r="L4278" s="89" t="s">
        <v>33</v>
      </c>
      <c r="M4278" s="89">
        <v>12</v>
      </c>
      <c r="N4278" s="90"/>
      <c r="O4278" s="90">
        <v>93806137.189999998</v>
      </c>
      <c r="P4278" s="90">
        <v>93806137.189999998</v>
      </c>
      <c r="Q4278" s="90">
        <v>88874239.579999998</v>
      </c>
      <c r="R4278" s="90">
        <v>-4931897.6100000003</v>
      </c>
      <c r="S4278" s="90">
        <v>-5.2575425848851101</v>
      </c>
      <c r="T4278" s="89" t="s">
        <v>73</v>
      </c>
    </row>
    <row r="4279" spans="1:20" x14ac:dyDescent="0.55000000000000004">
      <c r="A4279" s="123">
        <v>2568</v>
      </c>
      <c r="B4279" s="88">
        <v>45930</v>
      </c>
      <c r="C4279" s="89" t="s">
        <v>2314</v>
      </c>
      <c r="D4279" s="89">
        <v>1</v>
      </c>
      <c r="E4279" s="89" t="s">
        <v>198</v>
      </c>
      <c r="F4279" s="89" t="s">
        <v>25</v>
      </c>
      <c r="G4279" s="89" t="s">
        <v>223</v>
      </c>
      <c r="H4279" s="89" t="s">
        <v>2366</v>
      </c>
      <c r="I4279" s="89" t="s">
        <v>32</v>
      </c>
      <c r="J4279" s="89">
        <v>16</v>
      </c>
      <c r="K4279" s="89" t="s">
        <v>94</v>
      </c>
      <c r="L4279" s="89" t="s">
        <v>33</v>
      </c>
      <c r="M4279" s="89">
        <v>12</v>
      </c>
      <c r="N4279" s="90"/>
      <c r="O4279" s="90">
        <v>68000145.700000003</v>
      </c>
      <c r="P4279" s="90">
        <v>68000145.700000003</v>
      </c>
      <c r="Q4279" s="90">
        <v>71475643.200000003</v>
      </c>
      <c r="R4279" s="90">
        <v>3475497.5</v>
      </c>
      <c r="S4279" s="90">
        <v>5.11101478419332</v>
      </c>
      <c r="T4279" s="89" t="s">
        <v>28</v>
      </c>
    </row>
    <row r="4280" spans="1:20" x14ac:dyDescent="0.55000000000000004">
      <c r="A4280" s="123">
        <v>2568</v>
      </c>
      <c r="B4280" s="88">
        <v>45930</v>
      </c>
      <c r="C4280" s="89" t="s">
        <v>2314</v>
      </c>
      <c r="D4280" s="89">
        <v>1</v>
      </c>
      <c r="E4280" s="89" t="s">
        <v>198</v>
      </c>
      <c r="F4280" s="89" t="s">
        <v>25</v>
      </c>
      <c r="G4280" s="89" t="s">
        <v>209</v>
      </c>
      <c r="H4280" s="89" t="s">
        <v>2367</v>
      </c>
      <c r="I4280" s="89" t="s">
        <v>32</v>
      </c>
      <c r="J4280" s="89">
        <v>16</v>
      </c>
      <c r="K4280" s="89" t="s">
        <v>94</v>
      </c>
      <c r="L4280" s="89" t="s">
        <v>33</v>
      </c>
      <c r="M4280" s="89">
        <v>12</v>
      </c>
      <c r="N4280" s="90"/>
      <c r="O4280" s="90">
        <v>82909990.049999997</v>
      </c>
      <c r="P4280" s="90">
        <v>82909990.049999997</v>
      </c>
      <c r="Q4280" s="90">
        <v>62658573.509999998</v>
      </c>
      <c r="R4280" s="90">
        <v>-20251416.539999999</v>
      </c>
      <c r="S4280" s="90">
        <v>-24.425785756079701</v>
      </c>
      <c r="T4280" s="89" t="s">
        <v>73</v>
      </c>
    </row>
    <row r="4281" spans="1:20" x14ac:dyDescent="0.55000000000000004">
      <c r="A4281" s="123">
        <v>2568</v>
      </c>
      <c r="B4281" s="88">
        <v>45930</v>
      </c>
      <c r="C4281" s="89" t="s">
        <v>2314</v>
      </c>
      <c r="D4281" s="89">
        <v>1</v>
      </c>
      <c r="E4281" s="89" t="s">
        <v>198</v>
      </c>
      <c r="F4281" s="89" t="s">
        <v>25</v>
      </c>
      <c r="G4281" s="89" t="s">
        <v>219</v>
      </c>
      <c r="H4281" s="89" t="s">
        <v>2368</v>
      </c>
      <c r="I4281" s="89" t="s">
        <v>32</v>
      </c>
      <c r="J4281" s="89">
        <v>16</v>
      </c>
      <c r="K4281" s="89" t="s">
        <v>94</v>
      </c>
      <c r="L4281" s="89" t="s">
        <v>33</v>
      </c>
      <c r="M4281" s="89">
        <v>12</v>
      </c>
      <c r="N4281" s="90"/>
      <c r="O4281" s="90">
        <v>66614454.789999999</v>
      </c>
      <c r="P4281" s="90">
        <v>66614454.789999999</v>
      </c>
      <c r="Q4281" s="90">
        <v>57961910.079999998</v>
      </c>
      <c r="R4281" s="90">
        <v>-8652544.7100000009</v>
      </c>
      <c r="S4281" s="90">
        <v>-12.988989757969</v>
      </c>
      <c r="T4281" s="89" t="s">
        <v>73</v>
      </c>
    </row>
    <row r="4282" spans="1:20" x14ac:dyDescent="0.55000000000000004">
      <c r="A4282" s="123">
        <v>2568</v>
      </c>
      <c r="B4282" s="88">
        <v>45930</v>
      </c>
      <c r="C4282" s="89" t="s">
        <v>2314</v>
      </c>
      <c r="D4282" s="89">
        <v>1</v>
      </c>
      <c r="E4282" s="89" t="s">
        <v>198</v>
      </c>
      <c r="F4282" s="89" t="s">
        <v>25</v>
      </c>
      <c r="G4282" s="89" t="s">
        <v>215</v>
      </c>
      <c r="H4282" s="89" t="s">
        <v>2369</v>
      </c>
      <c r="I4282" s="89" t="s">
        <v>32</v>
      </c>
      <c r="J4282" s="89">
        <v>16</v>
      </c>
      <c r="K4282" s="89" t="s">
        <v>94</v>
      </c>
      <c r="L4282" s="89" t="s">
        <v>33</v>
      </c>
      <c r="M4282" s="89">
        <v>12</v>
      </c>
      <c r="N4282" s="90"/>
      <c r="O4282" s="90">
        <v>97121884.920000002</v>
      </c>
      <c r="P4282" s="90">
        <v>97121884.920000002</v>
      </c>
      <c r="Q4282" s="90">
        <v>95994411.489999995</v>
      </c>
      <c r="R4282" s="90">
        <v>-1127473.43</v>
      </c>
      <c r="S4282" s="90">
        <v>-1.1608850373205899</v>
      </c>
      <c r="T4282" s="89" t="s">
        <v>73</v>
      </c>
    </row>
    <row r="4283" spans="1:20" x14ac:dyDescent="0.55000000000000004">
      <c r="A4283" s="123">
        <v>2568</v>
      </c>
      <c r="B4283" s="88">
        <v>45930</v>
      </c>
      <c r="C4283" s="89" t="s">
        <v>2314</v>
      </c>
      <c r="D4283" s="89">
        <v>1</v>
      </c>
      <c r="E4283" s="89" t="s">
        <v>198</v>
      </c>
      <c r="F4283" s="89" t="s">
        <v>25</v>
      </c>
      <c r="G4283" s="89" t="s">
        <v>199</v>
      </c>
      <c r="H4283" s="89" t="s">
        <v>2370</v>
      </c>
      <c r="I4283" s="89" t="s">
        <v>32</v>
      </c>
      <c r="J4283" s="89">
        <v>16</v>
      </c>
      <c r="K4283" s="89" t="s">
        <v>94</v>
      </c>
      <c r="L4283" s="89" t="s">
        <v>33</v>
      </c>
      <c r="M4283" s="89">
        <v>12</v>
      </c>
      <c r="N4283" s="90"/>
      <c r="O4283" s="90">
        <v>452094369.23000002</v>
      </c>
      <c r="P4283" s="90">
        <v>452094369.23000002</v>
      </c>
      <c r="Q4283" s="90">
        <v>469189049.23000002</v>
      </c>
      <c r="R4283" s="90">
        <v>17094680</v>
      </c>
      <c r="S4283" s="90">
        <v>3.78121940096608</v>
      </c>
      <c r="T4283" s="89" t="s">
        <v>28</v>
      </c>
    </row>
    <row r="4284" spans="1:20" x14ac:dyDescent="0.55000000000000004">
      <c r="A4284" s="123">
        <v>2568</v>
      </c>
      <c r="B4284" s="88">
        <v>45930</v>
      </c>
      <c r="C4284" s="89" t="s">
        <v>2314</v>
      </c>
      <c r="D4284" s="89">
        <v>1</v>
      </c>
      <c r="E4284" s="89" t="s">
        <v>198</v>
      </c>
      <c r="F4284" s="89" t="s">
        <v>25</v>
      </c>
      <c r="G4284" s="89" t="s">
        <v>203</v>
      </c>
      <c r="H4284" s="89" t="s">
        <v>2371</v>
      </c>
      <c r="I4284" s="89" t="s">
        <v>32</v>
      </c>
      <c r="J4284" s="89">
        <v>16</v>
      </c>
      <c r="K4284" s="89" t="s">
        <v>94</v>
      </c>
      <c r="L4284" s="89" t="s">
        <v>33</v>
      </c>
      <c r="M4284" s="89">
        <v>12</v>
      </c>
      <c r="N4284" s="90"/>
      <c r="O4284" s="90">
        <v>72549762.069999993</v>
      </c>
      <c r="P4284" s="90">
        <v>72549762.069999993</v>
      </c>
      <c r="Q4284" s="90">
        <v>59825722.810000002</v>
      </c>
      <c r="R4284" s="90">
        <v>-12724039.26</v>
      </c>
      <c r="S4284" s="90">
        <v>-17.5383611151242</v>
      </c>
      <c r="T4284" s="89" t="s">
        <v>73</v>
      </c>
    </row>
    <row r="4285" spans="1:20" x14ac:dyDescent="0.55000000000000004">
      <c r="A4285" s="123">
        <v>2568</v>
      </c>
      <c r="B4285" s="88">
        <v>45930</v>
      </c>
      <c r="C4285" s="89" t="s">
        <v>2314</v>
      </c>
      <c r="D4285" s="89">
        <v>1</v>
      </c>
      <c r="E4285" s="89" t="s">
        <v>198</v>
      </c>
      <c r="F4285" s="89" t="s">
        <v>25</v>
      </c>
      <c r="G4285" s="89" t="s">
        <v>201</v>
      </c>
      <c r="H4285" s="89" t="s">
        <v>2372</v>
      </c>
      <c r="I4285" s="89" t="s">
        <v>32</v>
      </c>
      <c r="J4285" s="89">
        <v>16</v>
      </c>
      <c r="K4285" s="89" t="s">
        <v>94</v>
      </c>
      <c r="L4285" s="89" t="s">
        <v>33</v>
      </c>
      <c r="M4285" s="89">
        <v>12</v>
      </c>
      <c r="N4285" s="90"/>
      <c r="O4285" s="90">
        <v>97441817.170000002</v>
      </c>
      <c r="P4285" s="90">
        <v>97441817.170000002</v>
      </c>
      <c r="Q4285" s="90">
        <v>79582064.409999996</v>
      </c>
      <c r="R4285" s="90">
        <v>-17859752.760000002</v>
      </c>
      <c r="S4285" s="90">
        <v>-18.328632694566199</v>
      </c>
      <c r="T4285" s="89" t="s">
        <v>73</v>
      </c>
    </row>
    <row r="4286" spans="1:20" x14ac:dyDescent="0.55000000000000004">
      <c r="A4286" s="123">
        <v>2568</v>
      </c>
      <c r="B4286" s="88">
        <v>45930</v>
      </c>
      <c r="C4286" s="89" t="s">
        <v>2314</v>
      </c>
      <c r="D4286" s="89">
        <v>1</v>
      </c>
      <c r="E4286" s="89" t="s">
        <v>229</v>
      </c>
      <c r="F4286" s="89" t="s">
        <v>56</v>
      </c>
      <c r="G4286" s="89" t="s">
        <v>234</v>
      </c>
      <c r="H4286" s="89" t="s">
        <v>2373</v>
      </c>
      <c r="I4286" s="89" t="s">
        <v>32</v>
      </c>
      <c r="J4286" s="89">
        <v>16</v>
      </c>
      <c r="K4286" s="89" t="s">
        <v>94</v>
      </c>
      <c r="L4286" s="89" t="s">
        <v>33</v>
      </c>
      <c r="M4286" s="89">
        <v>12</v>
      </c>
      <c r="N4286" s="90"/>
      <c r="O4286" s="90">
        <v>2019766691.1700001</v>
      </c>
      <c r="P4286" s="90">
        <v>2019766691.1700001</v>
      </c>
      <c r="Q4286" s="90">
        <v>1968363206.3729999</v>
      </c>
      <c r="R4286" s="90">
        <v>-51403484.796999998</v>
      </c>
      <c r="S4286" s="90">
        <v>-2.5450209185905202</v>
      </c>
      <c r="T4286" s="89" t="s">
        <v>73</v>
      </c>
    </row>
    <row r="4287" spans="1:20" x14ac:dyDescent="0.55000000000000004">
      <c r="A4287" s="123">
        <v>2568</v>
      </c>
      <c r="B4287" s="88">
        <v>45930</v>
      </c>
      <c r="C4287" s="89" t="s">
        <v>2314</v>
      </c>
      <c r="D4287" s="89">
        <v>1</v>
      </c>
      <c r="E4287" s="89" t="s">
        <v>229</v>
      </c>
      <c r="F4287" s="89" t="s">
        <v>56</v>
      </c>
      <c r="G4287" s="89" t="s">
        <v>236</v>
      </c>
      <c r="H4287" s="89" t="s">
        <v>2374</v>
      </c>
      <c r="I4287" s="89" t="s">
        <v>32</v>
      </c>
      <c r="J4287" s="89">
        <v>16</v>
      </c>
      <c r="K4287" s="89" t="s">
        <v>94</v>
      </c>
      <c r="L4287" s="89" t="s">
        <v>33</v>
      </c>
      <c r="M4287" s="89">
        <v>12</v>
      </c>
      <c r="N4287" s="90"/>
      <c r="O4287" s="90">
        <v>1608325019.5999999</v>
      </c>
      <c r="P4287" s="90">
        <v>1608325019.5999999</v>
      </c>
      <c r="Q4287" s="90">
        <v>1565963186.0699999</v>
      </c>
      <c r="R4287" s="90">
        <v>-42361833.530000001</v>
      </c>
      <c r="S4287" s="90">
        <v>-2.6339100003888301</v>
      </c>
      <c r="T4287" s="89" t="s">
        <v>73</v>
      </c>
    </row>
    <row r="4288" spans="1:20" x14ac:dyDescent="0.55000000000000004">
      <c r="A4288" s="123">
        <v>2568</v>
      </c>
      <c r="B4288" s="88">
        <v>45930</v>
      </c>
      <c r="C4288" s="89" t="s">
        <v>2314</v>
      </c>
      <c r="D4288" s="89">
        <v>1</v>
      </c>
      <c r="E4288" s="89" t="s">
        <v>229</v>
      </c>
      <c r="F4288" s="89" t="s">
        <v>25</v>
      </c>
      <c r="G4288" s="89" t="s">
        <v>238</v>
      </c>
      <c r="H4288" s="89" t="s">
        <v>2375</v>
      </c>
      <c r="I4288" s="89" t="s">
        <v>32</v>
      </c>
      <c r="J4288" s="89">
        <v>16</v>
      </c>
      <c r="K4288" s="89" t="s">
        <v>94</v>
      </c>
      <c r="L4288" s="89" t="s">
        <v>33</v>
      </c>
      <c r="M4288" s="89">
        <v>12</v>
      </c>
      <c r="N4288" s="90"/>
      <c r="O4288" s="90">
        <v>154833180.13</v>
      </c>
      <c r="P4288" s="90">
        <v>154833180.13</v>
      </c>
      <c r="Q4288" s="90">
        <v>161367969.55000001</v>
      </c>
      <c r="R4288" s="90">
        <v>6534789.4199999999</v>
      </c>
      <c r="S4288" s="90">
        <v>4.2205355560825604</v>
      </c>
      <c r="T4288" s="89" t="s">
        <v>28</v>
      </c>
    </row>
    <row r="4289" spans="1:20" x14ac:dyDescent="0.55000000000000004">
      <c r="A4289" s="123">
        <v>2568</v>
      </c>
      <c r="B4289" s="88">
        <v>45930</v>
      </c>
      <c r="C4289" s="89" t="s">
        <v>2314</v>
      </c>
      <c r="D4289" s="89">
        <v>1</v>
      </c>
      <c r="E4289" s="89" t="s">
        <v>229</v>
      </c>
      <c r="F4289" s="89" t="s">
        <v>25</v>
      </c>
      <c r="G4289" s="89" t="s">
        <v>240</v>
      </c>
      <c r="H4289" s="89" t="s">
        <v>2376</v>
      </c>
      <c r="I4289" s="89" t="s">
        <v>32</v>
      </c>
      <c r="J4289" s="89">
        <v>16</v>
      </c>
      <c r="K4289" s="89" t="s">
        <v>94</v>
      </c>
      <c r="L4289" s="89" t="s">
        <v>33</v>
      </c>
      <c r="M4289" s="89">
        <v>12</v>
      </c>
      <c r="N4289" s="90"/>
      <c r="O4289" s="90">
        <v>98540501.540000007</v>
      </c>
      <c r="P4289" s="90">
        <v>98540501.540000007</v>
      </c>
      <c r="Q4289" s="90">
        <v>88935108.060000002</v>
      </c>
      <c r="R4289" s="90">
        <v>-9605393.4800000004</v>
      </c>
      <c r="S4289" s="90">
        <v>-9.74766043391908</v>
      </c>
      <c r="T4289" s="89" t="s">
        <v>73</v>
      </c>
    </row>
    <row r="4290" spans="1:20" x14ac:dyDescent="0.55000000000000004">
      <c r="A4290" s="123">
        <v>2568</v>
      </c>
      <c r="B4290" s="88">
        <v>45930</v>
      </c>
      <c r="C4290" s="89" t="s">
        <v>2314</v>
      </c>
      <c r="D4290" s="89">
        <v>1</v>
      </c>
      <c r="E4290" s="89" t="s">
        <v>229</v>
      </c>
      <c r="F4290" s="89" t="s">
        <v>25</v>
      </c>
      <c r="G4290" s="89" t="s">
        <v>242</v>
      </c>
      <c r="H4290" s="89" t="s">
        <v>2377</v>
      </c>
      <c r="I4290" s="89" t="s">
        <v>32</v>
      </c>
      <c r="J4290" s="89">
        <v>16</v>
      </c>
      <c r="K4290" s="89" t="s">
        <v>94</v>
      </c>
      <c r="L4290" s="89" t="s">
        <v>33</v>
      </c>
      <c r="M4290" s="89">
        <v>12</v>
      </c>
      <c r="N4290" s="90"/>
      <c r="O4290" s="90">
        <v>194275648.21000001</v>
      </c>
      <c r="P4290" s="90">
        <v>194275648.21000001</v>
      </c>
      <c r="Q4290" s="90">
        <v>203332364.21000001</v>
      </c>
      <c r="R4290" s="90">
        <v>9056716</v>
      </c>
      <c r="S4290" s="90">
        <v>4.66178653034798</v>
      </c>
      <c r="T4290" s="89" t="s">
        <v>28</v>
      </c>
    </row>
    <row r="4291" spans="1:20" x14ac:dyDescent="0.55000000000000004">
      <c r="A4291" s="123">
        <v>2568</v>
      </c>
      <c r="B4291" s="88">
        <v>45930</v>
      </c>
      <c r="C4291" s="89" t="s">
        <v>2314</v>
      </c>
      <c r="D4291" s="89">
        <v>1</v>
      </c>
      <c r="E4291" s="89" t="s">
        <v>229</v>
      </c>
      <c r="F4291" s="89" t="s">
        <v>25</v>
      </c>
      <c r="G4291" s="89" t="s">
        <v>244</v>
      </c>
      <c r="H4291" s="89" t="s">
        <v>2378</v>
      </c>
      <c r="I4291" s="89" t="s">
        <v>32</v>
      </c>
      <c r="J4291" s="89">
        <v>16</v>
      </c>
      <c r="K4291" s="89" t="s">
        <v>94</v>
      </c>
      <c r="L4291" s="89" t="s">
        <v>33</v>
      </c>
      <c r="M4291" s="89">
        <v>12</v>
      </c>
      <c r="N4291" s="90"/>
      <c r="O4291" s="90">
        <v>177058303.40000001</v>
      </c>
      <c r="P4291" s="90">
        <v>177058303.40000001</v>
      </c>
      <c r="Q4291" s="90">
        <v>180532444.28</v>
      </c>
      <c r="R4291" s="90">
        <v>3474140.88</v>
      </c>
      <c r="S4291" s="90">
        <v>1.96214513145504</v>
      </c>
      <c r="T4291" s="89" t="s">
        <v>28</v>
      </c>
    </row>
    <row r="4292" spans="1:20" x14ac:dyDescent="0.55000000000000004">
      <c r="A4292" s="123">
        <v>2568</v>
      </c>
      <c r="B4292" s="88">
        <v>45930</v>
      </c>
      <c r="C4292" s="89" t="s">
        <v>2314</v>
      </c>
      <c r="D4292" s="89">
        <v>1</v>
      </c>
      <c r="E4292" s="89" t="s">
        <v>229</v>
      </c>
      <c r="F4292" s="89" t="s">
        <v>25</v>
      </c>
      <c r="G4292" s="89" t="s">
        <v>246</v>
      </c>
      <c r="H4292" s="89" t="s">
        <v>2379</v>
      </c>
      <c r="I4292" s="89" t="s">
        <v>32</v>
      </c>
      <c r="J4292" s="89">
        <v>16</v>
      </c>
      <c r="K4292" s="89" t="s">
        <v>94</v>
      </c>
      <c r="L4292" s="89" t="s">
        <v>33</v>
      </c>
      <c r="M4292" s="89">
        <v>12</v>
      </c>
      <c r="N4292" s="90"/>
      <c r="O4292" s="90">
        <v>119852751.98999999</v>
      </c>
      <c r="P4292" s="90">
        <v>119852751.98999999</v>
      </c>
      <c r="Q4292" s="90">
        <v>118348570.64</v>
      </c>
      <c r="R4292" s="90">
        <v>-1504181.35</v>
      </c>
      <c r="S4292" s="90">
        <v>-1.2550244571150999</v>
      </c>
      <c r="T4292" s="89" t="s">
        <v>73</v>
      </c>
    </row>
    <row r="4293" spans="1:20" x14ac:dyDescent="0.55000000000000004">
      <c r="A4293" s="123">
        <v>2568</v>
      </c>
      <c r="B4293" s="88">
        <v>45930</v>
      </c>
      <c r="C4293" s="89" t="s">
        <v>2314</v>
      </c>
      <c r="D4293" s="89">
        <v>1</v>
      </c>
      <c r="E4293" s="89" t="s">
        <v>229</v>
      </c>
      <c r="F4293" s="89" t="s">
        <v>25</v>
      </c>
      <c r="G4293" s="89" t="s">
        <v>230</v>
      </c>
      <c r="H4293" s="89" t="s">
        <v>2380</v>
      </c>
      <c r="I4293" s="89" t="s">
        <v>32</v>
      </c>
      <c r="J4293" s="89">
        <v>16</v>
      </c>
      <c r="K4293" s="89" t="s">
        <v>94</v>
      </c>
      <c r="L4293" s="89" t="s">
        <v>33</v>
      </c>
      <c r="M4293" s="89">
        <v>12</v>
      </c>
      <c r="N4293" s="90"/>
      <c r="O4293" s="90">
        <v>63429956.140000001</v>
      </c>
      <c r="P4293" s="90">
        <v>63429956.140000001</v>
      </c>
      <c r="Q4293" s="90">
        <v>74261550.659999996</v>
      </c>
      <c r="R4293" s="90">
        <v>10831594.52</v>
      </c>
      <c r="S4293" s="90">
        <v>17.0764654102755</v>
      </c>
      <c r="T4293" s="89" t="s">
        <v>28</v>
      </c>
    </row>
    <row r="4294" spans="1:20" x14ac:dyDescent="0.55000000000000004">
      <c r="A4294" s="123">
        <v>2568</v>
      </c>
      <c r="B4294" s="88">
        <v>45930</v>
      </c>
      <c r="C4294" s="89" t="s">
        <v>2314</v>
      </c>
      <c r="D4294" s="89">
        <v>1</v>
      </c>
      <c r="E4294" s="89" t="s">
        <v>229</v>
      </c>
      <c r="F4294" s="89" t="s">
        <v>25</v>
      </c>
      <c r="G4294" s="89" t="s">
        <v>232</v>
      </c>
      <c r="H4294" s="89" t="s">
        <v>2381</v>
      </c>
      <c r="I4294" s="89" t="s">
        <v>32</v>
      </c>
      <c r="J4294" s="89">
        <v>16</v>
      </c>
      <c r="K4294" s="89" t="s">
        <v>94</v>
      </c>
      <c r="L4294" s="89" t="s">
        <v>33</v>
      </c>
      <c r="M4294" s="89">
        <v>12</v>
      </c>
      <c r="N4294" s="90"/>
      <c r="O4294" s="90">
        <v>49027812.789999999</v>
      </c>
      <c r="P4294" s="90">
        <v>49027812.789999999</v>
      </c>
      <c r="Q4294" s="90">
        <v>43922446.810000002</v>
      </c>
      <c r="R4294" s="90">
        <v>-5105365.9800000004</v>
      </c>
      <c r="S4294" s="90">
        <v>-10.4132036276383</v>
      </c>
      <c r="T4294" s="89" t="s">
        <v>73</v>
      </c>
    </row>
    <row r="4295" spans="1:20" x14ac:dyDescent="0.55000000000000004">
      <c r="A4295" s="123">
        <v>2568</v>
      </c>
      <c r="B4295" s="88">
        <v>45930</v>
      </c>
      <c r="C4295" s="89" t="s">
        <v>2314</v>
      </c>
      <c r="D4295" s="89">
        <v>1</v>
      </c>
      <c r="E4295" s="89" t="s">
        <v>248</v>
      </c>
      <c r="F4295" s="89" t="s">
        <v>56</v>
      </c>
      <c r="G4295" s="89" t="s">
        <v>251</v>
      </c>
      <c r="H4295" s="89" t="s">
        <v>2382</v>
      </c>
      <c r="I4295" s="89" t="s">
        <v>32</v>
      </c>
      <c r="J4295" s="89">
        <v>16</v>
      </c>
      <c r="K4295" s="89" t="s">
        <v>94</v>
      </c>
      <c r="L4295" s="89" t="s">
        <v>33</v>
      </c>
      <c r="M4295" s="89">
        <v>12</v>
      </c>
      <c r="N4295" s="90"/>
      <c r="O4295" s="90">
        <v>3185570503.5500002</v>
      </c>
      <c r="P4295" s="90">
        <v>3185570503.5500002</v>
      </c>
      <c r="Q4295" s="90">
        <v>3122718843.5</v>
      </c>
      <c r="R4295" s="90">
        <v>-62851660.049999997</v>
      </c>
      <c r="S4295" s="90">
        <v>-1.97301111307874</v>
      </c>
      <c r="T4295" s="89" t="s">
        <v>73</v>
      </c>
    </row>
    <row r="4296" spans="1:20" x14ac:dyDescent="0.55000000000000004">
      <c r="A4296" s="123">
        <v>2568</v>
      </c>
      <c r="B4296" s="88">
        <v>45930</v>
      </c>
      <c r="C4296" s="89" t="s">
        <v>2314</v>
      </c>
      <c r="D4296" s="89">
        <v>1</v>
      </c>
      <c r="E4296" s="89" t="s">
        <v>248</v>
      </c>
      <c r="F4296" s="89" t="s">
        <v>25</v>
      </c>
      <c r="G4296" s="89" t="s">
        <v>257</v>
      </c>
      <c r="H4296" s="89" t="s">
        <v>2383</v>
      </c>
      <c r="I4296" s="89" t="s">
        <v>32</v>
      </c>
      <c r="J4296" s="89">
        <v>16</v>
      </c>
      <c r="K4296" s="89" t="s">
        <v>94</v>
      </c>
      <c r="L4296" s="89" t="s">
        <v>33</v>
      </c>
      <c r="M4296" s="89">
        <v>12</v>
      </c>
      <c r="N4296" s="90"/>
      <c r="O4296" s="90">
        <v>174034211.13</v>
      </c>
      <c r="P4296" s="90">
        <v>174034211.13</v>
      </c>
      <c r="Q4296" s="90">
        <v>177779557.00999999</v>
      </c>
      <c r="R4296" s="90">
        <v>3745345.88</v>
      </c>
      <c r="S4296" s="90">
        <v>2.1520745005717901</v>
      </c>
      <c r="T4296" s="89" t="s">
        <v>28</v>
      </c>
    </row>
    <row r="4297" spans="1:20" x14ac:dyDescent="0.55000000000000004">
      <c r="A4297" s="123">
        <v>2568</v>
      </c>
      <c r="B4297" s="88">
        <v>45930</v>
      </c>
      <c r="C4297" s="89" t="s">
        <v>2314</v>
      </c>
      <c r="D4297" s="89">
        <v>1</v>
      </c>
      <c r="E4297" s="89" t="s">
        <v>248</v>
      </c>
      <c r="F4297" s="89" t="s">
        <v>25</v>
      </c>
      <c r="G4297" s="89" t="s">
        <v>259</v>
      </c>
      <c r="H4297" s="89" t="s">
        <v>2384</v>
      </c>
      <c r="I4297" s="89" t="s">
        <v>32</v>
      </c>
      <c r="J4297" s="89">
        <v>16</v>
      </c>
      <c r="K4297" s="89" t="s">
        <v>94</v>
      </c>
      <c r="L4297" s="89" t="s">
        <v>33</v>
      </c>
      <c r="M4297" s="89">
        <v>12</v>
      </c>
      <c r="N4297" s="90"/>
      <c r="O4297" s="90">
        <v>155130276.02000001</v>
      </c>
      <c r="P4297" s="90">
        <v>155130276.02000001</v>
      </c>
      <c r="Q4297" s="90">
        <v>147017132.25999999</v>
      </c>
      <c r="R4297" s="90">
        <v>-8113143.7599999998</v>
      </c>
      <c r="S4297" s="90">
        <v>-5.2298906236420404</v>
      </c>
      <c r="T4297" s="89" t="s">
        <v>73</v>
      </c>
    </row>
    <row r="4298" spans="1:20" x14ac:dyDescent="0.55000000000000004">
      <c r="A4298" s="123">
        <v>2568</v>
      </c>
      <c r="B4298" s="88">
        <v>45930</v>
      </c>
      <c r="C4298" s="89" t="s">
        <v>2314</v>
      </c>
      <c r="D4298" s="89">
        <v>1</v>
      </c>
      <c r="E4298" s="89" t="s">
        <v>248</v>
      </c>
      <c r="F4298" s="89" t="s">
        <v>25</v>
      </c>
      <c r="G4298" s="89" t="s">
        <v>263</v>
      </c>
      <c r="H4298" s="89" t="s">
        <v>2385</v>
      </c>
      <c r="I4298" s="89" t="s">
        <v>32</v>
      </c>
      <c r="J4298" s="89">
        <v>16</v>
      </c>
      <c r="K4298" s="89" t="s">
        <v>94</v>
      </c>
      <c r="L4298" s="89" t="s">
        <v>33</v>
      </c>
      <c r="M4298" s="89">
        <v>12</v>
      </c>
      <c r="N4298" s="90"/>
      <c r="O4298" s="90">
        <v>273791775.51999998</v>
      </c>
      <c r="P4298" s="90">
        <v>273791775.51999998</v>
      </c>
      <c r="Q4298" s="90">
        <v>273262859.12</v>
      </c>
      <c r="R4298" s="90">
        <v>-528916.4</v>
      </c>
      <c r="S4298" s="90">
        <v>-0.19318198985175999</v>
      </c>
      <c r="T4298" s="89" t="s">
        <v>73</v>
      </c>
    </row>
    <row r="4299" spans="1:20" x14ac:dyDescent="0.55000000000000004">
      <c r="A4299" s="123">
        <v>2568</v>
      </c>
      <c r="B4299" s="88">
        <v>45930</v>
      </c>
      <c r="C4299" s="89" t="s">
        <v>2314</v>
      </c>
      <c r="D4299" s="89">
        <v>1</v>
      </c>
      <c r="E4299" s="89" t="s">
        <v>248</v>
      </c>
      <c r="F4299" s="89" t="s">
        <v>25</v>
      </c>
      <c r="G4299" s="89" t="s">
        <v>261</v>
      </c>
      <c r="H4299" s="89" t="s">
        <v>2386</v>
      </c>
      <c r="I4299" s="89" t="s">
        <v>32</v>
      </c>
      <c r="J4299" s="89">
        <v>16</v>
      </c>
      <c r="K4299" s="89" t="s">
        <v>94</v>
      </c>
      <c r="L4299" s="89" t="s">
        <v>33</v>
      </c>
      <c r="M4299" s="89">
        <v>12</v>
      </c>
      <c r="N4299" s="90"/>
      <c r="O4299" s="90">
        <v>146669548.75</v>
      </c>
      <c r="P4299" s="90">
        <v>146669548.75</v>
      </c>
      <c r="Q4299" s="90">
        <v>189030443.25</v>
      </c>
      <c r="R4299" s="90">
        <v>42360894.5</v>
      </c>
      <c r="S4299" s="90">
        <v>28.881860523212399</v>
      </c>
      <c r="T4299" s="89" t="s">
        <v>28</v>
      </c>
    </row>
    <row r="4300" spans="1:20" x14ac:dyDescent="0.55000000000000004">
      <c r="A4300" s="123">
        <v>2568</v>
      </c>
      <c r="B4300" s="88">
        <v>45930</v>
      </c>
      <c r="C4300" s="89" t="s">
        <v>2314</v>
      </c>
      <c r="D4300" s="89">
        <v>1</v>
      </c>
      <c r="E4300" s="89" t="s">
        <v>248</v>
      </c>
      <c r="F4300" s="89" t="s">
        <v>25</v>
      </c>
      <c r="G4300" s="89" t="s">
        <v>255</v>
      </c>
      <c r="H4300" s="89" t="s">
        <v>2387</v>
      </c>
      <c r="I4300" s="89" t="s">
        <v>32</v>
      </c>
      <c r="J4300" s="89">
        <v>16</v>
      </c>
      <c r="K4300" s="89" t="s">
        <v>94</v>
      </c>
      <c r="L4300" s="89" t="s">
        <v>33</v>
      </c>
      <c r="M4300" s="89">
        <v>12</v>
      </c>
      <c r="N4300" s="90"/>
      <c r="O4300" s="90">
        <v>129500637.78</v>
      </c>
      <c r="P4300" s="90">
        <v>129500637.78</v>
      </c>
      <c r="Q4300" s="90">
        <v>129750642.22</v>
      </c>
      <c r="R4300" s="90">
        <v>250004.44</v>
      </c>
      <c r="S4300" s="90">
        <v>0.193052670848398</v>
      </c>
      <c r="T4300" s="89" t="s">
        <v>28</v>
      </c>
    </row>
    <row r="4301" spans="1:20" x14ac:dyDescent="0.55000000000000004">
      <c r="A4301" s="123">
        <v>2568</v>
      </c>
      <c r="B4301" s="88">
        <v>45930</v>
      </c>
      <c r="C4301" s="89" t="s">
        <v>2314</v>
      </c>
      <c r="D4301" s="89">
        <v>1</v>
      </c>
      <c r="E4301" s="89" t="s">
        <v>248</v>
      </c>
      <c r="F4301" s="89" t="s">
        <v>25</v>
      </c>
      <c r="G4301" s="89" t="s">
        <v>253</v>
      </c>
      <c r="H4301" s="89" t="s">
        <v>2388</v>
      </c>
      <c r="I4301" s="89" t="s">
        <v>32</v>
      </c>
      <c r="J4301" s="89">
        <v>16</v>
      </c>
      <c r="K4301" s="89" t="s">
        <v>94</v>
      </c>
      <c r="L4301" s="89" t="s">
        <v>33</v>
      </c>
      <c r="M4301" s="89">
        <v>12</v>
      </c>
      <c r="N4301" s="90"/>
      <c r="O4301" s="90">
        <v>102040757.66</v>
      </c>
      <c r="P4301" s="90">
        <v>102040757.66</v>
      </c>
      <c r="Q4301" s="90">
        <v>102883993.94</v>
      </c>
      <c r="R4301" s="90">
        <v>843236.28</v>
      </c>
      <c r="S4301" s="90">
        <v>0.82637202950772404</v>
      </c>
      <c r="T4301" s="89" t="s">
        <v>28</v>
      </c>
    </row>
    <row r="4302" spans="1:20" x14ac:dyDescent="0.55000000000000004">
      <c r="A4302" s="123">
        <v>2568</v>
      </c>
      <c r="B4302" s="88">
        <v>45930</v>
      </c>
      <c r="C4302" s="89" t="s">
        <v>2314</v>
      </c>
      <c r="D4302" s="89">
        <v>1</v>
      </c>
      <c r="E4302" s="89" t="s">
        <v>248</v>
      </c>
      <c r="F4302" s="89" t="s">
        <v>25</v>
      </c>
      <c r="G4302" s="89" t="s">
        <v>249</v>
      </c>
      <c r="H4302" s="89" t="s">
        <v>2389</v>
      </c>
      <c r="I4302" s="89" t="s">
        <v>32</v>
      </c>
      <c r="J4302" s="89">
        <v>16</v>
      </c>
      <c r="K4302" s="89" t="s">
        <v>94</v>
      </c>
      <c r="L4302" s="89" t="s">
        <v>33</v>
      </c>
      <c r="M4302" s="89">
        <v>12</v>
      </c>
      <c r="N4302" s="90"/>
      <c r="O4302" s="90">
        <v>165459230.30000001</v>
      </c>
      <c r="P4302" s="90">
        <v>165459230.30000001</v>
      </c>
      <c r="Q4302" s="90">
        <v>166052341.53999999</v>
      </c>
      <c r="R4302" s="90">
        <v>593111.24</v>
      </c>
      <c r="S4302" s="90">
        <v>0.35846367647462701</v>
      </c>
      <c r="T4302" s="89" t="s">
        <v>28</v>
      </c>
    </row>
    <row r="4303" spans="1:20" x14ac:dyDescent="0.55000000000000004">
      <c r="A4303" s="123">
        <v>2568</v>
      </c>
      <c r="B4303" s="88">
        <v>45930</v>
      </c>
      <c r="C4303" s="89" t="s">
        <v>2314</v>
      </c>
      <c r="D4303" s="89">
        <v>1</v>
      </c>
      <c r="E4303" s="89" t="s">
        <v>265</v>
      </c>
      <c r="F4303" s="89" t="s">
        <v>56</v>
      </c>
      <c r="G4303" s="89" t="s">
        <v>278</v>
      </c>
      <c r="H4303" s="89" t="s">
        <v>2390</v>
      </c>
      <c r="I4303" s="89" t="s">
        <v>32</v>
      </c>
      <c r="J4303" s="89">
        <v>16</v>
      </c>
      <c r="K4303" s="89" t="s">
        <v>94</v>
      </c>
      <c r="L4303" s="89" t="s">
        <v>33</v>
      </c>
      <c r="M4303" s="89">
        <v>12</v>
      </c>
      <c r="N4303" s="90"/>
      <c r="O4303" s="90">
        <v>540829296.63999999</v>
      </c>
      <c r="P4303" s="90">
        <v>540829296.63999999</v>
      </c>
      <c r="Q4303" s="90">
        <v>540721879.17999995</v>
      </c>
      <c r="R4303" s="90">
        <v>-107417.46</v>
      </c>
      <c r="S4303" s="90">
        <v>-1.9861620046722799E-2</v>
      </c>
      <c r="T4303" s="89" t="s">
        <v>73</v>
      </c>
    </row>
    <row r="4304" spans="1:20" x14ac:dyDescent="0.55000000000000004">
      <c r="A4304" s="123">
        <v>2568</v>
      </c>
      <c r="B4304" s="88">
        <v>45930</v>
      </c>
      <c r="C4304" s="89" t="s">
        <v>2314</v>
      </c>
      <c r="D4304" s="89">
        <v>1</v>
      </c>
      <c r="E4304" s="89" t="s">
        <v>265</v>
      </c>
      <c r="F4304" s="89" t="s">
        <v>25</v>
      </c>
      <c r="G4304" s="89" t="s">
        <v>266</v>
      </c>
      <c r="H4304" s="89" t="s">
        <v>2391</v>
      </c>
      <c r="I4304" s="89" t="s">
        <v>32</v>
      </c>
      <c r="J4304" s="89">
        <v>16</v>
      </c>
      <c r="K4304" s="89" t="s">
        <v>94</v>
      </c>
      <c r="L4304" s="89" t="s">
        <v>33</v>
      </c>
      <c r="M4304" s="89">
        <v>12</v>
      </c>
      <c r="N4304" s="90"/>
      <c r="O4304" s="90">
        <v>116315556.01000001</v>
      </c>
      <c r="P4304" s="90">
        <v>116315556.01000001</v>
      </c>
      <c r="Q4304" s="90">
        <v>118266344.81999999</v>
      </c>
      <c r="R4304" s="90">
        <v>1950788.81</v>
      </c>
      <c r="S4304" s="90">
        <v>1.6771521169810599</v>
      </c>
      <c r="T4304" s="89" t="s">
        <v>28</v>
      </c>
    </row>
    <row r="4305" spans="1:20" x14ac:dyDescent="0.55000000000000004">
      <c r="A4305" s="123">
        <v>2568</v>
      </c>
      <c r="B4305" s="88">
        <v>45930</v>
      </c>
      <c r="C4305" s="89" t="s">
        <v>2314</v>
      </c>
      <c r="D4305" s="89">
        <v>1</v>
      </c>
      <c r="E4305" s="89" t="s">
        <v>265</v>
      </c>
      <c r="F4305" s="89" t="s">
        <v>25</v>
      </c>
      <c r="G4305" s="89" t="s">
        <v>268</v>
      </c>
      <c r="H4305" s="89" t="s">
        <v>2392</v>
      </c>
      <c r="I4305" s="89" t="s">
        <v>32</v>
      </c>
      <c r="J4305" s="89">
        <v>16</v>
      </c>
      <c r="K4305" s="89" t="s">
        <v>94</v>
      </c>
      <c r="L4305" s="89" t="s">
        <v>33</v>
      </c>
      <c r="M4305" s="89">
        <v>12</v>
      </c>
      <c r="N4305" s="90"/>
      <c r="O4305" s="90">
        <v>178862282.47</v>
      </c>
      <c r="P4305" s="90">
        <v>178862282.47</v>
      </c>
      <c r="Q4305" s="90">
        <v>192096527.24000001</v>
      </c>
      <c r="R4305" s="90">
        <v>13234244.77</v>
      </c>
      <c r="S4305" s="90">
        <v>7.3991255099966304</v>
      </c>
      <c r="T4305" s="89" t="s">
        <v>28</v>
      </c>
    </row>
    <row r="4306" spans="1:20" x14ac:dyDescent="0.55000000000000004">
      <c r="A4306" s="123">
        <v>2568</v>
      </c>
      <c r="B4306" s="88">
        <v>45930</v>
      </c>
      <c r="C4306" s="89" t="s">
        <v>2314</v>
      </c>
      <c r="D4306" s="89">
        <v>1</v>
      </c>
      <c r="E4306" s="89" t="s">
        <v>265</v>
      </c>
      <c r="F4306" s="89" t="s">
        <v>25</v>
      </c>
      <c r="G4306" s="89" t="s">
        <v>274</v>
      </c>
      <c r="H4306" s="89" t="s">
        <v>2393</v>
      </c>
      <c r="I4306" s="89" t="s">
        <v>32</v>
      </c>
      <c r="J4306" s="89">
        <v>16</v>
      </c>
      <c r="K4306" s="89" t="s">
        <v>94</v>
      </c>
      <c r="L4306" s="89" t="s">
        <v>33</v>
      </c>
      <c r="M4306" s="89">
        <v>12</v>
      </c>
      <c r="N4306" s="90"/>
      <c r="O4306" s="90">
        <v>297415915.97000003</v>
      </c>
      <c r="P4306" s="90">
        <v>297415915.97000003</v>
      </c>
      <c r="Q4306" s="90">
        <v>314150219.20999998</v>
      </c>
      <c r="R4306" s="90">
        <v>16734303.24</v>
      </c>
      <c r="S4306" s="90">
        <v>5.62656614573645</v>
      </c>
      <c r="T4306" s="89" t="s">
        <v>28</v>
      </c>
    </row>
    <row r="4307" spans="1:20" x14ac:dyDescent="0.55000000000000004">
      <c r="A4307" s="123">
        <v>2568</v>
      </c>
      <c r="B4307" s="88">
        <v>45930</v>
      </c>
      <c r="C4307" s="89" t="s">
        <v>2314</v>
      </c>
      <c r="D4307" s="89">
        <v>1</v>
      </c>
      <c r="E4307" s="89" t="s">
        <v>265</v>
      </c>
      <c r="F4307" s="89" t="s">
        <v>25</v>
      </c>
      <c r="G4307" s="89" t="s">
        <v>276</v>
      </c>
      <c r="H4307" s="89" t="s">
        <v>2394</v>
      </c>
      <c r="I4307" s="89" t="s">
        <v>32</v>
      </c>
      <c r="J4307" s="89">
        <v>16</v>
      </c>
      <c r="K4307" s="89" t="s">
        <v>94</v>
      </c>
      <c r="L4307" s="89" t="s">
        <v>33</v>
      </c>
      <c r="M4307" s="89">
        <v>12</v>
      </c>
      <c r="N4307" s="90"/>
      <c r="O4307" s="90">
        <v>112785559.18000001</v>
      </c>
      <c r="P4307" s="90">
        <v>112785559.18000001</v>
      </c>
      <c r="Q4307" s="90">
        <v>126766727.90000001</v>
      </c>
      <c r="R4307" s="90">
        <v>13981168.720000001</v>
      </c>
      <c r="S4307" s="90">
        <v>12.3962401052486</v>
      </c>
      <c r="T4307" s="89" t="s">
        <v>28</v>
      </c>
    </row>
    <row r="4308" spans="1:20" x14ac:dyDescent="0.55000000000000004">
      <c r="A4308" s="123">
        <v>2568</v>
      </c>
      <c r="B4308" s="88">
        <v>45930</v>
      </c>
      <c r="C4308" s="89" t="s">
        <v>2314</v>
      </c>
      <c r="D4308" s="89">
        <v>1</v>
      </c>
      <c r="E4308" s="89" t="s">
        <v>265</v>
      </c>
      <c r="F4308" s="89" t="s">
        <v>25</v>
      </c>
      <c r="G4308" s="89" t="s">
        <v>272</v>
      </c>
      <c r="H4308" s="89" t="s">
        <v>2395</v>
      </c>
      <c r="I4308" s="89" t="s">
        <v>32</v>
      </c>
      <c r="J4308" s="89">
        <v>16</v>
      </c>
      <c r="K4308" s="89" t="s">
        <v>94</v>
      </c>
      <c r="L4308" s="89" t="s">
        <v>33</v>
      </c>
      <c r="M4308" s="89">
        <v>12</v>
      </c>
      <c r="N4308" s="90"/>
      <c r="O4308" s="90">
        <v>116686890.31</v>
      </c>
      <c r="P4308" s="90">
        <v>116686890.31</v>
      </c>
      <c r="Q4308" s="90">
        <v>121277860.55</v>
      </c>
      <c r="R4308" s="90">
        <v>4590970.24</v>
      </c>
      <c r="S4308" s="90">
        <v>3.9344353318554002</v>
      </c>
      <c r="T4308" s="89" t="s">
        <v>28</v>
      </c>
    </row>
    <row r="4309" spans="1:20" x14ac:dyDescent="0.55000000000000004">
      <c r="A4309" s="123">
        <v>2568</v>
      </c>
      <c r="B4309" s="88">
        <v>45930</v>
      </c>
      <c r="C4309" s="89" t="s">
        <v>2314</v>
      </c>
      <c r="D4309" s="89">
        <v>1</v>
      </c>
      <c r="E4309" s="89" t="s">
        <v>265</v>
      </c>
      <c r="F4309" s="89" t="s">
        <v>25</v>
      </c>
      <c r="G4309" s="89" t="s">
        <v>270</v>
      </c>
      <c r="H4309" s="89" t="s">
        <v>2396</v>
      </c>
      <c r="I4309" s="89" t="s">
        <v>32</v>
      </c>
      <c r="J4309" s="89">
        <v>16</v>
      </c>
      <c r="K4309" s="89" t="s">
        <v>94</v>
      </c>
      <c r="L4309" s="89" t="s">
        <v>33</v>
      </c>
      <c r="M4309" s="89">
        <v>12</v>
      </c>
      <c r="N4309" s="90"/>
      <c r="O4309" s="90">
        <v>95127275</v>
      </c>
      <c r="P4309" s="90">
        <v>95127275</v>
      </c>
      <c r="Q4309" s="90">
        <v>96140707.640000001</v>
      </c>
      <c r="R4309" s="90">
        <v>1013432.64</v>
      </c>
      <c r="S4309" s="90">
        <v>1.06534391950153</v>
      </c>
      <c r="T4309" s="89" t="s">
        <v>28</v>
      </c>
    </row>
    <row r="4310" spans="1:20" x14ac:dyDescent="0.55000000000000004">
      <c r="A4310" s="123">
        <v>2568</v>
      </c>
      <c r="B4310" s="88">
        <v>45930</v>
      </c>
      <c r="C4310" s="89" t="s">
        <v>2314</v>
      </c>
      <c r="D4310" s="89">
        <v>1</v>
      </c>
      <c r="E4310" s="89" t="s">
        <v>280</v>
      </c>
      <c r="F4310" s="89" t="s">
        <v>49</v>
      </c>
      <c r="G4310" s="89" t="s">
        <v>283</v>
      </c>
      <c r="H4310" s="89" t="s">
        <v>2397</v>
      </c>
      <c r="I4310" s="89" t="s">
        <v>32</v>
      </c>
      <c r="J4310" s="89">
        <v>16</v>
      </c>
      <c r="K4310" s="89" t="s">
        <v>94</v>
      </c>
      <c r="L4310" s="89" t="s">
        <v>33</v>
      </c>
      <c r="M4310" s="89">
        <v>12</v>
      </c>
      <c r="N4310" s="90"/>
      <c r="O4310" s="90">
        <v>5867155000</v>
      </c>
      <c r="P4310" s="90">
        <v>5867155000</v>
      </c>
      <c r="Q4310" s="90">
        <v>5667076798.8299999</v>
      </c>
      <c r="R4310" s="90">
        <v>-200078201.16999999</v>
      </c>
      <c r="S4310" s="90">
        <v>-3.4101400281737901</v>
      </c>
      <c r="T4310" s="89" t="s">
        <v>73</v>
      </c>
    </row>
    <row r="4311" spans="1:20" x14ac:dyDescent="0.55000000000000004">
      <c r="A4311" s="123">
        <v>2568</v>
      </c>
      <c r="B4311" s="88">
        <v>45930</v>
      </c>
      <c r="C4311" s="89" t="s">
        <v>2314</v>
      </c>
      <c r="D4311" s="89">
        <v>1</v>
      </c>
      <c r="E4311" s="89" t="s">
        <v>280</v>
      </c>
      <c r="F4311" s="89" t="s">
        <v>25</v>
      </c>
      <c r="G4311" s="89" t="s">
        <v>287</v>
      </c>
      <c r="H4311" s="89" t="s">
        <v>2398</v>
      </c>
      <c r="I4311" s="89" t="s">
        <v>32</v>
      </c>
      <c r="J4311" s="89">
        <v>16</v>
      </c>
      <c r="K4311" s="89" t="s">
        <v>94</v>
      </c>
      <c r="L4311" s="89" t="s">
        <v>33</v>
      </c>
      <c r="M4311" s="89">
        <v>12</v>
      </c>
      <c r="N4311" s="90"/>
      <c r="O4311" s="90">
        <v>150002900</v>
      </c>
      <c r="P4311" s="90">
        <v>150002900</v>
      </c>
      <c r="Q4311" s="90">
        <v>130818271.81</v>
      </c>
      <c r="R4311" s="90">
        <v>-19184628.190000001</v>
      </c>
      <c r="S4311" s="90">
        <v>-12.789504862906</v>
      </c>
      <c r="T4311" s="89" t="s">
        <v>73</v>
      </c>
    </row>
    <row r="4312" spans="1:20" x14ac:dyDescent="0.55000000000000004">
      <c r="A4312" s="123">
        <v>2568</v>
      </c>
      <c r="B4312" s="88">
        <v>45930</v>
      </c>
      <c r="C4312" s="89" t="s">
        <v>2314</v>
      </c>
      <c r="D4312" s="89">
        <v>1</v>
      </c>
      <c r="E4312" s="89" t="s">
        <v>280</v>
      </c>
      <c r="F4312" s="89" t="s">
        <v>56</v>
      </c>
      <c r="G4312" s="89" t="s">
        <v>281</v>
      </c>
      <c r="H4312" s="89" t="s">
        <v>2399</v>
      </c>
      <c r="I4312" s="89" t="s">
        <v>32</v>
      </c>
      <c r="J4312" s="89">
        <v>16</v>
      </c>
      <c r="K4312" s="89" t="s">
        <v>94</v>
      </c>
      <c r="L4312" s="89" t="s">
        <v>33</v>
      </c>
      <c r="M4312" s="89">
        <v>12</v>
      </c>
      <c r="N4312" s="90"/>
      <c r="O4312" s="90">
        <v>557848140</v>
      </c>
      <c r="P4312" s="90">
        <v>557848140</v>
      </c>
      <c r="Q4312" s="90">
        <v>576914096.44000006</v>
      </c>
      <c r="R4312" s="90">
        <v>19065956.440000001</v>
      </c>
      <c r="S4312" s="90">
        <v>3.4177682191429399</v>
      </c>
      <c r="T4312" s="89" t="s">
        <v>28</v>
      </c>
    </row>
    <row r="4313" spans="1:20" x14ac:dyDescent="0.55000000000000004">
      <c r="A4313" s="123">
        <v>2568</v>
      </c>
      <c r="B4313" s="88">
        <v>45930</v>
      </c>
      <c r="C4313" s="89" t="s">
        <v>2314</v>
      </c>
      <c r="D4313" s="89">
        <v>1</v>
      </c>
      <c r="E4313" s="89" t="s">
        <v>280</v>
      </c>
      <c r="F4313" s="89" t="s">
        <v>25</v>
      </c>
      <c r="G4313" s="89" t="s">
        <v>285</v>
      </c>
      <c r="H4313" s="89" t="s">
        <v>2400</v>
      </c>
      <c r="I4313" s="89" t="s">
        <v>32</v>
      </c>
      <c r="J4313" s="89">
        <v>16</v>
      </c>
      <c r="K4313" s="89" t="s">
        <v>94</v>
      </c>
      <c r="L4313" s="89" t="s">
        <v>33</v>
      </c>
      <c r="M4313" s="89">
        <v>12</v>
      </c>
      <c r="N4313" s="90"/>
      <c r="O4313" s="90">
        <v>121647730</v>
      </c>
      <c r="P4313" s="90">
        <v>121647730</v>
      </c>
      <c r="Q4313" s="90">
        <v>117901454.75</v>
      </c>
      <c r="R4313" s="90">
        <v>-3746275.25</v>
      </c>
      <c r="S4313" s="90">
        <v>-3.0796096647261701</v>
      </c>
      <c r="T4313" s="89" t="s">
        <v>73</v>
      </c>
    </row>
    <row r="4314" spans="1:20" x14ac:dyDescent="0.55000000000000004">
      <c r="A4314" s="123">
        <v>2568</v>
      </c>
      <c r="B4314" s="88">
        <v>45930</v>
      </c>
      <c r="C4314" s="89" t="s">
        <v>2314</v>
      </c>
      <c r="D4314" s="89">
        <v>1</v>
      </c>
      <c r="E4314" s="89" t="s">
        <v>280</v>
      </c>
      <c r="F4314" s="89" t="s">
        <v>25</v>
      </c>
      <c r="G4314" s="89" t="s">
        <v>289</v>
      </c>
      <c r="H4314" s="89" t="s">
        <v>2401</v>
      </c>
      <c r="I4314" s="89" t="s">
        <v>32</v>
      </c>
      <c r="J4314" s="89">
        <v>16</v>
      </c>
      <c r="K4314" s="89" t="s">
        <v>94</v>
      </c>
      <c r="L4314" s="89" t="s">
        <v>33</v>
      </c>
      <c r="M4314" s="89">
        <v>12</v>
      </c>
      <c r="N4314" s="90"/>
      <c r="O4314" s="90">
        <v>142405590</v>
      </c>
      <c r="P4314" s="90">
        <v>142405590</v>
      </c>
      <c r="Q4314" s="90">
        <v>144227279.66</v>
      </c>
      <c r="R4314" s="90">
        <v>1821689.66</v>
      </c>
      <c r="S4314" s="90">
        <v>1.2792262298130299</v>
      </c>
      <c r="T4314" s="89" t="s">
        <v>28</v>
      </c>
    </row>
    <row r="4315" spans="1:20" x14ac:dyDescent="0.55000000000000004">
      <c r="A4315" s="123">
        <v>2568</v>
      </c>
      <c r="B4315" s="88">
        <v>45930</v>
      </c>
      <c r="C4315" s="89" t="s">
        <v>2314</v>
      </c>
      <c r="D4315" s="89">
        <v>1</v>
      </c>
      <c r="E4315" s="89" t="s">
        <v>280</v>
      </c>
      <c r="F4315" s="89" t="s">
        <v>25</v>
      </c>
      <c r="G4315" s="89" t="s">
        <v>293</v>
      </c>
      <c r="H4315" s="89" t="s">
        <v>2402</v>
      </c>
      <c r="I4315" s="89" t="s">
        <v>32</v>
      </c>
      <c r="J4315" s="89">
        <v>16</v>
      </c>
      <c r="K4315" s="89" t="s">
        <v>94</v>
      </c>
      <c r="L4315" s="89" t="s">
        <v>33</v>
      </c>
      <c r="M4315" s="89">
        <v>12</v>
      </c>
      <c r="N4315" s="90"/>
      <c r="O4315" s="90">
        <v>164458130</v>
      </c>
      <c r="P4315" s="90">
        <v>164458130</v>
      </c>
      <c r="Q4315" s="90">
        <v>155983534.78</v>
      </c>
      <c r="R4315" s="90">
        <v>-8474595.2200000007</v>
      </c>
      <c r="S4315" s="90">
        <v>-5.1530412148064704</v>
      </c>
      <c r="T4315" s="89" t="s">
        <v>73</v>
      </c>
    </row>
    <row r="4316" spans="1:20" x14ac:dyDescent="0.55000000000000004">
      <c r="A4316" s="123">
        <v>2568</v>
      </c>
      <c r="B4316" s="88">
        <v>45930</v>
      </c>
      <c r="C4316" s="89" t="s">
        <v>2314</v>
      </c>
      <c r="D4316" s="89">
        <v>1</v>
      </c>
      <c r="E4316" s="89" t="s">
        <v>280</v>
      </c>
      <c r="F4316" s="89" t="s">
        <v>25</v>
      </c>
      <c r="G4316" s="89" t="s">
        <v>295</v>
      </c>
      <c r="H4316" s="89" t="s">
        <v>2403</v>
      </c>
      <c r="I4316" s="89" t="s">
        <v>32</v>
      </c>
      <c r="J4316" s="89">
        <v>16</v>
      </c>
      <c r="K4316" s="89" t="s">
        <v>94</v>
      </c>
      <c r="L4316" s="89" t="s">
        <v>33</v>
      </c>
      <c r="M4316" s="89">
        <v>12</v>
      </c>
      <c r="N4316" s="90"/>
      <c r="O4316" s="90">
        <v>152710270</v>
      </c>
      <c r="P4316" s="90">
        <v>152710270</v>
      </c>
      <c r="Q4316" s="90">
        <v>168115603.56999999</v>
      </c>
      <c r="R4316" s="90">
        <v>15405333.57</v>
      </c>
      <c r="S4316" s="90">
        <v>10.0879486166844</v>
      </c>
      <c r="T4316" s="89" t="s">
        <v>28</v>
      </c>
    </row>
    <row r="4317" spans="1:20" x14ac:dyDescent="0.55000000000000004">
      <c r="A4317" s="123">
        <v>2568</v>
      </c>
      <c r="B4317" s="88">
        <v>45930</v>
      </c>
      <c r="C4317" s="89" t="s">
        <v>2314</v>
      </c>
      <c r="D4317" s="89">
        <v>1</v>
      </c>
      <c r="E4317" s="89" t="s">
        <v>280</v>
      </c>
      <c r="F4317" s="89" t="s">
        <v>25</v>
      </c>
      <c r="G4317" s="89" t="s">
        <v>297</v>
      </c>
      <c r="H4317" s="89" t="s">
        <v>2404</v>
      </c>
      <c r="I4317" s="89" t="s">
        <v>32</v>
      </c>
      <c r="J4317" s="89">
        <v>16</v>
      </c>
      <c r="K4317" s="89" t="s">
        <v>94</v>
      </c>
      <c r="L4317" s="89" t="s">
        <v>33</v>
      </c>
      <c r="M4317" s="89">
        <v>12</v>
      </c>
      <c r="N4317" s="90"/>
      <c r="O4317" s="90">
        <v>289543280</v>
      </c>
      <c r="P4317" s="90">
        <v>289543280</v>
      </c>
      <c r="Q4317" s="90">
        <v>296349804.54000002</v>
      </c>
      <c r="R4317" s="90">
        <v>6806524.54</v>
      </c>
      <c r="S4317" s="90">
        <v>2.3507796623703401</v>
      </c>
      <c r="T4317" s="89" t="s">
        <v>28</v>
      </c>
    </row>
    <row r="4318" spans="1:20" x14ac:dyDescent="0.55000000000000004">
      <c r="A4318" s="123">
        <v>2568</v>
      </c>
      <c r="B4318" s="88">
        <v>45930</v>
      </c>
      <c r="C4318" s="89" t="s">
        <v>2314</v>
      </c>
      <c r="D4318" s="89">
        <v>1</v>
      </c>
      <c r="E4318" s="89" t="s">
        <v>280</v>
      </c>
      <c r="F4318" s="89" t="s">
        <v>25</v>
      </c>
      <c r="G4318" s="89" t="s">
        <v>301</v>
      </c>
      <c r="H4318" s="89" t="s">
        <v>2405</v>
      </c>
      <c r="I4318" s="89" t="s">
        <v>32</v>
      </c>
      <c r="J4318" s="89">
        <v>16</v>
      </c>
      <c r="K4318" s="89" t="s">
        <v>94</v>
      </c>
      <c r="L4318" s="89" t="s">
        <v>33</v>
      </c>
      <c r="M4318" s="89">
        <v>12</v>
      </c>
      <c r="N4318" s="90"/>
      <c r="O4318" s="90">
        <v>70999200</v>
      </c>
      <c r="P4318" s="90">
        <v>70999200</v>
      </c>
      <c r="Q4318" s="90">
        <v>72860877.409999996</v>
      </c>
      <c r="R4318" s="90">
        <v>1861677.41</v>
      </c>
      <c r="S4318" s="90">
        <v>2.6221104040608898</v>
      </c>
      <c r="T4318" s="89" t="s">
        <v>28</v>
      </c>
    </row>
    <row r="4319" spans="1:20" x14ac:dyDescent="0.55000000000000004">
      <c r="A4319" s="123">
        <v>2568</v>
      </c>
      <c r="B4319" s="88">
        <v>45930</v>
      </c>
      <c r="C4319" s="89" t="s">
        <v>2314</v>
      </c>
      <c r="D4319" s="89">
        <v>1</v>
      </c>
      <c r="E4319" s="89" t="s">
        <v>280</v>
      </c>
      <c r="F4319" s="89" t="s">
        <v>25</v>
      </c>
      <c r="G4319" s="89" t="s">
        <v>303</v>
      </c>
      <c r="H4319" s="89" t="s">
        <v>2406</v>
      </c>
      <c r="I4319" s="89" t="s">
        <v>32</v>
      </c>
      <c r="J4319" s="89">
        <v>16</v>
      </c>
      <c r="K4319" s="89" t="s">
        <v>94</v>
      </c>
      <c r="L4319" s="89" t="s">
        <v>33</v>
      </c>
      <c r="M4319" s="89">
        <v>12</v>
      </c>
      <c r="N4319" s="90"/>
      <c r="O4319" s="90">
        <v>141966440</v>
      </c>
      <c r="P4319" s="90">
        <v>141966440</v>
      </c>
      <c r="Q4319" s="90">
        <v>153215753.83000001</v>
      </c>
      <c r="R4319" s="90">
        <v>11249313.83</v>
      </c>
      <c r="S4319" s="90">
        <v>7.9239247177008902</v>
      </c>
      <c r="T4319" s="89" t="s">
        <v>28</v>
      </c>
    </row>
    <row r="4320" spans="1:20" x14ac:dyDescent="0.55000000000000004">
      <c r="A4320" s="123">
        <v>2568</v>
      </c>
      <c r="B4320" s="88">
        <v>45930</v>
      </c>
      <c r="C4320" s="89" t="s">
        <v>2314</v>
      </c>
      <c r="D4320" s="89">
        <v>1</v>
      </c>
      <c r="E4320" s="89" t="s">
        <v>280</v>
      </c>
      <c r="F4320" s="89" t="s">
        <v>25</v>
      </c>
      <c r="G4320" s="89" t="s">
        <v>305</v>
      </c>
      <c r="H4320" s="89" t="s">
        <v>2407</v>
      </c>
      <c r="I4320" s="89" t="s">
        <v>32</v>
      </c>
      <c r="J4320" s="89">
        <v>16</v>
      </c>
      <c r="K4320" s="89" t="s">
        <v>94</v>
      </c>
      <c r="L4320" s="89" t="s">
        <v>33</v>
      </c>
      <c r="M4320" s="89">
        <v>12</v>
      </c>
      <c r="N4320" s="90"/>
      <c r="O4320" s="90">
        <v>98349160</v>
      </c>
      <c r="P4320" s="90">
        <v>98349160</v>
      </c>
      <c r="Q4320" s="90">
        <v>102904447.95999999</v>
      </c>
      <c r="R4320" s="90">
        <v>4555287.96</v>
      </c>
      <c r="S4320" s="90">
        <v>4.6317507541498104</v>
      </c>
      <c r="T4320" s="89" t="s">
        <v>28</v>
      </c>
    </row>
    <row r="4321" spans="1:20" x14ac:dyDescent="0.55000000000000004">
      <c r="A4321" s="123">
        <v>2568</v>
      </c>
      <c r="B4321" s="88">
        <v>45930</v>
      </c>
      <c r="C4321" s="89" t="s">
        <v>2314</v>
      </c>
      <c r="D4321" s="89">
        <v>1</v>
      </c>
      <c r="E4321" s="89" t="s">
        <v>280</v>
      </c>
      <c r="F4321" s="89" t="s">
        <v>25</v>
      </c>
      <c r="G4321" s="89" t="s">
        <v>299</v>
      </c>
      <c r="H4321" s="89" t="s">
        <v>2408</v>
      </c>
      <c r="I4321" s="89" t="s">
        <v>32</v>
      </c>
      <c r="J4321" s="89">
        <v>16</v>
      </c>
      <c r="K4321" s="89" t="s">
        <v>94</v>
      </c>
      <c r="L4321" s="89" t="s">
        <v>33</v>
      </c>
      <c r="M4321" s="89">
        <v>12</v>
      </c>
      <c r="N4321" s="90"/>
      <c r="O4321" s="90">
        <v>162337380</v>
      </c>
      <c r="P4321" s="90">
        <v>162337380</v>
      </c>
      <c r="Q4321" s="90">
        <v>157588285.81999999</v>
      </c>
      <c r="R4321" s="90">
        <v>-4749094.18</v>
      </c>
      <c r="S4321" s="90">
        <v>-2.9254471028175999</v>
      </c>
      <c r="T4321" s="89" t="s">
        <v>73</v>
      </c>
    </row>
    <row r="4322" spans="1:20" x14ac:dyDescent="0.55000000000000004">
      <c r="A4322" s="123">
        <v>2568</v>
      </c>
      <c r="B4322" s="88">
        <v>45930</v>
      </c>
      <c r="C4322" s="89" t="s">
        <v>2314</v>
      </c>
      <c r="D4322" s="89">
        <v>1</v>
      </c>
      <c r="E4322" s="89" t="s">
        <v>280</v>
      </c>
      <c r="F4322" s="89" t="s">
        <v>25</v>
      </c>
      <c r="G4322" s="89" t="s">
        <v>291</v>
      </c>
      <c r="H4322" s="89" t="s">
        <v>2409</v>
      </c>
      <c r="I4322" s="89" t="s">
        <v>32</v>
      </c>
      <c r="J4322" s="89">
        <v>16</v>
      </c>
      <c r="K4322" s="89" t="s">
        <v>94</v>
      </c>
      <c r="L4322" s="89" t="s">
        <v>33</v>
      </c>
      <c r="M4322" s="89">
        <v>12</v>
      </c>
      <c r="N4322" s="90"/>
      <c r="O4322" s="90">
        <v>109118190</v>
      </c>
      <c r="P4322" s="90">
        <v>109118190</v>
      </c>
      <c r="Q4322" s="90">
        <v>108200692.84999999</v>
      </c>
      <c r="R4322" s="90">
        <v>-917497.15</v>
      </c>
      <c r="S4322" s="90">
        <v>-0.840828783908531</v>
      </c>
      <c r="T4322" s="89" t="s">
        <v>73</v>
      </c>
    </row>
    <row r="4323" spans="1:20" x14ac:dyDescent="0.55000000000000004">
      <c r="A4323" s="123">
        <v>2568</v>
      </c>
      <c r="B4323" s="88">
        <v>45930</v>
      </c>
      <c r="C4323" s="89" t="s">
        <v>2314</v>
      </c>
      <c r="D4323" s="89">
        <v>1</v>
      </c>
      <c r="E4323" s="89" t="s">
        <v>307</v>
      </c>
      <c r="F4323" s="89" t="s">
        <v>56</v>
      </c>
      <c r="G4323" s="89" t="s">
        <v>314</v>
      </c>
      <c r="H4323" s="89" t="s">
        <v>2410</v>
      </c>
      <c r="I4323" s="89" t="s">
        <v>32</v>
      </c>
      <c r="J4323" s="89">
        <v>16</v>
      </c>
      <c r="K4323" s="89" t="s">
        <v>94</v>
      </c>
      <c r="L4323" s="89" t="s">
        <v>33</v>
      </c>
      <c r="M4323" s="89">
        <v>12</v>
      </c>
      <c r="N4323" s="90"/>
      <c r="O4323" s="90">
        <v>1485600000</v>
      </c>
      <c r="P4323" s="90">
        <v>1485600000</v>
      </c>
      <c r="Q4323" s="90">
        <v>1463378890.23</v>
      </c>
      <c r="R4323" s="90">
        <v>-22221109.77</v>
      </c>
      <c r="S4323" s="90">
        <v>-1.49576667810985</v>
      </c>
      <c r="T4323" s="89" t="s">
        <v>73</v>
      </c>
    </row>
    <row r="4324" spans="1:20" x14ac:dyDescent="0.55000000000000004">
      <c r="A4324" s="123">
        <v>2568</v>
      </c>
      <c r="B4324" s="88">
        <v>45930</v>
      </c>
      <c r="C4324" s="89" t="s">
        <v>2314</v>
      </c>
      <c r="D4324" s="89">
        <v>1</v>
      </c>
      <c r="E4324" s="89" t="s">
        <v>307</v>
      </c>
      <c r="F4324" s="89" t="s">
        <v>25</v>
      </c>
      <c r="G4324" s="89" t="s">
        <v>318</v>
      </c>
      <c r="H4324" s="89" t="s">
        <v>2411</v>
      </c>
      <c r="I4324" s="89" t="s">
        <v>32</v>
      </c>
      <c r="J4324" s="89">
        <v>16</v>
      </c>
      <c r="K4324" s="89" t="s">
        <v>94</v>
      </c>
      <c r="L4324" s="89" t="s">
        <v>33</v>
      </c>
      <c r="M4324" s="89">
        <v>12</v>
      </c>
      <c r="N4324" s="90"/>
      <c r="O4324" s="90">
        <v>118202547.33</v>
      </c>
      <c r="P4324" s="90">
        <v>118202547.33</v>
      </c>
      <c r="Q4324" s="90">
        <v>123048556.43000001</v>
      </c>
      <c r="R4324" s="90">
        <v>4846009.0999999996</v>
      </c>
      <c r="S4324" s="90">
        <v>4.09975014030013</v>
      </c>
      <c r="T4324" s="89" t="s">
        <v>28</v>
      </c>
    </row>
    <row r="4325" spans="1:20" x14ac:dyDescent="0.55000000000000004">
      <c r="A4325" s="123">
        <v>2568</v>
      </c>
      <c r="B4325" s="88">
        <v>45930</v>
      </c>
      <c r="C4325" s="89" t="s">
        <v>2314</v>
      </c>
      <c r="D4325" s="89">
        <v>1</v>
      </c>
      <c r="E4325" s="89" t="s">
        <v>307</v>
      </c>
      <c r="F4325" s="89" t="s">
        <v>25</v>
      </c>
      <c r="G4325" s="89" t="s">
        <v>316</v>
      </c>
      <c r="H4325" s="89" t="s">
        <v>2412</v>
      </c>
      <c r="I4325" s="89" t="s">
        <v>32</v>
      </c>
      <c r="J4325" s="89">
        <v>16</v>
      </c>
      <c r="K4325" s="89" t="s">
        <v>94</v>
      </c>
      <c r="L4325" s="89" t="s">
        <v>33</v>
      </c>
      <c r="M4325" s="89">
        <v>12</v>
      </c>
      <c r="N4325" s="90"/>
      <c r="O4325" s="90">
        <v>127225816.13</v>
      </c>
      <c r="P4325" s="90">
        <v>127225816.13</v>
      </c>
      <c r="Q4325" s="90">
        <v>130312451.13</v>
      </c>
      <c r="R4325" s="90">
        <v>3086635</v>
      </c>
      <c r="S4325" s="90">
        <v>2.4261074472857498</v>
      </c>
      <c r="T4325" s="89" t="s">
        <v>28</v>
      </c>
    </row>
    <row r="4326" spans="1:20" x14ac:dyDescent="0.55000000000000004">
      <c r="A4326" s="123">
        <v>2568</v>
      </c>
      <c r="B4326" s="88">
        <v>45930</v>
      </c>
      <c r="C4326" s="89" t="s">
        <v>2314</v>
      </c>
      <c r="D4326" s="89">
        <v>1</v>
      </c>
      <c r="E4326" s="89" t="s">
        <v>307</v>
      </c>
      <c r="F4326" s="89" t="s">
        <v>25</v>
      </c>
      <c r="G4326" s="89" t="s">
        <v>310</v>
      </c>
      <c r="H4326" s="89" t="s">
        <v>2413</v>
      </c>
      <c r="I4326" s="89" t="s">
        <v>32</v>
      </c>
      <c r="J4326" s="89">
        <v>16</v>
      </c>
      <c r="K4326" s="89" t="s">
        <v>94</v>
      </c>
      <c r="L4326" s="89" t="s">
        <v>33</v>
      </c>
      <c r="M4326" s="89">
        <v>12</v>
      </c>
      <c r="N4326" s="90"/>
      <c r="O4326" s="90">
        <v>246287500.43000001</v>
      </c>
      <c r="P4326" s="90">
        <v>246287500.43000001</v>
      </c>
      <c r="Q4326" s="90">
        <v>252003935.53</v>
      </c>
      <c r="R4326" s="90">
        <v>5716435.0999999996</v>
      </c>
      <c r="S4326" s="90">
        <v>2.32104150231722</v>
      </c>
      <c r="T4326" s="89" t="s">
        <v>28</v>
      </c>
    </row>
    <row r="4327" spans="1:20" x14ac:dyDescent="0.55000000000000004">
      <c r="A4327" s="123">
        <v>2568</v>
      </c>
      <c r="B4327" s="88">
        <v>45930</v>
      </c>
      <c r="C4327" s="89" t="s">
        <v>2314</v>
      </c>
      <c r="D4327" s="89">
        <v>1</v>
      </c>
      <c r="E4327" s="89" t="s">
        <v>307</v>
      </c>
      <c r="F4327" s="89" t="s">
        <v>25</v>
      </c>
      <c r="G4327" s="89" t="s">
        <v>320</v>
      </c>
      <c r="H4327" s="89" t="s">
        <v>2414</v>
      </c>
      <c r="I4327" s="89" t="s">
        <v>32</v>
      </c>
      <c r="J4327" s="89">
        <v>16</v>
      </c>
      <c r="K4327" s="89" t="s">
        <v>94</v>
      </c>
      <c r="L4327" s="89" t="s">
        <v>33</v>
      </c>
      <c r="M4327" s="89">
        <v>12</v>
      </c>
      <c r="N4327" s="90"/>
      <c r="O4327" s="90">
        <v>83602524.129999995</v>
      </c>
      <c r="P4327" s="90">
        <v>83602524.129999995</v>
      </c>
      <c r="Q4327" s="90">
        <v>95322290.290000007</v>
      </c>
      <c r="R4327" s="90">
        <v>11719766.16</v>
      </c>
      <c r="S4327" s="90">
        <v>14.0184357852354</v>
      </c>
      <c r="T4327" s="89" t="s">
        <v>28</v>
      </c>
    </row>
    <row r="4328" spans="1:20" x14ac:dyDescent="0.55000000000000004">
      <c r="A4328" s="123">
        <v>2568</v>
      </c>
      <c r="B4328" s="88">
        <v>45930</v>
      </c>
      <c r="C4328" s="89" t="s">
        <v>2314</v>
      </c>
      <c r="D4328" s="89">
        <v>1</v>
      </c>
      <c r="E4328" s="89" t="s">
        <v>307</v>
      </c>
      <c r="F4328" s="89" t="s">
        <v>25</v>
      </c>
      <c r="G4328" s="89" t="s">
        <v>312</v>
      </c>
      <c r="H4328" s="89" t="s">
        <v>2415</v>
      </c>
      <c r="I4328" s="89" t="s">
        <v>32</v>
      </c>
      <c r="J4328" s="89">
        <v>16</v>
      </c>
      <c r="K4328" s="89" t="s">
        <v>94</v>
      </c>
      <c r="L4328" s="89" t="s">
        <v>33</v>
      </c>
      <c r="M4328" s="89">
        <v>12</v>
      </c>
      <c r="N4328" s="90"/>
      <c r="O4328" s="90">
        <v>253833888.68000001</v>
      </c>
      <c r="P4328" s="90">
        <v>253833888.68000001</v>
      </c>
      <c r="Q4328" s="90">
        <v>239337889.37</v>
      </c>
      <c r="R4328" s="90">
        <v>-14495999.310000001</v>
      </c>
      <c r="S4328" s="90">
        <v>-5.7108211143054399</v>
      </c>
      <c r="T4328" s="89" t="s">
        <v>73</v>
      </c>
    </row>
    <row r="4329" spans="1:20" x14ac:dyDescent="0.55000000000000004">
      <c r="A4329" s="123">
        <v>2568</v>
      </c>
      <c r="B4329" s="88">
        <v>45930</v>
      </c>
      <c r="C4329" s="89" t="s">
        <v>2314</v>
      </c>
      <c r="D4329" s="89">
        <v>1</v>
      </c>
      <c r="E4329" s="89" t="s">
        <v>307</v>
      </c>
      <c r="F4329" s="89" t="s">
        <v>25</v>
      </c>
      <c r="G4329" s="89" t="s">
        <v>322</v>
      </c>
      <c r="H4329" s="89" t="s">
        <v>2416</v>
      </c>
      <c r="I4329" s="89" t="s">
        <v>32</v>
      </c>
      <c r="J4329" s="89">
        <v>16</v>
      </c>
      <c r="K4329" s="89" t="s">
        <v>94</v>
      </c>
      <c r="L4329" s="89" t="s">
        <v>33</v>
      </c>
      <c r="M4329" s="89">
        <v>12</v>
      </c>
      <c r="N4329" s="90"/>
      <c r="O4329" s="90">
        <v>102795257.28</v>
      </c>
      <c r="P4329" s="90">
        <v>102795257.28</v>
      </c>
      <c r="Q4329" s="90">
        <v>102376693.25</v>
      </c>
      <c r="R4329" s="90">
        <v>-418564.03</v>
      </c>
      <c r="S4329" s="90">
        <v>-0.40718223882634003</v>
      </c>
      <c r="T4329" s="89" t="s">
        <v>73</v>
      </c>
    </row>
    <row r="4330" spans="1:20" x14ac:dyDescent="0.55000000000000004">
      <c r="A4330" s="123">
        <v>2568</v>
      </c>
      <c r="B4330" s="88">
        <v>45930</v>
      </c>
      <c r="C4330" s="89" t="s">
        <v>2314</v>
      </c>
      <c r="D4330" s="89">
        <v>1</v>
      </c>
      <c r="E4330" s="89" t="s">
        <v>307</v>
      </c>
      <c r="F4330" s="89" t="s">
        <v>25</v>
      </c>
      <c r="G4330" s="89" t="s">
        <v>308</v>
      </c>
      <c r="H4330" s="89" t="s">
        <v>2417</v>
      </c>
      <c r="I4330" s="89" t="s">
        <v>32</v>
      </c>
      <c r="J4330" s="89">
        <v>16</v>
      </c>
      <c r="K4330" s="89" t="s">
        <v>94</v>
      </c>
      <c r="L4330" s="89" t="s">
        <v>33</v>
      </c>
      <c r="M4330" s="89">
        <v>12</v>
      </c>
      <c r="N4330" s="90"/>
      <c r="O4330" s="90">
        <v>78441355.359999999</v>
      </c>
      <c r="P4330" s="90">
        <v>78441355.359999999</v>
      </c>
      <c r="Q4330" s="90">
        <v>80823110.349999994</v>
      </c>
      <c r="R4330" s="90">
        <v>2381754.9900000002</v>
      </c>
      <c r="S4330" s="90">
        <v>3.03635114292599</v>
      </c>
      <c r="T4330" s="89" t="s">
        <v>28</v>
      </c>
    </row>
    <row r="4331" spans="1:20" x14ac:dyDescent="0.55000000000000004">
      <c r="A4331" s="123">
        <v>2568</v>
      </c>
      <c r="B4331" s="88">
        <v>45930</v>
      </c>
      <c r="C4331" s="89" t="s">
        <v>2314</v>
      </c>
      <c r="D4331" s="89">
        <v>1</v>
      </c>
      <c r="E4331" s="89" t="s">
        <v>22</v>
      </c>
      <c r="F4331" s="89" t="s">
        <v>49</v>
      </c>
      <c r="G4331" s="89" t="s">
        <v>47</v>
      </c>
      <c r="H4331" s="89" t="s">
        <v>2315</v>
      </c>
      <c r="I4331" s="89" t="s">
        <v>97</v>
      </c>
      <c r="J4331" s="89">
        <v>17</v>
      </c>
      <c r="K4331" s="89" t="s">
        <v>95</v>
      </c>
      <c r="L4331" s="89" t="s">
        <v>96</v>
      </c>
      <c r="M4331" s="89">
        <v>12</v>
      </c>
      <c r="N4331" s="90">
        <v>809442661</v>
      </c>
      <c r="O4331" s="90">
        <v>788000000</v>
      </c>
      <c r="P4331" s="90">
        <v>788000000</v>
      </c>
      <c r="Q4331" s="90">
        <v>877487455.79999995</v>
      </c>
      <c r="R4331" s="90">
        <v>89487455.799999997</v>
      </c>
      <c r="S4331" s="90">
        <v>11.3562761167513</v>
      </c>
      <c r="T4331" s="89" t="s">
        <v>73</v>
      </c>
    </row>
    <row r="4332" spans="1:20" x14ac:dyDescent="0.55000000000000004">
      <c r="A4332" s="123">
        <v>2568</v>
      </c>
      <c r="B4332" s="88">
        <v>45930</v>
      </c>
      <c r="C4332" s="89" t="s">
        <v>2314</v>
      </c>
      <c r="D4332" s="89">
        <v>1</v>
      </c>
      <c r="E4332" s="89" t="s">
        <v>22</v>
      </c>
      <c r="F4332" s="89" t="s">
        <v>25</v>
      </c>
      <c r="G4332" s="89" t="s">
        <v>63</v>
      </c>
      <c r="H4332" s="89" t="s">
        <v>2316</v>
      </c>
      <c r="I4332" s="89" t="s">
        <v>97</v>
      </c>
      <c r="J4332" s="89">
        <v>17</v>
      </c>
      <c r="K4332" s="89" t="s">
        <v>95</v>
      </c>
      <c r="L4332" s="89" t="s">
        <v>96</v>
      </c>
      <c r="M4332" s="89">
        <v>12</v>
      </c>
      <c r="N4332" s="90">
        <v>32117502.190000001</v>
      </c>
      <c r="O4332" s="90">
        <v>28139835.149999999</v>
      </c>
      <c r="P4332" s="90">
        <v>28139835.149999999</v>
      </c>
      <c r="Q4332" s="90">
        <v>32371658.640000001</v>
      </c>
      <c r="R4332" s="90">
        <v>4231823.49</v>
      </c>
      <c r="S4332" s="90">
        <v>15.038551105371299</v>
      </c>
      <c r="T4332" s="89" t="s">
        <v>73</v>
      </c>
    </row>
    <row r="4333" spans="1:20" x14ac:dyDescent="0.55000000000000004">
      <c r="A4333" s="123">
        <v>2568</v>
      </c>
      <c r="B4333" s="88">
        <v>45930</v>
      </c>
      <c r="C4333" s="89" t="s">
        <v>2314</v>
      </c>
      <c r="D4333" s="89">
        <v>1</v>
      </c>
      <c r="E4333" s="89" t="s">
        <v>22</v>
      </c>
      <c r="F4333" s="89" t="s">
        <v>25</v>
      </c>
      <c r="G4333" s="89" t="s">
        <v>65</v>
      </c>
      <c r="H4333" s="89" t="s">
        <v>2317</v>
      </c>
      <c r="I4333" s="89" t="s">
        <v>97</v>
      </c>
      <c r="J4333" s="89">
        <v>17</v>
      </c>
      <c r="K4333" s="89" t="s">
        <v>95</v>
      </c>
      <c r="L4333" s="89" t="s">
        <v>96</v>
      </c>
      <c r="M4333" s="89">
        <v>12</v>
      </c>
      <c r="N4333" s="90">
        <v>49984654.009999998</v>
      </c>
      <c r="O4333" s="90">
        <v>48500000</v>
      </c>
      <c r="P4333" s="90">
        <v>48500000</v>
      </c>
      <c r="Q4333" s="90">
        <v>51146286.649999999</v>
      </c>
      <c r="R4333" s="90">
        <v>2646286.65</v>
      </c>
      <c r="S4333" s="90">
        <v>5.45626113402062</v>
      </c>
      <c r="T4333" s="89" t="s">
        <v>73</v>
      </c>
    </row>
    <row r="4334" spans="1:20" x14ac:dyDescent="0.55000000000000004">
      <c r="A4334" s="123">
        <v>2568</v>
      </c>
      <c r="B4334" s="88">
        <v>45930</v>
      </c>
      <c r="C4334" s="89" t="s">
        <v>2314</v>
      </c>
      <c r="D4334" s="89">
        <v>1</v>
      </c>
      <c r="E4334" s="89" t="s">
        <v>22</v>
      </c>
      <c r="F4334" s="89" t="s">
        <v>25</v>
      </c>
      <c r="G4334" s="89" t="s">
        <v>69</v>
      </c>
      <c r="H4334" s="89" t="s">
        <v>2318</v>
      </c>
      <c r="I4334" s="89" t="s">
        <v>97</v>
      </c>
      <c r="J4334" s="89">
        <v>17</v>
      </c>
      <c r="K4334" s="89" t="s">
        <v>95</v>
      </c>
      <c r="L4334" s="89" t="s">
        <v>96</v>
      </c>
      <c r="M4334" s="89">
        <v>12</v>
      </c>
      <c r="N4334" s="90">
        <v>7411783.5899999999</v>
      </c>
      <c r="O4334" s="90">
        <v>9000000</v>
      </c>
      <c r="P4334" s="90">
        <v>9000000</v>
      </c>
      <c r="Q4334" s="90">
        <v>8323995.9400000004</v>
      </c>
      <c r="R4334" s="90">
        <v>-676004.06</v>
      </c>
      <c r="S4334" s="90">
        <v>-7.5111562222222199</v>
      </c>
      <c r="T4334" s="89" t="s">
        <v>28</v>
      </c>
    </row>
    <row r="4335" spans="1:20" x14ac:dyDescent="0.55000000000000004">
      <c r="A4335" s="123">
        <v>2568</v>
      </c>
      <c r="B4335" s="88">
        <v>45930</v>
      </c>
      <c r="C4335" s="89" t="s">
        <v>2314</v>
      </c>
      <c r="D4335" s="89">
        <v>1</v>
      </c>
      <c r="E4335" s="89" t="s">
        <v>22</v>
      </c>
      <c r="F4335" s="89" t="s">
        <v>25</v>
      </c>
      <c r="G4335" s="89" t="s">
        <v>50</v>
      </c>
      <c r="H4335" s="89" t="s">
        <v>2319</v>
      </c>
      <c r="I4335" s="89" t="s">
        <v>97</v>
      </c>
      <c r="J4335" s="89">
        <v>17</v>
      </c>
      <c r="K4335" s="89" t="s">
        <v>95</v>
      </c>
      <c r="L4335" s="89" t="s">
        <v>96</v>
      </c>
      <c r="M4335" s="89">
        <v>12</v>
      </c>
      <c r="N4335" s="90">
        <v>55688266.299999997</v>
      </c>
      <c r="O4335" s="90">
        <v>59715829.340000004</v>
      </c>
      <c r="P4335" s="90">
        <v>59715829.340000004</v>
      </c>
      <c r="Q4335" s="90">
        <v>60630063.259999998</v>
      </c>
      <c r="R4335" s="90">
        <v>914233.92</v>
      </c>
      <c r="S4335" s="90">
        <v>1.5309741656516</v>
      </c>
      <c r="T4335" s="89" t="s">
        <v>73</v>
      </c>
    </row>
    <row r="4336" spans="1:20" x14ac:dyDescent="0.55000000000000004">
      <c r="A4336" s="123">
        <v>2568</v>
      </c>
      <c r="B4336" s="88">
        <v>45930</v>
      </c>
      <c r="C4336" s="89" t="s">
        <v>2314</v>
      </c>
      <c r="D4336" s="89">
        <v>1</v>
      </c>
      <c r="E4336" s="89" t="s">
        <v>22</v>
      </c>
      <c r="F4336" s="89" t="s">
        <v>25</v>
      </c>
      <c r="G4336" s="89" t="s">
        <v>59</v>
      </c>
      <c r="H4336" s="89" t="s">
        <v>2320</v>
      </c>
      <c r="I4336" s="89" t="s">
        <v>97</v>
      </c>
      <c r="J4336" s="89">
        <v>17</v>
      </c>
      <c r="K4336" s="89" t="s">
        <v>95</v>
      </c>
      <c r="L4336" s="89" t="s">
        <v>96</v>
      </c>
      <c r="M4336" s="89">
        <v>12</v>
      </c>
      <c r="N4336" s="90">
        <v>16601598.07</v>
      </c>
      <c r="O4336" s="90">
        <v>19885334.649999999</v>
      </c>
      <c r="P4336" s="90">
        <v>19885334.649999999</v>
      </c>
      <c r="Q4336" s="90">
        <v>19407288.649999999</v>
      </c>
      <c r="R4336" s="90">
        <v>-478046</v>
      </c>
      <c r="S4336" s="90">
        <v>-2.4040128487352401</v>
      </c>
      <c r="T4336" s="89" t="s">
        <v>28</v>
      </c>
    </row>
    <row r="4337" spans="1:20" x14ac:dyDescent="0.55000000000000004">
      <c r="A4337" s="123">
        <v>2568</v>
      </c>
      <c r="B4337" s="88">
        <v>45930</v>
      </c>
      <c r="C4337" s="89" t="s">
        <v>2314</v>
      </c>
      <c r="D4337" s="89">
        <v>1</v>
      </c>
      <c r="E4337" s="89" t="s">
        <v>22</v>
      </c>
      <c r="F4337" s="89" t="s">
        <v>56</v>
      </c>
      <c r="G4337" s="89" t="s">
        <v>54</v>
      </c>
      <c r="H4337" s="89" t="s">
        <v>2321</v>
      </c>
      <c r="I4337" s="89" t="s">
        <v>97</v>
      </c>
      <c r="J4337" s="89">
        <v>17</v>
      </c>
      <c r="K4337" s="89" t="s">
        <v>95</v>
      </c>
      <c r="L4337" s="89" t="s">
        <v>96</v>
      </c>
      <c r="M4337" s="89">
        <v>12</v>
      </c>
      <c r="N4337" s="90">
        <v>59310785.409999996</v>
      </c>
      <c r="O4337" s="90">
        <v>60000000</v>
      </c>
      <c r="P4337" s="90">
        <v>60000000</v>
      </c>
      <c r="Q4337" s="90">
        <v>60409190.82</v>
      </c>
      <c r="R4337" s="90">
        <v>409190.82</v>
      </c>
      <c r="S4337" s="90">
        <v>0.6819847</v>
      </c>
      <c r="T4337" s="89" t="s">
        <v>73</v>
      </c>
    </row>
    <row r="4338" spans="1:20" x14ac:dyDescent="0.55000000000000004">
      <c r="A4338" s="123">
        <v>2568</v>
      </c>
      <c r="B4338" s="88">
        <v>45930</v>
      </c>
      <c r="C4338" s="89" t="s">
        <v>2314</v>
      </c>
      <c r="D4338" s="89">
        <v>1</v>
      </c>
      <c r="E4338" s="89" t="s">
        <v>22</v>
      </c>
      <c r="F4338" s="89" t="s">
        <v>25</v>
      </c>
      <c r="G4338" s="89" t="s">
        <v>57</v>
      </c>
      <c r="H4338" s="89" t="s">
        <v>2322</v>
      </c>
      <c r="I4338" s="89" t="s">
        <v>97</v>
      </c>
      <c r="J4338" s="89">
        <v>17</v>
      </c>
      <c r="K4338" s="89" t="s">
        <v>95</v>
      </c>
      <c r="L4338" s="89" t="s">
        <v>96</v>
      </c>
      <c r="M4338" s="89">
        <v>12</v>
      </c>
      <c r="N4338" s="90">
        <v>15940417.6</v>
      </c>
      <c r="O4338" s="90">
        <v>17750841.77</v>
      </c>
      <c r="P4338" s="90">
        <v>17750841.77</v>
      </c>
      <c r="Q4338" s="90">
        <v>16119625.859999999</v>
      </c>
      <c r="R4338" s="90">
        <v>-1631215.91</v>
      </c>
      <c r="S4338" s="90">
        <v>-9.1895129883747497</v>
      </c>
      <c r="T4338" s="89" t="s">
        <v>28</v>
      </c>
    </row>
    <row r="4339" spans="1:20" x14ac:dyDescent="0.55000000000000004">
      <c r="A4339" s="123">
        <v>2568</v>
      </c>
      <c r="B4339" s="88">
        <v>45930</v>
      </c>
      <c r="C4339" s="89" t="s">
        <v>2314</v>
      </c>
      <c r="D4339" s="89">
        <v>1</v>
      </c>
      <c r="E4339" s="89" t="s">
        <v>22</v>
      </c>
      <c r="F4339" s="89" t="s">
        <v>25</v>
      </c>
      <c r="G4339" s="89" t="s">
        <v>52</v>
      </c>
      <c r="H4339" s="89" t="s">
        <v>2323</v>
      </c>
      <c r="I4339" s="89" t="s">
        <v>97</v>
      </c>
      <c r="J4339" s="89">
        <v>17</v>
      </c>
      <c r="K4339" s="89" t="s">
        <v>95</v>
      </c>
      <c r="L4339" s="89" t="s">
        <v>96</v>
      </c>
      <c r="M4339" s="89">
        <v>12</v>
      </c>
      <c r="N4339" s="90">
        <v>23569892.859999999</v>
      </c>
      <c r="O4339" s="90">
        <v>21467730.120000001</v>
      </c>
      <c r="P4339" s="90">
        <v>21467730.120000001</v>
      </c>
      <c r="Q4339" s="90">
        <v>25596066.460000001</v>
      </c>
      <c r="R4339" s="90">
        <v>4128336.34</v>
      </c>
      <c r="S4339" s="90">
        <v>19.230427795223299</v>
      </c>
      <c r="T4339" s="89" t="s">
        <v>73</v>
      </c>
    </row>
    <row r="4340" spans="1:20" x14ac:dyDescent="0.55000000000000004">
      <c r="A4340" s="123">
        <v>2568</v>
      </c>
      <c r="B4340" s="88">
        <v>45930</v>
      </c>
      <c r="C4340" s="89" t="s">
        <v>2314</v>
      </c>
      <c r="D4340" s="89">
        <v>1</v>
      </c>
      <c r="E4340" s="89" t="s">
        <v>22</v>
      </c>
      <c r="F4340" s="89" t="s">
        <v>25</v>
      </c>
      <c r="G4340" s="89" t="s">
        <v>61</v>
      </c>
      <c r="H4340" s="89" t="s">
        <v>2324</v>
      </c>
      <c r="I4340" s="89" t="s">
        <v>97</v>
      </c>
      <c r="J4340" s="89">
        <v>17</v>
      </c>
      <c r="K4340" s="89" t="s">
        <v>95</v>
      </c>
      <c r="L4340" s="89" t="s">
        <v>96</v>
      </c>
      <c r="M4340" s="89">
        <v>12</v>
      </c>
      <c r="N4340" s="90">
        <v>14960381.460000001</v>
      </c>
      <c r="O4340" s="90">
        <v>15513677.49</v>
      </c>
      <c r="P4340" s="90">
        <v>15513677.49</v>
      </c>
      <c r="Q4340" s="90">
        <v>15198286.83</v>
      </c>
      <c r="R4340" s="90">
        <v>-315390.65999999997</v>
      </c>
      <c r="S4340" s="90">
        <v>-2.0329845080465199</v>
      </c>
      <c r="T4340" s="89" t="s">
        <v>28</v>
      </c>
    </row>
    <row r="4341" spans="1:20" x14ac:dyDescent="0.55000000000000004">
      <c r="A4341" s="123">
        <v>2568</v>
      </c>
      <c r="B4341" s="88">
        <v>45930</v>
      </c>
      <c r="C4341" s="89" t="s">
        <v>2314</v>
      </c>
      <c r="D4341" s="89">
        <v>1</v>
      </c>
      <c r="E4341" s="89" t="s">
        <v>22</v>
      </c>
      <c r="F4341" s="89" t="s">
        <v>25</v>
      </c>
      <c r="G4341" s="89" t="s">
        <v>67</v>
      </c>
      <c r="H4341" s="89" t="s">
        <v>2325</v>
      </c>
      <c r="I4341" s="89" t="s">
        <v>97</v>
      </c>
      <c r="J4341" s="89">
        <v>17</v>
      </c>
      <c r="K4341" s="89" t="s">
        <v>95</v>
      </c>
      <c r="L4341" s="89" t="s">
        <v>96</v>
      </c>
      <c r="M4341" s="89">
        <v>12</v>
      </c>
      <c r="N4341" s="90">
        <v>6288908.3499999996</v>
      </c>
      <c r="O4341" s="90">
        <v>5600000</v>
      </c>
      <c r="P4341" s="90">
        <v>5600000</v>
      </c>
      <c r="Q4341" s="90">
        <v>7214276.8200000003</v>
      </c>
      <c r="R4341" s="90">
        <v>1614276.82</v>
      </c>
      <c r="S4341" s="90">
        <v>28.826371785714301</v>
      </c>
      <c r="T4341" s="89" t="s">
        <v>73</v>
      </c>
    </row>
    <row r="4342" spans="1:20" x14ac:dyDescent="0.55000000000000004">
      <c r="A4342" s="123">
        <v>2568</v>
      </c>
      <c r="B4342" s="88">
        <v>45930</v>
      </c>
      <c r="C4342" s="89" t="s">
        <v>2314</v>
      </c>
      <c r="D4342" s="89">
        <v>1</v>
      </c>
      <c r="E4342" s="89" t="s">
        <v>22</v>
      </c>
      <c r="F4342" s="89" t="s">
        <v>25</v>
      </c>
      <c r="G4342" s="89" t="s">
        <v>23</v>
      </c>
      <c r="H4342" s="89" t="s">
        <v>2326</v>
      </c>
      <c r="I4342" s="89" t="s">
        <v>97</v>
      </c>
      <c r="J4342" s="89">
        <v>17</v>
      </c>
      <c r="K4342" s="89" t="s">
        <v>95</v>
      </c>
      <c r="L4342" s="89" t="s">
        <v>96</v>
      </c>
      <c r="M4342" s="89">
        <v>12</v>
      </c>
      <c r="N4342" s="90">
        <v>12038311.949999999</v>
      </c>
      <c r="O4342" s="90">
        <v>8016812.7300000004</v>
      </c>
      <c r="P4342" s="90">
        <v>8016812.7300000004</v>
      </c>
      <c r="Q4342" s="90">
        <v>16286438.91</v>
      </c>
      <c r="R4342" s="90">
        <v>8269626.1799999997</v>
      </c>
      <c r="S4342" s="90">
        <v>103.153540671518</v>
      </c>
      <c r="T4342" s="89" t="s">
        <v>73</v>
      </c>
    </row>
    <row r="4343" spans="1:20" x14ac:dyDescent="0.55000000000000004">
      <c r="A4343" s="123">
        <v>2568</v>
      </c>
      <c r="B4343" s="88">
        <v>45930</v>
      </c>
      <c r="C4343" s="89" t="s">
        <v>2314</v>
      </c>
      <c r="D4343" s="89">
        <v>1</v>
      </c>
      <c r="E4343" s="89" t="s">
        <v>22</v>
      </c>
      <c r="F4343" s="89" t="s">
        <v>25</v>
      </c>
      <c r="G4343" s="89" t="s">
        <v>41</v>
      </c>
      <c r="H4343" s="89" t="s">
        <v>2327</v>
      </c>
      <c r="I4343" s="89" t="s">
        <v>97</v>
      </c>
      <c r="J4343" s="89">
        <v>17</v>
      </c>
      <c r="K4343" s="89" t="s">
        <v>95</v>
      </c>
      <c r="L4343" s="89" t="s">
        <v>96</v>
      </c>
      <c r="M4343" s="89">
        <v>12</v>
      </c>
      <c r="N4343" s="90">
        <v>11420911.619999999</v>
      </c>
      <c r="O4343" s="90">
        <v>17400000</v>
      </c>
      <c r="P4343" s="90">
        <v>17400000</v>
      </c>
      <c r="Q4343" s="90">
        <v>14615952.369999999</v>
      </c>
      <c r="R4343" s="90">
        <v>-2784047.63</v>
      </c>
      <c r="S4343" s="90">
        <v>-16.000273735632199</v>
      </c>
      <c r="T4343" s="89" t="s">
        <v>28</v>
      </c>
    </row>
    <row r="4344" spans="1:20" x14ac:dyDescent="0.55000000000000004">
      <c r="A4344" s="123">
        <v>2568</v>
      </c>
      <c r="B4344" s="88">
        <v>45930</v>
      </c>
      <c r="C4344" s="89" t="s">
        <v>2314</v>
      </c>
      <c r="D4344" s="89">
        <v>1</v>
      </c>
      <c r="E4344" s="89" t="s">
        <v>22</v>
      </c>
      <c r="F4344" s="89" t="s">
        <v>25</v>
      </c>
      <c r="G4344" s="89" t="s">
        <v>43</v>
      </c>
      <c r="H4344" s="89" t="s">
        <v>2328</v>
      </c>
      <c r="I4344" s="89" t="s">
        <v>97</v>
      </c>
      <c r="J4344" s="89">
        <v>17</v>
      </c>
      <c r="K4344" s="89" t="s">
        <v>95</v>
      </c>
      <c r="L4344" s="89" t="s">
        <v>96</v>
      </c>
      <c r="M4344" s="89">
        <v>12</v>
      </c>
      <c r="N4344" s="90">
        <v>8563588.4800000004</v>
      </c>
      <c r="O4344" s="90">
        <v>7407800</v>
      </c>
      <c r="P4344" s="90">
        <v>7407800</v>
      </c>
      <c r="Q4344" s="90">
        <v>9470202.1799999997</v>
      </c>
      <c r="R4344" s="90">
        <v>2062402.18</v>
      </c>
      <c r="S4344" s="90">
        <v>27.840953859445499</v>
      </c>
      <c r="T4344" s="89" t="s">
        <v>73</v>
      </c>
    </row>
    <row r="4345" spans="1:20" x14ac:dyDescent="0.55000000000000004">
      <c r="A4345" s="123">
        <v>2568</v>
      </c>
      <c r="B4345" s="88">
        <v>45930</v>
      </c>
      <c r="C4345" s="89" t="s">
        <v>2314</v>
      </c>
      <c r="D4345" s="89">
        <v>1</v>
      </c>
      <c r="E4345" s="89" t="s">
        <v>22</v>
      </c>
      <c r="F4345" s="89" t="s">
        <v>25</v>
      </c>
      <c r="G4345" s="89" t="s">
        <v>35</v>
      </c>
      <c r="H4345" s="89" t="s">
        <v>2329</v>
      </c>
      <c r="I4345" s="89" t="s">
        <v>97</v>
      </c>
      <c r="J4345" s="89">
        <v>17</v>
      </c>
      <c r="K4345" s="89" t="s">
        <v>95</v>
      </c>
      <c r="L4345" s="89" t="s">
        <v>96</v>
      </c>
      <c r="M4345" s="89">
        <v>12</v>
      </c>
      <c r="N4345" s="90">
        <v>6306783.6299999999</v>
      </c>
      <c r="O4345" s="90">
        <v>6773000</v>
      </c>
      <c r="P4345" s="90">
        <v>6773000</v>
      </c>
      <c r="Q4345" s="90">
        <v>6896176.7999999998</v>
      </c>
      <c r="R4345" s="90">
        <v>123176.8</v>
      </c>
      <c r="S4345" s="90">
        <v>1.81864461833752</v>
      </c>
      <c r="T4345" s="89" t="s">
        <v>73</v>
      </c>
    </row>
    <row r="4346" spans="1:20" x14ac:dyDescent="0.55000000000000004">
      <c r="A4346" s="123">
        <v>2568</v>
      </c>
      <c r="B4346" s="88">
        <v>45930</v>
      </c>
      <c r="C4346" s="89" t="s">
        <v>2314</v>
      </c>
      <c r="D4346" s="89">
        <v>1</v>
      </c>
      <c r="E4346" s="89" t="s">
        <v>22</v>
      </c>
      <c r="F4346" s="89" t="s">
        <v>25</v>
      </c>
      <c r="G4346" s="89" t="s">
        <v>45</v>
      </c>
      <c r="H4346" s="89" t="s">
        <v>2330</v>
      </c>
      <c r="I4346" s="89" t="s">
        <v>97</v>
      </c>
      <c r="J4346" s="89">
        <v>17</v>
      </c>
      <c r="K4346" s="89" t="s">
        <v>95</v>
      </c>
      <c r="L4346" s="89" t="s">
        <v>96</v>
      </c>
      <c r="M4346" s="89">
        <v>12</v>
      </c>
      <c r="N4346" s="90">
        <v>17176766.199999999</v>
      </c>
      <c r="O4346" s="90">
        <v>22059000</v>
      </c>
      <c r="P4346" s="90">
        <v>22059000</v>
      </c>
      <c r="Q4346" s="90">
        <v>19863781.870000001</v>
      </c>
      <c r="R4346" s="90">
        <v>-2195218.13</v>
      </c>
      <c r="S4346" s="90">
        <v>-9.9515759100593897</v>
      </c>
      <c r="T4346" s="89" t="s">
        <v>28</v>
      </c>
    </row>
    <row r="4347" spans="1:20" x14ac:dyDescent="0.55000000000000004">
      <c r="A4347" s="123">
        <v>2568</v>
      </c>
      <c r="B4347" s="88">
        <v>45930</v>
      </c>
      <c r="C4347" s="89" t="s">
        <v>2314</v>
      </c>
      <c r="D4347" s="89">
        <v>1</v>
      </c>
      <c r="E4347" s="89" t="s">
        <v>22</v>
      </c>
      <c r="F4347" s="89" t="s">
        <v>25</v>
      </c>
      <c r="G4347" s="89" t="s">
        <v>39</v>
      </c>
      <c r="H4347" s="89" t="s">
        <v>2331</v>
      </c>
      <c r="I4347" s="89" t="s">
        <v>97</v>
      </c>
      <c r="J4347" s="89">
        <v>17</v>
      </c>
      <c r="K4347" s="89" t="s">
        <v>95</v>
      </c>
      <c r="L4347" s="89" t="s">
        <v>96</v>
      </c>
      <c r="M4347" s="89">
        <v>12</v>
      </c>
      <c r="N4347" s="90">
        <v>24891386.609999999</v>
      </c>
      <c r="O4347" s="90">
        <v>28958572.600000001</v>
      </c>
      <c r="P4347" s="90">
        <v>28958572.600000001</v>
      </c>
      <c r="Q4347" s="90">
        <v>28105687.030000001</v>
      </c>
      <c r="R4347" s="90">
        <v>-852885.57</v>
      </c>
      <c r="S4347" s="90">
        <v>-2.9451920223443602</v>
      </c>
      <c r="T4347" s="89" t="s">
        <v>28</v>
      </c>
    </row>
    <row r="4348" spans="1:20" x14ac:dyDescent="0.55000000000000004">
      <c r="A4348" s="123">
        <v>2568</v>
      </c>
      <c r="B4348" s="88">
        <v>45930</v>
      </c>
      <c r="C4348" s="89" t="s">
        <v>2314</v>
      </c>
      <c r="D4348" s="89">
        <v>1</v>
      </c>
      <c r="E4348" s="89" t="s">
        <v>22</v>
      </c>
      <c r="F4348" s="89" t="s">
        <v>25</v>
      </c>
      <c r="G4348" s="89" t="s">
        <v>37</v>
      </c>
      <c r="H4348" s="89" t="s">
        <v>2332</v>
      </c>
      <c r="I4348" s="89" t="s">
        <v>97</v>
      </c>
      <c r="J4348" s="89">
        <v>17</v>
      </c>
      <c r="K4348" s="89" t="s">
        <v>95</v>
      </c>
      <c r="L4348" s="89" t="s">
        <v>96</v>
      </c>
      <c r="M4348" s="89">
        <v>12</v>
      </c>
      <c r="N4348" s="90">
        <v>3735973.42</v>
      </c>
      <c r="O4348" s="90">
        <v>3308168.04</v>
      </c>
      <c r="P4348" s="90">
        <v>3308168.04</v>
      </c>
      <c r="Q4348" s="90">
        <v>3848304.01</v>
      </c>
      <c r="R4348" s="90">
        <v>540135.97</v>
      </c>
      <c r="S4348" s="90">
        <v>16.327343818967599</v>
      </c>
      <c r="T4348" s="89" t="s">
        <v>73</v>
      </c>
    </row>
    <row r="4349" spans="1:20" x14ac:dyDescent="0.55000000000000004">
      <c r="A4349" s="123">
        <v>2568</v>
      </c>
      <c r="B4349" s="88">
        <v>45930</v>
      </c>
      <c r="C4349" s="89" t="s">
        <v>2314</v>
      </c>
      <c r="D4349" s="89">
        <v>1</v>
      </c>
      <c r="E4349" s="89" t="s">
        <v>147</v>
      </c>
      <c r="F4349" s="89" t="s">
        <v>25</v>
      </c>
      <c r="G4349" s="89" t="s">
        <v>196</v>
      </c>
      <c r="H4349" s="89" t="s">
        <v>2333</v>
      </c>
      <c r="I4349" s="89" t="s">
        <v>97</v>
      </c>
      <c r="J4349" s="89">
        <v>17</v>
      </c>
      <c r="K4349" s="89" t="s">
        <v>95</v>
      </c>
      <c r="L4349" s="89" t="s">
        <v>96</v>
      </c>
      <c r="M4349" s="89">
        <v>12</v>
      </c>
      <c r="N4349" s="90">
        <v>1723231.53</v>
      </c>
      <c r="O4349" s="90">
        <v>3500000</v>
      </c>
      <c r="P4349" s="90">
        <v>3500000</v>
      </c>
      <c r="Q4349" s="90">
        <v>3390636.1</v>
      </c>
      <c r="R4349" s="90">
        <v>-109363.9</v>
      </c>
      <c r="S4349" s="90">
        <v>-3.1246828571428602</v>
      </c>
      <c r="T4349" s="89" t="s">
        <v>28</v>
      </c>
    </row>
    <row r="4350" spans="1:20" x14ac:dyDescent="0.55000000000000004">
      <c r="A4350" s="123">
        <v>2568</v>
      </c>
      <c r="B4350" s="88">
        <v>45930</v>
      </c>
      <c r="C4350" s="89" t="s">
        <v>2314</v>
      </c>
      <c r="D4350" s="89">
        <v>1</v>
      </c>
      <c r="E4350" s="89" t="s">
        <v>147</v>
      </c>
      <c r="F4350" s="89" t="s">
        <v>49</v>
      </c>
      <c r="G4350" s="89" t="s">
        <v>156</v>
      </c>
      <c r="H4350" s="89" t="s">
        <v>2334</v>
      </c>
      <c r="I4350" s="89" t="s">
        <v>97</v>
      </c>
      <c r="J4350" s="89">
        <v>17</v>
      </c>
      <c r="K4350" s="89" t="s">
        <v>95</v>
      </c>
      <c r="L4350" s="89" t="s">
        <v>96</v>
      </c>
      <c r="M4350" s="89">
        <v>12</v>
      </c>
      <c r="N4350" s="90">
        <v>708257171.73000002</v>
      </c>
      <c r="O4350" s="90">
        <v>730000000</v>
      </c>
      <c r="P4350" s="90">
        <v>730000000</v>
      </c>
      <c r="Q4350" s="90">
        <v>789857425.20000005</v>
      </c>
      <c r="R4350" s="90">
        <v>59857425.200000003</v>
      </c>
      <c r="S4350" s="90">
        <v>8.1996472876712296</v>
      </c>
      <c r="T4350" s="89" t="s">
        <v>73</v>
      </c>
    </row>
    <row r="4351" spans="1:20" x14ac:dyDescent="0.55000000000000004">
      <c r="A4351" s="123">
        <v>2568</v>
      </c>
      <c r="B4351" s="88">
        <v>45930</v>
      </c>
      <c r="C4351" s="89" t="s">
        <v>2314</v>
      </c>
      <c r="D4351" s="89">
        <v>1</v>
      </c>
      <c r="E4351" s="89" t="s">
        <v>147</v>
      </c>
      <c r="F4351" s="89" t="s">
        <v>56</v>
      </c>
      <c r="G4351" s="89" t="s">
        <v>152</v>
      </c>
      <c r="H4351" s="89" t="s">
        <v>2335</v>
      </c>
      <c r="I4351" s="89" t="s">
        <v>97</v>
      </c>
      <c r="J4351" s="89">
        <v>17</v>
      </c>
      <c r="K4351" s="89" t="s">
        <v>95</v>
      </c>
      <c r="L4351" s="89" t="s">
        <v>96</v>
      </c>
      <c r="M4351" s="89">
        <v>12</v>
      </c>
      <c r="N4351" s="90">
        <v>84090206.980000004</v>
      </c>
      <c r="O4351" s="90">
        <v>88000000</v>
      </c>
      <c r="P4351" s="90">
        <v>88000000</v>
      </c>
      <c r="Q4351" s="90">
        <v>90883977.969999999</v>
      </c>
      <c r="R4351" s="90">
        <v>2883977.97</v>
      </c>
      <c r="S4351" s="90">
        <v>3.27724769318182</v>
      </c>
      <c r="T4351" s="89" t="s">
        <v>73</v>
      </c>
    </row>
    <row r="4352" spans="1:20" x14ac:dyDescent="0.55000000000000004">
      <c r="A4352" s="123">
        <v>2568</v>
      </c>
      <c r="B4352" s="88">
        <v>45930</v>
      </c>
      <c r="C4352" s="89" t="s">
        <v>2314</v>
      </c>
      <c r="D4352" s="89">
        <v>1</v>
      </c>
      <c r="E4352" s="89" t="s">
        <v>147</v>
      </c>
      <c r="F4352" s="89" t="s">
        <v>25</v>
      </c>
      <c r="G4352" s="89" t="s">
        <v>190</v>
      </c>
      <c r="H4352" s="89" t="s">
        <v>2336</v>
      </c>
      <c r="I4352" s="89" t="s">
        <v>97</v>
      </c>
      <c r="J4352" s="89">
        <v>17</v>
      </c>
      <c r="K4352" s="89" t="s">
        <v>95</v>
      </c>
      <c r="L4352" s="89" t="s">
        <v>96</v>
      </c>
      <c r="M4352" s="89">
        <v>12</v>
      </c>
      <c r="N4352" s="90">
        <v>11113981.029999999</v>
      </c>
      <c r="O4352" s="90">
        <v>11760000</v>
      </c>
      <c r="P4352" s="90">
        <v>11760000</v>
      </c>
      <c r="Q4352" s="90">
        <v>13770684.74</v>
      </c>
      <c r="R4352" s="90">
        <v>2010684.74</v>
      </c>
      <c r="S4352" s="90">
        <v>17.097659353741498</v>
      </c>
      <c r="T4352" s="89" t="s">
        <v>73</v>
      </c>
    </row>
    <row r="4353" spans="1:20" x14ac:dyDescent="0.55000000000000004">
      <c r="A4353" s="123">
        <v>2568</v>
      </c>
      <c r="B4353" s="88">
        <v>45930</v>
      </c>
      <c r="C4353" s="89" t="s">
        <v>2314</v>
      </c>
      <c r="D4353" s="89">
        <v>1</v>
      </c>
      <c r="E4353" s="89" t="s">
        <v>147</v>
      </c>
      <c r="F4353" s="89" t="s">
        <v>25</v>
      </c>
      <c r="G4353" s="89" t="s">
        <v>176</v>
      </c>
      <c r="H4353" s="89" t="s">
        <v>2337</v>
      </c>
      <c r="I4353" s="89" t="s">
        <v>97</v>
      </c>
      <c r="J4353" s="89">
        <v>17</v>
      </c>
      <c r="K4353" s="89" t="s">
        <v>95</v>
      </c>
      <c r="L4353" s="89" t="s">
        <v>96</v>
      </c>
      <c r="M4353" s="89">
        <v>12</v>
      </c>
      <c r="N4353" s="90">
        <v>25221275.780000001</v>
      </c>
      <c r="O4353" s="90">
        <v>24000000</v>
      </c>
      <c r="P4353" s="90">
        <v>24000000</v>
      </c>
      <c r="Q4353" s="90">
        <v>25118901.010000002</v>
      </c>
      <c r="R4353" s="90">
        <v>1118901.01</v>
      </c>
      <c r="S4353" s="90">
        <v>4.6620875416666703</v>
      </c>
      <c r="T4353" s="89" t="s">
        <v>73</v>
      </c>
    </row>
    <row r="4354" spans="1:20" x14ac:dyDescent="0.55000000000000004">
      <c r="A4354" s="123">
        <v>2568</v>
      </c>
      <c r="B4354" s="88">
        <v>45930</v>
      </c>
      <c r="C4354" s="89" t="s">
        <v>2314</v>
      </c>
      <c r="D4354" s="89">
        <v>1</v>
      </c>
      <c r="E4354" s="89" t="s">
        <v>147</v>
      </c>
      <c r="F4354" s="89" t="s">
        <v>25</v>
      </c>
      <c r="G4354" s="89" t="s">
        <v>158</v>
      </c>
      <c r="H4354" s="89" t="s">
        <v>2338</v>
      </c>
      <c r="I4354" s="89" t="s">
        <v>97</v>
      </c>
      <c r="J4354" s="89">
        <v>17</v>
      </c>
      <c r="K4354" s="89" t="s">
        <v>95</v>
      </c>
      <c r="L4354" s="89" t="s">
        <v>96</v>
      </c>
      <c r="M4354" s="89">
        <v>12</v>
      </c>
      <c r="N4354" s="90">
        <v>17373665.050000001</v>
      </c>
      <c r="O4354" s="90">
        <v>18696768.219999999</v>
      </c>
      <c r="P4354" s="90">
        <v>18696768.219999999</v>
      </c>
      <c r="Q4354" s="90">
        <v>15536212.890000001</v>
      </c>
      <c r="R4354" s="90">
        <v>-3160555.33</v>
      </c>
      <c r="S4354" s="90">
        <v>-16.904286841504199</v>
      </c>
      <c r="T4354" s="89" t="s">
        <v>28</v>
      </c>
    </row>
    <row r="4355" spans="1:20" x14ac:dyDescent="0.55000000000000004">
      <c r="A4355" s="123">
        <v>2568</v>
      </c>
      <c r="B4355" s="88">
        <v>45930</v>
      </c>
      <c r="C4355" s="89" t="s">
        <v>2314</v>
      </c>
      <c r="D4355" s="89">
        <v>1</v>
      </c>
      <c r="E4355" s="89" t="s">
        <v>147</v>
      </c>
      <c r="F4355" s="89" t="s">
        <v>25</v>
      </c>
      <c r="G4355" s="89" t="s">
        <v>194</v>
      </c>
      <c r="H4355" s="89" t="s">
        <v>2339</v>
      </c>
      <c r="I4355" s="89" t="s">
        <v>97</v>
      </c>
      <c r="J4355" s="89">
        <v>17</v>
      </c>
      <c r="K4355" s="89" t="s">
        <v>95</v>
      </c>
      <c r="L4355" s="89" t="s">
        <v>96</v>
      </c>
      <c r="M4355" s="89">
        <v>12</v>
      </c>
      <c r="N4355" s="90">
        <v>21882141.670000002</v>
      </c>
      <c r="O4355" s="90">
        <v>20436656.920000002</v>
      </c>
      <c r="P4355" s="90">
        <v>20436656.920000002</v>
      </c>
      <c r="Q4355" s="90">
        <v>23286322.18</v>
      </c>
      <c r="R4355" s="90">
        <v>2849665.26</v>
      </c>
      <c r="S4355" s="90">
        <v>13.943891465003899</v>
      </c>
      <c r="T4355" s="89" t="s">
        <v>73</v>
      </c>
    </row>
    <row r="4356" spans="1:20" x14ac:dyDescent="0.55000000000000004">
      <c r="A4356" s="123">
        <v>2568</v>
      </c>
      <c r="B4356" s="88">
        <v>45930</v>
      </c>
      <c r="C4356" s="89" t="s">
        <v>2314</v>
      </c>
      <c r="D4356" s="89">
        <v>1</v>
      </c>
      <c r="E4356" s="89" t="s">
        <v>147</v>
      </c>
      <c r="F4356" s="89" t="s">
        <v>25</v>
      </c>
      <c r="G4356" s="89" t="s">
        <v>154</v>
      </c>
      <c r="H4356" s="89" t="s">
        <v>2340</v>
      </c>
      <c r="I4356" s="89" t="s">
        <v>97</v>
      </c>
      <c r="J4356" s="89">
        <v>17</v>
      </c>
      <c r="K4356" s="89" t="s">
        <v>95</v>
      </c>
      <c r="L4356" s="89" t="s">
        <v>96</v>
      </c>
      <c r="M4356" s="89">
        <v>12</v>
      </c>
      <c r="N4356" s="90">
        <v>5519194.0899999999</v>
      </c>
      <c r="O4356" s="90">
        <v>6200000</v>
      </c>
      <c r="P4356" s="90">
        <v>6200000</v>
      </c>
      <c r="Q4356" s="90">
        <v>6311114.5199999996</v>
      </c>
      <c r="R4356" s="90">
        <v>111114.52</v>
      </c>
      <c r="S4356" s="90">
        <v>1.7921696774193501</v>
      </c>
      <c r="T4356" s="89" t="s">
        <v>73</v>
      </c>
    </row>
    <row r="4357" spans="1:20" x14ac:dyDescent="0.55000000000000004">
      <c r="A4357" s="123">
        <v>2568</v>
      </c>
      <c r="B4357" s="88">
        <v>45930</v>
      </c>
      <c r="C4357" s="89" t="s">
        <v>2314</v>
      </c>
      <c r="D4357" s="89">
        <v>1</v>
      </c>
      <c r="E4357" s="89" t="s">
        <v>147</v>
      </c>
      <c r="F4357" s="89" t="s">
        <v>56</v>
      </c>
      <c r="G4357" s="89" t="s">
        <v>160</v>
      </c>
      <c r="H4357" s="89" t="s">
        <v>2341</v>
      </c>
      <c r="I4357" s="89" t="s">
        <v>97</v>
      </c>
      <c r="J4357" s="89">
        <v>17</v>
      </c>
      <c r="K4357" s="89" t="s">
        <v>95</v>
      </c>
      <c r="L4357" s="89" t="s">
        <v>96</v>
      </c>
      <c r="M4357" s="89">
        <v>12</v>
      </c>
      <c r="N4357" s="90">
        <v>91715068.730000004</v>
      </c>
      <c r="O4357" s="90">
        <v>94000000</v>
      </c>
      <c r="P4357" s="90">
        <v>94000000</v>
      </c>
      <c r="Q4357" s="90">
        <v>92142468.700000003</v>
      </c>
      <c r="R4357" s="90">
        <v>-1857531.3</v>
      </c>
      <c r="S4357" s="90">
        <v>-1.97609712765957</v>
      </c>
      <c r="T4357" s="89" t="s">
        <v>28</v>
      </c>
    </row>
    <row r="4358" spans="1:20" x14ac:dyDescent="0.55000000000000004">
      <c r="A4358" s="123">
        <v>2568</v>
      </c>
      <c r="B4358" s="88">
        <v>45930</v>
      </c>
      <c r="C4358" s="89" t="s">
        <v>2314</v>
      </c>
      <c r="D4358" s="89">
        <v>1</v>
      </c>
      <c r="E4358" s="89" t="s">
        <v>147</v>
      </c>
      <c r="F4358" s="89" t="s">
        <v>25</v>
      </c>
      <c r="G4358" s="89" t="s">
        <v>184</v>
      </c>
      <c r="H4358" s="89" t="s">
        <v>2342</v>
      </c>
      <c r="I4358" s="89" t="s">
        <v>97</v>
      </c>
      <c r="J4358" s="89">
        <v>17</v>
      </c>
      <c r="K4358" s="89" t="s">
        <v>95</v>
      </c>
      <c r="L4358" s="89" t="s">
        <v>96</v>
      </c>
      <c r="M4358" s="89">
        <v>12</v>
      </c>
      <c r="N4358" s="90">
        <v>20394077.5</v>
      </c>
      <c r="O4358" s="90">
        <v>19500000</v>
      </c>
      <c r="P4358" s="90">
        <v>19500000</v>
      </c>
      <c r="Q4358" s="90">
        <v>20622070.48</v>
      </c>
      <c r="R4358" s="90">
        <v>1122070.48</v>
      </c>
      <c r="S4358" s="90">
        <v>5.75420758974359</v>
      </c>
      <c r="T4358" s="89" t="s">
        <v>73</v>
      </c>
    </row>
    <row r="4359" spans="1:20" x14ac:dyDescent="0.55000000000000004">
      <c r="A4359" s="123">
        <v>2568</v>
      </c>
      <c r="B4359" s="88">
        <v>45930</v>
      </c>
      <c r="C4359" s="89" t="s">
        <v>2314</v>
      </c>
      <c r="D4359" s="89">
        <v>1</v>
      </c>
      <c r="E4359" s="89" t="s">
        <v>147</v>
      </c>
      <c r="F4359" s="89" t="s">
        <v>25</v>
      </c>
      <c r="G4359" s="89" t="s">
        <v>164</v>
      </c>
      <c r="H4359" s="89" t="s">
        <v>2343</v>
      </c>
      <c r="I4359" s="89" t="s">
        <v>97</v>
      </c>
      <c r="J4359" s="89">
        <v>17</v>
      </c>
      <c r="K4359" s="89" t="s">
        <v>95</v>
      </c>
      <c r="L4359" s="89" t="s">
        <v>96</v>
      </c>
      <c r="M4359" s="89">
        <v>12</v>
      </c>
      <c r="N4359" s="90">
        <v>13078283.76</v>
      </c>
      <c r="O4359" s="90">
        <v>12500000</v>
      </c>
      <c r="P4359" s="90">
        <v>12500000</v>
      </c>
      <c r="Q4359" s="90">
        <v>13672756.83</v>
      </c>
      <c r="R4359" s="90">
        <v>1172756.83</v>
      </c>
      <c r="S4359" s="90">
        <v>9.3820546399999998</v>
      </c>
      <c r="T4359" s="89" t="s">
        <v>73</v>
      </c>
    </row>
    <row r="4360" spans="1:20" x14ac:dyDescent="0.55000000000000004">
      <c r="A4360" s="123">
        <v>2568</v>
      </c>
      <c r="B4360" s="88">
        <v>45930</v>
      </c>
      <c r="C4360" s="89" t="s">
        <v>2314</v>
      </c>
      <c r="D4360" s="89">
        <v>1</v>
      </c>
      <c r="E4360" s="89" t="s">
        <v>147</v>
      </c>
      <c r="F4360" s="89" t="s">
        <v>56</v>
      </c>
      <c r="G4360" s="89" t="s">
        <v>178</v>
      </c>
      <c r="H4360" s="89" t="s">
        <v>2344</v>
      </c>
      <c r="I4360" s="89" t="s">
        <v>97</v>
      </c>
      <c r="J4360" s="89">
        <v>17</v>
      </c>
      <c r="K4360" s="89" t="s">
        <v>95</v>
      </c>
      <c r="L4360" s="89" t="s">
        <v>96</v>
      </c>
      <c r="M4360" s="89">
        <v>12</v>
      </c>
      <c r="N4360" s="90">
        <v>73099820.019999996</v>
      </c>
      <c r="O4360" s="90">
        <v>80672180</v>
      </c>
      <c r="P4360" s="90">
        <v>80672180</v>
      </c>
      <c r="Q4360" s="90">
        <v>80279897.569999993</v>
      </c>
      <c r="R4360" s="90">
        <v>-392282.43</v>
      </c>
      <c r="S4360" s="90">
        <v>-0.48626729809458502</v>
      </c>
      <c r="T4360" s="89" t="s">
        <v>28</v>
      </c>
    </row>
    <row r="4361" spans="1:20" x14ac:dyDescent="0.55000000000000004">
      <c r="A4361" s="123">
        <v>2568</v>
      </c>
      <c r="B4361" s="88">
        <v>45930</v>
      </c>
      <c r="C4361" s="89" t="s">
        <v>2314</v>
      </c>
      <c r="D4361" s="89">
        <v>1</v>
      </c>
      <c r="E4361" s="89" t="s">
        <v>147</v>
      </c>
      <c r="F4361" s="89" t="s">
        <v>25</v>
      </c>
      <c r="G4361" s="89" t="s">
        <v>192</v>
      </c>
      <c r="H4361" s="89" t="s">
        <v>2345</v>
      </c>
      <c r="I4361" s="89" t="s">
        <v>97</v>
      </c>
      <c r="J4361" s="89">
        <v>17</v>
      </c>
      <c r="K4361" s="89" t="s">
        <v>95</v>
      </c>
      <c r="L4361" s="89" t="s">
        <v>96</v>
      </c>
      <c r="M4361" s="89">
        <v>12</v>
      </c>
      <c r="N4361" s="90">
        <v>14861293.050000001</v>
      </c>
      <c r="O4361" s="90">
        <v>14000000</v>
      </c>
      <c r="P4361" s="90">
        <v>14000000</v>
      </c>
      <c r="Q4361" s="90">
        <v>15431888.029999999</v>
      </c>
      <c r="R4361" s="90">
        <v>1431888.03</v>
      </c>
      <c r="S4361" s="90">
        <v>10.2277716428571</v>
      </c>
      <c r="T4361" s="89" t="s">
        <v>73</v>
      </c>
    </row>
    <row r="4362" spans="1:20" x14ac:dyDescent="0.55000000000000004">
      <c r="A4362" s="123">
        <v>2568</v>
      </c>
      <c r="B4362" s="88">
        <v>45930</v>
      </c>
      <c r="C4362" s="89" t="s">
        <v>2314</v>
      </c>
      <c r="D4362" s="89">
        <v>1</v>
      </c>
      <c r="E4362" s="89" t="s">
        <v>147</v>
      </c>
      <c r="F4362" s="89" t="s">
        <v>56</v>
      </c>
      <c r="G4362" s="89" t="s">
        <v>166</v>
      </c>
      <c r="H4362" s="89" t="s">
        <v>2346</v>
      </c>
      <c r="I4362" s="89" t="s">
        <v>97</v>
      </c>
      <c r="J4362" s="89">
        <v>17</v>
      </c>
      <c r="K4362" s="89" t="s">
        <v>95</v>
      </c>
      <c r="L4362" s="89" t="s">
        <v>96</v>
      </c>
      <c r="M4362" s="89">
        <v>12</v>
      </c>
      <c r="N4362" s="90">
        <v>86505099.640000001</v>
      </c>
      <c r="O4362" s="90">
        <v>90911710.379999995</v>
      </c>
      <c r="P4362" s="90">
        <v>90911710.379999995</v>
      </c>
      <c r="Q4362" s="90">
        <v>101575498.34</v>
      </c>
      <c r="R4362" s="90">
        <v>10663787.960000001</v>
      </c>
      <c r="S4362" s="90">
        <v>11.729828770602399</v>
      </c>
      <c r="T4362" s="89" t="s">
        <v>73</v>
      </c>
    </row>
    <row r="4363" spans="1:20" x14ac:dyDescent="0.55000000000000004">
      <c r="A4363" s="123">
        <v>2568</v>
      </c>
      <c r="B4363" s="88">
        <v>45930</v>
      </c>
      <c r="C4363" s="89" t="s">
        <v>2314</v>
      </c>
      <c r="D4363" s="89">
        <v>1</v>
      </c>
      <c r="E4363" s="89" t="s">
        <v>147</v>
      </c>
      <c r="F4363" s="89" t="s">
        <v>25</v>
      </c>
      <c r="G4363" s="89" t="s">
        <v>180</v>
      </c>
      <c r="H4363" s="89" t="s">
        <v>2347</v>
      </c>
      <c r="I4363" s="89" t="s">
        <v>97</v>
      </c>
      <c r="J4363" s="89">
        <v>17</v>
      </c>
      <c r="K4363" s="89" t="s">
        <v>95</v>
      </c>
      <c r="L4363" s="89" t="s">
        <v>96</v>
      </c>
      <c r="M4363" s="89">
        <v>12</v>
      </c>
      <c r="N4363" s="90">
        <v>31531325.43</v>
      </c>
      <c r="O4363" s="90">
        <v>32507409.620000001</v>
      </c>
      <c r="P4363" s="90">
        <v>32507409.620000001</v>
      </c>
      <c r="Q4363" s="90">
        <v>32398628.699999999</v>
      </c>
      <c r="R4363" s="90">
        <v>-108780.92</v>
      </c>
      <c r="S4363" s="90">
        <v>-0.33463423038504198</v>
      </c>
      <c r="T4363" s="89" t="s">
        <v>28</v>
      </c>
    </row>
    <row r="4364" spans="1:20" x14ac:dyDescent="0.55000000000000004">
      <c r="A4364" s="123">
        <v>2568</v>
      </c>
      <c r="B4364" s="88">
        <v>45930</v>
      </c>
      <c r="C4364" s="89" t="s">
        <v>2314</v>
      </c>
      <c r="D4364" s="89">
        <v>1</v>
      </c>
      <c r="E4364" s="89" t="s">
        <v>147</v>
      </c>
      <c r="F4364" s="89" t="s">
        <v>25</v>
      </c>
      <c r="G4364" s="89" t="s">
        <v>168</v>
      </c>
      <c r="H4364" s="89" t="s">
        <v>2348</v>
      </c>
      <c r="I4364" s="89" t="s">
        <v>97</v>
      </c>
      <c r="J4364" s="89">
        <v>17</v>
      </c>
      <c r="K4364" s="89" t="s">
        <v>95</v>
      </c>
      <c r="L4364" s="89" t="s">
        <v>96</v>
      </c>
      <c r="M4364" s="89">
        <v>12</v>
      </c>
      <c r="N4364" s="90">
        <v>11159181.6</v>
      </c>
      <c r="O4364" s="90">
        <v>12500000</v>
      </c>
      <c r="P4364" s="90">
        <v>12500000</v>
      </c>
      <c r="Q4364" s="90">
        <v>12491012.41</v>
      </c>
      <c r="R4364" s="90">
        <v>-8987.59</v>
      </c>
      <c r="S4364" s="90">
        <v>-7.1900720000000001E-2</v>
      </c>
      <c r="T4364" s="89" t="s">
        <v>28</v>
      </c>
    </row>
    <row r="4365" spans="1:20" x14ac:dyDescent="0.55000000000000004">
      <c r="A4365" s="123">
        <v>2568</v>
      </c>
      <c r="B4365" s="88">
        <v>45930</v>
      </c>
      <c r="C4365" s="89" t="s">
        <v>2314</v>
      </c>
      <c r="D4365" s="89">
        <v>1</v>
      </c>
      <c r="E4365" s="89" t="s">
        <v>147</v>
      </c>
      <c r="F4365" s="89" t="s">
        <v>25</v>
      </c>
      <c r="G4365" s="89" t="s">
        <v>182</v>
      </c>
      <c r="H4365" s="89" t="s">
        <v>2349</v>
      </c>
      <c r="I4365" s="89" t="s">
        <v>97</v>
      </c>
      <c r="J4365" s="89">
        <v>17</v>
      </c>
      <c r="K4365" s="89" t="s">
        <v>95</v>
      </c>
      <c r="L4365" s="89" t="s">
        <v>96</v>
      </c>
      <c r="M4365" s="89">
        <v>12</v>
      </c>
      <c r="N4365" s="90">
        <v>7304863.29</v>
      </c>
      <c r="O4365" s="90">
        <v>8100000</v>
      </c>
      <c r="P4365" s="90">
        <v>8100000</v>
      </c>
      <c r="Q4365" s="90">
        <v>7964702.1600000001</v>
      </c>
      <c r="R4365" s="90">
        <v>-135297.84</v>
      </c>
      <c r="S4365" s="90">
        <v>-1.6703437037036999</v>
      </c>
      <c r="T4365" s="89" t="s">
        <v>28</v>
      </c>
    </row>
    <row r="4366" spans="1:20" x14ac:dyDescent="0.55000000000000004">
      <c r="A4366" s="123">
        <v>2568</v>
      </c>
      <c r="B4366" s="88">
        <v>45930</v>
      </c>
      <c r="C4366" s="89" t="s">
        <v>2314</v>
      </c>
      <c r="D4366" s="89">
        <v>1</v>
      </c>
      <c r="E4366" s="89" t="s">
        <v>147</v>
      </c>
      <c r="F4366" s="89" t="s">
        <v>25</v>
      </c>
      <c r="G4366" s="89" t="s">
        <v>172</v>
      </c>
      <c r="H4366" s="89" t="s">
        <v>2350</v>
      </c>
      <c r="I4366" s="89" t="s">
        <v>97</v>
      </c>
      <c r="J4366" s="89">
        <v>17</v>
      </c>
      <c r="K4366" s="89" t="s">
        <v>95</v>
      </c>
      <c r="L4366" s="89" t="s">
        <v>96</v>
      </c>
      <c r="M4366" s="89">
        <v>12</v>
      </c>
      <c r="N4366" s="90">
        <v>10073351.720000001</v>
      </c>
      <c r="O4366" s="90">
        <v>10514523</v>
      </c>
      <c r="P4366" s="90">
        <v>10514523</v>
      </c>
      <c r="Q4366" s="90">
        <v>9761285.2699999996</v>
      </c>
      <c r="R4366" s="90">
        <v>-753237.73</v>
      </c>
      <c r="S4366" s="90">
        <v>-7.1637841298174001</v>
      </c>
      <c r="T4366" s="89" t="s">
        <v>28</v>
      </c>
    </row>
    <row r="4367" spans="1:20" x14ac:dyDescent="0.55000000000000004">
      <c r="A4367" s="123">
        <v>2568</v>
      </c>
      <c r="B4367" s="88">
        <v>45930</v>
      </c>
      <c r="C4367" s="89" t="s">
        <v>2314</v>
      </c>
      <c r="D4367" s="89">
        <v>1</v>
      </c>
      <c r="E4367" s="89" t="s">
        <v>147</v>
      </c>
      <c r="F4367" s="89" t="s">
        <v>25</v>
      </c>
      <c r="G4367" s="89" t="s">
        <v>186</v>
      </c>
      <c r="H4367" s="89" t="s">
        <v>2351</v>
      </c>
      <c r="I4367" s="89" t="s">
        <v>97</v>
      </c>
      <c r="J4367" s="89">
        <v>17</v>
      </c>
      <c r="K4367" s="89" t="s">
        <v>95</v>
      </c>
      <c r="L4367" s="89" t="s">
        <v>96</v>
      </c>
      <c r="M4367" s="89">
        <v>12</v>
      </c>
      <c r="N4367" s="90">
        <v>18175786.539999999</v>
      </c>
      <c r="O4367" s="90">
        <v>18024505.859999999</v>
      </c>
      <c r="P4367" s="90">
        <v>18024505.859999999</v>
      </c>
      <c r="Q4367" s="90">
        <v>17262171.949999999</v>
      </c>
      <c r="R4367" s="90">
        <v>-762333.91</v>
      </c>
      <c r="S4367" s="90">
        <v>-4.2294302874164904</v>
      </c>
      <c r="T4367" s="89" t="s">
        <v>28</v>
      </c>
    </row>
    <row r="4368" spans="1:20" x14ac:dyDescent="0.55000000000000004">
      <c r="A4368" s="123">
        <v>2568</v>
      </c>
      <c r="B4368" s="88">
        <v>45930</v>
      </c>
      <c r="C4368" s="89" t="s">
        <v>2314</v>
      </c>
      <c r="D4368" s="89">
        <v>1</v>
      </c>
      <c r="E4368" s="89" t="s">
        <v>147</v>
      </c>
      <c r="F4368" s="89" t="s">
        <v>25</v>
      </c>
      <c r="G4368" s="89" t="s">
        <v>162</v>
      </c>
      <c r="H4368" s="89" t="s">
        <v>2352</v>
      </c>
      <c r="I4368" s="89" t="s">
        <v>97</v>
      </c>
      <c r="J4368" s="89">
        <v>17</v>
      </c>
      <c r="K4368" s="89" t="s">
        <v>95</v>
      </c>
      <c r="L4368" s="89" t="s">
        <v>96</v>
      </c>
      <c r="M4368" s="89">
        <v>12</v>
      </c>
      <c r="N4368" s="90">
        <v>8925722.3100000005</v>
      </c>
      <c r="O4368" s="90">
        <v>9100000</v>
      </c>
      <c r="P4368" s="90">
        <v>9100000</v>
      </c>
      <c r="Q4368" s="90">
        <v>10205684.869999999</v>
      </c>
      <c r="R4368" s="90">
        <v>1105684.8700000001</v>
      </c>
      <c r="S4368" s="90">
        <v>12.150383186813199</v>
      </c>
      <c r="T4368" s="89" t="s">
        <v>73</v>
      </c>
    </row>
    <row r="4369" spans="1:20" x14ac:dyDescent="0.55000000000000004">
      <c r="A4369" s="123">
        <v>2568</v>
      </c>
      <c r="B4369" s="88">
        <v>45930</v>
      </c>
      <c r="C4369" s="89" t="s">
        <v>2314</v>
      </c>
      <c r="D4369" s="89">
        <v>1</v>
      </c>
      <c r="E4369" s="89" t="s">
        <v>147</v>
      </c>
      <c r="F4369" s="89" t="s">
        <v>25</v>
      </c>
      <c r="G4369" s="89" t="s">
        <v>170</v>
      </c>
      <c r="H4369" s="89" t="s">
        <v>2353</v>
      </c>
      <c r="I4369" s="89" t="s">
        <v>97</v>
      </c>
      <c r="J4369" s="89">
        <v>17</v>
      </c>
      <c r="K4369" s="89" t="s">
        <v>95</v>
      </c>
      <c r="L4369" s="89" t="s">
        <v>96</v>
      </c>
      <c r="M4369" s="89">
        <v>12</v>
      </c>
      <c r="N4369" s="90">
        <v>9633974.3699999992</v>
      </c>
      <c r="O4369" s="90">
        <v>9000000</v>
      </c>
      <c r="P4369" s="90">
        <v>9000000</v>
      </c>
      <c r="Q4369" s="90">
        <v>11074583.09</v>
      </c>
      <c r="R4369" s="90">
        <v>2074583.09</v>
      </c>
      <c r="S4369" s="90">
        <v>23.050923222222199</v>
      </c>
      <c r="T4369" s="89" t="s">
        <v>73</v>
      </c>
    </row>
    <row r="4370" spans="1:20" x14ac:dyDescent="0.55000000000000004">
      <c r="A4370" s="123">
        <v>2568</v>
      </c>
      <c r="B4370" s="88">
        <v>45930</v>
      </c>
      <c r="C4370" s="89" t="s">
        <v>2314</v>
      </c>
      <c r="D4370" s="89">
        <v>1</v>
      </c>
      <c r="E4370" s="89" t="s">
        <v>147</v>
      </c>
      <c r="F4370" s="89" t="s">
        <v>25</v>
      </c>
      <c r="G4370" s="89" t="s">
        <v>174</v>
      </c>
      <c r="H4370" s="89" t="s">
        <v>2354</v>
      </c>
      <c r="I4370" s="89" t="s">
        <v>97</v>
      </c>
      <c r="J4370" s="89">
        <v>17</v>
      </c>
      <c r="K4370" s="89" t="s">
        <v>95</v>
      </c>
      <c r="L4370" s="89" t="s">
        <v>96</v>
      </c>
      <c r="M4370" s="89">
        <v>12</v>
      </c>
      <c r="N4370" s="90">
        <v>11206089.34</v>
      </c>
      <c r="O4370" s="90">
        <v>11000000</v>
      </c>
      <c r="P4370" s="90">
        <v>11000000</v>
      </c>
      <c r="Q4370" s="90">
        <v>11476630.09</v>
      </c>
      <c r="R4370" s="90">
        <v>476630.09</v>
      </c>
      <c r="S4370" s="90">
        <v>4.3330008181818203</v>
      </c>
      <c r="T4370" s="89" t="s">
        <v>73</v>
      </c>
    </row>
    <row r="4371" spans="1:20" x14ac:dyDescent="0.55000000000000004">
      <c r="A4371" s="123">
        <v>2568</v>
      </c>
      <c r="B4371" s="88">
        <v>45930</v>
      </c>
      <c r="C4371" s="89" t="s">
        <v>2314</v>
      </c>
      <c r="D4371" s="89">
        <v>1</v>
      </c>
      <c r="E4371" s="89" t="s">
        <v>147</v>
      </c>
      <c r="F4371" s="89" t="s">
        <v>25</v>
      </c>
      <c r="G4371" s="89" t="s">
        <v>188</v>
      </c>
      <c r="H4371" s="89" t="s">
        <v>2355</v>
      </c>
      <c r="I4371" s="89" t="s">
        <v>97</v>
      </c>
      <c r="J4371" s="89">
        <v>17</v>
      </c>
      <c r="K4371" s="89" t="s">
        <v>95</v>
      </c>
      <c r="L4371" s="89" t="s">
        <v>96</v>
      </c>
      <c r="M4371" s="89">
        <v>12</v>
      </c>
      <c r="N4371" s="90">
        <v>6930299.0800000001</v>
      </c>
      <c r="O4371" s="90">
        <v>6593220</v>
      </c>
      <c r="P4371" s="90">
        <v>6593220</v>
      </c>
      <c r="Q4371" s="90">
        <v>6830959.1799999997</v>
      </c>
      <c r="R4371" s="90">
        <v>237739.18</v>
      </c>
      <c r="S4371" s="90">
        <v>3.6058129411728999</v>
      </c>
      <c r="T4371" s="89" t="s">
        <v>73</v>
      </c>
    </row>
    <row r="4372" spans="1:20" x14ac:dyDescent="0.55000000000000004">
      <c r="A4372" s="123">
        <v>2568</v>
      </c>
      <c r="B4372" s="88">
        <v>45930</v>
      </c>
      <c r="C4372" s="89" t="s">
        <v>2314</v>
      </c>
      <c r="D4372" s="89">
        <v>1</v>
      </c>
      <c r="E4372" s="89" t="s">
        <v>147</v>
      </c>
      <c r="F4372" s="89" t="s">
        <v>25</v>
      </c>
      <c r="G4372" s="89" t="s">
        <v>148</v>
      </c>
      <c r="H4372" s="89" t="s">
        <v>2356</v>
      </c>
      <c r="I4372" s="89" t="s">
        <v>97</v>
      </c>
      <c r="J4372" s="89">
        <v>17</v>
      </c>
      <c r="K4372" s="89" t="s">
        <v>95</v>
      </c>
      <c r="L4372" s="89" t="s">
        <v>96</v>
      </c>
      <c r="M4372" s="89">
        <v>12</v>
      </c>
      <c r="N4372" s="90">
        <v>7069637.1600000001</v>
      </c>
      <c r="O4372" s="90">
        <v>6900000</v>
      </c>
      <c r="P4372" s="90">
        <v>6900000</v>
      </c>
      <c r="Q4372" s="90">
        <v>7274458.7400000002</v>
      </c>
      <c r="R4372" s="90">
        <v>374458.74</v>
      </c>
      <c r="S4372" s="90">
        <v>5.4269382608695702</v>
      </c>
      <c r="T4372" s="89" t="s">
        <v>73</v>
      </c>
    </row>
    <row r="4373" spans="1:20" x14ac:dyDescent="0.55000000000000004">
      <c r="A4373" s="123">
        <v>2568</v>
      </c>
      <c r="B4373" s="88">
        <v>45930</v>
      </c>
      <c r="C4373" s="89" t="s">
        <v>2314</v>
      </c>
      <c r="D4373" s="89">
        <v>1</v>
      </c>
      <c r="E4373" s="89" t="s">
        <v>147</v>
      </c>
      <c r="F4373" s="89" t="s">
        <v>25</v>
      </c>
      <c r="G4373" s="89" t="s">
        <v>150</v>
      </c>
      <c r="H4373" s="89" t="s">
        <v>2357</v>
      </c>
      <c r="I4373" s="89" t="s">
        <v>97</v>
      </c>
      <c r="J4373" s="89">
        <v>17</v>
      </c>
      <c r="K4373" s="89" t="s">
        <v>95</v>
      </c>
      <c r="L4373" s="89" t="s">
        <v>96</v>
      </c>
      <c r="M4373" s="89">
        <v>12</v>
      </c>
      <c r="N4373" s="90">
        <v>2663139.17</v>
      </c>
      <c r="O4373" s="90">
        <v>2585312.94</v>
      </c>
      <c r="P4373" s="90">
        <v>2585312.94</v>
      </c>
      <c r="Q4373" s="90">
        <v>2552756.27</v>
      </c>
      <c r="R4373" s="90">
        <v>-32556.67</v>
      </c>
      <c r="S4373" s="90">
        <v>-1.25929319798322</v>
      </c>
      <c r="T4373" s="89" t="s">
        <v>28</v>
      </c>
    </row>
    <row r="4374" spans="1:20" x14ac:dyDescent="0.55000000000000004">
      <c r="A4374" s="123">
        <v>2568</v>
      </c>
      <c r="B4374" s="88">
        <v>45930</v>
      </c>
      <c r="C4374" s="89" t="s">
        <v>2314</v>
      </c>
      <c r="D4374" s="89">
        <v>1</v>
      </c>
      <c r="E4374" s="89" t="s">
        <v>198</v>
      </c>
      <c r="F4374" s="89" t="s">
        <v>56</v>
      </c>
      <c r="G4374" s="89" t="s">
        <v>205</v>
      </c>
      <c r="H4374" s="89" t="s">
        <v>2358</v>
      </c>
      <c r="I4374" s="89" t="s">
        <v>97</v>
      </c>
      <c r="J4374" s="89">
        <v>17</v>
      </c>
      <c r="K4374" s="89" t="s">
        <v>95</v>
      </c>
      <c r="L4374" s="89" t="s">
        <v>96</v>
      </c>
      <c r="M4374" s="89">
        <v>12</v>
      </c>
      <c r="N4374" s="90">
        <v>344310395.60000002</v>
      </c>
      <c r="O4374" s="90">
        <v>360000000</v>
      </c>
      <c r="P4374" s="90">
        <v>360000000</v>
      </c>
      <c r="Q4374" s="90">
        <v>344951206.94</v>
      </c>
      <c r="R4374" s="90">
        <v>-15048793.060000001</v>
      </c>
      <c r="S4374" s="90">
        <v>-4.1802202944444398</v>
      </c>
      <c r="T4374" s="89" t="s">
        <v>28</v>
      </c>
    </row>
    <row r="4375" spans="1:20" x14ac:dyDescent="0.55000000000000004">
      <c r="A4375" s="123">
        <v>2568</v>
      </c>
      <c r="B4375" s="88">
        <v>45930</v>
      </c>
      <c r="C4375" s="89" t="s">
        <v>2314</v>
      </c>
      <c r="D4375" s="89">
        <v>1</v>
      </c>
      <c r="E4375" s="89" t="s">
        <v>198</v>
      </c>
      <c r="F4375" s="89" t="s">
        <v>25</v>
      </c>
      <c r="G4375" s="89" t="s">
        <v>225</v>
      </c>
      <c r="H4375" s="89" t="s">
        <v>2359</v>
      </c>
      <c r="I4375" s="89" t="s">
        <v>97</v>
      </c>
      <c r="J4375" s="89">
        <v>17</v>
      </c>
      <c r="K4375" s="89" t="s">
        <v>95</v>
      </c>
      <c r="L4375" s="89" t="s">
        <v>96</v>
      </c>
      <c r="M4375" s="89">
        <v>12</v>
      </c>
      <c r="N4375" s="90">
        <v>3517776.86</v>
      </c>
      <c r="O4375" s="90">
        <v>3347400.28</v>
      </c>
      <c r="P4375" s="90">
        <v>3347400.28</v>
      </c>
      <c r="Q4375" s="90">
        <v>4446220.04</v>
      </c>
      <c r="R4375" s="90">
        <v>1098819.76</v>
      </c>
      <c r="S4375" s="90">
        <v>32.826064052309903</v>
      </c>
      <c r="T4375" s="89" t="s">
        <v>73</v>
      </c>
    </row>
    <row r="4376" spans="1:20" x14ac:dyDescent="0.55000000000000004">
      <c r="A4376" s="123">
        <v>2568</v>
      </c>
      <c r="B4376" s="88">
        <v>45930</v>
      </c>
      <c r="C4376" s="89" t="s">
        <v>2314</v>
      </c>
      <c r="D4376" s="89">
        <v>1</v>
      </c>
      <c r="E4376" s="89" t="s">
        <v>198</v>
      </c>
      <c r="F4376" s="89" t="s">
        <v>25</v>
      </c>
      <c r="G4376" s="89" t="s">
        <v>221</v>
      </c>
      <c r="H4376" s="89" t="s">
        <v>2360</v>
      </c>
      <c r="I4376" s="89" t="s">
        <v>97</v>
      </c>
      <c r="J4376" s="89">
        <v>17</v>
      </c>
      <c r="K4376" s="89" t="s">
        <v>95</v>
      </c>
      <c r="L4376" s="89" t="s">
        <v>96</v>
      </c>
      <c r="M4376" s="89">
        <v>12</v>
      </c>
      <c r="N4376" s="90">
        <v>3805016.97</v>
      </c>
      <c r="O4376" s="90">
        <v>3373007.39</v>
      </c>
      <c r="P4376" s="90">
        <v>3373007.39</v>
      </c>
      <c r="Q4376" s="90">
        <v>3646676.41</v>
      </c>
      <c r="R4376" s="90">
        <v>273669.02</v>
      </c>
      <c r="S4376" s="90">
        <v>8.1135019392886694</v>
      </c>
      <c r="T4376" s="89" t="s">
        <v>73</v>
      </c>
    </row>
    <row r="4377" spans="1:20" x14ac:dyDescent="0.55000000000000004">
      <c r="A4377" s="123">
        <v>2568</v>
      </c>
      <c r="B4377" s="88">
        <v>45930</v>
      </c>
      <c r="C4377" s="89" t="s">
        <v>2314</v>
      </c>
      <c r="D4377" s="89">
        <v>1</v>
      </c>
      <c r="E4377" s="89" t="s">
        <v>198</v>
      </c>
      <c r="F4377" s="89" t="s">
        <v>25</v>
      </c>
      <c r="G4377" s="89" t="s">
        <v>217</v>
      </c>
      <c r="H4377" s="89" t="s">
        <v>2361</v>
      </c>
      <c r="I4377" s="89" t="s">
        <v>97</v>
      </c>
      <c r="J4377" s="89">
        <v>17</v>
      </c>
      <c r="K4377" s="89" t="s">
        <v>95</v>
      </c>
      <c r="L4377" s="89" t="s">
        <v>96</v>
      </c>
      <c r="M4377" s="89">
        <v>12</v>
      </c>
      <c r="N4377" s="90">
        <v>8803181.0899999999</v>
      </c>
      <c r="O4377" s="90">
        <v>9332587.2400000002</v>
      </c>
      <c r="P4377" s="90">
        <v>9332587.2400000002</v>
      </c>
      <c r="Q4377" s="90">
        <v>10196199.359999999</v>
      </c>
      <c r="R4377" s="90">
        <v>863612.12</v>
      </c>
      <c r="S4377" s="90">
        <v>9.2537267296951597</v>
      </c>
      <c r="T4377" s="89" t="s">
        <v>73</v>
      </c>
    </row>
    <row r="4378" spans="1:20" x14ac:dyDescent="0.55000000000000004">
      <c r="A4378" s="123">
        <v>2568</v>
      </c>
      <c r="B4378" s="88">
        <v>45930</v>
      </c>
      <c r="C4378" s="89" t="s">
        <v>2314</v>
      </c>
      <c r="D4378" s="89">
        <v>1</v>
      </c>
      <c r="E4378" s="89" t="s">
        <v>198</v>
      </c>
      <c r="F4378" s="89" t="s">
        <v>25</v>
      </c>
      <c r="G4378" s="89" t="s">
        <v>213</v>
      </c>
      <c r="H4378" s="89" t="s">
        <v>2362</v>
      </c>
      <c r="I4378" s="89" t="s">
        <v>97</v>
      </c>
      <c r="J4378" s="89">
        <v>17</v>
      </c>
      <c r="K4378" s="89" t="s">
        <v>95</v>
      </c>
      <c r="L4378" s="89" t="s">
        <v>96</v>
      </c>
      <c r="M4378" s="89">
        <v>12</v>
      </c>
      <c r="N4378" s="90">
        <v>13788297.369999999</v>
      </c>
      <c r="O4378" s="90">
        <v>17139843.190000001</v>
      </c>
      <c r="P4378" s="90">
        <v>17139843.190000001</v>
      </c>
      <c r="Q4378" s="90">
        <v>15006168.15</v>
      </c>
      <c r="R4378" s="90">
        <v>-2133675.04</v>
      </c>
      <c r="S4378" s="90">
        <v>-12.4486263750935</v>
      </c>
      <c r="T4378" s="89" t="s">
        <v>28</v>
      </c>
    </row>
    <row r="4379" spans="1:20" x14ac:dyDescent="0.55000000000000004">
      <c r="A4379" s="123">
        <v>2568</v>
      </c>
      <c r="B4379" s="88">
        <v>45930</v>
      </c>
      <c r="C4379" s="89" t="s">
        <v>2314</v>
      </c>
      <c r="D4379" s="89">
        <v>1</v>
      </c>
      <c r="E4379" s="89" t="s">
        <v>198</v>
      </c>
      <c r="F4379" s="89" t="s">
        <v>25</v>
      </c>
      <c r="G4379" s="89" t="s">
        <v>211</v>
      </c>
      <c r="H4379" s="89" t="s">
        <v>2363</v>
      </c>
      <c r="I4379" s="89" t="s">
        <v>97</v>
      </c>
      <c r="J4379" s="89">
        <v>17</v>
      </c>
      <c r="K4379" s="89" t="s">
        <v>95</v>
      </c>
      <c r="L4379" s="89" t="s">
        <v>96</v>
      </c>
      <c r="M4379" s="89">
        <v>12</v>
      </c>
      <c r="N4379" s="90">
        <v>20426873.699999999</v>
      </c>
      <c r="O4379" s="90">
        <v>24091948.539999999</v>
      </c>
      <c r="P4379" s="90">
        <v>24091948.539999999</v>
      </c>
      <c r="Q4379" s="90">
        <v>26931146.670000002</v>
      </c>
      <c r="R4379" s="90">
        <v>2839198.13</v>
      </c>
      <c r="S4379" s="90">
        <v>11.7848422483805</v>
      </c>
      <c r="T4379" s="89" t="s">
        <v>73</v>
      </c>
    </row>
    <row r="4380" spans="1:20" x14ac:dyDescent="0.55000000000000004">
      <c r="A4380" s="123">
        <v>2568</v>
      </c>
      <c r="B4380" s="88">
        <v>45930</v>
      </c>
      <c r="C4380" s="89" t="s">
        <v>2314</v>
      </c>
      <c r="D4380" s="89">
        <v>1</v>
      </c>
      <c r="E4380" s="89" t="s">
        <v>198</v>
      </c>
      <c r="F4380" s="89" t="s">
        <v>25</v>
      </c>
      <c r="G4380" s="89" t="s">
        <v>207</v>
      </c>
      <c r="H4380" s="89" t="s">
        <v>2364</v>
      </c>
      <c r="I4380" s="89" t="s">
        <v>97</v>
      </c>
      <c r="J4380" s="89">
        <v>17</v>
      </c>
      <c r="K4380" s="89" t="s">
        <v>95</v>
      </c>
      <c r="L4380" s="89" t="s">
        <v>96</v>
      </c>
      <c r="M4380" s="89">
        <v>12</v>
      </c>
      <c r="N4380" s="90">
        <v>6901580.5499999998</v>
      </c>
      <c r="O4380" s="90">
        <v>6102800</v>
      </c>
      <c r="P4380" s="90">
        <v>6102800</v>
      </c>
      <c r="Q4380" s="90">
        <v>7179616.0300000003</v>
      </c>
      <c r="R4380" s="90">
        <v>1076816.03</v>
      </c>
      <c r="S4380" s="90">
        <v>17.644622632234402</v>
      </c>
      <c r="T4380" s="89" t="s">
        <v>73</v>
      </c>
    </row>
    <row r="4381" spans="1:20" x14ac:dyDescent="0.55000000000000004">
      <c r="A4381" s="123">
        <v>2568</v>
      </c>
      <c r="B4381" s="88">
        <v>45930</v>
      </c>
      <c r="C4381" s="89" t="s">
        <v>2314</v>
      </c>
      <c r="D4381" s="89">
        <v>1</v>
      </c>
      <c r="E4381" s="89" t="s">
        <v>198</v>
      </c>
      <c r="F4381" s="89" t="s">
        <v>25</v>
      </c>
      <c r="G4381" s="89" t="s">
        <v>227</v>
      </c>
      <c r="H4381" s="89" t="s">
        <v>2365</v>
      </c>
      <c r="I4381" s="89" t="s">
        <v>97</v>
      </c>
      <c r="J4381" s="89">
        <v>17</v>
      </c>
      <c r="K4381" s="89" t="s">
        <v>95</v>
      </c>
      <c r="L4381" s="89" t="s">
        <v>96</v>
      </c>
      <c r="M4381" s="89">
        <v>12</v>
      </c>
      <c r="N4381" s="90">
        <v>8305548.9800000004</v>
      </c>
      <c r="O4381" s="90">
        <v>9899087.5500000007</v>
      </c>
      <c r="P4381" s="90">
        <v>9899087.5500000007</v>
      </c>
      <c r="Q4381" s="90">
        <v>8583096.9100000001</v>
      </c>
      <c r="R4381" s="90">
        <v>-1315990.6399999999</v>
      </c>
      <c r="S4381" s="90">
        <v>-13.294060016672899</v>
      </c>
      <c r="T4381" s="89" t="s">
        <v>28</v>
      </c>
    </row>
    <row r="4382" spans="1:20" x14ac:dyDescent="0.55000000000000004">
      <c r="A4382" s="123">
        <v>2568</v>
      </c>
      <c r="B4382" s="88">
        <v>45930</v>
      </c>
      <c r="C4382" s="89" t="s">
        <v>2314</v>
      </c>
      <c r="D4382" s="89">
        <v>1</v>
      </c>
      <c r="E4382" s="89" t="s">
        <v>198</v>
      </c>
      <c r="F4382" s="89" t="s">
        <v>25</v>
      </c>
      <c r="G4382" s="89" t="s">
        <v>223</v>
      </c>
      <c r="H4382" s="89" t="s">
        <v>2366</v>
      </c>
      <c r="I4382" s="89" t="s">
        <v>97</v>
      </c>
      <c r="J4382" s="89">
        <v>17</v>
      </c>
      <c r="K4382" s="89" t="s">
        <v>95</v>
      </c>
      <c r="L4382" s="89" t="s">
        <v>96</v>
      </c>
      <c r="M4382" s="89">
        <v>12</v>
      </c>
      <c r="N4382" s="90">
        <v>5502997.3600000003</v>
      </c>
      <c r="O4382" s="90">
        <v>4818249.22</v>
      </c>
      <c r="P4382" s="90">
        <v>4818249.22</v>
      </c>
      <c r="Q4382" s="90">
        <v>4633560.45</v>
      </c>
      <c r="R4382" s="90">
        <v>-184688.77</v>
      </c>
      <c r="S4382" s="90">
        <v>-3.8331095293572202</v>
      </c>
      <c r="T4382" s="89" t="s">
        <v>28</v>
      </c>
    </row>
    <row r="4383" spans="1:20" x14ac:dyDescent="0.55000000000000004">
      <c r="A4383" s="123">
        <v>2568</v>
      </c>
      <c r="B4383" s="88">
        <v>45930</v>
      </c>
      <c r="C4383" s="89" t="s">
        <v>2314</v>
      </c>
      <c r="D4383" s="89">
        <v>1</v>
      </c>
      <c r="E4383" s="89" t="s">
        <v>198</v>
      </c>
      <c r="F4383" s="89" t="s">
        <v>25</v>
      </c>
      <c r="G4383" s="89" t="s">
        <v>209</v>
      </c>
      <c r="H4383" s="89" t="s">
        <v>2367</v>
      </c>
      <c r="I4383" s="89" t="s">
        <v>97</v>
      </c>
      <c r="J4383" s="89">
        <v>17</v>
      </c>
      <c r="K4383" s="89" t="s">
        <v>95</v>
      </c>
      <c r="L4383" s="89" t="s">
        <v>96</v>
      </c>
      <c r="M4383" s="89">
        <v>12</v>
      </c>
      <c r="N4383" s="90">
        <v>4088708.21</v>
      </c>
      <c r="O4383" s="90">
        <v>4720105</v>
      </c>
      <c r="P4383" s="90">
        <v>4720105</v>
      </c>
      <c r="Q4383" s="90">
        <v>5050183.3600000003</v>
      </c>
      <c r="R4383" s="90">
        <v>330078.36</v>
      </c>
      <c r="S4383" s="90">
        <v>6.9930300279336999</v>
      </c>
      <c r="T4383" s="89" t="s">
        <v>73</v>
      </c>
    </row>
    <row r="4384" spans="1:20" x14ac:dyDescent="0.55000000000000004">
      <c r="A4384" s="123">
        <v>2568</v>
      </c>
      <c r="B4384" s="88">
        <v>45930</v>
      </c>
      <c r="C4384" s="89" t="s">
        <v>2314</v>
      </c>
      <c r="D4384" s="89">
        <v>1</v>
      </c>
      <c r="E4384" s="89" t="s">
        <v>198</v>
      </c>
      <c r="F4384" s="89" t="s">
        <v>25</v>
      </c>
      <c r="G4384" s="89" t="s">
        <v>219</v>
      </c>
      <c r="H4384" s="89" t="s">
        <v>2368</v>
      </c>
      <c r="I4384" s="89" t="s">
        <v>97</v>
      </c>
      <c r="J4384" s="89">
        <v>17</v>
      </c>
      <c r="K4384" s="89" t="s">
        <v>95</v>
      </c>
      <c r="L4384" s="89" t="s">
        <v>96</v>
      </c>
      <c r="M4384" s="89">
        <v>12</v>
      </c>
      <c r="N4384" s="90">
        <v>3686822.53</v>
      </c>
      <c r="O4384" s="90">
        <v>4559000</v>
      </c>
      <c r="P4384" s="90">
        <v>4559000</v>
      </c>
      <c r="Q4384" s="90">
        <v>4543869.58</v>
      </c>
      <c r="R4384" s="90">
        <v>-15130.42</v>
      </c>
      <c r="S4384" s="90">
        <v>-0.33188023689405599</v>
      </c>
      <c r="T4384" s="89" t="s">
        <v>28</v>
      </c>
    </row>
    <row r="4385" spans="1:20" x14ac:dyDescent="0.55000000000000004">
      <c r="A4385" s="123">
        <v>2568</v>
      </c>
      <c r="B4385" s="88">
        <v>45930</v>
      </c>
      <c r="C4385" s="89" t="s">
        <v>2314</v>
      </c>
      <c r="D4385" s="89">
        <v>1</v>
      </c>
      <c r="E4385" s="89" t="s">
        <v>198</v>
      </c>
      <c r="F4385" s="89" t="s">
        <v>25</v>
      </c>
      <c r="G4385" s="89" t="s">
        <v>215</v>
      </c>
      <c r="H4385" s="89" t="s">
        <v>2369</v>
      </c>
      <c r="I4385" s="89" t="s">
        <v>97</v>
      </c>
      <c r="J4385" s="89">
        <v>17</v>
      </c>
      <c r="K4385" s="89" t="s">
        <v>95</v>
      </c>
      <c r="L4385" s="89" t="s">
        <v>96</v>
      </c>
      <c r="M4385" s="89">
        <v>12</v>
      </c>
      <c r="N4385" s="90">
        <v>3794910.01</v>
      </c>
      <c r="O4385" s="90">
        <v>3974659.06</v>
      </c>
      <c r="P4385" s="90">
        <v>3974659.06</v>
      </c>
      <c r="Q4385" s="90">
        <v>3950946.34</v>
      </c>
      <c r="R4385" s="90">
        <v>-23712.720000000001</v>
      </c>
      <c r="S4385" s="90">
        <v>-0.59659758590715495</v>
      </c>
      <c r="T4385" s="89" t="s">
        <v>28</v>
      </c>
    </row>
    <row r="4386" spans="1:20" x14ac:dyDescent="0.55000000000000004">
      <c r="A4386" s="123">
        <v>2568</v>
      </c>
      <c r="B4386" s="88">
        <v>45930</v>
      </c>
      <c r="C4386" s="89" t="s">
        <v>2314</v>
      </c>
      <c r="D4386" s="89">
        <v>1</v>
      </c>
      <c r="E4386" s="89" t="s">
        <v>198</v>
      </c>
      <c r="F4386" s="89" t="s">
        <v>25</v>
      </c>
      <c r="G4386" s="89" t="s">
        <v>199</v>
      </c>
      <c r="H4386" s="89" t="s">
        <v>2370</v>
      </c>
      <c r="I4386" s="89" t="s">
        <v>97</v>
      </c>
      <c r="J4386" s="89">
        <v>17</v>
      </c>
      <c r="K4386" s="89" t="s">
        <v>95</v>
      </c>
      <c r="L4386" s="89" t="s">
        <v>96</v>
      </c>
      <c r="M4386" s="89">
        <v>12</v>
      </c>
      <c r="N4386" s="90">
        <v>52672718.07</v>
      </c>
      <c r="O4386" s="90">
        <v>54946891.979999997</v>
      </c>
      <c r="P4386" s="90">
        <v>54946891.979999997</v>
      </c>
      <c r="Q4386" s="90">
        <v>59207259.990000002</v>
      </c>
      <c r="R4386" s="90">
        <v>4260368.01</v>
      </c>
      <c r="S4386" s="90">
        <v>7.7536105437059497</v>
      </c>
      <c r="T4386" s="89" t="s">
        <v>73</v>
      </c>
    </row>
    <row r="4387" spans="1:20" x14ac:dyDescent="0.55000000000000004">
      <c r="A4387" s="123">
        <v>2568</v>
      </c>
      <c r="B4387" s="88">
        <v>45930</v>
      </c>
      <c r="C4387" s="89" t="s">
        <v>2314</v>
      </c>
      <c r="D4387" s="89">
        <v>1</v>
      </c>
      <c r="E4387" s="89" t="s">
        <v>198</v>
      </c>
      <c r="F4387" s="89" t="s">
        <v>25</v>
      </c>
      <c r="G4387" s="89" t="s">
        <v>203</v>
      </c>
      <c r="H4387" s="89" t="s">
        <v>2371</v>
      </c>
      <c r="I4387" s="89" t="s">
        <v>97</v>
      </c>
      <c r="J4387" s="89">
        <v>17</v>
      </c>
      <c r="K4387" s="89" t="s">
        <v>95</v>
      </c>
      <c r="L4387" s="89" t="s">
        <v>96</v>
      </c>
      <c r="M4387" s="89">
        <v>12</v>
      </c>
      <c r="N4387" s="90">
        <v>2385515.6</v>
      </c>
      <c r="O4387" s="90">
        <v>3423949.7</v>
      </c>
      <c r="P4387" s="90">
        <v>3423949.7</v>
      </c>
      <c r="Q4387" s="90">
        <v>3113920.7</v>
      </c>
      <c r="R4387" s="90">
        <v>-310029</v>
      </c>
      <c r="S4387" s="90">
        <v>-9.0547182979936895</v>
      </c>
      <c r="T4387" s="89" t="s">
        <v>28</v>
      </c>
    </row>
    <row r="4388" spans="1:20" x14ac:dyDescent="0.55000000000000004">
      <c r="A4388" s="123">
        <v>2568</v>
      </c>
      <c r="B4388" s="88">
        <v>45930</v>
      </c>
      <c r="C4388" s="89" t="s">
        <v>2314</v>
      </c>
      <c r="D4388" s="89">
        <v>1</v>
      </c>
      <c r="E4388" s="89" t="s">
        <v>198</v>
      </c>
      <c r="F4388" s="89" t="s">
        <v>25</v>
      </c>
      <c r="G4388" s="89" t="s">
        <v>201</v>
      </c>
      <c r="H4388" s="89" t="s">
        <v>2372</v>
      </c>
      <c r="I4388" s="89" t="s">
        <v>97</v>
      </c>
      <c r="J4388" s="89">
        <v>17</v>
      </c>
      <c r="K4388" s="89" t="s">
        <v>95</v>
      </c>
      <c r="L4388" s="89" t="s">
        <v>96</v>
      </c>
      <c r="M4388" s="89">
        <v>12</v>
      </c>
      <c r="N4388" s="90">
        <v>5636927.6900000004</v>
      </c>
      <c r="O4388" s="90">
        <v>6377648.3499999996</v>
      </c>
      <c r="P4388" s="90">
        <v>6377648.3499999996</v>
      </c>
      <c r="Q4388" s="90">
        <v>5626760.0300000003</v>
      </c>
      <c r="R4388" s="90">
        <v>-750888.32</v>
      </c>
      <c r="S4388" s="90">
        <v>-11.773749175117199</v>
      </c>
      <c r="T4388" s="89" t="s">
        <v>28</v>
      </c>
    </row>
    <row r="4389" spans="1:20" x14ac:dyDescent="0.55000000000000004">
      <c r="A4389" s="123">
        <v>2568</v>
      </c>
      <c r="B4389" s="88">
        <v>45930</v>
      </c>
      <c r="C4389" s="89" t="s">
        <v>2314</v>
      </c>
      <c r="D4389" s="89">
        <v>1</v>
      </c>
      <c r="E4389" s="89" t="s">
        <v>229</v>
      </c>
      <c r="F4389" s="89" t="s">
        <v>56</v>
      </c>
      <c r="G4389" s="89" t="s">
        <v>234</v>
      </c>
      <c r="H4389" s="89" t="s">
        <v>2373</v>
      </c>
      <c r="I4389" s="89" t="s">
        <v>97</v>
      </c>
      <c r="J4389" s="89">
        <v>17</v>
      </c>
      <c r="K4389" s="89" t="s">
        <v>95</v>
      </c>
      <c r="L4389" s="89" t="s">
        <v>96</v>
      </c>
      <c r="M4389" s="89">
        <v>12</v>
      </c>
      <c r="N4389" s="90">
        <v>181343108.47</v>
      </c>
      <c r="O4389" s="90">
        <v>183850000</v>
      </c>
      <c r="P4389" s="90">
        <v>183850000</v>
      </c>
      <c r="Q4389" s="90">
        <v>194918775.02000001</v>
      </c>
      <c r="R4389" s="90">
        <v>11068775.02</v>
      </c>
      <c r="S4389" s="90">
        <v>6.0205466521620901</v>
      </c>
      <c r="T4389" s="89" t="s">
        <v>73</v>
      </c>
    </row>
    <row r="4390" spans="1:20" x14ac:dyDescent="0.55000000000000004">
      <c r="A4390" s="123">
        <v>2568</v>
      </c>
      <c r="B4390" s="88">
        <v>45930</v>
      </c>
      <c r="C4390" s="89" t="s">
        <v>2314</v>
      </c>
      <c r="D4390" s="89">
        <v>1</v>
      </c>
      <c r="E4390" s="89" t="s">
        <v>229</v>
      </c>
      <c r="F4390" s="89" t="s">
        <v>56</v>
      </c>
      <c r="G4390" s="89" t="s">
        <v>236</v>
      </c>
      <c r="H4390" s="89" t="s">
        <v>2374</v>
      </c>
      <c r="I4390" s="89" t="s">
        <v>97</v>
      </c>
      <c r="J4390" s="89">
        <v>17</v>
      </c>
      <c r="K4390" s="89" t="s">
        <v>95</v>
      </c>
      <c r="L4390" s="89" t="s">
        <v>96</v>
      </c>
      <c r="M4390" s="89">
        <v>12</v>
      </c>
      <c r="N4390" s="90">
        <v>119483564.04000001</v>
      </c>
      <c r="O4390" s="90">
        <v>118000000</v>
      </c>
      <c r="P4390" s="90">
        <v>118000000</v>
      </c>
      <c r="Q4390" s="90">
        <v>122023035.56999999</v>
      </c>
      <c r="R4390" s="90">
        <v>4023035.57</v>
      </c>
      <c r="S4390" s="90">
        <v>3.4093521779660998</v>
      </c>
      <c r="T4390" s="89" t="s">
        <v>73</v>
      </c>
    </row>
    <row r="4391" spans="1:20" x14ac:dyDescent="0.55000000000000004">
      <c r="A4391" s="123">
        <v>2568</v>
      </c>
      <c r="B4391" s="88">
        <v>45930</v>
      </c>
      <c r="C4391" s="89" t="s">
        <v>2314</v>
      </c>
      <c r="D4391" s="89">
        <v>1</v>
      </c>
      <c r="E4391" s="89" t="s">
        <v>229</v>
      </c>
      <c r="F4391" s="89" t="s">
        <v>25</v>
      </c>
      <c r="G4391" s="89" t="s">
        <v>238</v>
      </c>
      <c r="H4391" s="89" t="s">
        <v>2375</v>
      </c>
      <c r="I4391" s="89" t="s">
        <v>97</v>
      </c>
      <c r="J4391" s="89">
        <v>17</v>
      </c>
      <c r="K4391" s="89" t="s">
        <v>95</v>
      </c>
      <c r="L4391" s="89" t="s">
        <v>96</v>
      </c>
      <c r="M4391" s="89">
        <v>12</v>
      </c>
      <c r="N4391" s="90">
        <v>14986349.26</v>
      </c>
      <c r="O4391" s="90">
        <v>15100000</v>
      </c>
      <c r="P4391" s="90">
        <v>15100000</v>
      </c>
      <c r="Q4391" s="90">
        <v>15423930.93</v>
      </c>
      <c r="R4391" s="90">
        <v>323930.93</v>
      </c>
      <c r="S4391" s="90">
        <v>2.1452379470198699</v>
      </c>
      <c r="T4391" s="89" t="s">
        <v>73</v>
      </c>
    </row>
    <row r="4392" spans="1:20" x14ac:dyDescent="0.55000000000000004">
      <c r="A4392" s="123">
        <v>2568</v>
      </c>
      <c r="B4392" s="88">
        <v>45930</v>
      </c>
      <c r="C4392" s="89" t="s">
        <v>2314</v>
      </c>
      <c r="D4392" s="89">
        <v>1</v>
      </c>
      <c r="E4392" s="89" t="s">
        <v>229</v>
      </c>
      <c r="F4392" s="89" t="s">
        <v>25</v>
      </c>
      <c r="G4392" s="89" t="s">
        <v>240</v>
      </c>
      <c r="H4392" s="89" t="s">
        <v>2376</v>
      </c>
      <c r="I4392" s="89" t="s">
        <v>97</v>
      </c>
      <c r="J4392" s="89">
        <v>17</v>
      </c>
      <c r="K4392" s="89" t="s">
        <v>95</v>
      </c>
      <c r="L4392" s="89" t="s">
        <v>96</v>
      </c>
      <c r="M4392" s="89">
        <v>12</v>
      </c>
      <c r="N4392" s="90">
        <v>7026919.6799999997</v>
      </c>
      <c r="O4392" s="90">
        <v>6854849.4900000002</v>
      </c>
      <c r="P4392" s="90">
        <v>6854849.4900000002</v>
      </c>
      <c r="Q4392" s="90">
        <v>6926175.6900000004</v>
      </c>
      <c r="R4392" s="90">
        <v>71326.2</v>
      </c>
      <c r="S4392" s="90">
        <v>1.04052175184958</v>
      </c>
      <c r="T4392" s="89" t="s">
        <v>73</v>
      </c>
    </row>
    <row r="4393" spans="1:20" x14ac:dyDescent="0.55000000000000004">
      <c r="A4393" s="123">
        <v>2568</v>
      </c>
      <c r="B4393" s="88">
        <v>45930</v>
      </c>
      <c r="C4393" s="89" t="s">
        <v>2314</v>
      </c>
      <c r="D4393" s="89">
        <v>1</v>
      </c>
      <c r="E4393" s="89" t="s">
        <v>229</v>
      </c>
      <c r="F4393" s="89" t="s">
        <v>25</v>
      </c>
      <c r="G4393" s="89" t="s">
        <v>242</v>
      </c>
      <c r="H4393" s="89" t="s">
        <v>2377</v>
      </c>
      <c r="I4393" s="89" t="s">
        <v>97</v>
      </c>
      <c r="J4393" s="89">
        <v>17</v>
      </c>
      <c r="K4393" s="89" t="s">
        <v>95</v>
      </c>
      <c r="L4393" s="89" t="s">
        <v>96</v>
      </c>
      <c r="M4393" s="89">
        <v>12</v>
      </c>
      <c r="N4393" s="90">
        <v>20174911.399999999</v>
      </c>
      <c r="O4393" s="90">
        <v>20396165</v>
      </c>
      <c r="P4393" s="90">
        <v>20396165</v>
      </c>
      <c r="Q4393" s="90">
        <v>19855981.469999999</v>
      </c>
      <c r="R4393" s="90">
        <v>-540183.53</v>
      </c>
      <c r="S4393" s="90">
        <v>-2.6484563642233701</v>
      </c>
      <c r="T4393" s="89" t="s">
        <v>28</v>
      </c>
    </row>
    <row r="4394" spans="1:20" x14ac:dyDescent="0.55000000000000004">
      <c r="A4394" s="123">
        <v>2568</v>
      </c>
      <c r="B4394" s="88">
        <v>45930</v>
      </c>
      <c r="C4394" s="89" t="s">
        <v>2314</v>
      </c>
      <c r="D4394" s="89">
        <v>1</v>
      </c>
      <c r="E4394" s="89" t="s">
        <v>229</v>
      </c>
      <c r="F4394" s="89" t="s">
        <v>25</v>
      </c>
      <c r="G4394" s="89" t="s">
        <v>244</v>
      </c>
      <c r="H4394" s="89" t="s">
        <v>2378</v>
      </c>
      <c r="I4394" s="89" t="s">
        <v>97</v>
      </c>
      <c r="J4394" s="89">
        <v>17</v>
      </c>
      <c r="K4394" s="89" t="s">
        <v>95</v>
      </c>
      <c r="L4394" s="89" t="s">
        <v>96</v>
      </c>
      <c r="M4394" s="89">
        <v>12</v>
      </c>
      <c r="N4394" s="90">
        <v>14263999.949999999</v>
      </c>
      <c r="O4394" s="90">
        <v>13857267.869999999</v>
      </c>
      <c r="P4394" s="90">
        <v>13857267.869999999</v>
      </c>
      <c r="Q4394" s="90">
        <v>14967245.76</v>
      </c>
      <c r="R4394" s="90">
        <v>1109977.8899999999</v>
      </c>
      <c r="S4394" s="90">
        <v>8.0100774583640906</v>
      </c>
      <c r="T4394" s="89" t="s">
        <v>73</v>
      </c>
    </row>
    <row r="4395" spans="1:20" x14ac:dyDescent="0.55000000000000004">
      <c r="A4395" s="123">
        <v>2568</v>
      </c>
      <c r="B4395" s="88">
        <v>45930</v>
      </c>
      <c r="C4395" s="89" t="s">
        <v>2314</v>
      </c>
      <c r="D4395" s="89">
        <v>1</v>
      </c>
      <c r="E4395" s="89" t="s">
        <v>229</v>
      </c>
      <c r="F4395" s="89" t="s">
        <v>25</v>
      </c>
      <c r="G4395" s="89" t="s">
        <v>246</v>
      </c>
      <c r="H4395" s="89" t="s">
        <v>2379</v>
      </c>
      <c r="I4395" s="89" t="s">
        <v>97</v>
      </c>
      <c r="J4395" s="89">
        <v>17</v>
      </c>
      <c r="K4395" s="89" t="s">
        <v>95</v>
      </c>
      <c r="L4395" s="89" t="s">
        <v>96</v>
      </c>
      <c r="M4395" s="89">
        <v>12</v>
      </c>
      <c r="N4395" s="90">
        <v>11087074.35</v>
      </c>
      <c r="O4395" s="90">
        <v>11356376.18</v>
      </c>
      <c r="P4395" s="90">
        <v>11356376.18</v>
      </c>
      <c r="Q4395" s="90">
        <v>11124149.07</v>
      </c>
      <c r="R4395" s="90">
        <v>-232227.11</v>
      </c>
      <c r="S4395" s="90">
        <v>-2.044905049984</v>
      </c>
      <c r="T4395" s="89" t="s">
        <v>28</v>
      </c>
    </row>
    <row r="4396" spans="1:20" x14ac:dyDescent="0.55000000000000004">
      <c r="A4396" s="123">
        <v>2568</v>
      </c>
      <c r="B4396" s="88">
        <v>45930</v>
      </c>
      <c r="C4396" s="89" t="s">
        <v>2314</v>
      </c>
      <c r="D4396" s="89">
        <v>1</v>
      </c>
      <c r="E4396" s="89" t="s">
        <v>229</v>
      </c>
      <c r="F4396" s="89" t="s">
        <v>25</v>
      </c>
      <c r="G4396" s="89" t="s">
        <v>230</v>
      </c>
      <c r="H4396" s="89" t="s">
        <v>2380</v>
      </c>
      <c r="I4396" s="89" t="s">
        <v>97</v>
      </c>
      <c r="J4396" s="89">
        <v>17</v>
      </c>
      <c r="K4396" s="89" t="s">
        <v>95</v>
      </c>
      <c r="L4396" s="89" t="s">
        <v>96</v>
      </c>
      <c r="M4396" s="89">
        <v>12</v>
      </c>
      <c r="N4396" s="90">
        <v>2789517.8</v>
      </c>
      <c r="O4396" s="90">
        <v>3900000</v>
      </c>
      <c r="P4396" s="90">
        <v>3900000</v>
      </c>
      <c r="Q4396" s="90">
        <v>3575071.02</v>
      </c>
      <c r="R4396" s="90">
        <v>-324928.98</v>
      </c>
      <c r="S4396" s="90">
        <v>-8.3315123076923108</v>
      </c>
      <c r="T4396" s="89" t="s">
        <v>28</v>
      </c>
    </row>
    <row r="4397" spans="1:20" x14ac:dyDescent="0.55000000000000004">
      <c r="A4397" s="123">
        <v>2568</v>
      </c>
      <c r="B4397" s="88">
        <v>45930</v>
      </c>
      <c r="C4397" s="89" t="s">
        <v>2314</v>
      </c>
      <c r="D4397" s="89">
        <v>1</v>
      </c>
      <c r="E4397" s="89" t="s">
        <v>229</v>
      </c>
      <c r="F4397" s="89" t="s">
        <v>25</v>
      </c>
      <c r="G4397" s="89" t="s">
        <v>232</v>
      </c>
      <c r="H4397" s="89" t="s">
        <v>2381</v>
      </c>
      <c r="I4397" s="89" t="s">
        <v>97</v>
      </c>
      <c r="J4397" s="89">
        <v>17</v>
      </c>
      <c r="K4397" s="89" t="s">
        <v>95</v>
      </c>
      <c r="L4397" s="89" t="s">
        <v>96</v>
      </c>
      <c r="M4397" s="89">
        <v>12</v>
      </c>
      <c r="N4397" s="90">
        <v>2777062.11</v>
      </c>
      <c r="O4397" s="90">
        <v>3000000</v>
      </c>
      <c r="P4397" s="90">
        <v>3000000</v>
      </c>
      <c r="Q4397" s="90">
        <v>3030316.03</v>
      </c>
      <c r="R4397" s="90">
        <v>30316.03</v>
      </c>
      <c r="S4397" s="90">
        <v>1.0105343333333301</v>
      </c>
      <c r="T4397" s="89" t="s">
        <v>73</v>
      </c>
    </row>
    <row r="4398" spans="1:20" x14ac:dyDescent="0.55000000000000004">
      <c r="A4398" s="123">
        <v>2568</v>
      </c>
      <c r="B4398" s="88">
        <v>45930</v>
      </c>
      <c r="C4398" s="89" t="s">
        <v>2314</v>
      </c>
      <c r="D4398" s="89">
        <v>1</v>
      </c>
      <c r="E4398" s="89" t="s">
        <v>248</v>
      </c>
      <c r="F4398" s="89" t="s">
        <v>56</v>
      </c>
      <c r="G4398" s="89" t="s">
        <v>251</v>
      </c>
      <c r="H4398" s="89" t="s">
        <v>2382</v>
      </c>
      <c r="I4398" s="89" t="s">
        <v>97</v>
      </c>
      <c r="J4398" s="89">
        <v>17</v>
      </c>
      <c r="K4398" s="89" t="s">
        <v>95</v>
      </c>
      <c r="L4398" s="89" t="s">
        <v>96</v>
      </c>
      <c r="M4398" s="89">
        <v>12</v>
      </c>
      <c r="N4398" s="90">
        <v>260363830.53</v>
      </c>
      <c r="O4398" s="90">
        <v>265000000</v>
      </c>
      <c r="P4398" s="90">
        <v>265000000</v>
      </c>
      <c r="Q4398" s="90">
        <v>260692048.93000001</v>
      </c>
      <c r="R4398" s="90">
        <v>-4307951.07</v>
      </c>
      <c r="S4398" s="90">
        <v>-1.6256419132075499</v>
      </c>
      <c r="T4398" s="89" t="s">
        <v>28</v>
      </c>
    </row>
    <row r="4399" spans="1:20" x14ac:dyDescent="0.55000000000000004">
      <c r="A4399" s="123">
        <v>2568</v>
      </c>
      <c r="B4399" s="88">
        <v>45930</v>
      </c>
      <c r="C4399" s="89" t="s">
        <v>2314</v>
      </c>
      <c r="D4399" s="89">
        <v>1</v>
      </c>
      <c r="E4399" s="89" t="s">
        <v>248</v>
      </c>
      <c r="F4399" s="89" t="s">
        <v>25</v>
      </c>
      <c r="G4399" s="89" t="s">
        <v>257</v>
      </c>
      <c r="H4399" s="89" t="s">
        <v>2383</v>
      </c>
      <c r="I4399" s="89" t="s">
        <v>97</v>
      </c>
      <c r="J4399" s="89">
        <v>17</v>
      </c>
      <c r="K4399" s="89" t="s">
        <v>95</v>
      </c>
      <c r="L4399" s="89" t="s">
        <v>96</v>
      </c>
      <c r="M4399" s="89">
        <v>12</v>
      </c>
      <c r="N4399" s="90">
        <v>12586262.369999999</v>
      </c>
      <c r="O4399" s="90">
        <v>12761616.4</v>
      </c>
      <c r="P4399" s="90">
        <v>12761616.4</v>
      </c>
      <c r="Q4399" s="90">
        <v>13337808.65</v>
      </c>
      <c r="R4399" s="90">
        <v>576192.25</v>
      </c>
      <c r="S4399" s="90">
        <v>4.5150412921046597</v>
      </c>
      <c r="T4399" s="89" t="s">
        <v>73</v>
      </c>
    </row>
    <row r="4400" spans="1:20" x14ac:dyDescent="0.55000000000000004">
      <c r="A4400" s="123">
        <v>2568</v>
      </c>
      <c r="B4400" s="88">
        <v>45930</v>
      </c>
      <c r="C4400" s="89" t="s">
        <v>2314</v>
      </c>
      <c r="D4400" s="89">
        <v>1</v>
      </c>
      <c r="E4400" s="89" t="s">
        <v>248</v>
      </c>
      <c r="F4400" s="89" t="s">
        <v>25</v>
      </c>
      <c r="G4400" s="89" t="s">
        <v>259</v>
      </c>
      <c r="H4400" s="89" t="s">
        <v>2384</v>
      </c>
      <c r="I4400" s="89" t="s">
        <v>97</v>
      </c>
      <c r="J4400" s="89">
        <v>17</v>
      </c>
      <c r="K4400" s="89" t="s">
        <v>95</v>
      </c>
      <c r="L4400" s="89" t="s">
        <v>96</v>
      </c>
      <c r="M4400" s="89">
        <v>12</v>
      </c>
      <c r="N4400" s="90">
        <v>13255439.300000001</v>
      </c>
      <c r="O4400" s="90">
        <v>13000000</v>
      </c>
      <c r="P4400" s="90">
        <v>13000000</v>
      </c>
      <c r="Q4400" s="90">
        <v>12637409.5</v>
      </c>
      <c r="R4400" s="90">
        <v>-362590.5</v>
      </c>
      <c r="S4400" s="90">
        <v>-2.7891576923076902</v>
      </c>
      <c r="T4400" s="89" t="s">
        <v>28</v>
      </c>
    </row>
    <row r="4401" spans="1:20" x14ac:dyDescent="0.55000000000000004">
      <c r="A4401" s="123">
        <v>2568</v>
      </c>
      <c r="B4401" s="88">
        <v>45930</v>
      </c>
      <c r="C4401" s="89" t="s">
        <v>2314</v>
      </c>
      <c r="D4401" s="89">
        <v>1</v>
      </c>
      <c r="E4401" s="89" t="s">
        <v>248</v>
      </c>
      <c r="F4401" s="89" t="s">
        <v>25</v>
      </c>
      <c r="G4401" s="89" t="s">
        <v>263</v>
      </c>
      <c r="H4401" s="89" t="s">
        <v>2385</v>
      </c>
      <c r="I4401" s="89" t="s">
        <v>97</v>
      </c>
      <c r="J4401" s="89">
        <v>17</v>
      </c>
      <c r="K4401" s="89" t="s">
        <v>95</v>
      </c>
      <c r="L4401" s="89" t="s">
        <v>96</v>
      </c>
      <c r="M4401" s="89">
        <v>12</v>
      </c>
      <c r="N4401" s="90">
        <v>21826101.530000001</v>
      </c>
      <c r="O4401" s="90">
        <v>21841811.879999999</v>
      </c>
      <c r="P4401" s="90">
        <v>21841811.879999999</v>
      </c>
      <c r="Q4401" s="90">
        <v>23861649.800000001</v>
      </c>
      <c r="R4401" s="90">
        <v>2019837.92</v>
      </c>
      <c r="S4401" s="90">
        <v>9.2475749314987699</v>
      </c>
      <c r="T4401" s="89" t="s">
        <v>73</v>
      </c>
    </row>
    <row r="4402" spans="1:20" x14ac:dyDescent="0.55000000000000004">
      <c r="A4402" s="123">
        <v>2568</v>
      </c>
      <c r="B4402" s="88">
        <v>45930</v>
      </c>
      <c r="C4402" s="89" t="s">
        <v>2314</v>
      </c>
      <c r="D4402" s="89">
        <v>1</v>
      </c>
      <c r="E4402" s="89" t="s">
        <v>248</v>
      </c>
      <c r="F4402" s="89" t="s">
        <v>25</v>
      </c>
      <c r="G4402" s="89" t="s">
        <v>261</v>
      </c>
      <c r="H4402" s="89" t="s">
        <v>2386</v>
      </c>
      <c r="I4402" s="89" t="s">
        <v>97</v>
      </c>
      <c r="J4402" s="89">
        <v>17</v>
      </c>
      <c r="K4402" s="89" t="s">
        <v>95</v>
      </c>
      <c r="L4402" s="89" t="s">
        <v>96</v>
      </c>
      <c r="M4402" s="89">
        <v>12</v>
      </c>
      <c r="N4402" s="90">
        <v>14975572.5</v>
      </c>
      <c r="O4402" s="90">
        <v>12382339.449999999</v>
      </c>
      <c r="P4402" s="90">
        <v>12382339.449999999</v>
      </c>
      <c r="Q4402" s="90">
        <v>12026380.550000001</v>
      </c>
      <c r="R4402" s="90">
        <v>-355958.9</v>
      </c>
      <c r="S4402" s="90">
        <v>-2.8747305905912599</v>
      </c>
      <c r="T4402" s="89" t="s">
        <v>28</v>
      </c>
    </row>
    <row r="4403" spans="1:20" x14ac:dyDescent="0.55000000000000004">
      <c r="A4403" s="123">
        <v>2568</v>
      </c>
      <c r="B4403" s="88">
        <v>45930</v>
      </c>
      <c r="C4403" s="89" t="s">
        <v>2314</v>
      </c>
      <c r="D4403" s="89">
        <v>1</v>
      </c>
      <c r="E4403" s="89" t="s">
        <v>248</v>
      </c>
      <c r="F4403" s="89" t="s">
        <v>25</v>
      </c>
      <c r="G4403" s="89" t="s">
        <v>255</v>
      </c>
      <c r="H4403" s="89" t="s">
        <v>2387</v>
      </c>
      <c r="I4403" s="89" t="s">
        <v>97</v>
      </c>
      <c r="J4403" s="89">
        <v>17</v>
      </c>
      <c r="K4403" s="89" t="s">
        <v>95</v>
      </c>
      <c r="L4403" s="89" t="s">
        <v>96</v>
      </c>
      <c r="M4403" s="89">
        <v>12</v>
      </c>
      <c r="N4403" s="90">
        <v>12466167.32</v>
      </c>
      <c r="O4403" s="90">
        <v>12200000</v>
      </c>
      <c r="P4403" s="90">
        <v>12200000</v>
      </c>
      <c r="Q4403" s="90">
        <v>12012693.1</v>
      </c>
      <c r="R4403" s="90">
        <v>-187306.9</v>
      </c>
      <c r="S4403" s="90">
        <v>-1.53530245901639</v>
      </c>
      <c r="T4403" s="89" t="s">
        <v>28</v>
      </c>
    </row>
    <row r="4404" spans="1:20" x14ac:dyDescent="0.55000000000000004">
      <c r="A4404" s="123">
        <v>2568</v>
      </c>
      <c r="B4404" s="88">
        <v>45930</v>
      </c>
      <c r="C4404" s="89" t="s">
        <v>2314</v>
      </c>
      <c r="D4404" s="89">
        <v>1</v>
      </c>
      <c r="E4404" s="89" t="s">
        <v>248</v>
      </c>
      <c r="F4404" s="89" t="s">
        <v>25</v>
      </c>
      <c r="G4404" s="89" t="s">
        <v>253</v>
      </c>
      <c r="H4404" s="89" t="s">
        <v>2388</v>
      </c>
      <c r="I4404" s="89" t="s">
        <v>97</v>
      </c>
      <c r="J4404" s="89">
        <v>17</v>
      </c>
      <c r="K4404" s="89" t="s">
        <v>95</v>
      </c>
      <c r="L4404" s="89" t="s">
        <v>96</v>
      </c>
      <c r="M4404" s="89">
        <v>12</v>
      </c>
      <c r="N4404" s="90">
        <v>4929054.9000000004</v>
      </c>
      <c r="O4404" s="90">
        <v>4399719.91</v>
      </c>
      <c r="P4404" s="90">
        <v>4399719.91</v>
      </c>
      <c r="Q4404" s="90">
        <v>5585237.0999999996</v>
      </c>
      <c r="R4404" s="90">
        <v>1185517.19</v>
      </c>
      <c r="S4404" s="90">
        <v>26.9452877512832</v>
      </c>
      <c r="T4404" s="89" t="s">
        <v>73</v>
      </c>
    </row>
    <row r="4405" spans="1:20" x14ac:dyDescent="0.55000000000000004">
      <c r="A4405" s="123">
        <v>2568</v>
      </c>
      <c r="B4405" s="88">
        <v>45930</v>
      </c>
      <c r="C4405" s="89" t="s">
        <v>2314</v>
      </c>
      <c r="D4405" s="89">
        <v>1</v>
      </c>
      <c r="E4405" s="89" t="s">
        <v>248</v>
      </c>
      <c r="F4405" s="89" t="s">
        <v>25</v>
      </c>
      <c r="G4405" s="89" t="s">
        <v>249</v>
      </c>
      <c r="H4405" s="89" t="s">
        <v>2389</v>
      </c>
      <c r="I4405" s="89" t="s">
        <v>97</v>
      </c>
      <c r="J4405" s="89">
        <v>17</v>
      </c>
      <c r="K4405" s="89" t="s">
        <v>95</v>
      </c>
      <c r="L4405" s="89" t="s">
        <v>96</v>
      </c>
      <c r="M4405" s="89">
        <v>12</v>
      </c>
      <c r="N4405" s="90">
        <v>15417588.33</v>
      </c>
      <c r="O4405" s="90">
        <v>13000000</v>
      </c>
      <c r="P4405" s="90">
        <v>13000000</v>
      </c>
      <c r="Q4405" s="90">
        <v>15707633.289999999</v>
      </c>
      <c r="R4405" s="90">
        <v>2707633.29</v>
      </c>
      <c r="S4405" s="90">
        <v>20.8279483846154</v>
      </c>
      <c r="T4405" s="89" t="s">
        <v>73</v>
      </c>
    </row>
    <row r="4406" spans="1:20" x14ac:dyDescent="0.55000000000000004">
      <c r="A4406" s="123">
        <v>2568</v>
      </c>
      <c r="B4406" s="88">
        <v>45930</v>
      </c>
      <c r="C4406" s="89" t="s">
        <v>2314</v>
      </c>
      <c r="D4406" s="89">
        <v>1</v>
      </c>
      <c r="E4406" s="89" t="s">
        <v>265</v>
      </c>
      <c r="F4406" s="89" t="s">
        <v>56</v>
      </c>
      <c r="G4406" s="89" t="s">
        <v>278</v>
      </c>
      <c r="H4406" s="89" t="s">
        <v>2390</v>
      </c>
      <c r="I4406" s="89" t="s">
        <v>97</v>
      </c>
      <c r="J4406" s="89">
        <v>17</v>
      </c>
      <c r="K4406" s="89" t="s">
        <v>95</v>
      </c>
      <c r="L4406" s="89" t="s">
        <v>96</v>
      </c>
      <c r="M4406" s="89">
        <v>12</v>
      </c>
      <c r="N4406" s="90">
        <v>73286899.159999996</v>
      </c>
      <c r="O4406" s="90">
        <v>68206848.310000002</v>
      </c>
      <c r="P4406" s="90">
        <v>68206848.310000002</v>
      </c>
      <c r="Q4406" s="90">
        <v>63162466.530000001</v>
      </c>
      <c r="R4406" s="90">
        <v>-5044381.78</v>
      </c>
      <c r="S4406" s="90">
        <v>-7.3957115817363297</v>
      </c>
      <c r="T4406" s="89" t="s">
        <v>28</v>
      </c>
    </row>
    <row r="4407" spans="1:20" x14ac:dyDescent="0.55000000000000004">
      <c r="A4407" s="123">
        <v>2568</v>
      </c>
      <c r="B4407" s="88">
        <v>45930</v>
      </c>
      <c r="C4407" s="89" t="s">
        <v>2314</v>
      </c>
      <c r="D4407" s="89">
        <v>1</v>
      </c>
      <c r="E4407" s="89" t="s">
        <v>265</v>
      </c>
      <c r="F4407" s="89" t="s">
        <v>25</v>
      </c>
      <c r="G4407" s="89" t="s">
        <v>266</v>
      </c>
      <c r="H4407" s="89" t="s">
        <v>2391</v>
      </c>
      <c r="I4407" s="89" t="s">
        <v>97</v>
      </c>
      <c r="J4407" s="89">
        <v>17</v>
      </c>
      <c r="K4407" s="89" t="s">
        <v>95</v>
      </c>
      <c r="L4407" s="89" t="s">
        <v>96</v>
      </c>
      <c r="M4407" s="89">
        <v>12</v>
      </c>
      <c r="N4407" s="90">
        <v>8431659.0999999996</v>
      </c>
      <c r="O4407" s="90">
        <v>9475500.7400000002</v>
      </c>
      <c r="P4407" s="90">
        <v>9475500.7400000002</v>
      </c>
      <c r="Q4407" s="90">
        <v>9233584.2799999993</v>
      </c>
      <c r="R4407" s="90">
        <v>-241916.46</v>
      </c>
      <c r="S4407" s="90">
        <v>-2.5530730949001001</v>
      </c>
      <c r="T4407" s="89" t="s">
        <v>28</v>
      </c>
    </row>
    <row r="4408" spans="1:20" x14ac:dyDescent="0.55000000000000004">
      <c r="A4408" s="123">
        <v>2568</v>
      </c>
      <c r="B4408" s="88">
        <v>45930</v>
      </c>
      <c r="C4408" s="89" t="s">
        <v>2314</v>
      </c>
      <c r="D4408" s="89">
        <v>1</v>
      </c>
      <c r="E4408" s="89" t="s">
        <v>265</v>
      </c>
      <c r="F4408" s="89" t="s">
        <v>25</v>
      </c>
      <c r="G4408" s="89" t="s">
        <v>268</v>
      </c>
      <c r="H4408" s="89" t="s">
        <v>2392</v>
      </c>
      <c r="I4408" s="89" t="s">
        <v>97</v>
      </c>
      <c r="J4408" s="89">
        <v>17</v>
      </c>
      <c r="K4408" s="89" t="s">
        <v>95</v>
      </c>
      <c r="L4408" s="89" t="s">
        <v>96</v>
      </c>
      <c r="M4408" s="89">
        <v>12</v>
      </c>
      <c r="N4408" s="90">
        <v>16005709.9</v>
      </c>
      <c r="O4408" s="90">
        <v>16311999.369999999</v>
      </c>
      <c r="P4408" s="90">
        <v>16311999.369999999</v>
      </c>
      <c r="Q4408" s="90">
        <v>16958531.859999999</v>
      </c>
      <c r="R4408" s="90">
        <v>646532.49</v>
      </c>
      <c r="S4408" s="90">
        <v>3.9635392040847099</v>
      </c>
      <c r="T4408" s="89" t="s">
        <v>73</v>
      </c>
    </row>
    <row r="4409" spans="1:20" x14ac:dyDescent="0.55000000000000004">
      <c r="A4409" s="123">
        <v>2568</v>
      </c>
      <c r="B4409" s="88">
        <v>45930</v>
      </c>
      <c r="C4409" s="89" t="s">
        <v>2314</v>
      </c>
      <c r="D4409" s="89">
        <v>1</v>
      </c>
      <c r="E4409" s="89" t="s">
        <v>265</v>
      </c>
      <c r="F4409" s="89" t="s">
        <v>25</v>
      </c>
      <c r="G4409" s="89" t="s">
        <v>274</v>
      </c>
      <c r="H4409" s="89" t="s">
        <v>2393</v>
      </c>
      <c r="I4409" s="89" t="s">
        <v>97</v>
      </c>
      <c r="J4409" s="89">
        <v>17</v>
      </c>
      <c r="K4409" s="89" t="s">
        <v>95</v>
      </c>
      <c r="L4409" s="89" t="s">
        <v>96</v>
      </c>
      <c r="M4409" s="89">
        <v>12</v>
      </c>
      <c r="N4409" s="90">
        <v>31320769.940000001</v>
      </c>
      <c r="O4409" s="90">
        <v>31438058.23</v>
      </c>
      <c r="P4409" s="90">
        <v>31438058.23</v>
      </c>
      <c r="Q4409" s="90">
        <v>31965178.199999999</v>
      </c>
      <c r="R4409" s="90">
        <v>527119.97</v>
      </c>
      <c r="S4409" s="90">
        <v>1.67669378987597</v>
      </c>
      <c r="T4409" s="89" t="s">
        <v>73</v>
      </c>
    </row>
    <row r="4410" spans="1:20" x14ac:dyDescent="0.55000000000000004">
      <c r="A4410" s="123">
        <v>2568</v>
      </c>
      <c r="B4410" s="88">
        <v>45930</v>
      </c>
      <c r="C4410" s="89" t="s">
        <v>2314</v>
      </c>
      <c r="D4410" s="89">
        <v>1</v>
      </c>
      <c r="E4410" s="89" t="s">
        <v>265</v>
      </c>
      <c r="F4410" s="89" t="s">
        <v>25</v>
      </c>
      <c r="G4410" s="89" t="s">
        <v>276</v>
      </c>
      <c r="H4410" s="89" t="s">
        <v>2394</v>
      </c>
      <c r="I4410" s="89" t="s">
        <v>97</v>
      </c>
      <c r="J4410" s="89">
        <v>17</v>
      </c>
      <c r="K4410" s="89" t="s">
        <v>95</v>
      </c>
      <c r="L4410" s="89" t="s">
        <v>96</v>
      </c>
      <c r="M4410" s="89">
        <v>12</v>
      </c>
      <c r="N4410" s="90">
        <v>8481559.5</v>
      </c>
      <c r="O4410" s="90">
        <v>10396968.939999999</v>
      </c>
      <c r="P4410" s="90">
        <v>10396968.939999999</v>
      </c>
      <c r="Q4410" s="90">
        <v>9381731.9000000004</v>
      </c>
      <c r="R4410" s="90">
        <v>-1015237.04</v>
      </c>
      <c r="S4410" s="90">
        <v>-9.7647405302338104</v>
      </c>
      <c r="T4410" s="89" t="s">
        <v>28</v>
      </c>
    </row>
    <row r="4411" spans="1:20" x14ac:dyDescent="0.55000000000000004">
      <c r="A4411" s="123">
        <v>2568</v>
      </c>
      <c r="B4411" s="88">
        <v>45930</v>
      </c>
      <c r="C4411" s="89" t="s">
        <v>2314</v>
      </c>
      <c r="D4411" s="89">
        <v>1</v>
      </c>
      <c r="E4411" s="89" t="s">
        <v>265</v>
      </c>
      <c r="F4411" s="89" t="s">
        <v>25</v>
      </c>
      <c r="G4411" s="89" t="s">
        <v>272</v>
      </c>
      <c r="H4411" s="89" t="s">
        <v>2395</v>
      </c>
      <c r="I4411" s="89" t="s">
        <v>97</v>
      </c>
      <c r="J4411" s="89">
        <v>17</v>
      </c>
      <c r="K4411" s="89" t="s">
        <v>95</v>
      </c>
      <c r="L4411" s="89" t="s">
        <v>96</v>
      </c>
      <c r="M4411" s="89">
        <v>12</v>
      </c>
      <c r="N4411" s="90">
        <v>6096023.7400000002</v>
      </c>
      <c r="O4411" s="90">
        <v>7100000</v>
      </c>
      <c r="P4411" s="90">
        <v>7100000</v>
      </c>
      <c r="Q4411" s="90">
        <v>6704711.75</v>
      </c>
      <c r="R4411" s="90">
        <v>-395288.25</v>
      </c>
      <c r="S4411" s="90">
        <v>-5.5674401408450702</v>
      </c>
      <c r="T4411" s="89" t="s">
        <v>28</v>
      </c>
    </row>
    <row r="4412" spans="1:20" x14ac:dyDescent="0.55000000000000004">
      <c r="A4412" s="123">
        <v>2568</v>
      </c>
      <c r="B4412" s="88">
        <v>45930</v>
      </c>
      <c r="C4412" s="89" t="s">
        <v>2314</v>
      </c>
      <c r="D4412" s="89">
        <v>1</v>
      </c>
      <c r="E4412" s="89" t="s">
        <v>265</v>
      </c>
      <c r="F4412" s="89" t="s">
        <v>25</v>
      </c>
      <c r="G4412" s="89" t="s">
        <v>270</v>
      </c>
      <c r="H4412" s="89" t="s">
        <v>2396</v>
      </c>
      <c r="I4412" s="89" t="s">
        <v>97</v>
      </c>
      <c r="J4412" s="89">
        <v>17</v>
      </c>
      <c r="K4412" s="89" t="s">
        <v>95</v>
      </c>
      <c r="L4412" s="89" t="s">
        <v>96</v>
      </c>
      <c r="M4412" s="89">
        <v>12</v>
      </c>
      <c r="N4412" s="90">
        <v>6212755.0800000001</v>
      </c>
      <c r="O4412" s="90">
        <v>6309424</v>
      </c>
      <c r="P4412" s="90">
        <v>6309424</v>
      </c>
      <c r="Q4412" s="90">
        <v>5524871.54</v>
      </c>
      <c r="R4412" s="90">
        <v>-784552.46</v>
      </c>
      <c r="S4412" s="90">
        <v>-12.4346130486713</v>
      </c>
      <c r="T4412" s="89" t="s">
        <v>28</v>
      </c>
    </row>
    <row r="4413" spans="1:20" x14ac:dyDescent="0.55000000000000004">
      <c r="A4413" s="123">
        <v>2568</v>
      </c>
      <c r="B4413" s="88">
        <v>45930</v>
      </c>
      <c r="C4413" s="89" t="s">
        <v>2314</v>
      </c>
      <c r="D4413" s="89">
        <v>1</v>
      </c>
      <c r="E4413" s="89" t="s">
        <v>280</v>
      </c>
      <c r="F4413" s="89" t="s">
        <v>49</v>
      </c>
      <c r="G4413" s="89" t="s">
        <v>283</v>
      </c>
      <c r="H4413" s="89" t="s">
        <v>2397</v>
      </c>
      <c r="I4413" s="89" t="s">
        <v>97</v>
      </c>
      <c r="J4413" s="89">
        <v>17</v>
      </c>
      <c r="K4413" s="89" t="s">
        <v>95</v>
      </c>
      <c r="L4413" s="89" t="s">
        <v>96</v>
      </c>
      <c r="M4413" s="89">
        <v>12</v>
      </c>
      <c r="N4413" s="90">
        <v>794461750.65999997</v>
      </c>
      <c r="O4413" s="90">
        <v>750000000</v>
      </c>
      <c r="P4413" s="90">
        <v>750000000</v>
      </c>
      <c r="Q4413" s="90">
        <v>826475879.19000006</v>
      </c>
      <c r="R4413" s="90">
        <v>76475879.189999998</v>
      </c>
      <c r="S4413" s="90">
        <v>10.196783891999999</v>
      </c>
      <c r="T4413" s="89" t="s">
        <v>73</v>
      </c>
    </row>
    <row r="4414" spans="1:20" x14ac:dyDescent="0.55000000000000004">
      <c r="A4414" s="123">
        <v>2568</v>
      </c>
      <c r="B4414" s="88">
        <v>45930</v>
      </c>
      <c r="C4414" s="89" t="s">
        <v>2314</v>
      </c>
      <c r="D4414" s="89">
        <v>1</v>
      </c>
      <c r="E4414" s="89" t="s">
        <v>280</v>
      </c>
      <c r="F4414" s="89" t="s">
        <v>25</v>
      </c>
      <c r="G4414" s="89" t="s">
        <v>287</v>
      </c>
      <c r="H4414" s="89" t="s">
        <v>2398</v>
      </c>
      <c r="I4414" s="89" t="s">
        <v>97</v>
      </c>
      <c r="J4414" s="89">
        <v>17</v>
      </c>
      <c r="K4414" s="89" t="s">
        <v>95</v>
      </c>
      <c r="L4414" s="89" t="s">
        <v>96</v>
      </c>
      <c r="M4414" s="89">
        <v>12</v>
      </c>
      <c r="N4414" s="90">
        <v>14213561.279999999</v>
      </c>
      <c r="O4414" s="90">
        <v>13000000</v>
      </c>
      <c r="P4414" s="90">
        <v>13000000</v>
      </c>
      <c r="Q4414" s="90">
        <v>13541179.1</v>
      </c>
      <c r="R4414" s="90">
        <v>541179.1</v>
      </c>
      <c r="S4414" s="90">
        <v>4.1629161538461501</v>
      </c>
      <c r="T4414" s="89" t="s">
        <v>73</v>
      </c>
    </row>
    <row r="4415" spans="1:20" x14ac:dyDescent="0.55000000000000004">
      <c r="A4415" s="123">
        <v>2568</v>
      </c>
      <c r="B4415" s="88">
        <v>45930</v>
      </c>
      <c r="C4415" s="89" t="s">
        <v>2314</v>
      </c>
      <c r="D4415" s="89">
        <v>1</v>
      </c>
      <c r="E4415" s="89" t="s">
        <v>280</v>
      </c>
      <c r="F4415" s="89" t="s">
        <v>56</v>
      </c>
      <c r="G4415" s="89" t="s">
        <v>281</v>
      </c>
      <c r="H4415" s="89" t="s">
        <v>2399</v>
      </c>
      <c r="I4415" s="89" t="s">
        <v>97</v>
      </c>
      <c r="J4415" s="89">
        <v>17</v>
      </c>
      <c r="K4415" s="89" t="s">
        <v>95</v>
      </c>
      <c r="L4415" s="89" t="s">
        <v>96</v>
      </c>
      <c r="M4415" s="89">
        <v>12</v>
      </c>
      <c r="N4415" s="90">
        <v>46772154.240000002</v>
      </c>
      <c r="O4415" s="90">
        <v>49000000</v>
      </c>
      <c r="P4415" s="90">
        <v>49000000</v>
      </c>
      <c r="Q4415" s="90">
        <v>54529361.149999999</v>
      </c>
      <c r="R4415" s="90">
        <v>5529361.1500000004</v>
      </c>
      <c r="S4415" s="90">
        <v>11.284410510204101</v>
      </c>
      <c r="T4415" s="89" t="s">
        <v>73</v>
      </c>
    </row>
    <row r="4416" spans="1:20" x14ac:dyDescent="0.55000000000000004">
      <c r="A4416" s="123">
        <v>2568</v>
      </c>
      <c r="B4416" s="88">
        <v>45930</v>
      </c>
      <c r="C4416" s="89" t="s">
        <v>2314</v>
      </c>
      <c r="D4416" s="89">
        <v>1</v>
      </c>
      <c r="E4416" s="89" t="s">
        <v>280</v>
      </c>
      <c r="F4416" s="89" t="s">
        <v>25</v>
      </c>
      <c r="G4416" s="89" t="s">
        <v>285</v>
      </c>
      <c r="H4416" s="89" t="s">
        <v>2400</v>
      </c>
      <c r="I4416" s="89" t="s">
        <v>97</v>
      </c>
      <c r="J4416" s="89">
        <v>17</v>
      </c>
      <c r="K4416" s="89" t="s">
        <v>95</v>
      </c>
      <c r="L4416" s="89" t="s">
        <v>96</v>
      </c>
      <c r="M4416" s="89">
        <v>12</v>
      </c>
      <c r="N4416" s="90">
        <v>8553776.1899999995</v>
      </c>
      <c r="O4416" s="90">
        <v>8486320</v>
      </c>
      <c r="P4416" s="90">
        <v>8486320</v>
      </c>
      <c r="Q4416" s="90">
        <v>9578116.6199999992</v>
      </c>
      <c r="R4416" s="90">
        <v>1091796.6200000001</v>
      </c>
      <c r="S4416" s="90">
        <v>12.8653717983767</v>
      </c>
      <c r="T4416" s="89" t="s">
        <v>73</v>
      </c>
    </row>
    <row r="4417" spans="1:20" x14ac:dyDescent="0.55000000000000004">
      <c r="A4417" s="123">
        <v>2568</v>
      </c>
      <c r="B4417" s="88">
        <v>45930</v>
      </c>
      <c r="C4417" s="89" t="s">
        <v>2314</v>
      </c>
      <c r="D4417" s="89">
        <v>1</v>
      </c>
      <c r="E4417" s="89" t="s">
        <v>280</v>
      </c>
      <c r="F4417" s="89" t="s">
        <v>25</v>
      </c>
      <c r="G4417" s="89" t="s">
        <v>289</v>
      </c>
      <c r="H4417" s="89" t="s">
        <v>2401</v>
      </c>
      <c r="I4417" s="89" t="s">
        <v>97</v>
      </c>
      <c r="J4417" s="89">
        <v>17</v>
      </c>
      <c r="K4417" s="89" t="s">
        <v>95</v>
      </c>
      <c r="L4417" s="89" t="s">
        <v>96</v>
      </c>
      <c r="M4417" s="89">
        <v>12</v>
      </c>
      <c r="N4417" s="90">
        <v>13419224.310000001</v>
      </c>
      <c r="O4417" s="90">
        <v>13829160</v>
      </c>
      <c r="P4417" s="90">
        <v>13829160</v>
      </c>
      <c r="Q4417" s="90">
        <v>13361717.060000001</v>
      </c>
      <c r="R4417" s="90">
        <v>-467442.94</v>
      </c>
      <c r="S4417" s="90">
        <v>-3.3801253293764799</v>
      </c>
      <c r="T4417" s="89" t="s">
        <v>28</v>
      </c>
    </row>
    <row r="4418" spans="1:20" x14ac:dyDescent="0.55000000000000004">
      <c r="A4418" s="123">
        <v>2568</v>
      </c>
      <c r="B4418" s="88">
        <v>45930</v>
      </c>
      <c r="C4418" s="89" t="s">
        <v>2314</v>
      </c>
      <c r="D4418" s="89">
        <v>1</v>
      </c>
      <c r="E4418" s="89" t="s">
        <v>280</v>
      </c>
      <c r="F4418" s="89" t="s">
        <v>25</v>
      </c>
      <c r="G4418" s="89" t="s">
        <v>293</v>
      </c>
      <c r="H4418" s="89" t="s">
        <v>2402</v>
      </c>
      <c r="I4418" s="89" t="s">
        <v>97</v>
      </c>
      <c r="J4418" s="89">
        <v>17</v>
      </c>
      <c r="K4418" s="89" t="s">
        <v>95</v>
      </c>
      <c r="L4418" s="89" t="s">
        <v>96</v>
      </c>
      <c r="M4418" s="89">
        <v>12</v>
      </c>
      <c r="N4418" s="90">
        <v>11215455.85</v>
      </c>
      <c r="O4418" s="90">
        <v>12000000</v>
      </c>
      <c r="P4418" s="90">
        <v>12000000</v>
      </c>
      <c r="Q4418" s="90">
        <v>13077269.390000001</v>
      </c>
      <c r="R4418" s="90">
        <v>1077269.3899999999</v>
      </c>
      <c r="S4418" s="90">
        <v>8.9772449166666703</v>
      </c>
      <c r="T4418" s="89" t="s">
        <v>73</v>
      </c>
    </row>
    <row r="4419" spans="1:20" x14ac:dyDescent="0.55000000000000004">
      <c r="A4419" s="123">
        <v>2568</v>
      </c>
      <c r="B4419" s="88">
        <v>45930</v>
      </c>
      <c r="C4419" s="89" t="s">
        <v>2314</v>
      </c>
      <c r="D4419" s="89">
        <v>1</v>
      </c>
      <c r="E4419" s="89" t="s">
        <v>280</v>
      </c>
      <c r="F4419" s="89" t="s">
        <v>25</v>
      </c>
      <c r="G4419" s="89" t="s">
        <v>295</v>
      </c>
      <c r="H4419" s="89" t="s">
        <v>2403</v>
      </c>
      <c r="I4419" s="89" t="s">
        <v>97</v>
      </c>
      <c r="J4419" s="89">
        <v>17</v>
      </c>
      <c r="K4419" s="89" t="s">
        <v>95</v>
      </c>
      <c r="L4419" s="89" t="s">
        <v>96</v>
      </c>
      <c r="M4419" s="89">
        <v>12</v>
      </c>
      <c r="N4419" s="90">
        <v>16335080.82</v>
      </c>
      <c r="O4419" s="90">
        <v>15650000</v>
      </c>
      <c r="P4419" s="90">
        <v>15650000</v>
      </c>
      <c r="Q4419" s="90">
        <v>16208252.85</v>
      </c>
      <c r="R4419" s="90">
        <v>558252.85</v>
      </c>
      <c r="S4419" s="90">
        <v>3.5671108626198098</v>
      </c>
      <c r="T4419" s="89" t="s">
        <v>73</v>
      </c>
    </row>
    <row r="4420" spans="1:20" x14ac:dyDescent="0.55000000000000004">
      <c r="A4420" s="123">
        <v>2568</v>
      </c>
      <c r="B4420" s="88">
        <v>45930</v>
      </c>
      <c r="C4420" s="89" t="s">
        <v>2314</v>
      </c>
      <c r="D4420" s="89">
        <v>1</v>
      </c>
      <c r="E4420" s="89" t="s">
        <v>280</v>
      </c>
      <c r="F4420" s="89" t="s">
        <v>25</v>
      </c>
      <c r="G4420" s="89" t="s">
        <v>297</v>
      </c>
      <c r="H4420" s="89" t="s">
        <v>2404</v>
      </c>
      <c r="I4420" s="89" t="s">
        <v>97</v>
      </c>
      <c r="J4420" s="89">
        <v>17</v>
      </c>
      <c r="K4420" s="89" t="s">
        <v>95</v>
      </c>
      <c r="L4420" s="89" t="s">
        <v>96</v>
      </c>
      <c r="M4420" s="89">
        <v>12</v>
      </c>
      <c r="N4420" s="90">
        <v>24814805.370000001</v>
      </c>
      <c r="O4420" s="90">
        <v>27770360</v>
      </c>
      <c r="P4420" s="90">
        <v>27770360</v>
      </c>
      <c r="Q4420" s="90">
        <v>27648855.550000001</v>
      </c>
      <c r="R4420" s="90">
        <v>-121504.45</v>
      </c>
      <c r="S4420" s="90">
        <v>-0.43753285877460701</v>
      </c>
      <c r="T4420" s="89" t="s">
        <v>28</v>
      </c>
    </row>
    <row r="4421" spans="1:20" x14ac:dyDescent="0.55000000000000004">
      <c r="A4421" s="123">
        <v>2568</v>
      </c>
      <c r="B4421" s="88">
        <v>45930</v>
      </c>
      <c r="C4421" s="89" t="s">
        <v>2314</v>
      </c>
      <c r="D4421" s="89">
        <v>1</v>
      </c>
      <c r="E4421" s="89" t="s">
        <v>280</v>
      </c>
      <c r="F4421" s="89" t="s">
        <v>25</v>
      </c>
      <c r="G4421" s="89" t="s">
        <v>301</v>
      </c>
      <c r="H4421" s="89" t="s">
        <v>2405</v>
      </c>
      <c r="I4421" s="89" t="s">
        <v>97</v>
      </c>
      <c r="J4421" s="89">
        <v>17</v>
      </c>
      <c r="K4421" s="89" t="s">
        <v>95</v>
      </c>
      <c r="L4421" s="89" t="s">
        <v>96</v>
      </c>
      <c r="M4421" s="89">
        <v>12</v>
      </c>
      <c r="N4421" s="90">
        <v>5864012.9800000004</v>
      </c>
      <c r="O4421" s="90">
        <v>5100000</v>
      </c>
      <c r="P4421" s="90">
        <v>5100000</v>
      </c>
      <c r="Q4421" s="90">
        <v>5637047.79</v>
      </c>
      <c r="R4421" s="90">
        <v>537047.79</v>
      </c>
      <c r="S4421" s="90">
        <v>10.530348823529399</v>
      </c>
      <c r="T4421" s="89" t="s">
        <v>73</v>
      </c>
    </row>
    <row r="4422" spans="1:20" x14ac:dyDescent="0.55000000000000004">
      <c r="A4422" s="123">
        <v>2568</v>
      </c>
      <c r="B4422" s="88">
        <v>45930</v>
      </c>
      <c r="C4422" s="89" t="s">
        <v>2314</v>
      </c>
      <c r="D4422" s="89">
        <v>1</v>
      </c>
      <c r="E4422" s="89" t="s">
        <v>280</v>
      </c>
      <c r="F4422" s="89" t="s">
        <v>25</v>
      </c>
      <c r="G4422" s="89" t="s">
        <v>303</v>
      </c>
      <c r="H4422" s="89" t="s">
        <v>2406</v>
      </c>
      <c r="I4422" s="89" t="s">
        <v>97</v>
      </c>
      <c r="J4422" s="89">
        <v>17</v>
      </c>
      <c r="K4422" s="89" t="s">
        <v>95</v>
      </c>
      <c r="L4422" s="89" t="s">
        <v>96</v>
      </c>
      <c r="M4422" s="89">
        <v>12</v>
      </c>
      <c r="N4422" s="90">
        <v>13294272.77</v>
      </c>
      <c r="O4422" s="90">
        <v>14300000</v>
      </c>
      <c r="P4422" s="90">
        <v>14300000</v>
      </c>
      <c r="Q4422" s="90">
        <v>14309613.57</v>
      </c>
      <c r="R4422" s="90">
        <v>9613.57</v>
      </c>
      <c r="S4422" s="90">
        <v>6.7227762237762195E-2</v>
      </c>
      <c r="T4422" s="89" t="s">
        <v>73</v>
      </c>
    </row>
    <row r="4423" spans="1:20" x14ac:dyDescent="0.55000000000000004">
      <c r="A4423" s="123">
        <v>2568</v>
      </c>
      <c r="B4423" s="88">
        <v>45930</v>
      </c>
      <c r="C4423" s="89" t="s">
        <v>2314</v>
      </c>
      <c r="D4423" s="89">
        <v>1</v>
      </c>
      <c r="E4423" s="89" t="s">
        <v>280</v>
      </c>
      <c r="F4423" s="89" t="s">
        <v>25</v>
      </c>
      <c r="G4423" s="89" t="s">
        <v>305</v>
      </c>
      <c r="H4423" s="89" t="s">
        <v>2407</v>
      </c>
      <c r="I4423" s="89" t="s">
        <v>97</v>
      </c>
      <c r="J4423" s="89">
        <v>17</v>
      </c>
      <c r="K4423" s="89" t="s">
        <v>95</v>
      </c>
      <c r="L4423" s="89" t="s">
        <v>96</v>
      </c>
      <c r="M4423" s="89">
        <v>12</v>
      </c>
      <c r="N4423" s="90">
        <v>8008081.2199999997</v>
      </c>
      <c r="O4423" s="90">
        <v>7900000</v>
      </c>
      <c r="P4423" s="90">
        <v>7900000</v>
      </c>
      <c r="Q4423" s="90">
        <v>7542518.2800000003</v>
      </c>
      <c r="R4423" s="90">
        <v>-357481.72</v>
      </c>
      <c r="S4423" s="90">
        <v>-4.5250850632911401</v>
      </c>
      <c r="T4423" s="89" t="s">
        <v>28</v>
      </c>
    </row>
    <row r="4424" spans="1:20" x14ac:dyDescent="0.55000000000000004">
      <c r="A4424" s="123">
        <v>2568</v>
      </c>
      <c r="B4424" s="88">
        <v>45930</v>
      </c>
      <c r="C4424" s="89" t="s">
        <v>2314</v>
      </c>
      <c r="D4424" s="89">
        <v>1</v>
      </c>
      <c r="E4424" s="89" t="s">
        <v>280</v>
      </c>
      <c r="F4424" s="89" t="s">
        <v>25</v>
      </c>
      <c r="G4424" s="89" t="s">
        <v>299</v>
      </c>
      <c r="H4424" s="89" t="s">
        <v>2408</v>
      </c>
      <c r="I4424" s="89" t="s">
        <v>97</v>
      </c>
      <c r="J4424" s="89">
        <v>17</v>
      </c>
      <c r="K4424" s="89" t="s">
        <v>95</v>
      </c>
      <c r="L4424" s="89" t="s">
        <v>96</v>
      </c>
      <c r="M4424" s="89">
        <v>12</v>
      </c>
      <c r="N4424" s="90">
        <v>19357257.370000001</v>
      </c>
      <c r="O4424" s="90">
        <v>15063060</v>
      </c>
      <c r="P4424" s="90">
        <v>15063060</v>
      </c>
      <c r="Q4424" s="90">
        <v>20134982.16</v>
      </c>
      <c r="R4424" s="90">
        <v>5071922.16</v>
      </c>
      <c r="S4424" s="90">
        <v>33.671260421189302</v>
      </c>
      <c r="T4424" s="89" t="s">
        <v>73</v>
      </c>
    </row>
    <row r="4425" spans="1:20" x14ac:dyDescent="0.55000000000000004">
      <c r="A4425" s="123">
        <v>2568</v>
      </c>
      <c r="B4425" s="88">
        <v>45930</v>
      </c>
      <c r="C4425" s="89" t="s">
        <v>2314</v>
      </c>
      <c r="D4425" s="89">
        <v>1</v>
      </c>
      <c r="E4425" s="89" t="s">
        <v>280</v>
      </c>
      <c r="F4425" s="89" t="s">
        <v>25</v>
      </c>
      <c r="G4425" s="89" t="s">
        <v>291</v>
      </c>
      <c r="H4425" s="89" t="s">
        <v>2409</v>
      </c>
      <c r="I4425" s="89" t="s">
        <v>97</v>
      </c>
      <c r="J4425" s="89">
        <v>17</v>
      </c>
      <c r="K4425" s="89" t="s">
        <v>95</v>
      </c>
      <c r="L4425" s="89" t="s">
        <v>96</v>
      </c>
      <c r="M4425" s="89">
        <v>12</v>
      </c>
      <c r="N4425" s="90">
        <v>8561697.0700000003</v>
      </c>
      <c r="O4425" s="90">
        <v>7500000</v>
      </c>
      <c r="P4425" s="90">
        <v>7500000</v>
      </c>
      <c r="Q4425" s="90">
        <v>7632989.9299999997</v>
      </c>
      <c r="R4425" s="90">
        <v>132989.93</v>
      </c>
      <c r="S4425" s="90">
        <v>1.7731990666666699</v>
      </c>
      <c r="T4425" s="89" t="s">
        <v>73</v>
      </c>
    </row>
    <row r="4426" spans="1:20" x14ac:dyDescent="0.55000000000000004">
      <c r="A4426" s="123">
        <v>2568</v>
      </c>
      <c r="B4426" s="88">
        <v>45930</v>
      </c>
      <c r="C4426" s="89" t="s">
        <v>2314</v>
      </c>
      <c r="D4426" s="89">
        <v>1</v>
      </c>
      <c r="E4426" s="89" t="s">
        <v>307</v>
      </c>
      <c r="F4426" s="89" t="s">
        <v>56</v>
      </c>
      <c r="G4426" s="89" t="s">
        <v>314</v>
      </c>
      <c r="H4426" s="89" t="s">
        <v>2410</v>
      </c>
      <c r="I4426" s="89" t="s">
        <v>97</v>
      </c>
      <c r="J4426" s="89">
        <v>17</v>
      </c>
      <c r="K4426" s="89" t="s">
        <v>95</v>
      </c>
      <c r="L4426" s="89" t="s">
        <v>96</v>
      </c>
      <c r="M4426" s="89">
        <v>12</v>
      </c>
      <c r="N4426" s="90">
        <v>223149974.96000001</v>
      </c>
      <c r="O4426" s="90">
        <v>240000000</v>
      </c>
      <c r="P4426" s="90">
        <v>240000000</v>
      </c>
      <c r="Q4426" s="90">
        <v>232529624</v>
      </c>
      <c r="R4426" s="90">
        <v>-7470376</v>
      </c>
      <c r="S4426" s="90">
        <v>-3.1126566666666702</v>
      </c>
      <c r="T4426" s="89" t="s">
        <v>28</v>
      </c>
    </row>
    <row r="4427" spans="1:20" x14ac:dyDescent="0.55000000000000004">
      <c r="A4427" s="123">
        <v>2568</v>
      </c>
      <c r="B4427" s="88">
        <v>45930</v>
      </c>
      <c r="C4427" s="89" t="s">
        <v>2314</v>
      </c>
      <c r="D4427" s="89">
        <v>1</v>
      </c>
      <c r="E4427" s="89" t="s">
        <v>307</v>
      </c>
      <c r="F4427" s="89" t="s">
        <v>25</v>
      </c>
      <c r="G4427" s="89" t="s">
        <v>318</v>
      </c>
      <c r="H4427" s="89" t="s">
        <v>2411</v>
      </c>
      <c r="I4427" s="89" t="s">
        <v>97</v>
      </c>
      <c r="J4427" s="89">
        <v>17</v>
      </c>
      <c r="K4427" s="89" t="s">
        <v>95</v>
      </c>
      <c r="L4427" s="89" t="s">
        <v>96</v>
      </c>
      <c r="M4427" s="89">
        <v>12</v>
      </c>
      <c r="N4427" s="90">
        <v>9630780.7300000004</v>
      </c>
      <c r="O4427" s="90">
        <v>10000000</v>
      </c>
      <c r="P4427" s="90">
        <v>10000000</v>
      </c>
      <c r="Q4427" s="90">
        <v>11732688.189999999</v>
      </c>
      <c r="R4427" s="90">
        <v>1732688.19</v>
      </c>
      <c r="S4427" s="90">
        <v>17.3268819</v>
      </c>
      <c r="T4427" s="89" t="s">
        <v>73</v>
      </c>
    </row>
    <row r="4428" spans="1:20" x14ac:dyDescent="0.55000000000000004">
      <c r="A4428" s="123">
        <v>2568</v>
      </c>
      <c r="B4428" s="88">
        <v>45930</v>
      </c>
      <c r="C4428" s="89" t="s">
        <v>2314</v>
      </c>
      <c r="D4428" s="89">
        <v>1</v>
      </c>
      <c r="E4428" s="89" t="s">
        <v>307</v>
      </c>
      <c r="F4428" s="89" t="s">
        <v>25</v>
      </c>
      <c r="G4428" s="89" t="s">
        <v>316</v>
      </c>
      <c r="H4428" s="89" t="s">
        <v>2412</v>
      </c>
      <c r="I4428" s="89" t="s">
        <v>97</v>
      </c>
      <c r="J4428" s="89">
        <v>17</v>
      </c>
      <c r="K4428" s="89" t="s">
        <v>95</v>
      </c>
      <c r="L4428" s="89" t="s">
        <v>96</v>
      </c>
      <c r="M4428" s="89">
        <v>12</v>
      </c>
      <c r="N4428" s="90">
        <v>10097392.85</v>
      </c>
      <c r="O4428" s="90">
        <v>10500000</v>
      </c>
      <c r="P4428" s="90">
        <v>10500000</v>
      </c>
      <c r="Q4428" s="90">
        <v>11426054.77</v>
      </c>
      <c r="R4428" s="90">
        <v>926054.77</v>
      </c>
      <c r="S4428" s="90">
        <v>8.8195692380952408</v>
      </c>
      <c r="T4428" s="89" t="s">
        <v>73</v>
      </c>
    </row>
    <row r="4429" spans="1:20" x14ac:dyDescent="0.55000000000000004">
      <c r="A4429" s="123">
        <v>2568</v>
      </c>
      <c r="B4429" s="88">
        <v>45930</v>
      </c>
      <c r="C4429" s="89" t="s">
        <v>2314</v>
      </c>
      <c r="D4429" s="89">
        <v>1</v>
      </c>
      <c r="E4429" s="89" t="s">
        <v>307</v>
      </c>
      <c r="F4429" s="89" t="s">
        <v>25</v>
      </c>
      <c r="G4429" s="89" t="s">
        <v>310</v>
      </c>
      <c r="H4429" s="89" t="s">
        <v>2413</v>
      </c>
      <c r="I4429" s="89" t="s">
        <v>97</v>
      </c>
      <c r="J4429" s="89">
        <v>17</v>
      </c>
      <c r="K4429" s="89" t="s">
        <v>95</v>
      </c>
      <c r="L4429" s="89" t="s">
        <v>96</v>
      </c>
      <c r="M4429" s="89">
        <v>12</v>
      </c>
      <c r="N4429" s="90">
        <v>24127705.149999999</v>
      </c>
      <c r="O4429" s="90">
        <v>24000000</v>
      </c>
      <c r="P4429" s="90">
        <v>24000000</v>
      </c>
      <c r="Q4429" s="90">
        <v>26031507.190000001</v>
      </c>
      <c r="R4429" s="90">
        <v>2031507.19</v>
      </c>
      <c r="S4429" s="90">
        <v>8.4646132916666694</v>
      </c>
      <c r="T4429" s="89" t="s">
        <v>73</v>
      </c>
    </row>
    <row r="4430" spans="1:20" x14ac:dyDescent="0.55000000000000004">
      <c r="A4430" s="123">
        <v>2568</v>
      </c>
      <c r="B4430" s="88">
        <v>45930</v>
      </c>
      <c r="C4430" s="89" t="s">
        <v>2314</v>
      </c>
      <c r="D4430" s="89">
        <v>1</v>
      </c>
      <c r="E4430" s="89" t="s">
        <v>307</v>
      </c>
      <c r="F4430" s="89" t="s">
        <v>25</v>
      </c>
      <c r="G4430" s="89" t="s">
        <v>320</v>
      </c>
      <c r="H4430" s="89" t="s">
        <v>2414</v>
      </c>
      <c r="I4430" s="89" t="s">
        <v>97</v>
      </c>
      <c r="J4430" s="89">
        <v>17</v>
      </c>
      <c r="K4430" s="89" t="s">
        <v>95</v>
      </c>
      <c r="L4430" s="89" t="s">
        <v>96</v>
      </c>
      <c r="M4430" s="89">
        <v>12</v>
      </c>
      <c r="N4430" s="90">
        <v>5461160.4100000001</v>
      </c>
      <c r="O4430" s="90">
        <v>5500000</v>
      </c>
      <c r="P4430" s="90">
        <v>5500000</v>
      </c>
      <c r="Q4430" s="90">
        <v>5743195.3600000003</v>
      </c>
      <c r="R4430" s="90">
        <v>243195.36</v>
      </c>
      <c r="S4430" s="90">
        <v>4.4217338181818198</v>
      </c>
      <c r="T4430" s="89" t="s">
        <v>73</v>
      </c>
    </row>
    <row r="4431" spans="1:20" x14ac:dyDescent="0.55000000000000004">
      <c r="A4431" s="123">
        <v>2568</v>
      </c>
      <c r="B4431" s="88">
        <v>45930</v>
      </c>
      <c r="C4431" s="89" t="s">
        <v>2314</v>
      </c>
      <c r="D4431" s="89">
        <v>1</v>
      </c>
      <c r="E4431" s="89" t="s">
        <v>307</v>
      </c>
      <c r="F4431" s="89" t="s">
        <v>25</v>
      </c>
      <c r="G4431" s="89" t="s">
        <v>312</v>
      </c>
      <c r="H4431" s="89" t="s">
        <v>2415</v>
      </c>
      <c r="I4431" s="89" t="s">
        <v>97</v>
      </c>
      <c r="J4431" s="89">
        <v>17</v>
      </c>
      <c r="K4431" s="89" t="s">
        <v>95</v>
      </c>
      <c r="L4431" s="89" t="s">
        <v>96</v>
      </c>
      <c r="M4431" s="89">
        <v>12</v>
      </c>
      <c r="N4431" s="90">
        <v>25441813.100000001</v>
      </c>
      <c r="O4431" s="90">
        <v>26000000</v>
      </c>
      <c r="P4431" s="90">
        <v>26000000</v>
      </c>
      <c r="Q4431" s="90">
        <v>28660730.940000001</v>
      </c>
      <c r="R4431" s="90">
        <v>2660730.94</v>
      </c>
      <c r="S4431" s="90">
        <v>10.233580538461499</v>
      </c>
      <c r="T4431" s="89" t="s">
        <v>73</v>
      </c>
    </row>
    <row r="4432" spans="1:20" x14ac:dyDescent="0.55000000000000004">
      <c r="A4432" s="123">
        <v>2568</v>
      </c>
      <c r="B4432" s="88">
        <v>45930</v>
      </c>
      <c r="C4432" s="89" t="s">
        <v>2314</v>
      </c>
      <c r="D4432" s="89">
        <v>1</v>
      </c>
      <c r="E4432" s="89" t="s">
        <v>307</v>
      </c>
      <c r="F4432" s="89" t="s">
        <v>25</v>
      </c>
      <c r="G4432" s="89" t="s">
        <v>322</v>
      </c>
      <c r="H4432" s="89" t="s">
        <v>2416</v>
      </c>
      <c r="I4432" s="89" t="s">
        <v>97</v>
      </c>
      <c r="J4432" s="89">
        <v>17</v>
      </c>
      <c r="K4432" s="89" t="s">
        <v>95</v>
      </c>
      <c r="L4432" s="89" t="s">
        <v>96</v>
      </c>
      <c r="M4432" s="89">
        <v>12</v>
      </c>
      <c r="N4432" s="90">
        <v>6219812.5</v>
      </c>
      <c r="O4432" s="90">
        <v>5500000</v>
      </c>
      <c r="P4432" s="90">
        <v>5500000</v>
      </c>
      <c r="Q4432" s="90">
        <v>6128337.8499999996</v>
      </c>
      <c r="R4432" s="90">
        <v>628337.85</v>
      </c>
      <c r="S4432" s="90">
        <v>11.4243245454545</v>
      </c>
      <c r="T4432" s="89" t="s">
        <v>73</v>
      </c>
    </row>
    <row r="4433" spans="1:20" x14ac:dyDescent="0.55000000000000004">
      <c r="A4433" s="123">
        <v>2568</v>
      </c>
      <c r="B4433" s="88">
        <v>45930</v>
      </c>
      <c r="C4433" s="89" t="s">
        <v>2314</v>
      </c>
      <c r="D4433" s="89">
        <v>1</v>
      </c>
      <c r="E4433" s="89" t="s">
        <v>307</v>
      </c>
      <c r="F4433" s="89" t="s">
        <v>25</v>
      </c>
      <c r="G4433" s="89" t="s">
        <v>308</v>
      </c>
      <c r="H4433" s="89" t="s">
        <v>2417</v>
      </c>
      <c r="I4433" s="89" t="s">
        <v>97</v>
      </c>
      <c r="J4433" s="89">
        <v>17</v>
      </c>
      <c r="K4433" s="89" t="s">
        <v>95</v>
      </c>
      <c r="L4433" s="89" t="s">
        <v>96</v>
      </c>
      <c r="M4433" s="89">
        <v>12</v>
      </c>
      <c r="N4433" s="90">
        <v>5364533.79</v>
      </c>
      <c r="O4433" s="90">
        <v>4110000</v>
      </c>
      <c r="P4433" s="90">
        <v>4110000</v>
      </c>
      <c r="Q4433" s="90">
        <v>5494553.2999999998</v>
      </c>
      <c r="R4433" s="90">
        <v>1384553.3</v>
      </c>
      <c r="S4433" s="90">
        <v>33.6874282238443</v>
      </c>
      <c r="T4433" s="89" t="s">
        <v>73</v>
      </c>
    </row>
    <row r="4434" spans="1:20" x14ac:dyDescent="0.55000000000000004">
      <c r="A4434" s="123">
        <v>2568</v>
      </c>
      <c r="B4434" s="88">
        <v>45930</v>
      </c>
      <c r="C4434" s="89" t="s">
        <v>2314</v>
      </c>
      <c r="D4434" s="89">
        <v>1</v>
      </c>
      <c r="E4434" s="89" t="s">
        <v>22</v>
      </c>
      <c r="F4434" s="89" t="s">
        <v>49</v>
      </c>
      <c r="G4434" s="89" t="s">
        <v>47</v>
      </c>
      <c r="H4434" s="89" t="s">
        <v>2315</v>
      </c>
      <c r="I4434" s="89" t="s">
        <v>97</v>
      </c>
      <c r="J4434" s="89">
        <v>18</v>
      </c>
      <c r="K4434" s="89" t="s">
        <v>99</v>
      </c>
      <c r="L4434" s="89" t="s">
        <v>100</v>
      </c>
      <c r="M4434" s="89">
        <v>12</v>
      </c>
      <c r="N4434" s="90">
        <v>430898022.26999998</v>
      </c>
      <c r="O4434" s="90">
        <v>515000000</v>
      </c>
      <c r="P4434" s="90">
        <v>515000000</v>
      </c>
      <c r="Q4434" s="90">
        <v>438849249.5</v>
      </c>
      <c r="R4434" s="90">
        <v>-76150750.5</v>
      </c>
      <c r="S4434" s="90">
        <v>-14.786553495145601</v>
      </c>
      <c r="T4434" s="89" t="s">
        <v>28</v>
      </c>
    </row>
    <row r="4435" spans="1:20" x14ac:dyDescent="0.55000000000000004">
      <c r="A4435" s="123">
        <v>2568</v>
      </c>
      <c r="B4435" s="88">
        <v>45930</v>
      </c>
      <c r="C4435" s="89" t="s">
        <v>2314</v>
      </c>
      <c r="D4435" s="89">
        <v>1</v>
      </c>
      <c r="E4435" s="89" t="s">
        <v>22</v>
      </c>
      <c r="F4435" s="89" t="s">
        <v>25</v>
      </c>
      <c r="G4435" s="89" t="s">
        <v>63</v>
      </c>
      <c r="H4435" s="89" t="s">
        <v>2316</v>
      </c>
      <c r="I4435" s="89" t="s">
        <v>97</v>
      </c>
      <c r="J4435" s="89">
        <v>18</v>
      </c>
      <c r="K4435" s="89" t="s">
        <v>99</v>
      </c>
      <c r="L4435" s="89" t="s">
        <v>100</v>
      </c>
      <c r="M4435" s="89">
        <v>12</v>
      </c>
      <c r="N4435" s="90">
        <v>4574865.16</v>
      </c>
      <c r="O4435" s="90">
        <v>5069340.2300000004</v>
      </c>
      <c r="P4435" s="90">
        <v>5069340.2300000004</v>
      </c>
      <c r="Q4435" s="90">
        <v>4490547.9800000004</v>
      </c>
      <c r="R4435" s="90">
        <v>-578792.25</v>
      </c>
      <c r="S4435" s="90">
        <v>-11.417506494725799</v>
      </c>
      <c r="T4435" s="89" t="s">
        <v>28</v>
      </c>
    </row>
    <row r="4436" spans="1:20" x14ac:dyDescent="0.55000000000000004">
      <c r="A4436" s="123">
        <v>2568</v>
      </c>
      <c r="B4436" s="88">
        <v>45930</v>
      </c>
      <c r="C4436" s="89" t="s">
        <v>2314</v>
      </c>
      <c r="D4436" s="89">
        <v>1</v>
      </c>
      <c r="E4436" s="89" t="s">
        <v>22</v>
      </c>
      <c r="F4436" s="89" t="s">
        <v>25</v>
      </c>
      <c r="G4436" s="89" t="s">
        <v>65</v>
      </c>
      <c r="H4436" s="89" t="s">
        <v>2317</v>
      </c>
      <c r="I4436" s="89" t="s">
        <v>97</v>
      </c>
      <c r="J4436" s="89">
        <v>18</v>
      </c>
      <c r="K4436" s="89" t="s">
        <v>99</v>
      </c>
      <c r="L4436" s="89" t="s">
        <v>100</v>
      </c>
      <c r="M4436" s="89">
        <v>12</v>
      </c>
      <c r="N4436" s="90">
        <v>10113803.84</v>
      </c>
      <c r="O4436" s="90">
        <v>12800000</v>
      </c>
      <c r="P4436" s="90">
        <v>12800000</v>
      </c>
      <c r="Q4436" s="90">
        <v>12816514.01</v>
      </c>
      <c r="R4436" s="90">
        <v>16514.009999999998</v>
      </c>
      <c r="S4436" s="90">
        <v>0.12901570312499999</v>
      </c>
      <c r="T4436" s="89" t="s">
        <v>73</v>
      </c>
    </row>
    <row r="4437" spans="1:20" x14ac:dyDescent="0.55000000000000004">
      <c r="A4437" s="123">
        <v>2568</v>
      </c>
      <c r="B4437" s="88">
        <v>45930</v>
      </c>
      <c r="C4437" s="89" t="s">
        <v>2314</v>
      </c>
      <c r="D4437" s="89">
        <v>1</v>
      </c>
      <c r="E4437" s="89" t="s">
        <v>22</v>
      </c>
      <c r="F4437" s="89" t="s">
        <v>25</v>
      </c>
      <c r="G4437" s="89" t="s">
        <v>69</v>
      </c>
      <c r="H4437" s="89" t="s">
        <v>2318</v>
      </c>
      <c r="I4437" s="89" t="s">
        <v>97</v>
      </c>
      <c r="J4437" s="89">
        <v>18</v>
      </c>
      <c r="K4437" s="89" t="s">
        <v>99</v>
      </c>
      <c r="L4437" s="89" t="s">
        <v>100</v>
      </c>
      <c r="M4437" s="89">
        <v>12</v>
      </c>
      <c r="N4437" s="90">
        <v>2196428.91</v>
      </c>
      <c r="O4437" s="90">
        <v>1756237.99</v>
      </c>
      <c r="P4437" s="90">
        <v>1756237.99</v>
      </c>
      <c r="Q4437" s="90">
        <v>1965642.5</v>
      </c>
      <c r="R4437" s="90">
        <v>209404.51</v>
      </c>
      <c r="S4437" s="90">
        <v>11.923470007615499</v>
      </c>
      <c r="T4437" s="89" t="s">
        <v>73</v>
      </c>
    </row>
    <row r="4438" spans="1:20" x14ac:dyDescent="0.55000000000000004">
      <c r="A4438" s="123">
        <v>2568</v>
      </c>
      <c r="B4438" s="88">
        <v>45930</v>
      </c>
      <c r="C4438" s="89" t="s">
        <v>2314</v>
      </c>
      <c r="D4438" s="89">
        <v>1</v>
      </c>
      <c r="E4438" s="89" t="s">
        <v>22</v>
      </c>
      <c r="F4438" s="89" t="s">
        <v>25</v>
      </c>
      <c r="G4438" s="89" t="s">
        <v>50</v>
      </c>
      <c r="H4438" s="89" t="s">
        <v>2319</v>
      </c>
      <c r="I4438" s="89" t="s">
        <v>97</v>
      </c>
      <c r="J4438" s="89">
        <v>18</v>
      </c>
      <c r="K4438" s="89" t="s">
        <v>99</v>
      </c>
      <c r="L4438" s="89" t="s">
        <v>100</v>
      </c>
      <c r="M4438" s="89">
        <v>12</v>
      </c>
      <c r="N4438" s="90">
        <v>32550139.420000002</v>
      </c>
      <c r="O4438" s="90">
        <v>31453495.030000001</v>
      </c>
      <c r="P4438" s="90">
        <v>31453495.030000001</v>
      </c>
      <c r="Q4438" s="90">
        <v>36363713.189999998</v>
      </c>
      <c r="R4438" s="90">
        <v>4910218.16</v>
      </c>
      <c r="S4438" s="90">
        <v>15.6110414925804</v>
      </c>
      <c r="T4438" s="89" t="s">
        <v>73</v>
      </c>
    </row>
    <row r="4439" spans="1:20" x14ac:dyDescent="0.55000000000000004">
      <c r="A4439" s="123">
        <v>2568</v>
      </c>
      <c r="B4439" s="88">
        <v>45930</v>
      </c>
      <c r="C4439" s="89" t="s">
        <v>2314</v>
      </c>
      <c r="D4439" s="89">
        <v>1</v>
      </c>
      <c r="E4439" s="89" t="s">
        <v>22</v>
      </c>
      <c r="F4439" s="89" t="s">
        <v>25</v>
      </c>
      <c r="G4439" s="89" t="s">
        <v>59</v>
      </c>
      <c r="H4439" s="89" t="s">
        <v>2320</v>
      </c>
      <c r="I4439" s="89" t="s">
        <v>97</v>
      </c>
      <c r="J4439" s="89">
        <v>18</v>
      </c>
      <c r="K4439" s="89" t="s">
        <v>99</v>
      </c>
      <c r="L4439" s="89" t="s">
        <v>100</v>
      </c>
      <c r="M4439" s="89">
        <v>12</v>
      </c>
      <c r="N4439" s="90">
        <v>4513574.6100000003</v>
      </c>
      <c r="O4439" s="90">
        <v>4138827</v>
      </c>
      <c r="P4439" s="90">
        <v>4138827</v>
      </c>
      <c r="Q4439" s="90">
        <v>4741233.3</v>
      </c>
      <c r="R4439" s="90">
        <v>602406.30000000005</v>
      </c>
      <c r="S4439" s="90">
        <v>14.5550007284673</v>
      </c>
      <c r="T4439" s="89" t="s">
        <v>73</v>
      </c>
    </row>
    <row r="4440" spans="1:20" x14ac:dyDescent="0.55000000000000004">
      <c r="A4440" s="123">
        <v>2568</v>
      </c>
      <c r="B4440" s="88">
        <v>45930</v>
      </c>
      <c r="C4440" s="89" t="s">
        <v>2314</v>
      </c>
      <c r="D4440" s="89">
        <v>1</v>
      </c>
      <c r="E4440" s="89" t="s">
        <v>22</v>
      </c>
      <c r="F4440" s="89" t="s">
        <v>56</v>
      </c>
      <c r="G4440" s="89" t="s">
        <v>54</v>
      </c>
      <c r="H4440" s="89" t="s">
        <v>2321</v>
      </c>
      <c r="I4440" s="89" t="s">
        <v>97</v>
      </c>
      <c r="J4440" s="89">
        <v>18</v>
      </c>
      <c r="K4440" s="89" t="s">
        <v>99</v>
      </c>
      <c r="L4440" s="89" t="s">
        <v>100</v>
      </c>
      <c r="M4440" s="89">
        <v>12</v>
      </c>
      <c r="N4440" s="90">
        <v>34104300.619999997</v>
      </c>
      <c r="O4440" s="90">
        <v>35350000</v>
      </c>
      <c r="P4440" s="90">
        <v>35350000</v>
      </c>
      <c r="Q4440" s="90">
        <v>39648072.549999997</v>
      </c>
      <c r="R4440" s="90">
        <v>4298072.55</v>
      </c>
      <c r="S4440" s="90">
        <v>12.1586210749646</v>
      </c>
      <c r="T4440" s="89" t="s">
        <v>73</v>
      </c>
    </row>
    <row r="4441" spans="1:20" x14ac:dyDescent="0.55000000000000004">
      <c r="A4441" s="123">
        <v>2568</v>
      </c>
      <c r="B4441" s="88">
        <v>45930</v>
      </c>
      <c r="C4441" s="89" t="s">
        <v>2314</v>
      </c>
      <c r="D4441" s="89">
        <v>1</v>
      </c>
      <c r="E4441" s="89" t="s">
        <v>22</v>
      </c>
      <c r="F4441" s="89" t="s">
        <v>25</v>
      </c>
      <c r="G4441" s="89" t="s">
        <v>57</v>
      </c>
      <c r="H4441" s="89" t="s">
        <v>2322</v>
      </c>
      <c r="I4441" s="89" t="s">
        <v>97</v>
      </c>
      <c r="J4441" s="89">
        <v>18</v>
      </c>
      <c r="K4441" s="89" t="s">
        <v>99</v>
      </c>
      <c r="L4441" s="89" t="s">
        <v>100</v>
      </c>
      <c r="M4441" s="89">
        <v>12</v>
      </c>
      <c r="N4441" s="90">
        <v>5456124.0199999996</v>
      </c>
      <c r="O4441" s="90">
        <v>6114874.9000000004</v>
      </c>
      <c r="P4441" s="90">
        <v>6114874.9000000004</v>
      </c>
      <c r="Q4441" s="90">
        <v>5133298.24</v>
      </c>
      <c r="R4441" s="90">
        <v>-981576.66</v>
      </c>
      <c r="S4441" s="90">
        <v>-16.052277046583601</v>
      </c>
      <c r="T4441" s="89" t="s">
        <v>28</v>
      </c>
    </row>
    <row r="4442" spans="1:20" x14ac:dyDescent="0.55000000000000004">
      <c r="A4442" s="123">
        <v>2568</v>
      </c>
      <c r="B4442" s="88">
        <v>45930</v>
      </c>
      <c r="C4442" s="89" t="s">
        <v>2314</v>
      </c>
      <c r="D4442" s="89">
        <v>1</v>
      </c>
      <c r="E4442" s="89" t="s">
        <v>22</v>
      </c>
      <c r="F4442" s="89" t="s">
        <v>25</v>
      </c>
      <c r="G4442" s="89" t="s">
        <v>52</v>
      </c>
      <c r="H4442" s="89" t="s">
        <v>2323</v>
      </c>
      <c r="I4442" s="89" t="s">
        <v>97</v>
      </c>
      <c r="J4442" s="89">
        <v>18</v>
      </c>
      <c r="K4442" s="89" t="s">
        <v>99</v>
      </c>
      <c r="L4442" s="89" t="s">
        <v>100</v>
      </c>
      <c r="M4442" s="89">
        <v>12</v>
      </c>
      <c r="N4442" s="90">
        <v>5149841.4000000004</v>
      </c>
      <c r="O4442" s="90">
        <v>5996792.6299999999</v>
      </c>
      <c r="P4442" s="90">
        <v>5996792.6299999999</v>
      </c>
      <c r="Q4442" s="90">
        <v>4971999.5599999996</v>
      </c>
      <c r="R4442" s="90">
        <v>-1024793.07</v>
      </c>
      <c r="S4442" s="90">
        <v>-17.089019634817699</v>
      </c>
      <c r="T4442" s="89" t="s">
        <v>28</v>
      </c>
    </row>
    <row r="4443" spans="1:20" x14ac:dyDescent="0.55000000000000004">
      <c r="A4443" s="123">
        <v>2568</v>
      </c>
      <c r="B4443" s="88">
        <v>45930</v>
      </c>
      <c r="C4443" s="89" t="s">
        <v>2314</v>
      </c>
      <c r="D4443" s="89">
        <v>1</v>
      </c>
      <c r="E4443" s="89" t="s">
        <v>22</v>
      </c>
      <c r="F4443" s="89" t="s">
        <v>25</v>
      </c>
      <c r="G4443" s="89" t="s">
        <v>61</v>
      </c>
      <c r="H4443" s="89" t="s">
        <v>2324</v>
      </c>
      <c r="I4443" s="89" t="s">
        <v>97</v>
      </c>
      <c r="J4443" s="89">
        <v>18</v>
      </c>
      <c r="K4443" s="89" t="s">
        <v>99</v>
      </c>
      <c r="L4443" s="89" t="s">
        <v>100</v>
      </c>
      <c r="M4443" s="89">
        <v>12</v>
      </c>
      <c r="N4443" s="90">
        <v>4016948.5</v>
      </c>
      <c r="O4443" s="90">
        <v>11165368.699999999</v>
      </c>
      <c r="P4443" s="90">
        <v>11165368.699999999</v>
      </c>
      <c r="Q4443" s="90">
        <v>3822584.97</v>
      </c>
      <c r="R4443" s="90">
        <v>-7342783.7300000004</v>
      </c>
      <c r="S4443" s="90">
        <v>-65.763916331755397</v>
      </c>
      <c r="T4443" s="89" t="s">
        <v>28</v>
      </c>
    </row>
    <row r="4444" spans="1:20" x14ac:dyDescent="0.55000000000000004">
      <c r="A4444" s="123">
        <v>2568</v>
      </c>
      <c r="B4444" s="88">
        <v>45930</v>
      </c>
      <c r="C4444" s="89" t="s">
        <v>2314</v>
      </c>
      <c r="D4444" s="89">
        <v>1</v>
      </c>
      <c r="E4444" s="89" t="s">
        <v>22</v>
      </c>
      <c r="F4444" s="89" t="s">
        <v>25</v>
      </c>
      <c r="G4444" s="89" t="s">
        <v>67</v>
      </c>
      <c r="H4444" s="89" t="s">
        <v>2325</v>
      </c>
      <c r="I4444" s="89" t="s">
        <v>97</v>
      </c>
      <c r="J4444" s="89">
        <v>18</v>
      </c>
      <c r="K4444" s="89" t="s">
        <v>99</v>
      </c>
      <c r="L4444" s="89" t="s">
        <v>100</v>
      </c>
      <c r="M4444" s="89">
        <v>12</v>
      </c>
      <c r="N4444" s="90">
        <v>2900533.97</v>
      </c>
      <c r="O4444" s="90">
        <v>3100000</v>
      </c>
      <c r="P4444" s="90">
        <v>3100000</v>
      </c>
      <c r="Q4444" s="90">
        <v>2694547.69</v>
      </c>
      <c r="R4444" s="90">
        <v>-405452.31</v>
      </c>
      <c r="S4444" s="90">
        <v>-13.0791067741935</v>
      </c>
      <c r="T4444" s="89" t="s">
        <v>28</v>
      </c>
    </row>
    <row r="4445" spans="1:20" x14ac:dyDescent="0.55000000000000004">
      <c r="A4445" s="123">
        <v>2568</v>
      </c>
      <c r="B4445" s="88">
        <v>45930</v>
      </c>
      <c r="C4445" s="89" t="s">
        <v>2314</v>
      </c>
      <c r="D4445" s="89">
        <v>1</v>
      </c>
      <c r="E4445" s="89" t="s">
        <v>22</v>
      </c>
      <c r="F4445" s="89" t="s">
        <v>25</v>
      </c>
      <c r="G4445" s="89" t="s">
        <v>23</v>
      </c>
      <c r="H4445" s="89" t="s">
        <v>2326</v>
      </c>
      <c r="I4445" s="89" t="s">
        <v>97</v>
      </c>
      <c r="J4445" s="89">
        <v>18</v>
      </c>
      <c r="K4445" s="89" t="s">
        <v>99</v>
      </c>
      <c r="L4445" s="89" t="s">
        <v>100</v>
      </c>
      <c r="M4445" s="89">
        <v>12</v>
      </c>
      <c r="N4445" s="90">
        <v>5501941.54</v>
      </c>
      <c r="O4445" s="90">
        <v>5468129.5099999998</v>
      </c>
      <c r="P4445" s="90">
        <v>5468129.5099999998</v>
      </c>
      <c r="Q4445" s="90">
        <v>3988755.19</v>
      </c>
      <c r="R4445" s="90">
        <v>-1479374.32</v>
      </c>
      <c r="S4445" s="90">
        <v>-27.054485766925399</v>
      </c>
      <c r="T4445" s="89" t="s">
        <v>28</v>
      </c>
    </row>
    <row r="4446" spans="1:20" x14ac:dyDescent="0.55000000000000004">
      <c r="A4446" s="123">
        <v>2568</v>
      </c>
      <c r="B4446" s="88">
        <v>45930</v>
      </c>
      <c r="C4446" s="89" t="s">
        <v>2314</v>
      </c>
      <c r="D4446" s="89">
        <v>1</v>
      </c>
      <c r="E4446" s="89" t="s">
        <v>22</v>
      </c>
      <c r="F4446" s="89" t="s">
        <v>25</v>
      </c>
      <c r="G4446" s="89" t="s">
        <v>41</v>
      </c>
      <c r="H4446" s="89" t="s">
        <v>2327</v>
      </c>
      <c r="I4446" s="89" t="s">
        <v>97</v>
      </c>
      <c r="J4446" s="89">
        <v>18</v>
      </c>
      <c r="K4446" s="89" t="s">
        <v>99</v>
      </c>
      <c r="L4446" s="89" t="s">
        <v>100</v>
      </c>
      <c r="M4446" s="89">
        <v>12</v>
      </c>
      <c r="N4446" s="90">
        <v>3398523.18</v>
      </c>
      <c r="O4446" s="90">
        <v>3204000</v>
      </c>
      <c r="P4446" s="90">
        <v>3204000</v>
      </c>
      <c r="Q4446" s="90">
        <v>4575671.1900000004</v>
      </c>
      <c r="R4446" s="90">
        <v>1371671.19</v>
      </c>
      <c r="S4446" s="90">
        <v>42.811210674157302</v>
      </c>
      <c r="T4446" s="89" t="s">
        <v>73</v>
      </c>
    </row>
    <row r="4447" spans="1:20" x14ac:dyDescent="0.55000000000000004">
      <c r="A4447" s="123">
        <v>2568</v>
      </c>
      <c r="B4447" s="88">
        <v>45930</v>
      </c>
      <c r="C4447" s="89" t="s">
        <v>2314</v>
      </c>
      <c r="D4447" s="89">
        <v>1</v>
      </c>
      <c r="E4447" s="89" t="s">
        <v>22</v>
      </c>
      <c r="F4447" s="89" t="s">
        <v>25</v>
      </c>
      <c r="G4447" s="89" t="s">
        <v>43</v>
      </c>
      <c r="H4447" s="89" t="s">
        <v>2328</v>
      </c>
      <c r="I4447" s="89" t="s">
        <v>97</v>
      </c>
      <c r="J4447" s="89">
        <v>18</v>
      </c>
      <c r="K4447" s="89" t="s">
        <v>99</v>
      </c>
      <c r="L4447" s="89" t="s">
        <v>100</v>
      </c>
      <c r="M4447" s="89">
        <v>12</v>
      </c>
      <c r="N4447" s="90">
        <v>2755749.25</v>
      </c>
      <c r="O4447" s="90">
        <v>2230711.79</v>
      </c>
      <c r="P4447" s="90">
        <v>2230711.79</v>
      </c>
      <c r="Q4447" s="90">
        <v>2374577.13</v>
      </c>
      <c r="R4447" s="90">
        <v>143865.34</v>
      </c>
      <c r="S4447" s="90">
        <v>6.44930199611309</v>
      </c>
      <c r="T4447" s="89" t="s">
        <v>73</v>
      </c>
    </row>
    <row r="4448" spans="1:20" x14ac:dyDescent="0.55000000000000004">
      <c r="A4448" s="123">
        <v>2568</v>
      </c>
      <c r="B4448" s="88">
        <v>45930</v>
      </c>
      <c r="C4448" s="89" t="s">
        <v>2314</v>
      </c>
      <c r="D4448" s="89">
        <v>1</v>
      </c>
      <c r="E4448" s="89" t="s">
        <v>22</v>
      </c>
      <c r="F4448" s="89" t="s">
        <v>25</v>
      </c>
      <c r="G4448" s="89" t="s">
        <v>35</v>
      </c>
      <c r="H4448" s="89" t="s">
        <v>2329</v>
      </c>
      <c r="I4448" s="89" t="s">
        <v>97</v>
      </c>
      <c r="J4448" s="89">
        <v>18</v>
      </c>
      <c r="K4448" s="89" t="s">
        <v>99</v>
      </c>
      <c r="L4448" s="89" t="s">
        <v>100</v>
      </c>
      <c r="M4448" s="89">
        <v>12</v>
      </c>
      <c r="N4448" s="90">
        <v>2074241.53</v>
      </c>
      <c r="O4448" s="90">
        <v>1835070</v>
      </c>
      <c r="P4448" s="90">
        <v>1835070</v>
      </c>
      <c r="Q4448" s="90">
        <v>2092221.32</v>
      </c>
      <c r="R4448" s="90">
        <v>257151.32</v>
      </c>
      <c r="S4448" s="90">
        <v>14.013161350793199</v>
      </c>
      <c r="T4448" s="89" t="s">
        <v>73</v>
      </c>
    </row>
    <row r="4449" spans="1:20" x14ac:dyDescent="0.55000000000000004">
      <c r="A4449" s="123">
        <v>2568</v>
      </c>
      <c r="B4449" s="88">
        <v>45930</v>
      </c>
      <c r="C4449" s="89" t="s">
        <v>2314</v>
      </c>
      <c r="D4449" s="89">
        <v>1</v>
      </c>
      <c r="E4449" s="89" t="s">
        <v>22</v>
      </c>
      <c r="F4449" s="89" t="s">
        <v>25</v>
      </c>
      <c r="G4449" s="89" t="s">
        <v>45</v>
      </c>
      <c r="H4449" s="89" t="s">
        <v>2330</v>
      </c>
      <c r="I4449" s="89" t="s">
        <v>97</v>
      </c>
      <c r="J4449" s="89">
        <v>18</v>
      </c>
      <c r="K4449" s="89" t="s">
        <v>99</v>
      </c>
      <c r="L4449" s="89" t="s">
        <v>100</v>
      </c>
      <c r="M4449" s="89">
        <v>12</v>
      </c>
      <c r="N4449" s="90">
        <v>6587955.54</v>
      </c>
      <c r="O4449" s="90">
        <v>4050000</v>
      </c>
      <c r="P4449" s="90">
        <v>4050000</v>
      </c>
      <c r="Q4449" s="90">
        <v>6444043.8700000001</v>
      </c>
      <c r="R4449" s="90">
        <v>2394043.87</v>
      </c>
      <c r="S4449" s="90">
        <v>59.112194320987697</v>
      </c>
      <c r="T4449" s="89" t="s">
        <v>73</v>
      </c>
    </row>
    <row r="4450" spans="1:20" x14ac:dyDescent="0.55000000000000004">
      <c r="A4450" s="123">
        <v>2568</v>
      </c>
      <c r="B4450" s="88">
        <v>45930</v>
      </c>
      <c r="C4450" s="89" t="s">
        <v>2314</v>
      </c>
      <c r="D4450" s="89">
        <v>1</v>
      </c>
      <c r="E4450" s="89" t="s">
        <v>22</v>
      </c>
      <c r="F4450" s="89" t="s">
        <v>25</v>
      </c>
      <c r="G4450" s="89" t="s">
        <v>39</v>
      </c>
      <c r="H4450" s="89" t="s">
        <v>2331</v>
      </c>
      <c r="I4450" s="89" t="s">
        <v>97</v>
      </c>
      <c r="J4450" s="89">
        <v>18</v>
      </c>
      <c r="K4450" s="89" t="s">
        <v>99</v>
      </c>
      <c r="L4450" s="89" t="s">
        <v>100</v>
      </c>
      <c r="M4450" s="89">
        <v>12</v>
      </c>
      <c r="N4450" s="90">
        <v>4094408.74</v>
      </c>
      <c r="O4450" s="90">
        <v>4500035.3600000003</v>
      </c>
      <c r="P4450" s="90">
        <v>4500035.3600000003</v>
      </c>
      <c r="Q4450" s="90">
        <v>4836686.74</v>
      </c>
      <c r="R4450" s="90">
        <v>336651.38</v>
      </c>
      <c r="S4450" s="90">
        <v>7.4810829930900802</v>
      </c>
      <c r="T4450" s="89" t="s">
        <v>73</v>
      </c>
    </row>
    <row r="4451" spans="1:20" x14ac:dyDescent="0.55000000000000004">
      <c r="A4451" s="123">
        <v>2568</v>
      </c>
      <c r="B4451" s="88">
        <v>45930</v>
      </c>
      <c r="C4451" s="89" t="s">
        <v>2314</v>
      </c>
      <c r="D4451" s="89">
        <v>1</v>
      </c>
      <c r="E4451" s="89" t="s">
        <v>22</v>
      </c>
      <c r="F4451" s="89" t="s">
        <v>25</v>
      </c>
      <c r="G4451" s="89" t="s">
        <v>37</v>
      </c>
      <c r="H4451" s="89" t="s">
        <v>2332</v>
      </c>
      <c r="I4451" s="89" t="s">
        <v>97</v>
      </c>
      <c r="J4451" s="89">
        <v>18</v>
      </c>
      <c r="K4451" s="89" t="s">
        <v>99</v>
      </c>
      <c r="L4451" s="89" t="s">
        <v>100</v>
      </c>
      <c r="M4451" s="89">
        <v>12</v>
      </c>
      <c r="N4451" s="90">
        <v>1458461.53</v>
      </c>
      <c r="O4451" s="90">
        <v>1325575</v>
      </c>
      <c r="P4451" s="90">
        <v>1325575</v>
      </c>
      <c r="Q4451" s="90">
        <v>1349974.24</v>
      </c>
      <c r="R4451" s="90">
        <v>24399.24</v>
      </c>
      <c r="S4451" s="90">
        <v>1.8406533013975099</v>
      </c>
      <c r="T4451" s="89" t="s">
        <v>73</v>
      </c>
    </row>
    <row r="4452" spans="1:20" x14ac:dyDescent="0.55000000000000004">
      <c r="A4452" s="123">
        <v>2568</v>
      </c>
      <c r="B4452" s="88">
        <v>45930</v>
      </c>
      <c r="C4452" s="89" t="s">
        <v>2314</v>
      </c>
      <c r="D4452" s="89">
        <v>1</v>
      </c>
      <c r="E4452" s="89" t="s">
        <v>147</v>
      </c>
      <c r="F4452" s="89" t="s">
        <v>25</v>
      </c>
      <c r="G4452" s="89" t="s">
        <v>196</v>
      </c>
      <c r="H4452" s="89" t="s">
        <v>2333</v>
      </c>
      <c r="I4452" s="89" t="s">
        <v>97</v>
      </c>
      <c r="J4452" s="89">
        <v>18</v>
      </c>
      <c r="K4452" s="89" t="s">
        <v>99</v>
      </c>
      <c r="L4452" s="89" t="s">
        <v>100</v>
      </c>
      <c r="M4452" s="89">
        <v>12</v>
      </c>
      <c r="N4452" s="90">
        <v>1061810.82</v>
      </c>
      <c r="O4452" s="90">
        <v>1400000</v>
      </c>
      <c r="P4452" s="90">
        <v>1400000</v>
      </c>
      <c r="Q4452" s="90">
        <v>859708.35</v>
      </c>
      <c r="R4452" s="90">
        <v>-540291.65</v>
      </c>
      <c r="S4452" s="90">
        <v>-38.5922607142857</v>
      </c>
      <c r="T4452" s="89" t="s">
        <v>28</v>
      </c>
    </row>
    <row r="4453" spans="1:20" x14ac:dyDescent="0.55000000000000004">
      <c r="A4453" s="123">
        <v>2568</v>
      </c>
      <c r="B4453" s="88">
        <v>45930</v>
      </c>
      <c r="C4453" s="89" t="s">
        <v>2314</v>
      </c>
      <c r="D4453" s="89">
        <v>1</v>
      </c>
      <c r="E4453" s="89" t="s">
        <v>147</v>
      </c>
      <c r="F4453" s="89" t="s">
        <v>49</v>
      </c>
      <c r="G4453" s="89" t="s">
        <v>156</v>
      </c>
      <c r="H4453" s="89" t="s">
        <v>2334</v>
      </c>
      <c r="I4453" s="89" t="s">
        <v>97</v>
      </c>
      <c r="J4453" s="89">
        <v>18</v>
      </c>
      <c r="K4453" s="89" t="s">
        <v>99</v>
      </c>
      <c r="L4453" s="89" t="s">
        <v>100</v>
      </c>
      <c r="M4453" s="89">
        <v>12</v>
      </c>
      <c r="N4453" s="90">
        <v>369110038.25</v>
      </c>
      <c r="O4453" s="90">
        <v>404000000</v>
      </c>
      <c r="P4453" s="90">
        <v>404000000</v>
      </c>
      <c r="Q4453" s="90">
        <v>439143937.38</v>
      </c>
      <c r="R4453" s="90">
        <v>35143937.380000003</v>
      </c>
      <c r="S4453" s="90">
        <v>8.6989944009901006</v>
      </c>
      <c r="T4453" s="89" t="s">
        <v>73</v>
      </c>
    </row>
    <row r="4454" spans="1:20" x14ac:dyDescent="0.55000000000000004">
      <c r="A4454" s="123">
        <v>2568</v>
      </c>
      <c r="B4454" s="88">
        <v>45930</v>
      </c>
      <c r="C4454" s="89" t="s">
        <v>2314</v>
      </c>
      <c r="D4454" s="89">
        <v>1</v>
      </c>
      <c r="E4454" s="89" t="s">
        <v>147</v>
      </c>
      <c r="F4454" s="89" t="s">
        <v>56</v>
      </c>
      <c r="G4454" s="89" t="s">
        <v>152</v>
      </c>
      <c r="H4454" s="89" t="s">
        <v>2335</v>
      </c>
      <c r="I4454" s="89" t="s">
        <v>97</v>
      </c>
      <c r="J4454" s="89">
        <v>18</v>
      </c>
      <c r="K4454" s="89" t="s">
        <v>99</v>
      </c>
      <c r="L4454" s="89" t="s">
        <v>100</v>
      </c>
      <c r="M4454" s="89">
        <v>12</v>
      </c>
      <c r="N4454" s="90">
        <v>41251190.780000001</v>
      </c>
      <c r="O4454" s="90">
        <v>47000000</v>
      </c>
      <c r="P4454" s="90">
        <v>47000000</v>
      </c>
      <c r="Q4454" s="90">
        <v>42984255.689999998</v>
      </c>
      <c r="R4454" s="90">
        <v>-4015744.31</v>
      </c>
      <c r="S4454" s="90">
        <v>-8.5441368297872309</v>
      </c>
      <c r="T4454" s="89" t="s">
        <v>28</v>
      </c>
    </row>
    <row r="4455" spans="1:20" x14ac:dyDescent="0.55000000000000004">
      <c r="A4455" s="123">
        <v>2568</v>
      </c>
      <c r="B4455" s="88">
        <v>45930</v>
      </c>
      <c r="C4455" s="89" t="s">
        <v>2314</v>
      </c>
      <c r="D4455" s="89">
        <v>1</v>
      </c>
      <c r="E4455" s="89" t="s">
        <v>147</v>
      </c>
      <c r="F4455" s="89" t="s">
        <v>25</v>
      </c>
      <c r="G4455" s="89" t="s">
        <v>190</v>
      </c>
      <c r="H4455" s="89" t="s">
        <v>2336</v>
      </c>
      <c r="I4455" s="89" t="s">
        <v>97</v>
      </c>
      <c r="J4455" s="89">
        <v>18</v>
      </c>
      <c r="K4455" s="89" t="s">
        <v>99</v>
      </c>
      <c r="L4455" s="89" t="s">
        <v>100</v>
      </c>
      <c r="M4455" s="89">
        <v>12</v>
      </c>
      <c r="N4455" s="90">
        <v>4626492.67</v>
      </c>
      <c r="O4455" s="90">
        <v>5000000</v>
      </c>
      <c r="P4455" s="90">
        <v>5000000</v>
      </c>
      <c r="Q4455" s="90">
        <v>5036200.38</v>
      </c>
      <c r="R4455" s="90">
        <v>36200.379999999997</v>
      </c>
      <c r="S4455" s="90">
        <v>0.72400759999999997</v>
      </c>
      <c r="T4455" s="89" t="s">
        <v>73</v>
      </c>
    </row>
    <row r="4456" spans="1:20" x14ac:dyDescent="0.55000000000000004">
      <c r="A4456" s="123">
        <v>2568</v>
      </c>
      <c r="B4456" s="88">
        <v>45930</v>
      </c>
      <c r="C4456" s="89" t="s">
        <v>2314</v>
      </c>
      <c r="D4456" s="89">
        <v>1</v>
      </c>
      <c r="E4456" s="89" t="s">
        <v>147</v>
      </c>
      <c r="F4456" s="89" t="s">
        <v>25</v>
      </c>
      <c r="G4456" s="89" t="s">
        <v>176</v>
      </c>
      <c r="H4456" s="89" t="s">
        <v>2337</v>
      </c>
      <c r="I4456" s="89" t="s">
        <v>97</v>
      </c>
      <c r="J4456" s="89">
        <v>18</v>
      </c>
      <c r="K4456" s="89" t="s">
        <v>99</v>
      </c>
      <c r="L4456" s="89" t="s">
        <v>100</v>
      </c>
      <c r="M4456" s="89">
        <v>12</v>
      </c>
      <c r="N4456" s="90">
        <v>9649442.4000000004</v>
      </c>
      <c r="O4456" s="90">
        <v>10000000</v>
      </c>
      <c r="P4456" s="90">
        <v>10000000</v>
      </c>
      <c r="Q4456" s="90">
        <v>9336821.5299999993</v>
      </c>
      <c r="R4456" s="90">
        <v>-663178.47</v>
      </c>
      <c r="S4456" s="90">
        <v>-6.6317846999999999</v>
      </c>
      <c r="T4456" s="89" t="s">
        <v>28</v>
      </c>
    </row>
    <row r="4457" spans="1:20" x14ac:dyDescent="0.55000000000000004">
      <c r="A4457" s="123">
        <v>2568</v>
      </c>
      <c r="B4457" s="88">
        <v>45930</v>
      </c>
      <c r="C4457" s="89" t="s">
        <v>2314</v>
      </c>
      <c r="D4457" s="89">
        <v>1</v>
      </c>
      <c r="E4457" s="89" t="s">
        <v>147</v>
      </c>
      <c r="F4457" s="89" t="s">
        <v>25</v>
      </c>
      <c r="G4457" s="89" t="s">
        <v>158</v>
      </c>
      <c r="H4457" s="89" t="s">
        <v>2338</v>
      </c>
      <c r="I4457" s="89" t="s">
        <v>97</v>
      </c>
      <c r="J4457" s="89">
        <v>18</v>
      </c>
      <c r="K4457" s="89" t="s">
        <v>99</v>
      </c>
      <c r="L4457" s="89" t="s">
        <v>100</v>
      </c>
      <c r="M4457" s="89">
        <v>12</v>
      </c>
      <c r="N4457" s="90">
        <v>3983921.04</v>
      </c>
      <c r="O4457" s="90">
        <v>4195486</v>
      </c>
      <c r="P4457" s="90">
        <v>4195486</v>
      </c>
      <c r="Q4457" s="90">
        <v>4045819.13</v>
      </c>
      <c r="R4457" s="90">
        <v>-149666.87</v>
      </c>
      <c r="S4457" s="90">
        <v>-3.56733093615376</v>
      </c>
      <c r="T4457" s="89" t="s">
        <v>28</v>
      </c>
    </row>
    <row r="4458" spans="1:20" x14ac:dyDescent="0.55000000000000004">
      <c r="A4458" s="123">
        <v>2568</v>
      </c>
      <c r="B4458" s="88">
        <v>45930</v>
      </c>
      <c r="C4458" s="89" t="s">
        <v>2314</v>
      </c>
      <c r="D4458" s="89">
        <v>1</v>
      </c>
      <c r="E4458" s="89" t="s">
        <v>147</v>
      </c>
      <c r="F4458" s="89" t="s">
        <v>25</v>
      </c>
      <c r="G4458" s="89" t="s">
        <v>194</v>
      </c>
      <c r="H4458" s="89" t="s">
        <v>2339</v>
      </c>
      <c r="I4458" s="89" t="s">
        <v>97</v>
      </c>
      <c r="J4458" s="89">
        <v>18</v>
      </c>
      <c r="K4458" s="89" t="s">
        <v>99</v>
      </c>
      <c r="L4458" s="89" t="s">
        <v>100</v>
      </c>
      <c r="M4458" s="89">
        <v>12</v>
      </c>
      <c r="N4458" s="90">
        <v>3227859.74</v>
      </c>
      <c r="O4458" s="90">
        <v>3627204.61</v>
      </c>
      <c r="P4458" s="90">
        <v>3627204.61</v>
      </c>
      <c r="Q4458" s="90">
        <v>3292020.12</v>
      </c>
      <c r="R4458" s="90">
        <v>-335184.49</v>
      </c>
      <c r="S4458" s="90">
        <v>-9.2408486986346201</v>
      </c>
      <c r="T4458" s="89" t="s">
        <v>28</v>
      </c>
    </row>
    <row r="4459" spans="1:20" x14ac:dyDescent="0.55000000000000004">
      <c r="A4459" s="123">
        <v>2568</v>
      </c>
      <c r="B4459" s="88">
        <v>45930</v>
      </c>
      <c r="C4459" s="89" t="s">
        <v>2314</v>
      </c>
      <c r="D4459" s="89">
        <v>1</v>
      </c>
      <c r="E4459" s="89" t="s">
        <v>147</v>
      </c>
      <c r="F4459" s="89" t="s">
        <v>25</v>
      </c>
      <c r="G4459" s="89" t="s">
        <v>154</v>
      </c>
      <c r="H4459" s="89" t="s">
        <v>2340</v>
      </c>
      <c r="I4459" s="89" t="s">
        <v>97</v>
      </c>
      <c r="J4459" s="89">
        <v>18</v>
      </c>
      <c r="K4459" s="89" t="s">
        <v>99</v>
      </c>
      <c r="L4459" s="89" t="s">
        <v>100</v>
      </c>
      <c r="M4459" s="89">
        <v>12</v>
      </c>
      <c r="N4459" s="90">
        <v>1581557.57</v>
      </c>
      <c r="O4459" s="90">
        <v>1516800</v>
      </c>
      <c r="P4459" s="90">
        <v>1516800</v>
      </c>
      <c r="Q4459" s="90">
        <v>1394145.03</v>
      </c>
      <c r="R4459" s="90">
        <v>-122654.97</v>
      </c>
      <c r="S4459" s="90">
        <v>-8.0864299841772205</v>
      </c>
      <c r="T4459" s="89" t="s">
        <v>28</v>
      </c>
    </row>
    <row r="4460" spans="1:20" x14ac:dyDescent="0.55000000000000004">
      <c r="A4460" s="123">
        <v>2568</v>
      </c>
      <c r="B4460" s="88">
        <v>45930</v>
      </c>
      <c r="C4460" s="89" t="s">
        <v>2314</v>
      </c>
      <c r="D4460" s="89">
        <v>1</v>
      </c>
      <c r="E4460" s="89" t="s">
        <v>147</v>
      </c>
      <c r="F4460" s="89" t="s">
        <v>56</v>
      </c>
      <c r="G4460" s="89" t="s">
        <v>160</v>
      </c>
      <c r="H4460" s="89" t="s">
        <v>2341</v>
      </c>
      <c r="I4460" s="89" t="s">
        <v>97</v>
      </c>
      <c r="J4460" s="89">
        <v>18</v>
      </c>
      <c r="K4460" s="89" t="s">
        <v>99</v>
      </c>
      <c r="L4460" s="89" t="s">
        <v>100</v>
      </c>
      <c r="M4460" s="89">
        <v>12</v>
      </c>
      <c r="N4460" s="90">
        <v>59914569.649999999</v>
      </c>
      <c r="O4460" s="90">
        <v>57683000</v>
      </c>
      <c r="P4460" s="90">
        <v>57683000</v>
      </c>
      <c r="Q4460" s="90">
        <v>57979667.740000002</v>
      </c>
      <c r="R4460" s="90">
        <v>296667.74</v>
      </c>
      <c r="S4460" s="90">
        <v>0.51430705753861605</v>
      </c>
      <c r="T4460" s="89" t="s">
        <v>73</v>
      </c>
    </row>
    <row r="4461" spans="1:20" x14ac:dyDescent="0.55000000000000004">
      <c r="A4461" s="123">
        <v>2568</v>
      </c>
      <c r="B4461" s="88">
        <v>45930</v>
      </c>
      <c r="C4461" s="89" t="s">
        <v>2314</v>
      </c>
      <c r="D4461" s="89">
        <v>1</v>
      </c>
      <c r="E4461" s="89" t="s">
        <v>147</v>
      </c>
      <c r="F4461" s="89" t="s">
        <v>25</v>
      </c>
      <c r="G4461" s="89" t="s">
        <v>184</v>
      </c>
      <c r="H4461" s="89" t="s">
        <v>2342</v>
      </c>
      <c r="I4461" s="89" t="s">
        <v>97</v>
      </c>
      <c r="J4461" s="89">
        <v>18</v>
      </c>
      <c r="K4461" s="89" t="s">
        <v>99</v>
      </c>
      <c r="L4461" s="89" t="s">
        <v>100</v>
      </c>
      <c r="M4461" s="89">
        <v>12</v>
      </c>
      <c r="N4461" s="90">
        <v>5037509.6500000004</v>
      </c>
      <c r="O4461" s="90">
        <v>5750000</v>
      </c>
      <c r="P4461" s="90">
        <v>5750000</v>
      </c>
      <c r="Q4461" s="90">
        <v>5446055.2800000003</v>
      </c>
      <c r="R4461" s="90">
        <v>-303944.71999999997</v>
      </c>
      <c r="S4461" s="90">
        <v>-5.2859951304347801</v>
      </c>
      <c r="T4461" s="89" t="s">
        <v>28</v>
      </c>
    </row>
    <row r="4462" spans="1:20" x14ac:dyDescent="0.55000000000000004">
      <c r="A4462" s="123">
        <v>2568</v>
      </c>
      <c r="B4462" s="88">
        <v>45930</v>
      </c>
      <c r="C4462" s="89" t="s">
        <v>2314</v>
      </c>
      <c r="D4462" s="89">
        <v>1</v>
      </c>
      <c r="E4462" s="89" t="s">
        <v>147</v>
      </c>
      <c r="F4462" s="89" t="s">
        <v>25</v>
      </c>
      <c r="G4462" s="89" t="s">
        <v>164</v>
      </c>
      <c r="H4462" s="89" t="s">
        <v>2343</v>
      </c>
      <c r="I4462" s="89" t="s">
        <v>97</v>
      </c>
      <c r="J4462" s="89">
        <v>18</v>
      </c>
      <c r="K4462" s="89" t="s">
        <v>99</v>
      </c>
      <c r="L4462" s="89" t="s">
        <v>100</v>
      </c>
      <c r="M4462" s="89">
        <v>12</v>
      </c>
      <c r="N4462" s="90">
        <v>2388131.02</v>
      </c>
      <c r="O4462" s="90">
        <v>2603000</v>
      </c>
      <c r="P4462" s="90">
        <v>2603000</v>
      </c>
      <c r="Q4462" s="90">
        <v>2922619.6</v>
      </c>
      <c r="R4462" s="90">
        <v>319619.59999999998</v>
      </c>
      <c r="S4462" s="90">
        <v>12.2788935843258</v>
      </c>
      <c r="T4462" s="89" t="s">
        <v>73</v>
      </c>
    </row>
    <row r="4463" spans="1:20" x14ac:dyDescent="0.55000000000000004">
      <c r="A4463" s="123">
        <v>2568</v>
      </c>
      <c r="B4463" s="88">
        <v>45930</v>
      </c>
      <c r="C4463" s="89" t="s">
        <v>2314</v>
      </c>
      <c r="D4463" s="89">
        <v>1</v>
      </c>
      <c r="E4463" s="89" t="s">
        <v>147</v>
      </c>
      <c r="F4463" s="89" t="s">
        <v>56</v>
      </c>
      <c r="G4463" s="89" t="s">
        <v>178</v>
      </c>
      <c r="H4463" s="89" t="s">
        <v>2344</v>
      </c>
      <c r="I4463" s="89" t="s">
        <v>97</v>
      </c>
      <c r="J4463" s="89">
        <v>18</v>
      </c>
      <c r="K4463" s="89" t="s">
        <v>99</v>
      </c>
      <c r="L4463" s="89" t="s">
        <v>100</v>
      </c>
      <c r="M4463" s="89">
        <v>12</v>
      </c>
      <c r="N4463" s="90">
        <v>64651744.950000003</v>
      </c>
      <c r="O4463" s="90">
        <v>74468370</v>
      </c>
      <c r="P4463" s="90">
        <v>74468370</v>
      </c>
      <c r="Q4463" s="90">
        <v>74083872.090000004</v>
      </c>
      <c r="R4463" s="90">
        <v>-384497.91</v>
      </c>
      <c r="S4463" s="90">
        <v>-0.51632378954984504</v>
      </c>
      <c r="T4463" s="89" t="s">
        <v>28</v>
      </c>
    </row>
    <row r="4464" spans="1:20" x14ac:dyDescent="0.55000000000000004">
      <c r="A4464" s="123">
        <v>2568</v>
      </c>
      <c r="B4464" s="88">
        <v>45930</v>
      </c>
      <c r="C4464" s="89" t="s">
        <v>2314</v>
      </c>
      <c r="D4464" s="89">
        <v>1</v>
      </c>
      <c r="E4464" s="89" t="s">
        <v>147</v>
      </c>
      <c r="F4464" s="89" t="s">
        <v>25</v>
      </c>
      <c r="G4464" s="89" t="s">
        <v>192</v>
      </c>
      <c r="H4464" s="89" t="s">
        <v>2345</v>
      </c>
      <c r="I4464" s="89" t="s">
        <v>97</v>
      </c>
      <c r="J4464" s="89">
        <v>18</v>
      </c>
      <c r="K4464" s="89" t="s">
        <v>99</v>
      </c>
      <c r="L4464" s="89" t="s">
        <v>100</v>
      </c>
      <c r="M4464" s="89">
        <v>12</v>
      </c>
      <c r="N4464" s="90">
        <v>3020642.66</v>
      </c>
      <c r="O4464" s="90">
        <v>2438600</v>
      </c>
      <c r="P4464" s="90">
        <v>2438600</v>
      </c>
      <c r="Q4464" s="90">
        <v>2598000.5299999998</v>
      </c>
      <c r="R4464" s="90">
        <v>159400.53</v>
      </c>
      <c r="S4464" s="90">
        <v>6.5365590912818803</v>
      </c>
      <c r="T4464" s="89" t="s">
        <v>73</v>
      </c>
    </row>
    <row r="4465" spans="1:20" x14ac:dyDescent="0.55000000000000004">
      <c r="A4465" s="123">
        <v>2568</v>
      </c>
      <c r="B4465" s="88">
        <v>45930</v>
      </c>
      <c r="C4465" s="89" t="s">
        <v>2314</v>
      </c>
      <c r="D4465" s="89">
        <v>1</v>
      </c>
      <c r="E4465" s="89" t="s">
        <v>147</v>
      </c>
      <c r="F4465" s="89" t="s">
        <v>56</v>
      </c>
      <c r="G4465" s="89" t="s">
        <v>166</v>
      </c>
      <c r="H4465" s="89" t="s">
        <v>2346</v>
      </c>
      <c r="I4465" s="89" t="s">
        <v>97</v>
      </c>
      <c r="J4465" s="89">
        <v>18</v>
      </c>
      <c r="K4465" s="89" t="s">
        <v>99</v>
      </c>
      <c r="L4465" s="89" t="s">
        <v>100</v>
      </c>
      <c r="M4465" s="89">
        <v>12</v>
      </c>
      <c r="N4465" s="90">
        <v>79671032.359999999</v>
      </c>
      <c r="O4465" s="90">
        <v>112068262.05</v>
      </c>
      <c r="P4465" s="90">
        <v>112068262.05</v>
      </c>
      <c r="Q4465" s="90">
        <v>88067866.519999996</v>
      </c>
      <c r="R4465" s="90">
        <v>-24000395.530000001</v>
      </c>
      <c r="S4465" s="90">
        <v>-21.415871979251399</v>
      </c>
      <c r="T4465" s="89" t="s">
        <v>28</v>
      </c>
    </row>
    <row r="4466" spans="1:20" x14ac:dyDescent="0.55000000000000004">
      <c r="A4466" s="123">
        <v>2568</v>
      </c>
      <c r="B4466" s="88">
        <v>45930</v>
      </c>
      <c r="C4466" s="89" t="s">
        <v>2314</v>
      </c>
      <c r="D4466" s="89">
        <v>1</v>
      </c>
      <c r="E4466" s="89" t="s">
        <v>147</v>
      </c>
      <c r="F4466" s="89" t="s">
        <v>25</v>
      </c>
      <c r="G4466" s="89" t="s">
        <v>180</v>
      </c>
      <c r="H4466" s="89" t="s">
        <v>2347</v>
      </c>
      <c r="I4466" s="89" t="s">
        <v>97</v>
      </c>
      <c r="J4466" s="89">
        <v>18</v>
      </c>
      <c r="K4466" s="89" t="s">
        <v>99</v>
      </c>
      <c r="L4466" s="89" t="s">
        <v>100</v>
      </c>
      <c r="M4466" s="89">
        <v>12</v>
      </c>
      <c r="N4466" s="90">
        <v>6042493.1799999997</v>
      </c>
      <c r="O4466" s="90">
        <v>7164176.2199999997</v>
      </c>
      <c r="P4466" s="90">
        <v>7164176.2199999997</v>
      </c>
      <c r="Q4466" s="90">
        <v>6974800.5099999998</v>
      </c>
      <c r="R4466" s="90">
        <v>-189375.71</v>
      </c>
      <c r="S4466" s="90">
        <v>-2.64337034970365</v>
      </c>
      <c r="T4466" s="89" t="s">
        <v>28</v>
      </c>
    </row>
    <row r="4467" spans="1:20" x14ac:dyDescent="0.55000000000000004">
      <c r="A4467" s="123">
        <v>2568</v>
      </c>
      <c r="B4467" s="88">
        <v>45930</v>
      </c>
      <c r="C4467" s="89" t="s">
        <v>2314</v>
      </c>
      <c r="D4467" s="89">
        <v>1</v>
      </c>
      <c r="E4467" s="89" t="s">
        <v>147</v>
      </c>
      <c r="F4467" s="89" t="s">
        <v>25</v>
      </c>
      <c r="G4467" s="89" t="s">
        <v>168</v>
      </c>
      <c r="H4467" s="89" t="s">
        <v>2348</v>
      </c>
      <c r="I4467" s="89" t="s">
        <v>97</v>
      </c>
      <c r="J4467" s="89">
        <v>18</v>
      </c>
      <c r="K4467" s="89" t="s">
        <v>99</v>
      </c>
      <c r="L4467" s="89" t="s">
        <v>100</v>
      </c>
      <c r="M4467" s="89">
        <v>12</v>
      </c>
      <c r="N4467" s="90">
        <v>2922420.92</v>
      </c>
      <c r="O4467" s="90">
        <v>3347019</v>
      </c>
      <c r="P4467" s="90">
        <v>3347019</v>
      </c>
      <c r="Q4467" s="90">
        <v>3150142.22</v>
      </c>
      <c r="R4467" s="90">
        <v>-196876.78</v>
      </c>
      <c r="S4467" s="90">
        <v>-5.8821530442462402</v>
      </c>
      <c r="T4467" s="89" t="s">
        <v>28</v>
      </c>
    </row>
    <row r="4468" spans="1:20" x14ac:dyDescent="0.55000000000000004">
      <c r="A4468" s="123">
        <v>2568</v>
      </c>
      <c r="B4468" s="88">
        <v>45930</v>
      </c>
      <c r="C4468" s="89" t="s">
        <v>2314</v>
      </c>
      <c r="D4468" s="89">
        <v>1</v>
      </c>
      <c r="E4468" s="89" t="s">
        <v>147</v>
      </c>
      <c r="F4468" s="89" t="s">
        <v>25</v>
      </c>
      <c r="G4468" s="89" t="s">
        <v>182</v>
      </c>
      <c r="H4468" s="89" t="s">
        <v>2349</v>
      </c>
      <c r="I4468" s="89" t="s">
        <v>97</v>
      </c>
      <c r="J4468" s="89">
        <v>18</v>
      </c>
      <c r="K4468" s="89" t="s">
        <v>99</v>
      </c>
      <c r="L4468" s="89" t="s">
        <v>100</v>
      </c>
      <c r="M4468" s="89">
        <v>12</v>
      </c>
      <c r="N4468" s="90">
        <v>1861241.7</v>
      </c>
      <c r="O4468" s="90">
        <v>2500000</v>
      </c>
      <c r="P4468" s="90">
        <v>2500000</v>
      </c>
      <c r="Q4468" s="90">
        <v>2033111.11</v>
      </c>
      <c r="R4468" s="90">
        <v>-466888.89</v>
      </c>
      <c r="S4468" s="90">
        <v>-18.675555599999999</v>
      </c>
      <c r="T4468" s="89" t="s">
        <v>28</v>
      </c>
    </row>
    <row r="4469" spans="1:20" x14ac:dyDescent="0.55000000000000004">
      <c r="A4469" s="123">
        <v>2568</v>
      </c>
      <c r="B4469" s="88">
        <v>45930</v>
      </c>
      <c r="C4469" s="89" t="s">
        <v>2314</v>
      </c>
      <c r="D4469" s="89">
        <v>1</v>
      </c>
      <c r="E4469" s="89" t="s">
        <v>147</v>
      </c>
      <c r="F4469" s="89" t="s">
        <v>25</v>
      </c>
      <c r="G4469" s="89" t="s">
        <v>172</v>
      </c>
      <c r="H4469" s="89" t="s">
        <v>2350</v>
      </c>
      <c r="I4469" s="89" t="s">
        <v>97</v>
      </c>
      <c r="J4469" s="89">
        <v>18</v>
      </c>
      <c r="K4469" s="89" t="s">
        <v>99</v>
      </c>
      <c r="L4469" s="89" t="s">
        <v>100</v>
      </c>
      <c r="M4469" s="89">
        <v>12</v>
      </c>
      <c r="N4469" s="90">
        <v>3334300.88</v>
      </c>
      <c r="O4469" s="90">
        <v>3607419.82</v>
      </c>
      <c r="P4469" s="90">
        <v>3607419.82</v>
      </c>
      <c r="Q4469" s="90">
        <v>3749144.46</v>
      </c>
      <c r="R4469" s="90">
        <v>141724.64000000001</v>
      </c>
      <c r="S4469" s="90">
        <v>3.9286982683374001</v>
      </c>
      <c r="T4469" s="89" t="s">
        <v>73</v>
      </c>
    </row>
    <row r="4470" spans="1:20" x14ac:dyDescent="0.55000000000000004">
      <c r="A4470" s="123">
        <v>2568</v>
      </c>
      <c r="B4470" s="88">
        <v>45930</v>
      </c>
      <c r="C4470" s="89" t="s">
        <v>2314</v>
      </c>
      <c r="D4470" s="89">
        <v>1</v>
      </c>
      <c r="E4470" s="89" t="s">
        <v>147</v>
      </c>
      <c r="F4470" s="89" t="s">
        <v>25</v>
      </c>
      <c r="G4470" s="89" t="s">
        <v>186</v>
      </c>
      <c r="H4470" s="89" t="s">
        <v>2351</v>
      </c>
      <c r="I4470" s="89" t="s">
        <v>97</v>
      </c>
      <c r="J4470" s="89">
        <v>18</v>
      </c>
      <c r="K4470" s="89" t="s">
        <v>99</v>
      </c>
      <c r="L4470" s="89" t="s">
        <v>100</v>
      </c>
      <c r="M4470" s="89">
        <v>12</v>
      </c>
      <c r="N4470" s="90">
        <v>3285030.17</v>
      </c>
      <c r="O4470" s="90">
        <v>3224876.1</v>
      </c>
      <c r="P4470" s="90">
        <v>3224876.1</v>
      </c>
      <c r="Q4470" s="90">
        <v>5453949.4000000004</v>
      </c>
      <c r="R4470" s="90">
        <v>2229073.2999999998</v>
      </c>
      <c r="S4470" s="90">
        <v>69.121207478327605</v>
      </c>
      <c r="T4470" s="89" t="s">
        <v>73</v>
      </c>
    </row>
    <row r="4471" spans="1:20" x14ac:dyDescent="0.55000000000000004">
      <c r="A4471" s="123">
        <v>2568</v>
      </c>
      <c r="B4471" s="88">
        <v>45930</v>
      </c>
      <c r="C4471" s="89" t="s">
        <v>2314</v>
      </c>
      <c r="D4471" s="89">
        <v>1</v>
      </c>
      <c r="E4471" s="89" t="s">
        <v>147</v>
      </c>
      <c r="F4471" s="89" t="s">
        <v>25</v>
      </c>
      <c r="G4471" s="89" t="s">
        <v>162</v>
      </c>
      <c r="H4471" s="89" t="s">
        <v>2352</v>
      </c>
      <c r="I4471" s="89" t="s">
        <v>97</v>
      </c>
      <c r="J4471" s="89">
        <v>18</v>
      </c>
      <c r="K4471" s="89" t="s">
        <v>99</v>
      </c>
      <c r="L4471" s="89" t="s">
        <v>100</v>
      </c>
      <c r="M4471" s="89">
        <v>12</v>
      </c>
      <c r="N4471" s="90">
        <v>1379626.47</v>
      </c>
      <c r="O4471" s="90">
        <v>1500000</v>
      </c>
      <c r="P4471" s="90">
        <v>1500000</v>
      </c>
      <c r="Q4471" s="90">
        <v>1740331.85</v>
      </c>
      <c r="R4471" s="90">
        <v>240331.85</v>
      </c>
      <c r="S4471" s="90">
        <v>16.022123333333301</v>
      </c>
      <c r="T4471" s="89" t="s">
        <v>73</v>
      </c>
    </row>
    <row r="4472" spans="1:20" x14ac:dyDescent="0.55000000000000004">
      <c r="A4472" s="123">
        <v>2568</v>
      </c>
      <c r="B4472" s="88">
        <v>45930</v>
      </c>
      <c r="C4472" s="89" t="s">
        <v>2314</v>
      </c>
      <c r="D4472" s="89">
        <v>1</v>
      </c>
      <c r="E4472" s="89" t="s">
        <v>147</v>
      </c>
      <c r="F4472" s="89" t="s">
        <v>25</v>
      </c>
      <c r="G4472" s="89" t="s">
        <v>170</v>
      </c>
      <c r="H4472" s="89" t="s">
        <v>2353</v>
      </c>
      <c r="I4472" s="89" t="s">
        <v>97</v>
      </c>
      <c r="J4472" s="89">
        <v>18</v>
      </c>
      <c r="K4472" s="89" t="s">
        <v>99</v>
      </c>
      <c r="L4472" s="89" t="s">
        <v>100</v>
      </c>
      <c r="M4472" s="89">
        <v>12</v>
      </c>
      <c r="N4472" s="90">
        <v>1792106.77</v>
      </c>
      <c r="O4472" s="90">
        <v>2042000</v>
      </c>
      <c r="P4472" s="90">
        <v>2042000</v>
      </c>
      <c r="Q4472" s="90">
        <v>2287661.2999999998</v>
      </c>
      <c r="R4472" s="90">
        <v>245661.3</v>
      </c>
      <c r="S4472" s="90">
        <v>12.0304260528893</v>
      </c>
      <c r="T4472" s="89" t="s">
        <v>73</v>
      </c>
    </row>
    <row r="4473" spans="1:20" x14ac:dyDescent="0.55000000000000004">
      <c r="A4473" s="123">
        <v>2568</v>
      </c>
      <c r="B4473" s="88">
        <v>45930</v>
      </c>
      <c r="C4473" s="89" t="s">
        <v>2314</v>
      </c>
      <c r="D4473" s="89">
        <v>1</v>
      </c>
      <c r="E4473" s="89" t="s">
        <v>147</v>
      </c>
      <c r="F4473" s="89" t="s">
        <v>25</v>
      </c>
      <c r="G4473" s="89" t="s">
        <v>174</v>
      </c>
      <c r="H4473" s="89" t="s">
        <v>2354</v>
      </c>
      <c r="I4473" s="89" t="s">
        <v>97</v>
      </c>
      <c r="J4473" s="89">
        <v>18</v>
      </c>
      <c r="K4473" s="89" t="s">
        <v>99</v>
      </c>
      <c r="L4473" s="89" t="s">
        <v>100</v>
      </c>
      <c r="M4473" s="89">
        <v>12</v>
      </c>
      <c r="N4473" s="90">
        <v>1522935.31</v>
      </c>
      <c r="O4473" s="90">
        <v>1400000</v>
      </c>
      <c r="P4473" s="90">
        <v>1400000</v>
      </c>
      <c r="Q4473" s="90">
        <v>1628273.34</v>
      </c>
      <c r="R4473" s="90">
        <v>228273.34</v>
      </c>
      <c r="S4473" s="90">
        <v>16.3052385714286</v>
      </c>
      <c r="T4473" s="89" t="s">
        <v>73</v>
      </c>
    </row>
    <row r="4474" spans="1:20" x14ac:dyDescent="0.55000000000000004">
      <c r="A4474" s="123">
        <v>2568</v>
      </c>
      <c r="B4474" s="88">
        <v>45930</v>
      </c>
      <c r="C4474" s="89" t="s">
        <v>2314</v>
      </c>
      <c r="D4474" s="89">
        <v>1</v>
      </c>
      <c r="E4474" s="89" t="s">
        <v>147</v>
      </c>
      <c r="F4474" s="89" t="s">
        <v>25</v>
      </c>
      <c r="G4474" s="89" t="s">
        <v>188</v>
      </c>
      <c r="H4474" s="89" t="s">
        <v>2355</v>
      </c>
      <c r="I4474" s="89" t="s">
        <v>97</v>
      </c>
      <c r="J4474" s="89">
        <v>18</v>
      </c>
      <c r="K4474" s="89" t="s">
        <v>99</v>
      </c>
      <c r="L4474" s="89" t="s">
        <v>100</v>
      </c>
      <c r="M4474" s="89">
        <v>12</v>
      </c>
      <c r="N4474" s="90">
        <v>1521666.28</v>
      </c>
      <c r="O4474" s="90">
        <v>1504960</v>
      </c>
      <c r="P4474" s="90">
        <v>1504960</v>
      </c>
      <c r="Q4474" s="90">
        <v>1681347.81</v>
      </c>
      <c r="R4474" s="90">
        <v>176387.81</v>
      </c>
      <c r="S4474" s="90">
        <v>11.720431772273001</v>
      </c>
      <c r="T4474" s="89" t="s">
        <v>73</v>
      </c>
    </row>
    <row r="4475" spans="1:20" x14ac:dyDescent="0.55000000000000004">
      <c r="A4475" s="123">
        <v>2568</v>
      </c>
      <c r="B4475" s="88">
        <v>45930</v>
      </c>
      <c r="C4475" s="89" t="s">
        <v>2314</v>
      </c>
      <c r="D4475" s="89">
        <v>1</v>
      </c>
      <c r="E4475" s="89" t="s">
        <v>147</v>
      </c>
      <c r="F4475" s="89" t="s">
        <v>25</v>
      </c>
      <c r="G4475" s="89" t="s">
        <v>148</v>
      </c>
      <c r="H4475" s="89" t="s">
        <v>2356</v>
      </c>
      <c r="I4475" s="89" t="s">
        <v>97</v>
      </c>
      <c r="J4475" s="89">
        <v>18</v>
      </c>
      <c r="K4475" s="89" t="s">
        <v>99</v>
      </c>
      <c r="L4475" s="89" t="s">
        <v>100</v>
      </c>
      <c r="M4475" s="89">
        <v>12</v>
      </c>
      <c r="N4475" s="90">
        <v>1542416.3</v>
      </c>
      <c r="O4475" s="90">
        <v>1653387.66</v>
      </c>
      <c r="P4475" s="90">
        <v>1653387.66</v>
      </c>
      <c r="Q4475" s="90">
        <v>1352679.21</v>
      </c>
      <c r="R4475" s="90">
        <v>-300708.45</v>
      </c>
      <c r="S4475" s="90">
        <v>-18.1874134708372</v>
      </c>
      <c r="T4475" s="89" t="s">
        <v>28</v>
      </c>
    </row>
    <row r="4476" spans="1:20" x14ac:dyDescent="0.55000000000000004">
      <c r="A4476" s="123">
        <v>2568</v>
      </c>
      <c r="B4476" s="88">
        <v>45930</v>
      </c>
      <c r="C4476" s="89" t="s">
        <v>2314</v>
      </c>
      <c r="D4476" s="89">
        <v>1</v>
      </c>
      <c r="E4476" s="89" t="s">
        <v>147</v>
      </c>
      <c r="F4476" s="89" t="s">
        <v>25</v>
      </c>
      <c r="G4476" s="89" t="s">
        <v>150</v>
      </c>
      <c r="H4476" s="89" t="s">
        <v>2357</v>
      </c>
      <c r="I4476" s="89" t="s">
        <v>97</v>
      </c>
      <c r="J4476" s="89">
        <v>18</v>
      </c>
      <c r="K4476" s="89" t="s">
        <v>99</v>
      </c>
      <c r="L4476" s="89" t="s">
        <v>100</v>
      </c>
      <c r="M4476" s="89">
        <v>12</v>
      </c>
      <c r="N4476" s="90">
        <v>987535.72</v>
      </c>
      <c r="O4476" s="90">
        <v>993299.1</v>
      </c>
      <c r="P4476" s="90">
        <v>993299.1</v>
      </c>
      <c r="Q4476" s="90">
        <v>769636.87</v>
      </c>
      <c r="R4476" s="90">
        <v>-223662.23</v>
      </c>
      <c r="S4476" s="90">
        <v>-22.5171078882484</v>
      </c>
      <c r="T4476" s="89" t="s">
        <v>28</v>
      </c>
    </row>
    <row r="4477" spans="1:20" x14ac:dyDescent="0.55000000000000004">
      <c r="A4477" s="123">
        <v>2568</v>
      </c>
      <c r="B4477" s="88">
        <v>45930</v>
      </c>
      <c r="C4477" s="89" t="s">
        <v>2314</v>
      </c>
      <c r="D4477" s="89">
        <v>1</v>
      </c>
      <c r="E4477" s="89" t="s">
        <v>198</v>
      </c>
      <c r="F4477" s="89" t="s">
        <v>56</v>
      </c>
      <c r="G4477" s="89" t="s">
        <v>205</v>
      </c>
      <c r="H4477" s="89" t="s">
        <v>2358</v>
      </c>
      <c r="I4477" s="89" t="s">
        <v>97</v>
      </c>
      <c r="J4477" s="89">
        <v>18</v>
      </c>
      <c r="K4477" s="89" t="s">
        <v>99</v>
      </c>
      <c r="L4477" s="89" t="s">
        <v>100</v>
      </c>
      <c r="M4477" s="89">
        <v>12</v>
      </c>
      <c r="N4477" s="90">
        <v>175531142.09</v>
      </c>
      <c r="O4477" s="90">
        <v>226500000</v>
      </c>
      <c r="P4477" s="90">
        <v>226500000</v>
      </c>
      <c r="Q4477" s="90">
        <v>151761902.41999999</v>
      </c>
      <c r="R4477" s="90">
        <v>-74738097.579999998</v>
      </c>
      <c r="S4477" s="90">
        <v>-32.996952573951397</v>
      </c>
      <c r="T4477" s="89" t="s">
        <v>28</v>
      </c>
    </row>
    <row r="4478" spans="1:20" x14ac:dyDescent="0.55000000000000004">
      <c r="A4478" s="123">
        <v>2568</v>
      </c>
      <c r="B4478" s="88">
        <v>45930</v>
      </c>
      <c r="C4478" s="89" t="s">
        <v>2314</v>
      </c>
      <c r="D4478" s="89">
        <v>1</v>
      </c>
      <c r="E4478" s="89" t="s">
        <v>198</v>
      </c>
      <c r="F4478" s="89" t="s">
        <v>25</v>
      </c>
      <c r="G4478" s="89" t="s">
        <v>225</v>
      </c>
      <c r="H4478" s="89" t="s">
        <v>2359</v>
      </c>
      <c r="I4478" s="89" t="s">
        <v>97</v>
      </c>
      <c r="J4478" s="89">
        <v>18</v>
      </c>
      <c r="K4478" s="89" t="s">
        <v>99</v>
      </c>
      <c r="L4478" s="89" t="s">
        <v>100</v>
      </c>
      <c r="M4478" s="89">
        <v>12</v>
      </c>
      <c r="N4478" s="90">
        <v>876194.25</v>
      </c>
      <c r="O4478" s="90">
        <v>1160164.2</v>
      </c>
      <c r="P4478" s="90">
        <v>1160164.2</v>
      </c>
      <c r="Q4478" s="90">
        <v>1037794.96</v>
      </c>
      <c r="R4478" s="90">
        <v>-122369.24</v>
      </c>
      <c r="S4478" s="90">
        <v>-10.5475793857456</v>
      </c>
      <c r="T4478" s="89" t="s">
        <v>28</v>
      </c>
    </row>
    <row r="4479" spans="1:20" x14ac:dyDescent="0.55000000000000004">
      <c r="A4479" s="123">
        <v>2568</v>
      </c>
      <c r="B4479" s="88">
        <v>45930</v>
      </c>
      <c r="C4479" s="89" t="s">
        <v>2314</v>
      </c>
      <c r="D4479" s="89">
        <v>1</v>
      </c>
      <c r="E4479" s="89" t="s">
        <v>198</v>
      </c>
      <c r="F4479" s="89" t="s">
        <v>25</v>
      </c>
      <c r="G4479" s="89" t="s">
        <v>221</v>
      </c>
      <c r="H4479" s="89" t="s">
        <v>2360</v>
      </c>
      <c r="I4479" s="89" t="s">
        <v>97</v>
      </c>
      <c r="J4479" s="89">
        <v>18</v>
      </c>
      <c r="K4479" s="89" t="s">
        <v>99</v>
      </c>
      <c r="L4479" s="89" t="s">
        <v>100</v>
      </c>
      <c r="M4479" s="89">
        <v>12</v>
      </c>
      <c r="N4479" s="90">
        <v>584007.34</v>
      </c>
      <c r="O4479" s="90">
        <v>1074302.29</v>
      </c>
      <c r="P4479" s="90">
        <v>1074302.29</v>
      </c>
      <c r="Q4479" s="90">
        <v>622882.62</v>
      </c>
      <c r="R4479" s="90">
        <v>-451419.67</v>
      </c>
      <c r="S4479" s="90">
        <v>-42.019799659926299</v>
      </c>
      <c r="T4479" s="89" t="s">
        <v>28</v>
      </c>
    </row>
    <row r="4480" spans="1:20" x14ac:dyDescent="0.55000000000000004">
      <c r="A4480" s="123">
        <v>2568</v>
      </c>
      <c r="B4480" s="88">
        <v>45930</v>
      </c>
      <c r="C4480" s="89" t="s">
        <v>2314</v>
      </c>
      <c r="D4480" s="89">
        <v>1</v>
      </c>
      <c r="E4480" s="89" t="s">
        <v>198</v>
      </c>
      <c r="F4480" s="89" t="s">
        <v>25</v>
      </c>
      <c r="G4480" s="89" t="s">
        <v>217</v>
      </c>
      <c r="H4480" s="89" t="s">
        <v>2361</v>
      </c>
      <c r="I4480" s="89" t="s">
        <v>97</v>
      </c>
      <c r="J4480" s="89">
        <v>18</v>
      </c>
      <c r="K4480" s="89" t="s">
        <v>99</v>
      </c>
      <c r="L4480" s="89" t="s">
        <v>100</v>
      </c>
      <c r="M4480" s="89">
        <v>12</v>
      </c>
      <c r="N4480" s="90">
        <v>4265999.5199999996</v>
      </c>
      <c r="O4480" s="90">
        <v>4729451.76</v>
      </c>
      <c r="P4480" s="90">
        <v>4729451.76</v>
      </c>
      <c r="Q4480" s="90">
        <v>2815137.2</v>
      </c>
      <c r="R4480" s="90">
        <v>-1914314.56</v>
      </c>
      <c r="S4480" s="90">
        <v>-40.476458100082198</v>
      </c>
      <c r="T4480" s="89" t="s">
        <v>28</v>
      </c>
    </row>
    <row r="4481" spans="1:20" x14ac:dyDescent="0.55000000000000004">
      <c r="A4481" s="123">
        <v>2568</v>
      </c>
      <c r="B4481" s="88">
        <v>45930</v>
      </c>
      <c r="C4481" s="89" t="s">
        <v>2314</v>
      </c>
      <c r="D4481" s="89">
        <v>1</v>
      </c>
      <c r="E4481" s="89" t="s">
        <v>198</v>
      </c>
      <c r="F4481" s="89" t="s">
        <v>25</v>
      </c>
      <c r="G4481" s="89" t="s">
        <v>213</v>
      </c>
      <c r="H4481" s="89" t="s">
        <v>2362</v>
      </c>
      <c r="I4481" s="89" t="s">
        <v>97</v>
      </c>
      <c r="J4481" s="89">
        <v>18</v>
      </c>
      <c r="K4481" s="89" t="s">
        <v>99</v>
      </c>
      <c r="L4481" s="89" t="s">
        <v>100</v>
      </c>
      <c r="M4481" s="89">
        <v>12</v>
      </c>
      <c r="N4481" s="90">
        <v>3914490.58</v>
      </c>
      <c r="O4481" s="90">
        <v>4803006.5599999996</v>
      </c>
      <c r="P4481" s="90">
        <v>4803006.5599999996</v>
      </c>
      <c r="Q4481" s="90">
        <v>4115438.05</v>
      </c>
      <c r="R4481" s="90">
        <v>-687568.51</v>
      </c>
      <c r="S4481" s="90">
        <v>-14.3153772831824</v>
      </c>
      <c r="T4481" s="89" t="s">
        <v>28</v>
      </c>
    </row>
    <row r="4482" spans="1:20" x14ac:dyDescent="0.55000000000000004">
      <c r="A4482" s="123">
        <v>2568</v>
      </c>
      <c r="B4482" s="88">
        <v>45930</v>
      </c>
      <c r="C4482" s="89" t="s">
        <v>2314</v>
      </c>
      <c r="D4482" s="89">
        <v>1</v>
      </c>
      <c r="E4482" s="89" t="s">
        <v>198</v>
      </c>
      <c r="F4482" s="89" t="s">
        <v>25</v>
      </c>
      <c r="G4482" s="89" t="s">
        <v>211</v>
      </c>
      <c r="H4482" s="89" t="s">
        <v>2363</v>
      </c>
      <c r="I4482" s="89" t="s">
        <v>97</v>
      </c>
      <c r="J4482" s="89">
        <v>18</v>
      </c>
      <c r="K4482" s="89" t="s">
        <v>99</v>
      </c>
      <c r="L4482" s="89" t="s">
        <v>100</v>
      </c>
      <c r="M4482" s="89">
        <v>12</v>
      </c>
      <c r="N4482" s="90">
        <v>5396837.7300000004</v>
      </c>
      <c r="O4482" s="90">
        <v>8869964.0399999991</v>
      </c>
      <c r="P4482" s="90">
        <v>8869964.0399999991</v>
      </c>
      <c r="Q4482" s="90">
        <v>7221909.6399999997</v>
      </c>
      <c r="R4482" s="90">
        <v>-1648054.4</v>
      </c>
      <c r="S4482" s="90">
        <v>-18.580170027386</v>
      </c>
      <c r="T4482" s="89" t="s">
        <v>28</v>
      </c>
    </row>
    <row r="4483" spans="1:20" x14ac:dyDescent="0.55000000000000004">
      <c r="A4483" s="123">
        <v>2568</v>
      </c>
      <c r="B4483" s="88">
        <v>45930</v>
      </c>
      <c r="C4483" s="89" t="s">
        <v>2314</v>
      </c>
      <c r="D4483" s="89">
        <v>1</v>
      </c>
      <c r="E4483" s="89" t="s">
        <v>198</v>
      </c>
      <c r="F4483" s="89" t="s">
        <v>25</v>
      </c>
      <c r="G4483" s="89" t="s">
        <v>207</v>
      </c>
      <c r="H4483" s="89" t="s">
        <v>2364</v>
      </c>
      <c r="I4483" s="89" t="s">
        <v>97</v>
      </c>
      <c r="J4483" s="89">
        <v>18</v>
      </c>
      <c r="K4483" s="89" t="s">
        <v>99</v>
      </c>
      <c r="L4483" s="89" t="s">
        <v>100</v>
      </c>
      <c r="M4483" s="89">
        <v>12</v>
      </c>
      <c r="N4483" s="90">
        <v>1222817.21</v>
      </c>
      <c r="O4483" s="90">
        <v>1270691</v>
      </c>
      <c r="P4483" s="90">
        <v>1270691</v>
      </c>
      <c r="Q4483" s="90">
        <v>1179836.18</v>
      </c>
      <c r="R4483" s="90">
        <v>-90854.82</v>
      </c>
      <c r="S4483" s="90">
        <v>-7.1500325413495496</v>
      </c>
      <c r="T4483" s="89" t="s">
        <v>28</v>
      </c>
    </row>
    <row r="4484" spans="1:20" x14ac:dyDescent="0.55000000000000004">
      <c r="A4484" s="123">
        <v>2568</v>
      </c>
      <c r="B4484" s="88">
        <v>45930</v>
      </c>
      <c r="C4484" s="89" t="s">
        <v>2314</v>
      </c>
      <c r="D4484" s="89">
        <v>1</v>
      </c>
      <c r="E4484" s="89" t="s">
        <v>198</v>
      </c>
      <c r="F4484" s="89" t="s">
        <v>25</v>
      </c>
      <c r="G4484" s="89" t="s">
        <v>227</v>
      </c>
      <c r="H4484" s="89" t="s">
        <v>2365</v>
      </c>
      <c r="I4484" s="89" t="s">
        <v>97</v>
      </c>
      <c r="J4484" s="89">
        <v>18</v>
      </c>
      <c r="K4484" s="89" t="s">
        <v>99</v>
      </c>
      <c r="L4484" s="89" t="s">
        <v>100</v>
      </c>
      <c r="M4484" s="89">
        <v>12</v>
      </c>
      <c r="N4484" s="90">
        <v>2232478.15</v>
      </c>
      <c r="O4484" s="90">
        <v>2956016.25</v>
      </c>
      <c r="P4484" s="90">
        <v>2956016.25</v>
      </c>
      <c r="Q4484" s="90">
        <v>2505319.59</v>
      </c>
      <c r="R4484" s="90">
        <v>-450696.66</v>
      </c>
      <c r="S4484" s="90">
        <v>-15.2467585386244</v>
      </c>
      <c r="T4484" s="89" t="s">
        <v>28</v>
      </c>
    </row>
    <row r="4485" spans="1:20" x14ac:dyDescent="0.55000000000000004">
      <c r="A4485" s="123">
        <v>2568</v>
      </c>
      <c r="B4485" s="88">
        <v>45930</v>
      </c>
      <c r="C4485" s="89" t="s">
        <v>2314</v>
      </c>
      <c r="D4485" s="89">
        <v>1</v>
      </c>
      <c r="E4485" s="89" t="s">
        <v>198</v>
      </c>
      <c r="F4485" s="89" t="s">
        <v>25</v>
      </c>
      <c r="G4485" s="89" t="s">
        <v>223</v>
      </c>
      <c r="H4485" s="89" t="s">
        <v>2366</v>
      </c>
      <c r="I4485" s="89" t="s">
        <v>97</v>
      </c>
      <c r="J4485" s="89">
        <v>18</v>
      </c>
      <c r="K4485" s="89" t="s">
        <v>99</v>
      </c>
      <c r="L4485" s="89" t="s">
        <v>100</v>
      </c>
      <c r="M4485" s="89">
        <v>12</v>
      </c>
      <c r="N4485" s="90">
        <v>1232257.82</v>
      </c>
      <c r="O4485" s="90">
        <v>1179007.8799999999</v>
      </c>
      <c r="P4485" s="90">
        <v>1179007.8799999999</v>
      </c>
      <c r="Q4485" s="90">
        <v>1220688.0900000001</v>
      </c>
      <c r="R4485" s="90">
        <v>41680.21</v>
      </c>
      <c r="S4485" s="90">
        <v>3.5351935052376402</v>
      </c>
      <c r="T4485" s="89" t="s">
        <v>73</v>
      </c>
    </row>
    <row r="4486" spans="1:20" x14ac:dyDescent="0.55000000000000004">
      <c r="A4486" s="123">
        <v>2568</v>
      </c>
      <c r="B4486" s="88">
        <v>45930</v>
      </c>
      <c r="C4486" s="89" t="s">
        <v>2314</v>
      </c>
      <c r="D4486" s="89">
        <v>1</v>
      </c>
      <c r="E4486" s="89" t="s">
        <v>198</v>
      </c>
      <c r="F4486" s="89" t="s">
        <v>25</v>
      </c>
      <c r="G4486" s="89" t="s">
        <v>209</v>
      </c>
      <c r="H4486" s="89" t="s">
        <v>2367</v>
      </c>
      <c r="I4486" s="89" t="s">
        <v>97</v>
      </c>
      <c r="J4486" s="89">
        <v>18</v>
      </c>
      <c r="K4486" s="89" t="s">
        <v>99</v>
      </c>
      <c r="L4486" s="89" t="s">
        <v>100</v>
      </c>
      <c r="M4486" s="89">
        <v>12</v>
      </c>
      <c r="N4486" s="90">
        <v>879030.6</v>
      </c>
      <c r="O4486" s="90">
        <v>1060000</v>
      </c>
      <c r="P4486" s="90">
        <v>1060000</v>
      </c>
      <c r="Q4486" s="90">
        <v>979508.9</v>
      </c>
      <c r="R4486" s="90">
        <v>-80491.100000000006</v>
      </c>
      <c r="S4486" s="90">
        <v>-7.5934999999999997</v>
      </c>
      <c r="T4486" s="89" t="s">
        <v>28</v>
      </c>
    </row>
    <row r="4487" spans="1:20" x14ac:dyDescent="0.55000000000000004">
      <c r="A4487" s="123">
        <v>2568</v>
      </c>
      <c r="B4487" s="88">
        <v>45930</v>
      </c>
      <c r="C4487" s="89" t="s">
        <v>2314</v>
      </c>
      <c r="D4487" s="89">
        <v>1</v>
      </c>
      <c r="E4487" s="89" t="s">
        <v>198</v>
      </c>
      <c r="F4487" s="89" t="s">
        <v>25</v>
      </c>
      <c r="G4487" s="89" t="s">
        <v>219</v>
      </c>
      <c r="H4487" s="89" t="s">
        <v>2368</v>
      </c>
      <c r="I4487" s="89" t="s">
        <v>97</v>
      </c>
      <c r="J4487" s="89">
        <v>18</v>
      </c>
      <c r="K4487" s="89" t="s">
        <v>99</v>
      </c>
      <c r="L4487" s="89" t="s">
        <v>100</v>
      </c>
      <c r="M4487" s="89">
        <v>12</v>
      </c>
      <c r="N4487" s="90">
        <v>1006339.83</v>
      </c>
      <c r="O4487" s="90">
        <v>1042000</v>
      </c>
      <c r="P4487" s="90">
        <v>1042000</v>
      </c>
      <c r="Q4487" s="90">
        <v>1207521.6499999999</v>
      </c>
      <c r="R4487" s="90">
        <v>165521.65</v>
      </c>
      <c r="S4487" s="90">
        <v>15.884995201535499</v>
      </c>
      <c r="T4487" s="89" t="s">
        <v>73</v>
      </c>
    </row>
    <row r="4488" spans="1:20" x14ac:dyDescent="0.55000000000000004">
      <c r="A4488" s="123">
        <v>2568</v>
      </c>
      <c r="B4488" s="88">
        <v>45930</v>
      </c>
      <c r="C4488" s="89" t="s">
        <v>2314</v>
      </c>
      <c r="D4488" s="89">
        <v>1</v>
      </c>
      <c r="E4488" s="89" t="s">
        <v>198</v>
      </c>
      <c r="F4488" s="89" t="s">
        <v>25</v>
      </c>
      <c r="G4488" s="89" t="s">
        <v>215</v>
      </c>
      <c r="H4488" s="89" t="s">
        <v>2369</v>
      </c>
      <c r="I4488" s="89" t="s">
        <v>97</v>
      </c>
      <c r="J4488" s="89">
        <v>18</v>
      </c>
      <c r="K4488" s="89" t="s">
        <v>99</v>
      </c>
      <c r="L4488" s="89" t="s">
        <v>100</v>
      </c>
      <c r="M4488" s="89">
        <v>12</v>
      </c>
      <c r="N4488" s="90">
        <v>1076132.77</v>
      </c>
      <c r="O4488" s="90">
        <v>1453659.91</v>
      </c>
      <c r="P4488" s="90">
        <v>1453659.91</v>
      </c>
      <c r="Q4488" s="90">
        <v>1259501.8400000001</v>
      </c>
      <c r="R4488" s="90">
        <v>-194158.07</v>
      </c>
      <c r="S4488" s="90">
        <v>-13.356498907643401</v>
      </c>
      <c r="T4488" s="89" t="s">
        <v>28</v>
      </c>
    </row>
    <row r="4489" spans="1:20" x14ac:dyDescent="0.55000000000000004">
      <c r="A4489" s="123">
        <v>2568</v>
      </c>
      <c r="B4489" s="88">
        <v>45930</v>
      </c>
      <c r="C4489" s="89" t="s">
        <v>2314</v>
      </c>
      <c r="D4489" s="89">
        <v>1</v>
      </c>
      <c r="E4489" s="89" t="s">
        <v>198</v>
      </c>
      <c r="F4489" s="89" t="s">
        <v>25</v>
      </c>
      <c r="G4489" s="89" t="s">
        <v>199</v>
      </c>
      <c r="H4489" s="89" t="s">
        <v>2370</v>
      </c>
      <c r="I4489" s="89" t="s">
        <v>97</v>
      </c>
      <c r="J4489" s="89">
        <v>18</v>
      </c>
      <c r="K4489" s="89" t="s">
        <v>99</v>
      </c>
      <c r="L4489" s="89" t="s">
        <v>100</v>
      </c>
      <c r="M4489" s="89">
        <v>12</v>
      </c>
      <c r="N4489" s="90">
        <v>30686230.02</v>
      </c>
      <c r="O4489" s="90">
        <v>36379847.840000004</v>
      </c>
      <c r="P4489" s="90">
        <v>36379847.840000004</v>
      </c>
      <c r="Q4489" s="90">
        <v>48630732.350000001</v>
      </c>
      <c r="R4489" s="90">
        <v>12250884.51</v>
      </c>
      <c r="S4489" s="90">
        <v>33.674919598014498</v>
      </c>
      <c r="T4489" s="89" t="s">
        <v>73</v>
      </c>
    </row>
    <row r="4490" spans="1:20" x14ac:dyDescent="0.55000000000000004">
      <c r="A4490" s="123">
        <v>2568</v>
      </c>
      <c r="B4490" s="88">
        <v>45930</v>
      </c>
      <c r="C4490" s="89" t="s">
        <v>2314</v>
      </c>
      <c r="D4490" s="89">
        <v>1</v>
      </c>
      <c r="E4490" s="89" t="s">
        <v>198</v>
      </c>
      <c r="F4490" s="89" t="s">
        <v>25</v>
      </c>
      <c r="G4490" s="89" t="s">
        <v>203</v>
      </c>
      <c r="H4490" s="89" t="s">
        <v>2371</v>
      </c>
      <c r="I4490" s="89" t="s">
        <v>97</v>
      </c>
      <c r="J4490" s="89">
        <v>18</v>
      </c>
      <c r="K4490" s="89" t="s">
        <v>99</v>
      </c>
      <c r="L4490" s="89" t="s">
        <v>100</v>
      </c>
      <c r="M4490" s="89">
        <v>12</v>
      </c>
      <c r="N4490" s="90">
        <v>739066.74</v>
      </c>
      <c r="O4490" s="90">
        <v>1414648.15</v>
      </c>
      <c r="P4490" s="90">
        <v>1414648.15</v>
      </c>
      <c r="Q4490" s="90">
        <v>1095141.1599999999</v>
      </c>
      <c r="R4490" s="90">
        <v>-319506.99</v>
      </c>
      <c r="S4490" s="90">
        <v>-22.585615370154098</v>
      </c>
      <c r="T4490" s="89" t="s">
        <v>28</v>
      </c>
    </row>
    <row r="4491" spans="1:20" x14ac:dyDescent="0.55000000000000004">
      <c r="A4491" s="123">
        <v>2568</v>
      </c>
      <c r="B4491" s="88">
        <v>45930</v>
      </c>
      <c r="C4491" s="89" t="s">
        <v>2314</v>
      </c>
      <c r="D4491" s="89">
        <v>1</v>
      </c>
      <c r="E4491" s="89" t="s">
        <v>198</v>
      </c>
      <c r="F4491" s="89" t="s">
        <v>25</v>
      </c>
      <c r="G4491" s="89" t="s">
        <v>201</v>
      </c>
      <c r="H4491" s="89" t="s">
        <v>2372</v>
      </c>
      <c r="I4491" s="89" t="s">
        <v>97</v>
      </c>
      <c r="J4491" s="89">
        <v>18</v>
      </c>
      <c r="K4491" s="89" t="s">
        <v>99</v>
      </c>
      <c r="L4491" s="89" t="s">
        <v>100</v>
      </c>
      <c r="M4491" s="89">
        <v>12</v>
      </c>
      <c r="N4491" s="90">
        <v>1346528.4</v>
      </c>
      <c r="O4491" s="90">
        <v>2589985.38</v>
      </c>
      <c r="P4491" s="90">
        <v>2589985.38</v>
      </c>
      <c r="Q4491" s="90">
        <v>1838681.89</v>
      </c>
      <c r="R4491" s="90">
        <v>-751303.49</v>
      </c>
      <c r="S4491" s="90">
        <v>-29.008020500872501</v>
      </c>
      <c r="T4491" s="89" t="s">
        <v>28</v>
      </c>
    </row>
    <row r="4492" spans="1:20" x14ac:dyDescent="0.55000000000000004">
      <c r="A4492" s="123">
        <v>2568</v>
      </c>
      <c r="B4492" s="88">
        <v>45930</v>
      </c>
      <c r="C4492" s="89" t="s">
        <v>2314</v>
      </c>
      <c r="D4492" s="89">
        <v>1</v>
      </c>
      <c r="E4492" s="89" t="s">
        <v>229</v>
      </c>
      <c r="F4492" s="89" t="s">
        <v>56</v>
      </c>
      <c r="G4492" s="89" t="s">
        <v>234</v>
      </c>
      <c r="H4492" s="89" t="s">
        <v>2373</v>
      </c>
      <c r="I4492" s="89" t="s">
        <v>97</v>
      </c>
      <c r="J4492" s="89">
        <v>18</v>
      </c>
      <c r="K4492" s="89" t="s">
        <v>99</v>
      </c>
      <c r="L4492" s="89" t="s">
        <v>100</v>
      </c>
      <c r="M4492" s="89">
        <v>12</v>
      </c>
      <c r="N4492" s="90">
        <v>95059027.269999996</v>
      </c>
      <c r="O4492" s="90">
        <v>130060000</v>
      </c>
      <c r="P4492" s="90">
        <v>130060000</v>
      </c>
      <c r="Q4492" s="90">
        <v>97938499.719999999</v>
      </c>
      <c r="R4492" s="90">
        <v>-32121500.280000001</v>
      </c>
      <c r="S4492" s="90">
        <v>-24.697447547285901</v>
      </c>
      <c r="T4492" s="89" t="s">
        <v>28</v>
      </c>
    </row>
    <row r="4493" spans="1:20" x14ac:dyDescent="0.55000000000000004">
      <c r="A4493" s="123">
        <v>2568</v>
      </c>
      <c r="B4493" s="88">
        <v>45930</v>
      </c>
      <c r="C4493" s="89" t="s">
        <v>2314</v>
      </c>
      <c r="D4493" s="89">
        <v>1</v>
      </c>
      <c r="E4493" s="89" t="s">
        <v>229</v>
      </c>
      <c r="F4493" s="89" t="s">
        <v>56</v>
      </c>
      <c r="G4493" s="89" t="s">
        <v>236</v>
      </c>
      <c r="H4493" s="89" t="s">
        <v>2374</v>
      </c>
      <c r="I4493" s="89" t="s">
        <v>97</v>
      </c>
      <c r="J4493" s="89">
        <v>18</v>
      </c>
      <c r="K4493" s="89" t="s">
        <v>99</v>
      </c>
      <c r="L4493" s="89" t="s">
        <v>100</v>
      </c>
      <c r="M4493" s="89">
        <v>12</v>
      </c>
      <c r="N4493" s="90">
        <v>74229915.170000002</v>
      </c>
      <c r="O4493" s="90">
        <v>73540000</v>
      </c>
      <c r="P4493" s="90">
        <v>73540000</v>
      </c>
      <c r="Q4493" s="90">
        <v>81947700.109999999</v>
      </c>
      <c r="R4493" s="90">
        <v>8407700.1099999994</v>
      </c>
      <c r="S4493" s="90">
        <v>11.432825822681499</v>
      </c>
      <c r="T4493" s="89" t="s">
        <v>73</v>
      </c>
    </row>
    <row r="4494" spans="1:20" x14ac:dyDescent="0.55000000000000004">
      <c r="A4494" s="123">
        <v>2568</v>
      </c>
      <c r="B4494" s="88">
        <v>45930</v>
      </c>
      <c r="C4494" s="89" t="s">
        <v>2314</v>
      </c>
      <c r="D4494" s="89">
        <v>1</v>
      </c>
      <c r="E4494" s="89" t="s">
        <v>229</v>
      </c>
      <c r="F4494" s="89" t="s">
        <v>25</v>
      </c>
      <c r="G4494" s="89" t="s">
        <v>238</v>
      </c>
      <c r="H4494" s="89" t="s">
        <v>2375</v>
      </c>
      <c r="I4494" s="89" t="s">
        <v>97</v>
      </c>
      <c r="J4494" s="89">
        <v>18</v>
      </c>
      <c r="K4494" s="89" t="s">
        <v>99</v>
      </c>
      <c r="L4494" s="89" t="s">
        <v>100</v>
      </c>
      <c r="M4494" s="89">
        <v>12</v>
      </c>
      <c r="N4494" s="90">
        <v>3986066.42</v>
      </c>
      <c r="O4494" s="90">
        <v>4045000</v>
      </c>
      <c r="P4494" s="90">
        <v>4045000</v>
      </c>
      <c r="Q4494" s="90">
        <v>3943924.43</v>
      </c>
      <c r="R4494" s="90">
        <v>-101075.57</v>
      </c>
      <c r="S4494" s="90">
        <v>-2.4987779975278102</v>
      </c>
      <c r="T4494" s="89" t="s">
        <v>28</v>
      </c>
    </row>
    <row r="4495" spans="1:20" x14ac:dyDescent="0.55000000000000004">
      <c r="A4495" s="123">
        <v>2568</v>
      </c>
      <c r="B4495" s="88">
        <v>45930</v>
      </c>
      <c r="C4495" s="89" t="s">
        <v>2314</v>
      </c>
      <c r="D4495" s="89">
        <v>1</v>
      </c>
      <c r="E4495" s="89" t="s">
        <v>229</v>
      </c>
      <c r="F4495" s="89" t="s">
        <v>25</v>
      </c>
      <c r="G4495" s="89" t="s">
        <v>240</v>
      </c>
      <c r="H4495" s="89" t="s">
        <v>2376</v>
      </c>
      <c r="I4495" s="89" t="s">
        <v>97</v>
      </c>
      <c r="J4495" s="89">
        <v>18</v>
      </c>
      <c r="K4495" s="89" t="s">
        <v>99</v>
      </c>
      <c r="L4495" s="89" t="s">
        <v>100</v>
      </c>
      <c r="M4495" s="89">
        <v>12</v>
      </c>
      <c r="N4495" s="90">
        <v>1824361.66</v>
      </c>
      <c r="O4495" s="90">
        <v>3284969.96</v>
      </c>
      <c r="P4495" s="90">
        <v>3284969.96</v>
      </c>
      <c r="Q4495" s="90">
        <v>2621053.94</v>
      </c>
      <c r="R4495" s="90">
        <v>-663916.02</v>
      </c>
      <c r="S4495" s="90">
        <v>-20.210718152198901</v>
      </c>
      <c r="T4495" s="89" t="s">
        <v>28</v>
      </c>
    </row>
    <row r="4496" spans="1:20" x14ac:dyDescent="0.55000000000000004">
      <c r="A4496" s="123">
        <v>2568</v>
      </c>
      <c r="B4496" s="88">
        <v>45930</v>
      </c>
      <c r="C4496" s="89" t="s">
        <v>2314</v>
      </c>
      <c r="D4496" s="89">
        <v>1</v>
      </c>
      <c r="E4496" s="89" t="s">
        <v>229</v>
      </c>
      <c r="F4496" s="89" t="s">
        <v>25</v>
      </c>
      <c r="G4496" s="89" t="s">
        <v>242</v>
      </c>
      <c r="H4496" s="89" t="s">
        <v>2377</v>
      </c>
      <c r="I4496" s="89" t="s">
        <v>97</v>
      </c>
      <c r="J4496" s="89">
        <v>18</v>
      </c>
      <c r="K4496" s="89" t="s">
        <v>99</v>
      </c>
      <c r="L4496" s="89" t="s">
        <v>100</v>
      </c>
      <c r="M4496" s="89">
        <v>12</v>
      </c>
      <c r="N4496" s="90">
        <v>4263982.01</v>
      </c>
      <c r="O4496" s="90">
        <v>3382629.46</v>
      </c>
      <c r="P4496" s="90">
        <v>3382629.46</v>
      </c>
      <c r="Q4496" s="90">
        <v>3642389.68</v>
      </c>
      <c r="R4496" s="90">
        <v>259760.22</v>
      </c>
      <c r="S4496" s="90">
        <v>7.6792395700355502</v>
      </c>
      <c r="T4496" s="89" t="s">
        <v>73</v>
      </c>
    </row>
    <row r="4497" spans="1:20" x14ac:dyDescent="0.55000000000000004">
      <c r="A4497" s="123">
        <v>2568</v>
      </c>
      <c r="B4497" s="88">
        <v>45930</v>
      </c>
      <c r="C4497" s="89" t="s">
        <v>2314</v>
      </c>
      <c r="D4497" s="89">
        <v>1</v>
      </c>
      <c r="E4497" s="89" t="s">
        <v>229</v>
      </c>
      <c r="F4497" s="89" t="s">
        <v>25</v>
      </c>
      <c r="G4497" s="89" t="s">
        <v>244</v>
      </c>
      <c r="H4497" s="89" t="s">
        <v>2378</v>
      </c>
      <c r="I4497" s="89" t="s">
        <v>97</v>
      </c>
      <c r="J4497" s="89">
        <v>18</v>
      </c>
      <c r="K4497" s="89" t="s">
        <v>99</v>
      </c>
      <c r="L4497" s="89" t="s">
        <v>100</v>
      </c>
      <c r="M4497" s="89">
        <v>12</v>
      </c>
      <c r="N4497" s="90">
        <v>3350811.92</v>
      </c>
      <c r="O4497" s="90">
        <v>3592400</v>
      </c>
      <c r="P4497" s="90">
        <v>3592400</v>
      </c>
      <c r="Q4497" s="90">
        <v>3939001.91</v>
      </c>
      <c r="R4497" s="90">
        <v>346601.91</v>
      </c>
      <c r="S4497" s="90">
        <v>9.6481992539806196</v>
      </c>
      <c r="T4497" s="89" t="s">
        <v>73</v>
      </c>
    </row>
    <row r="4498" spans="1:20" x14ac:dyDescent="0.55000000000000004">
      <c r="A4498" s="123">
        <v>2568</v>
      </c>
      <c r="B4498" s="88">
        <v>45930</v>
      </c>
      <c r="C4498" s="89" t="s">
        <v>2314</v>
      </c>
      <c r="D4498" s="89">
        <v>1</v>
      </c>
      <c r="E4498" s="89" t="s">
        <v>229</v>
      </c>
      <c r="F4498" s="89" t="s">
        <v>25</v>
      </c>
      <c r="G4498" s="89" t="s">
        <v>246</v>
      </c>
      <c r="H4498" s="89" t="s">
        <v>2379</v>
      </c>
      <c r="I4498" s="89" t="s">
        <v>97</v>
      </c>
      <c r="J4498" s="89">
        <v>18</v>
      </c>
      <c r="K4498" s="89" t="s">
        <v>99</v>
      </c>
      <c r="L4498" s="89" t="s">
        <v>100</v>
      </c>
      <c r="M4498" s="89">
        <v>12</v>
      </c>
      <c r="N4498" s="90">
        <v>3890454.32</v>
      </c>
      <c r="O4498" s="90">
        <v>4662172.4800000004</v>
      </c>
      <c r="P4498" s="90">
        <v>4662172.4800000004</v>
      </c>
      <c r="Q4498" s="90">
        <v>5350967.53</v>
      </c>
      <c r="R4498" s="90">
        <v>688795.05</v>
      </c>
      <c r="S4498" s="90">
        <v>14.7741219990214</v>
      </c>
      <c r="T4498" s="89" t="s">
        <v>73</v>
      </c>
    </row>
    <row r="4499" spans="1:20" x14ac:dyDescent="0.55000000000000004">
      <c r="A4499" s="123">
        <v>2568</v>
      </c>
      <c r="B4499" s="88">
        <v>45930</v>
      </c>
      <c r="C4499" s="89" t="s">
        <v>2314</v>
      </c>
      <c r="D4499" s="89">
        <v>1</v>
      </c>
      <c r="E4499" s="89" t="s">
        <v>229</v>
      </c>
      <c r="F4499" s="89" t="s">
        <v>25</v>
      </c>
      <c r="G4499" s="89" t="s">
        <v>230</v>
      </c>
      <c r="H4499" s="89" t="s">
        <v>2380</v>
      </c>
      <c r="I4499" s="89" t="s">
        <v>97</v>
      </c>
      <c r="J4499" s="89">
        <v>18</v>
      </c>
      <c r="K4499" s="89" t="s">
        <v>99</v>
      </c>
      <c r="L4499" s="89" t="s">
        <v>100</v>
      </c>
      <c r="M4499" s="89">
        <v>12</v>
      </c>
      <c r="N4499" s="90">
        <v>1030533.34</v>
      </c>
      <c r="O4499" s="90">
        <v>1503000</v>
      </c>
      <c r="P4499" s="90">
        <v>1503000</v>
      </c>
      <c r="Q4499" s="90">
        <v>1742716.49</v>
      </c>
      <c r="R4499" s="90">
        <v>239716.49</v>
      </c>
      <c r="S4499" s="90">
        <v>15.949200931470401</v>
      </c>
      <c r="T4499" s="89" t="s">
        <v>73</v>
      </c>
    </row>
    <row r="4500" spans="1:20" x14ac:dyDescent="0.55000000000000004">
      <c r="A4500" s="123">
        <v>2568</v>
      </c>
      <c r="B4500" s="88">
        <v>45930</v>
      </c>
      <c r="C4500" s="89" t="s">
        <v>2314</v>
      </c>
      <c r="D4500" s="89">
        <v>1</v>
      </c>
      <c r="E4500" s="89" t="s">
        <v>229</v>
      </c>
      <c r="F4500" s="89" t="s">
        <v>25</v>
      </c>
      <c r="G4500" s="89" t="s">
        <v>232</v>
      </c>
      <c r="H4500" s="89" t="s">
        <v>2381</v>
      </c>
      <c r="I4500" s="89" t="s">
        <v>97</v>
      </c>
      <c r="J4500" s="89">
        <v>18</v>
      </c>
      <c r="K4500" s="89" t="s">
        <v>99</v>
      </c>
      <c r="L4500" s="89" t="s">
        <v>100</v>
      </c>
      <c r="M4500" s="89">
        <v>12</v>
      </c>
      <c r="N4500" s="90">
        <v>898630.48</v>
      </c>
      <c r="O4500" s="90">
        <v>1100000</v>
      </c>
      <c r="P4500" s="90">
        <v>1100000</v>
      </c>
      <c r="Q4500" s="90">
        <v>987520.82</v>
      </c>
      <c r="R4500" s="90">
        <v>-112479.18</v>
      </c>
      <c r="S4500" s="90">
        <v>-10.225379999999999</v>
      </c>
      <c r="T4500" s="89" t="s">
        <v>28</v>
      </c>
    </row>
    <row r="4501" spans="1:20" x14ac:dyDescent="0.55000000000000004">
      <c r="A4501" s="123">
        <v>2568</v>
      </c>
      <c r="B4501" s="88">
        <v>45930</v>
      </c>
      <c r="C4501" s="89" t="s">
        <v>2314</v>
      </c>
      <c r="D4501" s="89">
        <v>1</v>
      </c>
      <c r="E4501" s="89" t="s">
        <v>248</v>
      </c>
      <c r="F4501" s="89" t="s">
        <v>56</v>
      </c>
      <c r="G4501" s="89" t="s">
        <v>251</v>
      </c>
      <c r="H4501" s="89" t="s">
        <v>2382</v>
      </c>
      <c r="I4501" s="89" t="s">
        <v>97</v>
      </c>
      <c r="J4501" s="89">
        <v>18</v>
      </c>
      <c r="K4501" s="89" t="s">
        <v>99</v>
      </c>
      <c r="L4501" s="89" t="s">
        <v>100</v>
      </c>
      <c r="M4501" s="89">
        <v>12</v>
      </c>
      <c r="N4501" s="90">
        <v>167045263.75999999</v>
      </c>
      <c r="O4501" s="90">
        <v>161500000</v>
      </c>
      <c r="P4501" s="90">
        <v>161500000</v>
      </c>
      <c r="Q4501" s="90">
        <v>156007333.47999999</v>
      </c>
      <c r="R4501" s="90">
        <v>-5492666.5199999996</v>
      </c>
      <c r="S4501" s="90">
        <v>-3.4010319009287899</v>
      </c>
      <c r="T4501" s="89" t="s">
        <v>28</v>
      </c>
    </row>
    <row r="4502" spans="1:20" x14ac:dyDescent="0.55000000000000004">
      <c r="A4502" s="123">
        <v>2568</v>
      </c>
      <c r="B4502" s="88">
        <v>45930</v>
      </c>
      <c r="C4502" s="89" t="s">
        <v>2314</v>
      </c>
      <c r="D4502" s="89">
        <v>1</v>
      </c>
      <c r="E4502" s="89" t="s">
        <v>248</v>
      </c>
      <c r="F4502" s="89" t="s">
        <v>25</v>
      </c>
      <c r="G4502" s="89" t="s">
        <v>257</v>
      </c>
      <c r="H4502" s="89" t="s">
        <v>2383</v>
      </c>
      <c r="I4502" s="89" t="s">
        <v>97</v>
      </c>
      <c r="J4502" s="89">
        <v>18</v>
      </c>
      <c r="K4502" s="89" t="s">
        <v>99</v>
      </c>
      <c r="L4502" s="89" t="s">
        <v>100</v>
      </c>
      <c r="M4502" s="89">
        <v>12</v>
      </c>
      <c r="N4502" s="90">
        <v>2595581.41</v>
      </c>
      <c r="O4502" s="90">
        <v>2334099.2400000002</v>
      </c>
      <c r="P4502" s="90">
        <v>2334099.2400000002</v>
      </c>
      <c r="Q4502" s="90">
        <v>2478832.4300000002</v>
      </c>
      <c r="R4502" s="90">
        <v>144733.19</v>
      </c>
      <c r="S4502" s="90">
        <v>6.20081560885132</v>
      </c>
      <c r="T4502" s="89" t="s">
        <v>73</v>
      </c>
    </row>
    <row r="4503" spans="1:20" x14ac:dyDescent="0.55000000000000004">
      <c r="A4503" s="123">
        <v>2568</v>
      </c>
      <c r="B4503" s="88">
        <v>45930</v>
      </c>
      <c r="C4503" s="89" t="s">
        <v>2314</v>
      </c>
      <c r="D4503" s="89">
        <v>1</v>
      </c>
      <c r="E4503" s="89" t="s">
        <v>248</v>
      </c>
      <c r="F4503" s="89" t="s">
        <v>25</v>
      </c>
      <c r="G4503" s="89" t="s">
        <v>259</v>
      </c>
      <c r="H4503" s="89" t="s">
        <v>2384</v>
      </c>
      <c r="I4503" s="89" t="s">
        <v>97</v>
      </c>
      <c r="J4503" s="89">
        <v>18</v>
      </c>
      <c r="K4503" s="89" t="s">
        <v>99</v>
      </c>
      <c r="L4503" s="89" t="s">
        <v>100</v>
      </c>
      <c r="M4503" s="89">
        <v>12</v>
      </c>
      <c r="N4503" s="90">
        <v>2360377.52</v>
      </c>
      <c r="O4503" s="90">
        <v>2700000</v>
      </c>
      <c r="P4503" s="90">
        <v>2700000</v>
      </c>
      <c r="Q4503" s="90">
        <v>2893027.01</v>
      </c>
      <c r="R4503" s="90">
        <v>193027.01</v>
      </c>
      <c r="S4503" s="90">
        <v>7.14914851851852</v>
      </c>
      <c r="T4503" s="89" t="s">
        <v>73</v>
      </c>
    </row>
    <row r="4504" spans="1:20" x14ac:dyDescent="0.55000000000000004">
      <c r="A4504" s="123">
        <v>2568</v>
      </c>
      <c r="B4504" s="88">
        <v>45930</v>
      </c>
      <c r="C4504" s="89" t="s">
        <v>2314</v>
      </c>
      <c r="D4504" s="89">
        <v>1</v>
      </c>
      <c r="E4504" s="89" t="s">
        <v>248</v>
      </c>
      <c r="F4504" s="89" t="s">
        <v>25</v>
      </c>
      <c r="G4504" s="89" t="s">
        <v>263</v>
      </c>
      <c r="H4504" s="89" t="s">
        <v>2385</v>
      </c>
      <c r="I4504" s="89" t="s">
        <v>97</v>
      </c>
      <c r="J4504" s="89">
        <v>18</v>
      </c>
      <c r="K4504" s="89" t="s">
        <v>99</v>
      </c>
      <c r="L4504" s="89" t="s">
        <v>100</v>
      </c>
      <c r="M4504" s="89">
        <v>12</v>
      </c>
      <c r="N4504" s="90">
        <v>10183430.189999999</v>
      </c>
      <c r="O4504" s="90">
        <v>11304059.26</v>
      </c>
      <c r="P4504" s="90">
        <v>11304059.26</v>
      </c>
      <c r="Q4504" s="90">
        <v>10028034.59</v>
      </c>
      <c r="R4504" s="90">
        <v>-1276024.67</v>
      </c>
      <c r="S4504" s="90">
        <v>-11.288198696155799</v>
      </c>
      <c r="T4504" s="89" t="s">
        <v>28</v>
      </c>
    </row>
    <row r="4505" spans="1:20" x14ac:dyDescent="0.55000000000000004">
      <c r="A4505" s="123">
        <v>2568</v>
      </c>
      <c r="B4505" s="88">
        <v>45930</v>
      </c>
      <c r="C4505" s="89" t="s">
        <v>2314</v>
      </c>
      <c r="D4505" s="89">
        <v>1</v>
      </c>
      <c r="E4505" s="89" t="s">
        <v>248</v>
      </c>
      <c r="F4505" s="89" t="s">
        <v>25</v>
      </c>
      <c r="G4505" s="89" t="s">
        <v>261</v>
      </c>
      <c r="H4505" s="89" t="s">
        <v>2386</v>
      </c>
      <c r="I4505" s="89" t="s">
        <v>97</v>
      </c>
      <c r="J4505" s="89">
        <v>18</v>
      </c>
      <c r="K4505" s="89" t="s">
        <v>99</v>
      </c>
      <c r="L4505" s="89" t="s">
        <v>100</v>
      </c>
      <c r="M4505" s="89">
        <v>12</v>
      </c>
      <c r="N4505" s="90">
        <v>3182613.19</v>
      </c>
      <c r="O4505" s="90">
        <v>2042263.72</v>
      </c>
      <c r="P4505" s="90">
        <v>2042263.72</v>
      </c>
      <c r="Q4505" s="90">
        <v>3674566.96</v>
      </c>
      <c r="R4505" s="90">
        <v>1632303.24</v>
      </c>
      <c r="S4505" s="90">
        <v>79.926173295582004</v>
      </c>
      <c r="T4505" s="89" t="s">
        <v>73</v>
      </c>
    </row>
    <row r="4506" spans="1:20" x14ac:dyDescent="0.55000000000000004">
      <c r="A4506" s="123">
        <v>2568</v>
      </c>
      <c r="B4506" s="88">
        <v>45930</v>
      </c>
      <c r="C4506" s="89" t="s">
        <v>2314</v>
      </c>
      <c r="D4506" s="89">
        <v>1</v>
      </c>
      <c r="E4506" s="89" t="s">
        <v>248</v>
      </c>
      <c r="F4506" s="89" t="s">
        <v>25</v>
      </c>
      <c r="G4506" s="89" t="s">
        <v>255</v>
      </c>
      <c r="H4506" s="89" t="s">
        <v>2387</v>
      </c>
      <c r="I4506" s="89" t="s">
        <v>97</v>
      </c>
      <c r="J4506" s="89">
        <v>18</v>
      </c>
      <c r="K4506" s="89" t="s">
        <v>99</v>
      </c>
      <c r="L4506" s="89" t="s">
        <v>100</v>
      </c>
      <c r="M4506" s="89">
        <v>12</v>
      </c>
      <c r="N4506" s="90">
        <v>2572666.21</v>
      </c>
      <c r="O4506" s="90">
        <v>2912760</v>
      </c>
      <c r="P4506" s="90">
        <v>2912760</v>
      </c>
      <c r="Q4506" s="90">
        <v>2292979.37</v>
      </c>
      <c r="R4506" s="90">
        <v>-619780.63</v>
      </c>
      <c r="S4506" s="90">
        <v>-21.278122124720198</v>
      </c>
      <c r="T4506" s="89" t="s">
        <v>28</v>
      </c>
    </row>
    <row r="4507" spans="1:20" x14ac:dyDescent="0.55000000000000004">
      <c r="A4507" s="123">
        <v>2568</v>
      </c>
      <c r="B4507" s="88">
        <v>45930</v>
      </c>
      <c r="C4507" s="89" t="s">
        <v>2314</v>
      </c>
      <c r="D4507" s="89">
        <v>1</v>
      </c>
      <c r="E4507" s="89" t="s">
        <v>248</v>
      </c>
      <c r="F4507" s="89" t="s">
        <v>25</v>
      </c>
      <c r="G4507" s="89" t="s">
        <v>253</v>
      </c>
      <c r="H4507" s="89" t="s">
        <v>2388</v>
      </c>
      <c r="I4507" s="89" t="s">
        <v>97</v>
      </c>
      <c r="J4507" s="89">
        <v>18</v>
      </c>
      <c r="K4507" s="89" t="s">
        <v>99</v>
      </c>
      <c r="L4507" s="89" t="s">
        <v>100</v>
      </c>
      <c r="M4507" s="89">
        <v>12</v>
      </c>
      <c r="N4507" s="90">
        <v>1790536.7</v>
      </c>
      <c r="O4507" s="90">
        <v>1836865</v>
      </c>
      <c r="P4507" s="90">
        <v>1836865</v>
      </c>
      <c r="Q4507" s="90">
        <v>1775564.96</v>
      </c>
      <c r="R4507" s="90">
        <v>-61300.04</v>
      </c>
      <c r="S4507" s="90">
        <v>-3.3372098657223002</v>
      </c>
      <c r="T4507" s="89" t="s">
        <v>28</v>
      </c>
    </row>
    <row r="4508" spans="1:20" x14ac:dyDescent="0.55000000000000004">
      <c r="A4508" s="123">
        <v>2568</v>
      </c>
      <c r="B4508" s="88">
        <v>45930</v>
      </c>
      <c r="C4508" s="89" t="s">
        <v>2314</v>
      </c>
      <c r="D4508" s="89">
        <v>1</v>
      </c>
      <c r="E4508" s="89" t="s">
        <v>248</v>
      </c>
      <c r="F4508" s="89" t="s">
        <v>25</v>
      </c>
      <c r="G4508" s="89" t="s">
        <v>249</v>
      </c>
      <c r="H4508" s="89" t="s">
        <v>2389</v>
      </c>
      <c r="I4508" s="89" t="s">
        <v>97</v>
      </c>
      <c r="J4508" s="89">
        <v>18</v>
      </c>
      <c r="K4508" s="89" t="s">
        <v>99</v>
      </c>
      <c r="L4508" s="89" t="s">
        <v>100</v>
      </c>
      <c r="M4508" s="89">
        <v>12</v>
      </c>
      <c r="N4508" s="90">
        <v>2919069.04</v>
      </c>
      <c r="O4508" s="90">
        <v>2713909</v>
      </c>
      <c r="P4508" s="90">
        <v>2713909</v>
      </c>
      <c r="Q4508" s="90">
        <v>2781335.32</v>
      </c>
      <c r="R4508" s="90">
        <v>67426.320000000007</v>
      </c>
      <c r="S4508" s="90">
        <v>2.4844723975638101</v>
      </c>
      <c r="T4508" s="89" t="s">
        <v>73</v>
      </c>
    </row>
    <row r="4509" spans="1:20" x14ac:dyDescent="0.55000000000000004">
      <c r="A4509" s="123">
        <v>2568</v>
      </c>
      <c r="B4509" s="88">
        <v>45930</v>
      </c>
      <c r="C4509" s="89" t="s">
        <v>2314</v>
      </c>
      <c r="D4509" s="89">
        <v>1</v>
      </c>
      <c r="E4509" s="89" t="s">
        <v>265</v>
      </c>
      <c r="F4509" s="89" t="s">
        <v>56</v>
      </c>
      <c r="G4509" s="89" t="s">
        <v>278</v>
      </c>
      <c r="H4509" s="89" t="s">
        <v>2390</v>
      </c>
      <c r="I4509" s="89" t="s">
        <v>97</v>
      </c>
      <c r="J4509" s="89">
        <v>18</v>
      </c>
      <c r="K4509" s="89" t="s">
        <v>99</v>
      </c>
      <c r="L4509" s="89" t="s">
        <v>100</v>
      </c>
      <c r="M4509" s="89">
        <v>12</v>
      </c>
      <c r="N4509" s="90">
        <v>26254286.039999999</v>
      </c>
      <c r="O4509" s="90">
        <v>27129250.48</v>
      </c>
      <c r="P4509" s="90">
        <v>27129250.48</v>
      </c>
      <c r="Q4509" s="90">
        <v>27989593.870000001</v>
      </c>
      <c r="R4509" s="90">
        <v>860343.39</v>
      </c>
      <c r="S4509" s="90">
        <v>3.1712759282983298</v>
      </c>
      <c r="T4509" s="89" t="s">
        <v>73</v>
      </c>
    </row>
    <row r="4510" spans="1:20" x14ac:dyDescent="0.55000000000000004">
      <c r="A4510" s="123">
        <v>2568</v>
      </c>
      <c r="B4510" s="88">
        <v>45930</v>
      </c>
      <c r="C4510" s="89" t="s">
        <v>2314</v>
      </c>
      <c r="D4510" s="89">
        <v>1</v>
      </c>
      <c r="E4510" s="89" t="s">
        <v>265</v>
      </c>
      <c r="F4510" s="89" t="s">
        <v>25</v>
      </c>
      <c r="G4510" s="89" t="s">
        <v>266</v>
      </c>
      <c r="H4510" s="89" t="s">
        <v>2391</v>
      </c>
      <c r="I4510" s="89" t="s">
        <v>97</v>
      </c>
      <c r="J4510" s="89">
        <v>18</v>
      </c>
      <c r="K4510" s="89" t="s">
        <v>99</v>
      </c>
      <c r="L4510" s="89" t="s">
        <v>100</v>
      </c>
      <c r="M4510" s="89">
        <v>12</v>
      </c>
      <c r="N4510" s="90">
        <v>2948689.15</v>
      </c>
      <c r="O4510" s="90">
        <v>3506508.86</v>
      </c>
      <c r="P4510" s="90">
        <v>3506508.86</v>
      </c>
      <c r="Q4510" s="90">
        <v>3620387.02</v>
      </c>
      <c r="R4510" s="90">
        <v>113878.16</v>
      </c>
      <c r="S4510" s="90">
        <v>3.2476221948003299</v>
      </c>
      <c r="T4510" s="89" t="s">
        <v>73</v>
      </c>
    </row>
    <row r="4511" spans="1:20" x14ac:dyDescent="0.55000000000000004">
      <c r="A4511" s="123">
        <v>2568</v>
      </c>
      <c r="B4511" s="88">
        <v>45930</v>
      </c>
      <c r="C4511" s="89" t="s">
        <v>2314</v>
      </c>
      <c r="D4511" s="89">
        <v>1</v>
      </c>
      <c r="E4511" s="89" t="s">
        <v>265</v>
      </c>
      <c r="F4511" s="89" t="s">
        <v>25</v>
      </c>
      <c r="G4511" s="89" t="s">
        <v>268</v>
      </c>
      <c r="H4511" s="89" t="s">
        <v>2392</v>
      </c>
      <c r="I4511" s="89" t="s">
        <v>97</v>
      </c>
      <c r="J4511" s="89">
        <v>18</v>
      </c>
      <c r="K4511" s="89" t="s">
        <v>99</v>
      </c>
      <c r="L4511" s="89" t="s">
        <v>100</v>
      </c>
      <c r="M4511" s="89">
        <v>12</v>
      </c>
      <c r="N4511" s="90">
        <v>3922628.29</v>
      </c>
      <c r="O4511" s="90">
        <v>4235397.07</v>
      </c>
      <c r="P4511" s="90">
        <v>4235397.07</v>
      </c>
      <c r="Q4511" s="90">
        <v>5775349.75</v>
      </c>
      <c r="R4511" s="90">
        <v>1539952.68</v>
      </c>
      <c r="S4511" s="90">
        <v>36.3591100090174</v>
      </c>
      <c r="T4511" s="89" t="s">
        <v>73</v>
      </c>
    </row>
    <row r="4512" spans="1:20" x14ac:dyDescent="0.55000000000000004">
      <c r="A4512" s="123">
        <v>2568</v>
      </c>
      <c r="B4512" s="88">
        <v>45930</v>
      </c>
      <c r="C4512" s="89" t="s">
        <v>2314</v>
      </c>
      <c r="D4512" s="89">
        <v>1</v>
      </c>
      <c r="E4512" s="89" t="s">
        <v>265</v>
      </c>
      <c r="F4512" s="89" t="s">
        <v>25</v>
      </c>
      <c r="G4512" s="89" t="s">
        <v>274</v>
      </c>
      <c r="H4512" s="89" t="s">
        <v>2393</v>
      </c>
      <c r="I4512" s="89" t="s">
        <v>97</v>
      </c>
      <c r="J4512" s="89">
        <v>18</v>
      </c>
      <c r="K4512" s="89" t="s">
        <v>99</v>
      </c>
      <c r="L4512" s="89" t="s">
        <v>100</v>
      </c>
      <c r="M4512" s="89">
        <v>12</v>
      </c>
      <c r="N4512" s="90">
        <v>13669267.75</v>
      </c>
      <c r="O4512" s="90">
        <v>12511759.800000001</v>
      </c>
      <c r="P4512" s="90">
        <v>12511759.800000001</v>
      </c>
      <c r="Q4512" s="90">
        <v>11950067.57</v>
      </c>
      <c r="R4512" s="90">
        <v>-561692.23</v>
      </c>
      <c r="S4512" s="90">
        <v>-4.4893143648745601</v>
      </c>
      <c r="T4512" s="89" t="s">
        <v>28</v>
      </c>
    </row>
    <row r="4513" spans="1:20" x14ac:dyDescent="0.55000000000000004">
      <c r="A4513" s="123">
        <v>2568</v>
      </c>
      <c r="B4513" s="88">
        <v>45930</v>
      </c>
      <c r="C4513" s="89" t="s">
        <v>2314</v>
      </c>
      <c r="D4513" s="89">
        <v>1</v>
      </c>
      <c r="E4513" s="89" t="s">
        <v>265</v>
      </c>
      <c r="F4513" s="89" t="s">
        <v>25</v>
      </c>
      <c r="G4513" s="89" t="s">
        <v>276</v>
      </c>
      <c r="H4513" s="89" t="s">
        <v>2394</v>
      </c>
      <c r="I4513" s="89" t="s">
        <v>97</v>
      </c>
      <c r="J4513" s="89">
        <v>18</v>
      </c>
      <c r="K4513" s="89" t="s">
        <v>99</v>
      </c>
      <c r="L4513" s="89" t="s">
        <v>100</v>
      </c>
      <c r="M4513" s="89">
        <v>12</v>
      </c>
      <c r="N4513" s="90">
        <v>2038285.76</v>
      </c>
      <c r="O4513" s="90">
        <v>2720884.2</v>
      </c>
      <c r="P4513" s="90">
        <v>2720884.2</v>
      </c>
      <c r="Q4513" s="90">
        <v>2456659.31</v>
      </c>
      <c r="R4513" s="90">
        <v>-264224.89</v>
      </c>
      <c r="S4513" s="90">
        <v>-9.7109935806896903</v>
      </c>
      <c r="T4513" s="89" t="s">
        <v>28</v>
      </c>
    </row>
    <row r="4514" spans="1:20" x14ac:dyDescent="0.55000000000000004">
      <c r="A4514" s="123">
        <v>2568</v>
      </c>
      <c r="B4514" s="88">
        <v>45930</v>
      </c>
      <c r="C4514" s="89" t="s">
        <v>2314</v>
      </c>
      <c r="D4514" s="89">
        <v>1</v>
      </c>
      <c r="E4514" s="89" t="s">
        <v>265</v>
      </c>
      <c r="F4514" s="89" t="s">
        <v>25</v>
      </c>
      <c r="G4514" s="89" t="s">
        <v>272</v>
      </c>
      <c r="H4514" s="89" t="s">
        <v>2395</v>
      </c>
      <c r="I4514" s="89" t="s">
        <v>97</v>
      </c>
      <c r="J4514" s="89">
        <v>18</v>
      </c>
      <c r="K4514" s="89" t="s">
        <v>99</v>
      </c>
      <c r="L4514" s="89" t="s">
        <v>100</v>
      </c>
      <c r="M4514" s="89">
        <v>12</v>
      </c>
      <c r="N4514" s="90">
        <v>1745584.32</v>
      </c>
      <c r="O4514" s="90">
        <v>2129000</v>
      </c>
      <c r="P4514" s="90">
        <v>2129000</v>
      </c>
      <c r="Q4514" s="90">
        <v>2128502.4900000002</v>
      </c>
      <c r="R4514" s="90">
        <v>-497.51</v>
      </c>
      <c r="S4514" s="90">
        <v>-2.33682480037576E-2</v>
      </c>
      <c r="T4514" s="89" t="s">
        <v>28</v>
      </c>
    </row>
    <row r="4515" spans="1:20" x14ac:dyDescent="0.55000000000000004">
      <c r="A4515" s="123">
        <v>2568</v>
      </c>
      <c r="B4515" s="88">
        <v>45930</v>
      </c>
      <c r="C4515" s="89" t="s">
        <v>2314</v>
      </c>
      <c r="D4515" s="89">
        <v>1</v>
      </c>
      <c r="E4515" s="89" t="s">
        <v>265</v>
      </c>
      <c r="F4515" s="89" t="s">
        <v>25</v>
      </c>
      <c r="G4515" s="89" t="s">
        <v>270</v>
      </c>
      <c r="H4515" s="89" t="s">
        <v>2396</v>
      </c>
      <c r="I4515" s="89" t="s">
        <v>97</v>
      </c>
      <c r="J4515" s="89">
        <v>18</v>
      </c>
      <c r="K4515" s="89" t="s">
        <v>99</v>
      </c>
      <c r="L4515" s="89" t="s">
        <v>100</v>
      </c>
      <c r="M4515" s="89">
        <v>12</v>
      </c>
      <c r="N4515" s="90">
        <v>1258266.31</v>
      </c>
      <c r="O4515" s="90">
        <v>1446565</v>
      </c>
      <c r="P4515" s="90">
        <v>1446565</v>
      </c>
      <c r="Q4515" s="90">
        <v>1462420.63</v>
      </c>
      <c r="R4515" s="90">
        <v>15855.63</v>
      </c>
      <c r="S4515" s="90">
        <v>1.09608831957085</v>
      </c>
      <c r="T4515" s="89" t="s">
        <v>73</v>
      </c>
    </row>
    <row r="4516" spans="1:20" x14ac:dyDescent="0.55000000000000004">
      <c r="A4516" s="123">
        <v>2568</v>
      </c>
      <c r="B4516" s="88">
        <v>45930</v>
      </c>
      <c r="C4516" s="89" t="s">
        <v>2314</v>
      </c>
      <c r="D4516" s="89">
        <v>1</v>
      </c>
      <c r="E4516" s="89" t="s">
        <v>280</v>
      </c>
      <c r="F4516" s="89" t="s">
        <v>49</v>
      </c>
      <c r="G4516" s="89" t="s">
        <v>283</v>
      </c>
      <c r="H4516" s="89" t="s">
        <v>2397</v>
      </c>
      <c r="I4516" s="89" t="s">
        <v>97</v>
      </c>
      <c r="J4516" s="89">
        <v>18</v>
      </c>
      <c r="K4516" s="89" t="s">
        <v>99</v>
      </c>
      <c r="L4516" s="89" t="s">
        <v>100</v>
      </c>
      <c r="M4516" s="89">
        <v>12</v>
      </c>
      <c r="N4516" s="90">
        <v>519424494.45999998</v>
      </c>
      <c r="O4516" s="90">
        <v>510000000</v>
      </c>
      <c r="P4516" s="90">
        <v>510000000</v>
      </c>
      <c r="Q4516" s="90">
        <v>458736000.04000002</v>
      </c>
      <c r="R4516" s="90">
        <v>-51263999.960000001</v>
      </c>
      <c r="S4516" s="90">
        <v>-10.0517646980392</v>
      </c>
      <c r="T4516" s="89" t="s">
        <v>28</v>
      </c>
    </row>
    <row r="4517" spans="1:20" x14ac:dyDescent="0.55000000000000004">
      <c r="A4517" s="123">
        <v>2568</v>
      </c>
      <c r="B4517" s="88">
        <v>45930</v>
      </c>
      <c r="C4517" s="89" t="s">
        <v>2314</v>
      </c>
      <c r="D4517" s="89">
        <v>1</v>
      </c>
      <c r="E4517" s="89" t="s">
        <v>280</v>
      </c>
      <c r="F4517" s="89" t="s">
        <v>25</v>
      </c>
      <c r="G4517" s="89" t="s">
        <v>287</v>
      </c>
      <c r="H4517" s="89" t="s">
        <v>2398</v>
      </c>
      <c r="I4517" s="89" t="s">
        <v>97</v>
      </c>
      <c r="J4517" s="89">
        <v>18</v>
      </c>
      <c r="K4517" s="89" t="s">
        <v>99</v>
      </c>
      <c r="L4517" s="89" t="s">
        <v>100</v>
      </c>
      <c r="M4517" s="89">
        <v>12</v>
      </c>
      <c r="N4517" s="90">
        <v>2532236.67</v>
      </c>
      <c r="O4517" s="90">
        <v>4045810</v>
      </c>
      <c r="P4517" s="90">
        <v>4045810</v>
      </c>
      <c r="Q4517" s="90">
        <v>3378221.84</v>
      </c>
      <c r="R4517" s="90">
        <v>-667588.16</v>
      </c>
      <c r="S4517" s="90">
        <v>-16.500729396585601</v>
      </c>
      <c r="T4517" s="89" t="s">
        <v>28</v>
      </c>
    </row>
    <row r="4518" spans="1:20" x14ac:dyDescent="0.55000000000000004">
      <c r="A4518" s="123">
        <v>2568</v>
      </c>
      <c r="B4518" s="88">
        <v>45930</v>
      </c>
      <c r="C4518" s="89" t="s">
        <v>2314</v>
      </c>
      <c r="D4518" s="89">
        <v>1</v>
      </c>
      <c r="E4518" s="89" t="s">
        <v>280</v>
      </c>
      <c r="F4518" s="89" t="s">
        <v>56</v>
      </c>
      <c r="G4518" s="89" t="s">
        <v>281</v>
      </c>
      <c r="H4518" s="89" t="s">
        <v>2399</v>
      </c>
      <c r="I4518" s="89" t="s">
        <v>97</v>
      </c>
      <c r="J4518" s="89">
        <v>18</v>
      </c>
      <c r="K4518" s="89" t="s">
        <v>99</v>
      </c>
      <c r="L4518" s="89" t="s">
        <v>100</v>
      </c>
      <c r="M4518" s="89">
        <v>12</v>
      </c>
      <c r="N4518" s="90">
        <v>26876631.190000001</v>
      </c>
      <c r="O4518" s="90">
        <v>39750000</v>
      </c>
      <c r="P4518" s="90">
        <v>39750000</v>
      </c>
      <c r="Q4518" s="90">
        <v>35851901.960000001</v>
      </c>
      <c r="R4518" s="90">
        <v>-3898098.04</v>
      </c>
      <c r="S4518" s="90">
        <v>-9.8065359496855304</v>
      </c>
      <c r="T4518" s="89" t="s">
        <v>28</v>
      </c>
    </row>
    <row r="4519" spans="1:20" x14ac:dyDescent="0.55000000000000004">
      <c r="A4519" s="123">
        <v>2568</v>
      </c>
      <c r="B4519" s="88">
        <v>45930</v>
      </c>
      <c r="C4519" s="89" t="s">
        <v>2314</v>
      </c>
      <c r="D4519" s="89">
        <v>1</v>
      </c>
      <c r="E4519" s="89" t="s">
        <v>280</v>
      </c>
      <c r="F4519" s="89" t="s">
        <v>25</v>
      </c>
      <c r="G4519" s="89" t="s">
        <v>285</v>
      </c>
      <c r="H4519" s="89" t="s">
        <v>2400</v>
      </c>
      <c r="I4519" s="89" t="s">
        <v>97</v>
      </c>
      <c r="J4519" s="89">
        <v>18</v>
      </c>
      <c r="K4519" s="89" t="s">
        <v>99</v>
      </c>
      <c r="L4519" s="89" t="s">
        <v>100</v>
      </c>
      <c r="M4519" s="89">
        <v>12</v>
      </c>
      <c r="N4519" s="90">
        <v>1835251.98</v>
      </c>
      <c r="O4519" s="90">
        <v>2447380</v>
      </c>
      <c r="P4519" s="90">
        <v>2447380</v>
      </c>
      <c r="Q4519" s="90">
        <v>2442461.73</v>
      </c>
      <c r="R4519" s="90">
        <v>-4918.2700000000004</v>
      </c>
      <c r="S4519" s="90">
        <v>-0.20096061911104901</v>
      </c>
      <c r="T4519" s="89" t="s">
        <v>28</v>
      </c>
    </row>
    <row r="4520" spans="1:20" x14ac:dyDescent="0.55000000000000004">
      <c r="A4520" s="123">
        <v>2568</v>
      </c>
      <c r="B4520" s="88">
        <v>45930</v>
      </c>
      <c r="C4520" s="89" t="s">
        <v>2314</v>
      </c>
      <c r="D4520" s="89">
        <v>1</v>
      </c>
      <c r="E4520" s="89" t="s">
        <v>280</v>
      </c>
      <c r="F4520" s="89" t="s">
        <v>25</v>
      </c>
      <c r="G4520" s="89" t="s">
        <v>289</v>
      </c>
      <c r="H4520" s="89" t="s">
        <v>2401</v>
      </c>
      <c r="I4520" s="89" t="s">
        <v>97</v>
      </c>
      <c r="J4520" s="89">
        <v>18</v>
      </c>
      <c r="K4520" s="89" t="s">
        <v>99</v>
      </c>
      <c r="L4520" s="89" t="s">
        <v>100</v>
      </c>
      <c r="M4520" s="89">
        <v>12</v>
      </c>
      <c r="N4520" s="90">
        <v>2729978.19</v>
      </c>
      <c r="O4520" s="90">
        <v>3073640</v>
      </c>
      <c r="P4520" s="90">
        <v>3073640</v>
      </c>
      <c r="Q4520" s="90">
        <v>3076973.32</v>
      </c>
      <c r="R4520" s="90">
        <v>3333.32</v>
      </c>
      <c r="S4520" s="90">
        <v>0.108448614671855</v>
      </c>
      <c r="T4520" s="89" t="s">
        <v>73</v>
      </c>
    </row>
    <row r="4521" spans="1:20" x14ac:dyDescent="0.55000000000000004">
      <c r="A4521" s="123">
        <v>2568</v>
      </c>
      <c r="B4521" s="88">
        <v>45930</v>
      </c>
      <c r="C4521" s="89" t="s">
        <v>2314</v>
      </c>
      <c r="D4521" s="89">
        <v>1</v>
      </c>
      <c r="E4521" s="89" t="s">
        <v>280</v>
      </c>
      <c r="F4521" s="89" t="s">
        <v>25</v>
      </c>
      <c r="G4521" s="89" t="s">
        <v>293</v>
      </c>
      <c r="H4521" s="89" t="s">
        <v>2402</v>
      </c>
      <c r="I4521" s="89" t="s">
        <v>97</v>
      </c>
      <c r="J4521" s="89">
        <v>18</v>
      </c>
      <c r="K4521" s="89" t="s">
        <v>99</v>
      </c>
      <c r="L4521" s="89" t="s">
        <v>100</v>
      </c>
      <c r="M4521" s="89">
        <v>12</v>
      </c>
      <c r="N4521" s="90">
        <v>2181521.46</v>
      </c>
      <c r="O4521" s="90">
        <v>2175000</v>
      </c>
      <c r="P4521" s="90">
        <v>2175000</v>
      </c>
      <c r="Q4521" s="90">
        <v>2673085.1800000002</v>
      </c>
      <c r="R4521" s="90">
        <v>498085.18</v>
      </c>
      <c r="S4521" s="90">
        <v>22.900468045977</v>
      </c>
      <c r="T4521" s="89" t="s">
        <v>73</v>
      </c>
    </row>
    <row r="4522" spans="1:20" x14ac:dyDescent="0.55000000000000004">
      <c r="A4522" s="123">
        <v>2568</v>
      </c>
      <c r="B4522" s="88">
        <v>45930</v>
      </c>
      <c r="C4522" s="89" t="s">
        <v>2314</v>
      </c>
      <c r="D4522" s="89">
        <v>1</v>
      </c>
      <c r="E4522" s="89" t="s">
        <v>280</v>
      </c>
      <c r="F4522" s="89" t="s">
        <v>25</v>
      </c>
      <c r="G4522" s="89" t="s">
        <v>295</v>
      </c>
      <c r="H4522" s="89" t="s">
        <v>2403</v>
      </c>
      <c r="I4522" s="89" t="s">
        <v>97</v>
      </c>
      <c r="J4522" s="89">
        <v>18</v>
      </c>
      <c r="K4522" s="89" t="s">
        <v>99</v>
      </c>
      <c r="L4522" s="89" t="s">
        <v>100</v>
      </c>
      <c r="M4522" s="89">
        <v>12</v>
      </c>
      <c r="N4522" s="90">
        <v>2361166.06</v>
      </c>
      <c r="O4522" s="90">
        <v>2530000</v>
      </c>
      <c r="P4522" s="90">
        <v>2530000</v>
      </c>
      <c r="Q4522" s="90">
        <v>2928001.69</v>
      </c>
      <c r="R4522" s="90">
        <v>398001.69</v>
      </c>
      <c r="S4522" s="90">
        <v>15.731292094861701</v>
      </c>
      <c r="T4522" s="89" t="s">
        <v>73</v>
      </c>
    </row>
    <row r="4523" spans="1:20" x14ac:dyDescent="0.55000000000000004">
      <c r="A4523" s="123">
        <v>2568</v>
      </c>
      <c r="B4523" s="88">
        <v>45930</v>
      </c>
      <c r="C4523" s="89" t="s">
        <v>2314</v>
      </c>
      <c r="D4523" s="89">
        <v>1</v>
      </c>
      <c r="E4523" s="89" t="s">
        <v>280</v>
      </c>
      <c r="F4523" s="89" t="s">
        <v>25</v>
      </c>
      <c r="G4523" s="89" t="s">
        <v>297</v>
      </c>
      <c r="H4523" s="89" t="s">
        <v>2404</v>
      </c>
      <c r="I4523" s="89" t="s">
        <v>97</v>
      </c>
      <c r="J4523" s="89">
        <v>18</v>
      </c>
      <c r="K4523" s="89" t="s">
        <v>99</v>
      </c>
      <c r="L4523" s="89" t="s">
        <v>100</v>
      </c>
      <c r="M4523" s="89">
        <v>12</v>
      </c>
      <c r="N4523" s="90">
        <v>8435615.0700000003</v>
      </c>
      <c r="O4523" s="90">
        <v>9404920</v>
      </c>
      <c r="P4523" s="90">
        <v>9404920</v>
      </c>
      <c r="Q4523" s="90">
        <v>8081482.5999999996</v>
      </c>
      <c r="R4523" s="90">
        <v>-1323437.3999999999</v>
      </c>
      <c r="S4523" s="90">
        <v>-14.0717560595943</v>
      </c>
      <c r="T4523" s="89" t="s">
        <v>28</v>
      </c>
    </row>
    <row r="4524" spans="1:20" x14ac:dyDescent="0.55000000000000004">
      <c r="A4524" s="123">
        <v>2568</v>
      </c>
      <c r="B4524" s="88">
        <v>45930</v>
      </c>
      <c r="C4524" s="89" t="s">
        <v>2314</v>
      </c>
      <c r="D4524" s="89">
        <v>1</v>
      </c>
      <c r="E4524" s="89" t="s">
        <v>280</v>
      </c>
      <c r="F4524" s="89" t="s">
        <v>25</v>
      </c>
      <c r="G4524" s="89" t="s">
        <v>301</v>
      </c>
      <c r="H4524" s="89" t="s">
        <v>2405</v>
      </c>
      <c r="I4524" s="89" t="s">
        <v>97</v>
      </c>
      <c r="J4524" s="89">
        <v>18</v>
      </c>
      <c r="K4524" s="89" t="s">
        <v>99</v>
      </c>
      <c r="L4524" s="89" t="s">
        <v>100</v>
      </c>
      <c r="M4524" s="89">
        <v>12</v>
      </c>
      <c r="N4524" s="90">
        <v>1007276.71</v>
      </c>
      <c r="O4524" s="90">
        <v>680000</v>
      </c>
      <c r="P4524" s="90">
        <v>680000</v>
      </c>
      <c r="Q4524" s="90">
        <v>849394.62</v>
      </c>
      <c r="R4524" s="90">
        <v>169394.62</v>
      </c>
      <c r="S4524" s="90">
        <v>24.910973529411802</v>
      </c>
      <c r="T4524" s="89" t="s">
        <v>73</v>
      </c>
    </row>
    <row r="4525" spans="1:20" x14ac:dyDescent="0.55000000000000004">
      <c r="A4525" s="123">
        <v>2568</v>
      </c>
      <c r="B4525" s="88">
        <v>45930</v>
      </c>
      <c r="C4525" s="89" t="s">
        <v>2314</v>
      </c>
      <c r="D4525" s="89">
        <v>1</v>
      </c>
      <c r="E4525" s="89" t="s">
        <v>280</v>
      </c>
      <c r="F4525" s="89" t="s">
        <v>25</v>
      </c>
      <c r="G4525" s="89" t="s">
        <v>303</v>
      </c>
      <c r="H4525" s="89" t="s">
        <v>2406</v>
      </c>
      <c r="I4525" s="89" t="s">
        <v>97</v>
      </c>
      <c r="J4525" s="89">
        <v>18</v>
      </c>
      <c r="K4525" s="89" t="s">
        <v>99</v>
      </c>
      <c r="L4525" s="89" t="s">
        <v>100</v>
      </c>
      <c r="M4525" s="89">
        <v>12</v>
      </c>
      <c r="N4525" s="90">
        <v>1959867.58</v>
      </c>
      <c r="O4525" s="90">
        <v>2585890</v>
      </c>
      <c r="P4525" s="90">
        <v>2585890</v>
      </c>
      <c r="Q4525" s="90">
        <v>2213335.46</v>
      </c>
      <c r="R4525" s="90">
        <v>-372554.54</v>
      </c>
      <c r="S4525" s="90">
        <v>-14.407207576501699</v>
      </c>
      <c r="T4525" s="89" t="s">
        <v>28</v>
      </c>
    </row>
    <row r="4526" spans="1:20" x14ac:dyDescent="0.55000000000000004">
      <c r="A4526" s="123">
        <v>2568</v>
      </c>
      <c r="B4526" s="88">
        <v>45930</v>
      </c>
      <c r="C4526" s="89" t="s">
        <v>2314</v>
      </c>
      <c r="D4526" s="89">
        <v>1</v>
      </c>
      <c r="E4526" s="89" t="s">
        <v>280</v>
      </c>
      <c r="F4526" s="89" t="s">
        <v>25</v>
      </c>
      <c r="G4526" s="89" t="s">
        <v>305</v>
      </c>
      <c r="H4526" s="89" t="s">
        <v>2407</v>
      </c>
      <c r="I4526" s="89" t="s">
        <v>97</v>
      </c>
      <c r="J4526" s="89">
        <v>18</v>
      </c>
      <c r="K4526" s="89" t="s">
        <v>99</v>
      </c>
      <c r="L4526" s="89" t="s">
        <v>100</v>
      </c>
      <c r="M4526" s="89">
        <v>12</v>
      </c>
      <c r="N4526" s="90">
        <v>2147895.5699999998</v>
      </c>
      <c r="O4526" s="90">
        <v>1701750</v>
      </c>
      <c r="P4526" s="90">
        <v>1701750</v>
      </c>
      <c r="Q4526" s="90">
        <v>1782447.61</v>
      </c>
      <c r="R4526" s="90">
        <v>80697.61</v>
      </c>
      <c r="S4526" s="90">
        <v>4.74203672689878</v>
      </c>
      <c r="T4526" s="89" t="s">
        <v>73</v>
      </c>
    </row>
    <row r="4527" spans="1:20" x14ac:dyDescent="0.55000000000000004">
      <c r="A4527" s="123">
        <v>2568</v>
      </c>
      <c r="B4527" s="88">
        <v>45930</v>
      </c>
      <c r="C4527" s="89" t="s">
        <v>2314</v>
      </c>
      <c r="D4527" s="89">
        <v>1</v>
      </c>
      <c r="E4527" s="89" t="s">
        <v>280</v>
      </c>
      <c r="F4527" s="89" t="s">
        <v>25</v>
      </c>
      <c r="G4527" s="89" t="s">
        <v>299</v>
      </c>
      <c r="H4527" s="89" t="s">
        <v>2408</v>
      </c>
      <c r="I4527" s="89" t="s">
        <v>97</v>
      </c>
      <c r="J4527" s="89">
        <v>18</v>
      </c>
      <c r="K4527" s="89" t="s">
        <v>99</v>
      </c>
      <c r="L4527" s="89" t="s">
        <v>100</v>
      </c>
      <c r="M4527" s="89">
        <v>12</v>
      </c>
      <c r="N4527" s="90">
        <v>2736177.46</v>
      </c>
      <c r="O4527" s="90">
        <v>3574070</v>
      </c>
      <c r="P4527" s="90">
        <v>3574070</v>
      </c>
      <c r="Q4527" s="90">
        <v>3097516.26</v>
      </c>
      <c r="R4527" s="90">
        <v>-476553.74</v>
      </c>
      <c r="S4527" s="90">
        <v>-13.333643157520701</v>
      </c>
      <c r="T4527" s="89" t="s">
        <v>28</v>
      </c>
    </row>
    <row r="4528" spans="1:20" x14ac:dyDescent="0.55000000000000004">
      <c r="A4528" s="123">
        <v>2568</v>
      </c>
      <c r="B4528" s="88">
        <v>45930</v>
      </c>
      <c r="C4528" s="89" t="s">
        <v>2314</v>
      </c>
      <c r="D4528" s="89">
        <v>1</v>
      </c>
      <c r="E4528" s="89" t="s">
        <v>280</v>
      </c>
      <c r="F4528" s="89" t="s">
        <v>25</v>
      </c>
      <c r="G4528" s="89" t="s">
        <v>291</v>
      </c>
      <c r="H4528" s="89" t="s">
        <v>2409</v>
      </c>
      <c r="I4528" s="89" t="s">
        <v>97</v>
      </c>
      <c r="J4528" s="89">
        <v>18</v>
      </c>
      <c r="K4528" s="89" t="s">
        <v>99</v>
      </c>
      <c r="L4528" s="89" t="s">
        <v>100</v>
      </c>
      <c r="M4528" s="89">
        <v>12</v>
      </c>
      <c r="N4528" s="90">
        <v>2140331.52</v>
      </c>
      <c r="O4528" s="90">
        <v>1440000</v>
      </c>
      <c r="P4528" s="90">
        <v>1440000</v>
      </c>
      <c r="Q4528" s="90">
        <v>1772390.82</v>
      </c>
      <c r="R4528" s="90">
        <v>332390.82</v>
      </c>
      <c r="S4528" s="90">
        <v>23.0826958333333</v>
      </c>
      <c r="T4528" s="89" t="s">
        <v>73</v>
      </c>
    </row>
    <row r="4529" spans="1:20" x14ac:dyDescent="0.55000000000000004">
      <c r="A4529" s="123">
        <v>2568</v>
      </c>
      <c r="B4529" s="88">
        <v>45930</v>
      </c>
      <c r="C4529" s="89" t="s">
        <v>2314</v>
      </c>
      <c r="D4529" s="89">
        <v>1</v>
      </c>
      <c r="E4529" s="89" t="s">
        <v>307</v>
      </c>
      <c r="F4529" s="89" t="s">
        <v>56</v>
      </c>
      <c r="G4529" s="89" t="s">
        <v>314</v>
      </c>
      <c r="H4529" s="89" t="s">
        <v>2410</v>
      </c>
      <c r="I4529" s="89" t="s">
        <v>97</v>
      </c>
      <c r="J4529" s="89">
        <v>18</v>
      </c>
      <c r="K4529" s="89" t="s">
        <v>99</v>
      </c>
      <c r="L4529" s="89" t="s">
        <v>100</v>
      </c>
      <c r="M4529" s="89">
        <v>12</v>
      </c>
      <c r="N4529" s="90">
        <v>150795328.41999999</v>
      </c>
      <c r="O4529" s="90">
        <v>152600000</v>
      </c>
      <c r="P4529" s="90">
        <v>152600000</v>
      </c>
      <c r="Q4529" s="90">
        <v>140194183.97999999</v>
      </c>
      <c r="R4529" s="90">
        <v>-12405816.02</v>
      </c>
      <c r="S4529" s="90">
        <v>-8.1296304193971203</v>
      </c>
      <c r="T4529" s="89" t="s">
        <v>28</v>
      </c>
    </row>
    <row r="4530" spans="1:20" x14ac:dyDescent="0.55000000000000004">
      <c r="A4530" s="123">
        <v>2568</v>
      </c>
      <c r="B4530" s="88">
        <v>45930</v>
      </c>
      <c r="C4530" s="89" t="s">
        <v>2314</v>
      </c>
      <c r="D4530" s="89">
        <v>1</v>
      </c>
      <c r="E4530" s="89" t="s">
        <v>307</v>
      </c>
      <c r="F4530" s="89" t="s">
        <v>25</v>
      </c>
      <c r="G4530" s="89" t="s">
        <v>318</v>
      </c>
      <c r="H4530" s="89" t="s">
        <v>2411</v>
      </c>
      <c r="I4530" s="89" t="s">
        <v>97</v>
      </c>
      <c r="J4530" s="89">
        <v>18</v>
      </c>
      <c r="K4530" s="89" t="s">
        <v>99</v>
      </c>
      <c r="L4530" s="89" t="s">
        <v>100</v>
      </c>
      <c r="M4530" s="89">
        <v>12</v>
      </c>
      <c r="N4530" s="90">
        <v>2063838.56</v>
      </c>
      <c r="O4530" s="90">
        <v>2000000</v>
      </c>
      <c r="P4530" s="90">
        <v>2000000</v>
      </c>
      <c r="Q4530" s="90">
        <v>2532427.9900000002</v>
      </c>
      <c r="R4530" s="90">
        <v>532427.99</v>
      </c>
      <c r="S4530" s="90">
        <v>26.621399499999999</v>
      </c>
      <c r="T4530" s="89" t="s">
        <v>73</v>
      </c>
    </row>
    <row r="4531" spans="1:20" x14ac:dyDescent="0.55000000000000004">
      <c r="A4531" s="123">
        <v>2568</v>
      </c>
      <c r="B4531" s="88">
        <v>45930</v>
      </c>
      <c r="C4531" s="89" t="s">
        <v>2314</v>
      </c>
      <c r="D4531" s="89">
        <v>1</v>
      </c>
      <c r="E4531" s="89" t="s">
        <v>307</v>
      </c>
      <c r="F4531" s="89" t="s">
        <v>25</v>
      </c>
      <c r="G4531" s="89" t="s">
        <v>316</v>
      </c>
      <c r="H4531" s="89" t="s">
        <v>2412</v>
      </c>
      <c r="I4531" s="89" t="s">
        <v>97</v>
      </c>
      <c r="J4531" s="89">
        <v>18</v>
      </c>
      <c r="K4531" s="89" t="s">
        <v>99</v>
      </c>
      <c r="L4531" s="89" t="s">
        <v>100</v>
      </c>
      <c r="M4531" s="89">
        <v>12</v>
      </c>
      <c r="N4531" s="90">
        <v>2460533.59</v>
      </c>
      <c r="O4531" s="90">
        <v>2390000</v>
      </c>
      <c r="P4531" s="90">
        <v>2390000</v>
      </c>
      <c r="Q4531" s="90">
        <v>2437820.52</v>
      </c>
      <c r="R4531" s="90">
        <v>47820.52</v>
      </c>
      <c r="S4531" s="90">
        <v>2.00085857740586</v>
      </c>
      <c r="T4531" s="89" t="s">
        <v>73</v>
      </c>
    </row>
    <row r="4532" spans="1:20" x14ac:dyDescent="0.55000000000000004">
      <c r="A4532" s="123">
        <v>2568</v>
      </c>
      <c r="B4532" s="88">
        <v>45930</v>
      </c>
      <c r="C4532" s="89" t="s">
        <v>2314</v>
      </c>
      <c r="D4532" s="89">
        <v>1</v>
      </c>
      <c r="E4532" s="89" t="s">
        <v>307</v>
      </c>
      <c r="F4532" s="89" t="s">
        <v>25</v>
      </c>
      <c r="G4532" s="89" t="s">
        <v>310</v>
      </c>
      <c r="H4532" s="89" t="s">
        <v>2413</v>
      </c>
      <c r="I4532" s="89" t="s">
        <v>97</v>
      </c>
      <c r="J4532" s="89">
        <v>18</v>
      </c>
      <c r="K4532" s="89" t="s">
        <v>99</v>
      </c>
      <c r="L4532" s="89" t="s">
        <v>100</v>
      </c>
      <c r="M4532" s="89">
        <v>12</v>
      </c>
      <c r="N4532" s="90">
        <v>6791060.29</v>
      </c>
      <c r="O4532" s="90">
        <v>6800000</v>
      </c>
      <c r="P4532" s="90">
        <v>6800000</v>
      </c>
      <c r="Q4532" s="90">
        <v>8323899.96</v>
      </c>
      <c r="R4532" s="90">
        <v>1523899.96</v>
      </c>
      <c r="S4532" s="90">
        <v>22.410293529411799</v>
      </c>
      <c r="T4532" s="89" t="s">
        <v>73</v>
      </c>
    </row>
    <row r="4533" spans="1:20" x14ac:dyDescent="0.55000000000000004">
      <c r="A4533" s="123">
        <v>2568</v>
      </c>
      <c r="B4533" s="88">
        <v>45930</v>
      </c>
      <c r="C4533" s="89" t="s">
        <v>2314</v>
      </c>
      <c r="D4533" s="89">
        <v>1</v>
      </c>
      <c r="E4533" s="89" t="s">
        <v>307</v>
      </c>
      <c r="F4533" s="89" t="s">
        <v>25</v>
      </c>
      <c r="G4533" s="89" t="s">
        <v>320</v>
      </c>
      <c r="H4533" s="89" t="s">
        <v>2414</v>
      </c>
      <c r="I4533" s="89" t="s">
        <v>97</v>
      </c>
      <c r="J4533" s="89">
        <v>18</v>
      </c>
      <c r="K4533" s="89" t="s">
        <v>99</v>
      </c>
      <c r="L4533" s="89" t="s">
        <v>100</v>
      </c>
      <c r="M4533" s="89">
        <v>12</v>
      </c>
      <c r="N4533" s="90">
        <v>1348336.81</v>
      </c>
      <c r="O4533" s="90">
        <v>1375000</v>
      </c>
      <c r="P4533" s="90">
        <v>1375000</v>
      </c>
      <c r="Q4533" s="90">
        <v>1284282.6200000001</v>
      </c>
      <c r="R4533" s="90">
        <v>-90717.38</v>
      </c>
      <c r="S4533" s="90">
        <v>-6.5976276363636401</v>
      </c>
      <c r="T4533" s="89" t="s">
        <v>28</v>
      </c>
    </row>
    <row r="4534" spans="1:20" x14ac:dyDescent="0.55000000000000004">
      <c r="A4534" s="123">
        <v>2568</v>
      </c>
      <c r="B4534" s="88">
        <v>45930</v>
      </c>
      <c r="C4534" s="89" t="s">
        <v>2314</v>
      </c>
      <c r="D4534" s="89">
        <v>1</v>
      </c>
      <c r="E4534" s="89" t="s">
        <v>307</v>
      </c>
      <c r="F4534" s="89" t="s">
        <v>25</v>
      </c>
      <c r="G4534" s="89" t="s">
        <v>312</v>
      </c>
      <c r="H4534" s="89" t="s">
        <v>2415</v>
      </c>
      <c r="I4534" s="89" t="s">
        <v>97</v>
      </c>
      <c r="J4534" s="89">
        <v>18</v>
      </c>
      <c r="K4534" s="89" t="s">
        <v>99</v>
      </c>
      <c r="L4534" s="89" t="s">
        <v>100</v>
      </c>
      <c r="M4534" s="89">
        <v>12</v>
      </c>
      <c r="N4534" s="90">
        <v>5523305.25</v>
      </c>
      <c r="O4534" s="90">
        <v>5400000</v>
      </c>
      <c r="P4534" s="90">
        <v>5400000</v>
      </c>
      <c r="Q4534" s="90">
        <v>5441581.1699999999</v>
      </c>
      <c r="R4534" s="90">
        <v>41581.17</v>
      </c>
      <c r="S4534" s="90">
        <v>0.77002166666666705</v>
      </c>
      <c r="T4534" s="89" t="s">
        <v>73</v>
      </c>
    </row>
    <row r="4535" spans="1:20" x14ac:dyDescent="0.55000000000000004">
      <c r="A4535" s="123">
        <v>2568</v>
      </c>
      <c r="B4535" s="88">
        <v>45930</v>
      </c>
      <c r="C4535" s="89" t="s">
        <v>2314</v>
      </c>
      <c r="D4535" s="89">
        <v>1</v>
      </c>
      <c r="E4535" s="89" t="s">
        <v>307</v>
      </c>
      <c r="F4535" s="89" t="s">
        <v>25</v>
      </c>
      <c r="G4535" s="89" t="s">
        <v>322</v>
      </c>
      <c r="H4535" s="89" t="s">
        <v>2416</v>
      </c>
      <c r="I4535" s="89" t="s">
        <v>97</v>
      </c>
      <c r="J4535" s="89">
        <v>18</v>
      </c>
      <c r="K4535" s="89" t="s">
        <v>99</v>
      </c>
      <c r="L4535" s="89" t="s">
        <v>100</v>
      </c>
      <c r="M4535" s="89">
        <v>12</v>
      </c>
      <c r="N4535" s="90">
        <v>1364629.93</v>
      </c>
      <c r="O4535" s="90">
        <v>1390000</v>
      </c>
      <c r="P4535" s="90">
        <v>1390000</v>
      </c>
      <c r="Q4535" s="90">
        <v>1400063.77</v>
      </c>
      <c r="R4535" s="90">
        <v>10063.77</v>
      </c>
      <c r="S4535" s="90">
        <v>0.72401223021582695</v>
      </c>
      <c r="T4535" s="89" t="s">
        <v>73</v>
      </c>
    </row>
    <row r="4536" spans="1:20" x14ac:dyDescent="0.55000000000000004">
      <c r="A4536" s="123">
        <v>2568</v>
      </c>
      <c r="B4536" s="88">
        <v>45930</v>
      </c>
      <c r="C4536" s="89" t="s">
        <v>2314</v>
      </c>
      <c r="D4536" s="89">
        <v>1</v>
      </c>
      <c r="E4536" s="89" t="s">
        <v>307</v>
      </c>
      <c r="F4536" s="89" t="s">
        <v>25</v>
      </c>
      <c r="G4536" s="89" t="s">
        <v>308</v>
      </c>
      <c r="H4536" s="89" t="s">
        <v>2417</v>
      </c>
      <c r="I4536" s="89" t="s">
        <v>97</v>
      </c>
      <c r="J4536" s="89">
        <v>18</v>
      </c>
      <c r="K4536" s="89" t="s">
        <v>99</v>
      </c>
      <c r="L4536" s="89" t="s">
        <v>100</v>
      </c>
      <c r="M4536" s="89">
        <v>12</v>
      </c>
      <c r="N4536" s="90">
        <v>1718688.2</v>
      </c>
      <c r="O4536" s="90">
        <v>1296300</v>
      </c>
      <c r="P4536" s="90">
        <v>1296300</v>
      </c>
      <c r="Q4536" s="90">
        <v>1640882.26</v>
      </c>
      <c r="R4536" s="90">
        <v>344582.26</v>
      </c>
      <c r="S4536" s="90">
        <v>26.581984108616801</v>
      </c>
      <c r="T4536" s="89" t="s">
        <v>73</v>
      </c>
    </row>
    <row r="4537" spans="1:20" x14ac:dyDescent="0.55000000000000004">
      <c r="A4537" s="123">
        <v>2568</v>
      </c>
      <c r="B4537" s="88">
        <v>45930</v>
      </c>
      <c r="C4537" s="89" t="s">
        <v>2314</v>
      </c>
      <c r="D4537" s="89">
        <v>1</v>
      </c>
      <c r="E4537" s="89" t="s">
        <v>22</v>
      </c>
      <c r="F4537" s="89" t="s">
        <v>49</v>
      </c>
      <c r="G4537" s="89" t="s">
        <v>47</v>
      </c>
      <c r="H4537" s="89" t="s">
        <v>2315</v>
      </c>
      <c r="I4537" s="89" t="s">
        <v>97</v>
      </c>
      <c r="J4537" s="89">
        <v>19</v>
      </c>
      <c r="K4537" s="89" t="s">
        <v>101</v>
      </c>
      <c r="L4537" s="89" t="s">
        <v>102</v>
      </c>
      <c r="M4537" s="89">
        <v>12</v>
      </c>
      <c r="N4537" s="90">
        <v>6240254.3499999996</v>
      </c>
      <c r="O4537" s="90">
        <v>7000000</v>
      </c>
      <c r="P4537" s="90">
        <v>7000000</v>
      </c>
      <c r="Q4537" s="90">
        <v>6509312.04</v>
      </c>
      <c r="R4537" s="90">
        <v>-490687.96</v>
      </c>
      <c r="S4537" s="90">
        <v>-7.0098279999999997</v>
      </c>
      <c r="T4537" s="89" t="s">
        <v>28</v>
      </c>
    </row>
    <row r="4538" spans="1:20" x14ac:dyDescent="0.55000000000000004">
      <c r="A4538" s="123">
        <v>2568</v>
      </c>
      <c r="B4538" s="88">
        <v>45930</v>
      </c>
      <c r="C4538" s="89" t="s">
        <v>2314</v>
      </c>
      <c r="D4538" s="89">
        <v>1</v>
      </c>
      <c r="E4538" s="89" t="s">
        <v>22</v>
      </c>
      <c r="F4538" s="89" t="s">
        <v>25</v>
      </c>
      <c r="G4538" s="89" t="s">
        <v>63</v>
      </c>
      <c r="H4538" s="89" t="s">
        <v>2316</v>
      </c>
      <c r="I4538" s="89" t="s">
        <v>97</v>
      </c>
      <c r="J4538" s="89">
        <v>19</v>
      </c>
      <c r="K4538" s="89" t="s">
        <v>101</v>
      </c>
      <c r="L4538" s="89" t="s">
        <v>102</v>
      </c>
      <c r="M4538" s="89">
        <v>12</v>
      </c>
      <c r="N4538" s="90">
        <v>568347.81000000006</v>
      </c>
      <c r="O4538" s="90">
        <v>983316.5</v>
      </c>
      <c r="P4538" s="90">
        <v>983316.5</v>
      </c>
      <c r="Q4538" s="90">
        <v>713922.11</v>
      </c>
      <c r="R4538" s="90">
        <v>-269394.39</v>
      </c>
      <c r="S4538" s="90">
        <v>-27.3965086520973</v>
      </c>
      <c r="T4538" s="89" t="s">
        <v>28</v>
      </c>
    </row>
    <row r="4539" spans="1:20" x14ac:dyDescent="0.55000000000000004">
      <c r="A4539" s="123">
        <v>2568</v>
      </c>
      <c r="B4539" s="88">
        <v>45930</v>
      </c>
      <c r="C4539" s="89" t="s">
        <v>2314</v>
      </c>
      <c r="D4539" s="89">
        <v>1</v>
      </c>
      <c r="E4539" s="89" t="s">
        <v>22</v>
      </c>
      <c r="F4539" s="89" t="s">
        <v>25</v>
      </c>
      <c r="G4539" s="89" t="s">
        <v>65</v>
      </c>
      <c r="H4539" s="89" t="s">
        <v>2317</v>
      </c>
      <c r="I4539" s="89" t="s">
        <v>97</v>
      </c>
      <c r="J4539" s="89">
        <v>19</v>
      </c>
      <c r="K4539" s="89" t="s">
        <v>101</v>
      </c>
      <c r="L4539" s="89" t="s">
        <v>102</v>
      </c>
      <c r="M4539" s="89">
        <v>12</v>
      </c>
      <c r="N4539" s="90">
        <v>1323372.26</v>
      </c>
      <c r="O4539" s="90">
        <v>1300000</v>
      </c>
      <c r="P4539" s="90">
        <v>1300000</v>
      </c>
      <c r="Q4539" s="90">
        <v>1331933.46</v>
      </c>
      <c r="R4539" s="90">
        <v>31933.46</v>
      </c>
      <c r="S4539" s="90">
        <v>2.45642</v>
      </c>
      <c r="T4539" s="89" t="s">
        <v>73</v>
      </c>
    </row>
    <row r="4540" spans="1:20" x14ac:dyDescent="0.55000000000000004">
      <c r="A4540" s="123">
        <v>2568</v>
      </c>
      <c r="B4540" s="88">
        <v>45930</v>
      </c>
      <c r="C4540" s="89" t="s">
        <v>2314</v>
      </c>
      <c r="D4540" s="89">
        <v>1</v>
      </c>
      <c r="E4540" s="89" t="s">
        <v>22</v>
      </c>
      <c r="F4540" s="89" t="s">
        <v>25</v>
      </c>
      <c r="G4540" s="89" t="s">
        <v>69</v>
      </c>
      <c r="H4540" s="89" t="s">
        <v>2318</v>
      </c>
      <c r="I4540" s="89" t="s">
        <v>97</v>
      </c>
      <c r="J4540" s="89">
        <v>19</v>
      </c>
      <c r="K4540" s="89" t="s">
        <v>101</v>
      </c>
      <c r="L4540" s="89" t="s">
        <v>102</v>
      </c>
      <c r="M4540" s="89">
        <v>12</v>
      </c>
      <c r="N4540" s="90">
        <v>402211.2</v>
      </c>
      <c r="O4540" s="90">
        <v>430000</v>
      </c>
      <c r="P4540" s="90">
        <v>430000</v>
      </c>
      <c r="Q4540" s="90">
        <v>415274.02</v>
      </c>
      <c r="R4540" s="90">
        <v>-14725.98</v>
      </c>
      <c r="S4540" s="90">
        <v>-3.4246465116279099</v>
      </c>
      <c r="T4540" s="89" t="s">
        <v>28</v>
      </c>
    </row>
    <row r="4541" spans="1:20" x14ac:dyDescent="0.55000000000000004">
      <c r="A4541" s="123">
        <v>2568</v>
      </c>
      <c r="B4541" s="88">
        <v>45930</v>
      </c>
      <c r="C4541" s="89" t="s">
        <v>2314</v>
      </c>
      <c r="D4541" s="89">
        <v>1</v>
      </c>
      <c r="E4541" s="89" t="s">
        <v>22</v>
      </c>
      <c r="F4541" s="89" t="s">
        <v>25</v>
      </c>
      <c r="G4541" s="89" t="s">
        <v>50</v>
      </c>
      <c r="H4541" s="89" t="s">
        <v>2319</v>
      </c>
      <c r="I4541" s="89" t="s">
        <v>97</v>
      </c>
      <c r="J4541" s="89">
        <v>19</v>
      </c>
      <c r="K4541" s="89" t="s">
        <v>101</v>
      </c>
      <c r="L4541" s="89" t="s">
        <v>102</v>
      </c>
      <c r="M4541" s="89">
        <v>12</v>
      </c>
      <c r="N4541" s="90">
        <v>1789376.23</v>
      </c>
      <c r="O4541" s="90">
        <v>1483191.03</v>
      </c>
      <c r="P4541" s="90">
        <v>1483191.03</v>
      </c>
      <c r="Q4541" s="90">
        <v>1419722.31</v>
      </c>
      <c r="R4541" s="90">
        <v>-63468.72</v>
      </c>
      <c r="S4541" s="90">
        <v>-4.2792006367514199</v>
      </c>
      <c r="T4541" s="89" t="s">
        <v>28</v>
      </c>
    </row>
    <row r="4542" spans="1:20" x14ac:dyDescent="0.55000000000000004">
      <c r="A4542" s="123">
        <v>2568</v>
      </c>
      <c r="B4542" s="88">
        <v>45930</v>
      </c>
      <c r="C4542" s="89" t="s">
        <v>2314</v>
      </c>
      <c r="D4542" s="89">
        <v>1</v>
      </c>
      <c r="E4542" s="89" t="s">
        <v>22</v>
      </c>
      <c r="F4542" s="89" t="s">
        <v>25</v>
      </c>
      <c r="G4542" s="89" t="s">
        <v>59</v>
      </c>
      <c r="H4542" s="89" t="s">
        <v>2320</v>
      </c>
      <c r="I4542" s="89" t="s">
        <v>97</v>
      </c>
      <c r="J4542" s="89">
        <v>19</v>
      </c>
      <c r="K4542" s="89" t="s">
        <v>101</v>
      </c>
      <c r="L4542" s="89" t="s">
        <v>102</v>
      </c>
      <c r="M4542" s="89">
        <v>12</v>
      </c>
      <c r="N4542" s="90">
        <v>444622.52</v>
      </c>
      <c r="O4542" s="90">
        <v>508272.83</v>
      </c>
      <c r="P4542" s="90">
        <v>508272.83</v>
      </c>
      <c r="Q4542" s="90">
        <v>536543.48</v>
      </c>
      <c r="R4542" s="90">
        <v>28270.65</v>
      </c>
      <c r="S4542" s="90">
        <v>5.5621013619791597</v>
      </c>
      <c r="T4542" s="89" t="s">
        <v>73</v>
      </c>
    </row>
    <row r="4543" spans="1:20" x14ac:dyDescent="0.55000000000000004">
      <c r="A4543" s="123">
        <v>2568</v>
      </c>
      <c r="B4543" s="88">
        <v>45930</v>
      </c>
      <c r="C4543" s="89" t="s">
        <v>2314</v>
      </c>
      <c r="D4543" s="89">
        <v>1</v>
      </c>
      <c r="E4543" s="89" t="s">
        <v>22</v>
      </c>
      <c r="F4543" s="89" t="s">
        <v>56</v>
      </c>
      <c r="G4543" s="89" t="s">
        <v>54</v>
      </c>
      <c r="H4543" s="89" t="s">
        <v>2321</v>
      </c>
      <c r="I4543" s="89" t="s">
        <v>97</v>
      </c>
      <c r="J4543" s="89">
        <v>19</v>
      </c>
      <c r="K4543" s="89" t="s">
        <v>101</v>
      </c>
      <c r="L4543" s="89" t="s">
        <v>102</v>
      </c>
      <c r="M4543" s="89">
        <v>12</v>
      </c>
      <c r="N4543" s="90">
        <v>952457.44</v>
      </c>
      <c r="O4543" s="90">
        <v>1500000</v>
      </c>
      <c r="P4543" s="90">
        <v>1500000</v>
      </c>
      <c r="Q4543" s="90">
        <v>1716414.76</v>
      </c>
      <c r="R4543" s="90">
        <v>216414.76</v>
      </c>
      <c r="S4543" s="90">
        <v>14.4276506666667</v>
      </c>
      <c r="T4543" s="89" t="s">
        <v>73</v>
      </c>
    </row>
    <row r="4544" spans="1:20" x14ac:dyDescent="0.55000000000000004">
      <c r="A4544" s="123">
        <v>2568</v>
      </c>
      <c r="B4544" s="88">
        <v>45930</v>
      </c>
      <c r="C4544" s="89" t="s">
        <v>2314</v>
      </c>
      <c r="D4544" s="89">
        <v>1</v>
      </c>
      <c r="E4544" s="89" t="s">
        <v>22</v>
      </c>
      <c r="F4544" s="89" t="s">
        <v>25</v>
      </c>
      <c r="G4544" s="89" t="s">
        <v>57</v>
      </c>
      <c r="H4544" s="89" t="s">
        <v>2322</v>
      </c>
      <c r="I4544" s="89" t="s">
        <v>97</v>
      </c>
      <c r="J4544" s="89">
        <v>19</v>
      </c>
      <c r="K4544" s="89" t="s">
        <v>101</v>
      </c>
      <c r="L4544" s="89" t="s">
        <v>102</v>
      </c>
      <c r="M4544" s="89">
        <v>12</v>
      </c>
      <c r="N4544" s="90">
        <v>867665.01</v>
      </c>
      <c r="O4544" s="90">
        <v>905384.95999999996</v>
      </c>
      <c r="P4544" s="90">
        <v>905384.95999999996</v>
      </c>
      <c r="Q4544" s="90">
        <v>972322.15</v>
      </c>
      <c r="R4544" s="90">
        <v>66937.19</v>
      </c>
      <c r="S4544" s="90">
        <v>7.39322972628129</v>
      </c>
      <c r="T4544" s="89" t="s">
        <v>73</v>
      </c>
    </row>
    <row r="4545" spans="1:20" x14ac:dyDescent="0.55000000000000004">
      <c r="A4545" s="123">
        <v>2568</v>
      </c>
      <c r="B4545" s="88">
        <v>45930</v>
      </c>
      <c r="C4545" s="89" t="s">
        <v>2314</v>
      </c>
      <c r="D4545" s="89">
        <v>1</v>
      </c>
      <c r="E4545" s="89" t="s">
        <v>22</v>
      </c>
      <c r="F4545" s="89" t="s">
        <v>25</v>
      </c>
      <c r="G4545" s="89" t="s">
        <v>52</v>
      </c>
      <c r="H4545" s="89" t="s">
        <v>2323</v>
      </c>
      <c r="I4545" s="89" t="s">
        <v>97</v>
      </c>
      <c r="J4545" s="89">
        <v>19</v>
      </c>
      <c r="K4545" s="89" t="s">
        <v>101</v>
      </c>
      <c r="L4545" s="89" t="s">
        <v>102</v>
      </c>
      <c r="M4545" s="89">
        <v>12</v>
      </c>
      <c r="N4545" s="90">
        <v>1154723.1599999999</v>
      </c>
      <c r="O4545" s="90">
        <v>929876.1</v>
      </c>
      <c r="P4545" s="90">
        <v>929876.1</v>
      </c>
      <c r="Q4545" s="90">
        <v>1208600.3999999999</v>
      </c>
      <c r="R4545" s="90">
        <v>278724.3</v>
      </c>
      <c r="S4545" s="90">
        <v>29.974348195420902</v>
      </c>
      <c r="T4545" s="89" t="s">
        <v>73</v>
      </c>
    </row>
    <row r="4546" spans="1:20" x14ac:dyDescent="0.55000000000000004">
      <c r="A4546" s="123">
        <v>2568</v>
      </c>
      <c r="B4546" s="88">
        <v>45930</v>
      </c>
      <c r="C4546" s="89" t="s">
        <v>2314</v>
      </c>
      <c r="D4546" s="89">
        <v>1</v>
      </c>
      <c r="E4546" s="89" t="s">
        <v>22</v>
      </c>
      <c r="F4546" s="89" t="s">
        <v>25</v>
      </c>
      <c r="G4546" s="89" t="s">
        <v>61</v>
      </c>
      <c r="H4546" s="89" t="s">
        <v>2324</v>
      </c>
      <c r="I4546" s="89" t="s">
        <v>97</v>
      </c>
      <c r="J4546" s="89">
        <v>19</v>
      </c>
      <c r="K4546" s="89" t="s">
        <v>101</v>
      </c>
      <c r="L4546" s="89" t="s">
        <v>102</v>
      </c>
      <c r="M4546" s="89">
        <v>12</v>
      </c>
      <c r="N4546" s="90">
        <v>1047979.54</v>
      </c>
      <c r="O4546" s="90">
        <v>1375667.15</v>
      </c>
      <c r="P4546" s="90">
        <v>1375667.15</v>
      </c>
      <c r="Q4546" s="90">
        <v>1044663.65</v>
      </c>
      <c r="R4546" s="90">
        <v>-331003.5</v>
      </c>
      <c r="S4546" s="90">
        <v>-24.061307271893501</v>
      </c>
      <c r="T4546" s="89" t="s">
        <v>28</v>
      </c>
    </row>
    <row r="4547" spans="1:20" x14ac:dyDescent="0.55000000000000004">
      <c r="A4547" s="123">
        <v>2568</v>
      </c>
      <c r="B4547" s="88">
        <v>45930</v>
      </c>
      <c r="C4547" s="89" t="s">
        <v>2314</v>
      </c>
      <c r="D4547" s="89">
        <v>1</v>
      </c>
      <c r="E4547" s="89" t="s">
        <v>22</v>
      </c>
      <c r="F4547" s="89" t="s">
        <v>25</v>
      </c>
      <c r="G4547" s="89" t="s">
        <v>67</v>
      </c>
      <c r="H4547" s="89" t="s">
        <v>2325</v>
      </c>
      <c r="I4547" s="89" t="s">
        <v>97</v>
      </c>
      <c r="J4547" s="89">
        <v>19</v>
      </c>
      <c r="K4547" s="89" t="s">
        <v>101</v>
      </c>
      <c r="L4547" s="89" t="s">
        <v>102</v>
      </c>
      <c r="M4547" s="89">
        <v>12</v>
      </c>
      <c r="N4547" s="90">
        <v>340024.16</v>
      </c>
      <c r="O4547" s="90">
        <v>440000</v>
      </c>
      <c r="P4547" s="90">
        <v>440000</v>
      </c>
      <c r="Q4547" s="90">
        <v>539201.72</v>
      </c>
      <c r="R4547" s="90">
        <v>99201.72</v>
      </c>
      <c r="S4547" s="90">
        <v>22.5458454545455</v>
      </c>
      <c r="T4547" s="89" t="s">
        <v>73</v>
      </c>
    </row>
    <row r="4548" spans="1:20" x14ac:dyDescent="0.55000000000000004">
      <c r="A4548" s="123">
        <v>2568</v>
      </c>
      <c r="B4548" s="88">
        <v>45930</v>
      </c>
      <c r="C4548" s="89" t="s">
        <v>2314</v>
      </c>
      <c r="D4548" s="89">
        <v>1</v>
      </c>
      <c r="E4548" s="89" t="s">
        <v>22</v>
      </c>
      <c r="F4548" s="89" t="s">
        <v>25</v>
      </c>
      <c r="G4548" s="89" t="s">
        <v>23</v>
      </c>
      <c r="H4548" s="89" t="s">
        <v>2326</v>
      </c>
      <c r="I4548" s="89" t="s">
        <v>97</v>
      </c>
      <c r="J4548" s="89">
        <v>19</v>
      </c>
      <c r="K4548" s="89" t="s">
        <v>101</v>
      </c>
      <c r="L4548" s="89" t="s">
        <v>102</v>
      </c>
      <c r="M4548" s="89">
        <v>12</v>
      </c>
      <c r="N4548" s="90">
        <v>482341.03</v>
      </c>
      <c r="O4548" s="90">
        <v>332815.75</v>
      </c>
      <c r="P4548" s="90">
        <v>332815.75</v>
      </c>
      <c r="Q4548" s="90">
        <v>319138.48</v>
      </c>
      <c r="R4548" s="90">
        <v>-13677.27</v>
      </c>
      <c r="S4548" s="90">
        <v>-4.1095621225858396</v>
      </c>
      <c r="T4548" s="89" t="s">
        <v>28</v>
      </c>
    </row>
    <row r="4549" spans="1:20" x14ac:dyDescent="0.55000000000000004">
      <c r="A4549" s="123">
        <v>2568</v>
      </c>
      <c r="B4549" s="88">
        <v>45930</v>
      </c>
      <c r="C4549" s="89" t="s">
        <v>2314</v>
      </c>
      <c r="D4549" s="89">
        <v>1</v>
      </c>
      <c r="E4549" s="89" t="s">
        <v>22</v>
      </c>
      <c r="F4549" s="89" t="s">
        <v>25</v>
      </c>
      <c r="G4549" s="89" t="s">
        <v>41</v>
      </c>
      <c r="H4549" s="89" t="s">
        <v>2327</v>
      </c>
      <c r="I4549" s="89" t="s">
        <v>97</v>
      </c>
      <c r="J4549" s="89">
        <v>19</v>
      </c>
      <c r="K4549" s="89" t="s">
        <v>101</v>
      </c>
      <c r="L4549" s="89" t="s">
        <v>102</v>
      </c>
      <c r="M4549" s="89">
        <v>12</v>
      </c>
      <c r="N4549" s="90">
        <v>1295297.07</v>
      </c>
      <c r="O4549" s="90">
        <v>1200000</v>
      </c>
      <c r="P4549" s="90">
        <v>1200000</v>
      </c>
      <c r="Q4549" s="90">
        <v>1223380.02</v>
      </c>
      <c r="R4549" s="90">
        <v>23380.02</v>
      </c>
      <c r="S4549" s="90">
        <v>1.9483349999999999</v>
      </c>
      <c r="T4549" s="89" t="s">
        <v>73</v>
      </c>
    </row>
    <row r="4550" spans="1:20" x14ac:dyDescent="0.55000000000000004">
      <c r="A4550" s="123">
        <v>2568</v>
      </c>
      <c r="B4550" s="88">
        <v>45930</v>
      </c>
      <c r="C4550" s="89" t="s">
        <v>2314</v>
      </c>
      <c r="D4550" s="89">
        <v>1</v>
      </c>
      <c r="E4550" s="89" t="s">
        <v>22</v>
      </c>
      <c r="F4550" s="89" t="s">
        <v>25</v>
      </c>
      <c r="G4550" s="89" t="s">
        <v>43</v>
      </c>
      <c r="H4550" s="89" t="s">
        <v>2328</v>
      </c>
      <c r="I4550" s="89" t="s">
        <v>97</v>
      </c>
      <c r="J4550" s="89">
        <v>19</v>
      </c>
      <c r="K4550" s="89" t="s">
        <v>101</v>
      </c>
      <c r="L4550" s="89" t="s">
        <v>102</v>
      </c>
      <c r="M4550" s="89">
        <v>12</v>
      </c>
      <c r="N4550" s="90">
        <v>551958.87</v>
      </c>
      <c r="O4550" s="90">
        <v>493597.33</v>
      </c>
      <c r="P4550" s="90">
        <v>493597.33</v>
      </c>
      <c r="Q4550" s="90">
        <v>514325.15</v>
      </c>
      <c r="R4550" s="90">
        <v>20727.82</v>
      </c>
      <c r="S4550" s="90">
        <v>4.1993379502275703</v>
      </c>
      <c r="T4550" s="89" t="s">
        <v>73</v>
      </c>
    </row>
    <row r="4551" spans="1:20" x14ac:dyDescent="0.55000000000000004">
      <c r="A4551" s="123">
        <v>2568</v>
      </c>
      <c r="B4551" s="88">
        <v>45930</v>
      </c>
      <c r="C4551" s="89" t="s">
        <v>2314</v>
      </c>
      <c r="D4551" s="89">
        <v>1</v>
      </c>
      <c r="E4551" s="89" t="s">
        <v>22</v>
      </c>
      <c r="F4551" s="89" t="s">
        <v>25</v>
      </c>
      <c r="G4551" s="89" t="s">
        <v>35</v>
      </c>
      <c r="H4551" s="89" t="s">
        <v>2329</v>
      </c>
      <c r="I4551" s="89" t="s">
        <v>97</v>
      </c>
      <c r="J4551" s="89">
        <v>19</v>
      </c>
      <c r="K4551" s="89" t="s">
        <v>101</v>
      </c>
      <c r="L4551" s="89" t="s">
        <v>102</v>
      </c>
      <c r="M4551" s="89">
        <v>12</v>
      </c>
      <c r="N4551" s="90">
        <v>391452.87</v>
      </c>
      <c r="O4551" s="90">
        <v>410000</v>
      </c>
      <c r="P4551" s="90">
        <v>410000</v>
      </c>
      <c r="Q4551" s="90">
        <v>424592.5</v>
      </c>
      <c r="R4551" s="90">
        <v>14592.5</v>
      </c>
      <c r="S4551" s="90">
        <v>3.5591463414634101</v>
      </c>
      <c r="T4551" s="89" t="s">
        <v>73</v>
      </c>
    </row>
    <row r="4552" spans="1:20" x14ac:dyDescent="0.55000000000000004">
      <c r="A4552" s="123">
        <v>2568</v>
      </c>
      <c r="B4552" s="88">
        <v>45930</v>
      </c>
      <c r="C4552" s="89" t="s">
        <v>2314</v>
      </c>
      <c r="D4552" s="89">
        <v>1</v>
      </c>
      <c r="E4552" s="89" t="s">
        <v>22</v>
      </c>
      <c r="F4552" s="89" t="s">
        <v>25</v>
      </c>
      <c r="G4552" s="89" t="s">
        <v>45</v>
      </c>
      <c r="H4552" s="89" t="s">
        <v>2330</v>
      </c>
      <c r="I4552" s="89" t="s">
        <v>97</v>
      </c>
      <c r="J4552" s="89">
        <v>19</v>
      </c>
      <c r="K4552" s="89" t="s">
        <v>101</v>
      </c>
      <c r="L4552" s="89" t="s">
        <v>102</v>
      </c>
      <c r="M4552" s="89">
        <v>12</v>
      </c>
      <c r="N4552" s="90">
        <v>465194.61</v>
      </c>
      <c r="O4552" s="90">
        <v>615310</v>
      </c>
      <c r="P4552" s="90">
        <v>615310</v>
      </c>
      <c r="Q4552" s="90">
        <v>635862.4</v>
      </c>
      <c r="R4552" s="90">
        <v>20552.400000000001</v>
      </c>
      <c r="S4552" s="90">
        <v>3.3401699956119701</v>
      </c>
      <c r="T4552" s="89" t="s">
        <v>73</v>
      </c>
    </row>
    <row r="4553" spans="1:20" x14ac:dyDescent="0.55000000000000004">
      <c r="A4553" s="123">
        <v>2568</v>
      </c>
      <c r="B4553" s="88">
        <v>45930</v>
      </c>
      <c r="C4553" s="89" t="s">
        <v>2314</v>
      </c>
      <c r="D4553" s="89">
        <v>1</v>
      </c>
      <c r="E4553" s="89" t="s">
        <v>22</v>
      </c>
      <c r="F4553" s="89" t="s">
        <v>25</v>
      </c>
      <c r="G4553" s="89" t="s">
        <v>39</v>
      </c>
      <c r="H4553" s="89" t="s">
        <v>2331</v>
      </c>
      <c r="I4553" s="89" t="s">
        <v>97</v>
      </c>
      <c r="J4553" s="89">
        <v>19</v>
      </c>
      <c r="K4553" s="89" t="s">
        <v>101</v>
      </c>
      <c r="L4553" s="89" t="s">
        <v>102</v>
      </c>
      <c r="M4553" s="89">
        <v>12</v>
      </c>
      <c r="N4553" s="90">
        <v>747592.73</v>
      </c>
      <c r="O4553" s="90">
        <v>750402.32</v>
      </c>
      <c r="P4553" s="90">
        <v>750402.32</v>
      </c>
      <c r="Q4553" s="90">
        <v>682411.74</v>
      </c>
      <c r="R4553" s="90">
        <v>-67990.58</v>
      </c>
      <c r="S4553" s="90">
        <v>-9.0605503458464796</v>
      </c>
      <c r="T4553" s="89" t="s">
        <v>28</v>
      </c>
    </row>
    <row r="4554" spans="1:20" x14ac:dyDescent="0.55000000000000004">
      <c r="A4554" s="123">
        <v>2568</v>
      </c>
      <c r="B4554" s="88">
        <v>45930</v>
      </c>
      <c r="C4554" s="89" t="s">
        <v>2314</v>
      </c>
      <c r="D4554" s="89">
        <v>1</v>
      </c>
      <c r="E4554" s="89" t="s">
        <v>22</v>
      </c>
      <c r="F4554" s="89" t="s">
        <v>25</v>
      </c>
      <c r="G4554" s="89" t="s">
        <v>37</v>
      </c>
      <c r="H4554" s="89" t="s">
        <v>2332</v>
      </c>
      <c r="I4554" s="89" t="s">
        <v>97</v>
      </c>
      <c r="J4554" s="89">
        <v>19</v>
      </c>
      <c r="K4554" s="89" t="s">
        <v>101</v>
      </c>
      <c r="L4554" s="89" t="s">
        <v>102</v>
      </c>
      <c r="M4554" s="89">
        <v>12</v>
      </c>
      <c r="N4554" s="90">
        <v>352019.83</v>
      </c>
      <c r="O4554" s="90">
        <v>360000</v>
      </c>
      <c r="P4554" s="90">
        <v>360000</v>
      </c>
      <c r="Q4554" s="90">
        <v>340639.55</v>
      </c>
      <c r="R4554" s="90">
        <v>-19360.45</v>
      </c>
      <c r="S4554" s="90">
        <v>-5.3779027777777797</v>
      </c>
      <c r="T4554" s="89" t="s">
        <v>28</v>
      </c>
    </row>
    <row r="4555" spans="1:20" x14ac:dyDescent="0.55000000000000004">
      <c r="A4555" s="123">
        <v>2568</v>
      </c>
      <c r="B4555" s="88">
        <v>45930</v>
      </c>
      <c r="C4555" s="89" t="s">
        <v>2314</v>
      </c>
      <c r="D4555" s="89">
        <v>1</v>
      </c>
      <c r="E4555" s="89" t="s">
        <v>147</v>
      </c>
      <c r="F4555" s="89" t="s">
        <v>25</v>
      </c>
      <c r="G4555" s="89" t="s">
        <v>196</v>
      </c>
      <c r="H4555" s="89" t="s">
        <v>2333</v>
      </c>
      <c r="I4555" s="89" t="s">
        <v>97</v>
      </c>
      <c r="J4555" s="89">
        <v>19</v>
      </c>
      <c r="K4555" s="89" t="s">
        <v>101</v>
      </c>
      <c r="L4555" s="89" t="s">
        <v>102</v>
      </c>
      <c r="M4555" s="89">
        <v>12</v>
      </c>
      <c r="N4555" s="90">
        <v>105197.55</v>
      </c>
      <c r="O4555" s="90">
        <v>265000</v>
      </c>
      <c r="P4555" s="90">
        <v>265000</v>
      </c>
      <c r="Q4555" s="90">
        <v>142357.9</v>
      </c>
      <c r="R4555" s="90">
        <v>-122642.1</v>
      </c>
      <c r="S4555" s="90">
        <v>-46.280037735849099</v>
      </c>
      <c r="T4555" s="89" t="s">
        <v>28</v>
      </c>
    </row>
    <row r="4556" spans="1:20" x14ac:dyDescent="0.55000000000000004">
      <c r="A4556" s="123">
        <v>2568</v>
      </c>
      <c r="B4556" s="88">
        <v>45930</v>
      </c>
      <c r="C4556" s="89" t="s">
        <v>2314</v>
      </c>
      <c r="D4556" s="89">
        <v>1</v>
      </c>
      <c r="E4556" s="89" t="s">
        <v>147</v>
      </c>
      <c r="F4556" s="89" t="s">
        <v>49</v>
      </c>
      <c r="G4556" s="89" t="s">
        <v>156</v>
      </c>
      <c r="H4556" s="89" t="s">
        <v>2334</v>
      </c>
      <c r="I4556" s="89" t="s">
        <v>97</v>
      </c>
      <c r="J4556" s="89">
        <v>19</v>
      </c>
      <c r="K4556" s="89" t="s">
        <v>101</v>
      </c>
      <c r="L4556" s="89" t="s">
        <v>102</v>
      </c>
      <c r="M4556" s="89">
        <v>12</v>
      </c>
      <c r="N4556" s="90">
        <v>3644823.27</v>
      </c>
      <c r="O4556" s="90">
        <v>6000000</v>
      </c>
      <c r="P4556" s="90">
        <v>6000000</v>
      </c>
      <c r="Q4556" s="90">
        <v>3318251.96</v>
      </c>
      <c r="R4556" s="90">
        <v>-2681748.04</v>
      </c>
      <c r="S4556" s="90">
        <v>-44.695800666666699</v>
      </c>
      <c r="T4556" s="89" t="s">
        <v>28</v>
      </c>
    </row>
    <row r="4557" spans="1:20" x14ac:dyDescent="0.55000000000000004">
      <c r="A4557" s="123">
        <v>2568</v>
      </c>
      <c r="B4557" s="88">
        <v>45930</v>
      </c>
      <c r="C4557" s="89" t="s">
        <v>2314</v>
      </c>
      <c r="D4557" s="89">
        <v>1</v>
      </c>
      <c r="E4557" s="89" t="s">
        <v>147</v>
      </c>
      <c r="F4557" s="89" t="s">
        <v>56</v>
      </c>
      <c r="G4557" s="89" t="s">
        <v>152</v>
      </c>
      <c r="H4557" s="89" t="s">
        <v>2335</v>
      </c>
      <c r="I4557" s="89" t="s">
        <v>97</v>
      </c>
      <c r="J4557" s="89">
        <v>19</v>
      </c>
      <c r="K4557" s="89" t="s">
        <v>101</v>
      </c>
      <c r="L4557" s="89" t="s">
        <v>102</v>
      </c>
      <c r="M4557" s="89">
        <v>12</v>
      </c>
      <c r="N4557" s="90">
        <v>683067.82</v>
      </c>
      <c r="O4557" s="90">
        <v>900000</v>
      </c>
      <c r="P4557" s="90">
        <v>900000</v>
      </c>
      <c r="Q4557" s="90">
        <v>833458.56</v>
      </c>
      <c r="R4557" s="90">
        <v>-66541.440000000002</v>
      </c>
      <c r="S4557" s="90">
        <v>-7.3934933333333301</v>
      </c>
      <c r="T4557" s="89" t="s">
        <v>28</v>
      </c>
    </row>
    <row r="4558" spans="1:20" x14ac:dyDescent="0.55000000000000004">
      <c r="A4558" s="123">
        <v>2568</v>
      </c>
      <c r="B4558" s="88">
        <v>45930</v>
      </c>
      <c r="C4558" s="89" t="s">
        <v>2314</v>
      </c>
      <c r="D4558" s="89">
        <v>1</v>
      </c>
      <c r="E4558" s="89" t="s">
        <v>147</v>
      </c>
      <c r="F4558" s="89" t="s">
        <v>25</v>
      </c>
      <c r="G4558" s="89" t="s">
        <v>190</v>
      </c>
      <c r="H4558" s="89" t="s">
        <v>2336</v>
      </c>
      <c r="I4558" s="89" t="s">
        <v>97</v>
      </c>
      <c r="J4558" s="89">
        <v>19</v>
      </c>
      <c r="K4558" s="89" t="s">
        <v>101</v>
      </c>
      <c r="L4558" s="89" t="s">
        <v>102</v>
      </c>
      <c r="M4558" s="89">
        <v>12</v>
      </c>
      <c r="N4558" s="90">
        <v>489651.63</v>
      </c>
      <c r="O4558" s="90">
        <v>495000</v>
      </c>
      <c r="P4558" s="90">
        <v>495000</v>
      </c>
      <c r="Q4558" s="90">
        <v>534910.44999999995</v>
      </c>
      <c r="R4558" s="90">
        <v>39910.449999999997</v>
      </c>
      <c r="S4558" s="90">
        <v>8.0627171717171695</v>
      </c>
      <c r="T4558" s="89" t="s">
        <v>73</v>
      </c>
    </row>
    <row r="4559" spans="1:20" x14ac:dyDescent="0.55000000000000004">
      <c r="A4559" s="123">
        <v>2568</v>
      </c>
      <c r="B4559" s="88">
        <v>45930</v>
      </c>
      <c r="C4559" s="89" t="s">
        <v>2314</v>
      </c>
      <c r="D4559" s="89">
        <v>1</v>
      </c>
      <c r="E4559" s="89" t="s">
        <v>147</v>
      </c>
      <c r="F4559" s="89" t="s">
        <v>25</v>
      </c>
      <c r="G4559" s="89" t="s">
        <v>176</v>
      </c>
      <c r="H4559" s="89" t="s">
        <v>2337</v>
      </c>
      <c r="I4559" s="89" t="s">
        <v>97</v>
      </c>
      <c r="J4559" s="89">
        <v>19</v>
      </c>
      <c r="K4559" s="89" t="s">
        <v>101</v>
      </c>
      <c r="L4559" s="89" t="s">
        <v>102</v>
      </c>
      <c r="M4559" s="89">
        <v>12</v>
      </c>
      <c r="N4559" s="90">
        <v>910113.7</v>
      </c>
      <c r="O4559" s="90">
        <v>969900</v>
      </c>
      <c r="P4559" s="90">
        <v>969900</v>
      </c>
      <c r="Q4559" s="90">
        <v>1013640.38</v>
      </c>
      <c r="R4559" s="90">
        <v>43740.38</v>
      </c>
      <c r="S4559" s="90">
        <v>4.5097824517991496</v>
      </c>
      <c r="T4559" s="89" t="s">
        <v>73</v>
      </c>
    </row>
    <row r="4560" spans="1:20" x14ac:dyDescent="0.55000000000000004">
      <c r="A4560" s="123">
        <v>2568</v>
      </c>
      <c r="B4560" s="88">
        <v>45930</v>
      </c>
      <c r="C4560" s="89" t="s">
        <v>2314</v>
      </c>
      <c r="D4560" s="89">
        <v>1</v>
      </c>
      <c r="E4560" s="89" t="s">
        <v>147</v>
      </c>
      <c r="F4560" s="89" t="s">
        <v>25</v>
      </c>
      <c r="G4560" s="89" t="s">
        <v>158</v>
      </c>
      <c r="H4560" s="89" t="s">
        <v>2338</v>
      </c>
      <c r="I4560" s="89" t="s">
        <v>97</v>
      </c>
      <c r="J4560" s="89">
        <v>19</v>
      </c>
      <c r="K4560" s="89" t="s">
        <v>101</v>
      </c>
      <c r="L4560" s="89" t="s">
        <v>102</v>
      </c>
      <c r="M4560" s="89">
        <v>12</v>
      </c>
      <c r="N4560" s="90">
        <v>615853.61</v>
      </c>
      <c r="O4560" s="90">
        <v>543931.97</v>
      </c>
      <c r="P4560" s="90">
        <v>543931.97</v>
      </c>
      <c r="Q4560" s="90">
        <v>778074.12</v>
      </c>
      <c r="R4560" s="90">
        <v>234142.15</v>
      </c>
      <c r="S4560" s="90">
        <v>43.0462195483748</v>
      </c>
      <c r="T4560" s="89" t="s">
        <v>73</v>
      </c>
    </row>
    <row r="4561" spans="1:20" x14ac:dyDescent="0.55000000000000004">
      <c r="A4561" s="123">
        <v>2568</v>
      </c>
      <c r="B4561" s="88">
        <v>45930</v>
      </c>
      <c r="C4561" s="89" t="s">
        <v>2314</v>
      </c>
      <c r="D4561" s="89">
        <v>1</v>
      </c>
      <c r="E4561" s="89" t="s">
        <v>147</v>
      </c>
      <c r="F4561" s="89" t="s">
        <v>25</v>
      </c>
      <c r="G4561" s="89" t="s">
        <v>194</v>
      </c>
      <c r="H4561" s="89" t="s">
        <v>2339</v>
      </c>
      <c r="I4561" s="89" t="s">
        <v>97</v>
      </c>
      <c r="J4561" s="89">
        <v>19</v>
      </c>
      <c r="K4561" s="89" t="s">
        <v>101</v>
      </c>
      <c r="L4561" s="89" t="s">
        <v>102</v>
      </c>
      <c r="M4561" s="89">
        <v>12</v>
      </c>
      <c r="N4561" s="90">
        <v>843812.56</v>
      </c>
      <c r="O4561" s="90">
        <v>750000</v>
      </c>
      <c r="P4561" s="90">
        <v>750000</v>
      </c>
      <c r="Q4561" s="90">
        <v>799190.76</v>
      </c>
      <c r="R4561" s="90">
        <v>49190.76</v>
      </c>
      <c r="S4561" s="90">
        <v>6.5587679999999997</v>
      </c>
      <c r="T4561" s="89" t="s">
        <v>73</v>
      </c>
    </row>
    <row r="4562" spans="1:20" x14ac:dyDescent="0.55000000000000004">
      <c r="A4562" s="123">
        <v>2568</v>
      </c>
      <c r="B4562" s="88">
        <v>45930</v>
      </c>
      <c r="C4562" s="89" t="s">
        <v>2314</v>
      </c>
      <c r="D4562" s="89">
        <v>1</v>
      </c>
      <c r="E4562" s="89" t="s">
        <v>147</v>
      </c>
      <c r="F4562" s="89" t="s">
        <v>25</v>
      </c>
      <c r="G4562" s="89" t="s">
        <v>154</v>
      </c>
      <c r="H4562" s="89" t="s">
        <v>2340</v>
      </c>
      <c r="I4562" s="89" t="s">
        <v>97</v>
      </c>
      <c r="J4562" s="89">
        <v>19</v>
      </c>
      <c r="K4562" s="89" t="s">
        <v>101</v>
      </c>
      <c r="L4562" s="89" t="s">
        <v>102</v>
      </c>
      <c r="M4562" s="89">
        <v>12</v>
      </c>
      <c r="N4562" s="90">
        <v>237984.09</v>
      </c>
      <c r="O4562" s="90">
        <v>365000</v>
      </c>
      <c r="P4562" s="90">
        <v>365000</v>
      </c>
      <c r="Q4562" s="90">
        <v>356017.1</v>
      </c>
      <c r="R4562" s="90">
        <v>-8982.9</v>
      </c>
      <c r="S4562" s="90">
        <v>-2.4610684931506799</v>
      </c>
      <c r="T4562" s="89" t="s">
        <v>28</v>
      </c>
    </row>
    <row r="4563" spans="1:20" x14ac:dyDescent="0.55000000000000004">
      <c r="A4563" s="123">
        <v>2568</v>
      </c>
      <c r="B4563" s="88">
        <v>45930</v>
      </c>
      <c r="C4563" s="89" t="s">
        <v>2314</v>
      </c>
      <c r="D4563" s="89">
        <v>1</v>
      </c>
      <c r="E4563" s="89" t="s">
        <v>147</v>
      </c>
      <c r="F4563" s="89" t="s">
        <v>56</v>
      </c>
      <c r="G4563" s="89" t="s">
        <v>160</v>
      </c>
      <c r="H4563" s="89" t="s">
        <v>2341</v>
      </c>
      <c r="I4563" s="89" t="s">
        <v>97</v>
      </c>
      <c r="J4563" s="89">
        <v>19</v>
      </c>
      <c r="K4563" s="89" t="s">
        <v>101</v>
      </c>
      <c r="L4563" s="89" t="s">
        <v>102</v>
      </c>
      <c r="M4563" s="89">
        <v>12</v>
      </c>
      <c r="N4563" s="90">
        <v>2842801.3</v>
      </c>
      <c r="O4563" s="90">
        <v>3200000</v>
      </c>
      <c r="P4563" s="90">
        <v>3200000</v>
      </c>
      <c r="Q4563" s="90">
        <v>2741849.39</v>
      </c>
      <c r="R4563" s="90">
        <v>-458150.61</v>
      </c>
      <c r="S4563" s="90">
        <v>-14.317206562499999</v>
      </c>
      <c r="T4563" s="89" t="s">
        <v>28</v>
      </c>
    </row>
    <row r="4564" spans="1:20" x14ac:dyDescent="0.55000000000000004">
      <c r="A4564" s="123">
        <v>2568</v>
      </c>
      <c r="B4564" s="88">
        <v>45930</v>
      </c>
      <c r="C4564" s="89" t="s">
        <v>2314</v>
      </c>
      <c r="D4564" s="89">
        <v>1</v>
      </c>
      <c r="E4564" s="89" t="s">
        <v>147</v>
      </c>
      <c r="F4564" s="89" t="s">
        <v>25</v>
      </c>
      <c r="G4564" s="89" t="s">
        <v>184</v>
      </c>
      <c r="H4564" s="89" t="s">
        <v>2342</v>
      </c>
      <c r="I4564" s="89" t="s">
        <v>97</v>
      </c>
      <c r="J4564" s="89">
        <v>19</v>
      </c>
      <c r="K4564" s="89" t="s">
        <v>101</v>
      </c>
      <c r="L4564" s="89" t="s">
        <v>102</v>
      </c>
      <c r="M4564" s="89">
        <v>12</v>
      </c>
      <c r="N4564" s="90">
        <v>687981.92</v>
      </c>
      <c r="O4564" s="90">
        <v>800000</v>
      </c>
      <c r="P4564" s="90">
        <v>800000</v>
      </c>
      <c r="Q4564" s="90">
        <v>691427.33</v>
      </c>
      <c r="R4564" s="90">
        <v>-108572.67</v>
      </c>
      <c r="S4564" s="90">
        <v>-13.57158375</v>
      </c>
      <c r="T4564" s="89" t="s">
        <v>28</v>
      </c>
    </row>
    <row r="4565" spans="1:20" x14ac:dyDescent="0.55000000000000004">
      <c r="A4565" s="123">
        <v>2568</v>
      </c>
      <c r="B4565" s="88">
        <v>45930</v>
      </c>
      <c r="C4565" s="89" t="s">
        <v>2314</v>
      </c>
      <c r="D4565" s="89">
        <v>1</v>
      </c>
      <c r="E4565" s="89" t="s">
        <v>147</v>
      </c>
      <c r="F4565" s="89" t="s">
        <v>25</v>
      </c>
      <c r="G4565" s="89" t="s">
        <v>164</v>
      </c>
      <c r="H4565" s="89" t="s">
        <v>2343</v>
      </c>
      <c r="I4565" s="89" t="s">
        <v>97</v>
      </c>
      <c r="J4565" s="89">
        <v>19</v>
      </c>
      <c r="K4565" s="89" t="s">
        <v>101</v>
      </c>
      <c r="L4565" s="89" t="s">
        <v>102</v>
      </c>
      <c r="M4565" s="89">
        <v>12</v>
      </c>
      <c r="N4565" s="90">
        <v>267843.81</v>
      </c>
      <c r="O4565" s="90">
        <v>350000</v>
      </c>
      <c r="P4565" s="90">
        <v>350000</v>
      </c>
      <c r="Q4565" s="90">
        <v>205071</v>
      </c>
      <c r="R4565" s="90">
        <v>-144929</v>
      </c>
      <c r="S4565" s="90">
        <v>-41.408285714285697</v>
      </c>
      <c r="T4565" s="89" t="s">
        <v>28</v>
      </c>
    </row>
    <row r="4566" spans="1:20" x14ac:dyDescent="0.55000000000000004">
      <c r="A4566" s="123">
        <v>2568</v>
      </c>
      <c r="B4566" s="88">
        <v>45930</v>
      </c>
      <c r="C4566" s="89" t="s">
        <v>2314</v>
      </c>
      <c r="D4566" s="89">
        <v>1</v>
      </c>
      <c r="E4566" s="89" t="s">
        <v>147</v>
      </c>
      <c r="F4566" s="89" t="s">
        <v>56</v>
      </c>
      <c r="G4566" s="89" t="s">
        <v>178</v>
      </c>
      <c r="H4566" s="89" t="s">
        <v>2344</v>
      </c>
      <c r="I4566" s="89" t="s">
        <v>97</v>
      </c>
      <c r="J4566" s="89">
        <v>19</v>
      </c>
      <c r="K4566" s="89" t="s">
        <v>101</v>
      </c>
      <c r="L4566" s="89" t="s">
        <v>102</v>
      </c>
      <c r="M4566" s="89">
        <v>12</v>
      </c>
      <c r="N4566" s="90">
        <v>883086.33</v>
      </c>
      <c r="O4566" s="90">
        <v>1200000</v>
      </c>
      <c r="P4566" s="90">
        <v>1200000</v>
      </c>
      <c r="Q4566" s="90">
        <v>1036855.89</v>
      </c>
      <c r="R4566" s="90">
        <v>-163144.10999999999</v>
      </c>
      <c r="S4566" s="90">
        <v>-13.595342499999999</v>
      </c>
      <c r="T4566" s="89" t="s">
        <v>28</v>
      </c>
    </row>
    <row r="4567" spans="1:20" x14ac:dyDescent="0.55000000000000004">
      <c r="A4567" s="123">
        <v>2568</v>
      </c>
      <c r="B4567" s="88">
        <v>45930</v>
      </c>
      <c r="C4567" s="89" t="s">
        <v>2314</v>
      </c>
      <c r="D4567" s="89">
        <v>1</v>
      </c>
      <c r="E4567" s="89" t="s">
        <v>147</v>
      </c>
      <c r="F4567" s="89" t="s">
        <v>25</v>
      </c>
      <c r="G4567" s="89" t="s">
        <v>192</v>
      </c>
      <c r="H4567" s="89" t="s">
        <v>2345</v>
      </c>
      <c r="I4567" s="89" t="s">
        <v>97</v>
      </c>
      <c r="J4567" s="89">
        <v>19</v>
      </c>
      <c r="K4567" s="89" t="s">
        <v>101</v>
      </c>
      <c r="L4567" s="89" t="s">
        <v>102</v>
      </c>
      <c r="M4567" s="89">
        <v>12</v>
      </c>
      <c r="N4567" s="90">
        <v>409095.43</v>
      </c>
      <c r="O4567" s="90">
        <v>400000</v>
      </c>
      <c r="P4567" s="90">
        <v>400000</v>
      </c>
      <c r="Q4567" s="90">
        <v>445009.85</v>
      </c>
      <c r="R4567" s="90">
        <v>45009.85</v>
      </c>
      <c r="S4567" s="90">
        <v>11.2524625</v>
      </c>
      <c r="T4567" s="89" t="s">
        <v>73</v>
      </c>
    </row>
    <row r="4568" spans="1:20" x14ac:dyDescent="0.55000000000000004">
      <c r="A4568" s="123">
        <v>2568</v>
      </c>
      <c r="B4568" s="88">
        <v>45930</v>
      </c>
      <c r="C4568" s="89" t="s">
        <v>2314</v>
      </c>
      <c r="D4568" s="89">
        <v>1</v>
      </c>
      <c r="E4568" s="89" t="s">
        <v>147</v>
      </c>
      <c r="F4568" s="89" t="s">
        <v>56</v>
      </c>
      <c r="G4568" s="89" t="s">
        <v>166</v>
      </c>
      <c r="H4568" s="89" t="s">
        <v>2346</v>
      </c>
      <c r="I4568" s="89" t="s">
        <v>97</v>
      </c>
      <c r="J4568" s="89">
        <v>19</v>
      </c>
      <c r="K4568" s="89" t="s">
        <v>101</v>
      </c>
      <c r="L4568" s="89" t="s">
        <v>102</v>
      </c>
      <c r="M4568" s="89">
        <v>12</v>
      </c>
      <c r="N4568" s="90">
        <v>1139004.3600000001</v>
      </c>
      <c r="O4568" s="90">
        <v>1343602</v>
      </c>
      <c r="P4568" s="90">
        <v>1343602</v>
      </c>
      <c r="Q4568" s="90">
        <v>885758.85</v>
      </c>
      <c r="R4568" s="90">
        <v>-457843.15</v>
      </c>
      <c r="S4568" s="90">
        <v>-34.0758014650172</v>
      </c>
      <c r="T4568" s="89" t="s">
        <v>28</v>
      </c>
    </row>
    <row r="4569" spans="1:20" x14ac:dyDescent="0.55000000000000004">
      <c r="A4569" s="123">
        <v>2568</v>
      </c>
      <c r="B4569" s="88">
        <v>45930</v>
      </c>
      <c r="C4569" s="89" t="s">
        <v>2314</v>
      </c>
      <c r="D4569" s="89">
        <v>1</v>
      </c>
      <c r="E4569" s="89" t="s">
        <v>147</v>
      </c>
      <c r="F4569" s="89" t="s">
        <v>25</v>
      </c>
      <c r="G4569" s="89" t="s">
        <v>180</v>
      </c>
      <c r="H4569" s="89" t="s">
        <v>2347</v>
      </c>
      <c r="I4569" s="89" t="s">
        <v>97</v>
      </c>
      <c r="J4569" s="89">
        <v>19</v>
      </c>
      <c r="K4569" s="89" t="s">
        <v>101</v>
      </c>
      <c r="L4569" s="89" t="s">
        <v>102</v>
      </c>
      <c r="M4569" s="89">
        <v>12</v>
      </c>
      <c r="N4569" s="90">
        <v>565406.56999999995</v>
      </c>
      <c r="O4569" s="90">
        <v>726895.1</v>
      </c>
      <c r="P4569" s="90">
        <v>726895.1</v>
      </c>
      <c r="Q4569" s="90">
        <v>691344.86</v>
      </c>
      <c r="R4569" s="90">
        <v>-35550.239999999998</v>
      </c>
      <c r="S4569" s="90">
        <v>-4.8906974335086302</v>
      </c>
      <c r="T4569" s="89" t="s">
        <v>28</v>
      </c>
    </row>
    <row r="4570" spans="1:20" x14ac:dyDescent="0.55000000000000004">
      <c r="A4570" s="123">
        <v>2568</v>
      </c>
      <c r="B4570" s="88">
        <v>45930</v>
      </c>
      <c r="C4570" s="89" t="s">
        <v>2314</v>
      </c>
      <c r="D4570" s="89">
        <v>1</v>
      </c>
      <c r="E4570" s="89" t="s">
        <v>147</v>
      </c>
      <c r="F4570" s="89" t="s">
        <v>25</v>
      </c>
      <c r="G4570" s="89" t="s">
        <v>168</v>
      </c>
      <c r="H4570" s="89" t="s">
        <v>2348</v>
      </c>
      <c r="I4570" s="89" t="s">
        <v>97</v>
      </c>
      <c r="J4570" s="89">
        <v>19</v>
      </c>
      <c r="K4570" s="89" t="s">
        <v>101</v>
      </c>
      <c r="L4570" s="89" t="s">
        <v>102</v>
      </c>
      <c r="M4570" s="89">
        <v>12</v>
      </c>
      <c r="N4570" s="90">
        <v>310223.34000000003</v>
      </c>
      <c r="O4570" s="90">
        <v>455470</v>
      </c>
      <c r="P4570" s="90">
        <v>455470</v>
      </c>
      <c r="Q4570" s="90">
        <v>404516.9</v>
      </c>
      <c r="R4570" s="90">
        <v>-50953.1</v>
      </c>
      <c r="S4570" s="90">
        <v>-11.1869277888774</v>
      </c>
      <c r="T4570" s="89" t="s">
        <v>28</v>
      </c>
    </row>
    <row r="4571" spans="1:20" x14ac:dyDescent="0.55000000000000004">
      <c r="A4571" s="123">
        <v>2568</v>
      </c>
      <c r="B4571" s="88">
        <v>45930</v>
      </c>
      <c r="C4571" s="89" t="s">
        <v>2314</v>
      </c>
      <c r="D4571" s="89">
        <v>1</v>
      </c>
      <c r="E4571" s="89" t="s">
        <v>147</v>
      </c>
      <c r="F4571" s="89" t="s">
        <v>25</v>
      </c>
      <c r="G4571" s="89" t="s">
        <v>182</v>
      </c>
      <c r="H4571" s="89" t="s">
        <v>2349</v>
      </c>
      <c r="I4571" s="89" t="s">
        <v>97</v>
      </c>
      <c r="J4571" s="89">
        <v>19</v>
      </c>
      <c r="K4571" s="89" t="s">
        <v>101</v>
      </c>
      <c r="L4571" s="89" t="s">
        <v>102</v>
      </c>
      <c r="M4571" s="89">
        <v>12</v>
      </c>
      <c r="N4571" s="90">
        <v>124763.8</v>
      </c>
      <c r="O4571" s="90">
        <v>200000</v>
      </c>
      <c r="P4571" s="90">
        <v>200000</v>
      </c>
      <c r="Q4571" s="90">
        <v>104524.45</v>
      </c>
      <c r="R4571" s="90">
        <v>-95475.55</v>
      </c>
      <c r="S4571" s="90">
        <v>-47.737774999999999</v>
      </c>
      <c r="T4571" s="89" t="s">
        <v>28</v>
      </c>
    </row>
    <row r="4572" spans="1:20" x14ac:dyDescent="0.55000000000000004">
      <c r="A4572" s="123">
        <v>2568</v>
      </c>
      <c r="B4572" s="88">
        <v>45930</v>
      </c>
      <c r="C4572" s="89" t="s">
        <v>2314</v>
      </c>
      <c r="D4572" s="89">
        <v>1</v>
      </c>
      <c r="E4572" s="89" t="s">
        <v>147</v>
      </c>
      <c r="F4572" s="89" t="s">
        <v>25</v>
      </c>
      <c r="G4572" s="89" t="s">
        <v>172</v>
      </c>
      <c r="H4572" s="89" t="s">
        <v>2350</v>
      </c>
      <c r="I4572" s="89" t="s">
        <v>97</v>
      </c>
      <c r="J4572" s="89">
        <v>19</v>
      </c>
      <c r="K4572" s="89" t="s">
        <v>101</v>
      </c>
      <c r="L4572" s="89" t="s">
        <v>102</v>
      </c>
      <c r="M4572" s="89">
        <v>12</v>
      </c>
      <c r="N4572" s="90">
        <v>423360.32</v>
      </c>
      <c r="O4572" s="90">
        <v>466982.38</v>
      </c>
      <c r="P4572" s="90">
        <v>466982.38</v>
      </c>
      <c r="Q4572" s="90">
        <v>454753.66</v>
      </c>
      <c r="R4572" s="90">
        <v>-12228.72</v>
      </c>
      <c r="S4572" s="90">
        <v>-2.618668396011</v>
      </c>
      <c r="T4572" s="89" t="s">
        <v>28</v>
      </c>
    </row>
    <row r="4573" spans="1:20" x14ac:dyDescent="0.55000000000000004">
      <c r="A4573" s="123">
        <v>2568</v>
      </c>
      <c r="B4573" s="88">
        <v>45930</v>
      </c>
      <c r="C4573" s="89" t="s">
        <v>2314</v>
      </c>
      <c r="D4573" s="89">
        <v>1</v>
      </c>
      <c r="E4573" s="89" t="s">
        <v>147</v>
      </c>
      <c r="F4573" s="89" t="s">
        <v>25</v>
      </c>
      <c r="G4573" s="89" t="s">
        <v>186</v>
      </c>
      <c r="H4573" s="89" t="s">
        <v>2351</v>
      </c>
      <c r="I4573" s="89" t="s">
        <v>97</v>
      </c>
      <c r="J4573" s="89">
        <v>19</v>
      </c>
      <c r="K4573" s="89" t="s">
        <v>101</v>
      </c>
      <c r="L4573" s="89" t="s">
        <v>102</v>
      </c>
      <c r="M4573" s="89">
        <v>12</v>
      </c>
      <c r="N4573" s="90">
        <v>200732.09</v>
      </c>
      <c r="O4573" s="90">
        <v>309254.42</v>
      </c>
      <c r="P4573" s="90">
        <v>309254.42</v>
      </c>
      <c r="Q4573" s="90">
        <v>353898.87</v>
      </c>
      <c r="R4573" s="90">
        <v>44644.45</v>
      </c>
      <c r="S4573" s="90">
        <v>14.4361558357032</v>
      </c>
      <c r="T4573" s="89" t="s">
        <v>73</v>
      </c>
    </row>
    <row r="4574" spans="1:20" x14ac:dyDescent="0.55000000000000004">
      <c r="A4574" s="123">
        <v>2568</v>
      </c>
      <c r="B4574" s="88">
        <v>45930</v>
      </c>
      <c r="C4574" s="89" t="s">
        <v>2314</v>
      </c>
      <c r="D4574" s="89">
        <v>1</v>
      </c>
      <c r="E4574" s="89" t="s">
        <v>147</v>
      </c>
      <c r="F4574" s="89" t="s">
        <v>25</v>
      </c>
      <c r="G4574" s="89" t="s">
        <v>162</v>
      </c>
      <c r="H4574" s="89" t="s">
        <v>2352</v>
      </c>
      <c r="I4574" s="89" t="s">
        <v>97</v>
      </c>
      <c r="J4574" s="89">
        <v>19</v>
      </c>
      <c r="K4574" s="89" t="s">
        <v>101</v>
      </c>
      <c r="L4574" s="89" t="s">
        <v>102</v>
      </c>
      <c r="M4574" s="89">
        <v>12</v>
      </c>
      <c r="N4574" s="90">
        <v>279783.38</v>
      </c>
      <c r="O4574" s="90">
        <v>339836.91</v>
      </c>
      <c r="P4574" s="90">
        <v>339836.91</v>
      </c>
      <c r="Q4574" s="90">
        <v>317917.40000000002</v>
      </c>
      <c r="R4574" s="90">
        <v>-21919.51</v>
      </c>
      <c r="S4574" s="90">
        <v>-6.4500086232540204</v>
      </c>
      <c r="T4574" s="89" t="s">
        <v>28</v>
      </c>
    </row>
    <row r="4575" spans="1:20" x14ac:dyDescent="0.55000000000000004">
      <c r="A4575" s="123">
        <v>2568</v>
      </c>
      <c r="B4575" s="88">
        <v>45930</v>
      </c>
      <c r="C4575" s="89" t="s">
        <v>2314</v>
      </c>
      <c r="D4575" s="89">
        <v>1</v>
      </c>
      <c r="E4575" s="89" t="s">
        <v>147</v>
      </c>
      <c r="F4575" s="89" t="s">
        <v>25</v>
      </c>
      <c r="G4575" s="89" t="s">
        <v>170</v>
      </c>
      <c r="H4575" s="89" t="s">
        <v>2353</v>
      </c>
      <c r="I4575" s="89" t="s">
        <v>97</v>
      </c>
      <c r="J4575" s="89">
        <v>19</v>
      </c>
      <c r="K4575" s="89" t="s">
        <v>101</v>
      </c>
      <c r="L4575" s="89" t="s">
        <v>102</v>
      </c>
      <c r="M4575" s="89">
        <v>12</v>
      </c>
      <c r="N4575" s="90">
        <v>677670.17</v>
      </c>
      <c r="O4575" s="90">
        <v>370000</v>
      </c>
      <c r="P4575" s="90">
        <v>370000</v>
      </c>
      <c r="Q4575" s="90">
        <v>381529.16</v>
      </c>
      <c r="R4575" s="90">
        <v>11529.16</v>
      </c>
      <c r="S4575" s="90">
        <v>3.11598918918919</v>
      </c>
      <c r="T4575" s="89" t="s">
        <v>73</v>
      </c>
    </row>
    <row r="4576" spans="1:20" x14ac:dyDescent="0.55000000000000004">
      <c r="A4576" s="123">
        <v>2568</v>
      </c>
      <c r="B4576" s="88">
        <v>45930</v>
      </c>
      <c r="C4576" s="89" t="s">
        <v>2314</v>
      </c>
      <c r="D4576" s="89">
        <v>1</v>
      </c>
      <c r="E4576" s="89" t="s">
        <v>147</v>
      </c>
      <c r="F4576" s="89" t="s">
        <v>25</v>
      </c>
      <c r="G4576" s="89" t="s">
        <v>174</v>
      </c>
      <c r="H4576" s="89" t="s">
        <v>2354</v>
      </c>
      <c r="I4576" s="89" t="s">
        <v>97</v>
      </c>
      <c r="J4576" s="89">
        <v>19</v>
      </c>
      <c r="K4576" s="89" t="s">
        <v>101</v>
      </c>
      <c r="L4576" s="89" t="s">
        <v>102</v>
      </c>
      <c r="M4576" s="89">
        <v>12</v>
      </c>
      <c r="N4576" s="90">
        <v>420584.23</v>
      </c>
      <c r="O4576" s="90">
        <v>440000</v>
      </c>
      <c r="P4576" s="90">
        <v>440000</v>
      </c>
      <c r="Q4576" s="90">
        <v>391182.75</v>
      </c>
      <c r="R4576" s="90">
        <v>-48817.25</v>
      </c>
      <c r="S4576" s="90">
        <v>-11.0948295454545</v>
      </c>
      <c r="T4576" s="89" t="s">
        <v>28</v>
      </c>
    </row>
    <row r="4577" spans="1:20" x14ac:dyDescent="0.55000000000000004">
      <c r="A4577" s="123">
        <v>2568</v>
      </c>
      <c r="B4577" s="88">
        <v>45930</v>
      </c>
      <c r="C4577" s="89" t="s">
        <v>2314</v>
      </c>
      <c r="D4577" s="89">
        <v>1</v>
      </c>
      <c r="E4577" s="89" t="s">
        <v>147</v>
      </c>
      <c r="F4577" s="89" t="s">
        <v>25</v>
      </c>
      <c r="G4577" s="89" t="s">
        <v>188</v>
      </c>
      <c r="H4577" s="89" t="s">
        <v>2355</v>
      </c>
      <c r="I4577" s="89" t="s">
        <v>97</v>
      </c>
      <c r="J4577" s="89">
        <v>19</v>
      </c>
      <c r="K4577" s="89" t="s">
        <v>101</v>
      </c>
      <c r="L4577" s="89" t="s">
        <v>102</v>
      </c>
      <c r="M4577" s="89">
        <v>12</v>
      </c>
      <c r="N4577" s="90">
        <v>238635.48</v>
      </c>
      <c r="O4577" s="90">
        <v>280880</v>
      </c>
      <c r="P4577" s="90">
        <v>280880</v>
      </c>
      <c r="Q4577" s="90">
        <v>343245.16</v>
      </c>
      <c r="R4577" s="90">
        <v>62365.16</v>
      </c>
      <c r="S4577" s="90">
        <v>22.2034890344631</v>
      </c>
      <c r="T4577" s="89" t="s">
        <v>73</v>
      </c>
    </row>
    <row r="4578" spans="1:20" x14ac:dyDescent="0.55000000000000004">
      <c r="A4578" s="123">
        <v>2568</v>
      </c>
      <c r="B4578" s="88">
        <v>45930</v>
      </c>
      <c r="C4578" s="89" t="s">
        <v>2314</v>
      </c>
      <c r="D4578" s="89">
        <v>1</v>
      </c>
      <c r="E4578" s="89" t="s">
        <v>147</v>
      </c>
      <c r="F4578" s="89" t="s">
        <v>25</v>
      </c>
      <c r="G4578" s="89" t="s">
        <v>148</v>
      </c>
      <c r="H4578" s="89" t="s">
        <v>2356</v>
      </c>
      <c r="I4578" s="89" t="s">
        <v>97</v>
      </c>
      <c r="J4578" s="89">
        <v>19</v>
      </c>
      <c r="K4578" s="89" t="s">
        <v>101</v>
      </c>
      <c r="L4578" s="89" t="s">
        <v>102</v>
      </c>
      <c r="M4578" s="89">
        <v>12</v>
      </c>
      <c r="N4578" s="90">
        <v>299083.13</v>
      </c>
      <c r="O4578" s="90">
        <v>318539.71999999997</v>
      </c>
      <c r="P4578" s="90">
        <v>318539.71999999997</v>
      </c>
      <c r="Q4578" s="90">
        <v>255240.5</v>
      </c>
      <c r="R4578" s="90">
        <v>-63299.22</v>
      </c>
      <c r="S4578" s="90">
        <v>-19.871688215209101</v>
      </c>
      <c r="T4578" s="89" t="s">
        <v>28</v>
      </c>
    </row>
    <row r="4579" spans="1:20" x14ac:dyDescent="0.55000000000000004">
      <c r="A4579" s="123">
        <v>2568</v>
      </c>
      <c r="B4579" s="88">
        <v>45930</v>
      </c>
      <c r="C4579" s="89" t="s">
        <v>2314</v>
      </c>
      <c r="D4579" s="89">
        <v>1</v>
      </c>
      <c r="E4579" s="89" t="s">
        <v>147</v>
      </c>
      <c r="F4579" s="89" t="s">
        <v>25</v>
      </c>
      <c r="G4579" s="89" t="s">
        <v>150</v>
      </c>
      <c r="H4579" s="89" t="s">
        <v>2357</v>
      </c>
      <c r="I4579" s="89" t="s">
        <v>97</v>
      </c>
      <c r="J4579" s="89">
        <v>19</v>
      </c>
      <c r="K4579" s="89" t="s">
        <v>101</v>
      </c>
      <c r="L4579" s="89" t="s">
        <v>102</v>
      </c>
      <c r="M4579" s="89">
        <v>12</v>
      </c>
      <c r="N4579" s="90">
        <v>157536.45000000001</v>
      </c>
      <c r="O4579" s="90">
        <v>148740.67000000001</v>
      </c>
      <c r="P4579" s="90">
        <v>148740.67000000001</v>
      </c>
      <c r="Q4579" s="90">
        <v>99554.15</v>
      </c>
      <c r="R4579" s="90">
        <v>-49186.52</v>
      </c>
      <c r="S4579" s="90">
        <v>-33.068642221391102</v>
      </c>
      <c r="T4579" s="89" t="s">
        <v>28</v>
      </c>
    </row>
    <row r="4580" spans="1:20" x14ac:dyDescent="0.55000000000000004">
      <c r="A4580" s="123">
        <v>2568</v>
      </c>
      <c r="B4580" s="88">
        <v>45930</v>
      </c>
      <c r="C4580" s="89" t="s">
        <v>2314</v>
      </c>
      <c r="D4580" s="89">
        <v>1</v>
      </c>
      <c r="E4580" s="89" t="s">
        <v>198</v>
      </c>
      <c r="F4580" s="89" t="s">
        <v>56</v>
      </c>
      <c r="G4580" s="89" t="s">
        <v>205</v>
      </c>
      <c r="H4580" s="89" t="s">
        <v>2358</v>
      </c>
      <c r="I4580" s="89" t="s">
        <v>97</v>
      </c>
      <c r="J4580" s="89">
        <v>19</v>
      </c>
      <c r="K4580" s="89" t="s">
        <v>101</v>
      </c>
      <c r="L4580" s="89" t="s">
        <v>102</v>
      </c>
      <c r="M4580" s="89">
        <v>12</v>
      </c>
      <c r="N4580" s="90">
        <v>4138455.32</v>
      </c>
      <c r="O4580" s="90">
        <v>4000000</v>
      </c>
      <c r="P4580" s="90">
        <v>4000000</v>
      </c>
      <c r="Q4580" s="90">
        <v>1879116.62</v>
      </c>
      <c r="R4580" s="90">
        <v>-2120883.38</v>
      </c>
      <c r="S4580" s="90">
        <v>-53.022084499999998</v>
      </c>
      <c r="T4580" s="89" t="s">
        <v>28</v>
      </c>
    </row>
    <row r="4581" spans="1:20" x14ac:dyDescent="0.55000000000000004">
      <c r="A4581" s="123">
        <v>2568</v>
      </c>
      <c r="B4581" s="88">
        <v>45930</v>
      </c>
      <c r="C4581" s="89" t="s">
        <v>2314</v>
      </c>
      <c r="D4581" s="89">
        <v>1</v>
      </c>
      <c r="E4581" s="89" t="s">
        <v>198</v>
      </c>
      <c r="F4581" s="89" t="s">
        <v>25</v>
      </c>
      <c r="G4581" s="89" t="s">
        <v>225</v>
      </c>
      <c r="H4581" s="89" t="s">
        <v>2359</v>
      </c>
      <c r="I4581" s="89" t="s">
        <v>97</v>
      </c>
      <c r="J4581" s="89">
        <v>19</v>
      </c>
      <c r="K4581" s="89" t="s">
        <v>101</v>
      </c>
      <c r="L4581" s="89" t="s">
        <v>102</v>
      </c>
      <c r="M4581" s="89">
        <v>12</v>
      </c>
      <c r="N4581" s="90">
        <v>269088.78999999998</v>
      </c>
      <c r="O4581" s="90">
        <v>396547.55</v>
      </c>
      <c r="P4581" s="90">
        <v>396547.55</v>
      </c>
      <c r="Q4581" s="90">
        <v>330879.96000000002</v>
      </c>
      <c r="R4581" s="90">
        <v>-65667.59</v>
      </c>
      <c r="S4581" s="90">
        <v>-16.559827440618399</v>
      </c>
      <c r="T4581" s="89" t="s">
        <v>28</v>
      </c>
    </row>
    <row r="4582" spans="1:20" x14ac:dyDescent="0.55000000000000004">
      <c r="A4582" s="123">
        <v>2568</v>
      </c>
      <c r="B4582" s="88">
        <v>45930</v>
      </c>
      <c r="C4582" s="89" t="s">
        <v>2314</v>
      </c>
      <c r="D4582" s="89">
        <v>1</v>
      </c>
      <c r="E4582" s="89" t="s">
        <v>198</v>
      </c>
      <c r="F4582" s="89" t="s">
        <v>25</v>
      </c>
      <c r="G4582" s="89" t="s">
        <v>221</v>
      </c>
      <c r="H4582" s="89" t="s">
        <v>2360</v>
      </c>
      <c r="I4582" s="89" t="s">
        <v>97</v>
      </c>
      <c r="J4582" s="89">
        <v>19</v>
      </c>
      <c r="K4582" s="89" t="s">
        <v>101</v>
      </c>
      <c r="L4582" s="89" t="s">
        <v>102</v>
      </c>
      <c r="M4582" s="89">
        <v>12</v>
      </c>
      <c r="N4582" s="90">
        <v>354333.72</v>
      </c>
      <c r="O4582" s="90">
        <v>371820.25</v>
      </c>
      <c r="P4582" s="90">
        <v>371820.25</v>
      </c>
      <c r="Q4582" s="90">
        <v>324961.05</v>
      </c>
      <c r="R4582" s="90">
        <v>-46859.199999999997</v>
      </c>
      <c r="S4582" s="90">
        <v>-12.602648726098201</v>
      </c>
      <c r="T4582" s="89" t="s">
        <v>28</v>
      </c>
    </row>
    <row r="4583" spans="1:20" x14ac:dyDescent="0.55000000000000004">
      <c r="A4583" s="123">
        <v>2568</v>
      </c>
      <c r="B4583" s="88">
        <v>45930</v>
      </c>
      <c r="C4583" s="89" t="s">
        <v>2314</v>
      </c>
      <c r="D4583" s="89">
        <v>1</v>
      </c>
      <c r="E4583" s="89" t="s">
        <v>198</v>
      </c>
      <c r="F4583" s="89" t="s">
        <v>25</v>
      </c>
      <c r="G4583" s="89" t="s">
        <v>217</v>
      </c>
      <c r="H4583" s="89" t="s">
        <v>2361</v>
      </c>
      <c r="I4583" s="89" t="s">
        <v>97</v>
      </c>
      <c r="J4583" s="89">
        <v>19</v>
      </c>
      <c r="K4583" s="89" t="s">
        <v>101</v>
      </c>
      <c r="L4583" s="89" t="s">
        <v>102</v>
      </c>
      <c r="M4583" s="89">
        <v>12</v>
      </c>
      <c r="N4583" s="90">
        <v>282297.49</v>
      </c>
      <c r="O4583" s="90">
        <v>399626.68</v>
      </c>
      <c r="P4583" s="90">
        <v>399626.68</v>
      </c>
      <c r="Q4583" s="90">
        <v>417239.05</v>
      </c>
      <c r="R4583" s="90">
        <v>17612.37</v>
      </c>
      <c r="S4583" s="90">
        <v>4.40720574512192</v>
      </c>
      <c r="T4583" s="89" t="s">
        <v>73</v>
      </c>
    </row>
    <row r="4584" spans="1:20" x14ac:dyDescent="0.55000000000000004">
      <c r="A4584" s="123">
        <v>2568</v>
      </c>
      <c r="B4584" s="88">
        <v>45930</v>
      </c>
      <c r="C4584" s="89" t="s">
        <v>2314</v>
      </c>
      <c r="D4584" s="89">
        <v>1</v>
      </c>
      <c r="E4584" s="89" t="s">
        <v>198</v>
      </c>
      <c r="F4584" s="89" t="s">
        <v>25</v>
      </c>
      <c r="G4584" s="89" t="s">
        <v>213</v>
      </c>
      <c r="H4584" s="89" t="s">
        <v>2362</v>
      </c>
      <c r="I4584" s="89" t="s">
        <v>97</v>
      </c>
      <c r="J4584" s="89">
        <v>19</v>
      </c>
      <c r="K4584" s="89" t="s">
        <v>101</v>
      </c>
      <c r="L4584" s="89" t="s">
        <v>102</v>
      </c>
      <c r="M4584" s="89">
        <v>12</v>
      </c>
      <c r="N4584" s="90">
        <v>834789.08</v>
      </c>
      <c r="O4584" s="90">
        <v>1100000</v>
      </c>
      <c r="P4584" s="90">
        <v>1100000</v>
      </c>
      <c r="Q4584" s="90">
        <v>1104706.1499999999</v>
      </c>
      <c r="R4584" s="90">
        <v>4706.1499999999996</v>
      </c>
      <c r="S4584" s="90">
        <v>0.42783181818181798</v>
      </c>
      <c r="T4584" s="89" t="s">
        <v>73</v>
      </c>
    </row>
    <row r="4585" spans="1:20" x14ac:dyDescent="0.55000000000000004">
      <c r="A4585" s="123">
        <v>2568</v>
      </c>
      <c r="B4585" s="88">
        <v>45930</v>
      </c>
      <c r="C4585" s="89" t="s">
        <v>2314</v>
      </c>
      <c r="D4585" s="89">
        <v>1</v>
      </c>
      <c r="E4585" s="89" t="s">
        <v>198</v>
      </c>
      <c r="F4585" s="89" t="s">
        <v>25</v>
      </c>
      <c r="G4585" s="89" t="s">
        <v>211</v>
      </c>
      <c r="H4585" s="89" t="s">
        <v>2363</v>
      </c>
      <c r="I4585" s="89" t="s">
        <v>97</v>
      </c>
      <c r="J4585" s="89">
        <v>19</v>
      </c>
      <c r="K4585" s="89" t="s">
        <v>101</v>
      </c>
      <c r="L4585" s="89" t="s">
        <v>102</v>
      </c>
      <c r="M4585" s="89">
        <v>12</v>
      </c>
      <c r="N4585" s="90">
        <v>382439.67</v>
      </c>
      <c r="O4585" s="90">
        <v>671744</v>
      </c>
      <c r="P4585" s="90">
        <v>671744</v>
      </c>
      <c r="Q4585" s="90">
        <v>527493.96</v>
      </c>
      <c r="R4585" s="90">
        <v>-144250.04</v>
      </c>
      <c r="S4585" s="90">
        <v>-21.473960318216498</v>
      </c>
      <c r="T4585" s="89" t="s">
        <v>28</v>
      </c>
    </row>
    <row r="4586" spans="1:20" x14ac:dyDescent="0.55000000000000004">
      <c r="A4586" s="123">
        <v>2568</v>
      </c>
      <c r="B4586" s="88">
        <v>45930</v>
      </c>
      <c r="C4586" s="89" t="s">
        <v>2314</v>
      </c>
      <c r="D4586" s="89">
        <v>1</v>
      </c>
      <c r="E4586" s="89" t="s">
        <v>198</v>
      </c>
      <c r="F4586" s="89" t="s">
        <v>25</v>
      </c>
      <c r="G4586" s="89" t="s">
        <v>207</v>
      </c>
      <c r="H4586" s="89" t="s">
        <v>2364</v>
      </c>
      <c r="I4586" s="89" t="s">
        <v>97</v>
      </c>
      <c r="J4586" s="89">
        <v>19</v>
      </c>
      <c r="K4586" s="89" t="s">
        <v>101</v>
      </c>
      <c r="L4586" s="89" t="s">
        <v>102</v>
      </c>
      <c r="M4586" s="89">
        <v>12</v>
      </c>
      <c r="N4586" s="90">
        <v>333956.82</v>
      </c>
      <c r="O4586" s="90">
        <v>500000</v>
      </c>
      <c r="P4586" s="90">
        <v>500000</v>
      </c>
      <c r="Q4586" s="90">
        <v>451570.4</v>
      </c>
      <c r="R4586" s="90">
        <v>-48429.599999999999</v>
      </c>
      <c r="S4586" s="90">
        <v>-9.6859199999999994</v>
      </c>
      <c r="T4586" s="89" t="s">
        <v>28</v>
      </c>
    </row>
    <row r="4587" spans="1:20" x14ac:dyDescent="0.55000000000000004">
      <c r="A4587" s="123">
        <v>2568</v>
      </c>
      <c r="B4587" s="88">
        <v>45930</v>
      </c>
      <c r="C4587" s="89" t="s">
        <v>2314</v>
      </c>
      <c r="D4587" s="89">
        <v>1</v>
      </c>
      <c r="E4587" s="89" t="s">
        <v>198</v>
      </c>
      <c r="F4587" s="89" t="s">
        <v>25</v>
      </c>
      <c r="G4587" s="89" t="s">
        <v>227</v>
      </c>
      <c r="H4587" s="89" t="s">
        <v>2365</v>
      </c>
      <c r="I4587" s="89" t="s">
        <v>97</v>
      </c>
      <c r="J4587" s="89">
        <v>19</v>
      </c>
      <c r="K4587" s="89" t="s">
        <v>101</v>
      </c>
      <c r="L4587" s="89" t="s">
        <v>102</v>
      </c>
      <c r="M4587" s="89">
        <v>12</v>
      </c>
      <c r="N4587" s="90">
        <v>212700.07</v>
      </c>
      <c r="O4587" s="90">
        <v>294000</v>
      </c>
      <c r="P4587" s="90">
        <v>294000</v>
      </c>
      <c r="Q4587" s="90">
        <v>120073.3</v>
      </c>
      <c r="R4587" s="90">
        <v>-173926.7</v>
      </c>
      <c r="S4587" s="90">
        <v>-59.158741496598601</v>
      </c>
      <c r="T4587" s="89" t="s">
        <v>28</v>
      </c>
    </row>
    <row r="4588" spans="1:20" x14ac:dyDescent="0.55000000000000004">
      <c r="A4588" s="123">
        <v>2568</v>
      </c>
      <c r="B4588" s="88">
        <v>45930</v>
      </c>
      <c r="C4588" s="89" t="s">
        <v>2314</v>
      </c>
      <c r="D4588" s="89">
        <v>1</v>
      </c>
      <c r="E4588" s="89" t="s">
        <v>198</v>
      </c>
      <c r="F4588" s="89" t="s">
        <v>25</v>
      </c>
      <c r="G4588" s="89" t="s">
        <v>223</v>
      </c>
      <c r="H4588" s="89" t="s">
        <v>2366</v>
      </c>
      <c r="I4588" s="89" t="s">
        <v>97</v>
      </c>
      <c r="J4588" s="89">
        <v>19</v>
      </c>
      <c r="K4588" s="89" t="s">
        <v>101</v>
      </c>
      <c r="L4588" s="89" t="s">
        <v>102</v>
      </c>
      <c r="M4588" s="89">
        <v>12</v>
      </c>
      <c r="N4588" s="90">
        <v>91886.720000000001</v>
      </c>
      <c r="O4588" s="90">
        <v>150000</v>
      </c>
      <c r="P4588" s="90">
        <v>150000</v>
      </c>
      <c r="Q4588" s="90">
        <v>96502.74</v>
      </c>
      <c r="R4588" s="90">
        <v>-53497.26</v>
      </c>
      <c r="S4588" s="90">
        <v>-35.664839999999998</v>
      </c>
      <c r="T4588" s="89" t="s">
        <v>28</v>
      </c>
    </row>
    <row r="4589" spans="1:20" x14ac:dyDescent="0.55000000000000004">
      <c r="A4589" s="123">
        <v>2568</v>
      </c>
      <c r="B4589" s="88">
        <v>45930</v>
      </c>
      <c r="C4589" s="89" t="s">
        <v>2314</v>
      </c>
      <c r="D4589" s="89">
        <v>1</v>
      </c>
      <c r="E4589" s="89" t="s">
        <v>198</v>
      </c>
      <c r="F4589" s="89" t="s">
        <v>25</v>
      </c>
      <c r="G4589" s="89" t="s">
        <v>209</v>
      </c>
      <c r="H4589" s="89" t="s">
        <v>2367</v>
      </c>
      <c r="I4589" s="89" t="s">
        <v>97</v>
      </c>
      <c r="J4589" s="89">
        <v>19</v>
      </c>
      <c r="K4589" s="89" t="s">
        <v>101</v>
      </c>
      <c r="L4589" s="89" t="s">
        <v>102</v>
      </c>
      <c r="M4589" s="89">
        <v>12</v>
      </c>
      <c r="N4589" s="90">
        <v>245102.07</v>
      </c>
      <c r="O4589" s="90">
        <v>289853.78000000003</v>
      </c>
      <c r="P4589" s="90">
        <v>289853.78000000003</v>
      </c>
      <c r="Q4589" s="90">
        <v>178574.93</v>
      </c>
      <c r="R4589" s="90">
        <v>-111278.85</v>
      </c>
      <c r="S4589" s="90">
        <v>-38.391374437138602</v>
      </c>
      <c r="T4589" s="89" t="s">
        <v>28</v>
      </c>
    </row>
    <row r="4590" spans="1:20" x14ac:dyDescent="0.55000000000000004">
      <c r="A4590" s="123">
        <v>2568</v>
      </c>
      <c r="B4590" s="88">
        <v>45930</v>
      </c>
      <c r="C4590" s="89" t="s">
        <v>2314</v>
      </c>
      <c r="D4590" s="89">
        <v>1</v>
      </c>
      <c r="E4590" s="89" t="s">
        <v>198</v>
      </c>
      <c r="F4590" s="89" t="s">
        <v>25</v>
      </c>
      <c r="G4590" s="89" t="s">
        <v>219</v>
      </c>
      <c r="H4590" s="89" t="s">
        <v>2368</v>
      </c>
      <c r="I4590" s="89" t="s">
        <v>97</v>
      </c>
      <c r="J4590" s="89">
        <v>19</v>
      </c>
      <c r="K4590" s="89" t="s">
        <v>101</v>
      </c>
      <c r="L4590" s="89" t="s">
        <v>102</v>
      </c>
      <c r="M4590" s="89">
        <v>12</v>
      </c>
      <c r="N4590" s="90">
        <v>202020.07</v>
      </c>
      <c r="O4590" s="90">
        <v>175000</v>
      </c>
      <c r="P4590" s="90">
        <v>175000</v>
      </c>
      <c r="Q4590" s="90">
        <v>140135.4</v>
      </c>
      <c r="R4590" s="90">
        <v>-34864.6</v>
      </c>
      <c r="S4590" s="90">
        <v>-19.9226285714286</v>
      </c>
      <c r="T4590" s="89" t="s">
        <v>28</v>
      </c>
    </row>
    <row r="4591" spans="1:20" x14ac:dyDescent="0.55000000000000004">
      <c r="A4591" s="123">
        <v>2568</v>
      </c>
      <c r="B4591" s="88">
        <v>45930</v>
      </c>
      <c r="C4591" s="89" t="s">
        <v>2314</v>
      </c>
      <c r="D4591" s="89">
        <v>1</v>
      </c>
      <c r="E4591" s="89" t="s">
        <v>198</v>
      </c>
      <c r="F4591" s="89" t="s">
        <v>25</v>
      </c>
      <c r="G4591" s="89" t="s">
        <v>215</v>
      </c>
      <c r="H4591" s="89" t="s">
        <v>2369</v>
      </c>
      <c r="I4591" s="89" t="s">
        <v>97</v>
      </c>
      <c r="J4591" s="89">
        <v>19</v>
      </c>
      <c r="K4591" s="89" t="s">
        <v>101</v>
      </c>
      <c r="L4591" s="89" t="s">
        <v>102</v>
      </c>
      <c r="M4591" s="89">
        <v>12</v>
      </c>
      <c r="N4591" s="90">
        <v>218865.78</v>
      </c>
      <c r="O4591" s="90">
        <v>306107.59999999998</v>
      </c>
      <c r="P4591" s="90">
        <v>306107.59999999998</v>
      </c>
      <c r="Q4591" s="90">
        <v>156678.06</v>
      </c>
      <c r="R4591" s="90">
        <v>-149429.54</v>
      </c>
      <c r="S4591" s="90">
        <v>-48.816017635628803</v>
      </c>
      <c r="T4591" s="89" t="s">
        <v>28</v>
      </c>
    </row>
    <row r="4592" spans="1:20" x14ac:dyDescent="0.55000000000000004">
      <c r="A4592" s="123">
        <v>2568</v>
      </c>
      <c r="B4592" s="88">
        <v>45930</v>
      </c>
      <c r="C4592" s="89" t="s">
        <v>2314</v>
      </c>
      <c r="D4592" s="89">
        <v>1</v>
      </c>
      <c r="E4592" s="89" t="s">
        <v>198</v>
      </c>
      <c r="F4592" s="89" t="s">
        <v>25</v>
      </c>
      <c r="G4592" s="89" t="s">
        <v>199</v>
      </c>
      <c r="H4592" s="89" t="s">
        <v>2370</v>
      </c>
      <c r="I4592" s="89" t="s">
        <v>97</v>
      </c>
      <c r="J4592" s="89">
        <v>19</v>
      </c>
      <c r="K4592" s="89" t="s">
        <v>101</v>
      </c>
      <c r="L4592" s="89" t="s">
        <v>102</v>
      </c>
      <c r="M4592" s="89">
        <v>12</v>
      </c>
      <c r="N4592" s="90">
        <v>1141728.1000000001</v>
      </c>
      <c r="O4592" s="90">
        <v>1973902.43</v>
      </c>
      <c r="P4592" s="90">
        <v>1973902.43</v>
      </c>
      <c r="Q4592" s="90">
        <v>1644866.57</v>
      </c>
      <c r="R4592" s="90">
        <v>-329035.86</v>
      </c>
      <c r="S4592" s="90">
        <v>-16.669307205827799</v>
      </c>
      <c r="T4592" s="89" t="s">
        <v>28</v>
      </c>
    </row>
    <row r="4593" spans="1:20" x14ac:dyDescent="0.55000000000000004">
      <c r="A4593" s="123">
        <v>2568</v>
      </c>
      <c r="B4593" s="88">
        <v>45930</v>
      </c>
      <c r="C4593" s="89" t="s">
        <v>2314</v>
      </c>
      <c r="D4593" s="89">
        <v>1</v>
      </c>
      <c r="E4593" s="89" t="s">
        <v>198</v>
      </c>
      <c r="F4593" s="89" t="s">
        <v>25</v>
      </c>
      <c r="G4593" s="89" t="s">
        <v>203</v>
      </c>
      <c r="H4593" s="89" t="s">
        <v>2371</v>
      </c>
      <c r="I4593" s="89" t="s">
        <v>97</v>
      </c>
      <c r="J4593" s="89">
        <v>19</v>
      </c>
      <c r="K4593" s="89" t="s">
        <v>101</v>
      </c>
      <c r="L4593" s="89" t="s">
        <v>102</v>
      </c>
      <c r="M4593" s="89">
        <v>12</v>
      </c>
      <c r="N4593" s="90">
        <v>204964.41</v>
      </c>
      <c r="O4593" s="90">
        <v>321105.03999999998</v>
      </c>
      <c r="P4593" s="90">
        <v>321105.03999999998</v>
      </c>
      <c r="Q4593" s="90">
        <v>173572.94</v>
      </c>
      <c r="R4593" s="90">
        <v>-147532.1</v>
      </c>
      <c r="S4593" s="90">
        <v>-45.945121260008897</v>
      </c>
      <c r="T4593" s="89" t="s">
        <v>28</v>
      </c>
    </row>
    <row r="4594" spans="1:20" x14ac:dyDescent="0.55000000000000004">
      <c r="A4594" s="123">
        <v>2568</v>
      </c>
      <c r="B4594" s="88">
        <v>45930</v>
      </c>
      <c r="C4594" s="89" t="s">
        <v>2314</v>
      </c>
      <c r="D4594" s="89">
        <v>1</v>
      </c>
      <c r="E4594" s="89" t="s">
        <v>198</v>
      </c>
      <c r="F4594" s="89" t="s">
        <v>25</v>
      </c>
      <c r="G4594" s="89" t="s">
        <v>201</v>
      </c>
      <c r="H4594" s="89" t="s">
        <v>2372</v>
      </c>
      <c r="I4594" s="89" t="s">
        <v>97</v>
      </c>
      <c r="J4594" s="89">
        <v>19</v>
      </c>
      <c r="K4594" s="89" t="s">
        <v>101</v>
      </c>
      <c r="L4594" s="89" t="s">
        <v>102</v>
      </c>
      <c r="M4594" s="89">
        <v>12</v>
      </c>
      <c r="N4594" s="90">
        <v>269773.92</v>
      </c>
      <c r="O4594" s="90">
        <v>531990.19999999995</v>
      </c>
      <c r="P4594" s="90">
        <v>531990.19999999995</v>
      </c>
      <c r="Q4594" s="90">
        <v>296277.7</v>
      </c>
      <c r="R4594" s="90">
        <v>-235712.5</v>
      </c>
      <c r="S4594" s="90">
        <v>-44.307677096307401</v>
      </c>
      <c r="T4594" s="89" t="s">
        <v>28</v>
      </c>
    </row>
    <row r="4595" spans="1:20" x14ac:dyDescent="0.55000000000000004">
      <c r="A4595" s="123">
        <v>2568</v>
      </c>
      <c r="B4595" s="88">
        <v>45930</v>
      </c>
      <c r="C4595" s="89" t="s">
        <v>2314</v>
      </c>
      <c r="D4595" s="89">
        <v>1</v>
      </c>
      <c r="E4595" s="89" t="s">
        <v>229</v>
      </c>
      <c r="F4595" s="89" t="s">
        <v>56</v>
      </c>
      <c r="G4595" s="89" t="s">
        <v>234</v>
      </c>
      <c r="H4595" s="89" t="s">
        <v>2373</v>
      </c>
      <c r="I4595" s="89" t="s">
        <v>97</v>
      </c>
      <c r="J4595" s="89">
        <v>19</v>
      </c>
      <c r="K4595" s="89" t="s">
        <v>101</v>
      </c>
      <c r="L4595" s="89" t="s">
        <v>102</v>
      </c>
      <c r="M4595" s="89">
        <v>12</v>
      </c>
      <c r="N4595" s="90">
        <v>1585804.11</v>
      </c>
      <c r="O4595" s="90">
        <v>2894737.6</v>
      </c>
      <c r="P4595" s="90">
        <v>2894737.6</v>
      </c>
      <c r="Q4595" s="90">
        <v>1370571.44</v>
      </c>
      <c r="R4595" s="90">
        <v>-1524166.16</v>
      </c>
      <c r="S4595" s="90">
        <v>-52.652999014487499</v>
      </c>
      <c r="T4595" s="89" t="s">
        <v>28</v>
      </c>
    </row>
    <row r="4596" spans="1:20" x14ac:dyDescent="0.55000000000000004">
      <c r="A4596" s="123">
        <v>2568</v>
      </c>
      <c r="B4596" s="88">
        <v>45930</v>
      </c>
      <c r="C4596" s="89" t="s">
        <v>2314</v>
      </c>
      <c r="D4596" s="89">
        <v>1</v>
      </c>
      <c r="E4596" s="89" t="s">
        <v>229</v>
      </c>
      <c r="F4596" s="89" t="s">
        <v>56</v>
      </c>
      <c r="G4596" s="89" t="s">
        <v>236</v>
      </c>
      <c r="H4596" s="89" t="s">
        <v>2374</v>
      </c>
      <c r="I4596" s="89" t="s">
        <v>97</v>
      </c>
      <c r="J4596" s="89">
        <v>19</v>
      </c>
      <c r="K4596" s="89" t="s">
        <v>101</v>
      </c>
      <c r="L4596" s="89" t="s">
        <v>102</v>
      </c>
      <c r="M4596" s="89">
        <v>12</v>
      </c>
      <c r="N4596" s="90">
        <v>1460574.43</v>
      </c>
      <c r="O4596" s="90">
        <v>1800000</v>
      </c>
      <c r="P4596" s="90">
        <v>1800000</v>
      </c>
      <c r="Q4596" s="90">
        <v>1501560.73</v>
      </c>
      <c r="R4596" s="90">
        <v>-298439.27</v>
      </c>
      <c r="S4596" s="90">
        <v>-16.579959444444398</v>
      </c>
      <c r="T4596" s="89" t="s">
        <v>28</v>
      </c>
    </row>
    <row r="4597" spans="1:20" x14ac:dyDescent="0.55000000000000004">
      <c r="A4597" s="123">
        <v>2568</v>
      </c>
      <c r="B4597" s="88">
        <v>45930</v>
      </c>
      <c r="C4597" s="89" t="s">
        <v>2314</v>
      </c>
      <c r="D4597" s="89">
        <v>1</v>
      </c>
      <c r="E4597" s="89" t="s">
        <v>229</v>
      </c>
      <c r="F4597" s="89" t="s">
        <v>25</v>
      </c>
      <c r="G4597" s="89" t="s">
        <v>238</v>
      </c>
      <c r="H4597" s="89" t="s">
        <v>2375</v>
      </c>
      <c r="I4597" s="89" t="s">
        <v>97</v>
      </c>
      <c r="J4597" s="89">
        <v>19</v>
      </c>
      <c r="K4597" s="89" t="s">
        <v>101</v>
      </c>
      <c r="L4597" s="89" t="s">
        <v>102</v>
      </c>
      <c r="M4597" s="89">
        <v>12</v>
      </c>
      <c r="N4597" s="90">
        <v>366256.54</v>
      </c>
      <c r="O4597" s="90">
        <v>373000</v>
      </c>
      <c r="P4597" s="90">
        <v>373000</v>
      </c>
      <c r="Q4597" s="90">
        <v>398326.58</v>
      </c>
      <c r="R4597" s="90">
        <v>25326.58</v>
      </c>
      <c r="S4597" s="90">
        <v>6.7899678284182299</v>
      </c>
      <c r="T4597" s="89" t="s">
        <v>73</v>
      </c>
    </row>
    <row r="4598" spans="1:20" x14ac:dyDescent="0.55000000000000004">
      <c r="A4598" s="123">
        <v>2568</v>
      </c>
      <c r="B4598" s="88">
        <v>45930</v>
      </c>
      <c r="C4598" s="89" t="s">
        <v>2314</v>
      </c>
      <c r="D4598" s="89">
        <v>1</v>
      </c>
      <c r="E4598" s="89" t="s">
        <v>229</v>
      </c>
      <c r="F4598" s="89" t="s">
        <v>25</v>
      </c>
      <c r="G4598" s="89" t="s">
        <v>240</v>
      </c>
      <c r="H4598" s="89" t="s">
        <v>2376</v>
      </c>
      <c r="I4598" s="89" t="s">
        <v>97</v>
      </c>
      <c r="J4598" s="89">
        <v>19</v>
      </c>
      <c r="K4598" s="89" t="s">
        <v>101</v>
      </c>
      <c r="L4598" s="89" t="s">
        <v>102</v>
      </c>
      <c r="M4598" s="89">
        <v>12</v>
      </c>
      <c r="N4598" s="90">
        <v>183750.55</v>
      </c>
      <c r="O4598" s="90">
        <v>323432.45</v>
      </c>
      <c r="P4598" s="90">
        <v>323432.45</v>
      </c>
      <c r="Q4598" s="90">
        <v>240597.56</v>
      </c>
      <c r="R4598" s="90">
        <v>-82834.89</v>
      </c>
      <c r="S4598" s="90">
        <v>-25.611187127327501</v>
      </c>
      <c r="T4598" s="89" t="s">
        <v>28</v>
      </c>
    </row>
    <row r="4599" spans="1:20" x14ac:dyDescent="0.55000000000000004">
      <c r="A4599" s="123">
        <v>2568</v>
      </c>
      <c r="B4599" s="88">
        <v>45930</v>
      </c>
      <c r="C4599" s="89" t="s">
        <v>2314</v>
      </c>
      <c r="D4599" s="89">
        <v>1</v>
      </c>
      <c r="E4599" s="89" t="s">
        <v>229</v>
      </c>
      <c r="F4599" s="89" t="s">
        <v>25</v>
      </c>
      <c r="G4599" s="89" t="s">
        <v>242</v>
      </c>
      <c r="H4599" s="89" t="s">
        <v>2377</v>
      </c>
      <c r="I4599" s="89" t="s">
        <v>97</v>
      </c>
      <c r="J4599" s="89">
        <v>19</v>
      </c>
      <c r="K4599" s="89" t="s">
        <v>101</v>
      </c>
      <c r="L4599" s="89" t="s">
        <v>102</v>
      </c>
      <c r="M4599" s="89">
        <v>12</v>
      </c>
      <c r="N4599" s="90">
        <v>577739.54</v>
      </c>
      <c r="O4599" s="90">
        <v>660000</v>
      </c>
      <c r="P4599" s="90">
        <v>660000</v>
      </c>
      <c r="Q4599" s="90">
        <v>714540.53</v>
      </c>
      <c r="R4599" s="90">
        <v>54540.53</v>
      </c>
      <c r="S4599" s="90">
        <v>8.2637166666666708</v>
      </c>
      <c r="T4599" s="89" t="s">
        <v>73</v>
      </c>
    </row>
    <row r="4600" spans="1:20" x14ac:dyDescent="0.55000000000000004">
      <c r="A4600" s="123">
        <v>2568</v>
      </c>
      <c r="B4600" s="88">
        <v>45930</v>
      </c>
      <c r="C4600" s="89" t="s">
        <v>2314</v>
      </c>
      <c r="D4600" s="89">
        <v>1</v>
      </c>
      <c r="E4600" s="89" t="s">
        <v>229</v>
      </c>
      <c r="F4600" s="89" t="s">
        <v>25</v>
      </c>
      <c r="G4600" s="89" t="s">
        <v>244</v>
      </c>
      <c r="H4600" s="89" t="s">
        <v>2378</v>
      </c>
      <c r="I4600" s="89" t="s">
        <v>97</v>
      </c>
      <c r="J4600" s="89">
        <v>19</v>
      </c>
      <c r="K4600" s="89" t="s">
        <v>101</v>
      </c>
      <c r="L4600" s="89" t="s">
        <v>102</v>
      </c>
      <c r="M4600" s="89">
        <v>12</v>
      </c>
      <c r="N4600" s="90">
        <v>646592.6</v>
      </c>
      <c r="O4600" s="90">
        <v>718998.1</v>
      </c>
      <c r="P4600" s="90">
        <v>718998.1</v>
      </c>
      <c r="Q4600" s="90">
        <v>641855.27</v>
      </c>
      <c r="R4600" s="90">
        <v>-77142.83</v>
      </c>
      <c r="S4600" s="90">
        <v>-10.729211940893901</v>
      </c>
      <c r="T4600" s="89" t="s">
        <v>28</v>
      </c>
    </row>
    <row r="4601" spans="1:20" x14ac:dyDescent="0.55000000000000004">
      <c r="A4601" s="123">
        <v>2568</v>
      </c>
      <c r="B4601" s="88">
        <v>45930</v>
      </c>
      <c r="C4601" s="89" t="s">
        <v>2314</v>
      </c>
      <c r="D4601" s="89">
        <v>1</v>
      </c>
      <c r="E4601" s="89" t="s">
        <v>229</v>
      </c>
      <c r="F4601" s="89" t="s">
        <v>25</v>
      </c>
      <c r="G4601" s="89" t="s">
        <v>246</v>
      </c>
      <c r="H4601" s="89" t="s">
        <v>2379</v>
      </c>
      <c r="I4601" s="89" t="s">
        <v>97</v>
      </c>
      <c r="J4601" s="89">
        <v>19</v>
      </c>
      <c r="K4601" s="89" t="s">
        <v>101</v>
      </c>
      <c r="L4601" s="89" t="s">
        <v>102</v>
      </c>
      <c r="M4601" s="89">
        <v>12</v>
      </c>
      <c r="N4601" s="90">
        <v>271218.26</v>
      </c>
      <c r="O4601" s="90">
        <v>313611.90000000002</v>
      </c>
      <c r="P4601" s="90">
        <v>313611.90000000002</v>
      </c>
      <c r="Q4601" s="90">
        <v>320345.3</v>
      </c>
      <c r="R4601" s="90">
        <v>6733.4</v>
      </c>
      <c r="S4601" s="90">
        <v>2.1470486292133701</v>
      </c>
      <c r="T4601" s="89" t="s">
        <v>73</v>
      </c>
    </row>
    <row r="4602" spans="1:20" x14ac:dyDescent="0.55000000000000004">
      <c r="A4602" s="123">
        <v>2568</v>
      </c>
      <c r="B4602" s="88">
        <v>45930</v>
      </c>
      <c r="C4602" s="89" t="s">
        <v>2314</v>
      </c>
      <c r="D4602" s="89">
        <v>1</v>
      </c>
      <c r="E4602" s="89" t="s">
        <v>229</v>
      </c>
      <c r="F4602" s="89" t="s">
        <v>25</v>
      </c>
      <c r="G4602" s="89" t="s">
        <v>230</v>
      </c>
      <c r="H4602" s="89" t="s">
        <v>2380</v>
      </c>
      <c r="I4602" s="89" t="s">
        <v>97</v>
      </c>
      <c r="J4602" s="89">
        <v>19</v>
      </c>
      <c r="K4602" s="89" t="s">
        <v>101</v>
      </c>
      <c r="L4602" s="89" t="s">
        <v>102</v>
      </c>
      <c r="M4602" s="89">
        <v>12</v>
      </c>
      <c r="N4602" s="90">
        <v>126867.65</v>
      </c>
      <c r="O4602" s="90">
        <v>180000</v>
      </c>
      <c r="P4602" s="90">
        <v>180000</v>
      </c>
      <c r="Q4602" s="90">
        <v>157721.35</v>
      </c>
      <c r="R4602" s="90">
        <v>-22278.65</v>
      </c>
      <c r="S4602" s="90">
        <v>-12.377027777777799</v>
      </c>
      <c r="T4602" s="89" t="s">
        <v>28</v>
      </c>
    </row>
    <row r="4603" spans="1:20" x14ac:dyDescent="0.55000000000000004">
      <c r="A4603" s="123">
        <v>2568</v>
      </c>
      <c r="B4603" s="88">
        <v>45930</v>
      </c>
      <c r="C4603" s="89" t="s">
        <v>2314</v>
      </c>
      <c r="D4603" s="89">
        <v>1</v>
      </c>
      <c r="E4603" s="89" t="s">
        <v>229</v>
      </c>
      <c r="F4603" s="89" t="s">
        <v>25</v>
      </c>
      <c r="G4603" s="89" t="s">
        <v>232</v>
      </c>
      <c r="H4603" s="89" t="s">
        <v>2381</v>
      </c>
      <c r="I4603" s="89" t="s">
        <v>97</v>
      </c>
      <c r="J4603" s="89">
        <v>19</v>
      </c>
      <c r="K4603" s="89" t="s">
        <v>101</v>
      </c>
      <c r="L4603" s="89" t="s">
        <v>102</v>
      </c>
      <c r="M4603" s="89">
        <v>12</v>
      </c>
      <c r="N4603" s="90">
        <v>142317.69</v>
      </c>
      <c r="O4603" s="90">
        <v>203000</v>
      </c>
      <c r="P4603" s="90">
        <v>203000</v>
      </c>
      <c r="Q4603" s="90">
        <v>209470.19</v>
      </c>
      <c r="R4603" s="90">
        <v>6470.19</v>
      </c>
      <c r="S4603" s="90">
        <v>3.1872857142857098</v>
      </c>
      <c r="T4603" s="89" t="s">
        <v>73</v>
      </c>
    </row>
    <row r="4604" spans="1:20" x14ac:dyDescent="0.55000000000000004">
      <c r="A4604" s="123">
        <v>2568</v>
      </c>
      <c r="B4604" s="88">
        <v>45930</v>
      </c>
      <c r="C4604" s="89" t="s">
        <v>2314</v>
      </c>
      <c r="D4604" s="89">
        <v>1</v>
      </c>
      <c r="E4604" s="89" t="s">
        <v>248</v>
      </c>
      <c r="F4604" s="89" t="s">
        <v>56</v>
      </c>
      <c r="G4604" s="89" t="s">
        <v>251</v>
      </c>
      <c r="H4604" s="89" t="s">
        <v>2382</v>
      </c>
      <c r="I4604" s="89" t="s">
        <v>97</v>
      </c>
      <c r="J4604" s="89">
        <v>19</v>
      </c>
      <c r="K4604" s="89" t="s">
        <v>101</v>
      </c>
      <c r="L4604" s="89" t="s">
        <v>102</v>
      </c>
      <c r="M4604" s="89">
        <v>12</v>
      </c>
      <c r="N4604" s="90">
        <v>1828755.57</v>
      </c>
      <c r="O4604" s="90">
        <v>2000000</v>
      </c>
      <c r="P4604" s="90">
        <v>2000000</v>
      </c>
      <c r="Q4604" s="90">
        <v>1947164.84</v>
      </c>
      <c r="R4604" s="90">
        <v>-52835.16</v>
      </c>
      <c r="S4604" s="90">
        <v>-2.6417579999999998</v>
      </c>
      <c r="T4604" s="89" t="s">
        <v>28</v>
      </c>
    </row>
    <row r="4605" spans="1:20" x14ac:dyDescent="0.55000000000000004">
      <c r="A4605" s="123">
        <v>2568</v>
      </c>
      <c r="B4605" s="88">
        <v>45930</v>
      </c>
      <c r="C4605" s="89" t="s">
        <v>2314</v>
      </c>
      <c r="D4605" s="89">
        <v>1</v>
      </c>
      <c r="E4605" s="89" t="s">
        <v>248</v>
      </c>
      <c r="F4605" s="89" t="s">
        <v>25</v>
      </c>
      <c r="G4605" s="89" t="s">
        <v>257</v>
      </c>
      <c r="H4605" s="89" t="s">
        <v>2383</v>
      </c>
      <c r="I4605" s="89" t="s">
        <v>97</v>
      </c>
      <c r="J4605" s="89">
        <v>19</v>
      </c>
      <c r="K4605" s="89" t="s">
        <v>101</v>
      </c>
      <c r="L4605" s="89" t="s">
        <v>102</v>
      </c>
      <c r="M4605" s="89">
        <v>12</v>
      </c>
      <c r="N4605" s="90">
        <v>608437.59</v>
      </c>
      <c r="O4605" s="90">
        <v>422141.7</v>
      </c>
      <c r="P4605" s="90">
        <v>422141.7</v>
      </c>
      <c r="Q4605" s="90">
        <v>612063</v>
      </c>
      <c r="R4605" s="90">
        <v>189921.3</v>
      </c>
      <c r="S4605" s="90">
        <v>44.989940581562998</v>
      </c>
      <c r="T4605" s="89" t="s">
        <v>73</v>
      </c>
    </row>
    <row r="4606" spans="1:20" x14ac:dyDescent="0.55000000000000004">
      <c r="A4606" s="123">
        <v>2568</v>
      </c>
      <c r="B4606" s="88">
        <v>45930</v>
      </c>
      <c r="C4606" s="89" t="s">
        <v>2314</v>
      </c>
      <c r="D4606" s="89">
        <v>1</v>
      </c>
      <c r="E4606" s="89" t="s">
        <v>248</v>
      </c>
      <c r="F4606" s="89" t="s">
        <v>25</v>
      </c>
      <c r="G4606" s="89" t="s">
        <v>259</v>
      </c>
      <c r="H4606" s="89" t="s">
        <v>2384</v>
      </c>
      <c r="I4606" s="89" t="s">
        <v>97</v>
      </c>
      <c r="J4606" s="89">
        <v>19</v>
      </c>
      <c r="K4606" s="89" t="s">
        <v>101</v>
      </c>
      <c r="L4606" s="89" t="s">
        <v>102</v>
      </c>
      <c r="M4606" s="89">
        <v>12</v>
      </c>
      <c r="N4606" s="90">
        <v>366345.54</v>
      </c>
      <c r="O4606" s="90">
        <v>350000</v>
      </c>
      <c r="P4606" s="90">
        <v>350000</v>
      </c>
      <c r="Q4606" s="90">
        <v>361077.05</v>
      </c>
      <c r="R4606" s="90">
        <v>11077.05</v>
      </c>
      <c r="S4606" s="90">
        <v>3.1648714285714301</v>
      </c>
      <c r="T4606" s="89" t="s">
        <v>73</v>
      </c>
    </row>
    <row r="4607" spans="1:20" x14ac:dyDescent="0.55000000000000004">
      <c r="A4607" s="123">
        <v>2568</v>
      </c>
      <c r="B4607" s="88">
        <v>45930</v>
      </c>
      <c r="C4607" s="89" t="s">
        <v>2314</v>
      </c>
      <c r="D4607" s="89">
        <v>1</v>
      </c>
      <c r="E4607" s="89" t="s">
        <v>248</v>
      </c>
      <c r="F4607" s="89" t="s">
        <v>25</v>
      </c>
      <c r="G4607" s="89" t="s">
        <v>263</v>
      </c>
      <c r="H4607" s="89" t="s">
        <v>2385</v>
      </c>
      <c r="I4607" s="89" t="s">
        <v>97</v>
      </c>
      <c r="J4607" s="89">
        <v>19</v>
      </c>
      <c r="K4607" s="89" t="s">
        <v>101</v>
      </c>
      <c r="L4607" s="89" t="s">
        <v>102</v>
      </c>
      <c r="M4607" s="89">
        <v>12</v>
      </c>
      <c r="N4607" s="90">
        <v>641931.68000000005</v>
      </c>
      <c r="O4607" s="90">
        <v>800412.54</v>
      </c>
      <c r="P4607" s="90">
        <v>800412.54</v>
      </c>
      <c r="Q4607" s="90">
        <v>693657.92</v>
      </c>
      <c r="R4607" s="90">
        <v>-106754.62</v>
      </c>
      <c r="S4607" s="90">
        <v>-13.337449710620501</v>
      </c>
      <c r="T4607" s="89" t="s">
        <v>28</v>
      </c>
    </row>
    <row r="4608" spans="1:20" x14ac:dyDescent="0.55000000000000004">
      <c r="A4608" s="123">
        <v>2568</v>
      </c>
      <c r="B4608" s="88">
        <v>45930</v>
      </c>
      <c r="C4608" s="89" t="s">
        <v>2314</v>
      </c>
      <c r="D4608" s="89">
        <v>1</v>
      </c>
      <c r="E4608" s="89" t="s">
        <v>248</v>
      </c>
      <c r="F4608" s="89" t="s">
        <v>25</v>
      </c>
      <c r="G4608" s="89" t="s">
        <v>261</v>
      </c>
      <c r="H4608" s="89" t="s">
        <v>2386</v>
      </c>
      <c r="I4608" s="89" t="s">
        <v>97</v>
      </c>
      <c r="J4608" s="89">
        <v>19</v>
      </c>
      <c r="K4608" s="89" t="s">
        <v>101</v>
      </c>
      <c r="L4608" s="89" t="s">
        <v>102</v>
      </c>
      <c r="M4608" s="89">
        <v>12</v>
      </c>
      <c r="N4608" s="90">
        <v>473647.42</v>
      </c>
      <c r="O4608" s="90">
        <v>589463.39</v>
      </c>
      <c r="P4608" s="90">
        <v>589463.39</v>
      </c>
      <c r="Q4608" s="90">
        <v>546818.36</v>
      </c>
      <c r="R4608" s="90">
        <v>-42645.03</v>
      </c>
      <c r="S4608" s="90">
        <v>-7.2345510719503698</v>
      </c>
      <c r="T4608" s="89" t="s">
        <v>28</v>
      </c>
    </row>
    <row r="4609" spans="1:20" x14ac:dyDescent="0.55000000000000004">
      <c r="A4609" s="123">
        <v>2568</v>
      </c>
      <c r="B4609" s="88">
        <v>45930</v>
      </c>
      <c r="C4609" s="89" t="s">
        <v>2314</v>
      </c>
      <c r="D4609" s="89">
        <v>1</v>
      </c>
      <c r="E4609" s="89" t="s">
        <v>248</v>
      </c>
      <c r="F4609" s="89" t="s">
        <v>25</v>
      </c>
      <c r="G4609" s="89" t="s">
        <v>255</v>
      </c>
      <c r="H4609" s="89" t="s">
        <v>2387</v>
      </c>
      <c r="I4609" s="89" t="s">
        <v>97</v>
      </c>
      <c r="J4609" s="89">
        <v>19</v>
      </c>
      <c r="K4609" s="89" t="s">
        <v>101</v>
      </c>
      <c r="L4609" s="89" t="s">
        <v>102</v>
      </c>
      <c r="M4609" s="89">
        <v>12</v>
      </c>
      <c r="N4609" s="90">
        <v>290605.34999999998</v>
      </c>
      <c r="O4609" s="90">
        <v>340000</v>
      </c>
      <c r="P4609" s="90">
        <v>340000</v>
      </c>
      <c r="Q4609" s="90">
        <v>382965.66</v>
      </c>
      <c r="R4609" s="90">
        <v>42965.66</v>
      </c>
      <c r="S4609" s="90">
        <v>12.636958823529399</v>
      </c>
      <c r="T4609" s="89" t="s">
        <v>73</v>
      </c>
    </row>
    <row r="4610" spans="1:20" x14ac:dyDescent="0.55000000000000004">
      <c r="A4610" s="123">
        <v>2568</v>
      </c>
      <c r="B4610" s="88">
        <v>45930</v>
      </c>
      <c r="C4610" s="89" t="s">
        <v>2314</v>
      </c>
      <c r="D4610" s="89">
        <v>1</v>
      </c>
      <c r="E4610" s="89" t="s">
        <v>248</v>
      </c>
      <c r="F4610" s="89" t="s">
        <v>25</v>
      </c>
      <c r="G4610" s="89" t="s">
        <v>253</v>
      </c>
      <c r="H4610" s="89" t="s">
        <v>2388</v>
      </c>
      <c r="I4610" s="89" t="s">
        <v>97</v>
      </c>
      <c r="J4610" s="89">
        <v>19</v>
      </c>
      <c r="K4610" s="89" t="s">
        <v>101</v>
      </c>
      <c r="L4610" s="89" t="s">
        <v>102</v>
      </c>
      <c r="M4610" s="89">
        <v>12</v>
      </c>
      <c r="N4610" s="90">
        <v>309997.69</v>
      </c>
      <c r="O4610" s="90">
        <v>320122.2</v>
      </c>
      <c r="P4610" s="90">
        <v>320122.2</v>
      </c>
      <c r="Q4610" s="90">
        <v>280944.51</v>
      </c>
      <c r="R4610" s="90">
        <v>-39177.69</v>
      </c>
      <c r="S4610" s="90">
        <v>-12.2383546033359</v>
      </c>
      <c r="T4610" s="89" t="s">
        <v>28</v>
      </c>
    </row>
    <row r="4611" spans="1:20" x14ac:dyDescent="0.55000000000000004">
      <c r="A4611" s="123">
        <v>2568</v>
      </c>
      <c r="B4611" s="88">
        <v>45930</v>
      </c>
      <c r="C4611" s="89" t="s">
        <v>2314</v>
      </c>
      <c r="D4611" s="89">
        <v>1</v>
      </c>
      <c r="E4611" s="89" t="s">
        <v>248</v>
      </c>
      <c r="F4611" s="89" t="s">
        <v>25</v>
      </c>
      <c r="G4611" s="89" t="s">
        <v>249</v>
      </c>
      <c r="H4611" s="89" t="s">
        <v>2389</v>
      </c>
      <c r="I4611" s="89" t="s">
        <v>97</v>
      </c>
      <c r="J4611" s="89">
        <v>19</v>
      </c>
      <c r="K4611" s="89" t="s">
        <v>101</v>
      </c>
      <c r="L4611" s="89" t="s">
        <v>102</v>
      </c>
      <c r="M4611" s="89">
        <v>12</v>
      </c>
      <c r="N4611" s="90">
        <v>314435.43</v>
      </c>
      <c r="O4611" s="90">
        <v>300000</v>
      </c>
      <c r="P4611" s="90">
        <v>300000</v>
      </c>
      <c r="Q4611" s="90">
        <v>317353.07</v>
      </c>
      <c r="R4611" s="90">
        <v>17353.07</v>
      </c>
      <c r="S4611" s="90">
        <v>5.7843566666666701</v>
      </c>
      <c r="T4611" s="89" t="s">
        <v>73</v>
      </c>
    </row>
    <row r="4612" spans="1:20" x14ac:dyDescent="0.55000000000000004">
      <c r="A4612" s="123">
        <v>2568</v>
      </c>
      <c r="B4612" s="88">
        <v>45930</v>
      </c>
      <c r="C4612" s="89" t="s">
        <v>2314</v>
      </c>
      <c r="D4612" s="89">
        <v>1</v>
      </c>
      <c r="E4612" s="89" t="s">
        <v>265</v>
      </c>
      <c r="F4612" s="89" t="s">
        <v>56</v>
      </c>
      <c r="G4612" s="89" t="s">
        <v>278</v>
      </c>
      <c r="H4612" s="89" t="s">
        <v>2390</v>
      </c>
      <c r="I4612" s="89" t="s">
        <v>97</v>
      </c>
      <c r="J4612" s="89">
        <v>19</v>
      </c>
      <c r="K4612" s="89" t="s">
        <v>101</v>
      </c>
      <c r="L4612" s="89" t="s">
        <v>102</v>
      </c>
      <c r="M4612" s="89">
        <v>12</v>
      </c>
      <c r="N4612" s="90">
        <v>536555.13</v>
      </c>
      <c r="O4612" s="90">
        <v>819117</v>
      </c>
      <c r="P4612" s="90">
        <v>819117</v>
      </c>
      <c r="Q4612" s="90">
        <v>775154.65</v>
      </c>
      <c r="R4612" s="90">
        <v>-43962.35</v>
      </c>
      <c r="S4612" s="90">
        <v>-5.3670415825822202</v>
      </c>
      <c r="T4612" s="89" t="s">
        <v>28</v>
      </c>
    </row>
    <row r="4613" spans="1:20" x14ac:dyDescent="0.55000000000000004">
      <c r="A4613" s="123">
        <v>2568</v>
      </c>
      <c r="B4613" s="88">
        <v>45930</v>
      </c>
      <c r="C4613" s="89" t="s">
        <v>2314</v>
      </c>
      <c r="D4613" s="89">
        <v>1</v>
      </c>
      <c r="E4613" s="89" t="s">
        <v>265</v>
      </c>
      <c r="F4613" s="89" t="s">
        <v>25</v>
      </c>
      <c r="G4613" s="89" t="s">
        <v>266</v>
      </c>
      <c r="H4613" s="89" t="s">
        <v>2391</v>
      </c>
      <c r="I4613" s="89" t="s">
        <v>97</v>
      </c>
      <c r="J4613" s="89">
        <v>19</v>
      </c>
      <c r="K4613" s="89" t="s">
        <v>101</v>
      </c>
      <c r="L4613" s="89" t="s">
        <v>102</v>
      </c>
      <c r="M4613" s="89">
        <v>12</v>
      </c>
      <c r="N4613" s="90">
        <v>420003.87</v>
      </c>
      <c r="O4613" s="90">
        <v>459264.18</v>
      </c>
      <c r="P4613" s="90">
        <v>459264.18</v>
      </c>
      <c r="Q4613" s="90">
        <v>480741.19</v>
      </c>
      <c r="R4613" s="90">
        <v>21477.01</v>
      </c>
      <c r="S4613" s="90">
        <v>4.6763956204901502</v>
      </c>
      <c r="T4613" s="89" t="s">
        <v>73</v>
      </c>
    </row>
    <row r="4614" spans="1:20" x14ac:dyDescent="0.55000000000000004">
      <c r="A4614" s="123">
        <v>2568</v>
      </c>
      <c r="B4614" s="88">
        <v>45930</v>
      </c>
      <c r="C4614" s="89" t="s">
        <v>2314</v>
      </c>
      <c r="D4614" s="89">
        <v>1</v>
      </c>
      <c r="E4614" s="89" t="s">
        <v>265</v>
      </c>
      <c r="F4614" s="89" t="s">
        <v>25</v>
      </c>
      <c r="G4614" s="89" t="s">
        <v>268</v>
      </c>
      <c r="H4614" s="89" t="s">
        <v>2392</v>
      </c>
      <c r="I4614" s="89" t="s">
        <v>97</v>
      </c>
      <c r="J4614" s="89">
        <v>19</v>
      </c>
      <c r="K4614" s="89" t="s">
        <v>101</v>
      </c>
      <c r="L4614" s="89" t="s">
        <v>102</v>
      </c>
      <c r="M4614" s="89">
        <v>12</v>
      </c>
      <c r="N4614" s="90">
        <v>495547.04</v>
      </c>
      <c r="O4614" s="90">
        <v>517151.46</v>
      </c>
      <c r="P4614" s="90">
        <v>517151.46</v>
      </c>
      <c r="Q4614" s="90">
        <v>553190.1</v>
      </c>
      <c r="R4614" s="90">
        <v>36038.639999999999</v>
      </c>
      <c r="S4614" s="90">
        <v>6.9686818635298797</v>
      </c>
      <c r="T4614" s="89" t="s">
        <v>73</v>
      </c>
    </row>
    <row r="4615" spans="1:20" x14ac:dyDescent="0.55000000000000004">
      <c r="A4615" s="123">
        <v>2568</v>
      </c>
      <c r="B4615" s="88">
        <v>45930</v>
      </c>
      <c r="C4615" s="89" t="s">
        <v>2314</v>
      </c>
      <c r="D4615" s="89">
        <v>1</v>
      </c>
      <c r="E4615" s="89" t="s">
        <v>265</v>
      </c>
      <c r="F4615" s="89" t="s">
        <v>25</v>
      </c>
      <c r="G4615" s="89" t="s">
        <v>274</v>
      </c>
      <c r="H4615" s="89" t="s">
        <v>2393</v>
      </c>
      <c r="I4615" s="89" t="s">
        <v>97</v>
      </c>
      <c r="J4615" s="89">
        <v>19</v>
      </c>
      <c r="K4615" s="89" t="s">
        <v>101</v>
      </c>
      <c r="L4615" s="89" t="s">
        <v>102</v>
      </c>
      <c r="M4615" s="89">
        <v>12</v>
      </c>
      <c r="N4615" s="90">
        <v>701633.82</v>
      </c>
      <c r="O4615" s="90">
        <v>732550</v>
      </c>
      <c r="P4615" s="90">
        <v>732550</v>
      </c>
      <c r="Q4615" s="90">
        <v>604577.30000000005</v>
      </c>
      <c r="R4615" s="90">
        <v>-127972.7</v>
      </c>
      <c r="S4615" s="90">
        <v>-17.469483311719301</v>
      </c>
      <c r="T4615" s="89" t="s">
        <v>28</v>
      </c>
    </row>
    <row r="4616" spans="1:20" x14ac:dyDescent="0.55000000000000004">
      <c r="A4616" s="123">
        <v>2568</v>
      </c>
      <c r="B4616" s="88">
        <v>45930</v>
      </c>
      <c r="C4616" s="89" t="s">
        <v>2314</v>
      </c>
      <c r="D4616" s="89">
        <v>1</v>
      </c>
      <c r="E4616" s="89" t="s">
        <v>265</v>
      </c>
      <c r="F4616" s="89" t="s">
        <v>25</v>
      </c>
      <c r="G4616" s="89" t="s">
        <v>276</v>
      </c>
      <c r="H4616" s="89" t="s">
        <v>2394</v>
      </c>
      <c r="I4616" s="89" t="s">
        <v>97</v>
      </c>
      <c r="J4616" s="89">
        <v>19</v>
      </c>
      <c r="K4616" s="89" t="s">
        <v>101</v>
      </c>
      <c r="L4616" s="89" t="s">
        <v>102</v>
      </c>
      <c r="M4616" s="89">
        <v>12</v>
      </c>
      <c r="N4616" s="90">
        <v>230869.37</v>
      </c>
      <c r="O4616" s="90">
        <v>394245.1</v>
      </c>
      <c r="P4616" s="90">
        <v>394245.1</v>
      </c>
      <c r="Q4616" s="90">
        <v>268302.25</v>
      </c>
      <c r="R4616" s="90">
        <v>-125942.85</v>
      </c>
      <c r="S4616" s="90">
        <v>-31.945317773131499</v>
      </c>
      <c r="T4616" s="89" t="s">
        <v>28</v>
      </c>
    </row>
    <row r="4617" spans="1:20" x14ac:dyDescent="0.55000000000000004">
      <c r="A4617" s="123">
        <v>2568</v>
      </c>
      <c r="B4617" s="88">
        <v>45930</v>
      </c>
      <c r="C4617" s="89" t="s">
        <v>2314</v>
      </c>
      <c r="D4617" s="89">
        <v>1</v>
      </c>
      <c r="E4617" s="89" t="s">
        <v>265</v>
      </c>
      <c r="F4617" s="89" t="s">
        <v>25</v>
      </c>
      <c r="G4617" s="89" t="s">
        <v>272</v>
      </c>
      <c r="H4617" s="89" t="s">
        <v>2395</v>
      </c>
      <c r="I4617" s="89" t="s">
        <v>97</v>
      </c>
      <c r="J4617" s="89">
        <v>19</v>
      </c>
      <c r="K4617" s="89" t="s">
        <v>101</v>
      </c>
      <c r="L4617" s="89" t="s">
        <v>102</v>
      </c>
      <c r="M4617" s="89">
        <v>12</v>
      </c>
      <c r="N4617" s="90">
        <v>386910.65</v>
      </c>
      <c r="O4617" s="90">
        <v>430000</v>
      </c>
      <c r="P4617" s="90">
        <v>430000</v>
      </c>
      <c r="Q4617" s="90">
        <v>439933.23</v>
      </c>
      <c r="R4617" s="90">
        <v>9933.23</v>
      </c>
      <c r="S4617" s="90">
        <v>2.3100534883720898</v>
      </c>
      <c r="T4617" s="89" t="s">
        <v>73</v>
      </c>
    </row>
    <row r="4618" spans="1:20" x14ac:dyDescent="0.55000000000000004">
      <c r="A4618" s="123">
        <v>2568</v>
      </c>
      <c r="B4618" s="88">
        <v>45930</v>
      </c>
      <c r="C4618" s="89" t="s">
        <v>2314</v>
      </c>
      <c r="D4618" s="89">
        <v>1</v>
      </c>
      <c r="E4618" s="89" t="s">
        <v>265</v>
      </c>
      <c r="F4618" s="89" t="s">
        <v>25</v>
      </c>
      <c r="G4618" s="89" t="s">
        <v>270</v>
      </c>
      <c r="H4618" s="89" t="s">
        <v>2396</v>
      </c>
      <c r="I4618" s="89" t="s">
        <v>97</v>
      </c>
      <c r="J4618" s="89">
        <v>19</v>
      </c>
      <c r="K4618" s="89" t="s">
        <v>101</v>
      </c>
      <c r="L4618" s="89" t="s">
        <v>102</v>
      </c>
      <c r="M4618" s="89">
        <v>12</v>
      </c>
      <c r="N4618" s="90">
        <v>332951.67</v>
      </c>
      <c r="O4618" s="90">
        <v>343667</v>
      </c>
      <c r="P4618" s="90">
        <v>343667</v>
      </c>
      <c r="Q4618" s="90">
        <v>306327.7</v>
      </c>
      <c r="R4618" s="90">
        <v>-37339.300000000003</v>
      </c>
      <c r="S4618" s="90">
        <v>-10.864965213418801</v>
      </c>
      <c r="T4618" s="89" t="s">
        <v>28</v>
      </c>
    </row>
    <row r="4619" spans="1:20" x14ac:dyDescent="0.55000000000000004">
      <c r="A4619" s="123">
        <v>2568</v>
      </c>
      <c r="B4619" s="88">
        <v>45930</v>
      </c>
      <c r="C4619" s="89" t="s">
        <v>2314</v>
      </c>
      <c r="D4619" s="89">
        <v>1</v>
      </c>
      <c r="E4619" s="89" t="s">
        <v>280</v>
      </c>
      <c r="F4619" s="89" t="s">
        <v>49</v>
      </c>
      <c r="G4619" s="89" t="s">
        <v>283</v>
      </c>
      <c r="H4619" s="89" t="s">
        <v>2397</v>
      </c>
      <c r="I4619" s="89" t="s">
        <v>97</v>
      </c>
      <c r="J4619" s="89">
        <v>19</v>
      </c>
      <c r="K4619" s="89" t="s">
        <v>101</v>
      </c>
      <c r="L4619" s="89" t="s">
        <v>102</v>
      </c>
      <c r="M4619" s="89">
        <v>12</v>
      </c>
      <c r="N4619" s="90">
        <v>4176436.68</v>
      </c>
      <c r="O4619" s="90">
        <v>4000000</v>
      </c>
      <c r="P4619" s="90">
        <v>4000000</v>
      </c>
      <c r="Q4619" s="90">
        <v>2958676.1</v>
      </c>
      <c r="R4619" s="90">
        <v>-1041323.9</v>
      </c>
      <c r="S4619" s="90">
        <v>-26.0330975</v>
      </c>
      <c r="T4619" s="89" t="s">
        <v>28</v>
      </c>
    </row>
    <row r="4620" spans="1:20" x14ac:dyDescent="0.55000000000000004">
      <c r="A4620" s="123">
        <v>2568</v>
      </c>
      <c r="B4620" s="88">
        <v>45930</v>
      </c>
      <c r="C4620" s="89" t="s">
        <v>2314</v>
      </c>
      <c r="D4620" s="89">
        <v>1</v>
      </c>
      <c r="E4620" s="89" t="s">
        <v>280</v>
      </c>
      <c r="F4620" s="89" t="s">
        <v>25</v>
      </c>
      <c r="G4620" s="89" t="s">
        <v>287</v>
      </c>
      <c r="H4620" s="89" t="s">
        <v>2398</v>
      </c>
      <c r="I4620" s="89" t="s">
        <v>97</v>
      </c>
      <c r="J4620" s="89">
        <v>19</v>
      </c>
      <c r="K4620" s="89" t="s">
        <v>101</v>
      </c>
      <c r="L4620" s="89" t="s">
        <v>102</v>
      </c>
      <c r="M4620" s="89">
        <v>12</v>
      </c>
      <c r="N4620" s="90">
        <v>424368.67</v>
      </c>
      <c r="O4620" s="90">
        <v>500000</v>
      </c>
      <c r="P4620" s="90">
        <v>500000</v>
      </c>
      <c r="Q4620" s="90">
        <v>379550.5</v>
      </c>
      <c r="R4620" s="90">
        <v>-120449.5</v>
      </c>
      <c r="S4620" s="90">
        <v>-24.0899</v>
      </c>
      <c r="T4620" s="89" t="s">
        <v>28</v>
      </c>
    </row>
    <row r="4621" spans="1:20" x14ac:dyDescent="0.55000000000000004">
      <c r="A4621" s="123">
        <v>2568</v>
      </c>
      <c r="B4621" s="88">
        <v>45930</v>
      </c>
      <c r="C4621" s="89" t="s">
        <v>2314</v>
      </c>
      <c r="D4621" s="89">
        <v>1</v>
      </c>
      <c r="E4621" s="89" t="s">
        <v>280</v>
      </c>
      <c r="F4621" s="89" t="s">
        <v>56</v>
      </c>
      <c r="G4621" s="89" t="s">
        <v>281</v>
      </c>
      <c r="H4621" s="89" t="s">
        <v>2399</v>
      </c>
      <c r="I4621" s="89" t="s">
        <v>97</v>
      </c>
      <c r="J4621" s="89">
        <v>19</v>
      </c>
      <c r="K4621" s="89" t="s">
        <v>101</v>
      </c>
      <c r="L4621" s="89" t="s">
        <v>102</v>
      </c>
      <c r="M4621" s="89">
        <v>12</v>
      </c>
      <c r="N4621" s="90">
        <v>2470780.36</v>
      </c>
      <c r="O4621" s="90">
        <v>3150000</v>
      </c>
      <c r="P4621" s="90">
        <v>3150000</v>
      </c>
      <c r="Q4621" s="90">
        <v>2139279.58</v>
      </c>
      <c r="R4621" s="90">
        <v>-1010720.42</v>
      </c>
      <c r="S4621" s="90">
        <v>-32.086362539682497</v>
      </c>
      <c r="T4621" s="89" t="s">
        <v>28</v>
      </c>
    </row>
    <row r="4622" spans="1:20" x14ac:dyDescent="0.55000000000000004">
      <c r="A4622" s="123">
        <v>2568</v>
      </c>
      <c r="B4622" s="88">
        <v>45930</v>
      </c>
      <c r="C4622" s="89" t="s">
        <v>2314</v>
      </c>
      <c r="D4622" s="89">
        <v>1</v>
      </c>
      <c r="E4622" s="89" t="s">
        <v>280</v>
      </c>
      <c r="F4622" s="89" t="s">
        <v>25</v>
      </c>
      <c r="G4622" s="89" t="s">
        <v>285</v>
      </c>
      <c r="H4622" s="89" t="s">
        <v>2400</v>
      </c>
      <c r="I4622" s="89" t="s">
        <v>97</v>
      </c>
      <c r="J4622" s="89">
        <v>19</v>
      </c>
      <c r="K4622" s="89" t="s">
        <v>101</v>
      </c>
      <c r="L4622" s="89" t="s">
        <v>102</v>
      </c>
      <c r="M4622" s="89">
        <v>12</v>
      </c>
      <c r="N4622" s="90">
        <v>306907.71999999997</v>
      </c>
      <c r="O4622" s="90">
        <v>350000</v>
      </c>
      <c r="P4622" s="90">
        <v>350000</v>
      </c>
      <c r="Q4622" s="90">
        <v>325520.90000000002</v>
      </c>
      <c r="R4622" s="90">
        <v>-24479.1</v>
      </c>
      <c r="S4622" s="90">
        <v>-6.9940285714285704</v>
      </c>
      <c r="T4622" s="89" t="s">
        <v>28</v>
      </c>
    </row>
    <row r="4623" spans="1:20" x14ac:dyDescent="0.55000000000000004">
      <c r="A4623" s="123">
        <v>2568</v>
      </c>
      <c r="B4623" s="88">
        <v>45930</v>
      </c>
      <c r="C4623" s="89" t="s">
        <v>2314</v>
      </c>
      <c r="D4623" s="89">
        <v>1</v>
      </c>
      <c r="E4623" s="89" t="s">
        <v>280</v>
      </c>
      <c r="F4623" s="89" t="s">
        <v>25</v>
      </c>
      <c r="G4623" s="89" t="s">
        <v>289</v>
      </c>
      <c r="H4623" s="89" t="s">
        <v>2401</v>
      </c>
      <c r="I4623" s="89" t="s">
        <v>97</v>
      </c>
      <c r="J4623" s="89">
        <v>19</v>
      </c>
      <c r="K4623" s="89" t="s">
        <v>101</v>
      </c>
      <c r="L4623" s="89" t="s">
        <v>102</v>
      </c>
      <c r="M4623" s="89">
        <v>12</v>
      </c>
      <c r="N4623" s="90">
        <v>657724.84</v>
      </c>
      <c r="O4623" s="90">
        <v>792360</v>
      </c>
      <c r="P4623" s="90">
        <v>792360</v>
      </c>
      <c r="Q4623" s="90">
        <v>669319.19999999995</v>
      </c>
      <c r="R4623" s="90">
        <v>-123040.8</v>
      </c>
      <c r="S4623" s="90">
        <v>-15.5283961835529</v>
      </c>
      <c r="T4623" s="89" t="s">
        <v>28</v>
      </c>
    </row>
    <row r="4624" spans="1:20" x14ac:dyDescent="0.55000000000000004">
      <c r="A4624" s="123">
        <v>2568</v>
      </c>
      <c r="B4624" s="88">
        <v>45930</v>
      </c>
      <c r="C4624" s="89" t="s">
        <v>2314</v>
      </c>
      <c r="D4624" s="89">
        <v>1</v>
      </c>
      <c r="E4624" s="89" t="s">
        <v>280</v>
      </c>
      <c r="F4624" s="89" t="s">
        <v>25</v>
      </c>
      <c r="G4624" s="89" t="s">
        <v>293</v>
      </c>
      <c r="H4624" s="89" t="s">
        <v>2402</v>
      </c>
      <c r="I4624" s="89" t="s">
        <v>97</v>
      </c>
      <c r="J4624" s="89">
        <v>19</v>
      </c>
      <c r="K4624" s="89" t="s">
        <v>101</v>
      </c>
      <c r="L4624" s="89" t="s">
        <v>102</v>
      </c>
      <c r="M4624" s="89">
        <v>12</v>
      </c>
      <c r="N4624" s="90">
        <v>229379.48</v>
      </c>
      <c r="O4624" s="90">
        <v>105000</v>
      </c>
      <c r="P4624" s="90">
        <v>105000</v>
      </c>
      <c r="Q4624" s="90">
        <v>277870.08000000002</v>
      </c>
      <c r="R4624" s="90">
        <v>172870.08</v>
      </c>
      <c r="S4624" s="90">
        <v>164.63817142857101</v>
      </c>
      <c r="T4624" s="89" t="s">
        <v>73</v>
      </c>
    </row>
    <row r="4625" spans="1:20" x14ac:dyDescent="0.55000000000000004">
      <c r="A4625" s="123">
        <v>2568</v>
      </c>
      <c r="B4625" s="88">
        <v>45930</v>
      </c>
      <c r="C4625" s="89" t="s">
        <v>2314</v>
      </c>
      <c r="D4625" s="89">
        <v>1</v>
      </c>
      <c r="E4625" s="89" t="s">
        <v>280</v>
      </c>
      <c r="F4625" s="89" t="s">
        <v>25</v>
      </c>
      <c r="G4625" s="89" t="s">
        <v>295</v>
      </c>
      <c r="H4625" s="89" t="s">
        <v>2403</v>
      </c>
      <c r="I4625" s="89" t="s">
        <v>97</v>
      </c>
      <c r="J4625" s="89">
        <v>19</v>
      </c>
      <c r="K4625" s="89" t="s">
        <v>101</v>
      </c>
      <c r="L4625" s="89" t="s">
        <v>102</v>
      </c>
      <c r="M4625" s="89">
        <v>12</v>
      </c>
      <c r="N4625" s="90">
        <v>263173.21999999997</v>
      </c>
      <c r="O4625" s="90">
        <v>350000</v>
      </c>
      <c r="P4625" s="90">
        <v>350000</v>
      </c>
      <c r="Q4625" s="90">
        <v>328204.44</v>
      </c>
      <c r="R4625" s="90">
        <v>-21795.56</v>
      </c>
      <c r="S4625" s="90">
        <v>-6.2273028571428597</v>
      </c>
      <c r="T4625" s="89" t="s">
        <v>28</v>
      </c>
    </row>
    <row r="4626" spans="1:20" x14ac:dyDescent="0.55000000000000004">
      <c r="A4626" s="123">
        <v>2568</v>
      </c>
      <c r="B4626" s="88">
        <v>45930</v>
      </c>
      <c r="C4626" s="89" t="s">
        <v>2314</v>
      </c>
      <c r="D4626" s="89">
        <v>1</v>
      </c>
      <c r="E4626" s="89" t="s">
        <v>280</v>
      </c>
      <c r="F4626" s="89" t="s">
        <v>25</v>
      </c>
      <c r="G4626" s="89" t="s">
        <v>297</v>
      </c>
      <c r="H4626" s="89" t="s">
        <v>2404</v>
      </c>
      <c r="I4626" s="89" t="s">
        <v>97</v>
      </c>
      <c r="J4626" s="89">
        <v>19</v>
      </c>
      <c r="K4626" s="89" t="s">
        <v>101</v>
      </c>
      <c r="L4626" s="89" t="s">
        <v>102</v>
      </c>
      <c r="M4626" s="89">
        <v>12</v>
      </c>
      <c r="N4626" s="90">
        <v>1061886.6000000001</v>
      </c>
      <c r="O4626" s="90">
        <v>1030330</v>
      </c>
      <c r="P4626" s="90">
        <v>1030330</v>
      </c>
      <c r="Q4626" s="90">
        <v>881551.96</v>
      </c>
      <c r="R4626" s="90">
        <v>-148778.04</v>
      </c>
      <c r="S4626" s="90">
        <v>-14.4398435452719</v>
      </c>
      <c r="T4626" s="89" t="s">
        <v>28</v>
      </c>
    </row>
    <row r="4627" spans="1:20" x14ac:dyDescent="0.55000000000000004">
      <c r="A4627" s="123">
        <v>2568</v>
      </c>
      <c r="B4627" s="88">
        <v>45930</v>
      </c>
      <c r="C4627" s="89" t="s">
        <v>2314</v>
      </c>
      <c r="D4627" s="89">
        <v>1</v>
      </c>
      <c r="E4627" s="89" t="s">
        <v>280</v>
      </c>
      <c r="F4627" s="89" t="s">
        <v>25</v>
      </c>
      <c r="G4627" s="89" t="s">
        <v>301</v>
      </c>
      <c r="H4627" s="89" t="s">
        <v>2405</v>
      </c>
      <c r="I4627" s="89" t="s">
        <v>97</v>
      </c>
      <c r="J4627" s="89">
        <v>19</v>
      </c>
      <c r="K4627" s="89" t="s">
        <v>101</v>
      </c>
      <c r="L4627" s="89" t="s">
        <v>102</v>
      </c>
      <c r="M4627" s="89">
        <v>12</v>
      </c>
      <c r="N4627" s="90">
        <v>102523.14</v>
      </c>
      <c r="O4627" s="90">
        <v>85000</v>
      </c>
      <c r="P4627" s="90">
        <v>85000</v>
      </c>
      <c r="Q4627" s="90">
        <v>85753.11</v>
      </c>
      <c r="R4627" s="90">
        <v>753.11</v>
      </c>
      <c r="S4627" s="90">
        <v>0.88601176470588205</v>
      </c>
      <c r="T4627" s="89" t="s">
        <v>73</v>
      </c>
    </row>
    <row r="4628" spans="1:20" x14ac:dyDescent="0.55000000000000004">
      <c r="A4628" s="123">
        <v>2568</v>
      </c>
      <c r="B4628" s="88">
        <v>45930</v>
      </c>
      <c r="C4628" s="89" t="s">
        <v>2314</v>
      </c>
      <c r="D4628" s="89">
        <v>1</v>
      </c>
      <c r="E4628" s="89" t="s">
        <v>280</v>
      </c>
      <c r="F4628" s="89" t="s">
        <v>25</v>
      </c>
      <c r="G4628" s="89" t="s">
        <v>303</v>
      </c>
      <c r="H4628" s="89" t="s">
        <v>2406</v>
      </c>
      <c r="I4628" s="89" t="s">
        <v>97</v>
      </c>
      <c r="J4628" s="89">
        <v>19</v>
      </c>
      <c r="K4628" s="89" t="s">
        <v>101</v>
      </c>
      <c r="L4628" s="89" t="s">
        <v>102</v>
      </c>
      <c r="M4628" s="89">
        <v>12</v>
      </c>
      <c r="N4628" s="90">
        <v>295138.36</v>
      </c>
      <c r="O4628" s="90">
        <v>574160</v>
      </c>
      <c r="P4628" s="90">
        <v>574160</v>
      </c>
      <c r="Q4628" s="90">
        <v>466259.48</v>
      </c>
      <c r="R4628" s="90">
        <v>-107900.52</v>
      </c>
      <c r="S4628" s="90">
        <v>-18.792761599554101</v>
      </c>
      <c r="T4628" s="89" t="s">
        <v>28</v>
      </c>
    </row>
    <row r="4629" spans="1:20" x14ac:dyDescent="0.55000000000000004">
      <c r="A4629" s="123">
        <v>2568</v>
      </c>
      <c r="B4629" s="88">
        <v>45930</v>
      </c>
      <c r="C4629" s="89" t="s">
        <v>2314</v>
      </c>
      <c r="D4629" s="89">
        <v>1</v>
      </c>
      <c r="E4629" s="89" t="s">
        <v>280</v>
      </c>
      <c r="F4629" s="89" t="s">
        <v>25</v>
      </c>
      <c r="G4629" s="89" t="s">
        <v>305</v>
      </c>
      <c r="H4629" s="89" t="s">
        <v>2407</v>
      </c>
      <c r="I4629" s="89" t="s">
        <v>97</v>
      </c>
      <c r="J4629" s="89">
        <v>19</v>
      </c>
      <c r="K4629" s="89" t="s">
        <v>101</v>
      </c>
      <c r="L4629" s="89" t="s">
        <v>102</v>
      </c>
      <c r="M4629" s="89">
        <v>12</v>
      </c>
      <c r="N4629" s="90">
        <v>214709.77</v>
      </c>
      <c r="O4629" s="90">
        <v>233500</v>
      </c>
      <c r="P4629" s="90">
        <v>233500</v>
      </c>
      <c r="Q4629" s="90">
        <v>223949.37</v>
      </c>
      <c r="R4629" s="90">
        <v>-9550.6299999999992</v>
      </c>
      <c r="S4629" s="90">
        <v>-4.0902055674518198</v>
      </c>
      <c r="T4629" s="89" t="s">
        <v>28</v>
      </c>
    </row>
    <row r="4630" spans="1:20" x14ac:dyDescent="0.55000000000000004">
      <c r="A4630" s="123">
        <v>2568</v>
      </c>
      <c r="B4630" s="88">
        <v>45930</v>
      </c>
      <c r="C4630" s="89" t="s">
        <v>2314</v>
      </c>
      <c r="D4630" s="89">
        <v>1</v>
      </c>
      <c r="E4630" s="89" t="s">
        <v>280</v>
      </c>
      <c r="F4630" s="89" t="s">
        <v>25</v>
      </c>
      <c r="G4630" s="89" t="s">
        <v>299</v>
      </c>
      <c r="H4630" s="89" t="s">
        <v>2408</v>
      </c>
      <c r="I4630" s="89" t="s">
        <v>97</v>
      </c>
      <c r="J4630" s="89">
        <v>19</v>
      </c>
      <c r="K4630" s="89" t="s">
        <v>101</v>
      </c>
      <c r="L4630" s="89" t="s">
        <v>102</v>
      </c>
      <c r="M4630" s="89">
        <v>12</v>
      </c>
      <c r="N4630" s="90">
        <v>499904.76</v>
      </c>
      <c r="O4630" s="90">
        <v>516930</v>
      </c>
      <c r="P4630" s="90">
        <v>516930</v>
      </c>
      <c r="Q4630" s="90">
        <v>507239.4</v>
      </c>
      <c r="R4630" s="90">
        <v>-9690.6</v>
      </c>
      <c r="S4630" s="90">
        <v>-1.87464453601068</v>
      </c>
      <c r="T4630" s="89" t="s">
        <v>28</v>
      </c>
    </row>
    <row r="4631" spans="1:20" x14ac:dyDescent="0.55000000000000004">
      <c r="A4631" s="123">
        <v>2568</v>
      </c>
      <c r="B4631" s="88">
        <v>45930</v>
      </c>
      <c r="C4631" s="89" t="s">
        <v>2314</v>
      </c>
      <c r="D4631" s="89">
        <v>1</v>
      </c>
      <c r="E4631" s="89" t="s">
        <v>280</v>
      </c>
      <c r="F4631" s="89" t="s">
        <v>25</v>
      </c>
      <c r="G4631" s="89" t="s">
        <v>291</v>
      </c>
      <c r="H4631" s="89" t="s">
        <v>2409</v>
      </c>
      <c r="I4631" s="89" t="s">
        <v>97</v>
      </c>
      <c r="J4631" s="89">
        <v>19</v>
      </c>
      <c r="K4631" s="89" t="s">
        <v>101</v>
      </c>
      <c r="L4631" s="89" t="s">
        <v>102</v>
      </c>
      <c r="M4631" s="89">
        <v>12</v>
      </c>
      <c r="N4631" s="90">
        <v>152769.56</v>
      </c>
      <c r="O4631" s="90">
        <v>315000</v>
      </c>
      <c r="P4631" s="90">
        <v>315000</v>
      </c>
      <c r="Q4631" s="90">
        <v>191818.6</v>
      </c>
      <c r="R4631" s="90">
        <v>-123181.4</v>
      </c>
      <c r="S4631" s="90">
        <v>-39.105206349206298</v>
      </c>
      <c r="T4631" s="89" t="s">
        <v>28</v>
      </c>
    </row>
    <row r="4632" spans="1:20" x14ac:dyDescent="0.55000000000000004">
      <c r="A4632" s="123">
        <v>2568</v>
      </c>
      <c r="B4632" s="88">
        <v>45930</v>
      </c>
      <c r="C4632" s="89" t="s">
        <v>2314</v>
      </c>
      <c r="D4632" s="89">
        <v>1</v>
      </c>
      <c r="E4632" s="89" t="s">
        <v>307</v>
      </c>
      <c r="F4632" s="89" t="s">
        <v>56</v>
      </c>
      <c r="G4632" s="89" t="s">
        <v>314</v>
      </c>
      <c r="H4632" s="89" t="s">
        <v>2410</v>
      </c>
      <c r="I4632" s="89" t="s">
        <v>97</v>
      </c>
      <c r="J4632" s="89">
        <v>19</v>
      </c>
      <c r="K4632" s="89" t="s">
        <v>101</v>
      </c>
      <c r="L4632" s="89" t="s">
        <v>102</v>
      </c>
      <c r="M4632" s="89">
        <v>12</v>
      </c>
      <c r="N4632" s="90">
        <v>1312830.6299999999</v>
      </c>
      <c r="O4632" s="90">
        <v>2300000</v>
      </c>
      <c r="P4632" s="90">
        <v>2300000</v>
      </c>
      <c r="Q4632" s="90">
        <v>2141365.7200000002</v>
      </c>
      <c r="R4632" s="90">
        <v>-158634.28</v>
      </c>
      <c r="S4632" s="90">
        <v>-6.89714260869565</v>
      </c>
      <c r="T4632" s="89" t="s">
        <v>28</v>
      </c>
    </row>
    <row r="4633" spans="1:20" x14ac:dyDescent="0.55000000000000004">
      <c r="A4633" s="123">
        <v>2568</v>
      </c>
      <c r="B4633" s="88">
        <v>45930</v>
      </c>
      <c r="C4633" s="89" t="s">
        <v>2314</v>
      </c>
      <c r="D4633" s="89">
        <v>1</v>
      </c>
      <c r="E4633" s="89" t="s">
        <v>307</v>
      </c>
      <c r="F4633" s="89" t="s">
        <v>25</v>
      </c>
      <c r="G4633" s="89" t="s">
        <v>318</v>
      </c>
      <c r="H4633" s="89" t="s">
        <v>2411</v>
      </c>
      <c r="I4633" s="89" t="s">
        <v>97</v>
      </c>
      <c r="J4633" s="89">
        <v>19</v>
      </c>
      <c r="K4633" s="89" t="s">
        <v>101</v>
      </c>
      <c r="L4633" s="89" t="s">
        <v>102</v>
      </c>
      <c r="M4633" s="89">
        <v>12</v>
      </c>
      <c r="N4633" s="90">
        <v>557445.75</v>
      </c>
      <c r="O4633" s="90">
        <v>500000</v>
      </c>
      <c r="P4633" s="90">
        <v>500000</v>
      </c>
      <c r="Q4633" s="90">
        <v>413501.62</v>
      </c>
      <c r="R4633" s="90">
        <v>-86498.38</v>
      </c>
      <c r="S4633" s="90">
        <v>-17.299676000000002</v>
      </c>
      <c r="T4633" s="89" t="s">
        <v>28</v>
      </c>
    </row>
    <row r="4634" spans="1:20" x14ac:dyDescent="0.55000000000000004">
      <c r="A4634" s="123">
        <v>2568</v>
      </c>
      <c r="B4634" s="88">
        <v>45930</v>
      </c>
      <c r="C4634" s="89" t="s">
        <v>2314</v>
      </c>
      <c r="D4634" s="89">
        <v>1</v>
      </c>
      <c r="E4634" s="89" t="s">
        <v>307</v>
      </c>
      <c r="F4634" s="89" t="s">
        <v>25</v>
      </c>
      <c r="G4634" s="89" t="s">
        <v>316</v>
      </c>
      <c r="H4634" s="89" t="s">
        <v>2412</v>
      </c>
      <c r="I4634" s="89" t="s">
        <v>97</v>
      </c>
      <c r="J4634" s="89">
        <v>19</v>
      </c>
      <c r="K4634" s="89" t="s">
        <v>101</v>
      </c>
      <c r="L4634" s="89" t="s">
        <v>102</v>
      </c>
      <c r="M4634" s="89">
        <v>12</v>
      </c>
      <c r="N4634" s="90">
        <v>400218.13</v>
      </c>
      <c r="O4634" s="90">
        <v>380000</v>
      </c>
      <c r="P4634" s="90">
        <v>380000</v>
      </c>
      <c r="Q4634" s="90">
        <v>490386</v>
      </c>
      <c r="R4634" s="90">
        <v>110386</v>
      </c>
      <c r="S4634" s="90">
        <v>29.0489473684211</v>
      </c>
      <c r="T4634" s="89" t="s">
        <v>73</v>
      </c>
    </row>
    <row r="4635" spans="1:20" x14ac:dyDescent="0.55000000000000004">
      <c r="A4635" s="123">
        <v>2568</v>
      </c>
      <c r="B4635" s="88">
        <v>45930</v>
      </c>
      <c r="C4635" s="89" t="s">
        <v>2314</v>
      </c>
      <c r="D4635" s="89">
        <v>1</v>
      </c>
      <c r="E4635" s="89" t="s">
        <v>307</v>
      </c>
      <c r="F4635" s="89" t="s">
        <v>25</v>
      </c>
      <c r="G4635" s="89" t="s">
        <v>310</v>
      </c>
      <c r="H4635" s="89" t="s">
        <v>2413</v>
      </c>
      <c r="I4635" s="89" t="s">
        <v>97</v>
      </c>
      <c r="J4635" s="89">
        <v>19</v>
      </c>
      <c r="K4635" s="89" t="s">
        <v>101</v>
      </c>
      <c r="L4635" s="89" t="s">
        <v>102</v>
      </c>
      <c r="M4635" s="89">
        <v>12</v>
      </c>
      <c r="N4635" s="90">
        <v>450110.98</v>
      </c>
      <c r="O4635" s="90">
        <v>500000</v>
      </c>
      <c r="P4635" s="90">
        <v>500000</v>
      </c>
      <c r="Q4635" s="90">
        <v>491218.34</v>
      </c>
      <c r="R4635" s="90">
        <v>-8781.66</v>
      </c>
      <c r="S4635" s="90">
        <v>-1.756332</v>
      </c>
      <c r="T4635" s="89" t="s">
        <v>28</v>
      </c>
    </row>
    <row r="4636" spans="1:20" x14ac:dyDescent="0.55000000000000004">
      <c r="A4636" s="123">
        <v>2568</v>
      </c>
      <c r="B4636" s="88">
        <v>45930</v>
      </c>
      <c r="C4636" s="89" t="s">
        <v>2314</v>
      </c>
      <c r="D4636" s="89">
        <v>1</v>
      </c>
      <c r="E4636" s="89" t="s">
        <v>307</v>
      </c>
      <c r="F4636" s="89" t="s">
        <v>25</v>
      </c>
      <c r="G4636" s="89" t="s">
        <v>320</v>
      </c>
      <c r="H4636" s="89" t="s">
        <v>2414</v>
      </c>
      <c r="I4636" s="89" t="s">
        <v>97</v>
      </c>
      <c r="J4636" s="89">
        <v>19</v>
      </c>
      <c r="K4636" s="89" t="s">
        <v>101</v>
      </c>
      <c r="L4636" s="89" t="s">
        <v>102</v>
      </c>
      <c r="M4636" s="89">
        <v>12</v>
      </c>
      <c r="N4636" s="90">
        <v>471671.01</v>
      </c>
      <c r="O4636" s="90">
        <v>420000</v>
      </c>
      <c r="P4636" s="90">
        <v>420000</v>
      </c>
      <c r="Q4636" s="90">
        <v>368694.04</v>
      </c>
      <c r="R4636" s="90">
        <v>-51305.96</v>
      </c>
      <c r="S4636" s="90">
        <v>-12.215704761904799</v>
      </c>
      <c r="T4636" s="89" t="s">
        <v>28</v>
      </c>
    </row>
    <row r="4637" spans="1:20" x14ac:dyDescent="0.55000000000000004">
      <c r="A4637" s="123">
        <v>2568</v>
      </c>
      <c r="B4637" s="88">
        <v>45930</v>
      </c>
      <c r="C4637" s="89" t="s">
        <v>2314</v>
      </c>
      <c r="D4637" s="89">
        <v>1</v>
      </c>
      <c r="E4637" s="89" t="s">
        <v>307</v>
      </c>
      <c r="F4637" s="89" t="s">
        <v>25</v>
      </c>
      <c r="G4637" s="89" t="s">
        <v>312</v>
      </c>
      <c r="H4637" s="89" t="s">
        <v>2415</v>
      </c>
      <c r="I4637" s="89" t="s">
        <v>97</v>
      </c>
      <c r="J4637" s="89">
        <v>19</v>
      </c>
      <c r="K4637" s="89" t="s">
        <v>101</v>
      </c>
      <c r="L4637" s="89" t="s">
        <v>102</v>
      </c>
      <c r="M4637" s="89">
        <v>12</v>
      </c>
      <c r="N4637" s="90">
        <v>638548.27</v>
      </c>
      <c r="O4637" s="90">
        <v>680000</v>
      </c>
      <c r="P4637" s="90">
        <v>680000</v>
      </c>
      <c r="Q4637" s="90">
        <v>674496.63</v>
      </c>
      <c r="R4637" s="90">
        <v>-5503.37</v>
      </c>
      <c r="S4637" s="90">
        <v>-0.80931911764705899</v>
      </c>
      <c r="T4637" s="89" t="s">
        <v>28</v>
      </c>
    </row>
    <row r="4638" spans="1:20" x14ac:dyDescent="0.55000000000000004">
      <c r="A4638" s="123">
        <v>2568</v>
      </c>
      <c r="B4638" s="88">
        <v>45930</v>
      </c>
      <c r="C4638" s="89" t="s">
        <v>2314</v>
      </c>
      <c r="D4638" s="89">
        <v>1</v>
      </c>
      <c r="E4638" s="89" t="s">
        <v>307</v>
      </c>
      <c r="F4638" s="89" t="s">
        <v>25</v>
      </c>
      <c r="G4638" s="89" t="s">
        <v>322</v>
      </c>
      <c r="H4638" s="89" t="s">
        <v>2416</v>
      </c>
      <c r="I4638" s="89" t="s">
        <v>97</v>
      </c>
      <c r="J4638" s="89">
        <v>19</v>
      </c>
      <c r="K4638" s="89" t="s">
        <v>101</v>
      </c>
      <c r="L4638" s="89" t="s">
        <v>102</v>
      </c>
      <c r="M4638" s="89">
        <v>12</v>
      </c>
      <c r="N4638" s="90">
        <v>365832.4</v>
      </c>
      <c r="O4638" s="90">
        <v>222000</v>
      </c>
      <c r="P4638" s="90">
        <v>222000</v>
      </c>
      <c r="Q4638" s="90">
        <v>357570.4</v>
      </c>
      <c r="R4638" s="90">
        <v>135570.4</v>
      </c>
      <c r="S4638" s="90">
        <v>61.067747747747703</v>
      </c>
      <c r="T4638" s="89" t="s">
        <v>73</v>
      </c>
    </row>
    <row r="4639" spans="1:20" x14ac:dyDescent="0.55000000000000004">
      <c r="A4639" s="123">
        <v>2568</v>
      </c>
      <c r="B4639" s="88">
        <v>45930</v>
      </c>
      <c r="C4639" s="89" t="s">
        <v>2314</v>
      </c>
      <c r="D4639" s="89">
        <v>1</v>
      </c>
      <c r="E4639" s="89" t="s">
        <v>307</v>
      </c>
      <c r="F4639" s="89" t="s">
        <v>25</v>
      </c>
      <c r="G4639" s="89" t="s">
        <v>308</v>
      </c>
      <c r="H4639" s="89" t="s">
        <v>2417</v>
      </c>
      <c r="I4639" s="89" t="s">
        <v>97</v>
      </c>
      <c r="J4639" s="89">
        <v>19</v>
      </c>
      <c r="K4639" s="89" t="s">
        <v>101</v>
      </c>
      <c r="L4639" s="89" t="s">
        <v>102</v>
      </c>
      <c r="M4639" s="89">
        <v>12</v>
      </c>
      <c r="N4639" s="90">
        <v>333223.96000000002</v>
      </c>
      <c r="O4639" s="90">
        <v>374420</v>
      </c>
      <c r="P4639" s="90">
        <v>374420</v>
      </c>
      <c r="Q4639" s="90">
        <v>393738.45</v>
      </c>
      <c r="R4639" s="90">
        <v>19318.45</v>
      </c>
      <c r="S4639" s="90">
        <v>5.1595667966454801</v>
      </c>
      <c r="T4639" s="89" t="s">
        <v>73</v>
      </c>
    </row>
    <row r="4640" spans="1:20" x14ac:dyDescent="0.55000000000000004">
      <c r="A4640" s="123">
        <v>2568</v>
      </c>
      <c r="B4640" s="88">
        <v>45930</v>
      </c>
      <c r="C4640" s="89" t="s">
        <v>2314</v>
      </c>
      <c r="D4640" s="89">
        <v>1</v>
      </c>
      <c r="E4640" s="89" t="s">
        <v>22</v>
      </c>
      <c r="F4640" s="89" t="s">
        <v>49</v>
      </c>
      <c r="G4640" s="89" t="s">
        <v>47</v>
      </c>
      <c r="H4640" s="89" t="s">
        <v>2315</v>
      </c>
      <c r="I4640" s="89" t="s">
        <v>97</v>
      </c>
      <c r="J4640" s="89">
        <v>20</v>
      </c>
      <c r="K4640" s="89" t="s">
        <v>103</v>
      </c>
      <c r="L4640" s="89" t="s">
        <v>104</v>
      </c>
      <c r="M4640" s="89">
        <v>12</v>
      </c>
      <c r="N4640" s="90">
        <v>20895831.690000001</v>
      </c>
      <c r="O4640" s="90">
        <v>25000000</v>
      </c>
      <c r="P4640" s="90">
        <v>25000000</v>
      </c>
      <c r="Q4640" s="90">
        <v>16388019.51</v>
      </c>
      <c r="R4640" s="90">
        <v>-8611980.4900000002</v>
      </c>
      <c r="S4640" s="90">
        <v>-34.447921960000002</v>
      </c>
      <c r="T4640" s="89" t="s">
        <v>28</v>
      </c>
    </row>
    <row r="4641" spans="1:20" x14ac:dyDescent="0.55000000000000004">
      <c r="A4641" s="123">
        <v>2568</v>
      </c>
      <c r="B4641" s="88">
        <v>45930</v>
      </c>
      <c r="C4641" s="89" t="s">
        <v>2314</v>
      </c>
      <c r="D4641" s="89">
        <v>1</v>
      </c>
      <c r="E4641" s="89" t="s">
        <v>22</v>
      </c>
      <c r="F4641" s="89" t="s">
        <v>25</v>
      </c>
      <c r="G4641" s="89" t="s">
        <v>63</v>
      </c>
      <c r="H4641" s="89" t="s">
        <v>2316</v>
      </c>
      <c r="I4641" s="89" t="s">
        <v>97</v>
      </c>
      <c r="J4641" s="89">
        <v>20</v>
      </c>
      <c r="K4641" s="89" t="s">
        <v>103</v>
      </c>
      <c r="L4641" s="89" t="s">
        <v>104</v>
      </c>
      <c r="M4641" s="89">
        <v>12</v>
      </c>
      <c r="N4641" s="90">
        <v>8205663.9800000004</v>
      </c>
      <c r="O4641" s="90">
        <v>2520186.6</v>
      </c>
      <c r="P4641" s="90">
        <v>2520186.6</v>
      </c>
      <c r="Q4641" s="90">
        <v>7764568.5</v>
      </c>
      <c r="R4641" s="90">
        <v>5244381.9000000004</v>
      </c>
      <c r="S4641" s="90">
        <v>208.09498391904799</v>
      </c>
      <c r="T4641" s="89" t="s">
        <v>73</v>
      </c>
    </row>
    <row r="4642" spans="1:20" x14ac:dyDescent="0.55000000000000004">
      <c r="A4642" s="123">
        <v>2568</v>
      </c>
      <c r="B4642" s="88">
        <v>45930</v>
      </c>
      <c r="C4642" s="89" t="s">
        <v>2314</v>
      </c>
      <c r="D4642" s="89">
        <v>1</v>
      </c>
      <c r="E4642" s="89" t="s">
        <v>22</v>
      </c>
      <c r="F4642" s="89" t="s">
        <v>25</v>
      </c>
      <c r="G4642" s="89" t="s">
        <v>65</v>
      </c>
      <c r="H4642" s="89" t="s">
        <v>2317</v>
      </c>
      <c r="I4642" s="89" t="s">
        <v>97</v>
      </c>
      <c r="J4642" s="89">
        <v>20</v>
      </c>
      <c r="K4642" s="89" t="s">
        <v>103</v>
      </c>
      <c r="L4642" s="89" t="s">
        <v>104</v>
      </c>
      <c r="M4642" s="89">
        <v>12</v>
      </c>
      <c r="N4642" s="90">
        <v>2826727.36</v>
      </c>
      <c r="O4642" s="90">
        <v>3900000</v>
      </c>
      <c r="P4642" s="90">
        <v>3900000</v>
      </c>
      <c r="Q4642" s="90">
        <v>3325962</v>
      </c>
      <c r="R4642" s="90">
        <v>-574038</v>
      </c>
      <c r="S4642" s="90">
        <v>-14.718923076923099</v>
      </c>
      <c r="T4642" s="89" t="s">
        <v>28</v>
      </c>
    </row>
    <row r="4643" spans="1:20" x14ac:dyDescent="0.55000000000000004">
      <c r="A4643" s="123">
        <v>2568</v>
      </c>
      <c r="B4643" s="88">
        <v>45930</v>
      </c>
      <c r="C4643" s="89" t="s">
        <v>2314</v>
      </c>
      <c r="D4643" s="89">
        <v>1</v>
      </c>
      <c r="E4643" s="89" t="s">
        <v>22</v>
      </c>
      <c r="F4643" s="89" t="s">
        <v>25</v>
      </c>
      <c r="G4643" s="89" t="s">
        <v>69</v>
      </c>
      <c r="H4643" s="89" t="s">
        <v>2318</v>
      </c>
      <c r="I4643" s="89" t="s">
        <v>97</v>
      </c>
      <c r="J4643" s="89">
        <v>20</v>
      </c>
      <c r="K4643" s="89" t="s">
        <v>103</v>
      </c>
      <c r="L4643" s="89" t="s">
        <v>104</v>
      </c>
      <c r="M4643" s="89">
        <v>12</v>
      </c>
      <c r="N4643" s="90">
        <v>765162.16</v>
      </c>
      <c r="O4643" s="90">
        <v>1100000</v>
      </c>
      <c r="P4643" s="90">
        <v>1100000</v>
      </c>
      <c r="Q4643" s="90">
        <v>1053269</v>
      </c>
      <c r="R4643" s="90">
        <v>-46731</v>
      </c>
      <c r="S4643" s="90">
        <v>-4.2482727272727301</v>
      </c>
      <c r="T4643" s="89" t="s">
        <v>28</v>
      </c>
    </row>
    <row r="4644" spans="1:20" x14ac:dyDescent="0.55000000000000004">
      <c r="A4644" s="123">
        <v>2568</v>
      </c>
      <c r="B4644" s="88">
        <v>45930</v>
      </c>
      <c r="C4644" s="89" t="s">
        <v>2314</v>
      </c>
      <c r="D4644" s="89">
        <v>1</v>
      </c>
      <c r="E4644" s="89" t="s">
        <v>22</v>
      </c>
      <c r="F4644" s="89" t="s">
        <v>25</v>
      </c>
      <c r="G4644" s="89" t="s">
        <v>50</v>
      </c>
      <c r="H4644" s="89" t="s">
        <v>2319</v>
      </c>
      <c r="I4644" s="89" t="s">
        <v>97</v>
      </c>
      <c r="J4644" s="89">
        <v>20</v>
      </c>
      <c r="K4644" s="89" t="s">
        <v>103</v>
      </c>
      <c r="L4644" s="89" t="s">
        <v>104</v>
      </c>
      <c r="M4644" s="89">
        <v>12</v>
      </c>
      <c r="N4644" s="90">
        <v>3204280.61</v>
      </c>
      <c r="O4644" s="90">
        <v>3038359.63</v>
      </c>
      <c r="P4644" s="90">
        <v>3038359.63</v>
      </c>
      <c r="Q4644" s="90">
        <v>3361739.22</v>
      </c>
      <c r="R4644" s="90">
        <v>323379.59000000003</v>
      </c>
      <c r="S4644" s="90">
        <v>10.6432295508086</v>
      </c>
      <c r="T4644" s="89" t="s">
        <v>73</v>
      </c>
    </row>
    <row r="4645" spans="1:20" x14ac:dyDescent="0.55000000000000004">
      <c r="A4645" s="123">
        <v>2568</v>
      </c>
      <c r="B4645" s="88">
        <v>45930</v>
      </c>
      <c r="C4645" s="89" t="s">
        <v>2314</v>
      </c>
      <c r="D4645" s="89">
        <v>1</v>
      </c>
      <c r="E4645" s="89" t="s">
        <v>22</v>
      </c>
      <c r="F4645" s="89" t="s">
        <v>25</v>
      </c>
      <c r="G4645" s="89" t="s">
        <v>59</v>
      </c>
      <c r="H4645" s="89" t="s">
        <v>2320</v>
      </c>
      <c r="I4645" s="89" t="s">
        <v>97</v>
      </c>
      <c r="J4645" s="89">
        <v>20</v>
      </c>
      <c r="K4645" s="89" t="s">
        <v>103</v>
      </c>
      <c r="L4645" s="89" t="s">
        <v>104</v>
      </c>
      <c r="M4645" s="89">
        <v>12</v>
      </c>
      <c r="N4645" s="90">
        <v>1431333.31</v>
      </c>
      <c r="O4645" s="90">
        <v>989124.84</v>
      </c>
      <c r="P4645" s="90">
        <v>989124.84</v>
      </c>
      <c r="Q4645" s="90">
        <v>1045735.97</v>
      </c>
      <c r="R4645" s="90">
        <v>56611.13</v>
      </c>
      <c r="S4645" s="90">
        <v>5.7233554057746598</v>
      </c>
      <c r="T4645" s="89" t="s">
        <v>73</v>
      </c>
    </row>
    <row r="4646" spans="1:20" x14ac:dyDescent="0.55000000000000004">
      <c r="A4646" s="123">
        <v>2568</v>
      </c>
      <c r="B4646" s="88">
        <v>45930</v>
      </c>
      <c r="C4646" s="89" t="s">
        <v>2314</v>
      </c>
      <c r="D4646" s="89">
        <v>1</v>
      </c>
      <c r="E4646" s="89" t="s">
        <v>22</v>
      </c>
      <c r="F4646" s="89" t="s">
        <v>56</v>
      </c>
      <c r="G4646" s="89" t="s">
        <v>54</v>
      </c>
      <c r="H4646" s="89" t="s">
        <v>2321</v>
      </c>
      <c r="I4646" s="89" t="s">
        <v>97</v>
      </c>
      <c r="J4646" s="89">
        <v>20</v>
      </c>
      <c r="K4646" s="89" t="s">
        <v>103</v>
      </c>
      <c r="L4646" s="89" t="s">
        <v>104</v>
      </c>
      <c r="M4646" s="89">
        <v>12</v>
      </c>
      <c r="N4646" s="90">
        <v>5374937.4699999997</v>
      </c>
      <c r="O4646" s="90">
        <v>5533080</v>
      </c>
      <c r="P4646" s="90">
        <v>5533080</v>
      </c>
      <c r="Q4646" s="90">
        <v>5157040.95</v>
      </c>
      <c r="R4646" s="90">
        <v>-376039.05</v>
      </c>
      <c r="S4646" s="90">
        <v>-6.7961975969984199</v>
      </c>
      <c r="T4646" s="89" t="s">
        <v>28</v>
      </c>
    </row>
    <row r="4647" spans="1:20" x14ac:dyDescent="0.55000000000000004">
      <c r="A4647" s="123">
        <v>2568</v>
      </c>
      <c r="B4647" s="88">
        <v>45930</v>
      </c>
      <c r="C4647" s="89" t="s">
        <v>2314</v>
      </c>
      <c r="D4647" s="89">
        <v>1</v>
      </c>
      <c r="E4647" s="89" t="s">
        <v>22</v>
      </c>
      <c r="F4647" s="89" t="s">
        <v>25</v>
      </c>
      <c r="G4647" s="89" t="s">
        <v>57</v>
      </c>
      <c r="H4647" s="89" t="s">
        <v>2322</v>
      </c>
      <c r="I4647" s="89" t="s">
        <v>97</v>
      </c>
      <c r="J4647" s="89">
        <v>20</v>
      </c>
      <c r="K4647" s="89" t="s">
        <v>103</v>
      </c>
      <c r="L4647" s="89" t="s">
        <v>104</v>
      </c>
      <c r="M4647" s="89">
        <v>12</v>
      </c>
      <c r="N4647" s="90">
        <v>3091184.12</v>
      </c>
      <c r="O4647" s="90">
        <v>2857489.7</v>
      </c>
      <c r="P4647" s="90">
        <v>2857489.7</v>
      </c>
      <c r="Q4647" s="90">
        <v>2341451.35</v>
      </c>
      <c r="R4647" s="90">
        <v>-516038.35</v>
      </c>
      <c r="S4647" s="90">
        <v>-18.0591499594907</v>
      </c>
      <c r="T4647" s="89" t="s">
        <v>28</v>
      </c>
    </row>
    <row r="4648" spans="1:20" x14ac:dyDescent="0.55000000000000004">
      <c r="A4648" s="123">
        <v>2568</v>
      </c>
      <c r="B4648" s="88">
        <v>45930</v>
      </c>
      <c r="C4648" s="89" t="s">
        <v>2314</v>
      </c>
      <c r="D4648" s="89">
        <v>1</v>
      </c>
      <c r="E4648" s="89" t="s">
        <v>22</v>
      </c>
      <c r="F4648" s="89" t="s">
        <v>25</v>
      </c>
      <c r="G4648" s="89" t="s">
        <v>52</v>
      </c>
      <c r="H4648" s="89" t="s">
        <v>2323</v>
      </c>
      <c r="I4648" s="89" t="s">
        <v>97</v>
      </c>
      <c r="J4648" s="89">
        <v>20</v>
      </c>
      <c r="K4648" s="89" t="s">
        <v>103</v>
      </c>
      <c r="L4648" s="89" t="s">
        <v>104</v>
      </c>
      <c r="M4648" s="89">
        <v>12</v>
      </c>
      <c r="N4648" s="90">
        <v>7544637.2400000002</v>
      </c>
      <c r="O4648" s="90">
        <v>8693582</v>
      </c>
      <c r="P4648" s="90">
        <v>8693582</v>
      </c>
      <c r="Q4648" s="90">
        <v>3219512.5</v>
      </c>
      <c r="R4648" s="90">
        <v>-5474069.5</v>
      </c>
      <c r="S4648" s="90">
        <v>-62.966789753636697</v>
      </c>
      <c r="T4648" s="89" t="s">
        <v>28</v>
      </c>
    </row>
    <row r="4649" spans="1:20" x14ac:dyDescent="0.55000000000000004">
      <c r="A4649" s="123">
        <v>2568</v>
      </c>
      <c r="B4649" s="88">
        <v>45930</v>
      </c>
      <c r="C4649" s="89" t="s">
        <v>2314</v>
      </c>
      <c r="D4649" s="89">
        <v>1</v>
      </c>
      <c r="E4649" s="89" t="s">
        <v>22</v>
      </c>
      <c r="F4649" s="89" t="s">
        <v>25</v>
      </c>
      <c r="G4649" s="89" t="s">
        <v>61</v>
      </c>
      <c r="H4649" s="89" t="s">
        <v>2324</v>
      </c>
      <c r="I4649" s="89" t="s">
        <v>97</v>
      </c>
      <c r="J4649" s="89">
        <v>20</v>
      </c>
      <c r="K4649" s="89" t="s">
        <v>103</v>
      </c>
      <c r="L4649" s="89" t="s">
        <v>104</v>
      </c>
      <c r="M4649" s="89">
        <v>12</v>
      </c>
      <c r="N4649" s="90">
        <v>1815476.67</v>
      </c>
      <c r="O4649" s="90">
        <v>1861173</v>
      </c>
      <c r="P4649" s="90">
        <v>1861173</v>
      </c>
      <c r="Q4649" s="90">
        <v>2319493.5499999998</v>
      </c>
      <c r="R4649" s="90">
        <v>458320.55</v>
      </c>
      <c r="S4649" s="90">
        <v>24.625359920867101</v>
      </c>
      <c r="T4649" s="89" t="s">
        <v>73</v>
      </c>
    </row>
    <row r="4650" spans="1:20" x14ac:dyDescent="0.55000000000000004">
      <c r="A4650" s="123">
        <v>2568</v>
      </c>
      <c r="B4650" s="88">
        <v>45930</v>
      </c>
      <c r="C4650" s="89" t="s">
        <v>2314</v>
      </c>
      <c r="D4650" s="89">
        <v>1</v>
      </c>
      <c r="E4650" s="89" t="s">
        <v>22</v>
      </c>
      <c r="F4650" s="89" t="s">
        <v>25</v>
      </c>
      <c r="G4650" s="89" t="s">
        <v>67</v>
      </c>
      <c r="H4650" s="89" t="s">
        <v>2325</v>
      </c>
      <c r="I4650" s="89" t="s">
        <v>97</v>
      </c>
      <c r="J4650" s="89">
        <v>20</v>
      </c>
      <c r="K4650" s="89" t="s">
        <v>103</v>
      </c>
      <c r="L4650" s="89" t="s">
        <v>104</v>
      </c>
      <c r="M4650" s="89">
        <v>12</v>
      </c>
      <c r="N4650" s="90">
        <v>3171164.94</v>
      </c>
      <c r="O4650" s="90">
        <v>2600000</v>
      </c>
      <c r="P4650" s="90">
        <v>2600000</v>
      </c>
      <c r="Q4650" s="90">
        <v>2643461.1</v>
      </c>
      <c r="R4650" s="90">
        <v>43461.1</v>
      </c>
      <c r="S4650" s="90">
        <v>1.67158076923077</v>
      </c>
      <c r="T4650" s="89" t="s">
        <v>73</v>
      </c>
    </row>
    <row r="4651" spans="1:20" x14ac:dyDescent="0.55000000000000004">
      <c r="A4651" s="123">
        <v>2568</v>
      </c>
      <c r="B4651" s="88">
        <v>45930</v>
      </c>
      <c r="C4651" s="89" t="s">
        <v>2314</v>
      </c>
      <c r="D4651" s="89">
        <v>1</v>
      </c>
      <c r="E4651" s="89" t="s">
        <v>22</v>
      </c>
      <c r="F4651" s="89" t="s">
        <v>25</v>
      </c>
      <c r="G4651" s="89" t="s">
        <v>23</v>
      </c>
      <c r="H4651" s="89" t="s">
        <v>2326</v>
      </c>
      <c r="I4651" s="89" t="s">
        <v>97</v>
      </c>
      <c r="J4651" s="89">
        <v>20</v>
      </c>
      <c r="K4651" s="89" t="s">
        <v>103</v>
      </c>
      <c r="L4651" s="89" t="s">
        <v>104</v>
      </c>
      <c r="M4651" s="89">
        <v>12</v>
      </c>
      <c r="N4651" s="90">
        <v>1023406.85</v>
      </c>
      <c r="O4651" s="90">
        <v>875398</v>
      </c>
      <c r="P4651" s="90">
        <v>875398</v>
      </c>
      <c r="Q4651" s="90">
        <v>1476399.6</v>
      </c>
      <c r="R4651" s="90">
        <v>601001.6</v>
      </c>
      <c r="S4651" s="90">
        <v>68.654669076237298</v>
      </c>
      <c r="T4651" s="89" t="s">
        <v>73</v>
      </c>
    </row>
    <row r="4652" spans="1:20" x14ac:dyDescent="0.55000000000000004">
      <c r="A4652" s="123">
        <v>2568</v>
      </c>
      <c r="B4652" s="88">
        <v>45930</v>
      </c>
      <c r="C4652" s="89" t="s">
        <v>2314</v>
      </c>
      <c r="D4652" s="89">
        <v>1</v>
      </c>
      <c r="E4652" s="89" t="s">
        <v>22</v>
      </c>
      <c r="F4652" s="89" t="s">
        <v>25</v>
      </c>
      <c r="G4652" s="89" t="s">
        <v>41</v>
      </c>
      <c r="H4652" s="89" t="s">
        <v>2327</v>
      </c>
      <c r="I4652" s="89" t="s">
        <v>97</v>
      </c>
      <c r="J4652" s="89">
        <v>20</v>
      </c>
      <c r="K4652" s="89" t="s">
        <v>103</v>
      </c>
      <c r="L4652" s="89" t="s">
        <v>104</v>
      </c>
      <c r="M4652" s="89">
        <v>12</v>
      </c>
      <c r="N4652" s="90">
        <v>2539722.7599999998</v>
      </c>
      <c r="O4652" s="90">
        <v>3000000</v>
      </c>
      <c r="P4652" s="90">
        <v>3000000</v>
      </c>
      <c r="Q4652" s="90">
        <v>1870103</v>
      </c>
      <c r="R4652" s="90">
        <v>-1129897</v>
      </c>
      <c r="S4652" s="90">
        <v>-37.663233333333302</v>
      </c>
      <c r="T4652" s="89" t="s">
        <v>28</v>
      </c>
    </row>
    <row r="4653" spans="1:20" x14ac:dyDescent="0.55000000000000004">
      <c r="A4653" s="123">
        <v>2568</v>
      </c>
      <c r="B4653" s="88">
        <v>45930</v>
      </c>
      <c r="C4653" s="89" t="s">
        <v>2314</v>
      </c>
      <c r="D4653" s="89">
        <v>1</v>
      </c>
      <c r="E4653" s="89" t="s">
        <v>22</v>
      </c>
      <c r="F4653" s="89" t="s">
        <v>25</v>
      </c>
      <c r="G4653" s="89" t="s">
        <v>43</v>
      </c>
      <c r="H4653" s="89" t="s">
        <v>2328</v>
      </c>
      <c r="I4653" s="89" t="s">
        <v>97</v>
      </c>
      <c r="J4653" s="89">
        <v>20</v>
      </c>
      <c r="K4653" s="89" t="s">
        <v>103</v>
      </c>
      <c r="L4653" s="89" t="s">
        <v>104</v>
      </c>
      <c r="M4653" s="89">
        <v>12</v>
      </c>
      <c r="N4653" s="90">
        <v>3212248.74</v>
      </c>
      <c r="O4653" s="90">
        <v>2400000</v>
      </c>
      <c r="P4653" s="90">
        <v>2400000</v>
      </c>
      <c r="Q4653" s="90">
        <v>3032099.1</v>
      </c>
      <c r="R4653" s="90">
        <v>632099.1</v>
      </c>
      <c r="S4653" s="90">
        <v>26.337462500000001</v>
      </c>
      <c r="T4653" s="89" t="s">
        <v>73</v>
      </c>
    </row>
    <row r="4654" spans="1:20" x14ac:dyDescent="0.55000000000000004">
      <c r="A4654" s="123">
        <v>2568</v>
      </c>
      <c r="B4654" s="88">
        <v>45930</v>
      </c>
      <c r="C4654" s="89" t="s">
        <v>2314</v>
      </c>
      <c r="D4654" s="89">
        <v>1</v>
      </c>
      <c r="E4654" s="89" t="s">
        <v>22</v>
      </c>
      <c r="F4654" s="89" t="s">
        <v>25</v>
      </c>
      <c r="G4654" s="89" t="s">
        <v>35</v>
      </c>
      <c r="H4654" s="89" t="s">
        <v>2329</v>
      </c>
      <c r="I4654" s="89" t="s">
        <v>97</v>
      </c>
      <c r="J4654" s="89">
        <v>20</v>
      </c>
      <c r="K4654" s="89" t="s">
        <v>103</v>
      </c>
      <c r="L4654" s="89" t="s">
        <v>104</v>
      </c>
      <c r="M4654" s="89">
        <v>12</v>
      </c>
      <c r="N4654" s="90">
        <v>1440436.14</v>
      </c>
      <c r="O4654" s="90">
        <v>1254477.48</v>
      </c>
      <c r="P4654" s="90">
        <v>1254477.48</v>
      </c>
      <c r="Q4654" s="90">
        <v>1170236.1200000001</v>
      </c>
      <c r="R4654" s="90">
        <v>-84241.36</v>
      </c>
      <c r="S4654" s="90">
        <v>-6.7152548645193697</v>
      </c>
      <c r="T4654" s="89" t="s">
        <v>28</v>
      </c>
    </row>
    <row r="4655" spans="1:20" x14ac:dyDescent="0.55000000000000004">
      <c r="A4655" s="123">
        <v>2568</v>
      </c>
      <c r="B4655" s="88">
        <v>45930</v>
      </c>
      <c r="C4655" s="89" t="s">
        <v>2314</v>
      </c>
      <c r="D4655" s="89">
        <v>1</v>
      </c>
      <c r="E4655" s="89" t="s">
        <v>22</v>
      </c>
      <c r="F4655" s="89" t="s">
        <v>25</v>
      </c>
      <c r="G4655" s="89" t="s">
        <v>45</v>
      </c>
      <c r="H4655" s="89" t="s">
        <v>2330</v>
      </c>
      <c r="I4655" s="89" t="s">
        <v>97</v>
      </c>
      <c r="J4655" s="89">
        <v>20</v>
      </c>
      <c r="K4655" s="89" t="s">
        <v>103</v>
      </c>
      <c r="L4655" s="89" t="s">
        <v>104</v>
      </c>
      <c r="M4655" s="89">
        <v>12</v>
      </c>
      <c r="N4655" s="90">
        <v>8332878.0099999998</v>
      </c>
      <c r="O4655" s="90">
        <v>6700000</v>
      </c>
      <c r="P4655" s="90">
        <v>6700000</v>
      </c>
      <c r="Q4655" s="90">
        <v>6152391.2400000002</v>
      </c>
      <c r="R4655" s="90">
        <v>-547608.76</v>
      </c>
      <c r="S4655" s="90">
        <v>-8.1732650746268707</v>
      </c>
      <c r="T4655" s="89" t="s">
        <v>28</v>
      </c>
    </row>
    <row r="4656" spans="1:20" x14ac:dyDescent="0.55000000000000004">
      <c r="A4656" s="123">
        <v>2568</v>
      </c>
      <c r="B4656" s="88">
        <v>45930</v>
      </c>
      <c r="C4656" s="89" t="s">
        <v>2314</v>
      </c>
      <c r="D4656" s="89">
        <v>1</v>
      </c>
      <c r="E4656" s="89" t="s">
        <v>22</v>
      </c>
      <c r="F4656" s="89" t="s">
        <v>25</v>
      </c>
      <c r="G4656" s="89" t="s">
        <v>39</v>
      </c>
      <c r="H4656" s="89" t="s">
        <v>2331</v>
      </c>
      <c r="I4656" s="89" t="s">
        <v>97</v>
      </c>
      <c r="J4656" s="89">
        <v>20</v>
      </c>
      <c r="K4656" s="89" t="s">
        <v>103</v>
      </c>
      <c r="L4656" s="89" t="s">
        <v>104</v>
      </c>
      <c r="M4656" s="89">
        <v>12</v>
      </c>
      <c r="N4656" s="90">
        <v>1716599.35</v>
      </c>
      <c r="O4656" s="90">
        <v>1483349.48</v>
      </c>
      <c r="P4656" s="90">
        <v>1483349.48</v>
      </c>
      <c r="Q4656" s="90">
        <v>1780207.15</v>
      </c>
      <c r="R4656" s="90">
        <v>296857.67</v>
      </c>
      <c r="S4656" s="90">
        <v>20.012658783552499</v>
      </c>
      <c r="T4656" s="89" t="s">
        <v>73</v>
      </c>
    </row>
    <row r="4657" spans="1:20" x14ac:dyDescent="0.55000000000000004">
      <c r="A4657" s="123">
        <v>2568</v>
      </c>
      <c r="B4657" s="88">
        <v>45930</v>
      </c>
      <c r="C4657" s="89" t="s">
        <v>2314</v>
      </c>
      <c r="D4657" s="89">
        <v>1</v>
      </c>
      <c r="E4657" s="89" t="s">
        <v>22</v>
      </c>
      <c r="F4657" s="89" t="s">
        <v>25</v>
      </c>
      <c r="G4657" s="89" t="s">
        <v>37</v>
      </c>
      <c r="H4657" s="89" t="s">
        <v>2332</v>
      </c>
      <c r="I4657" s="89" t="s">
        <v>97</v>
      </c>
      <c r="J4657" s="89">
        <v>20</v>
      </c>
      <c r="K4657" s="89" t="s">
        <v>103</v>
      </c>
      <c r="L4657" s="89" t="s">
        <v>104</v>
      </c>
      <c r="M4657" s="89">
        <v>12</v>
      </c>
      <c r="N4657" s="90">
        <v>1465253.2</v>
      </c>
      <c r="O4657" s="90">
        <v>640760.5</v>
      </c>
      <c r="P4657" s="90">
        <v>640760.5</v>
      </c>
      <c r="Q4657" s="90">
        <v>597928.80000000005</v>
      </c>
      <c r="R4657" s="90">
        <v>-42831.7</v>
      </c>
      <c r="S4657" s="90">
        <v>-6.6845100470456602</v>
      </c>
      <c r="T4657" s="89" t="s">
        <v>28</v>
      </c>
    </row>
    <row r="4658" spans="1:20" x14ac:dyDescent="0.55000000000000004">
      <c r="A4658" s="123">
        <v>2568</v>
      </c>
      <c r="B4658" s="88">
        <v>45930</v>
      </c>
      <c r="C4658" s="89" t="s">
        <v>2314</v>
      </c>
      <c r="D4658" s="89">
        <v>1</v>
      </c>
      <c r="E4658" s="89" t="s">
        <v>147</v>
      </c>
      <c r="F4658" s="89" t="s">
        <v>25</v>
      </c>
      <c r="G4658" s="89" t="s">
        <v>196</v>
      </c>
      <c r="H4658" s="89" t="s">
        <v>2333</v>
      </c>
      <c r="I4658" s="89" t="s">
        <v>97</v>
      </c>
      <c r="J4658" s="89">
        <v>20</v>
      </c>
      <c r="K4658" s="89" t="s">
        <v>103</v>
      </c>
      <c r="L4658" s="89" t="s">
        <v>104</v>
      </c>
      <c r="M4658" s="89">
        <v>12</v>
      </c>
      <c r="N4658" s="90">
        <v>294213.27</v>
      </c>
      <c r="O4658" s="90">
        <v>1150000</v>
      </c>
      <c r="P4658" s="90">
        <v>1150000</v>
      </c>
      <c r="Q4658" s="90">
        <v>836117.21</v>
      </c>
      <c r="R4658" s="90">
        <v>-313882.78999999998</v>
      </c>
      <c r="S4658" s="90">
        <v>-27.294155652173899</v>
      </c>
      <c r="T4658" s="89" t="s">
        <v>28</v>
      </c>
    </row>
    <row r="4659" spans="1:20" x14ac:dyDescent="0.55000000000000004">
      <c r="A4659" s="123">
        <v>2568</v>
      </c>
      <c r="B4659" s="88">
        <v>45930</v>
      </c>
      <c r="C4659" s="89" t="s">
        <v>2314</v>
      </c>
      <c r="D4659" s="89">
        <v>1</v>
      </c>
      <c r="E4659" s="89" t="s">
        <v>147</v>
      </c>
      <c r="F4659" s="89" t="s">
        <v>49</v>
      </c>
      <c r="G4659" s="89" t="s">
        <v>156</v>
      </c>
      <c r="H4659" s="89" t="s">
        <v>2334</v>
      </c>
      <c r="I4659" s="89" t="s">
        <v>97</v>
      </c>
      <c r="J4659" s="89">
        <v>20</v>
      </c>
      <c r="K4659" s="89" t="s">
        <v>103</v>
      </c>
      <c r="L4659" s="89" t="s">
        <v>104</v>
      </c>
      <c r="M4659" s="89">
        <v>12</v>
      </c>
      <c r="N4659" s="90">
        <v>50111542.439999998</v>
      </c>
      <c r="O4659" s="90">
        <v>60000000</v>
      </c>
      <c r="P4659" s="90">
        <v>60000000</v>
      </c>
      <c r="Q4659" s="90">
        <v>59782513.07</v>
      </c>
      <c r="R4659" s="90">
        <v>-217486.93</v>
      </c>
      <c r="S4659" s="90">
        <v>-0.36247821666666702</v>
      </c>
      <c r="T4659" s="89" t="s">
        <v>28</v>
      </c>
    </row>
    <row r="4660" spans="1:20" x14ac:dyDescent="0.55000000000000004">
      <c r="A4660" s="123">
        <v>2568</v>
      </c>
      <c r="B4660" s="88">
        <v>45930</v>
      </c>
      <c r="C4660" s="89" t="s">
        <v>2314</v>
      </c>
      <c r="D4660" s="89">
        <v>1</v>
      </c>
      <c r="E4660" s="89" t="s">
        <v>147</v>
      </c>
      <c r="F4660" s="89" t="s">
        <v>56</v>
      </c>
      <c r="G4660" s="89" t="s">
        <v>152</v>
      </c>
      <c r="H4660" s="89" t="s">
        <v>2335</v>
      </c>
      <c r="I4660" s="89" t="s">
        <v>97</v>
      </c>
      <c r="J4660" s="89">
        <v>20</v>
      </c>
      <c r="K4660" s="89" t="s">
        <v>103</v>
      </c>
      <c r="L4660" s="89" t="s">
        <v>104</v>
      </c>
      <c r="M4660" s="89">
        <v>12</v>
      </c>
      <c r="N4660" s="90">
        <v>6364240.5199999996</v>
      </c>
      <c r="O4660" s="90">
        <v>6700000</v>
      </c>
      <c r="P4660" s="90">
        <v>6700000</v>
      </c>
      <c r="Q4660" s="90">
        <v>5964917.5999999996</v>
      </c>
      <c r="R4660" s="90">
        <v>-735082.4</v>
      </c>
      <c r="S4660" s="90">
        <v>-10.971379104477601</v>
      </c>
      <c r="T4660" s="89" t="s">
        <v>28</v>
      </c>
    </row>
    <row r="4661" spans="1:20" x14ac:dyDescent="0.55000000000000004">
      <c r="A4661" s="123">
        <v>2568</v>
      </c>
      <c r="B4661" s="88">
        <v>45930</v>
      </c>
      <c r="C4661" s="89" t="s">
        <v>2314</v>
      </c>
      <c r="D4661" s="89">
        <v>1</v>
      </c>
      <c r="E4661" s="89" t="s">
        <v>147</v>
      </c>
      <c r="F4661" s="89" t="s">
        <v>25</v>
      </c>
      <c r="G4661" s="89" t="s">
        <v>190</v>
      </c>
      <c r="H4661" s="89" t="s">
        <v>2336</v>
      </c>
      <c r="I4661" s="89" t="s">
        <v>97</v>
      </c>
      <c r="J4661" s="89">
        <v>20</v>
      </c>
      <c r="K4661" s="89" t="s">
        <v>103</v>
      </c>
      <c r="L4661" s="89" t="s">
        <v>104</v>
      </c>
      <c r="M4661" s="89">
        <v>12</v>
      </c>
      <c r="N4661" s="90">
        <v>2211013.83</v>
      </c>
      <c r="O4661" s="90">
        <v>3300000</v>
      </c>
      <c r="P4661" s="90">
        <v>3300000</v>
      </c>
      <c r="Q4661" s="90">
        <v>3142374.31</v>
      </c>
      <c r="R4661" s="90">
        <v>-157625.69</v>
      </c>
      <c r="S4661" s="90">
        <v>-4.7765360606060598</v>
      </c>
      <c r="T4661" s="89" t="s">
        <v>28</v>
      </c>
    </row>
    <row r="4662" spans="1:20" x14ac:dyDescent="0.55000000000000004">
      <c r="A4662" s="123">
        <v>2568</v>
      </c>
      <c r="B4662" s="88">
        <v>45930</v>
      </c>
      <c r="C4662" s="89" t="s">
        <v>2314</v>
      </c>
      <c r="D4662" s="89">
        <v>1</v>
      </c>
      <c r="E4662" s="89" t="s">
        <v>147</v>
      </c>
      <c r="F4662" s="89" t="s">
        <v>25</v>
      </c>
      <c r="G4662" s="89" t="s">
        <v>176</v>
      </c>
      <c r="H4662" s="89" t="s">
        <v>2337</v>
      </c>
      <c r="I4662" s="89" t="s">
        <v>97</v>
      </c>
      <c r="J4662" s="89">
        <v>20</v>
      </c>
      <c r="K4662" s="89" t="s">
        <v>103</v>
      </c>
      <c r="L4662" s="89" t="s">
        <v>104</v>
      </c>
      <c r="M4662" s="89">
        <v>12</v>
      </c>
      <c r="N4662" s="90">
        <v>11292245.24</v>
      </c>
      <c r="O4662" s="90">
        <v>12000000</v>
      </c>
      <c r="P4662" s="90">
        <v>12000000</v>
      </c>
      <c r="Q4662" s="90">
        <v>9639868.1300000008</v>
      </c>
      <c r="R4662" s="90">
        <v>-2360131.87</v>
      </c>
      <c r="S4662" s="90">
        <v>-19.667765583333299</v>
      </c>
      <c r="T4662" s="89" t="s">
        <v>28</v>
      </c>
    </row>
    <row r="4663" spans="1:20" x14ac:dyDescent="0.55000000000000004">
      <c r="A4663" s="123">
        <v>2568</v>
      </c>
      <c r="B4663" s="88">
        <v>45930</v>
      </c>
      <c r="C4663" s="89" t="s">
        <v>2314</v>
      </c>
      <c r="D4663" s="89">
        <v>1</v>
      </c>
      <c r="E4663" s="89" t="s">
        <v>147</v>
      </c>
      <c r="F4663" s="89" t="s">
        <v>25</v>
      </c>
      <c r="G4663" s="89" t="s">
        <v>158</v>
      </c>
      <c r="H4663" s="89" t="s">
        <v>2338</v>
      </c>
      <c r="I4663" s="89" t="s">
        <v>97</v>
      </c>
      <c r="J4663" s="89">
        <v>20</v>
      </c>
      <c r="K4663" s="89" t="s">
        <v>103</v>
      </c>
      <c r="L4663" s="89" t="s">
        <v>104</v>
      </c>
      <c r="M4663" s="89">
        <v>12</v>
      </c>
      <c r="N4663" s="90">
        <v>3100218.75</v>
      </c>
      <c r="O4663" s="90">
        <v>2570634.15</v>
      </c>
      <c r="P4663" s="90">
        <v>2570634.15</v>
      </c>
      <c r="Q4663" s="90">
        <v>4314514.9000000004</v>
      </c>
      <c r="R4663" s="90">
        <v>1743880.75</v>
      </c>
      <c r="S4663" s="90">
        <v>67.838542874722194</v>
      </c>
      <c r="T4663" s="89" t="s">
        <v>73</v>
      </c>
    </row>
    <row r="4664" spans="1:20" x14ac:dyDescent="0.55000000000000004">
      <c r="A4664" s="123">
        <v>2568</v>
      </c>
      <c r="B4664" s="88">
        <v>45930</v>
      </c>
      <c r="C4664" s="89" t="s">
        <v>2314</v>
      </c>
      <c r="D4664" s="89">
        <v>1</v>
      </c>
      <c r="E4664" s="89" t="s">
        <v>147</v>
      </c>
      <c r="F4664" s="89" t="s">
        <v>25</v>
      </c>
      <c r="G4664" s="89" t="s">
        <v>194</v>
      </c>
      <c r="H4664" s="89" t="s">
        <v>2339</v>
      </c>
      <c r="I4664" s="89" t="s">
        <v>97</v>
      </c>
      <c r="J4664" s="89">
        <v>20</v>
      </c>
      <c r="K4664" s="89" t="s">
        <v>103</v>
      </c>
      <c r="L4664" s="89" t="s">
        <v>104</v>
      </c>
      <c r="M4664" s="89">
        <v>12</v>
      </c>
      <c r="N4664" s="90">
        <v>1906109.57</v>
      </c>
      <c r="O4664" s="90">
        <v>2300000</v>
      </c>
      <c r="P4664" s="90">
        <v>2300000</v>
      </c>
      <c r="Q4664" s="90">
        <v>1698581.08</v>
      </c>
      <c r="R4664" s="90">
        <v>-601418.92000000004</v>
      </c>
      <c r="S4664" s="90">
        <v>-26.148648695652199</v>
      </c>
      <c r="T4664" s="89" t="s">
        <v>28</v>
      </c>
    </row>
    <row r="4665" spans="1:20" x14ac:dyDescent="0.55000000000000004">
      <c r="A4665" s="123">
        <v>2568</v>
      </c>
      <c r="B4665" s="88">
        <v>45930</v>
      </c>
      <c r="C4665" s="89" t="s">
        <v>2314</v>
      </c>
      <c r="D4665" s="89">
        <v>1</v>
      </c>
      <c r="E4665" s="89" t="s">
        <v>147</v>
      </c>
      <c r="F4665" s="89" t="s">
        <v>25</v>
      </c>
      <c r="G4665" s="89" t="s">
        <v>154</v>
      </c>
      <c r="H4665" s="89" t="s">
        <v>2340</v>
      </c>
      <c r="I4665" s="89" t="s">
        <v>97</v>
      </c>
      <c r="J4665" s="89">
        <v>20</v>
      </c>
      <c r="K4665" s="89" t="s">
        <v>103</v>
      </c>
      <c r="L4665" s="89" t="s">
        <v>104</v>
      </c>
      <c r="M4665" s="89">
        <v>12</v>
      </c>
      <c r="N4665" s="90">
        <v>1383681.9</v>
      </c>
      <c r="O4665" s="90">
        <v>2150000</v>
      </c>
      <c r="P4665" s="90">
        <v>2150000</v>
      </c>
      <c r="Q4665" s="90">
        <v>1928274.14</v>
      </c>
      <c r="R4665" s="90">
        <v>-221725.86</v>
      </c>
      <c r="S4665" s="90">
        <v>-10.3128306976744</v>
      </c>
      <c r="T4665" s="89" t="s">
        <v>28</v>
      </c>
    </row>
    <row r="4666" spans="1:20" x14ac:dyDescent="0.55000000000000004">
      <c r="A4666" s="123">
        <v>2568</v>
      </c>
      <c r="B4666" s="88">
        <v>45930</v>
      </c>
      <c r="C4666" s="89" t="s">
        <v>2314</v>
      </c>
      <c r="D4666" s="89">
        <v>1</v>
      </c>
      <c r="E4666" s="89" t="s">
        <v>147</v>
      </c>
      <c r="F4666" s="89" t="s">
        <v>56</v>
      </c>
      <c r="G4666" s="89" t="s">
        <v>160</v>
      </c>
      <c r="H4666" s="89" t="s">
        <v>2341</v>
      </c>
      <c r="I4666" s="89" t="s">
        <v>97</v>
      </c>
      <c r="J4666" s="89">
        <v>20</v>
      </c>
      <c r="K4666" s="89" t="s">
        <v>103</v>
      </c>
      <c r="L4666" s="89" t="s">
        <v>104</v>
      </c>
      <c r="M4666" s="89">
        <v>12</v>
      </c>
      <c r="N4666" s="90">
        <v>3629440.84</v>
      </c>
      <c r="O4666" s="90">
        <v>5100000</v>
      </c>
      <c r="P4666" s="90">
        <v>5100000</v>
      </c>
      <c r="Q4666" s="90">
        <v>4881632.91</v>
      </c>
      <c r="R4666" s="90">
        <v>-218367.09</v>
      </c>
      <c r="S4666" s="90">
        <v>-4.2817076470588198</v>
      </c>
      <c r="T4666" s="89" t="s">
        <v>28</v>
      </c>
    </row>
    <row r="4667" spans="1:20" x14ac:dyDescent="0.55000000000000004">
      <c r="A4667" s="123">
        <v>2568</v>
      </c>
      <c r="B4667" s="88">
        <v>45930</v>
      </c>
      <c r="C4667" s="89" t="s">
        <v>2314</v>
      </c>
      <c r="D4667" s="89">
        <v>1</v>
      </c>
      <c r="E4667" s="89" t="s">
        <v>147</v>
      </c>
      <c r="F4667" s="89" t="s">
        <v>25</v>
      </c>
      <c r="G4667" s="89" t="s">
        <v>184</v>
      </c>
      <c r="H4667" s="89" t="s">
        <v>2342</v>
      </c>
      <c r="I4667" s="89" t="s">
        <v>97</v>
      </c>
      <c r="J4667" s="89">
        <v>20</v>
      </c>
      <c r="K4667" s="89" t="s">
        <v>103</v>
      </c>
      <c r="L4667" s="89" t="s">
        <v>104</v>
      </c>
      <c r="M4667" s="89">
        <v>12</v>
      </c>
      <c r="N4667" s="90">
        <v>3147010.37</v>
      </c>
      <c r="O4667" s="90">
        <v>2800000</v>
      </c>
      <c r="P4667" s="90">
        <v>2800000</v>
      </c>
      <c r="Q4667" s="90">
        <v>3248220.28</v>
      </c>
      <c r="R4667" s="90">
        <v>448220.28</v>
      </c>
      <c r="S4667" s="90">
        <v>16.007867142857101</v>
      </c>
      <c r="T4667" s="89" t="s">
        <v>73</v>
      </c>
    </row>
    <row r="4668" spans="1:20" x14ac:dyDescent="0.55000000000000004">
      <c r="A4668" s="123">
        <v>2568</v>
      </c>
      <c r="B4668" s="88">
        <v>45930</v>
      </c>
      <c r="C4668" s="89" t="s">
        <v>2314</v>
      </c>
      <c r="D4668" s="89">
        <v>1</v>
      </c>
      <c r="E4668" s="89" t="s">
        <v>147</v>
      </c>
      <c r="F4668" s="89" t="s">
        <v>25</v>
      </c>
      <c r="G4668" s="89" t="s">
        <v>164</v>
      </c>
      <c r="H4668" s="89" t="s">
        <v>2343</v>
      </c>
      <c r="I4668" s="89" t="s">
        <v>97</v>
      </c>
      <c r="J4668" s="89">
        <v>20</v>
      </c>
      <c r="K4668" s="89" t="s">
        <v>103</v>
      </c>
      <c r="L4668" s="89" t="s">
        <v>104</v>
      </c>
      <c r="M4668" s="89">
        <v>12</v>
      </c>
      <c r="N4668" s="90">
        <v>1284846.49</v>
      </c>
      <c r="O4668" s="90">
        <v>1135000</v>
      </c>
      <c r="P4668" s="90">
        <v>1135000</v>
      </c>
      <c r="Q4668" s="90">
        <v>1118495.3</v>
      </c>
      <c r="R4668" s="90">
        <v>-16504.7</v>
      </c>
      <c r="S4668" s="90">
        <v>-1.45415859030837</v>
      </c>
      <c r="T4668" s="89" t="s">
        <v>28</v>
      </c>
    </row>
    <row r="4669" spans="1:20" x14ac:dyDescent="0.55000000000000004">
      <c r="A4669" s="123">
        <v>2568</v>
      </c>
      <c r="B4669" s="88">
        <v>45930</v>
      </c>
      <c r="C4669" s="89" t="s">
        <v>2314</v>
      </c>
      <c r="D4669" s="89">
        <v>1</v>
      </c>
      <c r="E4669" s="89" t="s">
        <v>147</v>
      </c>
      <c r="F4669" s="89" t="s">
        <v>56</v>
      </c>
      <c r="G4669" s="89" t="s">
        <v>178</v>
      </c>
      <c r="H4669" s="89" t="s">
        <v>2344</v>
      </c>
      <c r="I4669" s="89" t="s">
        <v>97</v>
      </c>
      <c r="J4669" s="89">
        <v>20</v>
      </c>
      <c r="K4669" s="89" t="s">
        <v>103</v>
      </c>
      <c r="L4669" s="89" t="s">
        <v>104</v>
      </c>
      <c r="M4669" s="89">
        <v>12</v>
      </c>
      <c r="N4669" s="90">
        <v>14738586.43</v>
      </c>
      <c r="O4669" s="90">
        <v>16000000</v>
      </c>
      <c r="P4669" s="90">
        <v>16000000</v>
      </c>
      <c r="Q4669" s="90">
        <v>17082429.579999998</v>
      </c>
      <c r="R4669" s="90">
        <v>1082429.58</v>
      </c>
      <c r="S4669" s="90">
        <v>6.7651848750000001</v>
      </c>
      <c r="T4669" s="89" t="s">
        <v>73</v>
      </c>
    </row>
    <row r="4670" spans="1:20" x14ac:dyDescent="0.55000000000000004">
      <c r="A4670" s="123">
        <v>2568</v>
      </c>
      <c r="B4670" s="88">
        <v>45930</v>
      </c>
      <c r="C4670" s="89" t="s">
        <v>2314</v>
      </c>
      <c r="D4670" s="89">
        <v>1</v>
      </c>
      <c r="E4670" s="89" t="s">
        <v>147</v>
      </c>
      <c r="F4670" s="89" t="s">
        <v>25</v>
      </c>
      <c r="G4670" s="89" t="s">
        <v>192</v>
      </c>
      <c r="H4670" s="89" t="s">
        <v>2345</v>
      </c>
      <c r="I4670" s="89" t="s">
        <v>97</v>
      </c>
      <c r="J4670" s="89">
        <v>20</v>
      </c>
      <c r="K4670" s="89" t="s">
        <v>103</v>
      </c>
      <c r="L4670" s="89" t="s">
        <v>104</v>
      </c>
      <c r="M4670" s="89">
        <v>12</v>
      </c>
      <c r="N4670" s="90">
        <v>2048906.69</v>
      </c>
      <c r="O4670" s="90">
        <v>2500000</v>
      </c>
      <c r="P4670" s="90">
        <v>2500000</v>
      </c>
      <c r="Q4670" s="90">
        <v>2752216.46</v>
      </c>
      <c r="R4670" s="90">
        <v>252216.46</v>
      </c>
      <c r="S4670" s="90">
        <v>10.0886584</v>
      </c>
      <c r="T4670" s="89" t="s">
        <v>73</v>
      </c>
    </row>
    <row r="4671" spans="1:20" x14ac:dyDescent="0.55000000000000004">
      <c r="A4671" s="123">
        <v>2568</v>
      </c>
      <c r="B4671" s="88">
        <v>45930</v>
      </c>
      <c r="C4671" s="89" t="s">
        <v>2314</v>
      </c>
      <c r="D4671" s="89">
        <v>1</v>
      </c>
      <c r="E4671" s="89" t="s">
        <v>147</v>
      </c>
      <c r="F4671" s="89" t="s">
        <v>56</v>
      </c>
      <c r="G4671" s="89" t="s">
        <v>166</v>
      </c>
      <c r="H4671" s="89" t="s">
        <v>2346</v>
      </c>
      <c r="I4671" s="89" t="s">
        <v>97</v>
      </c>
      <c r="J4671" s="89">
        <v>20</v>
      </c>
      <c r="K4671" s="89" t="s">
        <v>103</v>
      </c>
      <c r="L4671" s="89" t="s">
        <v>104</v>
      </c>
      <c r="M4671" s="89">
        <v>12</v>
      </c>
      <c r="N4671" s="90">
        <v>10528983.41</v>
      </c>
      <c r="O4671" s="90">
        <v>9374250</v>
      </c>
      <c r="P4671" s="90">
        <v>9374250</v>
      </c>
      <c r="Q4671" s="90">
        <v>9057370.4499999993</v>
      </c>
      <c r="R4671" s="90">
        <v>-316879.55</v>
      </c>
      <c r="S4671" s="90">
        <v>-3.3803189588500402</v>
      </c>
      <c r="T4671" s="89" t="s">
        <v>28</v>
      </c>
    </row>
    <row r="4672" spans="1:20" x14ac:dyDescent="0.55000000000000004">
      <c r="A4672" s="123">
        <v>2568</v>
      </c>
      <c r="B4672" s="88">
        <v>45930</v>
      </c>
      <c r="C4672" s="89" t="s">
        <v>2314</v>
      </c>
      <c r="D4672" s="89">
        <v>1</v>
      </c>
      <c r="E4672" s="89" t="s">
        <v>147</v>
      </c>
      <c r="F4672" s="89" t="s">
        <v>25</v>
      </c>
      <c r="G4672" s="89" t="s">
        <v>180</v>
      </c>
      <c r="H4672" s="89" t="s">
        <v>2347</v>
      </c>
      <c r="I4672" s="89" t="s">
        <v>97</v>
      </c>
      <c r="J4672" s="89">
        <v>20</v>
      </c>
      <c r="K4672" s="89" t="s">
        <v>103</v>
      </c>
      <c r="L4672" s="89" t="s">
        <v>104</v>
      </c>
      <c r="M4672" s="89">
        <v>12</v>
      </c>
      <c r="N4672" s="90">
        <v>4682162.8</v>
      </c>
      <c r="O4672" s="90">
        <v>4300000</v>
      </c>
      <c r="P4672" s="90">
        <v>4300000</v>
      </c>
      <c r="Q4672" s="90">
        <v>3777601.6</v>
      </c>
      <c r="R4672" s="90">
        <v>-522398.4</v>
      </c>
      <c r="S4672" s="90">
        <v>-12.1488</v>
      </c>
      <c r="T4672" s="89" t="s">
        <v>28</v>
      </c>
    </row>
    <row r="4673" spans="1:20" x14ac:dyDescent="0.55000000000000004">
      <c r="A4673" s="123">
        <v>2568</v>
      </c>
      <c r="B4673" s="88">
        <v>45930</v>
      </c>
      <c r="C4673" s="89" t="s">
        <v>2314</v>
      </c>
      <c r="D4673" s="89">
        <v>1</v>
      </c>
      <c r="E4673" s="89" t="s">
        <v>147</v>
      </c>
      <c r="F4673" s="89" t="s">
        <v>25</v>
      </c>
      <c r="G4673" s="89" t="s">
        <v>168</v>
      </c>
      <c r="H4673" s="89" t="s">
        <v>2348</v>
      </c>
      <c r="I4673" s="89" t="s">
        <v>97</v>
      </c>
      <c r="J4673" s="89">
        <v>20</v>
      </c>
      <c r="K4673" s="89" t="s">
        <v>103</v>
      </c>
      <c r="L4673" s="89" t="s">
        <v>104</v>
      </c>
      <c r="M4673" s="89">
        <v>12</v>
      </c>
      <c r="N4673" s="90">
        <v>4930999</v>
      </c>
      <c r="O4673" s="90">
        <v>2348941</v>
      </c>
      <c r="P4673" s="90">
        <v>2348941</v>
      </c>
      <c r="Q4673" s="90">
        <v>1329309.07</v>
      </c>
      <c r="R4673" s="90">
        <v>-1019631.93</v>
      </c>
      <c r="S4673" s="90">
        <v>-43.408154142654098</v>
      </c>
      <c r="T4673" s="89" t="s">
        <v>28</v>
      </c>
    </row>
    <row r="4674" spans="1:20" x14ac:dyDescent="0.55000000000000004">
      <c r="A4674" s="123">
        <v>2568</v>
      </c>
      <c r="B4674" s="88">
        <v>45930</v>
      </c>
      <c r="C4674" s="89" t="s">
        <v>2314</v>
      </c>
      <c r="D4674" s="89">
        <v>1</v>
      </c>
      <c r="E4674" s="89" t="s">
        <v>147</v>
      </c>
      <c r="F4674" s="89" t="s">
        <v>25</v>
      </c>
      <c r="G4674" s="89" t="s">
        <v>182</v>
      </c>
      <c r="H4674" s="89" t="s">
        <v>2349</v>
      </c>
      <c r="I4674" s="89" t="s">
        <v>97</v>
      </c>
      <c r="J4674" s="89">
        <v>20</v>
      </c>
      <c r="K4674" s="89" t="s">
        <v>103</v>
      </c>
      <c r="L4674" s="89" t="s">
        <v>104</v>
      </c>
      <c r="M4674" s="89">
        <v>12</v>
      </c>
      <c r="N4674" s="90">
        <v>2271166.9</v>
      </c>
      <c r="O4674" s="90">
        <v>2500000</v>
      </c>
      <c r="P4674" s="90">
        <v>2500000</v>
      </c>
      <c r="Q4674" s="90">
        <v>1888001.7</v>
      </c>
      <c r="R4674" s="90">
        <v>-611998.30000000005</v>
      </c>
      <c r="S4674" s="90">
        <v>-24.479932000000002</v>
      </c>
      <c r="T4674" s="89" t="s">
        <v>28</v>
      </c>
    </row>
    <row r="4675" spans="1:20" x14ac:dyDescent="0.55000000000000004">
      <c r="A4675" s="123">
        <v>2568</v>
      </c>
      <c r="B4675" s="88">
        <v>45930</v>
      </c>
      <c r="C4675" s="89" t="s">
        <v>2314</v>
      </c>
      <c r="D4675" s="89">
        <v>1</v>
      </c>
      <c r="E4675" s="89" t="s">
        <v>147</v>
      </c>
      <c r="F4675" s="89" t="s">
        <v>25</v>
      </c>
      <c r="G4675" s="89" t="s">
        <v>172</v>
      </c>
      <c r="H4675" s="89" t="s">
        <v>2350</v>
      </c>
      <c r="I4675" s="89" t="s">
        <v>97</v>
      </c>
      <c r="J4675" s="89">
        <v>20</v>
      </c>
      <c r="K4675" s="89" t="s">
        <v>103</v>
      </c>
      <c r="L4675" s="89" t="s">
        <v>104</v>
      </c>
      <c r="M4675" s="89">
        <v>12</v>
      </c>
      <c r="N4675" s="90">
        <v>4264201.47</v>
      </c>
      <c r="O4675" s="90">
        <v>4880144.4400000004</v>
      </c>
      <c r="P4675" s="90">
        <v>4880144.4400000004</v>
      </c>
      <c r="Q4675" s="90">
        <v>4159700.67</v>
      </c>
      <c r="R4675" s="90">
        <v>-720443.77</v>
      </c>
      <c r="S4675" s="90">
        <v>-14.7627550548483</v>
      </c>
      <c r="T4675" s="89" t="s">
        <v>28</v>
      </c>
    </row>
    <row r="4676" spans="1:20" x14ac:dyDescent="0.55000000000000004">
      <c r="A4676" s="123">
        <v>2568</v>
      </c>
      <c r="B4676" s="88">
        <v>45930</v>
      </c>
      <c r="C4676" s="89" t="s">
        <v>2314</v>
      </c>
      <c r="D4676" s="89">
        <v>1</v>
      </c>
      <c r="E4676" s="89" t="s">
        <v>147</v>
      </c>
      <c r="F4676" s="89" t="s">
        <v>25</v>
      </c>
      <c r="G4676" s="89" t="s">
        <v>186</v>
      </c>
      <c r="H4676" s="89" t="s">
        <v>2351</v>
      </c>
      <c r="I4676" s="89" t="s">
        <v>97</v>
      </c>
      <c r="J4676" s="89">
        <v>20</v>
      </c>
      <c r="K4676" s="89" t="s">
        <v>103</v>
      </c>
      <c r="L4676" s="89" t="s">
        <v>104</v>
      </c>
      <c r="M4676" s="89">
        <v>12</v>
      </c>
      <c r="N4676" s="90">
        <v>6060666.0499999998</v>
      </c>
      <c r="O4676" s="90">
        <v>6979008.6200000001</v>
      </c>
      <c r="P4676" s="90">
        <v>6979008.6200000001</v>
      </c>
      <c r="Q4676" s="90">
        <v>6990258.5999999996</v>
      </c>
      <c r="R4676" s="90">
        <v>11249.98</v>
      </c>
      <c r="S4676" s="90">
        <v>0.16119739367795799</v>
      </c>
      <c r="T4676" s="89" t="s">
        <v>73</v>
      </c>
    </row>
    <row r="4677" spans="1:20" x14ac:dyDescent="0.55000000000000004">
      <c r="A4677" s="123">
        <v>2568</v>
      </c>
      <c r="B4677" s="88">
        <v>45930</v>
      </c>
      <c r="C4677" s="89" t="s">
        <v>2314</v>
      </c>
      <c r="D4677" s="89">
        <v>1</v>
      </c>
      <c r="E4677" s="89" t="s">
        <v>147</v>
      </c>
      <c r="F4677" s="89" t="s">
        <v>25</v>
      </c>
      <c r="G4677" s="89" t="s">
        <v>162</v>
      </c>
      <c r="H4677" s="89" t="s">
        <v>2352</v>
      </c>
      <c r="I4677" s="89" t="s">
        <v>97</v>
      </c>
      <c r="J4677" s="89">
        <v>20</v>
      </c>
      <c r="K4677" s="89" t="s">
        <v>103</v>
      </c>
      <c r="L4677" s="89" t="s">
        <v>104</v>
      </c>
      <c r="M4677" s="89">
        <v>12</v>
      </c>
      <c r="N4677" s="90">
        <v>1480939.63</v>
      </c>
      <c r="O4677" s="90">
        <v>1500000</v>
      </c>
      <c r="P4677" s="90">
        <v>1500000</v>
      </c>
      <c r="Q4677" s="90">
        <v>2377977.7999999998</v>
      </c>
      <c r="R4677" s="90">
        <v>877977.8</v>
      </c>
      <c r="S4677" s="90">
        <v>58.531853333333302</v>
      </c>
      <c r="T4677" s="89" t="s">
        <v>73</v>
      </c>
    </row>
    <row r="4678" spans="1:20" x14ac:dyDescent="0.55000000000000004">
      <c r="A4678" s="123">
        <v>2568</v>
      </c>
      <c r="B4678" s="88">
        <v>45930</v>
      </c>
      <c r="C4678" s="89" t="s">
        <v>2314</v>
      </c>
      <c r="D4678" s="89">
        <v>1</v>
      </c>
      <c r="E4678" s="89" t="s">
        <v>147</v>
      </c>
      <c r="F4678" s="89" t="s">
        <v>25</v>
      </c>
      <c r="G4678" s="89" t="s">
        <v>170</v>
      </c>
      <c r="H4678" s="89" t="s">
        <v>2353</v>
      </c>
      <c r="I4678" s="89" t="s">
        <v>97</v>
      </c>
      <c r="J4678" s="89">
        <v>20</v>
      </c>
      <c r="K4678" s="89" t="s">
        <v>103</v>
      </c>
      <c r="L4678" s="89" t="s">
        <v>104</v>
      </c>
      <c r="M4678" s="89">
        <v>12</v>
      </c>
      <c r="N4678" s="90">
        <v>5843712.7000000002</v>
      </c>
      <c r="O4678" s="90">
        <v>1980000</v>
      </c>
      <c r="P4678" s="90">
        <v>1980000</v>
      </c>
      <c r="Q4678" s="90">
        <v>2729936.64</v>
      </c>
      <c r="R4678" s="90">
        <v>749936.64000000001</v>
      </c>
      <c r="S4678" s="90">
        <v>37.875587878787897</v>
      </c>
      <c r="T4678" s="89" t="s">
        <v>73</v>
      </c>
    </row>
    <row r="4679" spans="1:20" x14ac:dyDescent="0.55000000000000004">
      <c r="A4679" s="123">
        <v>2568</v>
      </c>
      <c r="B4679" s="88">
        <v>45930</v>
      </c>
      <c r="C4679" s="89" t="s">
        <v>2314</v>
      </c>
      <c r="D4679" s="89">
        <v>1</v>
      </c>
      <c r="E4679" s="89" t="s">
        <v>147</v>
      </c>
      <c r="F4679" s="89" t="s">
        <v>25</v>
      </c>
      <c r="G4679" s="89" t="s">
        <v>174</v>
      </c>
      <c r="H4679" s="89" t="s">
        <v>2354</v>
      </c>
      <c r="I4679" s="89" t="s">
        <v>97</v>
      </c>
      <c r="J4679" s="89">
        <v>20</v>
      </c>
      <c r="K4679" s="89" t="s">
        <v>103</v>
      </c>
      <c r="L4679" s="89" t="s">
        <v>104</v>
      </c>
      <c r="M4679" s="89">
        <v>12</v>
      </c>
      <c r="N4679" s="90">
        <v>1452432.98</v>
      </c>
      <c r="O4679" s="90">
        <v>1700000</v>
      </c>
      <c r="P4679" s="90">
        <v>1700000</v>
      </c>
      <c r="Q4679" s="90">
        <v>1306878.8500000001</v>
      </c>
      <c r="R4679" s="90">
        <v>-393121.15</v>
      </c>
      <c r="S4679" s="90">
        <v>-23.124773529411801</v>
      </c>
      <c r="T4679" s="89" t="s">
        <v>28</v>
      </c>
    </row>
    <row r="4680" spans="1:20" x14ac:dyDescent="0.55000000000000004">
      <c r="A4680" s="123">
        <v>2568</v>
      </c>
      <c r="B4680" s="88">
        <v>45930</v>
      </c>
      <c r="C4680" s="89" t="s">
        <v>2314</v>
      </c>
      <c r="D4680" s="89">
        <v>1</v>
      </c>
      <c r="E4680" s="89" t="s">
        <v>147</v>
      </c>
      <c r="F4680" s="89" t="s">
        <v>25</v>
      </c>
      <c r="G4680" s="89" t="s">
        <v>188</v>
      </c>
      <c r="H4680" s="89" t="s">
        <v>2355</v>
      </c>
      <c r="I4680" s="89" t="s">
        <v>97</v>
      </c>
      <c r="J4680" s="89">
        <v>20</v>
      </c>
      <c r="K4680" s="89" t="s">
        <v>103</v>
      </c>
      <c r="L4680" s="89" t="s">
        <v>104</v>
      </c>
      <c r="M4680" s="89">
        <v>12</v>
      </c>
      <c r="N4680" s="90">
        <v>966441.85</v>
      </c>
      <c r="O4680" s="90">
        <v>1048460</v>
      </c>
      <c r="P4680" s="90">
        <v>1048460</v>
      </c>
      <c r="Q4680" s="90">
        <v>929436.75</v>
      </c>
      <c r="R4680" s="90">
        <v>-119023.25</v>
      </c>
      <c r="S4680" s="90">
        <v>-11.3521975087271</v>
      </c>
      <c r="T4680" s="89" t="s">
        <v>28</v>
      </c>
    </row>
    <row r="4681" spans="1:20" x14ac:dyDescent="0.55000000000000004">
      <c r="A4681" s="123">
        <v>2568</v>
      </c>
      <c r="B4681" s="88">
        <v>45930</v>
      </c>
      <c r="C4681" s="89" t="s">
        <v>2314</v>
      </c>
      <c r="D4681" s="89">
        <v>1</v>
      </c>
      <c r="E4681" s="89" t="s">
        <v>147</v>
      </c>
      <c r="F4681" s="89" t="s">
        <v>25</v>
      </c>
      <c r="G4681" s="89" t="s">
        <v>148</v>
      </c>
      <c r="H4681" s="89" t="s">
        <v>2356</v>
      </c>
      <c r="I4681" s="89" t="s">
        <v>97</v>
      </c>
      <c r="J4681" s="89">
        <v>20</v>
      </c>
      <c r="K4681" s="89" t="s">
        <v>103</v>
      </c>
      <c r="L4681" s="89" t="s">
        <v>104</v>
      </c>
      <c r="M4681" s="89">
        <v>12</v>
      </c>
      <c r="N4681" s="90">
        <v>778197.5</v>
      </c>
      <c r="O4681" s="90">
        <v>1010300</v>
      </c>
      <c r="P4681" s="90">
        <v>1010300</v>
      </c>
      <c r="Q4681" s="90">
        <v>1155254.8600000001</v>
      </c>
      <c r="R4681" s="90">
        <v>144954.85999999999</v>
      </c>
      <c r="S4681" s="90">
        <v>14.3477046421855</v>
      </c>
      <c r="T4681" s="89" t="s">
        <v>73</v>
      </c>
    </row>
    <row r="4682" spans="1:20" x14ac:dyDescent="0.55000000000000004">
      <c r="A4682" s="123">
        <v>2568</v>
      </c>
      <c r="B4682" s="88">
        <v>45930</v>
      </c>
      <c r="C4682" s="89" t="s">
        <v>2314</v>
      </c>
      <c r="D4682" s="89">
        <v>1</v>
      </c>
      <c r="E4682" s="89" t="s">
        <v>147</v>
      </c>
      <c r="F4682" s="89" t="s">
        <v>25</v>
      </c>
      <c r="G4682" s="89" t="s">
        <v>150</v>
      </c>
      <c r="H4682" s="89" t="s">
        <v>2357</v>
      </c>
      <c r="I4682" s="89" t="s">
        <v>97</v>
      </c>
      <c r="J4682" s="89">
        <v>20</v>
      </c>
      <c r="K4682" s="89" t="s">
        <v>103</v>
      </c>
      <c r="L4682" s="89" t="s">
        <v>104</v>
      </c>
      <c r="M4682" s="89">
        <v>12</v>
      </c>
      <c r="N4682" s="90">
        <v>1300125.98</v>
      </c>
      <c r="O4682" s="90">
        <v>1280000</v>
      </c>
      <c r="P4682" s="90">
        <v>1280000</v>
      </c>
      <c r="Q4682" s="90">
        <v>1465565.8</v>
      </c>
      <c r="R4682" s="90">
        <v>185565.8</v>
      </c>
      <c r="S4682" s="90">
        <v>14.497328124999999</v>
      </c>
      <c r="T4682" s="89" t="s">
        <v>73</v>
      </c>
    </row>
    <row r="4683" spans="1:20" x14ac:dyDescent="0.55000000000000004">
      <c r="A4683" s="123">
        <v>2568</v>
      </c>
      <c r="B4683" s="88">
        <v>45930</v>
      </c>
      <c r="C4683" s="89" t="s">
        <v>2314</v>
      </c>
      <c r="D4683" s="89">
        <v>1</v>
      </c>
      <c r="E4683" s="89" t="s">
        <v>198</v>
      </c>
      <c r="F4683" s="89" t="s">
        <v>56</v>
      </c>
      <c r="G4683" s="89" t="s">
        <v>205</v>
      </c>
      <c r="H4683" s="89" t="s">
        <v>2358</v>
      </c>
      <c r="I4683" s="89" t="s">
        <v>97</v>
      </c>
      <c r="J4683" s="89">
        <v>20</v>
      </c>
      <c r="K4683" s="89" t="s">
        <v>103</v>
      </c>
      <c r="L4683" s="89" t="s">
        <v>104</v>
      </c>
      <c r="M4683" s="89">
        <v>12</v>
      </c>
      <c r="N4683" s="90">
        <v>25093913.539999999</v>
      </c>
      <c r="O4683" s="90">
        <v>18000000</v>
      </c>
      <c r="P4683" s="90">
        <v>18000000</v>
      </c>
      <c r="Q4683" s="90">
        <v>15756515.310000001</v>
      </c>
      <c r="R4683" s="90">
        <v>-2243484.69</v>
      </c>
      <c r="S4683" s="90">
        <v>-12.4638038333333</v>
      </c>
      <c r="T4683" s="89" t="s">
        <v>28</v>
      </c>
    </row>
    <row r="4684" spans="1:20" x14ac:dyDescent="0.55000000000000004">
      <c r="A4684" s="123">
        <v>2568</v>
      </c>
      <c r="B4684" s="88">
        <v>45930</v>
      </c>
      <c r="C4684" s="89" t="s">
        <v>2314</v>
      </c>
      <c r="D4684" s="89">
        <v>1</v>
      </c>
      <c r="E4684" s="89" t="s">
        <v>198</v>
      </c>
      <c r="F4684" s="89" t="s">
        <v>25</v>
      </c>
      <c r="G4684" s="89" t="s">
        <v>225</v>
      </c>
      <c r="H4684" s="89" t="s">
        <v>2359</v>
      </c>
      <c r="I4684" s="89" t="s">
        <v>97</v>
      </c>
      <c r="J4684" s="89">
        <v>20</v>
      </c>
      <c r="K4684" s="89" t="s">
        <v>103</v>
      </c>
      <c r="L4684" s="89" t="s">
        <v>104</v>
      </c>
      <c r="M4684" s="89">
        <v>12</v>
      </c>
      <c r="N4684" s="90">
        <v>610950.31999999995</v>
      </c>
      <c r="O4684" s="90">
        <v>563156</v>
      </c>
      <c r="P4684" s="90">
        <v>563156</v>
      </c>
      <c r="Q4684" s="90">
        <v>693116.6</v>
      </c>
      <c r="R4684" s="90">
        <v>129960.6</v>
      </c>
      <c r="S4684" s="90">
        <v>23.077193530744601</v>
      </c>
      <c r="T4684" s="89" t="s">
        <v>73</v>
      </c>
    </row>
    <row r="4685" spans="1:20" x14ac:dyDescent="0.55000000000000004">
      <c r="A4685" s="123">
        <v>2568</v>
      </c>
      <c r="B4685" s="88">
        <v>45930</v>
      </c>
      <c r="C4685" s="89" t="s">
        <v>2314</v>
      </c>
      <c r="D4685" s="89">
        <v>1</v>
      </c>
      <c r="E4685" s="89" t="s">
        <v>198</v>
      </c>
      <c r="F4685" s="89" t="s">
        <v>25</v>
      </c>
      <c r="G4685" s="89" t="s">
        <v>221</v>
      </c>
      <c r="H4685" s="89" t="s">
        <v>2360</v>
      </c>
      <c r="I4685" s="89" t="s">
        <v>97</v>
      </c>
      <c r="J4685" s="89">
        <v>20</v>
      </c>
      <c r="K4685" s="89" t="s">
        <v>103</v>
      </c>
      <c r="L4685" s="89" t="s">
        <v>104</v>
      </c>
      <c r="M4685" s="89">
        <v>12</v>
      </c>
      <c r="N4685" s="90">
        <v>1343999.45</v>
      </c>
      <c r="O4685" s="90">
        <v>1063396</v>
      </c>
      <c r="P4685" s="90">
        <v>1063396</v>
      </c>
      <c r="Q4685" s="90">
        <v>1105482.3</v>
      </c>
      <c r="R4685" s="90">
        <v>42086.3</v>
      </c>
      <c r="S4685" s="90">
        <v>3.9577260023547201</v>
      </c>
      <c r="T4685" s="89" t="s">
        <v>73</v>
      </c>
    </row>
    <row r="4686" spans="1:20" x14ac:dyDescent="0.55000000000000004">
      <c r="A4686" s="123">
        <v>2568</v>
      </c>
      <c r="B4686" s="88">
        <v>45930</v>
      </c>
      <c r="C4686" s="89" t="s">
        <v>2314</v>
      </c>
      <c r="D4686" s="89">
        <v>1</v>
      </c>
      <c r="E4686" s="89" t="s">
        <v>198</v>
      </c>
      <c r="F4686" s="89" t="s">
        <v>25</v>
      </c>
      <c r="G4686" s="89" t="s">
        <v>217</v>
      </c>
      <c r="H4686" s="89" t="s">
        <v>2361</v>
      </c>
      <c r="I4686" s="89" t="s">
        <v>97</v>
      </c>
      <c r="J4686" s="89">
        <v>20</v>
      </c>
      <c r="K4686" s="89" t="s">
        <v>103</v>
      </c>
      <c r="L4686" s="89" t="s">
        <v>104</v>
      </c>
      <c r="M4686" s="89">
        <v>12</v>
      </c>
      <c r="N4686" s="90">
        <v>5625592.4199999999</v>
      </c>
      <c r="O4686" s="90">
        <v>5485087.5</v>
      </c>
      <c r="P4686" s="90">
        <v>5485087.5</v>
      </c>
      <c r="Q4686" s="90">
        <v>4199611.5999999996</v>
      </c>
      <c r="R4686" s="90">
        <v>-1285475.8999999999</v>
      </c>
      <c r="S4686" s="90">
        <v>-23.435832153999399</v>
      </c>
      <c r="T4686" s="89" t="s">
        <v>28</v>
      </c>
    </row>
    <row r="4687" spans="1:20" x14ac:dyDescent="0.55000000000000004">
      <c r="A4687" s="123">
        <v>2568</v>
      </c>
      <c r="B4687" s="88">
        <v>45930</v>
      </c>
      <c r="C4687" s="89" t="s">
        <v>2314</v>
      </c>
      <c r="D4687" s="89">
        <v>1</v>
      </c>
      <c r="E4687" s="89" t="s">
        <v>198</v>
      </c>
      <c r="F4687" s="89" t="s">
        <v>25</v>
      </c>
      <c r="G4687" s="89" t="s">
        <v>213</v>
      </c>
      <c r="H4687" s="89" t="s">
        <v>2362</v>
      </c>
      <c r="I4687" s="89" t="s">
        <v>97</v>
      </c>
      <c r="J4687" s="89">
        <v>20</v>
      </c>
      <c r="K4687" s="89" t="s">
        <v>103</v>
      </c>
      <c r="L4687" s="89" t="s">
        <v>104</v>
      </c>
      <c r="M4687" s="89">
        <v>12</v>
      </c>
      <c r="N4687" s="90">
        <v>5137650</v>
      </c>
      <c r="O4687" s="90">
        <v>4023043.2</v>
      </c>
      <c r="P4687" s="90">
        <v>4023043.2</v>
      </c>
      <c r="Q4687" s="90">
        <v>3387757.8</v>
      </c>
      <c r="R4687" s="90">
        <v>-635285.4</v>
      </c>
      <c r="S4687" s="90">
        <v>-15.7911652551979</v>
      </c>
      <c r="T4687" s="89" t="s">
        <v>28</v>
      </c>
    </row>
    <row r="4688" spans="1:20" x14ac:dyDescent="0.55000000000000004">
      <c r="A4688" s="123">
        <v>2568</v>
      </c>
      <c r="B4688" s="88">
        <v>45930</v>
      </c>
      <c r="C4688" s="89" t="s">
        <v>2314</v>
      </c>
      <c r="D4688" s="89">
        <v>1</v>
      </c>
      <c r="E4688" s="89" t="s">
        <v>198</v>
      </c>
      <c r="F4688" s="89" t="s">
        <v>25</v>
      </c>
      <c r="G4688" s="89" t="s">
        <v>211</v>
      </c>
      <c r="H4688" s="89" t="s">
        <v>2363</v>
      </c>
      <c r="I4688" s="89" t="s">
        <v>97</v>
      </c>
      <c r="J4688" s="89">
        <v>20</v>
      </c>
      <c r="K4688" s="89" t="s">
        <v>103</v>
      </c>
      <c r="L4688" s="89" t="s">
        <v>104</v>
      </c>
      <c r="M4688" s="89">
        <v>12</v>
      </c>
      <c r="N4688" s="90">
        <v>7004144.04</v>
      </c>
      <c r="O4688" s="90">
        <v>5621394.9800000004</v>
      </c>
      <c r="P4688" s="90">
        <v>5621394.9800000004</v>
      </c>
      <c r="Q4688" s="90">
        <v>5450008.5999999996</v>
      </c>
      <c r="R4688" s="90">
        <v>-171386.38</v>
      </c>
      <c r="S4688" s="90">
        <v>-3.0488229453679101</v>
      </c>
      <c r="T4688" s="89" t="s">
        <v>28</v>
      </c>
    </row>
    <row r="4689" spans="1:20" x14ac:dyDescent="0.55000000000000004">
      <c r="A4689" s="123">
        <v>2568</v>
      </c>
      <c r="B4689" s="88">
        <v>45930</v>
      </c>
      <c r="C4689" s="89" t="s">
        <v>2314</v>
      </c>
      <c r="D4689" s="89">
        <v>1</v>
      </c>
      <c r="E4689" s="89" t="s">
        <v>198</v>
      </c>
      <c r="F4689" s="89" t="s">
        <v>25</v>
      </c>
      <c r="G4689" s="89" t="s">
        <v>207</v>
      </c>
      <c r="H4689" s="89" t="s">
        <v>2364</v>
      </c>
      <c r="I4689" s="89" t="s">
        <v>97</v>
      </c>
      <c r="J4689" s="89">
        <v>20</v>
      </c>
      <c r="K4689" s="89" t="s">
        <v>103</v>
      </c>
      <c r="L4689" s="89" t="s">
        <v>104</v>
      </c>
      <c r="M4689" s="89">
        <v>12</v>
      </c>
      <c r="N4689" s="90">
        <v>1936043.45</v>
      </c>
      <c r="O4689" s="90">
        <v>2156368</v>
      </c>
      <c r="P4689" s="90">
        <v>2156368</v>
      </c>
      <c r="Q4689" s="90">
        <v>2140747.2000000002</v>
      </c>
      <c r="R4689" s="90">
        <v>-15620.8</v>
      </c>
      <c r="S4689" s="90">
        <v>-0.72440325584501397</v>
      </c>
      <c r="T4689" s="89" t="s">
        <v>28</v>
      </c>
    </row>
    <row r="4690" spans="1:20" x14ac:dyDescent="0.55000000000000004">
      <c r="A4690" s="123">
        <v>2568</v>
      </c>
      <c r="B4690" s="88">
        <v>45930</v>
      </c>
      <c r="C4690" s="89" t="s">
        <v>2314</v>
      </c>
      <c r="D4690" s="89">
        <v>1</v>
      </c>
      <c r="E4690" s="89" t="s">
        <v>198</v>
      </c>
      <c r="F4690" s="89" t="s">
        <v>25</v>
      </c>
      <c r="G4690" s="89" t="s">
        <v>227</v>
      </c>
      <c r="H4690" s="89" t="s">
        <v>2365</v>
      </c>
      <c r="I4690" s="89" t="s">
        <v>97</v>
      </c>
      <c r="J4690" s="89">
        <v>20</v>
      </c>
      <c r="K4690" s="89" t="s">
        <v>103</v>
      </c>
      <c r="L4690" s="89" t="s">
        <v>104</v>
      </c>
      <c r="M4690" s="89">
        <v>12</v>
      </c>
      <c r="N4690" s="90">
        <v>4743759.45</v>
      </c>
      <c r="O4690" s="90">
        <v>1754882</v>
      </c>
      <c r="P4690" s="90">
        <v>1754882</v>
      </c>
      <c r="Q4690" s="90">
        <v>3805631.79</v>
      </c>
      <c r="R4690" s="90">
        <v>2050749.79</v>
      </c>
      <c r="S4690" s="90">
        <v>116.859697119236</v>
      </c>
      <c r="T4690" s="89" t="s">
        <v>73</v>
      </c>
    </row>
    <row r="4691" spans="1:20" x14ac:dyDescent="0.55000000000000004">
      <c r="A4691" s="123">
        <v>2568</v>
      </c>
      <c r="B4691" s="88">
        <v>45930</v>
      </c>
      <c r="C4691" s="89" t="s">
        <v>2314</v>
      </c>
      <c r="D4691" s="89">
        <v>1</v>
      </c>
      <c r="E4691" s="89" t="s">
        <v>198</v>
      </c>
      <c r="F4691" s="89" t="s">
        <v>25</v>
      </c>
      <c r="G4691" s="89" t="s">
        <v>223</v>
      </c>
      <c r="H4691" s="89" t="s">
        <v>2366</v>
      </c>
      <c r="I4691" s="89" t="s">
        <v>97</v>
      </c>
      <c r="J4691" s="89">
        <v>20</v>
      </c>
      <c r="K4691" s="89" t="s">
        <v>103</v>
      </c>
      <c r="L4691" s="89" t="s">
        <v>104</v>
      </c>
      <c r="M4691" s="89">
        <v>12</v>
      </c>
      <c r="N4691" s="90">
        <v>1722460.92</v>
      </c>
      <c r="O4691" s="90">
        <v>746569</v>
      </c>
      <c r="P4691" s="90">
        <v>746569</v>
      </c>
      <c r="Q4691" s="90">
        <v>2014826</v>
      </c>
      <c r="R4691" s="90">
        <v>1268257</v>
      </c>
      <c r="S4691" s="90">
        <v>169.878068872402</v>
      </c>
      <c r="T4691" s="89" t="s">
        <v>73</v>
      </c>
    </row>
    <row r="4692" spans="1:20" x14ac:dyDescent="0.55000000000000004">
      <c r="A4692" s="123">
        <v>2568</v>
      </c>
      <c r="B4692" s="88">
        <v>45930</v>
      </c>
      <c r="C4692" s="89" t="s">
        <v>2314</v>
      </c>
      <c r="D4692" s="89">
        <v>1</v>
      </c>
      <c r="E4692" s="89" t="s">
        <v>198</v>
      </c>
      <c r="F4692" s="89" t="s">
        <v>25</v>
      </c>
      <c r="G4692" s="89" t="s">
        <v>209</v>
      </c>
      <c r="H4692" s="89" t="s">
        <v>2367</v>
      </c>
      <c r="I4692" s="89" t="s">
        <v>97</v>
      </c>
      <c r="J4692" s="89">
        <v>20</v>
      </c>
      <c r="K4692" s="89" t="s">
        <v>103</v>
      </c>
      <c r="L4692" s="89" t="s">
        <v>104</v>
      </c>
      <c r="M4692" s="89">
        <v>12</v>
      </c>
      <c r="N4692" s="90">
        <v>508809.22</v>
      </c>
      <c r="O4692" s="90">
        <v>876027.4</v>
      </c>
      <c r="P4692" s="90">
        <v>876027.4</v>
      </c>
      <c r="Q4692" s="90">
        <v>589665.5</v>
      </c>
      <c r="R4692" s="90">
        <v>-286361.90000000002</v>
      </c>
      <c r="S4692" s="90">
        <v>-32.688692157345798</v>
      </c>
      <c r="T4692" s="89" t="s">
        <v>28</v>
      </c>
    </row>
    <row r="4693" spans="1:20" x14ac:dyDescent="0.55000000000000004">
      <c r="A4693" s="123">
        <v>2568</v>
      </c>
      <c r="B4693" s="88">
        <v>45930</v>
      </c>
      <c r="C4693" s="89" t="s">
        <v>2314</v>
      </c>
      <c r="D4693" s="89">
        <v>1</v>
      </c>
      <c r="E4693" s="89" t="s">
        <v>198</v>
      </c>
      <c r="F4693" s="89" t="s">
        <v>25</v>
      </c>
      <c r="G4693" s="89" t="s">
        <v>219</v>
      </c>
      <c r="H4693" s="89" t="s">
        <v>2368</v>
      </c>
      <c r="I4693" s="89" t="s">
        <v>97</v>
      </c>
      <c r="J4693" s="89">
        <v>20</v>
      </c>
      <c r="K4693" s="89" t="s">
        <v>103</v>
      </c>
      <c r="L4693" s="89" t="s">
        <v>104</v>
      </c>
      <c r="M4693" s="89">
        <v>12</v>
      </c>
      <c r="N4693" s="90">
        <v>667283.56000000006</v>
      </c>
      <c r="O4693" s="90">
        <v>950500</v>
      </c>
      <c r="P4693" s="90">
        <v>950500</v>
      </c>
      <c r="Q4693" s="90">
        <v>1011317.51</v>
      </c>
      <c r="R4693" s="90">
        <v>60817.51</v>
      </c>
      <c r="S4693" s="90">
        <v>6.3984755391899002</v>
      </c>
      <c r="T4693" s="89" t="s">
        <v>73</v>
      </c>
    </row>
    <row r="4694" spans="1:20" x14ac:dyDescent="0.55000000000000004">
      <c r="A4694" s="123">
        <v>2568</v>
      </c>
      <c r="B4694" s="88">
        <v>45930</v>
      </c>
      <c r="C4694" s="89" t="s">
        <v>2314</v>
      </c>
      <c r="D4694" s="89">
        <v>1</v>
      </c>
      <c r="E4694" s="89" t="s">
        <v>198</v>
      </c>
      <c r="F4694" s="89" t="s">
        <v>25</v>
      </c>
      <c r="G4694" s="89" t="s">
        <v>215</v>
      </c>
      <c r="H4694" s="89" t="s">
        <v>2369</v>
      </c>
      <c r="I4694" s="89" t="s">
        <v>97</v>
      </c>
      <c r="J4694" s="89">
        <v>20</v>
      </c>
      <c r="K4694" s="89" t="s">
        <v>103</v>
      </c>
      <c r="L4694" s="89" t="s">
        <v>104</v>
      </c>
      <c r="M4694" s="89">
        <v>12</v>
      </c>
      <c r="N4694" s="90">
        <v>1612892.18</v>
      </c>
      <c r="O4694" s="90">
        <v>1770870.3</v>
      </c>
      <c r="P4694" s="90">
        <v>1770870.3</v>
      </c>
      <c r="Q4694" s="90">
        <v>1624404.5</v>
      </c>
      <c r="R4694" s="90">
        <v>-146465.79999999999</v>
      </c>
      <c r="S4694" s="90">
        <v>-8.2708372261932492</v>
      </c>
      <c r="T4694" s="89" t="s">
        <v>28</v>
      </c>
    </row>
    <row r="4695" spans="1:20" x14ac:dyDescent="0.55000000000000004">
      <c r="A4695" s="123">
        <v>2568</v>
      </c>
      <c r="B4695" s="88">
        <v>45930</v>
      </c>
      <c r="C4695" s="89" t="s">
        <v>2314</v>
      </c>
      <c r="D4695" s="89">
        <v>1</v>
      </c>
      <c r="E4695" s="89" t="s">
        <v>198</v>
      </c>
      <c r="F4695" s="89" t="s">
        <v>25</v>
      </c>
      <c r="G4695" s="89" t="s">
        <v>199</v>
      </c>
      <c r="H4695" s="89" t="s">
        <v>2370</v>
      </c>
      <c r="I4695" s="89" t="s">
        <v>97</v>
      </c>
      <c r="J4695" s="89">
        <v>20</v>
      </c>
      <c r="K4695" s="89" t="s">
        <v>103</v>
      </c>
      <c r="L4695" s="89" t="s">
        <v>104</v>
      </c>
      <c r="M4695" s="89">
        <v>12</v>
      </c>
      <c r="N4695" s="90">
        <v>10605639.130000001</v>
      </c>
      <c r="O4695" s="90">
        <v>4450806.6500000004</v>
      </c>
      <c r="P4695" s="90">
        <v>4450806.6500000004</v>
      </c>
      <c r="Q4695" s="90">
        <v>8474930.5500000007</v>
      </c>
      <c r="R4695" s="90">
        <v>4024123.9</v>
      </c>
      <c r="S4695" s="90">
        <v>90.413361362260005</v>
      </c>
      <c r="T4695" s="89" t="s">
        <v>73</v>
      </c>
    </row>
    <row r="4696" spans="1:20" x14ac:dyDescent="0.55000000000000004">
      <c r="A4696" s="123">
        <v>2568</v>
      </c>
      <c r="B4696" s="88">
        <v>45930</v>
      </c>
      <c r="C4696" s="89" t="s">
        <v>2314</v>
      </c>
      <c r="D4696" s="89">
        <v>1</v>
      </c>
      <c r="E4696" s="89" t="s">
        <v>198</v>
      </c>
      <c r="F4696" s="89" t="s">
        <v>25</v>
      </c>
      <c r="G4696" s="89" t="s">
        <v>203</v>
      </c>
      <c r="H4696" s="89" t="s">
        <v>2371</v>
      </c>
      <c r="I4696" s="89" t="s">
        <v>97</v>
      </c>
      <c r="J4696" s="89">
        <v>20</v>
      </c>
      <c r="K4696" s="89" t="s">
        <v>103</v>
      </c>
      <c r="L4696" s="89" t="s">
        <v>104</v>
      </c>
      <c r="M4696" s="89">
        <v>12</v>
      </c>
      <c r="N4696" s="90">
        <v>1157278.81</v>
      </c>
      <c r="O4696" s="90">
        <v>1336774.7</v>
      </c>
      <c r="P4696" s="90">
        <v>1336774.7</v>
      </c>
      <c r="Q4696" s="90">
        <v>1895160.1</v>
      </c>
      <c r="R4696" s="90">
        <v>558385.4</v>
      </c>
      <c r="S4696" s="90">
        <v>41.771092765295499</v>
      </c>
      <c r="T4696" s="89" t="s">
        <v>73</v>
      </c>
    </row>
    <row r="4697" spans="1:20" x14ac:dyDescent="0.55000000000000004">
      <c r="A4697" s="123">
        <v>2568</v>
      </c>
      <c r="B4697" s="88">
        <v>45930</v>
      </c>
      <c r="C4697" s="89" t="s">
        <v>2314</v>
      </c>
      <c r="D4697" s="89">
        <v>1</v>
      </c>
      <c r="E4697" s="89" t="s">
        <v>198</v>
      </c>
      <c r="F4697" s="89" t="s">
        <v>25</v>
      </c>
      <c r="G4697" s="89" t="s">
        <v>201</v>
      </c>
      <c r="H4697" s="89" t="s">
        <v>2372</v>
      </c>
      <c r="I4697" s="89" t="s">
        <v>97</v>
      </c>
      <c r="J4697" s="89">
        <v>20</v>
      </c>
      <c r="K4697" s="89" t="s">
        <v>103</v>
      </c>
      <c r="L4697" s="89" t="s">
        <v>104</v>
      </c>
      <c r="M4697" s="89">
        <v>12</v>
      </c>
      <c r="N4697" s="90">
        <v>1970598.76</v>
      </c>
      <c r="O4697" s="90">
        <v>1568350.5</v>
      </c>
      <c r="P4697" s="90">
        <v>1568350.5</v>
      </c>
      <c r="Q4697" s="90">
        <v>1531195.65</v>
      </c>
      <c r="R4697" s="90">
        <v>-37154.85</v>
      </c>
      <c r="S4697" s="90">
        <v>-2.36903995631079</v>
      </c>
      <c r="T4697" s="89" t="s">
        <v>28</v>
      </c>
    </row>
    <row r="4698" spans="1:20" x14ac:dyDescent="0.55000000000000004">
      <c r="A4698" s="123">
        <v>2568</v>
      </c>
      <c r="B4698" s="88">
        <v>45930</v>
      </c>
      <c r="C4698" s="89" t="s">
        <v>2314</v>
      </c>
      <c r="D4698" s="89">
        <v>1</v>
      </c>
      <c r="E4698" s="89" t="s">
        <v>229</v>
      </c>
      <c r="F4698" s="89" t="s">
        <v>56</v>
      </c>
      <c r="G4698" s="89" t="s">
        <v>234</v>
      </c>
      <c r="H4698" s="89" t="s">
        <v>2373</v>
      </c>
      <c r="I4698" s="89" t="s">
        <v>97</v>
      </c>
      <c r="J4698" s="89">
        <v>20</v>
      </c>
      <c r="K4698" s="89" t="s">
        <v>103</v>
      </c>
      <c r="L4698" s="89" t="s">
        <v>104</v>
      </c>
      <c r="M4698" s="89">
        <v>12</v>
      </c>
      <c r="N4698" s="90">
        <v>10226931.92</v>
      </c>
      <c r="O4698" s="90">
        <v>19600000</v>
      </c>
      <c r="P4698" s="90">
        <v>19600000</v>
      </c>
      <c r="Q4698" s="90">
        <v>12175072.16</v>
      </c>
      <c r="R4698" s="90">
        <v>-7424927.8399999999</v>
      </c>
      <c r="S4698" s="90">
        <v>-37.882284897959202</v>
      </c>
      <c r="T4698" s="89" t="s">
        <v>28</v>
      </c>
    </row>
    <row r="4699" spans="1:20" x14ac:dyDescent="0.55000000000000004">
      <c r="A4699" s="123">
        <v>2568</v>
      </c>
      <c r="B4699" s="88">
        <v>45930</v>
      </c>
      <c r="C4699" s="89" t="s">
        <v>2314</v>
      </c>
      <c r="D4699" s="89">
        <v>1</v>
      </c>
      <c r="E4699" s="89" t="s">
        <v>229</v>
      </c>
      <c r="F4699" s="89" t="s">
        <v>56</v>
      </c>
      <c r="G4699" s="89" t="s">
        <v>236</v>
      </c>
      <c r="H4699" s="89" t="s">
        <v>2374</v>
      </c>
      <c r="I4699" s="89" t="s">
        <v>97</v>
      </c>
      <c r="J4699" s="89">
        <v>20</v>
      </c>
      <c r="K4699" s="89" t="s">
        <v>103</v>
      </c>
      <c r="L4699" s="89" t="s">
        <v>104</v>
      </c>
      <c r="M4699" s="89">
        <v>12</v>
      </c>
      <c r="N4699" s="90">
        <v>25613886.09</v>
      </c>
      <c r="O4699" s="90">
        <v>17152570.300000001</v>
      </c>
      <c r="P4699" s="90">
        <v>17152570.300000001</v>
      </c>
      <c r="Q4699" s="90">
        <v>20619926.649999999</v>
      </c>
      <c r="R4699" s="90">
        <v>3467356.35</v>
      </c>
      <c r="S4699" s="90">
        <v>20.214791657201399</v>
      </c>
      <c r="T4699" s="89" t="s">
        <v>73</v>
      </c>
    </row>
    <row r="4700" spans="1:20" x14ac:dyDescent="0.55000000000000004">
      <c r="A4700" s="123">
        <v>2568</v>
      </c>
      <c r="B4700" s="88">
        <v>45930</v>
      </c>
      <c r="C4700" s="89" t="s">
        <v>2314</v>
      </c>
      <c r="D4700" s="89">
        <v>1</v>
      </c>
      <c r="E4700" s="89" t="s">
        <v>229</v>
      </c>
      <c r="F4700" s="89" t="s">
        <v>25</v>
      </c>
      <c r="G4700" s="89" t="s">
        <v>238</v>
      </c>
      <c r="H4700" s="89" t="s">
        <v>2375</v>
      </c>
      <c r="I4700" s="89" t="s">
        <v>97</v>
      </c>
      <c r="J4700" s="89">
        <v>20</v>
      </c>
      <c r="K4700" s="89" t="s">
        <v>103</v>
      </c>
      <c r="L4700" s="89" t="s">
        <v>104</v>
      </c>
      <c r="M4700" s="89">
        <v>12</v>
      </c>
      <c r="N4700" s="90">
        <v>3288274.49</v>
      </c>
      <c r="O4700" s="90">
        <v>3500000</v>
      </c>
      <c r="P4700" s="90">
        <v>3500000</v>
      </c>
      <c r="Q4700" s="90">
        <v>3563524.9</v>
      </c>
      <c r="R4700" s="90">
        <v>63524.9</v>
      </c>
      <c r="S4700" s="90">
        <v>1.8149971428571401</v>
      </c>
      <c r="T4700" s="89" t="s">
        <v>73</v>
      </c>
    </row>
    <row r="4701" spans="1:20" x14ac:dyDescent="0.55000000000000004">
      <c r="A4701" s="123">
        <v>2568</v>
      </c>
      <c r="B4701" s="88">
        <v>45930</v>
      </c>
      <c r="C4701" s="89" t="s">
        <v>2314</v>
      </c>
      <c r="D4701" s="89">
        <v>1</v>
      </c>
      <c r="E4701" s="89" t="s">
        <v>229</v>
      </c>
      <c r="F4701" s="89" t="s">
        <v>25</v>
      </c>
      <c r="G4701" s="89" t="s">
        <v>240</v>
      </c>
      <c r="H4701" s="89" t="s">
        <v>2376</v>
      </c>
      <c r="I4701" s="89" t="s">
        <v>97</v>
      </c>
      <c r="J4701" s="89">
        <v>20</v>
      </c>
      <c r="K4701" s="89" t="s">
        <v>103</v>
      </c>
      <c r="L4701" s="89" t="s">
        <v>104</v>
      </c>
      <c r="M4701" s="89">
        <v>12</v>
      </c>
      <c r="N4701" s="90">
        <v>2261555.52</v>
      </c>
      <c r="O4701" s="90">
        <v>2343158</v>
      </c>
      <c r="P4701" s="90">
        <v>2343158</v>
      </c>
      <c r="Q4701" s="90">
        <v>2156128.7400000002</v>
      </c>
      <c r="R4701" s="90">
        <v>-187029.26</v>
      </c>
      <c r="S4701" s="90">
        <v>-7.9819312227344499</v>
      </c>
      <c r="T4701" s="89" t="s">
        <v>28</v>
      </c>
    </row>
    <row r="4702" spans="1:20" x14ac:dyDescent="0.55000000000000004">
      <c r="A4702" s="123">
        <v>2568</v>
      </c>
      <c r="B4702" s="88">
        <v>45930</v>
      </c>
      <c r="C4702" s="89" t="s">
        <v>2314</v>
      </c>
      <c r="D4702" s="89">
        <v>1</v>
      </c>
      <c r="E4702" s="89" t="s">
        <v>229</v>
      </c>
      <c r="F4702" s="89" t="s">
        <v>25</v>
      </c>
      <c r="G4702" s="89" t="s">
        <v>242</v>
      </c>
      <c r="H4702" s="89" t="s">
        <v>2377</v>
      </c>
      <c r="I4702" s="89" t="s">
        <v>97</v>
      </c>
      <c r="J4702" s="89">
        <v>20</v>
      </c>
      <c r="K4702" s="89" t="s">
        <v>103</v>
      </c>
      <c r="L4702" s="89" t="s">
        <v>104</v>
      </c>
      <c r="M4702" s="89">
        <v>12</v>
      </c>
      <c r="N4702" s="90">
        <v>5410169.1600000001</v>
      </c>
      <c r="O4702" s="90">
        <v>4800000</v>
      </c>
      <c r="P4702" s="90">
        <v>4800000</v>
      </c>
      <c r="Q4702" s="90">
        <v>5173531.08</v>
      </c>
      <c r="R4702" s="90">
        <v>373531.08</v>
      </c>
      <c r="S4702" s="90">
        <v>7.7818975000000004</v>
      </c>
      <c r="T4702" s="89" t="s">
        <v>73</v>
      </c>
    </row>
    <row r="4703" spans="1:20" x14ac:dyDescent="0.55000000000000004">
      <c r="A4703" s="123">
        <v>2568</v>
      </c>
      <c r="B4703" s="88">
        <v>45930</v>
      </c>
      <c r="C4703" s="89" t="s">
        <v>2314</v>
      </c>
      <c r="D4703" s="89">
        <v>1</v>
      </c>
      <c r="E4703" s="89" t="s">
        <v>229</v>
      </c>
      <c r="F4703" s="89" t="s">
        <v>25</v>
      </c>
      <c r="G4703" s="89" t="s">
        <v>244</v>
      </c>
      <c r="H4703" s="89" t="s">
        <v>2378</v>
      </c>
      <c r="I4703" s="89" t="s">
        <v>97</v>
      </c>
      <c r="J4703" s="89">
        <v>20</v>
      </c>
      <c r="K4703" s="89" t="s">
        <v>103</v>
      </c>
      <c r="L4703" s="89" t="s">
        <v>104</v>
      </c>
      <c r="M4703" s="89">
        <v>12</v>
      </c>
      <c r="N4703" s="90">
        <v>4207186.92</v>
      </c>
      <c r="O4703" s="90">
        <v>3974806</v>
      </c>
      <c r="P4703" s="90">
        <v>3974806</v>
      </c>
      <c r="Q4703" s="90">
        <v>4135838.83</v>
      </c>
      <c r="R4703" s="90">
        <v>161032.82999999999</v>
      </c>
      <c r="S4703" s="90">
        <v>4.0513381030420099</v>
      </c>
      <c r="T4703" s="89" t="s">
        <v>73</v>
      </c>
    </row>
    <row r="4704" spans="1:20" x14ac:dyDescent="0.55000000000000004">
      <c r="A4704" s="123">
        <v>2568</v>
      </c>
      <c r="B4704" s="88">
        <v>45930</v>
      </c>
      <c r="C4704" s="89" t="s">
        <v>2314</v>
      </c>
      <c r="D4704" s="89">
        <v>1</v>
      </c>
      <c r="E4704" s="89" t="s">
        <v>229</v>
      </c>
      <c r="F4704" s="89" t="s">
        <v>25</v>
      </c>
      <c r="G4704" s="89" t="s">
        <v>246</v>
      </c>
      <c r="H4704" s="89" t="s">
        <v>2379</v>
      </c>
      <c r="I4704" s="89" t="s">
        <v>97</v>
      </c>
      <c r="J4704" s="89">
        <v>20</v>
      </c>
      <c r="K4704" s="89" t="s">
        <v>103</v>
      </c>
      <c r="L4704" s="89" t="s">
        <v>104</v>
      </c>
      <c r="M4704" s="89">
        <v>12</v>
      </c>
      <c r="N4704" s="90">
        <v>1670536.8</v>
      </c>
      <c r="O4704" s="90">
        <v>1809860.3</v>
      </c>
      <c r="P4704" s="90">
        <v>1809860.3</v>
      </c>
      <c r="Q4704" s="90">
        <v>2388638.4300000002</v>
      </c>
      <c r="R4704" s="90">
        <v>578778.13</v>
      </c>
      <c r="S4704" s="90">
        <v>31.9791604910058</v>
      </c>
      <c r="T4704" s="89" t="s">
        <v>73</v>
      </c>
    </row>
    <row r="4705" spans="1:20" x14ac:dyDescent="0.55000000000000004">
      <c r="A4705" s="123">
        <v>2568</v>
      </c>
      <c r="B4705" s="88">
        <v>45930</v>
      </c>
      <c r="C4705" s="89" t="s">
        <v>2314</v>
      </c>
      <c r="D4705" s="89">
        <v>1</v>
      </c>
      <c r="E4705" s="89" t="s">
        <v>229</v>
      </c>
      <c r="F4705" s="89" t="s">
        <v>25</v>
      </c>
      <c r="G4705" s="89" t="s">
        <v>230</v>
      </c>
      <c r="H4705" s="89" t="s">
        <v>2380</v>
      </c>
      <c r="I4705" s="89" t="s">
        <v>97</v>
      </c>
      <c r="J4705" s="89">
        <v>20</v>
      </c>
      <c r="K4705" s="89" t="s">
        <v>103</v>
      </c>
      <c r="L4705" s="89" t="s">
        <v>104</v>
      </c>
      <c r="M4705" s="89">
        <v>12</v>
      </c>
      <c r="N4705" s="90">
        <v>1448125.09</v>
      </c>
      <c r="O4705" s="90">
        <v>1200000</v>
      </c>
      <c r="P4705" s="90">
        <v>1200000</v>
      </c>
      <c r="Q4705" s="90">
        <v>1718489</v>
      </c>
      <c r="R4705" s="90">
        <v>518489</v>
      </c>
      <c r="S4705" s="90">
        <v>43.207416666666703</v>
      </c>
      <c r="T4705" s="89" t="s">
        <v>73</v>
      </c>
    </row>
    <row r="4706" spans="1:20" x14ac:dyDescent="0.55000000000000004">
      <c r="A4706" s="123">
        <v>2568</v>
      </c>
      <c r="B4706" s="88">
        <v>45930</v>
      </c>
      <c r="C4706" s="89" t="s">
        <v>2314</v>
      </c>
      <c r="D4706" s="89">
        <v>1</v>
      </c>
      <c r="E4706" s="89" t="s">
        <v>229</v>
      </c>
      <c r="F4706" s="89" t="s">
        <v>25</v>
      </c>
      <c r="G4706" s="89" t="s">
        <v>232</v>
      </c>
      <c r="H4706" s="89" t="s">
        <v>2381</v>
      </c>
      <c r="I4706" s="89" t="s">
        <v>97</v>
      </c>
      <c r="J4706" s="89">
        <v>20</v>
      </c>
      <c r="K4706" s="89" t="s">
        <v>103</v>
      </c>
      <c r="L4706" s="89" t="s">
        <v>104</v>
      </c>
      <c r="M4706" s="89">
        <v>12</v>
      </c>
      <c r="N4706" s="90">
        <v>1286598</v>
      </c>
      <c r="O4706" s="90">
        <v>1300000</v>
      </c>
      <c r="P4706" s="90">
        <v>1300000</v>
      </c>
      <c r="Q4706" s="90">
        <v>1488784.3</v>
      </c>
      <c r="R4706" s="90">
        <v>188784.3</v>
      </c>
      <c r="S4706" s="90">
        <v>14.5218692307692</v>
      </c>
      <c r="T4706" s="89" t="s">
        <v>73</v>
      </c>
    </row>
    <row r="4707" spans="1:20" x14ac:dyDescent="0.55000000000000004">
      <c r="A4707" s="123">
        <v>2568</v>
      </c>
      <c r="B4707" s="88">
        <v>45930</v>
      </c>
      <c r="C4707" s="89" t="s">
        <v>2314</v>
      </c>
      <c r="D4707" s="89">
        <v>1</v>
      </c>
      <c r="E4707" s="89" t="s">
        <v>248</v>
      </c>
      <c r="F4707" s="89" t="s">
        <v>56</v>
      </c>
      <c r="G4707" s="89" t="s">
        <v>251</v>
      </c>
      <c r="H4707" s="89" t="s">
        <v>2382</v>
      </c>
      <c r="I4707" s="89" t="s">
        <v>97</v>
      </c>
      <c r="J4707" s="89">
        <v>20</v>
      </c>
      <c r="K4707" s="89" t="s">
        <v>103</v>
      </c>
      <c r="L4707" s="89" t="s">
        <v>104</v>
      </c>
      <c r="M4707" s="89">
        <v>12</v>
      </c>
      <c r="N4707" s="90">
        <v>22906746</v>
      </c>
      <c r="O4707" s="90">
        <v>17000000</v>
      </c>
      <c r="P4707" s="90">
        <v>17000000</v>
      </c>
      <c r="Q4707" s="90">
        <v>16693913.65</v>
      </c>
      <c r="R4707" s="90">
        <v>-306086.34999999998</v>
      </c>
      <c r="S4707" s="90">
        <v>-1.80050794117647</v>
      </c>
      <c r="T4707" s="89" t="s">
        <v>28</v>
      </c>
    </row>
    <row r="4708" spans="1:20" x14ac:dyDescent="0.55000000000000004">
      <c r="A4708" s="123">
        <v>2568</v>
      </c>
      <c r="B4708" s="88">
        <v>45930</v>
      </c>
      <c r="C4708" s="89" t="s">
        <v>2314</v>
      </c>
      <c r="D4708" s="89">
        <v>1</v>
      </c>
      <c r="E4708" s="89" t="s">
        <v>248</v>
      </c>
      <c r="F4708" s="89" t="s">
        <v>25</v>
      </c>
      <c r="G4708" s="89" t="s">
        <v>257</v>
      </c>
      <c r="H4708" s="89" t="s">
        <v>2383</v>
      </c>
      <c r="I4708" s="89" t="s">
        <v>97</v>
      </c>
      <c r="J4708" s="89">
        <v>20</v>
      </c>
      <c r="K4708" s="89" t="s">
        <v>103</v>
      </c>
      <c r="L4708" s="89" t="s">
        <v>104</v>
      </c>
      <c r="M4708" s="89">
        <v>12</v>
      </c>
      <c r="N4708" s="90">
        <v>2197846.85</v>
      </c>
      <c r="O4708" s="90">
        <v>1681590.94</v>
      </c>
      <c r="P4708" s="90">
        <v>1681590.94</v>
      </c>
      <c r="Q4708" s="90">
        <v>1952789.3</v>
      </c>
      <c r="R4708" s="90">
        <v>271198.36</v>
      </c>
      <c r="S4708" s="90">
        <v>16.127486985628</v>
      </c>
      <c r="T4708" s="89" t="s">
        <v>73</v>
      </c>
    </row>
    <row r="4709" spans="1:20" x14ac:dyDescent="0.55000000000000004">
      <c r="A4709" s="123">
        <v>2568</v>
      </c>
      <c r="B4709" s="88">
        <v>45930</v>
      </c>
      <c r="C4709" s="89" t="s">
        <v>2314</v>
      </c>
      <c r="D4709" s="89">
        <v>1</v>
      </c>
      <c r="E4709" s="89" t="s">
        <v>248</v>
      </c>
      <c r="F4709" s="89" t="s">
        <v>25</v>
      </c>
      <c r="G4709" s="89" t="s">
        <v>259</v>
      </c>
      <c r="H4709" s="89" t="s">
        <v>2384</v>
      </c>
      <c r="I4709" s="89" t="s">
        <v>97</v>
      </c>
      <c r="J4709" s="89">
        <v>20</v>
      </c>
      <c r="K4709" s="89" t="s">
        <v>103</v>
      </c>
      <c r="L4709" s="89" t="s">
        <v>104</v>
      </c>
      <c r="M4709" s="89">
        <v>12</v>
      </c>
      <c r="N4709" s="90">
        <v>2417945.02</v>
      </c>
      <c r="O4709" s="90">
        <v>2300000</v>
      </c>
      <c r="P4709" s="90">
        <v>2300000</v>
      </c>
      <c r="Q4709" s="90">
        <v>2188527.02</v>
      </c>
      <c r="R4709" s="90">
        <v>-111472.98</v>
      </c>
      <c r="S4709" s="90">
        <v>-4.8466513043478301</v>
      </c>
      <c r="T4709" s="89" t="s">
        <v>28</v>
      </c>
    </row>
    <row r="4710" spans="1:20" x14ac:dyDescent="0.55000000000000004">
      <c r="A4710" s="123">
        <v>2568</v>
      </c>
      <c r="B4710" s="88">
        <v>45930</v>
      </c>
      <c r="C4710" s="89" t="s">
        <v>2314</v>
      </c>
      <c r="D4710" s="89">
        <v>1</v>
      </c>
      <c r="E4710" s="89" t="s">
        <v>248</v>
      </c>
      <c r="F4710" s="89" t="s">
        <v>25</v>
      </c>
      <c r="G4710" s="89" t="s">
        <v>263</v>
      </c>
      <c r="H4710" s="89" t="s">
        <v>2385</v>
      </c>
      <c r="I4710" s="89" t="s">
        <v>97</v>
      </c>
      <c r="J4710" s="89">
        <v>20</v>
      </c>
      <c r="K4710" s="89" t="s">
        <v>103</v>
      </c>
      <c r="L4710" s="89" t="s">
        <v>104</v>
      </c>
      <c r="M4710" s="89">
        <v>12</v>
      </c>
      <c r="N4710" s="90">
        <v>7575965.5999999996</v>
      </c>
      <c r="O4710" s="90">
        <v>6012612.5</v>
      </c>
      <c r="P4710" s="90">
        <v>6012612.5</v>
      </c>
      <c r="Q4710" s="90">
        <v>4954358.51</v>
      </c>
      <c r="R4710" s="90">
        <v>-1058253.99</v>
      </c>
      <c r="S4710" s="90">
        <v>-17.600568638008902</v>
      </c>
      <c r="T4710" s="89" t="s">
        <v>28</v>
      </c>
    </row>
    <row r="4711" spans="1:20" x14ac:dyDescent="0.55000000000000004">
      <c r="A4711" s="123">
        <v>2568</v>
      </c>
      <c r="B4711" s="88">
        <v>45930</v>
      </c>
      <c r="C4711" s="89" t="s">
        <v>2314</v>
      </c>
      <c r="D4711" s="89">
        <v>1</v>
      </c>
      <c r="E4711" s="89" t="s">
        <v>248</v>
      </c>
      <c r="F4711" s="89" t="s">
        <v>25</v>
      </c>
      <c r="G4711" s="89" t="s">
        <v>261</v>
      </c>
      <c r="H4711" s="89" t="s">
        <v>2386</v>
      </c>
      <c r="I4711" s="89" t="s">
        <v>97</v>
      </c>
      <c r="J4711" s="89">
        <v>20</v>
      </c>
      <c r="K4711" s="89" t="s">
        <v>103</v>
      </c>
      <c r="L4711" s="89" t="s">
        <v>104</v>
      </c>
      <c r="M4711" s="89">
        <v>12</v>
      </c>
      <c r="N4711" s="90">
        <v>3539826.98</v>
      </c>
      <c r="O4711" s="90">
        <v>4952069.75</v>
      </c>
      <c r="P4711" s="90">
        <v>4952069.75</v>
      </c>
      <c r="Q4711" s="90">
        <v>3410671.3</v>
      </c>
      <c r="R4711" s="90">
        <v>-1541398.45</v>
      </c>
      <c r="S4711" s="90">
        <v>-31.126347725615101</v>
      </c>
      <c r="T4711" s="89" t="s">
        <v>28</v>
      </c>
    </row>
    <row r="4712" spans="1:20" x14ac:dyDescent="0.55000000000000004">
      <c r="A4712" s="123">
        <v>2568</v>
      </c>
      <c r="B4712" s="88">
        <v>45930</v>
      </c>
      <c r="C4712" s="89" t="s">
        <v>2314</v>
      </c>
      <c r="D4712" s="89">
        <v>1</v>
      </c>
      <c r="E4712" s="89" t="s">
        <v>248</v>
      </c>
      <c r="F4712" s="89" t="s">
        <v>25</v>
      </c>
      <c r="G4712" s="89" t="s">
        <v>255</v>
      </c>
      <c r="H4712" s="89" t="s">
        <v>2387</v>
      </c>
      <c r="I4712" s="89" t="s">
        <v>97</v>
      </c>
      <c r="J4712" s="89">
        <v>20</v>
      </c>
      <c r="K4712" s="89" t="s">
        <v>103</v>
      </c>
      <c r="L4712" s="89" t="s">
        <v>104</v>
      </c>
      <c r="M4712" s="89">
        <v>12</v>
      </c>
      <c r="N4712" s="90">
        <v>848037.3</v>
      </c>
      <c r="O4712" s="90">
        <v>900000</v>
      </c>
      <c r="P4712" s="90">
        <v>900000</v>
      </c>
      <c r="Q4712" s="90">
        <v>873749.99</v>
      </c>
      <c r="R4712" s="90">
        <v>-26250.01</v>
      </c>
      <c r="S4712" s="90">
        <v>-2.9166677777777799</v>
      </c>
      <c r="T4712" s="89" t="s">
        <v>28</v>
      </c>
    </row>
    <row r="4713" spans="1:20" x14ac:dyDescent="0.55000000000000004">
      <c r="A4713" s="123">
        <v>2568</v>
      </c>
      <c r="B4713" s="88">
        <v>45930</v>
      </c>
      <c r="C4713" s="89" t="s">
        <v>2314</v>
      </c>
      <c r="D4713" s="89">
        <v>1</v>
      </c>
      <c r="E4713" s="89" t="s">
        <v>248</v>
      </c>
      <c r="F4713" s="89" t="s">
        <v>25</v>
      </c>
      <c r="G4713" s="89" t="s">
        <v>253</v>
      </c>
      <c r="H4713" s="89" t="s">
        <v>2388</v>
      </c>
      <c r="I4713" s="89" t="s">
        <v>97</v>
      </c>
      <c r="J4713" s="89">
        <v>20</v>
      </c>
      <c r="K4713" s="89" t="s">
        <v>103</v>
      </c>
      <c r="L4713" s="89" t="s">
        <v>104</v>
      </c>
      <c r="M4713" s="89">
        <v>12</v>
      </c>
      <c r="N4713" s="90">
        <v>3042003.98</v>
      </c>
      <c r="O4713" s="90">
        <v>2557953.17</v>
      </c>
      <c r="P4713" s="90">
        <v>2557953.17</v>
      </c>
      <c r="Q4713" s="90">
        <v>1472789.29</v>
      </c>
      <c r="R4713" s="90">
        <v>-1085163.8799999999</v>
      </c>
      <c r="S4713" s="90">
        <v>-42.423133180346703</v>
      </c>
      <c r="T4713" s="89" t="s">
        <v>28</v>
      </c>
    </row>
    <row r="4714" spans="1:20" x14ac:dyDescent="0.55000000000000004">
      <c r="A4714" s="123">
        <v>2568</v>
      </c>
      <c r="B4714" s="88">
        <v>45930</v>
      </c>
      <c r="C4714" s="89" t="s">
        <v>2314</v>
      </c>
      <c r="D4714" s="89">
        <v>1</v>
      </c>
      <c r="E4714" s="89" t="s">
        <v>248</v>
      </c>
      <c r="F4714" s="89" t="s">
        <v>25</v>
      </c>
      <c r="G4714" s="89" t="s">
        <v>249</v>
      </c>
      <c r="H4714" s="89" t="s">
        <v>2389</v>
      </c>
      <c r="I4714" s="89" t="s">
        <v>97</v>
      </c>
      <c r="J4714" s="89">
        <v>20</v>
      </c>
      <c r="K4714" s="89" t="s">
        <v>103</v>
      </c>
      <c r="L4714" s="89" t="s">
        <v>104</v>
      </c>
      <c r="M4714" s="89">
        <v>12</v>
      </c>
      <c r="N4714" s="90">
        <v>2067936.61</v>
      </c>
      <c r="O4714" s="90">
        <v>2870609.7</v>
      </c>
      <c r="P4714" s="90">
        <v>2870609.7</v>
      </c>
      <c r="Q4714" s="90">
        <v>2532999.94</v>
      </c>
      <c r="R4714" s="90">
        <v>-337609.76</v>
      </c>
      <c r="S4714" s="90">
        <v>-11.7609077959989</v>
      </c>
      <c r="T4714" s="89" t="s">
        <v>28</v>
      </c>
    </row>
    <row r="4715" spans="1:20" x14ac:dyDescent="0.55000000000000004">
      <c r="A4715" s="123">
        <v>2568</v>
      </c>
      <c r="B4715" s="88">
        <v>45930</v>
      </c>
      <c r="C4715" s="89" t="s">
        <v>2314</v>
      </c>
      <c r="D4715" s="89">
        <v>1</v>
      </c>
      <c r="E4715" s="89" t="s">
        <v>265</v>
      </c>
      <c r="F4715" s="89" t="s">
        <v>56</v>
      </c>
      <c r="G4715" s="89" t="s">
        <v>278</v>
      </c>
      <c r="H4715" s="89" t="s">
        <v>2390</v>
      </c>
      <c r="I4715" s="89" t="s">
        <v>97</v>
      </c>
      <c r="J4715" s="89">
        <v>20</v>
      </c>
      <c r="K4715" s="89" t="s">
        <v>103</v>
      </c>
      <c r="L4715" s="89" t="s">
        <v>104</v>
      </c>
      <c r="M4715" s="89">
        <v>12</v>
      </c>
      <c r="N4715" s="90">
        <v>8147067.3799999999</v>
      </c>
      <c r="O4715" s="90">
        <v>5860543.0999999996</v>
      </c>
      <c r="P4715" s="90">
        <v>5860543.0999999996</v>
      </c>
      <c r="Q4715" s="90">
        <v>5448209.6500000004</v>
      </c>
      <c r="R4715" s="90">
        <v>-412333.45</v>
      </c>
      <c r="S4715" s="90">
        <v>-7.0357549285833301</v>
      </c>
      <c r="T4715" s="89" t="s">
        <v>28</v>
      </c>
    </row>
    <row r="4716" spans="1:20" x14ac:dyDescent="0.55000000000000004">
      <c r="A4716" s="123">
        <v>2568</v>
      </c>
      <c r="B4716" s="88">
        <v>45930</v>
      </c>
      <c r="C4716" s="89" t="s">
        <v>2314</v>
      </c>
      <c r="D4716" s="89">
        <v>1</v>
      </c>
      <c r="E4716" s="89" t="s">
        <v>265</v>
      </c>
      <c r="F4716" s="89" t="s">
        <v>25</v>
      </c>
      <c r="G4716" s="89" t="s">
        <v>266</v>
      </c>
      <c r="H4716" s="89" t="s">
        <v>2391</v>
      </c>
      <c r="I4716" s="89" t="s">
        <v>97</v>
      </c>
      <c r="J4716" s="89">
        <v>20</v>
      </c>
      <c r="K4716" s="89" t="s">
        <v>103</v>
      </c>
      <c r="L4716" s="89" t="s">
        <v>104</v>
      </c>
      <c r="M4716" s="89">
        <v>12</v>
      </c>
      <c r="N4716" s="90">
        <v>2807503.09</v>
      </c>
      <c r="O4716" s="90">
        <v>4298564.5</v>
      </c>
      <c r="P4716" s="90">
        <v>4298564.5</v>
      </c>
      <c r="Q4716" s="90">
        <v>4414118.45</v>
      </c>
      <c r="R4716" s="90">
        <v>115553.95</v>
      </c>
      <c r="S4716" s="90">
        <v>2.68819858350387</v>
      </c>
      <c r="T4716" s="89" t="s">
        <v>73</v>
      </c>
    </row>
    <row r="4717" spans="1:20" x14ac:dyDescent="0.55000000000000004">
      <c r="A4717" s="123">
        <v>2568</v>
      </c>
      <c r="B4717" s="88">
        <v>45930</v>
      </c>
      <c r="C4717" s="89" t="s">
        <v>2314</v>
      </c>
      <c r="D4717" s="89">
        <v>1</v>
      </c>
      <c r="E4717" s="89" t="s">
        <v>265</v>
      </c>
      <c r="F4717" s="89" t="s">
        <v>25</v>
      </c>
      <c r="G4717" s="89" t="s">
        <v>268</v>
      </c>
      <c r="H4717" s="89" t="s">
        <v>2392</v>
      </c>
      <c r="I4717" s="89" t="s">
        <v>97</v>
      </c>
      <c r="J4717" s="89">
        <v>20</v>
      </c>
      <c r="K4717" s="89" t="s">
        <v>103</v>
      </c>
      <c r="L4717" s="89" t="s">
        <v>104</v>
      </c>
      <c r="M4717" s="89">
        <v>12</v>
      </c>
      <c r="N4717" s="90">
        <v>5272187.6100000003</v>
      </c>
      <c r="O4717" s="90">
        <v>5254234.9000000004</v>
      </c>
      <c r="P4717" s="90">
        <v>5254234.9000000004</v>
      </c>
      <c r="Q4717" s="90">
        <v>6098899.2400000002</v>
      </c>
      <c r="R4717" s="90">
        <v>844664.34</v>
      </c>
      <c r="S4717" s="90">
        <v>16.075877003519601</v>
      </c>
      <c r="T4717" s="89" t="s">
        <v>73</v>
      </c>
    </row>
    <row r="4718" spans="1:20" x14ac:dyDescent="0.55000000000000004">
      <c r="A4718" s="123">
        <v>2568</v>
      </c>
      <c r="B4718" s="88">
        <v>45930</v>
      </c>
      <c r="C4718" s="89" t="s">
        <v>2314</v>
      </c>
      <c r="D4718" s="89">
        <v>1</v>
      </c>
      <c r="E4718" s="89" t="s">
        <v>265</v>
      </c>
      <c r="F4718" s="89" t="s">
        <v>25</v>
      </c>
      <c r="G4718" s="89" t="s">
        <v>274</v>
      </c>
      <c r="H4718" s="89" t="s">
        <v>2393</v>
      </c>
      <c r="I4718" s="89" t="s">
        <v>97</v>
      </c>
      <c r="J4718" s="89">
        <v>20</v>
      </c>
      <c r="K4718" s="89" t="s">
        <v>103</v>
      </c>
      <c r="L4718" s="89" t="s">
        <v>104</v>
      </c>
      <c r="M4718" s="89">
        <v>12</v>
      </c>
      <c r="N4718" s="90">
        <v>20539494.98</v>
      </c>
      <c r="O4718" s="90">
        <v>19842696</v>
      </c>
      <c r="P4718" s="90">
        <v>19842696</v>
      </c>
      <c r="Q4718" s="90">
        <v>19908390.23</v>
      </c>
      <c r="R4718" s="90">
        <v>65694.23</v>
      </c>
      <c r="S4718" s="90">
        <v>0.33107512204994699</v>
      </c>
      <c r="T4718" s="89" t="s">
        <v>73</v>
      </c>
    </row>
    <row r="4719" spans="1:20" x14ac:dyDescent="0.55000000000000004">
      <c r="A4719" s="123">
        <v>2568</v>
      </c>
      <c r="B4719" s="88">
        <v>45930</v>
      </c>
      <c r="C4719" s="89" t="s">
        <v>2314</v>
      </c>
      <c r="D4719" s="89">
        <v>1</v>
      </c>
      <c r="E4719" s="89" t="s">
        <v>265</v>
      </c>
      <c r="F4719" s="89" t="s">
        <v>25</v>
      </c>
      <c r="G4719" s="89" t="s">
        <v>276</v>
      </c>
      <c r="H4719" s="89" t="s">
        <v>2394</v>
      </c>
      <c r="I4719" s="89" t="s">
        <v>97</v>
      </c>
      <c r="J4719" s="89">
        <v>20</v>
      </c>
      <c r="K4719" s="89" t="s">
        <v>103</v>
      </c>
      <c r="L4719" s="89" t="s">
        <v>104</v>
      </c>
      <c r="M4719" s="89">
        <v>12</v>
      </c>
      <c r="N4719" s="90">
        <v>3906448.25</v>
      </c>
      <c r="O4719" s="90">
        <v>5268507.7</v>
      </c>
      <c r="P4719" s="90">
        <v>5268507.7</v>
      </c>
      <c r="Q4719" s="90">
        <v>5138722</v>
      </c>
      <c r="R4719" s="90">
        <v>-129785.7</v>
      </c>
      <c r="S4719" s="90">
        <v>-2.4634243203250898</v>
      </c>
      <c r="T4719" s="89" t="s">
        <v>28</v>
      </c>
    </row>
    <row r="4720" spans="1:20" x14ac:dyDescent="0.55000000000000004">
      <c r="A4720" s="123">
        <v>2568</v>
      </c>
      <c r="B4720" s="88">
        <v>45930</v>
      </c>
      <c r="C4720" s="89" t="s">
        <v>2314</v>
      </c>
      <c r="D4720" s="89">
        <v>1</v>
      </c>
      <c r="E4720" s="89" t="s">
        <v>265</v>
      </c>
      <c r="F4720" s="89" t="s">
        <v>25</v>
      </c>
      <c r="G4720" s="89" t="s">
        <v>272</v>
      </c>
      <c r="H4720" s="89" t="s">
        <v>2395</v>
      </c>
      <c r="I4720" s="89" t="s">
        <v>97</v>
      </c>
      <c r="J4720" s="89">
        <v>20</v>
      </c>
      <c r="K4720" s="89" t="s">
        <v>103</v>
      </c>
      <c r="L4720" s="89" t="s">
        <v>104</v>
      </c>
      <c r="M4720" s="89">
        <v>12</v>
      </c>
      <c r="N4720" s="90">
        <v>3368290.9</v>
      </c>
      <c r="O4720" s="90">
        <v>3300000</v>
      </c>
      <c r="P4720" s="90">
        <v>3300000</v>
      </c>
      <c r="Q4720" s="90">
        <v>3698824.75</v>
      </c>
      <c r="R4720" s="90">
        <v>398824.75</v>
      </c>
      <c r="S4720" s="90">
        <v>12.0855984848485</v>
      </c>
      <c r="T4720" s="89" t="s">
        <v>73</v>
      </c>
    </row>
    <row r="4721" spans="1:20" x14ac:dyDescent="0.55000000000000004">
      <c r="A4721" s="123">
        <v>2568</v>
      </c>
      <c r="B4721" s="88">
        <v>45930</v>
      </c>
      <c r="C4721" s="89" t="s">
        <v>2314</v>
      </c>
      <c r="D4721" s="89">
        <v>1</v>
      </c>
      <c r="E4721" s="89" t="s">
        <v>265</v>
      </c>
      <c r="F4721" s="89" t="s">
        <v>25</v>
      </c>
      <c r="G4721" s="89" t="s">
        <v>270</v>
      </c>
      <c r="H4721" s="89" t="s">
        <v>2396</v>
      </c>
      <c r="I4721" s="89" t="s">
        <v>97</v>
      </c>
      <c r="J4721" s="89">
        <v>20</v>
      </c>
      <c r="K4721" s="89" t="s">
        <v>103</v>
      </c>
      <c r="L4721" s="89" t="s">
        <v>104</v>
      </c>
      <c r="M4721" s="89">
        <v>12</v>
      </c>
      <c r="N4721" s="90">
        <v>2709632.4</v>
      </c>
      <c r="O4721" s="90">
        <v>3773639</v>
      </c>
      <c r="P4721" s="90">
        <v>3773639</v>
      </c>
      <c r="Q4721" s="90">
        <v>3374319</v>
      </c>
      <c r="R4721" s="90">
        <v>-399320</v>
      </c>
      <c r="S4721" s="90">
        <v>-10.5818283094912</v>
      </c>
      <c r="T4721" s="89" t="s">
        <v>28</v>
      </c>
    </row>
    <row r="4722" spans="1:20" x14ac:dyDescent="0.55000000000000004">
      <c r="A4722" s="123">
        <v>2568</v>
      </c>
      <c r="B4722" s="88">
        <v>45930</v>
      </c>
      <c r="C4722" s="89" t="s">
        <v>2314</v>
      </c>
      <c r="D4722" s="89">
        <v>1</v>
      </c>
      <c r="E4722" s="89" t="s">
        <v>280</v>
      </c>
      <c r="F4722" s="89" t="s">
        <v>49</v>
      </c>
      <c r="G4722" s="89" t="s">
        <v>283</v>
      </c>
      <c r="H4722" s="89" t="s">
        <v>2397</v>
      </c>
      <c r="I4722" s="89" t="s">
        <v>97</v>
      </c>
      <c r="J4722" s="89">
        <v>20</v>
      </c>
      <c r="K4722" s="89" t="s">
        <v>103</v>
      </c>
      <c r="L4722" s="89" t="s">
        <v>104</v>
      </c>
      <c r="M4722" s="89">
        <v>12</v>
      </c>
      <c r="N4722" s="90">
        <v>45733494.009999998</v>
      </c>
      <c r="O4722" s="90">
        <v>40000000</v>
      </c>
      <c r="P4722" s="90">
        <v>40000000</v>
      </c>
      <c r="Q4722" s="90">
        <v>44733010.259999998</v>
      </c>
      <c r="R4722" s="90">
        <v>4733010.26</v>
      </c>
      <c r="S4722" s="90">
        <v>11.832525649999999</v>
      </c>
      <c r="T4722" s="89" t="s">
        <v>73</v>
      </c>
    </row>
    <row r="4723" spans="1:20" x14ac:dyDescent="0.55000000000000004">
      <c r="A4723" s="123">
        <v>2568</v>
      </c>
      <c r="B4723" s="88">
        <v>45930</v>
      </c>
      <c r="C4723" s="89" t="s">
        <v>2314</v>
      </c>
      <c r="D4723" s="89">
        <v>1</v>
      </c>
      <c r="E4723" s="89" t="s">
        <v>280</v>
      </c>
      <c r="F4723" s="89" t="s">
        <v>25</v>
      </c>
      <c r="G4723" s="89" t="s">
        <v>287</v>
      </c>
      <c r="H4723" s="89" t="s">
        <v>2398</v>
      </c>
      <c r="I4723" s="89" t="s">
        <v>97</v>
      </c>
      <c r="J4723" s="89">
        <v>20</v>
      </c>
      <c r="K4723" s="89" t="s">
        <v>103</v>
      </c>
      <c r="L4723" s="89" t="s">
        <v>104</v>
      </c>
      <c r="M4723" s="89">
        <v>12</v>
      </c>
      <c r="N4723" s="90">
        <v>927693.27</v>
      </c>
      <c r="O4723" s="90">
        <v>750000</v>
      </c>
      <c r="P4723" s="90">
        <v>750000</v>
      </c>
      <c r="Q4723" s="90">
        <v>802052.12</v>
      </c>
      <c r="R4723" s="90">
        <v>52052.12</v>
      </c>
      <c r="S4723" s="90">
        <v>6.9402826666666702</v>
      </c>
      <c r="T4723" s="89" t="s">
        <v>73</v>
      </c>
    </row>
    <row r="4724" spans="1:20" x14ac:dyDescent="0.55000000000000004">
      <c r="A4724" s="123">
        <v>2568</v>
      </c>
      <c r="B4724" s="88">
        <v>45930</v>
      </c>
      <c r="C4724" s="89" t="s">
        <v>2314</v>
      </c>
      <c r="D4724" s="89">
        <v>1</v>
      </c>
      <c r="E4724" s="89" t="s">
        <v>280</v>
      </c>
      <c r="F4724" s="89" t="s">
        <v>56</v>
      </c>
      <c r="G4724" s="89" t="s">
        <v>281</v>
      </c>
      <c r="H4724" s="89" t="s">
        <v>2399</v>
      </c>
      <c r="I4724" s="89" t="s">
        <v>97</v>
      </c>
      <c r="J4724" s="89">
        <v>20</v>
      </c>
      <c r="K4724" s="89" t="s">
        <v>103</v>
      </c>
      <c r="L4724" s="89" t="s">
        <v>104</v>
      </c>
      <c r="M4724" s="89">
        <v>12</v>
      </c>
      <c r="N4724" s="90">
        <v>8436476.3800000008</v>
      </c>
      <c r="O4724" s="90">
        <v>8000000</v>
      </c>
      <c r="P4724" s="90">
        <v>8000000</v>
      </c>
      <c r="Q4724" s="90">
        <v>6576353</v>
      </c>
      <c r="R4724" s="90">
        <v>-1423647</v>
      </c>
      <c r="S4724" s="90">
        <v>-17.7955875</v>
      </c>
      <c r="T4724" s="89" t="s">
        <v>28</v>
      </c>
    </row>
    <row r="4725" spans="1:20" x14ac:dyDescent="0.55000000000000004">
      <c r="A4725" s="123">
        <v>2568</v>
      </c>
      <c r="B4725" s="88">
        <v>45930</v>
      </c>
      <c r="C4725" s="89" t="s">
        <v>2314</v>
      </c>
      <c r="D4725" s="89">
        <v>1</v>
      </c>
      <c r="E4725" s="89" t="s">
        <v>280</v>
      </c>
      <c r="F4725" s="89" t="s">
        <v>25</v>
      </c>
      <c r="G4725" s="89" t="s">
        <v>285</v>
      </c>
      <c r="H4725" s="89" t="s">
        <v>2400</v>
      </c>
      <c r="I4725" s="89" t="s">
        <v>97</v>
      </c>
      <c r="J4725" s="89">
        <v>20</v>
      </c>
      <c r="K4725" s="89" t="s">
        <v>103</v>
      </c>
      <c r="L4725" s="89" t="s">
        <v>104</v>
      </c>
      <c r="M4725" s="89">
        <v>12</v>
      </c>
      <c r="N4725" s="90">
        <v>1442967.72</v>
      </c>
      <c r="O4725" s="90">
        <v>1350380</v>
      </c>
      <c r="P4725" s="90">
        <v>1350380</v>
      </c>
      <c r="Q4725" s="90">
        <v>1509973.04</v>
      </c>
      <c r="R4725" s="90">
        <v>159593.04</v>
      </c>
      <c r="S4725" s="90">
        <v>11.8183800115523</v>
      </c>
      <c r="T4725" s="89" t="s">
        <v>73</v>
      </c>
    </row>
    <row r="4726" spans="1:20" x14ac:dyDescent="0.55000000000000004">
      <c r="A4726" s="123">
        <v>2568</v>
      </c>
      <c r="B4726" s="88">
        <v>45930</v>
      </c>
      <c r="C4726" s="89" t="s">
        <v>2314</v>
      </c>
      <c r="D4726" s="89">
        <v>1</v>
      </c>
      <c r="E4726" s="89" t="s">
        <v>280</v>
      </c>
      <c r="F4726" s="89" t="s">
        <v>25</v>
      </c>
      <c r="G4726" s="89" t="s">
        <v>289</v>
      </c>
      <c r="H4726" s="89" t="s">
        <v>2401</v>
      </c>
      <c r="I4726" s="89" t="s">
        <v>97</v>
      </c>
      <c r="J4726" s="89">
        <v>20</v>
      </c>
      <c r="K4726" s="89" t="s">
        <v>103</v>
      </c>
      <c r="L4726" s="89" t="s">
        <v>104</v>
      </c>
      <c r="M4726" s="89">
        <v>12</v>
      </c>
      <c r="N4726" s="90">
        <v>1643319.43</v>
      </c>
      <c r="O4726" s="90">
        <v>1437900</v>
      </c>
      <c r="P4726" s="90">
        <v>1437900</v>
      </c>
      <c r="Q4726" s="90">
        <v>1642727.1</v>
      </c>
      <c r="R4726" s="90">
        <v>204827.1</v>
      </c>
      <c r="S4726" s="90">
        <v>14.244877947006</v>
      </c>
      <c r="T4726" s="89" t="s">
        <v>73</v>
      </c>
    </row>
    <row r="4727" spans="1:20" x14ac:dyDescent="0.55000000000000004">
      <c r="A4727" s="123">
        <v>2568</v>
      </c>
      <c r="B4727" s="88">
        <v>45930</v>
      </c>
      <c r="C4727" s="89" t="s">
        <v>2314</v>
      </c>
      <c r="D4727" s="89">
        <v>1</v>
      </c>
      <c r="E4727" s="89" t="s">
        <v>280</v>
      </c>
      <c r="F4727" s="89" t="s">
        <v>25</v>
      </c>
      <c r="G4727" s="89" t="s">
        <v>293</v>
      </c>
      <c r="H4727" s="89" t="s">
        <v>2402</v>
      </c>
      <c r="I4727" s="89" t="s">
        <v>97</v>
      </c>
      <c r="J4727" s="89">
        <v>20</v>
      </c>
      <c r="K4727" s="89" t="s">
        <v>103</v>
      </c>
      <c r="L4727" s="89" t="s">
        <v>104</v>
      </c>
      <c r="M4727" s="89">
        <v>12</v>
      </c>
      <c r="N4727" s="90">
        <v>1743032.95</v>
      </c>
      <c r="O4727" s="90">
        <v>1460000</v>
      </c>
      <c r="P4727" s="90">
        <v>1460000</v>
      </c>
      <c r="Q4727" s="90">
        <v>1326577.52</v>
      </c>
      <c r="R4727" s="90">
        <v>-133422.48000000001</v>
      </c>
      <c r="S4727" s="90">
        <v>-9.1385260273972602</v>
      </c>
      <c r="T4727" s="89" t="s">
        <v>28</v>
      </c>
    </row>
    <row r="4728" spans="1:20" x14ac:dyDescent="0.55000000000000004">
      <c r="A4728" s="123">
        <v>2568</v>
      </c>
      <c r="B4728" s="88">
        <v>45930</v>
      </c>
      <c r="C4728" s="89" t="s">
        <v>2314</v>
      </c>
      <c r="D4728" s="89">
        <v>1</v>
      </c>
      <c r="E4728" s="89" t="s">
        <v>280</v>
      </c>
      <c r="F4728" s="89" t="s">
        <v>25</v>
      </c>
      <c r="G4728" s="89" t="s">
        <v>295</v>
      </c>
      <c r="H4728" s="89" t="s">
        <v>2403</v>
      </c>
      <c r="I4728" s="89" t="s">
        <v>97</v>
      </c>
      <c r="J4728" s="89">
        <v>20</v>
      </c>
      <c r="K4728" s="89" t="s">
        <v>103</v>
      </c>
      <c r="L4728" s="89" t="s">
        <v>104</v>
      </c>
      <c r="M4728" s="89">
        <v>12</v>
      </c>
      <c r="N4728" s="90">
        <v>3071798.72</v>
      </c>
      <c r="O4728" s="90">
        <v>3000000</v>
      </c>
      <c r="P4728" s="90">
        <v>3000000</v>
      </c>
      <c r="Q4728" s="90">
        <v>2882245.56</v>
      </c>
      <c r="R4728" s="90">
        <v>-117754.44</v>
      </c>
      <c r="S4728" s="90">
        <v>-3.9251480000000001</v>
      </c>
      <c r="T4728" s="89" t="s">
        <v>28</v>
      </c>
    </row>
    <row r="4729" spans="1:20" x14ac:dyDescent="0.55000000000000004">
      <c r="A4729" s="123">
        <v>2568</v>
      </c>
      <c r="B4729" s="88">
        <v>45930</v>
      </c>
      <c r="C4729" s="89" t="s">
        <v>2314</v>
      </c>
      <c r="D4729" s="89">
        <v>1</v>
      </c>
      <c r="E4729" s="89" t="s">
        <v>280</v>
      </c>
      <c r="F4729" s="89" t="s">
        <v>25</v>
      </c>
      <c r="G4729" s="89" t="s">
        <v>297</v>
      </c>
      <c r="H4729" s="89" t="s">
        <v>2404</v>
      </c>
      <c r="I4729" s="89" t="s">
        <v>97</v>
      </c>
      <c r="J4729" s="89">
        <v>20</v>
      </c>
      <c r="K4729" s="89" t="s">
        <v>103</v>
      </c>
      <c r="L4729" s="89" t="s">
        <v>104</v>
      </c>
      <c r="M4729" s="89">
        <v>12</v>
      </c>
      <c r="N4729" s="90">
        <v>5260528.0599999996</v>
      </c>
      <c r="O4729" s="90">
        <v>4000000</v>
      </c>
      <c r="P4729" s="90">
        <v>4000000</v>
      </c>
      <c r="Q4729" s="90">
        <v>4312840.4400000004</v>
      </c>
      <c r="R4729" s="90">
        <v>312840.44</v>
      </c>
      <c r="S4729" s="90">
        <v>7.8210110000000004</v>
      </c>
      <c r="T4729" s="89" t="s">
        <v>73</v>
      </c>
    </row>
    <row r="4730" spans="1:20" x14ac:dyDescent="0.55000000000000004">
      <c r="A4730" s="123">
        <v>2568</v>
      </c>
      <c r="B4730" s="88">
        <v>45930</v>
      </c>
      <c r="C4730" s="89" t="s">
        <v>2314</v>
      </c>
      <c r="D4730" s="89">
        <v>1</v>
      </c>
      <c r="E4730" s="89" t="s">
        <v>280</v>
      </c>
      <c r="F4730" s="89" t="s">
        <v>25</v>
      </c>
      <c r="G4730" s="89" t="s">
        <v>301</v>
      </c>
      <c r="H4730" s="89" t="s">
        <v>2405</v>
      </c>
      <c r="I4730" s="89" t="s">
        <v>97</v>
      </c>
      <c r="J4730" s="89">
        <v>20</v>
      </c>
      <c r="K4730" s="89" t="s">
        <v>103</v>
      </c>
      <c r="L4730" s="89" t="s">
        <v>104</v>
      </c>
      <c r="M4730" s="89">
        <v>12</v>
      </c>
      <c r="N4730" s="90">
        <v>362587.8</v>
      </c>
      <c r="O4730" s="90">
        <v>250000</v>
      </c>
      <c r="P4730" s="90">
        <v>250000</v>
      </c>
      <c r="Q4730" s="90">
        <v>276888.83</v>
      </c>
      <c r="R4730" s="90">
        <v>26888.83</v>
      </c>
      <c r="S4730" s="90">
        <v>10.755532000000001</v>
      </c>
      <c r="T4730" s="89" t="s">
        <v>73</v>
      </c>
    </row>
    <row r="4731" spans="1:20" x14ac:dyDescent="0.55000000000000004">
      <c r="A4731" s="123">
        <v>2568</v>
      </c>
      <c r="B4731" s="88">
        <v>45930</v>
      </c>
      <c r="C4731" s="89" t="s">
        <v>2314</v>
      </c>
      <c r="D4731" s="89">
        <v>1</v>
      </c>
      <c r="E4731" s="89" t="s">
        <v>280</v>
      </c>
      <c r="F4731" s="89" t="s">
        <v>25</v>
      </c>
      <c r="G4731" s="89" t="s">
        <v>303</v>
      </c>
      <c r="H4731" s="89" t="s">
        <v>2406</v>
      </c>
      <c r="I4731" s="89" t="s">
        <v>97</v>
      </c>
      <c r="J4731" s="89">
        <v>20</v>
      </c>
      <c r="K4731" s="89" t="s">
        <v>103</v>
      </c>
      <c r="L4731" s="89" t="s">
        <v>104</v>
      </c>
      <c r="M4731" s="89">
        <v>12</v>
      </c>
      <c r="N4731" s="90">
        <v>2347670.56</v>
      </c>
      <c r="O4731" s="90">
        <v>1790980</v>
      </c>
      <c r="P4731" s="90">
        <v>1790980</v>
      </c>
      <c r="Q4731" s="90">
        <v>1291397.56</v>
      </c>
      <c r="R4731" s="90">
        <v>-499582.44</v>
      </c>
      <c r="S4731" s="90">
        <v>-27.894361746083099</v>
      </c>
      <c r="T4731" s="89" t="s">
        <v>28</v>
      </c>
    </row>
    <row r="4732" spans="1:20" x14ac:dyDescent="0.55000000000000004">
      <c r="A4732" s="123">
        <v>2568</v>
      </c>
      <c r="B4732" s="88">
        <v>45930</v>
      </c>
      <c r="C4732" s="89" t="s">
        <v>2314</v>
      </c>
      <c r="D4732" s="89">
        <v>1</v>
      </c>
      <c r="E4732" s="89" t="s">
        <v>280</v>
      </c>
      <c r="F4732" s="89" t="s">
        <v>25</v>
      </c>
      <c r="G4732" s="89" t="s">
        <v>305</v>
      </c>
      <c r="H4732" s="89" t="s">
        <v>2407</v>
      </c>
      <c r="I4732" s="89" t="s">
        <v>97</v>
      </c>
      <c r="J4732" s="89">
        <v>20</v>
      </c>
      <c r="K4732" s="89" t="s">
        <v>103</v>
      </c>
      <c r="L4732" s="89" t="s">
        <v>104</v>
      </c>
      <c r="M4732" s="89">
        <v>12</v>
      </c>
      <c r="N4732" s="90">
        <v>1574328.54</v>
      </c>
      <c r="O4732" s="90">
        <v>1355800</v>
      </c>
      <c r="P4732" s="90">
        <v>1355800</v>
      </c>
      <c r="Q4732" s="90">
        <v>1352944.41</v>
      </c>
      <c r="R4732" s="90">
        <v>-2855.59</v>
      </c>
      <c r="S4732" s="90">
        <v>-0.21062029797905299</v>
      </c>
      <c r="T4732" s="89" t="s">
        <v>28</v>
      </c>
    </row>
    <row r="4733" spans="1:20" x14ac:dyDescent="0.55000000000000004">
      <c r="A4733" s="123">
        <v>2568</v>
      </c>
      <c r="B4733" s="88">
        <v>45930</v>
      </c>
      <c r="C4733" s="89" t="s">
        <v>2314</v>
      </c>
      <c r="D4733" s="89">
        <v>1</v>
      </c>
      <c r="E4733" s="89" t="s">
        <v>280</v>
      </c>
      <c r="F4733" s="89" t="s">
        <v>25</v>
      </c>
      <c r="G4733" s="89" t="s">
        <v>299</v>
      </c>
      <c r="H4733" s="89" t="s">
        <v>2408</v>
      </c>
      <c r="I4733" s="89" t="s">
        <v>97</v>
      </c>
      <c r="J4733" s="89">
        <v>20</v>
      </c>
      <c r="K4733" s="89" t="s">
        <v>103</v>
      </c>
      <c r="L4733" s="89" t="s">
        <v>104</v>
      </c>
      <c r="M4733" s="89">
        <v>12</v>
      </c>
      <c r="N4733" s="90">
        <v>1877962.14</v>
      </c>
      <c r="O4733" s="90">
        <v>2100000</v>
      </c>
      <c r="P4733" s="90">
        <v>2100000</v>
      </c>
      <c r="Q4733" s="90">
        <v>1301850.2</v>
      </c>
      <c r="R4733" s="90">
        <v>-798149.8</v>
      </c>
      <c r="S4733" s="90">
        <v>-38.0071333333333</v>
      </c>
      <c r="T4733" s="89" t="s">
        <v>28</v>
      </c>
    </row>
    <row r="4734" spans="1:20" x14ac:dyDescent="0.55000000000000004">
      <c r="A4734" s="123">
        <v>2568</v>
      </c>
      <c r="B4734" s="88">
        <v>45930</v>
      </c>
      <c r="C4734" s="89" t="s">
        <v>2314</v>
      </c>
      <c r="D4734" s="89">
        <v>1</v>
      </c>
      <c r="E4734" s="89" t="s">
        <v>280</v>
      </c>
      <c r="F4734" s="89" t="s">
        <v>25</v>
      </c>
      <c r="G4734" s="89" t="s">
        <v>291</v>
      </c>
      <c r="H4734" s="89" t="s">
        <v>2409</v>
      </c>
      <c r="I4734" s="89" t="s">
        <v>97</v>
      </c>
      <c r="J4734" s="89">
        <v>20</v>
      </c>
      <c r="K4734" s="89" t="s">
        <v>103</v>
      </c>
      <c r="L4734" s="89" t="s">
        <v>104</v>
      </c>
      <c r="M4734" s="89">
        <v>12</v>
      </c>
      <c r="N4734" s="90">
        <v>1454461.81</v>
      </c>
      <c r="O4734" s="90">
        <v>1200000</v>
      </c>
      <c r="P4734" s="90">
        <v>1200000</v>
      </c>
      <c r="Q4734" s="90">
        <v>1175754.3700000001</v>
      </c>
      <c r="R4734" s="90">
        <v>-24245.63</v>
      </c>
      <c r="S4734" s="90">
        <v>-2.0204691666666701</v>
      </c>
      <c r="T4734" s="89" t="s">
        <v>28</v>
      </c>
    </row>
    <row r="4735" spans="1:20" x14ac:dyDescent="0.55000000000000004">
      <c r="A4735" s="123">
        <v>2568</v>
      </c>
      <c r="B4735" s="88">
        <v>45930</v>
      </c>
      <c r="C4735" s="89" t="s">
        <v>2314</v>
      </c>
      <c r="D4735" s="89">
        <v>1</v>
      </c>
      <c r="E4735" s="89" t="s">
        <v>307</v>
      </c>
      <c r="F4735" s="89" t="s">
        <v>56</v>
      </c>
      <c r="G4735" s="89" t="s">
        <v>314</v>
      </c>
      <c r="H4735" s="89" t="s">
        <v>2410</v>
      </c>
      <c r="I4735" s="89" t="s">
        <v>97</v>
      </c>
      <c r="J4735" s="89">
        <v>20</v>
      </c>
      <c r="K4735" s="89" t="s">
        <v>103</v>
      </c>
      <c r="L4735" s="89" t="s">
        <v>104</v>
      </c>
      <c r="M4735" s="89">
        <v>12</v>
      </c>
      <c r="N4735" s="90">
        <v>10348133.609999999</v>
      </c>
      <c r="O4735" s="90">
        <v>12180000</v>
      </c>
      <c r="P4735" s="90">
        <v>12180000</v>
      </c>
      <c r="Q4735" s="90">
        <v>11664007.66</v>
      </c>
      <c r="R4735" s="90">
        <v>-515992.34</v>
      </c>
      <c r="S4735" s="90">
        <v>-4.2363903119868596</v>
      </c>
      <c r="T4735" s="89" t="s">
        <v>28</v>
      </c>
    </row>
    <row r="4736" spans="1:20" x14ac:dyDescent="0.55000000000000004">
      <c r="A4736" s="123">
        <v>2568</v>
      </c>
      <c r="B4736" s="88">
        <v>45930</v>
      </c>
      <c r="C4736" s="89" t="s">
        <v>2314</v>
      </c>
      <c r="D4736" s="89">
        <v>1</v>
      </c>
      <c r="E4736" s="89" t="s">
        <v>307</v>
      </c>
      <c r="F4736" s="89" t="s">
        <v>25</v>
      </c>
      <c r="G4736" s="89" t="s">
        <v>318</v>
      </c>
      <c r="H4736" s="89" t="s">
        <v>2411</v>
      </c>
      <c r="I4736" s="89" t="s">
        <v>97</v>
      </c>
      <c r="J4736" s="89">
        <v>20</v>
      </c>
      <c r="K4736" s="89" t="s">
        <v>103</v>
      </c>
      <c r="L4736" s="89" t="s">
        <v>104</v>
      </c>
      <c r="M4736" s="89">
        <v>12</v>
      </c>
      <c r="N4736" s="90">
        <v>3062443.66</v>
      </c>
      <c r="O4736" s="90">
        <v>2500000</v>
      </c>
      <c r="P4736" s="90">
        <v>2500000</v>
      </c>
      <c r="Q4736" s="90">
        <v>2251258.9500000002</v>
      </c>
      <c r="R4736" s="90">
        <v>-248741.05</v>
      </c>
      <c r="S4736" s="90">
        <v>-9.9496420000000008</v>
      </c>
      <c r="T4736" s="89" t="s">
        <v>28</v>
      </c>
    </row>
    <row r="4737" spans="1:20" x14ac:dyDescent="0.55000000000000004">
      <c r="A4737" s="123">
        <v>2568</v>
      </c>
      <c r="B4737" s="88">
        <v>45930</v>
      </c>
      <c r="C4737" s="89" t="s">
        <v>2314</v>
      </c>
      <c r="D4737" s="89">
        <v>1</v>
      </c>
      <c r="E4737" s="89" t="s">
        <v>307</v>
      </c>
      <c r="F4737" s="89" t="s">
        <v>25</v>
      </c>
      <c r="G4737" s="89" t="s">
        <v>316</v>
      </c>
      <c r="H4737" s="89" t="s">
        <v>2412</v>
      </c>
      <c r="I4737" s="89" t="s">
        <v>97</v>
      </c>
      <c r="J4737" s="89">
        <v>20</v>
      </c>
      <c r="K4737" s="89" t="s">
        <v>103</v>
      </c>
      <c r="L4737" s="89" t="s">
        <v>104</v>
      </c>
      <c r="M4737" s="89">
        <v>12</v>
      </c>
      <c r="N4737" s="90">
        <v>4146757.74</v>
      </c>
      <c r="O4737" s="90">
        <v>1350000</v>
      </c>
      <c r="P4737" s="90">
        <v>1350000</v>
      </c>
      <c r="Q4737" s="90">
        <v>1480350.3</v>
      </c>
      <c r="R4737" s="90">
        <v>130350.3</v>
      </c>
      <c r="S4737" s="90">
        <v>9.6555777777777791</v>
      </c>
      <c r="T4737" s="89" t="s">
        <v>73</v>
      </c>
    </row>
    <row r="4738" spans="1:20" x14ac:dyDescent="0.55000000000000004">
      <c r="A4738" s="123">
        <v>2568</v>
      </c>
      <c r="B4738" s="88">
        <v>45930</v>
      </c>
      <c r="C4738" s="89" t="s">
        <v>2314</v>
      </c>
      <c r="D4738" s="89">
        <v>1</v>
      </c>
      <c r="E4738" s="89" t="s">
        <v>307</v>
      </c>
      <c r="F4738" s="89" t="s">
        <v>25</v>
      </c>
      <c r="G4738" s="89" t="s">
        <v>310</v>
      </c>
      <c r="H4738" s="89" t="s">
        <v>2413</v>
      </c>
      <c r="I4738" s="89" t="s">
        <v>97</v>
      </c>
      <c r="J4738" s="89">
        <v>20</v>
      </c>
      <c r="K4738" s="89" t="s">
        <v>103</v>
      </c>
      <c r="L4738" s="89" t="s">
        <v>104</v>
      </c>
      <c r="M4738" s="89">
        <v>12</v>
      </c>
      <c r="N4738" s="90">
        <v>7221877.5800000001</v>
      </c>
      <c r="O4738" s="90">
        <v>2720000</v>
      </c>
      <c r="P4738" s="90">
        <v>2720000</v>
      </c>
      <c r="Q4738" s="90">
        <v>3234449.79</v>
      </c>
      <c r="R4738" s="90">
        <v>514449.79</v>
      </c>
      <c r="S4738" s="90">
        <v>18.913595220588199</v>
      </c>
      <c r="T4738" s="89" t="s">
        <v>73</v>
      </c>
    </row>
    <row r="4739" spans="1:20" x14ac:dyDescent="0.55000000000000004">
      <c r="A4739" s="123">
        <v>2568</v>
      </c>
      <c r="B4739" s="88">
        <v>45930</v>
      </c>
      <c r="C4739" s="89" t="s">
        <v>2314</v>
      </c>
      <c r="D4739" s="89">
        <v>1</v>
      </c>
      <c r="E4739" s="89" t="s">
        <v>307</v>
      </c>
      <c r="F4739" s="89" t="s">
        <v>25</v>
      </c>
      <c r="G4739" s="89" t="s">
        <v>320</v>
      </c>
      <c r="H4739" s="89" t="s">
        <v>2414</v>
      </c>
      <c r="I4739" s="89" t="s">
        <v>97</v>
      </c>
      <c r="J4739" s="89">
        <v>20</v>
      </c>
      <c r="K4739" s="89" t="s">
        <v>103</v>
      </c>
      <c r="L4739" s="89" t="s">
        <v>104</v>
      </c>
      <c r="M4739" s="89">
        <v>12</v>
      </c>
      <c r="N4739" s="90">
        <v>1816615.25</v>
      </c>
      <c r="O4739" s="90">
        <v>1800000</v>
      </c>
      <c r="P4739" s="90">
        <v>1800000</v>
      </c>
      <c r="Q4739" s="90">
        <v>1286301.55</v>
      </c>
      <c r="R4739" s="90">
        <v>-513698.45</v>
      </c>
      <c r="S4739" s="90">
        <v>-28.5388027777778</v>
      </c>
      <c r="T4739" s="89" t="s">
        <v>28</v>
      </c>
    </row>
    <row r="4740" spans="1:20" x14ac:dyDescent="0.55000000000000004">
      <c r="A4740" s="123">
        <v>2568</v>
      </c>
      <c r="B4740" s="88">
        <v>45930</v>
      </c>
      <c r="C4740" s="89" t="s">
        <v>2314</v>
      </c>
      <c r="D4740" s="89">
        <v>1</v>
      </c>
      <c r="E4740" s="89" t="s">
        <v>307</v>
      </c>
      <c r="F4740" s="89" t="s">
        <v>25</v>
      </c>
      <c r="G4740" s="89" t="s">
        <v>312</v>
      </c>
      <c r="H4740" s="89" t="s">
        <v>2415</v>
      </c>
      <c r="I4740" s="89" t="s">
        <v>97</v>
      </c>
      <c r="J4740" s="89">
        <v>20</v>
      </c>
      <c r="K4740" s="89" t="s">
        <v>103</v>
      </c>
      <c r="L4740" s="89" t="s">
        <v>104</v>
      </c>
      <c r="M4740" s="89">
        <v>12</v>
      </c>
      <c r="N4740" s="90">
        <v>6152845.4100000001</v>
      </c>
      <c r="O4740" s="90">
        <v>1800000</v>
      </c>
      <c r="P4740" s="90">
        <v>1800000</v>
      </c>
      <c r="Q4740" s="90">
        <v>3835013.7</v>
      </c>
      <c r="R4740" s="90">
        <v>2035013.7</v>
      </c>
      <c r="S4740" s="90">
        <v>113.056316666667</v>
      </c>
      <c r="T4740" s="89" t="s">
        <v>73</v>
      </c>
    </row>
    <row r="4741" spans="1:20" x14ac:dyDescent="0.55000000000000004">
      <c r="A4741" s="123">
        <v>2568</v>
      </c>
      <c r="B4741" s="88">
        <v>45930</v>
      </c>
      <c r="C4741" s="89" t="s">
        <v>2314</v>
      </c>
      <c r="D4741" s="89">
        <v>1</v>
      </c>
      <c r="E4741" s="89" t="s">
        <v>307</v>
      </c>
      <c r="F4741" s="89" t="s">
        <v>25</v>
      </c>
      <c r="G4741" s="89" t="s">
        <v>322</v>
      </c>
      <c r="H4741" s="89" t="s">
        <v>2416</v>
      </c>
      <c r="I4741" s="89" t="s">
        <v>97</v>
      </c>
      <c r="J4741" s="89">
        <v>20</v>
      </c>
      <c r="K4741" s="89" t="s">
        <v>103</v>
      </c>
      <c r="L4741" s="89" t="s">
        <v>104</v>
      </c>
      <c r="M4741" s="89">
        <v>12</v>
      </c>
      <c r="N4741" s="90">
        <v>2610891.7000000002</v>
      </c>
      <c r="O4741" s="90">
        <v>1817000</v>
      </c>
      <c r="P4741" s="90">
        <v>1817000</v>
      </c>
      <c r="Q4741" s="90">
        <v>1490055.63</v>
      </c>
      <c r="R4741" s="90">
        <v>-326944.37</v>
      </c>
      <c r="S4741" s="90">
        <v>-17.993636213538799</v>
      </c>
      <c r="T4741" s="89" t="s">
        <v>28</v>
      </c>
    </row>
    <row r="4742" spans="1:20" x14ac:dyDescent="0.55000000000000004">
      <c r="A4742" s="123">
        <v>2568</v>
      </c>
      <c r="B4742" s="88">
        <v>45930</v>
      </c>
      <c r="C4742" s="89" t="s">
        <v>2314</v>
      </c>
      <c r="D4742" s="89">
        <v>1</v>
      </c>
      <c r="E4742" s="89" t="s">
        <v>307</v>
      </c>
      <c r="F4742" s="89" t="s">
        <v>25</v>
      </c>
      <c r="G4742" s="89" t="s">
        <v>308</v>
      </c>
      <c r="H4742" s="89" t="s">
        <v>2417</v>
      </c>
      <c r="I4742" s="89" t="s">
        <v>97</v>
      </c>
      <c r="J4742" s="89">
        <v>20</v>
      </c>
      <c r="K4742" s="89" t="s">
        <v>103</v>
      </c>
      <c r="L4742" s="89" t="s">
        <v>104</v>
      </c>
      <c r="M4742" s="89">
        <v>12</v>
      </c>
      <c r="N4742" s="90">
        <v>2398362.3199999998</v>
      </c>
      <c r="O4742" s="90">
        <v>920800</v>
      </c>
      <c r="P4742" s="90">
        <v>920800</v>
      </c>
      <c r="Q4742" s="90">
        <v>1381601.2</v>
      </c>
      <c r="R4742" s="90">
        <v>460801.2</v>
      </c>
      <c r="S4742" s="90">
        <v>50.043570807993</v>
      </c>
      <c r="T4742" s="89" t="s">
        <v>73</v>
      </c>
    </row>
    <row r="4743" spans="1:20" x14ac:dyDescent="0.55000000000000004">
      <c r="A4743" s="123">
        <v>2568</v>
      </c>
      <c r="B4743" s="88">
        <v>45930</v>
      </c>
      <c r="C4743" s="89" t="s">
        <v>2314</v>
      </c>
      <c r="D4743" s="89">
        <v>1</v>
      </c>
      <c r="E4743" s="89" t="s">
        <v>22</v>
      </c>
      <c r="F4743" s="89" t="s">
        <v>49</v>
      </c>
      <c r="G4743" s="89" t="s">
        <v>47</v>
      </c>
      <c r="H4743" s="89" t="s">
        <v>2315</v>
      </c>
      <c r="I4743" s="89" t="s">
        <v>97</v>
      </c>
      <c r="J4743" s="89">
        <v>21</v>
      </c>
      <c r="K4743" s="89" t="s">
        <v>105</v>
      </c>
      <c r="L4743" s="89" t="s">
        <v>106</v>
      </c>
      <c r="M4743" s="89">
        <v>12</v>
      </c>
      <c r="N4743" s="90">
        <v>747947764.34000003</v>
      </c>
      <c r="O4743" s="90">
        <v>781778000</v>
      </c>
      <c r="P4743" s="90">
        <v>781778000</v>
      </c>
      <c r="Q4743" s="90">
        <v>791007153.41999996</v>
      </c>
      <c r="R4743" s="90">
        <v>9229153.4199999999</v>
      </c>
      <c r="S4743" s="90">
        <v>1.1805337858061999</v>
      </c>
      <c r="T4743" s="89" t="s">
        <v>73</v>
      </c>
    </row>
    <row r="4744" spans="1:20" x14ac:dyDescent="0.55000000000000004">
      <c r="A4744" s="123">
        <v>2568</v>
      </c>
      <c r="B4744" s="88">
        <v>45930</v>
      </c>
      <c r="C4744" s="89" t="s">
        <v>2314</v>
      </c>
      <c r="D4744" s="89">
        <v>1</v>
      </c>
      <c r="E4744" s="89" t="s">
        <v>22</v>
      </c>
      <c r="F4744" s="89" t="s">
        <v>25</v>
      </c>
      <c r="G4744" s="89" t="s">
        <v>63</v>
      </c>
      <c r="H4744" s="89" t="s">
        <v>2316</v>
      </c>
      <c r="I4744" s="89" t="s">
        <v>97</v>
      </c>
      <c r="J4744" s="89">
        <v>21</v>
      </c>
      <c r="K4744" s="89" t="s">
        <v>105</v>
      </c>
      <c r="L4744" s="89" t="s">
        <v>106</v>
      </c>
      <c r="M4744" s="89">
        <v>12</v>
      </c>
      <c r="N4744" s="90">
        <v>61755118.030000001</v>
      </c>
      <c r="O4744" s="90">
        <v>62488946.609999999</v>
      </c>
      <c r="P4744" s="90">
        <v>62488946.609999999</v>
      </c>
      <c r="Q4744" s="90">
        <v>62901348.859999999</v>
      </c>
      <c r="R4744" s="90">
        <v>412402.25</v>
      </c>
      <c r="S4744" s="90">
        <v>0.65996031678025402</v>
      </c>
      <c r="T4744" s="89" t="s">
        <v>73</v>
      </c>
    </row>
    <row r="4745" spans="1:20" x14ac:dyDescent="0.55000000000000004">
      <c r="A4745" s="123">
        <v>2568</v>
      </c>
      <c r="B4745" s="88">
        <v>45930</v>
      </c>
      <c r="C4745" s="89" t="s">
        <v>2314</v>
      </c>
      <c r="D4745" s="89">
        <v>1</v>
      </c>
      <c r="E4745" s="89" t="s">
        <v>22</v>
      </c>
      <c r="F4745" s="89" t="s">
        <v>25</v>
      </c>
      <c r="G4745" s="89" t="s">
        <v>65</v>
      </c>
      <c r="H4745" s="89" t="s">
        <v>2317</v>
      </c>
      <c r="I4745" s="89" t="s">
        <v>97</v>
      </c>
      <c r="J4745" s="89">
        <v>21</v>
      </c>
      <c r="K4745" s="89" t="s">
        <v>105</v>
      </c>
      <c r="L4745" s="89" t="s">
        <v>106</v>
      </c>
      <c r="M4745" s="89">
        <v>12</v>
      </c>
      <c r="N4745" s="90">
        <v>89390259.439999998</v>
      </c>
      <c r="O4745" s="90">
        <v>90230000</v>
      </c>
      <c r="P4745" s="90">
        <v>90230000</v>
      </c>
      <c r="Q4745" s="90">
        <v>91847206.769999996</v>
      </c>
      <c r="R4745" s="90">
        <v>1617206.77</v>
      </c>
      <c r="S4745" s="90">
        <v>1.7923160478776501</v>
      </c>
      <c r="T4745" s="89" t="s">
        <v>73</v>
      </c>
    </row>
    <row r="4746" spans="1:20" x14ac:dyDescent="0.55000000000000004">
      <c r="A4746" s="123">
        <v>2568</v>
      </c>
      <c r="B4746" s="88">
        <v>45930</v>
      </c>
      <c r="C4746" s="89" t="s">
        <v>2314</v>
      </c>
      <c r="D4746" s="89">
        <v>1</v>
      </c>
      <c r="E4746" s="89" t="s">
        <v>22</v>
      </c>
      <c r="F4746" s="89" t="s">
        <v>25</v>
      </c>
      <c r="G4746" s="89" t="s">
        <v>69</v>
      </c>
      <c r="H4746" s="89" t="s">
        <v>2318</v>
      </c>
      <c r="I4746" s="89" t="s">
        <v>97</v>
      </c>
      <c r="J4746" s="89">
        <v>21</v>
      </c>
      <c r="K4746" s="89" t="s">
        <v>105</v>
      </c>
      <c r="L4746" s="89" t="s">
        <v>106</v>
      </c>
      <c r="M4746" s="89">
        <v>12</v>
      </c>
      <c r="N4746" s="90">
        <v>39393480.450000003</v>
      </c>
      <c r="O4746" s="90">
        <v>39590634</v>
      </c>
      <c r="P4746" s="90">
        <v>39590634</v>
      </c>
      <c r="Q4746" s="90">
        <v>41223046.369999997</v>
      </c>
      <c r="R4746" s="90">
        <v>1632412.37</v>
      </c>
      <c r="S4746" s="90">
        <v>4.1232286656485497</v>
      </c>
      <c r="T4746" s="89" t="s">
        <v>73</v>
      </c>
    </row>
    <row r="4747" spans="1:20" x14ac:dyDescent="0.55000000000000004">
      <c r="A4747" s="123">
        <v>2568</v>
      </c>
      <c r="B4747" s="88">
        <v>45930</v>
      </c>
      <c r="C4747" s="89" t="s">
        <v>2314</v>
      </c>
      <c r="D4747" s="89">
        <v>1</v>
      </c>
      <c r="E4747" s="89" t="s">
        <v>22</v>
      </c>
      <c r="F4747" s="89" t="s">
        <v>25</v>
      </c>
      <c r="G4747" s="89" t="s">
        <v>50</v>
      </c>
      <c r="H4747" s="89" t="s">
        <v>2319</v>
      </c>
      <c r="I4747" s="89" t="s">
        <v>97</v>
      </c>
      <c r="J4747" s="89">
        <v>21</v>
      </c>
      <c r="K4747" s="89" t="s">
        <v>105</v>
      </c>
      <c r="L4747" s="89" t="s">
        <v>106</v>
      </c>
      <c r="M4747" s="89">
        <v>12</v>
      </c>
      <c r="N4747" s="90">
        <v>107805726.14</v>
      </c>
      <c r="O4747" s="90">
        <v>112549663.8</v>
      </c>
      <c r="P4747" s="90">
        <v>112549663.8</v>
      </c>
      <c r="Q4747" s="90">
        <v>114771241.92</v>
      </c>
      <c r="R4747" s="90">
        <v>2221578.12</v>
      </c>
      <c r="S4747" s="90">
        <v>1.9738647322374301</v>
      </c>
      <c r="T4747" s="89" t="s">
        <v>73</v>
      </c>
    </row>
    <row r="4748" spans="1:20" x14ac:dyDescent="0.55000000000000004">
      <c r="A4748" s="123">
        <v>2568</v>
      </c>
      <c r="B4748" s="88">
        <v>45930</v>
      </c>
      <c r="C4748" s="89" t="s">
        <v>2314</v>
      </c>
      <c r="D4748" s="89">
        <v>1</v>
      </c>
      <c r="E4748" s="89" t="s">
        <v>22</v>
      </c>
      <c r="F4748" s="89" t="s">
        <v>25</v>
      </c>
      <c r="G4748" s="89" t="s">
        <v>59</v>
      </c>
      <c r="H4748" s="89" t="s">
        <v>2320</v>
      </c>
      <c r="I4748" s="89" t="s">
        <v>97</v>
      </c>
      <c r="J4748" s="89">
        <v>21</v>
      </c>
      <c r="K4748" s="89" t="s">
        <v>105</v>
      </c>
      <c r="L4748" s="89" t="s">
        <v>106</v>
      </c>
      <c r="M4748" s="89">
        <v>12</v>
      </c>
      <c r="N4748" s="90">
        <v>55062344.840000004</v>
      </c>
      <c r="O4748" s="90">
        <v>57694963</v>
      </c>
      <c r="P4748" s="90">
        <v>57694963</v>
      </c>
      <c r="Q4748" s="90">
        <v>56495601</v>
      </c>
      <c r="R4748" s="90">
        <v>-1199362</v>
      </c>
      <c r="S4748" s="90">
        <v>-2.0787984559414698</v>
      </c>
      <c r="T4748" s="89" t="s">
        <v>28</v>
      </c>
    </row>
    <row r="4749" spans="1:20" x14ac:dyDescent="0.55000000000000004">
      <c r="A4749" s="123">
        <v>2568</v>
      </c>
      <c r="B4749" s="88">
        <v>45930</v>
      </c>
      <c r="C4749" s="89" t="s">
        <v>2314</v>
      </c>
      <c r="D4749" s="89">
        <v>1</v>
      </c>
      <c r="E4749" s="89" t="s">
        <v>22</v>
      </c>
      <c r="F4749" s="89" t="s">
        <v>56</v>
      </c>
      <c r="G4749" s="89" t="s">
        <v>54</v>
      </c>
      <c r="H4749" s="89" t="s">
        <v>2321</v>
      </c>
      <c r="I4749" s="89" t="s">
        <v>97</v>
      </c>
      <c r="J4749" s="89">
        <v>21</v>
      </c>
      <c r="K4749" s="89" t="s">
        <v>105</v>
      </c>
      <c r="L4749" s="89" t="s">
        <v>106</v>
      </c>
      <c r="M4749" s="89">
        <v>12</v>
      </c>
      <c r="N4749" s="90">
        <v>92223961.290000007</v>
      </c>
      <c r="O4749" s="90">
        <v>96000000</v>
      </c>
      <c r="P4749" s="90">
        <v>96000000</v>
      </c>
      <c r="Q4749" s="90">
        <v>97634169.170000002</v>
      </c>
      <c r="R4749" s="90">
        <v>1634169.17</v>
      </c>
      <c r="S4749" s="90">
        <v>1.7022595520833299</v>
      </c>
      <c r="T4749" s="89" t="s">
        <v>73</v>
      </c>
    </row>
    <row r="4750" spans="1:20" x14ac:dyDescent="0.55000000000000004">
      <c r="A4750" s="123">
        <v>2568</v>
      </c>
      <c r="B4750" s="88">
        <v>45930</v>
      </c>
      <c r="C4750" s="89" t="s">
        <v>2314</v>
      </c>
      <c r="D4750" s="89">
        <v>1</v>
      </c>
      <c r="E4750" s="89" t="s">
        <v>22</v>
      </c>
      <c r="F4750" s="89" t="s">
        <v>25</v>
      </c>
      <c r="G4750" s="89" t="s">
        <v>57</v>
      </c>
      <c r="H4750" s="89" t="s">
        <v>2322</v>
      </c>
      <c r="I4750" s="89" t="s">
        <v>97</v>
      </c>
      <c r="J4750" s="89">
        <v>21</v>
      </c>
      <c r="K4750" s="89" t="s">
        <v>105</v>
      </c>
      <c r="L4750" s="89" t="s">
        <v>106</v>
      </c>
      <c r="M4750" s="89">
        <v>12</v>
      </c>
      <c r="N4750" s="90">
        <v>57067163.229999997</v>
      </c>
      <c r="O4750" s="90">
        <v>60000000</v>
      </c>
      <c r="P4750" s="90">
        <v>60000000</v>
      </c>
      <c r="Q4750" s="90">
        <v>59709608.600000001</v>
      </c>
      <c r="R4750" s="90">
        <v>-290391.40000000002</v>
      </c>
      <c r="S4750" s="90">
        <v>-0.48398566666666698</v>
      </c>
      <c r="T4750" s="89" t="s">
        <v>28</v>
      </c>
    </row>
    <row r="4751" spans="1:20" x14ac:dyDescent="0.55000000000000004">
      <c r="A4751" s="123">
        <v>2568</v>
      </c>
      <c r="B4751" s="88">
        <v>45930</v>
      </c>
      <c r="C4751" s="89" t="s">
        <v>2314</v>
      </c>
      <c r="D4751" s="89">
        <v>1</v>
      </c>
      <c r="E4751" s="89" t="s">
        <v>22</v>
      </c>
      <c r="F4751" s="89" t="s">
        <v>25</v>
      </c>
      <c r="G4751" s="89" t="s">
        <v>52</v>
      </c>
      <c r="H4751" s="89" t="s">
        <v>2323</v>
      </c>
      <c r="I4751" s="89" t="s">
        <v>97</v>
      </c>
      <c r="J4751" s="89">
        <v>21</v>
      </c>
      <c r="K4751" s="89" t="s">
        <v>105</v>
      </c>
      <c r="L4751" s="89" t="s">
        <v>106</v>
      </c>
      <c r="M4751" s="89">
        <v>12</v>
      </c>
      <c r="N4751" s="90">
        <v>59797323.049999997</v>
      </c>
      <c r="O4751" s="90">
        <v>61000000</v>
      </c>
      <c r="P4751" s="90">
        <v>61000000</v>
      </c>
      <c r="Q4751" s="90">
        <v>61936429.530000001</v>
      </c>
      <c r="R4751" s="90">
        <v>936429.53</v>
      </c>
      <c r="S4751" s="90">
        <v>1.53513037704918</v>
      </c>
      <c r="T4751" s="89" t="s">
        <v>73</v>
      </c>
    </row>
    <row r="4752" spans="1:20" x14ac:dyDescent="0.55000000000000004">
      <c r="A4752" s="123">
        <v>2568</v>
      </c>
      <c r="B4752" s="88">
        <v>45930</v>
      </c>
      <c r="C4752" s="89" t="s">
        <v>2314</v>
      </c>
      <c r="D4752" s="89">
        <v>1</v>
      </c>
      <c r="E4752" s="89" t="s">
        <v>22</v>
      </c>
      <c r="F4752" s="89" t="s">
        <v>25</v>
      </c>
      <c r="G4752" s="89" t="s">
        <v>61</v>
      </c>
      <c r="H4752" s="89" t="s">
        <v>2324</v>
      </c>
      <c r="I4752" s="89" t="s">
        <v>97</v>
      </c>
      <c r="J4752" s="89">
        <v>21</v>
      </c>
      <c r="K4752" s="89" t="s">
        <v>105</v>
      </c>
      <c r="L4752" s="89" t="s">
        <v>106</v>
      </c>
      <c r="M4752" s="89">
        <v>12</v>
      </c>
      <c r="N4752" s="90">
        <v>49069991.759999998</v>
      </c>
      <c r="O4752" s="90">
        <v>51958000.909999996</v>
      </c>
      <c r="P4752" s="90">
        <v>51958000.909999996</v>
      </c>
      <c r="Q4752" s="90">
        <v>51349464.159999996</v>
      </c>
      <c r="R4752" s="90">
        <v>-608536.75</v>
      </c>
      <c r="S4752" s="90">
        <v>-1.17120893672197</v>
      </c>
      <c r="T4752" s="89" t="s">
        <v>28</v>
      </c>
    </row>
    <row r="4753" spans="1:20" x14ac:dyDescent="0.55000000000000004">
      <c r="A4753" s="123">
        <v>2568</v>
      </c>
      <c r="B4753" s="88">
        <v>45930</v>
      </c>
      <c r="C4753" s="89" t="s">
        <v>2314</v>
      </c>
      <c r="D4753" s="89">
        <v>1</v>
      </c>
      <c r="E4753" s="89" t="s">
        <v>22</v>
      </c>
      <c r="F4753" s="89" t="s">
        <v>25</v>
      </c>
      <c r="G4753" s="89" t="s">
        <v>67</v>
      </c>
      <c r="H4753" s="89" t="s">
        <v>2325</v>
      </c>
      <c r="I4753" s="89" t="s">
        <v>97</v>
      </c>
      <c r="J4753" s="89">
        <v>21</v>
      </c>
      <c r="K4753" s="89" t="s">
        <v>105</v>
      </c>
      <c r="L4753" s="89" t="s">
        <v>106</v>
      </c>
      <c r="M4753" s="89">
        <v>12</v>
      </c>
      <c r="N4753" s="90">
        <v>31854526.510000002</v>
      </c>
      <c r="O4753" s="90">
        <v>34212742</v>
      </c>
      <c r="P4753" s="90">
        <v>34212742</v>
      </c>
      <c r="Q4753" s="90">
        <v>34642216.020000003</v>
      </c>
      <c r="R4753" s="90">
        <v>429474.02</v>
      </c>
      <c r="S4753" s="90">
        <v>1.25530429569194</v>
      </c>
      <c r="T4753" s="89" t="s">
        <v>73</v>
      </c>
    </row>
    <row r="4754" spans="1:20" x14ac:dyDescent="0.55000000000000004">
      <c r="A4754" s="123">
        <v>2568</v>
      </c>
      <c r="B4754" s="88">
        <v>45930</v>
      </c>
      <c r="C4754" s="89" t="s">
        <v>2314</v>
      </c>
      <c r="D4754" s="89">
        <v>1</v>
      </c>
      <c r="E4754" s="89" t="s">
        <v>22</v>
      </c>
      <c r="F4754" s="89" t="s">
        <v>25</v>
      </c>
      <c r="G4754" s="89" t="s">
        <v>23</v>
      </c>
      <c r="H4754" s="89" t="s">
        <v>2326</v>
      </c>
      <c r="I4754" s="89" t="s">
        <v>97</v>
      </c>
      <c r="J4754" s="89">
        <v>21</v>
      </c>
      <c r="K4754" s="89" t="s">
        <v>105</v>
      </c>
      <c r="L4754" s="89" t="s">
        <v>106</v>
      </c>
      <c r="M4754" s="89">
        <v>12</v>
      </c>
      <c r="N4754" s="90">
        <v>32366355.190000001</v>
      </c>
      <c r="O4754" s="90">
        <v>31046747.43</v>
      </c>
      <c r="P4754" s="90">
        <v>31046747.43</v>
      </c>
      <c r="Q4754" s="90">
        <v>31377416.129999999</v>
      </c>
      <c r="R4754" s="90">
        <v>330668.7</v>
      </c>
      <c r="S4754" s="90">
        <v>1.0650671241667</v>
      </c>
      <c r="T4754" s="89" t="s">
        <v>73</v>
      </c>
    </row>
    <row r="4755" spans="1:20" x14ac:dyDescent="0.55000000000000004">
      <c r="A4755" s="123">
        <v>2568</v>
      </c>
      <c r="B4755" s="88">
        <v>45930</v>
      </c>
      <c r="C4755" s="89" t="s">
        <v>2314</v>
      </c>
      <c r="D4755" s="89">
        <v>1</v>
      </c>
      <c r="E4755" s="89" t="s">
        <v>22</v>
      </c>
      <c r="F4755" s="89" t="s">
        <v>25</v>
      </c>
      <c r="G4755" s="89" t="s">
        <v>41</v>
      </c>
      <c r="H4755" s="89" t="s">
        <v>2327</v>
      </c>
      <c r="I4755" s="89" t="s">
        <v>97</v>
      </c>
      <c r="J4755" s="89">
        <v>21</v>
      </c>
      <c r="K4755" s="89" t="s">
        <v>105</v>
      </c>
      <c r="L4755" s="89" t="s">
        <v>106</v>
      </c>
      <c r="M4755" s="89">
        <v>12</v>
      </c>
      <c r="N4755" s="90">
        <v>25353390.600000001</v>
      </c>
      <c r="O4755" s="90">
        <v>18900000</v>
      </c>
      <c r="P4755" s="90">
        <v>18900000</v>
      </c>
      <c r="Q4755" s="90">
        <v>27201335.629999999</v>
      </c>
      <c r="R4755" s="90">
        <v>8301335.6299999999</v>
      </c>
      <c r="S4755" s="90">
        <v>43.922410740740702</v>
      </c>
      <c r="T4755" s="89" t="s">
        <v>73</v>
      </c>
    </row>
    <row r="4756" spans="1:20" x14ac:dyDescent="0.55000000000000004">
      <c r="A4756" s="123">
        <v>2568</v>
      </c>
      <c r="B4756" s="88">
        <v>45930</v>
      </c>
      <c r="C4756" s="89" t="s">
        <v>2314</v>
      </c>
      <c r="D4756" s="89">
        <v>1</v>
      </c>
      <c r="E4756" s="89" t="s">
        <v>22</v>
      </c>
      <c r="F4756" s="89" t="s">
        <v>25</v>
      </c>
      <c r="G4756" s="89" t="s">
        <v>43</v>
      </c>
      <c r="H4756" s="89" t="s">
        <v>2328</v>
      </c>
      <c r="I4756" s="89" t="s">
        <v>97</v>
      </c>
      <c r="J4756" s="89">
        <v>21</v>
      </c>
      <c r="K4756" s="89" t="s">
        <v>105</v>
      </c>
      <c r="L4756" s="89" t="s">
        <v>106</v>
      </c>
      <c r="M4756" s="89">
        <v>12</v>
      </c>
      <c r="N4756" s="90">
        <v>45357002.960000001</v>
      </c>
      <c r="O4756" s="90">
        <v>47596476</v>
      </c>
      <c r="P4756" s="90">
        <v>47596476</v>
      </c>
      <c r="Q4756" s="90">
        <v>50490263.829999998</v>
      </c>
      <c r="R4756" s="90">
        <v>2893787.83</v>
      </c>
      <c r="S4756" s="90">
        <v>6.07983630973016</v>
      </c>
      <c r="T4756" s="89" t="s">
        <v>73</v>
      </c>
    </row>
    <row r="4757" spans="1:20" x14ac:dyDescent="0.55000000000000004">
      <c r="A4757" s="123">
        <v>2568</v>
      </c>
      <c r="B4757" s="88">
        <v>45930</v>
      </c>
      <c r="C4757" s="89" t="s">
        <v>2314</v>
      </c>
      <c r="D4757" s="89">
        <v>1</v>
      </c>
      <c r="E4757" s="89" t="s">
        <v>22</v>
      </c>
      <c r="F4757" s="89" t="s">
        <v>25</v>
      </c>
      <c r="G4757" s="89" t="s">
        <v>35</v>
      </c>
      <c r="H4757" s="89" t="s">
        <v>2329</v>
      </c>
      <c r="I4757" s="89" t="s">
        <v>97</v>
      </c>
      <c r="J4757" s="89">
        <v>21</v>
      </c>
      <c r="K4757" s="89" t="s">
        <v>105</v>
      </c>
      <c r="L4757" s="89" t="s">
        <v>106</v>
      </c>
      <c r="M4757" s="89">
        <v>12</v>
      </c>
      <c r="N4757" s="90">
        <v>43072562.810000002</v>
      </c>
      <c r="O4757" s="90">
        <v>43606200</v>
      </c>
      <c r="P4757" s="90">
        <v>43606200</v>
      </c>
      <c r="Q4757" s="90">
        <v>45648402.140000001</v>
      </c>
      <c r="R4757" s="90">
        <v>2042202.14</v>
      </c>
      <c r="S4757" s="90">
        <v>4.6832838908228602</v>
      </c>
      <c r="T4757" s="89" t="s">
        <v>73</v>
      </c>
    </row>
    <row r="4758" spans="1:20" x14ac:dyDescent="0.55000000000000004">
      <c r="A4758" s="123">
        <v>2568</v>
      </c>
      <c r="B4758" s="88">
        <v>45930</v>
      </c>
      <c r="C4758" s="89" t="s">
        <v>2314</v>
      </c>
      <c r="D4758" s="89">
        <v>1</v>
      </c>
      <c r="E4758" s="89" t="s">
        <v>22</v>
      </c>
      <c r="F4758" s="89" t="s">
        <v>25</v>
      </c>
      <c r="G4758" s="89" t="s">
        <v>45</v>
      </c>
      <c r="H4758" s="89" t="s">
        <v>2330</v>
      </c>
      <c r="I4758" s="89" t="s">
        <v>97</v>
      </c>
      <c r="J4758" s="89">
        <v>21</v>
      </c>
      <c r="K4758" s="89" t="s">
        <v>105</v>
      </c>
      <c r="L4758" s="89" t="s">
        <v>106</v>
      </c>
      <c r="M4758" s="89">
        <v>12</v>
      </c>
      <c r="N4758" s="90">
        <v>59115811.490000002</v>
      </c>
      <c r="O4758" s="90">
        <v>60781544</v>
      </c>
      <c r="P4758" s="90">
        <v>60781544</v>
      </c>
      <c r="Q4758" s="90">
        <v>62082064.579999998</v>
      </c>
      <c r="R4758" s="90">
        <v>1300520.58</v>
      </c>
      <c r="S4758" s="90">
        <v>2.1396636123623298</v>
      </c>
      <c r="T4758" s="89" t="s">
        <v>73</v>
      </c>
    </row>
    <row r="4759" spans="1:20" x14ac:dyDescent="0.55000000000000004">
      <c r="A4759" s="123">
        <v>2568</v>
      </c>
      <c r="B4759" s="88">
        <v>45930</v>
      </c>
      <c r="C4759" s="89" t="s">
        <v>2314</v>
      </c>
      <c r="D4759" s="89">
        <v>1</v>
      </c>
      <c r="E4759" s="89" t="s">
        <v>22</v>
      </c>
      <c r="F4759" s="89" t="s">
        <v>25</v>
      </c>
      <c r="G4759" s="89" t="s">
        <v>39</v>
      </c>
      <c r="H4759" s="89" t="s">
        <v>2331</v>
      </c>
      <c r="I4759" s="89" t="s">
        <v>97</v>
      </c>
      <c r="J4759" s="89">
        <v>21</v>
      </c>
      <c r="K4759" s="89" t="s">
        <v>105</v>
      </c>
      <c r="L4759" s="89" t="s">
        <v>106</v>
      </c>
      <c r="M4759" s="89">
        <v>12</v>
      </c>
      <c r="N4759" s="90">
        <v>54848590.520000003</v>
      </c>
      <c r="O4759" s="90">
        <v>54066006.740000002</v>
      </c>
      <c r="P4759" s="90">
        <v>54066006.740000002</v>
      </c>
      <c r="Q4759" s="90">
        <v>55863454.359999999</v>
      </c>
      <c r="R4759" s="90">
        <v>1797447.62</v>
      </c>
      <c r="S4759" s="90">
        <v>3.3245429584689199</v>
      </c>
      <c r="T4759" s="89" t="s">
        <v>73</v>
      </c>
    </row>
    <row r="4760" spans="1:20" x14ac:dyDescent="0.55000000000000004">
      <c r="A4760" s="123">
        <v>2568</v>
      </c>
      <c r="B4760" s="88">
        <v>45930</v>
      </c>
      <c r="C4760" s="89" t="s">
        <v>2314</v>
      </c>
      <c r="D4760" s="89">
        <v>1</v>
      </c>
      <c r="E4760" s="89" t="s">
        <v>22</v>
      </c>
      <c r="F4760" s="89" t="s">
        <v>25</v>
      </c>
      <c r="G4760" s="89" t="s">
        <v>37</v>
      </c>
      <c r="H4760" s="89" t="s">
        <v>2332</v>
      </c>
      <c r="I4760" s="89" t="s">
        <v>97</v>
      </c>
      <c r="J4760" s="89">
        <v>21</v>
      </c>
      <c r="K4760" s="89" t="s">
        <v>105</v>
      </c>
      <c r="L4760" s="89" t="s">
        <v>106</v>
      </c>
      <c r="M4760" s="89">
        <v>12</v>
      </c>
      <c r="N4760" s="90">
        <v>15037996.359999999</v>
      </c>
      <c r="O4760" s="90">
        <v>15426180</v>
      </c>
      <c r="P4760" s="90">
        <v>15426180</v>
      </c>
      <c r="Q4760" s="90">
        <v>16171094.619999999</v>
      </c>
      <c r="R4760" s="90">
        <v>744914.62</v>
      </c>
      <c r="S4760" s="90">
        <v>4.8288987941279</v>
      </c>
      <c r="T4760" s="89" t="s">
        <v>73</v>
      </c>
    </row>
    <row r="4761" spans="1:20" x14ac:dyDescent="0.55000000000000004">
      <c r="A4761" s="123">
        <v>2568</v>
      </c>
      <c r="B4761" s="88">
        <v>45930</v>
      </c>
      <c r="C4761" s="89" t="s">
        <v>2314</v>
      </c>
      <c r="D4761" s="89">
        <v>1</v>
      </c>
      <c r="E4761" s="89" t="s">
        <v>147</v>
      </c>
      <c r="F4761" s="89" t="s">
        <v>25</v>
      </c>
      <c r="G4761" s="89" t="s">
        <v>196</v>
      </c>
      <c r="H4761" s="89" t="s">
        <v>2333</v>
      </c>
      <c r="I4761" s="89" t="s">
        <v>97</v>
      </c>
      <c r="J4761" s="89">
        <v>21</v>
      </c>
      <c r="K4761" s="89" t="s">
        <v>105</v>
      </c>
      <c r="L4761" s="89" t="s">
        <v>106</v>
      </c>
      <c r="M4761" s="89">
        <v>12</v>
      </c>
      <c r="N4761" s="90">
        <v>0</v>
      </c>
      <c r="O4761" s="90">
        <v>0</v>
      </c>
      <c r="P4761" s="90">
        <v>0</v>
      </c>
      <c r="Q4761" s="90">
        <v>0</v>
      </c>
      <c r="R4761" s="90">
        <v>0</v>
      </c>
      <c r="S4761" s="90">
        <v>0</v>
      </c>
      <c r="T4761" s="89" t="s">
        <v>73</v>
      </c>
    </row>
    <row r="4762" spans="1:20" x14ac:dyDescent="0.55000000000000004">
      <c r="A4762" s="123">
        <v>2568</v>
      </c>
      <c r="B4762" s="88">
        <v>45930</v>
      </c>
      <c r="C4762" s="89" t="s">
        <v>2314</v>
      </c>
      <c r="D4762" s="89">
        <v>1</v>
      </c>
      <c r="E4762" s="89" t="s">
        <v>147</v>
      </c>
      <c r="F4762" s="89" t="s">
        <v>49</v>
      </c>
      <c r="G4762" s="89" t="s">
        <v>156</v>
      </c>
      <c r="H4762" s="89" t="s">
        <v>2334</v>
      </c>
      <c r="I4762" s="89" t="s">
        <v>97</v>
      </c>
      <c r="J4762" s="89">
        <v>21</v>
      </c>
      <c r="K4762" s="89" t="s">
        <v>105</v>
      </c>
      <c r="L4762" s="89" t="s">
        <v>106</v>
      </c>
      <c r="M4762" s="89">
        <v>12</v>
      </c>
      <c r="N4762" s="90">
        <v>621607945.44000006</v>
      </c>
      <c r="O4762" s="90">
        <v>630000000</v>
      </c>
      <c r="P4762" s="90">
        <v>630000000</v>
      </c>
      <c r="Q4762" s="90">
        <v>669948859.65999997</v>
      </c>
      <c r="R4762" s="90">
        <v>39948859.659999996</v>
      </c>
      <c r="S4762" s="90">
        <v>6.3410888349206402</v>
      </c>
      <c r="T4762" s="89" t="s">
        <v>73</v>
      </c>
    </row>
    <row r="4763" spans="1:20" x14ac:dyDescent="0.55000000000000004">
      <c r="A4763" s="123">
        <v>2568</v>
      </c>
      <c r="B4763" s="88">
        <v>45930</v>
      </c>
      <c r="C4763" s="89" t="s">
        <v>2314</v>
      </c>
      <c r="D4763" s="89">
        <v>1</v>
      </c>
      <c r="E4763" s="89" t="s">
        <v>147</v>
      </c>
      <c r="F4763" s="89" t="s">
        <v>56</v>
      </c>
      <c r="G4763" s="89" t="s">
        <v>152</v>
      </c>
      <c r="H4763" s="89" t="s">
        <v>2335</v>
      </c>
      <c r="I4763" s="89" t="s">
        <v>97</v>
      </c>
      <c r="J4763" s="89">
        <v>21</v>
      </c>
      <c r="K4763" s="89" t="s">
        <v>105</v>
      </c>
      <c r="L4763" s="89" t="s">
        <v>106</v>
      </c>
      <c r="M4763" s="89">
        <v>12</v>
      </c>
      <c r="N4763" s="90">
        <v>156761268.30000001</v>
      </c>
      <c r="O4763" s="90">
        <v>172626304.91999999</v>
      </c>
      <c r="P4763" s="90">
        <v>172626304.91999999</v>
      </c>
      <c r="Q4763" s="90">
        <v>174779388.86000001</v>
      </c>
      <c r="R4763" s="90">
        <v>2153083.94</v>
      </c>
      <c r="S4763" s="90">
        <v>1.2472513624142101</v>
      </c>
      <c r="T4763" s="89" t="s">
        <v>73</v>
      </c>
    </row>
    <row r="4764" spans="1:20" x14ac:dyDescent="0.55000000000000004">
      <c r="A4764" s="123">
        <v>2568</v>
      </c>
      <c r="B4764" s="88">
        <v>45930</v>
      </c>
      <c r="C4764" s="89" t="s">
        <v>2314</v>
      </c>
      <c r="D4764" s="89">
        <v>1</v>
      </c>
      <c r="E4764" s="89" t="s">
        <v>147</v>
      </c>
      <c r="F4764" s="89" t="s">
        <v>25</v>
      </c>
      <c r="G4764" s="89" t="s">
        <v>190</v>
      </c>
      <c r="H4764" s="89" t="s">
        <v>2336</v>
      </c>
      <c r="I4764" s="89" t="s">
        <v>97</v>
      </c>
      <c r="J4764" s="89">
        <v>21</v>
      </c>
      <c r="K4764" s="89" t="s">
        <v>105</v>
      </c>
      <c r="L4764" s="89" t="s">
        <v>106</v>
      </c>
      <c r="M4764" s="89">
        <v>12</v>
      </c>
      <c r="N4764" s="90">
        <v>39759811.32</v>
      </c>
      <c r="O4764" s="90">
        <v>41356000</v>
      </c>
      <c r="P4764" s="90">
        <v>41356000</v>
      </c>
      <c r="Q4764" s="90">
        <v>43896349.18</v>
      </c>
      <c r="R4764" s="90">
        <v>2540349.1800000002</v>
      </c>
      <c r="S4764" s="90">
        <v>6.14263753747945</v>
      </c>
      <c r="T4764" s="89" t="s">
        <v>73</v>
      </c>
    </row>
    <row r="4765" spans="1:20" x14ac:dyDescent="0.55000000000000004">
      <c r="A4765" s="123">
        <v>2568</v>
      </c>
      <c r="B4765" s="88">
        <v>45930</v>
      </c>
      <c r="C4765" s="89" t="s">
        <v>2314</v>
      </c>
      <c r="D4765" s="89">
        <v>1</v>
      </c>
      <c r="E4765" s="89" t="s">
        <v>147</v>
      </c>
      <c r="F4765" s="89" t="s">
        <v>25</v>
      </c>
      <c r="G4765" s="89" t="s">
        <v>176</v>
      </c>
      <c r="H4765" s="89" t="s">
        <v>2337</v>
      </c>
      <c r="I4765" s="89" t="s">
        <v>97</v>
      </c>
      <c r="J4765" s="89">
        <v>21</v>
      </c>
      <c r="K4765" s="89" t="s">
        <v>105</v>
      </c>
      <c r="L4765" s="89" t="s">
        <v>106</v>
      </c>
      <c r="M4765" s="89">
        <v>12</v>
      </c>
      <c r="N4765" s="90">
        <v>59825017.939999998</v>
      </c>
      <c r="O4765" s="90">
        <v>59619300</v>
      </c>
      <c r="P4765" s="90">
        <v>59619300</v>
      </c>
      <c r="Q4765" s="90">
        <v>61886860.049999997</v>
      </c>
      <c r="R4765" s="90">
        <v>2267560.0499999998</v>
      </c>
      <c r="S4765" s="90">
        <v>3.8033993186770099</v>
      </c>
      <c r="T4765" s="89" t="s">
        <v>73</v>
      </c>
    </row>
    <row r="4766" spans="1:20" x14ac:dyDescent="0.55000000000000004">
      <c r="A4766" s="123">
        <v>2568</v>
      </c>
      <c r="B4766" s="88">
        <v>45930</v>
      </c>
      <c r="C4766" s="89" t="s">
        <v>2314</v>
      </c>
      <c r="D4766" s="89">
        <v>1</v>
      </c>
      <c r="E4766" s="89" t="s">
        <v>147</v>
      </c>
      <c r="F4766" s="89" t="s">
        <v>25</v>
      </c>
      <c r="G4766" s="89" t="s">
        <v>158</v>
      </c>
      <c r="H4766" s="89" t="s">
        <v>2338</v>
      </c>
      <c r="I4766" s="89" t="s">
        <v>97</v>
      </c>
      <c r="J4766" s="89">
        <v>21</v>
      </c>
      <c r="K4766" s="89" t="s">
        <v>105</v>
      </c>
      <c r="L4766" s="89" t="s">
        <v>106</v>
      </c>
      <c r="M4766" s="89">
        <v>12</v>
      </c>
      <c r="N4766" s="90">
        <v>60341209.299999997</v>
      </c>
      <c r="O4766" s="90">
        <v>58996741.670000002</v>
      </c>
      <c r="P4766" s="90">
        <v>58996741.670000002</v>
      </c>
      <c r="Q4766" s="90">
        <v>61471224.140000001</v>
      </c>
      <c r="R4766" s="90">
        <v>2474482.4700000002</v>
      </c>
      <c r="S4766" s="90">
        <v>4.1942697172008101</v>
      </c>
      <c r="T4766" s="89" t="s">
        <v>73</v>
      </c>
    </row>
    <row r="4767" spans="1:20" x14ac:dyDescent="0.55000000000000004">
      <c r="A4767" s="123">
        <v>2568</v>
      </c>
      <c r="B4767" s="88">
        <v>45930</v>
      </c>
      <c r="C4767" s="89" t="s">
        <v>2314</v>
      </c>
      <c r="D4767" s="89">
        <v>1</v>
      </c>
      <c r="E4767" s="89" t="s">
        <v>147</v>
      </c>
      <c r="F4767" s="89" t="s">
        <v>25</v>
      </c>
      <c r="G4767" s="89" t="s">
        <v>194</v>
      </c>
      <c r="H4767" s="89" t="s">
        <v>2339</v>
      </c>
      <c r="I4767" s="89" t="s">
        <v>97</v>
      </c>
      <c r="J4767" s="89">
        <v>21</v>
      </c>
      <c r="K4767" s="89" t="s">
        <v>105</v>
      </c>
      <c r="L4767" s="89" t="s">
        <v>106</v>
      </c>
      <c r="M4767" s="89">
        <v>12</v>
      </c>
      <c r="N4767" s="90">
        <v>53627032.950000003</v>
      </c>
      <c r="O4767" s="90">
        <v>55000000</v>
      </c>
      <c r="P4767" s="90">
        <v>55000000</v>
      </c>
      <c r="Q4767" s="90">
        <v>53780419.289999999</v>
      </c>
      <c r="R4767" s="90">
        <v>-1219580.71</v>
      </c>
      <c r="S4767" s="90">
        <v>-2.2174194727272698</v>
      </c>
      <c r="T4767" s="89" t="s">
        <v>28</v>
      </c>
    </row>
    <row r="4768" spans="1:20" x14ac:dyDescent="0.55000000000000004">
      <c r="A4768" s="123">
        <v>2568</v>
      </c>
      <c r="B4768" s="88">
        <v>45930</v>
      </c>
      <c r="C4768" s="89" t="s">
        <v>2314</v>
      </c>
      <c r="D4768" s="89">
        <v>1</v>
      </c>
      <c r="E4768" s="89" t="s">
        <v>147</v>
      </c>
      <c r="F4768" s="89" t="s">
        <v>25</v>
      </c>
      <c r="G4768" s="89" t="s">
        <v>154</v>
      </c>
      <c r="H4768" s="89" t="s">
        <v>2340</v>
      </c>
      <c r="I4768" s="89" t="s">
        <v>97</v>
      </c>
      <c r="J4768" s="89">
        <v>21</v>
      </c>
      <c r="K4768" s="89" t="s">
        <v>105</v>
      </c>
      <c r="L4768" s="89" t="s">
        <v>106</v>
      </c>
      <c r="M4768" s="89">
        <v>12</v>
      </c>
      <c r="N4768" s="90">
        <v>31506324.140000001</v>
      </c>
      <c r="O4768" s="90">
        <v>38304430.630000003</v>
      </c>
      <c r="P4768" s="90">
        <v>38304430.630000003</v>
      </c>
      <c r="Q4768" s="90">
        <v>35074244.490000002</v>
      </c>
      <c r="R4768" s="90">
        <v>-3230186.14</v>
      </c>
      <c r="S4768" s="90">
        <v>-8.4329308303831603</v>
      </c>
      <c r="T4768" s="89" t="s">
        <v>28</v>
      </c>
    </row>
    <row r="4769" spans="1:20" x14ac:dyDescent="0.55000000000000004">
      <c r="A4769" s="123">
        <v>2568</v>
      </c>
      <c r="B4769" s="88">
        <v>45930</v>
      </c>
      <c r="C4769" s="89" t="s">
        <v>2314</v>
      </c>
      <c r="D4769" s="89">
        <v>1</v>
      </c>
      <c r="E4769" s="89" t="s">
        <v>147</v>
      </c>
      <c r="F4769" s="89" t="s">
        <v>56</v>
      </c>
      <c r="G4769" s="89" t="s">
        <v>160</v>
      </c>
      <c r="H4769" s="89" t="s">
        <v>2341</v>
      </c>
      <c r="I4769" s="89" t="s">
        <v>97</v>
      </c>
      <c r="J4769" s="89">
        <v>21</v>
      </c>
      <c r="K4769" s="89" t="s">
        <v>105</v>
      </c>
      <c r="L4769" s="89" t="s">
        <v>106</v>
      </c>
      <c r="M4769" s="89">
        <v>12</v>
      </c>
      <c r="N4769" s="90">
        <v>148480343.47999999</v>
      </c>
      <c r="O4769" s="90">
        <v>161776440</v>
      </c>
      <c r="P4769" s="90">
        <v>161776440</v>
      </c>
      <c r="Q4769" s="90">
        <v>157041679.66</v>
      </c>
      <c r="R4769" s="90">
        <v>-4734760.34</v>
      </c>
      <c r="S4769" s="90">
        <v>-2.9267304559304201</v>
      </c>
      <c r="T4769" s="89" t="s">
        <v>28</v>
      </c>
    </row>
    <row r="4770" spans="1:20" x14ac:dyDescent="0.55000000000000004">
      <c r="A4770" s="123">
        <v>2568</v>
      </c>
      <c r="B4770" s="88">
        <v>45930</v>
      </c>
      <c r="C4770" s="89" t="s">
        <v>2314</v>
      </c>
      <c r="D4770" s="89">
        <v>1</v>
      </c>
      <c r="E4770" s="89" t="s">
        <v>147</v>
      </c>
      <c r="F4770" s="89" t="s">
        <v>25</v>
      </c>
      <c r="G4770" s="89" t="s">
        <v>184</v>
      </c>
      <c r="H4770" s="89" t="s">
        <v>2342</v>
      </c>
      <c r="I4770" s="89" t="s">
        <v>97</v>
      </c>
      <c r="J4770" s="89">
        <v>21</v>
      </c>
      <c r="K4770" s="89" t="s">
        <v>105</v>
      </c>
      <c r="L4770" s="89" t="s">
        <v>106</v>
      </c>
      <c r="M4770" s="89">
        <v>12</v>
      </c>
      <c r="N4770" s="90">
        <v>62772141.390000001</v>
      </c>
      <c r="O4770" s="90">
        <v>62000000</v>
      </c>
      <c r="P4770" s="90">
        <v>62000000</v>
      </c>
      <c r="Q4770" s="90">
        <v>64714719.18</v>
      </c>
      <c r="R4770" s="90">
        <v>2714719.18</v>
      </c>
      <c r="S4770" s="90">
        <v>4.3785793225806504</v>
      </c>
      <c r="T4770" s="89" t="s">
        <v>73</v>
      </c>
    </row>
    <row r="4771" spans="1:20" x14ac:dyDescent="0.55000000000000004">
      <c r="A4771" s="123">
        <v>2568</v>
      </c>
      <c r="B4771" s="88">
        <v>45930</v>
      </c>
      <c r="C4771" s="89" t="s">
        <v>2314</v>
      </c>
      <c r="D4771" s="89">
        <v>1</v>
      </c>
      <c r="E4771" s="89" t="s">
        <v>147</v>
      </c>
      <c r="F4771" s="89" t="s">
        <v>25</v>
      </c>
      <c r="G4771" s="89" t="s">
        <v>164</v>
      </c>
      <c r="H4771" s="89" t="s">
        <v>2343</v>
      </c>
      <c r="I4771" s="89" t="s">
        <v>97</v>
      </c>
      <c r="J4771" s="89">
        <v>21</v>
      </c>
      <c r="K4771" s="89" t="s">
        <v>105</v>
      </c>
      <c r="L4771" s="89" t="s">
        <v>106</v>
      </c>
      <c r="M4771" s="89">
        <v>12</v>
      </c>
      <c r="N4771" s="90">
        <v>38795386.850000001</v>
      </c>
      <c r="O4771" s="90">
        <v>36595057.090000004</v>
      </c>
      <c r="P4771" s="90">
        <v>36595057.090000004</v>
      </c>
      <c r="Q4771" s="90">
        <v>38127833.5</v>
      </c>
      <c r="R4771" s="90">
        <v>1532776.41</v>
      </c>
      <c r="S4771" s="90">
        <v>4.1884793518162002</v>
      </c>
      <c r="T4771" s="89" t="s">
        <v>73</v>
      </c>
    </row>
    <row r="4772" spans="1:20" x14ac:dyDescent="0.55000000000000004">
      <c r="A4772" s="123">
        <v>2568</v>
      </c>
      <c r="B4772" s="88">
        <v>45930</v>
      </c>
      <c r="C4772" s="89" t="s">
        <v>2314</v>
      </c>
      <c r="D4772" s="89">
        <v>1</v>
      </c>
      <c r="E4772" s="89" t="s">
        <v>147</v>
      </c>
      <c r="F4772" s="89" t="s">
        <v>56</v>
      </c>
      <c r="G4772" s="89" t="s">
        <v>178</v>
      </c>
      <c r="H4772" s="89" t="s">
        <v>2344</v>
      </c>
      <c r="I4772" s="89" t="s">
        <v>97</v>
      </c>
      <c r="J4772" s="89">
        <v>21</v>
      </c>
      <c r="K4772" s="89" t="s">
        <v>105</v>
      </c>
      <c r="L4772" s="89" t="s">
        <v>106</v>
      </c>
      <c r="M4772" s="89">
        <v>12</v>
      </c>
      <c r="N4772" s="90">
        <v>126182387.48</v>
      </c>
      <c r="O4772" s="90">
        <v>134145290</v>
      </c>
      <c r="P4772" s="90">
        <v>134145290</v>
      </c>
      <c r="Q4772" s="90">
        <v>134620910.12</v>
      </c>
      <c r="R4772" s="90">
        <v>475620.12</v>
      </c>
      <c r="S4772" s="90">
        <v>0.35455595943771101</v>
      </c>
      <c r="T4772" s="89" t="s">
        <v>73</v>
      </c>
    </row>
    <row r="4773" spans="1:20" x14ac:dyDescent="0.55000000000000004">
      <c r="A4773" s="123">
        <v>2568</v>
      </c>
      <c r="B4773" s="88">
        <v>45930</v>
      </c>
      <c r="C4773" s="89" t="s">
        <v>2314</v>
      </c>
      <c r="D4773" s="89">
        <v>1</v>
      </c>
      <c r="E4773" s="89" t="s">
        <v>147</v>
      </c>
      <c r="F4773" s="89" t="s">
        <v>25</v>
      </c>
      <c r="G4773" s="89" t="s">
        <v>192</v>
      </c>
      <c r="H4773" s="89" t="s">
        <v>2345</v>
      </c>
      <c r="I4773" s="89" t="s">
        <v>97</v>
      </c>
      <c r="J4773" s="89">
        <v>21</v>
      </c>
      <c r="K4773" s="89" t="s">
        <v>105</v>
      </c>
      <c r="L4773" s="89" t="s">
        <v>106</v>
      </c>
      <c r="M4773" s="89">
        <v>12</v>
      </c>
      <c r="N4773" s="90">
        <v>54305086.079999998</v>
      </c>
      <c r="O4773" s="90">
        <v>54910000</v>
      </c>
      <c r="P4773" s="90">
        <v>54910000</v>
      </c>
      <c r="Q4773" s="90">
        <v>56289462.719999999</v>
      </c>
      <c r="R4773" s="90">
        <v>1379462.72</v>
      </c>
      <c r="S4773" s="90">
        <v>2.5122249499180498</v>
      </c>
      <c r="T4773" s="89" t="s">
        <v>73</v>
      </c>
    </row>
    <row r="4774" spans="1:20" x14ac:dyDescent="0.55000000000000004">
      <c r="A4774" s="123">
        <v>2568</v>
      </c>
      <c r="B4774" s="88">
        <v>45930</v>
      </c>
      <c r="C4774" s="89" t="s">
        <v>2314</v>
      </c>
      <c r="D4774" s="89">
        <v>1</v>
      </c>
      <c r="E4774" s="89" t="s">
        <v>147</v>
      </c>
      <c r="F4774" s="89" t="s">
        <v>56</v>
      </c>
      <c r="G4774" s="89" t="s">
        <v>166</v>
      </c>
      <c r="H4774" s="89" t="s">
        <v>2346</v>
      </c>
      <c r="I4774" s="89" t="s">
        <v>97</v>
      </c>
      <c r="J4774" s="89">
        <v>21</v>
      </c>
      <c r="K4774" s="89" t="s">
        <v>105</v>
      </c>
      <c r="L4774" s="89" t="s">
        <v>106</v>
      </c>
      <c r="M4774" s="89">
        <v>12</v>
      </c>
      <c r="N4774" s="90">
        <v>129985485.77</v>
      </c>
      <c r="O4774" s="90">
        <v>150357096.13999999</v>
      </c>
      <c r="P4774" s="90">
        <v>150357096.13999999</v>
      </c>
      <c r="Q4774" s="90">
        <v>149695128.53</v>
      </c>
      <c r="R4774" s="90">
        <v>-661967.61</v>
      </c>
      <c r="S4774" s="90">
        <v>-0.440263630380059</v>
      </c>
      <c r="T4774" s="89" t="s">
        <v>28</v>
      </c>
    </row>
    <row r="4775" spans="1:20" x14ac:dyDescent="0.55000000000000004">
      <c r="A4775" s="123">
        <v>2568</v>
      </c>
      <c r="B4775" s="88">
        <v>45930</v>
      </c>
      <c r="C4775" s="89" t="s">
        <v>2314</v>
      </c>
      <c r="D4775" s="89">
        <v>1</v>
      </c>
      <c r="E4775" s="89" t="s">
        <v>147</v>
      </c>
      <c r="F4775" s="89" t="s">
        <v>25</v>
      </c>
      <c r="G4775" s="89" t="s">
        <v>180</v>
      </c>
      <c r="H4775" s="89" t="s">
        <v>2347</v>
      </c>
      <c r="I4775" s="89" t="s">
        <v>97</v>
      </c>
      <c r="J4775" s="89">
        <v>21</v>
      </c>
      <c r="K4775" s="89" t="s">
        <v>105</v>
      </c>
      <c r="L4775" s="89" t="s">
        <v>106</v>
      </c>
      <c r="M4775" s="89">
        <v>12</v>
      </c>
      <c r="N4775" s="90">
        <v>82245838.859999999</v>
      </c>
      <c r="O4775" s="90">
        <v>87811534.370000005</v>
      </c>
      <c r="P4775" s="90">
        <v>87811534.370000005</v>
      </c>
      <c r="Q4775" s="90">
        <v>88754069.739999995</v>
      </c>
      <c r="R4775" s="90">
        <v>942535.37</v>
      </c>
      <c r="S4775" s="90">
        <v>1.0733616907644099</v>
      </c>
      <c r="T4775" s="89" t="s">
        <v>73</v>
      </c>
    </row>
    <row r="4776" spans="1:20" x14ac:dyDescent="0.55000000000000004">
      <c r="A4776" s="123">
        <v>2568</v>
      </c>
      <c r="B4776" s="88">
        <v>45930</v>
      </c>
      <c r="C4776" s="89" t="s">
        <v>2314</v>
      </c>
      <c r="D4776" s="89">
        <v>1</v>
      </c>
      <c r="E4776" s="89" t="s">
        <v>147</v>
      </c>
      <c r="F4776" s="89" t="s">
        <v>25</v>
      </c>
      <c r="G4776" s="89" t="s">
        <v>168</v>
      </c>
      <c r="H4776" s="89" t="s">
        <v>2348</v>
      </c>
      <c r="I4776" s="89" t="s">
        <v>97</v>
      </c>
      <c r="J4776" s="89">
        <v>21</v>
      </c>
      <c r="K4776" s="89" t="s">
        <v>105</v>
      </c>
      <c r="L4776" s="89" t="s">
        <v>106</v>
      </c>
      <c r="M4776" s="89">
        <v>12</v>
      </c>
      <c r="N4776" s="90">
        <v>40054256.799999997</v>
      </c>
      <c r="O4776" s="90">
        <v>42429714.479999997</v>
      </c>
      <c r="P4776" s="90">
        <v>42429714.479999997</v>
      </c>
      <c r="Q4776" s="90">
        <v>41218216.170000002</v>
      </c>
      <c r="R4776" s="90">
        <v>-1211498.31</v>
      </c>
      <c r="S4776" s="90">
        <v>-2.8553062985400501</v>
      </c>
      <c r="T4776" s="89" t="s">
        <v>28</v>
      </c>
    </row>
    <row r="4777" spans="1:20" x14ac:dyDescent="0.55000000000000004">
      <c r="A4777" s="123">
        <v>2568</v>
      </c>
      <c r="B4777" s="88">
        <v>45930</v>
      </c>
      <c r="C4777" s="89" t="s">
        <v>2314</v>
      </c>
      <c r="D4777" s="89">
        <v>1</v>
      </c>
      <c r="E4777" s="89" t="s">
        <v>147</v>
      </c>
      <c r="F4777" s="89" t="s">
        <v>25</v>
      </c>
      <c r="G4777" s="89" t="s">
        <v>182</v>
      </c>
      <c r="H4777" s="89" t="s">
        <v>2349</v>
      </c>
      <c r="I4777" s="89" t="s">
        <v>97</v>
      </c>
      <c r="J4777" s="89">
        <v>21</v>
      </c>
      <c r="K4777" s="89" t="s">
        <v>105</v>
      </c>
      <c r="L4777" s="89" t="s">
        <v>106</v>
      </c>
      <c r="M4777" s="89">
        <v>12</v>
      </c>
      <c r="N4777" s="90">
        <v>29109088.77</v>
      </c>
      <c r="O4777" s="90">
        <v>31666800</v>
      </c>
      <c r="P4777" s="90">
        <v>31666800</v>
      </c>
      <c r="Q4777" s="90">
        <v>32219039.149999999</v>
      </c>
      <c r="R4777" s="90">
        <v>552239.15</v>
      </c>
      <c r="S4777" s="90">
        <v>1.74390576250205</v>
      </c>
      <c r="T4777" s="89" t="s">
        <v>73</v>
      </c>
    </row>
    <row r="4778" spans="1:20" x14ac:dyDescent="0.55000000000000004">
      <c r="A4778" s="123">
        <v>2568</v>
      </c>
      <c r="B4778" s="88">
        <v>45930</v>
      </c>
      <c r="C4778" s="89" t="s">
        <v>2314</v>
      </c>
      <c r="D4778" s="89">
        <v>1</v>
      </c>
      <c r="E4778" s="89" t="s">
        <v>147</v>
      </c>
      <c r="F4778" s="89" t="s">
        <v>25</v>
      </c>
      <c r="G4778" s="89" t="s">
        <v>172</v>
      </c>
      <c r="H4778" s="89" t="s">
        <v>2350</v>
      </c>
      <c r="I4778" s="89" t="s">
        <v>97</v>
      </c>
      <c r="J4778" s="89">
        <v>21</v>
      </c>
      <c r="K4778" s="89" t="s">
        <v>105</v>
      </c>
      <c r="L4778" s="89" t="s">
        <v>106</v>
      </c>
      <c r="M4778" s="89">
        <v>12</v>
      </c>
      <c r="N4778" s="90">
        <v>39578111.909999996</v>
      </c>
      <c r="O4778" s="90">
        <v>43325284.93</v>
      </c>
      <c r="P4778" s="90">
        <v>43325284.93</v>
      </c>
      <c r="Q4778" s="90">
        <v>44021825.990000002</v>
      </c>
      <c r="R4778" s="90">
        <v>696541.06</v>
      </c>
      <c r="S4778" s="90">
        <v>1.6077010483033001</v>
      </c>
      <c r="T4778" s="89" t="s">
        <v>73</v>
      </c>
    </row>
    <row r="4779" spans="1:20" x14ac:dyDescent="0.55000000000000004">
      <c r="A4779" s="123">
        <v>2568</v>
      </c>
      <c r="B4779" s="88">
        <v>45930</v>
      </c>
      <c r="C4779" s="89" t="s">
        <v>2314</v>
      </c>
      <c r="D4779" s="89">
        <v>1</v>
      </c>
      <c r="E4779" s="89" t="s">
        <v>147</v>
      </c>
      <c r="F4779" s="89" t="s">
        <v>25</v>
      </c>
      <c r="G4779" s="89" t="s">
        <v>186</v>
      </c>
      <c r="H4779" s="89" t="s">
        <v>2351</v>
      </c>
      <c r="I4779" s="89" t="s">
        <v>97</v>
      </c>
      <c r="J4779" s="89">
        <v>21</v>
      </c>
      <c r="K4779" s="89" t="s">
        <v>105</v>
      </c>
      <c r="L4779" s="89" t="s">
        <v>106</v>
      </c>
      <c r="M4779" s="89">
        <v>12</v>
      </c>
      <c r="N4779" s="90">
        <v>59649067.240000002</v>
      </c>
      <c r="O4779" s="90">
        <v>61230791.640000001</v>
      </c>
      <c r="P4779" s="90">
        <v>61230791.640000001</v>
      </c>
      <c r="Q4779" s="90">
        <v>63196435.450000003</v>
      </c>
      <c r="R4779" s="90">
        <v>1965643.81</v>
      </c>
      <c r="S4779" s="90">
        <v>3.2102211278874102</v>
      </c>
      <c r="T4779" s="89" t="s">
        <v>73</v>
      </c>
    </row>
    <row r="4780" spans="1:20" x14ac:dyDescent="0.55000000000000004">
      <c r="A4780" s="123">
        <v>2568</v>
      </c>
      <c r="B4780" s="88">
        <v>45930</v>
      </c>
      <c r="C4780" s="89" t="s">
        <v>2314</v>
      </c>
      <c r="D4780" s="89">
        <v>1</v>
      </c>
      <c r="E4780" s="89" t="s">
        <v>147</v>
      </c>
      <c r="F4780" s="89" t="s">
        <v>25</v>
      </c>
      <c r="G4780" s="89" t="s">
        <v>162</v>
      </c>
      <c r="H4780" s="89" t="s">
        <v>2352</v>
      </c>
      <c r="I4780" s="89" t="s">
        <v>97</v>
      </c>
      <c r="J4780" s="89">
        <v>21</v>
      </c>
      <c r="K4780" s="89" t="s">
        <v>105</v>
      </c>
      <c r="L4780" s="89" t="s">
        <v>106</v>
      </c>
      <c r="M4780" s="89">
        <v>12</v>
      </c>
      <c r="N4780" s="90">
        <v>22883474.609999999</v>
      </c>
      <c r="O4780" s="90">
        <v>24038809.98</v>
      </c>
      <c r="P4780" s="90">
        <v>24038809.98</v>
      </c>
      <c r="Q4780" s="90">
        <v>25460016.68</v>
      </c>
      <c r="R4780" s="90">
        <v>1421206.7</v>
      </c>
      <c r="S4780" s="90">
        <v>5.9121341746219001</v>
      </c>
      <c r="T4780" s="89" t="s">
        <v>73</v>
      </c>
    </row>
    <row r="4781" spans="1:20" x14ac:dyDescent="0.55000000000000004">
      <c r="A4781" s="123">
        <v>2568</v>
      </c>
      <c r="B4781" s="88">
        <v>45930</v>
      </c>
      <c r="C4781" s="89" t="s">
        <v>2314</v>
      </c>
      <c r="D4781" s="89">
        <v>1</v>
      </c>
      <c r="E4781" s="89" t="s">
        <v>147</v>
      </c>
      <c r="F4781" s="89" t="s">
        <v>25</v>
      </c>
      <c r="G4781" s="89" t="s">
        <v>170</v>
      </c>
      <c r="H4781" s="89" t="s">
        <v>2353</v>
      </c>
      <c r="I4781" s="89" t="s">
        <v>97</v>
      </c>
      <c r="J4781" s="89">
        <v>21</v>
      </c>
      <c r="K4781" s="89" t="s">
        <v>105</v>
      </c>
      <c r="L4781" s="89" t="s">
        <v>106</v>
      </c>
      <c r="M4781" s="89">
        <v>12</v>
      </c>
      <c r="N4781" s="90">
        <v>37108877.590000004</v>
      </c>
      <c r="O4781" s="90">
        <v>38103730</v>
      </c>
      <c r="P4781" s="90">
        <v>38103730</v>
      </c>
      <c r="Q4781" s="90">
        <v>39717622.369999997</v>
      </c>
      <c r="R4781" s="90">
        <v>1613892.37</v>
      </c>
      <c r="S4781" s="90">
        <v>4.2355233201578999</v>
      </c>
      <c r="T4781" s="89" t="s">
        <v>73</v>
      </c>
    </row>
    <row r="4782" spans="1:20" x14ac:dyDescent="0.55000000000000004">
      <c r="A4782" s="123">
        <v>2568</v>
      </c>
      <c r="B4782" s="88">
        <v>45930</v>
      </c>
      <c r="C4782" s="89" t="s">
        <v>2314</v>
      </c>
      <c r="D4782" s="89">
        <v>1</v>
      </c>
      <c r="E4782" s="89" t="s">
        <v>147</v>
      </c>
      <c r="F4782" s="89" t="s">
        <v>25</v>
      </c>
      <c r="G4782" s="89" t="s">
        <v>174</v>
      </c>
      <c r="H4782" s="89" t="s">
        <v>2354</v>
      </c>
      <c r="I4782" s="89" t="s">
        <v>97</v>
      </c>
      <c r="J4782" s="89">
        <v>21</v>
      </c>
      <c r="K4782" s="89" t="s">
        <v>105</v>
      </c>
      <c r="L4782" s="89" t="s">
        <v>106</v>
      </c>
      <c r="M4782" s="89">
        <v>12</v>
      </c>
      <c r="N4782" s="90">
        <v>47636191.32</v>
      </c>
      <c r="O4782" s="90">
        <v>49700000</v>
      </c>
      <c r="P4782" s="90">
        <v>49700000</v>
      </c>
      <c r="Q4782" s="90">
        <v>50544764.159999996</v>
      </c>
      <c r="R4782" s="90">
        <v>844764.16000000003</v>
      </c>
      <c r="S4782" s="90">
        <v>1.69972668008048</v>
      </c>
      <c r="T4782" s="89" t="s">
        <v>73</v>
      </c>
    </row>
    <row r="4783" spans="1:20" x14ac:dyDescent="0.55000000000000004">
      <c r="A4783" s="123">
        <v>2568</v>
      </c>
      <c r="B4783" s="88">
        <v>45930</v>
      </c>
      <c r="C4783" s="89" t="s">
        <v>2314</v>
      </c>
      <c r="D4783" s="89">
        <v>1</v>
      </c>
      <c r="E4783" s="89" t="s">
        <v>147</v>
      </c>
      <c r="F4783" s="89" t="s">
        <v>25</v>
      </c>
      <c r="G4783" s="89" t="s">
        <v>188</v>
      </c>
      <c r="H4783" s="89" t="s">
        <v>2355</v>
      </c>
      <c r="I4783" s="89" t="s">
        <v>97</v>
      </c>
      <c r="J4783" s="89">
        <v>21</v>
      </c>
      <c r="K4783" s="89" t="s">
        <v>105</v>
      </c>
      <c r="L4783" s="89" t="s">
        <v>106</v>
      </c>
      <c r="M4783" s="89">
        <v>12</v>
      </c>
      <c r="N4783" s="90">
        <v>37557569.539999999</v>
      </c>
      <c r="O4783" s="90">
        <v>35163180</v>
      </c>
      <c r="P4783" s="90">
        <v>35163180</v>
      </c>
      <c r="Q4783" s="90">
        <v>36422035.539999999</v>
      </c>
      <c r="R4783" s="90">
        <v>1258855.54</v>
      </c>
      <c r="S4783" s="90">
        <v>3.58003894983332</v>
      </c>
      <c r="T4783" s="89" t="s">
        <v>73</v>
      </c>
    </row>
    <row r="4784" spans="1:20" x14ac:dyDescent="0.55000000000000004">
      <c r="A4784" s="123">
        <v>2568</v>
      </c>
      <c r="B4784" s="88">
        <v>45930</v>
      </c>
      <c r="C4784" s="89" t="s">
        <v>2314</v>
      </c>
      <c r="D4784" s="89">
        <v>1</v>
      </c>
      <c r="E4784" s="89" t="s">
        <v>147</v>
      </c>
      <c r="F4784" s="89" t="s">
        <v>25</v>
      </c>
      <c r="G4784" s="89" t="s">
        <v>148</v>
      </c>
      <c r="H4784" s="89" t="s">
        <v>2356</v>
      </c>
      <c r="I4784" s="89" t="s">
        <v>97</v>
      </c>
      <c r="J4784" s="89">
        <v>21</v>
      </c>
      <c r="K4784" s="89" t="s">
        <v>105</v>
      </c>
      <c r="L4784" s="89" t="s">
        <v>106</v>
      </c>
      <c r="M4784" s="89">
        <v>12</v>
      </c>
      <c r="N4784" s="90">
        <v>32891171</v>
      </c>
      <c r="O4784" s="90">
        <v>34105116.030000001</v>
      </c>
      <c r="P4784" s="90">
        <v>34105116.030000001</v>
      </c>
      <c r="Q4784" s="90">
        <v>35726181.68</v>
      </c>
      <c r="R4784" s="90">
        <v>1621065.65</v>
      </c>
      <c r="S4784" s="90">
        <v>4.7531450958092503</v>
      </c>
      <c r="T4784" s="89" t="s">
        <v>73</v>
      </c>
    </row>
    <row r="4785" spans="1:20" x14ac:dyDescent="0.55000000000000004">
      <c r="A4785" s="123">
        <v>2568</v>
      </c>
      <c r="B4785" s="88">
        <v>45930</v>
      </c>
      <c r="C4785" s="89" t="s">
        <v>2314</v>
      </c>
      <c r="D4785" s="89">
        <v>1</v>
      </c>
      <c r="E4785" s="89" t="s">
        <v>147</v>
      </c>
      <c r="F4785" s="89" t="s">
        <v>25</v>
      </c>
      <c r="G4785" s="89" t="s">
        <v>150</v>
      </c>
      <c r="H4785" s="89" t="s">
        <v>2357</v>
      </c>
      <c r="I4785" s="89" t="s">
        <v>97</v>
      </c>
      <c r="J4785" s="89">
        <v>21</v>
      </c>
      <c r="K4785" s="89" t="s">
        <v>105</v>
      </c>
      <c r="L4785" s="89" t="s">
        <v>106</v>
      </c>
      <c r="M4785" s="89">
        <v>12</v>
      </c>
      <c r="N4785" s="90">
        <v>17021162.809999999</v>
      </c>
      <c r="O4785" s="90">
        <v>17746433.510000002</v>
      </c>
      <c r="P4785" s="90">
        <v>17746433.510000002</v>
      </c>
      <c r="Q4785" s="90">
        <v>16802338.109999999</v>
      </c>
      <c r="R4785" s="90">
        <v>-944095.4</v>
      </c>
      <c r="S4785" s="90">
        <v>-5.3199162494706798</v>
      </c>
      <c r="T4785" s="89" t="s">
        <v>28</v>
      </c>
    </row>
    <row r="4786" spans="1:20" x14ac:dyDescent="0.55000000000000004">
      <c r="A4786" s="123">
        <v>2568</v>
      </c>
      <c r="B4786" s="88">
        <v>45930</v>
      </c>
      <c r="C4786" s="89" t="s">
        <v>2314</v>
      </c>
      <c r="D4786" s="89">
        <v>1</v>
      </c>
      <c r="E4786" s="89" t="s">
        <v>198</v>
      </c>
      <c r="F4786" s="89" t="s">
        <v>56</v>
      </c>
      <c r="G4786" s="89" t="s">
        <v>205</v>
      </c>
      <c r="H4786" s="89" t="s">
        <v>2358</v>
      </c>
      <c r="I4786" s="89" t="s">
        <v>97</v>
      </c>
      <c r="J4786" s="89">
        <v>21</v>
      </c>
      <c r="K4786" s="89" t="s">
        <v>105</v>
      </c>
      <c r="L4786" s="89" t="s">
        <v>106</v>
      </c>
      <c r="M4786" s="89">
        <v>12</v>
      </c>
      <c r="N4786" s="90">
        <v>429159900.75999999</v>
      </c>
      <c r="O4786" s="90">
        <v>440000000</v>
      </c>
      <c r="P4786" s="90">
        <v>440000000</v>
      </c>
      <c r="Q4786" s="90">
        <v>451315059.05000001</v>
      </c>
      <c r="R4786" s="90">
        <v>11315059.050000001</v>
      </c>
      <c r="S4786" s="90">
        <v>2.5716043295454498</v>
      </c>
      <c r="T4786" s="89" t="s">
        <v>73</v>
      </c>
    </row>
    <row r="4787" spans="1:20" x14ac:dyDescent="0.55000000000000004">
      <c r="A4787" s="123">
        <v>2568</v>
      </c>
      <c r="B4787" s="88">
        <v>45930</v>
      </c>
      <c r="C4787" s="89" t="s">
        <v>2314</v>
      </c>
      <c r="D4787" s="89">
        <v>1</v>
      </c>
      <c r="E4787" s="89" t="s">
        <v>198</v>
      </c>
      <c r="F4787" s="89" t="s">
        <v>25</v>
      </c>
      <c r="G4787" s="89" t="s">
        <v>225</v>
      </c>
      <c r="H4787" s="89" t="s">
        <v>2359</v>
      </c>
      <c r="I4787" s="89" t="s">
        <v>97</v>
      </c>
      <c r="J4787" s="89">
        <v>21</v>
      </c>
      <c r="K4787" s="89" t="s">
        <v>105</v>
      </c>
      <c r="L4787" s="89" t="s">
        <v>106</v>
      </c>
      <c r="M4787" s="89">
        <v>12</v>
      </c>
      <c r="N4787" s="90">
        <v>24302354.07</v>
      </c>
      <c r="O4787" s="90">
        <v>25679182.039999999</v>
      </c>
      <c r="P4787" s="90">
        <v>25679182.039999999</v>
      </c>
      <c r="Q4787" s="90">
        <v>23595114.239999998</v>
      </c>
      <c r="R4787" s="90">
        <v>-2084067.8</v>
      </c>
      <c r="S4787" s="90">
        <v>-8.1157873204593702</v>
      </c>
      <c r="T4787" s="89" t="s">
        <v>28</v>
      </c>
    </row>
    <row r="4788" spans="1:20" x14ac:dyDescent="0.55000000000000004">
      <c r="A4788" s="123">
        <v>2568</v>
      </c>
      <c r="B4788" s="88">
        <v>45930</v>
      </c>
      <c r="C4788" s="89" t="s">
        <v>2314</v>
      </c>
      <c r="D4788" s="89">
        <v>1</v>
      </c>
      <c r="E4788" s="89" t="s">
        <v>198</v>
      </c>
      <c r="F4788" s="89" t="s">
        <v>25</v>
      </c>
      <c r="G4788" s="89" t="s">
        <v>221</v>
      </c>
      <c r="H4788" s="89" t="s">
        <v>2360</v>
      </c>
      <c r="I4788" s="89" t="s">
        <v>97</v>
      </c>
      <c r="J4788" s="89">
        <v>21</v>
      </c>
      <c r="K4788" s="89" t="s">
        <v>105</v>
      </c>
      <c r="L4788" s="89" t="s">
        <v>106</v>
      </c>
      <c r="M4788" s="89">
        <v>12</v>
      </c>
      <c r="N4788" s="90">
        <v>22587173.780000001</v>
      </c>
      <c r="O4788" s="90">
        <v>24599182.850000001</v>
      </c>
      <c r="P4788" s="90">
        <v>24599182.850000001</v>
      </c>
      <c r="Q4788" s="90">
        <v>25478250.57</v>
      </c>
      <c r="R4788" s="90">
        <v>879067.72</v>
      </c>
      <c r="S4788" s="90">
        <v>3.5735647210736499</v>
      </c>
      <c r="T4788" s="89" t="s">
        <v>73</v>
      </c>
    </row>
    <row r="4789" spans="1:20" x14ac:dyDescent="0.55000000000000004">
      <c r="A4789" s="123">
        <v>2568</v>
      </c>
      <c r="B4789" s="88">
        <v>45930</v>
      </c>
      <c r="C4789" s="89" t="s">
        <v>2314</v>
      </c>
      <c r="D4789" s="89">
        <v>1</v>
      </c>
      <c r="E4789" s="89" t="s">
        <v>198</v>
      </c>
      <c r="F4789" s="89" t="s">
        <v>25</v>
      </c>
      <c r="G4789" s="89" t="s">
        <v>217</v>
      </c>
      <c r="H4789" s="89" t="s">
        <v>2361</v>
      </c>
      <c r="I4789" s="89" t="s">
        <v>97</v>
      </c>
      <c r="J4789" s="89">
        <v>21</v>
      </c>
      <c r="K4789" s="89" t="s">
        <v>105</v>
      </c>
      <c r="L4789" s="89" t="s">
        <v>106</v>
      </c>
      <c r="M4789" s="89">
        <v>12</v>
      </c>
      <c r="N4789" s="90">
        <v>35845095.600000001</v>
      </c>
      <c r="O4789" s="90">
        <v>36619895.5</v>
      </c>
      <c r="P4789" s="90">
        <v>36619895.5</v>
      </c>
      <c r="Q4789" s="90">
        <v>35832589.729999997</v>
      </c>
      <c r="R4789" s="90">
        <v>-787305.77</v>
      </c>
      <c r="S4789" s="90">
        <v>-2.1499399691077801</v>
      </c>
      <c r="T4789" s="89" t="s">
        <v>28</v>
      </c>
    </row>
    <row r="4790" spans="1:20" x14ac:dyDescent="0.55000000000000004">
      <c r="A4790" s="123">
        <v>2568</v>
      </c>
      <c r="B4790" s="88">
        <v>45930</v>
      </c>
      <c r="C4790" s="89" t="s">
        <v>2314</v>
      </c>
      <c r="D4790" s="89">
        <v>1</v>
      </c>
      <c r="E4790" s="89" t="s">
        <v>198</v>
      </c>
      <c r="F4790" s="89" t="s">
        <v>25</v>
      </c>
      <c r="G4790" s="89" t="s">
        <v>213</v>
      </c>
      <c r="H4790" s="89" t="s">
        <v>2362</v>
      </c>
      <c r="I4790" s="89" t="s">
        <v>97</v>
      </c>
      <c r="J4790" s="89">
        <v>21</v>
      </c>
      <c r="K4790" s="89" t="s">
        <v>105</v>
      </c>
      <c r="L4790" s="89" t="s">
        <v>106</v>
      </c>
      <c r="M4790" s="89">
        <v>12</v>
      </c>
      <c r="N4790" s="90">
        <v>48034443.149999999</v>
      </c>
      <c r="O4790" s="90">
        <v>42123312.920000002</v>
      </c>
      <c r="P4790" s="90">
        <v>42123312.920000002</v>
      </c>
      <c r="Q4790" s="90">
        <v>44982328.009999998</v>
      </c>
      <c r="R4790" s="90">
        <v>2859015.09</v>
      </c>
      <c r="S4790" s="90">
        <v>6.7872512673203103</v>
      </c>
      <c r="T4790" s="89" t="s">
        <v>73</v>
      </c>
    </row>
    <row r="4791" spans="1:20" x14ac:dyDescent="0.55000000000000004">
      <c r="A4791" s="123">
        <v>2568</v>
      </c>
      <c r="B4791" s="88">
        <v>45930</v>
      </c>
      <c r="C4791" s="89" t="s">
        <v>2314</v>
      </c>
      <c r="D4791" s="89">
        <v>1</v>
      </c>
      <c r="E4791" s="89" t="s">
        <v>198</v>
      </c>
      <c r="F4791" s="89" t="s">
        <v>25</v>
      </c>
      <c r="G4791" s="89" t="s">
        <v>211</v>
      </c>
      <c r="H4791" s="89" t="s">
        <v>2363</v>
      </c>
      <c r="I4791" s="89" t="s">
        <v>97</v>
      </c>
      <c r="J4791" s="89">
        <v>21</v>
      </c>
      <c r="K4791" s="89" t="s">
        <v>105</v>
      </c>
      <c r="L4791" s="89" t="s">
        <v>106</v>
      </c>
      <c r="M4791" s="89">
        <v>12</v>
      </c>
      <c r="N4791" s="90">
        <v>63781054.200000003</v>
      </c>
      <c r="O4791" s="90">
        <v>63180271.380000003</v>
      </c>
      <c r="P4791" s="90">
        <v>63180271.380000003</v>
      </c>
      <c r="Q4791" s="90">
        <v>64943781.409999996</v>
      </c>
      <c r="R4791" s="90">
        <v>1763510.03</v>
      </c>
      <c r="S4791" s="90">
        <v>2.7912352882964102</v>
      </c>
      <c r="T4791" s="89" t="s">
        <v>73</v>
      </c>
    </row>
    <row r="4792" spans="1:20" x14ac:dyDescent="0.55000000000000004">
      <c r="A4792" s="123">
        <v>2568</v>
      </c>
      <c r="B4792" s="88">
        <v>45930</v>
      </c>
      <c r="C4792" s="89" t="s">
        <v>2314</v>
      </c>
      <c r="D4792" s="89">
        <v>1</v>
      </c>
      <c r="E4792" s="89" t="s">
        <v>198</v>
      </c>
      <c r="F4792" s="89" t="s">
        <v>25</v>
      </c>
      <c r="G4792" s="89" t="s">
        <v>207</v>
      </c>
      <c r="H4792" s="89" t="s">
        <v>2364</v>
      </c>
      <c r="I4792" s="89" t="s">
        <v>97</v>
      </c>
      <c r="J4792" s="89">
        <v>21</v>
      </c>
      <c r="K4792" s="89" t="s">
        <v>105</v>
      </c>
      <c r="L4792" s="89" t="s">
        <v>106</v>
      </c>
      <c r="M4792" s="89">
        <v>12</v>
      </c>
      <c r="N4792" s="90">
        <v>29735862.039999999</v>
      </c>
      <c r="O4792" s="90">
        <v>30234499.359999999</v>
      </c>
      <c r="P4792" s="90">
        <v>30234499.359999999</v>
      </c>
      <c r="Q4792" s="90">
        <v>30018907.719999999</v>
      </c>
      <c r="R4792" s="90">
        <v>-215591.64</v>
      </c>
      <c r="S4792" s="90">
        <v>-0.71306502361082902</v>
      </c>
      <c r="T4792" s="89" t="s">
        <v>28</v>
      </c>
    </row>
    <row r="4793" spans="1:20" x14ac:dyDescent="0.55000000000000004">
      <c r="A4793" s="123">
        <v>2568</v>
      </c>
      <c r="B4793" s="88">
        <v>45930</v>
      </c>
      <c r="C4793" s="89" t="s">
        <v>2314</v>
      </c>
      <c r="D4793" s="89">
        <v>1</v>
      </c>
      <c r="E4793" s="89" t="s">
        <v>198</v>
      </c>
      <c r="F4793" s="89" t="s">
        <v>25</v>
      </c>
      <c r="G4793" s="89" t="s">
        <v>227</v>
      </c>
      <c r="H4793" s="89" t="s">
        <v>2365</v>
      </c>
      <c r="I4793" s="89" t="s">
        <v>97</v>
      </c>
      <c r="J4793" s="89">
        <v>21</v>
      </c>
      <c r="K4793" s="89" t="s">
        <v>105</v>
      </c>
      <c r="L4793" s="89" t="s">
        <v>106</v>
      </c>
      <c r="M4793" s="89">
        <v>12</v>
      </c>
      <c r="N4793" s="90">
        <v>33173066.760000002</v>
      </c>
      <c r="O4793" s="90">
        <v>34308800</v>
      </c>
      <c r="P4793" s="90">
        <v>34308800</v>
      </c>
      <c r="Q4793" s="90">
        <v>34573858.710000001</v>
      </c>
      <c r="R4793" s="90">
        <v>265058.71000000002</v>
      </c>
      <c r="S4793" s="90">
        <v>0.77256770857622503</v>
      </c>
      <c r="T4793" s="89" t="s">
        <v>73</v>
      </c>
    </row>
    <row r="4794" spans="1:20" x14ac:dyDescent="0.55000000000000004">
      <c r="A4794" s="123">
        <v>2568</v>
      </c>
      <c r="B4794" s="88">
        <v>45930</v>
      </c>
      <c r="C4794" s="89" t="s">
        <v>2314</v>
      </c>
      <c r="D4794" s="89">
        <v>1</v>
      </c>
      <c r="E4794" s="89" t="s">
        <v>198</v>
      </c>
      <c r="F4794" s="89" t="s">
        <v>25</v>
      </c>
      <c r="G4794" s="89" t="s">
        <v>223</v>
      </c>
      <c r="H4794" s="89" t="s">
        <v>2366</v>
      </c>
      <c r="I4794" s="89" t="s">
        <v>97</v>
      </c>
      <c r="J4794" s="89">
        <v>21</v>
      </c>
      <c r="K4794" s="89" t="s">
        <v>105</v>
      </c>
      <c r="L4794" s="89" t="s">
        <v>106</v>
      </c>
      <c r="M4794" s="89">
        <v>12</v>
      </c>
      <c r="N4794" s="90">
        <v>28598378.52</v>
      </c>
      <c r="O4794" s="90">
        <v>29035706.780000001</v>
      </c>
      <c r="P4794" s="90">
        <v>29035706.780000001</v>
      </c>
      <c r="Q4794" s="90">
        <v>30445367.579999998</v>
      </c>
      <c r="R4794" s="90">
        <v>1409660.8</v>
      </c>
      <c r="S4794" s="90">
        <v>4.8549215993976897</v>
      </c>
      <c r="T4794" s="89" t="s">
        <v>73</v>
      </c>
    </row>
    <row r="4795" spans="1:20" x14ac:dyDescent="0.55000000000000004">
      <c r="A4795" s="123">
        <v>2568</v>
      </c>
      <c r="B4795" s="88">
        <v>45930</v>
      </c>
      <c r="C4795" s="89" t="s">
        <v>2314</v>
      </c>
      <c r="D4795" s="89">
        <v>1</v>
      </c>
      <c r="E4795" s="89" t="s">
        <v>198</v>
      </c>
      <c r="F4795" s="89" t="s">
        <v>25</v>
      </c>
      <c r="G4795" s="89" t="s">
        <v>209</v>
      </c>
      <c r="H4795" s="89" t="s">
        <v>2367</v>
      </c>
      <c r="I4795" s="89" t="s">
        <v>97</v>
      </c>
      <c r="J4795" s="89">
        <v>21</v>
      </c>
      <c r="K4795" s="89" t="s">
        <v>105</v>
      </c>
      <c r="L4795" s="89" t="s">
        <v>106</v>
      </c>
      <c r="M4795" s="89">
        <v>12</v>
      </c>
      <c r="N4795" s="90">
        <v>29860295.719999999</v>
      </c>
      <c r="O4795" s="90">
        <v>35420190.670000002</v>
      </c>
      <c r="P4795" s="90">
        <v>35420190.670000002</v>
      </c>
      <c r="Q4795" s="90">
        <v>30241268.640000001</v>
      </c>
      <c r="R4795" s="90">
        <v>-5178922.03</v>
      </c>
      <c r="S4795" s="90">
        <v>-14.6213838266727</v>
      </c>
      <c r="T4795" s="89" t="s">
        <v>28</v>
      </c>
    </row>
    <row r="4796" spans="1:20" x14ac:dyDescent="0.55000000000000004">
      <c r="A4796" s="123">
        <v>2568</v>
      </c>
      <c r="B4796" s="88">
        <v>45930</v>
      </c>
      <c r="C4796" s="89" t="s">
        <v>2314</v>
      </c>
      <c r="D4796" s="89">
        <v>1</v>
      </c>
      <c r="E4796" s="89" t="s">
        <v>198</v>
      </c>
      <c r="F4796" s="89" t="s">
        <v>25</v>
      </c>
      <c r="G4796" s="89" t="s">
        <v>219</v>
      </c>
      <c r="H4796" s="89" t="s">
        <v>2368</v>
      </c>
      <c r="I4796" s="89" t="s">
        <v>97</v>
      </c>
      <c r="J4796" s="89">
        <v>21</v>
      </c>
      <c r="K4796" s="89" t="s">
        <v>105</v>
      </c>
      <c r="L4796" s="89" t="s">
        <v>106</v>
      </c>
      <c r="M4796" s="89">
        <v>12</v>
      </c>
      <c r="N4796" s="90">
        <v>17665198.18</v>
      </c>
      <c r="O4796" s="90">
        <v>18302170</v>
      </c>
      <c r="P4796" s="90">
        <v>18302170</v>
      </c>
      <c r="Q4796" s="90">
        <v>18159319.710000001</v>
      </c>
      <c r="R4796" s="90">
        <v>-142850.29</v>
      </c>
      <c r="S4796" s="90">
        <v>-0.78051012530208197</v>
      </c>
      <c r="T4796" s="89" t="s">
        <v>28</v>
      </c>
    </row>
    <row r="4797" spans="1:20" x14ac:dyDescent="0.55000000000000004">
      <c r="A4797" s="123">
        <v>2568</v>
      </c>
      <c r="B4797" s="88">
        <v>45930</v>
      </c>
      <c r="C4797" s="89" t="s">
        <v>2314</v>
      </c>
      <c r="D4797" s="89">
        <v>1</v>
      </c>
      <c r="E4797" s="89" t="s">
        <v>198</v>
      </c>
      <c r="F4797" s="89" t="s">
        <v>25</v>
      </c>
      <c r="G4797" s="89" t="s">
        <v>215</v>
      </c>
      <c r="H4797" s="89" t="s">
        <v>2369</v>
      </c>
      <c r="I4797" s="89" t="s">
        <v>97</v>
      </c>
      <c r="J4797" s="89">
        <v>21</v>
      </c>
      <c r="K4797" s="89" t="s">
        <v>105</v>
      </c>
      <c r="L4797" s="89" t="s">
        <v>106</v>
      </c>
      <c r="M4797" s="89">
        <v>12</v>
      </c>
      <c r="N4797" s="90">
        <v>22917801.640000001</v>
      </c>
      <c r="O4797" s="90">
        <v>22563120.690000001</v>
      </c>
      <c r="P4797" s="90">
        <v>22563120.690000001</v>
      </c>
      <c r="Q4797" s="90">
        <v>22898912.239999998</v>
      </c>
      <c r="R4797" s="90">
        <v>335791.55</v>
      </c>
      <c r="S4797" s="90">
        <v>1.4882318568141299</v>
      </c>
      <c r="T4797" s="89" t="s">
        <v>73</v>
      </c>
    </row>
    <row r="4798" spans="1:20" x14ac:dyDescent="0.55000000000000004">
      <c r="A4798" s="123">
        <v>2568</v>
      </c>
      <c r="B4798" s="88">
        <v>45930</v>
      </c>
      <c r="C4798" s="89" t="s">
        <v>2314</v>
      </c>
      <c r="D4798" s="89">
        <v>1</v>
      </c>
      <c r="E4798" s="89" t="s">
        <v>198</v>
      </c>
      <c r="F4798" s="89" t="s">
        <v>25</v>
      </c>
      <c r="G4798" s="89" t="s">
        <v>199</v>
      </c>
      <c r="H4798" s="89" t="s">
        <v>2370</v>
      </c>
      <c r="I4798" s="89" t="s">
        <v>97</v>
      </c>
      <c r="J4798" s="89">
        <v>21</v>
      </c>
      <c r="K4798" s="89" t="s">
        <v>105</v>
      </c>
      <c r="L4798" s="89" t="s">
        <v>106</v>
      </c>
      <c r="M4798" s="89">
        <v>12</v>
      </c>
      <c r="N4798" s="90">
        <v>103844407.84999999</v>
      </c>
      <c r="O4798" s="90">
        <v>111144812</v>
      </c>
      <c r="P4798" s="90">
        <v>111144812</v>
      </c>
      <c r="Q4798" s="90">
        <v>109983442.73</v>
      </c>
      <c r="R4798" s="90">
        <v>-1161369.27</v>
      </c>
      <c r="S4798" s="90">
        <v>-1.04491541179628</v>
      </c>
      <c r="T4798" s="89" t="s">
        <v>28</v>
      </c>
    </row>
    <row r="4799" spans="1:20" x14ac:dyDescent="0.55000000000000004">
      <c r="A4799" s="123">
        <v>2568</v>
      </c>
      <c r="B4799" s="88">
        <v>45930</v>
      </c>
      <c r="C4799" s="89" t="s">
        <v>2314</v>
      </c>
      <c r="D4799" s="89">
        <v>1</v>
      </c>
      <c r="E4799" s="89" t="s">
        <v>198</v>
      </c>
      <c r="F4799" s="89" t="s">
        <v>25</v>
      </c>
      <c r="G4799" s="89" t="s">
        <v>203</v>
      </c>
      <c r="H4799" s="89" t="s">
        <v>2371</v>
      </c>
      <c r="I4799" s="89" t="s">
        <v>97</v>
      </c>
      <c r="J4799" s="89">
        <v>21</v>
      </c>
      <c r="K4799" s="89" t="s">
        <v>105</v>
      </c>
      <c r="L4799" s="89" t="s">
        <v>106</v>
      </c>
      <c r="M4799" s="89">
        <v>12</v>
      </c>
      <c r="N4799" s="90">
        <v>21251649.43</v>
      </c>
      <c r="O4799" s="90">
        <v>22237960</v>
      </c>
      <c r="P4799" s="90">
        <v>22237960</v>
      </c>
      <c r="Q4799" s="90">
        <v>22722746.25</v>
      </c>
      <c r="R4799" s="90">
        <v>484786.25</v>
      </c>
      <c r="S4799" s="90">
        <v>2.1799942530699798</v>
      </c>
      <c r="T4799" s="89" t="s">
        <v>73</v>
      </c>
    </row>
    <row r="4800" spans="1:20" x14ac:dyDescent="0.55000000000000004">
      <c r="A4800" s="123">
        <v>2568</v>
      </c>
      <c r="B4800" s="88">
        <v>45930</v>
      </c>
      <c r="C4800" s="89" t="s">
        <v>2314</v>
      </c>
      <c r="D4800" s="89">
        <v>1</v>
      </c>
      <c r="E4800" s="89" t="s">
        <v>198</v>
      </c>
      <c r="F4800" s="89" t="s">
        <v>25</v>
      </c>
      <c r="G4800" s="89" t="s">
        <v>201</v>
      </c>
      <c r="H4800" s="89" t="s">
        <v>2372</v>
      </c>
      <c r="I4800" s="89" t="s">
        <v>97</v>
      </c>
      <c r="J4800" s="89">
        <v>21</v>
      </c>
      <c r="K4800" s="89" t="s">
        <v>105</v>
      </c>
      <c r="L4800" s="89" t="s">
        <v>106</v>
      </c>
      <c r="M4800" s="89">
        <v>12</v>
      </c>
      <c r="N4800" s="90">
        <v>20465744.59</v>
      </c>
      <c r="O4800" s="90">
        <v>23942696.969999999</v>
      </c>
      <c r="P4800" s="90">
        <v>23942696.969999999</v>
      </c>
      <c r="Q4800" s="90">
        <v>24325596.57</v>
      </c>
      <c r="R4800" s="90">
        <v>382899.6</v>
      </c>
      <c r="S4800" s="90">
        <v>1.5992333715778599</v>
      </c>
      <c r="T4800" s="89" t="s">
        <v>73</v>
      </c>
    </row>
    <row r="4801" spans="1:20" x14ac:dyDescent="0.55000000000000004">
      <c r="A4801" s="123">
        <v>2568</v>
      </c>
      <c r="B4801" s="88">
        <v>45930</v>
      </c>
      <c r="C4801" s="89" t="s">
        <v>2314</v>
      </c>
      <c r="D4801" s="89">
        <v>1</v>
      </c>
      <c r="E4801" s="89" t="s">
        <v>229</v>
      </c>
      <c r="F4801" s="89" t="s">
        <v>56</v>
      </c>
      <c r="G4801" s="89" t="s">
        <v>234</v>
      </c>
      <c r="H4801" s="89" t="s">
        <v>2373</v>
      </c>
      <c r="I4801" s="89" t="s">
        <v>97</v>
      </c>
      <c r="J4801" s="89">
        <v>21</v>
      </c>
      <c r="K4801" s="89" t="s">
        <v>105</v>
      </c>
      <c r="L4801" s="89" t="s">
        <v>106</v>
      </c>
      <c r="M4801" s="89">
        <v>12</v>
      </c>
      <c r="N4801" s="90">
        <v>333508841.92000002</v>
      </c>
      <c r="O4801" s="90">
        <v>344251610.43000001</v>
      </c>
      <c r="P4801" s="90">
        <v>344251610.43000001</v>
      </c>
      <c r="Q4801" s="90">
        <v>347238512.76999998</v>
      </c>
      <c r="R4801" s="90">
        <v>2986902.34</v>
      </c>
      <c r="S4801" s="90">
        <v>0.86765094178327895</v>
      </c>
      <c r="T4801" s="89" t="s">
        <v>73</v>
      </c>
    </row>
    <row r="4802" spans="1:20" x14ac:dyDescent="0.55000000000000004">
      <c r="A4802" s="123">
        <v>2568</v>
      </c>
      <c r="B4802" s="88">
        <v>45930</v>
      </c>
      <c r="C4802" s="89" t="s">
        <v>2314</v>
      </c>
      <c r="D4802" s="89">
        <v>1</v>
      </c>
      <c r="E4802" s="89" t="s">
        <v>229</v>
      </c>
      <c r="F4802" s="89" t="s">
        <v>56</v>
      </c>
      <c r="G4802" s="89" t="s">
        <v>236</v>
      </c>
      <c r="H4802" s="89" t="s">
        <v>2374</v>
      </c>
      <c r="I4802" s="89" t="s">
        <v>97</v>
      </c>
      <c r="J4802" s="89">
        <v>21</v>
      </c>
      <c r="K4802" s="89" t="s">
        <v>105</v>
      </c>
      <c r="L4802" s="89" t="s">
        <v>106</v>
      </c>
      <c r="M4802" s="89">
        <v>12</v>
      </c>
      <c r="N4802" s="90">
        <v>211257985.13</v>
      </c>
      <c r="O4802" s="90">
        <v>211485549.66</v>
      </c>
      <c r="P4802" s="90">
        <v>211485549.66</v>
      </c>
      <c r="Q4802" s="90">
        <v>222718790.56999999</v>
      </c>
      <c r="R4802" s="90">
        <v>11233240.91</v>
      </c>
      <c r="S4802" s="90">
        <v>5.3115879208103802</v>
      </c>
      <c r="T4802" s="89" t="s">
        <v>73</v>
      </c>
    </row>
    <row r="4803" spans="1:20" x14ac:dyDescent="0.55000000000000004">
      <c r="A4803" s="123">
        <v>2568</v>
      </c>
      <c r="B4803" s="88">
        <v>45930</v>
      </c>
      <c r="C4803" s="89" t="s">
        <v>2314</v>
      </c>
      <c r="D4803" s="89">
        <v>1</v>
      </c>
      <c r="E4803" s="89" t="s">
        <v>229</v>
      </c>
      <c r="F4803" s="89" t="s">
        <v>25</v>
      </c>
      <c r="G4803" s="89" t="s">
        <v>238</v>
      </c>
      <c r="H4803" s="89" t="s">
        <v>2375</v>
      </c>
      <c r="I4803" s="89" t="s">
        <v>97</v>
      </c>
      <c r="J4803" s="89">
        <v>21</v>
      </c>
      <c r="K4803" s="89" t="s">
        <v>105</v>
      </c>
      <c r="L4803" s="89" t="s">
        <v>106</v>
      </c>
      <c r="M4803" s="89">
        <v>12</v>
      </c>
      <c r="N4803" s="90">
        <v>59236120.729999997</v>
      </c>
      <c r="O4803" s="90">
        <v>61380220</v>
      </c>
      <c r="P4803" s="90">
        <v>61380220</v>
      </c>
      <c r="Q4803" s="90">
        <v>62798676.039999999</v>
      </c>
      <c r="R4803" s="90">
        <v>1418456.04</v>
      </c>
      <c r="S4803" s="90">
        <v>2.3109334570648299</v>
      </c>
      <c r="T4803" s="89" t="s">
        <v>73</v>
      </c>
    </row>
    <row r="4804" spans="1:20" x14ac:dyDescent="0.55000000000000004">
      <c r="A4804" s="123">
        <v>2568</v>
      </c>
      <c r="B4804" s="88">
        <v>45930</v>
      </c>
      <c r="C4804" s="89" t="s">
        <v>2314</v>
      </c>
      <c r="D4804" s="89">
        <v>1</v>
      </c>
      <c r="E4804" s="89" t="s">
        <v>229</v>
      </c>
      <c r="F4804" s="89" t="s">
        <v>25</v>
      </c>
      <c r="G4804" s="89" t="s">
        <v>240</v>
      </c>
      <c r="H4804" s="89" t="s">
        <v>2376</v>
      </c>
      <c r="I4804" s="89" t="s">
        <v>97</v>
      </c>
      <c r="J4804" s="89">
        <v>21</v>
      </c>
      <c r="K4804" s="89" t="s">
        <v>105</v>
      </c>
      <c r="L4804" s="89" t="s">
        <v>106</v>
      </c>
      <c r="M4804" s="89">
        <v>12</v>
      </c>
      <c r="N4804" s="90">
        <v>38183056.420000002</v>
      </c>
      <c r="O4804" s="90">
        <v>40023242.579999998</v>
      </c>
      <c r="P4804" s="90">
        <v>40023242.579999998</v>
      </c>
      <c r="Q4804" s="90">
        <v>39534832</v>
      </c>
      <c r="R4804" s="90">
        <v>-488410.58</v>
      </c>
      <c r="S4804" s="90">
        <v>-1.2203173668993601</v>
      </c>
      <c r="T4804" s="89" t="s">
        <v>28</v>
      </c>
    </row>
    <row r="4805" spans="1:20" x14ac:dyDescent="0.55000000000000004">
      <c r="A4805" s="123">
        <v>2568</v>
      </c>
      <c r="B4805" s="88">
        <v>45930</v>
      </c>
      <c r="C4805" s="89" t="s">
        <v>2314</v>
      </c>
      <c r="D4805" s="89">
        <v>1</v>
      </c>
      <c r="E4805" s="89" t="s">
        <v>229</v>
      </c>
      <c r="F4805" s="89" t="s">
        <v>25</v>
      </c>
      <c r="G4805" s="89" t="s">
        <v>242</v>
      </c>
      <c r="H4805" s="89" t="s">
        <v>2377</v>
      </c>
      <c r="I4805" s="89" t="s">
        <v>97</v>
      </c>
      <c r="J4805" s="89">
        <v>21</v>
      </c>
      <c r="K4805" s="89" t="s">
        <v>105</v>
      </c>
      <c r="L4805" s="89" t="s">
        <v>106</v>
      </c>
      <c r="M4805" s="89">
        <v>12</v>
      </c>
      <c r="N4805" s="90">
        <v>72463578.620000005</v>
      </c>
      <c r="O4805" s="90">
        <v>74562243</v>
      </c>
      <c r="P4805" s="90">
        <v>74562243</v>
      </c>
      <c r="Q4805" s="90">
        <v>76334449.209999993</v>
      </c>
      <c r="R4805" s="90">
        <v>1772206.21</v>
      </c>
      <c r="S4805" s="90">
        <v>2.3768145091879802</v>
      </c>
      <c r="T4805" s="89" t="s">
        <v>73</v>
      </c>
    </row>
    <row r="4806" spans="1:20" x14ac:dyDescent="0.55000000000000004">
      <c r="A4806" s="123">
        <v>2568</v>
      </c>
      <c r="B4806" s="88">
        <v>45930</v>
      </c>
      <c r="C4806" s="89" t="s">
        <v>2314</v>
      </c>
      <c r="D4806" s="89">
        <v>1</v>
      </c>
      <c r="E4806" s="89" t="s">
        <v>229</v>
      </c>
      <c r="F4806" s="89" t="s">
        <v>25</v>
      </c>
      <c r="G4806" s="89" t="s">
        <v>244</v>
      </c>
      <c r="H4806" s="89" t="s">
        <v>2378</v>
      </c>
      <c r="I4806" s="89" t="s">
        <v>97</v>
      </c>
      <c r="J4806" s="89">
        <v>21</v>
      </c>
      <c r="K4806" s="89" t="s">
        <v>105</v>
      </c>
      <c r="L4806" s="89" t="s">
        <v>106</v>
      </c>
      <c r="M4806" s="89">
        <v>12</v>
      </c>
      <c r="N4806" s="90">
        <v>55558668.030000001</v>
      </c>
      <c r="O4806" s="90">
        <v>57962800</v>
      </c>
      <c r="P4806" s="90">
        <v>57962800</v>
      </c>
      <c r="Q4806" s="90">
        <v>59160622.609999999</v>
      </c>
      <c r="R4806" s="90">
        <v>1197822.6100000001</v>
      </c>
      <c r="S4806" s="90">
        <v>2.06653683051888</v>
      </c>
      <c r="T4806" s="89" t="s">
        <v>73</v>
      </c>
    </row>
    <row r="4807" spans="1:20" x14ac:dyDescent="0.55000000000000004">
      <c r="A4807" s="123">
        <v>2568</v>
      </c>
      <c r="B4807" s="88">
        <v>45930</v>
      </c>
      <c r="C4807" s="89" t="s">
        <v>2314</v>
      </c>
      <c r="D4807" s="89">
        <v>1</v>
      </c>
      <c r="E4807" s="89" t="s">
        <v>229</v>
      </c>
      <c r="F4807" s="89" t="s">
        <v>25</v>
      </c>
      <c r="G4807" s="89" t="s">
        <v>246</v>
      </c>
      <c r="H4807" s="89" t="s">
        <v>2379</v>
      </c>
      <c r="I4807" s="89" t="s">
        <v>97</v>
      </c>
      <c r="J4807" s="89">
        <v>21</v>
      </c>
      <c r="K4807" s="89" t="s">
        <v>105</v>
      </c>
      <c r="L4807" s="89" t="s">
        <v>106</v>
      </c>
      <c r="M4807" s="89">
        <v>12</v>
      </c>
      <c r="N4807" s="90">
        <v>41091547.649999999</v>
      </c>
      <c r="O4807" s="90">
        <v>43042047.520000003</v>
      </c>
      <c r="P4807" s="90">
        <v>43042047.520000003</v>
      </c>
      <c r="Q4807" s="90">
        <v>42862363.159999996</v>
      </c>
      <c r="R4807" s="90">
        <v>-179684.36</v>
      </c>
      <c r="S4807" s="90">
        <v>-0.41746238934499502</v>
      </c>
      <c r="T4807" s="89" t="s">
        <v>28</v>
      </c>
    </row>
    <row r="4808" spans="1:20" x14ac:dyDescent="0.55000000000000004">
      <c r="A4808" s="123">
        <v>2568</v>
      </c>
      <c r="B4808" s="88">
        <v>45930</v>
      </c>
      <c r="C4808" s="89" t="s">
        <v>2314</v>
      </c>
      <c r="D4808" s="89">
        <v>1</v>
      </c>
      <c r="E4808" s="89" t="s">
        <v>229</v>
      </c>
      <c r="F4808" s="89" t="s">
        <v>25</v>
      </c>
      <c r="G4808" s="89" t="s">
        <v>230</v>
      </c>
      <c r="H4808" s="89" t="s">
        <v>2380</v>
      </c>
      <c r="I4808" s="89" t="s">
        <v>97</v>
      </c>
      <c r="J4808" s="89">
        <v>21</v>
      </c>
      <c r="K4808" s="89" t="s">
        <v>105</v>
      </c>
      <c r="L4808" s="89" t="s">
        <v>106</v>
      </c>
      <c r="M4808" s="89">
        <v>12</v>
      </c>
      <c r="N4808" s="90">
        <v>13727910.26</v>
      </c>
      <c r="O4808" s="90">
        <v>15176770</v>
      </c>
      <c r="P4808" s="90">
        <v>15176770</v>
      </c>
      <c r="Q4808" s="90">
        <v>16746100.33</v>
      </c>
      <c r="R4808" s="90">
        <v>1569330.33</v>
      </c>
      <c r="S4808" s="90">
        <v>10.340344684672701</v>
      </c>
      <c r="T4808" s="89" t="s">
        <v>73</v>
      </c>
    </row>
    <row r="4809" spans="1:20" x14ac:dyDescent="0.55000000000000004">
      <c r="A4809" s="123">
        <v>2568</v>
      </c>
      <c r="B4809" s="88">
        <v>45930</v>
      </c>
      <c r="C4809" s="89" t="s">
        <v>2314</v>
      </c>
      <c r="D4809" s="89">
        <v>1</v>
      </c>
      <c r="E4809" s="89" t="s">
        <v>229</v>
      </c>
      <c r="F4809" s="89" t="s">
        <v>25</v>
      </c>
      <c r="G4809" s="89" t="s">
        <v>232</v>
      </c>
      <c r="H4809" s="89" t="s">
        <v>2381</v>
      </c>
      <c r="I4809" s="89" t="s">
        <v>97</v>
      </c>
      <c r="J4809" s="89">
        <v>21</v>
      </c>
      <c r="K4809" s="89" t="s">
        <v>105</v>
      </c>
      <c r="L4809" s="89" t="s">
        <v>106</v>
      </c>
      <c r="M4809" s="89">
        <v>12</v>
      </c>
      <c r="N4809" s="90">
        <v>11782630.02</v>
      </c>
      <c r="O4809" s="90">
        <v>13519316.609999999</v>
      </c>
      <c r="P4809" s="90">
        <v>13519316.609999999</v>
      </c>
      <c r="Q4809" s="90">
        <v>14427484.279999999</v>
      </c>
      <c r="R4809" s="90">
        <v>908167.67</v>
      </c>
      <c r="S4809" s="90">
        <v>6.7175560436852599</v>
      </c>
      <c r="T4809" s="89" t="s">
        <v>73</v>
      </c>
    </row>
    <row r="4810" spans="1:20" x14ac:dyDescent="0.55000000000000004">
      <c r="A4810" s="123">
        <v>2568</v>
      </c>
      <c r="B4810" s="88">
        <v>45930</v>
      </c>
      <c r="C4810" s="89" t="s">
        <v>2314</v>
      </c>
      <c r="D4810" s="89">
        <v>1</v>
      </c>
      <c r="E4810" s="89" t="s">
        <v>248</v>
      </c>
      <c r="F4810" s="89" t="s">
        <v>56</v>
      </c>
      <c r="G4810" s="89" t="s">
        <v>251</v>
      </c>
      <c r="H4810" s="89" t="s">
        <v>2382</v>
      </c>
      <c r="I4810" s="89" t="s">
        <v>97</v>
      </c>
      <c r="J4810" s="89">
        <v>21</v>
      </c>
      <c r="K4810" s="89" t="s">
        <v>105</v>
      </c>
      <c r="L4810" s="89" t="s">
        <v>106</v>
      </c>
      <c r="M4810" s="89">
        <v>12</v>
      </c>
      <c r="N4810" s="90">
        <v>435228217.05000001</v>
      </c>
      <c r="O4810" s="90">
        <v>460779600</v>
      </c>
      <c r="P4810" s="90">
        <v>460779600</v>
      </c>
      <c r="Q4810" s="90">
        <v>460646576.49000001</v>
      </c>
      <c r="R4810" s="90">
        <v>-133023.51</v>
      </c>
      <c r="S4810" s="90">
        <v>-2.8869227283499499E-2</v>
      </c>
      <c r="T4810" s="89" t="s">
        <v>28</v>
      </c>
    </row>
    <row r="4811" spans="1:20" x14ac:dyDescent="0.55000000000000004">
      <c r="A4811" s="123">
        <v>2568</v>
      </c>
      <c r="B4811" s="88">
        <v>45930</v>
      </c>
      <c r="C4811" s="89" t="s">
        <v>2314</v>
      </c>
      <c r="D4811" s="89">
        <v>1</v>
      </c>
      <c r="E4811" s="89" t="s">
        <v>248</v>
      </c>
      <c r="F4811" s="89" t="s">
        <v>25</v>
      </c>
      <c r="G4811" s="89" t="s">
        <v>257</v>
      </c>
      <c r="H4811" s="89" t="s">
        <v>2383</v>
      </c>
      <c r="I4811" s="89" t="s">
        <v>97</v>
      </c>
      <c r="J4811" s="89">
        <v>21</v>
      </c>
      <c r="K4811" s="89" t="s">
        <v>105</v>
      </c>
      <c r="L4811" s="89" t="s">
        <v>106</v>
      </c>
      <c r="M4811" s="89">
        <v>12</v>
      </c>
      <c r="N4811" s="90">
        <v>65587197.649999999</v>
      </c>
      <c r="O4811" s="90">
        <v>64838529.200000003</v>
      </c>
      <c r="P4811" s="90">
        <v>64838529.200000003</v>
      </c>
      <c r="Q4811" s="90">
        <v>66616384.82</v>
      </c>
      <c r="R4811" s="90">
        <v>1777855.62</v>
      </c>
      <c r="S4811" s="90">
        <v>2.74197401134139</v>
      </c>
      <c r="T4811" s="89" t="s">
        <v>73</v>
      </c>
    </row>
    <row r="4812" spans="1:20" x14ac:dyDescent="0.55000000000000004">
      <c r="A4812" s="123">
        <v>2568</v>
      </c>
      <c r="B4812" s="88">
        <v>45930</v>
      </c>
      <c r="C4812" s="89" t="s">
        <v>2314</v>
      </c>
      <c r="D4812" s="89">
        <v>1</v>
      </c>
      <c r="E4812" s="89" t="s">
        <v>248</v>
      </c>
      <c r="F4812" s="89" t="s">
        <v>25</v>
      </c>
      <c r="G4812" s="89" t="s">
        <v>259</v>
      </c>
      <c r="H4812" s="89" t="s">
        <v>2384</v>
      </c>
      <c r="I4812" s="89" t="s">
        <v>97</v>
      </c>
      <c r="J4812" s="89">
        <v>21</v>
      </c>
      <c r="K4812" s="89" t="s">
        <v>105</v>
      </c>
      <c r="L4812" s="89" t="s">
        <v>106</v>
      </c>
      <c r="M4812" s="89">
        <v>12</v>
      </c>
      <c r="N4812" s="90">
        <v>44129569.439999998</v>
      </c>
      <c r="O4812" s="90">
        <v>48464300</v>
      </c>
      <c r="P4812" s="90">
        <v>48464300</v>
      </c>
      <c r="Q4812" s="90">
        <v>47594397.850000001</v>
      </c>
      <c r="R4812" s="90">
        <v>-869902.15</v>
      </c>
      <c r="S4812" s="90">
        <v>-1.7949338997984099</v>
      </c>
      <c r="T4812" s="89" t="s">
        <v>28</v>
      </c>
    </row>
    <row r="4813" spans="1:20" x14ac:dyDescent="0.55000000000000004">
      <c r="A4813" s="123">
        <v>2568</v>
      </c>
      <c r="B4813" s="88">
        <v>45930</v>
      </c>
      <c r="C4813" s="89" t="s">
        <v>2314</v>
      </c>
      <c r="D4813" s="89">
        <v>1</v>
      </c>
      <c r="E4813" s="89" t="s">
        <v>248</v>
      </c>
      <c r="F4813" s="89" t="s">
        <v>25</v>
      </c>
      <c r="G4813" s="89" t="s">
        <v>263</v>
      </c>
      <c r="H4813" s="89" t="s">
        <v>2385</v>
      </c>
      <c r="I4813" s="89" t="s">
        <v>97</v>
      </c>
      <c r="J4813" s="89">
        <v>21</v>
      </c>
      <c r="K4813" s="89" t="s">
        <v>105</v>
      </c>
      <c r="L4813" s="89" t="s">
        <v>106</v>
      </c>
      <c r="M4813" s="89">
        <v>12</v>
      </c>
      <c r="N4813" s="90">
        <v>71278260.280000001</v>
      </c>
      <c r="O4813" s="90">
        <v>77346900</v>
      </c>
      <c r="P4813" s="90">
        <v>77346900</v>
      </c>
      <c r="Q4813" s="90">
        <v>80418583.390000001</v>
      </c>
      <c r="R4813" s="90">
        <v>3071683.39</v>
      </c>
      <c r="S4813" s="90">
        <v>3.97130769300386</v>
      </c>
      <c r="T4813" s="89" t="s">
        <v>73</v>
      </c>
    </row>
    <row r="4814" spans="1:20" x14ac:dyDescent="0.55000000000000004">
      <c r="A4814" s="123">
        <v>2568</v>
      </c>
      <c r="B4814" s="88">
        <v>45930</v>
      </c>
      <c r="C4814" s="89" t="s">
        <v>2314</v>
      </c>
      <c r="D4814" s="89">
        <v>1</v>
      </c>
      <c r="E4814" s="89" t="s">
        <v>248</v>
      </c>
      <c r="F4814" s="89" t="s">
        <v>25</v>
      </c>
      <c r="G4814" s="89" t="s">
        <v>261</v>
      </c>
      <c r="H4814" s="89" t="s">
        <v>2386</v>
      </c>
      <c r="I4814" s="89" t="s">
        <v>97</v>
      </c>
      <c r="J4814" s="89">
        <v>21</v>
      </c>
      <c r="K4814" s="89" t="s">
        <v>105</v>
      </c>
      <c r="L4814" s="89" t="s">
        <v>106</v>
      </c>
      <c r="M4814" s="89">
        <v>12</v>
      </c>
      <c r="N4814" s="90">
        <v>55500760.57</v>
      </c>
      <c r="O4814" s="90">
        <v>47600184.759999998</v>
      </c>
      <c r="P4814" s="90">
        <v>47600184.759999998</v>
      </c>
      <c r="Q4814" s="90">
        <v>58045760.780000001</v>
      </c>
      <c r="R4814" s="90">
        <v>10445576.02</v>
      </c>
      <c r="S4814" s="90">
        <v>21.944402259500801</v>
      </c>
      <c r="T4814" s="89" t="s">
        <v>73</v>
      </c>
    </row>
    <row r="4815" spans="1:20" x14ac:dyDescent="0.55000000000000004">
      <c r="A4815" s="123">
        <v>2568</v>
      </c>
      <c r="B4815" s="88">
        <v>45930</v>
      </c>
      <c r="C4815" s="89" t="s">
        <v>2314</v>
      </c>
      <c r="D4815" s="89">
        <v>1</v>
      </c>
      <c r="E4815" s="89" t="s">
        <v>248</v>
      </c>
      <c r="F4815" s="89" t="s">
        <v>25</v>
      </c>
      <c r="G4815" s="89" t="s">
        <v>255</v>
      </c>
      <c r="H4815" s="89" t="s">
        <v>2387</v>
      </c>
      <c r="I4815" s="89" t="s">
        <v>97</v>
      </c>
      <c r="J4815" s="89">
        <v>21</v>
      </c>
      <c r="K4815" s="89" t="s">
        <v>105</v>
      </c>
      <c r="L4815" s="89" t="s">
        <v>106</v>
      </c>
      <c r="M4815" s="89">
        <v>12</v>
      </c>
      <c r="N4815" s="90">
        <v>43995884.140000001</v>
      </c>
      <c r="O4815" s="90">
        <v>45436864</v>
      </c>
      <c r="P4815" s="90">
        <v>45436864</v>
      </c>
      <c r="Q4815" s="90">
        <v>45875468.670000002</v>
      </c>
      <c r="R4815" s="90">
        <v>438604.67</v>
      </c>
      <c r="S4815" s="90">
        <v>0.96530577022217001</v>
      </c>
      <c r="T4815" s="89" t="s">
        <v>73</v>
      </c>
    </row>
    <row r="4816" spans="1:20" x14ac:dyDescent="0.55000000000000004">
      <c r="A4816" s="123">
        <v>2568</v>
      </c>
      <c r="B4816" s="88">
        <v>45930</v>
      </c>
      <c r="C4816" s="89" t="s">
        <v>2314</v>
      </c>
      <c r="D4816" s="89">
        <v>1</v>
      </c>
      <c r="E4816" s="89" t="s">
        <v>248</v>
      </c>
      <c r="F4816" s="89" t="s">
        <v>25</v>
      </c>
      <c r="G4816" s="89" t="s">
        <v>253</v>
      </c>
      <c r="H4816" s="89" t="s">
        <v>2388</v>
      </c>
      <c r="I4816" s="89" t="s">
        <v>97</v>
      </c>
      <c r="J4816" s="89">
        <v>21</v>
      </c>
      <c r="K4816" s="89" t="s">
        <v>105</v>
      </c>
      <c r="L4816" s="89" t="s">
        <v>106</v>
      </c>
      <c r="M4816" s="89">
        <v>12</v>
      </c>
      <c r="N4816" s="90">
        <v>42358640.219999999</v>
      </c>
      <c r="O4816" s="90">
        <v>44752182</v>
      </c>
      <c r="P4816" s="90">
        <v>44752182</v>
      </c>
      <c r="Q4816" s="90">
        <v>45715959.950000003</v>
      </c>
      <c r="R4816" s="90">
        <v>963777.95</v>
      </c>
      <c r="S4816" s="90">
        <v>2.1535887345113101</v>
      </c>
      <c r="T4816" s="89" t="s">
        <v>73</v>
      </c>
    </row>
    <row r="4817" spans="1:20" x14ac:dyDescent="0.55000000000000004">
      <c r="A4817" s="123">
        <v>2568</v>
      </c>
      <c r="B4817" s="88">
        <v>45930</v>
      </c>
      <c r="C4817" s="89" t="s">
        <v>2314</v>
      </c>
      <c r="D4817" s="89">
        <v>1</v>
      </c>
      <c r="E4817" s="89" t="s">
        <v>248</v>
      </c>
      <c r="F4817" s="89" t="s">
        <v>25</v>
      </c>
      <c r="G4817" s="89" t="s">
        <v>249</v>
      </c>
      <c r="H4817" s="89" t="s">
        <v>2389</v>
      </c>
      <c r="I4817" s="89" t="s">
        <v>97</v>
      </c>
      <c r="J4817" s="89">
        <v>21</v>
      </c>
      <c r="K4817" s="89" t="s">
        <v>105</v>
      </c>
      <c r="L4817" s="89" t="s">
        <v>106</v>
      </c>
      <c r="M4817" s="89">
        <v>12</v>
      </c>
      <c r="N4817" s="90">
        <v>66998369.369999997</v>
      </c>
      <c r="O4817" s="90">
        <v>68801430</v>
      </c>
      <c r="P4817" s="90">
        <v>68801430</v>
      </c>
      <c r="Q4817" s="90">
        <v>67861346.260000005</v>
      </c>
      <c r="R4817" s="90">
        <v>-940083.74</v>
      </c>
      <c r="S4817" s="90">
        <v>-1.36637238499258</v>
      </c>
      <c r="T4817" s="89" t="s">
        <v>28</v>
      </c>
    </row>
    <row r="4818" spans="1:20" x14ac:dyDescent="0.55000000000000004">
      <c r="A4818" s="123">
        <v>2568</v>
      </c>
      <c r="B4818" s="88">
        <v>45930</v>
      </c>
      <c r="C4818" s="89" t="s">
        <v>2314</v>
      </c>
      <c r="D4818" s="89">
        <v>1</v>
      </c>
      <c r="E4818" s="89" t="s">
        <v>265</v>
      </c>
      <c r="F4818" s="89" t="s">
        <v>56</v>
      </c>
      <c r="G4818" s="89" t="s">
        <v>278</v>
      </c>
      <c r="H4818" s="89" t="s">
        <v>2390</v>
      </c>
      <c r="I4818" s="89" t="s">
        <v>97</v>
      </c>
      <c r="J4818" s="89">
        <v>21</v>
      </c>
      <c r="K4818" s="89" t="s">
        <v>105</v>
      </c>
      <c r="L4818" s="89" t="s">
        <v>106</v>
      </c>
      <c r="M4818" s="89">
        <v>12</v>
      </c>
      <c r="N4818" s="90">
        <v>149327716.09</v>
      </c>
      <c r="O4818" s="90">
        <v>149764890.81999999</v>
      </c>
      <c r="P4818" s="90">
        <v>149764890.81999999</v>
      </c>
      <c r="Q4818" s="90">
        <v>150737910.88999999</v>
      </c>
      <c r="R4818" s="90">
        <v>973020.07</v>
      </c>
      <c r="S4818" s="90">
        <v>0.64969838035635297</v>
      </c>
      <c r="T4818" s="89" t="s">
        <v>73</v>
      </c>
    </row>
    <row r="4819" spans="1:20" x14ac:dyDescent="0.55000000000000004">
      <c r="A4819" s="123">
        <v>2568</v>
      </c>
      <c r="B4819" s="88">
        <v>45930</v>
      </c>
      <c r="C4819" s="89" t="s">
        <v>2314</v>
      </c>
      <c r="D4819" s="89">
        <v>1</v>
      </c>
      <c r="E4819" s="89" t="s">
        <v>265</v>
      </c>
      <c r="F4819" s="89" t="s">
        <v>25</v>
      </c>
      <c r="G4819" s="89" t="s">
        <v>266</v>
      </c>
      <c r="H4819" s="89" t="s">
        <v>2391</v>
      </c>
      <c r="I4819" s="89" t="s">
        <v>97</v>
      </c>
      <c r="J4819" s="89">
        <v>21</v>
      </c>
      <c r="K4819" s="89" t="s">
        <v>105</v>
      </c>
      <c r="L4819" s="89" t="s">
        <v>106</v>
      </c>
      <c r="M4819" s="89">
        <v>12</v>
      </c>
      <c r="N4819" s="90">
        <v>34940586.799999997</v>
      </c>
      <c r="O4819" s="90">
        <v>37892239.979999997</v>
      </c>
      <c r="P4819" s="90">
        <v>37892239.979999997</v>
      </c>
      <c r="Q4819" s="90">
        <v>37914769.780000001</v>
      </c>
      <c r="R4819" s="90">
        <v>22529.8</v>
      </c>
      <c r="S4819" s="90">
        <v>5.9457556512603899E-2</v>
      </c>
      <c r="T4819" s="89" t="s">
        <v>73</v>
      </c>
    </row>
    <row r="4820" spans="1:20" x14ac:dyDescent="0.55000000000000004">
      <c r="A4820" s="123">
        <v>2568</v>
      </c>
      <c r="B4820" s="88">
        <v>45930</v>
      </c>
      <c r="C4820" s="89" t="s">
        <v>2314</v>
      </c>
      <c r="D4820" s="89">
        <v>1</v>
      </c>
      <c r="E4820" s="89" t="s">
        <v>265</v>
      </c>
      <c r="F4820" s="89" t="s">
        <v>25</v>
      </c>
      <c r="G4820" s="89" t="s">
        <v>268</v>
      </c>
      <c r="H4820" s="89" t="s">
        <v>2392</v>
      </c>
      <c r="I4820" s="89" t="s">
        <v>97</v>
      </c>
      <c r="J4820" s="89">
        <v>21</v>
      </c>
      <c r="K4820" s="89" t="s">
        <v>105</v>
      </c>
      <c r="L4820" s="89" t="s">
        <v>106</v>
      </c>
      <c r="M4820" s="89">
        <v>12</v>
      </c>
      <c r="N4820" s="90">
        <v>50610531.799999997</v>
      </c>
      <c r="O4820" s="90">
        <v>51848449.159999996</v>
      </c>
      <c r="P4820" s="90">
        <v>51848449.159999996</v>
      </c>
      <c r="Q4820" s="90">
        <v>53897863</v>
      </c>
      <c r="R4820" s="90">
        <v>2049413.84</v>
      </c>
      <c r="S4820" s="90">
        <v>3.95270036655422</v>
      </c>
      <c r="T4820" s="89" t="s">
        <v>73</v>
      </c>
    </row>
    <row r="4821" spans="1:20" x14ac:dyDescent="0.55000000000000004">
      <c r="A4821" s="123">
        <v>2568</v>
      </c>
      <c r="B4821" s="88">
        <v>45930</v>
      </c>
      <c r="C4821" s="89" t="s">
        <v>2314</v>
      </c>
      <c r="D4821" s="89">
        <v>1</v>
      </c>
      <c r="E4821" s="89" t="s">
        <v>265</v>
      </c>
      <c r="F4821" s="89" t="s">
        <v>25</v>
      </c>
      <c r="G4821" s="89" t="s">
        <v>274</v>
      </c>
      <c r="H4821" s="89" t="s">
        <v>2393</v>
      </c>
      <c r="I4821" s="89" t="s">
        <v>97</v>
      </c>
      <c r="J4821" s="89">
        <v>21</v>
      </c>
      <c r="K4821" s="89" t="s">
        <v>105</v>
      </c>
      <c r="L4821" s="89" t="s">
        <v>106</v>
      </c>
      <c r="M4821" s="89">
        <v>12</v>
      </c>
      <c r="N4821" s="90">
        <v>78992214.560000002</v>
      </c>
      <c r="O4821" s="90">
        <v>82782775</v>
      </c>
      <c r="P4821" s="90">
        <v>82782775</v>
      </c>
      <c r="Q4821" s="90">
        <v>85359550.109999999</v>
      </c>
      <c r="R4821" s="90">
        <v>2576775.11</v>
      </c>
      <c r="S4821" s="90">
        <v>3.1126947725538301</v>
      </c>
      <c r="T4821" s="89" t="s">
        <v>73</v>
      </c>
    </row>
    <row r="4822" spans="1:20" x14ac:dyDescent="0.55000000000000004">
      <c r="A4822" s="123">
        <v>2568</v>
      </c>
      <c r="B4822" s="88">
        <v>45930</v>
      </c>
      <c r="C4822" s="89" t="s">
        <v>2314</v>
      </c>
      <c r="D4822" s="89">
        <v>1</v>
      </c>
      <c r="E4822" s="89" t="s">
        <v>265</v>
      </c>
      <c r="F4822" s="89" t="s">
        <v>25</v>
      </c>
      <c r="G4822" s="89" t="s">
        <v>276</v>
      </c>
      <c r="H4822" s="89" t="s">
        <v>2394</v>
      </c>
      <c r="I4822" s="89" t="s">
        <v>97</v>
      </c>
      <c r="J4822" s="89">
        <v>21</v>
      </c>
      <c r="K4822" s="89" t="s">
        <v>105</v>
      </c>
      <c r="L4822" s="89" t="s">
        <v>106</v>
      </c>
      <c r="M4822" s="89">
        <v>12</v>
      </c>
      <c r="N4822" s="90">
        <v>29951159.329999998</v>
      </c>
      <c r="O4822" s="90">
        <v>33900467.840000004</v>
      </c>
      <c r="P4822" s="90">
        <v>33900467.840000004</v>
      </c>
      <c r="Q4822" s="90">
        <v>33940044.840000004</v>
      </c>
      <c r="R4822" s="90">
        <v>39577</v>
      </c>
      <c r="S4822" s="90">
        <v>0.116744701538609</v>
      </c>
      <c r="T4822" s="89" t="s">
        <v>73</v>
      </c>
    </row>
    <row r="4823" spans="1:20" x14ac:dyDescent="0.55000000000000004">
      <c r="A4823" s="123">
        <v>2568</v>
      </c>
      <c r="B4823" s="88">
        <v>45930</v>
      </c>
      <c r="C4823" s="89" t="s">
        <v>2314</v>
      </c>
      <c r="D4823" s="89">
        <v>1</v>
      </c>
      <c r="E4823" s="89" t="s">
        <v>265</v>
      </c>
      <c r="F4823" s="89" t="s">
        <v>25</v>
      </c>
      <c r="G4823" s="89" t="s">
        <v>272</v>
      </c>
      <c r="H4823" s="89" t="s">
        <v>2395</v>
      </c>
      <c r="I4823" s="89" t="s">
        <v>97</v>
      </c>
      <c r="J4823" s="89">
        <v>21</v>
      </c>
      <c r="K4823" s="89" t="s">
        <v>105</v>
      </c>
      <c r="L4823" s="89" t="s">
        <v>106</v>
      </c>
      <c r="M4823" s="89">
        <v>12</v>
      </c>
      <c r="N4823" s="90">
        <v>28805188.989999998</v>
      </c>
      <c r="O4823" s="90">
        <v>30488740.760000002</v>
      </c>
      <c r="P4823" s="90">
        <v>30488740.760000002</v>
      </c>
      <c r="Q4823" s="90">
        <v>30797108.780000001</v>
      </c>
      <c r="R4823" s="90">
        <v>308368.02</v>
      </c>
      <c r="S4823" s="90">
        <v>1.0114160582340801</v>
      </c>
      <c r="T4823" s="89" t="s">
        <v>73</v>
      </c>
    </row>
    <row r="4824" spans="1:20" x14ac:dyDescent="0.55000000000000004">
      <c r="A4824" s="123">
        <v>2568</v>
      </c>
      <c r="B4824" s="88">
        <v>45930</v>
      </c>
      <c r="C4824" s="89" t="s">
        <v>2314</v>
      </c>
      <c r="D4824" s="89">
        <v>1</v>
      </c>
      <c r="E4824" s="89" t="s">
        <v>265</v>
      </c>
      <c r="F4824" s="89" t="s">
        <v>25</v>
      </c>
      <c r="G4824" s="89" t="s">
        <v>270</v>
      </c>
      <c r="H4824" s="89" t="s">
        <v>2396</v>
      </c>
      <c r="I4824" s="89" t="s">
        <v>97</v>
      </c>
      <c r="J4824" s="89">
        <v>21</v>
      </c>
      <c r="K4824" s="89" t="s">
        <v>105</v>
      </c>
      <c r="L4824" s="89" t="s">
        <v>106</v>
      </c>
      <c r="M4824" s="89">
        <v>12</v>
      </c>
      <c r="N4824" s="90">
        <v>26519966.640000001</v>
      </c>
      <c r="O4824" s="90">
        <v>26952837</v>
      </c>
      <c r="P4824" s="90">
        <v>26952837</v>
      </c>
      <c r="Q4824" s="90">
        <v>27528286.600000001</v>
      </c>
      <c r="R4824" s="90">
        <v>575449.59999999998</v>
      </c>
      <c r="S4824" s="90">
        <v>2.1350242276907601</v>
      </c>
      <c r="T4824" s="89" t="s">
        <v>73</v>
      </c>
    </row>
    <row r="4825" spans="1:20" x14ac:dyDescent="0.55000000000000004">
      <c r="A4825" s="123">
        <v>2568</v>
      </c>
      <c r="B4825" s="88">
        <v>45930</v>
      </c>
      <c r="C4825" s="89" t="s">
        <v>2314</v>
      </c>
      <c r="D4825" s="89">
        <v>1</v>
      </c>
      <c r="E4825" s="89" t="s">
        <v>280</v>
      </c>
      <c r="F4825" s="89" t="s">
        <v>49</v>
      </c>
      <c r="G4825" s="89" t="s">
        <v>283</v>
      </c>
      <c r="H4825" s="89" t="s">
        <v>2397</v>
      </c>
      <c r="I4825" s="89" t="s">
        <v>97</v>
      </c>
      <c r="J4825" s="89">
        <v>21</v>
      </c>
      <c r="K4825" s="89" t="s">
        <v>105</v>
      </c>
      <c r="L4825" s="89" t="s">
        <v>106</v>
      </c>
      <c r="M4825" s="89">
        <v>12</v>
      </c>
      <c r="N4825" s="90">
        <v>703410701.54999995</v>
      </c>
      <c r="O4825" s="90">
        <v>788954000</v>
      </c>
      <c r="P4825" s="90">
        <v>788954000</v>
      </c>
      <c r="Q4825" s="90">
        <v>742982284.10000002</v>
      </c>
      <c r="R4825" s="90">
        <v>-45971715.899999999</v>
      </c>
      <c r="S4825" s="90">
        <v>-5.8269196809953403</v>
      </c>
      <c r="T4825" s="89" t="s">
        <v>28</v>
      </c>
    </row>
    <row r="4826" spans="1:20" x14ac:dyDescent="0.55000000000000004">
      <c r="A4826" s="123">
        <v>2568</v>
      </c>
      <c r="B4826" s="88">
        <v>45930</v>
      </c>
      <c r="C4826" s="89" t="s">
        <v>2314</v>
      </c>
      <c r="D4826" s="89">
        <v>1</v>
      </c>
      <c r="E4826" s="89" t="s">
        <v>280</v>
      </c>
      <c r="F4826" s="89" t="s">
        <v>25</v>
      </c>
      <c r="G4826" s="89" t="s">
        <v>287</v>
      </c>
      <c r="H4826" s="89" t="s">
        <v>2398</v>
      </c>
      <c r="I4826" s="89" t="s">
        <v>97</v>
      </c>
      <c r="J4826" s="89">
        <v>21</v>
      </c>
      <c r="K4826" s="89" t="s">
        <v>105</v>
      </c>
      <c r="L4826" s="89" t="s">
        <v>106</v>
      </c>
      <c r="M4826" s="89">
        <v>12</v>
      </c>
      <c r="N4826" s="90">
        <v>47332171.840000004</v>
      </c>
      <c r="O4826" s="90">
        <v>45347680</v>
      </c>
      <c r="P4826" s="90">
        <v>45347680</v>
      </c>
      <c r="Q4826" s="90">
        <v>48706560.109999999</v>
      </c>
      <c r="R4826" s="90">
        <v>3358880.11</v>
      </c>
      <c r="S4826" s="90">
        <v>7.4069502783824896</v>
      </c>
      <c r="T4826" s="89" t="s">
        <v>73</v>
      </c>
    </row>
    <row r="4827" spans="1:20" x14ac:dyDescent="0.55000000000000004">
      <c r="A4827" s="123">
        <v>2568</v>
      </c>
      <c r="B4827" s="88">
        <v>45930</v>
      </c>
      <c r="C4827" s="89" t="s">
        <v>2314</v>
      </c>
      <c r="D4827" s="89">
        <v>1</v>
      </c>
      <c r="E4827" s="89" t="s">
        <v>280</v>
      </c>
      <c r="F4827" s="89" t="s">
        <v>56</v>
      </c>
      <c r="G4827" s="89" t="s">
        <v>281</v>
      </c>
      <c r="H4827" s="89" t="s">
        <v>2399</v>
      </c>
      <c r="I4827" s="89" t="s">
        <v>97</v>
      </c>
      <c r="J4827" s="89">
        <v>21</v>
      </c>
      <c r="K4827" s="89" t="s">
        <v>105</v>
      </c>
      <c r="L4827" s="89" t="s">
        <v>106</v>
      </c>
      <c r="M4827" s="89">
        <v>12</v>
      </c>
      <c r="N4827" s="90">
        <v>109135927.36</v>
      </c>
      <c r="O4827" s="90">
        <v>116569610</v>
      </c>
      <c r="P4827" s="90">
        <v>116569610</v>
      </c>
      <c r="Q4827" s="90">
        <v>121339847.78</v>
      </c>
      <c r="R4827" s="90">
        <v>4770237.78</v>
      </c>
      <c r="S4827" s="90">
        <v>4.09217958265452</v>
      </c>
      <c r="T4827" s="89" t="s">
        <v>73</v>
      </c>
    </row>
    <row r="4828" spans="1:20" x14ac:dyDescent="0.55000000000000004">
      <c r="A4828" s="123">
        <v>2568</v>
      </c>
      <c r="B4828" s="88">
        <v>45930</v>
      </c>
      <c r="C4828" s="89" t="s">
        <v>2314</v>
      </c>
      <c r="D4828" s="89">
        <v>1</v>
      </c>
      <c r="E4828" s="89" t="s">
        <v>280</v>
      </c>
      <c r="F4828" s="89" t="s">
        <v>25</v>
      </c>
      <c r="G4828" s="89" t="s">
        <v>285</v>
      </c>
      <c r="H4828" s="89" t="s">
        <v>2400</v>
      </c>
      <c r="I4828" s="89" t="s">
        <v>97</v>
      </c>
      <c r="J4828" s="89">
        <v>21</v>
      </c>
      <c r="K4828" s="89" t="s">
        <v>105</v>
      </c>
      <c r="L4828" s="89" t="s">
        <v>106</v>
      </c>
      <c r="M4828" s="89">
        <v>12</v>
      </c>
      <c r="N4828" s="90">
        <v>39047275.560000002</v>
      </c>
      <c r="O4828" s="90">
        <v>40488460</v>
      </c>
      <c r="P4828" s="90">
        <v>40488460</v>
      </c>
      <c r="Q4828" s="90">
        <v>40960014.189999998</v>
      </c>
      <c r="R4828" s="90">
        <v>471554.19</v>
      </c>
      <c r="S4828" s="90">
        <v>1.1646631904498199</v>
      </c>
      <c r="T4828" s="89" t="s">
        <v>73</v>
      </c>
    </row>
    <row r="4829" spans="1:20" x14ac:dyDescent="0.55000000000000004">
      <c r="A4829" s="123">
        <v>2568</v>
      </c>
      <c r="B4829" s="88">
        <v>45930</v>
      </c>
      <c r="C4829" s="89" t="s">
        <v>2314</v>
      </c>
      <c r="D4829" s="89">
        <v>1</v>
      </c>
      <c r="E4829" s="89" t="s">
        <v>280</v>
      </c>
      <c r="F4829" s="89" t="s">
        <v>25</v>
      </c>
      <c r="G4829" s="89" t="s">
        <v>289</v>
      </c>
      <c r="H4829" s="89" t="s">
        <v>2401</v>
      </c>
      <c r="I4829" s="89" t="s">
        <v>97</v>
      </c>
      <c r="J4829" s="89">
        <v>21</v>
      </c>
      <c r="K4829" s="89" t="s">
        <v>105</v>
      </c>
      <c r="L4829" s="89" t="s">
        <v>106</v>
      </c>
      <c r="M4829" s="89">
        <v>12</v>
      </c>
      <c r="N4829" s="90">
        <v>49118159.140000001</v>
      </c>
      <c r="O4829" s="90">
        <v>48505670</v>
      </c>
      <c r="P4829" s="90">
        <v>48505670</v>
      </c>
      <c r="Q4829" s="90">
        <v>48995847.049999997</v>
      </c>
      <c r="R4829" s="90">
        <v>490177.05</v>
      </c>
      <c r="S4829" s="90">
        <v>1.0105561885857901</v>
      </c>
      <c r="T4829" s="89" t="s">
        <v>73</v>
      </c>
    </row>
    <row r="4830" spans="1:20" x14ac:dyDescent="0.55000000000000004">
      <c r="A4830" s="123">
        <v>2568</v>
      </c>
      <c r="B4830" s="88">
        <v>45930</v>
      </c>
      <c r="C4830" s="89" t="s">
        <v>2314</v>
      </c>
      <c r="D4830" s="89">
        <v>1</v>
      </c>
      <c r="E4830" s="89" t="s">
        <v>280</v>
      </c>
      <c r="F4830" s="89" t="s">
        <v>25</v>
      </c>
      <c r="G4830" s="89" t="s">
        <v>293</v>
      </c>
      <c r="H4830" s="89" t="s">
        <v>2402</v>
      </c>
      <c r="I4830" s="89" t="s">
        <v>97</v>
      </c>
      <c r="J4830" s="89">
        <v>21</v>
      </c>
      <c r="K4830" s="89" t="s">
        <v>105</v>
      </c>
      <c r="L4830" s="89" t="s">
        <v>106</v>
      </c>
      <c r="M4830" s="89">
        <v>12</v>
      </c>
      <c r="N4830" s="90">
        <v>49293209.299999997</v>
      </c>
      <c r="O4830" s="90">
        <v>47575000</v>
      </c>
      <c r="P4830" s="90">
        <v>47575000</v>
      </c>
      <c r="Q4830" s="90">
        <v>50181484.280000001</v>
      </c>
      <c r="R4830" s="90">
        <v>2606484.2799999998</v>
      </c>
      <c r="S4830" s="90">
        <v>5.47868477141356</v>
      </c>
      <c r="T4830" s="89" t="s">
        <v>73</v>
      </c>
    </row>
    <row r="4831" spans="1:20" x14ac:dyDescent="0.55000000000000004">
      <c r="A4831" s="123">
        <v>2568</v>
      </c>
      <c r="B4831" s="88">
        <v>45930</v>
      </c>
      <c r="C4831" s="89" t="s">
        <v>2314</v>
      </c>
      <c r="D4831" s="89">
        <v>1</v>
      </c>
      <c r="E4831" s="89" t="s">
        <v>280</v>
      </c>
      <c r="F4831" s="89" t="s">
        <v>25</v>
      </c>
      <c r="G4831" s="89" t="s">
        <v>295</v>
      </c>
      <c r="H4831" s="89" t="s">
        <v>2403</v>
      </c>
      <c r="I4831" s="89" t="s">
        <v>97</v>
      </c>
      <c r="J4831" s="89">
        <v>21</v>
      </c>
      <c r="K4831" s="89" t="s">
        <v>105</v>
      </c>
      <c r="L4831" s="89" t="s">
        <v>106</v>
      </c>
      <c r="M4831" s="89">
        <v>12</v>
      </c>
      <c r="N4831" s="90">
        <v>47352857.950000003</v>
      </c>
      <c r="O4831" s="90">
        <v>50371560</v>
      </c>
      <c r="P4831" s="90">
        <v>50371560</v>
      </c>
      <c r="Q4831" s="90">
        <v>49602570.280000001</v>
      </c>
      <c r="R4831" s="90">
        <v>-768989.72</v>
      </c>
      <c r="S4831" s="90">
        <v>-1.5266347121272399</v>
      </c>
      <c r="T4831" s="89" t="s">
        <v>28</v>
      </c>
    </row>
    <row r="4832" spans="1:20" x14ac:dyDescent="0.55000000000000004">
      <c r="A4832" s="123">
        <v>2568</v>
      </c>
      <c r="B4832" s="88">
        <v>45930</v>
      </c>
      <c r="C4832" s="89" t="s">
        <v>2314</v>
      </c>
      <c r="D4832" s="89">
        <v>1</v>
      </c>
      <c r="E4832" s="89" t="s">
        <v>280</v>
      </c>
      <c r="F4832" s="89" t="s">
        <v>25</v>
      </c>
      <c r="G4832" s="89" t="s">
        <v>297</v>
      </c>
      <c r="H4832" s="89" t="s">
        <v>2404</v>
      </c>
      <c r="I4832" s="89" t="s">
        <v>97</v>
      </c>
      <c r="J4832" s="89">
        <v>21</v>
      </c>
      <c r="K4832" s="89" t="s">
        <v>105</v>
      </c>
      <c r="L4832" s="89" t="s">
        <v>106</v>
      </c>
      <c r="M4832" s="89">
        <v>12</v>
      </c>
      <c r="N4832" s="90">
        <v>80734266.219999999</v>
      </c>
      <c r="O4832" s="90">
        <v>89002280</v>
      </c>
      <c r="P4832" s="90">
        <v>89002280</v>
      </c>
      <c r="Q4832" s="90">
        <v>84392701.099999994</v>
      </c>
      <c r="R4832" s="90">
        <v>-4609578.9000000004</v>
      </c>
      <c r="S4832" s="90">
        <v>-5.1791694549847502</v>
      </c>
      <c r="T4832" s="89" t="s">
        <v>28</v>
      </c>
    </row>
    <row r="4833" spans="1:20" x14ac:dyDescent="0.55000000000000004">
      <c r="A4833" s="123">
        <v>2568</v>
      </c>
      <c r="B4833" s="88">
        <v>45930</v>
      </c>
      <c r="C4833" s="89" t="s">
        <v>2314</v>
      </c>
      <c r="D4833" s="89">
        <v>1</v>
      </c>
      <c r="E4833" s="89" t="s">
        <v>280</v>
      </c>
      <c r="F4833" s="89" t="s">
        <v>25</v>
      </c>
      <c r="G4833" s="89" t="s">
        <v>301</v>
      </c>
      <c r="H4833" s="89" t="s">
        <v>2405</v>
      </c>
      <c r="I4833" s="89" t="s">
        <v>97</v>
      </c>
      <c r="J4833" s="89">
        <v>21</v>
      </c>
      <c r="K4833" s="89" t="s">
        <v>105</v>
      </c>
      <c r="L4833" s="89" t="s">
        <v>106</v>
      </c>
      <c r="M4833" s="89">
        <v>12</v>
      </c>
      <c r="N4833" s="90">
        <v>27872699.460000001</v>
      </c>
      <c r="O4833" s="90">
        <v>28168850</v>
      </c>
      <c r="P4833" s="90">
        <v>28168850</v>
      </c>
      <c r="Q4833" s="90">
        <v>27525271.98</v>
      </c>
      <c r="R4833" s="90">
        <v>-643578.02</v>
      </c>
      <c r="S4833" s="90">
        <v>-2.2847152794665</v>
      </c>
      <c r="T4833" s="89" t="s">
        <v>28</v>
      </c>
    </row>
    <row r="4834" spans="1:20" x14ac:dyDescent="0.55000000000000004">
      <c r="A4834" s="123">
        <v>2568</v>
      </c>
      <c r="B4834" s="88">
        <v>45930</v>
      </c>
      <c r="C4834" s="89" t="s">
        <v>2314</v>
      </c>
      <c r="D4834" s="89">
        <v>1</v>
      </c>
      <c r="E4834" s="89" t="s">
        <v>280</v>
      </c>
      <c r="F4834" s="89" t="s">
        <v>25</v>
      </c>
      <c r="G4834" s="89" t="s">
        <v>303</v>
      </c>
      <c r="H4834" s="89" t="s">
        <v>2406</v>
      </c>
      <c r="I4834" s="89" t="s">
        <v>97</v>
      </c>
      <c r="J4834" s="89">
        <v>21</v>
      </c>
      <c r="K4834" s="89" t="s">
        <v>105</v>
      </c>
      <c r="L4834" s="89" t="s">
        <v>106</v>
      </c>
      <c r="M4834" s="89">
        <v>12</v>
      </c>
      <c r="N4834" s="90">
        <v>45874977.390000001</v>
      </c>
      <c r="O4834" s="90">
        <v>43987490</v>
      </c>
      <c r="P4834" s="90">
        <v>43987490</v>
      </c>
      <c r="Q4834" s="90">
        <v>47726352.609999999</v>
      </c>
      <c r="R4834" s="90">
        <v>3738862.61</v>
      </c>
      <c r="S4834" s="90">
        <v>8.4998316794161202</v>
      </c>
      <c r="T4834" s="89" t="s">
        <v>73</v>
      </c>
    </row>
    <row r="4835" spans="1:20" x14ac:dyDescent="0.55000000000000004">
      <c r="A4835" s="123">
        <v>2568</v>
      </c>
      <c r="B4835" s="88">
        <v>45930</v>
      </c>
      <c r="C4835" s="89" t="s">
        <v>2314</v>
      </c>
      <c r="D4835" s="89">
        <v>1</v>
      </c>
      <c r="E4835" s="89" t="s">
        <v>280</v>
      </c>
      <c r="F4835" s="89" t="s">
        <v>25</v>
      </c>
      <c r="G4835" s="89" t="s">
        <v>305</v>
      </c>
      <c r="H4835" s="89" t="s">
        <v>2407</v>
      </c>
      <c r="I4835" s="89" t="s">
        <v>97</v>
      </c>
      <c r="J4835" s="89">
        <v>21</v>
      </c>
      <c r="K4835" s="89" t="s">
        <v>105</v>
      </c>
      <c r="L4835" s="89" t="s">
        <v>106</v>
      </c>
      <c r="M4835" s="89">
        <v>12</v>
      </c>
      <c r="N4835" s="90">
        <v>34258229.479999997</v>
      </c>
      <c r="O4835" s="90">
        <v>35596140</v>
      </c>
      <c r="P4835" s="90">
        <v>35596140</v>
      </c>
      <c r="Q4835" s="90">
        <v>36623404.170000002</v>
      </c>
      <c r="R4835" s="90">
        <v>1027264.17</v>
      </c>
      <c r="S4835" s="90">
        <v>2.8858864191454501</v>
      </c>
      <c r="T4835" s="89" t="s">
        <v>73</v>
      </c>
    </row>
    <row r="4836" spans="1:20" x14ac:dyDescent="0.55000000000000004">
      <c r="A4836" s="123">
        <v>2568</v>
      </c>
      <c r="B4836" s="88">
        <v>45930</v>
      </c>
      <c r="C4836" s="89" t="s">
        <v>2314</v>
      </c>
      <c r="D4836" s="89">
        <v>1</v>
      </c>
      <c r="E4836" s="89" t="s">
        <v>280</v>
      </c>
      <c r="F4836" s="89" t="s">
        <v>25</v>
      </c>
      <c r="G4836" s="89" t="s">
        <v>299</v>
      </c>
      <c r="H4836" s="89" t="s">
        <v>2408</v>
      </c>
      <c r="I4836" s="89" t="s">
        <v>97</v>
      </c>
      <c r="J4836" s="89">
        <v>21</v>
      </c>
      <c r="K4836" s="89" t="s">
        <v>105</v>
      </c>
      <c r="L4836" s="89" t="s">
        <v>106</v>
      </c>
      <c r="M4836" s="89">
        <v>12</v>
      </c>
      <c r="N4836" s="90">
        <v>55116471.700000003</v>
      </c>
      <c r="O4836" s="90">
        <v>56981800</v>
      </c>
      <c r="P4836" s="90">
        <v>56981800</v>
      </c>
      <c r="Q4836" s="90">
        <v>58796865.289999999</v>
      </c>
      <c r="R4836" s="90">
        <v>1815065.29</v>
      </c>
      <c r="S4836" s="90">
        <v>3.1853421443337999</v>
      </c>
      <c r="T4836" s="89" t="s">
        <v>73</v>
      </c>
    </row>
    <row r="4837" spans="1:20" x14ac:dyDescent="0.55000000000000004">
      <c r="A4837" s="123">
        <v>2568</v>
      </c>
      <c r="B4837" s="88">
        <v>45930</v>
      </c>
      <c r="C4837" s="89" t="s">
        <v>2314</v>
      </c>
      <c r="D4837" s="89">
        <v>1</v>
      </c>
      <c r="E4837" s="89" t="s">
        <v>280</v>
      </c>
      <c r="F4837" s="89" t="s">
        <v>25</v>
      </c>
      <c r="G4837" s="89" t="s">
        <v>291</v>
      </c>
      <c r="H4837" s="89" t="s">
        <v>2409</v>
      </c>
      <c r="I4837" s="89" t="s">
        <v>97</v>
      </c>
      <c r="J4837" s="89">
        <v>21</v>
      </c>
      <c r="K4837" s="89" t="s">
        <v>105</v>
      </c>
      <c r="L4837" s="89" t="s">
        <v>106</v>
      </c>
      <c r="M4837" s="89">
        <v>12</v>
      </c>
      <c r="N4837" s="90">
        <v>38196409.140000001</v>
      </c>
      <c r="O4837" s="90">
        <v>40212060</v>
      </c>
      <c r="P4837" s="90">
        <v>40212060</v>
      </c>
      <c r="Q4837" s="90">
        <v>40574660.25</v>
      </c>
      <c r="R4837" s="90">
        <v>362600.25</v>
      </c>
      <c r="S4837" s="90">
        <v>0.90172015559511298</v>
      </c>
      <c r="T4837" s="89" t="s">
        <v>73</v>
      </c>
    </row>
    <row r="4838" spans="1:20" x14ac:dyDescent="0.55000000000000004">
      <c r="A4838" s="123">
        <v>2568</v>
      </c>
      <c r="B4838" s="88">
        <v>45930</v>
      </c>
      <c r="C4838" s="89" t="s">
        <v>2314</v>
      </c>
      <c r="D4838" s="89">
        <v>1</v>
      </c>
      <c r="E4838" s="89" t="s">
        <v>307</v>
      </c>
      <c r="F4838" s="89" t="s">
        <v>56</v>
      </c>
      <c r="G4838" s="89" t="s">
        <v>314</v>
      </c>
      <c r="H4838" s="89" t="s">
        <v>2410</v>
      </c>
      <c r="I4838" s="89" t="s">
        <v>97</v>
      </c>
      <c r="J4838" s="89">
        <v>21</v>
      </c>
      <c r="K4838" s="89" t="s">
        <v>105</v>
      </c>
      <c r="L4838" s="89" t="s">
        <v>106</v>
      </c>
      <c r="M4838" s="89">
        <v>12</v>
      </c>
      <c r="N4838" s="90">
        <v>374902460.25</v>
      </c>
      <c r="O4838" s="90">
        <v>390200000</v>
      </c>
      <c r="P4838" s="90">
        <v>390200000</v>
      </c>
      <c r="Q4838" s="90">
        <v>388864346.85000002</v>
      </c>
      <c r="R4838" s="90">
        <v>-1335653.1499999999</v>
      </c>
      <c r="S4838" s="90">
        <v>-0.342299628395695</v>
      </c>
      <c r="T4838" s="89" t="s">
        <v>28</v>
      </c>
    </row>
    <row r="4839" spans="1:20" x14ac:dyDescent="0.55000000000000004">
      <c r="A4839" s="123">
        <v>2568</v>
      </c>
      <c r="B4839" s="88">
        <v>45930</v>
      </c>
      <c r="C4839" s="89" t="s">
        <v>2314</v>
      </c>
      <c r="D4839" s="89">
        <v>1</v>
      </c>
      <c r="E4839" s="89" t="s">
        <v>307</v>
      </c>
      <c r="F4839" s="89" t="s">
        <v>25</v>
      </c>
      <c r="G4839" s="89" t="s">
        <v>318</v>
      </c>
      <c r="H4839" s="89" t="s">
        <v>2411</v>
      </c>
      <c r="I4839" s="89" t="s">
        <v>97</v>
      </c>
      <c r="J4839" s="89">
        <v>21</v>
      </c>
      <c r="K4839" s="89" t="s">
        <v>105</v>
      </c>
      <c r="L4839" s="89" t="s">
        <v>106</v>
      </c>
      <c r="M4839" s="89">
        <v>12</v>
      </c>
      <c r="N4839" s="90">
        <v>38573626.259999998</v>
      </c>
      <c r="O4839" s="90">
        <v>37810000</v>
      </c>
      <c r="P4839" s="90">
        <v>37810000</v>
      </c>
      <c r="Q4839" s="90">
        <v>38586183.200000003</v>
      </c>
      <c r="R4839" s="90">
        <v>776183.2</v>
      </c>
      <c r="S4839" s="90">
        <v>2.0528516265538199</v>
      </c>
      <c r="T4839" s="89" t="s">
        <v>73</v>
      </c>
    </row>
    <row r="4840" spans="1:20" x14ac:dyDescent="0.55000000000000004">
      <c r="A4840" s="123">
        <v>2568</v>
      </c>
      <c r="B4840" s="88">
        <v>45930</v>
      </c>
      <c r="C4840" s="89" t="s">
        <v>2314</v>
      </c>
      <c r="D4840" s="89">
        <v>1</v>
      </c>
      <c r="E4840" s="89" t="s">
        <v>307</v>
      </c>
      <c r="F4840" s="89" t="s">
        <v>25</v>
      </c>
      <c r="G4840" s="89" t="s">
        <v>316</v>
      </c>
      <c r="H4840" s="89" t="s">
        <v>2412</v>
      </c>
      <c r="I4840" s="89" t="s">
        <v>97</v>
      </c>
      <c r="J4840" s="89">
        <v>21</v>
      </c>
      <c r="K4840" s="89" t="s">
        <v>105</v>
      </c>
      <c r="L4840" s="89" t="s">
        <v>106</v>
      </c>
      <c r="M4840" s="89">
        <v>12</v>
      </c>
      <c r="N4840" s="90">
        <v>49895867.780000001</v>
      </c>
      <c r="O4840" s="90">
        <v>49270000</v>
      </c>
      <c r="P4840" s="90">
        <v>49270000</v>
      </c>
      <c r="Q4840" s="90">
        <v>51058981.450000003</v>
      </c>
      <c r="R4840" s="90">
        <v>1788981.45</v>
      </c>
      <c r="S4840" s="90">
        <v>3.6309751370001999</v>
      </c>
      <c r="T4840" s="89" t="s">
        <v>73</v>
      </c>
    </row>
    <row r="4841" spans="1:20" x14ac:dyDescent="0.55000000000000004">
      <c r="A4841" s="123">
        <v>2568</v>
      </c>
      <c r="B4841" s="88">
        <v>45930</v>
      </c>
      <c r="C4841" s="89" t="s">
        <v>2314</v>
      </c>
      <c r="D4841" s="89">
        <v>1</v>
      </c>
      <c r="E4841" s="89" t="s">
        <v>307</v>
      </c>
      <c r="F4841" s="89" t="s">
        <v>25</v>
      </c>
      <c r="G4841" s="89" t="s">
        <v>310</v>
      </c>
      <c r="H4841" s="89" t="s">
        <v>2413</v>
      </c>
      <c r="I4841" s="89" t="s">
        <v>97</v>
      </c>
      <c r="J4841" s="89">
        <v>21</v>
      </c>
      <c r="K4841" s="89" t="s">
        <v>105</v>
      </c>
      <c r="L4841" s="89" t="s">
        <v>106</v>
      </c>
      <c r="M4841" s="89">
        <v>12</v>
      </c>
      <c r="N4841" s="90">
        <v>66436924.729999997</v>
      </c>
      <c r="O4841" s="90">
        <v>72460000</v>
      </c>
      <c r="P4841" s="90">
        <v>72460000</v>
      </c>
      <c r="Q4841" s="90">
        <v>75864478.819999993</v>
      </c>
      <c r="R4841" s="90">
        <v>3404478.82</v>
      </c>
      <c r="S4841" s="90">
        <v>4.69842508970466</v>
      </c>
      <c r="T4841" s="89" t="s">
        <v>73</v>
      </c>
    </row>
    <row r="4842" spans="1:20" x14ac:dyDescent="0.55000000000000004">
      <c r="A4842" s="123">
        <v>2568</v>
      </c>
      <c r="B4842" s="88">
        <v>45930</v>
      </c>
      <c r="C4842" s="89" t="s">
        <v>2314</v>
      </c>
      <c r="D4842" s="89">
        <v>1</v>
      </c>
      <c r="E4842" s="89" t="s">
        <v>307</v>
      </c>
      <c r="F4842" s="89" t="s">
        <v>25</v>
      </c>
      <c r="G4842" s="89" t="s">
        <v>320</v>
      </c>
      <c r="H4842" s="89" t="s">
        <v>2414</v>
      </c>
      <c r="I4842" s="89" t="s">
        <v>97</v>
      </c>
      <c r="J4842" s="89">
        <v>21</v>
      </c>
      <c r="K4842" s="89" t="s">
        <v>105</v>
      </c>
      <c r="L4842" s="89" t="s">
        <v>106</v>
      </c>
      <c r="M4842" s="89">
        <v>12</v>
      </c>
      <c r="N4842" s="90">
        <v>35751635.119999997</v>
      </c>
      <c r="O4842" s="90">
        <v>39312800</v>
      </c>
      <c r="P4842" s="90">
        <v>39312800</v>
      </c>
      <c r="Q4842" s="90">
        <v>39149267.549999997</v>
      </c>
      <c r="R4842" s="90">
        <v>-163532.45000000001</v>
      </c>
      <c r="S4842" s="90">
        <v>-0.41597762052054299</v>
      </c>
      <c r="T4842" s="89" t="s">
        <v>28</v>
      </c>
    </row>
    <row r="4843" spans="1:20" x14ac:dyDescent="0.55000000000000004">
      <c r="A4843" s="123">
        <v>2568</v>
      </c>
      <c r="B4843" s="88">
        <v>45930</v>
      </c>
      <c r="C4843" s="89" t="s">
        <v>2314</v>
      </c>
      <c r="D4843" s="89">
        <v>1</v>
      </c>
      <c r="E4843" s="89" t="s">
        <v>307</v>
      </c>
      <c r="F4843" s="89" t="s">
        <v>25</v>
      </c>
      <c r="G4843" s="89" t="s">
        <v>312</v>
      </c>
      <c r="H4843" s="89" t="s">
        <v>2415</v>
      </c>
      <c r="I4843" s="89" t="s">
        <v>97</v>
      </c>
      <c r="J4843" s="89">
        <v>21</v>
      </c>
      <c r="K4843" s="89" t="s">
        <v>105</v>
      </c>
      <c r="L4843" s="89" t="s">
        <v>106</v>
      </c>
      <c r="M4843" s="89">
        <v>12</v>
      </c>
      <c r="N4843" s="90">
        <v>59093514.130000003</v>
      </c>
      <c r="O4843" s="90">
        <v>63725600</v>
      </c>
      <c r="P4843" s="90">
        <v>63725600</v>
      </c>
      <c r="Q4843" s="90">
        <v>64922590.539999999</v>
      </c>
      <c r="R4843" s="90">
        <v>1196990.54</v>
      </c>
      <c r="S4843" s="90">
        <v>1.8783511493026399</v>
      </c>
      <c r="T4843" s="89" t="s">
        <v>73</v>
      </c>
    </row>
    <row r="4844" spans="1:20" x14ac:dyDescent="0.55000000000000004">
      <c r="A4844" s="123">
        <v>2568</v>
      </c>
      <c r="B4844" s="88">
        <v>45930</v>
      </c>
      <c r="C4844" s="89" t="s">
        <v>2314</v>
      </c>
      <c r="D4844" s="89">
        <v>1</v>
      </c>
      <c r="E4844" s="89" t="s">
        <v>307</v>
      </c>
      <c r="F4844" s="89" t="s">
        <v>25</v>
      </c>
      <c r="G4844" s="89" t="s">
        <v>322</v>
      </c>
      <c r="H4844" s="89" t="s">
        <v>2416</v>
      </c>
      <c r="I4844" s="89" t="s">
        <v>97</v>
      </c>
      <c r="J4844" s="89">
        <v>21</v>
      </c>
      <c r="K4844" s="89" t="s">
        <v>105</v>
      </c>
      <c r="L4844" s="89" t="s">
        <v>106</v>
      </c>
      <c r="M4844" s="89">
        <v>12</v>
      </c>
      <c r="N4844" s="90">
        <v>37960929.509999998</v>
      </c>
      <c r="O4844" s="90">
        <v>37706000</v>
      </c>
      <c r="P4844" s="90">
        <v>37706000</v>
      </c>
      <c r="Q4844" s="90">
        <v>39046342.789999999</v>
      </c>
      <c r="R4844" s="90">
        <v>1340342.79</v>
      </c>
      <c r="S4844" s="90">
        <v>3.5547201771601298</v>
      </c>
      <c r="T4844" s="89" t="s">
        <v>73</v>
      </c>
    </row>
    <row r="4845" spans="1:20" x14ac:dyDescent="0.55000000000000004">
      <c r="A4845" s="123">
        <v>2568</v>
      </c>
      <c r="B4845" s="88">
        <v>45930</v>
      </c>
      <c r="C4845" s="89" t="s">
        <v>2314</v>
      </c>
      <c r="D4845" s="89">
        <v>1</v>
      </c>
      <c r="E4845" s="89" t="s">
        <v>307</v>
      </c>
      <c r="F4845" s="89" t="s">
        <v>25</v>
      </c>
      <c r="G4845" s="89" t="s">
        <v>308</v>
      </c>
      <c r="H4845" s="89" t="s">
        <v>2417</v>
      </c>
      <c r="I4845" s="89" t="s">
        <v>97</v>
      </c>
      <c r="J4845" s="89">
        <v>21</v>
      </c>
      <c r="K4845" s="89" t="s">
        <v>105</v>
      </c>
      <c r="L4845" s="89" t="s">
        <v>106</v>
      </c>
      <c r="M4845" s="89">
        <v>12</v>
      </c>
      <c r="N4845" s="90">
        <v>24131253.719999999</v>
      </c>
      <c r="O4845" s="90">
        <v>25611200</v>
      </c>
      <c r="P4845" s="90">
        <v>25611200</v>
      </c>
      <c r="Q4845" s="90">
        <v>26894529.800000001</v>
      </c>
      <c r="R4845" s="90">
        <v>1283329.8</v>
      </c>
      <c r="S4845" s="90">
        <v>5.0108147997751002</v>
      </c>
      <c r="T4845" s="89" t="s">
        <v>73</v>
      </c>
    </row>
    <row r="4846" spans="1:20" x14ac:dyDescent="0.55000000000000004">
      <c r="A4846" s="123">
        <v>2568</v>
      </c>
      <c r="B4846" s="88">
        <v>45930</v>
      </c>
      <c r="C4846" s="89" t="s">
        <v>2314</v>
      </c>
      <c r="D4846" s="89">
        <v>1</v>
      </c>
      <c r="E4846" s="89" t="s">
        <v>22</v>
      </c>
      <c r="F4846" s="89" t="s">
        <v>49</v>
      </c>
      <c r="G4846" s="89" t="s">
        <v>47</v>
      </c>
      <c r="H4846" s="89" t="s">
        <v>2315</v>
      </c>
      <c r="I4846" s="89" t="s">
        <v>97</v>
      </c>
      <c r="J4846" s="89">
        <v>22</v>
      </c>
      <c r="K4846" s="89" t="s">
        <v>107</v>
      </c>
      <c r="L4846" s="89" t="s">
        <v>108</v>
      </c>
      <c r="M4846" s="89">
        <v>12</v>
      </c>
      <c r="N4846" s="90">
        <v>176932586.18000001</v>
      </c>
      <c r="O4846" s="90">
        <v>190000000</v>
      </c>
      <c r="P4846" s="90">
        <v>190000000</v>
      </c>
      <c r="Q4846" s="90">
        <v>189847478.88</v>
      </c>
      <c r="R4846" s="90">
        <v>-152521.12</v>
      </c>
      <c r="S4846" s="90">
        <v>-8.0274273684210501E-2</v>
      </c>
      <c r="T4846" s="89" t="s">
        <v>28</v>
      </c>
    </row>
    <row r="4847" spans="1:20" x14ac:dyDescent="0.55000000000000004">
      <c r="A4847" s="123">
        <v>2568</v>
      </c>
      <c r="B4847" s="88">
        <v>45930</v>
      </c>
      <c r="C4847" s="89" t="s">
        <v>2314</v>
      </c>
      <c r="D4847" s="89">
        <v>1</v>
      </c>
      <c r="E4847" s="89" t="s">
        <v>22</v>
      </c>
      <c r="F4847" s="89" t="s">
        <v>25</v>
      </c>
      <c r="G4847" s="89" t="s">
        <v>63</v>
      </c>
      <c r="H4847" s="89" t="s">
        <v>2316</v>
      </c>
      <c r="I4847" s="89" t="s">
        <v>97</v>
      </c>
      <c r="J4847" s="89">
        <v>22</v>
      </c>
      <c r="K4847" s="89" t="s">
        <v>107</v>
      </c>
      <c r="L4847" s="89" t="s">
        <v>108</v>
      </c>
      <c r="M4847" s="89">
        <v>12</v>
      </c>
      <c r="N4847" s="90">
        <v>17595047.449999999</v>
      </c>
      <c r="O4847" s="90">
        <v>19928697.960000001</v>
      </c>
      <c r="P4847" s="90">
        <v>19928697.960000001</v>
      </c>
      <c r="Q4847" s="90">
        <v>19817897.760000002</v>
      </c>
      <c r="R4847" s="90">
        <v>-110800.2</v>
      </c>
      <c r="S4847" s="90">
        <v>-0.55598313659223098</v>
      </c>
      <c r="T4847" s="89" t="s">
        <v>28</v>
      </c>
    </row>
    <row r="4848" spans="1:20" x14ac:dyDescent="0.55000000000000004">
      <c r="A4848" s="123">
        <v>2568</v>
      </c>
      <c r="B4848" s="88">
        <v>45930</v>
      </c>
      <c r="C4848" s="89" t="s">
        <v>2314</v>
      </c>
      <c r="D4848" s="89">
        <v>1</v>
      </c>
      <c r="E4848" s="89" t="s">
        <v>22</v>
      </c>
      <c r="F4848" s="89" t="s">
        <v>25</v>
      </c>
      <c r="G4848" s="89" t="s">
        <v>65</v>
      </c>
      <c r="H4848" s="89" t="s">
        <v>2317</v>
      </c>
      <c r="I4848" s="89" t="s">
        <v>97</v>
      </c>
      <c r="J4848" s="89">
        <v>22</v>
      </c>
      <c r="K4848" s="89" t="s">
        <v>107</v>
      </c>
      <c r="L4848" s="89" t="s">
        <v>108</v>
      </c>
      <c r="M4848" s="89">
        <v>12</v>
      </c>
      <c r="N4848" s="90">
        <v>35862313.090000004</v>
      </c>
      <c r="O4848" s="90">
        <v>38703217.200000003</v>
      </c>
      <c r="P4848" s="90">
        <v>38703217.200000003</v>
      </c>
      <c r="Q4848" s="90">
        <v>37929800</v>
      </c>
      <c r="R4848" s="90">
        <v>-773417.2</v>
      </c>
      <c r="S4848" s="90">
        <v>-1.99832793228362</v>
      </c>
      <c r="T4848" s="89" t="s">
        <v>28</v>
      </c>
    </row>
    <row r="4849" spans="1:20" x14ac:dyDescent="0.55000000000000004">
      <c r="A4849" s="123">
        <v>2568</v>
      </c>
      <c r="B4849" s="88">
        <v>45930</v>
      </c>
      <c r="C4849" s="89" t="s">
        <v>2314</v>
      </c>
      <c r="D4849" s="89">
        <v>1</v>
      </c>
      <c r="E4849" s="89" t="s">
        <v>22</v>
      </c>
      <c r="F4849" s="89" t="s">
        <v>25</v>
      </c>
      <c r="G4849" s="89" t="s">
        <v>69</v>
      </c>
      <c r="H4849" s="89" t="s">
        <v>2318</v>
      </c>
      <c r="I4849" s="89" t="s">
        <v>97</v>
      </c>
      <c r="J4849" s="89">
        <v>22</v>
      </c>
      <c r="K4849" s="89" t="s">
        <v>107</v>
      </c>
      <c r="L4849" s="89" t="s">
        <v>108</v>
      </c>
      <c r="M4849" s="89">
        <v>12</v>
      </c>
      <c r="N4849" s="90">
        <v>12559463.9</v>
      </c>
      <c r="O4849" s="90">
        <v>11822474.4</v>
      </c>
      <c r="P4849" s="90">
        <v>11822474.4</v>
      </c>
      <c r="Q4849" s="90">
        <v>13123250.720000001</v>
      </c>
      <c r="R4849" s="90">
        <v>1300776.32</v>
      </c>
      <c r="S4849" s="90">
        <v>11.002572524073299</v>
      </c>
      <c r="T4849" s="89" t="s">
        <v>73</v>
      </c>
    </row>
    <row r="4850" spans="1:20" x14ac:dyDescent="0.55000000000000004">
      <c r="A4850" s="123">
        <v>2568</v>
      </c>
      <c r="B4850" s="88">
        <v>45930</v>
      </c>
      <c r="C4850" s="89" t="s">
        <v>2314</v>
      </c>
      <c r="D4850" s="89">
        <v>1</v>
      </c>
      <c r="E4850" s="89" t="s">
        <v>22</v>
      </c>
      <c r="F4850" s="89" t="s">
        <v>25</v>
      </c>
      <c r="G4850" s="89" t="s">
        <v>50</v>
      </c>
      <c r="H4850" s="89" t="s">
        <v>2319</v>
      </c>
      <c r="I4850" s="89" t="s">
        <v>97</v>
      </c>
      <c r="J4850" s="89">
        <v>22</v>
      </c>
      <c r="K4850" s="89" t="s">
        <v>107</v>
      </c>
      <c r="L4850" s="89" t="s">
        <v>108</v>
      </c>
      <c r="M4850" s="89">
        <v>12</v>
      </c>
      <c r="N4850" s="90">
        <v>39205311.75</v>
      </c>
      <c r="O4850" s="90">
        <v>40506100.07</v>
      </c>
      <c r="P4850" s="90">
        <v>40506100.07</v>
      </c>
      <c r="Q4850" s="90">
        <v>41034123.649999999</v>
      </c>
      <c r="R4850" s="90">
        <v>528023.57999999996</v>
      </c>
      <c r="S4850" s="90">
        <v>1.3035655841651099</v>
      </c>
      <c r="T4850" s="89" t="s">
        <v>73</v>
      </c>
    </row>
    <row r="4851" spans="1:20" x14ac:dyDescent="0.55000000000000004">
      <c r="A4851" s="123">
        <v>2568</v>
      </c>
      <c r="B4851" s="88">
        <v>45930</v>
      </c>
      <c r="C4851" s="89" t="s">
        <v>2314</v>
      </c>
      <c r="D4851" s="89">
        <v>1</v>
      </c>
      <c r="E4851" s="89" t="s">
        <v>22</v>
      </c>
      <c r="F4851" s="89" t="s">
        <v>25</v>
      </c>
      <c r="G4851" s="89" t="s">
        <v>59</v>
      </c>
      <c r="H4851" s="89" t="s">
        <v>2320</v>
      </c>
      <c r="I4851" s="89" t="s">
        <v>97</v>
      </c>
      <c r="J4851" s="89">
        <v>22</v>
      </c>
      <c r="K4851" s="89" t="s">
        <v>107</v>
      </c>
      <c r="L4851" s="89" t="s">
        <v>108</v>
      </c>
      <c r="M4851" s="89">
        <v>12</v>
      </c>
      <c r="N4851" s="90">
        <v>16574529.27</v>
      </c>
      <c r="O4851" s="90">
        <v>23349840</v>
      </c>
      <c r="P4851" s="90">
        <v>23349840</v>
      </c>
      <c r="Q4851" s="90">
        <v>18853580</v>
      </c>
      <c r="R4851" s="90">
        <v>-4496260</v>
      </c>
      <c r="S4851" s="90">
        <v>-19.256063424845699</v>
      </c>
      <c r="T4851" s="89" t="s">
        <v>28</v>
      </c>
    </row>
    <row r="4852" spans="1:20" x14ac:dyDescent="0.55000000000000004">
      <c r="A4852" s="123">
        <v>2568</v>
      </c>
      <c r="B4852" s="88">
        <v>45930</v>
      </c>
      <c r="C4852" s="89" t="s">
        <v>2314</v>
      </c>
      <c r="D4852" s="89">
        <v>1</v>
      </c>
      <c r="E4852" s="89" t="s">
        <v>22</v>
      </c>
      <c r="F4852" s="89" t="s">
        <v>56</v>
      </c>
      <c r="G4852" s="89" t="s">
        <v>54</v>
      </c>
      <c r="H4852" s="89" t="s">
        <v>2321</v>
      </c>
      <c r="I4852" s="89" t="s">
        <v>97</v>
      </c>
      <c r="J4852" s="89">
        <v>22</v>
      </c>
      <c r="K4852" s="89" t="s">
        <v>107</v>
      </c>
      <c r="L4852" s="89" t="s">
        <v>108</v>
      </c>
      <c r="M4852" s="89">
        <v>12</v>
      </c>
      <c r="N4852" s="90">
        <v>39845555.159999996</v>
      </c>
      <c r="O4852" s="90">
        <v>52103728</v>
      </c>
      <c r="P4852" s="90">
        <v>52103728</v>
      </c>
      <c r="Q4852" s="90">
        <v>51439703.18</v>
      </c>
      <c r="R4852" s="90">
        <v>-664024.81999999995</v>
      </c>
      <c r="S4852" s="90">
        <v>-1.2744286167009</v>
      </c>
      <c r="T4852" s="89" t="s">
        <v>28</v>
      </c>
    </row>
    <row r="4853" spans="1:20" x14ac:dyDescent="0.55000000000000004">
      <c r="A4853" s="123">
        <v>2568</v>
      </c>
      <c r="B4853" s="88">
        <v>45930</v>
      </c>
      <c r="C4853" s="89" t="s">
        <v>2314</v>
      </c>
      <c r="D4853" s="89">
        <v>1</v>
      </c>
      <c r="E4853" s="89" t="s">
        <v>22</v>
      </c>
      <c r="F4853" s="89" t="s">
        <v>25</v>
      </c>
      <c r="G4853" s="89" t="s">
        <v>57</v>
      </c>
      <c r="H4853" s="89" t="s">
        <v>2322</v>
      </c>
      <c r="I4853" s="89" t="s">
        <v>97</v>
      </c>
      <c r="J4853" s="89">
        <v>22</v>
      </c>
      <c r="K4853" s="89" t="s">
        <v>107</v>
      </c>
      <c r="L4853" s="89" t="s">
        <v>108</v>
      </c>
      <c r="M4853" s="89">
        <v>12</v>
      </c>
      <c r="N4853" s="90">
        <v>26277637.329999998</v>
      </c>
      <c r="O4853" s="90">
        <v>30544920</v>
      </c>
      <c r="P4853" s="90">
        <v>30544920</v>
      </c>
      <c r="Q4853" s="90">
        <v>26441628.5</v>
      </c>
      <c r="R4853" s="90">
        <v>-4103291.5</v>
      </c>
      <c r="S4853" s="90">
        <v>-13.433629880189599</v>
      </c>
      <c r="T4853" s="89" t="s">
        <v>28</v>
      </c>
    </row>
    <row r="4854" spans="1:20" x14ac:dyDescent="0.55000000000000004">
      <c r="A4854" s="123">
        <v>2568</v>
      </c>
      <c r="B4854" s="88">
        <v>45930</v>
      </c>
      <c r="C4854" s="89" t="s">
        <v>2314</v>
      </c>
      <c r="D4854" s="89">
        <v>1</v>
      </c>
      <c r="E4854" s="89" t="s">
        <v>22</v>
      </c>
      <c r="F4854" s="89" t="s">
        <v>25</v>
      </c>
      <c r="G4854" s="89" t="s">
        <v>52</v>
      </c>
      <c r="H4854" s="89" t="s">
        <v>2323</v>
      </c>
      <c r="I4854" s="89" t="s">
        <v>97</v>
      </c>
      <c r="J4854" s="89">
        <v>22</v>
      </c>
      <c r="K4854" s="89" t="s">
        <v>107</v>
      </c>
      <c r="L4854" s="89" t="s">
        <v>108</v>
      </c>
      <c r="M4854" s="89">
        <v>12</v>
      </c>
      <c r="N4854" s="90">
        <v>26826006.75</v>
      </c>
      <c r="O4854" s="90">
        <v>29110848</v>
      </c>
      <c r="P4854" s="90">
        <v>29110848</v>
      </c>
      <c r="Q4854" s="90">
        <v>28271920.829999998</v>
      </c>
      <c r="R4854" s="90">
        <v>-838927.17</v>
      </c>
      <c r="S4854" s="90">
        <v>-2.8818369358391802</v>
      </c>
      <c r="T4854" s="89" t="s">
        <v>28</v>
      </c>
    </row>
    <row r="4855" spans="1:20" x14ac:dyDescent="0.55000000000000004">
      <c r="A4855" s="123">
        <v>2568</v>
      </c>
      <c r="B4855" s="88">
        <v>45930</v>
      </c>
      <c r="C4855" s="89" t="s">
        <v>2314</v>
      </c>
      <c r="D4855" s="89">
        <v>1</v>
      </c>
      <c r="E4855" s="89" t="s">
        <v>22</v>
      </c>
      <c r="F4855" s="89" t="s">
        <v>25</v>
      </c>
      <c r="G4855" s="89" t="s">
        <v>61</v>
      </c>
      <c r="H4855" s="89" t="s">
        <v>2324</v>
      </c>
      <c r="I4855" s="89" t="s">
        <v>97</v>
      </c>
      <c r="J4855" s="89">
        <v>22</v>
      </c>
      <c r="K4855" s="89" t="s">
        <v>107</v>
      </c>
      <c r="L4855" s="89" t="s">
        <v>108</v>
      </c>
      <c r="M4855" s="89">
        <v>12</v>
      </c>
      <c r="N4855" s="90">
        <v>23813618.18</v>
      </c>
      <c r="O4855" s="90">
        <v>24636600</v>
      </c>
      <c r="P4855" s="90">
        <v>24636600</v>
      </c>
      <c r="Q4855" s="90">
        <v>25236170</v>
      </c>
      <c r="R4855" s="90">
        <v>599570</v>
      </c>
      <c r="S4855" s="90">
        <v>2.4336556180641802</v>
      </c>
      <c r="T4855" s="89" t="s">
        <v>73</v>
      </c>
    </row>
    <row r="4856" spans="1:20" x14ac:dyDescent="0.55000000000000004">
      <c r="A4856" s="123">
        <v>2568</v>
      </c>
      <c r="B4856" s="88">
        <v>45930</v>
      </c>
      <c r="C4856" s="89" t="s">
        <v>2314</v>
      </c>
      <c r="D4856" s="89">
        <v>1</v>
      </c>
      <c r="E4856" s="89" t="s">
        <v>22</v>
      </c>
      <c r="F4856" s="89" t="s">
        <v>25</v>
      </c>
      <c r="G4856" s="89" t="s">
        <v>67</v>
      </c>
      <c r="H4856" s="89" t="s">
        <v>2325</v>
      </c>
      <c r="I4856" s="89" t="s">
        <v>97</v>
      </c>
      <c r="J4856" s="89">
        <v>22</v>
      </c>
      <c r="K4856" s="89" t="s">
        <v>107</v>
      </c>
      <c r="L4856" s="89" t="s">
        <v>108</v>
      </c>
      <c r="M4856" s="89">
        <v>12</v>
      </c>
      <c r="N4856" s="90">
        <v>14680222.529999999</v>
      </c>
      <c r="O4856" s="90">
        <v>16145564</v>
      </c>
      <c r="P4856" s="90">
        <v>16145564</v>
      </c>
      <c r="Q4856" s="90">
        <v>15493390</v>
      </c>
      <c r="R4856" s="90">
        <v>-652174</v>
      </c>
      <c r="S4856" s="90">
        <v>-4.0393386071864699</v>
      </c>
      <c r="T4856" s="89" t="s">
        <v>28</v>
      </c>
    </row>
    <row r="4857" spans="1:20" x14ac:dyDescent="0.55000000000000004">
      <c r="A4857" s="123">
        <v>2568</v>
      </c>
      <c r="B4857" s="88">
        <v>45930</v>
      </c>
      <c r="C4857" s="89" t="s">
        <v>2314</v>
      </c>
      <c r="D4857" s="89">
        <v>1</v>
      </c>
      <c r="E4857" s="89" t="s">
        <v>22</v>
      </c>
      <c r="F4857" s="89" t="s">
        <v>25</v>
      </c>
      <c r="G4857" s="89" t="s">
        <v>23</v>
      </c>
      <c r="H4857" s="89" t="s">
        <v>2326</v>
      </c>
      <c r="I4857" s="89" t="s">
        <v>97</v>
      </c>
      <c r="J4857" s="89">
        <v>22</v>
      </c>
      <c r="K4857" s="89" t="s">
        <v>107</v>
      </c>
      <c r="L4857" s="89" t="s">
        <v>108</v>
      </c>
      <c r="M4857" s="89">
        <v>12</v>
      </c>
      <c r="N4857" s="90">
        <v>14324130.67</v>
      </c>
      <c r="O4857" s="90">
        <v>18790248</v>
      </c>
      <c r="P4857" s="90">
        <v>18790248</v>
      </c>
      <c r="Q4857" s="90">
        <v>15730620.859999999</v>
      </c>
      <c r="R4857" s="90">
        <v>-3059627.14</v>
      </c>
      <c r="S4857" s="90">
        <v>-16.283058850527102</v>
      </c>
      <c r="T4857" s="89" t="s">
        <v>28</v>
      </c>
    </row>
    <row r="4858" spans="1:20" x14ac:dyDescent="0.55000000000000004">
      <c r="A4858" s="123">
        <v>2568</v>
      </c>
      <c r="B4858" s="88">
        <v>45930</v>
      </c>
      <c r="C4858" s="89" t="s">
        <v>2314</v>
      </c>
      <c r="D4858" s="89">
        <v>1</v>
      </c>
      <c r="E4858" s="89" t="s">
        <v>22</v>
      </c>
      <c r="F4858" s="89" t="s">
        <v>25</v>
      </c>
      <c r="G4858" s="89" t="s">
        <v>41</v>
      </c>
      <c r="H4858" s="89" t="s">
        <v>2327</v>
      </c>
      <c r="I4858" s="89" t="s">
        <v>97</v>
      </c>
      <c r="J4858" s="89">
        <v>22</v>
      </c>
      <c r="K4858" s="89" t="s">
        <v>107</v>
      </c>
      <c r="L4858" s="89" t="s">
        <v>108</v>
      </c>
      <c r="M4858" s="89">
        <v>12</v>
      </c>
      <c r="N4858" s="90">
        <v>17201817.809999999</v>
      </c>
      <c r="O4858" s="90">
        <v>16234332</v>
      </c>
      <c r="P4858" s="90">
        <v>16234332</v>
      </c>
      <c r="Q4858" s="90">
        <v>17812969</v>
      </c>
      <c r="R4858" s="90">
        <v>1578637</v>
      </c>
      <c r="S4858" s="90">
        <v>9.7240650246650109</v>
      </c>
      <c r="T4858" s="89" t="s">
        <v>73</v>
      </c>
    </row>
    <row r="4859" spans="1:20" x14ac:dyDescent="0.55000000000000004">
      <c r="A4859" s="123">
        <v>2568</v>
      </c>
      <c r="B4859" s="88">
        <v>45930</v>
      </c>
      <c r="C4859" s="89" t="s">
        <v>2314</v>
      </c>
      <c r="D4859" s="89">
        <v>1</v>
      </c>
      <c r="E4859" s="89" t="s">
        <v>22</v>
      </c>
      <c r="F4859" s="89" t="s">
        <v>25</v>
      </c>
      <c r="G4859" s="89" t="s">
        <v>43</v>
      </c>
      <c r="H4859" s="89" t="s">
        <v>2328</v>
      </c>
      <c r="I4859" s="89" t="s">
        <v>97</v>
      </c>
      <c r="J4859" s="89">
        <v>22</v>
      </c>
      <c r="K4859" s="89" t="s">
        <v>107</v>
      </c>
      <c r="L4859" s="89" t="s">
        <v>108</v>
      </c>
      <c r="M4859" s="89">
        <v>12</v>
      </c>
      <c r="N4859" s="90">
        <v>15694006.359999999</v>
      </c>
      <c r="O4859" s="90">
        <v>18378911</v>
      </c>
      <c r="P4859" s="90">
        <v>18378911</v>
      </c>
      <c r="Q4859" s="90">
        <v>17652116.039999999</v>
      </c>
      <c r="R4859" s="90">
        <v>-726794.96</v>
      </c>
      <c r="S4859" s="90">
        <v>-3.9545050302490701</v>
      </c>
      <c r="T4859" s="89" t="s">
        <v>28</v>
      </c>
    </row>
    <row r="4860" spans="1:20" x14ac:dyDescent="0.55000000000000004">
      <c r="A4860" s="123">
        <v>2568</v>
      </c>
      <c r="B4860" s="88">
        <v>45930</v>
      </c>
      <c r="C4860" s="89" t="s">
        <v>2314</v>
      </c>
      <c r="D4860" s="89">
        <v>1</v>
      </c>
      <c r="E4860" s="89" t="s">
        <v>22</v>
      </c>
      <c r="F4860" s="89" t="s">
        <v>25</v>
      </c>
      <c r="G4860" s="89" t="s">
        <v>35</v>
      </c>
      <c r="H4860" s="89" t="s">
        <v>2329</v>
      </c>
      <c r="I4860" s="89" t="s">
        <v>97</v>
      </c>
      <c r="J4860" s="89">
        <v>22</v>
      </c>
      <c r="K4860" s="89" t="s">
        <v>107</v>
      </c>
      <c r="L4860" s="89" t="s">
        <v>108</v>
      </c>
      <c r="M4860" s="89">
        <v>12</v>
      </c>
      <c r="N4860" s="90">
        <v>11923740.960000001</v>
      </c>
      <c r="O4860" s="90">
        <v>12037304</v>
      </c>
      <c r="P4860" s="90">
        <v>12037304</v>
      </c>
      <c r="Q4860" s="90">
        <v>11945835</v>
      </c>
      <c r="R4860" s="90">
        <v>-91469</v>
      </c>
      <c r="S4860" s="90">
        <v>-0.75987945473504703</v>
      </c>
      <c r="T4860" s="89" t="s">
        <v>28</v>
      </c>
    </row>
    <row r="4861" spans="1:20" x14ac:dyDescent="0.55000000000000004">
      <c r="A4861" s="123">
        <v>2568</v>
      </c>
      <c r="B4861" s="88">
        <v>45930</v>
      </c>
      <c r="C4861" s="89" t="s">
        <v>2314</v>
      </c>
      <c r="D4861" s="89">
        <v>1</v>
      </c>
      <c r="E4861" s="89" t="s">
        <v>22</v>
      </c>
      <c r="F4861" s="89" t="s">
        <v>25</v>
      </c>
      <c r="G4861" s="89" t="s">
        <v>45</v>
      </c>
      <c r="H4861" s="89" t="s">
        <v>2330</v>
      </c>
      <c r="I4861" s="89" t="s">
        <v>97</v>
      </c>
      <c r="J4861" s="89">
        <v>22</v>
      </c>
      <c r="K4861" s="89" t="s">
        <v>107</v>
      </c>
      <c r="L4861" s="89" t="s">
        <v>108</v>
      </c>
      <c r="M4861" s="89">
        <v>12</v>
      </c>
      <c r="N4861" s="90">
        <v>24382402.370000001</v>
      </c>
      <c r="O4861" s="90">
        <v>23612040</v>
      </c>
      <c r="P4861" s="90">
        <v>23612040</v>
      </c>
      <c r="Q4861" s="90">
        <v>23994525.120000001</v>
      </c>
      <c r="R4861" s="90">
        <v>382485.12</v>
      </c>
      <c r="S4861" s="90">
        <v>1.6198732511041001</v>
      </c>
      <c r="T4861" s="89" t="s">
        <v>73</v>
      </c>
    </row>
    <row r="4862" spans="1:20" x14ac:dyDescent="0.55000000000000004">
      <c r="A4862" s="123">
        <v>2568</v>
      </c>
      <c r="B4862" s="88">
        <v>45930</v>
      </c>
      <c r="C4862" s="89" t="s">
        <v>2314</v>
      </c>
      <c r="D4862" s="89">
        <v>1</v>
      </c>
      <c r="E4862" s="89" t="s">
        <v>22</v>
      </c>
      <c r="F4862" s="89" t="s">
        <v>25</v>
      </c>
      <c r="G4862" s="89" t="s">
        <v>39</v>
      </c>
      <c r="H4862" s="89" t="s">
        <v>2331</v>
      </c>
      <c r="I4862" s="89" t="s">
        <v>97</v>
      </c>
      <c r="J4862" s="89">
        <v>22</v>
      </c>
      <c r="K4862" s="89" t="s">
        <v>107</v>
      </c>
      <c r="L4862" s="89" t="s">
        <v>108</v>
      </c>
      <c r="M4862" s="89">
        <v>12</v>
      </c>
      <c r="N4862" s="90">
        <v>14985257.189999999</v>
      </c>
      <c r="O4862" s="90">
        <v>14839788</v>
      </c>
      <c r="P4862" s="90">
        <v>14839788</v>
      </c>
      <c r="Q4862" s="90">
        <v>15116871.42</v>
      </c>
      <c r="R4862" s="90">
        <v>277083.42</v>
      </c>
      <c r="S4862" s="90">
        <v>1.86716562258167</v>
      </c>
      <c r="T4862" s="89" t="s">
        <v>73</v>
      </c>
    </row>
    <row r="4863" spans="1:20" x14ac:dyDescent="0.55000000000000004">
      <c r="A4863" s="123">
        <v>2568</v>
      </c>
      <c r="B4863" s="88">
        <v>45930</v>
      </c>
      <c r="C4863" s="89" t="s">
        <v>2314</v>
      </c>
      <c r="D4863" s="89">
        <v>1</v>
      </c>
      <c r="E4863" s="89" t="s">
        <v>22</v>
      </c>
      <c r="F4863" s="89" t="s">
        <v>25</v>
      </c>
      <c r="G4863" s="89" t="s">
        <v>37</v>
      </c>
      <c r="H4863" s="89" t="s">
        <v>2332</v>
      </c>
      <c r="I4863" s="89" t="s">
        <v>97</v>
      </c>
      <c r="J4863" s="89">
        <v>22</v>
      </c>
      <c r="K4863" s="89" t="s">
        <v>107</v>
      </c>
      <c r="L4863" s="89" t="s">
        <v>108</v>
      </c>
      <c r="M4863" s="89">
        <v>12</v>
      </c>
      <c r="N4863" s="90">
        <v>8711083.6099999994</v>
      </c>
      <c r="O4863" s="90">
        <v>9239400</v>
      </c>
      <c r="P4863" s="90">
        <v>9239400</v>
      </c>
      <c r="Q4863" s="90">
        <v>8987757.3499999996</v>
      </c>
      <c r="R4863" s="90">
        <v>-251642.65</v>
      </c>
      <c r="S4863" s="90">
        <v>-2.7235821590146498</v>
      </c>
      <c r="T4863" s="89" t="s">
        <v>28</v>
      </c>
    </row>
    <row r="4864" spans="1:20" x14ac:dyDescent="0.55000000000000004">
      <c r="A4864" s="123">
        <v>2568</v>
      </c>
      <c r="B4864" s="88">
        <v>45930</v>
      </c>
      <c r="C4864" s="89" t="s">
        <v>2314</v>
      </c>
      <c r="D4864" s="89">
        <v>1</v>
      </c>
      <c r="E4864" s="89" t="s">
        <v>147</v>
      </c>
      <c r="F4864" s="89" t="s">
        <v>25</v>
      </c>
      <c r="G4864" s="89" t="s">
        <v>196</v>
      </c>
      <c r="H4864" s="89" t="s">
        <v>2333</v>
      </c>
      <c r="I4864" s="89" t="s">
        <v>97</v>
      </c>
      <c r="J4864" s="89">
        <v>22</v>
      </c>
      <c r="K4864" s="89" t="s">
        <v>107</v>
      </c>
      <c r="L4864" s="89" t="s">
        <v>108</v>
      </c>
      <c r="M4864" s="89">
        <v>12</v>
      </c>
      <c r="N4864" s="90">
        <v>6925440</v>
      </c>
      <c r="O4864" s="90">
        <v>6300000</v>
      </c>
      <c r="P4864" s="90">
        <v>6300000</v>
      </c>
      <c r="Q4864" s="90">
        <v>6237711.9000000004</v>
      </c>
      <c r="R4864" s="90">
        <v>-62288.1</v>
      </c>
      <c r="S4864" s="90">
        <v>-0.98870000000000002</v>
      </c>
      <c r="T4864" s="89" t="s">
        <v>28</v>
      </c>
    </row>
    <row r="4865" spans="1:20" x14ac:dyDescent="0.55000000000000004">
      <c r="A4865" s="123">
        <v>2568</v>
      </c>
      <c r="B4865" s="88">
        <v>45930</v>
      </c>
      <c r="C4865" s="89" t="s">
        <v>2314</v>
      </c>
      <c r="D4865" s="89">
        <v>1</v>
      </c>
      <c r="E4865" s="89" t="s">
        <v>147</v>
      </c>
      <c r="F4865" s="89" t="s">
        <v>49</v>
      </c>
      <c r="G4865" s="89" t="s">
        <v>156</v>
      </c>
      <c r="H4865" s="89" t="s">
        <v>2334</v>
      </c>
      <c r="I4865" s="89" t="s">
        <v>97</v>
      </c>
      <c r="J4865" s="89">
        <v>22</v>
      </c>
      <c r="K4865" s="89" t="s">
        <v>107</v>
      </c>
      <c r="L4865" s="89" t="s">
        <v>108</v>
      </c>
      <c r="M4865" s="89">
        <v>12</v>
      </c>
      <c r="N4865" s="90">
        <v>140845180</v>
      </c>
      <c r="O4865" s="90">
        <v>142000000</v>
      </c>
      <c r="P4865" s="90">
        <v>142000000</v>
      </c>
      <c r="Q4865" s="90">
        <v>143455383.36000001</v>
      </c>
      <c r="R4865" s="90">
        <v>1455383.36</v>
      </c>
      <c r="S4865" s="90">
        <v>1.0249178591549299</v>
      </c>
      <c r="T4865" s="89" t="s">
        <v>73</v>
      </c>
    </row>
    <row r="4866" spans="1:20" x14ac:dyDescent="0.55000000000000004">
      <c r="A4866" s="123">
        <v>2568</v>
      </c>
      <c r="B4866" s="88">
        <v>45930</v>
      </c>
      <c r="C4866" s="89" t="s">
        <v>2314</v>
      </c>
      <c r="D4866" s="89">
        <v>1</v>
      </c>
      <c r="E4866" s="89" t="s">
        <v>147</v>
      </c>
      <c r="F4866" s="89" t="s">
        <v>56</v>
      </c>
      <c r="G4866" s="89" t="s">
        <v>152</v>
      </c>
      <c r="H4866" s="89" t="s">
        <v>2335</v>
      </c>
      <c r="I4866" s="89" t="s">
        <v>97</v>
      </c>
      <c r="J4866" s="89">
        <v>22</v>
      </c>
      <c r="K4866" s="89" t="s">
        <v>107</v>
      </c>
      <c r="L4866" s="89" t="s">
        <v>108</v>
      </c>
      <c r="M4866" s="89">
        <v>12</v>
      </c>
      <c r="N4866" s="90">
        <v>52846830.789999999</v>
      </c>
      <c r="O4866" s="90">
        <v>55360727.670000002</v>
      </c>
      <c r="P4866" s="90">
        <v>55360727.670000002</v>
      </c>
      <c r="Q4866" s="90">
        <v>55521051.310000002</v>
      </c>
      <c r="R4866" s="90">
        <v>160323.64000000001</v>
      </c>
      <c r="S4866" s="90">
        <v>0.28959814429404501</v>
      </c>
      <c r="T4866" s="89" t="s">
        <v>73</v>
      </c>
    </row>
    <row r="4867" spans="1:20" x14ac:dyDescent="0.55000000000000004">
      <c r="A4867" s="123">
        <v>2568</v>
      </c>
      <c r="B4867" s="88">
        <v>45930</v>
      </c>
      <c r="C4867" s="89" t="s">
        <v>2314</v>
      </c>
      <c r="D4867" s="89">
        <v>1</v>
      </c>
      <c r="E4867" s="89" t="s">
        <v>147</v>
      </c>
      <c r="F4867" s="89" t="s">
        <v>25</v>
      </c>
      <c r="G4867" s="89" t="s">
        <v>190</v>
      </c>
      <c r="H4867" s="89" t="s">
        <v>2336</v>
      </c>
      <c r="I4867" s="89" t="s">
        <v>97</v>
      </c>
      <c r="J4867" s="89">
        <v>22</v>
      </c>
      <c r="K4867" s="89" t="s">
        <v>107</v>
      </c>
      <c r="L4867" s="89" t="s">
        <v>108</v>
      </c>
      <c r="M4867" s="89">
        <v>12</v>
      </c>
      <c r="N4867" s="90">
        <v>16985533.809999999</v>
      </c>
      <c r="O4867" s="90">
        <v>16359200</v>
      </c>
      <c r="P4867" s="90">
        <v>16359200</v>
      </c>
      <c r="Q4867" s="90">
        <v>17286571.949999999</v>
      </c>
      <c r="R4867" s="90">
        <v>927371.95</v>
      </c>
      <c r="S4867" s="90">
        <v>5.6688099051298302</v>
      </c>
      <c r="T4867" s="89" t="s">
        <v>73</v>
      </c>
    </row>
    <row r="4868" spans="1:20" x14ac:dyDescent="0.55000000000000004">
      <c r="A4868" s="123">
        <v>2568</v>
      </c>
      <c r="B4868" s="88">
        <v>45930</v>
      </c>
      <c r="C4868" s="89" t="s">
        <v>2314</v>
      </c>
      <c r="D4868" s="89">
        <v>1</v>
      </c>
      <c r="E4868" s="89" t="s">
        <v>147</v>
      </c>
      <c r="F4868" s="89" t="s">
        <v>25</v>
      </c>
      <c r="G4868" s="89" t="s">
        <v>176</v>
      </c>
      <c r="H4868" s="89" t="s">
        <v>2337</v>
      </c>
      <c r="I4868" s="89" t="s">
        <v>97</v>
      </c>
      <c r="J4868" s="89">
        <v>22</v>
      </c>
      <c r="K4868" s="89" t="s">
        <v>107</v>
      </c>
      <c r="L4868" s="89" t="s">
        <v>108</v>
      </c>
      <c r="M4868" s="89">
        <v>12</v>
      </c>
      <c r="N4868" s="90">
        <v>24982902.77</v>
      </c>
      <c r="O4868" s="90">
        <v>23242254</v>
      </c>
      <c r="P4868" s="90">
        <v>23242254</v>
      </c>
      <c r="Q4868" s="90">
        <v>23964392.09</v>
      </c>
      <c r="R4868" s="90">
        <v>722138.09</v>
      </c>
      <c r="S4868" s="90">
        <v>3.10700541350249</v>
      </c>
      <c r="T4868" s="89" t="s">
        <v>73</v>
      </c>
    </row>
    <row r="4869" spans="1:20" x14ac:dyDescent="0.55000000000000004">
      <c r="A4869" s="123">
        <v>2568</v>
      </c>
      <c r="B4869" s="88">
        <v>45930</v>
      </c>
      <c r="C4869" s="89" t="s">
        <v>2314</v>
      </c>
      <c r="D4869" s="89">
        <v>1</v>
      </c>
      <c r="E4869" s="89" t="s">
        <v>147</v>
      </c>
      <c r="F4869" s="89" t="s">
        <v>25</v>
      </c>
      <c r="G4869" s="89" t="s">
        <v>158</v>
      </c>
      <c r="H4869" s="89" t="s">
        <v>2338</v>
      </c>
      <c r="I4869" s="89" t="s">
        <v>97</v>
      </c>
      <c r="J4869" s="89">
        <v>22</v>
      </c>
      <c r="K4869" s="89" t="s">
        <v>107</v>
      </c>
      <c r="L4869" s="89" t="s">
        <v>108</v>
      </c>
      <c r="M4869" s="89">
        <v>12</v>
      </c>
      <c r="N4869" s="90">
        <v>16853106.760000002</v>
      </c>
      <c r="O4869" s="90">
        <v>12636600.119999999</v>
      </c>
      <c r="P4869" s="90">
        <v>12636600.119999999</v>
      </c>
      <c r="Q4869" s="90">
        <v>15976453.1</v>
      </c>
      <c r="R4869" s="90">
        <v>3339852.98</v>
      </c>
      <c r="S4869" s="90">
        <v>26.4299965836064</v>
      </c>
      <c r="T4869" s="89" t="s">
        <v>73</v>
      </c>
    </row>
    <row r="4870" spans="1:20" x14ac:dyDescent="0.55000000000000004">
      <c r="A4870" s="123">
        <v>2568</v>
      </c>
      <c r="B4870" s="88">
        <v>45930</v>
      </c>
      <c r="C4870" s="89" t="s">
        <v>2314</v>
      </c>
      <c r="D4870" s="89">
        <v>1</v>
      </c>
      <c r="E4870" s="89" t="s">
        <v>147</v>
      </c>
      <c r="F4870" s="89" t="s">
        <v>25</v>
      </c>
      <c r="G4870" s="89" t="s">
        <v>194</v>
      </c>
      <c r="H4870" s="89" t="s">
        <v>2339</v>
      </c>
      <c r="I4870" s="89" t="s">
        <v>97</v>
      </c>
      <c r="J4870" s="89">
        <v>22</v>
      </c>
      <c r="K4870" s="89" t="s">
        <v>107</v>
      </c>
      <c r="L4870" s="89" t="s">
        <v>108</v>
      </c>
      <c r="M4870" s="89">
        <v>12</v>
      </c>
      <c r="N4870" s="90">
        <v>15114592.710000001</v>
      </c>
      <c r="O4870" s="90">
        <v>16500000</v>
      </c>
      <c r="P4870" s="90">
        <v>16500000</v>
      </c>
      <c r="Q4870" s="90">
        <v>14818084.85</v>
      </c>
      <c r="R4870" s="90">
        <v>-1681915.15</v>
      </c>
      <c r="S4870" s="90">
        <v>-10.1934251515152</v>
      </c>
      <c r="T4870" s="89" t="s">
        <v>28</v>
      </c>
    </row>
    <row r="4871" spans="1:20" x14ac:dyDescent="0.55000000000000004">
      <c r="A4871" s="123">
        <v>2568</v>
      </c>
      <c r="B4871" s="88">
        <v>45930</v>
      </c>
      <c r="C4871" s="89" t="s">
        <v>2314</v>
      </c>
      <c r="D4871" s="89">
        <v>1</v>
      </c>
      <c r="E4871" s="89" t="s">
        <v>147</v>
      </c>
      <c r="F4871" s="89" t="s">
        <v>25</v>
      </c>
      <c r="G4871" s="89" t="s">
        <v>154</v>
      </c>
      <c r="H4871" s="89" t="s">
        <v>2340</v>
      </c>
      <c r="I4871" s="89" t="s">
        <v>97</v>
      </c>
      <c r="J4871" s="89">
        <v>22</v>
      </c>
      <c r="K4871" s="89" t="s">
        <v>107</v>
      </c>
      <c r="L4871" s="89" t="s">
        <v>108</v>
      </c>
      <c r="M4871" s="89">
        <v>12</v>
      </c>
      <c r="N4871" s="90">
        <v>9969941.6999999993</v>
      </c>
      <c r="O4871" s="90">
        <v>10136862.68</v>
      </c>
      <c r="P4871" s="90">
        <v>10136862.68</v>
      </c>
      <c r="Q4871" s="90">
        <v>9733095.8300000001</v>
      </c>
      <c r="R4871" s="90">
        <v>-403766.85</v>
      </c>
      <c r="S4871" s="90">
        <v>-3.9831539870479902</v>
      </c>
      <c r="T4871" s="89" t="s">
        <v>28</v>
      </c>
    </row>
    <row r="4872" spans="1:20" x14ac:dyDescent="0.55000000000000004">
      <c r="A4872" s="123">
        <v>2568</v>
      </c>
      <c r="B4872" s="88">
        <v>45930</v>
      </c>
      <c r="C4872" s="89" t="s">
        <v>2314</v>
      </c>
      <c r="D4872" s="89">
        <v>1</v>
      </c>
      <c r="E4872" s="89" t="s">
        <v>147</v>
      </c>
      <c r="F4872" s="89" t="s">
        <v>56</v>
      </c>
      <c r="G4872" s="89" t="s">
        <v>160</v>
      </c>
      <c r="H4872" s="89" t="s">
        <v>2341</v>
      </c>
      <c r="I4872" s="89" t="s">
        <v>97</v>
      </c>
      <c r="J4872" s="89">
        <v>22</v>
      </c>
      <c r="K4872" s="89" t="s">
        <v>107</v>
      </c>
      <c r="L4872" s="89" t="s">
        <v>108</v>
      </c>
      <c r="M4872" s="89">
        <v>12</v>
      </c>
      <c r="N4872" s="90">
        <v>57659224.469999999</v>
      </c>
      <c r="O4872" s="90">
        <v>58775750</v>
      </c>
      <c r="P4872" s="90">
        <v>58775750</v>
      </c>
      <c r="Q4872" s="90">
        <v>58011761.039999999</v>
      </c>
      <c r="R4872" s="90">
        <v>-763988.96</v>
      </c>
      <c r="S4872" s="90">
        <v>-1.29983702462325</v>
      </c>
      <c r="T4872" s="89" t="s">
        <v>28</v>
      </c>
    </row>
    <row r="4873" spans="1:20" x14ac:dyDescent="0.55000000000000004">
      <c r="A4873" s="123">
        <v>2568</v>
      </c>
      <c r="B4873" s="88">
        <v>45930</v>
      </c>
      <c r="C4873" s="89" t="s">
        <v>2314</v>
      </c>
      <c r="D4873" s="89">
        <v>1</v>
      </c>
      <c r="E4873" s="89" t="s">
        <v>147</v>
      </c>
      <c r="F4873" s="89" t="s">
        <v>25</v>
      </c>
      <c r="G4873" s="89" t="s">
        <v>184</v>
      </c>
      <c r="H4873" s="89" t="s">
        <v>2342</v>
      </c>
      <c r="I4873" s="89" t="s">
        <v>97</v>
      </c>
      <c r="J4873" s="89">
        <v>22</v>
      </c>
      <c r="K4873" s="89" t="s">
        <v>107</v>
      </c>
      <c r="L4873" s="89" t="s">
        <v>108</v>
      </c>
      <c r="M4873" s="89">
        <v>12</v>
      </c>
      <c r="N4873" s="90">
        <v>26422875.530000001</v>
      </c>
      <c r="O4873" s="90">
        <v>24800000</v>
      </c>
      <c r="P4873" s="90">
        <v>24800000</v>
      </c>
      <c r="Q4873" s="90">
        <v>24010400.07</v>
      </c>
      <c r="R4873" s="90">
        <v>-789599.93</v>
      </c>
      <c r="S4873" s="90">
        <v>-3.1838706854838699</v>
      </c>
      <c r="T4873" s="89" t="s">
        <v>28</v>
      </c>
    </row>
    <row r="4874" spans="1:20" x14ac:dyDescent="0.55000000000000004">
      <c r="A4874" s="123">
        <v>2568</v>
      </c>
      <c r="B4874" s="88">
        <v>45930</v>
      </c>
      <c r="C4874" s="89" t="s">
        <v>2314</v>
      </c>
      <c r="D4874" s="89">
        <v>1</v>
      </c>
      <c r="E4874" s="89" t="s">
        <v>147</v>
      </c>
      <c r="F4874" s="89" t="s">
        <v>25</v>
      </c>
      <c r="G4874" s="89" t="s">
        <v>164</v>
      </c>
      <c r="H4874" s="89" t="s">
        <v>2343</v>
      </c>
      <c r="I4874" s="89" t="s">
        <v>97</v>
      </c>
      <c r="J4874" s="89">
        <v>22</v>
      </c>
      <c r="K4874" s="89" t="s">
        <v>107</v>
      </c>
      <c r="L4874" s="89" t="s">
        <v>108</v>
      </c>
      <c r="M4874" s="89">
        <v>12</v>
      </c>
      <c r="N4874" s="90">
        <v>13575079.02</v>
      </c>
      <c r="O4874" s="90">
        <v>12537601.32</v>
      </c>
      <c r="P4874" s="90">
        <v>12537601.32</v>
      </c>
      <c r="Q4874" s="90">
        <v>12797621.23</v>
      </c>
      <c r="R4874" s="90">
        <v>260019.91</v>
      </c>
      <c r="S4874" s="90">
        <v>2.0739207075057999</v>
      </c>
      <c r="T4874" s="89" t="s">
        <v>73</v>
      </c>
    </row>
    <row r="4875" spans="1:20" x14ac:dyDescent="0.55000000000000004">
      <c r="A4875" s="123">
        <v>2568</v>
      </c>
      <c r="B4875" s="88">
        <v>45930</v>
      </c>
      <c r="C4875" s="89" t="s">
        <v>2314</v>
      </c>
      <c r="D4875" s="89">
        <v>1</v>
      </c>
      <c r="E4875" s="89" t="s">
        <v>147</v>
      </c>
      <c r="F4875" s="89" t="s">
        <v>56</v>
      </c>
      <c r="G4875" s="89" t="s">
        <v>178</v>
      </c>
      <c r="H4875" s="89" t="s">
        <v>2344</v>
      </c>
      <c r="I4875" s="89" t="s">
        <v>97</v>
      </c>
      <c r="J4875" s="89">
        <v>22</v>
      </c>
      <c r="K4875" s="89" t="s">
        <v>107</v>
      </c>
      <c r="L4875" s="89" t="s">
        <v>108</v>
      </c>
      <c r="M4875" s="89">
        <v>12</v>
      </c>
      <c r="N4875" s="90">
        <v>43019887.950000003</v>
      </c>
      <c r="O4875" s="90">
        <v>46849830</v>
      </c>
      <c r="P4875" s="90">
        <v>46849830</v>
      </c>
      <c r="Q4875" s="90">
        <v>46341636.049999997</v>
      </c>
      <c r="R4875" s="90">
        <v>-508193.95</v>
      </c>
      <c r="S4875" s="90">
        <v>-1.0847295497123499</v>
      </c>
      <c r="T4875" s="89" t="s">
        <v>28</v>
      </c>
    </row>
    <row r="4876" spans="1:20" x14ac:dyDescent="0.55000000000000004">
      <c r="A4876" s="123">
        <v>2568</v>
      </c>
      <c r="B4876" s="88">
        <v>45930</v>
      </c>
      <c r="C4876" s="89" t="s">
        <v>2314</v>
      </c>
      <c r="D4876" s="89">
        <v>1</v>
      </c>
      <c r="E4876" s="89" t="s">
        <v>147</v>
      </c>
      <c r="F4876" s="89" t="s">
        <v>25</v>
      </c>
      <c r="G4876" s="89" t="s">
        <v>192</v>
      </c>
      <c r="H4876" s="89" t="s">
        <v>2345</v>
      </c>
      <c r="I4876" s="89" t="s">
        <v>97</v>
      </c>
      <c r="J4876" s="89">
        <v>22</v>
      </c>
      <c r="K4876" s="89" t="s">
        <v>107</v>
      </c>
      <c r="L4876" s="89" t="s">
        <v>108</v>
      </c>
      <c r="M4876" s="89">
        <v>12</v>
      </c>
      <c r="N4876" s="90">
        <v>14775279.689999999</v>
      </c>
      <c r="O4876" s="90">
        <v>16900000</v>
      </c>
      <c r="P4876" s="90">
        <v>16900000</v>
      </c>
      <c r="Q4876" s="90">
        <v>15271046.16</v>
      </c>
      <c r="R4876" s="90">
        <v>-1628953.84</v>
      </c>
      <c r="S4876" s="90">
        <v>-9.6387801183432007</v>
      </c>
      <c r="T4876" s="89" t="s">
        <v>28</v>
      </c>
    </row>
    <row r="4877" spans="1:20" x14ac:dyDescent="0.55000000000000004">
      <c r="A4877" s="123">
        <v>2568</v>
      </c>
      <c r="B4877" s="88">
        <v>45930</v>
      </c>
      <c r="C4877" s="89" t="s">
        <v>2314</v>
      </c>
      <c r="D4877" s="89">
        <v>1</v>
      </c>
      <c r="E4877" s="89" t="s">
        <v>147</v>
      </c>
      <c r="F4877" s="89" t="s">
        <v>56</v>
      </c>
      <c r="G4877" s="89" t="s">
        <v>166</v>
      </c>
      <c r="H4877" s="89" t="s">
        <v>2346</v>
      </c>
      <c r="I4877" s="89" t="s">
        <v>97</v>
      </c>
      <c r="J4877" s="89">
        <v>22</v>
      </c>
      <c r="K4877" s="89" t="s">
        <v>107</v>
      </c>
      <c r="L4877" s="89" t="s">
        <v>108</v>
      </c>
      <c r="M4877" s="89">
        <v>12</v>
      </c>
      <c r="N4877" s="90">
        <v>49021212.810000002</v>
      </c>
      <c r="O4877" s="90">
        <v>62244907.140000001</v>
      </c>
      <c r="P4877" s="90">
        <v>62244907.140000001</v>
      </c>
      <c r="Q4877" s="90">
        <v>59268814.359999999</v>
      </c>
      <c r="R4877" s="90">
        <v>-2976092.78</v>
      </c>
      <c r="S4877" s="90">
        <v>-4.7812631052790104</v>
      </c>
      <c r="T4877" s="89" t="s">
        <v>28</v>
      </c>
    </row>
    <row r="4878" spans="1:20" x14ac:dyDescent="0.55000000000000004">
      <c r="A4878" s="123">
        <v>2568</v>
      </c>
      <c r="B4878" s="88">
        <v>45930</v>
      </c>
      <c r="C4878" s="89" t="s">
        <v>2314</v>
      </c>
      <c r="D4878" s="89">
        <v>1</v>
      </c>
      <c r="E4878" s="89" t="s">
        <v>147</v>
      </c>
      <c r="F4878" s="89" t="s">
        <v>25</v>
      </c>
      <c r="G4878" s="89" t="s">
        <v>180</v>
      </c>
      <c r="H4878" s="89" t="s">
        <v>2347</v>
      </c>
      <c r="I4878" s="89" t="s">
        <v>97</v>
      </c>
      <c r="J4878" s="89">
        <v>22</v>
      </c>
      <c r="K4878" s="89" t="s">
        <v>107</v>
      </c>
      <c r="L4878" s="89" t="s">
        <v>108</v>
      </c>
      <c r="M4878" s="89">
        <v>12</v>
      </c>
      <c r="N4878" s="90">
        <v>26397453.780000001</v>
      </c>
      <c r="O4878" s="90">
        <v>22684228.539999999</v>
      </c>
      <c r="P4878" s="90">
        <v>22684228.539999999</v>
      </c>
      <c r="Q4878" s="90">
        <v>22904140.02</v>
      </c>
      <c r="R4878" s="90">
        <v>219911.48</v>
      </c>
      <c r="S4878" s="90">
        <v>0.96944658978470999</v>
      </c>
      <c r="T4878" s="89" t="s">
        <v>73</v>
      </c>
    </row>
    <row r="4879" spans="1:20" x14ac:dyDescent="0.55000000000000004">
      <c r="A4879" s="123">
        <v>2568</v>
      </c>
      <c r="B4879" s="88">
        <v>45930</v>
      </c>
      <c r="C4879" s="89" t="s">
        <v>2314</v>
      </c>
      <c r="D4879" s="89">
        <v>1</v>
      </c>
      <c r="E4879" s="89" t="s">
        <v>147</v>
      </c>
      <c r="F4879" s="89" t="s">
        <v>25</v>
      </c>
      <c r="G4879" s="89" t="s">
        <v>168</v>
      </c>
      <c r="H4879" s="89" t="s">
        <v>2348</v>
      </c>
      <c r="I4879" s="89" t="s">
        <v>97</v>
      </c>
      <c r="J4879" s="89">
        <v>22</v>
      </c>
      <c r="K4879" s="89" t="s">
        <v>107</v>
      </c>
      <c r="L4879" s="89" t="s">
        <v>108</v>
      </c>
      <c r="M4879" s="89">
        <v>12</v>
      </c>
      <c r="N4879" s="90">
        <v>17651167.800000001</v>
      </c>
      <c r="O4879" s="90">
        <v>18952583.120000001</v>
      </c>
      <c r="P4879" s="90">
        <v>18952583.120000001</v>
      </c>
      <c r="Q4879" s="90">
        <v>18303936.059999999</v>
      </c>
      <c r="R4879" s="90">
        <v>-648647.06000000006</v>
      </c>
      <c r="S4879" s="90">
        <v>-3.4224731050803601</v>
      </c>
      <c r="T4879" s="89" t="s">
        <v>28</v>
      </c>
    </row>
    <row r="4880" spans="1:20" x14ac:dyDescent="0.55000000000000004">
      <c r="A4880" s="123">
        <v>2568</v>
      </c>
      <c r="B4880" s="88">
        <v>45930</v>
      </c>
      <c r="C4880" s="89" t="s">
        <v>2314</v>
      </c>
      <c r="D4880" s="89">
        <v>1</v>
      </c>
      <c r="E4880" s="89" t="s">
        <v>147</v>
      </c>
      <c r="F4880" s="89" t="s">
        <v>25</v>
      </c>
      <c r="G4880" s="89" t="s">
        <v>182</v>
      </c>
      <c r="H4880" s="89" t="s">
        <v>2349</v>
      </c>
      <c r="I4880" s="89" t="s">
        <v>97</v>
      </c>
      <c r="J4880" s="89">
        <v>22</v>
      </c>
      <c r="K4880" s="89" t="s">
        <v>107</v>
      </c>
      <c r="L4880" s="89" t="s">
        <v>108</v>
      </c>
      <c r="M4880" s="89">
        <v>12</v>
      </c>
      <c r="N4880" s="90">
        <v>10823343.630000001</v>
      </c>
      <c r="O4880" s="90">
        <v>11200000</v>
      </c>
      <c r="P4880" s="90">
        <v>11200000</v>
      </c>
      <c r="Q4880" s="90">
        <v>10287189.49</v>
      </c>
      <c r="R4880" s="90">
        <v>-912810.51</v>
      </c>
      <c r="S4880" s="90">
        <v>-8.1500938392857094</v>
      </c>
      <c r="T4880" s="89" t="s">
        <v>28</v>
      </c>
    </row>
    <row r="4881" spans="1:20" x14ac:dyDescent="0.55000000000000004">
      <c r="A4881" s="123">
        <v>2568</v>
      </c>
      <c r="B4881" s="88">
        <v>45930</v>
      </c>
      <c r="C4881" s="89" t="s">
        <v>2314</v>
      </c>
      <c r="D4881" s="89">
        <v>1</v>
      </c>
      <c r="E4881" s="89" t="s">
        <v>147</v>
      </c>
      <c r="F4881" s="89" t="s">
        <v>25</v>
      </c>
      <c r="G4881" s="89" t="s">
        <v>172</v>
      </c>
      <c r="H4881" s="89" t="s">
        <v>2350</v>
      </c>
      <c r="I4881" s="89" t="s">
        <v>97</v>
      </c>
      <c r="J4881" s="89">
        <v>22</v>
      </c>
      <c r="K4881" s="89" t="s">
        <v>107</v>
      </c>
      <c r="L4881" s="89" t="s">
        <v>108</v>
      </c>
      <c r="M4881" s="89">
        <v>12</v>
      </c>
      <c r="N4881" s="90">
        <v>20385404.109999999</v>
      </c>
      <c r="O4881" s="90">
        <v>16139344.539999999</v>
      </c>
      <c r="P4881" s="90">
        <v>16139344.539999999</v>
      </c>
      <c r="Q4881" s="90">
        <v>16588710.369999999</v>
      </c>
      <c r="R4881" s="90">
        <v>449365.83</v>
      </c>
      <c r="S4881" s="90">
        <v>2.78428797951667</v>
      </c>
      <c r="T4881" s="89" t="s">
        <v>73</v>
      </c>
    </row>
    <row r="4882" spans="1:20" x14ac:dyDescent="0.55000000000000004">
      <c r="A4882" s="123">
        <v>2568</v>
      </c>
      <c r="B4882" s="88">
        <v>45930</v>
      </c>
      <c r="C4882" s="89" t="s">
        <v>2314</v>
      </c>
      <c r="D4882" s="89">
        <v>1</v>
      </c>
      <c r="E4882" s="89" t="s">
        <v>147</v>
      </c>
      <c r="F4882" s="89" t="s">
        <v>25</v>
      </c>
      <c r="G4882" s="89" t="s">
        <v>186</v>
      </c>
      <c r="H4882" s="89" t="s">
        <v>2351</v>
      </c>
      <c r="I4882" s="89" t="s">
        <v>97</v>
      </c>
      <c r="J4882" s="89">
        <v>22</v>
      </c>
      <c r="K4882" s="89" t="s">
        <v>107</v>
      </c>
      <c r="L4882" s="89" t="s">
        <v>108</v>
      </c>
      <c r="M4882" s="89">
        <v>12</v>
      </c>
      <c r="N4882" s="90">
        <v>16116156.5</v>
      </c>
      <c r="O4882" s="90">
        <v>17065353.460000001</v>
      </c>
      <c r="P4882" s="90">
        <v>17065353.460000001</v>
      </c>
      <c r="Q4882" s="90">
        <v>16745459</v>
      </c>
      <c r="R4882" s="90">
        <v>-319894.46000000002</v>
      </c>
      <c r="S4882" s="90">
        <v>-1.87452583827115</v>
      </c>
      <c r="T4882" s="89" t="s">
        <v>28</v>
      </c>
    </row>
    <row r="4883" spans="1:20" x14ac:dyDescent="0.55000000000000004">
      <c r="A4883" s="123">
        <v>2568</v>
      </c>
      <c r="B4883" s="88">
        <v>45930</v>
      </c>
      <c r="C4883" s="89" t="s">
        <v>2314</v>
      </c>
      <c r="D4883" s="89">
        <v>1</v>
      </c>
      <c r="E4883" s="89" t="s">
        <v>147</v>
      </c>
      <c r="F4883" s="89" t="s">
        <v>25</v>
      </c>
      <c r="G4883" s="89" t="s">
        <v>162</v>
      </c>
      <c r="H4883" s="89" t="s">
        <v>2352</v>
      </c>
      <c r="I4883" s="89" t="s">
        <v>97</v>
      </c>
      <c r="J4883" s="89">
        <v>22</v>
      </c>
      <c r="K4883" s="89" t="s">
        <v>107</v>
      </c>
      <c r="L4883" s="89" t="s">
        <v>108</v>
      </c>
      <c r="M4883" s="89">
        <v>12</v>
      </c>
      <c r="N4883" s="90">
        <v>11493811.48</v>
      </c>
      <c r="O4883" s="90">
        <v>11513969.02</v>
      </c>
      <c r="P4883" s="90">
        <v>11513969.02</v>
      </c>
      <c r="Q4883" s="90">
        <v>11777163.619999999</v>
      </c>
      <c r="R4883" s="90">
        <v>263194.59999999998</v>
      </c>
      <c r="S4883" s="90">
        <v>2.2858720528327399</v>
      </c>
      <c r="T4883" s="89" t="s">
        <v>73</v>
      </c>
    </row>
    <row r="4884" spans="1:20" x14ac:dyDescent="0.55000000000000004">
      <c r="A4884" s="123">
        <v>2568</v>
      </c>
      <c r="B4884" s="88">
        <v>45930</v>
      </c>
      <c r="C4884" s="89" t="s">
        <v>2314</v>
      </c>
      <c r="D4884" s="89">
        <v>1</v>
      </c>
      <c r="E4884" s="89" t="s">
        <v>147</v>
      </c>
      <c r="F4884" s="89" t="s">
        <v>25</v>
      </c>
      <c r="G4884" s="89" t="s">
        <v>170</v>
      </c>
      <c r="H4884" s="89" t="s">
        <v>2353</v>
      </c>
      <c r="I4884" s="89" t="s">
        <v>97</v>
      </c>
      <c r="J4884" s="89">
        <v>22</v>
      </c>
      <c r="K4884" s="89" t="s">
        <v>107</v>
      </c>
      <c r="L4884" s="89" t="s">
        <v>108</v>
      </c>
      <c r="M4884" s="89">
        <v>12</v>
      </c>
      <c r="N4884" s="90">
        <v>12974918.460000001</v>
      </c>
      <c r="O4884" s="90">
        <v>13463200</v>
      </c>
      <c r="P4884" s="90">
        <v>13463200</v>
      </c>
      <c r="Q4884" s="90">
        <v>12921324.199999999</v>
      </c>
      <c r="R4884" s="90">
        <v>-541875.80000000005</v>
      </c>
      <c r="S4884" s="90">
        <v>-4.0248663022164104</v>
      </c>
      <c r="T4884" s="89" t="s">
        <v>28</v>
      </c>
    </row>
    <row r="4885" spans="1:20" x14ac:dyDescent="0.55000000000000004">
      <c r="A4885" s="123">
        <v>2568</v>
      </c>
      <c r="B4885" s="88">
        <v>45930</v>
      </c>
      <c r="C4885" s="89" t="s">
        <v>2314</v>
      </c>
      <c r="D4885" s="89">
        <v>1</v>
      </c>
      <c r="E4885" s="89" t="s">
        <v>147</v>
      </c>
      <c r="F4885" s="89" t="s">
        <v>25</v>
      </c>
      <c r="G4885" s="89" t="s">
        <v>174</v>
      </c>
      <c r="H4885" s="89" t="s">
        <v>2354</v>
      </c>
      <c r="I4885" s="89" t="s">
        <v>97</v>
      </c>
      <c r="J4885" s="89">
        <v>22</v>
      </c>
      <c r="K4885" s="89" t="s">
        <v>107</v>
      </c>
      <c r="L4885" s="89" t="s">
        <v>108</v>
      </c>
      <c r="M4885" s="89">
        <v>12</v>
      </c>
      <c r="N4885" s="90">
        <v>10878814.609999999</v>
      </c>
      <c r="O4885" s="90">
        <v>10400000</v>
      </c>
      <c r="P4885" s="90">
        <v>10400000</v>
      </c>
      <c r="Q4885" s="90">
        <v>10074711</v>
      </c>
      <c r="R4885" s="90">
        <v>-325289</v>
      </c>
      <c r="S4885" s="90">
        <v>-3.1277788461538498</v>
      </c>
      <c r="T4885" s="89" t="s">
        <v>28</v>
      </c>
    </row>
    <row r="4886" spans="1:20" x14ac:dyDescent="0.55000000000000004">
      <c r="A4886" s="123">
        <v>2568</v>
      </c>
      <c r="B4886" s="88">
        <v>45930</v>
      </c>
      <c r="C4886" s="89" t="s">
        <v>2314</v>
      </c>
      <c r="D4886" s="89">
        <v>1</v>
      </c>
      <c r="E4886" s="89" t="s">
        <v>147</v>
      </c>
      <c r="F4886" s="89" t="s">
        <v>25</v>
      </c>
      <c r="G4886" s="89" t="s">
        <v>188</v>
      </c>
      <c r="H4886" s="89" t="s">
        <v>2355</v>
      </c>
      <c r="I4886" s="89" t="s">
        <v>97</v>
      </c>
      <c r="J4886" s="89">
        <v>22</v>
      </c>
      <c r="K4886" s="89" t="s">
        <v>107</v>
      </c>
      <c r="L4886" s="89" t="s">
        <v>108</v>
      </c>
      <c r="M4886" s="89">
        <v>12</v>
      </c>
      <c r="N4886" s="90">
        <v>10172184.619999999</v>
      </c>
      <c r="O4886" s="90">
        <v>9244960</v>
      </c>
      <c r="P4886" s="90">
        <v>9244960</v>
      </c>
      <c r="Q4886" s="90">
        <v>9178725.1099999994</v>
      </c>
      <c r="R4886" s="90">
        <v>-66234.89</v>
      </c>
      <c r="S4886" s="90">
        <v>-0.71644322960834905</v>
      </c>
      <c r="T4886" s="89" t="s">
        <v>28</v>
      </c>
    </row>
    <row r="4887" spans="1:20" x14ac:dyDescent="0.55000000000000004">
      <c r="A4887" s="123">
        <v>2568</v>
      </c>
      <c r="B4887" s="88">
        <v>45930</v>
      </c>
      <c r="C4887" s="89" t="s">
        <v>2314</v>
      </c>
      <c r="D4887" s="89">
        <v>1</v>
      </c>
      <c r="E4887" s="89" t="s">
        <v>147</v>
      </c>
      <c r="F4887" s="89" t="s">
        <v>25</v>
      </c>
      <c r="G4887" s="89" t="s">
        <v>148</v>
      </c>
      <c r="H4887" s="89" t="s">
        <v>2356</v>
      </c>
      <c r="I4887" s="89" t="s">
        <v>97</v>
      </c>
      <c r="J4887" s="89">
        <v>22</v>
      </c>
      <c r="K4887" s="89" t="s">
        <v>107</v>
      </c>
      <c r="L4887" s="89" t="s">
        <v>108</v>
      </c>
      <c r="M4887" s="89">
        <v>12</v>
      </c>
      <c r="N4887" s="90">
        <v>7393378.8300000001</v>
      </c>
      <c r="O4887" s="90">
        <v>8004933.0099999998</v>
      </c>
      <c r="P4887" s="90">
        <v>8004933.0099999998</v>
      </c>
      <c r="Q4887" s="90">
        <v>8099583.0099999998</v>
      </c>
      <c r="R4887" s="90">
        <v>94650</v>
      </c>
      <c r="S4887" s="90">
        <v>1.1823959036479199</v>
      </c>
      <c r="T4887" s="89" t="s">
        <v>73</v>
      </c>
    </row>
    <row r="4888" spans="1:20" x14ac:dyDescent="0.55000000000000004">
      <c r="A4888" s="123">
        <v>2568</v>
      </c>
      <c r="B4888" s="88">
        <v>45930</v>
      </c>
      <c r="C4888" s="89" t="s">
        <v>2314</v>
      </c>
      <c r="D4888" s="89">
        <v>1</v>
      </c>
      <c r="E4888" s="89" t="s">
        <v>147</v>
      </c>
      <c r="F4888" s="89" t="s">
        <v>25</v>
      </c>
      <c r="G4888" s="89" t="s">
        <v>150</v>
      </c>
      <c r="H4888" s="89" t="s">
        <v>2357</v>
      </c>
      <c r="I4888" s="89" t="s">
        <v>97</v>
      </c>
      <c r="J4888" s="89">
        <v>22</v>
      </c>
      <c r="K4888" s="89" t="s">
        <v>107</v>
      </c>
      <c r="L4888" s="89" t="s">
        <v>108</v>
      </c>
      <c r="M4888" s="89">
        <v>12</v>
      </c>
      <c r="N4888" s="90">
        <v>10191419.939999999</v>
      </c>
      <c r="O4888" s="90">
        <v>10483265.93</v>
      </c>
      <c r="P4888" s="90">
        <v>10483265.93</v>
      </c>
      <c r="Q4888" s="90">
        <v>10311529.48</v>
      </c>
      <c r="R4888" s="90">
        <v>-171736.45</v>
      </c>
      <c r="S4888" s="90">
        <v>-1.6381960654889201</v>
      </c>
      <c r="T4888" s="89" t="s">
        <v>28</v>
      </c>
    </row>
    <row r="4889" spans="1:20" x14ac:dyDescent="0.55000000000000004">
      <c r="A4889" s="123">
        <v>2568</v>
      </c>
      <c r="B4889" s="88">
        <v>45930</v>
      </c>
      <c r="C4889" s="89" t="s">
        <v>2314</v>
      </c>
      <c r="D4889" s="89">
        <v>1</v>
      </c>
      <c r="E4889" s="89" t="s">
        <v>198</v>
      </c>
      <c r="F4889" s="89" t="s">
        <v>56</v>
      </c>
      <c r="G4889" s="89" t="s">
        <v>205</v>
      </c>
      <c r="H4889" s="89" t="s">
        <v>2358</v>
      </c>
      <c r="I4889" s="89" t="s">
        <v>97</v>
      </c>
      <c r="J4889" s="89">
        <v>22</v>
      </c>
      <c r="K4889" s="89" t="s">
        <v>107</v>
      </c>
      <c r="L4889" s="89" t="s">
        <v>108</v>
      </c>
      <c r="M4889" s="89">
        <v>12</v>
      </c>
      <c r="N4889" s="90">
        <v>133691163.93000001</v>
      </c>
      <c r="O4889" s="90">
        <v>146000000</v>
      </c>
      <c r="P4889" s="90">
        <v>146000000</v>
      </c>
      <c r="Q4889" s="90">
        <v>144476312.16</v>
      </c>
      <c r="R4889" s="90">
        <v>-1523687.84</v>
      </c>
      <c r="S4889" s="90">
        <v>-1.0436218082191799</v>
      </c>
      <c r="T4889" s="89" t="s">
        <v>28</v>
      </c>
    </row>
    <row r="4890" spans="1:20" x14ac:dyDescent="0.55000000000000004">
      <c r="A4890" s="123">
        <v>2568</v>
      </c>
      <c r="B4890" s="88">
        <v>45930</v>
      </c>
      <c r="C4890" s="89" t="s">
        <v>2314</v>
      </c>
      <c r="D4890" s="89">
        <v>1</v>
      </c>
      <c r="E4890" s="89" t="s">
        <v>198</v>
      </c>
      <c r="F4890" s="89" t="s">
        <v>25</v>
      </c>
      <c r="G4890" s="89" t="s">
        <v>225</v>
      </c>
      <c r="H4890" s="89" t="s">
        <v>2359</v>
      </c>
      <c r="I4890" s="89" t="s">
        <v>97</v>
      </c>
      <c r="J4890" s="89">
        <v>22</v>
      </c>
      <c r="K4890" s="89" t="s">
        <v>107</v>
      </c>
      <c r="L4890" s="89" t="s">
        <v>108</v>
      </c>
      <c r="M4890" s="89">
        <v>12</v>
      </c>
      <c r="N4890" s="90">
        <v>7127796</v>
      </c>
      <c r="O4890" s="90">
        <v>8426430</v>
      </c>
      <c r="P4890" s="90">
        <v>8426430</v>
      </c>
      <c r="Q4890" s="90">
        <v>7396115</v>
      </c>
      <c r="R4890" s="90">
        <v>-1030315</v>
      </c>
      <c r="S4890" s="90">
        <v>-12.2271828045803</v>
      </c>
      <c r="T4890" s="89" t="s">
        <v>28</v>
      </c>
    </row>
    <row r="4891" spans="1:20" x14ac:dyDescent="0.55000000000000004">
      <c r="A4891" s="123">
        <v>2568</v>
      </c>
      <c r="B4891" s="88">
        <v>45930</v>
      </c>
      <c r="C4891" s="89" t="s">
        <v>2314</v>
      </c>
      <c r="D4891" s="89">
        <v>1</v>
      </c>
      <c r="E4891" s="89" t="s">
        <v>198</v>
      </c>
      <c r="F4891" s="89" t="s">
        <v>25</v>
      </c>
      <c r="G4891" s="89" t="s">
        <v>221</v>
      </c>
      <c r="H4891" s="89" t="s">
        <v>2360</v>
      </c>
      <c r="I4891" s="89" t="s">
        <v>97</v>
      </c>
      <c r="J4891" s="89">
        <v>22</v>
      </c>
      <c r="K4891" s="89" t="s">
        <v>107</v>
      </c>
      <c r="L4891" s="89" t="s">
        <v>108</v>
      </c>
      <c r="M4891" s="89">
        <v>12</v>
      </c>
      <c r="N4891" s="90">
        <v>6694351.6299999999</v>
      </c>
      <c r="O4891" s="90">
        <v>6717770.4000000004</v>
      </c>
      <c r="P4891" s="90">
        <v>6717770.4000000004</v>
      </c>
      <c r="Q4891" s="90">
        <v>6953901.4400000004</v>
      </c>
      <c r="R4891" s="90">
        <v>236131.04</v>
      </c>
      <c r="S4891" s="90">
        <v>3.5150209956565401</v>
      </c>
      <c r="T4891" s="89" t="s">
        <v>73</v>
      </c>
    </row>
    <row r="4892" spans="1:20" x14ac:dyDescent="0.55000000000000004">
      <c r="A4892" s="123">
        <v>2568</v>
      </c>
      <c r="B4892" s="88">
        <v>45930</v>
      </c>
      <c r="C4892" s="89" t="s">
        <v>2314</v>
      </c>
      <c r="D4892" s="89">
        <v>1</v>
      </c>
      <c r="E4892" s="89" t="s">
        <v>198</v>
      </c>
      <c r="F4892" s="89" t="s">
        <v>25</v>
      </c>
      <c r="G4892" s="89" t="s">
        <v>217</v>
      </c>
      <c r="H4892" s="89" t="s">
        <v>2361</v>
      </c>
      <c r="I4892" s="89" t="s">
        <v>97</v>
      </c>
      <c r="J4892" s="89">
        <v>22</v>
      </c>
      <c r="K4892" s="89" t="s">
        <v>107</v>
      </c>
      <c r="L4892" s="89" t="s">
        <v>108</v>
      </c>
      <c r="M4892" s="89">
        <v>12</v>
      </c>
      <c r="N4892" s="90">
        <v>8847839.3000000007</v>
      </c>
      <c r="O4892" s="90">
        <v>10035360</v>
      </c>
      <c r="P4892" s="90">
        <v>10035360</v>
      </c>
      <c r="Q4892" s="90">
        <v>8466381.6099999994</v>
      </c>
      <c r="R4892" s="90">
        <v>-1568978.39</v>
      </c>
      <c r="S4892" s="90">
        <v>-15.6345003069148</v>
      </c>
      <c r="T4892" s="89" t="s">
        <v>28</v>
      </c>
    </row>
    <row r="4893" spans="1:20" x14ac:dyDescent="0.55000000000000004">
      <c r="A4893" s="123">
        <v>2568</v>
      </c>
      <c r="B4893" s="88">
        <v>45930</v>
      </c>
      <c r="C4893" s="89" t="s">
        <v>2314</v>
      </c>
      <c r="D4893" s="89">
        <v>1</v>
      </c>
      <c r="E4893" s="89" t="s">
        <v>198</v>
      </c>
      <c r="F4893" s="89" t="s">
        <v>25</v>
      </c>
      <c r="G4893" s="89" t="s">
        <v>213</v>
      </c>
      <c r="H4893" s="89" t="s">
        <v>2362</v>
      </c>
      <c r="I4893" s="89" t="s">
        <v>97</v>
      </c>
      <c r="J4893" s="89">
        <v>22</v>
      </c>
      <c r="K4893" s="89" t="s">
        <v>107</v>
      </c>
      <c r="L4893" s="89" t="s">
        <v>108</v>
      </c>
      <c r="M4893" s="89">
        <v>12</v>
      </c>
      <c r="N4893" s="90">
        <v>14877636.41</v>
      </c>
      <c r="O4893" s="90">
        <v>18800280</v>
      </c>
      <c r="P4893" s="90">
        <v>18800280</v>
      </c>
      <c r="Q4893" s="90">
        <v>16909822.710000001</v>
      </c>
      <c r="R4893" s="90">
        <v>-1890457.29</v>
      </c>
      <c r="S4893" s="90">
        <v>-10.0554741205982</v>
      </c>
      <c r="T4893" s="89" t="s">
        <v>28</v>
      </c>
    </row>
    <row r="4894" spans="1:20" x14ac:dyDescent="0.55000000000000004">
      <c r="A4894" s="123">
        <v>2568</v>
      </c>
      <c r="B4894" s="88">
        <v>45930</v>
      </c>
      <c r="C4894" s="89" t="s">
        <v>2314</v>
      </c>
      <c r="D4894" s="89">
        <v>1</v>
      </c>
      <c r="E4894" s="89" t="s">
        <v>198</v>
      </c>
      <c r="F4894" s="89" t="s">
        <v>25</v>
      </c>
      <c r="G4894" s="89" t="s">
        <v>211</v>
      </c>
      <c r="H4894" s="89" t="s">
        <v>2363</v>
      </c>
      <c r="I4894" s="89" t="s">
        <v>97</v>
      </c>
      <c r="J4894" s="89">
        <v>22</v>
      </c>
      <c r="K4894" s="89" t="s">
        <v>107</v>
      </c>
      <c r="L4894" s="89" t="s">
        <v>108</v>
      </c>
      <c r="M4894" s="89">
        <v>12</v>
      </c>
      <c r="N4894" s="90">
        <v>17365809.559999999</v>
      </c>
      <c r="O4894" s="90">
        <v>17899704.559999999</v>
      </c>
      <c r="P4894" s="90">
        <v>17899704.559999999</v>
      </c>
      <c r="Q4894" s="90">
        <v>18016330.190000001</v>
      </c>
      <c r="R4894" s="90">
        <v>116625.63</v>
      </c>
      <c r="S4894" s="90">
        <v>0.651550586262861</v>
      </c>
      <c r="T4894" s="89" t="s">
        <v>73</v>
      </c>
    </row>
    <row r="4895" spans="1:20" x14ac:dyDescent="0.55000000000000004">
      <c r="A4895" s="123">
        <v>2568</v>
      </c>
      <c r="B4895" s="88">
        <v>45930</v>
      </c>
      <c r="C4895" s="89" t="s">
        <v>2314</v>
      </c>
      <c r="D4895" s="89">
        <v>1</v>
      </c>
      <c r="E4895" s="89" t="s">
        <v>198</v>
      </c>
      <c r="F4895" s="89" t="s">
        <v>25</v>
      </c>
      <c r="G4895" s="89" t="s">
        <v>207</v>
      </c>
      <c r="H4895" s="89" t="s">
        <v>2364</v>
      </c>
      <c r="I4895" s="89" t="s">
        <v>97</v>
      </c>
      <c r="J4895" s="89">
        <v>22</v>
      </c>
      <c r="K4895" s="89" t="s">
        <v>107</v>
      </c>
      <c r="L4895" s="89" t="s">
        <v>108</v>
      </c>
      <c r="M4895" s="89">
        <v>12</v>
      </c>
      <c r="N4895" s="90">
        <v>9436613.4000000004</v>
      </c>
      <c r="O4895" s="90">
        <v>9503600</v>
      </c>
      <c r="P4895" s="90">
        <v>9503600</v>
      </c>
      <c r="Q4895" s="90">
        <v>8771659.0299999993</v>
      </c>
      <c r="R4895" s="90">
        <v>-731940.97</v>
      </c>
      <c r="S4895" s="90">
        <v>-7.7017232417189296</v>
      </c>
      <c r="T4895" s="89" t="s">
        <v>28</v>
      </c>
    </row>
    <row r="4896" spans="1:20" x14ac:dyDescent="0.55000000000000004">
      <c r="A4896" s="123">
        <v>2568</v>
      </c>
      <c r="B4896" s="88">
        <v>45930</v>
      </c>
      <c r="C4896" s="89" t="s">
        <v>2314</v>
      </c>
      <c r="D4896" s="89">
        <v>1</v>
      </c>
      <c r="E4896" s="89" t="s">
        <v>198</v>
      </c>
      <c r="F4896" s="89" t="s">
        <v>25</v>
      </c>
      <c r="G4896" s="89" t="s">
        <v>227</v>
      </c>
      <c r="H4896" s="89" t="s">
        <v>2365</v>
      </c>
      <c r="I4896" s="89" t="s">
        <v>97</v>
      </c>
      <c r="J4896" s="89">
        <v>22</v>
      </c>
      <c r="K4896" s="89" t="s">
        <v>107</v>
      </c>
      <c r="L4896" s="89" t="s">
        <v>108</v>
      </c>
      <c r="M4896" s="89">
        <v>12</v>
      </c>
      <c r="N4896" s="90">
        <v>9707717.5500000007</v>
      </c>
      <c r="O4896" s="90">
        <v>8605000</v>
      </c>
      <c r="P4896" s="90">
        <v>8605000</v>
      </c>
      <c r="Q4896" s="90">
        <v>10261895.27</v>
      </c>
      <c r="R4896" s="90">
        <v>1656895.27</v>
      </c>
      <c r="S4896" s="90">
        <v>19.255029285299202</v>
      </c>
      <c r="T4896" s="89" t="s">
        <v>73</v>
      </c>
    </row>
    <row r="4897" spans="1:20" x14ac:dyDescent="0.55000000000000004">
      <c r="A4897" s="123">
        <v>2568</v>
      </c>
      <c r="B4897" s="88">
        <v>45930</v>
      </c>
      <c r="C4897" s="89" t="s">
        <v>2314</v>
      </c>
      <c r="D4897" s="89">
        <v>1</v>
      </c>
      <c r="E4897" s="89" t="s">
        <v>198</v>
      </c>
      <c r="F4897" s="89" t="s">
        <v>25</v>
      </c>
      <c r="G4897" s="89" t="s">
        <v>223</v>
      </c>
      <c r="H4897" s="89" t="s">
        <v>2366</v>
      </c>
      <c r="I4897" s="89" t="s">
        <v>97</v>
      </c>
      <c r="J4897" s="89">
        <v>22</v>
      </c>
      <c r="K4897" s="89" t="s">
        <v>107</v>
      </c>
      <c r="L4897" s="89" t="s">
        <v>108</v>
      </c>
      <c r="M4897" s="89">
        <v>12</v>
      </c>
      <c r="N4897" s="90">
        <v>6617905.3399999999</v>
      </c>
      <c r="O4897" s="90">
        <v>7105800</v>
      </c>
      <c r="P4897" s="90">
        <v>7105800</v>
      </c>
      <c r="Q4897" s="90">
        <v>7316515.0999999996</v>
      </c>
      <c r="R4897" s="90">
        <v>210715.1</v>
      </c>
      <c r="S4897" s="90">
        <v>2.96539587379324</v>
      </c>
      <c r="T4897" s="89" t="s">
        <v>73</v>
      </c>
    </row>
    <row r="4898" spans="1:20" x14ac:dyDescent="0.55000000000000004">
      <c r="A4898" s="123">
        <v>2568</v>
      </c>
      <c r="B4898" s="88">
        <v>45930</v>
      </c>
      <c r="C4898" s="89" t="s">
        <v>2314</v>
      </c>
      <c r="D4898" s="89">
        <v>1</v>
      </c>
      <c r="E4898" s="89" t="s">
        <v>198</v>
      </c>
      <c r="F4898" s="89" t="s">
        <v>25</v>
      </c>
      <c r="G4898" s="89" t="s">
        <v>209</v>
      </c>
      <c r="H4898" s="89" t="s">
        <v>2367</v>
      </c>
      <c r="I4898" s="89" t="s">
        <v>97</v>
      </c>
      <c r="J4898" s="89">
        <v>22</v>
      </c>
      <c r="K4898" s="89" t="s">
        <v>107</v>
      </c>
      <c r="L4898" s="89" t="s">
        <v>108</v>
      </c>
      <c r="M4898" s="89">
        <v>12</v>
      </c>
      <c r="N4898" s="90">
        <v>6554264.7199999997</v>
      </c>
      <c r="O4898" s="90">
        <v>7135883.2000000002</v>
      </c>
      <c r="P4898" s="90">
        <v>7135883.2000000002</v>
      </c>
      <c r="Q4898" s="90">
        <v>7016260</v>
      </c>
      <c r="R4898" s="90">
        <v>-119623.2</v>
      </c>
      <c r="S4898" s="90">
        <v>-1.67636151892172</v>
      </c>
      <c r="T4898" s="89" t="s">
        <v>28</v>
      </c>
    </row>
    <row r="4899" spans="1:20" x14ac:dyDescent="0.55000000000000004">
      <c r="A4899" s="123">
        <v>2568</v>
      </c>
      <c r="B4899" s="88">
        <v>45930</v>
      </c>
      <c r="C4899" s="89" t="s">
        <v>2314</v>
      </c>
      <c r="D4899" s="89">
        <v>1</v>
      </c>
      <c r="E4899" s="89" t="s">
        <v>198</v>
      </c>
      <c r="F4899" s="89" t="s">
        <v>25</v>
      </c>
      <c r="G4899" s="89" t="s">
        <v>219</v>
      </c>
      <c r="H4899" s="89" t="s">
        <v>2368</v>
      </c>
      <c r="I4899" s="89" t="s">
        <v>97</v>
      </c>
      <c r="J4899" s="89">
        <v>22</v>
      </c>
      <c r="K4899" s="89" t="s">
        <v>107</v>
      </c>
      <c r="L4899" s="89" t="s">
        <v>108</v>
      </c>
      <c r="M4899" s="89">
        <v>12</v>
      </c>
      <c r="N4899" s="90">
        <v>5731267.0599999996</v>
      </c>
      <c r="O4899" s="90">
        <v>6226848</v>
      </c>
      <c r="P4899" s="90">
        <v>6226848</v>
      </c>
      <c r="Q4899" s="90">
        <v>6145872.3700000001</v>
      </c>
      <c r="R4899" s="90">
        <v>-80975.63</v>
      </c>
      <c r="S4899" s="90">
        <v>-1.3004272787773199</v>
      </c>
      <c r="T4899" s="89" t="s">
        <v>28</v>
      </c>
    </row>
    <row r="4900" spans="1:20" x14ac:dyDescent="0.55000000000000004">
      <c r="A4900" s="123">
        <v>2568</v>
      </c>
      <c r="B4900" s="88">
        <v>45930</v>
      </c>
      <c r="C4900" s="89" t="s">
        <v>2314</v>
      </c>
      <c r="D4900" s="89">
        <v>1</v>
      </c>
      <c r="E4900" s="89" t="s">
        <v>198</v>
      </c>
      <c r="F4900" s="89" t="s">
        <v>25</v>
      </c>
      <c r="G4900" s="89" t="s">
        <v>215</v>
      </c>
      <c r="H4900" s="89" t="s">
        <v>2369</v>
      </c>
      <c r="I4900" s="89" t="s">
        <v>97</v>
      </c>
      <c r="J4900" s="89">
        <v>22</v>
      </c>
      <c r="K4900" s="89" t="s">
        <v>107</v>
      </c>
      <c r="L4900" s="89" t="s">
        <v>108</v>
      </c>
      <c r="M4900" s="89">
        <v>12</v>
      </c>
      <c r="N4900" s="90">
        <v>5903920.3600000003</v>
      </c>
      <c r="O4900" s="90">
        <v>6642000</v>
      </c>
      <c r="P4900" s="90">
        <v>6642000</v>
      </c>
      <c r="Q4900" s="90">
        <v>6617441</v>
      </c>
      <c r="R4900" s="90">
        <v>-24559</v>
      </c>
      <c r="S4900" s="90">
        <v>-0.36975308641975302</v>
      </c>
      <c r="T4900" s="89" t="s">
        <v>28</v>
      </c>
    </row>
    <row r="4901" spans="1:20" x14ac:dyDescent="0.55000000000000004">
      <c r="A4901" s="123">
        <v>2568</v>
      </c>
      <c r="B4901" s="88">
        <v>45930</v>
      </c>
      <c r="C4901" s="89" t="s">
        <v>2314</v>
      </c>
      <c r="D4901" s="89">
        <v>1</v>
      </c>
      <c r="E4901" s="89" t="s">
        <v>198</v>
      </c>
      <c r="F4901" s="89" t="s">
        <v>25</v>
      </c>
      <c r="G4901" s="89" t="s">
        <v>199</v>
      </c>
      <c r="H4901" s="89" t="s">
        <v>2370</v>
      </c>
      <c r="I4901" s="89" t="s">
        <v>97</v>
      </c>
      <c r="J4901" s="89">
        <v>22</v>
      </c>
      <c r="K4901" s="89" t="s">
        <v>107</v>
      </c>
      <c r="L4901" s="89" t="s">
        <v>108</v>
      </c>
      <c r="M4901" s="89">
        <v>12</v>
      </c>
      <c r="N4901" s="90">
        <v>29207577.539999999</v>
      </c>
      <c r="O4901" s="90">
        <v>31655892</v>
      </c>
      <c r="P4901" s="90">
        <v>31655892</v>
      </c>
      <c r="Q4901" s="90">
        <v>29997002</v>
      </c>
      <c r="R4901" s="90">
        <v>-1658890</v>
      </c>
      <c r="S4901" s="90">
        <v>-5.2403830541246501</v>
      </c>
      <c r="T4901" s="89" t="s">
        <v>28</v>
      </c>
    </row>
    <row r="4902" spans="1:20" x14ac:dyDescent="0.55000000000000004">
      <c r="A4902" s="123">
        <v>2568</v>
      </c>
      <c r="B4902" s="88">
        <v>45930</v>
      </c>
      <c r="C4902" s="89" t="s">
        <v>2314</v>
      </c>
      <c r="D4902" s="89">
        <v>1</v>
      </c>
      <c r="E4902" s="89" t="s">
        <v>198</v>
      </c>
      <c r="F4902" s="89" t="s">
        <v>25</v>
      </c>
      <c r="G4902" s="89" t="s">
        <v>203</v>
      </c>
      <c r="H4902" s="89" t="s">
        <v>2371</v>
      </c>
      <c r="I4902" s="89" t="s">
        <v>97</v>
      </c>
      <c r="J4902" s="89">
        <v>22</v>
      </c>
      <c r="K4902" s="89" t="s">
        <v>107</v>
      </c>
      <c r="L4902" s="89" t="s">
        <v>108</v>
      </c>
      <c r="M4902" s="89">
        <v>12</v>
      </c>
      <c r="N4902" s="90">
        <v>3888531.27</v>
      </c>
      <c r="O4902" s="90">
        <v>4275420</v>
      </c>
      <c r="P4902" s="90">
        <v>4275420</v>
      </c>
      <c r="Q4902" s="90">
        <v>4310063</v>
      </c>
      <c r="R4902" s="90">
        <v>34643</v>
      </c>
      <c r="S4902" s="90">
        <v>0.81028296635184405</v>
      </c>
      <c r="T4902" s="89" t="s">
        <v>73</v>
      </c>
    </row>
    <row r="4903" spans="1:20" x14ac:dyDescent="0.55000000000000004">
      <c r="A4903" s="123">
        <v>2568</v>
      </c>
      <c r="B4903" s="88">
        <v>45930</v>
      </c>
      <c r="C4903" s="89" t="s">
        <v>2314</v>
      </c>
      <c r="D4903" s="89">
        <v>1</v>
      </c>
      <c r="E4903" s="89" t="s">
        <v>198</v>
      </c>
      <c r="F4903" s="89" t="s">
        <v>25</v>
      </c>
      <c r="G4903" s="89" t="s">
        <v>201</v>
      </c>
      <c r="H4903" s="89" t="s">
        <v>2372</v>
      </c>
      <c r="I4903" s="89" t="s">
        <v>97</v>
      </c>
      <c r="J4903" s="89">
        <v>22</v>
      </c>
      <c r="K4903" s="89" t="s">
        <v>107</v>
      </c>
      <c r="L4903" s="89" t="s">
        <v>108</v>
      </c>
      <c r="M4903" s="89">
        <v>12</v>
      </c>
      <c r="N4903" s="90">
        <v>6534696</v>
      </c>
      <c r="O4903" s="90">
        <v>7165200</v>
      </c>
      <c r="P4903" s="90">
        <v>7165200</v>
      </c>
      <c r="Q4903" s="90">
        <v>5868403</v>
      </c>
      <c r="R4903" s="90">
        <v>-1296797</v>
      </c>
      <c r="S4903" s="90">
        <v>-18.0985457488975</v>
      </c>
      <c r="T4903" s="89" t="s">
        <v>28</v>
      </c>
    </row>
    <row r="4904" spans="1:20" x14ac:dyDescent="0.55000000000000004">
      <c r="A4904" s="123">
        <v>2568</v>
      </c>
      <c r="B4904" s="88">
        <v>45930</v>
      </c>
      <c r="C4904" s="89" t="s">
        <v>2314</v>
      </c>
      <c r="D4904" s="89">
        <v>1</v>
      </c>
      <c r="E4904" s="89" t="s">
        <v>229</v>
      </c>
      <c r="F4904" s="89" t="s">
        <v>56</v>
      </c>
      <c r="G4904" s="89" t="s">
        <v>234</v>
      </c>
      <c r="H4904" s="89" t="s">
        <v>2373</v>
      </c>
      <c r="I4904" s="89" t="s">
        <v>97</v>
      </c>
      <c r="J4904" s="89">
        <v>22</v>
      </c>
      <c r="K4904" s="89" t="s">
        <v>107</v>
      </c>
      <c r="L4904" s="89" t="s">
        <v>108</v>
      </c>
      <c r="M4904" s="89">
        <v>12</v>
      </c>
      <c r="N4904" s="90">
        <v>57215378.710000001</v>
      </c>
      <c r="O4904" s="90">
        <v>57215378.719999999</v>
      </c>
      <c r="P4904" s="90">
        <v>57215378.719999999</v>
      </c>
      <c r="Q4904" s="90">
        <v>57563288.5</v>
      </c>
      <c r="R4904" s="90">
        <v>347909.78</v>
      </c>
      <c r="S4904" s="90">
        <v>0.60807039607759505</v>
      </c>
      <c r="T4904" s="89" t="s">
        <v>73</v>
      </c>
    </row>
    <row r="4905" spans="1:20" x14ac:dyDescent="0.55000000000000004">
      <c r="A4905" s="123">
        <v>2568</v>
      </c>
      <c r="B4905" s="88">
        <v>45930</v>
      </c>
      <c r="C4905" s="89" t="s">
        <v>2314</v>
      </c>
      <c r="D4905" s="89">
        <v>1</v>
      </c>
      <c r="E4905" s="89" t="s">
        <v>229</v>
      </c>
      <c r="F4905" s="89" t="s">
        <v>56</v>
      </c>
      <c r="G4905" s="89" t="s">
        <v>236</v>
      </c>
      <c r="H4905" s="89" t="s">
        <v>2374</v>
      </c>
      <c r="I4905" s="89" t="s">
        <v>97</v>
      </c>
      <c r="J4905" s="89">
        <v>22</v>
      </c>
      <c r="K4905" s="89" t="s">
        <v>107</v>
      </c>
      <c r="L4905" s="89" t="s">
        <v>108</v>
      </c>
      <c r="M4905" s="89">
        <v>12</v>
      </c>
      <c r="N4905" s="90">
        <v>36975313.090000004</v>
      </c>
      <c r="O4905" s="90">
        <v>42515881.100000001</v>
      </c>
      <c r="P4905" s="90">
        <v>42515881.100000001</v>
      </c>
      <c r="Q4905" s="90">
        <v>43124643</v>
      </c>
      <c r="R4905" s="90">
        <v>608761.9</v>
      </c>
      <c r="S4905" s="90">
        <v>1.4318458991080401</v>
      </c>
      <c r="T4905" s="89" t="s">
        <v>73</v>
      </c>
    </row>
    <row r="4906" spans="1:20" x14ac:dyDescent="0.55000000000000004">
      <c r="A4906" s="123">
        <v>2568</v>
      </c>
      <c r="B4906" s="88">
        <v>45930</v>
      </c>
      <c r="C4906" s="89" t="s">
        <v>2314</v>
      </c>
      <c r="D4906" s="89">
        <v>1</v>
      </c>
      <c r="E4906" s="89" t="s">
        <v>229</v>
      </c>
      <c r="F4906" s="89" t="s">
        <v>25</v>
      </c>
      <c r="G4906" s="89" t="s">
        <v>238</v>
      </c>
      <c r="H4906" s="89" t="s">
        <v>2375</v>
      </c>
      <c r="I4906" s="89" t="s">
        <v>97</v>
      </c>
      <c r="J4906" s="89">
        <v>22</v>
      </c>
      <c r="K4906" s="89" t="s">
        <v>107</v>
      </c>
      <c r="L4906" s="89" t="s">
        <v>108</v>
      </c>
      <c r="M4906" s="89">
        <v>12</v>
      </c>
      <c r="N4906" s="90">
        <v>9789215.1999999993</v>
      </c>
      <c r="O4906" s="90">
        <v>9962342.1199999992</v>
      </c>
      <c r="P4906" s="90">
        <v>9962342.1199999992</v>
      </c>
      <c r="Q4906" s="90">
        <v>9992760.6400000006</v>
      </c>
      <c r="R4906" s="90">
        <v>30418.52</v>
      </c>
      <c r="S4906" s="90">
        <v>0.30533502698058301</v>
      </c>
      <c r="T4906" s="89" t="s">
        <v>73</v>
      </c>
    </row>
    <row r="4907" spans="1:20" x14ac:dyDescent="0.55000000000000004">
      <c r="A4907" s="123">
        <v>2568</v>
      </c>
      <c r="B4907" s="88">
        <v>45930</v>
      </c>
      <c r="C4907" s="89" t="s">
        <v>2314</v>
      </c>
      <c r="D4907" s="89">
        <v>1</v>
      </c>
      <c r="E4907" s="89" t="s">
        <v>229</v>
      </c>
      <c r="F4907" s="89" t="s">
        <v>25</v>
      </c>
      <c r="G4907" s="89" t="s">
        <v>240</v>
      </c>
      <c r="H4907" s="89" t="s">
        <v>2376</v>
      </c>
      <c r="I4907" s="89" t="s">
        <v>97</v>
      </c>
      <c r="J4907" s="89">
        <v>22</v>
      </c>
      <c r="K4907" s="89" t="s">
        <v>107</v>
      </c>
      <c r="L4907" s="89" t="s">
        <v>108</v>
      </c>
      <c r="M4907" s="89">
        <v>12</v>
      </c>
      <c r="N4907" s="90">
        <v>7113163.4100000001</v>
      </c>
      <c r="O4907" s="90">
        <v>6710000</v>
      </c>
      <c r="P4907" s="90">
        <v>6710000</v>
      </c>
      <c r="Q4907" s="90">
        <v>6926394.0499999998</v>
      </c>
      <c r="R4907" s="90">
        <v>216394.05</v>
      </c>
      <c r="S4907" s="90">
        <v>3.2249485842026799</v>
      </c>
      <c r="T4907" s="89" t="s">
        <v>73</v>
      </c>
    </row>
    <row r="4908" spans="1:20" x14ac:dyDescent="0.55000000000000004">
      <c r="A4908" s="123">
        <v>2568</v>
      </c>
      <c r="B4908" s="88">
        <v>45930</v>
      </c>
      <c r="C4908" s="89" t="s">
        <v>2314</v>
      </c>
      <c r="D4908" s="89">
        <v>1</v>
      </c>
      <c r="E4908" s="89" t="s">
        <v>229</v>
      </c>
      <c r="F4908" s="89" t="s">
        <v>25</v>
      </c>
      <c r="G4908" s="89" t="s">
        <v>242</v>
      </c>
      <c r="H4908" s="89" t="s">
        <v>2377</v>
      </c>
      <c r="I4908" s="89" t="s">
        <v>97</v>
      </c>
      <c r="J4908" s="89">
        <v>22</v>
      </c>
      <c r="K4908" s="89" t="s">
        <v>107</v>
      </c>
      <c r="L4908" s="89" t="s">
        <v>108</v>
      </c>
      <c r="M4908" s="89">
        <v>12</v>
      </c>
      <c r="N4908" s="90">
        <v>14658004.49</v>
      </c>
      <c r="O4908" s="90">
        <v>14822370</v>
      </c>
      <c r="P4908" s="90">
        <v>14822370</v>
      </c>
      <c r="Q4908" s="90">
        <v>14941887.57</v>
      </c>
      <c r="R4908" s="90">
        <v>119517.57</v>
      </c>
      <c r="S4908" s="90">
        <v>0.80633238814035801</v>
      </c>
      <c r="T4908" s="89" t="s">
        <v>73</v>
      </c>
    </row>
    <row r="4909" spans="1:20" x14ac:dyDescent="0.55000000000000004">
      <c r="A4909" s="123">
        <v>2568</v>
      </c>
      <c r="B4909" s="88">
        <v>45930</v>
      </c>
      <c r="C4909" s="89" t="s">
        <v>2314</v>
      </c>
      <c r="D4909" s="89">
        <v>1</v>
      </c>
      <c r="E4909" s="89" t="s">
        <v>229</v>
      </c>
      <c r="F4909" s="89" t="s">
        <v>25</v>
      </c>
      <c r="G4909" s="89" t="s">
        <v>244</v>
      </c>
      <c r="H4909" s="89" t="s">
        <v>2378</v>
      </c>
      <c r="I4909" s="89" t="s">
        <v>97</v>
      </c>
      <c r="J4909" s="89">
        <v>22</v>
      </c>
      <c r="K4909" s="89" t="s">
        <v>107</v>
      </c>
      <c r="L4909" s="89" t="s">
        <v>108</v>
      </c>
      <c r="M4909" s="89">
        <v>12</v>
      </c>
      <c r="N4909" s="90">
        <v>12222694.9</v>
      </c>
      <c r="O4909" s="90">
        <v>13275700</v>
      </c>
      <c r="P4909" s="90">
        <v>13275700</v>
      </c>
      <c r="Q4909" s="90">
        <v>12874550</v>
      </c>
      <c r="R4909" s="90">
        <v>-401150</v>
      </c>
      <c r="S4909" s="90">
        <v>-3.02168623876707</v>
      </c>
      <c r="T4909" s="89" t="s">
        <v>28</v>
      </c>
    </row>
    <row r="4910" spans="1:20" x14ac:dyDescent="0.55000000000000004">
      <c r="A4910" s="123">
        <v>2568</v>
      </c>
      <c r="B4910" s="88">
        <v>45930</v>
      </c>
      <c r="C4910" s="89" t="s">
        <v>2314</v>
      </c>
      <c r="D4910" s="89">
        <v>1</v>
      </c>
      <c r="E4910" s="89" t="s">
        <v>229</v>
      </c>
      <c r="F4910" s="89" t="s">
        <v>25</v>
      </c>
      <c r="G4910" s="89" t="s">
        <v>246</v>
      </c>
      <c r="H4910" s="89" t="s">
        <v>2379</v>
      </c>
      <c r="I4910" s="89" t="s">
        <v>97</v>
      </c>
      <c r="J4910" s="89">
        <v>22</v>
      </c>
      <c r="K4910" s="89" t="s">
        <v>107</v>
      </c>
      <c r="L4910" s="89" t="s">
        <v>108</v>
      </c>
      <c r="M4910" s="89">
        <v>12</v>
      </c>
      <c r="N4910" s="90">
        <v>7817970.5199999996</v>
      </c>
      <c r="O4910" s="90">
        <v>8450101.7599999998</v>
      </c>
      <c r="P4910" s="90">
        <v>8450101.7599999998</v>
      </c>
      <c r="Q4910" s="90">
        <v>8190707.8399999999</v>
      </c>
      <c r="R4910" s="90">
        <v>-259393.92000000001</v>
      </c>
      <c r="S4910" s="90">
        <v>-3.0697135652009</v>
      </c>
      <c r="T4910" s="89" t="s">
        <v>28</v>
      </c>
    </row>
    <row r="4911" spans="1:20" x14ac:dyDescent="0.55000000000000004">
      <c r="A4911" s="123">
        <v>2568</v>
      </c>
      <c r="B4911" s="88">
        <v>45930</v>
      </c>
      <c r="C4911" s="89" t="s">
        <v>2314</v>
      </c>
      <c r="D4911" s="89">
        <v>1</v>
      </c>
      <c r="E4911" s="89" t="s">
        <v>229</v>
      </c>
      <c r="F4911" s="89" t="s">
        <v>25</v>
      </c>
      <c r="G4911" s="89" t="s">
        <v>230</v>
      </c>
      <c r="H4911" s="89" t="s">
        <v>2380</v>
      </c>
      <c r="I4911" s="89" t="s">
        <v>97</v>
      </c>
      <c r="J4911" s="89">
        <v>22</v>
      </c>
      <c r="K4911" s="89" t="s">
        <v>107</v>
      </c>
      <c r="L4911" s="89" t="s">
        <v>108</v>
      </c>
      <c r="M4911" s="89">
        <v>12</v>
      </c>
      <c r="N4911" s="90">
        <v>3758138.5</v>
      </c>
      <c r="O4911" s="90">
        <v>4271642.5</v>
      </c>
      <c r="P4911" s="90">
        <v>4271642.5</v>
      </c>
      <c r="Q4911" s="90">
        <v>4209188.26</v>
      </c>
      <c r="R4911" s="90">
        <v>-62454.239999999998</v>
      </c>
      <c r="S4911" s="90">
        <v>-1.4620661724383499</v>
      </c>
      <c r="T4911" s="89" t="s">
        <v>28</v>
      </c>
    </row>
    <row r="4912" spans="1:20" x14ac:dyDescent="0.55000000000000004">
      <c r="A4912" s="123">
        <v>2568</v>
      </c>
      <c r="B4912" s="88">
        <v>45930</v>
      </c>
      <c r="C4912" s="89" t="s">
        <v>2314</v>
      </c>
      <c r="D4912" s="89">
        <v>1</v>
      </c>
      <c r="E4912" s="89" t="s">
        <v>229</v>
      </c>
      <c r="F4912" s="89" t="s">
        <v>25</v>
      </c>
      <c r="G4912" s="89" t="s">
        <v>232</v>
      </c>
      <c r="H4912" s="89" t="s">
        <v>2381</v>
      </c>
      <c r="I4912" s="89" t="s">
        <v>97</v>
      </c>
      <c r="J4912" s="89">
        <v>22</v>
      </c>
      <c r="K4912" s="89" t="s">
        <v>107</v>
      </c>
      <c r="L4912" s="89" t="s">
        <v>108</v>
      </c>
      <c r="M4912" s="89">
        <v>12</v>
      </c>
      <c r="N4912" s="90">
        <v>3802154.86</v>
      </c>
      <c r="O4912" s="90">
        <v>3643120</v>
      </c>
      <c r="P4912" s="90">
        <v>3643120</v>
      </c>
      <c r="Q4912" s="90">
        <v>4393880.5</v>
      </c>
      <c r="R4912" s="90">
        <v>750760.5</v>
      </c>
      <c r="S4912" s="90">
        <v>20.6076247831529</v>
      </c>
      <c r="T4912" s="89" t="s">
        <v>73</v>
      </c>
    </row>
    <row r="4913" spans="1:20" x14ac:dyDescent="0.55000000000000004">
      <c r="A4913" s="123">
        <v>2568</v>
      </c>
      <c r="B4913" s="88">
        <v>45930</v>
      </c>
      <c r="C4913" s="89" t="s">
        <v>2314</v>
      </c>
      <c r="D4913" s="89">
        <v>1</v>
      </c>
      <c r="E4913" s="89" t="s">
        <v>248</v>
      </c>
      <c r="F4913" s="89" t="s">
        <v>56</v>
      </c>
      <c r="G4913" s="89" t="s">
        <v>251</v>
      </c>
      <c r="H4913" s="89" t="s">
        <v>2382</v>
      </c>
      <c r="I4913" s="89" t="s">
        <v>97</v>
      </c>
      <c r="J4913" s="89">
        <v>22</v>
      </c>
      <c r="K4913" s="89" t="s">
        <v>107</v>
      </c>
      <c r="L4913" s="89" t="s">
        <v>108</v>
      </c>
      <c r="M4913" s="89">
        <v>12</v>
      </c>
      <c r="N4913" s="90">
        <v>69672363.269999996</v>
      </c>
      <c r="O4913" s="90">
        <v>71500000</v>
      </c>
      <c r="P4913" s="90">
        <v>71500000</v>
      </c>
      <c r="Q4913" s="90">
        <v>71554924</v>
      </c>
      <c r="R4913" s="90">
        <v>54924</v>
      </c>
      <c r="S4913" s="90">
        <v>7.6816783216783202E-2</v>
      </c>
      <c r="T4913" s="89" t="s">
        <v>73</v>
      </c>
    </row>
    <row r="4914" spans="1:20" x14ac:dyDescent="0.55000000000000004">
      <c r="A4914" s="123">
        <v>2568</v>
      </c>
      <c r="B4914" s="88">
        <v>45930</v>
      </c>
      <c r="C4914" s="89" t="s">
        <v>2314</v>
      </c>
      <c r="D4914" s="89">
        <v>1</v>
      </c>
      <c r="E4914" s="89" t="s">
        <v>248</v>
      </c>
      <c r="F4914" s="89" t="s">
        <v>25</v>
      </c>
      <c r="G4914" s="89" t="s">
        <v>257</v>
      </c>
      <c r="H4914" s="89" t="s">
        <v>2383</v>
      </c>
      <c r="I4914" s="89" t="s">
        <v>97</v>
      </c>
      <c r="J4914" s="89">
        <v>22</v>
      </c>
      <c r="K4914" s="89" t="s">
        <v>107</v>
      </c>
      <c r="L4914" s="89" t="s">
        <v>108</v>
      </c>
      <c r="M4914" s="89">
        <v>12</v>
      </c>
      <c r="N4914" s="90">
        <v>13180458.189999999</v>
      </c>
      <c r="O4914" s="90">
        <v>13386038.380000001</v>
      </c>
      <c r="P4914" s="90">
        <v>13386038.380000001</v>
      </c>
      <c r="Q4914" s="90">
        <v>13060006.939999999</v>
      </c>
      <c r="R4914" s="90">
        <v>-326031.44</v>
      </c>
      <c r="S4914" s="90">
        <v>-2.4356081369609801</v>
      </c>
      <c r="T4914" s="89" t="s">
        <v>28</v>
      </c>
    </row>
    <row r="4915" spans="1:20" x14ac:dyDescent="0.55000000000000004">
      <c r="A4915" s="123">
        <v>2568</v>
      </c>
      <c r="B4915" s="88">
        <v>45930</v>
      </c>
      <c r="C4915" s="89" t="s">
        <v>2314</v>
      </c>
      <c r="D4915" s="89">
        <v>1</v>
      </c>
      <c r="E4915" s="89" t="s">
        <v>248</v>
      </c>
      <c r="F4915" s="89" t="s">
        <v>25</v>
      </c>
      <c r="G4915" s="89" t="s">
        <v>259</v>
      </c>
      <c r="H4915" s="89" t="s">
        <v>2384</v>
      </c>
      <c r="I4915" s="89" t="s">
        <v>97</v>
      </c>
      <c r="J4915" s="89">
        <v>22</v>
      </c>
      <c r="K4915" s="89" t="s">
        <v>107</v>
      </c>
      <c r="L4915" s="89" t="s">
        <v>108</v>
      </c>
      <c r="M4915" s="89">
        <v>12</v>
      </c>
      <c r="N4915" s="90">
        <v>11642023.630000001</v>
      </c>
      <c r="O4915" s="90">
        <v>13502347</v>
      </c>
      <c r="P4915" s="90">
        <v>13502347</v>
      </c>
      <c r="Q4915" s="90">
        <v>13214263.5</v>
      </c>
      <c r="R4915" s="90">
        <v>-288083.5</v>
      </c>
      <c r="S4915" s="90">
        <v>-2.1335809248569899</v>
      </c>
      <c r="T4915" s="89" t="s">
        <v>28</v>
      </c>
    </row>
    <row r="4916" spans="1:20" x14ac:dyDescent="0.55000000000000004">
      <c r="A4916" s="123">
        <v>2568</v>
      </c>
      <c r="B4916" s="88">
        <v>45930</v>
      </c>
      <c r="C4916" s="89" t="s">
        <v>2314</v>
      </c>
      <c r="D4916" s="89">
        <v>1</v>
      </c>
      <c r="E4916" s="89" t="s">
        <v>248</v>
      </c>
      <c r="F4916" s="89" t="s">
        <v>25</v>
      </c>
      <c r="G4916" s="89" t="s">
        <v>263</v>
      </c>
      <c r="H4916" s="89" t="s">
        <v>2385</v>
      </c>
      <c r="I4916" s="89" t="s">
        <v>97</v>
      </c>
      <c r="J4916" s="89">
        <v>22</v>
      </c>
      <c r="K4916" s="89" t="s">
        <v>107</v>
      </c>
      <c r="L4916" s="89" t="s">
        <v>108</v>
      </c>
      <c r="M4916" s="89">
        <v>12</v>
      </c>
      <c r="N4916" s="90">
        <v>16440572.130000001</v>
      </c>
      <c r="O4916" s="90">
        <v>18029900</v>
      </c>
      <c r="P4916" s="90">
        <v>18029900</v>
      </c>
      <c r="Q4916" s="90">
        <v>18020094.620000001</v>
      </c>
      <c r="R4916" s="90">
        <v>-9805.3799999999992</v>
      </c>
      <c r="S4916" s="90">
        <v>-5.4383995474184599E-2</v>
      </c>
      <c r="T4916" s="89" t="s">
        <v>28</v>
      </c>
    </row>
    <row r="4917" spans="1:20" x14ac:dyDescent="0.55000000000000004">
      <c r="A4917" s="123">
        <v>2568</v>
      </c>
      <c r="B4917" s="88">
        <v>45930</v>
      </c>
      <c r="C4917" s="89" t="s">
        <v>2314</v>
      </c>
      <c r="D4917" s="89">
        <v>1</v>
      </c>
      <c r="E4917" s="89" t="s">
        <v>248</v>
      </c>
      <c r="F4917" s="89" t="s">
        <v>25</v>
      </c>
      <c r="G4917" s="89" t="s">
        <v>261</v>
      </c>
      <c r="H4917" s="89" t="s">
        <v>2386</v>
      </c>
      <c r="I4917" s="89" t="s">
        <v>97</v>
      </c>
      <c r="J4917" s="89">
        <v>22</v>
      </c>
      <c r="K4917" s="89" t="s">
        <v>107</v>
      </c>
      <c r="L4917" s="89" t="s">
        <v>108</v>
      </c>
      <c r="M4917" s="89">
        <v>12</v>
      </c>
      <c r="N4917" s="90">
        <v>15274540.460000001</v>
      </c>
      <c r="O4917" s="90">
        <v>11709640</v>
      </c>
      <c r="P4917" s="90">
        <v>11709640</v>
      </c>
      <c r="Q4917" s="90">
        <v>13539019</v>
      </c>
      <c r="R4917" s="90">
        <v>1829379</v>
      </c>
      <c r="S4917" s="90">
        <v>15.6228457920141</v>
      </c>
      <c r="T4917" s="89" t="s">
        <v>73</v>
      </c>
    </row>
    <row r="4918" spans="1:20" x14ac:dyDescent="0.55000000000000004">
      <c r="A4918" s="123">
        <v>2568</v>
      </c>
      <c r="B4918" s="88">
        <v>45930</v>
      </c>
      <c r="C4918" s="89" t="s">
        <v>2314</v>
      </c>
      <c r="D4918" s="89">
        <v>1</v>
      </c>
      <c r="E4918" s="89" t="s">
        <v>248</v>
      </c>
      <c r="F4918" s="89" t="s">
        <v>25</v>
      </c>
      <c r="G4918" s="89" t="s">
        <v>255</v>
      </c>
      <c r="H4918" s="89" t="s">
        <v>2387</v>
      </c>
      <c r="I4918" s="89" t="s">
        <v>97</v>
      </c>
      <c r="J4918" s="89">
        <v>22</v>
      </c>
      <c r="K4918" s="89" t="s">
        <v>107</v>
      </c>
      <c r="L4918" s="89" t="s">
        <v>108</v>
      </c>
      <c r="M4918" s="89">
        <v>12</v>
      </c>
      <c r="N4918" s="90">
        <v>9852674.0999999996</v>
      </c>
      <c r="O4918" s="90">
        <v>10258000</v>
      </c>
      <c r="P4918" s="90">
        <v>10258000</v>
      </c>
      <c r="Q4918" s="90">
        <v>11297688</v>
      </c>
      <c r="R4918" s="90">
        <v>1039688</v>
      </c>
      <c r="S4918" s="90">
        <v>10.1353870150127</v>
      </c>
      <c r="T4918" s="89" t="s">
        <v>73</v>
      </c>
    </row>
    <row r="4919" spans="1:20" x14ac:dyDescent="0.55000000000000004">
      <c r="A4919" s="123">
        <v>2568</v>
      </c>
      <c r="B4919" s="88">
        <v>45930</v>
      </c>
      <c r="C4919" s="89" t="s">
        <v>2314</v>
      </c>
      <c r="D4919" s="89">
        <v>1</v>
      </c>
      <c r="E4919" s="89" t="s">
        <v>248</v>
      </c>
      <c r="F4919" s="89" t="s">
        <v>25</v>
      </c>
      <c r="G4919" s="89" t="s">
        <v>253</v>
      </c>
      <c r="H4919" s="89" t="s">
        <v>2388</v>
      </c>
      <c r="I4919" s="89" t="s">
        <v>97</v>
      </c>
      <c r="J4919" s="89">
        <v>22</v>
      </c>
      <c r="K4919" s="89" t="s">
        <v>107</v>
      </c>
      <c r="L4919" s="89" t="s">
        <v>108</v>
      </c>
      <c r="M4919" s="89">
        <v>12</v>
      </c>
      <c r="N4919" s="90">
        <v>9335763.8100000005</v>
      </c>
      <c r="O4919" s="90">
        <v>10280115</v>
      </c>
      <c r="P4919" s="90">
        <v>10280115</v>
      </c>
      <c r="Q4919" s="90">
        <v>10351233</v>
      </c>
      <c r="R4919" s="90">
        <v>71118</v>
      </c>
      <c r="S4919" s="90">
        <v>0.69180159949572595</v>
      </c>
      <c r="T4919" s="89" t="s">
        <v>73</v>
      </c>
    </row>
    <row r="4920" spans="1:20" x14ac:dyDescent="0.55000000000000004">
      <c r="A4920" s="123">
        <v>2568</v>
      </c>
      <c r="B4920" s="88">
        <v>45930</v>
      </c>
      <c r="C4920" s="89" t="s">
        <v>2314</v>
      </c>
      <c r="D4920" s="89">
        <v>1</v>
      </c>
      <c r="E4920" s="89" t="s">
        <v>248</v>
      </c>
      <c r="F4920" s="89" t="s">
        <v>25</v>
      </c>
      <c r="G4920" s="89" t="s">
        <v>249</v>
      </c>
      <c r="H4920" s="89" t="s">
        <v>2389</v>
      </c>
      <c r="I4920" s="89" t="s">
        <v>97</v>
      </c>
      <c r="J4920" s="89">
        <v>22</v>
      </c>
      <c r="K4920" s="89" t="s">
        <v>107</v>
      </c>
      <c r="L4920" s="89" t="s">
        <v>108</v>
      </c>
      <c r="M4920" s="89">
        <v>12</v>
      </c>
      <c r="N4920" s="90">
        <v>11399021.449999999</v>
      </c>
      <c r="O4920" s="90">
        <v>12297020</v>
      </c>
      <c r="P4920" s="90">
        <v>12297020</v>
      </c>
      <c r="Q4920" s="90">
        <v>11885246.640000001</v>
      </c>
      <c r="R4920" s="90">
        <v>-411773.36</v>
      </c>
      <c r="S4920" s="90">
        <v>-3.34856217197337</v>
      </c>
      <c r="T4920" s="89" t="s">
        <v>28</v>
      </c>
    </row>
    <row r="4921" spans="1:20" x14ac:dyDescent="0.55000000000000004">
      <c r="A4921" s="123">
        <v>2568</v>
      </c>
      <c r="B4921" s="88">
        <v>45930</v>
      </c>
      <c r="C4921" s="89" t="s">
        <v>2314</v>
      </c>
      <c r="D4921" s="89">
        <v>1</v>
      </c>
      <c r="E4921" s="89" t="s">
        <v>265</v>
      </c>
      <c r="F4921" s="89" t="s">
        <v>56</v>
      </c>
      <c r="G4921" s="89" t="s">
        <v>278</v>
      </c>
      <c r="H4921" s="89" t="s">
        <v>2390</v>
      </c>
      <c r="I4921" s="89" t="s">
        <v>97</v>
      </c>
      <c r="J4921" s="89">
        <v>22</v>
      </c>
      <c r="K4921" s="89" t="s">
        <v>107</v>
      </c>
      <c r="L4921" s="89" t="s">
        <v>108</v>
      </c>
      <c r="M4921" s="89">
        <v>12</v>
      </c>
      <c r="N4921" s="90">
        <v>32330452.300000001</v>
      </c>
      <c r="O4921" s="90">
        <v>34007987.75</v>
      </c>
      <c r="P4921" s="90">
        <v>34007987.75</v>
      </c>
      <c r="Q4921" s="90">
        <v>33516070.5</v>
      </c>
      <c r="R4921" s="90">
        <v>-491917.25</v>
      </c>
      <c r="S4921" s="90">
        <v>-1.4464756151295699</v>
      </c>
      <c r="T4921" s="89" t="s">
        <v>28</v>
      </c>
    </row>
    <row r="4922" spans="1:20" x14ac:dyDescent="0.55000000000000004">
      <c r="A4922" s="123">
        <v>2568</v>
      </c>
      <c r="B4922" s="88">
        <v>45930</v>
      </c>
      <c r="C4922" s="89" t="s">
        <v>2314</v>
      </c>
      <c r="D4922" s="89">
        <v>1</v>
      </c>
      <c r="E4922" s="89" t="s">
        <v>265</v>
      </c>
      <c r="F4922" s="89" t="s">
        <v>25</v>
      </c>
      <c r="G4922" s="89" t="s">
        <v>266</v>
      </c>
      <c r="H4922" s="89" t="s">
        <v>2391</v>
      </c>
      <c r="I4922" s="89" t="s">
        <v>97</v>
      </c>
      <c r="J4922" s="89">
        <v>22</v>
      </c>
      <c r="K4922" s="89" t="s">
        <v>107</v>
      </c>
      <c r="L4922" s="89" t="s">
        <v>108</v>
      </c>
      <c r="M4922" s="89">
        <v>12</v>
      </c>
      <c r="N4922" s="90">
        <v>11422610.02</v>
      </c>
      <c r="O4922" s="90">
        <v>11548634</v>
      </c>
      <c r="P4922" s="90">
        <v>11548634</v>
      </c>
      <c r="Q4922" s="90">
        <v>11585155.15</v>
      </c>
      <c r="R4922" s="90">
        <v>36521.15</v>
      </c>
      <c r="S4922" s="90">
        <v>0.31623783384251303</v>
      </c>
      <c r="T4922" s="89" t="s">
        <v>73</v>
      </c>
    </row>
    <row r="4923" spans="1:20" x14ac:dyDescent="0.55000000000000004">
      <c r="A4923" s="123">
        <v>2568</v>
      </c>
      <c r="B4923" s="88">
        <v>45930</v>
      </c>
      <c r="C4923" s="89" t="s">
        <v>2314</v>
      </c>
      <c r="D4923" s="89">
        <v>1</v>
      </c>
      <c r="E4923" s="89" t="s">
        <v>265</v>
      </c>
      <c r="F4923" s="89" t="s">
        <v>25</v>
      </c>
      <c r="G4923" s="89" t="s">
        <v>268</v>
      </c>
      <c r="H4923" s="89" t="s">
        <v>2392</v>
      </c>
      <c r="I4923" s="89" t="s">
        <v>97</v>
      </c>
      <c r="J4923" s="89">
        <v>22</v>
      </c>
      <c r="K4923" s="89" t="s">
        <v>107</v>
      </c>
      <c r="L4923" s="89" t="s">
        <v>108</v>
      </c>
      <c r="M4923" s="89">
        <v>12</v>
      </c>
      <c r="N4923" s="90">
        <v>19208983.440000001</v>
      </c>
      <c r="O4923" s="90">
        <v>21638510.399999999</v>
      </c>
      <c r="P4923" s="90">
        <v>21638510.399999999</v>
      </c>
      <c r="Q4923" s="90">
        <v>21232364.539999999</v>
      </c>
      <c r="R4923" s="90">
        <v>-406145.86</v>
      </c>
      <c r="S4923" s="90">
        <v>-1.8769584989547199</v>
      </c>
      <c r="T4923" s="89" t="s">
        <v>28</v>
      </c>
    </row>
    <row r="4924" spans="1:20" x14ac:dyDescent="0.55000000000000004">
      <c r="A4924" s="123">
        <v>2568</v>
      </c>
      <c r="B4924" s="88">
        <v>45930</v>
      </c>
      <c r="C4924" s="89" t="s">
        <v>2314</v>
      </c>
      <c r="D4924" s="89">
        <v>1</v>
      </c>
      <c r="E4924" s="89" t="s">
        <v>265</v>
      </c>
      <c r="F4924" s="89" t="s">
        <v>25</v>
      </c>
      <c r="G4924" s="89" t="s">
        <v>274</v>
      </c>
      <c r="H4924" s="89" t="s">
        <v>2393</v>
      </c>
      <c r="I4924" s="89" t="s">
        <v>97</v>
      </c>
      <c r="J4924" s="89">
        <v>22</v>
      </c>
      <c r="K4924" s="89" t="s">
        <v>107</v>
      </c>
      <c r="L4924" s="89" t="s">
        <v>108</v>
      </c>
      <c r="M4924" s="89">
        <v>12</v>
      </c>
      <c r="N4924" s="90">
        <v>29724529.539999999</v>
      </c>
      <c r="O4924" s="90">
        <v>30386100</v>
      </c>
      <c r="P4924" s="90">
        <v>30386100</v>
      </c>
      <c r="Q4924" s="90">
        <v>28610025.670000002</v>
      </c>
      <c r="R4924" s="90">
        <v>-1776074.33</v>
      </c>
      <c r="S4924" s="90">
        <v>-5.84502232928872</v>
      </c>
      <c r="T4924" s="89" t="s">
        <v>28</v>
      </c>
    </row>
    <row r="4925" spans="1:20" x14ac:dyDescent="0.55000000000000004">
      <c r="A4925" s="123">
        <v>2568</v>
      </c>
      <c r="B4925" s="88">
        <v>45930</v>
      </c>
      <c r="C4925" s="89" t="s">
        <v>2314</v>
      </c>
      <c r="D4925" s="89">
        <v>1</v>
      </c>
      <c r="E4925" s="89" t="s">
        <v>265</v>
      </c>
      <c r="F4925" s="89" t="s">
        <v>25</v>
      </c>
      <c r="G4925" s="89" t="s">
        <v>276</v>
      </c>
      <c r="H4925" s="89" t="s">
        <v>2394</v>
      </c>
      <c r="I4925" s="89" t="s">
        <v>97</v>
      </c>
      <c r="J4925" s="89">
        <v>22</v>
      </c>
      <c r="K4925" s="89" t="s">
        <v>107</v>
      </c>
      <c r="L4925" s="89" t="s">
        <v>108</v>
      </c>
      <c r="M4925" s="89">
        <v>12</v>
      </c>
      <c r="N4925" s="90">
        <v>12270997.82</v>
      </c>
      <c r="O4925" s="90">
        <v>13531560</v>
      </c>
      <c r="P4925" s="90">
        <v>13531560</v>
      </c>
      <c r="Q4925" s="90">
        <v>13247380</v>
      </c>
      <c r="R4925" s="90">
        <v>-284180</v>
      </c>
      <c r="S4925" s="90">
        <v>-2.10012740585712</v>
      </c>
      <c r="T4925" s="89" t="s">
        <v>28</v>
      </c>
    </row>
    <row r="4926" spans="1:20" x14ac:dyDescent="0.55000000000000004">
      <c r="A4926" s="123">
        <v>2568</v>
      </c>
      <c r="B4926" s="88">
        <v>45930</v>
      </c>
      <c r="C4926" s="89" t="s">
        <v>2314</v>
      </c>
      <c r="D4926" s="89">
        <v>1</v>
      </c>
      <c r="E4926" s="89" t="s">
        <v>265</v>
      </c>
      <c r="F4926" s="89" t="s">
        <v>25</v>
      </c>
      <c r="G4926" s="89" t="s">
        <v>272</v>
      </c>
      <c r="H4926" s="89" t="s">
        <v>2395</v>
      </c>
      <c r="I4926" s="89" t="s">
        <v>97</v>
      </c>
      <c r="J4926" s="89">
        <v>22</v>
      </c>
      <c r="K4926" s="89" t="s">
        <v>107</v>
      </c>
      <c r="L4926" s="89" t="s">
        <v>108</v>
      </c>
      <c r="M4926" s="89">
        <v>12</v>
      </c>
      <c r="N4926" s="90">
        <v>15721568.109999999</v>
      </c>
      <c r="O4926" s="90">
        <v>16571190.939999999</v>
      </c>
      <c r="P4926" s="90">
        <v>16571190.939999999</v>
      </c>
      <c r="Q4926" s="90">
        <v>16779881.73</v>
      </c>
      <c r="R4926" s="90">
        <v>208690.79</v>
      </c>
      <c r="S4926" s="90">
        <v>1.2593590331293401</v>
      </c>
      <c r="T4926" s="89" t="s">
        <v>73</v>
      </c>
    </row>
    <row r="4927" spans="1:20" x14ac:dyDescent="0.55000000000000004">
      <c r="A4927" s="123">
        <v>2568</v>
      </c>
      <c r="B4927" s="88">
        <v>45930</v>
      </c>
      <c r="C4927" s="89" t="s">
        <v>2314</v>
      </c>
      <c r="D4927" s="89">
        <v>1</v>
      </c>
      <c r="E4927" s="89" t="s">
        <v>265</v>
      </c>
      <c r="F4927" s="89" t="s">
        <v>25</v>
      </c>
      <c r="G4927" s="89" t="s">
        <v>270</v>
      </c>
      <c r="H4927" s="89" t="s">
        <v>2396</v>
      </c>
      <c r="I4927" s="89" t="s">
        <v>97</v>
      </c>
      <c r="J4927" s="89">
        <v>22</v>
      </c>
      <c r="K4927" s="89" t="s">
        <v>107</v>
      </c>
      <c r="L4927" s="89" t="s">
        <v>108</v>
      </c>
      <c r="M4927" s="89">
        <v>12</v>
      </c>
      <c r="N4927" s="90">
        <v>9758712.8200000003</v>
      </c>
      <c r="O4927" s="90">
        <v>10828242</v>
      </c>
      <c r="P4927" s="90">
        <v>10828242</v>
      </c>
      <c r="Q4927" s="90">
        <v>10549436.33</v>
      </c>
      <c r="R4927" s="90">
        <v>-278805.67</v>
      </c>
      <c r="S4927" s="90">
        <v>-2.5748008771876401</v>
      </c>
      <c r="T4927" s="89" t="s">
        <v>28</v>
      </c>
    </row>
    <row r="4928" spans="1:20" x14ac:dyDescent="0.55000000000000004">
      <c r="A4928" s="123">
        <v>2568</v>
      </c>
      <c r="B4928" s="88">
        <v>45930</v>
      </c>
      <c r="C4928" s="89" t="s">
        <v>2314</v>
      </c>
      <c r="D4928" s="89">
        <v>1</v>
      </c>
      <c r="E4928" s="89" t="s">
        <v>280</v>
      </c>
      <c r="F4928" s="89" t="s">
        <v>49</v>
      </c>
      <c r="G4928" s="89" t="s">
        <v>283</v>
      </c>
      <c r="H4928" s="89" t="s">
        <v>2397</v>
      </c>
      <c r="I4928" s="89" t="s">
        <v>97</v>
      </c>
      <c r="J4928" s="89">
        <v>22</v>
      </c>
      <c r="K4928" s="89" t="s">
        <v>107</v>
      </c>
      <c r="L4928" s="89" t="s">
        <v>108</v>
      </c>
      <c r="M4928" s="89">
        <v>12</v>
      </c>
      <c r="N4928" s="90">
        <v>129718194.94</v>
      </c>
      <c r="O4928" s="90">
        <v>152300000</v>
      </c>
      <c r="P4928" s="90">
        <v>152300000</v>
      </c>
      <c r="Q4928" s="90">
        <v>143791505.47</v>
      </c>
      <c r="R4928" s="90">
        <v>-8508494.5299999993</v>
      </c>
      <c r="S4928" s="90">
        <v>-5.5866674523965898</v>
      </c>
      <c r="T4928" s="89" t="s">
        <v>28</v>
      </c>
    </row>
    <row r="4929" spans="1:20" x14ac:dyDescent="0.55000000000000004">
      <c r="A4929" s="123">
        <v>2568</v>
      </c>
      <c r="B4929" s="88">
        <v>45930</v>
      </c>
      <c r="C4929" s="89" t="s">
        <v>2314</v>
      </c>
      <c r="D4929" s="89">
        <v>1</v>
      </c>
      <c r="E4929" s="89" t="s">
        <v>280</v>
      </c>
      <c r="F4929" s="89" t="s">
        <v>25</v>
      </c>
      <c r="G4929" s="89" t="s">
        <v>287</v>
      </c>
      <c r="H4929" s="89" t="s">
        <v>2398</v>
      </c>
      <c r="I4929" s="89" t="s">
        <v>97</v>
      </c>
      <c r="J4929" s="89">
        <v>22</v>
      </c>
      <c r="K4929" s="89" t="s">
        <v>107</v>
      </c>
      <c r="L4929" s="89" t="s">
        <v>108</v>
      </c>
      <c r="M4929" s="89">
        <v>12</v>
      </c>
      <c r="N4929" s="90">
        <v>8261405.4500000002</v>
      </c>
      <c r="O4929" s="90">
        <v>10686490</v>
      </c>
      <c r="P4929" s="90">
        <v>10686490</v>
      </c>
      <c r="Q4929" s="90">
        <v>10481037.09</v>
      </c>
      <c r="R4929" s="90">
        <v>-205452.91</v>
      </c>
      <c r="S4929" s="90">
        <v>-1.9225480957732599</v>
      </c>
      <c r="T4929" s="89" t="s">
        <v>28</v>
      </c>
    </row>
    <row r="4930" spans="1:20" x14ac:dyDescent="0.55000000000000004">
      <c r="A4930" s="123">
        <v>2568</v>
      </c>
      <c r="B4930" s="88">
        <v>45930</v>
      </c>
      <c r="C4930" s="89" t="s">
        <v>2314</v>
      </c>
      <c r="D4930" s="89">
        <v>1</v>
      </c>
      <c r="E4930" s="89" t="s">
        <v>280</v>
      </c>
      <c r="F4930" s="89" t="s">
        <v>56</v>
      </c>
      <c r="G4930" s="89" t="s">
        <v>281</v>
      </c>
      <c r="H4930" s="89" t="s">
        <v>2399</v>
      </c>
      <c r="I4930" s="89" t="s">
        <v>97</v>
      </c>
      <c r="J4930" s="89">
        <v>22</v>
      </c>
      <c r="K4930" s="89" t="s">
        <v>107</v>
      </c>
      <c r="L4930" s="89" t="s">
        <v>108</v>
      </c>
      <c r="M4930" s="89">
        <v>12</v>
      </c>
      <c r="N4930" s="90">
        <v>34573365.840000004</v>
      </c>
      <c r="O4930" s="90">
        <v>30831960</v>
      </c>
      <c r="P4930" s="90">
        <v>30831960</v>
      </c>
      <c r="Q4930" s="90">
        <v>31343531.82</v>
      </c>
      <c r="R4930" s="90">
        <v>511571.82</v>
      </c>
      <c r="S4930" s="90">
        <v>1.6592257514605</v>
      </c>
      <c r="T4930" s="89" t="s">
        <v>73</v>
      </c>
    </row>
    <row r="4931" spans="1:20" x14ac:dyDescent="0.55000000000000004">
      <c r="A4931" s="123">
        <v>2568</v>
      </c>
      <c r="B4931" s="88">
        <v>45930</v>
      </c>
      <c r="C4931" s="89" t="s">
        <v>2314</v>
      </c>
      <c r="D4931" s="89">
        <v>1</v>
      </c>
      <c r="E4931" s="89" t="s">
        <v>280</v>
      </c>
      <c r="F4931" s="89" t="s">
        <v>25</v>
      </c>
      <c r="G4931" s="89" t="s">
        <v>285</v>
      </c>
      <c r="H4931" s="89" t="s">
        <v>2400</v>
      </c>
      <c r="I4931" s="89" t="s">
        <v>97</v>
      </c>
      <c r="J4931" s="89">
        <v>22</v>
      </c>
      <c r="K4931" s="89" t="s">
        <v>107</v>
      </c>
      <c r="L4931" s="89" t="s">
        <v>108</v>
      </c>
      <c r="M4931" s="89">
        <v>12</v>
      </c>
      <c r="N4931" s="90">
        <v>10282930.9</v>
      </c>
      <c r="O4931" s="90">
        <v>11174470</v>
      </c>
      <c r="P4931" s="90">
        <v>11174470</v>
      </c>
      <c r="Q4931" s="90">
        <v>9968934.3300000001</v>
      </c>
      <c r="R4931" s="90">
        <v>-1205535.67</v>
      </c>
      <c r="S4931" s="90">
        <v>-10.7883028904279</v>
      </c>
      <c r="T4931" s="89" t="s">
        <v>28</v>
      </c>
    </row>
    <row r="4932" spans="1:20" x14ac:dyDescent="0.55000000000000004">
      <c r="A4932" s="123">
        <v>2568</v>
      </c>
      <c r="B4932" s="88">
        <v>45930</v>
      </c>
      <c r="C4932" s="89" t="s">
        <v>2314</v>
      </c>
      <c r="D4932" s="89">
        <v>1</v>
      </c>
      <c r="E4932" s="89" t="s">
        <v>280</v>
      </c>
      <c r="F4932" s="89" t="s">
        <v>25</v>
      </c>
      <c r="G4932" s="89" t="s">
        <v>289</v>
      </c>
      <c r="H4932" s="89" t="s">
        <v>2401</v>
      </c>
      <c r="I4932" s="89" t="s">
        <v>97</v>
      </c>
      <c r="J4932" s="89">
        <v>22</v>
      </c>
      <c r="K4932" s="89" t="s">
        <v>107</v>
      </c>
      <c r="L4932" s="89" t="s">
        <v>108</v>
      </c>
      <c r="M4932" s="89">
        <v>12</v>
      </c>
      <c r="N4932" s="90">
        <v>9507459.25</v>
      </c>
      <c r="O4932" s="90">
        <v>13115180</v>
      </c>
      <c r="P4932" s="90">
        <v>13115180</v>
      </c>
      <c r="Q4932" s="90">
        <v>13270214.960000001</v>
      </c>
      <c r="R4932" s="90">
        <v>155034.96</v>
      </c>
      <c r="S4932" s="90">
        <v>1.18210318119919</v>
      </c>
      <c r="T4932" s="89" t="s">
        <v>73</v>
      </c>
    </row>
    <row r="4933" spans="1:20" x14ac:dyDescent="0.55000000000000004">
      <c r="A4933" s="123">
        <v>2568</v>
      </c>
      <c r="B4933" s="88">
        <v>45930</v>
      </c>
      <c r="C4933" s="89" t="s">
        <v>2314</v>
      </c>
      <c r="D4933" s="89">
        <v>1</v>
      </c>
      <c r="E4933" s="89" t="s">
        <v>280</v>
      </c>
      <c r="F4933" s="89" t="s">
        <v>25</v>
      </c>
      <c r="G4933" s="89" t="s">
        <v>293</v>
      </c>
      <c r="H4933" s="89" t="s">
        <v>2402</v>
      </c>
      <c r="I4933" s="89" t="s">
        <v>97</v>
      </c>
      <c r="J4933" s="89">
        <v>22</v>
      </c>
      <c r="K4933" s="89" t="s">
        <v>107</v>
      </c>
      <c r="L4933" s="89" t="s">
        <v>108</v>
      </c>
      <c r="M4933" s="89">
        <v>12</v>
      </c>
      <c r="N4933" s="90">
        <v>10687890</v>
      </c>
      <c r="O4933" s="90">
        <v>12650000</v>
      </c>
      <c r="P4933" s="90">
        <v>12650000</v>
      </c>
      <c r="Q4933" s="90">
        <v>12787222.66</v>
      </c>
      <c r="R4933" s="90">
        <v>137222.66</v>
      </c>
      <c r="S4933" s="90">
        <v>1.0847641106719399</v>
      </c>
      <c r="T4933" s="89" t="s">
        <v>73</v>
      </c>
    </row>
    <row r="4934" spans="1:20" x14ac:dyDescent="0.55000000000000004">
      <c r="A4934" s="123">
        <v>2568</v>
      </c>
      <c r="B4934" s="88">
        <v>45930</v>
      </c>
      <c r="C4934" s="89" t="s">
        <v>2314</v>
      </c>
      <c r="D4934" s="89">
        <v>1</v>
      </c>
      <c r="E4934" s="89" t="s">
        <v>280</v>
      </c>
      <c r="F4934" s="89" t="s">
        <v>25</v>
      </c>
      <c r="G4934" s="89" t="s">
        <v>295</v>
      </c>
      <c r="H4934" s="89" t="s">
        <v>2403</v>
      </c>
      <c r="I4934" s="89" t="s">
        <v>97</v>
      </c>
      <c r="J4934" s="89">
        <v>22</v>
      </c>
      <c r="K4934" s="89" t="s">
        <v>107</v>
      </c>
      <c r="L4934" s="89" t="s">
        <v>108</v>
      </c>
      <c r="M4934" s="89">
        <v>12</v>
      </c>
      <c r="N4934" s="90">
        <v>7730233.5099999998</v>
      </c>
      <c r="O4934" s="90">
        <v>8535500</v>
      </c>
      <c r="P4934" s="90">
        <v>8535500</v>
      </c>
      <c r="Q4934" s="90">
        <v>8377184.0099999998</v>
      </c>
      <c r="R4934" s="90">
        <v>-158315.99</v>
      </c>
      <c r="S4934" s="90">
        <v>-1.8547945638802601</v>
      </c>
      <c r="T4934" s="89" t="s">
        <v>28</v>
      </c>
    </row>
    <row r="4935" spans="1:20" x14ac:dyDescent="0.55000000000000004">
      <c r="A4935" s="123">
        <v>2568</v>
      </c>
      <c r="B4935" s="88">
        <v>45930</v>
      </c>
      <c r="C4935" s="89" t="s">
        <v>2314</v>
      </c>
      <c r="D4935" s="89">
        <v>1</v>
      </c>
      <c r="E4935" s="89" t="s">
        <v>280</v>
      </c>
      <c r="F4935" s="89" t="s">
        <v>25</v>
      </c>
      <c r="G4935" s="89" t="s">
        <v>297</v>
      </c>
      <c r="H4935" s="89" t="s">
        <v>2404</v>
      </c>
      <c r="I4935" s="89" t="s">
        <v>97</v>
      </c>
      <c r="J4935" s="89">
        <v>22</v>
      </c>
      <c r="K4935" s="89" t="s">
        <v>107</v>
      </c>
      <c r="L4935" s="89" t="s">
        <v>108</v>
      </c>
      <c r="M4935" s="89">
        <v>12</v>
      </c>
      <c r="N4935" s="90">
        <v>15233096.109999999</v>
      </c>
      <c r="O4935" s="90">
        <v>16877480</v>
      </c>
      <c r="P4935" s="90">
        <v>16877480</v>
      </c>
      <c r="Q4935" s="90">
        <v>16566002.310000001</v>
      </c>
      <c r="R4935" s="90">
        <v>-311477.69</v>
      </c>
      <c r="S4935" s="90">
        <v>-1.84552249506443</v>
      </c>
      <c r="T4935" s="89" t="s">
        <v>28</v>
      </c>
    </row>
    <row r="4936" spans="1:20" x14ac:dyDescent="0.55000000000000004">
      <c r="A4936" s="123">
        <v>2568</v>
      </c>
      <c r="B4936" s="88">
        <v>45930</v>
      </c>
      <c r="C4936" s="89" t="s">
        <v>2314</v>
      </c>
      <c r="D4936" s="89">
        <v>1</v>
      </c>
      <c r="E4936" s="89" t="s">
        <v>280</v>
      </c>
      <c r="F4936" s="89" t="s">
        <v>25</v>
      </c>
      <c r="G4936" s="89" t="s">
        <v>301</v>
      </c>
      <c r="H4936" s="89" t="s">
        <v>2405</v>
      </c>
      <c r="I4936" s="89" t="s">
        <v>97</v>
      </c>
      <c r="J4936" s="89">
        <v>22</v>
      </c>
      <c r="K4936" s="89" t="s">
        <v>107</v>
      </c>
      <c r="L4936" s="89" t="s">
        <v>108</v>
      </c>
      <c r="M4936" s="89">
        <v>12</v>
      </c>
      <c r="N4936" s="90">
        <v>4857285.8099999996</v>
      </c>
      <c r="O4936" s="90">
        <v>5221100</v>
      </c>
      <c r="P4936" s="90">
        <v>5221100</v>
      </c>
      <c r="Q4936" s="90">
        <v>5250098</v>
      </c>
      <c r="R4936" s="90">
        <v>28998</v>
      </c>
      <c r="S4936" s="90">
        <v>0.55540020302235205</v>
      </c>
      <c r="T4936" s="89" t="s">
        <v>73</v>
      </c>
    </row>
    <row r="4937" spans="1:20" x14ac:dyDescent="0.55000000000000004">
      <c r="A4937" s="123">
        <v>2568</v>
      </c>
      <c r="B4937" s="88">
        <v>45930</v>
      </c>
      <c r="C4937" s="89" t="s">
        <v>2314</v>
      </c>
      <c r="D4937" s="89">
        <v>1</v>
      </c>
      <c r="E4937" s="89" t="s">
        <v>280</v>
      </c>
      <c r="F4937" s="89" t="s">
        <v>25</v>
      </c>
      <c r="G4937" s="89" t="s">
        <v>303</v>
      </c>
      <c r="H4937" s="89" t="s">
        <v>2406</v>
      </c>
      <c r="I4937" s="89" t="s">
        <v>97</v>
      </c>
      <c r="J4937" s="89">
        <v>22</v>
      </c>
      <c r="K4937" s="89" t="s">
        <v>107</v>
      </c>
      <c r="L4937" s="89" t="s">
        <v>108</v>
      </c>
      <c r="M4937" s="89">
        <v>12</v>
      </c>
      <c r="N4937" s="90">
        <v>11010020.4</v>
      </c>
      <c r="O4937" s="90">
        <v>11466840</v>
      </c>
      <c r="P4937" s="90">
        <v>11466840</v>
      </c>
      <c r="Q4937" s="90">
        <v>13358098.220000001</v>
      </c>
      <c r="R4937" s="90">
        <v>1891258.22</v>
      </c>
      <c r="S4937" s="90">
        <v>16.493281671323601</v>
      </c>
      <c r="T4937" s="89" t="s">
        <v>73</v>
      </c>
    </row>
    <row r="4938" spans="1:20" x14ac:dyDescent="0.55000000000000004">
      <c r="A4938" s="123">
        <v>2568</v>
      </c>
      <c r="B4938" s="88">
        <v>45930</v>
      </c>
      <c r="C4938" s="89" t="s">
        <v>2314</v>
      </c>
      <c r="D4938" s="89">
        <v>1</v>
      </c>
      <c r="E4938" s="89" t="s">
        <v>280</v>
      </c>
      <c r="F4938" s="89" t="s">
        <v>25</v>
      </c>
      <c r="G4938" s="89" t="s">
        <v>305</v>
      </c>
      <c r="H4938" s="89" t="s">
        <v>2407</v>
      </c>
      <c r="I4938" s="89" t="s">
        <v>97</v>
      </c>
      <c r="J4938" s="89">
        <v>22</v>
      </c>
      <c r="K4938" s="89" t="s">
        <v>107</v>
      </c>
      <c r="L4938" s="89" t="s">
        <v>108</v>
      </c>
      <c r="M4938" s="89">
        <v>12</v>
      </c>
      <c r="N4938" s="90">
        <v>9652830.1400000006</v>
      </c>
      <c r="O4938" s="90">
        <v>9004640</v>
      </c>
      <c r="P4938" s="90">
        <v>9004640</v>
      </c>
      <c r="Q4938" s="90">
        <v>9759661.6999999993</v>
      </c>
      <c r="R4938" s="90">
        <v>755021.7</v>
      </c>
      <c r="S4938" s="90">
        <v>8.3848071660832595</v>
      </c>
      <c r="T4938" s="89" t="s">
        <v>73</v>
      </c>
    </row>
    <row r="4939" spans="1:20" x14ac:dyDescent="0.55000000000000004">
      <c r="A4939" s="123">
        <v>2568</v>
      </c>
      <c r="B4939" s="88">
        <v>45930</v>
      </c>
      <c r="C4939" s="89" t="s">
        <v>2314</v>
      </c>
      <c r="D4939" s="89">
        <v>1</v>
      </c>
      <c r="E4939" s="89" t="s">
        <v>280</v>
      </c>
      <c r="F4939" s="89" t="s">
        <v>25</v>
      </c>
      <c r="G4939" s="89" t="s">
        <v>299</v>
      </c>
      <c r="H4939" s="89" t="s">
        <v>2408</v>
      </c>
      <c r="I4939" s="89" t="s">
        <v>97</v>
      </c>
      <c r="J4939" s="89">
        <v>22</v>
      </c>
      <c r="K4939" s="89" t="s">
        <v>107</v>
      </c>
      <c r="L4939" s="89" t="s">
        <v>108</v>
      </c>
      <c r="M4939" s="89">
        <v>12</v>
      </c>
      <c r="N4939" s="90">
        <v>10687802.07</v>
      </c>
      <c r="O4939" s="90">
        <v>12318760</v>
      </c>
      <c r="P4939" s="90">
        <v>12318760</v>
      </c>
      <c r="Q4939" s="90">
        <v>12250529.359999999</v>
      </c>
      <c r="R4939" s="90">
        <v>-68230.64</v>
      </c>
      <c r="S4939" s="90">
        <v>-0.55387587711750197</v>
      </c>
      <c r="T4939" s="89" t="s">
        <v>28</v>
      </c>
    </row>
    <row r="4940" spans="1:20" x14ac:dyDescent="0.55000000000000004">
      <c r="A4940" s="123">
        <v>2568</v>
      </c>
      <c r="B4940" s="88">
        <v>45930</v>
      </c>
      <c r="C4940" s="89" t="s">
        <v>2314</v>
      </c>
      <c r="D4940" s="89">
        <v>1</v>
      </c>
      <c r="E4940" s="89" t="s">
        <v>280</v>
      </c>
      <c r="F4940" s="89" t="s">
        <v>25</v>
      </c>
      <c r="G4940" s="89" t="s">
        <v>291</v>
      </c>
      <c r="H4940" s="89" t="s">
        <v>2409</v>
      </c>
      <c r="I4940" s="89" t="s">
        <v>97</v>
      </c>
      <c r="J4940" s="89">
        <v>22</v>
      </c>
      <c r="K4940" s="89" t="s">
        <v>107</v>
      </c>
      <c r="L4940" s="89" t="s">
        <v>108</v>
      </c>
      <c r="M4940" s="89">
        <v>12</v>
      </c>
      <c r="N4940" s="90">
        <v>10246469.119999999</v>
      </c>
      <c r="O4940" s="90">
        <v>10473490</v>
      </c>
      <c r="P4940" s="90">
        <v>10473490</v>
      </c>
      <c r="Q4940" s="90">
        <v>9815941.9199999999</v>
      </c>
      <c r="R4940" s="90">
        <v>-657548.07999999996</v>
      </c>
      <c r="S4940" s="90">
        <v>-6.2782136613487998</v>
      </c>
      <c r="T4940" s="89" t="s">
        <v>28</v>
      </c>
    </row>
    <row r="4941" spans="1:20" x14ac:dyDescent="0.55000000000000004">
      <c r="A4941" s="123">
        <v>2568</v>
      </c>
      <c r="B4941" s="88">
        <v>45930</v>
      </c>
      <c r="C4941" s="89" t="s">
        <v>2314</v>
      </c>
      <c r="D4941" s="89">
        <v>1</v>
      </c>
      <c r="E4941" s="89" t="s">
        <v>307</v>
      </c>
      <c r="F4941" s="89" t="s">
        <v>56</v>
      </c>
      <c r="G4941" s="89" t="s">
        <v>314</v>
      </c>
      <c r="H4941" s="89" t="s">
        <v>2410</v>
      </c>
      <c r="I4941" s="89" t="s">
        <v>97</v>
      </c>
      <c r="J4941" s="89">
        <v>22</v>
      </c>
      <c r="K4941" s="89" t="s">
        <v>107</v>
      </c>
      <c r="L4941" s="89" t="s">
        <v>108</v>
      </c>
      <c r="M4941" s="89">
        <v>12</v>
      </c>
      <c r="N4941" s="90">
        <v>80848792.819999993</v>
      </c>
      <c r="O4941" s="90">
        <v>85400000</v>
      </c>
      <c r="P4941" s="90">
        <v>85400000</v>
      </c>
      <c r="Q4941" s="90">
        <v>87031387.719999999</v>
      </c>
      <c r="R4941" s="90">
        <v>1631387.72</v>
      </c>
      <c r="S4941" s="90">
        <v>1.91029007025761</v>
      </c>
      <c r="T4941" s="89" t="s">
        <v>73</v>
      </c>
    </row>
    <row r="4942" spans="1:20" x14ac:dyDescent="0.55000000000000004">
      <c r="A4942" s="123">
        <v>2568</v>
      </c>
      <c r="B4942" s="88">
        <v>45930</v>
      </c>
      <c r="C4942" s="89" t="s">
        <v>2314</v>
      </c>
      <c r="D4942" s="89">
        <v>1</v>
      </c>
      <c r="E4942" s="89" t="s">
        <v>307</v>
      </c>
      <c r="F4942" s="89" t="s">
        <v>25</v>
      </c>
      <c r="G4942" s="89" t="s">
        <v>318</v>
      </c>
      <c r="H4942" s="89" t="s">
        <v>2411</v>
      </c>
      <c r="I4942" s="89" t="s">
        <v>97</v>
      </c>
      <c r="J4942" s="89">
        <v>22</v>
      </c>
      <c r="K4942" s="89" t="s">
        <v>107</v>
      </c>
      <c r="L4942" s="89" t="s">
        <v>108</v>
      </c>
      <c r="M4942" s="89">
        <v>12</v>
      </c>
      <c r="N4942" s="90">
        <v>10337751.41</v>
      </c>
      <c r="O4942" s="90">
        <v>13420000</v>
      </c>
      <c r="P4942" s="90">
        <v>13420000</v>
      </c>
      <c r="Q4942" s="90">
        <v>12845342</v>
      </c>
      <c r="R4942" s="90">
        <v>-574658</v>
      </c>
      <c r="S4942" s="90">
        <v>-4.2821013412816704</v>
      </c>
      <c r="T4942" s="89" t="s">
        <v>28</v>
      </c>
    </row>
    <row r="4943" spans="1:20" x14ac:dyDescent="0.55000000000000004">
      <c r="A4943" s="123">
        <v>2568</v>
      </c>
      <c r="B4943" s="88">
        <v>45930</v>
      </c>
      <c r="C4943" s="89" t="s">
        <v>2314</v>
      </c>
      <c r="D4943" s="89">
        <v>1</v>
      </c>
      <c r="E4943" s="89" t="s">
        <v>307</v>
      </c>
      <c r="F4943" s="89" t="s">
        <v>25</v>
      </c>
      <c r="G4943" s="89" t="s">
        <v>316</v>
      </c>
      <c r="H4943" s="89" t="s">
        <v>2412</v>
      </c>
      <c r="I4943" s="89" t="s">
        <v>97</v>
      </c>
      <c r="J4943" s="89">
        <v>22</v>
      </c>
      <c r="K4943" s="89" t="s">
        <v>107</v>
      </c>
      <c r="L4943" s="89" t="s">
        <v>108</v>
      </c>
      <c r="M4943" s="89">
        <v>12</v>
      </c>
      <c r="N4943" s="90">
        <v>6543599.7199999997</v>
      </c>
      <c r="O4943" s="90">
        <v>6827645.0599999996</v>
      </c>
      <c r="P4943" s="90">
        <v>6827645.0599999996</v>
      </c>
      <c r="Q4943" s="90">
        <v>6742382.5099999998</v>
      </c>
      <c r="R4943" s="90">
        <v>-85262.55</v>
      </c>
      <c r="S4943" s="90">
        <v>-1.2487841598491101</v>
      </c>
      <c r="T4943" s="89" t="s">
        <v>28</v>
      </c>
    </row>
    <row r="4944" spans="1:20" x14ac:dyDescent="0.55000000000000004">
      <c r="A4944" s="123">
        <v>2568</v>
      </c>
      <c r="B4944" s="88">
        <v>45930</v>
      </c>
      <c r="C4944" s="89" t="s">
        <v>2314</v>
      </c>
      <c r="D4944" s="89">
        <v>1</v>
      </c>
      <c r="E4944" s="89" t="s">
        <v>307</v>
      </c>
      <c r="F4944" s="89" t="s">
        <v>25</v>
      </c>
      <c r="G4944" s="89" t="s">
        <v>310</v>
      </c>
      <c r="H4944" s="89" t="s">
        <v>2413</v>
      </c>
      <c r="I4944" s="89" t="s">
        <v>97</v>
      </c>
      <c r="J4944" s="89">
        <v>22</v>
      </c>
      <c r="K4944" s="89" t="s">
        <v>107</v>
      </c>
      <c r="L4944" s="89" t="s">
        <v>108</v>
      </c>
      <c r="M4944" s="89">
        <v>12</v>
      </c>
      <c r="N4944" s="90">
        <v>19889055.600000001</v>
      </c>
      <c r="O4944" s="90">
        <v>21961000</v>
      </c>
      <c r="P4944" s="90">
        <v>21961000</v>
      </c>
      <c r="Q4944" s="90">
        <v>21598828.609999999</v>
      </c>
      <c r="R4944" s="90">
        <v>-362171.39</v>
      </c>
      <c r="S4944" s="90">
        <v>-1.64915709667137</v>
      </c>
      <c r="T4944" s="89" t="s">
        <v>28</v>
      </c>
    </row>
    <row r="4945" spans="1:20" x14ac:dyDescent="0.55000000000000004">
      <c r="A4945" s="123">
        <v>2568</v>
      </c>
      <c r="B4945" s="88">
        <v>45930</v>
      </c>
      <c r="C4945" s="89" t="s">
        <v>2314</v>
      </c>
      <c r="D4945" s="89">
        <v>1</v>
      </c>
      <c r="E4945" s="89" t="s">
        <v>307</v>
      </c>
      <c r="F4945" s="89" t="s">
        <v>25</v>
      </c>
      <c r="G4945" s="89" t="s">
        <v>320</v>
      </c>
      <c r="H4945" s="89" t="s">
        <v>2414</v>
      </c>
      <c r="I4945" s="89" t="s">
        <v>97</v>
      </c>
      <c r="J4945" s="89">
        <v>22</v>
      </c>
      <c r="K4945" s="89" t="s">
        <v>107</v>
      </c>
      <c r="L4945" s="89" t="s">
        <v>108</v>
      </c>
      <c r="M4945" s="89">
        <v>12</v>
      </c>
      <c r="N4945" s="90">
        <v>8187538.0099999998</v>
      </c>
      <c r="O4945" s="90">
        <v>9362160.6199999992</v>
      </c>
      <c r="P4945" s="90">
        <v>9362160.6199999992</v>
      </c>
      <c r="Q4945" s="90">
        <v>8548325.6199999992</v>
      </c>
      <c r="R4945" s="90">
        <v>-813835</v>
      </c>
      <c r="S4945" s="90">
        <v>-8.6928117667778295</v>
      </c>
      <c r="T4945" s="89" t="s">
        <v>28</v>
      </c>
    </row>
    <row r="4946" spans="1:20" x14ac:dyDescent="0.55000000000000004">
      <c r="A4946" s="123">
        <v>2568</v>
      </c>
      <c r="B4946" s="88">
        <v>45930</v>
      </c>
      <c r="C4946" s="89" t="s">
        <v>2314</v>
      </c>
      <c r="D4946" s="89">
        <v>1</v>
      </c>
      <c r="E4946" s="89" t="s">
        <v>307</v>
      </c>
      <c r="F4946" s="89" t="s">
        <v>25</v>
      </c>
      <c r="G4946" s="89" t="s">
        <v>312</v>
      </c>
      <c r="H4946" s="89" t="s">
        <v>2415</v>
      </c>
      <c r="I4946" s="89" t="s">
        <v>97</v>
      </c>
      <c r="J4946" s="89">
        <v>22</v>
      </c>
      <c r="K4946" s="89" t="s">
        <v>107</v>
      </c>
      <c r="L4946" s="89" t="s">
        <v>108</v>
      </c>
      <c r="M4946" s="89">
        <v>12</v>
      </c>
      <c r="N4946" s="90">
        <v>19560560.73</v>
      </c>
      <c r="O4946" s="90">
        <v>20805200</v>
      </c>
      <c r="P4946" s="90">
        <v>20805200</v>
      </c>
      <c r="Q4946" s="90">
        <v>20278770.359999999</v>
      </c>
      <c r="R4946" s="90">
        <v>-526429.64</v>
      </c>
      <c r="S4946" s="90">
        <v>-2.5302791609789899</v>
      </c>
      <c r="T4946" s="89" t="s">
        <v>28</v>
      </c>
    </row>
    <row r="4947" spans="1:20" x14ac:dyDescent="0.55000000000000004">
      <c r="A4947" s="123">
        <v>2568</v>
      </c>
      <c r="B4947" s="88">
        <v>45930</v>
      </c>
      <c r="C4947" s="89" t="s">
        <v>2314</v>
      </c>
      <c r="D4947" s="89">
        <v>1</v>
      </c>
      <c r="E4947" s="89" t="s">
        <v>307</v>
      </c>
      <c r="F4947" s="89" t="s">
        <v>25</v>
      </c>
      <c r="G4947" s="89" t="s">
        <v>322</v>
      </c>
      <c r="H4947" s="89" t="s">
        <v>2416</v>
      </c>
      <c r="I4947" s="89" t="s">
        <v>97</v>
      </c>
      <c r="J4947" s="89">
        <v>22</v>
      </c>
      <c r="K4947" s="89" t="s">
        <v>107</v>
      </c>
      <c r="L4947" s="89" t="s">
        <v>108</v>
      </c>
      <c r="M4947" s="89">
        <v>12</v>
      </c>
      <c r="N4947" s="90">
        <v>5882140.3600000003</v>
      </c>
      <c r="O4947" s="90">
        <v>6104000</v>
      </c>
      <c r="P4947" s="90">
        <v>6104000</v>
      </c>
      <c r="Q4947" s="90">
        <v>6348784</v>
      </c>
      <c r="R4947" s="90">
        <v>244784</v>
      </c>
      <c r="S4947" s="90">
        <v>4.0102228047182198</v>
      </c>
      <c r="T4947" s="89" t="s">
        <v>73</v>
      </c>
    </row>
    <row r="4948" spans="1:20" x14ac:dyDescent="0.55000000000000004">
      <c r="A4948" s="123">
        <v>2568</v>
      </c>
      <c r="B4948" s="88">
        <v>45930</v>
      </c>
      <c r="C4948" s="89" t="s">
        <v>2314</v>
      </c>
      <c r="D4948" s="89">
        <v>1</v>
      </c>
      <c r="E4948" s="89" t="s">
        <v>307</v>
      </c>
      <c r="F4948" s="89" t="s">
        <v>25</v>
      </c>
      <c r="G4948" s="89" t="s">
        <v>308</v>
      </c>
      <c r="H4948" s="89" t="s">
        <v>2417</v>
      </c>
      <c r="I4948" s="89" t="s">
        <v>97</v>
      </c>
      <c r="J4948" s="89">
        <v>22</v>
      </c>
      <c r="K4948" s="89" t="s">
        <v>107</v>
      </c>
      <c r="L4948" s="89" t="s">
        <v>108</v>
      </c>
      <c r="M4948" s="89">
        <v>12</v>
      </c>
      <c r="N4948" s="90">
        <v>6150183.6200000001</v>
      </c>
      <c r="O4948" s="90">
        <v>5660000</v>
      </c>
      <c r="P4948" s="90">
        <v>5660000</v>
      </c>
      <c r="Q4948" s="90">
        <v>5627988.7699999996</v>
      </c>
      <c r="R4948" s="90">
        <v>-32011.23</v>
      </c>
      <c r="S4948" s="90">
        <v>-0.56556943462897502</v>
      </c>
      <c r="T4948" s="89" t="s">
        <v>28</v>
      </c>
    </row>
    <row r="4949" spans="1:20" x14ac:dyDescent="0.55000000000000004">
      <c r="A4949" s="123">
        <v>2568</v>
      </c>
      <c r="B4949" s="88">
        <v>45930</v>
      </c>
      <c r="C4949" s="89" t="s">
        <v>2314</v>
      </c>
      <c r="D4949" s="89">
        <v>1</v>
      </c>
      <c r="E4949" s="89" t="s">
        <v>22</v>
      </c>
      <c r="F4949" s="89" t="s">
        <v>49</v>
      </c>
      <c r="G4949" s="89" t="s">
        <v>47</v>
      </c>
      <c r="H4949" s="89" t="s">
        <v>2315</v>
      </c>
      <c r="I4949" s="89" t="s">
        <v>97</v>
      </c>
      <c r="J4949" s="89">
        <v>23</v>
      </c>
      <c r="K4949" s="89" t="s">
        <v>109</v>
      </c>
      <c r="L4949" s="89" t="s">
        <v>110</v>
      </c>
      <c r="M4949" s="89">
        <v>12</v>
      </c>
      <c r="N4949" s="90">
        <v>559222058.96000004</v>
      </c>
      <c r="O4949" s="90">
        <v>565700000</v>
      </c>
      <c r="P4949" s="90">
        <v>565700000</v>
      </c>
      <c r="Q4949" s="90">
        <v>585481346.49000001</v>
      </c>
      <c r="R4949" s="90">
        <v>19781346.489999998</v>
      </c>
      <c r="S4949" s="90">
        <v>3.4967909651758902</v>
      </c>
      <c r="T4949" s="89" t="s">
        <v>73</v>
      </c>
    </row>
    <row r="4950" spans="1:20" x14ac:dyDescent="0.55000000000000004">
      <c r="A4950" s="123">
        <v>2568</v>
      </c>
      <c r="B4950" s="88">
        <v>45930</v>
      </c>
      <c r="C4950" s="89" t="s">
        <v>2314</v>
      </c>
      <c r="D4950" s="89">
        <v>1</v>
      </c>
      <c r="E4950" s="89" t="s">
        <v>22</v>
      </c>
      <c r="F4950" s="89" t="s">
        <v>25</v>
      </c>
      <c r="G4950" s="89" t="s">
        <v>63</v>
      </c>
      <c r="H4950" s="89" t="s">
        <v>2316</v>
      </c>
      <c r="I4950" s="89" t="s">
        <v>97</v>
      </c>
      <c r="J4950" s="89">
        <v>23</v>
      </c>
      <c r="K4950" s="89" t="s">
        <v>109</v>
      </c>
      <c r="L4950" s="89" t="s">
        <v>110</v>
      </c>
      <c r="M4950" s="89">
        <v>12</v>
      </c>
      <c r="N4950" s="90">
        <v>31938841.23</v>
      </c>
      <c r="O4950" s="90">
        <v>34079690.170000002</v>
      </c>
      <c r="P4950" s="90">
        <v>34079690.170000002</v>
      </c>
      <c r="Q4950" s="90">
        <v>34605943.640000001</v>
      </c>
      <c r="R4950" s="90">
        <v>526253.47</v>
      </c>
      <c r="S4950" s="90">
        <v>1.5441850186280599</v>
      </c>
      <c r="T4950" s="89" t="s">
        <v>73</v>
      </c>
    </row>
    <row r="4951" spans="1:20" x14ac:dyDescent="0.55000000000000004">
      <c r="A4951" s="123">
        <v>2568</v>
      </c>
      <c r="B4951" s="88">
        <v>45930</v>
      </c>
      <c r="C4951" s="89" t="s">
        <v>2314</v>
      </c>
      <c r="D4951" s="89">
        <v>1</v>
      </c>
      <c r="E4951" s="89" t="s">
        <v>22</v>
      </c>
      <c r="F4951" s="89" t="s">
        <v>25</v>
      </c>
      <c r="G4951" s="89" t="s">
        <v>65</v>
      </c>
      <c r="H4951" s="89" t="s">
        <v>2317</v>
      </c>
      <c r="I4951" s="89" t="s">
        <v>97</v>
      </c>
      <c r="J4951" s="89">
        <v>23</v>
      </c>
      <c r="K4951" s="89" t="s">
        <v>109</v>
      </c>
      <c r="L4951" s="89" t="s">
        <v>110</v>
      </c>
      <c r="M4951" s="89">
        <v>12</v>
      </c>
      <c r="N4951" s="90">
        <v>52964579.200000003</v>
      </c>
      <c r="O4951" s="90">
        <v>58930239.520000003</v>
      </c>
      <c r="P4951" s="90">
        <v>58930239.520000003</v>
      </c>
      <c r="Q4951" s="90">
        <v>59293014.479999997</v>
      </c>
      <c r="R4951" s="90">
        <v>362774.96</v>
      </c>
      <c r="S4951" s="90">
        <v>0.61560068812698399</v>
      </c>
      <c r="T4951" s="89" t="s">
        <v>73</v>
      </c>
    </row>
    <row r="4952" spans="1:20" x14ac:dyDescent="0.55000000000000004">
      <c r="A4952" s="123">
        <v>2568</v>
      </c>
      <c r="B4952" s="88">
        <v>45930</v>
      </c>
      <c r="C4952" s="89" t="s">
        <v>2314</v>
      </c>
      <c r="D4952" s="89">
        <v>1</v>
      </c>
      <c r="E4952" s="89" t="s">
        <v>22</v>
      </c>
      <c r="F4952" s="89" t="s">
        <v>25</v>
      </c>
      <c r="G4952" s="89" t="s">
        <v>69</v>
      </c>
      <c r="H4952" s="89" t="s">
        <v>2318</v>
      </c>
      <c r="I4952" s="89" t="s">
        <v>97</v>
      </c>
      <c r="J4952" s="89">
        <v>23</v>
      </c>
      <c r="K4952" s="89" t="s">
        <v>109</v>
      </c>
      <c r="L4952" s="89" t="s">
        <v>110</v>
      </c>
      <c r="M4952" s="89">
        <v>12</v>
      </c>
      <c r="N4952" s="90">
        <v>16062614.32</v>
      </c>
      <c r="O4952" s="90">
        <v>15955200</v>
      </c>
      <c r="P4952" s="90">
        <v>15955200</v>
      </c>
      <c r="Q4952" s="90">
        <v>17491874.670000002</v>
      </c>
      <c r="R4952" s="90">
        <v>1536674.67</v>
      </c>
      <c r="S4952" s="90">
        <v>9.6311840027075792</v>
      </c>
      <c r="T4952" s="89" t="s">
        <v>73</v>
      </c>
    </row>
    <row r="4953" spans="1:20" x14ac:dyDescent="0.55000000000000004">
      <c r="A4953" s="123">
        <v>2568</v>
      </c>
      <c r="B4953" s="88">
        <v>45930</v>
      </c>
      <c r="C4953" s="89" t="s">
        <v>2314</v>
      </c>
      <c r="D4953" s="89">
        <v>1</v>
      </c>
      <c r="E4953" s="89" t="s">
        <v>22</v>
      </c>
      <c r="F4953" s="89" t="s">
        <v>25</v>
      </c>
      <c r="G4953" s="89" t="s">
        <v>50</v>
      </c>
      <c r="H4953" s="89" t="s">
        <v>2319</v>
      </c>
      <c r="I4953" s="89" t="s">
        <v>97</v>
      </c>
      <c r="J4953" s="89">
        <v>23</v>
      </c>
      <c r="K4953" s="89" t="s">
        <v>109</v>
      </c>
      <c r="L4953" s="89" t="s">
        <v>110</v>
      </c>
      <c r="M4953" s="89">
        <v>12</v>
      </c>
      <c r="N4953" s="90">
        <v>66582169.579999998</v>
      </c>
      <c r="O4953" s="90">
        <v>66921869.130000003</v>
      </c>
      <c r="P4953" s="90">
        <v>66921869.130000003</v>
      </c>
      <c r="Q4953" s="90">
        <v>69264400.829999998</v>
      </c>
      <c r="R4953" s="90">
        <v>2342531.7000000002</v>
      </c>
      <c r="S4953" s="90">
        <v>3.5003978975086301</v>
      </c>
      <c r="T4953" s="89" t="s">
        <v>73</v>
      </c>
    </row>
    <row r="4954" spans="1:20" x14ac:dyDescent="0.55000000000000004">
      <c r="A4954" s="123">
        <v>2568</v>
      </c>
      <c r="B4954" s="88">
        <v>45930</v>
      </c>
      <c r="C4954" s="89" t="s">
        <v>2314</v>
      </c>
      <c r="D4954" s="89">
        <v>1</v>
      </c>
      <c r="E4954" s="89" t="s">
        <v>22</v>
      </c>
      <c r="F4954" s="89" t="s">
        <v>25</v>
      </c>
      <c r="G4954" s="89" t="s">
        <v>59</v>
      </c>
      <c r="H4954" s="89" t="s">
        <v>2320</v>
      </c>
      <c r="I4954" s="89" t="s">
        <v>97</v>
      </c>
      <c r="J4954" s="89">
        <v>23</v>
      </c>
      <c r="K4954" s="89" t="s">
        <v>109</v>
      </c>
      <c r="L4954" s="89" t="s">
        <v>110</v>
      </c>
      <c r="M4954" s="89">
        <v>12</v>
      </c>
      <c r="N4954" s="90">
        <v>27489651.370000001</v>
      </c>
      <c r="O4954" s="90">
        <v>31627440</v>
      </c>
      <c r="P4954" s="90">
        <v>31627440</v>
      </c>
      <c r="Q4954" s="90">
        <v>27622213.23</v>
      </c>
      <c r="R4954" s="90">
        <v>-4005226.77</v>
      </c>
      <c r="S4954" s="90">
        <v>-12.6637716173045</v>
      </c>
      <c r="T4954" s="89" t="s">
        <v>28</v>
      </c>
    </row>
    <row r="4955" spans="1:20" x14ac:dyDescent="0.55000000000000004">
      <c r="A4955" s="123">
        <v>2568</v>
      </c>
      <c r="B4955" s="88">
        <v>45930</v>
      </c>
      <c r="C4955" s="89" t="s">
        <v>2314</v>
      </c>
      <c r="D4955" s="89">
        <v>1</v>
      </c>
      <c r="E4955" s="89" t="s">
        <v>22</v>
      </c>
      <c r="F4955" s="89" t="s">
        <v>56</v>
      </c>
      <c r="G4955" s="89" t="s">
        <v>54</v>
      </c>
      <c r="H4955" s="89" t="s">
        <v>2321</v>
      </c>
      <c r="I4955" s="89" t="s">
        <v>97</v>
      </c>
      <c r="J4955" s="89">
        <v>23</v>
      </c>
      <c r="K4955" s="89" t="s">
        <v>109</v>
      </c>
      <c r="L4955" s="89" t="s">
        <v>110</v>
      </c>
      <c r="M4955" s="89">
        <v>12</v>
      </c>
      <c r="N4955" s="90">
        <v>61795756.57</v>
      </c>
      <c r="O4955" s="90">
        <v>75213600</v>
      </c>
      <c r="P4955" s="90">
        <v>75213600</v>
      </c>
      <c r="Q4955" s="90">
        <v>71006763.530000001</v>
      </c>
      <c r="R4955" s="90">
        <v>-4206836.47</v>
      </c>
      <c r="S4955" s="90">
        <v>-5.5931858998904502</v>
      </c>
      <c r="T4955" s="89" t="s">
        <v>28</v>
      </c>
    </row>
    <row r="4956" spans="1:20" x14ac:dyDescent="0.55000000000000004">
      <c r="A4956" s="123">
        <v>2568</v>
      </c>
      <c r="B4956" s="88">
        <v>45930</v>
      </c>
      <c r="C4956" s="89" t="s">
        <v>2314</v>
      </c>
      <c r="D4956" s="89">
        <v>1</v>
      </c>
      <c r="E4956" s="89" t="s">
        <v>22</v>
      </c>
      <c r="F4956" s="89" t="s">
        <v>25</v>
      </c>
      <c r="G4956" s="89" t="s">
        <v>57</v>
      </c>
      <c r="H4956" s="89" t="s">
        <v>2322</v>
      </c>
      <c r="I4956" s="89" t="s">
        <v>97</v>
      </c>
      <c r="J4956" s="89">
        <v>23</v>
      </c>
      <c r="K4956" s="89" t="s">
        <v>109</v>
      </c>
      <c r="L4956" s="89" t="s">
        <v>110</v>
      </c>
      <c r="M4956" s="89">
        <v>12</v>
      </c>
      <c r="N4956" s="90">
        <v>38130752.520000003</v>
      </c>
      <c r="O4956" s="90">
        <v>41670204</v>
      </c>
      <c r="P4956" s="90">
        <v>41670204</v>
      </c>
      <c r="Q4956" s="90">
        <v>40345082.590000004</v>
      </c>
      <c r="R4956" s="90">
        <v>-1325121.4099999999</v>
      </c>
      <c r="S4956" s="90">
        <v>-3.1800214129021298</v>
      </c>
      <c r="T4956" s="89" t="s">
        <v>28</v>
      </c>
    </row>
    <row r="4957" spans="1:20" x14ac:dyDescent="0.55000000000000004">
      <c r="A4957" s="123">
        <v>2568</v>
      </c>
      <c r="B4957" s="88">
        <v>45930</v>
      </c>
      <c r="C4957" s="89" t="s">
        <v>2314</v>
      </c>
      <c r="D4957" s="89">
        <v>1</v>
      </c>
      <c r="E4957" s="89" t="s">
        <v>22</v>
      </c>
      <c r="F4957" s="89" t="s">
        <v>25</v>
      </c>
      <c r="G4957" s="89" t="s">
        <v>52</v>
      </c>
      <c r="H4957" s="89" t="s">
        <v>2323</v>
      </c>
      <c r="I4957" s="89" t="s">
        <v>97</v>
      </c>
      <c r="J4957" s="89">
        <v>23</v>
      </c>
      <c r="K4957" s="89" t="s">
        <v>109</v>
      </c>
      <c r="L4957" s="89" t="s">
        <v>110</v>
      </c>
      <c r="M4957" s="89">
        <v>12</v>
      </c>
      <c r="N4957" s="90">
        <v>37421803.039999999</v>
      </c>
      <c r="O4957" s="90">
        <v>36123600</v>
      </c>
      <c r="P4957" s="90">
        <v>36123600</v>
      </c>
      <c r="Q4957" s="90">
        <v>41480868.43</v>
      </c>
      <c r="R4957" s="90">
        <v>5357268.43</v>
      </c>
      <c r="S4957" s="90">
        <v>14.830383544275801</v>
      </c>
      <c r="T4957" s="89" t="s">
        <v>73</v>
      </c>
    </row>
    <row r="4958" spans="1:20" x14ac:dyDescent="0.55000000000000004">
      <c r="A4958" s="123">
        <v>2568</v>
      </c>
      <c r="B4958" s="88">
        <v>45930</v>
      </c>
      <c r="C4958" s="89" t="s">
        <v>2314</v>
      </c>
      <c r="D4958" s="89">
        <v>1</v>
      </c>
      <c r="E4958" s="89" t="s">
        <v>22</v>
      </c>
      <c r="F4958" s="89" t="s">
        <v>25</v>
      </c>
      <c r="G4958" s="89" t="s">
        <v>61</v>
      </c>
      <c r="H4958" s="89" t="s">
        <v>2324</v>
      </c>
      <c r="I4958" s="89" t="s">
        <v>97</v>
      </c>
      <c r="J4958" s="89">
        <v>23</v>
      </c>
      <c r="K4958" s="89" t="s">
        <v>109</v>
      </c>
      <c r="L4958" s="89" t="s">
        <v>110</v>
      </c>
      <c r="M4958" s="89">
        <v>12</v>
      </c>
      <c r="N4958" s="90">
        <v>26463750.27</v>
      </c>
      <c r="O4958" s="90">
        <v>27094612.260000002</v>
      </c>
      <c r="P4958" s="90">
        <v>27094612.260000002</v>
      </c>
      <c r="Q4958" s="90">
        <v>27746860.170000002</v>
      </c>
      <c r="R4958" s="90">
        <v>652247.91</v>
      </c>
      <c r="S4958" s="90">
        <v>2.4072974499174502</v>
      </c>
      <c r="T4958" s="89" t="s">
        <v>73</v>
      </c>
    </row>
    <row r="4959" spans="1:20" x14ac:dyDescent="0.55000000000000004">
      <c r="A4959" s="123">
        <v>2568</v>
      </c>
      <c r="B4959" s="88">
        <v>45930</v>
      </c>
      <c r="C4959" s="89" t="s">
        <v>2314</v>
      </c>
      <c r="D4959" s="89">
        <v>1</v>
      </c>
      <c r="E4959" s="89" t="s">
        <v>22</v>
      </c>
      <c r="F4959" s="89" t="s">
        <v>25</v>
      </c>
      <c r="G4959" s="89" t="s">
        <v>67</v>
      </c>
      <c r="H4959" s="89" t="s">
        <v>2325</v>
      </c>
      <c r="I4959" s="89" t="s">
        <v>97</v>
      </c>
      <c r="J4959" s="89">
        <v>23</v>
      </c>
      <c r="K4959" s="89" t="s">
        <v>109</v>
      </c>
      <c r="L4959" s="89" t="s">
        <v>110</v>
      </c>
      <c r="M4959" s="89">
        <v>12</v>
      </c>
      <c r="N4959" s="90">
        <v>23424102.629999999</v>
      </c>
      <c r="O4959" s="90">
        <v>28289280</v>
      </c>
      <c r="P4959" s="90">
        <v>28289280</v>
      </c>
      <c r="Q4959" s="90">
        <v>27791511.469999999</v>
      </c>
      <c r="R4959" s="90">
        <v>-497768.53</v>
      </c>
      <c r="S4959" s="90">
        <v>-1.7595659203769101</v>
      </c>
      <c r="T4959" s="89" t="s">
        <v>28</v>
      </c>
    </row>
    <row r="4960" spans="1:20" x14ac:dyDescent="0.55000000000000004">
      <c r="A4960" s="123">
        <v>2568</v>
      </c>
      <c r="B4960" s="88">
        <v>45930</v>
      </c>
      <c r="C4960" s="89" t="s">
        <v>2314</v>
      </c>
      <c r="D4960" s="89">
        <v>1</v>
      </c>
      <c r="E4960" s="89" t="s">
        <v>22</v>
      </c>
      <c r="F4960" s="89" t="s">
        <v>25</v>
      </c>
      <c r="G4960" s="89" t="s">
        <v>23</v>
      </c>
      <c r="H4960" s="89" t="s">
        <v>2326</v>
      </c>
      <c r="I4960" s="89" t="s">
        <v>97</v>
      </c>
      <c r="J4960" s="89">
        <v>23</v>
      </c>
      <c r="K4960" s="89" t="s">
        <v>109</v>
      </c>
      <c r="L4960" s="89" t="s">
        <v>110</v>
      </c>
      <c r="M4960" s="89">
        <v>12</v>
      </c>
      <c r="N4960" s="90">
        <v>20323983.370000001</v>
      </c>
      <c r="O4960" s="90">
        <v>20947147.800000001</v>
      </c>
      <c r="P4960" s="90">
        <v>20947147.800000001</v>
      </c>
      <c r="Q4960" s="90">
        <v>20938835.199999999</v>
      </c>
      <c r="R4960" s="90">
        <v>-8312.6</v>
      </c>
      <c r="S4960" s="90">
        <v>-3.9683684286602502E-2</v>
      </c>
      <c r="T4960" s="89" t="s">
        <v>28</v>
      </c>
    </row>
    <row r="4961" spans="1:20" x14ac:dyDescent="0.55000000000000004">
      <c r="A4961" s="123">
        <v>2568</v>
      </c>
      <c r="B4961" s="88">
        <v>45930</v>
      </c>
      <c r="C4961" s="89" t="s">
        <v>2314</v>
      </c>
      <c r="D4961" s="89">
        <v>1</v>
      </c>
      <c r="E4961" s="89" t="s">
        <v>22</v>
      </c>
      <c r="F4961" s="89" t="s">
        <v>25</v>
      </c>
      <c r="G4961" s="89" t="s">
        <v>41</v>
      </c>
      <c r="H4961" s="89" t="s">
        <v>2327</v>
      </c>
      <c r="I4961" s="89" t="s">
        <v>97</v>
      </c>
      <c r="J4961" s="89">
        <v>23</v>
      </c>
      <c r="K4961" s="89" t="s">
        <v>109</v>
      </c>
      <c r="L4961" s="89" t="s">
        <v>110</v>
      </c>
      <c r="M4961" s="89">
        <v>12</v>
      </c>
      <c r="N4961" s="90">
        <v>25537789.629999999</v>
      </c>
      <c r="O4961" s="90">
        <v>27474990</v>
      </c>
      <c r="P4961" s="90">
        <v>27474990</v>
      </c>
      <c r="Q4961" s="90">
        <v>29017971.059999999</v>
      </c>
      <c r="R4961" s="90">
        <v>1542981.06</v>
      </c>
      <c r="S4961" s="90">
        <v>5.6159476673148898</v>
      </c>
      <c r="T4961" s="89" t="s">
        <v>73</v>
      </c>
    </row>
    <row r="4962" spans="1:20" x14ac:dyDescent="0.55000000000000004">
      <c r="A4962" s="123">
        <v>2568</v>
      </c>
      <c r="B4962" s="88">
        <v>45930</v>
      </c>
      <c r="C4962" s="89" t="s">
        <v>2314</v>
      </c>
      <c r="D4962" s="89">
        <v>1</v>
      </c>
      <c r="E4962" s="89" t="s">
        <v>22</v>
      </c>
      <c r="F4962" s="89" t="s">
        <v>25</v>
      </c>
      <c r="G4962" s="89" t="s">
        <v>43</v>
      </c>
      <c r="H4962" s="89" t="s">
        <v>2328</v>
      </c>
      <c r="I4962" s="89" t="s">
        <v>97</v>
      </c>
      <c r="J4962" s="89">
        <v>23</v>
      </c>
      <c r="K4962" s="89" t="s">
        <v>109</v>
      </c>
      <c r="L4962" s="89" t="s">
        <v>110</v>
      </c>
      <c r="M4962" s="89">
        <v>12</v>
      </c>
      <c r="N4962" s="90">
        <v>22143170.719999999</v>
      </c>
      <c r="O4962" s="90">
        <v>20875460</v>
      </c>
      <c r="P4962" s="90">
        <v>20875460</v>
      </c>
      <c r="Q4962" s="90">
        <v>22846138.890000001</v>
      </c>
      <c r="R4962" s="90">
        <v>1970678.89</v>
      </c>
      <c r="S4962" s="90">
        <v>9.4401698932622296</v>
      </c>
      <c r="T4962" s="89" t="s">
        <v>73</v>
      </c>
    </row>
    <row r="4963" spans="1:20" x14ac:dyDescent="0.55000000000000004">
      <c r="A4963" s="123">
        <v>2568</v>
      </c>
      <c r="B4963" s="88">
        <v>45930</v>
      </c>
      <c r="C4963" s="89" t="s">
        <v>2314</v>
      </c>
      <c r="D4963" s="89">
        <v>1</v>
      </c>
      <c r="E4963" s="89" t="s">
        <v>22</v>
      </c>
      <c r="F4963" s="89" t="s">
        <v>25</v>
      </c>
      <c r="G4963" s="89" t="s">
        <v>35</v>
      </c>
      <c r="H4963" s="89" t="s">
        <v>2329</v>
      </c>
      <c r="I4963" s="89" t="s">
        <v>97</v>
      </c>
      <c r="J4963" s="89">
        <v>23</v>
      </c>
      <c r="K4963" s="89" t="s">
        <v>109</v>
      </c>
      <c r="L4963" s="89" t="s">
        <v>110</v>
      </c>
      <c r="M4963" s="89">
        <v>12</v>
      </c>
      <c r="N4963" s="90">
        <v>18600648.539999999</v>
      </c>
      <c r="O4963" s="90">
        <v>18417600</v>
      </c>
      <c r="P4963" s="90">
        <v>18417600</v>
      </c>
      <c r="Q4963" s="90">
        <v>19249729.25</v>
      </c>
      <c r="R4963" s="90">
        <v>832129.25</v>
      </c>
      <c r="S4963" s="90">
        <v>4.5181198961862599</v>
      </c>
      <c r="T4963" s="89" t="s">
        <v>73</v>
      </c>
    </row>
    <row r="4964" spans="1:20" x14ac:dyDescent="0.55000000000000004">
      <c r="A4964" s="123">
        <v>2568</v>
      </c>
      <c r="B4964" s="88">
        <v>45930</v>
      </c>
      <c r="C4964" s="89" t="s">
        <v>2314</v>
      </c>
      <c r="D4964" s="89">
        <v>1</v>
      </c>
      <c r="E4964" s="89" t="s">
        <v>22</v>
      </c>
      <c r="F4964" s="89" t="s">
        <v>25</v>
      </c>
      <c r="G4964" s="89" t="s">
        <v>45</v>
      </c>
      <c r="H4964" s="89" t="s">
        <v>2330</v>
      </c>
      <c r="I4964" s="89" t="s">
        <v>97</v>
      </c>
      <c r="J4964" s="89">
        <v>23</v>
      </c>
      <c r="K4964" s="89" t="s">
        <v>109</v>
      </c>
      <c r="L4964" s="89" t="s">
        <v>110</v>
      </c>
      <c r="M4964" s="89">
        <v>12</v>
      </c>
      <c r="N4964" s="90">
        <v>45208985.840000004</v>
      </c>
      <c r="O4964" s="90">
        <v>40104652.920000002</v>
      </c>
      <c r="P4964" s="90">
        <v>40104652.920000002</v>
      </c>
      <c r="Q4964" s="90">
        <v>44771051.420000002</v>
      </c>
      <c r="R4964" s="90">
        <v>4666398.5</v>
      </c>
      <c r="S4964" s="90">
        <v>11.635553882758799</v>
      </c>
      <c r="T4964" s="89" t="s">
        <v>73</v>
      </c>
    </row>
    <row r="4965" spans="1:20" x14ac:dyDescent="0.55000000000000004">
      <c r="A4965" s="123">
        <v>2568</v>
      </c>
      <c r="B4965" s="88">
        <v>45930</v>
      </c>
      <c r="C4965" s="89" t="s">
        <v>2314</v>
      </c>
      <c r="D4965" s="89">
        <v>1</v>
      </c>
      <c r="E4965" s="89" t="s">
        <v>22</v>
      </c>
      <c r="F4965" s="89" t="s">
        <v>25</v>
      </c>
      <c r="G4965" s="89" t="s">
        <v>39</v>
      </c>
      <c r="H4965" s="89" t="s">
        <v>2331</v>
      </c>
      <c r="I4965" s="89" t="s">
        <v>97</v>
      </c>
      <c r="J4965" s="89">
        <v>23</v>
      </c>
      <c r="K4965" s="89" t="s">
        <v>109</v>
      </c>
      <c r="L4965" s="89" t="s">
        <v>110</v>
      </c>
      <c r="M4965" s="89">
        <v>12</v>
      </c>
      <c r="N4965" s="90">
        <v>23153952.77</v>
      </c>
      <c r="O4965" s="90">
        <v>24124800</v>
      </c>
      <c r="P4965" s="90">
        <v>24124800</v>
      </c>
      <c r="Q4965" s="90">
        <v>24179440.079999998</v>
      </c>
      <c r="R4965" s="90">
        <v>54640.08</v>
      </c>
      <c r="S4965" s="90">
        <v>0.22648925586947899</v>
      </c>
      <c r="T4965" s="89" t="s">
        <v>73</v>
      </c>
    </row>
    <row r="4966" spans="1:20" x14ac:dyDescent="0.55000000000000004">
      <c r="A4966" s="123">
        <v>2568</v>
      </c>
      <c r="B4966" s="88">
        <v>45930</v>
      </c>
      <c r="C4966" s="89" t="s">
        <v>2314</v>
      </c>
      <c r="D4966" s="89">
        <v>1</v>
      </c>
      <c r="E4966" s="89" t="s">
        <v>22</v>
      </c>
      <c r="F4966" s="89" t="s">
        <v>25</v>
      </c>
      <c r="G4966" s="89" t="s">
        <v>37</v>
      </c>
      <c r="H4966" s="89" t="s">
        <v>2332</v>
      </c>
      <c r="I4966" s="89" t="s">
        <v>97</v>
      </c>
      <c r="J4966" s="89">
        <v>23</v>
      </c>
      <c r="K4966" s="89" t="s">
        <v>109</v>
      </c>
      <c r="L4966" s="89" t="s">
        <v>110</v>
      </c>
      <c r="M4966" s="89">
        <v>12</v>
      </c>
      <c r="N4966" s="90">
        <v>9658581.6400000006</v>
      </c>
      <c r="O4966" s="90">
        <v>11399160</v>
      </c>
      <c r="P4966" s="90">
        <v>11399160</v>
      </c>
      <c r="Q4966" s="90">
        <v>11894192.18</v>
      </c>
      <c r="R4966" s="90">
        <v>495032.18</v>
      </c>
      <c r="S4966" s="90">
        <v>4.3427075328357496</v>
      </c>
      <c r="T4966" s="89" t="s">
        <v>73</v>
      </c>
    </row>
    <row r="4967" spans="1:20" x14ac:dyDescent="0.55000000000000004">
      <c r="A4967" s="123">
        <v>2568</v>
      </c>
      <c r="B4967" s="88">
        <v>45930</v>
      </c>
      <c r="C4967" s="89" t="s">
        <v>2314</v>
      </c>
      <c r="D4967" s="89">
        <v>1</v>
      </c>
      <c r="E4967" s="89" t="s">
        <v>147</v>
      </c>
      <c r="F4967" s="89" t="s">
        <v>25</v>
      </c>
      <c r="G4967" s="89" t="s">
        <v>196</v>
      </c>
      <c r="H4967" s="89" t="s">
        <v>2333</v>
      </c>
      <c r="I4967" s="89" t="s">
        <v>97</v>
      </c>
      <c r="J4967" s="89">
        <v>23</v>
      </c>
      <c r="K4967" s="89" t="s">
        <v>109</v>
      </c>
      <c r="L4967" s="89" t="s">
        <v>110</v>
      </c>
      <c r="M4967" s="89">
        <v>12</v>
      </c>
      <c r="N4967" s="90">
        <v>10350416.439999999</v>
      </c>
      <c r="O4967" s="90">
        <v>11275000</v>
      </c>
      <c r="P4967" s="90">
        <v>11275000</v>
      </c>
      <c r="Q4967" s="90">
        <v>11060773.93</v>
      </c>
      <c r="R4967" s="90">
        <v>-214226.07</v>
      </c>
      <c r="S4967" s="90">
        <v>-1.90000949002217</v>
      </c>
      <c r="T4967" s="89" t="s">
        <v>28</v>
      </c>
    </row>
    <row r="4968" spans="1:20" x14ac:dyDescent="0.55000000000000004">
      <c r="A4968" s="123">
        <v>2568</v>
      </c>
      <c r="B4968" s="88">
        <v>45930</v>
      </c>
      <c r="C4968" s="89" t="s">
        <v>2314</v>
      </c>
      <c r="D4968" s="89">
        <v>1</v>
      </c>
      <c r="E4968" s="89" t="s">
        <v>147</v>
      </c>
      <c r="F4968" s="89" t="s">
        <v>49</v>
      </c>
      <c r="G4968" s="89" t="s">
        <v>156</v>
      </c>
      <c r="H4968" s="89" t="s">
        <v>2334</v>
      </c>
      <c r="I4968" s="89" t="s">
        <v>97</v>
      </c>
      <c r="J4968" s="89">
        <v>23</v>
      </c>
      <c r="K4968" s="89" t="s">
        <v>109</v>
      </c>
      <c r="L4968" s="89" t="s">
        <v>110</v>
      </c>
      <c r="M4968" s="89">
        <v>12</v>
      </c>
      <c r="N4968" s="90">
        <v>445720120.97000003</v>
      </c>
      <c r="O4968" s="90">
        <v>461050000</v>
      </c>
      <c r="P4968" s="90">
        <v>461050000</v>
      </c>
      <c r="Q4968" s="90">
        <v>498384128.79000002</v>
      </c>
      <c r="R4968" s="90">
        <v>37334128.789999999</v>
      </c>
      <c r="S4968" s="90">
        <v>8.0976312308860194</v>
      </c>
      <c r="T4968" s="89" t="s">
        <v>73</v>
      </c>
    </row>
    <row r="4969" spans="1:20" x14ac:dyDescent="0.55000000000000004">
      <c r="A4969" s="123">
        <v>2568</v>
      </c>
      <c r="B4969" s="88">
        <v>45930</v>
      </c>
      <c r="C4969" s="89" t="s">
        <v>2314</v>
      </c>
      <c r="D4969" s="89">
        <v>1</v>
      </c>
      <c r="E4969" s="89" t="s">
        <v>147</v>
      </c>
      <c r="F4969" s="89" t="s">
        <v>56</v>
      </c>
      <c r="G4969" s="89" t="s">
        <v>152</v>
      </c>
      <c r="H4969" s="89" t="s">
        <v>2335</v>
      </c>
      <c r="I4969" s="89" t="s">
        <v>97</v>
      </c>
      <c r="J4969" s="89">
        <v>23</v>
      </c>
      <c r="K4969" s="89" t="s">
        <v>109</v>
      </c>
      <c r="L4969" s="89" t="s">
        <v>110</v>
      </c>
      <c r="M4969" s="89">
        <v>12</v>
      </c>
      <c r="N4969" s="90">
        <v>119391336.69</v>
      </c>
      <c r="O4969" s="90">
        <v>128480000</v>
      </c>
      <c r="P4969" s="90">
        <v>128480000</v>
      </c>
      <c r="Q4969" s="90">
        <v>122996077.59999999</v>
      </c>
      <c r="R4969" s="90">
        <v>-5483922.4000000004</v>
      </c>
      <c r="S4969" s="90">
        <v>-4.2683082191780803</v>
      </c>
      <c r="T4969" s="89" t="s">
        <v>28</v>
      </c>
    </row>
    <row r="4970" spans="1:20" x14ac:dyDescent="0.55000000000000004">
      <c r="A4970" s="123">
        <v>2568</v>
      </c>
      <c r="B4970" s="88">
        <v>45930</v>
      </c>
      <c r="C4970" s="89" t="s">
        <v>2314</v>
      </c>
      <c r="D4970" s="89">
        <v>1</v>
      </c>
      <c r="E4970" s="89" t="s">
        <v>147</v>
      </c>
      <c r="F4970" s="89" t="s">
        <v>25</v>
      </c>
      <c r="G4970" s="89" t="s">
        <v>190</v>
      </c>
      <c r="H4970" s="89" t="s">
        <v>2336</v>
      </c>
      <c r="I4970" s="89" t="s">
        <v>97</v>
      </c>
      <c r="J4970" s="89">
        <v>23</v>
      </c>
      <c r="K4970" s="89" t="s">
        <v>109</v>
      </c>
      <c r="L4970" s="89" t="s">
        <v>110</v>
      </c>
      <c r="M4970" s="89">
        <v>12</v>
      </c>
      <c r="N4970" s="90">
        <v>29391792.390000001</v>
      </c>
      <c r="O4970" s="90">
        <v>27781600</v>
      </c>
      <c r="P4970" s="90">
        <v>27781600</v>
      </c>
      <c r="Q4970" s="90">
        <v>31709102.25</v>
      </c>
      <c r="R4970" s="90">
        <v>3927502.25</v>
      </c>
      <c r="S4970" s="90">
        <v>14.137062840153201</v>
      </c>
      <c r="T4970" s="89" t="s">
        <v>73</v>
      </c>
    </row>
    <row r="4971" spans="1:20" x14ac:dyDescent="0.55000000000000004">
      <c r="A4971" s="123">
        <v>2568</v>
      </c>
      <c r="B4971" s="88">
        <v>45930</v>
      </c>
      <c r="C4971" s="89" t="s">
        <v>2314</v>
      </c>
      <c r="D4971" s="89">
        <v>1</v>
      </c>
      <c r="E4971" s="89" t="s">
        <v>147</v>
      </c>
      <c r="F4971" s="89" t="s">
        <v>25</v>
      </c>
      <c r="G4971" s="89" t="s">
        <v>176</v>
      </c>
      <c r="H4971" s="89" t="s">
        <v>2337</v>
      </c>
      <c r="I4971" s="89" t="s">
        <v>97</v>
      </c>
      <c r="J4971" s="89">
        <v>23</v>
      </c>
      <c r="K4971" s="89" t="s">
        <v>109</v>
      </c>
      <c r="L4971" s="89" t="s">
        <v>110</v>
      </c>
      <c r="M4971" s="89">
        <v>12</v>
      </c>
      <c r="N4971" s="90">
        <v>47952578.240000002</v>
      </c>
      <c r="O4971" s="90">
        <v>46875084</v>
      </c>
      <c r="P4971" s="90">
        <v>46875084</v>
      </c>
      <c r="Q4971" s="90">
        <v>47842524.020000003</v>
      </c>
      <c r="R4971" s="90">
        <v>967440.02</v>
      </c>
      <c r="S4971" s="90">
        <v>2.06386834421459</v>
      </c>
      <c r="T4971" s="89" t="s">
        <v>73</v>
      </c>
    </row>
    <row r="4972" spans="1:20" x14ac:dyDescent="0.55000000000000004">
      <c r="A4972" s="123">
        <v>2568</v>
      </c>
      <c r="B4972" s="88">
        <v>45930</v>
      </c>
      <c r="C4972" s="89" t="s">
        <v>2314</v>
      </c>
      <c r="D4972" s="89">
        <v>1</v>
      </c>
      <c r="E4972" s="89" t="s">
        <v>147</v>
      </c>
      <c r="F4972" s="89" t="s">
        <v>25</v>
      </c>
      <c r="G4972" s="89" t="s">
        <v>158</v>
      </c>
      <c r="H4972" s="89" t="s">
        <v>2338</v>
      </c>
      <c r="I4972" s="89" t="s">
        <v>97</v>
      </c>
      <c r="J4972" s="89">
        <v>23</v>
      </c>
      <c r="K4972" s="89" t="s">
        <v>109</v>
      </c>
      <c r="L4972" s="89" t="s">
        <v>110</v>
      </c>
      <c r="M4972" s="89">
        <v>12</v>
      </c>
      <c r="N4972" s="90">
        <v>24877261.09</v>
      </c>
      <c r="O4972" s="90">
        <v>24060751.219999999</v>
      </c>
      <c r="P4972" s="90">
        <v>24060751.219999999</v>
      </c>
      <c r="Q4972" s="90">
        <v>27213466.760000002</v>
      </c>
      <c r="R4972" s="90">
        <v>3152715.54</v>
      </c>
      <c r="S4972" s="90">
        <v>13.103146743728299</v>
      </c>
      <c r="T4972" s="89" t="s">
        <v>73</v>
      </c>
    </row>
    <row r="4973" spans="1:20" x14ac:dyDescent="0.55000000000000004">
      <c r="A4973" s="123">
        <v>2568</v>
      </c>
      <c r="B4973" s="88">
        <v>45930</v>
      </c>
      <c r="C4973" s="89" t="s">
        <v>2314</v>
      </c>
      <c r="D4973" s="89">
        <v>1</v>
      </c>
      <c r="E4973" s="89" t="s">
        <v>147</v>
      </c>
      <c r="F4973" s="89" t="s">
        <v>25</v>
      </c>
      <c r="G4973" s="89" t="s">
        <v>194</v>
      </c>
      <c r="H4973" s="89" t="s">
        <v>2339</v>
      </c>
      <c r="I4973" s="89" t="s">
        <v>97</v>
      </c>
      <c r="J4973" s="89">
        <v>23</v>
      </c>
      <c r="K4973" s="89" t="s">
        <v>109</v>
      </c>
      <c r="L4973" s="89" t="s">
        <v>110</v>
      </c>
      <c r="M4973" s="89">
        <v>12</v>
      </c>
      <c r="N4973" s="90">
        <v>28031597.899999999</v>
      </c>
      <c r="O4973" s="90">
        <v>28660000</v>
      </c>
      <c r="P4973" s="90">
        <v>28660000</v>
      </c>
      <c r="Q4973" s="90">
        <v>28653721.82</v>
      </c>
      <c r="R4973" s="90">
        <v>-6278.18</v>
      </c>
      <c r="S4973" s="90">
        <v>-2.1905722260990902E-2</v>
      </c>
      <c r="T4973" s="89" t="s">
        <v>28</v>
      </c>
    </row>
    <row r="4974" spans="1:20" x14ac:dyDescent="0.55000000000000004">
      <c r="A4974" s="123">
        <v>2568</v>
      </c>
      <c r="B4974" s="88">
        <v>45930</v>
      </c>
      <c r="C4974" s="89" t="s">
        <v>2314</v>
      </c>
      <c r="D4974" s="89">
        <v>1</v>
      </c>
      <c r="E4974" s="89" t="s">
        <v>147</v>
      </c>
      <c r="F4974" s="89" t="s">
        <v>25</v>
      </c>
      <c r="G4974" s="89" t="s">
        <v>154</v>
      </c>
      <c r="H4974" s="89" t="s">
        <v>2340</v>
      </c>
      <c r="I4974" s="89" t="s">
        <v>97</v>
      </c>
      <c r="J4974" s="89">
        <v>23</v>
      </c>
      <c r="K4974" s="89" t="s">
        <v>109</v>
      </c>
      <c r="L4974" s="89" t="s">
        <v>110</v>
      </c>
      <c r="M4974" s="89">
        <v>12</v>
      </c>
      <c r="N4974" s="90">
        <v>17728339.629999999</v>
      </c>
      <c r="O4974" s="90">
        <v>15236386</v>
      </c>
      <c r="P4974" s="90">
        <v>15236386</v>
      </c>
      <c r="Q4974" s="90">
        <v>17957142.609999999</v>
      </c>
      <c r="R4974" s="90">
        <v>2720756.61</v>
      </c>
      <c r="S4974" s="90">
        <v>17.856968246931999</v>
      </c>
      <c r="T4974" s="89" t="s">
        <v>73</v>
      </c>
    </row>
    <row r="4975" spans="1:20" x14ac:dyDescent="0.55000000000000004">
      <c r="A4975" s="123">
        <v>2568</v>
      </c>
      <c r="B4975" s="88">
        <v>45930</v>
      </c>
      <c r="C4975" s="89" t="s">
        <v>2314</v>
      </c>
      <c r="D4975" s="89">
        <v>1</v>
      </c>
      <c r="E4975" s="89" t="s">
        <v>147</v>
      </c>
      <c r="F4975" s="89" t="s">
        <v>56</v>
      </c>
      <c r="G4975" s="89" t="s">
        <v>160</v>
      </c>
      <c r="H4975" s="89" t="s">
        <v>2341</v>
      </c>
      <c r="I4975" s="89" t="s">
        <v>97</v>
      </c>
      <c r="J4975" s="89">
        <v>23</v>
      </c>
      <c r="K4975" s="89" t="s">
        <v>109</v>
      </c>
      <c r="L4975" s="89" t="s">
        <v>110</v>
      </c>
      <c r="M4975" s="89">
        <v>12</v>
      </c>
      <c r="N4975" s="90">
        <v>122158655.06</v>
      </c>
      <c r="O4975" s="90">
        <v>130451632</v>
      </c>
      <c r="P4975" s="90">
        <v>130451632</v>
      </c>
      <c r="Q4975" s="90">
        <v>138179948.55000001</v>
      </c>
      <c r="R4975" s="90">
        <v>7728316.5499999998</v>
      </c>
      <c r="S4975" s="90">
        <v>5.9242773980780896</v>
      </c>
      <c r="T4975" s="89" t="s">
        <v>73</v>
      </c>
    </row>
    <row r="4976" spans="1:20" x14ac:dyDescent="0.55000000000000004">
      <c r="A4976" s="123">
        <v>2568</v>
      </c>
      <c r="B4976" s="88">
        <v>45930</v>
      </c>
      <c r="C4976" s="89" t="s">
        <v>2314</v>
      </c>
      <c r="D4976" s="89">
        <v>1</v>
      </c>
      <c r="E4976" s="89" t="s">
        <v>147</v>
      </c>
      <c r="F4976" s="89" t="s">
        <v>25</v>
      </c>
      <c r="G4976" s="89" t="s">
        <v>184</v>
      </c>
      <c r="H4976" s="89" t="s">
        <v>2342</v>
      </c>
      <c r="I4976" s="89" t="s">
        <v>97</v>
      </c>
      <c r="J4976" s="89">
        <v>23</v>
      </c>
      <c r="K4976" s="89" t="s">
        <v>109</v>
      </c>
      <c r="L4976" s="89" t="s">
        <v>110</v>
      </c>
      <c r="M4976" s="89">
        <v>12</v>
      </c>
      <c r="N4976" s="90">
        <v>36028014.130000003</v>
      </c>
      <c r="O4976" s="90">
        <v>39619915</v>
      </c>
      <c r="P4976" s="90">
        <v>39619915</v>
      </c>
      <c r="Q4976" s="90">
        <v>39928778.229999997</v>
      </c>
      <c r="R4976" s="90">
        <v>308863.23</v>
      </c>
      <c r="S4976" s="90">
        <v>0.77956560482272597</v>
      </c>
      <c r="T4976" s="89" t="s">
        <v>73</v>
      </c>
    </row>
    <row r="4977" spans="1:20" x14ac:dyDescent="0.55000000000000004">
      <c r="A4977" s="123">
        <v>2568</v>
      </c>
      <c r="B4977" s="88">
        <v>45930</v>
      </c>
      <c r="C4977" s="89" t="s">
        <v>2314</v>
      </c>
      <c r="D4977" s="89">
        <v>1</v>
      </c>
      <c r="E4977" s="89" t="s">
        <v>147</v>
      </c>
      <c r="F4977" s="89" t="s">
        <v>25</v>
      </c>
      <c r="G4977" s="89" t="s">
        <v>164</v>
      </c>
      <c r="H4977" s="89" t="s">
        <v>2343</v>
      </c>
      <c r="I4977" s="89" t="s">
        <v>97</v>
      </c>
      <c r="J4977" s="89">
        <v>23</v>
      </c>
      <c r="K4977" s="89" t="s">
        <v>109</v>
      </c>
      <c r="L4977" s="89" t="s">
        <v>110</v>
      </c>
      <c r="M4977" s="89">
        <v>12</v>
      </c>
      <c r="N4977" s="90">
        <v>17571875.859999999</v>
      </c>
      <c r="O4977" s="90">
        <v>18224016.460000001</v>
      </c>
      <c r="P4977" s="90">
        <v>18224016.460000001</v>
      </c>
      <c r="Q4977" s="90">
        <v>20149628.550000001</v>
      </c>
      <c r="R4977" s="90">
        <v>1925612.09</v>
      </c>
      <c r="S4977" s="90">
        <v>10.5663430134984</v>
      </c>
      <c r="T4977" s="89" t="s">
        <v>73</v>
      </c>
    </row>
    <row r="4978" spans="1:20" x14ac:dyDescent="0.55000000000000004">
      <c r="A4978" s="123">
        <v>2568</v>
      </c>
      <c r="B4978" s="88">
        <v>45930</v>
      </c>
      <c r="C4978" s="89" t="s">
        <v>2314</v>
      </c>
      <c r="D4978" s="89">
        <v>1</v>
      </c>
      <c r="E4978" s="89" t="s">
        <v>147</v>
      </c>
      <c r="F4978" s="89" t="s">
        <v>56</v>
      </c>
      <c r="G4978" s="89" t="s">
        <v>178</v>
      </c>
      <c r="H4978" s="89" t="s">
        <v>2344</v>
      </c>
      <c r="I4978" s="89" t="s">
        <v>97</v>
      </c>
      <c r="J4978" s="89">
        <v>23</v>
      </c>
      <c r="K4978" s="89" t="s">
        <v>109</v>
      </c>
      <c r="L4978" s="89" t="s">
        <v>110</v>
      </c>
      <c r="M4978" s="89">
        <v>12</v>
      </c>
      <c r="N4978" s="90">
        <v>94764503.719999999</v>
      </c>
      <c r="O4978" s="90">
        <v>111236240</v>
      </c>
      <c r="P4978" s="90">
        <v>111236240</v>
      </c>
      <c r="Q4978" s="90">
        <v>115773035.2</v>
      </c>
      <c r="R4978" s="90">
        <v>4536795.2</v>
      </c>
      <c r="S4978" s="90">
        <v>4.0785226109764201</v>
      </c>
      <c r="T4978" s="89" t="s">
        <v>73</v>
      </c>
    </row>
    <row r="4979" spans="1:20" x14ac:dyDescent="0.55000000000000004">
      <c r="A4979" s="123">
        <v>2568</v>
      </c>
      <c r="B4979" s="88">
        <v>45930</v>
      </c>
      <c r="C4979" s="89" t="s">
        <v>2314</v>
      </c>
      <c r="D4979" s="89">
        <v>1</v>
      </c>
      <c r="E4979" s="89" t="s">
        <v>147</v>
      </c>
      <c r="F4979" s="89" t="s">
        <v>25</v>
      </c>
      <c r="G4979" s="89" t="s">
        <v>192</v>
      </c>
      <c r="H4979" s="89" t="s">
        <v>2345</v>
      </c>
      <c r="I4979" s="89" t="s">
        <v>97</v>
      </c>
      <c r="J4979" s="89">
        <v>23</v>
      </c>
      <c r="K4979" s="89" t="s">
        <v>109</v>
      </c>
      <c r="L4979" s="89" t="s">
        <v>110</v>
      </c>
      <c r="M4979" s="89">
        <v>12</v>
      </c>
      <c r="N4979" s="90">
        <v>22832116.899999999</v>
      </c>
      <c r="O4979" s="90">
        <v>22940000</v>
      </c>
      <c r="P4979" s="90">
        <v>22940000</v>
      </c>
      <c r="Q4979" s="90">
        <v>26109769.91</v>
      </c>
      <c r="R4979" s="90">
        <v>3169769.91</v>
      </c>
      <c r="S4979" s="90">
        <v>13.817654359197901</v>
      </c>
      <c r="T4979" s="89" t="s">
        <v>73</v>
      </c>
    </row>
    <row r="4980" spans="1:20" x14ac:dyDescent="0.55000000000000004">
      <c r="A4980" s="123">
        <v>2568</v>
      </c>
      <c r="B4980" s="88">
        <v>45930</v>
      </c>
      <c r="C4980" s="89" t="s">
        <v>2314</v>
      </c>
      <c r="D4980" s="89">
        <v>1</v>
      </c>
      <c r="E4980" s="89" t="s">
        <v>147</v>
      </c>
      <c r="F4980" s="89" t="s">
        <v>56</v>
      </c>
      <c r="G4980" s="89" t="s">
        <v>166</v>
      </c>
      <c r="H4980" s="89" t="s">
        <v>2346</v>
      </c>
      <c r="I4980" s="89" t="s">
        <v>97</v>
      </c>
      <c r="J4980" s="89">
        <v>23</v>
      </c>
      <c r="K4980" s="89" t="s">
        <v>109</v>
      </c>
      <c r="L4980" s="89" t="s">
        <v>110</v>
      </c>
      <c r="M4980" s="89">
        <v>12</v>
      </c>
      <c r="N4980" s="90">
        <v>109420770.44</v>
      </c>
      <c r="O4980" s="90">
        <v>123751643.63</v>
      </c>
      <c r="P4980" s="90">
        <v>123751643.63</v>
      </c>
      <c r="Q4980" s="90">
        <v>121734230.89</v>
      </c>
      <c r="R4980" s="90">
        <v>-2017412.74</v>
      </c>
      <c r="S4980" s="90">
        <v>-1.6302108649415401</v>
      </c>
      <c r="T4980" s="89" t="s">
        <v>28</v>
      </c>
    </row>
    <row r="4981" spans="1:20" x14ac:dyDescent="0.55000000000000004">
      <c r="A4981" s="123">
        <v>2568</v>
      </c>
      <c r="B4981" s="88">
        <v>45930</v>
      </c>
      <c r="C4981" s="89" t="s">
        <v>2314</v>
      </c>
      <c r="D4981" s="89">
        <v>1</v>
      </c>
      <c r="E4981" s="89" t="s">
        <v>147</v>
      </c>
      <c r="F4981" s="89" t="s">
        <v>25</v>
      </c>
      <c r="G4981" s="89" t="s">
        <v>180</v>
      </c>
      <c r="H4981" s="89" t="s">
        <v>2347</v>
      </c>
      <c r="I4981" s="89" t="s">
        <v>97</v>
      </c>
      <c r="J4981" s="89">
        <v>23</v>
      </c>
      <c r="K4981" s="89" t="s">
        <v>109</v>
      </c>
      <c r="L4981" s="89" t="s">
        <v>110</v>
      </c>
      <c r="M4981" s="89">
        <v>12</v>
      </c>
      <c r="N4981" s="90">
        <v>47208699.75</v>
      </c>
      <c r="O4981" s="90">
        <v>49505829.020000003</v>
      </c>
      <c r="P4981" s="90">
        <v>49505829.020000003</v>
      </c>
      <c r="Q4981" s="90">
        <v>50147083.130000003</v>
      </c>
      <c r="R4981" s="90">
        <v>641254.11</v>
      </c>
      <c r="S4981" s="90">
        <v>1.2953103153589001</v>
      </c>
      <c r="T4981" s="89" t="s">
        <v>73</v>
      </c>
    </row>
    <row r="4982" spans="1:20" x14ac:dyDescent="0.55000000000000004">
      <c r="A4982" s="123">
        <v>2568</v>
      </c>
      <c r="B4982" s="88">
        <v>45930</v>
      </c>
      <c r="C4982" s="89" t="s">
        <v>2314</v>
      </c>
      <c r="D4982" s="89">
        <v>1</v>
      </c>
      <c r="E4982" s="89" t="s">
        <v>147</v>
      </c>
      <c r="F4982" s="89" t="s">
        <v>25</v>
      </c>
      <c r="G4982" s="89" t="s">
        <v>168</v>
      </c>
      <c r="H4982" s="89" t="s">
        <v>2348</v>
      </c>
      <c r="I4982" s="89" t="s">
        <v>97</v>
      </c>
      <c r="J4982" s="89">
        <v>23</v>
      </c>
      <c r="K4982" s="89" t="s">
        <v>109</v>
      </c>
      <c r="L4982" s="89" t="s">
        <v>110</v>
      </c>
      <c r="M4982" s="89">
        <v>12</v>
      </c>
      <c r="N4982" s="90">
        <v>23855993.949999999</v>
      </c>
      <c r="O4982" s="90">
        <v>26325484.190000001</v>
      </c>
      <c r="P4982" s="90">
        <v>26325484.190000001</v>
      </c>
      <c r="Q4982" s="90">
        <v>27555266.75</v>
      </c>
      <c r="R4982" s="90">
        <v>1229782.56</v>
      </c>
      <c r="S4982" s="90">
        <v>4.6714527684438396</v>
      </c>
      <c r="T4982" s="89" t="s">
        <v>73</v>
      </c>
    </row>
    <row r="4983" spans="1:20" x14ac:dyDescent="0.55000000000000004">
      <c r="A4983" s="123">
        <v>2568</v>
      </c>
      <c r="B4983" s="88">
        <v>45930</v>
      </c>
      <c r="C4983" s="89" t="s">
        <v>2314</v>
      </c>
      <c r="D4983" s="89">
        <v>1</v>
      </c>
      <c r="E4983" s="89" t="s">
        <v>147</v>
      </c>
      <c r="F4983" s="89" t="s">
        <v>25</v>
      </c>
      <c r="G4983" s="89" t="s">
        <v>182</v>
      </c>
      <c r="H4983" s="89" t="s">
        <v>2349</v>
      </c>
      <c r="I4983" s="89" t="s">
        <v>97</v>
      </c>
      <c r="J4983" s="89">
        <v>23</v>
      </c>
      <c r="K4983" s="89" t="s">
        <v>109</v>
      </c>
      <c r="L4983" s="89" t="s">
        <v>110</v>
      </c>
      <c r="M4983" s="89">
        <v>12</v>
      </c>
      <c r="N4983" s="90">
        <v>18788924.190000001</v>
      </c>
      <c r="O4983" s="90">
        <v>20204206</v>
      </c>
      <c r="P4983" s="90">
        <v>20204206</v>
      </c>
      <c r="Q4983" s="90">
        <v>19878977.800000001</v>
      </c>
      <c r="R4983" s="90">
        <v>-325228.2</v>
      </c>
      <c r="S4983" s="90">
        <v>-1.60970542470216</v>
      </c>
      <c r="T4983" s="89" t="s">
        <v>28</v>
      </c>
    </row>
    <row r="4984" spans="1:20" x14ac:dyDescent="0.55000000000000004">
      <c r="A4984" s="123">
        <v>2568</v>
      </c>
      <c r="B4984" s="88">
        <v>45930</v>
      </c>
      <c r="C4984" s="89" t="s">
        <v>2314</v>
      </c>
      <c r="D4984" s="89">
        <v>1</v>
      </c>
      <c r="E4984" s="89" t="s">
        <v>147</v>
      </c>
      <c r="F4984" s="89" t="s">
        <v>25</v>
      </c>
      <c r="G4984" s="89" t="s">
        <v>172</v>
      </c>
      <c r="H4984" s="89" t="s">
        <v>2350</v>
      </c>
      <c r="I4984" s="89" t="s">
        <v>97</v>
      </c>
      <c r="J4984" s="89">
        <v>23</v>
      </c>
      <c r="K4984" s="89" t="s">
        <v>109</v>
      </c>
      <c r="L4984" s="89" t="s">
        <v>110</v>
      </c>
      <c r="M4984" s="89">
        <v>12</v>
      </c>
      <c r="N4984" s="90">
        <v>30097482.559999999</v>
      </c>
      <c r="O4984" s="90">
        <v>34001187.240000002</v>
      </c>
      <c r="P4984" s="90">
        <v>34001187.240000002</v>
      </c>
      <c r="Q4984" s="90">
        <v>34859739.509999998</v>
      </c>
      <c r="R4984" s="90">
        <v>858552.27</v>
      </c>
      <c r="S4984" s="90">
        <v>2.5250655629753198</v>
      </c>
      <c r="T4984" s="89" t="s">
        <v>73</v>
      </c>
    </row>
    <row r="4985" spans="1:20" x14ac:dyDescent="0.55000000000000004">
      <c r="A4985" s="123">
        <v>2568</v>
      </c>
      <c r="B4985" s="88">
        <v>45930</v>
      </c>
      <c r="C4985" s="89" t="s">
        <v>2314</v>
      </c>
      <c r="D4985" s="89">
        <v>1</v>
      </c>
      <c r="E4985" s="89" t="s">
        <v>147</v>
      </c>
      <c r="F4985" s="89" t="s">
        <v>25</v>
      </c>
      <c r="G4985" s="89" t="s">
        <v>186</v>
      </c>
      <c r="H4985" s="89" t="s">
        <v>2351</v>
      </c>
      <c r="I4985" s="89" t="s">
        <v>97</v>
      </c>
      <c r="J4985" s="89">
        <v>23</v>
      </c>
      <c r="K4985" s="89" t="s">
        <v>109</v>
      </c>
      <c r="L4985" s="89" t="s">
        <v>110</v>
      </c>
      <c r="M4985" s="89">
        <v>12</v>
      </c>
      <c r="N4985" s="90">
        <v>27130259.399999999</v>
      </c>
      <c r="O4985" s="90">
        <v>27068713.449999999</v>
      </c>
      <c r="P4985" s="90">
        <v>27068713.449999999</v>
      </c>
      <c r="Q4985" s="90">
        <v>26669886.23</v>
      </c>
      <c r="R4985" s="90">
        <v>-398827.22</v>
      </c>
      <c r="S4985" s="90">
        <v>-1.47338816355899</v>
      </c>
      <c r="T4985" s="89" t="s">
        <v>28</v>
      </c>
    </row>
    <row r="4986" spans="1:20" x14ac:dyDescent="0.55000000000000004">
      <c r="A4986" s="123">
        <v>2568</v>
      </c>
      <c r="B4986" s="88">
        <v>45930</v>
      </c>
      <c r="C4986" s="89" t="s">
        <v>2314</v>
      </c>
      <c r="D4986" s="89">
        <v>1</v>
      </c>
      <c r="E4986" s="89" t="s">
        <v>147</v>
      </c>
      <c r="F4986" s="89" t="s">
        <v>25</v>
      </c>
      <c r="G4986" s="89" t="s">
        <v>162</v>
      </c>
      <c r="H4986" s="89" t="s">
        <v>2352</v>
      </c>
      <c r="I4986" s="89" t="s">
        <v>97</v>
      </c>
      <c r="J4986" s="89">
        <v>23</v>
      </c>
      <c r="K4986" s="89" t="s">
        <v>109</v>
      </c>
      <c r="L4986" s="89" t="s">
        <v>110</v>
      </c>
      <c r="M4986" s="89">
        <v>12</v>
      </c>
      <c r="N4986" s="90">
        <v>20887798.280000001</v>
      </c>
      <c r="O4986" s="90">
        <v>23876003.719999999</v>
      </c>
      <c r="P4986" s="90">
        <v>23876003.719999999</v>
      </c>
      <c r="Q4986" s="90">
        <v>22864355.010000002</v>
      </c>
      <c r="R4986" s="90">
        <v>-1011648.71</v>
      </c>
      <c r="S4986" s="90">
        <v>-4.2370939536777703</v>
      </c>
      <c r="T4986" s="89" t="s">
        <v>28</v>
      </c>
    </row>
    <row r="4987" spans="1:20" x14ac:dyDescent="0.55000000000000004">
      <c r="A4987" s="123">
        <v>2568</v>
      </c>
      <c r="B4987" s="88">
        <v>45930</v>
      </c>
      <c r="C4987" s="89" t="s">
        <v>2314</v>
      </c>
      <c r="D4987" s="89">
        <v>1</v>
      </c>
      <c r="E4987" s="89" t="s">
        <v>147</v>
      </c>
      <c r="F4987" s="89" t="s">
        <v>25</v>
      </c>
      <c r="G4987" s="89" t="s">
        <v>170</v>
      </c>
      <c r="H4987" s="89" t="s">
        <v>2353</v>
      </c>
      <c r="I4987" s="89" t="s">
        <v>97</v>
      </c>
      <c r="J4987" s="89">
        <v>23</v>
      </c>
      <c r="K4987" s="89" t="s">
        <v>109</v>
      </c>
      <c r="L4987" s="89" t="s">
        <v>110</v>
      </c>
      <c r="M4987" s="89">
        <v>12</v>
      </c>
      <c r="N4987" s="90">
        <v>21919807.27</v>
      </c>
      <c r="O4987" s="90">
        <v>18557000</v>
      </c>
      <c r="P4987" s="90">
        <v>18557000</v>
      </c>
      <c r="Q4987" s="90">
        <v>22134969.75</v>
      </c>
      <c r="R4987" s="90">
        <v>3577969.75</v>
      </c>
      <c r="S4987" s="90">
        <v>19.280970792692798</v>
      </c>
      <c r="T4987" s="89" t="s">
        <v>73</v>
      </c>
    </row>
    <row r="4988" spans="1:20" x14ac:dyDescent="0.55000000000000004">
      <c r="A4988" s="123">
        <v>2568</v>
      </c>
      <c r="B4988" s="88">
        <v>45930</v>
      </c>
      <c r="C4988" s="89" t="s">
        <v>2314</v>
      </c>
      <c r="D4988" s="89">
        <v>1</v>
      </c>
      <c r="E4988" s="89" t="s">
        <v>147</v>
      </c>
      <c r="F4988" s="89" t="s">
        <v>25</v>
      </c>
      <c r="G4988" s="89" t="s">
        <v>174</v>
      </c>
      <c r="H4988" s="89" t="s">
        <v>2354</v>
      </c>
      <c r="I4988" s="89" t="s">
        <v>97</v>
      </c>
      <c r="J4988" s="89">
        <v>23</v>
      </c>
      <c r="K4988" s="89" t="s">
        <v>109</v>
      </c>
      <c r="L4988" s="89" t="s">
        <v>110</v>
      </c>
      <c r="M4988" s="89">
        <v>12</v>
      </c>
      <c r="N4988" s="90">
        <v>17994465.550000001</v>
      </c>
      <c r="O4988" s="90">
        <v>19000000</v>
      </c>
      <c r="P4988" s="90">
        <v>19000000</v>
      </c>
      <c r="Q4988" s="90">
        <v>20907208.59</v>
      </c>
      <c r="R4988" s="90">
        <v>1907208.59</v>
      </c>
      <c r="S4988" s="90">
        <v>10.0379399473684</v>
      </c>
      <c r="T4988" s="89" t="s">
        <v>73</v>
      </c>
    </row>
    <row r="4989" spans="1:20" x14ac:dyDescent="0.55000000000000004">
      <c r="A4989" s="123">
        <v>2568</v>
      </c>
      <c r="B4989" s="88">
        <v>45930</v>
      </c>
      <c r="C4989" s="89" t="s">
        <v>2314</v>
      </c>
      <c r="D4989" s="89">
        <v>1</v>
      </c>
      <c r="E4989" s="89" t="s">
        <v>147</v>
      </c>
      <c r="F4989" s="89" t="s">
        <v>25</v>
      </c>
      <c r="G4989" s="89" t="s">
        <v>188</v>
      </c>
      <c r="H4989" s="89" t="s">
        <v>2355</v>
      </c>
      <c r="I4989" s="89" t="s">
        <v>97</v>
      </c>
      <c r="J4989" s="89">
        <v>23</v>
      </c>
      <c r="K4989" s="89" t="s">
        <v>109</v>
      </c>
      <c r="L4989" s="89" t="s">
        <v>110</v>
      </c>
      <c r="M4989" s="89">
        <v>12</v>
      </c>
      <c r="N4989" s="90">
        <v>14780208.93</v>
      </c>
      <c r="O4989" s="90">
        <v>15852160</v>
      </c>
      <c r="P4989" s="90">
        <v>15852160</v>
      </c>
      <c r="Q4989" s="90">
        <v>16025048.6</v>
      </c>
      <c r="R4989" s="90">
        <v>172888.6</v>
      </c>
      <c r="S4989" s="90">
        <v>1.0906311821228101</v>
      </c>
      <c r="T4989" s="89" t="s">
        <v>73</v>
      </c>
    </row>
    <row r="4990" spans="1:20" x14ac:dyDescent="0.55000000000000004">
      <c r="A4990" s="123">
        <v>2568</v>
      </c>
      <c r="B4990" s="88">
        <v>45930</v>
      </c>
      <c r="C4990" s="89" t="s">
        <v>2314</v>
      </c>
      <c r="D4990" s="89">
        <v>1</v>
      </c>
      <c r="E4990" s="89" t="s">
        <v>147</v>
      </c>
      <c r="F4990" s="89" t="s">
        <v>25</v>
      </c>
      <c r="G4990" s="89" t="s">
        <v>148</v>
      </c>
      <c r="H4990" s="89" t="s">
        <v>2356</v>
      </c>
      <c r="I4990" s="89" t="s">
        <v>97</v>
      </c>
      <c r="J4990" s="89">
        <v>23</v>
      </c>
      <c r="K4990" s="89" t="s">
        <v>109</v>
      </c>
      <c r="L4990" s="89" t="s">
        <v>110</v>
      </c>
      <c r="M4990" s="89">
        <v>12</v>
      </c>
      <c r="N4990" s="90">
        <v>15522258.26</v>
      </c>
      <c r="O4990" s="90">
        <v>17642830.359999999</v>
      </c>
      <c r="P4990" s="90">
        <v>17642830.359999999</v>
      </c>
      <c r="Q4990" s="90">
        <v>16866758.359999999</v>
      </c>
      <c r="R4990" s="90">
        <v>-776072</v>
      </c>
      <c r="S4990" s="90">
        <v>-4.3987953415882703</v>
      </c>
      <c r="T4990" s="89" t="s">
        <v>28</v>
      </c>
    </row>
    <row r="4991" spans="1:20" x14ac:dyDescent="0.55000000000000004">
      <c r="A4991" s="123">
        <v>2568</v>
      </c>
      <c r="B4991" s="88">
        <v>45930</v>
      </c>
      <c r="C4991" s="89" t="s">
        <v>2314</v>
      </c>
      <c r="D4991" s="89">
        <v>1</v>
      </c>
      <c r="E4991" s="89" t="s">
        <v>147</v>
      </c>
      <c r="F4991" s="89" t="s">
        <v>25</v>
      </c>
      <c r="G4991" s="89" t="s">
        <v>150</v>
      </c>
      <c r="H4991" s="89" t="s">
        <v>2357</v>
      </c>
      <c r="I4991" s="89" t="s">
        <v>97</v>
      </c>
      <c r="J4991" s="89">
        <v>23</v>
      </c>
      <c r="K4991" s="89" t="s">
        <v>109</v>
      </c>
      <c r="L4991" s="89" t="s">
        <v>110</v>
      </c>
      <c r="M4991" s="89">
        <v>12</v>
      </c>
      <c r="N4991" s="90">
        <v>14373559.199999999</v>
      </c>
      <c r="O4991" s="90">
        <v>14595137.75</v>
      </c>
      <c r="P4991" s="90">
        <v>14595137.75</v>
      </c>
      <c r="Q4991" s="90">
        <v>13980419.35</v>
      </c>
      <c r="R4991" s="90">
        <v>-614718.4</v>
      </c>
      <c r="S4991" s="90">
        <v>-4.2118026601016503</v>
      </c>
      <c r="T4991" s="89" t="s">
        <v>28</v>
      </c>
    </row>
    <row r="4992" spans="1:20" x14ac:dyDescent="0.55000000000000004">
      <c r="A4992" s="123">
        <v>2568</v>
      </c>
      <c r="B4992" s="88">
        <v>45930</v>
      </c>
      <c r="C4992" s="89" t="s">
        <v>2314</v>
      </c>
      <c r="D4992" s="89">
        <v>1</v>
      </c>
      <c r="E4992" s="89" t="s">
        <v>198</v>
      </c>
      <c r="F4992" s="89" t="s">
        <v>56</v>
      </c>
      <c r="G4992" s="89" t="s">
        <v>205</v>
      </c>
      <c r="H4992" s="89" t="s">
        <v>2358</v>
      </c>
      <c r="I4992" s="89" t="s">
        <v>97</v>
      </c>
      <c r="J4992" s="89">
        <v>23</v>
      </c>
      <c r="K4992" s="89" t="s">
        <v>109</v>
      </c>
      <c r="L4992" s="89" t="s">
        <v>110</v>
      </c>
      <c r="M4992" s="89">
        <v>12</v>
      </c>
      <c r="N4992" s="90">
        <v>235952703.41</v>
      </c>
      <c r="O4992" s="90">
        <v>250012192</v>
      </c>
      <c r="P4992" s="90">
        <v>250012192</v>
      </c>
      <c r="Q4992" s="90">
        <v>249026527.80000001</v>
      </c>
      <c r="R4992" s="90">
        <v>-985664.2</v>
      </c>
      <c r="S4992" s="90">
        <v>-0.39424645338896103</v>
      </c>
      <c r="T4992" s="89" t="s">
        <v>28</v>
      </c>
    </row>
    <row r="4993" spans="1:20" x14ac:dyDescent="0.55000000000000004">
      <c r="A4993" s="123">
        <v>2568</v>
      </c>
      <c r="B4993" s="88">
        <v>45930</v>
      </c>
      <c r="C4993" s="89" t="s">
        <v>2314</v>
      </c>
      <c r="D4993" s="89">
        <v>1</v>
      </c>
      <c r="E4993" s="89" t="s">
        <v>198</v>
      </c>
      <c r="F4993" s="89" t="s">
        <v>25</v>
      </c>
      <c r="G4993" s="89" t="s">
        <v>225</v>
      </c>
      <c r="H4993" s="89" t="s">
        <v>2359</v>
      </c>
      <c r="I4993" s="89" t="s">
        <v>97</v>
      </c>
      <c r="J4993" s="89">
        <v>23</v>
      </c>
      <c r="K4993" s="89" t="s">
        <v>109</v>
      </c>
      <c r="L4993" s="89" t="s">
        <v>110</v>
      </c>
      <c r="M4993" s="89">
        <v>12</v>
      </c>
      <c r="N4993" s="90">
        <v>13772571.529999999</v>
      </c>
      <c r="O4993" s="90">
        <v>13639504.52</v>
      </c>
      <c r="P4993" s="90">
        <v>13639504.52</v>
      </c>
      <c r="Q4993" s="90">
        <v>13698914.710000001</v>
      </c>
      <c r="R4993" s="90">
        <v>59410.19</v>
      </c>
      <c r="S4993" s="90">
        <v>0.435574400176232</v>
      </c>
      <c r="T4993" s="89" t="s">
        <v>73</v>
      </c>
    </row>
    <row r="4994" spans="1:20" x14ac:dyDescent="0.55000000000000004">
      <c r="A4994" s="123">
        <v>2568</v>
      </c>
      <c r="B4994" s="88">
        <v>45930</v>
      </c>
      <c r="C4994" s="89" t="s">
        <v>2314</v>
      </c>
      <c r="D4994" s="89">
        <v>1</v>
      </c>
      <c r="E4994" s="89" t="s">
        <v>198</v>
      </c>
      <c r="F4994" s="89" t="s">
        <v>25</v>
      </c>
      <c r="G4994" s="89" t="s">
        <v>221</v>
      </c>
      <c r="H4994" s="89" t="s">
        <v>2360</v>
      </c>
      <c r="I4994" s="89" t="s">
        <v>97</v>
      </c>
      <c r="J4994" s="89">
        <v>23</v>
      </c>
      <c r="K4994" s="89" t="s">
        <v>109</v>
      </c>
      <c r="L4994" s="89" t="s">
        <v>110</v>
      </c>
      <c r="M4994" s="89">
        <v>12</v>
      </c>
      <c r="N4994" s="90">
        <v>13805989.09</v>
      </c>
      <c r="O4994" s="90">
        <v>13925297.199999999</v>
      </c>
      <c r="P4994" s="90">
        <v>13925297.199999999</v>
      </c>
      <c r="Q4994" s="90">
        <v>14397724</v>
      </c>
      <c r="R4994" s="90">
        <v>472426.8</v>
      </c>
      <c r="S4994" s="90">
        <v>3.39257965711497</v>
      </c>
      <c r="T4994" s="89" t="s">
        <v>73</v>
      </c>
    </row>
    <row r="4995" spans="1:20" x14ac:dyDescent="0.55000000000000004">
      <c r="A4995" s="123">
        <v>2568</v>
      </c>
      <c r="B4995" s="88">
        <v>45930</v>
      </c>
      <c r="C4995" s="89" t="s">
        <v>2314</v>
      </c>
      <c r="D4995" s="89">
        <v>1</v>
      </c>
      <c r="E4995" s="89" t="s">
        <v>198</v>
      </c>
      <c r="F4995" s="89" t="s">
        <v>25</v>
      </c>
      <c r="G4995" s="89" t="s">
        <v>217</v>
      </c>
      <c r="H4995" s="89" t="s">
        <v>2361</v>
      </c>
      <c r="I4995" s="89" t="s">
        <v>97</v>
      </c>
      <c r="J4995" s="89">
        <v>23</v>
      </c>
      <c r="K4995" s="89" t="s">
        <v>109</v>
      </c>
      <c r="L4995" s="89" t="s">
        <v>110</v>
      </c>
      <c r="M4995" s="89">
        <v>12</v>
      </c>
      <c r="N4995" s="90">
        <v>16838321.449999999</v>
      </c>
      <c r="O4995" s="90">
        <v>17270945</v>
      </c>
      <c r="P4995" s="90">
        <v>17270945</v>
      </c>
      <c r="Q4995" s="90">
        <v>17414433.02</v>
      </c>
      <c r="R4995" s="90">
        <v>143488.01999999999</v>
      </c>
      <c r="S4995" s="90">
        <v>0.83080584183436401</v>
      </c>
      <c r="T4995" s="89" t="s">
        <v>73</v>
      </c>
    </row>
    <row r="4996" spans="1:20" x14ac:dyDescent="0.55000000000000004">
      <c r="A4996" s="123">
        <v>2568</v>
      </c>
      <c r="B4996" s="88">
        <v>45930</v>
      </c>
      <c r="C4996" s="89" t="s">
        <v>2314</v>
      </c>
      <c r="D4996" s="89">
        <v>1</v>
      </c>
      <c r="E4996" s="89" t="s">
        <v>198</v>
      </c>
      <c r="F4996" s="89" t="s">
        <v>25</v>
      </c>
      <c r="G4996" s="89" t="s">
        <v>213</v>
      </c>
      <c r="H4996" s="89" t="s">
        <v>2362</v>
      </c>
      <c r="I4996" s="89" t="s">
        <v>97</v>
      </c>
      <c r="J4996" s="89">
        <v>23</v>
      </c>
      <c r="K4996" s="89" t="s">
        <v>109</v>
      </c>
      <c r="L4996" s="89" t="s">
        <v>110</v>
      </c>
      <c r="M4996" s="89">
        <v>12</v>
      </c>
      <c r="N4996" s="90">
        <v>23362277.309999999</v>
      </c>
      <c r="O4996" s="90">
        <v>24574333.25</v>
      </c>
      <c r="P4996" s="90">
        <v>24574333.25</v>
      </c>
      <c r="Q4996" s="90">
        <v>26243430.68</v>
      </c>
      <c r="R4996" s="90">
        <v>1669097.43</v>
      </c>
      <c r="S4996" s="90">
        <v>6.7920354665166798</v>
      </c>
      <c r="T4996" s="89" t="s">
        <v>73</v>
      </c>
    </row>
    <row r="4997" spans="1:20" x14ac:dyDescent="0.55000000000000004">
      <c r="A4997" s="123">
        <v>2568</v>
      </c>
      <c r="B4997" s="88">
        <v>45930</v>
      </c>
      <c r="C4997" s="89" t="s">
        <v>2314</v>
      </c>
      <c r="D4997" s="89">
        <v>1</v>
      </c>
      <c r="E4997" s="89" t="s">
        <v>198</v>
      </c>
      <c r="F4997" s="89" t="s">
        <v>25</v>
      </c>
      <c r="G4997" s="89" t="s">
        <v>211</v>
      </c>
      <c r="H4997" s="89" t="s">
        <v>2363</v>
      </c>
      <c r="I4997" s="89" t="s">
        <v>97</v>
      </c>
      <c r="J4997" s="89">
        <v>23</v>
      </c>
      <c r="K4997" s="89" t="s">
        <v>109</v>
      </c>
      <c r="L4997" s="89" t="s">
        <v>110</v>
      </c>
      <c r="M4997" s="89">
        <v>12</v>
      </c>
      <c r="N4997" s="90">
        <v>31653484.010000002</v>
      </c>
      <c r="O4997" s="90">
        <v>33591030</v>
      </c>
      <c r="P4997" s="90">
        <v>33591030</v>
      </c>
      <c r="Q4997" s="90">
        <v>34046973.399999999</v>
      </c>
      <c r="R4997" s="90">
        <v>455943.4</v>
      </c>
      <c r="S4997" s="90">
        <v>1.3573367652018999</v>
      </c>
      <c r="T4997" s="89" t="s">
        <v>73</v>
      </c>
    </row>
    <row r="4998" spans="1:20" x14ac:dyDescent="0.55000000000000004">
      <c r="A4998" s="123">
        <v>2568</v>
      </c>
      <c r="B4998" s="88">
        <v>45930</v>
      </c>
      <c r="C4998" s="89" t="s">
        <v>2314</v>
      </c>
      <c r="D4998" s="89">
        <v>1</v>
      </c>
      <c r="E4998" s="89" t="s">
        <v>198</v>
      </c>
      <c r="F4998" s="89" t="s">
        <v>25</v>
      </c>
      <c r="G4998" s="89" t="s">
        <v>207</v>
      </c>
      <c r="H4998" s="89" t="s">
        <v>2364</v>
      </c>
      <c r="I4998" s="89" t="s">
        <v>97</v>
      </c>
      <c r="J4998" s="89">
        <v>23</v>
      </c>
      <c r="K4998" s="89" t="s">
        <v>109</v>
      </c>
      <c r="L4998" s="89" t="s">
        <v>110</v>
      </c>
      <c r="M4998" s="89">
        <v>12</v>
      </c>
      <c r="N4998" s="90">
        <v>15534591.810000001</v>
      </c>
      <c r="O4998" s="90">
        <v>15310872.58</v>
      </c>
      <c r="P4998" s="90">
        <v>15310872.58</v>
      </c>
      <c r="Q4998" s="90">
        <v>15613816.369999999</v>
      </c>
      <c r="R4998" s="90">
        <v>302943.78999999998</v>
      </c>
      <c r="S4998" s="90">
        <v>1.97861871305574</v>
      </c>
      <c r="T4998" s="89" t="s">
        <v>73</v>
      </c>
    </row>
    <row r="4999" spans="1:20" x14ac:dyDescent="0.55000000000000004">
      <c r="A4999" s="123">
        <v>2568</v>
      </c>
      <c r="B4999" s="88">
        <v>45930</v>
      </c>
      <c r="C4999" s="89" t="s">
        <v>2314</v>
      </c>
      <c r="D4999" s="89">
        <v>1</v>
      </c>
      <c r="E4999" s="89" t="s">
        <v>198</v>
      </c>
      <c r="F4999" s="89" t="s">
        <v>25</v>
      </c>
      <c r="G4999" s="89" t="s">
        <v>227</v>
      </c>
      <c r="H4999" s="89" t="s">
        <v>2365</v>
      </c>
      <c r="I4999" s="89" t="s">
        <v>97</v>
      </c>
      <c r="J4999" s="89">
        <v>23</v>
      </c>
      <c r="K4999" s="89" t="s">
        <v>109</v>
      </c>
      <c r="L4999" s="89" t="s">
        <v>110</v>
      </c>
      <c r="M4999" s="89">
        <v>12</v>
      </c>
      <c r="N4999" s="90">
        <v>13490575.27</v>
      </c>
      <c r="O4999" s="90">
        <v>12669666.73</v>
      </c>
      <c r="P4999" s="90">
        <v>12669666.73</v>
      </c>
      <c r="Q4999" s="90">
        <v>14737884.380000001</v>
      </c>
      <c r="R4999" s="90">
        <v>2068217.65</v>
      </c>
      <c r="S4999" s="90">
        <v>16.3241677470706</v>
      </c>
      <c r="T4999" s="89" t="s">
        <v>73</v>
      </c>
    </row>
    <row r="5000" spans="1:20" x14ac:dyDescent="0.55000000000000004">
      <c r="A5000" s="123">
        <v>2568</v>
      </c>
      <c r="B5000" s="88">
        <v>45930</v>
      </c>
      <c r="C5000" s="89" t="s">
        <v>2314</v>
      </c>
      <c r="D5000" s="89">
        <v>1</v>
      </c>
      <c r="E5000" s="89" t="s">
        <v>198</v>
      </c>
      <c r="F5000" s="89" t="s">
        <v>25</v>
      </c>
      <c r="G5000" s="89" t="s">
        <v>223</v>
      </c>
      <c r="H5000" s="89" t="s">
        <v>2366</v>
      </c>
      <c r="I5000" s="89" t="s">
        <v>97</v>
      </c>
      <c r="J5000" s="89">
        <v>23</v>
      </c>
      <c r="K5000" s="89" t="s">
        <v>109</v>
      </c>
      <c r="L5000" s="89" t="s">
        <v>110</v>
      </c>
      <c r="M5000" s="89">
        <v>12</v>
      </c>
      <c r="N5000" s="90">
        <v>10820999.92</v>
      </c>
      <c r="O5000" s="90">
        <v>10037350</v>
      </c>
      <c r="P5000" s="90">
        <v>10037350</v>
      </c>
      <c r="Q5000" s="90">
        <v>10799119.449999999</v>
      </c>
      <c r="R5000" s="90">
        <v>761769.45</v>
      </c>
      <c r="S5000" s="90">
        <v>7.5893482841586701</v>
      </c>
      <c r="T5000" s="89" t="s">
        <v>73</v>
      </c>
    </row>
    <row r="5001" spans="1:20" x14ac:dyDescent="0.55000000000000004">
      <c r="A5001" s="123">
        <v>2568</v>
      </c>
      <c r="B5001" s="88">
        <v>45930</v>
      </c>
      <c r="C5001" s="89" t="s">
        <v>2314</v>
      </c>
      <c r="D5001" s="89">
        <v>1</v>
      </c>
      <c r="E5001" s="89" t="s">
        <v>198</v>
      </c>
      <c r="F5001" s="89" t="s">
        <v>25</v>
      </c>
      <c r="G5001" s="89" t="s">
        <v>209</v>
      </c>
      <c r="H5001" s="89" t="s">
        <v>2367</v>
      </c>
      <c r="I5001" s="89" t="s">
        <v>97</v>
      </c>
      <c r="J5001" s="89">
        <v>23</v>
      </c>
      <c r="K5001" s="89" t="s">
        <v>109</v>
      </c>
      <c r="L5001" s="89" t="s">
        <v>110</v>
      </c>
      <c r="M5001" s="89">
        <v>12</v>
      </c>
      <c r="N5001" s="90">
        <v>13161064.359999999</v>
      </c>
      <c r="O5001" s="90">
        <v>12930783</v>
      </c>
      <c r="P5001" s="90">
        <v>12930783</v>
      </c>
      <c r="Q5001" s="90">
        <v>12928634.67</v>
      </c>
      <c r="R5001" s="90">
        <v>-2148.33</v>
      </c>
      <c r="S5001" s="90">
        <v>-1.66140751105327E-2</v>
      </c>
      <c r="T5001" s="89" t="s">
        <v>28</v>
      </c>
    </row>
    <row r="5002" spans="1:20" x14ac:dyDescent="0.55000000000000004">
      <c r="A5002" s="123">
        <v>2568</v>
      </c>
      <c r="B5002" s="88">
        <v>45930</v>
      </c>
      <c r="C5002" s="89" t="s">
        <v>2314</v>
      </c>
      <c r="D5002" s="89">
        <v>1</v>
      </c>
      <c r="E5002" s="89" t="s">
        <v>198</v>
      </c>
      <c r="F5002" s="89" t="s">
        <v>25</v>
      </c>
      <c r="G5002" s="89" t="s">
        <v>219</v>
      </c>
      <c r="H5002" s="89" t="s">
        <v>2368</v>
      </c>
      <c r="I5002" s="89" t="s">
        <v>97</v>
      </c>
      <c r="J5002" s="89">
        <v>23</v>
      </c>
      <c r="K5002" s="89" t="s">
        <v>109</v>
      </c>
      <c r="L5002" s="89" t="s">
        <v>110</v>
      </c>
      <c r="M5002" s="89">
        <v>12</v>
      </c>
      <c r="N5002" s="90">
        <v>13577680.9</v>
      </c>
      <c r="O5002" s="90">
        <v>14582580</v>
      </c>
      <c r="P5002" s="90">
        <v>14582580</v>
      </c>
      <c r="Q5002" s="90">
        <v>14581773.75</v>
      </c>
      <c r="R5002" s="90">
        <v>-806.25</v>
      </c>
      <c r="S5002" s="90">
        <v>-5.5288570335290501E-3</v>
      </c>
      <c r="T5002" s="89" t="s">
        <v>28</v>
      </c>
    </row>
    <row r="5003" spans="1:20" x14ac:dyDescent="0.55000000000000004">
      <c r="A5003" s="123">
        <v>2568</v>
      </c>
      <c r="B5003" s="88">
        <v>45930</v>
      </c>
      <c r="C5003" s="89" t="s">
        <v>2314</v>
      </c>
      <c r="D5003" s="89">
        <v>1</v>
      </c>
      <c r="E5003" s="89" t="s">
        <v>198</v>
      </c>
      <c r="F5003" s="89" t="s">
        <v>25</v>
      </c>
      <c r="G5003" s="89" t="s">
        <v>215</v>
      </c>
      <c r="H5003" s="89" t="s">
        <v>2369</v>
      </c>
      <c r="I5003" s="89" t="s">
        <v>97</v>
      </c>
      <c r="J5003" s="89">
        <v>23</v>
      </c>
      <c r="K5003" s="89" t="s">
        <v>109</v>
      </c>
      <c r="L5003" s="89" t="s">
        <v>110</v>
      </c>
      <c r="M5003" s="89">
        <v>12</v>
      </c>
      <c r="N5003" s="90">
        <v>12977981.449999999</v>
      </c>
      <c r="O5003" s="90">
        <v>13732529</v>
      </c>
      <c r="P5003" s="90">
        <v>13732529</v>
      </c>
      <c r="Q5003" s="90">
        <v>13286908.75</v>
      </c>
      <c r="R5003" s="90">
        <v>-445620.25</v>
      </c>
      <c r="S5003" s="90">
        <v>-3.24499769853026</v>
      </c>
      <c r="T5003" s="89" t="s">
        <v>28</v>
      </c>
    </row>
    <row r="5004" spans="1:20" x14ac:dyDescent="0.55000000000000004">
      <c r="A5004" s="123">
        <v>2568</v>
      </c>
      <c r="B5004" s="88">
        <v>45930</v>
      </c>
      <c r="C5004" s="89" t="s">
        <v>2314</v>
      </c>
      <c r="D5004" s="89">
        <v>1</v>
      </c>
      <c r="E5004" s="89" t="s">
        <v>198</v>
      </c>
      <c r="F5004" s="89" t="s">
        <v>25</v>
      </c>
      <c r="G5004" s="89" t="s">
        <v>199</v>
      </c>
      <c r="H5004" s="89" t="s">
        <v>2370</v>
      </c>
      <c r="I5004" s="89" t="s">
        <v>97</v>
      </c>
      <c r="J5004" s="89">
        <v>23</v>
      </c>
      <c r="K5004" s="89" t="s">
        <v>109</v>
      </c>
      <c r="L5004" s="89" t="s">
        <v>110</v>
      </c>
      <c r="M5004" s="89">
        <v>12</v>
      </c>
      <c r="N5004" s="90">
        <v>70618053.120000005</v>
      </c>
      <c r="O5004" s="90">
        <v>72552080</v>
      </c>
      <c r="P5004" s="90">
        <v>72552080</v>
      </c>
      <c r="Q5004" s="90">
        <v>77621646.569999993</v>
      </c>
      <c r="R5004" s="90">
        <v>5069566.57</v>
      </c>
      <c r="S5004" s="90">
        <v>6.9874861892312401</v>
      </c>
      <c r="T5004" s="89" t="s">
        <v>73</v>
      </c>
    </row>
    <row r="5005" spans="1:20" x14ac:dyDescent="0.55000000000000004">
      <c r="A5005" s="123">
        <v>2568</v>
      </c>
      <c r="B5005" s="88">
        <v>45930</v>
      </c>
      <c r="C5005" s="89" t="s">
        <v>2314</v>
      </c>
      <c r="D5005" s="89">
        <v>1</v>
      </c>
      <c r="E5005" s="89" t="s">
        <v>198</v>
      </c>
      <c r="F5005" s="89" t="s">
        <v>25</v>
      </c>
      <c r="G5005" s="89" t="s">
        <v>203</v>
      </c>
      <c r="H5005" s="89" t="s">
        <v>2371</v>
      </c>
      <c r="I5005" s="89" t="s">
        <v>97</v>
      </c>
      <c r="J5005" s="89">
        <v>23</v>
      </c>
      <c r="K5005" s="89" t="s">
        <v>109</v>
      </c>
      <c r="L5005" s="89" t="s">
        <v>110</v>
      </c>
      <c r="M5005" s="89">
        <v>12</v>
      </c>
      <c r="N5005" s="90">
        <v>14166139.460000001</v>
      </c>
      <c r="O5005" s="90">
        <v>13742872</v>
      </c>
      <c r="P5005" s="90">
        <v>13742872</v>
      </c>
      <c r="Q5005" s="90">
        <v>14002758.75</v>
      </c>
      <c r="R5005" s="90">
        <v>259886.75</v>
      </c>
      <c r="S5005" s="90">
        <v>1.89106578304739</v>
      </c>
      <c r="T5005" s="89" t="s">
        <v>73</v>
      </c>
    </row>
    <row r="5006" spans="1:20" x14ac:dyDescent="0.55000000000000004">
      <c r="A5006" s="123">
        <v>2568</v>
      </c>
      <c r="B5006" s="88">
        <v>45930</v>
      </c>
      <c r="C5006" s="89" t="s">
        <v>2314</v>
      </c>
      <c r="D5006" s="89">
        <v>1</v>
      </c>
      <c r="E5006" s="89" t="s">
        <v>198</v>
      </c>
      <c r="F5006" s="89" t="s">
        <v>25</v>
      </c>
      <c r="G5006" s="89" t="s">
        <v>201</v>
      </c>
      <c r="H5006" s="89" t="s">
        <v>2372</v>
      </c>
      <c r="I5006" s="89" t="s">
        <v>97</v>
      </c>
      <c r="J5006" s="89">
        <v>23</v>
      </c>
      <c r="K5006" s="89" t="s">
        <v>109</v>
      </c>
      <c r="L5006" s="89" t="s">
        <v>110</v>
      </c>
      <c r="M5006" s="89">
        <v>12</v>
      </c>
      <c r="N5006" s="90">
        <v>8403971.4499999993</v>
      </c>
      <c r="O5006" s="90">
        <v>12199830</v>
      </c>
      <c r="P5006" s="90">
        <v>12199830</v>
      </c>
      <c r="Q5006" s="90">
        <v>10526305.140000001</v>
      </c>
      <c r="R5006" s="90">
        <v>-1673524.86</v>
      </c>
      <c r="S5006" s="90">
        <v>-13.717608032243101</v>
      </c>
      <c r="T5006" s="89" t="s">
        <v>28</v>
      </c>
    </row>
    <row r="5007" spans="1:20" x14ac:dyDescent="0.55000000000000004">
      <c r="A5007" s="123">
        <v>2568</v>
      </c>
      <c r="B5007" s="88">
        <v>45930</v>
      </c>
      <c r="C5007" s="89" t="s">
        <v>2314</v>
      </c>
      <c r="D5007" s="89">
        <v>1</v>
      </c>
      <c r="E5007" s="89" t="s">
        <v>229</v>
      </c>
      <c r="F5007" s="89" t="s">
        <v>56</v>
      </c>
      <c r="G5007" s="89" t="s">
        <v>234</v>
      </c>
      <c r="H5007" s="89" t="s">
        <v>2373</v>
      </c>
      <c r="I5007" s="89" t="s">
        <v>97</v>
      </c>
      <c r="J5007" s="89">
        <v>23</v>
      </c>
      <c r="K5007" s="89" t="s">
        <v>109</v>
      </c>
      <c r="L5007" s="89" t="s">
        <v>110</v>
      </c>
      <c r="M5007" s="89">
        <v>12</v>
      </c>
      <c r="N5007" s="90">
        <v>175255815.16999999</v>
      </c>
      <c r="O5007" s="90">
        <v>175258265.06999999</v>
      </c>
      <c r="P5007" s="90">
        <v>175258265.06999999</v>
      </c>
      <c r="Q5007" s="90">
        <v>184422850.65000001</v>
      </c>
      <c r="R5007" s="90">
        <v>9164585.5800000001</v>
      </c>
      <c r="S5007" s="90">
        <v>5.2291888067815604</v>
      </c>
      <c r="T5007" s="89" t="s">
        <v>73</v>
      </c>
    </row>
    <row r="5008" spans="1:20" x14ac:dyDescent="0.55000000000000004">
      <c r="A5008" s="123">
        <v>2568</v>
      </c>
      <c r="B5008" s="88">
        <v>45930</v>
      </c>
      <c r="C5008" s="89" t="s">
        <v>2314</v>
      </c>
      <c r="D5008" s="89">
        <v>1</v>
      </c>
      <c r="E5008" s="89" t="s">
        <v>229</v>
      </c>
      <c r="F5008" s="89" t="s">
        <v>56</v>
      </c>
      <c r="G5008" s="89" t="s">
        <v>236</v>
      </c>
      <c r="H5008" s="89" t="s">
        <v>2374</v>
      </c>
      <c r="I5008" s="89" t="s">
        <v>97</v>
      </c>
      <c r="J5008" s="89">
        <v>23</v>
      </c>
      <c r="K5008" s="89" t="s">
        <v>109</v>
      </c>
      <c r="L5008" s="89" t="s">
        <v>110</v>
      </c>
      <c r="M5008" s="89">
        <v>12</v>
      </c>
      <c r="N5008" s="90">
        <v>108886445.64</v>
      </c>
      <c r="O5008" s="90">
        <v>115355572.51000001</v>
      </c>
      <c r="P5008" s="90">
        <v>115355572.51000001</v>
      </c>
      <c r="Q5008" s="90">
        <v>114505541.89</v>
      </c>
      <c r="R5008" s="90">
        <v>-850030.62</v>
      </c>
      <c r="S5008" s="90">
        <v>-0.73687867998428302</v>
      </c>
      <c r="T5008" s="89" t="s">
        <v>28</v>
      </c>
    </row>
    <row r="5009" spans="1:20" x14ac:dyDescent="0.55000000000000004">
      <c r="A5009" s="123">
        <v>2568</v>
      </c>
      <c r="B5009" s="88">
        <v>45930</v>
      </c>
      <c r="C5009" s="89" t="s">
        <v>2314</v>
      </c>
      <c r="D5009" s="89">
        <v>1</v>
      </c>
      <c r="E5009" s="89" t="s">
        <v>229</v>
      </c>
      <c r="F5009" s="89" t="s">
        <v>25</v>
      </c>
      <c r="G5009" s="89" t="s">
        <v>238</v>
      </c>
      <c r="H5009" s="89" t="s">
        <v>2375</v>
      </c>
      <c r="I5009" s="89" t="s">
        <v>97</v>
      </c>
      <c r="J5009" s="89">
        <v>23</v>
      </c>
      <c r="K5009" s="89" t="s">
        <v>109</v>
      </c>
      <c r="L5009" s="89" t="s">
        <v>110</v>
      </c>
      <c r="M5009" s="89">
        <v>12</v>
      </c>
      <c r="N5009" s="90">
        <v>20730709.25</v>
      </c>
      <c r="O5009" s="90">
        <v>20375300</v>
      </c>
      <c r="P5009" s="90">
        <v>20375300</v>
      </c>
      <c r="Q5009" s="90">
        <v>20248531.850000001</v>
      </c>
      <c r="R5009" s="90">
        <v>-126768.15</v>
      </c>
      <c r="S5009" s="90">
        <v>-0.62216580860159099</v>
      </c>
      <c r="T5009" s="89" t="s">
        <v>28</v>
      </c>
    </row>
    <row r="5010" spans="1:20" x14ac:dyDescent="0.55000000000000004">
      <c r="A5010" s="123">
        <v>2568</v>
      </c>
      <c r="B5010" s="88">
        <v>45930</v>
      </c>
      <c r="C5010" s="89" t="s">
        <v>2314</v>
      </c>
      <c r="D5010" s="89">
        <v>1</v>
      </c>
      <c r="E5010" s="89" t="s">
        <v>229</v>
      </c>
      <c r="F5010" s="89" t="s">
        <v>25</v>
      </c>
      <c r="G5010" s="89" t="s">
        <v>240</v>
      </c>
      <c r="H5010" s="89" t="s">
        <v>2376</v>
      </c>
      <c r="I5010" s="89" t="s">
        <v>97</v>
      </c>
      <c r="J5010" s="89">
        <v>23</v>
      </c>
      <c r="K5010" s="89" t="s">
        <v>109</v>
      </c>
      <c r="L5010" s="89" t="s">
        <v>110</v>
      </c>
      <c r="M5010" s="89">
        <v>12</v>
      </c>
      <c r="N5010" s="90">
        <v>16889347.870000001</v>
      </c>
      <c r="O5010" s="90">
        <v>17295000</v>
      </c>
      <c r="P5010" s="90">
        <v>17295000</v>
      </c>
      <c r="Q5010" s="90">
        <v>17990589.809999999</v>
      </c>
      <c r="R5010" s="90">
        <v>695589.81</v>
      </c>
      <c r="S5010" s="90">
        <v>4.0219127493495197</v>
      </c>
      <c r="T5010" s="89" t="s">
        <v>73</v>
      </c>
    </row>
    <row r="5011" spans="1:20" x14ac:dyDescent="0.55000000000000004">
      <c r="A5011" s="123">
        <v>2568</v>
      </c>
      <c r="B5011" s="88">
        <v>45930</v>
      </c>
      <c r="C5011" s="89" t="s">
        <v>2314</v>
      </c>
      <c r="D5011" s="89">
        <v>1</v>
      </c>
      <c r="E5011" s="89" t="s">
        <v>229</v>
      </c>
      <c r="F5011" s="89" t="s">
        <v>25</v>
      </c>
      <c r="G5011" s="89" t="s">
        <v>242</v>
      </c>
      <c r="H5011" s="89" t="s">
        <v>2377</v>
      </c>
      <c r="I5011" s="89" t="s">
        <v>97</v>
      </c>
      <c r="J5011" s="89">
        <v>23</v>
      </c>
      <c r="K5011" s="89" t="s">
        <v>109</v>
      </c>
      <c r="L5011" s="89" t="s">
        <v>110</v>
      </c>
      <c r="M5011" s="89">
        <v>12</v>
      </c>
      <c r="N5011" s="90">
        <v>20718004.510000002</v>
      </c>
      <c r="O5011" s="90">
        <v>22908208</v>
      </c>
      <c r="P5011" s="90">
        <v>22908208</v>
      </c>
      <c r="Q5011" s="90">
        <v>23646905.859999999</v>
      </c>
      <c r="R5011" s="90">
        <v>738697.86</v>
      </c>
      <c r="S5011" s="90">
        <v>3.2245990607384001</v>
      </c>
      <c r="T5011" s="89" t="s">
        <v>73</v>
      </c>
    </row>
    <row r="5012" spans="1:20" x14ac:dyDescent="0.55000000000000004">
      <c r="A5012" s="123">
        <v>2568</v>
      </c>
      <c r="B5012" s="88">
        <v>45930</v>
      </c>
      <c r="C5012" s="89" t="s">
        <v>2314</v>
      </c>
      <c r="D5012" s="89">
        <v>1</v>
      </c>
      <c r="E5012" s="89" t="s">
        <v>229</v>
      </c>
      <c r="F5012" s="89" t="s">
        <v>25</v>
      </c>
      <c r="G5012" s="89" t="s">
        <v>244</v>
      </c>
      <c r="H5012" s="89" t="s">
        <v>2378</v>
      </c>
      <c r="I5012" s="89" t="s">
        <v>97</v>
      </c>
      <c r="J5012" s="89">
        <v>23</v>
      </c>
      <c r="K5012" s="89" t="s">
        <v>109</v>
      </c>
      <c r="L5012" s="89" t="s">
        <v>110</v>
      </c>
      <c r="M5012" s="89">
        <v>12</v>
      </c>
      <c r="N5012" s="90">
        <v>21855407.579999998</v>
      </c>
      <c r="O5012" s="90">
        <v>21481200</v>
      </c>
      <c r="P5012" s="90">
        <v>21481200</v>
      </c>
      <c r="Q5012" s="90">
        <v>21772464.52</v>
      </c>
      <c r="R5012" s="90">
        <v>291264.52</v>
      </c>
      <c r="S5012" s="90">
        <v>1.35590432564289</v>
      </c>
      <c r="T5012" s="89" t="s">
        <v>73</v>
      </c>
    </row>
    <row r="5013" spans="1:20" x14ac:dyDescent="0.55000000000000004">
      <c r="A5013" s="123">
        <v>2568</v>
      </c>
      <c r="B5013" s="88">
        <v>45930</v>
      </c>
      <c r="C5013" s="89" t="s">
        <v>2314</v>
      </c>
      <c r="D5013" s="89">
        <v>1</v>
      </c>
      <c r="E5013" s="89" t="s">
        <v>229</v>
      </c>
      <c r="F5013" s="89" t="s">
        <v>25</v>
      </c>
      <c r="G5013" s="89" t="s">
        <v>246</v>
      </c>
      <c r="H5013" s="89" t="s">
        <v>2379</v>
      </c>
      <c r="I5013" s="89" t="s">
        <v>97</v>
      </c>
      <c r="J5013" s="89">
        <v>23</v>
      </c>
      <c r="K5013" s="89" t="s">
        <v>109</v>
      </c>
      <c r="L5013" s="89" t="s">
        <v>110</v>
      </c>
      <c r="M5013" s="89">
        <v>12</v>
      </c>
      <c r="N5013" s="90">
        <v>12487646.26</v>
      </c>
      <c r="O5013" s="90">
        <v>13855319.640000001</v>
      </c>
      <c r="P5013" s="90">
        <v>13855319.640000001</v>
      </c>
      <c r="Q5013" s="90">
        <v>15214262.710000001</v>
      </c>
      <c r="R5013" s="90">
        <v>1358943.07</v>
      </c>
      <c r="S5013" s="90">
        <v>9.8080961342585091</v>
      </c>
      <c r="T5013" s="89" t="s">
        <v>73</v>
      </c>
    </row>
    <row r="5014" spans="1:20" x14ac:dyDescent="0.55000000000000004">
      <c r="A5014" s="123">
        <v>2568</v>
      </c>
      <c r="B5014" s="88">
        <v>45930</v>
      </c>
      <c r="C5014" s="89" t="s">
        <v>2314</v>
      </c>
      <c r="D5014" s="89">
        <v>1</v>
      </c>
      <c r="E5014" s="89" t="s">
        <v>229</v>
      </c>
      <c r="F5014" s="89" t="s">
        <v>25</v>
      </c>
      <c r="G5014" s="89" t="s">
        <v>230</v>
      </c>
      <c r="H5014" s="89" t="s">
        <v>2380</v>
      </c>
      <c r="I5014" s="89" t="s">
        <v>97</v>
      </c>
      <c r="J5014" s="89">
        <v>23</v>
      </c>
      <c r="K5014" s="89" t="s">
        <v>109</v>
      </c>
      <c r="L5014" s="89" t="s">
        <v>110</v>
      </c>
      <c r="M5014" s="89">
        <v>12</v>
      </c>
      <c r="N5014" s="90">
        <v>6753081.75</v>
      </c>
      <c r="O5014" s="90">
        <v>7999733</v>
      </c>
      <c r="P5014" s="90">
        <v>7999733</v>
      </c>
      <c r="Q5014" s="90">
        <v>8872339.4000000004</v>
      </c>
      <c r="R5014" s="90">
        <v>872606.4</v>
      </c>
      <c r="S5014" s="90">
        <v>10.9079440526328</v>
      </c>
      <c r="T5014" s="89" t="s">
        <v>73</v>
      </c>
    </row>
    <row r="5015" spans="1:20" x14ac:dyDescent="0.55000000000000004">
      <c r="A5015" s="123">
        <v>2568</v>
      </c>
      <c r="B5015" s="88">
        <v>45930</v>
      </c>
      <c r="C5015" s="89" t="s">
        <v>2314</v>
      </c>
      <c r="D5015" s="89">
        <v>1</v>
      </c>
      <c r="E5015" s="89" t="s">
        <v>229</v>
      </c>
      <c r="F5015" s="89" t="s">
        <v>25</v>
      </c>
      <c r="G5015" s="89" t="s">
        <v>232</v>
      </c>
      <c r="H5015" s="89" t="s">
        <v>2381</v>
      </c>
      <c r="I5015" s="89" t="s">
        <v>97</v>
      </c>
      <c r="J5015" s="89">
        <v>23</v>
      </c>
      <c r="K5015" s="89" t="s">
        <v>109</v>
      </c>
      <c r="L5015" s="89" t="s">
        <v>110</v>
      </c>
      <c r="M5015" s="89">
        <v>12</v>
      </c>
      <c r="N5015" s="90">
        <v>5709747.2699999996</v>
      </c>
      <c r="O5015" s="90">
        <v>6469154.2699999996</v>
      </c>
      <c r="P5015" s="90">
        <v>6469154.2699999996</v>
      </c>
      <c r="Q5015" s="90">
        <v>7641231.3600000003</v>
      </c>
      <c r="R5015" s="90">
        <v>1172077.0900000001</v>
      </c>
      <c r="S5015" s="90">
        <v>18.117933830012099</v>
      </c>
      <c r="T5015" s="89" t="s">
        <v>73</v>
      </c>
    </row>
    <row r="5016" spans="1:20" x14ac:dyDescent="0.55000000000000004">
      <c r="A5016" s="123">
        <v>2568</v>
      </c>
      <c r="B5016" s="88">
        <v>45930</v>
      </c>
      <c r="C5016" s="89" t="s">
        <v>2314</v>
      </c>
      <c r="D5016" s="89">
        <v>1</v>
      </c>
      <c r="E5016" s="89" t="s">
        <v>248</v>
      </c>
      <c r="F5016" s="89" t="s">
        <v>56</v>
      </c>
      <c r="G5016" s="89" t="s">
        <v>251</v>
      </c>
      <c r="H5016" s="89" t="s">
        <v>2382</v>
      </c>
      <c r="I5016" s="89" t="s">
        <v>97</v>
      </c>
      <c r="J5016" s="89">
        <v>23</v>
      </c>
      <c r="K5016" s="89" t="s">
        <v>109</v>
      </c>
      <c r="L5016" s="89" t="s">
        <v>110</v>
      </c>
      <c r="M5016" s="89">
        <v>12</v>
      </c>
      <c r="N5016" s="90">
        <v>181487833.91999999</v>
      </c>
      <c r="O5016" s="90">
        <v>219479872</v>
      </c>
      <c r="P5016" s="90">
        <v>219479872</v>
      </c>
      <c r="Q5016" s="90">
        <v>196657703.50999999</v>
      </c>
      <c r="R5016" s="90">
        <v>-22822168.489999998</v>
      </c>
      <c r="S5016" s="90">
        <v>-10.398296792336399</v>
      </c>
      <c r="T5016" s="89" t="s">
        <v>28</v>
      </c>
    </row>
    <row r="5017" spans="1:20" x14ac:dyDescent="0.55000000000000004">
      <c r="A5017" s="123">
        <v>2568</v>
      </c>
      <c r="B5017" s="88">
        <v>45930</v>
      </c>
      <c r="C5017" s="89" t="s">
        <v>2314</v>
      </c>
      <c r="D5017" s="89">
        <v>1</v>
      </c>
      <c r="E5017" s="89" t="s">
        <v>248</v>
      </c>
      <c r="F5017" s="89" t="s">
        <v>25</v>
      </c>
      <c r="G5017" s="89" t="s">
        <v>257</v>
      </c>
      <c r="H5017" s="89" t="s">
        <v>2383</v>
      </c>
      <c r="I5017" s="89" t="s">
        <v>97</v>
      </c>
      <c r="J5017" s="89">
        <v>23</v>
      </c>
      <c r="K5017" s="89" t="s">
        <v>109</v>
      </c>
      <c r="L5017" s="89" t="s">
        <v>110</v>
      </c>
      <c r="M5017" s="89">
        <v>12</v>
      </c>
      <c r="N5017" s="90">
        <v>23235648.010000002</v>
      </c>
      <c r="O5017" s="90">
        <v>24024693.640000001</v>
      </c>
      <c r="P5017" s="90">
        <v>24024693.640000001</v>
      </c>
      <c r="Q5017" s="90">
        <v>24982739.59</v>
      </c>
      <c r="R5017" s="90">
        <v>958045.95</v>
      </c>
      <c r="S5017" s="90">
        <v>3.98775511711374</v>
      </c>
      <c r="T5017" s="89" t="s">
        <v>73</v>
      </c>
    </row>
    <row r="5018" spans="1:20" x14ac:dyDescent="0.55000000000000004">
      <c r="A5018" s="123">
        <v>2568</v>
      </c>
      <c r="B5018" s="88">
        <v>45930</v>
      </c>
      <c r="C5018" s="89" t="s">
        <v>2314</v>
      </c>
      <c r="D5018" s="89">
        <v>1</v>
      </c>
      <c r="E5018" s="89" t="s">
        <v>248</v>
      </c>
      <c r="F5018" s="89" t="s">
        <v>25</v>
      </c>
      <c r="G5018" s="89" t="s">
        <v>259</v>
      </c>
      <c r="H5018" s="89" t="s">
        <v>2384</v>
      </c>
      <c r="I5018" s="89" t="s">
        <v>97</v>
      </c>
      <c r="J5018" s="89">
        <v>23</v>
      </c>
      <c r="K5018" s="89" t="s">
        <v>109</v>
      </c>
      <c r="L5018" s="89" t="s">
        <v>110</v>
      </c>
      <c r="M5018" s="89">
        <v>12</v>
      </c>
      <c r="N5018" s="90">
        <v>20773190.699999999</v>
      </c>
      <c r="O5018" s="90">
        <v>21211583.5</v>
      </c>
      <c r="P5018" s="90">
        <v>21211583.5</v>
      </c>
      <c r="Q5018" s="90">
        <v>22245800.109999999</v>
      </c>
      <c r="R5018" s="90">
        <v>1034216.61</v>
      </c>
      <c r="S5018" s="90">
        <v>4.8757161859226601</v>
      </c>
      <c r="T5018" s="89" t="s">
        <v>73</v>
      </c>
    </row>
    <row r="5019" spans="1:20" x14ac:dyDescent="0.55000000000000004">
      <c r="A5019" s="123">
        <v>2568</v>
      </c>
      <c r="B5019" s="88">
        <v>45930</v>
      </c>
      <c r="C5019" s="89" t="s">
        <v>2314</v>
      </c>
      <c r="D5019" s="89">
        <v>1</v>
      </c>
      <c r="E5019" s="89" t="s">
        <v>248</v>
      </c>
      <c r="F5019" s="89" t="s">
        <v>25</v>
      </c>
      <c r="G5019" s="89" t="s">
        <v>263</v>
      </c>
      <c r="H5019" s="89" t="s">
        <v>2385</v>
      </c>
      <c r="I5019" s="89" t="s">
        <v>97</v>
      </c>
      <c r="J5019" s="89">
        <v>23</v>
      </c>
      <c r="K5019" s="89" t="s">
        <v>109</v>
      </c>
      <c r="L5019" s="89" t="s">
        <v>110</v>
      </c>
      <c r="M5019" s="89">
        <v>12</v>
      </c>
      <c r="N5019" s="90">
        <v>27900843</v>
      </c>
      <c r="O5019" s="90">
        <v>29306758</v>
      </c>
      <c r="P5019" s="90">
        <v>29306758</v>
      </c>
      <c r="Q5019" s="90">
        <v>30579424.399999999</v>
      </c>
      <c r="R5019" s="90">
        <v>1272666.3999999999</v>
      </c>
      <c r="S5019" s="90">
        <v>4.3425697240206498</v>
      </c>
      <c r="T5019" s="89" t="s">
        <v>73</v>
      </c>
    </row>
    <row r="5020" spans="1:20" x14ac:dyDescent="0.55000000000000004">
      <c r="A5020" s="123">
        <v>2568</v>
      </c>
      <c r="B5020" s="88">
        <v>45930</v>
      </c>
      <c r="C5020" s="89" t="s">
        <v>2314</v>
      </c>
      <c r="D5020" s="89">
        <v>1</v>
      </c>
      <c r="E5020" s="89" t="s">
        <v>248</v>
      </c>
      <c r="F5020" s="89" t="s">
        <v>25</v>
      </c>
      <c r="G5020" s="89" t="s">
        <v>261</v>
      </c>
      <c r="H5020" s="89" t="s">
        <v>2386</v>
      </c>
      <c r="I5020" s="89" t="s">
        <v>97</v>
      </c>
      <c r="J5020" s="89">
        <v>23</v>
      </c>
      <c r="K5020" s="89" t="s">
        <v>109</v>
      </c>
      <c r="L5020" s="89" t="s">
        <v>110</v>
      </c>
      <c r="M5020" s="89">
        <v>12</v>
      </c>
      <c r="N5020" s="90">
        <v>20286866.41</v>
      </c>
      <c r="O5020" s="90">
        <v>17212578</v>
      </c>
      <c r="P5020" s="90">
        <v>17212578</v>
      </c>
      <c r="Q5020" s="90">
        <v>23044073.68</v>
      </c>
      <c r="R5020" s="90">
        <v>5831495.6799999997</v>
      </c>
      <c r="S5020" s="90">
        <v>33.879269450514599</v>
      </c>
      <c r="T5020" s="89" t="s">
        <v>73</v>
      </c>
    </row>
    <row r="5021" spans="1:20" x14ac:dyDescent="0.55000000000000004">
      <c r="A5021" s="123">
        <v>2568</v>
      </c>
      <c r="B5021" s="88">
        <v>45930</v>
      </c>
      <c r="C5021" s="89" t="s">
        <v>2314</v>
      </c>
      <c r="D5021" s="89">
        <v>1</v>
      </c>
      <c r="E5021" s="89" t="s">
        <v>248</v>
      </c>
      <c r="F5021" s="89" t="s">
        <v>25</v>
      </c>
      <c r="G5021" s="89" t="s">
        <v>255</v>
      </c>
      <c r="H5021" s="89" t="s">
        <v>2387</v>
      </c>
      <c r="I5021" s="89" t="s">
        <v>97</v>
      </c>
      <c r="J5021" s="89">
        <v>23</v>
      </c>
      <c r="K5021" s="89" t="s">
        <v>109</v>
      </c>
      <c r="L5021" s="89" t="s">
        <v>110</v>
      </c>
      <c r="M5021" s="89">
        <v>12</v>
      </c>
      <c r="N5021" s="90">
        <v>18924777.800000001</v>
      </c>
      <c r="O5021" s="90">
        <v>19833290</v>
      </c>
      <c r="P5021" s="90">
        <v>19833290</v>
      </c>
      <c r="Q5021" s="90">
        <v>18634010.579999998</v>
      </c>
      <c r="R5021" s="90">
        <v>-1199279.42</v>
      </c>
      <c r="S5021" s="90">
        <v>-6.0468002030928796</v>
      </c>
      <c r="T5021" s="89" t="s">
        <v>28</v>
      </c>
    </row>
    <row r="5022" spans="1:20" x14ac:dyDescent="0.55000000000000004">
      <c r="A5022" s="123">
        <v>2568</v>
      </c>
      <c r="B5022" s="88">
        <v>45930</v>
      </c>
      <c r="C5022" s="89" t="s">
        <v>2314</v>
      </c>
      <c r="D5022" s="89">
        <v>1</v>
      </c>
      <c r="E5022" s="89" t="s">
        <v>248</v>
      </c>
      <c r="F5022" s="89" t="s">
        <v>25</v>
      </c>
      <c r="G5022" s="89" t="s">
        <v>253</v>
      </c>
      <c r="H5022" s="89" t="s">
        <v>2388</v>
      </c>
      <c r="I5022" s="89" t="s">
        <v>97</v>
      </c>
      <c r="J5022" s="89">
        <v>23</v>
      </c>
      <c r="K5022" s="89" t="s">
        <v>109</v>
      </c>
      <c r="L5022" s="89" t="s">
        <v>110</v>
      </c>
      <c r="M5022" s="89">
        <v>12</v>
      </c>
      <c r="N5022" s="90">
        <v>14865705.609999999</v>
      </c>
      <c r="O5022" s="90">
        <v>14481421.810000001</v>
      </c>
      <c r="P5022" s="90">
        <v>14481421.810000001</v>
      </c>
      <c r="Q5022" s="90">
        <v>13709952.5</v>
      </c>
      <c r="R5022" s="90">
        <v>-771469.31</v>
      </c>
      <c r="S5022" s="90">
        <v>-5.3273036316590803</v>
      </c>
      <c r="T5022" s="89" t="s">
        <v>28</v>
      </c>
    </row>
    <row r="5023" spans="1:20" x14ac:dyDescent="0.55000000000000004">
      <c r="A5023" s="123">
        <v>2568</v>
      </c>
      <c r="B5023" s="88">
        <v>45930</v>
      </c>
      <c r="C5023" s="89" t="s">
        <v>2314</v>
      </c>
      <c r="D5023" s="89">
        <v>1</v>
      </c>
      <c r="E5023" s="89" t="s">
        <v>248</v>
      </c>
      <c r="F5023" s="89" t="s">
        <v>25</v>
      </c>
      <c r="G5023" s="89" t="s">
        <v>249</v>
      </c>
      <c r="H5023" s="89" t="s">
        <v>2389</v>
      </c>
      <c r="I5023" s="89" t="s">
        <v>97</v>
      </c>
      <c r="J5023" s="89">
        <v>23</v>
      </c>
      <c r="K5023" s="89" t="s">
        <v>109</v>
      </c>
      <c r="L5023" s="89" t="s">
        <v>110</v>
      </c>
      <c r="M5023" s="89">
        <v>12</v>
      </c>
      <c r="N5023" s="90">
        <v>19019628.98</v>
      </c>
      <c r="O5023" s="90">
        <v>18530890</v>
      </c>
      <c r="P5023" s="90">
        <v>18530890</v>
      </c>
      <c r="Q5023" s="90">
        <v>18483224.510000002</v>
      </c>
      <c r="R5023" s="90">
        <v>-47665.49</v>
      </c>
      <c r="S5023" s="90">
        <v>-0.25722180640001602</v>
      </c>
      <c r="T5023" s="89" t="s">
        <v>28</v>
      </c>
    </row>
    <row r="5024" spans="1:20" x14ac:dyDescent="0.55000000000000004">
      <c r="A5024" s="123">
        <v>2568</v>
      </c>
      <c r="B5024" s="88">
        <v>45930</v>
      </c>
      <c r="C5024" s="89" t="s">
        <v>2314</v>
      </c>
      <c r="D5024" s="89">
        <v>1</v>
      </c>
      <c r="E5024" s="89" t="s">
        <v>265</v>
      </c>
      <c r="F5024" s="89" t="s">
        <v>56</v>
      </c>
      <c r="G5024" s="89" t="s">
        <v>278</v>
      </c>
      <c r="H5024" s="89" t="s">
        <v>2390</v>
      </c>
      <c r="I5024" s="89" t="s">
        <v>97</v>
      </c>
      <c r="J5024" s="89">
        <v>23</v>
      </c>
      <c r="K5024" s="89" t="s">
        <v>109</v>
      </c>
      <c r="L5024" s="89" t="s">
        <v>110</v>
      </c>
      <c r="M5024" s="89">
        <v>12</v>
      </c>
      <c r="N5024" s="90">
        <v>80610942.75</v>
      </c>
      <c r="O5024" s="90">
        <v>84546135.959999993</v>
      </c>
      <c r="P5024" s="90">
        <v>84546135.959999993</v>
      </c>
      <c r="Q5024" s="90">
        <v>78234448.280000001</v>
      </c>
      <c r="R5024" s="90">
        <v>-6311687.6799999997</v>
      </c>
      <c r="S5024" s="90">
        <v>-7.4653768718491804</v>
      </c>
      <c r="T5024" s="89" t="s">
        <v>28</v>
      </c>
    </row>
    <row r="5025" spans="1:20" x14ac:dyDescent="0.55000000000000004">
      <c r="A5025" s="123">
        <v>2568</v>
      </c>
      <c r="B5025" s="88">
        <v>45930</v>
      </c>
      <c r="C5025" s="89" t="s">
        <v>2314</v>
      </c>
      <c r="D5025" s="89">
        <v>1</v>
      </c>
      <c r="E5025" s="89" t="s">
        <v>265</v>
      </c>
      <c r="F5025" s="89" t="s">
        <v>25</v>
      </c>
      <c r="G5025" s="89" t="s">
        <v>266</v>
      </c>
      <c r="H5025" s="89" t="s">
        <v>2391</v>
      </c>
      <c r="I5025" s="89" t="s">
        <v>97</v>
      </c>
      <c r="J5025" s="89">
        <v>23</v>
      </c>
      <c r="K5025" s="89" t="s">
        <v>109</v>
      </c>
      <c r="L5025" s="89" t="s">
        <v>110</v>
      </c>
      <c r="M5025" s="89">
        <v>12</v>
      </c>
      <c r="N5025" s="90">
        <v>22598532.489999998</v>
      </c>
      <c r="O5025" s="90">
        <v>24129735.780000001</v>
      </c>
      <c r="P5025" s="90">
        <v>24129735.780000001</v>
      </c>
      <c r="Q5025" s="90">
        <v>24197611.920000002</v>
      </c>
      <c r="R5025" s="90">
        <v>67876.14</v>
      </c>
      <c r="S5025" s="90">
        <v>0.28129665661842601</v>
      </c>
      <c r="T5025" s="89" t="s">
        <v>73</v>
      </c>
    </row>
    <row r="5026" spans="1:20" x14ac:dyDescent="0.55000000000000004">
      <c r="A5026" s="123">
        <v>2568</v>
      </c>
      <c r="B5026" s="88">
        <v>45930</v>
      </c>
      <c r="C5026" s="89" t="s">
        <v>2314</v>
      </c>
      <c r="D5026" s="89">
        <v>1</v>
      </c>
      <c r="E5026" s="89" t="s">
        <v>265</v>
      </c>
      <c r="F5026" s="89" t="s">
        <v>25</v>
      </c>
      <c r="G5026" s="89" t="s">
        <v>268</v>
      </c>
      <c r="H5026" s="89" t="s">
        <v>2392</v>
      </c>
      <c r="I5026" s="89" t="s">
        <v>97</v>
      </c>
      <c r="J5026" s="89">
        <v>23</v>
      </c>
      <c r="K5026" s="89" t="s">
        <v>109</v>
      </c>
      <c r="L5026" s="89" t="s">
        <v>110</v>
      </c>
      <c r="M5026" s="89">
        <v>12</v>
      </c>
      <c r="N5026" s="90">
        <v>32058492.760000002</v>
      </c>
      <c r="O5026" s="90">
        <v>31583973.039999999</v>
      </c>
      <c r="P5026" s="90">
        <v>31583973.039999999</v>
      </c>
      <c r="Q5026" s="90">
        <v>33266885.710000001</v>
      </c>
      <c r="R5026" s="90">
        <v>1682912.67</v>
      </c>
      <c r="S5026" s="90">
        <v>5.3283754639375198</v>
      </c>
      <c r="T5026" s="89" t="s">
        <v>73</v>
      </c>
    </row>
    <row r="5027" spans="1:20" x14ac:dyDescent="0.55000000000000004">
      <c r="A5027" s="123">
        <v>2568</v>
      </c>
      <c r="B5027" s="88">
        <v>45930</v>
      </c>
      <c r="C5027" s="89" t="s">
        <v>2314</v>
      </c>
      <c r="D5027" s="89">
        <v>1</v>
      </c>
      <c r="E5027" s="89" t="s">
        <v>265</v>
      </c>
      <c r="F5027" s="89" t="s">
        <v>25</v>
      </c>
      <c r="G5027" s="89" t="s">
        <v>274</v>
      </c>
      <c r="H5027" s="89" t="s">
        <v>2393</v>
      </c>
      <c r="I5027" s="89" t="s">
        <v>97</v>
      </c>
      <c r="J5027" s="89">
        <v>23</v>
      </c>
      <c r="K5027" s="89" t="s">
        <v>109</v>
      </c>
      <c r="L5027" s="89" t="s">
        <v>110</v>
      </c>
      <c r="M5027" s="89">
        <v>12</v>
      </c>
      <c r="N5027" s="90">
        <v>47494722.259999998</v>
      </c>
      <c r="O5027" s="90">
        <v>56791698.93</v>
      </c>
      <c r="P5027" s="90">
        <v>56791698.93</v>
      </c>
      <c r="Q5027" s="90">
        <v>58278670.390000001</v>
      </c>
      <c r="R5027" s="90">
        <v>1486971.46</v>
      </c>
      <c r="S5027" s="90">
        <v>2.61829015158149</v>
      </c>
      <c r="T5027" s="89" t="s">
        <v>73</v>
      </c>
    </row>
    <row r="5028" spans="1:20" x14ac:dyDescent="0.55000000000000004">
      <c r="A5028" s="123">
        <v>2568</v>
      </c>
      <c r="B5028" s="88">
        <v>45930</v>
      </c>
      <c r="C5028" s="89" t="s">
        <v>2314</v>
      </c>
      <c r="D5028" s="89">
        <v>1</v>
      </c>
      <c r="E5028" s="89" t="s">
        <v>265</v>
      </c>
      <c r="F5028" s="89" t="s">
        <v>25</v>
      </c>
      <c r="G5028" s="89" t="s">
        <v>276</v>
      </c>
      <c r="H5028" s="89" t="s">
        <v>2394</v>
      </c>
      <c r="I5028" s="89" t="s">
        <v>97</v>
      </c>
      <c r="J5028" s="89">
        <v>23</v>
      </c>
      <c r="K5028" s="89" t="s">
        <v>109</v>
      </c>
      <c r="L5028" s="89" t="s">
        <v>110</v>
      </c>
      <c r="M5028" s="89">
        <v>12</v>
      </c>
      <c r="N5028" s="90">
        <v>20956830.219999999</v>
      </c>
      <c r="O5028" s="90">
        <v>23248082.920000002</v>
      </c>
      <c r="P5028" s="90">
        <v>23248082.920000002</v>
      </c>
      <c r="Q5028" s="90">
        <v>22643514.859999999</v>
      </c>
      <c r="R5028" s="90">
        <v>-604568.06000000006</v>
      </c>
      <c r="S5028" s="90">
        <v>-2.60050715614017</v>
      </c>
      <c r="T5028" s="89" t="s">
        <v>28</v>
      </c>
    </row>
    <row r="5029" spans="1:20" x14ac:dyDescent="0.55000000000000004">
      <c r="A5029" s="123">
        <v>2568</v>
      </c>
      <c r="B5029" s="88">
        <v>45930</v>
      </c>
      <c r="C5029" s="89" t="s">
        <v>2314</v>
      </c>
      <c r="D5029" s="89">
        <v>1</v>
      </c>
      <c r="E5029" s="89" t="s">
        <v>265</v>
      </c>
      <c r="F5029" s="89" t="s">
        <v>25</v>
      </c>
      <c r="G5029" s="89" t="s">
        <v>272</v>
      </c>
      <c r="H5029" s="89" t="s">
        <v>2395</v>
      </c>
      <c r="I5029" s="89" t="s">
        <v>97</v>
      </c>
      <c r="J5029" s="89">
        <v>23</v>
      </c>
      <c r="K5029" s="89" t="s">
        <v>109</v>
      </c>
      <c r="L5029" s="89" t="s">
        <v>110</v>
      </c>
      <c r="M5029" s="89">
        <v>12</v>
      </c>
      <c r="N5029" s="90">
        <v>21777839.98</v>
      </c>
      <c r="O5029" s="90">
        <v>20155145.149999999</v>
      </c>
      <c r="P5029" s="90">
        <v>20155145.149999999</v>
      </c>
      <c r="Q5029" s="90">
        <v>21824769.34</v>
      </c>
      <c r="R5029" s="90">
        <v>1669624.19</v>
      </c>
      <c r="S5029" s="90">
        <v>8.2838609078436694</v>
      </c>
      <c r="T5029" s="89" t="s">
        <v>73</v>
      </c>
    </row>
    <row r="5030" spans="1:20" x14ac:dyDescent="0.55000000000000004">
      <c r="A5030" s="123">
        <v>2568</v>
      </c>
      <c r="B5030" s="88">
        <v>45930</v>
      </c>
      <c r="C5030" s="89" t="s">
        <v>2314</v>
      </c>
      <c r="D5030" s="89">
        <v>1</v>
      </c>
      <c r="E5030" s="89" t="s">
        <v>265</v>
      </c>
      <c r="F5030" s="89" t="s">
        <v>25</v>
      </c>
      <c r="G5030" s="89" t="s">
        <v>270</v>
      </c>
      <c r="H5030" s="89" t="s">
        <v>2396</v>
      </c>
      <c r="I5030" s="89" t="s">
        <v>97</v>
      </c>
      <c r="J5030" s="89">
        <v>23</v>
      </c>
      <c r="K5030" s="89" t="s">
        <v>109</v>
      </c>
      <c r="L5030" s="89" t="s">
        <v>110</v>
      </c>
      <c r="M5030" s="89">
        <v>12</v>
      </c>
      <c r="N5030" s="90">
        <v>19333234.68</v>
      </c>
      <c r="O5030" s="90">
        <v>20305320</v>
      </c>
      <c r="P5030" s="90">
        <v>20305320</v>
      </c>
      <c r="Q5030" s="90">
        <v>19757553.41</v>
      </c>
      <c r="R5030" s="90">
        <v>-547766.59</v>
      </c>
      <c r="S5030" s="90">
        <v>-2.6976506157007099</v>
      </c>
      <c r="T5030" s="89" t="s">
        <v>28</v>
      </c>
    </row>
    <row r="5031" spans="1:20" x14ac:dyDescent="0.55000000000000004">
      <c r="A5031" s="123">
        <v>2568</v>
      </c>
      <c r="B5031" s="88">
        <v>45930</v>
      </c>
      <c r="C5031" s="89" t="s">
        <v>2314</v>
      </c>
      <c r="D5031" s="89">
        <v>1</v>
      </c>
      <c r="E5031" s="89" t="s">
        <v>280</v>
      </c>
      <c r="F5031" s="89" t="s">
        <v>49</v>
      </c>
      <c r="G5031" s="89" t="s">
        <v>283</v>
      </c>
      <c r="H5031" s="89" t="s">
        <v>2397</v>
      </c>
      <c r="I5031" s="89" t="s">
        <v>97</v>
      </c>
      <c r="J5031" s="89">
        <v>23</v>
      </c>
      <c r="K5031" s="89" t="s">
        <v>109</v>
      </c>
      <c r="L5031" s="89" t="s">
        <v>110</v>
      </c>
      <c r="M5031" s="89">
        <v>12</v>
      </c>
      <c r="N5031" s="90">
        <v>475423933.05000001</v>
      </c>
      <c r="O5031" s="90">
        <v>486590000</v>
      </c>
      <c r="P5031" s="90">
        <v>486590000</v>
      </c>
      <c r="Q5031" s="90">
        <v>510932101</v>
      </c>
      <c r="R5031" s="90">
        <v>24342101</v>
      </c>
      <c r="S5031" s="90">
        <v>5.0025896545346198</v>
      </c>
      <c r="T5031" s="89" t="s">
        <v>73</v>
      </c>
    </row>
    <row r="5032" spans="1:20" x14ac:dyDescent="0.55000000000000004">
      <c r="A5032" s="123">
        <v>2568</v>
      </c>
      <c r="B5032" s="88">
        <v>45930</v>
      </c>
      <c r="C5032" s="89" t="s">
        <v>2314</v>
      </c>
      <c r="D5032" s="89">
        <v>1</v>
      </c>
      <c r="E5032" s="89" t="s">
        <v>280</v>
      </c>
      <c r="F5032" s="89" t="s">
        <v>25</v>
      </c>
      <c r="G5032" s="89" t="s">
        <v>287</v>
      </c>
      <c r="H5032" s="89" t="s">
        <v>2398</v>
      </c>
      <c r="I5032" s="89" t="s">
        <v>97</v>
      </c>
      <c r="J5032" s="89">
        <v>23</v>
      </c>
      <c r="K5032" s="89" t="s">
        <v>109</v>
      </c>
      <c r="L5032" s="89" t="s">
        <v>110</v>
      </c>
      <c r="M5032" s="89">
        <v>12</v>
      </c>
      <c r="N5032" s="90">
        <v>16403855.33</v>
      </c>
      <c r="O5032" s="90">
        <v>17125400</v>
      </c>
      <c r="P5032" s="90">
        <v>17125400</v>
      </c>
      <c r="Q5032" s="90">
        <v>16541118.460000001</v>
      </c>
      <c r="R5032" s="90">
        <v>-584281.54</v>
      </c>
      <c r="S5032" s="90">
        <v>-3.4117833160101401</v>
      </c>
      <c r="T5032" s="89" t="s">
        <v>28</v>
      </c>
    </row>
    <row r="5033" spans="1:20" x14ac:dyDescent="0.55000000000000004">
      <c r="A5033" s="123">
        <v>2568</v>
      </c>
      <c r="B5033" s="88">
        <v>45930</v>
      </c>
      <c r="C5033" s="89" t="s">
        <v>2314</v>
      </c>
      <c r="D5033" s="89">
        <v>1</v>
      </c>
      <c r="E5033" s="89" t="s">
        <v>280</v>
      </c>
      <c r="F5033" s="89" t="s">
        <v>56</v>
      </c>
      <c r="G5033" s="89" t="s">
        <v>281</v>
      </c>
      <c r="H5033" s="89" t="s">
        <v>2399</v>
      </c>
      <c r="I5033" s="89" t="s">
        <v>97</v>
      </c>
      <c r="J5033" s="89">
        <v>23</v>
      </c>
      <c r="K5033" s="89" t="s">
        <v>109</v>
      </c>
      <c r="L5033" s="89" t="s">
        <v>110</v>
      </c>
      <c r="M5033" s="89">
        <v>12</v>
      </c>
      <c r="N5033" s="90">
        <v>72758557.459999993</v>
      </c>
      <c r="O5033" s="90">
        <v>87360580</v>
      </c>
      <c r="P5033" s="90">
        <v>87360580</v>
      </c>
      <c r="Q5033" s="90">
        <v>85285531.390000001</v>
      </c>
      <c r="R5033" s="90">
        <v>-2075048.61</v>
      </c>
      <c r="S5033" s="90">
        <v>-2.3752688111731901</v>
      </c>
      <c r="T5033" s="89" t="s">
        <v>28</v>
      </c>
    </row>
    <row r="5034" spans="1:20" x14ac:dyDescent="0.55000000000000004">
      <c r="A5034" s="123">
        <v>2568</v>
      </c>
      <c r="B5034" s="88">
        <v>45930</v>
      </c>
      <c r="C5034" s="89" t="s">
        <v>2314</v>
      </c>
      <c r="D5034" s="89">
        <v>1</v>
      </c>
      <c r="E5034" s="89" t="s">
        <v>280</v>
      </c>
      <c r="F5034" s="89" t="s">
        <v>25</v>
      </c>
      <c r="G5034" s="89" t="s">
        <v>285</v>
      </c>
      <c r="H5034" s="89" t="s">
        <v>2400</v>
      </c>
      <c r="I5034" s="89" t="s">
        <v>97</v>
      </c>
      <c r="J5034" s="89">
        <v>23</v>
      </c>
      <c r="K5034" s="89" t="s">
        <v>109</v>
      </c>
      <c r="L5034" s="89" t="s">
        <v>110</v>
      </c>
      <c r="M5034" s="89">
        <v>12</v>
      </c>
      <c r="N5034" s="90">
        <v>15065997.27</v>
      </c>
      <c r="O5034" s="90">
        <v>14384720</v>
      </c>
      <c r="P5034" s="90">
        <v>14384720</v>
      </c>
      <c r="Q5034" s="90">
        <v>16742260.890000001</v>
      </c>
      <c r="R5034" s="90">
        <v>2357540.89</v>
      </c>
      <c r="S5034" s="90">
        <v>16.389202500987199</v>
      </c>
      <c r="T5034" s="89" t="s">
        <v>73</v>
      </c>
    </row>
    <row r="5035" spans="1:20" x14ac:dyDescent="0.55000000000000004">
      <c r="A5035" s="123">
        <v>2568</v>
      </c>
      <c r="B5035" s="88">
        <v>45930</v>
      </c>
      <c r="C5035" s="89" t="s">
        <v>2314</v>
      </c>
      <c r="D5035" s="89">
        <v>1</v>
      </c>
      <c r="E5035" s="89" t="s">
        <v>280</v>
      </c>
      <c r="F5035" s="89" t="s">
        <v>25</v>
      </c>
      <c r="G5035" s="89" t="s">
        <v>289</v>
      </c>
      <c r="H5035" s="89" t="s">
        <v>2401</v>
      </c>
      <c r="I5035" s="89" t="s">
        <v>97</v>
      </c>
      <c r="J5035" s="89">
        <v>23</v>
      </c>
      <c r="K5035" s="89" t="s">
        <v>109</v>
      </c>
      <c r="L5035" s="89" t="s">
        <v>110</v>
      </c>
      <c r="M5035" s="89">
        <v>12</v>
      </c>
      <c r="N5035" s="90">
        <v>24143456.449999999</v>
      </c>
      <c r="O5035" s="90">
        <v>23753900</v>
      </c>
      <c r="P5035" s="90">
        <v>23753900</v>
      </c>
      <c r="Q5035" s="90">
        <v>24365511.809999999</v>
      </c>
      <c r="R5035" s="90">
        <v>611611.81000000006</v>
      </c>
      <c r="S5035" s="90">
        <v>2.57478481428313</v>
      </c>
      <c r="T5035" s="89" t="s">
        <v>73</v>
      </c>
    </row>
    <row r="5036" spans="1:20" x14ac:dyDescent="0.55000000000000004">
      <c r="A5036" s="123">
        <v>2568</v>
      </c>
      <c r="B5036" s="88">
        <v>45930</v>
      </c>
      <c r="C5036" s="89" t="s">
        <v>2314</v>
      </c>
      <c r="D5036" s="89">
        <v>1</v>
      </c>
      <c r="E5036" s="89" t="s">
        <v>280</v>
      </c>
      <c r="F5036" s="89" t="s">
        <v>25</v>
      </c>
      <c r="G5036" s="89" t="s">
        <v>293</v>
      </c>
      <c r="H5036" s="89" t="s">
        <v>2402</v>
      </c>
      <c r="I5036" s="89" t="s">
        <v>97</v>
      </c>
      <c r="J5036" s="89">
        <v>23</v>
      </c>
      <c r="K5036" s="89" t="s">
        <v>109</v>
      </c>
      <c r="L5036" s="89" t="s">
        <v>110</v>
      </c>
      <c r="M5036" s="89">
        <v>12</v>
      </c>
      <c r="N5036" s="90">
        <v>17945382.359999999</v>
      </c>
      <c r="O5036" s="90">
        <v>18075000</v>
      </c>
      <c r="P5036" s="90">
        <v>18075000</v>
      </c>
      <c r="Q5036" s="90">
        <v>18557183.52</v>
      </c>
      <c r="R5036" s="90">
        <v>482183.52</v>
      </c>
      <c r="S5036" s="90">
        <v>2.66768199170125</v>
      </c>
      <c r="T5036" s="89" t="s">
        <v>73</v>
      </c>
    </row>
    <row r="5037" spans="1:20" x14ac:dyDescent="0.55000000000000004">
      <c r="A5037" s="123">
        <v>2568</v>
      </c>
      <c r="B5037" s="88">
        <v>45930</v>
      </c>
      <c r="C5037" s="89" t="s">
        <v>2314</v>
      </c>
      <c r="D5037" s="89">
        <v>1</v>
      </c>
      <c r="E5037" s="89" t="s">
        <v>280</v>
      </c>
      <c r="F5037" s="89" t="s">
        <v>25</v>
      </c>
      <c r="G5037" s="89" t="s">
        <v>295</v>
      </c>
      <c r="H5037" s="89" t="s">
        <v>2403</v>
      </c>
      <c r="I5037" s="89" t="s">
        <v>97</v>
      </c>
      <c r="J5037" s="89">
        <v>23</v>
      </c>
      <c r="K5037" s="89" t="s">
        <v>109</v>
      </c>
      <c r="L5037" s="89" t="s">
        <v>110</v>
      </c>
      <c r="M5037" s="89">
        <v>12</v>
      </c>
      <c r="N5037" s="90">
        <v>20091309.09</v>
      </c>
      <c r="O5037" s="90">
        <v>19662000</v>
      </c>
      <c r="P5037" s="90">
        <v>19662000</v>
      </c>
      <c r="Q5037" s="90">
        <v>20347275.300000001</v>
      </c>
      <c r="R5037" s="90">
        <v>685275.3</v>
      </c>
      <c r="S5037" s="90">
        <v>3.4852776930118998</v>
      </c>
      <c r="T5037" s="89" t="s">
        <v>73</v>
      </c>
    </row>
    <row r="5038" spans="1:20" x14ac:dyDescent="0.55000000000000004">
      <c r="A5038" s="123">
        <v>2568</v>
      </c>
      <c r="B5038" s="88">
        <v>45930</v>
      </c>
      <c r="C5038" s="89" t="s">
        <v>2314</v>
      </c>
      <c r="D5038" s="89">
        <v>1</v>
      </c>
      <c r="E5038" s="89" t="s">
        <v>280</v>
      </c>
      <c r="F5038" s="89" t="s">
        <v>25</v>
      </c>
      <c r="G5038" s="89" t="s">
        <v>297</v>
      </c>
      <c r="H5038" s="89" t="s">
        <v>2404</v>
      </c>
      <c r="I5038" s="89" t="s">
        <v>97</v>
      </c>
      <c r="J5038" s="89">
        <v>23</v>
      </c>
      <c r="K5038" s="89" t="s">
        <v>109</v>
      </c>
      <c r="L5038" s="89" t="s">
        <v>110</v>
      </c>
      <c r="M5038" s="89">
        <v>12</v>
      </c>
      <c r="N5038" s="90">
        <v>41377265.530000001</v>
      </c>
      <c r="O5038" s="90">
        <v>43649170</v>
      </c>
      <c r="P5038" s="90">
        <v>43649170</v>
      </c>
      <c r="Q5038" s="90">
        <v>43494583.049999997</v>
      </c>
      <c r="R5038" s="90">
        <v>-154586.95000000001</v>
      </c>
      <c r="S5038" s="90">
        <v>-0.35415782247405903</v>
      </c>
      <c r="T5038" s="89" t="s">
        <v>28</v>
      </c>
    </row>
    <row r="5039" spans="1:20" x14ac:dyDescent="0.55000000000000004">
      <c r="A5039" s="123">
        <v>2568</v>
      </c>
      <c r="B5039" s="88">
        <v>45930</v>
      </c>
      <c r="C5039" s="89" t="s">
        <v>2314</v>
      </c>
      <c r="D5039" s="89">
        <v>1</v>
      </c>
      <c r="E5039" s="89" t="s">
        <v>280</v>
      </c>
      <c r="F5039" s="89" t="s">
        <v>25</v>
      </c>
      <c r="G5039" s="89" t="s">
        <v>301</v>
      </c>
      <c r="H5039" s="89" t="s">
        <v>2405</v>
      </c>
      <c r="I5039" s="89" t="s">
        <v>97</v>
      </c>
      <c r="J5039" s="89">
        <v>23</v>
      </c>
      <c r="K5039" s="89" t="s">
        <v>109</v>
      </c>
      <c r="L5039" s="89" t="s">
        <v>110</v>
      </c>
      <c r="M5039" s="89">
        <v>12</v>
      </c>
      <c r="N5039" s="90">
        <v>11079060</v>
      </c>
      <c r="O5039" s="90">
        <v>11297700</v>
      </c>
      <c r="P5039" s="90">
        <v>11297700</v>
      </c>
      <c r="Q5039" s="90">
        <v>11538027.68</v>
      </c>
      <c r="R5039" s="90">
        <v>240327.67999999999</v>
      </c>
      <c r="S5039" s="90">
        <v>2.1272266036449898</v>
      </c>
      <c r="T5039" s="89" t="s">
        <v>73</v>
      </c>
    </row>
    <row r="5040" spans="1:20" x14ac:dyDescent="0.55000000000000004">
      <c r="A5040" s="123">
        <v>2568</v>
      </c>
      <c r="B5040" s="88">
        <v>45930</v>
      </c>
      <c r="C5040" s="89" t="s">
        <v>2314</v>
      </c>
      <c r="D5040" s="89">
        <v>1</v>
      </c>
      <c r="E5040" s="89" t="s">
        <v>280</v>
      </c>
      <c r="F5040" s="89" t="s">
        <v>25</v>
      </c>
      <c r="G5040" s="89" t="s">
        <v>303</v>
      </c>
      <c r="H5040" s="89" t="s">
        <v>2406</v>
      </c>
      <c r="I5040" s="89" t="s">
        <v>97</v>
      </c>
      <c r="J5040" s="89">
        <v>23</v>
      </c>
      <c r="K5040" s="89" t="s">
        <v>109</v>
      </c>
      <c r="L5040" s="89" t="s">
        <v>110</v>
      </c>
      <c r="M5040" s="89">
        <v>12</v>
      </c>
      <c r="N5040" s="90">
        <v>17605054.52</v>
      </c>
      <c r="O5040" s="90">
        <v>13384280</v>
      </c>
      <c r="P5040" s="90">
        <v>13384280</v>
      </c>
      <c r="Q5040" s="90">
        <v>18560241.59</v>
      </c>
      <c r="R5040" s="90">
        <v>5175961.59</v>
      </c>
      <c r="S5040" s="90">
        <v>38.6719464177378</v>
      </c>
      <c r="T5040" s="89" t="s">
        <v>73</v>
      </c>
    </row>
    <row r="5041" spans="1:20" x14ac:dyDescent="0.55000000000000004">
      <c r="A5041" s="123">
        <v>2568</v>
      </c>
      <c r="B5041" s="88">
        <v>45930</v>
      </c>
      <c r="C5041" s="89" t="s">
        <v>2314</v>
      </c>
      <c r="D5041" s="89">
        <v>1</v>
      </c>
      <c r="E5041" s="89" t="s">
        <v>280</v>
      </c>
      <c r="F5041" s="89" t="s">
        <v>25</v>
      </c>
      <c r="G5041" s="89" t="s">
        <v>305</v>
      </c>
      <c r="H5041" s="89" t="s">
        <v>2407</v>
      </c>
      <c r="I5041" s="89" t="s">
        <v>97</v>
      </c>
      <c r="J5041" s="89">
        <v>23</v>
      </c>
      <c r="K5041" s="89" t="s">
        <v>109</v>
      </c>
      <c r="L5041" s="89" t="s">
        <v>110</v>
      </c>
      <c r="M5041" s="89">
        <v>12</v>
      </c>
      <c r="N5041" s="90">
        <v>15551349.74</v>
      </c>
      <c r="O5041" s="90">
        <v>15203620</v>
      </c>
      <c r="P5041" s="90">
        <v>15203620</v>
      </c>
      <c r="Q5041" s="90">
        <v>16220663</v>
      </c>
      <c r="R5041" s="90">
        <v>1017043</v>
      </c>
      <c r="S5041" s="90">
        <v>6.6894792161340497</v>
      </c>
      <c r="T5041" s="89" t="s">
        <v>73</v>
      </c>
    </row>
    <row r="5042" spans="1:20" x14ac:dyDescent="0.55000000000000004">
      <c r="A5042" s="123">
        <v>2568</v>
      </c>
      <c r="B5042" s="88">
        <v>45930</v>
      </c>
      <c r="C5042" s="89" t="s">
        <v>2314</v>
      </c>
      <c r="D5042" s="89">
        <v>1</v>
      </c>
      <c r="E5042" s="89" t="s">
        <v>280</v>
      </c>
      <c r="F5042" s="89" t="s">
        <v>25</v>
      </c>
      <c r="G5042" s="89" t="s">
        <v>299</v>
      </c>
      <c r="H5042" s="89" t="s">
        <v>2408</v>
      </c>
      <c r="I5042" s="89" t="s">
        <v>97</v>
      </c>
      <c r="J5042" s="89">
        <v>23</v>
      </c>
      <c r="K5042" s="89" t="s">
        <v>109</v>
      </c>
      <c r="L5042" s="89" t="s">
        <v>110</v>
      </c>
      <c r="M5042" s="89">
        <v>12</v>
      </c>
      <c r="N5042" s="90">
        <v>20997744.059999999</v>
      </c>
      <c r="O5042" s="90">
        <v>20516860</v>
      </c>
      <c r="P5042" s="90">
        <v>20516860</v>
      </c>
      <c r="Q5042" s="90">
        <v>20898656.940000001</v>
      </c>
      <c r="R5042" s="90">
        <v>381796.94</v>
      </c>
      <c r="S5042" s="90">
        <v>1.8608936260227</v>
      </c>
      <c r="T5042" s="89" t="s">
        <v>73</v>
      </c>
    </row>
    <row r="5043" spans="1:20" x14ac:dyDescent="0.55000000000000004">
      <c r="A5043" s="123">
        <v>2568</v>
      </c>
      <c r="B5043" s="88">
        <v>45930</v>
      </c>
      <c r="C5043" s="89" t="s">
        <v>2314</v>
      </c>
      <c r="D5043" s="89">
        <v>1</v>
      </c>
      <c r="E5043" s="89" t="s">
        <v>280</v>
      </c>
      <c r="F5043" s="89" t="s">
        <v>25</v>
      </c>
      <c r="G5043" s="89" t="s">
        <v>291</v>
      </c>
      <c r="H5043" s="89" t="s">
        <v>2409</v>
      </c>
      <c r="I5043" s="89" t="s">
        <v>97</v>
      </c>
      <c r="J5043" s="89">
        <v>23</v>
      </c>
      <c r="K5043" s="89" t="s">
        <v>109</v>
      </c>
      <c r="L5043" s="89" t="s">
        <v>110</v>
      </c>
      <c r="M5043" s="89">
        <v>12</v>
      </c>
      <c r="N5043" s="90">
        <v>14889239.92</v>
      </c>
      <c r="O5043" s="90">
        <v>14865760</v>
      </c>
      <c r="P5043" s="90">
        <v>14865760</v>
      </c>
      <c r="Q5043" s="90">
        <v>16290790.02</v>
      </c>
      <c r="R5043" s="90">
        <v>1425030.02</v>
      </c>
      <c r="S5043" s="90">
        <v>9.5859883383022506</v>
      </c>
      <c r="T5043" s="89" t="s">
        <v>73</v>
      </c>
    </row>
    <row r="5044" spans="1:20" x14ac:dyDescent="0.55000000000000004">
      <c r="A5044" s="123">
        <v>2568</v>
      </c>
      <c r="B5044" s="88">
        <v>45930</v>
      </c>
      <c r="C5044" s="89" t="s">
        <v>2314</v>
      </c>
      <c r="D5044" s="89">
        <v>1</v>
      </c>
      <c r="E5044" s="89" t="s">
        <v>307</v>
      </c>
      <c r="F5044" s="89" t="s">
        <v>56</v>
      </c>
      <c r="G5044" s="89" t="s">
        <v>314</v>
      </c>
      <c r="H5044" s="89" t="s">
        <v>2410</v>
      </c>
      <c r="I5044" s="89" t="s">
        <v>97</v>
      </c>
      <c r="J5044" s="89">
        <v>23</v>
      </c>
      <c r="K5044" s="89" t="s">
        <v>109</v>
      </c>
      <c r="L5044" s="89" t="s">
        <v>110</v>
      </c>
      <c r="M5044" s="89">
        <v>12</v>
      </c>
      <c r="N5044" s="90">
        <v>192604736.94</v>
      </c>
      <c r="O5044" s="90">
        <v>193500000</v>
      </c>
      <c r="P5044" s="90">
        <v>193500000</v>
      </c>
      <c r="Q5044" s="90">
        <v>201984423.78</v>
      </c>
      <c r="R5044" s="90">
        <v>8484423.7799999993</v>
      </c>
      <c r="S5044" s="90">
        <v>4.3847151317829498</v>
      </c>
      <c r="T5044" s="89" t="s">
        <v>73</v>
      </c>
    </row>
    <row r="5045" spans="1:20" x14ac:dyDescent="0.55000000000000004">
      <c r="A5045" s="123">
        <v>2568</v>
      </c>
      <c r="B5045" s="88">
        <v>45930</v>
      </c>
      <c r="C5045" s="89" t="s">
        <v>2314</v>
      </c>
      <c r="D5045" s="89">
        <v>1</v>
      </c>
      <c r="E5045" s="89" t="s">
        <v>307</v>
      </c>
      <c r="F5045" s="89" t="s">
        <v>25</v>
      </c>
      <c r="G5045" s="89" t="s">
        <v>318</v>
      </c>
      <c r="H5045" s="89" t="s">
        <v>2411</v>
      </c>
      <c r="I5045" s="89" t="s">
        <v>97</v>
      </c>
      <c r="J5045" s="89">
        <v>23</v>
      </c>
      <c r="K5045" s="89" t="s">
        <v>109</v>
      </c>
      <c r="L5045" s="89" t="s">
        <v>110</v>
      </c>
      <c r="M5045" s="89">
        <v>12</v>
      </c>
      <c r="N5045" s="90">
        <v>15037999.42</v>
      </c>
      <c r="O5045" s="90">
        <v>14489300</v>
      </c>
      <c r="P5045" s="90">
        <v>14489300</v>
      </c>
      <c r="Q5045" s="90">
        <v>15113293.85</v>
      </c>
      <c r="R5045" s="90">
        <v>623993.85</v>
      </c>
      <c r="S5045" s="90">
        <v>4.3065838239252399</v>
      </c>
      <c r="T5045" s="89" t="s">
        <v>73</v>
      </c>
    </row>
    <row r="5046" spans="1:20" x14ac:dyDescent="0.55000000000000004">
      <c r="A5046" s="123">
        <v>2568</v>
      </c>
      <c r="B5046" s="88">
        <v>45930</v>
      </c>
      <c r="C5046" s="89" t="s">
        <v>2314</v>
      </c>
      <c r="D5046" s="89">
        <v>1</v>
      </c>
      <c r="E5046" s="89" t="s">
        <v>307</v>
      </c>
      <c r="F5046" s="89" t="s">
        <v>25</v>
      </c>
      <c r="G5046" s="89" t="s">
        <v>316</v>
      </c>
      <c r="H5046" s="89" t="s">
        <v>2412</v>
      </c>
      <c r="I5046" s="89" t="s">
        <v>97</v>
      </c>
      <c r="J5046" s="89">
        <v>23</v>
      </c>
      <c r="K5046" s="89" t="s">
        <v>109</v>
      </c>
      <c r="L5046" s="89" t="s">
        <v>110</v>
      </c>
      <c r="M5046" s="89">
        <v>12</v>
      </c>
      <c r="N5046" s="90">
        <v>17655782.850000001</v>
      </c>
      <c r="O5046" s="90">
        <v>16439226.119999999</v>
      </c>
      <c r="P5046" s="90">
        <v>16439226.119999999</v>
      </c>
      <c r="Q5046" s="90">
        <v>18203331.890000001</v>
      </c>
      <c r="R5046" s="90">
        <v>1764105.77</v>
      </c>
      <c r="S5046" s="90">
        <v>10.7310755209686</v>
      </c>
      <c r="T5046" s="89" t="s">
        <v>73</v>
      </c>
    </row>
    <row r="5047" spans="1:20" x14ac:dyDescent="0.55000000000000004">
      <c r="A5047" s="123">
        <v>2568</v>
      </c>
      <c r="B5047" s="88">
        <v>45930</v>
      </c>
      <c r="C5047" s="89" t="s">
        <v>2314</v>
      </c>
      <c r="D5047" s="89">
        <v>1</v>
      </c>
      <c r="E5047" s="89" t="s">
        <v>307</v>
      </c>
      <c r="F5047" s="89" t="s">
        <v>25</v>
      </c>
      <c r="G5047" s="89" t="s">
        <v>310</v>
      </c>
      <c r="H5047" s="89" t="s">
        <v>2413</v>
      </c>
      <c r="I5047" s="89" t="s">
        <v>97</v>
      </c>
      <c r="J5047" s="89">
        <v>23</v>
      </c>
      <c r="K5047" s="89" t="s">
        <v>109</v>
      </c>
      <c r="L5047" s="89" t="s">
        <v>110</v>
      </c>
      <c r="M5047" s="89">
        <v>12</v>
      </c>
      <c r="N5047" s="90">
        <v>41443858.57</v>
      </c>
      <c r="O5047" s="90">
        <v>44530000</v>
      </c>
      <c r="P5047" s="90">
        <v>44530000</v>
      </c>
      <c r="Q5047" s="90">
        <v>46502776.5</v>
      </c>
      <c r="R5047" s="90">
        <v>1972776.5</v>
      </c>
      <c r="S5047" s="90">
        <v>4.4302189535144896</v>
      </c>
      <c r="T5047" s="89" t="s">
        <v>73</v>
      </c>
    </row>
    <row r="5048" spans="1:20" x14ac:dyDescent="0.55000000000000004">
      <c r="A5048" s="123">
        <v>2568</v>
      </c>
      <c r="B5048" s="88">
        <v>45930</v>
      </c>
      <c r="C5048" s="89" t="s">
        <v>2314</v>
      </c>
      <c r="D5048" s="89">
        <v>1</v>
      </c>
      <c r="E5048" s="89" t="s">
        <v>307</v>
      </c>
      <c r="F5048" s="89" t="s">
        <v>25</v>
      </c>
      <c r="G5048" s="89" t="s">
        <v>320</v>
      </c>
      <c r="H5048" s="89" t="s">
        <v>2414</v>
      </c>
      <c r="I5048" s="89" t="s">
        <v>97</v>
      </c>
      <c r="J5048" s="89">
        <v>23</v>
      </c>
      <c r="K5048" s="89" t="s">
        <v>109</v>
      </c>
      <c r="L5048" s="89" t="s">
        <v>110</v>
      </c>
      <c r="M5048" s="89">
        <v>12</v>
      </c>
      <c r="N5048" s="90">
        <v>18794649.809999999</v>
      </c>
      <c r="O5048" s="90">
        <v>19371960</v>
      </c>
      <c r="P5048" s="90">
        <v>19371960</v>
      </c>
      <c r="Q5048" s="90">
        <v>19351713.829999998</v>
      </c>
      <c r="R5048" s="90">
        <v>-20246.169999999998</v>
      </c>
      <c r="S5048" s="90">
        <v>-0.104512759679454</v>
      </c>
      <c r="T5048" s="89" t="s">
        <v>28</v>
      </c>
    </row>
    <row r="5049" spans="1:20" x14ac:dyDescent="0.55000000000000004">
      <c r="A5049" s="123">
        <v>2568</v>
      </c>
      <c r="B5049" s="88">
        <v>45930</v>
      </c>
      <c r="C5049" s="89" t="s">
        <v>2314</v>
      </c>
      <c r="D5049" s="89">
        <v>1</v>
      </c>
      <c r="E5049" s="89" t="s">
        <v>307</v>
      </c>
      <c r="F5049" s="89" t="s">
        <v>25</v>
      </c>
      <c r="G5049" s="89" t="s">
        <v>312</v>
      </c>
      <c r="H5049" s="89" t="s">
        <v>2415</v>
      </c>
      <c r="I5049" s="89" t="s">
        <v>97</v>
      </c>
      <c r="J5049" s="89">
        <v>23</v>
      </c>
      <c r="K5049" s="89" t="s">
        <v>109</v>
      </c>
      <c r="L5049" s="89" t="s">
        <v>110</v>
      </c>
      <c r="M5049" s="89">
        <v>12</v>
      </c>
      <c r="N5049" s="90">
        <v>28109154.68</v>
      </c>
      <c r="O5049" s="90">
        <v>28092200</v>
      </c>
      <c r="P5049" s="90">
        <v>28092200</v>
      </c>
      <c r="Q5049" s="90">
        <v>30307505.629999999</v>
      </c>
      <c r="R5049" s="90">
        <v>2215305.63</v>
      </c>
      <c r="S5049" s="90">
        <v>7.8858388805433499</v>
      </c>
      <c r="T5049" s="89" t="s">
        <v>73</v>
      </c>
    </row>
    <row r="5050" spans="1:20" x14ac:dyDescent="0.55000000000000004">
      <c r="A5050" s="123">
        <v>2568</v>
      </c>
      <c r="B5050" s="88">
        <v>45930</v>
      </c>
      <c r="C5050" s="89" t="s">
        <v>2314</v>
      </c>
      <c r="D5050" s="89">
        <v>1</v>
      </c>
      <c r="E5050" s="89" t="s">
        <v>307</v>
      </c>
      <c r="F5050" s="89" t="s">
        <v>25</v>
      </c>
      <c r="G5050" s="89" t="s">
        <v>322</v>
      </c>
      <c r="H5050" s="89" t="s">
        <v>2416</v>
      </c>
      <c r="I5050" s="89" t="s">
        <v>97</v>
      </c>
      <c r="J5050" s="89">
        <v>23</v>
      </c>
      <c r="K5050" s="89" t="s">
        <v>109</v>
      </c>
      <c r="L5050" s="89" t="s">
        <v>110</v>
      </c>
      <c r="M5050" s="89">
        <v>12</v>
      </c>
      <c r="N5050" s="90">
        <v>13308936.42</v>
      </c>
      <c r="O5050" s="90">
        <v>13899000</v>
      </c>
      <c r="P5050" s="90">
        <v>13899000</v>
      </c>
      <c r="Q5050" s="90">
        <v>13536450.289999999</v>
      </c>
      <c r="R5050" s="90">
        <v>-362549.71</v>
      </c>
      <c r="S5050" s="90">
        <v>-2.6084589538815699</v>
      </c>
      <c r="T5050" s="89" t="s">
        <v>28</v>
      </c>
    </row>
    <row r="5051" spans="1:20" x14ac:dyDescent="0.55000000000000004">
      <c r="A5051" s="123">
        <v>2568</v>
      </c>
      <c r="B5051" s="88">
        <v>45930</v>
      </c>
      <c r="C5051" s="89" t="s">
        <v>2314</v>
      </c>
      <c r="D5051" s="89">
        <v>1</v>
      </c>
      <c r="E5051" s="89" t="s">
        <v>307</v>
      </c>
      <c r="F5051" s="89" t="s">
        <v>25</v>
      </c>
      <c r="G5051" s="89" t="s">
        <v>308</v>
      </c>
      <c r="H5051" s="89" t="s">
        <v>2417</v>
      </c>
      <c r="I5051" s="89" t="s">
        <v>97</v>
      </c>
      <c r="J5051" s="89">
        <v>23</v>
      </c>
      <c r="K5051" s="89" t="s">
        <v>109</v>
      </c>
      <c r="L5051" s="89" t="s">
        <v>110</v>
      </c>
      <c r="M5051" s="89">
        <v>12</v>
      </c>
      <c r="N5051" s="90">
        <v>12767401.82</v>
      </c>
      <c r="O5051" s="90">
        <v>12291700</v>
      </c>
      <c r="P5051" s="90">
        <v>12291700</v>
      </c>
      <c r="Q5051" s="90">
        <v>12522660.550000001</v>
      </c>
      <c r="R5051" s="90">
        <v>230960.55</v>
      </c>
      <c r="S5051" s="90">
        <v>1.87899598916342</v>
      </c>
      <c r="T5051" s="89" t="s">
        <v>73</v>
      </c>
    </row>
    <row r="5052" spans="1:20" x14ac:dyDescent="0.55000000000000004">
      <c r="A5052" s="123">
        <v>2568</v>
      </c>
      <c r="B5052" s="88">
        <v>45930</v>
      </c>
      <c r="C5052" s="89" t="s">
        <v>2314</v>
      </c>
      <c r="D5052" s="89">
        <v>1</v>
      </c>
      <c r="E5052" s="89" t="s">
        <v>22</v>
      </c>
      <c r="F5052" s="89" t="s">
        <v>49</v>
      </c>
      <c r="G5052" s="89" t="s">
        <v>47</v>
      </c>
      <c r="H5052" s="89" t="s">
        <v>2315</v>
      </c>
      <c r="I5052" s="89" t="s">
        <v>97</v>
      </c>
      <c r="J5052" s="89">
        <v>24</v>
      </c>
      <c r="K5052" s="89" t="s">
        <v>111</v>
      </c>
      <c r="L5052" s="89" t="s">
        <v>112</v>
      </c>
      <c r="M5052" s="89">
        <v>12</v>
      </c>
      <c r="N5052" s="90">
        <v>68361205.739999995</v>
      </c>
      <c r="O5052" s="90">
        <v>71690000</v>
      </c>
      <c r="P5052" s="90">
        <v>71690000</v>
      </c>
      <c r="Q5052" s="90">
        <v>71710146.170000002</v>
      </c>
      <c r="R5052" s="90">
        <v>20146.169999999998</v>
      </c>
      <c r="S5052" s="90">
        <v>2.8101785465197399E-2</v>
      </c>
      <c r="T5052" s="89" t="s">
        <v>73</v>
      </c>
    </row>
    <row r="5053" spans="1:20" x14ac:dyDescent="0.55000000000000004">
      <c r="A5053" s="123">
        <v>2568</v>
      </c>
      <c r="B5053" s="88">
        <v>45930</v>
      </c>
      <c r="C5053" s="89" t="s">
        <v>2314</v>
      </c>
      <c r="D5053" s="89">
        <v>1</v>
      </c>
      <c r="E5053" s="89" t="s">
        <v>22</v>
      </c>
      <c r="F5053" s="89" t="s">
        <v>25</v>
      </c>
      <c r="G5053" s="89" t="s">
        <v>63</v>
      </c>
      <c r="H5053" s="89" t="s">
        <v>2316</v>
      </c>
      <c r="I5053" s="89" t="s">
        <v>97</v>
      </c>
      <c r="J5053" s="89">
        <v>24</v>
      </c>
      <c r="K5053" s="89" t="s">
        <v>111</v>
      </c>
      <c r="L5053" s="89" t="s">
        <v>112</v>
      </c>
      <c r="M5053" s="89">
        <v>12</v>
      </c>
      <c r="N5053" s="90">
        <v>5081230.0199999996</v>
      </c>
      <c r="O5053" s="90">
        <v>5224283.1100000003</v>
      </c>
      <c r="P5053" s="90">
        <v>5224283.1100000003</v>
      </c>
      <c r="Q5053" s="90">
        <v>5281905.84</v>
      </c>
      <c r="R5053" s="90">
        <v>57622.73</v>
      </c>
      <c r="S5053" s="90">
        <v>1.1029787013207999</v>
      </c>
      <c r="T5053" s="89" t="s">
        <v>73</v>
      </c>
    </row>
    <row r="5054" spans="1:20" x14ac:dyDescent="0.55000000000000004">
      <c r="A5054" s="123">
        <v>2568</v>
      </c>
      <c r="B5054" s="88">
        <v>45930</v>
      </c>
      <c r="C5054" s="89" t="s">
        <v>2314</v>
      </c>
      <c r="D5054" s="89">
        <v>1</v>
      </c>
      <c r="E5054" s="89" t="s">
        <v>22</v>
      </c>
      <c r="F5054" s="89" t="s">
        <v>25</v>
      </c>
      <c r="G5054" s="89" t="s">
        <v>65</v>
      </c>
      <c r="H5054" s="89" t="s">
        <v>2317</v>
      </c>
      <c r="I5054" s="89" t="s">
        <v>97</v>
      </c>
      <c r="J5054" s="89">
        <v>24</v>
      </c>
      <c r="K5054" s="89" t="s">
        <v>111</v>
      </c>
      <c r="L5054" s="89" t="s">
        <v>112</v>
      </c>
      <c r="M5054" s="89">
        <v>12</v>
      </c>
      <c r="N5054" s="90">
        <v>7590847.9900000002</v>
      </c>
      <c r="O5054" s="90">
        <v>8181564.4100000001</v>
      </c>
      <c r="P5054" s="90">
        <v>8181564.4100000001</v>
      </c>
      <c r="Q5054" s="90">
        <v>10129797.76</v>
      </c>
      <c r="R5054" s="90">
        <v>1948233.35</v>
      </c>
      <c r="S5054" s="90">
        <v>23.812479525538599</v>
      </c>
      <c r="T5054" s="89" t="s">
        <v>73</v>
      </c>
    </row>
    <row r="5055" spans="1:20" x14ac:dyDescent="0.55000000000000004">
      <c r="A5055" s="123">
        <v>2568</v>
      </c>
      <c r="B5055" s="88">
        <v>45930</v>
      </c>
      <c r="C5055" s="89" t="s">
        <v>2314</v>
      </c>
      <c r="D5055" s="89">
        <v>1</v>
      </c>
      <c r="E5055" s="89" t="s">
        <v>22</v>
      </c>
      <c r="F5055" s="89" t="s">
        <v>25</v>
      </c>
      <c r="G5055" s="89" t="s">
        <v>69</v>
      </c>
      <c r="H5055" s="89" t="s">
        <v>2318</v>
      </c>
      <c r="I5055" s="89" t="s">
        <v>97</v>
      </c>
      <c r="J5055" s="89">
        <v>24</v>
      </c>
      <c r="K5055" s="89" t="s">
        <v>111</v>
      </c>
      <c r="L5055" s="89" t="s">
        <v>112</v>
      </c>
      <c r="M5055" s="89">
        <v>12</v>
      </c>
      <c r="N5055" s="90">
        <v>3236721.48</v>
      </c>
      <c r="O5055" s="90">
        <v>3111619.4</v>
      </c>
      <c r="P5055" s="90">
        <v>3111619.4</v>
      </c>
      <c r="Q5055" s="90">
        <v>3345293.92</v>
      </c>
      <c r="R5055" s="90">
        <v>233674.52</v>
      </c>
      <c r="S5055" s="90">
        <v>7.5097397837280502</v>
      </c>
      <c r="T5055" s="89" t="s">
        <v>73</v>
      </c>
    </row>
    <row r="5056" spans="1:20" x14ac:dyDescent="0.55000000000000004">
      <c r="A5056" s="123">
        <v>2568</v>
      </c>
      <c r="B5056" s="88">
        <v>45930</v>
      </c>
      <c r="C5056" s="89" t="s">
        <v>2314</v>
      </c>
      <c r="D5056" s="89">
        <v>1</v>
      </c>
      <c r="E5056" s="89" t="s">
        <v>22</v>
      </c>
      <c r="F5056" s="89" t="s">
        <v>25</v>
      </c>
      <c r="G5056" s="89" t="s">
        <v>50</v>
      </c>
      <c r="H5056" s="89" t="s">
        <v>2319</v>
      </c>
      <c r="I5056" s="89" t="s">
        <v>97</v>
      </c>
      <c r="J5056" s="89">
        <v>24</v>
      </c>
      <c r="K5056" s="89" t="s">
        <v>111</v>
      </c>
      <c r="L5056" s="89" t="s">
        <v>112</v>
      </c>
      <c r="M5056" s="89">
        <v>12</v>
      </c>
      <c r="N5056" s="90">
        <v>9110767.25</v>
      </c>
      <c r="O5056" s="90">
        <v>8878690.8699999992</v>
      </c>
      <c r="P5056" s="90">
        <v>8878690.8699999992</v>
      </c>
      <c r="Q5056" s="90">
        <v>9137839.4399999995</v>
      </c>
      <c r="R5056" s="90">
        <v>259148.57</v>
      </c>
      <c r="S5056" s="90">
        <v>2.9187700506122001</v>
      </c>
      <c r="T5056" s="89" t="s">
        <v>73</v>
      </c>
    </row>
    <row r="5057" spans="1:20" x14ac:dyDescent="0.55000000000000004">
      <c r="A5057" s="123">
        <v>2568</v>
      </c>
      <c r="B5057" s="88">
        <v>45930</v>
      </c>
      <c r="C5057" s="89" t="s">
        <v>2314</v>
      </c>
      <c r="D5057" s="89">
        <v>1</v>
      </c>
      <c r="E5057" s="89" t="s">
        <v>22</v>
      </c>
      <c r="F5057" s="89" t="s">
        <v>25</v>
      </c>
      <c r="G5057" s="89" t="s">
        <v>59</v>
      </c>
      <c r="H5057" s="89" t="s">
        <v>2320</v>
      </c>
      <c r="I5057" s="89" t="s">
        <v>97</v>
      </c>
      <c r="J5057" s="89">
        <v>24</v>
      </c>
      <c r="K5057" s="89" t="s">
        <v>111</v>
      </c>
      <c r="L5057" s="89" t="s">
        <v>112</v>
      </c>
      <c r="M5057" s="89">
        <v>12</v>
      </c>
      <c r="N5057" s="90">
        <v>4435635.21</v>
      </c>
      <c r="O5057" s="90">
        <v>4862928.68</v>
      </c>
      <c r="P5057" s="90">
        <v>4862928.68</v>
      </c>
      <c r="Q5057" s="90">
        <v>4936095.16</v>
      </c>
      <c r="R5057" s="90">
        <v>73166.48</v>
      </c>
      <c r="S5057" s="90">
        <v>1.5045764561778401</v>
      </c>
      <c r="T5057" s="89" t="s">
        <v>73</v>
      </c>
    </row>
    <row r="5058" spans="1:20" x14ac:dyDescent="0.55000000000000004">
      <c r="A5058" s="123">
        <v>2568</v>
      </c>
      <c r="B5058" s="88">
        <v>45930</v>
      </c>
      <c r="C5058" s="89" t="s">
        <v>2314</v>
      </c>
      <c r="D5058" s="89">
        <v>1</v>
      </c>
      <c r="E5058" s="89" t="s">
        <v>22</v>
      </c>
      <c r="F5058" s="89" t="s">
        <v>56</v>
      </c>
      <c r="G5058" s="89" t="s">
        <v>54</v>
      </c>
      <c r="H5058" s="89" t="s">
        <v>2321</v>
      </c>
      <c r="I5058" s="89" t="s">
        <v>97</v>
      </c>
      <c r="J5058" s="89">
        <v>24</v>
      </c>
      <c r="K5058" s="89" t="s">
        <v>111</v>
      </c>
      <c r="L5058" s="89" t="s">
        <v>112</v>
      </c>
      <c r="M5058" s="89">
        <v>12</v>
      </c>
      <c r="N5058" s="90">
        <v>7487720.54</v>
      </c>
      <c r="O5058" s="90">
        <v>10329854.800000001</v>
      </c>
      <c r="P5058" s="90">
        <v>10329854.800000001</v>
      </c>
      <c r="Q5058" s="90">
        <v>9714703.0600000005</v>
      </c>
      <c r="R5058" s="90">
        <v>-615151.74</v>
      </c>
      <c r="S5058" s="90">
        <v>-5.9550860288955896</v>
      </c>
      <c r="T5058" s="89" t="s">
        <v>28</v>
      </c>
    </row>
    <row r="5059" spans="1:20" x14ac:dyDescent="0.55000000000000004">
      <c r="A5059" s="123">
        <v>2568</v>
      </c>
      <c r="B5059" s="88">
        <v>45930</v>
      </c>
      <c r="C5059" s="89" t="s">
        <v>2314</v>
      </c>
      <c r="D5059" s="89">
        <v>1</v>
      </c>
      <c r="E5059" s="89" t="s">
        <v>22</v>
      </c>
      <c r="F5059" s="89" t="s">
        <v>25</v>
      </c>
      <c r="G5059" s="89" t="s">
        <v>57</v>
      </c>
      <c r="H5059" s="89" t="s">
        <v>2322</v>
      </c>
      <c r="I5059" s="89" t="s">
        <v>97</v>
      </c>
      <c r="J5059" s="89">
        <v>24</v>
      </c>
      <c r="K5059" s="89" t="s">
        <v>111</v>
      </c>
      <c r="L5059" s="89" t="s">
        <v>112</v>
      </c>
      <c r="M5059" s="89">
        <v>12</v>
      </c>
      <c r="N5059" s="90">
        <v>5306810.58</v>
      </c>
      <c r="O5059" s="90">
        <v>6061041.2000000002</v>
      </c>
      <c r="P5059" s="90">
        <v>6061041.2000000002</v>
      </c>
      <c r="Q5059" s="90">
        <v>6048946.6399999997</v>
      </c>
      <c r="R5059" s="90">
        <v>-12094.56</v>
      </c>
      <c r="S5059" s="90">
        <v>-0.19954591300253799</v>
      </c>
      <c r="T5059" s="89" t="s">
        <v>28</v>
      </c>
    </row>
    <row r="5060" spans="1:20" x14ac:dyDescent="0.55000000000000004">
      <c r="A5060" s="123">
        <v>2568</v>
      </c>
      <c r="B5060" s="88">
        <v>45930</v>
      </c>
      <c r="C5060" s="89" t="s">
        <v>2314</v>
      </c>
      <c r="D5060" s="89">
        <v>1</v>
      </c>
      <c r="E5060" s="89" t="s">
        <v>22</v>
      </c>
      <c r="F5060" s="89" t="s">
        <v>25</v>
      </c>
      <c r="G5060" s="89" t="s">
        <v>52</v>
      </c>
      <c r="H5060" s="89" t="s">
        <v>2323</v>
      </c>
      <c r="I5060" s="89" t="s">
        <v>97</v>
      </c>
      <c r="J5060" s="89">
        <v>24</v>
      </c>
      <c r="K5060" s="89" t="s">
        <v>111</v>
      </c>
      <c r="L5060" s="89" t="s">
        <v>112</v>
      </c>
      <c r="M5060" s="89">
        <v>12</v>
      </c>
      <c r="N5060" s="90">
        <v>5824040.1100000003</v>
      </c>
      <c r="O5060" s="90">
        <v>5993373.2000000002</v>
      </c>
      <c r="P5060" s="90">
        <v>5993373.2000000002</v>
      </c>
      <c r="Q5060" s="90">
        <v>6124071.0099999998</v>
      </c>
      <c r="R5060" s="90">
        <v>130697.81</v>
      </c>
      <c r="S5060" s="90">
        <v>2.1807053497019</v>
      </c>
      <c r="T5060" s="89" t="s">
        <v>73</v>
      </c>
    </row>
    <row r="5061" spans="1:20" x14ac:dyDescent="0.55000000000000004">
      <c r="A5061" s="123">
        <v>2568</v>
      </c>
      <c r="B5061" s="88">
        <v>45930</v>
      </c>
      <c r="C5061" s="89" t="s">
        <v>2314</v>
      </c>
      <c r="D5061" s="89">
        <v>1</v>
      </c>
      <c r="E5061" s="89" t="s">
        <v>22</v>
      </c>
      <c r="F5061" s="89" t="s">
        <v>25</v>
      </c>
      <c r="G5061" s="89" t="s">
        <v>61</v>
      </c>
      <c r="H5061" s="89" t="s">
        <v>2324</v>
      </c>
      <c r="I5061" s="89" t="s">
        <v>97</v>
      </c>
      <c r="J5061" s="89">
        <v>24</v>
      </c>
      <c r="K5061" s="89" t="s">
        <v>111</v>
      </c>
      <c r="L5061" s="89" t="s">
        <v>112</v>
      </c>
      <c r="M5061" s="89">
        <v>12</v>
      </c>
      <c r="N5061" s="90">
        <v>4923057.87</v>
      </c>
      <c r="O5061" s="90">
        <v>4524268.62</v>
      </c>
      <c r="P5061" s="90">
        <v>4524268.62</v>
      </c>
      <c r="Q5061" s="90">
        <v>4565862.57</v>
      </c>
      <c r="R5061" s="90">
        <v>41593.949999999997</v>
      </c>
      <c r="S5061" s="90">
        <v>0.91935191062992205</v>
      </c>
      <c r="T5061" s="89" t="s">
        <v>73</v>
      </c>
    </row>
    <row r="5062" spans="1:20" x14ac:dyDescent="0.55000000000000004">
      <c r="A5062" s="123">
        <v>2568</v>
      </c>
      <c r="B5062" s="88">
        <v>45930</v>
      </c>
      <c r="C5062" s="89" t="s">
        <v>2314</v>
      </c>
      <c r="D5062" s="89">
        <v>1</v>
      </c>
      <c r="E5062" s="89" t="s">
        <v>22</v>
      </c>
      <c r="F5062" s="89" t="s">
        <v>25</v>
      </c>
      <c r="G5062" s="89" t="s">
        <v>67</v>
      </c>
      <c r="H5062" s="89" t="s">
        <v>2325</v>
      </c>
      <c r="I5062" s="89" t="s">
        <v>97</v>
      </c>
      <c r="J5062" s="89">
        <v>24</v>
      </c>
      <c r="K5062" s="89" t="s">
        <v>111</v>
      </c>
      <c r="L5062" s="89" t="s">
        <v>112</v>
      </c>
      <c r="M5062" s="89">
        <v>12</v>
      </c>
      <c r="N5062" s="90">
        <v>2157847.58</v>
      </c>
      <c r="O5062" s="90">
        <v>2393250.38</v>
      </c>
      <c r="P5062" s="90">
        <v>2393250.38</v>
      </c>
      <c r="Q5062" s="90">
        <v>2570728.56</v>
      </c>
      <c r="R5062" s="90">
        <v>177478.18</v>
      </c>
      <c r="S5062" s="90">
        <v>7.4157798733954499</v>
      </c>
      <c r="T5062" s="89" t="s">
        <v>73</v>
      </c>
    </row>
    <row r="5063" spans="1:20" x14ac:dyDescent="0.55000000000000004">
      <c r="A5063" s="123">
        <v>2568</v>
      </c>
      <c r="B5063" s="88">
        <v>45930</v>
      </c>
      <c r="C5063" s="89" t="s">
        <v>2314</v>
      </c>
      <c r="D5063" s="89">
        <v>1</v>
      </c>
      <c r="E5063" s="89" t="s">
        <v>22</v>
      </c>
      <c r="F5063" s="89" t="s">
        <v>25</v>
      </c>
      <c r="G5063" s="89" t="s">
        <v>23</v>
      </c>
      <c r="H5063" s="89" t="s">
        <v>2326</v>
      </c>
      <c r="I5063" s="89" t="s">
        <v>97</v>
      </c>
      <c r="J5063" s="89">
        <v>24</v>
      </c>
      <c r="K5063" s="89" t="s">
        <v>111</v>
      </c>
      <c r="L5063" s="89" t="s">
        <v>112</v>
      </c>
      <c r="M5063" s="89">
        <v>12</v>
      </c>
      <c r="N5063" s="90">
        <v>2871599.82</v>
      </c>
      <c r="O5063" s="90">
        <v>2839271.44</v>
      </c>
      <c r="P5063" s="90">
        <v>2839271.44</v>
      </c>
      <c r="Q5063" s="90">
        <v>2670346.1800000002</v>
      </c>
      <c r="R5063" s="90">
        <v>-168925.26</v>
      </c>
      <c r="S5063" s="90">
        <v>-5.9495988168006901</v>
      </c>
      <c r="T5063" s="89" t="s">
        <v>28</v>
      </c>
    </row>
    <row r="5064" spans="1:20" x14ac:dyDescent="0.55000000000000004">
      <c r="A5064" s="123">
        <v>2568</v>
      </c>
      <c r="B5064" s="88">
        <v>45930</v>
      </c>
      <c r="C5064" s="89" t="s">
        <v>2314</v>
      </c>
      <c r="D5064" s="89">
        <v>1</v>
      </c>
      <c r="E5064" s="89" t="s">
        <v>22</v>
      </c>
      <c r="F5064" s="89" t="s">
        <v>25</v>
      </c>
      <c r="G5064" s="89" t="s">
        <v>41</v>
      </c>
      <c r="H5064" s="89" t="s">
        <v>2327</v>
      </c>
      <c r="I5064" s="89" t="s">
        <v>97</v>
      </c>
      <c r="J5064" s="89">
        <v>24</v>
      </c>
      <c r="K5064" s="89" t="s">
        <v>111</v>
      </c>
      <c r="L5064" s="89" t="s">
        <v>112</v>
      </c>
      <c r="M5064" s="89">
        <v>12</v>
      </c>
      <c r="N5064" s="90">
        <v>5764676.4500000002</v>
      </c>
      <c r="O5064" s="90">
        <v>3755080.04</v>
      </c>
      <c r="P5064" s="90">
        <v>3755080.04</v>
      </c>
      <c r="Q5064" s="90">
        <v>5849968.7800000003</v>
      </c>
      <c r="R5064" s="90">
        <v>2094888.74</v>
      </c>
      <c r="S5064" s="90">
        <v>55.7881248251635</v>
      </c>
      <c r="T5064" s="89" t="s">
        <v>73</v>
      </c>
    </row>
    <row r="5065" spans="1:20" x14ac:dyDescent="0.55000000000000004">
      <c r="A5065" s="123">
        <v>2568</v>
      </c>
      <c r="B5065" s="88">
        <v>45930</v>
      </c>
      <c r="C5065" s="89" t="s">
        <v>2314</v>
      </c>
      <c r="D5065" s="89">
        <v>1</v>
      </c>
      <c r="E5065" s="89" t="s">
        <v>22</v>
      </c>
      <c r="F5065" s="89" t="s">
        <v>25</v>
      </c>
      <c r="G5065" s="89" t="s">
        <v>43</v>
      </c>
      <c r="H5065" s="89" t="s">
        <v>2328</v>
      </c>
      <c r="I5065" s="89" t="s">
        <v>97</v>
      </c>
      <c r="J5065" s="89">
        <v>24</v>
      </c>
      <c r="K5065" s="89" t="s">
        <v>111</v>
      </c>
      <c r="L5065" s="89" t="s">
        <v>112</v>
      </c>
      <c r="M5065" s="89">
        <v>12</v>
      </c>
      <c r="N5065" s="90">
        <v>3561399.98</v>
      </c>
      <c r="O5065" s="90">
        <v>3827255.43</v>
      </c>
      <c r="P5065" s="90">
        <v>3827255.43</v>
      </c>
      <c r="Q5065" s="90">
        <v>4445011.84</v>
      </c>
      <c r="R5065" s="90">
        <v>617756.41</v>
      </c>
      <c r="S5065" s="90">
        <v>16.140976773008301</v>
      </c>
      <c r="T5065" s="89" t="s">
        <v>73</v>
      </c>
    </row>
    <row r="5066" spans="1:20" x14ac:dyDescent="0.55000000000000004">
      <c r="A5066" s="123">
        <v>2568</v>
      </c>
      <c r="B5066" s="88">
        <v>45930</v>
      </c>
      <c r="C5066" s="89" t="s">
        <v>2314</v>
      </c>
      <c r="D5066" s="89">
        <v>1</v>
      </c>
      <c r="E5066" s="89" t="s">
        <v>22</v>
      </c>
      <c r="F5066" s="89" t="s">
        <v>25</v>
      </c>
      <c r="G5066" s="89" t="s">
        <v>35</v>
      </c>
      <c r="H5066" s="89" t="s">
        <v>2329</v>
      </c>
      <c r="I5066" s="89" t="s">
        <v>97</v>
      </c>
      <c r="J5066" s="89">
        <v>24</v>
      </c>
      <c r="K5066" s="89" t="s">
        <v>111</v>
      </c>
      <c r="L5066" s="89" t="s">
        <v>112</v>
      </c>
      <c r="M5066" s="89">
        <v>12</v>
      </c>
      <c r="N5066" s="90">
        <v>2899331.96</v>
      </c>
      <c r="O5066" s="90">
        <v>2967254</v>
      </c>
      <c r="P5066" s="90">
        <v>2967254</v>
      </c>
      <c r="Q5066" s="90">
        <v>3625550.57</v>
      </c>
      <c r="R5066" s="90">
        <v>658296.56999999995</v>
      </c>
      <c r="S5066" s="90">
        <v>22.185379815816201</v>
      </c>
      <c r="T5066" s="89" t="s">
        <v>73</v>
      </c>
    </row>
    <row r="5067" spans="1:20" x14ac:dyDescent="0.55000000000000004">
      <c r="A5067" s="123">
        <v>2568</v>
      </c>
      <c r="B5067" s="88">
        <v>45930</v>
      </c>
      <c r="C5067" s="89" t="s">
        <v>2314</v>
      </c>
      <c r="D5067" s="89">
        <v>1</v>
      </c>
      <c r="E5067" s="89" t="s">
        <v>22</v>
      </c>
      <c r="F5067" s="89" t="s">
        <v>25</v>
      </c>
      <c r="G5067" s="89" t="s">
        <v>45</v>
      </c>
      <c r="H5067" s="89" t="s">
        <v>2330</v>
      </c>
      <c r="I5067" s="89" t="s">
        <v>97</v>
      </c>
      <c r="J5067" s="89">
        <v>24</v>
      </c>
      <c r="K5067" s="89" t="s">
        <v>111</v>
      </c>
      <c r="L5067" s="89" t="s">
        <v>112</v>
      </c>
      <c r="M5067" s="89">
        <v>12</v>
      </c>
      <c r="N5067" s="90">
        <v>3980914.78</v>
      </c>
      <c r="O5067" s="90">
        <v>2527974.7999999998</v>
      </c>
      <c r="P5067" s="90">
        <v>2527974.7999999998</v>
      </c>
      <c r="Q5067" s="90">
        <v>4286713.5599999996</v>
      </c>
      <c r="R5067" s="90">
        <v>1758738.76</v>
      </c>
      <c r="S5067" s="90">
        <v>69.571055850714998</v>
      </c>
      <c r="T5067" s="89" t="s">
        <v>73</v>
      </c>
    </row>
    <row r="5068" spans="1:20" x14ac:dyDescent="0.55000000000000004">
      <c r="A5068" s="123">
        <v>2568</v>
      </c>
      <c r="B5068" s="88">
        <v>45930</v>
      </c>
      <c r="C5068" s="89" t="s">
        <v>2314</v>
      </c>
      <c r="D5068" s="89">
        <v>1</v>
      </c>
      <c r="E5068" s="89" t="s">
        <v>22</v>
      </c>
      <c r="F5068" s="89" t="s">
        <v>25</v>
      </c>
      <c r="G5068" s="89" t="s">
        <v>39</v>
      </c>
      <c r="H5068" s="89" t="s">
        <v>2331</v>
      </c>
      <c r="I5068" s="89" t="s">
        <v>97</v>
      </c>
      <c r="J5068" s="89">
        <v>24</v>
      </c>
      <c r="K5068" s="89" t="s">
        <v>111</v>
      </c>
      <c r="L5068" s="89" t="s">
        <v>112</v>
      </c>
      <c r="M5068" s="89">
        <v>12</v>
      </c>
      <c r="N5068" s="90">
        <v>4630590.9400000004</v>
      </c>
      <c r="O5068" s="90">
        <v>4814352.84</v>
      </c>
      <c r="P5068" s="90">
        <v>4814352.84</v>
      </c>
      <c r="Q5068" s="90">
        <v>5416450.4699999997</v>
      </c>
      <c r="R5068" s="90">
        <v>602097.63</v>
      </c>
      <c r="S5068" s="90">
        <v>12.5063045856855</v>
      </c>
      <c r="T5068" s="89" t="s">
        <v>73</v>
      </c>
    </row>
    <row r="5069" spans="1:20" x14ac:dyDescent="0.55000000000000004">
      <c r="A5069" s="123">
        <v>2568</v>
      </c>
      <c r="B5069" s="88">
        <v>45930</v>
      </c>
      <c r="C5069" s="89" t="s">
        <v>2314</v>
      </c>
      <c r="D5069" s="89">
        <v>1</v>
      </c>
      <c r="E5069" s="89" t="s">
        <v>22</v>
      </c>
      <c r="F5069" s="89" t="s">
        <v>25</v>
      </c>
      <c r="G5069" s="89" t="s">
        <v>37</v>
      </c>
      <c r="H5069" s="89" t="s">
        <v>2332</v>
      </c>
      <c r="I5069" s="89" t="s">
        <v>97</v>
      </c>
      <c r="J5069" s="89">
        <v>24</v>
      </c>
      <c r="K5069" s="89" t="s">
        <v>111</v>
      </c>
      <c r="L5069" s="89" t="s">
        <v>112</v>
      </c>
      <c r="M5069" s="89">
        <v>12</v>
      </c>
      <c r="N5069" s="90">
        <v>1304138.6100000001</v>
      </c>
      <c r="O5069" s="90">
        <v>1090760.6000000001</v>
      </c>
      <c r="P5069" s="90">
        <v>1090760.6000000001</v>
      </c>
      <c r="Q5069" s="90">
        <v>1443448.13</v>
      </c>
      <c r="R5069" s="90">
        <v>352687.53</v>
      </c>
      <c r="S5069" s="90">
        <v>32.3340914587491</v>
      </c>
      <c r="T5069" s="89" t="s">
        <v>73</v>
      </c>
    </row>
    <row r="5070" spans="1:20" x14ac:dyDescent="0.55000000000000004">
      <c r="A5070" s="123">
        <v>2568</v>
      </c>
      <c r="B5070" s="88">
        <v>45930</v>
      </c>
      <c r="C5070" s="89" t="s">
        <v>2314</v>
      </c>
      <c r="D5070" s="89">
        <v>1</v>
      </c>
      <c r="E5070" s="89" t="s">
        <v>147</v>
      </c>
      <c r="F5070" s="89" t="s">
        <v>25</v>
      </c>
      <c r="G5070" s="89" t="s">
        <v>196</v>
      </c>
      <c r="H5070" s="89" t="s">
        <v>2333</v>
      </c>
      <c r="I5070" s="89" t="s">
        <v>97</v>
      </c>
      <c r="J5070" s="89">
        <v>24</v>
      </c>
      <c r="K5070" s="89" t="s">
        <v>111</v>
      </c>
      <c r="L5070" s="89" t="s">
        <v>112</v>
      </c>
      <c r="M5070" s="89">
        <v>12</v>
      </c>
      <c r="N5070" s="90">
        <v>128227.63</v>
      </c>
      <c r="O5070" s="90">
        <v>548300</v>
      </c>
      <c r="P5070" s="90">
        <v>548300</v>
      </c>
      <c r="Q5070" s="90">
        <v>320482.73</v>
      </c>
      <c r="R5070" s="90">
        <v>-227817.27</v>
      </c>
      <c r="S5070" s="90">
        <v>-41.549748312967402</v>
      </c>
      <c r="T5070" s="89" t="s">
        <v>28</v>
      </c>
    </row>
    <row r="5071" spans="1:20" x14ac:dyDescent="0.55000000000000004">
      <c r="A5071" s="123">
        <v>2568</v>
      </c>
      <c r="B5071" s="88">
        <v>45930</v>
      </c>
      <c r="C5071" s="89" t="s">
        <v>2314</v>
      </c>
      <c r="D5071" s="89">
        <v>1</v>
      </c>
      <c r="E5071" s="89" t="s">
        <v>147</v>
      </c>
      <c r="F5071" s="89" t="s">
        <v>49</v>
      </c>
      <c r="G5071" s="89" t="s">
        <v>156</v>
      </c>
      <c r="H5071" s="89" t="s">
        <v>2334</v>
      </c>
      <c r="I5071" s="89" t="s">
        <v>97</v>
      </c>
      <c r="J5071" s="89">
        <v>24</v>
      </c>
      <c r="K5071" s="89" t="s">
        <v>111</v>
      </c>
      <c r="L5071" s="89" t="s">
        <v>112</v>
      </c>
      <c r="M5071" s="89">
        <v>12</v>
      </c>
      <c r="N5071" s="90">
        <v>81337491.840000004</v>
      </c>
      <c r="O5071" s="90">
        <v>80236000</v>
      </c>
      <c r="P5071" s="90">
        <v>80236000</v>
      </c>
      <c r="Q5071" s="90">
        <v>80503680.599999994</v>
      </c>
      <c r="R5071" s="90">
        <v>267680.59999999998</v>
      </c>
      <c r="S5071" s="90">
        <v>0.333616581085797</v>
      </c>
      <c r="T5071" s="89" t="s">
        <v>73</v>
      </c>
    </row>
    <row r="5072" spans="1:20" x14ac:dyDescent="0.55000000000000004">
      <c r="A5072" s="123">
        <v>2568</v>
      </c>
      <c r="B5072" s="88">
        <v>45930</v>
      </c>
      <c r="C5072" s="89" t="s">
        <v>2314</v>
      </c>
      <c r="D5072" s="89">
        <v>1</v>
      </c>
      <c r="E5072" s="89" t="s">
        <v>147</v>
      </c>
      <c r="F5072" s="89" t="s">
        <v>56</v>
      </c>
      <c r="G5072" s="89" t="s">
        <v>152</v>
      </c>
      <c r="H5072" s="89" t="s">
        <v>2335</v>
      </c>
      <c r="I5072" s="89" t="s">
        <v>97</v>
      </c>
      <c r="J5072" s="89">
        <v>24</v>
      </c>
      <c r="K5072" s="89" t="s">
        <v>111</v>
      </c>
      <c r="L5072" s="89" t="s">
        <v>112</v>
      </c>
      <c r="M5072" s="89">
        <v>12</v>
      </c>
      <c r="N5072" s="90">
        <v>14254502.77</v>
      </c>
      <c r="O5072" s="90">
        <v>14870184.699999999</v>
      </c>
      <c r="P5072" s="90">
        <v>14870184.699999999</v>
      </c>
      <c r="Q5072" s="90">
        <v>16061952.08</v>
      </c>
      <c r="R5072" s="90">
        <v>1191767.3799999999</v>
      </c>
      <c r="S5072" s="90">
        <v>8.0144759735230497</v>
      </c>
      <c r="T5072" s="89" t="s">
        <v>73</v>
      </c>
    </row>
    <row r="5073" spans="1:20" x14ac:dyDescent="0.55000000000000004">
      <c r="A5073" s="123">
        <v>2568</v>
      </c>
      <c r="B5073" s="88">
        <v>45930</v>
      </c>
      <c r="C5073" s="89" t="s">
        <v>2314</v>
      </c>
      <c r="D5073" s="89">
        <v>1</v>
      </c>
      <c r="E5073" s="89" t="s">
        <v>147</v>
      </c>
      <c r="F5073" s="89" t="s">
        <v>25</v>
      </c>
      <c r="G5073" s="89" t="s">
        <v>190</v>
      </c>
      <c r="H5073" s="89" t="s">
        <v>2336</v>
      </c>
      <c r="I5073" s="89" t="s">
        <v>97</v>
      </c>
      <c r="J5073" s="89">
        <v>24</v>
      </c>
      <c r="K5073" s="89" t="s">
        <v>111</v>
      </c>
      <c r="L5073" s="89" t="s">
        <v>112</v>
      </c>
      <c r="M5073" s="89">
        <v>12</v>
      </c>
      <c r="N5073" s="90">
        <v>4889663.3099999996</v>
      </c>
      <c r="O5073" s="90">
        <v>3811750</v>
      </c>
      <c r="P5073" s="90">
        <v>3811750</v>
      </c>
      <c r="Q5073" s="90">
        <v>4388044.91</v>
      </c>
      <c r="R5073" s="90">
        <v>576294.91</v>
      </c>
      <c r="S5073" s="90">
        <v>15.1189062766446</v>
      </c>
      <c r="T5073" s="89" t="s">
        <v>73</v>
      </c>
    </row>
    <row r="5074" spans="1:20" x14ac:dyDescent="0.55000000000000004">
      <c r="A5074" s="123">
        <v>2568</v>
      </c>
      <c r="B5074" s="88">
        <v>45930</v>
      </c>
      <c r="C5074" s="89" t="s">
        <v>2314</v>
      </c>
      <c r="D5074" s="89">
        <v>1</v>
      </c>
      <c r="E5074" s="89" t="s">
        <v>147</v>
      </c>
      <c r="F5074" s="89" t="s">
        <v>25</v>
      </c>
      <c r="G5074" s="89" t="s">
        <v>176</v>
      </c>
      <c r="H5074" s="89" t="s">
        <v>2337</v>
      </c>
      <c r="I5074" s="89" t="s">
        <v>97</v>
      </c>
      <c r="J5074" s="89">
        <v>24</v>
      </c>
      <c r="K5074" s="89" t="s">
        <v>111</v>
      </c>
      <c r="L5074" s="89" t="s">
        <v>112</v>
      </c>
      <c r="M5074" s="89">
        <v>12</v>
      </c>
      <c r="N5074" s="90">
        <v>4897323.1399999997</v>
      </c>
      <c r="O5074" s="90">
        <v>5029976.4400000004</v>
      </c>
      <c r="P5074" s="90">
        <v>5029976.4400000004</v>
      </c>
      <c r="Q5074" s="90">
        <v>4711434</v>
      </c>
      <c r="R5074" s="90">
        <v>-318542.44</v>
      </c>
      <c r="S5074" s="90">
        <v>-6.3328813524224001</v>
      </c>
      <c r="T5074" s="89" t="s">
        <v>28</v>
      </c>
    </row>
    <row r="5075" spans="1:20" x14ac:dyDescent="0.55000000000000004">
      <c r="A5075" s="123">
        <v>2568</v>
      </c>
      <c r="B5075" s="88">
        <v>45930</v>
      </c>
      <c r="C5075" s="89" t="s">
        <v>2314</v>
      </c>
      <c r="D5075" s="89">
        <v>1</v>
      </c>
      <c r="E5075" s="89" t="s">
        <v>147</v>
      </c>
      <c r="F5075" s="89" t="s">
        <v>25</v>
      </c>
      <c r="G5075" s="89" t="s">
        <v>158</v>
      </c>
      <c r="H5075" s="89" t="s">
        <v>2338</v>
      </c>
      <c r="I5075" s="89" t="s">
        <v>97</v>
      </c>
      <c r="J5075" s="89">
        <v>24</v>
      </c>
      <c r="K5075" s="89" t="s">
        <v>111</v>
      </c>
      <c r="L5075" s="89" t="s">
        <v>112</v>
      </c>
      <c r="M5075" s="89">
        <v>12</v>
      </c>
      <c r="N5075" s="90">
        <v>4381095.03</v>
      </c>
      <c r="O5075" s="90">
        <v>4242939.08</v>
      </c>
      <c r="P5075" s="90">
        <v>4242939.08</v>
      </c>
      <c r="Q5075" s="90">
        <v>4956663.21</v>
      </c>
      <c r="R5075" s="90">
        <v>713724.13</v>
      </c>
      <c r="S5075" s="90">
        <v>16.821455989417601</v>
      </c>
      <c r="T5075" s="89" t="s">
        <v>73</v>
      </c>
    </row>
    <row r="5076" spans="1:20" x14ac:dyDescent="0.55000000000000004">
      <c r="A5076" s="123">
        <v>2568</v>
      </c>
      <c r="B5076" s="88">
        <v>45930</v>
      </c>
      <c r="C5076" s="89" t="s">
        <v>2314</v>
      </c>
      <c r="D5076" s="89">
        <v>1</v>
      </c>
      <c r="E5076" s="89" t="s">
        <v>147</v>
      </c>
      <c r="F5076" s="89" t="s">
        <v>25</v>
      </c>
      <c r="G5076" s="89" t="s">
        <v>194</v>
      </c>
      <c r="H5076" s="89" t="s">
        <v>2339</v>
      </c>
      <c r="I5076" s="89" t="s">
        <v>97</v>
      </c>
      <c r="J5076" s="89">
        <v>24</v>
      </c>
      <c r="K5076" s="89" t="s">
        <v>111</v>
      </c>
      <c r="L5076" s="89" t="s">
        <v>112</v>
      </c>
      <c r="M5076" s="89">
        <v>12</v>
      </c>
      <c r="N5076" s="90">
        <v>3938747.4</v>
      </c>
      <c r="O5076" s="90">
        <v>4465000</v>
      </c>
      <c r="P5076" s="90">
        <v>4465000</v>
      </c>
      <c r="Q5076" s="90">
        <v>4196260.1500000004</v>
      </c>
      <c r="R5076" s="90">
        <v>-268739.84999999998</v>
      </c>
      <c r="S5076" s="90">
        <v>-6.0188096304591303</v>
      </c>
      <c r="T5076" s="89" t="s">
        <v>28</v>
      </c>
    </row>
    <row r="5077" spans="1:20" x14ac:dyDescent="0.55000000000000004">
      <c r="A5077" s="123">
        <v>2568</v>
      </c>
      <c r="B5077" s="88">
        <v>45930</v>
      </c>
      <c r="C5077" s="89" t="s">
        <v>2314</v>
      </c>
      <c r="D5077" s="89">
        <v>1</v>
      </c>
      <c r="E5077" s="89" t="s">
        <v>147</v>
      </c>
      <c r="F5077" s="89" t="s">
        <v>25</v>
      </c>
      <c r="G5077" s="89" t="s">
        <v>154</v>
      </c>
      <c r="H5077" s="89" t="s">
        <v>2340</v>
      </c>
      <c r="I5077" s="89" t="s">
        <v>97</v>
      </c>
      <c r="J5077" s="89">
        <v>24</v>
      </c>
      <c r="K5077" s="89" t="s">
        <v>111</v>
      </c>
      <c r="L5077" s="89" t="s">
        <v>112</v>
      </c>
      <c r="M5077" s="89">
        <v>12</v>
      </c>
      <c r="N5077" s="90">
        <v>1995473.77</v>
      </c>
      <c r="O5077" s="90">
        <v>2267945.2000000002</v>
      </c>
      <c r="P5077" s="90">
        <v>2267945.2000000002</v>
      </c>
      <c r="Q5077" s="90">
        <v>2363713.0299999998</v>
      </c>
      <c r="R5077" s="90">
        <v>95767.83</v>
      </c>
      <c r="S5077" s="90">
        <v>4.2226694895449901</v>
      </c>
      <c r="T5077" s="89" t="s">
        <v>73</v>
      </c>
    </row>
    <row r="5078" spans="1:20" x14ac:dyDescent="0.55000000000000004">
      <c r="A5078" s="123">
        <v>2568</v>
      </c>
      <c r="B5078" s="88">
        <v>45930</v>
      </c>
      <c r="C5078" s="89" t="s">
        <v>2314</v>
      </c>
      <c r="D5078" s="89">
        <v>1</v>
      </c>
      <c r="E5078" s="89" t="s">
        <v>147</v>
      </c>
      <c r="F5078" s="89" t="s">
        <v>56</v>
      </c>
      <c r="G5078" s="89" t="s">
        <v>160</v>
      </c>
      <c r="H5078" s="89" t="s">
        <v>2341</v>
      </c>
      <c r="I5078" s="89" t="s">
        <v>97</v>
      </c>
      <c r="J5078" s="89">
        <v>24</v>
      </c>
      <c r="K5078" s="89" t="s">
        <v>111</v>
      </c>
      <c r="L5078" s="89" t="s">
        <v>112</v>
      </c>
      <c r="M5078" s="89">
        <v>12</v>
      </c>
      <c r="N5078" s="90">
        <v>12975622.390000001</v>
      </c>
      <c r="O5078" s="90">
        <v>14054523</v>
      </c>
      <c r="P5078" s="90">
        <v>14054523</v>
      </c>
      <c r="Q5078" s="90">
        <v>14542431.140000001</v>
      </c>
      <c r="R5078" s="90">
        <v>487908.14</v>
      </c>
      <c r="S5078" s="90">
        <v>3.4715382371924002</v>
      </c>
      <c r="T5078" s="89" t="s">
        <v>73</v>
      </c>
    </row>
    <row r="5079" spans="1:20" x14ac:dyDescent="0.55000000000000004">
      <c r="A5079" s="123">
        <v>2568</v>
      </c>
      <c r="B5079" s="88">
        <v>45930</v>
      </c>
      <c r="C5079" s="89" t="s">
        <v>2314</v>
      </c>
      <c r="D5079" s="89">
        <v>1</v>
      </c>
      <c r="E5079" s="89" t="s">
        <v>147</v>
      </c>
      <c r="F5079" s="89" t="s">
        <v>25</v>
      </c>
      <c r="G5079" s="89" t="s">
        <v>184</v>
      </c>
      <c r="H5079" s="89" t="s">
        <v>2342</v>
      </c>
      <c r="I5079" s="89" t="s">
        <v>97</v>
      </c>
      <c r="J5079" s="89">
        <v>24</v>
      </c>
      <c r="K5079" s="89" t="s">
        <v>111</v>
      </c>
      <c r="L5079" s="89" t="s">
        <v>112</v>
      </c>
      <c r="M5079" s="89">
        <v>12</v>
      </c>
      <c r="N5079" s="90">
        <v>5279598.17</v>
      </c>
      <c r="O5079" s="90">
        <v>4936916.5999999996</v>
      </c>
      <c r="P5079" s="90">
        <v>4936916.5999999996</v>
      </c>
      <c r="Q5079" s="90">
        <v>5395363.9400000004</v>
      </c>
      <c r="R5079" s="90">
        <v>458447.34</v>
      </c>
      <c r="S5079" s="90">
        <v>9.2861066358706594</v>
      </c>
      <c r="T5079" s="89" t="s">
        <v>73</v>
      </c>
    </row>
    <row r="5080" spans="1:20" x14ac:dyDescent="0.55000000000000004">
      <c r="A5080" s="123">
        <v>2568</v>
      </c>
      <c r="B5080" s="88">
        <v>45930</v>
      </c>
      <c r="C5080" s="89" t="s">
        <v>2314</v>
      </c>
      <c r="D5080" s="89">
        <v>1</v>
      </c>
      <c r="E5080" s="89" t="s">
        <v>147</v>
      </c>
      <c r="F5080" s="89" t="s">
        <v>25</v>
      </c>
      <c r="G5080" s="89" t="s">
        <v>164</v>
      </c>
      <c r="H5080" s="89" t="s">
        <v>2343</v>
      </c>
      <c r="I5080" s="89" t="s">
        <v>97</v>
      </c>
      <c r="J5080" s="89">
        <v>24</v>
      </c>
      <c r="K5080" s="89" t="s">
        <v>111</v>
      </c>
      <c r="L5080" s="89" t="s">
        <v>112</v>
      </c>
      <c r="M5080" s="89">
        <v>12</v>
      </c>
      <c r="N5080" s="90">
        <v>2960697.15</v>
      </c>
      <c r="O5080" s="90">
        <v>2748318.32</v>
      </c>
      <c r="P5080" s="90">
        <v>2748318.32</v>
      </c>
      <c r="Q5080" s="90">
        <v>2915750.02</v>
      </c>
      <c r="R5080" s="90">
        <v>167431.70000000001</v>
      </c>
      <c r="S5080" s="90">
        <v>6.0921509266801399</v>
      </c>
      <c r="T5080" s="89" t="s">
        <v>73</v>
      </c>
    </row>
    <row r="5081" spans="1:20" x14ac:dyDescent="0.55000000000000004">
      <c r="A5081" s="123">
        <v>2568</v>
      </c>
      <c r="B5081" s="88">
        <v>45930</v>
      </c>
      <c r="C5081" s="89" t="s">
        <v>2314</v>
      </c>
      <c r="D5081" s="89">
        <v>1</v>
      </c>
      <c r="E5081" s="89" t="s">
        <v>147</v>
      </c>
      <c r="F5081" s="89" t="s">
        <v>56</v>
      </c>
      <c r="G5081" s="89" t="s">
        <v>178</v>
      </c>
      <c r="H5081" s="89" t="s">
        <v>2344</v>
      </c>
      <c r="I5081" s="89" t="s">
        <v>97</v>
      </c>
      <c r="J5081" s="89">
        <v>24</v>
      </c>
      <c r="K5081" s="89" t="s">
        <v>111</v>
      </c>
      <c r="L5081" s="89" t="s">
        <v>112</v>
      </c>
      <c r="M5081" s="89">
        <v>12</v>
      </c>
      <c r="N5081" s="90">
        <v>10004980.689999999</v>
      </c>
      <c r="O5081" s="90">
        <v>10735260</v>
      </c>
      <c r="P5081" s="90">
        <v>10735260</v>
      </c>
      <c r="Q5081" s="90">
        <v>10895478.17</v>
      </c>
      <c r="R5081" s="90">
        <v>160218.17000000001</v>
      </c>
      <c r="S5081" s="90">
        <v>1.4924479705195799</v>
      </c>
      <c r="T5081" s="89" t="s">
        <v>73</v>
      </c>
    </row>
    <row r="5082" spans="1:20" x14ac:dyDescent="0.55000000000000004">
      <c r="A5082" s="123">
        <v>2568</v>
      </c>
      <c r="B5082" s="88">
        <v>45930</v>
      </c>
      <c r="C5082" s="89" t="s">
        <v>2314</v>
      </c>
      <c r="D5082" s="89">
        <v>1</v>
      </c>
      <c r="E5082" s="89" t="s">
        <v>147</v>
      </c>
      <c r="F5082" s="89" t="s">
        <v>25</v>
      </c>
      <c r="G5082" s="89" t="s">
        <v>192</v>
      </c>
      <c r="H5082" s="89" t="s">
        <v>2345</v>
      </c>
      <c r="I5082" s="89" t="s">
        <v>97</v>
      </c>
      <c r="J5082" s="89">
        <v>24</v>
      </c>
      <c r="K5082" s="89" t="s">
        <v>111</v>
      </c>
      <c r="L5082" s="89" t="s">
        <v>112</v>
      </c>
      <c r="M5082" s="89">
        <v>12</v>
      </c>
      <c r="N5082" s="90">
        <v>4024903.26</v>
      </c>
      <c r="O5082" s="90">
        <v>4112200</v>
      </c>
      <c r="P5082" s="90">
        <v>4112200</v>
      </c>
      <c r="Q5082" s="90">
        <v>4191903.46</v>
      </c>
      <c r="R5082" s="90">
        <v>79703.460000000006</v>
      </c>
      <c r="S5082" s="90">
        <v>1.93821944457954</v>
      </c>
      <c r="T5082" s="89" t="s">
        <v>73</v>
      </c>
    </row>
    <row r="5083" spans="1:20" x14ac:dyDescent="0.55000000000000004">
      <c r="A5083" s="123">
        <v>2568</v>
      </c>
      <c r="B5083" s="88">
        <v>45930</v>
      </c>
      <c r="C5083" s="89" t="s">
        <v>2314</v>
      </c>
      <c r="D5083" s="89">
        <v>1</v>
      </c>
      <c r="E5083" s="89" t="s">
        <v>147</v>
      </c>
      <c r="F5083" s="89" t="s">
        <v>56</v>
      </c>
      <c r="G5083" s="89" t="s">
        <v>166</v>
      </c>
      <c r="H5083" s="89" t="s">
        <v>2346</v>
      </c>
      <c r="I5083" s="89" t="s">
        <v>97</v>
      </c>
      <c r="J5083" s="89">
        <v>24</v>
      </c>
      <c r="K5083" s="89" t="s">
        <v>111</v>
      </c>
      <c r="L5083" s="89" t="s">
        <v>112</v>
      </c>
      <c r="M5083" s="89">
        <v>12</v>
      </c>
      <c r="N5083" s="90">
        <v>13476018.210000001</v>
      </c>
      <c r="O5083" s="90">
        <v>12524014.18</v>
      </c>
      <c r="P5083" s="90">
        <v>12524014.18</v>
      </c>
      <c r="Q5083" s="90">
        <v>14335827.02</v>
      </c>
      <c r="R5083" s="90">
        <v>1811812.84</v>
      </c>
      <c r="S5083" s="90">
        <v>14.466710225331299</v>
      </c>
      <c r="T5083" s="89" t="s">
        <v>73</v>
      </c>
    </row>
    <row r="5084" spans="1:20" x14ac:dyDescent="0.55000000000000004">
      <c r="A5084" s="123">
        <v>2568</v>
      </c>
      <c r="B5084" s="88">
        <v>45930</v>
      </c>
      <c r="C5084" s="89" t="s">
        <v>2314</v>
      </c>
      <c r="D5084" s="89">
        <v>1</v>
      </c>
      <c r="E5084" s="89" t="s">
        <v>147</v>
      </c>
      <c r="F5084" s="89" t="s">
        <v>25</v>
      </c>
      <c r="G5084" s="89" t="s">
        <v>180</v>
      </c>
      <c r="H5084" s="89" t="s">
        <v>2347</v>
      </c>
      <c r="I5084" s="89" t="s">
        <v>97</v>
      </c>
      <c r="J5084" s="89">
        <v>24</v>
      </c>
      <c r="K5084" s="89" t="s">
        <v>111</v>
      </c>
      <c r="L5084" s="89" t="s">
        <v>112</v>
      </c>
      <c r="M5084" s="89">
        <v>12</v>
      </c>
      <c r="N5084" s="90">
        <v>6602490.6600000001</v>
      </c>
      <c r="O5084" s="90">
        <v>7247623.4699999997</v>
      </c>
      <c r="P5084" s="90">
        <v>7247623.4699999997</v>
      </c>
      <c r="Q5084" s="90">
        <v>7539178.8899999997</v>
      </c>
      <c r="R5084" s="90">
        <v>291555.42</v>
      </c>
      <c r="S5084" s="90">
        <v>4.0227727227667396</v>
      </c>
      <c r="T5084" s="89" t="s">
        <v>73</v>
      </c>
    </row>
    <row r="5085" spans="1:20" x14ac:dyDescent="0.55000000000000004">
      <c r="A5085" s="123">
        <v>2568</v>
      </c>
      <c r="B5085" s="88">
        <v>45930</v>
      </c>
      <c r="C5085" s="89" t="s">
        <v>2314</v>
      </c>
      <c r="D5085" s="89">
        <v>1</v>
      </c>
      <c r="E5085" s="89" t="s">
        <v>147</v>
      </c>
      <c r="F5085" s="89" t="s">
        <v>25</v>
      </c>
      <c r="G5085" s="89" t="s">
        <v>168</v>
      </c>
      <c r="H5085" s="89" t="s">
        <v>2348</v>
      </c>
      <c r="I5085" s="89" t="s">
        <v>97</v>
      </c>
      <c r="J5085" s="89">
        <v>24</v>
      </c>
      <c r="K5085" s="89" t="s">
        <v>111</v>
      </c>
      <c r="L5085" s="89" t="s">
        <v>112</v>
      </c>
      <c r="M5085" s="89">
        <v>12</v>
      </c>
      <c r="N5085" s="90">
        <v>3138574.17</v>
      </c>
      <c r="O5085" s="90">
        <v>3521477.59</v>
      </c>
      <c r="P5085" s="90">
        <v>3521477.59</v>
      </c>
      <c r="Q5085" s="90">
        <v>3435453.65</v>
      </c>
      <c r="R5085" s="90">
        <v>-86023.94</v>
      </c>
      <c r="S5085" s="90">
        <v>-2.44283650261707</v>
      </c>
      <c r="T5085" s="89" t="s">
        <v>28</v>
      </c>
    </row>
    <row r="5086" spans="1:20" x14ac:dyDescent="0.55000000000000004">
      <c r="A5086" s="123">
        <v>2568</v>
      </c>
      <c r="B5086" s="88">
        <v>45930</v>
      </c>
      <c r="C5086" s="89" t="s">
        <v>2314</v>
      </c>
      <c r="D5086" s="89">
        <v>1</v>
      </c>
      <c r="E5086" s="89" t="s">
        <v>147</v>
      </c>
      <c r="F5086" s="89" t="s">
        <v>25</v>
      </c>
      <c r="G5086" s="89" t="s">
        <v>182</v>
      </c>
      <c r="H5086" s="89" t="s">
        <v>2349</v>
      </c>
      <c r="I5086" s="89" t="s">
        <v>97</v>
      </c>
      <c r="J5086" s="89">
        <v>24</v>
      </c>
      <c r="K5086" s="89" t="s">
        <v>111</v>
      </c>
      <c r="L5086" s="89" t="s">
        <v>112</v>
      </c>
      <c r="M5086" s="89">
        <v>12</v>
      </c>
      <c r="N5086" s="90">
        <v>2221758.62</v>
      </c>
      <c r="O5086" s="90">
        <v>2334075</v>
      </c>
      <c r="P5086" s="90">
        <v>2334075</v>
      </c>
      <c r="Q5086" s="90">
        <v>2225249.5499999998</v>
      </c>
      <c r="R5086" s="90">
        <v>-108825.45</v>
      </c>
      <c r="S5086" s="90">
        <v>-4.6624658590662298</v>
      </c>
      <c r="T5086" s="89" t="s">
        <v>28</v>
      </c>
    </row>
    <row r="5087" spans="1:20" x14ac:dyDescent="0.55000000000000004">
      <c r="A5087" s="123">
        <v>2568</v>
      </c>
      <c r="B5087" s="88">
        <v>45930</v>
      </c>
      <c r="C5087" s="89" t="s">
        <v>2314</v>
      </c>
      <c r="D5087" s="89">
        <v>1</v>
      </c>
      <c r="E5087" s="89" t="s">
        <v>147</v>
      </c>
      <c r="F5087" s="89" t="s">
        <v>25</v>
      </c>
      <c r="G5087" s="89" t="s">
        <v>172</v>
      </c>
      <c r="H5087" s="89" t="s">
        <v>2350</v>
      </c>
      <c r="I5087" s="89" t="s">
        <v>97</v>
      </c>
      <c r="J5087" s="89">
        <v>24</v>
      </c>
      <c r="K5087" s="89" t="s">
        <v>111</v>
      </c>
      <c r="L5087" s="89" t="s">
        <v>112</v>
      </c>
      <c r="M5087" s="89">
        <v>12</v>
      </c>
      <c r="N5087" s="90">
        <v>3473905.9</v>
      </c>
      <c r="O5087" s="90">
        <v>3149258.52</v>
      </c>
      <c r="P5087" s="90">
        <v>3149258.52</v>
      </c>
      <c r="Q5087" s="90">
        <v>3370728.77</v>
      </c>
      <c r="R5087" s="90">
        <v>221470.25</v>
      </c>
      <c r="S5087" s="90">
        <v>7.0324569606943497</v>
      </c>
      <c r="T5087" s="89" t="s">
        <v>73</v>
      </c>
    </row>
    <row r="5088" spans="1:20" x14ac:dyDescent="0.55000000000000004">
      <c r="A5088" s="123">
        <v>2568</v>
      </c>
      <c r="B5088" s="88">
        <v>45930</v>
      </c>
      <c r="C5088" s="89" t="s">
        <v>2314</v>
      </c>
      <c r="D5088" s="89">
        <v>1</v>
      </c>
      <c r="E5088" s="89" t="s">
        <v>147</v>
      </c>
      <c r="F5088" s="89" t="s">
        <v>25</v>
      </c>
      <c r="G5088" s="89" t="s">
        <v>186</v>
      </c>
      <c r="H5088" s="89" t="s">
        <v>2351</v>
      </c>
      <c r="I5088" s="89" t="s">
        <v>97</v>
      </c>
      <c r="J5088" s="89">
        <v>24</v>
      </c>
      <c r="K5088" s="89" t="s">
        <v>111</v>
      </c>
      <c r="L5088" s="89" t="s">
        <v>112</v>
      </c>
      <c r="M5088" s="89">
        <v>12</v>
      </c>
      <c r="N5088" s="90">
        <v>4181434.97</v>
      </c>
      <c r="O5088" s="90">
        <v>4237065.0599999996</v>
      </c>
      <c r="P5088" s="90">
        <v>4237065.0599999996</v>
      </c>
      <c r="Q5088" s="90">
        <v>4488237.1500000004</v>
      </c>
      <c r="R5088" s="90">
        <v>251172.09</v>
      </c>
      <c r="S5088" s="90">
        <v>5.92797340713952</v>
      </c>
      <c r="T5088" s="89" t="s">
        <v>73</v>
      </c>
    </row>
    <row r="5089" spans="1:20" x14ac:dyDescent="0.55000000000000004">
      <c r="A5089" s="123">
        <v>2568</v>
      </c>
      <c r="B5089" s="88">
        <v>45930</v>
      </c>
      <c r="C5089" s="89" t="s">
        <v>2314</v>
      </c>
      <c r="D5089" s="89">
        <v>1</v>
      </c>
      <c r="E5089" s="89" t="s">
        <v>147</v>
      </c>
      <c r="F5089" s="89" t="s">
        <v>25</v>
      </c>
      <c r="G5089" s="89" t="s">
        <v>162</v>
      </c>
      <c r="H5089" s="89" t="s">
        <v>2352</v>
      </c>
      <c r="I5089" s="89" t="s">
        <v>97</v>
      </c>
      <c r="J5089" s="89">
        <v>24</v>
      </c>
      <c r="K5089" s="89" t="s">
        <v>111</v>
      </c>
      <c r="L5089" s="89" t="s">
        <v>112</v>
      </c>
      <c r="M5089" s="89">
        <v>12</v>
      </c>
      <c r="N5089" s="90">
        <v>2105299.66</v>
      </c>
      <c r="O5089" s="90">
        <v>2214179.2599999998</v>
      </c>
      <c r="P5089" s="90">
        <v>2214179.2599999998</v>
      </c>
      <c r="Q5089" s="90">
        <v>2521116.19</v>
      </c>
      <c r="R5089" s="90">
        <v>306936.93</v>
      </c>
      <c r="S5089" s="90">
        <v>13.862334253821899</v>
      </c>
      <c r="T5089" s="89" t="s">
        <v>73</v>
      </c>
    </row>
    <row r="5090" spans="1:20" x14ac:dyDescent="0.55000000000000004">
      <c r="A5090" s="123">
        <v>2568</v>
      </c>
      <c r="B5090" s="88">
        <v>45930</v>
      </c>
      <c r="C5090" s="89" t="s">
        <v>2314</v>
      </c>
      <c r="D5090" s="89">
        <v>1</v>
      </c>
      <c r="E5090" s="89" t="s">
        <v>147</v>
      </c>
      <c r="F5090" s="89" t="s">
        <v>25</v>
      </c>
      <c r="G5090" s="89" t="s">
        <v>170</v>
      </c>
      <c r="H5090" s="89" t="s">
        <v>2353</v>
      </c>
      <c r="I5090" s="89" t="s">
        <v>97</v>
      </c>
      <c r="J5090" s="89">
        <v>24</v>
      </c>
      <c r="K5090" s="89" t="s">
        <v>111</v>
      </c>
      <c r="L5090" s="89" t="s">
        <v>112</v>
      </c>
      <c r="M5090" s="89">
        <v>12</v>
      </c>
      <c r="N5090" s="90">
        <v>2664223.08</v>
      </c>
      <c r="O5090" s="90">
        <v>3214015</v>
      </c>
      <c r="P5090" s="90">
        <v>3214015</v>
      </c>
      <c r="Q5090" s="90">
        <v>3043417.57</v>
      </c>
      <c r="R5090" s="90">
        <v>-170597.43</v>
      </c>
      <c r="S5090" s="90">
        <v>-5.3079226450405503</v>
      </c>
      <c r="T5090" s="89" t="s">
        <v>28</v>
      </c>
    </row>
    <row r="5091" spans="1:20" x14ac:dyDescent="0.55000000000000004">
      <c r="A5091" s="123">
        <v>2568</v>
      </c>
      <c r="B5091" s="88">
        <v>45930</v>
      </c>
      <c r="C5091" s="89" t="s">
        <v>2314</v>
      </c>
      <c r="D5091" s="89">
        <v>1</v>
      </c>
      <c r="E5091" s="89" t="s">
        <v>147</v>
      </c>
      <c r="F5091" s="89" t="s">
        <v>25</v>
      </c>
      <c r="G5091" s="89" t="s">
        <v>174</v>
      </c>
      <c r="H5091" s="89" t="s">
        <v>2354</v>
      </c>
      <c r="I5091" s="89" t="s">
        <v>97</v>
      </c>
      <c r="J5091" s="89">
        <v>24</v>
      </c>
      <c r="K5091" s="89" t="s">
        <v>111</v>
      </c>
      <c r="L5091" s="89" t="s">
        <v>112</v>
      </c>
      <c r="M5091" s="89">
        <v>12</v>
      </c>
      <c r="N5091" s="90">
        <v>3261732.37</v>
      </c>
      <c r="O5091" s="90">
        <v>3420000</v>
      </c>
      <c r="P5091" s="90">
        <v>3420000</v>
      </c>
      <c r="Q5091" s="90">
        <v>3480247.59</v>
      </c>
      <c r="R5091" s="90">
        <v>60247.59</v>
      </c>
      <c r="S5091" s="90">
        <v>1.76162543859649</v>
      </c>
      <c r="T5091" s="89" t="s">
        <v>73</v>
      </c>
    </row>
    <row r="5092" spans="1:20" x14ac:dyDescent="0.55000000000000004">
      <c r="A5092" s="123">
        <v>2568</v>
      </c>
      <c r="B5092" s="88">
        <v>45930</v>
      </c>
      <c r="C5092" s="89" t="s">
        <v>2314</v>
      </c>
      <c r="D5092" s="89">
        <v>1</v>
      </c>
      <c r="E5092" s="89" t="s">
        <v>147</v>
      </c>
      <c r="F5092" s="89" t="s">
        <v>25</v>
      </c>
      <c r="G5092" s="89" t="s">
        <v>188</v>
      </c>
      <c r="H5092" s="89" t="s">
        <v>2355</v>
      </c>
      <c r="I5092" s="89" t="s">
        <v>97</v>
      </c>
      <c r="J5092" s="89">
        <v>24</v>
      </c>
      <c r="K5092" s="89" t="s">
        <v>111</v>
      </c>
      <c r="L5092" s="89" t="s">
        <v>112</v>
      </c>
      <c r="M5092" s="89">
        <v>12</v>
      </c>
      <c r="N5092" s="90">
        <v>2409638.2200000002</v>
      </c>
      <c r="O5092" s="90">
        <v>2336160</v>
      </c>
      <c r="P5092" s="90">
        <v>2336160</v>
      </c>
      <c r="Q5092" s="90">
        <v>2476482.69</v>
      </c>
      <c r="R5092" s="90">
        <v>140322.69</v>
      </c>
      <c r="S5092" s="90">
        <v>6.0065530614341496</v>
      </c>
      <c r="T5092" s="89" t="s">
        <v>73</v>
      </c>
    </row>
    <row r="5093" spans="1:20" x14ac:dyDescent="0.55000000000000004">
      <c r="A5093" s="123">
        <v>2568</v>
      </c>
      <c r="B5093" s="88">
        <v>45930</v>
      </c>
      <c r="C5093" s="89" t="s">
        <v>2314</v>
      </c>
      <c r="D5093" s="89">
        <v>1</v>
      </c>
      <c r="E5093" s="89" t="s">
        <v>147</v>
      </c>
      <c r="F5093" s="89" t="s">
        <v>25</v>
      </c>
      <c r="G5093" s="89" t="s">
        <v>148</v>
      </c>
      <c r="H5093" s="89" t="s">
        <v>2356</v>
      </c>
      <c r="I5093" s="89" t="s">
        <v>97</v>
      </c>
      <c r="J5093" s="89">
        <v>24</v>
      </c>
      <c r="K5093" s="89" t="s">
        <v>111</v>
      </c>
      <c r="L5093" s="89" t="s">
        <v>112</v>
      </c>
      <c r="M5093" s="89">
        <v>12</v>
      </c>
      <c r="N5093" s="90">
        <v>2633362.62</v>
      </c>
      <c r="O5093" s="90">
        <v>2342520.13</v>
      </c>
      <c r="P5093" s="90">
        <v>2342520.13</v>
      </c>
      <c r="Q5093" s="90">
        <v>2529887.85</v>
      </c>
      <c r="R5093" s="90">
        <v>187367.72</v>
      </c>
      <c r="S5093" s="90">
        <v>7.9985532504260703</v>
      </c>
      <c r="T5093" s="89" t="s">
        <v>73</v>
      </c>
    </row>
    <row r="5094" spans="1:20" x14ac:dyDescent="0.55000000000000004">
      <c r="A5094" s="123">
        <v>2568</v>
      </c>
      <c r="B5094" s="88">
        <v>45930</v>
      </c>
      <c r="C5094" s="89" t="s">
        <v>2314</v>
      </c>
      <c r="D5094" s="89">
        <v>1</v>
      </c>
      <c r="E5094" s="89" t="s">
        <v>147</v>
      </c>
      <c r="F5094" s="89" t="s">
        <v>25</v>
      </c>
      <c r="G5094" s="89" t="s">
        <v>150</v>
      </c>
      <c r="H5094" s="89" t="s">
        <v>2357</v>
      </c>
      <c r="I5094" s="89" t="s">
        <v>97</v>
      </c>
      <c r="J5094" s="89">
        <v>24</v>
      </c>
      <c r="K5094" s="89" t="s">
        <v>111</v>
      </c>
      <c r="L5094" s="89" t="s">
        <v>112</v>
      </c>
      <c r="M5094" s="89">
        <v>12</v>
      </c>
      <c r="N5094" s="90">
        <v>1346360.37</v>
      </c>
      <c r="O5094" s="90">
        <v>1361578.1</v>
      </c>
      <c r="P5094" s="90">
        <v>1361578.1</v>
      </c>
      <c r="Q5094" s="90">
        <v>1504618.21</v>
      </c>
      <c r="R5094" s="90">
        <v>143040.10999999999</v>
      </c>
      <c r="S5094" s="90">
        <v>10.505464945418799</v>
      </c>
      <c r="T5094" s="89" t="s">
        <v>73</v>
      </c>
    </row>
    <row r="5095" spans="1:20" x14ac:dyDescent="0.55000000000000004">
      <c r="A5095" s="123">
        <v>2568</v>
      </c>
      <c r="B5095" s="88">
        <v>45930</v>
      </c>
      <c r="C5095" s="89" t="s">
        <v>2314</v>
      </c>
      <c r="D5095" s="89">
        <v>1</v>
      </c>
      <c r="E5095" s="89" t="s">
        <v>198</v>
      </c>
      <c r="F5095" s="89" t="s">
        <v>56</v>
      </c>
      <c r="G5095" s="89" t="s">
        <v>205</v>
      </c>
      <c r="H5095" s="89" t="s">
        <v>2358</v>
      </c>
      <c r="I5095" s="89" t="s">
        <v>97</v>
      </c>
      <c r="J5095" s="89">
        <v>24</v>
      </c>
      <c r="K5095" s="89" t="s">
        <v>111</v>
      </c>
      <c r="L5095" s="89" t="s">
        <v>112</v>
      </c>
      <c r="M5095" s="89">
        <v>12</v>
      </c>
      <c r="N5095" s="90">
        <v>35056282.700000003</v>
      </c>
      <c r="O5095" s="90">
        <v>38308650</v>
      </c>
      <c r="P5095" s="90">
        <v>38308650</v>
      </c>
      <c r="Q5095" s="90">
        <v>40078178.479999997</v>
      </c>
      <c r="R5095" s="90">
        <v>1769528.48</v>
      </c>
      <c r="S5095" s="90">
        <v>4.6191355738194897</v>
      </c>
      <c r="T5095" s="89" t="s">
        <v>73</v>
      </c>
    </row>
    <row r="5096" spans="1:20" x14ac:dyDescent="0.55000000000000004">
      <c r="A5096" s="123">
        <v>2568</v>
      </c>
      <c r="B5096" s="88">
        <v>45930</v>
      </c>
      <c r="C5096" s="89" t="s">
        <v>2314</v>
      </c>
      <c r="D5096" s="89">
        <v>1</v>
      </c>
      <c r="E5096" s="89" t="s">
        <v>198</v>
      </c>
      <c r="F5096" s="89" t="s">
        <v>25</v>
      </c>
      <c r="G5096" s="89" t="s">
        <v>225</v>
      </c>
      <c r="H5096" s="89" t="s">
        <v>2359</v>
      </c>
      <c r="I5096" s="89" t="s">
        <v>97</v>
      </c>
      <c r="J5096" s="89">
        <v>24</v>
      </c>
      <c r="K5096" s="89" t="s">
        <v>111</v>
      </c>
      <c r="L5096" s="89" t="s">
        <v>112</v>
      </c>
      <c r="M5096" s="89">
        <v>12</v>
      </c>
      <c r="N5096" s="90">
        <v>1653670.24</v>
      </c>
      <c r="O5096" s="90">
        <v>1885213.86</v>
      </c>
      <c r="P5096" s="90">
        <v>1885213.86</v>
      </c>
      <c r="Q5096" s="90">
        <v>1615248.3</v>
      </c>
      <c r="R5096" s="90">
        <v>-269965.56</v>
      </c>
      <c r="S5096" s="90">
        <v>-14.3201556984097</v>
      </c>
      <c r="T5096" s="89" t="s">
        <v>28</v>
      </c>
    </row>
    <row r="5097" spans="1:20" x14ac:dyDescent="0.55000000000000004">
      <c r="A5097" s="123">
        <v>2568</v>
      </c>
      <c r="B5097" s="88">
        <v>45930</v>
      </c>
      <c r="C5097" s="89" t="s">
        <v>2314</v>
      </c>
      <c r="D5097" s="89">
        <v>1</v>
      </c>
      <c r="E5097" s="89" t="s">
        <v>198</v>
      </c>
      <c r="F5097" s="89" t="s">
        <v>25</v>
      </c>
      <c r="G5097" s="89" t="s">
        <v>221</v>
      </c>
      <c r="H5097" s="89" t="s">
        <v>2360</v>
      </c>
      <c r="I5097" s="89" t="s">
        <v>97</v>
      </c>
      <c r="J5097" s="89">
        <v>24</v>
      </c>
      <c r="K5097" s="89" t="s">
        <v>111</v>
      </c>
      <c r="L5097" s="89" t="s">
        <v>112</v>
      </c>
      <c r="M5097" s="89">
        <v>12</v>
      </c>
      <c r="N5097" s="90">
        <v>1606051.75</v>
      </c>
      <c r="O5097" s="90">
        <v>1661568.36</v>
      </c>
      <c r="P5097" s="90">
        <v>1661568.36</v>
      </c>
      <c r="Q5097" s="90">
        <v>1705753.04</v>
      </c>
      <c r="R5097" s="90">
        <v>44184.68</v>
      </c>
      <c r="S5097" s="90">
        <v>2.6592152970462202</v>
      </c>
      <c r="T5097" s="89" t="s">
        <v>73</v>
      </c>
    </row>
    <row r="5098" spans="1:20" x14ac:dyDescent="0.55000000000000004">
      <c r="A5098" s="123">
        <v>2568</v>
      </c>
      <c r="B5098" s="88">
        <v>45930</v>
      </c>
      <c r="C5098" s="89" t="s">
        <v>2314</v>
      </c>
      <c r="D5098" s="89">
        <v>1</v>
      </c>
      <c r="E5098" s="89" t="s">
        <v>198</v>
      </c>
      <c r="F5098" s="89" t="s">
        <v>25</v>
      </c>
      <c r="G5098" s="89" t="s">
        <v>217</v>
      </c>
      <c r="H5098" s="89" t="s">
        <v>2361</v>
      </c>
      <c r="I5098" s="89" t="s">
        <v>97</v>
      </c>
      <c r="J5098" s="89">
        <v>24</v>
      </c>
      <c r="K5098" s="89" t="s">
        <v>111</v>
      </c>
      <c r="L5098" s="89" t="s">
        <v>112</v>
      </c>
      <c r="M5098" s="89">
        <v>12</v>
      </c>
      <c r="N5098" s="90">
        <v>1502552.44</v>
      </c>
      <c r="O5098" s="90">
        <v>1670654.28</v>
      </c>
      <c r="P5098" s="90">
        <v>1670654.28</v>
      </c>
      <c r="Q5098" s="90">
        <v>1591800.79</v>
      </c>
      <c r="R5098" s="90">
        <v>-78853.490000000005</v>
      </c>
      <c r="S5098" s="90">
        <v>-4.7199166783926101</v>
      </c>
      <c r="T5098" s="89" t="s">
        <v>28</v>
      </c>
    </row>
    <row r="5099" spans="1:20" x14ac:dyDescent="0.55000000000000004">
      <c r="A5099" s="123">
        <v>2568</v>
      </c>
      <c r="B5099" s="88">
        <v>45930</v>
      </c>
      <c r="C5099" s="89" t="s">
        <v>2314</v>
      </c>
      <c r="D5099" s="89">
        <v>1</v>
      </c>
      <c r="E5099" s="89" t="s">
        <v>198</v>
      </c>
      <c r="F5099" s="89" t="s">
        <v>25</v>
      </c>
      <c r="G5099" s="89" t="s">
        <v>213</v>
      </c>
      <c r="H5099" s="89" t="s">
        <v>2362</v>
      </c>
      <c r="I5099" s="89" t="s">
        <v>97</v>
      </c>
      <c r="J5099" s="89">
        <v>24</v>
      </c>
      <c r="K5099" s="89" t="s">
        <v>111</v>
      </c>
      <c r="L5099" s="89" t="s">
        <v>112</v>
      </c>
      <c r="M5099" s="89">
        <v>12</v>
      </c>
      <c r="N5099" s="90">
        <v>4048971.43</v>
      </c>
      <c r="O5099" s="90">
        <v>3842259.88</v>
      </c>
      <c r="P5099" s="90">
        <v>3842259.88</v>
      </c>
      <c r="Q5099" s="90">
        <v>3524423.17</v>
      </c>
      <c r="R5099" s="90">
        <v>-317836.71000000002</v>
      </c>
      <c r="S5099" s="90">
        <v>-8.2721294219171906</v>
      </c>
      <c r="T5099" s="89" t="s">
        <v>28</v>
      </c>
    </row>
    <row r="5100" spans="1:20" x14ac:dyDescent="0.55000000000000004">
      <c r="A5100" s="123">
        <v>2568</v>
      </c>
      <c r="B5100" s="88">
        <v>45930</v>
      </c>
      <c r="C5100" s="89" t="s">
        <v>2314</v>
      </c>
      <c r="D5100" s="89">
        <v>1</v>
      </c>
      <c r="E5100" s="89" t="s">
        <v>198</v>
      </c>
      <c r="F5100" s="89" t="s">
        <v>25</v>
      </c>
      <c r="G5100" s="89" t="s">
        <v>211</v>
      </c>
      <c r="H5100" s="89" t="s">
        <v>2363</v>
      </c>
      <c r="I5100" s="89" t="s">
        <v>97</v>
      </c>
      <c r="J5100" s="89">
        <v>24</v>
      </c>
      <c r="K5100" s="89" t="s">
        <v>111</v>
      </c>
      <c r="L5100" s="89" t="s">
        <v>112</v>
      </c>
      <c r="M5100" s="89">
        <v>12</v>
      </c>
      <c r="N5100" s="90">
        <v>4794641.0199999996</v>
      </c>
      <c r="O5100" s="90">
        <v>4768400.7</v>
      </c>
      <c r="P5100" s="90">
        <v>4768400.7</v>
      </c>
      <c r="Q5100" s="90">
        <v>5805496.9100000001</v>
      </c>
      <c r="R5100" s="90">
        <v>1037096.21</v>
      </c>
      <c r="S5100" s="90">
        <v>21.749351097947802</v>
      </c>
      <c r="T5100" s="89" t="s">
        <v>73</v>
      </c>
    </row>
    <row r="5101" spans="1:20" x14ac:dyDescent="0.55000000000000004">
      <c r="A5101" s="123">
        <v>2568</v>
      </c>
      <c r="B5101" s="88">
        <v>45930</v>
      </c>
      <c r="C5101" s="89" t="s">
        <v>2314</v>
      </c>
      <c r="D5101" s="89">
        <v>1</v>
      </c>
      <c r="E5101" s="89" t="s">
        <v>198</v>
      </c>
      <c r="F5101" s="89" t="s">
        <v>25</v>
      </c>
      <c r="G5101" s="89" t="s">
        <v>207</v>
      </c>
      <c r="H5101" s="89" t="s">
        <v>2364</v>
      </c>
      <c r="I5101" s="89" t="s">
        <v>97</v>
      </c>
      <c r="J5101" s="89">
        <v>24</v>
      </c>
      <c r="K5101" s="89" t="s">
        <v>111</v>
      </c>
      <c r="L5101" s="89" t="s">
        <v>112</v>
      </c>
      <c r="M5101" s="89">
        <v>12</v>
      </c>
      <c r="N5101" s="90">
        <v>2266971.85</v>
      </c>
      <c r="O5101" s="90">
        <v>2577958.98</v>
      </c>
      <c r="P5101" s="90">
        <v>2577958.98</v>
      </c>
      <c r="Q5101" s="90">
        <v>2804712.56</v>
      </c>
      <c r="R5101" s="90">
        <v>226753.58</v>
      </c>
      <c r="S5101" s="90">
        <v>8.7958567905529694</v>
      </c>
      <c r="T5101" s="89" t="s">
        <v>73</v>
      </c>
    </row>
    <row r="5102" spans="1:20" x14ac:dyDescent="0.55000000000000004">
      <c r="A5102" s="123">
        <v>2568</v>
      </c>
      <c r="B5102" s="88">
        <v>45930</v>
      </c>
      <c r="C5102" s="89" t="s">
        <v>2314</v>
      </c>
      <c r="D5102" s="89">
        <v>1</v>
      </c>
      <c r="E5102" s="89" t="s">
        <v>198</v>
      </c>
      <c r="F5102" s="89" t="s">
        <v>25</v>
      </c>
      <c r="G5102" s="89" t="s">
        <v>227</v>
      </c>
      <c r="H5102" s="89" t="s">
        <v>2365</v>
      </c>
      <c r="I5102" s="89" t="s">
        <v>97</v>
      </c>
      <c r="J5102" s="89">
        <v>24</v>
      </c>
      <c r="K5102" s="89" t="s">
        <v>111</v>
      </c>
      <c r="L5102" s="89" t="s">
        <v>112</v>
      </c>
      <c r="M5102" s="89">
        <v>12</v>
      </c>
      <c r="N5102" s="90">
        <v>1681485.9</v>
      </c>
      <c r="O5102" s="90">
        <v>1595894.1</v>
      </c>
      <c r="P5102" s="90">
        <v>1595894.1</v>
      </c>
      <c r="Q5102" s="90">
        <v>1993855.51</v>
      </c>
      <c r="R5102" s="90">
        <v>397961.41</v>
      </c>
      <c r="S5102" s="90">
        <v>24.936580065055701</v>
      </c>
      <c r="T5102" s="89" t="s">
        <v>73</v>
      </c>
    </row>
    <row r="5103" spans="1:20" x14ac:dyDescent="0.55000000000000004">
      <c r="A5103" s="123">
        <v>2568</v>
      </c>
      <c r="B5103" s="88">
        <v>45930</v>
      </c>
      <c r="C5103" s="89" t="s">
        <v>2314</v>
      </c>
      <c r="D5103" s="89">
        <v>1</v>
      </c>
      <c r="E5103" s="89" t="s">
        <v>198</v>
      </c>
      <c r="F5103" s="89" t="s">
        <v>25</v>
      </c>
      <c r="G5103" s="89" t="s">
        <v>223</v>
      </c>
      <c r="H5103" s="89" t="s">
        <v>2366</v>
      </c>
      <c r="I5103" s="89" t="s">
        <v>97</v>
      </c>
      <c r="J5103" s="89">
        <v>24</v>
      </c>
      <c r="K5103" s="89" t="s">
        <v>111</v>
      </c>
      <c r="L5103" s="89" t="s">
        <v>112</v>
      </c>
      <c r="M5103" s="89">
        <v>12</v>
      </c>
      <c r="N5103" s="90">
        <v>2003651.92</v>
      </c>
      <c r="O5103" s="90">
        <v>2080617.03</v>
      </c>
      <c r="P5103" s="90">
        <v>2080617.03</v>
      </c>
      <c r="Q5103" s="90">
        <v>1841490.81</v>
      </c>
      <c r="R5103" s="90">
        <v>-239126.22</v>
      </c>
      <c r="S5103" s="90">
        <v>-11.4930434843168</v>
      </c>
      <c r="T5103" s="89" t="s">
        <v>28</v>
      </c>
    </row>
    <row r="5104" spans="1:20" x14ac:dyDescent="0.55000000000000004">
      <c r="A5104" s="123">
        <v>2568</v>
      </c>
      <c r="B5104" s="88">
        <v>45930</v>
      </c>
      <c r="C5104" s="89" t="s">
        <v>2314</v>
      </c>
      <c r="D5104" s="89">
        <v>1</v>
      </c>
      <c r="E5104" s="89" t="s">
        <v>198</v>
      </c>
      <c r="F5104" s="89" t="s">
        <v>25</v>
      </c>
      <c r="G5104" s="89" t="s">
        <v>209</v>
      </c>
      <c r="H5104" s="89" t="s">
        <v>2367</v>
      </c>
      <c r="I5104" s="89" t="s">
        <v>97</v>
      </c>
      <c r="J5104" s="89">
        <v>24</v>
      </c>
      <c r="K5104" s="89" t="s">
        <v>111</v>
      </c>
      <c r="L5104" s="89" t="s">
        <v>112</v>
      </c>
      <c r="M5104" s="89">
        <v>12</v>
      </c>
      <c r="N5104" s="90">
        <v>1632962.67</v>
      </c>
      <c r="O5104" s="90">
        <v>1942324.91</v>
      </c>
      <c r="P5104" s="90">
        <v>1942324.91</v>
      </c>
      <c r="Q5104" s="90">
        <v>1664198.7</v>
      </c>
      <c r="R5104" s="90">
        <v>-278126.21000000002</v>
      </c>
      <c r="S5104" s="90">
        <v>-14.3192422940197</v>
      </c>
      <c r="T5104" s="89" t="s">
        <v>28</v>
      </c>
    </row>
    <row r="5105" spans="1:20" x14ac:dyDescent="0.55000000000000004">
      <c r="A5105" s="123">
        <v>2568</v>
      </c>
      <c r="B5105" s="88">
        <v>45930</v>
      </c>
      <c r="C5105" s="89" t="s">
        <v>2314</v>
      </c>
      <c r="D5105" s="89">
        <v>1</v>
      </c>
      <c r="E5105" s="89" t="s">
        <v>198</v>
      </c>
      <c r="F5105" s="89" t="s">
        <v>25</v>
      </c>
      <c r="G5105" s="89" t="s">
        <v>219</v>
      </c>
      <c r="H5105" s="89" t="s">
        <v>2368</v>
      </c>
      <c r="I5105" s="89" t="s">
        <v>97</v>
      </c>
      <c r="J5105" s="89">
        <v>24</v>
      </c>
      <c r="K5105" s="89" t="s">
        <v>111</v>
      </c>
      <c r="L5105" s="89" t="s">
        <v>112</v>
      </c>
      <c r="M5105" s="89">
        <v>12</v>
      </c>
      <c r="N5105" s="90">
        <v>1095810.6499999999</v>
      </c>
      <c r="O5105" s="90">
        <v>1196892</v>
      </c>
      <c r="P5105" s="90">
        <v>1196892</v>
      </c>
      <c r="Q5105" s="90">
        <v>1470358.02</v>
      </c>
      <c r="R5105" s="90">
        <v>273466.02</v>
      </c>
      <c r="S5105" s="90">
        <v>22.848011349394898</v>
      </c>
      <c r="T5105" s="89" t="s">
        <v>73</v>
      </c>
    </row>
    <row r="5106" spans="1:20" x14ac:dyDescent="0.55000000000000004">
      <c r="A5106" s="123">
        <v>2568</v>
      </c>
      <c r="B5106" s="88">
        <v>45930</v>
      </c>
      <c r="C5106" s="89" t="s">
        <v>2314</v>
      </c>
      <c r="D5106" s="89">
        <v>1</v>
      </c>
      <c r="E5106" s="89" t="s">
        <v>198</v>
      </c>
      <c r="F5106" s="89" t="s">
        <v>25</v>
      </c>
      <c r="G5106" s="89" t="s">
        <v>215</v>
      </c>
      <c r="H5106" s="89" t="s">
        <v>2369</v>
      </c>
      <c r="I5106" s="89" t="s">
        <v>97</v>
      </c>
      <c r="J5106" s="89">
        <v>24</v>
      </c>
      <c r="K5106" s="89" t="s">
        <v>111</v>
      </c>
      <c r="L5106" s="89" t="s">
        <v>112</v>
      </c>
      <c r="M5106" s="89">
        <v>12</v>
      </c>
      <c r="N5106" s="90">
        <v>1740079.45</v>
      </c>
      <c r="O5106" s="90">
        <v>1517003.1</v>
      </c>
      <c r="P5106" s="90">
        <v>1517003.1</v>
      </c>
      <c r="Q5106" s="90">
        <v>1610062.67</v>
      </c>
      <c r="R5106" s="90">
        <v>93059.57</v>
      </c>
      <c r="S5106" s="90">
        <v>6.1344350581749003</v>
      </c>
      <c r="T5106" s="89" t="s">
        <v>73</v>
      </c>
    </row>
    <row r="5107" spans="1:20" x14ac:dyDescent="0.55000000000000004">
      <c r="A5107" s="123">
        <v>2568</v>
      </c>
      <c r="B5107" s="88">
        <v>45930</v>
      </c>
      <c r="C5107" s="89" t="s">
        <v>2314</v>
      </c>
      <c r="D5107" s="89">
        <v>1</v>
      </c>
      <c r="E5107" s="89" t="s">
        <v>198</v>
      </c>
      <c r="F5107" s="89" t="s">
        <v>25</v>
      </c>
      <c r="G5107" s="89" t="s">
        <v>199</v>
      </c>
      <c r="H5107" s="89" t="s">
        <v>2370</v>
      </c>
      <c r="I5107" s="89" t="s">
        <v>97</v>
      </c>
      <c r="J5107" s="89">
        <v>24</v>
      </c>
      <c r="K5107" s="89" t="s">
        <v>111</v>
      </c>
      <c r="L5107" s="89" t="s">
        <v>112</v>
      </c>
      <c r="M5107" s="89">
        <v>12</v>
      </c>
      <c r="N5107" s="90">
        <v>10618164.41</v>
      </c>
      <c r="O5107" s="90">
        <v>10694735.039999999</v>
      </c>
      <c r="P5107" s="90">
        <v>10694735.039999999</v>
      </c>
      <c r="Q5107" s="90">
        <v>13226864.74</v>
      </c>
      <c r="R5107" s="90">
        <v>2532129.7000000002</v>
      </c>
      <c r="S5107" s="90">
        <v>23.6764135860256</v>
      </c>
      <c r="T5107" s="89" t="s">
        <v>73</v>
      </c>
    </row>
    <row r="5108" spans="1:20" x14ac:dyDescent="0.55000000000000004">
      <c r="A5108" s="123">
        <v>2568</v>
      </c>
      <c r="B5108" s="88">
        <v>45930</v>
      </c>
      <c r="C5108" s="89" t="s">
        <v>2314</v>
      </c>
      <c r="D5108" s="89">
        <v>1</v>
      </c>
      <c r="E5108" s="89" t="s">
        <v>198</v>
      </c>
      <c r="F5108" s="89" t="s">
        <v>25</v>
      </c>
      <c r="G5108" s="89" t="s">
        <v>203</v>
      </c>
      <c r="H5108" s="89" t="s">
        <v>2371</v>
      </c>
      <c r="I5108" s="89" t="s">
        <v>97</v>
      </c>
      <c r="J5108" s="89">
        <v>24</v>
      </c>
      <c r="K5108" s="89" t="s">
        <v>111</v>
      </c>
      <c r="L5108" s="89" t="s">
        <v>112</v>
      </c>
      <c r="M5108" s="89">
        <v>12</v>
      </c>
      <c r="N5108" s="90">
        <v>1308162.21</v>
      </c>
      <c r="O5108" s="90">
        <v>1533937.2</v>
      </c>
      <c r="P5108" s="90">
        <v>1533937.2</v>
      </c>
      <c r="Q5108" s="90">
        <v>1403878.98</v>
      </c>
      <c r="R5108" s="90">
        <v>-130058.22</v>
      </c>
      <c r="S5108" s="90">
        <v>-8.4787186854846492</v>
      </c>
      <c r="T5108" s="89" t="s">
        <v>28</v>
      </c>
    </row>
    <row r="5109" spans="1:20" x14ac:dyDescent="0.55000000000000004">
      <c r="A5109" s="123">
        <v>2568</v>
      </c>
      <c r="B5109" s="88">
        <v>45930</v>
      </c>
      <c r="C5109" s="89" t="s">
        <v>2314</v>
      </c>
      <c r="D5109" s="89">
        <v>1</v>
      </c>
      <c r="E5109" s="89" t="s">
        <v>198</v>
      </c>
      <c r="F5109" s="89" t="s">
        <v>25</v>
      </c>
      <c r="G5109" s="89" t="s">
        <v>201</v>
      </c>
      <c r="H5109" s="89" t="s">
        <v>2372</v>
      </c>
      <c r="I5109" s="89" t="s">
        <v>97</v>
      </c>
      <c r="J5109" s="89">
        <v>24</v>
      </c>
      <c r="K5109" s="89" t="s">
        <v>111</v>
      </c>
      <c r="L5109" s="89" t="s">
        <v>112</v>
      </c>
      <c r="M5109" s="89">
        <v>12</v>
      </c>
      <c r="N5109" s="90">
        <v>1408035.7</v>
      </c>
      <c r="O5109" s="90">
        <v>1437397</v>
      </c>
      <c r="P5109" s="90">
        <v>1437397</v>
      </c>
      <c r="Q5109" s="90">
        <v>1402408.43</v>
      </c>
      <c r="R5109" s="90">
        <v>-34988.57</v>
      </c>
      <c r="S5109" s="90">
        <v>-2.43416189125203</v>
      </c>
      <c r="T5109" s="89" t="s">
        <v>28</v>
      </c>
    </row>
    <row r="5110" spans="1:20" x14ac:dyDescent="0.55000000000000004">
      <c r="A5110" s="123">
        <v>2568</v>
      </c>
      <c r="B5110" s="88">
        <v>45930</v>
      </c>
      <c r="C5110" s="89" t="s">
        <v>2314</v>
      </c>
      <c r="D5110" s="89">
        <v>1</v>
      </c>
      <c r="E5110" s="89" t="s">
        <v>229</v>
      </c>
      <c r="F5110" s="89" t="s">
        <v>56</v>
      </c>
      <c r="G5110" s="89" t="s">
        <v>234</v>
      </c>
      <c r="H5110" s="89" t="s">
        <v>2373</v>
      </c>
      <c r="I5110" s="89" t="s">
        <v>97</v>
      </c>
      <c r="J5110" s="89">
        <v>24</v>
      </c>
      <c r="K5110" s="89" t="s">
        <v>111</v>
      </c>
      <c r="L5110" s="89" t="s">
        <v>112</v>
      </c>
      <c r="M5110" s="89">
        <v>12</v>
      </c>
      <c r="N5110" s="90">
        <v>27730608.170000002</v>
      </c>
      <c r="O5110" s="90">
        <v>28486740.969999999</v>
      </c>
      <c r="P5110" s="90">
        <v>28486740.969999999</v>
      </c>
      <c r="Q5110" s="90">
        <v>29382691.73</v>
      </c>
      <c r="R5110" s="90">
        <v>895950.76</v>
      </c>
      <c r="S5110" s="90">
        <v>3.1451500926116598</v>
      </c>
      <c r="T5110" s="89" t="s">
        <v>73</v>
      </c>
    </row>
    <row r="5111" spans="1:20" x14ac:dyDescent="0.55000000000000004">
      <c r="A5111" s="123">
        <v>2568</v>
      </c>
      <c r="B5111" s="88">
        <v>45930</v>
      </c>
      <c r="C5111" s="89" t="s">
        <v>2314</v>
      </c>
      <c r="D5111" s="89">
        <v>1</v>
      </c>
      <c r="E5111" s="89" t="s">
        <v>229</v>
      </c>
      <c r="F5111" s="89" t="s">
        <v>56</v>
      </c>
      <c r="G5111" s="89" t="s">
        <v>236</v>
      </c>
      <c r="H5111" s="89" t="s">
        <v>2374</v>
      </c>
      <c r="I5111" s="89" t="s">
        <v>97</v>
      </c>
      <c r="J5111" s="89">
        <v>24</v>
      </c>
      <c r="K5111" s="89" t="s">
        <v>111</v>
      </c>
      <c r="L5111" s="89" t="s">
        <v>112</v>
      </c>
      <c r="M5111" s="89">
        <v>12</v>
      </c>
      <c r="N5111" s="90">
        <v>15585498.68</v>
      </c>
      <c r="O5111" s="90">
        <v>14355792.16</v>
      </c>
      <c r="P5111" s="90">
        <v>14355792.16</v>
      </c>
      <c r="Q5111" s="90">
        <v>17940219.969999999</v>
      </c>
      <c r="R5111" s="90">
        <v>3584427.81</v>
      </c>
      <c r="S5111" s="90">
        <v>24.968512848684199</v>
      </c>
      <c r="T5111" s="89" t="s">
        <v>73</v>
      </c>
    </row>
    <row r="5112" spans="1:20" x14ac:dyDescent="0.55000000000000004">
      <c r="A5112" s="123">
        <v>2568</v>
      </c>
      <c r="B5112" s="88">
        <v>45930</v>
      </c>
      <c r="C5112" s="89" t="s">
        <v>2314</v>
      </c>
      <c r="D5112" s="89">
        <v>1</v>
      </c>
      <c r="E5112" s="89" t="s">
        <v>229</v>
      </c>
      <c r="F5112" s="89" t="s">
        <v>25</v>
      </c>
      <c r="G5112" s="89" t="s">
        <v>238</v>
      </c>
      <c r="H5112" s="89" t="s">
        <v>2375</v>
      </c>
      <c r="I5112" s="89" t="s">
        <v>97</v>
      </c>
      <c r="J5112" s="89">
        <v>24</v>
      </c>
      <c r="K5112" s="89" t="s">
        <v>111</v>
      </c>
      <c r="L5112" s="89" t="s">
        <v>112</v>
      </c>
      <c r="M5112" s="89">
        <v>12</v>
      </c>
      <c r="N5112" s="90">
        <v>3861232.84</v>
      </c>
      <c r="O5112" s="90">
        <v>3951670.88</v>
      </c>
      <c r="P5112" s="90">
        <v>3951670.88</v>
      </c>
      <c r="Q5112" s="90">
        <v>4371933.6399999997</v>
      </c>
      <c r="R5112" s="90">
        <v>420262.76</v>
      </c>
      <c r="S5112" s="90">
        <v>10.6350648311076</v>
      </c>
      <c r="T5112" s="89" t="s">
        <v>73</v>
      </c>
    </row>
    <row r="5113" spans="1:20" x14ac:dyDescent="0.55000000000000004">
      <c r="A5113" s="123">
        <v>2568</v>
      </c>
      <c r="B5113" s="88">
        <v>45930</v>
      </c>
      <c r="C5113" s="89" t="s">
        <v>2314</v>
      </c>
      <c r="D5113" s="89">
        <v>1</v>
      </c>
      <c r="E5113" s="89" t="s">
        <v>229</v>
      </c>
      <c r="F5113" s="89" t="s">
        <v>25</v>
      </c>
      <c r="G5113" s="89" t="s">
        <v>240</v>
      </c>
      <c r="H5113" s="89" t="s">
        <v>2376</v>
      </c>
      <c r="I5113" s="89" t="s">
        <v>97</v>
      </c>
      <c r="J5113" s="89">
        <v>24</v>
      </c>
      <c r="K5113" s="89" t="s">
        <v>111</v>
      </c>
      <c r="L5113" s="89" t="s">
        <v>112</v>
      </c>
      <c r="M5113" s="89">
        <v>12</v>
      </c>
      <c r="N5113" s="90">
        <v>2310811.84</v>
      </c>
      <c r="O5113" s="90">
        <v>2475966</v>
      </c>
      <c r="P5113" s="90">
        <v>2475966</v>
      </c>
      <c r="Q5113" s="90">
        <v>2437591.84</v>
      </c>
      <c r="R5113" s="90">
        <v>-38374.160000000003</v>
      </c>
      <c r="S5113" s="90">
        <v>-1.54986619363917</v>
      </c>
      <c r="T5113" s="89" t="s">
        <v>28</v>
      </c>
    </row>
    <row r="5114" spans="1:20" x14ac:dyDescent="0.55000000000000004">
      <c r="A5114" s="123">
        <v>2568</v>
      </c>
      <c r="B5114" s="88">
        <v>45930</v>
      </c>
      <c r="C5114" s="89" t="s">
        <v>2314</v>
      </c>
      <c r="D5114" s="89">
        <v>1</v>
      </c>
      <c r="E5114" s="89" t="s">
        <v>229</v>
      </c>
      <c r="F5114" s="89" t="s">
        <v>25</v>
      </c>
      <c r="G5114" s="89" t="s">
        <v>242</v>
      </c>
      <c r="H5114" s="89" t="s">
        <v>2377</v>
      </c>
      <c r="I5114" s="89" t="s">
        <v>97</v>
      </c>
      <c r="J5114" s="89">
        <v>24</v>
      </c>
      <c r="K5114" s="89" t="s">
        <v>111</v>
      </c>
      <c r="L5114" s="89" t="s">
        <v>112</v>
      </c>
      <c r="M5114" s="89">
        <v>12</v>
      </c>
      <c r="N5114" s="90">
        <v>5494922.8300000001</v>
      </c>
      <c r="O5114" s="90">
        <v>4823243</v>
      </c>
      <c r="P5114" s="90">
        <v>4823243</v>
      </c>
      <c r="Q5114" s="90">
        <v>5475171.9100000001</v>
      </c>
      <c r="R5114" s="90">
        <v>651928.91</v>
      </c>
      <c r="S5114" s="90">
        <v>13.5164019312317</v>
      </c>
      <c r="T5114" s="89" t="s">
        <v>73</v>
      </c>
    </row>
    <row r="5115" spans="1:20" x14ac:dyDescent="0.55000000000000004">
      <c r="A5115" s="123">
        <v>2568</v>
      </c>
      <c r="B5115" s="88">
        <v>45930</v>
      </c>
      <c r="C5115" s="89" t="s">
        <v>2314</v>
      </c>
      <c r="D5115" s="89">
        <v>1</v>
      </c>
      <c r="E5115" s="89" t="s">
        <v>229</v>
      </c>
      <c r="F5115" s="89" t="s">
        <v>25</v>
      </c>
      <c r="G5115" s="89" t="s">
        <v>244</v>
      </c>
      <c r="H5115" s="89" t="s">
        <v>2378</v>
      </c>
      <c r="I5115" s="89" t="s">
        <v>97</v>
      </c>
      <c r="J5115" s="89">
        <v>24</v>
      </c>
      <c r="K5115" s="89" t="s">
        <v>111</v>
      </c>
      <c r="L5115" s="89" t="s">
        <v>112</v>
      </c>
      <c r="M5115" s="89">
        <v>12</v>
      </c>
      <c r="N5115" s="90">
        <v>3685116.64</v>
      </c>
      <c r="O5115" s="90">
        <v>3998900</v>
      </c>
      <c r="P5115" s="90">
        <v>3998900</v>
      </c>
      <c r="Q5115" s="90">
        <v>4097630.87</v>
      </c>
      <c r="R5115" s="90">
        <v>98730.87</v>
      </c>
      <c r="S5115" s="90">
        <v>2.4689507114456499</v>
      </c>
      <c r="T5115" s="89" t="s">
        <v>73</v>
      </c>
    </row>
    <row r="5116" spans="1:20" x14ac:dyDescent="0.55000000000000004">
      <c r="A5116" s="123">
        <v>2568</v>
      </c>
      <c r="B5116" s="88">
        <v>45930</v>
      </c>
      <c r="C5116" s="89" t="s">
        <v>2314</v>
      </c>
      <c r="D5116" s="89">
        <v>1</v>
      </c>
      <c r="E5116" s="89" t="s">
        <v>229</v>
      </c>
      <c r="F5116" s="89" t="s">
        <v>25</v>
      </c>
      <c r="G5116" s="89" t="s">
        <v>246</v>
      </c>
      <c r="H5116" s="89" t="s">
        <v>2379</v>
      </c>
      <c r="I5116" s="89" t="s">
        <v>97</v>
      </c>
      <c r="J5116" s="89">
        <v>24</v>
      </c>
      <c r="K5116" s="89" t="s">
        <v>111</v>
      </c>
      <c r="L5116" s="89" t="s">
        <v>112</v>
      </c>
      <c r="M5116" s="89">
        <v>12</v>
      </c>
      <c r="N5116" s="90">
        <v>2969824.53</v>
      </c>
      <c r="O5116" s="90">
        <v>4568138.32</v>
      </c>
      <c r="P5116" s="90">
        <v>4568138.32</v>
      </c>
      <c r="Q5116" s="90">
        <v>3262038.11</v>
      </c>
      <c r="R5116" s="90">
        <v>-1306100.21</v>
      </c>
      <c r="S5116" s="90">
        <v>-28.591520626284399</v>
      </c>
      <c r="T5116" s="89" t="s">
        <v>28</v>
      </c>
    </row>
    <row r="5117" spans="1:20" x14ac:dyDescent="0.55000000000000004">
      <c r="A5117" s="123">
        <v>2568</v>
      </c>
      <c r="B5117" s="88">
        <v>45930</v>
      </c>
      <c r="C5117" s="89" t="s">
        <v>2314</v>
      </c>
      <c r="D5117" s="89">
        <v>1</v>
      </c>
      <c r="E5117" s="89" t="s">
        <v>229</v>
      </c>
      <c r="F5117" s="89" t="s">
        <v>25</v>
      </c>
      <c r="G5117" s="89" t="s">
        <v>230</v>
      </c>
      <c r="H5117" s="89" t="s">
        <v>2380</v>
      </c>
      <c r="I5117" s="89" t="s">
        <v>97</v>
      </c>
      <c r="J5117" s="89">
        <v>24</v>
      </c>
      <c r="K5117" s="89" t="s">
        <v>111</v>
      </c>
      <c r="L5117" s="89" t="s">
        <v>112</v>
      </c>
      <c r="M5117" s="89">
        <v>12</v>
      </c>
      <c r="N5117" s="90">
        <v>950486.92</v>
      </c>
      <c r="O5117" s="90">
        <v>1210274.1200000001</v>
      </c>
      <c r="P5117" s="90">
        <v>1210274.1200000001</v>
      </c>
      <c r="Q5117" s="90">
        <v>1251495.95</v>
      </c>
      <c r="R5117" s="90">
        <v>41221.83</v>
      </c>
      <c r="S5117" s="90">
        <v>3.40599119809321</v>
      </c>
      <c r="T5117" s="89" t="s">
        <v>73</v>
      </c>
    </row>
    <row r="5118" spans="1:20" x14ac:dyDescent="0.55000000000000004">
      <c r="A5118" s="123">
        <v>2568</v>
      </c>
      <c r="B5118" s="88">
        <v>45930</v>
      </c>
      <c r="C5118" s="89" t="s">
        <v>2314</v>
      </c>
      <c r="D5118" s="89">
        <v>1</v>
      </c>
      <c r="E5118" s="89" t="s">
        <v>229</v>
      </c>
      <c r="F5118" s="89" t="s">
        <v>25</v>
      </c>
      <c r="G5118" s="89" t="s">
        <v>232</v>
      </c>
      <c r="H5118" s="89" t="s">
        <v>2381</v>
      </c>
      <c r="I5118" s="89" t="s">
        <v>97</v>
      </c>
      <c r="J5118" s="89">
        <v>24</v>
      </c>
      <c r="K5118" s="89" t="s">
        <v>111</v>
      </c>
      <c r="L5118" s="89" t="s">
        <v>112</v>
      </c>
      <c r="M5118" s="89">
        <v>12</v>
      </c>
      <c r="N5118" s="90">
        <v>1720546.04</v>
      </c>
      <c r="O5118" s="90">
        <v>1125967.97</v>
      </c>
      <c r="P5118" s="90">
        <v>1125967.97</v>
      </c>
      <c r="Q5118" s="90">
        <v>1319036.83</v>
      </c>
      <c r="R5118" s="90">
        <v>193068.86</v>
      </c>
      <c r="S5118" s="90">
        <v>17.1469229271238</v>
      </c>
      <c r="T5118" s="89" t="s">
        <v>73</v>
      </c>
    </row>
    <row r="5119" spans="1:20" x14ac:dyDescent="0.55000000000000004">
      <c r="A5119" s="123">
        <v>2568</v>
      </c>
      <c r="B5119" s="88">
        <v>45930</v>
      </c>
      <c r="C5119" s="89" t="s">
        <v>2314</v>
      </c>
      <c r="D5119" s="89">
        <v>1</v>
      </c>
      <c r="E5119" s="89" t="s">
        <v>248</v>
      </c>
      <c r="F5119" s="89" t="s">
        <v>56</v>
      </c>
      <c r="G5119" s="89" t="s">
        <v>251</v>
      </c>
      <c r="H5119" s="89" t="s">
        <v>2382</v>
      </c>
      <c r="I5119" s="89" t="s">
        <v>97</v>
      </c>
      <c r="J5119" s="89">
        <v>24</v>
      </c>
      <c r="K5119" s="89" t="s">
        <v>111</v>
      </c>
      <c r="L5119" s="89" t="s">
        <v>112</v>
      </c>
      <c r="M5119" s="89">
        <v>12</v>
      </c>
      <c r="N5119" s="90">
        <v>37654243</v>
      </c>
      <c r="O5119" s="90">
        <v>34291000</v>
      </c>
      <c r="P5119" s="90">
        <v>34291000</v>
      </c>
      <c r="Q5119" s="90">
        <v>38448997.509999998</v>
      </c>
      <c r="R5119" s="90">
        <v>4157997.51</v>
      </c>
      <c r="S5119" s="90">
        <v>12.1256233705637</v>
      </c>
      <c r="T5119" s="89" t="s">
        <v>73</v>
      </c>
    </row>
    <row r="5120" spans="1:20" x14ac:dyDescent="0.55000000000000004">
      <c r="A5120" s="123">
        <v>2568</v>
      </c>
      <c r="B5120" s="88">
        <v>45930</v>
      </c>
      <c r="C5120" s="89" t="s">
        <v>2314</v>
      </c>
      <c r="D5120" s="89">
        <v>1</v>
      </c>
      <c r="E5120" s="89" t="s">
        <v>248</v>
      </c>
      <c r="F5120" s="89" t="s">
        <v>25</v>
      </c>
      <c r="G5120" s="89" t="s">
        <v>257</v>
      </c>
      <c r="H5120" s="89" t="s">
        <v>2383</v>
      </c>
      <c r="I5120" s="89" t="s">
        <v>97</v>
      </c>
      <c r="J5120" s="89">
        <v>24</v>
      </c>
      <c r="K5120" s="89" t="s">
        <v>111</v>
      </c>
      <c r="L5120" s="89" t="s">
        <v>112</v>
      </c>
      <c r="M5120" s="89">
        <v>12</v>
      </c>
      <c r="N5120" s="90">
        <v>4487877.21</v>
      </c>
      <c r="O5120" s="90">
        <v>4031945.12</v>
      </c>
      <c r="P5120" s="90">
        <v>4031945.12</v>
      </c>
      <c r="Q5120" s="90">
        <v>4382617.08</v>
      </c>
      <c r="R5120" s="90">
        <v>350671.96</v>
      </c>
      <c r="S5120" s="90">
        <v>8.6973396106145398</v>
      </c>
      <c r="T5120" s="89" t="s">
        <v>73</v>
      </c>
    </row>
    <row r="5121" spans="1:20" x14ac:dyDescent="0.55000000000000004">
      <c r="A5121" s="123">
        <v>2568</v>
      </c>
      <c r="B5121" s="88">
        <v>45930</v>
      </c>
      <c r="C5121" s="89" t="s">
        <v>2314</v>
      </c>
      <c r="D5121" s="89">
        <v>1</v>
      </c>
      <c r="E5121" s="89" t="s">
        <v>248</v>
      </c>
      <c r="F5121" s="89" t="s">
        <v>25</v>
      </c>
      <c r="G5121" s="89" t="s">
        <v>259</v>
      </c>
      <c r="H5121" s="89" t="s">
        <v>2384</v>
      </c>
      <c r="I5121" s="89" t="s">
        <v>97</v>
      </c>
      <c r="J5121" s="89">
        <v>24</v>
      </c>
      <c r="K5121" s="89" t="s">
        <v>111</v>
      </c>
      <c r="L5121" s="89" t="s">
        <v>112</v>
      </c>
      <c r="M5121" s="89">
        <v>12</v>
      </c>
      <c r="N5121" s="90">
        <v>3150873.57</v>
      </c>
      <c r="O5121" s="90">
        <v>3353900</v>
      </c>
      <c r="P5121" s="90">
        <v>3353900</v>
      </c>
      <c r="Q5121" s="90">
        <v>3262586.36</v>
      </c>
      <c r="R5121" s="90">
        <v>-91313.64</v>
      </c>
      <c r="S5121" s="90">
        <v>-2.72261069203017</v>
      </c>
      <c r="T5121" s="89" t="s">
        <v>28</v>
      </c>
    </row>
    <row r="5122" spans="1:20" x14ac:dyDescent="0.55000000000000004">
      <c r="A5122" s="123">
        <v>2568</v>
      </c>
      <c r="B5122" s="88">
        <v>45930</v>
      </c>
      <c r="C5122" s="89" t="s">
        <v>2314</v>
      </c>
      <c r="D5122" s="89">
        <v>1</v>
      </c>
      <c r="E5122" s="89" t="s">
        <v>248</v>
      </c>
      <c r="F5122" s="89" t="s">
        <v>25</v>
      </c>
      <c r="G5122" s="89" t="s">
        <v>263</v>
      </c>
      <c r="H5122" s="89" t="s">
        <v>2385</v>
      </c>
      <c r="I5122" s="89" t="s">
        <v>97</v>
      </c>
      <c r="J5122" s="89">
        <v>24</v>
      </c>
      <c r="K5122" s="89" t="s">
        <v>111</v>
      </c>
      <c r="L5122" s="89" t="s">
        <v>112</v>
      </c>
      <c r="M5122" s="89">
        <v>12</v>
      </c>
      <c r="N5122" s="90">
        <v>4897260.21</v>
      </c>
      <c r="O5122" s="90">
        <v>5746000</v>
      </c>
      <c r="P5122" s="90">
        <v>5746000</v>
      </c>
      <c r="Q5122" s="90">
        <v>8084262.4900000002</v>
      </c>
      <c r="R5122" s="90">
        <v>2338262.4900000002</v>
      </c>
      <c r="S5122" s="90">
        <v>40.693743299686702</v>
      </c>
      <c r="T5122" s="89" t="s">
        <v>73</v>
      </c>
    </row>
    <row r="5123" spans="1:20" x14ac:dyDescent="0.55000000000000004">
      <c r="A5123" s="123">
        <v>2568</v>
      </c>
      <c r="B5123" s="88">
        <v>45930</v>
      </c>
      <c r="C5123" s="89" t="s">
        <v>2314</v>
      </c>
      <c r="D5123" s="89">
        <v>1</v>
      </c>
      <c r="E5123" s="89" t="s">
        <v>248</v>
      </c>
      <c r="F5123" s="89" t="s">
        <v>25</v>
      </c>
      <c r="G5123" s="89" t="s">
        <v>261</v>
      </c>
      <c r="H5123" s="89" t="s">
        <v>2386</v>
      </c>
      <c r="I5123" s="89" t="s">
        <v>97</v>
      </c>
      <c r="J5123" s="89">
        <v>24</v>
      </c>
      <c r="K5123" s="89" t="s">
        <v>111</v>
      </c>
      <c r="L5123" s="89" t="s">
        <v>112</v>
      </c>
      <c r="M5123" s="89">
        <v>12</v>
      </c>
      <c r="N5123" s="90">
        <v>3833158.02</v>
      </c>
      <c r="O5123" s="90">
        <v>2846512.89</v>
      </c>
      <c r="P5123" s="90">
        <v>2846512.89</v>
      </c>
      <c r="Q5123" s="90">
        <v>3874296.91</v>
      </c>
      <c r="R5123" s="90">
        <v>1027784.02</v>
      </c>
      <c r="S5123" s="90">
        <v>36.106775543180497</v>
      </c>
      <c r="T5123" s="89" t="s">
        <v>73</v>
      </c>
    </row>
    <row r="5124" spans="1:20" x14ac:dyDescent="0.55000000000000004">
      <c r="A5124" s="123">
        <v>2568</v>
      </c>
      <c r="B5124" s="88">
        <v>45930</v>
      </c>
      <c r="C5124" s="89" t="s">
        <v>2314</v>
      </c>
      <c r="D5124" s="89">
        <v>1</v>
      </c>
      <c r="E5124" s="89" t="s">
        <v>248</v>
      </c>
      <c r="F5124" s="89" t="s">
        <v>25</v>
      </c>
      <c r="G5124" s="89" t="s">
        <v>255</v>
      </c>
      <c r="H5124" s="89" t="s">
        <v>2387</v>
      </c>
      <c r="I5124" s="89" t="s">
        <v>97</v>
      </c>
      <c r="J5124" s="89">
        <v>24</v>
      </c>
      <c r="K5124" s="89" t="s">
        <v>111</v>
      </c>
      <c r="L5124" s="89" t="s">
        <v>112</v>
      </c>
      <c r="M5124" s="89">
        <v>12</v>
      </c>
      <c r="N5124" s="90">
        <v>2774160.58</v>
      </c>
      <c r="O5124" s="90">
        <v>2636660</v>
      </c>
      <c r="P5124" s="90">
        <v>2636660</v>
      </c>
      <c r="Q5124" s="90">
        <v>2756191.24</v>
      </c>
      <c r="R5124" s="90">
        <v>119531.24</v>
      </c>
      <c r="S5124" s="90">
        <v>4.5334339656990297</v>
      </c>
      <c r="T5124" s="89" t="s">
        <v>73</v>
      </c>
    </row>
    <row r="5125" spans="1:20" x14ac:dyDescent="0.55000000000000004">
      <c r="A5125" s="123">
        <v>2568</v>
      </c>
      <c r="B5125" s="88">
        <v>45930</v>
      </c>
      <c r="C5125" s="89" t="s">
        <v>2314</v>
      </c>
      <c r="D5125" s="89">
        <v>1</v>
      </c>
      <c r="E5125" s="89" t="s">
        <v>248</v>
      </c>
      <c r="F5125" s="89" t="s">
        <v>25</v>
      </c>
      <c r="G5125" s="89" t="s">
        <v>253</v>
      </c>
      <c r="H5125" s="89" t="s">
        <v>2388</v>
      </c>
      <c r="I5125" s="89" t="s">
        <v>97</v>
      </c>
      <c r="J5125" s="89">
        <v>24</v>
      </c>
      <c r="K5125" s="89" t="s">
        <v>111</v>
      </c>
      <c r="L5125" s="89" t="s">
        <v>112</v>
      </c>
      <c r="M5125" s="89">
        <v>12</v>
      </c>
      <c r="N5125" s="90">
        <v>2562506.1800000002</v>
      </c>
      <c r="O5125" s="90">
        <v>2552961.15</v>
      </c>
      <c r="P5125" s="90">
        <v>2552961.15</v>
      </c>
      <c r="Q5125" s="90">
        <v>2426580.86</v>
      </c>
      <c r="R5125" s="90">
        <v>-126380.29</v>
      </c>
      <c r="S5125" s="90">
        <v>-4.95034129289433</v>
      </c>
      <c r="T5125" s="89" t="s">
        <v>28</v>
      </c>
    </row>
    <row r="5126" spans="1:20" x14ac:dyDescent="0.55000000000000004">
      <c r="A5126" s="123">
        <v>2568</v>
      </c>
      <c r="B5126" s="88">
        <v>45930</v>
      </c>
      <c r="C5126" s="89" t="s">
        <v>2314</v>
      </c>
      <c r="D5126" s="89">
        <v>1</v>
      </c>
      <c r="E5126" s="89" t="s">
        <v>248</v>
      </c>
      <c r="F5126" s="89" t="s">
        <v>25</v>
      </c>
      <c r="G5126" s="89" t="s">
        <v>249</v>
      </c>
      <c r="H5126" s="89" t="s">
        <v>2389</v>
      </c>
      <c r="I5126" s="89" t="s">
        <v>97</v>
      </c>
      <c r="J5126" s="89">
        <v>24</v>
      </c>
      <c r="K5126" s="89" t="s">
        <v>111</v>
      </c>
      <c r="L5126" s="89" t="s">
        <v>112</v>
      </c>
      <c r="M5126" s="89">
        <v>12</v>
      </c>
      <c r="N5126" s="90">
        <v>3854954.78</v>
      </c>
      <c r="O5126" s="90">
        <v>4398520</v>
      </c>
      <c r="P5126" s="90">
        <v>4398520</v>
      </c>
      <c r="Q5126" s="90">
        <v>4352359.32</v>
      </c>
      <c r="R5126" s="90">
        <v>-46160.68</v>
      </c>
      <c r="S5126" s="90">
        <v>-1.0494593636041201</v>
      </c>
      <c r="T5126" s="89" t="s">
        <v>28</v>
      </c>
    </row>
    <row r="5127" spans="1:20" x14ac:dyDescent="0.55000000000000004">
      <c r="A5127" s="123">
        <v>2568</v>
      </c>
      <c r="B5127" s="88">
        <v>45930</v>
      </c>
      <c r="C5127" s="89" t="s">
        <v>2314</v>
      </c>
      <c r="D5127" s="89">
        <v>1</v>
      </c>
      <c r="E5127" s="89" t="s">
        <v>265</v>
      </c>
      <c r="F5127" s="89" t="s">
        <v>56</v>
      </c>
      <c r="G5127" s="89" t="s">
        <v>278</v>
      </c>
      <c r="H5127" s="89" t="s">
        <v>2390</v>
      </c>
      <c r="I5127" s="89" t="s">
        <v>97</v>
      </c>
      <c r="J5127" s="89">
        <v>24</v>
      </c>
      <c r="K5127" s="89" t="s">
        <v>111</v>
      </c>
      <c r="L5127" s="89" t="s">
        <v>112</v>
      </c>
      <c r="M5127" s="89">
        <v>12</v>
      </c>
      <c r="N5127" s="90">
        <v>9038677.1400000006</v>
      </c>
      <c r="O5127" s="90">
        <v>9772225.3699999992</v>
      </c>
      <c r="P5127" s="90">
        <v>9772225.3699999992</v>
      </c>
      <c r="Q5127" s="90">
        <v>8502262.3300000001</v>
      </c>
      <c r="R5127" s="90">
        <v>-1269963.04</v>
      </c>
      <c r="S5127" s="90">
        <v>-12.995638065191301</v>
      </c>
      <c r="T5127" s="89" t="s">
        <v>28</v>
      </c>
    </row>
    <row r="5128" spans="1:20" x14ac:dyDescent="0.55000000000000004">
      <c r="A5128" s="123">
        <v>2568</v>
      </c>
      <c r="B5128" s="88">
        <v>45930</v>
      </c>
      <c r="C5128" s="89" t="s">
        <v>2314</v>
      </c>
      <c r="D5128" s="89">
        <v>1</v>
      </c>
      <c r="E5128" s="89" t="s">
        <v>265</v>
      </c>
      <c r="F5128" s="89" t="s">
        <v>25</v>
      </c>
      <c r="G5128" s="89" t="s">
        <v>266</v>
      </c>
      <c r="H5128" s="89" t="s">
        <v>2391</v>
      </c>
      <c r="I5128" s="89" t="s">
        <v>97</v>
      </c>
      <c r="J5128" s="89">
        <v>24</v>
      </c>
      <c r="K5128" s="89" t="s">
        <v>111</v>
      </c>
      <c r="L5128" s="89" t="s">
        <v>112</v>
      </c>
      <c r="M5128" s="89">
        <v>12</v>
      </c>
      <c r="N5128" s="90">
        <v>3756175.51</v>
      </c>
      <c r="O5128" s="90">
        <v>4067192.46</v>
      </c>
      <c r="P5128" s="90">
        <v>4067192.46</v>
      </c>
      <c r="Q5128" s="90">
        <v>4289026.87</v>
      </c>
      <c r="R5128" s="90">
        <v>221834.41</v>
      </c>
      <c r="S5128" s="90">
        <v>5.4542393108193403</v>
      </c>
      <c r="T5128" s="89" t="s">
        <v>73</v>
      </c>
    </row>
    <row r="5129" spans="1:20" x14ac:dyDescent="0.55000000000000004">
      <c r="A5129" s="123">
        <v>2568</v>
      </c>
      <c r="B5129" s="88">
        <v>45930</v>
      </c>
      <c r="C5129" s="89" t="s">
        <v>2314</v>
      </c>
      <c r="D5129" s="89">
        <v>1</v>
      </c>
      <c r="E5129" s="89" t="s">
        <v>265</v>
      </c>
      <c r="F5129" s="89" t="s">
        <v>25</v>
      </c>
      <c r="G5129" s="89" t="s">
        <v>268</v>
      </c>
      <c r="H5129" s="89" t="s">
        <v>2392</v>
      </c>
      <c r="I5129" s="89" t="s">
        <v>97</v>
      </c>
      <c r="J5129" s="89">
        <v>24</v>
      </c>
      <c r="K5129" s="89" t="s">
        <v>111</v>
      </c>
      <c r="L5129" s="89" t="s">
        <v>112</v>
      </c>
      <c r="M5129" s="89">
        <v>12</v>
      </c>
      <c r="N5129" s="90">
        <v>4614129.26</v>
      </c>
      <c r="O5129" s="90">
        <v>4999045.0199999996</v>
      </c>
      <c r="P5129" s="90">
        <v>4999045.0199999996</v>
      </c>
      <c r="Q5129" s="90">
        <v>5102709.7</v>
      </c>
      <c r="R5129" s="90">
        <v>103664.68</v>
      </c>
      <c r="S5129" s="90">
        <v>2.0736896664315299</v>
      </c>
      <c r="T5129" s="89" t="s">
        <v>73</v>
      </c>
    </row>
    <row r="5130" spans="1:20" x14ac:dyDescent="0.55000000000000004">
      <c r="A5130" s="123">
        <v>2568</v>
      </c>
      <c r="B5130" s="88">
        <v>45930</v>
      </c>
      <c r="C5130" s="89" t="s">
        <v>2314</v>
      </c>
      <c r="D5130" s="89">
        <v>1</v>
      </c>
      <c r="E5130" s="89" t="s">
        <v>265</v>
      </c>
      <c r="F5130" s="89" t="s">
        <v>25</v>
      </c>
      <c r="G5130" s="89" t="s">
        <v>274</v>
      </c>
      <c r="H5130" s="89" t="s">
        <v>2393</v>
      </c>
      <c r="I5130" s="89" t="s">
        <v>97</v>
      </c>
      <c r="J5130" s="89">
        <v>24</v>
      </c>
      <c r="K5130" s="89" t="s">
        <v>111</v>
      </c>
      <c r="L5130" s="89" t="s">
        <v>112</v>
      </c>
      <c r="M5130" s="89">
        <v>12</v>
      </c>
      <c r="N5130" s="90">
        <v>10233795.699999999</v>
      </c>
      <c r="O5130" s="90">
        <v>11163531.77</v>
      </c>
      <c r="P5130" s="90">
        <v>11163531.77</v>
      </c>
      <c r="Q5130" s="90">
        <v>11244596.1</v>
      </c>
      <c r="R5130" s="90">
        <v>81064.33</v>
      </c>
      <c r="S5130" s="90">
        <v>0.72615308192919703</v>
      </c>
      <c r="T5130" s="89" t="s">
        <v>73</v>
      </c>
    </row>
    <row r="5131" spans="1:20" x14ac:dyDescent="0.55000000000000004">
      <c r="A5131" s="123">
        <v>2568</v>
      </c>
      <c r="B5131" s="88">
        <v>45930</v>
      </c>
      <c r="C5131" s="89" t="s">
        <v>2314</v>
      </c>
      <c r="D5131" s="89">
        <v>1</v>
      </c>
      <c r="E5131" s="89" t="s">
        <v>265</v>
      </c>
      <c r="F5131" s="89" t="s">
        <v>25</v>
      </c>
      <c r="G5131" s="89" t="s">
        <v>276</v>
      </c>
      <c r="H5131" s="89" t="s">
        <v>2394</v>
      </c>
      <c r="I5131" s="89" t="s">
        <v>97</v>
      </c>
      <c r="J5131" s="89">
        <v>24</v>
      </c>
      <c r="K5131" s="89" t="s">
        <v>111</v>
      </c>
      <c r="L5131" s="89" t="s">
        <v>112</v>
      </c>
      <c r="M5131" s="89">
        <v>12</v>
      </c>
      <c r="N5131" s="90">
        <v>2516746.2799999998</v>
      </c>
      <c r="O5131" s="90">
        <v>2531583.2599999998</v>
      </c>
      <c r="P5131" s="90">
        <v>2531583.2599999998</v>
      </c>
      <c r="Q5131" s="90">
        <v>2588707.48</v>
      </c>
      <c r="R5131" s="90">
        <v>57124.22</v>
      </c>
      <c r="S5131" s="90">
        <v>2.2564622267252599</v>
      </c>
      <c r="T5131" s="89" t="s">
        <v>73</v>
      </c>
    </row>
    <row r="5132" spans="1:20" x14ac:dyDescent="0.55000000000000004">
      <c r="A5132" s="123">
        <v>2568</v>
      </c>
      <c r="B5132" s="88">
        <v>45930</v>
      </c>
      <c r="C5132" s="89" t="s">
        <v>2314</v>
      </c>
      <c r="D5132" s="89">
        <v>1</v>
      </c>
      <c r="E5132" s="89" t="s">
        <v>265</v>
      </c>
      <c r="F5132" s="89" t="s">
        <v>25</v>
      </c>
      <c r="G5132" s="89" t="s">
        <v>272</v>
      </c>
      <c r="H5132" s="89" t="s">
        <v>2395</v>
      </c>
      <c r="I5132" s="89" t="s">
        <v>97</v>
      </c>
      <c r="J5132" s="89">
        <v>24</v>
      </c>
      <c r="K5132" s="89" t="s">
        <v>111</v>
      </c>
      <c r="L5132" s="89" t="s">
        <v>112</v>
      </c>
      <c r="M5132" s="89">
        <v>12</v>
      </c>
      <c r="N5132" s="90">
        <v>4372110.4000000004</v>
      </c>
      <c r="O5132" s="90">
        <v>3322402.81</v>
      </c>
      <c r="P5132" s="90">
        <v>3322402.81</v>
      </c>
      <c r="Q5132" s="90">
        <v>4000853.65</v>
      </c>
      <c r="R5132" s="90">
        <v>678450.84</v>
      </c>
      <c r="S5132" s="90">
        <v>20.420487183491201</v>
      </c>
      <c r="T5132" s="89" t="s">
        <v>73</v>
      </c>
    </row>
    <row r="5133" spans="1:20" x14ac:dyDescent="0.55000000000000004">
      <c r="A5133" s="123">
        <v>2568</v>
      </c>
      <c r="B5133" s="88">
        <v>45930</v>
      </c>
      <c r="C5133" s="89" t="s">
        <v>2314</v>
      </c>
      <c r="D5133" s="89">
        <v>1</v>
      </c>
      <c r="E5133" s="89" t="s">
        <v>265</v>
      </c>
      <c r="F5133" s="89" t="s">
        <v>25</v>
      </c>
      <c r="G5133" s="89" t="s">
        <v>270</v>
      </c>
      <c r="H5133" s="89" t="s">
        <v>2396</v>
      </c>
      <c r="I5133" s="89" t="s">
        <v>97</v>
      </c>
      <c r="J5133" s="89">
        <v>24</v>
      </c>
      <c r="K5133" s="89" t="s">
        <v>111</v>
      </c>
      <c r="L5133" s="89" t="s">
        <v>112</v>
      </c>
      <c r="M5133" s="89">
        <v>12</v>
      </c>
      <c r="N5133" s="90">
        <v>2110492.69</v>
      </c>
      <c r="O5133" s="90">
        <v>1903745</v>
      </c>
      <c r="P5133" s="90">
        <v>1903745</v>
      </c>
      <c r="Q5133" s="90">
        <v>1895964.2</v>
      </c>
      <c r="R5133" s="90">
        <v>-7780.8</v>
      </c>
      <c r="S5133" s="90">
        <v>-0.40871020015810899</v>
      </c>
      <c r="T5133" s="89" t="s">
        <v>28</v>
      </c>
    </row>
    <row r="5134" spans="1:20" x14ac:dyDescent="0.55000000000000004">
      <c r="A5134" s="123">
        <v>2568</v>
      </c>
      <c r="B5134" s="88">
        <v>45930</v>
      </c>
      <c r="C5134" s="89" t="s">
        <v>2314</v>
      </c>
      <c r="D5134" s="89">
        <v>1</v>
      </c>
      <c r="E5134" s="89" t="s">
        <v>280</v>
      </c>
      <c r="F5134" s="89" t="s">
        <v>49</v>
      </c>
      <c r="G5134" s="89" t="s">
        <v>283</v>
      </c>
      <c r="H5134" s="89" t="s">
        <v>2397</v>
      </c>
      <c r="I5134" s="89" t="s">
        <v>97</v>
      </c>
      <c r="J5134" s="89">
        <v>24</v>
      </c>
      <c r="K5134" s="89" t="s">
        <v>111</v>
      </c>
      <c r="L5134" s="89" t="s">
        <v>112</v>
      </c>
      <c r="M5134" s="89">
        <v>12</v>
      </c>
      <c r="N5134" s="90">
        <v>62928818.350000001</v>
      </c>
      <c r="O5134" s="90">
        <v>62570000</v>
      </c>
      <c r="P5134" s="90">
        <v>62570000</v>
      </c>
      <c r="Q5134" s="90">
        <v>66556166.859999999</v>
      </c>
      <c r="R5134" s="90">
        <v>3986166.86</v>
      </c>
      <c r="S5134" s="90">
        <v>6.3707317564328001</v>
      </c>
      <c r="T5134" s="89" t="s">
        <v>73</v>
      </c>
    </row>
    <row r="5135" spans="1:20" x14ac:dyDescent="0.55000000000000004">
      <c r="A5135" s="123">
        <v>2568</v>
      </c>
      <c r="B5135" s="88">
        <v>45930</v>
      </c>
      <c r="C5135" s="89" t="s">
        <v>2314</v>
      </c>
      <c r="D5135" s="89">
        <v>1</v>
      </c>
      <c r="E5135" s="89" t="s">
        <v>280</v>
      </c>
      <c r="F5135" s="89" t="s">
        <v>25</v>
      </c>
      <c r="G5135" s="89" t="s">
        <v>287</v>
      </c>
      <c r="H5135" s="89" t="s">
        <v>2398</v>
      </c>
      <c r="I5135" s="89" t="s">
        <v>97</v>
      </c>
      <c r="J5135" s="89">
        <v>24</v>
      </c>
      <c r="K5135" s="89" t="s">
        <v>111</v>
      </c>
      <c r="L5135" s="89" t="s">
        <v>112</v>
      </c>
      <c r="M5135" s="89">
        <v>12</v>
      </c>
      <c r="N5135" s="90">
        <v>4027826.59</v>
      </c>
      <c r="O5135" s="90">
        <v>3504060</v>
      </c>
      <c r="P5135" s="90">
        <v>3504060</v>
      </c>
      <c r="Q5135" s="90">
        <v>3944212.96</v>
      </c>
      <c r="R5135" s="90">
        <v>440152.96</v>
      </c>
      <c r="S5135" s="90">
        <v>12.5612278328567</v>
      </c>
      <c r="T5135" s="89" t="s">
        <v>73</v>
      </c>
    </row>
    <row r="5136" spans="1:20" x14ac:dyDescent="0.55000000000000004">
      <c r="A5136" s="123">
        <v>2568</v>
      </c>
      <c r="B5136" s="88">
        <v>45930</v>
      </c>
      <c r="C5136" s="89" t="s">
        <v>2314</v>
      </c>
      <c r="D5136" s="89">
        <v>1</v>
      </c>
      <c r="E5136" s="89" t="s">
        <v>280</v>
      </c>
      <c r="F5136" s="89" t="s">
        <v>56</v>
      </c>
      <c r="G5136" s="89" t="s">
        <v>281</v>
      </c>
      <c r="H5136" s="89" t="s">
        <v>2399</v>
      </c>
      <c r="I5136" s="89" t="s">
        <v>97</v>
      </c>
      <c r="J5136" s="89">
        <v>24</v>
      </c>
      <c r="K5136" s="89" t="s">
        <v>111</v>
      </c>
      <c r="L5136" s="89" t="s">
        <v>112</v>
      </c>
      <c r="M5136" s="89">
        <v>12</v>
      </c>
      <c r="N5136" s="90">
        <v>9197371.5399999991</v>
      </c>
      <c r="O5136" s="90">
        <v>9027720</v>
      </c>
      <c r="P5136" s="90">
        <v>9027720</v>
      </c>
      <c r="Q5136" s="90">
        <v>10351732.9</v>
      </c>
      <c r="R5136" s="90">
        <v>1324012.8999999999</v>
      </c>
      <c r="S5136" s="90">
        <v>14.6660829090845</v>
      </c>
      <c r="T5136" s="89" t="s">
        <v>73</v>
      </c>
    </row>
    <row r="5137" spans="1:20" x14ac:dyDescent="0.55000000000000004">
      <c r="A5137" s="123">
        <v>2568</v>
      </c>
      <c r="B5137" s="88">
        <v>45930</v>
      </c>
      <c r="C5137" s="89" t="s">
        <v>2314</v>
      </c>
      <c r="D5137" s="89">
        <v>1</v>
      </c>
      <c r="E5137" s="89" t="s">
        <v>280</v>
      </c>
      <c r="F5137" s="89" t="s">
        <v>25</v>
      </c>
      <c r="G5137" s="89" t="s">
        <v>285</v>
      </c>
      <c r="H5137" s="89" t="s">
        <v>2400</v>
      </c>
      <c r="I5137" s="89" t="s">
        <v>97</v>
      </c>
      <c r="J5137" s="89">
        <v>24</v>
      </c>
      <c r="K5137" s="89" t="s">
        <v>111</v>
      </c>
      <c r="L5137" s="89" t="s">
        <v>112</v>
      </c>
      <c r="M5137" s="89">
        <v>12</v>
      </c>
      <c r="N5137" s="90">
        <v>2740834.1</v>
      </c>
      <c r="O5137" s="90">
        <v>3359130</v>
      </c>
      <c r="P5137" s="90">
        <v>3359130</v>
      </c>
      <c r="Q5137" s="90">
        <v>3213040.77</v>
      </c>
      <c r="R5137" s="90">
        <v>-146089.23000000001</v>
      </c>
      <c r="S5137" s="90">
        <v>-4.3490198354931202</v>
      </c>
      <c r="T5137" s="89" t="s">
        <v>28</v>
      </c>
    </row>
    <row r="5138" spans="1:20" x14ac:dyDescent="0.55000000000000004">
      <c r="A5138" s="123">
        <v>2568</v>
      </c>
      <c r="B5138" s="88">
        <v>45930</v>
      </c>
      <c r="C5138" s="89" t="s">
        <v>2314</v>
      </c>
      <c r="D5138" s="89">
        <v>1</v>
      </c>
      <c r="E5138" s="89" t="s">
        <v>280</v>
      </c>
      <c r="F5138" s="89" t="s">
        <v>25</v>
      </c>
      <c r="G5138" s="89" t="s">
        <v>289</v>
      </c>
      <c r="H5138" s="89" t="s">
        <v>2401</v>
      </c>
      <c r="I5138" s="89" t="s">
        <v>97</v>
      </c>
      <c r="J5138" s="89">
        <v>24</v>
      </c>
      <c r="K5138" s="89" t="s">
        <v>111</v>
      </c>
      <c r="L5138" s="89" t="s">
        <v>112</v>
      </c>
      <c r="M5138" s="89">
        <v>12</v>
      </c>
      <c r="N5138" s="90">
        <v>4097850.74</v>
      </c>
      <c r="O5138" s="90">
        <v>4326200</v>
      </c>
      <c r="P5138" s="90">
        <v>4326200</v>
      </c>
      <c r="Q5138" s="90">
        <v>4368937.5999999996</v>
      </c>
      <c r="R5138" s="90">
        <v>42737.599999999999</v>
      </c>
      <c r="S5138" s="90">
        <v>0.98787850769728602</v>
      </c>
      <c r="T5138" s="89" t="s">
        <v>73</v>
      </c>
    </row>
    <row r="5139" spans="1:20" x14ac:dyDescent="0.55000000000000004">
      <c r="A5139" s="123">
        <v>2568</v>
      </c>
      <c r="B5139" s="88">
        <v>45930</v>
      </c>
      <c r="C5139" s="89" t="s">
        <v>2314</v>
      </c>
      <c r="D5139" s="89">
        <v>1</v>
      </c>
      <c r="E5139" s="89" t="s">
        <v>280</v>
      </c>
      <c r="F5139" s="89" t="s">
        <v>25</v>
      </c>
      <c r="G5139" s="89" t="s">
        <v>293</v>
      </c>
      <c r="H5139" s="89" t="s">
        <v>2402</v>
      </c>
      <c r="I5139" s="89" t="s">
        <v>97</v>
      </c>
      <c r="J5139" s="89">
        <v>24</v>
      </c>
      <c r="K5139" s="89" t="s">
        <v>111</v>
      </c>
      <c r="L5139" s="89" t="s">
        <v>112</v>
      </c>
      <c r="M5139" s="89">
        <v>12</v>
      </c>
      <c r="N5139" s="90">
        <v>3673827.49</v>
      </c>
      <c r="O5139" s="90">
        <v>3630000</v>
      </c>
      <c r="P5139" s="90">
        <v>3630000</v>
      </c>
      <c r="Q5139" s="90">
        <v>4481323.49</v>
      </c>
      <c r="R5139" s="90">
        <v>851323.49</v>
      </c>
      <c r="S5139" s="90">
        <v>23.452437741046801</v>
      </c>
      <c r="T5139" s="89" t="s">
        <v>73</v>
      </c>
    </row>
    <row r="5140" spans="1:20" x14ac:dyDescent="0.55000000000000004">
      <c r="A5140" s="123">
        <v>2568</v>
      </c>
      <c r="B5140" s="88">
        <v>45930</v>
      </c>
      <c r="C5140" s="89" t="s">
        <v>2314</v>
      </c>
      <c r="D5140" s="89">
        <v>1</v>
      </c>
      <c r="E5140" s="89" t="s">
        <v>280</v>
      </c>
      <c r="F5140" s="89" t="s">
        <v>25</v>
      </c>
      <c r="G5140" s="89" t="s">
        <v>295</v>
      </c>
      <c r="H5140" s="89" t="s">
        <v>2403</v>
      </c>
      <c r="I5140" s="89" t="s">
        <v>97</v>
      </c>
      <c r="J5140" s="89">
        <v>24</v>
      </c>
      <c r="K5140" s="89" t="s">
        <v>111</v>
      </c>
      <c r="L5140" s="89" t="s">
        <v>112</v>
      </c>
      <c r="M5140" s="89">
        <v>12</v>
      </c>
      <c r="N5140" s="90">
        <v>3639572.92</v>
      </c>
      <c r="O5140" s="90">
        <v>3761640</v>
      </c>
      <c r="P5140" s="90">
        <v>3761640</v>
      </c>
      <c r="Q5140" s="90">
        <v>4659622.92</v>
      </c>
      <c r="R5140" s="90">
        <v>897982.92</v>
      </c>
      <c r="S5140" s="90">
        <v>23.872112163843401</v>
      </c>
      <c r="T5140" s="89" t="s">
        <v>73</v>
      </c>
    </row>
    <row r="5141" spans="1:20" x14ac:dyDescent="0.55000000000000004">
      <c r="A5141" s="123">
        <v>2568</v>
      </c>
      <c r="B5141" s="88">
        <v>45930</v>
      </c>
      <c r="C5141" s="89" t="s">
        <v>2314</v>
      </c>
      <c r="D5141" s="89">
        <v>1</v>
      </c>
      <c r="E5141" s="89" t="s">
        <v>280</v>
      </c>
      <c r="F5141" s="89" t="s">
        <v>25</v>
      </c>
      <c r="G5141" s="89" t="s">
        <v>297</v>
      </c>
      <c r="H5141" s="89" t="s">
        <v>2404</v>
      </c>
      <c r="I5141" s="89" t="s">
        <v>97</v>
      </c>
      <c r="J5141" s="89">
        <v>24</v>
      </c>
      <c r="K5141" s="89" t="s">
        <v>111</v>
      </c>
      <c r="L5141" s="89" t="s">
        <v>112</v>
      </c>
      <c r="M5141" s="89">
        <v>12</v>
      </c>
      <c r="N5141" s="90">
        <v>5165257.7</v>
      </c>
      <c r="O5141" s="90">
        <v>5706270</v>
      </c>
      <c r="P5141" s="90">
        <v>5706270</v>
      </c>
      <c r="Q5141" s="90">
        <v>5847016.0499999998</v>
      </c>
      <c r="R5141" s="90">
        <v>140746.04999999999</v>
      </c>
      <c r="S5141" s="90">
        <v>2.4665157800104098</v>
      </c>
      <c r="T5141" s="89" t="s">
        <v>73</v>
      </c>
    </row>
    <row r="5142" spans="1:20" x14ac:dyDescent="0.55000000000000004">
      <c r="A5142" s="123">
        <v>2568</v>
      </c>
      <c r="B5142" s="88">
        <v>45930</v>
      </c>
      <c r="C5142" s="89" t="s">
        <v>2314</v>
      </c>
      <c r="D5142" s="89">
        <v>1</v>
      </c>
      <c r="E5142" s="89" t="s">
        <v>280</v>
      </c>
      <c r="F5142" s="89" t="s">
        <v>25</v>
      </c>
      <c r="G5142" s="89" t="s">
        <v>301</v>
      </c>
      <c r="H5142" s="89" t="s">
        <v>2405</v>
      </c>
      <c r="I5142" s="89" t="s">
        <v>97</v>
      </c>
      <c r="J5142" s="89">
        <v>24</v>
      </c>
      <c r="K5142" s="89" t="s">
        <v>111</v>
      </c>
      <c r="L5142" s="89" t="s">
        <v>112</v>
      </c>
      <c r="M5142" s="89">
        <v>12</v>
      </c>
      <c r="N5142" s="90">
        <v>2357858.34</v>
      </c>
      <c r="O5142" s="90">
        <v>1777000</v>
      </c>
      <c r="P5142" s="90">
        <v>1777000</v>
      </c>
      <c r="Q5142" s="90">
        <v>2264263.91</v>
      </c>
      <c r="R5142" s="90">
        <v>487263.91</v>
      </c>
      <c r="S5142" s="90">
        <v>27.420591446257699</v>
      </c>
      <c r="T5142" s="89" t="s">
        <v>73</v>
      </c>
    </row>
    <row r="5143" spans="1:20" x14ac:dyDescent="0.55000000000000004">
      <c r="A5143" s="123">
        <v>2568</v>
      </c>
      <c r="B5143" s="88">
        <v>45930</v>
      </c>
      <c r="C5143" s="89" t="s">
        <v>2314</v>
      </c>
      <c r="D5143" s="89">
        <v>1</v>
      </c>
      <c r="E5143" s="89" t="s">
        <v>280</v>
      </c>
      <c r="F5143" s="89" t="s">
        <v>25</v>
      </c>
      <c r="G5143" s="89" t="s">
        <v>303</v>
      </c>
      <c r="H5143" s="89" t="s">
        <v>2406</v>
      </c>
      <c r="I5143" s="89" t="s">
        <v>97</v>
      </c>
      <c r="J5143" s="89">
        <v>24</v>
      </c>
      <c r="K5143" s="89" t="s">
        <v>111</v>
      </c>
      <c r="L5143" s="89" t="s">
        <v>112</v>
      </c>
      <c r="M5143" s="89">
        <v>12</v>
      </c>
      <c r="N5143" s="90">
        <v>4070467.21</v>
      </c>
      <c r="O5143" s="90">
        <v>3901150</v>
      </c>
      <c r="P5143" s="90">
        <v>3901150</v>
      </c>
      <c r="Q5143" s="90">
        <v>4016584.13</v>
      </c>
      <c r="R5143" s="90">
        <v>115434.13</v>
      </c>
      <c r="S5143" s="90">
        <v>2.9589769683298499</v>
      </c>
      <c r="T5143" s="89" t="s">
        <v>73</v>
      </c>
    </row>
    <row r="5144" spans="1:20" x14ac:dyDescent="0.55000000000000004">
      <c r="A5144" s="123">
        <v>2568</v>
      </c>
      <c r="B5144" s="88">
        <v>45930</v>
      </c>
      <c r="C5144" s="89" t="s">
        <v>2314</v>
      </c>
      <c r="D5144" s="89">
        <v>1</v>
      </c>
      <c r="E5144" s="89" t="s">
        <v>280</v>
      </c>
      <c r="F5144" s="89" t="s">
        <v>25</v>
      </c>
      <c r="G5144" s="89" t="s">
        <v>305</v>
      </c>
      <c r="H5144" s="89" t="s">
        <v>2407</v>
      </c>
      <c r="I5144" s="89" t="s">
        <v>97</v>
      </c>
      <c r="J5144" s="89">
        <v>24</v>
      </c>
      <c r="K5144" s="89" t="s">
        <v>111</v>
      </c>
      <c r="L5144" s="89" t="s">
        <v>112</v>
      </c>
      <c r="M5144" s="89">
        <v>12</v>
      </c>
      <c r="N5144" s="90">
        <v>2781918</v>
      </c>
      <c r="O5144" s="90">
        <v>2195830</v>
      </c>
      <c r="P5144" s="90">
        <v>2195830</v>
      </c>
      <c r="Q5144" s="90">
        <v>2470860.75</v>
      </c>
      <c r="R5144" s="90">
        <v>275030.75</v>
      </c>
      <c r="S5144" s="90">
        <v>12.5251385580851</v>
      </c>
      <c r="T5144" s="89" t="s">
        <v>73</v>
      </c>
    </row>
    <row r="5145" spans="1:20" x14ac:dyDescent="0.55000000000000004">
      <c r="A5145" s="123">
        <v>2568</v>
      </c>
      <c r="B5145" s="88">
        <v>45930</v>
      </c>
      <c r="C5145" s="89" t="s">
        <v>2314</v>
      </c>
      <c r="D5145" s="89">
        <v>1</v>
      </c>
      <c r="E5145" s="89" t="s">
        <v>280</v>
      </c>
      <c r="F5145" s="89" t="s">
        <v>25</v>
      </c>
      <c r="G5145" s="89" t="s">
        <v>299</v>
      </c>
      <c r="H5145" s="89" t="s">
        <v>2408</v>
      </c>
      <c r="I5145" s="89" t="s">
        <v>97</v>
      </c>
      <c r="J5145" s="89">
        <v>24</v>
      </c>
      <c r="K5145" s="89" t="s">
        <v>111</v>
      </c>
      <c r="L5145" s="89" t="s">
        <v>112</v>
      </c>
      <c r="M5145" s="89">
        <v>12</v>
      </c>
      <c r="N5145" s="90">
        <v>3862382.57</v>
      </c>
      <c r="O5145" s="90">
        <v>5726810</v>
      </c>
      <c r="P5145" s="90">
        <v>5726810</v>
      </c>
      <c r="Q5145" s="90">
        <v>4469020.66</v>
      </c>
      <c r="R5145" s="90">
        <v>-1257789.3400000001</v>
      </c>
      <c r="S5145" s="90">
        <v>-21.963175659747701</v>
      </c>
      <c r="T5145" s="89" t="s">
        <v>28</v>
      </c>
    </row>
    <row r="5146" spans="1:20" x14ac:dyDescent="0.55000000000000004">
      <c r="A5146" s="123">
        <v>2568</v>
      </c>
      <c r="B5146" s="88">
        <v>45930</v>
      </c>
      <c r="C5146" s="89" t="s">
        <v>2314</v>
      </c>
      <c r="D5146" s="89">
        <v>1</v>
      </c>
      <c r="E5146" s="89" t="s">
        <v>280</v>
      </c>
      <c r="F5146" s="89" t="s">
        <v>25</v>
      </c>
      <c r="G5146" s="89" t="s">
        <v>291</v>
      </c>
      <c r="H5146" s="89" t="s">
        <v>2409</v>
      </c>
      <c r="I5146" s="89" t="s">
        <v>97</v>
      </c>
      <c r="J5146" s="89">
        <v>24</v>
      </c>
      <c r="K5146" s="89" t="s">
        <v>111</v>
      </c>
      <c r="L5146" s="89" t="s">
        <v>112</v>
      </c>
      <c r="M5146" s="89">
        <v>12</v>
      </c>
      <c r="N5146" s="90">
        <v>3752664.62</v>
      </c>
      <c r="O5146" s="90">
        <v>3720700</v>
      </c>
      <c r="P5146" s="90">
        <v>3720700</v>
      </c>
      <c r="Q5146" s="90">
        <v>3686135.96</v>
      </c>
      <c r="R5146" s="90">
        <v>-34564.04</v>
      </c>
      <c r="S5146" s="90">
        <v>-0.92896605477463901</v>
      </c>
      <c r="T5146" s="89" t="s">
        <v>28</v>
      </c>
    </row>
    <row r="5147" spans="1:20" x14ac:dyDescent="0.55000000000000004">
      <c r="A5147" s="123">
        <v>2568</v>
      </c>
      <c r="B5147" s="88">
        <v>45930</v>
      </c>
      <c r="C5147" s="89" t="s">
        <v>2314</v>
      </c>
      <c r="D5147" s="89">
        <v>1</v>
      </c>
      <c r="E5147" s="89" t="s">
        <v>307</v>
      </c>
      <c r="F5147" s="89" t="s">
        <v>56</v>
      </c>
      <c r="G5147" s="89" t="s">
        <v>314</v>
      </c>
      <c r="H5147" s="89" t="s">
        <v>2410</v>
      </c>
      <c r="I5147" s="89" t="s">
        <v>97</v>
      </c>
      <c r="J5147" s="89">
        <v>24</v>
      </c>
      <c r="K5147" s="89" t="s">
        <v>111</v>
      </c>
      <c r="L5147" s="89" t="s">
        <v>112</v>
      </c>
      <c r="M5147" s="89">
        <v>12</v>
      </c>
      <c r="N5147" s="90">
        <v>35272974.270000003</v>
      </c>
      <c r="O5147" s="90">
        <v>35900000</v>
      </c>
      <c r="P5147" s="90">
        <v>35900000</v>
      </c>
      <c r="Q5147" s="90">
        <v>39145115.359999999</v>
      </c>
      <c r="R5147" s="90">
        <v>3245115.36</v>
      </c>
      <c r="S5147" s="90">
        <v>9.0393185515320305</v>
      </c>
      <c r="T5147" s="89" t="s">
        <v>73</v>
      </c>
    </row>
    <row r="5148" spans="1:20" x14ac:dyDescent="0.55000000000000004">
      <c r="A5148" s="123">
        <v>2568</v>
      </c>
      <c r="B5148" s="88">
        <v>45930</v>
      </c>
      <c r="C5148" s="89" t="s">
        <v>2314</v>
      </c>
      <c r="D5148" s="89">
        <v>1</v>
      </c>
      <c r="E5148" s="89" t="s">
        <v>307</v>
      </c>
      <c r="F5148" s="89" t="s">
        <v>25</v>
      </c>
      <c r="G5148" s="89" t="s">
        <v>318</v>
      </c>
      <c r="H5148" s="89" t="s">
        <v>2411</v>
      </c>
      <c r="I5148" s="89" t="s">
        <v>97</v>
      </c>
      <c r="J5148" s="89">
        <v>24</v>
      </c>
      <c r="K5148" s="89" t="s">
        <v>111</v>
      </c>
      <c r="L5148" s="89" t="s">
        <v>112</v>
      </c>
      <c r="M5148" s="89">
        <v>12</v>
      </c>
      <c r="N5148" s="90">
        <v>4374334.1100000003</v>
      </c>
      <c r="O5148" s="90">
        <v>4726000</v>
      </c>
      <c r="P5148" s="90">
        <v>4726000</v>
      </c>
      <c r="Q5148" s="90">
        <v>4527190.97</v>
      </c>
      <c r="R5148" s="90">
        <v>-198809.03</v>
      </c>
      <c r="S5148" s="90">
        <v>-4.2067082099026702</v>
      </c>
      <c r="T5148" s="89" t="s">
        <v>28</v>
      </c>
    </row>
    <row r="5149" spans="1:20" x14ac:dyDescent="0.55000000000000004">
      <c r="A5149" s="123">
        <v>2568</v>
      </c>
      <c r="B5149" s="88">
        <v>45930</v>
      </c>
      <c r="C5149" s="89" t="s">
        <v>2314</v>
      </c>
      <c r="D5149" s="89">
        <v>1</v>
      </c>
      <c r="E5149" s="89" t="s">
        <v>307</v>
      </c>
      <c r="F5149" s="89" t="s">
        <v>25</v>
      </c>
      <c r="G5149" s="89" t="s">
        <v>316</v>
      </c>
      <c r="H5149" s="89" t="s">
        <v>2412</v>
      </c>
      <c r="I5149" s="89" t="s">
        <v>97</v>
      </c>
      <c r="J5149" s="89">
        <v>24</v>
      </c>
      <c r="K5149" s="89" t="s">
        <v>111</v>
      </c>
      <c r="L5149" s="89" t="s">
        <v>112</v>
      </c>
      <c r="M5149" s="89">
        <v>12</v>
      </c>
      <c r="N5149" s="90">
        <v>6017883.4100000001</v>
      </c>
      <c r="O5149" s="90">
        <v>6286966.7599999998</v>
      </c>
      <c r="P5149" s="90">
        <v>6286966.7599999998</v>
      </c>
      <c r="Q5149" s="90">
        <v>6677519.9500000002</v>
      </c>
      <c r="R5149" s="90">
        <v>390553.19</v>
      </c>
      <c r="S5149" s="90">
        <v>6.2121083967684303</v>
      </c>
      <c r="T5149" s="89" t="s">
        <v>73</v>
      </c>
    </row>
    <row r="5150" spans="1:20" x14ac:dyDescent="0.55000000000000004">
      <c r="A5150" s="123">
        <v>2568</v>
      </c>
      <c r="B5150" s="88">
        <v>45930</v>
      </c>
      <c r="C5150" s="89" t="s">
        <v>2314</v>
      </c>
      <c r="D5150" s="89">
        <v>1</v>
      </c>
      <c r="E5150" s="89" t="s">
        <v>307</v>
      </c>
      <c r="F5150" s="89" t="s">
        <v>25</v>
      </c>
      <c r="G5150" s="89" t="s">
        <v>310</v>
      </c>
      <c r="H5150" s="89" t="s">
        <v>2413</v>
      </c>
      <c r="I5150" s="89" t="s">
        <v>97</v>
      </c>
      <c r="J5150" s="89">
        <v>24</v>
      </c>
      <c r="K5150" s="89" t="s">
        <v>111</v>
      </c>
      <c r="L5150" s="89" t="s">
        <v>112</v>
      </c>
      <c r="M5150" s="89">
        <v>12</v>
      </c>
      <c r="N5150" s="90">
        <v>6411450.6299999999</v>
      </c>
      <c r="O5150" s="90">
        <v>8194600</v>
      </c>
      <c r="P5150" s="90">
        <v>8194600</v>
      </c>
      <c r="Q5150" s="90">
        <v>7793812.6299999999</v>
      </c>
      <c r="R5150" s="90">
        <v>-400787.37</v>
      </c>
      <c r="S5150" s="90">
        <v>-4.8908716715886102</v>
      </c>
      <c r="T5150" s="89" t="s">
        <v>28</v>
      </c>
    </row>
    <row r="5151" spans="1:20" x14ac:dyDescent="0.55000000000000004">
      <c r="A5151" s="123">
        <v>2568</v>
      </c>
      <c r="B5151" s="88">
        <v>45930</v>
      </c>
      <c r="C5151" s="89" t="s">
        <v>2314</v>
      </c>
      <c r="D5151" s="89">
        <v>1</v>
      </c>
      <c r="E5151" s="89" t="s">
        <v>307</v>
      </c>
      <c r="F5151" s="89" t="s">
        <v>25</v>
      </c>
      <c r="G5151" s="89" t="s">
        <v>320</v>
      </c>
      <c r="H5151" s="89" t="s">
        <v>2414</v>
      </c>
      <c r="I5151" s="89" t="s">
        <v>97</v>
      </c>
      <c r="J5151" s="89">
        <v>24</v>
      </c>
      <c r="K5151" s="89" t="s">
        <v>111</v>
      </c>
      <c r="L5151" s="89" t="s">
        <v>112</v>
      </c>
      <c r="M5151" s="89">
        <v>12</v>
      </c>
      <c r="N5151" s="90">
        <v>4009256.44</v>
      </c>
      <c r="O5151" s="90">
        <v>4431647</v>
      </c>
      <c r="P5151" s="90">
        <v>4431647</v>
      </c>
      <c r="Q5151" s="90">
        <v>4551765.84</v>
      </c>
      <c r="R5151" s="90">
        <v>120118.84</v>
      </c>
      <c r="S5151" s="90">
        <v>2.7104785196113301</v>
      </c>
      <c r="T5151" s="89" t="s">
        <v>73</v>
      </c>
    </row>
    <row r="5152" spans="1:20" x14ac:dyDescent="0.55000000000000004">
      <c r="A5152" s="123">
        <v>2568</v>
      </c>
      <c r="B5152" s="88">
        <v>45930</v>
      </c>
      <c r="C5152" s="89" t="s">
        <v>2314</v>
      </c>
      <c r="D5152" s="89">
        <v>1</v>
      </c>
      <c r="E5152" s="89" t="s">
        <v>307</v>
      </c>
      <c r="F5152" s="89" t="s">
        <v>25</v>
      </c>
      <c r="G5152" s="89" t="s">
        <v>312</v>
      </c>
      <c r="H5152" s="89" t="s">
        <v>2415</v>
      </c>
      <c r="I5152" s="89" t="s">
        <v>97</v>
      </c>
      <c r="J5152" s="89">
        <v>24</v>
      </c>
      <c r="K5152" s="89" t="s">
        <v>111</v>
      </c>
      <c r="L5152" s="89" t="s">
        <v>112</v>
      </c>
      <c r="M5152" s="89">
        <v>12</v>
      </c>
      <c r="N5152" s="90">
        <v>6936667.5599999996</v>
      </c>
      <c r="O5152" s="90">
        <v>7230673</v>
      </c>
      <c r="P5152" s="90">
        <v>7230673</v>
      </c>
      <c r="Q5152" s="90">
        <v>8139739.8799999999</v>
      </c>
      <c r="R5152" s="90">
        <v>909066.88</v>
      </c>
      <c r="S5152" s="90">
        <v>12.572368851419499</v>
      </c>
      <c r="T5152" s="89" t="s">
        <v>73</v>
      </c>
    </row>
    <row r="5153" spans="1:20" x14ac:dyDescent="0.55000000000000004">
      <c r="A5153" s="123">
        <v>2568</v>
      </c>
      <c r="B5153" s="88">
        <v>45930</v>
      </c>
      <c r="C5153" s="89" t="s">
        <v>2314</v>
      </c>
      <c r="D5153" s="89">
        <v>1</v>
      </c>
      <c r="E5153" s="89" t="s">
        <v>307</v>
      </c>
      <c r="F5153" s="89" t="s">
        <v>25</v>
      </c>
      <c r="G5153" s="89" t="s">
        <v>322</v>
      </c>
      <c r="H5153" s="89" t="s">
        <v>2416</v>
      </c>
      <c r="I5153" s="89" t="s">
        <v>97</v>
      </c>
      <c r="J5153" s="89">
        <v>24</v>
      </c>
      <c r="K5153" s="89" t="s">
        <v>111</v>
      </c>
      <c r="L5153" s="89" t="s">
        <v>112</v>
      </c>
      <c r="M5153" s="89">
        <v>12</v>
      </c>
      <c r="N5153" s="90">
        <v>3858667.47</v>
      </c>
      <c r="O5153" s="90">
        <v>4475000</v>
      </c>
      <c r="P5153" s="90">
        <v>4475000</v>
      </c>
      <c r="Q5153" s="90">
        <v>4481489.13</v>
      </c>
      <c r="R5153" s="90">
        <v>6489.13</v>
      </c>
      <c r="S5153" s="90">
        <v>0.14500849162011201</v>
      </c>
      <c r="T5153" s="89" t="s">
        <v>73</v>
      </c>
    </row>
    <row r="5154" spans="1:20" x14ac:dyDescent="0.55000000000000004">
      <c r="A5154" s="123">
        <v>2568</v>
      </c>
      <c r="B5154" s="88">
        <v>45930</v>
      </c>
      <c r="C5154" s="89" t="s">
        <v>2314</v>
      </c>
      <c r="D5154" s="89">
        <v>1</v>
      </c>
      <c r="E5154" s="89" t="s">
        <v>307</v>
      </c>
      <c r="F5154" s="89" t="s">
        <v>25</v>
      </c>
      <c r="G5154" s="89" t="s">
        <v>308</v>
      </c>
      <c r="H5154" s="89" t="s">
        <v>2417</v>
      </c>
      <c r="I5154" s="89" t="s">
        <v>97</v>
      </c>
      <c r="J5154" s="89">
        <v>24</v>
      </c>
      <c r="K5154" s="89" t="s">
        <v>111</v>
      </c>
      <c r="L5154" s="89" t="s">
        <v>112</v>
      </c>
      <c r="M5154" s="89">
        <v>12</v>
      </c>
      <c r="N5154" s="90">
        <v>2823674.96</v>
      </c>
      <c r="O5154" s="90">
        <v>2930610</v>
      </c>
      <c r="P5154" s="90">
        <v>2930610</v>
      </c>
      <c r="Q5154" s="90">
        <v>2945338.97</v>
      </c>
      <c r="R5154" s="90">
        <v>14728.97</v>
      </c>
      <c r="S5154" s="90">
        <v>0.50259058694265002</v>
      </c>
      <c r="T5154" s="89" t="s">
        <v>73</v>
      </c>
    </row>
    <row r="5155" spans="1:20" x14ac:dyDescent="0.55000000000000004">
      <c r="A5155" s="123">
        <v>2568</v>
      </c>
      <c r="B5155" s="88">
        <v>45930</v>
      </c>
      <c r="C5155" s="89" t="s">
        <v>2314</v>
      </c>
      <c r="D5155" s="89">
        <v>1</v>
      </c>
      <c r="E5155" s="89" t="s">
        <v>22</v>
      </c>
      <c r="F5155" s="89" t="s">
        <v>49</v>
      </c>
      <c r="G5155" s="89" t="s">
        <v>47</v>
      </c>
      <c r="H5155" s="89" t="s">
        <v>2315</v>
      </c>
      <c r="I5155" s="89" t="s">
        <v>97</v>
      </c>
      <c r="J5155" s="89">
        <v>25</v>
      </c>
      <c r="K5155" s="89" t="s">
        <v>113</v>
      </c>
      <c r="L5155" s="89" t="s">
        <v>114</v>
      </c>
      <c r="M5155" s="89">
        <v>12</v>
      </c>
      <c r="N5155" s="90">
        <v>351655547.56</v>
      </c>
      <c r="O5155" s="90">
        <v>437500000</v>
      </c>
      <c r="P5155" s="90">
        <v>437500000</v>
      </c>
      <c r="Q5155" s="90">
        <v>399963447.39999998</v>
      </c>
      <c r="R5155" s="90">
        <v>-37536552.600000001</v>
      </c>
      <c r="S5155" s="90">
        <v>-8.57978345142857</v>
      </c>
      <c r="T5155" s="89" t="s">
        <v>28</v>
      </c>
    </row>
    <row r="5156" spans="1:20" x14ac:dyDescent="0.55000000000000004">
      <c r="A5156" s="123">
        <v>2568</v>
      </c>
      <c r="B5156" s="88">
        <v>45930</v>
      </c>
      <c r="C5156" s="89" t="s">
        <v>2314</v>
      </c>
      <c r="D5156" s="89">
        <v>1</v>
      </c>
      <c r="E5156" s="89" t="s">
        <v>22</v>
      </c>
      <c r="F5156" s="89" t="s">
        <v>25</v>
      </c>
      <c r="G5156" s="89" t="s">
        <v>63</v>
      </c>
      <c r="H5156" s="89" t="s">
        <v>2316</v>
      </c>
      <c r="I5156" s="89" t="s">
        <v>97</v>
      </c>
      <c r="J5156" s="89">
        <v>25</v>
      </c>
      <c r="K5156" s="89" t="s">
        <v>113</v>
      </c>
      <c r="L5156" s="89" t="s">
        <v>114</v>
      </c>
      <c r="M5156" s="89">
        <v>12</v>
      </c>
      <c r="N5156" s="90">
        <v>43474012.369999997</v>
      </c>
      <c r="O5156" s="90">
        <v>63676151.390000001</v>
      </c>
      <c r="P5156" s="90">
        <v>63676151.390000001</v>
      </c>
      <c r="Q5156" s="90">
        <v>47523583.469999999</v>
      </c>
      <c r="R5156" s="90">
        <v>-16152567.92</v>
      </c>
      <c r="S5156" s="90">
        <v>-25.366746525036799</v>
      </c>
      <c r="T5156" s="89" t="s">
        <v>28</v>
      </c>
    </row>
    <row r="5157" spans="1:20" x14ac:dyDescent="0.55000000000000004">
      <c r="A5157" s="123">
        <v>2568</v>
      </c>
      <c r="B5157" s="88">
        <v>45930</v>
      </c>
      <c r="C5157" s="89" t="s">
        <v>2314</v>
      </c>
      <c r="D5157" s="89">
        <v>1</v>
      </c>
      <c r="E5157" s="89" t="s">
        <v>22</v>
      </c>
      <c r="F5157" s="89" t="s">
        <v>25</v>
      </c>
      <c r="G5157" s="89" t="s">
        <v>65</v>
      </c>
      <c r="H5157" s="89" t="s">
        <v>2317</v>
      </c>
      <c r="I5157" s="89" t="s">
        <v>97</v>
      </c>
      <c r="J5157" s="89">
        <v>25</v>
      </c>
      <c r="K5157" s="89" t="s">
        <v>113</v>
      </c>
      <c r="L5157" s="89" t="s">
        <v>114</v>
      </c>
      <c r="M5157" s="89">
        <v>12</v>
      </c>
      <c r="N5157" s="90">
        <v>84123512.640000001</v>
      </c>
      <c r="O5157" s="90">
        <v>107210600</v>
      </c>
      <c r="P5157" s="90">
        <v>107210600</v>
      </c>
      <c r="Q5157" s="90">
        <v>90163828.030000001</v>
      </c>
      <c r="R5157" s="90">
        <v>-17046771.969999999</v>
      </c>
      <c r="S5157" s="90">
        <v>-15.900267296330799</v>
      </c>
      <c r="T5157" s="89" t="s">
        <v>28</v>
      </c>
    </row>
    <row r="5158" spans="1:20" x14ac:dyDescent="0.55000000000000004">
      <c r="A5158" s="123">
        <v>2568</v>
      </c>
      <c r="B5158" s="88">
        <v>45930</v>
      </c>
      <c r="C5158" s="89" t="s">
        <v>2314</v>
      </c>
      <c r="D5158" s="89">
        <v>1</v>
      </c>
      <c r="E5158" s="89" t="s">
        <v>22</v>
      </c>
      <c r="F5158" s="89" t="s">
        <v>25</v>
      </c>
      <c r="G5158" s="89" t="s">
        <v>69</v>
      </c>
      <c r="H5158" s="89" t="s">
        <v>2318</v>
      </c>
      <c r="I5158" s="89" t="s">
        <v>97</v>
      </c>
      <c r="J5158" s="89">
        <v>25</v>
      </c>
      <c r="K5158" s="89" t="s">
        <v>113</v>
      </c>
      <c r="L5158" s="89" t="s">
        <v>114</v>
      </c>
      <c r="M5158" s="89">
        <v>12</v>
      </c>
      <c r="N5158" s="90">
        <v>5946597.0300000003</v>
      </c>
      <c r="O5158" s="90">
        <v>6550000</v>
      </c>
      <c r="P5158" s="90">
        <v>6550000</v>
      </c>
      <c r="Q5158" s="90">
        <v>6067932.3399999999</v>
      </c>
      <c r="R5158" s="90">
        <v>-482067.66</v>
      </c>
      <c r="S5158" s="90">
        <v>-7.3598116030534397</v>
      </c>
      <c r="T5158" s="89" t="s">
        <v>28</v>
      </c>
    </row>
    <row r="5159" spans="1:20" x14ac:dyDescent="0.55000000000000004">
      <c r="A5159" s="123">
        <v>2568</v>
      </c>
      <c r="B5159" s="88">
        <v>45930</v>
      </c>
      <c r="C5159" s="89" t="s">
        <v>2314</v>
      </c>
      <c r="D5159" s="89">
        <v>1</v>
      </c>
      <c r="E5159" s="89" t="s">
        <v>22</v>
      </c>
      <c r="F5159" s="89" t="s">
        <v>25</v>
      </c>
      <c r="G5159" s="89" t="s">
        <v>50</v>
      </c>
      <c r="H5159" s="89" t="s">
        <v>2319</v>
      </c>
      <c r="I5159" s="89" t="s">
        <v>97</v>
      </c>
      <c r="J5159" s="89">
        <v>25</v>
      </c>
      <c r="K5159" s="89" t="s">
        <v>113</v>
      </c>
      <c r="L5159" s="89" t="s">
        <v>114</v>
      </c>
      <c r="M5159" s="89">
        <v>12</v>
      </c>
      <c r="N5159" s="90">
        <v>58327494.979999997</v>
      </c>
      <c r="O5159" s="90">
        <v>72722197.859999999</v>
      </c>
      <c r="P5159" s="90">
        <v>72722197.859999999</v>
      </c>
      <c r="Q5159" s="90">
        <v>66879572.630000003</v>
      </c>
      <c r="R5159" s="90">
        <v>-5842625.2300000004</v>
      </c>
      <c r="S5159" s="90">
        <v>-8.0341703110346607</v>
      </c>
      <c r="T5159" s="89" t="s">
        <v>28</v>
      </c>
    </row>
    <row r="5160" spans="1:20" x14ac:dyDescent="0.55000000000000004">
      <c r="A5160" s="123">
        <v>2568</v>
      </c>
      <c r="B5160" s="88">
        <v>45930</v>
      </c>
      <c r="C5160" s="89" t="s">
        <v>2314</v>
      </c>
      <c r="D5160" s="89">
        <v>1</v>
      </c>
      <c r="E5160" s="89" t="s">
        <v>22</v>
      </c>
      <c r="F5160" s="89" t="s">
        <v>25</v>
      </c>
      <c r="G5160" s="89" t="s">
        <v>59</v>
      </c>
      <c r="H5160" s="89" t="s">
        <v>2320</v>
      </c>
      <c r="I5160" s="89" t="s">
        <v>97</v>
      </c>
      <c r="J5160" s="89">
        <v>25</v>
      </c>
      <c r="K5160" s="89" t="s">
        <v>113</v>
      </c>
      <c r="L5160" s="89" t="s">
        <v>114</v>
      </c>
      <c r="M5160" s="89">
        <v>12</v>
      </c>
      <c r="N5160" s="90">
        <v>8924606.0500000007</v>
      </c>
      <c r="O5160" s="90">
        <v>8704189.3399999999</v>
      </c>
      <c r="P5160" s="90">
        <v>8704189.3399999999</v>
      </c>
      <c r="Q5160" s="90">
        <v>9920318.9600000009</v>
      </c>
      <c r="R5160" s="90">
        <v>1216129.6200000001</v>
      </c>
      <c r="S5160" s="90">
        <v>13.971773504642099</v>
      </c>
      <c r="T5160" s="89" t="s">
        <v>73</v>
      </c>
    </row>
    <row r="5161" spans="1:20" x14ac:dyDescent="0.55000000000000004">
      <c r="A5161" s="123">
        <v>2568</v>
      </c>
      <c r="B5161" s="88">
        <v>45930</v>
      </c>
      <c r="C5161" s="89" t="s">
        <v>2314</v>
      </c>
      <c r="D5161" s="89">
        <v>1</v>
      </c>
      <c r="E5161" s="89" t="s">
        <v>22</v>
      </c>
      <c r="F5161" s="89" t="s">
        <v>56</v>
      </c>
      <c r="G5161" s="89" t="s">
        <v>54</v>
      </c>
      <c r="H5161" s="89" t="s">
        <v>2321</v>
      </c>
      <c r="I5161" s="89" t="s">
        <v>97</v>
      </c>
      <c r="J5161" s="89">
        <v>25</v>
      </c>
      <c r="K5161" s="89" t="s">
        <v>113</v>
      </c>
      <c r="L5161" s="89" t="s">
        <v>114</v>
      </c>
      <c r="M5161" s="89">
        <v>12</v>
      </c>
      <c r="N5161" s="90">
        <v>77842382.799999997</v>
      </c>
      <c r="O5161" s="90">
        <v>90496400</v>
      </c>
      <c r="P5161" s="90">
        <v>90496400</v>
      </c>
      <c r="Q5161" s="90">
        <v>79824977.870000005</v>
      </c>
      <c r="R5161" s="90">
        <v>-10671422.130000001</v>
      </c>
      <c r="S5161" s="90">
        <v>-11.792095740824999</v>
      </c>
      <c r="T5161" s="89" t="s">
        <v>28</v>
      </c>
    </row>
    <row r="5162" spans="1:20" x14ac:dyDescent="0.55000000000000004">
      <c r="A5162" s="123">
        <v>2568</v>
      </c>
      <c r="B5162" s="88">
        <v>45930</v>
      </c>
      <c r="C5162" s="89" t="s">
        <v>2314</v>
      </c>
      <c r="D5162" s="89">
        <v>1</v>
      </c>
      <c r="E5162" s="89" t="s">
        <v>22</v>
      </c>
      <c r="F5162" s="89" t="s">
        <v>25</v>
      </c>
      <c r="G5162" s="89" t="s">
        <v>57</v>
      </c>
      <c r="H5162" s="89" t="s">
        <v>2322</v>
      </c>
      <c r="I5162" s="89" t="s">
        <v>97</v>
      </c>
      <c r="J5162" s="89">
        <v>25</v>
      </c>
      <c r="K5162" s="89" t="s">
        <v>113</v>
      </c>
      <c r="L5162" s="89" t="s">
        <v>114</v>
      </c>
      <c r="M5162" s="89">
        <v>12</v>
      </c>
      <c r="N5162" s="90">
        <v>12167188.109999999</v>
      </c>
      <c r="O5162" s="90">
        <v>16200915</v>
      </c>
      <c r="P5162" s="90">
        <v>16200915</v>
      </c>
      <c r="Q5162" s="90">
        <v>13167899.1</v>
      </c>
      <c r="R5162" s="90">
        <v>-3033015.9</v>
      </c>
      <c r="S5162" s="90">
        <v>-18.721262965702898</v>
      </c>
      <c r="T5162" s="89" t="s">
        <v>28</v>
      </c>
    </row>
    <row r="5163" spans="1:20" x14ac:dyDescent="0.55000000000000004">
      <c r="A5163" s="123">
        <v>2568</v>
      </c>
      <c r="B5163" s="88">
        <v>45930</v>
      </c>
      <c r="C5163" s="89" t="s">
        <v>2314</v>
      </c>
      <c r="D5163" s="89">
        <v>1</v>
      </c>
      <c r="E5163" s="89" t="s">
        <v>22</v>
      </c>
      <c r="F5163" s="89" t="s">
        <v>25</v>
      </c>
      <c r="G5163" s="89" t="s">
        <v>52</v>
      </c>
      <c r="H5163" s="89" t="s">
        <v>2323</v>
      </c>
      <c r="I5163" s="89" t="s">
        <v>97</v>
      </c>
      <c r="J5163" s="89">
        <v>25</v>
      </c>
      <c r="K5163" s="89" t="s">
        <v>113</v>
      </c>
      <c r="L5163" s="89" t="s">
        <v>114</v>
      </c>
      <c r="M5163" s="89">
        <v>12</v>
      </c>
      <c r="N5163" s="90">
        <v>6040661.7300000004</v>
      </c>
      <c r="O5163" s="90">
        <v>14136690.5</v>
      </c>
      <c r="P5163" s="90">
        <v>14136690.5</v>
      </c>
      <c r="Q5163" s="90">
        <v>12981759.77</v>
      </c>
      <c r="R5163" s="90">
        <v>-1154930.73</v>
      </c>
      <c r="S5163" s="90">
        <v>-8.1697390913382506</v>
      </c>
      <c r="T5163" s="89" t="s">
        <v>28</v>
      </c>
    </row>
    <row r="5164" spans="1:20" x14ac:dyDescent="0.55000000000000004">
      <c r="A5164" s="123">
        <v>2568</v>
      </c>
      <c r="B5164" s="88">
        <v>45930</v>
      </c>
      <c r="C5164" s="89" t="s">
        <v>2314</v>
      </c>
      <c r="D5164" s="89">
        <v>1</v>
      </c>
      <c r="E5164" s="89" t="s">
        <v>22</v>
      </c>
      <c r="F5164" s="89" t="s">
        <v>25</v>
      </c>
      <c r="G5164" s="89" t="s">
        <v>61</v>
      </c>
      <c r="H5164" s="89" t="s">
        <v>2324</v>
      </c>
      <c r="I5164" s="89" t="s">
        <v>97</v>
      </c>
      <c r="J5164" s="89">
        <v>25</v>
      </c>
      <c r="K5164" s="89" t="s">
        <v>113</v>
      </c>
      <c r="L5164" s="89" t="s">
        <v>114</v>
      </c>
      <c r="M5164" s="89">
        <v>12</v>
      </c>
      <c r="N5164" s="90">
        <v>8302529.5</v>
      </c>
      <c r="O5164" s="90">
        <v>6674308.5999999996</v>
      </c>
      <c r="P5164" s="90">
        <v>6674308.5999999996</v>
      </c>
      <c r="Q5164" s="90">
        <v>8942924.3100000005</v>
      </c>
      <c r="R5164" s="90">
        <v>2268615.71</v>
      </c>
      <c r="S5164" s="90">
        <v>33.990272940031602</v>
      </c>
      <c r="T5164" s="89" t="s">
        <v>73</v>
      </c>
    </row>
    <row r="5165" spans="1:20" x14ac:dyDescent="0.55000000000000004">
      <c r="A5165" s="123">
        <v>2568</v>
      </c>
      <c r="B5165" s="88">
        <v>45930</v>
      </c>
      <c r="C5165" s="89" t="s">
        <v>2314</v>
      </c>
      <c r="D5165" s="89">
        <v>1</v>
      </c>
      <c r="E5165" s="89" t="s">
        <v>22</v>
      </c>
      <c r="F5165" s="89" t="s">
        <v>25</v>
      </c>
      <c r="G5165" s="89" t="s">
        <v>67</v>
      </c>
      <c r="H5165" s="89" t="s">
        <v>2325</v>
      </c>
      <c r="I5165" s="89" t="s">
        <v>97</v>
      </c>
      <c r="J5165" s="89">
        <v>25</v>
      </c>
      <c r="K5165" s="89" t="s">
        <v>113</v>
      </c>
      <c r="L5165" s="89" t="s">
        <v>114</v>
      </c>
      <c r="M5165" s="89">
        <v>12</v>
      </c>
      <c r="N5165" s="90">
        <v>4516030.82</v>
      </c>
      <c r="O5165" s="90">
        <v>3908600</v>
      </c>
      <c r="P5165" s="90">
        <v>3908600</v>
      </c>
      <c r="Q5165" s="90">
        <v>4094572.1</v>
      </c>
      <c r="R5165" s="90">
        <v>185972.1</v>
      </c>
      <c r="S5165" s="90">
        <v>4.7580233331627699</v>
      </c>
      <c r="T5165" s="89" t="s">
        <v>73</v>
      </c>
    </row>
    <row r="5166" spans="1:20" x14ac:dyDescent="0.55000000000000004">
      <c r="A5166" s="123">
        <v>2568</v>
      </c>
      <c r="B5166" s="88">
        <v>45930</v>
      </c>
      <c r="C5166" s="89" t="s">
        <v>2314</v>
      </c>
      <c r="D5166" s="89">
        <v>1</v>
      </c>
      <c r="E5166" s="89" t="s">
        <v>22</v>
      </c>
      <c r="F5166" s="89" t="s">
        <v>25</v>
      </c>
      <c r="G5166" s="89" t="s">
        <v>23</v>
      </c>
      <c r="H5166" s="89" t="s">
        <v>2326</v>
      </c>
      <c r="I5166" s="89" t="s">
        <v>97</v>
      </c>
      <c r="J5166" s="89">
        <v>25</v>
      </c>
      <c r="K5166" s="89" t="s">
        <v>113</v>
      </c>
      <c r="L5166" s="89" t="s">
        <v>114</v>
      </c>
      <c r="M5166" s="89">
        <v>12</v>
      </c>
      <c r="N5166" s="90">
        <v>16843480.16</v>
      </c>
      <c r="O5166" s="90">
        <v>9861419.5600000005</v>
      </c>
      <c r="P5166" s="90">
        <v>9861419.5600000005</v>
      </c>
      <c r="Q5166" s="90">
        <v>14270971.470000001</v>
      </c>
      <c r="R5166" s="90">
        <v>4409551.91</v>
      </c>
      <c r="S5166" s="90">
        <v>44.715184088567497</v>
      </c>
      <c r="T5166" s="89" t="s">
        <v>73</v>
      </c>
    </row>
    <row r="5167" spans="1:20" x14ac:dyDescent="0.55000000000000004">
      <c r="A5167" s="123">
        <v>2568</v>
      </c>
      <c r="B5167" s="88">
        <v>45930</v>
      </c>
      <c r="C5167" s="89" t="s">
        <v>2314</v>
      </c>
      <c r="D5167" s="89">
        <v>1</v>
      </c>
      <c r="E5167" s="89" t="s">
        <v>22</v>
      </c>
      <c r="F5167" s="89" t="s">
        <v>25</v>
      </c>
      <c r="G5167" s="89" t="s">
        <v>41</v>
      </c>
      <c r="H5167" s="89" t="s">
        <v>2327</v>
      </c>
      <c r="I5167" s="89" t="s">
        <v>97</v>
      </c>
      <c r="J5167" s="89">
        <v>25</v>
      </c>
      <c r="K5167" s="89" t="s">
        <v>113</v>
      </c>
      <c r="L5167" s="89" t="s">
        <v>114</v>
      </c>
      <c r="M5167" s="89">
        <v>12</v>
      </c>
      <c r="N5167" s="90">
        <v>8644168.8200000003</v>
      </c>
      <c r="O5167" s="90">
        <v>11594886.039999999</v>
      </c>
      <c r="P5167" s="90">
        <v>11594886.039999999</v>
      </c>
      <c r="Q5167" s="90">
        <v>12144008.119999999</v>
      </c>
      <c r="R5167" s="90">
        <v>549122.07999999996</v>
      </c>
      <c r="S5167" s="90">
        <v>4.73589889633792</v>
      </c>
      <c r="T5167" s="89" t="s">
        <v>73</v>
      </c>
    </row>
    <row r="5168" spans="1:20" x14ac:dyDescent="0.55000000000000004">
      <c r="A5168" s="123">
        <v>2568</v>
      </c>
      <c r="B5168" s="88">
        <v>45930</v>
      </c>
      <c r="C5168" s="89" t="s">
        <v>2314</v>
      </c>
      <c r="D5168" s="89">
        <v>1</v>
      </c>
      <c r="E5168" s="89" t="s">
        <v>22</v>
      </c>
      <c r="F5168" s="89" t="s">
        <v>25</v>
      </c>
      <c r="G5168" s="89" t="s">
        <v>43</v>
      </c>
      <c r="H5168" s="89" t="s">
        <v>2328</v>
      </c>
      <c r="I5168" s="89" t="s">
        <v>97</v>
      </c>
      <c r="J5168" s="89">
        <v>25</v>
      </c>
      <c r="K5168" s="89" t="s">
        <v>113</v>
      </c>
      <c r="L5168" s="89" t="s">
        <v>114</v>
      </c>
      <c r="M5168" s="89">
        <v>12</v>
      </c>
      <c r="N5168" s="90">
        <v>11560613.970000001</v>
      </c>
      <c r="O5168" s="90">
        <v>13578400</v>
      </c>
      <c r="P5168" s="90">
        <v>13578400</v>
      </c>
      <c r="Q5168" s="90">
        <v>14628781.98</v>
      </c>
      <c r="R5168" s="90">
        <v>1050381.98</v>
      </c>
      <c r="S5168" s="90">
        <v>7.7356829965238898</v>
      </c>
      <c r="T5168" s="89" t="s">
        <v>73</v>
      </c>
    </row>
    <row r="5169" spans="1:20" x14ac:dyDescent="0.55000000000000004">
      <c r="A5169" s="123">
        <v>2568</v>
      </c>
      <c r="B5169" s="88">
        <v>45930</v>
      </c>
      <c r="C5169" s="89" t="s">
        <v>2314</v>
      </c>
      <c r="D5169" s="89">
        <v>1</v>
      </c>
      <c r="E5169" s="89" t="s">
        <v>22</v>
      </c>
      <c r="F5169" s="89" t="s">
        <v>25</v>
      </c>
      <c r="G5169" s="89" t="s">
        <v>35</v>
      </c>
      <c r="H5169" s="89" t="s">
        <v>2329</v>
      </c>
      <c r="I5169" s="89" t="s">
        <v>97</v>
      </c>
      <c r="J5169" s="89">
        <v>25</v>
      </c>
      <c r="K5169" s="89" t="s">
        <v>113</v>
      </c>
      <c r="L5169" s="89" t="s">
        <v>114</v>
      </c>
      <c r="M5169" s="89">
        <v>12</v>
      </c>
      <c r="N5169" s="90">
        <v>5036515.2</v>
      </c>
      <c r="O5169" s="90">
        <v>5798035.2999999998</v>
      </c>
      <c r="P5169" s="90">
        <v>5798035.2999999998</v>
      </c>
      <c r="Q5169" s="90">
        <v>5449122.9299999997</v>
      </c>
      <c r="R5169" s="90">
        <v>-348912.37</v>
      </c>
      <c r="S5169" s="90">
        <v>-6.0177689846076001</v>
      </c>
      <c r="T5169" s="89" t="s">
        <v>28</v>
      </c>
    </row>
    <row r="5170" spans="1:20" x14ac:dyDescent="0.55000000000000004">
      <c r="A5170" s="123">
        <v>2568</v>
      </c>
      <c r="B5170" s="88">
        <v>45930</v>
      </c>
      <c r="C5170" s="89" t="s">
        <v>2314</v>
      </c>
      <c r="D5170" s="89">
        <v>1</v>
      </c>
      <c r="E5170" s="89" t="s">
        <v>22</v>
      </c>
      <c r="F5170" s="89" t="s">
        <v>25</v>
      </c>
      <c r="G5170" s="89" t="s">
        <v>45</v>
      </c>
      <c r="H5170" s="89" t="s">
        <v>2330</v>
      </c>
      <c r="I5170" s="89" t="s">
        <v>97</v>
      </c>
      <c r="J5170" s="89">
        <v>25</v>
      </c>
      <c r="K5170" s="89" t="s">
        <v>113</v>
      </c>
      <c r="L5170" s="89" t="s">
        <v>114</v>
      </c>
      <c r="M5170" s="89">
        <v>12</v>
      </c>
      <c r="N5170" s="90">
        <v>41982004.289999999</v>
      </c>
      <c r="O5170" s="90">
        <v>31698198</v>
      </c>
      <c r="P5170" s="90">
        <v>31698198</v>
      </c>
      <c r="Q5170" s="90">
        <v>35758048.170000002</v>
      </c>
      <c r="R5170" s="90">
        <v>4059850.17</v>
      </c>
      <c r="S5170" s="90">
        <v>12.8078263944215</v>
      </c>
      <c r="T5170" s="89" t="s">
        <v>73</v>
      </c>
    </row>
    <row r="5171" spans="1:20" x14ac:dyDescent="0.55000000000000004">
      <c r="A5171" s="123">
        <v>2568</v>
      </c>
      <c r="B5171" s="88">
        <v>45930</v>
      </c>
      <c r="C5171" s="89" t="s">
        <v>2314</v>
      </c>
      <c r="D5171" s="89">
        <v>1</v>
      </c>
      <c r="E5171" s="89" t="s">
        <v>22</v>
      </c>
      <c r="F5171" s="89" t="s">
        <v>25</v>
      </c>
      <c r="G5171" s="89" t="s">
        <v>39</v>
      </c>
      <c r="H5171" s="89" t="s">
        <v>2331</v>
      </c>
      <c r="I5171" s="89" t="s">
        <v>97</v>
      </c>
      <c r="J5171" s="89">
        <v>25</v>
      </c>
      <c r="K5171" s="89" t="s">
        <v>113</v>
      </c>
      <c r="L5171" s="89" t="s">
        <v>114</v>
      </c>
      <c r="M5171" s="89">
        <v>12</v>
      </c>
      <c r="N5171" s="90">
        <v>87835845.239999995</v>
      </c>
      <c r="O5171" s="90">
        <v>86411670</v>
      </c>
      <c r="P5171" s="90">
        <v>86411670</v>
      </c>
      <c r="Q5171" s="90">
        <v>89394045.409999996</v>
      </c>
      <c r="R5171" s="90">
        <v>2982375.41</v>
      </c>
      <c r="S5171" s="90">
        <v>3.4513572183016499</v>
      </c>
      <c r="T5171" s="89" t="s">
        <v>73</v>
      </c>
    </row>
    <row r="5172" spans="1:20" x14ac:dyDescent="0.55000000000000004">
      <c r="A5172" s="123">
        <v>2568</v>
      </c>
      <c r="B5172" s="88">
        <v>45930</v>
      </c>
      <c r="C5172" s="89" t="s">
        <v>2314</v>
      </c>
      <c r="D5172" s="89">
        <v>1</v>
      </c>
      <c r="E5172" s="89" t="s">
        <v>22</v>
      </c>
      <c r="F5172" s="89" t="s">
        <v>25</v>
      </c>
      <c r="G5172" s="89" t="s">
        <v>37</v>
      </c>
      <c r="H5172" s="89" t="s">
        <v>2332</v>
      </c>
      <c r="I5172" s="89" t="s">
        <v>97</v>
      </c>
      <c r="J5172" s="89">
        <v>25</v>
      </c>
      <c r="K5172" s="89" t="s">
        <v>113</v>
      </c>
      <c r="L5172" s="89" t="s">
        <v>114</v>
      </c>
      <c r="M5172" s="89">
        <v>12</v>
      </c>
      <c r="N5172" s="90">
        <v>2631497.2999999998</v>
      </c>
      <c r="O5172" s="90">
        <v>3844252.5</v>
      </c>
      <c r="P5172" s="90">
        <v>3844252.5</v>
      </c>
      <c r="Q5172" s="90">
        <v>3711907.74</v>
      </c>
      <c r="R5172" s="90">
        <v>-132344.76</v>
      </c>
      <c r="S5172" s="90">
        <v>-3.4426656417600001</v>
      </c>
      <c r="T5172" s="89" t="s">
        <v>28</v>
      </c>
    </row>
    <row r="5173" spans="1:20" x14ac:dyDescent="0.55000000000000004">
      <c r="A5173" s="123">
        <v>2568</v>
      </c>
      <c r="B5173" s="88">
        <v>45930</v>
      </c>
      <c r="C5173" s="89" t="s">
        <v>2314</v>
      </c>
      <c r="D5173" s="89">
        <v>1</v>
      </c>
      <c r="E5173" s="89" t="s">
        <v>147</v>
      </c>
      <c r="F5173" s="89" t="s">
        <v>25</v>
      </c>
      <c r="G5173" s="89" t="s">
        <v>196</v>
      </c>
      <c r="H5173" s="89" t="s">
        <v>2333</v>
      </c>
      <c r="I5173" s="89" t="s">
        <v>97</v>
      </c>
      <c r="J5173" s="89">
        <v>25</v>
      </c>
      <c r="K5173" s="89" t="s">
        <v>113</v>
      </c>
      <c r="L5173" s="89" t="s">
        <v>114</v>
      </c>
      <c r="M5173" s="89">
        <v>12</v>
      </c>
      <c r="N5173" s="90">
        <v>3781673.81</v>
      </c>
      <c r="O5173" s="90">
        <v>4143000</v>
      </c>
      <c r="P5173" s="90">
        <v>4143000</v>
      </c>
      <c r="Q5173" s="90">
        <v>4912263.03</v>
      </c>
      <c r="R5173" s="90">
        <v>769263.03</v>
      </c>
      <c r="S5173" s="90">
        <v>18.5677776973208</v>
      </c>
      <c r="T5173" s="89" t="s">
        <v>73</v>
      </c>
    </row>
    <row r="5174" spans="1:20" x14ac:dyDescent="0.55000000000000004">
      <c r="A5174" s="123">
        <v>2568</v>
      </c>
      <c r="B5174" s="88">
        <v>45930</v>
      </c>
      <c r="C5174" s="89" t="s">
        <v>2314</v>
      </c>
      <c r="D5174" s="89">
        <v>1</v>
      </c>
      <c r="E5174" s="89" t="s">
        <v>147</v>
      </c>
      <c r="F5174" s="89" t="s">
        <v>49</v>
      </c>
      <c r="G5174" s="89" t="s">
        <v>156</v>
      </c>
      <c r="H5174" s="89" t="s">
        <v>2334</v>
      </c>
      <c r="I5174" s="89" t="s">
        <v>97</v>
      </c>
      <c r="J5174" s="89">
        <v>25</v>
      </c>
      <c r="K5174" s="89" t="s">
        <v>113</v>
      </c>
      <c r="L5174" s="89" t="s">
        <v>114</v>
      </c>
      <c r="M5174" s="89">
        <v>12</v>
      </c>
      <c r="N5174" s="90">
        <v>339192029.29000002</v>
      </c>
      <c r="O5174" s="90">
        <v>402242000</v>
      </c>
      <c r="P5174" s="90">
        <v>402242000</v>
      </c>
      <c r="Q5174" s="90">
        <v>359084840.38999999</v>
      </c>
      <c r="R5174" s="90">
        <v>-43157159.609999999</v>
      </c>
      <c r="S5174" s="90">
        <v>-10.729152999935399</v>
      </c>
      <c r="T5174" s="89" t="s">
        <v>28</v>
      </c>
    </row>
    <row r="5175" spans="1:20" x14ac:dyDescent="0.55000000000000004">
      <c r="A5175" s="123">
        <v>2568</v>
      </c>
      <c r="B5175" s="88">
        <v>45930</v>
      </c>
      <c r="C5175" s="89" t="s">
        <v>2314</v>
      </c>
      <c r="D5175" s="89">
        <v>1</v>
      </c>
      <c r="E5175" s="89" t="s">
        <v>147</v>
      </c>
      <c r="F5175" s="89" t="s">
        <v>56</v>
      </c>
      <c r="G5175" s="89" t="s">
        <v>152</v>
      </c>
      <c r="H5175" s="89" t="s">
        <v>2335</v>
      </c>
      <c r="I5175" s="89" t="s">
        <v>97</v>
      </c>
      <c r="J5175" s="89">
        <v>25</v>
      </c>
      <c r="K5175" s="89" t="s">
        <v>113</v>
      </c>
      <c r="L5175" s="89" t="s">
        <v>114</v>
      </c>
      <c r="M5175" s="89">
        <v>12</v>
      </c>
      <c r="N5175" s="90">
        <v>67237548.629999995</v>
      </c>
      <c r="O5175" s="90">
        <v>84540784.700000003</v>
      </c>
      <c r="P5175" s="90">
        <v>84540784.700000003</v>
      </c>
      <c r="Q5175" s="90">
        <v>69673153.879999995</v>
      </c>
      <c r="R5175" s="90">
        <v>-14867630.82</v>
      </c>
      <c r="S5175" s="90">
        <v>-17.5863411639235</v>
      </c>
      <c r="T5175" s="89" t="s">
        <v>28</v>
      </c>
    </row>
    <row r="5176" spans="1:20" x14ac:dyDescent="0.55000000000000004">
      <c r="A5176" s="123">
        <v>2568</v>
      </c>
      <c r="B5176" s="88">
        <v>45930</v>
      </c>
      <c r="C5176" s="89" t="s">
        <v>2314</v>
      </c>
      <c r="D5176" s="89">
        <v>1</v>
      </c>
      <c r="E5176" s="89" t="s">
        <v>147</v>
      </c>
      <c r="F5176" s="89" t="s">
        <v>25</v>
      </c>
      <c r="G5176" s="89" t="s">
        <v>190</v>
      </c>
      <c r="H5176" s="89" t="s">
        <v>2336</v>
      </c>
      <c r="I5176" s="89" t="s">
        <v>97</v>
      </c>
      <c r="J5176" s="89">
        <v>25</v>
      </c>
      <c r="K5176" s="89" t="s">
        <v>113</v>
      </c>
      <c r="L5176" s="89" t="s">
        <v>114</v>
      </c>
      <c r="M5176" s="89">
        <v>12</v>
      </c>
      <c r="N5176" s="90">
        <v>14053974.970000001</v>
      </c>
      <c r="O5176" s="90">
        <v>12150340</v>
      </c>
      <c r="P5176" s="90">
        <v>12150340</v>
      </c>
      <c r="Q5176" s="90">
        <v>12039786.060000001</v>
      </c>
      <c r="R5176" s="90">
        <v>-110553.94</v>
      </c>
      <c r="S5176" s="90">
        <v>-0.90988350943265806</v>
      </c>
      <c r="T5176" s="89" t="s">
        <v>28</v>
      </c>
    </row>
    <row r="5177" spans="1:20" x14ac:dyDescent="0.55000000000000004">
      <c r="A5177" s="123">
        <v>2568</v>
      </c>
      <c r="B5177" s="88">
        <v>45930</v>
      </c>
      <c r="C5177" s="89" t="s">
        <v>2314</v>
      </c>
      <c r="D5177" s="89">
        <v>1</v>
      </c>
      <c r="E5177" s="89" t="s">
        <v>147</v>
      </c>
      <c r="F5177" s="89" t="s">
        <v>25</v>
      </c>
      <c r="G5177" s="89" t="s">
        <v>176</v>
      </c>
      <c r="H5177" s="89" t="s">
        <v>2337</v>
      </c>
      <c r="I5177" s="89" t="s">
        <v>97</v>
      </c>
      <c r="J5177" s="89">
        <v>25</v>
      </c>
      <c r="K5177" s="89" t="s">
        <v>113</v>
      </c>
      <c r="L5177" s="89" t="s">
        <v>114</v>
      </c>
      <c r="M5177" s="89">
        <v>12</v>
      </c>
      <c r="N5177" s="90">
        <v>17948149.289999999</v>
      </c>
      <c r="O5177" s="90">
        <v>21247139.09</v>
      </c>
      <c r="P5177" s="90">
        <v>21247139.09</v>
      </c>
      <c r="Q5177" s="90">
        <v>23028072.73</v>
      </c>
      <c r="R5177" s="90">
        <v>1780933.64</v>
      </c>
      <c r="S5177" s="90">
        <v>8.3819926647828105</v>
      </c>
      <c r="T5177" s="89" t="s">
        <v>73</v>
      </c>
    </row>
    <row r="5178" spans="1:20" x14ac:dyDescent="0.55000000000000004">
      <c r="A5178" s="123">
        <v>2568</v>
      </c>
      <c r="B5178" s="88">
        <v>45930</v>
      </c>
      <c r="C5178" s="89" t="s">
        <v>2314</v>
      </c>
      <c r="D5178" s="89">
        <v>1</v>
      </c>
      <c r="E5178" s="89" t="s">
        <v>147</v>
      </c>
      <c r="F5178" s="89" t="s">
        <v>25</v>
      </c>
      <c r="G5178" s="89" t="s">
        <v>158</v>
      </c>
      <c r="H5178" s="89" t="s">
        <v>2338</v>
      </c>
      <c r="I5178" s="89" t="s">
        <v>97</v>
      </c>
      <c r="J5178" s="89">
        <v>25</v>
      </c>
      <c r="K5178" s="89" t="s">
        <v>113</v>
      </c>
      <c r="L5178" s="89" t="s">
        <v>114</v>
      </c>
      <c r="M5178" s="89">
        <v>12</v>
      </c>
      <c r="N5178" s="90">
        <v>12235432.77</v>
      </c>
      <c r="O5178" s="90">
        <v>21891315.09</v>
      </c>
      <c r="P5178" s="90">
        <v>21891315.09</v>
      </c>
      <c r="Q5178" s="90">
        <v>13010446.210000001</v>
      </c>
      <c r="R5178" s="90">
        <v>-8880868.8800000008</v>
      </c>
      <c r="S5178" s="90">
        <v>-40.568000796154998</v>
      </c>
      <c r="T5178" s="89" t="s">
        <v>28</v>
      </c>
    </row>
    <row r="5179" spans="1:20" x14ac:dyDescent="0.55000000000000004">
      <c r="A5179" s="123">
        <v>2568</v>
      </c>
      <c r="B5179" s="88">
        <v>45930</v>
      </c>
      <c r="C5179" s="89" t="s">
        <v>2314</v>
      </c>
      <c r="D5179" s="89">
        <v>1</v>
      </c>
      <c r="E5179" s="89" t="s">
        <v>147</v>
      </c>
      <c r="F5179" s="89" t="s">
        <v>25</v>
      </c>
      <c r="G5179" s="89" t="s">
        <v>194</v>
      </c>
      <c r="H5179" s="89" t="s">
        <v>2339</v>
      </c>
      <c r="I5179" s="89" t="s">
        <v>97</v>
      </c>
      <c r="J5179" s="89">
        <v>25</v>
      </c>
      <c r="K5179" s="89" t="s">
        <v>113</v>
      </c>
      <c r="L5179" s="89" t="s">
        <v>114</v>
      </c>
      <c r="M5179" s="89">
        <v>12</v>
      </c>
      <c r="N5179" s="90">
        <v>13219195.140000001</v>
      </c>
      <c r="O5179" s="90">
        <v>18272060.800000001</v>
      </c>
      <c r="P5179" s="90">
        <v>18272060.800000001</v>
      </c>
      <c r="Q5179" s="90">
        <v>16492299.73</v>
      </c>
      <c r="R5179" s="90">
        <v>-1779761.07</v>
      </c>
      <c r="S5179" s="90">
        <v>-9.74034122084357</v>
      </c>
      <c r="T5179" s="89" t="s">
        <v>28</v>
      </c>
    </row>
    <row r="5180" spans="1:20" x14ac:dyDescent="0.55000000000000004">
      <c r="A5180" s="123">
        <v>2568</v>
      </c>
      <c r="B5180" s="88">
        <v>45930</v>
      </c>
      <c r="C5180" s="89" t="s">
        <v>2314</v>
      </c>
      <c r="D5180" s="89">
        <v>1</v>
      </c>
      <c r="E5180" s="89" t="s">
        <v>147</v>
      </c>
      <c r="F5180" s="89" t="s">
        <v>25</v>
      </c>
      <c r="G5180" s="89" t="s">
        <v>154</v>
      </c>
      <c r="H5180" s="89" t="s">
        <v>2340</v>
      </c>
      <c r="I5180" s="89" t="s">
        <v>97</v>
      </c>
      <c r="J5180" s="89">
        <v>25</v>
      </c>
      <c r="K5180" s="89" t="s">
        <v>113</v>
      </c>
      <c r="L5180" s="89" t="s">
        <v>114</v>
      </c>
      <c r="M5180" s="89">
        <v>12</v>
      </c>
      <c r="N5180" s="90">
        <v>7370277.5</v>
      </c>
      <c r="O5180" s="90">
        <v>7407105</v>
      </c>
      <c r="P5180" s="90">
        <v>7407105</v>
      </c>
      <c r="Q5180" s="90">
        <v>6477893.8499999996</v>
      </c>
      <c r="R5180" s="90">
        <v>-929211.15</v>
      </c>
      <c r="S5180" s="90">
        <v>-12.544862669018499</v>
      </c>
      <c r="T5180" s="89" t="s">
        <v>28</v>
      </c>
    </row>
    <row r="5181" spans="1:20" x14ac:dyDescent="0.55000000000000004">
      <c r="A5181" s="123">
        <v>2568</v>
      </c>
      <c r="B5181" s="88">
        <v>45930</v>
      </c>
      <c r="C5181" s="89" t="s">
        <v>2314</v>
      </c>
      <c r="D5181" s="89">
        <v>1</v>
      </c>
      <c r="E5181" s="89" t="s">
        <v>147</v>
      </c>
      <c r="F5181" s="89" t="s">
        <v>56</v>
      </c>
      <c r="G5181" s="89" t="s">
        <v>160</v>
      </c>
      <c r="H5181" s="89" t="s">
        <v>2341</v>
      </c>
      <c r="I5181" s="89" t="s">
        <v>97</v>
      </c>
      <c r="J5181" s="89">
        <v>25</v>
      </c>
      <c r="K5181" s="89" t="s">
        <v>113</v>
      </c>
      <c r="L5181" s="89" t="s">
        <v>114</v>
      </c>
      <c r="M5181" s="89">
        <v>12</v>
      </c>
      <c r="N5181" s="90">
        <v>89888335.120000005</v>
      </c>
      <c r="O5181" s="90">
        <v>110252603</v>
      </c>
      <c r="P5181" s="90">
        <v>110252603</v>
      </c>
      <c r="Q5181" s="90">
        <v>104194088.58</v>
      </c>
      <c r="R5181" s="90">
        <v>-6058514.4199999999</v>
      </c>
      <c r="S5181" s="90">
        <v>-5.4951214349106996</v>
      </c>
      <c r="T5181" s="89" t="s">
        <v>28</v>
      </c>
    </row>
    <row r="5182" spans="1:20" x14ac:dyDescent="0.55000000000000004">
      <c r="A5182" s="123">
        <v>2568</v>
      </c>
      <c r="B5182" s="88">
        <v>45930</v>
      </c>
      <c r="C5182" s="89" t="s">
        <v>2314</v>
      </c>
      <c r="D5182" s="89">
        <v>1</v>
      </c>
      <c r="E5182" s="89" t="s">
        <v>147</v>
      </c>
      <c r="F5182" s="89" t="s">
        <v>25</v>
      </c>
      <c r="G5182" s="89" t="s">
        <v>184</v>
      </c>
      <c r="H5182" s="89" t="s">
        <v>2342</v>
      </c>
      <c r="I5182" s="89" t="s">
        <v>97</v>
      </c>
      <c r="J5182" s="89">
        <v>25</v>
      </c>
      <c r="K5182" s="89" t="s">
        <v>113</v>
      </c>
      <c r="L5182" s="89" t="s">
        <v>114</v>
      </c>
      <c r="M5182" s="89">
        <v>12</v>
      </c>
      <c r="N5182" s="90">
        <v>22302976.609999999</v>
      </c>
      <c r="O5182" s="90">
        <v>23127433</v>
      </c>
      <c r="P5182" s="90">
        <v>23127433</v>
      </c>
      <c r="Q5182" s="90">
        <v>20779187.469999999</v>
      </c>
      <c r="R5182" s="90">
        <v>-2348245.5299999998</v>
      </c>
      <c r="S5182" s="90">
        <v>-10.153507006160201</v>
      </c>
      <c r="T5182" s="89" t="s">
        <v>28</v>
      </c>
    </row>
    <row r="5183" spans="1:20" x14ac:dyDescent="0.55000000000000004">
      <c r="A5183" s="123">
        <v>2568</v>
      </c>
      <c r="B5183" s="88">
        <v>45930</v>
      </c>
      <c r="C5183" s="89" t="s">
        <v>2314</v>
      </c>
      <c r="D5183" s="89">
        <v>1</v>
      </c>
      <c r="E5183" s="89" t="s">
        <v>147</v>
      </c>
      <c r="F5183" s="89" t="s">
        <v>25</v>
      </c>
      <c r="G5183" s="89" t="s">
        <v>164</v>
      </c>
      <c r="H5183" s="89" t="s">
        <v>2343</v>
      </c>
      <c r="I5183" s="89" t="s">
        <v>97</v>
      </c>
      <c r="J5183" s="89">
        <v>25</v>
      </c>
      <c r="K5183" s="89" t="s">
        <v>113</v>
      </c>
      <c r="L5183" s="89" t="s">
        <v>114</v>
      </c>
      <c r="M5183" s="89">
        <v>12</v>
      </c>
      <c r="N5183" s="90">
        <v>12615496.380000001</v>
      </c>
      <c r="O5183" s="90">
        <v>14972341.199999999</v>
      </c>
      <c r="P5183" s="90">
        <v>14972341.199999999</v>
      </c>
      <c r="Q5183" s="90">
        <v>13750402.539999999</v>
      </c>
      <c r="R5183" s="90">
        <v>-1221938.6599999999</v>
      </c>
      <c r="S5183" s="90">
        <v>-8.1613065296695204</v>
      </c>
      <c r="T5183" s="89" t="s">
        <v>28</v>
      </c>
    </row>
    <row r="5184" spans="1:20" x14ac:dyDescent="0.55000000000000004">
      <c r="A5184" s="123">
        <v>2568</v>
      </c>
      <c r="B5184" s="88">
        <v>45930</v>
      </c>
      <c r="C5184" s="89" t="s">
        <v>2314</v>
      </c>
      <c r="D5184" s="89">
        <v>1</v>
      </c>
      <c r="E5184" s="89" t="s">
        <v>147</v>
      </c>
      <c r="F5184" s="89" t="s">
        <v>56</v>
      </c>
      <c r="G5184" s="89" t="s">
        <v>178</v>
      </c>
      <c r="H5184" s="89" t="s">
        <v>2344</v>
      </c>
      <c r="I5184" s="89" t="s">
        <v>97</v>
      </c>
      <c r="J5184" s="89">
        <v>25</v>
      </c>
      <c r="K5184" s="89" t="s">
        <v>113</v>
      </c>
      <c r="L5184" s="89" t="s">
        <v>114</v>
      </c>
      <c r="M5184" s="89">
        <v>12</v>
      </c>
      <c r="N5184" s="90">
        <v>77503703.129999995</v>
      </c>
      <c r="O5184" s="90">
        <v>103269290</v>
      </c>
      <c r="P5184" s="90">
        <v>103269290</v>
      </c>
      <c r="Q5184" s="90">
        <v>96912258.739999995</v>
      </c>
      <c r="R5184" s="90">
        <v>-6357031.2599999998</v>
      </c>
      <c r="S5184" s="90">
        <v>-6.1557809296452</v>
      </c>
      <c r="T5184" s="89" t="s">
        <v>28</v>
      </c>
    </row>
    <row r="5185" spans="1:20" x14ac:dyDescent="0.55000000000000004">
      <c r="A5185" s="123">
        <v>2568</v>
      </c>
      <c r="B5185" s="88">
        <v>45930</v>
      </c>
      <c r="C5185" s="89" t="s">
        <v>2314</v>
      </c>
      <c r="D5185" s="89">
        <v>1</v>
      </c>
      <c r="E5185" s="89" t="s">
        <v>147</v>
      </c>
      <c r="F5185" s="89" t="s">
        <v>25</v>
      </c>
      <c r="G5185" s="89" t="s">
        <v>192</v>
      </c>
      <c r="H5185" s="89" t="s">
        <v>2345</v>
      </c>
      <c r="I5185" s="89" t="s">
        <v>97</v>
      </c>
      <c r="J5185" s="89">
        <v>25</v>
      </c>
      <c r="K5185" s="89" t="s">
        <v>113</v>
      </c>
      <c r="L5185" s="89" t="s">
        <v>114</v>
      </c>
      <c r="M5185" s="89">
        <v>12</v>
      </c>
      <c r="N5185" s="90">
        <v>15795217.57</v>
      </c>
      <c r="O5185" s="90">
        <v>16435833</v>
      </c>
      <c r="P5185" s="90">
        <v>16435833</v>
      </c>
      <c r="Q5185" s="90">
        <v>13712027.970000001</v>
      </c>
      <c r="R5185" s="90">
        <v>-2723805.03</v>
      </c>
      <c r="S5185" s="90">
        <v>-16.5723576651089</v>
      </c>
      <c r="T5185" s="89" t="s">
        <v>28</v>
      </c>
    </row>
    <row r="5186" spans="1:20" x14ac:dyDescent="0.55000000000000004">
      <c r="A5186" s="123">
        <v>2568</v>
      </c>
      <c r="B5186" s="88">
        <v>45930</v>
      </c>
      <c r="C5186" s="89" t="s">
        <v>2314</v>
      </c>
      <c r="D5186" s="89">
        <v>1</v>
      </c>
      <c r="E5186" s="89" t="s">
        <v>147</v>
      </c>
      <c r="F5186" s="89" t="s">
        <v>56</v>
      </c>
      <c r="G5186" s="89" t="s">
        <v>166</v>
      </c>
      <c r="H5186" s="89" t="s">
        <v>2346</v>
      </c>
      <c r="I5186" s="89" t="s">
        <v>97</v>
      </c>
      <c r="J5186" s="89">
        <v>25</v>
      </c>
      <c r="K5186" s="89" t="s">
        <v>113</v>
      </c>
      <c r="L5186" s="89" t="s">
        <v>114</v>
      </c>
      <c r="M5186" s="89">
        <v>12</v>
      </c>
      <c r="N5186" s="90">
        <v>68631742.129999995</v>
      </c>
      <c r="O5186" s="90">
        <v>83646794.840000004</v>
      </c>
      <c r="P5186" s="90">
        <v>83646794.840000004</v>
      </c>
      <c r="Q5186" s="90">
        <v>86011156.590000004</v>
      </c>
      <c r="R5186" s="90">
        <v>2364361.75</v>
      </c>
      <c r="S5186" s="90">
        <v>2.82660172995578</v>
      </c>
      <c r="T5186" s="89" t="s">
        <v>73</v>
      </c>
    </row>
    <row r="5187" spans="1:20" x14ac:dyDescent="0.55000000000000004">
      <c r="A5187" s="123">
        <v>2568</v>
      </c>
      <c r="B5187" s="88">
        <v>45930</v>
      </c>
      <c r="C5187" s="89" t="s">
        <v>2314</v>
      </c>
      <c r="D5187" s="89">
        <v>1</v>
      </c>
      <c r="E5187" s="89" t="s">
        <v>147</v>
      </c>
      <c r="F5187" s="89" t="s">
        <v>25</v>
      </c>
      <c r="G5187" s="89" t="s">
        <v>180</v>
      </c>
      <c r="H5187" s="89" t="s">
        <v>2347</v>
      </c>
      <c r="I5187" s="89" t="s">
        <v>97</v>
      </c>
      <c r="J5187" s="89">
        <v>25</v>
      </c>
      <c r="K5187" s="89" t="s">
        <v>113</v>
      </c>
      <c r="L5187" s="89" t="s">
        <v>114</v>
      </c>
      <c r="M5187" s="89">
        <v>12</v>
      </c>
      <c r="N5187" s="90">
        <v>29535450.399999999</v>
      </c>
      <c r="O5187" s="90">
        <v>35982380.259999998</v>
      </c>
      <c r="P5187" s="90">
        <v>35982380.259999998</v>
      </c>
      <c r="Q5187" s="90">
        <v>33488223.5</v>
      </c>
      <c r="R5187" s="90">
        <v>-2494156.7599999998</v>
      </c>
      <c r="S5187" s="90">
        <v>-6.9316058081144796</v>
      </c>
      <c r="T5187" s="89" t="s">
        <v>28</v>
      </c>
    </row>
    <row r="5188" spans="1:20" x14ac:dyDescent="0.55000000000000004">
      <c r="A5188" s="123">
        <v>2568</v>
      </c>
      <c r="B5188" s="88">
        <v>45930</v>
      </c>
      <c r="C5188" s="89" t="s">
        <v>2314</v>
      </c>
      <c r="D5188" s="89">
        <v>1</v>
      </c>
      <c r="E5188" s="89" t="s">
        <v>147</v>
      </c>
      <c r="F5188" s="89" t="s">
        <v>25</v>
      </c>
      <c r="G5188" s="89" t="s">
        <v>168</v>
      </c>
      <c r="H5188" s="89" t="s">
        <v>2348</v>
      </c>
      <c r="I5188" s="89" t="s">
        <v>97</v>
      </c>
      <c r="J5188" s="89">
        <v>25</v>
      </c>
      <c r="K5188" s="89" t="s">
        <v>113</v>
      </c>
      <c r="L5188" s="89" t="s">
        <v>114</v>
      </c>
      <c r="M5188" s="89">
        <v>12</v>
      </c>
      <c r="N5188" s="90">
        <v>10128290.92</v>
      </c>
      <c r="O5188" s="90">
        <v>14332307.470000001</v>
      </c>
      <c r="P5188" s="90">
        <v>14332307.470000001</v>
      </c>
      <c r="Q5188" s="90">
        <v>12386930.300000001</v>
      </c>
      <c r="R5188" s="90">
        <v>-1945377.17</v>
      </c>
      <c r="S5188" s="90">
        <v>-13.5733703318325</v>
      </c>
      <c r="T5188" s="89" t="s">
        <v>28</v>
      </c>
    </row>
    <row r="5189" spans="1:20" x14ac:dyDescent="0.55000000000000004">
      <c r="A5189" s="123">
        <v>2568</v>
      </c>
      <c r="B5189" s="88">
        <v>45930</v>
      </c>
      <c r="C5189" s="89" t="s">
        <v>2314</v>
      </c>
      <c r="D5189" s="89">
        <v>1</v>
      </c>
      <c r="E5189" s="89" t="s">
        <v>147</v>
      </c>
      <c r="F5189" s="89" t="s">
        <v>25</v>
      </c>
      <c r="G5189" s="89" t="s">
        <v>182</v>
      </c>
      <c r="H5189" s="89" t="s">
        <v>2349</v>
      </c>
      <c r="I5189" s="89" t="s">
        <v>97</v>
      </c>
      <c r="J5189" s="89">
        <v>25</v>
      </c>
      <c r="K5189" s="89" t="s">
        <v>113</v>
      </c>
      <c r="L5189" s="89" t="s">
        <v>114</v>
      </c>
      <c r="M5189" s="89">
        <v>12</v>
      </c>
      <c r="N5189" s="90">
        <v>7791453.4199999999</v>
      </c>
      <c r="O5189" s="90">
        <v>10129092</v>
      </c>
      <c r="P5189" s="90">
        <v>10129092</v>
      </c>
      <c r="Q5189" s="90">
        <v>7938209.6900000004</v>
      </c>
      <c r="R5189" s="90">
        <v>-2190882.31</v>
      </c>
      <c r="S5189" s="90">
        <v>-21.6296022387791</v>
      </c>
      <c r="T5189" s="89" t="s">
        <v>28</v>
      </c>
    </row>
    <row r="5190" spans="1:20" x14ac:dyDescent="0.55000000000000004">
      <c r="A5190" s="123">
        <v>2568</v>
      </c>
      <c r="B5190" s="88">
        <v>45930</v>
      </c>
      <c r="C5190" s="89" t="s">
        <v>2314</v>
      </c>
      <c r="D5190" s="89">
        <v>1</v>
      </c>
      <c r="E5190" s="89" t="s">
        <v>147</v>
      </c>
      <c r="F5190" s="89" t="s">
        <v>25</v>
      </c>
      <c r="G5190" s="89" t="s">
        <v>172</v>
      </c>
      <c r="H5190" s="89" t="s">
        <v>2350</v>
      </c>
      <c r="I5190" s="89" t="s">
        <v>97</v>
      </c>
      <c r="J5190" s="89">
        <v>25</v>
      </c>
      <c r="K5190" s="89" t="s">
        <v>113</v>
      </c>
      <c r="L5190" s="89" t="s">
        <v>114</v>
      </c>
      <c r="M5190" s="89">
        <v>12</v>
      </c>
      <c r="N5190" s="90">
        <v>6563026.4500000002</v>
      </c>
      <c r="O5190" s="90">
        <v>6900564.8399999999</v>
      </c>
      <c r="P5190" s="90">
        <v>6900564.8399999999</v>
      </c>
      <c r="Q5190" s="90">
        <v>5499099.1799999997</v>
      </c>
      <c r="R5190" s="90">
        <v>-1401465.66</v>
      </c>
      <c r="S5190" s="90">
        <v>-20.3094339738137</v>
      </c>
      <c r="T5190" s="89" t="s">
        <v>28</v>
      </c>
    </row>
    <row r="5191" spans="1:20" x14ac:dyDescent="0.55000000000000004">
      <c r="A5191" s="123">
        <v>2568</v>
      </c>
      <c r="B5191" s="88">
        <v>45930</v>
      </c>
      <c r="C5191" s="89" t="s">
        <v>2314</v>
      </c>
      <c r="D5191" s="89">
        <v>1</v>
      </c>
      <c r="E5191" s="89" t="s">
        <v>147</v>
      </c>
      <c r="F5191" s="89" t="s">
        <v>25</v>
      </c>
      <c r="G5191" s="89" t="s">
        <v>186</v>
      </c>
      <c r="H5191" s="89" t="s">
        <v>2351</v>
      </c>
      <c r="I5191" s="89" t="s">
        <v>97</v>
      </c>
      <c r="J5191" s="89">
        <v>25</v>
      </c>
      <c r="K5191" s="89" t="s">
        <v>113</v>
      </c>
      <c r="L5191" s="89" t="s">
        <v>114</v>
      </c>
      <c r="M5191" s="89">
        <v>12</v>
      </c>
      <c r="N5191" s="90">
        <v>9292792.0800000001</v>
      </c>
      <c r="O5191" s="90">
        <v>9543786.4100000001</v>
      </c>
      <c r="P5191" s="90">
        <v>9543786.4100000001</v>
      </c>
      <c r="Q5191" s="90">
        <v>8661982.3800000008</v>
      </c>
      <c r="R5191" s="90">
        <v>-881804.03</v>
      </c>
      <c r="S5191" s="90">
        <v>-9.2395616594692793</v>
      </c>
      <c r="T5191" s="89" t="s">
        <v>28</v>
      </c>
    </row>
    <row r="5192" spans="1:20" x14ac:dyDescent="0.55000000000000004">
      <c r="A5192" s="123">
        <v>2568</v>
      </c>
      <c r="B5192" s="88">
        <v>45930</v>
      </c>
      <c r="C5192" s="89" t="s">
        <v>2314</v>
      </c>
      <c r="D5192" s="89">
        <v>1</v>
      </c>
      <c r="E5192" s="89" t="s">
        <v>147</v>
      </c>
      <c r="F5192" s="89" t="s">
        <v>25</v>
      </c>
      <c r="G5192" s="89" t="s">
        <v>162</v>
      </c>
      <c r="H5192" s="89" t="s">
        <v>2352</v>
      </c>
      <c r="I5192" s="89" t="s">
        <v>97</v>
      </c>
      <c r="J5192" s="89">
        <v>25</v>
      </c>
      <c r="K5192" s="89" t="s">
        <v>113</v>
      </c>
      <c r="L5192" s="89" t="s">
        <v>114</v>
      </c>
      <c r="M5192" s="89">
        <v>12</v>
      </c>
      <c r="N5192" s="90">
        <v>8417888.8499999996</v>
      </c>
      <c r="O5192" s="90">
        <v>8749256.2300000004</v>
      </c>
      <c r="P5192" s="90">
        <v>8749256.2300000004</v>
      </c>
      <c r="Q5192" s="90">
        <v>7996203.3799999999</v>
      </c>
      <c r="R5192" s="90">
        <v>-753052.85</v>
      </c>
      <c r="S5192" s="90">
        <v>-8.6070499046294398</v>
      </c>
      <c r="T5192" s="89" t="s">
        <v>28</v>
      </c>
    </row>
    <row r="5193" spans="1:20" x14ac:dyDescent="0.55000000000000004">
      <c r="A5193" s="123">
        <v>2568</v>
      </c>
      <c r="B5193" s="88">
        <v>45930</v>
      </c>
      <c r="C5193" s="89" t="s">
        <v>2314</v>
      </c>
      <c r="D5193" s="89">
        <v>1</v>
      </c>
      <c r="E5193" s="89" t="s">
        <v>147</v>
      </c>
      <c r="F5193" s="89" t="s">
        <v>25</v>
      </c>
      <c r="G5193" s="89" t="s">
        <v>170</v>
      </c>
      <c r="H5193" s="89" t="s">
        <v>2353</v>
      </c>
      <c r="I5193" s="89" t="s">
        <v>97</v>
      </c>
      <c r="J5193" s="89">
        <v>25</v>
      </c>
      <c r="K5193" s="89" t="s">
        <v>113</v>
      </c>
      <c r="L5193" s="89" t="s">
        <v>114</v>
      </c>
      <c r="M5193" s="89">
        <v>12</v>
      </c>
      <c r="N5193" s="90">
        <v>7789858.4900000002</v>
      </c>
      <c r="O5193" s="90">
        <v>12153620</v>
      </c>
      <c r="P5193" s="90">
        <v>12153620</v>
      </c>
      <c r="Q5193" s="90">
        <v>11238943.57</v>
      </c>
      <c r="R5193" s="90">
        <v>-914676.43</v>
      </c>
      <c r="S5193" s="90">
        <v>-7.5259587678403603</v>
      </c>
      <c r="T5193" s="89" t="s">
        <v>28</v>
      </c>
    </row>
    <row r="5194" spans="1:20" x14ac:dyDescent="0.55000000000000004">
      <c r="A5194" s="123">
        <v>2568</v>
      </c>
      <c r="B5194" s="88">
        <v>45930</v>
      </c>
      <c r="C5194" s="89" t="s">
        <v>2314</v>
      </c>
      <c r="D5194" s="89">
        <v>1</v>
      </c>
      <c r="E5194" s="89" t="s">
        <v>147</v>
      </c>
      <c r="F5194" s="89" t="s">
        <v>25</v>
      </c>
      <c r="G5194" s="89" t="s">
        <v>174</v>
      </c>
      <c r="H5194" s="89" t="s">
        <v>2354</v>
      </c>
      <c r="I5194" s="89" t="s">
        <v>97</v>
      </c>
      <c r="J5194" s="89">
        <v>25</v>
      </c>
      <c r="K5194" s="89" t="s">
        <v>113</v>
      </c>
      <c r="L5194" s="89" t="s">
        <v>114</v>
      </c>
      <c r="M5194" s="89">
        <v>12</v>
      </c>
      <c r="N5194" s="90">
        <v>9770422.8399999999</v>
      </c>
      <c r="O5194" s="90">
        <v>12668000</v>
      </c>
      <c r="P5194" s="90">
        <v>12668000</v>
      </c>
      <c r="Q5194" s="90">
        <v>11549411.130000001</v>
      </c>
      <c r="R5194" s="90">
        <v>-1118588.8700000001</v>
      </c>
      <c r="S5194" s="90">
        <v>-8.83003528575939</v>
      </c>
      <c r="T5194" s="89" t="s">
        <v>28</v>
      </c>
    </row>
    <row r="5195" spans="1:20" x14ac:dyDescent="0.55000000000000004">
      <c r="A5195" s="123">
        <v>2568</v>
      </c>
      <c r="B5195" s="88">
        <v>45930</v>
      </c>
      <c r="C5195" s="89" t="s">
        <v>2314</v>
      </c>
      <c r="D5195" s="89">
        <v>1</v>
      </c>
      <c r="E5195" s="89" t="s">
        <v>147</v>
      </c>
      <c r="F5195" s="89" t="s">
        <v>25</v>
      </c>
      <c r="G5195" s="89" t="s">
        <v>188</v>
      </c>
      <c r="H5195" s="89" t="s">
        <v>2355</v>
      </c>
      <c r="I5195" s="89" t="s">
        <v>97</v>
      </c>
      <c r="J5195" s="89">
        <v>25</v>
      </c>
      <c r="K5195" s="89" t="s">
        <v>113</v>
      </c>
      <c r="L5195" s="89" t="s">
        <v>114</v>
      </c>
      <c r="M5195" s="89">
        <v>12</v>
      </c>
      <c r="N5195" s="90">
        <v>5967989.9400000004</v>
      </c>
      <c r="O5195" s="90">
        <v>10534980</v>
      </c>
      <c r="P5195" s="90">
        <v>10534980</v>
      </c>
      <c r="Q5195" s="90">
        <v>10155697.779999999</v>
      </c>
      <c r="R5195" s="90">
        <v>-379282.22</v>
      </c>
      <c r="S5195" s="90">
        <v>-3.6002177507693398</v>
      </c>
      <c r="T5195" s="89" t="s">
        <v>28</v>
      </c>
    </row>
    <row r="5196" spans="1:20" x14ac:dyDescent="0.55000000000000004">
      <c r="A5196" s="123">
        <v>2568</v>
      </c>
      <c r="B5196" s="88">
        <v>45930</v>
      </c>
      <c r="C5196" s="89" t="s">
        <v>2314</v>
      </c>
      <c r="D5196" s="89">
        <v>1</v>
      </c>
      <c r="E5196" s="89" t="s">
        <v>147</v>
      </c>
      <c r="F5196" s="89" t="s">
        <v>25</v>
      </c>
      <c r="G5196" s="89" t="s">
        <v>148</v>
      </c>
      <c r="H5196" s="89" t="s">
        <v>2356</v>
      </c>
      <c r="I5196" s="89" t="s">
        <v>97</v>
      </c>
      <c r="J5196" s="89">
        <v>25</v>
      </c>
      <c r="K5196" s="89" t="s">
        <v>113</v>
      </c>
      <c r="L5196" s="89" t="s">
        <v>114</v>
      </c>
      <c r="M5196" s="89">
        <v>12</v>
      </c>
      <c r="N5196" s="90">
        <v>7160203.71</v>
      </c>
      <c r="O5196" s="90">
        <v>6968013.0899999999</v>
      </c>
      <c r="P5196" s="90">
        <v>6968013.0899999999</v>
      </c>
      <c r="Q5196" s="90">
        <v>7605426.8399999999</v>
      </c>
      <c r="R5196" s="90">
        <v>637413.75</v>
      </c>
      <c r="S5196" s="90">
        <v>9.1477117187792203</v>
      </c>
      <c r="T5196" s="89" t="s">
        <v>73</v>
      </c>
    </row>
    <row r="5197" spans="1:20" x14ac:dyDescent="0.55000000000000004">
      <c r="A5197" s="123">
        <v>2568</v>
      </c>
      <c r="B5197" s="88">
        <v>45930</v>
      </c>
      <c r="C5197" s="89" t="s">
        <v>2314</v>
      </c>
      <c r="D5197" s="89">
        <v>1</v>
      </c>
      <c r="E5197" s="89" t="s">
        <v>147</v>
      </c>
      <c r="F5197" s="89" t="s">
        <v>25</v>
      </c>
      <c r="G5197" s="89" t="s">
        <v>150</v>
      </c>
      <c r="H5197" s="89" t="s">
        <v>2357</v>
      </c>
      <c r="I5197" s="89" t="s">
        <v>97</v>
      </c>
      <c r="J5197" s="89">
        <v>25</v>
      </c>
      <c r="K5197" s="89" t="s">
        <v>113</v>
      </c>
      <c r="L5197" s="89" t="s">
        <v>114</v>
      </c>
      <c r="M5197" s="89">
        <v>12</v>
      </c>
      <c r="N5197" s="90">
        <v>2980555.34</v>
      </c>
      <c r="O5197" s="90">
        <v>2381487.9300000002</v>
      </c>
      <c r="P5197" s="90">
        <v>2381487.9300000002</v>
      </c>
      <c r="Q5197" s="90">
        <v>2875661.62</v>
      </c>
      <c r="R5197" s="90">
        <v>494173.69</v>
      </c>
      <c r="S5197" s="90">
        <v>20.7506275288995</v>
      </c>
      <c r="T5197" s="89" t="s">
        <v>73</v>
      </c>
    </row>
    <row r="5198" spans="1:20" x14ac:dyDescent="0.55000000000000004">
      <c r="A5198" s="123">
        <v>2568</v>
      </c>
      <c r="B5198" s="88">
        <v>45930</v>
      </c>
      <c r="C5198" s="89" t="s">
        <v>2314</v>
      </c>
      <c r="D5198" s="89">
        <v>1</v>
      </c>
      <c r="E5198" s="89" t="s">
        <v>198</v>
      </c>
      <c r="F5198" s="89" t="s">
        <v>56</v>
      </c>
      <c r="G5198" s="89" t="s">
        <v>205</v>
      </c>
      <c r="H5198" s="89" t="s">
        <v>2358</v>
      </c>
      <c r="I5198" s="89" t="s">
        <v>97</v>
      </c>
      <c r="J5198" s="89">
        <v>25</v>
      </c>
      <c r="K5198" s="89" t="s">
        <v>113</v>
      </c>
      <c r="L5198" s="89" t="s">
        <v>114</v>
      </c>
      <c r="M5198" s="89">
        <v>12</v>
      </c>
      <c r="N5198" s="90">
        <v>124566860.26000001</v>
      </c>
      <c r="O5198" s="90">
        <v>149349529</v>
      </c>
      <c r="P5198" s="90">
        <v>149349529</v>
      </c>
      <c r="Q5198" s="90">
        <v>125411805.73999999</v>
      </c>
      <c r="R5198" s="90">
        <v>-23937723.260000002</v>
      </c>
      <c r="S5198" s="90">
        <v>-16.027987112031699</v>
      </c>
      <c r="T5198" s="89" t="s">
        <v>28</v>
      </c>
    </row>
    <row r="5199" spans="1:20" x14ac:dyDescent="0.55000000000000004">
      <c r="A5199" s="123">
        <v>2568</v>
      </c>
      <c r="B5199" s="88">
        <v>45930</v>
      </c>
      <c r="C5199" s="89" t="s">
        <v>2314</v>
      </c>
      <c r="D5199" s="89">
        <v>1</v>
      </c>
      <c r="E5199" s="89" t="s">
        <v>198</v>
      </c>
      <c r="F5199" s="89" t="s">
        <v>25</v>
      </c>
      <c r="G5199" s="89" t="s">
        <v>225</v>
      </c>
      <c r="H5199" s="89" t="s">
        <v>2359</v>
      </c>
      <c r="I5199" s="89" t="s">
        <v>97</v>
      </c>
      <c r="J5199" s="89">
        <v>25</v>
      </c>
      <c r="K5199" s="89" t="s">
        <v>113</v>
      </c>
      <c r="L5199" s="89" t="s">
        <v>114</v>
      </c>
      <c r="M5199" s="89">
        <v>12</v>
      </c>
      <c r="N5199" s="90">
        <v>4055820.61</v>
      </c>
      <c r="O5199" s="90">
        <v>4944090</v>
      </c>
      <c r="P5199" s="90">
        <v>4944090</v>
      </c>
      <c r="Q5199" s="90">
        <v>4981124.28</v>
      </c>
      <c r="R5199" s="90">
        <v>37034.28</v>
      </c>
      <c r="S5199" s="90">
        <v>0.74906160688822399</v>
      </c>
      <c r="T5199" s="89" t="s">
        <v>73</v>
      </c>
    </row>
    <row r="5200" spans="1:20" x14ac:dyDescent="0.55000000000000004">
      <c r="A5200" s="123">
        <v>2568</v>
      </c>
      <c r="B5200" s="88">
        <v>45930</v>
      </c>
      <c r="C5200" s="89" t="s">
        <v>2314</v>
      </c>
      <c r="D5200" s="89">
        <v>1</v>
      </c>
      <c r="E5200" s="89" t="s">
        <v>198</v>
      </c>
      <c r="F5200" s="89" t="s">
        <v>25</v>
      </c>
      <c r="G5200" s="89" t="s">
        <v>221</v>
      </c>
      <c r="H5200" s="89" t="s">
        <v>2360</v>
      </c>
      <c r="I5200" s="89" t="s">
        <v>97</v>
      </c>
      <c r="J5200" s="89">
        <v>25</v>
      </c>
      <c r="K5200" s="89" t="s">
        <v>113</v>
      </c>
      <c r="L5200" s="89" t="s">
        <v>114</v>
      </c>
      <c r="M5200" s="89">
        <v>12</v>
      </c>
      <c r="N5200" s="90">
        <v>2860367.84</v>
      </c>
      <c r="O5200" s="90">
        <v>2606509.0499999998</v>
      </c>
      <c r="P5200" s="90">
        <v>2606509.0499999998</v>
      </c>
      <c r="Q5200" s="90">
        <v>1797426.95</v>
      </c>
      <c r="R5200" s="90">
        <v>-809082.1</v>
      </c>
      <c r="S5200" s="90">
        <v>-31.0408321812656</v>
      </c>
      <c r="T5200" s="89" t="s">
        <v>28</v>
      </c>
    </row>
    <row r="5201" spans="1:20" x14ac:dyDescent="0.55000000000000004">
      <c r="A5201" s="123">
        <v>2568</v>
      </c>
      <c r="B5201" s="88">
        <v>45930</v>
      </c>
      <c r="C5201" s="89" t="s">
        <v>2314</v>
      </c>
      <c r="D5201" s="89">
        <v>1</v>
      </c>
      <c r="E5201" s="89" t="s">
        <v>198</v>
      </c>
      <c r="F5201" s="89" t="s">
        <v>25</v>
      </c>
      <c r="G5201" s="89" t="s">
        <v>217</v>
      </c>
      <c r="H5201" s="89" t="s">
        <v>2361</v>
      </c>
      <c r="I5201" s="89" t="s">
        <v>97</v>
      </c>
      <c r="J5201" s="89">
        <v>25</v>
      </c>
      <c r="K5201" s="89" t="s">
        <v>113</v>
      </c>
      <c r="L5201" s="89" t="s">
        <v>114</v>
      </c>
      <c r="M5201" s="89">
        <v>12</v>
      </c>
      <c r="N5201" s="90">
        <v>8272033.96</v>
      </c>
      <c r="O5201" s="90">
        <v>8693537.7799999993</v>
      </c>
      <c r="P5201" s="90">
        <v>8693537.7799999993</v>
      </c>
      <c r="Q5201" s="90">
        <v>7342669.6600000001</v>
      </c>
      <c r="R5201" s="90">
        <v>-1350868.12</v>
      </c>
      <c r="S5201" s="90">
        <v>-15.538761712265799</v>
      </c>
      <c r="T5201" s="89" t="s">
        <v>28</v>
      </c>
    </row>
    <row r="5202" spans="1:20" x14ac:dyDescent="0.55000000000000004">
      <c r="A5202" s="123">
        <v>2568</v>
      </c>
      <c r="B5202" s="88">
        <v>45930</v>
      </c>
      <c r="C5202" s="89" t="s">
        <v>2314</v>
      </c>
      <c r="D5202" s="89">
        <v>1</v>
      </c>
      <c r="E5202" s="89" t="s">
        <v>198</v>
      </c>
      <c r="F5202" s="89" t="s">
        <v>25</v>
      </c>
      <c r="G5202" s="89" t="s">
        <v>213</v>
      </c>
      <c r="H5202" s="89" t="s">
        <v>2362</v>
      </c>
      <c r="I5202" s="89" t="s">
        <v>97</v>
      </c>
      <c r="J5202" s="89">
        <v>25</v>
      </c>
      <c r="K5202" s="89" t="s">
        <v>113</v>
      </c>
      <c r="L5202" s="89" t="s">
        <v>114</v>
      </c>
      <c r="M5202" s="89">
        <v>12</v>
      </c>
      <c r="N5202" s="90">
        <v>8413483.3499999996</v>
      </c>
      <c r="O5202" s="90">
        <v>19968694</v>
      </c>
      <c r="P5202" s="90">
        <v>19968694</v>
      </c>
      <c r="Q5202" s="90">
        <v>17108100.399999999</v>
      </c>
      <c r="R5202" s="90">
        <v>-2860593.6</v>
      </c>
      <c r="S5202" s="90">
        <v>-14.325391535370301</v>
      </c>
      <c r="T5202" s="89" t="s">
        <v>28</v>
      </c>
    </row>
    <row r="5203" spans="1:20" x14ac:dyDescent="0.55000000000000004">
      <c r="A5203" s="123">
        <v>2568</v>
      </c>
      <c r="B5203" s="88">
        <v>45930</v>
      </c>
      <c r="C5203" s="89" t="s">
        <v>2314</v>
      </c>
      <c r="D5203" s="89">
        <v>1</v>
      </c>
      <c r="E5203" s="89" t="s">
        <v>198</v>
      </c>
      <c r="F5203" s="89" t="s">
        <v>25</v>
      </c>
      <c r="G5203" s="89" t="s">
        <v>211</v>
      </c>
      <c r="H5203" s="89" t="s">
        <v>2363</v>
      </c>
      <c r="I5203" s="89" t="s">
        <v>97</v>
      </c>
      <c r="J5203" s="89">
        <v>25</v>
      </c>
      <c r="K5203" s="89" t="s">
        <v>113</v>
      </c>
      <c r="L5203" s="89" t="s">
        <v>114</v>
      </c>
      <c r="M5203" s="89">
        <v>12</v>
      </c>
      <c r="N5203" s="90">
        <v>23728510.920000002</v>
      </c>
      <c r="O5203" s="90">
        <v>35857007.329999998</v>
      </c>
      <c r="P5203" s="90">
        <v>35857007.329999998</v>
      </c>
      <c r="Q5203" s="90">
        <v>39393423.579999998</v>
      </c>
      <c r="R5203" s="90">
        <v>3536416.25</v>
      </c>
      <c r="S5203" s="90">
        <v>9.8625527151599002</v>
      </c>
      <c r="T5203" s="89" t="s">
        <v>73</v>
      </c>
    </row>
    <row r="5204" spans="1:20" x14ac:dyDescent="0.55000000000000004">
      <c r="A5204" s="123">
        <v>2568</v>
      </c>
      <c r="B5204" s="88">
        <v>45930</v>
      </c>
      <c r="C5204" s="89" t="s">
        <v>2314</v>
      </c>
      <c r="D5204" s="89">
        <v>1</v>
      </c>
      <c r="E5204" s="89" t="s">
        <v>198</v>
      </c>
      <c r="F5204" s="89" t="s">
        <v>25</v>
      </c>
      <c r="G5204" s="89" t="s">
        <v>207</v>
      </c>
      <c r="H5204" s="89" t="s">
        <v>2364</v>
      </c>
      <c r="I5204" s="89" t="s">
        <v>97</v>
      </c>
      <c r="J5204" s="89">
        <v>25</v>
      </c>
      <c r="K5204" s="89" t="s">
        <v>113</v>
      </c>
      <c r="L5204" s="89" t="s">
        <v>114</v>
      </c>
      <c r="M5204" s="89">
        <v>12</v>
      </c>
      <c r="N5204" s="90">
        <v>3880580.59</v>
      </c>
      <c r="O5204" s="90">
        <v>4694346.4400000004</v>
      </c>
      <c r="P5204" s="90">
        <v>4694346.4400000004</v>
      </c>
      <c r="Q5204" s="90">
        <v>4855907.79</v>
      </c>
      <c r="R5204" s="90">
        <v>161561.35</v>
      </c>
      <c r="S5204" s="90">
        <v>3.4416153998212402</v>
      </c>
      <c r="T5204" s="89" t="s">
        <v>73</v>
      </c>
    </row>
    <row r="5205" spans="1:20" x14ac:dyDescent="0.55000000000000004">
      <c r="A5205" s="123">
        <v>2568</v>
      </c>
      <c r="B5205" s="88">
        <v>45930</v>
      </c>
      <c r="C5205" s="89" t="s">
        <v>2314</v>
      </c>
      <c r="D5205" s="89">
        <v>1</v>
      </c>
      <c r="E5205" s="89" t="s">
        <v>198</v>
      </c>
      <c r="F5205" s="89" t="s">
        <v>25</v>
      </c>
      <c r="G5205" s="89" t="s">
        <v>227</v>
      </c>
      <c r="H5205" s="89" t="s">
        <v>2365</v>
      </c>
      <c r="I5205" s="89" t="s">
        <v>97</v>
      </c>
      <c r="J5205" s="89">
        <v>25</v>
      </c>
      <c r="K5205" s="89" t="s">
        <v>113</v>
      </c>
      <c r="L5205" s="89" t="s">
        <v>114</v>
      </c>
      <c r="M5205" s="89">
        <v>12</v>
      </c>
      <c r="N5205" s="90">
        <v>4326053.1900000004</v>
      </c>
      <c r="O5205" s="90">
        <v>6141176.6699999999</v>
      </c>
      <c r="P5205" s="90">
        <v>6141176.6699999999</v>
      </c>
      <c r="Q5205" s="90">
        <v>3739180.24</v>
      </c>
      <c r="R5205" s="90">
        <v>-2401996.4300000002</v>
      </c>
      <c r="S5205" s="90">
        <v>-39.112967417691998</v>
      </c>
      <c r="T5205" s="89" t="s">
        <v>28</v>
      </c>
    </row>
    <row r="5206" spans="1:20" x14ac:dyDescent="0.55000000000000004">
      <c r="A5206" s="123">
        <v>2568</v>
      </c>
      <c r="B5206" s="88">
        <v>45930</v>
      </c>
      <c r="C5206" s="89" t="s">
        <v>2314</v>
      </c>
      <c r="D5206" s="89">
        <v>1</v>
      </c>
      <c r="E5206" s="89" t="s">
        <v>198</v>
      </c>
      <c r="F5206" s="89" t="s">
        <v>25</v>
      </c>
      <c r="G5206" s="89" t="s">
        <v>223</v>
      </c>
      <c r="H5206" s="89" t="s">
        <v>2366</v>
      </c>
      <c r="I5206" s="89" t="s">
        <v>97</v>
      </c>
      <c r="J5206" s="89">
        <v>25</v>
      </c>
      <c r="K5206" s="89" t="s">
        <v>113</v>
      </c>
      <c r="L5206" s="89" t="s">
        <v>114</v>
      </c>
      <c r="M5206" s="89">
        <v>12</v>
      </c>
      <c r="N5206" s="90">
        <v>4146676.68</v>
      </c>
      <c r="O5206" s="90">
        <v>4511051</v>
      </c>
      <c r="P5206" s="90">
        <v>4511051</v>
      </c>
      <c r="Q5206" s="90">
        <v>2654999.34</v>
      </c>
      <c r="R5206" s="90">
        <v>-1856051.66</v>
      </c>
      <c r="S5206" s="90">
        <v>-41.144550571474397</v>
      </c>
      <c r="T5206" s="89" t="s">
        <v>28</v>
      </c>
    </row>
    <row r="5207" spans="1:20" x14ac:dyDescent="0.55000000000000004">
      <c r="A5207" s="123">
        <v>2568</v>
      </c>
      <c r="B5207" s="88">
        <v>45930</v>
      </c>
      <c r="C5207" s="89" t="s">
        <v>2314</v>
      </c>
      <c r="D5207" s="89">
        <v>1</v>
      </c>
      <c r="E5207" s="89" t="s">
        <v>198</v>
      </c>
      <c r="F5207" s="89" t="s">
        <v>25</v>
      </c>
      <c r="G5207" s="89" t="s">
        <v>209</v>
      </c>
      <c r="H5207" s="89" t="s">
        <v>2367</v>
      </c>
      <c r="I5207" s="89" t="s">
        <v>97</v>
      </c>
      <c r="J5207" s="89">
        <v>25</v>
      </c>
      <c r="K5207" s="89" t="s">
        <v>113</v>
      </c>
      <c r="L5207" s="89" t="s">
        <v>114</v>
      </c>
      <c r="M5207" s="89">
        <v>12</v>
      </c>
      <c r="N5207" s="90">
        <v>3738665.33</v>
      </c>
      <c r="O5207" s="90">
        <v>3995493</v>
      </c>
      <c r="P5207" s="90">
        <v>3995493</v>
      </c>
      <c r="Q5207" s="90">
        <v>3236188.59</v>
      </c>
      <c r="R5207" s="90">
        <v>-759304.41</v>
      </c>
      <c r="S5207" s="90">
        <v>-19.0040230329524</v>
      </c>
      <c r="T5207" s="89" t="s">
        <v>28</v>
      </c>
    </row>
    <row r="5208" spans="1:20" x14ac:dyDescent="0.55000000000000004">
      <c r="A5208" s="123">
        <v>2568</v>
      </c>
      <c r="B5208" s="88">
        <v>45930</v>
      </c>
      <c r="C5208" s="89" t="s">
        <v>2314</v>
      </c>
      <c r="D5208" s="89">
        <v>1</v>
      </c>
      <c r="E5208" s="89" t="s">
        <v>198</v>
      </c>
      <c r="F5208" s="89" t="s">
        <v>25</v>
      </c>
      <c r="G5208" s="89" t="s">
        <v>219</v>
      </c>
      <c r="H5208" s="89" t="s">
        <v>2368</v>
      </c>
      <c r="I5208" s="89" t="s">
        <v>97</v>
      </c>
      <c r="J5208" s="89">
        <v>25</v>
      </c>
      <c r="K5208" s="89" t="s">
        <v>113</v>
      </c>
      <c r="L5208" s="89" t="s">
        <v>114</v>
      </c>
      <c r="M5208" s="89">
        <v>12</v>
      </c>
      <c r="N5208" s="90">
        <v>2798446.88</v>
      </c>
      <c r="O5208" s="90">
        <v>2371007</v>
      </c>
      <c r="P5208" s="90">
        <v>2371007</v>
      </c>
      <c r="Q5208" s="90">
        <v>3044422.49</v>
      </c>
      <c r="R5208" s="90">
        <v>673415.49</v>
      </c>
      <c r="S5208" s="90">
        <v>28.4020878048863</v>
      </c>
      <c r="T5208" s="89" t="s">
        <v>73</v>
      </c>
    </row>
    <row r="5209" spans="1:20" x14ac:dyDescent="0.55000000000000004">
      <c r="A5209" s="123">
        <v>2568</v>
      </c>
      <c r="B5209" s="88">
        <v>45930</v>
      </c>
      <c r="C5209" s="89" t="s">
        <v>2314</v>
      </c>
      <c r="D5209" s="89">
        <v>1</v>
      </c>
      <c r="E5209" s="89" t="s">
        <v>198</v>
      </c>
      <c r="F5209" s="89" t="s">
        <v>25</v>
      </c>
      <c r="G5209" s="89" t="s">
        <v>215</v>
      </c>
      <c r="H5209" s="89" t="s">
        <v>2369</v>
      </c>
      <c r="I5209" s="89" t="s">
        <v>97</v>
      </c>
      <c r="J5209" s="89">
        <v>25</v>
      </c>
      <c r="K5209" s="89" t="s">
        <v>113</v>
      </c>
      <c r="L5209" s="89" t="s">
        <v>114</v>
      </c>
      <c r="M5209" s="89">
        <v>12</v>
      </c>
      <c r="N5209" s="90">
        <v>5932418.4000000004</v>
      </c>
      <c r="O5209" s="90">
        <v>8373815.6100000003</v>
      </c>
      <c r="P5209" s="90">
        <v>8373815.6100000003</v>
      </c>
      <c r="Q5209" s="90">
        <v>7543845.7999999998</v>
      </c>
      <c r="R5209" s="90">
        <v>-829969.81</v>
      </c>
      <c r="S5209" s="90">
        <v>-9.9114889633926406</v>
      </c>
      <c r="T5209" s="89" t="s">
        <v>28</v>
      </c>
    </row>
    <row r="5210" spans="1:20" x14ac:dyDescent="0.55000000000000004">
      <c r="A5210" s="123">
        <v>2568</v>
      </c>
      <c r="B5210" s="88">
        <v>45930</v>
      </c>
      <c r="C5210" s="89" t="s">
        <v>2314</v>
      </c>
      <c r="D5210" s="89">
        <v>1</v>
      </c>
      <c r="E5210" s="89" t="s">
        <v>198</v>
      </c>
      <c r="F5210" s="89" t="s">
        <v>25</v>
      </c>
      <c r="G5210" s="89" t="s">
        <v>199</v>
      </c>
      <c r="H5210" s="89" t="s">
        <v>2370</v>
      </c>
      <c r="I5210" s="89" t="s">
        <v>97</v>
      </c>
      <c r="J5210" s="89">
        <v>25</v>
      </c>
      <c r="K5210" s="89" t="s">
        <v>113</v>
      </c>
      <c r="L5210" s="89" t="s">
        <v>114</v>
      </c>
      <c r="M5210" s="89">
        <v>12</v>
      </c>
      <c r="N5210" s="90">
        <v>59448320.5</v>
      </c>
      <c r="O5210" s="90">
        <v>66140757.75</v>
      </c>
      <c r="P5210" s="90">
        <v>66140757.75</v>
      </c>
      <c r="Q5210" s="90">
        <v>57331882.509999998</v>
      </c>
      <c r="R5210" s="90">
        <v>-8808875.2400000002</v>
      </c>
      <c r="S5210" s="90">
        <v>-13.3183766555804</v>
      </c>
      <c r="T5210" s="89" t="s">
        <v>28</v>
      </c>
    </row>
    <row r="5211" spans="1:20" x14ac:dyDescent="0.55000000000000004">
      <c r="A5211" s="123">
        <v>2568</v>
      </c>
      <c r="B5211" s="88">
        <v>45930</v>
      </c>
      <c r="C5211" s="89" t="s">
        <v>2314</v>
      </c>
      <c r="D5211" s="89">
        <v>1</v>
      </c>
      <c r="E5211" s="89" t="s">
        <v>198</v>
      </c>
      <c r="F5211" s="89" t="s">
        <v>25</v>
      </c>
      <c r="G5211" s="89" t="s">
        <v>203</v>
      </c>
      <c r="H5211" s="89" t="s">
        <v>2371</v>
      </c>
      <c r="I5211" s="89" t="s">
        <v>97</v>
      </c>
      <c r="J5211" s="89">
        <v>25</v>
      </c>
      <c r="K5211" s="89" t="s">
        <v>113</v>
      </c>
      <c r="L5211" s="89" t="s">
        <v>114</v>
      </c>
      <c r="M5211" s="89">
        <v>12</v>
      </c>
      <c r="N5211" s="90">
        <v>2668694.38</v>
      </c>
      <c r="O5211" s="90">
        <v>4980195.38</v>
      </c>
      <c r="P5211" s="90">
        <v>4980195.38</v>
      </c>
      <c r="Q5211" s="90">
        <v>3378922.59</v>
      </c>
      <c r="R5211" s="90">
        <v>-1601272.79</v>
      </c>
      <c r="S5211" s="90">
        <v>-32.152810639328798</v>
      </c>
      <c r="T5211" s="89" t="s">
        <v>28</v>
      </c>
    </row>
    <row r="5212" spans="1:20" x14ac:dyDescent="0.55000000000000004">
      <c r="A5212" s="123">
        <v>2568</v>
      </c>
      <c r="B5212" s="88">
        <v>45930</v>
      </c>
      <c r="C5212" s="89" t="s">
        <v>2314</v>
      </c>
      <c r="D5212" s="89">
        <v>1</v>
      </c>
      <c r="E5212" s="89" t="s">
        <v>198</v>
      </c>
      <c r="F5212" s="89" t="s">
        <v>25</v>
      </c>
      <c r="G5212" s="89" t="s">
        <v>201</v>
      </c>
      <c r="H5212" s="89" t="s">
        <v>2372</v>
      </c>
      <c r="I5212" s="89" t="s">
        <v>97</v>
      </c>
      <c r="J5212" s="89">
        <v>25</v>
      </c>
      <c r="K5212" s="89" t="s">
        <v>113</v>
      </c>
      <c r="L5212" s="89" t="s">
        <v>114</v>
      </c>
      <c r="M5212" s="89">
        <v>12</v>
      </c>
      <c r="N5212" s="90">
        <v>4129818.31</v>
      </c>
      <c r="O5212" s="90">
        <v>8222566.5099999998</v>
      </c>
      <c r="P5212" s="90">
        <v>8222566.5099999998</v>
      </c>
      <c r="Q5212" s="90">
        <v>4380684.03</v>
      </c>
      <c r="R5212" s="90">
        <v>-3841882.48</v>
      </c>
      <c r="S5212" s="90">
        <v>-46.723641278275302</v>
      </c>
      <c r="T5212" s="89" t="s">
        <v>28</v>
      </c>
    </row>
    <row r="5213" spans="1:20" x14ac:dyDescent="0.55000000000000004">
      <c r="A5213" s="123">
        <v>2568</v>
      </c>
      <c r="B5213" s="88">
        <v>45930</v>
      </c>
      <c r="C5213" s="89" t="s">
        <v>2314</v>
      </c>
      <c r="D5213" s="89">
        <v>1</v>
      </c>
      <c r="E5213" s="89" t="s">
        <v>229</v>
      </c>
      <c r="F5213" s="89" t="s">
        <v>56</v>
      </c>
      <c r="G5213" s="89" t="s">
        <v>234</v>
      </c>
      <c r="H5213" s="89" t="s">
        <v>2373</v>
      </c>
      <c r="I5213" s="89" t="s">
        <v>97</v>
      </c>
      <c r="J5213" s="89">
        <v>25</v>
      </c>
      <c r="K5213" s="89" t="s">
        <v>113</v>
      </c>
      <c r="L5213" s="89" t="s">
        <v>114</v>
      </c>
      <c r="M5213" s="89">
        <v>12</v>
      </c>
      <c r="N5213" s="90">
        <v>98252754</v>
      </c>
      <c r="O5213" s="90">
        <v>130214843.09</v>
      </c>
      <c r="P5213" s="90">
        <v>130214843.09</v>
      </c>
      <c r="Q5213" s="90">
        <v>95382347.310000002</v>
      </c>
      <c r="R5213" s="90">
        <v>-34832495.780000001</v>
      </c>
      <c r="S5213" s="90">
        <v>-26.7500193936608</v>
      </c>
      <c r="T5213" s="89" t="s">
        <v>28</v>
      </c>
    </row>
    <row r="5214" spans="1:20" x14ac:dyDescent="0.55000000000000004">
      <c r="A5214" s="123">
        <v>2568</v>
      </c>
      <c r="B5214" s="88">
        <v>45930</v>
      </c>
      <c r="C5214" s="89" t="s">
        <v>2314</v>
      </c>
      <c r="D5214" s="89">
        <v>1</v>
      </c>
      <c r="E5214" s="89" t="s">
        <v>229</v>
      </c>
      <c r="F5214" s="89" t="s">
        <v>56</v>
      </c>
      <c r="G5214" s="89" t="s">
        <v>236</v>
      </c>
      <c r="H5214" s="89" t="s">
        <v>2374</v>
      </c>
      <c r="I5214" s="89" t="s">
        <v>97</v>
      </c>
      <c r="J5214" s="89">
        <v>25</v>
      </c>
      <c r="K5214" s="89" t="s">
        <v>113</v>
      </c>
      <c r="L5214" s="89" t="s">
        <v>114</v>
      </c>
      <c r="M5214" s="89">
        <v>12</v>
      </c>
      <c r="N5214" s="90">
        <v>87709683.670000002</v>
      </c>
      <c r="O5214" s="90">
        <v>97853725.959999993</v>
      </c>
      <c r="P5214" s="90">
        <v>97853725.959999993</v>
      </c>
      <c r="Q5214" s="90">
        <v>93427092.870000005</v>
      </c>
      <c r="R5214" s="90">
        <v>-4426633.09</v>
      </c>
      <c r="S5214" s="90">
        <v>-4.5237246170978596</v>
      </c>
      <c r="T5214" s="89" t="s">
        <v>28</v>
      </c>
    </row>
    <row r="5215" spans="1:20" x14ac:dyDescent="0.55000000000000004">
      <c r="A5215" s="123">
        <v>2568</v>
      </c>
      <c r="B5215" s="88">
        <v>45930</v>
      </c>
      <c r="C5215" s="89" t="s">
        <v>2314</v>
      </c>
      <c r="D5215" s="89">
        <v>1</v>
      </c>
      <c r="E5215" s="89" t="s">
        <v>229</v>
      </c>
      <c r="F5215" s="89" t="s">
        <v>25</v>
      </c>
      <c r="G5215" s="89" t="s">
        <v>238</v>
      </c>
      <c r="H5215" s="89" t="s">
        <v>2375</v>
      </c>
      <c r="I5215" s="89" t="s">
        <v>97</v>
      </c>
      <c r="J5215" s="89">
        <v>25</v>
      </c>
      <c r="K5215" s="89" t="s">
        <v>113</v>
      </c>
      <c r="L5215" s="89" t="s">
        <v>114</v>
      </c>
      <c r="M5215" s="89">
        <v>12</v>
      </c>
      <c r="N5215" s="90">
        <v>7203052.1200000001</v>
      </c>
      <c r="O5215" s="90">
        <v>6973749.8600000003</v>
      </c>
      <c r="P5215" s="90">
        <v>6973749.8600000003</v>
      </c>
      <c r="Q5215" s="90">
        <v>6424759.0099999998</v>
      </c>
      <c r="R5215" s="90">
        <v>-548990.85</v>
      </c>
      <c r="S5215" s="90">
        <v>-7.8722475141946102</v>
      </c>
      <c r="T5215" s="89" t="s">
        <v>28</v>
      </c>
    </row>
    <row r="5216" spans="1:20" x14ac:dyDescent="0.55000000000000004">
      <c r="A5216" s="123">
        <v>2568</v>
      </c>
      <c r="B5216" s="88">
        <v>45930</v>
      </c>
      <c r="C5216" s="89" t="s">
        <v>2314</v>
      </c>
      <c r="D5216" s="89">
        <v>1</v>
      </c>
      <c r="E5216" s="89" t="s">
        <v>229</v>
      </c>
      <c r="F5216" s="89" t="s">
        <v>25</v>
      </c>
      <c r="G5216" s="89" t="s">
        <v>240</v>
      </c>
      <c r="H5216" s="89" t="s">
        <v>2376</v>
      </c>
      <c r="I5216" s="89" t="s">
        <v>97</v>
      </c>
      <c r="J5216" s="89">
        <v>25</v>
      </c>
      <c r="K5216" s="89" t="s">
        <v>113</v>
      </c>
      <c r="L5216" s="89" t="s">
        <v>114</v>
      </c>
      <c r="M5216" s="89">
        <v>12</v>
      </c>
      <c r="N5216" s="90">
        <v>4158830.9</v>
      </c>
      <c r="O5216" s="90">
        <v>6790175.04</v>
      </c>
      <c r="P5216" s="90">
        <v>6790175.04</v>
      </c>
      <c r="Q5216" s="90">
        <v>4636410.22</v>
      </c>
      <c r="R5216" s="90">
        <v>-2153764.8199999998</v>
      </c>
      <c r="S5216" s="90">
        <v>-31.7188409328547</v>
      </c>
      <c r="T5216" s="89" t="s">
        <v>28</v>
      </c>
    </row>
    <row r="5217" spans="1:20" x14ac:dyDescent="0.55000000000000004">
      <c r="A5217" s="123">
        <v>2568</v>
      </c>
      <c r="B5217" s="88">
        <v>45930</v>
      </c>
      <c r="C5217" s="89" t="s">
        <v>2314</v>
      </c>
      <c r="D5217" s="89">
        <v>1</v>
      </c>
      <c r="E5217" s="89" t="s">
        <v>229</v>
      </c>
      <c r="F5217" s="89" t="s">
        <v>25</v>
      </c>
      <c r="G5217" s="89" t="s">
        <v>242</v>
      </c>
      <c r="H5217" s="89" t="s">
        <v>2377</v>
      </c>
      <c r="I5217" s="89" t="s">
        <v>97</v>
      </c>
      <c r="J5217" s="89">
        <v>25</v>
      </c>
      <c r="K5217" s="89" t="s">
        <v>113</v>
      </c>
      <c r="L5217" s="89" t="s">
        <v>114</v>
      </c>
      <c r="M5217" s="89">
        <v>12</v>
      </c>
      <c r="N5217" s="90">
        <v>5931982.7999999998</v>
      </c>
      <c r="O5217" s="90">
        <v>8694458.1199999992</v>
      </c>
      <c r="P5217" s="90">
        <v>8694458.1199999992</v>
      </c>
      <c r="Q5217" s="90">
        <v>8459551.8699999992</v>
      </c>
      <c r="R5217" s="90">
        <v>-234906.25</v>
      </c>
      <c r="S5217" s="90">
        <v>-2.7017928749307698</v>
      </c>
      <c r="T5217" s="89" t="s">
        <v>28</v>
      </c>
    </row>
    <row r="5218" spans="1:20" x14ac:dyDescent="0.55000000000000004">
      <c r="A5218" s="123">
        <v>2568</v>
      </c>
      <c r="B5218" s="88">
        <v>45930</v>
      </c>
      <c r="C5218" s="89" t="s">
        <v>2314</v>
      </c>
      <c r="D5218" s="89">
        <v>1</v>
      </c>
      <c r="E5218" s="89" t="s">
        <v>229</v>
      </c>
      <c r="F5218" s="89" t="s">
        <v>25</v>
      </c>
      <c r="G5218" s="89" t="s">
        <v>244</v>
      </c>
      <c r="H5218" s="89" t="s">
        <v>2378</v>
      </c>
      <c r="I5218" s="89" t="s">
        <v>97</v>
      </c>
      <c r="J5218" s="89">
        <v>25</v>
      </c>
      <c r="K5218" s="89" t="s">
        <v>113</v>
      </c>
      <c r="L5218" s="89" t="s">
        <v>114</v>
      </c>
      <c r="M5218" s="89">
        <v>12</v>
      </c>
      <c r="N5218" s="90">
        <v>8293680.5700000003</v>
      </c>
      <c r="O5218" s="90">
        <v>8112400</v>
      </c>
      <c r="P5218" s="90">
        <v>8112400</v>
      </c>
      <c r="Q5218" s="90">
        <v>7880260.0199999996</v>
      </c>
      <c r="R5218" s="90">
        <v>-232139.98</v>
      </c>
      <c r="S5218" s="90">
        <v>-2.86154504215768</v>
      </c>
      <c r="T5218" s="89" t="s">
        <v>28</v>
      </c>
    </row>
    <row r="5219" spans="1:20" x14ac:dyDescent="0.55000000000000004">
      <c r="A5219" s="123">
        <v>2568</v>
      </c>
      <c r="B5219" s="88">
        <v>45930</v>
      </c>
      <c r="C5219" s="89" t="s">
        <v>2314</v>
      </c>
      <c r="D5219" s="89">
        <v>1</v>
      </c>
      <c r="E5219" s="89" t="s">
        <v>229</v>
      </c>
      <c r="F5219" s="89" t="s">
        <v>25</v>
      </c>
      <c r="G5219" s="89" t="s">
        <v>246</v>
      </c>
      <c r="H5219" s="89" t="s">
        <v>2379</v>
      </c>
      <c r="I5219" s="89" t="s">
        <v>97</v>
      </c>
      <c r="J5219" s="89">
        <v>25</v>
      </c>
      <c r="K5219" s="89" t="s">
        <v>113</v>
      </c>
      <c r="L5219" s="89" t="s">
        <v>114</v>
      </c>
      <c r="M5219" s="89">
        <v>12</v>
      </c>
      <c r="N5219" s="90">
        <v>5543877.21</v>
      </c>
      <c r="O5219" s="90">
        <v>8057142.7800000003</v>
      </c>
      <c r="P5219" s="90">
        <v>8057142.7800000003</v>
      </c>
      <c r="Q5219" s="90">
        <v>7393525.9299999997</v>
      </c>
      <c r="R5219" s="90">
        <v>-663616.85</v>
      </c>
      <c r="S5219" s="90">
        <v>-8.2363794228305807</v>
      </c>
      <c r="T5219" s="89" t="s">
        <v>28</v>
      </c>
    </row>
    <row r="5220" spans="1:20" x14ac:dyDescent="0.55000000000000004">
      <c r="A5220" s="123">
        <v>2568</v>
      </c>
      <c r="B5220" s="88">
        <v>45930</v>
      </c>
      <c r="C5220" s="89" t="s">
        <v>2314</v>
      </c>
      <c r="D5220" s="89">
        <v>1</v>
      </c>
      <c r="E5220" s="89" t="s">
        <v>229</v>
      </c>
      <c r="F5220" s="89" t="s">
        <v>25</v>
      </c>
      <c r="G5220" s="89" t="s">
        <v>230</v>
      </c>
      <c r="H5220" s="89" t="s">
        <v>2380</v>
      </c>
      <c r="I5220" s="89" t="s">
        <v>97</v>
      </c>
      <c r="J5220" s="89">
        <v>25</v>
      </c>
      <c r="K5220" s="89" t="s">
        <v>113</v>
      </c>
      <c r="L5220" s="89" t="s">
        <v>114</v>
      </c>
      <c r="M5220" s="89">
        <v>12</v>
      </c>
      <c r="N5220" s="90">
        <v>6208823.3399999999</v>
      </c>
      <c r="O5220" s="90">
        <v>7769735.4000000004</v>
      </c>
      <c r="P5220" s="90">
        <v>7769735.4000000004</v>
      </c>
      <c r="Q5220" s="90">
        <v>6226864.1600000001</v>
      </c>
      <c r="R5220" s="90">
        <v>-1542871.24</v>
      </c>
      <c r="S5220" s="90">
        <v>-19.8574489422124</v>
      </c>
      <c r="T5220" s="89" t="s">
        <v>28</v>
      </c>
    </row>
    <row r="5221" spans="1:20" x14ac:dyDescent="0.55000000000000004">
      <c r="A5221" s="123">
        <v>2568</v>
      </c>
      <c r="B5221" s="88">
        <v>45930</v>
      </c>
      <c r="C5221" s="89" t="s">
        <v>2314</v>
      </c>
      <c r="D5221" s="89">
        <v>1</v>
      </c>
      <c r="E5221" s="89" t="s">
        <v>229</v>
      </c>
      <c r="F5221" s="89" t="s">
        <v>25</v>
      </c>
      <c r="G5221" s="89" t="s">
        <v>232</v>
      </c>
      <c r="H5221" s="89" t="s">
        <v>2381</v>
      </c>
      <c r="I5221" s="89" t="s">
        <v>97</v>
      </c>
      <c r="J5221" s="89">
        <v>25</v>
      </c>
      <c r="K5221" s="89" t="s">
        <v>113</v>
      </c>
      <c r="L5221" s="89" t="s">
        <v>114</v>
      </c>
      <c r="M5221" s="89">
        <v>12</v>
      </c>
      <c r="N5221" s="90">
        <v>2439665.1800000002</v>
      </c>
      <c r="O5221" s="90">
        <v>3191700</v>
      </c>
      <c r="P5221" s="90">
        <v>3191700</v>
      </c>
      <c r="Q5221" s="90">
        <v>3146019.57</v>
      </c>
      <c r="R5221" s="90">
        <v>-45680.43</v>
      </c>
      <c r="S5221" s="90">
        <v>-1.4312256791051801</v>
      </c>
      <c r="T5221" s="89" t="s">
        <v>28</v>
      </c>
    </row>
    <row r="5222" spans="1:20" x14ac:dyDescent="0.55000000000000004">
      <c r="A5222" s="123">
        <v>2568</v>
      </c>
      <c r="B5222" s="88">
        <v>45930</v>
      </c>
      <c r="C5222" s="89" t="s">
        <v>2314</v>
      </c>
      <c r="D5222" s="89">
        <v>1</v>
      </c>
      <c r="E5222" s="89" t="s">
        <v>248</v>
      </c>
      <c r="F5222" s="89" t="s">
        <v>56</v>
      </c>
      <c r="G5222" s="89" t="s">
        <v>251</v>
      </c>
      <c r="H5222" s="89" t="s">
        <v>2382</v>
      </c>
      <c r="I5222" s="89" t="s">
        <v>97</v>
      </c>
      <c r="J5222" s="89">
        <v>25</v>
      </c>
      <c r="K5222" s="89" t="s">
        <v>113</v>
      </c>
      <c r="L5222" s="89" t="s">
        <v>114</v>
      </c>
      <c r="M5222" s="89">
        <v>12</v>
      </c>
      <c r="N5222" s="90">
        <v>165966882.80000001</v>
      </c>
      <c r="O5222" s="90">
        <v>237716817.55000001</v>
      </c>
      <c r="P5222" s="90">
        <v>237716817.55000001</v>
      </c>
      <c r="Q5222" s="90">
        <v>229050441.22</v>
      </c>
      <c r="R5222" s="90">
        <v>-8666376.3300000001</v>
      </c>
      <c r="S5222" s="90">
        <v>-3.6456723673650702</v>
      </c>
      <c r="T5222" s="89" t="s">
        <v>28</v>
      </c>
    </row>
    <row r="5223" spans="1:20" x14ac:dyDescent="0.55000000000000004">
      <c r="A5223" s="123">
        <v>2568</v>
      </c>
      <c r="B5223" s="88">
        <v>45930</v>
      </c>
      <c r="C5223" s="89" t="s">
        <v>2314</v>
      </c>
      <c r="D5223" s="89">
        <v>1</v>
      </c>
      <c r="E5223" s="89" t="s">
        <v>248</v>
      </c>
      <c r="F5223" s="89" t="s">
        <v>25</v>
      </c>
      <c r="G5223" s="89" t="s">
        <v>257</v>
      </c>
      <c r="H5223" s="89" t="s">
        <v>2383</v>
      </c>
      <c r="I5223" s="89" t="s">
        <v>97</v>
      </c>
      <c r="J5223" s="89">
        <v>25</v>
      </c>
      <c r="K5223" s="89" t="s">
        <v>113</v>
      </c>
      <c r="L5223" s="89" t="s">
        <v>114</v>
      </c>
      <c r="M5223" s="89">
        <v>12</v>
      </c>
      <c r="N5223" s="90">
        <v>22952664.489999998</v>
      </c>
      <c r="O5223" s="90">
        <v>22276424.600000001</v>
      </c>
      <c r="P5223" s="90">
        <v>22276424.600000001</v>
      </c>
      <c r="Q5223" s="90">
        <v>22143447.350000001</v>
      </c>
      <c r="R5223" s="90">
        <v>-132977.25</v>
      </c>
      <c r="S5223" s="90">
        <v>-0.59694162051481103</v>
      </c>
      <c r="T5223" s="89" t="s">
        <v>28</v>
      </c>
    </row>
    <row r="5224" spans="1:20" x14ac:dyDescent="0.55000000000000004">
      <c r="A5224" s="123">
        <v>2568</v>
      </c>
      <c r="B5224" s="88">
        <v>45930</v>
      </c>
      <c r="C5224" s="89" t="s">
        <v>2314</v>
      </c>
      <c r="D5224" s="89">
        <v>1</v>
      </c>
      <c r="E5224" s="89" t="s">
        <v>248</v>
      </c>
      <c r="F5224" s="89" t="s">
        <v>25</v>
      </c>
      <c r="G5224" s="89" t="s">
        <v>259</v>
      </c>
      <c r="H5224" s="89" t="s">
        <v>2384</v>
      </c>
      <c r="I5224" s="89" t="s">
        <v>97</v>
      </c>
      <c r="J5224" s="89">
        <v>25</v>
      </c>
      <c r="K5224" s="89" t="s">
        <v>113</v>
      </c>
      <c r="L5224" s="89" t="s">
        <v>114</v>
      </c>
      <c r="M5224" s="89">
        <v>12</v>
      </c>
      <c r="N5224" s="90">
        <v>6340123.4199999999</v>
      </c>
      <c r="O5224" s="90">
        <v>8514000</v>
      </c>
      <c r="P5224" s="90">
        <v>8514000</v>
      </c>
      <c r="Q5224" s="90">
        <v>5412203.4400000004</v>
      </c>
      <c r="R5224" s="90">
        <v>-3101796.56</v>
      </c>
      <c r="S5224" s="90">
        <v>-36.431719050974898</v>
      </c>
      <c r="T5224" s="89" t="s">
        <v>28</v>
      </c>
    </row>
    <row r="5225" spans="1:20" x14ac:dyDescent="0.55000000000000004">
      <c r="A5225" s="123">
        <v>2568</v>
      </c>
      <c r="B5225" s="88">
        <v>45930</v>
      </c>
      <c r="C5225" s="89" t="s">
        <v>2314</v>
      </c>
      <c r="D5225" s="89">
        <v>1</v>
      </c>
      <c r="E5225" s="89" t="s">
        <v>248</v>
      </c>
      <c r="F5225" s="89" t="s">
        <v>25</v>
      </c>
      <c r="G5225" s="89" t="s">
        <v>263</v>
      </c>
      <c r="H5225" s="89" t="s">
        <v>2385</v>
      </c>
      <c r="I5225" s="89" t="s">
        <v>97</v>
      </c>
      <c r="J5225" s="89">
        <v>25</v>
      </c>
      <c r="K5225" s="89" t="s">
        <v>113</v>
      </c>
      <c r="L5225" s="89" t="s">
        <v>114</v>
      </c>
      <c r="M5225" s="89">
        <v>12</v>
      </c>
      <c r="N5225" s="90">
        <v>29733767.789999999</v>
      </c>
      <c r="O5225" s="90">
        <v>35169625</v>
      </c>
      <c r="P5225" s="90">
        <v>35169625</v>
      </c>
      <c r="Q5225" s="90">
        <v>29311621.760000002</v>
      </c>
      <c r="R5225" s="90">
        <v>-5858003.2400000002</v>
      </c>
      <c r="S5225" s="90">
        <v>-16.656427926086799</v>
      </c>
      <c r="T5225" s="89" t="s">
        <v>28</v>
      </c>
    </row>
    <row r="5226" spans="1:20" x14ac:dyDescent="0.55000000000000004">
      <c r="A5226" s="123">
        <v>2568</v>
      </c>
      <c r="B5226" s="88">
        <v>45930</v>
      </c>
      <c r="C5226" s="89" t="s">
        <v>2314</v>
      </c>
      <c r="D5226" s="89">
        <v>1</v>
      </c>
      <c r="E5226" s="89" t="s">
        <v>248</v>
      </c>
      <c r="F5226" s="89" t="s">
        <v>25</v>
      </c>
      <c r="G5226" s="89" t="s">
        <v>261</v>
      </c>
      <c r="H5226" s="89" t="s">
        <v>2386</v>
      </c>
      <c r="I5226" s="89" t="s">
        <v>97</v>
      </c>
      <c r="J5226" s="89">
        <v>25</v>
      </c>
      <c r="K5226" s="89" t="s">
        <v>113</v>
      </c>
      <c r="L5226" s="89" t="s">
        <v>114</v>
      </c>
      <c r="M5226" s="89">
        <v>12</v>
      </c>
      <c r="N5226" s="90">
        <v>6644300.0999999996</v>
      </c>
      <c r="O5226" s="90">
        <v>5541513.3700000001</v>
      </c>
      <c r="P5226" s="90">
        <v>5541513.3700000001</v>
      </c>
      <c r="Q5226" s="90">
        <v>6755716.1699999999</v>
      </c>
      <c r="R5226" s="90">
        <v>1214202.8</v>
      </c>
      <c r="S5226" s="90">
        <v>21.9110325813398</v>
      </c>
      <c r="T5226" s="89" t="s">
        <v>73</v>
      </c>
    </row>
    <row r="5227" spans="1:20" x14ac:dyDescent="0.55000000000000004">
      <c r="A5227" s="123">
        <v>2568</v>
      </c>
      <c r="B5227" s="88">
        <v>45930</v>
      </c>
      <c r="C5227" s="89" t="s">
        <v>2314</v>
      </c>
      <c r="D5227" s="89">
        <v>1</v>
      </c>
      <c r="E5227" s="89" t="s">
        <v>248</v>
      </c>
      <c r="F5227" s="89" t="s">
        <v>25</v>
      </c>
      <c r="G5227" s="89" t="s">
        <v>255</v>
      </c>
      <c r="H5227" s="89" t="s">
        <v>2387</v>
      </c>
      <c r="I5227" s="89" t="s">
        <v>97</v>
      </c>
      <c r="J5227" s="89">
        <v>25</v>
      </c>
      <c r="K5227" s="89" t="s">
        <v>113</v>
      </c>
      <c r="L5227" s="89" t="s">
        <v>114</v>
      </c>
      <c r="M5227" s="89">
        <v>12</v>
      </c>
      <c r="N5227" s="90">
        <v>7131938.9000000004</v>
      </c>
      <c r="O5227" s="90">
        <v>7345115</v>
      </c>
      <c r="P5227" s="90">
        <v>7345115</v>
      </c>
      <c r="Q5227" s="90">
        <v>7905677.04</v>
      </c>
      <c r="R5227" s="90">
        <v>560562.04</v>
      </c>
      <c r="S5227" s="90">
        <v>7.6317666911954403</v>
      </c>
      <c r="T5227" s="89" t="s">
        <v>73</v>
      </c>
    </row>
    <row r="5228" spans="1:20" x14ac:dyDescent="0.55000000000000004">
      <c r="A5228" s="123">
        <v>2568</v>
      </c>
      <c r="B5228" s="88">
        <v>45930</v>
      </c>
      <c r="C5228" s="89" t="s">
        <v>2314</v>
      </c>
      <c r="D5228" s="89">
        <v>1</v>
      </c>
      <c r="E5228" s="89" t="s">
        <v>248</v>
      </c>
      <c r="F5228" s="89" t="s">
        <v>25</v>
      </c>
      <c r="G5228" s="89" t="s">
        <v>253</v>
      </c>
      <c r="H5228" s="89" t="s">
        <v>2388</v>
      </c>
      <c r="I5228" s="89" t="s">
        <v>97</v>
      </c>
      <c r="J5228" s="89">
        <v>25</v>
      </c>
      <c r="K5228" s="89" t="s">
        <v>113</v>
      </c>
      <c r="L5228" s="89" t="s">
        <v>114</v>
      </c>
      <c r="M5228" s="89">
        <v>12</v>
      </c>
      <c r="N5228" s="90">
        <v>3452743.17</v>
      </c>
      <c r="O5228" s="90">
        <v>2744210</v>
      </c>
      <c r="P5228" s="90">
        <v>2744210</v>
      </c>
      <c r="Q5228" s="90">
        <v>3334990.14</v>
      </c>
      <c r="R5228" s="90">
        <v>590780.14</v>
      </c>
      <c r="S5228" s="90">
        <v>21.5282409145073</v>
      </c>
      <c r="T5228" s="89" t="s">
        <v>73</v>
      </c>
    </row>
    <row r="5229" spans="1:20" x14ac:dyDescent="0.55000000000000004">
      <c r="A5229" s="123">
        <v>2568</v>
      </c>
      <c r="B5229" s="88">
        <v>45930</v>
      </c>
      <c r="C5229" s="89" t="s">
        <v>2314</v>
      </c>
      <c r="D5229" s="89">
        <v>1</v>
      </c>
      <c r="E5229" s="89" t="s">
        <v>248</v>
      </c>
      <c r="F5229" s="89" t="s">
        <v>25</v>
      </c>
      <c r="G5229" s="89" t="s">
        <v>249</v>
      </c>
      <c r="H5229" s="89" t="s">
        <v>2389</v>
      </c>
      <c r="I5229" s="89" t="s">
        <v>97</v>
      </c>
      <c r="J5229" s="89">
        <v>25</v>
      </c>
      <c r="K5229" s="89" t="s">
        <v>113</v>
      </c>
      <c r="L5229" s="89" t="s">
        <v>114</v>
      </c>
      <c r="M5229" s="89">
        <v>12</v>
      </c>
      <c r="N5229" s="90">
        <v>15221310.970000001</v>
      </c>
      <c r="O5229" s="90">
        <v>15508609.960000001</v>
      </c>
      <c r="P5229" s="90">
        <v>15508609.960000001</v>
      </c>
      <c r="Q5229" s="90">
        <v>14920967.619999999</v>
      </c>
      <c r="R5229" s="90">
        <v>-587642.34</v>
      </c>
      <c r="S5229" s="90">
        <v>-3.7891361090107698</v>
      </c>
      <c r="T5229" s="89" t="s">
        <v>28</v>
      </c>
    </row>
    <row r="5230" spans="1:20" x14ac:dyDescent="0.55000000000000004">
      <c r="A5230" s="123">
        <v>2568</v>
      </c>
      <c r="B5230" s="88">
        <v>45930</v>
      </c>
      <c r="C5230" s="89" t="s">
        <v>2314</v>
      </c>
      <c r="D5230" s="89">
        <v>1</v>
      </c>
      <c r="E5230" s="89" t="s">
        <v>265</v>
      </c>
      <c r="F5230" s="89" t="s">
        <v>56</v>
      </c>
      <c r="G5230" s="89" t="s">
        <v>278</v>
      </c>
      <c r="H5230" s="89" t="s">
        <v>2390</v>
      </c>
      <c r="I5230" s="89" t="s">
        <v>97</v>
      </c>
      <c r="J5230" s="89">
        <v>25</v>
      </c>
      <c r="K5230" s="89" t="s">
        <v>113</v>
      </c>
      <c r="L5230" s="89" t="s">
        <v>114</v>
      </c>
      <c r="M5230" s="89">
        <v>12</v>
      </c>
      <c r="N5230" s="90">
        <v>24282611.140000001</v>
      </c>
      <c r="O5230" s="90">
        <v>44944650.259999998</v>
      </c>
      <c r="P5230" s="90">
        <v>44944650.259999998</v>
      </c>
      <c r="Q5230" s="90">
        <v>27820789.91</v>
      </c>
      <c r="R5230" s="90">
        <v>-17123860.350000001</v>
      </c>
      <c r="S5230" s="90">
        <v>-38.099885639203499</v>
      </c>
      <c r="T5230" s="89" t="s">
        <v>28</v>
      </c>
    </row>
    <row r="5231" spans="1:20" x14ac:dyDescent="0.55000000000000004">
      <c r="A5231" s="123">
        <v>2568</v>
      </c>
      <c r="B5231" s="88">
        <v>45930</v>
      </c>
      <c r="C5231" s="89" t="s">
        <v>2314</v>
      </c>
      <c r="D5231" s="89">
        <v>1</v>
      </c>
      <c r="E5231" s="89" t="s">
        <v>265</v>
      </c>
      <c r="F5231" s="89" t="s">
        <v>25</v>
      </c>
      <c r="G5231" s="89" t="s">
        <v>266</v>
      </c>
      <c r="H5231" s="89" t="s">
        <v>2391</v>
      </c>
      <c r="I5231" s="89" t="s">
        <v>97</v>
      </c>
      <c r="J5231" s="89">
        <v>25</v>
      </c>
      <c r="K5231" s="89" t="s">
        <v>113</v>
      </c>
      <c r="L5231" s="89" t="s">
        <v>114</v>
      </c>
      <c r="M5231" s="89">
        <v>12</v>
      </c>
      <c r="N5231" s="90">
        <v>5339830.03</v>
      </c>
      <c r="O5231" s="90">
        <v>5395015.3799999999</v>
      </c>
      <c r="P5231" s="90">
        <v>5395015.3799999999</v>
      </c>
      <c r="Q5231" s="90">
        <v>5848247.7999999998</v>
      </c>
      <c r="R5231" s="90">
        <v>453232.42</v>
      </c>
      <c r="S5231" s="90">
        <v>8.4009476910888807</v>
      </c>
      <c r="T5231" s="89" t="s">
        <v>73</v>
      </c>
    </row>
    <row r="5232" spans="1:20" x14ac:dyDescent="0.55000000000000004">
      <c r="A5232" s="123">
        <v>2568</v>
      </c>
      <c r="B5232" s="88">
        <v>45930</v>
      </c>
      <c r="C5232" s="89" t="s">
        <v>2314</v>
      </c>
      <c r="D5232" s="89">
        <v>1</v>
      </c>
      <c r="E5232" s="89" t="s">
        <v>265</v>
      </c>
      <c r="F5232" s="89" t="s">
        <v>25</v>
      </c>
      <c r="G5232" s="89" t="s">
        <v>268</v>
      </c>
      <c r="H5232" s="89" t="s">
        <v>2392</v>
      </c>
      <c r="I5232" s="89" t="s">
        <v>97</v>
      </c>
      <c r="J5232" s="89">
        <v>25</v>
      </c>
      <c r="K5232" s="89" t="s">
        <v>113</v>
      </c>
      <c r="L5232" s="89" t="s">
        <v>114</v>
      </c>
      <c r="M5232" s="89">
        <v>12</v>
      </c>
      <c r="N5232" s="90">
        <v>9515145</v>
      </c>
      <c r="O5232" s="90">
        <v>12503508.439999999</v>
      </c>
      <c r="P5232" s="90">
        <v>12503508.439999999</v>
      </c>
      <c r="Q5232" s="90">
        <v>11906970.18</v>
      </c>
      <c r="R5232" s="90">
        <v>-596538.26</v>
      </c>
      <c r="S5232" s="90">
        <v>-4.7709669878864798</v>
      </c>
      <c r="T5232" s="89" t="s">
        <v>28</v>
      </c>
    </row>
    <row r="5233" spans="1:20" x14ac:dyDescent="0.55000000000000004">
      <c r="A5233" s="123">
        <v>2568</v>
      </c>
      <c r="B5233" s="88">
        <v>45930</v>
      </c>
      <c r="C5233" s="89" t="s">
        <v>2314</v>
      </c>
      <c r="D5233" s="89">
        <v>1</v>
      </c>
      <c r="E5233" s="89" t="s">
        <v>265</v>
      </c>
      <c r="F5233" s="89" t="s">
        <v>25</v>
      </c>
      <c r="G5233" s="89" t="s">
        <v>274</v>
      </c>
      <c r="H5233" s="89" t="s">
        <v>2393</v>
      </c>
      <c r="I5233" s="89" t="s">
        <v>97</v>
      </c>
      <c r="J5233" s="89">
        <v>25</v>
      </c>
      <c r="K5233" s="89" t="s">
        <v>113</v>
      </c>
      <c r="L5233" s="89" t="s">
        <v>114</v>
      </c>
      <c r="M5233" s="89">
        <v>12</v>
      </c>
      <c r="N5233" s="90">
        <v>19965811.52</v>
      </c>
      <c r="O5233" s="90">
        <v>35159146</v>
      </c>
      <c r="P5233" s="90">
        <v>35159146</v>
      </c>
      <c r="Q5233" s="90">
        <v>38453242.729999997</v>
      </c>
      <c r="R5233" s="90">
        <v>3294096.73</v>
      </c>
      <c r="S5233" s="90">
        <v>9.3691033621806401</v>
      </c>
      <c r="T5233" s="89" t="s">
        <v>73</v>
      </c>
    </row>
    <row r="5234" spans="1:20" x14ac:dyDescent="0.55000000000000004">
      <c r="A5234" s="123">
        <v>2568</v>
      </c>
      <c r="B5234" s="88">
        <v>45930</v>
      </c>
      <c r="C5234" s="89" t="s">
        <v>2314</v>
      </c>
      <c r="D5234" s="89">
        <v>1</v>
      </c>
      <c r="E5234" s="89" t="s">
        <v>265</v>
      </c>
      <c r="F5234" s="89" t="s">
        <v>25</v>
      </c>
      <c r="G5234" s="89" t="s">
        <v>276</v>
      </c>
      <c r="H5234" s="89" t="s">
        <v>2394</v>
      </c>
      <c r="I5234" s="89" t="s">
        <v>97</v>
      </c>
      <c r="J5234" s="89">
        <v>25</v>
      </c>
      <c r="K5234" s="89" t="s">
        <v>113</v>
      </c>
      <c r="L5234" s="89" t="s">
        <v>114</v>
      </c>
      <c r="M5234" s="89">
        <v>12</v>
      </c>
      <c r="N5234" s="90">
        <v>8285168.3600000003</v>
      </c>
      <c r="O5234" s="90">
        <v>9389235</v>
      </c>
      <c r="P5234" s="90">
        <v>9389235</v>
      </c>
      <c r="Q5234" s="90">
        <v>10621368.16</v>
      </c>
      <c r="R5234" s="90">
        <v>1232133.1599999999</v>
      </c>
      <c r="S5234" s="90">
        <v>13.122828004624401</v>
      </c>
      <c r="T5234" s="89" t="s">
        <v>73</v>
      </c>
    </row>
    <row r="5235" spans="1:20" x14ac:dyDescent="0.55000000000000004">
      <c r="A5235" s="123">
        <v>2568</v>
      </c>
      <c r="B5235" s="88">
        <v>45930</v>
      </c>
      <c r="C5235" s="89" t="s">
        <v>2314</v>
      </c>
      <c r="D5235" s="89">
        <v>1</v>
      </c>
      <c r="E5235" s="89" t="s">
        <v>265</v>
      </c>
      <c r="F5235" s="89" t="s">
        <v>25</v>
      </c>
      <c r="G5235" s="89" t="s">
        <v>272</v>
      </c>
      <c r="H5235" s="89" t="s">
        <v>2395</v>
      </c>
      <c r="I5235" s="89" t="s">
        <v>97</v>
      </c>
      <c r="J5235" s="89">
        <v>25</v>
      </c>
      <c r="K5235" s="89" t="s">
        <v>113</v>
      </c>
      <c r="L5235" s="89" t="s">
        <v>114</v>
      </c>
      <c r="M5235" s="89">
        <v>12</v>
      </c>
      <c r="N5235" s="90">
        <v>4961667.5999999996</v>
      </c>
      <c r="O5235" s="90">
        <v>5320276.1399999997</v>
      </c>
      <c r="P5235" s="90">
        <v>5320276.1399999997</v>
      </c>
      <c r="Q5235" s="90">
        <v>5885702.5700000003</v>
      </c>
      <c r="R5235" s="90">
        <v>565426.43000000005</v>
      </c>
      <c r="S5235" s="90">
        <v>10.6277647084687</v>
      </c>
      <c r="T5235" s="89" t="s">
        <v>73</v>
      </c>
    </row>
    <row r="5236" spans="1:20" x14ac:dyDescent="0.55000000000000004">
      <c r="A5236" s="123">
        <v>2568</v>
      </c>
      <c r="B5236" s="88">
        <v>45930</v>
      </c>
      <c r="C5236" s="89" t="s">
        <v>2314</v>
      </c>
      <c r="D5236" s="89">
        <v>1</v>
      </c>
      <c r="E5236" s="89" t="s">
        <v>265</v>
      </c>
      <c r="F5236" s="89" t="s">
        <v>25</v>
      </c>
      <c r="G5236" s="89" t="s">
        <v>270</v>
      </c>
      <c r="H5236" s="89" t="s">
        <v>2396</v>
      </c>
      <c r="I5236" s="89" t="s">
        <v>97</v>
      </c>
      <c r="J5236" s="89">
        <v>25</v>
      </c>
      <c r="K5236" s="89" t="s">
        <v>113</v>
      </c>
      <c r="L5236" s="89" t="s">
        <v>114</v>
      </c>
      <c r="M5236" s="89">
        <v>12</v>
      </c>
      <c r="N5236" s="90">
        <v>6886495.3600000003</v>
      </c>
      <c r="O5236" s="90">
        <v>7813687</v>
      </c>
      <c r="P5236" s="90">
        <v>7813687</v>
      </c>
      <c r="Q5236" s="90">
        <v>8126578.4000000004</v>
      </c>
      <c r="R5236" s="90">
        <v>312891.40000000002</v>
      </c>
      <c r="S5236" s="90">
        <v>4.0044015072525898</v>
      </c>
      <c r="T5236" s="89" t="s">
        <v>73</v>
      </c>
    </row>
    <row r="5237" spans="1:20" x14ac:dyDescent="0.55000000000000004">
      <c r="A5237" s="123">
        <v>2568</v>
      </c>
      <c r="B5237" s="88">
        <v>45930</v>
      </c>
      <c r="C5237" s="89" t="s">
        <v>2314</v>
      </c>
      <c r="D5237" s="89">
        <v>1</v>
      </c>
      <c r="E5237" s="89" t="s">
        <v>280</v>
      </c>
      <c r="F5237" s="89" t="s">
        <v>49</v>
      </c>
      <c r="G5237" s="89" t="s">
        <v>283</v>
      </c>
      <c r="H5237" s="89" t="s">
        <v>2397</v>
      </c>
      <c r="I5237" s="89" t="s">
        <v>97</v>
      </c>
      <c r="J5237" s="89">
        <v>25</v>
      </c>
      <c r="K5237" s="89" t="s">
        <v>113</v>
      </c>
      <c r="L5237" s="89" t="s">
        <v>114</v>
      </c>
      <c r="M5237" s="89">
        <v>12</v>
      </c>
      <c r="N5237" s="90">
        <v>261583781.56</v>
      </c>
      <c r="O5237" s="90">
        <v>293076800</v>
      </c>
      <c r="P5237" s="90">
        <v>293076800</v>
      </c>
      <c r="Q5237" s="90">
        <v>292333688.19999999</v>
      </c>
      <c r="R5237" s="90">
        <v>-743111.8</v>
      </c>
      <c r="S5237" s="90">
        <v>-0.25355531382900298</v>
      </c>
      <c r="T5237" s="89" t="s">
        <v>28</v>
      </c>
    </row>
    <row r="5238" spans="1:20" x14ac:dyDescent="0.55000000000000004">
      <c r="A5238" s="123">
        <v>2568</v>
      </c>
      <c r="B5238" s="88">
        <v>45930</v>
      </c>
      <c r="C5238" s="89" t="s">
        <v>2314</v>
      </c>
      <c r="D5238" s="89">
        <v>1</v>
      </c>
      <c r="E5238" s="89" t="s">
        <v>280</v>
      </c>
      <c r="F5238" s="89" t="s">
        <v>25</v>
      </c>
      <c r="G5238" s="89" t="s">
        <v>287</v>
      </c>
      <c r="H5238" s="89" t="s">
        <v>2398</v>
      </c>
      <c r="I5238" s="89" t="s">
        <v>97</v>
      </c>
      <c r="J5238" s="89">
        <v>25</v>
      </c>
      <c r="K5238" s="89" t="s">
        <v>113</v>
      </c>
      <c r="L5238" s="89" t="s">
        <v>114</v>
      </c>
      <c r="M5238" s="89">
        <v>12</v>
      </c>
      <c r="N5238" s="90">
        <v>19663529.059999999</v>
      </c>
      <c r="O5238" s="90">
        <v>22371680</v>
      </c>
      <c r="P5238" s="90">
        <v>22371680</v>
      </c>
      <c r="Q5238" s="90">
        <v>15557263.49</v>
      </c>
      <c r="R5238" s="90">
        <v>-6814416.5099999998</v>
      </c>
      <c r="S5238" s="90">
        <v>-30.4600124353647</v>
      </c>
      <c r="T5238" s="89" t="s">
        <v>28</v>
      </c>
    </row>
    <row r="5239" spans="1:20" x14ac:dyDescent="0.55000000000000004">
      <c r="A5239" s="123">
        <v>2568</v>
      </c>
      <c r="B5239" s="88">
        <v>45930</v>
      </c>
      <c r="C5239" s="89" t="s">
        <v>2314</v>
      </c>
      <c r="D5239" s="89">
        <v>1</v>
      </c>
      <c r="E5239" s="89" t="s">
        <v>280</v>
      </c>
      <c r="F5239" s="89" t="s">
        <v>56</v>
      </c>
      <c r="G5239" s="89" t="s">
        <v>281</v>
      </c>
      <c r="H5239" s="89" t="s">
        <v>2399</v>
      </c>
      <c r="I5239" s="89" t="s">
        <v>97</v>
      </c>
      <c r="J5239" s="89">
        <v>25</v>
      </c>
      <c r="K5239" s="89" t="s">
        <v>113</v>
      </c>
      <c r="L5239" s="89" t="s">
        <v>114</v>
      </c>
      <c r="M5239" s="89">
        <v>12</v>
      </c>
      <c r="N5239" s="90">
        <v>77089491.480000004</v>
      </c>
      <c r="O5239" s="90">
        <v>72392170</v>
      </c>
      <c r="P5239" s="90">
        <v>72392170</v>
      </c>
      <c r="Q5239" s="90">
        <v>67086022.799999997</v>
      </c>
      <c r="R5239" s="90">
        <v>-5306147.2</v>
      </c>
      <c r="S5239" s="90">
        <v>-7.32972530040196</v>
      </c>
      <c r="T5239" s="89" t="s">
        <v>28</v>
      </c>
    </row>
    <row r="5240" spans="1:20" x14ac:dyDescent="0.55000000000000004">
      <c r="A5240" s="123">
        <v>2568</v>
      </c>
      <c r="B5240" s="88">
        <v>45930</v>
      </c>
      <c r="C5240" s="89" t="s">
        <v>2314</v>
      </c>
      <c r="D5240" s="89">
        <v>1</v>
      </c>
      <c r="E5240" s="89" t="s">
        <v>280</v>
      </c>
      <c r="F5240" s="89" t="s">
        <v>25</v>
      </c>
      <c r="G5240" s="89" t="s">
        <v>285</v>
      </c>
      <c r="H5240" s="89" t="s">
        <v>2400</v>
      </c>
      <c r="I5240" s="89" t="s">
        <v>97</v>
      </c>
      <c r="J5240" s="89">
        <v>25</v>
      </c>
      <c r="K5240" s="89" t="s">
        <v>113</v>
      </c>
      <c r="L5240" s="89" t="s">
        <v>114</v>
      </c>
      <c r="M5240" s="89">
        <v>12</v>
      </c>
      <c r="N5240" s="90">
        <v>12111952.779999999</v>
      </c>
      <c r="O5240" s="90">
        <v>11615320</v>
      </c>
      <c r="P5240" s="90">
        <v>11615320</v>
      </c>
      <c r="Q5240" s="90">
        <v>10895244.9</v>
      </c>
      <c r="R5240" s="90">
        <v>-720075.1</v>
      </c>
      <c r="S5240" s="90">
        <v>-6.19935653946684</v>
      </c>
      <c r="T5240" s="89" t="s">
        <v>28</v>
      </c>
    </row>
    <row r="5241" spans="1:20" x14ac:dyDescent="0.55000000000000004">
      <c r="A5241" s="123">
        <v>2568</v>
      </c>
      <c r="B5241" s="88">
        <v>45930</v>
      </c>
      <c r="C5241" s="89" t="s">
        <v>2314</v>
      </c>
      <c r="D5241" s="89">
        <v>1</v>
      </c>
      <c r="E5241" s="89" t="s">
        <v>280</v>
      </c>
      <c r="F5241" s="89" t="s">
        <v>25</v>
      </c>
      <c r="G5241" s="89" t="s">
        <v>289</v>
      </c>
      <c r="H5241" s="89" t="s">
        <v>2401</v>
      </c>
      <c r="I5241" s="89" t="s">
        <v>97</v>
      </c>
      <c r="J5241" s="89">
        <v>25</v>
      </c>
      <c r="K5241" s="89" t="s">
        <v>113</v>
      </c>
      <c r="L5241" s="89" t="s">
        <v>114</v>
      </c>
      <c r="M5241" s="89">
        <v>12</v>
      </c>
      <c r="N5241" s="90">
        <v>14587057.539999999</v>
      </c>
      <c r="O5241" s="90">
        <v>9925020</v>
      </c>
      <c r="P5241" s="90">
        <v>9925020</v>
      </c>
      <c r="Q5241" s="90">
        <v>11332909.609999999</v>
      </c>
      <c r="R5241" s="90">
        <v>1407889.61</v>
      </c>
      <c r="S5241" s="90">
        <v>14.185257158172</v>
      </c>
      <c r="T5241" s="89" t="s">
        <v>73</v>
      </c>
    </row>
    <row r="5242" spans="1:20" x14ac:dyDescent="0.55000000000000004">
      <c r="A5242" s="123">
        <v>2568</v>
      </c>
      <c r="B5242" s="88">
        <v>45930</v>
      </c>
      <c r="C5242" s="89" t="s">
        <v>2314</v>
      </c>
      <c r="D5242" s="89">
        <v>1</v>
      </c>
      <c r="E5242" s="89" t="s">
        <v>280</v>
      </c>
      <c r="F5242" s="89" t="s">
        <v>25</v>
      </c>
      <c r="G5242" s="89" t="s">
        <v>293</v>
      </c>
      <c r="H5242" s="89" t="s">
        <v>2402</v>
      </c>
      <c r="I5242" s="89" t="s">
        <v>97</v>
      </c>
      <c r="J5242" s="89">
        <v>25</v>
      </c>
      <c r="K5242" s="89" t="s">
        <v>113</v>
      </c>
      <c r="L5242" s="89" t="s">
        <v>114</v>
      </c>
      <c r="M5242" s="89">
        <v>12</v>
      </c>
      <c r="N5242" s="90">
        <v>13736186.17</v>
      </c>
      <c r="O5242" s="90">
        <v>8841700</v>
      </c>
      <c r="P5242" s="90">
        <v>8841700</v>
      </c>
      <c r="Q5242" s="90">
        <v>11870072.449999999</v>
      </c>
      <c r="R5242" s="90">
        <v>3028372.45</v>
      </c>
      <c r="S5242" s="90">
        <v>34.251020165805201</v>
      </c>
      <c r="T5242" s="89" t="s">
        <v>73</v>
      </c>
    </row>
    <row r="5243" spans="1:20" x14ac:dyDescent="0.55000000000000004">
      <c r="A5243" s="123">
        <v>2568</v>
      </c>
      <c r="B5243" s="88">
        <v>45930</v>
      </c>
      <c r="C5243" s="89" t="s">
        <v>2314</v>
      </c>
      <c r="D5243" s="89">
        <v>1</v>
      </c>
      <c r="E5243" s="89" t="s">
        <v>280</v>
      </c>
      <c r="F5243" s="89" t="s">
        <v>25</v>
      </c>
      <c r="G5243" s="89" t="s">
        <v>295</v>
      </c>
      <c r="H5243" s="89" t="s">
        <v>2403</v>
      </c>
      <c r="I5243" s="89" t="s">
        <v>97</v>
      </c>
      <c r="J5243" s="89">
        <v>25</v>
      </c>
      <c r="K5243" s="89" t="s">
        <v>113</v>
      </c>
      <c r="L5243" s="89" t="s">
        <v>114</v>
      </c>
      <c r="M5243" s="89">
        <v>12</v>
      </c>
      <c r="N5243" s="90">
        <v>25698002.969999999</v>
      </c>
      <c r="O5243" s="90">
        <v>28000700</v>
      </c>
      <c r="P5243" s="90">
        <v>28000700</v>
      </c>
      <c r="Q5243" s="90">
        <v>33456462.870000001</v>
      </c>
      <c r="R5243" s="90">
        <v>5455762.8700000001</v>
      </c>
      <c r="S5243" s="90">
        <v>19.484380283350099</v>
      </c>
      <c r="T5243" s="89" t="s">
        <v>73</v>
      </c>
    </row>
    <row r="5244" spans="1:20" x14ac:dyDescent="0.55000000000000004">
      <c r="A5244" s="123">
        <v>2568</v>
      </c>
      <c r="B5244" s="88">
        <v>45930</v>
      </c>
      <c r="C5244" s="89" t="s">
        <v>2314</v>
      </c>
      <c r="D5244" s="89">
        <v>1</v>
      </c>
      <c r="E5244" s="89" t="s">
        <v>280</v>
      </c>
      <c r="F5244" s="89" t="s">
        <v>25</v>
      </c>
      <c r="G5244" s="89" t="s">
        <v>297</v>
      </c>
      <c r="H5244" s="89" t="s">
        <v>2404</v>
      </c>
      <c r="I5244" s="89" t="s">
        <v>97</v>
      </c>
      <c r="J5244" s="89">
        <v>25</v>
      </c>
      <c r="K5244" s="89" t="s">
        <v>113</v>
      </c>
      <c r="L5244" s="89" t="s">
        <v>114</v>
      </c>
      <c r="M5244" s="89">
        <v>12</v>
      </c>
      <c r="N5244" s="90">
        <v>53276868.369999997</v>
      </c>
      <c r="O5244" s="90">
        <v>56530560</v>
      </c>
      <c r="P5244" s="90">
        <v>56530560</v>
      </c>
      <c r="Q5244" s="90">
        <v>58527795.289999999</v>
      </c>
      <c r="R5244" s="90">
        <v>1997235.29</v>
      </c>
      <c r="S5244" s="90">
        <v>3.53301876011842</v>
      </c>
      <c r="T5244" s="89" t="s">
        <v>73</v>
      </c>
    </row>
    <row r="5245" spans="1:20" x14ac:dyDescent="0.55000000000000004">
      <c r="A5245" s="123">
        <v>2568</v>
      </c>
      <c r="B5245" s="88">
        <v>45930</v>
      </c>
      <c r="C5245" s="89" t="s">
        <v>2314</v>
      </c>
      <c r="D5245" s="89">
        <v>1</v>
      </c>
      <c r="E5245" s="89" t="s">
        <v>280</v>
      </c>
      <c r="F5245" s="89" t="s">
        <v>25</v>
      </c>
      <c r="G5245" s="89" t="s">
        <v>301</v>
      </c>
      <c r="H5245" s="89" t="s">
        <v>2405</v>
      </c>
      <c r="I5245" s="89" t="s">
        <v>97</v>
      </c>
      <c r="J5245" s="89">
        <v>25</v>
      </c>
      <c r="K5245" s="89" t="s">
        <v>113</v>
      </c>
      <c r="L5245" s="89" t="s">
        <v>114</v>
      </c>
      <c r="M5245" s="89">
        <v>12</v>
      </c>
      <c r="N5245" s="90">
        <v>9814374.5700000003</v>
      </c>
      <c r="O5245" s="90">
        <v>5814370</v>
      </c>
      <c r="P5245" s="90">
        <v>5814370</v>
      </c>
      <c r="Q5245" s="90">
        <v>6082346.4299999997</v>
      </c>
      <c r="R5245" s="90">
        <v>267976.43</v>
      </c>
      <c r="S5245" s="90">
        <v>4.6088644169531703</v>
      </c>
      <c r="T5245" s="89" t="s">
        <v>73</v>
      </c>
    </row>
    <row r="5246" spans="1:20" x14ac:dyDescent="0.55000000000000004">
      <c r="A5246" s="123">
        <v>2568</v>
      </c>
      <c r="B5246" s="88">
        <v>45930</v>
      </c>
      <c r="C5246" s="89" t="s">
        <v>2314</v>
      </c>
      <c r="D5246" s="89">
        <v>1</v>
      </c>
      <c r="E5246" s="89" t="s">
        <v>280</v>
      </c>
      <c r="F5246" s="89" t="s">
        <v>25</v>
      </c>
      <c r="G5246" s="89" t="s">
        <v>303</v>
      </c>
      <c r="H5246" s="89" t="s">
        <v>2406</v>
      </c>
      <c r="I5246" s="89" t="s">
        <v>97</v>
      </c>
      <c r="J5246" s="89">
        <v>25</v>
      </c>
      <c r="K5246" s="89" t="s">
        <v>113</v>
      </c>
      <c r="L5246" s="89" t="s">
        <v>114</v>
      </c>
      <c r="M5246" s="89">
        <v>12</v>
      </c>
      <c r="N5246" s="90">
        <v>11874283.5</v>
      </c>
      <c r="O5246" s="90">
        <v>12183730</v>
      </c>
      <c r="P5246" s="90">
        <v>12183730</v>
      </c>
      <c r="Q5246" s="90">
        <v>10843624.050000001</v>
      </c>
      <c r="R5246" s="90">
        <v>-1340105.95</v>
      </c>
      <c r="S5246" s="90">
        <v>-10.999143529937101</v>
      </c>
      <c r="T5246" s="89" t="s">
        <v>28</v>
      </c>
    </row>
    <row r="5247" spans="1:20" x14ac:dyDescent="0.55000000000000004">
      <c r="A5247" s="123">
        <v>2568</v>
      </c>
      <c r="B5247" s="88">
        <v>45930</v>
      </c>
      <c r="C5247" s="89" t="s">
        <v>2314</v>
      </c>
      <c r="D5247" s="89">
        <v>1</v>
      </c>
      <c r="E5247" s="89" t="s">
        <v>280</v>
      </c>
      <c r="F5247" s="89" t="s">
        <v>25</v>
      </c>
      <c r="G5247" s="89" t="s">
        <v>305</v>
      </c>
      <c r="H5247" s="89" t="s">
        <v>2407</v>
      </c>
      <c r="I5247" s="89" t="s">
        <v>97</v>
      </c>
      <c r="J5247" s="89">
        <v>25</v>
      </c>
      <c r="K5247" s="89" t="s">
        <v>113</v>
      </c>
      <c r="L5247" s="89" t="s">
        <v>114</v>
      </c>
      <c r="M5247" s="89">
        <v>12</v>
      </c>
      <c r="N5247" s="90">
        <v>8206623.3799999999</v>
      </c>
      <c r="O5247" s="90">
        <v>6622980</v>
      </c>
      <c r="P5247" s="90">
        <v>6622980</v>
      </c>
      <c r="Q5247" s="90">
        <v>8218214.9400000004</v>
      </c>
      <c r="R5247" s="90">
        <v>1595234.94</v>
      </c>
      <c r="S5247" s="90">
        <v>24.0863620303851</v>
      </c>
      <c r="T5247" s="89" t="s">
        <v>73</v>
      </c>
    </row>
    <row r="5248" spans="1:20" x14ac:dyDescent="0.55000000000000004">
      <c r="A5248" s="123">
        <v>2568</v>
      </c>
      <c r="B5248" s="88">
        <v>45930</v>
      </c>
      <c r="C5248" s="89" t="s">
        <v>2314</v>
      </c>
      <c r="D5248" s="89">
        <v>1</v>
      </c>
      <c r="E5248" s="89" t="s">
        <v>280</v>
      </c>
      <c r="F5248" s="89" t="s">
        <v>25</v>
      </c>
      <c r="G5248" s="89" t="s">
        <v>299</v>
      </c>
      <c r="H5248" s="89" t="s">
        <v>2408</v>
      </c>
      <c r="I5248" s="89" t="s">
        <v>97</v>
      </c>
      <c r="J5248" s="89">
        <v>25</v>
      </c>
      <c r="K5248" s="89" t="s">
        <v>113</v>
      </c>
      <c r="L5248" s="89" t="s">
        <v>114</v>
      </c>
      <c r="M5248" s="89">
        <v>12</v>
      </c>
      <c r="N5248" s="90">
        <v>9688439.2400000002</v>
      </c>
      <c r="O5248" s="90">
        <v>10395980</v>
      </c>
      <c r="P5248" s="90">
        <v>10395980</v>
      </c>
      <c r="Q5248" s="90">
        <v>10324166.35</v>
      </c>
      <c r="R5248" s="90">
        <v>-71813.649999999994</v>
      </c>
      <c r="S5248" s="90">
        <v>-0.69078287953612805</v>
      </c>
      <c r="T5248" s="89" t="s">
        <v>28</v>
      </c>
    </row>
    <row r="5249" spans="1:20" x14ac:dyDescent="0.55000000000000004">
      <c r="A5249" s="123">
        <v>2568</v>
      </c>
      <c r="B5249" s="88">
        <v>45930</v>
      </c>
      <c r="C5249" s="89" t="s">
        <v>2314</v>
      </c>
      <c r="D5249" s="89">
        <v>1</v>
      </c>
      <c r="E5249" s="89" t="s">
        <v>280</v>
      </c>
      <c r="F5249" s="89" t="s">
        <v>25</v>
      </c>
      <c r="G5249" s="89" t="s">
        <v>291</v>
      </c>
      <c r="H5249" s="89" t="s">
        <v>2409</v>
      </c>
      <c r="I5249" s="89" t="s">
        <v>97</v>
      </c>
      <c r="J5249" s="89">
        <v>25</v>
      </c>
      <c r="K5249" s="89" t="s">
        <v>113</v>
      </c>
      <c r="L5249" s="89" t="s">
        <v>114</v>
      </c>
      <c r="M5249" s="89">
        <v>12</v>
      </c>
      <c r="N5249" s="90">
        <v>7828395.5499999998</v>
      </c>
      <c r="O5249" s="90">
        <v>8686370</v>
      </c>
      <c r="P5249" s="90">
        <v>8686370</v>
      </c>
      <c r="Q5249" s="90">
        <v>10135414.52</v>
      </c>
      <c r="R5249" s="90">
        <v>1449044.52</v>
      </c>
      <c r="S5249" s="90">
        <v>16.681818987678401</v>
      </c>
      <c r="T5249" s="89" t="s">
        <v>73</v>
      </c>
    </row>
    <row r="5250" spans="1:20" x14ac:dyDescent="0.55000000000000004">
      <c r="A5250" s="123">
        <v>2568</v>
      </c>
      <c r="B5250" s="88">
        <v>45930</v>
      </c>
      <c r="C5250" s="89" t="s">
        <v>2314</v>
      </c>
      <c r="D5250" s="89">
        <v>1</v>
      </c>
      <c r="E5250" s="89" t="s">
        <v>307</v>
      </c>
      <c r="F5250" s="89" t="s">
        <v>56</v>
      </c>
      <c r="G5250" s="89" t="s">
        <v>314</v>
      </c>
      <c r="H5250" s="89" t="s">
        <v>2410</v>
      </c>
      <c r="I5250" s="89" t="s">
        <v>97</v>
      </c>
      <c r="J5250" s="89">
        <v>25</v>
      </c>
      <c r="K5250" s="89" t="s">
        <v>113</v>
      </c>
      <c r="L5250" s="89" t="s">
        <v>114</v>
      </c>
      <c r="M5250" s="89">
        <v>12</v>
      </c>
      <c r="N5250" s="90">
        <v>142697546.68000001</v>
      </c>
      <c r="O5250" s="90">
        <v>136000000</v>
      </c>
      <c r="P5250" s="90">
        <v>136000000</v>
      </c>
      <c r="Q5250" s="90">
        <v>143391376.18000001</v>
      </c>
      <c r="R5250" s="90">
        <v>7391376.1799999997</v>
      </c>
      <c r="S5250" s="90">
        <v>5.43483542647059</v>
      </c>
      <c r="T5250" s="89" t="s">
        <v>73</v>
      </c>
    </row>
    <row r="5251" spans="1:20" x14ac:dyDescent="0.55000000000000004">
      <c r="A5251" s="123">
        <v>2568</v>
      </c>
      <c r="B5251" s="88">
        <v>45930</v>
      </c>
      <c r="C5251" s="89" t="s">
        <v>2314</v>
      </c>
      <c r="D5251" s="89">
        <v>1</v>
      </c>
      <c r="E5251" s="89" t="s">
        <v>307</v>
      </c>
      <c r="F5251" s="89" t="s">
        <v>25</v>
      </c>
      <c r="G5251" s="89" t="s">
        <v>318</v>
      </c>
      <c r="H5251" s="89" t="s">
        <v>2411</v>
      </c>
      <c r="I5251" s="89" t="s">
        <v>97</v>
      </c>
      <c r="J5251" s="89">
        <v>25</v>
      </c>
      <c r="K5251" s="89" t="s">
        <v>113</v>
      </c>
      <c r="L5251" s="89" t="s">
        <v>114</v>
      </c>
      <c r="M5251" s="89">
        <v>12</v>
      </c>
      <c r="N5251" s="90">
        <v>6789195.9100000001</v>
      </c>
      <c r="O5251" s="90">
        <v>8710756</v>
      </c>
      <c r="P5251" s="90">
        <v>8710756</v>
      </c>
      <c r="Q5251" s="90">
        <v>9008067.5800000001</v>
      </c>
      <c r="R5251" s="90">
        <v>297311.58</v>
      </c>
      <c r="S5251" s="90">
        <v>3.4131547250318999</v>
      </c>
      <c r="T5251" s="89" t="s">
        <v>73</v>
      </c>
    </row>
    <row r="5252" spans="1:20" x14ac:dyDescent="0.55000000000000004">
      <c r="A5252" s="123">
        <v>2568</v>
      </c>
      <c r="B5252" s="88">
        <v>45930</v>
      </c>
      <c r="C5252" s="89" t="s">
        <v>2314</v>
      </c>
      <c r="D5252" s="89">
        <v>1</v>
      </c>
      <c r="E5252" s="89" t="s">
        <v>307</v>
      </c>
      <c r="F5252" s="89" t="s">
        <v>25</v>
      </c>
      <c r="G5252" s="89" t="s">
        <v>316</v>
      </c>
      <c r="H5252" s="89" t="s">
        <v>2412</v>
      </c>
      <c r="I5252" s="89" t="s">
        <v>97</v>
      </c>
      <c r="J5252" s="89">
        <v>25</v>
      </c>
      <c r="K5252" s="89" t="s">
        <v>113</v>
      </c>
      <c r="L5252" s="89" t="s">
        <v>114</v>
      </c>
      <c r="M5252" s="89">
        <v>12</v>
      </c>
      <c r="N5252" s="90">
        <v>9041570.8000000007</v>
      </c>
      <c r="O5252" s="90">
        <v>9809636.75</v>
      </c>
      <c r="P5252" s="90">
        <v>9809636.75</v>
      </c>
      <c r="Q5252" s="90">
        <v>10368248.84</v>
      </c>
      <c r="R5252" s="90">
        <v>558612.09</v>
      </c>
      <c r="S5252" s="90">
        <v>5.6945237039485699</v>
      </c>
      <c r="T5252" s="89" t="s">
        <v>73</v>
      </c>
    </row>
    <row r="5253" spans="1:20" x14ac:dyDescent="0.55000000000000004">
      <c r="A5253" s="123">
        <v>2568</v>
      </c>
      <c r="B5253" s="88">
        <v>45930</v>
      </c>
      <c r="C5253" s="89" t="s">
        <v>2314</v>
      </c>
      <c r="D5253" s="89">
        <v>1</v>
      </c>
      <c r="E5253" s="89" t="s">
        <v>307</v>
      </c>
      <c r="F5253" s="89" t="s">
        <v>25</v>
      </c>
      <c r="G5253" s="89" t="s">
        <v>310</v>
      </c>
      <c r="H5253" s="89" t="s">
        <v>2413</v>
      </c>
      <c r="I5253" s="89" t="s">
        <v>97</v>
      </c>
      <c r="J5253" s="89">
        <v>25</v>
      </c>
      <c r="K5253" s="89" t="s">
        <v>113</v>
      </c>
      <c r="L5253" s="89" t="s">
        <v>114</v>
      </c>
      <c r="M5253" s="89">
        <v>12</v>
      </c>
      <c r="N5253" s="90">
        <v>21840074.02</v>
      </c>
      <c r="O5253" s="90">
        <v>31082800</v>
      </c>
      <c r="P5253" s="90">
        <v>31082800</v>
      </c>
      <c r="Q5253" s="90">
        <v>31014434.609999999</v>
      </c>
      <c r="R5253" s="90">
        <v>-68365.39</v>
      </c>
      <c r="S5253" s="90">
        <v>-0.219946047331643</v>
      </c>
      <c r="T5253" s="89" t="s">
        <v>28</v>
      </c>
    </row>
    <row r="5254" spans="1:20" x14ac:dyDescent="0.55000000000000004">
      <c r="A5254" s="123">
        <v>2568</v>
      </c>
      <c r="B5254" s="88">
        <v>45930</v>
      </c>
      <c r="C5254" s="89" t="s">
        <v>2314</v>
      </c>
      <c r="D5254" s="89">
        <v>1</v>
      </c>
      <c r="E5254" s="89" t="s">
        <v>307</v>
      </c>
      <c r="F5254" s="89" t="s">
        <v>25</v>
      </c>
      <c r="G5254" s="89" t="s">
        <v>320</v>
      </c>
      <c r="H5254" s="89" t="s">
        <v>2414</v>
      </c>
      <c r="I5254" s="89" t="s">
        <v>97</v>
      </c>
      <c r="J5254" s="89">
        <v>25</v>
      </c>
      <c r="K5254" s="89" t="s">
        <v>113</v>
      </c>
      <c r="L5254" s="89" t="s">
        <v>114</v>
      </c>
      <c r="M5254" s="89">
        <v>12</v>
      </c>
      <c r="N5254" s="90">
        <v>5606776.0599999996</v>
      </c>
      <c r="O5254" s="90">
        <v>4760300</v>
      </c>
      <c r="P5254" s="90">
        <v>4760300</v>
      </c>
      <c r="Q5254" s="90">
        <v>4596949.18</v>
      </c>
      <c r="R5254" s="90">
        <v>-163350.82</v>
      </c>
      <c r="S5254" s="90">
        <v>-3.43152364346785</v>
      </c>
      <c r="T5254" s="89" t="s">
        <v>28</v>
      </c>
    </row>
    <row r="5255" spans="1:20" x14ac:dyDescent="0.55000000000000004">
      <c r="A5255" s="123">
        <v>2568</v>
      </c>
      <c r="B5255" s="88">
        <v>45930</v>
      </c>
      <c r="C5255" s="89" t="s">
        <v>2314</v>
      </c>
      <c r="D5255" s="89">
        <v>1</v>
      </c>
      <c r="E5255" s="89" t="s">
        <v>307</v>
      </c>
      <c r="F5255" s="89" t="s">
        <v>25</v>
      </c>
      <c r="G5255" s="89" t="s">
        <v>312</v>
      </c>
      <c r="H5255" s="89" t="s">
        <v>2415</v>
      </c>
      <c r="I5255" s="89" t="s">
        <v>97</v>
      </c>
      <c r="J5255" s="89">
        <v>25</v>
      </c>
      <c r="K5255" s="89" t="s">
        <v>113</v>
      </c>
      <c r="L5255" s="89" t="s">
        <v>114</v>
      </c>
      <c r="M5255" s="89">
        <v>12</v>
      </c>
      <c r="N5255" s="90">
        <v>25154764.84</v>
      </c>
      <c r="O5255" s="90">
        <v>71800357</v>
      </c>
      <c r="P5255" s="90">
        <v>71800357</v>
      </c>
      <c r="Q5255" s="90">
        <v>47030208.780000001</v>
      </c>
      <c r="R5255" s="90">
        <v>-24770148.219999999</v>
      </c>
      <c r="S5255" s="90">
        <v>-34.498642144634502</v>
      </c>
      <c r="T5255" s="89" t="s">
        <v>28</v>
      </c>
    </row>
    <row r="5256" spans="1:20" x14ac:dyDescent="0.55000000000000004">
      <c r="A5256" s="123">
        <v>2568</v>
      </c>
      <c r="B5256" s="88">
        <v>45930</v>
      </c>
      <c r="C5256" s="89" t="s">
        <v>2314</v>
      </c>
      <c r="D5256" s="89">
        <v>1</v>
      </c>
      <c r="E5256" s="89" t="s">
        <v>307</v>
      </c>
      <c r="F5256" s="89" t="s">
        <v>25</v>
      </c>
      <c r="G5256" s="89" t="s">
        <v>322</v>
      </c>
      <c r="H5256" s="89" t="s">
        <v>2416</v>
      </c>
      <c r="I5256" s="89" t="s">
        <v>97</v>
      </c>
      <c r="J5256" s="89">
        <v>25</v>
      </c>
      <c r="K5256" s="89" t="s">
        <v>113</v>
      </c>
      <c r="L5256" s="89" t="s">
        <v>114</v>
      </c>
      <c r="M5256" s="89">
        <v>12</v>
      </c>
      <c r="N5256" s="90">
        <v>8245008.96</v>
      </c>
      <c r="O5256" s="90">
        <v>7967600</v>
      </c>
      <c r="P5256" s="90">
        <v>7967600</v>
      </c>
      <c r="Q5256" s="90">
        <v>7862120.4000000004</v>
      </c>
      <c r="R5256" s="90">
        <v>-105479.6</v>
      </c>
      <c r="S5256" s="90">
        <v>-1.3238566193082</v>
      </c>
      <c r="T5256" s="89" t="s">
        <v>28</v>
      </c>
    </row>
    <row r="5257" spans="1:20" x14ac:dyDescent="0.55000000000000004">
      <c r="A5257" s="123">
        <v>2568</v>
      </c>
      <c r="B5257" s="88">
        <v>45930</v>
      </c>
      <c r="C5257" s="89" t="s">
        <v>2314</v>
      </c>
      <c r="D5257" s="89">
        <v>1</v>
      </c>
      <c r="E5257" s="89" t="s">
        <v>307</v>
      </c>
      <c r="F5257" s="89" t="s">
        <v>25</v>
      </c>
      <c r="G5257" s="89" t="s">
        <v>308</v>
      </c>
      <c r="H5257" s="89" t="s">
        <v>2417</v>
      </c>
      <c r="I5257" s="89" t="s">
        <v>97</v>
      </c>
      <c r="J5257" s="89">
        <v>25</v>
      </c>
      <c r="K5257" s="89" t="s">
        <v>113</v>
      </c>
      <c r="L5257" s="89" t="s">
        <v>114</v>
      </c>
      <c r="M5257" s="89">
        <v>12</v>
      </c>
      <c r="N5257" s="90">
        <v>6495658.7400000002</v>
      </c>
      <c r="O5257" s="90">
        <v>8424250</v>
      </c>
      <c r="P5257" s="90">
        <v>8424250</v>
      </c>
      <c r="Q5257" s="90">
        <v>8291842.3099999996</v>
      </c>
      <c r="R5257" s="90">
        <v>-132407.69</v>
      </c>
      <c r="S5257" s="90">
        <v>-1.5717445469923099</v>
      </c>
      <c r="T5257" s="89" t="s">
        <v>28</v>
      </c>
    </row>
    <row r="5258" spans="1:20" x14ac:dyDescent="0.55000000000000004">
      <c r="A5258" s="123">
        <v>2568</v>
      </c>
      <c r="B5258" s="88">
        <v>45930</v>
      </c>
      <c r="C5258" s="89" t="s">
        <v>2314</v>
      </c>
      <c r="D5258" s="89">
        <v>1</v>
      </c>
      <c r="E5258" s="89" t="s">
        <v>22</v>
      </c>
      <c r="F5258" s="89" t="s">
        <v>49</v>
      </c>
      <c r="G5258" s="89" t="s">
        <v>47</v>
      </c>
      <c r="H5258" s="89" t="s">
        <v>2315</v>
      </c>
      <c r="I5258" s="89" t="s">
        <v>97</v>
      </c>
      <c r="J5258" s="89">
        <v>26</v>
      </c>
      <c r="K5258" s="89" t="s">
        <v>115</v>
      </c>
      <c r="L5258" s="89" t="s">
        <v>116</v>
      </c>
      <c r="M5258" s="89">
        <v>12</v>
      </c>
      <c r="N5258" s="90">
        <v>49278385.299999997</v>
      </c>
      <c r="O5258" s="90">
        <v>55100000</v>
      </c>
      <c r="P5258" s="90">
        <v>55100000</v>
      </c>
      <c r="Q5258" s="90">
        <v>53052838.219999999</v>
      </c>
      <c r="R5258" s="90">
        <v>-2047161.78</v>
      </c>
      <c r="S5258" s="90">
        <v>-3.7153571324863899</v>
      </c>
      <c r="T5258" s="89" t="s">
        <v>28</v>
      </c>
    </row>
    <row r="5259" spans="1:20" x14ac:dyDescent="0.55000000000000004">
      <c r="A5259" s="123">
        <v>2568</v>
      </c>
      <c r="B5259" s="88">
        <v>45930</v>
      </c>
      <c r="C5259" s="89" t="s">
        <v>2314</v>
      </c>
      <c r="D5259" s="89">
        <v>1</v>
      </c>
      <c r="E5259" s="89" t="s">
        <v>22</v>
      </c>
      <c r="F5259" s="89" t="s">
        <v>25</v>
      </c>
      <c r="G5259" s="89" t="s">
        <v>63</v>
      </c>
      <c r="H5259" s="89" t="s">
        <v>2316</v>
      </c>
      <c r="I5259" s="89" t="s">
        <v>97</v>
      </c>
      <c r="J5259" s="89">
        <v>26</v>
      </c>
      <c r="K5259" s="89" t="s">
        <v>115</v>
      </c>
      <c r="L5259" s="89" t="s">
        <v>116</v>
      </c>
      <c r="M5259" s="89">
        <v>12</v>
      </c>
      <c r="N5259" s="90">
        <v>5223242.13</v>
      </c>
      <c r="O5259" s="90">
        <v>5401537.3499999996</v>
      </c>
      <c r="P5259" s="90">
        <v>5401537.3499999996</v>
      </c>
      <c r="Q5259" s="90">
        <v>5358790.58</v>
      </c>
      <c r="R5259" s="90">
        <v>-42746.77</v>
      </c>
      <c r="S5259" s="90">
        <v>-0.79138154992115395</v>
      </c>
      <c r="T5259" s="89" t="s">
        <v>28</v>
      </c>
    </row>
    <row r="5260" spans="1:20" x14ac:dyDescent="0.55000000000000004">
      <c r="A5260" s="123">
        <v>2568</v>
      </c>
      <c r="B5260" s="88">
        <v>45930</v>
      </c>
      <c r="C5260" s="89" t="s">
        <v>2314</v>
      </c>
      <c r="D5260" s="89">
        <v>1</v>
      </c>
      <c r="E5260" s="89" t="s">
        <v>22</v>
      </c>
      <c r="F5260" s="89" t="s">
        <v>25</v>
      </c>
      <c r="G5260" s="89" t="s">
        <v>65</v>
      </c>
      <c r="H5260" s="89" t="s">
        <v>2317</v>
      </c>
      <c r="I5260" s="89" t="s">
        <v>97</v>
      </c>
      <c r="J5260" s="89">
        <v>26</v>
      </c>
      <c r="K5260" s="89" t="s">
        <v>115</v>
      </c>
      <c r="L5260" s="89" t="s">
        <v>116</v>
      </c>
      <c r="M5260" s="89">
        <v>12</v>
      </c>
      <c r="N5260" s="90">
        <v>6652800.9199999999</v>
      </c>
      <c r="O5260" s="90">
        <v>7943500</v>
      </c>
      <c r="P5260" s="90">
        <v>7943500</v>
      </c>
      <c r="Q5260" s="90">
        <v>7615757.0800000001</v>
      </c>
      <c r="R5260" s="90">
        <v>-327742.92</v>
      </c>
      <c r="S5260" s="90">
        <v>-4.1259258513249799</v>
      </c>
      <c r="T5260" s="89" t="s">
        <v>28</v>
      </c>
    </row>
    <row r="5261" spans="1:20" x14ac:dyDescent="0.55000000000000004">
      <c r="A5261" s="123">
        <v>2568</v>
      </c>
      <c r="B5261" s="88">
        <v>45930</v>
      </c>
      <c r="C5261" s="89" t="s">
        <v>2314</v>
      </c>
      <c r="D5261" s="89">
        <v>1</v>
      </c>
      <c r="E5261" s="89" t="s">
        <v>22</v>
      </c>
      <c r="F5261" s="89" t="s">
        <v>25</v>
      </c>
      <c r="G5261" s="89" t="s">
        <v>69</v>
      </c>
      <c r="H5261" s="89" t="s">
        <v>2318</v>
      </c>
      <c r="I5261" s="89" t="s">
        <v>97</v>
      </c>
      <c r="J5261" s="89">
        <v>26</v>
      </c>
      <c r="K5261" s="89" t="s">
        <v>115</v>
      </c>
      <c r="L5261" s="89" t="s">
        <v>116</v>
      </c>
      <c r="M5261" s="89">
        <v>12</v>
      </c>
      <c r="N5261" s="90">
        <v>2246769.08</v>
      </c>
      <c r="O5261" s="90">
        <v>2046000</v>
      </c>
      <c r="P5261" s="90">
        <v>2046000</v>
      </c>
      <c r="Q5261" s="90">
        <v>1750647.15</v>
      </c>
      <c r="R5261" s="90">
        <v>-295352.84999999998</v>
      </c>
      <c r="S5261" s="90">
        <v>-14.4356231671554</v>
      </c>
      <c r="T5261" s="89" t="s">
        <v>28</v>
      </c>
    </row>
    <row r="5262" spans="1:20" x14ac:dyDescent="0.55000000000000004">
      <c r="A5262" s="123">
        <v>2568</v>
      </c>
      <c r="B5262" s="88">
        <v>45930</v>
      </c>
      <c r="C5262" s="89" t="s">
        <v>2314</v>
      </c>
      <c r="D5262" s="89">
        <v>1</v>
      </c>
      <c r="E5262" s="89" t="s">
        <v>22</v>
      </c>
      <c r="F5262" s="89" t="s">
        <v>25</v>
      </c>
      <c r="G5262" s="89" t="s">
        <v>50</v>
      </c>
      <c r="H5262" s="89" t="s">
        <v>2319</v>
      </c>
      <c r="I5262" s="89" t="s">
        <v>97</v>
      </c>
      <c r="J5262" s="89">
        <v>26</v>
      </c>
      <c r="K5262" s="89" t="s">
        <v>115</v>
      </c>
      <c r="L5262" s="89" t="s">
        <v>116</v>
      </c>
      <c r="M5262" s="89">
        <v>12</v>
      </c>
      <c r="N5262" s="90">
        <v>10395094.960000001</v>
      </c>
      <c r="O5262" s="90">
        <v>9738000</v>
      </c>
      <c r="P5262" s="90">
        <v>9738000</v>
      </c>
      <c r="Q5262" s="90">
        <v>10785004.43</v>
      </c>
      <c r="R5262" s="90">
        <v>1047004.43</v>
      </c>
      <c r="S5262" s="90">
        <v>10.7517398849867</v>
      </c>
      <c r="T5262" s="89" t="s">
        <v>73</v>
      </c>
    </row>
    <row r="5263" spans="1:20" x14ac:dyDescent="0.55000000000000004">
      <c r="A5263" s="123">
        <v>2568</v>
      </c>
      <c r="B5263" s="88">
        <v>45930</v>
      </c>
      <c r="C5263" s="89" t="s">
        <v>2314</v>
      </c>
      <c r="D5263" s="89">
        <v>1</v>
      </c>
      <c r="E5263" s="89" t="s">
        <v>22</v>
      </c>
      <c r="F5263" s="89" t="s">
        <v>25</v>
      </c>
      <c r="G5263" s="89" t="s">
        <v>59</v>
      </c>
      <c r="H5263" s="89" t="s">
        <v>2320</v>
      </c>
      <c r="I5263" s="89" t="s">
        <v>97</v>
      </c>
      <c r="J5263" s="89">
        <v>26</v>
      </c>
      <c r="K5263" s="89" t="s">
        <v>115</v>
      </c>
      <c r="L5263" s="89" t="s">
        <v>116</v>
      </c>
      <c r="M5263" s="89">
        <v>12</v>
      </c>
      <c r="N5263" s="90">
        <v>4156946.91</v>
      </c>
      <c r="O5263" s="90">
        <v>5046000</v>
      </c>
      <c r="P5263" s="90">
        <v>5046000</v>
      </c>
      <c r="Q5263" s="90">
        <v>3819505.95</v>
      </c>
      <c r="R5263" s="90">
        <v>-1226494.05</v>
      </c>
      <c r="S5263" s="90">
        <v>-24.306263376932201</v>
      </c>
      <c r="T5263" s="89" t="s">
        <v>28</v>
      </c>
    </row>
    <row r="5264" spans="1:20" x14ac:dyDescent="0.55000000000000004">
      <c r="A5264" s="123">
        <v>2568</v>
      </c>
      <c r="B5264" s="88">
        <v>45930</v>
      </c>
      <c r="C5264" s="89" t="s">
        <v>2314</v>
      </c>
      <c r="D5264" s="89">
        <v>1</v>
      </c>
      <c r="E5264" s="89" t="s">
        <v>22</v>
      </c>
      <c r="F5264" s="89" t="s">
        <v>56</v>
      </c>
      <c r="G5264" s="89" t="s">
        <v>54</v>
      </c>
      <c r="H5264" s="89" t="s">
        <v>2321</v>
      </c>
      <c r="I5264" s="89" t="s">
        <v>97</v>
      </c>
      <c r="J5264" s="89">
        <v>26</v>
      </c>
      <c r="K5264" s="89" t="s">
        <v>115</v>
      </c>
      <c r="L5264" s="89" t="s">
        <v>116</v>
      </c>
      <c r="M5264" s="89">
        <v>12</v>
      </c>
      <c r="N5264" s="90">
        <v>13136301.91</v>
      </c>
      <c r="O5264" s="90">
        <v>16256000</v>
      </c>
      <c r="P5264" s="90">
        <v>16256000</v>
      </c>
      <c r="Q5264" s="90">
        <v>19556465.260000002</v>
      </c>
      <c r="R5264" s="90">
        <v>3300465.26</v>
      </c>
      <c r="S5264" s="90">
        <v>20.3030589320866</v>
      </c>
      <c r="T5264" s="89" t="s">
        <v>73</v>
      </c>
    </row>
    <row r="5265" spans="1:20" x14ac:dyDescent="0.55000000000000004">
      <c r="A5265" s="123">
        <v>2568</v>
      </c>
      <c r="B5265" s="88">
        <v>45930</v>
      </c>
      <c r="C5265" s="89" t="s">
        <v>2314</v>
      </c>
      <c r="D5265" s="89">
        <v>1</v>
      </c>
      <c r="E5265" s="89" t="s">
        <v>22</v>
      </c>
      <c r="F5265" s="89" t="s">
        <v>25</v>
      </c>
      <c r="G5265" s="89" t="s">
        <v>57</v>
      </c>
      <c r="H5265" s="89" t="s">
        <v>2322</v>
      </c>
      <c r="I5265" s="89" t="s">
        <v>97</v>
      </c>
      <c r="J5265" s="89">
        <v>26</v>
      </c>
      <c r="K5265" s="89" t="s">
        <v>115</v>
      </c>
      <c r="L5265" s="89" t="s">
        <v>116</v>
      </c>
      <c r="M5265" s="89">
        <v>12</v>
      </c>
      <c r="N5265" s="90">
        <v>5161391.8499999996</v>
      </c>
      <c r="O5265" s="90">
        <v>6496708</v>
      </c>
      <c r="P5265" s="90">
        <v>6496708</v>
      </c>
      <c r="Q5265" s="90">
        <v>5338982.63</v>
      </c>
      <c r="R5265" s="90">
        <v>-1157725.3700000001</v>
      </c>
      <c r="S5265" s="90">
        <v>-17.8201847766592</v>
      </c>
      <c r="T5265" s="89" t="s">
        <v>28</v>
      </c>
    </row>
    <row r="5266" spans="1:20" x14ac:dyDescent="0.55000000000000004">
      <c r="A5266" s="123">
        <v>2568</v>
      </c>
      <c r="B5266" s="88">
        <v>45930</v>
      </c>
      <c r="C5266" s="89" t="s">
        <v>2314</v>
      </c>
      <c r="D5266" s="89">
        <v>1</v>
      </c>
      <c r="E5266" s="89" t="s">
        <v>22</v>
      </c>
      <c r="F5266" s="89" t="s">
        <v>25</v>
      </c>
      <c r="G5266" s="89" t="s">
        <v>52</v>
      </c>
      <c r="H5266" s="89" t="s">
        <v>2323</v>
      </c>
      <c r="I5266" s="89" t="s">
        <v>97</v>
      </c>
      <c r="J5266" s="89">
        <v>26</v>
      </c>
      <c r="K5266" s="89" t="s">
        <v>115</v>
      </c>
      <c r="L5266" s="89" t="s">
        <v>116</v>
      </c>
      <c r="M5266" s="89">
        <v>12</v>
      </c>
      <c r="N5266" s="90">
        <v>4733797</v>
      </c>
      <c r="O5266" s="90">
        <v>5425000</v>
      </c>
      <c r="P5266" s="90">
        <v>5425000</v>
      </c>
      <c r="Q5266" s="90">
        <v>4488856.16</v>
      </c>
      <c r="R5266" s="90">
        <v>-936143.84</v>
      </c>
      <c r="S5266" s="90">
        <v>-17.2561076497696</v>
      </c>
      <c r="T5266" s="89" t="s">
        <v>28</v>
      </c>
    </row>
    <row r="5267" spans="1:20" x14ac:dyDescent="0.55000000000000004">
      <c r="A5267" s="123">
        <v>2568</v>
      </c>
      <c r="B5267" s="88">
        <v>45930</v>
      </c>
      <c r="C5267" s="89" t="s">
        <v>2314</v>
      </c>
      <c r="D5267" s="89">
        <v>1</v>
      </c>
      <c r="E5267" s="89" t="s">
        <v>22</v>
      </c>
      <c r="F5267" s="89" t="s">
        <v>25</v>
      </c>
      <c r="G5267" s="89" t="s">
        <v>61</v>
      </c>
      <c r="H5267" s="89" t="s">
        <v>2324</v>
      </c>
      <c r="I5267" s="89" t="s">
        <v>97</v>
      </c>
      <c r="J5267" s="89">
        <v>26</v>
      </c>
      <c r="K5267" s="89" t="s">
        <v>115</v>
      </c>
      <c r="L5267" s="89" t="s">
        <v>116</v>
      </c>
      <c r="M5267" s="89">
        <v>12</v>
      </c>
      <c r="N5267" s="90">
        <v>3760775.66</v>
      </c>
      <c r="O5267" s="90">
        <v>2839000</v>
      </c>
      <c r="P5267" s="90">
        <v>2839000</v>
      </c>
      <c r="Q5267" s="90">
        <v>3885753.62</v>
      </c>
      <c r="R5267" s="90">
        <v>1046753.62</v>
      </c>
      <c r="S5267" s="90">
        <v>36.870504402958801</v>
      </c>
      <c r="T5267" s="89" t="s">
        <v>73</v>
      </c>
    </row>
    <row r="5268" spans="1:20" x14ac:dyDescent="0.55000000000000004">
      <c r="A5268" s="123">
        <v>2568</v>
      </c>
      <c r="B5268" s="88">
        <v>45930</v>
      </c>
      <c r="C5268" s="89" t="s">
        <v>2314</v>
      </c>
      <c r="D5268" s="89">
        <v>1</v>
      </c>
      <c r="E5268" s="89" t="s">
        <v>22</v>
      </c>
      <c r="F5268" s="89" t="s">
        <v>25</v>
      </c>
      <c r="G5268" s="89" t="s">
        <v>67</v>
      </c>
      <c r="H5268" s="89" t="s">
        <v>2325</v>
      </c>
      <c r="I5268" s="89" t="s">
        <v>97</v>
      </c>
      <c r="J5268" s="89">
        <v>26</v>
      </c>
      <c r="K5268" s="89" t="s">
        <v>115</v>
      </c>
      <c r="L5268" s="89" t="s">
        <v>116</v>
      </c>
      <c r="M5268" s="89">
        <v>12</v>
      </c>
      <c r="N5268" s="90">
        <v>2342542.37</v>
      </c>
      <c r="O5268" s="90">
        <v>3265000</v>
      </c>
      <c r="P5268" s="90">
        <v>3265000</v>
      </c>
      <c r="Q5268" s="90">
        <v>2114487.77</v>
      </c>
      <c r="R5268" s="90">
        <v>-1150512.23</v>
      </c>
      <c r="S5268" s="90">
        <v>-35.2377405819296</v>
      </c>
      <c r="T5268" s="89" t="s">
        <v>28</v>
      </c>
    </row>
    <row r="5269" spans="1:20" x14ac:dyDescent="0.55000000000000004">
      <c r="A5269" s="123">
        <v>2568</v>
      </c>
      <c r="B5269" s="88">
        <v>45930</v>
      </c>
      <c r="C5269" s="89" t="s">
        <v>2314</v>
      </c>
      <c r="D5269" s="89">
        <v>1</v>
      </c>
      <c r="E5269" s="89" t="s">
        <v>22</v>
      </c>
      <c r="F5269" s="89" t="s">
        <v>25</v>
      </c>
      <c r="G5269" s="89" t="s">
        <v>23</v>
      </c>
      <c r="H5269" s="89" t="s">
        <v>2326</v>
      </c>
      <c r="I5269" s="89" t="s">
        <v>97</v>
      </c>
      <c r="J5269" s="89">
        <v>26</v>
      </c>
      <c r="K5269" s="89" t="s">
        <v>115</v>
      </c>
      <c r="L5269" s="89" t="s">
        <v>116</v>
      </c>
      <c r="M5269" s="89">
        <v>12</v>
      </c>
      <c r="N5269" s="90">
        <v>2829404.78</v>
      </c>
      <c r="O5269" s="90">
        <v>2482400</v>
      </c>
      <c r="P5269" s="90">
        <v>2482400</v>
      </c>
      <c r="Q5269" s="90">
        <v>2769300.84</v>
      </c>
      <c r="R5269" s="90">
        <v>286900.84000000003</v>
      </c>
      <c r="S5269" s="90">
        <v>11.557397679664801</v>
      </c>
      <c r="T5269" s="89" t="s">
        <v>73</v>
      </c>
    </row>
    <row r="5270" spans="1:20" x14ac:dyDescent="0.55000000000000004">
      <c r="A5270" s="123">
        <v>2568</v>
      </c>
      <c r="B5270" s="88">
        <v>45930</v>
      </c>
      <c r="C5270" s="89" t="s">
        <v>2314</v>
      </c>
      <c r="D5270" s="89">
        <v>1</v>
      </c>
      <c r="E5270" s="89" t="s">
        <v>22</v>
      </c>
      <c r="F5270" s="89" t="s">
        <v>25</v>
      </c>
      <c r="G5270" s="89" t="s">
        <v>41</v>
      </c>
      <c r="H5270" s="89" t="s">
        <v>2327</v>
      </c>
      <c r="I5270" s="89" t="s">
        <v>97</v>
      </c>
      <c r="J5270" s="89">
        <v>26</v>
      </c>
      <c r="K5270" s="89" t="s">
        <v>115</v>
      </c>
      <c r="L5270" s="89" t="s">
        <v>116</v>
      </c>
      <c r="M5270" s="89">
        <v>12</v>
      </c>
      <c r="N5270" s="90">
        <v>2772068.41</v>
      </c>
      <c r="O5270" s="90">
        <v>2392958.3199999998</v>
      </c>
      <c r="P5270" s="90">
        <v>2392958.3199999998</v>
      </c>
      <c r="Q5270" s="90">
        <v>3054615.37</v>
      </c>
      <c r="R5270" s="90">
        <v>661657.05000000005</v>
      </c>
      <c r="S5270" s="90">
        <v>27.6501702712482</v>
      </c>
      <c r="T5270" s="89" t="s">
        <v>73</v>
      </c>
    </row>
    <row r="5271" spans="1:20" x14ac:dyDescent="0.55000000000000004">
      <c r="A5271" s="123">
        <v>2568</v>
      </c>
      <c r="B5271" s="88">
        <v>45930</v>
      </c>
      <c r="C5271" s="89" t="s">
        <v>2314</v>
      </c>
      <c r="D5271" s="89">
        <v>1</v>
      </c>
      <c r="E5271" s="89" t="s">
        <v>22</v>
      </c>
      <c r="F5271" s="89" t="s">
        <v>25</v>
      </c>
      <c r="G5271" s="89" t="s">
        <v>43</v>
      </c>
      <c r="H5271" s="89" t="s">
        <v>2328</v>
      </c>
      <c r="I5271" s="89" t="s">
        <v>97</v>
      </c>
      <c r="J5271" s="89">
        <v>26</v>
      </c>
      <c r="K5271" s="89" t="s">
        <v>115</v>
      </c>
      <c r="L5271" s="89" t="s">
        <v>116</v>
      </c>
      <c r="M5271" s="89">
        <v>12</v>
      </c>
      <c r="N5271" s="90">
        <v>2726022.28</v>
      </c>
      <c r="O5271" s="90">
        <v>3252174.12</v>
      </c>
      <c r="P5271" s="90">
        <v>3252174.12</v>
      </c>
      <c r="Q5271" s="90">
        <v>3002612.01</v>
      </c>
      <c r="R5271" s="90">
        <v>-249562.11</v>
      </c>
      <c r="S5271" s="90">
        <v>-7.6737007549890999</v>
      </c>
      <c r="T5271" s="89" t="s">
        <v>28</v>
      </c>
    </row>
    <row r="5272" spans="1:20" x14ac:dyDescent="0.55000000000000004">
      <c r="A5272" s="123">
        <v>2568</v>
      </c>
      <c r="B5272" s="88">
        <v>45930</v>
      </c>
      <c r="C5272" s="89" t="s">
        <v>2314</v>
      </c>
      <c r="D5272" s="89">
        <v>1</v>
      </c>
      <c r="E5272" s="89" t="s">
        <v>22</v>
      </c>
      <c r="F5272" s="89" t="s">
        <v>25</v>
      </c>
      <c r="G5272" s="89" t="s">
        <v>35</v>
      </c>
      <c r="H5272" s="89" t="s">
        <v>2329</v>
      </c>
      <c r="I5272" s="89" t="s">
        <v>97</v>
      </c>
      <c r="J5272" s="89">
        <v>26</v>
      </c>
      <c r="K5272" s="89" t="s">
        <v>115</v>
      </c>
      <c r="L5272" s="89" t="s">
        <v>116</v>
      </c>
      <c r="M5272" s="89">
        <v>12</v>
      </c>
      <c r="N5272" s="90">
        <v>2360566.2000000002</v>
      </c>
      <c r="O5272" s="90">
        <v>2493840</v>
      </c>
      <c r="P5272" s="90">
        <v>2493840</v>
      </c>
      <c r="Q5272" s="90">
        <v>2399887.0099999998</v>
      </c>
      <c r="R5272" s="90">
        <v>-93952.99</v>
      </c>
      <c r="S5272" s="90">
        <v>-3.7674024797100101</v>
      </c>
      <c r="T5272" s="89" t="s">
        <v>28</v>
      </c>
    </row>
    <row r="5273" spans="1:20" x14ac:dyDescent="0.55000000000000004">
      <c r="A5273" s="123">
        <v>2568</v>
      </c>
      <c r="B5273" s="88">
        <v>45930</v>
      </c>
      <c r="C5273" s="89" t="s">
        <v>2314</v>
      </c>
      <c r="D5273" s="89">
        <v>1</v>
      </c>
      <c r="E5273" s="89" t="s">
        <v>22</v>
      </c>
      <c r="F5273" s="89" t="s">
        <v>25</v>
      </c>
      <c r="G5273" s="89" t="s">
        <v>45</v>
      </c>
      <c r="H5273" s="89" t="s">
        <v>2330</v>
      </c>
      <c r="I5273" s="89" t="s">
        <v>97</v>
      </c>
      <c r="J5273" s="89">
        <v>26</v>
      </c>
      <c r="K5273" s="89" t="s">
        <v>115</v>
      </c>
      <c r="L5273" s="89" t="s">
        <v>116</v>
      </c>
      <c r="M5273" s="89">
        <v>12</v>
      </c>
      <c r="N5273" s="90">
        <v>5649094.1600000001</v>
      </c>
      <c r="O5273" s="90">
        <v>6600000</v>
      </c>
      <c r="P5273" s="90">
        <v>6600000</v>
      </c>
      <c r="Q5273" s="90">
        <v>4557884.71</v>
      </c>
      <c r="R5273" s="90">
        <v>-2042115.29</v>
      </c>
      <c r="S5273" s="90">
        <v>-30.941140757575798</v>
      </c>
      <c r="T5273" s="89" t="s">
        <v>28</v>
      </c>
    </row>
    <row r="5274" spans="1:20" x14ac:dyDescent="0.55000000000000004">
      <c r="A5274" s="123">
        <v>2568</v>
      </c>
      <c r="B5274" s="88">
        <v>45930</v>
      </c>
      <c r="C5274" s="89" t="s">
        <v>2314</v>
      </c>
      <c r="D5274" s="89">
        <v>1</v>
      </c>
      <c r="E5274" s="89" t="s">
        <v>22</v>
      </c>
      <c r="F5274" s="89" t="s">
        <v>25</v>
      </c>
      <c r="G5274" s="89" t="s">
        <v>39</v>
      </c>
      <c r="H5274" s="89" t="s">
        <v>2331</v>
      </c>
      <c r="I5274" s="89" t="s">
        <v>97</v>
      </c>
      <c r="J5274" s="89">
        <v>26</v>
      </c>
      <c r="K5274" s="89" t="s">
        <v>115</v>
      </c>
      <c r="L5274" s="89" t="s">
        <v>116</v>
      </c>
      <c r="M5274" s="89">
        <v>12</v>
      </c>
      <c r="N5274" s="90">
        <v>5535584.8499999996</v>
      </c>
      <c r="O5274" s="90">
        <v>5430645.2000000002</v>
      </c>
      <c r="P5274" s="90">
        <v>5430645.2000000002</v>
      </c>
      <c r="Q5274" s="90">
        <v>6108716.4800000004</v>
      </c>
      <c r="R5274" s="90">
        <v>678071.28</v>
      </c>
      <c r="S5274" s="90">
        <v>12.4860169469366</v>
      </c>
      <c r="T5274" s="89" t="s">
        <v>73</v>
      </c>
    </row>
    <row r="5275" spans="1:20" x14ac:dyDescent="0.55000000000000004">
      <c r="A5275" s="123">
        <v>2568</v>
      </c>
      <c r="B5275" s="88">
        <v>45930</v>
      </c>
      <c r="C5275" s="89" t="s">
        <v>2314</v>
      </c>
      <c r="D5275" s="89">
        <v>1</v>
      </c>
      <c r="E5275" s="89" t="s">
        <v>22</v>
      </c>
      <c r="F5275" s="89" t="s">
        <v>25</v>
      </c>
      <c r="G5275" s="89" t="s">
        <v>37</v>
      </c>
      <c r="H5275" s="89" t="s">
        <v>2332</v>
      </c>
      <c r="I5275" s="89" t="s">
        <v>97</v>
      </c>
      <c r="J5275" s="89">
        <v>26</v>
      </c>
      <c r="K5275" s="89" t="s">
        <v>115</v>
      </c>
      <c r="L5275" s="89" t="s">
        <v>116</v>
      </c>
      <c r="M5275" s="89">
        <v>12</v>
      </c>
      <c r="N5275" s="90">
        <v>1375095.85</v>
      </c>
      <c r="O5275" s="90">
        <v>1642068</v>
      </c>
      <c r="P5275" s="90">
        <v>1642068</v>
      </c>
      <c r="Q5275" s="90">
        <v>1419707.02</v>
      </c>
      <c r="R5275" s="90">
        <v>-222360.98</v>
      </c>
      <c r="S5275" s="90">
        <v>-13.541520813998</v>
      </c>
      <c r="T5275" s="89" t="s">
        <v>28</v>
      </c>
    </row>
    <row r="5276" spans="1:20" x14ac:dyDescent="0.55000000000000004">
      <c r="A5276" s="123">
        <v>2568</v>
      </c>
      <c r="B5276" s="88">
        <v>45930</v>
      </c>
      <c r="C5276" s="89" t="s">
        <v>2314</v>
      </c>
      <c r="D5276" s="89">
        <v>1</v>
      </c>
      <c r="E5276" s="89" t="s">
        <v>147</v>
      </c>
      <c r="F5276" s="89" t="s">
        <v>25</v>
      </c>
      <c r="G5276" s="89" t="s">
        <v>196</v>
      </c>
      <c r="H5276" s="89" t="s">
        <v>2333</v>
      </c>
      <c r="I5276" s="89" t="s">
        <v>97</v>
      </c>
      <c r="J5276" s="89">
        <v>26</v>
      </c>
      <c r="K5276" s="89" t="s">
        <v>115</v>
      </c>
      <c r="L5276" s="89" t="s">
        <v>116</v>
      </c>
      <c r="M5276" s="89">
        <v>12</v>
      </c>
      <c r="N5276" s="90">
        <v>612844.11</v>
      </c>
      <c r="O5276" s="90">
        <v>640000</v>
      </c>
      <c r="P5276" s="90">
        <v>640000</v>
      </c>
      <c r="Q5276" s="90">
        <v>518965.78</v>
      </c>
      <c r="R5276" s="90">
        <v>-121034.22</v>
      </c>
      <c r="S5276" s="90">
        <v>-18.911596875000001</v>
      </c>
      <c r="T5276" s="89" t="s">
        <v>28</v>
      </c>
    </row>
    <row r="5277" spans="1:20" x14ac:dyDescent="0.55000000000000004">
      <c r="A5277" s="123">
        <v>2568</v>
      </c>
      <c r="B5277" s="88">
        <v>45930</v>
      </c>
      <c r="C5277" s="89" t="s">
        <v>2314</v>
      </c>
      <c r="D5277" s="89">
        <v>1</v>
      </c>
      <c r="E5277" s="89" t="s">
        <v>147</v>
      </c>
      <c r="F5277" s="89" t="s">
        <v>49</v>
      </c>
      <c r="G5277" s="89" t="s">
        <v>156</v>
      </c>
      <c r="H5277" s="89" t="s">
        <v>2334</v>
      </c>
      <c r="I5277" s="89" t="s">
        <v>97</v>
      </c>
      <c r="J5277" s="89">
        <v>26</v>
      </c>
      <c r="K5277" s="89" t="s">
        <v>115</v>
      </c>
      <c r="L5277" s="89" t="s">
        <v>116</v>
      </c>
      <c r="M5277" s="89">
        <v>12</v>
      </c>
      <c r="N5277" s="90">
        <v>56397389.890000001</v>
      </c>
      <c r="O5277" s="90">
        <v>54000000</v>
      </c>
      <c r="P5277" s="90">
        <v>54000000</v>
      </c>
      <c r="Q5277" s="90">
        <v>48213465.75</v>
      </c>
      <c r="R5277" s="90">
        <v>-5786534.25</v>
      </c>
      <c r="S5277" s="90">
        <v>-10.7158041666667</v>
      </c>
      <c r="T5277" s="89" t="s">
        <v>28</v>
      </c>
    </row>
    <row r="5278" spans="1:20" x14ac:dyDescent="0.55000000000000004">
      <c r="A5278" s="123">
        <v>2568</v>
      </c>
      <c r="B5278" s="88">
        <v>45930</v>
      </c>
      <c r="C5278" s="89" t="s">
        <v>2314</v>
      </c>
      <c r="D5278" s="89">
        <v>1</v>
      </c>
      <c r="E5278" s="89" t="s">
        <v>147</v>
      </c>
      <c r="F5278" s="89" t="s">
        <v>56</v>
      </c>
      <c r="G5278" s="89" t="s">
        <v>152</v>
      </c>
      <c r="H5278" s="89" t="s">
        <v>2335</v>
      </c>
      <c r="I5278" s="89" t="s">
        <v>97</v>
      </c>
      <c r="J5278" s="89">
        <v>26</v>
      </c>
      <c r="K5278" s="89" t="s">
        <v>115</v>
      </c>
      <c r="L5278" s="89" t="s">
        <v>116</v>
      </c>
      <c r="M5278" s="89">
        <v>12</v>
      </c>
      <c r="N5278" s="90">
        <v>15917276.640000001</v>
      </c>
      <c r="O5278" s="90">
        <v>16852000</v>
      </c>
      <c r="P5278" s="90">
        <v>16852000</v>
      </c>
      <c r="Q5278" s="90">
        <v>15523786.869999999</v>
      </c>
      <c r="R5278" s="90">
        <v>-1328213.1299999999</v>
      </c>
      <c r="S5278" s="90">
        <v>-7.8816349988132002</v>
      </c>
      <c r="T5278" s="89" t="s">
        <v>28</v>
      </c>
    </row>
    <row r="5279" spans="1:20" x14ac:dyDescent="0.55000000000000004">
      <c r="A5279" s="123">
        <v>2568</v>
      </c>
      <c r="B5279" s="88">
        <v>45930</v>
      </c>
      <c r="C5279" s="89" t="s">
        <v>2314</v>
      </c>
      <c r="D5279" s="89">
        <v>1</v>
      </c>
      <c r="E5279" s="89" t="s">
        <v>147</v>
      </c>
      <c r="F5279" s="89" t="s">
        <v>25</v>
      </c>
      <c r="G5279" s="89" t="s">
        <v>190</v>
      </c>
      <c r="H5279" s="89" t="s">
        <v>2336</v>
      </c>
      <c r="I5279" s="89" t="s">
        <v>97</v>
      </c>
      <c r="J5279" s="89">
        <v>26</v>
      </c>
      <c r="K5279" s="89" t="s">
        <v>115</v>
      </c>
      <c r="L5279" s="89" t="s">
        <v>116</v>
      </c>
      <c r="M5279" s="89">
        <v>12</v>
      </c>
      <c r="N5279" s="90">
        <v>2883381.14</v>
      </c>
      <c r="O5279" s="90">
        <v>2414000</v>
      </c>
      <c r="P5279" s="90">
        <v>2414000</v>
      </c>
      <c r="Q5279" s="90">
        <v>2821043.01</v>
      </c>
      <c r="R5279" s="90">
        <v>407043.01</v>
      </c>
      <c r="S5279" s="90">
        <v>16.861765120132599</v>
      </c>
      <c r="T5279" s="89" t="s">
        <v>73</v>
      </c>
    </row>
    <row r="5280" spans="1:20" x14ac:dyDescent="0.55000000000000004">
      <c r="A5280" s="123">
        <v>2568</v>
      </c>
      <c r="B5280" s="88">
        <v>45930</v>
      </c>
      <c r="C5280" s="89" t="s">
        <v>2314</v>
      </c>
      <c r="D5280" s="89">
        <v>1</v>
      </c>
      <c r="E5280" s="89" t="s">
        <v>147</v>
      </c>
      <c r="F5280" s="89" t="s">
        <v>25</v>
      </c>
      <c r="G5280" s="89" t="s">
        <v>176</v>
      </c>
      <c r="H5280" s="89" t="s">
        <v>2337</v>
      </c>
      <c r="I5280" s="89" t="s">
        <v>97</v>
      </c>
      <c r="J5280" s="89">
        <v>26</v>
      </c>
      <c r="K5280" s="89" t="s">
        <v>115</v>
      </c>
      <c r="L5280" s="89" t="s">
        <v>116</v>
      </c>
      <c r="M5280" s="89">
        <v>12</v>
      </c>
      <c r="N5280" s="90">
        <v>4920564.88</v>
      </c>
      <c r="O5280" s="90">
        <v>4795615.2</v>
      </c>
      <c r="P5280" s="90">
        <v>4795615.2</v>
      </c>
      <c r="Q5280" s="90">
        <v>4564451.0999999996</v>
      </c>
      <c r="R5280" s="90">
        <v>-231164.1</v>
      </c>
      <c r="S5280" s="90">
        <v>-4.8203221142513701</v>
      </c>
      <c r="T5280" s="89" t="s">
        <v>28</v>
      </c>
    </row>
    <row r="5281" spans="1:20" x14ac:dyDescent="0.55000000000000004">
      <c r="A5281" s="123">
        <v>2568</v>
      </c>
      <c r="B5281" s="88">
        <v>45930</v>
      </c>
      <c r="C5281" s="89" t="s">
        <v>2314</v>
      </c>
      <c r="D5281" s="89">
        <v>1</v>
      </c>
      <c r="E5281" s="89" t="s">
        <v>147</v>
      </c>
      <c r="F5281" s="89" t="s">
        <v>25</v>
      </c>
      <c r="G5281" s="89" t="s">
        <v>158</v>
      </c>
      <c r="H5281" s="89" t="s">
        <v>2338</v>
      </c>
      <c r="I5281" s="89" t="s">
        <v>97</v>
      </c>
      <c r="J5281" s="89">
        <v>26</v>
      </c>
      <c r="K5281" s="89" t="s">
        <v>115</v>
      </c>
      <c r="L5281" s="89" t="s">
        <v>116</v>
      </c>
      <c r="M5281" s="89">
        <v>12</v>
      </c>
      <c r="N5281" s="90">
        <v>3178038.77</v>
      </c>
      <c r="O5281" s="90">
        <v>3151706.67</v>
      </c>
      <c r="P5281" s="90">
        <v>3151706.67</v>
      </c>
      <c r="Q5281" s="90">
        <v>3024066.63</v>
      </c>
      <c r="R5281" s="90">
        <v>-127640.04</v>
      </c>
      <c r="S5281" s="90">
        <v>-4.0498705420450802</v>
      </c>
      <c r="T5281" s="89" t="s">
        <v>28</v>
      </c>
    </row>
    <row r="5282" spans="1:20" x14ac:dyDescent="0.55000000000000004">
      <c r="A5282" s="123">
        <v>2568</v>
      </c>
      <c r="B5282" s="88">
        <v>45930</v>
      </c>
      <c r="C5282" s="89" t="s">
        <v>2314</v>
      </c>
      <c r="D5282" s="89">
        <v>1</v>
      </c>
      <c r="E5282" s="89" t="s">
        <v>147</v>
      </c>
      <c r="F5282" s="89" t="s">
        <v>25</v>
      </c>
      <c r="G5282" s="89" t="s">
        <v>194</v>
      </c>
      <c r="H5282" s="89" t="s">
        <v>2339</v>
      </c>
      <c r="I5282" s="89" t="s">
        <v>97</v>
      </c>
      <c r="J5282" s="89">
        <v>26</v>
      </c>
      <c r="K5282" s="89" t="s">
        <v>115</v>
      </c>
      <c r="L5282" s="89" t="s">
        <v>116</v>
      </c>
      <c r="M5282" s="89">
        <v>12</v>
      </c>
      <c r="N5282" s="90">
        <v>4358267.0199999996</v>
      </c>
      <c r="O5282" s="90">
        <v>4550000</v>
      </c>
      <c r="P5282" s="90">
        <v>4550000</v>
      </c>
      <c r="Q5282" s="90">
        <v>4590891.93</v>
      </c>
      <c r="R5282" s="90">
        <v>40891.93</v>
      </c>
      <c r="S5282" s="90">
        <v>0.89872373626373603</v>
      </c>
      <c r="T5282" s="89" t="s">
        <v>73</v>
      </c>
    </row>
    <row r="5283" spans="1:20" x14ac:dyDescent="0.55000000000000004">
      <c r="A5283" s="123">
        <v>2568</v>
      </c>
      <c r="B5283" s="88">
        <v>45930</v>
      </c>
      <c r="C5283" s="89" t="s">
        <v>2314</v>
      </c>
      <c r="D5283" s="89">
        <v>1</v>
      </c>
      <c r="E5283" s="89" t="s">
        <v>147</v>
      </c>
      <c r="F5283" s="89" t="s">
        <v>25</v>
      </c>
      <c r="G5283" s="89" t="s">
        <v>154</v>
      </c>
      <c r="H5283" s="89" t="s">
        <v>2340</v>
      </c>
      <c r="I5283" s="89" t="s">
        <v>97</v>
      </c>
      <c r="J5283" s="89">
        <v>26</v>
      </c>
      <c r="K5283" s="89" t="s">
        <v>115</v>
      </c>
      <c r="L5283" s="89" t="s">
        <v>116</v>
      </c>
      <c r="M5283" s="89">
        <v>12</v>
      </c>
      <c r="N5283" s="90">
        <v>2372385.98</v>
      </c>
      <c r="O5283" s="90">
        <v>1621400</v>
      </c>
      <c r="P5283" s="90">
        <v>1621400</v>
      </c>
      <c r="Q5283" s="90">
        <v>2139081.2999999998</v>
      </c>
      <c r="R5283" s="90">
        <v>517681.3</v>
      </c>
      <c r="S5283" s="90">
        <v>31.928043665967699</v>
      </c>
      <c r="T5283" s="89" t="s">
        <v>73</v>
      </c>
    </row>
    <row r="5284" spans="1:20" x14ac:dyDescent="0.55000000000000004">
      <c r="A5284" s="123">
        <v>2568</v>
      </c>
      <c r="B5284" s="88">
        <v>45930</v>
      </c>
      <c r="C5284" s="89" t="s">
        <v>2314</v>
      </c>
      <c r="D5284" s="89">
        <v>1</v>
      </c>
      <c r="E5284" s="89" t="s">
        <v>147</v>
      </c>
      <c r="F5284" s="89" t="s">
        <v>56</v>
      </c>
      <c r="G5284" s="89" t="s">
        <v>160</v>
      </c>
      <c r="H5284" s="89" t="s">
        <v>2341</v>
      </c>
      <c r="I5284" s="89" t="s">
        <v>97</v>
      </c>
      <c r="J5284" s="89">
        <v>26</v>
      </c>
      <c r="K5284" s="89" t="s">
        <v>115</v>
      </c>
      <c r="L5284" s="89" t="s">
        <v>116</v>
      </c>
      <c r="M5284" s="89">
        <v>12</v>
      </c>
      <c r="N5284" s="90">
        <v>17124355.649999999</v>
      </c>
      <c r="O5284" s="90">
        <v>14760000</v>
      </c>
      <c r="P5284" s="90">
        <v>14760000</v>
      </c>
      <c r="Q5284" s="90">
        <v>16049077.16</v>
      </c>
      <c r="R5284" s="90">
        <v>1289077.1599999999</v>
      </c>
      <c r="S5284" s="90">
        <v>8.7335850948509499</v>
      </c>
      <c r="T5284" s="89" t="s">
        <v>73</v>
      </c>
    </row>
    <row r="5285" spans="1:20" x14ac:dyDescent="0.55000000000000004">
      <c r="A5285" s="123">
        <v>2568</v>
      </c>
      <c r="B5285" s="88">
        <v>45930</v>
      </c>
      <c r="C5285" s="89" t="s">
        <v>2314</v>
      </c>
      <c r="D5285" s="89">
        <v>1</v>
      </c>
      <c r="E5285" s="89" t="s">
        <v>147</v>
      </c>
      <c r="F5285" s="89" t="s">
        <v>25</v>
      </c>
      <c r="G5285" s="89" t="s">
        <v>184</v>
      </c>
      <c r="H5285" s="89" t="s">
        <v>2342</v>
      </c>
      <c r="I5285" s="89" t="s">
        <v>97</v>
      </c>
      <c r="J5285" s="89">
        <v>26</v>
      </c>
      <c r="K5285" s="89" t="s">
        <v>115</v>
      </c>
      <c r="L5285" s="89" t="s">
        <v>116</v>
      </c>
      <c r="M5285" s="89">
        <v>12</v>
      </c>
      <c r="N5285" s="90">
        <v>4142360.89</v>
      </c>
      <c r="O5285" s="90">
        <v>3850884</v>
      </c>
      <c r="P5285" s="90">
        <v>3850884</v>
      </c>
      <c r="Q5285" s="90">
        <v>4007062.79</v>
      </c>
      <c r="R5285" s="90">
        <v>156178.79</v>
      </c>
      <c r="S5285" s="90">
        <v>4.0556607262124702</v>
      </c>
      <c r="T5285" s="89" t="s">
        <v>73</v>
      </c>
    </row>
    <row r="5286" spans="1:20" x14ac:dyDescent="0.55000000000000004">
      <c r="A5286" s="123">
        <v>2568</v>
      </c>
      <c r="B5286" s="88">
        <v>45930</v>
      </c>
      <c r="C5286" s="89" t="s">
        <v>2314</v>
      </c>
      <c r="D5286" s="89">
        <v>1</v>
      </c>
      <c r="E5286" s="89" t="s">
        <v>147</v>
      </c>
      <c r="F5286" s="89" t="s">
        <v>25</v>
      </c>
      <c r="G5286" s="89" t="s">
        <v>164</v>
      </c>
      <c r="H5286" s="89" t="s">
        <v>2343</v>
      </c>
      <c r="I5286" s="89" t="s">
        <v>97</v>
      </c>
      <c r="J5286" s="89">
        <v>26</v>
      </c>
      <c r="K5286" s="89" t="s">
        <v>115</v>
      </c>
      <c r="L5286" s="89" t="s">
        <v>116</v>
      </c>
      <c r="M5286" s="89">
        <v>12</v>
      </c>
      <c r="N5286" s="90">
        <v>1684215.25</v>
      </c>
      <c r="O5286" s="90">
        <v>1648187.59</v>
      </c>
      <c r="P5286" s="90">
        <v>1648187.59</v>
      </c>
      <c r="Q5286" s="90">
        <v>1848874.97</v>
      </c>
      <c r="R5286" s="90">
        <v>200687.38</v>
      </c>
      <c r="S5286" s="90">
        <v>12.176246273035</v>
      </c>
      <c r="T5286" s="89" t="s">
        <v>73</v>
      </c>
    </row>
    <row r="5287" spans="1:20" x14ac:dyDescent="0.55000000000000004">
      <c r="A5287" s="123">
        <v>2568</v>
      </c>
      <c r="B5287" s="88">
        <v>45930</v>
      </c>
      <c r="C5287" s="89" t="s">
        <v>2314</v>
      </c>
      <c r="D5287" s="89">
        <v>1</v>
      </c>
      <c r="E5287" s="89" t="s">
        <v>147</v>
      </c>
      <c r="F5287" s="89" t="s">
        <v>56</v>
      </c>
      <c r="G5287" s="89" t="s">
        <v>178</v>
      </c>
      <c r="H5287" s="89" t="s">
        <v>2344</v>
      </c>
      <c r="I5287" s="89" t="s">
        <v>97</v>
      </c>
      <c r="J5287" s="89">
        <v>26</v>
      </c>
      <c r="K5287" s="89" t="s">
        <v>115</v>
      </c>
      <c r="L5287" s="89" t="s">
        <v>116</v>
      </c>
      <c r="M5287" s="89">
        <v>12</v>
      </c>
      <c r="N5287" s="90">
        <v>9433760.1199999992</v>
      </c>
      <c r="O5287" s="90">
        <v>10063170</v>
      </c>
      <c r="P5287" s="90">
        <v>10063170</v>
      </c>
      <c r="Q5287" s="90">
        <v>10145164.119999999</v>
      </c>
      <c r="R5287" s="90">
        <v>81994.12</v>
      </c>
      <c r="S5287" s="90">
        <v>0.81479414538361195</v>
      </c>
      <c r="T5287" s="89" t="s">
        <v>73</v>
      </c>
    </row>
    <row r="5288" spans="1:20" x14ac:dyDescent="0.55000000000000004">
      <c r="A5288" s="123">
        <v>2568</v>
      </c>
      <c r="B5288" s="88">
        <v>45930</v>
      </c>
      <c r="C5288" s="89" t="s">
        <v>2314</v>
      </c>
      <c r="D5288" s="89">
        <v>1</v>
      </c>
      <c r="E5288" s="89" t="s">
        <v>147</v>
      </c>
      <c r="F5288" s="89" t="s">
        <v>25</v>
      </c>
      <c r="G5288" s="89" t="s">
        <v>192</v>
      </c>
      <c r="H5288" s="89" t="s">
        <v>2345</v>
      </c>
      <c r="I5288" s="89" t="s">
        <v>97</v>
      </c>
      <c r="J5288" s="89">
        <v>26</v>
      </c>
      <c r="K5288" s="89" t="s">
        <v>115</v>
      </c>
      <c r="L5288" s="89" t="s">
        <v>116</v>
      </c>
      <c r="M5288" s="89">
        <v>12</v>
      </c>
      <c r="N5288" s="90">
        <v>2802983.91</v>
      </c>
      <c r="O5288" s="90">
        <v>3154000</v>
      </c>
      <c r="P5288" s="90">
        <v>3154000</v>
      </c>
      <c r="Q5288" s="90">
        <v>2912992.47</v>
      </c>
      <c r="R5288" s="90">
        <v>-241007.53</v>
      </c>
      <c r="S5288" s="90">
        <v>-7.6413294229549802</v>
      </c>
      <c r="T5288" s="89" t="s">
        <v>28</v>
      </c>
    </row>
    <row r="5289" spans="1:20" x14ac:dyDescent="0.55000000000000004">
      <c r="A5289" s="123">
        <v>2568</v>
      </c>
      <c r="B5289" s="88">
        <v>45930</v>
      </c>
      <c r="C5289" s="89" t="s">
        <v>2314</v>
      </c>
      <c r="D5289" s="89">
        <v>1</v>
      </c>
      <c r="E5289" s="89" t="s">
        <v>147</v>
      </c>
      <c r="F5289" s="89" t="s">
        <v>56</v>
      </c>
      <c r="G5289" s="89" t="s">
        <v>166</v>
      </c>
      <c r="H5289" s="89" t="s">
        <v>2346</v>
      </c>
      <c r="I5289" s="89" t="s">
        <v>97</v>
      </c>
      <c r="J5289" s="89">
        <v>26</v>
      </c>
      <c r="K5289" s="89" t="s">
        <v>115</v>
      </c>
      <c r="L5289" s="89" t="s">
        <v>116</v>
      </c>
      <c r="M5289" s="89">
        <v>12</v>
      </c>
      <c r="N5289" s="90">
        <v>14468064.15</v>
      </c>
      <c r="O5289" s="90">
        <v>16174193.08</v>
      </c>
      <c r="P5289" s="90">
        <v>16174193.08</v>
      </c>
      <c r="Q5289" s="90">
        <v>16213847.9</v>
      </c>
      <c r="R5289" s="90">
        <v>39654.82</v>
      </c>
      <c r="S5289" s="90">
        <v>0.2451734055842</v>
      </c>
      <c r="T5289" s="89" t="s">
        <v>73</v>
      </c>
    </row>
    <row r="5290" spans="1:20" x14ac:dyDescent="0.55000000000000004">
      <c r="A5290" s="123">
        <v>2568</v>
      </c>
      <c r="B5290" s="88">
        <v>45930</v>
      </c>
      <c r="C5290" s="89" t="s">
        <v>2314</v>
      </c>
      <c r="D5290" s="89">
        <v>1</v>
      </c>
      <c r="E5290" s="89" t="s">
        <v>147</v>
      </c>
      <c r="F5290" s="89" t="s">
        <v>25</v>
      </c>
      <c r="G5290" s="89" t="s">
        <v>180</v>
      </c>
      <c r="H5290" s="89" t="s">
        <v>2347</v>
      </c>
      <c r="I5290" s="89" t="s">
        <v>97</v>
      </c>
      <c r="J5290" s="89">
        <v>26</v>
      </c>
      <c r="K5290" s="89" t="s">
        <v>115</v>
      </c>
      <c r="L5290" s="89" t="s">
        <v>116</v>
      </c>
      <c r="M5290" s="89">
        <v>12</v>
      </c>
      <c r="N5290" s="90">
        <v>6283319.5499999998</v>
      </c>
      <c r="O5290" s="90">
        <v>6151000</v>
      </c>
      <c r="P5290" s="90">
        <v>6151000</v>
      </c>
      <c r="Q5290" s="90">
        <v>5630370.2699999996</v>
      </c>
      <c r="R5290" s="90">
        <v>-520629.73</v>
      </c>
      <c r="S5290" s="90">
        <v>-8.4641477808486396</v>
      </c>
      <c r="T5290" s="89" t="s">
        <v>28</v>
      </c>
    </row>
    <row r="5291" spans="1:20" x14ac:dyDescent="0.55000000000000004">
      <c r="A5291" s="123">
        <v>2568</v>
      </c>
      <c r="B5291" s="88">
        <v>45930</v>
      </c>
      <c r="C5291" s="89" t="s">
        <v>2314</v>
      </c>
      <c r="D5291" s="89">
        <v>1</v>
      </c>
      <c r="E5291" s="89" t="s">
        <v>147</v>
      </c>
      <c r="F5291" s="89" t="s">
        <v>25</v>
      </c>
      <c r="G5291" s="89" t="s">
        <v>168</v>
      </c>
      <c r="H5291" s="89" t="s">
        <v>2348</v>
      </c>
      <c r="I5291" s="89" t="s">
        <v>97</v>
      </c>
      <c r="J5291" s="89">
        <v>26</v>
      </c>
      <c r="K5291" s="89" t="s">
        <v>115</v>
      </c>
      <c r="L5291" s="89" t="s">
        <v>116</v>
      </c>
      <c r="M5291" s="89">
        <v>12</v>
      </c>
      <c r="N5291" s="90">
        <v>3462362.89</v>
      </c>
      <c r="O5291" s="90">
        <v>3450963.95</v>
      </c>
      <c r="P5291" s="90">
        <v>3450963.95</v>
      </c>
      <c r="Q5291" s="90">
        <v>3428669.87</v>
      </c>
      <c r="R5291" s="90">
        <v>-22294.080000000002</v>
      </c>
      <c r="S5291" s="90">
        <v>-0.64602471434104702</v>
      </c>
      <c r="T5291" s="89" t="s">
        <v>28</v>
      </c>
    </row>
    <row r="5292" spans="1:20" x14ac:dyDescent="0.55000000000000004">
      <c r="A5292" s="123">
        <v>2568</v>
      </c>
      <c r="B5292" s="88">
        <v>45930</v>
      </c>
      <c r="C5292" s="89" t="s">
        <v>2314</v>
      </c>
      <c r="D5292" s="89">
        <v>1</v>
      </c>
      <c r="E5292" s="89" t="s">
        <v>147</v>
      </c>
      <c r="F5292" s="89" t="s">
        <v>25</v>
      </c>
      <c r="G5292" s="89" t="s">
        <v>182</v>
      </c>
      <c r="H5292" s="89" t="s">
        <v>2349</v>
      </c>
      <c r="I5292" s="89" t="s">
        <v>97</v>
      </c>
      <c r="J5292" s="89">
        <v>26</v>
      </c>
      <c r="K5292" s="89" t="s">
        <v>115</v>
      </c>
      <c r="L5292" s="89" t="s">
        <v>116</v>
      </c>
      <c r="M5292" s="89">
        <v>12</v>
      </c>
      <c r="N5292" s="90">
        <v>1571364.82</v>
      </c>
      <c r="O5292" s="90">
        <v>2352600</v>
      </c>
      <c r="P5292" s="90">
        <v>2352600</v>
      </c>
      <c r="Q5292" s="90">
        <v>2186240.9</v>
      </c>
      <c r="R5292" s="90">
        <v>-166359.1</v>
      </c>
      <c r="S5292" s="90">
        <v>-7.0712870866275601</v>
      </c>
      <c r="T5292" s="89" t="s">
        <v>28</v>
      </c>
    </row>
    <row r="5293" spans="1:20" x14ac:dyDescent="0.55000000000000004">
      <c r="A5293" s="123">
        <v>2568</v>
      </c>
      <c r="B5293" s="88">
        <v>45930</v>
      </c>
      <c r="C5293" s="89" t="s">
        <v>2314</v>
      </c>
      <c r="D5293" s="89">
        <v>1</v>
      </c>
      <c r="E5293" s="89" t="s">
        <v>147</v>
      </c>
      <c r="F5293" s="89" t="s">
        <v>25</v>
      </c>
      <c r="G5293" s="89" t="s">
        <v>172</v>
      </c>
      <c r="H5293" s="89" t="s">
        <v>2350</v>
      </c>
      <c r="I5293" s="89" t="s">
        <v>97</v>
      </c>
      <c r="J5293" s="89">
        <v>26</v>
      </c>
      <c r="K5293" s="89" t="s">
        <v>115</v>
      </c>
      <c r="L5293" s="89" t="s">
        <v>116</v>
      </c>
      <c r="M5293" s="89">
        <v>12</v>
      </c>
      <c r="N5293" s="90">
        <v>1544902.96</v>
      </c>
      <c r="O5293" s="90">
        <v>1814339.54</v>
      </c>
      <c r="P5293" s="90">
        <v>1814339.54</v>
      </c>
      <c r="Q5293" s="90">
        <v>1880374.79</v>
      </c>
      <c r="R5293" s="90">
        <v>66035.25</v>
      </c>
      <c r="S5293" s="90">
        <v>3.63963020945903</v>
      </c>
      <c r="T5293" s="89" t="s">
        <v>73</v>
      </c>
    </row>
    <row r="5294" spans="1:20" x14ac:dyDescent="0.55000000000000004">
      <c r="A5294" s="123">
        <v>2568</v>
      </c>
      <c r="B5294" s="88">
        <v>45930</v>
      </c>
      <c r="C5294" s="89" t="s">
        <v>2314</v>
      </c>
      <c r="D5294" s="89">
        <v>1</v>
      </c>
      <c r="E5294" s="89" t="s">
        <v>147</v>
      </c>
      <c r="F5294" s="89" t="s">
        <v>25</v>
      </c>
      <c r="G5294" s="89" t="s">
        <v>186</v>
      </c>
      <c r="H5294" s="89" t="s">
        <v>2351</v>
      </c>
      <c r="I5294" s="89" t="s">
        <v>97</v>
      </c>
      <c r="J5294" s="89">
        <v>26</v>
      </c>
      <c r="K5294" s="89" t="s">
        <v>115</v>
      </c>
      <c r="L5294" s="89" t="s">
        <v>116</v>
      </c>
      <c r="M5294" s="89">
        <v>12</v>
      </c>
      <c r="N5294" s="90">
        <v>3317174.31</v>
      </c>
      <c r="O5294" s="90">
        <v>3342671.12</v>
      </c>
      <c r="P5294" s="90">
        <v>3342671.12</v>
      </c>
      <c r="Q5294" s="90">
        <v>3212496.47</v>
      </c>
      <c r="R5294" s="90">
        <v>-130174.65</v>
      </c>
      <c r="S5294" s="90">
        <v>-3.8943301726913502</v>
      </c>
      <c r="T5294" s="89" t="s">
        <v>28</v>
      </c>
    </row>
    <row r="5295" spans="1:20" x14ac:dyDescent="0.55000000000000004">
      <c r="A5295" s="123">
        <v>2568</v>
      </c>
      <c r="B5295" s="88">
        <v>45930</v>
      </c>
      <c r="C5295" s="89" t="s">
        <v>2314</v>
      </c>
      <c r="D5295" s="89">
        <v>1</v>
      </c>
      <c r="E5295" s="89" t="s">
        <v>147</v>
      </c>
      <c r="F5295" s="89" t="s">
        <v>25</v>
      </c>
      <c r="G5295" s="89" t="s">
        <v>162</v>
      </c>
      <c r="H5295" s="89" t="s">
        <v>2352</v>
      </c>
      <c r="I5295" s="89" t="s">
        <v>97</v>
      </c>
      <c r="J5295" s="89">
        <v>26</v>
      </c>
      <c r="K5295" s="89" t="s">
        <v>115</v>
      </c>
      <c r="L5295" s="89" t="s">
        <v>116</v>
      </c>
      <c r="M5295" s="89">
        <v>12</v>
      </c>
      <c r="N5295" s="90">
        <v>1542540.36</v>
      </c>
      <c r="O5295" s="90">
        <v>1221826.68</v>
      </c>
      <c r="P5295" s="90">
        <v>1221826.68</v>
      </c>
      <c r="Q5295" s="90">
        <v>1290193.17</v>
      </c>
      <c r="R5295" s="90">
        <v>68366.490000000005</v>
      </c>
      <c r="S5295" s="90">
        <v>5.5954327335526797</v>
      </c>
      <c r="T5295" s="89" t="s">
        <v>73</v>
      </c>
    </row>
    <row r="5296" spans="1:20" x14ac:dyDescent="0.55000000000000004">
      <c r="A5296" s="123">
        <v>2568</v>
      </c>
      <c r="B5296" s="88">
        <v>45930</v>
      </c>
      <c r="C5296" s="89" t="s">
        <v>2314</v>
      </c>
      <c r="D5296" s="89">
        <v>1</v>
      </c>
      <c r="E5296" s="89" t="s">
        <v>147</v>
      </c>
      <c r="F5296" s="89" t="s">
        <v>25</v>
      </c>
      <c r="G5296" s="89" t="s">
        <v>170</v>
      </c>
      <c r="H5296" s="89" t="s">
        <v>2353</v>
      </c>
      <c r="I5296" s="89" t="s">
        <v>97</v>
      </c>
      <c r="J5296" s="89">
        <v>26</v>
      </c>
      <c r="K5296" s="89" t="s">
        <v>115</v>
      </c>
      <c r="L5296" s="89" t="s">
        <v>116</v>
      </c>
      <c r="M5296" s="89">
        <v>12</v>
      </c>
      <c r="N5296" s="90">
        <v>2423303.85</v>
      </c>
      <c r="O5296" s="90">
        <v>2257100</v>
      </c>
      <c r="P5296" s="90">
        <v>2257100</v>
      </c>
      <c r="Q5296" s="90">
        <v>2433503.29</v>
      </c>
      <c r="R5296" s="90">
        <v>176403.29</v>
      </c>
      <c r="S5296" s="90">
        <v>7.8154840281777496</v>
      </c>
      <c r="T5296" s="89" t="s">
        <v>73</v>
      </c>
    </row>
    <row r="5297" spans="1:20" x14ac:dyDescent="0.55000000000000004">
      <c r="A5297" s="123">
        <v>2568</v>
      </c>
      <c r="B5297" s="88">
        <v>45930</v>
      </c>
      <c r="C5297" s="89" t="s">
        <v>2314</v>
      </c>
      <c r="D5297" s="89">
        <v>1</v>
      </c>
      <c r="E5297" s="89" t="s">
        <v>147</v>
      </c>
      <c r="F5297" s="89" t="s">
        <v>25</v>
      </c>
      <c r="G5297" s="89" t="s">
        <v>174</v>
      </c>
      <c r="H5297" s="89" t="s">
        <v>2354</v>
      </c>
      <c r="I5297" s="89" t="s">
        <v>97</v>
      </c>
      <c r="J5297" s="89">
        <v>26</v>
      </c>
      <c r="K5297" s="89" t="s">
        <v>115</v>
      </c>
      <c r="L5297" s="89" t="s">
        <v>116</v>
      </c>
      <c r="M5297" s="89">
        <v>12</v>
      </c>
      <c r="N5297" s="90">
        <v>2420984.21</v>
      </c>
      <c r="O5297" s="90">
        <v>2567000</v>
      </c>
      <c r="P5297" s="90">
        <v>2567000</v>
      </c>
      <c r="Q5297" s="90">
        <v>2194018.0699999998</v>
      </c>
      <c r="R5297" s="90">
        <v>-372981.93</v>
      </c>
      <c r="S5297" s="90">
        <v>-14.5298765095442</v>
      </c>
      <c r="T5297" s="89" t="s">
        <v>28</v>
      </c>
    </row>
    <row r="5298" spans="1:20" x14ac:dyDescent="0.55000000000000004">
      <c r="A5298" s="123">
        <v>2568</v>
      </c>
      <c r="B5298" s="88">
        <v>45930</v>
      </c>
      <c r="C5298" s="89" t="s">
        <v>2314</v>
      </c>
      <c r="D5298" s="89">
        <v>1</v>
      </c>
      <c r="E5298" s="89" t="s">
        <v>147</v>
      </c>
      <c r="F5298" s="89" t="s">
        <v>25</v>
      </c>
      <c r="G5298" s="89" t="s">
        <v>188</v>
      </c>
      <c r="H5298" s="89" t="s">
        <v>2355</v>
      </c>
      <c r="I5298" s="89" t="s">
        <v>97</v>
      </c>
      <c r="J5298" s="89">
        <v>26</v>
      </c>
      <c r="K5298" s="89" t="s">
        <v>115</v>
      </c>
      <c r="L5298" s="89" t="s">
        <v>116</v>
      </c>
      <c r="M5298" s="89">
        <v>12</v>
      </c>
      <c r="N5298" s="90">
        <v>1715049.31</v>
      </c>
      <c r="O5298" s="90">
        <v>1471360</v>
      </c>
      <c r="P5298" s="90">
        <v>1471360</v>
      </c>
      <c r="Q5298" s="90">
        <v>1318379.77</v>
      </c>
      <c r="R5298" s="90">
        <v>-152980.23000000001</v>
      </c>
      <c r="S5298" s="90">
        <v>-10.3971991898652</v>
      </c>
      <c r="T5298" s="89" t="s">
        <v>28</v>
      </c>
    </row>
    <row r="5299" spans="1:20" x14ac:dyDescent="0.55000000000000004">
      <c r="A5299" s="123">
        <v>2568</v>
      </c>
      <c r="B5299" s="88">
        <v>45930</v>
      </c>
      <c r="C5299" s="89" t="s">
        <v>2314</v>
      </c>
      <c r="D5299" s="89">
        <v>1</v>
      </c>
      <c r="E5299" s="89" t="s">
        <v>147</v>
      </c>
      <c r="F5299" s="89" t="s">
        <v>25</v>
      </c>
      <c r="G5299" s="89" t="s">
        <v>148</v>
      </c>
      <c r="H5299" s="89" t="s">
        <v>2356</v>
      </c>
      <c r="I5299" s="89" t="s">
        <v>97</v>
      </c>
      <c r="J5299" s="89">
        <v>26</v>
      </c>
      <c r="K5299" s="89" t="s">
        <v>115</v>
      </c>
      <c r="L5299" s="89" t="s">
        <v>116</v>
      </c>
      <c r="M5299" s="89">
        <v>12</v>
      </c>
      <c r="N5299" s="90">
        <v>1278428.54</v>
      </c>
      <c r="O5299" s="90">
        <v>1399777.35</v>
      </c>
      <c r="P5299" s="90">
        <v>1399777.35</v>
      </c>
      <c r="Q5299" s="90">
        <v>1552277.8</v>
      </c>
      <c r="R5299" s="90">
        <v>152500.45000000001</v>
      </c>
      <c r="S5299" s="90">
        <v>10.894621919693201</v>
      </c>
      <c r="T5299" s="89" t="s">
        <v>73</v>
      </c>
    </row>
    <row r="5300" spans="1:20" x14ac:dyDescent="0.55000000000000004">
      <c r="A5300" s="123">
        <v>2568</v>
      </c>
      <c r="B5300" s="88">
        <v>45930</v>
      </c>
      <c r="C5300" s="89" t="s">
        <v>2314</v>
      </c>
      <c r="D5300" s="89">
        <v>1</v>
      </c>
      <c r="E5300" s="89" t="s">
        <v>147</v>
      </c>
      <c r="F5300" s="89" t="s">
        <v>25</v>
      </c>
      <c r="G5300" s="89" t="s">
        <v>150</v>
      </c>
      <c r="H5300" s="89" t="s">
        <v>2357</v>
      </c>
      <c r="I5300" s="89" t="s">
        <v>97</v>
      </c>
      <c r="J5300" s="89">
        <v>26</v>
      </c>
      <c r="K5300" s="89" t="s">
        <v>115</v>
      </c>
      <c r="L5300" s="89" t="s">
        <v>116</v>
      </c>
      <c r="M5300" s="89">
        <v>12</v>
      </c>
      <c r="N5300" s="90">
        <v>961763.62</v>
      </c>
      <c r="O5300" s="90">
        <v>989000</v>
      </c>
      <c r="P5300" s="90">
        <v>989000</v>
      </c>
      <c r="Q5300" s="90">
        <v>872069.83</v>
      </c>
      <c r="R5300" s="90">
        <v>-116930.17</v>
      </c>
      <c r="S5300" s="90">
        <v>-11.823070778564199</v>
      </c>
      <c r="T5300" s="89" t="s">
        <v>28</v>
      </c>
    </row>
    <row r="5301" spans="1:20" x14ac:dyDescent="0.55000000000000004">
      <c r="A5301" s="123">
        <v>2568</v>
      </c>
      <c r="B5301" s="88">
        <v>45930</v>
      </c>
      <c r="C5301" s="89" t="s">
        <v>2314</v>
      </c>
      <c r="D5301" s="89">
        <v>1</v>
      </c>
      <c r="E5301" s="89" t="s">
        <v>198</v>
      </c>
      <c r="F5301" s="89" t="s">
        <v>56</v>
      </c>
      <c r="G5301" s="89" t="s">
        <v>205</v>
      </c>
      <c r="H5301" s="89" t="s">
        <v>2358</v>
      </c>
      <c r="I5301" s="89" t="s">
        <v>97</v>
      </c>
      <c r="J5301" s="89">
        <v>26</v>
      </c>
      <c r="K5301" s="89" t="s">
        <v>115</v>
      </c>
      <c r="L5301" s="89" t="s">
        <v>116</v>
      </c>
      <c r="M5301" s="89">
        <v>12</v>
      </c>
      <c r="N5301" s="90">
        <v>42309620.359999999</v>
      </c>
      <c r="O5301" s="90">
        <v>57474500</v>
      </c>
      <c r="P5301" s="90">
        <v>57474500</v>
      </c>
      <c r="Q5301" s="90">
        <v>46374229.479999997</v>
      </c>
      <c r="R5301" s="90">
        <v>-11100270.52</v>
      </c>
      <c r="S5301" s="90">
        <v>-19.313383361316799</v>
      </c>
      <c r="T5301" s="89" t="s">
        <v>28</v>
      </c>
    </row>
    <row r="5302" spans="1:20" x14ac:dyDescent="0.55000000000000004">
      <c r="A5302" s="123">
        <v>2568</v>
      </c>
      <c r="B5302" s="88">
        <v>45930</v>
      </c>
      <c r="C5302" s="89" t="s">
        <v>2314</v>
      </c>
      <c r="D5302" s="89">
        <v>1</v>
      </c>
      <c r="E5302" s="89" t="s">
        <v>198</v>
      </c>
      <c r="F5302" s="89" t="s">
        <v>25</v>
      </c>
      <c r="G5302" s="89" t="s">
        <v>225</v>
      </c>
      <c r="H5302" s="89" t="s">
        <v>2359</v>
      </c>
      <c r="I5302" s="89" t="s">
        <v>97</v>
      </c>
      <c r="J5302" s="89">
        <v>26</v>
      </c>
      <c r="K5302" s="89" t="s">
        <v>115</v>
      </c>
      <c r="L5302" s="89" t="s">
        <v>116</v>
      </c>
      <c r="M5302" s="89">
        <v>12</v>
      </c>
      <c r="N5302" s="90">
        <v>1446631.53</v>
      </c>
      <c r="O5302" s="90">
        <v>2023030</v>
      </c>
      <c r="P5302" s="90">
        <v>2023030</v>
      </c>
      <c r="Q5302" s="90">
        <v>1677965.74</v>
      </c>
      <c r="R5302" s="90">
        <v>-345064.26</v>
      </c>
      <c r="S5302" s="90">
        <v>-17.056803903056299</v>
      </c>
      <c r="T5302" s="89" t="s">
        <v>28</v>
      </c>
    </row>
    <row r="5303" spans="1:20" x14ac:dyDescent="0.55000000000000004">
      <c r="A5303" s="123">
        <v>2568</v>
      </c>
      <c r="B5303" s="88">
        <v>45930</v>
      </c>
      <c r="C5303" s="89" t="s">
        <v>2314</v>
      </c>
      <c r="D5303" s="89">
        <v>1</v>
      </c>
      <c r="E5303" s="89" t="s">
        <v>198</v>
      </c>
      <c r="F5303" s="89" t="s">
        <v>25</v>
      </c>
      <c r="G5303" s="89" t="s">
        <v>221</v>
      </c>
      <c r="H5303" s="89" t="s">
        <v>2360</v>
      </c>
      <c r="I5303" s="89" t="s">
        <v>97</v>
      </c>
      <c r="J5303" s="89">
        <v>26</v>
      </c>
      <c r="K5303" s="89" t="s">
        <v>115</v>
      </c>
      <c r="L5303" s="89" t="s">
        <v>116</v>
      </c>
      <c r="M5303" s="89">
        <v>12</v>
      </c>
      <c r="N5303" s="90">
        <v>1322911.51</v>
      </c>
      <c r="O5303" s="90">
        <v>1104730.73</v>
      </c>
      <c r="P5303" s="90">
        <v>1104730.73</v>
      </c>
      <c r="Q5303" s="90">
        <v>1449222.77</v>
      </c>
      <c r="R5303" s="90">
        <v>344492.04</v>
      </c>
      <c r="S5303" s="90">
        <v>31.183349086342499</v>
      </c>
      <c r="T5303" s="89" t="s">
        <v>73</v>
      </c>
    </row>
    <row r="5304" spans="1:20" x14ac:dyDescent="0.55000000000000004">
      <c r="A5304" s="123">
        <v>2568</v>
      </c>
      <c r="B5304" s="88">
        <v>45930</v>
      </c>
      <c r="C5304" s="89" t="s">
        <v>2314</v>
      </c>
      <c r="D5304" s="89">
        <v>1</v>
      </c>
      <c r="E5304" s="89" t="s">
        <v>198</v>
      </c>
      <c r="F5304" s="89" t="s">
        <v>25</v>
      </c>
      <c r="G5304" s="89" t="s">
        <v>217</v>
      </c>
      <c r="H5304" s="89" t="s">
        <v>2361</v>
      </c>
      <c r="I5304" s="89" t="s">
        <v>97</v>
      </c>
      <c r="J5304" s="89">
        <v>26</v>
      </c>
      <c r="K5304" s="89" t="s">
        <v>115</v>
      </c>
      <c r="L5304" s="89" t="s">
        <v>116</v>
      </c>
      <c r="M5304" s="89">
        <v>12</v>
      </c>
      <c r="N5304" s="90">
        <v>3044169.52</v>
      </c>
      <c r="O5304" s="90">
        <v>2632736.81</v>
      </c>
      <c r="P5304" s="90">
        <v>2632736.81</v>
      </c>
      <c r="Q5304" s="90">
        <v>3023848.93</v>
      </c>
      <c r="R5304" s="90">
        <v>391112.12</v>
      </c>
      <c r="S5304" s="90">
        <v>14.8557242225819</v>
      </c>
      <c r="T5304" s="89" t="s">
        <v>73</v>
      </c>
    </row>
    <row r="5305" spans="1:20" x14ac:dyDescent="0.55000000000000004">
      <c r="A5305" s="123">
        <v>2568</v>
      </c>
      <c r="B5305" s="88">
        <v>45930</v>
      </c>
      <c r="C5305" s="89" t="s">
        <v>2314</v>
      </c>
      <c r="D5305" s="89">
        <v>1</v>
      </c>
      <c r="E5305" s="89" t="s">
        <v>198</v>
      </c>
      <c r="F5305" s="89" t="s">
        <v>25</v>
      </c>
      <c r="G5305" s="89" t="s">
        <v>213</v>
      </c>
      <c r="H5305" s="89" t="s">
        <v>2362</v>
      </c>
      <c r="I5305" s="89" t="s">
        <v>97</v>
      </c>
      <c r="J5305" s="89">
        <v>26</v>
      </c>
      <c r="K5305" s="89" t="s">
        <v>115</v>
      </c>
      <c r="L5305" s="89" t="s">
        <v>116</v>
      </c>
      <c r="M5305" s="89">
        <v>12</v>
      </c>
      <c r="N5305" s="90">
        <v>2304356.5</v>
      </c>
      <c r="O5305" s="90">
        <v>2878708</v>
      </c>
      <c r="P5305" s="90">
        <v>2878708</v>
      </c>
      <c r="Q5305" s="90">
        <v>3253878.31</v>
      </c>
      <c r="R5305" s="90">
        <v>375170.31</v>
      </c>
      <c r="S5305" s="90">
        <v>13.0325934412243</v>
      </c>
      <c r="T5305" s="89" t="s">
        <v>73</v>
      </c>
    </row>
    <row r="5306" spans="1:20" x14ac:dyDescent="0.55000000000000004">
      <c r="A5306" s="123">
        <v>2568</v>
      </c>
      <c r="B5306" s="88">
        <v>45930</v>
      </c>
      <c r="C5306" s="89" t="s">
        <v>2314</v>
      </c>
      <c r="D5306" s="89">
        <v>1</v>
      </c>
      <c r="E5306" s="89" t="s">
        <v>198</v>
      </c>
      <c r="F5306" s="89" t="s">
        <v>25</v>
      </c>
      <c r="G5306" s="89" t="s">
        <v>211</v>
      </c>
      <c r="H5306" s="89" t="s">
        <v>2363</v>
      </c>
      <c r="I5306" s="89" t="s">
        <v>97</v>
      </c>
      <c r="J5306" s="89">
        <v>26</v>
      </c>
      <c r="K5306" s="89" t="s">
        <v>115</v>
      </c>
      <c r="L5306" s="89" t="s">
        <v>116</v>
      </c>
      <c r="M5306" s="89">
        <v>12</v>
      </c>
      <c r="N5306" s="90">
        <v>5275672.0199999996</v>
      </c>
      <c r="O5306" s="90">
        <v>4256721.22</v>
      </c>
      <c r="P5306" s="90">
        <v>4256721.22</v>
      </c>
      <c r="Q5306" s="90">
        <v>5733501.2000000002</v>
      </c>
      <c r="R5306" s="90">
        <v>1476779.98</v>
      </c>
      <c r="S5306" s="90">
        <v>34.6928986813001</v>
      </c>
      <c r="T5306" s="89" t="s">
        <v>73</v>
      </c>
    </row>
    <row r="5307" spans="1:20" x14ac:dyDescent="0.55000000000000004">
      <c r="A5307" s="123">
        <v>2568</v>
      </c>
      <c r="B5307" s="88">
        <v>45930</v>
      </c>
      <c r="C5307" s="89" t="s">
        <v>2314</v>
      </c>
      <c r="D5307" s="89">
        <v>1</v>
      </c>
      <c r="E5307" s="89" t="s">
        <v>198</v>
      </c>
      <c r="F5307" s="89" t="s">
        <v>25</v>
      </c>
      <c r="G5307" s="89" t="s">
        <v>207</v>
      </c>
      <c r="H5307" s="89" t="s">
        <v>2364</v>
      </c>
      <c r="I5307" s="89" t="s">
        <v>97</v>
      </c>
      <c r="J5307" s="89">
        <v>26</v>
      </c>
      <c r="K5307" s="89" t="s">
        <v>115</v>
      </c>
      <c r="L5307" s="89" t="s">
        <v>116</v>
      </c>
      <c r="M5307" s="89">
        <v>12</v>
      </c>
      <c r="N5307" s="90">
        <v>1894288.33</v>
      </c>
      <c r="O5307" s="90">
        <v>1766540</v>
      </c>
      <c r="P5307" s="90">
        <v>1766540</v>
      </c>
      <c r="Q5307" s="90">
        <v>1988783.98</v>
      </c>
      <c r="R5307" s="90">
        <v>222243.98</v>
      </c>
      <c r="S5307" s="90">
        <v>12.5807499405618</v>
      </c>
      <c r="T5307" s="89" t="s">
        <v>73</v>
      </c>
    </row>
    <row r="5308" spans="1:20" x14ac:dyDescent="0.55000000000000004">
      <c r="A5308" s="123">
        <v>2568</v>
      </c>
      <c r="B5308" s="88">
        <v>45930</v>
      </c>
      <c r="C5308" s="89" t="s">
        <v>2314</v>
      </c>
      <c r="D5308" s="89">
        <v>1</v>
      </c>
      <c r="E5308" s="89" t="s">
        <v>198</v>
      </c>
      <c r="F5308" s="89" t="s">
        <v>25</v>
      </c>
      <c r="G5308" s="89" t="s">
        <v>227</v>
      </c>
      <c r="H5308" s="89" t="s">
        <v>2365</v>
      </c>
      <c r="I5308" s="89" t="s">
        <v>97</v>
      </c>
      <c r="J5308" s="89">
        <v>26</v>
      </c>
      <c r="K5308" s="89" t="s">
        <v>115</v>
      </c>
      <c r="L5308" s="89" t="s">
        <v>116</v>
      </c>
      <c r="M5308" s="89">
        <v>12</v>
      </c>
      <c r="N5308" s="90">
        <v>2205857.81</v>
      </c>
      <c r="O5308" s="90">
        <v>2296231.41</v>
      </c>
      <c r="P5308" s="90">
        <v>2296231.41</v>
      </c>
      <c r="Q5308" s="90">
        <v>2053996.46</v>
      </c>
      <c r="R5308" s="90">
        <v>-242234.95</v>
      </c>
      <c r="S5308" s="90">
        <v>-10.5492394601466</v>
      </c>
      <c r="T5308" s="89" t="s">
        <v>28</v>
      </c>
    </row>
    <row r="5309" spans="1:20" x14ac:dyDescent="0.55000000000000004">
      <c r="A5309" s="123">
        <v>2568</v>
      </c>
      <c r="B5309" s="88">
        <v>45930</v>
      </c>
      <c r="C5309" s="89" t="s">
        <v>2314</v>
      </c>
      <c r="D5309" s="89">
        <v>1</v>
      </c>
      <c r="E5309" s="89" t="s">
        <v>198</v>
      </c>
      <c r="F5309" s="89" t="s">
        <v>25</v>
      </c>
      <c r="G5309" s="89" t="s">
        <v>223</v>
      </c>
      <c r="H5309" s="89" t="s">
        <v>2366</v>
      </c>
      <c r="I5309" s="89" t="s">
        <v>97</v>
      </c>
      <c r="J5309" s="89">
        <v>26</v>
      </c>
      <c r="K5309" s="89" t="s">
        <v>115</v>
      </c>
      <c r="L5309" s="89" t="s">
        <v>116</v>
      </c>
      <c r="M5309" s="89">
        <v>12</v>
      </c>
      <c r="N5309" s="90">
        <v>1255908.78</v>
      </c>
      <c r="O5309" s="90">
        <v>1527262</v>
      </c>
      <c r="P5309" s="90">
        <v>1527262</v>
      </c>
      <c r="Q5309" s="90">
        <v>1543451.15</v>
      </c>
      <c r="R5309" s="90">
        <v>16189.15</v>
      </c>
      <c r="S5309" s="90">
        <v>1.0600113143651799</v>
      </c>
      <c r="T5309" s="89" t="s">
        <v>73</v>
      </c>
    </row>
    <row r="5310" spans="1:20" x14ac:dyDescent="0.55000000000000004">
      <c r="A5310" s="123">
        <v>2568</v>
      </c>
      <c r="B5310" s="88">
        <v>45930</v>
      </c>
      <c r="C5310" s="89" t="s">
        <v>2314</v>
      </c>
      <c r="D5310" s="89">
        <v>1</v>
      </c>
      <c r="E5310" s="89" t="s">
        <v>198</v>
      </c>
      <c r="F5310" s="89" t="s">
        <v>25</v>
      </c>
      <c r="G5310" s="89" t="s">
        <v>209</v>
      </c>
      <c r="H5310" s="89" t="s">
        <v>2367</v>
      </c>
      <c r="I5310" s="89" t="s">
        <v>97</v>
      </c>
      <c r="J5310" s="89">
        <v>26</v>
      </c>
      <c r="K5310" s="89" t="s">
        <v>115</v>
      </c>
      <c r="L5310" s="89" t="s">
        <v>116</v>
      </c>
      <c r="M5310" s="89">
        <v>12</v>
      </c>
      <c r="N5310" s="90">
        <v>1519889.96</v>
      </c>
      <c r="O5310" s="90">
        <v>1770880</v>
      </c>
      <c r="P5310" s="90">
        <v>1770880</v>
      </c>
      <c r="Q5310" s="90">
        <v>1425994</v>
      </c>
      <c r="R5310" s="90">
        <v>-344886</v>
      </c>
      <c r="S5310" s="90">
        <v>-19.475402059992799</v>
      </c>
      <c r="T5310" s="89" t="s">
        <v>28</v>
      </c>
    </row>
    <row r="5311" spans="1:20" x14ac:dyDescent="0.55000000000000004">
      <c r="A5311" s="123">
        <v>2568</v>
      </c>
      <c r="B5311" s="88">
        <v>45930</v>
      </c>
      <c r="C5311" s="89" t="s">
        <v>2314</v>
      </c>
      <c r="D5311" s="89">
        <v>1</v>
      </c>
      <c r="E5311" s="89" t="s">
        <v>198</v>
      </c>
      <c r="F5311" s="89" t="s">
        <v>25</v>
      </c>
      <c r="G5311" s="89" t="s">
        <v>219</v>
      </c>
      <c r="H5311" s="89" t="s">
        <v>2368</v>
      </c>
      <c r="I5311" s="89" t="s">
        <v>97</v>
      </c>
      <c r="J5311" s="89">
        <v>26</v>
      </c>
      <c r="K5311" s="89" t="s">
        <v>115</v>
      </c>
      <c r="L5311" s="89" t="s">
        <v>116</v>
      </c>
      <c r="M5311" s="89">
        <v>12</v>
      </c>
      <c r="N5311" s="90">
        <v>1657012.25</v>
      </c>
      <c r="O5311" s="90">
        <v>1738650</v>
      </c>
      <c r="P5311" s="90">
        <v>1738650</v>
      </c>
      <c r="Q5311" s="90">
        <v>1869293.23</v>
      </c>
      <c r="R5311" s="90">
        <v>130643.23</v>
      </c>
      <c r="S5311" s="90">
        <v>7.5140614844850901</v>
      </c>
      <c r="T5311" s="89" t="s">
        <v>73</v>
      </c>
    </row>
    <row r="5312" spans="1:20" x14ac:dyDescent="0.55000000000000004">
      <c r="A5312" s="123">
        <v>2568</v>
      </c>
      <c r="B5312" s="88">
        <v>45930</v>
      </c>
      <c r="C5312" s="89" t="s">
        <v>2314</v>
      </c>
      <c r="D5312" s="89">
        <v>1</v>
      </c>
      <c r="E5312" s="89" t="s">
        <v>198</v>
      </c>
      <c r="F5312" s="89" t="s">
        <v>25</v>
      </c>
      <c r="G5312" s="89" t="s">
        <v>215</v>
      </c>
      <c r="H5312" s="89" t="s">
        <v>2369</v>
      </c>
      <c r="I5312" s="89" t="s">
        <v>97</v>
      </c>
      <c r="J5312" s="89">
        <v>26</v>
      </c>
      <c r="K5312" s="89" t="s">
        <v>115</v>
      </c>
      <c r="L5312" s="89" t="s">
        <v>116</v>
      </c>
      <c r="M5312" s="89">
        <v>12</v>
      </c>
      <c r="N5312" s="90">
        <v>1586933.81</v>
      </c>
      <c r="O5312" s="90">
        <v>1374577.64</v>
      </c>
      <c r="P5312" s="90">
        <v>1374577.64</v>
      </c>
      <c r="Q5312" s="90">
        <v>1366168.16</v>
      </c>
      <c r="R5312" s="90">
        <v>-8409.48</v>
      </c>
      <c r="S5312" s="90">
        <v>-0.61178646846023199</v>
      </c>
      <c r="T5312" s="89" t="s">
        <v>28</v>
      </c>
    </row>
    <row r="5313" spans="1:20" x14ac:dyDescent="0.55000000000000004">
      <c r="A5313" s="123">
        <v>2568</v>
      </c>
      <c r="B5313" s="88">
        <v>45930</v>
      </c>
      <c r="C5313" s="89" t="s">
        <v>2314</v>
      </c>
      <c r="D5313" s="89">
        <v>1</v>
      </c>
      <c r="E5313" s="89" t="s">
        <v>198</v>
      </c>
      <c r="F5313" s="89" t="s">
        <v>25</v>
      </c>
      <c r="G5313" s="89" t="s">
        <v>199</v>
      </c>
      <c r="H5313" s="89" t="s">
        <v>2370</v>
      </c>
      <c r="I5313" s="89" t="s">
        <v>97</v>
      </c>
      <c r="J5313" s="89">
        <v>26</v>
      </c>
      <c r="K5313" s="89" t="s">
        <v>115</v>
      </c>
      <c r="L5313" s="89" t="s">
        <v>116</v>
      </c>
      <c r="M5313" s="89">
        <v>12</v>
      </c>
      <c r="N5313" s="90">
        <v>7888738.3300000001</v>
      </c>
      <c r="O5313" s="90">
        <v>8000000</v>
      </c>
      <c r="P5313" s="90">
        <v>8000000</v>
      </c>
      <c r="Q5313" s="90">
        <v>6745225.4900000002</v>
      </c>
      <c r="R5313" s="90">
        <v>-1254774.51</v>
      </c>
      <c r="S5313" s="90">
        <v>-15.684681375</v>
      </c>
      <c r="T5313" s="89" t="s">
        <v>28</v>
      </c>
    </row>
    <row r="5314" spans="1:20" x14ac:dyDescent="0.55000000000000004">
      <c r="A5314" s="123">
        <v>2568</v>
      </c>
      <c r="B5314" s="88">
        <v>45930</v>
      </c>
      <c r="C5314" s="89" t="s">
        <v>2314</v>
      </c>
      <c r="D5314" s="89">
        <v>1</v>
      </c>
      <c r="E5314" s="89" t="s">
        <v>198</v>
      </c>
      <c r="F5314" s="89" t="s">
        <v>25</v>
      </c>
      <c r="G5314" s="89" t="s">
        <v>203</v>
      </c>
      <c r="H5314" s="89" t="s">
        <v>2371</v>
      </c>
      <c r="I5314" s="89" t="s">
        <v>97</v>
      </c>
      <c r="J5314" s="89">
        <v>26</v>
      </c>
      <c r="K5314" s="89" t="s">
        <v>115</v>
      </c>
      <c r="L5314" s="89" t="s">
        <v>116</v>
      </c>
      <c r="M5314" s="89">
        <v>12</v>
      </c>
      <c r="N5314" s="90">
        <v>1206750.3400000001</v>
      </c>
      <c r="O5314" s="90">
        <v>1305947.05</v>
      </c>
      <c r="P5314" s="90">
        <v>1305947.05</v>
      </c>
      <c r="Q5314" s="90">
        <v>1275868.3899999999</v>
      </c>
      <c r="R5314" s="90">
        <v>-30078.66</v>
      </c>
      <c r="S5314" s="90">
        <v>-2.3032067035183399</v>
      </c>
      <c r="T5314" s="89" t="s">
        <v>28</v>
      </c>
    </row>
    <row r="5315" spans="1:20" x14ac:dyDescent="0.55000000000000004">
      <c r="A5315" s="123">
        <v>2568</v>
      </c>
      <c r="B5315" s="88">
        <v>45930</v>
      </c>
      <c r="C5315" s="89" t="s">
        <v>2314</v>
      </c>
      <c r="D5315" s="89">
        <v>1</v>
      </c>
      <c r="E5315" s="89" t="s">
        <v>198</v>
      </c>
      <c r="F5315" s="89" t="s">
        <v>25</v>
      </c>
      <c r="G5315" s="89" t="s">
        <v>201</v>
      </c>
      <c r="H5315" s="89" t="s">
        <v>2372</v>
      </c>
      <c r="I5315" s="89" t="s">
        <v>97</v>
      </c>
      <c r="J5315" s="89">
        <v>26</v>
      </c>
      <c r="K5315" s="89" t="s">
        <v>115</v>
      </c>
      <c r="L5315" s="89" t="s">
        <v>116</v>
      </c>
      <c r="M5315" s="89">
        <v>12</v>
      </c>
      <c r="N5315" s="90">
        <v>1324964.1000000001</v>
      </c>
      <c r="O5315" s="90">
        <v>1812084.97</v>
      </c>
      <c r="P5315" s="90">
        <v>1812084.97</v>
      </c>
      <c r="Q5315" s="90">
        <v>1634492.45</v>
      </c>
      <c r="R5315" s="90">
        <v>-177592.52</v>
      </c>
      <c r="S5315" s="90">
        <v>-9.8004521278050198</v>
      </c>
      <c r="T5315" s="89" t="s">
        <v>28</v>
      </c>
    </row>
    <row r="5316" spans="1:20" x14ac:dyDescent="0.55000000000000004">
      <c r="A5316" s="123">
        <v>2568</v>
      </c>
      <c r="B5316" s="88">
        <v>45930</v>
      </c>
      <c r="C5316" s="89" t="s">
        <v>2314</v>
      </c>
      <c r="D5316" s="89">
        <v>1</v>
      </c>
      <c r="E5316" s="89" t="s">
        <v>229</v>
      </c>
      <c r="F5316" s="89" t="s">
        <v>56</v>
      </c>
      <c r="G5316" s="89" t="s">
        <v>234</v>
      </c>
      <c r="H5316" s="89" t="s">
        <v>2373</v>
      </c>
      <c r="I5316" s="89" t="s">
        <v>97</v>
      </c>
      <c r="J5316" s="89">
        <v>26</v>
      </c>
      <c r="K5316" s="89" t="s">
        <v>115</v>
      </c>
      <c r="L5316" s="89" t="s">
        <v>116</v>
      </c>
      <c r="M5316" s="89">
        <v>12</v>
      </c>
      <c r="N5316" s="90">
        <v>25941316.93</v>
      </c>
      <c r="O5316" s="90">
        <v>25941316.93</v>
      </c>
      <c r="P5316" s="90">
        <v>25941316.93</v>
      </c>
      <c r="Q5316" s="90">
        <v>23190045.460000001</v>
      </c>
      <c r="R5316" s="90">
        <v>-2751271.47</v>
      </c>
      <c r="S5316" s="90">
        <v>-10.6057509625438</v>
      </c>
      <c r="T5316" s="89" t="s">
        <v>28</v>
      </c>
    </row>
    <row r="5317" spans="1:20" x14ac:dyDescent="0.55000000000000004">
      <c r="A5317" s="123">
        <v>2568</v>
      </c>
      <c r="B5317" s="88">
        <v>45930</v>
      </c>
      <c r="C5317" s="89" t="s">
        <v>2314</v>
      </c>
      <c r="D5317" s="89">
        <v>1</v>
      </c>
      <c r="E5317" s="89" t="s">
        <v>229</v>
      </c>
      <c r="F5317" s="89" t="s">
        <v>56</v>
      </c>
      <c r="G5317" s="89" t="s">
        <v>236</v>
      </c>
      <c r="H5317" s="89" t="s">
        <v>2374</v>
      </c>
      <c r="I5317" s="89" t="s">
        <v>97</v>
      </c>
      <c r="J5317" s="89">
        <v>26</v>
      </c>
      <c r="K5317" s="89" t="s">
        <v>115</v>
      </c>
      <c r="L5317" s="89" t="s">
        <v>116</v>
      </c>
      <c r="M5317" s="89">
        <v>12</v>
      </c>
      <c r="N5317" s="90">
        <v>18208198.719999999</v>
      </c>
      <c r="O5317" s="90">
        <v>15785197.800000001</v>
      </c>
      <c r="P5317" s="90">
        <v>15785197.800000001</v>
      </c>
      <c r="Q5317" s="90">
        <v>16886083.300000001</v>
      </c>
      <c r="R5317" s="90">
        <v>1100885.5</v>
      </c>
      <c r="S5317" s="90">
        <v>6.9741634786483298</v>
      </c>
      <c r="T5317" s="89" t="s">
        <v>73</v>
      </c>
    </row>
    <row r="5318" spans="1:20" x14ac:dyDescent="0.55000000000000004">
      <c r="A5318" s="123">
        <v>2568</v>
      </c>
      <c r="B5318" s="88">
        <v>45930</v>
      </c>
      <c r="C5318" s="89" t="s">
        <v>2314</v>
      </c>
      <c r="D5318" s="89">
        <v>1</v>
      </c>
      <c r="E5318" s="89" t="s">
        <v>229</v>
      </c>
      <c r="F5318" s="89" t="s">
        <v>25</v>
      </c>
      <c r="G5318" s="89" t="s">
        <v>238</v>
      </c>
      <c r="H5318" s="89" t="s">
        <v>2375</v>
      </c>
      <c r="I5318" s="89" t="s">
        <v>97</v>
      </c>
      <c r="J5318" s="89">
        <v>26</v>
      </c>
      <c r="K5318" s="89" t="s">
        <v>115</v>
      </c>
      <c r="L5318" s="89" t="s">
        <v>116</v>
      </c>
      <c r="M5318" s="89">
        <v>12</v>
      </c>
      <c r="N5318" s="90">
        <v>2684752.77</v>
      </c>
      <c r="O5318" s="90">
        <v>3129424</v>
      </c>
      <c r="P5318" s="90">
        <v>3129424</v>
      </c>
      <c r="Q5318" s="90">
        <v>2607861.5699999998</v>
      </c>
      <c r="R5318" s="90">
        <v>-521562.43</v>
      </c>
      <c r="S5318" s="90">
        <v>-16.666403465941301</v>
      </c>
      <c r="T5318" s="89" t="s">
        <v>28</v>
      </c>
    </row>
    <row r="5319" spans="1:20" x14ac:dyDescent="0.55000000000000004">
      <c r="A5319" s="123">
        <v>2568</v>
      </c>
      <c r="B5319" s="88">
        <v>45930</v>
      </c>
      <c r="C5319" s="89" t="s">
        <v>2314</v>
      </c>
      <c r="D5319" s="89">
        <v>1</v>
      </c>
      <c r="E5319" s="89" t="s">
        <v>229</v>
      </c>
      <c r="F5319" s="89" t="s">
        <v>25</v>
      </c>
      <c r="G5319" s="89" t="s">
        <v>240</v>
      </c>
      <c r="H5319" s="89" t="s">
        <v>2376</v>
      </c>
      <c r="I5319" s="89" t="s">
        <v>97</v>
      </c>
      <c r="J5319" s="89">
        <v>26</v>
      </c>
      <c r="K5319" s="89" t="s">
        <v>115</v>
      </c>
      <c r="L5319" s="89" t="s">
        <v>116</v>
      </c>
      <c r="M5319" s="89">
        <v>12</v>
      </c>
      <c r="N5319" s="90">
        <v>1792684.65</v>
      </c>
      <c r="O5319" s="90">
        <v>1600000</v>
      </c>
      <c r="P5319" s="90">
        <v>1600000</v>
      </c>
      <c r="Q5319" s="90">
        <v>1632463.35</v>
      </c>
      <c r="R5319" s="90">
        <v>32463.35</v>
      </c>
      <c r="S5319" s="90">
        <v>2.0289593749999999</v>
      </c>
      <c r="T5319" s="89" t="s">
        <v>73</v>
      </c>
    </row>
    <row r="5320" spans="1:20" x14ac:dyDescent="0.55000000000000004">
      <c r="A5320" s="123">
        <v>2568</v>
      </c>
      <c r="B5320" s="88">
        <v>45930</v>
      </c>
      <c r="C5320" s="89" t="s">
        <v>2314</v>
      </c>
      <c r="D5320" s="89">
        <v>1</v>
      </c>
      <c r="E5320" s="89" t="s">
        <v>229</v>
      </c>
      <c r="F5320" s="89" t="s">
        <v>25</v>
      </c>
      <c r="G5320" s="89" t="s">
        <v>242</v>
      </c>
      <c r="H5320" s="89" t="s">
        <v>2377</v>
      </c>
      <c r="I5320" s="89" t="s">
        <v>97</v>
      </c>
      <c r="J5320" s="89">
        <v>26</v>
      </c>
      <c r="K5320" s="89" t="s">
        <v>115</v>
      </c>
      <c r="L5320" s="89" t="s">
        <v>116</v>
      </c>
      <c r="M5320" s="89">
        <v>12</v>
      </c>
      <c r="N5320" s="90">
        <v>3262607.58</v>
      </c>
      <c r="O5320" s="90">
        <v>2764837.2</v>
      </c>
      <c r="P5320" s="90">
        <v>2764837.2</v>
      </c>
      <c r="Q5320" s="90">
        <v>3305384.93</v>
      </c>
      <c r="R5320" s="90">
        <v>540547.73</v>
      </c>
      <c r="S5320" s="90">
        <v>19.550797782958099</v>
      </c>
      <c r="T5320" s="89" t="s">
        <v>73</v>
      </c>
    </row>
    <row r="5321" spans="1:20" x14ac:dyDescent="0.55000000000000004">
      <c r="A5321" s="123">
        <v>2568</v>
      </c>
      <c r="B5321" s="88">
        <v>45930</v>
      </c>
      <c r="C5321" s="89" t="s">
        <v>2314</v>
      </c>
      <c r="D5321" s="89">
        <v>1</v>
      </c>
      <c r="E5321" s="89" t="s">
        <v>229</v>
      </c>
      <c r="F5321" s="89" t="s">
        <v>25</v>
      </c>
      <c r="G5321" s="89" t="s">
        <v>244</v>
      </c>
      <c r="H5321" s="89" t="s">
        <v>2378</v>
      </c>
      <c r="I5321" s="89" t="s">
        <v>97</v>
      </c>
      <c r="J5321" s="89">
        <v>26</v>
      </c>
      <c r="K5321" s="89" t="s">
        <v>115</v>
      </c>
      <c r="L5321" s="89" t="s">
        <v>116</v>
      </c>
      <c r="M5321" s="89">
        <v>12</v>
      </c>
      <c r="N5321" s="90">
        <v>3091149.2</v>
      </c>
      <c r="O5321" s="90">
        <v>2821894</v>
      </c>
      <c r="P5321" s="90">
        <v>2821894</v>
      </c>
      <c r="Q5321" s="90">
        <v>2838012.58</v>
      </c>
      <c r="R5321" s="90">
        <v>16118.58</v>
      </c>
      <c r="S5321" s="90">
        <v>0.57119721718817196</v>
      </c>
      <c r="T5321" s="89" t="s">
        <v>73</v>
      </c>
    </row>
    <row r="5322" spans="1:20" x14ac:dyDescent="0.55000000000000004">
      <c r="A5322" s="123">
        <v>2568</v>
      </c>
      <c r="B5322" s="88">
        <v>45930</v>
      </c>
      <c r="C5322" s="89" t="s">
        <v>2314</v>
      </c>
      <c r="D5322" s="89">
        <v>1</v>
      </c>
      <c r="E5322" s="89" t="s">
        <v>229</v>
      </c>
      <c r="F5322" s="89" t="s">
        <v>25</v>
      </c>
      <c r="G5322" s="89" t="s">
        <v>246</v>
      </c>
      <c r="H5322" s="89" t="s">
        <v>2379</v>
      </c>
      <c r="I5322" s="89" t="s">
        <v>97</v>
      </c>
      <c r="J5322" s="89">
        <v>26</v>
      </c>
      <c r="K5322" s="89" t="s">
        <v>115</v>
      </c>
      <c r="L5322" s="89" t="s">
        <v>116</v>
      </c>
      <c r="M5322" s="89">
        <v>12</v>
      </c>
      <c r="N5322" s="90">
        <v>1594086.73</v>
      </c>
      <c r="O5322" s="90">
        <v>1570812.46</v>
      </c>
      <c r="P5322" s="90">
        <v>1570812.46</v>
      </c>
      <c r="Q5322" s="90">
        <v>2079405.54</v>
      </c>
      <c r="R5322" s="90">
        <v>508593.08</v>
      </c>
      <c r="S5322" s="90">
        <v>32.377708539439503</v>
      </c>
      <c r="T5322" s="89" t="s">
        <v>73</v>
      </c>
    </row>
    <row r="5323" spans="1:20" x14ac:dyDescent="0.55000000000000004">
      <c r="A5323" s="123">
        <v>2568</v>
      </c>
      <c r="B5323" s="88">
        <v>45930</v>
      </c>
      <c r="C5323" s="89" t="s">
        <v>2314</v>
      </c>
      <c r="D5323" s="89">
        <v>1</v>
      </c>
      <c r="E5323" s="89" t="s">
        <v>229</v>
      </c>
      <c r="F5323" s="89" t="s">
        <v>25</v>
      </c>
      <c r="G5323" s="89" t="s">
        <v>230</v>
      </c>
      <c r="H5323" s="89" t="s">
        <v>2380</v>
      </c>
      <c r="I5323" s="89" t="s">
        <v>97</v>
      </c>
      <c r="J5323" s="89">
        <v>26</v>
      </c>
      <c r="K5323" s="89" t="s">
        <v>115</v>
      </c>
      <c r="L5323" s="89" t="s">
        <v>116</v>
      </c>
      <c r="M5323" s="89">
        <v>12</v>
      </c>
      <c r="N5323" s="90">
        <v>646771.46</v>
      </c>
      <c r="O5323" s="90">
        <v>734775.6</v>
      </c>
      <c r="P5323" s="90">
        <v>734775.6</v>
      </c>
      <c r="Q5323" s="90">
        <v>733486.62</v>
      </c>
      <c r="R5323" s="90">
        <v>-1288.98</v>
      </c>
      <c r="S5323" s="90">
        <v>-0.175424986893958</v>
      </c>
      <c r="T5323" s="89" t="s">
        <v>28</v>
      </c>
    </row>
    <row r="5324" spans="1:20" x14ac:dyDescent="0.55000000000000004">
      <c r="A5324" s="123">
        <v>2568</v>
      </c>
      <c r="B5324" s="88">
        <v>45930</v>
      </c>
      <c r="C5324" s="89" t="s">
        <v>2314</v>
      </c>
      <c r="D5324" s="89">
        <v>1</v>
      </c>
      <c r="E5324" s="89" t="s">
        <v>229</v>
      </c>
      <c r="F5324" s="89" t="s">
        <v>25</v>
      </c>
      <c r="G5324" s="89" t="s">
        <v>232</v>
      </c>
      <c r="H5324" s="89" t="s">
        <v>2381</v>
      </c>
      <c r="I5324" s="89" t="s">
        <v>97</v>
      </c>
      <c r="J5324" s="89">
        <v>26</v>
      </c>
      <c r="K5324" s="89" t="s">
        <v>115</v>
      </c>
      <c r="L5324" s="89" t="s">
        <v>116</v>
      </c>
      <c r="M5324" s="89">
        <v>12</v>
      </c>
      <c r="N5324" s="90">
        <v>731365.94</v>
      </c>
      <c r="O5324" s="90">
        <v>486000</v>
      </c>
      <c r="P5324" s="90">
        <v>486000</v>
      </c>
      <c r="Q5324" s="90">
        <v>716950.81</v>
      </c>
      <c r="R5324" s="90">
        <v>230950.81</v>
      </c>
      <c r="S5324" s="90">
        <v>47.520742798353901</v>
      </c>
      <c r="T5324" s="89" t="s">
        <v>73</v>
      </c>
    </row>
    <row r="5325" spans="1:20" x14ac:dyDescent="0.55000000000000004">
      <c r="A5325" s="123">
        <v>2568</v>
      </c>
      <c r="B5325" s="88">
        <v>45930</v>
      </c>
      <c r="C5325" s="89" t="s">
        <v>2314</v>
      </c>
      <c r="D5325" s="89">
        <v>1</v>
      </c>
      <c r="E5325" s="89" t="s">
        <v>248</v>
      </c>
      <c r="F5325" s="89" t="s">
        <v>56</v>
      </c>
      <c r="G5325" s="89" t="s">
        <v>251</v>
      </c>
      <c r="H5325" s="89" t="s">
        <v>2382</v>
      </c>
      <c r="I5325" s="89" t="s">
        <v>97</v>
      </c>
      <c r="J5325" s="89">
        <v>26</v>
      </c>
      <c r="K5325" s="89" t="s">
        <v>115</v>
      </c>
      <c r="L5325" s="89" t="s">
        <v>116</v>
      </c>
      <c r="M5325" s="89">
        <v>12</v>
      </c>
      <c r="N5325" s="90">
        <v>31945465.120000001</v>
      </c>
      <c r="O5325" s="90">
        <v>30150000</v>
      </c>
      <c r="P5325" s="90">
        <v>30150000</v>
      </c>
      <c r="Q5325" s="90">
        <v>31500154.210000001</v>
      </c>
      <c r="R5325" s="90">
        <v>1350154.21</v>
      </c>
      <c r="S5325" s="90">
        <v>4.4781234162520702</v>
      </c>
      <c r="T5325" s="89" t="s">
        <v>73</v>
      </c>
    </row>
    <row r="5326" spans="1:20" x14ac:dyDescent="0.55000000000000004">
      <c r="A5326" s="123">
        <v>2568</v>
      </c>
      <c r="B5326" s="88">
        <v>45930</v>
      </c>
      <c r="C5326" s="89" t="s">
        <v>2314</v>
      </c>
      <c r="D5326" s="89">
        <v>1</v>
      </c>
      <c r="E5326" s="89" t="s">
        <v>248</v>
      </c>
      <c r="F5326" s="89" t="s">
        <v>25</v>
      </c>
      <c r="G5326" s="89" t="s">
        <v>257</v>
      </c>
      <c r="H5326" s="89" t="s">
        <v>2383</v>
      </c>
      <c r="I5326" s="89" t="s">
        <v>97</v>
      </c>
      <c r="J5326" s="89">
        <v>26</v>
      </c>
      <c r="K5326" s="89" t="s">
        <v>115</v>
      </c>
      <c r="L5326" s="89" t="s">
        <v>116</v>
      </c>
      <c r="M5326" s="89">
        <v>12</v>
      </c>
      <c r="N5326" s="90">
        <v>3402459.97</v>
      </c>
      <c r="O5326" s="90">
        <v>3604818.42</v>
      </c>
      <c r="P5326" s="90">
        <v>3604818.42</v>
      </c>
      <c r="Q5326" s="90">
        <v>4336047.57</v>
      </c>
      <c r="R5326" s="90">
        <v>731229.15</v>
      </c>
      <c r="S5326" s="90">
        <v>20.284770682013999</v>
      </c>
      <c r="T5326" s="89" t="s">
        <v>73</v>
      </c>
    </row>
    <row r="5327" spans="1:20" x14ac:dyDescent="0.55000000000000004">
      <c r="A5327" s="123">
        <v>2568</v>
      </c>
      <c r="B5327" s="88">
        <v>45930</v>
      </c>
      <c r="C5327" s="89" t="s">
        <v>2314</v>
      </c>
      <c r="D5327" s="89">
        <v>1</v>
      </c>
      <c r="E5327" s="89" t="s">
        <v>248</v>
      </c>
      <c r="F5327" s="89" t="s">
        <v>25</v>
      </c>
      <c r="G5327" s="89" t="s">
        <v>259</v>
      </c>
      <c r="H5327" s="89" t="s">
        <v>2384</v>
      </c>
      <c r="I5327" s="89" t="s">
        <v>97</v>
      </c>
      <c r="J5327" s="89">
        <v>26</v>
      </c>
      <c r="K5327" s="89" t="s">
        <v>115</v>
      </c>
      <c r="L5327" s="89" t="s">
        <v>116</v>
      </c>
      <c r="M5327" s="89">
        <v>12</v>
      </c>
      <c r="N5327" s="90">
        <v>3477266.56</v>
      </c>
      <c r="O5327" s="90">
        <v>3181000</v>
      </c>
      <c r="P5327" s="90">
        <v>3181000</v>
      </c>
      <c r="Q5327" s="90">
        <v>3542649.54</v>
      </c>
      <c r="R5327" s="90">
        <v>361649.54</v>
      </c>
      <c r="S5327" s="90">
        <v>11.369051870481</v>
      </c>
      <c r="T5327" s="89" t="s">
        <v>73</v>
      </c>
    </row>
    <row r="5328" spans="1:20" x14ac:dyDescent="0.55000000000000004">
      <c r="A5328" s="123">
        <v>2568</v>
      </c>
      <c r="B5328" s="88">
        <v>45930</v>
      </c>
      <c r="C5328" s="89" t="s">
        <v>2314</v>
      </c>
      <c r="D5328" s="89">
        <v>1</v>
      </c>
      <c r="E5328" s="89" t="s">
        <v>248</v>
      </c>
      <c r="F5328" s="89" t="s">
        <v>25</v>
      </c>
      <c r="G5328" s="89" t="s">
        <v>263</v>
      </c>
      <c r="H5328" s="89" t="s">
        <v>2385</v>
      </c>
      <c r="I5328" s="89" t="s">
        <v>97</v>
      </c>
      <c r="J5328" s="89">
        <v>26</v>
      </c>
      <c r="K5328" s="89" t="s">
        <v>115</v>
      </c>
      <c r="L5328" s="89" t="s">
        <v>116</v>
      </c>
      <c r="M5328" s="89">
        <v>12</v>
      </c>
      <c r="N5328" s="90">
        <v>6344546.0499999998</v>
      </c>
      <c r="O5328" s="90">
        <v>6189000</v>
      </c>
      <c r="P5328" s="90">
        <v>6189000</v>
      </c>
      <c r="Q5328" s="90">
        <v>5921876.2699999996</v>
      </c>
      <c r="R5328" s="90">
        <v>-267123.73</v>
      </c>
      <c r="S5328" s="90">
        <v>-4.3161048634674399</v>
      </c>
      <c r="T5328" s="89" t="s">
        <v>28</v>
      </c>
    </row>
    <row r="5329" spans="1:20" x14ac:dyDescent="0.55000000000000004">
      <c r="A5329" s="123">
        <v>2568</v>
      </c>
      <c r="B5329" s="88">
        <v>45930</v>
      </c>
      <c r="C5329" s="89" t="s">
        <v>2314</v>
      </c>
      <c r="D5329" s="89">
        <v>1</v>
      </c>
      <c r="E5329" s="89" t="s">
        <v>248</v>
      </c>
      <c r="F5329" s="89" t="s">
        <v>25</v>
      </c>
      <c r="G5329" s="89" t="s">
        <v>261</v>
      </c>
      <c r="H5329" s="89" t="s">
        <v>2386</v>
      </c>
      <c r="I5329" s="89" t="s">
        <v>97</v>
      </c>
      <c r="J5329" s="89">
        <v>26</v>
      </c>
      <c r="K5329" s="89" t="s">
        <v>115</v>
      </c>
      <c r="L5329" s="89" t="s">
        <v>116</v>
      </c>
      <c r="M5329" s="89">
        <v>12</v>
      </c>
      <c r="N5329" s="90">
        <v>3552679.89</v>
      </c>
      <c r="O5329" s="90">
        <v>2598214.6</v>
      </c>
      <c r="P5329" s="90">
        <v>2598214.6</v>
      </c>
      <c r="Q5329" s="90">
        <v>3390647.59</v>
      </c>
      <c r="R5329" s="90">
        <v>792432.99</v>
      </c>
      <c r="S5329" s="90">
        <v>30.499135444778101</v>
      </c>
      <c r="T5329" s="89" t="s">
        <v>73</v>
      </c>
    </row>
    <row r="5330" spans="1:20" x14ac:dyDescent="0.55000000000000004">
      <c r="A5330" s="123">
        <v>2568</v>
      </c>
      <c r="B5330" s="88">
        <v>45930</v>
      </c>
      <c r="C5330" s="89" t="s">
        <v>2314</v>
      </c>
      <c r="D5330" s="89">
        <v>1</v>
      </c>
      <c r="E5330" s="89" t="s">
        <v>248</v>
      </c>
      <c r="F5330" s="89" t="s">
        <v>25</v>
      </c>
      <c r="G5330" s="89" t="s">
        <v>255</v>
      </c>
      <c r="H5330" s="89" t="s">
        <v>2387</v>
      </c>
      <c r="I5330" s="89" t="s">
        <v>97</v>
      </c>
      <c r="J5330" s="89">
        <v>26</v>
      </c>
      <c r="K5330" s="89" t="s">
        <v>115</v>
      </c>
      <c r="L5330" s="89" t="s">
        <v>116</v>
      </c>
      <c r="M5330" s="89">
        <v>12</v>
      </c>
      <c r="N5330" s="90">
        <v>2252914.75</v>
      </c>
      <c r="O5330" s="90">
        <v>2605700</v>
      </c>
      <c r="P5330" s="90">
        <v>2605700</v>
      </c>
      <c r="Q5330" s="90">
        <v>2434424.65</v>
      </c>
      <c r="R5330" s="90">
        <v>-171275.35</v>
      </c>
      <c r="S5330" s="90">
        <v>-6.5731031968376996</v>
      </c>
      <c r="T5330" s="89" t="s">
        <v>28</v>
      </c>
    </row>
    <row r="5331" spans="1:20" x14ac:dyDescent="0.55000000000000004">
      <c r="A5331" s="123">
        <v>2568</v>
      </c>
      <c r="B5331" s="88">
        <v>45930</v>
      </c>
      <c r="C5331" s="89" t="s">
        <v>2314</v>
      </c>
      <c r="D5331" s="89">
        <v>1</v>
      </c>
      <c r="E5331" s="89" t="s">
        <v>248</v>
      </c>
      <c r="F5331" s="89" t="s">
        <v>25</v>
      </c>
      <c r="G5331" s="89" t="s">
        <v>253</v>
      </c>
      <c r="H5331" s="89" t="s">
        <v>2388</v>
      </c>
      <c r="I5331" s="89" t="s">
        <v>97</v>
      </c>
      <c r="J5331" s="89">
        <v>26</v>
      </c>
      <c r="K5331" s="89" t="s">
        <v>115</v>
      </c>
      <c r="L5331" s="89" t="s">
        <v>116</v>
      </c>
      <c r="M5331" s="89">
        <v>12</v>
      </c>
      <c r="N5331" s="90">
        <v>2527457.6800000002</v>
      </c>
      <c r="O5331" s="90">
        <v>2491180</v>
      </c>
      <c r="P5331" s="90">
        <v>2491180</v>
      </c>
      <c r="Q5331" s="90">
        <v>2354130.96</v>
      </c>
      <c r="R5331" s="90">
        <v>-137049.04</v>
      </c>
      <c r="S5331" s="90">
        <v>-5.5013704348943104</v>
      </c>
      <c r="T5331" s="89" t="s">
        <v>28</v>
      </c>
    </row>
    <row r="5332" spans="1:20" x14ac:dyDescent="0.55000000000000004">
      <c r="A5332" s="123">
        <v>2568</v>
      </c>
      <c r="B5332" s="88">
        <v>45930</v>
      </c>
      <c r="C5332" s="89" t="s">
        <v>2314</v>
      </c>
      <c r="D5332" s="89">
        <v>1</v>
      </c>
      <c r="E5332" s="89" t="s">
        <v>248</v>
      </c>
      <c r="F5332" s="89" t="s">
        <v>25</v>
      </c>
      <c r="G5332" s="89" t="s">
        <v>249</v>
      </c>
      <c r="H5332" s="89" t="s">
        <v>2389</v>
      </c>
      <c r="I5332" s="89" t="s">
        <v>97</v>
      </c>
      <c r="J5332" s="89">
        <v>26</v>
      </c>
      <c r="K5332" s="89" t="s">
        <v>115</v>
      </c>
      <c r="L5332" s="89" t="s">
        <v>116</v>
      </c>
      <c r="M5332" s="89">
        <v>12</v>
      </c>
      <c r="N5332" s="90">
        <v>3102131.07</v>
      </c>
      <c r="O5332" s="90">
        <v>2786640</v>
      </c>
      <c r="P5332" s="90">
        <v>2786640</v>
      </c>
      <c r="Q5332" s="90">
        <v>2767867.45</v>
      </c>
      <c r="R5332" s="90">
        <v>-18772.55</v>
      </c>
      <c r="S5332" s="90">
        <v>-0.67366254701001904</v>
      </c>
      <c r="T5332" s="89" t="s">
        <v>28</v>
      </c>
    </row>
    <row r="5333" spans="1:20" x14ac:dyDescent="0.55000000000000004">
      <c r="A5333" s="123">
        <v>2568</v>
      </c>
      <c r="B5333" s="88">
        <v>45930</v>
      </c>
      <c r="C5333" s="89" t="s">
        <v>2314</v>
      </c>
      <c r="D5333" s="89">
        <v>1</v>
      </c>
      <c r="E5333" s="89" t="s">
        <v>265</v>
      </c>
      <c r="F5333" s="89" t="s">
        <v>56</v>
      </c>
      <c r="G5333" s="89" t="s">
        <v>278</v>
      </c>
      <c r="H5333" s="89" t="s">
        <v>2390</v>
      </c>
      <c r="I5333" s="89" t="s">
        <v>97</v>
      </c>
      <c r="J5333" s="89">
        <v>26</v>
      </c>
      <c r="K5333" s="89" t="s">
        <v>115</v>
      </c>
      <c r="L5333" s="89" t="s">
        <v>116</v>
      </c>
      <c r="M5333" s="89">
        <v>12</v>
      </c>
      <c r="N5333" s="90">
        <v>8217931</v>
      </c>
      <c r="O5333" s="90">
        <v>10258151</v>
      </c>
      <c r="P5333" s="90">
        <v>10258151</v>
      </c>
      <c r="Q5333" s="90">
        <v>9302858.9700000007</v>
      </c>
      <c r="R5333" s="90">
        <v>-955292.03</v>
      </c>
      <c r="S5333" s="90">
        <v>-9.3125167488760905</v>
      </c>
      <c r="T5333" s="89" t="s">
        <v>28</v>
      </c>
    </row>
    <row r="5334" spans="1:20" x14ac:dyDescent="0.55000000000000004">
      <c r="A5334" s="123">
        <v>2568</v>
      </c>
      <c r="B5334" s="88">
        <v>45930</v>
      </c>
      <c r="C5334" s="89" t="s">
        <v>2314</v>
      </c>
      <c r="D5334" s="89">
        <v>1</v>
      </c>
      <c r="E5334" s="89" t="s">
        <v>265</v>
      </c>
      <c r="F5334" s="89" t="s">
        <v>25</v>
      </c>
      <c r="G5334" s="89" t="s">
        <v>266</v>
      </c>
      <c r="H5334" s="89" t="s">
        <v>2391</v>
      </c>
      <c r="I5334" s="89" t="s">
        <v>97</v>
      </c>
      <c r="J5334" s="89">
        <v>26</v>
      </c>
      <c r="K5334" s="89" t="s">
        <v>115</v>
      </c>
      <c r="L5334" s="89" t="s">
        <v>116</v>
      </c>
      <c r="M5334" s="89">
        <v>12</v>
      </c>
      <c r="N5334" s="90">
        <v>1742249.9</v>
      </c>
      <c r="O5334" s="90">
        <v>1389944.62</v>
      </c>
      <c r="P5334" s="90">
        <v>1389944.62</v>
      </c>
      <c r="Q5334" s="90">
        <v>1447497.98</v>
      </c>
      <c r="R5334" s="90">
        <v>57553.36</v>
      </c>
      <c r="S5334" s="90">
        <v>4.1406944688199196</v>
      </c>
      <c r="T5334" s="89" t="s">
        <v>73</v>
      </c>
    </row>
    <row r="5335" spans="1:20" x14ac:dyDescent="0.55000000000000004">
      <c r="A5335" s="123">
        <v>2568</v>
      </c>
      <c r="B5335" s="88">
        <v>45930</v>
      </c>
      <c r="C5335" s="89" t="s">
        <v>2314</v>
      </c>
      <c r="D5335" s="89">
        <v>1</v>
      </c>
      <c r="E5335" s="89" t="s">
        <v>265</v>
      </c>
      <c r="F5335" s="89" t="s">
        <v>25</v>
      </c>
      <c r="G5335" s="89" t="s">
        <v>268</v>
      </c>
      <c r="H5335" s="89" t="s">
        <v>2392</v>
      </c>
      <c r="I5335" s="89" t="s">
        <v>97</v>
      </c>
      <c r="J5335" s="89">
        <v>26</v>
      </c>
      <c r="K5335" s="89" t="s">
        <v>115</v>
      </c>
      <c r="L5335" s="89" t="s">
        <v>116</v>
      </c>
      <c r="M5335" s="89">
        <v>12</v>
      </c>
      <c r="N5335" s="90">
        <v>4065668.06</v>
      </c>
      <c r="O5335" s="90">
        <v>4302015.21</v>
      </c>
      <c r="P5335" s="90">
        <v>4302015.21</v>
      </c>
      <c r="Q5335" s="90">
        <v>4793956.3899999997</v>
      </c>
      <c r="R5335" s="90">
        <v>491941.18</v>
      </c>
      <c r="S5335" s="90">
        <v>11.435133442961501</v>
      </c>
      <c r="T5335" s="89" t="s">
        <v>73</v>
      </c>
    </row>
    <row r="5336" spans="1:20" x14ac:dyDescent="0.55000000000000004">
      <c r="A5336" s="123">
        <v>2568</v>
      </c>
      <c r="B5336" s="88">
        <v>45930</v>
      </c>
      <c r="C5336" s="89" t="s">
        <v>2314</v>
      </c>
      <c r="D5336" s="89">
        <v>1</v>
      </c>
      <c r="E5336" s="89" t="s">
        <v>265</v>
      </c>
      <c r="F5336" s="89" t="s">
        <v>25</v>
      </c>
      <c r="G5336" s="89" t="s">
        <v>274</v>
      </c>
      <c r="H5336" s="89" t="s">
        <v>2393</v>
      </c>
      <c r="I5336" s="89" t="s">
        <v>97</v>
      </c>
      <c r="J5336" s="89">
        <v>26</v>
      </c>
      <c r="K5336" s="89" t="s">
        <v>115</v>
      </c>
      <c r="L5336" s="89" t="s">
        <v>116</v>
      </c>
      <c r="M5336" s="89">
        <v>12</v>
      </c>
      <c r="N5336" s="90">
        <v>10168660.09</v>
      </c>
      <c r="O5336" s="90">
        <v>7887329.5999999996</v>
      </c>
      <c r="P5336" s="90">
        <v>7887329.5999999996</v>
      </c>
      <c r="Q5336" s="90">
        <v>9462044.7400000002</v>
      </c>
      <c r="R5336" s="90">
        <v>1574715.14</v>
      </c>
      <c r="S5336" s="90">
        <v>19.965124064296699</v>
      </c>
      <c r="T5336" s="89" t="s">
        <v>73</v>
      </c>
    </row>
    <row r="5337" spans="1:20" x14ac:dyDescent="0.55000000000000004">
      <c r="A5337" s="123">
        <v>2568</v>
      </c>
      <c r="B5337" s="88">
        <v>45930</v>
      </c>
      <c r="C5337" s="89" t="s">
        <v>2314</v>
      </c>
      <c r="D5337" s="89">
        <v>1</v>
      </c>
      <c r="E5337" s="89" t="s">
        <v>265</v>
      </c>
      <c r="F5337" s="89" t="s">
        <v>25</v>
      </c>
      <c r="G5337" s="89" t="s">
        <v>276</v>
      </c>
      <c r="H5337" s="89" t="s">
        <v>2394</v>
      </c>
      <c r="I5337" s="89" t="s">
        <v>97</v>
      </c>
      <c r="J5337" s="89">
        <v>26</v>
      </c>
      <c r="K5337" s="89" t="s">
        <v>115</v>
      </c>
      <c r="L5337" s="89" t="s">
        <v>116</v>
      </c>
      <c r="M5337" s="89">
        <v>12</v>
      </c>
      <c r="N5337" s="90">
        <v>2035256.49</v>
      </c>
      <c r="O5337" s="90">
        <v>2125000</v>
      </c>
      <c r="P5337" s="90">
        <v>2125000</v>
      </c>
      <c r="Q5337" s="90">
        <v>2105214.73</v>
      </c>
      <c r="R5337" s="90">
        <v>-19785.27</v>
      </c>
      <c r="S5337" s="90">
        <v>-0.93107152941176496</v>
      </c>
      <c r="T5337" s="89" t="s">
        <v>28</v>
      </c>
    </row>
    <row r="5338" spans="1:20" x14ac:dyDescent="0.55000000000000004">
      <c r="A5338" s="123">
        <v>2568</v>
      </c>
      <c r="B5338" s="88">
        <v>45930</v>
      </c>
      <c r="C5338" s="89" t="s">
        <v>2314</v>
      </c>
      <c r="D5338" s="89">
        <v>1</v>
      </c>
      <c r="E5338" s="89" t="s">
        <v>265</v>
      </c>
      <c r="F5338" s="89" t="s">
        <v>25</v>
      </c>
      <c r="G5338" s="89" t="s">
        <v>272</v>
      </c>
      <c r="H5338" s="89" t="s">
        <v>2395</v>
      </c>
      <c r="I5338" s="89" t="s">
        <v>97</v>
      </c>
      <c r="J5338" s="89">
        <v>26</v>
      </c>
      <c r="K5338" s="89" t="s">
        <v>115</v>
      </c>
      <c r="L5338" s="89" t="s">
        <v>116</v>
      </c>
      <c r="M5338" s="89">
        <v>12</v>
      </c>
      <c r="N5338" s="90">
        <v>2125415.9700000002</v>
      </c>
      <c r="O5338" s="90">
        <v>1732000</v>
      </c>
      <c r="P5338" s="90">
        <v>1732000</v>
      </c>
      <c r="Q5338" s="90">
        <v>1904481.98</v>
      </c>
      <c r="R5338" s="90">
        <v>172481.98</v>
      </c>
      <c r="S5338" s="90">
        <v>9.9585438799076194</v>
      </c>
      <c r="T5338" s="89" t="s">
        <v>73</v>
      </c>
    </row>
    <row r="5339" spans="1:20" x14ac:dyDescent="0.55000000000000004">
      <c r="A5339" s="123">
        <v>2568</v>
      </c>
      <c r="B5339" s="88">
        <v>45930</v>
      </c>
      <c r="C5339" s="89" t="s">
        <v>2314</v>
      </c>
      <c r="D5339" s="89">
        <v>1</v>
      </c>
      <c r="E5339" s="89" t="s">
        <v>265</v>
      </c>
      <c r="F5339" s="89" t="s">
        <v>25</v>
      </c>
      <c r="G5339" s="89" t="s">
        <v>270</v>
      </c>
      <c r="H5339" s="89" t="s">
        <v>2396</v>
      </c>
      <c r="I5339" s="89" t="s">
        <v>97</v>
      </c>
      <c r="J5339" s="89">
        <v>26</v>
      </c>
      <c r="K5339" s="89" t="s">
        <v>115</v>
      </c>
      <c r="L5339" s="89" t="s">
        <v>116</v>
      </c>
      <c r="M5339" s="89">
        <v>12</v>
      </c>
      <c r="N5339" s="90">
        <v>2396175.89</v>
      </c>
      <c r="O5339" s="90">
        <v>2400000</v>
      </c>
      <c r="P5339" s="90">
        <v>2400000</v>
      </c>
      <c r="Q5339" s="90">
        <v>2338645.31</v>
      </c>
      <c r="R5339" s="90">
        <v>-61354.69</v>
      </c>
      <c r="S5339" s="90">
        <v>-2.5564454166666701</v>
      </c>
      <c r="T5339" s="89" t="s">
        <v>28</v>
      </c>
    </row>
    <row r="5340" spans="1:20" x14ac:dyDescent="0.55000000000000004">
      <c r="A5340" s="123">
        <v>2568</v>
      </c>
      <c r="B5340" s="88">
        <v>45930</v>
      </c>
      <c r="C5340" s="89" t="s">
        <v>2314</v>
      </c>
      <c r="D5340" s="89">
        <v>1</v>
      </c>
      <c r="E5340" s="89" t="s">
        <v>280</v>
      </c>
      <c r="F5340" s="89" t="s">
        <v>49</v>
      </c>
      <c r="G5340" s="89" t="s">
        <v>283</v>
      </c>
      <c r="H5340" s="89" t="s">
        <v>2397</v>
      </c>
      <c r="I5340" s="89" t="s">
        <v>97</v>
      </c>
      <c r="J5340" s="89">
        <v>26</v>
      </c>
      <c r="K5340" s="89" t="s">
        <v>115</v>
      </c>
      <c r="L5340" s="89" t="s">
        <v>116</v>
      </c>
      <c r="M5340" s="89">
        <v>12</v>
      </c>
      <c r="N5340" s="90">
        <v>75246244.560000002</v>
      </c>
      <c r="O5340" s="90">
        <v>70000000</v>
      </c>
      <c r="P5340" s="90">
        <v>70000000</v>
      </c>
      <c r="Q5340" s="90">
        <v>68872105.599999994</v>
      </c>
      <c r="R5340" s="90">
        <v>-1127894.3999999999</v>
      </c>
      <c r="S5340" s="90">
        <v>-1.61127771428571</v>
      </c>
      <c r="T5340" s="89" t="s">
        <v>28</v>
      </c>
    </row>
    <row r="5341" spans="1:20" x14ac:dyDescent="0.55000000000000004">
      <c r="A5341" s="123">
        <v>2568</v>
      </c>
      <c r="B5341" s="88">
        <v>45930</v>
      </c>
      <c r="C5341" s="89" t="s">
        <v>2314</v>
      </c>
      <c r="D5341" s="89">
        <v>1</v>
      </c>
      <c r="E5341" s="89" t="s">
        <v>280</v>
      </c>
      <c r="F5341" s="89" t="s">
        <v>25</v>
      </c>
      <c r="G5341" s="89" t="s">
        <v>287</v>
      </c>
      <c r="H5341" s="89" t="s">
        <v>2398</v>
      </c>
      <c r="I5341" s="89" t="s">
        <v>97</v>
      </c>
      <c r="J5341" s="89">
        <v>26</v>
      </c>
      <c r="K5341" s="89" t="s">
        <v>115</v>
      </c>
      <c r="L5341" s="89" t="s">
        <v>116</v>
      </c>
      <c r="M5341" s="89">
        <v>12</v>
      </c>
      <c r="N5341" s="90">
        <v>3542012.94</v>
      </c>
      <c r="O5341" s="90">
        <v>2831000</v>
      </c>
      <c r="P5341" s="90">
        <v>2831000</v>
      </c>
      <c r="Q5341" s="90">
        <v>3078582.61</v>
      </c>
      <c r="R5341" s="90">
        <v>247582.61</v>
      </c>
      <c r="S5341" s="90">
        <v>8.7454118685976692</v>
      </c>
      <c r="T5341" s="89" t="s">
        <v>73</v>
      </c>
    </row>
    <row r="5342" spans="1:20" x14ac:dyDescent="0.55000000000000004">
      <c r="A5342" s="123">
        <v>2568</v>
      </c>
      <c r="B5342" s="88">
        <v>45930</v>
      </c>
      <c r="C5342" s="89" t="s">
        <v>2314</v>
      </c>
      <c r="D5342" s="89">
        <v>1</v>
      </c>
      <c r="E5342" s="89" t="s">
        <v>280</v>
      </c>
      <c r="F5342" s="89" t="s">
        <v>56</v>
      </c>
      <c r="G5342" s="89" t="s">
        <v>281</v>
      </c>
      <c r="H5342" s="89" t="s">
        <v>2399</v>
      </c>
      <c r="I5342" s="89" t="s">
        <v>97</v>
      </c>
      <c r="J5342" s="89">
        <v>26</v>
      </c>
      <c r="K5342" s="89" t="s">
        <v>115</v>
      </c>
      <c r="L5342" s="89" t="s">
        <v>116</v>
      </c>
      <c r="M5342" s="89">
        <v>12</v>
      </c>
      <c r="N5342" s="90">
        <v>10650560.880000001</v>
      </c>
      <c r="O5342" s="90">
        <v>13880000</v>
      </c>
      <c r="P5342" s="90">
        <v>13880000</v>
      </c>
      <c r="Q5342" s="90">
        <v>11171479.67</v>
      </c>
      <c r="R5342" s="90">
        <v>-2708520.33</v>
      </c>
      <c r="S5342" s="90">
        <v>-19.5138352305475</v>
      </c>
      <c r="T5342" s="89" t="s">
        <v>28</v>
      </c>
    </row>
    <row r="5343" spans="1:20" x14ac:dyDescent="0.55000000000000004">
      <c r="A5343" s="123">
        <v>2568</v>
      </c>
      <c r="B5343" s="88">
        <v>45930</v>
      </c>
      <c r="C5343" s="89" t="s">
        <v>2314</v>
      </c>
      <c r="D5343" s="89">
        <v>1</v>
      </c>
      <c r="E5343" s="89" t="s">
        <v>280</v>
      </c>
      <c r="F5343" s="89" t="s">
        <v>25</v>
      </c>
      <c r="G5343" s="89" t="s">
        <v>285</v>
      </c>
      <c r="H5343" s="89" t="s">
        <v>2400</v>
      </c>
      <c r="I5343" s="89" t="s">
        <v>97</v>
      </c>
      <c r="J5343" s="89">
        <v>26</v>
      </c>
      <c r="K5343" s="89" t="s">
        <v>115</v>
      </c>
      <c r="L5343" s="89" t="s">
        <v>116</v>
      </c>
      <c r="M5343" s="89">
        <v>12</v>
      </c>
      <c r="N5343" s="90">
        <v>2048237.31</v>
      </c>
      <c r="O5343" s="90">
        <v>1696000</v>
      </c>
      <c r="P5343" s="90">
        <v>1696000</v>
      </c>
      <c r="Q5343" s="90">
        <v>1663298.75</v>
      </c>
      <c r="R5343" s="90">
        <v>-32701.25</v>
      </c>
      <c r="S5343" s="90">
        <v>-1.9281397405660401</v>
      </c>
      <c r="T5343" s="89" t="s">
        <v>28</v>
      </c>
    </row>
    <row r="5344" spans="1:20" x14ac:dyDescent="0.55000000000000004">
      <c r="A5344" s="123">
        <v>2568</v>
      </c>
      <c r="B5344" s="88">
        <v>45930</v>
      </c>
      <c r="C5344" s="89" t="s">
        <v>2314</v>
      </c>
      <c r="D5344" s="89">
        <v>1</v>
      </c>
      <c r="E5344" s="89" t="s">
        <v>280</v>
      </c>
      <c r="F5344" s="89" t="s">
        <v>25</v>
      </c>
      <c r="G5344" s="89" t="s">
        <v>289</v>
      </c>
      <c r="H5344" s="89" t="s">
        <v>2401</v>
      </c>
      <c r="I5344" s="89" t="s">
        <v>97</v>
      </c>
      <c r="J5344" s="89">
        <v>26</v>
      </c>
      <c r="K5344" s="89" t="s">
        <v>115</v>
      </c>
      <c r="L5344" s="89" t="s">
        <v>116</v>
      </c>
      <c r="M5344" s="89">
        <v>12</v>
      </c>
      <c r="N5344" s="90">
        <v>2807982.91</v>
      </c>
      <c r="O5344" s="90">
        <v>2346500</v>
      </c>
      <c r="P5344" s="90">
        <v>2346500</v>
      </c>
      <c r="Q5344" s="90">
        <v>2717195.72</v>
      </c>
      <c r="R5344" s="90">
        <v>370695.72</v>
      </c>
      <c r="S5344" s="90">
        <v>15.7978146175154</v>
      </c>
      <c r="T5344" s="89" t="s">
        <v>73</v>
      </c>
    </row>
    <row r="5345" spans="1:20" x14ac:dyDescent="0.55000000000000004">
      <c r="A5345" s="123">
        <v>2568</v>
      </c>
      <c r="B5345" s="88">
        <v>45930</v>
      </c>
      <c r="C5345" s="89" t="s">
        <v>2314</v>
      </c>
      <c r="D5345" s="89">
        <v>1</v>
      </c>
      <c r="E5345" s="89" t="s">
        <v>280</v>
      </c>
      <c r="F5345" s="89" t="s">
        <v>25</v>
      </c>
      <c r="G5345" s="89" t="s">
        <v>293</v>
      </c>
      <c r="H5345" s="89" t="s">
        <v>2402</v>
      </c>
      <c r="I5345" s="89" t="s">
        <v>97</v>
      </c>
      <c r="J5345" s="89">
        <v>26</v>
      </c>
      <c r="K5345" s="89" t="s">
        <v>115</v>
      </c>
      <c r="L5345" s="89" t="s">
        <v>116</v>
      </c>
      <c r="M5345" s="89">
        <v>12</v>
      </c>
      <c r="N5345" s="90">
        <v>2441596.34</v>
      </c>
      <c r="O5345" s="90">
        <v>1746200</v>
      </c>
      <c r="P5345" s="90">
        <v>1746200</v>
      </c>
      <c r="Q5345" s="90">
        <v>2582575.13</v>
      </c>
      <c r="R5345" s="90">
        <v>836375.13</v>
      </c>
      <c r="S5345" s="90">
        <v>47.896869201695097</v>
      </c>
      <c r="T5345" s="89" t="s">
        <v>73</v>
      </c>
    </row>
    <row r="5346" spans="1:20" x14ac:dyDescent="0.55000000000000004">
      <c r="A5346" s="123">
        <v>2568</v>
      </c>
      <c r="B5346" s="88">
        <v>45930</v>
      </c>
      <c r="C5346" s="89" t="s">
        <v>2314</v>
      </c>
      <c r="D5346" s="89">
        <v>1</v>
      </c>
      <c r="E5346" s="89" t="s">
        <v>280</v>
      </c>
      <c r="F5346" s="89" t="s">
        <v>25</v>
      </c>
      <c r="G5346" s="89" t="s">
        <v>295</v>
      </c>
      <c r="H5346" s="89" t="s">
        <v>2403</v>
      </c>
      <c r="I5346" s="89" t="s">
        <v>97</v>
      </c>
      <c r="J5346" s="89">
        <v>26</v>
      </c>
      <c r="K5346" s="89" t="s">
        <v>115</v>
      </c>
      <c r="L5346" s="89" t="s">
        <v>116</v>
      </c>
      <c r="M5346" s="89">
        <v>12</v>
      </c>
      <c r="N5346" s="90">
        <v>2800875.73</v>
      </c>
      <c r="O5346" s="90">
        <v>2381300</v>
      </c>
      <c r="P5346" s="90">
        <v>2381300</v>
      </c>
      <c r="Q5346" s="90">
        <v>2855571.07</v>
      </c>
      <c r="R5346" s="90">
        <v>474271.07</v>
      </c>
      <c r="S5346" s="90">
        <v>19.9164771343384</v>
      </c>
      <c r="T5346" s="89" t="s">
        <v>73</v>
      </c>
    </row>
    <row r="5347" spans="1:20" x14ac:dyDescent="0.55000000000000004">
      <c r="A5347" s="123">
        <v>2568</v>
      </c>
      <c r="B5347" s="88">
        <v>45930</v>
      </c>
      <c r="C5347" s="89" t="s">
        <v>2314</v>
      </c>
      <c r="D5347" s="89">
        <v>1</v>
      </c>
      <c r="E5347" s="89" t="s">
        <v>280</v>
      </c>
      <c r="F5347" s="89" t="s">
        <v>25</v>
      </c>
      <c r="G5347" s="89" t="s">
        <v>297</v>
      </c>
      <c r="H5347" s="89" t="s">
        <v>2404</v>
      </c>
      <c r="I5347" s="89" t="s">
        <v>97</v>
      </c>
      <c r="J5347" s="89">
        <v>26</v>
      </c>
      <c r="K5347" s="89" t="s">
        <v>115</v>
      </c>
      <c r="L5347" s="89" t="s">
        <v>116</v>
      </c>
      <c r="M5347" s="89">
        <v>12</v>
      </c>
      <c r="N5347" s="90">
        <v>6994217.1100000003</v>
      </c>
      <c r="O5347" s="90">
        <v>6824640</v>
      </c>
      <c r="P5347" s="90">
        <v>6824640</v>
      </c>
      <c r="Q5347" s="90">
        <v>7082762.0499999998</v>
      </c>
      <c r="R5347" s="90">
        <v>258122.05</v>
      </c>
      <c r="S5347" s="90">
        <v>3.78220755966615</v>
      </c>
      <c r="T5347" s="89" t="s">
        <v>73</v>
      </c>
    </row>
    <row r="5348" spans="1:20" x14ac:dyDescent="0.55000000000000004">
      <c r="A5348" s="123">
        <v>2568</v>
      </c>
      <c r="B5348" s="88">
        <v>45930</v>
      </c>
      <c r="C5348" s="89" t="s">
        <v>2314</v>
      </c>
      <c r="D5348" s="89">
        <v>1</v>
      </c>
      <c r="E5348" s="89" t="s">
        <v>280</v>
      </c>
      <c r="F5348" s="89" t="s">
        <v>25</v>
      </c>
      <c r="G5348" s="89" t="s">
        <v>301</v>
      </c>
      <c r="H5348" s="89" t="s">
        <v>2405</v>
      </c>
      <c r="I5348" s="89" t="s">
        <v>97</v>
      </c>
      <c r="J5348" s="89">
        <v>26</v>
      </c>
      <c r="K5348" s="89" t="s">
        <v>115</v>
      </c>
      <c r="L5348" s="89" t="s">
        <v>116</v>
      </c>
      <c r="M5348" s="89">
        <v>12</v>
      </c>
      <c r="N5348" s="90">
        <v>1697187.9</v>
      </c>
      <c r="O5348" s="90">
        <v>1411000</v>
      </c>
      <c r="P5348" s="90">
        <v>1411000</v>
      </c>
      <c r="Q5348" s="90">
        <v>1624409.87</v>
      </c>
      <c r="R5348" s="90">
        <v>213409.87</v>
      </c>
      <c r="S5348" s="90">
        <v>15.1247250177179</v>
      </c>
      <c r="T5348" s="89" t="s">
        <v>73</v>
      </c>
    </row>
    <row r="5349" spans="1:20" x14ac:dyDescent="0.55000000000000004">
      <c r="A5349" s="123">
        <v>2568</v>
      </c>
      <c r="B5349" s="88">
        <v>45930</v>
      </c>
      <c r="C5349" s="89" t="s">
        <v>2314</v>
      </c>
      <c r="D5349" s="89">
        <v>1</v>
      </c>
      <c r="E5349" s="89" t="s">
        <v>280</v>
      </c>
      <c r="F5349" s="89" t="s">
        <v>25</v>
      </c>
      <c r="G5349" s="89" t="s">
        <v>303</v>
      </c>
      <c r="H5349" s="89" t="s">
        <v>2406</v>
      </c>
      <c r="I5349" s="89" t="s">
        <v>97</v>
      </c>
      <c r="J5349" s="89">
        <v>26</v>
      </c>
      <c r="K5349" s="89" t="s">
        <v>115</v>
      </c>
      <c r="L5349" s="89" t="s">
        <v>116</v>
      </c>
      <c r="M5349" s="89">
        <v>12</v>
      </c>
      <c r="N5349" s="90">
        <v>2473295.98</v>
      </c>
      <c r="O5349" s="90">
        <v>1954380</v>
      </c>
      <c r="P5349" s="90">
        <v>1954380</v>
      </c>
      <c r="Q5349" s="90">
        <v>1934109.43</v>
      </c>
      <c r="R5349" s="90">
        <v>-20270.57</v>
      </c>
      <c r="S5349" s="90">
        <v>-1.0371867292952199</v>
      </c>
      <c r="T5349" s="89" t="s">
        <v>28</v>
      </c>
    </row>
    <row r="5350" spans="1:20" x14ac:dyDescent="0.55000000000000004">
      <c r="A5350" s="123">
        <v>2568</v>
      </c>
      <c r="B5350" s="88">
        <v>45930</v>
      </c>
      <c r="C5350" s="89" t="s">
        <v>2314</v>
      </c>
      <c r="D5350" s="89">
        <v>1</v>
      </c>
      <c r="E5350" s="89" t="s">
        <v>280</v>
      </c>
      <c r="F5350" s="89" t="s">
        <v>25</v>
      </c>
      <c r="G5350" s="89" t="s">
        <v>305</v>
      </c>
      <c r="H5350" s="89" t="s">
        <v>2407</v>
      </c>
      <c r="I5350" s="89" t="s">
        <v>97</v>
      </c>
      <c r="J5350" s="89">
        <v>26</v>
      </c>
      <c r="K5350" s="89" t="s">
        <v>115</v>
      </c>
      <c r="L5350" s="89" t="s">
        <v>116</v>
      </c>
      <c r="M5350" s="89">
        <v>12</v>
      </c>
      <c r="N5350" s="90">
        <v>2458663.7000000002</v>
      </c>
      <c r="O5350" s="90">
        <v>2061600</v>
      </c>
      <c r="P5350" s="90">
        <v>2061600</v>
      </c>
      <c r="Q5350" s="90">
        <v>2242956.27</v>
      </c>
      <c r="R5350" s="90">
        <v>181356.27</v>
      </c>
      <c r="S5350" s="90">
        <v>8.7968699068684497</v>
      </c>
      <c r="T5350" s="89" t="s">
        <v>73</v>
      </c>
    </row>
    <row r="5351" spans="1:20" x14ac:dyDescent="0.55000000000000004">
      <c r="A5351" s="123">
        <v>2568</v>
      </c>
      <c r="B5351" s="88">
        <v>45930</v>
      </c>
      <c r="C5351" s="89" t="s">
        <v>2314</v>
      </c>
      <c r="D5351" s="89">
        <v>1</v>
      </c>
      <c r="E5351" s="89" t="s">
        <v>280</v>
      </c>
      <c r="F5351" s="89" t="s">
        <v>25</v>
      </c>
      <c r="G5351" s="89" t="s">
        <v>299</v>
      </c>
      <c r="H5351" s="89" t="s">
        <v>2408</v>
      </c>
      <c r="I5351" s="89" t="s">
        <v>97</v>
      </c>
      <c r="J5351" s="89">
        <v>26</v>
      </c>
      <c r="K5351" s="89" t="s">
        <v>115</v>
      </c>
      <c r="L5351" s="89" t="s">
        <v>116</v>
      </c>
      <c r="M5351" s="89">
        <v>12</v>
      </c>
      <c r="N5351" s="90">
        <v>2802339.36</v>
      </c>
      <c r="O5351" s="90">
        <v>1990000</v>
      </c>
      <c r="P5351" s="90">
        <v>1990000</v>
      </c>
      <c r="Q5351" s="90">
        <v>2056004.55</v>
      </c>
      <c r="R5351" s="90">
        <v>66004.55</v>
      </c>
      <c r="S5351" s="90">
        <v>3.3168115577889501</v>
      </c>
      <c r="T5351" s="89" t="s">
        <v>73</v>
      </c>
    </row>
    <row r="5352" spans="1:20" x14ac:dyDescent="0.55000000000000004">
      <c r="A5352" s="123">
        <v>2568</v>
      </c>
      <c r="B5352" s="88">
        <v>45930</v>
      </c>
      <c r="C5352" s="89" t="s">
        <v>2314</v>
      </c>
      <c r="D5352" s="89">
        <v>1</v>
      </c>
      <c r="E5352" s="89" t="s">
        <v>280</v>
      </c>
      <c r="F5352" s="89" t="s">
        <v>25</v>
      </c>
      <c r="G5352" s="89" t="s">
        <v>291</v>
      </c>
      <c r="H5352" s="89" t="s">
        <v>2409</v>
      </c>
      <c r="I5352" s="89" t="s">
        <v>97</v>
      </c>
      <c r="J5352" s="89">
        <v>26</v>
      </c>
      <c r="K5352" s="89" t="s">
        <v>115</v>
      </c>
      <c r="L5352" s="89" t="s">
        <v>116</v>
      </c>
      <c r="M5352" s="89">
        <v>12</v>
      </c>
      <c r="N5352" s="90">
        <v>2175395.52</v>
      </c>
      <c r="O5352" s="90">
        <v>1983190</v>
      </c>
      <c r="P5352" s="90">
        <v>1983190</v>
      </c>
      <c r="Q5352" s="90">
        <v>2147200.66</v>
      </c>
      <c r="R5352" s="90">
        <v>164010.66</v>
      </c>
      <c r="S5352" s="90">
        <v>8.2700427089688802</v>
      </c>
      <c r="T5352" s="89" t="s">
        <v>73</v>
      </c>
    </row>
    <row r="5353" spans="1:20" x14ac:dyDescent="0.55000000000000004">
      <c r="A5353" s="123">
        <v>2568</v>
      </c>
      <c r="B5353" s="88">
        <v>45930</v>
      </c>
      <c r="C5353" s="89" t="s">
        <v>2314</v>
      </c>
      <c r="D5353" s="89">
        <v>1</v>
      </c>
      <c r="E5353" s="89" t="s">
        <v>307</v>
      </c>
      <c r="F5353" s="89" t="s">
        <v>56</v>
      </c>
      <c r="G5353" s="89" t="s">
        <v>314</v>
      </c>
      <c r="H5353" s="89" t="s">
        <v>2410</v>
      </c>
      <c r="I5353" s="89" t="s">
        <v>97</v>
      </c>
      <c r="J5353" s="89">
        <v>26</v>
      </c>
      <c r="K5353" s="89" t="s">
        <v>115</v>
      </c>
      <c r="L5353" s="89" t="s">
        <v>116</v>
      </c>
      <c r="M5353" s="89">
        <v>12</v>
      </c>
      <c r="N5353" s="90">
        <v>24506260.300000001</v>
      </c>
      <c r="O5353" s="90">
        <v>29000000</v>
      </c>
      <c r="P5353" s="90">
        <v>29000000</v>
      </c>
      <c r="Q5353" s="90">
        <v>25689697.34</v>
      </c>
      <c r="R5353" s="90">
        <v>-3310302.66</v>
      </c>
      <c r="S5353" s="90">
        <v>-11.4148367586207</v>
      </c>
      <c r="T5353" s="89" t="s">
        <v>28</v>
      </c>
    </row>
    <row r="5354" spans="1:20" x14ac:dyDescent="0.55000000000000004">
      <c r="A5354" s="123">
        <v>2568</v>
      </c>
      <c r="B5354" s="88">
        <v>45930</v>
      </c>
      <c r="C5354" s="89" t="s">
        <v>2314</v>
      </c>
      <c r="D5354" s="89">
        <v>1</v>
      </c>
      <c r="E5354" s="89" t="s">
        <v>307</v>
      </c>
      <c r="F5354" s="89" t="s">
        <v>25</v>
      </c>
      <c r="G5354" s="89" t="s">
        <v>318</v>
      </c>
      <c r="H5354" s="89" t="s">
        <v>2411</v>
      </c>
      <c r="I5354" s="89" t="s">
        <v>97</v>
      </c>
      <c r="J5354" s="89">
        <v>26</v>
      </c>
      <c r="K5354" s="89" t="s">
        <v>115</v>
      </c>
      <c r="L5354" s="89" t="s">
        <v>116</v>
      </c>
      <c r="M5354" s="89">
        <v>12</v>
      </c>
      <c r="N5354" s="90">
        <v>1989767.66</v>
      </c>
      <c r="O5354" s="90">
        <v>1510000</v>
      </c>
      <c r="P5354" s="90">
        <v>1510000</v>
      </c>
      <c r="Q5354" s="90">
        <v>2067563.55</v>
      </c>
      <c r="R5354" s="90">
        <v>557563.55000000005</v>
      </c>
      <c r="S5354" s="90">
        <v>36.924738410595999</v>
      </c>
      <c r="T5354" s="89" t="s">
        <v>73</v>
      </c>
    </row>
    <row r="5355" spans="1:20" x14ac:dyDescent="0.55000000000000004">
      <c r="A5355" s="123">
        <v>2568</v>
      </c>
      <c r="B5355" s="88">
        <v>45930</v>
      </c>
      <c r="C5355" s="89" t="s">
        <v>2314</v>
      </c>
      <c r="D5355" s="89">
        <v>1</v>
      </c>
      <c r="E5355" s="89" t="s">
        <v>307</v>
      </c>
      <c r="F5355" s="89" t="s">
        <v>25</v>
      </c>
      <c r="G5355" s="89" t="s">
        <v>316</v>
      </c>
      <c r="H5355" s="89" t="s">
        <v>2412</v>
      </c>
      <c r="I5355" s="89" t="s">
        <v>97</v>
      </c>
      <c r="J5355" s="89">
        <v>26</v>
      </c>
      <c r="K5355" s="89" t="s">
        <v>115</v>
      </c>
      <c r="L5355" s="89" t="s">
        <v>116</v>
      </c>
      <c r="M5355" s="89">
        <v>12</v>
      </c>
      <c r="N5355" s="90">
        <v>2249502.29</v>
      </c>
      <c r="O5355" s="90">
        <v>1516750.74</v>
      </c>
      <c r="P5355" s="90">
        <v>1516750.74</v>
      </c>
      <c r="Q5355" s="90">
        <v>2100754.34</v>
      </c>
      <c r="R5355" s="90">
        <v>584003.6</v>
      </c>
      <c r="S5355" s="90">
        <v>38.503597499481003</v>
      </c>
      <c r="T5355" s="89" t="s">
        <v>73</v>
      </c>
    </row>
    <row r="5356" spans="1:20" x14ac:dyDescent="0.55000000000000004">
      <c r="A5356" s="123">
        <v>2568</v>
      </c>
      <c r="B5356" s="88">
        <v>45930</v>
      </c>
      <c r="C5356" s="89" t="s">
        <v>2314</v>
      </c>
      <c r="D5356" s="89">
        <v>1</v>
      </c>
      <c r="E5356" s="89" t="s">
        <v>307</v>
      </c>
      <c r="F5356" s="89" t="s">
        <v>25</v>
      </c>
      <c r="G5356" s="89" t="s">
        <v>310</v>
      </c>
      <c r="H5356" s="89" t="s">
        <v>2413</v>
      </c>
      <c r="I5356" s="89" t="s">
        <v>97</v>
      </c>
      <c r="J5356" s="89">
        <v>26</v>
      </c>
      <c r="K5356" s="89" t="s">
        <v>115</v>
      </c>
      <c r="L5356" s="89" t="s">
        <v>116</v>
      </c>
      <c r="M5356" s="89">
        <v>12</v>
      </c>
      <c r="N5356" s="90">
        <v>5267742.37</v>
      </c>
      <c r="O5356" s="90">
        <v>4900000</v>
      </c>
      <c r="P5356" s="90">
        <v>4900000</v>
      </c>
      <c r="Q5356" s="90">
        <v>5213087.38</v>
      </c>
      <c r="R5356" s="90">
        <v>313087.38</v>
      </c>
      <c r="S5356" s="90">
        <v>6.3895383673469404</v>
      </c>
      <c r="T5356" s="89" t="s">
        <v>73</v>
      </c>
    </row>
    <row r="5357" spans="1:20" x14ac:dyDescent="0.55000000000000004">
      <c r="A5357" s="123">
        <v>2568</v>
      </c>
      <c r="B5357" s="88">
        <v>45930</v>
      </c>
      <c r="C5357" s="89" t="s">
        <v>2314</v>
      </c>
      <c r="D5357" s="89">
        <v>1</v>
      </c>
      <c r="E5357" s="89" t="s">
        <v>307</v>
      </c>
      <c r="F5357" s="89" t="s">
        <v>25</v>
      </c>
      <c r="G5357" s="89" t="s">
        <v>320</v>
      </c>
      <c r="H5357" s="89" t="s">
        <v>2414</v>
      </c>
      <c r="I5357" s="89" t="s">
        <v>97</v>
      </c>
      <c r="J5357" s="89">
        <v>26</v>
      </c>
      <c r="K5357" s="89" t="s">
        <v>115</v>
      </c>
      <c r="L5357" s="89" t="s">
        <v>116</v>
      </c>
      <c r="M5357" s="89">
        <v>12</v>
      </c>
      <c r="N5357" s="90">
        <v>1427005.77</v>
      </c>
      <c r="O5357" s="90">
        <v>1382000</v>
      </c>
      <c r="P5357" s="90">
        <v>1382000</v>
      </c>
      <c r="Q5357" s="90">
        <v>1311954.43</v>
      </c>
      <c r="R5357" s="90">
        <v>-70045.570000000007</v>
      </c>
      <c r="S5357" s="90">
        <v>-5.0684204052098396</v>
      </c>
      <c r="T5357" s="89" t="s">
        <v>28</v>
      </c>
    </row>
    <row r="5358" spans="1:20" x14ac:dyDescent="0.55000000000000004">
      <c r="A5358" s="123">
        <v>2568</v>
      </c>
      <c r="B5358" s="88">
        <v>45930</v>
      </c>
      <c r="C5358" s="89" t="s">
        <v>2314</v>
      </c>
      <c r="D5358" s="89">
        <v>1</v>
      </c>
      <c r="E5358" s="89" t="s">
        <v>307</v>
      </c>
      <c r="F5358" s="89" t="s">
        <v>25</v>
      </c>
      <c r="G5358" s="89" t="s">
        <v>312</v>
      </c>
      <c r="H5358" s="89" t="s">
        <v>2415</v>
      </c>
      <c r="I5358" s="89" t="s">
        <v>97</v>
      </c>
      <c r="J5358" s="89">
        <v>26</v>
      </c>
      <c r="K5358" s="89" t="s">
        <v>115</v>
      </c>
      <c r="L5358" s="89" t="s">
        <v>116</v>
      </c>
      <c r="M5358" s="89">
        <v>12</v>
      </c>
      <c r="N5358" s="90">
        <v>4364759.49</v>
      </c>
      <c r="O5358" s="90">
        <v>5020000</v>
      </c>
      <c r="P5358" s="90">
        <v>5020000</v>
      </c>
      <c r="Q5358" s="90">
        <v>4228837.18</v>
      </c>
      <c r="R5358" s="90">
        <v>-791162.82</v>
      </c>
      <c r="S5358" s="90">
        <v>-15.7602155378486</v>
      </c>
      <c r="T5358" s="89" t="s">
        <v>28</v>
      </c>
    </row>
    <row r="5359" spans="1:20" x14ac:dyDescent="0.55000000000000004">
      <c r="A5359" s="123">
        <v>2568</v>
      </c>
      <c r="B5359" s="88">
        <v>45930</v>
      </c>
      <c r="C5359" s="89" t="s">
        <v>2314</v>
      </c>
      <c r="D5359" s="89">
        <v>1</v>
      </c>
      <c r="E5359" s="89" t="s">
        <v>307</v>
      </c>
      <c r="F5359" s="89" t="s">
        <v>25</v>
      </c>
      <c r="G5359" s="89" t="s">
        <v>322</v>
      </c>
      <c r="H5359" s="89" t="s">
        <v>2416</v>
      </c>
      <c r="I5359" s="89" t="s">
        <v>97</v>
      </c>
      <c r="J5359" s="89">
        <v>26</v>
      </c>
      <c r="K5359" s="89" t="s">
        <v>115</v>
      </c>
      <c r="L5359" s="89" t="s">
        <v>116</v>
      </c>
      <c r="M5359" s="89">
        <v>12</v>
      </c>
      <c r="N5359" s="90">
        <v>2506379.37</v>
      </c>
      <c r="O5359" s="90">
        <v>2364000</v>
      </c>
      <c r="P5359" s="90">
        <v>2364000</v>
      </c>
      <c r="Q5359" s="90">
        <v>2049577.63</v>
      </c>
      <c r="R5359" s="90">
        <v>-314422.37</v>
      </c>
      <c r="S5359" s="90">
        <v>-13.3004386632826</v>
      </c>
      <c r="T5359" s="89" t="s">
        <v>28</v>
      </c>
    </row>
    <row r="5360" spans="1:20" x14ac:dyDescent="0.55000000000000004">
      <c r="A5360" s="123">
        <v>2568</v>
      </c>
      <c r="B5360" s="88">
        <v>45930</v>
      </c>
      <c r="C5360" s="89" t="s">
        <v>2314</v>
      </c>
      <c r="D5360" s="89">
        <v>1</v>
      </c>
      <c r="E5360" s="89" t="s">
        <v>307</v>
      </c>
      <c r="F5360" s="89" t="s">
        <v>25</v>
      </c>
      <c r="G5360" s="89" t="s">
        <v>308</v>
      </c>
      <c r="H5360" s="89" t="s">
        <v>2417</v>
      </c>
      <c r="I5360" s="89" t="s">
        <v>97</v>
      </c>
      <c r="J5360" s="89">
        <v>26</v>
      </c>
      <c r="K5360" s="89" t="s">
        <v>115</v>
      </c>
      <c r="L5360" s="89" t="s">
        <v>116</v>
      </c>
      <c r="M5360" s="89">
        <v>12</v>
      </c>
      <c r="N5360" s="90">
        <v>1208417.44</v>
      </c>
      <c r="O5360" s="90">
        <v>1164780</v>
      </c>
      <c r="P5360" s="90">
        <v>1164780</v>
      </c>
      <c r="Q5360" s="90">
        <v>1179747.08</v>
      </c>
      <c r="R5360" s="90">
        <v>14967.08</v>
      </c>
      <c r="S5360" s="90">
        <v>1.28497055237899</v>
      </c>
      <c r="T5360" s="89" t="s">
        <v>73</v>
      </c>
    </row>
    <row r="5361" spans="1:20" x14ac:dyDescent="0.55000000000000004">
      <c r="A5361" s="123">
        <v>2568</v>
      </c>
      <c r="B5361" s="88">
        <v>45930</v>
      </c>
      <c r="C5361" s="89" t="s">
        <v>2314</v>
      </c>
      <c r="D5361" s="89">
        <v>1</v>
      </c>
      <c r="E5361" s="89" t="s">
        <v>22</v>
      </c>
      <c r="F5361" s="89" t="s">
        <v>49</v>
      </c>
      <c r="G5361" s="89" t="s">
        <v>47</v>
      </c>
      <c r="H5361" s="89" t="s">
        <v>2315</v>
      </c>
      <c r="I5361" s="89" t="s">
        <v>97</v>
      </c>
      <c r="J5361" s="89">
        <v>27</v>
      </c>
      <c r="K5361" s="89" t="s">
        <v>117</v>
      </c>
      <c r="L5361" s="89" t="s">
        <v>118</v>
      </c>
      <c r="M5361" s="89">
        <v>12</v>
      </c>
      <c r="N5361" s="90">
        <v>61543163.920000002</v>
      </c>
      <c r="O5361" s="90">
        <v>62730000</v>
      </c>
      <c r="P5361" s="90">
        <v>62730000</v>
      </c>
      <c r="Q5361" s="90">
        <v>64241906.210000001</v>
      </c>
      <c r="R5361" s="90">
        <v>1511906.21</v>
      </c>
      <c r="S5361" s="90">
        <v>2.4101804718635398</v>
      </c>
      <c r="T5361" s="89" t="s">
        <v>73</v>
      </c>
    </row>
    <row r="5362" spans="1:20" x14ac:dyDescent="0.55000000000000004">
      <c r="A5362" s="123">
        <v>2568</v>
      </c>
      <c r="B5362" s="88">
        <v>45930</v>
      </c>
      <c r="C5362" s="89" t="s">
        <v>2314</v>
      </c>
      <c r="D5362" s="89">
        <v>1</v>
      </c>
      <c r="E5362" s="89" t="s">
        <v>22</v>
      </c>
      <c r="F5362" s="89" t="s">
        <v>25</v>
      </c>
      <c r="G5362" s="89" t="s">
        <v>63</v>
      </c>
      <c r="H5362" s="89" t="s">
        <v>2316</v>
      </c>
      <c r="I5362" s="89" t="s">
        <v>97</v>
      </c>
      <c r="J5362" s="89">
        <v>27</v>
      </c>
      <c r="K5362" s="89" t="s">
        <v>117</v>
      </c>
      <c r="L5362" s="89" t="s">
        <v>118</v>
      </c>
      <c r="M5362" s="89">
        <v>12</v>
      </c>
      <c r="N5362" s="90">
        <v>7566917.2300000004</v>
      </c>
      <c r="O5362" s="90">
        <v>6917600</v>
      </c>
      <c r="P5362" s="90">
        <v>6917600</v>
      </c>
      <c r="Q5362" s="90">
        <v>8172591.3600000003</v>
      </c>
      <c r="R5362" s="90">
        <v>1254991.3600000001</v>
      </c>
      <c r="S5362" s="90">
        <v>18.142005319764099</v>
      </c>
      <c r="T5362" s="89" t="s">
        <v>73</v>
      </c>
    </row>
    <row r="5363" spans="1:20" x14ac:dyDescent="0.55000000000000004">
      <c r="A5363" s="123">
        <v>2568</v>
      </c>
      <c r="B5363" s="88">
        <v>45930</v>
      </c>
      <c r="C5363" s="89" t="s">
        <v>2314</v>
      </c>
      <c r="D5363" s="89">
        <v>1</v>
      </c>
      <c r="E5363" s="89" t="s">
        <v>22</v>
      </c>
      <c r="F5363" s="89" t="s">
        <v>25</v>
      </c>
      <c r="G5363" s="89" t="s">
        <v>65</v>
      </c>
      <c r="H5363" s="89" t="s">
        <v>2317</v>
      </c>
      <c r="I5363" s="89" t="s">
        <v>97</v>
      </c>
      <c r="J5363" s="89">
        <v>27</v>
      </c>
      <c r="K5363" s="89" t="s">
        <v>117</v>
      </c>
      <c r="L5363" s="89" t="s">
        <v>118</v>
      </c>
      <c r="M5363" s="89">
        <v>12</v>
      </c>
      <c r="N5363" s="90">
        <v>10973587.34</v>
      </c>
      <c r="O5363" s="90">
        <v>14794108.75</v>
      </c>
      <c r="P5363" s="90">
        <v>14794108.75</v>
      </c>
      <c r="Q5363" s="90">
        <v>11855381.539999999</v>
      </c>
      <c r="R5363" s="90">
        <v>-2938727.21</v>
      </c>
      <c r="S5363" s="90">
        <v>-19.864172013741602</v>
      </c>
      <c r="T5363" s="89" t="s">
        <v>28</v>
      </c>
    </row>
    <row r="5364" spans="1:20" x14ac:dyDescent="0.55000000000000004">
      <c r="A5364" s="123">
        <v>2568</v>
      </c>
      <c r="B5364" s="88">
        <v>45930</v>
      </c>
      <c r="C5364" s="89" t="s">
        <v>2314</v>
      </c>
      <c r="D5364" s="89">
        <v>1</v>
      </c>
      <c r="E5364" s="89" t="s">
        <v>22</v>
      </c>
      <c r="F5364" s="89" t="s">
        <v>25</v>
      </c>
      <c r="G5364" s="89" t="s">
        <v>69</v>
      </c>
      <c r="H5364" s="89" t="s">
        <v>2318</v>
      </c>
      <c r="I5364" s="89" t="s">
        <v>97</v>
      </c>
      <c r="J5364" s="89">
        <v>27</v>
      </c>
      <c r="K5364" s="89" t="s">
        <v>117</v>
      </c>
      <c r="L5364" s="89" t="s">
        <v>118</v>
      </c>
      <c r="M5364" s="89">
        <v>12</v>
      </c>
      <c r="N5364" s="90">
        <v>3815126.2</v>
      </c>
      <c r="O5364" s="90">
        <v>3459975.62</v>
      </c>
      <c r="P5364" s="90">
        <v>3459975.62</v>
      </c>
      <c r="Q5364" s="90">
        <v>3933285.68</v>
      </c>
      <c r="R5364" s="90">
        <v>473310.06</v>
      </c>
      <c r="S5364" s="90">
        <v>13.6795778925171</v>
      </c>
      <c r="T5364" s="89" t="s">
        <v>73</v>
      </c>
    </row>
    <row r="5365" spans="1:20" x14ac:dyDescent="0.55000000000000004">
      <c r="A5365" s="123">
        <v>2568</v>
      </c>
      <c r="B5365" s="88">
        <v>45930</v>
      </c>
      <c r="C5365" s="89" t="s">
        <v>2314</v>
      </c>
      <c r="D5365" s="89">
        <v>1</v>
      </c>
      <c r="E5365" s="89" t="s">
        <v>22</v>
      </c>
      <c r="F5365" s="89" t="s">
        <v>25</v>
      </c>
      <c r="G5365" s="89" t="s">
        <v>50</v>
      </c>
      <c r="H5365" s="89" t="s">
        <v>2319</v>
      </c>
      <c r="I5365" s="89" t="s">
        <v>97</v>
      </c>
      <c r="J5365" s="89">
        <v>27</v>
      </c>
      <c r="K5365" s="89" t="s">
        <v>117</v>
      </c>
      <c r="L5365" s="89" t="s">
        <v>118</v>
      </c>
      <c r="M5365" s="89">
        <v>12</v>
      </c>
      <c r="N5365" s="90">
        <v>15949529.890000001</v>
      </c>
      <c r="O5365" s="90">
        <v>15058826.51</v>
      </c>
      <c r="P5365" s="90">
        <v>15058826.51</v>
      </c>
      <c r="Q5365" s="90">
        <v>12714524.42</v>
      </c>
      <c r="R5365" s="90">
        <v>-2344302.09</v>
      </c>
      <c r="S5365" s="90">
        <v>-15.5676279851105</v>
      </c>
      <c r="T5365" s="89" t="s">
        <v>28</v>
      </c>
    </row>
    <row r="5366" spans="1:20" x14ac:dyDescent="0.55000000000000004">
      <c r="A5366" s="123">
        <v>2568</v>
      </c>
      <c r="B5366" s="88">
        <v>45930</v>
      </c>
      <c r="C5366" s="89" t="s">
        <v>2314</v>
      </c>
      <c r="D5366" s="89">
        <v>1</v>
      </c>
      <c r="E5366" s="89" t="s">
        <v>22</v>
      </c>
      <c r="F5366" s="89" t="s">
        <v>25</v>
      </c>
      <c r="G5366" s="89" t="s">
        <v>59</v>
      </c>
      <c r="H5366" s="89" t="s">
        <v>2320</v>
      </c>
      <c r="I5366" s="89" t="s">
        <v>97</v>
      </c>
      <c r="J5366" s="89">
        <v>27</v>
      </c>
      <c r="K5366" s="89" t="s">
        <v>117</v>
      </c>
      <c r="L5366" s="89" t="s">
        <v>118</v>
      </c>
      <c r="M5366" s="89">
        <v>12</v>
      </c>
      <c r="N5366" s="90">
        <v>4064933.65</v>
      </c>
      <c r="O5366" s="90">
        <v>3686115.16</v>
      </c>
      <c r="P5366" s="90">
        <v>3686115.16</v>
      </c>
      <c r="Q5366" s="90">
        <v>4077744.75</v>
      </c>
      <c r="R5366" s="90">
        <v>391629.59</v>
      </c>
      <c r="S5366" s="90">
        <v>10.6244534693268</v>
      </c>
      <c r="T5366" s="89" t="s">
        <v>73</v>
      </c>
    </row>
    <row r="5367" spans="1:20" x14ac:dyDescent="0.55000000000000004">
      <c r="A5367" s="123">
        <v>2568</v>
      </c>
      <c r="B5367" s="88">
        <v>45930</v>
      </c>
      <c r="C5367" s="89" t="s">
        <v>2314</v>
      </c>
      <c r="D5367" s="89">
        <v>1</v>
      </c>
      <c r="E5367" s="89" t="s">
        <v>22</v>
      </c>
      <c r="F5367" s="89" t="s">
        <v>56</v>
      </c>
      <c r="G5367" s="89" t="s">
        <v>54</v>
      </c>
      <c r="H5367" s="89" t="s">
        <v>2321</v>
      </c>
      <c r="I5367" s="89" t="s">
        <v>97</v>
      </c>
      <c r="J5367" s="89">
        <v>27</v>
      </c>
      <c r="K5367" s="89" t="s">
        <v>117</v>
      </c>
      <c r="L5367" s="89" t="s">
        <v>118</v>
      </c>
      <c r="M5367" s="89">
        <v>12</v>
      </c>
      <c r="N5367" s="90">
        <v>15494052.84</v>
      </c>
      <c r="O5367" s="90">
        <v>17767650</v>
      </c>
      <c r="P5367" s="90">
        <v>17767650</v>
      </c>
      <c r="Q5367" s="90">
        <v>15480998.24</v>
      </c>
      <c r="R5367" s="90">
        <v>-2286651.7599999998</v>
      </c>
      <c r="S5367" s="90">
        <v>-12.869747884498</v>
      </c>
      <c r="T5367" s="89" t="s">
        <v>28</v>
      </c>
    </row>
    <row r="5368" spans="1:20" x14ac:dyDescent="0.55000000000000004">
      <c r="A5368" s="123">
        <v>2568</v>
      </c>
      <c r="B5368" s="88">
        <v>45930</v>
      </c>
      <c r="C5368" s="89" t="s">
        <v>2314</v>
      </c>
      <c r="D5368" s="89">
        <v>1</v>
      </c>
      <c r="E5368" s="89" t="s">
        <v>22</v>
      </c>
      <c r="F5368" s="89" t="s">
        <v>25</v>
      </c>
      <c r="G5368" s="89" t="s">
        <v>57</v>
      </c>
      <c r="H5368" s="89" t="s">
        <v>2322</v>
      </c>
      <c r="I5368" s="89" t="s">
        <v>97</v>
      </c>
      <c r="J5368" s="89">
        <v>27</v>
      </c>
      <c r="K5368" s="89" t="s">
        <v>117</v>
      </c>
      <c r="L5368" s="89" t="s">
        <v>118</v>
      </c>
      <c r="M5368" s="89">
        <v>12</v>
      </c>
      <c r="N5368" s="90">
        <v>8201196.04</v>
      </c>
      <c r="O5368" s="90">
        <v>14118902.4</v>
      </c>
      <c r="P5368" s="90">
        <v>14118902.4</v>
      </c>
      <c r="Q5368" s="90">
        <v>8134048.2599999998</v>
      </c>
      <c r="R5368" s="90">
        <v>-5984854.1399999997</v>
      </c>
      <c r="S5368" s="90">
        <v>-42.388947599779399</v>
      </c>
      <c r="T5368" s="89" t="s">
        <v>28</v>
      </c>
    </row>
    <row r="5369" spans="1:20" x14ac:dyDescent="0.55000000000000004">
      <c r="A5369" s="123">
        <v>2568</v>
      </c>
      <c r="B5369" s="88">
        <v>45930</v>
      </c>
      <c r="C5369" s="89" t="s">
        <v>2314</v>
      </c>
      <c r="D5369" s="89">
        <v>1</v>
      </c>
      <c r="E5369" s="89" t="s">
        <v>22</v>
      </c>
      <c r="F5369" s="89" t="s">
        <v>25</v>
      </c>
      <c r="G5369" s="89" t="s">
        <v>52</v>
      </c>
      <c r="H5369" s="89" t="s">
        <v>2323</v>
      </c>
      <c r="I5369" s="89" t="s">
        <v>97</v>
      </c>
      <c r="J5369" s="89">
        <v>27</v>
      </c>
      <c r="K5369" s="89" t="s">
        <v>117</v>
      </c>
      <c r="L5369" s="89" t="s">
        <v>118</v>
      </c>
      <c r="M5369" s="89">
        <v>12</v>
      </c>
      <c r="N5369" s="90">
        <v>6651214.1200000001</v>
      </c>
      <c r="O5369" s="90">
        <v>7710680</v>
      </c>
      <c r="P5369" s="90">
        <v>7710680</v>
      </c>
      <c r="Q5369" s="90">
        <v>7617566.7199999997</v>
      </c>
      <c r="R5369" s="90">
        <v>-93113.279999999999</v>
      </c>
      <c r="S5369" s="90">
        <v>-1.20758843577998</v>
      </c>
      <c r="T5369" s="89" t="s">
        <v>28</v>
      </c>
    </row>
    <row r="5370" spans="1:20" x14ac:dyDescent="0.55000000000000004">
      <c r="A5370" s="123">
        <v>2568</v>
      </c>
      <c r="B5370" s="88">
        <v>45930</v>
      </c>
      <c r="C5370" s="89" t="s">
        <v>2314</v>
      </c>
      <c r="D5370" s="89">
        <v>1</v>
      </c>
      <c r="E5370" s="89" t="s">
        <v>22</v>
      </c>
      <c r="F5370" s="89" t="s">
        <v>25</v>
      </c>
      <c r="G5370" s="89" t="s">
        <v>61</v>
      </c>
      <c r="H5370" s="89" t="s">
        <v>2324</v>
      </c>
      <c r="I5370" s="89" t="s">
        <v>97</v>
      </c>
      <c r="J5370" s="89">
        <v>27</v>
      </c>
      <c r="K5370" s="89" t="s">
        <v>117</v>
      </c>
      <c r="L5370" s="89" t="s">
        <v>118</v>
      </c>
      <c r="M5370" s="89">
        <v>12</v>
      </c>
      <c r="N5370" s="90">
        <v>11532207.99</v>
      </c>
      <c r="O5370" s="90">
        <v>7078162</v>
      </c>
      <c r="P5370" s="90">
        <v>7078162</v>
      </c>
      <c r="Q5370" s="90">
        <v>11554480.220000001</v>
      </c>
      <c r="R5370" s="90">
        <v>4476318.22</v>
      </c>
      <c r="S5370" s="90">
        <v>63.241251330500802</v>
      </c>
      <c r="T5370" s="89" t="s">
        <v>73</v>
      </c>
    </row>
    <row r="5371" spans="1:20" x14ac:dyDescent="0.55000000000000004">
      <c r="A5371" s="123">
        <v>2568</v>
      </c>
      <c r="B5371" s="88">
        <v>45930</v>
      </c>
      <c r="C5371" s="89" t="s">
        <v>2314</v>
      </c>
      <c r="D5371" s="89">
        <v>1</v>
      </c>
      <c r="E5371" s="89" t="s">
        <v>22</v>
      </c>
      <c r="F5371" s="89" t="s">
        <v>25</v>
      </c>
      <c r="G5371" s="89" t="s">
        <v>67</v>
      </c>
      <c r="H5371" s="89" t="s">
        <v>2325</v>
      </c>
      <c r="I5371" s="89" t="s">
        <v>97</v>
      </c>
      <c r="J5371" s="89">
        <v>27</v>
      </c>
      <c r="K5371" s="89" t="s">
        <v>117</v>
      </c>
      <c r="L5371" s="89" t="s">
        <v>118</v>
      </c>
      <c r="M5371" s="89">
        <v>12</v>
      </c>
      <c r="N5371" s="90">
        <v>4596401.25</v>
      </c>
      <c r="O5371" s="90">
        <v>4650604.5</v>
      </c>
      <c r="P5371" s="90">
        <v>4650604.5</v>
      </c>
      <c r="Q5371" s="90">
        <v>4817654.2</v>
      </c>
      <c r="R5371" s="90">
        <v>167049.70000000001</v>
      </c>
      <c r="S5371" s="90">
        <v>3.5919997067048</v>
      </c>
      <c r="T5371" s="89" t="s">
        <v>73</v>
      </c>
    </row>
    <row r="5372" spans="1:20" x14ac:dyDescent="0.55000000000000004">
      <c r="A5372" s="123">
        <v>2568</v>
      </c>
      <c r="B5372" s="88">
        <v>45930</v>
      </c>
      <c r="C5372" s="89" t="s">
        <v>2314</v>
      </c>
      <c r="D5372" s="89">
        <v>1</v>
      </c>
      <c r="E5372" s="89" t="s">
        <v>22</v>
      </c>
      <c r="F5372" s="89" t="s">
        <v>25</v>
      </c>
      <c r="G5372" s="89" t="s">
        <v>23</v>
      </c>
      <c r="H5372" s="89" t="s">
        <v>2326</v>
      </c>
      <c r="I5372" s="89" t="s">
        <v>97</v>
      </c>
      <c r="J5372" s="89">
        <v>27</v>
      </c>
      <c r="K5372" s="89" t="s">
        <v>117</v>
      </c>
      <c r="L5372" s="89" t="s">
        <v>118</v>
      </c>
      <c r="M5372" s="89">
        <v>12</v>
      </c>
      <c r="N5372" s="90">
        <v>5118959.95</v>
      </c>
      <c r="O5372" s="90">
        <v>4726369.8</v>
      </c>
      <c r="P5372" s="90">
        <v>4726369.8</v>
      </c>
      <c r="Q5372" s="90">
        <v>4334463.59</v>
      </c>
      <c r="R5372" s="90">
        <v>-391906.21</v>
      </c>
      <c r="S5372" s="90">
        <v>-8.2919074592936006</v>
      </c>
      <c r="T5372" s="89" t="s">
        <v>28</v>
      </c>
    </row>
    <row r="5373" spans="1:20" x14ac:dyDescent="0.55000000000000004">
      <c r="A5373" s="123">
        <v>2568</v>
      </c>
      <c r="B5373" s="88">
        <v>45930</v>
      </c>
      <c r="C5373" s="89" t="s">
        <v>2314</v>
      </c>
      <c r="D5373" s="89">
        <v>1</v>
      </c>
      <c r="E5373" s="89" t="s">
        <v>22</v>
      </c>
      <c r="F5373" s="89" t="s">
        <v>25</v>
      </c>
      <c r="G5373" s="89" t="s">
        <v>41</v>
      </c>
      <c r="H5373" s="89" t="s">
        <v>2327</v>
      </c>
      <c r="I5373" s="89" t="s">
        <v>97</v>
      </c>
      <c r="J5373" s="89">
        <v>27</v>
      </c>
      <c r="K5373" s="89" t="s">
        <v>117</v>
      </c>
      <c r="L5373" s="89" t="s">
        <v>118</v>
      </c>
      <c r="M5373" s="89">
        <v>12</v>
      </c>
      <c r="N5373" s="90">
        <v>5721524.29</v>
      </c>
      <c r="O5373" s="90">
        <v>5278965</v>
      </c>
      <c r="P5373" s="90">
        <v>5278965</v>
      </c>
      <c r="Q5373" s="90">
        <v>6381017.6100000003</v>
      </c>
      <c r="R5373" s="90">
        <v>1102052.6100000001</v>
      </c>
      <c r="S5373" s="90">
        <v>20.8763007521361</v>
      </c>
      <c r="T5373" s="89" t="s">
        <v>73</v>
      </c>
    </row>
    <row r="5374" spans="1:20" x14ac:dyDescent="0.55000000000000004">
      <c r="A5374" s="123">
        <v>2568</v>
      </c>
      <c r="B5374" s="88">
        <v>45930</v>
      </c>
      <c r="C5374" s="89" t="s">
        <v>2314</v>
      </c>
      <c r="D5374" s="89">
        <v>1</v>
      </c>
      <c r="E5374" s="89" t="s">
        <v>22</v>
      </c>
      <c r="F5374" s="89" t="s">
        <v>25</v>
      </c>
      <c r="G5374" s="89" t="s">
        <v>43</v>
      </c>
      <c r="H5374" s="89" t="s">
        <v>2328</v>
      </c>
      <c r="I5374" s="89" t="s">
        <v>97</v>
      </c>
      <c r="J5374" s="89">
        <v>27</v>
      </c>
      <c r="K5374" s="89" t="s">
        <v>117</v>
      </c>
      <c r="L5374" s="89" t="s">
        <v>118</v>
      </c>
      <c r="M5374" s="89">
        <v>12</v>
      </c>
      <c r="N5374" s="90">
        <v>4672270.1399999997</v>
      </c>
      <c r="O5374" s="90">
        <v>3615470</v>
      </c>
      <c r="P5374" s="90">
        <v>3615470</v>
      </c>
      <c r="Q5374" s="90">
        <v>5092639.7</v>
      </c>
      <c r="R5374" s="90">
        <v>1477169.7</v>
      </c>
      <c r="S5374" s="90">
        <v>40.8569204003905</v>
      </c>
      <c r="T5374" s="89" t="s">
        <v>73</v>
      </c>
    </row>
    <row r="5375" spans="1:20" x14ac:dyDescent="0.55000000000000004">
      <c r="A5375" s="123">
        <v>2568</v>
      </c>
      <c r="B5375" s="88">
        <v>45930</v>
      </c>
      <c r="C5375" s="89" t="s">
        <v>2314</v>
      </c>
      <c r="D5375" s="89">
        <v>1</v>
      </c>
      <c r="E5375" s="89" t="s">
        <v>22</v>
      </c>
      <c r="F5375" s="89" t="s">
        <v>25</v>
      </c>
      <c r="G5375" s="89" t="s">
        <v>35</v>
      </c>
      <c r="H5375" s="89" t="s">
        <v>2329</v>
      </c>
      <c r="I5375" s="89" t="s">
        <v>97</v>
      </c>
      <c r="J5375" s="89">
        <v>27</v>
      </c>
      <c r="K5375" s="89" t="s">
        <v>117</v>
      </c>
      <c r="L5375" s="89" t="s">
        <v>118</v>
      </c>
      <c r="M5375" s="89">
        <v>12</v>
      </c>
      <c r="N5375" s="90">
        <v>3375925.44</v>
      </c>
      <c r="O5375" s="90">
        <v>3439632.66</v>
      </c>
      <c r="P5375" s="90">
        <v>3439632.66</v>
      </c>
      <c r="Q5375" s="90">
        <v>3349690.59</v>
      </c>
      <c r="R5375" s="90">
        <v>-89942.07</v>
      </c>
      <c r="S5375" s="90">
        <v>-2.61487428718624</v>
      </c>
      <c r="T5375" s="89" t="s">
        <v>28</v>
      </c>
    </row>
    <row r="5376" spans="1:20" x14ac:dyDescent="0.55000000000000004">
      <c r="A5376" s="123">
        <v>2568</v>
      </c>
      <c r="B5376" s="88">
        <v>45930</v>
      </c>
      <c r="C5376" s="89" t="s">
        <v>2314</v>
      </c>
      <c r="D5376" s="89">
        <v>1</v>
      </c>
      <c r="E5376" s="89" t="s">
        <v>22</v>
      </c>
      <c r="F5376" s="89" t="s">
        <v>25</v>
      </c>
      <c r="G5376" s="89" t="s">
        <v>45</v>
      </c>
      <c r="H5376" s="89" t="s">
        <v>2330</v>
      </c>
      <c r="I5376" s="89" t="s">
        <v>97</v>
      </c>
      <c r="J5376" s="89">
        <v>27</v>
      </c>
      <c r="K5376" s="89" t="s">
        <v>117</v>
      </c>
      <c r="L5376" s="89" t="s">
        <v>118</v>
      </c>
      <c r="M5376" s="89">
        <v>12</v>
      </c>
      <c r="N5376" s="90">
        <v>6477106.1500000004</v>
      </c>
      <c r="O5376" s="90">
        <v>6182465</v>
      </c>
      <c r="P5376" s="90">
        <v>6182465</v>
      </c>
      <c r="Q5376" s="90">
        <v>7057323.6500000004</v>
      </c>
      <c r="R5376" s="90">
        <v>874858.65</v>
      </c>
      <c r="S5376" s="90">
        <v>14.1506446053475</v>
      </c>
      <c r="T5376" s="89" t="s">
        <v>73</v>
      </c>
    </row>
    <row r="5377" spans="1:20" x14ac:dyDescent="0.55000000000000004">
      <c r="A5377" s="123">
        <v>2568</v>
      </c>
      <c r="B5377" s="88">
        <v>45930</v>
      </c>
      <c r="C5377" s="89" t="s">
        <v>2314</v>
      </c>
      <c r="D5377" s="89">
        <v>1</v>
      </c>
      <c r="E5377" s="89" t="s">
        <v>22</v>
      </c>
      <c r="F5377" s="89" t="s">
        <v>25</v>
      </c>
      <c r="G5377" s="89" t="s">
        <v>39</v>
      </c>
      <c r="H5377" s="89" t="s">
        <v>2331</v>
      </c>
      <c r="I5377" s="89" t="s">
        <v>97</v>
      </c>
      <c r="J5377" s="89">
        <v>27</v>
      </c>
      <c r="K5377" s="89" t="s">
        <v>117</v>
      </c>
      <c r="L5377" s="89" t="s">
        <v>118</v>
      </c>
      <c r="M5377" s="89">
        <v>12</v>
      </c>
      <c r="N5377" s="90">
        <v>6364627.3799999999</v>
      </c>
      <c r="O5377" s="90">
        <v>9730300</v>
      </c>
      <c r="P5377" s="90">
        <v>9730300</v>
      </c>
      <c r="Q5377" s="90">
        <v>9703570.1600000001</v>
      </c>
      <c r="R5377" s="90">
        <v>-26729.84</v>
      </c>
      <c r="S5377" s="90">
        <v>-0.27470725465813001</v>
      </c>
      <c r="T5377" s="89" t="s">
        <v>28</v>
      </c>
    </row>
    <row r="5378" spans="1:20" x14ac:dyDescent="0.55000000000000004">
      <c r="A5378" s="123">
        <v>2568</v>
      </c>
      <c r="B5378" s="88">
        <v>45930</v>
      </c>
      <c r="C5378" s="89" t="s">
        <v>2314</v>
      </c>
      <c r="D5378" s="89">
        <v>1</v>
      </c>
      <c r="E5378" s="89" t="s">
        <v>22</v>
      </c>
      <c r="F5378" s="89" t="s">
        <v>25</v>
      </c>
      <c r="G5378" s="89" t="s">
        <v>37</v>
      </c>
      <c r="H5378" s="89" t="s">
        <v>2332</v>
      </c>
      <c r="I5378" s="89" t="s">
        <v>97</v>
      </c>
      <c r="J5378" s="89">
        <v>27</v>
      </c>
      <c r="K5378" s="89" t="s">
        <v>117</v>
      </c>
      <c r="L5378" s="89" t="s">
        <v>118</v>
      </c>
      <c r="M5378" s="89">
        <v>12</v>
      </c>
      <c r="N5378" s="90">
        <v>1670958.81</v>
      </c>
      <c r="O5378" s="90">
        <v>1556109.5</v>
      </c>
      <c r="P5378" s="90">
        <v>1556109.5</v>
      </c>
      <c r="Q5378" s="90">
        <v>1313617.2</v>
      </c>
      <c r="R5378" s="90">
        <v>-242492.3</v>
      </c>
      <c r="S5378" s="90">
        <v>-15.5832414107105</v>
      </c>
      <c r="T5378" s="89" t="s">
        <v>28</v>
      </c>
    </row>
    <row r="5379" spans="1:20" x14ac:dyDescent="0.55000000000000004">
      <c r="A5379" s="123">
        <v>2568</v>
      </c>
      <c r="B5379" s="88">
        <v>45930</v>
      </c>
      <c r="C5379" s="89" t="s">
        <v>2314</v>
      </c>
      <c r="D5379" s="89">
        <v>1</v>
      </c>
      <c r="E5379" s="89" t="s">
        <v>147</v>
      </c>
      <c r="F5379" s="89" t="s">
        <v>25</v>
      </c>
      <c r="G5379" s="89" t="s">
        <v>196</v>
      </c>
      <c r="H5379" s="89" t="s">
        <v>2333</v>
      </c>
      <c r="I5379" s="89" t="s">
        <v>97</v>
      </c>
      <c r="J5379" s="89">
        <v>27</v>
      </c>
      <c r="K5379" s="89" t="s">
        <v>117</v>
      </c>
      <c r="L5379" s="89" t="s">
        <v>118</v>
      </c>
      <c r="M5379" s="89">
        <v>12</v>
      </c>
      <c r="N5379" s="90">
        <v>3738530.34</v>
      </c>
      <c r="O5379" s="90">
        <v>2818230.5</v>
      </c>
      <c r="P5379" s="90">
        <v>2818230.5</v>
      </c>
      <c r="Q5379" s="90">
        <v>2427980.73</v>
      </c>
      <c r="R5379" s="90">
        <v>-390249.77</v>
      </c>
      <c r="S5379" s="90">
        <v>-13.8473332823557</v>
      </c>
      <c r="T5379" s="89" t="s">
        <v>28</v>
      </c>
    </row>
    <row r="5380" spans="1:20" x14ac:dyDescent="0.55000000000000004">
      <c r="A5380" s="123">
        <v>2568</v>
      </c>
      <c r="B5380" s="88">
        <v>45930</v>
      </c>
      <c r="C5380" s="89" t="s">
        <v>2314</v>
      </c>
      <c r="D5380" s="89">
        <v>1</v>
      </c>
      <c r="E5380" s="89" t="s">
        <v>147</v>
      </c>
      <c r="F5380" s="89" t="s">
        <v>49</v>
      </c>
      <c r="G5380" s="89" t="s">
        <v>156</v>
      </c>
      <c r="H5380" s="89" t="s">
        <v>2334</v>
      </c>
      <c r="I5380" s="89" t="s">
        <v>97</v>
      </c>
      <c r="J5380" s="89">
        <v>27</v>
      </c>
      <c r="K5380" s="89" t="s">
        <v>117</v>
      </c>
      <c r="L5380" s="89" t="s">
        <v>118</v>
      </c>
      <c r="M5380" s="89">
        <v>12</v>
      </c>
      <c r="N5380" s="90">
        <v>64627307.619999997</v>
      </c>
      <c r="O5380" s="90">
        <v>76500000</v>
      </c>
      <c r="P5380" s="90">
        <v>76500000</v>
      </c>
      <c r="Q5380" s="90">
        <v>63969493.200000003</v>
      </c>
      <c r="R5380" s="90">
        <v>-12530506.800000001</v>
      </c>
      <c r="S5380" s="90">
        <v>-16.3797474509804</v>
      </c>
      <c r="T5380" s="89" t="s">
        <v>28</v>
      </c>
    </row>
    <row r="5381" spans="1:20" x14ac:dyDescent="0.55000000000000004">
      <c r="A5381" s="123">
        <v>2568</v>
      </c>
      <c r="B5381" s="88">
        <v>45930</v>
      </c>
      <c r="C5381" s="89" t="s">
        <v>2314</v>
      </c>
      <c r="D5381" s="89">
        <v>1</v>
      </c>
      <c r="E5381" s="89" t="s">
        <v>147</v>
      </c>
      <c r="F5381" s="89" t="s">
        <v>56</v>
      </c>
      <c r="G5381" s="89" t="s">
        <v>152</v>
      </c>
      <c r="H5381" s="89" t="s">
        <v>2335</v>
      </c>
      <c r="I5381" s="89" t="s">
        <v>97</v>
      </c>
      <c r="J5381" s="89">
        <v>27</v>
      </c>
      <c r="K5381" s="89" t="s">
        <v>117</v>
      </c>
      <c r="L5381" s="89" t="s">
        <v>118</v>
      </c>
      <c r="M5381" s="89">
        <v>12</v>
      </c>
      <c r="N5381" s="90">
        <v>15292994.09</v>
      </c>
      <c r="O5381" s="90">
        <v>17529998</v>
      </c>
      <c r="P5381" s="90">
        <v>17529998</v>
      </c>
      <c r="Q5381" s="90">
        <v>15017548.859999999</v>
      </c>
      <c r="R5381" s="90">
        <v>-2512449.14</v>
      </c>
      <c r="S5381" s="90">
        <v>-14.332284236427199</v>
      </c>
      <c r="T5381" s="89" t="s">
        <v>28</v>
      </c>
    </row>
    <row r="5382" spans="1:20" x14ac:dyDescent="0.55000000000000004">
      <c r="A5382" s="123">
        <v>2568</v>
      </c>
      <c r="B5382" s="88">
        <v>45930</v>
      </c>
      <c r="C5382" s="89" t="s">
        <v>2314</v>
      </c>
      <c r="D5382" s="89">
        <v>1</v>
      </c>
      <c r="E5382" s="89" t="s">
        <v>147</v>
      </c>
      <c r="F5382" s="89" t="s">
        <v>25</v>
      </c>
      <c r="G5382" s="89" t="s">
        <v>190</v>
      </c>
      <c r="H5382" s="89" t="s">
        <v>2336</v>
      </c>
      <c r="I5382" s="89" t="s">
        <v>97</v>
      </c>
      <c r="J5382" s="89">
        <v>27</v>
      </c>
      <c r="K5382" s="89" t="s">
        <v>117</v>
      </c>
      <c r="L5382" s="89" t="s">
        <v>118</v>
      </c>
      <c r="M5382" s="89">
        <v>12</v>
      </c>
      <c r="N5382" s="90">
        <v>5617542.4299999997</v>
      </c>
      <c r="O5382" s="90">
        <v>4372400</v>
      </c>
      <c r="P5382" s="90">
        <v>4372400</v>
      </c>
      <c r="Q5382" s="90">
        <v>4941373.38</v>
      </c>
      <c r="R5382" s="90">
        <v>568973.38</v>
      </c>
      <c r="S5382" s="90">
        <v>13.0128391729942</v>
      </c>
      <c r="T5382" s="89" t="s">
        <v>73</v>
      </c>
    </row>
    <row r="5383" spans="1:20" x14ac:dyDescent="0.55000000000000004">
      <c r="A5383" s="123">
        <v>2568</v>
      </c>
      <c r="B5383" s="88">
        <v>45930</v>
      </c>
      <c r="C5383" s="89" t="s">
        <v>2314</v>
      </c>
      <c r="D5383" s="89">
        <v>1</v>
      </c>
      <c r="E5383" s="89" t="s">
        <v>147</v>
      </c>
      <c r="F5383" s="89" t="s">
        <v>25</v>
      </c>
      <c r="G5383" s="89" t="s">
        <v>176</v>
      </c>
      <c r="H5383" s="89" t="s">
        <v>2337</v>
      </c>
      <c r="I5383" s="89" t="s">
        <v>97</v>
      </c>
      <c r="J5383" s="89">
        <v>27</v>
      </c>
      <c r="K5383" s="89" t="s">
        <v>117</v>
      </c>
      <c r="L5383" s="89" t="s">
        <v>118</v>
      </c>
      <c r="M5383" s="89">
        <v>12</v>
      </c>
      <c r="N5383" s="90">
        <v>6456746.6399999997</v>
      </c>
      <c r="O5383" s="90">
        <v>6115756.4199999999</v>
      </c>
      <c r="P5383" s="90">
        <v>6115756.4199999999</v>
      </c>
      <c r="Q5383" s="90">
        <v>6079625.3700000001</v>
      </c>
      <c r="R5383" s="90">
        <v>-36131.050000000003</v>
      </c>
      <c r="S5383" s="90">
        <v>-0.59078628249226495</v>
      </c>
      <c r="T5383" s="89" t="s">
        <v>28</v>
      </c>
    </row>
    <row r="5384" spans="1:20" x14ac:dyDescent="0.55000000000000004">
      <c r="A5384" s="123">
        <v>2568</v>
      </c>
      <c r="B5384" s="88">
        <v>45930</v>
      </c>
      <c r="C5384" s="89" t="s">
        <v>2314</v>
      </c>
      <c r="D5384" s="89">
        <v>1</v>
      </c>
      <c r="E5384" s="89" t="s">
        <v>147</v>
      </c>
      <c r="F5384" s="89" t="s">
        <v>25</v>
      </c>
      <c r="G5384" s="89" t="s">
        <v>158</v>
      </c>
      <c r="H5384" s="89" t="s">
        <v>2338</v>
      </c>
      <c r="I5384" s="89" t="s">
        <v>97</v>
      </c>
      <c r="J5384" s="89">
        <v>27</v>
      </c>
      <c r="K5384" s="89" t="s">
        <v>117</v>
      </c>
      <c r="L5384" s="89" t="s">
        <v>118</v>
      </c>
      <c r="M5384" s="89">
        <v>12</v>
      </c>
      <c r="N5384" s="90">
        <v>3475435.35</v>
      </c>
      <c r="O5384" s="90">
        <v>4293138.88</v>
      </c>
      <c r="P5384" s="90">
        <v>4293138.88</v>
      </c>
      <c r="Q5384" s="90">
        <v>3860025.3</v>
      </c>
      <c r="R5384" s="90">
        <v>-433113.58</v>
      </c>
      <c r="S5384" s="90">
        <v>-10.088506151471201</v>
      </c>
      <c r="T5384" s="89" t="s">
        <v>28</v>
      </c>
    </row>
    <row r="5385" spans="1:20" x14ac:dyDescent="0.55000000000000004">
      <c r="A5385" s="123">
        <v>2568</v>
      </c>
      <c r="B5385" s="88">
        <v>45930</v>
      </c>
      <c r="C5385" s="89" t="s">
        <v>2314</v>
      </c>
      <c r="D5385" s="89">
        <v>1</v>
      </c>
      <c r="E5385" s="89" t="s">
        <v>147</v>
      </c>
      <c r="F5385" s="89" t="s">
        <v>25</v>
      </c>
      <c r="G5385" s="89" t="s">
        <v>194</v>
      </c>
      <c r="H5385" s="89" t="s">
        <v>2339</v>
      </c>
      <c r="I5385" s="89" t="s">
        <v>97</v>
      </c>
      <c r="J5385" s="89">
        <v>27</v>
      </c>
      <c r="K5385" s="89" t="s">
        <v>117</v>
      </c>
      <c r="L5385" s="89" t="s">
        <v>118</v>
      </c>
      <c r="M5385" s="89">
        <v>12</v>
      </c>
      <c r="N5385" s="90">
        <v>4468292.8</v>
      </c>
      <c r="O5385" s="90">
        <v>4357000</v>
      </c>
      <c r="P5385" s="90">
        <v>4357000</v>
      </c>
      <c r="Q5385" s="90">
        <v>4078431.68</v>
      </c>
      <c r="R5385" s="90">
        <v>-278568.32000000001</v>
      </c>
      <c r="S5385" s="90">
        <v>-6.39358090429194</v>
      </c>
      <c r="T5385" s="89" t="s">
        <v>28</v>
      </c>
    </row>
    <row r="5386" spans="1:20" x14ac:dyDescent="0.55000000000000004">
      <c r="A5386" s="123">
        <v>2568</v>
      </c>
      <c r="B5386" s="88">
        <v>45930</v>
      </c>
      <c r="C5386" s="89" t="s">
        <v>2314</v>
      </c>
      <c r="D5386" s="89">
        <v>1</v>
      </c>
      <c r="E5386" s="89" t="s">
        <v>147</v>
      </c>
      <c r="F5386" s="89" t="s">
        <v>25</v>
      </c>
      <c r="G5386" s="89" t="s">
        <v>154</v>
      </c>
      <c r="H5386" s="89" t="s">
        <v>2340</v>
      </c>
      <c r="I5386" s="89" t="s">
        <v>97</v>
      </c>
      <c r="J5386" s="89">
        <v>27</v>
      </c>
      <c r="K5386" s="89" t="s">
        <v>117</v>
      </c>
      <c r="L5386" s="89" t="s">
        <v>118</v>
      </c>
      <c r="M5386" s="89">
        <v>12</v>
      </c>
      <c r="N5386" s="90">
        <v>3384727.81</v>
      </c>
      <c r="O5386" s="90">
        <v>3023000</v>
      </c>
      <c r="P5386" s="90">
        <v>3023000</v>
      </c>
      <c r="Q5386" s="90">
        <v>3090001.23</v>
      </c>
      <c r="R5386" s="90">
        <v>67001.23</v>
      </c>
      <c r="S5386" s="90">
        <v>2.2163820707906101</v>
      </c>
      <c r="T5386" s="89" t="s">
        <v>73</v>
      </c>
    </row>
    <row r="5387" spans="1:20" x14ac:dyDescent="0.55000000000000004">
      <c r="A5387" s="123">
        <v>2568</v>
      </c>
      <c r="B5387" s="88">
        <v>45930</v>
      </c>
      <c r="C5387" s="89" t="s">
        <v>2314</v>
      </c>
      <c r="D5387" s="89">
        <v>1</v>
      </c>
      <c r="E5387" s="89" t="s">
        <v>147</v>
      </c>
      <c r="F5387" s="89" t="s">
        <v>56</v>
      </c>
      <c r="G5387" s="89" t="s">
        <v>160</v>
      </c>
      <c r="H5387" s="89" t="s">
        <v>2341</v>
      </c>
      <c r="I5387" s="89" t="s">
        <v>97</v>
      </c>
      <c r="J5387" s="89">
        <v>27</v>
      </c>
      <c r="K5387" s="89" t="s">
        <v>117</v>
      </c>
      <c r="L5387" s="89" t="s">
        <v>118</v>
      </c>
      <c r="M5387" s="89">
        <v>12</v>
      </c>
      <c r="N5387" s="90">
        <v>11937920.619999999</v>
      </c>
      <c r="O5387" s="90">
        <v>13523400</v>
      </c>
      <c r="P5387" s="90">
        <v>13523400</v>
      </c>
      <c r="Q5387" s="90">
        <v>14505493.359999999</v>
      </c>
      <c r="R5387" s="90">
        <v>982093.36</v>
      </c>
      <c r="S5387" s="90">
        <v>7.2621778546815197</v>
      </c>
      <c r="T5387" s="89" t="s">
        <v>73</v>
      </c>
    </row>
    <row r="5388" spans="1:20" x14ac:dyDescent="0.55000000000000004">
      <c r="A5388" s="123">
        <v>2568</v>
      </c>
      <c r="B5388" s="88">
        <v>45930</v>
      </c>
      <c r="C5388" s="89" t="s">
        <v>2314</v>
      </c>
      <c r="D5388" s="89">
        <v>1</v>
      </c>
      <c r="E5388" s="89" t="s">
        <v>147</v>
      </c>
      <c r="F5388" s="89" t="s">
        <v>25</v>
      </c>
      <c r="G5388" s="89" t="s">
        <v>184</v>
      </c>
      <c r="H5388" s="89" t="s">
        <v>2342</v>
      </c>
      <c r="I5388" s="89" t="s">
        <v>97</v>
      </c>
      <c r="J5388" s="89">
        <v>27</v>
      </c>
      <c r="K5388" s="89" t="s">
        <v>117</v>
      </c>
      <c r="L5388" s="89" t="s">
        <v>118</v>
      </c>
      <c r="M5388" s="89">
        <v>12</v>
      </c>
      <c r="N5388" s="90">
        <v>5561533.9000000004</v>
      </c>
      <c r="O5388" s="90">
        <v>5083500</v>
      </c>
      <c r="P5388" s="90">
        <v>5083500</v>
      </c>
      <c r="Q5388" s="90">
        <v>4738164.0999999996</v>
      </c>
      <c r="R5388" s="90">
        <v>-345335.9</v>
      </c>
      <c r="S5388" s="90">
        <v>-6.7932703845775597</v>
      </c>
      <c r="T5388" s="89" t="s">
        <v>28</v>
      </c>
    </row>
    <row r="5389" spans="1:20" x14ac:dyDescent="0.55000000000000004">
      <c r="A5389" s="123">
        <v>2568</v>
      </c>
      <c r="B5389" s="88">
        <v>45930</v>
      </c>
      <c r="C5389" s="89" t="s">
        <v>2314</v>
      </c>
      <c r="D5389" s="89">
        <v>1</v>
      </c>
      <c r="E5389" s="89" t="s">
        <v>147</v>
      </c>
      <c r="F5389" s="89" t="s">
        <v>25</v>
      </c>
      <c r="G5389" s="89" t="s">
        <v>164</v>
      </c>
      <c r="H5389" s="89" t="s">
        <v>2343</v>
      </c>
      <c r="I5389" s="89" t="s">
        <v>97</v>
      </c>
      <c r="J5389" s="89">
        <v>27</v>
      </c>
      <c r="K5389" s="89" t="s">
        <v>117</v>
      </c>
      <c r="L5389" s="89" t="s">
        <v>118</v>
      </c>
      <c r="M5389" s="89">
        <v>12</v>
      </c>
      <c r="N5389" s="90">
        <v>2099727.7400000002</v>
      </c>
      <c r="O5389" s="90">
        <v>2277658.69</v>
      </c>
      <c r="P5389" s="90">
        <v>2277658.69</v>
      </c>
      <c r="Q5389" s="90">
        <v>2366202.2599999998</v>
      </c>
      <c r="R5389" s="90">
        <v>88543.57</v>
      </c>
      <c r="S5389" s="90">
        <v>3.8874819299637902</v>
      </c>
      <c r="T5389" s="89" t="s">
        <v>73</v>
      </c>
    </row>
    <row r="5390" spans="1:20" x14ac:dyDescent="0.55000000000000004">
      <c r="A5390" s="123">
        <v>2568</v>
      </c>
      <c r="B5390" s="88">
        <v>45930</v>
      </c>
      <c r="C5390" s="89" t="s">
        <v>2314</v>
      </c>
      <c r="D5390" s="89">
        <v>1</v>
      </c>
      <c r="E5390" s="89" t="s">
        <v>147</v>
      </c>
      <c r="F5390" s="89" t="s">
        <v>56</v>
      </c>
      <c r="G5390" s="89" t="s">
        <v>178</v>
      </c>
      <c r="H5390" s="89" t="s">
        <v>2344</v>
      </c>
      <c r="I5390" s="89" t="s">
        <v>97</v>
      </c>
      <c r="J5390" s="89">
        <v>27</v>
      </c>
      <c r="K5390" s="89" t="s">
        <v>117</v>
      </c>
      <c r="L5390" s="89" t="s">
        <v>118</v>
      </c>
      <c r="M5390" s="89">
        <v>12</v>
      </c>
      <c r="N5390" s="90">
        <v>8408311.8699999992</v>
      </c>
      <c r="O5390" s="90">
        <v>10209830</v>
      </c>
      <c r="P5390" s="90">
        <v>10209830</v>
      </c>
      <c r="Q5390" s="90">
        <v>10045091.98</v>
      </c>
      <c r="R5390" s="90">
        <v>-164738.01999999999</v>
      </c>
      <c r="S5390" s="90">
        <v>-1.61352363359625</v>
      </c>
      <c r="T5390" s="89" t="s">
        <v>28</v>
      </c>
    </row>
    <row r="5391" spans="1:20" x14ac:dyDescent="0.55000000000000004">
      <c r="A5391" s="123">
        <v>2568</v>
      </c>
      <c r="B5391" s="88">
        <v>45930</v>
      </c>
      <c r="C5391" s="89" t="s">
        <v>2314</v>
      </c>
      <c r="D5391" s="89">
        <v>1</v>
      </c>
      <c r="E5391" s="89" t="s">
        <v>147</v>
      </c>
      <c r="F5391" s="89" t="s">
        <v>25</v>
      </c>
      <c r="G5391" s="89" t="s">
        <v>192</v>
      </c>
      <c r="H5391" s="89" t="s">
        <v>2345</v>
      </c>
      <c r="I5391" s="89" t="s">
        <v>97</v>
      </c>
      <c r="J5391" s="89">
        <v>27</v>
      </c>
      <c r="K5391" s="89" t="s">
        <v>117</v>
      </c>
      <c r="L5391" s="89" t="s">
        <v>118</v>
      </c>
      <c r="M5391" s="89">
        <v>12</v>
      </c>
      <c r="N5391" s="90">
        <v>2384128.71</v>
      </c>
      <c r="O5391" s="90">
        <v>2271000</v>
      </c>
      <c r="P5391" s="90">
        <v>2271000</v>
      </c>
      <c r="Q5391" s="90">
        <v>2114209.52</v>
      </c>
      <c r="R5391" s="90">
        <v>-156790.48000000001</v>
      </c>
      <c r="S5391" s="90">
        <v>-6.9040281814178801</v>
      </c>
      <c r="T5391" s="89" t="s">
        <v>28</v>
      </c>
    </row>
    <row r="5392" spans="1:20" x14ac:dyDescent="0.55000000000000004">
      <c r="A5392" s="123">
        <v>2568</v>
      </c>
      <c r="B5392" s="88">
        <v>45930</v>
      </c>
      <c r="C5392" s="89" t="s">
        <v>2314</v>
      </c>
      <c r="D5392" s="89">
        <v>1</v>
      </c>
      <c r="E5392" s="89" t="s">
        <v>147</v>
      </c>
      <c r="F5392" s="89" t="s">
        <v>56</v>
      </c>
      <c r="G5392" s="89" t="s">
        <v>166</v>
      </c>
      <c r="H5392" s="89" t="s">
        <v>2346</v>
      </c>
      <c r="I5392" s="89" t="s">
        <v>97</v>
      </c>
      <c r="J5392" s="89">
        <v>27</v>
      </c>
      <c r="K5392" s="89" t="s">
        <v>117</v>
      </c>
      <c r="L5392" s="89" t="s">
        <v>118</v>
      </c>
      <c r="M5392" s="89">
        <v>12</v>
      </c>
      <c r="N5392" s="90">
        <v>21337988.559999999</v>
      </c>
      <c r="O5392" s="90">
        <v>32321828</v>
      </c>
      <c r="P5392" s="90">
        <v>32321828</v>
      </c>
      <c r="Q5392" s="90">
        <v>24486806.710000001</v>
      </c>
      <c r="R5392" s="90">
        <v>-7835021.29</v>
      </c>
      <c r="S5392" s="90">
        <v>-24.240650281289799</v>
      </c>
      <c r="T5392" s="89" t="s">
        <v>28</v>
      </c>
    </row>
    <row r="5393" spans="1:20" x14ac:dyDescent="0.55000000000000004">
      <c r="A5393" s="123">
        <v>2568</v>
      </c>
      <c r="B5393" s="88">
        <v>45930</v>
      </c>
      <c r="C5393" s="89" t="s">
        <v>2314</v>
      </c>
      <c r="D5393" s="89">
        <v>1</v>
      </c>
      <c r="E5393" s="89" t="s">
        <v>147</v>
      </c>
      <c r="F5393" s="89" t="s">
        <v>25</v>
      </c>
      <c r="G5393" s="89" t="s">
        <v>180</v>
      </c>
      <c r="H5393" s="89" t="s">
        <v>2347</v>
      </c>
      <c r="I5393" s="89" t="s">
        <v>97</v>
      </c>
      <c r="J5393" s="89">
        <v>27</v>
      </c>
      <c r="K5393" s="89" t="s">
        <v>117</v>
      </c>
      <c r="L5393" s="89" t="s">
        <v>118</v>
      </c>
      <c r="M5393" s="89">
        <v>12</v>
      </c>
      <c r="N5393" s="90">
        <v>4475592.5599999996</v>
      </c>
      <c r="O5393" s="90">
        <v>3519953.33</v>
      </c>
      <c r="P5393" s="90">
        <v>3519953.33</v>
      </c>
      <c r="Q5393" s="90">
        <v>2747991.25</v>
      </c>
      <c r="R5393" s="90">
        <v>-771962.08</v>
      </c>
      <c r="S5393" s="90">
        <v>-21.9310316821729</v>
      </c>
      <c r="T5393" s="89" t="s">
        <v>28</v>
      </c>
    </row>
    <row r="5394" spans="1:20" x14ac:dyDescent="0.55000000000000004">
      <c r="A5394" s="123">
        <v>2568</v>
      </c>
      <c r="B5394" s="88">
        <v>45930</v>
      </c>
      <c r="C5394" s="89" t="s">
        <v>2314</v>
      </c>
      <c r="D5394" s="89">
        <v>1</v>
      </c>
      <c r="E5394" s="89" t="s">
        <v>147</v>
      </c>
      <c r="F5394" s="89" t="s">
        <v>25</v>
      </c>
      <c r="G5394" s="89" t="s">
        <v>168</v>
      </c>
      <c r="H5394" s="89" t="s">
        <v>2348</v>
      </c>
      <c r="I5394" s="89" t="s">
        <v>97</v>
      </c>
      <c r="J5394" s="89">
        <v>27</v>
      </c>
      <c r="K5394" s="89" t="s">
        <v>117</v>
      </c>
      <c r="L5394" s="89" t="s">
        <v>118</v>
      </c>
      <c r="M5394" s="89">
        <v>12</v>
      </c>
      <c r="N5394" s="90">
        <v>2648485</v>
      </c>
      <c r="O5394" s="90">
        <v>4373607.49</v>
      </c>
      <c r="P5394" s="90">
        <v>4373607.49</v>
      </c>
      <c r="Q5394" s="90">
        <v>3853814.96</v>
      </c>
      <c r="R5394" s="90">
        <v>-519792.53</v>
      </c>
      <c r="S5394" s="90">
        <v>-11.8847548891499</v>
      </c>
      <c r="T5394" s="89" t="s">
        <v>28</v>
      </c>
    </row>
    <row r="5395" spans="1:20" x14ac:dyDescent="0.55000000000000004">
      <c r="A5395" s="123">
        <v>2568</v>
      </c>
      <c r="B5395" s="88">
        <v>45930</v>
      </c>
      <c r="C5395" s="89" t="s">
        <v>2314</v>
      </c>
      <c r="D5395" s="89">
        <v>1</v>
      </c>
      <c r="E5395" s="89" t="s">
        <v>147</v>
      </c>
      <c r="F5395" s="89" t="s">
        <v>25</v>
      </c>
      <c r="G5395" s="89" t="s">
        <v>182</v>
      </c>
      <c r="H5395" s="89" t="s">
        <v>2349</v>
      </c>
      <c r="I5395" s="89" t="s">
        <v>97</v>
      </c>
      <c r="J5395" s="89">
        <v>27</v>
      </c>
      <c r="K5395" s="89" t="s">
        <v>117</v>
      </c>
      <c r="L5395" s="89" t="s">
        <v>118</v>
      </c>
      <c r="M5395" s="89">
        <v>12</v>
      </c>
      <c r="N5395" s="90">
        <v>2381146.29</v>
      </c>
      <c r="O5395" s="90">
        <v>2750000</v>
      </c>
      <c r="P5395" s="90">
        <v>2750000</v>
      </c>
      <c r="Q5395" s="90">
        <v>2470798.7799999998</v>
      </c>
      <c r="R5395" s="90">
        <v>-279201.21999999997</v>
      </c>
      <c r="S5395" s="90">
        <v>-10.1527716363636</v>
      </c>
      <c r="T5395" s="89" t="s">
        <v>28</v>
      </c>
    </row>
    <row r="5396" spans="1:20" x14ac:dyDescent="0.55000000000000004">
      <c r="A5396" s="123">
        <v>2568</v>
      </c>
      <c r="B5396" s="88">
        <v>45930</v>
      </c>
      <c r="C5396" s="89" t="s">
        <v>2314</v>
      </c>
      <c r="D5396" s="89">
        <v>1</v>
      </c>
      <c r="E5396" s="89" t="s">
        <v>147</v>
      </c>
      <c r="F5396" s="89" t="s">
        <v>25</v>
      </c>
      <c r="G5396" s="89" t="s">
        <v>172</v>
      </c>
      <c r="H5396" s="89" t="s">
        <v>2350</v>
      </c>
      <c r="I5396" s="89" t="s">
        <v>97</v>
      </c>
      <c r="J5396" s="89">
        <v>27</v>
      </c>
      <c r="K5396" s="89" t="s">
        <v>117</v>
      </c>
      <c r="L5396" s="89" t="s">
        <v>118</v>
      </c>
      <c r="M5396" s="89">
        <v>12</v>
      </c>
      <c r="N5396" s="90">
        <v>8256356.9000000004</v>
      </c>
      <c r="O5396" s="90">
        <v>8528799.8800000008</v>
      </c>
      <c r="P5396" s="90">
        <v>8528799.8800000008</v>
      </c>
      <c r="Q5396" s="90">
        <v>8984792.8599999994</v>
      </c>
      <c r="R5396" s="90">
        <v>455992.98</v>
      </c>
      <c r="S5396" s="90">
        <v>5.3465081420107099</v>
      </c>
      <c r="T5396" s="89" t="s">
        <v>73</v>
      </c>
    </row>
    <row r="5397" spans="1:20" x14ac:dyDescent="0.55000000000000004">
      <c r="A5397" s="123">
        <v>2568</v>
      </c>
      <c r="B5397" s="88">
        <v>45930</v>
      </c>
      <c r="C5397" s="89" t="s">
        <v>2314</v>
      </c>
      <c r="D5397" s="89">
        <v>1</v>
      </c>
      <c r="E5397" s="89" t="s">
        <v>147</v>
      </c>
      <c r="F5397" s="89" t="s">
        <v>25</v>
      </c>
      <c r="G5397" s="89" t="s">
        <v>186</v>
      </c>
      <c r="H5397" s="89" t="s">
        <v>2351</v>
      </c>
      <c r="I5397" s="89" t="s">
        <v>97</v>
      </c>
      <c r="J5397" s="89">
        <v>27</v>
      </c>
      <c r="K5397" s="89" t="s">
        <v>117</v>
      </c>
      <c r="L5397" s="89" t="s">
        <v>118</v>
      </c>
      <c r="M5397" s="89">
        <v>12</v>
      </c>
      <c r="N5397" s="90">
        <v>2805525.04</v>
      </c>
      <c r="O5397" s="90">
        <v>2291948.62</v>
      </c>
      <c r="P5397" s="90">
        <v>2291948.62</v>
      </c>
      <c r="Q5397" s="90">
        <v>3082150.08</v>
      </c>
      <c r="R5397" s="90">
        <v>790201.46</v>
      </c>
      <c r="S5397" s="90">
        <v>34.477276371055801</v>
      </c>
      <c r="T5397" s="89" t="s">
        <v>73</v>
      </c>
    </row>
    <row r="5398" spans="1:20" x14ac:dyDescent="0.55000000000000004">
      <c r="A5398" s="123">
        <v>2568</v>
      </c>
      <c r="B5398" s="88">
        <v>45930</v>
      </c>
      <c r="C5398" s="89" t="s">
        <v>2314</v>
      </c>
      <c r="D5398" s="89">
        <v>1</v>
      </c>
      <c r="E5398" s="89" t="s">
        <v>147</v>
      </c>
      <c r="F5398" s="89" t="s">
        <v>25</v>
      </c>
      <c r="G5398" s="89" t="s">
        <v>162</v>
      </c>
      <c r="H5398" s="89" t="s">
        <v>2352</v>
      </c>
      <c r="I5398" s="89" t="s">
        <v>97</v>
      </c>
      <c r="J5398" s="89">
        <v>27</v>
      </c>
      <c r="K5398" s="89" t="s">
        <v>117</v>
      </c>
      <c r="L5398" s="89" t="s">
        <v>118</v>
      </c>
      <c r="M5398" s="89">
        <v>12</v>
      </c>
      <c r="N5398" s="90">
        <v>4132993.38</v>
      </c>
      <c r="O5398" s="90">
        <v>3472928.8</v>
      </c>
      <c r="P5398" s="90">
        <v>3472928.8</v>
      </c>
      <c r="Q5398" s="90">
        <v>3874455.43</v>
      </c>
      <c r="R5398" s="90">
        <v>401526.63</v>
      </c>
      <c r="S5398" s="90">
        <v>11.561614220251199</v>
      </c>
      <c r="T5398" s="89" t="s">
        <v>73</v>
      </c>
    </row>
    <row r="5399" spans="1:20" x14ac:dyDescent="0.55000000000000004">
      <c r="A5399" s="123">
        <v>2568</v>
      </c>
      <c r="B5399" s="88">
        <v>45930</v>
      </c>
      <c r="C5399" s="89" t="s">
        <v>2314</v>
      </c>
      <c r="D5399" s="89">
        <v>1</v>
      </c>
      <c r="E5399" s="89" t="s">
        <v>147</v>
      </c>
      <c r="F5399" s="89" t="s">
        <v>25</v>
      </c>
      <c r="G5399" s="89" t="s">
        <v>170</v>
      </c>
      <c r="H5399" s="89" t="s">
        <v>2353</v>
      </c>
      <c r="I5399" s="89" t="s">
        <v>97</v>
      </c>
      <c r="J5399" s="89">
        <v>27</v>
      </c>
      <c r="K5399" s="89" t="s">
        <v>117</v>
      </c>
      <c r="L5399" s="89" t="s">
        <v>118</v>
      </c>
      <c r="M5399" s="89">
        <v>12</v>
      </c>
      <c r="N5399" s="90">
        <v>3403362.64</v>
      </c>
      <c r="O5399" s="90">
        <v>3512640</v>
      </c>
      <c r="P5399" s="90">
        <v>3512640</v>
      </c>
      <c r="Q5399" s="90">
        <v>3905732.64</v>
      </c>
      <c r="R5399" s="90">
        <v>393092.64</v>
      </c>
      <c r="S5399" s="90">
        <v>11.1908034982236</v>
      </c>
      <c r="T5399" s="89" t="s">
        <v>73</v>
      </c>
    </row>
    <row r="5400" spans="1:20" x14ac:dyDescent="0.55000000000000004">
      <c r="A5400" s="123">
        <v>2568</v>
      </c>
      <c r="B5400" s="88">
        <v>45930</v>
      </c>
      <c r="C5400" s="89" t="s">
        <v>2314</v>
      </c>
      <c r="D5400" s="89">
        <v>1</v>
      </c>
      <c r="E5400" s="89" t="s">
        <v>147</v>
      </c>
      <c r="F5400" s="89" t="s">
        <v>25</v>
      </c>
      <c r="G5400" s="89" t="s">
        <v>174</v>
      </c>
      <c r="H5400" s="89" t="s">
        <v>2354</v>
      </c>
      <c r="I5400" s="89" t="s">
        <v>97</v>
      </c>
      <c r="J5400" s="89">
        <v>27</v>
      </c>
      <c r="K5400" s="89" t="s">
        <v>117</v>
      </c>
      <c r="L5400" s="89" t="s">
        <v>118</v>
      </c>
      <c r="M5400" s="89">
        <v>12</v>
      </c>
      <c r="N5400" s="90">
        <v>2878162.22</v>
      </c>
      <c r="O5400" s="90">
        <v>2169000</v>
      </c>
      <c r="P5400" s="90">
        <v>2169000</v>
      </c>
      <c r="Q5400" s="90">
        <v>3113606.86</v>
      </c>
      <c r="R5400" s="90">
        <v>944606.86</v>
      </c>
      <c r="S5400" s="90">
        <v>43.550339326878699</v>
      </c>
      <c r="T5400" s="89" t="s">
        <v>73</v>
      </c>
    </row>
    <row r="5401" spans="1:20" x14ac:dyDescent="0.55000000000000004">
      <c r="A5401" s="123">
        <v>2568</v>
      </c>
      <c r="B5401" s="88">
        <v>45930</v>
      </c>
      <c r="C5401" s="89" t="s">
        <v>2314</v>
      </c>
      <c r="D5401" s="89">
        <v>1</v>
      </c>
      <c r="E5401" s="89" t="s">
        <v>147</v>
      </c>
      <c r="F5401" s="89" t="s">
        <v>25</v>
      </c>
      <c r="G5401" s="89" t="s">
        <v>188</v>
      </c>
      <c r="H5401" s="89" t="s">
        <v>2355</v>
      </c>
      <c r="I5401" s="89" t="s">
        <v>97</v>
      </c>
      <c r="J5401" s="89">
        <v>27</v>
      </c>
      <c r="K5401" s="89" t="s">
        <v>117</v>
      </c>
      <c r="L5401" s="89" t="s">
        <v>118</v>
      </c>
      <c r="M5401" s="89">
        <v>12</v>
      </c>
      <c r="N5401" s="90">
        <v>1770830.49</v>
      </c>
      <c r="O5401" s="90">
        <v>3014840</v>
      </c>
      <c r="P5401" s="90">
        <v>3014840</v>
      </c>
      <c r="Q5401" s="90">
        <v>2575548.9500000002</v>
      </c>
      <c r="R5401" s="90">
        <v>-439291.05</v>
      </c>
      <c r="S5401" s="90">
        <v>-14.570957331069</v>
      </c>
      <c r="T5401" s="89" t="s">
        <v>28</v>
      </c>
    </row>
    <row r="5402" spans="1:20" x14ac:dyDescent="0.55000000000000004">
      <c r="A5402" s="123">
        <v>2568</v>
      </c>
      <c r="B5402" s="88">
        <v>45930</v>
      </c>
      <c r="C5402" s="89" t="s">
        <v>2314</v>
      </c>
      <c r="D5402" s="89">
        <v>1</v>
      </c>
      <c r="E5402" s="89" t="s">
        <v>147</v>
      </c>
      <c r="F5402" s="89" t="s">
        <v>25</v>
      </c>
      <c r="G5402" s="89" t="s">
        <v>148</v>
      </c>
      <c r="H5402" s="89" t="s">
        <v>2356</v>
      </c>
      <c r="I5402" s="89" t="s">
        <v>97</v>
      </c>
      <c r="J5402" s="89">
        <v>27</v>
      </c>
      <c r="K5402" s="89" t="s">
        <v>117</v>
      </c>
      <c r="L5402" s="89" t="s">
        <v>118</v>
      </c>
      <c r="M5402" s="89">
        <v>12</v>
      </c>
      <c r="N5402" s="90">
        <v>1677450.72</v>
      </c>
      <c r="O5402" s="90">
        <v>1792983.74</v>
      </c>
      <c r="P5402" s="90">
        <v>1792983.74</v>
      </c>
      <c r="Q5402" s="90">
        <v>1699161.34</v>
      </c>
      <c r="R5402" s="90">
        <v>-93822.399999999994</v>
      </c>
      <c r="S5402" s="90">
        <v>-5.2327524174870703</v>
      </c>
      <c r="T5402" s="89" t="s">
        <v>28</v>
      </c>
    </row>
    <row r="5403" spans="1:20" x14ac:dyDescent="0.55000000000000004">
      <c r="A5403" s="123">
        <v>2568</v>
      </c>
      <c r="B5403" s="88">
        <v>45930</v>
      </c>
      <c r="C5403" s="89" t="s">
        <v>2314</v>
      </c>
      <c r="D5403" s="89">
        <v>1</v>
      </c>
      <c r="E5403" s="89" t="s">
        <v>147</v>
      </c>
      <c r="F5403" s="89" t="s">
        <v>25</v>
      </c>
      <c r="G5403" s="89" t="s">
        <v>150</v>
      </c>
      <c r="H5403" s="89" t="s">
        <v>2357</v>
      </c>
      <c r="I5403" s="89" t="s">
        <v>97</v>
      </c>
      <c r="J5403" s="89">
        <v>27</v>
      </c>
      <c r="K5403" s="89" t="s">
        <v>117</v>
      </c>
      <c r="L5403" s="89" t="s">
        <v>118</v>
      </c>
      <c r="M5403" s="89">
        <v>12</v>
      </c>
      <c r="N5403" s="90">
        <v>1780242.79</v>
      </c>
      <c r="O5403" s="90">
        <v>1969081.63</v>
      </c>
      <c r="P5403" s="90">
        <v>1969081.63</v>
      </c>
      <c r="Q5403" s="90">
        <v>1802678.42</v>
      </c>
      <c r="R5403" s="90">
        <v>-166403.21</v>
      </c>
      <c r="S5403" s="90">
        <v>-8.4508030273991199</v>
      </c>
      <c r="T5403" s="89" t="s">
        <v>28</v>
      </c>
    </row>
    <row r="5404" spans="1:20" x14ac:dyDescent="0.55000000000000004">
      <c r="A5404" s="123">
        <v>2568</v>
      </c>
      <c r="B5404" s="88">
        <v>45930</v>
      </c>
      <c r="C5404" s="89" t="s">
        <v>2314</v>
      </c>
      <c r="D5404" s="89">
        <v>1</v>
      </c>
      <c r="E5404" s="89" t="s">
        <v>198</v>
      </c>
      <c r="F5404" s="89" t="s">
        <v>56</v>
      </c>
      <c r="G5404" s="89" t="s">
        <v>205</v>
      </c>
      <c r="H5404" s="89" t="s">
        <v>2358</v>
      </c>
      <c r="I5404" s="89" t="s">
        <v>97</v>
      </c>
      <c r="J5404" s="89">
        <v>27</v>
      </c>
      <c r="K5404" s="89" t="s">
        <v>117</v>
      </c>
      <c r="L5404" s="89" t="s">
        <v>118</v>
      </c>
      <c r="M5404" s="89">
        <v>12</v>
      </c>
      <c r="N5404" s="90">
        <v>49416117.060000002</v>
      </c>
      <c r="O5404" s="90">
        <v>52776769</v>
      </c>
      <c r="P5404" s="90">
        <v>52776769</v>
      </c>
      <c r="Q5404" s="90">
        <v>45245040.880000003</v>
      </c>
      <c r="R5404" s="90">
        <v>-7531728.1200000001</v>
      </c>
      <c r="S5404" s="90">
        <v>-14.2709155234569</v>
      </c>
      <c r="T5404" s="89" t="s">
        <v>28</v>
      </c>
    </row>
    <row r="5405" spans="1:20" x14ac:dyDescent="0.55000000000000004">
      <c r="A5405" s="123">
        <v>2568</v>
      </c>
      <c r="B5405" s="88">
        <v>45930</v>
      </c>
      <c r="C5405" s="89" t="s">
        <v>2314</v>
      </c>
      <c r="D5405" s="89">
        <v>1</v>
      </c>
      <c r="E5405" s="89" t="s">
        <v>198</v>
      </c>
      <c r="F5405" s="89" t="s">
        <v>25</v>
      </c>
      <c r="G5405" s="89" t="s">
        <v>225</v>
      </c>
      <c r="H5405" s="89" t="s">
        <v>2359</v>
      </c>
      <c r="I5405" s="89" t="s">
        <v>97</v>
      </c>
      <c r="J5405" s="89">
        <v>27</v>
      </c>
      <c r="K5405" s="89" t="s">
        <v>117</v>
      </c>
      <c r="L5405" s="89" t="s">
        <v>118</v>
      </c>
      <c r="M5405" s="89">
        <v>12</v>
      </c>
      <c r="N5405" s="90">
        <v>2033345.18</v>
      </c>
      <c r="O5405" s="90">
        <v>2491108</v>
      </c>
      <c r="P5405" s="90">
        <v>2491108</v>
      </c>
      <c r="Q5405" s="90">
        <v>1918295.83</v>
      </c>
      <c r="R5405" s="90">
        <v>-572812.17000000004</v>
      </c>
      <c r="S5405" s="90">
        <v>-22.994272829600298</v>
      </c>
      <c r="T5405" s="89" t="s">
        <v>28</v>
      </c>
    </row>
    <row r="5406" spans="1:20" x14ac:dyDescent="0.55000000000000004">
      <c r="A5406" s="123">
        <v>2568</v>
      </c>
      <c r="B5406" s="88">
        <v>45930</v>
      </c>
      <c r="C5406" s="89" t="s">
        <v>2314</v>
      </c>
      <c r="D5406" s="89">
        <v>1</v>
      </c>
      <c r="E5406" s="89" t="s">
        <v>198</v>
      </c>
      <c r="F5406" s="89" t="s">
        <v>25</v>
      </c>
      <c r="G5406" s="89" t="s">
        <v>221</v>
      </c>
      <c r="H5406" s="89" t="s">
        <v>2360</v>
      </c>
      <c r="I5406" s="89" t="s">
        <v>97</v>
      </c>
      <c r="J5406" s="89">
        <v>27</v>
      </c>
      <c r="K5406" s="89" t="s">
        <v>117</v>
      </c>
      <c r="L5406" s="89" t="s">
        <v>118</v>
      </c>
      <c r="M5406" s="89">
        <v>12</v>
      </c>
      <c r="N5406" s="90">
        <v>2305786.69</v>
      </c>
      <c r="O5406" s="90">
        <v>2910146.5</v>
      </c>
      <c r="P5406" s="90">
        <v>2910146.5</v>
      </c>
      <c r="Q5406" s="90">
        <v>2129069.7999999998</v>
      </c>
      <c r="R5406" s="90">
        <v>-781076.7</v>
      </c>
      <c r="S5406" s="90">
        <v>-26.839772499425699</v>
      </c>
      <c r="T5406" s="89" t="s">
        <v>28</v>
      </c>
    </row>
    <row r="5407" spans="1:20" x14ac:dyDescent="0.55000000000000004">
      <c r="A5407" s="123">
        <v>2568</v>
      </c>
      <c r="B5407" s="88">
        <v>45930</v>
      </c>
      <c r="C5407" s="89" t="s">
        <v>2314</v>
      </c>
      <c r="D5407" s="89">
        <v>1</v>
      </c>
      <c r="E5407" s="89" t="s">
        <v>198</v>
      </c>
      <c r="F5407" s="89" t="s">
        <v>25</v>
      </c>
      <c r="G5407" s="89" t="s">
        <v>217</v>
      </c>
      <c r="H5407" s="89" t="s">
        <v>2361</v>
      </c>
      <c r="I5407" s="89" t="s">
        <v>97</v>
      </c>
      <c r="J5407" s="89">
        <v>27</v>
      </c>
      <c r="K5407" s="89" t="s">
        <v>117</v>
      </c>
      <c r="L5407" s="89" t="s">
        <v>118</v>
      </c>
      <c r="M5407" s="89">
        <v>12</v>
      </c>
      <c r="N5407" s="90">
        <v>4671880.01</v>
      </c>
      <c r="O5407" s="90">
        <v>5016680</v>
      </c>
      <c r="P5407" s="90">
        <v>5016680</v>
      </c>
      <c r="Q5407" s="90">
        <v>4768894.9000000004</v>
      </c>
      <c r="R5407" s="90">
        <v>-247785.1</v>
      </c>
      <c r="S5407" s="90">
        <v>-4.93922474624652</v>
      </c>
      <c r="T5407" s="89" t="s">
        <v>28</v>
      </c>
    </row>
    <row r="5408" spans="1:20" x14ac:dyDescent="0.55000000000000004">
      <c r="A5408" s="123">
        <v>2568</v>
      </c>
      <c r="B5408" s="88">
        <v>45930</v>
      </c>
      <c r="C5408" s="89" t="s">
        <v>2314</v>
      </c>
      <c r="D5408" s="89">
        <v>1</v>
      </c>
      <c r="E5408" s="89" t="s">
        <v>198</v>
      </c>
      <c r="F5408" s="89" t="s">
        <v>25</v>
      </c>
      <c r="G5408" s="89" t="s">
        <v>213</v>
      </c>
      <c r="H5408" s="89" t="s">
        <v>2362</v>
      </c>
      <c r="I5408" s="89" t="s">
        <v>97</v>
      </c>
      <c r="J5408" s="89">
        <v>27</v>
      </c>
      <c r="K5408" s="89" t="s">
        <v>117</v>
      </c>
      <c r="L5408" s="89" t="s">
        <v>118</v>
      </c>
      <c r="M5408" s="89">
        <v>12</v>
      </c>
      <c r="N5408" s="90">
        <v>6578126.0599999996</v>
      </c>
      <c r="O5408" s="90">
        <v>6094650</v>
      </c>
      <c r="P5408" s="90">
        <v>6094650</v>
      </c>
      <c r="Q5408" s="90">
        <v>5876668.6100000003</v>
      </c>
      <c r="R5408" s="90">
        <v>-217981.39</v>
      </c>
      <c r="S5408" s="90">
        <v>-3.5766022659217498</v>
      </c>
      <c r="T5408" s="89" t="s">
        <v>28</v>
      </c>
    </row>
    <row r="5409" spans="1:20" x14ac:dyDescent="0.55000000000000004">
      <c r="A5409" s="123">
        <v>2568</v>
      </c>
      <c r="B5409" s="88">
        <v>45930</v>
      </c>
      <c r="C5409" s="89" t="s">
        <v>2314</v>
      </c>
      <c r="D5409" s="89">
        <v>1</v>
      </c>
      <c r="E5409" s="89" t="s">
        <v>198</v>
      </c>
      <c r="F5409" s="89" t="s">
        <v>25</v>
      </c>
      <c r="G5409" s="89" t="s">
        <v>211</v>
      </c>
      <c r="H5409" s="89" t="s">
        <v>2363</v>
      </c>
      <c r="I5409" s="89" t="s">
        <v>97</v>
      </c>
      <c r="J5409" s="89">
        <v>27</v>
      </c>
      <c r="K5409" s="89" t="s">
        <v>117</v>
      </c>
      <c r="L5409" s="89" t="s">
        <v>118</v>
      </c>
      <c r="M5409" s="89">
        <v>12</v>
      </c>
      <c r="N5409" s="90">
        <v>5561210.0199999996</v>
      </c>
      <c r="O5409" s="90">
        <v>10090728</v>
      </c>
      <c r="P5409" s="90">
        <v>10090728</v>
      </c>
      <c r="Q5409" s="90">
        <v>6971135.71</v>
      </c>
      <c r="R5409" s="90">
        <v>-3119592.29</v>
      </c>
      <c r="S5409" s="90">
        <v>-30.915433356245501</v>
      </c>
      <c r="T5409" s="89" t="s">
        <v>28</v>
      </c>
    </row>
    <row r="5410" spans="1:20" x14ac:dyDescent="0.55000000000000004">
      <c r="A5410" s="123">
        <v>2568</v>
      </c>
      <c r="B5410" s="88">
        <v>45930</v>
      </c>
      <c r="C5410" s="89" t="s">
        <v>2314</v>
      </c>
      <c r="D5410" s="89">
        <v>1</v>
      </c>
      <c r="E5410" s="89" t="s">
        <v>198</v>
      </c>
      <c r="F5410" s="89" t="s">
        <v>25</v>
      </c>
      <c r="G5410" s="89" t="s">
        <v>207</v>
      </c>
      <c r="H5410" s="89" t="s">
        <v>2364</v>
      </c>
      <c r="I5410" s="89" t="s">
        <v>97</v>
      </c>
      <c r="J5410" s="89">
        <v>27</v>
      </c>
      <c r="K5410" s="89" t="s">
        <v>117</v>
      </c>
      <c r="L5410" s="89" t="s">
        <v>118</v>
      </c>
      <c r="M5410" s="89">
        <v>12</v>
      </c>
      <c r="N5410" s="90">
        <v>2609206.17</v>
      </c>
      <c r="O5410" s="90">
        <v>2200000</v>
      </c>
      <c r="P5410" s="90">
        <v>2200000</v>
      </c>
      <c r="Q5410" s="90">
        <v>2287707.2000000002</v>
      </c>
      <c r="R5410" s="90">
        <v>87707.199999999997</v>
      </c>
      <c r="S5410" s="90">
        <v>3.98669090909091</v>
      </c>
      <c r="T5410" s="89" t="s">
        <v>73</v>
      </c>
    </row>
    <row r="5411" spans="1:20" x14ac:dyDescent="0.55000000000000004">
      <c r="A5411" s="123">
        <v>2568</v>
      </c>
      <c r="B5411" s="88">
        <v>45930</v>
      </c>
      <c r="C5411" s="89" t="s">
        <v>2314</v>
      </c>
      <c r="D5411" s="89">
        <v>1</v>
      </c>
      <c r="E5411" s="89" t="s">
        <v>198</v>
      </c>
      <c r="F5411" s="89" t="s">
        <v>25</v>
      </c>
      <c r="G5411" s="89" t="s">
        <v>227</v>
      </c>
      <c r="H5411" s="89" t="s">
        <v>2365</v>
      </c>
      <c r="I5411" s="89" t="s">
        <v>97</v>
      </c>
      <c r="J5411" s="89">
        <v>27</v>
      </c>
      <c r="K5411" s="89" t="s">
        <v>117</v>
      </c>
      <c r="L5411" s="89" t="s">
        <v>118</v>
      </c>
      <c r="M5411" s="89">
        <v>12</v>
      </c>
      <c r="N5411" s="90">
        <v>4175359.52</v>
      </c>
      <c r="O5411" s="90">
        <v>4096912</v>
      </c>
      <c r="P5411" s="90">
        <v>4096912</v>
      </c>
      <c r="Q5411" s="90">
        <v>2941160.26</v>
      </c>
      <c r="R5411" s="90">
        <v>-1155751.74</v>
      </c>
      <c r="S5411" s="90">
        <v>-28.210314012114502</v>
      </c>
      <c r="T5411" s="89" t="s">
        <v>28</v>
      </c>
    </row>
    <row r="5412" spans="1:20" x14ac:dyDescent="0.55000000000000004">
      <c r="A5412" s="123">
        <v>2568</v>
      </c>
      <c r="B5412" s="88">
        <v>45930</v>
      </c>
      <c r="C5412" s="89" t="s">
        <v>2314</v>
      </c>
      <c r="D5412" s="89">
        <v>1</v>
      </c>
      <c r="E5412" s="89" t="s">
        <v>198</v>
      </c>
      <c r="F5412" s="89" t="s">
        <v>25</v>
      </c>
      <c r="G5412" s="89" t="s">
        <v>223</v>
      </c>
      <c r="H5412" s="89" t="s">
        <v>2366</v>
      </c>
      <c r="I5412" s="89" t="s">
        <v>97</v>
      </c>
      <c r="J5412" s="89">
        <v>27</v>
      </c>
      <c r="K5412" s="89" t="s">
        <v>117</v>
      </c>
      <c r="L5412" s="89" t="s">
        <v>118</v>
      </c>
      <c r="M5412" s="89">
        <v>12</v>
      </c>
      <c r="N5412" s="90">
        <v>1616452.53</v>
      </c>
      <c r="O5412" s="90">
        <v>1907048.93</v>
      </c>
      <c r="P5412" s="90">
        <v>1907048.93</v>
      </c>
      <c r="Q5412" s="90">
        <v>1557486.77</v>
      </c>
      <c r="R5412" s="90">
        <v>-349562.16</v>
      </c>
      <c r="S5412" s="90">
        <v>-18.3300047786398</v>
      </c>
      <c r="T5412" s="89" t="s">
        <v>28</v>
      </c>
    </row>
    <row r="5413" spans="1:20" x14ac:dyDescent="0.55000000000000004">
      <c r="A5413" s="123">
        <v>2568</v>
      </c>
      <c r="B5413" s="88">
        <v>45930</v>
      </c>
      <c r="C5413" s="89" t="s">
        <v>2314</v>
      </c>
      <c r="D5413" s="89">
        <v>1</v>
      </c>
      <c r="E5413" s="89" t="s">
        <v>198</v>
      </c>
      <c r="F5413" s="89" t="s">
        <v>25</v>
      </c>
      <c r="G5413" s="89" t="s">
        <v>209</v>
      </c>
      <c r="H5413" s="89" t="s">
        <v>2367</v>
      </c>
      <c r="I5413" s="89" t="s">
        <v>97</v>
      </c>
      <c r="J5413" s="89">
        <v>27</v>
      </c>
      <c r="K5413" s="89" t="s">
        <v>117</v>
      </c>
      <c r="L5413" s="89" t="s">
        <v>118</v>
      </c>
      <c r="M5413" s="89">
        <v>12</v>
      </c>
      <c r="N5413" s="90">
        <v>3409704.91</v>
      </c>
      <c r="O5413" s="90">
        <v>3282215</v>
      </c>
      <c r="P5413" s="90">
        <v>3282215</v>
      </c>
      <c r="Q5413" s="90">
        <v>1896305.87</v>
      </c>
      <c r="R5413" s="90">
        <v>-1385909.13</v>
      </c>
      <c r="S5413" s="90">
        <v>-42.224812512282099</v>
      </c>
      <c r="T5413" s="89" t="s">
        <v>28</v>
      </c>
    </row>
    <row r="5414" spans="1:20" x14ac:dyDescent="0.55000000000000004">
      <c r="A5414" s="123">
        <v>2568</v>
      </c>
      <c r="B5414" s="88">
        <v>45930</v>
      </c>
      <c r="C5414" s="89" t="s">
        <v>2314</v>
      </c>
      <c r="D5414" s="89">
        <v>1</v>
      </c>
      <c r="E5414" s="89" t="s">
        <v>198</v>
      </c>
      <c r="F5414" s="89" t="s">
        <v>25</v>
      </c>
      <c r="G5414" s="89" t="s">
        <v>219</v>
      </c>
      <c r="H5414" s="89" t="s">
        <v>2368</v>
      </c>
      <c r="I5414" s="89" t="s">
        <v>97</v>
      </c>
      <c r="J5414" s="89">
        <v>27</v>
      </c>
      <c r="K5414" s="89" t="s">
        <v>117</v>
      </c>
      <c r="L5414" s="89" t="s">
        <v>118</v>
      </c>
      <c r="M5414" s="89">
        <v>12</v>
      </c>
      <c r="N5414" s="90">
        <v>2369421.8199999998</v>
      </c>
      <c r="O5414" s="90">
        <v>2057448</v>
      </c>
      <c r="P5414" s="90">
        <v>2057448</v>
      </c>
      <c r="Q5414" s="90">
        <v>2224422.31</v>
      </c>
      <c r="R5414" s="90">
        <v>166974.31</v>
      </c>
      <c r="S5414" s="90">
        <v>8.1156029216777306</v>
      </c>
      <c r="T5414" s="89" t="s">
        <v>73</v>
      </c>
    </row>
    <row r="5415" spans="1:20" x14ac:dyDescent="0.55000000000000004">
      <c r="A5415" s="123">
        <v>2568</v>
      </c>
      <c r="B5415" s="88">
        <v>45930</v>
      </c>
      <c r="C5415" s="89" t="s">
        <v>2314</v>
      </c>
      <c r="D5415" s="89">
        <v>1</v>
      </c>
      <c r="E5415" s="89" t="s">
        <v>198</v>
      </c>
      <c r="F5415" s="89" t="s">
        <v>25</v>
      </c>
      <c r="G5415" s="89" t="s">
        <v>215</v>
      </c>
      <c r="H5415" s="89" t="s">
        <v>2369</v>
      </c>
      <c r="I5415" s="89" t="s">
        <v>97</v>
      </c>
      <c r="J5415" s="89">
        <v>27</v>
      </c>
      <c r="K5415" s="89" t="s">
        <v>117</v>
      </c>
      <c r="L5415" s="89" t="s">
        <v>118</v>
      </c>
      <c r="M5415" s="89">
        <v>12</v>
      </c>
      <c r="N5415" s="90">
        <v>2307723.5099999998</v>
      </c>
      <c r="O5415" s="90">
        <v>3890461</v>
      </c>
      <c r="P5415" s="90">
        <v>3890461</v>
      </c>
      <c r="Q5415" s="90">
        <v>3365026.49</v>
      </c>
      <c r="R5415" s="90">
        <v>-525434.51</v>
      </c>
      <c r="S5415" s="90">
        <v>-13.505713333201401</v>
      </c>
      <c r="T5415" s="89" t="s">
        <v>28</v>
      </c>
    </row>
    <row r="5416" spans="1:20" x14ac:dyDescent="0.55000000000000004">
      <c r="A5416" s="123">
        <v>2568</v>
      </c>
      <c r="B5416" s="88">
        <v>45930</v>
      </c>
      <c r="C5416" s="89" t="s">
        <v>2314</v>
      </c>
      <c r="D5416" s="89">
        <v>1</v>
      </c>
      <c r="E5416" s="89" t="s">
        <v>198</v>
      </c>
      <c r="F5416" s="89" t="s">
        <v>25</v>
      </c>
      <c r="G5416" s="89" t="s">
        <v>199</v>
      </c>
      <c r="H5416" s="89" t="s">
        <v>2370</v>
      </c>
      <c r="I5416" s="89" t="s">
        <v>97</v>
      </c>
      <c r="J5416" s="89">
        <v>27</v>
      </c>
      <c r="K5416" s="89" t="s">
        <v>117</v>
      </c>
      <c r="L5416" s="89" t="s">
        <v>118</v>
      </c>
      <c r="M5416" s="89">
        <v>12</v>
      </c>
      <c r="N5416" s="90">
        <v>14767699.59</v>
      </c>
      <c r="O5416" s="90">
        <v>15626447</v>
      </c>
      <c r="P5416" s="90">
        <v>15626447</v>
      </c>
      <c r="Q5416" s="90">
        <v>14561667.390000001</v>
      </c>
      <c r="R5416" s="90">
        <v>-1064779.6100000001</v>
      </c>
      <c r="S5416" s="90">
        <v>-6.8139584769333696</v>
      </c>
      <c r="T5416" s="89" t="s">
        <v>28</v>
      </c>
    </row>
    <row r="5417" spans="1:20" x14ac:dyDescent="0.55000000000000004">
      <c r="A5417" s="123">
        <v>2568</v>
      </c>
      <c r="B5417" s="88">
        <v>45930</v>
      </c>
      <c r="C5417" s="89" t="s">
        <v>2314</v>
      </c>
      <c r="D5417" s="89">
        <v>1</v>
      </c>
      <c r="E5417" s="89" t="s">
        <v>198</v>
      </c>
      <c r="F5417" s="89" t="s">
        <v>25</v>
      </c>
      <c r="G5417" s="89" t="s">
        <v>203</v>
      </c>
      <c r="H5417" s="89" t="s">
        <v>2371</v>
      </c>
      <c r="I5417" s="89" t="s">
        <v>97</v>
      </c>
      <c r="J5417" s="89">
        <v>27</v>
      </c>
      <c r="K5417" s="89" t="s">
        <v>117</v>
      </c>
      <c r="L5417" s="89" t="s">
        <v>118</v>
      </c>
      <c r="M5417" s="89">
        <v>12</v>
      </c>
      <c r="N5417" s="90">
        <v>1999754.62</v>
      </c>
      <c r="O5417" s="90">
        <v>2094089.55</v>
      </c>
      <c r="P5417" s="90">
        <v>2094089.55</v>
      </c>
      <c r="Q5417" s="90">
        <v>1625841.83</v>
      </c>
      <c r="R5417" s="90">
        <v>-468247.72</v>
      </c>
      <c r="S5417" s="90">
        <v>-22.360443945675598</v>
      </c>
      <c r="T5417" s="89" t="s">
        <v>28</v>
      </c>
    </row>
    <row r="5418" spans="1:20" x14ac:dyDescent="0.55000000000000004">
      <c r="A5418" s="123">
        <v>2568</v>
      </c>
      <c r="B5418" s="88">
        <v>45930</v>
      </c>
      <c r="C5418" s="89" t="s">
        <v>2314</v>
      </c>
      <c r="D5418" s="89">
        <v>1</v>
      </c>
      <c r="E5418" s="89" t="s">
        <v>198</v>
      </c>
      <c r="F5418" s="89" t="s">
        <v>25</v>
      </c>
      <c r="G5418" s="89" t="s">
        <v>201</v>
      </c>
      <c r="H5418" s="89" t="s">
        <v>2372</v>
      </c>
      <c r="I5418" s="89" t="s">
        <v>97</v>
      </c>
      <c r="J5418" s="89">
        <v>27</v>
      </c>
      <c r="K5418" s="89" t="s">
        <v>117</v>
      </c>
      <c r="L5418" s="89" t="s">
        <v>118</v>
      </c>
      <c r="M5418" s="89">
        <v>12</v>
      </c>
      <c r="N5418" s="90">
        <v>1629476.8</v>
      </c>
      <c r="O5418" s="90">
        <v>2980127</v>
      </c>
      <c r="P5418" s="90">
        <v>2980127</v>
      </c>
      <c r="Q5418" s="90">
        <v>1451578.32</v>
      </c>
      <c r="R5418" s="90">
        <v>-1528548.68</v>
      </c>
      <c r="S5418" s="90">
        <v>-51.291393957371596</v>
      </c>
      <c r="T5418" s="89" t="s">
        <v>28</v>
      </c>
    </row>
    <row r="5419" spans="1:20" x14ac:dyDescent="0.55000000000000004">
      <c r="A5419" s="123">
        <v>2568</v>
      </c>
      <c r="B5419" s="88">
        <v>45930</v>
      </c>
      <c r="C5419" s="89" t="s">
        <v>2314</v>
      </c>
      <c r="D5419" s="89">
        <v>1</v>
      </c>
      <c r="E5419" s="89" t="s">
        <v>229</v>
      </c>
      <c r="F5419" s="89" t="s">
        <v>56</v>
      </c>
      <c r="G5419" s="89" t="s">
        <v>234</v>
      </c>
      <c r="H5419" s="89" t="s">
        <v>2373</v>
      </c>
      <c r="I5419" s="89" t="s">
        <v>97</v>
      </c>
      <c r="J5419" s="89">
        <v>27</v>
      </c>
      <c r="K5419" s="89" t="s">
        <v>117</v>
      </c>
      <c r="L5419" s="89" t="s">
        <v>118</v>
      </c>
      <c r="M5419" s="89">
        <v>12</v>
      </c>
      <c r="N5419" s="90">
        <v>14120344.810000001</v>
      </c>
      <c r="O5419" s="90">
        <v>28566130</v>
      </c>
      <c r="P5419" s="90">
        <v>28566130</v>
      </c>
      <c r="Q5419" s="90">
        <v>16907898.399999999</v>
      </c>
      <c r="R5419" s="90">
        <v>-11658231.6</v>
      </c>
      <c r="S5419" s="90">
        <v>-40.811379070248599</v>
      </c>
      <c r="T5419" s="89" t="s">
        <v>28</v>
      </c>
    </row>
    <row r="5420" spans="1:20" x14ac:dyDescent="0.55000000000000004">
      <c r="A5420" s="123">
        <v>2568</v>
      </c>
      <c r="B5420" s="88">
        <v>45930</v>
      </c>
      <c r="C5420" s="89" t="s">
        <v>2314</v>
      </c>
      <c r="D5420" s="89">
        <v>1</v>
      </c>
      <c r="E5420" s="89" t="s">
        <v>229</v>
      </c>
      <c r="F5420" s="89" t="s">
        <v>56</v>
      </c>
      <c r="G5420" s="89" t="s">
        <v>236</v>
      </c>
      <c r="H5420" s="89" t="s">
        <v>2374</v>
      </c>
      <c r="I5420" s="89" t="s">
        <v>97</v>
      </c>
      <c r="J5420" s="89">
        <v>27</v>
      </c>
      <c r="K5420" s="89" t="s">
        <v>117</v>
      </c>
      <c r="L5420" s="89" t="s">
        <v>118</v>
      </c>
      <c r="M5420" s="89">
        <v>12</v>
      </c>
      <c r="N5420" s="90">
        <v>25313858.460000001</v>
      </c>
      <c r="O5420" s="90">
        <v>25504396.399999999</v>
      </c>
      <c r="P5420" s="90">
        <v>25504396.399999999</v>
      </c>
      <c r="Q5420" s="90">
        <v>25686250.379999999</v>
      </c>
      <c r="R5420" s="90">
        <v>181853.98</v>
      </c>
      <c r="S5420" s="90">
        <v>0.71302993079263799</v>
      </c>
      <c r="T5420" s="89" t="s">
        <v>73</v>
      </c>
    </row>
    <row r="5421" spans="1:20" x14ac:dyDescent="0.55000000000000004">
      <c r="A5421" s="123">
        <v>2568</v>
      </c>
      <c r="B5421" s="88">
        <v>45930</v>
      </c>
      <c r="C5421" s="89" t="s">
        <v>2314</v>
      </c>
      <c r="D5421" s="89">
        <v>1</v>
      </c>
      <c r="E5421" s="89" t="s">
        <v>229</v>
      </c>
      <c r="F5421" s="89" t="s">
        <v>25</v>
      </c>
      <c r="G5421" s="89" t="s">
        <v>238</v>
      </c>
      <c r="H5421" s="89" t="s">
        <v>2375</v>
      </c>
      <c r="I5421" s="89" t="s">
        <v>97</v>
      </c>
      <c r="J5421" s="89">
        <v>27</v>
      </c>
      <c r="K5421" s="89" t="s">
        <v>117</v>
      </c>
      <c r="L5421" s="89" t="s">
        <v>118</v>
      </c>
      <c r="M5421" s="89">
        <v>12</v>
      </c>
      <c r="N5421" s="90">
        <v>3880656.49</v>
      </c>
      <c r="O5421" s="90">
        <v>4434140</v>
      </c>
      <c r="P5421" s="90">
        <v>4434140</v>
      </c>
      <c r="Q5421" s="90">
        <v>3353696.57</v>
      </c>
      <c r="R5421" s="90">
        <v>-1080443.43</v>
      </c>
      <c r="S5421" s="90">
        <v>-24.366470837637099</v>
      </c>
      <c r="T5421" s="89" t="s">
        <v>28</v>
      </c>
    </row>
    <row r="5422" spans="1:20" x14ac:dyDescent="0.55000000000000004">
      <c r="A5422" s="123">
        <v>2568</v>
      </c>
      <c r="B5422" s="88">
        <v>45930</v>
      </c>
      <c r="C5422" s="89" t="s">
        <v>2314</v>
      </c>
      <c r="D5422" s="89">
        <v>1</v>
      </c>
      <c r="E5422" s="89" t="s">
        <v>229</v>
      </c>
      <c r="F5422" s="89" t="s">
        <v>25</v>
      </c>
      <c r="G5422" s="89" t="s">
        <v>240</v>
      </c>
      <c r="H5422" s="89" t="s">
        <v>2376</v>
      </c>
      <c r="I5422" s="89" t="s">
        <v>97</v>
      </c>
      <c r="J5422" s="89">
        <v>27</v>
      </c>
      <c r="K5422" s="89" t="s">
        <v>117</v>
      </c>
      <c r="L5422" s="89" t="s">
        <v>118</v>
      </c>
      <c r="M5422" s="89">
        <v>12</v>
      </c>
      <c r="N5422" s="90">
        <v>2150150.94</v>
      </c>
      <c r="O5422" s="90">
        <v>3169132</v>
      </c>
      <c r="P5422" s="90">
        <v>3169132</v>
      </c>
      <c r="Q5422" s="90">
        <v>2173532.2000000002</v>
      </c>
      <c r="R5422" s="90">
        <v>-995599.8</v>
      </c>
      <c r="S5422" s="90">
        <v>-31.4155358628167</v>
      </c>
      <c r="T5422" s="89" t="s">
        <v>28</v>
      </c>
    </row>
    <row r="5423" spans="1:20" x14ac:dyDescent="0.55000000000000004">
      <c r="A5423" s="123">
        <v>2568</v>
      </c>
      <c r="B5423" s="88">
        <v>45930</v>
      </c>
      <c r="C5423" s="89" t="s">
        <v>2314</v>
      </c>
      <c r="D5423" s="89">
        <v>1</v>
      </c>
      <c r="E5423" s="89" t="s">
        <v>229</v>
      </c>
      <c r="F5423" s="89" t="s">
        <v>25</v>
      </c>
      <c r="G5423" s="89" t="s">
        <v>242</v>
      </c>
      <c r="H5423" s="89" t="s">
        <v>2377</v>
      </c>
      <c r="I5423" s="89" t="s">
        <v>97</v>
      </c>
      <c r="J5423" s="89">
        <v>27</v>
      </c>
      <c r="K5423" s="89" t="s">
        <v>117</v>
      </c>
      <c r="L5423" s="89" t="s">
        <v>118</v>
      </c>
      <c r="M5423" s="89">
        <v>12</v>
      </c>
      <c r="N5423" s="90">
        <v>4680754.7</v>
      </c>
      <c r="O5423" s="90">
        <v>4820346.4000000004</v>
      </c>
      <c r="P5423" s="90">
        <v>4820346.4000000004</v>
      </c>
      <c r="Q5423" s="90">
        <v>4773654.43</v>
      </c>
      <c r="R5423" s="90">
        <v>-46691.97</v>
      </c>
      <c r="S5423" s="90">
        <v>-0.96864345682708597</v>
      </c>
      <c r="T5423" s="89" t="s">
        <v>28</v>
      </c>
    </row>
    <row r="5424" spans="1:20" x14ac:dyDescent="0.55000000000000004">
      <c r="A5424" s="123">
        <v>2568</v>
      </c>
      <c r="B5424" s="88">
        <v>45930</v>
      </c>
      <c r="C5424" s="89" t="s">
        <v>2314</v>
      </c>
      <c r="D5424" s="89">
        <v>1</v>
      </c>
      <c r="E5424" s="89" t="s">
        <v>229</v>
      </c>
      <c r="F5424" s="89" t="s">
        <v>25</v>
      </c>
      <c r="G5424" s="89" t="s">
        <v>244</v>
      </c>
      <c r="H5424" s="89" t="s">
        <v>2378</v>
      </c>
      <c r="I5424" s="89" t="s">
        <v>97</v>
      </c>
      <c r="J5424" s="89">
        <v>27</v>
      </c>
      <c r="K5424" s="89" t="s">
        <v>117</v>
      </c>
      <c r="L5424" s="89" t="s">
        <v>118</v>
      </c>
      <c r="M5424" s="89">
        <v>12</v>
      </c>
      <c r="N5424" s="90">
        <v>5016239.28</v>
      </c>
      <c r="O5424" s="90">
        <v>5119933</v>
      </c>
      <c r="P5424" s="90">
        <v>5119933</v>
      </c>
      <c r="Q5424" s="90">
        <v>4746560.68</v>
      </c>
      <c r="R5424" s="90">
        <v>-373372.32</v>
      </c>
      <c r="S5424" s="90">
        <v>-7.2925235545074498</v>
      </c>
      <c r="T5424" s="89" t="s">
        <v>28</v>
      </c>
    </row>
    <row r="5425" spans="1:20" x14ac:dyDescent="0.55000000000000004">
      <c r="A5425" s="123">
        <v>2568</v>
      </c>
      <c r="B5425" s="88">
        <v>45930</v>
      </c>
      <c r="C5425" s="89" t="s">
        <v>2314</v>
      </c>
      <c r="D5425" s="89">
        <v>1</v>
      </c>
      <c r="E5425" s="89" t="s">
        <v>229</v>
      </c>
      <c r="F5425" s="89" t="s">
        <v>25</v>
      </c>
      <c r="G5425" s="89" t="s">
        <v>246</v>
      </c>
      <c r="H5425" s="89" t="s">
        <v>2379</v>
      </c>
      <c r="I5425" s="89" t="s">
        <v>97</v>
      </c>
      <c r="J5425" s="89">
        <v>27</v>
      </c>
      <c r="K5425" s="89" t="s">
        <v>117</v>
      </c>
      <c r="L5425" s="89" t="s">
        <v>118</v>
      </c>
      <c r="M5425" s="89">
        <v>12</v>
      </c>
      <c r="N5425" s="90">
        <v>2629826.89</v>
      </c>
      <c r="O5425" s="90">
        <v>3614237.6</v>
      </c>
      <c r="P5425" s="90">
        <v>3614237.6</v>
      </c>
      <c r="Q5425" s="90">
        <v>3401405.7</v>
      </c>
      <c r="R5425" s="90">
        <v>-212831.9</v>
      </c>
      <c r="S5425" s="90">
        <v>-5.8887080362397901</v>
      </c>
      <c r="T5425" s="89" t="s">
        <v>28</v>
      </c>
    </row>
    <row r="5426" spans="1:20" x14ac:dyDescent="0.55000000000000004">
      <c r="A5426" s="123">
        <v>2568</v>
      </c>
      <c r="B5426" s="88">
        <v>45930</v>
      </c>
      <c r="C5426" s="89" t="s">
        <v>2314</v>
      </c>
      <c r="D5426" s="89">
        <v>1</v>
      </c>
      <c r="E5426" s="89" t="s">
        <v>229</v>
      </c>
      <c r="F5426" s="89" t="s">
        <v>25</v>
      </c>
      <c r="G5426" s="89" t="s">
        <v>230</v>
      </c>
      <c r="H5426" s="89" t="s">
        <v>2380</v>
      </c>
      <c r="I5426" s="89" t="s">
        <v>97</v>
      </c>
      <c r="J5426" s="89">
        <v>27</v>
      </c>
      <c r="K5426" s="89" t="s">
        <v>117</v>
      </c>
      <c r="L5426" s="89" t="s">
        <v>118</v>
      </c>
      <c r="M5426" s="89">
        <v>12</v>
      </c>
      <c r="N5426" s="90">
        <v>1237843.68</v>
      </c>
      <c r="O5426" s="90">
        <v>1553257</v>
      </c>
      <c r="P5426" s="90">
        <v>1553257</v>
      </c>
      <c r="Q5426" s="90">
        <v>1738402.52</v>
      </c>
      <c r="R5426" s="90">
        <v>185145.52</v>
      </c>
      <c r="S5426" s="90">
        <v>11.919825244631101</v>
      </c>
      <c r="T5426" s="89" t="s">
        <v>73</v>
      </c>
    </row>
    <row r="5427" spans="1:20" x14ac:dyDescent="0.55000000000000004">
      <c r="A5427" s="123">
        <v>2568</v>
      </c>
      <c r="B5427" s="88">
        <v>45930</v>
      </c>
      <c r="C5427" s="89" t="s">
        <v>2314</v>
      </c>
      <c r="D5427" s="89">
        <v>1</v>
      </c>
      <c r="E5427" s="89" t="s">
        <v>229</v>
      </c>
      <c r="F5427" s="89" t="s">
        <v>25</v>
      </c>
      <c r="G5427" s="89" t="s">
        <v>232</v>
      </c>
      <c r="H5427" s="89" t="s">
        <v>2381</v>
      </c>
      <c r="I5427" s="89" t="s">
        <v>97</v>
      </c>
      <c r="J5427" s="89">
        <v>27</v>
      </c>
      <c r="K5427" s="89" t="s">
        <v>117</v>
      </c>
      <c r="L5427" s="89" t="s">
        <v>118</v>
      </c>
      <c r="M5427" s="89">
        <v>12</v>
      </c>
      <c r="N5427" s="90">
        <v>1035881.56</v>
      </c>
      <c r="O5427" s="90">
        <v>1800668</v>
      </c>
      <c r="P5427" s="90">
        <v>1800668</v>
      </c>
      <c r="Q5427" s="90">
        <v>1424111.21</v>
      </c>
      <c r="R5427" s="90">
        <v>-376556.79</v>
      </c>
      <c r="S5427" s="90">
        <v>-20.912060968485001</v>
      </c>
      <c r="T5427" s="89" t="s">
        <v>28</v>
      </c>
    </row>
    <row r="5428" spans="1:20" x14ac:dyDescent="0.55000000000000004">
      <c r="A5428" s="123">
        <v>2568</v>
      </c>
      <c r="B5428" s="88">
        <v>45930</v>
      </c>
      <c r="C5428" s="89" t="s">
        <v>2314</v>
      </c>
      <c r="D5428" s="89">
        <v>1</v>
      </c>
      <c r="E5428" s="89" t="s">
        <v>248</v>
      </c>
      <c r="F5428" s="89" t="s">
        <v>56</v>
      </c>
      <c r="G5428" s="89" t="s">
        <v>251</v>
      </c>
      <c r="H5428" s="89" t="s">
        <v>2382</v>
      </c>
      <c r="I5428" s="89" t="s">
        <v>97</v>
      </c>
      <c r="J5428" s="89">
        <v>27</v>
      </c>
      <c r="K5428" s="89" t="s">
        <v>117</v>
      </c>
      <c r="L5428" s="89" t="s">
        <v>118</v>
      </c>
      <c r="M5428" s="89">
        <v>12</v>
      </c>
      <c r="N5428" s="90">
        <v>40618028.07</v>
      </c>
      <c r="O5428" s="90">
        <v>48400000</v>
      </c>
      <c r="P5428" s="90">
        <v>48400000</v>
      </c>
      <c r="Q5428" s="90">
        <v>43063140.07</v>
      </c>
      <c r="R5428" s="90">
        <v>-5336859.93</v>
      </c>
      <c r="S5428" s="90">
        <v>-11.026570103305801</v>
      </c>
      <c r="T5428" s="89" t="s">
        <v>28</v>
      </c>
    </row>
    <row r="5429" spans="1:20" x14ac:dyDescent="0.55000000000000004">
      <c r="A5429" s="123">
        <v>2568</v>
      </c>
      <c r="B5429" s="88">
        <v>45930</v>
      </c>
      <c r="C5429" s="89" t="s">
        <v>2314</v>
      </c>
      <c r="D5429" s="89">
        <v>1</v>
      </c>
      <c r="E5429" s="89" t="s">
        <v>248</v>
      </c>
      <c r="F5429" s="89" t="s">
        <v>25</v>
      </c>
      <c r="G5429" s="89" t="s">
        <v>257</v>
      </c>
      <c r="H5429" s="89" t="s">
        <v>2383</v>
      </c>
      <c r="I5429" s="89" t="s">
        <v>97</v>
      </c>
      <c r="J5429" s="89">
        <v>27</v>
      </c>
      <c r="K5429" s="89" t="s">
        <v>117</v>
      </c>
      <c r="L5429" s="89" t="s">
        <v>118</v>
      </c>
      <c r="M5429" s="89">
        <v>12</v>
      </c>
      <c r="N5429" s="90">
        <v>3484596.94</v>
      </c>
      <c r="O5429" s="90">
        <v>3205423</v>
      </c>
      <c r="P5429" s="90">
        <v>3205423</v>
      </c>
      <c r="Q5429" s="90">
        <v>3201291.5</v>
      </c>
      <c r="R5429" s="90">
        <v>-4131.5</v>
      </c>
      <c r="S5429" s="90">
        <v>-0.12889094512643101</v>
      </c>
      <c r="T5429" s="89" t="s">
        <v>28</v>
      </c>
    </row>
    <row r="5430" spans="1:20" x14ac:dyDescent="0.55000000000000004">
      <c r="A5430" s="123">
        <v>2568</v>
      </c>
      <c r="B5430" s="88">
        <v>45930</v>
      </c>
      <c r="C5430" s="89" t="s">
        <v>2314</v>
      </c>
      <c r="D5430" s="89">
        <v>1</v>
      </c>
      <c r="E5430" s="89" t="s">
        <v>248</v>
      </c>
      <c r="F5430" s="89" t="s">
        <v>25</v>
      </c>
      <c r="G5430" s="89" t="s">
        <v>259</v>
      </c>
      <c r="H5430" s="89" t="s">
        <v>2384</v>
      </c>
      <c r="I5430" s="89" t="s">
        <v>97</v>
      </c>
      <c r="J5430" s="89">
        <v>27</v>
      </c>
      <c r="K5430" s="89" t="s">
        <v>117</v>
      </c>
      <c r="L5430" s="89" t="s">
        <v>118</v>
      </c>
      <c r="M5430" s="89">
        <v>12</v>
      </c>
      <c r="N5430" s="90">
        <v>3777357.2</v>
      </c>
      <c r="O5430" s="90">
        <v>3513000</v>
      </c>
      <c r="P5430" s="90">
        <v>3513000</v>
      </c>
      <c r="Q5430" s="90">
        <v>3255901.25</v>
      </c>
      <c r="R5430" s="90">
        <v>-257098.75</v>
      </c>
      <c r="S5430" s="90">
        <v>-7.3184955878166802</v>
      </c>
      <c r="T5430" s="89" t="s">
        <v>28</v>
      </c>
    </row>
    <row r="5431" spans="1:20" x14ac:dyDescent="0.55000000000000004">
      <c r="A5431" s="123">
        <v>2568</v>
      </c>
      <c r="B5431" s="88">
        <v>45930</v>
      </c>
      <c r="C5431" s="89" t="s">
        <v>2314</v>
      </c>
      <c r="D5431" s="89">
        <v>1</v>
      </c>
      <c r="E5431" s="89" t="s">
        <v>248</v>
      </c>
      <c r="F5431" s="89" t="s">
        <v>25</v>
      </c>
      <c r="G5431" s="89" t="s">
        <v>263</v>
      </c>
      <c r="H5431" s="89" t="s">
        <v>2385</v>
      </c>
      <c r="I5431" s="89" t="s">
        <v>97</v>
      </c>
      <c r="J5431" s="89">
        <v>27</v>
      </c>
      <c r="K5431" s="89" t="s">
        <v>117</v>
      </c>
      <c r="L5431" s="89" t="s">
        <v>118</v>
      </c>
      <c r="M5431" s="89">
        <v>12</v>
      </c>
      <c r="N5431" s="90">
        <v>3429376.25</v>
      </c>
      <c r="O5431" s="90">
        <v>3825149.6</v>
      </c>
      <c r="P5431" s="90">
        <v>3825149.6</v>
      </c>
      <c r="Q5431" s="90">
        <v>2949507.63</v>
      </c>
      <c r="R5431" s="90">
        <v>-875641.97</v>
      </c>
      <c r="S5431" s="90">
        <v>-22.891705202850101</v>
      </c>
      <c r="T5431" s="89" t="s">
        <v>28</v>
      </c>
    </row>
    <row r="5432" spans="1:20" x14ac:dyDescent="0.55000000000000004">
      <c r="A5432" s="123">
        <v>2568</v>
      </c>
      <c r="B5432" s="88">
        <v>45930</v>
      </c>
      <c r="C5432" s="89" t="s">
        <v>2314</v>
      </c>
      <c r="D5432" s="89">
        <v>1</v>
      </c>
      <c r="E5432" s="89" t="s">
        <v>248</v>
      </c>
      <c r="F5432" s="89" t="s">
        <v>25</v>
      </c>
      <c r="G5432" s="89" t="s">
        <v>261</v>
      </c>
      <c r="H5432" s="89" t="s">
        <v>2386</v>
      </c>
      <c r="I5432" s="89" t="s">
        <v>97</v>
      </c>
      <c r="J5432" s="89">
        <v>27</v>
      </c>
      <c r="K5432" s="89" t="s">
        <v>117</v>
      </c>
      <c r="L5432" s="89" t="s">
        <v>118</v>
      </c>
      <c r="M5432" s="89">
        <v>12</v>
      </c>
      <c r="N5432" s="90">
        <v>9416864.4600000009</v>
      </c>
      <c r="O5432" s="90">
        <v>10015963.51</v>
      </c>
      <c r="P5432" s="90">
        <v>10015963.51</v>
      </c>
      <c r="Q5432" s="90">
        <v>13385575.83</v>
      </c>
      <c r="R5432" s="90">
        <v>3369612.32</v>
      </c>
      <c r="S5432" s="90">
        <v>33.642418092235999</v>
      </c>
      <c r="T5432" s="89" t="s">
        <v>73</v>
      </c>
    </row>
    <row r="5433" spans="1:20" x14ac:dyDescent="0.55000000000000004">
      <c r="A5433" s="123">
        <v>2568</v>
      </c>
      <c r="B5433" s="88">
        <v>45930</v>
      </c>
      <c r="C5433" s="89" t="s">
        <v>2314</v>
      </c>
      <c r="D5433" s="89">
        <v>1</v>
      </c>
      <c r="E5433" s="89" t="s">
        <v>248</v>
      </c>
      <c r="F5433" s="89" t="s">
        <v>25</v>
      </c>
      <c r="G5433" s="89" t="s">
        <v>255</v>
      </c>
      <c r="H5433" s="89" t="s">
        <v>2387</v>
      </c>
      <c r="I5433" s="89" t="s">
        <v>97</v>
      </c>
      <c r="J5433" s="89">
        <v>27</v>
      </c>
      <c r="K5433" s="89" t="s">
        <v>117</v>
      </c>
      <c r="L5433" s="89" t="s">
        <v>118</v>
      </c>
      <c r="M5433" s="89">
        <v>12</v>
      </c>
      <c r="N5433" s="90">
        <v>2934052.76</v>
      </c>
      <c r="O5433" s="90">
        <v>3227381</v>
      </c>
      <c r="P5433" s="90">
        <v>3227381</v>
      </c>
      <c r="Q5433" s="90">
        <v>2880162.69</v>
      </c>
      <c r="R5433" s="90">
        <v>-347218.31</v>
      </c>
      <c r="S5433" s="90">
        <v>-10.758516270623099</v>
      </c>
      <c r="T5433" s="89" t="s">
        <v>28</v>
      </c>
    </row>
    <row r="5434" spans="1:20" x14ac:dyDescent="0.55000000000000004">
      <c r="A5434" s="123">
        <v>2568</v>
      </c>
      <c r="B5434" s="88">
        <v>45930</v>
      </c>
      <c r="C5434" s="89" t="s">
        <v>2314</v>
      </c>
      <c r="D5434" s="89">
        <v>1</v>
      </c>
      <c r="E5434" s="89" t="s">
        <v>248</v>
      </c>
      <c r="F5434" s="89" t="s">
        <v>25</v>
      </c>
      <c r="G5434" s="89" t="s">
        <v>253</v>
      </c>
      <c r="H5434" s="89" t="s">
        <v>2388</v>
      </c>
      <c r="I5434" s="89" t="s">
        <v>97</v>
      </c>
      <c r="J5434" s="89">
        <v>27</v>
      </c>
      <c r="K5434" s="89" t="s">
        <v>117</v>
      </c>
      <c r="L5434" s="89" t="s">
        <v>118</v>
      </c>
      <c r="M5434" s="89">
        <v>12</v>
      </c>
      <c r="N5434" s="90">
        <v>2201953.09</v>
      </c>
      <c r="O5434" s="90">
        <v>2612206</v>
      </c>
      <c r="P5434" s="90">
        <v>2612206</v>
      </c>
      <c r="Q5434" s="90">
        <v>2189534.2000000002</v>
      </c>
      <c r="R5434" s="90">
        <v>-422671.8</v>
      </c>
      <c r="S5434" s="90">
        <v>-16.1806457836786</v>
      </c>
      <c r="T5434" s="89" t="s">
        <v>28</v>
      </c>
    </row>
    <row r="5435" spans="1:20" x14ac:dyDescent="0.55000000000000004">
      <c r="A5435" s="123">
        <v>2568</v>
      </c>
      <c r="B5435" s="88">
        <v>45930</v>
      </c>
      <c r="C5435" s="89" t="s">
        <v>2314</v>
      </c>
      <c r="D5435" s="89">
        <v>1</v>
      </c>
      <c r="E5435" s="89" t="s">
        <v>248</v>
      </c>
      <c r="F5435" s="89" t="s">
        <v>25</v>
      </c>
      <c r="G5435" s="89" t="s">
        <v>249</v>
      </c>
      <c r="H5435" s="89" t="s">
        <v>2389</v>
      </c>
      <c r="I5435" s="89" t="s">
        <v>97</v>
      </c>
      <c r="J5435" s="89">
        <v>27</v>
      </c>
      <c r="K5435" s="89" t="s">
        <v>117</v>
      </c>
      <c r="L5435" s="89" t="s">
        <v>118</v>
      </c>
      <c r="M5435" s="89">
        <v>12</v>
      </c>
      <c r="N5435" s="90">
        <v>6317169.0700000003</v>
      </c>
      <c r="O5435" s="90">
        <v>6150818.75</v>
      </c>
      <c r="P5435" s="90">
        <v>6150818.75</v>
      </c>
      <c r="Q5435" s="90">
        <v>6131719.46</v>
      </c>
      <c r="R5435" s="90">
        <v>-19099.29</v>
      </c>
      <c r="S5435" s="90">
        <v>-0.31051622192574002</v>
      </c>
      <c r="T5435" s="89" t="s">
        <v>28</v>
      </c>
    </row>
    <row r="5436" spans="1:20" x14ac:dyDescent="0.55000000000000004">
      <c r="A5436" s="123">
        <v>2568</v>
      </c>
      <c r="B5436" s="88">
        <v>45930</v>
      </c>
      <c r="C5436" s="89" t="s">
        <v>2314</v>
      </c>
      <c r="D5436" s="89">
        <v>1</v>
      </c>
      <c r="E5436" s="89" t="s">
        <v>265</v>
      </c>
      <c r="F5436" s="89" t="s">
        <v>56</v>
      </c>
      <c r="G5436" s="89" t="s">
        <v>278</v>
      </c>
      <c r="H5436" s="89" t="s">
        <v>2390</v>
      </c>
      <c r="I5436" s="89" t="s">
        <v>97</v>
      </c>
      <c r="J5436" s="89">
        <v>27</v>
      </c>
      <c r="K5436" s="89" t="s">
        <v>117</v>
      </c>
      <c r="L5436" s="89" t="s">
        <v>118</v>
      </c>
      <c r="M5436" s="89">
        <v>12</v>
      </c>
      <c r="N5436" s="90">
        <v>10121024.16</v>
      </c>
      <c r="O5436" s="90">
        <v>12183182.960000001</v>
      </c>
      <c r="P5436" s="90">
        <v>12183182.960000001</v>
      </c>
      <c r="Q5436" s="90">
        <v>11230807.09</v>
      </c>
      <c r="R5436" s="90">
        <v>-952375.87</v>
      </c>
      <c r="S5436" s="90">
        <v>-7.8171350879885297</v>
      </c>
      <c r="T5436" s="89" t="s">
        <v>28</v>
      </c>
    </row>
    <row r="5437" spans="1:20" x14ac:dyDescent="0.55000000000000004">
      <c r="A5437" s="123">
        <v>2568</v>
      </c>
      <c r="B5437" s="88">
        <v>45930</v>
      </c>
      <c r="C5437" s="89" t="s">
        <v>2314</v>
      </c>
      <c r="D5437" s="89">
        <v>1</v>
      </c>
      <c r="E5437" s="89" t="s">
        <v>265</v>
      </c>
      <c r="F5437" s="89" t="s">
        <v>25</v>
      </c>
      <c r="G5437" s="89" t="s">
        <v>266</v>
      </c>
      <c r="H5437" s="89" t="s">
        <v>2391</v>
      </c>
      <c r="I5437" s="89" t="s">
        <v>97</v>
      </c>
      <c r="J5437" s="89">
        <v>27</v>
      </c>
      <c r="K5437" s="89" t="s">
        <v>117</v>
      </c>
      <c r="L5437" s="89" t="s">
        <v>118</v>
      </c>
      <c r="M5437" s="89">
        <v>12</v>
      </c>
      <c r="N5437" s="90">
        <v>3528295.52</v>
      </c>
      <c r="O5437" s="90">
        <v>3872156.14</v>
      </c>
      <c r="P5437" s="90">
        <v>3872156.14</v>
      </c>
      <c r="Q5437" s="90">
        <v>3926044.68</v>
      </c>
      <c r="R5437" s="90">
        <v>53888.54</v>
      </c>
      <c r="S5437" s="90">
        <v>1.3916933628611401</v>
      </c>
      <c r="T5437" s="89" t="s">
        <v>73</v>
      </c>
    </row>
    <row r="5438" spans="1:20" x14ac:dyDescent="0.55000000000000004">
      <c r="A5438" s="123">
        <v>2568</v>
      </c>
      <c r="B5438" s="88">
        <v>45930</v>
      </c>
      <c r="C5438" s="89" t="s">
        <v>2314</v>
      </c>
      <c r="D5438" s="89">
        <v>1</v>
      </c>
      <c r="E5438" s="89" t="s">
        <v>265</v>
      </c>
      <c r="F5438" s="89" t="s">
        <v>25</v>
      </c>
      <c r="G5438" s="89" t="s">
        <v>268</v>
      </c>
      <c r="H5438" s="89" t="s">
        <v>2392</v>
      </c>
      <c r="I5438" s="89" t="s">
        <v>97</v>
      </c>
      <c r="J5438" s="89">
        <v>27</v>
      </c>
      <c r="K5438" s="89" t="s">
        <v>117</v>
      </c>
      <c r="L5438" s="89" t="s">
        <v>118</v>
      </c>
      <c r="M5438" s="89">
        <v>12</v>
      </c>
      <c r="N5438" s="90">
        <v>8545365.3000000007</v>
      </c>
      <c r="O5438" s="90">
        <v>9459123.4000000004</v>
      </c>
      <c r="P5438" s="90">
        <v>9459123.4000000004</v>
      </c>
      <c r="Q5438" s="90">
        <v>8888178.7899999991</v>
      </c>
      <c r="R5438" s="90">
        <v>-570944.61</v>
      </c>
      <c r="S5438" s="90">
        <v>-6.0359145964836403</v>
      </c>
      <c r="T5438" s="89" t="s">
        <v>28</v>
      </c>
    </row>
    <row r="5439" spans="1:20" x14ac:dyDescent="0.55000000000000004">
      <c r="A5439" s="123">
        <v>2568</v>
      </c>
      <c r="B5439" s="88">
        <v>45930</v>
      </c>
      <c r="C5439" s="89" t="s">
        <v>2314</v>
      </c>
      <c r="D5439" s="89">
        <v>1</v>
      </c>
      <c r="E5439" s="89" t="s">
        <v>265</v>
      </c>
      <c r="F5439" s="89" t="s">
        <v>25</v>
      </c>
      <c r="G5439" s="89" t="s">
        <v>274</v>
      </c>
      <c r="H5439" s="89" t="s">
        <v>2393</v>
      </c>
      <c r="I5439" s="89" t="s">
        <v>97</v>
      </c>
      <c r="J5439" s="89">
        <v>27</v>
      </c>
      <c r="K5439" s="89" t="s">
        <v>117</v>
      </c>
      <c r="L5439" s="89" t="s">
        <v>118</v>
      </c>
      <c r="M5439" s="89">
        <v>12</v>
      </c>
      <c r="N5439" s="90">
        <v>10092105.039999999</v>
      </c>
      <c r="O5439" s="90">
        <v>11290000</v>
      </c>
      <c r="P5439" s="90">
        <v>11290000</v>
      </c>
      <c r="Q5439" s="90">
        <v>10809059.09</v>
      </c>
      <c r="R5439" s="90">
        <v>-480940.91</v>
      </c>
      <c r="S5439" s="90">
        <v>-4.2598840566873299</v>
      </c>
      <c r="T5439" s="89" t="s">
        <v>28</v>
      </c>
    </row>
    <row r="5440" spans="1:20" x14ac:dyDescent="0.55000000000000004">
      <c r="A5440" s="123">
        <v>2568</v>
      </c>
      <c r="B5440" s="88">
        <v>45930</v>
      </c>
      <c r="C5440" s="89" t="s">
        <v>2314</v>
      </c>
      <c r="D5440" s="89">
        <v>1</v>
      </c>
      <c r="E5440" s="89" t="s">
        <v>265</v>
      </c>
      <c r="F5440" s="89" t="s">
        <v>25</v>
      </c>
      <c r="G5440" s="89" t="s">
        <v>276</v>
      </c>
      <c r="H5440" s="89" t="s">
        <v>2394</v>
      </c>
      <c r="I5440" s="89" t="s">
        <v>97</v>
      </c>
      <c r="J5440" s="89">
        <v>27</v>
      </c>
      <c r="K5440" s="89" t="s">
        <v>117</v>
      </c>
      <c r="L5440" s="89" t="s">
        <v>118</v>
      </c>
      <c r="M5440" s="89">
        <v>12</v>
      </c>
      <c r="N5440" s="90">
        <v>2362191.2200000002</v>
      </c>
      <c r="O5440" s="90">
        <v>2742545</v>
      </c>
      <c r="P5440" s="90">
        <v>2742545</v>
      </c>
      <c r="Q5440" s="90">
        <v>2982154.83</v>
      </c>
      <c r="R5440" s="90">
        <v>239609.83</v>
      </c>
      <c r="S5440" s="90">
        <v>8.7367693146329408</v>
      </c>
      <c r="T5440" s="89" t="s">
        <v>73</v>
      </c>
    </row>
    <row r="5441" spans="1:20" x14ac:dyDescent="0.55000000000000004">
      <c r="A5441" s="123">
        <v>2568</v>
      </c>
      <c r="B5441" s="88">
        <v>45930</v>
      </c>
      <c r="C5441" s="89" t="s">
        <v>2314</v>
      </c>
      <c r="D5441" s="89">
        <v>1</v>
      </c>
      <c r="E5441" s="89" t="s">
        <v>265</v>
      </c>
      <c r="F5441" s="89" t="s">
        <v>25</v>
      </c>
      <c r="G5441" s="89" t="s">
        <v>272</v>
      </c>
      <c r="H5441" s="89" t="s">
        <v>2395</v>
      </c>
      <c r="I5441" s="89" t="s">
        <v>97</v>
      </c>
      <c r="J5441" s="89">
        <v>27</v>
      </c>
      <c r="K5441" s="89" t="s">
        <v>117</v>
      </c>
      <c r="L5441" s="89" t="s">
        <v>118</v>
      </c>
      <c r="M5441" s="89">
        <v>12</v>
      </c>
      <c r="N5441" s="90">
        <v>4732417.32</v>
      </c>
      <c r="O5441" s="90">
        <v>4838475</v>
      </c>
      <c r="P5441" s="90">
        <v>4838475</v>
      </c>
      <c r="Q5441" s="90">
        <v>5647004.7599999998</v>
      </c>
      <c r="R5441" s="90">
        <v>808529.76</v>
      </c>
      <c r="S5441" s="90">
        <v>16.7104254956365</v>
      </c>
      <c r="T5441" s="89" t="s">
        <v>73</v>
      </c>
    </row>
    <row r="5442" spans="1:20" x14ac:dyDescent="0.55000000000000004">
      <c r="A5442" s="123">
        <v>2568</v>
      </c>
      <c r="B5442" s="88">
        <v>45930</v>
      </c>
      <c r="C5442" s="89" t="s">
        <v>2314</v>
      </c>
      <c r="D5442" s="89">
        <v>1</v>
      </c>
      <c r="E5442" s="89" t="s">
        <v>265</v>
      </c>
      <c r="F5442" s="89" t="s">
        <v>25</v>
      </c>
      <c r="G5442" s="89" t="s">
        <v>270</v>
      </c>
      <c r="H5442" s="89" t="s">
        <v>2396</v>
      </c>
      <c r="I5442" s="89" t="s">
        <v>97</v>
      </c>
      <c r="J5442" s="89">
        <v>27</v>
      </c>
      <c r="K5442" s="89" t="s">
        <v>117</v>
      </c>
      <c r="L5442" s="89" t="s">
        <v>118</v>
      </c>
      <c r="M5442" s="89">
        <v>12</v>
      </c>
      <c r="N5442" s="90">
        <v>2286544.5699999998</v>
      </c>
      <c r="O5442" s="90">
        <v>3185656</v>
      </c>
      <c r="P5442" s="90">
        <v>3185656</v>
      </c>
      <c r="Q5442" s="90">
        <v>2929828.05</v>
      </c>
      <c r="R5442" s="90">
        <v>-255827.95</v>
      </c>
      <c r="S5442" s="90">
        <v>-8.0306206947642806</v>
      </c>
      <c r="T5442" s="89" t="s">
        <v>28</v>
      </c>
    </row>
    <row r="5443" spans="1:20" x14ac:dyDescent="0.55000000000000004">
      <c r="A5443" s="123">
        <v>2568</v>
      </c>
      <c r="B5443" s="88">
        <v>45930</v>
      </c>
      <c r="C5443" s="89" t="s">
        <v>2314</v>
      </c>
      <c r="D5443" s="89">
        <v>1</v>
      </c>
      <c r="E5443" s="89" t="s">
        <v>280</v>
      </c>
      <c r="F5443" s="89" t="s">
        <v>49</v>
      </c>
      <c r="G5443" s="89" t="s">
        <v>283</v>
      </c>
      <c r="H5443" s="89" t="s">
        <v>2397</v>
      </c>
      <c r="I5443" s="89" t="s">
        <v>97</v>
      </c>
      <c r="J5443" s="89">
        <v>27</v>
      </c>
      <c r="K5443" s="89" t="s">
        <v>117</v>
      </c>
      <c r="L5443" s="89" t="s">
        <v>118</v>
      </c>
      <c r="M5443" s="89">
        <v>12</v>
      </c>
      <c r="N5443" s="90">
        <v>79814460.75</v>
      </c>
      <c r="O5443" s="90">
        <v>77390000</v>
      </c>
      <c r="P5443" s="90">
        <v>77390000</v>
      </c>
      <c r="Q5443" s="90">
        <v>69976338.739999995</v>
      </c>
      <c r="R5443" s="90">
        <v>-7413661.2599999998</v>
      </c>
      <c r="S5443" s="90">
        <v>-9.5796113968212904</v>
      </c>
      <c r="T5443" s="89" t="s">
        <v>28</v>
      </c>
    </row>
    <row r="5444" spans="1:20" x14ac:dyDescent="0.55000000000000004">
      <c r="A5444" s="123">
        <v>2568</v>
      </c>
      <c r="B5444" s="88">
        <v>45930</v>
      </c>
      <c r="C5444" s="89" t="s">
        <v>2314</v>
      </c>
      <c r="D5444" s="89">
        <v>1</v>
      </c>
      <c r="E5444" s="89" t="s">
        <v>280</v>
      </c>
      <c r="F5444" s="89" t="s">
        <v>25</v>
      </c>
      <c r="G5444" s="89" t="s">
        <v>287</v>
      </c>
      <c r="H5444" s="89" t="s">
        <v>2398</v>
      </c>
      <c r="I5444" s="89" t="s">
        <v>97</v>
      </c>
      <c r="J5444" s="89">
        <v>27</v>
      </c>
      <c r="K5444" s="89" t="s">
        <v>117</v>
      </c>
      <c r="L5444" s="89" t="s">
        <v>118</v>
      </c>
      <c r="M5444" s="89">
        <v>12</v>
      </c>
      <c r="N5444" s="90">
        <v>3220256.91</v>
      </c>
      <c r="O5444" s="90">
        <v>2483980</v>
      </c>
      <c r="P5444" s="90">
        <v>2483980</v>
      </c>
      <c r="Q5444" s="90">
        <v>2649425.14</v>
      </c>
      <c r="R5444" s="90">
        <v>165445.14000000001</v>
      </c>
      <c r="S5444" s="90">
        <v>6.6604859942511601</v>
      </c>
      <c r="T5444" s="89" t="s">
        <v>73</v>
      </c>
    </row>
    <row r="5445" spans="1:20" x14ac:dyDescent="0.55000000000000004">
      <c r="A5445" s="123">
        <v>2568</v>
      </c>
      <c r="B5445" s="88">
        <v>45930</v>
      </c>
      <c r="C5445" s="89" t="s">
        <v>2314</v>
      </c>
      <c r="D5445" s="89">
        <v>1</v>
      </c>
      <c r="E5445" s="89" t="s">
        <v>280</v>
      </c>
      <c r="F5445" s="89" t="s">
        <v>56</v>
      </c>
      <c r="G5445" s="89" t="s">
        <v>281</v>
      </c>
      <c r="H5445" s="89" t="s">
        <v>2399</v>
      </c>
      <c r="I5445" s="89" t="s">
        <v>97</v>
      </c>
      <c r="J5445" s="89">
        <v>27</v>
      </c>
      <c r="K5445" s="89" t="s">
        <v>117</v>
      </c>
      <c r="L5445" s="89" t="s">
        <v>118</v>
      </c>
      <c r="M5445" s="89">
        <v>12</v>
      </c>
      <c r="N5445" s="90">
        <v>6449120.9500000002</v>
      </c>
      <c r="O5445" s="90">
        <v>9070000</v>
      </c>
      <c r="P5445" s="90">
        <v>9070000</v>
      </c>
      <c r="Q5445" s="90">
        <v>10523042.91</v>
      </c>
      <c r="R5445" s="90">
        <v>1453042.91</v>
      </c>
      <c r="S5445" s="90">
        <v>16.0203187431092</v>
      </c>
      <c r="T5445" s="89" t="s">
        <v>73</v>
      </c>
    </row>
    <row r="5446" spans="1:20" x14ac:dyDescent="0.55000000000000004">
      <c r="A5446" s="123">
        <v>2568</v>
      </c>
      <c r="B5446" s="88">
        <v>45930</v>
      </c>
      <c r="C5446" s="89" t="s">
        <v>2314</v>
      </c>
      <c r="D5446" s="89">
        <v>1</v>
      </c>
      <c r="E5446" s="89" t="s">
        <v>280</v>
      </c>
      <c r="F5446" s="89" t="s">
        <v>25</v>
      </c>
      <c r="G5446" s="89" t="s">
        <v>285</v>
      </c>
      <c r="H5446" s="89" t="s">
        <v>2400</v>
      </c>
      <c r="I5446" s="89" t="s">
        <v>97</v>
      </c>
      <c r="J5446" s="89">
        <v>27</v>
      </c>
      <c r="K5446" s="89" t="s">
        <v>117</v>
      </c>
      <c r="L5446" s="89" t="s">
        <v>118</v>
      </c>
      <c r="M5446" s="89">
        <v>12</v>
      </c>
      <c r="N5446" s="90">
        <v>3282729.05</v>
      </c>
      <c r="O5446" s="90">
        <v>3522100</v>
      </c>
      <c r="P5446" s="90">
        <v>3522100</v>
      </c>
      <c r="Q5446" s="90">
        <v>4543415.8</v>
      </c>
      <c r="R5446" s="90">
        <v>1021315.8</v>
      </c>
      <c r="S5446" s="90">
        <v>28.997353851395498</v>
      </c>
      <c r="T5446" s="89" t="s">
        <v>73</v>
      </c>
    </row>
    <row r="5447" spans="1:20" x14ac:dyDescent="0.55000000000000004">
      <c r="A5447" s="123">
        <v>2568</v>
      </c>
      <c r="B5447" s="88">
        <v>45930</v>
      </c>
      <c r="C5447" s="89" t="s">
        <v>2314</v>
      </c>
      <c r="D5447" s="89">
        <v>1</v>
      </c>
      <c r="E5447" s="89" t="s">
        <v>280</v>
      </c>
      <c r="F5447" s="89" t="s">
        <v>25</v>
      </c>
      <c r="G5447" s="89" t="s">
        <v>289</v>
      </c>
      <c r="H5447" s="89" t="s">
        <v>2401</v>
      </c>
      <c r="I5447" s="89" t="s">
        <v>97</v>
      </c>
      <c r="J5447" s="89">
        <v>27</v>
      </c>
      <c r="K5447" s="89" t="s">
        <v>117</v>
      </c>
      <c r="L5447" s="89" t="s">
        <v>118</v>
      </c>
      <c r="M5447" s="89">
        <v>12</v>
      </c>
      <c r="N5447" s="90">
        <v>3926754.02</v>
      </c>
      <c r="O5447" s="90">
        <v>2907660</v>
      </c>
      <c r="P5447" s="90">
        <v>2907660</v>
      </c>
      <c r="Q5447" s="90">
        <v>2721144.4</v>
      </c>
      <c r="R5447" s="90">
        <v>-186515.6</v>
      </c>
      <c r="S5447" s="90">
        <v>-6.4146289456126198</v>
      </c>
      <c r="T5447" s="89" t="s">
        <v>28</v>
      </c>
    </row>
    <row r="5448" spans="1:20" x14ac:dyDescent="0.55000000000000004">
      <c r="A5448" s="123">
        <v>2568</v>
      </c>
      <c r="B5448" s="88">
        <v>45930</v>
      </c>
      <c r="C5448" s="89" t="s">
        <v>2314</v>
      </c>
      <c r="D5448" s="89">
        <v>1</v>
      </c>
      <c r="E5448" s="89" t="s">
        <v>280</v>
      </c>
      <c r="F5448" s="89" t="s">
        <v>25</v>
      </c>
      <c r="G5448" s="89" t="s">
        <v>293</v>
      </c>
      <c r="H5448" s="89" t="s">
        <v>2402</v>
      </c>
      <c r="I5448" s="89" t="s">
        <v>97</v>
      </c>
      <c r="J5448" s="89">
        <v>27</v>
      </c>
      <c r="K5448" s="89" t="s">
        <v>117</v>
      </c>
      <c r="L5448" s="89" t="s">
        <v>118</v>
      </c>
      <c r="M5448" s="89">
        <v>12</v>
      </c>
      <c r="N5448" s="90">
        <v>2093015.9</v>
      </c>
      <c r="O5448" s="90">
        <v>2162000</v>
      </c>
      <c r="P5448" s="90">
        <v>2162000</v>
      </c>
      <c r="Q5448" s="90">
        <v>2306567.7000000002</v>
      </c>
      <c r="R5448" s="90">
        <v>144567.70000000001</v>
      </c>
      <c r="S5448" s="90">
        <v>6.68675763182239</v>
      </c>
      <c r="T5448" s="89" t="s">
        <v>73</v>
      </c>
    </row>
    <row r="5449" spans="1:20" x14ac:dyDescent="0.55000000000000004">
      <c r="A5449" s="123">
        <v>2568</v>
      </c>
      <c r="B5449" s="88">
        <v>45930</v>
      </c>
      <c r="C5449" s="89" t="s">
        <v>2314</v>
      </c>
      <c r="D5449" s="89">
        <v>1</v>
      </c>
      <c r="E5449" s="89" t="s">
        <v>280</v>
      </c>
      <c r="F5449" s="89" t="s">
        <v>25</v>
      </c>
      <c r="G5449" s="89" t="s">
        <v>295</v>
      </c>
      <c r="H5449" s="89" t="s">
        <v>2403</v>
      </c>
      <c r="I5449" s="89" t="s">
        <v>97</v>
      </c>
      <c r="J5449" s="89">
        <v>27</v>
      </c>
      <c r="K5449" s="89" t="s">
        <v>117</v>
      </c>
      <c r="L5449" s="89" t="s">
        <v>118</v>
      </c>
      <c r="M5449" s="89">
        <v>12</v>
      </c>
      <c r="N5449" s="90">
        <v>2977456.69</v>
      </c>
      <c r="O5449" s="90">
        <v>2845000</v>
      </c>
      <c r="P5449" s="90">
        <v>2845000</v>
      </c>
      <c r="Q5449" s="90">
        <v>3418423.36</v>
      </c>
      <c r="R5449" s="90">
        <v>573423.35999999999</v>
      </c>
      <c r="S5449" s="90">
        <v>20.155478383128301</v>
      </c>
      <c r="T5449" s="89" t="s">
        <v>73</v>
      </c>
    </row>
    <row r="5450" spans="1:20" x14ac:dyDescent="0.55000000000000004">
      <c r="A5450" s="123">
        <v>2568</v>
      </c>
      <c r="B5450" s="88">
        <v>45930</v>
      </c>
      <c r="C5450" s="89" t="s">
        <v>2314</v>
      </c>
      <c r="D5450" s="89">
        <v>1</v>
      </c>
      <c r="E5450" s="89" t="s">
        <v>280</v>
      </c>
      <c r="F5450" s="89" t="s">
        <v>25</v>
      </c>
      <c r="G5450" s="89" t="s">
        <v>297</v>
      </c>
      <c r="H5450" s="89" t="s">
        <v>2404</v>
      </c>
      <c r="I5450" s="89" t="s">
        <v>97</v>
      </c>
      <c r="J5450" s="89">
        <v>27</v>
      </c>
      <c r="K5450" s="89" t="s">
        <v>117</v>
      </c>
      <c r="L5450" s="89" t="s">
        <v>118</v>
      </c>
      <c r="M5450" s="89">
        <v>12</v>
      </c>
      <c r="N5450" s="90">
        <v>7116751.8099999996</v>
      </c>
      <c r="O5450" s="90">
        <v>6365440</v>
      </c>
      <c r="P5450" s="90">
        <v>6365440</v>
      </c>
      <c r="Q5450" s="90">
        <v>6727679.3799999999</v>
      </c>
      <c r="R5450" s="90">
        <v>362239.38</v>
      </c>
      <c r="S5450" s="90">
        <v>5.6907202015885803</v>
      </c>
      <c r="T5450" s="89" t="s">
        <v>73</v>
      </c>
    </row>
    <row r="5451" spans="1:20" x14ac:dyDescent="0.55000000000000004">
      <c r="A5451" s="123">
        <v>2568</v>
      </c>
      <c r="B5451" s="88">
        <v>45930</v>
      </c>
      <c r="C5451" s="89" t="s">
        <v>2314</v>
      </c>
      <c r="D5451" s="89">
        <v>1</v>
      </c>
      <c r="E5451" s="89" t="s">
        <v>280</v>
      </c>
      <c r="F5451" s="89" t="s">
        <v>25</v>
      </c>
      <c r="G5451" s="89" t="s">
        <v>301</v>
      </c>
      <c r="H5451" s="89" t="s">
        <v>2405</v>
      </c>
      <c r="I5451" s="89" t="s">
        <v>97</v>
      </c>
      <c r="J5451" s="89">
        <v>27</v>
      </c>
      <c r="K5451" s="89" t="s">
        <v>117</v>
      </c>
      <c r="L5451" s="89" t="s">
        <v>118</v>
      </c>
      <c r="M5451" s="89">
        <v>12</v>
      </c>
      <c r="N5451" s="90">
        <v>2036027.43</v>
      </c>
      <c r="O5451" s="90">
        <v>1282490</v>
      </c>
      <c r="P5451" s="90">
        <v>1282490</v>
      </c>
      <c r="Q5451" s="90">
        <v>1491266.31</v>
      </c>
      <c r="R5451" s="90">
        <v>208776.31</v>
      </c>
      <c r="S5451" s="90">
        <v>16.2789815125264</v>
      </c>
      <c r="T5451" s="89" t="s">
        <v>73</v>
      </c>
    </row>
    <row r="5452" spans="1:20" x14ac:dyDescent="0.55000000000000004">
      <c r="A5452" s="123">
        <v>2568</v>
      </c>
      <c r="B5452" s="88">
        <v>45930</v>
      </c>
      <c r="C5452" s="89" t="s">
        <v>2314</v>
      </c>
      <c r="D5452" s="89">
        <v>1</v>
      </c>
      <c r="E5452" s="89" t="s">
        <v>280</v>
      </c>
      <c r="F5452" s="89" t="s">
        <v>25</v>
      </c>
      <c r="G5452" s="89" t="s">
        <v>303</v>
      </c>
      <c r="H5452" s="89" t="s">
        <v>2406</v>
      </c>
      <c r="I5452" s="89" t="s">
        <v>97</v>
      </c>
      <c r="J5452" s="89">
        <v>27</v>
      </c>
      <c r="K5452" s="89" t="s">
        <v>117</v>
      </c>
      <c r="L5452" s="89" t="s">
        <v>118</v>
      </c>
      <c r="M5452" s="89">
        <v>12</v>
      </c>
      <c r="N5452" s="90">
        <v>1927456.98</v>
      </c>
      <c r="O5452" s="90">
        <v>1891300</v>
      </c>
      <c r="P5452" s="90">
        <v>1891300</v>
      </c>
      <c r="Q5452" s="90">
        <v>2165900.06</v>
      </c>
      <c r="R5452" s="90">
        <v>274600.06</v>
      </c>
      <c r="S5452" s="90">
        <v>14.5191170094644</v>
      </c>
      <c r="T5452" s="89" t="s">
        <v>73</v>
      </c>
    </row>
    <row r="5453" spans="1:20" x14ac:dyDescent="0.55000000000000004">
      <c r="A5453" s="123">
        <v>2568</v>
      </c>
      <c r="B5453" s="88">
        <v>45930</v>
      </c>
      <c r="C5453" s="89" t="s">
        <v>2314</v>
      </c>
      <c r="D5453" s="89">
        <v>1</v>
      </c>
      <c r="E5453" s="89" t="s">
        <v>280</v>
      </c>
      <c r="F5453" s="89" t="s">
        <v>25</v>
      </c>
      <c r="G5453" s="89" t="s">
        <v>305</v>
      </c>
      <c r="H5453" s="89" t="s">
        <v>2407</v>
      </c>
      <c r="I5453" s="89" t="s">
        <v>97</v>
      </c>
      <c r="J5453" s="89">
        <v>27</v>
      </c>
      <c r="K5453" s="89" t="s">
        <v>117</v>
      </c>
      <c r="L5453" s="89" t="s">
        <v>118</v>
      </c>
      <c r="M5453" s="89">
        <v>12</v>
      </c>
      <c r="N5453" s="90">
        <v>3097307.89</v>
      </c>
      <c r="O5453" s="90">
        <v>2136430</v>
      </c>
      <c r="P5453" s="90">
        <v>2136430</v>
      </c>
      <c r="Q5453" s="90">
        <v>2079082.65</v>
      </c>
      <c r="R5453" s="90">
        <v>-57347.35</v>
      </c>
      <c r="S5453" s="90">
        <v>-2.68426065913697</v>
      </c>
      <c r="T5453" s="89" t="s">
        <v>28</v>
      </c>
    </row>
    <row r="5454" spans="1:20" x14ac:dyDescent="0.55000000000000004">
      <c r="A5454" s="123">
        <v>2568</v>
      </c>
      <c r="B5454" s="88">
        <v>45930</v>
      </c>
      <c r="C5454" s="89" t="s">
        <v>2314</v>
      </c>
      <c r="D5454" s="89">
        <v>1</v>
      </c>
      <c r="E5454" s="89" t="s">
        <v>280</v>
      </c>
      <c r="F5454" s="89" t="s">
        <v>25</v>
      </c>
      <c r="G5454" s="89" t="s">
        <v>299</v>
      </c>
      <c r="H5454" s="89" t="s">
        <v>2408</v>
      </c>
      <c r="I5454" s="89" t="s">
        <v>97</v>
      </c>
      <c r="J5454" s="89">
        <v>27</v>
      </c>
      <c r="K5454" s="89" t="s">
        <v>117</v>
      </c>
      <c r="L5454" s="89" t="s">
        <v>118</v>
      </c>
      <c r="M5454" s="89">
        <v>12</v>
      </c>
      <c r="N5454" s="90">
        <v>2120685.69</v>
      </c>
      <c r="O5454" s="90">
        <v>2990900</v>
      </c>
      <c r="P5454" s="90">
        <v>2990900</v>
      </c>
      <c r="Q5454" s="90">
        <v>2362458.2200000002</v>
      </c>
      <c r="R5454" s="90">
        <v>-628441.78</v>
      </c>
      <c r="S5454" s="90">
        <v>-21.011795111839199</v>
      </c>
      <c r="T5454" s="89" t="s">
        <v>28</v>
      </c>
    </row>
    <row r="5455" spans="1:20" x14ac:dyDescent="0.55000000000000004">
      <c r="A5455" s="123">
        <v>2568</v>
      </c>
      <c r="B5455" s="88">
        <v>45930</v>
      </c>
      <c r="C5455" s="89" t="s">
        <v>2314</v>
      </c>
      <c r="D5455" s="89">
        <v>1</v>
      </c>
      <c r="E5455" s="89" t="s">
        <v>280</v>
      </c>
      <c r="F5455" s="89" t="s">
        <v>25</v>
      </c>
      <c r="G5455" s="89" t="s">
        <v>291</v>
      </c>
      <c r="H5455" s="89" t="s">
        <v>2409</v>
      </c>
      <c r="I5455" s="89" t="s">
        <v>97</v>
      </c>
      <c r="J5455" s="89">
        <v>27</v>
      </c>
      <c r="K5455" s="89" t="s">
        <v>117</v>
      </c>
      <c r="L5455" s="89" t="s">
        <v>118</v>
      </c>
      <c r="M5455" s="89">
        <v>12</v>
      </c>
      <c r="N5455" s="90">
        <v>1815409.98</v>
      </c>
      <c r="O5455" s="90">
        <v>1904200</v>
      </c>
      <c r="P5455" s="90">
        <v>1904200</v>
      </c>
      <c r="Q5455" s="90">
        <v>1861440.32</v>
      </c>
      <c r="R5455" s="90">
        <v>-42759.68</v>
      </c>
      <c r="S5455" s="90">
        <v>-2.24554563596261</v>
      </c>
      <c r="T5455" s="89" t="s">
        <v>28</v>
      </c>
    </row>
    <row r="5456" spans="1:20" x14ac:dyDescent="0.55000000000000004">
      <c r="A5456" s="123">
        <v>2568</v>
      </c>
      <c r="B5456" s="88">
        <v>45930</v>
      </c>
      <c r="C5456" s="89" t="s">
        <v>2314</v>
      </c>
      <c r="D5456" s="89">
        <v>1</v>
      </c>
      <c r="E5456" s="89" t="s">
        <v>307</v>
      </c>
      <c r="F5456" s="89" t="s">
        <v>56</v>
      </c>
      <c r="G5456" s="89" t="s">
        <v>314</v>
      </c>
      <c r="H5456" s="89" t="s">
        <v>2410</v>
      </c>
      <c r="I5456" s="89" t="s">
        <v>97</v>
      </c>
      <c r="J5456" s="89">
        <v>27</v>
      </c>
      <c r="K5456" s="89" t="s">
        <v>117</v>
      </c>
      <c r="L5456" s="89" t="s">
        <v>118</v>
      </c>
      <c r="M5456" s="89">
        <v>12</v>
      </c>
      <c r="N5456" s="90">
        <v>43514559.439999998</v>
      </c>
      <c r="O5456" s="90">
        <v>43000000</v>
      </c>
      <c r="P5456" s="90">
        <v>43000000</v>
      </c>
      <c r="Q5456" s="90">
        <v>48919819.390000001</v>
      </c>
      <c r="R5456" s="90">
        <v>5919819.3899999997</v>
      </c>
      <c r="S5456" s="90">
        <v>13.767021837209301</v>
      </c>
      <c r="T5456" s="89" t="s">
        <v>73</v>
      </c>
    </row>
    <row r="5457" spans="1:20" x14ac:dyDescent="0.55000000000000004">
      <c r="A5457" s="123">
        <v>2568</v>
      </c>
      <c r="B5457" s="88">
        <v>45930</v>
      </c>
      <c r="C5457" s="89" t="s">
        <v>2314</v>
      </c>
      <c r="D5457" s="89">
        <v>1</v>
      </c>
      <c r="E5457" s="89" t="s">
        <v>307</v>
      </c>
      <c r="F5457" s="89" t="s">
        <v>25</v>
      </c>
      <c r="G5457" s="89" t="s">
        <v>318</v>
      </c>
      <c r="H5457" s="89" t="s">
        <v>2411</v>
      </c>
      <c r="I5457" s="89" t="s">
        <v>97</v>
      </c>
      <c r="J5457" s="89">
        <v>27</v>
      </c>
      <c r="K5457" s="89" t="s">
        <v>117</v>
      </c>
      <c r="L5457" s="89" t="s">
        <v>118</v>
      </c>
      <c r="M5457" s="89">
        <v>12</v>
      </c>
      <c r="N5457" s="90">
        <v>2911784.69</v>
      </c>
      <c r="O5457" s="90">
        <v>2420000</v>
      </c>
      <c r="P5457" s="90">
        <v>2420000</v>
      </c>
      <c r="Q5457" s="90">
        <v>2998295.04</v>
      </c>
      <c r="R5457" s="90">
        <v>578295.04000000004</v>
      </c>
      <c r="S5457" s="90">
        <v>23.896489256198301</v>
      </c>
      <c r="T5457" s="89" t="s">
        <v>73</v>
      </c>
    </row>
    <row r="5458" spans="1:20" x14ac:dyDescent="0.55000000000000004">
      <c r="A5458" s="123">
        <v>2568</v>
      </c>
      <c r="B5458" s="88">
        <v>45930</v>
      </c>
      <c r="C5458" s="89" t="s">
        <v>2314</v>
      </c>
      <c r="D5458" s="89">
        <v>1</v>
      </c>
      <c r="E5458" s="89" t="s">
        <v>307</v>
      </c>
      <c r="F5458" s="89" t="s">
        <v>25</v>
      </c>
      <c r="G5458" s="89" t="s">
        <v>316</v>
      </c>
      <c r="H5458" s="89" t="s">
        <v>2412</v>
      </c>
      <c r="I5458" s="89" t="s">
        <v>97</v>
      </c>
      <c r="J5458" s="89">
        <v>27</v>
      </c>
      <c r="K5458" s="89" t="s">
        <v>117</v>
      </c>
      <c r="L5458" s="89" t="s">
        <v>118</v>
      </c>
      <c r="M5458" s="89">
        <v>12</v>
      </c>
      <c r="N5458" s="90">
        <v>2067080.9</v>
      </c>
      <c r="O5458" s="90">
        <v>2131350</v>
      </c>
      <c r="P5458" s="90">
        <v>2131350</v>
      </c>
      <c r="Q5458" s="90">
        <v>2628149.46</v>
      </c>
      <c r="R5458" s="90">
        <v>496799.46</v>
      </c>
      <c r="S5458" s="90">
        <v>23.309144908156799</v>
      </c>
      <c r="T5458" s="89" t="s">
        <v>73</v>
      </c>
    </row>
    <row r="5459" spans="1:20" x14ac:dyDescent="0.55000000000000004">
      <c r="A5459" s="123">
        <v>2568</v>
      </c>
      <c r="B5459" s="88">
        <v>45930</v>
      </c>
      <c r="C5459" s="89" t="s">
        <v>2314</v>
      </c>
      <c r="D5459" s="89">
        <v>1</v>
      </c>
      <c r="E5459" s="89" t="s">
        <v>307</v>
      </c>
      <c r="F5459" s="89" t="s">
        <v>25</v>
      </c>
      <c r="G5459" s="89" t="s">
        <v>310</v>
      </c>
      <c r="H5459" s="89" t="s">
        <v>2413</v>
      </c>
      <c r="I5459" s="89" t="s">
        <v>97</v>
      </c>
      <c r="J5459" s="89">
        <v>27</v>
      </c>
      <c r="K5459" s="89" t="s">
        <v>117</v>
      </c>
      <c r="L5459" s="89" t="s">
        <v>118</v>
      </c>
      <c r="M5459" s="89">
        <v>12</v>
      </c>
      <c r="N5459" s="90">
        <v>4840615.87</v>
      </c>
      <c r="O5459" s="90">
        <v>4771000</v>
      </c>
      <c r="P5459" s="90">
        <v>4771000</v>
      </c>
      <c r="Q5459" s="90">
        <v>5124205.8600000003</v>
      </c>
      <c r="R5459" s="90">
        <v>353205.86</v>
      </c>
      <c r="S5459" s="90">
        <v>7.4031829805072302</v>
      </c>
      <c r="T5459" s="89" t="s">
        <v>73</v>
      </c>
    </row>
    <row r="5460" spans="1:20" x14ac:dyDescent="0.55000000000000004">
      <c r="A5460" s="123">
        <v>2568</v>
      </c>
      <c r="B5460" s="88">
        <v>45930</v>
      </c>
      <c r="C5460" s="89" t="s">
        <v>2314</v>
      </c>
      <c r="D5460" s="89">
        <v>1</v>
      </c>
      <c r="E5460" s="89" t="s">
        <v>307</v>
      </c>
      <c r="F5460" s="89" t="s">
        <v>25</v>
      </c>
      <c r="G5460" s="89" t="s">
        <v>320</v>
      </c>
      <c r="H5460" s="89" t="s">
        <v>2414</v>
      </c>
      <c r="I5460" s="89" t="s">
        <v>97</v>
      </c>
      <c r="J5460" s="89">
        <v>27</v>
      </c>
      <c r="K5460" s="89" t="s">
        <v>117</v>
      </c>
      <c r="L5460" s="89" t="s">
        <v>118</v>
      </c>
      <c r="M5460" s="89">
        <v>12</v>
      </c>
      <c r="N5460" s="90">
        <v>2382816.0099999998</v>
      </c>
      <c r="O5460" s="90">
        <v>1994600</v>
      </c>
      <c r="P5460" s="90">
        <v>1994600</v>
      </c>
      <c r="Q5460" s="90">
        <v>1640571.32</v>
      </c>
      <c r="R5460" s="90">
        <v>-354028.68</v>
      </c>
      <c r="S5460" s="90">
        <v>-17.749357264614499</v>
      </c>
      <c r="T5460" s="89" t="s">
        <v>28</v>
      </c>
    </row>
    <row r="5461" spans="1:20" x14ac:dyDescent="0.55000000000000004">
      <c r="A5461" s="123">
        <v>2568</v>
      </c>
      <c r="B5461" s="88">
        <v>45930</v>
      </c>
      <c r="C5461" s="89" t="s">
        <v>2314</v>
      </c>
      <c r="D5461" s="89">
        <v>1</v>
      </c>
      <c r="E5461" s="89" t="s">
        <v>307</v>
      </c>
      <c r="F5461" s="89" t="s">
        <v>25</v>
      </c>
      <c r="G5461" s="89" t="s">
        <v>312</v>
      </c>
      <c r="H5461" s="89" t="s">
        <v>2415</v>
      </c>
      <c r="I5461" s="89" t="s">
        <v>97</v>
      </c>
      <c r="J5461" s="89">
        <v>27</v>
      </c>
      <c r="K5461" s="89" t="s">
        <v>117</v>
      </c>
      <c r="L5461" s="89" t="s">
        <v>118</v>
      </c>
      <c r="M5461" s="89">
        <v>12</v>
      </c>
      <c r="N5461" s="90">
        <v>2278511.5699999998</v>
      </c>
      <c r="O5461" s="90">
        <v>2545640</v>
      </c>
      <c r="P5461" s="90">
        <v>2545640</v>
      </c>
      <c r="Q5461" s="90">
        <v>3263564.2</v>
      </c>
      <c r="R5461" s="90">
        <v>717924.2</v>
      </c>
      <c r="S5461" s="90">
        <v>28.2021102748228</v>
      </c>
      <c r="T5461" s="89" t="s">
        <v>73</v>
      </c>
    </row>
    <row r="5462" spans="1:20" x14ac:dyDescent="0.55000000000000004">
      <c r="A5462" s="123">
        <v>2568</v>
      </c>
      <c r="B5462" s="88">
        <v>45930</v>
      </c>
      <c r="C5462" s="89" t="s">
        <v>2314</v>
      </c>
      <c r="D5462" s="89">
        <v>1</v>
      </c>
      <c r="E5462" s="89" t="s">
        <v>307</v>
      </c>
      <c r="F5462" s="89" t="s">
        <v>25</v>
      </c>
      <c r="G5462" s="89" t="s">
        <v>322</v>
      </c>
      <c r="H5462" s="89" t="s">
        <v>2416</v>
      </c>
      <c r="I5462" s="89" t="s">
        <v>97</v>
      </c>
      <c r="J5462" s="89">
        <v>27</v>
      </c>
      <c r="K5462" s="89" t="s">
        <v>117</v>
      </c>
      <c r="L5462" s="89" t="s">
        <v>118</v>
      </c>
      <c r="M5462" s="89">
        <v>12</v>
      </c>
      <c r="N5462" s="90">
        <v>2949758.33</v>
      </c>
      <c r="O5462" s="90">
        <v>3583000</v>
      </c>
      <c r="P5462" s="90">
        <v>3583000</v>
      </c>
      <c r="Q5462" s="90">
        <v>2577334.77</v>
      </c>
      <c r="R5462" s="90">
        <v>-1005665.23</v>
      </c>
      <c r="S5462" s="90">
        <v>-28.067687133686899</v>
      </c>
      <c r="T5462" s="89" t="s">
        <v>28</v>
      </c>
    </row>
    <row r="5463" spans="1:20" x14ac:dyDescent="0.55000000000000004">
      <c r="A5463" s="123">
        <v>2568</v>
      </c>
      <c r="B5463" s="88">
        <v>45930</v>
      </c>
      <c r="C5463" s="89" t="s">
        <v>2314</v>
      </c>
      <c r="D5463" s="89">
        <v>1</v>
      </c>
      <c r="E5463" s="89" t="s">
        <v>307</v>
      </c>
      <c r="F5463" s="89" t="s">
        <v>25</v>
      </c>
      <c r="G5463" s="89" t="s">
        <v>308</v>
      </c>
      <c r="H5463" s="89" t="s">
        <v>2417</v>
      </c>
      <c r="I5463" s="89" t="s">
        <v>97</v>
      </c>
      <c r="J5463" s="89">
        <v>27</v>
      </c>
      <c r="K5463" s="89" t="s">
        <v>117</v>
      </c>
      <c r="L5463" s="89" t="s">
        <v>118</v>
      </c>
      <c r="M5463" s="89">
        <v>12</v>
      </c>
      <c r="N5463" s="90">
        <v>1387455.52</v>
      </c>
      <c r="O5463" s="90">
        <v>887430</v>
      </c>
      <c r="P5463" s="90">
        <v>887430</v>
      </c>
      <c r="Q5463" s="90">
        <v>1069705.79</v>
      </c>
      <c r="R5463" s="90">
        <v>182275.79</v>
      </c>
      <c r="S5463" s="90">
        <v>20.539737218710201</v>
      </c>
      <c r="T5463" s="89" t="s">
        <v>73</v>
      </c>
    </row>
    <row r="5464" spans="1:20" x14ac:dyDescent="0.55000000000000004">
      <c r="A5464" s="123">
        <v>2568</v>
      </c>
      <c r="B5464" s="88">
        <v>45930</v>
      </c>
      <c r="C5464" s="89" t="s">
        <v>2314</v>
      </c>
      <c r="D5464" s="89">
        <v>1</v>
      </c>
      <c r="E5464" s="89" t="s">
        <v>22</v>
      </c>
      <c r="F5464" s="89" t="s">
        <v>49</v>
      </c>
      <c r="G5464" s="89" t="s">
        <v>47</v>
      </c>
      <c r="H5464" s="89" t="s">
        <v>2315</v>
      </c>
      <c r="I5464" s="89" t="s">
        <v>97</v>
      </c>
      <c r="J5464" s="89">
        <v>28</v>
      </c>
      <c r="K5464" s="89" t="s">
        <v>119</v>
      </c>
      <c r="L5464" s="89" t="s">
        <v>120</v>
      </c>
      <c r="M5464" s="89">
        <v>12</v>
      </c>
      <c r="N5464" s="90">
        <v>236602443.91</v>
      </c>
      <c r="O5464" s="90">
        <v>329933456.31999999</v>
      </c>
      <c r="P5464" s="90">
        <v>329933456.31999999</v>
      </c>
      <c r="Q5464" s="90">
        <v>249742696.91999999</v>
      </c>
      <c r="R5464" s="90">
        <v>-80190759.400000006</v>
      </c>
      <c r="S5464" s="90">
        <v>-24.305131190522101</v>
      </c>
      <c r="T5464" s="89" t="s">
        <v>28</v>
      </c>
    </row>
    <row r="5465" spans="1:20" x14ac:dyDescent="0.55000000000000004">
      <c r="A5465" s="123">
        <v>2568</v>
      </c>
      <c r="B5465" s="88">
        <v>45930</v>
      </c>
      <c r="C5465" s="89" t="s">
        <v>2314</v>
      </c>
      <c r="D5465" s="89">
        <v>1</v>
      </c>
      <c r="E5465" s="89" t="s">
        <v>22</v>
      </c>
      <c r="F5465" s="89" t="s">
        <v>25</v>
      </c>
      <c r="G5465" s="89" t="s">
        <v>63</v>
      </c>
      <c r="H5465" s="89" t="s">
        <v>2316</v>
      </c>
      <c r="I5465" s="89" t="s">
        <v>97</v>
      </c>
      <c r="J5465" s="89">
        <v>28</v>
      </c>
      <c r="K5465" s="89" t="s">
        <v>119</v>
      </c>
      <c r="L5465" s="89" t="s">
        <v>120</v>
      </c>
      <c r="M5465" s="89">
        <v>12</v>
      </c>
      <c r="N5465" s="90">
        <v>11158943.24</v>
      </c>
      <c r="O5465" s="90">
        <v>11148744.09</v>
      </c>
      <c r="P5465" s="90">
        <v>11148744.09</v>
      </c>
      <c r="Q5465" s="90">
        <v>11978710.26</v>
      </c>
      <c r="R5465" s="90">
        <v>829966.17</v>
      </c>
      <c r="S5465" s="90">
        <v>7.4444813092844102</v>
      </c>
      <c r="T5465" s="89" t="s">
        <v>73</v>
      </c>
    </row>
    <row r="5466" spans="1:20" x14ac:dyDescent="0.55000000000000004">
      <c r="A5466" s="123">
        <v>2568</v>
      </c>
      <c r="B5466" s="88">
        <v>45930</v>
      </c>
      <c r="C5466" s="89" t="s">
        <v>2314</v>
      </c>
      <c r="D5466" s="89">
        <v>1</v>
      </c>
      <c r="E5466" s="89" t="s">
        <v>22</v>
      </c>
      <c r="F5466" s="89" t="s">
        <v>25</v>
      </c>
      <c r="G5466" s="89" t="s">
        <v>65</v>
      </c>
      <c r="H5466" s="89" t="s">
        <v>2317</v>
      </c>
      <c r="I5466" s="89" t="s">
        <v>97</v>
      </c>
      <c r="J5466" s="89">
        <v>28</v>
      </c>
      <c r="K5466" s="89" t="s">
        <v>119</v>
      </c>
      <c r="L5466" s="89" t="s">
        <v>120</v>
      </c>
      <c r="M5466" s="89">
        <v>12</v>
      </c>
      <c r="N5466" s="90">
        <v>13962237.689999999</v>
      </c>
      <c r="O5466" s="90">
        <v>15467500</v>
      </c>
      <c r="P5466" s="90">
        <v>15467500</v>
      </c>
      <c r="Q5466" s="90">
        <v>19289762.140000001</v>
      </c>
      <c r="R5466" s="90">
        <v>3822262.14</v>
      </c>
      <c r="S5466" s="90">
        <v>24.7115703248747</v>
      </c>
      <c r="T5466" s="89" t="s">
        <v>73</v>
      </c>
    </row>
    <row r="5467" spans="1:20" x14ac:dyDescent="0.55000000000000004">
      <c r="A5467" s="123">
        <v>2568</v>
      </c>
      <c r="B5467" s="88">
        <v>45930</v>
      </c>
      <c r="C5467" s="89" t="s">
        <v>2314</v>
      </c>
      <c r="D5467" s="89">
        <v>1</v>
      </c>
      <c r="E5467" s="89" t="s">
        <v>22</v>
      </c>
      <c r="F5467" s="89" t="s">
        <v>25</v>
      </c>
      <c r="G5467" s="89" t="s">
        <v>69</v>
      </c>
      <c r="H5467" s="89" t="s">
        <v>2318</v>
      </c>
      <c r="I5467" s="89" t="s">
        <v>97</v>
      </c>
      <c r="J5467" s="89">
        <v>28</v>
      </c>
      <c r="K5467" s="89" t="s">
        <v>119</v>
      </c>
      <c r="L5467" s="89" t="s">
        <v>120</v>
      </c>
      <c r="M5467" s="89">
        <v>12</v>
      </c>
      <c r="N5467" s="90">
        <v>5331792.93</v>
      </c>
      <c r="O5467" s="90">
        <v>6247034.7599999998</v>
      </c>
      <c r="P5467" s="90">
        <v>6247034.7599999998</v>
      </c>
      <c r="Q5467" s="90">
        <v>6360119.2300000004</v>
      </c>
      <c r="R5467" s="90">
        <v>113084.47</v>
      </c>
      <c r="S5467" s="90">
        <v>1.81021035330368</v>
      </c>
      <c r="T5467" s="89" t="s">
        <v>73</v>
      </c>
    </row>
    <row r="5468" spans="1:20" x14ac:dyDescent="0.55000000000000004">
      <c r="A5468" s="123">
        <v>2568</v>
      </c>
      <c r="B5468" s="88">
        <v>45930</v>
      </c>
      <c r="C5468" s="89" t="s">
        <v>2314</v>
      </c>
      <c r="D5468" s="89">
        <v>1</v>
      </c>
      <c r="E5468" s="89" t="s">
        <v>22</v>
      </c>
      <c r="F5468" s="89" t="s">
        <v>25</v>
      </c>
      <c r="G5468" s="89" t="s">
        <v>50</v>
      </c>
      <c r="H5468" s="89" t="s">
        <v>2319</v>
      </c>
      <c r="I5468" s="89" t="s">
        <v>97</v>
      </c>
      <c r="J5468" s="89">
        <v>28</v>
      </c>
      <c r="K5468" s="89" t="s">
        <v>119</v>
      </c>
      <c r="L5468" s="89" t="s">
        <v>120</v>
      </c>
      <c r="M5468" s="89">
        <v>12</v>
      </c>
      <c r="N5468" s="90">
        <v>33705988.859999999</v>
      </c>
      <c r="O5468" s="90">
        <v>34954535.189999998</v>
      </c>
      <c r="P5468" s="90">
        <v>34954535.189999998</v>
      </c>
      <c r="Q5468" s="90">
        <v>35971001.359999999</v>
      </c>
      <c r="R5468" s="90">
        <v>1016466.17</v>
      </c>
      <c r="S5468" s="90">
        <v>2.9079664898270399</v>
      </c>
      <c r="T5468" s="89" t="s">
        <v>73</v>
      </c>
    </row>
    <row r="5469" spans="1:20" x14ac:dyDescent="0.55000000000000004">
      <c r="A5469" s="123">
        <v>2568</v>
      </c>
      <c r="B5469" s="88">
        <v>45930</v>
      </c>
      <c r="C5469" s="89" t="s">
        <v>2314</v>
      </c>
      <c r="D5469" s="89">
        <v>1</v>
      </c>
      <c r="E5469" s="89" t="s">
        <v>22</v>
      </c>
      <c r="F5469" s="89" t="s">
        <v>25</v>
      </c>
      <c r="G5469" s="89" t="s">
        <v>59</v>
      </c>
      <c r="H5469" s="89" t="s">
        <v>2320</v>
      </c>
      <c r="I5469" s="89" t="s">
        <v>97</v>
      </c>
      <c r="J5469" s="89">
        <v>28</v>
      </c>
      <c r="K5469" s="89" t="s">
        <v>119</v>
      </c>
      <c r="L5469" s="89" t="s">
        <v>120</v>
      </c>
      <c r="M5469" s="89">
        <v>12</v>
      </c>
      <c r="N5469" s="90">
        <v>11037071.310000001</v>
      </c>
      <c r="O5469" s="90">
        <v>14804002.33</v>
      </c>
      <c r="P5469" s="90">
        <v>14804002.33</v>
      </c>
      <c r="Q5469" s="90">
        <v>10855937.01</v>
      </c>
      <c r="R5469" s="90">
        <v>-3948065.32</v>
      </c>
      <c r="S5469" s="90">
        <v>-26.6689050163099</v>
      </c>
      <c r="T5469" s="89" t="s">
        <v>28</v>
      </c>
    </row>
    <row r="5470" spans="1:20" x14ac:dyDescent="0.55000000000000004">
      <c r="A5470" s="123">
        <v>2568</v>
      </c>
      <c r="B5470" s="88">
        <v>45930</v>
      </c>
      <c r="C5470" s="89" t="s">
        <v>2314</v>
      </c>
      <c r="D5470" s="89">
        <v>1</v>
      </c>
      <c r="E5470" s="89" t="s">
        <v>22</v>
      </c>
      <c r="F5470" s="89" t="s">
        <v>56</v>
      </c>
      <c r="G5470" s="89" t="s">
        <v>54</v>
      </c>
      <c r="H5470" s="89" t="s">
        <v>2321</v>
      </c>
      <c r="I5470" s="89" t="s">
        <v>97</v>
      </c>
      <c r="J5470" s="89">
        <v>28</v>
      </c>
      <c r="K5470" s="89" t="s">
        <v>119</v>
      </c>
      <c r="L5470" s="89" t="s">
        <v>120</v>
      </c>
      <c r="M5470" s="89">
        <v>12</v>
      </c>
      <c r="N5470" s="90">
        <v>46770819.060000002</v>
      </c>
      <c r="O5470" s="90">
        <v>24000000</v>
      </c>
      <c r="P5470" s="90">
        <v>24000000</v>
      </c>
      <c r="Q5470" s="90">
        <v>44816889.649999999</v>
      </c>
      <c r="R5470" s="90">
        <v>20816889.649999999</v>
      </c>
      <c r="S5470" s="90">
        <v>86.737040208333298</v>
      </c>
      <c r="T5470" s="89" t="s">
        <v>73</v>
      </c>
    </row>
    <row r="5471" spans="1:20" x14ac:dyDescent="0.55000000000000004">
      <c r="A5471" s="123">
        <v>2568</v>
      </c>
      <c r="B5471" s="88">
        <v>45930</v>
      </c>
      <c r="C5471" s="89" t="s">
        <v>2314</v>
      </c>
      <c r="D5471" s="89">
        <v>1</v>
      </c>
      <c r="E5471" s="89" t="s">
        <v>22</v>
      </c>
      <c r="F5471" s="89" t="s">
        <v>25</v>
      </c>
      <c r="G5471" s="89" t="s">
        <v>57</v>
      </c>
      <c r="H5471" s="89" t="s">
        <v>2322</v>
      </c>
      <c r="I5471" s="89" t="s">
        <v>97</v>
      </c>
      <c r="J5471" s="89">
        <v>28</v>
      </c>
      <c r="K5471" s="89" t="s">
        <v>119</v>
      </c>
      <c r="L5471" s="89" t="s">
        <v>120</v>
      </c>
      <c r="M5471" s="89">
        <v>12</v>
      </c>
      <c r="N5471" s="90">
        <v>18439587.960000001</v>
      </c>
      <c r="O5471" s="90">
        <v>19831510.859999999</v>
      </c>
      <c r="P5471" s="90">
        <v>19831510.859999999</v>
      </c>
      <c r="Q5471" s="90">
        <v>19895394.219999999</v>
      </c>
      <c r="R5471" s="90">
        <v>63883.360000000001</v>
      </c>
      <c r="S5471" s="90">
        <v>0.32213057517898103</v>
      </c>
      <c r="T5471" s="89" t="s">
        <v>73</v>
      </c>
    </row>
    <row r="5472" spans="1:20" x14ac:dyDescent="0.55000000000000004">
      <c r="A5472" s="123">
        <v>2568</v>
      </c>
      <c r="B5472" s="88">
        <v>45930</v>
      </c>
      <c r="C5472" s="89" t="s">
        <v>2314</v>
      </c>
      <c r="D5472" s="89">
        <v>1</v>
      </c>
      <c r="E5472" s="89" t="s">
        <v>22</v>
      </c>
      <c r="F5472" s="89" t="s">
        <v>25</v>
      </c>
      <c r="G5472" s="89" t="s">
        <v>52</v>
      </c>
      <c r="H5472" s="89" t="s">
        <v>2323</v>
      </c>
      <c r="I5472" s="89" t="s">
        <v>97</v>
      </c>
      <c r="J5472" s="89">
        <v>28</v>
      </c>
      <c r="K5472" s="89" t="s">
        <v>119</v>
      </c>
      <c r="L5472" s="89" t="s">
        <v>120</v>
      </c>
      <c r="M5472" s="89">
        <v>12</v>
      </c>
      <c r="N5472" s="90">
        <v>15269099.279999999</v>
      </c>
      <c r="O5472" s="90">
        <v>4988060</v>
      </c>
      <c r="P5472" s="90">
        <v>4988060</v>
      </c>
      <c r="Q5472" s="90">
        <v>15732952.289999999</v>
      </c>
      <c r="R5472" s="90">
        <v>10744892.289999999</v>
      </c>
      <c r="S5472" s="90">
        <v>215.412250253606</v>
      </c>
      <c r="T5472" s="89" t="s">
        <v>73</v>
      </c>
    </row>
    <row r="5473" spans="1:20" x14ac:dyDescent="0.55000000000000004">
      <c r="A5473" s="123">
        <v>2568</v>
      </c>
      <c r="B5473" s="88">
        <v>45930</v>
      </c>
      <c r="C5473" s="89" t="s">
        <v>2314</v>
      </c>
      <c r="D5473" s="89">
        <v>1</v>
      </c>
      <c r="E5473" s="89" t="s">
        <v>22</v>
      </c>
      <c r="F5473" s="89" t="s">
        <v>25</v>
      </c>
      <c r="G5473" s="89" t="s">
        <v>61</v>
      </c>
      <c r="H5473" s="89" t="s">
        <v>2324</v>
      </c>
      <c r="I5473" s="89" t="s">
        <v>97</v>
      </c>
      <c r="J5473" s="89">
        <v>28</v>
      </c>
      <c r="K5473" s="89" t="s">
        <v>119</v>
      </c>
      <c r="L5473" s="89" t="s">
        <v>120</v>
      </c>
      <c r="M5473" s="89">
        <v>12</v>
      </c>
      <c r="N5473" s="90">
        <v>10998411.16</v>
      </c>
      <c r="O5473" s="90">
        <v>11937821.57</v>
      </c>
      <c r="P5473" s="90">
        <v>11937821.57</v>
      </c>
      <c r="Q5473" s="90">
        <v>11527725.49</v>
      </c>
      <c r="R5473" s="90">
        <v>-410096.08</v>
      </c>
      <c r="S5473" s="90">
        <v>-3.4352672939138298</v>
      </c>
      <c r="T5473" s="89" t="s">
        <v>28</v>
      </c>
    </row>
    <row r="5474" spans="1:20" x14ac:dyDescent="0.55000000000000004">
      <c r="A5474" s="123">
        <v>2568</v>
      </c>
      <c r="B5474" s="88">
        <v>45930</v>
      </c>
      <c r="C5474" s="89" t="s">
        <v>2314</v>
      </c>
      <c r="D5474" s="89">
        <v>1</v>
      </c>
      <c r="E5474" s="89" t="s">
        <v>22</v>
      </c>
      <c r="F5474" s="89" t="s">
        <v>25</v>
      </c>
      <c r="G5474" s="89" t="s">
        <v>67</v>
      </c>
      <c r="H5474" s="89" t="s">
        <v>2325</v>
      </c>
      <c r="I5474" s="89" t="s">
        <v>97</v>
      </c>
      <c r="J5474" s="89">
        <v>28</v>
      </c>
      <c r="K5474" s="89" t="s">
        <v>119</v>
      </c>
      <c r="L5474" s="89" t="s">
        <v>120</v>
      </c>
      <c r="M5474" s="89">
        <v>12</v>
      </c>
      <c r="N5474" s="90">
        <v>18724993.460000001</v>
      </c>
      <c r="O5474" s="90">
        <v>5627023.2199999997</v>
      </c>
      <c r="P5474" s="90">
        <v>5627023.2199999997</v>
      </c>
      <c r="Q5474" s="90">
        <v>10821479.18</v>
      </c>
      <c r="R5474" s="90">
        <v>5194455.96</v>
      </c>
      <c r="S5474" s="90">
        <v>92.312680380231299</v>
      </c>
      <c r="T5474" s="89" t="s">
        <v>73</v>
      </c>
    </row>
    <row r="5475" spans="1:20" x14ac:dyDescent="0.55000000000000004">
      <c r="A5475" s="123">
        <v>2568</v>
      </c>
      <c r="B5475" s="88">
        <v>45930</v>
      </c>
      <c r="C5475" s="89" t="s">
        <v>2314</v>
      </c>
      <c r="D5475" s="89">
        <v>1</v>
      </c>
      <c r="E5475" s="89" t="s">
        <v>22</v>
      </c>
      <c r="F5475" s="89" t="s">
        <v>25</v>
      </c>
      <c r="G5475" s="89" t="s">
        <v>23</v>
      </c>
      <c r="H5475" s="89" t="s">
        <v>2326</v>
      </c>
      <c r="I5475" s="89" t="s">
        <v>97</v>
      </c>
      <c r="J5475" s="89">
        <v>28</v>
      </c>
      <c r="K5475" s="89" t="s">
        <v>119</v>
      </c>
      <c r="L5475" s="89" t="s">
        <v>120</v>
      </c>
      <c r="M5475" s="89">
        <v>12</v>
      </c>
      <c r="N5475" s="90">
        <v>5854200.5999999996</v>
      </c>
      <c r="O5475" s="90">
        <v>8690256.5500000007</v>
      </c>
      <c r="P5475" s="90">
        <v>8690256.5500000007</v>
      </c>
      <c r="Q5475" s="90">
        <v>6435195.2400000002</v>
      </c>
      <c r="R5475" s="90">
        <v>-2255061.31</v>
      </c>
      <c r="S5475" s="90">
        <v>-25.949306525363699</v>
      </c>
      <c r="T5475" s="89" t="s">
        <v>28</v>
      </c>
    </row>
    <row r="5476" spans="1:20" x14ac:dyDescent="0.55000000000000004">
      <c r="A5476" s="123">
        <v>2568</v>
      </c>
      <c r="B5476" s="88">
        <v>45930</v>
      </c>
      <c r="C5476" s="89" t="s">
        <v>2314</v>
      </c>
      <c r="D5476" s="89">
        <v>1</v>
      </c>
      <c r="E5476" s="89" t="s">
        <v>22</v>
      </c>
      <c r="F5476" s="89" t="s">
        <v>25</v>
      </c>
      <c r="G5476" s="89" t="s">
        <v>41</v>
      </c>
      <c r="H5476" s="89" t="s">
        <v>2327</v>
      </c>
      <c r="I5476" s="89" t="s">
        <v>97</v>
      </c>
      <c r="J5476" s="89">
        <v>28</v>
      </c>
      <c r="K5476" s="89" t="s">
        <v>119</v>
      </c>
      <c r="L5476" s="89" t="s">
        <v>120</v>
      </c>
      <c r="M5476" s="89">
        <v>12</v>
      </c>
      <c r="N5476" s="90">
        <v>10484519.07</v>
      </c>
      <c r="O5476" s="90">
        <v>7483500</v>
      </c>
      <c r="P5476" s="90">
        <v>7483500</v>
      </c>
      <c r="Q5476" s="90">
        <v>30913226.879999999</v>
      </c>
      <c r="R5476" s="90">
        <v>23429726.879999999</v>
      </c>
      <c r="S5476" s="90">
        <v>313.08514572058499</v>
      </c>
      <c r="T5476" s="89" t="s">
        <v>73</v>
      </c>
    </row>
    <row r="5477" spans="1:20" x14ac:dyDescent="0.55000000000000004">
      <c r="A5477" s="123">
        <v>2568</v>
      </c>
      <c r="B5477" s="88">
        <v>45930</v>
      </c>
      <c r="C5477" s="89" t="s">
        <v>2314</v>
      </c>
      <c r="D5477" s="89">
        <v>1</v>
      </c>
      <c r="E5477" s="89" t="s">
        <v>22</v>
      </c>
      <c r="F5477" s="89" t="s">
        <v>25</v>
      </c>
      <c r="G5477" s="89" t="s">
        <v>43</v>
      </c>
      <c r="H5477" s="89" t="s">
        <v>2328</v>
      </c>
      <c r="I5477" s="89" t="s">
        <v>97</v>
      </c>
      <c r="J5477" s="89">
        <v>28</v>
      </c>
      <c r="K5477" s="89" t="s">
        <v>119</v>
      </c>
      <c r="L5477" s="89" t="s">
        <v>120</v>
      </c>
      <c r="M5477" s="89">
        <v>12</v>
      </c>
      <c r="N5477" s="90">
        <v>9174462.4399999995</v>
      </c>
      <c r="O5477" s="90">
        <v>9787990.6899999995</v>
      </c>
      <c r="P5477" s="90">
        <v>9787990.6899999995</v>
      </c>
      <c r="Q5477" s="90">
        <v>11896759.76</v>
      </c>
      <c r="R5477" s="90">
        <v>2108769.0699999998</v>
      </c>
      <c r="S5477" s="90">
        <v>21.544453164983501</v>
      </c>
      <c r="T5477" s="89" t="s">
        <v>73</v>
      </c>
    </row>
    <row r="5478" spans="1:20" x14ac:dyDescent="0.55000000000000004">
      <c r="A5478" s="123">
        <v>2568</v>
      </c>
      <c r="B5478" s="88">
        <v>45930</v>
      </c>
      <c r="C5478" s="89" t="s">
        <v>2314</v>
      </c>
      <c r="D5478" s="89">
        <v>1</v>
      </c>
      <c r="E5478" s="89" t="s">
        <v>22</v>
      </c>
      <c r="F5478" s="89" t="s">
        <v>25</v>
      </c>
      <c r="G5478" s="89" t="s">
        <v>35</v>
      </c>
      <c r="H5478" s="89" t="s">
        <v>2329</v>
      </c>
      <c r="I5478" s="89" t="s">
        <v>97</v>
      </c>
      <c r="J5478" s="89">
        <v>28</v>
      </c>
      <c r="K5478" s="89" t="s">
        <v>119</v>
      </c>
      <c r="L5478" s="89" t="s">
        <v>120</v>
      </c>
      <c r="M5478" s="89">
        <v>12</v>
      </c>
      <c r="N5478" s="90">
        <v>7405902.4800000004</v>
      </c>
      <c r="O5478" s="90">
        <v>8174990</v>
      </c>
      <c r="P5478" s="90">
        <v>8174990</v>
      </c>
      <c r="Q5478" s="90">
        <v>8034661.5499999998</v>
      </c>
      <c r="R5478" s="90">
        <v>-140328.45000000001</v>
      </c>
      <c r="S5478" s="90">
        <v>-1.71655806306797</v>
      </c>
      <c r="T5478" s="89" t="s">
        <v>28</v>
      </c>
    </row>
    <row r="5479" spans="1:20" x14ac:dyDescent="0.55000000000000004">
      <c r="A5479" s="123">
        <v>2568</v>
      </c>
      <c r="B5479" s="88">
        <v>45930</v>
      </c>
      <c r="C5479" s="89" t="s">
        <v>2314</v>
      </c>
      <c r="D5479" s="89">
        <v>1</v>
      </c>
      <c r="E5479" s="89" t="s">
        <v>22</v>
      </c>
      <c r="F5479" s="89" t="s">
        <v>25</v>
      </c>
      <c r="G5479" s="89" t="s">
        <v>45</v>
      </c>
      <c r="H5479" s="89" t="s">
        <v>2330</v>
      </c>
      <c r="I5479" s="89" t="s">
        <v>97</v>
      </c>
      <c r="J5479" s="89">
        <v>28</v>
      </c>
      <c r="K5479" s="89" t="s">
        <v>119</v>
      </c>
      <c r="L5479" s="89" t="s">
        <v>120</v>
      </c>
      <c r="M5479" s="89">
        <v>12</v>
      </c>
      <c r="N5479" s="90">
        <v>16861134.390000001</v>
      </c>
      <c r="O5479" s="90">
        <v>15676053.49</v>
      </c>
      <c r="P5479" s="90">
        <v>15676053.49</v>
      </c>
      <c r="Q5479" s="90">
        <v>19633255.82</v>
      </c>
      <c r="R5479" s="90">
        <v>3957202.33</v>
      </c>
      <c r="S5479" s="90">
        <v>25.243613340081801</v>
      </c>
      <c r="T5479" s="89" t="s">
        <v>73</v>
      </c>
    </row>
    <row r="5480" spans="1:20" x14ac:dyDescent="0.55000000000000004">
      <c r="A5480" s="123">
        <v>2568</v>
      </c>
      <c r="B5480" s="88">
        <v>45930</v>
      </c>
      <c r="C5480" s="89" t="s">
        <v>2314</v>
      </c>
      <c r="D5480" s="89">
        <v>1</v>
      </c>
      <c r="E5480" s="89" t="s">
        <v>22</v>
      </c>
      <c r="F5480" s="89" t="s">
        <v>25</v>
      </c>
      <c r="G5480" s="89" t="s">
        <v>39</v>
      </c>
      <c r="H5480" s="89" t="s">
        <v>2331</v>
      </c>
      <c r="I5480" s="89" t="s">
        <v>97</v>
      </c>
      <c r="J5480" s="89">
        <v>28</v>
      </c>
      <c r="K5480" s="89" t="s">
        <v>119</v>
      </c>
      <c r="L5480" s="89" t="s">
        <v>120</v>
      </c>
      <c r="M5480" s="89">
        <v>12</v>
      </c>
      <c r="N5480" s="90">
        <v>10222916.5</v>
      </c>
      <c r="O5480" s="90">
        <v>9998270.2100000009</v>
      </c>
      <c r="P5480" s="90">
        <v>9998270.2100000009</v>
      </c>
      <c r="Q5480" s="90">
        <v>12287373.609999999</v>
      </c>
      <c r="R5480" s="90">
        <v>2289103.4</v>
      </c>
      <c r="S5480" s="90">
        <v>22.894994353228199</v>
      </c>
      <c r="T5480" s="89" t="s">
        <v>73</v>
      </c>
    </row>
    <row r="5481" spans="1:20" x14ac:dyDescent="0.55000000000000004">
      <c r="A5481" s="123">
        <v>2568</v>
      </c>
      <c r="B5481" s="88">
        <v>45930</v>
      </c>
      <c r="C5481" s="89" t="s">
        <v>2314</v>
      </c>
      <c r="D5481" s="89">
        <v>1</v>
      </c>
      <c r="E5481" s="89" t="s">
        <v>22</v>
      </c>
      <c r="F5481" s="89" t="s">
        <v>25</v>
      </c>
      <c r="G5481" s="89" t="s">
        <v>37</v>
      </c>
      <c r="H5481" s="89" t="s">
        <v>2332</v>
      </c>
      <c r="I5481" s="89" t="s">
        <v>97</v>
      </c>
      <c r="J5481" s="89">
        <v>28</v>
      </c>
      <c r="K5481" s="89" t="s">
        <v>119</v>
      </c>
      <c r="L5481" s="89" t="s">
        <v>120</v>
      </c>
      <c r="M5481" s="89">
        <v>12</v>
      </c>
      <c r="N5481" s="90">
        <v>5050206.4400000004</v>
      </c>
      <c r="O5481" s="90">
        <v>6300028.04</v>
      </c>
      <c r="P5481" s="90">
        <v>6300028.04</v>
      </c>
      <c r="Q5481" s="90">
        <v>5779116.9900000002</v>
      </c>
      <c r="R5481" s="90">
        <v>-520911.05</v>
      </c>
      <c r="S5481" s="90">
        <v>-8.2683925641702398</v>
      </c>
      <c r="T5481" s="89" t="s">
        <v>28</v>
      </c>
    </row>
    <row r="5482" spans="1:20" x14ac:dyDescent="0.55000000000000004">
      <c r="A5482" s="123">
        <v>2568</v>
      </c>
      <c r="B5482" s="88">
        <v>45930</v>
      </c>
      <c r="C5482" s="89" t="s">
        <v>2314</v>
      </c>
      <c r="D5482" s="89">
        <v>1</v>
      </c>
      <c r="E5482" s="89" t="s">
        <v>147</v>
      </c>
      <c r="F5482" s="89" t="s">
        <v>25</v>
      </c>
      <c r="G5482" s="89" t="s">
        <v>196</v>
      </c>
      <c r="H5482" s="89" t="s">
        <v>2333</v>
      </c>
      <c r="I5482" s="89" t="s">
        <v>97</v>
      </c>
      <c r="J5482" s="89">
        <v>28</v>
      </c>
      <c r="K5482" s="89" t="s">
        <v>119</v>
      </c>
      <c r="L5482" s="89" t="s">
        <v>120</v>
      </c>
      <c r="M5482" s="89">
        <v>12</v>
      </c>
      <c r="N5482" s="90">
        <v>1680790.81</v>
      </c>
      <c r="O5482" s="90">
        <v>1467580</v>
      </c>
      <c r="P5482" s="90">
        <v>1467580</v>
      </c>
      <c r="Q5482" s="90">
        <v>2014471.58</v>
      </c>
      <c r="R5482" s="90">
        <v>546891.57999999996</v>
      </c>
      <c r="S5482" s="90">
        <v>37.264856430313799</v>
      </c>
      <c r="T5482" s="89" t="s">
        <v>73</v>
      </c>
    </row>
    <row r="5483" spans="1:20" x14ac:dyDescent="0.55000000000000004">
      <c r="A5483" s="123">
        <v>2568</v>
      </c>
      <c r="B5483" s="88">
        <v>45930</v>
      </c>
      <c r="C5483" s="89" t="s">
        <v>2314</v>
      </c>
      <c r="D5483" s="89">
        <v>1</v>
      </c>
      <c r="E5483" s="89" t="s">
        <v>147</v>
      </c>
      <c r="F5483" s="89" t="s">
        <v>49</v>
      </c>
      <c r="G5483" s="89" t="s">
        <v>156</v>
      </c>
      <c r="H5483" s="89" t="s">
        <v>2334</v>
      </c>
      <c r="I5483" s="89" t="s">
        <v>97</v>
      </c>
      <c r="J5483" s="89">
        <v>28</v>
      </c>
      <c r="K5483" s="89" t="s">
        <v>119</v>
      </c>
      <c r="L5483" s="89" t="s">
        <v>120</v>
      </c>
      <c r="M5483" s="89">
        <v>12</v>
      </c>
      <c r="N5483" s="90">
        <v>242629584.03999999</v>
      </c>
      <c r="O5483" s="90">
        <v>247980000</v>
      </c>
      <c r="P5483" s="90">
        <v>247980000</v>
      </c>
      <c r="Q5483" s="90">
        <v>244523575.37</v>
      </c>
      <c r="R5483" s="90">
        <v>-3456424.63</v>
      </c>
      <c r="S5483" s="90">
        <v>-1.3938320146786001</v>
      </c>
      <c r="T5483" s="89" t="s">
        <v>28</v>
      </c>
    </row>
    <row r="5484" spans="1:20" x14ac:dyDescent="0.55000000000000004">
      <c r="A5484" s="123">
        <v>2568</v>
      </c>
      <c r="B5484" s="88">
        <v>45930</v>
      </c>
      <c r="C5484" s="89" t="s">
        <v>2314</v>
      </c>
      <c r="D5484" s="89">
        <v>1</v>
      </c>
      <c r="E5484" s="89" t="s">
        <v>147</v>
      </c>
      <c r="F5484" s="89" t="s">
        <v>56</v>
      </c>
      <c r="G5484" s="89" t="s">
        <v>152</v>
      </c>
      <c r="H5484" s="89" t="s">
        <v>2335</v>
      </c>
      <c r="I5484" s="89" t="s">
        <v>97</v>
      </c>
      <c r="J5484" s="89">
        <v>28</v>
      </c>
      <c r="K5484" s="89" t="s">
        <v>119</v>
      </c>
      <c r="L5484" s="89" t="s">
        <v>120</v>
      </c>
      <c r="M5484" s="89">
        <v>12</v>
      </c>
      <c r="N5484" s="90">
        <v>38185174.159999996</v>
      </c>
      <c r="O5484" s="90">
        <v>41580339.899999999</v>
      </c>
      <c r="P5484" s="90">
        <v>41580339.899999999</v>
      </c>
      <c r="Q5484" s="90">
        <v>42333059.350000001</v>
      </c>
      <c r="R5484" s="90">
        <v>752719.45</v>
      </c>
      <c r="S5484" s="90">
        <v>1.8102772892436101</v>
      </c>
      <c r="T5484" s="89" t="s">
        <v>73</v>
      </c>
    </row>
    <row r="5485" spans="1:20" x14ac:dyDescent="0.55000000000000004">
      <c r="A5485" s="123">
        <v>2568</v>
      </c>
      <c r="B5485" s="88">
        <v>45930</v>
      </c>
      <c r="C5485" s="89" t="s">
        <v>2314</v>
      </c>
      <c r="D5485" s="89">
        <v>1</v>
      </c>
      <c r="E5485" s="89" t="s">
        <v>147</v>
      </c>
      <c r="F5485" s="89" t="s">
        <v>25</v>
      </c>
      <c r="G5485" s="89" t="s">
        <v>190</v>
      </c>
      <c r="H5485" s="89" t="s">
        <v>2336</v>
      </c>
      <c r="I5485" s="89" t="s">
        <v>97</v>
      </c>
      <c r="J5485" s="89">
        <v>28</v>
      </c>
      <c r="K5485" s="89" t="s">
        <v>119</v>
      </c>
      <c r="L5485" s="89" t="s">
        <v>120</v>
      </c>
      <c r="M5485" s="89">
        <v>12</v>
      </c>
      <c r="N5485" s="90">
        <v>15989146.9</v>
      </c>
      <c r="O5485" s="90">
        <v>15777000</v>
      </c>
      <c r="P5485" s="90">
        <v>15777000</v>
      </c>
      <c r="Q5485" s="90">
        <v>15437890.99</v>
      </c>
      <c r="R5485" s="90">
        <v>-339109.01</v>
      </c>
      <c r="S5485" s="90">
        <v>-2.1493884135133401</v>
      </c>
      <c r="T5485" s="89" t="s">
        <v>28</v>
      </c>
    </row>
    <row r="5486" spans="1:20" x14ac:dyDescent="0.55000000000000004">
      <c r="A5486" s="123">
        <v>2568</v>
      </c>
      <c r="B5486" s="88">
        <v>45930</v>
      </c>
      <c r="C5486" s="89" t="s">
        <v>2314</v>
      </c>
      <c r="D5486" s="89">
        <v>1</v>
      </c>
      <c r="E5486" s="89" t="s">
        <v>147</v>
      </c>
      <c r="F5486" s="89" t="s">
        <v>25</v>
      </c>
      <c r="G5486" s="89" t="s">
        <v>176</v>
      </c>
      <c r="H5486" s="89" t="s">
        <v>2337</v>
      </c>
      <c r="I5486" s="89" t="s">
        <v>97</v>
      </c>
      <c r="J5486" s="89">
        <v>28</v>
      </c>
      <c r="K5486" s="89" t="s">
        <v>119</v>
      </c>
      <c r="L5486" s="89" t="s">
        <v>120</v>
      </c>
      <c r="M5486" s="89">
        <v>12</v>
      </c>
      <c r="N5486" s="90">
        <v>20061332.129999999</v>
      </c>
      <c r="O5486" s="90">
        <v>20813100</v>
      </c>
      <c r="P5486" s="90">
        <v>20813100</v>
      </c>
      <c r="Q5486" s="90">
        <v>21741946.18</v>
      </c>
      <c r="R5486" s="90">
        <v>928846.18</v>
      </c>
      <c r="S5486" s="90">
        <v>4.4627959314085803</v>
      </c>
      <c r="T5486" s="89" t="s">
        <v>73</v>
      </c>
    </row>
    <row r="5487" spans="1:20" x14ac:dyDescent="0.55000000000000004">
      <c r="A5487" s="123">
        <v>2568</v>
      </c>
      <c r="B5487" s="88">
        <v>45930</v>
      </c>
      <c r="C5487" s="89" t="s">
        <v>2314</v>
      </c>
      <c r="D5487" s="89">
        <v>1</v>
      </c>
      <c r="E5487" s="89" t="s">
        <v>147</v>
      </c>
      <c r="F5487" s="89" t="s">
        <v>25</v>
      </c>
      <c r="G5487" s="89" t="s">
        <v>158</v>
      </c>
      <c r="H5487" s="89" t="s">
        <v>2338</v>
      </c>
      <c r="I5487" s="89" t="s">
        <v>97</v>
      </c>
      <c r="J5487" s="89">
        <v>28</v>
      </c>
      <c r="K5487" s="89" t="s">
        <v>119</v>
      </c>
      <c r="L5487" s="89" t="s">
        <v>120</v>
      </c>
      <c r="M5487" s="89">
        <v>12</v>
      </c>
      <c r="N5487" s="90">
        <v>3861806.74</v>
      </c>
      <c r="O5487" s="90">
        <v>5580066.0700000003</v>
      </c>
      <c r="P5487" s="90">
        <v>5580066.0700000003</v>
      </c>
      <c r="Q5487" s="90">
        <v>6864057.7199999997</v>
      </c>
      <c r="R5487" s="90">
        <v>1283991.6499999999</v>
      </c>
      <c r="S5487" s="90">
        <v>23.010330592734402</v>
      </c>
      <c r="T5487" s="89" t="s">
        <v>73</v>
      </c>
    </row>
    <row r="5488" spans="1:20" x14ac:dyDescent="0.55000000000000004">
      <c r="A5488" s="123">
        <v>2568</v>
      </c>
      <c r="B5488" s="88">
        <v>45930</v>
      </c>
      <c r="C5488" s="89" t="s">
        <v>2314</v>
      </c>
      <c r="D5488" s="89">
        <v>1</v>
      </c>
      <c r="E5488" s="89" t="s">
        <v>147</v>
      </c>
      <c r="F5488" s="89" t="s">
        <v>25</v>
      </c>
      <c r="G5488" s="89" t="s">
        <v>194</v>
      </c>
      <c r="H5488" s="89" t="s">
        <v>2339</v>
      </c>
      <c r="I5488" s="89" t="s">
        <v>97</v>
      </c>
      <c r="J5488" s="89">
        <v>28</v>
      </c>
      <c r="K5488" s="89" t="s">
        <v>119</v>
      </c>
      <c r="L5488" s="89" t="s">
        <v>120</v>
      </c>
      <c r="M5488" s="89">
        <v>12</v>
      </c>
      <c r="N5488" s="90">
        <v>6961854.8799999999</v>
      </c>
      <c r="O5488" s="90">
        <v>8522291.8499999996</v>
      </c>
      <c r="P5488" s="90">
        <v>8522291.8499999996</v>
      </c>
      <c r="Q5488" s="90">
        <v>9358146.8699999992</v>
      </c>
      <c r="R5488" s="90">
        <v>835855.02</v>
      </c>
      <c r="S5488" s="90">
        <v>9.8078666479839001</v>
      </c>
      <c r="T5488" s="89" t="s">
        <v>73</v>
      </c>
    </row>
    <row r="5489" spans="1:20" x14ac:dyDescent="0.55000000000000004">
      <c r="A5489" s="123">
        <v>2568</v>
      </c>
      <c r="B5489" s="88">
        <v>45930</v>
      </c>
      <c r="C5489" s="89" t="s">
        <v>2314</v>
      </c>
      <c r="D5489" s="89">
        <v>1</v>
      </c>
      <c r="E5489" s="89" t="s">
        <v>147</v>
      </c>
      <c r="F5489" s="89" t="s">
        <v>25</v>
      </c>
      <c r="G5489" s="89" t="s">
        <v>154</v>
      </c>
      <c r="H5489" s="89" t="s">
        <v>2340</v>
      </c>
      <c r="I5489" s="89" t="s">
        <v>97</v>
      </c>
      <c r="J5489" s="89">
        <v>28</v>
      </c>
      <c r="K5489" s="89" t="s">
        <v>119</v>
      </c>
      <c r="L5489" s="89" t="s">
        <v>120</v>
      </c>
      <c r="M5489" s="89">
        <v>12</v>
      </c>
      <c r="N5489" s="90">
        <v>6134128.4400000004</v>
      </c>
      <c r="O5489" s="90">
        <v>4270400</v>
      </c>
      <c r="P5489" s="90">
        <v>4270400</v>
      </c>
      <c r="Q5489" s="90">
        <v>2724353.09</v>
      </c>
      <c r="R5489" s="90">
        <v>-1546046.91</v>
      </c>
      <c r="S5489" s="90">
        <v>-36.203796131509897</v>
      </c>
      <c r="T5489" s="89" t="s">
        <v>28</v>
      </c>
    </row>
    <row r="5490" spans="1:20" x14ac:dyDescent="0.55000000000000004">
      <c r="A5490" s="123">
        <v>2568</v>
      </c>
      <c r="B5490" s="88">
        <v>45930</v>
      </c>
      <c r="C5490" s="89" t="s">
        <v>2314</v>
      </c>
      <c r="D5490" s="89">
        <v>1</v>
      </c>
      <c r="E5490" s="89" t="s">
        <v>147</v>
      </c>
      <c r="F5490" s="89" t="s">
        <v>56</v>
      </c>
      <c r="G5490" s="89" t="s">
        <v>160</v>
      </c>
      <c r="H5490" s="89" t="s">
        <v>2341</v>
      </c>
      <c r="I5490" s="89" t="s">
        <v>97</v>
      </c>
      <c r="J5490" s="89">
        <v>28</v>
      </c>
      <c r="K5490" s="89" t="s">
        <v>119</v>
      </c>
      <c r="L5490" s="89" t="s">
        <v>120</v>
      </c>
      <c r="M5490" s="89">
        <v>12</v>
      </c>
      <c r="N5490" s="90">
        <v>41800450.600000001</v>
      </c>
      <c r="O5490" s="90">
        <v>44666500</v>
      </c>
      <c r="P5490" s="90">
        <v>44666500</v>
      </c>
      <c r="Q5490" s="90">
        <v>43542633.640000001</v>
      </c>
      <c r="R5490" s="90">
        <v>-1123866.3600000001</v>
      </c>
      <c r="S5490" s="90">
        <v>-2.5161281049556199</v>
      </c>
      <c r="T5490" s="89" t="s">
        <v>28</v>
      </c>
    </row>
    <row r="5491" spans="1:20" x14ac:dyDescent="0.55000000000000004">
      <c r="A5491" s="123">
        <v>2568</v>
      </c>
      <c r="B5491" s="88">
        <v>45930</v>
      </c>
      <c r="C5491" s="89" t="s">
        <v>2314</v>
      </c>
      <c r="D5491" s="89">
        <v>1</v>
      </c>
      <c r="E5491" s="89" t="s">
        <v>147</v>
      </c>
      <c r="F5491" s="89" t="s">
        <v>25</v>
      </c>
      <c r="G5491" s="89" t="s">
        <v>184</v>
      </c>
      <c r="H5491" s="89" t="s">
        <v>2342</v>
      </c>
      <c r="I5491" s="89" t="s">
        <v>97</v>
      </c>
      <c r="J5491" s="89">
        <v>28</v>
      </c>
      <c r="K5491" s="89" t="s">
        <v>119</v>
      </c>
      <c r="L5491" s="89" t="s">
        <v>120</v>
      </c>
      <c r="M5491" s="89">
        <v>12</v>
      </c>
      <c r="N5491" s="90">
        <v>13788070.01</v>
      </c>
      <c r="O5491" s="90">
        <v>14011904.52</v>
      </c>
      <c r="P5491" s="90">
        <v>14011904.52</v>
      </c>
      <c r="Q5491" s="90">
        <v>13883824.220000001</v>
      </c>
      <c r="R5491" s="90">
        <v>-128080.3</v>
      </c>
      <c r="S5491" s="90">
        <v>-0.914082020878629</v>
      </c>
      <c r="T5491" s="89" t="s">
        <v>28</v>
      </c>
    </row>
    <row r="5492" spans="1:20" x14ac:dyDescent="0.55000000000000004">
      <c r="A5492" s="123">
        <v>2568</v>
      </c>
      <c r="B5492" s="88">
        <v>45930</v>
      </c>
      <c r="C5492" s="89" t="s">
        <v>2314</v>
      </c>
      <c r="D5492" s="89">
        <v>1</v>
      </c>
      <c r="E5492" s="89" t="s">
        <v>147</v>
      </c>
      <c r="F5492" s="89" t="s">
        <v>25</v>
      </c>
      <c r="G5492" s="89" t="s">
        <v>164</v>
      </c>
      <c r="H5492" s="89" t="s">
        <v>2343</v>
      </c>
      <c r="I5492" s="89" t="s">
        <v>97</v>
      </c>
      <c r="J5492" s="89">
        <v>28</v>
      </c>
      <c r="K5492" s="89" t="s">
        <v>119</v>
      </c>
      <c r="L5492" s="89" t="s">
        <v>120</v>
      </c>
      <c r="M5492" s="89">
        <v>12</v>
      </c>
      <c r="N5492" s="90">
        <v>5491968.3099999996</v>
      </c>
      <c r="O5492" s="90">
        <v>8160981.2300000004</v>
      </c>
      <c r="P5492" s="90">
        <v>8160981.2300000004</v>
      </c>
      <c r="Q5492" s="90">
        <v>7393854.9800000004</v>
      </c>
      <c r="R5492" s="90">
        <v>-767126.25</v>
      </c>
      <c r="S5492" s="90">
        <v>-9.3999266556332994</v>
      </c>
      <c r="T5492" s="89" t="s">
        <v>28</v>
      </c>
    </row>
    <row r="5493" spans="1:20" x14ac:dyDescent="0.55000000000000004">
      <c r="A5493" s="123">
        <v>2568</v>
      </c>
      <c r="B5493" s="88">
        <v>45930</v>
      </c>
      <c r="C5493" s="89" t="s">
        <v>2314</v>
      </c>
      <c r="D5493" s="89">
        <v>1</v>
      </c>
      <c r="E5493" s="89" t="s">
        <v>147</v>
      </c>
      <c r="F5493" s="89" t="s">
        <v>56</v>
      </c>
      <c r="G5493" s="89" t="s">
        <v>178</v>
      </c>
      <c r="H5493" s="89" t="s">
        <v>2344</v>
      </c>
      <c r="I5493" s="89" t="s">
        <v>97</v>
      </c>
      <c r="J5493" s="89">
        <v>28</v>
      </c>
      <c r="K5493" s="89" t="s">
        <v>119</v>
      </c>
      <c r="L5493" s="89" t="s">
        <v>120</v>
      </c>
      <c r="M5493" s="89">
        <v>12</v>
      </c>
      <c r="N5493" s="90">
        <v>26725306.18</v>
      </c>
      <c r="O5493" s="90">
        <v>31312730</v>
      </c>
      <c r="P5493" s="90">
        <v>31312730</v>
      </c>
      <c r="Q5493" s="90">
        <v>31875176.57</v>
      </c>
      <c r="R5493" s="90">
        <v>562446.56999999995</v>
      </c>
      <c r="S5493" s="90">
        <v>1.7962233570819299</v>
      </c>
      <c r="T5493" s="89" t="s">
        <v>73</v>
      </c>
    </row>
    <row r="5494" spans="1:20" x14ac:dyDescent="0.55000000000000004">
      <c r="A5494" s="123">
        <v>2568</v>
      </c>
      <c r="B5494" s="88">
        <v>45930</v>
      </c>
      <c r="C5494" s="89" t="s">
        <v>2314</v>
      </c>
      <c r="D5494" s="89">
        <v>1</v>
      </c>
      <c r="E5494" s="89" t="s">
        <v>147</v>
      </c>
      <c r="F5494" s="89" t="s">
        <v>25</v>
      </c>
      <c r="G5494" s="89" t="s">
        <v>192</v>
      </c>
      <c r="H5494" s="89" t="s">
        <v>2345</v>
      </c>
      <c r="I5494" s="89" t="s">
        <v>97</v>
      </c>
      <c r="J5494" s="89">
        <v>28</v>
      </c>
      <c r="K5494" s="89" t="s">
        <v>119</v>
      </c>
      <c r="L5494" s="89" t="s">
        <v>120</v>
      </c>
      <c r="M5494" s="89">
        <v>12</v>
      </c>
      <c r="N5494" s="90">
        <v>10819408.199999999</v>
      </c>
      <c r="O5494" s="90">
        <v>10703000</v>
      </c>
      <c r="P5494" s="90">
        <v>10703000</v>
      </c>
      <c r="Q5494" s="90">
        <v>11082468.57</v>
      </c>
      <c r="R5494" s="90">
        <v>379468.57</v>
      </c>
      <c r="S5494" s="90">
        <v>3.5454411847145701</v>
      </c>
      <c r="T5494" s="89" t="s">
        <v>73</v>
      </c>
    </row>
    <row r="5495" spans="1:20" x14ac:dyDescent="0.55000000000000004">
      <c r="A5495" s="123">
        <v>2568</v>
      </c>
      <c r="B5495" s="88">
        <v>45930</v>
      </c>
      <c r="C5495" s="89" t="s">
        <v>2314</v>
      </c>
      <c r="D5495" s="89">
        <v>1</v>
      </c>
      <c r="E5495" s="89" t="s">
        <v>147</v>
      </c>
      <c r="F5495" s="89" t="s">
        <v>56</v>
      </c>
      <c r="G5495" s="89" t="s">
        <v>166</v>
      </c>
      <c r="H5495" s="89" t="s">
        <v>2346</v>
      </c>
      <c r="I5495" s="89" t="s">
        <v>97</v>
      </c>
      <c r="J5495" s="89">
        <v>28</v>
      </c>
      <c r="K5495" s="89" t="s">
        <v>119</v>
      </c>
      <c r="L5495" s="89" t="s">
        <v>120</v>
      </c>
      <c r="M5495" s="89">
        <v>12</v>
      </c>
      <c r="N5495" s="90">
        <v>60120906.090000004</v>
      </c>
      <c r="O5495" s="90">
        <v>61487531.729999997</v>
      </c>
      <c r="P5495" s="90">
        <v>61487531.729999997</v>
      </c>
      <c r="Q5495" s="90">
        <v>63741608.270000003</v>
      </c>
      <c r="R5495" s="90">
        <v>2254076.54</v>
      </c>
      <c r="S5495" s="90">
        <v>3.6659083176373901</v>
      </c>
      <c r="T5495" s="89" t="s">
        <v>73</v>
      </c>
    </row>
    <row r="5496" spans="1:20" x14ac:dyDescent="0.55000000000000004">
      <c r="A5496" s="123">
        <v>2568</v>
      </c>
      <c r="B5496" s="88">
        <v>45930</v>
      </c>
      <c r="C5496" s="89" t="s">
        <v>2314</v>
      </c>
      <c r="D5496" s="89">
        <v>1</v>
      </c>
      <c r="E5496" s="89" t="s">
        <v>147</v>
      </c>
      <c r="F5496" s="89" t="s">
        <v>25</v>
      </c>
      <c r="G5496" s="89" t="s">
        <v>180</v>
      </c>
      <c r="H5496" s="89" t="s">
        <v>2347</v>
      </c>
      <c r="I5496" s="89" t="s">
        <v>97</v>
      </c>
      <c r="J5496" s="89">
        <v>28</v>
      </c>
      <c r="K5496" s="89" t="s">
        <v>119</v>
      </c>
      <c r="L5496" s="89" t="s">
        <v>120</v>
      </c>
      <c r="M5496" s="89">
        <v>12</v>
      </c>
      <c r="N5496" s="90">
        <v>12593420.84</v>
      </c>
      <c r="O5496" s="90">
        <v>11330796.779999999</v>
      </c>
      <c r="P5496" s="90">
        <v>11330796.779999999</v>
      </c>
      <c r="Q5496" s="90">
        <v>14405716.039999999</v>
      </c>
      <c r="R5496" s="90">
        <v>3074919.26</v>
      </c>
      <c r="S5496" s="90">
        <v>27.1377143170332</v>
      </c>
      <c r="T5496" s="89" t="s">
        <v>73</v>
      </c>
    </row>
    <row r="5497" spans="1:20" x14ac:dyDescent="0.55000000000000004">
      <c r="A5497" s="123">
        <v>2568</v>
      </c>
      <c r="B5497" s="88">
        <v>45930</v>
      </c>
      <c r="C5497" s="89" t="s">
        <v>2314</v>
      </c>
      <c r="D5497" s="89">
        <v>1</v>
      </c>
      <c r="E5497" s="89" t="s">
        <v>147</v>
      </c>
      <c r="F5497" s="89" t="s">
        <v>25</v>
      </c>
      <c r="G5497" s="89" t="s">
        <v>168</v>
      </c>
      <c r="H5497" s="89" t="s">
        <v>2348</v>
      </c>
      <c r="I5497" s="89" t="s">
        <v>97</v>
      </c>
      <c r="J5497" s="89">
        <v>28</v>
      </c>
      <c r="K5497" s="89" t="s">
        <v>119</v>
      </c>
      <c r="L5497" s="89" t="s">
        <v>120</v>
      </c>
      <c r="M5497" s="89">
        <v>12</v>
      </c>
      <c r="N5497" s="90">
        <v>11842185.960000001</v>
      </c>
      <c r="O5497" s="90">
        <v>10043349.26</v>
      </c>
      <c r="P5497" s="90">
        <v>10043349.26</v>
      </c>
      <c r="Q5497" s="90">
        <v>9934077.2899999991</v>
      </c>
      <c r="R5497" s="90">
        <v>-109271.97</v>
      </c>
      <c r="S5497" s="90">
        <v>-1.0880032862662801</v>
      </c>
      <c r="T5497" s="89" t="s">
        <v>28</v>
      </c>
    </row>
    <row r="5498" spans="1:20" x14ac:dyDescent="0.55000000000000004">
      <c r="A5498" s="123">
        <v>2568</v>
      </c>
      <c r="B5498" s="88">
        <v>45930</v>
      </c>
      <c r="C5498" s="89" t="s">
        <v>2314</v>
      </c>
      <c r="D5498" s="89">
        <v>1</v>
      </c>
      <c r="E5498" s="89" t="s">
        <v>147</v>
      </c>
      <c r="F5498" s="89" t="s">
        <v>25</v>
      </c>
      <c r="G5498" s="89" t="s">
        <v>182</v>
      </c>
      <c r="H5498" s="89" t="s">
        <v>2349</v>
      </c>
      <c r="I5498" s="89" t="s">
        <v>97</v>
      </c>
      <c r="J5498" s="89">
        <v>28</v>
      </c>
      <c r="K5498" s="89" t="s">
        <v>119</v>
      </c>
      <c r="L5498" s="89" t="s">
        <v>120</v>
      </c>
      <c r="M5498" s="89">
        <v>12</v>
      </c>
      <c r="N5498" s="90">
        <v>8025890.0800000001</v>
      </c>
      <c r="O5498" s="90">
        <v>8300000</v>
      </c>
      <c r="P5498" s="90">
        <v>8300000</v>
      </c>
      <c r="Q5498" s="90">
        <v>7615113.2000000002</v>
      </c>
      <c r="R5498" s="90">
        <v>-684886.8</v>
      </c>
      <c r="S5498" s="90">
        <v>-8.2516481927710803</v>
      </c>
      <c r="T5498" s="89" t="s">
        <v>28</v>
      </c>
    </row>
    <row r="5499" spans="1:20" x14ac:dyDescent="0.55000000000000004">
      <c r="A5499" s="123">
        <v>2568</v>
      </c>
      <c r="B5499" s="88">
        <v>45930</v>
      </c>
      <c r="C5499" s="89" t="s">
        <v>2314</v>
      </c>
      <c r="D5499" s="89">
        <v>1</v>
      </c>
      <c r="E5499" s="89" t="s">
        <v>147</v>
      </c>
      <c r="F5499" s="89" t="s">
        <v>25</v>
      </c>
      <c r="G5499" s="89" t="s">
        <v>172</v>
      </c>
      <c r="H5499" s="89" t="s">
        <v>2350</v>
      </c>
      <c r="I5499" s="89" t="s">
        <v>97</v>
      </c>
      <c r="J5499" s="89">
        <v>28</v>
      </c>
      <c r="K5499" s="89" t="s">
        <v>119</v>
      </c>
      <c r="L5499" s="89" t="s">
        <v>120</v>
      </c>
      <c r="M5499" s="89">
        <v>12</v>
      </c>
      <c r="N5499" s="90">
        <v>5713717.4500000002</v>
      </c>
      <c r="O5499" s="90">
        <v>7214712.4000000004</v>
      </c>
      <c r="P5499" s="90">
        <v>7214712.4000000004</v>
      </c>
      <c r="Q5499" s="90">
        <v>7094768.1900000004</v>
      </c>
      <c r="R5499" s="90">
        <v>-119944.21</v>
      </c>
      <c r="S5499" s="90">
        <v>-1.6624946823937199</v>
      </c>
      <c r="T5499" s="89" t="s">
        <v>28</v>
      </c>
    </row>
    <row r="5500" spans="1:20" x14ac:dyDescent="0.55000000000000004">
      <c r="A5500" s="123">
        <v>2568</v>
      </c>
      <c r="B5500" s="88">
        <v>45930</v>
      </c>
      <c r="C5500" s="89" t="s">
        <v>2314</v>
      </c>
      <c r="D5500" s="89">
        <v>1</v>
      </c>
      <c r="E5500" s="89" t="s">
        <v>147</v>
      </c>
      <c r="F5500" s="89" t="s">
        <v>25</v>
      </c>
      <c r="G5500" s="89" t="s">
        <v>186</v>
      </c>
      <c r="H5500" s="89" t="s">
        <v>2351</v>
      </c>
      <c r="I5500" s="89" t="s">
        <v>97</v>
      </c>
      <c r="J5500" s="89">
        <v>28</v>
      </c>
      <c r="K5500" s="89" t="s">
        <v>119</v>
      </c>
      <c r="L5500" s="89" t="s">
        <v>120</v>
      </c>
      <c r="M5500" s="89">
        <v>12</v>
      </c>
      <c r="N5500" s="90">
        <v>5213214.33</v>
      </c>
      <c r="O5500" s="90">
        <v>10658744.859999999</v>
      </c>
      <c r="P5500" s="90">
        <v>10658744.859999999</v>
      </c>
      <c r="Q5500" s="90">
        <v>9878030.1799999997</v>
      </c>
      <c r="R5500" s="90">
        <v>-780714.68</v>
      </c>
      <c r="S5500" s="90">
        <v>-7.3246399107446098</v>
      </c>
      <c r="T5500" s="89" t="s">
        <v>28</v>
      </c>
    </row>
    <row r="5501" spans="1:20" x14ac:dyDescent="0.55000000000000004">
      <c r="A5501" s="123">
        <v>2568</v>
      </c>
      <c r="B5501" s="88">
        <v>45930</v>
      </c>
      <c r="C5501" s="89" t="s">
        <v>2314</v>
      </c>
      <c r="D5501" s="89">
        <v>1</v>
      </c>
      <c r="E5501" s="89" t="s">
        <v>147</v>
      </c>
      <c r="F5501" s="89" t="s">
        <v>25</v>
      </c>
      <c r="G5501" s="89" t="s">
        <v>162</v>
      </c>
      <c r="H5501" s="89" t="s">
        <v>2352</v>
      </c>
      <c r="I5501" s="89" t="s">
        <v>97</v>
      </c>
      <c r="J5501" s="89">
        <v>28</v>
      </c>
      <c r="K5501" s="89" t="s">
        <v>119</v>
      </c>
      <c r="L5501" s="89" t="s">
        <v>120</v>
      </c>
      <c r="M5501" s="89">
        <v>12</v>
      </c>
      <c r="N5501" s="90">
        <v>6278100.3899999997</v>
      </c>
      <c r="O5501" s="90">
        <v>6115116.54</v>
      </c>
      <c r="P5501" s="90">
        <v>6115116.54</v>
      </c>
      <c r="Q5501" s="90">
        <v>6939713.8300000001</v>
      </c>
      <c r="R5501" s="90">
        <v>824597.29</v>
      </c>
      <c r="S5501" s="90">
        <v>13.4845719555166</v>
      </c>
      <c r="T5501" s="89" t="s">
        <v>73</v>
      </c>
    </row>
    <row r="5502" spans="1:20" x14ac:dyDescent="0.55000000000000004">
      <c r="A5502" s="123">
        <v>2568</v>
      </c>
      <c r="B5502" s="88">
        <v>45930</v>
      </c>
      <c r="C5502" s="89" t="s">
        <v>2314</v>
      </c>
      <c r="D5502" s="89">
        <v>1</v>
      </c>
      <c r="E5502" s="89" t="s">
        <v>147</v>
      </c>
      <c r="F5502" s="89" t="s">
        <v>25</v>
      </c>
      <c r="G5502" s="89" t="s">
        <v>170</v>
      </c>
      <c r="H5502" s="89" t="s">
        <v>2353</v>
      </c>
      <c r="I5502" s="89" t="s">
        <v>97</v>
      </c>
      <c r="J5502" s="89">
        <v>28</v>
      </c>
      <c r="K5502" s="89" t="s">
        <v>119</v>
      </c>
      <c r="L5502" s="89" t="s">
        <v>120</v>
      </c>
      <c r="M5502" s="89">
        <v>12</v>
      </c>
      <c r="N5502" s="90">
        <v>5342948.4000000004</v>
      </c>
      <c r="O5502" s="90">
        <v>11086380</v>
      </c>
      <c r="P5502" s="90">
        <v>11086380</v>
      </c>
      <c r="Q5502" s="90">
        <v>6293824.1299999999</v>
      </c>
      <c r="R5502" s="90">
        <v>-4792555.87</v>
      </c>
      <c r="S5502" s="90">
        <v>-43.229222433292001</v>
      </c>
      <c r="T5502" s="89" t="s">
        <v>28</v>
      </c>
    </row>
    <row r="5503" spans="1:20" x14ac:dyDescent="0.55000000000000004">
      <c r="A5503" s="123">
        <v>2568</v>
      </c>
      <c r="B5503" s="88">
        <v>45930</v>
      </c>
      <c r="C5503" s="89" t="s">
        <v>2314</v>
      </c>
      <c r="D5503" s="89">
        <v>1</v>
      </c>
      <c r="E5503" s="89" t="s">
        <v>147</v>
      </c>
      <c r="F5503" s="89" t="s">
        <v>25</v>
      </c>
      <c r="G5503" s="89" t="s">
        <v>174</v>
      </c>
      <c r="H5503" s="89" t="s">
        <v>2354</v>
      </c>
      <c r="I5503" s="89" t="s">
        <v>97</v>
      </c>
      <c r="J5503" s="89">
        <v>28</v>
      </c>
      <c r="K5503" s="89" t="s">
        <v>119</v>
      </c>
      <c r="L5503" s="89" t="s">
        <v>120</v>
      </c>
      <c r="M5503" s="89">
        <v>12</v>
      </c>
      <c r="N5503" s="90">
        <v>7646549.3300000001</v>
      </c>
      <c r="O5503" s="90">
        <v>7463000</v>
      </c>
      <c r="P5503" s="90">
        <v>7463000</v>
      </c>
      <c r="Q5503" s="90">
        <v>7825840.3099999996</v>
      </c>
      <c r="R5503" s="90">
        <v>362840.31</v>
      </c>
      <c r="S5503" s="90">
        <v>4.8618559560498502</v>
      </c>
      <c r="T5503" s="89" t="s">
        <v>73</v>
      </c>
    </row>
    <row r="5504" spans="1:20" x14ac:dyDescent="0.55000000000000004">
      <c r="A5504" s="123">
        <v>2568</v>
      </c>
      <c r="B5504" s="88">
        <v>45930</v>
      </c>
      <c r="C5504" s="89" t="s">
        <v>2314</v>
      </c>
      <c r="D5504" s="89">
        <v>1</v>
      </c>
      <c r="E5504" s="89" t="s">
        <v>147</v>
      </c>
      <c r="F5504" s="89" t="s">
        <v>25</v>
      </c>
      <c r="G5504" s="89" t="s">
        <v>188</v>
      </c>
      <c r="H5504" s="89" t="s">
        <v>2355</v>
      </c>
      <c r="I5504" s="89" t="s">
        <v>97</v>
      </c>
      <c r="J5504" s="89">
        <v>28</v>
      </c>
      <c r="K5504" s="89" t="s">
        <v>119</v>
      </c>
      <c r="L5504" s="89" t="s">
        <v>120</v>
      </c>
      <c r="M5504" s="89">
        <v>12</v>
      </c>
      <c r="N5504" s="90">
        <v>7009772.1299999999</v>
      </c>
      <c r="O5504" s="90">
        <v>11026460</v>
      </c>
      <c r="P5504" s="90">
        <v>11026460</v>
      </c>
      <c r="Q5504" s="90">
        <v>11024898.57</v>
      </c>
      <c r="R5504" s="90">
        <v>-1561.43</v>
      </c>
      <c r="S5504" s="90">
        <v>-1.4160755129026001E-2</v>
      </c>
      <c r="T5504" s="89" t="s">
        <v>28</v>
      </c>
    </row>
    <row r="5505" spans="1:20" x14ac:dyDescent="0.55000000000000004">
      <c r="A5505" s="123">
        <v>2568</v>
      </c>
      <c r="B5505" s="88">
        <v>45930</v>
      </c>
      <c r="C5505" s="89" t="s">
        <v>2314</v>
      </c>
      <c r="D5505" s="89">
        <v>1</v>
      </c>
      <c r="E5505" s="89" t="s">
        <v>147</v>
      </c>
      <c r="F5505" s="89" t="s">
        <v>25</v>
      </c>
      <c r="G5505" s="89" t="s">
        <v>148</v>
      </c>
      <c r="H5505" s="89" t="s">
        <v>2356</v>
      </c>
      <c r="I5505" s="89" t="s">
        <v>97</v>
      </c>
      <c r="J5505" s="89">
        <v>28</v>
      </c>
      <c r="K5505" s="89" t="s">
        <v>119</v>
      </c>
      <c r="L5505" s="89" t="s">
        <v>120</v>
      </c>
      <c r="M5505" s="89">
        <v>12</v>
      </c>
      <c r="N5505" s="90">
        <v>4888526.1100000003</v>
      </c>
      <c r="O5505" s="90">
        <v>6594110.8099999996</v>
      </c>
      <c r="P5505" s="90">
        <v>6594110.8099999996</v>
      </c>
      <c r="Q5505" s="90">
        <v>6900814.2199999997</v>
      </c>
      <c r="R5505" s="90">
        <v>306703.40999999997</v>
      </c>
      <c r="S5505" s="90">
        <v>4.6511716111121899</v>
      </c>
      <c r="T5505" s="89" t="s">
        <v>73</v>
      </c>
    </row>
    <row r="5506" spans="1:20" x14ac:dyDescent="0.55000000000000004">
      <c r="A5506" s="123">
        <v>2568</v>
      </c>
      <c r="B5506" s="88">
        <v>45930</v>
      </c>
      <c r="C5506" s="89" t="s">
        <v>2314</v>
      </c>
      <c r="D5506" s="89">
        <v>1</v>
      </c>
      <c r="E5506" s="89" t="s">
        <v>147</v>
      </c>
      <c r="F5506" s="89" t="s">
        <v>25</v>
      </c>
      <c r="G5506" s="89" t="s">
        <v>150</v>
      </c>
      <c r="H5506" s="89" t="s">
        <v>2357</v>
      </c>
      <c r="I5506" s="89" t="s">
        <v>97</v>
      </c>
      <c r="J5506" s="89">
        <v>28</v>
      </c>
      <c r="K5506" s="89" t="s">
        <v>119</v>
      </c>
      <c r="L5506" s="89" t="s">
        <v>120</v>
      </c>
      <c r="M5506" s="89">
        <v>12</v>
      </c>
      <c r="N5506" s="90">
        <v>8682780.6300000008</v>
      </c>
      <c r="O5506" s="90">
        <v>8879043.5600000005</v>
      </c>
      <c r="P5506" s="90">
        <v>8879043.5600000005</v>
      </c>
      <c r="Q5506" s="90">
        <v>11145206.01</v>
      </c>
      <c r="R5506" s="90">
        <v>2266162.4500000002</v>
      </c>
      <c r="S5506" s="90">
        <v>25.522596377486401</v>
      </c>
      <c r="T5506" s="89" t="s">
        <v>73</v>
      </c>
    </row>
    <row r="5507" spans="1:20" x14ac:dyDescent="0.55000000000000004">
      <c r="A5507" s="123">
        <v>2568</v>
      </c>
      <c r="B5507" s="88">
        <v>45930</v>
      </c>
      <c r="C5507" s="89" t="s">
        <v>2314</v>
      </c>
      <c r="D5507" s="89">
        <v>1</v>
      </c>
      <c r="E5507" s="89" t="s">
        <v>198</v>
      </c>
      <c r="F5507" s="89" t="s">
        <v>56</v>
      </c>
      <c r="G5507" s="89" t="s">
        <v>205</v>
      </c>
      <c r="H5507" s="89" t="s">
        <v>2358</v>
      </c>
      <c r="I5507" s="89" t="s">
        <v>97</v>
      </c>
      <c r="J5507" s="89">
        <v>28</v>
      </c>
      <c r="K5507" s="89" t="s">
        <v>119</v>
      </c>
      <c r="L5507" s="89" t="s">
        <v>120</v>
      </c>
      <c r="M5507" s="89">
        <v>12</v>
      </c>
      <c r="N5507" s="90">
        <v>148848231.94</v>
      </c>
      <c r="O5507" s="90">
        <v>190922500</v>
      </c>
      <c r="P5507" s="90">
        <v>190922500</v>
      </c>
      <c r="Q5507" s="90">
        <v>205385256.13999999</v>
      </c>
      <c r="R5507" s="90">
        <v>14462756.140000001</v>
      </c>
      <c r="S5507" s="90">
        <v>7.57519733923451</v>
      </c>
      <c r="T5507" s="89" t="s">
        <v>73</v>
      </c>
    </row>
    <row r="5508" spans="1:20" x14ac:dyDescent="0.55000000000000004">
      <c r="A5508" s="123">
        <v>2568</v>
      </c>
      <c r="B5508" s="88">
        <v>45930</v>
      </c>
      <c r="C5508" s="89" t="s">
        <v>2314</v>
      </c>
      <c r="D5508" s="89">
        <v>1</v>
      </c>
      <c r="E5508" s="89" t="s">
        <v>198</v>
      </c>
      <c r="F5508" s="89" t="s">
        <v>25</v>
      </c>
      <c r="G5508" s="89" t="s">
        <v>225</v>
      </c>
      <c r="H5508" s="89" t="s">
        <v>2359</v>
      </c>
      <c r="I5508" s="89" t="s">
        <v>97</v>
      </c>
      <c r="J5508" s="89">
        <v>28</v>
      </c>
      <c r="K5508" s="89" t="s">
        <v>119</v>
      </c>
      <c r="L5508" s="89" t="s">
        <v>120</v>
      </c>
      <c r="M5508" s="89">
        <v>12</v>
      </c>
      <c r="N5508" s="90">
        <v>4751801.8099999996</v>
      </c>
      <c r="O5508" s="90">
        <v>4746962.45</v>
      </c>
      <c r="P5508" s="90">
        <v>4746962.45</v>
      </c>
      <c r="Q5508" s="90">
        <v>5085491.4800000004</v>
      </c>
      <c r="R5508" s="90">
        <v>338529.03</v>
      </c>
      <c r="S5508" s="90">
        <v>7.1314874209717001</v>
      </c>
      <c r="T5508" s="89" t="s">
        <v>73</v>
      </c>
    </row>
    <row r="5509" spans="1:20" x14ac:dyDescent="0.55000000000000004">
      <c r="A5509" s="123">
        <v>2568</v>
      </c>
      <c r="B5509" s="88">
        <v>45930</v>
      </c>
      <c r="C5509" s="89" t="s">
        <v>2314</v>
      </c>
      <c r="D5509" s="89">
        <v>1</v>
      </c>
      <c r="E5509" s="89" t="s">
        <v>198</v>
      </c>
      <c r="F5509" s="89" t="s">
        <v>25</v>
      </c>
      <c r="G5509" s="89" t="s">
        <v>221</v>
      </c>
      <c r="H5509" s="89" t="s">
        <v>2360</v>
      </c>
      <c r="I5509" s="89" t="s">
        <v>97</v>
      </c>
      <c r="J5509" s="89">
        <v>28</v>
      </c>
      <c r="K5509" s="89" t="s">
        <v>119</v>
      </c>
      <c r="L5509" s="89" t="s">
        <v>120</v>
      </c>
      <c r="M5509" s="89">
        <v>12</v>
      </c>
      <c r="N5509" s="90">
        <v>3486824.93</v>
      </c>
      <c r="O5509" s="90">
        <v>3450438.72</v>
      </c>
      <c r="P5509" s="90">
        <v>3450438.72</v>
      </c>
      <c r="Q5509" s="90">
        <v>3557079.44</v>
      </c>
      <c r="R5509" s="90">
        <v>106640.72</v>
      </c>
      <c r="S5509" s="90">
        <v>3.0906423401137801</v>
      </c>
      <c r="T5509" s="89" t="s">
        <v>73</v>
      </c>
    </row>
    <row r="5510" spans="1:20" x14ac:dyDescent="0.55000000000000004">
      <c r="A5510" s="123">
        <v>2568</v>
      </c>
      <c r="B5510" s="88">
        <v>45930</v>
      </c>
      <c r="C5510" s="89" t="s">
        <v>2314</v>
      </c>
      <c r="D5510" s="89">
        <v>1</v>
      </c>
      <c r="E5510" s="89" t="s">
        <v>198</v>
      </c>
      <c r="F5510" s="89" t="s">
        <v>25</v>
      </c>
      <c r="G5510" s="89" t="s">
        <v>217</v>
      </c>
      <c r="H5510" s="89" t="s">
        <v>2361</v>
      </c>
      <c r="I5510" s="89" t="s">
        <v>97</v>
      </c>
      <c r="J5510" s="89">
        <v>28</v>
      </c>
      <c r="K5510" s="89" t="s">
        <v>119</v>
      </c>
      <c r="L5510" s="89" t="s">
        <v>120</v>
      </c>
      <c r="M5510" s="89">
        <v>12</v>
      </c>
      <c r="N5510" s="90">
        <v>3218078.76</v>
      </c>
      <c r="O5510" s="90">
        <v>3218078.76</v>
      </c>
      <c r="P5510" s="90">
        <v>3218078.76</v>
      </c>
      <c r="Q5510" s="90">
        <v>3206614.8</v>
      </c>
      <c r="R5510" s="90">
        <v>-11463.96</v>
      </c>
      <c r="S5510" s="90">
        <v>-0.35623615377269402</v>
      </c>
      <c r="T5510" s="89" t="s">
        <v>28</v>
      </c>
    </row>
    <row r="5511" spans="1:20" x14ac:dyDescent="0.55000000000000004">
      <c r="A5511" s="123">
        <v>2568</v>
      </c>
      <c r="B5511" s="88">
        <v>45930</v>
      </c>
      <c r="C5511" s="89" t="s">
        <v>2314</v>
      </c>
      <c r="D5511" s="89">
        <v>1</v>
      </c>
      <c r="E5511" s="89" t="s">
        <v>198</v>
      </c>
      <c r="F5511" s="89" t="s">
        <v>25</v>
      </c>
      <c r="G5511" s="89" t="s">
        <v>213</v>
      </c>
      <c r="H5511" s="89" t="s">
        <v>2362</v>
      </c>
      <c r="I5511" s="89" t="s">
        <v>97</v>
      </c>
      <c r="J5511" s="89">
        <v>28</v>
      </c>
      <c r="K5511" s="89" t="s">
        <v>119</v>
      </c>
      <c r="L5511" s="89" t="s">
        <v>120</v>
      </c>
      <c r="M5511" s="89">
        <v>12</v>
      </c>
      <c r="N5511" s="90">
        <v>8396548.4199999999</v>
      </c>
      <c r="O5511" s="90">
        <v>21735466.449999999</v>
      </c>
      <c r="P5511" s="90">
        <v>21735466.449999999</v>
      </c>
      <c r="Q5511" s="90">
        <v>8611338.3800000008</v>
      </c>
      <c r="R5511" s="90">
        <v>-13124128.07</v>
      </c>
      <c r="S5511" s="90">
        <v>-60.381165962969199</v>
      </c>
      <c r="T5511" s="89" t="s">
        <v>28</v>
      </c>
    </row>
    <row r="5512" spans="1:20" x14ac:dyDescent="0.55000000000000004">
      <c r="A5512" s="123">
        <v>2568</v>
      </c>
      <c r="B5512" s="88">
        <v>45930</v>
      </c>
      <c r="C5512" s="89" t="s">
        <v>2314</v>
      </c>
      <c r="D5512" s="89">
        <v>1</v>
      </c>
      <c r="E5512" s="89" t="s">
        <v>198</v>
      </c>
      <c r="F5512" s="89" t="s">
        <v>25</v>
      </c>
      <c r="G5512" s="89" t="s">
        <v>211</v>
      </c>
      <c r="H5512" s="89" t="s">
        <v>2363</v>
      </c>
      <c r="I5512" s="89" t="s">
        <v>97</v>
      </c>
      <c r="J5512" s="89">
        <v>28</v>
      </c>
      <c r="K5512" s="89" t="s">
        <v>119</v>
      </c>
      <c r="L5512" s="89" t="s">
        <v>120</v>
      </c>
      <c r="M5512" s="89">
        <v>12</v>
      </c>
      <c r="N5512" s="90">
        <v>9442780.7799999993</v>
      </c>
      <c r="O5512" s="90">
        <v>9938245.1600000001</v>
      </c>
      <c r="P5512" s="90">
        <v>9938245.1600000001</v>
      </c>
      <c r="Q5512" s="90">
        <v>11645116.48</v>
      </c>
      <c r="R5512" s="90">
        <v>1706871.32</v>
      </c>
      <c r="S5512" s="90">
        <v>17.174775752865401</v>
      </c>
      <c r="T5512" s="89" t="s">
        <v>73</v>
      </c>
    </row>
    <row r="5513" spans="1:20" x14ac:dyDescent="0.55000000000000004">
      <c r="A5513" s="123">
        <v>2568</v>
      </c>
      <c r="B5513" s="88">
        <v>45930</v>
      </c>
      <c r="C5513" s="89" t="s">
        <v>2314</v>
      </c>
      <c r="D5513" s="89">
        <v>1</v>
      </c>
      <c r="E5513" s="89" t="s">
        <v>198</v>
      </c>
      <c r="F5513" s="89" t="s">
        <v>25</v>
      </c>
      <c r="G5513" s="89" t="s">
        <v>207</v>
      </c>
      <c r="H5513" s="89" t="s">
        <v>2364</v>
      </c>
      <c r="I5513" s="89" t="s">
        <v>97</v>
      </c>
      <c r="J5513" s="89">
        <v>28</v>
      </c>
      <c r="K5513" s="89" t="s">
        <v>119</v>
      </c>
      <c r="L5513" s="89" t="s">
        <v>120</v>
      </c>
      <c r="M5513" s="89">
        <v>12</v>
      </c>
      <c r="N5513" s="90">
        <v>2997541.25</v>
      </c>
      <c r="O5513" s="90">
        <v>5394962.4800000004</v>
      </c>
      <c r="P5513" s="90">
        <v>5394962.4800000004</v>
      </c>
      <c r="Q5513" s="90">
        <v>3506242.12</v>
      </c>
      <c r="R5513" s="90">
        <v>-1888720.36</v>
      </c>
      <c r="S5513" s="90">
        <v>-35.008961915894503</v>
      </c>
      <c r="T5513" s="89" t="s">
        <v>28</v>
      </c>
    </row>
    <row r="5514" spans="1:20" x14ac:dyDescent="0.55000000000000004">
      <c r="A5514" s="123">
        <v>2568</v>
      </c>
      <c r="B5514" s="88">
        <v>45930</v>
      </c>
      <c r="C5514" s="89" t="s">
        <v>2314</v>
      </c>
      <c r="D5514" s="89">
        <v>1</v>
      </c>
      <c r="E5514" s="89" t="s">
        <v>198</v>
      </c>
      <c r="F5514" s="89" t="s">
        <v>25</v>
      </c>
      <c r="G5514" s="89" t="s">
        <v>227</v>
      </c>
      <c r="H5514" s="89" t="s">
        <v>2365</v>
      </c>
      <c r="I5514" s="89" t="s">
        <v>97</v>
      </c>
      <c r="J5514" s="89">
        <v>28</v>
      </c>
      <c r="K5514" s="89" t="s">
        <v>119</v>
      </c>
      <c r="L5514" s="89" t="s">
        <v>120</v>
      </c>
      <c r="M5514" s="89">
        <v>12</v>
      </c>
      <c r="N5514" s="90">
        <v>3827948.54</v>
      </c>
      <c r="O5514" s="90">
        <v>3641675.78</v>
      </c>
      <c r="P5514" s="90">
        <v>3641675.78</v>
      </c>
      <c r="Q5514" s="90">
        <v>3432262.44</v>
      </c>
      <c r="R5514" s="90">
        <v>-209413.34</v>
      </c>
      <c r="S5514" s="90">
        <v>-5.7504663416247404</v>
      </c>
      <c r="T5514" s="89" t="s">
        <v>28</v>
      </c>
    </row>
    <row r="5515" spans="1:20" x14ac:dyDescent="0.55000000000000004">
      <c r="A5515" s="123">
        <v>2568</v>
      </c>
      <c r="B5515" s="88">
        <v>45930</v>
      </c>
      <c r="C5515" s="89" t="s">
        <v>2314</v>
      </c>
      <c r="D5515" s="89">
        <v>1</v>
      </c>
      <c r="E5515" s="89" t="s">
        <v>198</v>
      </c>
      <c r="F5515" s="89" t="s">
        <v>25</v>
      </c>
      <c r="G5515" s="89" t="s">
        <v>223</v>
      </c>
      <c r="H5515" s="89" t="s">
        <v>2366</v>
      </c>
      <c r="I5515" s="89" t="s">
        <v>97</v>
      </c>
      <c r="J5515" s="89">
        <v>28</v>
      </c>
      <c r="K5515" s="89" t="s">
        <v>119</v>
      </c>
      <c r="L5515" s="89" t="s">
        <v>120</v>
      </c>
      <c r="M5515" s="89">
        <v>12</v>
      </c>
      <c r="N5515" s="90">
        <v>1566261.02</v>
      </c>
      <c r="O5515" s="90">
        <v>1479692.42</v>
      </c>
      <c r="P5515" s="90">
        <v>1479692.42</v>
      </c>
      <c r="Q5515" s="90">
        <v>1339652.82</v>
      </c>
      <c r="R5515" s="90">
        <v>-140039.6</v>
      </c>
      <c r="S5515" s="90">
        <v>-9.4641020057398109</v>
      </c>
      <c r="T5515" s="89" t="s">
        <v>28</v>
      </c>
    </row>
    <row r="5516" spans="1:20" x14ac:dyDescent="0.55000000000000004">
      <c r="A5516" s="123">
        <v>2568</v>
      </c>
      <c r="B5516" s="88">
        <v>45930</v>
      </c>
      <c r="C5516" s="89" t="s">
        <v>2314</v>
      </c>
      <c r="D5516" s="89">
        <v>1</v>
      </c>
      <c r="E5516" s="89" t="s">
        <v>198</v>
      </c>
      <c r="F5516" s="89" t="s">
        <v>25</v>
      </c>
      <c r="G5516" s="89" t="s">
        <v>209</v>
      </c>
      <c r="H5516" s="89" t="s">
        <v>2367</v>
      </c>
      <c r="I5516" s="89" t="s">
        <v>97</v>
      </c>
      <c r="J5516" s="89">
        <v>28</v>
      </c>
      <c r="K5516" s="89" t="s">
        <v>119</v>
      </c>
      <c r="L5516" s="89" t="s">
        <v>120</v>
      </c>
      <c r="M5516" s="89">
        <v>12</v>
      </c>
      <c r="N5516" s="90">
        <v>3567543.49</v>
      </c>
      <c r="O5516" s="90">
        <v>3351121.13</v>
      </c>
      <c r="P5516" s="90">
        <v>3351121.13</v>
      </c>
      <c r="Q5516" s="90">
        <v>3456148.25</v>
      </c>
      <c r="R5516" s="90">
        <v>105027.12</v>
      </c>
      <c r="S5516" s="90">
        <v>3.13408903843473</v>
      </c>
      <c r="T5516" s="89" t="s">
        <v>73</v>
      </c>
    </row>
    <row r="5517" spans="1:20" x14ac:dyDescent="0.55000000000000004">
      <c r="A5517" s="123">
        <v>2568</v>
      </c>
      <c r="B5517" s="88">
        <v>45930</v>
      </c>
      <c r="C5517" s="89" t="s">
        <v>2314</v>
      </c>
      <c r="D5517" s="89">
        <v>1</v>
      </c>
      <c r="E5517" s="89" t="s">
        <v>198</v>
      </c>
      <c r="F5517" s="89" t="s">
        <v>25</v>
      </c>
      <c r="G5517" s="89" t="s">
        <v>219</v>
      </c>
      <c r="H5517" s="89" t="s">
        <v>2368</v>
      </c>
      <c r="I5517" s="89" t="s">
        <v>97</v>
      </c>
      <c r="J5517" s="89">
        <v>28</v>
      </c>
      <c r="K5517" s="89" t="s">
        <v>119</v>
      </c>
      <c r="L5517" s="89" t="s">
        <v>120</v>
      </c>
      <c r="M5517" s="89">
        <v>12</v>
      </c>
      <c r="N5517" s="90">
        <v>4328088.57</v>
      </c>
      <c r="O5517" s="90">
        <v>4761768.72</v>
      </c>
      <c r="P5517" s="90">
        <v>4761768.72</v>
      </c>
      <c r="Q5517" s="90">
        <v>4288534.92</v>
      </c>
      <c r="R5517" s="90">
        <v>-473233.8</v>
      </c>
      <c r="S5517" s="90">
        <v>-9.9381937222688101</v>
      </c>
      <c r="T5517" s="89" t="s">
        <v>28</v>
      </c>
    </row>
    <row r="5518" spans="1:20" x14ac:dyDescent="0.55000000000000004">
      <c r="A5518" s="123">
        <v>2568</v>
      </c>
      <c r="B5518" s="88">
        <v>45930</v>
      </c>
      <c r="C5518" s="89" t="s">
        <v>2314</v>
      </c>
      <c r="D5518" s="89">
        <v>1</v>
      </c>
      <c r="E5518" s="89" t="s">
        <v>198</v>
      </c>
      <c r="F5518" s="89" t="s">
        <v>25</v>
      </c>
      <c r="G5518" s="89" t="s">
        <v>215</v>
      </c>
      <c r="H5518" s="89" t="s">
        <v>2369</v>
      </c>
      <c r="I5518" s="89" t="s">
        <v>97</v>
      </c>
      <c r="J5518" s="89">
        <v>28</v>
      </c>
      <c r="K5518" s="89" t="s">
        <v>119</v>
      </c>
      <c r="L5518" s="89" t="s">
        <v>120</v>
      </c>
      <c r="M5518" s="89">
        <v>12</v>
      </c>
      <c r="N5518" s="90">
        <v>2509312.37</v>
      </c>
      <c r="O5518" s="90">
        <v>3495982.55</v>
      </c>
      <c r="P5518" s="90">
        <v>3495982.55</v>
      </c>
      <c r="Q5518" s="90">
        <v>3187046.96</v>
      </c>
      <c r="R5518" s="90">
        <v>-308935.59000000003</v>
      </c>
      <c r="S5518" s="90">
        <v>-8.8368744861154997</v>
      </c>
      <c r="T5518" s="89" t="s">
        <v>28</v>
      </c>
    </row>
    <row r="5519" spans="1:20" x14ac:dyDescent="0.55000000000000004">
      <c r="A5519" s="123">
        <v>2568</v>
      </c>
      <c r="B5519" s="88">
        <v>45930</v>
      </c>
      <c r="C5519" s="89" t="s">
        <v>2314</v>
      </c>
      <c r="D5519" s="89">
        <v>1</v>
      </c>
      <c r="E5519" s="89" t="s">
        <v>198</v>
      </c>
      <c r="F5519" s="89" t="s">
        <v>25</v>
      </c>
      <c r="G5519" s="89" t="s">
        <v>199</v>
      </c>
      <c r="H5519" s="89" t="s">
        <v>2370</v>
      </c>
      <c r="I5519" s="89" t="s">
        <v>97</v>
      </c>
      <c r="J5519" s="89">
        <v>28</v>
      </c>
      <c r="K5519" s="89" t="s">
        <v>119</v>
      </c>
      <c r="L5519" s="89" t="s">
        <v>120</v>
      </c>
      <c r="M5519" s="89">
        <v>12</v>
      </c>
      <c r="N5519" s="90">
        <v>28669397.219999999</v>
      </c>
      <c r="O5519" s="90">
        <v>28052500</v>
      </c>
      <c r="P5519" s="90">
        <v>28052500</v>
      </c>
      <c r="Q5519" s="90">
        <v>40558632.009999998</v>
      </c>
      <c r="R5519" s="90">
        <v>12506132.01</v>
      </c>
      <c r="S5519" s="90">
        <v>44.581167489528603</v>
      </c>
      <c r="T5519" s="89" t="s">
        <v>73</v>
      </c>
    </row>
    <row r="5520" spans="1:20" x14ac:dyDescent="0.55000000000000004">
      <c r="A5520" s="123">
        <v>2568</v>
      </c>
      <c r="B5520" s="88">
        <v>45930</v>
      </c>
      <c r="C5520" s="89" t="s">
        <v>2314</v>
      </c>
      <c r="D5520" s="89">
        <v>1</v>
      </c>
      <c r="E5520" s="89" t="s">
        <v>198</v>
      </c>
      <c r="F5520" s="89" t="s">
        <v>25</v>
      </c>
      <c r="G5520" s="89" t="s">
        <v>203</v>
      </c>
      <c r="H5520" s="89" t="s">
        <v>2371</v>
      </c>
      <c r="I5520" s="89" t="s">
        <v>97</v>
      </c>
      <c r="J5520" s="89">
        <v>28</v>
      </c>
      <c r="K5520" s="89" t="s">
        <v>119</v>
      </c>
      <c r="L5520" s="89" t="s">
        <v>120</v>
      </c>
      <c r="M5520" s="89">
        <v>12</v>
      </c>
      <c r="N5520" s="90">
        <v>8469817.2300000004</v>
      </c>
      <c r="O5520" s="90">
        <v>6635635.4100000001</v>
      </c>
      <c r="P5520" s="90">
        <v>6635635.4100000001</v>
      </c>
      <c r="Q5520" s="90">
        <v>6431452.0599999996</v>
      </c>
      <c r="R5520" s="90">
        <v>-204183.35</v>
      </c>
      <c r="S5520" s="90">
        <v>-3.07707306661684</v>
      </c>
      <c r="T5520" s="89" t="s">
        <v>28</v>
      </c>
    </row>
    <row r="5521" spans="1:20" x14ac:dyDescent="0.55000000000000004">
      <c r="A5521" s="123">
        <v>2568</v>
      </c>
      <c r="B5521" s="88">
        <v>45930</v>
      </c>
      <c r="C5521" s="89" t="s">
        <v>2314</v>
      </c>
      <c r="D5521" s="89">
        <v>1</v>
      </c>
      <c r="E5521" s="89" t="s">
        <v>198</v>
      </c>
      <c r="F5521" s="89" t="s">
        <v>25</v>
      </c>
      <c r="G5521" s="89" t="s">
        <v>201</v>
      </c>
      <c r="H5521" s="89" t="s">
        <v>2372</v>
      </c>
      <c r="I5521" s="89" t="s">
        <v>97</v>
      </c>
      <c r="J5521" s="89">
        <v>28</v>
      </c>
      <c r="K5521" s="89" t="s">
        <v>119</v>
      </c>
      <c r="L5521" s="89" t="s">
        <v>120</v>
      </c>
      <c r="M5521" s="89">
        <v>12</v>
      </c>
      <c r="N5521" s="90">
        <v>6567443.29</v>
      </c>
      <c r="O5521" s="90">
        <v>7747348.3799999999</v>
      </c>
      <c r="P5521" s="90">
        <v>7747348.3799999999</v>
      </c>
      <c r="Q5521" s="90">
        <v>6992758.6200000001</v>
      </c>
      <c r="R5521" s="90">
        <v>-754589.76</v>
      </c>
      <c r="S5521" s="90">
        <v>-9.7399745433933909</v>
      </c>
      <c r="T5521" s="89" t="s">
        <v>28</v>
      </c>
    </row>
    <row r="5522" spans="1:20" x14ac:dyDescent="0.55000000000000004">
      <c r="A5522" s="123">
        <v>2568</v>
      </c>
      <c r="B5522" s="88">
        <v>45930</v>
      </c>
      <c r="C5522" s="89" t="s">
        <v>2314</v>
      </c>
      <c r="D5522" s="89">
        <v>1</v>
      </c>
      <c r="E5522" s="89" t="s">
        <v>229</v>
      </c>
      <c r="F5522" s="89" t="s">
        <v>56</v>
      </c>
      <c r="G5522" s="89" t="s">
        <v>234</v>
      </c>
      <c r="H5522" s="89" t="s">
        <v>2373</v>
      </c>
      <c r="I5522" s="89" t="s">
        <v>97</v>
      </c>
      <c r="J5522" s="89">
        <v>28</v>
      </c>
      <c r="K5522" s="89" t="s">
        <v>119</v>
      </c>
      <c r="L5522" s="89" t="s">
        <v>120</v>
      </c>
      <c r="M5522" s="89">
        <v>12</v>
      </c>
      <c r="N5522" s="90">
        <v>83173085.060000002</v>
      </c>
      <c r="O5522" s="90">
        <v>83173085.060000002</v>
      </c>
      <c r="P5522" s="90">
        <v>83173085.060000002</v>
      </c>
      <c r="Q5522" s="90">
        <v>102695342.36</v>
      </c>
      <c r="R5522" s="90">
        <v>19522257.300000001</v>
      </c>
      <c r="S5522" s="90">
        <v>23.471844630888601</v>
      </c>
      <c r="T5522" s="89" t="s">
        <v>73</v>
      </c>
    </row>
    <row r="5523" spans="1:20" x14ac:dyDescent="0.55000000000000004">
      <c r="A5523" s="123">
        <v>2568</v>
      </c>
      <c r="B5523" s="88">
        <v>45930</v>
      </c>
      <c r="C5523" s="89" t="s">
        <v>2314</v>
      </c>
      <c r="D5523" s="89">
        <v>1</v>
      </c>
      <c r="E5523" s="89" t="s">
        <v>229</v>
      </c>
      <c r="F5523" s="89" t="s">
        <v>56</v>
      </c>
      <c r="G5523" s="89" t="s">
        <v>236</v>
      </c>
      <c r="H5523" s="89" t="s">
        <v>2374</v>
      </c>
      <c r="I5523" s="89" t="s">
        <v>97</v>
      </c>
      <c r="J5523" s="89">
        <v>28</v>
      </c>
      <c r="K5523" s="89" t="s">
        <v>119</v>
      </c>
      <c r="L5523" s="89" t="s">
        <v>120</v>
      </c>
      <c r="M5523" s="89">
        <v>12</v>
      </c>
      <c r="N5523" s="90">
        <v>43692640.270000003</v>
      </c>
      <c r="O5523" s="90">
        <v>45040529.850000001</v>
      </c>
      <c r="P5523" s="90">
        <v>45040529.850000001</v>
      </c>
      <c r="Q5523" s="90">
        <v>47111481.469999999</v>
      </c>
      <c r="R5523" s="90">
        <v>2070951.62</v>
      </c>
      <c r="S5523" s="90">
        <v>4.59797348498555</v>
      </c>
      <c r="T5523" s="89" t="s">
        <v>73</v>
      </c>
    </row>
    <row r="5524" spans="1:20" x14ac:dyDescent="0.55000000000000004">
      <c r="A5524" s="123">
        <v>2568</v>
      </c>
      <c r="B5524" s="88">
        <v>45930</v>
      </c>
      <c r="C5524" s="89" t="s">
        <v>2314</v>
      </c>
      <c r="D5524" s="89">
        <v>1</v>
      </c>
      <c r="E5524" s="89" t="s">
        <v>229</v>
      </c>
      <c r="F5524" s="89" t="s">
        <v>25</v>
      </c>
      <c r="G5524" s="89" t="s">
        <v>238</v>
      </c>
      <c r="H5524" s="89" t="s">
        <v>2375</v>
      </c>
      <c r="I5524" s="89" t="s">
        <v>97</v>
      </c>
      <c r="J5524" s="89">
        <v>28</v>
      </c>
      <c r="K5524" s="89" t="s">
        <v>119</v>
      </c>
      <c r="L5524" s="89" t="s">
        <v>120</v>
      </c>
      <c r="M5524" s="89">
        <v>12</v>
      </c>
      <c r="N5524" s="90">
        <v>8626578.2699999996</v>
      </c>
      <c r="O5524" s="90">
        <v>8049831.3200000003</v>
      </c>
      <c r="P5524" s="90">
        <v>8049831.3200000003</v>
      </c>
      <c r="Q5524" s="90">
        <v>8366755.8300000001</v>
      </c>
      <c r="R5524" s="90">
        <v>316924.51</v>
      </c>
      <c r="S5524" s="90">
        <v>3.93703293151738</v>
      </c>
      <c r="T5524" s="89" t="s">
        <v>73</v>
      </c>
    </row>
    <row r="5525" spans="1:20" x14ac:dyDescent="0.55000000000000004">
      <c r="A5525" s="123">
        <v>2568</v>
      </c>
      <c r="B5525" s="88">
        <v>45930</v>
      </c>
      <c r="C5525" s="89" t="s">
        <v>2314</v>
      </c>
      <c r="D5525" s="89">
        <v>1</v>
      </c>
      <c r="E5525" s="89" t="s">
        <v>229</v>
      </c>
      <c r="F5525" s="89" t="s">
        <v>25</v>
      </c>
      <c r="G5525" s="89" t="s">
        <v>240</v>
      </c>
      <c r="H5525" s="89" t="s">
        <v>2376</v>
      </c>
      <c r="I5525" s="89" t="s">
        <v>97</v>
      </c>
      <c r="J5525" s="89">
        <v>28</v>
      </c>
      <c r="K5525" s="89" t="s">
        <v>119</v>
      </c>
      <c r="L5525" s="89" t="s">
        <v>120</v>
      </c>
      <c r="M5525" s="89">
        <v>12</v>
      </c>
      <c r="N5525" s="90">
        <v>3962159.68</v>
      </c>
      <c r="O5525" s="90">
        <v>3999398.4</v>
      </c>
      <c r="P5525" s="90">
        <v>3999398.4</v>
      </c>
      <c r="Q5525" s="90">
        <v>3710480.66</v>
      </c>
      <c r="R5525" s="90">
        <v>-288917.74</v>
      </c>
      <c r="S5525" s="90">
        <v>-7.2240299941111203</v>
      </c>
      <c r="T5525" s="89" t="s">
        <v>28</v>
      </c>
    </row>
    <row r="5526" spans="1:20" x14ac:dyDescent="0.55000000000000004">
      <c r="A5526" s="123">
        <v>2568</v>
      </c>
      <c r="B5526" s="88">
        <v>45930</v>
      </c>
      <c r="C5526" s="89" t="s">
        <v>2314</v>
      </c>
      <c r="D5526" s="89">
        <v>1</v>
      </c>
      <c r="E5526" s="89" t="s">
        <v>229</v>
      </c>
      <c r="F5526" s="89" t="s">
        <v>25</v>
      </c>
      <c r="G5526" s="89" t="s">
        <v>242</v>
      </c>
      <c r="H5526" s="89" t="s">
        <v>2377</v>
      </c>
      <c r="I5526" s="89" t="s">
        <v>97</v>
      </c>
      <c r="J5526" s="89">
        <v>28</v>
      </c>
      <c r="K5526" s="89" t="s">
        <v>119</v>
      </c>
      <c r="L5526" s="89" t="s">
        <v>120</v>
      </c>
      <c r="M5526" s="89">
        <v>12</v>
      </c>
      <c r="N5526" s="90">
        <v>8710991.1300000008</v>
      </c>
      <c r="O5526" s="90">
        <v>9194214.3800000008</v>
      </c>
      <c r="P5526" s="90">
        <v>9194214.3800000008</v>
      </c>
      <c r="Q5526" s="90">
        <v>8281216.46</v>
      </c>
      <c r="R5526" s="90">
        <v>-912997.92</v>
      </c>
      <c r="S5526" s="90">
        <v>-9.9301352161858105</v>
      </c>
      <c r="T5526" s="89" t="s">
        <v>28</v>
      </c>
    </row>
    <row r="5527" spans="1:20" x14ac:dyDescent="0.55000000000000004">
      <c r="A5527" s="123">
        <v>2568</v>
      </c>
      <c r="B5527" s="88">
        <v>45930</v>
      </c>
      <c r="C5527" s="89" t="s">
        <v>2314</v>
      </c>
      <c r="D5527" s="89">
        <v>1</v>
      </c>
      <c r="E5527" s="89" t="s">
        <v>229</v>
      </c>
      <c r="F5527" s="89" t="s">
        <v>25</v>
      </c>
      <c r="G5527" s="89" t="s">
        <v>244</v>
      </c>
      <c r="H5527" s="89" t="s">
        <v>2378</v>
      </c>
      <c r="I5527" s="89" t="s">
        <v>97</v>
      </c>
      <c r="J5527" s="89">
        <v>28</v>
      </c>
      <c r="K5527" s="89" t="s">
        <v>119</v>
      </c>
      <c r="L5527" s="89" t="s">
        <v>120</v>
      </c>
      <c r="M5527" s="89">
        <v>12</v>
      </c>
      <c r="N5527" s="90">
        <v>6654543.3899999997</v>
      </c>
      <c r="O5527" s="90">
        <v>6553345.1200000001</v>
      </c>
      <c r="P5527" s="90">
        <v>6553345.1200000001</v>
      </c>
      <c r="Q5527" s="90">
        <v>6702502.8799999999</v>
      </c>
      <c r="R5527" s="90">
        <v>149157.76000000001</v>
      </c>
      <c r="S5527" s="90">
        <v>2.2760553163115</v>
      </c>
      <c r="T5527" s="89" t="s">
        <v>73</v>
      </c>
    </row>
    <row r="5528" spans="1:20" x14ac:dyDescent="0.55000000000000004">
      <c r="A5528" s="123">
        <v>2568</v>
      </c>
      <c r="B5528" s="88">
        <v>45930</v>
      </c>
      <c r="C5528" s="89" t="s">
        <v>2314</v>
      </c>
      <c r="D5528" s="89">
        <v>1</v>
      </c>
      <c r="E5528" s="89" t="s">
        <v>229</v>
      </c>
      <c r="F5528" s="89" t="s">
        <v>25</v>
      </c>
      <c r="G5528" s="89" t="s">
        <v>246</v>
      </c>
      <c r="H5528" s="89" t="s">
        <v>2379</v>
      </c>
      <c r="I5528" s="89" t="s">
        <v>97</v>
      </c>
      <c r="J5528" s="89">
        <v>28</v>
      </c>
      <c r="K5528" s="89" t="s">
        <v>119</v>
      </c>
      <c r="L5528" s="89" t="s">
        <v>120</v>
      </c>
      <c r="M5528" s="89">
        <v>12</v>
      </c>
      <c r="N5528" s="90">
        <v>8251507.0899999999</v>
      </c>
      <c r="O5528" s="90">
        <v>5675022.3300000001</v>
      </c>
      <c r="P5528" s="90">
        <v>5675022.3300000001</v>
      </c>
      <c r="Q5528" s="90">
        <v>5708022.2660999997</v>
      </c>
      <c r="R5528" s="90">
        <v>32999.936099999999</v>
      </c>
      <c r="S5528" s="90">
        <v>0.58149438330051495</v>
      </c>
      <c r="T5528" s="89" t="s">
        <v>73</v>
      </c>
    </row>
    <row r="5529" spans="1:20" x14ac:dyDescent="0.55000000000000004">
      <c r="A5529" s="123">
        <v>2568</v>
      </c>
      <c r="B5529" s="88">
        <v>45930</v>
      </c>
      <c r="C5529" s="89" t="s">
        <v>2314</v>
      </c>
      <c r="D5529" s="89">
        <v>1</v>
      </c>
      <c r="E5529" s="89" t="s">
        <v>229</v>
      </c>
      <c r="F5529" s="89" t="s">
        <v>25</v>
      </c>
      <c r="G5529" s="89" t="s">
        <v>230</v>
      </c>
      <c r="H5529" s="89" t="s">
        <v>2380</v>
      </c>
      <c r="I5529" s="89" t="s">
        <v>97</v>
      </c>
      <c r="J5529" s="89">
        <v>28</v>
      </c>
      <c r="K5529" s="89" t="s">
        <v>119</v>
      </c>
      <c r="L5529" s="89" t="s">
        <v>120</v>
      </c>
      <c r="M5529" s="89">
        <v>12</v>
      </c>
      <c r="N5529" s="90">
        <v>4582266.38</v>
      </c>
      <c r="O5529" s="90">
        <v>4851165.1399999997</v>
      </c>
      <c r="P5529" s="90">
        <v>4851165.1399999997</v>
      </c>
      <c r="Q5529" s="90">
        <v>5241799.1399999997</v>
      </c>
      <c r="R5529" s="90">
        <v>390634</v>
      </c>
      <c r="S5529" s="90">
        <v>8.0523748156716</v>
      </c>
      <c r="T5529" s="89" t="s">
        <v>73</v>
      </c>
    </row>
    <row r="5530" spans="1:20" x14ac:dyDescent="0.55000000000000004">
      <c r="A5530" s="123">
        <v>2568</v>
      </c>
      <c r="B5530" s="88">
        <v>45930</v>
      </c>
      <c r="C5530" s="89" t="s">
        <v>2314</v>
      </c>
      <c r="D5530" s="89">
        <v>1</v>
      </c>
      <c r="E5530" s="89" t="s">
        <v>229</v>
      </c>
      <c r="F5530" s="89" t="s">
        <v>25</v>
      </c>
      <c r="G5530" s="89" t="s">
        <v>232</v>
      </c>
      <c r="H5530" s="89" t="s">
        <v>2381</v>
      </c>
      <c r="I5530" s="89" t="s">
        <v>97</v>
      </c>
      <c r="J5530" s="89">
        <v>28</v>
      </c>
      <c r="K5530" s="89" t="s">
        <v>119</v>
      </c>
      <c r="L5530" s="89" t="s">
        <v>120</v>
      </c>
      <c r="M5530" s="89">
        <v>12</v>
      </c>
      <c r="N5530" s="90">
        <v>4366222.72</v>
      </c>
      <c r="O5530" s="90">
        <v>4157867.86</v>
      </c>
      <c r="P5530" s="90">
        <v>4157867.86</v>
      </c>
      <c r="Q5530" s="90">
        <v>4223223.7699999996</v>
      </c>
      <c r="R5530" s="90">
        <v>65355.91</v>
      </c>
      <c r="S5530" s="90">
        <v>1.57186116059013</v>
      </c>
      <c r="T5530" s="89" t="s">
        <v>73</v>
      </c>
    </row>
    <row r="5531" spans="1:20" x14ac:dyDescent="0.55000000000000004">
      <c r="A5531" s="123">
        <v>2568</v>
      </c>
      <c r="B5531" s="88">
        <v>45930</v>
      </c>
      <c r="C5531" s="89" t="s">
        <v>2314</v>
      </c>
      <c r="D5531" s="89">
        <v>1</v>
      </c>
      <c r="E5531" s="89" t="s">
        <v>248</v>
      </c>
      <c r="F5531" s="89" t="s">
        <v>56</v>
      </c>
      <c r="G5531" s="89" t="s">
        <v>251</v>
      </c>
      <c r="H5531" s="89" t="s">
        <v>2382</v>
      </c>
      <c r="I5531" s="89" t="s">
        <v>97</v>
      </c>
      <c r="J5531" s="89">
        <v>28</v>
      </c>
      <c r="K5531" s="89" t="s">
        <v>119</v>
      </c>
      <c r="L5531" s="89" t="s">
        <v>120</v>
      </c>
      <c r="M5531" s="89">
        <v>12</v>
      </c>
      <c r="N5531" s="90">
        <v>133068246.73999999</v>
      </c>
      <c r="O5531" s="90">
        <v>148272000</v>
      </c>
      <c r="P5531" s="90">
        <v>148272000</v>
      </c>
      <c r="Q5531" s="90">
        <v>123118800.43000001</v>
      </c>
      <c r="R5531" s="90">
        <v>-25153199.57</v>
      </c>
      <c r="S5531" s="90">
        <v>-16.9642276154635</v>
      </c>
      <c r="T5531" s="89" t="s">
        <v>28</v>
      </c>
    </row>
    <row r="5532" spans="1:20" x14ac:dyDescent="0.55000000000000004">
      <c r="A5532" s="123">
        <v>2568</v>
      </c>
      <c r="B5532" s="88">
        <v>45930</v>
      </c>
      <c r="C5532" s="89" t="s">
        <v>2314</v>
      </c>
      <c r="D5532" s="89">
        <v>1</v>
      </c>
      <c r="E5532" s="89" t="s">
        <v>248</v>
      </c>
      <c r="F5532" s="89" t="s">
        <v>25</v>
      </c>
      <c r="G5532" s="89" t="s">
        <v>257</v>
      </c>
      <c r="H5532" s="89" t="s">
        <v>2383</v>
      </c>
      <c r="I5532" s="89" t="s">
        <v>97</v>
      </c>
      <c r="J5532" s="89">
        <v>28</v>
      </c>
      <c r="K5532" s="89" t="s">
        <v>119</v>
      </c>
      <c r="L5532" s="89" t="s">
        <v>120</v>
      </c>
      <c r="M5532" s="89">
        <v>12</v>
      </c>
      <c r="N5532" s="90">
        <v>8476408.6799999997</v>
      </c>
      <c r="O5532" s="90">
        <v>8058771.5199999996</v>
      </c>
      <c r="P5532" s="90">
        <v>8058771.5199999996</v>
      </c>
      <c r="Q5532" s="90">
        <v>7979580.96</v>
      </c>
      <c r="R5532" s="90">
        <v>-79190.559999999998</v>
      </c>
      <c r="S5532" s="90">
        <v>-0.98266292577556502</v>
      </c>
      <c r="T5532" s="89" t="s">
        <v>28</v>
      </c>
    </row>
    <row r="5533" spans="1:20" x14ac:dyDescent="0.55000000000000004">
      <c r="A5533" s="123">
        <v>2568</v>
      </c>
      <c r="B5533" s="88">
        <v>45930</v>
      </c>
      <c r="C5533" s="89" t="s">
        <v>2314</v>
      </c>
      <c r="D5533" s="89">
        <v>1</v>
      </c>
      <c r="E5533" s="89" t="s">
        <v>248</v>
      </c>
      <c r="F5533" s="89" t="s">
        <v>25</v>
      </c>
      <c r="G5533" s="89" t="s">
        <v>259</v>
      </c>
      <c r="H5533" s="89" t="s">
        <v>2384</v>
      </c>
      <c r="I5533" s="89" t="s">
        <v>97</v>
      </c>
      <c r="J5533" s="89">
        <v>28</v>
      </c>
      <c r="K5533" s="89" t="s">
        <v>119</v>
      </c>
      <c r="L5533" s="89" t="s">
        <v>120</v>
      </c>
      <c r="M5533" s="89">
        <v>12</v>
      </c>
      <c r="N5533" s="90">
        <v>5985722.9100000001</v>
      </c>
      <c r="O5533" s="90">
        <v>6505000</v>
      </c>
      <c r="P5533" s="90">
        <v>6505000</v>
      </c>
      <c r="Q5533" s="90">
        <v>6066313.5300000003</v>
      </c>
      <c r="R5533" s="90">
        <v>-438686.47</v>
      </c>
      <c r="S5533" s="90">
        <v>-6.7438350499615698</v>
      </c>
      <c r="T5533" s="89" t="s">
        <v>28</v>
      </c>
    </row>
    <row r="5534" spans="1:20" x14ac:dyDescent="0.55000000000000004">
      <c r="A5534" s="123">
        <v>2568</v>
      </c>
      <c r="B5534" s="88">
        <v>45930</v>
      </c>
      <c r="C5534" s="89" t="s">
        <v>2314</v>
      </c>
      <c r="D5534" s="89">
        <v>1</v>
      </c>
      <c r="E5534" s="89" t="s">
        <v>248</v>
      </c>
      <c r="F5534" s="89" t="s">
        <v>25</v>
      </c>
      <c r="G5534" s="89" t="s">
        <v>263</v>
      </c>
      <c r="H5534" s="89" t="s">
        <v>2385</v>
      </c>
      <c r="I5534" s="89" t="s">
        <v>97</v>
      </c>
      <c r="J5534" s="89">
        <v>28</v>
      </c>
      <c r="K5534" s="89" t="s">
        <v>119</v>
      </c>
      <c r="L5534" s="89" t="s">
        <v>120</v>
      </c>
      <c r="M5534" s="89">
        <v>12</v>
      </c>
      <c r="N5534" s="90">
        <v>12089234.810000001</v>
      </c>
      <c r="O5534" s="90">
        <v>9124900</v>
      </c>
      <c r="P5534" s="90">
        <v>9124900</v>
      </c>
      <c r="Q5534" s="90">
        <v>19238047.82</v>
      </c>
      <c r="R5534" s="90">
        <v>10113147.82</v>
      </c>
      <c r="S5534" s="90">
        <v>110.830231783362</v>
      </c>
      <c r="T5534" s="89" t="s">
        <v>73</v>
      </c>
    </row>
    <row r="5535" spans="1:20" x14ac:dyDescent="0.55000000000000004">
      <c r="A5535" s="123">
        <v>2568</v>
      </c>
      <c r="B5535" s="88">
        <v>45930</v>
      </c>
      <c r="C5535" s="89" t="s">
        <v>2314</v>
      </c>
      <c r="D5535" s="89">
        <v>1</v>
      </c>
      <c r="E5535" s="89" t="s">
        <v>248</v>
      </c>
      <c r="F5535" s="89" t="s">
        <v>25</v>
      </c>
      <c r="G5535" s="89" t="s">
        <v>261</v>
      </c>
      <c r="H5535" s="89" t="s">
        <v>2386</v>
      </c>
      <c r="I5535" s="89" t="s">
        <v>97</v>
      </c>
      <c r="J5535" s="89">
        <v>28</v>
      </c>
      <c r="K5535" s="89" t="s">
        <v>119</v>
      </c>
      <c r="L5535" s="89" t="s">
        <v>120</v>
      </c>
      <c r="M5535" s="89">
        <v>12</v>
      </c>
      <c r="N5535" s="90">
        <v>5243380.9800000004</v>
      </c>
      <c r="O5535" s="90">
        <v>4537533.88</v>
      </c>
      <c r="P5535" s="90">
        <v>4537533.88</v>
      </c>
      <c r="Q5535" s="90">
        <v>6342124.5300000003</v>
      </c>
      <c r="R5535" s="90">
        <v>1804590.65</v>
      </c>
      <c r="S5535" s="90">
        <v>39.770295885922899</v>
      </c>
      <c r="T5535" s="89" t="s">
        <v>73</v>
      </c>
    </row>
    <row r="5536" spans="1:20" x14ac:dyDescent="0.55000000000000004">
      <c r="A5536" s="123">
        <v>2568</v>
      </c>
      <c r="B5536" s="88">
        <v>45930</v>
      </c>
      <c r="C5536" s="89" t="s">
        <v>2314</v>
      </c>
      <c r="D5536" s="89">
        <v>1</v>
      </c>
      <c r="E5536" s="89" t="s">
        <v>248</v>
      </c>
      <c r="F5536" s="89" t="s">
        <v>25</v>
      </c>
      <c r="G5536" s="89" t="s">
        <v>255</v>
      </c>
      <c r="H5536" s="89" t="s">
        <v>2387</v>
      </c>
      <c r="I5536" s="89" t="s">
        <v>97</v>
      </c>
      <c r="J5536" s="89">
        <v>28</v>
      </c>
      <c r="K5536" s="89" t="s">
        <v>119</v>
      </c>
      <c r="L5536" s="89" t="s">
        <v>120</v>
      </c>
      <c r="M5536" s="89">
        <v>12</v>
      </c>
      <c r="N5536" s="90">
        <v>4301742.25</v>
      </c>
      <c r="O5536" s="90">
        <v>4518572.6399999997</v>
      </c>
      <c r="P5536" s="90">
        <v>4518572.6399999997</v>
      </c>
      <c r="Q5536" s="90">
        <v>4644390.74</v>
      </c>
      <c r="R5536" s="90">
        <v>125818.1</v>
      </c>
      <c r="S5536" s="90">
        <v>2.7844655829191201</v>
      </c>
      <c r="T5536" s="89" t="s">
        <v>73</v>
      </c>
    </row>
    <row r="5537" spans="1:20" x14ac:dyDescent="0.55000000000000004">
      <c r="A5537" s="123">
        <v>2568</v>
      </c>
      <c r="B5537" s="88">
        <v>45930</v>
      </c>
      <c r="C5537" s="89" t="s">
        <v>2314</v>
      </c>
      <c r="D5537" s="89">
        <v>1</v>
      </c>
      <c r="E5537" s="89" t="s">
        <v>248</v>
      </c>
      <c r="F5537" s="89" t="s">
        <v>25</v>
      </c>
      <c r="G5537" s="89" t="s">
        <v>253</v>
      </c>
      <c r="H5537" s="89" t="s">
        <v>2388</v>
      </c>
      <c r="I5537" s="89" t="s">
        <v>97</v>
      </c>
      <c r="J5537" s="89">
        <v>28</v>
      </c>
      <c r="K5537" s="89" t="s">
        <v>119</v>
      </c>
      <c r="L5537" s="89" t="s">
        <v>120</v>
      </c>
      <c r="M5537" s="89">
        <v>12</v>
      </c>
      <c r="N5537" s="90">
        <v>3567031.77</v>
      </c>
      <c r="O5537" s="90">
        <v>3128876.67</v>
      </c>
      <c r="P5537" s="90">
        <v>3128876.67</v>
      </c>
      <c r="Q5537" s="90">
        <v>3223919.54</v>
      </c>
      <c r="R5537" s="90">
        <v>95042.87</v>
      </c>
      <c r="S5537" s="90">
        <v>3.0376035882552102</v>
      </c>
      <c r="T5537" s="89" t="s">
        <v>73</v>
      </c>
    </row>
    <row r="5538" spans="1:20" x14ac:dyDescent="0.55000000000000004">
      <c r="A5538" s="123">
        <v>2568</v>
      </c>
      <c r="B5538" s="88">
        <v>45930</v>
      </c>
      <c r="C5538" s="89" t="s">
        <v>2314</v>
      </c>
      <c r="D5538" s="89">
        <v>1</v>
      </c>
      <c r="E5538" s="89" t="s">
        <v>248</v>
      </c>
      <c r="F5538" s="89" t="s">
        <v>25</v>
      </c>
      <c r="G5538" s="89" t="s">
        <v>249</v>
      </c>
      <c r="H5538" s="89" t="s">
        <v>2389</v>
      </c>
      <c r="I5538" s="89" t="s">
        <v>97</v>
      </c>
      <c r="J5538" s="89">
        <v>28</v>
      </c>
      <c r="K5538" s="89" t="s">
        <v>119</v>
      </c>
      <c r="L5538" s="89" t="s">
        <v>120</v>
      </c>
      <c r="M5538" s="89">
        <v>12</v>
      </c>
      <c r="N5538" s="90">
        <v>7005080.25</v>
      </c>
      <c r="O5538" s="90">
        <v>7759081.2400000002</v>
      </c>
      <c r="P5538" s="90">
        <v>7759081.2400000002</v>
      </c>
      <c r="Q5538" s="90">
        <v>7852398.25</v>
      </c>
      <c r="R5538" s="90">
        <v>93317.01</v>
      </c>
      <c r="S5538" s="90">
        <v>1.2026811823921599</v>
      </c>
      <c r="T5538" s="89" t="s">
        <v>73</v>
      </c>
    </row>
    <row r="5539" spans="1:20" x14ac:dyDescent="0.55000000000000004">
      <c r="A5539" s="123">
        <v>2568</v>
      </c>
      <c r="B5539" s="88">
        <v>45930</v>
      </c>
      <c r="C5539" s="89" t="s">
        <v>2314</v>
      </c>
      <c r="D5539" s="89">
        <v>1</v>
      </c>
      <c r="E5539" s="89" t="s">
        <v>265</v>
      </c>
      <c r="F5539" s="89" t="s">
        <v>56</v>
      </c>
      <c r="G5539" s="89" t="s">
        <v>278</v>
      </c>
      <c r="H5539" s="89" t="s">
        <v>2390</v>
      </c>
      <c r="I5539" s="89" t="s">
        <v>97</v>
      </c>
      <c r="J5539" s="89">
        <v>28</v>
      </c>
      <c r="K5539" s="89" t="s">
        <v>119</v>
      </c>
      <c r="L5539" s="89" t="s">
        <v>120</v>
      </c>
      <c r="M5539" s="89">
        <v>12</v>
      </c>
      <c r="N5539" s="90">
        <v>54148630.740000002</v>
      </c>
      <c r="O5539" s="90">
        <v>57197740.689999998</v>
      </c>
      <c r="P5539" s="90">
        <v>57197740.689999998</v>
      </c>
      <c r="Q5539" s="90">
        <v>51892085.280000001</v>
      </c>
      <c r="R5539" s="90">
        <v>-5305655.41</v>
      </c>
      <c r="S5539" s="90">
        <v>-9.2759877330742206</v>
      </c>
      <c r="T5539" s="89" t="s">
        <v>28</v>
      </c>
    </row>
    <row r="5540" spans="1:20" x14ac:dyDescent="0.55000000000000004">
      <c r="A5540" s="123">
        <v>2568</v>
      </c>
      <c r="B5540" s="88">
        <v>45930</v>
      </c>
      <c r="C5540" s="89" t="s">
        <v>2314</v>
      </c>
      <c r="D5540" s="89">
        <v>1</v>
      </c>
      <c r="E5540" s="89" t="s">
        <v>265</v>
      </c>
      <c r="F5540" s="89" t="s">
        <v>25</v>
      </c>
      <c r="G5540" s="89" t="s">
        <v>266</v>
      </c>
      <c r="H5540" s="89" t="s">
        <v>2391</v>
      </c>
      <c r="I5540" s="89" t="s">
        <v>97</v>
      </c>
      <c r="J5540" s="89">
        <v>28</v>
      </c>
      <c r="K5540" s="89" t="s">
        <v>119</v>
      </c>
      <c r="L5540" s="89" t="s">
        <v>120</v>
      </c>
      <c r="M5540" s="89">
        <v>12</v>
      </c>
      <c r="N5540" s="90">
        <v>7165121.0199999996</v>
      </c>
      <c r="O5540" s="90">
        <v>6599862.5199999996</v>
      </c>
      <c r="P5540" s="90">
        <v>6599862.5199999996</v>
      </c>
      <c r="Q5540" s="90">
        <v>6863104.5700000003</v>
      </c>
      <c r="R5540" s="90">
        <v>263242.05</v>
      </c>
      <c r="S5540" s="90">
        <v>3.9885989928166001</v>
      </c>
      <c r="T5540" s="89" t="s">
        <v>73</v>
      </c>
    </row>
    <row r="5541" spans="1:20" x14ac:dyDescent="0.55000000000000004">
      <c r="A5541" s="123">
        <v>2568</v>
      </c>
      <c r="B5541" s="88">
        <v>45930</v>
      </c>
      <c r="C5541" s="89" t="s">
        <v>2314</v>
      </c>
      <c r="D5541" s="89">
        <v>1</v>
      </c>
      <c r="E5541" s="89" t="s">
        <v>265</v>
      </c>
      <c r="F5541" s="89" t="s">
        <v>25</v>
      </c>
      <c r="G5541" s="89" t="s">
        <v>268</v>
      </c>
      <c r="H5541" s="89" t="s">
        <v>2392</v>
      </c>
      <c r="I5541" s="89" t="s">
        <v>97</v>
      </c>
      <c r="J5541" s="89">
        <v>28</v>
      </c>
      <c r="K5541" s="89" t="s">
        <v>119</v>
      </c>
      <c r="L5541" s="89" t="s">
        <v>120</v>
      </c>
      <c r="M5541" s="89">
        <v>12</v>
      </c>
      <c r="N5541" s="90">
        <v>11194926.189999999</v>
      </c>
      <c r="O5541" s="90">
        <v>12277732.630000001</v>
      </c>
      <c r="P5541" s="90">
        <v>12277732.630000001</v>
      </c>
      <c r="Q5541" s="90">
        <v>12364104.109999999</v>
      </c>
      <c r="R5541" s="90">
        <v>86371.48</v>
      </c>
      <c r="S5541" s="90">
        <v>0.70348070448248601</v>
      </c>
      <c r="T5541" s="89" t="s">
        <v>73</v>
      </c>
    </row>
    <row r="5542" spans="1:20" x14ac:dyDescent="0.55000000000000004">
      <c r="A5542" s="123">
        <v>2568</v>
      </c>
      <c r="B5542" s="88">
        <v>45930</v>
      </c>
      <c r="C5542" s="89" t="s">
        <v>2314</v>
      </c>
      <c r="D5542" s="89">
        <v>1</v>
      </c>
      <c r="E5542" s="89" t="s">
        <v>265</v>
      </c>
      <c r="F5542" s="89" t="s">
        <v>25</v>
      </c>
      <c r="G5542" s="89" t="s">
        <v>274</v>
      </c>
      <c r="H5542" s="89" t="s">
        <v>2393</v>
      </c>
      <c r="I5542" s="89" t="s">
        <v>97</v>
      </c>
      <c r="J5542" s="89">
        <v>28</v>
      </c>
      <c r="K5542" s="89" t="s">
        <v>119</v>
      </c>
      <c r="L5542" s="89" t="s">
        <v>120</v>
      </c>
      <c r="M5542" s="89">
        <v>12</v>
      </c>
      <c r="N5542" s="90">
        <v>25844873.68</v>
      </c>
      <c r="O5542" s="90">
        <v>32435708.219999999</v>
      </c>
      <c r="P5542" s="90">
        <v>32435708.219999999</v>
      </c>
      <c r="Q5542" s="90">
        <v>33179788.59</v>
      </c>
      <c r="R5542" s="90">
        <v>744080.37</v>
      </c>
      <c r="S5542" s="90">
        <v>2.29401610395914</v>
      </c>
      <c r="T5542" s="89" t="s">
        <v>73</v>
      </c>
    </row>
    <row r="5543" spans="1:20" x14ac:dyDescent="0.55000000000000004">
      <c r="A5543" s="123">
        <v>2568</v>
      </c>
      <c r="B5543" s="88">
        <v>45930</v>
      </c>
      <c r="C5543" s="89" t="s">
        <v>2314</v>
      </c>
      <c r="D5543" s="89">
        <v>1</v>
      </c>
      <c r="E5543" s="89" t="s">
        <v>265</v>
      </c>
      <c r="F5543" s="89" t="s">
        <v>25</v>
      </c>
      <c r="G5543" s="89" t="s">
        <v>276</v>
      </c>
      <c r="H5543" s="89" t="s">
        <v>2394</v>
      </c>
      <c r="I5543" s="89" t="s">
        <v>97</v>
      </c>
      <c r="J5543" s="89">
        <v>28</v>
      </c>
      <c r="K5543" s="89" t="s">
        <v>119</v>
      </c>
      <c r="L5543" s="89" t="s">
        <v>120</v>
      </c>
      <c r="M5543" s="89">
        <v>12</v>
      </c>
      <c r="N5543" s="90">
        <v>3617858.42</v>
      </c>
      <c r="O5543" s="90">
        <v>3639815.88</v>
      </c>
      <c r="P5543" s="90">
        <v>3639815.88</v>
      </c>
      <c r="Q5543" s="90">
        <v>3366747.5</v>
      </c>
      <c r="R5543" s="90">
        <v>-273068.38</v>
      </c>
      <c r="S5543" s="90">
        <v>-7.5022580537782604</v>
      </c>
      <c r="T5543" s="89" t="s">
        <v>28</v>
      </c>
    </row>
    <row r="5544" spans="1:20" x14ac:dyDescent="0.55000000000000004">
      <c r="A5544" s="123">
        <v>2568</v>
      </c>
      <c r="B5544" s="88">
        <v>45930</v>
      </c>
      <c r="C5544" s="89" t="s">
        <v>2314</v>
      </c>
      <c r="D5544" s="89">
        <v>1</v>
      </c>
      <c r="E5544" s="89" t="s">
        <v>265</v>
      </c>
      <c r="F5544" s="89" t="s">
        <v>25</v>
      </c>
      <c r="G5544" s="89" t="s">
        <v>272</v>
      </c>
      <c r="H5544" s="89" t="s">
        <v>2395</v>
      </c>
      <c r="I5544" s="89" t="s">
        <v>97</v>
      </c>
      <c r="J5544" s="89">
        <v>28</v>
      </c>
      <c r="K5544" s="89" t="s">
        <v>119</v>
      </c>
      <c r="L5544" s="89" t="s">
        <v>120</v>
      </c>
      <c r="M5544" s="89">
        <v>12</v>
      </c>
      <c r="N5544" s="90">
        <v>6360347.7000000002</v>
      </c>
      <c r="O5544" s="90">
        <v>6432354.2199999997</v>
      </c>
      <c r="P5544" s="90">
        <v>6432354.2199999997</v>
      </c>
      <c r="Q5544" s="90">
        <v>6385124.4500000002</v>
      </c>
      <c r="R5544" s="90">
        <v>-47229.77</v>
      </c>
      <c r="S5544" s="90">
        <v>-0.73425325137022701</v>
      </c>
      <c r="T5544" s="89" t="s">
        <v>28</v>
      </c>
    </row>
    <row r="5545" spans="1:20" x14ac:dyDescent="0.55000000000000004">
      <c r="A5545" s="123">
        <v>2568</v>
      </c>
      <c r="B5545" s="88">
        <v>45930</v>
      </c>
      <c r="C5545" s="89" t="s">
        <v>2314</v>
      </c>
      <c r="D5545" s="89">
        <v>1</v>
      </c>
      <c r="E5545" s="89" t="s">
        <v>265</v>
      </c>
      <c r="F5545" s="89" t="s">
        <v>25</v>
      </c>
      <c r="G5545" s="89" t="s">
        <v>270</v>
      </c>
      <c r="H5545" s="89" t="s">
        <v>2396</v>
      </c>
      <c r="I5545" s="89" t="s">
        <v>97</v>
      </c>
      <c r="J5545" s="89">
        <v>28</v>
      </c>
      <c r="K5545" s="89" t="s">
        <v>119</v>
      </c>
      <c r="L5545" s="89" t="s">
        <v>120</v>
      </c>
      <c r="M5545" s="89">
        <v>12</v>
      </c>
      <c r="N5545" s="90">
        <v>5731370.0999999996</v>
      </c>
      <c r="O5545" s="90">
        <v>5930206</v>
      </c>
      <c r="P5545" s="90">
        <v>5930206</v>
      </c>
      <c r="Q5545" s="90">
        <v>5573462.25</v>
      </c>
      <c r="R5545" s="90">
        <v>-356743.75</v>
      </c>
      <c r="S5545" s="90">
        <v>-6.0157058624944897</v>
      </c>
      <c r="T5545" s="89" t="s">
        <v>28</v>
      </c>
    </row>
    <row r="5546" spans="1:20" x14ac:dyDescent="0.55000000000000004">
      <c r="A5546" s="123">
        <v>2568</v>
      </c>
      <c r="B5546" s="88">
        <v>45930</v>
      </c>
      <c r="C5546" s="89" t="s">
        <v>2314</v>
      </c>
      <c r="D5546" s="89">
        <v>1</v>
      </c>
      <c r="E5546" s="89" t="s">
        <v>280</v>
      </c>
      <c r="F5546" s="89" t="s">
        <v>49</v>
      </c>
      <c r="G5546" s="89" t="s">
        <v>283</v>
      </c>
      <c r="H5546" s="89" t="s">
        <v>2397</v>
      </c>
      <c r="I5546" s="89" t="s">
        <v>97</v>
      </c>
      <c r="J5546" s="89">
        <v>28</v>
      </c>
      <c r="K5546" s="89" t="s">
        <v>119</v>
      </c>
      <c r="L5546" s="89" t="s">
        <v>120</v>
      </c>
      <c r="M5546" s="89">
        <v>12</v>
      </c>
      <c r="N5546" s="90">
        <v>221885934.75999999</v>
      </c>
      <c r="O5546" s="90">
        <v>220025000</v>
      </c>
      <c r="P5546" s="90">
        <v>220025000</v>
      </c>
      <c r="Q5546" s="90">
        <v>239564258.94</v>
      </c>
      <c r="R5546" s="90">
        <v>19539258.940000001</v>
      </c>
      <c r="S5546" s="90">
        <v>8.8804721917963896</v>
      </c>
      <c r="T5546" s="89" t="s">
        <v>73</v>
      </c>
    </row>
    <row r="5547" spans="1:20" x14ac:dyDescent="0.55000000000000004">
      <c r="A5547" s="123">
        <v>2568</v>
      </c>
      <c r="B5547" s="88">
        <v>45930</v>
      </c>
      <c r="C5547" s="89" t="s">
        <v>2314</v>
      </c>
      <c r="D5547" s="89">
        <v>1</v>
      </c>
      <c r="E5547" s="89" t="s">
        <v>280</v>
      </c>
      <c r="F5547" s="89" t="s">
        <v>25</v>
      </c>
      <c r="G5547" s="89" t="s">
        <v>287</v>
      </c>
      <c r="H5547" s="89" t="s">
        <v>2398</v>
      </c>
      <c r="I5547" s="89" t="s">
        <v>97</v>
      </c>
      <c r="J5547" s="89">
        <v>28</v>
      </c>
      <c r="K5547" s="89" t="s">
        <v>119</v>
      </c>
      <c r="L5547" s="89" t="s">
        <v>120</v>
      </c>
      <c r="M5547" s="89">
        <v>12</v>
      </c>
      <c r="N5547" s="90">
        <v>10737845.32</v>
      </c>
      <c r="O5547" s="90">
        <v>10188430</v>
      </c>
      <c r="P5547" s="90">
        <v>10188430</v>
      </c>
      <c r="Q5547" s="90">
        <v>9374670.0199999996</v>
      </c>
      <c r="R5547" s="90">
        <v>-813759.98</v>
      </c>
      <c r="S5547" s="90">
        <v>-7.9870988955118696</v>
      </c>
      <c r="T5547" s="89" t="s">
        <v>28</v>
      </c>
    </row>
    <row r="5548" spans="1:20" x14ac:dyDescent="0.55000000000000004">
      <c r="A5548" s="123">
        <v>2568</v>
      </c>
      <c r="B5548" s="88">
        <v>45930</v>
      </c>
      <c r="C5548" s="89" t="s">
        <v>2314</v>
      </c>
      <c r="D5548" s="89">
        <v>1</v>
      </c>
      <c r="E5548" s="89" t="s">
        <v>280</v>
      </c>
      <c r="F5548" s="89" t="s">
        <v>56</v>
      </c>
      <c r="G5548" s="89" t="s">
        <v>281</v>
      </c>
      <c r="H5548" s="89" t="s">
        <v>2399</v>
      </c>
      <c r="I5548" s="89" t="s">
        <v>97</v>
      </c>
      <c r="J5548" s="89">
        <v>28</v>
      </c>
      <c r="K5548" s="89" t="s">
        <v>119</v>
      </c>
      <c r="L5548" s="89" t="s">
        <v>120</v>
      </c>
      <c r="M5548" s="89">
        <v>12</v>
      </c>
      <c r="N5548" s="90">
        <v>22952065.600000001</v>
      </c>
      <c r="O5548" s="90">
        <v>25466500</v>
      </c>
      <c r="P5548" s="90">
        <v>25466500</v>
      </c>
      <c r="Q5548" s="90">
        <v>42129601.32</v>
      </c>
      <c r="R5548" s="90">
        <v>16663101.32</v>
      </c>
      <c r="S5548" s="90">
        <v>65.431454341978693</v>
      </c>
      <c r="T5548" s="89" t="s">
        <v>73</v>
      </c>
    </row>
    <row r="5549" spans="1:20" x14ac:dyDescent="0.55000000000000004">
      <c r="A5549" s="123">
        <v>2568</v>
      </c>
      <c r="B5549" s="88">
        <v>45930</v>
      </c>
      <c r="C5549" s="89" t="s">
        <v>2314</v>
      </c>
      <c r="D5549" s="89">
        <v>1</v>
      </c>
      <c r="E5549" s="89" t="s">
        <v>280</v>
      </c>
      <c r="F5549" s="89" t="s">
        <v>25</v>
      </c>
      <c r="G5549" s="89" t="s">
        <v>285</v>
      </c>
      <c r="H5549" s="89" t="s">
        <v>2400</v>
      </c>
      <c r="I5549" s="89" t="s">
        <v>97</v>
      </c>
      <c r="J5549" s="89">
        <v>28</v>
      </c>
      <c r="K5549" s="89" t="s">
        <v>119</v>
      </c>
      <c r="L5549" s="89" t="s">
        <v>120</v>
      </c>
      <c r="M5549" s="89">
        <v>12</v>
      </c>
      <c r="N5549" s="90">
        <v>2680661.81</v>
      </c>
      <c r="O5549" s="90">
        <v>3065830</v>
      </c>
      <c r="P5549" s="90">
        <v>3065830</v>
      </c>
      <c r="Q5549" s="90">
        <v>4370411.97</v>
      </c>
      <c r="R5549" s="90">
        <v>1304581.97</v>
      </c>
      <c r="S5549" s="90">
        <v>42.552325797581702</v>
      </c>
      <c r="T5549" s="89" t="s">
        <v>73</v>
      </c>
    </row>
    <row r="5550" spans="1:20" x14ac:dyDescent="0.55000000000000004">
      <c r="A5550" s="123">
        <v>2568</v>
      </c>
      <c r="B5550" s="88">
        <v>45930</v>
      </c>
      <c r="C5550" s="89" t="s">
        <v>2314</v>
      </c>
      <c r="D5550" s="89">
        <v>1</v>
      </c>
      <c r="E5550" s="89" t="s">
        <v>280</v>
      </c>
      <c r="F5550" s="89" t="s">
        <v>25</v>
      </c>
      <c r="G5550" s="89" t="s">
        <v>289</v>
      </c>
      <c r="H5550" s="89" t="s">
        <v>2401</v>
      </c>
      <c r="I5550" s="89" t="s">
        <v>97</v>
      </c>
      <c r="J5550" s="89">
        <v>28</v>
      </c>
      <c r="K5550" s="89" t="s">
        <v>119</v>
      </c>
      <c r="L5550" s="89" t="s">
        <v>120</v>
      </c>
      <c r="M5550" s="89">
        <v>12</v>
      </c>
      <c r="N5550" s="90">
        <v>8069694.5700000003</v>
      </c>
      <c r="O5550" s="90">
        <v>6542110</v>
      </c>
      <c r="P5550" s="90">
        <v>6542110</v>
      </c>
      <c r="Q5550" s="90">
        <v>7320499.4900000002</v>
      </c>
      <c r="R5550" s="90">
        <v>778389.49</v>
      </c>
      <c r="S5550" s="90">
        <v>11.8981412724641</v>
      </c>
      <c r="T5550" s="89" t="s">
        <v>73</v>
      </c>
    </row>
    <row r="5551" spans="1:20" x14ac:dyDescent="0.55000000000000004">
      <c r="A5551" s="123">
        <v>2568</v>
      </c>
      <c r="B5551" s="88">
        <v>45930</v>
      </c>
      <c r="C5551" s="89" t="s">
        <v>2314</v>
      </c>
      <c r="D5551" s="89">
        <v>1</v>
      </c>
      <c r="E5551" s="89" t="s">
        <v>280</v>
      </c>
      <c r="F5551" s="89" t="s">
        <v>25</v>
      </c>
      <c r="G5551" s="89" t="s">
        <v>293</v>
      </c>
      <c r="H5551" s="89" t="s">
        <v>2402</v>
      </c>
      <c r="I5551" s="89" t="s">
        <v>97</v>
      </c>
      <c r="J5551" s="89">
        <v>28</v>
      </c>
      <c r="K5551" s="89" t="s">
        <v>119</v>
      </c>
      <c r="L5551" s="89" t="s">
        <v>120</v>
      </c>
      <c r="M5551" s="89">
        <v>12</v>
      </c>
      <c r="N5551" s="90">
        <v>2584098.7000000002</v>
      </c>
      <c r="O5551" s="90">
        <v>3137000</v>
      </c>
      <c r="P5551" s="90">
        <v>3137000</v>
      </c>
      <c r="Q5551" s="90">
        <v>11445700.9</v>
      </c>
      <c r="R5551" s="90">
        <v>8308700.9000000004</v>
      </c>
      <c r="S5551" s="90">
        <v>264.86136117309502</v>
      </c>
      <c r="T5551" s="89" t="s">
        <v>73</v>
      </c>
    </row>
    <row r="5552" spans="1:20" x14ac:dyDescent="0.55000000000000004">
      <c r="A5552" s="123">
        <v>2568</v>
      </c>
      <c r="B5552" s="88">
        <v>45930</v>
      </c>
      <c r="C5552" s="89" t="s">
        <v>2314</v>
      </c>
      <c r="D5552" s="89">
        <v>1</v>
      </c>
      <c r="E5552" s="89" t="s">
        <v>280</v>
      </c>
      <c r="F5552" s="89" t="s">
        <v>25</v>
      </c>
      <c r="G5552" s="89" t="s">
        <v>295</v>
      </c>
      <c r="H5552" s="89" t="s">
        <v>2403</v>
      </c>
      <c r="I5552" s="89" t="s">
        <v>97</v>
      </c>
      <c r="J5552" s="89">
        <v>28</v>
      </c>
      <c r="K5552" s="89" t="s">
        <v>119</v>
      </c>
      <c r="L5552" s="89" t="s">
        <v>120</v>
      </c>
      <c r="M5552" s="89">
        <v>12</v>
      </c>
      <c r="N5552" s="90">
        <v>8388474.7699999996</v>
      </c>
      <c r="O5552" s="90">
        <v>8474790</v>
      </c>
      <c r="P5552" s="90">
        <v>8474790</v>
      </c>
      <c r="Q5552" s="90">
        <v>9645171.9700000007</v>
      </c>
      <c r="R5552" s="90">
        <v>1170381.97</v>
      </c>
      <c r="S5552" s="90">
        <v>13.8101589537912</v>
      </c>
      <c r="T5552" s="89" t="s">
        <v>73</v>
      </c>
    </row>
    <row r="5553" spans="1:20" x14ac:dyDescent="0.55000000000000004">
      <c r="A5553" s="123">
        <v>2568</v>
      </c>
      <c r="B5553" s="88">
        <v>45930</v>
      </c>
      <c r="C5553" s="89" t="s">
        <v>2314</v>
      </c>
      <c r="D5553" s="89">
        <v>1</v>
      </c>
      <c r="E5553" s="89" t="s">
        <v>280</v>
      </c>
      <c r="F5553" s="89" t="s">
        <v>25</v>
      </c>
      <c r="G5553" s="89" t="s">
        <v>297</v>
      </c>
      <c r="H5553" s="89" t="s">
        <v>2404</v>
      </c>
      <c r="I5553" s="89" t="s">
        <v>97</v>
      </c>
      <c r="J5553" s="89">
        <v>28</v>
      </c>
      <c r="K5553" s="89" t="s">
        <v>119</v>
      </c>
      <c r="L5553" s="89" t="s">
        <v>120</v>
      </c>
      <c r="M5553" s="89">
        <v>12</v>
      </c>
      <c r="N5553" s="90">
        <v>29125593.010000002</v>
      </c>
      <c r="O5553" s="90">
        <v>27923770</v>
      </c>
      <c r="P5553" s="90">
        <v>27923770</v>
      </c>
      <c r="Q5553" s="90">
        <v>31307523.030000001</v>
      </c>
      <c r="R5553" s="90">
        <v>3383753.03</v>
      </c>
      <c r="S5553" s="90">
        <v>12.1178230231806</v>
      </c>
      <c r="T5553" s="89" t="s">
        <v>73</v>
      </c>
    </row>
    <row r="5554" spans="1:20" x14ac:dyDescent="0.55000000000000004">
      <c r="A5554" s="123">
        <v>2568</v>
      </c>
      <c r="B5554" s="88">
        <v>45930</v>
      </c>
      <c r="C5554" s="89" t="s">
        <v>2314</v>
      </c>
      <c r="D5554" s="89">
        <v>1</v>
      </c>
      <c r="E5554" s="89" t="s">
        <v>280</v>
      </c>
      <c r="F5554" s="89" t="s">
        <v>25</v>
      </c>
      <c r="G5554" s="89" t="s">
        <v>301</v>
      </c>
      <c r="H5554" s="89" t="s">
        <v>2405</v>
      </c>
      <c r="I5554" s="89" t="s">
        <v>97</v>
      </c>
      <c r="J5554" s="89">
        <v>28</v>
      </c>
      <c r="K5554" s="89" t="s">
        <v>119</v>
      </c>
      <c r="L5554" s="89" t="s">
        <v>120</v>
      </c>
      <c r="M5554" s="89">
        <v>12</v>
      </c>
      <c r="N5554" s="90">
        <v>1946377.32</v>
      </c>
      <c r="O5554" s="90">
        <v>2336790</v>
      </c>
      <c r="P5554" s="90">
        <v>2336790</v>
      </c>
      <c r="Q5554" s="90">
        <v>2881592.85</v>
      </c>
      <c r="R5554" s="90">
        <v>544802.85</v>
      </c>
      <c r="S5554" s="90">
        <v>23.3141553156253</v>
      </c>
      <c r="T5554" s="89" t="s">
        <v>73</v>
      </c>
    </row>
    <row r="5555" spans="1:20" x14ac:dyDescent="0.55000000000000004">
      <c r="A5555" s="123">
        <v>2568</v>
      </c>
      <c r="B5555" s="88">
        <v>45930</v>
      </c>
      <c r="C5555" s="89" t="s">
        <v>2314</v>
      </c>
      <c r="D5555" s="89">
        <v>1</v>
      </c>
      <c r="E5555" s="89" t="s">
        <v>280</v>
      </c>
      <c r="F5555" s="89" t="s">
        <v>25</v>
      </c>
      <c r="G5555" s="89" t="s">
        <v>303</v>
      </c>
      <c r="H5555" s="89" t="s">
        <v>2406</v>
      </c>
      <c r="I5555" s="89" t="s">
        <v>97</v>
      </c>
      <c r="J5555" s="89">
        <v>28</v>
      </c>
      <c r="K5555" s="89" t="s">
        <v>119</v>
      </c>
      <c r="L5555" s="89" t="s">
        <v>120</v>
      </c>
      <c r="M5555" s="89">
        <v>12</v>
      </c>
      <c r="N5555" s="90">
        <v>5988376.4500000002</v>
      </c>
      <c r="O5555" s="90">
        <v>3274490</v>
      </c>
      <c r="P5555" s="90">
        <v>3274490</v>
      </c>
      <c r="Q5555" s="90">
        <v>3488090.13</v>
      </c>
      <c r="R5555" s="90">
        <v>213600.13</v>
      </c>
      <c r="S5555" s="90">
        <v>6.5231571939447104</v>
      </c>
      <c r="T5555" s="89" t="s">
        <v>73</v>
      </c>
    </row>
    <row r="5556" spans="1:20" x14ac:dyDescent="0.55000000000000004">
      <c r="A5556" s="123">
        <v>2568</v>
      </c>
      <c r="B5556" s="88">
        <v>45930</v>
      </c>
      <c r="C5556" s="89" t="s">
        <v>2314</v>
      </c>
      <c r="D5556" s="89">
        <v>1</v>
      </c>
      <c r="E5556" s="89" t="s">
        <v>280</v>
      </c>
      <c r="F5556" s="89" t="s">
        <v>25</v>
      </c>
      <c r="G5556" s="89" t="s">
        <v>305</v>
      </c>
      <c r="H5556" s="89" t="s">
        <v>2407</v>
      </c>
      <c r="I5556" s="89" t="s">
        <v>97</v>
      </c>
      <c r="J5556" s="89">
        <v>28</v>
      </c>
      <c r="K5556" s="89" t="s">
        <v>119</v>
      </c>
      <c r="L5556" s="89" t="s">
        <v>120</v>
      </c>
      <c r="M5556" s="89">
        <v>12</v>
      </c>
      <c r="N5556" s="90">
        <v>4531711.96</v>
      </c>
      <c r="O5556" s="90">
        <v>4430720</v>
      </c>
      <c r="P5556" s="90">
        <v>4430720</v>
      </c>
      <c r="Q5556" s="90">
        <v>4587061.3</v>
      </c>
      <c r="R5556" s="90">
        <v>156341.29999999999</v>
      </c>
      <c r="S5556" s="90">
        <v>3.5285754911165701</v>
      </c>
      <c r="T5556" s="89" t="s">
        <v>73</v>
      </c>
    </row>
    <row r="5557" spans="1:20" x14ac:dyDescent="0.55000000000000004">
      <c r="A5557" s="123">
        <v>2568</v>
      </c>
      <c r="B5557" s="88">
        <v>45930</v>
      </c>
      <c r="C5557" s="89" t="s">
        <v>2314</v>
      </c>
      <c r="D5557" s="89">
        <v>1</v>
      </c>
      <c r="E5557" s="89" t="s">
        <v>280</v>
      </c>
      <c r="F5557" s="89" t="s">
        <v>25</v>
      </c>
      <c r="G5557" s="89" t="s">
        <v>299</v>
      </c>
      <c r="H5557" s="89" t="s">
        <v>2408</v>
      </c>
      <c r="I5557" s="89" t="s">
        <v>97</v>
      </c>
      <c r="J5557" s="89">
        <v>28</v>
      </c>
      <c r="K5557" s="89" t="s">
        <v>119</v>
      </c>
      <c r="L5557" s="89" t="s">
        <v>120</v>
      </c>
      <c r="M5557" s="89">
        <v>12</v>
      </c>
      <c r="N5557" s="90">
        <v>5692833.6799999997</v>
      </c>
      <c r="O5557" s="90">
        <v>5616420</v>
      </c>
      <c r="P5557" s="90">
        <v>5616420</v>
      </c>
      <c r="Q5557" s="90">
        <v>5607404.75</v>
      </c>
      <c r="R5557" s="90">
        <v>-9015.25</v>
      </c>
      <c r="S5557" s="90">
        <v>-0.16051595144237801</v>
      </c>
      <c r="T5557" s="89" t="s">
        <v>28</v>
      </c>
    </row>
    <row r="5558" spans="1:20" x14ac:dyDescent="0.55000000000000004">
      <c r="A5558" s="123">
        <v>2568</v>
      </c>
      <c r="B5558" s="88">
        <v>45930</v>
      </c>
      <c r="C5558" s="89" t="s">
        <v>2314</v>
      </c>
      <c r="D5558" s="89">
        <v>1</v>
      </c>
      <c r="E5558" s="89" t="s">
        <v>280</v>
      </c>
      <c r="F5558" s="89" t="s">
        <v>25</v>
      </c>
      <c r="G5558" s="89" t="s">
        <v>291</v>
      </c>
      <c r="H5558" s="89" t="s">
        <v>2409</v>
      </c>
      <c r="I5558" s="89" t="s">
        <v>97</v>
      </c>
      <c r="J5558" s="89">
        <v>28</v>
      </c>
      <c r="K5558" s="89" t="s">
        <v>119</v>
      </c>
      <c r="L5558" s="89" t="s">
        <v>120</v>
      </c>
      <c r="M5558" s="89">
        <v>12</v>
      </c>
      <c r="N5558" s="90">
        <v>5209394.93</v>
      </c>
      <c r="O5558" s="90">
        <v>5495790</v>
      </c>
      <c r="P5558" s="90">
        <v>5495790</v>
      </c>
      <c r="Q5558" s="90">
        <v>5350948.22</v>
      </c>
      <c r="R5558" s="90">
        <v>-144841.78</v>
      </c>
      <c r="S5558" s="90">
        <v>-2.6355042678122702</v>
      </c>
      <c r="T5558" s="89" t="s">
        <v>28</v>
      </c>
    </row>
    <row r="5559" spans="1:20" x14ac:dyDescent="0.55000000000000004">
      <c r="A5559" s="123">
        <v>2568</v>
      </c>
      <c r="B5559" s="88">
        <v>45930</v>
      </c>
      <c r="C5559" s="89" t="s">
        <v>2314</v>
      </c>
      <c r="D5559" s="89">
        <v>1</v>
      </c>
      <c r="E5559" s="89" t="s">
        <v>307</v>
      </c>
      <c r="F5559" s="89" t="s">
        <v>56</v>
      </c>
      <c r="G5559" s="89" t="s">
        <v>314</v>
      </c>
      <c r="H5559" s="89" t="s">
        <v>2410</v>
      </c>
      <c r="I5559" s="89" t="s">
        <v>97</v>
      </c>
      <c r="J5559" s="89">
        <v>28</v>
      </c>
      <c r="K5559" s="89" t="s">
        <v>119</v>
      </c>
      <c r="L5559" s="89" t="s">
        <v>120</v>
      </c>
      <c r="M5559" s="89">
        <v>12</v>
      </c>
      <c r="N5559" s="90">
        <v>86357992.030000001</v>
      </c>
      <c r="O5559" s="90">
        <v>82000000</v>
      </c>
      <c r="P5559" s="90">
        <v>82000000</v>
      </c>
      <c r="Q5559" s="90">
        <v>93701042.189999998</v>
      </c>
      <c r="R5559" s="90">
        <v>11701042.189999999</v>
      </c>
      <c r="S5559" s="90">
        <v>14.269563646341499</v>
      </c>
      <c r="T5559" s="89" t="s">
        <v>73</v>
      </c>
    </row>
    <row r="5560" spans="1:20" x14ac:dyDescent="0.55000000000000004">
      <c r="A5560" s="123">
        <v>2568</v>
      </c>
      <c r="B5560" s="88">
        <v>45930</v>
      </c>
      <c r="C5560" s="89" t="s">
        <v>2314</v>
      </c>
      <c r="D5560" s="89">
        <v>1</v>
      </c>
      <c r="E5560" s="89" t="s">
        <v>307</v>
      </c>
      <c r="F5560" s="89" t="s">
        <v>25</v>
      </c>
      <c r="G5560" s="89" t="s">
        <v>318</v>
      </c>
      <c r="H5560" s="89" t="s">
        <v>2411</v>
      </c>
      <c r="I5560" s="89" t="s">
        <v>97</v>
      </c>
      <c r="J5560" s="89">
        <v>28</v>
      </c>
      <c r="K5560" s="89" t="s">
        <v>119</v>
      </c>
      <c r="L5560" s="89" t="s">
        <v>120</v>
      </c>
      <c r="M5560" s="89">
        <v>12</v>
      </c>
      <c r="N5560" s="90">
        <v>3416405.05</v>
      </c>
      <c r="O5560" s="90">
        <v>4589700</v>
      </c>
      <c r="P5560" s="90">
        <v>4589700</v>
      </c>
      <c r="Q5560" s="90">
        <v>4781108.83</v>
      </c>
      <c r="R5560" s="90">
        <v>191408.83</v>
      </c>
      <c r="S5560" s="90">
        <v>4.17039959038717</v>
      </c>
      <c r="T5560" s="89" t="s">
        <v>73</v>
      </c>
    </row>
    <row r="5561" spans="1:20" x14ac:dyDescent="0.55000000000000004">
      <c r="A5561" s="123">
        <v>2568</v>
      </c>
      <c r="B5561" s="88">
        <v>45930</v>
      </c>
      <c r="C5561" s="89" t="s">
        <v>2314</v>
      </c>
      <c r="D5561" s="89">
        <v>1</v>
      </c>
      <c r="E5561" s="89" t="s">
        <v>307</v>
      </c>
      <c r="F5561" s="89" t="s">
        <v>25</v>
      </c>
      <c r="G5561" s="89" t="s">
        <v>316</v>
      </c>
      <c r="H5561" s="89" t="s">
        <v>2412</v>
      </c>
      <c r="I5561" s="89" t="s">
        <v>97</v>
      </c>
      <c r="J5561" s="89">
        <v>28</v>
      </c>
      <c r="K5561" s="89" t="s">
        <v>119</v>
      </c>
      <c r="L5561" s="89" t="s">
        <v>120</v>
      </c>
      <c r="M5561" s="89">
        <v>12</v>
      </c>
      <c r="N5561" s="90">
        <v>6701764.2999999998</v>
      </c>
      <c r="O5561" s="90">
        <v>8490266.7799999993</v>
      </c>
      <c r="P5561" s="90">
        <v>8490266.7799999993</v>
      </c>
      <c r="Q5561" s="90">
        <v>8880518.4800000004</v>
      </c>
      <c r="R5561" s="90">
        <v>390251.7</v>
      </c>
      <c r="S5561" s="90">
        <v>4.5964598064137601</v>
      </c>
      <c r="T5561" s="89" t="s">
        <v>73</v>
      </c>
    </row>
    <row r="5562" spans="1:20" x14ac:dyDescent="0.55000000000000004">
      <c r="A5562" s="123">
        <v>2568</v>
      </c>
      <c r="B5562" s="88">
        <v>45930</v>
      </c>
      <c r="C5562" s="89" t="s">
        <v>2314</v>
      </c>
      <c r="D5562" s="89">
        <v>1</v>
      </c>
      <c r="E5562" s="89" t="s">
        <v>307</v>
      </c>
      <c r="F5562" s="89" t="s">
        <v>25</v>
      </c>
      <c r="G5562" s="89" t="s">
        <v>310</v>
      </c>
      <c r="H5562" s="89" t="s">
        <v>2413</v>
      </c>
      <c r="I5562" s="89" t="s">
        <v>97</v>
      </c>
      <c r="J5562" s="89">
        <v>28</v>
      </c>
      <c r="K5562" s="89" t="s">
        <v>119</v>
      </c>
      <c r="L5562" s="89" t="s">
        <v>120</v>
      </c>
      <c r="M5562" s="89">
        <v>12</v>
      </c>
      <c r="N5562" s="90">
        <v>9406440.8499999996</v>
      </c>
      <c r="O5562" s="90">
        <v>9955500</v>
      </c>
      <c r="P5562" s="90">
        <v>9955500</v>
      </c>
      <c r="Q5562" s="90">
        <v>10204609.140000001</v>
      </c>
      <c r="R5562" s="90">
        <v>249109.14</v>
      </c>
      <c r="S5562" s="90">
        <v>2.5022263070664499</v>
      </c>
      <c r="T5562" s="89" t="s">
        <v>73</v>
      </c>
    </row>
    <row r="5563" spans="1:20" x14ac:dyDescent="0.55000000000000004">
      <c r="A5563" s="123">
        <v>2568</v>
      </c>
      <c r="B5563" s="88">
        <v>45930</v>
      </c>
      <c r="C5563" s="89" t="s">
        <v>2314</v>
      </c>
      <c r="D5563" s="89">
        <v>1</v>
      </c>
      <c r="E5563" s="89" t="s">
        <v>307</v>
      </c>
      <c r="F5563" s="89" t="s">
        <v>25</v>
      </c>
      <c r="G5563" s="89" t="s">
        <v>320</v>
      </c>
      <c r="H5563" s="89" t="s">
        <v>2414</v>
      </c>
      <c r="I5563" s="89" t="s">
        <v>97</v>
      </c>
      <c r="J5563" s="89">
        <v>28</v>
      </c>
      <c r="K5563" s="89" t="s">
        <v>119</v>
      </c>
      <c r="L5563" s="89" t="s">
        <v>120</v>
      </c>
      <c r="M5563" s="89">
        <v>12</v>
      </c>
      <c r="N5563" s="90">
        <v>5545965.0700000003</v>
      </c>
      <c r="O5563" s="90">
        <v>5500000</v>
      </c>
      <c r="P5563" s="90">
        <v>5500000</v>
      </c>
      <c r="Q5563" s="90">
        <v>4969016.0999999996</v>
      </c>
      <c r="R5563" s="90">
        <v>-530983.9</v>
      </c>
      <c r="S5563" s="90">
        <v>-9.6542527272727305</v>
      </c>
      <c r="T5563" s="89" t="s">
        <v>28</v>
      </c>
    </row>
    <row r="5564" spans="1:20" x14ac:dyDescent="0.55000000000000004">
      <c r="A5564" s="123">
        <v>2568</v>
      </c>
      <c r="B5564" s="88">
        <v>45930</v>
      </c>
      <c r="C5564" s="89" t="s">
        <v>2314</v>
      </c>
      <c r="D5564" s="89">
        <v>1</v>
      </c>
      <c r="E5564" s="89" t="s">
        <v>307</v>
      </c>
      <c r="F5564" s="89" t="s">
        <v>25</v>
      </c>
      <c r="G5564" s="89" t="s">
        <v>312</v>
      </c>
      <c r="H5564" s="89" t="s">
        <v>2415</v>
      </c>
      <c r="I5564" s="89" t="s">
        <v>97</v>
      </c>
      <c r="J5564" s="89">
        <v>28</v>
      </c>
      <c r="K5564" s="89" t="s">
        <v>119</v>
      </c>
      <c r="L5564" s="89" t="s">
        <v>120</v>
      </c>
      <c r="M5564" s="89">
        <v>12</v>
      </c>
      <c r="N5564" s="90">
        <v>17468529.550000001</v>
      </c>
      <c r="O5564" s="90">
        <v>14894400</v>
      </c>
      <c r="P5564" s="90">
        <v>14894400</v>
      </c>
      <c r="Q5564" s="90">
        <v>15707736.890000001</v>
      </c>
      <c r="R5564" s="90">
        <v>813336.89</v>
      </c>
      <c r="S5564" s="90">
        <v>5.4606891851971202</v>
      </c>
      <c r="T5564" s="89" t="s">
        <v>73</v>
      </c>
    </row>
    <row r="5565" spans="1:20" x14ac:dyDescent="0.55000000000000004">
      <c r="A5565" s="123">
        <v>2568</v>
      </c>
      <c r="B5565" s="88">
        <v>45930</v>
      </c>
      <c r="C5565" s="89" t="s">
        <v>2314</v>
      </c>
      <c r="D5565" s="89">
        <v>1</v>
      </c>
      <c r="E5565" s="89" t="s">
        <v>307</v>
      </c>
      <c r="F5565" s="89" t="s">
        <v>25</v>
      </c>
      <c r="G5565" s="89" t="s">
        <v>322</v>
      </c>
      <c r="H5565" s="89" t="s">
        <v>2416</v>
      </c>
      <c r="I5565" s="89" t="s">
        <v>97</v>
      </c>
      <c r="J5565" s="89">
        <v>28</v>
      </c>
      <c r="K5565" s="89" t="s">
        <v>119</v>
      </c>
      <c r="L5565" s="89" t="s">
        <v>120</v>
      </c>
      <c r="M5565" s="89">
        <v>12</v>
      </c>
      <c r="N5565" s="90">
        <v>4168923.4</v>
      </c>
      <c r="O5565" s="90">
        <v>4361000</v>
      </c>
      <c r="P5565" s="90">
        <v>4361000</v>
      </c>
      <c r="Q5565" s="90">
        <v>4686656.54</v>
      </c>
      <c r="R5565" s="90">
        <v>325656.53999999998</v>
      </c>
      <c r="S5565" s="90">
        <v>7.4674739738592102</v>
      </c>
      <c r="T5565" s="89" t="s">
        <v>73</v>
      </c>
    </row>
    <row r="5566" spans="1:20" x14ac:dyDescent="0.55000000000000004">
      <c r="A5566" s="123">
        <v>2568</v>
      </c>
      <c r="B5566" s="88">
        <v>45930</v>
      </c>
      <c r="C5566" s="89" t="s">
        <v>2314</v>
      </c>
      <c r="D5566" s="89">
        <v>1</v>
      </c>
      <c r="E5566" s="89" t="s">
        <v>307</v>
      </c>
      <c r="F5566" s="89" t="s">
        <v>25</v>
      </c>
      <c r="G5566" s="89" t="s">
        <v>308</v>
      </c>
      <c r="H5566" s="89" t="s">
        <v>2417</v>
      </c>
      <c r="I5566" s="89" t="s">
        <v>97</v>
      </c>
      <c r="J5566" s="89">
        <v>28</v>
      </c>
      <c r="K5566" s="89" t="s">
        <v>119</v>
      </c>
      <c r="L5566" s="89" t="s">
        <v>120</v>
      </c>
      <c r="M5566" s="89">
        <v>12</v>
      </c>
      <c r="N5566" s="90">
        <v>3337036.95</v>
      </c>
      <c r="O5566" s="90">
        <v>3659270</v>
      </c>
      <c r="P5566" s="90">
        <v>3659270</v>
      </c>
      <c r="Q5566" s="90">
        <v>5933660.29</v>
      </c>
      <c r="R5566" s="90">
        <v>2274390.29</v>
      </c>
      <c r="S5566" s="90">
        <v>62.154208079753602</v>
      </c>
      <c r="T5566" s="89" t="s">
        <v>73</v>
      </c>
    </row>
    <row r="5567" spans="1:20" x14ac:dyDescent="0.55000000000000004">
      <c r="A5567" s="123">
        <v>2568</v>
      </c>
      <c r="B5567" s="88">
        <v>45930</v>
      </c>
      <c r="C5567" s="89" t="s">
        <v>2314</v>
      </c>
      <c r="D5567" s="89">
        <v>1</v>
      </c>
      <c r="E5567" s="89" t="s">
        <v>22</v>
      </c>
      <c r="F5567" s="89" t="s">
        <v>49</v>
      </c>
      <c r="G5567" s="89" t="s">
        <v>47</v>
      </c>
      <c r="H5567" s="89" t="s">
        <v>2315</v>
      </c>
      <c r="I5567" s="89" t="s">
        <v>97</v>
      </c>
      <c r="J5567" s="89">
        <v>29</v>
      </c>
      <c r="K5567" s="89" t="s">
        <v>121</v>
      </c>
      <c r="L5567" s="89" t="s">
        <v>122</v>
      </c>
      <c r="M5567" s="89">
        <v>12</v>
      </c>
      <c r="N5567" s="90">
        <v>2480401.06</v>
      </c>
      <c r="O5567" s="90">
        <v>4800000</v>
      </c>
      <c r="P5567" s="90">
        <v>4800000</v>
      </c>
      <c r="Q5567" s="90">
        <v>3077177.45</v>
      </c>
      <c r="R5567" s="90">
        <v>-1722822.55</v>
      </c>
      <c r="S5567" s="90">
        <v>-35.892136458333297</v>
      </c>
      <c r="T5567" s="89" t="s">
        <v>28</v>
      </c>
    </row>
    <row r="5568" spans="1:20" x14ac:dyDescent="0.55000000000000004">
      <c r="A5568" s="123">
        <v>2568</v>
      </c>
      <c r="B5568" s="88">
        <v>45930</v>
      </c>
      <c r="C5568" s="89" t="s">
        <v>2314</v>
      </c>
      <c r="D5568" s="89">
        <v>1</v>
      </c>
      <c r="E5568" s="89" t="s">
        <v>22</v>
      </c>
      <c r="F5568" s="89" t="s">
        <v>25</v>
      </c>
      <c r="G5568" s="89" t="s">
        <v>63</v>
      </c>
      <c r="H5568" s="89" t="s">
        <v>2316</v>
      </c>
      <c r="I5568" s="89" t="s">
        <v>97</v>
      </c>
      <c r="J5568" s="89">
        <v>29</v>
      </c>
      <c r="K5568" s="89" t="s">
        <v>121</v>
      </c>
      <c r="L5568" s="89" t="s">
        <v>122</v>
      </c>
      <c r="M5568" s="89">
        <v>12</v>
      </c>
      <c r="N5568" s="90">
        <v>60080.17</v>
      </c>
      <c r="O5568" s="90">
        <v>81737.429999999993</v>
      </c>
      <c r="P5568" s="90">
        <v>81737.429999999993</v>
      </c>
      <c r="Q5568" s="90">
        <v>73791.429999999993</v>
      </c>
      <c r="R5568" s="90">
        <v>-7946</v>
      </c>
      <c r="S5568" s="90">
        <v>-9.7213724483385402</v>
      </c>
      <c r="T5568" s="89" t="s">
        <v>28</v>
      </c>
    </row>
    <row r="5569" spans="1:20" x14ac:dyDescent="0.55000000000000004">
      <c r="A5569" s="123">
        <v>2568</v>
      </c>
      <c r="B5569" s="88">
        <v>45930</v>
      </c>
      <c r="C5569" s="89" t="s">
        <v>2314</v>
      </c>
      <c r="D5569" s="89">
        <v>1</v>
      </c>
      <c r="E5569" s="89" t="s">
        <v>22</v>
      </c>
      <c r="F5569" s="89" t="s">
        <v>25</v>
      </c>
      <c r="G5569" s="89" t="s">
        <v>65</v>
      </c>
      <c r="H5569" s="89" t="s">
        <v>2317</v>
      </c>
      <c r="I5569" s="89" t="s">
        <v>97</v>
      </c>
      <c r="J5569" s="89">
        <v>29</v>
      </c>
      <c r="K5569" s="89" t="s">
        <v>121</v>
      </c>
      <c r="L5569" s="89" t="s">
        <v>122</v>
      </c>
      <c r="M5569" s="89">
        <v>12</v>
      </c>
      <c r="N5569" s="90">
        <v>118892.78</v>
      </c>
      <c r="O5569" s="90">
        <v>150000</v>
      </c>
      <c r="P5569" s="90">
        <v>150000</v>
      </c>
      <c r="Q5569" s="90">
        <v>115904.75</v>
      </c>
      <c r="R5569" s="90">
        <v>-34095.25</v>
      </c>
      <c r="S5569" s="90">
        <v>-22.730166666666701</v>
      </c>
      <c r="T5569" s="89" t="s">
        <v>28</v>
      </c>
    </row>
    <row r="5570" spans="1:20" x14ac:dyDescent="0.55000000000000004">
      <c r="A5570" s="123">
        <v>2568</v>
      </c>
      <c r="B5570" s="88">
        <v>45930</v>
      </c>
      <c r="C5570" s="89" t="s">
        <v>2314</v>
      </c>
      <c r="D5570" s="89">
        <v>1</v>
      </c>
      <c r="E5570" s="89" t="s">
        <v>22</v>
      </c>
      <c r="F5570" s="89" t="s">
        <v>25</v>
      </c>
      <c r="G5570" s="89" t="s">
        <v>69</v>
      </c>
      <c r="H5570" s="89" t="s">
        <v>2318</v>
      </c>
      <c r="I5570" s="89" t="s">
        <v>97</v>
      </c>
      <c r="J5570" s="89">
        <v>29</v>
      </c>
      <c r="K5570" s="89" t="s">
        <v>121</v>
      </c>
      <c r="L5570" s="89" t="s">
        <v>122</v>
      </c>
      <c r="M5570" s="89">
        <v>12</v>
      </c>
      <c r="N5570" s="90">
        <v>5956.36</v>
      </c>
      <c r="O5570" s="90">
        <v>50000</v>
      </c>
      <c r="P5570" s="90">
        <v>50000</v>
      </c>
      <c r="Q5570" s="90">
        <v>39185</v>
      </c>
      <c r="R5570" s="90">
        <v>-10815</v>
      </c>
      <c r="S5570" s="90">
        <v>-21.63</v>
      </c>
      <c r="T5570" s="89" t="s">
        <v>28</v>
      </c>
    </row>
    <row r="5571" spans="1:20" x14ac:dyDescent="0.55000000000000004">
      <c r="A5571" s="123">
        <v>2568</v>
      </c>
      <c r="B5571" s="88">
        <v>45930</v>
      </c>
      <c r="C5571" s="89" t="s">
        <v>2314</v>
      </c>
      <c r="D5571" s="89">
        <v>1</v>
      </c>
      <c r="E5571" s="89" t="s">
        <v>22</v>
      </c>
      <c r="F5571" s="89" t="s">
        <v>25</v>
      </c>
      <c r="G5571" s="89" t="s">
        <v>50</v>
      </c>
      <c r="H5571" s="89" t="s">
        <v>2319</v>
      </c>
      <c r="I5571" s="89" t="s">
        <v>97</v>
      </c>
      <c r="J5571" s="89">
        <v>29</v>
      </c>
      <c r="K5571" s="89" t="s">
        <v>121</v>
      </c>
      <c r="L5571" s="89" t="s">
        <v>122</v>
      </c>
      <c r="M5571" s="89">
        <v>12</v>
      </c>
      <c r="N5571" s="90">
        <v>251846.02</v>
      </c>
      <c r="O5571" s="90">
        <v>527727</v>
      </c>
      <c r="P5571" s="90">
        <v>527727</v>
      </c>
      <c r="Q5571" s="90">
        <v>348666.59</v>
      </c>
      <c r="R5571" s="90">
        <v>-179060.41</v>
      </c>
      <c r="S5571" s="90">
        <v>-33.9305000502154</v>
      </c>
      <c r="T5571" s="89" t="s">
        <v>28</v>
      </c>
    </row>
    <row r="5572" spans="1:20" x14ac:dyDescent="0.55000000000000004">
      <c r="A5572" s="123">
        <v>2568</v>
      </c>
      <c r="B5572" s="88">
        <v>45930</v>
      </c>
      <c r="C5572" s="89" t="s">
        <v>2314</v>
      </c>
      <c r="D5572" s="89">
        <v>1</v>
      </c>
      <c r="E5572" s="89" t="s">
        <v>22</v>
      </c>
      <c r="F5572" s="89" t="s">
        <v>25</v>
      </c>
      <c r="G5572" s="89" t="s">
        <v>59</v>
      </c>
      <c r="H5572" s="89" t="s">
        <v>2320</v>
      </c>
      <c r="I5572" s="89" t="s">
        <v>97</v>
      </c>
      <c r="J5572" s="89">
        <v>29</v>
      </c>
      <c r="K5572" s="89" t="s">
        <v>121</v>
      </c>
      <c r="L5572" s="89" t="s">
        <v>122</v>
      </c>
      <c r="M5572" s="89">
        <v>12</v>
      </c>
      <c r="N5572" s="90">
        <v>56215.33</v>
      </c>
      <c r="O5572" s="90">
        <v>60000</v>
      </c>
      <c r="P5572" s="90">
        <v>60000</v>
      </c>
      <c r="Q5572" s="90">
        <v>81767.16</v>
      </c>
      <c r="R5572" s="90">
        <v>21767.16</v>
      </c>
      <c r="S5572" s="90">
        <v>36.278599999999997</v>
      </c>
      <c r="T5572" s="89" t="s">
        <v>73</v>
      </c>
    </row>
    <row r="5573" spans="1:20" x14ac:dyDescent="0.55000000000000004">
      <c r="A5573" s="123">
        <v>2568</v>
      </c>
      <c r="B5573" s="88">
        <v>45930</v>
      </c>
      <c r="C5573" s="89" t="s">
        <v>2314</v>
      </c>
      <c r="D5573" s="89">
        <v>1</v>
      </c>
      <c r="E5573" s="89" t="s">
        <v>22</v>
      </c>
      <c r="F5573" s="89" t="s">
        <v>56</v>
      </c>
      <c r="G5573" s="89" t="s">
        <v>54</v>
      </c>
      <c r="H5573" s="89" t="s">
        <v>2321</v>
      </c>
      <c r="I5573" s="89" t="s">
        <v>97</v>
      </c>
      <c r="J5573" s="89">
        <v>29</v>
      </c>
      <c r="K5573" s="89" t="s">
        <v>121</v>
      </c>
      <c r="L5573" s="89" t="s">
        <v>122</v>
      </c>
      <c r="M5573" s="89">
        <v>12</v>
      </c>
      <c r="N5573" s="90">
        <v>138357.81</v>
      </c>
      <c r="O5573" s="90">
        <v>200000</v>
      </c>
      <c r="P5573" s="90">
        <v>200000</v>
      </c>
      <c r="Q5573" s="90">
        <v>720969.21</v>
      </c>
      <c r="R5573" s="90">
        <v>520969.21</v>
      </c>
      <c r="S5573" s="90">
        <v>260.48460499999999</v>
      </c>
      <c r="T5573" s="89" t="s">
        <v>73</v>
      </c>
    </row>
    <row r="5574" spans="1:20" x14ac:dyDescent="0.55000000000000004">
      <c r="A5574" s="123">
        <v>2568</v>
      </c>
      <c r="B5574" s="88">
        <v>45930</v>
      </c>
      <c r="C5574" s="89" t="s">
        <v>2314</v>
      </c>
      <c r="D5574" s="89">
        <v>1</v>
      </c>
      <c r="E5574" s="89" t="s">
        <v>22</v>
      </c>
      <c r="F5574" s="89" t="s">
        <v>25</v>
      </c>
      <c r="G5574" s="89" t="s">
        <v>57</v>
      </c>
      <c r="H5574" s="89" t="s">
        <v>2322</v>
      </c>
      <c r="I5574" s="89" t="s">
        <v>97</v>
      </c>
      <c r="J5574" s="89">
        <v>29</v>
      </c>
      <c r="K5574" s="89" t="s">
        <v>121</v>
      </c>
      <c r="L5574" s="89" t="s">
        <v>122</v>
      </c>
      <c r="M5574" s="89">
        <v>12</v>
      </c>
      <c r="N5574" s="90">
        <v>70422.81</v>
      </c>
      <c r="O5574" s="90">
        <v>84887.64</v>
      </c>
      <c r="P5574" s="90">
        <v>84887.64</v>
      </c>
      <c r="Q5574" s="90">
        <v>87578.84</v>
      </c>
      <c r="R5574" s="90">
        <v>2691.2</v>
      </c>
      <c r="S5574" s="90">
        <v>3.1703084218150002</v>
      </c>
      <c r="T5574" s="89" t="s">
        <v>73</v>
      </c>
    </row>
    <row r="5575" spans="1:20" x14ac:dyDescent="0.55000000000000004">
      <c r="A5575" s="123">
        <v>2568</v>
      </c>
      <c r="B5575" s="88">
        <v>45930</v>
      </c>
      <c r="C5575" s="89" t="s">
        <v>2314</v>
      </c>
      <c r="D5575" s="89">
        <v>1</v>
      </c>
      <c r="E5575" s="89" t="s">
        <v>22</v>
      </c>
      <c r="F5575" s="89" t="s">
        <v>25</v>
      </c>
      <c r="G5575" s="89" t="s">
        <v>52</v>
      </c>
      <c r="H5575" s="89" t="s">
        <v>2323</v>
      </c>
      <c r="I5575" s="89" t="s">
        <v>97</v>
      </c>
      <c r="J5575" s="89">
        <v>29</v>
      </c>
      <c r="K5575" s="89" t="s">
        <v>121</v>
      </c>
      <c r="L5575" s="89" t="s">
        <v>122</v>
      </c>
      <c r="M5575" s="89">
        <v>12</v>
      </c>
      <c r="N5575" s="90">
        <v>56959.24</v>
      </c>
      <c r="O5575" s="90">
        <v>0</v>
      </c>
      <c r="P5575" s="90">
        <v>0</v>
      </c>
      <c r="Q5575" s="90">
        <v>77146.59</v>
      </c>
      <c r="R5575" s="90">
        <v>77146.59</v>
      </c>
      <c r="S5575" s="90">
        <v>0</v>
      </c>
      <c r="T5575" s="89" t="s">
        <v>73</v>
      </c>
    </row>
    <row r="5576" spans="1:20" x14ac:dyDescent="0.55000000000000004">
      <c r="A5576" s="123">
        <v>2568</v>
      </c>
      <c r="B5576" s="88">
        <v>45930</v>
      </c>
      <c r="C5576" s="89" t="s">
        <v>2314</v>
      </c>
      <c r="D5576" s="89">
        <v>1</v>
      </c>
      <c r="E5576" s="89" t="s">
        <v>22</v>
      </c>
      <c r="F5576" s="89" t="s">
        <v>25</v>
      </c>
      <c r="G5576" s="89" t="s">
        <v>61</v>
      </c>
      <c r="H5576" s="89" t="s">
        <v>2324</v>
      </c>
      <c r="I5576" s="89" t="s">
        <v>97</v>
      </c>
      <c r="J5576" s="89">
        <v>29</v>
      </c>
      <c r="K5576" s="89" t="s">
        <v>121</v>
      </c>
      <c r="L5576" s="89" t="s">
        <v>122</v>
      </c>
      <c r="M5576" s="89">
        <v>12</v>
      </c>
      <c r="N5576" s="90">
        <v>40228.82</v>
      </c>
      <c r="O5576" s="90">
        <v>107092.62</v>
      </c>
      <c r="P5576" s="90">
        <v>107092.62</v>
      </c>
      <c r="Q5576" s="90">
        <v>109599</v>
      </c>
      <c r="R5576" s="90">
        <v>2506.38</v>
      </c>
      <c r="S5576" s="90">
        <v>2.3403853598875402</v>
      </c>
      <c r="T5576" s="89" t="s">
        <v>73</v>
      </c>
    </row>
    <row r="5577" spans="1:20" x14ac:dyDescent="0.55000000000000004">
      <c r="A5577" s="123">
        <v>2568</v>
      </c>
      <c r="B5577" s="88">
        <v>45930</v>
      </c>
      <c r="C5577" s="89" t="s">
        <v>2314</v>
      </c>
      <c r="D5577" s="89">
        <v>1</v>
      </c>
      <c r="E5577" s="89" t="s">
        <v>22</v>
      </c>
      <c r="F5577" s="89" t="s">
        <v>25</v>
      </c>
      <c r="G5577" s="89" t="s">
        <v>67</v>
      </c>
      <c r="H5577" s="89" t="s">
        <v>2325</v>
      </c>
      <c r="I5577" s="89" t="s">
        <v>97</v>
      </c>
      <c r="J5577" s="89">
        <v>29</v>
      </c>
      <c r="K5577" s="89" t="s">
        <v>121</v>
      </c>
      <c r="L5577" s="89" t="s">
        <v>122</v>
      </c>
      <c r="M5577" s="89">
        <v>12</v>
      </c>
      <c r="N5577" s="90">
        <v>13421.11</v>
      </c>
      <c r="O5577" s="90">
        <v>152000</v>
      </c>
      <c r="P5577" s="90">
        <v>152000</v>
      </c>
      <c r="Q5577" s="90">
        <v>12128.42</v>
      </c>
      <c r="R5577" s="90">
        <v>-139871.57999999999</v>
      </c>
      <c r="S5577" s="90">
        <v>-92.020776315789504</v>
      </c>
      <c r="T5577" s="89" t="s">
        <v>28</v>
      </c>
    </row>
    <row r="5578" spans="1:20" x14ac:dyDescent="0.55000000000000004">
      <c r="A5578" s="123">
        <v>2568</v>
      </c>
      <c r="B5578" s="88">
        <v>45930</v>
      </c>
      <c r="C5578" s="89" t="s">
        <v>2314</v>
      </c>
      <c r="D5578" s="89">
        <v>1</v>
      </c>
      <c r="E5578" s="89" t="s">
        <v>22</v>
      </c>
      <c r="F5578" s="89" t="s">
        <v>25</v>
      </c>
      <c r="G5578" s="89" t="s">
        <v>23</v>
      </c>
      <c r="H5578" s="89" t="s">
        <v>2326</v>
      </c>
      <c r="I5578" s="89" t="s">
        <v>97</v>
      </c>
      <c r="J5578" s="89">
        <v>29</v>
      </c>
      <c r="K5578" s="89" t="s">
        <v>121</v>
      </c>
      <c r="L5578" s="89" t="s">
        <v>122</v>
      </c>
      <c r="M5578" s="89">
        <v>12</v>
      </c>
      <c r="N5578" s="90">
        <v>88611.37</v>
      </c>
      <c r="O5578" s="90">
        <v>76389.42</v>
      </c>
      <c r="P5578" s="90">
        <v>76389.42</v>
      </c>
      <c r="Q5578" s="90">
        <v>14383.12</v>
      </c>
      <c r="R5578" s="90">
        <v>-62006.3</v>
      </c>
      <c r="S5578" s="90">
        <v>-81.171319274318293</v>
      </c>
      <c r="T5578" s="89" t="s">
        <v>28</v>
      </c>
    </row>
    <row r="5579" spans="1:20" x14ac:dyDescent="0.55000000000000004">
      <c r="A5579" s="123">
        <v>2568</v>
      </c>
      <c r="B5579" s="88">
        <v>45930</v>
      </c>
      <c r="C5579" s="89" t="s">
        <v>2314</v>
      </c>
      <c r="D5579" s="89">
        <v>1</v>
      </c>
      <c r="E5579" s="89" t="s">
        <v>22</v>
      </c>
      <c r="F5579" s="89" t="s">
        <v>25</v>
      </c>
      <c r="G5579" s="89" t="s">
        <v>41</v>
      </c>
      <c r="H5579" s="89" t="s">
        <v>2327</v>
      </c>
      <c r="I5579" s="89" t="s">
        <v>97</v>
      </c>
      <c r="J5579" s="89">
        <v>29</v>
      </c>
      <c r="K5579" s="89" t="s">
        <v>121</v>
      </c>
      <c r="L5579" s="89" t="s">
        <v>122</v>
      </c>
      <c r="M5579" s="89">
        <v>12</v>
      </c>
      <c r="N5579" s="90">
        <v>64512.58</v>
      </c>
      <c r="O5579" s="90">
        <v>45360</v>
      </c>
      <c r="P5579" s="90">
        <v>45360</v>
      </c>
      <c r="Q5579" s="90">
        <v>61626.11</v>
      </c>
      <c r="R5579" s="90">
        <v>16266.11</v>
      </c>
      <c r="S5579" s="90">
        <v>35.860030864197498</v>
      </c>
      <c r="T5579" s="89" t="s">
        <v>73</v>
      </c>
    </row>
    <row r="5580" spans="1:20" x14ac:dyDescent="0.55000000000000004">
      <c r="A5580" s="123">
        <v>2568</v>
      </c>
      <c r="B5580" s="88">
        <v>45930</v>
      </c>
      <c r="C5580" s="89" t="s">
        <v>2314</v>
      </c>
      <c r="D5580" s="89">
        <v>1</v>
      </c>
      <c r="E5580" s="89" t="s">
        <v>22</v>
      </c>
      <c r="F5580" s="89" t="s">
        <v>25</v>
      </c>
      <c r="G5580" s="89" t="s">
        <v>43</v>
      </c>
      <c r="H5580" s="89" t="s">
        <v>2328</v>
      </c>
      <c r="I5580" s="89" t="s">
        <v>97</v>
      </c>
      <c r="J5580" s="89">
        <v>29</v>
      </c>
      <c r="K5580" s="89" t="s">
        <v>121</v>
      </c>
      <c r="L5580" s="89" t="s">
        <v>122</v>
      </c>
      <c r="M5580" s="89">
        <v>12</v>
      </c>
      <c r="N5580" s="90">
        <v>20243.759999999998</v>
      </c>
      <c r="O5580" s="90">
        <v>26000</v>
      </c>
      <c r="P5580" s="90">
        <v>26000</v>
      </c>
      <c r="Q5580" s="90">
        <v>36939.120000000003</v>
      </c>
      <c r="R5580" s="90">
        <v>10939.12</v>
      </c>
      <c r="S5580" s="90">
        <v>42.073538461538497</v>
      </c>
      <c r="T5580" s="89" t="s">
        <v>73</v>
      </c>
    </row>
    <row r="5581" spans="1:20" x14ac:dyDescent="0.55000000000000004">
      <c r="A5581" s="123">
        <v>2568</v>
      </c>
      <c r="B5581" s="88">
        <v>45930</v>
      </c>
      <c r="C5581" s="89" t="s">
        <v>2314</v>
      </c>
      <c r="D5581" s="89">
        <v>1</v>
      </c>
      <c r="E5581" s="89" t="s">
        <v>22</v>
      </c>
      <c r="F5581" s="89" t="s">
        <v>25</v>
      </c>
      <c r="G5581" s="89" t="s">
        <v>35</v>
      </c>
      <c r="H5581" s="89" t="s">
        <v>2329</v>
      </c>
      <c r="I5581" s="89" t="s">
        <v>97</v>
      </c>
      <c r="J5581" s="89">
        <v>29</v>
      </c>
      <c r="K5581" s="89" t="s">
        <v>121</v>
      </c>
      <c r="L5581" s="89" t="s">
        <v>122</v>
      </c>
      <c r="M5581" s="89">
        <v>12</v>
      </c>
      <c r="N5581" s="90">
        <v>9946.32</v>
      </c>
      <c r="O5581" s="90">
        <v>26100</v>
      </c>
      <c r="P5581" s="90">
        <v>26100</v>
      </c>
      <c r="Q5581" s="90">
        <v>17782.64</v>
      </c>
      <c r="R5581" s="90">
        <v>-8317.36</v>
      </c>
      <c r="S5581" s="90">
        <v>-31.867279693486601</v>
      </c>
      <c r="T5581" s="89" t="s">
        <v>28</v>
      </c>
    </row>
    <row r="5582" spans="1:20" x14ac:dyDescent="0.55000000000000004">
      <c r="A5582" s="123">
        <v>2568</v>
      </c>
      <c r="B5582" s="88">
        <v>45930</v>
      </c>
      <c r="C5582" s="89" t="s">
        <v>2314</v>
      </c>
      <c r="D5582" s="89">
        <v>1</v>
      </c>
      <c r="E5582" s="89" t="s">
        <v>22</v>
      </c>
      <c r="F5582" s="89" t="s">
        <v>25</v>
      </c>
      <c r="G5582" s="89" t="s">
        <v>45</v>
      </c>
      <c r="H5582" s="89" t="s">
        <v>2330</v>
      </c>
      <c r="I5582" s="89" t="s">
        <v>97</v>
      </c>
      <c r="J5582" s="89">
        <v>29</v>
      </c>
      <c r="K5582" s="89" t="s">
        <v>121</v>
      </c>
      <c r="L5582" s="89" t="s">
        <v>122</v>
      </c>
      <c r="M5582" s="89">
        <v>12</v>
      </c>
      <c r="N5582" s="90">
        <v>8044.73</v>
      </c>
      <c r="O5582" s="90">
        <v>129265.37</v>
      </c>
      <c r="P5582" s="90">
        <v>129265.37</v>
      </c>
      <c r="Q5582" s="90">
        <v>106444.23</v>
      </c>
      <c r="R5582" s="90">
        <v>-22821.14</v>
      </c>
      <c r="S5582" s="90">
        <v>-17.654488591956198</v>
      </c>
      <c r="T5582" s="89" t="s">
        <v>28</v>
      </c>
    </row>
    <row r="5583" spans="1:20" x14ac:dyDescent="0.55000000000000004">
      <c r="A5583" s="123">
        <v>2568</v>
      </c>
      <c r="B5583" s="88">
        <v>45930</v>
      </c>
      <c r="C5583" s="89" t="s">
        <v>2314</v>
      </c>
      <c r="D5583" s="89">
        <v>1</v>
      </c>
      <c r="E5583" s="89" t="s">
        <v>22</v>
      </c>
      <c r="F5583" s="89" t="s">
        <v>25</v>
      </c>
      <c r="G5583" s="89" t="s">
        <v>39</v>
      </c>
      <c r="H5583" s="89" t="s">
        <v>2331</v>
      </c>
      <c r="I5583" s="89" t="s">
        <v>97</v>
      </c>
      <c r="J5583" s="89">
        <v>29</v>
      </c>
      <c r="K5583" s="89" t="s">
        <v>121</v>
      </c>
      <c r="L5583" s="89" t="s">
        <v>122</v>
      </c>
      <c r="M5583" s="89">
        <v>12</v>
      </c>
      <c r="N5583" s="90">
        <v>36338.35</v>
      </c>
      <c r="O5583" s="90">
        <v>63483.16</v>
      </c>
      <c r="P5583" s="90">
        <v>63483.16</v>
      </c>
      <c r="Q5583" s="90">
        <v>46776.34</v>
      </c>
      <c r="R5583" s="90">
        <v>-16706.82</v>
      </c>
      <c r="S5583" s="90">
        <v>-26.316931923363601</v>
      </c>
      <c r="T5583" s="89" t="s">
        <v>28</v>
      </c>
    </row>
    <row r="5584" spans="1:20" x14ac:dyDescent="0.55000000000000004">
      <c r="A5584" s="123">
        <v>2568</v>
      </c>
      <c r="B5584" s="88">
        <v>45930</v>
      </c>
      <c r="C5584" s="89" t="s">
        <v>2314</v>
      </c>
      <c r="D5584" s="89">
        <v>1</v>
      </c>
      <c r="E5584" s="89" t="s">
        <v>22</v>
      </c>
      <c r="F5584" s="89" t="s">
        <v>25</v>
      </c>
      <c r="G5584" s="89" t="s">
        <v>37</v>
      </c>
      <c r="H5584" s="89" t="s">
        <v>2332</v>
      </c>
      <c r="I5584" s="89" t="s">
        <v>97</v>
      </c>
      <c r="J5584" s="89">
        <v>29</v>
      </c>
      <c r="K5584" s="89" t="s">
        <v>121</v>
      </c>
      <c r="L5584" s="89" t="s">
        <v>122</v>
      </c>
      <c r="M5584" s="89">
        <v>12</v>
      </c>
      <c r="N5584" s="90">
        <v>23618.400000000001</v>
      </c>
      <c r="O5584" s="90">
        <v>37000</v>
      </c>
      <c r="P5584" s="90">
        <v>37000</v>
      </c>
      <c r="Q5584" s="90">
        <v>11993.44</v>
      </c>
      <c r="R5584" s="90">
        <v>-25006.560000000001</v>
      </c>
      <c r="S5584" s="90">
        <v>-67.585297297297302</v>
      </c>
      <c r="T5584" s="89" t="s">
        <v>28</v>
      </c>
    </row>
    <row r="5585" spans="1:20" x14ac:dyDescent="0.55000000000000004">
      <c r="A5585" s="123">
        <v>2568</v>
      </c>
      <c r="B5585" s="88">
        <v>45930</v>
      </c>
      <c r="C5585" s="89" t="s">
        <v>2314</v>
      </c>
      <c r="D5585" s="89">
        <v>1</v>
      </c>
      <c r="E5585" s="89" t="s">
        <v>147</v>
      </c>
      <c r="F5585" s="89" t="s">
        <v>25</v>
      </c>
      <c r="G5585" s="89" t="s">
        <v>196</v>
      </c>
      <c r="H5585" s="89" t="s">
        <v>2333</v>
      </c>
      <c r="I5585" s="89" t="s">
        <v>97</v>
      </c>
      <c r="J5585" s="89">
        <v>29</v>
      </c>
      <c r="K5585" s="89" t="s">
        <v>121</v>
      </c>
      <c r="L5585" s="89" t="s">
        <v>122</v>
      </c>
      <c r="M5585" s="89">
        <v>12</v>
      </c>
      <c r="N5585" s="90">
        <v>39699</v>
      </c>
      <c r="O5585" s="90">
        <v>24000</v>
      </c>
      <c r="P5585" s="90">
        <v>24000</v>
      </c>
      <c r="Q5585" s="90">
        <v>31013.89</v>
      </c>
      <c r="R5585" s="90">
        <v>7013.89</v>
      </c>
      <c r="S5585" s="90">
        <v>29.224541666666699</v>
      </c>
      <c r="T5585" s="89" t="s">
        <v>73</v>
      </c>
    </row>
    <row r="5586" spans="1:20" x14ac:dyDescent="0.55000000000000004">
      <c r="A5586" s="123">
        <v>2568</v>
      </c>
      <c r="B5586" s="88">
        <v>45930</v>
      </c>
      <c r="C5586" s="89" t="s">
        <v>2314</v>
      </c>
      <c r="D5586" s="89">
        <v>1</v>
      </c>
      <c r="E5586" s="89" t="s">
        <v>147</v>
      </c>
      <c r="F5586" s="89" t="s">
        <v>49</v>
      </c>
      <c r="G5586" s="89" t="s">
        <v>156</v>
      </c>
      <c r="H5586" s="89" t="s">
        <v>2334</v>
      </c>
      <c r="I5586" s="89" t="s">
        <v>97</v>
      </c>
      <c r="J5586" s="89">
        <v>29</v>
      </c>
      <c r="K5586" s="89" t="s">
        <v>121</v>
      </c>
      <c r="L5586" s="89" t="s">
        <v>122</v>
      </c>
      <c r="M5586" s="89">
        <v>12</v>
      </c>
      <c r="N5586" s="90">
        <v>23348306.140000001</v>
      </c>
      <c r="O5586" s="90">
        <v>10025000</v>
      </c>
      <c r="P5586" s="90">
        <v>10025000</v>
      </c>
      <c r="Q5586" s="90">
        <v>4003836.42</v>
      </c>
      <c r="R5586" s="90">
        <v>-6021163.5800000001</v>
      </c>
      <c r="S5586" s="90">
        <v>-60.0614820947631</v>
      </c>
      <c r="T5586" s="89" t="s">
        <v>28</v>
      </c>
    </row>
    <row r="5587" spans="1:20" x14ac:dyDescent="0.55000000000000004">
      <c r="A5587" s="123">
        <v>2568</v>
      </c>
      <c r="B5587" s="88">
        <v>45930</v>
      </c>
      <c r="C5587" s="89" t="s">
        <v>2314</v>
      </c>
      <c r="D5587" s="89">
        <v>1</v>
      </c>
      <c r="E5587" s="89" t="s">
        <v>147</v>
      </c>
      <c r="F5587" s="89" t="s">
        <v>56</v>
      </c>
      <c r="G5587" s="89" t="s">
        <v>152</v>
      </c>
      <c r="H5587" s="89" t="s">
        <v>2335</v>
      </c>
      <c r="I5587" s="89" t="s">
        <v>97</v>
      </c>
      <c r="J5587" s="89">
        <v>29</v>
      </c>
      <c r="K5587" s="89" t="s">
        <v>121</v>
      </c>
      <c r="L5587" s="89" t="s">
        <v>122</v>
      </c>
      <c r="M5587" s="89">
        <v>12</v>
      </c>
      <c r="N5587" s="90">
        <v>478865.73</v>
      </c>
      <c r="O5587" s="90">
        <v>976512.31</v>
      </c>
      <c r="P5587" s="90">
        <v>976512.31</v>
      </c>
      <c r="Q5587" s="90">
        <v>369040.14</v>
      </c>
      <c r="R5587" s="90">
        <v>-607472.17000000004</v>
      </c>
      <c r="S5587" s="90">
        <v>-62.208347378641797</v>
      </c>
      <c r="T5587" s="89" t="s">
        <v>28</v>
      </c>
    </row>
    <row r="5588" spans="1:20" x14ac:dyDescent="0.55000000000000004">
      <c r="A5588" s="123">
        <v>2568</v>
      </c>
      <c r="B5588" s="88">
        <v>45930</v>
      </c>
      <c r="C5588" s="89" t="s">
        <v>2314</v>
      </c>
      <c r="D5588" s="89">
        <v>1</v>
      </c>
      <c r="E5588" s="89" t="s">
        <v>147</v>
      </c>
      <c r="F5588" s="89" t="s">
        <v>25</v>
      </c>
      <c r="G5588" s="89" t="s">
        <v>190</v>
      </c>
      <c r="H5588" s="89" t="s">
        <v>2336</v>
      </c>
      <c r="I5588" s="89" t="s">
        <v>97</v>
      </c>
      <c r="J5588" s="89">
        <v>29</v>
      </c>
      <c r="K5588" s="89" t="s">
        <v>121</v>
      </c>
      <c r="L5588" s="89" t="s">
        <v>122</v>
      </c>
      <c r="M5588" s="89">
        <v>12</v>
      </c>
      <c r="N5588" s="90">
        <v>49305.88</v>
      </c>
      <c r="O5588" s="90">
        <v>64000</v>
      </c>
      <c r="P5588" s="90">
        <v>64000</v>
      </c>
      <c r="Q5588" s="90">
        <v>52631.78</v>
      </c>
      <c r="R5588" s="90">
        <v>-11368.22</v>
      </c>
      <c r="S5588" s="90">
        <v>-17.762843749999998</v>
      </c>
      <c r="T5588" s="89" t="s">
        <v>28</v>
      </c>
    </row>
    <row r="5589" spans="1:20" x14ac:dyDescent="0.55000000000000004">
      <c r="A5589" s="123">
        <v>2568</v>
      </c>
      <c r="B5589" s="88">
        <v>45930</v>
      </c>
      <c r="C5589" s="89" t="s">
        <v>2314</v>
      </c>
      <c r="D5589" s="89">
        <v>1</v>
      </c>
      <c r="E5589" s="89" t="s">
        <v>147</v>
      </c>
      <c r="F5589" s="89" t="s">
        <v>25</v>
      </c>
      <c r="G5589" s="89" t="s">
        <v>176</v>
      </c>
      <c r="H5589" s="89" t="s">
        <v>2337</v>
      </c>
      <c r="I5589" s="89" t="s">
        <v>97</v>
      </c>
      <c r="J5589" s="89">
        <v>29</v>
      </c>
      <c r="K5589" s="89" t="s">
        <v>121</v>
      </c>
      <c r="L5589" s="89" t="s">
        <v>122</v>
      </c>
      <c r="M5589" s="89">
        <v>12</v>
      </c>
      <c r="N5589" s="90">
        <v>345017.18</v>
      </c>
      <c r="O5589" s="90">
        <v>355200</v>
      </c>
      <c r="P5589" s="90">
        <v>355200</v>
      </c>
      <c r="Q5589" s="90">
        <v>368195.78</v>
      </c>
      <c r="R5589" s="90">
        <v>12995.78</v>
      </c>
      <c r="S5589" s="90">
        <v>3.6587218468468499</v>
      </c>
      <c r="T5589" s="89" t="s">
        <v>73</v>
      </c>
    </row>
    <row r="5590" spans="1:20" x14ac:dyDescent="0.55000000000000004">
      <c r="A5590" s="123">
        <v>2568</v>
      </c>
      <c r="B5590" s="88">
        <v>45930</v>
      </c>
      <c r="C5590" s="89" t="s">
        <v>2314</v>
      </c>
      <c r="D5590" s="89">
        <v>1</v>
      </c>
      <c r="E5590" s="89" t="s">
        <v>147</v>
      </c>
      <c r="F5590" s="89" t="s">
        <v>25</v>
      </c>
      <c r="G5590" s="89" t="s">
        <v>158</v>
      </c>
      <c r="H5590" s="89" t="s">
        <v>2338</v>
      </c>
      <c r="I5590" s="89" t="s">
        <v>97</v>
      </c>
      <c r="J5590" s="89">
        <v>29</v>
      </c>
      <c r="K5590" s="89" t="s">
        <v>121</v>
      </c>
      <c r="L5590" s="89" t="s">
        <v>122</v>
      </c>
      <c r="M5590" s="89">
        <v>12</v>
      </c>
      <c r="N5590" s="90">
        <v>37392.660000000003</v>
      </c>
      <c r="O5590" s="90">
        <v>16140.4</v>
      </c>
      <c r="P5590" s="90">
        <v>16140.4</v>
      </c>
      <c r="Q5590" s="90">
        <v>627582.85</v>
      </c>
      <c r="R5590" s="90">
        <v>611442.44999999995</v>
      </c>
      <c r="S5590" s="90">
        <v>3788.2732150380398</v>
      </c>
      <c r="T5590" s="89" t="s">
        <v>73</v>
      </c>
    </row>
    <row r="5591" spans="1:20" x14ac:dyDescent="0.55000000000000004">
      <c r="A5591" s="123">
        <v>2568</v>
      </c>
      <c r="B5591" s="88">
        <v>45930</v>
      </c>
      <c r="C5591" s="89" t="s">
        <v>2314</v>
      </c>
      <c r="D5591" s="89">
        <v>1</v>
      </c>
      <c r="E5591" s="89" t="s">
        <v>147</v>
      </c>
      <c r="F5591" s="89" t="s">
        <v>25</v>
      </c>
      <c r="G5591" s="89" t="s">
        <v>194</v>
      </c>
      <c r="H5591" s="89" t="s">
        <v>2339</v>
      </c>
      <c r="I5591" s="89" t="s">
        <v>97</v>
      </c>
      <c r="J5591" s="89">
        <v>29</v>
      </c>
      <c r="K5591" s="89" t="s">
        <v>121</v>
      </c>
      <c r="L5591" s="89" t="s">
        <v>122</v>
      </c>
      <c r="M5591" s="89">
        <v>12</v>
      </c>
      <c r="N5591" s="90">
        <v>15252.48</v>
      </c>
      <c r="O5591" s="90">
        <v>52000</v>
      </c>
      <c r="P5591" s="90">
        <v>52000</v>
      </c>
      <c r="Q5591" s="90">
        <v>33938.639999999999</v>
      </c>
      <c r="R5591" s="90">
        <v>-18061.36</v>
      </c>
      <c r="S5591" s="90">
        <v>-34.733384615384601</v>
      </c>
      <c r="T5591" s="89" t="s">
        <v>28</v>
      </c>
    </row>
    <row r="5592" spans="1:20" x14ac:dyDescent="0.55000000000000004">
      <c r="A5592" s="123">
        <v>2568</v>
      </c>
      <c r="B5592" s="88">
        <v>45930</v>
      </c>
      <c r="C5592" s="89" t="s">
        <v>2314</v>
      </c>
      <c r="D5592" s="89">
        <v>1</v>
      </c>
      <c r="E5592" s="89" t="s">
        <v>147</v>
      </c>
      <c r="F5592" s="89" t="s">
        <v>25</v>
      </c>
      <c r="G5592" s="89" t="s">
        <v>154</v>
      </c>
      <c r="H5592" s="89" t="s">
        <v>2340</v>
      </c>
      <c r="I5592" s="89" t="s">
        <v>97</v>
      </c>
      <c r="J5592" s="89">
        <v>29</v>
      </c>
      <c r="K5592" s="89" t="s">
        <v>121</v>
      </c>
      <c r="L5592" s="89" t="s">
        <v>122</v>
      </c>
      <c r="M5592" s="89">
        <v>12</v>
      </c>
      <c r="N5592" s="90">
        <v>50795.91</v>
      </c>
      <c r="O5592" s="90">
        <v>20700</v>
      </c>
      <c r="P5592" s="90">
        <v>20700</v>
      </c>
      <c r="Q5592" s="90">
        <v>20703.38</v>
      </c>
      <c r="R5592" s="90">
        <v>3.38</v>
      </c>
      <c r="S5592" s="90">
        <v>1.6328502415458902E-2</v>
      </c>
      <c r="T5592" s="89" t="s">
        <v>73</v>
      </c>
    </row>
    <row r="5593" spans="1:20" x14ac:dyDescent="0.55000000000000004">
      <c r="A5593" s="123">
        <v>2568</v>
      </c>
      <c r="B5593" s="88">
        <v>45930</v>
      </c>
      <c r="C5593" s="89" t="s">
        <v>2314</v>
      </c>
      <c r="D5593" s="89">
        <v>1</v>
      </c>
      <c r="E5593" s="89" t="s">
        <v>147</v>
      </c>
      <c r="F5593" s="89" t="s">
        <v>56</v>
      </c>
      <c r="G5593" s="89" t="s">
        <v>160</v>
      </c>
      <c r="H5593" s="89" t="s">
        <v>2341</v>
      </c>
      <c r="I5593" s="89" t="s">
        <v>97</v>
      </c>
      <c r="J5593" s="89">
        <v>29</v>
      </c>
      <c r="K5593" s="89" t="s">
        <v>121</v>
      </c>
      <c r="L5593" s="89" t="s">
        <v>122</v>
      </c>
      <c r="M5593" s="89">
        <v>12</v>
      </c>
      <c r="N5593" s="90">
        <v>831214.23</v>
      </c>
      <c r="O5593" s="90">
        <v>801200</v>
      </c>
      <c r="P5593" s="90">
        <v>801200</v>
      </c>
      <c r="Q5593" s="90">
        <v>722221.23</v>
      </c>
      <c r="R5593" s="90">
        <v>-78978.77</v>
      </c>
      <c r="S5593" s="90">
        <v>-9.8575599101347997</v>
      </c>
      <c r="T5593" s="89" t="s">
        <v>28</v>
      </c>
    </row>
    <row r="5594" spans="1:20" x14ac:dyDescent="0.55000000000000004">
      <c r="A5594" s="123">
        <v>2568</v>
      </c>
      <c r="B5594" s="88">
        <v>45930</v>
      </c>
      <c r="C5594" s="89" t="s">
        <v>2314</v>
      </c>
      <c r="D5594" s="89">
        <v>1</v>
      </c>
      <c r="E5594" s="89" t="s">
        <v>147</v>
      </c>
      <c r="F5594" s="89" t="s">
        <v>25</v>
      </c>
      <c r="G5594" s="89" t="s">
        <v>184</v>
      </c>
      <c r="H5594" s="89" t="s">
        <v>2342</v>
      </c>
      <c r="I5594" s="89" t="s">
        <v>97</v>
      </c>
      <c r="J5594" s="89">
        <v>29</v>
      </c>
      <c r="K5594" s="89" t="s">
        <v>121</v>
      </c>
      <c r="L5594" s="89" t="s">
        <v>122</v>
      </c>
      <c r="M5594" s="89">
        <v>12</v>
      </c>
      <c r="N5594" s="90">
        <v>200662.35</v>
      </c>
      <c r="O5594" s="90">
        <v>201500</v>
      </c>
      <c r="P5594" s="90">
        <v>201500</v>
      </c>
      <c r="Q5594" s="90">
        <v>157169.91</v>
      </c>
      <c r="R5594" s="90">
        <v>-44330.09</v>
      </c>
      <c r="S5594" s="90">
        <v>-22.0000446650124</v>
      </c>
      <c r="T5594" s="89" t="s">
        <v>28</v>
      </c>
    </row>
    <row r="5595" spans="1:20" x14ac:dyDescent="0.55000000000000004">
      <c r="A5595" s="123">
        <v>2568</v>
      </c>
      <c r="B5595" s="88">
        <v>45930</v>
      </c>
      <c r="C5595" s="89" t="s">
        <v>2314</v>
      </c>
      <c r="D5595" s="89">
        <v>1</v>
      </c>
      <c r="E5595" s="89" t="s">
        <v>147</v>
      </c>
      <c r="F5595" s="89" t="s">
        <v>25</v>
      </c>
      <c r="G5595" s="89" t="s">
        <v>164</v>
      </c>
      <c r="H5595" s="89" t="s">
        <v>2343</v>
      </c>
      <c r="I5595" s="89" t="s">
        <v>97</v>
      </c>
      <c r="J5595" s="89">
        <v>29</v>
      </c>
      <c r="K5595" s="89" t="s">
        <v>121</v>
      </c>
      <c r="L5595" s="89" t="s">
        <v>122</v>
      </c>
      <c r="M5595" s="89">
        <v>12</v>
      </c>
      <c r="N5595" s="90">
        <v>42793.83</v>
      </c>
      <c r="O5595" s="90">
        <v>68308.710000000006</v>
      </c>
      <c r="P5595" s="90">
        <v>68308.710000000006</v>
      </c>
      <c r="Q5595" s="90">
        <v>63402.21</v>
      </c>
      <c r="R5595" s="90">
        <v>-4906.5</v>
      </c>
      <c r="S5595" s="90">
        <v>-7.18283217469632</v>
      </c>
      <c r="T5595" s="89" t="s">
        <v>28</v>
      </c>
    </row>
    <row r="5596" spans="1:20" x14ac:dyDescent="0.55000000000000004">
      <c r="A5596" s="123">
        <v>2568</v>
      </c>
      <c r="B5596" s="88">
        <v>45930</v>
      </c>
      <c r="C5596" s="89" t="s">
        <v>2314</v>
      </c>
      <c r="D5596" s="89">
        <v>1</v>
      </c>
      <c r="E5596" s="89" t="s">
        <v>147</v>
      </c>
      <c r="F5596" s="89" t="s">
        <v>56</v>
      </c>
      <c r="G5596" s="89" t="s">
        <v>178</v>
      </c>
      <c r="H5596" s="89" t="s">
        <v>2344</v>
      </c>
      <c r="I5596" s="89" t="s">
        <v>97</v>
      </c>
      <c r="J5596" s="89">
        <v>29</v>
      </c>
      <c r="K5596" s="89" t="s">
        <v>121</v>
      </c>
      <c r="L5596" s="89" t="s">
        <v>122</v>
      </c>
      <c r="M5596" s="89">
        <v>12</v>
      </c>
      <c r="N5596" s="90">
        <v>435199.08</v>
      </c>
      <c r="O5596" s="90">
        <v>768940</v>
      </c>
      <c r="P5596" s="90">
        <v>768940</v>
      </c>
      <c r="Q5596" s="90">
        <v>705786.38</v>
      </c>
      <c r="R5596" s="90">
        <v>-63153.62</v>
      </c>
      <c r="S5596" s="90">
        <v>-8.2130751424038309</v>
      </c>
      <c r="T5596" s="89" t="s">
        <v>28</v>
      </c>
    </row>
    <row r="5597" spans="1:20" x14ac:dyDescent="0.55000000000000004">
      <c r="A5597" s="123">
        <v>2568</v>
      </c>
      <c r="B5597" s="88">
        <v>45930</v>
      </c>
      <c r="C5597" s="89" t="s">
        <v>2314</v>
      </c>
      <c r="D5597" s="89">
        <v>1</v>
      </c>
      <c r="E5597" s="89" t="s">
        <v>147</v>
      </c>
      <c r="F5597" s="89" t="s">
        <v>25</v>
      </c>
      <c r="G5597" s="89" t="s">
        <v>192</v>
      </c>
      <c r="H5597" s="89" t="s">
        <v>2345</v>
      </c>
      <c r="I5597" s="89" t="s">
        <v>97</v>
      </c>
      <c r="J5597" s="89">
        <v>29</v>
      </c>
      <c r="K5597" s="89" t="s">
        <v>121</v>
      </c>
      <c r="L5597" s="89" t="s">
        <v>122</v>
      </c>
      <c r="M5597" s="89">
        <v>12</v>
      </c>
      <c r="N5597" s="90">
        <v>17600.95</v>
      </c>
      <c r="O5597" s="90">
        <v>21000</v>
      </c>
      <c r="P5597" s="90">
        <v>21000</v>
      </c>
      <c r="Q5597" s="90">
        <v>35702.6</v>
      </c>
      <c r="R5597" s="90">
        <v>14702.6</v>
      </c>
      <c r="S5597" s="90">
        <v>70.012380952380994</v>
      </c>
      <c r="T5597" s="89" t="s">
        <v>73</v>
      </c>
    </row>
    <row r="5598" spans="1:20" x14ac:dyDescent="0.55000000000000004">
      <c r="A5598" s="123">
        <v>2568</v>
      </c>
      <c r="B5598" s="88">
        <v>45930</v>
      </c>
      <c r="C5598" s="89" t="s">
        <v>2314</v>
      </c>
      <c r="D5598" s="89">
        <v>1</v>
      </c>
      <c r="E5598" s="89" t="s">
        <v>147</v>
      </c>
      <c r="F5598" s="89" t="s">
        <v>56</v>
      </c>
      <c r="G5598" s="89" t="s">
        <v>166</v>
      </c>
      <c r="H5598" s="89" t="s">
        <v>2346</v>
      </c>
      <c r="I5598" s="89" t="s">
        <v>97</v>
      </c>
      <c r="J5598" s="89">
        <v>29</v>
      </c>
      <c r="K5598" s="89" t="s">
        <v>121</v>
      </c>
      <c r="L5598" s="89" t="s">
        <v>122</v>
      </c>
      <c r="M5598" s="89">
        <v>12</v>
      </c>
      <c r="N5598" s="90">
        <v>1487819.09</v>
      </c>
      <c r="O5598" s="90">
        <v>2143574.2000000002</v>
      </c>
      <c r="P5598" s="90">
        <v>2143574.2000000002</v>
      </c>
      <c r="Q5598" s="90">
        <v>1920736.82</v>
      </c>
      <c r="R5598" s="90">
        <v>-222837.38</v>
      </c>
      <c r="S5598" s="90">
        <v>-10.3955990886623</v>
      </c>
      <c r="T5598" s="89" t="s">
        <v>28</v>
      </c>
    </row>
    <row r="5599" spans="1:20" x14ac:dyDescent="0.55000000000000004">
      <c r="A5599" s="123">
        <v>2568</v>
      </c>
      <c r="B5599" s="88">
        <v>45930</v>
      </c>
      <c r="C5599" s="89" t="s">
        <v>2314</v>
      </c>
      <c r="D5599" s="89">
        <v>1</v>
      </c>
      <c r="E5599" s="89" t="s">
        <v>147</v>
      </c>
      <c r="F5599" s="89" t="s">
        <v>25</v>
      </c>
      <c r="G5599" s="89" t="s">
        <v>180</v>
      </c>
      <c r="H5599" s="89" t="s">
        <v>2347</v>
      </c>
      <c r="I5599" s="89" t="s">
        <v>97</v>
      </c>
      <c r="J5599" s="89">
        <v>29</v>
      </c>
      <c r="K5599" s="89" t="s">
        <v>121</v>
      </c>
      <c r="L5599" s="89" t="s">
        <v>122</v>
      </c>
      <c r="M5599" s="89">
        <v>12</v>
      </c>
      <c r="N5599" s="90">
        <v>136772.97</v>
      </c>
      <c r="O5599" s="90">
        <v>147183.35</v>
      </c>
      <c r="P5599" s="90">
        <v>147183.35</v>
      </c>
      <c r="Q5599" s="90">
        <v>129625.25</v>
      </c>
      <c r="R5599" s="90">
        <v>-17558.099999999999</v>
      </c>
      <c r="S5599" s="90">
        <v>-11.929406417234</v>
      </c>
      <c r="T5599" s="89" t="s">
        <v>28</v>
      </c>
    </row>
    <row r="5600" spans="1:20" x14ac:dyDescent="0.55000000000000004">
      <c r="A5600" s="123">
        <v>2568</v>
      </c>
      <c r="B5600" s="88">
        <v>45930</v>
      </c>
      <c r="C5600" s="89" t="s">
        <v>2314</v>
      </c>
      <c r="D5600" s="89">
        <v>1</v>
      </c>
      <c r="E5600" s="89" t="s">
        <v>147</v>
      </c>
      <c r="F5600" s="89" t="s">
        <v>25</v>
      </c>
      <c r="G5600" s="89" t="s">
        <v>168</v>
      </c>
      <c r="H5600" s="89" t="s">
        <v>2348</v>
      </c>
      <c r="I5600" s="89" t="s">
        <v>97</v>
      </c>
      <c r="J5600" s="89">
        <v>29</v>
      </c>
      <c r="K5600" s="89" t="s">
        <v>121</v>
      </c>
      <c r="L5600" s="89" t="s">
        <v>122</v>
      </c>
      <c r="M5600" s="89">
        <v>12</v>
      </c>
      <c r="N5600" s="90">
        <v>50942.45</v>
      </c>
      <c r="O5600" s="90">
        <v>93335.92</v>
      </c>
      <c r="P5600" s="90">
        <v>93335.92</v>
      </c>
      <c r="Q5600" s="90">
        <v>197245.8</v>
      </c>
      <c r="R5600" s="90">
        <v>103909.88</v>
      </c>
      <c r="S5600" s="90">
        <v>111.328928883971</v>
      </c>
      <c r="T5600" s="89" t="s">
        <v>73</v>
      </c>
    </row>
    <row r="5601" spans="1:20" x14ac:dyDescent="0.55000000000000004">
      <c r="A5601" s="123">
        <v>2568</v>
      </c>
      <c r="B5601" s="88">
        <v>45930</v>
      </c>
      <c r="C5601" s="89" t="s">
        <v>2314</v>
      </c>
      <c r="D5601" s="89">
        <v>1</v>
      </c>
      <c r="E5601" s="89" t="s">
        <v>147</v>
      </c>
      <c r="F5601" s="89" t="s">
        <v>25</v>
      </c>
      <c r="G5601" s="89" t="s">
        <v>182</v>
      </c>
      <c r="H5601" s="89" t="s">
        <v>2349</v>
      </c>
      <c r="I5601" s="89" t="s">
        <v>97</v>
      </c>
      <c r="J5601" s="89">
        <v>29</v>
      </c>
      <c r="K5601" s="89" t="s">
        <v>121</v>
      </c>
      <c r="L5601" s="89" t="s">
        <v>122</v>
      </c>
      <c r="M5601" s="89">
        <v>12</v>
      </c>
      <c r="N5601" s="90">
        <v>20013.509999999998</v>
      </c>
      <c r="O5601" s="90">
        <v>25000</v>
      </c>
      <c r="P5601" s="90">
        <v>25000</v>
      </c>
      <c r="Q5601" s="90">
        <v>14097.23</v>
      </c>
      <c r="R5601" s="90">
        <v>-10902.77</v>
      </c>
      <c r="S5601" s="90">
        <v>-43.611080000000001</v>
      </c>
      <c r="T5601" s="89" t="s">
        <v>28</v>
      </c>
    </row>
    <row r="5602" spans="1:20" x14ac:dyDescent="0.55000000000000004">
      <c r="A5602" s="123">
        <v>2568</v>
      </c>
      <c r="B5602" s="88">
        <v>45930</v>
      </c>
      <c r="C5602" s="89" t="s">
        <v>2314</v>
      </c>
      <c r="D5602" s="89">
        <v>1</v>
      </c>
      <c r="E5602" s="89" t="s">
        <v>147</v>
      </c>
      <c r="F5602" s="89" t="s">
        <v>25</v>
      </c>
      <c r="G5602" s="89" t="s">
        <v>172</v>
      </c>
      <c r="H5602" s="89" t="s">
        <v>2350</v>
      </c>
      <c r="I5602" s="89" t="s">
        <v>97</v>
      </c>
      <c r="J5602" s="89">
        <v>29</v>
      </c>
      <c r="K5602" s="89" t="s">
        <v>121</v>
      </c>
      <c r="L5602" s="89" t="s">
        <v>122</v>
      </c>
      <c r="M5602" s="89">
        <v>12</v>
      </c>
      <c r="N5602" s="90">
        <v>95216.19</v>
      </c>
      <c r="O5602" s="90">
        <v>69296.44</v>
      </c>
      <c r="P5602" s="90">
        <v>69296.44</v>
      </c>
      <c r="Q5602" s="90">
        <v>51320.13</v>
      </c>
      <c r="R5602" s="90">
        <v>-17976.310000000001</v>
      </c>
      <c r="S5602" s="90">
        <v>-25.941173890029599</v>
      </c>
      <c r="T5602" s="89" t="s">
        <v>28</v>
      </c>
    </row>
    <row r="5603" spans="1:20" x14ac:dyDescent="0.55000000000000004">
      <c r="A5603" s="123">
        <v>2568</v>
      </c>
      <c r="B5603" s="88">
        <v>45930</v>
      </c>
      <c r="C5603" s="89" t="s">
        <v>2314</v>
      </c>
      <c r="D5603" s="89">
        <v>1</v>
      </c>
      <c r="E5603" s="89" t="s">
        <v>147</v>
      </c>
      <c r="F5603" s="89" t="s">
        <v>25</v>
      </c>
      <c r="G5603" s="89" t="s">
        <v>186</v>
      </c>
      <c r="H5603" s="89" t="s">
        <v>2351</v>
      </c>
      <c r="I5603" s="89" t="s">
        <v>97</v>
      </c>
      <c r="J5603" s="89">
        <v>29</v>
      </c>
      <c r="K5603" s="89" t="s">
        <v>121</v>
      </c>
      <c r="L5603" s="89" t="s">
        <v>122</v>
      </c>
      <c r="M5603" s="89">
        <v>12</v>
      </c>
      <c r="N5603" s="90">
        <v>25381.1</v>
      </c>
      <c r="O5603" s="90">
        <v>49424.52</v>
      </c>
      <c r="P5603" s="90">
        <v>49424.52</v>
      </c>
      <c r="Q5603" s="90">
        <v>56159.040000000001</v>
      </c>
      <c r="R5603" s="90">
        <v>6734.52</v>
      </c>
      <c r="S5603" s="90">
        <v>13.6258682937133</v>
      </c>
      <c r="T5603" s="89" t="s">
        <v>73</v>
      </c>
    </row>
    <row r="5604" spans="1:20" x14ac:dyDescent="0.55000000000000004">
      <c r="A5604" s="123">
        <v>2568</v>
      </c>
      <c r="B5604" s="88">
        <v>45930</v>
      </c>
      <c r="C5604" s="89" t="s">
        <v>2314</v>
      </c>
      <c r="D5604" s="89">
        <v>1</v>
      </c>
      <c r="E5604" s="89" t="s">
        <v>147</v>
      </c>
      <c r="F5604" s="89" t="s">
        <v>25</v>
      </c>
      <c r="G5604" s="89" t="s">
        <v>162</v>
      </c>
      <c r="H5604" s="89" t="s">
        <v>2352</v>
      </c>
      <c r="I5604" s="89" t="s">
        <v>97</v>
      </c>
      <c r="J5604" s="89">
        <v>29</v>
      </c>
      <c r="K5604" s="89" t="s">
        <v>121</v>
      </c>
      <c r="L5604" s="89" t="s">
        <v>122</v>
      </c>
      <c r="M5604" s="89">
        <v>12</v>
      </c>
      <c r="N5604" s="90">
        <v>82129.87</v>
      </c>
      <c r="O5604" s="90">
        <v>356000</v>
      </c>
      <c r="P5604" s="90">
        <v>356000</v>
      </c>
      <c r="Q5604" s="90">
        <v>73831.570000000007</v>
      </c>
      <c r="R5604" s="90">
        <v>-282168.43</v>
      </c>
      <c r="S5604" s="90">
        <v>-79.260794943820201</v>
      </c>
      <c r="T5604" s="89" t="s">
        <v>28</v>
      </c>
    </row>
    <row r="5605" spans="1:20" x14ac:dyDescent="0.55000000000000004">
      <c r="A5605" s="123">
        <v>2568</v>
      </c>
      <c r="B5605" s="88">
        <v>45930</v>
      </c>
      <c r="C5605" s="89" t="s">
        <v>2314</v>
      </c>
      <c r="D5605" s="89">
        <v>1</v>
      </c>
      <c r="E5605" s="89" t="s">
        <v>147</v>
      </c>
      <c r="F5605" s="89" t="s">
        <v>25</v>
      </c>
      <c r="G5605" s="89" t="s">
        <v>170</v>
      </c>
      <c r="H5605" s="89" t="s">
        <v>2353</v>
      </c>
      <c r="I5605" s="89" t="s">
        <v>97</v>
      </c>
      <c r="J5605" s="89">
        <v>29</v>
      </c>
      <c r="K5605" s="89" t="s">
        <v>121</v>
      </c>
      <c r="L5605" s="89" t="s">
        <v>122</v>
      </c>
      <c r="M5605" s="89">
        <v>12</v>
      </c>
      <c r="N5605" s="90">
        <v>22011.67</v>
      </c>
      <c r="O5605" s="90">
        <v>40730</v>
      </c>
      <c r="P5605" s="90">
        <v>40730</v>
      </c>
      <c r="Q5605" s="90">
        <v>41193.949999999997</v>
      </c>
      <c r="R5605" s="90">
        <v>463.95</v>
      </c>
      <c r="S5605" s="90">
        <v>1.1390866683034599</v>
      </c>
      <c r="T5605" s="89" t="s">
        <v>73</v>
      </c>
    </row>
    <row r="5606" spans="1:20" x14ac:dyDescent="0.55000000000000004">
      <c r="A5606" s="123">
        <v>2568</v>
      </c>
      <c r="B5606" s="88">
        <v>45930</v>
      </c>
      <c r="C5606" s="89" t="s">
        <v>2314</v>
      </c>
      <c r="D5606" s="89">
        <v>1</v>
      </c>
      <c r="E5606" s="89" t="s">
        <v>147</v>
      </c>
      <c r="F5606" s="89" t="s">
        <v>25</v>
      </c>
      <c r="G5606" s="89" t="s">
        <v>174</v>
      </c>
      <c r="H5606" s="89" t="s">
        <v>2354</v>
      </c>
      <c r="I5606" s="89" t="s">
        <v>97</v>
      </c>
      <c r="J5606" s="89">
        <v>29</v>
      </c>
      <c r="K5606" s="89" t="s">
        <v>121</v>
      </c>
      <c r="L5606" s="89" t="s">
        <v>122</v>
      </c>
      <c r="M5606" s="89">
        <v>12</v>
      </c>
      <c r="N5606" s="90">
        <v>90351.84</v>
      </c>
      <c r="O5606" s="90">
        <v>80000</v>
      </c>
      <c r="P5606" s="90">
        <v>80000</v>
      </c>
      <c r="Q5606" s="90">
        <v>43068.71</v>
      </c>
      <c r="R5606" s="90">
        <v>-36931.29</v>
      </c>
      <c r="S5606" s="90">
        <v>-46.164112500000002</v>
      </c>
      <c r="T5606" s="89" t="s">
        <v>28</v>
      </c>
    </row>
    <row r="5607" spans="1:20" x14ac:dyDescent="0.55000000000000004">
      <c r="A5607" s="123">
        <v>2568</v>
      </c>
      <c r="B5607" s="88">
        <v>45930</v>
      </c>
      <c r="C5607" s="89" t="s">
        <v>2314</v>
      </c>
      <c r="D5607" s="89">
        <v>1</v>
      </c>
      <c r="E5607" s="89" t="s">
        <v>147</v>
      </c>
      <c r="F5607" s="89" t="s">
        <v>25</v>
      </c>
      <c r="G5607" s="89" t="s">
        <v>188</v>
      </c>
      <c r="H5607" s="89" t="s">
        <v>2355</v>
      </c>
      <c r="I5607" s="89" t="s">
        <v>97</v>
      </c>
      <c r="J5607" s="89">
        <v>29</v>
      </c>
      <c r="K5607" s="89" t="s">
        <v>121</v>
      </c>
      <c r="L5607" s="89" t="s">
        <v>122</v>
      </c>
      <c r="M5607" s="89">
        <v>12</v>
      </c>
      <c r="N5607" s="90">
        <v>39007.839999999997</v>
      </c>
      <c r="O5607" s="90">
        <v>77600</v>
      </c>
      <c r="P5607" s="90">
        <v>77600</v>
      </c>
      <c r="Q5607" s="90">
        <v>54110.69</v>
      </c>
      <c r="R5607" s="90">
        <v>-23489.31</v>
      </c>
      <c r="S5607" s="90">
        <v>-30.269729381443302</v>
      </c>
      <c r="T5607" s="89" t="s">
        <v>28</v>
      </c>
    </row>
    <row r="5608" spans="1:20" x14ac:dyDescent="0.55000000000000004">
      <c r="A5608" s="123">
        <v>2568</v>
      </c>
      <c r="B5608" s="88">
        <v>45930</v>
      </c>
      <c r="C5608" s="89" t="s">
        <v>2314</v>
      </c>
      <c r="D5608" s="89">
        <v>1</v>
      </c>
      <c r="E5608" s="89" t="s">
        <v>147</v>
      </c>
      <c r="F5608" s="89" t="s">
        <v>25</v>
      </c>
      <c r="G5608" s="89" t="s">
        <v>148</v>
      </c>
      <c r="H5608" s="89" t="s">
        <v>2356</v>
      </c>
      <c r="I5608" s="89" t="s">
        <v>97</v>
      </c>
      <c r="J5608" s="89">
        <v>29</v>
      </c>
      <c r="K5608" s="89" t="s">
        <v>121</v>
      </c>
      <c r="L5608" s="89" t="s">
        <v>122</v>
      </c>
      <c r="M5608" s="89">
        <v>12</v>
      </c>
      <c r="N5608" s="90">
        <v>0</v>
      </c>
      <c r="O5608" s="90">
        <v>125000</v>
      </c>
      <c r="P5608" s="90">
        <v>125000</v>
      </c>
      <c r="Q5608" s="90">
        <v>105193.5</v>
      </c>
      <c r="R5608" s="90">
        <v>-19806.5</v>
      </c>
      <c r="S5608" s="90">
        <v>-15.8452</v>
      </c>
      <c r="T5608" s="89" t="s">
        <v>28</v>
      </c>
    </row>
    <row r="5609" spans="1:20" x14ac:dyDescent="0.55000000000000004">
      <c r="A5609" s="123">
        <v>2568</v>
      </c>
      <c r="B5609" s="88">
        <v>45930</v>
      </c>
      <c r="C5609" s="89" t="s">
        <v>2314</v>
      </c>
      <c r="D5609" s="89">
        <v>1</v>
      </c>
      <c r="E5609" s="89" t="s">
        <v>147</v>
      </c>
      <c r="F5609" s="89" t="s">
        <v>25</v>
      </c>
      <c r="G5609" s="89" t="s">
        <v>150</v>
      </c>
      <c r="H5609" s="89" t="s">
        <v>2357</v>
      </c>
      <c r="I5609" s="89" t="s">
        <v>97</v>
      </c>
      <c r="J5609" s="89">
        <v>29</v>
      </c>
      <c r="K5609" s="89" t="s">
        <v>121</v>
      </c>
      <c r="L5609" s="89" t="s">
        <v>122</v>
      </c>
      <c r="M5609" s="89">
        <v>12</v>
      </c>
      <c r="N5609" s="90">
        <v>20826</v>
      </c>
      <c r="O5609" s="90">
        <v>19583.47</v>
      </c>
      <c r="P5609" s="90">
        <v>19583.47</v>
      </c>
      <c r="Q5609" s="90">
        <v>10262.700000000001</v>
      </c>
      <c r="R5609" s="90">
        <v>-9320.77</v>
      </c>
      <c r="S5609" s="90">
        <v>-47.5950891236334</v>
      </c>
      <c r="T5609" s="89" t="s">
        <v>28</v>
      </c>
    </row>
    <row r="5610" spans="1:20" x14ac:dyDescent="0.55000000000000004">
      <c r="A5610" s="123">
        <v>2568</v>
      </c>
      <c r="B5610" s="88">
        <v>45930</v>
      </c>
      <c r="C5610" s="89" t="s">
        <v>2314</v>
      </c>
      <c r="D5610" s="89">
        <v>1</v>
      </c>
      <c r="E5610" s="89" t="s">
        <v>198</v>
      </c>
      <c r="F5610" s="89" t="s">
        <v>56</v>
      </c>
      <c r="G5610" s="89" t="s">
        <v>205</v>
      </c>
      <c r="H5610" s="89" t="s">
        <v>2358</v>
      </c>
      <c r="I5610" s="89" t="s">
        <v>97</v>
      </c>
      <c r="J5610" s="89">
        <v>29</v>
      </c>
      <c r="K5610" s="89" t="s">
        <v>121</v>
      </c>
      <c r="L5610" s="89" t="s">
        <v>122</v>
      </c>
      <c r="M5610" s="89">
        <v>12</v>
      </c>
      <c r="N5610" s="90">
        <v>360450.39</v>
      </c>
      <c r="O5610" s="90">
        <v>600000</v>
      </c>
      <c r="P5610" s="90">
        <v>600000</v>
      </c>
      <c r="Q5610" s="90">
        <v>554289.34</v>
      </c>
      <c r="R5610" s="90">
        <v>-45710.66</v>
      </c>
      <c r="S5610" s="90">
        <v>-7.6184433333333299</v>
      </c>
      <c r="T5610" s="89" t="s">
        <v>28</v>
      </c>
    </row>
    <row r="5611" spans="1:20" x14ac:dyDescent="0.55000000000000004">
      <c r="A5611" s="123">
        <v>2568</v>
      </c>
      <c r="B5611" s="88">
        <v>45930</v>
      </c>
      <c r="C5611" s="89" t="s">
        <v>2314</v>
      </c>
      <c r="D5611" s="89">
        <v>1</v>
      </c>
      <c r="E5611" s="89" t="s">
        <v>198</v>
      </c>
      <c r="F5611" s="89" t="s">
        <v>25</v>
      </c>
      <c r="G5611" s="89" t="s">
        <v>225</v>
      </c>
      <c r="H5611" s="89" t="s">
        <v>2359</v>
      </c>
      <c r="I5611" s="89" t="s">
        <v>97</v>
      </c>
      <c r="J5611" s="89">
        <v>29</v>
      </c>
      <c r="K5611" s="89" t="s">
        <v>121</v>
      </c>
      <c r="L5611" s="89" t="s">
        <v>122</v>
      </c>
      <c r="M5611" s="89">
        <v>12</v>
      </c>
      <c r="N5611" s="90">
        <v>7772.64</v>
      </c>
      <c r="O5611" s="90">
        <v>8411.36</v>
      </c>
      <c r="P5611" s="90">
        <v>8411.36</v>
      </c>
      <c r="Q5611" s="90">
        <v>2202.3200000000002</v>
      </c>
      <c r="R5611" s="90">
        <v>-6209.04</v>
      </c>
      <c r="S5611" s="90">
        <v>-73.817313728100999</v>
      </c>
      <c r="T5611" s="89" t="s">
        <v>28</v>
      </c>
    </row>
    <row r="5612" spans="1:20" x14ac:dyDescent="0.55000000000000004">
      <c r="A5612" s="123">
        <v>2568</v>
      </c>
      <c r="B5612" s="88">
        <v>45930</v>
      </c>
      <c r="C5612" s="89" t="s">
        <v>2314</v>
      </c>
      <c r="D5612" s="89">
        <v>1</v>
      </c>
      <c r="E5612" s="89" t="s">
        <v>198</v>
      </c>
      <c r="F5612" s="89" t="s">
        <v>25</v>
      </c>
      <c r="G5612" s="89" t="s">
        <v>221</v>
      </c>
      <c r="H5612" s="89" t="s">
        <v>2360</v>
      </c>
      <c r="I5612" s="89" t="s">
        <v>97</v>
      </c>
      <c r="J5612" s="89">
        <v>29</v>
      </c>
      <c r="K5612" s="89" t="s">
        <v>121</v>
      </c>
      <c r="L5612" s="89" t="s">
        <v>122</v>
      </c>
      <c r="M5612" s="89">
        <v>12</v>
      </c>
      <c r="N5612" s="90">
        <v>6553</v>
      </c>
      <c r="O5612" s="90">
        <v>3760.2</v>
      </c>
      <c r="P5612" s="90">
        <v>3760.2</v>
      </c>
      <c r="Q5612" s="90">
        <v>1996.35</v>
      </c>
      <c r="R5612" s="90">
        <v>-1763.85</v>
      </c>
      <c r="S5612" s="90">
        <v>-46.908409127174103</v>
      </c>
      <c r="T5612" s="89" t="s">
        <v>28</v>
      </c>
    </row>
    <row r="5613" spans="1:20" x14ac:dyDescent="0.55000000000000004">
      <c r="A5613" s="123">
        <v>2568</v>
      </c>
      <c r="B5613" s="88">
        <v>45930</v>
      </c>
      <c r="C5613" s="89" t="s">
        <v>2314</v>
      </c>
      <c r="D5613" s="89">
        <v>1</v>
      </c>
      <c r="E5613" s="89" t="s">
        <v>198</v>
      </c>
      <c r="F5613" s="89" t="s">
        <v>25</v>
      </c>
      <c r="G5613" s="89" t="s">
        <v>217</v>
      </c>
      <c r="H5613" s="89" t="s">
        <v>2361</v>
      </c>
      <c r="I5613" s="89" t="s">
        <v>97</v>
      </c>
      <c r="J5613" s="89">
        <v>29</v>
      </c>
      <c r="K5613" s="89" t="s">
        <v>121</v>
      </c>
      <c r="L5613" s="89" t="s">
        <v>122</v>
      </c>
      <c r="M5613" s="89">
        <v>12</v>
      </c>
      <c r="N5613" s="90">
        <v>34646.879999999997</v>
      </c>
      <c r="O5613" s="90">
        <v>28369.599999999999</v>
      </c>
      <c r="P5613" s="90">
        <v>28369.599999999999</v>
      </c>
      <c r="Q5613" s="90">
        <v>22343.52</v>
      </c>
      <c r="R5613" s="90">
        <v>-6026.08</v>
      </c>
      <c r="S5613" s="90">
        <v>-21.241328746263601</v>
      </c>
      <c r="T5613" s="89" t="s">
        <v>28</v>
      </c>
    </row>
    <row r="5614" spans="1:20" x14ac:dyDescent="0.55000000000000004">
      <c r="A5614" s="123">
        <v>2568</v>
      </c>
      <c r="B5614" s="88">
        <v>45930</v>
      </c>
      <c r="C5614" s="89" t="s">
        <v>2314</v>
      </c>
      <c r="D5614" s="89">
        <v>1</v>
      </c>
      <c r="E5614" s="89" t="s">
        <v>198</v>
      </c>
      <c r="F5614" s="89" t="s">
        <v>25</v>
      </c>
      <c r="G5614" s="89" t="s">
        <v>213</v>
      </c>
      <c r="H5614" s="89" t="s">
        <v>2362</v>
      </c>
      <c r="I5614" s="89" t="s">
        <v>97</v>
      </c>
      <c r="J5614" s="89">
        <v>29</v>
      </c>
      <c r="K5614" s="89" t="s">
        <v>121</v>
      </c>
      <c r="L5614" s="89" t="s">
        <v>122</v>
      </c>
      <c r="M5614" s="89">
        <v>12</v>
      </c>
      <c r="N5614" s="90">
        <v>85816.4</v>
      </c>
      <c r="O5614" s="90">
        <v>65280.44</v>
      </c>
      <c r="P5614" s="90">
        <v>65280.44</v>
      </c>
      <c r="Q5614" s="90">
        <v>83285.919999999998</v>
      </c>
      <c r="R5614" s="90">
        <v>18005.48</v>
      </c>
      <c r="S5614" s="90">
        <v>27.5817381132848</v>
      </c>
      <c r="T5614" s="89" t="s">
        <v>73</v>
      </c>
    </row>
    <row r="5615" spans="1:20" x14ac:dyDescent="0.55000000000000004">
      <c r="A5615" s="123">
        <v>2568</v>
      </c>
      <c r="B5615" s="88">
        <v>45930</v>
      </c>
      <c r="C5615" s="89" t="s">
        <v>2314</v>
      </c>
      <c r="D5615" s="89">
        <v>1</v>
      </c>
      <c r="E5615" s="89" t="s">
        <v>198</v>
      </c>
      <c r="F5615" s="89" t="s">
        <v>25</v>
      </c>
      <c r="G5615" s="89" t="s">
        <v>211</v>
      </c>
      <c r="H5615" s="89" t="s">
        <v>2363</v>
      </c>
      <c r="I5615" s="89" t="s">
        <v>97</v>
      </c>
      <c r="J5615" s="89">
        <v>29</v>
      </c>
      <c r="K5615" s="89" t="s">
        <v>121</v>
      </c>
      <c r="L5615" s="89" t="s">
        <v>122</v>
      </c>
      <c r="M5615" s="89">
        <v>12</v>
      </c>
      <c r="N5615" s="90">
        <v>38430.54</v>
      </c>
      <c r="O5615" s="90">
        <v>52316.639999999999</v>
      </c>
      <c r="P5615" s="90">
        <v>52316.639999999999</v>
      </c>
      <c r="Q5615" s="90">
        <v>45905.04</v>
      </c>
      <c r="R5615" s="90">
        <v>-6411.6</v>
      </c>
      <c r="S5615" s="90">
        <v>-12.255374198343</v>
      </c>
      <c r="T5615" s="89" t="s">
        <v>28</v>
      </c>
    </row>
    <row r="5616" spans="1:20" x14ac:dyDescent="0.55000000000000004">
      <c r="A5616" s="123">
        <v>2568</v>
      </c>
      <c r="B5616" s="88">
        <v>45930</v>
      </c>
      <c r="C5616" s="89" t="s">
        <v>2314</v>
      </c>
      <c r="D5616" s="89">
        <v>1</v>
      </c>
      <c r="E5616" s="89" t="s">
        <v>198</v>
      </c>
      <c r="F5616" s="89" t="s">
        <v>25</v>
      </c>
      <c r="G5616" s="89" t="s">
        <v>207</v>
      </c>
      <c r="H5616" s="89" t="s">
        <v>2364</v>
      </c>
      <c r="I5616" s="89" t="s">
        <v>97</v>
      </c>
      <c r="J5616" s="89">
        <v>29</v>
      </c>
      <c r="K5616" s="89" t="s">
        <v>121</v>
      </c>
      <c r="L5616" s="89" t="s">
        <v>122</v>
      </c>
      <c r="M5616" s="89">
        <v>12</v>
      </c>
      <c r="N5616" s="90">
        <v>20907.29</v>
      </c>
      <c r="O5616" s="90">
        <v>17500</v>
      </c>
      <c r="P5616" s="90">
        <v>17500</v>
      </c>
      <c r="Q5616" s="90">
        <v>12476.52</v>
      </c>
      <c r="R5616" s="90">
        <v>-5023.4799999999996</v>
      </c>
      <c r="S5616" s="90">
        <v>-28.7056</v>
      </c>
      <c r="T5616" s="89" t="s">
        <v>28</v>
      </c>
    </row>
    <row r="5617" spans="1:20" x14ac:dyDescent="0.55000000000000004">
      <c r="A5617" s="123">
        <v>2568</v>
      </c>
      <c r="B5617" s="88">
        <v>45930</v>
      </c>
      <c r="C5617" s="89" t="s">
        <v>2314</v>
      </c>
      <c r="D5617" s="89">
        <v>1</v>
      </c>
      <c r="E5617" s="89" t="s">
        <v>198</v>
      </c>
      <c r="F5617" s="89" t="s">
        <v>25</v>
      </c>
      <c r="G5617" s="89" t="s">
        <v>227</v>
      </c>
      <c r="H5617" s="89" t="s">
        <v>2365</v>
      </c>
      <c r="I5617" s="89" t="s">
        <v>97</v>
      </c>
      <c r="J5617" s="89">
        <v>29</v>
      </c>
      <c r="K5617" s="89" t="s">
        <v>121</v>
      </c>
      <c r="L5617" s="89" t="s">
        <v>122</v>
      </c>
      <c r="M5617" s="89">
        <v>12</v>
      </c>
      <c r="N5617" s="90">
        <v>14808.84</v>
      </c>
      <c r="O5617" s="90">
        <v>16500</v>
      </c>
      <c r="P5617" s="90">
        <v>16500</v>
      </c>
      <c r="Q5617" s="90">
        <v>12149.84</v>
      </c>
      <c r="R5617" s="90">
        <v>-4350.16</v>
      </c>
      <c r="S5617" s="90">
        <v>-26.3646060606061</v>
      </c>
      <c r="T5617" s="89" t="s">
        <v>28</v>
      </c>
    </row>
    <row r="5618" spans="1:20" x14ac:dyDescent="0.55000000000000004">
      <c r="A5618" s="123">
        <v>2568</v>
      </c>
      <c r="B5618" s="88">
        <v>45930</v>
      </c>
      <c r="C5618" s="89" t="s">
        <v>2314</v>
      </c>
      <c r="D5618" s="89">
        <v>1</v>
      </c>
      <c r="E5618" s="89" t="s">
        <v>198</v>
      </c>
      <c r="F5618" s="89" t="s">
        <v>25</v>
      </c>
      <c r="G5618" s="89" t="s">
        <v>223</v>
      </c>
      <c r="H5618" s="89" t="s">
        <v>2366</v>
      </c>
      <c r="I5618" s="89" t="s">
        <v>97</v>
      </c>
      <c r="J5618" s="89">
        <v>29</v>
      </c>
      <c r="K5618" s="89" t="s">
        <v>121</v>
      </c>
      <c r="L5618" s="89" t="s">
        <v>122</v>
      </c>
      <c r="M5618" s="89">
        <v>12</v>
      </c>
      <c r="N5618" s="90">
        <v>4022.23</v>
      </c>
      <c r="O5618" s="90">
        <v>4528.67</v>
      </c>
      <c r="P5618" s="90">
        <v>4528.67</v>
      </c>
      <c r="Q5618" s="90">
        <v>4859.18</v>
      </c>
      <c r="R5618" s="90">
        <v>330.51</v>
      </c>
      <c r="S5618" s="90">
        <v>7.2981692196605197</v>
      </c>
      <c r="T5618" s="89" t="s">
        <v>73</v>
      </c>
    </row>
    <row r="5619" spans="1:20" x14ac:dyDescent="0.55000000000000004">
      <c r="A5619" s="123">
        <v>2568</v>
      </c>
      <c r="B5619" s="88">
        <v>45930</v>
      </c>
      <c r="C5619" s="89" t="s">
        <v>2314</v>
      </c>
      <c r="D5619" s="89">
        <v>1</v>
      </c>
      <c r="E5619" s="89" t="s">
        <v>198</v>
      </c>
      <c r="F5619" s="89" t="s">
        <v>25</v>
      </c>
      <c r="G5619" s="89" t="s">
        <v>209</v>
      </c>
      <c r="H5619" s="89" t="s">
        <v>2367</v>
      </c>
      <c r="I5619" s="89" t="s">
        <v>97</v>
      </c>
      <c r="J5619" s="89">
        <v>29</v>
      </c>
      <c r="K5619" s="89" t="s">
        <v>121</v>
      </c>
      <c r="L5619" s="89" t="s">
        <v>122</v>
      </c>
      <c r="M5619" s="89">
        <v>12</v>
      </c>
      <c r="N5619" s="90">
        <v>42702.61</v>
      </c>
      <c r="O5619" s="90">
        <v>112000</v>
      </c>
      <c r="P5619" s="90">
        <v>112000</v>
      </c>
      <c r="Q5619" s="90">
        <v>35353.1</v>
      </c>
      <c r="R5619" s="90">
        <v>-76646.899999999994</v>
      </c>
      <c r="S5619" s="90">
        <v>-68.434732142857101</v>
      </c>
      <c r="T5619" s="89" t="s">
        <v>28</v>
      </c>
    </row>
    <row r="5620" spans="1:20" x14ac:dyDescent="0.55000000000000004">
      <c r="A5620" s="123">
        <v>2568</v>
      </c>
      <c r="B5620" s="88">
        <v>45930</v>
      </c>
      <c r="C5620" s="89" t="s">
        <v>2314</v>
      </c>
      <c r="D5620" s="89">
        <v>1</v>
      </c>
      <c r="E5620" s="89" t="s">
        <v>198</v>
      </c>
      <c r="F5620" s="89" t="s">
        <v>25</v>
      </c>
      <c r="G5620" s="89" t="s">
        <v>219</v>
      </c>
      <c r="H5620" s="89" t="s">
        <v>2368</v>
      </c>
      <c r="I5620" s="89" t="s">
        <v>97</v>
      </c>
      <c r="J5620" s="89">
        <v>29</v>
      </c>
      <c r="K5620" s="89" t="s">
        <v>121</v>
      </c>
      <c r="L5620" s="89" t="s">
        <v>122</v>
      </c>
      <c r="M5620" s="89">
        <v>12</v>
      </c>
      <c r="N5620" s="90">
        <v>14810.35</v>
      </c>
      <c r="O5620" s="90">
        <v>30000</v>
      </c>
      <c r="P5620" s="90">
        <v>30000</v>
      </c>
      <c r="Q5620" s="90">
        <v>14338.32</v>
      </c>
      <c r="R5620" s="90">
        <v>-15661.68</v>
      </c>
      <c r="S5620" s="90">
        <v>-52.205599999999997</v>
      </c>
      <c r="T5620" s="89" t="s">
        <v>28</v>
      </c>
    </row>
    <row r="5621" spans="1:20" x14ac:dyDescent="0.55000000000000004">
      <c r="A5621" s="123">
        <v>2568</v>
      </c>
      <c r="B5621" s="88">
        <v>45930</v>
      </c>
      <c r="C5621" s="89" t="s">
        <v>2314</v>
      </c>
      <c r="D5621" s="89">
        <v>1</v>
      </c>
      <c r="E5621" s="89" t="s">
        <v>198</v>
      </c>
      <c r="F5621" s="89" t="s">
        <v>25</v>
      </c>
      <c r="G5621" s="89" t="s">
        <v>215</v>
      </c>
      <c r="H5621" s="89" t="s">
        <v>2369</v>
      </c>
      <c r="I5621" s="89" t="s">
        <v>97</v>
      </c>
      <c r="J5621" s="89">
        <v>29</v>
      </c>
      <c r="K5621" s="89" t="s">
        <v>121</v>
      </c>
      <c r="L5621" s="89" t="s">
        <v>122</v>
      </c>
      <c r="M5621" s="89">
        <v>12</v>
      </c>
      <c r="N5621" s="90">
        <v>30728.400000000001</v>
      </c>
      <c r="O5621" s="90">
        <v>30000</v>
      </c>
      <c r="P5621" s="90">
        <v>30000</v>
      </c>
      <c r="Q5621" s="90">
        <v>39293.379999999997</v>
      </c>
      <c r="R5621" s="90">
        <v>9293.3799999999992</v>
      </c>
      <c r="S5621" s="90">
        <v>30.977933333333301</v>
      </c>
      <c r="T5621" s="89" t="s">
        <v>73</v>
      </c>
    </row>
    <row r="5622" spans="1:20" x14ac:dyDescent="0.55000000000000004">
      <c r="A5622" s="123">
        <v>2568</v>
      </c>
      <c r="B5622" s="88">
        <v>45930</v>
      </c>
      <c r="C5622" s="89" t="s">
        <v>2314</v>
      </c>
      <c r="D5622" s="89">
        <v>1</v>
      </c>
      <c r="E5622" s="89" t="s">
        <v>198</v>
      </c>
      <c r="F5622" s="89" t="s">
        <v>25</v>
      </c>
      <c r="G5622" s="89" t="s">
        <v>199</v>
      </c>
      <c r="H5622" s="89" t="s">
        <v>2370</v>
      </c>
      <c r="I5622" s="89" t="s">
        <v>97</v>
      </c>
      <c r="J5622" s="89">
        <v>29</v>
      </c>
      <c r="K5622" s="89" t="s">
        <v>121</v>
      </c>
      <c r="L5622" s="89" t="s">
        <v>122</v>
      </c>
      <c r="M5622" s="89">
        <v>12</v>
      </c>
      <c r="N5622" s="90">
        <v>19988.37</v>
      </c>
      <c r="O5622" s="90">
        <v>20400</v>
      </c>
      <c r="P5622" s="90">
        <v>20400</v>
      </c>
      <c r="Q5622" s="90">
        <v>64975.27</v>
      </c>
      <c r="R5622" s="90">
        <v>44575.27</v>
      </c>
      <c r="S5622" s="90">
        <v>218.50622549019599</v>
      </c>
      <c r="T5622" s="89" t="s">
        <v>73</v>
      </c>
    </row>
    <row r="5623" spans="1:20" x14ac:dyDescent="0.55000000000000004">
      <c r="A5623" s="123">
        <v>2568</v>
      </c>
      <c r="B5623" s="88">
        <v>45930</v>
      </c>
      <c r="C5623" s="89" t="s">
        <v>2314</v>
      </c>
      <c r="D5623" s="89">
        <v>1</v>
      </c>
      <c r="E5623" s="89" t="s">
        <v>198</v>
      </c>
      <c r="F5623" s="89" t="s">
        <v>25</v>
      </c>
      <c r="G5623" s="89" t="s">
        <v>203</v>
      </c>
      <c r="H5623" s="89" t="s">
        <v>2371</v>
      </c>
      <c r="I5623" s="89" t="s">
        <v>97</v>
      </c>
      <c r="J5623" s="89">
        <v>29</v>
      </c>
      <c r="K5623" s="89" t="s">
        <v>121</v>
      </c>
      <c r="L5623" s="89" t="s">
        <v>122</v>
      </c>
      <c r="M5623" s="89">
        <v>12</v>
      </c>
      <c r="N5623" s="90">
        <v>15677.5</v>
      </c>
      <c r="O5623" s="90">
        <v>14624.45</v>
      </c>
      <c r="P5623" s="90">
        <v>14624.45</v>
      </c>
      <c r="Q5623" s="90">
        <v>872.94</v>
      </c>
      <c r="R5623" s="90">
        <v>-13751.51</v>
      </c>
      <c r="S5623" s="90">
        <v>-94.0309550102739</v>
      </c>
      <c r="T5623" s="89" t="s">
        <v>28</v>
      </c>
    </row>
    <row r="5624" spans="1:20" x14ac:dyDescent="0.55000000000000004">
      <c r="A5624" s="123">
        <v>2568</v>
      </c>
      <c r="B5624" s="88">
        <v>45930</v>
      </c>
      <c r="C5624" s="89" t="s">
        <v>2314</v>
      </c>
      <c r="D5624" s="89">
        <v>1</v>
      </c>
      <c r="E5624" s="89" t="s">
        <v>198</v>
      </c>
      <c r="F5624" s="89" t="s">
        <v>25</v>
      </c>
      <c r="G5624" s="89" t="s">
        <v>201</v>
      </c>
      <c r="H5624" s="89" t="s">
        <v>2372</v>
      </c>
      <c r="I5624" s="89" t="s">
        <v>97</v>
      </c>
      <c r="J5624" s="89">
        <v>29</v>
      </c>
      <c r="K5624" s="89" t="s">
        <v>121</v>
      </c>
      <c r="L5624" s="89" t="s">
        <v>122</v>
      </c>
      <c r="M5624" s="89">
        <v>12</v>
      </c>
      <c r="N5624" s="90">
        <v>15520.17</v>
      </c>
      <c r="O5624" s="90">
        <v>83161.3</v>
      </c>
      <c r="P5624" s="90">
        <v>83161.3</v>
      </c>
      <c r="Q5624" s="90">
        <v>68082.25</v>
      </c>
      <c r="R5624" s="90">
        <v>-15079.05</v>
      </c>
      <c r="S5624" s="90">
        <v>-18.132292304232902</v>
      </c>
      <c r="T5624" s="89" t="s">
        <v>28</v>
      </c>
    </row>
    <row r="5625" spans="1:20" x14ac:dyDescent="0.55000000000000004">
      <c r="A5625" s="123">
        <v>2568</v>
      </c>
      <c r="B5625" s="88">
        <v>45930</v>
      </c>
      <c r="C5625" s="89" t="s">
        <v>2314</v>
      </c>
      <c r="D5625" s="89">
        <v>1</v>
      </c>
      <c r="E5625" s="89" t="s">
        <v>229</v>
      </c>
      <c r="F5625" s="89" t="s">
        <v>56</v>
      </c>
      <c r="G5625" s="89" t="s">
        <v>234</v>
      </c>
      <c r="H5625" s="89" t="s">
        <v>2373</v>
      </c>
      <c r="I5625" s="89" t="s">
        <v>97</v>
      </c>
      <c r="J5625" s="89">
        <v>29</v>
      </c>
      <c r="K5625" s="89" t="s">
        <v>121</v>
      </c>
      <c r="L5625" s="89" t="s">
        <v>122</v>
      </c>
      <c r="M5625" s="89">
        <v>12</v>
      </c>
      <c r="N5625" s="90">
        <v>427306.05</v>
      </c>
      <c r="O5625" s="90">
        <v>427306.05</v>
      </c>
      <c r="P5625" s="90">
        <v>427306.05</v>
      </c>
      <c r="Q5625" s="90">
        <v>385172.1</v>
      </c>
      <c r="R5625" s="90">
        <v>-42133.95</v>
      </c>
      <c r="S5625" s="90">
        <v>-9.8603682302181301</v>
      </c>
      <c r="T5625" s="89" t="s">
        <v>28</v>
      </c>
    </row>
    <row r="5626" spans="1:20" x14ac:dyDescent="0.55000000000000004">
      <c r="A5626" s="123">
        <v>2568</v>
      </c>
      <c r="B5626" s="88">
        <v>45930</v>
      </c>
      <c r="C5626" s="89" t="s">
        <v>2314</v>
      </c>
      <c r="D5626" s="89">
        <v>1</v>
      </c>
      <c r="E5626" s="89" t="s">
        <v>229</v>
      </c>
      <c r="F5626" s="89" t="s">
        <v>56</v>
      </c>
      <c r="G5626" s="89" t="s">
        <v>236</v>
      </c>
      <c r="H5626" s="89" t="s">
        <v>2374</v>
      </c>
      <c r="I5626" s="89" t="s">
        <v>97</v>
      </c>
      <c r="J5626" s="89">
        <v>29</v>
      </c>
      <c r="K5626" s="89" t="s">
        <v>121</v>
      </c>
      <c r="L5626" s="89" t="s">
        <v>122</v>
      </c>
      <c r="M5626" s="89">
        <v>12</v>
      </c>
      <c r="N5626" s="90">
        <v>268827.32</v>
      </c>
      <c r="O5626" s="90">
        <v>139032.51999999999</v>
      </c>
      <c r="P5626" s="90">
        <v>139032.51999999999</v>
      </c>
      <c r="Q5626" s="90">
        <v>90050.96</v>
      </c>
      <c r="R5626" s="90">
        <v>-48981.56</v>
      </c>
      <c r="S5626" s="90">
        <v>-35.230290006971003</v>
      </c>
      <c r="T5626" s="89" t="s">
        <v>28</v>
      </c>
    </row>
    <row r="5627" spans="1:20" x14ac:dyDescent="0.55000000000000004">
      <c r="A5627" s="123">
        <v>2568</v>
      </c>
      <c r="B5627" s="88">
        <v>45930</v>
      </c>
      <c r="C5627" s="89" t="s">
        <v>2314</v>
      </c>
      <c r="D5627" s="89">
        <v>1</v>
      </c>
      <c r="E5627" s="89" t="s">
        <v>229</v>
      </c>
      <c r="F5627" s="89" t="s">
        <v>25</v>
      </c>
      <c r="G5627" s="89" t="s">
        <v>238</v>
      </c>
      <c r="H5627" s="89" t="s">
        <v>2375</v>
      </c>
      <c r="I5627" s="89" t="s">
        <v>97</v>
      </c>
      <c r="J5627" s="89">
        <v>29</v>
      </c>
      <c r="K5627" s="89" t="s">
        <v>121</v>
      </c>
      <c r="L5627" s="89" t="s">
        <v>122</v>
      </c>
      <c r="M5627" s="89">
        <v>12</v>
      </c>
      <c r="N5627" s="90">
        <v>9044.1200000000008</v>
      </c>
      <c r="O5627" s="90">
        <v>8200</v>
      </c>
      <c r="P5627" s="90">
        <v>8200</v>
      </c>
      <c r="Q5627" s="90">
        <v>710.67</v>
      </c>
      <c r="R5627" s="90">
        <v>-7489.33</v>
      </c>
      <c r="S5627" s="90">
        <v>-91.333292682926796</v>
      </c>
      <c r="T5627" s="89" t="s">
        <v>28</v>
      </c>
    </row>
    <row r="5628" spans="1:20" x14ac:dyDescent="0.55000000000000004">
      <c r="A5628" s="123">
        <v>2568</v>
      </c>
      <c r="B5628" s="88">
        <v>45930</v>
      </c>
      <c r="C5628" s="89" t="s">
        <v>2314</v>
      </c>
      <c r="D5628" s="89">
        <v>1</v>
      </c>
      <c r="E5628" s="89" t="s">
        <v>229</v>
      </c>
      <c r="F5628" s="89" t="s">
        <v>25</v>
      </c>
      <c r="G5628" s="89" t="s">
        <v>240</v>
      </c>
      <c r="H5628" s="89" t="s">
        <v>2376</v>
      </c>
      <c r="I5628" s="89" t="s">
        <v>97</v>
      </c>
      <c r="J5628" s="89">
        <v>29</v>
      </c>
      <c r="K5628" s="89" t="s">
        <v>121</v>
      </c>
      <c r="L5628" s="89" t="s">
        <v>122</v>
      </c>
      <c r="M5628" s="89">
        <v>12</v>
      </c>
      <c r="N5628" s="90">
        <v>1008.92</v>
      </c>
      <c r="O5628" s="90">
        <v>3200</v>
      </c>
      <c r="P5628" s="90">
        <v>3200</v>
      </c>
      <c r="Q5628" s="90">
        <v>2033.42</v>
      </c>
      <c r="R5628" s="90">
        <v>-1166.58</v>
      </c>
      <c r="S5628" s="90">
        <v>-36.455624999999998</v>
      </c>
      <c r="T5628" s="89" t="s">
        <v>28</v>
      </c>
    </row>
    <row r="5629" spans="1:20" x14ac:dyDescent="0.55000000000000004">
      <c r="A5629" s="123">
        <v>2568</v>
      </c>
      <c r="B5629" s="88">
        <v>45930</v>
      </c>
      <c r="C5629" s="89" t="s">
        <v>2314</v>
      </c>
      <c r="D5629" s="89">
        <v>1</v>
      </c>
      <c r="E5629" s="89" t="s">
        <v>229</v>
      </c>
      <c r="F5629" s="89" t="s">
        <v>25</v>
      </c>
      <c r="G5629" s="89" t="s">
        <v>242</v>
      </c>
      <c r="H5629" s="89" t="s">
        <v>2377</v>
      </c>
      <c r="I5629" s="89" t="s">
        <v>97</v>
      </c>
      <c r="J5629" s="89">
        <v>29</v>
      </c>
      <c r="K5629" s="89" t="s">
        <v>121</v>
      </c>
      <c r="L5629" s="89" t="s">
        <v>122</v>
      </c>
      <c r="M5629" s="89">
        <v>12</v>
      </c>
      <c r="N5629" s="90">
        <v>10199.32</v>
      </c>
      <c r="O5629" s="90">
        <v>13908.68</v>
      </c>
      <c r="P5629" s="90">
        <v>13908.68</v>
      </c>
      <c r="Q5629" s="90">
        <v>14568.56</v>
      </c>
      <c r="R5629" s="90">
        <v>659.88</v>
      </c>
      <c r="S5629" s="90">
        <v>4.7443754547520003</v>
      </c>
      <c r="T5629" s="89" t="s">
        <v>73</v>
      </c>
    </row>
    <row r="5630" spans="1:20" x14ac:dyDescent="0.55000000000000004">
      <c r="A5630" s="123">
        <v>2568</v>
      </c>
      <c r="B5630" s="88">
        <v>45930</v>
      </c>
      <c r="C5630" s="89" t="s">
        <v>2314</v>
      </c>
      <c r="D5630" s="89">
        <v>1</v>
      </c>
      <c r="E5630" s="89" t="s">
        <v>229</v>
      </c>
      <c r="F5630" s="89" t="s">
        <v>25</v>
      </c>
      <c r="G5630" s="89" t="s">
        <v>244</v>
      </c>
      <c r="H5630" s="89" t="s">
        <v>2378</v>
      </c>
      <c r="I5630" s="89" t="s">
        <v>97</v>
      </c>
      <c r="J5630" s="89">
        <v>29</v>
      </c>
      <c r="K5630" s="89" t="s">
        <v>121</v>
      </c>
      <c r="L5630" s="89" t="s">
        <v>122</v>
      </c>
      <c r="M5630" s="89">
        <v>12</v>
      </c>
      <c r="N5630" s="90">
        <v>4345.33</v>
      </c>
      <c r="O5630" s="90">
        <v>11000</v>
      </c>
      <c r="P5630" s="90">
        <v>11000</v>
      </c>
      <c r="Q5630" s="90">
        <v>13041.96</v>
      </c>
      <c r="R5630" s="90">
        <v>2041.96</v>
      </c>
      <c r="S5630" s="90">
        <v>18.5632727272727</v>
      </c>
      <c r="T5630" s="89" t="s">
        <v>73</v>
      </c>
    </row>
    <row r="5631" spans="1:20" x14ac:dyDescent="0.55000000000000004">
      <c r="A5631" s="123">
        <v>2568</v>
      </c>
      <c r="B5631" s="88">
        <v>45930</v>
      </c>
      <c r="C5631" s="89" t="s">
        <v>2314</v>
      </c>
      <c r="D5631" s="89">
        <v>1</v>
      </c>
      <c r="E5631" s="89" t="s">
        <v>229</v>
      </c>
      <c r="F5631" s="89" t="s">
        <v>25</v>
      </c>
      <c r="G5631" s="89" t="s">
        <v>246</v>
      </c>
      <c r="H5631" s="89" t="s">
        <v>2379</v>
      </c>
      <c r="I5631" s="89" t="s">
        <v>97</v>
      </c>
      <c r="J5631" s="89">
        <v>29</v>
      </c>
      <c r="K5631" s="89" t="s">
        <v>121</v>
      </c>
      <c r="L5631" s="89" t="s">
        <v>122</v>
      </c>
      <c r="M5631" s="89">
        <v>12</v>
      </c>
      <c r="N5631" s="90">
        <v>599.71</v>
      </c>
      <c r="O5631" s="90">
        <v>881.12</v>
      </c>
      <c r="P5631" s="90">
        <v>881.12</v>
      </c>
      <c r="Q5631" s="90">
        <v>120</v>
      </c>
      <c r="R5631" s="90">
        <v>-761.12</v>
      </c>
      <c r="S5631" s="90">
        <v>-86.380969674959104</v>
      </c>
      <c r="T5631" s="89" t="s">
        <v>28</v>
      </c>
    </row>
    <row r="5632" spans="1:20" x14ac:dyDescent="0.55000000000000004">
      <c r="A5632" s="123">
        <v>2568</v>
      </c>
      <c r="B5632" s="88">
        <v>45930</v>
      </c>
      <c r="C5632" s="89" t="s">
        <v>2314</v>
      </c>
      <c r="D5632" s="89">
        <v>1</v>
      </c>
      <c r="E5632" s="89" t="s">
        <v>229</v>
      </c>
      <c r="F5632" s="89" t="s">
        <v>25</v>
      </c>
      <c r="G5632" s="89" t="s">
        <v>230</v>
      </c>
      <c r="H5632" s="89" t="s">
        <v>2380</v>
      </c>
      <c r="I5632" s="89" t="s">
        <v>97</v>
      </c>
      <c r="J5632" s="89">
        <v>29</v>
      </c>
      <c r="K5632" s="89" t="s">
        <v>121</v>
      </c>
      <c r="L5632" s="89" t="s">
        <v>122</v>
      </c>
      <c r="M5632" s="89">
        <v>12</v>
      </c>
      <c r="N5632" s="90">
        <v>25.52</v>
      </c>
      <c r="O5632" s="90">
        <v>1500</v>
      </c>
      <c r="P5632" s="90">
        <v>1500</v>
      </c>
      <c r="Q5632" s="90">
        <v>3135.2</v>
      </c>
      <c r="R5632" s="90">
        <v>1635.2</v>
      </c>
      <c r="S5632" s="90">
        <v>109.01333333333299</v>
      </c>
      <c r="T5632" s="89" t="s">
        <v>73</v>
      </c>
    </row>
    <row r="5633" spans="1:20" x14ac:dyDescent="0.55000000000000004">
      <c r="A5633" s="123">
        <v>2568</v>
      </c>
      <c r="B5633" s="88">
        <v>45930</v>
      </c>
      <c r="C5633" s="89" t="s">
        <v>2314</v>
      </c>
      <c r="D5633" s="89">
        <v>1</v>
      </c>
      <c r="E5633" s="89" t="s">
        <v>229</v>
      </c>
      <c r="F5633" s="89" t="s">
        <v>25</v>
      </c>
      <c r="G5633" s="89" t="s">
        <v>232</v>
      </c>
      <c r="H5633" s="89" t="s">
        <v>2381</v>
      </c>
      <c r="I5633" s="89" t="s">
        <v>97</v>
      </c>
      <c r="J5633" s="89">
        <v>29</v>
      </c>
      <c r="K5633" s="89" t="s">
        <v>121</v>
      </c>
      <c r="L5633" s="89" t="s">
        <v>122</v>
      </c>
      <c r="M5633" s="89">
        <v>12</v>
      </c>
      <c r="N5633" s="90">
        <v>0</v>
      </c>
      <c r="O5633" s="90">
        <v>1500</v>
      </c>
      <c r="P5633" s="90">
        <v>1500</v>
      </c>
      <c r="Q5633" s="90">
        <v>666.9</v>
      </c>
      <c r="R5633" s="90">
        <v>-833.1</v>
      </c>
      <c r="S5633" s="90">
        <v>-55.54</v>
      </c>
      <c r="T5633" s="89" t="s">
        <v>28</v>
      </c>
    </row>
    <row r="5634" spans="1:20" x14ac:dyDescent="0.55000000000000004">
      <c r="A5634" s="123">
        <v>2568</v>
      </c>
      <c r="B5634" s="88">
        <v>45930</v>
      </c>
      <c r="C5634" s="89" t="s">
        <v>2314</v>
      </c>
      <c r="D5634" s="89">
        <v>1</v>
      </c>
      <c r="E5634" s="89" t="s">
        <v>248</v>
      </c>
      <c r="F5634" s="89" t="s">
        <v>56</v>
      </c>
      <c r="G5634" s="89" t="s">
        <v>251</v>
      </c>
      <c r="H5634" s="89" t="s">
        <v>2382</v>
      </c>
      <c r="I5634" s="89" t="s">
        <v>97</v>
      </c>
      <c r="J5634" s="89">
        <v>29</v>
      </c>
      <c r="K5634" s="89" t="s">
        <v>121</v>
      </c>
      <c r="L5634" s="89" t="s">
        <v>122</v>
      </c>
      <c r="M5634" s="89">
        <v>12</v>
      </c>
      <c r="N5634" s="90">
        <v>287613.86</v>
      </c>
      <c r="O5634" s="90">
        <v>2000000</v>
      </c>
      <c r="P5634" s="90">
        <v>2000000</v>
      </c>
      <c r="Q5634" s="90">
        <v>427616.38</v>
      </c>
      <c r="R5634" s="90">
        <v>-1572383.62</v>
      </c>
      <c r="S5634" s="90">
        <v>-78.619180999999998</v>
      </c>
      <c r="T5634" s="89" t="s">
        <v>28</v>
      </c>
    </row>
    <row r="5635" spans="1:20" x14ac:dyDescent="0.55000000000000004">
      <c r="A5635" s="123">
        <v>2568</v>
      </c>
      <c r="B5635" s="88">
        <v>45930</v>
      </c>
      <c r="C5635" s="89" t="s">
        <v>2314</v>
      </c>
      <c r="D5635" s="89">
        <v>1</v>
      </c>
      <c r="E5635" s="89" t="s">
        <v>248</v>
      </c>
      <c r="F5635" s="89" t="s">
        <v>25</v>
      </c>
      <c r="G5635" s="89" t="s">
        <v>257</v>
      </c>
      <c r="H5635" s="89" t="s">
        <v>2383</v>
      </c>
      <c r="I5635" s="89" t="s">
        <v>97</v>
      </c>
      <c r="J5635" s="89">
        <v>29</v>
      </c>
      <c r="K5635" s="89" t="s">
        <v>121</v>
      </c>
      <c r="L5635" s="89" t="s">
        <v>122</v>
      </c>
      <c r="M5635" s="89">
        <v>12</v>
      </c>
      <c r="N5635" s="90">
        <v>13450.93</v>
      </c>
      <c r="O5635" s="90">
        <v>12976.28</v>
      </c>
      <c r="P5635" s="90">
        <v>12976.28</v>
      </c>
      <c r="Q5635" s="90">
        <v>15196.15</v>
      </c>
      <c r="R5635" s="90">
        <v>2219.87</v>
      </c>
      <c r="S5635" s="90">
        <v>17.1071370223207</v>
      </c>
      <c r="T5635" s="89" t="s">
        <v>73</v>
      </c>
    </row>
    <row r="5636" spans="1:20" x14ac:dyDescent="0.55000000000000004">
      <c r="A5636" s="123">
        <v>2568</v>
      </c>
      <c r="B5636" s="88">
        <v>45930</v>
      </c>
      <c r="C5636" s="89" t="s">
        <v>2314</v>
      </c>
      <c r="D5636" s="89">
        <v>1</v>
      </c>
      <c r="E5636" s="89" t="s">
        <v>248</v>
      </c>
      <c r="F5636" s="89" t="s">
        <v>25</v>
      </c>
      <c r="G5636" s="89" t="s">
        <v>259</v>
      </c>
      <c r="H5636" s="89" t="s">
        <v>2384</v>
      </c>
      <c r="I5636" s="89" t="s">
        <v>97</v>
      </c>
      <c r="J5636" s="89">
        <v>29</v>
      </c>
      <c r="K5636" s="89" t="s">
        <v>121</v>
      </c>
      <c r="L5636" s="89" t="s">
        <v>122</v>
      </c>
      <c r="M5636" s="89">
        <v>12</v>
      </c>
      <c r="N5636" s="90">
        <v>25087.7</v>
      </c>
      <c r="O5636" s="90">
        <v>19000</v>
      </c>
      <c r="P5636" s="90">
        <v>19000</v>
      </c>
      <c r="Q5636" s="90">
        <v>624.04</v>
      </c>
      <c r="R5636" s="90">
        <v>-18375.96</v>
      </c>
      <c r="S5636" s="90">
        <v>-96.7155789473684</v>
      </c>
      <c r="T5636" s="89" t="s">
        <v>28</v>
      </c>
    </row>
    <row r="5637" spans="1:20" x14ac:dyDescent="0.55000000000000004">
      <c r="A5637" s="123">
        <v>2568</v>
      </c>
      <c r="B5637" s="88">
        <v>45930</v>
      </c>
      <c r="C5637" s="89" t="s">
        <v>2314</v>
      </c>
      <c r="D5637" s="89">
        <v>1</v>
      </c>
      <c r="E5637" s="89" t="s">
        <v>248</v>
      </c>
      <c r="F5637" s="89" t="s">
        <v>25</v>
      </c>
      <c r="G5637" s="89" t="s">
        <v>263</v>
      </c>
      <c r="H5637" s="89" t="s">
        <v>2385</v>
      </c>
      <c r="I5637" s="89" t="s">
        <v>97</v>
      </c>
      <c r="J5637" s="89">
        <v>29</v>
      </c>
      <c r="K5637" s="89" t="s">
        <v>121</v>
      </c>
      <c r="L5637" s="89" t="s">
        <v>122</v>
      </c>
      <c r="M5637" s="89">
        <v>12</v>
      </c>
      <c r="N5637" s="90">
        <v>49473.99</v>
      </c>
      <c r="O5637" s="90">
        <v>42000</v>
      </c>
      <c r="P5637" s="90">
        <v>42000</v>
      </c>
      <c r="Q5637" s="90">
        <v>25176.71</v>
      </c>
      <c r="R5637" s="90">
        <v>-16823.29</v>
      </c>
      <c r="S5637" s="90">
        <v>-40.055452380952403</v>
      </c>
      <c r="T5637" s="89" t="s">
        <v>28</v>
      </c>
    </row>
    <row r="5638" spans="1:20" x14ac:dyDescent="0.55000000000000004">
      <c r="A5638" s="123">
        <v>2568</v>
      </c>
      <c r="B5638" s="88">
        <v>45930</v>
      </c>
      <c r="C5638" s="89" t="s">
        <v>2314</v>
      </c>
      <c r="D5638" s="89">
        <v>1</v>
      </c>
      <c r="E5638" s="89" t="s">
        <v>248</v>
      </c>
      <c r="F5638" s="89" t="s">
        <v>25</v>
      </c>
      <c r="G5638" s="89" t="s">
        <v>261</v>
      </c>
      <c r="H5638" s="89" t="s">
        <v>2386</v>
      </c>
      <c r="I5638" s="89" t="s">
        <v>97</v>
      </c>
      <c r="J5638" s="89">
        <v>29</v>
      </c>
      <c r="K5638" s="89" t="s">
        <v>121</v>
      </c>
      <c r="L5638" s="89" t="s">
        <v>122</v>
      </c>
      <c r="M5638" s="89">
        <v>12</v>
      </c>
      <c r="N5638" s="90">
        <v>2302.13</v>
      </c>
      <c r="O5638" s="90">
        <v>4884</v>
      </c>
      <c r="P5638" s="90">
        <v>4884</v>
      </c>
      <c r="Q5638" s="90">
        <v>1163.5999999999999</v>
      </c>
      <c r="R5638" s="90">
        <v>-3720.4</v>
      </c>
      <c r="S5638" s="90">
        <v>-76.175266175266202</v>
      </c>
      <c r="T5638" s="89" t="s">
        <v>28</v>
      </c>
    </row>
    <row r="5639" spans="1:20" x14ac:dyDescent="0.55000000000000004">
      <c r="A5639" s="123">
        <v>2568</v>
      </c>
      <c r="B5639" s="88">
        <v>45930</v>
      </c>
      <c r="C5639" s="89" t="s">
        <v>2314</v>
      </c>
      <c r="D5639" s="89">
        <v>1</v>
      </c>
      <c r="E5639" s="89" t="s">
        <v>248</v>
      </c>
      <c r="F5639" s="89" t="s">
        <v>25</v>
      </c>
      <c r="G5639" s="89" t="s">
        <v>255</v>
      </c>
      <c r="H5639" s="89" t="s">
        <v>2387</v>
      </c>
      <c r="I5639" s="89" t="s">
        <v>97</v>
      </c>
      <c r="J5639" s="89">
        <v>29</v>
      </c>
      <c r="K5639" s="89" t="s">
        <v>121</v>
      </c>
      <c r="L5639" s="89" t="s">
        <v>122</v>
      </c>
      <c r="M5639" s="89">
        <v>12</v>
      </c>
      <c r="N5639" s="90">
        <v>6407.38</v>
      </c>
      <c r="O5639" s="90">
        <v>11000</v>
      </c>
      <c r="P5639" s="90">
        <v>11000</v>
      </c>
      <c r="Q5639" s="90">
        <v>14605.19</v>
      </c>
      <c r="R5639" s="90">
        <v>3605.19</v>
      </c>
      <c r="S5639" s="90">
        <v>32.774454545454503</v>
      </c>
      <c r="T5639" s="89" t="s">
        <v>73</v>
      </c>
    </row>
    <row r="5640" spans="1:20" x14ac:dyDescent="0.55000000000000004">
      <c r="A5640" s="123">
        <v>2568</v>
      </c>
      <c r="B5640" s="88">
        <v>45930</v>
      </c>
      <c r="C5640" s="89" t="s">
        <v>2314</v>
      </c>
      <c r="D5640" s="89">
        <v>1</v>
      </c>
      <c r="E5640" s="89" t="s">
        <v>248</v>
      </c>
      <c r="F5640" s="89" t="s">
        <v>25</v>
      </c>
      <c r="G5640" s="89" t="s">
        <v>253</v>
      </c>
      <c r="H5640" s="89" t="s">
        <v>2388</v>
      </c>
      <c r="I5640" s="89" t="s">
        <v>97</v>
      </c>
      <c r="J5640" s="89">
        <v>29</v>
      </c>
      <c r="K5640" s="89" t="s">
        <v>121</v>
      </c>
      <c r="L5640" s="89" t="s">
        <v>122</v>
      </c>
      <c r="M5640" s="89">
        <v>12</v>
      </c>
      <c r="N5640" s="90">
        <v>2433.16</v>
      </c>
      <c r="O5640" s="90">
        <v>0</v>
      </c>
      <c r="P5640" s="90">
        <v>0</v>
      </c>
      <c r="Q5640" s="90">
        <v>25972.58</v>
      </c>
      <c r="R5640" s="90">
        <v>25972.58</v>
      </c>
      <c r="S5640" s="90">
        <v>0</v>
      </c>
      <c r="T5640" s="89" t="s">
        <v>73</v>
      </c>
    </row>
    <row r="5641" spans="1:20" x14ac:dyDescent="0.55000000000000004">
      <c r="A5641" s="123">
        <v>2568</v>
      </c>
      <c r="B5641" s="88">
        <v>45930</v>
      </c>
      <c r="C5641" s="89" t="s">
        <v>2314</v>
      </c>
      <c r="D5641" s="89">
        <v>1</v>
      </c>
      <c r="E5641" s="89" t="s">
        <v>248</v>
      </c>
      <c r="F5641" s="89" t="s">
        <v>25</v>
      </c>
      <c r="G5641" s="89" t="s">
        <v>249</v>
      </c>
      <c r="H5641" s="89" t="s">
        <v>2389</v>
      </c>
      <c r="I5641" s="89" t="s">
        <v>97</v>
      </c>
      <c r="J5641" s="89">
        <v>29</v>
      </c>
      <c r="K5641" s="89" t="s">
        <v>121</v>
      </c>
      <c r="L5641" s="89" t="s">
        <v>122</v>
      </c>
      <c r="M5641" s="89">
        <v>12</v>
      </c>
      <c r="N5641" s="90">
        <v>383.65</v>
      </c>
      <c r="O5641" s="90">
        <v>17000</v>
      </c>
      <c r="P5641" s="90">
        <v>17000</v>
      </c>
      <c r="Q5641" s="90">
        <v>15026.85</v>
      </c>
      <c r="R5641" s="90">
        <v>-1973.15</v>
      </c>
      <c r="S5641" s="90">
        <v>-11.6067647058824</v>
      </c>
      <c r="T5641" s="89" t="s">
        <v>28</v>
      </c>
    </row>
    <row r="5642" spans="1:20" x14ac:dyDescent="0.55000000000000004">
      <c r="A5642" s="123">
        <v>2568</v>
      </c>
      <c r="B5642" s="88">
        <v>45930</v>
      </c>
      <c r="C5642" s="89" t="s">
        <v>2314</v>
      </c>
      <c r="D5642" s="89">
        <v>1</v>
      </c>
      <c r="E5642" s="89" t="s">
        <v>265</v>
      </c>
      <c r="F5642" s="89" t="s">
        <v>56</v>
      </c>
      <c r="G5642" s="89" t="s">
        <v>278</v>
      </c>
      <c r="H5642" s="89" t="s">
        <v>2390</v>
      </c>
      <c r="I5642" s="89" t="s">
        <v>97</v>
      </c>
      <c r="J5642" s="89">
        <v>29</v>
      </c>
      <c r="K5642" s="89" t="s">
        <v>121</v>
      </c>
      <c r="L5642" s="89" t="s">
        <v>122</v>
      </c>
      <c r="M5642" s="89">
        <v>12</v>
      </c>
      <c r="N5642" s="90">
        <v>726813.26</v>
      </c>
      <c r="O5642" s="90">
        <v>456500</v>
      </c>
      <c r="P5642" s="90">
        <v>456500</v>
      </c>
      <c r="Q5642" s="90">
        <v>144100.81</v>
      </c>
      <c r="R5642" s="90">
        <v>-312399.19</v>
      </c>
      <c r="S5642" s="90">
        <v>-68.433557502738196</v>
      </c>
      <c r="T5642" s="89" t="s">
        <v>28</v>
      </c>
    </row>
    <row r="5643" spans="1:20" x14ac:dyDescent="0.55000000000000004">
      <c r="A5643" s="123">
        <v>2568</v>
      </c>
      <c r="B5643" s="88">
        <v>45930</v>
      </c>
      <c r="C5643" s="89" t="s">
        <v>2314</v>
      </c>
      <c r="D5643" s="89">
        <v>1</v>
      </c>
      <c r="E5643" s="89" t="s">
        <v>265</v>
      </c>
      <c r="F5643" s="89" t="s">
        <v>25</v>
      </c>
      <c r="G5643" s="89" t="s">
        <v>266</v>
      </c>
      <c r="H5643" s="89" t="s">
        <v>2391</v>
      </c>
      <c r="I5643" s="89" t="s">
        <v>97</v>
      </c>
      <c r="J5643" s="89">
        <v>29</v>
      </c>
      <c r="K5643" s="89" t="s">
        <v>121</v>
      </c>
      <c r="L5643" s="89" t="s">
        <v>122</v>
      </c>
      <c r="M5643" s="89">
        <v>12</v>
      </c>
      <c r="N5643" s="90">
        <v>172941.66</v>
      </c>
      <c r="O5643" s="90">
        <v>135000</v>
      </c>
      <c r="P5643" s="90">
        <v>135000</v>
      </c>
      <c r="Q5643" s="90">
        <v>116067</v>
      </c>
      <c r="R5643" s="90">
        <v>-18933</v>
      </c>
      <c r="S5643" s="90">
        <v>-14.0244444444444</v>
      </c>
      <c r="T5643" s="89" t="s">
        <v>28</v>
      </c>
    </row>
    <row r="5644" spans="1:20" x14ac:dyDescent="0.55000000000000004">
      <c r="A5644" s="123">
        <v>2568</v>
      </c>
      <c r="B5644" s="88">
        <v>45930</v>
      </c>
      <c r="C5644" s="89" t="s">
        <v>2314</v>
      </c>
      <c r="D5644" s="89">
        <v>1</v>
      </c>
      <c r="E5644" s="89" t="s">
        <v>265</v>
      </c>
      <c r="F5644" s="89" t="s">
        <v>25</v>
      </c>
      <c r="G5644" s="89" t="s">
        <v>268</v>
      </c>
      <c r="H5644" s="89" t="s">
        <v>2392</v>
      </c>
      <c r="I5644" s="89" t="s">
        <v>97</v>
      </c>
      <c r="J5644" s="89">
        <v>29</v>
      </c>
      <c r="K5644" s="89" t="s">
        <v>121</v>
      </c>
      <c r="L5644" s="89" t="s">
        <v>122</v>
      </c>
      <c r="M5644" s="89">
        <v>12</v>
      </c>
      <c r="N5644" s="90">
        <v>436180.42</v>
      </c>
      <c r="O5644" s="90">
        <v>278433.3</v>
      </c>
      <c r="P5644" s="90">
        <v>278433.3</v>
      </c>
      <c r="Q5644" s="90">
        <v>280963.78000000003</v>
      </c>
      <c r="R5644" s="90">
        <v>2530.48</v>
      </c>
      <c r="S5644" s="90">
        <v>0.90882807480283401</v>
      </c>
      <c r="T5644" s="89" t="s">
        <v>73</v>
      </c>
    </row>
    <row r="5645" spans="1:20" x14ac:dyDescent="0.55000000000000004">
      <c r="A5645" s="123">
        <v>2568</v>
      </c>
      <c r="B5645" s="88">
        <v>45930</v>
      </c>
      <c r="C5645" s="89" t="s">
        <v>2314</v>
      </c>
      <c r="D5645" s="89">
        <v>1</v>
      </c>
      <c r="E5645" s="89" t="s">
        <v>265</v>
      </c>
      <c r="F5645" s="89" t="s">
        <v>25</v>
      </c>
      <c r="G5645" s="89" t="s">
        <v>274</v>
      </c>
      <c r="H5645" s="89" t="s">
        <v>2393</v>
      </c>
      <c r="I5645" s="89" t="s">
        <v>97</v>
      </c>
      <c r="J5645" s="89">
        <v>29</v>
      </c>
      <c r="K5645" s="89" t="s">
        <v>121</v>
      </c>
      <c r="L5645" s="89" t="s">
        <v>122</v>
      </c>
      <c r="M5645" s="89">
        <v>12</v>
      </c>
      <c r="N5645" s="90">
        <v>713958.97</v>
      </c>
      <c r="O5645" s="90">
        <v>903000</v>
      </c>
      <c r="P5645" s="90">
        <v>903000</v>
      </c>
      <c r="Q5645" s="90">
        <v>813998.24</v>
      </c>
      <c r="R5645" s="90">
        <v>-89001.76</v>
      </c>
      <c r="S5645" s="90">
        <v>-9.8562303433001102</v>
      </c>
      <c r="T5645" s="89" t="s">
        <v>28</v>
      </c>
    </row>
    <row r="5646" spans="1:20" x14ac:dyDescent="0.55000000000000004">
      <c r="A5646" s="123">
        <v>2568</v>
      </c>
      <c r="B5646" s="88">
        <v>45930</v>
      </c>
      <c r="C5646" s="89" t="s">
        <v>2314</v>
      </c>
      <c r="D5646" s="89">
        <v>1</v>
      </c>
      <c r="E5646" s="89" t="s">
        <v>265</v>
      </c>
      <c r="F5646" s="89" t="s">
        <v>25</v>
      </c>
      <c r="G5646" s="89" t="s">
        <v>276</v>
      </c>
      <c r="H5646" s="89" t="s">
        <v>2394</v>
      </c>
      <c r="I5646" s="89" t="s">
        <v>97</v>
      </c>
      <c r="J5646" s="89">
        <v>29</v>
      </c>
      <c r="K5646" s="89" t="s">
        <v>121</v>
      </c>
      <c r="L5646" s="89" t="s">
        <v>122</v>
      </c>
      <c r="M5646" s="89">
        <v>12</v>
      </c>
      <c r="N5646" s="90">
        <v>17973.2</v>
      </c>
      <c r="O5646" s="90">
        <v>26000</v>
      </c>
      <c r="P5646" s="90">
        <v>26000</v>
      </c>
      <c r="Q5646" s="90">
        <v>13812.36</v>
      </c>
      <c r="R5646" s="90">
        <v>-12187.64</v>
      </c>
      <c r="S5646" s="90">
        <v>-46.875538461538497</v>
      </c>
      <c r="T5646" s="89" t="s">
        <v>28</v>
      </c>
    </row>
    <row r="5647" spans="1:20" x14ac:dyDescent="0.55000000000000004">
      <c r="A5647" s="123">
        <v>2568</v>
      </c>
      <c r="B5647" s="88">
        <v>45930</v>
      </c>
      <c r="C5647" s="89" t="s">
        <v>2314</v>
      </c>
      <c r="D5647" s="89">
        <v>1</v>
      </c>
      <c r="E5647" s="89" t="s">
        <v>265</v>
      </c>
      <c r="F5647" s="89" t="s">
        <v>25</v>
      </c>
      <c r="G5647" s="89" t="s">
        <v>272</v>
      </c>
      <c r="H5647" s="89" t="s">
        <v>2395</v>
      </c>
      <c r="I5647" s="89" t="s">
        <v>97</v>
      </c>
      <c r="J5647" s="89">
        <v>29</v>
      </c>
      <c r="K5647" s="89" t="s">
        <v>121</v>
      </c>
      <c r="L5647" s="89" t="s">
        <v>122</v>
      </c>
      <c r="M5647" s="89">
        <v>12</v>
      </c>
      <c r="N5647" s="90">
        <v>62985.38</v>
      </c>
      <c r="O5647" s="90">
        <v>51800</v>
      </c>
      <c r="P5647" s="90">
        <v>51800</v>
      </c>
      <c r="Q5647" s="90">
        <v>85542.73</v>
      </c>
      <c r="R5647" s="90">
        <v>33742.730000000003</v>
      </c>
      <c r="S5647" s="90">
        <v>65.140405405405403</v>
      </c>
      <c r="T5647" s="89" t="s">
        <v>73</v>
      </c>
    </row>
    <row r="5648" spans="1:20" x14ac:dyDescent="0.55000000000000004">
      <c r="A5648" s="123">
        <v>2568</v>
      </c>
      <c r="B5648" s="88">
        <v>45930</v>
      </c>
      <c r="C5648" s="89" t="s">
        <v>2314</v>
      </c>
      <c r="D5648" s="89">
        <v>1</v>
      </c>
      <c r="E5648" s="89" t="s">
        <v>265</v>
      </c>
      <c r="F5648" s="89" t="s">
        <v>25</v>
      </c>
      <c r="G5648" s="89" t="s">
        <v>270</v>
      </c>
      <c r="H5648" s="89" t="s">
        <v>2396</v>
      </c>
      <c r="I5648" s="89" t="s">
        <v>97</v>
      </c>
      <c r="J5648" s="89">
        <v>29</v>
      </c>
      <c r="K5648" s="89" t="s">
        <v>121</v>
      </c>
      <c r="L5648" s="89" t="s">
        <v>122</v>
      </c>
      <c r="M5648" s="89">
        <v>12</v>
      </c>
      <c r="N5648" s="90">
        <v>82395.38</v>
      </c>
      <c r="O5648" s="90">
        <v>87650</v>
      </c>
      <c r="P5648" s="90">
        <v>87650</v>
      </c>
      <c r="Q5648" s="90">
        <v>88241.49</v>
      </c>
      <c r="R5648" s="90">
        <v>591.49</v>
      </c>
      <c r="S5648" s="90">
        <v>0.67483171705647504</v>
      </c>
      <c r="T5648" s="89" t="s">
        <v>73</v>
      </c>
    </row>
    <row r="5649" spans="1:20" x14ac:dyDescent="0.55000000000000004">
      <c r="A5649" s="123">
        <v>2568</v>
      </c>
      <c r="B5649" s="88">
        <v>45930</v>
      </c>
      <c r="C5649" s="89" t="s">
        <v>2314</v>
      </c>
      <c r="D5649" s="89">
        <v>1</v>
      </c>
      <c r="E5649" s="89" t="s">
        <v>280</v>
      </c>
      <c r="F5649" s="89" t="s">
        <v>49</v>
      </c>
      <c r="G5649" s="89" t="s">
        <v>283</v>
      </c>
      <c r="H5649" s="89" t="s">
        <v>2397</v>
      </c>
      <c r="I5649" s="89" t="s">
        <v>97</v>
      </c>
      <c r="J5649" s="89">
        <v>29</v>
      </c>
      <c r="K5649" s="89" t="s">
        <v>121</v>
      </c>
      <c r="L5649" s="89" t="s">
        <v>122</v>
      </c>
      <c r="M5649" s="89">
        <v>12</v>
      </c>
      <c r="N5649" s="90">
        <v>2260263.61</v>
      </c>
      <c r="O5649" s="90">
        <v>1410000</v>
      </c>
      <c r="P5649" s="90">
        <v>1410000</v>
      </c>
      <c r="Q5649" s="90">
        <v>2471824.91</v>
      </c>
      <c r="R5649" s="90">
        <v>1061824.9099999999</v>
      </c>
      <c r="S5649" s="90">
        <v>75.306731205673799</v>
      </c>
      <c r="T5649" s="89" t="s">
        <v>73</v>
      </c>
    </row>
    <row r="5650" spans="1:20" x14ac:dyDescent="0.55000000000000004">
      <c r="A5650" s="123">
        <v>2568</v>
      </c>
      <c r="B5650" s="88">
        <v>45930</v>
      </c>
      <c r="C5650" s="89" t="s">
        <v>2314</v>
      </c>
      <c r="D5650" s="89">
        <v>1</v>
      </c>
      <c r="E5650" s="89" t="s">
        <v>280</v>
      </c>
      <c r="F5650" s="89" t="s">
        <v>25</v>
      </c>
      <c r="G5650" s="89" t="s">
        <v>287</v>
      </c>
      <c r="H5650" s="89" t="s">
        <v>2398</v>
      </c>
      <c r="I5650" s="89" t="s">
        <v>97</v>
      </c>
      <c r="J5650" s="89">
        <v>29</v>
      </c>
      <c r="K5650" s="89" t="s">
        <v>121</v>
      </c>
      <c r="L5650" s="89" t="s">
        <v>122</v>
      </c>
      <c r="M5650" s="89">
        <v>12</v>
      </c>
      <c r="N5650" s="90">
        <v>26673.27</v>
      </c>
      <c r="O5650" s="90">
        <v>45000</v>
      </c>
      <c r="P5650" s="90">
        <v>45000</v>
      </c>
      <c r="Q5650" s="90">
        <v>34097.199999999997</v>
      </c>
      <c r="R5650" s="90">
        <v>-10902.8</v>
      </c>
      <c r="S5650" s="90">
        <v>-24.228444444444399</v>
      </c>
      <c r="T5650" s="89" t="s">
        <v>28</v>
      </c>
    </row>
    <row r="5651" spans="1:20" x14ac:dyDescent="0.55000000000000004">
      <c r="A5651" s="123">
        <v>2568</v>
      </c>
      <c r="B5651" s="88">
        <v>45930</v>
      </c>
      <c r="C5651" s="89" t="s">
        <v>2314</v>
      </c>
      <c r="D5651" s="89">
        <v>1</v>
      </c>
      <c r="E5651" s="89" t="s">
        <v>280</v>
      </c>
      <c r="F5651" s="89" t="s">
        <v>56</v>
      </c>
      <c r="G5651" s="89" t="s">
        <v>281</v>
      </c>
      <c r="H5651" s="89" t="s">
        <v>2399</v>
      </c>
      <c r="I5651" s="89" t="s">
        <v>97</v>
      </c>
      <c r="J5651" s="89">
        <v>29</v>
      </c>
      <c r="K5651" s="89" t="s">
        <v>121</v>
      </c>
      <c r="L5651" s="89" t="s">
        <v>122</v>
      </c>
      <c r="M5651" s="89">
        <v>12</v>
      </c>
      <c r="N5651" s="90">
        <v>478279.47</v>
      </c>
      <c r="O5651" s="90">
        <v>391000</v>
      </c>
      <c r="P5651" s="90">
        <v>391000</v>
      </c>
      <c r="Q5651" s="90">
        <v>305498.03000000003</v>
      </c>
      <c r="R5651" s="90">
        <v>-85501.97</v>
      </c>
      <c r="S5651" s="90">
        <v>-21.867511508951399</v>
      </c>
      <c r="T5651" s="89" t="s">
        <v>28</v>
      </c>
    </row>
    <row r="5652" spans="1:20" x14ac:dyDescent="0.55000000000000004">
      <c r="A5652" s="123">
        <v>2568</v>
      </c>
      <c r="B5652" s="88">
        <v>45930</v>
      </c>
      <c r="C5652" s="89" t="s">
        <v>2314</v>
      </c>
      <c r="D5652" s="89">
        <v>1</v>
      </c>
      <c r="E5652" s="89" t="s">
        <v>280</v>
      </c>
      <c r="F5652" s="89" t="s">
        <v>25</v>
      </c>
      <c r="G5652" s="89" t="s">
        <v>285</v>
      </c>
      <c r="H5652" s="89" t="s">
        <v>2400</v>
      </c>
      <c r="I5652" s="89" t="s">
        <v>97</v>
      </c>
      <c r="J5652" s="89">
        <v>29</v>
      </c>
      <c r="K5652" s="89" t="s">
        <v>121</v>
      </c>
      <c r="L5652" s="89" t="s">
        <v>122</v>
      </c>
      <c r="M5652" s="89">
        <v>12</v>
      </c>
      <c r="N5652" s="90">
        <v>0</v>
      </c>
      <c r="O5652" s="90">
        <v>1000</v>
      </c>
      <c r="P5652" s="90">
        <v>1000</v>
      </c>
      <c r="Q5652" s="90">
        <v>616.64</v>
      </c>
      <c r="R5652" s="90">
        <v>-383.36</v>
      </c>
      <c r="S5652" s="90">
        <v>-38.335999999999999</v>
      </c>
      <c r="T5652" s="89" t="s">
        <v>28</v>
      </c>
    </row>
    <row r="5653" spans="1:20" x14ac:dyDescent="0.55000000000000004">
      <c r="A5653" s="123">
        <v>2568</v>
      </c>
      <c r="B5653" s="88">
        <v>45930</v>
      </c>
      <c r="C5653" s="89" t="s">
        <v>2314</v>
      </c>
      <c r="D5653" s="89">
        <v>1</v>
      </c>
      <c r="E5653" s="89" t="s">
        <v>280</v>
      </c>
      <c r="F5653" s="89" t="s">
        <v>25</v>
      </c>
      <c r="G5653" s="89" t="s">
        <v>289</v>
      </c>
      <c r="H5653" s="89" t="s">
        <v>2401</v>
      </c>
      <c r="I5653" s="89" t="s">
        <v>97</v>
      </c>
      <c r="J5653" s="89">
        <v>29</v>
      </c>
      <c r="K5653" s="89" t="s">
        <v>121</v>
      </c>
      <c r="L5653" s="89" t="s">
        <v>122</v>
      </c>
      <c r="M5653" s="89">
        <v>12</v>
      </c>
      <c r="N5653" s="90">
        <v>14205.84</v>
      </c>
      <c r="O5653" s="90">
        <v>11140</v>
      </c>
      <c r="P5653" s="90">
        <v>11140</v>
      </c>
      <c r="Q5653" s="90">
        <v>12303.42</v>
      </c>
      <c r="R5653" s="90">
        <v>1163.42</v>
      </c>
      <c r="S5653" s="90">
        <v>10.443626570915599</v>
      </c>
      <c r="T5653" s="89" t="s">
        <v>73</v>
      </c>
    </row>
    <row r="5654" spans="1:20" x14ac:dyDescent="0.55000000000000004">
      <c r="A5654" s="123">
        <v>2568</v>
      </c>
      <c r="B5654" s="88">
        <v>45930</v>
      </c>
      <c r="C5654" s="89" t="s">
        <v>2314</v>
      </c>
      <c r="D5654" s="89">
        <v>1</v>
      </c>
      <c r="E5654" s="89" t="s">
        <v>280</v>
      </c>
      <c r="F5654" s="89" t="s">
        <v>25</v>
      </c>
      <c r="G5654" s="89" t="s">
        <v>293</v>
      </c>
      <c r="H5654" s="89" t="s">
        <v>2402</v>
      </c>
      <c r="I5654" s="89" t="s">
        <v>97</v>
      </c>
      <c r="J5654" s="89">
        <v>29</v>
      </c>
      <c r="K5654" s="89" t="s">
        <v>121</v>
      </c>
      <c r="L5654" s="89" t="s">
        <v>122</v>
      </c>
      <c r="M5654" s="89">
        <v>12</v>
      </c>
      <c r="N5654" s="90">
        <v>8212.09</v>
      </c>
      <c r="O5654" s="90">
        <v>21200</v>
      </c>
      <c r="P5654" s="90">
        <v>21200</v>
      </c>
      <c r="Q5654" s="90">
        <v>20982.74</v>
      </c>
      <c r="R5654" s="90">
        <v>-217.26</v>
      </c>
      <c r="S5654" s="90">
        <v>-1.02481132075472</v>
      </c>
      <c r="T5654" s="89" t="s">
        <v>28</v>
      </c>
    </row>
    <row r="5655" spans="1:20" x14ac:dyDescent="0.55000000000000004">
      <c r="A5655" s="123">
        <v>2568</v>
      </c>
      <c r="B5655" s="88">
        <v>45930</v>
      </c>
      <c r="C5655" s="89" t="s">
        <v>2314</v>
      </c>
      <c r="D5655" s="89">
        <v>1</v>
      </c>
      <c r="E5655" s="89" t="s">
        <v>280</v>
      </c>
      <c r="F5655" s="89" t="s">
        <v>25</v>
      </c>
      <c r="G5655" s="89" t="s">
        <v>295</v>
      </c>
      <c r="H5655" s="89" t="s">
        <v>2403</v>
      </c>
      <c r="I5655" s="89" t="s">
        <v>97</v>
      </c>
      <c r="J5655" s="89">
        <v>29</v>
      </c>
      <c r="K5655" s="89" t="s">
        <v>121</v>
      </c>
      <c r="L5655" s="89" t="s">
        <v>122</v>
      </c>
      <c r="M5655" s="89">
        <v>12</v>
      </c>
      <c r="N5655" s="90">
        <v>4262.4799999999996</v>
      </c>
      <c r="O5655" s="90">
        <v>2320</v>
      </c>
      <c r="P5655" s="90">
        <v>2320</v>
      </c>
      <c r="Q5655" s="90">
        <v>2335.81</v>
      </c>
      <c r="R5655" s="90">
        <v>15.81</v>
      </c>
      <c r="S5655" s="90">
        <v>0.68146551724137905</v>
      </c>
      <c r="T5655" s="89" t="s">
        <v>73</v>
      </c>
    </row>
    <row r="5656" spans="1:20" x14ac:dyDescent="0.55000000000000004">
      <c r="A5656" s="123">
        <v>2568</v>
      </c>
      <c r="B5656" s="88">
        <v>45930</v>
      </c>
      <c r="C5656" s="89" t="s">
        <v>2314</v>
      </c>
      <c r="D5656" s="89">
        <v>1</v>
      </c>
      <c r="E5656" s="89" t="s">
        <v>280</v>
      </c>
      <c r="F5656" s="89" t="s">
        <v>25</v>
      </c>
      <c r="G5656" s="89" t="s">
        <v>297</v>
      </c>
      <c r="H5656" s="89" t="s">
        <v>2404</v>
      </c>
      <c r="I5656" s="89" t="s">
        <v>97</v>
      </c>
      <c r="J5656" s="89">
        <v>29</v>
      </c>
      <c r="K5656" s="89" t="s">
        <v>121</v>
      </c>
      <c r="L5656" s="89" t="s">
        <v>122</v>
      </c>
      <c r="M5656" s="89">
        <v>12</v>
      </c>
      <c r="N5656" s="90">
        <v>55889.31</v>
      </c>
      <c r="O5656" s="90">
        <v>284490</v>
      </c>
      <c r="P5656" s="90">
        <v>284490</v>
      </c>
      <c r="Q5656" s="90">
        <v>208646.29</v>
      </c>
      <c r="R5656" s="90">
        <v>-75843.710000000006</v>
      </c>
      <c r="S5656" s="90">
        <v>-26.659534605785801</v>
      </c>
      <c r="T5656" s="89" t="s">
        <v>28</v>
      </c>
    </row>
    <row r="5657" spans="1:20" x14ac:dyDescent="0.55000000000000004">
      <c r="A5657" s="123">
        <v>2568</v>
      </c>
      <c r="B5657" s="88">
        <v>45930</v>
      </c>
      <c r="C5657" s="89" t="s">
        <v>2314</v>
      </c>
      <c r="D5657" s="89">
        <v>1</v>
      </c>
      <c r="E5657" s="89" t="s">
        <v>280</v>
      </c>
      <c r="F5657" s="89" t="s">
        <v>25</v>
      </c>
      <c r="G5657" s="89" t="s">
        <v>301</v>
      </c>
      <c r="H5657" s="89" t="s">
        <v>2405</v>
      </c>
      <c r="I5657" s="89" t="s">
        <v>97</v>
      </c>
      <c r="J5657" s="89">
        <v>29</v>
      </c>
      <c r="K5657" s="89" t="s">
        <v>121</v>
      </c>
      <c r="L5657" s="89" t="s">
        <v>122</v>
      </c>
      <c r="M5657" s="89">
        <v>12</v>
      </c>
      <c r="N5657" s="90">
        <v>2876.61</v>
      </c>
      <c r="O5657" s="90">
        <v>11450</v>
      </c>
      <c r="P5657" s="90">
        <v>11450</v>
      </c>
      <c r="Q5657" s="90">
        <v>5771.51</v>
      </c>
      <c r="R5657" s="90">
        <v>-5678.49</v>
      </c>
      <c r="S5657" s="90">
        <v>-49.593799126637499</v>
      </c>
      <c r="T5657" s="89" t="s">
        <v>28</v>
      </c>
    </row>
    <row r="5658" spans="1:20" x14ac:dyDescent="0.55000000000000004">
      <c r="A5658" s="123">
        <v>2568</v>
      </c>
      <c r="B5658" s="88">
        <v>45930</v>
      </c>
      <c r="C5658" s="89" t="s">
        <v>2314</v>
      </c>
      <c r="D5658" s="89">
        <v>1</v>
      </c>
      <c r="E5658" s="89" t="s">
        <v>280</v>
      </c>
      <c r="F5658" s="89" t="s">
        <v>25</v>
      </c>
      <c r="G5658" s="89" t="s">
        <v>303</v>
      </c>
      <c r="H5658" s="89" t="s">
        <v>2406</v>
      </c>
      <c r="I5658" s="89" t="s">
        <v>97</v>
      </c>
      <c r="J5658" s="89">
        <v>29</v>
      </c>
      <c r="K5658" s="89" t="s">
        <v>121</v>
      </c>
      <c r="L5658" s="89" t="s">
        <v>122</v>
      </c>
      <c r="M5658" s="89">
        <v>12</v>
      </c>
      <c r="N5658" s="90">
        <v>23941.26</v>
      </c>
      <c r="O5658" s="90">
        <v>29800</v>
      </c>
      <c r="P5658" s="90">
        <v>29800</v>
      </c>
      <c r="Q5658" s="90">
        <v>27600.42</v>
      </c>
      <c r="R5658" s="90">
        <v>-2199.58</v>
      </c>
      <c r="S5658" s="90">
        <v>-7.3811409395973202</v>
      </c>
      <c r="T5658" s="89" t="s">
        <v>28</v>
      </c>
    </row>
    <row r="5659" spans="1:20" x14ac:dyDescent="0.55000000000000004">
      <c r="A5659" s="123">
        <v>2568</v>
      </c>
      <c r="B5659" s="88">
        <v>45930</v>
      </c>
      <c r="C5659" s="89" t="s">
        <v>2314</v>
      </c>
      <c r="D5659" s="89">
        <v>1</v>
      </c>
      <c r="E5659" s="89" t="s">
        <v>280</v>
      </c>
      <c r="F5659" s="89" t="s">
        <v>25</v>
      </c>
      <c r="G5659" s="89" t="s">
        <v>305</v>
      </c>
      <c r="H5659" s="89" t="s">
        <v>2407</v>
      </c>
      <c r="I5659" s="89" t="s">
        <v>97</v>
      </c>
      <c r="J5659" s="89">
        <v>29</v>
      </c>
      <c r="K5659" s="89" t="s">
        <v>121</v>
      </c>
      <c r="L5659" s="89" t="s">
        <v>122</v>
      </c>
      <c r="M5659" s="89">
        <v>12</v>
      </c>
      <c r="N5659" s="90">
        <v>2031.38</v>
      </c>
      <c r="O5659" s="90">
        <v>6000</v>
      </c>
      <c r="P5659" s="90">
        <v>6000</v>
      </c>
      <c r="Q5659" s="90">
        <v>5471.68</v>
      </c>
      <c r="R5659" s="90">
        <v>-528.32000000000005</v>
      </c>
      <c r="S5659" s="90">
        <v>-8.8053333333333299</v>
      </c>
      <c r="T5659" s="89" t="s">
        <v>28</v>
      </c>
    </row>
    <row r="5660" spans="1:20" x14ac:dyDescent="0.55000000000000004">
      <c r="A5660" s="123">
        <v>2568</v>
      </c>
      <c r="B5660" s="88">
        <v>45930</v>
      </c>
      <c r="C5660" s="89" t="s">
        <v>2314</v>
      </c>
      <c r="D5660" s="89">
        <v>1</v>
      </c>
      <c r="E5660" s="89" t="s">
        <v>280</v>
      </c>
      <c r="F5660" s="89" t="s">
        <v>25</v>
      </c>
      <c r="G5660" s="89" t="s">
        <v>299</v>
      </c>
      <c r="H5660" s="89" t="s">
        <v>2408</v>
      </c>
      <c r="I5660" s="89" t="s">
        <v>97</v>
      </c>
      <c r="J5660" s="89">
        <v>29</v>
      </c>
      <c r="K5660" s="89" t="s">
        <v>121</v>
      </c>
      <c r="L5660" s="89" t="s">
        <v>122</v>
      </c>
      <c r="M5660" s="89">
        <v>12</v>
      </c>
      <c r="N5660" s="90">
        <v>12007.47</v>
      </c>
      <c r="O5660" s="90">
        <v>25000</v>
      </c>
      <c r="P5660" s="90">
        <v>25000</v>
      </c>
      <c r="Q5660" s="90">
        <v>14196.93</v>
      </c>
      <c r="R5660" s="90">
        <v>-10803.07</v>
      </c>
      <c r="S5660" s="90">
        <v>-43.21228</v>
      </c>
      <c r="T5660" s="89" t="s">
        <v>28</v>
      </c>
    </row>
    <row r="5661" spans="1:20" x14ac:dyDescent="0.55000000000000004">
      <c r="A5661" s="123">
        <v>2568</v>
      </c>
      <c r="B5661" s="88">
        <v>45930</v>
      </c>
      <c r="C5661" s="89" t="s">
        <v>2314</v>
      </c>
      <c r="D5661" s="89">
        <v>1</v>
      </c>
      <c r="E5661" s="89" t="s">
        <v>280</v>
      </c>
      <c r="F5661" s="89" t="s">
        <v>25</v>
      </c>
      <c r="G5661" s="89" t="s">
        <v>291</v>
      </c>
      <c r="H5661" s="89" t="s">
        <v>2409</v>
      </c>
      <c r="I5661" s="89" t="s">
        <v>97</v>
      </c>
      <c r="J5661" s="89">
        <v>29</v>
      </c>
      <c r="K5661" s="89" t="s">
        <v>121</v>
      </c>
      <c r="L5661" s="89" t="s">
        <v>122</v>
      </c>
      <c r="M5661" s="89">
        <v>12</v>
      </c>
      <c r="N5661" s="90">
        <v>3772.36</v>
      </c>
      <c r="O5661" s="90">
        <v>990</v>
      </c>
      <c r="P5661" s="90">
        <v>990</v>
      </c>
      <c r="Q5661" s="90">
        <v>1069.24</v>
      </c>
      <c r="R5661" s="90">
        <v>79.239999999999995</v>
      </c>
      <c r="S5661" s="90">
        <v>8.0040404040403992</v>
      </c>
      <c r="T5661" s="89" t="s">
        <v>73</v>
      </c>
    </row>
    <row r="5662" spans="1:20" x14ac:dyDescent="0.55000000000000004">
      <c r="A5662" s="123">
        <v>2568</v>
      </c>
      <c r="B5662" s="88">
        <v>45930</v>
      </c>
      <c r="C5662" s="89" t="s">
        <v>2314</v>
      </c>
      <c r="D5662" s="89">
        <v>1</v>
      </c>
      <c r="E5662" s="89" t="s">
        <v>307</v>
      </c>
      <c r="F5662" s="89" t="s">
        <v>56</v>
      </c>
      <c r="G5662" s="89" t="s">
        <v>314</v>
      </c>
      <c r="H5662" s="89" t="s">
        <v>2410</v>
      </c>
      <c r="I5662" s="89" t="s">
        <v>97</v>
      </c>
      <c r="J5662" s="89">
        <v>29</v>
      </c>
      <c r="K5662" s="89" t="s">
        <v>121</v>
      </c>
      <c r="L5662" s="89" t="s">
        <v>122</v>
      </c>
      <c r="M5662" s="89">
        <v>12</v>
      </c>
      <c r="N5662" s="90">
        <v>8428.58</v>
      </c>
      <c r="O5662" s="90">
        <v>320000</v>
      </c>
      <c r="P5662" s="90">
        <v>320000</v>
      </c>
      <c r="Q5662" s="90">
        <v>1430648.96</v>
      </c>
      <c r="R5662" s="90">
        <v>1110648.96</v>
      </c>
      <c r="S5662" s="90">
        <v>347.07780000000002</v>
      </c>
      <c r="T5662" s="89" t="s">
        <v>73</v>
      </c>
    </row>
    <row r="5663" spans="1:20" x14ac:dyDescent="0.55000000000000004">
      <c r="A5663" s="123">
        <v>2568</v>
      </c>
      <c r="B5663" s="88">
        <v>45930</v>
      </c>
      <c r="C5663" s="89" t="s">
        <v>2314</v>
      </c>
      <c r="D5663" s="89">
        <v>1</v>
      </c>
      <c r="E5663" s="89" t="s">
        <v>307</v>
      </c>
      <c r="F5663" s="89" t="s">
        <v>25</v>
      </c>
      <c r="G5663" s="89" t="s">
        <v>318</v>
      </c>
      <c r="H5663" s="89" t="s">
        <v>2411</v>
      </c>
      <c r="I5663" s="89" t="s">
        <v>97</v>
      </c>
      <c r="J5663" s="89">
        <v>29</v>
      </c>
      <c r="K5663" s="89" t="s">
        <v>121</v>
      </c>
      <c r="L5663" s="89" t="s">
        <v>122</v>
      </c>
      <c r="M5663" s="89">
        <v>12</v>
      </c>
      <c r="N5663" s="90">
        <v>23009.46</v>
      </c>
      <c r="O5663" s="90">
        <v>26000</v>
      </c>
      <c r="P5663" s="90">
        <v>26000</v>
      </c>
      <c r="Q5663" s="90">
        <v>23143.25</v>
      </c>
      <c r="R5663" s="90">
        <v>-2856.75</v>
      </c>
      <c r="S5663" s="90">
        <v>-10.987500000000001</v>
      </c>
      <c r="T5663" s="89" t="s">
        <v>28</v>
      </c>
    </row>
    <row r="5664" spans="1:20" x14ac:dyDescent="0.55000000000000004">
      <c r="A5664" s="123">
        <v>2568</v>
      </c>
      <c r="B5664" s="88">
        <v>45930</v>
      </c>
      <c r="C5664" s="89" t="s">
        <v>2314</v>
      </c>
      <c r="D5664" s="89">
        <v>1</v>
      </c>
      <c r="E5664" s="89" t="s">
        <v>307</v>
      </c>
      <c r="F5664" s="89" t="s">
        <v>25</v>
      </c>
      <c r="G5664" s="89" t="s">
        <v>316</v>
      </c>
      <c r="H5664" s="89" t="s">
        <v>2412</v>
      </c>
      <c r="I5664" s="89" t="s">
        <v>97</v>
      </c>
      <c r="J5664" s="89">
        <v>29</v>
      </c>
      <c r="K5664" s="89" t="s">
        <v>121</v>
      </c>
      <c r="L5664" s="89" t="s">
        <v>122</v>
      </c>
      <c r="M5664" s="89">
        <v>12</v>
      </c>
      <c r="N5664" s="90">
        <v>19846.560000000001</v>
      </c>
      <c r="O5664" s="90">
        <v>31594.02</v>
      </c>
      <c r="P5664" s="90">
        <v>31594.02</v>
      </c>
      <c r="Q5664" s="90">
        <v>87596.66</v>
      </c>
      <c r="R5664" s="90">
        <v>56002.64</v>
      </c>
      <c r="S5664" s="90">
        <v>177.25708852497999</v>
      </c>
      <c r="T5664" s="89" t="s">
        <v>73</v>
      </c>
    </row>
    <row r="5665" spans="1:20" x14ac:dyDescent="0.55000000000000004">
      <c r="A5665" s="123">
        <v>2568</v>
      </c>
      <c r="B5665" s="88">
        <v>45930</v>
      </c>
      <c r="C5665" s="89" t="s">
        <v>2314</v>
      </c>
      <c r="D5665" s="89">
        <v>1</v>
      </c>
      <c r="E5665" s="89" t="s">
        <v>307</v>
      </c>
      <c r="F5665" s="89" t="s">
        <v>25</v>
      </c>
      <c r="G5665" s="89" t="s">
        <v>310</v>
      </c>
      <c r="H5665" s="89" t="s">
        <v>2413</v>
      </c>
      <c r="I5665" s="89" t="s">
        <v>97</v>
      </c>
      <c r="J5665" s="89">
        <v>29</v>
      </c>
      <c r="K5665" s="89" t="s">
        <v>121</v>
      </c>
      <c r="L5665" s="89" t="s">
        <v>122</v>
      </c>
      <c r="M5665" s="89">
        <v>12</v>
      </c>
      <c r="N5665" s="90">
        <v>68292.61</v>
      </c>
      <c r="O5665" s="90">
        <v>71500</v>
      </c>
      <c r="P5665" s="90">
        <v>71500</v>
      </c>
      <c r="Q5665" s="90">
        <v>63577.72</v>
      </c>
      <c r="R5665" s="90">
        <v>-7922.28</v>
      </c>
      <c r="S5665" s="90">
        <v>-11.080111888111899</v>
      </c>
      <c r="T5665" s="89" t="s">
        <v>28</v>
      </c>
    </row>
    <row r="5666" spans="1:20" x14ac:dyDescent="0.55000000000000004">
      <c r="A5666" s="123">
        <v>2568</v>
      </c>
      <c r="B5666" s="88">
        <v>45930</v>
      </c>
      <c r="C5666" s="89" t="s">
        <v>2314</v>
      </c>
      <c r="D5666" s="89">
        <v>1</v>
      </c>
      <c r="E5666" s="89" t="s">
        <v>307</v>
      </c>
      <c r="F5666" s="89" t="s">
        <v>25</v>
      </c>
      <c r="G5666" s="89" t="s">
        <v>320</v>
      </c>
      <c r="H5666" s="89" t="s">
        <v>2414</v>
      </c>
      <c r="I5666" s="89" t="s">
        <v>97</v>
      </c>
      <c r="J5666" s="89">
        <v>29</v>
      </c>
      <c r="K5666" s="89" t="s">
        <v>121</v>
      </c>
      <c r="L5666" s="89" t="s">
        <v>122</v>
      </c>
      <c r="M5666" s="89">
        <v>12</v>
      </c>
      <c r="N5666" s="90">
        <v>3722.93</v>
      </c>
      <c r="O5666" s="90">
        <v>3000</v>
      </c>
      <c r="P5666" s="90">
        <v>3000</v>
      </c>
      <c r="Q5666" s="90">
        <v>3077.53</v>
      </c>
      <c r="R5666" s="90">
        <v>77.53</v>
      </c>
      <c r="S5666" s="90">
        <v>2.5843333333333298</v>
      </c>
      <c r="T5666" s="89" t="s">
        <v>73</v>
      </c>
    </row>
    <row r="5667" spans="1:20" x14ac:dyDescent="0.55000000000000004">
      <c r="A5667" s="123">
        <v>2568</v>
      </c>
      <c r="B5667" s="88">
        <v>45930</v>
      </c>
      <c r="C5667" s="89" t="s">
        <v>2314</v>
      </c>
      <c r="D5667" s="89">
        <v>1</v>
      </c>
      <c r="E5667" s="89" t="s">
        <v>307</v>
      </c>
      <c r="F5667" s="89" t="s">
        <v>25</v>
      </c>
      <c r="G5667" s="89" t="s">
        <v>312</v>
      </c>
      <c r="H5667" s="89" t="s">
        <v>2415</v>
      </c>
      <c r="I5667" s="89" t="s">
        <v>97</v>
      </c>
      <c r="J5667" s="89">
        <v>29</v>
      </c>
      <c r="K5667" s="89" t="s">
        <v>121</v>
      </c>
      <c r="L5667" s="89" t="s">
        <v>122</v>
      </c>
      <c r="M5667" s="89">
        <v>12</v>
      </c>
      <c r="N5667" s="90">
        <v>127434.99</v>
      </c>
      <c r="O5667" s="90">
        <v>82000</v>
      </c>
      <c r="P5667" s="90">
        <v>82000</v>
      </c>
      <c r="Q5667" s="90">
        <v>312545.17</v>
      </c>
      <c r="R5667" s="90">
        <v>230545.17</v>
      </c>
      <c r="S5667" s="90">
        <v>281.15264634146303</v>
      </c>
      <c r="T5667" s="89" t="s">
        <v>73</v>
      </c>
    </row>
    <row r="5668" spans="1:20" x14ac:dyDescent="0.55000000000000004">
      <c r="A5668" s="123">
        <v>2568</v>
      </c>
      <c r="B5668" s="88">
        <v>45930</v>
      </c>
      <c r="C5668" s="89" t="s">
        <v>2314</v>
      </c>
      <c r="D5668" s="89">
        <v>1</v>
      </c>
      <c r="E5668" s="89" t="s">
        <v>307</v>
      </c>
      <c r="F5668" s="89" t="s">
        <v>25</v>
      </c>
      <c r="G5668" s="89" t="s">
        <v>322</v>
      </c>
      <c r="H5668" s="89" t="s">
        <v>2416</v>
      </c>
      <c r="I5668" s="89" t="s">
        <v>97</v>
      </c>
      <c r="J5668" s="89">
        <v>29</v>
      </c>
      <c r="K5668" s="89" t="s">
        <v>121</v>
      </c>
      <c r="L5668" s="89" t="s">
        <v>122</v>
      </c>
      <c r="M5668" s="89">
        <v>12</v>
      </c>
      <c r="N5668" s="90">
        <v>8706.5499999999993</v>
      </c>
      <c r="O5668" s="90">
        <v>56000</v>
      </c>
      <c r="P5668" s="90">
        <v>56000</v>
      </c>
      <c r="Q5668" s="90">
        <v>29111.19</v>
      </c>
      <c r="R5668" s="90">
        <v>-26888.81</v>
      </c>
      <c r="S5668" s="90">
        <v>-48.015732142857097</v>
      </c>
      <c r="T5668" s="89" t="s">
        <v>28</v>
      </c>
    </row>
    <row r="5669" spans="1:20" x14ac:dyDescent="0.55000000000000004">
      <c r="A5669" s="123">
        <v>2568</v>
      </c>
      <c r="B5669" s="88">
        <v>45930</v>
      </c>
      <c r="C5669" s="89" t="s">
        <v>2314</v>
      </c>
      <c r="D5669" s="89">
        <v>1</v>
      </c>
      <c r="E5669" s="89" t="s">
        <v>307</v>
      </c>
      <c r="F5669" s="89" t="s">
        <v>25</v>
      </c>
      <c r="G5669" s="89" t="s">
        <v>308</v>
      </c>
      <c r="H5669" s="89" t="s">
        <v>2417</v>
      </c>
      <c r="I5669" s="89" t="s">
        <v>97</v>
      </c>
      <c r="J5669" s="89">
        <v>29</v>
      </c>
      <c r="K5669" s="89" t="s">
        <v>121</v>
      </c>
      <c r="L5669" s="89" t="s">
        <v>122</v>
      </c>
      <c r="M5669" s="89">
        <v>12</v>
      </c>
      <c r="N5669" s="90">
        <v>9820.52</v>
      </c>
      <c r="O5669" s="90">
        <v>43000</v>
      </c>
      <c r="P5669" s="90">
        <v>43000</v>
      </c>
      <c r="Q5669" s="90">
        <v>42630.67</v>
      </c>
      <c r="R5669" s="90">
        <v>-369.33</v>
      </c>
      <c r="S5669" s="90">
        <v>-0.85890697674418603</v>
      </c>
      <c r="T5669" s="89" t="s">
        <v>28</v>
      </c>
    </row>
    <row r="5670" spans="1:20" x14ac:dyDescent="0.55000000000000004">
      <c r="A5670" s="123">
        <v>2568</v>
      </c>
      <c r="B5670" s="88">
        <v>45930</v>
      </c>
      <c r="C5670" s="89" t="s">
        <v>2314</v>
      </c>
      <c r="D5670" s="89">
        <v>1</v>
      </c>
      <c r="E5670" s="89" t="s">
        <v>22</v>
      </c>
      <c r="F5670" s="89" t="s">
        <v>49</v>
      </c>
      <c r="G5670" s="89" t="s">
        <v>47</v>
      </c>
      <c r="H5670" s="89" t="s">
        <v>2315</v>
      </c>
      <c r="I5670" s="89" t="s">
        <v>97</v>
      </c>
      <c r="J5670" s="89">
        <v>30</v>
      </c>
      <c r="K5670" s="89" t="s">
        <v>123</v>
      </c>
      <c r="L5670" s="89" t="s">
        <v>124</v>
      </c>
      <c r="M5670" s="89">
        <v>12</v>
      </c>
      <c r="N5670" s="90">
        <v>117377123.42</v>
      </c>
      <c r="O5670" s="90">
        <v>83559151.680000007</v>
      </c>
      <c r="P5670" s="90">
        <v>83559151.680000007</v>
      </c>
      <c r="Q5670" s="90">
        <v>106559286.02</v>
      </c>
      <c r="R5670" s="90">
        <v>23000134.34</v>
      </c>
      <c r="S5670" s="90">
        <v>27.525571858462399</v>
      </c>
      <c r="T5670" s="89" t="s">
        <v>73</v>
      </c>
    </row>
    <row r="5671" spans="1:20" x14ac:dyDescent="0.55000000000000004">
      <c r="A5671" s="123">
        <v>2568</v>
      </c>
      <c r="B5671" s="88">
        <v>45930</v>
      </c>
      <c r="C5671" s="89" t="s">
        <v>2314</v>
      </c>
      <c r="D5671" s="89">
        <v>1</v>
      </c>
      <c r="E5671" s="89" t="s">
        <v>22</v>
      </c>
      <c r="F5671" s="89" t="s">
        <v>25</v>
      </c>
      <c r="G5671" s="89" t="s">
        <v>63</v>
      </c>
      <c r="H5671" s="89" t="s">
        <v>2316</v>
      </c>
      <c r="I5671" s="89" t="s">
        <v>97</v>
      </c>
      <c r="J5671" s="89">
        <v>30</v>
      </c>
      <c r="K5671" s="89" t="s">
        <v>123</v>
      </c>
      <c r="L5671" s="89" t="s">
        <v>124</v>
      </c>
      <c r="M5671" s="89">
        <v>12</v>
      </c>
      <c r="N5671" s="90">
        <v>29175380.670000002</v>
      </c>
      <c r="O5671" s="90">
        <v>39873309.280000001</v>
      </c>
      <c r="P5671" s="90">
        <v>39873309.280000001</v>
      </c>
      <c r="Q5671" s="90">
        <v>33910762.32</v>
      </c>
      <c r="R5671" s="90">
        <v>-5962546.96</v>
      </c>
      <c r="S5671" s="90">
        <v>-14.953729870098201</v>
      </c>
      <c r="T5671" s="89" t="s">
        <v>28</v>
      </c>
    </row>
    <row r="5672" spans="1:20" x14ac:dyDescent="0.55000000000000004">
      <c r="A5672" s="123">
        <v>2568</v>
      </c>
      <c r="B5672" s="88">
        <v>45930</v>
      </c>
      <c r="C5672" s="89" t="s">
        <v>2314</v>
      </c>
      <c r="D5672" s="89">
        <v>1</v>
      </c>
      <c r="E5672" s="89" t="s">
        <v>22</v>
      </c>
      <c r="F5672" s="89" t="s">
        <v>25</v>
      </c>
      <c r="G5672" s="89" t="s">
        <v>65</v>
      </c>
      <c r="H5672" s="89" t="s">
        <v>2317</v>
      </c>
      <c r="I5672" s="89" t="s">
        <v>97</v>
      </c>
      <c r="J5672" s="89">
        <v>30</v>
      </c>
      <c r="K5672" s="89" t="s">
        <v>123</v>
      </c>
      <c r="L5672" s="89" t="s">
        <v>124</v>
      </c>
      <c r="M5672" s="89">
        <v>12</v>
      </c>
      <c r="N5672" s="90">
        <v>27565011.34</v>
      </c>
      <c r="O5672" s="90">
        <v>25368894.899999999</v>
      </c>
      <c r="P5672" s="90">
        <v>25368894.899999999</v>
      </c>
      <c r="Q5672" s="90">
        <v>33830275.549999997</v>
      </c>
      <c r="R5672" s="90">
        <v>8461380.6500000004</v>
      </c>
      <c r="S5672" s="90">
        <v>33.353367118880698</v>
      </c>
      <c r="T5672" s="89" t="s">
        <v>73</v>
      </c>
    </row>
    <row r="5673" spans="1:20" x14ac:dyDescent="0.55000000000000004">
      <c r="A5673" s="123">
        <v>2568</v>
      </c>
      <c r="B5673" s="88">
        <v>45930</v>
      </c>
      <c r="C5673" s="89" t="s">
        <v>2314</v>
      </c>
      <c r="D5673" s="89">
        <v>1</v>
      </c>
      <c r="E5673" s="89" t="s">
        <v>22</v>
      </c>
      <c r="F5673" s="89" t="s">
        <v>25</v>
      </c>
      <c r="G5673" s="89" t="s">
        <v>69</v>
      </c>
      <c r="H5673" s="89" t="s">
        <v>2318</v>
      </c>
      <c r="I5673" s="89" t="s">
        <v>97</v>
      </c>
      <c r="J5673" s="89">
        <v>30</v>
      </c>
      <c r="K5673" s="89" t="s">
        <v>123</v>
      </c>
      <c r="L5673" s="89" t="s">
        <v>124</v>
      </c>
      <c r="M5673" s="89">
        <v>12</v>
      </c>
      <c r="N5673" s="90">
        <v>7490105.5800000001</v>
      </c>
      <c r="O5673" s="90">
        <v>9805599.0299999993</v>
      </c>
      <c r="P5673" s="90">
        <v>9805599.0299999993</v>
      </c>
      <c r="Q5673" s="90">
        <v>9249151.9700000007</v>
      </c>
      <c r="R5673" s="90">
        <v>-556447.06000000006</v>
      </c>
      <c r="S5673" s="90">
        <v>-5.6747890495783402</v>
      </c>
      <c r="T5673" s="89" t="s">
        <v>28</v>
      </c>
    </row>
    <row r="5674" spans="1:20" x14ac:dyDescent="0.55000000000000004">
      <c r="A5674" s="123">
        <v>2568</v>
      </c>
      <c r="B5674" s="88">
        <v>45930</v>
      </c>
      <c r="C5674" s="89" t="s">
        <v>2314</v>
      </c>
      <c r="D5674" s="89">
        <v>1</v>
      </c>
      <c r="E5674" s="89" t="s">
        <v>22</v>
      </c>
      <c r="F5674" s="89" t="s">
        <v>25</v>
      </c>
      <c r="G5674" s="89" t="s">
        <v>50</v>
      </c>
      <c r="H5674" s="89" t="s">
        <v>2319</v>
      </c>
      <c r="I5674" s="89" t="s">
        <v>97</v>
      </c>
      <c r="J5674" s="89">
        <v>30</v>
      </c>
      <c r="K5674" s="89" t="s">
        <v>123</v>
      </c>
      <c r="L5674" s="89" t="s">
        <v>124</v>
      </c>
      <c r="M5674" s="89">
        <v>12</v>
      </c>
      <c r="N5674" s="90">
        <v>21154047.73</v>
      </c>
      <c r="O5674" s="90">
        <v>18467789.649999999</v>
      </c>
      <c r="P5674" s="90">
        <v>18467789.649999999</v>
      </c>
      <c r="Q5674" s="90">
        <v>30803376.859999999</v>
      </c>
      <c r="R5674" s="90">
        <v>12335587.210000001</v>
      </c>
      <c r="S5674" s="90">
        <v>66.795146813901496</v>
      </c>
      <c r="T5674" s="89" t="s">
        <v>73</v>
      </c>
    </row>
    <row r="5675" spans="1:20" x14ac:dyDescent="0.55000000000000004">
      <c r="A5675" s="123">
        <v>2568</v>
      </c>
      <c r="B5675" s="88">
        <v>45930</v>
      </c>
      <c r="C5675" s="89" t="s">
        <v>2314</v>
      </c>
      <c r="D5675" s="89">
        <v>1</v>
      </c>
      <c r="E5675" s="89" t="s">
        <v>22</v>
      </c>
      <c r="F5675" s="89" t="s">
        <v>25</v>
      </c>
      <c r="G5675" s="89" t="s">
        <v>59</v>
      </c>
      <c r="H5675" s="89" t="s">
        <v>2320</v>
      </c>
      <c r="I5675" s="89" t="s">
        <v>97</v>
      </c>
      <c r="J5675" s="89">
        <v>30</v>
      </c>
      <c r="K5675" s="89" t="s">
        <v>123</v>
      </c>
      <c r="L5675" s="89" t="s">
        <v>124</v>
      </c>
      <c r="M5675" s="89">
        <v>12</v>
      </c>
      <c r="N5675" s="90">
        <v>14852296.85</v>
      </c>
      <c r="O5675" s="90">
        <v>9494282.0800000001</v>
      </c>
      <c r="P5675" s="90">
        <v>9494282.0800000001</v>
      </c>
      <c r="Q5675" s="90">
        <v>22045612.079999998</v>
      </c>
      <c r="R5675" s="90">
        <v>12551330</v>
      </c>
      <c r="S5675" s="90">
        <v>132.198831825734</v>
      </c>
      <c r="T5675" s="89" t="s">
        <v>73</v>
      </c>
    </row>
    <row r="5676" spans="1:20" x14ac:dyDescent="0.55000000000000004">
      <c r="A5676" s="123">
        <v>2568</v>
      </c>
      <c r="B5676" s="88">
        <v>45930</v>
      </c>
      <c r="C5676" s="89" t="s">
        <v>2314</v>
      </c>
      <c r="D5676" s="89">
        <v>1</v>
      </c>
      <c r="E5676" s="89" t="s">
        <v>22</v>
      </c>
      <c r="F5676" s="89" t="s">
        <v>56</v>
      </c>
      <c r="G5676" s="89" t="s">
        <v>54</v>
      </c>
      <c r="H5676" s="89" t="s">
        <v>2321</v>
      </c>
      <c r="I5676" s="89" t="s">
        <v>97</v>
      </c>
      <c r="J5676" s="89">
        <v>30</v>
      </c>
      <c r="K5676" s="89" t="s">
        <v>123</v>
      </c>
      <c r="L5676" s="89" t="s">
        <v>124</v>
      </c>
      <c r="M5676" s="89">
        <v>12</v>
      </c>
      <c r="N5676" s="90">
        <v>31784335.609999999</v>
      </c>
      <c r="O5676" s="90">
        <v>27489300</v>
      </c>
      <c r="P5676" s="90">
        <v>27489300</v>
      </c>
      <c r="Q5676" s="90">
        <v>39116970.299999997</v>
      </c>
      <c r="R5676" s="90">
        <v>11627670.300000001</v>
      </c>
      <c r="S5676" s="90">
        <v>42.2988955702764</v>
      </c>
      <c r="T5676" s="89" t="s">
        <v>73</v>
      </c>
    </row>
    <row r="5677" spans="1:20" x14ac:dyDescent="0.55000000000000004">
      <c r="A5677" s="123">
        <v>2568</v>
      </c>
      <c r="B5677" s="88">
        <v>45930</v>
      </c>
      <c r="C5677" s="89" t="s">
        <v>2314</v>
      </c>
      <c r="D5677" s="89">
        <v>1</v>
      </c>
      <c r="E5677" s="89" t="s">
        <v>22</v>
      </c>
      <c r="F5677" s="89" t="s">
        <v>25</v>
      </c>
      <c r="G5677" s="89" t="s">
        <v>57</v>
      </c>
      <c r="H5677" s="89" t="s">
        <v>2322</v>
      </c>
      <c r="I5677" s="89" t="s">
        <v>97</v>
      </c>
      <c r="J5677" s="89">
        <v>30</v>
      </c>
      <c r="K5677" s="89" t="s">
        <v>123</v>
      </c>
      <c r="L5677" s="89" t="s">
        <v>124</v>
      </c>
      <c r="M5677" s="89">
        <v>12</v>
      </c>
      <c r="N5677" s="90">
        <v>22514506.109999999</v>
      </c>
      <c r="O5677" s="90">
        <v>16124736.18</v>
      </c>
      <c r="P5677" s="90">
        <v>16124736.18</v>
      </c>
      <c r="Q5677" s="90">
        <v>30592597.75</v>
      </c>
      <c r="R5677" s="90">
        <v>14467861.57</v>
      </c>
      <c r="S5677" s="90">
        <v>89.7246405057152</v>
      </c>
      <c r="T5677" s="89" t="s">
        <v>73</v>
      </c>
    </row>
    <row r="5678" spans="1:20" x14ac:dyDescent="0.55000000000000004">
      <c r="A5678" s="123">
        <v>2568</v>
      </c>
      <c r="B5678" s="88">
        <v>45930</v>
      </c>
      <c r="C5678" s="89" t="s">
        <v>2314</v>
      </c>
      <c r="D5678" s="89">
        <v>1</v>
      </c>
      <c r="E5678" s="89" t="s">
        <v>22</v>
      </c>
      <c r="F5678" s="89" t="s">
        <v>25</v>
      </c>
      <c r="G5678" s="89" t="s">
        <v>52</v>
      </c>
      <c r="H5678" s="89" t="s">
        <v>2323</v>
      </c>
      <c r="I5678" s="89" t="s">
        <v>97</v>
      </c>
      <c r="J5678" s="89">
        <v>30</v>
      </c>
      <c r="K5678" s="89" t="s">
        <v>123</v>
      </c>
      <c r="L5678" s="89" t="s">
        <v>124</v>
      </c>
      <c r="M5678" s="89">
        <v>12</v>
      </c>
      <c r="N5678" s="90">
        <v>6295753.4800000004</v>
      </c>
      <c r="O5678" s="90">
        <v>9205882</v>
      </c>
      <c r="P5678" s="90">
        <v>9205882</v>
      </c>
      <c r="Q5678" s="90">
        <v>14462518.060000001</v>
      </c>
      <c r="R5678" s="90">
        <v>5256636.0599999996</v>
      </c>
      <c r="S5678" s="90">
        <v>57.100841179584997</v>
      </c>
      <c r="T5678" s="89" t="s">
        <v>73</v>
      </c>
    </row>
    <row r="5679" spans="1:20" x14ac:dyDescent="0.55000000000000004">
      <c r="A5679" s="123">
        <v>2568</v>
      </c>
      <c r="B5679" s="88">
        <v>45930</v>
      </c>
      <c r="C5679" s="89" t="s">
        <v>2314</v>
      </c>
      <c r="D5679" s="89">
        <v>1</v>
      </c>
      <c r="E5679" s="89" t="s">
        <v>22</v>
      </c>
      <c r="F5679" s="89" t="s">
        <v>25</v>
      </c>
      <c r="G5679" s="89" t="s">
        <v>61</v>
      </c>
      <c r="H5679" s="89" t="s">
        <v>2324</v>
      </c>
      <c r="I5679" s="89" t="s">
        <v>97</v>
      </c>
      <c r="J5679" s="89">
        <v>30</v>
      </c>
      <c r="K5679" s="89" t="s">
        <v>123</v>
      </c>
      <c r="L5679" s="89" t="s">
        <v>124</v>
      </c>
      <c r="M5679" s="89">
        <v>12</v>
      </c>
      <c r="N5679" s="90">
        <v>12475214.859999999</v>
      </c>
      <c r="O5679" s="90">
        <v>8198494.3399999999</v>
      </c>
      <c r="P5679" s="90">
        <v>8198494.3399999999</v>
      </c>
      <c r="Q5679" s="90">
        <v>16095840.43</v>
      </c>
      <c r="R5679" s="90">
        <v>7897346.0899999999</v>
      </c>
      <c r="S5679" s="90">
        <v>96.326785901031698</v>
      </c>
      <c r="T5679" s="89" t="s">
        <v>73</v>
      </c>
    </row>
    <row r="5680" spans="1:20" x14ac:dyDescent="0.55000000000000004">
      <c r="A5680" s="123">
        <v>2568</v>
      </c>
      <c r="B5680" s="88">
        <v>45930</v>
      </c>
      <c r="C5680" s="89" t="s">
        <v>2314</v>
      </c>
      <c r="D5680" s="89">
        <v>1</v>
      </c>
      <c r="E5680" s="89" t="s">
        <v>22</v>
      </c>
      <c r="F5680" s="89" t="s">
        <v>25</v>
      </c>
      <c r="G5680" s="89" t="s">
        <v>67</v>
      </c>
      <c r="H5680" s="89" t="s">
        <v>2325</v>
      </c>
      <c r="I5680" s="89" t="s">
        <v>97</v>
      </c>
      <c r="J5680" s="89">
        <v>30</v>
      </c>
      <c r="K5680" s="89" t="s">
        <v>123</v>
      </c>
      <c r="L5680" s="89" t="s">
        <v>124</v>
      </c>
      <c r="M5680" s="89">
        <v>12</v>
      </c>
      <c r="N5680" s="90">
        <v>9428374.2799999993</v>
      </c>
      <c r="O5680" s="90">
        <v>7419448.8700000001</v>
      </c>
      <c r="P5680" s="90">
        <v>7419448.8700000001</v>
      </c>
      <c r="Q5680" s="90">
        <v>9453193.3800000008</v>
      </c>
      <c r="R5680" s="90">
        <v>2033744.51</v>
      </c>
      <c r="S5680" s="90">
        <v>27.410991646876901</v>
      </c>
      <c r="T5680" s="89" t="s">
        <v>73</v>
      </c>
    </row>
    <row r="5681" spans="1:20" x14ac:dyDescent="0.55000000000000004">
      <c r="A5681" s="123">
        <v>2568</v>
      </c>
      <c r="B5681" s="88">
        <v>45930</v>
      </c>
      <c r="C5681" s="89" t="s">
        <v>2314</v>
      </c>
      <c r="D5681" s="89">
        <v>1</v>
      </c>
      <c r="E5681" s="89" t="s">
        <v>22</v>
      </c>
      <c r="F5681" s="89" t="s">
        <v>25</v>
      </c>
      <c r="G5681" s="89" t="s">
        <v>23</v>
      </c>
      <c r="H5681" s="89" t="s">
        <v>2326</v>
      </c>
      <c r="I5681" s="89" t="s">
        <v>97</v>
      </c>
      <c r="J5681" s="89">
        <v>30</v>
      </c>
      <c r="K5681" s="89" t="s">
        <v>123</v>
      </c>
      <c r="L5681" s="89" t="s">
        <v>124</v>
      </c>
      <c r="M5681" s="89">
        <v>12</v>
      </c>
      <c r="N5681" s="90">
        <v>14123278.279999999</v>
      </c>
      <c r="O5681" s="90">
        <v>9465947.7899999991</v>
      </c>
      <c r="P5681" s="90">
        <v>9465947.7899999991</v>
      </c>
      <c r="Q5681" s="90">
        <v>12124065.99</v>
      </c>
      <c r="R5681" s="90">
        <v>2658118.2000000002</v>
      </c>
      <c r="S5681" s="90">
        <v>28.0808457744515</v>
      </c>
      <c r="T5681" s="89" t="s">
        <v>73</v>
      </c>
    </row>
    <row r="5682" spans="1:20" x14ac:dyDescent="0.55000000000000004">
      <c r="A5682" s="123">
        <v>2568</v>
      </c>
      <c r="B5682" s="88">
        <v>45930</v>
      </c>
      <c r="C5682" s="89" t="s">
        <v>2314</v>
      </c>
      <c r="D5682" s="89">
        <v>1</v>
      </c>
      <c r="E5682" s="89" t="s">
        <v>22</v>
      </c>
      <c r="F5682" s="89" t="s">
        <v>25</v>
      </c>
      <c r="G5682" s="89" t="s">
        <v>41</v>
      </c>
      <c r="H5682" s="89" t="s">
        <v>2327</v>
      </c>
      <c r="I5682" s="89" t="s">
        <v>97</v>
      </c>
      <c r="J5682" s="89">
        <v>30</v>
      </c>
      <c r="K5682" s="89" t="s">
        <v>123</v>
      </c>
      <c r="L5682" s="89" t="s">
        <v>124</v>
      </c>
      <c r="M5682" s="89">
        <v>12</v>
      </c>
      <c r="N5682" s="90">
        <v>29564727.780000001</v>
      </c>
      <c r="O5682" s="90">
        <v>21361049.789999999</v>
      </c>
      <c r="P5682" s="90">
        <v>21361049.789999999</v>
      </c>
      <c r="Q5682" s="90">
        <v>36377538.409999996</v>
      </c>
      <c r="R5682" s="90">
        <v>15016488.619999999</v>
      </c>
      <c r="S5682" s="90">
        <v>70.298458023490198</v>
      </c>
      <c r="T5682" s="89" t="s">
        <v>73</v>
      </c>
    </row>
    <row r="5683" spans="1:20" x14ac:dyDescent="0.55000000000000004">
      <c r="A5683" s="123">
        <v>2568</v>
      </c>
      <c r="B5683" s="88">
        <v>45930</v>
      </c>
      <c r="C5683" s="89" t="s">
        <v>2314</v>
      </c>
      <c r="D5683" s="89">
        <v>1</v>
      </c>
      <c r="E5683" s="89" t="s">
        <v>22</v>
      </c>
      <c r="F5683" s="89" t="s">
        <v>25</v>
      </c>
      <c r="G5683" s="89" t="s">
        <v>43</v>
      </c>
      <c r="H5683" s="89" t="s">
        <v>2328</v>
      </c>
      <c r="I5683" s="89" t="s">
        <v>97</v>
      </c>
      <c r="J5683" s="89">
        <v>30</v>
      </c>
      <c r="K5683" s="89" t="s">
        <v>123</v>
      </c>
      <c r="L5683" s="89" t="s">
        <v>124</v>
      </c>
      <c r="M5683" s="89">
        <v>12</v>
      </c>
      <c r="N5683" s="90">
        <v>9285640.9700000007</v>
      </c>
      <c r="O5683" s="90">
        <v>8905738.0199999996</v>
      </c>
      <c r="P5683" s="90">
        <v>8905738.0199999996</v>
      </c>
      <c r="Q5683" s="90">
        <v>17761046.399999999</v>
      </c>
      <c r="R5683" s="90">
        <v>8855308.3800000008</v>
      </c>
      <c r="S5683" s="90">
        <v>99.433739911428503</v>
      </c>
      <c r="T5683" s="89" t="s">
        <v>73</v>
      </c>
    </row>
    <row r="5684" spans="1:20" x14ac:dyDescent="0.55000000000000004">
      <c r="A5684" s="123">
        <v>2568</v>
      </c>
      <c r="B5684" s="88">
        <v>45930</v>
      </c>
      <c r="C5684" s="89" t="s">
        <v>2314</v>
      </c>
      <c r="D5684" s="89">
        <v>1</v>
      </c>
      <c r="E5684" s="89" t="s">
        <v>22</v>
      </c>
      <c r="F5684" s="89" t="s">
        <v>25</v>
      </c>
      <c r="G5684" s="89" t="s">
        <v>35</v>
      </c>
      <c r="H5684" s="89" t="s">
        <v>2329</v>
      </c>
      <c r="I5684" s="89" t="s">
        <v>97</v>
      </c>
      <c r="J5684" s="89">
        <v>30</v>
      </c>
      <c r="K5684" s="89" t="s">
        <v>123</v>
      </c>
      <c r="L5684" s="89" t="s">
        <v>124</v>
      </c>
      <c r="M5684" s="89">
        <v>12</v>
      </c>
      <c r="N5684" s="90">
        <v>6210608.9000000004</v>
      </c>
      <c r="O5684" s="90">
        <v>4675350.33</v>
      </c>
      <c r="P5684" s="90">
        <v>4675350.33</v>
      </c>
      <c r="Q5684" s="90">
        <v>10661058.699999999</v>
      </c>
      <c r="R5684" s="90">
        <v>5985708.3700000001</v>
      </c>
      <c r="S5684" s="90">
        <v>128.026948731348</v>
      </c>
      <c r="T5684" s="89" t="s">
        <v>73</v>
      </c>
    </row>
    <row r="5685" spans="1:20" x14ac:dyDescent="0.55000000000000004">
      <c r="A5685" s="123">
        <v>2568</v>
      </c>
      <c r="B5685" s="88">
        <v>45930</v>
      </c>
      <c r="C5685" s="89" t="s">
        <v>2314</v>
      </c>
      <c r="D5685" s="89">
        <v>1</v>
      </c>
      <c r="E5685" s="89" t="s">
        <v>22</v>
      </c>
      <c r="F5685" s="89" t="s">
        <v>25</v>
      </c>
      <c r="G5685" s="89" t="s">
        <v>45</v>
      </c>
      <c r="H5685" s="89" t="s">
        <v>2330</v>
      </c>
      <c r="I5685" s="89" t="s">
        <v>97</v>
      </c>
      <c r="J5685" s="89">
        <v>30</v>
      </c>
      <c r="K5685" s="89" t="s">
        <v>123</v>
      </c>
      <c r="L5685" s="89" t="s">
        <v>124</v>
      </c>
      <c r="M5685" s="89">
        <v>12</v>
      </c>
      <c r="N5685" s="90">
        <v>21622812.170000002</v>
      </c>
      <c r="O5685" s="90">
        <v>6518000</v>
      </c>
      <c r="P5685" s="90">
        <v>6518000</v>
      </c>
      <c r="Q5685" s="90">
        <v>21185430.57</v>
      </c>
      <c r="R5685" s="90">
        <v>14667430.57</v>
      </c>
      <c r="S5685" s="90">
        <v>225.02961905492501</v>
      </c>
      <c r="T5685" s="89" t="s">
        <v>73</v>
      </c>
    </row>
    <row r="5686" spans="1:20" x14ac:dyDescent="0.55000000000000004">
      <c r="A5686" s="123">
        <v>2568</v>
      </c>
      <c r="B5686" s="88">
        <v>45930</v>
      </c>
      <c r="C5686" s="89" t="s">
        <v>2314</v>
      </c>
      <c r="D5686" s="89">
        <v>1</v>
      </c>
      <c r="E5686" s="89" t="s">
        <v>22</v>
      </c>
      <c r="F5686" s="89" t="s">
        <v>25</v>
      </c>
      <c r="G5686" s="89" t="s">
        <v>39</v>
      </c>
      <c r="H5686" s="89" t="s">
        <v>2331</v>
      </c>
      <c r="I5686" s="89" t="s">
        <v>97</v>
      </c>
      <c r="J5686" s="89">
        <v>30</v>
      </c>
      <c r="K5686" s="89" t="s">
        <v>123</v>
      </c>
      <c r="L5686" s="89" t="s">
        <v>124</v>
      </c>
      <c r="M5686" s="89">
        <v>12</v>
      </c>
      <c r="N5686" s="90">
        <v>24368009.34</v>
      </c>
      <c r="O5686" s="90">
        <v>4441852.84</v>
      </c>
      <c r="P5686" s="90">
        <v>4441852.84</v>
      </c>
      <c r="Q5686" s="90">
        <v>18308856.800000001</v>
      </c>
      <c r="R5686" s="90">
        <v>13867003.960000001</v>
      </c>
      <c r="S5686" s="90">
        <v>312.18963030751797</v>
      </c>
      <c r="T5686" s="89" t="s">
        <v>73</v>
      </c>
    </row>
    <row r="5687" spans="1:20" x14ac:dyDescent="0.55000000000000004">
      <c r="A5687" s="123">
        <v>2568</v>
      </c>
      <c r="B5687" s="88">
        <v>45930</v>
      </c>
      <c r="C5687" s="89" t="s">
        <v>2314</v>
      </c>
      <c r="D5687" s="89">
        <v>1</v>
      </c>
      <c r="E5687" s="89" t="s">
        <v>22</v>
      </c>
      <c r="F5687" s="89" t="s">
        <v>25</v>
      </c>
      <c r="G5687" s="89" t="s">
        <v>37</v>
      </c>
      <c r="H5687" s="89" t="s">
        <v>2332</v>
      </c>
      <c r="I5687" s="89" t="s">
        <v>97</v>
      </c>
      <c r="J5687" s="89">
        <v>30</v>
      </c>
      <c r="K5687" s="89" t="s">
        <v>123</v>
      </c>
      <c r="L5687" s="89" t="s">
        <v>124</v>
      </c>
      <c r="M5687" s="89">
        <v>12</v>
      </c>
      <c r="N5687" s="90">
        <v>7005566.4500000002</v>
      </c>
      <c r="O5687" s="90">
        <v>4733991.07</v>
      </c>
      <c r="P5687" s="90">
        <v>4733991.07</v>
      </c>
      <c r="Q5687" s="90">
        <v>5023771.76</v>
      </c>
      <c r="R5687" s="90">
        <v>289780.69</v>
      </c>
      <c r="S5687" s="90">
        <v>6.1212766504014597</v>
      </c>
      <c r="T5687" s="89" t="s">
        <v>73</v>
      </c>
    </row>
    <row r="5688" spans="1:20" x14ac:dyDescent="0.55000000000000004">
      <c r="A5688" s="123">
        <v>2568</v>
      </c>
      <c r="B5688" s="88">
        <v>45930</v>
      </c>
      <c r="C5688" s="89" t="s">
        <v>2314</v>
      </c>
      <c r="D5688" s="89">
        <v>1</v>
      </c>
      <c r="E5688" s="89" t="s">
        <v>147</v>
      </c>
      <c r="F5688" s="89" t="s">
        <v>25</v>
      </c>
      <c r="G5688" s="89" t="s">
        <v>196</v>
      </c>
      <c r="H5688" s="89" t="s">
        <v>2333</v>
      </c>
      <c r="I5688" s="89" t="s">
        <v>97</v>
      </c>
      <c r="J5688" s="89">
        <v>30</v>
      </c>
      <c r="K5688" s="89" t="s">
        <v>123</v>
      </c>
      <c r="L5688" s="89" t="s">
        <v>124</v>
      </c>
      <c r="M5688" s="89">
        <v>12</v>
      </c>
      <c r="N5688" s="90">
        <v>875799.48</v>
      </c>
      <c r="O5688" s="90">
        <v>7900000</v>
      </c>
      <c r="P5688" s="90">
        <v>7900000</v>
      </c>
      <c r="Q5688" s="90">
        <v>5958092.6100000003</v>
      </c>
      <c r="R5688" s="90">
        <v>-1941907.39</v>
      </c>
      <c r="S5688" s="90">
        <v>-24.581106202531601</v>
      </c>
      <c r="T5688" s="89" t="s">
        <v>28</v>
      </c>
    </row>
    <row r="5689" spans="1:20" x14ac:dyDescent="0.55000000000000004">
      <c r="A5689" s="123">
        <v>2568</v>
      </c>
      <c r="B5689" s="88">
        <v>45930</v>
      </c>
      <c r="C5689" s="89" t="s">
        <v>2314</v>
      </c>
      <c r="D5689" s="89">
        <v>1</v>
      </c>
      <c r="E5689" s="89" t="s">
        <v>147</v>
      </c>
      <c r="F5689" s="89" t="s">
        <v>49</v>
      </c>
      <c r="G5689" s="89" t="s">
        <v>156</v>
      </c>
      <c r="H5689" s="89" t="s">
        <v>2334</v>
      </c>
      <c r="I5689" s="89" t="s">
        <v>97</v>
      </c>
      <c r="J5689" s="89">
        <v>30</v>
      </c>
      <c r="K5689" s="89" t="s">
        <v>123</v>
      </c>
      <c r="L5689" s="89" t="s">
        <v>124</v>
      </c>
      <c r="M5689" s="89">
        <v>12</v>
      </c>
      <c r="N5689" s="90">
        <v>80745374.950000003</v>
      </c>
      <c r="O5689" s="90">
        <v>68920000</v>
      </c>
      <c r="P5689" s="90">
        <v>68920000</v>
      </c>
      <c r="Q5689" s="90">
        <v>80963442.030000001</v>
      </c>
      <c r="R5689" s="90">
        <v>12043442.029999999</v>
      </c>
      <c r="S5689" s="90">
        <v>17.474524129425401</v>
      </c>
      <c r="T5689" s="89" t="s">
        <v>73</v>
      </c>
    </row>
    <row r="5690" spans="1:20" x14ac:dyDescent="0.55000000000000004">
      <c r="A5690" s="123">
        <v>2568</v>
      </c>
      <c r="B5690" s="88">
        <v>45930</v>
      </c>
      <c r="C5690" s="89" t="s">
        <v>2314</v>
      </c>
      <c r="D5690" s="89">
        <v>1</v>
      </c>
      <c r="E5690" s="89" t="s">
        <v>147</v>
      </c>
      <c r="F5690" s="89" t="s">
        <v>56</v>
      </c>
      <c r="G5690" s="89" t="s">
        <v>152</v>
      </c>
      <c r="H5690" s="89" t="s">
        <v>2335</v>
      </c>
      <c r="I5690" s="89" t="s">
        <v>97</v>
      </c>
      <c r="J5690" s="89">
        <v>30</v>
      </c>
      <c r="K5690" s="89" t="s">
        <v>123</v>
      </c>
      <c r="L5690" s="89" t="s">
        <v>124</v>
      </c>
      <c r="M5690" s="89">
        <v>12</v>
      </c>
      <c r="N5690" s="90">
        <v>15502156.1</v>
      </c>
      <c r="O5690" s="90">
        <v>18580000</v>
      </c>
      <c r="P5690" s="90">
        <v>18580000</v>
      </c>
      <c r="Q5690" s="90">
        <v>15977607.949999999</v>
      </c>
      <c r="R5690" s="90">
        <v>-2602392.0499999998</v>
      </c>
      <c r="S5690" s="90">
        <v>-14.0064157696448</v>
      </c>
      <c r="T5690" s="89" t="s">
        <v>28</v>
      </c>
    </row>
    <row r="5691" spans="1:20" x14ac:dyDescent="0.55000000000000004">
      <c r="A5691" s="123">
        <v>2568</v>
      </c>
      <c r="B5691" s="88">
        <v>45930</v>
      </c>
      <c r="C5691" s="89" t="s">
        <v>2314</v>
      </c>
      <c r="D5691" s="89">
        <v>1</v>
      </c>
      <c r="E5691" s="89" t="s">
        <v>147</v>
      </c>
      <c r="F5691" s="89" t="s">
        <v>25</v>
      </c>
      <c r="G5691" s="89" t="s">
        <v>190</v>
      </c>
      <c r="H5691" s="89" t="s">
        <v>2336</v>
      </c>
      <c r="I5691" s="89" t="s">
        <v>97</v>
      </c>
      <c r="J5691" s="89">
        <v>30</v>
      </c>
      <c r="K5691" s="89" t="s">
        <v>123</v>
      </c>
      <c r="L5691" s="89" t="s">
        <v>124</v>
      </c>
      <c r="M5691" s="89">
        <v>12</v>
      </c>
      <c r="N5691" s="90">
        <v>16356802.810000001</v>
      </c>
      <c r="O5691" s="90">
        <v>6887000</v>
      </c>
      <c r="P5691" s="90">
        <v>6887000</v>
      </c>
      <c r="Q5691" s="90">
        <v>10240094.140000001</v>
      </c>
      <c r="R5691" s="90">
        <v>3353094.14</v>
      </c>
      <c r="S5691" s="90">
        <v>48.687296936256701</v>
      </c>
      <c r="T5691" s="89" t="s">
        <v>73</v>
      </c>
    </row>
    <row r="5692" spans="1:20" x14ac:dyDescent="0.55000000000000004">
      <c r="A5692" s="123">
        <v>2568</v>
      </c>
      <c r="B5692" s="88">
        <v>45930</v>
      </c>
      <c r="C5692" s="89" t="s">
        <v>2314</v>
      </c>
      <c r="D5692" s="89">
        <v>1</v>
      </c>
      <c r="E5692" s="89" t="s">
        <v>147</v>
      </c>
      <c r="F5692" s="89" t="s">
        <v>25</v>
      </c>
      <c r="G5692" s="89" t="s">
        <v>176</v>
      </c>
      <c r="H5692" s="89" t="s">
        <v>2337</v>
      </c>
      <c r="I5692" s="89" t="s">
        <v>97</v>
      </c>
      <c r="J5692" s="89">
        <v>30</v>
      </c>
      <c r="K5692" s="89" t="s">
        <v>123</v>
      </c>
      <c r="L5692" s="89" t="s">
        <v>124</v>
      </c>
      <c r="M5692" s="89">
        <v>12</v>
      </c>
      <c r="N5692" s="90">
        <v>55604511.049999997</v>
      </c>
      <c r="O5692" s="90">
        <v>21687520</v>
      </c>
      <c r="P5692" s="90">
        <v>21687520</v>
      </c>
      <c r="Q5692" s="90">
        <v>24214721.079999998</v>
      </c>
      <c r="R5692" s="90">
        <v>2527201.08</v>
      </c>
      <c r="S5692" s="90">
        <v>11.652789622787701</v>
      </c>
      <c r="T5692" s="89" t="s">
        <v>73</v>
      </c>
    </row>
    <row r="5693" spans="1:20" x14ac:dyDescent="0.55000000000000004">
      <c r="A5693" s="123">
        <v>2568</v>
      </c>
      <c r="B5693" s="88">
        <v>45930</v>
      </c>
      <c r="C5693" s="89" t="s">
        <v>2314</v>
      </c>
      <c r="D5693" s="89">
        <v>1</v>
      </c>
      <c r="E5693" s="89" t="s">
        <v>147</v>
      </c>
      <c r="F5693" s="89" t="s">
        <v>25</v>
      </c>
      <c r="G5693" s="89" t="s">
        <v>158</v>
      </c>
      <c r="H5693" s="89" t="s">
        <v>2338</v>
      </c>
      <c r="I5693" s="89" t="s">
        <v>97</v>
      </c>
      <c r="J5693" s="89">
        <v>30</v>
      </c>
      <c r="K5693" s="89" t="s">
        <v>123</v>
      </c>
      <c r="L5693" s="89" t="s">
        <v>124</v>
      </c>
      <c r="M5693" s="89">
        <v>12</v>
      </c>
      <c r="N5693" s="90">
        <v>29432738.800000001</v>
      </c>
      <c r="O5693" s="90">
        <v>16999648.890000001</v>
      </c>
      <c r="P5693" s="90">
        <v>16999648.890000001</v>
      </c>
      <c r="Q5693" s="90">
        <v>11682243.289999999</v>
      </c>
      <c r="R5693" s="90">
        <v>-5317405.5999999996</v>
      </c>
      <c r="S5693" s="90">
        <v>-31.2795025027132</v>
      </c>
      <c r="T5693" s="89" t="s">
        <v>28</v>
      </c>
    </row>
    <row r="5694" spans="1:20" x14ac:dyDescent="0.55000000000000004">
      <c r="A5694" s="123">
        <v>2568</v>
      </c>
      <c r="B5694" s="88">
        <v>45930</v>
      </c>
      <c r="C5694" s="89" t="s">
        <v>2314</v>
      </c>
      <c r="D5694" s="89">
        <v>1</v>
      </c>
      <c r="E5694" s="89" t="s">
        <v>147</v>
      </c>
      <c r="F5694" s="89" t="s">
        <v>25</v>
      </c>
      <c r="G5694" s="89" t="s">
        <v>194</v>
      </c>
      <c r="H5694" s="89" t="s">
        <v>2339</v>
      </c>
      <c r="I5694" s="89" t="s">
        <v>97</v>
      </c>
      <c r="J5694" s="89">
        <v>30</v>
      </c>
      <c r="K5694" s="89" t="s">
        <v>123</v>
      </c>
      <c r="L5694" s="89" t="s">
        <v>124</v>
      </c>
      <c r="M5694" s="89">
        <v>12</v>
      </c>
      <c r="N5694" s="90">
        <v>54723524.240000002</v>
      </c>
      <c r="O5694" s="90">
        <v>29527343.079999998</v>
      </c>
      <c r="P5694" s="90">
        <v>29527343.079999998</v>
      </c>
      <c r="Q5694" s="90">
        <v>21487051.739999998</v>
      </c>
      <c r="R5694" s="90">
        <v>-8040291.3399999999</v>
      </c>
      <c r="S5694" s="90">
        <v>-27.229985841313301</v>
      </c>
      <c r="T5694" s="89" t="s">
        <v>28</v>
      </c>
    </row>
    <row r="5695" spans="1:20" x14ac:dyDescent="0.55000000000000004">
      <c r="A5695" s="123">
        <v>2568</v>
      </c>
      <c r="B5695" s="88">
        <v>45930</v>
      </c>
      <c r="C5695" s="89" t="s">
        <v>2314</v>
      </c>
      <c r="D5695" s="89">
        <v>1</v>
      </c>
      <c r="E5695" s="89" t="s">
        <v>147</v>
      </c>
      <c r="F5695" s="89" t="s">
        <v>25</v>
      </c>
      <c r="G5695" s="89" t="s">
        <v>154</v>
      </c>
      <c r="H5695" s="89" t="s">
        <v>2340</v>
      </c>
      <c r="I5695" s="89" t="s">
        <v>97</v>
      </c>
      <c r="J5695" s="89">
        <v>30</v>
      </c>
      <c r="K5695" s="89" t="s">
        <v>123</v>
      </c>
      <c r="L5695" s="89" t="s">
        <v>124</v>
      </c>
      <c r="M5695" s="89">
        <v>12</v>
      </c>
      <c r="N5695" s="90">
        <v>16491905.1</v>
      </c>
      <c r="O5695" s="90">
        <v>4783103.6399999997</v>
      </c>
      <c r="P5695" s="90">
        <v>4783103.6399999997</v>
      </c>
      <c r="Q5695" s="90">
        <v>4640319.97</v>
      </c>
      <c r="R5695" s="90">
        <v>-142783.67000000001</v>
      </c>
      <c r="S5695" s="90">
        <v>-2.98516780623219</v>
      </c>
      <c r="T5695" s="89" t="s">
        <v>28</v>
      </c>
    </row>
    <row r="5696" spans="1:20" x14ac:dyDescent="0.55000000000000004">
      <c r="A5696" s="123">
        <v>2568</v>
      </c>
      <c r="B5696" s="88">
        <v>45930</v>
      </c>
      <c r="C5696" s="89" t="s">
        <v>2314</v>
      </c>
      <c r="D5696" s="89">
        <v>1</v>
      </c>
      <c r="E5696" s="89" t="s">
        <v>147</v>
      </c>
      <c r="F5696" s="89" t="s">
        <v>56</v>
      </c>
      <c r="G5696" s="89" t="s">
        <v>160</v>
      </c>
      <c r="H5696" s="89" t="s">
        <v>2341</v>
      </c>
      <c r="I5696" s="89" t="s">
        <v>97</v>
      </c>
      <c r="J5696" s="89">
        <v>30</v>
      </c>
      <c r="K5696" s="89" t="s">
        <v>123</v>
      </c>
      <c r="L5696" s="89" t="s">
        <v>124</v>
      </c>
      <c r="M5696" s="89">
        <v>12</v>
      </c>
      <c r="N5696" s="90">
        <v>17429229.309999999</v>
      </c>
      <c r="O5696" s="90">
        <v>12804400</v>
      </c>
      <c r="P5696" s="90">
        <v>12804400</v>
      </c>
      <c r="Q5696" s="90">
        <v>19013771.5</v>
      </c>
      <c r="R5696" s="90">
        <v>6209371.5</v>
      </c>
      <c r="S5696" s="90">
        <v>48.494045015775797</v>
      </c>
      <c r="T5696" s="89" t="s">
        <v>73</v>
      </c>
    </row>
    <row r="5697" spans="1:20" x14ac:dyDescent="0.55000000000000004">
      <c r="A5697" s="123">
        <v>2568</v>
      </c>
      <c r="B5697" s="88">
        <v>45930</v>
      </c>
      <c r="C5697" s="89" t="s">
        <v>2314</v>
      </c>
      <c r="D5697" s="89">
        <v>1</v>
      </c>
      <c r="E5697" s="89" t="s">
        <v>147</v>
      </c>
      <c r="F5697" s="89" t="s">
        <v>25</v>
      </c>
      <c r="G5697" s="89" t="s">
        <v>184</v>
      </c>
      <c r="H5697" s="89" t="s">
        <v>2342</v>
      </c>
      <c r="I5697" s="89" t="s">
        <v>97</v>
      </c>
      <c r="J5697" s="89">
        <v>30</v>
      </c>
      <c r="K5697" s="89" t="s">
        <v>123</v>
      </c>
      <c r="L5697" s="89" t="s">
        <v>124</v>
      </c>
      <c r="M5697" s="89">
        <v>12</v>
      </c>
      <c r="N5697" s="90">
        <v>30388553.359999999</v>
      </c>
      <c r="O5697" s="90">
        <v>20268937</v>
      </c>
      <c r="P5697" s="90">
        <v>20268937</v>
      </c>
      <c r="Q5697" s="90">
        <v>18157482.359999999</v>
      </c>
      <c r="R5697" s="90">
        <v>-2111454.64</v>
      </c>
      <c r="S5697" s="90">
        <v>-10.4171947448453</v>
      </c>
      <c r="T5697" s="89" t="s">
        <v>28</v>
      </c>
    </row>
    <row r="5698" spans="1:20" x14ac:dyDescent="0.55000000000000004">
      <c r="A5698" s="123">
        <v>2568</v>
      </c>
      <c r="B5698" s="88">
        <v>45930</v>
      </c>
      <c r="C5698" s="89" t="s">
        <v>2314</v>
      </c>
      <c r="D5698" s="89">
        <v>1</v>
      </c>
      <c r="E5698" s="89" t="s">
        <v>147</v>
      </c>
      <c r="F5698" s="89" t="s">
        <v>25</v>
      </c>
      <c r="G5698" s="89" t="s">
        <v>164</v>
      </c>
      <c r="H5698" s="89" t="s">
        <v>2343</v>
      </c>
      <c r="I5698" s="89" t="s">
        <v>97</v>
      </c>
      <c r="J5698" s="89">
        <v>30</v>
      </c>
      <c r="K5698" s="89" t="s">
        <v>123</v>
      </c>
      <c r="L5698" s="89" t="s">
        <v>124</v>
      </c>
      <c r="M5698" s="89">
        <v>12</v>
      </c>
      <c r="N5698" s="90">
        <v>23673703.920000002</v>
      </c>
      <c r="O5698" s="90">
        <v>15500179.18</v>
      </c>
      <c r="P5698" s="90">
        <v>15500179.18</v>
      </c>
      <c r="Q5698" s="90">
        <v>17689245.219999999</v>
      </c>
      <c r="R5698" s="90">
        <v>2189066.04</v>
      </c>
      <c r="S5698" s="90">
        <v>14.1228434496071</v>
      </c>
      <c r="T5698" s="89" t="s">
        <v>73</v>
      </c>
    </row>
    <row r="5699" spans="1:20" x14ac:dyDescent="0.55000000000000004">
      <c r="A5699" s="123">
        <v>2568</v>
      </c>
      <c r="B5699" s="88">
        <v>45930</v>
      </c>
      <c r="C5699" s="89" t="s">
        <v>2314</v>
      </c>
      <c r="D5699" s="89">
        <v>1</v>
      </c>
      <c r="E5699" s="89" t="s">
        <v>147</v>
      </c>
      <c r="F5699" s="89" t="s">
        <v>56</v>
      </c>
      <c r="G5699" s="89" t="s">
        <v>178</v>
      </c>
      <c r="H5699" s="89" t="s">
        <v>2344</v>
      </c>
      <c r="I5699" s="89" t="s">
        <v>97</v>
      </c>
      <c r="J5699" s="89">
        <v>30</v>
      </c>
      <c r="K5699" s="89" t="s">
        <v>123</v>
      </c>
      <c r="L5699" s="89" t="s">
        <v>124</v>
      </c>
      <c r="M5699" s="89">
        <v>12</v>
      </c>
      <c r="N5699" s="90">
        <v>25632465.18</v>
      </c>
      <c r="O5699" s="90">
        <v>19833440</v>
      </c>
      <c r="P5699" s="90">
        <v>19833440</v>
      </c>
      <c r="Q5699" s="90">
        <v>15752633.07</v>
      </c>
      <c r="R5699" s="90">
        <v>-4080806.93</v>
      </c>
      <c r="S5699" s="90">
        <v>-20.575386468509699</v>
      </c>
      <c r="T5699" s="89" t="s">
        <v>28</v>
      </c>
    </row>
    <row r="5700" spans="1:20" x14ac:dyDescent="0.55000000000000004">
      <c r="A5700" s="123">
        <v>2568</v>
      </c>
      <c r="B5700" s="88">
        <v>45930</v>
      </c>
      <c r="C5700" s="89" t="s">
        <v>2314</v>
      </c>
      <c r="D5700" s="89">
        <v>1</v>
      </c>
      <c r="E5700" s="89" t="s">
        <v>147</v>
      </c>
      <c r="F5700" s="89" t="s">
        <v>25</v>
      </c>
      <c r="G5700" s="89" t="s">
        <v>192</v>
      </c>
      <c r="H5700" s="89" t="s">
        <v>2345</v>
      </c>
      <c r="I5700" s="89" t="s">
        <v>97</v>
      </c>
      <c r="J5700" s="89">
        <v>30</v>
      </c>
      <c r="K5700" s="89" t="s">
        <v>123</v>
      </c>
      <c r="L5700" s="89" t="s">
        <v>124</v>
      </c>
      <c r="M5700" s="89">
        <v>12</v>
      </c>
      <c r="N5700" s="90">
        <v>34615955.229999997</v>
      </c>
      <c r="O5700" s="90">
        <v>26000000</v>
      </c>
      <c r="P5700" s="90">
        <v>26000000</v>
      </c>
      <c r="Q5700" s="90">
        <v>10513391.460000001</v>
      </c>
      <c r="R5700" s="90">
        <v>-15486608.539999999</v>
      </c>
      <c r="S5700" s="90">
        <v>-59.563879</v>
      </c>
      <c r="T5700" s="89" t="s">
        <v>28</v>
      </c>
    </row>
    <row r="5701" spans="1:20" x14ac:dyDescent="0.55000000000000004">
      <c r="A5701" s="123">
        <v>2568</v>
      </c>
      <c r="B5701" s="88">
        <v>45930</v>
      </c>
      <c r="C5701" s="89" t="s">
        <v>2314</v>
      </c>
      <c r="D5701" s="89">
        <v>1</v>
      </c>
      <c r="E5701" s="89" t="s">
        <v>147</v>
      </c>
      <c r="F5701" s="89" t="s">
        <v>56</v>
      </c>
      <c r="G5701" s="89" t="s">
        <v>166</v>
      </c>
      <c r="H5701" s="89" t="s">
        <v>2346</v>
      </c>
      <c r="I5701" s="89" t="s">
        <v>97</v>
      </c>
      <c r="J5701" s="89">
        <v>30</v>
      </c>
      <c r="K5701" s="89" t="s">
        <v>123</v>
      </c>
      <c r="L5701" s="89" t="s">
        <v>124</v>
      </c>
      <c r="M5701" s="89">
        <v>12</v>
      </c>
      <c r="N5701" s="90">
        <v>37173932.689999998</v>
      </c>
      <c r="O5701" s="90">
        <v>14538283.859999999</v>
      </c>
      <c r="P5701" s="90">
        <v>14538283.859999999</v>
      </c>
      <c r="Q5701" s="90">
        <v>19633968.41</v>
      </c>
      <c r="R5701" s="90">
        <v>5095684.55</v>
      </c>
      <c r="S5701" s="90">
        <v>35.050110446804801</v>
      </c>
      <c r="T5701" s="89" t="s">
        <v>73</v>
      </c>
    </row>
    <row r="5702" spans="1:20" x14ac:dyDescent="0.55000000000000004">
      <c r="A5702" s="123">
        <v>2568</v>
      </c>
      <c r="B5702" s="88">
        <v>45930</v>
      </c>
      <c r="C5702" s="89" t="s">
        <v>2314</v>
      </c>
      <c r="D5702" s="89">
        <v>1</v>
      </c>
      <c r="E5702" s="89" t="s">
        <v>147</v>
      </c>
      <c r="F5702" s="89" t="s">
        <v>25</v>
      </c>
      <c r="G5702" s="89" t="s">
        <v>180</v>
      </c>
      <c r="H5702" s="89" t="s">
        <v>2347</v>
      </c>
      <c r="I5702" s="89" t="s">
        <v>97</v>
      </c>
      <c r="J5702" s="89">
        <v>30</v>
      </c>
      <c r="K5702" s="89" t="s">
        <v>123</v>
      </c>
      <c r="L5702" s="89" t="s">
        <v>124</v>
      </c>
      <c r="M5702" s="89">
        <v>12</v>
      </c>
      <c r="N5702" s="90">
        <v>26366661.620000001</v>
      </c>
      <c r="O5702" s="90">
        <v>34346600</v>
      </c>
      <c r="P5702" s="90">
        <v>34346600</v>
      </c>
      <c r="Q5702" s="90">
        <v>25244701.079999998</v>
      </c>
      <c r="R5702" s="90">
        <v>-9101898.9199999999</v>
      </c>
      <c r="S5702" s="90">
        <v>-26.500145341896999</v>
      </c>
      <c r="T5702" s="89" t="s">
        <v>28</v>
      </c>
    </row>
    <row r="5703" spans="1:20" x14ac:dyDescent="0.55000000000000004">
      <c r="A5703" s="123">
        <v>2568</v>
      </c>
      <c r="B5703" s="88">
        <v>45930</v>
      </c>
      <c r="C5703" s="89" t="s">
        <v>2314</v>
      </c>
      <c r="D5703" s="89">
        <v>1</v>
      </c>
      <c r="E5703" s="89" t="s">
        <v>147</v>
      </c>
      <c r="F5703" s="89" t="s">
        <v>25</v>
      </c>
      <c r="G5703" s="89" t="s">
        <v>168</v>
      </c>
      <c r="H5703" s="89" t="s">
        <v>2348</v>
      </c>
      <c r="I5703" s="89" t="s">
        <v>97</v>
      </c>
      <c r="J5703" s="89">
        <v>30</v>
      </c>
      <c r="K5703" s="89" t="s">
        <v>123</v>
      </c>
      <c r="L5703" s="89" t="s">
        <v>124</v>
      </c>
      <c r="M5703" s="89">
        <v>12</v>
      </c>
      <c r="N5703" s="90">
        <v>16424021.689999999</v>
      </c>
      <c r="O5703" s="90">
        <v>18816424.699999999</v>
      </c>
      <c r="P5703" s="90">
        <v>18816424.699999999</v>
      </c>
      <c r="Q5703" s="90">
        <v>20090379.649999999</v>
      </c>
      <c r="R5703" s="90">
        <v>1273954.95</v>
      </c>
      <c r="S5703" s="90">
        <v>6.77044109235056</v>
      </c>
      <c r="T5703" s="89" t="s">
        <v>73</v>
      </c>
    </row>
    <row r="5704" spans="1:20" x14ac:dyDescent="0.55000000000000004">
      <c r="A5704" s="123">
        <v>2568</v>
      </c>
      <c r="B5704" s="88">
        <v>45930</v>
      </c>
      <c r="C5704" s="89" t="s">
        <v>2314</v>
      </c>
      <c r="D5704" s="89">
        <v>1</v>
      </c>
      <c r="E5704" s="89" t="s">
        <v>147</v>
      </c>
      <c r="F5704" s="89" t="s">
        <v>25</v>
      </c>
      <c r="G5704" s="89" t="s">
        <v>182</v>
      </c>
      <c r="H5704" s="89" t="s">
        <v>2349</v>
      </c>
      <c r="I5704" s="89" t="s">
        <v>97</v>
      </c>
      <c r="J5704" s="89">
        <v>30</v>
      </c>
      <c r="K5704" s="89" t="s">
        <v>123</v>
      </c>
      <c r="L5704" s="89" t="s">
        <v>124</v>
      </c>
      <c r="M5704" s="89">
        <v>12</v>
      </c>
      <c r="N5704" s="90">
        <v>3965243.14</v>
      </c>
      <c r="O5704" s="90">
        <v>2632345.17</v>
      </c>
      <c r="P5704" s="90">
        <v>2632345.17</v>
      </c>
      <c r="Q5704" s="90">
        <v>3964967.32</v>
      </c>
      <c r="R5704" s="90">
        <v>1332622.1499999999</v>
      </c>
      <c r="S5704" s="90">
        <v>50.624901520798701</v>
      </c>
      <c r="T5704" s="89" t="s">
        <v>73</v>
      </c>
    </row>
    <row r="5705" spans="1:20" x14ac:dyDescent="0.55000000000000004">
      <c r="A5705" s="123">
        <v>2568</v>
      </c>
      <c r="B5705" s="88">
        <v>45930</v>
      </c>
      <c r="C5705" s="89" t="s">
        <v>2314</v>
      </c>
      <c r="D5705" s="89">
        <v>1</v>
      </c>
      <c r="E5705" s="89" t="s">
        <v>147</v>
      </c>
      <c r="F5705" s="89" t="s">
        <v>25</v>
      </c>
      <c r="G5705" s="89" t="s">
        <v>172</v>
      </c>
      <c r="H5705" s="89" t="s">
        <v>2350</v>
      </c>
      <c r="I5705" s="89" t="s">
        <v>97</v>
      </c>
      <c r="J5705" s="89">
        <v>30</v>
      </c>
      <c r="K5705" s="89" t="s">
        <v>123</v>
      </c>
      <c r="L5705" s="89" t="s">
        <v>124</v>
      </c>
      <c r="M5705" s="89">
        <v>12</v>
      </c>
      <c r="N5705" s="90">
        <v>31043746.210000001</v>
      </c>
      <c r="O5705" s="90">
        <v>11845403.6</v>
      </c>
      <c r="P5705" s="90">
        <v>11845403.6</v>
      </c>
      <c r="Q5705" s="90">
        <v>11513930.789999999</v>
      </c>
      <c r="R5705" s="90">
        <v>-331472.81</v>
      </c>
      <c r="S5705" s="90">
        <v>-2.7983243221868799</v>
      </c>
      <c r="T5705" s="89" t="s">
        <v>28</v>
      </c>
    </row>
    <row r="5706" spans="1:20" x14ac:dyDescent="0.55000000000000004">
      <c r="A5706" s="123">
        <v>2568</v>
      </c>
      <c r="B5706" s="88">
        <v>45930</v>
      </c>
      <c r="C5706" s="89" t="s">
        <v>2314</v>
      </c>
      <c r="D5706" s="89">
        <v>1</v>
      </c>
      <c r="E5706" s="89" t="s">
        <v>147</v>
      </c>
      <c r="F5706" s="89" t="s">
        <v>25</v>
      </c>
      <c r="G5706" s="89" t="s">
        <v>186</v>
      </c>
      <c r="H5706" s="89" t="s">
        <v>2351</v>
      </c>
      <c r="I5706" s="89" t="s">
        <v>97</v>
      </c>
      <c r="J5706" s="89">
        <v>30</v>
      </c>
      <c r="K5706" s="89" t="s">
        <v>123</v>
      </c>
      <c r="L5706" s="89" t="s">
        <v>124</v>
      </c>
      <c r="M5706" s="89">
        <v>12</v>
      </c>
      <c r="N5706" s="90">
        <v>26453899.800000001</v>
      </c>
      <c r="O5706" s="90">
        <v>24790941.289999999</v>
      </c>
      <c r="P5706" s="90">
        <v>24790941.289999999</v>
      </c>
      <c r="Q5706" s="90">
        <v>13682079.82</v>
      </c>
      <c r="R5706" s="90">
        <v>-11108861.470000001</v>
      </c>
      <c r="S5706" s="90">
        <v>-44.810164083930999</v>
      </c>
      <c r="T5706" s="89" t="s">
        <v>28</v>
      </c>
    </row>
    <row r="5707" spans="1:20" x14ac:dyDescent="0.55000000000000004">
      <c r="A5707" s="123">
        <v>2568</v>
      </c>
      <c r="B5707" s="88">
        <v>45930</v>
      </c>
      <c r="C5707" s="89" t="s">
        <v>2314</v>
      </c>
      <c r="D5707" s="89">
        <v>1</v>
      </c>
      <c r="E5707" s="89" t="s">
        <v>147</v>
      </c>
      <c r="F5707" s="89" t="s">
        <v>25</v>
      </c>
      <c r="G5707" s="89" t="s">
        <v>162</v>
      </c>
      <c r="H5707" s="89" t="s">
        <v>2352</v>
      </c>
      <c r="I5707" s="89" t="s">
        <v>97</v>
      </c>
      <c r="J5707" s="89">
        <v>30</v>
      </c>
      <c r="K5707" s="89" t="s">
        <v>123</v>
      </c>
      <c r="L5707" s="89" t="s">
        <v>124</v>
      </c>
      <c r="M5707" s="89">
        <v>12</v>
      </c>
      <c r="N5707" s="90">
        <v>24307644.289999999</v>
      </c>
      <c r="O5707" s="90">
        <v>10223272.02</v>
      </c>
      <c r="P5707" s="90">
        <v>10223272.02</v>
      </c>
      <c r="Q5707" s="90">
        <v>6861332.46</v>
      </c>
      <c r="R5707" s="90">
        <v>-3361939.56</v>
      </c>
      <c r="S5707" s="90">
        <v>-32.885161946419601</v>
      </c>
      <c r="T5707" s="89" t="s">
        <v>28</v>
      </c>
    </row>
    <row r="5708" spans="1:20" x14ac:dyDescent="0.55000000000000004">
      <c r="A5708" s="123">
        <v>2568</v>
      </c>
      <c r="B5708" s="88">
        <v>45930</v>
      </c>
      <c r="C5708" s="89" t="s">
        <v>2314</v>
      </c>
      <c r="D5708" s="89">
        <v>1</v>
      </c>
      <c r="E5708" s="89" t="s">
        <v>147</v>
      </c>
      <c r="F5708" s="89" t="s">
        <v>25</v>
      </c>
      <c r="G5708" s="89" t="s">
        <v>170</v>
      </c>
      <c r="H5708" s="89" t="s">
        <v>2353</v>
      </c>
      <c r="I5708" s="89" t="s">
        <v>97</v>
      </c>
      <c r="J5708" s="89">
        <v>30</v>
      </c>
      <c r="K5708" s="89" t="s">
        <v>123</v>
      </c>
      <c r="L5708" s="89" t="s">
        <v>124</v>
      </c>
      <c r="M5708" s="89">
        <v>12</v>
      </c>
      <c r="N5708" s="90">
        <v>15657383.039999999</v>
      </c>
      <c r="O5708" s="90">
        <v>9100030</v>
      </c>
      <c r="P5708" s="90">
        <v>9100030</v>
      </c>
      <c r="Q5708" s="90">
        <v>8586661.0099999998</v>
      </c>
      <c r="R5708" s="90">
        <v>-513368.99</v>
      </c>
      <c r="S5708" s="90">
        <v>-5.6413988745092096</v>
      </c>
      <c r="T5708" s="89" t="s">
        <v>28</v>
      </c>
    </row>
    <row r="5709" spans="1:20" x14ac:dyDescent="0.55000000000000004">
      <c r="A5709" s="123">
        <v>2568</v>
      </c>
      <c r="B5709" s="88">
        <v>45930</v>
      </c>
      <c r="C5709" s="89" t="s">
        <v>2314</v>
      </c>
      <c r="D5709" s="89">
        <v>1</v>
      </c>
      <c r="E5709" s="89" t="s">
        <v>147</v>
      </c>
      <c r="F5709" s="89" t="s">
        <v>25</v>
      </c>
      <c r="G5709" s="89" t="s">
        <v>174</v>
      </c>
      <c r="H5709" s="89" t="s">
        <v>2354</v>
      </c>
      <c r="I5709" s="89" t="s">
        <v>97</v>
      </c>
      <c r="J5709" s="89">
        <v>30</v>
      </c>
      <c r="K5709" s="89" t="s">
        <v>123</v>
      </c>
      <c r="L5709" s="89" t="s">
        <v>124</v>
      </c>
      <c r="M5709" s="89">
        <v>12</v>
      </c>
      <c r="N5709" s="90">
        <v>12586306.92</v>
      </c>
      <c r="O5709" s="90">
        <v>7425000</v>
      </c>
      <c r="P5709" s="90">
        <v>7425000</v>
      </c>
      <c r="Q5709" s="90">
        <v>9975677.5800000001</v>
      </c>
      <c r="R5709" s="90">
        <v>2550677.58</v>
      </c>
      <c r="S5709" s="90">
        <v>34.352559999999997</v>
      </c>
      <c r="T5709" s="89" t="s">
        <v>73</v>
      </c>
    </row>
    <row r="5710" spans="1:20" x14ac:dyDescent="0.55000000000000004">
      <c r="A5710" s="123">
        <v>2568</v>
      </c>
      <c r="B5710" s="88">
        <v>45930</v>
      </c>
      <c r="C5710" s="89" t="s">
        <v>2314</v>
      </c>
      <c r="D5710" s="89">
        <v>1</v>
      </c>
      <c r="E5710" s="89" t="s">
        <v>147</v>
      </c>
      <c r="F5710" s="89" t="s">
        <v>25</v>
      </c>
      <c r="G5710" s="89" t="s">
        <v>188</v>
      </c>
      <c r="H5710" s="89" t="s">
        <v>2355</v>
      </c>
      <c r="I5710" s="89" t="s">
        <v>97</v>
      </c>
      <c r="J5710" s="89">
        <v>30</v>
      </c>
      <c r="K5710" s="89" t="s">
        <v>123</v>
      </c>
      <c r="L5710" s="89" t="s">
        <v>124</v>
      </c>
      <c r="M5710" s="89">
        <v>12</v>
      </c>
      <c r="N5710" s="90">
        <v>13439795.32</v>
      </c>
      <c r="O5710" s="90">
        <v>5645410</v>
      </c>
      <c r="P5710" s="90">
        <v>5645410</v>
      </c>
      <c r="Q5710" s="90">
        <v>6289054.2199999997</v>
      </c>
      <c r="R5710" s="90">
        <v>643644.22</v>
      </c>
      <c r="S5710" s="90">
        <v>11.401195307338201</v>
      </c>
      <c r="T5710" s="89" t="s">
        <v>73</v>
      </c>
    </row>
    <row r="5711" spans="1:20" x14ac:dyDescent="0.55000000000000004">
      <c r="A5711" s="123">
        <v>2568</v>
      </c>
      <c r="B5711" s="88">
        <v>45930</v>
      </c>
      <c r="C5711" s="89" t="s">
        <v>2314</v>
      </c>
      <c r="D5711" s="89">
        <v>1</v>
      </c>
      <c r="E5711" s="89" t="s">
        <v>147</v>
      </c>
      <c r="F5711" s="89" t="s">
        <v>25</v>
      </c>
      <c r="G5711" s="89" t="s">
        <v>148</v>
      </c>
      <c r="H5711" s="89" t="s">
        <v>2356</v>
      </c>
      <c r="I5711" s="89" t="s">
        <v>97</v>
      </c>
      <c r="J5711" s="89">
        <v>30</v>
      </c>
      <c r="K5711" s="89" t="s">
        <v>123</v>
      </c>
      <c r="L5711" s="89" t="s">
        <v>124</v>
      </c>
      <c r="M5711" s="89">
        <v>12</v>
      </c>
      <c r="N5711" s="90">
        <v>9135873.3399999999</v>
      </c>
      <c r="O5711" s="90">
        <v>8196018.4199999999</v>
      </c>
      <c r="P5711" s="90">
        <v>8196018.4199999999</v>
      </c>
      <c r="Q5711" s="90">
        <v>8492292.2300000004</v>
      </c>
      <c r="R5711" s="90">
        <v>296273.81</v>
      </c>
      <c r="S5711" s="90">
        <v>3.6148504654044</v>
      </c>
      <c r="T5711" s="89" t="s">
        <v>73</v>
      </c>
    </row>
    <row r="5712" spans="1:20" x14ac:dyDescent="0.55000000000000004">
      <c r="A5712" s="123">
        <v>2568</v>
      </c>
      <c r="B5712" s="88">
        <v>45930</v>
      </c>
      <c r="C5712" s="89" t="s">
        <v>2314</v>
      </c>
      <c r="D5712" s="89">
        <v>1</v>
      </c>
      <c r="E5712" s="89" t="s">
        <v>147</v>
      </c>
      <c r="F5712" s="89" t="s">
        <v>25</v>
      </c>
      <c r="G5712" s="89" t="s">
        <v>150</v>
      </c>
      <c r="H5712" s="89" t="s">
        <v>2357</v>
      </c>
      <c r="I5712" s="89" t="s">
        <v>97</v>
      </c>
      <c r="J5712" s="89">
        <v>30</v>
      </c>
      <c r="K5712" s="89" t="s">
        <v>123</v>
      </c>
      <c r="L5712" s="89" t="s">
        <v>124</v>
      </c>
      <c r="M5712" s="89">
        <v>12</v>
      </c>
      <c r="N5712" s="90">
        <v>7072581.4500000002</v>
      </c>
      <c r="O5712" s="90">
        <v>3770844.34</v>
      </c>
      <c r="P5712" s="90">
        <v>3770844.34</v>
      </c>
      <c r="Q5712" s="90">
        <v>4309113.09</v>
      </c>
      <c r="R5712" s="90">
        <v>538268.75</v>
      </c>
      <c r="S5712" s="90">
        <v>14.2744887210062</v>
      </c>
      <c r="T5712" s="89" t="s">
        <v>73</v>
      </c>
    </row>
    <row r="5713" spans="1:20" x14ac:dyDescent="0.55000000000000004">
      <c r="A5713" s="123">
        <v>2568</v>
      </c>
      <c r="B5713" s="88">
        <v>45930</v>
      </c>
      <c r="C5713" s="89" t="s">
        <v>2314</v>
      </c>
      <c r="D5713" s="89">
        <v>1</v>
      </c>
      <c r="E5713" s="89" t="s">
        <v>198</v>
      </c>
      <c r="F5713" s="89" t="s">
        <v>56</v>
      </c>
      <c r="G5713" s="89" t="s">
        <v>205</v>
      </c>
      <c r="H5713" s="89" t="s">
        <v>2358</v>
      </c>
      <c r="I5713" s="89" t="s">
        <v>97</v>
      </c>
      <c r="J5713" s="89">
        <v>30</v>
      </c>
      <c r="K5713" s="89" t="s">
        <v>123</v>
      </c>
      <c r="L5713" s="89" t="s">
        <v>124</v>
      </c>
      <c r="M5713" s="89">
        <v>12</v>
      </c>
      <c r="N5713" s="90">
        <v>24271497.129999999</v>
      </c>
      <c r="O5713" s="90">
        <v>25080000</v>
      </c>
      <c r="P5713" s="90">
        <v>25080000</v>
      </c>
      <c r="Q5713" s="90">
        <v>35808295.520000003</v>
      </c>
      <c r="R5713" s="90">
        <v>10728295.52</v>
      </c>
      <c r="S5713" s="90">
        <v>42.776297926634797</v>
      </c>
      <c r="T5713" s="89" t="s">
        <v>73</v>
      </c>
    </row>
    <row r="5714" spans="1:20" x14ac:dyDescent="0.55000000000000004">
      <c r="A5714" s="123">
        <v>2568</v>
      </c>
      <c r="B5714" s="88">
        <v>45930</v>
      </c>
      <c r="C5714" s="89" t="s">
        <v>2314</v>
      </c>
      <c r="D5714" s="89">
        <v>1</v>
      </c>
      <c r="E5714" s="89" t="s">
        <v>198</v>
      </c>
      <c r="F5714" s="89" t="s">
        <v>25</v>
      </c>
      <c r="G5714" s="89" t="s">
        <v>225</v>
      </c>
      <c r="H5714" s="89" t="s">
        <v>2359</v>
      </c>
      <c r="I5714" s="89" t="s">
        <v>97</v>
      </c>
      <c r="J5714" s="89">
        <v>30</v>
      </c>
      <c r="K5714" s="89" t="s">
        <v>123</v>
      </c>
      <c r="L5714" s="89" t="s">
        <v>124</v>
      </c>
      <c r="M5714" s="89">
        <v>12</v>
      </c>
      <c r="N5714" s="90">
        <v>2433717.1</v>
      </c>
      <c r="O5714" s="90">
        <v>3280311</v>
      </c>
      <c r="P5714" s="90">
        <v>3280311</v>
      </c>
      <c r="Q5714" s="90">
        <v>7762765.4000000004</v>
      </c>
      <c r="R5714" s="90">
        <v>4482454.4000000004</v>
      </c>
      <c r="S5714" s="90">
        <v>136.647238630727</v>
      </c>
      <c r="T5714" s="89" t="s">
        <v>73</v>
      </c>
    </row>
    <row r="5715" spans="1:20" x14ac:dyDescent="0.55000000000000004">
      <c r="A5715" s="123">
        <v>2568</v>
      </c>
      <c r="B5715" s="88">
        <v>45930</v>
      </c>
      <c r="C5715" s="89" t="s">
        <v>2314</v>
      </c>
      <c r="D5715" s="89">
        <v>1</v>
      </c>
      <c r="E5715" s="89" t="s">
        <v>198</v>
      </c>
      <c r="F5715" s="89" t="s">
        <v>25</v>
      </c>
      <c r="G5715" s="89" t="s">
        <v>221</v>
      </c>
      <c r="H5715" s="89" t="s">
        <v>2360</v>
      </c>
      <c r="I5715" s="89" t="s">
        <v>97</v>
      </c>
      <c r="J5715" s="89">
        <v>30</v>
      </c>
      <c r="K5715" s="89" t="s">
        <v>123</v>
      </c>
      <c r="L5715" s="89" t="s">
        <v>124</v>
      </c>
      <c r="M5715" s="89">
        <v>12</v>
      </c>
      <c r="N5715" s="90">
        <v>2118770.7200000002</v>
      </c>
      <c r="O5715" s="90">
        <v>3626208.88</v>
      </c>
      <c r="P5715" s="90">
        <v>3626208.88</v>
      </c>
      <c r="Q5715" s="90">
        <v>4410408.75</v>
      </c>
      <c r="R5715" s="90">
        <v>784199.87</v>
      </c>
      <c r="S5715" s="90">
        <v>21.6258879714618</v>
      </c>
      <c r="T5715" s="89" t="s">
        <v>73</v>
      </c>
    </row>
    <row r="5716" spans="1:20" x14ac:dyDescent="0.55000000000000004">
      <c r="A5716" s="123">
        <v>2568</v>
      </c>
      <c r="B5716" s="88">
        <v>45930</v>
      </c>
      <c r="C5716" s="89" t="s">
        <v>2314</v>
      </c>
      <c r="D5716" s="89">
        <v>1</v>
      </c>
      <c r="E5716" s="89" t="s">
        <v>198</v>
      </c>
      <c r="F5716" s="89" t="s">
        <v>25</v>
      </c>
      <c r="G5716" s="89" t="s">
        <v>217</v>
      </c>
      <c r="H5716" s="89" t="s">
        <v>2361</v>
      </c>
      <c r="I5716" s="89" t="s">
        <v>97</v>
      </c>
      <c r="J5716" s="89">
        <v>30</v>
      </c>
      <c r="K5716" s="89" t="s">
        <v>123</v>
      </c>
      <c r="L5716" s="89" t="s">
        <v>124</v>
      </c>
      <c r="M5716" s="89">
        <v>12</v>
      </c>
      <c r="N5716" s="90">
        <v>2516172.54</v>
      </c>
      <c r="O5716" s="90">
        <v>4975280</v>
      </c>
      <c r="P5716" s="90">
        <v>4975280</v>
      </c>
      <c r="Q5716" s="90">
        <v>4855113.6399999997</v>
      </c>
      <c r="R5716" s="90">
        <v>-120166.36</v>
      </c>
      <c r="S5716" s="90">
        <v>-2.4152682864080002</v>
      </c>
      <c r="T5716" s="89" t="s">
        <v>28</v>
      </c>
    </row>
    <row r="5717" spans="1:20" x14ac:dyDescent="0.55000000000000004">
      <c r="A5717" s="123">
        <v>2568</v>
      </c>
      <c r="B5717" s="88">
        <v>45930</v>
      </c>
      <c r="C5717" s="89" t="s">
        <v>2314</v>
      </c>
      <c r="D5717" s="89">
        <v>1</v>
      </c>
      <c r="E5717" s="89" t="s">
        <v>198</v>
      </c>
      <c r="F5717" s="89" t="s">
        <v>25</v>
      </c>
      <c r="G5717" s="89" t="s">
        <v>213</v>
      </c>
      <c r="H5717" s="89" t="s">
        <v>2362</v>
      </c>
      <c r="I5717" s="89" t="s">
        <v>97</v>
      </c>
      <c r="J5717" s="89">
        <v>30</v>
      </c>
      <c r="K5717" s="89" t="s">
        <v>123</v>
      </c>
      <c r="L5717" s="89" t="s">
        <v>124</v>
      </c>
      <c r="M5717" s="89">
        <v>12</v>
      </c>
      <c r="N5717" s="90">
        <v>16651103.140000001</v>
      </c>
      <c r="O5717" s="90">
        <v>6444768.1299999999</v>
      </c>
      <c r="P5717" s="90">
        <v>6444768.1299999999</v>
      </c>
      <c r="Q5717" s="90">
        <v>21832655.460000001</v>
      </c>
      <c r="R5717" s="90">
        <v>15387887.33</v>
      </c>
      <c r="S5717" s="90">
        <v>238.765569522514</v>
      </c>
      <c r="T5717" s="89" t="s">
        <v>73</v>
      </c>
    </row>
    <row r="5718" spans="1:20" x14ac:dyDescent="0.55000000000000004">
      <c r="A5718" s="123">
        <v>2568</v>
      </c>
      <c r="B5718" s="88">
        <v>45930</v>
      </c>
      <c r="C5718" s="89" t="s">
        <v>2314</v>
      </c>
      <c r="D5718" s="89">
        <v>1</v>
      </c>
      <c r="E5718" s="89" t="s">
        <v>198</v>
      </c>
      <c r="F5718" s="89" t="s">
        <v>25</v>
      </c>
      <c r="G5718" s="89" t="s">
        <v>211</v>
      </c>
      <c r="H5718" s="89" t="s">
        <v>2363</v>
      </c>
      <c r="I5718" s="89" t="s">
        <v>97</v>
      </c>
      <c r="J5718" s="89">
        <v>30</v>
      </c>
      <c r="K5718" s="89" t="s">
        <v>123</v>
      </c>
      <c r="L5718" s="89" t="s">
        <v>124</v>
      </c>
      <c r="M5718" s="89">
        <v>12</v>
      </c>
      <c r="N5718" s="90">
        <v>20567054.710000001</v>
      </c>
      <c r="O5718" s="90">
        <v>2710688.32</v>
      </c>
      <c r="P5718" s="90">
        <v>2710688.32</v>
      </c>
      <c r="Q5718" s="90">
        <v>37414261.880000003</v>
      </c>
      <c r="R5718" s="90">
        <v>34703573.560000002</v>
      </c>
      <c r="S5718" s="90">
        <v>1280.24949618701</v>
      </c>
      <c r="T5718" s="89" t="s">
        <v>73</v>
      </c>
    </row>
    <row r="5719" spans="1:20" x14ac:dyDescent="0.55000000000000004">
      <c r="A5719" s="123">
        <v>2568</v>
      </c>
      <c r="B5719" s="88">
        <v>45930</v>
      </c>
      <c r="C5719" s="89" t="s">
        <v>2314</v>
      </c>
      <c r="D5719" s="89">
        <v>1</v>
      </c>
      <c r="E5719" s="89" t="s">
        <v>198</v>
      </c>
      <c r="F5719" s="89" t="s">
        <v>25</v>
      </c>
      <c r="G5719" s="89" t="s">
        <v>207</v>
      </c>
      <c r="H5719" s="89" t="s">
        <v>2364</v>
      </c>
      <c r="I5719" s="89" t="s">
        <v>97</v>
      </c>
      <c r="J5719" s="89">
        <v>30</v>
      </c>
      <c r="K5719" s="89" t="s">
        <v>123</v>
      </c>
      <c r="L5719" s="89" t="s">
        <v>124</v>
      </c>
      <c r="M5719" s="89">
        <v>12</v>
      </c>
      <c r="N5719" s="90">
        <v>7131864.4400000004</v>
      </c>
      <c r="O5719" s="90">
        <v>4772310</v>
      </c>
      <c r="P5719" s="90">
        <v>4772310</v>
      </c>
      <c r="Q5719" s="90">
        <v>7475224.5</v>
      </c>
      <c r="R5719" s="90">
        <v>2702914.5</v>
      </c>
      <c r="S5719" s="90">
        <v>56.6374460167089</v>
      </c>
      <c r="T5719" s="89" t="s">
        <v>73</v>
      </c>
    </row>
    <row r="5720" spans="1:20" x14ac:dyDescent="0.55000000000000004">
      <c r="A5720" s="123">
        <v>2568</v>
      </c>
      <c r="B5720" s="88">
        <v>45930</v>
      </c>
      <c r="C5720" s="89" t="s">
        <v>2314</v>
      </c>
      <c r="D5720" s="89">
        <v>1</v>
      </c>
      <c r="E5720" s="89" t="s">
        <v>198</v>
      </c>
      <c r="F5720" s="89" t="s">
        <v>25</v>
      </c>
      <c r="G5720" s="89" t="s">
        <v>227</v>
      </c>
      <c r="H5720" s="89" t="s">
        <v>2365</v>
      </c>
      <c r="I5720" s="89" t="s">
        <v>97</v>
      </c>
      <c r="J5720" s="89">
        <v>30</v>
      </c>
      <c r="K5720" s="89" t="s">
        <v>123</v>
      </c>
      <c r="L5720" s="89" t="s">
        <v>124</v>
      </c>
      <c r="M5720" s="89">
        <v>12</v>
      </c>
      <c r="N5720" s="90">
        <v>6688444.9000000004</v>
      </c>
      <c r="O5720" s="90">
        <v>6287854.5499999998</v>
      </c>
      <c r="P5720" s="90">
        <v>6287854.5499999998</v>
      </c>
      <c r="Q5720" s="90">
        <v>9557616.7400000002</v>
      </c>
      <c r="R5720" s="90">
        <v>3269762.19</v>
      </c>
      <c r="S5720" s="90">
        <v>52.001237687662503</v>
      </c>
      <c r="T5720" s="89" t="s">
        <v>73</v>
      </c>
    </row>
    <row r="5721" spans="1:20" x14ac:dyDescent="0.55000000000000004">
      <c r="A5721" s="123">
        <v>2568</v>
      </c>
      <c r="B5721" s="88">
        <v>45930</v>
      </c>
      <c r="C5721" s="89" t="s">
        <v>2314</v>
      </c>
      <c r="D5721" s="89">
        <v>1</v>
      </c>
      <c r="E5721" s="89" t="s">
        <v>198</v>
      </c>
      <c r="F5721" s="89" t="s">
        <v>25</v>
      </c>
      <c r="G5721" s="89" t="s">
        <v>223</v>
      </c>
      <c r="H5721" s="89" t="s">
        <v>2366</v>
      </c>
      <c r="I5721" s="89" t="s">
        <v>97</v>
      </c>
      <c r="J5721" s="89">
        <v>30</v>
      </c>
      <c r="K5721" s="89" t="s">
        <v>123</v>
      </c>
      <c r="L5721" s="89" t="s">
        <v>124</v>
      </c>
      <c r="M5721" s="89">
        <v>12</v>
      </c>
      <c r="N5721" s="90">
        <v>3363086.14</v>
      </c>
      <c r="O5721" s="90">
        <v>3219169.59</v>
      </c>
      <c r="P5721" s="90">
        <v>3219169.59</v>
      </c>
      <c r="Q5721" s="90">
        <v>7849236.6600000001</v>
      </c>
      <c r="R5721" s="90">
        <v>4630067.07</v>
      </c>
      <c r="S5721" s="90">
        <v>143.82799478420799</v>
      </c>
      <c r="T5721" s="89" t="s">
        <v>73</v>
      </c>
    </row>
    <row r="5722" spans="1:20" x14ac:dyDescent="0.55000000000000004">
      <c r="A5722" s="123">
        <v>2568</v>
      </c>
      <c r="B5722" s="88">
        <v>45930</v>
      </c>
      <c r="C5722" s="89" t="s">
        <v>2314</v>
      </c>
      <c r="D5722" s="89">
        <v>1</v>
      </c>
      <c r="E5722" s="89" t="s">
        <v>198</v>
      </c>
      <c r="F5722" s="89" t="s">
        <v>25</v>
      </c>
      <c r="G5722" s="89" t="s">
        <v>209</v>
      </c>
      <c r="H5722" s="89" t="s">
        <v>2367</v>
      </c>
      <c r="I5722" s="89" t="s">
        <v>97</v>
      </c>
      <c r="J5722" s="89">
        <v>30</v>
      </c>
      <c r="K5722" s="89" t="s">
        <v>123</v>
      </c>
      <c r="L5722" s="89" t="s">
        <v>124</v>
      </c>
      <c r="M5722" s="89">
        <v>12</v>
      </c>
      <c r="N5722" s="90">
        <v>1499825.97</v>
      </c>
      <c r="O5722" s="90">
        <v>4006849.5</v>
      </c>
      <c r="P5722" s="90">
        <v>4006849.5</v>
      </c>
      <c r="Q5722" s="90">
        <v>2644317.2999999998</v>
      </c>
      <c r="R5722" s="90">
        <v>-1362532.2</v>
      </c>
      <c r="S5722" s="90">
        <v>-34.005075558740103</v>
      </c>
      <c r="T5722" s="89" t="s">
        <v>28</v>
      </c>
    </row>
    <row r="5723" spans="1:20" x14ac:dyDescent="0.55000000000000004">
      <c r="A5723" s="123">
        <v>2568</v>
      </c>
      <c r="B5723" s="88">
        <v>45930</v>
      </c>
      <c r="C5723" s="89" t="s">
        <v>2314</v>
      </c>
      <c r="D5723" s="89">
        <v>1</v>
      </c>
      <c r="E5723" s="89" t="s">
        <v>198</v>
      </c>
      <c r="F5723" s="89" t="s">
        <v>25</v>
      </c>
      <c r="G5723" s="89" t="s">
        <v>219</v>
      </c>
      <c r="H5723" s="89" t="s">
        <v>2368</v>
      </c>
      <c r="I5723" s="89" t="s">
        <v>97</v>
      </c>
      <c r="J5723" s="89">
        <v>30</v>
      </c>
      <c r="K5723" s="89" t="s">
        <v>123</v>
      </c>
      <c r="L5723" s="89" t="s">
        <v>124</v>
      </c>
      <c r="M5723" s="89">
        <v>12</v>
      </c>
      <c r="N5723" s="90">
        <v>2352920.19</v>
      </c>
      <c r="O5723" s="90">
        <v>1225420</v>
      </c>
      <c r="P5723" s="90">
        <v>1225420</v>
      </c>
      <c r="Q5723" s="90">
        <v>4201847</v>
      </c>
      <c r="R5723" s="90">
        <v>2976427</v>
      </c>
      <c r="S5723" s="90">
        <v>242.89035595958899</v>
      </c>
      <c r="T5723" s="89" t="s">
        <v>73</v>
      </c>
    </row>
    <row r="5724" spans="1:20" x14ac:dyDescent="0.55000000000000004">
      <c r="A5724" s="123">
        <v>2568</v>
      </c>
      <c r="B5724" s="88">
        <v>45930</v>
      </c>
      <c r="C5724" s="89" t="s">
        <v>2314</v>
      </c>
      <c r="D5724" s="89">
        <v>1</v>
      </c>
      <c r="E5724" s="89" t="s">
        <v>198</v>
      </c>
      <c r="F5724" s="89" t="s">
        <v>25</v>
      </c>
      <c r="G5724" s="89" t="s">
        <v>215</v>
      </c>
      <c r="H5724" s="89" t="s">
        <v>2369</v>
      </c>
      <c r="I5724" s="89" t="s">
        <v>97</v>
      </c>
      <c r="J5724" s="89">
        <v>30</v>
      </c>
      <c r="K5724" s="89" t="s">
        <v>123</v>
      </c>
      <c r="L5724" s="89" t="s">
        <v>124</v>
      </c>
      <c r="M5724" s="89">
        <v>12</v>
      </c>
      <c r="N5724" s="90">
        <v>5679962.0999999996</v>
      </c>
      <c r="O5724" s="90">
        <v>6824273.2800000003</v>
      </c>
      <c r="P5724" s="90">
        <v>6824273.2800000003</v>
      </c>
      <c r="Q5724" s="90">
        <v>6155681</v>
      </c>
      <c r="R5724" s="90">
        <v>-668592.28</v>
      </c>
      <c r="S5724" s="90">
        <v>-9.79726708717034</v>
      </c>
      <c r="T5724" s="89" t="s">
        <v>28</v>
      </c>
    </row>
    <row r="5725" spans="1:20" x14ac:dyDescent="0.55000000000000004">
      <c r="A5725" s="123">
        <v>2568</v>
      </c>
      <c r="B5725" s="88">
        <v>45930</v>
      </c>
      <c r="C5725" s="89" t="s">
        <v>2314</v>
      </c>
      <c r="D5725" s="89">
        <v>1</v>
      </c>
      <c r="E5725" s="89" t="s">
        <v>198</v>
      </c>
      <c r="F5725" s="89" t="s">
        <v>25</v>
      </c>
      <c r="G5725" s="89" t="s">
        <v>199</v>
      </c>
      <c r="H5725" s="89" t="s">
        <v>2370</v>
      </c>
      <c r="I5725" s="89" t="s">
        <v>97</v>
      </c>
      <c r="J5725" s="89">
        <v>30</v>
      </c>
      <c r="K5725" s="89" t="s">
        <v>123</v>
      </c>
      <c r="L5725" s="89" t="s">
        <v>124</v>
      </c>
      <c r="M5725" s="89">
        <v>12</v>
      </c>
      <c r="N5725" s="90">
        <v>2702874.48</v>
      </c>
      <c r="O5725" s="90">
        <v>5300000</v>
      </c>
      <c r="P5725" s="90">
        <v>5300000</v>
      </c>
      <c r="Q5725" s="90">
        <v>8497225.1699999999</v>
      </c>
      <c r="R5725" s="90">
        <v>3197225.17</v>
      </c>
      <c r="S5725" s="90">
        <v>60.325003207547198</v>
      </c>
      <c r="T5725" s="89" t="s">
        <v>73</v>
      </c>
    </row>
    <row r="5726" spans="1:20" x14ac:dyDescent="0.55000000000000004">
      <c r="A5726" s="123">
        <v>2568</v>
      </c>
      <c r="B5726" s="88">
        <v>45930</v>
      </c>
      <c r="C5726" s="89" t="s">
        <v>2314</v>
      </c>
      <c r="D5726" s="89">
        <v>1</v>
      </c>
      <c r="E5726" s="89" t="s">
        <v>198</v>
      </c>
      <c r="F5726" s="89" t="s">
        <v>25</v>
      </c>
      <c r="G5726" s="89" t="s">
        <v>203</v>
      </c>
      <c r="H5726" s="89" t="s">
        <v>2371</v>
      </c>
      <c r="I5726" s="89" t="s">
        <v>97</v>
      </c>
      <c r="J5726" s="89">
        <v>30</v>
      </c>
      <c r="K5726" s="89" t="s">
        <v>123</v>
      </c>
      <c r="L5726" s="89" t="s">
        <v>124</v>
      </c>
      <c r="M5726" s="89">
        <v>12</v>
      </c>
      <c r="N5726" s="90">
        <v>1824757.68</v>
      </c>
      <c r="O5726" s="90">
        <v>2570820.2000000002</v>
      </c>
      <c r="P5726" s="90">
        <v>2570820.2000000002</v>
      </c>
      <c r="Q5726" s="90">
        <v>4638332.5599999996</v>
      </c>
      <c r="R5726" s="90">
        <v>2067512.36</v>
      </c>
      <c r="S5726" s="90">
        <v>80.422285463604197</v>
      </c>
      <c r="T5726" s="89" t="s">
        <v>73</v>
      </c>
    </row>
    <row r="5727" spans="1:20" x14ac:dyDescent="0.55000000000000004">
      <c r="A5727" s="123">
        <v>2568</v>
      </c>
      <c r="B5727" s="88">
        <v>45930</v>
      </c>
      <c r="C5727" s="89" t="s">
        <v>2314</v>
      </c>
      <c r="D5727" s="89">
        <v>1</v>
      </c>
      <c r="E5727" s="89" t="s">
        <v>198</v>
      </c>
      <c r="F5727" s="89" t="s">
        <v>25</v>
      </c>
      <c r="G5727" s="89" t="s">
        <v>201</v>
      </c>
      <c r="H5727" s="89" t="s">
        <v>2372</v>
      </c>
      <c r="I5727" s="89" t="s">
        <v>97</v>
      </c>
      <c r="J5727" s="89">
        <v>30</v>
      </c>
      <c r="K5727" s="89" t="s">
        <v>123</v>
      </c>
      <c r="L5727" s="89" t="s">
        <v>124</v>
      </c>
      <c r="M5727" s="89">
        <v>12</v>
      </c>
      <c r="N5727" s="90">
        <v>5049064.96</v>
      </c>
      <c r="O5727" s="90">
        <v>18946486.100000001</v>
      </c>
      <c r="P5727" s="90">
        <v>18946486.100000001</v>
      </c>
      <c r="Q5727" s="90">
        <v>16362235.57</v>
      </c>
      <c r="R5727" s="90">
        <v>-2584250.5299999998</v>
      </c>
      <c r="S5727" s="90">
        <v>-13.639735180234799</v>
      </c>
      <c r="T5727" s="89" t="s">
        <v>28</v>
      </c>
    </row>
    <row r="5728" spans="1:20" x14ac:dyDescent="0.55000000000000004">
      <c r="A5728" s="123">
        <v>2568</v>
      </c>
      <c r="B5728" s="88">
        <v>45930</v>
      </c>
      <c r="C5728" s="89" t="s">
        <v>2314</v>
      </c>
      <c r="D5728" s="89">
        <v>1</v>
      </c>
      <c r="E5728" s="89" t="s">
        <v>229</v>
      </c>
      <c r="F5728" s="89" t="s">
        <v>56</v>
      </c>
      <c r="G5728" s="89" t="s">
        <v>234</v>
      </c>
      <c r="H5728" s="89" t="s">
        <v>2373</v>
      </c>
      <c r="I5728" s="89" t="s">
        <v>97</v>
      </c>
      <c r="J5728" s="89">
        <v>30</v>
      </c>
      <c r="K5728" s="89" t="s">
        <v>123</v>
      </c>
      <c r="L5728" s="89" t="s">
        <v>124</v>
      </c>
      <c r="M5728" s="89">
        <v>12</v>
      </c>
      <c r="N5728" s="90">
        <v>27012676.98</v>
      </c>
      <c r="O5728" s="90">
        <v>26028323.420000002</v>
      </c>
      <c r="P5728" s="90">
        <v>26028323.420000002</v>
      </c>
      <c r="Q5728" s="90">
        <v>29807879.489999998</v>
      </c>
      <c r="R5728" s="90">
        <v>3779556.07</v>
      </c>
      <c r="S5728" s="90">
        <v>14.520935555517999</v>
      </c>
      <c r="T5728" s="89" t="s">
        <v>73</v>
      </c>
    </row>
    <row r="5729" spans="1:20" x14ac:dyDescent="0.55000000000000004">
      <c r="A5729" s="123">
        <v>2568</v>
      </c>
      <c r="B5729" s="88">
        <v>45930</v>
      </c>
      <c r="C5729" s="89" t="s">
        <v>2314</v>
      </c>
      <c r="D5729" s="89">
        <v>1</v>
      </c>
      <c r="E5729" s="89" t="s">
        <v>229</v>
      </c>
      <c r="F5729" s="89" t="s">
        <v>56</v>
      </c>
      <c r="G5729" s="89" t="s">
        <v>236</v>
      </c>
      <c r="H5729" s="89" t="s">
        <v>2374</v>
      </c>
      <c r="I5729" s="89" t="s">
        <v>97</v>
      </c>
      <c r="J5729" s="89">
        <v>30</v>
      </c>
      <c r="K5729" s="89" t="s">
        <v>123</v>
      </c>
      <c r="L5729" s="89" t="s">
        <v>124</v>
      </c>
      <c r="M5729" s="89">
        <v>12</v>
      </c>
      <c r="N5729" s="90">
        <v>11871384.720000001</v>
      </c>
      <c r="O5729" s="90">
        <v>8477316.1099999994</v>
      </c>
      <c r="P5729" s="90">
        <v>8477316.1099999994</v>
      </c>
      <c r="Q5729" s="90">
        <v>3418783.48</v>
      </c>
      <c r="R5729" s="90">
        <v>-5058532.63</v>
      </c>
      <c r="S5729" s="90">
        <v>-59.6713932140959</v>
      </c>
      <c r="T5729" s="89" t="s">
        <v>28</v>
      </c>
    </row>
    <row r="5730" spans="1:20" x14ac:dyDescent="0.55000000000000004">
      <c r="A5730" s="123">
        <v>2568</v>
      </c>
      <c r="B5730" s="88">
        <v>45930</v>
      </c>
      <c r="C5730" s="89" t="s">
        <v>2314</v>
      </c>
      <c r="D5730" s="89">
        <v>1</v>
      </c>
      <c r="E5730" s="89" t="s">
        <v>229</v>
      </c>
      <c r="F5730" s="89" t="s">
        <v>25</v>
      </c>
      <c r="G5730" s="89" t="s">
        <v>238</v>
      </c>
      <c r="H5730" s="89" t="s">
        <v>2375</v>
      </c>
      <c r="I5730" s="89" t="s">
        <v>97</v>
      </c>
      <c r="J5730" s="89">
        <v>30</v>
      </c>
      <c r="K5730" s="89" t="s">
        <v>123</v>
      </c>
      <c r="L5730" s="89" t="s">
        <v>124</v>
      </c>
      <c r="M5730" s="89">
        <v>12</v>
      </c>
      <c r="N5730" s="90">
        <v>24381149.350000001</v>
      </c>
      <c r="O5730" s="90">
        <v>14050504.67</v>
      </c>
      <c r="P5730" s="90">
        <v>14050504.67</v>
      </c>
      <c r="Q5730" s="90">
        <v>28134042.170000002</v>
      </c>
      <c r="R5730" s="90">
        <v>14083537.5</v>
      </c>
      <c r="S5730" s="90">
        <v>100.235100665605</v>
      </c>
      <c r="T5730" s="89" t="s">
        <v>73</v>
      </c>
    </row>
    <row r="5731" spans="1:20" x14ac:dyDescent="0.55000000000000004">
      <c r="A5731" s="123">
        <v>2568</v>
      </c>
      <c r="B5731" s="88">
        <v>45930</v>
      </c>
      <c r="C5731" s="89" t="s">
        <v>2314</v>
      </c>
      <c r="D5731" s="89">
        <v>1</v>
      </c>
      <c r="E5731" s="89" t="s">
        <v>229</v>
      </c>
      <c r="F5731" s="89" t="s">
        <v>25</v>
      </c>
      <c r="G5731" s="89" t="s">
        <v>240</v>
      </c>
      <c r="H5731" s="89" t="s">
        <v>2376</v>
      </c>
      <c r="I5731" s="89" t="s">
        <v>97</v>
      </c>
      <c r="J5731" s="89">
        <v>30</v>
      </c>
      <c r="K5731" s="89" t="s">
        <v>123</v>
      </c>
      <c r="L5731" s="89" t="s">
        <v>124</v>
      </c>
      <c r="M5731" s="89">
        <v>12</v>
      </c>
      <c r="N5731" s="90">
        <v>6325011</v>
      </c>
      <c r="O5731" s="90">
        <v>4156127.3</v>
      </c>
      <c r="P5731" s="90">
        <v>4156127.3</v>
      </c>
      <c r="Q5731" s="90">
        <v>3158443.27</v>
      </c>
      <c r="R5731" s="90">
        <v>-997684.03</v>
      </c>
      <c r="S5731" s="90">
        <v>-24.0051364644196</v>
      </c>
      <c r="T5731" s="89" t="s">
        <v>28</v>
      </c>
    </row>
    <row r="5732" spans="1:20" x14ac:dyDescent="0.55000000000000004">
      <c r="A5732" s="123">
        <v>2568</v>
      </c>
      <c r="B5732" s="88">
        <v>45930</v>
      </c>
      <c r="C5732" s="89" t="s">
        <v>2314</v>
      </c>
      <c r="D5732" s="89">
        <v>1</v>
      </c>
      <c r="E5732" s="89" t="s">
        <v>229</v>
      </c>
      <c r="F5732" s="89" t="s">
        <v>25</v>
      </c>
      <c r="G5732" s="89" t="s">
        <v>242</v>
      </c>
      <c r="H5732" s="89" t="s">
        <v>2377</v>
      </c>
      <c r="I5732" s="89" t="s">
        <v>97</v>
      </c>
      <c r="J5732" s="89">
        <v>30</v>
      </c>
      <c r="K5732" s="89" t="s">
        <v>123</v>
      </c>
      <c r="L5732" s="89" t="s">
        <v>124</v>
      </c>
      <c r="M5732" s="89">
        <v>12</v>
      </c>
      <c r="N5732" s="90">
        <v>26438991.059999999</v>
      </c>
      <c r="O5732" s="90">
        <v>27209615</v>
      </c>
      <c r="P5732" s="90">
        <v>27209615</v>
      </c>
      <c r="Q5732" s="90">
        <v>28277966.149999999</v>
      </c>
      <c r="R5732" s="90">
        <v>1068351.1499999999</v>
      </c>
      <c r="S5732" s="90">
        <v>3.9263736366721802</v>
      </c>
      <c r="T5732" s="89" t="s">
        <v>73</v>
      </c>
    </row>
    <row r="5733" spans="1:20" x14ac:dyDescent="0.55000000000000004">
      <c r="A5733" s="123">
        <v>2568</v>
      </c>
      <c r="B5733" s="88">
        <v>45930</v>
      </c>
      <c r="C5733" s="89" t="s">
        <v>2314</v>
      </c>
      <c r="D5733" s="89">
        <v>1</v>
      </c>
      <c r="E5733" s="89" t="s">
        <v>229</v>
      </c>
      <c r="F5733" s="89" t="s">
        <v>25</v>
      </c>
      <c r="G5733" s="89" t="s">
        <v>244</v>
      </c>
      <c r="H5733" s="89" t="s">
        <v>2378</v>
      </c>
      <c r="I5733" s="89" t="s">
        <v>97</v>
      </c>
      <c r="J5733" s="89">
        <v>30</v>
      </c>
      <c r="K5733" s="89" t="s">
        <v>123</v>
      </c>
      <c r="L5733" s="89" t="s">
        <v>124</v>
      </c>
      <c r="M5733" s="89">
        <v>12</v>
      </c>
      <c r="N5733" s="90">
        <v>27157495.359999999</v>
      </c>
      <c r="O5733" s="90">
        <v>31177569</v>
      </c>
      <c r="P5733" s="90">
        <v>31177569</v>
      </c>
      <c r="Q5733" s="90">
        <v>32684094.760000002</v>
      </c>
      <c r="R5733" s="90">
        <v>1506525.76</v>
      </c>
      <c r="S5733" s="90">
        <v>4.8320821934513196</v>
      </c>
      <c r="T5733" s="89" t="s">
        <v>73</v>
      </c>
    </row>
    <row r="5734" spans="1:20" x14ac:dyDescent="0.55000000000000004">
      <c r="A5734" s="123">
        <v>2568</v>
      </c>
      <c r="B5734" s="88">
        <v>45930</v>
      </c>
      <c r="C5734" s="89" t="s">
        <v>2314</v>
      </c>
      <c r="D5734" s="89">
        <v>1</v>
      </c>
      <c r="E5734" s="89" t="s">
        <v>229</v>
      </c>
      <c r="F5734" s="89" t="s">
        <v>25</v>
      </c>
      <c r="G5734" s="89" t="s">
        <v>246</v>
      </c>
      <c r="H5734" s="89" t="s">
        <v>2379</v>
      </c>
      <c r="I5734" s="89" t="s">
        <v>97</v>
      </c>
      <c r="J5734" s="89">
        <v>30</v>
      </c>
      <c r="K5734" s="89" t="s">
        <v>123</v>
      </c>
      <c r="L5734" s="89" t="s">
        <v>124</v>
      </c>
      <c r="M5734" s="89">
        <v>12</v>
      </c>
      <c r="N5734" s="90">
        <v>12068940.199999999</v>
      </c>
      <c r="O5734" s="90">
        <v>10992655.470000001</v>
      </c>
      <c r="P5734" s="90">
        <v>10992655.470000001</v>
      </c>
      <c r="Q5734" s="90">
        <v>15507689.83</v>
      </c>
      <c r="R5734" s="90">
        <v>4515034.3600000003</v>
      </c>
      <c r="S5734" s="90">
        <v>41.0731908438499</v>
      </c>
      <c r="T5734" s="89" t="s">
        <v>73</v>
      </c>
    </row>
    <row r="5735" spans="1:20" x14ac:dyDescent="0.55000000000000004">
      <c r="A5735" s="123">
        <v>2568</v>
      </c>
      <c r="B5735" s="88">
        <v>45930</v>
      </c>
      <c r="C5735" s="89" t="s">
        <v>2314</v>
      </c>
      <c r="D5735" s="89">
        <v>1</v>
      </c>
      <c r="E5735" s="89" t="s">
        <v>229</v>
      </c>
      <c r="F5735" s="89" t="s">
        <v>25</v>
      </c>
      <c r="G5735" s="89" t="s">
        <v>230</v>
      </c>
      <c r="H5735" s="89" t="s">
        <v>2380</v>
      </c>
      <c r="I5735" s="89" t="s">
        <v>97</v>
      </c>
      <c r="J5735" s="89">
        <v>30</v>
      </c>
      <c r="K5735" s="89" t="s">
        <v>123</v>
      </c>
      <c r="L5735" s="89" t="s">
        <v>124</v>
      </c>
      <c r="M5735" s="89">
        <v>12</v>
      </c>
      <c r="N5735" s="90">
        <v>9020015.7400000002</v>
      </c>
      <c r="O5735" s="90">
        <v>15267754.67</v>
      </c>
      <c r="P5735" s="90">
        <v>15267754.67</v>
      </c>
      <c r="Q5735" s="90">
        <v>29438148.379999999</v>
      </c>
      <c r="R5735" s="90">
        <v>14170393.710000001</v>
      </c>
      <c r="S5735" s="90">
        <v>92.812558338023095</v>
      </c>
      <c r="T5735" s="89" t="s">
        <v>73</v>
      </c>
    </row>
    <row r="5736" spans="1:20" x14ac:dyDescent="0.55000000000000004">
      <c r="A5736" s="123">
        <v>2568</v>
      </c>
      <c r="B5736" s="88">
        <v>45930</v>
      </c>
      <c r="C5736" s="89" t="s">
        <v>2314</v>
      </c>
      <c r="D5736" s="89">
        <v>1</v>
      </c>
      <c r="E5736" s="89" t="s">
        <v>229</v>
      </c>
      <c r="F5736" s="89" t="s">
        <v>25</v>
      </c>
      <c r="G5736" s="89" t="s">
        <v>232</v>
      </c>
      <c r="H5736" s="89" t="s">
        <v>2381</v>
      </c>
      <c r="I5736" s="89" t="s">
        <v>97</v>
      </c>
      <c r="J5736" s="89">
        <v>30</v>
      </c>
      <c r="K5736" s="89" t="s">
        <v>123</v>
      </c>
      <c r="L5736" s="89" t="s">
        <v>124</v>
      </c>
      <c r="M5736" s="89">
        <v>12</v>
      </c>
      <c r="N5736" s="90">
        <v>4636319.91</v>
      </c>
      <c r="O5736" s="90">
        <v>3820000</v>
      </c>
      <c r="P5736" s="90">
        <v>3820000</v>
      </c>
      <c r="Q5736" s="90">
        <v>6985729.3300000001</v>
      </c>
      <c r="R5736" s="90">
        <v>3165729.33</v>
      </c>
      <c r="S5736" s="90">
        <v>82.872495549738204</v>
      </c>
      <c r="T5736" s="89" t="s">
        <v>73</v>
      </c>
    </row>
    <row r="5737" spans="1:20" x14ac:dyDescent="0.55000000000000004">
      <c r="A5737" s="123">
        <v>2568</v>
      </c>
      <c r="B5737" s="88">
        <v>45930</v>
      </c>
      <c r="C5737" s="89" t="s">
        <v>2314</v>
      </c>
      <c r="D5737" s="89">
        <v>1</v>
      </c>
      <c r="E5737" s="89" t="s">
        <v>248</v>
      </c>
      <c r="F5737" s="89" t="s">
        <v>56</v>
      </c>
      <c r="G5737" s="89" t="s">
        <v>251</v>
      </c>
      <c r="H5737" s="89" t="s">
        <v>2382</v>
      </c>
      <c r="I5737" s="89" t="s">
        <v>97</v>
      </c>
      <c r="J5737" s="89">
        <v>30</v>
      </c>
      <c r="K5737" s="89" t="s">
        <v>123</v>
      </c>
      <c r="L5737" s="89" t="s">
        <v>124</v>
      </c>
      <c r="M5737" s="89">
        <v>12</v>
      </c>
      <c r="N5737" s="90">
        <v>32625006.390000001</v>
      </c>
      <c r="O5737" s="90">
        <v>34700000</v>
      </c>
      <c r="P5737" s="90">
        <v>34700000</v>
      </c>
      <c r="Q5737" s="90">
        <v>69278097.599999994</v>
      </c>
      <c r="R5737" s="90">
        <v>34578097.600000001</v>
      </c>
      <c r="S5737" s="90">
        <v>99.648696253602296</v>
      </c>
      <c r="T5737" s="89" t="s">
        <v>73</v>
      </c>
    </row>
    <row r="5738" spans="1:20" x14ac:dyDescent="0.55000000000000004">
      <c r="A5738" s="123">
        <v>2568</v>
      </c>
      <c r="B5738" s="88">
        <v>45930</v>
      </c>
      <c r="C5738" s="89" t="s">
        <v>2314</v>
      </c>
      <c r="D5738" s="89">
        <v>1</v>
      </c>
      <c r="E5738" s="89" t="s">
        <v>248</v>
      </c>
      <c r="F5738" s="89" t="s">
        <v>25</v>
      </c>
      <c r="G5738" s="89" t="s">
        <v>257</v>
      </c>
      <c r="H5738" s="89" t="s">
        <v>2383</v>
      </c>
      <c r="I5738" s="89" t="s">
        <v>97</v>
      </c>
      <c r="J5738" s="89">
        <v>30</v>
      </c>
      <c r="K5738" s="89" t="s">
        <v>123</v>
      </c>
      <c r="L5738" s="89" t="s">
        <v>124</v>
      </c>
      <c r="M5738" s="89">
        <v>12</v>
      </c>
      <c r="N5738" s="90">
        <v>22625050.829999998</v>
      </c>
      <c r="O5738" s="90">
        <v>21074822.100000001</v>
      </c>
      <c r="P5738" s="90">
        <v>21074822.100000001</v>
      </c>
      <c r="Q5738" s="90">
        <v>21828180.09</v>
      </c>
      <c r="R5738" s="90">
        <v>753357.99</v>
      </c>
      <c r="S5738" s="90">
        <v>3.5746825592420999</v>
      </c>
      <c r="T5738" s="89" t="s">
        <v>73</v>
      </c>
    </row>
    <row r="5739" spans="1:20" x14ac:dyDescent="0.55000000000000004">
      <c r="A5739" s="123">
        <v>2568</v>
      </c>
      <c r="B5739" s="88">
        <v>45930</v>
      </c>
      <c r="C5739" s="89" t="s">
        <v>2314</v>
      </c>
      <c r="D5739" s="89">
        <v>1</v>
      </c>
      <c r="E5739" s="89" t="s">
        <v>248</v>
      </c>
      <c r="F5739" s="89" t="s">
        <v>25</v>
      </c>
      <c r="G5739" s="89" t="s">
        <v>259</v>
      </c>
      <c r="H5739" s="89" t="s">
        <v>2384</v>
      </c>
      <c r="I5739" s="89" t="s">
        <v>97</v>
      </c>
      <c r="J5739" s="89">
        <v>30</v>
      </c>
      <c r="K5739" s="89" t="s">
        <v>123</v>
      </c>
      <c r="L5739" s="89" t="s">
        <v>124</v>
      </c>
      <c r="M5739" s="89">
        <v>12</v>
      </c>
      <c r="N5739" s="90">
        <v>27567718.260000002</v>
      </c>
      <c r="O5739" s="90">
        <v>28504784.32</v>
      </c>
      <c r="P5739" s="90">
        <v>28504784.32</v>
      </c>
      <c r="Q5739" s="90">
        <v>30075395.460000001</v>
      </c>
      <c r="R5739" s="90">
        <v>1570611.14</v>
      </c>
      <c r="S5739" s="90">
        <v>5.5099913136266103</v>
      </c>
      <c r="T5739" s="89" t="s">
        <v>73</v>
      </c>
    </row>
    <row r="5740" spans="1:20" x14ac:dyDescent="0.55000000000000004">
      <c r="A5740" s="123">
        <v>2568</v>
      </c>
      <c r="B5740" s="88">
        <v>45930</v>
      </c>
      <c r="C5740" s="89" t="s">
        <v>2314</v>
      </c>
      <c r="D5740" s="89">
        <v>1</v>
      </c>
      <c r="E5740" s="89" t="s">
        <v>248</v>
      </c>
      <c r="F5740" s="89" t="s">
        <v>25</v>
      </c>
      <c r="G5740" s="89" t="s">
        <v>263</v>
      </c>
      <c r="H5740" s="89" t="s">
        <v>2385</v>
      </c>
      <c r="I5740" s="89" t="s">
        <v>97</v>
      </c>
      <c r="J5740" s="89">
        <v>30</v>
      </c>
      <c r="K5740" s="89" t="s">
        <v>123</v>
      </c>
      <c r="L5740" s="89" t="s">
        <v>124</v>
      </c>
      <c r="M5740" s="89">
        <v>12</v>
      </c>
      <c r="N5740" s="90">
        <v>37154308.859999999</v>
      </c>
      <c r="O5740" s="90">
        <v>43032705</v>
      </c>
      <c r="P5740" s="90">
        <v>43032705</v>
      </c>
      <c r="Q5740" s="90">
        <v>46188745.149999999</v>
      </c>
      <c r="R5740" s="90">
        <v>3156040.15</v>
      </c>
      <c r="S5740" s="90">
        <v>7.3340501137448797</v>
      </c>
      <c r="T5740" s="89" t="s">
        <v>73</v>
      </c>
    </row>
    <row r="5741" spans="1:20" x14ac:dyDescent="0.55000000000000004">
      <c r="A5741" s="123">
        <v>2568</v>
      </c>
      <c r="B5741" s="88">
        <v>45930</v>
      </c>
      <c r="C5741" s="89" t="s">
        <v>2314</v>
      </c>
      <c r="D5741" s="89">
        <v>1</v>
      </c>
      <c r="E5741" s="89" t="s">
        <v>248</v>
      </c>
      <c r="F5741" s="89" t="s">
        <v>25</v>
      </c>
      <c r="G5741" s="89" t="s">
        <v>261</v>
      </c>
      <c r="H5741" s="89" t="s">
        <v>2386</v>
      </c>
      <c r="I5741" s="89" t="s">
        <v>97</v>
      </c>
      <c r="J5741" s="89">
        <v>30</v>
      </c>
      <c r="K5741" s="89" t="s">
        <v>123</v>
      </c>
      <c r="L5741" s="89" t="s">
        <v>124</v>
      </c>
      <c r="M5741" s="89">
        <v>12</v>
      </c>
      <c r="N5741" s="90">
        <v>32072885.77</v>
      </c>
      <c r="O5741" s="90">
        <v>24507608.129999999</v>
      </c>
      <c r="P5741" s="90">
        <v>24507608.129999999</v>
      </c>
      <c r="Q5741" s="90">
        <v>34620248.979999997</v>
      </c>
      <c r="R5741" s="90">
        <v>10112640.85</v>
      </c>
      <c r="S5741" s="90">
        <v>41.263271374169797</v>
      </c>
      <c r="T5741" s="89" t="s">
        <v>73</v>
      </c>
    </row>
    <row r="5742" spans="1:20" x14ac:dyDescent="0.55000000000000004">
      <c r="A5742" s="123">
        <v>2568</v>
      </c>
      <c r="B5742" s="88">
        <v>45930</v>
      </c>
      <c r="C5742" s="89" t="s">
        <v>2314</v>
      </c>
      <c r="D5742" s="89">
        <v>1</v>
      </c>
      <c r="E5742" s="89" t="s">
        <v>248</v>
      </c>
      <c r="F5742" s="89" t="s">
        <v>25</v>
      </c>
      <c r="G5742" s="89" t="s">
        <v>255</v>
      </c>
      <c r="H5742" s="89" t="s">
        <v>2387</v>
      </c>
      <c r="I5742" s="89" t="s">
        <v>97</v>
      </c>
      <c r="J5742" s="89">
        <v>30</v>
      </c>
      <c r="K5742" s="89" t="s">
        <v>123</v>
      </c>
      <c r="L5742" s="89" t="s">
        <v>124</v>
      </c>
      <c r="M5742" s="89">
        <v>12</v>
      </c>
      <c r="N5742" s="90">
        <v>22669396.059999999</v>
      </c>
      <c r="O5742" s="90">
        <v>15687213</v>
      </c>
      <c r="P5742" s="90">
        <v>15687213</v>
      </c>
      <c r="Q5742" s="90">
        <v>21227253.050000001</v>
      </c>
      <c r="R5742" s="90">
        <v>5540040.0499999998</v>
      </c>
      <c r="S5742" s="90">
        <v>35.315642428008097</v>
      </c>
      <c r="T5742" s="89" t="s">
        <v>73</v>
      </c>
    </row>
    <row r="5743" spans="1:20" x14ac:dyDescent="0.55000000000000004">
      <c r="A5743" s="123">
        <v>2568</v>
      </c>
      <c r="B5743" s="88">
        <v>45930</v>
      </c>
      <c r="C5743" s="89" t="s">
        <v>2314</v>
      </c>
      <c r="D5743" s="89">
        <v>1</v>
      </c>
      <c r="E5743" s="89" t="s">
        <v>248</v>
      </c>
      <c r="F5743" s="89" t="s">
        <v>25</v>
      </c>
      <c r="G5743" s="89" t="s">
        <v>253</v>
      </c>
      <c r="H5743" s="89" t="s">
        <v>2388</v>
      </c>
      <c r="I5743" s="89" t="s">
        <v>97</v>
      </c>
      <c r="J5743" s="89">
        <v>30</v>
      </c>
      <c r="K5743" s="89" t="s">
        <v>123</v>
      </c>
      <c r="L5743" s="89" t="s">
        <v>124</v>
      </c>
      <c r="M5743" s="89">
        <v>12</v>
      </c>
      <c r="N5743" s="90">
        <v>10353173.119999999</v>
      </c>
      <c r="O5743" s="90">
        <v>9826150</v>
      </c>
      <c r="P5743" s="90">
        <v>9826150</v>
      </c>
      <c r="Q5743" s="90">
        <v>10346255.49</v>
      </c>
      <c r="R5743" s="90">
        <v>520105.49</v>
      </c>
      <c r="S5743" s="90">
        <v>5.2930750090320204</v>
      </c>
      <c r="T5743" s="89" t="s">
        <v>73</v>
      </c>
    </row>
    <row r="5744" spans="1:20" x14ac:dyDescent="0.55000000000000004">
      <c r="A5744" s="123">
        <v>2568</v>
      </c>
      <c r="B5744" s="88">
        <v>45930</v>
      </c>
      <c r="C5744" s="89" t="s">
        <v>2314</v>
      </c>
      <c r="D5744" s="89">
        <v>1</v>
      </c>
      <c r="E5744" s="89" t="s">
        <v>248</v>
      </c>
      <c r="F5744" s="89" t="s">
        <v>25</v>
      </c>
      <c r="G5744" s="89" t="s">
        <v>249</v>
      </c>
      <c r="H5744" s="89" t="s">
        <v>2389</v>
      </c>
      <c r="I5744" s="89" t="s">
        <v>97</v>
      </c>
      <c r="J5744" s="89">
        <v>30</v>
      </c>
      <c r="K5744" s="89" t="s">
        <v>123</v>
      </c>
      <c r="L5744" s="89" t="s">
        <v>124</v>
      </c>
      <c r="M5744" s="89">
        <v>12</v>
      </c>
      <c r="N5744" s="90">
        <v>18448788.539999999</v>
      </c>
      <c r="O5744" s="90">
        <v>14414888.449999999</v>
      </c>
      <c r="P5744" s="90">
        <v>14414888.449999999</v>
      </c>
      <c r="Q5744" s="90">
        <v>15006986.939999999</v>
      </c>
      <c r="R5744" s="90">
        <v>592098.49</v>
      </c>
      <c r="S5744" s="90">
        <v>4.1075481926466102</v>
      </c>
      <c r="T5744" s="89" t="s">
        <v>73</v>
      </c>
    </row>
    <row r="5745" spans="1:20" x14ac:dyDescent="0.55000000000000004">
      <c r="A5745" s="123">
        <v>2568</v>
      </c>
      <c r="B5745" s="88">
        <v>45930</v>
      </c>
      <c r="C5745" s="89" t="s">
        <v>2314</v>
      </c>
      <c r="D5745" s="89">
        <v>1</v>
      </c>
      <c r="E5745" s="89" t="s">
        <v>265</v>
      </c>
      <c r="F5745" s="89" t="s">
        <v>56</v>
      </c>
      <c r="G5745" s="89" t="s">
        <v>278</v>
      </c>
      <c r="H5745" s="89" t="s">
        <v>2390</v>
      </c>
      <c r="I5745" s="89" t="s">
        <v>97</v>
      </c>
      <c r="J5745" s="89">
        <v>30</v>
      </c>
      <c r="K5745" s="89" t="s">
        <v>123</v>
      </c>
      <c r="L5745" s="89" t="s">
        <v>124</v>
      </c>
      <c r="M5745" s="89">
        <v>12</v>
      </c>
      <c r="N5745" s="90">
        <v>11570014.76</v>
      </c>
      <c r="O5745" s="90">
        <v>20191171.73</v>
      </c>
      <c r="P5745" s="90">
        <v>20191171.73</v>
      </c>
      <c r="Q5745" s="90">
        <v>19995872.170000002</v>
      </c>
      <c r="R5745" s="90">
        <v>-195299.56</v>
      </c>
      <c r="S5745" s="90">
        <v>-0.96725223583643904</v>
      </c>
      <c r="T5745" s="89" t="s">
        <v>28</v>
      </c>
    </row>
    <row r="5746" spans="1:20" x14ac:dyDescent="0.55000000000000004">
      <c r="A5746" s="123">
        <v>2568</v>
      </c>
      <c r="B5746" s="88">
        <v>45930</v>
      </c>
      <c r="C5746" s="89" t="s">
        <v>2314</v>
      </c>
      <c r="D5746" s="89">
        <v>1</v>
      </c>
      <c r="E5746" s="89" t="s">
        <v>265</v>
      </c>
      <c r="F5746" s="89" t="s">
        <v>25</v>
      </c>
      <c r="G5746" s="89" t="s">
        <v>266</v>
      </c>
      <c r="H5746" s="89" t="s">
        <v>2391</v>
      </c>
      <c r="I5746" s="89" t="s">
        <v>97</v>
      </c>
      <c r="J5746" s="89">
        <v>30</v>
      </c>
      <c r="K5746" s="89" t="s">
        <v>123</v>
      </c>
      <c r="L5746" s="89" t="s">
        <v>124</v>
      </c>
      <c r="M5746" s="89">
        <v>12</v>
      </c>
      <c r="N5746" s="90">
        <v>6939600.25</v>
      </c>
      <c r="O5746" s="90">
        <v>4507213</v>
      </c>
      <c r="P5746" s="90">
        <v>4507213</v>
      </c>
      <c r="Q5746" s="90">
        <v>6111967.75</v>
      </c>
      <c r="R5746" s="90">
        <v>1604754.75</v>
      </c>
      <c r="S5746" s="90">
        <v>35.604147174761898</v>
      </c>
      <c r="T5746" s="89" t="s">
        <v>73</v>
      </c>
    </row>
    <row r="5747" spans="1:20" x14ac:dyDescent="0.55000000000000004">
      <c r="A5747" s="123">
        <v>2568</v>
      </c>
      <c r="B5747" s="88">
        <v>45930</v>
      </c>
      <c r="C5747" s="89" t="s">
        <v>2314</v>
      </c>
      <c r="D5747" s="89">
        <v>1</v>
      </c>
      <c r="E5747" s="89" t="s">
        <v>265</v>
      </c>
      <c r="F5747" s="89" t="s">
        <v>25</v>
      </c>
      <c r="G5747" s="89" t="s">
        <v>268</v>
      </c>
      <c r="H5747" s="89" t="s">
        <v>2392</v>
      </c>
      <c r="I5747" s="89" t="s">
        <v>97</v>
      </c>
      <c r="J5747" s="89">
        <v>30</v>
      </c>
      <c r="K5747" s="89" t="s">
        <v>123</v>
      </c>
      <c r="L5747" s="89" t="s">
        <v>124</v>
      </c>
      <c r="M5747" s="89">
        <v>12</v>
      </c>
      <c r="N5747" s="90">
        <v>14542308.310000001</v>
      </c>
      <c r="O5747" s="90">
        <v>17861564.579999998</v>
      </c>
      <c r="P5747" s="90">
        <v>17861564.579999998</v>
      </c>
      <c r="Q5747" s="90">
        <v>19925915.07</v>
      </c>
      <c r="R5747" s="90">
        <v>2064350.49</v>
      </c>
      <c r="S5747" s="90">
        <v>11.5575009163055</v>
      </c>
      <c r="T5747" s="89" t="s">
        <v>73</v>
      </c>
    </row>
    <row r="5748" spans="1:20" x14ac:dyDescent="0.55000000000000004">
      <c r="A5748" s="123">
        <v>2568</v>
      </c>
      <c r="B5748" s="88">
        <v>45930</v>
      </c>
      <c r="C5748" s="89" t="s">
        <v>2314</v>
      </c>
      <c r="D5748" s="89">
        <v>1</v>
      </c>
      <c r="E5748" s="89" t="s">
        <v>265</v>
      </c>
      <c r="F5748" s="89" t="s">
        <v>25</v>
      </c>
      <c r="G5748" s="89" t="s">
        <v>274</v>
      </c>
      <c r="H5748" s="89" t="s">
        <v>2393</v>
      </c>
      <c r="I5748" s="89" t="s">
        <v>97</v>
      </c>
      <c r="J5748" s="89">
        <v>30</v>
      </c>
      <c r="K5748" s="89" t="s">
        <v>123</v>
      </c>
      <c r="L5748" s="89" t="s">
        <v>124</v>
      </c>
      <c r="M5748" s="89">
        <v>12</v>
      </c>
      <c r="N5748" s="90">
        <v>4005693.91</v>
      </c>
      <c r="O5748" s="90">
        <v>4020000</v>
      </c>
      <c r="P5748" s="90">
        <v>4020000</v>
      </c>
      <c r="Q5748" s="90">
        <v>5493291.6100000003</v>
      </c>
      <c r="R5748" s="90">
        <v>1473291.61</v>
      </c>
      <c r="S5748" s="90">
        <v>36.649045024875598</v>
      </c>
      <c r="T5748" s="89" t="s">
        <v>73</v>
      </c>
    </row>
    <row r="5749" spans="1:20" x14ac:dyDescent="0.55000000000000004">
      <c r="A5749" s="123">
        <v>2568</v>
      </c>
      <c r="B5749" s="88">
        <v>45930</v>
      </c>
      <c r="C5749" s="89" t="s">
        <v>2314</v>
      </c>
      <c r="D5749" s="89">
        <v>1</v>
      </c>
      <c r="E5749" s="89" t="s">
        <v>265</v>
      </c>
      <c r="F5749" s="89" t="s">
        <v>25</v>
      </c>
      <c r="G5749" s="89" t="s">
        <v>276</v>
      </c>
      <c r="H5749" s="89" t="s">
        <v>2394</v>
      </c>
      <c r="I5749" s="89" t="s">
        <v>97</v>
      </c>
      <c r="J5749" s="89">
        <v>30</v>
      </c>
      <c r="K5749" s="89" t="s">
        <v>123</v>
      </c>
      <c r="L5749" s="89" t="s">
        <v>124</v>
      </c>
      <c r="M5749" s="89">
        <v>12</v>
      </c>
      <c r="N5749" s="90">
        <v>5272075.54</v>
      </c>
      <c r="O5749" s="90">
        <v>6292713.2400000002</v>
      </c>
      <c r="P5749" s="90">
        <v>6292713.2400000002</v>
      </c>
      <c r="Q5749" s="90">
        <v>12214104.01</v>
      </c>
      <c r="R5749" s="90">
        <v>5921390.7699999996</v>
      </c>
      <c r="S5749" s="90">
        <v>94.099167468180994</v>
      </c>
      <c r="T5749" s="89" t="s">
        <v>73</v>
      </c>
    </row>
    <row r="5750" spans="1:20" x14ac:dyDescent="0.55000000000000004">
      <c r="A5750" s="123">
        <v>2568</v>
      </c>
      <c r="B5750" s="88">
        <v>45930</v>
      </c>
      <c r="C5750" s="89" t="s">
        <v>2314</v>
      </c>
      <c r="D5750" s="89">
        <v>1</v>
      </c>
      <c r="E5750" s="89" t="s">
        <v>265</v>
      </c>
      <c r="F5750" s="89" t="s">
        <v>25</v>
      </c>
      <c r="G5750" s="89" t="s">
        <v>272</v>
      </c>
      <c r="H5750" s="89" t="s">
        <v>2395</v>
      </c>
      <c r="I5750" s="89" t="s">
        <v>97</v>
      </c>
      <c r="J5750" s="89">
        <v>30</v>
      </c>
      <c r="K5750" s="89" t="s">
        <v>123</v>
      </c>
      <c r="L5750" s="89" t="s">
        <v>124</v>
      </c>
      <c r="M5750" s="89">
        <v>12</v>
      </c>
      <c r="N5750" s="90">
        <v>8819800.8499999996</v>
      </c>
      <c r="O5750" s="90">
        <v>18923000</v>
      </c>
      <c r="P5750" s="90">
        <v>18923000</v>
      </c>
      <c r="Q5750" s="90">
        <v>21412724.850000001</v>
      </c>
      <c r="R5750" s="90">
        <v>2489724.85</v>
      </c>
      <c r="S5750" s="90">
        <v>13.157136024943201</v>
      </c>
      <c r="T5750" s="89" t="s">
        <v>73</v>
      </c>
    </row>
    <row r="5751" spans="1:20" x14ac:dyDescent="0.55000000000000004">
      <c r="A5751" s="123">
        <v>2568</v>
      </c>
      <c r="B5751" s="88">
        <v>45930</v>
      </c>
      <c r="C5751" s="89" t="s">
        <v>2314</v>
      </c>
      <c r="D5751" s="89">
        <v>1</v>
      </c>
      <c r="E5751" s="89" t="s">
        <v>265</v>
      </c>
      <c r="F5751" s="89" t="s">
        <v>25</v>
      </c>
      <c r="G5751" s="89" t="s">
        <v>270</v>
      </c>
      <c r="H5751" s="89" t="s">
        <v>2396</v>
      </c>
      <c r="I5751" s="89" t="s">
        <v>97</v>
      </c>
      <c r="J5751" s="89">
        <v>30</v>
      </c>
      <c r="K5751" s="89" t="s">
        <v>123</v>
      </c>
      <c r="L5751" s="89" t="s">
        <v>124</v>
      </c>
      <c r="M5751" s="89">
        <v>12</v>
      </c>
      <c r="N5751" s="90">
        <v>5468434.3600000003</v>
      </c>
      <c r="O5751" s="90">
        <v>8231907</v>
      </c>
      <c r="P5751" s="90">
        <v>8231907</v>
      </c>
      <c r="Q5751" s="90">
        <v>6698549.3399999999</v>
      </c>
      <c r="R5751" s="90">
        <v>-1533357.66</v>
      </c>
      <c r="S5751" s="90">
        <v>-18.62700416805</v>
      </c>
      <c r="T5751" s="89" t="s">
        <v>28</v>
      </c>
    </row>
    <row r="5752" spans="1:20" x14ac:dyDescent="0.55000000000000004">
      <c r="A5752" s="123">
        <v>2568</v>
      </c>
      <c r="B5752" s="88">
        <v>45930</v>
      </c>
      <c r="C5752" s="89" t="s">
        <v>2314</v>
      </c>
      <c r="D5752" s="89">
        <v>1</v>
      </c>
      <c r="E5752" s="89" t="s">
        <v>280</v>
      </c>
      <c r="F5752" s="89" t="s">
        <v>49</v>
      </c>
      <c r="G5752" s="89" t="s">
        <v>283</v>
      </c>
      <c r="H5752" s="89" t="s">
        <v>2397</v>
      </c>
      <c r="I5752" s="89" t="s">
        <v>97</v>
      </c>
      <c r="J5752" s="89">
        <v>30</v>
      </c>
      <c r="K5752" s="89" t="s">
        <v>123</v>
      </c>
      <c r="L5752" s="89" t="s">
        <v>124</v>
      </c>
      <c r="M5752" s="89">
        <v>12</v>
      </c>
      <c r="N5752" s="90">
        <v>151693553.37</v>
      </c>
      <c r="O5752" s="90">
        <v>176400100</v>
      </c>
      <c r="P5752" s="90">
        <v>176400100</v>
      </c>
      <c r="Q5752" s="90">
        <v>184956917.08000001</v>
      </c>
      <c r="R5752" s="90">
        <v>8556817.0800000001</v>
      </c>
      <c r="S5752" s="90">
        <v>4.8508005834463797</v>
      </c>
      <c r="T5752" s="89" t="s">
        <v>73</v>
      </c>
    </row>
    <row r="5753" spans="1:20" x14ac:dyDescent="0.55000000000000004">
      <c r="A5753" s="123">
        <v>2568</v>
      </c>
      <c r="B5753" s="88">
        <v>45930</v>
      </c>
      <c r="C5753" s="89" t="s">
        <v>2314</v>
      </c>
      <c r="D5753" s="89">
        <v>1</v>
      </c>
      <c r="E5753" s="89" t="s">
        <v>280</v>
      </c>
      <c r="F5753" s="89" t="s">
        <v>25</v>
      </c>
      <c r="G5753" s="89" t="s">
        <v>287</v>
      </c>
      <c r="H5753" s="89" t="s">
        <v>2398</v>
      </c>
      <c r="I5753" s="89" t="s">
        <v>97</v>
      </c>
      <c r="J5753" s="89">
        <v>30</v>
      </c>
      <c r="K5753" s="89" t="s">
        <v>123</v>
      </c>
      <c r="L5753" s="89" t="s">
        <v>124</v>
      </c>
      <c r="M5753" s="89">
        <v>12</v>
      </c>
      <c r="N5753" s="90">
        <v>15672351.460000001</v>
      </c>
      <c r="O5753" s="90">
        <v>15565680</v>
      </c>
      <c r="P5753" s="90">
        <v>15565680</v>
      </c>
      <c r="Q5753" s="90">
        <v>16438377.09</v>
      </c>
      <c r="R5753" s="90">
        <v>872697.09</v>
      </c>
      <c r="S5753" s="90">
        <v>5.6065465177236096</v>
      </c>
      <c r="T5753" s="89" t="s">
        <v>73</v>
      </c>
    </row>
    <row r="5754" spans="1:20" x14ac:dyDescent="0.55000000000000004">
      <c r="A5754" s="123">
        <v>2568</v>
      </c>
      <c r="B5754" s="88">
        <v>45930</v>
      </c>
      <c r="C5754" s="89" t="s">
        <v>2314</v>
      </c>
      <c r="D5754" s="89">
        <v>1</v>
      </c>
      <c r="E5754" s="89" t="s">
        <v>280</v>
      </c>
      <c r="F5754" s="89" t="s">
        <v>56</v>
      </c>
      <c r="G5754" s="89" t="s">
        <v>281</v>
      </c>
      <c r="H5754" s="89" t="s">
        <v>2399</v>
      </c>
      <c r="I5754" s="89" t="s">
        <v>97</v>
      </c>
      <c r="J5754" s="89">
        <v>30</v>
      </c>
      <c r="K5754" s="89" t="s">
        <v>123</v>
      </c>
      <c r="L5754" s="89" t="s">
        <v>124</v>
      </c>
      <c r="M5754" s="89">
        <v>12</v>
      </c>
      <c r="N5754" s="90">
        <v>18804402.41</v>
      </c>
      <c r="O5754" s="90">
        <v>19702180</v>
      </c>
      <c r="P5754" s="90">
        <v>19702180</v>
      </c>
      <c r="Q5754" s="90">
        <v>26144581.129999999</v>
      </c>
      <c r="R5754" s="90">
        <v>6442401.1299999999</v>
      </c>
      <c r="S5754" s="90">
        <v>32.698925347347298</v>
      </c>
      <c r="T5754" s="89" t="s">
        <v>73</v>
      </c>
    </row>
    <row r="5755" spans="1:20" x14ac:dyDescent="0.55000000000000004">
      <c r="A5755" s="123">
        <v>2568</v>
      </c>
      <c r="B5755" s="88">
        <v>45930</v>
      </c>
      <c r="C5755" s="89" t="s">
        <v>2314</v>
      </c>
      <c r="D5755" s="89">
        <v>1</v>
      </c>
      <c r="E5755" s="89" t="s">
        <v>280</v>
      </c>
      <c r="F5755" s="89" t="s">
        <v>25</v>
      </c>
      <c r="G5755" s="89" t="s">
        <v>285</v>
      </c>
      <c r="H5755" s="89" t="s">
        <v>2400</v>
      </c>
      <c r="I5755" s="89" t="s">
        <v>97</v>
      </c>
      <c r="J5755" s="89">
        <v>30</v>
      </c>
      <c r="K5755" s="89" t="s">
        <v>123</v>
      </c>
      <c r="L5755" s="89" t="s">
        <v>124</v>
      </c>
      <c r="M5755" s="89">
        <v>12</v>
      </c>
      <c r="N5755" s="90">
        <v>11300143.609999999</v>
      </c>
      <c r="O5755" s="90">
        <v>10550080</v>
      </c>
      <c r="P5755" s="90">
        <v>10550080</v>
      </c>
      <c r="Q5755" s="90">
        <v>14068527.15</v>
      </c>
      <c r="R5755" s="90">
        <v>3518447.15</v>
      </c>
      <c r="S5755" s="90">
        <v>33.349957061936998</v>
      </c>
      <c r="T5755" s="89" t="s">
        <v>73</v>
      </c>
    </row>
    <row r="5756" spans="1:20" x14ac:dyDescent="0.55000000000000004">
      <c r="A5756" s="123">
        <v>2568</v>
      </c>
      <c r="B5756" s="88">
        <v>45930</v>
      </c>
      <c r="C5756" s="89" t="s">
        <v>2314</v>
      </c>
      <c r="D5756" s="89">
        <v>1</v>
      </c>
      <c r="E5756" s="89" t="s">
        <v>280</v>
      </c>
      <c r="F5756" s="89" t="s">
        <v>25</v>
      </c>
      <c r="G5756" s="89" t="s">
        <v>289</v>
      </c>
      <c r="H5756" s="89" t="s">
        <v>2401</v>
      </c>
      <c r="I5756" s="89" t="s">
        <v>97</v>
      </c>
      <c r="J5756" s="89">
        <v>30</v>
      </c>
      <c r="K5756" s="89" t="s">
        <v>123</v>
      </c>
      <c r="L5756" s="89" t="s">
        <v>124</v>
      </c>
      <c r="M5756" s="89">
        <v>12</v>
      </c>
      <c r="N5756" s="90">
        <v>16652705.49</v>
      </c>
      <c r="O5756" s="90">
        <v>13929710</v>
      </c>
      <c r="P5756" s="90">
        <v>13929710</v>
      </c>
      <c r="Q5756" s="90">
        <v>17394256.600000001</v>
      </c>
      <c r="R5756" s="90">
        <v>3464546.6</v>
      </c>
      <c r="S5756" s="90">
        <v>24.8716348007245</v>
      </c>
      <c r="T5756" s="89" t="s">
        <v>73</v>
      </c>
    </row>
    <row r="5757" spans="1:20" x14ac:dyDescent="0.55000000000000004">
      <c r="A5757" s="123">
        <v>2568</v>
      </c>
      <c r="B5757" s="88">
        <v>45930</v>
      </c>
      <c r="C5757" s="89" t="s">
        <v>2314</v>
      </c>
      <c r="D5757" s="89">
        <v>1</v>
      </c>
      <c r="E5757" s="89" t="s">
        <v>280</v>
      </c>
      <c r="F5757" s="89" t="s">
        <v>25</v>
      </c>
      <c r="G5757" s="89" t="s">
        <v>293</v>
      </c>
      <c r="H5757" s="89" t="s">
        <v>2402</v>
      </c>
      <c r="I5757" s="89" t="s">
        <v>97</v>
      </c>
      <c r="J5757" s="89">
        <v>30</v>
      </c>
      <c r="K5757" s="89" t="s">
        <v>123</v>
      </c>
      <c r="L5757" s="89" t="s">
        <v>124</v>
      </c>
      <c r="M5757" s="89">
        <v>12</v>
      </c>
      <c r="N5757" s="90">
        <v>19335076.23</v>
      </c>
      <c r="O5757" s="90">
        <v>18916000</v>
      </c>
      <c r="P5757" s="90">
        <v>18916000</v>
      </c>
      <c r="Q5757" s="90">
        <v>21191310.57</v>
      </c>
      <c r="R5757" s="90">
        <v>2275310.5699999998</v>
      </c>
      <c r="S5757" s="90">
        <v>12.0284974096003</v>
      </c>
      <c r="T5757" s="89" t="s">
        <v>73</v>
      </c>
    </row>
    <row r="5758" spans="1:20" x14ac:dyDescent="0.55000000000000004">
      <c r="A5758" s="123">
        <v>2568</v>
      </c>
      <c r="B5758" s="88">
        <v>45930</v>
      </c>
      <c r="C5758" s="89" t="s">
        <v>2314</v>
      </c>
      <c r="D5758" s="89">
        <v>1</v>
      </c>
      <c r="E5758" s="89" t="s">
        <v>280</v>
      </c>
      <c r="F5758" s="89" t="s">
        <v>25</v>
      </c>
      <c r="G5758" s="89" t="s">
        <v>295</v>
      </c>
      <c r="H5758" s="89" t="s">
        <v>2403</v>
      </c>
      <c r="I5758" s="89" t="s">
        <v>97</v>
      </c>
      <c r="J5758" s="89">
        <v>30</v>
      </c>
      <c r="K5758" s="89" t="s">
        <v>123</v>
      </c>
      <c r="L5758" s="89" t="s">
        <v>124</v>
      </c>
      <c r="M5758" s="89">
        <v>12</v>
      </c>
      <c r="N5758" s="90">
        <v>15479251.65</v>
      </c>
      <c r="O5758" s="90">
        <v>13403000</v>
      </c>
      <c r="P5758" s="90">
        <v>13403000</v>
      </c>
      <c r="Q5758" s="90">
        <v>18438803.25</v>
      </c>
      <c r="R5758" s="90">
        <v>5035803.25</v>
      </c>
      <c r="S5758" s="90">
        <v>37.572209579944797</v>
      </c>
      <c r="T5758" s="89" t="s">
        <v>73</v>
      </c>
    </row>
    <row r="5759" spans="1:20" x14ac:dyDescent="0.55000000000000004">
      <c r="A5759" s="123">
        <v>2568</v>
      </c>
      <c r="B5759" s="88">
        <v>45930</v>
      </c>
      <c r="C5759" s="89" t="s">
        <v>2314</v>
      </c>
      <c r="D5759" s="89">
        <v>1</v>
      </c>
      <c r="E5759" s="89" t="s">
        <v>280</v>
      </c>
      <c r="F5759" s="89" t="s">
        <v>25</v>
      </c>
      <c r="G5759" s="89" t="s">
        <v>297</v>
      </c>
      <c r="H5759" s="89" t="s">
        <v>2404</v>
      </c>
      <c r="I5759" s="89" t="s">
        <v>97</v>
      </c>
      <c r="J5759" s="89">
        <v>30</v>
      </c>
      <c r="K5759" s="89" t="s">
        <v>123</v>
      </c>
      <c r="L5759" s="89" t="s">
        <v>124</v>
      </c>
      <c r="M5759" s="89">
        <v>12</v>
      </c>
      <c r="N5759" s="90">
        <v>17592996.699999999</v>
      </c>
      <c r="O5759" s="90">
        <v>13937260</v>
      </c>
      <c r="P5759" s="90">
        <v>13937260</v>
      </c>
      <c r="Q5759" s="90">
        <v>18251942.25</v>
      </c>
      <c r="R5759" s="90">
        <v>4314682.25</v>
      </c>
      <c r="S5759" s="90">
        <v>30.9578945215918</v>
      </c>
      <c r="T5759" s="89" t="s">
        <v>73</v>
      </c>
    </row>
    <row r="5760" spans="1:20" x14ac:dyDescent="0.55000000000000004">
      <c r="A5760" s="123">
        <v>2568</v>
      </c>
      <c r="B5760" s="88">
        <v>45930</v>
      </c>
      <c r="C5760" s="89" t="s">
        <v>2314</v>
      </c>
      <c r="D5760" s="89">
        <v>1</v>
      </c>
      <c r="E5760" s="89" t="s">
        <v>280</v>
      </c>
      <c r="F5760" s="89" t="s">
        <v>25</v>
      </c>
      <c r="G5760" s="89" t="s">
        <v>301</v>
      </c>
      <c r="H5760" s="89" t="s">
        <v>2405</v>
      </c>
      <c r="I5760" s="89" t="s">
        <v>97</v>
      </c>
      <c r="J5760" s="89">
        <v>30</v>
      </c>
      <c r="K5760" s="89" t="s">
        <v>123</v>
      </c>
      <c r="L5760" s="89" t="s">
        <v>124</v>
      </c>
      <c r="M5760" s="89">
        <v>12</v>
      </c>
      <c r="N5760" s="90">
        <v>8014711.29</v>
      </c>
      <c r="O5760" s="90">
        <v>6311000</v>
      </c>
      <c r="P5760" s="90">
        <v>6311000</v>
      </c>
      <c r="Q5760" s="90">
        <v>9947035.9700000007</v>
      </c>
      <c r="R5760" s="90">
        <v>3636035.97</v>
      </c>
      <c r="S5760" s="90">
        <v>57.614260339090499</v>
      </c>
      <c r="T5760" s="89" t="s">
        <v>73</v>
      </c>
    </row>
    <row r="5761" spans="1:20" x14ac:dyDescent="0.55000000000000004">
      <c r="A5761" s="123">
        <v>2568</v>
      </c>
      <c r="B5761" s="88">
        <v>45930</v>
      </c>
      <c r="C5761" s="89" t="s">
        <v>2314</v>
      </c>
      <c r="D5761" s="89">
        <v>1</v>
      </c>
      <c r="E5761" s="89" t="s">
        <v>280</v>
      </c>
      <c r="F5761" s="89" t="s">
        <v>25</v>
      </c>
      <c r="G5761" s="89" t="s">
        <v>303</v>
      </c>
      <c r="H5761" s="89" t="s">
        <v>2406</v>
      </c>
      <c r="I5761" s="89" t="s">
        <v>97</v>
      </c>
      <c r="J5761" s="89">
        <v>30</v>
      </c>
      <c r="K5761" s="89" t="s">
        <v>123</v>
      </c>
      <c r="L5761" s="89" t="s">
        <v>124</v>
      </c>
      <c r="M5761" s="89">
        <v>12</v>
      </c>
      <c r="N5761" s="90">
        <v>35105126.479999997</v>
      </c>
      <c r="O5761" s="90">
        <v>31783470</v>
      </c>
      <c r="P5761" s="90">
        <v>31783470</v>
      </c>
      <c r="Q5761" s="90">
        <v>37362700.950000003</v>
      </c>
      <c r="R5761" s="90">
        <v>5579230.9500000002</v>
      </c>
      <c r="S5761" s="90">
        <v>17.553876118623901</v>
      </c>
      <c r="T5761" s="89" t="s">
        <v>73</v>
      </c>
    </row>
    <row r="5762" spans="1:20" x14ac:dyDescent="0.55000000000000004">
      <c r="A5762" s="123">
        <v>2568</v>
      </c>
      <c r="B5762" s="88">
        <v>45930</v>
      </c>
      <c r="C5762" s="89" t="s">
        <v>2314</v>
      </c>
      <c r="D5762" s="89">
        <v>1</v>
      </c>
      <c r="E5762" s="89" t="s">
        <v>280</v>
      </c>
      <c r="F5762" s="89" t="s">
        <v>25</v>
      </c>
      <c r="G5762" s="89" t="s">
        <v>305</v>
      </c>
      <c r="H5762" s="89" t="s">
        <v>2407</v>
      </c>
      <c r="I5762" s="89" t="s">
        <v>97</v>
      </c>
      <c r="J5762" s="89">
        <v>30</v>
      </c>
      <c r="K5762" s="89" t="s">
        <v>123</v>
      </c>
      <c r="L5762" s="89" t="s">
        <v>124</v>
      </c>
      <c r="M5762" s="89">
        <v>12</v>
      </c>
      <c r="N5762" s="90">
        <v>12487523.050000001</v>
      </c>
      <c r="O5762" s="90">
        <v>10928230</v>
      </c>
      <c r="P5762" s="90">
        <v>10928230</v>
      </c>
      <c r="Q5762" s="90">
        <v>16595149.76</v>
      </c>
      <c r="R5762" s="90">
        <v>5666919.7599999998</v>
      </c>
      <c r="S5762" s="90">
        <v>51.855787808272702</v>
      </c>
      <c r="T5762" s="89" t="s">
        <v>73</v>
      </c>
    </row>
    <row r="5763" spans="1:20" x14ac:dyDescent="0.55000000000000004">
      <c r="A5763" s="123">
        <v>2568</v>
      </c>
      <c r="B5763" s="88">
        <v>45930</v>
      </c>
      <c r="C5763" s="89" t="s">
        <v>2314</v>
      </c>
      <c r="D5763" s="89">
        <v>1</v>
      </c>
      <c r="E5763" s="89" t="s">
        <v>280</v>
      </c>
      <c r="F5763" s="89" t="s">
        <v>25</v>
      </c>
      <c r="G5763" s="89" t="s">
        <v>299</v>
      </c>
      <c r="H5763" s="89" t="s">
        <v>2408</v>
      </c>
      <c r="I5763" s="89" t="s">
        <v>97</v>
      </c>
      <c r="J5763" s="89">
        <v>30</v>
      </c>
      <c r="K5763" s="89" t="s">
        <v>123</v>
      </c>
      <c r="L5763" s="89" t="s">
        <v>124</v>
      </c>
      <c r="M5763" s="89">
        <v>12</v>
      </c>
      <c r="N5763" s="90">
        <v>23502556.77</v>
      </c>
      <c r="O5763" s="90">
        <v>21613200</v>
      </c>
      <c r="P5763" s="90">
        <v>21613200</v>
      </c>
      <c r="Q5763" s="90">
        <v>26792005.75</v>
      </c>
      <c r="R5763" s="90">
        <v>5178805.75</v>
      </c>
      <c r="S5763" s="90">
        <v>23.961309523809501</v>
      </c>
      <c r="T5763" s="89" t="s">
        <v>73</v>
      </c>
    </row>
    <row r="5764" spans="1:20" x14ac:dyDescent="0.55000000000000004">
      <c r="A5764" s="123">
        <v>2568</v>
      </c>
      <c r="B5764" s="88">
        <v>45930</v>
      </c>
      <c r="C5764" s="89" t="s">
        <v>2314</v>
      </c>
      <c r="D5764" s="89">
        <v>1</v>
      </c>
      <c r="E5764" s="89" t="s">
        <v>280</v>
      </c>
      <c r="F5764" s="89" t="s">
        <v>25</v>
      </c>
      <c r="G5764" s="89" t="s">
        <v>291</v>
      </c>
      <c r="H5764" s="89" t="s">
        <v>2409</v>
      </c>
      <c r="I5764" s="89" t="s">
        <v>97</v>
      </c>
      <c r="J5764" s="89">
        <v>30</v>
      </c>
      <c r="K5764" s="89" t="s">
        <v>123</v>
      </c>
      <c r="L5764" s="89" t="s">
        <v>124</v>
      </c>
      <c r="M5764" s="89">
        <v>12</v>
      </c>
      <c r="N5764" s="90">
        <v>17531706.690000001</v>
      </c>
      <c r="O5764" s="90">
        <v>11319560</v>
      </c>
      <c r="P5764" s="90">
        <v>11319560</v>
      </c>
      <c r="Q5764" s="90">
        <v>15552189.449999999</v>
      </c>
      <c r="R5764" s="90">
        <v>4232629.45</v>
      </c>
      <c r="S5764" s="90">
        <v>37.392172928983101</v>
      </c>
      <c r="T5764" s="89" t="s">
        <v>73</v>
      </c>
    </row>
    <row r="5765" spans="1:20" x14ac:dyDescent="0.55000000000000004">
      <c r="A5765" s="123">
        <v>2568</v>
      </c>
      <c r="B5765" s="88">
        <v>45930</v>
      </c>
      <c r="C5765" s="89" t="s">
        <v>2314</v>
      </c>
      <c r="D5765" s="89">
        <v>1</v>
      </c>
      <c r="E5765" s="89" t="s">
        <v>307</v>
      </c>
      <c r="F5765" s="89" t="s">
        <v>56</v>
      </c>
      <c r="G5765" s="89" t="s">
        <v>314</v>
      </c>
      <c r="H5765" s="89" t="s">
        <v>2410</v>
      </c>
      <c r="I5765" s="89" t="s">
        <v>97</v>
      </c>
      <c r="J5765" s="89">
        <v>30</v>
      </c>
      <c r="K5765" s="89" t="s">
        <v>123</v>
      </c>
      <c r="L5765" s="89" t="s">
        <v>124</v>
      </c>
      <c r="M5765" s="89">
        <v>12</v>
      </c>
      <c r="N5765" s="90">
        <v>46695576.490000002</v>
      </c>
      <c r="O5765" s="90">
        <v>31200000</v>
      </c>
      <c r="P5765" s="90">
        <v>31200000</v>
      </c>
      <c r="Q5765" s="90">
        <v>34630836.560000002</v>
      </c>
      <c r="R5765" s="90">
        <v>3430836.56</v>
      </c>
      <c r="S5765" s="90">
        <v>10.996271025641001</v>
      </c>
      <c r="T5765" s="89" t="s">
        <v>73</v>
      </c>
    </row>
    <row r="5766" spans="1:20" x14ac:dyDescent="0.55000000000000004">
      <c r="A5766" s="123">
        <v>2568</v>
      </c>
      <c r="B5766" s="88">
        <v>45930</v>
      </c>
      <c r="C5766" s="89" t="s">
        <v>2314</v>
      </c>
      <c r="D5766" s="89">
        <v>1</v>
      </c>
      <c r="E5766" s="89" t="s">
        <v>307</v>
      </c>
      <c r="F5766" s="89" t="s">
        <v>25</v>
      </c>
      <c r="G5766" s="89" t="s">
        <v>318</v>
      </c>
      <c r="H5766" s="89" t="s">
        <v>2411</v>
      </c>
      <c r="I5766" s="89" t="s">
        <v>97</v>
      </c>
      <c r="J5766" s="89">
        <v>30</v>
      </c>
      <c r="K5766" s="89" t="s">
        <v>123</v>
      </c>
      <c r="L5766" s="89" t="s">
        <v>124</v>
      </c>
      <c r="M5766" s="89">
        <v>12</v>
      </c>
      <c r="N5766" s="90">
        <v>18145848.940000001</v>
      </c>
      <c r="O5766" s="90">
        <v>15100266</v>
      </c>
      <c r="P5766" s="90">
        <v>15100266</v>
      </c>
      <c r="Q5766" s="90">
        <v>24669403.43</v>
      </c>
      <c r="R5766" s="90">
        <v>9569137.4299999997</v>
      </c>
      <c r="S5766" s="90">
        <v>63.370654728863698</v>
      </c>
      <c r="T5766" s="89" t="s">
        <v>73</v>
      </c>
    </row>
    <row r="5767" spans="1:20" x14ac:dyDescent="0.55000000000000004">
      <c r="A5767" s="123">
        <v>2568</v>
      </c>
      <c r="B5767" s="88">
        <v>45930</v>
      </c>
      <c r="C5767" s="89" t="s">
        <v>2314</v>
      </c>
      <c r="D5767" s="89">
        <v>1</v>
      </c>
      <c r="E5767" s="89" t="s">
        <v>307</v>
      </c>
      <c r="F5767" s="89" t="s">
        <v>25</v>
      </c>
      <c r="G5767" s="89" t="s">
        <v>316</v>
      </c>
      <c r="H5767" s="89" t="s">
        <v>2412</v>
      </c>
      <c r="I5767" s="89" t="s">
        <v>97</v>
      </c>
      <c r="J5767" s="89">
        <v>30</v>
      </c>
      <c r="K5767" s="89" t="s">
        <v>123</v>
      </c>
      <c r="L5767" s="89" t="s">
        <v>124</v>
      </c>
      <c r="M5767" s="89">
        <v>12</v>
      </c>
      <c r="N5767" s="90">
        <v>21230482.23</v>
      </c>
      <c r="O5767" s="90">
        <v>17280604.399999999</v>
      </c>
      <c r="P5767" s="90">
        <v>17280604.399999999</v>
      </c>
      <c r="Q5767" s="90">
        <v>21942644.07</v>
      </c>
      <c r="R5767" s="90">
        <v>4662039.67</v>
      </c>
      <c r="S5767" s="90">
        <v>26.978452617085502</v>
      </c>
      <c r="T5767" s="89" t="s">
        <v>73</v>
      </c>
    </row>
    <row r="5768" spans="1:20" x14ac:dyDescent="0.55000000000000004">
      <c r="A5768" s="123">
        <v>2568</v>
      </c>
      <c r="B5768" s="88">
        <v>45930</v>
      </c>
      <c r="C5768" s="89" t="s">
        <v>2314</v>
      </c>
      <c r="D5768" s="89">
        <v>1</v>
      </c>
      <c r="E5768" s="89" t="s">
        <v>307</v>
      </c>
      <c r="F5768" s="89" t="s">
        <v>25</v>
      </c>
      <c r="G5768" s="89" t="s">
        <v>310</v>
      </c>
      <c r="H5768" s="89" t="s">
        <v>2413</v>
      </c>
      <c r="I5768" s="89" t="s">
        <v>97</v>
      </c>
      <c r="J5768" s="89">
        <v>30</v>
      </c>
      <c r="K5768" s="89" t="s">
        <v>123</v>
      </c>
      <c r="L5768" s="89" t="s">
        <v>124</v>
      </c>
      <c r="M5768" s="89">
        <v>12</v>
      </c>
      <c r="N5768" s="90">
        <v>27663690.140000001</v>
      </c>
      <c r="O5768" s="90">
        <v>21574250</v>
      </c>
      <c r="P5768" s="90">
        <v>21574250</v>
      </c>
      <c r="Q5768" s="90">
        <v>37891716.229999997</v>
      </c>
      <c r="R5768" s="90">
        <v>16317466.23</v>
      </c>
      <c r="S5768" s="90">
        <v>75.633990660161999</v>
      </c>
      <c r="T5768" s="89" t="s">
        <v>73</v>
      </c>
    </row>
    <row r="5769" spans="1:20" x14ac:dyDescent="0.55000000000000004">
      <c r="A5769" s="123">
        <v>2568</v>
      </c>
      <c r="B5769" s="88">
        <v>45930</v>
      </c>
      <c r="C5769" s="89" t="s">
        <v>2314</v>
      </c>
      <c r="D5769" s="89">
        <v>1</v>
      </c>
      <c r="E5769" s="89" t="s">
        <v>307</v>
      </c>
      <c r="F5769" s="89" t="s">
        <v>25</v>
      </c>
      <c r="G5769" s="89" t="s">
        <v>320</v>
      </c>
      <c r="H5769" s="89" t="s">
        <v>2414</v>
      </c>
      <c r="I5769" s="89" t="s">
        <v>97</v>
      </c>
      <c r="J5769" s="89">
        <v>30</v>
      </c>
      <c r="K5769" s="89" t="s">
        <v>123</v>
      </c>
      <c r="L5769" s="89" t="s">
        <v>124</v>
      </c>
      <c r="M5769" s="89">
        <v>12</v>
      </c>
      <c r="N5769" s="90">
        <v>8955397.9499999993</v>
      </c>
      <c r="O5769" s="90">
        <v>8353160</v>
      </c>
      <c r="P5769" s="90">
        <v>8353160</v>
      </c>
      <c r="Q5769" s="90">
        <v>8932438.3499999996</v>
      </c>
      <c r="R5769" s="90">
        <v>579278.35</v>
      </c>
      <c r="S5769" s="90">
        <v>6.9348408267051003</v>
      </c>
      <c r="T5769" s="89" t="s">
        <v>73</v>
      </c>
    </row>
    <row r="5770" spans="1:20" x14ac:dyDescent="0.55000000000000004">
      <c r="A5770" s="123">
        <v>2568</v>
      </c>
      <c r="B5770" s="88">
        <v>45930</v>
      </c>
      <c r="C5770" s="89" t="s">
        <v>2314</v>
      </c>
      <c r="D5770" s="89">
        <v>1</v>
      </c>
      <c r="E5770" s="89" t="s">
        <v>307</v>
      </c>
      <c r="F5770" s="89" t="s">
        <v>25</v>
      </c>
      <c r="G5770" s="89" t="s">
        <v>312</v>
      </c>
      <c r="H5770" s="89" t="s">
        <v>2415</v>
      </c>
      <c r="I5770" s="89" t="s">
        <v>97</v>
      </c>
      <c r="J5770" s="89">
        <v>30</v>
      </c>
      <c r="K5770" s="89" t="s">
        <v>123</v>
      </c>
      <c r="L5770" s="89" t="s">
        <v>124</v>
      </c>
      <c r="M5770" s="89">
        <v>12</v>
      </c>
      <c r="N5770" s="90">
        <v>29864738.09</v>
      </c>
      <c r="O5770" s="90">
        <v>16270000</v>
      </c>
      <c r="P5770" s="90">
        <v>16270000</v>
      </c>
      <c r="Q5770" s="90">
        <v>29114007.149999999</v>
      </c>
      <c r="R5770" s="90">
        <v>12844007.15</v>
      </c>
      <c r="S5770" s="90">
        <v>78.942883527965606</v>
      </c>
      <c r="T5770" s="89" t="s">
        <v>73</v>
      </c>
    </row>
    <row r="5771" spans="1:20" x14ac:dyDescent="0.55000000000000004">
      <c r="A5771" s="123">
        <v>2568</v>
      </c>
      <c r="B5771" s="88">
        <v>45930</v>
      </c>
      <c r="C5771" s="89" t="s">
        <v>2314</v>
      </c>
      <c r="D5771" s="89">
        <v>1</v>
      </c>
      <c r="E5771" s="89" t="s">
        <v>307</v>
      </c>
      <c r="F5771" s="89" t="s">
        <v>25</v>
      </c>
      <c r="G5771" s="89" t="s">
        <v>322</v>
      </c>
      <c r="H5771" s="89" t="s">
        <v>2416</v>
      </c>
      <c r="I5771" s="89" t="s">
        <v>97</v>
      </c>
      <c r="J5771" s="89">
        <v>30</v>
      </c>
      <c r="K5771" s="89" t="s">
        <v>123</v>
      </c>
      <c r="L5771" s="89" t="s">
        <v>124</v>
      </c>
      <c r="M5771" s="89">
        <v>12</v>
      </c>
      <c r="N5771" s="90">
        <v>11240292.800000001</v>
      </c>
      <c r="O5771" s="90">
        <v>8236000</v>
      </c>
      <c r="P5771" s="90">
        <v>8236000</v>
      </c>
      <c r="Q5771" s="90">
        <v>10096548.66</v>
      </c>
      <c r="R5771" s="90">
        <v>1860548.66</v>
      </c>
      <c r="S5771" s="90">
        <v>22.590440262263201</v>
      </c>
      <c r="T5771" s="89" t="s">
        <v>73</v>
      </c>
    </row>
    <row r="5772" spans="1:20" x14ac:dyDescent="0.55000000000000004">
      <c r="A5772" s="123">
        <v>2568</v>
      </c>
      <c r="B5772" s="88">
        <v>45930</v>
      </c>
      <c r="C5772" s="89" t="s">
        <v>2314</v>
      </c>
      <c r="D5772" s="89">
        <v>1</v>
      </c>
      <c r="E5772" s="89" t="s">
        <v>307</v>
      </c>
      <c r="F5772" s="89" t="s">
        <v>25</v>
      </c>
      <c r="G5772" s="89" t="s">
        <v>308</v>
      </c>
      <c r="H5772" s="89" t="s">
        <v>2417</v>
      </c>
      <c r="I5772" s="89" t="s">
        <v>97</v>
      </c>
      <c r="J5772" s="89">
        <v>30</v>
      </c>
      <c r="K5772" s="89" t="s">
        <v>123</v>
      </c>
      <c r="L5772" s="89" t="s">
        <v>124</v>
      </c>
      <c r="M5772" s="89">
        <v>12</v>
      </c>
      <c r="N5772" s="90">
        <v>14146932.58</v>
      </c>
      <c r="O5772" s="90">
        <v>6561650</v>
      </c>
      <c r="P5772" s="90">
        <v>6561650</v>
      </c>
      <c r="Q5772" s="90">
        <v>9003521.75</v>
      </c>
      <c r="R5772" s="90">
        <v>2441871.75</v>
      </c>
      <c r="S5772" s="90">
        <v>37.2142944228967</v>
      </c>
      <c r="T5772" s="89" t="s">
        <v>73</v>
      </c>
    </row>
    <row r="5773" spans="1:20" x14ac:dyDescent="0.55000000000000004">
      <c r="A5773" s="123">
        <v>2568</v>
      </c>
      <c r="B5773" s="88">
        <v>45930</v>
      </c>
      <c r="C5773" s="89" t="s">
        <v>2314</v>
      </c>
      <c r="D5773" s="89">
        <v>1</v>
      </c>
      <c r="E5773" s="89" t="s">
        <v>22</v>
      </c>
      <c r="F5773" s="89" t="s">
        <v>49</v>
      </c>
      <c r="G5773" s="89" t="s">
        <v>47</v>
      </c>
      <c r="H5773" s="89" t="s">
        <v>2315</v>
      </c>
      <c r="I5773" s="89" t="s">
        <v>97</v>
      </c>
      <c r="J5773" s="89">
        <v>31</v>
      </c>
      <c r="K5773" s="89" t="s">
        <v>125</v>
      </c>
      <c r="L5773" s="89" t="s">
        <v>126</v>
      </c>
      <c r="M5773" s="89">
        <v>12</v>
      </c>
      <c r="N5773" s="90">
        <v>5897688608.4300003</v>
      </c>
      <c r="O5773" s="90">
        <v>6045500000</v>
      </c>
      <c r="P5773" s="90">
        <v>6045500000</v>
      </c>
      <c r="Q5773" s="90">
        <v>6163165390.9399996</v>
      </c>
      <c r="R5773" s="90">
        <v>117665390.94</v>
      </c>
      <c r="S5773" s="90">
        <v>1.9463301784798599</v>
      </c>
      <c r="T5773" s="89" t="s">
        <v>73</v>
      </c>
    </row>
    <row r="5774" spans="1:20" x14ac:dyDescent="0.55000000000000004">
      <c r="A5774" s="123">
        <v>2568</v>
      </c>
      <c r="B5774" s="88">
        <v>45930</v>
      </c>
      <c r="C5774" s="89" t="s">
        <v>2314</v>
      </c>
      <c r="D5774" s="89">
        <v>1</v>
      </c>
      <c r="E5774" s="89" t="s">
        <v>22</v>
      </c>
      <c r="F5774" s="89" t="s">
        <v>25</v>
      </c>
      <c r="G5774" s="89" t="s">
        <v>63</v>
      </c>
      <c r="H5774" s="89" t="s">
        <v>2316</v>
      </c>
      <c r="I5774" s="89" t="s">
        <v>97</v>
      </c>
      <c r="J5774" s="89">
        <v>31</v>
      </c>
      <c r="K5774" s="89" t="s">
        <v>125</v>
      </c>
      <c r="L5774" s="89" t="s">
        <v>126</v>
      </c>
      <c r="M5774" s="89">
        <v>12</v>
      </c>
      <c r="N5774" s="90">
        <v>0</v>
      </c>
      <c r="O5774" s="90">
        <v>0</v>
      </c>
      <c r="P5774" s="90">
        <v>0</v>
      </c>
      <c r="Q5774" s="90">
        <v>0</v>
      </c>
      <c r="R5774" s="90">
        <v>0</v>
      </c>
      <c r="S5774" s="90">
        <v>0</v>
      </c>
      <c r="T5774" s="89" t="s">
        <v>73</v>
      </c>
    </row>
    <row r="5775" spans="1:20" x14ac:dyDescent="0.55000000000000004">
      <c r="A5775" s="123">
        <v>2568</v>
      </c>
      <c r="B5775" s="88">
        <v>45930</v>
      </c>
      <c r="C5775" s="89" t="s">
        <v>2314</v>
      </c>
      <c r="D5775" s="89">
        <v>1</v>
      </c>
      <c r="E5775" s="89" t="s">
        <v>22</v>
      </c>
      <c r="F5775" s="89" t="s">
        <v>25</v>
      </c>
      <c r="G5775" s="89" t="s">
        <v>65</v>
      </c>
      <c r="H5775" s="89" t="s">
        <v>2317</v>
      </c>
      <c r="I5775" s="89" t="s">
        <v>97</v>
      </c>
      <c r="J5775" s="89">
        <v>31</v>
      </c>
      <c r="K5775" s="89" t="s">
        <v>125</v>
      </c>
      <c r="L5775" s="89" t="s">
        <v>126</v>
      </c>
      <c r="M5775" s="89">
        <v>12</v>
      </c>
      <c r="N5775" s="90">
        <v>0</v>
      </c>
      <c r="O5775" s="90">
        <v>0</v>
      </c>
      <c r="P5775" s="90">
        <v>0</v>
      </c>
      <c r="Q5775" s="90">
        <v>0</v>
      </c>
      <c r="R5775" s="90">
        <v>0</v>
      </c>
      <c r="S5775" s="90">
        <v>0</v>
      </c>
      <c r="T5775" s="89" t="s">
        <v>73</v>
      </c>
    </row>
    <row r="5776" spans="1:20" x14ac:dyDescent="0.55000000000000004">
      <c r="A5776" s="123">
        <v>2568</v>
      </c>
      <c r="B5776" s="88">
        <v>45930</v>
      </c>
      <c r="C5776" s="89" t="s">
        <v>2314</v>
      </c>
      <c r="D5776" s="89">
        <v>1</v>
      </c>
      <c r="E5776" s="89" t="s">
        <v>22</v>
      </c>
      <c r="F5776" s="89" t="s">
        <v>25</v>
      </c>
      <c r="G5776" s="89" t="s">
        <v>69</v>
      </c>
      <c r="H5776" s="89" t="s">
        <v>2318</v>
      </c>
      <c r="I5776" s="89" t="s">
        <v>97</v>
      </c>
      <c r="J5776" s="89">
        <v>31</v>
      </c>
      <c r="K5776" s="89" t="s">
        <v>125</v>
      </c>
      <c r="L5776" s="89" t="s">
        <v>126</v>
      </c>
      <c r="M5776" s="89">
        <v>12</v>
      </c>
      <c r="N5776" s="90">
        <v>0</v>
      </c>
      <c r="O5776" s="90">
        <v>0</v>
      </c>
      <c r="P5776" s="90">
        <v>0</v>
      </c>
      <c r="Q5776" s="90">
        <v>0</v>
      </c>
      <c r="R5776" s="90">
        <v>0</v>
      </c>
      <c r="S5776" s="90">
        <v>0</v>
      </c>
      <c r="T5776" s="89" t="s">
        <v>73</v>
      </c>
    </row>
    <row r="5777" spans="1:20" x14ac:dyDescent="0.55000000000000004">
      <c r="A5777" s="123">
        <v>2568</v>
      </c>
      <c r="B5777" s="88">
        <v>45930</v>
      </c>
      <c r="C5777" s="89" t="s">
        <v>2314</v>
      </c>
      <c r="D5777" s="89">
        <v>1</v>
      </c>
      <c r="E5777" s="89" t="s">
        <v>22</v>
      </c>
      <c r="F5777" s="89" t="s">
        <v>25</v>
      </c>
      <c r="G5777" s="89" t="s">
        <v>50</v>
      </c>
      <c r="H5777" s="89" t="s">
        <v>2319</v>
      </c>
      <c r="I5777" s="89" t="s">
        <v>97</v>
      </c>
      <c r="J5777" s="89">
        <v>31</v>
      </c>
      <c r="K5777" s="89" t="s">
        <v>125</v>
      </c>
      <c r="L5777" s="89" t="s">
        <v>126</v>
      </c>
      <c r="M5777" s="89">
        <v>12</v>
      </c>
      <c r="N5777" s="90">
        <v>0</v>
      </c>
      <c r="O5777" s="90">
        <v>0</v>
      </c>
      <c r="P5777" s="90">
        <v>0</v>
      </c>
      <c r="Q5777" s="90">
        <v>0</v>
      </c>
      <c r="R5777" s="90">
        <v>0</v>
      </c>
      <c r="S5777" s="90">
        <v>0</v>
      </c>
      <c r="T5777" s="89" t="s">
        <v>73</v>
      </c>
    </row>
    <row r="5778" spans="1:20" x14ac:dyDescent="0.55000000000000004">
      <c r="A5778" s="123">
        <v>2568</v>
      </c>
      <c r="B5778" s="88">
        <v>45930</v>
      </c>
      <c r="C5778" s="89" t="s">
        <v>2314</v>
      </c>
      <c r="D5778" s="89">
        <v>1</v>
      </c>
      <c r="E5778" s="89" t="s">
        <v>22</v>
      </c>
      <c r="F5778" s="89" t="s">
        <v>25</v>
      </c>
      <c r="G5778" s="89" t="s">
        <v>59</v>
      </c>
      <c r="H5778" s="89" t="s">
        <v>2320</v>
      </c>
      <c r="I5778" s="89" t="s">
        <v>97</v>
      </c>
      <c r="J5778" s="89">
        <v>31</v>
      </c>
      <c r="K5778" s="89" t="s">
        <v>125</v>
      </c>
      <c r="L5778" s="89" t="s">
        <v>126</v>
      </c>
      <c r="M5778" s="89">
        <v>12</v>
      </c>
      <c r="N5778" s="90">
        <v>0</v>
      </c>
      <c r="O5778" s="90">
        <v>0</v>
      </c>
      <c r="P5778" s="90">
        <v>0</v>
      </c>
      <c r="Q5778" s="90">
        <v>0</v>
      </c>
      <c r="R5778" s="90">
        <v>0</v>
      </c>
      <c r="S5778" s="90">
        <v>0</v>
      </c>
      <c r="T5778" s="89" t="s">
        <v>73</v>
      </c>
    </row>
    <row r="5779" spans="1:20" x14ac:dyDescent="0.55000000000000004">
      <c r="A5779" s="123">
        <v>2568</v>
      </c>
      <c r="B5779" s="88">
        <v>45930</v>
      </c>
      <c r="C5779" s="89" t="s">
        <v>2314</v>
      </c>
      <c r="D5779" s="89">
        <v>1</v>
      </c>
      <c r="E5779" s="89" t="s">
        <v>22</v>
      </c>
      <c r="F5779" s="89" t="s">
        <v>56</v>
      </c>
      <c r="G5779" s="89" t="s">
        <v>54</v>
      </c>
      <c r="H5779" s="89" t="s">
        <v>2321</v>
      </c>
      <c r="I5779" s="89" t="s">
        <v>97</v>
      </c>
      <c r="J5779" s="89">
        <v>31</v>
      </c>
      <c r="K5779" s="89" t="s">
        <v>125</v>
      </c>
      <c r="L5779" s="89" t="s">
        <v>126</v>
      </c>
      <c r="M5779" s="89">
        <v>12</v>
      </c>
      <c r="N5779" s="90">
        <v>0</v>
      </c>
      <c r="O5779" s="90">
        <v>0</v>
      </c>
      <c r="P5779" s="90">
        <v>0</v>
      </c>
      <c r="Q5779" s="90">
        <v>0</v>
      </c>
      <c r="R5779" s="90">
        <v>0</v>
      </c>
      <c r="S5779" s="90">
        <v>0</v>
      </c>
      <c r="T5779" s="89" t="s">
        <v>73</v>
      </c>
    </row>
    <row r="5780" spans="1:20" x14ac:dyDescent="0.55000000000000004">
      <c r="A5780" s="123">
        <v>2568</v>
      </c>
      <c r="B5780" s="88">
        <v>45930</v>
      </c>
      <c r="C5780" s="89" t="s">
        <v>2314</v>
      </c>
      <c r="D5780" s="89">
        <v>1</v>
      </c>
      <c r="E5780" s="89" t="s">
        <v>22</v>
      </c>
      <c r="F5780" s="89" t="s">
        <v>25</v>
      </c>
      <c r="G5780" s="89" t="s">
        <v>57</v>
      </c>
      <c r="H5780" s="89" t="s">
        <v>2322</v>
      </c>
      <c r="I5780" s="89" t="s">
        <v>97</v>
      </c>
      <c r="J5780" s="89">
        <v>31</v>
      </c>
      <c r="K5780" s="89" t="s">
        <v>125</v>
      </c>
      <c r="L5780" s="89" t="s">
        <v>126</v>
      </c>
      <c r="M5780" s="89">
        <v>12</v>
      </c>
      <c r="N5780" s="90">
        <v>0</v>
      </c>
      <c r="O5780" s="90">
        <v>0</v>
      </c>
      <c r="P5780" s="90">
        <v>0</v>
      </c>
      <c r="Q5780" s="90">
        <v>0</v>
      </c>
      <c r="R5780" s="90">
        <v>0</v>
      </c>
      <c r="S5780" s="90">
        <v>0</v>
      </c>
      <c r="T5780" s="89" t="s">
        <v>73</v>
      </c>
    </row>
    <row r="5781" spans="1:20" x14ac:dyDescent="0.55000000000000004">
      <c r="A5781" s="123">
        <v>2568</v>
      </c>
      <c r="B5781" s="88">
        <v>45930</v>
      </c>
      <c r="C5781" s="89" t="s">
        <v>2314</v>
      </c>
      <c r="D5781" s="89">
        <v>1</v>
      </c>
      <c r="E5781" s="89" t="s">
        <v>22</v>
      </c>
      <c r="F5781" s="89" t="s">
        <v>25</v>
      </c>
      <c r="G5781" s="89" t="s">
        <v>52</v>
      </c>
      <c r="H5781" s="89" t="s">
        <v>2323</v>
      </c>
      <c r="I5781" s="89" t="s">
        <v>97</v>
      </c>
      <c r="J5781" s="89">
        <v>31</v>
      </c>
      <c r="K5781" s="89" t="s">
        <v>125</v>
      </c>
      <c r="L5781" s="89" t="s">
        <v>126</v>
      </c>
      <c r="M5781" s="89">
        <v>12</v>
      </c>
      <c r="N5781" s="90">
        <v>0</v>
      </c>
      <c r="O5781" s="90">
        <v>0</v>
      </c>
      <c r="P5781" s="90">
        <v>0</v>
      </c>
      <c r="Q5781" s="90">
        <v>0</v>
      </c>
      <c r="R5781" s="90">
        <v>0</v>
      </c>
      <c r="S5781" s="90">
        <v>0</v>
      </c>
      <c r="T5781" s="89" t="s">
        <v>73</v>
      </c>
    </row>
    <row r="5782" spans="1:20" x14ac:dyDescent="0.55000000000000004">
      <c r="A5782" s="123">
        <v>2568</v>
      </c>
      <c r="B5782" s="88">
        <v>45930</v>
      </c>
      <c r="C5782" s="89" t="s">
        <v>2314</v>
      </c>
      <c r="D5782" s="89">
        <v>1</v>
      </c>
      <c r="E5782" s="89" t="s">
        <v>22</v>
      </c>
      <c r="F5782" s="89" t="s">
        <v>25</v>
      </c>
      <c r="G5782" s="89" t="s">
        <v>61</v>
      </c>
      <c r="H5782" s="89" t="s">
        <v>2324</v>
      </c>
      <c r="I5782" s="89" t="s">
        <v>97</v>
      </c>
      <c r="J5782" s="89">
        <v>31</v>
      </c>
      <c r="K5782" s="89" t="s">
        <v>125</v>
      </c>
      <c r="L5782" s="89" t="s">
        <v>126</v>
      </c>
      <c r="M5782" s="89">
        <v>12</v>
      </c>
      <c r="N5782" s="90">
        <v>0</v>
      </c>
      <c r="O5782" s="90">
        <v>0</v>
      </c>
      <c r="P5782" s="90">
        <v>0</v>
      </c>
      <c r="Q5782" s="90">
        <v>0</v>
      </c>
      <c r="R5782" s="90">
        <v>0</v>
      </c>
      <c r="S5782" s="90">
        <v>0</v>
      </c>
      <c r="T5782" s="89" t="s">
        <v>73</v>
      </c>
    </row>
    <row r="5783" spans="1:20" x14ac:dyDescent="0.55000000000000004">
      <c r="A5783" s="123">
        <v>2568</v>
      </c>
      <c r="B5783" s="88">
        <v>45930</v>
      </c>
      <c r="C5783" s="89" t="s">
        <v>2314</v>
      </c>
      <c r="D5783" s="89">
        <v>1</v>
      </c>
      <c r="E5783" s="89" t="s">
        <v>22</v>
      </c>
      <c r="F5783" s="89" t="s">
        <v>25</v>
      </c>
      <c r="G5783" s="89" t="s">
        <v>67</v>
      </c>
      <c r="H5783" s="89" t="s">
        <v>2325</v>
      </c>
      <c r="I5783" s="89" t="s">
        <v>97</v>
      </c>
      <c r="J5783" s="89">
        <v>31</v>
      </c>
      <c r="K5783" s="89" t="s">
        <v>125</v>
      </c>
      <c r="L5783" s="89" t="s">
        <v>126</v>
      </c>
      <c r="M5783" s="89">
        <v>12</v>
      </c>
      <c r="N5783" s="90">
        <v>0</v>
      </c>
      <c r="O5783" s="90">
        <v>0</v>
      </c>
      <c r="P5783" s="90">
        <v>0</v>
      </c>
      <c r="Q5783" s="90">
        <v>0</v>
      </c>
      <c r="R5783" s="90">
        <v>0</v>
      </c>
      <c r="S5783" s="90">
        <v>0</v>
      </c>
      <c r="T5783" s="89" t="s">
        <v>73</v>
      </c>
    </row>
    <row r="5784" spans="1:20" x14ac:dyDescent="0.55000000000000004">
      <c r="A5784" s="123">
        <v>2568</v>
      </c>
      <c r="B5784" s="88">
        <v>45930</v>
      </c>
      <c r="C5784" s="89" t="s">
        <v>2314</v>
      </c>
      <c r="D5784" s="89">
        <v>1</v>
      </c>
      <c r="E5784" s="89" t="s">
        <v>22</v>
      </c>
      <c r="F5784" s="89" t="s">
        <v>25</v>
      </c>
      <c r="G5784" s="89" t="s">
        <v>23</v>
      </c>
      <c r="H5784" s="89" t="s">
        <v>2326</v>
      </c>
      <c r="I5784" s="89" t="s">
        <v>97</v>
      </c>
      <c r="J5784" s="89">
        <v>31</v>
      </c>
      <c r="K5784" s="89" t="s">
        <v>125</v>
      </c>
      <c r="L5784" s="89" t="s">
        <v>126</v>
      </c>
      <c r="M5784" s="89">
        <v>12</v>
      </c>
      <c r="N5784" s="90">
        <v>0</v>
      </c>
      <c r="O5784" s="90">
        <v>0</v>
      </c>
      <c r="P5784" s="90">
        <v>0</v>
      </c>
      <c r="Q5784" s="90">
        <v>0</v>
      </c>
      <c r="R5784" s="90">
        <v>0</v>
      </c>
      <c r="S5784" s="90">
        <v>0</v>
      </c>
      <c r="T5784" s="89" t="s">
        <v>73</v>
      </c>
    </row>
    <row r="5785" spans="1:20" x14ac:dyDescent="0.55000000000000004">
      <c r="A5785" s="123">
        <v>2568</v>
      </c>
      <c r="B5785" s="88">
        <v>45930</v>
      </c>
      <c r="C5785" s="89" t="s">
        <v>2314</v>
      </c>
      <c r="D5785" s="89">
        <v>1</v>
      </c>
      <c r="E5785" s="89" t="s">
        <v>22</v>
      </c>
      <c r="F5785" s="89" t="s">
        <v>25</v>
      </c>
      <c r="G5785" s="89" t="s">
        <v>41</v>
      </c>
      <c r="H5785" s="89" t="s">
        <v>2327</v>
      </c>
      <c r="I5785" s="89" t="s">
        <v>97</v>
      </c>
      <c r="J5785" s="89">
        <v>31</v>
      </c>
      <c r="K5785" s="89" t="s">
        <v>125</v>
      </c>
      <c r="L5785" s="89" t="s">
        <v>126</v>
      </c>
      <c r="M5785" s="89">
        <v>12</v>
      </c>
      <c r="N5785" s="90">
        <v>0</v>
      </c>
      <c r="O5785" s="90">
        <v>0</v>
      </c>
      <c r="P5785" s="90">
        <v>0</v>
      </c>
      <c r="Q5785" s="90">
        <v>0</v>
      </c>
      <c r="R5785" s="90">
        <v>0</v>
      </c>
      <c r="S5785" s="90">
        <v>0</v>
      </c>
      <c r="T5785" s="89" t="s">
        <v>73</v>
      </c>
    </row>
    <row r="5786" spans="1:20" x14ac:dyDescent="0.55000000000000004">
      <c r="A5786" s="123">
        <v>2568</v>
      </c>
      <c r="B5786" s="88">
        <v>45930</v>
      </c>
      <c r="C5786" s="89" t="s">
        <v>2314</v>
      </c>
      <c r="D5786" s="89">
        <v>1</v>
      </c>
      <c r="E5786" s="89" t="s">
        <v>22</v>
      </c>
      <c r="F5786" s="89" t="s">
        <v>25</v>
      </c>
      <c r="G5786" s="89" t="s">
        <v>43</v>
      </c>
      <c r="H5786" s="89" t="s">
        <v>2328</v>
      </c>
      <c r="I5786" s="89" t="s">
        <v>97</v>
      </c>
      <c r="J5786" s="89">
        <v>31</v>
      </c>
      <c r="K5786" s="89" t="s">
        <v>125</v>
      </c>
      <c r="L5786" s="89" t="s">
        <v>126</v>
      </c>
      <c r="M5786" s="89">
        <v>12</v>
      </c>
      <c r="N5786" s="90">
        <v>0</v>
      </c>
      <c r="O5786" s="90">
        <v>0</v>
      </c>
      <c r="P5786" s="90">
        <v>0</v>
      </c>
      <c r="Q5786" s="90">
        <v>0</v>
      </c>
      <c r="R5786" s="90">
        <v>0</v>
      </c>
      <c r="S5786" s="90">
        <v>0</v>
      </c>
      <c r="T5786" s="89" t="s">
        <v>73</v>
      </c>
    </row>
    <row r="5787" spans="1:20" x14ac:dyDescent="0.55000000000000004">
      <c r="A5787" s="123">
        <v>2568</v>
      </c>
      <c r="B5787" s="88">
        <v>45930</v>
      </c>
      <c r="C5787" s="89" t="s">
        <v>2314</v>
      </c>
      <c r="D5787" s="89">
        <v>1</v>
      </c>
      <c r="E5787" s="89" t="s">
        <v>22</v>
      </c>
      <c r="F5787" s="89" t="s">
        <v>25</v>
      </c>
      <c r="G5787" s="89" t="s">
        <v>35</v>
      </c>
      <c r="H5787" s="89" t="s">
        <v>2329</v>
      </c>
      <c r="I5787" s="89" t="s">
        <v>97</v>
      </c>
      <c r="J5787" s="89">
        <v>31</v>
      </c>
      <c r="K5787" s="89" t="s">
        <v>125</v>
      </c>
      <c r="L5787" s="89" t="s">
        <v>126</v>
      </c>
      <c r="M5787" s="89">
        <v>12</v>
      </c>
      <c r="N5787" s="90">
        <v>0</v>
      </c>
      <c r="O5787" s="90">
        <v>0</v>
      </c>
      <c r="P5787" s="90">
        <v>0</v>
      </c>
      <c r="Q5787" s="90">
        <v>0</v>
      </c>
      <c r="R5787" s="90">
        <v>0</v>
      </c>
      <c r="S5787" s="90">
        <v>0</v>
      </c>
      <c r="T5787" s="89" t="s">
        <v>73</v>
      </c>
    </row>
    <row r="5788" spans="1:20" x14ac:dyDescent="0.55000000000000004">
      <c r="A5788" s="123">
        <v>2568</v>
      </c>
      <c r="B5788" s="88">
        <v>45930</v>
      </c>
      <c r="C5788" s="89" t="s">
        <v>2314</v>
      </c>
      <c r="D5788" s="89">
        <v>1</v>
      </c>
      <c r="E5788" s="89" t="s">
        <v>22</v>
      </c>
      <c r="F5788" s="89" t="s">
        <v>25</v>
      </c>
      <c r="G5788" s="89" t="s">
        <v>45</v>
      </c>
      <c r="H5788" s="89" t="s">
        <v>2330</v>
      </c>
      <c r="I5788" s="89" t="s">
        <v>97</v>
      </c>
      <c r="J5788" s="89">
        <v>31</v>
      </c>
      <c r="K5788" s="89" t="s">
        <v>125</v>
      </c>
      <c r="L5788" s="89" t="s">
        <v>126</v>
      </c>
      <c r="M5788" s="89">
        <v>12</v>
      </c>
      <c r="N5788" s="90">
        <v>0</v>
      </c>
      <c r="O5788" s="90">
        <v>0</v>
      </c>
      <c r="P5788" s="90">
        <v>0</v>
      </c>
      <c r="Q5788" s="90">
        <v>0</v>
      </c>
      <c r="R5788" s="90">
        <v>0</v>
      </c>
      <c r="S5788" s="90">
        <v>0</v>
      </c>
      <c r="T5788" s="89" t="s">
        <v>73</v>
      </c>
    </row>
    <row r="5789" spans="1:20" x14ac:dyDescent="0.55000000000000004">
      <c r="A5789" s="123">
        <v>2568</v>
      </c>
      <c r="B5789" s="88">
        <v>45930</v>
      </c>
      <c r="C5789" s="89" t="s">
        <v>2314</v>
      </c>
      <c r="D5789" s="89">
        <v>1</v>
      </c>
      <c r="E5789" s="89" t="s">
        <v>22</v>
      </c>
      <c r="F5789" s="89" t="s">
        <v>25</v>
      </c>
      <c r="G5789" s="89" t="s">
        <v>39</v>
      </c>
      <c r="H5789" s="89" t="s">
        <v>2331</v>
      </c>
      <c r="I5789" s="89" t="s">
        <v>97</v>
      </c>
      <c r="J5789" s="89">
        <v>31</v>
      </c>
      <c r="K5789" s="89" t="s">
        <v>125</v>
      </c>
      <c r="L5789" s="89" t="s">
        <v>126</v>
      </c>
      <c r="M5789" s="89">
        <v>12</v>
      </c>
      <c r="N5789" s="90">
        <v>0</v>
      </c>
      <c r="O5789" s="90">
        <v>0</v>
      </c>
      <c r="P5789" s="90">
        <v>0</v>
      </c>
      <c r="Q5789" s="90">
        <v>0</v>
      </c>
      <c r="R5789" s="90">
        <v>0</v>
      </c>
      <c r="S5789" s="90">
        <v>0</v>
      </c>
      <c r="T5789" s="89" t="s">
        <v>73</v>
      </c>
    </row>
    <row r="5790" spans="1:20" x14ac:dyDescent="0.55000000000000004">
      <c r="A5790" s="123">
        <v>2568</v>
      </c>
      <c r="B5790" s="88">
        <v>45930</v>
      </c>
      <c r="C5790" s="89" t="s">
        <v>2314</v>
      </c>
      <c r="D5790" s="89">
        <v>1</v>
      </c>
      <c r="E5790" s="89" t="s">
        <v>22</v>
      </c>
      <c r="F5790" s="89" t="s">
        <v>25</v>
      </c>
      <c r="G5790" s="89" t="s">
        <v>37</v>
      </c>
      <c r="H5790" s="89" t="s">
        <v>2332</v>
      </c>
      <c r="I5790" s="89" t="s">
        <v>97</v>
      </c>
      <c r="J5790" s="89">
        <v>31</v>
      </c>
      <c r="K5790" s="89" t="s">
        <v>125</v>
      </c>
      <c r="L5790" s="89" t="s">
        <v>126</v>
      </c>
      <c r="M5790" s="89">
        <v>12</v>
      </c>
      <c r="N5790" s="90">
        <v>0</v>
      </c>
      <c r="O5790" s="90">
        <v>0</v>
      </c>
      <c r="P5790" s="90">
        <v>0</v>
      </c>
      <c r="Q5790" s="90">
        <v>0</v>
      </c>
      <c r="R5790" s="90">
        <v>0</v>
      </c>
      <c r="S5790" s="90">
        <v>0</v>
      </c>
      <c r="T5790" s="89" t="s">
        <v>73</v>
      </c>
    </row>
    <row r="5791" spans="1:20" x14ac:dyDescent="0.55000000000000004">
      <c r="A5791" s="123">
        <v>2568</v>
      </c>
      <c r="B5791" s="88">
        <v>45930</v>
      </c>
      <c r="C5791" s="89" t="s">
        <v>2314</v>
      </c>
      <c r="D5791" s="89">
        <v>1</v>
      </c>
      <c r="E5791" s="89" t="s">
        <v>147</v>
      </c>
      <c r="F5791" s="89" t="s">
        <v>25</v>
      </c>
      <c r="G5791" s="89" t="s">
        <v>196</v>
      </c>
      <c r="H5791" s="89" t="s">
        <v>2333</v>
      </c>
      <c r="I5791" s="89" t="s">
        <v>97</v>
      </c>
      <c r="J5791" s="89">
        <v>31</v>
      </c>
      <c r="K5791" s="89" t="s">
        <v>125</v>
      </c>
      <c r="L5791" s="89" t="s">
        <v>126</v>
      </c>
      <c r="M5791" s="89">
        <v>12</v>
      </c>
      <c r="N5791" s="90">
        <v>0</v>
      </c>
      <c r="O5791" s="90">
        <v>0</v>
      </c>
      <c r="P5791" s="90">
        <v>0</v>
      </c>
      <c r="Q5791" s="90">
        <v>0</v>
      </c>
      <c r="R5791" s="90">
        <v>0</v>
      </c>
      <c r="S5791" s="90">
        <v>0</v>
      </c>
      <c r="T5791" s="89" t="s">
        <v>73</v>
      </c>
    </row>
    <row r="5792" spans="1:20" x14ac:dyDescent="0.55000000000000004">
      <c r="A5792" s="123">
        <v>2568</v>
      </c>
      <c r="B5792" s="88">
        <v>45930</v>
      </c>
      <c r="C5792" s="89" t="s">
        <v>2314</v>
      </c>
      <c r="D5792" s="89">
        <v>1</v>
      </c>
      <c r="E5792" s="89" t="s">
        <v>147</v>
      </c>
      <c r="F5792" s="89" t="s">
        <v>49</v>
      </c>
      <c r="G5792" s="89" t="s">
        <v>156</v>
      </c>
      <c r="H5792" s="89" t="s">
        <v>2334</v>
      </c>
      <c r="I5792" s="89" t="s">
        <v>97</v>
      </c>
      <c r="J5792" s="89">
        <v>31</v>
      </c>
      <c r="K5792" s="89" t="s">
        <v>125</v>
      </c>
      <c r="L5792" s="89" t="s">
        <v>126</v>
      </c>
      <c r="M5792" s="89">
        <v>12</v>
      </c>
      <c r="N5792" s="90">
        <v>4281874067.5900002</v>
      </c>
      <c r="O5792" s="90">
        <v>4282000000</v>
      </c>
      <c r="P5792" s="90">
        <v>4282000000</v>
      </c>
      <c r="Q5792" s="90">
        <v>4667269252.8100004</v>
      </c>
      <c r="R5792" s="90">
        <v>385269252.81</v>
      </c>
      <c r="S5792" s="90">
        <v>8.9974136574030794</v>
      </c>
      <c r="T5792" s="89" t="s">
        <v>73</v>
      </c>
    </row>
    <row r="5793" spans="1:20" x14ac:dyDescent="0.55000000000000004">
      <c r="A5793" s="123">
        <v>2568</v>
      </c>
      <c r="B5793" s="88">
        <v>45930</v>
      </c>
      <c r="C5793" s="89" t="s">
        <v>2314</v>
      </c>
      <c r="D5793" s="89">
        <v>1</v>
      </c>
      <c r="E5793" s="89" t="s">
        <v>147</v>
      </c>
      <c r="F5793" s="89" t="s">
        <v>56</v>
      </c>
      <c r="G5793" s="89" t="s">
        <v>152</v>
      </c>
      <c r="H5793" s="89" t="s">
        <v>2335</v>
      </c>
      <c r="I5793" s="89" t="s">
        <v>97</v>
      </c>
      <c r="J5793" s="89">
        <v>31</v>
      </c>
      <c r="K5793" s="89" t="s">
        <v>125</v>
      </c>
      <c r="L5793" s="89" t="s">
        <v>126</v>
      </c>
      <c r="M5793" s="89">
        <v>12</v>
      </c>
      <c r="N5793" s="90">
        <v>172698635.61000001</v>
      </c>
      <c r="O5793" s="90">
        <v>359370000</v>
      </c>
      <c r="P5793" s="90">
        <v>359370000</v>
      </c>
      <c r="Q5793" s="90">
        <v>371960301.22000003</v>
      </c>
      <c r="R5793" s="90">
        <v>12590301.220000001</v>
      </c>
      <c r="S5793" s="90">
        <v>3.5034369090352602</v>
      </c>
      <c r="T5793" s="89" t="s">
        <v>73</v>
      </c>
    </row>
    <row r="5794" spans="1:20" x14ac:dyDescent="0.55000000000000004">
      <c r="A5794" s="123">
        <v>2568</v>
      </c>
      <c r="B5794" s="88">
        <v>45930</v>
      </c>
      <c r="C5794" s="89" t="s">
        <v>2314</v>
      </c>
      <c r="D5794" s="89">
        <v>1</v>
      </c>
      <c r="E5794" s="89" t="s">
        <v>147</v>
      </c>
      <c r="F5794" s="89" t="s">
        <v>25</v>
      </c>
      <c r="G5794" s="89" t="s">
        <v>190</v>
      </c>
      <c r="H5794" s="89" t="s">
        <v>2336</v>
      </c>
      <c r="I5794" s="89" t="s">
        <v>97</v>
      </c>
      <c r="J5794" s="89">
        <v>31</v>
      </c>
      <c r="K5794" s="89" t="s">
        <v>125</v>
      </c>
      <c r="L5794" s="89" t="s">
        <v>126</v>
      </c>
      <c r="M5794" s="89">
        <v>12</v>
      </c>
      <c r="N5794" s="90">
        <v>0</v>
      </c>
      <c r="O5794" s="90">
        <v>0</v>
      </c>
      <c r="P5794" s="90">
        <v>0</v>
      </c>
      <c r="Q5794" s="90">
        <v>0</v>
      </c>
      <c r="R5794" s="90">
        <v>0</v>
      </c>
      <c r="S5794" s="90">
        <v>0</v>
      </c>
      <c r="T5794" s="89" t="s">
        <v>73</v>
      </c>
    </row>
    <row r="5795" spans="1:20" x14ac:dyDescent="0.55000000000000004">
      <c r="A5795" s="123">
        <v>2568</v>
      </c>
      <c r="B5795" s="88">
        <v>45930</v>
      </c>
      <c r="C5795" s="89" t="s">
        <v>2314</v>
      </c>
      <c r="D5795" s="89">
        <v>1</v>
      </c>
      <c r="E5795" s="89" t="s">
        <v>147</v>
      </c>
      <c r="F5795" s="89" t="s">
        <v>25</v>
      </c>
      <c r="G5795" s="89" t="s">
        <v>176</v>
      </c>
      <c r="H5795" s="89" t="s">
        <v>2337</v>
      </c>
      <c r="I5795" s="89" t="s">
        <v>97</v>
      </c>
      <c r="J5795" s="89">
        <v>31</v>
      </c>
      <c r="K5795" s="89" t="s">
        <v>125</v>
      </c>
      <c r="L5795" s="89" t="s">
        <v>126</v>
      </c>
      <c r="M5795" s="89">
        <v>12</v>
      </c>
      <c r="N5795" s="90">
        <v>0</v>
      </c>
      <c r="O5795" s="90">
        <v>0</v>
      </c>
      <c r="P5795" s="90">
        <v>0</v>
      </c>
      <c r="Q5795" s="90">
        <v>0</v>
      </c>
      <c r="R5795" s="90">
        <v>0</v>
      </c>
      <c r="S5795" s="90">
        <v>0</v>
      </c>
      <c r="T5795" s="89" t="s">
        <v>73</v>
      </c>
    </row>
    <row r="5796" spans="1:20" x14ac:dyDescent="0.55000000000000004">
      <c r="A5796" s="123">
        <v>2568</v>
      </c>
      <c r="B5796" s="88">
        <v>45930</v>
      </c>
      <c r="C5796" s="89" t="s">
        <v>2314</v>
      </c>
      <c r="D5796" s="89">
        <v>1</v>
      </c>
      <c r="E5796" s="89" t="s">
        <v>147</v>
      </c>
      <c r="F5796" s="89" t="s">
        <v>25</v>
      </c>
      <c r="G5796" s="89" t="s">
        <v>158</v>
      </c>
      <c r="H5796" s="89" t="s">
        <v>2338</v>
      </c>
      <c r="I5796" s="89" t="s">
        <v>97</v>
      </c>
      <c r="J5796" s="89">
        <v>31</v>
      </c>
      <c r="K5796" s="89" t="s">
        <v>125</v>
      </c>
      <c r="L5796" s="89" t="s">
        <v>126</v>
      </c>
      <c r="M5796" s="89">
        <v>12</v>
      </c>
      <c r="N5796" s="90">
        <v>0</v>
      </c>
      <c r="O5796" s="90">
        <v>0</v>
      </c>
      <c r="P5796" s="90">
        <v>0</v>
      </c>
      <c r="Q5796" s="90">
        <v>0</v>
      </c>
      <c r="R5796" s="90">
        <v>0</v>
      </c>
      <c r="S5796" s="90">
        <v>0</v>
      </c>
      <c r="T5796" s="89" t="s">
        <v>73</v>
      </c>
    </row>
    <row r="5797" spans="1:20" x14ac:dyDescent="0.55000000000000004">
      <c r="A5797" s="123">
        <v>2568</v>
      </c>
      <c r="B5797" s="88">
        <v>45930</v>
      </c>
      <c r="C5797" s="89" t="s">
        <v>2314</v>
      </c>
      <c r="D5797" s="89">
        <v>1</v>
      </c>
      <c r="E5797" s="89" t="s">
        <v>147</v>
      </c>
      <c r="F5797" s="89" t="s">
        <v>25</v>
      </c>
      <c r="G5797" s="89" t="s">
        <v>194</v>
      </c>
      <c r="H5797" s="89" t="s">
        <v>2339</v>
      </c>
      <c r="I5797" s="89" t="s">
        <v>97</v>
      </c>
      <c r="J5797" s="89">
        <v>31</v>
      </c>
      <c r="K5797" s="89" t="s">
        <v>125</v>
      </c>
      <c r="L5797" s="89" t="s">
        <v>126</v>
      </c>
      <c r="M5797" s="89">
        <v>12</v>
      </c>
      <c r="N5797" s="90">
        <v>0</v>
      </c>
      <c r="O5797" s="90">
        <v>0</v>
      </c>
      <c r="P5797" s="90">
        <v>0</v>
      </c>
      <c r="Q5797" s="90">
        <v>0</v>
      </c>
      <c r="R5797" s="90">
        <v>0</v>
      </c>
      <c r="S5797" s="90">
        <v>0</v>
      </c>
      <c r="T5797" s="89" t="s">
        <v>73</v>
      </c>
    </row>
    <row r="5798" spans="1:20" x14ac:dyDescent="0.55000000000000004">
      <c r="A5798" s="123">
        <v>2568</v>
      </c>
      <c r="B5798" s="88">
        <v>45930</v>
      </c>
      <c r="C5798" s="89" t="s">
        <v>2314</v>
      </c>
      <c r="D5798" s="89">
        <v>1</v>
      </c>
      <c r="E5798" s="89" t="s">
        <v>147</v>
      </c>
      <c r="F5798" s="89" t="s">
        <v>25</v>
      </c>
      <c r="G5798" s="89" t="s">
        <v>154</v>
      </c>
      <c r="H5798" s="89" t="s">
        <v>2340</v>
      </c>
      <c r="I5798" s="89" t="s">
        <v>97</v>
      </c>
      <c r="J5798" s="89">
        <v>31</v>
      </c>
      <c r="K5798" s="89" t="s">
        <v>125</v>
      </c>
      <c r="L5798" s="89" t="s">
        <v>126</v>
      </c>
      <c r="M5798" s="89">
        <v>12</v>
      </c>
      <c r="N5798" s="90">
        <v>0</v>
      </c>
      <c r="O5798" s="90">
        <v>0</v>
      </c>
      <c r="P5798" s="90">
        <v>0</v>
      </c>
      <c r="Q5798" s="90">
        <v>0</v>
      </c>
      <c r="R5798" s="90">
        <v>0</v>
      </c>
      <c r="S5798" s="90">
        <v>0</v>
      </c>
      <c r="T5798" s="89" t="s">
        <v>73</v>
      </c>
    </row>
    <row r="5799" spans="1:20" x14ac:dyDescent="0.55000000000000004">
      <c r="A5799" s="123">
        <v>2568</v>
      </c>
      <c r="B5799" s="88">
        <v>45930</v>
      </c>
      <c r="C5799" s="89" t="s">
        <v>2314</v>
      </c>
      <c r="D5799" s="89">
        <v>1</v>
      </c>
      <c r="E5799" s="89" t="s">
        <v>147</v>
      </c>
      <c r="F5799" s="89" t="s">
        <v>56</v>
      </c>
      <c r="G5799" s="89" t="s">
        <v>160</v>
      </c>
      <c r="H5799" s="89" t="s">
        <v>2341</v>
      </c>
      <c r="I5799" s="89" t="s">
        <v>97</v>
      </c>
      <c r="J5799" s="89">
        <v>31</v>
      </c>
      <c r="K5799" s="89" t="s">
        <v>125</v>
      </c>
      <c r="L5799" s="89" t="s">
        <v>126</v>
      </c>
      <c r="M5799" s="89">
        <v>12</v>
      </c>
      <c r="N5799" s="90">
        <v>291582240.31</v>
      </c>
      <c r="O5799" s="90">
        <v>360080000</v>
      </c>
      <c r="P5799" s="90">
        <v>360080000</v>
      </c>
      <c r="Q5799" s="90">
        <v>236916158.80000001</v>
      </c>
      <c r="R5799" s="90">
        <v>-123163841.2</v>
      </c>
      <c r="S5799" s="90">
        <v>-34.204577093979097</v>
      </c>
      <c r="T5799" s="89" t="s">
        <v>28</v>
      </c>
    </row>
    <row r="5800" spans="1:20" x14ac:dyDescent="0.55000000000000004">
      <c r="A5800" s="123">
        <v>2568</v>
      </c>
      <c r="B5800" s="88">
        <v>45930</v>
      </c>
      <c r="C5800" s="89" t="s">
        <v>2314</v>
      </c>
      <c r="D5800" s="89">
        <v>1</v>
      </c>
      <c r="E5800" s="89" t="s">
        <v>147</v>
      </c>
      <c r="F5800" s="89" t="s">
        <v>25</v>
      </c>
      <c r="G5800" s="89" t="s">
        <v>184</v>
      </c>
      <c r="H5800" s="89" t="s">
        <v>2342</v>
      </c>
      <c r="I5800" s="89" t="s">
        <v>97</v>
      </c>
      <c r="J5800" s="89">
        <v>31</v>
      </c>
      <c r="K5800" s="89" t="s">
        <v>125</v>
      </c>
      <c r="L5800" s="89" t="s">
        <v>126</v>
      </c>
      <c r="M5800" s="89">
        <v>12</v>
      </c>
      <c r="N5800" s="90">
        <v>0</v>
      </c>
      <c r="O5800" s="90">
        <v>0</v>
      </c>
      <c r="P5800" s="90">
        <v>0</v>
      </c>
      <c r="Q5800" s="90">
        <v>0</v>
      </c>
      <c r="R5800" s="90">
        <v>0</v>
      </c>
      <c r="S5800" s="90">
        <v>0</v>
      </c>
      <c r="T5800" s="89" t="s">
        <v>73</v>
      </c>
    </row>
    <row r="5801" spans="1:20" x14ac:dyDescent="0.55000000000000004">
      <c r="A5801" s="123">
        <v>2568</v>
      </c>
      <c r="B5801" s="88">
        <v>45930</v>
      </c>
      <c r="C5801" s="89" t="s">
        <v>2314</v>
      </c>
      <c r="D5801" s="89">
        <v>1</v>
      </c>
      <c r="E5801" s="89" t="s">
        <v>147</v>
      </c>
      <c r="F5801" s="89" t="s">
        <v>25</v>
      </c>
      <c r="G5801" s="89" t="s">
        <v>164</v>
      </c>
      <c r="H5801" s="89" t="s">
        <v>2343</v>
      </c>
      <c r="I5801" s="89" t="s">
        <v>97</v>
      </c>
      <c r="J5801" s="89">
        <v>31</v>
      </c>
      <c r="K5801" s="89" t="s">
        <v>125</v>
      </c>
      <c r="L5801" s="89" t="s">
        <v>126</v>
      </c>
      <c r="M5801" s="89">
        <v>12</v>
      </c>
      <c r="N5801" s="90">
        <v>0</v>
      </c>
      <c r="O5801" s="90">
        <v>0</v>
      </c>
      <c r="P5801" s="90">
        <v>0</v>
      </c>
      <c r="Q5801" s="90">
        <v>0</v>
      </c>
      <c r="R5801" s="90">
        <v>0</v>
      </c>
      <c r="S5801" s="90">
        <v>0</v>
      </c>
      <c r="T5801" s="89" t="s">
        <v>73</v>
      </c>
    </row>
    <row r="5802" spans="1:20" x14ac:dyDescent="0.55000000000000004">
      <c r="A5802" s="123">
        <v>2568</v>
      </c>
      <c r="B5802" s="88">
        <v>45930</v>
      </c>
      <c r="C5802" s="89" t="s">
        <v>2314</v>
      </c>
      <c r="D5802" s="89">
        <v>1</v>
      </c>
      <c r="E5802" s="89" t="s">
        <v>147</v>
      </c>
      <c r="F5802" s="89" t="s">
        <v>56</v>
      </c>
      <c r="G5802" s="89" t="s">
        <v>178</v>
      </c>
      <c r="H5802" s="89" t="s">
        <v>2344</v>
      </c>
      <c r="I5802" s="89" t="s">
        <v>97</v>
      </c>
      <c r="J5802" s="89">
        <v>31</v>
      </c>
      <c r="K5802" s="89" t="s">
        <v>125</v>
      </c>
      <c r="L5802" s="89" t="s">
        <v>126</v>
      </c>
      <c r="M5802" s="89">
        <v>12</v>
      </c>
      <c r="N5802" s="90">
        <v>0</v>
      </c>
      <c r="O5802" s="90">
        <v>0</v>
      </c>
      <c r="P5802" s="90">
        <v>0</v>
      </c>
      <c r="Q5802" s="90">
        <v>0</v>
      </c>
      <c r="R5802" s="90">
        <v>0</v>
      </c>
      <c r="S5802" s="90">
        <v>0</v>
      </c>
      <c r="T5802" s="89" t="s">
        <v>73</v>
      </c>
    </row>
    <row r="5803" spans="1:20" x14ac:dyDescent="0.55000000000000004">
      <c r="A5803" s="123">
        <v>2568</v>
      </c>
      <c r="B5803" s="88">
        <v>45930</v>
      </c>
      <c r="C5803" s="89" t="s">
        <v>2314</v>
      </c>
      <c r="D5803" s="89">
        <v>1</v>
      </c>
      <c r="E5803" s="89" t="s">
        <v>147</v>
      </c>
      <c r="F5803" s="89" t="s">
        <v>25</v>
      </c>
      <c r="G5803" s="89" t="s">
        <v>192</v>
      </c>
      <c r="H5803" s="89" t="s">
        <v>2345</v>
      </c>
      <c r="I5803" s="89" t="s">
        <v>97</v>
      </c>
      <c r="J5803" s="89">
        <v>31</v>
      </c>
      <c r="K5803" s="89" t="s">
        <v>125</v>
      </c>
      <c r="L5803" s="89" t="s">
        <v>126</v>
      </c>
      <c r="M5803" s="89">
        <v>12</v>
      </c>
      <c r="N5803" s="90">
        <v>0</v>
      </c>
      <c r="O5803" s="90">
        <v>0</v>
      </c>
      <c r="P5803" s="90">
        <v>0</v>
      </c>
      <c r="Q5803" s="90">
        <v>0</v>
      </c>
      <c r="R5803" s="90">
        <v>0</v>
      </c>
      <c r="S5803" s="90">
        <v>0</v>
      </c>
      <c r="T5803" s="89" t="s">
        <v>73</v>
      </c>
    </row>
    <row r="5804" spans="1:20" x14ac:dyDescent="0.55000000000000004">
      <c r="A5804" s="123">
        <v>2568</v>
      </c>
      <c r="B5804" s="88">
        <v>45930</v>
      </c>
      <c r="C5804" s="89" t="s">
        <v>2314</v>
      </c>
      <c r="D5804" s="89">
        <v>1</v>
      </c>
      <c r="E5804" s="89" t="s">
        <v>147</v>
      </c>
      <c r="F5804" s="89" t="s">
        <v>56</v>
      </c>
      <c r="G5804" s="89" t="s">
        <v>166</v>
      </c>
      <c r="H5804" s="89" t="s">
        <v>2346</v>
      </c>
      <c r="I5804" s="89" t="s">
        <v>97</v>
      </c>
      <c r="J5804" s="89">
        <v>31</v>
      </c>
      <c r="K5804" s="89" t="s">
        <v>125</v>
      </c>
      <c r="L5804" s="89" t="s">
        <v>126</v>
      </c>
      <c r="M5804" s="89">
        <v>12</v>
      </c>
      <c r="N5804" s="90">
        <v>77060017.709999993</v>
      </c>
      <c r="O5804" s="90">
        <v>153913659.13999999</v>
      </c>
      <c r="P5804" s="90">
        <v>153913659.13999999</v>
      </c>
      <c r="Q5804" s="90">
        <v>197218736.65000001</v>
      </c>
      <c r="R5804" s="90">
        <v>43305077.509999998</v>
      </c>
      <c r="S5804" s="90">
        <v>28.1359547631894</v>
      </c>
      <c r="T5804" s="89" t="s">
        <v>73</v>
      </c>
    </row>
    <row r="5805" spans="1:20" x14ac:dyDescent="0.55000000000000004">
      <c r="A5805" s="123">
        <v>2568</v>
      </c>
      <c r="B5805" s="88">
        <v>45930</v>
      </c>
      <c r="C5805" s="89" t="s">
        <v>2314</v>
      </c>
      <c r="D5805" s="89">
        <v>1</v>
      </c>
      <c r="E5805" s="89" t="s">
        <v>147</v>
      </c>
      <c r="F5805" s="89" t="s">
        <v>25</v>
      </c>
      <c r="G5805" s="89" t="s">
        <v>180</v>
      </c>
      <c r="H5805" s="89" t="s">
        <v>2347</v>
      </c>
      <c r="I5805" s="89" t="s">
        <v>97</v>
      </c>
      <c r="J5805" s="89">
        <v>31</v>
      </c>
      <c r="K5805" s="89" t="s">
        <v>125</v>
      </c>
      <c r="L5805" s="89" t="s">
        <v>126</v>
      </c>
      <c r="M5805" s="89">
        <v>12</v>
      </c>
      <c r="N5805" s="90">
        <v>0</v>
      </c>
      <c r="O5805" s="90">
        <v>0</v>
      </c>
      <c r="P5805" s="90">
        <v>0</v>
      </c>
      <c r="Q5805" s="90">
        <v>0</v>
      </c>
      <c r="R5805" s="90">
        <v>0</v>
      </c>
      <c r="S5805" s="90">
        <v>0</v>
      </c>
      <c r="T5805" s="89" t="s">
        <v>73</v>
      </c>
    </row>
    <row r="5806" spans="1:20" x14ac:dyDescent="0.55000000000000004">
      <c r="A5806" s="123">
        <v>2568</v>
      </c>
      <c r="B5806" s="88">
        <v>45930</v>
      </c>
      <c r="C5806" s="89" t="s">
        <v>2314</v>
      </c>
      <c r="D5806" s="89">
        <v>1</v>
      </c>
      <c r="E5806" s="89" t="s">
        <v>147</v>
      </c>
      <c r="F5806" s="89" t="s">
        <v>25</v>
      </c>
      <c r="G5806" s="89" t="s">
        <v>168</v>
      </c>
      <c r="H5806" s="89" t="s">
        <v>2348</v>
      </c>
      <c r="I5806" s="89" t="s">
        <v>97</v>
      </c>
      <c r="J5806" s="89">
        <v>31</v>
      </c>
      <c r="K5806" s="89" t="s">
        <v>125</v>
      </c>
      <c r="L5806" s="89" t="s">
        <v>126</v>
      </c>
      <c r="M5806" s="89">
        <v>12</v>
      </c>
      <c r="N5806" s="90">
        <v>0</v>
      </c>
      <c r="O5806" s="90">
        <v>0</v>
      </c>
      <c r="P5806" s="90">
        <v>0</v>
      </c>
      <c r="Q5806" s="90">
        <v>0</v>
      </c>
      <c r="R5806" s="90">
        <v>0</v>
      </c>
      <c r="S5806" s="90">
        <v>0</v>
      </c>
      <c r="T5806" s="89" t="s">
        <v>73</v>
      </c>
    </row>
    <row r="5807" spans="1:20" x14ac:dyDescent="0.55000000000000004">
      <c r="A5807" s="123">
        <v>2568</v>
      </c>
      <c r="B5807" s="88">
        <v>45930</v>
      </c>
      <c r="C5807" s="89" t="s">
        <v>2314</v>
      </c>
      <c r="D5807" s="89">
        <v>1</v>
      </c>
      <c r="E5807" s="89" t="s">
        <v>147</v>
      </c>
      <c r="F5807" s="89" t="s">
        <v>25</v>
      </c>
      <c r="G5807" s="89" t="s">
        <v>182</v>
      </c>
      <c r="H5807" s="89" t="s">
        <v>2349</v>
      </c>
      <c r="I5807" s="89" t="s">
        <v>97</v>
      </c>
      <c r="J5807" s="89">
        <v>31</v>
      </c>
      <c r="K5807" s="89" t="s">
        <v>125</v>
      </c>
      <c r="L5807" s="89" t="s">
        <v>126</v>
      </c>
      <c r="M5807" s="89">
        <v>12</v>
      </c>
      <c r="N5807" s="90">
        <v>0</v>
      </c>
      <c r="O5807" s="90">
        <v>0</v>
      </c>
      <c r="P5807" s="90">
        <v>0</v>
      </c>
      <c r="Q5807" s="90">
        <v>0</v>
      </c>
      <c r="R5807" s="90">
        <v>0</v>
      </c>
      <c r="S5807" s="90">
        <v>0</v>
      </c>
      <c r="T5807" s="89" t="s">
        <v>73</v>
      </c>
    </row>
    <row r="5808" spans="1:20" x14ac:dyDescent="0.55000000000000004">
      <c r="A5808" s="123">
        <v>2568</v>
      </c>
      <c r="B5808" s="88">
        <v>45930</v>
      </c>
      <c r="C5808" s="89" t="s">
        <v>2314</v>
      </c>
      <c r="D5808" s="89">
        <v>1</v>
      </c>
      <c r="E5808" s="89" t="s">
        <v>147</v>
      </c>
      <c r="F5808" s="89" t="s">
        <v>25</v>
      </c>
      <c r="G5808" s="89" t="s">
        <v>172</v>
      </c>
      <c r="H5808" s="89" t="s">
        <v>2350</v>
      </c>
      <c r="I5808" s="89" t="s">
        <v>97</v>
      </c>
      <c r="J5808" s="89">
        <v>31</v>
      </c>
      <c r="K5808" s="89" t="s">
        <v>125</v>
      </c>
      <c r="L5808" s="89" t="s">
        <v>126</v>
      </c>
      <c r="M5808" s="89">
        <v>12</v>
      </c>
      <c r="N5808" s="90">
        <v>0</v>
      </c>
      <c r="O5808" s="90">
        <v>0</v>
      </c>
      <c r="P5808" s="90">
        <v>0</v>
      </c>
      <c r="Q5808" s="90">
        <v>0</v>
      </c>
      <c r="R5808" s="90">
        <v>0</v>
      </c>
      <c r="S5808" s="90">
        <v>0</v>
      </c>
      <c r="T5808" s="89" t="s">
        <v>73</v>
      </c>
    </row>
    <row r="5809" spans="1:20" x14ac:dyDescent="0.55000000000000004">
      <c r="A5809" s="123">
        <v>2568</v>
      </c>
      <c r="B5809" s="88">
        <v>45930</v>
      </c>
      <c r="C5809" s="89" t="s">
        <v>2314</v>
      </c>
      <c r="D5809" s="89">
        <v>1</v>
      </c>
      <c r="E5809" s="89" t="s">
        <v>147</v>
      </c>
      <c r="F5809" s="89" t="s">
        <v>25</v>
      </c>
      <c r="G5809" s="89" t="s">
        <v>186</v>
      </c>
      <c r="H5809" s="89" t="s">
        <v>2351</v>
      </c>
      <c r="I5809" s="89" t="s">
        <v>97</v>
      </c>
      <c r="J5809" s="89">
        <v>31</v>
      </c>
      <c r="K5809" s="89" t="s">
        <v>125</v>
      </c>
      <c r="L5809" s="89" t="s">
        <v>126</v>
      </c>
      <c r="M5809" s="89">
        <v>12</v>
      </c>
      <c r="N5809" s="90">
        <v>0</v>
      </c>
      <c r="O5809" s="90">
        <v>0</v>
      </c>
      <c r="P5809" s="90">
        <v>0</v>
      </c>
      <c r="Q5809" s="90">
        <v>0</v>
      </c>
      <c r="R5809" s="90">
        <v>0</v>
      </c>
      <c r="S5809" s="90">
        <v>0</v>
      </c>
      <c r="T5809" s="89" t="s">
        <v>73</v>
      </c>
    </row>
    <row r="5810" spans="1:20" x14ac:dyDescent="0.55000000000000004">
      <c r="A5810" s="123">
        <v>2568</v>
      </c>
      <c r="B5810" s="88">
        <v>45930</v>
      </c>
      <c r="C5810" s="89" t="s">
        <v>2314</v>
      </c>
      <c r="D5810" s="89">
        <v>1</v>
      </c>
      <c r="E5810" s="89" t="s">
        <v>147</v>
      </c>
      <c r="F5810" s="89" t="s">
        <v>25</v>
      </c>
      <c r="G5810" s="89" t="s">
        <v>162</v>
      </c>
      <c r="H5810" s="89" t="s">
        <v>2352</v>
      </c>
      <c r="I5810" s="89" t="s">
        <v>97</v>
      </c>
      <c r="J5810" s="89">
        <v>31</v>
      </c>
      <c r="K5810" s="89" t="s">
        <v>125</v>
      </c>
      <c r="L5810" s="89" t="s">
        <v>126</v>
      </c>
      <c r="M5810" s="89">
        <v>12</v>
      </c>
      <c r="N5810" s="90">
        <v>0</v>
      </c>
      <c r="O5810" s="90">
        <v>0</v>
      </c>
      <c r="P5810" s="90">
        <v>0</v>
      </c>
      <c r="Q5810" s="90">
        <v>0</v>
      </c>
      <c r="R5810" s="90">
        <v>0</v>
      </c>
      <c r="S5810" s="90">
        <v>0</v>
      </c>
      <c r="T5810" s="89" t="s">
        <v>73</v>
      </c>
    </row>
    <row r="5811" spans="1:20" x14ac:dyDescent="0.55000000000000004">
      <c r="A5811" s="123">
        <v>2568</v>
      </c>
      <c r="B5811" s="88">
        <v>45930</v>
      </c>
      <c r="C5811" s="89" t="s">
        <v>2314</v>
      </c>
      <c r="D5811" s="89">
        <v>1</v>
      </c>
      <c r="E5811" s="89" t="s">
        <v>147</v>
      </c>
      <c r="F5811" s="89" t="s">
        <v>25</v>
      </c>
      <c r="G5811" s="89" t="s">
        <v>170</v>
      </c>
      <c r="H5811" s="89" t="s">
        <v>2353</v>
      </c>
      <c r="I5811" s="89" t="s">
        <v>97</v>
      </c>
      <c r="J5811" s="89">
        <v>31</v>
      </c>
      <c r="K5811" s="89" t="s">
        <v>125</v>
      </c>
      <c r="L5811" s="89" t="s">
        <v>126</v>
      </c>
      <c r="M5811" s="89">
        <v>12</v>
      </c>
      <c r="N5811" s="90">
        <v>0</v>
      </c>
      <c r="O5811" s="90">
        <v>0</v>
      </c>
      <c r="P5811" s="90">
        <v>0</v>
      </c>
      <c r="Q5811" s="90">
        <v>0</v>
      </c>
      <c r="R5811" s="90">
        <v>0</v>
      </c>
      <c r="S5811" s="90">
        <v>0</v>
      </c>
      <c r="T5811" s="89" t="s">
        <v>73</v>
      </c>
    </row>
    <row r="5812" spans="1:20" x14ac:dyDescent="0.55000000000000004">
      <c r="A5812" s="123">
        <v>2568</v>
      </c>
      <c r="B5812" s="88">
        <v>45930</v>
      </c>
      <c r="C5812" s="89" t="s">
        <v>2314</v>
      </c>
      <c r="D5812" s="89">
        <v>1</v>
      </c>
      <c r="E5812" s="89" t="s">
        <v>147</v>
      </c>
      <c r="F5812" s="89" t="s">
        <v>25</v>
      </c>
      <c r="G5812" s="89" t="s">
        <v>174</v>
      </c>
      <c r="H5812" s="89" t="s">
        <v>2354</v>
      </c>
      <c r="I5812" s="89" t="s">
        <v>97</v>
      </c>
      <c r="J5812" s="89">
        <v>31</v>
      </c>
      <c r="K5812" s="89" t="s">
        <v>125</v>
      </c>
      <c r="L5812" s="89" t="s">
        <v>126</v>
      </c>
      <c r="M5812" s="89">
        <v>12</v>
      </c>
      <c r="N5812" s="90">
        <v>0</v>
      </c>
      <c r="O5812" s="90">
        <v>0</v>
      </c>
      <c r="P5812" s="90">
        <v>0</v>
      </c>
      <c r="Q5812" s="90">
        <v>0</v>
      </c>
      <c r="R5812" s="90">
        <v>0</v>
      </c>
      <c r="S5812" s="90">
        <v>0</v>
      </c>
      <c r="T5812" s="89" t="s">
        <v>73</v>
      </c>
    </row>
    <row r="5813" spans="1:20" x14ac:dyDescent="0.55000000000000004">
      <c r="A5813" s="123">
        <v>2568</v>
      </c>
      <c r="B5813" s="88">
        <v>45930</v>
      </c>
      <c r="C5813" s="89" t="s">
        <v>2314</v>
      </c>
      <c r="D5813" s="89">
        <v>1</v>
      </c>
      <c r="E5813" s="89" t="s">
        <v>147</v>
      </c>
      <c r="F5813" s="89" t="s">
        <v>25</v>
      </c>
      <c r="G5813" s="89" t="s">
        <v>188</v>
      </c>
      <c r="H5813" s="89" t="s">
        <v>2355</v>
      </c>
      <c r="I5813" s="89" t="s">
        <v>97</v>
      </c>
      <c r="J5813" s="89">
        <v>31</v>
      </c>
      <c r="K5813" s="89" t="s">
        <v>125</v>
      </c>
      <c r="L5813" s="89" t="s">
        <v>126</v>
      </c>
      <c r="M5813" s="89">
        <v>12</v>
      </c>
      <c r="N5813" s="90">
        <v>0</v>
      </c>
      <c r="O5813" s="90">
        <v>0</v>
      </c>
      <c r="P5813" s="90">
        <v>0</v>
      </c>
      <c r="Q5813" s="90">
        <v>0</v>
      </c>
      <c r="R5813" s="90">
        <v>0</v>
      </c>
      <c r="S5813" s="90">
        <v>0</v>
      </c>
      <c r="T5813" s="89" t="s">
        <v>73</v>
      </c>
    </row>
    <row r="5814" spans="1:20" x14ac:dyDescent="0.55000000000000004">
      <c r="A5814" s="123">
        <v>2568</v>
      </c>
      <c r="B5814" s="88">
        <v>45930</v>
      </c>
      <c r="C5814" s="89" t="s">
        <v>2314</v>
      </c>
      <c r="D5814" s="89">
        <v>1</v>
      </c>
      <c r="E5814" s="89" t="s">
        <v>147</v>
      </c>
      <c r="F5814" s="89" t="s">
        <v>25</v>
      </c>
      <c r="G5814" s="89" t="s">
        <v>148</v>
      </c>
      <c r="H5814" s="89" t="s">
        <v>2356</v>
      </c>
      <c r="I5814" s="89" t="s">
        <v>97</v>
      </c>
      <c r="J5814" s="89">
        <v>31</v>
      </c>
      <c r="K5814" s="89" t="s">
        <v>125</v>
      </c>
      <c r="L5814" s="89" t="s">
        <v>126</v>
      </c>
      <c r="M5814" s="89">
        <v>12</v>
      </c>
      <c r="N5814" s="90">
        <v>0</v>
      </c>
      <c r="O5814" s="90">
        <v>0</v>
      </c>
      <c r="P5814" s="90">
        <v>0</v>
      </c>
      <c r="Q5814" s="90">
        <v>0</v>
      </c>
      <c r="R5814" s="90">
        <v>0</v>
      </c>
      <c r="S5814" s="90">
        <v>0</v>
      </c>
      <c r="T5814" s="89" t="s">
        <v>73</v>
      </c>
    </row>
    <row r="5815" spans="1:20" x14ac:dyDescent="0.55000000000000004">
      <c r="A5815" s="123">
        <v>2568</v>
      </c>
      <c r="B5815" s="88">
        <v>45930</v>
      </c>
      <c r="C5815" s="89" t="s">
        <v>2314</v>
      </c>
      <c r="D5815" s="89">
        <v>1</v>
      </c>
      <c r="E5815" s="89" t="s">
        <v>147</v>
      </c>
      <c r="F5815" s="89" t="s">
        <v>25</v>
      </c>
      <c r="G5815" s="89" t="s">
        <v>150</v>
      </c>
      <c r="H5815" s="89" t="s">
        <v>2357</v>
      </c>
      <c r="I5815" s="89" t="s">
        <v>97</v>
      </c>
      <c r="J5815" s="89">
        <v>31</v>
      </c>
      <c r="K5815" s="89" t="s">
        <v>125</v>
      </c>
      <c r="L5815" s="89" t="s">
        <v>126</v>
      </c>
      <c r="M5815" s="89">
        <v>12</v>
      </c>
      <c r="N5815" s="90">
        <v>0</v>
      </c>
      <c r="O5815" s="90">
        <v>0</v>
      </c>
      <c r="P5815" s="90">
        <v>0</v>
      </c>
      <c r="Q5815" s="90">
        <v>0</v>
      </c>
      <c r="R5815" s="90">
        <v>0</v>
      </c>
      <c r="S5815" s="90">
        <v>0</v>
      </c>
      <c r="T5815" s="89" t="s">
        <v>73</v>
      </c>
    </row>
    <row r="5816" spans="1:20" x14ac:dyDescent="0.55000000000000004">
      <c r="A5816" s="123">
        <v>2568</v>
      </c>
      <c r="B5816" s="88">
        <v>45930</v>
      </c>
      <c r="C5816" s="89" t="s">
        <v>2314</v>
      </c>
      <c r="D5816" s="89">
        <v>1</v>
      </c>
      <c r="E5816" s="89" t="s">
        <v>198</v>
      </c>
      <c r="F5816" s="89" t="s">
        <v>56</v>
      </c>
      <c r="G5816" s="89" t="s">
        <v>205</v>
      </c>
      <c r="H5816" s="89" t="s">
        <v>2358</v>
      </c>
      <c r="I5816" s="89" t="s">
        <v>97</v>
      </c>
      <c r="J5816" s="89">
        <v>31</v>
      </c>
      <c r="K5816" s="89" t="s">
        <v>125</v>
      </c>
      <c r="L5816" s="89" t="s">
        <v>126</v>
      </c>
      <c r="M5816" s="89">
        <v>12</v>
      </c>
      <c r="N5816" s="90">
        <v>0</v>
      </c>
      <c r="O5816" s="90">
        <v>0</v>
      </c>
      <c r="P5816" s="90">
        <v>0</v>
      </c>
      <c r="Q5816" s="90">
        <v>0</v>
      </c>
      <c r="R5816" s="90">
        <v>0</v>
      </c>
      <c r="S5816" s="90">
        <v>0</v>
      </c>
      <c r="T5816" s="89" t="s">
        <v>73</v>
      </c>
    </row>
    <row r="5817" spans="1:20" x14ac:dyDescent="0.55000000000000004">
      <c r="A5817" s="123">
        <v>2568</v>
      </c>
      <c r="B5817" s="88">
        <v>45930</v>
      </c>
      <c r="C5817" s="89" t="s">
        <v>2314</v>
      </c>
      <c r="D5817" s="89">
        <v>1</v>
      </c>
      <c r="E5817" s="89" t="s">
        <v>198</v>
      </c>
      <c r="F5817" s="89" t="s">
        <v>25</v>
      </c>
      <c r="G5817" s="89" t="s">
        <v>225</v>
      </c>
      <c r="H5817" s="89" t="s">
        <v>2359</v>
      </c>
      <c r="I5817" s="89" t="s">
        <v>97</v>
      </c>
      <c r="J5817" s="89">
        <v>31</v>
      </c>
      <c r="K5817" s="89" t="s">
        <v>125</v>
      </c>
      <c r="L5817" s="89" t="s">
        <v>126</v>
      </c>
      <c r="M5817" s="89">
        <v>12</v>
      </c>
      <c r="N5817" s="90">
        <v>0</v>
      </c>
      <c r="O5817" s="90">
        <v>0</v>
      </c>
      <c r="P5817" s="90">
        <v>0</v>
      </c>
      <c r="Q5817" s="90">
        <v>0</v>
      </c>
      <c r="R5817" s="90">
        <v>0</v>
      </c>
      <c r="S5817" s="90">
        <v>0</v>
      </c>
      <c r="T5817" s="89" t="s">
        <v>73</v>
      </c>
    </row>
    <row r="5818" spans="1:20" x14ac:dyDescent="0.55000000000000004">
      <c r="A5818" s="123">
        <v>2568</v>
      </c>
      <c r="B5818" s="88">
        <v>45930</v>
      </c>
      <c r="C5818" s="89" t="s">
        <v>2314</v>
      </c>
      <c r="D5818" s="89">
        <v>1</v>
      </c>
      <c r="E5818" s="89" t="s">
        <v>198</v>
      </c>
      <c r="F5818" s="89" t="s">
        <v>25</v>
      </c>
      <c r="G5818" s="89" t="s">
        <v>221</v>
      </c>
      <c r="H5818" s="89" t="s">
        <v>2360</v>
      </c>
      <c r="I5818" s="89" t="s">
        <v>97</v>
      </c>
      <c r="J5818" s="89">
        <v>31</v>
      </c>
      <c r="K5818" s="89" t="s">
        <v>125</v>
      </c>
      <c r="L5818" s="89" t="s">
        <v>126</v>
      </c>
      <c r="M5818" s="89">
        <v>12</v>
      </c>
      <c r="N5818" s="90">
        <v>0</v>
      </c>
      <c r="O5818" s="90">
        <v>0</v>
      </c>
      <c r="P5818" s="90">
        <v>0</v>
      </c>
      <c r="Q5818" s="90">
        <v>0</v>
      </c>
      <c r="R5818" s="90">
        <v>0</v>
      </c>
      <c r="S5818" s="90">
        <v>0</v>
      </c>
      <c r="T5818" s="89" t="s">
        <v>73</v>
      </c>
    </row>
    <row r="5819" spans="1:20" x14ac:dyDescent="0.55000000000000004">
      <c r="A5819" s="123">
        <v>2568</v>
      </c>
      <c r="B5819" s="88">
        <v>45930</v>
      </c>
      <c r="C5819" s="89" t="s">
        <v>2314</v>
      </c>
      <c r="D5819" s="89">
        <v>1</v>
      </c>
      <c r="E5819" s="89" t="s">
        <v>198</v>
      </c>
      <c r="F5819" s="89" t="s">
        <v>25</v>
      </c>
      <c r="G5819" s="89" t="s">
        <v>217</v>
      </c>
      <c r="H5819" s="89" t="s">
        <v>2361</v>
      </c>
      <c r="I5819" s="89" t="s">
        <v>97</v>
      </c>
      <c r="J5819" s="89">
        <v>31</v>
      </c>
      <c r="K5819" s="89" t="s">
        <v>125</v>
      </c>
      <c r="L5819" s="89" t="s">
        <v>126</v>
      </c>
      <c r="M5819" s="89">
        <v>12</v>
      </c>
      <c r="N5819" s="90">
        <v>0</v>
      </c>
      <c r="O5819" s="90">
        <v>0</v>
      </c>
      <c r="P5819" s="90">
        <v>0</v>
      </c>
      <c r="Q5819" s="90">
        <v>0</v>
      </c>
      <c r="R5819" s="90">
        <v>0</v>
      </c>
      <c r="S5819" s="90">
        <v>0</v>
      </c>
      <c r="T5819" s="89" t="s">
        <v>73</v>
      </c>
    </row>
    <row r="5820" spans="1:20" x14ac:dyDescent="0.55000000000000004">
      <c r="A5820" s="123">
        <v>2568</v>
      </c>
      <c r="B5820" s="88">
        <v>45930</v>
      </c>
      <c r="C5820" s="89" t="s">
        <v>2314</v>
      </c>
      <c r="D5820" s="89">
        <v>1</v>
      </c>
      <c r="E5820" s="89" t="s">
        <v>198</v>
      </c>
      <c r="F5820" s="89" t="s">
        <v>25</v>
      </c>
      <c r="G5820" s="89" t="s">
        <v>213</v>
      </c>
      <c r="H5820" s="89" t="s">
        <v>2362</v>
      </c>
      <c r="I5820" s="89" t="s">
        <v>97</v>
      </c>
      <c r="J5820" s="89">
        <v>31</v>
      </c>
      <c r="K5820" s="89" t="s">
        <v>125</v>
      </c>
      <c r="L5820" s="89" t="s">
        <v>126</v>
      </c>
      <c r="M5820" s="89">
        <v>12</v>
      </c>
      <c r="N5820" s="90">
        <v>0</v>
      </c>
      <c r="O5820" s="90">
        <v>0</v>
      </c>
      <c r="P5820" s="90">
        <v>0</v>
      </c>
      <c r="Q5820" s="90">
        <v>0</v>
      </c>
      <c r="R5820" s="90">
        <v>0</v>
      </c>
      <c r="S5820" s="90">
        <v>0</v>
      </c>
      <c r="T5820" s="89" t="s">
        <v>73</v>
      </c>
    </row>
    <row r="5821" spans="1:20" x14ac:dyDescent="0.55000000000000004">
      <c r="A5821" s="123">
        <v>2568</v>
      </c>
      <c r="B5821" s="88">
        <v>45930</v>
      </c>
      <c r="C5821" s="89" t="s">
        <v>2314</v>
      </c>
      <c r="D5821" s="89">
        <v>1</v>
      </c>
      <c r="E5821" s="89" t="s">
        <v>198</v>
      </c>
      <c r="F5821" s="89" t="s">
        <v>25</v>
      </c>
      <c r="G5821" s="89" t="s">
        <v>211</v>
      </c>
      <c r="H5821" s="89" t="s">
        <v>2363</v>
      </c>
      <c r="I5821" s="89" t="s">
        <v>97</v>
      </c>
      <c r="J5821" s="89">
        <v>31</v>
      </c>
      <c r="K5821" s="89" t="s">
        <v>125</v>
      </c>
      <c r="L5821" s="89" t="s">
        <v>126</v>
      </c>
      <c r="M5821" s="89">
        <v>12</v>
      </c>
      <c r="N5821" s="90">
        <v>0</v>
      </c>
      <c r="O5821" s="90">
        <v>0</v>
      </c>
      <c r="P5821" s="90">
        <v>0</v>
      </c>
      <c r="Q5821" s="90">
        <v>0</v>
      </c>
      <c r="R5821" s="90">
        <v>0</v>
      </c>
      <c r="S5821" s="90">
        <v>0</v>
      </c>
      <c r="T5821" s="89" t="s">
        <v>73</v>
      </c>
    </row>
    <row r="5822" spans="1:20" x14ac:dyDescent="0.55000000000000004">
      <c r="A5822" s="123">
        <v>2568</v>
      </c>
      <c r="B5822" s="88">
        <v>45930</v>
      </c>
      <c r="C5822" s="89" t="s">
        <v>2314</v>
      </c>
      <c r="D5822" s="89">
        <v>1</v>
      </c>
      <c r="E5822" s="89" t="s">
        <v>198</v>
      </c>
      <c r="F5822" s="89" t="s">
        <v>25</v>
      </c>
      <c r="G5822" s="89" t="s">
        <v>207</v>
      </c>
      <c r="H5822" s="89" t="s">
        <v>2364</v>
      </c>
      <c r="I5822" s="89" t="s">
        <v>97</v>
      </c>
      <c r="J5822" s="89">
        <v>31</v>
      </c>
      <c r="K5822" s="89" t="s">
        <v>125</v>
      </c>
      <c r="L5822" s="89" t="s">
        <v>126</v>
      </c>
      <c r="M5822" s="89">
        <v>12</v>
      </c>
      <c r="N5822" s="90">
        <v>0</v>
      </c>
      <c r="O5822" s="90">
        <v>0</v>
      </c>
      <c r="P5822" s="90">
        <v>0</v>
      </c>
      <c r="Q5822" s="90">
        <v>0</v>
      </c>
      <c r="R5822" s="90">
        <v>0</v>
      </c>
      <c r="S5822" s="90">
        <v>0</v>
      </c>
      <c r="T5822" s="89" t="s">
        <v>73</v>
      </c>
    </row>
    <row r="5823" spans="1:20" x14ac:dyDescent="0.55000000000000004">
      <c r="A5823" s="123">
        <v>2568</v>
      </c>
      <c r="B5823" s="88">
        <v>45930</v>
      </c>
      <c r="C5823" s="89" t="s">
        <v>2314</v>
      </c>
      <c r="D5823" s="89">
        <v>1</v>
      </c>
      <c r="E5823" s="89" t="s">
        <v>198</v>
      </c>
      <c r="F5823" s="89" t="s">
        <v>25</v>
      </c>
      <c r="G5823" s="89" t="s">
        <v>227</v>
      </c>
      <c r="H5823" s="89" t="s">
        <v>2365</v>
      </c>
      <c r="I5823" s="89" t="s">
        <v>97</v>
      </c>
      <c r="J5823" s="89">
        <v>31</v>
      </c>
      <c r="K5823" s="89" t="s">
        <v>125</v>
      </c>
      <c r="L5823" s="89" t="s">
        <v>126</v>
      </c>
      <c r="M5823" s="89">
        <v>12</v>
      </c>
      <c r="N5823" s="90">
        <v>0</v>
      </c>
      <c r="O5823" s="90">
        <v>0</v>
      </c>
      <c r="P5823" s="90">
        <v>0</v>
      </c>
      <c r="Q5823" s="90">
        <v>0</v>
      </c>
      <c r="R5823" s="90">
        <v>0</v>
      </c>
      <c r="S5823" s="90">
        <v>0</v>
      </c>
      <c r="T5823" s="89" t="s">
        <v>73</v>
      </c>
    </row>
    <row r="5824" spans="1:20" x14ac:dyDescent="0.55000000000000004">
      <c r="A5824" s="123">
        <v>2568</v>
      </c>
      <c r="B5824" s="88">
        <v>45930</v>
      </c>
      <c r="C5824" s="89" t="s">
        <v>2314</v>
      </c>
      <c r="D5824" s="89">
        <v>1</v>
      </c>
      <c r="E5824" s="89" t="s">
        <v>198</v>
      </c>
      <c r="F5824" s="89" t="s">
        <v>25</v>
      </c>
      <c r="G5824" s="89" t="s">
        <v>223</v>
      </c>
      <c r="H5824" s="89" t="s">
        <v>2366</v>
      </c>
      <c r="I5824" s="89" t="s">
        <v>97</v>
      </c>
      <c r="J5824" s="89">
        <v>31</v>
      </c>
      <c r="K5824" s="89" t="s">
        <v>125</v>
      </c>
      <c r="L5824" s="89" t="s">
        <v>126</v>
      </c>
      <c r="M5824" s="89">
        <v>12</v>
      </c>
      <c r="N5824" s="90">
        <v>0</v>
      </c>
      <c r="O5824" s="90">
        <v>0</v>
      </c>
      <c r="P5824" s="90">
        <v>0</v>
      </c>
      <c r="Q5824" s="90">
        <v>0</v>
      </c>
      <c r="R5824" s="90">
        <v>0</v>
      </c>
      <c r="S5824" s="90">
        <v>0</v>
      </c>
      <c r="T5824" s="89" t="s">
        <v>73</v>
      </c>
    </row>
    <row r="5825" spans="1:20" x14ac:dyDescent="0.55000000000000004">
      <c r="A5825" s="123">
        <v>2568</v>
      </c>
      <c r="B5825" s="88">
        <v>45930</v>
      </c>
      <c r="C5825" s="89" t="s">
        <v>2314</v>
      </c>
      <c r="D5825" s="89">
        <v>1</v>
      </c>
      <c r="E5825" s="89" t="s">
        <v>198</v>
      </c>
      <c r="F5825" s="89" t="s">
        <v>25</v>
      </c>
      <c r="G5825" s="89" t="s">
        <v>209</v>
      </c>
      <c r="H5825" s="89" t="s">
        <v>2367</v>
      </c>
      <c r="I5825" s="89" t="s">
        <v>97</v>
      </c>
      <c r="J5825" s="89">
        <v>31</v>
      </c>
      <c r="K5825" s="89" t="s">
        <v>125</v>
      </c>
      <c r="L5825" s="89" t="s">
        <v>126</v>
      </c>
      <c r="M5825" s="89">
        <v>12</v>
      </c>
      <c r="N5825" s="90">
        <v>0</v>
      </c>
      <c r="O5825" s="90">
        <v>0</v>
      </c>
      <c r="P5825" s="90">
        <v>0</v>
      </c>
      <c r="Q5825" s="90">
        <v>0</v>
      </c>
      <c r="R5825" s="90">
        <v>0</v>
      </c>
      <c r="S5825" s="90">
        <v>0</v>
      </c>
      <c r="T5825" s="89" t="s">
        <v>73</v>
      </c>
    </row>
    <row r="5826" spans="1:20" x14ac:dyDescent="0.55000000000000004">
      <c r="A5826" s="123">
        <v>2568</v>
      </c>
      <c r="B5826" s="88">
        <v>45930</v>
      </c>
      <c r="C5826" s="89" t="s">
        <v>2314</v>
      </c>
      <c r="D5826" s="89">
        <v>1</v>
      </c>
      <c r="E5826" s="89" t="s">
        <v>198</v>
      </c>
      <c r="F5826" s="89" t="s">
        <v>25</v>
      </c>
      <c r="G5826" s="89" t="s">
        <v>219</v>
      </c>
      <c r="H5826" s="89" t="s">
        <v>2368</v>
      </c>
      <c r="I5826" s="89" t="s">
        <v>97</v>
      </c>
      <c r="J5826" s="89">
        <v>31</v>
      </c>
      <c r="K5826" s="89" t="s">
        <v>125</v>
      </c>
      <c r="L5826" s="89" t="s">
        <v>126</v>
      </c>
      <c r="M5826" s="89">
        <v>12</v>
      </c>
      <c r="N5826" s="90">
        <v>0</v>
      </c>
      <c r="O5826" s="90">
        <v>0</v>
      </c>
      <c r="P5826" s="90">
        <v>0</v>
      </c>
      <c r="Q5826" s="90">
        <v>0</v>
      </c>
      <c r="R5826" s="90">
        <v>0</v>
      </c>
      <c r="S5826" s="90">
        <v>0</v>
      </c>
      <c r="T5826" s="89" t="s">
        <v>73</v>
      </c>
    </row>
    <row r="5827" spans="1:20" x14ac:dyDescent="0.55000000000000004">
      <c r="A5827" s="123">
        <v>2568</v>
      </c>
      <c r="B5827" s="88">
        <v>45930</v>
      </c>
      <c r="C5827" s="89" t="s">
        <v>2314</v>
      </c>
      <c r="D5827" s="89">
        <v>1</v>
      </c>
      <c r="E5827" s="89" t="s">
        <v>198</v>
      </c>
      <c r="F5827" s="89" t="s">
        <v>25</v>
      </c>
      <c r="G5827" s="89" t="s">
        <v>215</v>
      </c>
      <c r="H5827" s="89" t="s">
        <v>2369</v>
      </c>
      <c r="I5827" s="89" t="s">
        <v>97</v>
      </c>
      <c r="J5827" s="89">
        <v>31</v>
      </c>
      <c r="K5827" s="89" t="s">
        <v>125</v>
      </c>
      <c r="L5827" s="89" t="s">
        <v>126</v>
      </c>
      <c r="M5827" s="89">
        <v>12</v>
      </c>
      <c r="N5827" s="90">
        <v>0</v>
      </c>
      <c r="O5827" s="90">
        <v>0</v>
      </c>
      <c r="P5827" s="90">
        <v>0</v>
      </c>
      <c r="Q5827" s="90">
        <v>0</v>
      </c>
      <c r="R5827" s="90">
        <v>0</v>
      </c>
      <c r="S5827" s="90">
        <v>0</v>
      </c>
      <c r="T5827" s="89" t="s">
        <v>73</v>
      </c>
    </row>
    <row r="5828" spans="1:20" x14ac:dyDescent="0.55000000000000004">
      <c r="A5828" s="123">
        <v>2568</v>
      </c>
      <c r="B5828" s="88">
        <v>45930</v>
      </c>
      <c r="C5828" s="89" t="s">
        <v>2314</v>
      </c>
      <c r="D5828" s="89">
        <v>1</v>
      </c>
      <c r="E5828" s="89" t="s">
        <v>198</v>
      </c>
      <c r="F5828" s="89" t="s">
        <v>25</v>
      </c>
      <c r="G5828" s="89" t="s">
        <v>199</v>
      </c>
      <c r="H5828" s="89" t="s">
        <v>2370</v>
      </c>
      <c r="I5828" s="89" t="s">
        <v>97</v>
      </c>
      <c r="J5828" s="89">
        <v>31</v>
      </c>
      <c r="K5828" s="89" t="s">
        <v>125</v>
      </c>
      <c r="L5828" s="89" t="s">
        <v>126</v>
      </c>
      <c r="M5828" s="89">
        <v>12</v>
      </c>
      <c r="N5828" s="90">
        <v>0</v>
      </c>
      <c r="O5828" s="90">
        <v>0</v>
      </c>
      <c r="P5828" s="90">
        <v>0</v>
      </c>
      <c r="Q5828" s="90">
        <v>0</v>
      </c>
      <c r="R5828" s="90">
        <v>0</v>
      </c>
      <c r="S5828" s="90">
        <v>0</v>
      </c>
      <c r="T5828" s="89" t="s">
        <v>73</v>
      </c>
    </row>
    <row r="5829" spans="1:20" x14ac:dyDescent="0.55000000000000004">
      <c r="A5829" s="123">
        <v>2568</v>
      </c>
      <c r="B5829" s="88">
        <v>45930</v>
      </c>
      <c r="C5829" s="89" t="s">
        <v>2314</v>
      </c>
      <c r="D5829" s="89">
        <v>1</v>
      </c>
      <c r="E5829" s="89" t="s">
        <v>198</v>
      </c>
      <c r="F5829" s="89" t="s">
        <v>25</v>
      </c>
      <c r="G5829" s="89" t="s">
        <v>203</v>
      </c>
      <c r="H5829" s="89" t="s">
        <v>2371</v>
      </c>
      <c r="I5829" s="89" t="s">
        <v>97</v>
      </c>
      <c r="J5829" s="89">
        <v>31</v>
      </c>
      <c r="K5829" s="89" t="s">
        <v>125</v>
      </c>
      <c r="L5829" s="89" t="s">
        <v>126</v>
      </c>
      <c r="M5829" s="89">
        <v>12</v>
      </c>
      <c r="N5829" s="90">
        <v>0</v>
      </c>
      <c r="O5829" s="90">
        <v>0</v>
      </c>
      <c r="P5829" s="90">
        <v>0</v>
      </c>
      <c r="Q5829" s="90">
        <v>0</v>
      </c>
      <c r="R5829" s="90">
        <v>0</v>
      </c>
      <c r="S5829" s="90">
        <v>0</v>
      </c>
      <c r="T5829" s="89" t="s">
        <v>73</v>
      </c>
    </row>
    <row r="5830" spans="1:20" x14ac:dyDescent="0.55000000000000004">
      <c r="A5830" s="123">
        <v>2568</v>
      </c>
      <c r="B5830" s="88">
        <v>45930</v>
      </c>
      <c r="C5830" s="89" t="s">
        <v>2314</v>
      </c>
      <c r="D5830" s="89">
        <v>1</v>
      </c>
      <c r="E5830" s="89" t="s">
        <v>198</v>
      </c>
      <c r="F5830" s="89" t="s">
        <v>25</v>
      </c>
      <c r="G5830" s="89" t="s">
        <v>201</v>
      </c>
      <c r="H5830" s="89" t="s">
        <v>2372</v>
      </c>
      <c r="I5830" s="89" t="s">
        <v>97</v>
      </c>
      <c r="J5830" s="89">
        <v>31</v>
      </c>
      <c r="K5830" s="89" t="s">
        <v>125</v>
      </c>
      <c r="L5830" s="89" t="s">
        <v>126</v>
      </c>
      <c r="M5830" s="89">
        <v>12</v>
      </c>
      <c r="N5830" s="90">
        <v>0</v>
      </c>
      <c r="O5830" s="90">
        <v>0</v>
      </c>
      <c r="P5830" s="90">
        <v>0</v>
      </c>
      <c r="Q5830" s="90">
        <v>0</v>
      </c>
      <c r="R5830" s="90">
        <v>0</v>
      </c>
      <c r="S5830" s="90">
        <v>0</v>
      </c>
      <c r="T5830" s="89" t="s">
        <v>73</v>
      </c>
    </row>
    <row r="5831" spans="1:20" x14ac:dyDescent="0.55000000000000004">
      <c r="A5831" s="123">
        <v>2568</v>
      </c>
      <c r="B5831" s="88">
        <v>45930</v>
      </c>
      <c r="C5831" s="89" t="s">
        <v>2314</v>
      </c>
      <c r="D5831" s="89">
        <v>1</v>
      </c>
      <c r="E5831" s="89" t="s">
        <v>229</v>
      </c>
      <c r="F5831" s="89" t="s">
        <v>56</v>
      </c>
      <c r="G5831" s="89" t="s">
        <v>234</v>
      </c>
      <c r="H5831" s="89" t="s">
        <v>2373</v>
      </c>
      <c r="I5831" s="89" t="s">
        <v>97</v>
      </c>
      <c r="J5831" s="89">
        <v>31</v>
      </c>
      <c r="K5831" s="89" t="s">
        <v>125</v>
      </c>
      <c r="L5831" s="89" t="s">
        <v>126</v>
      </c>
      <c r="M5831" s="89">
        <v>12</v>
      </c>
      <c r="N5831" s="90">
        <v>864701997.42999995</v>
      </c>
      <c r="O5831" s="90">
        <v>860328458.03999996</v>
      </c>
      <c r="P5831" s="90">
        <v>860328458.03999996</v>
      </c>
      <c r="Q5831" s="90">
        <v>891871935.05999994</v>
      </c>
      <c r="R5831" s="90">
        <v>31543477.02</v>
      </c>
      <c r="S5831" s="90">
        <v>3.66644584695737</v>
      </c>
      <c r="T5831" s="89" t="s">
        <v>73</v>
      </c>
    </row>
    <row r="5832" spans="1:20" x14ac:dyDescent="0.55000000000000004">
      <c r="A5832" s="123">
        <v>2568</v>
      </c>
      <c r="B5832" s="88">
        <v>45930</v>
      </c>
      <c r="C5832" s="89" t="s">
        <v>2314</v>
      </c>
      <c r="D5832" s="89">
        <v>1</v>
      </c>
      <c r="E5832" s="89" t="s">
        <v>229</v>
      </c>
      <c r="F5832" s="89" t="s">
        <v>56</v>
      </c>
      <c r="G5832" s="89" t="s">
        <v>236</v>
      </c>
      <c r="H5832" s="89" t="s">
        <v>2374</v>
      </c>
      <c r="I5832" s="89" t="s">
        <v>97</v>
      </c>
      <c r="J5832" s="89">
        <v>31</v>
      </c>
      <c r="K5832" s="89" t="s">
        <v>125</v>
      </c>
      <c r="L5832" s="89" t="s">
        <v>126</v>
      </c>
      <c r="M5832" s="89">
        <v>12</v>
      </c>
      <c r="N5832" s="90">
        <v>681252833.23000002</v>
      </c>
      <c r="O5832" s="90">
        <v>763549820.17999995</v>
      </c>
      <c r="P5832" s="90">
        <v>763549820.17999995</v>
      </c>
      <c r="Q5832" s="90">
        <v>749812778.48000002</v>
      </c>
      <c r="R5832" s="90">
        <v>-13737041.699999999</v>
      </c>
      <c r="S5832" s="90">
        <v>-1.7991022114001201</v>
      </c>
      <c r="T5832" s="89" t="s">
        <v>28</v>
      </c>
    </row>
    <row r="5833" spans="1:20" x14ac:dyDescent="0.55000000000000004">
      <c r="A5833" s="123">
        <v>2568</v>
      </c>
      <c r="B5833" s="88">
        <v>45930</v>
      </c>
      <c r="C5833" s="89" t="s">
        <v>2314</v>
      </c>
      <c r="D5833" s="89">
        <v>1</v>
      </c>
      <c r="E5833" s="89" t="s">
        <v>229</v>
      </c>
      <c r="F5833" s="89" t="s">
        <v>25</v>
      </c>
      <c r="G5833" s="89" t="s">
        <v>238</v>
      </c>
      <c r="H5833" s="89" t="s">
        <v>2375</v>
      </c>
      <c r="I5833" s="89" t="s">
        <v>97</v>
      </c>
      <c r="J5833" s="89">
        <v>31</v>
      </c>
      <c r="K5833" s="89" t="s">
        <v>125</v>
      </c>
      <c r="L5833" s="89" t="s">
        <v>126</v>
      </c>
      <c r="M5833" s="89">
        <v>12</v>
      </c>
      <c r="N5833" s="90">
        <v>0</v>
      </c>
      <c r="O5833" s="90">
        <v>0</v>
      </c>
      <c r="P5833" s="90">
        <v>0</v>
      </c>
      <c r="Q5833" s="90">
        <v>0</v>
      </c>
      <c r="R5833" s="90">
        <v>0</v>
      </c>
      <c r="S5833" s="90">
        <v>0</v>
      </c>
      <c r="T5833" s="89" t="s">
        <v>73</v>
      </c>
    </row>
    <row r="5834" spans="1:20" x14ac:dyDescent="0.55000000000000004">
      <c r="A5834" s="123">
        <v>2568</v>
      </c>
      <c r="B5834" s="88">
        <v>45930</v>
      </c>
      <c r="C5834" s="89" t="s">
        <v>2314</v>
      </c>
      <c r="D5834" s="89">
        <v>1</v>
      </c>
      <c r="E5834" s="89" t="s">
        <v>229</v>
      </c>
      <c r="F5834" s="89" t="s">
        <v>25</v>
      </c>
      <c r="G5834" s="89" t="s">
        <v>240</v>
      </c>
      <c r="H5834" s="89" t="s">
        <v>2376</v>
      </c>
      <c r="I5834" s="89" t="s">
        <v>97</v>
      </c>
      <c r="J5834" s="89">
        <v>31</v>
      </c>
      <c r="K5834" s="89" t="s">
        <v>125</v>
      </c>
      <c r="L5834" s="89" t="s">
        <v>126</v>
      </c>
      <c r="M5834" s="89">
        <v>12</v>
      </c>
      <c r="N5834" s="90">
        <v>0</v>
      </c>
      <c r="O5834" s="90">
        <v>0</v>
      </c>
      <c r="P5834" s="90">
        <v>0</v>
      </c>
      <c r="Q5834" s="90">
        <v>0</v>
      </c>
      <c r="R5834" s="90">
        <v>0</v>
      </c>
      <c r="S5834" s="90">
        <v>0</v>
      </c>
      <c r="T5834" s="89" t="s">
        <v>73</v>
      </c>
    </row>
    <row r="5835" spans="1:20" x14ac:dyDescent="0.55000000000000004">
      <c r="A5835" s="123">
        <v>2568</v>
      </c>
      <c r="B5835" s="88">
        <v>45930</v>
      </c>
      <c r="C5835" s="89" t="s">
        <v>2314</v>
      </c>
      <c r="D5835" s="89">
        <v>1</v>
      </c>
      <c r="E5835" s="89" t="s">
        <v>229</v>
      </c>
      <c r="F5835" s="89" t="s">
        <v>25</v>
      </c>
      <c r="G5835" s="89" t="s">
        <v>242</v>
      </c>
      <c r="H5835" s="89" t="s">
        <v>2377</v>
      </c>
      <c r="I5835" s="89" t="s">
        <v>97</v>
      </c>
      <c r="J5835" s="89">
        <v>31</v>
      </c>
      <c r="K5835" s="89" t="s">
        <v>125</v>
      </c>
      <c r="L5835" s="89" t="s">
        <v>126</v>
      </c>
      <c r="M5835" s="89">
        <v>12</v>
      </c>
      <c r="N5835" s="90">
        <v>0</v>
      </c>
      <c r="O5835" s="90">
        <v>0</v>
      </c>
      <c r="P5835" s="90">
        <v>0</v>
      </c>
      <c r="Q5835" s="90">
        <v>0</v>
      </c>
      <c r="R5835" s="90">
        <v>0</v>
      </c>
      <c r="S5835" s="90">
        <v>0</v>
      </c>
      <c r="T5835" s="89" t="s">
        <v>73</v>
      </c>
    </row>
    <row r="5836" spans="1:20" x14ac:dyDescent="0.55000000000000004">
      <c r="A5836" s="123">
        <v>2568</v>
      </c>
      <c r="B5836" s="88">
        <v>45930</v>
      </c>
      <c r="C5836" s="89" t="s">
        <v>2314</v>
      </c>
      <c r="D5836" s="89">
        <v>1</v>
      </c>
      <c r="E5836" s="89" t="s">
        <v>229</v>
      </c>
      <c r="F5836" s="89" t="s">
        <v>25</v>
      </c>
      <c r="G5836" s="89" t="s">
        <v>244</v>
      </c>
      <c r="H5836" s="89" t="s">
        <v>2378</v>
      </c>
      <c r="I5836" s="89" t="s">
        <v>97</v>
      </c>
      <c r="J5836" s="89">
        <v>31</v>
      </c>
      <c r="K5836" s="89" t="s">
        <v>125</v>
      </c>
      <c r="L5836" s="89" t="s">
        <v>126</v>
      </c>
      <c r="M5836" s="89">
        <v>12</v>
      </c>
      <c r="N5836" s="90">
        <v>0</v>
      </c>
      <c r="O5836" s="90">
        <v>0</v>
      </c>
      <c r="P5836" s="90">
        <v>0</v>
      </c>
      <c r="Q5836" s="90">
        <v>0</v>
      </c>
      <c r="R5836" s="90">
        <v>0</v>
      </c>
      <c r="S5836" s="90">
        <v>0</v>
      </c>
      <c r="T5836" s="89" t="s">
        <v>73</v>
      </c>
    </row>
    <row r="5837" spans="1:20" x14ac:dyDescent="0.55000000000000004">
      <c r="A5837" s="123">
        <v>2568</v>
      </c>
      <c r="B5837" s="88">
        <v>45930</v>
      </c>
      <c r="C5837" s="89" t="s">
        <v>2314</v>
      </c>
      <c r="D5837" s="89">
        <v>1</v>
      </c>
      <c r="E5837" s="89" t="s">
        <v>229</v>
      </c>
      <c r="F5837" s="89" t="s">
        <v>25</v>
      </c>
      <c r="G5837" s="89" t="s">
        <v>246</v>
      </c>
      <c r="H5837" s="89" t="s">
        <v>2379</v>
      </c>
      <c r="I5837" s="89" t="s">
        <v>97</v>
      </c>
      <c r="J5837" s="89">
        <v>31</v>
      </c>
      <c r="K5837" s="89" t="s">
        <v>125</v>
      </c>
      <c r="L5837" s="89" t="s">
        <v>126</v>
      </c>
      <c r="M5837" s="89">
        <v>12</v>
      </c>
      <c r="N5837" s="90">
        <v>0</v>
      </c>
      <c r="O5837" s="90">
        <v>0</v>
      </c>
      <c r="P5837" s="90">
        <v>0</v>
      </c>
      <c r="Q5837" s="90">
        <v>0</v>
      </c>
      <c r="R5837" s="90">
        <v>0</v>
      </c>
      <c r="S5837" s="90">
        <v>0</v>
      </c>
      <c r="T5837" s="89" t="s">
        <v>73</v>
      </c>
    </row>
    <row r="5838" spans="1:20" x14ac:dyDescent="0.55000000000000004">
      <c r="A5838" s="123">
        <v>2568</v>
      </c>
      <c r="B5838" s="88">
        <v>45930</v>
      </c>
      <c r="C5838" s="89" t="s">
        <v>2314</v>
      </c>
      <c r="D5838" s="89">
        <v>1</v>
      </c>
      <c r="E5838" s="89" t="s">
        <v>229</v>
      </c>
      <c r="F5838" s="89" t="s">
        <v>25</v>
      </c>
      <c r="G5838" s="89" t="s">
        <v>230</v>
      </c>
      <c r="H5838" s="89" t="s">
        <v>2380</v>
      </c>
      <c r="I5838" s="89" t="s">
        <v>97</v>
      </c>
      <c r="J5838" s="89">
        <v>31</v>
      </c>
      <c r="K5838" s="89" t="s">
        <v>125</v>
      </c>
      <c r="L5838" s="89" t="s">
        <v>126</v>
      </c>
      <c r="M5838" s="89">
        <v>12</v>
      </c>
      <c r="N5838" s="90">
        <v>0</v>
      </c>
      <c r="O5838" s="90">
        <v>0</v>
      </c>
      <c r="P5838" s="90">
        <v>0</v>
      </c>
      <c r="Q5838" s="90">
        <v>0</v>
      </c>
      <c r="R5838" s="90">
        <v>0</v>
      </c>
      <c r="S5838" s="90">
        <v>0</v>
      </c>
      <c r="T5838" s="89" t="s">
        <v>73</v>
      </c>
    </row>
    <row r="5839" spans="1:20" x14ac:dyDescent="0.55000000000000004">
      <c r="A5839" s="123">
        <v>2568</v>
      </c>
      <c r="B5839" s="88">
        <v>45930</v>
      </c>
      <c r="C5839" s="89" t="s">
        <v>2314</v>
      </c>
      <c r="D5839" s="89">
        <v>1</v>
      </c>
      <c r="E5839" s="89" t="s">
        <v>229</v>
      </c>
      <c r="F5839" s="89" t="s">
        <v>25</v>
      </c>
      <c r="G5839" s="89" t="s">
        <v>232</v>
      </c>
      <c r="H5839" s="89" t="s">
        <v>2381</v>
      </c>
      <c r="I5839" s="89" t="s">
        <v>97</v>
      </c>
      <c r="J5839" s="89">
        <v>31</v>
      </c>
      <c r="K5839" s="89" t="s">
        <v>125</v>
      </c>
      <c r="L5839" s="89" t="s">
        <v>126</v>
      </c>
      <c r="M5839" s="89">
        <v>12</v>
      </c>
      <c r="N5839" s="90">
        <v>0</v>
      </c>
      <c r="O5839" s="90">
        <v>0</v>
      </c>
      <c r="P5839" s="90">
        <v>0</v>
      </c>
      <c r="Q5839" s="90">
        <v>0</v>
      </c>
      <c r="R5839" s="90">
        <v>0</v>
      </c>
      <c r="S5839" s="90">
        <v>0</v>
      </c>
      <c r="T5839" s="89" t="s">
        <v>73</v>
      </c>
    </row>
    <row r="5840" spans="1:20" x14ac:dyDescent="0.55000000000000004">
      <c r="A5840" s="123">
        <v>2568</v>
      </c>
      <c r="B5840" s="88">
        <v>45930</v>
      </c>
      <c r="C5840" s="89" t="s">
        <v>2314</v>
      </c>
      <c r="D5840" s="89">
        <v>1</v>
      </c>
      <c r="E5840" s="89" t="s">
        <v>248</v>
      </c>
      <c r="F5840" s="89" t="s">
        <v>56</v>
      </c>
      <c r="G5840" s="89" t="s">
        <v>251</v>
      </c>
      <c r="H5840" s="89" t="s">
        <v>2382</v>
      </c>
      <c r="I5840" s="89" t="s">
        <v>97</v>
      </c>
      <c r="J5840" s="89">
        <v>31</v>
      </c>
      <c r="K5840" s="89" t="s">
        <v>125</v>
      </c>
      <c r="L5840" s="89" t="s">
        <v>126</v>
      </c>
      <c r="M5840" s="89">
        <v>12</v>
      </c>
      <c r="N5840" s="90">
        <v>1351041100.73</v>
      </c>
      <c r="O5840" s="90">
        <v>1451200000</v>
      </c>
      <c r="P5840" s="90">
        <v>1451200000</v>
      </c>
      <c r="Q5840" s="90">
        <v>1381504357.26</v>
      </c>
      <c r="R5840" s="90">
        <v>-69695642.739999995</v>
      </c>
      <c r="S5840" s="90">
        <v>-4.8026214677508303</v>
      </c>
      <c r="T5840" s="89" t="s">
        <v>28</v>
      </c>
    </row>
    <row r="5841" spans="1:20" x14ac:dyDescent="0.55000000000000004">
      <c r="A5841" s="123">
        <v>2568</v>
      </c>
      <c r="B5841" s="88">
        <v>45930</v>
      </c>
      <c r="C5841" s="89" t="s">
        <v>2314</v>
      </c>
      <c r="D5841" s="89">
        <v>1</v>
      </c>
      <c r="E5841" s="89" t="s">
        <v>248</v>
      </c>
      <c r="F5841" s="89" t="s">
        <v>25</v>
      </c>
      <c r="G5841" s="89" t="s">
        <v>257</v>
      </c>
      <c r="H5841" s="89" t="s">
        <v>2383</v>
      </c>
      <c r="I5841" s="89" t="s">
        <v>97</v>
      </c>
      <c r="J5841" s="89">
        <v>31</v>
      </c>
      <c r="K5841" s="89" t="s">
        <v>125</v>
      </c>
      <c r="L5841" s="89" t="s">
        <v>126</v>
      </c>
      <c r="M5841" s="89">
        <v>12</v>
      </c>
      <c r="N5841" s="90">
        <v>0</v>
      </c>
      <c r="O5841" s="90">
        <v>0</v>
      </c>
      <c r="P5841" s="90">
        <v>0</v>
      </c>
      <c r="Q5841" s="90">
        <v>0</v>
      </c>
      <c r="R5841" s="90">
        <v>0</v>
      </c>
      <c r="S5841" s="90">
        <v>0</v>
      </c>
      <c r="T5841" s="89" t="s">
        <v>73</v>
      </c>
    </row>
    <row r="5842" spans="1:20" x14ac:dyDescent="0.55000000000000004">
      <c r="A5842" s="123">
        <v>2568</v>
      </c>
      <c r="B5842" s="88">
        <v>45930</v>
      </c>
      <c r="C5842" s="89" t="s">
        <v>2314</v>
      </c>
      <c r="D5842" s="89">
        <v>1</v>
      </c>
      <c r="E5842" s="89" t="s">
        <v>248</v>
      </c>
      <c r="F5842" s="89" t="s">
        <v>25</v>
      </c>
      <c r="G5842" s="89" t="s">
        <v>259</v>
      </c>
      <c r="H5842" s="89" t="s">
        <v>2384</v>
      </c>
      <c r="I5842" s="89" t="s">
        <v>97</v>
      </c>
      <c r="J5842" s="89">
        <v>31</v>
      </c>
      <c r="K5842" s="89" t="s">
        <v>125</v>
      </c>
      <c r="L5842" s="89" t="s">
        <v>126</v>
      </c>
      <c r="M5842" s="89">
        <v>12</v>
      </c>
      <c r="N5842" s="90">
        <v>0</v>
      </c>
      <c r="O5842" s="90">
        <v>0</v>
      </c>
      <c r="P5842" s="90">
        <v>0</v>
      </c>
      <c r="Q5842" s="90">
        <v>0</v>
      </c>
      <c r="R5842" s="90">
        <v>0</v>
      </c>
      <c r="S5842" s="90">
        <v>0</v>
      </c>
      <c r="T5842" s="89" t="s">
        <v>73</v>
      </c>
    </row>
    <row r="5843" spans="1:20" x14ac:dyDescent="0.55000000000000004">
      <c r="A5843" s="123">
        <v>2568</v>
      </c>
      <c r="B5843" s="88">
        <v>45930</v>
      </c>
      <c r="C5843" s="89" t="s">
        <v>2314</v>
      </c>
      <c r="D5843" s="89">
        <v>1</v>
      </c>
      <c r="E5843" s="89" t="s">
        <v>248</v>
      </c>
      <c r="F5843" s="89" t="s">
        <v>25</v>
      </c>
      <c r="G5843" s="89" t="s">
        <v>263</v>
      </c>
      <c r="H5843" s="89" t="s">
        <v>2385</v>
      </c>
      <c r="I5843" s="89" t="s">
        <v>97</v>
      </c>
      <c r="J5843" s="89">
        <v>31</v>
      </c>
      <c r="K5843" s="89" t="s">
        <v>125</v>
      </c>
      <c r="L5843" s="89" t="s">
        <v>126</v>
      </c>
      <c r="M5843" s="89">
        <v>12</v>
      </c>
      <c r="N5843" s="90">
        <v>0</v>
      </c>
      <c r="O5843" s="90">
        <v>0</v>
      </c>
      <c r="P5843" s="90">
        <v>0</v>
      </c>
      <c r="Q5843" s="90">
        <v>0</v>
      </c>
      <c r="R5843" s="90">
        <v>0</v>
      </c>
      <c r="S5843" s="90">
        <v>0</v>
      </c>
      <c r="T5843" s="89" t="s">
        <v>73</v>
      </c>
    </row>
    <row r="5844" spans="1:20" x14ac:dyDescent="0.55000000000000004">
      <c r="A5844" s="123">
        <v>2568</v>
      </c>
      <c r="B5844" s="88">
        <v>45930</v>
      </c>
      <c r="C5844" s="89" t="s">
        <v>2314</v>
      </c>
      <c r="D5844" s="89">
        <v>1</v>
      </c>
      <c r="E5844" s="89" t="s">
        <v>248</v>
      </c>
      <c r="F5844" s="89" t="s">
        <v>25</v>
      </c>
      <c r="G5844" s="89" t="s">
        <v>261</v>
      </c>
      <c r="H5844" s="89" t="s">
        <v>2386</v>
      </c>
      <c r="I5844" s="89" t="s">
        <v>97</v>
      </c>
      <c r="J5844" s="89">
        <v>31</v>
      </c>
      <c r="K5844" s="89" t="s">
        <v>125</v>
      </c>
      <c r="L5844" s="89" t="s">
        <v>126</v>
      </c>
      <c r="M5844" s="89">
        <v>12</v>
      </c>
      <c r="N5844" s="90">
        <v>0</v>
      </c>
      <c r="O5844" s="90">
        <v>0</v>
      </c>
      <c r="P5844" s="90">
        <v>0</v>
      </c>
      <c r="Q5844" s="90">
        <v>0</v>
      </c>
      <c r="R5844" s="90">
        <v>0</v>
      </c>
      <c r="S5844" s="90">
        <v>0</v>
      </c>
      <c r="T5844" s="89" t="s">
        <v>73</v>
      </c>
    </row>
    <row r="5845" spans="1:20" x14ac:dyDescent="0.55000000000000004">
      <c r="A5845" s="123">
        <v>2568</v>
      </c>
      <c r="B5845" s="88">
        <v>45930</v>
      </c>
      <c r="C5845" s="89" t="s">
        <v>2314</v>
      </c>
      <c r="D5845" s="89">
        <v>1</v>
      </c>
      <c r="E5845" s="89" t="s">
        <v>248</v>
      </c>
      <c r="F5845" s="89" t="s">
        <v>25</v>
      </c>
      <c r="G5845" s="89" t="s">
        <v>255</v>
      </c>
      <c r="H5845" s="89" t="s">
        <v>2387</v>
      </c>
      <c r="I5845" s="89" t="s">
        <v>97</v>
      </c>
      <c r="J5845" s="89">
        <v>31</v>
      </c>
      <c r="K5845" s="89" t="s">
        <v>125</v>
      </c>
      <c r="L5845" s="89" t="s">
        <v>126</v>
      </c>
      <c r="M5845" s="89">
        <v>12</v>
      </c>
      <c r="N5845" s="90">
        <v>0</v>
      </c>
      <c r="O5845" s="90">
        <v>0</v>
      </c>
      <c r="P5845" s="90">
        <v>0</v>
      </c>
      <c r="Q5845" s="90">
        <v>0</v>
      </c>
      <c r="R5845" s="90">
        <v>0</v>
      </c>
      <c r="S5845" s="90">
        <v>0</v>
      </c>
      <c r="T5845" s="89" t="s">
        <v>73</v>
      </c>
    </row>
    <row r="5846" spans="1:20" x14ac:dyDescent="0.55000000000000004">
      <c r="A5846" s="123">
        <v>2568</v>
      </c>
      <c r="B5846" s="88">
        <v>45930</v>
      </c>
      <c r="C5846" s="89" t="s">
        <v>2314</v>
      </c>
      <c r="D5846" s="89">
        <v>1</v>
      </c>
      <c r="E5846" s="89" t="s">
        <v>248</v>
      </c>
      <c r="F5846" s="89" t="s">
        <v>25</v>
      </c>
      <c r="G5846" s="89" t="s">
        <v>253</v>
      </c>
      <c r="H5846" s="89" t="s">
        <v>2388</v>
      </c>
      <c r="I5846" s="89" t="s">
        <v>97</v>
      </c>
      <c r="J5846" s="89">
        <v>31</v>
      </c>
      <c r="K5846" s="89" t="s">
        <v>125</v>
      </c>
      <c r="L5846" s="89" t="s">
        <v>126</v>
      </c>
      <c r="M5846" s="89">
        <v>12</v>
      </c>
      <c r="N5846" s="90">
        <v>0</v>
      </c>
      <c r="O5846" s="90">
        <v>0</v>
      </c>
      <c r="P5846" s="90">
        <v>0</v>
      </c>
      <c r="Q5846" s="90">
        <v>0</v>
      </c>
      <c r="R5846" s="90">
        <v>0</v>
      </c>
      <c r="S5846" s="90">
        <v>0</v>
      </c>
      <c r="T5846" s="89" t="s">
        <v>73</v>
      </c>
    </row>
    <row r="5847" spans="1:20" x14ac:dyDescent="0.55000000000000004">
      <c r="A5847" s="123">
        <v>2568</v>
      </c>
      <c r="B5847" s="88">
        <v>45930</v>
      </c>
      <c r="C5847" s="89" t="s">
        <v>2314</v>
      </c>
      <c r="D5847" s="89">
        <v>1</v>
      </c>
      <c r="E5847" s="89" t="s">
        <v>248</v>
      </c>
      <c r="F5847" s="89" t="s">
        <v>25</v>
      </c>
      <c r="G5847" s="89" t="s">
        <v>249</v>
      </c>
      <c r="H5847" s="89" t="s">
        <v>2389</v>
      </c>
      <c r="I5847" s="89" t="s">
        <v>97</v>
      </c>
      <c r="J5847" s="89">
        <v>31</v>
      </c>
      <c r="K5847" s="89" t="s">
        <v>125</v>
      </c>
      <c r="L5847" s="89" t="s">
        <v>126</v>
      </c>
      <c r="M5847" s="89">
        <v>12</v>
      </c>
      <c r="N5847" s="90">
        <v>0</v>
      </c>
      <c r="O5847" s="90">
        <v>0</v>
      </c>
      <c r="P5847" s="90">
        <v>0</v>
      </c>
      <c r="Q5847" s="90">
        <v>0</v>
      </c>
      <c r="R5847" s="90">
        <v>0</v>
      </c>
      <c r="S5847" s="90">
        <v>0</v>
      </c>
      <c r="T5847" s="89" t="s">
        <v>73</v>
      </c>
    </row>
    <row r="5848" spans="1:20" x14ac:dyDescent="0.55000000000000004">
      <c r="A5848" s="123">
        <v>2568</v>
      </c>
      <c r="B5848" s="88">
        <v>45930</v>
      </c>
      <c r="C5848" s="89" t="s">
        <v>2314</v>
      </c>
      <c r="D5848" s="89">
        <v>1</v>
      </c>
      <c r="E5848" s="89" t="s">
        <v>265</v>
      </c>
      <c r="F5848" s="89" t="s">
        <v>56</v>
      </c>
      <c r="G5848" s="89" t="s">
        <v>278</v>
      </c>
      <c r="H5848" s="89" t="s">
        <v>2390</v>
      </c>
      <c r="I5848" s="89" t="s">
        <v>97</v>
      </c>
      <c r="J5848" s="89">
        <v>31</v>
      </c>
      <c r="K5848" s="89" t="s">
        <v>125</v>
      </c>
      <c r="L5848" s="89" t="s">
        <v>126</v>
      </c>
      <c r="M5848" s="89">
        <v>12</v>
      </c>
      <c r="N5848" s="90">
        <v>3123882.39</v>
      </c>
      <c r="O5848" s="90">
        <v>0</v>
      </c>
      <c r="P5848" s="90">
        <v>0</v>
      </c>
      <c r="Q5848" s="90">
        <v>3546246.95</v>
      </c>
      <c r="R5848" s="90">
        <v>3546246.95</v>
      </c>
      <c r="S5848" s="90">
        <v>0</v>
      </c>
      <c r="T5848" s="89" t="s">
        <v>73</v>
      </c>
    </row>
    <row r="5849" spans="1:20" x14ac:dyDescent="0.55000000000000004">
      <c r="A5849" s="123">
        <v>2568</v>
      </c>
      <c r="B5849" s="88">
        <v>45930</v>
      </c>
      <c r="C5849" s="89" t="s">
        <v>2314</v>
      </c>
      <c r="D5849" s="89">
        <v>1</v>
      </c>
      <c r="E5849" s="89" t="s">
        <v>265</v>
      </c>
      <c r="F5849" s="89" t="s">
        <v>25</v>
      </c>
      <c r="G5849" s="89" t="s">
        <v>266</v>
      </c>
      <c r="H5849" s="89" t="s">
        <v>2391</v>
      </c>
      <c r="I5849" s="89" t="s">
        <v>97</v>
      </c>
      <c r="J5849" s="89">
        <v>31</v>
      </c>
      <c r="K5849" s="89" t="s">
        <v>125</v>
      </c>
      <c r="L5849" s="89" t="s">
        <v>126</v>
      </c>
      <c r="M5849" s="89">
        <v>12</v>
      </c>
      <c r="N5849" s="90">
        <v>0</v>
      </c>
      <c r="O5849" s="90">
        <v>0</v>
      </c>
      <c r="P5849" s="90">
        <v>0</v>
      </c>
      <c r="Q5849" s="90">
        <v>0</v>
      </c>
      <c r="R5849" s="90">
        <v>0</v>
      </c>
      <c r="S5849" s="90">
        <v>0</v>
      </c>
      <c r="T5849" s="89" t="s">
        <v>73</v>
      </c>
    </row>
    <row r="5850" spans="1:20" x14ac:dyDescent="0.55000000000000004">
      <c r="A5850" s="123">
        <v>2568</v>
      </c>
      <c r="B5850" s="88">
        <v>45930</v>
      </c>
      <c r="C5850" s="89" t="s">
        <v>2314</v>
      </c>
      <c r="D5850" s="89">
        <v>1</v>
      </c>
      <c r="E5850" s="89" t="s">
        <v>265</v>
      </c>
      <c r="F5850" s="89" t="s">
        <v>25</v>
      </c>
      <c r="G5850" s="89" t="s">
        <v>268</v>
      </c>
      <c r="H5850" s="89" t="s">
        <v>2392</v>
      </c>
      <c r="I5850" s="89" t="s">
        <v>97</v>
      </c>
      <c r="J5850" s="89">
        <v>31</v>
      </c>
      <c r="K5850" s="89" t="s">
        <v>125</v>
      </c>
      <c r="L5850" s="89" t="s">
        <v>126</v>
      </c>
      <c r="M5850" s="89">
        <v>12</v>
      </c>
      <c r="N5850" s="90">
        <v>0</v>
      </c>
      <c r="O5850" s="90">
        <v>0</v>
      </c>
      <c r="P5850" s="90">
        <v>0</v>
      </c>
      <c r="Q5850" s="90">
        <v>0</v>
      </c>
      <c r="R5850" s="90">
        <v>0</v>
      </c>
      <c r="S5850" s="90">
        <v>0</v>
      </c>
      <c r="T5850" s="89" t="s">
        <v>73</v>
      </c>
    </row>
    <row r="5851" spans="1:20" x14ac:dyDescent="0.55000000000000004">
      <c r="A5851" s="123">
        <v>2568</v>
      </c>
      <c r="B5851" s="88">
        <v>45930</v>
      </c>
      <c r="C5851" s="89" t="s">
        <v>2314</v>
      </c>
      <c r="D5851" s="89">
        <v>1</v>
      </c>
      <c r="E5851" s="89" t="s">
        <v>265</v>
      </c>
      <c r="F5851" s="89" t="s">
        <v>25</v>
      </c>
      <c r="G5851" s="89" t="s">
        <v>274</v>
      </c>
      <c r="H5851" s="89" t="s">
        <v>2393</v>
      </c>
      <c r="I5851" s="89" t="s">
        <v>97</v>
      </c>
      <c r="J5851" s="89">
        <v>31</v>
      </c>
      <c r="K5851" s="89" t="s">
        <v>125</v>
      </c>
      <c r="L5851" s="89" t="s">
        <v>126</v>
      </c>
      <c r="M5851" s="89">
        <v>12</v>
      </c>
      <c r="N5851" s="90">
        <v>0</v>
      </c>
      <c r="O5851" s="90">
        <v>0</v>
      </c>
      <c r="P5851" s="90">
        <v>0</v>
      </c>
      <c r="Q5851" s="90">
        <v>0</v>
      </c>
      <c r="R5851" s="90">
        <v>0</v>
      </c>
      <c r="S5851" s="90">
        <v>0</v>
      </c>
      <c r="T5851" s="89" t="s">
        <v>73</v>
      </c>
    </row>
    <row r="5852" spans="1:20" x14ac:dyDescent="0.55000000000000004">
      <c r="A5852" s="123">
        <v>2568</v>
      </c>
      <c r="B5852" s="88">
        <v>45930</v>
      </c>
      <c r="C5852" s="89" t="s">
        <v>2314</v>
      </c>
      <c r="D5852" s="89">
        <v>1</v>
      </c>
      <c r="E5852" s="89" t="s">
        <v>265</v>
      </c>
      <c r="F5852" s="89" t="s">
        <v>25</v>
      </c>
      <c r="G5852" s="89" t="s">
        <v>276</v>
      </c>
      <c r="H5852" s="89" t="s">
        <v>2394</v>
      </c>
      <c r="I5852" s="89" t="s">
        <v>97</v>
      </c>
      <c r="J5852" s="89">
        <v>31</v>
      </c>
      <c r="K5852" s="89" t="s">
        <v>125</v>
      </c>
      <c r="L5852" s="89" t="s">
        <v>126</v>
      </c>
      <c r="M5852" s="89">
        <v>12</v>
      </c>
      <c r="N5852" s="90">
        <v>0</v>
      </c>
      <c r="O5852" s="90">
        <v>0</v>
      </c>
      <c r="P5852" s="90">
        <v>0</v>
      </c>
      <c r="Q5852" s="90">
        <v>0</v>
      </c>
      <c r="R5852" s="90">
        <v>0</v>
      </c>
      <c r="S5852" s="90">
        <v>0</v>
      </c>
      <c r="T5852" s="89" t="s">
        <v>73</v>
      </c>
    </row>
    <row r="5853" spans="1:20" x14ac:dyDescent="0.55000000000000004">
      <c r="A5853" s="123">
        <v>2568</v>
      </c>
      <c r="B5853" s="88">
        <v>45930</v>
      </c>
      <c r="C5853" s="89" t="s">
        <v>2314</v>
      </c>
      <c r="D5853" s="89">
        <v>1</v>
      </c>
      <c r="E5853" s="89" t="s">
        <v>265</v>
      </c>
      <c r="F5853" s="89" t="s">
        <v>25</v>
      </c>
      <c r="G5853" s="89" t="s">
        <v>272</v>
      </c>
      <c r="H5853" s="89" t="s">
        <v>2395</v>
      </c>
      <c r="I5853" s="89" t="s">
        <v>97</v>
      </c>
      <c r="J5853" s="89">
        <v>31</v>
      </c>
      <c r="K5853" s="89" t="s">
        <v>125</v>
      </c>
      <c r="L5853" s="89" t="s">
        <v>126</v>
      </c>
      <c r="M5853" s="89">
        <v>12</v>
      </c>
      <c r="N5853" s="90">
        <v>0</v>
      </c>
      <c r="O5853" s="90">
        <v>0</v>
      </c>
      <c r="P5853" s="90">
        <v>0</v>
      </c>
      <c r="Q5853" s="90">
        <v>0</v>
      </c>
      <c r="R5853" s="90">
        <v>0</v>
      </c>
      <c r="S5853" s="90">
        <v>0</v>
      </c>
      <c r="T5853" s="89" t="s">
        <v>73</v>
      </c>
    </row>
    <row r="5854" spans="1:20" x14ac:dyDescent="0.55000000000000004">
      <c r="A5854" s="123">
        <v>2568</v>
      </c>
      <c r="B5854" s="88">
        <v>45930</v>
      </c>
      <c r="C5854" s="89" t="s">
        <v>2314</v>
      </c>
      <c r="D5854" s="89">
        <v>1</v>
      </c>
      <c r="E5854" s="89" t="s">
        <v>265</v>
      </c>
      <c r="F5854" s="89" t="s">
        <v>25</v>
      </c>
      <c r="G5854" s="89" t="s">
        <v>270</v>
      </c>
      <c r="H5854" s="89" t="s">
        <v>2396</v>
      </c>
      <c r="I5854" s="89" t="s">
        <v>97</v>
      </c>
      <c r="J5854" s="89">
        <v>31</v>
      </c>
      <c r="K5854" s="89" t="s">
        <v>125</v>
      </c>
      <c r="L5854" s="89" t="s">
        <v>126</v>
      </c>
      <c r="M5854" s="89">
        <v>12</v>
      </c>
      <c r="N5854" s="90">
        <v>0</v>
      </c>
      <c r="O5854" s="90">
        <v>0</v>
      </c>
      <c r="P5854" s="90">
        <v>0</v>
      </c>
      <c r="Q5854" s="90">
        <v>0</v>
      </c>
      <c r="R5854" s="90">
        <v>0</v>
      </c>
      <c r="S5854" s="90">
        <v>0</v>
      </c>
      <c r="T5854" s="89" t="s">
        <v>73</v>
      </c>
    </row>
    <row r="5855" spans="1:20" x14ac:dyDescent="0.55000000000000004">
      <c r="A5855" s="123">
        <v>2568</v>
      </c>
      <c r="B5855" s="88">
        <v>45930</v>
      </c>
      <c r="C5855" s="89" t="s">
        <v>2314</v>
      </c>
      <c r="D5855" s="89">
        <v>1</v>
      </c>
      <c r="E5855" s="89" t="s">
        <v>280</v>
      </c>
      <c r="F5855" s="89" t="s">
        <v>49</v>
      </c>
      <c r="G5855" s="89" t="s">
        <v>283</v>
      </c>
      <c r="H5855" s="89" t="s">
        <v>2397</v>
      </c>
      <c r="I5855" s="89" t="s">
        <v>97</v>
      </c>
      <c r="J5855" s="89">
        <v>31</v>
      </c>
      <c r="K5855" s="89" t="s">
        <v>125</v>
      </c>
      <c r="L5855" s="89" t="s">
        <v>126</v>
      </c>
      <c r="M5855" s="89">
        <v>12</v>
      </c>
      <c r="N5855" s="90">
        <v>2229828625.7600002</v>
      </c>
      <c r="O5855" s="90">
        <v>2311539100</v>
      </c>
      <c r="P5855" s="90">
        <v>2311539100</v>
      </c>
      <c r="Q5855" s="90">
        <v>2161151272.3400002</v>
      </c>
      <c r="R5855" s="90">
        <v>-150387827.66</v>
      </c>
      <c r="S5855" s="90">
        <v>-6.5059607972886999</v>
      </c>
      <c r="T5855" s="89" t="s">
        <v>28</v>
      </c>
    </row>
    <row r="5856" spans="1:20" x14ac:dyDescent="0.55000000000000004">
      <c r="A5856" s="123">
        <v>2568</v>
      </c>
      <c r="B5856" s="88">
        <v>45930</v>
      </c>
      <c r="C5856" s="89" t="s">
        <v>2314</v>
      </c>
      <c r="D5856" s="89">
        <v>1</v>
      </c>
      <c r="E5856" s="89" t="s">
        <v>280</v>
      </c>
      <c r="F5856" s="89" t="s">
        <v>25</v>
      </c>
      <c r="G5856" s="89" t="s">
        <v>287</v>
      </c>
      <c r="H5856" s="89" t="s">
        <v>2398</v>
      </c>
      <c r="I5856" s="89" t="s">
        <v>97</v>
      </c>
      <c r="J5856" s="89">
        <v>31</v>
      </c>
      <c r="K5856" s="89" t="s">
        <v>125</v>
      </c>
      <c r="L5856" s="89" t="s">
        <v>126</v>
      </c>
      <c r="M5856" s="89">
        <v>12</v>
      </c>
      <c r="N5856" s="90">
        <v>0</v>
      </c>
      <c r="O5856" s="90">
        <v>0</v>
      </c>
      <c r="P5856" s="90">
        <v>0</v>
      </c>
      <c r="Q5856" s="90">
        <v>0</v>
      </c>
      <c r="R5856" s="90">
        <v>0</v>
      </c>
      <c r="S5856" s="90">
        <v>0</v>
      </c>
      <c r="T5856" s="89" t="s">
        <v>73</v>
      </c>
    </row>
    <row r="5857" spans="1:20" x14ac:dyDescent="0.55000000000000004">
      <c r="A5857" s="123">
        <v>2568</v>
      </c>
      <c r="B5857" s="88">
        <v>45930</v>
      </c>
      <c r="C5857" s="89" t="s">
        <v>2314</v>
      </c>
      <c r="D5857" s="89">
        <v>1</v>
      </c>
      <c r="E5857" s="89" t="s">
        <v>280</v>
      </c>
      <c r="F5857" s="89" t="s">
        <v>56</v>
      </c>
      <c r="G5857" s="89" t="s">
        <v>281</v>
      </c>
      <c r="H5857" s="89" t="s">
        <v>2399</v>
      </c>
      <c r="I5857" s="89" t="s">
        <v>97</v>
      </c>
      <c r="J5857" s="89">
        <v>31</v>
      </c>
      <c r="K5857" s="89" t="s">
        <v>125</v>
      </c>
      <c r="L5857" s="89" t="s">
        <v>126</v>
      </c>
      <c r="M5857" s="89">
        <v>12</v>
      </c>
      <c r="N5857" s="90">
        <v>0</v>
      </c>
      <c r="O5857" s="90">
        <v>0</v>
      </c>
      <c r="P5857" s="90">
        <v>0</v>
      </c>
      <c r="Q5857" s="90">
        <v>0</v>
      </c>
      <c r="R5857" s="90">
        <v>0</v>
      </c>
      <c r="S5857" s="90">
        <v>0</v>
      </c>
      <c r="T5857" s="89" t="s">
        <v>73</v>
      </c>
    </row>
    <row r="5858" spans="1:20" x14ac:dyDescent="0.55000000000000004">
      <c r="A5858" s="123">
        <v>2568</v>
      </c>
      <c r="B5858" s="88">
        <v>45930</v>
      </c>
      <c r="C5858" s="89" t="s">
        <v>2314</v>
      </c>
      <c r="D5858" s="89">
        <v>1</v>
      </c>
      <c r="E5858" s="89" t="s">
        <v>280</v>
      </c>
      <c r="F5858" s="89" t="s">
        <v>25</v>
      </c>
      <c r="G5858" s="89" t="s">
        <v>285</v>
      </c>
      <c r="H5858" s="89" t="s">
        <v>2400</v>
      </c>
      <c r="I5858" s="89" t="s">
        <v>97</v>
      </c>
      <c r="J5858" s="89">
        <v>31</v>
      </c>
      <c r="K5858" s="89" t="s">
        <v>125</v>
      </c>
      <c r="L5858" s="89" t="s">
        <v>126</v>
      </c>
      <c r="M5858" s="89">
        <v>12</v>
      </c>
      <c r="N5858" s="90">
        <v>0</v>
      </c>
      <c r="O5858" s="90">
        <v>0</v>
      </c>
      <c r="P5858" s="90">
        <v>0</v>
      </c>
      <c r="Q5858" s="90">
        <v>0</v>
      </c>
      <c r="R5858" s="90">
        <v>0</v>
      </c>
      <c r="S5858" s="90">
        <v>0</v>
      </c>
      <c r="T5858" s="89" t="s">
        <v>73</v>
      </c>
    </row>
    <row r="5859" spans="1:20" x14ac:dyDescent="0.55000000000000004">
      <c r="A5859" s="123">
        <v>2568</v>
      </c>
      <c r="B5859" s="88">
        <v>45930</v>
      </c>
      <c r="C5859" s="89" t="s">
        <v>2314</v>
      </c>
      <c r="D5859" s="89">
        <v>1</v>
      </c>
      <c r="E5859" s="89" t="s">
        <v>280</v>
      </c>
      <c r="F5859" s="89" t="s">
        <v>25</v>
      </c>
      <c r="G5859" s="89" t="s">
        <v>289</v>
      </c>
      <c r="H5859" s="89" t="s">
        <v>2401</v>
      </c>
      <c r="I5859" s="89" t="s">
        <v>97</v>
      </c>
      <c r="J5859" s="89">
        <v>31</v>
      </c>
      <c r="K5859" s="89" t="s">
        <v>125</v>
      </c>
      <c r="L5859" s="89" t="s">
        <v>126</v>
      </c>
      <c r="M5859" s="89">
        <v>12</v>
      </c>
      <c r="N5859" s="90">
        <v>0</v>
      </c>
      <c r="O5859" s="90">
        <v>0</v>
      </c>
      <c r="P5859" s="90">
        <v>0</v>
      </c>
      <c r="Q5859" s="90">
        <v>0</v>
      </c>
      <c r="R5859" s="90">
        <v>0</v>
      </c>
      <c r="S5859" s="90">
        <v>0</v>
      </c>
      <c r="T5859" s="89" t="s">
        <v>73</v>
      </c>
    </row>
    <row r="5860" spans="1:20" x14ac:dyDescent="0.55000000000000004">
      <c r="A5860" s="123">
        <v>2568</v>
      </c>
      <c r="B5860" s="88">
        <v>45930</v>
      </c>
      <c r="C5860" s="89" t="s">
        <v>2314</v>
      </c>
      <c r="D5860" s="89">
        <v>1</v>
      </c>
      <c r="E5860" s="89" t="s">
        <v>280</v>
      </c>
      <c r="F5860" s="89" t="s">
        <v>25</v>
      </c>
      <c r="G5860" s="89" t="s">
        <v>293</v>
      </c>
      <c r="H5860" s="89" t="s">
        <v>2402</v>
      </c>
      <c r="I5860" s="89" t="s">
        <v>97</v>
      </c>
      <c r="J5860" s="89">
        <v>31</v>
      </c>
      <c r="K5860" s="89" t="s">
        <v>125</v>
      </c>
      <c r="L5860" s="89" t="s">
        <v>126</v>
      </c>
      <c r="M5860" s="89">
        <v>12</v>
      </c>
      <c r="N5860" s="90">
        <v>0</v>
      </c>
      <c r="O5860" s="90">
        <v>0</v>
      </c>
      <c r="P5860" s="90">
        <v>0</v>
      </c>
      <c r="Q5860" s="90">
        <v>0</v>
      </c>
      <c r="R5860" s="90">
        <v>0</v>
      </c>
      <c r="S5860" s="90">
        <v>0</v>
      </c>
      <c r="T5860" s="89" t="s">
        <v>73</v>
      </c>
    </row>
    <row r="5861" spans="1:20" x14ac:dyDescent="0.55000000000000004">
      <c r="A5861" s="123">
        <v>2568</v>
      </c>
      <c r="B5861" s="88">
        <v>45930</v>
      </c>
      <c r="C5861" s="89" t="s">
        <v>2314</v>
      </c>
      <c r="D5861" s="89">
        <v>1</v>
      </c>
      <c r="E5861" s="89" t="s">
        <v>280</v>
      </c>
      <c r="F5861" s="89" t="s">
        <v>25</v>
      </c>
      <c r="G5861" s="89" t="s">
        <v>295</v>
      </c>
      <c r="H5861" s="89" t="s">
        <v>2403</v>
      </c>
      <c r="I5861" s="89" t="s">
        <v>97</v>
      </c>
      <c r="J5861" s="89">
        <v>31</v>
      </c>
      <c r="K5861" s="89" t="s">
        <v>125</v>
      </c>
      <c r="L5861" s="89" t="s">
        <v>126</v>
      </c>
      <c r="M5861" s="89">
        <v>12</v>
      </c>
      <c r="N5861" s="90">
        <v>0</v>
      </c>
      <c r="O5861" s="90">
        <v>0</v>
      </c>
      <c r="P5861" s="90">
        <v>0</v>
      </c>
      <c r="Q5861" s="90">
        <v>0</v>
      </c>
      <c r="R5861" s="90">
        <v>0</v>
      </c>
      <c r="S5861" s="90">
        <v>0</v>
      </c>
      <c r="T5861" s="89" t="s">
        <v>73</v>
      </c>
    </row>
    <row r="5862" spans="1:20" x14ac:dyDescent="0.55000000000000004">
      <c r="A5862" s="123">
        <v>2568</v>
      </c>
      <c r="B5862" s="88">
        <v>45930</v>
      </c>
      <c r="C5862" s="89" t="s">
        <v>2314</v>
      </c>
      <c r="D5862" s="89">
        <v>1</v>
      </c>
      <c r="E5862" s="89" t="s">
        <v>280</v>
      </c>
      <c r="F5862" s="89" t="s">
        <v>25</v>
      </c>
      <c r="G5862" s="89" t="s">
        <v>297</v>
      </c>
      <c r="H5862" s="89" t="s">
        <v>2404</v>
      </c>
      <c r="I5862" s="89" t="s">
        <v>97</v>
      </c>
      <c r="J5862" s="89">
        <v>31</v>
      </c>
      <c r="K5862" s="89" t="s">
        <v>125</v>
      </c>
      <c r="L5862" s="89" t="s">
        <v>126</v>
      </c>
      <c r="M5862" s="89">
        <v>12</v>
      </c>
      <c r="N5862" s="90">
        <v>0</v>
      </c>
      <c r="O5862" s="90">
        <v>0</v>
      </c>
      <c r="P5862" s="90">
        <v>0</v>
      </c>
      <c r="Q5862" s="90">
        <v>0</v>
      </c>
      <c r="R5862" s="90">
        <v>0</v>
      </c>
      <c r="S5862" s="90">
        <v>0</v>
      </c>
      <c r="T5862" s="89" t="s">
        <v>73</v>
      </c>
    </row>
    <row r="5863" spans="1:20" x14ac:dyDescent="0.55000000000000004">
      <c r="A5863" s="123">
        <v>2568</v>
      </c>
      <c r="B5863" s="88">
        <v>45930</v>
      </c>
      <c r="C5863" s="89" t="s">
        <v>2314</v>
      </c>
      <c r="D5863" s="89">
        <v>1</v>
      </c>
      <c r="E5863" s="89" t="s">
        <v>280</v>
      </c>
      <c r="F5863" s="89" t="s">
        <v>25</v>
      </c>
      <c r="G5863" s="89" t="s">
        <v>301</v>
      </c>
      <c r="H5863" s="89" t="s">
        <v>2405</v>
      </c>
      <c r="I5863" s="89" t="s">
        <v>97</v>
      </c>
      <c r="J5863" s="89">
        <v>31</v>
      </c>
      <c r="K5863" s="89" t="s">
        <v>125</v>
      </c>
      <c r="L5863" s="89" t="s">
        <v>126</v>
      </c>
      <c r="M5863" s="89">
        <v>12</v>
      </c>
      <c r="N5863" s="90">
        <v>0</v>
      </c>
      <c r="O5863" s="90">
        <v>0</v>
      </c>
      <c r="P5863" s="90">
        <v>0</v>
      </c>
      <c r="Q5863" s="90">
        <v>0</v>
      </c>
      <c r="R5863" s="90">
        <v>0</v>
      </c>
      <c r="S5863" s="90">
        <v>0</v>
      </c>
      <c r="T5863" s="89" t="s">
        <v>73</v>
      </c>
    </row>
    <row r="5864" spans="1:20" x14ac:dyDescent="0.55000000000000004">
      <c r="A5864" s="123">
        <v>2568</v>
      </c>
      <c r="B5864" s="88">
        <v>45930</v>
      </c>
      <c r="C5864" s="89" t="s">
        <v>2314</v>
      </c>
      <c r="D5864" s="89">
        <v>1</v>
      </c>
      <c r="E5864" s="89" t="s">
        <v>280</v>
      </c>
      <c r="F5864" s="89" t="s">
        <v>25</v>
      </c>
      <c r="G5864" s="89" t="s">
        <v>303</v>
      </c>
      <c r="H5864" s="89" t="s">
        <v>2406</v>
      </c>
      <c r="I5864" s="89" t="s">
        <v>97</v>
      </c>
      <c r="J5864" s="89">
        <v>31</v>
      </c>
      <c r="K5864" s="89" t="s">
        <v>125</v>
      </c>
      <c r="L5864" s="89" t="s">
        <v>126</v>
      </c>
      <c r="M5864" s="89">
        <v>12</v>
      </c>
      <c r="N5864" s="90">
        <v>0</v>
      </c>
      <c r="O5864" s="90">
        <v>0</v>
      </c>
      <c r="P5864" s="90">
        <v>0</v>
      </c>
      <c r="Q5864" s="90">
        <v>0</v>
      </c>
      <c r="R5864" s="90">
        <v>0</v>
      </c>
      <c r="S5864" s="90">
        <v>0</v>
      </c>
      <c r="T5864" s="89" t="s">
        <v>73</v>
      </c>
    </row>
    <row r="5865" spans="1:20" x14ac:dyDescent="0.55000000000000004">
      <c r="A5865" s="123">
        <v>2568</v>
      </c>
      <c r="B5865" s="88">
        <v>45930</v>
      </c>
      <c r="C5865" s="89" t="s">
        <v>2314</v>
      </c>
      <c r="D5865" s="89">
        <v>1</v>
      </c>
      <c r="E5865" s="89" t="s">
        <v>280</v>
      </c>
      <c r="F5865" s="89" t="s">
        <v>25</v>
      </c>
      <c r="G5865" s="89" t="s">
        <v>305</v>
      </c>
      <c r="H5865" s="89" t="s">
        <v>2407</v>
      </c>
      <c r="I5865" s="89" t="s">
        <v>97</v>
      </c>
      <c r="J5865" s="89">
        <v>31</v>
      </c>
      <c r="K5865" s="89" t="s">
        <v>125</v>
      </c>
      <c r="L5865" s="89" t="s">
        <v>126</v>
      </c>
      <c r="M5865" s="89">
        <v>12</v>
      </c>
      <c r="N5865" s="90">
        <v>0</v>
      </c>
      <c r="O5865" s="90">
        <v>0</v>
      </c>
      <c r="P5865" s="90">
        <v>0</v>
      </c>
      <c r="Q5865" s="90">
        <v>0</v>
      </c>
      <c r="R5865" s="90">
        <v>0</v>
      </c>
      <c r="S5865" s="90">
        <v>0</v>
      </c>
      <c r="T5865" s="89" t="s">
        <v>73</v>
      </c>
    </row>
    <row r="5866" spans="1:20" x14ac:dyDescent="0.55000000000000004">
      <c r="A5866" s="123">
        <v>2568</v>
      </c>
      <c r="B5866" s="88">
        <v>45930</v>
      </c>
      <c r="C5866" s="89" t="s">
        <v>2314</v>
      </c>
      <c r="D5866" s="89">
        <v>1</v>
      </c>
      <c r="E5866" s="89" t="s">
        <v>280</v>
      </c>
      <c r="F5866" s="89" t="s">
        <v>25</v>
      </c>
      <c r="G5866" s="89" t="s">
        <v>299</v>
      </c>
      <c r="H5866" s="89" t="s">
        <v>2408</v>
      </c>
      <c r="I5866" s="89" t="s">
        <v>97</v>
      </c>
      <c r="J5866" s="89">
        <v>31</v>
      </c>
      <c r="K5866" s="89" t="s">
        <v>125</v>
      </c>
      <c r="L5866" s="89" t="s">
        <v>126</v>
      </c>
      <c r="M5866" s="89">
        <v>12</v>
      </c>
      <c r="N5866" s="90">
        <v>0</v>
      </c>
      <c r="O5866" s="90">
        <v>0</v>
      </c>
      <c r="P5866" s="90">
        <v>0</v>
      </c>
      <c r="Q5866" s="90">
        <v>0</v>
      </c>
      <c r="R5866" s="90">
        <v>0</v>
      </c>
      <c r="S5866" s="90">
        <v>0</v>
      </c>
      <c r="T5866" s="89" t="s">
        <v>73</v>
      </c>
    </row>
    <row r="5867" spans="1:20" x14ac:dyDescent="0.55000000000000004">
      <c r="A5867" s="123">
        <v>2568</v>
      </c>
      <c r="B5867" s="88">
        <v>45930</v>
      </c>
      <c r="C5867" s="89" t="s">
        <v>2314</v>
      </c>
      <c r="D5867" s="89">
        <v>1</v>
      </c>
      <c r="E5867" s="89" t="s">
        <v>280</v>
      </c>
      <c r="F5867" s="89" t="s">
        <v>25</v>
      </c>
      <c r="G5867" s="89" t="s">
        <v>291</v>
      </c>
      <c r="H5867" s="89" t="s">
        <v>2409</v>
      </c>
      <c r="I5867" s="89" t="s">
        <v>97</v>
      </c>
      <c r="J5867" s="89">
        <v>31</v>
      </c>
      <c r="K5867" s="89" t="s">
        <v>125</v>
      </c>
      <c r="L5867" s="89" t="s">
        <v>126</v>
      </c>
      <c r="M5867" s="89">
        <v>12</v>
      </c>
      <c r="N5867" s="90">
        <v>0</v>
      </c>
      <c r="O5867" s="90">
        <v>0</v>
      </c>
      <c r="P5867" s="90">
        <v>0</v>
      </c>
      <c r="Q5867" s="90">
        <v>0</v>
      </c>
      <c r="R5867" s="90">
        <v>0</v>
      </c>
      <c r="S5867" s="90">
        <v>0</v>
      </c>
      <c r="T5867" s="89" t="s">
        <v>73</v>
      </c>
    </row>
    <row r="5868" spans="1:20" x14ac:dyDescent="0.55000000000000004">
      <c r="A5868" s="123">
        <v>2568</v>
      </c>
      <c r="B5868" s="88">
        <v>45930</v>
      </c>
      <c r="C5868" s="89" t="s">
        <v>2314</v>
      </c>
      <c r="D5868" s="89">
        <v>1</v>
      </c>
      <c r="E5868" s="89" t="s">
        <v>307</v>
      </c>
      <c r="F5868" s="89" t="s">
        <v>56</v>
      </c>
      <c r="G5868" s="89" t="s">
        <v>314</v>
      </c>
      <c r="H5868" s="89" t="s">
        <v>2410</v>
      </c>
      <c r="I5868" s="89" t="s">
        <v>97</v>
      </c>
      <c r="J5868" s="89">
        <v>31</v>
      </c>
      <c r="K5868" s="89" t="s">
        <v>125</v>
      </c>
      <c r="L5868" s="89" t="s">
        <v>126</v>
      </c>
      <c r="M5868" s="89">
        <v>12</v>
      </c>
      <c r="N5868" s="90">
        <v>0</v>
      </c>
      <c r="O5868" s="90">
        <v>0</v>
      </c>
      <c r="P5868" s="90">
        <v>0</v>
      </c>
      <c r="Q5868" s="90">
        <v>0</v>
      </c>
      <c r="R5868" s="90">
        <v>0</v>
      </c>
      <c r="S5868" s="90">
        <v>0</v>
      </c>
      <c r="T5868" s="89" t="s">
        <v>73</v>
      </c>
    </row>
    <row r="5869" spans="1:20" x14ac:dyDescent="0.55000000000000004">
      <c r="A5869" s="123">
        <v>2568</v>
      </c>
      <c r="B5869" s="88">
        <v>45930</v>
      </c>
      <c r="C5869" s="89" t="s">
        <v>2314</v>
      </c>
      <c r="D5869" s="89">
        <v>1</v>
      </c>
      <c r="E5869" s="89" t="s">
        <v>307</v>
      </c>
      <c r="F5869" s="89" t="s">
        <v>25</v>
      </c>
      <c r="G5869" s="89" t="s">
        <v>318</v>
      </c>
      <c r="H5869" s="89" t="s">
        <v>2411</v>
      </c>
      <c r="I5869" s="89" t="s">
        <v>97</v>
      </c>
      <c r="J5869" s="89">
        <v>31</v>
      </c>
      <c r="K5869" s="89" t="s">
        <v>125</v>
      </c>
      <c r="L5869" s="89" t="s">
        <v>126</v>
      </c>
      <c r="M5869" s="89">
        <v>12</v>
      </c>
      <c r="N5869" s="90">
        <v>0</v>
      </c>
      <c r="O5869" s="90">
        <v>0</v>
      </c>
      <c r="P5869" s="90">
        <v>0</v>
      </c>
      <c r="Q5869" s="90">
        <v>0</v>
      </c>
      <c r="R5869" s="90">
        <v>0</v>
      </c>
      <c r="S5869" s="90">
        <v>0</v>
      </c>
      <c r="T5869" s="89" t="s">
        <v>73</v>
      </c>
    </row>
    <row r="5870" spans="1:20" x14ac:dyDescent="0.55000000000000004">
      <c r="A5870" s="123">
        <v>2568</v>
      </c>
      <c r="B5870" s="88">
        <v>45930</v>
      </c>
      <c r="C5870" s="89" t="s">
        <v>2314</v>
      </c>
      <c r="D5870" s="89">
        <v>1</v>
      </c>
      <c r="E5870" s="89" t="s">
        <v>307</v>
      </c>
      <c r="F5870" s="89" t="s">
        <v>25</v>
      </c>
      <c r="G5870" s="89" t="s">
        <v>316</v>
      </c>
      <c r="H5870" s="89" t="s">
        <v>2412</v>
      </c>
      <c r="I5870" s="89" t="s">
        <v>97</v>
      </c>
      <c r="J5870" s="89">
        <v>31</v>
      </c>
      <c r="K5870" s="89" t="s">
        <v>125</v>
      </c>
      <c r="L5870" s="89" t="s">
        <v>126</v>
      </c>
      <c r="M5870" s="89">
        <v>12</v>
      </c>
      <c r="N5870" s="90">
        <v>0</v>
      </c>
      <c r="O5870" s="90">
        <v>0</v>
      </c>
      <c r="P5870" s="90">
        <v>0</v>
      </c>
      <c r="Q5870" s="90">
        <v>0</v>
      </c>
      <c r="R5870" s="90">
        <v>0</v>
      </c>
      <c r="S5870" s="90">
        <v>0</v>
      </c>
      <c r="T5870" s="89" t="s">
        <v>73</v>
      </c>
    </row>
    <row r="5871" spans="1:20" x14ac:dyDescent="0.55000000000000004">
      <c r="A5871" s="123">
        <v>2568</v>
      </c>
      <c r="B5871" s="88">
        <v>45930</v>
      </c>
      <c r="C5871" s="89" t="s">
        <v>2314</v>
      </c>
      <c r="D5871" s="89">
        <v>1</v>
      </c>
      <c r="E5871" s="89" t="s">
        <v>307</v>
      </c>
      <c r="F5871" s="89" t="s">
        <v>25</v>
      </c>
      <c r="G5871" s="89" t="s">
        <v>310</v>
      </c>
      <c r="H5871" s="89" t="s">
        <v>2413</v>
      </c>
      <c r="I5871" s="89" t="s">
        <v>97</v>
      </c>
      <c r="J5871" s="89">
        <v>31</v>
      </c>
      <c r="K5871" s="89" t="s">
        <v>125</v>
      </c>
      <c r="L5871" s="89" t="s">
        <v>126</v>
      </c>
      <c r="M5871" s="89">
        <v>12</v>
      </c>
      <c r="N5871" s="90">
        <v>0</v>
      </c>
      <c r="O5871" s="90">
        <v>0</v>
      </c>
      <c r="P5871" s="90">
        <v>0</v>
      </c>
      <c r="Q5871" s="90">
        <v>0</v>
      </c>
      <c r="R5871" s="90">
        <v>0</v>
      </c>
      <c r="S5871" s="90">
        <v>0</v>
      </c>
      <c r="T5871" s="89" t="s">
        <v>73</v>
      </c>
    </row>
    <row r="5872" spans="1:20" x14ac:dyDescent="0.55000000000000004">
      <c r="A5872" s="123">
        <v>2568</v>
      </c>
      <c r="B5872" s="88">
        <v>45930</v>
      </c>
      <c r="C5872" s="89" t="s">
        <v>2314</v>
      </c>
      <c r="D5872" s="89">
        <v>1</v>
      </c>
      <c r="E5872" s="89" t="s">
        <v>307</v>
      </c>
      <c r="F5872" s="89" t="s">
        <v>25</v>
      </c>
      <c r="G5872" s="89" t="s">
        <v>320</v>
      </c>
      <c r="H5872" s="89" t="s">
        <v>2414</v>
      </c>
      <c r="I5872" s="89" t="s">
        <v>97</v>
      </c>
      <c r="J5872" s="89">
        <v>31</v>
      </c>
      <c r="K5872" s="89" t="s">
        <v>125</v>
      </c>
      <c r="L5872" s="89" t="s">
        <v>126</v>
      </c>
      <c r="M5872" s="89">
        <v>12</v>
      </c>
      <c r="N5872" s="90">
        <v>0</v>
      </c>
      <c r="O5872" s="90">
        <v>0</v>
      </c>
      <c r="P5872" s="90">
        <v>0</v>
      </c>
      <c r="Q5872" s="90">
        <v>0</v>
      </c>
      <c r="R5872" s="90">
        <v>0</v>
      </c>
      <c r="S5872" s="90">
        <v>0</v>
      </c>
      <c r="T5872" s="89" t="s">
        <v>73</v>
      </c>
    </row>
    <row r="5873" spans="1:20" x14ac:dyDescent="0.55000000000000004">
      <c r="A5873" s="123">
        <v>2568</v>
      </c>
      <c r="B5873" s="88">
        <v>45930</v>
      </c>
      <c r="C5873" s="89" t="s">
        <v>2314</v>
      </c>
      <c r="D5873" s="89">
        <v>1</v>
      </c>
      <c r="E5873" s="89" t="s">
        <v>307</v>
      </c>
      <c r="F5873" s="89" t="s">
        <v>25</v>
      </c>
      <c r="G5873" s="89" t="s">
        <v>312</v>
      </c>
      <c r="H5873" s="89" t="s">
        <v>2415</v>
      </c>
      <c r="I5873" s="89" t="s">
        <v>97</v>
      </c>
      <c r="J5873" s="89">
        <v>31</v>
      </c>
      <c r="K5873" s="89" t="s">
        <v>125</v>
      </c>
      <c r="L5873" s="89" t="s">
        <v>126</v>
      </c>
      <c r="M5873" s="89">
        <v>12</v>
      </c>
      <c r="N5873" s="90">
        <v>0</v>
      </c>
      <c r="O5873" s="90">
        <v>0</v>
      </c>
      <c r="P5873" s="90">
        <v>0</v>
      </c>
      <c r="Q5873" s="90">
        <v>0</v>
      </c>
      <c r="R5873" s="90">
        <v>0</v>
      </c>
      <c r="S5873" s="90">
        <v>0</v>
      </c>
      <c r="T5873" s="89" t="s">
        <v>73</v>
      </c>
    </row>
    <row r="5874" spans="1:20" x14ac:dyDescent="0.55000000000000004">
      <c r="A5874" s="123">
        <v>2568</v>
      </c>
      <c r="B5874" s="88">
        <v>45930</v>
      </c>
      <c r="C5874" s="89" t="s">
        <v>2314</v>
      </c>
      <c r="D5874" s="89">
        <v>1</v>
      </c>
      <c r="E5874" s="89" t="s">
        <v>307</v>
      </c>
      <c r="F5874" s="89" t="s">
        <v>25</v>
      </c>
      <c r="G5874" s="89" t="s">
        <v>322</v>
      </c>
      <c r="H5874" s="89" t="s">
        <v>2416</v>
      </c>
      <c r="I5874" s="89" t="s">
        <v>97</v>
      </c>
      <c r="J5874" s="89">
        <v>31</v>
      </c>
      <c r="K5874" s="89" t="s">
        <v>125</v>
      </c>
      <c r="L5874" s="89" t="s">
        <v>126</v>
      </c>
      <c r="M5874" s="89">
        <v>12</v>
      </c>
      <c r="N5874" s="90">
        <v>0</v>
      </c>
      <c r="O5874" s="90">
        <v>0</v>
      </c>
      <c r="P5874" s="90">
        <v>0</v>
      </c>
      <c r="Q5874" s="90">
        <v>0</v>
      </c>
      <c r="R5874" s="90">
        <v>0</v>
      </c>
      <c r="S5874" s="90">
        <v>0</v>
      </c>
      <c r="T5874" s="89" t="s">
        <v>73</v>
      </c>
    </row>
    <row r="5875" spans="1:20" x14ac:dyDescent="0.55000000000000004">
      <c r="A5875" s="123">
        <v>2568</v>
      </c>
      <c r="B5875" s="88">
        <v>45930</v>
      </c>
      <c r="C5875" s="89" t="s">
        <v>2314</v>
      </c>
      <c r="D5875" s="89">
        <v>1</v>
      </c>
      <c r="E5875" s="89" t="s">
        <v>307</v>
      </c>
      <c r="F5875" s="89" t="s">
        <v>25</v>
      </c>
      <c r="G5875" s="89" t="s">
        <v>308</v>
      </c>
      <c r="H5875" s="89" t="s">
        <v>2417</v>
      </c>
      <c r="I5875" s="89" t="s">
        <v>97</v>
      </c>
      <c r="J5875" s="89">
        <v>31</v>
      </c>
      <c r="K5875" s="89" t="s">
        <v>125</v>
      </c>
      <c r="L5875" s="89" t="s">
        <v>126</v>
      </c>
      <c r="M5875" s="89">
        <v>12</v>
      </c>
      <c r="N5875" s="90">
        <v>0</v>
      </c>
      <c r="O5875" s="90">
        <v>0</v>
      </c>
      <c r="P5875" s="90">
        <v>0</v>
      </c>
      <c r="Q5875" s="90">
        <v>0</v>
      </c>
      <c r="R5875" s="90">
        <v>0</v>
      </c>
      <c r="S5875" s="90">
        <v>0</v>
      </c>
      <c r="T5875" s="89" t="s">
        <v>73</v>
      </c>
    </row>
    <row r="5876" spans="1:20" x14ac:dyDescent="0.55000000000000004">
      <c r="A5876" s="123">
        <v>2568</v>
      </c>
      <c r="B5876" s="88">
        <v>45930</v>
      </c>
      <c r="C5876" s="89" t="s">
        <v>2314</v>
      </c>
      <c r="D5876" s="89">
        <v>1</v>
      </c>
      <c r="E5876" s="89" t="s">
        <v>22</v>
      </c>
      <c r="F5876" s="89" t="s">
        <v>49</v>
      </c>
      <c r="G5876" s="89" t="s">
        <v>47</v>
      </c>
      <c r="H5876" s="89" t="s">
        <v>2315</v>
      </c>
      <c r="I5876" s="89" t="s">
        <v>97</v>
      </c>
      <c r="J5876" s="89">
        <v>32</v>
      </c>
      <c r="K5876" s="89" t="s">
        <v>127</v>
      </c>
      <c r="L5876" s="89" t="s">
        <v>98</v>
      </c>
      <c r="M5876" s="89">
        <v>12</v>
      </c>
      <c r="N5876" s="90"/>
      <c r="O5876" s="90">
        <v>9963290608</v>
      </c>
      <c r="P5876" s="90">
        <v>9963290608</v>
      </c>
      <c r="Q5876" s="90">
        <v>10017082904.969999</v>
      </c>
      <c r="R5876" s="90">
        <v>53792296.969999999</v>
      </c>
      <c r="S5876" s="90">
        <v>0.53990492786396904</v>
      </c>
      <c r="T5876" s="89" t="s">
        <v>73</v>
      </c>
    </row>
    <row r="5877" spans="1:20" x14ac:dyDescent="0.55000000000000004">
      <c r="A5877" s="123">
        <v>2568</v>
      </c>
      <c r="B5877" s="88">
        <v>45930</v>
      </c>
      <c r="C5877" s="89" t="s">
        <v>2314</v>
      </c>
      <c r="D5877" s="89">
        <v>1</v>
      </c>
      <c r="E5877" s="89" t="s">
        <v>22</v>
      </c>
      <c r="F5877" s="89" t="s">
        <v>25</v>
      </c>
      <c r="G5877" s="89" t="s">
        <v>63</v>
      </c>
      <c r="H5877" s="89" t="s">
        <v>2316</v>
      </c>
      <c r="I5877" s="89" t="s">
        <v>97</v>
      </c>
      <c r="J5877" s="89">
        <v>32</v>
      </c>
      <c r="K5877" s="89" t="s">
        <v>127</v>
      </c>
      <c r="L5877" s="89" t="s">
        <v>98</v>
      </c>
      <c r="M5877" s="89">
        <v>12</v>
      </c>
      <c r="N5877" s="90"/>
      <c r="O5877" s="90">
        <v>285533375.87</v>
      </c>
      <c r="P5877" s="90">
        <v>285533375.87</v>
      </c>
      <c r="Q5877" s="90">
        <v>274966022.75</v>
      </c>
      <c r="R5877" s="90">
        <v>-10567353.119999999</v>
      </c>
      <c r="S5877" s="90">
        <v>-3.7009169550852099</v>
      </c>
      <c r="T5877" s="89" t="s">
        <v>28</v>
      </c>
    </row>
    <row r="5878" spans="1:20" x14ac:dyDescent="0.55000000000000004">
      <c r="A5878" s="123">
        <v>2568</v>
      </c>
      <c r="B5878" s="88">
        <v>45930</v>
      </c>
      <c r="C5878" s="89" t="s">
        <v>2314</v>
      </c>
      <c r="D5878" s="89">
        <v>1</v>
      </c>
      <c r="E5878" s="89" t="s">
        <v>22</v>
      </c>
      <c r="F5878" s="89" t="s">
        <v>25</v>
      </c>
      <c r="G5878" s="89" t="s">
        <v>65</v>
      </c>
      <c r="H5878" s="89" t="s">
        <v>2317</v>
      </c>
      <c r="I5878" s="89" t="s">
        <v>97</v>
      </c>
      <c r="J5878" s="89">
        <v>32</v>
      </c>
      <c r="K5878" s="89" t="s">
        <v>127</v>
      </c>
      <c r="L5878" s="89" t="s">
        <v>98</v>
      </c>
      <c r="M5878" s="89">
        <v>12</v>
      </c>
      <c r="N5878" s="90"/>
      <c r="O5878" s="90">
        <v>433479624.77999997</v>
      </c>
      <c r="P5878" s="90">
        <v>433479624.77999997</v>
      </c>
      <c r="Q5878" s="90">
        <v>430691424.22000003</v>
      </c>
      <c r="R5878" s="90">
        <v>-2788200.56</v>
      </c>
      <c r="S5878" s="90">
        <v>-0.64321375229921596</v>
      </c>
      <c r="T5878" s="89" t="s">
        <v>28</v>
      </c>
    </row>
    <row r="5879" spans="1:20" x14ac:dyDescent="0.55000000000000004">
      <c r="A5879" s="123">
        <v>2568</v>
      </c>
      <c r="B5879" s="88">
        <v>45930</v>
      </c>
      <c r="C5879" s="89" t="s">
        <v>2314</v>
      </c>
      <c r="D5879" s="89">
        <v>1</v>
      </c>
      <c r="E5879" s="89" t="s">
        <v>22</v>
      </c>
      <c r="F5879" s="89" t="s">
        <v>25</v>
      </c>
      <c r="G5879" s="89" t="s">
        <v>69</v>
      </c>
      <c r="H5879" s="89" t="s">
        <v>2318</v>
      </c>
      <c r="I5879" s="89" t="s">
        <v>97</v>
      </c>
      <c r="J5879" s="89">
        <v>32</v>
      </c>
      <c r="K5879" s="89" t="s">
        <v>127</v>
      </c>
      <c r="L5879" s="89" t="s">
        <v>98</v>
      </c>
      <c r="M5879" s="89">
        <v>12</v>
      </c>
      <c r="N5879" s="90"/>
      <c r="O5879" s="90">
        <v>110924775.2</v>
      </c>
      <c r="P5879" s="90">
        <v>110924775.2</v>
      </c>
      <c r="Q5879" s="90">
        <v>114341968.51000001</v>
      </c>
      <c r="R5879" s="90">
        <v>3417193.31</v>
      </c>
      <c r="S5879" s="90">
        <v>3.0806402842275</v>
      </c>
      <c r="T5879" s="89" t="s">
        <v>73</v>
      </c>
    </row>
    <row r="5880" spans="1:20" x14ac:dyDescent="0.55000000000000004">
      <c r="A5880" s="123">
        <v>2568</v>
      </c>
      <c r="B5880" s="88">
        <v>45930</v>
      </c>
      <c r="C5880" s="89" t="s">
        <v>2314</v>
      </c>
      <c r="D5880" s="89">
        <v>1</v>
      </c>
      <c r="E5880" s="89" t="s">
        <v>22</v>
      </c>
      <c r="F5880" s="89" t="s">
        <v>25</v>
      </c>
      <c r="G5880" s="89" t="s">
        <v>50</v>
      </c>
      <c r="H5880" s="89" t="s">
        <v>2319</v>
      </c>
      <c r="I5880" s="89" t="s">
        <v>97</v>
      </c>
      <c r="J5880" s="89">
        <v>32</v>
      </c>
      <c r="K5880" s="89" t="s">
        <v>127</v>
      </c>
      <c r="L5880" s="89" t="s">
        <v>98</v>
      </c>
      <c r="M5880" s="89">
        <v>12</v>
      </c>
      <c r="N5880" s="90"/>
      <c r="O5880" s="90">
        <v>476016275.11000001</v>
      </c>
      <c r="P5880" s="90">
        <v>476016275.11000001</v>
      </c>
      <c r="Q5880" s="90">
        <v>493484990.11000001</v>
      </c>
      <c r="R5880" s="90">
        <v>17468715</v>
      </c>
      <c r="S5880" s="90">
        <v>3.6697726345518902</v>
      </c>
      <c r="T5880" s="89" t="s">
        <v>73</v>
      </c>
    </row>
    <row r="5881" spans="1:20" x14ac:dyDescent="0.55000000000000004">
      <c r="A5881" s="123">
        <v>2568</v>
      </c>
      <c r="B5881" s="88">
        <v>45930</v>
      </c>
      <c r="C5881" s="89" t="s">
        <v>2314</v>
      </c>
      <c r="D5881" s="89">
        <v>1</v>
      </c>
      <c r="E5881" s="89" t="s">
        <v>22</v>
      </c>
      <c r="F5881" s="89" t="s">
        <v>25</v>
      </c>
      <c r="G5881" s="89" t="s">
        <v>59</v>
      </c>
      <c r="H5881" s="89" t="s">
        <v>2320</v>
      </c>
      <c r="I5881" s="89" t="s">
        <v>97</v>
      </c>
      <c r="J5881" s="89">
        <v>32</v>
      </c>
      <c r="K5881" s="89" t="s">
        <v>127</v>
      </c>
      <c r="L5881" s="89" t="s">
        <v>98</v>
      </c>
      <c r="M5881" s="89">
        <v>12</v>
      </c>
      <c r="N5881" s="90"/>
      <c r="O5881" s="90">
        <v>184851319.91</v>
      </c>
      <c r="P5881" s="90">
        <v>184851319.91</v>
      </c>
      <c r="Q5881" s="90">
        <v>184439176.69999999</v>
      </c>
      <c r="R5881" s="90">
        <v>-412143.21</v>
      </c>
      <c r="S5881" s="90">
        <v>-0.222959300588529</v>
      </c>
      <c r="T5881" s="89" t="s">
        <v>28</v>
      </c>
    </row>
    <row r="5882" spans="1:20" x14ac:dyDescent="0.55000000000000004">
      <c r="A5882" s="123">
        <v>2568</v>
      </c>
      <c r="B5882" s="88">
        <v>45930</v>
      </c>
      <c r="C5882" s="89" t="s">
        <v>2314</v>
      </c>
      <c r="D5882" s="89">
        <v>1</v>
      </c>
      <c r="E5882" s="89" t="s">
        <v>22</v>
      </c>
      <c r="F5882" s="89" t="s">
        <v>56</v>
      </c>
      <c r="G5882" s="89" t="s">
        <v>54</v>
      </c>
      <c r="H5882" s="89" t="s">
        <v>2321</v>
      </c>
      <c r="I5882" s="89" t="s">
        <v>97</v>
      </c>
      <c r="J5882" s="89">
        <v>32</v>
      </c>
      <c r="K5882" s="89" t="s">
        <v>127</v>
      </c>
      <c r="L5882" s="89" t="s">
        <v>98</v>
      </c>
      <c r="M5882" s="89">
        <v>12</v>
      </c>
      <c r="N5882" s="90"/>
      <c r="O5882" s="90">
        <v>512239612.80000001</v>
      </c>
      <c r="P5882" s="90">
        <v>512239612.80000001</v>
      </c>
      <c r="Q5882" s="90">
        <v>536243328.55000001</v>
      </c>
      <c r="R5882" s="90">
        <v>24003715.75</v>
      </c>
      <c r="S5882" s="90">
        <v>4.6860326984067298</v>
      </c>
      <c r="T5882" s="89" t="s">
        <v>73</v>
      </c>
    </row>
    <row r="5883" spans="1:20" x14ac:dyDescent="0.55000000000000004">
      <c r="A5883" s="123">
        <v>2568</v>
      </c>
      <c r="B5883" s="88">
        <v>45930</v>
      </c>
      <c r="C5883" s="89" t="s">
        <v>2314</v>
      </c>
      <c r="D5883" s="89">
        <v>1</v>
      </c>
      <c r="E5883" s="89" t="s">
        <v>22</v>
      </c>
      <c r="F5883" s="89" t="s">
        <v>25</v>
      </c>
      <c r="G5883" s="89" t="s">
        <v>57</v>
      </c>
      <c r="H5883" s="89" t="s">
        <v>2322</v>
      </c>
      <c r="I5883" s="89" t="s">
        <v>97</v>
      </c>
      <c r="J5883" s="89">
        <v>32</v>
      </c>
      <c r="K5883" s="89" t="s">
        <v>127</v>
      </c>
      <c r="L5883" s="89" t="s">
        <v>98</v>
      </c>
      <c r="M5883" s="89">
        <v>12</v>
      </c>
      <c r="N5883" s="90"/>
      <c r="O5883" s="90">
        <v>238762416.61000001</v>
      </c>
      <c r="P5883" s="90">
        <v>238762416.61000001</v>
      </c>
      <c r="Q5883" s="90">
        <v>234328464.72999999</v>
      </c>
      <c r="R5883" s="90">
        <v>-4433951.88</v>
      </c>
      <c r="S5883" s="90">
        <v>-1.8570560404582099</v>
      </c>
      <c r="T5883" s="89" t="s">
        <v>28</v>
      </c>
    </row>
    <row r="5884" spans="1:20" x14ac:dyDescent="0.55000000000000004">
      <c r="A5884" s="123">
        <v>2568</v>
      </c>
      <c r="B5884" s="88">
        <v>45930</v>
      </c>
      <c r="C5884" s="89" t="s">
        <v>2314</v>
      </c>
      <c r="D5884" s="89">
        <v>1</v>
      </c>
      <c r="E5884" s="89" t="s">
        <v>22</v>
      </c>
      <c r="F5884" s="89" t="s">
        <v>25</v>
      </c>
      <c r="G5884" s="89" t="s">
        <v>52</v>
      </c>
      <c r="H5884" s="89" t="s">
        <v>2323</v>
      </c>
      <c r="I5884" s="89" t="s">
        <v>97</v>
      </c>
      <c r="J5884" s="89">
        <v>32</v>
      </c>
      <c r="K5884" s="89" t="s">
        <v>127</v>
      </c>
      <c r="L5884" s="89" t="s">
        <v>98</v>
      </c>
      <c r="M5884" s="89">
        <v>12</v>
      </c>
      <c r="N5884" s="90"/>
      <c r="O5884" s="90">
        <v>210782114.55000001</v>
      </c>
      <c r="P5884" s="90">
        <v>210782114.55000001</v>
      </c>
      <c r="Q5884" s="90">
        <v>228170268.31</v>
      </c>
      <c r="R5884" s="90">
        <v>17388153.760000002</v>
      </c>
      <c r="S5884" s="90">
        <v>8.2493497122002406</v>
      </c>
      <c r="T5884" s="89" t="s">
        <v>73</v>
      </c>
    </row>
    <row r="5885" spans="1:20" x14ac:dyDescent="0.55000000000000004">
      <c r="A5885" s="123">
        <v>2568</v>
      </c>
      <c r="B5885" s="88">
        <v>45930</v>
      </c>
      <c r="C5885" s="89" t="s">
        <v>2314</v>
      </c>
      <c r="D5885" s="89">
        <v>1</v>
      </c>
      <c r="E5885" s="89" t="s">
        <v>22</v>
      </c>
      <c r="F5885" s="89" t="s">
        <v>25</v>
      </c>
      <c r="G5885" s="89" t="s">
        <v>61</v>
      </c>
      <c r="H5885" s="89" t="s">
        <v>2324</v>
      </c>
      <c r="I5885" s="89" t="s">
        <v>97</v>
      </c>
      <c r="J5885" s="89">
        <v>32</v>
      </c>
      <c r="K5885" s="89" t="s">
        <v>127</v>
      </c>
      <c r="L5885" s="89" t="s">
        <v>98</v>
      </c>
      <c r="M5885" s="89">
        <v>12</v>
      </c>
      <c r="N5885" s="90"/>
      <c r="O5885" s="90">
        <v>174964247.25999999</v>
      </c>
      <c r="P5885" s="90">
        <v>174964247.25999999</v>
      </c>
      <c r="Q5885" s="90">
        <v>183399708.97</v>
      </c>
      <c r="R5885" s="90">
        <v>8435461.7100000009</v>
      </c>
      <c r="S5885" s="90">
        <v>4.8212488220320502</v>
      </c>
      <c r="T5885" s="89" t="s">
        <v>73</v>
      </c>
    </row>
    <row r="5886" spans="1:20" x14ac:dyDescent="0.55000000000000004">
      <c r="A5886" s="123">
        <v>2568</v>
      </c>
      <c r="B5886" s="88">
        <v>45930</v>
      </c>
      <c r="C5886" s="89" t="s">
        <v>2314</v>
      </c>
      <c r="D5886" s="89">
        <v>1</v>
      </c>
      <c r="E5886" s="89" t="s">
        <v>22</v>
      </c>
      <c r="F5886" s="89" t="s">
        <v>25</v>
      </c>
      <c r="G5886" s="89" t="s">
        <v>67</v>
      </c>
      <c r="H5886" s="89" t="s">
        <v>2325</v>
      </c>
      <c r="I5886" s="89" t="s">
        <v>97</v>
      </c>
      <c r="J5886" s="89">
        <v>32</v>
      </c>
      <c r="K5886" s="89" t="s">
        <v>127</v>
      </c>
      <c r="L5886" s="89" t="s">
        <v>98</v>
      </c>
      <c r="M5886" s="89">
        <v>12</v>
      </c>
      <c r="N5886" s="90"/>
      <c r="O5886" s="90">
        <v>117803512.97</v>
      </c>
      <c r="P5886" s="90">
        <v>117803512.97</v>
      </c>
      <c r="Q5886" s="90">
        <v>124902848.43000001</v>
      </c>
      <c r="R5886" s="90">
        <v>7099335.46</v>
      </c>
      <c r="S5886" s="90">
        <v>6.0264208435005902</v>
      </c>
      <c r="T5886" s="89" t="s">
        <v>73</v>
      </c>
    </row>
    <row r="5887" spans="1:20" x14ac:dyDescent="0.55000000000000004">
      <c r="A5887" s="123">
        <v>2568</v>
      </c>
      <c r="B5887" s="88">
        <v>45930</v>
      </c>
      <c r="C5887" s="89" t="s">
        <v>2314</v>
      </c>
      <c r="D5887" s="89">
        <v>1</v>
      </c>
      <c r="E5887" s="89" t="s">
        <v>22</v>
      </c>
      <c r="F5887" s="89" t="s">
        <v>25</v>
      </c>
      <c r="G5887" s="89" t="s">
        <v>23</v>
      </c>
      <c r="H5887" s="89" t="s">
        <v>2326</v>
      </c>
      <c r="I5887" s="89" t="s">
        <v>97</v>
      </c>
      <c r="J5887" s="89">
        <v>32</v>
      </c>
      <c r="K5887" s="89" t="s">
        <v>127</v>
      </c>
      <c r="L5887" s="89" t="s">
        <v>98</v>
      </c>
      <c r="M5887" s="89">
        <v>12</v>
      </c>
      <c r="N5887" s="90"/>
      <c r="O5887" s="90">
        <v>123619353.78</v>
      </c>
      <c r="P5887" s="90">
        <v>123619353.78</v>
      </c>
      <c r="Q5887" s="90">
        <v>132736330.8</v>
      </c>
      <c r="R5887" s="90">
        <v>9116977.0199999996</v>
      </c>
      <c r="S5887" s="90">
        <v>7.3750401868505904</v>
      </c>
      <c r="T5887" s="89" t="s">
        <v>73</v>
      </c>
    </row>
    <row r="5888" spans="1:20" x14ac:dyDescent="0.55000000000000004">
      <c r="A5888" s="123">
        <v>2568</v>
      </c>
      <c r="B5888" s="88">
        <v>45930</v>
      </c>
      <c r="C5888" s="89" t="s">
        <v>2314</v>
      </c>
      <c r="D5888" s="89">
        <v>1</v>
      </c>
      <c r="E5888" s="89" t="s">
        <v>22</v>
      </c>
      <c r="F5888" s="89" t="s">
        <v>25</v>
      </c>
      <c r="G5888" s="89" t="s">
        <v>41</v>
      </c>
      <c r="H5888" s="89" t="s">
        <v>2327</v>
      </c>
      <c r="I5888" s="89" t="s">
        <v>97</v>
      </c>
      <c r="J5888" s="89">
        <v>32</v>
      </c>
      <c r="K5888" s="89" t="s">
        <v>127</v>
      </c>
      <c r="L5888" s="89" t="s">
        <v>98</v>
      </c>
      <c r="M5888" s="89">
        <v>12</v>
      </c>
      <c r="N5888" s="90"/>
      <c r="O5888" s="90">
        <v>139325121.19</v>
      </c>
      <c r="P5888" s="90">
        <v>139325121.19</v>
      </c>
      <c r="Q5888" s="90">
        <v>191099383.55000001</v>
      </c>
      <c r="R5888" s="90">
        <v>51774262.359999999</v>
      </c>
      <c r="S5888" s="90">
        <v>37.160751713536698</v>
      </c>
      <c r="T5888" s="89" t="s">
        <v>73</v>
      </c>
    </row>
    <row r="5889" spans="1:20" x14ac:dyDescent="0.55000000000000004">
      <c r="A5889" s="123">
        <v>2568</v>
      </c>
      <c r="B5889" s="88">
        <v>45930</v>
      </c>
      <c r="C5889" s="89" t="s">
        <v>2314</v>
      </c>
      <c r="D5889" s="89">
        <v>1</v>
      </c>
      <c r="E5889" s="89" t="s">
        <v>22</v>
      </c>
      <c r="F5889" s="89" t="s">
        <v>25</v>
      </c>
      <c r="G5889" s="89" t="s">
        <v>43</v>
      </c>
      <c r="H5889" s="89" t="s">
        <v>2328</v>
      </c>
      <c r="I5889" s="89" t="s">
        <v>97</v>
      </c>
      <c r="J5889" s="89">
        <v>32</v>
      </c>
      <c r="K5889" s="89" t="s">
        <v>127</v>
      </c>
      <c r="L5889" s="89" t="s">
        <v>98</v>
      </c>
      <c r="M5889" s="89">
        <v>12</v>
      </c>
      <c r="N5889" s="90"/>
      <c r="O5889" s="90">
        <v>142375984.38</v>
      </c>
      <c r="P5889" s="90">
        <v>142375984.38</v>
      </c>
      <c r="Q5889" s="90">
        <v>163243513.13</v>
      </c>
      <c r="R5889" s="90">
        <v>20867528.75</v>
      </c>
      <c r="S5889" s="90">
        <v>14.6566352751633</v>
      </c>
      <c r="T5889" s="89" t="s">
        <v>73</v>
      </c>
    </row>
    <row r="5890" spans="1:20" x14ac:dyDescent="0.55000000000000004">
      <c r="A5890" s="123">
        <v>2568</v>
      </c>
      <c r="B5890" s="88">
        <v>45930</v>
      </c>
      <c r="C5890" s="89" t="s">
        <v>2314</v>
      </c>
      <c r="D5890" s="89">
        <v>1</v>
      </c>
      <c r="E5890" s="89" t="s">
        <v>22</v>
      </c>
      <c r="F5890" s="89" t="s">
        <v>25</v>
      </c>
      <c r="G5890" s="89" t="s">
        <v>35</v>
      </c>
      <c r="H5890" s="89" t="s">
        <v>2329</v>
      </c>
      <c r="I5890" s="89" t="s">
        <v>97</v>
      </c>
      <c r="J5890" s="89">
        <v>32</v>
      </c>
      <c r="K5890" s="89" t="s">
        <v>127</v>
      </c>
      <c r="L5890" s="89" t="s">
        <v>98</v>
      </c>
      <c r="M5890" s="89">
        <v>12</v>
      </c>
      <c r="N5890" s="90"/>
      <c r="O5890" s="90">
        <v>111908853.77</v>
      </c>
      <c r="P5890" s="90">
        <v>111908853.77</v>
      </c>
      <c r="Q5890" s="90">
        <v>120964947.12</v>
      </c>
      <c r="R5890" s="90">
        <v>9056093.3499999996</v>
      </c>
      <c r="S5890" s="90">
        <v>8.0923832609459794</v>
      </c>
      <c r="T5890" s="89" t="s">
        <v>73</v>
      </c>
    </row>
    <row r="5891" spans="1:20" x14ac:dyDescent="0.55000000000000004">
      <c r="A5891" s="123">
        <v>2568</v>
      </c>
      <c r="B5891" s="88">
        <v>45930</v>
      </c>
      <c r="C5891" s="89" t="s">
        <v>2314</v>
      </c>
      <c r="D5891" s="89">
        <v>1</v>
      </c>
      <c r="E5891" s="89" t="s">
        <v>22</v>
      </c>
      <c r="F5891" s="89" t="s">
        <v>25</v>
      </c>
      <c r="G5891" s="89" t="s">
        <v>45</v>
      </c>
      <c r="H5891" s="89" t="s">
        <v>2330</v>
      </c>
      <c r="I5891" s="89" t="s">
        <v>97</v>
      </c>
      <c r="J5891" s="89">
        <v>32</v>
      </c>
      <c r="K5891" s="89" t="s">
        <v>127</v>
      </c>
      <c r="L5891" s="89" t="s">
        <v>98</v>
      </c>
      <c r="M5891" s="89">
        <v>12</v>
      </c>
      <c r="N5891" s="90"/>
      <c r="O5891" s="90">
        <v>227254503.58000001</v>
      </c>
      <c r="P5891" s="90">
        <v>227254503.58000001</v>
      </c>
      <c r="Q5891" s="90">
        <v>256528821.21000001</v>
      </c>
      <c r="R5891" s="90">
        <v>29274317.629999999</v>
      </c>
      <c r="S5891" s="90">
        <v>12.881732669247</v>
      </c>
      <c r="T5891" s="89" t="s">
        <v>73</v>
      </c>
    </row>
    <row r="5892" spans="1:20" x14ac:dyDescent="0.55000000000000004">
      <c r="A5892" s="123">
        <v>2568</v>
      </c>
      <c r="B5892" s="88">
        <v>45930</v>
      </c>
      <c r="C5892" s="89" t="s">
        <v>2314</v>
      </c>
      <c r="D5892" s="89">
        <v>1</v>
      </c>
      <c r="E5892" s="89" t="s">
        <v>22</v>
      </c>
      <c r="F5892" s="89" t="s">
        <v>25</v>
      </c>
      <c r="G5892" s="89" t="s">
        <v>39</v>
      </c>
      <c r="H5892" s="89" t="s">
        <v>2331</v>
      </c>
      <c r="I5892" s="89" t="s">
        <v>97</v>
      </c>
      <c r="J5892" s="89">
        <v>32</v>
      </c>
      <c r="K5892" s="89" t="s">
        <v>127</v>
      </c>
      <c r="L5892" s="89" t="s">
        <v>98</v>
      </c>
      <c r="M5892" s="89">
        <v>12</v>
      </c>
      <c r="N5892" s="90"/>
      <c r="O5892" s="90">
        <v>249613528.75</v>
      </c>
      <c r="P5892" s="90">
        <v>249613528.75</v>
      </c>
      <c r="Q5892" s="90">
        <v>271830547.79000002</v>
      </c>
      <c r="R5892" s="90">
        <v>22217019.039999999</v>
      </c>
      <c r="S5892" s="90">
        <v>8.9005668688139998</v>
      </c>
      <c r="T5892" s="89" t="s">
        <v>73</v>
      </c>
    </row>
    <row r="5893" spans="1:20" x14ac:dyDescent="0.55000000000000004">
      <c r="A5893" s="123">
        <v>2568</v>
      </c>
      <c r="B5893" s="88">
        <v>45930</v>
      </c>
      <c r="C5893" s="89" t="s">
        <v>2314</v>
      </c>
      <c r="D5893" s="89">
        <v>1</v>
      </c>
      <c r="E5893" s="89" t="s">
        <v>22</v>
      </c>
      <c r="F5893" s="89" t="s">
        <v>25</v>
      </c>
      <c r="G5893" s="89" t="s">
        <v>37</v>
      </c>
      <c r="H5893" s="89" t="s">
        <v>2332</v>
      </c>
      <c r="I5893" s="89" t="s">
        <v>97</v>
      </c>
      <c r="J5893" s="89">
        <v>32</v>
      </c>
      <c r="K5893" s="89" t="s">
        <v>127</v>
      </c>
      <c r="L5893" s="89" t="s">
        <v>98</v>
      </c>
      <c r="M5893" s="89">
        <v>12</v>
      </c>
      <c r="N5893" s="90"/>
      <c r="O5893" s="90">
        <v>60903453.25</v>
      </c>
      <c r="P5893" s="90">
        <v>60903453.25</v>
      </c>
      <c r="Q5893" s="90">
        <v>61893453.030000001</v>
      </c>
      <c r="R5893" s="90">
        <v>989999.78</v>
      </c>
      <c r="S5893" s="90">
        <v>1.62552322925958</v>
      </c>
      <c r="T5893" s="89" t="s">
        <v>73</v>
      </c>
    </row>
    <row r="5894" spans="1:20" x14ac:dyDescent="0.55000000000000004">
      <c r="A5894" s="123">
        <v>2568</v>
      </c>
      <c r="B5894" s="88">
        <v>45930</v>
      </c>
      <c r="C5894" s="89" t="s">
        <v>2314</v>
      </c>
      <c r="D5894" s="89">
        <v>1</v>
      </c>
      <c r="E5894" s="89" t="s">
        <v>147</v>
      </c>
      <c r="F5894" s="89" t="s">
        <v>25</v>
      </c>
      <c r="G5894" s="89" t="s">
        <v>196</v>
      </c>
      <c r="H5894" s="89" t="s">
        <v>2333</v>
      </c>
      <c r="I5894" s="89" t="s">
        <v>97</v>
      </c>
      <c r="J5894" s="89">
        <v>32</v>
      </c>
      <c r="K5894" s="89" t="s">
        <v>127</v>
      </c>
      <c r="L5894" s="89" t="s">
        <v>98</v>
      </c>
      <c r="M5894" s="89">
        <v>12</v>
      </c>
      <c r="N5894" s="90"/>
      <c r="O5894" s="90">
        <v>41431110.5</v>
      </c>
      <c r="P5894" s="90">
        <v>41431110.5</v>
      </c>
      <c r="Q5894" s="90">
        <v>38710575.740000002</v>
      </c>
      <c r="R5894" s="90">
        <v>-2720534.76</v>
      </c>
      <c r="S5894" s="90">
        <v>-6.5664055999657496</v>
      </c>
      <c r="T5894" s="89" t="s">
        <v>28</v>
      </c>
    </row>
    <row r="5895" spans="1:20" x14ac:dyDescent="0.55000000000000004">
      <c r="A5895" s="123">
        <v>2568</v>
      </c>
      <c r="B5895" s="88">
        <v>45930</v>
      </c>
      <c r="C5895" s="89" t="s">
        <v>2314</v>
      </c>
      <c r="D5895" s="89">
        <v>1</v>
      </c>
      <c r="E5895" s="89" t="s">
        <v>147</v>
      </c>
      <c r="F5895" s="89" t="s">
        <v>49</v>
      </c>
      <c r="G5895" s="89" t="s">
        <v>156</v>
      </c>
      <c r="H5895" s="89" t="s">
        <v>2334</v>
      </c>
      <c r="I5895" s="89" t="s">
        <v>97</v>
      </c>
      <c r="J5895" s="89">
        <v>32</v>
      </c>
      <c r="K5895" s="89" t="s">
        <v>127</v>
      </c>
      <c r="L5895" s="89" t="s">
        <v>98</v>
      </c>
      <c r="M5895" s="89">
        <v>12</v>
      </c>
      <c r="N5895" s="90"/>
      <c r="O5895" s="90">
        <v>7654953000</v>
      </c>
      <c r="P5895" s="90">
        <v>7654953000</v>
      </c>
      <c r="Q5895" s="90">
        <v>8152422085.9899998</v>
      </c>
      <c r="R5895" s="90">
        <v>497469085.99000001</v>
      </c>
      <c r="S5895" s="90">
        <v>6.4986563077526398</v>
      </c>
      <c r="T5895" s="89" t="s">
        <v>73</v>
      </c>
    </row>
    <row r="5896" spans="1:20" x14ac:dyDescent="0.55000000000000004">
      <c r="A5896" s="123">
        <v>2568</v>
      </c>
      <c r="B5896" s="88">
        <v>45930</v>
      </c>
      <c r="C5896" s="89" t="s">
        <v>2314</v>
      </c>
      <c r="D5896" s="89">
        <v>1</v>
      </c>
      <c r="E5896" s="89" t="s">
        <v>147</v>
      </c>
      <c r="F5896" s="89" t="s">
        <v>56</v>
      </c>
      <c r="G5896" s="89" t="s">
        <v>152</v>
      </c>
      <c r="H5896" s="89" t="s">
        <v>2335</v>
      </c>
      <c r="I5896" s="89" t="s">
        <v>97</v>
      </c>
      <c r="J5896" s="89">
        <v>32</v>
      </c>
      <c r="K5896" s="89" t="s">
        <v>127</v>
      </c>
      <c r="L5896" s="89" t="s">
        <v>98</v>
      </c>
      <c r="M5896" s="89">
        <v>12</v>
      </c>
      <c r="N5896" s="90"/>
      <c r="O5896" s="90">
        <v>1053366852.2</v>
      </c>
      <c r="P5896" s="90">
        <v>1053366852.2</v>
      </c>
      <c r="Q5896" s="90">
        <v>1040879577.9400001</v>
      </c>
      <c r="R5896" s="90">
        <v>-12487274.26</v>
      </c>
      <c r="S5896" s="90">
        <v>-1.18546299742771</v>
      </c>
      <c r="T5896" s="89" t="s">
        <v>28</v>
      </c>
    </row>
    <row r="5897" spans="1:20" x14ac:dyDescent="0.55000000000000004">
      <c r="A5897" s="123">
        <v>2568</v>
      </c>
      <c r="B5897" s="88">
        <v>45930</v>
      </c>
      <c r="C5897" s="89" t="s">
        <v>2314</v>
      </c>
      <c r="D5897" s="89">
        <v>1</v>
      </c>
      <c r="E5897" s="89" t="s">
        <v>147</v>
      </c>
      <c r="F5897" s="89" t="s">
        <v>25</v>
      </c>
      <c r="G5897" s="89" t="s">
        <v>190</v>
      </c>
      <c r="H5897" s="89" t="s">
        <v>2336</v>
      </c>
      <c r="I5897" s="89" t="s">
        <v>97</v>
      </c>
      <c r="J5897" s="89">
        <v>32</v>
      </c>
      <c r="K5897" s="89" t="s">
        <v>127</v>
      </c>
      <c r="L5897" s="89" t="s">
        <v>98</v>
      </c>
      <c r="M5897" s="89">
        <v>12</v>
      </c>
      <c r="N5897" s="90"/>
      <c r="O5897" s="90">
        <v>151528290</v>
      </c>
      <c r="P5897" s="90">
        <v>151528290</v>
      </c>
      <c r="Q5897" s="90">
        <v>165297057.53</v>
      </c>
      <c r="R5897" s="90">
        <v>13768767.529999999</v>
      </c>
      <c r="S5897" s="90">
        <v>9.0865986344860108</v>
      </c>
      <c r="T5897" s="89" t="s">
        <v>73</v>
      </c>
    </row>
    <row r="5898" spans="1:20" x14ac:dyDescent="0.55000000000000004">
      <c r="A5898" s="123">
        <v>2568</v>
      </c>
      <c r="B5898" s="88">
        <v>45930</v>
      </c>
      <c r="C5898" s="89" t="s">
        <v>2314</v>
      </c>
      <c r="D5898" s="89">
        <v>1</v>
      </c>
      <c r="E5898" s="89" t="s">
        <v>147</v>
      </c>
      <c r="F5898" s="89" t="s">
        <v>25</v>
      </c>
      <c r="G5898" s="89" t="s">
        <v>176</v>
      </c>
      <c r="H5898" s="89" t="s">
        <v>2337</v>
      </c>
      <c r="I5898" s="89" t="s">
        <v>97</v>
      </c>
      <c r="J5898" s="89">
        <v>32</v>
      </c>
      <c r="K5898" s="89" t="s">
        <v>127</v>
      </c>
      <c r="L5898" s="89" t="s">
        <v>98</v>
      </c>
      <c r="M5898" s="89">
        <v>12</v>
      </c>
      <c r="N5898" s="90"/>
      <c r="O5898" s="90">
        <v>256750845.15000001</v>
      </c>
      <c r="P5898" s="90">
        <v>256750845.15000001</v>
      </c>
      <c r="Q5898" s="90">
        <v>263511453.44999999</v>
      </c>
      <c r="R5898" s="90">
        <v>6760608.2999999998</v>
      </c>
      <c r="S5898" s="90">
        <v>2.6331396479144198</v>
      </c>
      <c r="T5898" s="89" t="s">
        <v>73</v>
      </c>
    </row>
    <row r="5899" spans="1:20" x14ac:dyDescent="0.55000000000000004">
      <c r="A5899" s="123">
        <v>2568</v>
      </c>
      <c r="B5899" s="88">
        <v>45930</v>
      </c>
      <c r="C5899" s="89" t="s">
        <v>2314</v>
      </c>
      <c r="D5899" s="89">
        <v>1</v>
      </c>
      <c r="E5899" s="89" t="s">
        <v>147</v>
      </c>
      <c r="F5899" s="89" t="s">
        <v>25</v>
      </c>
      <c r="G5899" s="89" t="s">
        <v>158</v>
      </c>
      <c r="H5899" s="89" t="s">
        <v>2338</v>
      </c>
      <c r="I5899" s="89" t="s">
        <v>97</v>
      </c>
      <c r="J5899" s="89">
        <v>32</v>
      </c>
      <c r="K5899" s="89" t="s">
        <v>127</v>
      </c>
      <c r="L5899" s="89" t="s">
        <v>98</v>
      </c>
      <c r="M5899" s="89">
        <v>12</v>
      </c>
      <c r="N5899" s="90"/>
      <c r="O5899" s="90">
        <v>177875868.43000001</v>
      </c>
      <c r="P5899" s="90">
        <v>177875868.43000001</v>
      </c>
      <c r="Q5899" s="90">
        <v>173360850.25</v>
      </c>
      <c r="R5899" s="90">
        <v>-4515018.18</v>
      </c>
      <c r="S5899" s="90">
        <v>-2.53829719559559</v>
      </c>
      <c r="T5899" s="89" t="s">
        <v>28</v>
      </c>
    </row>
    <row r="5900" spans="1:20" x14ac:dyDescent="0.55000000000000004">
      <c r="A5900" s="123">
        <v>2568</v>
      </c>
      <c r="B5900" s="88">
        <v>45930</v>
      </c>
      <c r="C5900" s="89" t="s">
        <v>2314</v>
      </c>
      <c r="D5900" s="89">
        <v>1</v>
      </c>
      <c r="E5900" s="89" t="s">
        <v>147</v>
      </c>
      <c r="F5900" s="89" t="s">
        <v>25</v>
      </c>
      <c r="G5900" s="89" t="s">
        <v>194</v>
      </c>
      <c r="H5900" s="89" t="s">
        <v>2339</v>
      </c>
      <c r="I5900" s="89" t="s">
        <v>97</v>
      </c>
      <c r="J5900" s="89">
        <v>32</v>
      </c>
      <c r="K5900" s="89" t="s">
        <v>127</v>
      </c>
      <c r="L5900" s="89" t="s">
        <v>98</v>
      </c>
      <c r="M5900" s="89">
        <v>12</v>
      </c>
      <c r="N5900" s="90"/>
      <c r="O5900" s="90">
        <v>197019557.25999999</v>
      </c>
      <c r="P5900" s="90">
        <v>197019557.25999999</v>
      </c>
      <c r="Q5900" s="90">
        <v>186565360.84</v>
      </c>
      <c r="R5900" s="90">
        <v>-10454196.42</v>
      </c>
      <c r="S5900" s="90">
        <v>-5.3061719178487197</v>
      </c>
      <c r="T5900" s="89" t="s">
        <v>28</v>
      </c>
    </row>
    <row r="5901" spans="1:20" x14ac:dyDescent="0.55000000000000004">
      <c r="A5901" s="123">
        <v>2568</v>
      </c>
      <c r="B5901" s="88">
        <v>45930</v>
      </c>
      <c r="C5901" s="89" t="s">
        <v>2314</v>
      </c>
      <c r="D5901" s="89">
        <v>1</v>
      </c>
      <c r="E5901" s="89" t="s">
        <v>147</v>
      </c>
      <c r="F5901" s="89" t="s">
        <v>25</v>
      </c>
      <c r="G5901" s="89" t="s">
        <v>154</v>
      </c>
      <c r="H5901" s="89" t="s">
        <v>2340</v>
      </c>
      <c r="I5901" s="89" t="s">
        <v>97</v>
      </c>
      <c r="J5901" s="89">
        <v>32</v>
      </c>
      <c r="K5901" s="89" t="s">
        <v>127</v>
      </c>
      <c r="L5901" s="89" t="s">
        <v>98</v>
      </c>
      <c r="M5901" s="89">
        <v>12</v>
      </c>
      <c r="N5901" s="90"/>
      <c r="O5901" s="90">
        <v>97303133.150000006</v>
      </c>
      <c r="P5901" s="90">
        <v>97303133.150000006</v>
      </c>
      <c r="Q5901" s="90">
        <v>94210099.569999993</v>
      </c>
      <c r="R5901" s="90">
        <v>-3093033.58</v>
      </c>
      <c r="S5901" s="90">
        <v>-3.1787605186688701</v>
      </c>
      <c r="T5901" s="89" t="s">
        <v>28</v>
      </c>
    </row>
    <row r="5902" spans="1:20" x14ac:dyDescent="0.55000000000000004">
      <c r="A5902" s="123">
        <v>2568</v>
      </c>
      <c r="B5902" s="88">
        <v>45930</v>
      </c>
      <c r="C5902" s="89" t="s">
        <v>2314</v>
      </c>
      <c r="D5902" s="89">
        <v>1</v>
      </c>
      <c r="E5902" s="89" t="s">
        <v>147</v>
      </c>
      <c r="F5902" s="89" t="s">
        <v>56</v>
      </c>
      <c r="G5902" s="89" t="s">
        <v>160</v>
      </c>
      <c r="H5902" s="89" t="s">
        <v>2341</v>
      </c>
      <c r="I5902" s="89" t="s">
        <v>97</v>
      </c>
      <c r="J5902" s="89">
        <v>32</v>
      </c>
      <c r="K5902" s="89" t="s">
        <v>127</v>
      </c>
      <c r="L5902" s="89" t="s">
        <v>98</v>
      </c>
      <c r="M5902" s="89">
        <v>12</v>
      </c>
      <c r="N5902" s="90"/>
      <c r="O5902" s="90">
        <v>1081929448</v>
      </c>
      <c r="P5902" s="90">
        <v>1081929448</v>
      </c>
      <c r="Q5902" s="90">
        <v>960464883.40000105</v>
      </c>
      <c r="R5902" s="90">
        <v>-121464564.599999</v>
      </c>
      <c r="S5902" s="90">
        <v>-11.2266622213243</v>
      </c>
      <c r="T5902" s="89" t="s">
        <v>28</v>
      </c>
    </row>
    <row r="5903" spans="1:20" x14ac:dyDescent="0.55000000000000004">
      <c r="A5903" s="123">
        <v>2568</v>
      </c>
      <c r="B5903" s="88">
        <v>45930</v>
      </c>
      <c r="C5903" s="89" t="s">
        <v>2314</v>
      </c>
      <c r="D5903" s="89">
        <v>1</v>
      </c>
      <c r="E5903" s="89" t="s">
        <v>147</v>
      </c>
      <c r="F5903" s="89" t="s">
        <v>25</v>
      </c>
      <c r="G5903" s="89" t="s">
        <v>184</v>
      </c>
      <c r="H5903" s="89" t="s">
        <v>2342</v>
      </c>
      <c r="I5903" s="89" t="s">
        <v>97</v>
      </c>
      <c r="J5903" s="89">
        <v>32</v>
      </c>
      <c r="K5903" s="89" t="s">
        <v>127</v>
      </c>
      <c r="L5903" s="89" t="s">
        <v>98</v>
      </c>
      <c r="M5903" s="89">
        <v>12</v>
      </c>
      <c r="N5903" s="90"/>
      <c r="O5903" s="90">
        <v>226750990.12</v>
      </c>
      <c r="P5903" s="90">
        <v>226750990.12</v>
      </c>
      <c r="Q5903" s="90">
        <v>225779925.63999999</v>
      </c>
      <c r="R5903" s="90">
        <v>-971064.48</v>
      </c>
      <c r="S5903" s="90">
        <v>-0.42825148392344298</v>
      </c>
      <c r="T5903" s="89" t="s">
        <v>28</v>
      </c>
    </row>
    <row r="5904" spans="1:20" x14ac:dyDescent="0.55000000000000004">
      <c r="A5904" s="123">
        <v>2568</v>
      </c>
      <c r="B5904" s="88">
        <v>45930</v>
      </c>
      <c r="C5904" s="89" t="s">
        <v>2314</v>
      </c>
      <c r="D5904" s="89">
        <v>1</v>
      </c>
      <c r="E5904" s="89" t="s">
        <v>147</v>
      </c>
      <c r="F5904" s="89" t="s">
        <v>25</v>
      </c>
      <c r="G5904" s="89" t="s">
        <v>164</v>
      </c>
      <c r="H5904" s="89" t="s">
        <v>2343</v>
      </c>
      <c r="I5904" s="89" t="s">
        <v>97</v>
      </c>
      <c r="J5904" s="89">
        <v>32</v>
      </c>
      <c r="K5904" s="89" t="s">
        <v>127</v>
      </c>
      <c r="L5904" s="89" t="s">
        <v>98</v>
      </c>
      <c r="M5904" s="89">
        <v>12</v>
      </c>
      <c r="N5904" s="90"/>
      <c r="O5904" s="90">
        <v>129320649.79000001</v>
      </c>
      <c r="P5904" s="90">
        <v>129320649.79000001</v>
      </c>
      <c r="Q5904" s="90">
        <v>135021758.21000001</v>
      </c>
      <c r="R5904" s="90">
        <v>5701108.4199999999</v>
      </c>
      <c r="S5904" s="90">
        <v>4.4085058567660003</v>
      </c>
      <c r="T5904" s="89" t="s">
        <v>73</v>
      </c>
    </row>
    <row r="5905" spans="1:20" x14ac:dyDescent="0.55000000000000004">
      <c r="A5905" s="123">
        <v>2568</v>
      </c>
      <c r="B5905" s="88">
        <v>45930</v>
      </c>
      <c r="C5905" s="89" t="s">
        <v>2314</v>
      </c>
      <c r="D5905" s="89">
        <v>1</v>
      </c>
      <c r="E5905" s="89" t="s">
        <v>147</v>
      </c>
      <c r="F5905" s="89" t="s">
        <v>56</v>
      </c>
      <c r="G5905" s="89" t="s">
        <v>178</v>
      </c>
      <c r="H5905" s="89" t="s">
        <v>2344</v>
      </c>
      <c r="I5905" s="89" t="s">
        <v>97</v>
      </c>
      <c r="J5905" s="89">
        <v>32</v>
      </c>
      <c r="K5905" s="89" t="s">
        <v>127</v>
      </c>
      <c r="L5905" s="89" t="s">
        <v>98</v>
      </c>
      <c r="M5905" s="89">
        <v>12</v>
      </c>
      <c r="N5905" s="90"/>
      <c r="O5905" s="90">
        <v>650764570</v>
      </c>
      <c r="P5905" s="90">
        <v>650764570</v>
      </c>
      <c r="Q5905" s="90">
        <v>645550225.52999997</v>
      </c>
      <c r="R5905" s="90">
        <v>-5214344.47</v>
      </c>
      <c r="S5905" s="90">
        <v>-0.80126434510717104</v>
      </c>
      <c r="T5905" s="89" t="s">
        <v>28</v>
      </c>
    </row>
    <row r="5906" spans="1:20" x14ac:dyDescent="0.55000000000000004">
      <c r="A5906" s="123">
        <v>2568</v>
      </c>
      <c r="B5906" s="88">
        <v>45930</v>
      </c>
      <c r="C5906" s="89" t="s">
        <v>2314</v>
      </c>
      <c r="D5906" s="89">
        <v>1</v>
      </c>
      <c r="E5906" s="89" t="s">
        <v>147</v>
      </c>
      <c r="F5906" s="89" t="s">
        <v>25</v>
      </c>
      <c r="G5906" s="89" t="s">
        <v>192</v>
      </c>
      <c r="H5906" s="89" t="s">
        <v>2345</v>
      </c>
      <c r="I5906" s="89" t="s">
        <v>97</v>
      </c>
      <c r="J5906" s="89">
        <v>32</v>
      </c>
      <c r="K5906" s="89" t="s">
        <v>127</v>
      </c>
      <c r="L5906" s="89" t="s">
        <v>98</v>
      </c>
      <c r="M5906" s="89">
        <v>12</v>
      </c>
      <c r="N5906" s="90"/>
      <c r="O5906" s="90">
        <v>176785633</v>
      </c>
      <c r="P5906" s="90">
        <v>176785633</v>
      </c>
      <c r="Q5906" s="90">
        <v>163460089.71000001</v>
      </c>
      <c r="R5906" s="90">
        <v>-13325543.289999999</v>
      </c>
      <c r="S5906" s="90">
        <v>-7.5376845187414103</v>
      </c>
      <c r="T5906" s="89" t="s">
        <v>28</v>
      </c>
    </row>
    <row r="5907" spans="1:20" x14ac:dyDescent="0.55000000000000004">
      <c r="A5907" s="123">
        <v>2568</v>
      </c>
      <c r="B5907" s="88">
        <v>45930</v>
      </c>
      <c r="C5907" s="89" t="s">
        <v>2314</v>
      </c>
      <c r="D5907" s="89">
        <v>1</v>
      </c>
      <c r="E5907" s="89" t="s">
        <v>147</v>
      </c>
      <c r="F5907" s="89" t="s">
        <v>56</v>
      </c>
      <c r="G5907" s="89" t="s">
        <v>166</v>
      </c>
      <c r="H5907" s="89" t="s">
        <v>2346</v>
      </c>
      <c r="I5907" s="89" t="s">
        <v>97</v>
      </c>
      <c r="J5907" s="89">
        <v>32</v>
      </c>
      <c r="K5907" s="89" t="s">
        <v>127</v>
      </c>
      <c r="L5907" s="89" t="s">
        <v>98</v>
      </c>
      <c r="M5907" s="89">
        <v>12</v>
      </c>
      <c r="N5907" s="90"/>
      <c r="O5907" s="90">
        <v>926801350.37</v>
      </c>
      <c r="P5907" s="90">
        <v>926801350.37</v>
      </c>
      <c r="Q5907" s="90">
        <v>953847356.30999994</v>
      </c>
      <c r="R5907" s="90">
        <v>27046005.940000001</v>
      </c>
      <c r="S5907" s="90">
        <v>2.91820959574591</v>
      </c>
      <c r="T5907" s="89" t="s">
        <v>73</v>
      </c>
    </row>
    <row r="5908" spans="1:20" x14ac:dyDescent="0.55000000000000004">
      <c r="A5908" s="123">
        <v>2568</v>
      </c>
      <c r="B5908" s="88">
        <v>45930</v>
      </c>
      <c r="C5908" s="89" t="s">
        <v>2314</v>
      </c>
      <c r="D5908" s="89">
        <v>1</v>
      </c>
      <c r="E5908" s="89" t="s">
        <v>147</v>
      </c>
      <c r="F5908" s="89" t="s">
        <v>25</v>
      </c>
      <c r="G5908" s="89" t="s">
        <v>180</v>
      </c>
      <c r="H5908" s="89" t="s">
        <v>2347</v>
      </c>
      <c r="I5908" s="89" t="s">
        <v>97</v>
      </c>
      <c r="J5908" s="89">
        <v>32</v>
      </c>
      <c r="K5908" s="89" t="s">
        <v>127</v>
      </c>
      <c r="L5908" s="89" t="s">
        <v>98</v>
      </c>
      <c r="M5908" s="89">
        <v>12</v>
      </c>
      <c r="N5908" s="90"/>
      <c r="O5908" s="90">
        <v>303425610.06</v>
      </c>
      <c r="P5908" s="90">
        <v>303425610.06</v>
      </c>
      <c r="Q5908" s="90">
        <v>294833474.83999997</v>
      </c>
      <c r="R5908" s="90">
        <v>-8592135.2200000007</v>
      </c>
      <c r="S5908" s="90">
        <v>-2.8317106187249599</v>
      </c>
      <c r="T5908" s="89" t="s">
        <v>28</v>
      </c>
    </row>
    <row r="5909" spans="1:20" x14ac:dyDescent="0.55000000000000004">
      <c r="A5909" s="123">
        <v>2568</v>
      </c>
      <c r="B5909" s="88">
        <v>45930</v>
      </c>
      <c r="C5909" s="89" t="s">
        <v>2314</v>
      </c>
      <c r="D5909" s="89">
        <v>1</v>
      </c>
      <c r="E5909" s="89" t="s">
        <v>147</v>
      </c>
      <c r="F5909" s="89" t="s">
        <v>25</v>
      </c>
      <c r="G5909" s="89" t="s">
        <v>168</v>
      </c>
      <c r="H5909" s="89" t="s">
        <v>2348</v>
      </c>
      <c r="I5909" s="89" t="s">
        <v>97</v>
      </c>
      <c r="J5909" s="89">
        <v>32</v>
      </c>
      <c r="K5909" s="89" t="s">
        <v>127</v>
      </c>
      <c r="L5909" s="89" t="s">
        <v>98</v>
      </c>
      <c r="M5909" s="89">
        <v>12</v>
      </c>
      <c r="N5909" s="90"/>
      <c r="O5909" s="90">
        <v>160990678.16999999</v>
      </c>
      <c r="P5909" s="90">
        <v>160990678.16999999</v>
      </c>
      <c r="Q5909" s="90">
        <v>157778971.09999999</v>
      </c>
      <c r="R5909" s="90">
        <v>-3211707.07</v>
      </c>
      <c r="S5909" s="90">
        <v>-1.9949646193853301</v>
      </c>
      <c r="T5909" s="89" t="s">
        <v>28</v>
      </c>
    </row>
    <row r="5910" spans="1:20" x14ac:dyDescent="0.55000000000000004">
      <c r="A5910" s="123">
        <v>2568</v>
      </c>
      <c r="B5910" s="88">
        <v>45930</v>
      </c>
      <c r="C5910" s="89" t="s">
        <v>2314</v>
      </c>
      <c r="D5910" s="89">
        <v>1</v>
      </c>
      <c r="E5910" s="89" t="s">
        <v>147</v>
      </c>
      <c r="F5910" s="89" t="s">
        <v>25</v>
      </c>
      <c r="G5910" s="89" t="s">
        <v>182</v>
      </c>
      <c r="H5910" s="89" t="s">
        <v>2349</v>
      </c>
      <c r="I5910" s="89" t="s">
        <v>97</v>
      </c>
      <c r="J5910" s="89">
        <v>32</v>
      </c>
      <c r="K5910" s="89" t="s">
        <v>127</v>
      </c>
      <c r="L5910" s="89" t="s">
        <v>98</v>
      </c>
      <c r="M5910" s="89">
        <v>12</v>
      </c>
      <c r="N5910" s="90"/>
      <c r="O5910" s="90">
        <v>104894118.17</v>
      </c>
      <c r="P5910" s="90">
        <v>104894118.17</v>
      </c>
      <c r="Q5910" s="90">
        <v>100790222.53</v>
      </c>
      <c r="R5910" s="90">
        <v>-4103895.64</v>
      </c>
      <c r="S5910" s="90">
        <v>-3.91241731337966</v>
      </c>
      <c r="T5910" s="89" t="s">
        <v>28</v>
      </c>
    </row>
    <row r="5911" spans="1:20" x14ac:dyDescent="0.55000000000000004">
      <c r="A5911" s="123">
        <v>2568</v>
      </c>
      <c r="B5911" s="88">
        <v>45930</v>
      </c>
      <c r="C5911" s="89" t="s">
        <v>2314</v>
      </c>
      <c r="D5911" s="89">
        <v>1</v>
      </c>
      <c r="E5911" s="89" t="s">
        <v>147</v>
      </c>
      <c r="F5911" s="89" t="s">
        <v>25</v>
      </c>
      <c r="G5911" s="89" t="s">
        <v>172</v>
      </c>
      <c r="H5911" s="89" t="s">
        <v>2350</v>
      </c>
      <c r="I5911" s="89" t="s">
        <v>97</v>
      </c>
      <c r="J5911" s="89">
        <v>32</v>
      </c>
      <c r="K5911" s="89" t="s">
        <v>127</v>
      </c>
      <c r="L5911" s="89" t="s">
        <v>98</v>
      </c>
      <c r="M5911" s="89">
        <v>12</v>
      </c>
      <c r="N5911" s="90"/>
      <c r="O5911" s="90">
        <v>152457261.56999999</v>
      </c>
      <c r="P5911" s="90">
        <v>152457261.56999999</v>
      </c>
      <c r="Q5911" s="90">
        <v>151990174.63999999</v>
      </c>
      <c r="R5911" s="90">
        <v>-467086.93</v>
      </c>
      <c r="S5911" s="90">
        <v>-0.30637237294567299</v>
      </c>
      <c r="T5911" s="89" t="s">
        <v>28</v>
      </c>
    </row>
    <row r="5912" spans="1:20" x14ac:dyDescent="0.55000000000000004">
      <c r="A5912" s="123">
        <v>2568</v>
      </c>
      <c r="B5912" s="88">
        <v>45930</v>
      </c>
      <c r="C5912" s="89" t="s">
        <v>2314</v>
      </c>
      <c r="D5912" s="89">
        <v>1</v>
      </c>
      <c r="E5912" s="89" t="s">
        <v>147</v>
      </c>
      <c r="F5912" s="89" t="s">
        <v>25</v>
      </c>
      <c r="G5912" s="89" t="s">
        <v>186</v>
      </c>
      <c r="H5912" s="89" t="s">
        <v>2351</v>
      </c>
      <c r="I5912" s="89" t="s">
        <v>97</v>
      </c>
      <c r="J5912" s="89">
        <v>32</v>
      </c>
      <c r="K5912" s="89" t="s">
        <v>127</v>
      </c>
      <c r="L5912" s="89" t="s">
        <v>98</v>
      </c>
      <c r="M5912" s="89">
        <v>12</v>
      </c>
      <c r="N5912" s="90"/>
      <c r="O5912" s="90">
        <v>188817085.43000001</v>
      </c>
      <c r="P5912" s="90">
        <v>188817085.43000001</v>
      </c>
      <c r="Q5912" s="90">
        <v>179733194.62</v>
      </c>
      <c r="R5912" s="90">
        <v>-9083890.8100000005</v>
      </c>
      <c r="S5912" s="90">
        <v>-4.8109474782501396</v>
      </c>
      <c r="T5912" s="89" t="s">
        <v>28</v>
      </c>
    </row>
    <row r="5913" spans="1:20" x14ac:dyDescent="0.55000000000000004">
      <c r="A5913" s="123">
        <v>2568</v>
      </c>
      <c r="B5913" s="88">
        <v>45930</v>
      </c>
      <c r="C5913" s="89" t="s">
        <v>2314</v>
      </c>
      <c r="D5913" s="89">
        <v>1</v>
      </c>
      <c r="E5913" s="89" t="s">
        <v>147</v>
      </c>
      <c r="F5913" s="89" t="s">
        <v>25</v>
      </c>
      <c r="G5913" s="89" t="s">
        <v>162</v>
      </c>
      <c r="H5913" s="89" t="s">
        <v>2352</v>
      </c>
      <c r="I5913" s="89" t="s">
        <v>97</v>
      </c>
      <c r="J5913" s="89">
        <v>32</v>
      </c>
      <c r="K5913" s="89" t="s">
        <v>127</v>
      </c>
      <c r="L5913" s="89" t="s">
        <v>98</v>
      </c>
      <c r="M5913" s="89">
        <v>12</v>
      </c>
      <c r="N5913" s="90"/>
      <c r="O5913" s="90">
        <v>104221199.16</v>
      </c>
      <c r="P5913" s="90">
        <v>104221199.16</v>
      </c>
      <c r="Q5913" s="90">
        <v>104300293.26000001</v>
      </c>
      <c r="R5913" s="90">
        <v>79094.100000000006</v>
      </c>
      <c r="S5913" s="90">
        <v>7.5890606361739305E-2</v>
      </c>
      <c r="T5913" s="89" t="s">
        <v>73</v>
      </c>
    </row>
    <row r="5914" spans="1:20" x14ac:dyDescent="0.55000000000000004">
      <c r="A5914" s="123">
        <v>2568</v>
      </c>
      <c r="B5914" s="88">
        <v>45930</v>
      </c>
      <c r="C5914" s="89" t="s">
        <v>2314</v>
      </c>
      <c r="D5914" s="89">
        <v>1</v>
      </c>
      <c r="E5914" s="89" t="s">
        <v>147</v>
      </c>
      <c r="F5914" s="89" t="s">
        <v>25</v>
      </c>
      <c r="G5914" s="89" t="s">
        <v>170</v>
      </c>
      <c r="H5914" s="89" t="s">
        <v>2353</v>
      </c>
      <c r="I5914" s="89" t="s">
        <v>97</v>
      </c>
      <c r="J5914" s="89">
        <v>32</v>
      </c>
      <c r="K5914" s="89" t="s">
        <v>127</v>
      </c>
      <c r="L5914" s="89" t="s">
        <v>98</v>
      </c>
      <c r="M5914" s="89">
        <v>12</v>
      </c>
      <c r="N5914" s="90"/>
      <c r="O5914" s="90">
        <v>124880445</v>
      </c>
      <c r="P5914" s="90">
        <v>124880445</v>
      </c>
      <c r="Q5914" s="90">
        <v>126790902.67</v>
      </c>
      <c r="R5914" s="90">
        <v>1910457.67</v>
      </c>
      <c r="S5914" s="90">
        <v>1.52982932596052</v>
      </c>
      <c r="T5914" s="89" t="s">
        <v>73</v>
      </c>
    </row>
    <row r="5915" spans="1:20" x14ac:dyDescent="0.55000000000000004">
      <c r="A5915" s="123">
        <v>2568</v>
      </c>
      <c r="B5915" s="88">
        <v>45930</v>
      </c>
      <c r="C5915" s="89" t="s">
        <v>2314</v>
      </c>
      <c r="D5915" s="89">
        <v>1</v>
      </c>
      <c r="E5915" s="89" t="s">
        <v>147</v>
      </c>
      <c r="F5915" s="89" t="s">
        <v>25</v>
      </c>
      <c r="G5915" s="89" t="s">
        <v>174</v>
      </c>
      <c r="H5915" s="89" t="s">
        <v>2354</v>
      </c>
      <c r="I5915" s="89" t="s">
        <v>97</v>
      </c>
      <c r="J5915" s="89">
        <v>32</v>
      </c>
      <c r="K5915" s="89" t="s">
        <v>127</v>
      </c>
      <c r="L5915" s="89" t="s">
        <v>98</v>
      </c>
      <c r="M5915" s="89">
        <v>12</v>
      </c>
      <c r="N5915" s="90"/>
      <c r="O5915" s="90">
        <v>129432000</v>
      </c>
      <c r="P5915" s="90">
        <v>129432000</v>
      </c>
      <c r="Q5915" s="90">
        <v>134511519.03</v>
      </c>
      <c r="R5915" s="90">
        <v>5079519.03</v>
      </c>
      <c r="S5915" s="90">
        <v>3.9244692425366199</v>
      </c>
      <c r="T5915" s="89" t="s">
        <v>73</v>
      </c>
    </row>
    <row r="5916" spans="1:20" x14ac:dyDescent="0.55000000000000004">
      <c r="A5916" s="123">
        <v>2568</v>
      </c>
      <c r="B5916" s="88">
        <v>45930</v>
      </c>
      <c r="C5916" s="89" t="s">
        <v>2314</v>
      </c>
      <c r="D5916" s="89">
        <v>1</v>
      </c>
      <c r="E5916" s="89" t="s">
        <v>147</v>
      </c>
      <c r="F5916" s="89" t="s">
        <v>25</v>
      </c>
      <c r="G5916" s="89" t="s">
        <v>188</v>
      </c>
      <c r="H5916" s="89" t="s">
        <v>2355</v>
      </c>
      <c r="I5916" s="89" t="s">
        <v>97</v>
      </c>
      <c r="J5916" s="89">
        <v>32</v>
      </c>
      <c r="K5916" s="89" t="s">
        <v>127</v>
      </c>
      <c r="L5916" s="89" t="s">
        <v>98</v>
      </c>
      <c r="M5916" s="89">
        <v>12</v>
      </c>
      <c r="N5916" s="90"/>
      <c r="O5916" s="90">
        <v>103794630</v>
      </c>
      <c r="P5916" s="90">
        <v>103794630</v>
      </c>
      <c r="Q5916" s="90">
        <v>105304970.81999999</v>
      </c>
      <c r="R5916" s="90">
        <v>1510340.82</v>
      </c>
      <c r="S5916" s="90">
        <v>1.4551242390863599</v>
      </c>
      <c r="T5916" s="89" t="s">
        <v>73</v>
      </c>
    </row>
    <row r="5917" spans="1:20" x14ac:dyDescent="0.55000000000000004">
      <c r="A5917" s="123">
        <v>2568</v>
      </c>
      <c r="B5917" s="88">
        <v>45930</v>
      </c>
      <c r="C5917" s="89" t="s">
        <v>2314</v>
      </c>
      <c r="D5917" s="89">
        <v>1</v>
      </c>
      <c r="E5917" s="89" t="s">
        <v>147</v>
      </c>
      <c r="F5917" s="89" t="s">
        <v>25</v>
      </c>
      <c r="G5917" s="89" t="s">
        <v>148</v>
      </c>
      <c r="H5917" s="89" t="s">
        <v>2356</v>
      </c>
      <c r="I5917" s="89" t="s">
        <v>97</v>
      </c>
      <c r="J5917" s="89">
        <v>32</v>
      </c>
      <c r="K5917" s="89" t="s">
        <v>127</v>
      </c>
      <c r="L5917" s="89" t="s">
        <v>98</v>
      </c>
      <c r="M5917" s="89">
        <v>12</v>
      </c>
      <c r="N5917" s="90"/>
      <c r="O5917" s="90">
        <v>97053530.319999993</v>
      </c>
      <c r="P5917" s="90">
        <v>97053530.319999993</v>
      </c>
      <c r="Q5917" s="90">
        <v>99615210.140000001</v>
      </c>
      <c r="R5917" s="90">
        <v>2561679.8199999998</v>
      </c>
      <c r="S5917" s="90">
        <v>2.6394504265365302</v>
      </c>
      <c r="T5917" s="89" t="s">
        <v>73</v>
      </c>
    </row>
    <row r="5918" spans="1:20" x14ac:dyDescent="0.55000000000000004">
      <c r="A5918" s="123">
        <v>2568</v>
      </c>
      <c r="B5918" s="88">
        <v>45930</v>
      </c>
      <c r="C5918" s="89" t="s">
        <v>2314</v>
      </c>
      <c r="D5918" s="89">
        <v>1</v>
      </c>
      <c r="E5918" s="89" t="s">
        <v>147</v>
      </c>
      <c r="F5918" s="89" t="s">
        <v>25</v>
      </c>
      <c r="G5918" s="89" t="s">
        <v>150</v>
      </c>
      <c r="H5918" s="89" t="s">
        <v>2357</v>
      </c>
      <c r="I5918" s="89" t="s">
        <v>97</v>
      </c>
      <c r="J5918" s="89">
        <v>32</v>
      </c>
      <c r="K5918" s="89" t="s">
        <v>127</v>
      </c>
      <c r="L5918" s="89" t="s">
        <v>98</v>
      </c>
      <c r="M5918" s="89">
        <v>12</v>
      </c>
      <c r="N5918" s="90"/>
      <c r="O5918" s="90">
        <v>67202808.930000007</v>
      </c>
      <c r="P5918" s="90">
        <v>67202808.930000007</v>
      </c>
      <c r="Q5918" s="90">
        <v>68501409.909999996</v>
      </c>
      <c r="R5918" s="90">
        <v>1298600.98</v>
      </c>
      <c r="S5918" s="90">
        <v>1.93236116268987</v>
      </c>
      <c r="T5918" s="89" t="s">
        <v>73</v>
      </c>
    </row>
    <row r="5919" spans="1:20" x14ac:dyDescent="0.55000000000000004">
      <c r="A5919" s="123">
        <v>2568</v>
      </c>
      <c r="B5919" s="88">
        <v>45930</v>
      </c>
      <c r="C5919" s="89" t="s">
        <v>2314</v>
      </c>
      <c r="D5919" s="89">
        <v>1</v>
      </c>
      <c r="E5919" s="89" t="s">
        <v>198</v>
      </c>
      <c r="F5919" s="89" t="s">
        <v>56</v>
      </c>
      <c r="G5919" s="89" t="s">
        <v>205</v>
      </c>
      <c r="H5919" s="89" t="s">
        <v>2358</v>
      </c>
      <c r="I5919" s="89" t="s">
        <v>97</v>
      </c>
      <c r="J5919" s="89">
        <v>32</v>
      </c>
      <c r="K5919" s="89" t="s">
        <v>127</v>
      </c>
      <c r="L5919" s="89" t="s">
        <v>98</v>
      </c>
      <c r="M5919" s="89">
        <v>12</v>
      </c>
      <c r="N5919" s="90"/>
      <c r="O5919" s="90">
        <v>1959024140</v>
      </c>
      <c r="P5919" s="90">
        <v>1959024140</v>
      </c>
      <c r="Q5919" s="90">
        <v>1858023735.8800001</v>
      </c>
      <c r="R5919" s="90">
        <v>-101000404.12</v>
      </c>
      <c r="S5919" s="90">
        <v>-5.1556487772529396</v>
      </c>
      <c r="T5919" s="89" t="s">
        <v>28</v>
      </c>
    </row>
    <row r="5920" spans="1:20" x14ac:dyDescent="0.55000000000000004">
      <c r="A5920" s="123">
        <v>2568</v>
      </c>
      <c r="B5920" s="88">
        <v>45930</v>
      </c>
      <c r="C5920" s="89" t="s">
        <v>2314</v>
      </c>
      <c r="D5920" s="89">
        <v>1</v>
      </c>
      <c r="E5920" s="89" t="s">
        <v>198</v>
      </c>
      <c r="F5920" s="89" t="s">
        <v>25</v>
      </c>
      <c r="G5920" s="89" t="s">
        <v>225</v>
      </c>
      <c r="H5920" s="89" t="s">
        <v>2359</v>
      </c>
      <c r="I5920" s="89" t="s">
        <v>97</v>
      </c>
      <c r="J5920" s="89">
        <v>32</v>
      </c>
      <c r="K5920" s="89" t="s">
        <v>127</v>
      </c>
      <c r="L5920" s="89" t="s">
        <v>98</v>
      </c>
      <c r="M5920" s="89">
        <v>12</v>
      </c>
      <c r="N5920" s="90"/>
      <c r="O5920" s="90">
        <v>72591511.260000005</v>
      </c>
      <c r="P5920" s="90">
        <v>72591511.260000005</v>
      </c>
      <c r="Q5920" s="90">
        <v>74241248.859999999</v>
      </c>
      <c r="R5920" s="90">
        <v>1649737.6</v>
      </c>
      <c r="S5920" s="90">
        <v>2.27263156719683</v>
      </c>
      <c r="T5920" s="89" t="s">
        <v>73</v>
      </c>
    </row>
    <row r="5921" spans="1:20" x14ac:dyDescent="0.55000000000000004">
      <c r="A5921" s="123">
        <v>2568</v>
      </c>
      <c r="B5921" s="88">
        <v>45930</v>
      </c>
      <c r="C5921" s="89" t="s">
        <v>2314</v>
      </c>
      <c r="D5921" s="89">
        <v>1</v>
      </c>
      <c r="E5921" s="89" t="s">
        <v>198</v>
      </c>
      <c r="F5921" s="89" t="s">
        <v>25</v>
      </c>
      <c r="G5921" s="89" t="s">
        <v>221</v>
      </c>
      <c r="H5921" s="89" t="s">
        <v>2360</v>
      </c>
      <c r="I5921" s="89" t="s">
        <v>97</v>
      </c>
      <c r="J5921" s="89">
        <v>32</v>
      </c>
      <c r="K5921" s="89" t="s">
        <v>127</v>
      </c>
      <c r="L5921" s="89" t="s">
        <v>98</v>
      </c>
      <c r="M5921" s="89">
        <v>12</v>
      </c>
      <c r="N5921" s="90"/>
      <c r="O5921" s="90">
        <v>66488138.82</v>
      </c>
      <c r="P5921" s="90">
        <v>66488138.82</v>
      </c>
      <c r="Q5921" s="90">
        <v>67580835.489999995</v>
      </c>
      <c r="R5921" s="90">
        <v>1092696.67</v>
      </c>
      <c r="S5921" s="90">
        <v>1.6434460181810799</v>
      </c>
      <c r="T5921" s="89" t="s">
        <v>73</v>
      </c>
    </row>
    <row r="5922" spans="1:20" x14ac:dyDescent="0.55000000000000004">
      <c r="A5922" s="123">
        <v>2568</v>
      </c>
      <c r="B5922" s="88">
        <v>45930</v>
      </c>
      <c r="C5922" s="89" t="s">
        <v>2314</v>
      </c>
      <c r="D5922" s="89">
        <v>1</v>
      </c>
      <c r="E5922" s="89" t="s">
        <v>198</v>
      </c>
      <c r="F5922" s="89" t="s">
        <v>25</v>
      </c>
      <c r="G5922" s="89" t="s">
        <v>217</v>
      </c>
      <c r="H5922" s="89" t="s">
        <v>2361</v>
      </c>
      <c r="I5922" s="89" t="s">
        <v>97</v>
      </c>
      <c r="J5922" s="89">
        <v>32</v>
      </c>
      <c r="K5922" s="89" t="s">
        <v>127</v>
      </c>
      <c r="L5922" s="89" t="s">
        <v>98</v>
      </c>
      <c r="M5922" s="89">
        <v>12</v>
      </c>
      <c r="N5922" s="90"/>
      <c r="O5922" s="90">
        <v>110108290.91</v>
      </c>
      <c r="P5922" s="90">
        <v>110108290.91</v>
      </c>
      <c r="Q5922" s="90">
        <v>104152877.81</v>
      </c>
      <c r="R5922" s="90">
        <v>-5955413.0999999996</v>
      </c>
      <c r="S5922" s="90">
        <v>-5.40868725759064</v>
      </c>
      <c r="T5922" s="89" t="s">
        <v>28</v>
      </c>
    </row>
    <row r="5923" spans="1:20" x14ac:dyDescent="0.55000000000000004">
      <c r="A5923" s="123">
        <v>2568</v>
      </c>
      <c r="B5923" s="88">
        <v>45930</v>
      </c>
      <c r="C5923" s="89" t="s">
        <v>2314</v>
      </c>
      <c r="D5923" s="89">
        <v>1</v>
      </c>
      <c r="E5923" s="89" t="s">
        <v>198</v>
      </c>
      <c r="F5923" s="89" t="s">
        <v>25</v>
      </c>
      <c r="G5923" s="89" t="s">
        <v>213</v>
      </c>
      <c r="H5923" s="89" t="s">
        <v>2362</v>
      </c>
      <c r="I5923" s="89" t="s">
        <v>97</v>
      </c>
      <c r="J5923" s="89">
        <v>32</v>
      </c>
      <c r="K5923" s="89" t="s">
        <v>127</v>
      </c>
      <c r="L5923" s="89" t="s">
        <v>98</v>
      </c>
      <c r="M5923" s="89">
        <v>12</v>
      </c>
      <c r="N5923" s="90"/>
      <c r="O5923" s="90">
        <v>173593646.02000001</v>
      </c>
      <c r="P5923" s="90">
        <v>173593646.02000001</v>
      </c>
      <c r="Q5923" s="90">
        <v>172040001.80000001</v>
      </c>
      <c r="R5923" s="90">
        <v>-1553644.22</v>
      </c>
      <c r="S5923" s="90">
        <v>-0.89498910566173695</v>
      </c>
      <c r="T5923" s="89" t="s">
        <v>28</v>
      </c>
    </row>
    <row r="5924" spans="1:20" x14ac:dyDescent="0.55000000000000004">
      <c r="A5924" s="123">
        <v>2568</v>
      </c>
      <c r="B5924" s="88">
        <v>45930</v>
      </c>
      <c r="C5924" s="89" t="s">
        <v>2314</v>
      </c>
      <c r="D5924" s="89">
        <v>1</v>
      </c>
      <c r="E5924" s="89" t="s">
        <v>198</v>
      </c>
      <c r="F5924" s="89" t="s">
        <v>25</v>
      </c>
      <c r="G5924" s="89" t="s">
        <v>211</v>
      </c>
      <c r="H5924" s="89" t="s">
        <v>2363</v>
      </c>
      <c r="I5924" s="89" t="s">
        <v>97</v>
      </c>
      <c r="J5924" s="89">
        <v>32</v>
      </c>
      <c r="K5924" s="89" t="s">
        <v>127</v>
      </c>
      <c r="L5924" s="89" t="s">
        <v>98</v>
      </c>
      <c r="M5924" s="89">
        <v>12</v>
      </c>
      <c r="N5924" s="90"/>
      <c r="O5924" s="90">
        <v>221600164.87</v>
      </c>
      <c r="P5924" s="90">
        <v>221600164.87</v>
      </c>
      <c r="Q5924" s="90">
        <v>264146484.66999999</v>
      </c>
      <c r="R5924" s="90">
        <v>42546319.799999997</v>
      </c>
      <c r="S5924" s="90">
        <v>19.1995885133747</v>
      </c>
      <c r="T5924" s="89" t="s">
        <v>73</v>
      </c>
    </row>
    <row r="5925" spans="1:20" x14ac:dyDescent="0.55000000000000004">
      <c r="A5925" s="123">
        <v>2568</v>
      </c>
      <c r="B5925" s="88">
        <v>45930</v>
      </c>
      <c r="C5925" s="89" t="s">
        <v>2314</v>
      </c>
      <c r="D5925" s="89">
        <v>1</v>
      </c>
      <c r="E5925" s="89" t="s">
        <v>198</v>
      </c>
      <c r="F5925" s="89" t="s">
        <v>25</v>
      </c>
      <c r="G5925" s="89" t="s">
        <v>207</v>
      </c>
      <c r="H5925" s="89" t="s">
        <v>2364</v>
      </c>
      <c r="I5925" s="89" t="s">
        <v>97</v>
      </c>
      <c r="J5925" s="89">
        <v>32</v>
      </c>
      <c r="K5925" s="89" t="s">
        <v>127</v>
      </c>
      <c r="L5925" s="89" t="s">
        <v>98</v>
      </c>
      <c r="M5925" s="89">
        <v>12</v>
      </c>
      <c r="N5925" s="90"/>
      <c r="O5925" s="90">
        <v>86502448.840000004</v>
      </c>
      <c r="P5925" s="90">
        <v>86502448.840000004</v>
      </c>
      <c r="Q5925" s="90">
        <v>88287207.599999994</v>
      </c>
      <c r="R5925" s="90">
        <v>1784758.76</v>
      </c>
      <c r="S5925" s="90">
        <v>2.0632465137503702</v>
      </c>
      <c r="T5925" s="89" t="s">
        <v>73</v>
      </c>
    </row>
    <row r="5926" spans="1:20" x14ac:dyDescent="0.55000000000000004">
      <c r="A5926" s="123">
        <v>2568</v>
      </c>
      <c r="B5926" s="88">
        <v>45930</v>
      </c>
      <c r="C5926" s="89" t="s">
        <v>2314</v>
      </c>
      <c r="D5926" s="89">
        <v>1</v>
      </c>
      <c r="E5926" s="89" t="s">
        <v>198</v>
      </c>
      <c r="F5926" s="89" t="s">
        <v>25</v>
      </c>
      <c r="G5926" s="89" t="s">
        <v>227</v>
      </c>
      <c r="H5926" s="89" t="s">
        <v>2365</v>
      </c>
      <c r="I5926" s="89" t="s">
        <v>97</v>
      </c>
      <c r="J5926" s="89">
        <v>32</v>
      </c>
      <c r="K5926" s="89" t="s">
        <v>127</v>
      </c>
      <c r="L5926" s="89" t="s">
        <v>98</v>
      </c>
      <c r="M5926" s="89">
        <v>12</v>
      </c>
      <c r="N5926" s="90"/>
      <c r="O5926" s="90">
        <v>94563697.040000007</v>
      </c>
      <c r="P5926" s="90">
        <v>94563697.040000007</v>
      </c>
      <c r="Q5926" s="90">
        <v>98317981.439999998</v>
      </c>
      <c r="R5926" s="90">
        <v>3754284.4</v>
      </c>
      <c r="S5926" s="90">
        <v>3.9701116998544999</v>
      </c>
      <c r="T5926" s="89" t="s">
        <v>73</v>
      </c>
    </row>
    <row r="5927" spans="1:20" x14ac:dyDescent="0.55000000000000004">
      <c r="A5927" s="123">
        <v>2568</v>
      </c>
      <c r="B5927" s="88">
        <v>45930</v>
      </c>
      <c r="C5927" s="89" t="s">
        <v>2314</v>
      </c>
      <c r="D5927" s="89">
        <v>1</v>
      </c>
      <c r="E5927" s="89" t="s">
        <v>198</v>
      </c>
      <c r="F5927" s="89" t="s">
        <v>25</v>
      </c>
      <c r="G5927" s="89" t="s">
        <v>223</v>
      </c>
      <c r="H5927" s="89" t="s">
        <v>2366</v>
      </c>
      <c r="I5927" s="89" t="s">
        <v>97</v>
      </c>
      <c r="J5927" s="89">
        <v>32</v>
      </c>
      <c r="K5927" s="89" t="s">
        <v>127</v>
      </c>
      <c r="L5927" s="89" t="s">
        <v>98</v>
      </c>
      <c r="M5927" s="89">
        <v>12</v>
      </c>
      <c r="N5927" s="90"/>
      <c r="O5927" s="90">
        <v>67802052.519999996</v>
      </c>
      <c r="P5927" s="90">
        <v>67802052.519999996</v>
      </c>
      <c r="Q5927" s="90">
        <v>73317756.140000001</v>
      </c>
      <c r="R5927" s="90">
        <v>5515703.6200000001</v>
      </c>
      <c r="S5927" s="90">
        <v>8.1350098042725207</v>
      </c>
      <c r="T5927" s="89" t="s">
        <v>73</v>
      </c>
    </row>
    <row r="5928" spans="1:20" x14ac:dyDescent="0.55000000000000004">
      <c r="A5928" s="123">
        <v>2568</v>
      </c>
      <c r="B5928" s="88">
        <v>45930</v>
      </c>
      <c r="C5928" s="89" t="s">
        <v>2314</v>
      </c>
      <c r="D5928" s="89">
        <v>1</v>
      </c>
      <c r="E5928" s="89" t="s">
        <v>198</v>
      </c>
      <c r="F5928" s="89" t="s">
        <v>25</v>
      </c>
      <c r="G5928" s="89" t="s">
        <v>209</v>
      </c>
      <c r="H5928" s="89" t="s">
        <v>2367</v>
      </c>
      <c r="I5928" s="89" t="s">
        <v>97</v>
      </c>
      <c r="J5928" s="89">
        <v>32</v>
      </c>
      <c r="K5928" s="89" t="s">
        <v>127</v>
      </c>
      <c r="L5928" s="89" t="s">
        <v>98</v>
      </c>
      <c r="M5928" s="89">
        <v>12</v>
      </c>
      <c r="N5928" s="90"/>
      <c r="O5928" s="90">
        <v>80893726.590000004</v>
      </c>
      <c r="P5928" s="90">
        <v>80893726.590000004</v>
      </c>
      <c r="Q5928" s="90">
        <v>71342601.810000002</v>
      </c>
      <c r="R5928" s="90">
        <v>-9551124.7799999993</v>
      </c>
      <c r="S5928" s="90">
        <v>-11.8070030676281</v>
      </c>
      <c r="T5928" s="89" t="s">
        <v>28</v>
      </c>
    </row>
    <row r="5929" spans="1:20" x14ac:dyDescent="0.55000000000000004">
      <c r="A5929" s="123">
        <v>2568</v>
      </c>
      <c r="B5929" s="88">
        <v>45930</v>
      </c>
      <c r="C5929" s="89" t="s">
        <v>2314</v>
      </c>
      <c r="D5929" s="89">
        <v>1</v>
      </c>
      <c r="E5929" s="89" t="s">
        <v>198</v>
      </c>
      <c r="F5929" s="89" t="s">
        <v>25</v>
      </c>
      <c r="G5929" s="89" t="s">
        <v>219</v>
      </c>
      <c r="H5929" s="89" t="s">
        <v>2368</v>
      </c>
      <c r="I5929" s="89" t="s">
        <v>97</v>
      </c>
      <c r="J5929" s="89">
        <v>32</v>
      </c>
      <c r="K5929" s="89" t="s">
        <v>127</v>
      </c>
      <c r="L5929" s="89" t="s">
        <v>98</v>
      </c>
      <c r="M5929" s="89">
        <v>12</v>
      </c>
      <c r="N5929" s="90"/>
      <c r="O5929" s="90">
        <v>59219283.719999999</v>
      </c>
      <c r="P5929" s="90">
        <v>59219283.719999999</v>
      </c>
      <c r="Q5929" s="90">
        <v>62903026.259999998</v>
      </c>
      <c r="R5929" s="90">
        <v>3683742.54</v>
      </c>
      <c r="S5929" s="90">
        <v>6.2205118140527196</v>
      </c>
      <c r="T5929" s="89" t="s">
        <v>73</v>
      </c>
    </row>
    <row r="5930" spans="1:20" x14ac:dyDescent="0.55000000000000004">
      <c r="A5930" s="123">
        <v>2568</v>
      </c>
      <c r="B5930" s="88">
        <v>45930</v>
      </c>
      <c r="C5930" s="89" t="s">
        <v>2314</v>
      </c>
      <c r="D5930" s="89">
        <v>1</v>
      </c>
      <c r="E5930" s="89" t="s">
        <v>198</v>
      </c>
      <c r="F5930" s="89" t="s">
        <v>25</v>
      </c>
      <c r="G5930" s="89" t="s">
        <v>215</v>
      </c>
      <c r="H5930" s="89" t="s">
        <v>2369</v>
      </c>
      <c r="I5930" s="89" t="s">
        <v>97</v>
      </c>
      <c r="J5930" s="89">
        <v>32</v>
      </c>
      <c r="K5930" s="89" t="s">
        <v>127</v>
      </c>
      <c r="L5930" s="89" t="s">
        <v>98</v>
      </c>
      <c r="M5930" s="89">
        <v>12</v>
      </c>
      <c r="N5930" s="90"/>
      <c r="O5930" s="90">
        <v>75949059.739999995</v>
      </c>
      <c r="P5930" s="90">
        <v>75949059.739999995</v>
      </c>
      <c r="Q5930" s="90">
        <v>73061917.189999998</v>
      </c>
      <c r="R5930" s="90">
        <v>-2887142.55</v>
      </c>
      <c r="S5930" s="90">
        <v>-3.80141974092068</v>
      </c>
      <c r="T5930" s="89" t="s">
        <v>28</v>
      </c>
    </row>
    <row r="5931" spans="1:20" x14ac:dyDescent="0.55000000000000004">
      <c r="A5931" s="123">
        <v>2568</v>
      </c>
      <c r="B5931" s="88">
        <v>45930</v>
      </c>
      <c r="C5931" s="89" t="s">
        <v>2314</v>
      </c>
      <c r="D5931" s="89">
        <v>1</v>
      </c>
      <c r="E5931" s="89" t="s">
        <v>198</v>
      </c>
      <c r="F5931" s="89" t="s">
        <v>25</v>
      </c>
      <c r="G5931" s="89" t="s">
        <v>199</v>
      </c>
      <c r="H5931" s="89" t="s">
        <v>2370</v>
      </c>
      <c r="I5931" s="89" t="s">
        <v>97</v>
      </c>
      <c r="J5931" s="89">
        <v>32</v>
      </c>
      <c r="K5931" s="89" t="s">
        <v>127</v>
      </c>
      <c r="L5931" s="89" t="s">
        <v>98</v>
      </c>
      <c r="M5931" s="89">
        <v>12</v>
      </c>
      <c r="N5931" s="90"/>
      <c r="O5931" s="90">
        <v>446939072.69</v>
      </c>
      <c r="P5931" s="90">
        <v>446939072.69</v>
      </c>
      <c r="Q5931" s="90">
        <v>476546353.33999997</v>
      </c>
      <c r="R5931" s="90">
        <v>29607280.649999999</v>
      </c>
      <c r="S5931" s="90">
        <v>6.6244556493577802</v>
      </c>
      <c r="T5931" s="89" t="s">
        <v>73</v>
      </c>
    </row>
    <row r="5932" spans="1:20" x14ac:dyDescent="0.55000000000000004">
      <c r="A5932" s="123">
        <v>2568</v>
      </c>
      <c r="B5932" s="88">
        <v>45930</v>
      </c>
      <c r="C5932" s="89" t="s">
        <v>2314</v>
      </c>
      <c r="D5932" s="89">
        <v>1</v>
      </c>
      <c r="E5932" s="89" t="s">
        <v>198</v>
      </c>
      <c r="F5932" s="89" t="s">
        <v>25</v>
      </c>
      <c r="G5932" s="89" t="s">
        <v>203</v>
      </c>
      <c r="H5932" s="89" t="s">
        <v>2371</v>
      </c>
      <c r="I5932" s="89" t="s">
        <v>97</v>
      </c>
      <c r="J5932" s="89">
        <v>32</v>
      </c>
      <c r="K5932" s="89" t="s">
        <v>127</v>
      </c>
      <c r="L5932" s="89" t="s">
        <v>98</v>
      </c>
      <c r="M5932" s="89">
        <v>12</v>
      </c>
      <c r="N5932" s="90"/>
      <c r="O5932" s="90">
        <v>65887978.829999998</v>
      </c>
      <c r="P5932" s="90">
        <v>65887978.829999998</v>
      </c>
      <c r="Q5932" s="90">
        <v>66068532.25</v>
      </c>
      <c r="R5932" s="90">
        <v>180553.42</v>
      </c>
      <c r="S5932" s="90">
        <v>0.27403089790605401</v>
      </c>
      <c r="T5932" s="89" t="s">
        <v>73</v>
      </c>
    </row>
    <row r="5933" spans="1:20" x14ac:dyDescent="0.55000000000000004">
      <c r="A5933" s="123">
        <v>2568</v>
      </c>
      <c r="B5933" s="88">
        <v>45930</v>
      </c>
      <c r="C5933" s="89" t="s">
        <v>2314</v>
      </c>
      <c r="D5933" s="89">
        <v>1</v>
      </c>
      <c r="E5933" s="89" t="s">
        <v>198</v>
      </c>
      <c r="F5933" s="89" t="s">
        <v>25</v>
      </c>
      <c r="G5933" s="89" t="s">
        <v>201</v>
      </c>
      <c r="H5933" s="89" t="s">
        <v>2372</v>
      </c>
      <c r="I5933" s="89" t="s">
        <v>97</v>
      </c>
      <c r="J5933" s="89">
        <v>32</v>
      </c>
      <c r="K5933" s="89" t="s">
        <v>127</v>
      </c>
      <c r="L5933" s="89" t="s">
        <v>98</v>
      </c>
      <c r="M5933" s="89">
        <v>12</v>
      </c>
      <c r="N5933" s="90"/>
      <c r="O5933" s="90">
        <v>95604872.659999996</v>
      </c>
      <c r="P5933" s="90">
        <v>95604872.659999996</v>
      </c>
      <c r="Q5933" s="90">
        <v>82305459.650000006</v>
      </c>
      <c r="R5933" s="90">
        <v>-13299413.01</v>
      </c>
      <c r="S5933" s="90">
        <v>-13.9108108613844</v>
      </c>
      <c r="T5933" s="89" t="s">
        <v>28</v>
      </c>
    </row>
    <row r="5934" spans="1:20" x14ac:dyDescent="0.55000000000000004">
      <c r="A5934" s="123">
        <v>2568</v>
      </c>
      <c r="B5934" s="88">
        <v>45930</v>
      </c>
      <c r="C5934" s="89" t="s">
        <v>2314</v>
      </c>
      <c r="D5934" s="89">
        <v>1</v>
      </c>
      <c r="E5934" s="89" t="s">
        <v>229</v>
      </c>
      <c r="F5934" s="89" t="s">
        <v>56</v>
      </c>
      <c r="G5934" s="89" t="s">
        <v>234</v>
      </c>
      <c r="H5934" s="89" t="s">
        <v>2373</v>
      </c>
      <c r="I5934" s="89" t="s">
        <v>97</v>
      </c>
      <c r="J5934" s="89">
        <v>32</v>
      </c>
      <c r="K5934" s="89" t="s">
        <v>127</v>
      </c>
      <c r="L5934" s="89" t="s">
        <v>98</v>
      </c>
      <c r="M5934" s="89">
        <v>12</v>
      </c>
      <c r="N5934" s="90"/>
      <c r="O5934" s="90">
        <v>2096296195.3800001</v>
      </c>
      <c r="P5934" s="90">
        <v>2096296195.3800001</v>
      </c>
      <c r="Q5934" s="90">
        <v>2085250882.1700001</v>
      </c>
      <c r="R5934" s="90">
        <v>-11045313.210000001</v>
      </c>
      <c r="S5934" s="90">
        <v>-0.52689659191972105</v>
      </c>
      <c r="T5934" s="89" t="s">
        <v>28</v>
      </c>
    </row>
    <row r="5935" spans="1:20" x14ac:dyDescent="0.55000000000000004">
      <c r="A5935" s="123">
        <v>2568</v>
      </c>
      <c r="B5935" s="88">
        <v>45930</v>
      </c>
      <c r="C5935" s="89" t="s">
        <v>2314</v>
      </c>
      <c r="D5935" s="89">
        <v>1</v>
      </c>
      <c r="E5935" s="89" t="s">
        <v>229</v>
      </c>
      <c r="F5935" s="89" t="s">
        <v>56</v>
      </c>
      <c r="G5935" s="89" t="s">
        <v>236</v>
      </c>
      <c r="H5935" s="89" t="s">
        <v>2374</v>
      </c>
      <c r="I5935" s="89" t="s">
        <v>97</v>
      </c>
      <c r="J5935" s="89">
        <v>32</v>
      </c>
      <c r="K5935" s="89" t="s">
        <v>127</v>
      </c>
      <c r="L5935" s="89" t="s">
        <v>98</v>
      </c>
      <c r="M5935" s="89">
        <v>12</v>
      </c>
      <c r="N5935" s="90"/>
      <c r="O5935" s="90">
        <v>1550555384.55</v>
      </c>
      <c r="P5935" s="90">
        <v>1550555384.55</v>
      </c>
      <c r="Q5935" s="90">
        <v>1560813939.4300001</v>
      </c>
      <c r="R5935" s="90">
        <v>10258554.880000001</v>
      </c>
      <c r="S5935" s="90">
        <v>0.66160518883865804</v>
      </c>
      <c r="T5935" s="89" t="s">
        <v>73</v>
      </c>
    </row>
    <row r="5936" spans="1:20" x14ac:dyDescent="0.55000000000000004">
      <c r="A5936" s="123">
        <v>2568</v>
      </c>
      <c r="B5936" s="88">
        <v>45930</v>
      </c>
      <c r="C5936" s="89" t="s">
        <v>2314</v>
      </c>
      <c r="D5936" s="89">
        <v>1</v>
      </c>
      <c r="E5936" s="89" t="s">
        <v>229</v>
      </c>
      <c r="F5936" s="89" t="s">
        <v>25</v>
      </c>
      <c r="G5936" s="89" t="s">
        <v>238</v>
      </c>
      <c r="H5936" s="89" t="s">
        <v>2375</v>
      </c>
      <c r="I5936" s="89" t="s">
        <v>97</v>
      </c>
      <c r="J5936" s="89">
        <v>32</v>
      </c>
      <c r="K5936" s="89" t="s">
        <v>127</v>
      </c>
      <c r="L5936" s="89" t="s">
        <v>98</v>
      </c>
      <c r="M5936" s="89">
        <v>12</v>
      </c>
      <c r="N5936" s="90"/>
      <c r="O5936" s="90">
        <v>155333382.84999999</v>
      </c>
      <c r="P5936" s="90">
        <v>155333382.84999999</v>
      </c>
      <c r="Q5936" s="90">
        <v>169629434.83000001</v>
      </c>
      <c r="R5936" s="90">
        <v>14296051.98</v>
      </c>
      <c r="S5936" s="90">
        <v>9.2034640060631396</v>
      </c>
      <c r="T5936" s="89" t="s">
        <v>73</v>
      </c>
    </row>
    <row r="5937" spans="1:20" x14ac:dyDescent="0.55000000000000004">
      <c r="A5937" s="123">
        <v>2568</v>
      </c>
      <c r="B5937" s="88">
        <v>45930</v>
      </c>
      <c r="C5937" s="89" t="s">
        <v>2314</v>
      </c>
      <c r="D5937" s="89">
        <v>1</v>
      </c>
      <c r="E5937" s="89" t="s">
        <v>229</v>
      </c>
      <c r="F5937" s="89" t="s">
        <v>25</v>
      </c>
      <c r="G5937" s="89" t="s">
        <v>240</v>
      </c>
      <c r="H5937" s="89" t="s">
        <v>2376</v>
      </c>
      <c r="I5937" s="89" t="s">
        <v>97</v>
      </c>
      <c r="J5937" s="89">
        <v>32</v>
      </c>
      <c r="K5937" s="89" t="s">
        <v>127</v>
      </c>
      <c r="L5937" s="89" t="s">
        <v>98</v>
      </c>
      <c r="M5937" s="89">
        <v>12</v>
      </c>
      <c r="N5937" s="90"/>
      <c r="O5937" s="90">
        <v>99028651.219999999</v>
      </c>
      <c r="P5937" s="90">
        <v>99028651.219999999</v>
      </c>
      <c r="Q5937" s="90">
        <v>94146726.75</v>
      </c>
      <c r="R5937" s="90">
        <v>-4881924.47</v>
      </c>
      <c r="S5937" s="90">
        <v>-4.9298101204614202</v>
      </c>
      <c r="T5937" s="89" t="s">
        <v>28</v>
      </c>
    </row>
    <row r="5938" spans="1:20" x14ac:dyDescent="0.55000000000000004">
      <c r="A5938" s="123">
        <v>2568</v>
      </c>
      <c r="B5938" s="88">
        <v>45930</v>
      </c>
      <c r="C5938" s="89" t="s">
        <v>2314</v>
      </c>
      <c r="D5938" s="89">
        <v>1</v>
      </c>
      <c r="E5938" s="89" t="s">
        <v>229</v>
      </c>
      <c r="F5938" s="89" t="s">
        <v>25</v>
      </c>
      <c r="G5938" s="89" t="s">
        <v>242</v>
      </c>
      <c r="H5938" s="89" t="s">
        <v>2377</v>
      </c>
      <c r="I5938" s="89" t="s">
        <v>97</v>
      </c>
      <c r="J5938" s="89">
        <v>32</v>
      </c>
      <c r="K5938" s="89" t="s">
        <v>127</v>
      </c>
      <c r="L5938" s="89" t="s">
        <v>98</v>
      </c>
      <c r="M5938" s="89">
        <v>12</v>
      </c>
      <c r="N5938" s="90"/>
      <c r="O5938" s="90">
        <v>199052238.24000001</v>
      </c>
      <c r="P5938" s="90">
        <v>199052238.24000001</v>
      </c>
      <c r="Q5938" s="90">
        <v>202897199.71000001</v>
      </c>
      <c r="R5938" s="90">
        <v>3844961.47</v>
      </c>
      <c r="S5938" s="90">
        <v>1.93163438100308</v>
      </c>
      <c r="T5938" s="89" t="s">
        <v>73</v>
      </c>
    </row>
    <row r="5939" spans="1:20" x14ac:dyDescent="0.55000000000000004">
      <c r="A5939" s="123">
        <v>2568</v>
      </c>
      <c r="B5939" s="88">
        <v>45930</v>
      </c>
      <c r="C5939" s="89" t="s">
        <v>2314</v>
      </c>
      <c r="D5939" s="89">
        <v>1</v>
      </c>
      <c r="E5939" s="89" t="s">
        <v>229</v>
      </c>
      <c r="F5939" s="89" t="s">
        <v>25</v>
      </c>
      <c r="G5939" s="89" t="s">
        <v>244</v>
      </c>
      <c r="H5939" s="89" t="s">
        <v>2378</v>
      </c>
      <c r="I5939" s="89" t="s">
        <v>97</v>
      </c>
      <c r="J5939" s="89">
        <v>32</v>
      </c>
      <c r="K5939" s="89" t="s">
        <v>127</v>
      </c>
      <c r="L5939" s="89" t="s">
        <v>98</v>
      </c>
      <c r="M5939" s="89">
        <v>12</v>
      </c>
      <c r="N5939" s="90"/>
      <c r="O5939" s="90">
        <v>172658213.09</v>
      </c>
      <c r="P5939" s="90">
        <v>172658213.09</v>
      </c>
      <c r="Q5939" s="90">
        <v>176453682.65000001</v>
      </c>
      <c r="R5939" s="90">
        <v>3795469.56</v>
      </c>
      <c r="S5939" s="90">
        <v>2.1982560181029802</v>
      </c>
      <c r="T5939" s="89" t="s">
        <v>73</v>
      </c>
    </row>
    <row r="5940" spans="1:20" x14ac:dyDescent="0.55000000000000004">
      <c r="A5940" s="123">
        <v>2568</v>
      </c>
      <c r="B5940" s="88">
        <v>45930</v>
      </c>
      <c r="C5940" s="89" t="s">
        <v>2314</v>
      </c>
      <c r="D5940" s="89">
        <v>1</v>
      </c>
      <c r="E5940" s="89" t="s">
        <v>229</v>
      </c>
      <c r="F5940" s="89" t="s">
        <v>25</v>
      </c>
      <c r="G5940" s="89" t="s">
        <v>246</v>
      </c>
      <c r="H5940" s="89" t="s">
        <v>2379</v>
      </c>
      <c r="I5940" s="89" t="s">
        <v>97</v>
      </c>
      <c r="J5940" s="89">
        <v>32</v>
      </c>
      <c r="K5940" s="89" t="s">
        <v>127</v>
      </c>
      <c r="L5940" s="89" t="s">
        <v>98</v>
      </c>
      <c r="M5940" s="89">
        <v>12</v>
      </c>
      <c r="N5940" s="90"/>
      <c r="O5940" s="90">
        <v>117968379.86</v>
      </c>
      <c r="P5940" s="90">
        <v>117968379.86</v>
      </c>
      <c r="Q5940" s="90">
        <v>122803641.4161</v>
      </c>
      <c r="R5940" s="90">
        <v>4835261.5560999997</v>
      </c>
      <c r="S5940" s="90">
        <v>4.0987776231548603</v>
      </c>
      <c r="T5940" s="89" t="s">
        <v>73</v>
      </c>
    </row>
    <row r="5941" spans="1:20" x14ac:dyDescent="0.55000000000000004">
      <c r="A5941" s="123">
        <v>2568</v>
      </c>
      <c r="B5941" s="88">
        <v>45930</v>
      </c>
      <c r="C5941" s="89" t="s">
        <v>2314</v>
      </c>
      <c r="D5941" s="89">
        <v>1</v>
      </c>
      <c r="E5941" s="89" t="s">
        <v>229</v>
      </c>
      <c r="F5941" s="89" t="s">
        <v>25</v>
      </c>
      <c r="G5941" s="89" t="s">
        <v>230</v>
      </c>
      <c r="H5941" s="89" t="s">
        <v>2380</v>
      </c>
      <c r="I5941" s="89" t="s">
        <v>97</v>
      </c>
      <c r="J5941" s="89">
        <v>32</v>
      </c>
      <c r="K5941" s="89" t="s">
        <v>127</v>
      </c>
      <c r="L5941" s="89" t="s">
        <v>98</v>
      </c>
      <c r="M5941" s="89">
        <v>12</v>
      </c>
      <c r="N5941" s="90"/>
      <c r="O5941" s="90">
        <v>65619607.43</v>
      </c>
      <c r="P5941" s="90">
        <v>65619607.43</v>
      </c>
      <c r="Q5941" s="90">
        <v>81654957.819999993</v>
      </c>
      <c r="R5941" s="90">
        <v>16035350.390000001</v>
      </c>
      <c r="S5941" s="90">
        <v>24.436827677010701</v>
      </c>
      <c r="T5941" s="89" t="s">
        <v>73</v>
      </c>
    </row>
    <row r="5942" spans="1:20" x14ac:dyDescent="0.55000000000000004">
      <c r="A5942" s="123">
        <v>2568</v>
      </c>
      <c r="B5942" s="88">
        <v>45930</v>
      </c>
      <c r="C5942" s="89" t="s">
        <v>2314</v>
      </c>
      <c r="D5942" s="89">
        <v>1</v>
      </c>
      <c r="E5942" s="89" t="s">
        <v>229</v>
      </c>
      <c r="F5942" s="89" t="s">
        <v>25</v>
      </c>
      <c r="G5942" s="89" t="s">
        <v>232</v>
      </c>
      <c r="H5942" s="89" t="s">
        <v>2381</v>
      </c>
      <c r="I5942" s="89" t="s">
        <v>97</v>
      </c>
      <c r="J5942" s="89">
        <v>32</v>
      </c>
      <c r="K5942" s="89" t="s">
        <v>127</v>
      </c>
      <c r="L5942" s="89" t="s">
        <v>98</v>
      </c>
      <c r="M5942" s="89">
        <v>12</v>
      </c>
      <c r="N5942" s="90"/>
      <c r="O5942" s="90">
        <v>43818294.710000001</v>
      </c>
      <c r="P5942" s="90">
        <v>43818294.710000001</v>
      </c>
      <c r="Q5942" s="90">
        <v>49994425.899999999</v>
      </c>
      <c r="R5942" s="90">
        <v>6176131.1900000004</v>
      </c>
      <c r="S5942" s="90">
        <v>14.094868891806801</v>
      </c>
      <c r="T5942" s="89" t="s">
        <v>73</v>
      </c>
    </row>
    <row r="5943" spans="1:20" x14ac:dyDescent="0.55000000000000004">
      <c r="A5943" s="123">
        <v>2568</v>
      </c>
      <c r="B5943" s="88">
        <v>45930</v>
      </c>
      <c r="C5943" s="89" t="s">
        <v>2314</v>
      </c>
      <c r="D5943" s="89">
        <v>1</v>
      </c>
      <c r="E5943" s="89" t="s">
        <v>248</v>
      </c>
      <c r="F5943" s="89" t="s">
        <v>56</v>
      </c>
      <c r="G5943" s="89" t="s">
        <v>251</v>
      </c>
      <c r="H5943" s="89" t="s">
        <v>2382</v>
      </c>
      <c r="I5943" s="89" t="s">
        <v>97</v>
      </c>
      <c r="J5943" s="89">
        <v>32</v>
      </c>
      <c r="K5943" s="89" t="s">
        <v>127</v>
      </c>
      <c r="L5943" s="89" t="s">
        <v>98</v>
      </c>
      <c r="M5943" s="89">
        <v>12</v>
      </c>
      <c r="N5943" s="90"/>
      <c r="O5943" s="90">
        <v>3183989289.5500002</v>
      </c>
      <c r="P5943" s="90">
        <v>3183989289.5500002</v>
      </c>
      <c r="Q5943" s="90">
        <v>3080591269.5799999</v>
      </c>
      <c r="R5943" s="90">
        <v>-103398019.97</v>
      </c>
      <c r="S5943" s="90">
        <v>-3.2474361741528801</v>
      </c>
      <c r="T5943" s="89" t="s">
        <v>28</v>
      </c>
    </row>
    <row r="5944" spans="1:20" x14ac:dyDescent="0.55000000000000004">
      <c r="A5944" s="123">
        <v>2568</v>
      </c>
      <c r="B5944" s="88">
        <v>45930</v>
      </c>
      <c r="C5944" s="89" t="s">
        <v>2314</v>
      </c>
      <c r="D5944" s="89">
        <v>1</v>
      </c>
      <c r="E5944" s="89" t="s">
        <v>248</v>
      </c>
      <c r="F5944" s="89" t="s">
        <v>25</v>
      </c>
      <c r="G5944" s="89" t="s">
        <v>257</v>
      </c>
      <c r="H5944" s="89" t="s">
        <v>2383</v>
      </c>
      <c r="I5944" s="89" t="s">
        <v>97</v>
      </c>
      <c r="J5944" s="89">
        <v>32</v>
      </c>
      <c r="K5944" s="89" t="s">
        <v>127</v>
      </c>
      <c r="L5944" s="89" t="s">
        <v>98</v>
      </c>
      <c r="M5944" s="89">
        <v>12</v>
      </c>
      <c r="N5944" s="90"/>
      <c r="O5944" s="90">
        <v>181713890.53999999</v>
      </c>
      <c r="P5944" s="90">
        <v>181713890.53999999</v>
      </c>
      <c r="Q5944" s="90">
        <v>186926985.43000001</v>
      </c>
      <c r="R5944" s="90">
        <v>5213094.8899999997</v>
      </c>
      <c r="S5944" s="90">
        <v>2.86884776640257</v>
      </c>
      <c r="T5944" s="89" t="s">
        <v>73</v>
      </c>
    </row>
    <row r="5945" spans="1:20" x14ac:dyDescent="0.55000000000000004">
      <c r="A5945" s="123">
        <v>2568</v>
      </c>
      <c r="B5945" s="88">
        <v>45930</v>
      </c>
      <c r="C5945" s="89" t="s">
        <v>2314</v>
      </c>
      <c r="D5945" s="89">
        <v>1</v>
      </c>
      <c r="E5945" s="89" t="s">
        <v>248</v>
      </c>
      <c r="F5945" s="89" t="s">
        <v>25</v>
      </c>
      <c r="G5945" s="89" t="s">
        <v>259</v>
      </c>
      <c r="H5945" s="89" t="s">
        <v>2384</v>
      </c>
      <c r="I5945" s="89" t="s">
        <v>97</v>
      </c>
      <c r="J5945" s="89">
        <v>32</v>
      </c>
      <c r="K5945" s="89" t="s">
        <v>127</v>
      </c>
      <c r="L5945" s="89" t="s">
        <v>98</v>
      </c>
      <c r="M5945" s="89">
        <v>12</v>
      </c>
      <c r="N5945" s="90"/>
      <c r="O5945" s="90">
        <v>155118914.81999999</v>
      </c>
      <c r="P5945" s="90">
        <v>155118914.81999999</v>
      </c>
      <c r="Q5945" s="90">
        <v>152750175.66</v>
      </c>
      <c r="R5945" s="90">
        <v>-2368739.16</v>
      </c>
      <c r="S5945" s="90">
        <v>-1.5270472738599801</v>
      </c>
      <c r="T5945" s="89" t="s">
        <v>28</v>
      </c>
    </row>
    <row r="5946" spans="1:20" x14ac:dyDescent="0.55000000000000004">
      <c r="A5946" s="123">
        <v>2568</v>
      </c>
      <c r="B5946" s="88">
        <v>45930</v>
      </c>
      <c r="C5946" s="89" t="s">
        <v>2314</v>
      </c>
      <c r="D5946" s="89">
        <v>1</v>
      </c>
      <c r="E5946" s="89" t="s">
        <v>248</v>
      </c>
      <c r="F5946" s="89" t="s">
        <v>25</v>
      </c>
      <c r="G5946" s="89" t="s">
        <v>263</v>
      </c>
      <c r="H5946" s="89" t="s">
        <v>2385</v>
      </c>
      <c r="I5946" s="89" t="s">
        <v>97</v>
      </c>
      <c r="J5946" s="89">
        <v>32</v>
      </c>
      <c r="K5946" s="89" t="s">
        <v>127</v>
      </c>
      <c r="L5946" s="89" t="s">
        <v>98</v>
      </c>
      <c r="M5946" s="89">
        <v>12</v>
      </c>
      <c r="N5946" s="90"/>
      <c r="O5946" s="90">
        <v>267771833.78</v>
      </c>
      <c r="P5946" s="90">
        <v>267771833.78</v>
      </c>
      <c r="Q5946" s="90">
        <v>280275041.06</v>
      </c>
      <c r="R5946" s="90">
        <v>12503207.279999999</v>
      </c>
      <c r="S5946" s="90">
        <v>4.6693511798827103</v>
      </c>
      <c r="T5946" s="89" t="s">
        <v>73</v>
      </c>
    </row>
    <row r="5947" spans="1:20" x14ac:dyDescent="0.55000000000000004">
      <c r="A5947" s="123">
        <v>2568</v>
      </c>
      <c r="B5947" s="88">
        <v>45930</v>
      </c>
      <c r="C5947" s="89" t="s">
        <v>2314</v>
      </c>
      <c r="D5947" s="89">
        <v>1</v>
      </c>
      <c r="E5947" s="89" t="s">
        <v>248</v>
      </c>
      <c r="F5947" s="89" t="s">
        <v>25</v>
      </c>
      <c r="G5947" s="89" t="s">
        <v>261</v>
      </c>
      <c r="H5947" s="89" t="s">
        <v>2386</v>
      </c>
      <c r="I5947" s="89" t="s">
        <v>97</v>
      </c>
      <c r="J5947" s="89">
        <v>32</v>
      </c>
      <c r="K5947" s="89" t="s">
        <v>127</v>
      </c>
      <c r="L5947" s="89" t="s">
        <v>98</v>
      </c>
      <c r="M5947" s="89">
        <v>12</v>
      </c>
      <c r="N5947" s="90"/>
      <c r="O5947" s="90">
        <v>146540769.44999999</v>
      </c>
      <c r="P5947" s="90">
        <v>146540769.44999999</v>
      </c>
      <c r="Q5947" s="90">
        <v>182657064.24000001</v>
      </c>
      <c r="R5947" s="90">
        <v>36116294.789999999</v>
      </c>
      <c r="S5947" s="90">
        <v>24.645902246557402</v>
      </c>
      <c r="T5947" s="89" t="s">
        <v>73</v>
      </c>
    </row>
    <row r="5948" spans="1:20" x14ac:dyDescent="0.55000000000000004">
      <c r="A5948" s="123">
        <v>2568</v>
      </c>
      <c r="B5948" s="88">
        <v>45930</v>
      </c>
      <c r="C5948" s="89" t="s">
        <v>2314</v>
      </c>
      <c r="D5948" s="89">
        <v>1</v>
      </c>
      <c r="E5948" s="89" t="s">
        <v>248</v>
      </c>
      <c r="F5948" s="89" t="s">
        <v>25</v>
      </c>
      <c r="G5948" s="89" t="s">
        <v>255</v>
      </c>
      <c r="H5948" s="89" t="s">
        <v>2387</v>
      </c>
      <c r="I5948" s="89" t="s">
        <v>97</v>
      </c>
      <c r="J5948" s="89">
        <v>32</v>
      </c>
      <c r="K5948" s="89" t="s">
        <v>127</v>
      </c>
      <c r="L5948" s="89" t="s">
        <v>98</v>
      </c>
      <c r="M5948" s="89">
        <v>12</v>
      </c>
      <c r="N5948" s="90"/>
      <c r="O5948" s="90">
        <v>127912555.64</v>
      </c>
      <c r="P5948" s="90">
        <v>127912555.64</v>
      </c>
      <c r="Q5948" s="90">
        <v>133232259.97</v>
      </c>
      <c r="R5948" s="90">
        <v>5319704.33</v>
      </c>
      <c r="S5948" s="90">
        <v>4.1588601708278699</v>
      </c>
      <c r="T5948" s="89" t="s">
        <v>73</v>
      </c>
    </row>
    <row r="5949" spans="1:20" x14ac:dyDescent="0.55000000000000004">
      <c r="A5949" s="123">
        <v>2568</v>
      </c>
      <c r="B5949" s="88">
        <v>45930</v>
      </c>
      <c r="C5949" s="89" t="s">
        <v>2314</v>
      </c>
      <c r="D5949" s="89">
        <v>1</v>
      </c>
      <c r="E5949" s="89" t="s">
        <v>248</v>
      </c>
      <c r="F5949" s="89" t="s">
        <v>25</v>
      </c>
      <c r="G5949" s="89" t="s">
        <v>253</v>
      </c>
      <c r="H5949" s="89" t="s">
        <v>2388</v>
      </c>
      <c r="I5949" s="89" t="s">
        <v>97</v>
      </c>
      <c r="J5949" s="89">
        <v>32</v>
      </c>
      <c r="K5949" s="89" t="s">
        <v>127</v>
      </c>
      <c r="L5949" s="89" t="s">
        <v>98</v>
      </c>
      <c r="M5949" s="89">
        <v>12</v>
      </c>
      <c r="N5949" s="90"/>
      <c r="O5949" s="90">
        <v>101983962.91</v>
      </c>
      <c r="P5949" s="90">
        <v>101983962.91</v>
      </c>
      <c r="Q5949" s="90">
        <v>102793065.08</v>
      </c>
      <c r="R5949" s="90">
        <v>809102.17</v>
      </c>
      <c r="S5949" s="90">
        <v>0.793362159023008</v>
      </c>
      <c r="T5949" s="89" t="s">
        <v>73</v>
      </c>
    </row>
    <row r="5950" spans="1:20" x14ac:dyDescent="0.55000000000000004">
      <c r="A5950" s="123">
        <v>2568</v>
      </c>
      <c r="B5950" s="88">
        <v>45930</v>
      </c>
      <c r="C5950" s="89" t="s">
        <v>2314</v>
      </c>
      <c r="D5950" s="89">
        <v>1</v>
      </c>
      <c r="E5950" s="89" t="s">
        <v>248</v>
      </c>
      <c r="F5950" s="89" t="s">
        <v>25</v>
      </c>
      <c r="G5950" s="89" t="s">
        <v>249</v>
      </c>
      <c r="H5950" s="89" t="s">
        <v>2389</v>
      </c>
      <c r="I5950" s="89" t="s">
        <v>97</v>
      </c>
      <c r="J5950" s="89">
        <v>32</v>
      </c>
      <c r="K5950" s="89" t="s">
        <v>127</v>
      </c>
      <c r="L5950" s="89" t="s">
        <v>98</v>
      </c>
      <c r="M5950" s="89">
        <v>12</v>
      </c>
      <c r="N5950" s="90"/>
      <c r="O5950" s="90">
        <v>169549417.09999999</v>
      </c>
      <c r="P5950" s="90">
        <v>169549417.09999999</v>
      </c>
      <c r="Q5950" s="90">
        <v>170616464.91999999</v>
      </c>
      <c r="R5950" s="90">
        <v>1067047.82</v>
      </c>
      <c r="S5950" s="90">
        <v>0.62934325475778896</v>
      </c>
      <c r="T5950" s="89" t="s">
        <v>73</v>
      </c>
    </row>
    <row r="5951" spans="1:20" x14ac:dyDescent="0.55000000000000004">
      <c r="A5951" s="123">
        <v>2568</v>
      </c>
      <c r="B5951" s="88">
        <v>45930</v>
      </c>
      <c r="C5951" s="89" t="s">
        <v>2314</v>
      </c>
      <c r="D5951" s="89">
        <v>1</v>
      </c>
      <c r="E5951" s="89" t="s">
        <v>265</v>
      </c>
      <c r="F5951" s="89" t="s">
        <v>56</v>
      </c>
      <c r="G5951" s="89" t="s">
        <v>278</v>
      </c>
      <c r="H5951" s="89" t="s">
        <v>2390</v>
      </c>
      <c r="I5951" s="89" t="s">
        <v>97</v>
      </c>
      <c r="J5951" s="89">
        <v>32</v>
      </c>
      <c r="K5951" s="89" t="s">
        <v>127</v>
      </c>
      <c r="L5951" s="89" t="s">
        <v>98</v>
      </c>
      <c r="M5951" s="89">
        <v>12</v>
      </c>
      <c r="N5951" s="90"/>
      <c r="O5951" s="90">
        <v>525338395.43000001</v>
      </c>
      <c r="P5951" s="90">
        <v>525338395.43000001</v>
      </c>
      <c r="Q5951" s="90">
        <v>492298877.88</v>
      </c>
      <c r="R5951" s="90">
        <v>-33039517.550000001</v>
      </c>
      <c r="S5951" s="90">
        <v>-6.2891876621651601</v>
      </c>
      <c r="T5951" s="89" t="s">
        <v>28</v>
      </c>
    </row>
    <row r="5952" spans="1:20" x14ac:dyDescent="0.55000000000000004">
      <c r="A5952" s="123">
        <v>2568</v>
      </c>
      <c r="B5952" s="88">
        <v>45930</v>
      </c>
      <c r="C5952" s="89" t="s">
        <v>2314</v>
      </c>
      <c r="D5952" s="89">
        <v>1</v>
      </c>
      <c r="E5952" s="89" t="s">
        <v>265</v>
      </c>
      <c r="F5952" s="89" t="s">
        <v>25</v>
      </c>
      <c r="G5952" s="89" t="s">
        <v>266</v>
      </c>
      <c r="H5952" s="89" t="s">
        <v>2391</v>
      </c>
      <c r="I5952" s="89" t="s">
        <v>97</v>
      </c>
      <c r="J5952" s="89">
        <v>32</v>
      </c>
      <c r="K5952" s="89" t="s">
        <v>127</v>
      </c>
      <c r="L5952" s="89" t="s">
        <v>98</v>
      </c>
      <c r="M5952" s="89">
        <v>12</v>
      </c>
      <c r="N5952" s="90"/>
      <c r="O5952" s="90">
        <v>117276832.16</v>
      </c>
      <c r="P5952" s="90">
        <v>117276832.16</v>
      </c>
      <c r="Q5952" s="90">
        <v>120048324.44</v>
      </c>
      <c r="R5952" s="90">
        <v>2771492.28</v>
      </c>
      <c r="S5952" s="90">
        <v>2.3632052716250702</v>
      </c>
      <c r="T5952" s="89" t="s">
        <v>73</v>
      </c>
    </row>
    <row r="5953" spans="1:20" x14ac:dyDescent="0.55000000000000004">
      <c r="A5953" s="123">
        <v>2568</v>
      </c>
      <c r="B5953" s="88">
        <v>45930</v>
      </c>
      <c r="C5953" s="89" t="s">
        <v>2314</v>
      </c>
      <c r="D5953" s="89">
        <v>1</v>
      </c>
      <c r="E5953" s="89" t="s">
        <v>265</v>
      </c>
      <c r="F5953" s="89" t="s">
        <v>25</v>
      </c>
      <c r="G5953" s="89" t="s">
        <v>268</v>
      </c>
      <c r="H5953" s="89" t="s">
        <v>2392</v>
      </c>
      <c r="I5953" s="89" t="s">
        <v>97</v>
      </c>
      <c r="J5953" s="89">
        <v>32</v>
      </c>
      <c r="K5953" s="89" t="s">
        <v>127</v>
      </c>
      <c r="L5953" s="89" t="s">
        <v>98</v>
      </c>
      <c r="M5953" s="89">
        <v>12</v>
      </c>
      <c r="N5953" s="90"/>
      <c r="O5953" s="90">
        <v>193071137.97999999</v>
      </c>
      <c r="P5953" s="90">
        <v>193071137.97999999</v>
      </c>
      <c r="Q5953" s="90">
        <v>201045882.22</v>
      </c>
      <c r="R5953" s="90">
        <v>7974744.2400000002</v>
      </c>
      <c r="S5953" s="90">
        <v>4.1304693821331799</v>
      </c>
      <c r="T5953" s="89" t="s">
        <v>73</v>
      </c>
    </row>
    <row r="5954" spans="1:20" x14ac:dyDescent="0.55000000000000004">
      <c r="A5954" s="123">
        <v>2568</v>
      </c>
      <c r="B5954" s="88">
        <v>45930</v>
      </c>
      <c r="C5954" s="89" t="s">
        <v>2314</v>
      </c>
      <c r="D5954" s="89">
        <v>1</v>
      </c>
      <c r="E5954" s="89" t="s">
        <v>265</v>
      </c>
      <c r="F5954" s="89" t="s">
        <v>25</v>
      </c>
      <c r="G5954" s="89" t="s">
        <v>274</v>
      </c>
      <c r="H5954" s="89" t="s">
        <v>2393</v>
      </c>
      <c r="I5954" s="89" t="s">
        <v>97</v>
      </c>
      <c r="J5954" s="89">
        <v>32</v>
      </c>
      <c r="K5954" s="89" t="s">
        <v>127</v>
      </c>
      <c r="L5954" s="89" t="s">
        <v>98</v>
      </c>
      <c r="M5954" s="89">
        <v>12</v>
      </c>
      <c r="N5954" s="90"/>
      <c r="O5954" s="90">
        <v>337344353.55000001</v>
      </c>
      <c r="P5954" s="90">
        <v>337344353.55000001</v>
      </c>
      <c r="Q5954" s="90">
        <v>346132480.56999999</v>
      </c>
      <c r="R5954" s="90">
        <v>8788127.0199999996</v>
      </c>
      <c r="S5954" s="90">
        <v>2.6050908893299298</v>
      </c>
      <c r="T5954" s="89" t="s">
        <v>73</v>
      </c>
    </row>
    <row r="5955" spans="1:20" x14ac:dyDescent="0.55000000000000004">
      <c r="A5955" s="123">
        <v>2568</v>
      </c>
      <c r="B5955" s="88">
        <v>45930</v>
      </c>
      <c r="C5955" s="89" t="s">
        <v>2314</v>
      </c>
      <c r="D5955" s="89">
        <v>1</v>
      </c>
      <c r="E5955" s="89" t="s">
        <v>265</v>
      </c>
      <c r="F5955" s="89" t="s">
        <v>25</v>
      </c>
      <c r="G5955" s="89" t="s">
        <v>276</v>
      </c>
      <c r="H5955" s="89" t="s">
        <v>2394</v>
      </c>
      <c r="I5955" s="89" t="s">
        <v>97</v>
      </c>
      <c r="J5955" s="89">
        <v>32</v>
      </c>
      <c r="K5955" s="89" t="s">
        <v>127</v>
      </c>
      <c r="L5955" s="89" t="s">
        <v>98</v>
      </c>
      <c r="M5955" s="89">
        <v>12</v>
      </c>
      <c r="N5955" s="90"/>
      <c r="O5955" s="90">
        <v>116207609.08</v>
      </c>
      <c r="P5955" s="90">
        <v>116207609.08</v>
      </c>
      <c r="Q5955" s="90">
        <v>120968464.23</v>
      </c>
      <c r="R5955" s="90">
        <v>4760855.1500000004</v>
      </c>
      <c r="S5955" s="90">
        <v>4.0968531989351202</v>
      </c>
      <c r="T5955" s="89" t="s">
        <v>73</v>
      </c>
    </row>
    <row r="5956" spans="1:20" x14ac:dyDescent="0.55000000000000004">
      <c r="A5956" s="123">
        <v>2568</v>
      </c>
      <c r="B5956" s="88">
        <v>45930</v>
      </c>
      <c r="C5956" s="89" t="s">
        <v>2314</v>
      </c>
      <c r="D5956" s="89">
        <v>1</v>
      </c>
      <c r="E5956" s="89" t="s">
        <v>265</v>
      </c>
      <c r="F5956" s="89" t="s">
        <v>25</v>
      </c>
      <c r="G5956" s="89" t="s">
        <v>272</v>
      </c>
      <c r="H5956" s="89" t="s">
        <v>2395</v>
      </c>
      <c r="I5956" s="89" t="s">
        <v>97</v>
      </c>
      <c r="J5956" s="89">
        <v>32</v>
      </c>
      <c r="K5956" s="89" t="s">
        <v>127</v>
      </c>
      <c r="L5956" s="89" t="s">
        <v>98</v>
      </c>
      <c r="M5956" s="89">
        <v>12</v>
      </c>
      <c r="N5956" s="90"/>
      <c r="O5956" s="90">
        <v>120794385.02</v>
      </c>
      <c r="P5956" s="90">
        <v>120794385.02</v>
      </c>
      <c r="Q5956" s="90">
        <v>127695167.06</v>
      </c>
      <c r="R5956" s="90">
        <v>6900782.04</v>
      </c>
      <c r="S5956" s="90">
        <v>5.7128334556754696</v>
      </c>
      <c r="T5956" s="89" t="s">
        <v>73</v>
      </c>
    </row>
    <row r="5957" spans="1:20" x14ac:dyDescent="0.55000000000000004">
      <c r="A5957" s="123">
        <v>2568</v>
      </c>
      <c r="B5957" s="88">
        <v>45930</v>
      </c>
      <c r="C5957" s="89" t="s">
        <v>2314</v>
      </c>
      <c r="D5957" s="89">
        <v>1</v>
      </c>
      <c r="E5957" s="89" t="s">
        <v>265</v>
      </c>
      <c r="F5957" s="89" t="s">
        <v>25</v>
      </c>
      <c r="G5957" s="89" t="s">
        <v>270</v>
      </c>
      <c r="H5957" s="89" t="s">
        <v>2396</v>
      </c>
      <c r="I5957" s="89" t="s">
        <v>97</v>
      </c>
      <c r="J5957" s="89">
        <v>32</v>
      </c>
      <c r="K5957" s="89" t="s">
        <v>127</v>
      </c>
      <c r="L5957" s="89" t="s">
        <v>98</v>
      </c>
      <c r="M5957" s="89">
        <v>12</v>
      </c>
      <c r="N5957" s="90"/>
      <c r="O5957" s="90">
        <v>99512545</v>
      </c>
      <c r="P5957" s="90">
        <v>99512545</v>
      </c>
      <c r="Q5957" s="90">
        <v>96154484.25</v>
      </c>
      <c r="R5957" s="90">
        <v>-3358060.75</v>
      </c>
      <c r="S5957" s="90">
        <v>-3.3745099675623802</v>
      </c>
      <c r="T5957" s="89" t="s">
        <v>28</v>
      </c>
    </row>
    <row r="5958" spans="1:20" x14ac:dyDescent="0.55000000000000004">
      <c r="A5958" s="123">
        <v>2568</v>
      </c>
      <c r="B5958" s="88">
        <v>45930</v>
      </c>
      <c r="C5958" s="89" t="s">
        <v>2314</v>
      </c>
      <c r="D5958" s="89">
        <v>1</v>
      </c>
      <c r="E5958" s="89" t="s">
        <v>280</v>
      </c>
      <c r="F5958" s="89" t="s">
        <v>49</v>
      </c>
      <c r="G5958" s="89" t="s">
        <v>283</v>
      </c>
      <c r="H5958" s="89" t="s">
        <v>2397</v>
      </c>
      <c r="I5958" s="89" t="s">
        <v>97</v>
      </c>
      <c r="J5958" s="89">
        <v>32</v>
      </c>
      <c r="K5958" s="89" t="s">
        <v>127</v>
      </c>
      <c r="L5958" s="89" t="s">
        <v>98</v>
      </c>
      <c r="M5958" s="89">
        <v>12</v>
      </c>
      <c r="N5958" s="90"/>
      <c r="O5958" s="90">
        <v>5944255000</v>
      </c>
      <c r="P5958" s="90">
        <v>5944255000</v>
      </c>
      <c r="Q5958" s="90">
        <v>5816492028.8299999</v>
      </c>
      <c r="R5958" s="90">
        <v>-127762971.17</v>
      </c>
      <c r="S5958" s="90">
        <v>-2.1493521252032401</v>
      </c>
      <c r="T5958" s="89" t="s">
        <v>28</v>
      </c>
    </row>
    <row r="5959" spans="1:20" x14ac:dyDescent="0.55000000000000004">
      <c r="A5959" s="123">
        <v>2568</v>
      </c>
      <c r="B5959" s="88">
        <v>45930</v>
      </c>
      <c r="C5959" s="89" t="s">
        <v>2314</v>
      </c>
      <c r="D5959" s="89">
        <v>1</v>
      </c>
      <c r="E5959" s="89" t="s">
        <v>280</v>
      </c>
      <c r="F5959" s="89" t="s">
        <v>25</v>
      </c>
      <c r="G5959" s="89" t="s">
        <v>287</v>
      </c>
      <c r="H5959" s="89" t="s">
        <v>2398</v>
      </c>
      <c r="I5959" s="89" t="s">
        <v>97</v>
      </c>
      <c r="J5959" s="89">
        <v>32</v>
      </c>
      <c r="K5959" s="89" t="s">
        <v>127</v>
      </c>
      <c r="L5959" s="89" t="s">
        <v>98</v>
      </c>
      <c r="M5959" s="89">
        <v>12</v>
      </c>
      <c r="N5959" s="90"/>
      <c r="O5959" s="90">
        <v>148445210</v>
      </c>
      <c r="P5959" s="90">
        <v>148445210</v>
      </c>
      <c r="Q5959" s="90">
        <v>144906347.72999999</v>
      </c>
      <c r="R5959" s="90">
        <v>-3538862.27</v>
      </c>
      <c r="S5959" s="90">
        <v>-2.3839518095599002</v>
      </c>
      <c r="T5959" s="89" t="s">
        <v>28</v>
      </c>
    </row>
    <row r="5960" spans="1:20" x14ac:dyDescent="0.55000000000000004">
      <c r="A5960" s="123">
        <v>2568</v>
      </c>
      <c r="B5960" s="88">
        <v>45930</v>
      </c>
      <c r="C5960" s="89" t="s">
        <v>2314</v>
      </c>
      <c r="D5960" s="89">
        <v>1</v>
      </c>
      <c r="E5960" s="89" t="s">
        <v>280</v>
      </c>
      <c r="F5960" s="89" t="s">
        <v>56</v>
      </c>
      <c r="G5960" s="89" t="s">
        <v>281</v>
      </c>
      <c r="H5960" s="89" t="s">
        <v>2399</v>
      </c>
      <c r="I5960" s="89" t="s">
        <v>97</v>
      </c>
      <c r="J5960" s="89">
        <v>32</v>
      </c>
      <c r="K5960" s="89" t="s">
        <v>127</v>
      </c>
      <c r="L5960" s="89" t="s">
        <v>98</v>
      </c>
      <c r="M5960" s="89">
        <v>12</v>
      </c>
      <c r="N5960" s="90"/>
      <c r="O5960" s="90">
        <v>484591720</v>
      </c>
      <c r="P5960" s="90">
        <v>484591720</v>
      </c>
      <c r="Q5960" s="90">
        <v>504777765.44</v>
      </c>
      <c r="R5960" s="90">
        <v>20186045.440000001</v>
      </c>
      <c r="S5960" s="90">
        <v>4.1655778683135596</v>
      </c>
      <c r="T5960" s="89" t="s">
        <v>73</v>
      </c>
    </row>
    <row r="5961" spans="1:20" x14ac:dyDescent="0.55000000000000004">
      <c r="A5961" s="123">
        <v>2568</v>
      </c>
      <c r="B5961" s="88">
        <v>45930</v>
      </c>
      <c r="C5961" s="89" t="s">
        <v>2314</v>
      </c>
      <c r="D5961" s="89">
        <v>1</v>
      </c>
      <c r="E5961" s="89" t="s">
        <v>280</v>
      </c>
      <c r="F5961" s="89" t="s">
        <v>25</v>
      </c>
      <c r="G5961" s="89" t="s">
        <v>285</v>
      </c>
      <c r="H5961" s="89" t="s">
        <v>2400</v>
      </c>
      <c r="I5961" s="89" t="s">
        <v>97</v>
      </c>
      <c r="J5961" s="89">
        <v>32</v>
      </c>
      <c r="K5961" s="89" t="s">
        <v>127</v>
      </c>
      <c r="L5961" s="89" t="s">
        <v>98</v>
      </c>
      <c r="M5961" s="89">
        <v>12</v>
      </c>
      <c r="N5961" s="90"/>
      <c r="O5961" s="90">
        <v>112491190</v>
      </c>
      <c r="P5961" s="90">
        <v>112491190</v>
      </c>
      <c r="Q5961" s="90">
        <v>120281837.68000001</v>
      </c>
      <c r="R5961" s="90">
        <v>7790647.6799999997</v>
      </c>
      <c r="S5961" s="90">
        <v>6.9255625084951102</v>
      </c>
      <c r="T5961" s="89" t="s">
        <v>73</v>
      </c>
    </row>
    <row r="5962" spans="1:20" x14ac:dyDescent="0.55000000000000004">
      <c r="A5962" s="123">
        <v>2568</v>
      </c>
      <c r="B5962" s="88">
        <v>45930</v>
      </c>
      <c r="C5962" s="89" t="s">
        <v>2314</v>
      </c>
      <c r="D5962" s="89">
        <v>1</v>
      </c>
      <c r="E5962" s="89" t="s">
        <v>280</v>
      </c>
      <c r="F5962" s="89" t="s">
        <v>25</v>
      </c>
      <c r="G5962" s="89" t="s">
        <v>289</v>
      </c>
      <c r="H5962" s="89" t="s">
        <v>2401</v>
      </c>
      <c r="I5962" s="89" t="s">
        <v>97</v>
      </c>
      <c r="J5962" s="89">
        <v>32</v>
      </c>
      <c r="K5962" s="89" t="s">
        <v>127</v>
      </c>
      <c r="L5962" s="89" t="s">
        <v>98</v>
      </c>
      <c r="M5962" s="89">
        <v>12</v>
      </c>
      <c r="N5962" s="90"/>
      <c r="O5962" s="90">
        <v>144496150</v>
      </c>
      <c r="P5962" s="90">
        <v>144496150</v>
      </c>
      <c r="Q5962" s="90">
        <v>151249557.34</v>
      </c>
      <c r="R5962" s="90">
        <v>6753407.3399999999</v>
      </c>
      <c r="S5962" s="90">
        <v>4.6737628234385502</v>
      </c>
      <c r="T5962" s="89" t="s">
        <v>73</v>
      </c>
    </row>
    <row r="5963" spans="1:20" x14ac:dyDescent="0.55000000000000004">
      <c r="A5963" s="123">
        <v>2568</v>
      </c>
      <c r="B5963" s="88">
        <v>45930</v>
      </c>
      <c r="C5963" s="89" t="s">
        <v>2314</v>
      </c>
      <c r="D5963" s="89">
        <v>1</v>
      </c>
      <c r="E5963" s="89" t="s">
        <v>280</v>
      </c>
      <c r="F5963" s="89" t="s">
        <v>25</v>
      </c>
      <c r="G5963" s="89" t="s">
        <v>293</v>
      </c>
      <c r="H5963" s="89" t="s">
        <v>2402</v>
      </c>
      <c r="I5963" s="89" t="s">
        <v>97</v>
      </c>
      <c r="J5963" s="89">
        <v>32</v>
      </c>
      <c r="K5963" s="89" t="s">
        <v>127</v>
      </c>
      <c r="L5963" s="89" t="s">
        <v>98</v>
      </c>
      <c r="M5963" s="89">
        <v>12</v>
      </c>
      <c r="N5963" s="90"/>
      <c r="O5963" s="90">
        <v>132494100</v>
      </c>
      <c r="P5963" s="90">
        <v>132494100</v>
      </c>
      <c r="Q5963" s="90">
        <v>152779225.61000001</v>
      </c>
      <c r="R5963" s="90">
        <v>20285125.609999999</v>
      </c>
      <c r="S5963" s="90">
        <v>15.310210499939201</v>
      </c>
      <c r="T5963" s="89" t="s">
        <v>73</v>
      </c>
    </row>
    <row r="5964" spans="1:20" x14ac:dyDescent="0.55000000000000004">
      <c r="A5964" s="123">
        <v>2568</v>
      </c>
      <c r="B5964" s="88">
        <v>45930</v>
      </c>
      <c r="C5964" s="89" t="s">
        <v>2314</v>
      </c>
      <c r="D5964" s="89">
        <v>1</v>
      </c>
      <c r="E5964" s="89" t="s">
        <v>280</v>
      </c>
      <c r="F5964" s="89" t="s">
        <v>25</v>
      </c>
      <c r="G5964" s="89" t="s">
        <v>295</v>
      </c>
      <c r="H5964" s="89" t="s">
        <v>2403</v>
      </c>
      <c r="I5964" s="89" t="s">
        <v>97</v>
      </c>
      <c r="J5964" s="89">
        <v>32</v>
      </c>
      <c r="K5964" s="89" t="s">
        <v>127</v>
      </c>
      <c r="L5964" s="89" t="s">
        <v>98</v>
      </c>
      <c r="M5964" s="89">
        <v>12</v>
      </c>
      <c r="N5964" s="90"/>
      <c r="O5964" s="90">
        <v>158967810</v>
      </c>
      <c r="P5964" s="90">
        <v>158967810</v>
      </c>
      <c r="Q5964" s="90">
        <v>173150125.38</v>
      </c>
      <c r="R5964" s="90">
        <v>14182315.380000001</v>
      </c>
      <c r="S5964" s="90">
        <v>8.9215013907532601</v>
      </c>
      <c r="T5964" s="89" t="s">
        <v>73</v>
      </c>
    </row>
    <row r="5965" spans="1:20" x14ac:dyDescent="0.55000000000000004">
      <c r="A5965" s="123">
        <v>2568</v>
      </c>
      <c r="B5965" s="88">
        <v>45930</v>
      </c>
      <c r="C5965" s="89" t="s">
        <v>2314</v>
      </c>
      <c r="D5965" s="89">
        <v>1</v>
      </c>
      <c r="E5965" s="89" t="s">
        <v>280</v>
      </c>
      <c r="F5965" s="89" t="s">
        <v>25</v>
      </c>
      <c r="G5965" s="89" t="s">
        <v>297</v>
      </c>
      <c r="H5965" s="89" t="s">
        <v>2404</v>
      </c>
      <c r="I5965" s="89" t="s">
        <v>97</v>
      </c>
      <c r="J5965" s="89">
        <v>32</v>
      </c>
      <c r="K5965" s="89" t="s">
        <v>127</v>
      </c>
      <c r="L5965" s="89" t="s">
        <v>98</v>
      </c>
      <c r="M5965" s="89">
        <v>12</v>
      </c>
      <c r="N5965" s="90"/>
      <c r="O5965" s="90">
        <v>309306970</v>
      </c>
      <c r="P5965" s="90">
        <v>309306970</v>
      </c>
      <c r="Q5965" s="90">
        <v>313331381.35000002</v>
      </c>
      <c r="R5965" s="90">
        <v>4024411.35</v>
      </c>
      <c r="S5965" s="90">
        <v>1.3011059369273199</v>
      </c>
      <c r="T5965" s="89" t="s">
        <v>73</v>
      </c>
    </row>
    <row r="5966" spans="1:20" x14ac:dyDescent="0.55000000000000004">
      <c r="A5966" s="123">
        <v>2568</v>
      </c>
      <c r="B5966" s="88">
        <v>45930</v>
      </c>
      <c r="C5966" s="89" t="s">
        <v>2314</v>
      </c>
      <c r="D5966" s="89">
        <v>1</v>
      </c>
      <c r="E5966" s="89" t="s">
        <v>280</v>
      </c>
      <c r="F5966" s="89" t="s">
        <v>25</v>
      </c>
      <c r="G5966" s="89" t="s">
        <v>301</v>
      </c>
      <c r="H5966" s="89" t="s">
        <v>2405</v>
      </c>
      <c r="I5966" s="89" t="s">
        <v>97</v>
      </c>
      <c r="J5966" s="89">
        <v>32</v>
      </c>
      <c r="K5966" s="89" t="s">
        <v>127</v>
      </c>
      <c r="L5966" s="89" t="s">
        <v>98</v>
      </c>
      <c r="M5966" s="89">
        <v>12</v>
      </c>
      <c r="N5966" s="90"/>
      <c r="O5966" s="90">
        <v>69746750</v>
      </c>
      <c r="P5966" s="90">
        <v>69746750</v>
      </c>
      <c r="Q5966" s="90">
        <v>75459168.859999999</v>
      </c>
      <c r="R5966" s="90">
        <v>5712418.8600000003</v>
      </c>
      <c r="S5966" s="90">
        <v>8.1902294515515095</v>
      </c>
      <c r="T5966" s="89" t="s">
        <v>73</v>
      </c>
    </row>
    <row r="5967" spans="1:20" x14ac:dyDescent="0.55000000000000004">
      <c r="A5967" s="123">
        <v>2568</v>
      </c>
      <c r="B5967" s="88">
        <v>45930</v>
      </c>
      <c r="C5967" s="89" t="s">
        <v>2314</v>
      </c>
      <c r="D5967" s="89">
        <v>1</v>
      </c>
      <c r="E5967" s="89" t="s">
        <v>280</v>
      </c>
      <c r="F5967" s="89" t="s">
        <v>25</v>
      </c>
      <c r="G5967" s="89" t="s">
        <v>303</v>
      </c>
      <c r="H5967" s="89" t="s">
        <v>2406</v>
      </c>
      <c r="I5967" s="89" t="s">
        <v>97</v>
      </c>
      <c r="J5967" s="89">
        <v>32</v>
      </c>
      <c r="K5967" s="89" t="s">
        <v>127</v>
      </c>
      <c r="L5967" s="89" t="s">
        <v>98</v>
      </c>
      <c r="M5967" s="89">
        <v>12</v>
      </c>
      <c r="N5967" s="90"/>
      <c r="O5967" s="90">
        <v>143107960</v>
      </c>
      <c r="P5967" s="90">
        <v>143107960</v>
      </c>
      <c r="Q5967" s="90">
        <v>157763907.66</v>
      </c>
      <c r="R5967" s="90">
        <v>14655947.66</v>
      </c>
      <c r="S5967" s="90">
        <v>10.241182712687699</v>
      </c>
      <c r="T5967" s="89" t="s">
        <v>73</v>
      </c>
    </row>
    <row r="5968" spans="1:20" x14ac:dyDescent="0.55000000000000004">
      <c r="A5968" s="123">
        <v>2568</v>
      </c>
      <c r="B5968" s="88">
        <v>45930</v>
      </c>
      <c r="C5968" s="89" t="s">
        <v>2314</v>
      </c>
      <c r="D5968" s="89">
        <v>1</v>
      </c>
      <c r="E5968" s="89" t="s">
        <v>280</v>
      </c>
      <c r="F5968" s="89" t="s">
        <v>25</v>
      </c>
      <c r="G5968" s="89" t="s">
        <v>305</v>
      </c>
      <c r="H5968" s="89" t="s">
        <v>2407</v>
      </c>
      <c r="I5968" s="89" t="s">
        <v>97</v>
      </c>
      <c r="J5968" s="89">
        <v>32</v>
      </c>
      <c r="K5968" s="89" t="s">
        <v>127</v>
      </c>
      <c r="L5968" s="89" t="s">
        <v>98</v>
      </c>
      <c r="M5968" s="89">
        <v>12</v>
      </c>
      <c r="N5968" s="90"/>
      <c r="O5968" s="90">
        <v>99377240</v>
      </c>
      <c r="P5968" s="90">
        <v>99377240</v>
      </c>
      <c r="Q5968" s="90">
        <v>109704385.89</v>
      </c>
      <c r="R5968" s="90">
        <v>10327145.890000001</v>
      </c>
      <c r="S5968" s="90">
        <v>10.3918622513565</v>
      </c>
      <c r="T5968" s="89" t="s">
        <v>73</v>
      </c>
    </row>
    <row r="5969" spans="1:20" x14ac:dyDescent="0.55000000000000004">
      <c r="A5969" s="123">
        <v>2568</v>
      </c>
      <c r="B5969" s="88">
        <v>45930</v>
      </c>
      <c r="C5969" s="89" t="s">
        <v>2314</v>
      </c>
      <c r="D5969" s="89">
        <v>1</v>
      </c>
      <c r="E5969" s="89" t="s">
        <v>280</v>
      </c>
      <c r="F5969" s="89" t="s">
        <v>25</v>
      </c>
      <c r="G5969" s="89" t="s">
        <v>299</v>
      </c>
      <c r="H5969" s="89" t="s">
        <v>2408</v>
      </c>
      <c r="I5969" s="89" t="s">
        <v>97</v>
      </c>
      <c r="J5969" s="89">
        <v>32</v>
      </c>
      <c r="K5969" s="89" t="s">
        <v>127</v>
      </c>
      <c r="L5969" s="89" t="s">
        <v>98</v>
      </c>
      <c r="M5969" s="89">
        <v>12</v>
      </c>
      <c r="N5969" s="90"/>
      <c r="O5969" s="90">
        <v>159429790</v>
      </c>
      <c r="P5969" s="90">
        <v>159429790</v>
      </c>
      <c r="Q5969" s="90">
        <v>168612896.81999999</v>
      </c>
      <c r="R5969" s="90">
        <v>9183106.8200000003</v>
      </c>
      <c r="S5969" s="90">
        <v>5.7599692127801196</v>
      </c>
      <c r="T5969" s="89" t="s">
        <v>73</v>
      </c>
    </row>
    <row r="5970" spans="1:20" x14ac:dyDescent="0.55000000000000004">
      <c r="A5970" s="123">
        <v>2568</v>
      </c>
      <c r="B5970" s="88">
        <v>45930</v>
      </c>
      <c r="C5970" s="89" t="s">
        <v>2314</v>
      </c>
      <c r="D5970" s="89">
        <v>1</v>
      </c>
      <c r="E5970" s="89" t="s">
        <v>280</v>
      </c>
      <c r="F5970" s="89" t="s">
        <v>25</v>
      </c>
      <c r="G5970" s="89" t="s">
        <v>291</v>
      </c>
      <c r="H5970" s="89" t="s">
        <v>2409</v>
      </c>
      <c r="I5970" s="89" t="s">
        <v>97</v>
      </c>
      <c r="J5970" s="89">
        <v>32</v>
      </c>
      <c r="K5970" s="89" t="s">
        <v>127</v>
      </c>
      <c r="L5970" s="89" t="s">
        <v>98</v>
      </c>
      <c r="M5970" s="89">
        <v>12</v>
      </c>
      <c r="N5970" s="90"/>
      <c r="O5970" s="90">
        <v>109117110</v>
      </c>
      <c r="P5970" s="90">
        <v>109117110</v>
      </c>
      <c r="Q5970" s="90">
        <v>116188744.28</v>
      </c>
      <c r="R5970" s="90">
        <v>7071634.2800000003</v>
      </c>
      <c r="S5970" s="90">
        <v>6.4807749032209498</v>
      </c>
      <c r="T5970" s="89" t="s">
        <v>73</v>
      </c>
    </row>
    <row r="5971" spans="1:20" x14ac:dyDescent="0.55000000000000004">
      <c r="A5971" s="123">
        <v>2568</v>
      </c>
      <c r="B5971" s="88">
        <v>45930</v>
      </c>
      <c r="C5971" s="89" t="s">
        <v>2314</v>
      </c>
      <c r="D5971" s="89">
        <v>1</v>
      </c>
      <c r="E5971" s="89" t="s">
        <v>307</v>
      </c>
      <c r="F5971" s="89" t="s">
        <v>56</v>
      </c>
      <c r="G5971" s="89" t="s">
        <v>314</v>
      </c>
      <c r="H5971" s="89" t="s">
        <v>2410</v>
      </c>
      <c r="I5971" s="89" t="s">
        <v>97</v>
      </c>
      <c r="J5971" s="89">
        <v>32</v>
      </c>
      <c r="K5971" s="89" t="s">
        <v>127</v>
      </c>
      <c r="L5971" s="89" t="s">
        <v>98</v>
      </c>
      <c r="M5971" s="89">
        <v>12</v>
      </c>
      <c r="N5971" s="90"/>
      <c r="O5971" s="90">
        <v>1433600000</v>
      </c>
      <c r="P5971" s="90">
        <v>1433600000</v>
      </c>
      <c r="Q5971" s="90">
        <v>1451317875.6900001</v>
      </c>
      <c r="R5971" s="90">
        <v>17717875.690000001</v>
      </c>
      <c r="S5971" s="90">
        <v>1.23590092703683</v>
      </c>
      <c r="T5971" s="89" t="s">
        <v>73</v>
      </c>
    </row>
    <row r="5972" spans="1:20" x14ac:dyDescent="0.55000000000000004">
      <c r="A5972" s="123">
        <v>2568</v>
      </c>
      <c r="B5972" s="88">
        <v>45930</v>
      </c>
      <c r="C5972" s="89" t="s">
        <v>2314</v>
      </c>
      <c r="D5972" s="89">
        <v>1</v>
      </c>
      <c r="E5972" s="89" t="s">
        <v>307</v>
      </c>
      <c r="F5972" s="89" t="s">
        <v>25</v>
      </c>
      <c r="G5972" s="89" t="s">
        <v>318</v>
      </c>
      <c r="H5972" s="89" t="s">
        <v>2411</v>
      </c>
      <c r="I5972" s="89" t="s">
        <v>97</v>
      </c>
      <c r="J5972" s="89">
        <v>32</v>
      </c>
      <c r="K5972" s="89" t="s">
        <v>127</v>
      </c>
      <c r="L5972" s="89" t="s">
        <v>98</v>
      </c>
      <c r="M5972" s="89">
        <v>12</v>
      </c>
      <c r="N5972" s="90"/>
      <c r="O5972" s="90">
        <v>117802022</v>
      </c>
      <c r="P5972" s="90">
        <v>117802022</v>
      </c>
      <c r="Q5972" s="90">
        <v>131549468.45</v>
      </c>
      <c r="R5972" s="90">
        <v>13747446.449999999</v>
      </c>
      <c r="S5972" s="90">
        <v>11.669957965577201</v>
      </c>
      <c r="T5972" s="89" t="s">
        <v>73</v>
      </c>
    </row>
    <row r="5973" spans="1:20" x14ac:dyDescent="0.55000000000000004">
      <c r="A5973" s="123">
        <v>2568</v>
      </c>
      <c r="B5973" s="88">
        <v>45930</v>
      </c>
      <c r="C5973" s="89" t="s">
        <v>2314</v>
      </c>
      <c r="D5973" s="89">
        <v>1</v>
      </c>
      <c r="E5973" s="89" t="s">
        <v>307</v>
      </c>
      <c r="F5973" s="89" t="s">
        <v>25</v>
      </c>
      <c r="G5973" s="89" t="s">
        <v>316</v>
      </c>
      <c r="H5973" s="89" t="s">
        <v>2412</v>
      </c>
      <c r="I5973" s="89" t="s">
        <v>97</v>
      </c>
      <c r="J5973" s="89">
        <v>32</v>
      </c>
      <c r="K5973" s="89" t="s">
        <v>127</v>
      </c>
      <c r="L5973" s="89" t="s">
        <v>98</v>
      </c>
      <c r="M5973" s="89">
        <v>12</v>
      </c>
      <c r="N5973" s="90"/>
      <c r="O5973" s="90">
        <v>132704040.63</v>
      </c>
      <c r="P5973" s="90">
        <v>132704040.63</v>
      </c>
      <c r="Q5973" s="90">
        <v>144524739.24000001</v>
      </c>
      <c r="R5973" s="90">
        <v>11820698.609999999</v>
      </c>
      <c r="S5973" s="90">
        <v>8.9075649497048808</v>
      </c>
      <c r="T5973" s="89" t="s">
        <v>73</v>
      </c>
    </row>
    <row r="5974" spans="1:20" x14ac:dyDescent="0.55000000000000004">
      <c r="A5974" s="123">
        <v>2568</v>
      </c>
      <c r="B5974" s="88">
        <v>45930</v>
      </c>
      <c r="C5974" s="89" t="s">
        <v>2314</v>
      </c>
      <c r="D5974" s="89">
        <v>1</v>
      </c>
      <c r="E5974" s="89" t="s">
        <v>307</v>
      </c>
      <c r="F5974" s="89" t="s">
        <v>25</v>
      </c>
      <c r="G5974" s="89" t="s">
        <v>310</v>
      </c>
      <c r="H5974" s="89" t="s">
        <v>2413</v>
      </c>
      <c r="I5974" s="89" t="s">
        <v>97</v>
      </c>
      <c r="J5974" s="89">
        <v>32</v>
      </c>
      <c r="K5974" s="89" t="s">
        <v>127</v>
      </c>
      <c r="L5974" s="89" t="s">
        <v>98</v>
      </c>
      <c r="M5974" s="89">
        <v>12</v>
      </c>
      <c r="N5974" s="90"/>
      <c r="O5974" s="90">
        <v>253520650</v>
      </c>
      <c r="P5974" s="90">
        <v>253520650</v>
      </c>
      <c r="Q5974" s="90">
        <v>279352602.77999997</v>
      </c>
      <c r="R5974" s="90">
        <v>25831952.780000001</v>
      </c>
      <c r="S5974" s="90">
        <v>10.1892894247471</v>
      </c>
      <c r="T5974" s="89" t="s">
        <v>73</v>
      </c>
    </row>
    <row r="5975" spans="1:20" x14ac:dyDescent="0.55000000000000004">
      <c r="A5975" s="123">
        <v>2568</v>
      </c>
      <c r="B5975" s="88">
        <v>45930</v>
      </c>
      <c r="C5975" s="89" t="s">
        <v>2314</v>
      </c>
      <c r="D5975" s="89">
        <v>1</v>
      </c>
      <c r="E5975" s="89" t="s">
        <v>307</v>
      </c>
      <c r="F5975" s="89" t="s">
        <v>25</v>
      </c>
      <c r="G5975" s="89" t="s">
        <v>320</v>
      </c>
      <c r="H5975" s="89" t="s">
        <v>2414</v>
      </c>
      <c r="I5975" s="89" t="s">
        <v>97</v>
      </c>
      <c r="J5975" s="89">
        <v>32</v>
      </c>
      <c r="K5975" s="89" t="s">
        <v>127</v>
      </c>
      <c r="L5975" s="89" t="s">
        <v>98</v>
      </c>
      <c r="M5975" s="89">
        <v>12</v>
      </c>
      <c r="N5975" s="90"/>
      <c r="O5975" s="90">
        <v>103566627.62</v>
      </c>
      <c r="P5975" s="90">
        <v>103566627.62</v>
      </c>
      <c r="Q5975" s="90">
        <v>101737553.31999999</v>
      </c>
      <c r="R5975" s="90">
        <v>-1829074.3</v>
      </c>
      <c r="S5975" s="90">
        <v>-1.76608463752544</v>
      </c>
      <c r="T5975" s="89" t="s">
        <v>28</v>
      </c>
    </row>
    <row r="5976" spans="1:20" x14ac:dyDescent="0.55000000000000004">
      <c r="A5976" s="123">
        <v>2568</v>
      </c>
      <c r="B5976" s="88">
        <v>45930</v>
      </c>
      <c r="C5976" s="89" t="s">
        <v>2314</v>
      </c>
      <c r="D5976" s="89">
        <v>1</v>
      </c>
      <c r="E5976" s="89" t="s">
        <v>307</v>
      </c>
      <c r="F5976" s="89" t="s">
        <v>25</v>
      </c>
      <c r="G5976" s="89" t="s">
        <v>312</v>
      </c>
      <c r="H5976" s="89" t="s">
        <v>2415</v>
      </c>
      <c r="I5976" s="89" t="s">
        <v>97</v>
      </c>
      <c r="J5976" s="89">
        <v>32</v>
      </c>
      <c r="K5976" s="89" t="s">
        <v>127</v>
      </c>
      <c r="L5976" s="89" t="s">
        <v>98</v>
      </c>
      <c r="M5976" s="89">
        <v>12</v>
      </c>
      <c r="N5976" s="90"/>
      <c r="O5976" s="90">
        <v>264346070</v>
      </c>
      <c r="P5976" s="90">
        <v>264346070</v>
      </c>
      <c r="Q5976" s="90">
        <v>261917328.22</v>
      </c>
      <c r="R5976" s="90">
        <v>-2428741.7799999998</v>
      </c>
      <c r="S5976" s="90">
        <v>-0.91877355316839004</v>
      </c>
      <c r="T5976" s="89" t="s">
        <v>28</v>
      </c>
    </row>
    <row r="5977" spans="1:20" x14ac:dyDescent="0.55000000000000004">
      <c r="A5977" s="123">
        <v>2568</v>
      </c>
      <c r="B5977" s="88">
        <v>45930</v>
      </c>
      <c r="C5977" s="89" t="s">
        <v>2314</v>
      </c>
      <c r="D5977" s="89">
        <v>1</v>
      </c>
      <c r="E5977" s="89" t="s">
        <v>307</v>
      </c>
      <c r="F5977" s="89" t="s">
        <v>25</v>
      </c>
      <c r="G5977" s="89" t="s">
        <v>322</v>
      </c>
      <c r="H5977" s="89" t="s">
        <v>2416</v>
      </c>
      <c r="I5977" s="89" t="s">
        <v>97</v>
      </c>
      <c r="J5977" s="89">
        <v>32</v>
      </c>
      <c r="K5977" s="89" t="s">
        <v>127</v>
      </c>
      <c r="L5977" s="89" t="s">
        <v>98</v>
      </c>
      <c r="M5977" s="89">
        <v>12</v>
      </c>
      <c r="N5977" s="90"/>
      <c r="O5977" s="90">
        <v>97680600</v>
      </c>
      <c r="P5977" s="90">
        <v>97680600</v>
      </c>
      <c r="Q5977" s="90">
        <v>100090443.05</v>
      </c>
      <c r="R5977" s="90">
        <v>2409843.0499999998</v>
      </c>
      <c r="S5977" s="90">
        <v>2.4670641355601801</v>
      </c>
      <c r="T5977" s="89" t="s">
        <v>73</v>
      </c>
    </row>
    <row r="5978" spans="1:20" x14ac:dyDescent="0.55000000000000004">
      <c r="A5978" s="123">
        <v>2568</v>
      </c>
      <c r="B5978" s="88">
        <v>45930</v>
      </c>
      <c r="C5978" s="89" t="s">
        <v>2314</v>
      </c>
      <c r="D5978" s="89">
        <v>1</v>
      </c>
      <c r="E5978" s="89" t="s">
        <v>307</v>
      </c>
      <c r="F5978" s="89" t="s">
        <v>25</v>
      </c>
      <c r="G5978" s="89" t="s">
        <v>308</v>
      </c>
      <c r="H5978" s="89" t="s">
        <v>2417</v>
      </c>
      <c r="I5978" s="89" t="s">
        <v>97</v>
      </c>
      <c r="J5978" s="89">
        <v>32</v>
      </c>
      <c r="K5978" s="89" t="s">
        <v>127</v>
      </c>
      <c r="L5978" s="89" t="s">
        <v>98</v>
      </c>
      <c r="M5978" s="89">
        <v>12</v>
      </c>
      <c r="N5978" s="90"/>
      <c r="O5978" s="90">
        <v>73935410</v>
      </c>
      <c r="P5978" s="90">
        <v>73935410</v>
      </c>
      <c r="Q5978" s="90">
        <v>82422401.189999998</v>
      </c>
      <c r="R5978" s="90">
        <v>8486991.1899999995</v>
      </c>
      <c r="S5978" s="90">
        <v>11.478926254686399</v>
      </c>
      <c r="T5978" s="89" t="s">
        <v>73</v>
      </c>
    </row>
    <row r="5979" spans="1:20" x14ac:dyDescent="0.55000000000000004">
      <c r="A5979" s="123">
        <v>2568</v>
      </c>
      <c r="B5979" s="88">
        <v>45930</v>
      </c>
      <c r="C5979" s="89" t="s">
        <v>2314</v>
      </c>
      <c r="D5979" s="89">
        <v>1</v>
      </c>
      <c r="E5979" s="89" t="s">
        <v>22</v>
      </c>
      <c r="F5979" s="89" t="s">
        <v>49</v>
      </c>
      <c r="G5979" s="89" t="s">
        <v>47</v>
      </c>
      <c r="H5979" s="89" t="s">
        <v>2315</v>
      </c>
      <c r="I5979" s="89" t="s">
        <v>143</v>
      </c>
      <c r="J5979" s="89">
        <v>33</v>
      </c>
      <c r="K5979" s="89" t="s">
        <v>128</v>
      </c>
      <c r="L5979" s="89" t="s">
        <v>34</v>
      </c>
      <c r="M5979" s="89">
        <v>12</v>
      </c>
      <c r="N5979" s="90"/>
      <c r="O5979" s="90">
        <v>206041416</v>
      </c>
      <c r="P5979" s="90">
        <v>206041416</v>
      </c>
      <c r="Q5979" s="90">
        <v>250619309.54000899</v>
      </c>
      <c r="R5979" s="90">
        <v>44577893.540008999</v>
      </c>
      <c r="S5979" s="90">
        <v>21.6354043790929</v>
      </c>
      <c r="T5979" s="89" t="s">
        <v>28</v>
      </c>
    </row>
    <row r="5980" spans="1:20" x14ac:dyDescent="0.55000000000000004">
      <c r="A5980" s="123">
        <v>2568</v>
      </c>
      <c r="B5980" s="88">
        <v>45930</v>
      </c>
      <c r="C5980" s="89" t="s">
        <v>2314</v>
      </c>
      <c r="D5980" s="89">
        <v>1</v>
      </c>
      <c r="E5980" s="89" t="s">
        <v>22</v>
      </c>
      <c r="F5980" s="89" t="s">
        <v>25</v>
      </c>
      <c r="G5980" s="89" t="s">
        <v>63</v>
      </c>
      <c r="H5980" s="89" t="s">
        <v>2316</v>
      </c>
      <c r="I5980" s="89" t="s">
        <v>143</v>
      </c>
      <c r="J5980" s="89">
        <v>33</v>
      </c>
      <c r="K5980" s="89" t="s">
        <v>128</v>
      </c>
      <c r="L5980" s="89" t="s">
        <v>34</v>
      </c>
      <c r="M5980" s="89">
        <v>12</v>
      </c>
      <c r="N5980" s="90"/>
      <c r="O5980" s="90">
        <v>3572110.53</v>
      </c>
      <c r="P5980" s="90">
        <v>3572110.53</v>
      </c>
      <c r="Q5980" s="90">
        <v>-17071106.900000099</v>
      </c>
      <c r="R5980" s="90">
        <v>-20643217.4300001</v>
      </c>
      <c r="S5980" s="90">
        <v>-577.89973900947803</v>
      </c>
      <c r="T5980" s="89" t="s">
        <v>73</v>
      </c>
    </row>
    <row r="5981" spans="1:20" x14ac:dyDescent="0.55000000000000004">
      <c r="A5981" s="123">
        <v>2568</v>
      </c>
      <c r="B5981" s="88">
        <v>45930</v>
      </c>
      <c r="C5981" s="89" t="s">
        <v>2314</v>
      </c>
      <c r="D5981" s="89">
        <v>1</v>
      </c>
      <c r="E5981" s="89" t="s">
        <v>22</v>
      </c>
      <c r="F5981" s="89" t="s">
        <v>25</v>
      </c>
      <c r="G5981" s="89" t="s">
        <v>65</v>
      </c>
      <c r="H5981" s="89" t="s">
        <v>2317</v>
      </c>
      <c r="I5981" s="89" t="s">
        <v>143</v>
      </c>
      <c r="J5981" s="89">
        <v>33</v>
      </c>
      <c r="K5981" s="89" t="s">
        <v>128</v>
      </c>
      <c r="L5981" s="89" t="s">
        <v>34</v>
      </c>
      <c r="M5981" s="89">
        <v>12</v>
      </c>
      <c r="N5981" s="90"/>
      <c r="O5981" s="90">
        <v>68542132</v>
      </c>
      <c r="P5981" s="90">
        <v>68542132</v>
      </c>
      <c r="Q5981" s="90">
        <v>17256830.100000001</v>
      </c>
      <c r="R5981" s="90">
        <v>-51285301.899999999</v>
      </c>
      <c r="S5981" s="90">
        <v>-74.823032788066797</v>
      </c>
      <c r="T5981" s="89" t="s">
        <v>73</v>
      </c>
    </row>
    <row r="5982" spans="1:20" x14ac:dyDescent="0.55000000000000004">
      <c r="A5982" s="123">
        <v>2568</v>
      </c>
      <c r="B5982" s="88">
        <v>45930</v>
      </c>
      <c r="C5982" s="89" t="s">
        <v>2314</v>
      </c>
      <c r="D5982" s="89">
        <v>1</v>
      </c>
      <c r="E5982" s="89" t="s">
        <v>22</v>
      </c>
      <c r="F5982" s="89" t="s">
        <v>25</v>
      </c>
      <c r="G5982" s="89" t="s">
        <v>69</v>
      </c>
      <c r="H5982" s="89" t="s">
        <v>2318</v>
      </c>
      <c r="I5982" s="89" t="s">
        <v>143</v>
      </c>
      <c r="J5982" s="89">
        <v>33</v>
      </c>
      <c r="K5982" s="89" t="s">
        <v>128</v>
      </c>
      <c r="L5982" s="89" t="s">
        <v>34</v>
      </c>
      <c r="M5982" s="89">
        <v>12</v>
      </c>
      <c r="N5982" s="90"/>
      <c r="O5982" s="90">
        <v>-3392405.15</v>
      </c>
      <c r="P5982" s="90">
        <v>-3392405.15</v>
      </c>
      <c r="Q5982" s="90">
        <v>-11062548.09</v>
      </c>
      <c r="R5982" s="90">
        <v>-7670142.9400000004</v>
      </c>
      <c r="S5982" s="90">
        <v>226.097491332956</v>
      </c>
      <c r="T5982" s="89" t="s">
        <v>73</v>
      </c>
    </row>
    <row r="5983" spans="1:20" x14ac:dyDescent="0.55000000000000004">
      <c r="A5983" s="123">
        <v>2568</v>
      </c>
      <c r="B5983" s="88">
        <v>45930</v>
      </c>
      <c r="C5983" s="89" t="s">
        <v>2314</v>
      </c>
      <c r="D5983" s="89">
        <v>1</v>
      </c>
      <c r="E5983" s="89" t="s">
        <v>22</v>
      </c>
      <c r="F5983" s="89" t="s">
        <v>25</v>
      </c>
      <c r="G5983" s="89" t="s">
        <v>50</v>
      </c>
      <c r="H5983" s="89" t="s">
        <v>2319</v>
      </c>
      <c r="I5983" s="89" t="s">
        <v>143</v>
      </c>
      <c r="J5983" s="89">
        <v>33</v>
      </c>
      <c r="K5983" s="89" t="s">
        <v>128</v>
      </c>
      <c r="L5983" s="89" t="s">
        <v>34</v>
      </c>
      <c r="M5983" s="89">
        <v>12</v>
      </c>
      <c r="N5983" s="90"/>
      <c r="O5983" s="90">
        <v>-26057273.73</v>
      </c>
      <c r="P5983" s="90">
        <v>-26057273.73</v>
      </c>
      <c r="Q5983" s="90">
        <v>-39732483.329999901</v>
      </c>
      <c r="R5983" s="90">
        <v>-13675209.599999901</v>
      </c>
      <c r="S5983" s="90">
        <v>52.481352200155499</v>
      </c>
      <c r="T5983" s="89" t="s">
        <v>73</v>
      </c>
    </row>
    <row r="5984" spans="1:20" x14ac:dyDescent="0.55000000000000004">
      <c r="A5984" s="123">
        <v>2568</v>
      </c>
      <c r="B5984" s="88">
        <v>45930</v>
      </c>
      <c r="C5984" s="89" t="s">
        <v>2314</v>
      </c>
      <c r="D5984" s="89">
        <v>1</v>
      </c>
      <c r="E5984" s="89" t="s">
        <v>22</v>
      </c>
      <c r="F5984" s="89" t="s">
        <v>25</v>
      </c>
      <c r="G5984" s="89" t="s">
        <v>59</v>
      </c>
      <c r="H5984" s="89" t="s">
        <v>2320</v>
      </c>
      <c r="I5984" s="89" t="s">
        <v>143</v>
      </c>
      <c r="J5984" s="89">
        <v>33</v>
      </c>
      <c r="K5984" s="89" t="s">
        <v>128</v>
      </c>
      <c r="L5984" s="89" t="s">
        <v>34</v>
      </c>
      <c r="M5984" s="89">
        <v>12</v>
      </c>
      <c r="N5984" s="90"/>
      <c r="O5984" s="90">
        <v>10346765.83</v>
      </c>
      <c r="P5984" s="90">
        <v>10346765.83</v>
      </c>
      <c r="Q5984" s="90">
        <v>-13578333.9699999</v>
      </c>
      <c r="R5984" s="90">
        <v>-23925099.7999999</v>
      </c>
      <c r="S5984" s="90">
        <v>-231.232640161142</v>
      </c>
      <c r="T5984" s="89" t="s">
        <v>73</v>
      </c>
    </row>
    <row r="5985" spans="1:20" x14ac:dyDescent="0.55000000000000004">
      <c r="A5985" s="123">
        <v>2568</v>
      </c>
      <c r="B5985" s="88">
        <v>45930</v>
      </c>
      <c r="C5985" s="89" t="s">
        <v>2314</v>
      </c>
      <c r="D5985" s="89">
        <v>1</v>
      </c>
      <c r="E5985" s="89" t="s">
        <v>22</v>
      </c>
      <c r="F5985" s="89" t="s">
        <v>56</v>
      </c>
      <c r="G5985" s="89" t="s">
        <v>54</v>
      </c>
      <c r="H5985" s="89" t="s">
        <v>2321</v>
      </c>
      <c r="I5985" s="89" t="s">
        <v>143</v>
      </c>
      <c r="J5985" s="89">
        <v>33</v>
      </c>
      <c r="K5985" s="89" t="s">
        <v>128</v>
      </c>
      <c r="L5985" s="89" t="s">
        <v>34</v>
      </c>
      <c r="M5985" s="89">
        <v>12</v>
      </c>
      <c r="N5985" s="90"/>
      <c r="O5985" s="90">
        <v>8600387.1999999993</v>
      </c>
      <c r="P5985" s="90">
        <v>8600387.1999999993</v>
      </c>
      <c r="Q5985" s="90">
        <v>-2639350.3099999698</v>
      </c>
      <c r="R5985" s="90">
        <v>-11239737.51</v>
      </c>
      <c r="S5985" s="90">
        <v>-130.688738176811</v>
      </c>
      <c r="T5985" s="89" t="s">
        <v>73</v>
      </c>
    </row>
    <row r="5986" spans="1:20" x14ac:dyDescent="0.55000000000000004">
      <c r="A5986" s="123">
        <v>2568</v>
      </c>
      <c r="B5986" s="88">
        <v>45930</v>
      </c>
      <c r="C5986" s="89" t="s">
        <v>2314</v>
      </c>
      <c r="D5986" s="89">
        <v>1</v>
      </c>
      <c r="E5986" s="89" t="s">
        <v>22</v>
      </c>
      <c r="F5986" s="89" t="s">
        <v>25</v>
      </c>
      <c r="G5986" s="89" t="s">
        <v>57</v>
      </c>
      <c r="H5986" s="89" t="s">
        <v>2322</v>
      </c>
      <c r="I5986" s="89" t="s">
        <v>143</v>
      </c>
      <c r="J5986" s="89">
        <v>33</v>
      </c>
      <c r="K5986" s="89" t="s">
        <v>128</v>
      </c>
      <c r="L5986" s="89" t="s">
        <v>34</v>
      </c>
      <c r="M5986" s="89">
        <v>12</v>
      </c>
      <c r="N5986" s="90"/>
      <c r="O5986" s="90">
        <v>23771613.390000001</v>
      </c>
      <c r="P5986" s="90">
        <v>23771613.390000001</v>
      </c>
      <c r="Q5986" s="90">
        <v>-8299893.4699998898</v>
      </c>
      <c r="R5986" s="90">
        <v>-32071506.859999899</v>
      </c>
      <c r="S5986" s="90">
        <v>-134.91514578262201</v>
      </c>
      <c r="T5986" s="89" t="s">
        <v>73</v>
      </c>
    </row>
    <row r="5987" spans="1:20" x14ac:dyDescent="0.55000000000000004">
      <c r="A5987" s="123">
        <v>2568</v>
      </c>
      <c r="B5987" s="88">
        <v>45930</v>
      </c>
      <c r="C5987" s="89" t="s">
        <v>2314</v>
      </c>
      <c r="D5987" s="89">
        <v>1</v>
      </c>
      <c r="E5987" s="89" t="s">
        <v>22</v>
      </c>
      <c r="F5987" s="89" t="s">
        <v>25</v>
      </c>
      <c r="G5987" s="89" t="s">
        <v>52</v>
      </c>
      <c r="H5987" s="89" t="s">
        <v>2323</v>
      </c>
      <c r="I5987" s="89" t="s">
        <v>143</v>
      </c>
      <c r="J5987" s="89">
        <v>33</v>
      </c>
      <c r="K5987" s="89" t="s">
        <v>128</v>
      </c>
      <c r="L5987" s="89" t="s">
        <v>34</v>
      </c>
      <c r="M5987" s="89">
        <v>12</v>
      </c>
      <c r="N5987" s="90"/>
      <c r="O5987" s="90">
        <v>140593.75</v>
      </c>
      <c r="P5987" s="90">
        <v>140593.75</v>
      </c>
      <c r="Q5987" s="90">
        <v>-25373227.02</v>
      </c>
      <c r="R5987" s="90">
        <v>-25513820.77</v>
      </c>
      <c r="S5987" s="90">
        <v>-18147.1941462547</v>
      </c>
      <c r="T5987" s="89" t="s">
        <v>73</v>
      </c>
    </row>
    <row r="5988" spans="1:20" x14ac:dyDescent="0.55000000000000004">
      <c r="A5988" s="123">
        <v>2568</v>
      </c>
      <c r="B5988" s="88">
        <v>45930</v>
      </c>
      <c r="C5988" s="89" t="s">
        <v>2314</v>
      </c>
      <c r="D5988" s="89">
        <v>1</v>
      </c>
      <c r="E5988" s="89" t="s">
        <v>22</v>
      </c>
      <c r="F5988" s="89" t="s">
        <v>25</v>
      </c>
      <c r="G5988" s="89" t="s">
        <v>61</v>
      </c>
      <c r="H5988" s="89" t="s">
        <v>2324</v>
      </c>
      <c r="I5988" s="89" t="s">
        <v>143</v>
      </c>
      <c r="J5988" s="89">
        <v>33</v>
      </c>
      <c r="K5988" s="89" t="s">
        <v>128</v>
      </c>
      <c r="L5988" s="89" t="s">
        <v>34</v>
      </c>
      <c r="M5988" s="89">
        <v>12</v>
      </c>
      <c r="N5988" s="90"/>
      <c r="O5988" s="90">
        <v>-1994834.11</v>
      </c>
      <c r="P5988" s="90">
        <v>-1994834.11</v>
      </c>
      <c r="Q5988" s="90">
        <v>-31136896.760000002</v>
      </c>
      <c r="R5988" s="90">
        <v>-29142062.649999999</v>
      </c>
      <c r="S5988" s="90">
        <v>1460.8764961413301</v>
      </c>
      <c r="T5988" s="89" t="s">
        <v>73</v>
      </c>
    </row>
    <row r="5989" spans="1:20" x14ac:dyDescent="0.55000000000000004">
      <c r="A5989" s="123">
        <v>2568</v>
      </c>
      <c r="B5989" s="88">
        <v>45930</v>
      </c>
      <c r="C5989" s="89" t="s">
        <v>2314</v>
      </c>
      <c r="D5989" s="89">
        <v>1</v>
      </c>
      <c r="E5989" s="89" t="s">
        <v>22</v>
      </c>
      <c r="F5989" s="89" t="s">
        <v>25</v>
      </c>
      <c r="G5989" s="89" t="s">
        <v>67</v>
      </c>
      <c r="H5989" s="89" t="s">
        <v>2325</v>
      </c>
      <c r="I5989" s="89" t="s">
        <v>143</v>
      </c>
      <c r="J5989" s="89">
        <v>33</v>
      </c>
      <c r="K5989" s="89" t="s">
        <v>128</v>
      </c>
      <c r="L5989" s="89" t="s">
        <v>34</v>
      </c>
      <c r="M5989" s="89">
        <v>12</v>
      </c>
      <c r="N5989" s="90"/>
      <c r="O5989" s="90">
        <v>5727814.2199999997</v>
      </c>
      <c r="P5989" s="90">
        <v>5727814.2199999997</v>
      </c>
      <c r="Q5989" s="90">
        <v>-9851251.0299999807</v>
      </c>
      <c r="R5989" s="90">
        <v>-15579065.25</v>
      </c>
      <c r="S5989" s="90">
        <v>-271.98970936595703</v>
      </c>
      <c r="T5989" s="89" t="s">
        <v>73</v>
      </c>
    </row>
    <row r="5990" spans="1:20" x14ac:dyDescent="0.55000000000000004">
      <c r="A5990" s="123">
        <v>2568</v>
      </c>
      <c r="B5990" s="88">
        <v>45930</v>
      </c>
      <c r="C5990" s="89" t="s">
        <v>2314</v>
      </c>
      <c r="D5990" s="89">
        <v>1</v>
      </c>
      <c r="E5990" s="89" t="s">
        <v>22</v>
      </c>
      <c r="F5990" s="89" t="s">
        <v>25</v>
      </c>
      <c r="G5990" s="89" t="s">
        <v>23</v>
      </c>
      <c r="H5990" s="89" t="s">
        <v>2326</v>
      </c>
      <c r="I5990" s="89" t="s">
        <v>143</v>
      </c>
      <c r="J5990" s="89">
        <v>33</v>
      </c>
      <c r="K5990" s="89" t="s">
        <v>128</v>
      </c>
      <c r="L5990" s="89" t="s">
        <v>34</v>
      </c>
      <c r="M5990" s="89">
        <v>12</v>
      </c>
      <c r="N5990" s="90"/>
      <c r="O5990" s="90">
        <v>3706315.97</v>
      </c>
      <c r="P5990" s="90">
        <v>3706315.97</v>
      </c>
      <c r="Q5990" s="90">
        <v>-18722080.280000001</v>
      </c>
      <c r="R5990" s="90">
        <v>-22428396.25</v>
      </c>
      <c r="S5990" s="90">
        <v>-605.13988638696696</v>
      </c>
      <c r="T5990" s="89" t="s">
        <v>73</v>
      </c>
    </row>
    <row r="5991" spans="1:20" x14ac:dyDescent="0.55000000000000004">
      <c r="A5991" s="123">
        <v>2568</v>
      </c>
      <c r="B5991" s="88">
        <v>45930</v>
      </c>
      <c r="C5991" s="89" t="s">
        <v>2314</v>
      </c>
      <c r="D5991" s="89">
        <v>1</v>
      </c>
      <c r="E5991" s="89" t="s">
        <v>22</v>
      </c>
      <c r="F5991" s="89" t="s">
        <v>25</v>
      </c>
      <c r="G5991" s="89" t="s">
        <v>41</v>
      </c>
      <c r="H5991" s="89" t="s">
        <v>2327</v>
      </c>
      <c r="I5991" s="89" t="s">
        <v>143</v>
      </c>
      <c r="J5991" s="89">
        <v>33</v>
      </c>
      <c r="K5991" s="89" t="s">
        <v>128</v>
      </c>
      <c r="L5991" s="89" t="s">
        <v>34</v>
      </c>
      <c r="M5991" s="89">
        <v>12</v>
      </c>
      <c r="N5991" s="90"/>
      <c r="O5991" s="90">
        <v>5365476.9800000004</v>
      </c>
      <c r="P5991" s="90">
        <v>5365476.9800000004</v>
      </c>
      <c r="Q5991" s="90">
        <v>-23310312.280000001</v>
      </c>
      <c r="R5991" s="90">
        <v>-28675789.260000002</v>
      </c>
      <c r="S5991" s="90">
        <v>-534.44995415859603</v>
      </c>
      <c r="T5991" s="89" t="s">
        <v>73</v>
      </c>
    </row>
    <row r="5992" spans="1:20" x14ac:dyDescent="0.55000000000000004">
      <c r="A5992" s="123">
        <v>2568</v>
      </c>
      <c r="B5992" s="88">
        <v>45930</v>
      </c>
      <c r="C5992" s="89" t="s">
        <v>2314</v>
      </c>
      <c r="D5992" s="89">
        <v>1</v>
      </c>
      <c r="E5992" s="89" t="s">
        <v>22</v>
      </c>
      <c r="F5992" s="89" t="s">
        <v>25</v>
      </c>
      <c r="G5992" s="89" t="s">
        <v>43</v>
      </c>
      <c r="H5992" s="89" t="s">
        <v>2328</v>
      </c>
      <c r="I5992" s="89" t="s">
        <v>143</v>
      </c>
      <c r="J5992" s="89">
        <v>33</v>
      </c>
      <c r="K5992" s="89" t="s">
        <v>128</v>
      </c>
      <c r="L5992" s="89" t="s">
        <v>34</v>
      </c>
      <c r="M5992" s="89">
        <v>12</v>
      </c>
      <c r="N5992" s="90"/>
      <c r="O5992" s="90">
        <v>8764442.1300000008</v>
      </c>
      <c r="P5992" s="90">
        <v>8764442.1300000008</v>
      </c>
      <c r="Q5992" s="90">
        <v>-10600111.49</v>
      </c>
      <c r="R5992" s="90">
        <v>-19364553.620000001</v>
      </c>
      <c r="S5992" s="90">
        <v>-220.94450887771399</v>
      </c>
      <c r="T5992" s="89" t="s">
        <v>73</v>
      </c>
    </row>
    <row r="5993" spans="1:20" x14ac:dyDescent="0.55000000000000004">
      <c r="A5993" s="123">
        <v>2568</v>
      </c>
      <c r="B5993" s="88">
        <v>45930</v>
      </c>
      <c r="C5993" s="89" t="s">
        <v>2314</v>
      </c>
      <c r="D5993" s="89">
        <v>1</v>
      </c>
      <c r="E5993" s="89" t="s">
        <v>22</v>
      </c>
      <c r="F5993" s="89" t="s">
        <v>25</v>
      </c>
      <c r="G5993" s="89" t="s">
        <v>35</v>
      </c>
      <c r="H5993" s="89" t="s">
        <v>2329</v>
      </c>
      <c r="I5993" s="89" t="s">
        <v>143</v>
      </c>
      <c r="J5993" s="89">
        <v>33</v>
      </c>
      <c r="K5993" s="89" t="s">
        <v>128</v>
      </c>
      <c r="L5993" s="89" t="s">
        <v>34</v>
      </c>
      <c r="M5993" s="89">
        <v>12</v>
      </c>
      <c r="N5993" s="90"/>
      <c r="O5993" s="90">
        <v>652707.09</v>
      </c>
      <c r="P5993" s="90">
        <v>652707.09</v>
      </c>
      <c r="Q5993" s="90">
        <v>-7342891.1900000405</v>
      </c>
      <c r="R5993" s="90">
        <v>-7995598.2800000403</v>
      </c>
      <c r="S5993" s="90">
        <v>-1224.9902601793499</v>
      </c>
      <c r="T5993" s="89" t="s">
        <v>73</v>
      </c>
    </row>
    <row r="5994" spans="1:20" x14ac:dyDescent="0.55000000000000004">
      <c r="A5994" s="123">
        <v>2568</v>
      </c>
      <c r="B5994" s="88">
        <v>45930</v>
      </c>
      <c r="C5994" s="89" t="s">
        <v>2314</v>
      </c>
      <c r="D5994" s="89">
        <v>1</v>
      </c>
      <c r="E5994" s="89" t="s">
        <v>22</v>
      </c>
      <c r="F5994" s="89" t="s">
        <v>25</v>
      </c>
      <c r="G5994" s="89" t="s">
        <v>45</v>
      </c>
      <c r="H5994" s="89" t="s">
        <v>2330</v>
      </c>
      <c r="I5994" s="89" t="s">
        <v>143</v>
      </c>
      <c r="J5994" s="89">
        <v>33</v>
      </c>
      <c r="K5994" s="89" t="s">
        <v>128</v>
      </c>
      <c r="L5994" s="89" t="s">
        <v>34</v>
      </c>
      <c r="M5994" s="89">
        <v>12</v>
      </c>
      <c r="N5994" s="90"/>
      <c r="O5994" s="90">
        <v>21081943.989999998</v>
      </c>
      <c r="P5994" s="90">
        <v>21081943.989999998</v>
      </c>
      <c r="Q5994" s="90">
        <v>7274505.3699999303</v>
      </c>
      <c r="R5994" s="90">
        <v>-13807438.6200001</v>
      </c>
      <c r="S5994" s="90">
        <v>-65.494143360543404</v>
      </c>
      <c r="T5994" s="89" t="s">
        <v>73</v>
      </c>
    </row>
    <row r="5995" spans="1:20" x14ac:dyDescent="0.55000000000000004">
      <c r="A5995" s="123">
        <v>2568</v>
      </c>
      <c r="B5995" s="88">
        <v>45930</v>
      </c>
      <c r="C5995" s="89" t="s">
        <v>2314</v>
      </c>
      <c r="D5995" s="89">
        <v>1</v>
      </c>
      <c r="E5995" s="89" t="s">
        <v>22</v>
      </c>
      <c r="F5995" s="89" t="s">
        <v>25</v>
      </c>
      <c r="G5995" s="89" t="s">
        <v>39</v>
      </c>
      <c r="H5995" s="89" t="s">
        <v>2331</v>
      </c>
      <c r="I5995" s="89" t="s">
        <v>143</v>
      </c>
      <c r="J5995" s="89">
        <v>33</v>
      </c>
      <c r="K5995" s="89" t="s">
        <v>128</v>
      </c>
      <c r="L5995" s="89" t="s">
        <v>34</v>
      </c>
      <c r="M5995" s="89">
        <v>12</v>
      </c>
      <c r="N5995" s="90"/>
      <c r="O5995" s="90">
        <v>13015299.35</v>
      </c>
      <c r="P5995" s="90">
        <v>13015299.35</v>
      </c>
      <c r="Q5995" s="90">
        <v>-731360.05999992101</v>
      </c>
      <c r="R5995" s="90">
        <v>-13746659.4099999</v>
      </c>
      <c r="S5995" s="90">
        <v>-105.619233490776</v>
      </c>
      <c r="T5995" s="89" t="s">
        <v>73</v>
      </c>
    </row>
    <row r="5996" spans="1:20" x14ac:dyDescent="0.55000000000000004">
      <c r="A5996" s="123">
        <v>2568</v>
      </c>
      <c r="B5996" s="88">
        <v>45930</v>
      </c>
      <c r="C5996" s="89" t="s">
        <v>2314</v>
      </c>
      <c r="D5996" s="89">
        <v>1</v>
      </c>
      <c r="E5996" s="89" t="s">
        <v>22</v>
      </c>
      <c r="F5996" s="89" t="s">
        <v>25</v>
      </c>
      <c r="G5996" s="89" t="s">
        <v>37</v>
      </c>
      <c r="H5996" s="89" t="s">
        <v>2332</v>
      </c>
      <c r="I5996" s="89" t="s">
        <v>143</v>
      </c>
      <c r="J5996" s="89">
        <v>33</v>
      </c>
      <c r="K5996" s="89" t="s">
        <v>128</v>
      </c>
      <c r="L5996" s="89" t="s">
        <v>34</v>
      </c>
      <c r="M5996" s="89">
        <v>12</v>
      </c>
      <c r="N5996" s="90"/>
      <c r="O5996" s="90">
        <v>6260134.6100000003</v>
      </c>
      <c r="P5996" s="90">
        <v>6260134.6100000003</v>
      </c>
      <c r="Q5996" s="90">
        <v>-229682.599999992</v>
      </c>
      <c r="R5996" s="90">
        <v>-6489817.2099999897</v>
      </c>
      <c r="S5996" s="90">
        <v>-103.668972223586</v>
      </c>
      <c r="T5996" s="89" t="s">
        <v>73</v>
      </c>
    </row>
    <row r="5997" spans="1:20" x14ac:dyDescent="0.55000000000000004">
      <c r="A5997" s="123">
        <v>2568</v>
      </c>
      <c r="B5997" s="88">
        <v>45930</v>
      </c>
      <c r="C5997" s="89" t="s">
        <v>2314</v>
      </c>
      <c r="D5997" s="89">
        <v>1</v>
      </c>
      <c r="E5997" s="89" t="s">
        <v>147</v>
      </c>
      <c r="F5997" s="89" t="s">
        <v>25</v>
      </c>
      <c r="G5997" s="89" t="s">
        <v>196</v>
      </c>
      <c r="H5997" s="89" t="s">
        <v>2333</v>
      </c>
      <c r="I5997" s="89" t="s">
        <v>143</v>
      </c>
      <c r="J5997" s="89">
        <v>33</v>
      </c>
      <c r="K5997" s="89" t="s">
        <v>128</v>
      </c>
      <c r="L5997" s="89" t="s">
        <v>34</v>
      </c>
      <c r="M5997" s="89">
        <v>12</v>
      </c>
      <c r="N5997" s="90"/>
      <c r="O5997" s="90">
        <v>49777989.5</v>
      </c>
      <c r="P5997" s="90">
        <v>49777989.5</v>
      </c>
      <c r="Q5997" s="90">
        <v>57741166.329999998</v>
      </c>
      <c r="R5997" s="90">
        <v>7963176.8300000001</v>
      </c>
      <c r="S5997" s="90">
        <v>15.997385410674299</v>
      </c>
      <c r="T5997" s="89" t="s">
        <v>28</v>
      </c>
    </row>
    <row r="5998" spans="1:20" x14ac:dyDescent="0.55000000000000004">
      <c r="A5998" s="123">
        <v>2568</v>
      </c>
      <c r="B5998" s="88">
        <v>45930</v>
      </c>
      <c r="C5998" s="89" t="s">
        <v>2314</v>
      </c>
      <c r="D5998" s="89">
        <v>1</v>
      </c>
      <c r="E5998" s="89" t="s">
        <v>147</v>
      </c>
      <c r="F5998" s="89" t="s">
        <v>49</v>
      </c>
      <c r="G5998" s="89" t="s">
        <v>156</v>
      </c>
      <c r="H5998" s="89" t="s">
        <v>2334</v>
      </c>
      <c r="I5998" s="89" t="s">
        <v>143</v>
      </c>
      <c r="J5998" s="89">
        <v>33</v>
      </c>
      <c r="K5998" s="89" t="s">
        <v>128</v>
      </c>
      <c r="L5998" s="89" t="s">
        <v>34</v>
      </c>
      <c r="M5998" s="89">
        <v>12</v>
      </c>
      <c r="N5998" s="90"/>
      <c r="O5998" s="90">
        <v>-101980000</v>
      </c>
      <c r="P5998" s="90">
        <v>-101980000</v>
      </c>
      <c r="Q5998" s="90">
        <v>-122339880.330001</v>
      </c>
      <c r="R5998" s="90">
        <v>-20359880.330001</v>
      </c>
      <c r="S5998" s="90">
        <v>19.964581614042999</v>
      </c>
      <c r="T5998" s="89" t="s">
        <v>73</v>
      </c>
    </row>
    <row r="5999" spans="1:20" x14ac:dyDescent="0.55000000000000004">
      <c r="A5999" s="123">
        <v>2568</v>
      </c>
      <c r="B5999" s="88">
        <v>45930</v>
      </c>
      <c r="C5999" s="89" t="s">
        <v>2314</v>
      </c>
      <c r="D5999" s="89">
        <v>1</v>
      </c>
      <c r="E5999" s="89" t="s">
        <v>147</v>
      </c>
      <c r="F5999" s="89" t="s">
        <v>56</v>
      </c>
      <c r="G5999" s="89" t="s">
        <v>152</v>
      </c>
      <c r="H5999" s="89" t="s">
        <v>2335</v>
      </c>
      <c r="I5999" s="89" t="s">
        <v>143</v>
      </c>
      <c r="J5999" s="89">
        <v>33</v>
      </c>
      <c r="K5999" s="89" t="s">
        <v>128</v>
      </c>
      <c r="L5999" s="89" t="s">
        <v>34</v>
      </c>
      <c r="M5999" s="89">
        <v>12</v>
      </c>
      <c r="N5999" s="90"/>
      <c r="O5999" s="90">
        <v>20770152.27</v>
      </c>
      <c r="P5999" s="90">
        <v>20770152.27</v>
      </c>
      <c r="Q5999" s="90">
        <v>23564588.129999299</v>
      </c>
      <c r="R5999" s="90">
        <v>2794435.8599993</v>
      </c>
      <c r="S5999" s="90">
        <v>13.4540942390467</v>
      </c>
      <c r="T5999" s="89" t="s">
        <v>28</v>
      </c>
    </row>
    <row r="6000" spans="1:20" x14ac:dyDescent="0.55000000000000004">
      <c r="A6000" s="123">
        <v>2568</v>
      </c>
      <c r="B6000" s="88">
        <v>45930</v>
      </c>
      <c r="C6000" s="89" t="s">
        <v>2314</v>
      </c>
      <c r="D6000" s="89">
        <v>1</v>
      </c>
      <c r="E6000" s="89" t="s">
        <v>147</v>
      </c>
      <c r="F6000" s="89" t="s">
        <v>25</v>
      </c>
      <c r="G6000" s="89" t="s">
        <v>190</v>
      </c>
      <c r="H6000" s="89" t="s">
        <v>2336</v>
      </c>
      <c r="I6000" s="89" t="s">
        <v>143</v>
      </c>
      <c r="J6000" s="89">
        <v>33</v>
      </c>
      <c r="K6000" s="89" t="s">
        <v>128</v>
      </c>
      <c r="L6000" s="89" t="s">
        <v>34</v>
      </c>
      <c r="M6000" s="89">
        <v>12</v>
      </c>
      <c r="N6000" s="90"/>
      <c r="O6000" s="90">
        <v>7127900.1399999997</v>
      </c>
      <c r="P6000" s="90">
        <v>7127900.1399999997</v>
      </c>
      <c r="Q6000" s="90">
        <v>9782424.0600000005</v>
      </c>
      <c r="R6000" s="90">
        <v>2654523.92</v>
      </c>
      <c r="S6000" s="90">
        <v>37.2413174688499</v>
      </c>
      <c r="T6000" s="89" t="s">
        <v>28</v>
      </c>
    </row>
    <row r="6001" spans="1:20" x14ac:dyDescent="0.55000000000000004">
      <c r="A6001" s="123">
        <v>2568</v>
      </c>
      <c r="B6001" s="88">
        <v>45930</v>
      </c>
      <c r="C6001" s="89" t="s">
        <v>2314</v>
      </c>
      <c r="D6001" s="89">
        <v>1</v>
      </c>
      <c r="E6001" s="89" t="s">
        <v>147</v>
      </c>
      <c r="F6001" s="89" t="s">
        <v>25</v>
      </c>
      <c r="G6001" s="89" t="s">
        <v>176</v>
      </c>
      <c r="H6001" s="89" t="s">
        <v>2337</v>
      </c>
      <c r="I6001" s="89" t="s">
        <v>143</v>
      </c>
      <c r="J6001" s="89">
        <v>33</v>
      </c>
      <c r="K6001" s="89" t="s">
        <v>128</v>
      </c>
      <c r="L6001" s="89" t="s">
        <v>34</v>
      </c>
      <c r="M6001" s="89">
        <v>12</v>
      </c>
      <c r="N6001" s="90"/>
      <c r="O6001" s="90">
        <v>11707453.92</v>
      </c>
      <c r="P6001" s="90">
        <v>11707453.92</v>
      </c>
      <c r="Q6001" s="90">
        <v>-29548597.8400001</v>
      </c>
      <c r="R6001" s="90">
        <v>-41256051.760000102</v>
      </c>
      <c r="S6001" s="90">
        <v>-352.39132301449303</v>
      </c>
      <c r="T6001" s="89" t="s">
        <v>73</v>
      </c>
    </row>
    <row r="6002" spans="1:20" x14ac:dyDescent="0.55000000000000004">
      <c r="A6002" s="123">
        <v>2568</v>
      </c>
      <c r="B6002" s="88">
        <v>45930</v>
      </c>
      <c r="C6002" s="89" t="s">
        <v>2314</v>
      </c>
      <c r="D6002" s="89">
        <v>1</v>
      </c>
      <c r="E6002" s="89" t="s">
        <v>147</v>
      </c>
      <c r="F6002" s="89" t="s">
        <v>25</v>
      </c>
      <c r="G6002" s="89" t="s">
        <v>158</v>
      </c>
      <c r="H6002" s="89" t="s">
        <v>2338</v>
      </c>
      <c r="I6002" s="89" t="s">
        <v>143</v>
      </c>
      <c r="J6002" s="89">
        <v>33</v>
      </c>
      <c r="K6002" s="89" t="s">
        <v>128</v>
      </c>
      <c r="L6002" s="89" t="s">
        <v>34</v>
      </c>
      <c r="M6002" s="89">
        <v>12</v>
      </c>
      <c r="N6002" s="90"/>
      <c r="O6002" s="90">
        <v>17394580.800000001</v>
      </c>
      <c r="P6002" s="90">
        <v>17394580.800000001</v>
      </c>
      <c r="Q6002" s="90">
        <v>-5028463.8399999598</v>
      </c>
      <c r="R6002" s="90">
        <v>-22423044.640000001</v>
      </c>
      <c r="S6002" s="90">
        <v>-128.90822088681799</v>
      </c>
      <c r="T6002" s="89" t="s">
        <v>73</v>
      </c>
    </row>
    <row r="6003" spans="1:20" x14ac:dyDescent="0.55000000000000004">
      <c r="A6003" s="123">
        <v>2568</v>
      </c>
      <c r="B6003" s="88">
        <v>45930</v>
      </c>
      <c r="C6003" s="89" t="s">
        <v>2314</v>
      </c>
      <c r="D6003" s="89">
        <v>1</v>
      </c>
      <c r="E6003" s="89" t="s">
        <v>147</v>
      </c>
      <c r="F6003" s="89" t="s">
        <v>25</v>
      </c>
      <c r="G6003" s="89" t="s">
        <v>194</v>
      </c>
      <c r="H6003" s="89" t="s">
        <v>2339</v>
      </c>
      <c r="I6003" s="89" t="s">
        <v>143</v>
      </c>
      <c r="J6003" s="89">
        <v>33</v>
      </c>
      <c r="K6003" s="89" t="s">
        <v>128</v>
      </c>
      <c r="L6003" s="89" t="s">
        <v>34</v>
      </c>
      <c r="M6003" s="89">
        <v>12</v>
      </c>
      <c r="N6003" s="90"/>
      <c r="O6003" s="90">
        <v>7391130.3499999996</v>
      </c>
      <c r="P6003" s="90">
        <v>7391130.3499999996</v>
      </c>
      <c r="Q6003" s="90">
        <v>-15018433.560000001</v>
      </c>
      <c r="R6003" s="90">
        <v>-22409563.91</v>
      </c>
      <c r="S6003" s="90">
        <v>-303.19535509206702</v>
      </c>
      <c r="T6003" s="89" t="s">
        <v>73</v>
      </c>
    </row>
    <row r="6004" spans="1:20" x14ac:dyDescent="0.55000000000000004">
      <c r="A6004" s="123">
        <v>2568</v>
      </c>
      <c r="B6004" s="88">
        <v>45930</v>
      </c>
      <c r="C6004" s="89" t="s">
        <v>2314</v>
      </c>
      <c r="D6004" s="89">
        <v>1</v>
      </c>
      <c r="E6004" s="89" t="s">
        <v>147</v>
      </c>
      <c r="F6004" s="89" t="s">
        <v>25</v>
      </c>
      <c r="G6004" s="89" t="s">
        <v>154</v>
      </c>
      <c r="H6004" s="89" t="s">
        <v>2340</v>
      </c>
      <c r="I6004" s="89" t="s">
        <v>143</v>
      </c>
      <c r="J6004" s="89">
        <v>33</v>
      </c>
      <c r="K6004" s="89" t="s">
        <v>128</v>
      </c>
      <c r="L6004" s="89" t="s">
        <v>34</v>
      </c>
      <c r="M6004" s="89">
        <v>12</v>
      </c>
      <c r="N6004" s="90"/>
      <c r="O6004" s="90">
        <v>7016875.7699999996</v>
      </c>
      <c r="P6004" s="90">
        <v>7016875.7699999996</v>
      </c>
      <c r="Q6004" s="90">
        <v>-2419684.75000002</v>
      </c>
      <c r="R6004" s="90">
        <v>-9436560.52000002</v>
      </c>
      <c r="S6004" s="90">
        <v>-134.48379064006201</v>
      </c>
      <c r="T6004" s="89" t="s">
        <v>73</v>
      </c>
    </row>
    <row r="6005" spans="1:20" x14ac:dyDescent="0.55000000000000004">
      <c r="A6005" s="123">
        <v>2568</v>
      </c>
      <c r="B6005" s="88">
        <v>45930</v>
      </c>
      <c r="C6005" s="89" t="s">
        <v>2314</v>
      </c>
      <c r="D6005" s="89">
        <v>1</v>
      </c>
      <c r="E6005" s="89" t="s">
        <v>147</v>
      </c>
      <c r="F6005" s="89" t="s">
        <v>56</v>
      </c>
      <c r="G6005" s="89" t="s">
        <v>160</v>
      </c>
      <c r="H6005" s="89" t="s">
        <v>2341</v>
      </c>
      <c r="I6005" s="89" t="s">
        <v>143</v>
      </c>
      <c r="J6005" s="89">
        <v>33</v>
      </c>
      <c r="K6005" s="89" t="s">
        <v>128</v>
      </c>
      <c r="L6005" s="89" t="s">
        <v>34</v>
      </c>
      <c r="M6005" s="89">
        <v>12</v>
      </c>
      <c r="N6005" s="90"/>
      <c r="O6005" s="90">
        <v>49958068.579999998</v>
      </c>
      <c r="P6005" s="90">
        <v>49958068.579999998</v>
      </c>
      <c r="Q6005" s="90">
        <v>-7799755.1099994304</v>
      </c>
      <c r="R6005" s="90">
        <v>-57757823.689999402</v>
      </c>
      <c r="S6005" s="90">
        <v>-115.612603392602</v>
      </c>
      <c r="T6005" s="89" t="s">
        <v>73</v>
      </c>
    </row>
    <row r="6006" spans="1:20" x14ac:dyDescent="0.55000000000000004">
      <c r="A6006" s="123">
        <v>2568</v>
      </c>
      <c r="B6006" s="88">
        <v>45930</v>
      </c>
      <c r="C6006" s="89" t="s">
        <v>2314</v>
      </c>
      <c r="D6006" s="89">
        <v>1</v>
      </c>
      <c r="E6006" s="89" t="s">
        <v>147</v>
      </c>
      <c r="F6006" s="89" t="s">
        <v>25</v>
      </c>
      <c r="G6006" s="89" t="s">
        <v>184</v>
      </c>
      <c r="H6006" s="89" t="s">
        <v>2342</v>
      </c>
      <c r="I6006" s="89" t="s">
        <v>143</v>
      </c>
      <c r="J6006" s="89">
        <v>33</v>
      </c>
      <c r="K6006" s="89" t="s">
        <v>128</v>
      </c>
      <c r="L6006" s="89" t="s">
        <v>34</v>
      </c>
      <c r="M6006" s="89">
        <v>12</v>
      </c>
      <c r="N6006" s="90"/>
      <c r="O6006" s="90">
        <v>-10534989.83</v>
      </c>
      <c r="P6006" s="90">
        <v>-10534989.83</v>
      </c>
      <c r="Q6006" s="90">
        <v>-21595113.989999998</v>
      </c>
      <c r="R6006" s="90">
        <v>-11060124.16</v>
      </c>
      <c r="S6006" s="90">
        <v>104.984668599343</v>
      </c>
      <c r="T6006" s="89" t="s">
        <v>73</v>
      </c>
    </row>
    <row r="6007" spans="1:20" x14ac:dyDescent="0.55000000000000004">
      <c r="A6007" s="123">
        <v>2568</v>
      </c>
      <c r="B6007" s="88">
        <v>45930</v>
      </c>
      <c r="C6007" s="89" t="s">
        <v>2314</v>
      </c>
      <c r="D6007" s="89">
        <v>1</v>
      </c>
      <c r="E6007" s="89" t="s">
        <v>147</v>
      </c>
      <c r="F6007" s="89" t="s">
        <v>25</v>
      </c>
      <c r="G6007" s="89" t="s">
        <v>164</v>
      </c>
      <c r="H6007" s="89" t="s">
        <v>2343</v>
      </c>
      <c r="I6007" s="89" t="s">
        <v>143</v>
      </c>
      <c r="J6007" s="89">
        <v>33</v>
      </c>
      <c r="K6007" s="89" t="s">
        <v>128</v>
      </c>
      <c r="L6007" s="89" t="s">
        <v>34</v>
      </c>
      <c r="M6007" s="89">
        <v>12</v>
      </c>
      <c r="N6007" s="90"/>
      <c r="O6007" s="90">
        <v>-67673.2</v>
      </c>
      <c r="P6007" s="90">
        <v>-67673.2</v>
      </c>
      <c r="Q6007" s="90">
        <v>-19307731.359999999</v>
      </c>
      <c r="R6007" s="90">
        <v>-19240058.16</v>
      </c>
      <c r="S6007" s="90">
        <v>28430.838441214499</v>
      </c>
      <c r="T6007" s="89" t="s">
        <v>73</v>
      </c>
    </row>
    <row r="6008" spans="1:20" x14ac:dyDescent="0.55000000000000004">
      <c r="A6008" s="123">
        <v>2568</v>
      </c>
      <c r="B6008" s="88">
        <v>45930</v>
      </c>
      <c r="C6008" s="89" t="s">
        <v>2314</v>
      </c>
      <c r="D6008" s="89">
        <v>1</v>
      </c>
      <c r="E6008" s="89" t="s">
        <v>147</v>
      </c>
      <c r="F6008" s="89" t="s">
        <v>56</v>
      </c>
      <c r="G6008" s="89" t="s">
        <v>178</v>
      </c>
      <c r="H6008" s="89" t="s">
        <v>2344</v>
      </c>
      <c r="I6008" s="89" t="s">
        <v>143</v>
      </c>
      <c r="J6008" s="89">
        <v>33</v>
      </c>
      <c r="K6008" s="89" t="s">
        <v>128</v>
      </c>
      <c r="L6008" s="89" t="s">
        <v>34</v>
      </c>
      <c r="M6008" s="89">
        <v>12</v>
      </c>
      <c r="N6008" s="90"/>
      <c r="O6008" s="90">
        <v>1502410</v>
      </c>
      <c r="P6008" s="90">
        <v>1502410</v>
      </c>
      <c r="Q6008" s="90">
        <v>3348585.0499998499</v>
      </c>
      <c r="R6008" s="90">
        <v>1846175.0499998501</v>
      </c>
      <c r="S6008" s="90">
        <v>122.88090800779101</v>
      </c>
      <c r="T6008" s="89" t="s">
        <v>28</v>
      </c>
    </row>
    <row r="6009" spans="1:20" x14ac:dyDescent="0.55000000000000004">
      <c r="A6009" s="123">
        <v>2568</v>
      </c>
      <c r="B6009" s="88">
        <v>45930</v>
      </c>
      <c r="C6009" s="89" t="s">
        <v>2314</v>
      </c>
      <c r="D6009" s="89">
        <v>1</v>
      </c>
      <c r="E6009" s="89" t="s">
        <v>147</v>
      </c>
      <c r="F6009" s="89" t="s">
        <v>25</v>
      </c>
      <c r="G6009" s="89" t="s">
        <v>192</v>
      </c>
      <c r="H6009" s="89" t="s">
        <v>2345</v>
      </c>
      <c r="I6009" s="89" t="s">
        <v>143</v>
      </c>
      <c r="J6009" s="89">
        <v>33</v>
      </c>
      <c r="K6009" s="89" t="s">
        <v>128</v>
      </c>
      <c r="L6009" s="89" t="s">
        <v>34</v>
      </c>
      <c r="M6009" s="89">
        <v>12</v>
      </c>
      <c r="N6009" s="90"/>
      <c r="O6009" s="90">
        <v>1081933.93</v>
      </c>
      <c r="P6009" s="90">
        <v>1081933.93</v>
      </c>
      <c r="Q6009" s="90">
        <v>-12124191.390000001</v>
      </c>
      <c r="R6009" s="90">
        <v>-13206125.32</v>
      </c>
      <c r="S6009" s="90">
        <v>-1220.60367586402</v>
      </c>
      <c r="T6009" s="89" t="s">
        <v>73</v>
      </c>
    </row>
    <row r="6010" spans="1:20" x14ac:dyDescent="0.55000000000000004">
      <c r="A6010" s="123">
        <v>2568</v>
      </c>
      <c r="B6010" s="88">
        <v>45930</v>
      </c>
      <c r="C6010" s="89" t="s">
        <v>2314</v>
      </c>
      <c r="D6010" s="89">
        <v>1</v>
      </c>
      <c r="E6010" s="89" t="s">
        <v>147</v>
      </c>
      <c r="F6010" s="89" t="s">
        <v>56</v>
      </c>
      <c r="G6010" s="89" t="s">
        <v>166</v>
      </c>
      <c r="H6010" s="89" t="s">
        <v>2346</v>
      </c>
      <c r="I6010" s="89" t="s">
        <v>143</v>
      </c>
      <c r="J6010" s="89">
        <v>33</v>
      </c>
      <c r="K6010" s="89" t="s">
        <v>128</v>
      </c>
      <c r="L6010" s="89" t="s">
        <v>34</v>
      </c>
      <c r="M6010" s="89">
        <v>12</v>
      </c>
      <c r="N6010" s="90"/>
      <c r="O6010" s="90">
        <v>102911442.05</v>
      </c>
      <c r="P6010" s="90">
        <v>102911442.05</v>
      </c>
      <c r="Q6010" s="90">
        <v>16568101.3799998</v>
      </c>
      <c r="R6010" s="90">
        <v>-86343340.670000196</v>
      </c>
      <c r="S6010" s="90">
        <v>-83.900622661618002</v>
      </c>
      <c r="T6010" s="89" t="s">
        <v>73</v>
      </c>
    </row>
    <row r="6011" spans="1:20" x14ac:dyDescent="0.55000000000000004">
      <c r="A6011" s="123">
        <v>2568</v>
      </c>
      <c r="B6011" s="88">
        <v>45930</v>
      </c>
      <c r="C6011" s="89" t="s">
        <v>2314</v>
      </c>
      <c r="D6011" s="89">
        <v>1</v>
      </c>
      <c r="E6011" s="89" t="s">
        <v>147</v>
      </c>
      <c r="F6011" s="89" t="s">
        <v>25</v>
      </c>
      <c r="G6011" s="89" t="s">
        <v>180</v>
      </c>
      <c r="H6011" s="89" t="s">
        <v>2347</v>
      </c>
      <c r="I6011" s="89" t="s">
        <v>143</v>
      </c>
      <c r="J6011" s="89">
        <v>33</v>
      </c>
      <c r="K6011" s="89" t="s">
        <v>128</v>
      </c>
      <c r="L6011" s="89" t="s">
        <v>34</v>
      </c>
      <c r="M6011" s="89">
        <v>12</v>
      </c>
      <c r="N6011" s="90"/>
      <c r="O6011" s="90">
        <v>45358390.520000003</v>
      </c>
      <c r="P6011" s="90">
        <v>45358390.520000003</v>
      </c>
      <c r="Q6011" s="90">
        <v>-25797911.68</v>
      </c>
      <c r="R6011" s="90">
        <v>-71156302.200000003</v>
      </c>
      <c r="S6011" s="90">
        <v>-156.87572108323599</v>
      </c>
      <c r="T6011" s="89" t="s">
        <v>73</v>
      </c>
    </row>
    <row r="6012" spans="1:20" x14ac:dyDescent="0.55000000000000004">
      <c r="A6012" s="123">
        <v>2568</v>
      </c>
      <c r="B6012" s="88">
        <v>45930</v>
      </c>
      <c r="C6012" s="89" t="s">
        <v>2314</v>
      </c>
      <c r="D6012" s="89">
        <v>1</v>
      </c>
      <c r="E6012" s="89" t="s">
        <v>147</v>
      </c>
      <c r="F6012" s="89" t="s">
        <v>25</v>
      </c>
      <c r="G6012" s="89" t="s">
        <v>168</v>
      </c>
      <c r="H6012" s="89" t="s">
        <v>2348</v>
      </c>
      <c r="I6012" s="89" t="s">
        <v>143</v>
      </c>
      <c r="J6012" s="89">
        <v>33</v>
      </c>
      <c r="K6012" s="89" t="s">
        <v>128</v>
      </c>
      <c r="L6012" s="89" t="s">
        <v>34</v>
      </c>
      <c r="M6012" s="89">
        <v>12</v>
      </c>
      <c r="N6012" s="90"/>
      <c r="O6012" s="90">
        <v>-1285263.48</v>
      </c>
      <c r="P6012" s="90">
        <v>-1285263.48</v>
      </c>
      <c r="Q6012" s="90">
        <v>-6251288.75</v>
      </c>
      <c r="R6012" s="90">
        <v>-4966025.2699999996</v>
      </c>
      <c r="S6012" s="90">
        <v>386.381885681526</v>
      </c>
      <c r="T6012" s="89" t="s">
        <v>73</v>
      </c>
    </row>
    <row r="6013" spans="1:20" x14ac:dyDescent="0.55000000000000004">
      <c r="A6013" s="123">
        <v>2568</v>
      </c>
      <c r="B6013" s="88">
        <v>45930</v>
      </c>
      <c r="C6013" s="89" t="s">
        <v>2314</v>
      </c>
      <c r="D6013" s="89">
        <v>1</v>
      </c>
      <c r="E6013" s="89" t="s">
        <v>147</v>
      </c>
      <c r="F6013" s="89" t="s">
        <v>25</v>
      </c>
      <c r="G6013" s="89" t="s">
        <v>182</v>
      </c>
      <c r="H6013" s="89" t="s">
        <v>2349</v>
      </c>
      <c r="I6013" s="89" t="s">
        <v>143</v>
      </c>
      <c r="J6013" s="89">
        <v>33</v>
      </c>
      <c r="K6013" s="89" t="s">
        <v>128</v>
      </c>
      <c r="L6013" s="89" t="s">
        <v>34</v>
      </c>
      <c r="M6013" s="89">
        <v>12</v>
      </c>
      <c r="N6013" s="90"/>
      <c r="O6013" s="90">
        <v>2106356.5099999998</v>
      </c>
      <c r="P6013" s="90">
        <v>2106356.5099999998</v>
      </c>
      <c r="Q6013" s="90">
        <v>-10764763.68</v>
      </c>
      <c r="R6013" s="90">
        <v>-12871120.189999999</v>
      </c>
      <c r="S6013" s="90">
        <v>-611.06085930344204</v>
      </c>
      <c r="T6013" s="89" t="s">
        <v>73</v>
      </c>
    </row>
    <row r="6014" spans="1:20" x14ac:dyDescent="0.55000000000000004">
      <c r="A6014" s="123">
        <v>2568</v>
      </c>
      <c r="B6014" s="88">
        <v>45930</v>
      </c>
      <c r="C6014" s="89" t="s">
        <v>2314</v>
      </c>
      <c r="D6014" s="89">
        <v>1</v>
      </c>
      <c r="E6014" s="89" t="s">
        <v>147</v>
      </c>
      <c r="F6014" s="89" t="s">
        <v>25</v>
      </c>
      <c r="G6014" s="89" t="s">
        <v>172</v>
      </c>
      <c r="H6014" s="89" t="s">
        <v>2350</v>
      </c>
      <c r="I6014" s="89" t="s">
        <v>143</v>
      </c>
      <c r="J6014" s="89">
        <v>33</v>
      </c>
      <c r="K6014" s="89" t="s">
        <v>128</v>
      </c>
      <c r="L6014" s="89" t="s">
        <v>34</v>
      </c>
      <c r="M6014" s="89">
        <v>12</v>
      </c>
      <c r="N6014" s="90"/>
      <c r="O6014" s="90">
        <v>2250256.2000000002</v>
      </c>
      <c r="P6014" s="90">
        <v>2250256.2000000002</v>
      </c>
      <c r="Q6014" s="90">
        <v>4872769.1599999601</v>
      </c>
      <c r="R6014" s="90">
        <v>2622512.9599999599</v>
      </c>
      <c r="S6014" s="90">
        <v>116.542861208424</v>
      </c>
      <c r="T6014" s="89" t="s">
        <v>28</v>
      </c>
    </row>
    <row r="6015" spans="1:20" x14ac:dyDescent="0.55000000000000004">
      <c r="A6015" s="123">
        <v>2568</v>
      </c>
      <c r="B6015" s="88">
        <v>45930</v>
      </c>
      <c r="C6015" s="89" t="s">
        <v>2314</v>
      </c>
      <c r="D6015" s="89">
        <v>1</v>
      </c>
      <c r="E6015" s="89" t="s">
        <v>147</v>
      </c>
      <c r="F6015" s="89" t="s">
        <v>25</v>
      </c>
      <c r="G6015" s="89" t="s">
        <v>186</v>
      </c>
      <c r="H6015" s="89" t="s">
        <v>2351</v>
      </c>
      <c r="I6015" s="89" t="s">
        <v>143</v>
      </c>
      <c r="J6015" s="89">
        <v>33</v>
      </c>
      <c r="K6015" s="89" t="s">
        <v>128</v>
      </c>
      <c r="L6015" s="89" t="s">
        <v>34</v>
      </c>
      <c r="M6015" s="89">
        <v>12</v>
      </c>
      <c r="N6015" s="90"/>
      <c r="O6015" s="90">
        <v>8526049.2300000004</v>
      </c>
      <c r="P6015" s="90">
        <v>8526049.2300000004</v>
      </c>
      <c r="Q6015" s="90">
        <v>-14907222.34</v>
      </c>
      <c r="R6015" s="90">
        <v>-23433271.57</v>
      </c>
      <c r="S6015" s="90">
        <v>-274.843259027253</v>
      </c>
      <c r="T6015" s="89" t="s">
        <v>73</v>
      </c>
    </row>
    <row r="6016" spans="1:20" x14ac:dyDescent="0.55000000000000004">
      <c r="A6016" s="123">
        <v>2568</v>
      </c>
      <c r="B6016" s="88">
        <v>45930</v>
      </c>
      <c r="C6016" s="89" t="s">
        <v>2314</v>
      </c>
      <c r="D6016" s="89">
        <v>1</v>
      </c>
      <c r="E6016" s="89" t="s">
        <v>147</v>
      </c>
      <c r="F6016" s="89" t="s">
        <v>25</v>
      </c>
      <c r="G6016" s="89" t="s">
        <v>162</v>
      </c>
      <c r="H6016" s="89" t="s">
        <v>2352</v>
      </c>
      <c r="I6016" s="89" t="s">
        <v>143</v>
      </c>
      <c r="J6016" s="89">
        <v>33</v>
      </c>
      <c r="K6016" s="89" t="s">
        <v>128</v>
      </c>
      <c r="L6016" s="89" t="s">
        <v>34</v>
      </c>
      <c r="M6016" s="89">
        <v>12</v>
      </c>
      <c r="N6016" s="90"/>
      <c r="O6016" s="90">
        <v>-994178.43</v>
      </c>
      <c r="P6016" s="90">
        <v>-994178.43</v>
      </c>
      <c r="Q6016" s="90">
        <v>-17931474.059999999</v>
      </c>
      <c r="R6016" s="90">
        <v>-16937295.629999999</v>
      </c>
      <c r="S6016" s="90">
        <v>1703.6474659785199</v>
      </c>
      <c r="T6016" s="89" t="s">
        <v>73</v>
      </c>
    </row>
    <row r="6017" spans="1:20" x14ac:dyDescent="0.55000000000000004">
      <c r="A6017" s="123">
        <v>2568</v>
      </c>
      <c r="B6017" s="88">
        <v>45930</v>
      </c>
      <c r="C6017" s="89" t="s">
        <v>2314</v>
      </c>
      <c r="D6017" s="89">
        <v>1</v>
      </c>
      <c r="E6017" s="89" t="s">
        <v>147</v>
      </c>
      <c r="F6017" s="89" t="s">
        <v>25</v>
      </c>
      <c r="G6017" s="89" t="s">
        <v>170</v>
      </c>
      <c r="H6017" s="89" t="s">
        <v>2353</v>
      </c>
      <c r="I6017" s="89" t="s">
        <v>143</v>
      </c>
      <c r="J6017" s="89">
        <v>33</v>
      </c>
      <c r="K6017" s="89" t="s">
        <v>128</v>
      </c>
      <c r="L6017" s="89" t="s">
        <v>34</v>
      </c>
      <c r="M6017" s="89">
        <v>12</v>
      </c>
      <c r="N6017" s="90"/>
      <c r="O6017" s="90">
        <v>8355767.6299999999</v>
      </c>
      <c r="P6017" s="90">
        <v>8355767.6299999999</v>
      </c>
      <c r="Q6017" s="90">
        <v>3531530.3200000101</v>
      </c>
      <c r="R6017" s="90">
        <v>-4824237.3099999903</v>
      </c>
      <c r="S6017" s="90">
        <v>-57.735417302407598</v>
      </c>
      <c r="T6017" s="89" t="s">
        <v>73</v>
      </c>
    </row>
    <row r="6018" spans="1:20" x14ac:dyDescent="0.55000000000000004">
      <c r="A6018" s="123">
        <v>2568</v>
      </c>
      <c r="B6018" s="88">
        <v>45930</v>
      </c>
      <c r="C6018" s="89" t="s">
        <v>2314</v>
      </c>
      <c r="D6018" s="89">
        <v>1</v>
      </c>
      <c r="E6018" s="89" t="s">
        <v>147</v>
      </c>
      <c r="F6018" s="89" t="s">
        <v>25</v>
      </c>
      <c r="G6018" s="89" t="s">
        <v>174</v>
      </c>
      <c r="H6018" s="89" t="s">
        <v>2354</v>
      </c>
      <c r="I6018" s="89" t="s">
        <v>143</v>
      </c>
      <c r="J6018" s="89">
        <v>33</v>
      </c>
      <c r="K6018" s="89" t="s">
        <v>128</v>
      </c>
      <c r="L6018" s="89" t="s">
        <v>34</v>
      </c>
      <c r="M6018" s="89">
        <v>12</v>
      </c>
      <c r="N6018" s="90"/>
      <c r="O6018" s="90">
        <v>-882000</v>
      </c>
      <c r="P6018" s="90">
        <v>-882000</v>
      </c>
      <c r="Q6018" s="90">
        <v>-12989428.630000001</v>
      </c>
      <c r="R6018" s="90">
        <v>-12107428.630000001</v>
      </c>
      <c r="S6018" s="90">
        <v>1372.7243344671199</v>
      </c>
      <c r="T6018" s="89" t="s">
        <v>73</v>
      </c>
    </row>
    <row r="6019" spans="1:20" x14ac:dyDescent="0.55000000000000004">
      <c r="A6019" s="123">
        <v>2568</v>
      </c>
      <c r="B6019" s="88">
        <v>45930</v>
      </c>
      <c r="C6019" s="89" t="s">
        <v>2314</v>
      </c>
      <c r="D6019" s="89">
        <v>1</v>
      </c>
      <c r="E6019" s="89" t="s">
        <v>147</v>
      </c>
      <c r="F6019" s="89" t="s">
        <v>25</v>
      </c>
      <c r="G6019" s="89" t="s">
        <v>188</v>
      </c>
      <c r="H6019" s="89" t="s">
        <v>2355</v>
      </c>
      <c r="I6019" s="89" t="s">
        <v>143</v>
      </c>
      <c r="J6019" s="89">
        <v>33</v>
      </c>
      <c r="K6019" s="89" t="s">
        <v>128</v>
      </c>
      <c r="L6019" s="89" t="s">
        <v>34</v>
      </c>
      <c r="M6019" s="89">
        <v>12</v>
      </c>
      <c r="N6019" s="90"/>
      <c r="O6019" s="90">
        <v>-9873645.6799999997</v>
      </c>
      <c r="P6019" s="90">
        <v>-9873645.6799999997</v>
      </c>
      <c r="Q6019" s="90">
        <v>-11652468.76</v>
      </c>
      <c r="R6019" s="90">
        <v>-1778823.08</v>
      </c>
      <c r="S6019" s="90">
        <v>18.0158690887923</v>
      </c>
      <c r="T6019" s="89" t="s">
        <v>73</v>
      </c>
    </row>
    <row r="6020" spans="1:20" x14ac:dyDescent="0.55000000000000004">
      <c r="A6020" s="123">
        <v>2568</v>
      </c>
      <c r="B6020" s="88">
        <v>45930</v>
      </c>
      <c r="C6020" s="89" t="s">
        <v>2314</v>
      </c>
      <c r="D6020" s="89">
        <v>1</v>
      </c>
      <c r="E6020" s="89" t="s">
        <v>147</v>
      </c>
      <c r="F6020" s="89" t="s">
        <v>25</v>
      </c>
      <c r="G6020" s="89" t="s">
        <v>148</v>
      </c>
      <c r="H6020" s="89" t="s">
        <v>2356</v>
      </c>
      <c r="I6020" s="89" t="s">
        <v>143</v>
      </c>
      <c r="J6020" s="89">
        <v>33</v>
      </c>
      <c r="K6020" s="89" t="s">
        <v>128</v>
      </c>
      <c r="L6020" s="89" t="s">
        <v>34</v>
      </c>
      <c r="M6020" s="89">
        <v>12</v>
      </c>
      <c r="N6020" s="90"/>
      <c r="O6020" s="90">
        <v>-3874537.01</v>
      </c>
      <c r="P6020" s="90">
        <v>-3874537.01</v>
      </c>
      <c r="Q6020" s="90">
        <v>-7417420.2999999803</v>
      </c>
      <c r="R6020" s="90">
        <v>-3542883.28999998</v>
      </c>
      <c r="S6020" s="90">
        <v>91.440171583235994</v>
      </c>
      <c r="T6020" s="89" t="s">
        <v>73</v>
      </c>
    </row>
    <row r="6021" spans="1:20" x14ac:dyDescent="0.55000000000000004">
      <c r="A6021" s="123">
        <v>2568</v>
      </c>
      <c r="B6021" s="88">
        <v>45930</v>
      </c>
      <c r="C6021" s="89" t="s">
        <v>2314</v>
      </c>
      <c r="D6021" s="89">
        <v>1</v>
      </c>
      <c r="E6021" s="89" t="s">
        <v>147</v>
      </c>
      <c r="F6021" s="89" t="s">
        <v>25</v>
      </c>
      <c r="G6021" s="89" t="s">
        <v>150</v>
      </c>
      <c r="H6021" s="89" t="s">
        <v>2357</v>
      </c>
      <c r="I6021" s="89" t="s">
        <v>143</v>
      </c>
      <c r="J6021" s="89">
        <v>33</v>
      </c>
      <c r="K6021" s="89" t="s">
        <v>128</v>
      </c>
      <c r="L6021" s="89" t="s">
        <v>34</v>
      </c>
      <c r="M6021" s="89">
        <v>12</v>
      </c>
      <c r="N6021" s="90"/>
      <c r="O6021" s="90">
        <v>704867.55</v>
      </c>
      <c r="P6021" s="90">
        <v>704867.55</v>
      </c>
      <c r="Q6021" s="90">
        <v>-4638928.51000001</v>
      </c>
      <c r="R6021" s="90">
        <v>-5343796.0600000098</v>
      </c>
      <c r="S6021" s="90">
        <v>-758.12768796066905</v>
      </c>
      <c r="T6021" s="89" t="s">
        <v>73</v>
      </c>
    </row>
    <row r="6022" spans="1:20" x14ac:dyDescent="0.55000000000000004">
      <c r="A6022" s="123">
        <v>2568</v>
      </c>
      <c r="B6022" s="88">
        <v>45930</v>
      </c>
      <c r="C6022" s="89" t="s">
        <v>2314</v>
      </c>
      <c r="D6022" s="89">
        <v>1</v>
      </c>
      <c r="E6022" s="89" t="s">
        <v>198</v>
      </c>
      <c r="F6022" s="89" t="s">
        <v>56</v>
      </c>
      <c r="G6022" s="89" t="s">
        <v>205</v>
      </c>
      <c r="H6022" s="89" t="s">
        <v>2358</v>
      </c>
      <c r="I6022" s="89" t="s">
        <v>143</v>
      </c>
      <c r="J6022" s="89">
        <v>33</v>
      </c>
      <c r="K6022" s="89" t="s">
        <v>128</v>
      </c>
      <c r="L6022" s="89" t="s">
        <v>34</v>
      </c>
      <c r="M6022" s="89">
        <v>12</v>
      </c>
      <c r="N6022" s="90"/>
      <c r="O6022" s="90">
        <v>307720930.33999997</v>
      </c>
      <c r="P6022" s="90">
        <v>307720930.33999997</v>
      </c>
      <c r="Q6022" s="90">
        <v>390066287.549999</v>
      </c>
      <c r="R6022" s="90">
        <v>82345357.209998995</v>
      </c>
      <c r="S6022" s="90">
        <v>26.7597518046679</v>
      </c>
      <c r="T6022" s="89" t="s">
        <v>28</v>
      </c>
    </row>
    <row r="6023" spans="1:20" x14ac:dyDescent="0.55000000000000004">
      <c r="A6023" s="123">
        <v>2568</v>
      </c>
      <c r="B6023" s="88">
        <v>45930</v>
      </c>
      <c r="C6023" s="89" t="s">
        <v>2314</v>
      </c>
      <c r="D6023" s="89">
        <v>1</v>
      </c>
      <c r="E6023" s="89" t="s">
        <v>198</v>
      </c>
      <c r="F6023" s="89" t="s">
        <v>25</v>
      </c>
      <c r="G6023" s="89" t="s">
        <v>225</v>
      </c>
      <c r="H6023" s="89" t="s">
        <v>2359</v>
      </c>
      <c r="I6023" s="89" t="s">
        <v>143</v>
      </c>
      <c r="J6023" s="89">
        <v>33</v>
      </c>
      <c r="K6023" s="89" t="s">
        <v>128</v>
      </c>
      <c r="L6023" s="89" t="s">
        <v>34</v>
      </c>
      <c r="M6023" s="89">
        <v>12</v>
      </c>
      <c r="N6023" s="90"/>
      <c r="O6023" s="90">
        <v>-2697118.9</v>
      </c>
      <c r="P6023" s="90">
        <v>-2697118.9</v>
      </c>
      <c r="Q6023" s="90">
        <v>-4068369.21000002</v>
      </c>
      <c r="R6023" s="90">
        <v>-1371250.3100000201</v>
      </c>
      <c r="S6023" s="90">
        <v>50.841299951589797</v>
      </c>
      <c r="T6023" s="89" t="s">
        <v>73</v>
      </c>
    </row>
    <row r="6024" spans="1:20" x14ac:dyDescent="0.55000000000000004">
      <c r="A6024" s="123">
        <v>2568</v>
      </c>
      <c r="B6024" s="88">
        <v>45930</v>
      </c>
      <c r="C6024" s="89" t="s">
        <v>2314</v>
      </c>
      <c r="D6024" s="89">
        <v>1</v>
      </c>
      <c r="E6024" s="89" t="s">
        <v>198</v>
      </c>
      <c r="F6024" s="89" t="s">
        <v>25</v>
      </c>
      <c r="G6024" s="89" t="s">
        <v>221</v>
      </c>
      <c r="H6024" s="89" t="s">
        <v>2360</v>
      </c>
      <c r="I6024" s="89" t="s">
        <v>143</v>
      </c>
      <c r="J6024" s="89">
        <v>33</v>
      </c>
      <c r="K6024" s="89" t="s">
        <v>128</v>
      </c>
      <c r="L6024" s="89" t="s">
        <v>34</v>
      </c>
      <c r="M6024" s="89">
        <v>12</v>
      </c>
      <c r="N6024" s="90"/>
      <c r="O6024" s="90">
        <v>656381.16</v>
      </c>
      <c r="P6024" s="90">
        <v>656381.16</v>
      </c>
      <c r="Q6024" s="90">
        <v>514762.72000001703</v>
      </c>
      <c r="R6024" s="90">
        <v>-141618.43999998301</v>
      </c>
      <c r="S6024" s="90">
        <v>-21.5756405927286</v>
      </c>
      <c r="T6024" s="89" t="s">
        <v>73</v>
      </c>
    </row>
    <row r="6025" spans="1:20" x14ac:dyDescent="0.55000000000000004">
      <c r="A6025" s="123">
        <v>2568</v>
      </c>
      <c r="B6025" s="88">
        <v>45930</v>
      </c>
      <c r="C6025" s="89" t="s">
        <v>2314</v>
      </c>
      <c r="D6025" s="89">
        <v>1</v>
      </c>
      <c r="E6025" s="89" t="s">
        <v>198</v>
      </c>
      <c r="F6025" s="89" t="s">
        <v>25</v>
      </c>
      <c r="G6025" s="89" t="s">
        <v>217</v>
      </c>
      <c r="H6025" s="89" t="s">
        <v>2361</v>
      </c>
      <c r="I6025" s="89" t="s">
        <v>143</v>
      </c>
      <c r="J6025" s="89">
        <v>33</v>
      </c>
      <c r="K6025" s="89" t="s">
        <v>128</v>
      </c>
      <c r="L6025" s="89" t="s">
        <v>34</v>
      </c>
      <c r="M6025" s="89">
        <v>12</v>
      </c>
      <c r="N6025" s="90"/>
      <c r="O6025" s="90">
        <v>1473220.07</v>
      </c>
      <c r="P6025" s="90">
        <v>1473220.07</v>
      </c>
      <c r="Q6025" s="90">
        <v>-10279028.689999999</v>
      </c>
      <c r="R6025" s="90">
        <v>-11752248.76</v>
      </c>
      <c r="S6025" s="90">
        <v>-797.72526856764898</v>
      </c>
      <c r="T6025" s="89" t="s">
        <v>73</v>
      </c>
    </row>
    <row r="6026" spans="1:20" x14ac:dyDescent="0.55000000000000004">
      <c r="A6026" s="123">
        <v>2568</v>
      </c>
      <c r="B6026" s="88">
        <v>45930</v>
      </c>
      <c r="C6026" s="89" t="s">
        <v>2314</v>
      </c>
      <c r="D6026" s="89">
        <v>1</v>
      </c>
      <c r="E6026" s="89" t="s">
        <v>198</v>
      </c>
      <c r="F6026" s="89" t="s">
        <v>25</v>
      </c>
      <c r="G6026" s="89" t="s">
        <v>213</v>
      </c>
      <c r="H6026" s="89" t="s">
        <v>2362</v>
      </c>
      <c r="I6026" s="89" t="s">
        <v>143</v>
      </c>
      <c r="J6026" s="89">
        <v>33</v>
      </c>
      <c r="K6026" s="89" t="s">
        <v>128</v>
      </c>
      <c r="L6026" s="89" t="s">
        <v>34</v>
      </c>
      <c r="M6026" s="89">
        <v>12</v>
      </c>
      <c r="N6026" s="90"/>
      <c r="O6026" s="90">
        <v>5822588.3499999996</v>
      </c>
      <c r="P6026" s="90">
        <v>5822588.3499999996</v>
      </c>
      <c r="Q6026" s="90">
        <v>-2007105.44000007</v>
      </c>
      <c r="R6026" s="90">
        <v>-7829693.7900000699</v>
      </c>
      <c r="S6026" s="90">
        <v>-134.47101734403199</v>
      </c>
      <c r="T6026" s="89" t="s">
        <v>73</v>
      </c>
    </row>
    <row r="6027" spans="1:20" x14ac:dyDescent="0.55000000000000004">
      <c r="A6027" s="123">
        <v>2568</v>
      </c>
      <c r="B6027" s="88">
        <v>45930</v>
      </c>
      <c r="C6027" s="89" t="s">
        <v>2314</v>
      </c>
      <c r="D6027" s="89">
        <v>1</v>
      </c>
      <c r="E6027" s="89" t="s">
        <v>198</v>
      </c>
      <c r="F6027" s="89" t="s">
        <v>25</v>
      </c>
      <c r="G6027" s="89" t="s">
        <v>211</v>
      </c>
      <c r="H6027" s="89" t="s">
        <v>2363</v>
      </c>
      <c r="I6027" s="89" t="s">
        <v>143</v>
      </c>
      <c r="J6027" s="89">
        <v>33</v>
      </c>
      <c r="K6027" s="89" t="s">
        <v>128</v>
      </c>
      <c r="L6027" s="89" t="s">
        <v>34</v>
      </c>
      <c r="M6027" s="89">
        <v>12</v>
      </c>
      <c r="N6027" s="90"/>
      <c r="O6027" s="90">
        <v>11118614.33</v>
      </c>
      <c r="P6027" s="90">
        <v>11118614.33</v>
      </c>
      <c r="Q6027" s="90">
        <v>-24280684.68</v>
      </c>
      <c r="R6027" s="90">
        <v>-35399299.009999998</v>
      </c>
      <c r="S6027" s="90">
        <v>-318.37869323775698</v>
      </c>
      <c r="T6027" s="89" t="s">
        <v>73</v>
      </c>
    </row>
    <row r="6028" spans="1:20" x14ac:dyDescent="0.55000000000000004">
      <c r="A6028" s="123">
        <v>2568</v>
      </c>
      <c r="B6028" s="88">
        <v>45930</v>
      </c>
      <c r="C6028" s="89" t="s">
        <v>2314</v>
      </c>
      <c r="D6028" s="89">
        <v>1</v>
      </c>
      <c r="E6028" s="89" t="s">
        <v>198</v>
      </c>
      <c r="F6028" s="89" t="s">
        <v>25</v>
      </c>
      <c r="G6028" s="89" t="s">
        <v>207</v>
      </c>
      <c r="H6028" s="89" t="s">
        <v>2364</v>
      </c>
      <c r="I6028" s="89" t="s">
        <v>143</v>
      </c>
      <c r="J6028" s="89">
        <v>33</v>
      </c>
      <c r="K6028" s="89" t="s">
        <v>128</v>
      </c>
      <c r="L6028" s="89" t="s">
        <v>34</v>
      </c>
      <c r="M6028" s="89">
        <v>12</v>
      </c>
      <c r="N6028" s="90"/>
      <c r="O6028" s="90">
        <v>-2908594.36</v>
      </c>
      <c r="P6028" s="90">
        <v>-2908594.36</v>
      </c>
      <c r="Q6028" s="90">
        <v>-7071653.1100000096</v>
      </c>
      <c r="R6028" s="90">
        <v>-4163058.7500000098</v>
      </c>
      <c r="S6028" s="90">
        <v>143.12957513951901</v>
      </c>
      <c r="T6028" s="89" t="s">
        <v>73</v>
      </c>
    </row>
    <row r="6029" spans="1:20" x14ac:dyDescent="0.55000000000000004">
      <c r="A6029" s="123">
        <v>2568</v>
      </c>
      <c r="B6029" s="88">
        <v>45930</v>
      </c>
      <c r="C6029" s="89" t="s">
        <v>2314</v>
      </c>
      <c r="D6029" s="89">
        <v>1</v>
      </c>
      <c r="E6029" s="89" t="s">
        <v>198</v>
      </c>
      <c r="F6029" s="89" t="s">
        <v>25</v>
      </c>
      <c r="G6029" s="89" t="s">
        <v>227</v>
      </c>
      <c r="H6029" s="89" t="s">
        <v>2365</v>
      </c>
      <c r="I6029" s="89" t="s">
        <v>143</v>
      </c>
      <c r="J6029" s="89">
        <v>33</v>
      </c>
      <c r="K6029" s="89" t="s">
        <v>128</v>
      </c>
      <c r="L6029" s="89" t="s">
        <v>34</v>
      </c>
      <c r="M6029" s="89">
        <v>12</v>
      </c>
      <c r="N6029" s="90"/>
      <c r="O6029" s="90">
        <v>-757559.85</v>
      </c>
      <c r="P6029" s="90">
        <v>-757559.85</v>
      </c>
      <c r="Q6029" s="90">
        <v>-9443741.8599999994</v>
      </c>
      <c r="R6029" s="90">
        <v>-8686182.0099999998</v>
      </c>
      <c r="S6029" s="90">
        <v>1146.6001016289299</v>
      </c>
      <c r="T6029" s="89" t="s">
        <v>73</v>
      </c>
    </row>
    <row r="6030" spans="1:20" x14ac:dyDescent="0.55000000000000004">
      <c r="A6030" s="123">
        <v>2568</v>
      </c>
      <c r="B6030" s="88">
        <v>45930</v>
      </c>
      <c r="C6030" s="89" t="s">
        <v>2314</v>
      </c>
      <c r="D6030" s="89">
        <v>1</v>
      </c>
      <c r="E6030" s="89" t="s">
        <v>198</v>
      </c>
      <c r="F6030" s="89" t="s">
        <v>25</v>
      </c>
      <c r="G6030" s="89" t="s">
        <v>223</v>
      </c>
      <c r="H6030" s="89" t="s">
        <v>2366</v>
      </c>
      <c r="I6030" s="89" t="s">
        <v>143</v>
      </c>
      <c r="J6030" s="89">
        <v>33</v>
      </c>
      <c r="K6030" s="89" t="s">
        <v>128</v>
      </c>
      <c r="L6030" s="89" t="s">
        <v>34</v>
      </c>
      <c r="M6030" s="89">
        <v>12</v>
      </c>
      <c r="N6030" s="90"/>
      <c r="O6030" s="90">
        <v>198093.18</v>
      </c>
      <c r="P6030" s="90">
        <v>198093.18</v>
      </c>
      <c r="Q6030" s="90">
        <v>-1842112.9399999899</v>
      </c>
      <c r="R6030" s="90">
        <v>-2040206.1199999901</v>
      </c>
      <c r="S6030" s="90">
        <v>-1029.9224435692299</v>
      </c>
      <c r="T6030" s="89" t="s">
        <v>73</v>
      </c>
    </row>
    <row r="6031" spans="1:20" x14ac:dyDescent="0.55000000000000004">
      <c r="A6031" s="123">
        <v>2568</v>
      </c>
      <c r="B6031" s="88">
        <v>45930</v>
      </c>
      <c r="C6031" s="89" t="s">
        <v>2314</v>
      </c>
      <c r="D6031" s="89">
        <v>1</v>
      </c>
      <c r="E6031" s="89" t="s">
        <v>198</v>
      </c>
      <c r="F6031" s="89" t="s">
        <v>25</v>
      </c>
      <c r="G6031" s="89" t="s">
        <v>209</v>
      </c>
      <c r="H6031" s="89" t="s">
        <v>2367</v>
      </c>
      <c r="I6031" s="89" t="s">
        <v>143</v>
      </c>
      <c r="J6031" s="89">
        <v>33</v>
      </c>
      <c r="K6031" s="89" t="s">
        <v>128</v>
      </c>
      <c r="L6031" s="89" t="s">
        <v>34</v>
      </c>
      <c r="M6031" s="89">
        <v>12</v>
      </c>
      <c r="N6031" s="90"/>
      <c r="O6031" s="90">
        <v>2016263.46</v>
      </c>
      <c r="P6031" s="90">
        <v>2016263.46</v>
      </c>
      <c r="Q6031" s="90">
        <v>-8684028.3000000007</v>
      </c>
      <c r="R6031" s="90">
        <v>-10700291.76</v>
      </c>
      <c r="S6031" s="90">
        <v>-530.69908631880901</v>
      </c>
      <c r="T6031" s="89" t="s">
        <v>73</v>
      </c>
    </row>
    <row r="6032" spans="1:20" x14ac:dyDescent="0.55000000000000004">
      <c r="A6032" s="123">
        <v>2568</v>
      </c>
      <c r="B6032" s="88">
        <v>45930</v>
      </c>
      <c r="C6032" s="89" t="s">
        <v>2314</v>
      </c>
      <c r="D6032" s="89">
        <v>1</v>
      </c>
      <c r="E6032" s="89" t="s">
        <v>198</v>
      </c>
      <c r="F6032" s="89" t="s">
        <v>25</v>
      </c>
      <c r="G6032" s="89" t="s">
        <v>219</v>
      </c>
      <c r="H6032" s="89" t="s">
        <v>2368</v>
      </c>
      <c r="I6032" s="89" t="s">
        <v>143</v>
      </c>
      <c r="J6032" s="89">
        <v>33</v>
      </c>
      <c r="K6032" s="89" t="s">
        <v>128</v>
      </c>
      <c r="L6032" s="89" t="s">
        <v>34</v>
      </c>
      <c r="M6032" s="89">
        <v>12</v>
      </c>
      <c r="N6032" s="90"/>
      <c r="O6032" s="90">
        <v>7395171.0700000003</v>
      </c>
      <c r="P6032" s="90">
        <v>7395171.0700000003</v>
      </c>
      <c r="Q6032" s="90">
        <v>-4941116.18</v>
      </c>
      <c r="R6032" s="90">
        <v>-12336287.25</v>
      </c>
      <c r="S6032" s="90">
        <v>-166.81544122819099</v>
      </c>
      <c r="T6032" s="89" t="s">
        <v>73</v>
      </c>
    </row>
    <row r="6033" spans="1:20" x14ac:dyDescent="0.55000000000000004">
      <c r="A6033" s="123">
        <v>2568</v>
      </c>
      <c r="B6033" s="88">
        <v>45930</v>
      </c>
      <c r="C6033" s="89" t="s">
        <v>2314</v>
      </c>
      <c r="D6033" s="89">
        <v>1</v>
      </c>
      <c r="E6033" s="89" t="s">
        <v>198</v>
      </c>
      <c r="F6033" s="89" t="s">
        <v>25</v>
      </c>
      <c r="G6033" s="89" t="s">
        <v>215</v>
      </c>
      <c r="H6033" s="89" t="s">
        <v>2369</v>
      </c>
      <c r="I6033" s="89" t="s">
        <v>143</v>
      </c>
      <c r="J6033" s="89">
        <v>33</v>
      </c>
      <c r="K6033" s="89" t="s">
        <v>128</v>
      </c>
      <c r="L6033" s="89" t="s">
        <v>34</v>
      </c>
      <c r="M6033" s="89">
        <v>12</v>
      </c>
      <c r="N6033" s="90"/>
      <c r="O6033" s="90">
        <v>21172825.18</v>
      </c>
      <c r="P6033" s="90">
        <v>21172825.18</v>
      </c>
      <c r="Q6033" s="90">
        <v>22932494.300000001</v>
      </c>
      <c r="R6033" s="90">
        <v>1759669.12</v>
      </c>
      <c r="S6033" s="90">
        <v>8.3109793097531295</v>
      </c>
      <c r="T6033" s="89" t="s">
        <v>28</v>
      </c>
    </row>
    <row r="6034" spans="1:20" x14ac:dyDescent="0.55000000000000004">
      <c r="A6034" s="123">
        <v>2568</v>
      </c>
      <c r="B6034" s="88">
        <v>45930</v>
      </c>
      <c r="C6034" s="89" t="s">
        <v>2314</v>
      </c>
      <c r="D6034" s="89">
        <v>1</v>
      </c>
      <c r="E6034" s="89" t="s">
        <v>198</v>
      </c>
      <c r="F6034" s="89" t="s">
        <v>25</v>
      </c>
      <c r="G6034" s="89" t="s">
        <v>199</v>
      </c>
      <c r="H6034" s="89" t="s">
        <v>2370</v>
      </c>
      <c r="I6034" s="89" t="s">
        <v>143</v>
      </c>
      <c r="J6034" s="89">
        <v>33</v>
      </c>
      <c r="K6034" s="89" t="s">
        <v>128</v>
      </c>
      <c r="L6034" s="89" t="s">
        <v>34</v>
      </c>
      <c r="M6034" s="89">
        <v>12</v>
      </c>
      <c r="N6034" s="90"/>
      <c r="O6034" s="90">
        <v>5155296.54</v>
      </c>
      <c r="P6034" s="90">
        <v>5155296.54</v>
      </c>
      <c r="Q6034" s="90">
        <v>-7357304.1099999603</v>
      </c>
      <c r="R6034" s="90">
        <v>-12512600.65</v>
      </c>
      <c r="S6034" s="90">
        <v>-242.71349965835299</v>
      </c>
      <c r="T6034" s="89" t="s">
        <v>73</v>
      </c>
    </row>
    <row r="6035" spans="1:20" x14ac:dyDescent="0.55000000000000004">
      <c r="A6035" s="123">
        <v>2568</v>
      </c>
      <c r="B6035" s="88">
        <v>45930</v>
      </c>
      <c r="C6035" s="89" t="s">
        <v>2314</v>
      </c>
      <c r="D6035" s="89">
        <v>1</v>
      </c>
      <c r="E6035" s="89" t="s">
        <v>198</v>
      </c>
      <c r="F6035" s="89" t="s">
        <v>25</v>
      </c>
      <c r="G6035" s="89" t="s">
        <v>203</v>
      </c>
      <c r="H6035" s="89" t="s">
        <v>2371</v>
      </c>
      <c r="I6035" s="89" t="s">
        <v>143</v>
      </c>
      <c r="J6035" s="89">
        <v>33</v>
      </c>
      <c r="K6035" s="89" t="s">
        <v>128</v>
      </c>
      <c r="L6035" s="89" t="s">
        <v>34</v>
      </c>
      <c r="M6035" s="89">
        <v>12</v>
      </c>
      <c r="N6035" s="90"/>
      <c r="O6035" s="90">
        <v>6661783.2400000002</v>
      </c>
      <c r="P6035" s="90">
        <v>6661783.2400000002</v>
      </c>
      <c r="Q6035" s="90">
        <v>-6242809.4400000004</v>
      </c>
      <c r="R6035" s="90">
        <v>-12904592.68</v>
      </c>
      <c r="S6035" s="90">
        <v>-193.71078606274199</v>
      </c>
      <c r="T6035" s="89" t="s">
        <v>73</v>
      </c>
    </row>
    <row r="6036" spans="1:20" x14ac:dyDescent="0.55000000000000004">
      <c r="A6036" s="123">
        <v>2568</v>
      </c>
      <c r="B6036" s="88">
        <v>45930</v>
      </c>
      <c r="C6036" s="89" t="s">
        <v>2314</v>
      </c>
      <c r="D6036" s="89">
        <v>1</v>
      </c>
      <c r="E6036" s="89" t="s">
        <v>198</v>
      </c>
      <c r="F6036" s="89" t="s">
        <v>25</v>
      </c>
      <c r="G6036" s="89" t="s">
        <v>201</v>
      </c>
      <c r="H6036" s="89" t="s">
        <v>2372</v>
      </c>
      <c r="I6036" s="89" t="s">
        <v>143</v>
      </c>
      <c r="J6036" s="89">
        <v>33</v>
      </c>
      <c r="K6036" s="89" t="s">
        <v>128</v>
      </c>
      <c r="L6036" s="89" t="s">
        <v>34</v>
      </c>
      <c r="M6036" s="89">
        <v>12</v>
      </c>
      <c r="N6036" s="90"/>
      <c r="O6036" s="90">
        <v>1836944.51</v>
      </c>
      <c r="P6036" s="90">
        <v>1836944.51</v>
      </c>
      <c r="Q6036" s="90">
        <v>-2723395.2399999802</v>
      </c>
      <c r="R6036" s="90">
        <v>-4560339.7499999804</v>
      </c>
      <c r="S6036" s="90">
        <v>-248.25680499189301</v>
      </c>
      <c r="T6036" s="89" t="s">
        <v>73</v>
      </c>
    </row>
    <row r="6037" spans="1:20" x14ac:dyDescent="0.55000000000000004">
      <c r="A6037" s="123">
        <v>2568</v>
      </c>
      <c r="B6037" s="88">
        <v>45930</v>
      </c>
      <c r="C6037" s="89" t="s">
        <v>2314</v>
      </c>
      <c r="D6037" s="89">
        <v>1</v>
      </c>
      <c r="E6037" s="89" t="s">
        <v>229</v>
      </c>
      <c r="F6037" s="89" t="s">
        <v>56</v>
      </c>
      <c r="G6037" s="89" t="s">
        <v>234</v>
      </c>
      <c r="H6037" s="89" t="s">
        <v>2373</v>
      </c>
      <c r="I6037" s="89" t="s">
        <v>143</v>
      </c>
      <c r="J6037" s="89">
        <v>33</v>
      </c>
      <c r="K6037" s="89" t="s">
        <v>128</v>
      </c>
      <c r="L6037" s="89" t="s">
        <v>34</v>
      </c>
      <c r="M6037" s="89">
        <v>12</v>
      </c>
      <c r="N6037" s="90"/>
      <c r="O6037" s="90">
        <v>-76529504.209999993</v>
      </c>
      <c r="P6037" s="90">
        <v>-76529504.209999993</v>
      </c>
      <c r="Q6037" s="90">
        <v>-116887675.797001</v>
      </c>
      <c r="R6037" s="90">
        <v>-40358171.587001003</v>
      </c>
      <c r="S6037" s="90">
        <v>52.735441061079598</v>
      </c>
      <c r="T6037" s="89" t="s">
        <v>73</v>
      </c>
    </row>
    <row r="6038" spans="1:20" x14ac:dyDescent="0.55000000000000004">
      <c r="A6038" s="123">
        <v>2568</v>
      </c>
      <c r="B6038" s="88">
        <v>45930</v>
      </c>
      <c r="C6038" s="89" t="s">
        <v>2314</v>
      </c>
      <c r="D6038" s="89">
        <v>1</v>
      </c>
      <c r="E6038" s="89" t="s">
        <v>229</v>
      </c>
      <c r="F6038" s="89" t="s">
        <v>56</v>
      </c>
      <c r="G6038" s="89" t="s">
        <v>236</v>
      </c>
      <c r="H6038" s="89" t="s">
        <v>2374</v>
      </c>
      <c r="I6038" s="89" t="s">
        <v>143</v>
      </c>
      <c r="J6038" s="89">
        <v>33</v>
      </c>
      <c r="K6038" s="89" t="s">
        <v>128</v>
      </c>
      <c r="L6038" s="89" t="s">
        <v>34</v>
      </c>
      <c r="M6038" s="89">
        <v>12</v>
      </c>
      <c r="N6038" s="90"/>
      <c r="O6038" s="90">
        <v>57769635.049999997</v>
      </c>
      <c r="P6038" s="90">
        <v>57769635.049999997</v>
      </c>
      <c r="Q6038" s="90">
        <v>5149246.6399995703</v>
      </c>
      <c r="R6038" s="90">
        <v>-52620388.410000399</v>
      </c>
      <c r="S6038" s="90">
        <v>-91.086586170151705</v>
      </c>
      <c r="T6038" s="89" t="s">
        <v>73</v>
      </c>
    </row>
    <row r="6039" spans="1:20" x14ac:dyDescent="0.55000000000000004">
      <c r="A6039" s="123">
        <v>2568</v>
      </c>
      <c r="B6039" s="88">
        <v>45930</v>
      </c>
      <c r="C6039" s="89" t="s">
        <v>2314</v>
      </c>
      <c r="D6039" s="89">
        <v>1</v>
      </c>
      <c r="E6039" s="89" t="s">
        <v>229</v>
      </c>
      <c r="F6039" s="89" t="s">
        <v>25</v>
      </c>
      <c r="G6039" s="89" t="s">
        <v>238</v>
      </c>
      <c r="H6039" s="89" t="s">
        <v>2375</v>
      </c>
      <c r="I6039" s="89" t="s">
        <v>143</v>
      </c>
      <c r="J6039" s="89">
        <v>33</v>
      </c>
      <c r="K6039" s="89" t="s">
        <v>128</v>
      </c>
      <c r="L6039" s="89" t="s">
        <v>34</v>
      </c>
      <c r="M6039" s="89">
        <v>12</v>
      </c>
      <c r="N6039" s="90"/>
      <c r="O6039" s="90">
        <v>-500202.72</v>
      </c>
      <c r="P6039" s="90">
        <v>-500202.72</v>
      </c>
      <c r="Q6039" s="90">
        <v>-8261465.2799999705</v>
      </c>
      <c r="R6039" s="90">
        <v>-7761262.5599999698</v>
      </c>
      <c r="S6039" s="90">
        <v>1551.6234217998599</v>
      </c>
      <c r="T6039" s="89" t="s">
        <v>73</v>
      </c>
    </row>
    <row r="6040" spans="1:20" x14ac:dyDescent="0.55000000000000004">
      <c r="A6040" s="123">
        <v>2568</v>
      </c>
      <c r="B6040" s="88">
        <v>45930</v>
      </c>
      <c r="C6040" s="89" t="s">
        <v>2314</v>
      </c>
      <c r="D6040" s="89">
        <v>1</v>
      </c>
      <c r="E6040" s="89" t="s">
        <v>229</v>
      </c>
      <c r="F6040" s="89" t="s">
        <v>25</v>
      </c>
      <c r="G6040" s="89" t="s">
        <v>240</v>
      </c>
      <c r="H6040" s="89" t="s">
        <v>2376</v>
      </c>
      <c r="I6040" s="89" t="s">
        <v>143</v>
      </c>
      <c r="J6040" s="89">
        <v>33</v>
      </c>
      <c r="K6040" s="89" t="s">
        <v>128</v>
      </c>
      <c r="L6040" s="89" t="s">
        <v>34</v>
      </c>
      <c r="M6040" s="89">
        <v>12</v>
      </c>
      <c r="N6040" s="90"/>
      <c r="O6040" s="90">
        <v>-488149.68</v>
      </c>
      <c r="P6040" s="90">
        <v>-488149.68</v>
      </c>
      <c r="Q6040" s="90">
        <v>-5211618.6899999902</v>
      </c>
      <c r="R6040" s="90">
        <v>-4723469.0099999905</v>
      </c>
      <c r="S6040" s="90">
        <v>967.62718557963399</v>
      </c>
      <c r="T6040" s="89" t="s">
        <v>73</v>
      </c>
    </row>
    <row r="6041" spans="1:20" x14ac:dyDescent="0.55000000000000004">
      <c r="A6041" s="123">
        <v>2568</v>
      </c>
      <c r="B6041" s="88">
        <v>45930</v>
      </c>
      <c r="C6041" s="89" t="s">
        <v>2314</v>
      </c>
      <c r="D6041" s="89">
        <v>1</v>
      </c>
      <c r="E6041" s="89" t="s">
        <v>229</v>
      </c>
      <c r="F6041" s="89" t="s">
        <v>25</v>
      </c>
      <c r="G6041" s="89" t="s">
        <v>242</v>
      </c>
      <c r="H6041" s="89" t="s">
        <v>2377</v>
      </c>
      <c r="I6041" s="89" t="s">
        <v>143</v>
      </c>
      <c r="J6041" s="89">
        <v>33</v>
      </c>
      <c r="K6041" s="89" t="s">
        <v>128</v>
      </c>
      <c r="L6041" s="89" t="s">
        <v>34</v>
      </c>
      <c r="M6041" s="89">
        <v>12</v>
      </c>
      <c r="N6041" s="90"/>
      <c r="O6041" s="90">
        <v>-4776590.03</v>
      </c>
      <c r="P6041" s="90">
        <v>-4776590.03</v>
      </c>
      <c r="Q6041" s="90">
        <v>435164.50000005402</v>
      </c>
      <c r="R6041" s="90">
        <v>5211754.5300000496</v>
      </c>
      <c r="S6041" s="90">
        <v>-109.110359006466</v>
      </c>
      <c r="T6041" s="89" t="s">
        <v>28</v>
      </c>
    </row>
    <row r="6042" spans="1:20" x14ac:dyDescent="0.55000000000000004">
      <c r="A6042" s="123">
        <v>2568</v>
      </c>
      <c r="B6042" s="88">
        <v>45930</v>
      </c>
      <c r="C6042" s="89" t="s">
        <v>2314</v>
      </c>
      <c r="D6042" s="89">
        <v>1</v>
      </c>
      <c r="E6042" s="89" t="s">
        <v>229</v>
      </c>
      <c r="F6042" s="89" t="s">
        <v>25</v>
      </c>
      <c r="G6042" s="89" t="s">
        <v>244</v>
      </c>
      <c r="H6042" s="89" t="s">
        <v>2378</v>
      </c>
      <c r="I6042" s="89" t="s">
        <v>143</v>
      </c>
      <c r="J6042" s="89">
        <v>33</v>
      </c>
      <c r="K6042" s="89" t="s">
        <v>128</v>
      </c>
      <c r="L6042" s="89" t="s">
        <v>34</v>
      </c>
      <c r="M6042" s="89">
        <v>12</v>
      </c>
      <c r="N6042" s="90"/>
      <c r="O6042" s="90">
        <v>4400090.3099999996</v>
      </c>
      <c r="P6042" s="90">
        <v>4400090.3099999996</v>
      </c>
      <c r="Q6042" s="90">
        <v>4078761.6300000702</v>
      </c>
      <c r="R6042" s="90">
        <v>-321328.67999993998</v>
      </c>
      <c r="S6042" s="90">
        <v>-7.3027746560033702</v>
      </c>
      <c r="T6042" s="89" t="s">
        <v>73</v>
      </c>
    </row>
    <row r="6043" spans="1:20" x14ac:dyDescent="0.55000000000000004">
      <c r="A6043" s="123">
        <v>2568</v>
      </c>
      <c r="B6043" s="88">
        <v>45930</v>
      </c>
      <c r="C6043" s="89" t="s">
        <v>2314</v>
      </c>
      <c r="D6043" s="89">
        <v>1</v>
      </c>
      <c r="E6043" s="89" t="s">
        <v>229</v>
      </c>
      <c r="F6043" s="89" t="s">
        <v>25</v>
      </c>
      <c r="G6043" s="89" t="s">
        <v>246</v>
      </c>
      <c r="H6043" s="89" t="s">
        <v>2379</v>
      </c>
      <c r="I6043" s="89" t="s">
        <v>143</v>
      </c>
      <c r="J6043" s="89">
        <v>33</v>
      </c>
      <c r="K6043" s="89" t="s">
        <v>128</v>
      </c>
      <c r="L6043" s="89" t="s">
        <v>34</v>
      </c>
      <c r="M6043" s="89">
        <v>12</v>
      </c>
      <c r="N6043" s="90"/>
      <c r="O6043" s="90">
        <v>1884372.13</v>
      </c>
      <c r="P6043" s="90">
        <v>1884372.13</v>
      </c>
      <c r="Q6043" s="90">
        <v>-4455070.7761000199</v>
      </c>
      <c r="R6043" s="90">
        <v>-6339442.9061000198</v>
      </c>
      <c r="S6043" s="90">
        <v>-336.422026476268</v>
      </c>
      <c r="T6043" s="89" t="s">
        <v>73</v>
      </c>
    </row>
    <row r="6044" spans="1:20" x14ac:dyDescent="0.55000000000000004">
      <c r="A6044" s="123">
        <v>2568</v>
      </c>
      <c r="B6044" s="88">
        <v>45930</v>
      </c>
      <c r="C6044" s="89" t="s">
        <v>2314</v>
      </c>
      <c r="D6044" s="89">
        <v>1</v>
      </c>
      <c r="E6044" s="89" t="s">
        <v>229</v>
      </c>
      <c r="F6044" s="89" t="s">
        <v>25</v>
      </c>
      <c r="G6044" s="89" t="s">
        <v>230</v>
      </c>
      <c r="H6044" s="89" t="s">
        <v>2380</v>
      </c>
      <c r="I6044" s="89" t="s">
        <v>143</v>
      </c>
      <c r="J6044" s="89">
        <v>33</v>
      </c>
      <c r="K6044" s="89" t="s">
        <v>128</v>
      </c>
      <c r="L6044" s="89" t="s">
        <v>34</v>
      </c>
      <c r="M6044" s="89">
        <v>12</v>
      </c>
      <c r="N6044" s="90"/>
      <c r="O6044" s="90">
        <v>-2189651.29</v>
      </c>
      <c r="P6044" s="90">
        <v>-2189651.29</v>
      </c>
      <c r="Q6044" s="90">
        <v>-7393407.1600000001</v>
      </c>
      <c r="R6044" s="90">
        <v>-5203755.87</v>
      </c>
      <c r="S6044" s="90">
        <v>237.65226425619599</v>
      </c>
      <c r="T6044" s="89" t="s">
        <v>73</v>
      </c>
    </row>
    <row r="6045" spans="1:20" x14ac:dyDescent="0.55000000000000004">
      <c r="A6045" s="123">
        <v>2568</v>
      </c>
      <c r="B6045" s="88">
        <v>45930</v>
      </c>
      <c r="C6045" s="89" t="s">
        <v>2314</v>
      </c>
      <c r="D6045" s="89">
        <v>1</v>
      </c>
      <c r="E6045" s="89" t="s">
        <v>229</v>
      </c>
      <c r="F6045" s="89" t="s">
        <v>25</v>
      </c>
      <c r="G6045" s="89" t="s">
        <v>232</v>
      </c>
      <c r="H6045" s="89" t="s">
        <v>2381</v>
      </c>
      <c r="I6045" s="89" t="s">
        <v>143</v>
      </c>
      <c r="J6045" s="89">
        <v>33</v>
      </c>
      <c r="K6045" s="89" t="s">
        <v>128</v>
      </c>
      <c r="L6045" s="89" t="s">
        <v>34</v>
      </c>
      <c r="M6045" s="89">
        <v>12</v>
      </c>
      <c r="N6045" s="90"/>
      <c r="O6045" s="90">
        <v>5209518.0800000001</v>
      </c>
      <c r="P6045" s="90">
        <v>5209518.0800000001</v>
      </c>
      <c r="Q6045" s="90">
        <v>-6071979.0899999896</v>
      </c>
      <c r="R6045" s="90">
        <v>-11281497.17</v>
      </c>
      <c r="S6045" s="90">
        <v>-216.555485493199</v>
      </c>
      <c r="T6045" s="89" t="s">
        <v>73</v>
      </c>
    </row>
    <row r="6046" spans="1:20" x14ac:dyDescent="0.55000000000000004">
      <c r="A6046" s="123">
        <v>2568</v>
      </c>
      <c r="B6046" s="88">
        <v>45930</v>
      </c>
      <c r="C6046" s="89" t="s">
        <v>2314</v>
      </c>
      <c r="D6046" s="89">
        <v>1</v>
      </c>
      <c r="E6046" s="89" t="s">
        <v>248</v>
      </c>
      <c r="F6046" s="89" t="s">
        <v>56</v>
      </c>
      <c r="G6046" s="89" t="s">
        <v>251</v>
      </c>
      <c r="H6046" s="89" t="s">
        <v>2382</v>
      </c>
      <c r="I6046" s="89" t="s">
        <v>143</v>
      </c>
      <c r="J6046" s="89">
        <v>33</v>
      </c>
      <c r="K6046" s="89" t="s">
        <v>128</v>
      </c>
      <c r="L6046" s="89" t="s">
        <v>34</v>
      </c>
      <c r="M6046" s="89">
        <v>12</v>
      </c>
      <c r="N6046" s="90"/>
      <c r="O6046" s="90">
        <v>1581214</v>
      </c>
      <c r="P6046" s="90">
        <v>1581214</v>
      </c>
      <c r="Q6046" s="90">
        <v>42127573.920000799</v>
      </c>
      <c r="R6046" s="90">
        <v>40546359.920000799</v>
      </c>
      <c r="S6046" s="90">
        <v>2564.2550546605798</v>
      </c>
      <c r="T6046" s="89" t="s">
        <v>28</v>
      </c>
    </row>
    <row r="6047" spans="1:20" x14ac:dyDescent="0.55000000000000004">
      <c r="A6047" s="123">
        <v>2568</v>
      </c>
      <c r="B6047" s="88">
        <v>45930</v>
      </c>
      <c r="C6047" s="89" t="s">
        <v>2314</v>
      </c>
      <c r="D6047" s="89">
        <v>1</v>
      </c>
      <c r="E6047" s="89" t="s">
        <v>248</v>
      </c>
      <c r="F6047" s="89" t="s">
        <v>25</v>
      </c>
      <c r="G6047" s="89" t="s">
        <v>257</v>
      </c>
      <c r="H6047" s="89" t="s">
        <v>2383</v>
      </c>
      <c r="I6047" s="89" t="s">
        <v>143</v>
      </c>
      <c r="J6047" s="89">
        <v>33</v>
      </c>
      <c r="K6047" s="89" t="s">
        <v>128</v>
      </c>
      <c r="L6047" s="89" t="s">
        <v>34</v>
      </c>
      <c r="M6047" s="89">
        <v>12</v>
      </c>
      <c r="N6047" s="90"/>
      <c r="O6047" s="90">
        <v>-7679679.4100000001</v>
      </c>
      <c r="P6047" s="90">
        <v>-7679679.4100000001</v>
      </c>
      <c r="Q6047" s="90">
        <v>-9147428.4199999701</v>
      </c>
      <c r="R6047" s="90">
        <v>-1467749.00999996</v>
      </c>
      <c r="S6047" s="90">
        <v>19.112113040666099</v>
      </c>
      <c r="T6047" s="89" t="s">
        <v>73</v>
      </c>
    </row>
    <row r="6048" spans="1:20" x14ac:dyDescent="0.55000000000000004">
      <c r="A6048" s="123">
        <v>2568</v>
      </c>
      <c r="B6048" s="88">
        <v>45930</v>
      </c>
      <c r="C6048" s="89" t="s">
        <v>2314</v>
      </c>
      <c r="D6048" s="89">
        <v>1</v>
      </c>
      <c r="E6048" s="89" t="s">
        <v>248</v>
      </c>
      <c r="F6048" s="89" t="s">
        <v>25</v>
      </c>
      <c r="G6048" s="89" t="s">
        <v>259</v>
      </c>
      <c r="H6048" s="89" t="s">
        <v>2384</v>
      </c>
      <c r="I6048" s="89" t="s">
        <v>143</v>
      </c>
      <c r="J6048" s="89">
        <v>33</v>
      </c>
      <c r="K6048" s="89" t="s">
        <v>128</v>
      </c>
      <c r="L6048" s="89" t="s">
        <v>34</v>
      </c>
      <c r="M6048" s="89">
        <v>12</v>
      </c>
      <c r="N6048" s="90"/>
      <c r="O6048" s="90">
        <v>11361.2</v>
      </c>
      <c r="P6048" s="90">
        <v>11361.2</v>
      </c>
      <c r="Q6048" s="90">
        <v>-5733043.4000000097</v>
      </c>
      <c r="R6048" s="90">
        <v>-5744404.5999999996</v>
      </c>
      <c r="S6048" s="90">
        <v>-50561.600887230197</v>
      </c>
      <c r="T6048" s="89" t="s">
        <v>73</v>
      </c>
    </row>
    <row r="6049" spans="1:20" x14ac:dyDescent="0.55000000000000004">
      <c r="A6049" s="123">
        <v>2568</v>
      </c>
      <c r="B6049" s="88">
        <v>45930</v>
      </c>
      <c r="C6049" s="89" t="s">
        <v>2314</v>
      </c>
      <c r="D6049" s="89">
        <v>1</v>
      </c>
      <c r="E6049" s="89" t="s">
        <v>248</v>
      </c>
      <c r="F6049" s="89" t="s">
        <v>25</v>
      </c>
      <c r="G6049" s="89" t="s">
        <v>263</v>
      </c>
      <c r="H6049" s="89" t="s">
        <v>2385</v>
      </c>
      <c r="I6049" s="89" t="s">
        <v>143</v>
      </c>
      <c r="J6049" s="89">
        <v>33</v>
      </c>
      <c r="K6049" s="89" t="s">
        <v>128</v>
      </c>
      <c r="L6049" s="89" t="s">
        <v>34</v>
      </c>
      <c r="M6049" s="89">
        <v>12</v>
      </c>
      <c r="N6049" s="90"/>
      <c r="O6049" s="90">
        <v>6019941.7400000002</v>
      </c>
      <c r="P6049" s="90">
        <v>6019941.7400000002</v>
      </c>
      <c r="Q6049" s="90">
        <v>-7012181.9399999902</v>
      </c>
      <c r="R6049" s="90">
        <v>-13032123.68</v>
      </c>
      <c r="S6049" s="90">
        <v>-216.482554862732</v>
      </c>
      <c r="T6049" s="89" t="s">
        <v>73</v>
      </c>
    </row>
    <row r="6050" spans="1:20" x14ac:dyDescent="0.55000000000000004">
      <c r="A6050" s="123">
        <v>2568</v>
      </c>
      <c r="B6050" s="88">
        <v>45930</v>
      </c>
      <c r="C6050" s="89" t="s">
        <v>2314</v>
      </c>
      <c r="D6050" s="89">
        <v>1</v>
      </c>
      <c r="E6050" s="89" t="s">
        <v>248</v>
      </c>
      <c r="F6050" s="89" t="s">
        <v>25</v>
      </c>
      <c r="G6050" s="89" t="s">
        <v>261</v>
      </c>
      <c r="H6050" s="89" t="s">
        <v>2386</v>
      </c>
      <c r="I6050" s="89" t="s">
        <v>143</v>
      </c>
      <c r="J6050" s="89">
        <v>33</v>
      </c>
      <c r="K6050" s="89" t="s">
        <v>128</v>
      </c>
      <c r="L6050" s="89" t="s">
        <v>34</v>
      </c>
      <c r="M6050" s="89">
        <v>12</v>
      </c>
      <c r="N6050" s="90"/>
      <c r="O6050" s="90">
        <v>128779.3</v>
      </c>
      <c r="P6050" s="90">
        <v>128779.3</v>
      </c>
      <c r="Q6050" s="90">
        <v>6373379.0099999597</v>
      </c>
      <c r="R6050" s="90">
        <v>6244599.7099999599</v>
      </c>
      <c r="S6050" s="90">
        <v>4849.0710152951297</v>
      </c>
      <c r="T6050" s="89" t="s">
        <v>28</v>
      </c>
    </row>
    <row r="6051" spans="1:20" x14ac:dyDescent="0.55000000000000004">
      <c r="A6051" s="123">
        <v>2568</v>
      </c>
      <c r="B6051" s="88">
        <v>45930</v>
      </c>
      <c r="C6051" s="89" t="s">
        <v>2314</v>
      </c>
      <c r="D6051" s="89">
        <v>1</v>
      </c>
      <c r="E6051" s="89" t="s">
        <v>248</v>
      </c>
      <c r="F6051" s="89" t="s">
        <v>25</v>
      </c>
      <c r="G6051" s="89" t="s">
        <v>255</v>
      </c>
      <c r="H6051" s="89" t="s">
        <v>2387</v>
      </c>
      <c r="I6051" s="89" t="s">
        <v>143</v>
      </c>
      <c r="J6051" s="89">
        <v>33</v>
      </c>
      <c r="K6051" s="89" t="s">
        <v>128</v>
      </c>
      <c r="L6051" s="89" t="s">
        <v>34</v>
      </c>
      <c r="M6051" s="89">
        <v>12</v>
      </c>
      <c r="N6051" s="90"/>
      <c r="O6051" s="90">
        <v>1588082.14</v>
      </c>
      <c r="P6051" s="90">
        <v>1588082.14</v>
      </c>
      <c r="Q6051" s="90">
        <v>-3481617.75000002</v>
      </c>
      <c r="R6051" s="90">
        <v>-5069699.8900000202</v>
      </c>
      <c r="S6051" s="90">
        <v>-319.23411027089702</v>
      </c>
      <c r="T6051" s="89" t="s">
        <v>73</v>
      </c>
    </row>
    <row r="6052" spans="1:20" x14ac:dyDescent="0.55000000000000004">
      <c r="A6052" s="123">
        <v>2568</v>
      </c>
      <c r="B6052" s="88">
        <v>45930</v>
      </c>
      <c r="C6052" s="89" t="s">
        <v>2314</v>
      </c>
      <c r="D6052" s="89">
        <v>1</v>
      </c>
      <c r="E6052" s="89" t="s">
        <v>248</v>
      </c>
      <c r="F6052" s="89" t="s">
        <v>25</v>
      </c>
      <c r="G6052" s="89" t="s">
        <v>253</v>
      </c>
      <c r="H6052" s="89" t="s">
        <v>2388</v>
      </c>
      <c r="I6052" s="89" t="s">
        <v>143</v>
      </c>
      <c r="J6052" s="89">
        <v>33</v>
      </c>
      <c r="K6052" s="89" t="s">
        <v>128</v>
      </c>
      <c r="L6052" s="89" t="s">
        <v>34</v>
      </c>
      <c r="M6052" s="89">
        <v>12</v>
      </c>
      <c r="N6052" s="90"/>
      <c r="O6052" s="90">
        <v>56794.75</v>
      </c>
      <c r="P6052" s="90">
        <v>56794.75</v>
      </c>
      <c r="Q6052" s="90">
        <v>90928.860000014305</v>
      </c>
      <c r="R6052" s="90">
        <v>34134.110000014298</v>
      </c>
      <c r="S6052" s="90">
        <v>60.100819177854099</v>
      </c>
      <c r="T6052" s="89" t="s">
        <v>28</v>
      </c>
    </row>
    <row r="6053" spans="1:20" x14ac:dyDescent="0.55000000000000004">
      <c r="A6053" s="123">
        <v>2568</v>
      </c>
      <c r="B6053" s="88">
        <v>45930</v>
      </c>
      <c r="C6053" s="89" t="s">
        <v>2314</v>
      </c>
      <c r="D6053" s="89">
        <v>1</v>
      </c>
      <c r="E6053" s="89" t="s">
        <v>248</v>
      </c>
      <c r="F6053" s="89" t="s">
        <v>25</v>
      </c>
      <c r="G6053" s="89" t="s">
        <v>249</v>
      </c>
      <c r="H6053" s="89" t="s">
        <v>2389</v>
      </c>
      <c r="I6053" s="89" t="s">
        <v>143</v>
      </c>
      <c r="J6053" s="89">
        <v>33</v>
      </c>
      <c r="K6053" s="89" t="s">
        <v>128</v>
      </c>
      <c r="L6053" s="89" t="s">
        <v>34</v>
      </c>
      <c r="M6053" s="89">
        <v>12</v>
      </c>
      <c r="N6053" s="90"/>
      <c r="O6053" s="90">
        <v>-4090186.8</v>
      </c>
      <c r="P6053" s="90">
        <v>-4090186.8</v>
      </c>
      <c r="Q6053" s="90">
        <v>-4564123.3800000204</v>
      </c>
      <c r="R6053" s="90">
        <v>-473936.58000001998</v>
      </c>
      <c r="S6053" s="90">
        <v>11.587162229363701</v>
      </c>
      <c r="T6053" s="89" t="s">
        <v>73</v>
      </c>
    </row>
    <row r="6054" spans="1:20" x14ac:dyDescent="0.55000000000000004">
      <c r="A6054" s="123">
        <v>2568</v>
      </c>
      <c r="B6054" s="88">
        <v>45930</v>
      </c>
      <c r="C6054" s="89" t="s">
        <v>2314</v>
      </c>
      <c r="D6054" s="89">
        <v>1</v>
      </c>
      <c r="E6054" s="89" t="s">
        <v>265</v>
      </c>
      <c r="F6054" s="89" t="s">
        <v>56</v>
      </c>
      <c r="G6054" s="89" t="s">
        <v>278</v>
      </c>
      <c r="H6054" s="89" t="s">
        <v>2390</v>
      </c>
      <c r="I6054" s="89" t="s">
        <v>143</v>
      </c>
      <c r="J6054" s="89">
        <v>33</v>
      </c>
      <c r="K6054" s="89" t="s">
        <v>128</v>
      </c>
      <c r="L6054" s="89" t="s">
        <v>34</v>
      </c>
      <c r="M6054" s="89">
        <v>12</v>
      </c>
      <c r="N6054" s="90"/>
      <c r="O6054" s="90">
        <v>15490901.210000001</v>
      </c>
      <c r="P6054" s="90">
        <v>15490901.210000001</v>
      </c>
      <c r="Q6054" s="90">
        <v>48423001.299999803</v>
      </c>
      <c r="R6054" s="90">
        <v>32932100.089999799</v>
      </c>
      <c r="S6054" s="90">
        <v>212.589956152718</v>
      </c>
      <c r="T6054" s="89" t="s">
        <v>28</v>
      </c>
    </row>
    <row r="6055" spans="1:20" x14ac:dyDescent="0.55000000000000004">
      <c r="A6055" s="123">
        <v>2568</v>
      </c>
      <c r="B6055" s="88">
        <v>45930</v>
      </c>
      <c r="C6055" s="89" t="s">
        <v>2314</v>
      </c>
      <c r="D6055" s="89">
        <v>1</v>
      </c>
      <c r="E6055" s="89" t="s">
        <v>265</v>
      </c>
      <c r="F6055" s="89" t="s">
        <v>25</v>
      </c>
      <c r="G6055" s="89" t="s">
        <v>266</v>
      </c>
      <c r="H6055" s="89" t="s">
        <v>2391</v>
      </c>
      <c r="I6055" s="89" t="s">
        <v>143</v>
      </c>
      <c r="J6055" s="89">
        <v>33</v>
      </c>
      <c r="K6055" s="89" t="s">
        <v>128</v>
      </c>
      <c r="L6055" s="89" t="s">
        <v>34</v>
      </c>
      <c r="M6055" s="89">
        <v>12</v>
      </c>
      <c r="N6055" s="90"/>
      <c r="O6055" s="90">
        <v>-961276.15</v>
      </c>
      <c r="P6055" s="90">
        <v>-961276.15</v>
      </c>
      <c r="Q6055" s="90">
        <v>-1781979.6200000399</v>
      </c>
      <c r="R6055" s="90">
        <v>-820703.47000004002</v>
      </c>
      <c r="S6055" s="90">
        <v>85.376451917593101</v>
      </c>
      <c r="T6055" s="89" t="s">
        <v>73</v>
      </c>
    </row>
    <row r="6056" spans="1:20" x14ac:dyDescent="0.55000000000000004">
      <c r="A6056" s="123">
        <v>2568</v>
      </c>
      <c r="B6056" s="88">
        <v>45930</v>
      </c>
      <c r="C6056" s="89" t="s">
        <v>2314</v>
      </c>
      <c r="D6056" s="89">
        <v>1</v>
      </c>
      <c r="E6056" s="89" t="s">
        <v>265</v>
      </c>
      <c r="F6056" s="89" t="s">
        <v>25</v>
      </c>
      <c r="G6056" s="89" t="s">
        <v>268</v>
      </c>
      <c r="H6056" s="89" t="s">
        <v>2392</v>
      </c>
      <c r="I6056" s="89" t="s">
        <v>143</v>
      </c>
      <c r="J6056" s="89">
        <v>33</v>
      </c>
      <c r="K6056" s="89" t="s">
        <v>128</v>
      </c>
      <c r="L6056" s="89" t="s">
        <v>34</v>
      </c>
      <c r="M6056" s="89">
        <v>12</v>
      </c>
      <c r="N6056" s="90"/>
      <c r="O6056" s="90">
        <v>-14208855.51</v>
      </c>
      <c r="P6056" s="90">
        <v>-14208855.51</v>
      </c>
      <c r="Q6056" s="90">
        <v>-8949354.9799999893</v>
      </c>
      <c r="R6056" s="90">
        <v>5259500.5300000096</v>
      </c>
      <c r="S6056" s="90">
        <v>-37.015652149453203</v>
      </c>
      <c r="T6056" s="89" t="s">
        <v>28</v>
      </c>
    </row>
    <row r="6057" spans="1:20" x14ac:dyDescent="0.55000000000000004">
      <c r="A6057" s="123">
        <v>2568</v>
      </c>
      <c r="B6057" s="88">
        <v>45930</v>
      </c>
      <c r="C6057" s="89" t="s">
        <v>2314</v>
      </c>
      <c r="D6057" s="89">
        <v>1</v>
      </c>
      <c r="E6057" s="89" t="s">
        <v>265</v>
      </c>
      <c r="F6057" s="89" t="s">
        <v>25</v>
      </c>
      <c r="G6057" s="89" t="s">
        <v>274</v>
      </c>
      <c r="H6057" s="89" t="s">
        <v>2393</v>
      </c>
      <c r="I6057" s="89" t="s">
        <v>143</v>
      </c>
      <c r="J6057" s="89">
        <v>33</v>
      </c>
      <c r="K6057" s="89" t="s">
        <v>128</v>
      </c>
      <c r="L6057" s="89" t="s">
        <v>34</v>
      </c>
      <c r="M6057" s="89">
        <v>12</v>
      </c>
      <c r="N6057" s="90"/>
      <c r="O6057" s="90">
        <v>-39928437.579999998</v>
      </c>
      <c r="P6057" s="90">
        <v>-39928437.579999998</v>
      </c>
      <c r="Q6057" s="90">
        <v>-31982261.359999899</v>
      </c>
      <c r="R6057" s="90">
        <v>7946176.2200001003</v>
      </c>
      <c r="S6057" s="90">
        <v>-19.901044723022899</v>
      </c>
      <c r="T6057" s="89" t="s">
        <v>28</v>
      </c>
    </row>
    <row r="6058" spans="1:20" x14ac:dyDescent="0.55000000000000004">
      <c r="A6058" s="123">
        <v>2568</v>
      </c>
      <c r="B6058" s="88">
        <v>45930</v>
      </c>
      <c r="C6058" s="89" t="s">
        <v>2314</v>
      </c>
      <c r="D6058" s="89">
        <v>1</v>
      </c>
      <c r="E6058" s="89" t="s">
        <v>265</v>
      </c>
      <c r="F6058" s="89" t="s">
        <v>25</v>
      </c>
      <c r="G6058" s="89" t="s">
        <v>276</v>
      </c>
      <c r="H6058" s="89" t="s">
        <v>2394</v>
      </c>
      <c r="I6058" s="89" t="s">
        <v>143</v>
      </c>
      <c r="J6058" s="89">
        <v>33</v>
      </c>
      <c r="K6058" s="89" t="s">
        <v>128</v>
      </c>
      <c r="L6058" s="89" t="s">
        <v>34</v>
      </c>
      <c r="M6058" s="89">
        <v>12</v>
      </c>
      <c r="N6058" s="90"/>
      <c r="O6058" s="90">
        <v>-3422049.9</v>
      </c>
      <c r="P6058" s="90">
        <v>-3422049.9</v>
      </c>
      <c r="Q6058" s="90">
        <v>5798263.6699999897</v>
      </c>
      <c r="R6058" s="90">
        <v>9220313.5699999891</v>
      </c>
      <c r="S6058" s="90">
        <v>-269.43831444421602</v>
      </c>
      <c r="T6058" s="89" t="s">
        <v>28</v>
      </c>
    </row>
    <row r="6059" spans="1:20" x14ac:dyDescent="0.55000000000000004">
      <c r="A6059" s="123">
        <v>2568</v>
      </c>
      <c r="B6059" s="88">
        <v>45930</v>
      </c>
      <c r="C6059" s="89" t="s">
        <v>2314</v>
      </c>
      <c r="D6059" s="89">
        <v>1</v>
      </c>
      <c r="E6059" s="89" t="s">
        <v>265</v>
      </c>
      <c r="F6059" s="89" t="s">
        <v>25</v>
      </c>
      <c r="G6059" s="89" t="s">
        <v>272</v>
      </c>
      <c r="H6059" s="89" t="s">
        <v>2395</v>
      </c>
      <c r="I6059" s="89" t="s">
        <v>143</v>
      </c>
      <c r="J6059" s="89">
        <v>33</v>
      </c>
      <c r="K6059" s="89" t="s">
        <v>128</v>
      </c>
      <c r="L6059" s="89" t="s">
        <v>34</v>
      </c>
      <c r="M6059" s="89">
        <v>12</v>
      </c>
      <c r="N6059" s="90"/>
      <c r="O6059" s="90">
        <v>-4107494.71</v>
      </c>
      <c r="P6059" s="90">
        <v>-4107494.71</v>
      </c>
      <c r="Q6059" s="90">
        <v>-6417306.5099999998</v>
      </c>
      <c r="R6059" s="90">
        <v>-2309811.7999999998</v>
      </c>
      <c r="S6059" s="90">
        <v>56.234078509622698</v>
      </c>
      <c r="T6059" s="89" t="s">
        <v>73</v>
      </c>
    </row>
    <row r="6060" spans="1:20" x14ac:dyDescent="0.55000000000000004">
      <c r="A6060" s="123">
        <v>2568</v>
      </c>
      <c r="B6060" s="88">
        <v>45930</v>
      </c>
      <c r="C6060" s="89" t="s">
        <v>2314</v>
      </c>
      <c r="D6060" s="89">
        <v>1</v>
      </c>
      <c r="E6060" s="89" t="s">
        <v>265</v>
      </c>
      <c r="F6060" s="89" t="s">
        <v>25</v>
      </c>
      <c r="G6060" s="89" t="s">
        <v>270</v>
      </c>
      <c r="H6060" s="89" t="s">
        <v>2396</v>
      </c>
      <c r="I6060" s="89" t="s">
        <v>143</v>
      </c>
      <c r="J6060" s="89">
        <v>33</v>
      </c>
      <c r="K6060" s="89" t="s">
        <v>128</v>
      </c>
      <c r="L6060" s="89" t="s">
        <v>34</v>
      </c>
      <c r="M6060" s="89">
        <v>12</v>
      </c>
      <c r="N6060" s="90"/>
      <c r="O6060" s="90">
        <v>-4385270</v>
      </c>
      <c r="P6060" s="90">
        <v>-4385270</v>
      </c>
      <c r="Q6060" s="90">
        <v>-13776.609999942801</v>
      </c>
      <c r="R6060" s="90">
        <v>4371493.3900000602</v>
      </c>
      <c r="S6060" s="90">
        <v>-99.685843517048099</v>
      </c>
      <c r="T6060" s="89" t="s">
        <v>28</v>
      </c>
    </row>
    <row r="6061" spans="1:20" x14ac:dyDescent="0.55000000000000004">
      <c r="A6061" s="123">
        <v>2568</v>
      </c>
      <c r="B6061" s="88">
        <v>45930</v>
      </c>
      <c r="C6061" s="89" t="s">
        <v>2314</v>
      </c>
      <c r="D6061" s="89">
        <v>1</v>
      </c>
      <c r="E6061" s="89" t="s">
        <v>280</v>
      </c>
      <c r="F6061" s="89" t="s">
        <v>49</v>
      </c>
      <c r="G6061" s="89" t="s">
        <v>283</v>
      </c>
      <c r="H6061" s="89" t="s">
        <v>2397</v>
      </c>
      <c r="I6061" s="89" t="s">
        <v>143</v>
      </c>
      <c r="J6061" s="89">
        <v>33</v>
      </c>
      <c r="K6061" s="89" t="s">
        <v>128</v>
      </c>
      <c r="L6061" s="89" t="s">
        <v>34</v>
      </c>
      <c r="M6061" s="89">
        <v>12</v>
      </c>
      <c r="N6061" s="90"/>
      <c r="O6061" s="90">
        <v>-77100000</v>
      </c>
      <c r="P6061" s="90">
        <v>-77100000</v>
      </c>
      <c r="Q6061" s="90">
        <v>-149415230.000002</v>
      </c>
      <c r="R6061" s="90">
        <v>-72315230.000001997</v>
      </c>
      <c r="S6061" s="90">
        <v>93.794072632946794</v>
      </c>
      <c r="T6061" s="89" t="s">
        <v>73</v>
      </c>
    </row>
    <row r="6062" spans="1:20" x14ac:dyDescent="0.55000000000000004">
      <c r="A6062" s="123">
        <v>2568</v>
      </c>
      <c r="B6062" s="88">
        <v>45930</v>
      </c>
      <c r="C6062" s="89" t="s">
        <v>2314</v>
      </c>
      <c r="D6062" s="89">
        <v>1</v>
      </c>
      <c r="E6062" s="89" t="s">
        <v>280</v>
      </c>
      <c r="F6062" s="89" t="s">
        <v>25</v>
      </c>
      <c r="G6062" s="89" t="s">
        <v>287</v>
      </c>
      <c r="H6062" s="89" t="s">
        <v>2398</v>
      </c>
      <c r="I6062" s="89" t="s">
        <v>143</v>
      </c>
      <c r="J6062" s="89">
        <v>33</v>
      </c>
      <c r="K6062" s="89" t="s">
        <v>128</v>
      </c>
      <c r="L6062" s="89" t="s">
        <v>34</v>
      </c>
      <c r="M6062" s="89">
        <v>12</v>
      </c>
      <c r="N6062" s="90"/>
      <c r="O6062" s="90">
        <v>1557690</v>
      </c>
      <c r="P6062" s="90">
        <v>1557690</v>
      </c>
      <c r="Q6062" s="90">
        <v>-14088075.92</v>
      </c>
      <c r="R6062" s="90">
        <v>-15645765.92</v>
      </c>
      <c r="S6062" s="90">
        <v>-1004.42102857436</v>
      </c>
      <c r="T6062" s="89" t="s">
        <v>73</v>
      </c>
    </row>
    <row r="6063" spans="1:20" x14ac:dyDescent="0.55000000000000004">
      <c r="A6063" s="123">
        <v>2568</v>
      </c>
      <c r="B6063" s="88">
        <v>45930</v>
      </c>
      <c r="C6063" s="89" t="s">
        <v>2314</v>
      </c>
      <c r="D6063" s="89">
        <v>1</v>
      </c>
      <c r="E6063" s="89" t="s">
        <v>280</v>
      </c>
      <c r="F6063" s="89" t="s">
        <v>56</v>
      </c>
      <c r="G6063" s="89" t="s">
        <v>281</v>
      </c>
      <c r="H6063" s="89" t="s">
        <v>2399</v>
      </c>
      <c r="I6063" s="89" t="s">
        <v>143</v>
      </c>
      <c r="J6063" s="89">
        <v>33</v>
      </c>
      <c r="K6063" s="89" t="s">
        <v>128</v>
      </c>
      <c r="L6063" s="89" t="s">
        <v>34</v>
      </c>
      <c r="M6063" s="89">
        <v>12</v>
      </c>
      <c r="N6063" s="90"/>
      <c r="O6063" s="90">
        <v>73256420</v>
      </c>
      <c r="P6063" s="90">
        <v>73256420</v>
      </c>
      <c r="Q6063" s="90">
        <v>72136331</v>
      </c>
      <c r="R6063" s="90">
        <v>-1120089</v>
      </c>
      <c r="S6063" s="90">
        <v>-1.5289977315298799</v>
      </c>
      <c r="T6063" s="89" t="s">
        <v>73</v>
      </c>
    </row>
    <row r="6064" spans="1:20" x14ac:dyDescent="0.55000000000000004">
      <c r="A6064" s="123">
        <v>2568</v>
      </c>
      <c r="B6064" s="88">
        <v>45930</v>
      </c>
      <c r="C6064" s="89" t="s">
        <v>2314</v>
      </c>
      <c r="D6064" s="89">
        <v>1</v>
      </c>
      <c r="E6064" s="89" t="s">
        <v>280</v>
      </c>
      <c r="F6064" s="89" t="s">
        <v>25</v>
      </c>
      <c r="G6064" s="89" t="s">
        <v>285</v>
      </c>
      <c r="H6064" s="89" t="s">
        <v>2400</v>
      </c>
      <c r="I6064" s="89" t="s">
        <v>143</v>
      </c>
      <c r="J6064" s="89">
        <v>33</v>
      </c>
      <c r="K6064" s="89" t="s">
        <v>128</v>
      </c>
      <c r="L6064" s="89" t="s">
        <v>34</v>
      </c>
      <c r="M6064" s="89">
        <v>12</v>
      </c>
      <c r="N6064" s="90"/>
      <c r="O6064" s="90">
        <v>9156540</v>
      </c>
      <c r="P6064" s="90">
        <v>9156540</v>
      </c>
      <c r="Q6064" s="90">
        <v>-2380382.9300000002</v>
      </c>
      <c r="R6064" s="90">
        <v>-11536922.93</v>
      </c>
      <c r="S6064" s="90">
        <v>-125.99653286066599</v>
      </c>
      <c r="T6064" s="89" t="s">
        <v>73</v>
      </c>
    </row>
    <row r="6065" spans="1:20" x14ac:dyDescent="0.55000000000000004">
      <c r="A6065" s="123">
        <v>2568</v>
      </c>
      <c r="B6065" s="88">
        <v>45930</v>
      </c>
      <c r="C6065" s="89" t="s">
        <v>2314</v>
      </c>
      <c r="D6065" s="89">
        <v>1</v>
      </c>
      <c r="E6065" s="89" t="s">
        <v>280</v>
      </c>
      <c r="F6065" s="89" t="s">
        <v>25</v>
      </c>
      <c r="G6065" s="89" t="s">
        <v>289</v>
      </c>
      <c r="H6065" s="89" t="s">
        <v>2401</v>
      </c>
      <c r="I6065" s="89" t="s">
        <v>143</v>
      </c>
      <c r="J6065" s="89">
        <v>33</v>
      </c>
      <c r="K6065" s="89" t="s">
        <v>128</v>
      </c>
      <c r="L6065" s="89" t="s">
        <v>34</v>
      </c>
      <c r="M6065" s="89">
        <v>12</v>
      </c>
      <c r="N6065" s="90"/>
      <c r="O6065" s="90">
        <v>-2090560</v>
      </c>
      <c r="P6065" s="90">
        <v>-2090560</v>
      </c>
      <c r="Q6065" s="90">
        <v>-7022277.6800000602</v>
      </c>
      <c r="R6065" s="90">
        <v>-4931717.6800000602</v>
      </c>
      <c r="S6065" s="90">
        <v>235.90414434410201</v>
      </c>
      <c r="T6065" s="89" t="s">
        <v>73</v>
      </c>
    </row>
    <row r="6066" spans="1:20" x14ac:dyDescent="0.55000000000000004">
      <c r="A6066" s="123">
        <v>2568</v>
      </c>
      <c r="B6066" s="88">
        <v>45930</v>
      </c>
      <c r="C6066" s="89" t="s">
        <v>2314</v>
      </c>
      <c r="D6066" s="89">
        <v>1</v>
      </c>
      <c r="E6066" s="89" t="s">
        <v>280</v>
      </c>
      <c r="F6066" s="89" t="s">
        <v>25</v>
      </c>
      <c r="G6066" s="89" t="s">
        <v>293</v>
      </c>
      <c r="H6066" s="89" t="s">
        <v>2402</v>
      </c>
      <c r="I6066" s="89" t="s">
        <v>143</v>
      </c>
      <c r="J6066" s="89">
        <v>33</v>
      </c>
      <c r="K6066" s="89" t="s">
        <v>128</v>
      </c>
      <c r="L6066" s="89" t="s">
        <v>34</v>
      </c>
      <c r="M6066" s="89">
        <v>12</v>
      </c>
      <c r="N6066" s="90"/>
      <c r="O6066" s="90">
        <v>31964030</v>
      </c>
      <c r="P6066" s="90">
        <v>31964030</v>
      </c>
      <c r="Q6066" s="90">
        <v>3204309.1699999599</v>
      </c>
      <c r="R6066" s="90">
        <v>-28759720.829999998</v>
      </c>
      <c r="S6066" s="90">
        <v>-89.975265415531297</v>
      </c>
      <c r="T6066" s="89" t="s">
        <v>73</v>
      </c>
    </row>
    <row r="6067" spans="1:20" x14ac:dyDescent="0.55000000000000004">
      <c r="A6067" s="123">
        <v>2568</v>
      </c>
      <c r="B6067" s="88">
        <v>45930</v>
      </c>
      <c r="C6067" s="89" t="s">
        <v>2314</v>
      </c>
      <c r="D6067" s="89">
        <v>1</v>
      </c>
      <c r="E6067" s="89" t="s">
        <v>280</v>
      </c>
      <c r="F6067" s="89" t="s">
        <v>25</v>
      </c>
      <c r="G6067" s="89" t="s">
        <v>295</v>
      </c>
      <c r="H6067" s="89" t="s">
        <v>2403</v>
      </c>
      <c r="I6067" s="89" t="s">
        <v>143</v>
      </c>
      <c r="J6067" s="89">
        <v>33</v>
      </c>
      <c r="K6067" s="89" t="s">
        <v>128</v>
      </c>
      <c r="L6067" s="89" t="s">
        <v>34</v>
      </c>
      <c r="M6067" s="89">
        <v>12</v>
      </c>
      <c r="N6067" s="90"/>
      <c r="O6067" s="90">
        <v>-6257540</v>
      </c>
      <c r="P6067" s="90">
        <v>-6257540</v>
      </c>
      <c r="Q6067" s="90">
        <v>-5034521.8099999698</v>
      </c>
      <c r="R6067" s="90">
        <v>1223018.19000003</v>
      </c>
      <c r="S6067" s="90">
        <v>-19.544712299082899</v>
      </c>
      <c r="T6067" s="89" t="s">
        <v>28</v>
      </c>
    </row>
    <row r="6068" spans="1:20" x14ac:dyDescent="0.55000000000000004">
      <c r="A6068" s="123">
        <v>2568</v>
      </c>
      <c r="B6068" s="88">
        <v>45930</v>
      </c>
      <c r="C6068" s="89" t="s">
        <v>2314</v>
      </c>
      <c r="D6068" s="89">
        <v>1</v>
      </c>
      <c r="E6068" s="89" t="s">
        <v>280</v>
      </c>
      <c r="F6068" s="89" t="s">
        <v>25</v>
      </c>
      <c r="G6068" s="89" t="s">
        <v>297</v>
      </c>
      <c r="H6068" s="89" t="s">
        <v>2404</v>
      </c>
      <c r="I6068" s="89" t="s">
        <v>143</v>
      </c>
      <c r="J6068" s="89">
        <v>33</v>
      </c>
      <c r="K6068" s="89" t="s">
        <v>128</v>
      </c>
      <c r="L6068" s="89" t="s">
        <v>34</v>
      </c>
      <c r="M6068" s="89">
        <v>12</v>
      </c>
      <c r="N6068" s="90"/>
      <c r="O6068" s="90">
        <v>-19763690</v>
      </c>
      <c r="P6068" s="90">
        <v>-19763690</v>
      </c>
      <c r="Q6068" s="90">
        <v>-16981576.809999999</v>
      </c>
      <c r="R6068" s="90">
        <v>2782113.19</v>
      </c>
      <c r="S6068" s="90">
        <v>-14.0768914610581</v>
      </c>
      <c r="T6068" s="89" t="s">
        <v>28</v>
      </c>
    </row>
    <row r="6069" spans="1:20" x14ac:dyDescent="0.55000000000000004">
      <c r="A6069" s="123">
        <v>2568</v>
      </c>
      <c r="B6069" s="88">
        <v>45930</v>
      </c>
      <c r="C6069" s="89" t="s">
        <v>2314</v>
      </c>
      <c r="D6069" s="89">
        <v>1</v>
      </c>
      <c r="E6069" s="89" t="s">
        <v>280</v>
      </c>
      <c r="F6069" s="89" t="s">
        <v>25</v>
      </c>
      <c r="G6069" s="89" t="s">
        <v>301</v>
      </c>
      <c r="H6069" s="89" t="s">
        <v>2405</v>
      </c>
      <c r="I6069" s="89" t="s">
        <v>143</v>
      </c>
      <c r="J6069" s="89">
        <v>33</v>
      </c>
      <c r="K6069" s="89" t="s">
        <v>128</v>
      </c>
      <c r="L6069" s="89" t="s">
        <v>34</v>
      </c>
      <c r="M6069" s="89">
        <v>12</v>
      </c>
      <c r="N6069" s="90"/>
      <c r="O6069" s="90">
        <v>1252450</v>
      </c>
      <c r="P6069" s="90">
        <v>1252450</v>
      </c>
      <c r="Q6069" s="90">
        <v>-2598291.45000001</v>
      </c>
      <c r="R6069" s="90">
        <v>-3850741.45000001</v>
      </c>
      <c r="S6069" s="90">
        <v>-307.45670086630298</v>
      </c>
      <c r="T6069" s="89" t="s">
        <v>73</v>
      </c>
    </row>
    <row r="6070" spans="1:20" x14ac:dyDescent="0.55000000000000004">
      <c r="A6070" s="123">
        <v>2568</v>
      </c>
      <c r="B6070" s="88">
        <v>45930</v>
      </c>
      <c r="C6070" s="89" t="s">
        <v>2314</v>
      </c>
      <c r="D6070" s="89">
        <v>1</v>
      </c>
      <c r="E6070" s="89" t="s">
        <v>280</v>
      </c>
      <c r="F6070" s="89" t="s">
        <v>25</v>
      </c>
      <c r="G6070" s="89" t="s">
        <v>303</v>
      </c>
      <c r="H6070" s="89" t="s">
        <v>2406</v>
      </c>
      <c r="I6070" s="89" t="s">
        <v>143</v>
      </c>
      <c r="J6070" s="89">
        <v>33</v>
      </c>
      <c r="K6070" s="89" t="s">
        <v>128</v>
      </c>
      <c r="L6070" s="89" t="s">
        <v>34</v>
      </c>
      <c r="M6070" s="89">
        <v>12</v>
      </c>
      <c r="N6070" s="90"/>
      <c r="O6070" s="90">
        <v>-1141520</v>
      </c>
      <c r="P6070" s="90">
        <v>-1141520</v>
      </c>
      <c r="Q6070" s="90">
        <v>-4548153.8299999703</v>
      </c>
      <c r="R6070" s="90">
        <v>-3406633.8299999698</v>
      </c>
      <c r="S6070" s="90">
        <v>298.429622783654</v>
      </c>
      <c r="T6070" s="89" t="s">
        <v>73</v>
      </c>
    </row>
    <row r="6071" spans="1:20" x14ac:dyDescent="0.55000000000000004">
      <c r="A6071" s="123">
        <v>2568</v>
      </c>
      <c r="B6071" s="88">
        <v>45930</v>
      </c>
      <c r="C6071" s="89" t="s">
        <v>2314</v>
      </c>
      <c r="D6071" s="89">
        <v>1</v>
      </c>
      <c r="E6071" s="89" t="s">
        <v>280</v>
      </c>
      <c r="F6071" s="89" t="s">
        <v>25</v>
      </c>
      <c r="G6071" s="89" t="s">
        <v>305</v>
      </c>
      <c r="H6071" s="89" t="s">
        <v>2407</v>
      </c>
      <c r="I6071" s="89" t="s">
        <v>143</v>
      </c>
      <c r="J6071" s="89">
        <v>33</v>
      </c>
      <c r="K6071" s="89" t="s">
        <v>128</v>
      </c>
      <c r="L6071" s="89" t="s">
        <v>34</v>
      </c>
      <c r="M6071" s="89">
        <v>12</v>
      </c>
      <c r="N6071" s="90"/>
      <c r="O6071" s="90">
        <v>-1028080</v>
      </c>
      <c r="P6071" s="90">
        <v>-1028080</v>
      </c>
      <c r="Q6071" s="90">
        <v>-6799937.9299999997</v>
      </c>
      <c r="R6071" s="90">
        <v>-5771857.9299999997</v>
      </c>
      <c r="S6071" s="90">
        <v>561.42108882577202</v>
      </c>
      <c r="T6071" s="89" t="s">
        <v>73</v>
      </c>
    </row>
    <row r="6072" spans="1:20" x14ac:dyDescent="0.55000000000000004">
      <c r="A6072" s="123">
        <v>2568</v>
      </c>
      <c r="B6072" s="88">
        <v>45930</v>
      </c>
      <c r="C6072" s="89" t="s">
        <v>2314</v>
      </c>
      <c r="D6072" s="89">
        <v>1</v>
      </c>
      <c r="E6072" s="89" t="s">
        <v>280</v>
      </c>
      <c r="F6072" s="89" t="s">
        <v>25</v>
      </c>
      <c r="G6072" s="89" t="s">
        <v>299</v>
      </c>
      <c r="H6072" s="89" t="s">
        <v>2408</v>
      </c>
      <c r="I6072" s="89" t="s">
        <v>143</v>
      </c>
      <c r="J6072" s="89">
        <v>33</v>
      </c>
      <c r="K6072" s="89" t="s">
        <v>128</v>
      </c>
      <c r="L6072" s="89" t="s">
        <v>34</v>
      </c>
      <c r="M6072" s="89">
        <v>12</v>
      </c>
      <c r="N6072" s="90"/>
      <c r="O6072" s="90">
        <v>2907590</v>
      </c>
      <c r="P6072" s="90">
        <v>2907590</v>
      </c>
      <c r="Q6072" s="90">
        <v>-11024611</v>
      </c>
      <c r="R6072" s="90">
        <v>-13932201</v>
      </c>
      <c r="S6072" s="90">
        <v>-479.16662940786</v>
      </c>
      <c r="T6072" s="89" t="s">
        <v>73</v>
      </c>
    </row>
    <row r="6073" spans="1:20" x14ac:dyDescent="0.55000000000000004">
      <c r="A6073" s="123">
        <v>2568</v>
      </c>
      <c r="B6073" s="88">
        <v>45930</v>
      </c>
      <c r="C6073" s="89" t="s">
        <v>2314</v>
      </c>
      <c r="D6073" s="89">
        <v>1</v>
      </c>
      <c r="E6073" s="89" t="s">
        <v>280</v>
      </c>
      <c r="F6073" s="89" t="s">
        <v>25</v>
      </c>
      <c r="G6073" s="89" t="s">
        <v>291</v>
      </c>
      <c r="H6073" s="89" t="s">
        <v>2409</v>
      </c>
      <c r="I6073" s="89" t="s">
        <v>143</v>
      </c>
      <c r="J6073" s="89">
        <v>33</v>
      </c>
      <c r="K6073" s="89" t="s">
        <v>128</v>
      </c>
      <c r="L6073" s="89" t="s">
        <v>34</v>
      </c>
      <c r="M6073" s="89">
        <v>12</v>
      </c>
      <c r="N6073" s="90"/>
      <c r="O6073" s="90">
        <v>1080</v>
      </c>
      <c r="P6073" s="90">
        <v>1080</v>
      </c>
      <c r="Q6073" s="90">
        <v>-7988051.4299999597</v>
      </c>
      <c r="R6073" s="90">
        <v>-7989131.4299999597</v>
      </c>
      <c r="S6073" s="90">
        <v>-739734.391666663</v>
      </c>
      <c r="T6073" s="89" t="s">
        <v>73</v>
      </c>
    </row>
    <row r="6074" spans="1:20" x14ac:dyDescent="0.55000000000000004">
      <c r="A6074" s="123">
        <v>2568</v>
      </c>
      <c r="B6074" s="88">
        <v>45930</v>
      </c>
      <c r="C6074" s="89" t="s">
        <v>2314</v>
      </c>
      <c r="D6074" s="89">
        <v>1</v>
      </c>
      <c r="E6074" s="89" t="s">
        <v>307</v>
      </c>
      <c r="F6074" s="89" t="s">
        <v>56</v>
      </c>
      <c r="G6074" s="89" t="s">
        <v>314</v>
      </c>
      <c r="H6074" s="89" t="s">
        <v>2410</v>
      </c>
      <c r="I6074" s="89" t="s">
        <v>143</v>
      </c>
      <c r="J6074" s="89">
        <v>33</v>
      </c>
      <c r="K6074" s="89" t="s">
        <v>128</v>
      </c>
      <c r="L6074" s="89" t="s">
        <v>34</v>
      </c>
      <c r="M6074" s="89">
        <v>12</v>
      </c>
      <c r="N6074" s="90"/>
      <c r="O6074" s="90">
        <v>52000000</v>
      </c>
      <c r="P6074" s="90">
        <v>52000000</v>
      </c>
      <c r="Q6074" s="90">
        <v>12061014.540000601</v>
      </c>
      <c r="R6074" s="90">
        <v>-39938985.459999397</v>
      </c>
      <c r="S6074" s="90">
        <v>-76.8057412692296</v>
      </c>
      <c r="T6074" s="89" t="s">
        <v>73</v>
      </c>
    </row>
    <row r="6075" spans="1:20" x14ac:dyDescent="0.55000000000000004">
      <c r="A6075" s="123">
        <v>2568</v>
      </c>
      <c r="B6075" s="88">
        <v>45930</v>
      </c>
      <c r="C6075" s="89" t="s">
        <v>2314</v>
      </c>
      <c r="D6075" s="89">
        <v>1</v>
      </c>
      <c r="E6075" s="89" t="s">
        <v>307</v>
      </c>
      <c r="F6075" s="89" t="s">
        <v>25</v>
      </c>
      <c r="G6075" s="89" t="s">
        <v>318</v>
      </c>
      <c r="H6075" s="89" t="s">
        <v>2411</v>
      </c>
      <c r="I6075" s="89" t="s">
        <v>143</v>
      </c>
      <c r="J6075" s="89">
        <v>33</v>
      </c>
      <c r="K6075" s="89" t="s">
        <v>128</v>
      </c>
      <c r="L6075" s="89" t="s">
        <v>34</v>
      </c>
      <c r="M6075" s="89">
        <v>12</v>
      </c>
      <c r="N6075" s="90"/>
      <c r="O6075" s="90">
        <v>400525.33</v>
      </c>
      <c r="P6075" s="90">
        <v>400525.33</v>
      </c>
      <c r="Q6075" s="90">
        <v>-8500912.0199999996</v>
      </c>
      <c r="R6075" s="90">
        <v>-8901437.3499999996</v>
      </c>
      <c r="S6075" s="90">
        <v>-2222.4405507636702</v>
      </c>
      <c r="T6075" s="89" t="s">
        <v>73</v>
      </c>
    </row>
    <row r="6076" spans="1:20" x14ac:dyDescent="0.55000000000000004">
      <c r="A6076" s="123">
        <v>2568</v>
      </c>
      <c r="B6076" s="88">
        <v>45930</v>
      </c>
      <c r="C6076" s="89" t="s">
        <v>2314</v>
      </c>
      <c r="D6076" s="89">
        <v>1</v>
      </c>
      <c r="E6076" s="89" t="s">
        <v>307</v>
      </c>
      <c r="F6076" s="89" t="s">
        <v>25</v>
      </c>
      <c r="G6076" s="89" t="s">
        <v>316</v>
      </c>
      <c r="H6076" s="89" t="s">
        <v>2412</v>
      </c>
      <c r="I6076" s="89" t="s">
        <v>143</v>
      </c>
      <c r="J6076" s="89">
        <v>33</v>
      </c>
      <c r="K6076" s="89" t="s">
        <v>128</v>
      </c>
      <c r="L6076" s="89" t="s">
        <v>34</v>
      </c>
      <c r="M6076" s="89">
        <v>12</v>
      </c>
      <c r="N6076" s="90"/>
      <c r="O6076" s="90">
        <v>-5478224.5</v>
      </c>
      <c r="P6076" s="90">
        <v>-5478224.5</v>
      </c>
      <c r="Q6076" s="90">
        <v>-14212288.109999999</v>
      </c>
      <c r="R6076" s="90">
        <v>-8734063.6099999994</v>
      </c>
      <c r="S6076" s="90">
        <v>159.43237831892401</v>
      </c>
      <c r="T6076" s="89" t="s">
        <v>73</v>
      </c>
    </row>
    <row r="6077" spans="1:20" x14ac:dyDescent="0.55000000000000004">
      <c r="A6077" s="123">
        <v>2568</v>
      </c>
      <c r="B6077" s="88">
        <v>45930</v>
      </c>
      <c r="C6077" s="89" t="s">
        <v>2314</v>
      </c>
      <c r="D6077" s="89">
        <v>1</v>
      </c>
      <c r="E6077" s="89" t="s">
        <v>307</v>
      </c>
      <c r="F6077" s="89" t="s">
        <v>25</v>
      </c>
      <c r="G6077" s="89" t="s">
        <v>310</v>
      </c>
      <c r="H6077" s="89" t="s">
        <v>2413</v>
      </c>
      <c r="I6077" s="89" t="s">
        <v>143</v>
      </c>
      <c r="J6077" s="89">
        <v>33</v>
      </c>
      <c r="K6077" s="89" t="s">
        <v>128</v>
      </c>
      <c r="L6077" s="89" t="s">
        <v>34</v>
      </c>
      <c r="M6077" s="89">
        <v>12</v>
      </c>
      <c r="N6077" s="90"/>
      <c r="O6077" s="90">
        <v>-7233149.5700000003</v>
      </c>
      <c r="P6077" s="90">
        <v>-7233149.5700000003</v>
      </c>
      <c r="Q6077" s="90">
        <v>-27348667.25</v>
      </c>
      <c r="R6077" s="90">
        <v>-20115517.68</v>
      </c>
      <c r="S6077" s="90">
        <v>278.10177966498202</v>
      </c>
      <c r="T6077" s="89" t="s">
        <v>73</v>
      </c>
    </row>
    <row r="6078" spans="1:20" x14ac:dyDescent="0.55000000000000004">
      <c r="A6078" s="123">
        <v>2568</v>
      </c>
      <c r="B6078" s="88">
        <v>45930</v>
      </c>
      <c r="C6078" s="89" t="s">
        <v>2314</v>
      </c>
      <c r="D6078" s="89">
        <v>1</v>
      </c>
      <c r="E6078" s="89" t="s">
        <v>307</v>
      </c>
      <c r="F6078" s="89" t="s">
        <v>25</v>
      </c>
      <c r="G6078" s="89" t="s">
        <v>320</v>
      </c>
      <c r="H6078" s="89" t="s">
        <v>2414</v>
      </c>
      <c r="I6078" s="89" t="s">
        <v>143</v>
      </c>
      <c r="J6078" s="89">
        <v>33</v>
      </c>
      <c r="K6078" s="89" t="s">
        <v>128</v>
      </c>
      <c r="L6078" s="89" t="s">
        <v>34</v>
      </c>
      <c r="M6078" s="89">
        <v>12</v>
      </c>
      <c r="N6078" s="90"/>
      <c r="O6078" s="90">
        <v>-19964103.489999998</v>
      </c>
      <c r="P6078" s="90">
        <v>-19964103.489999998</v>
      </c>
      <c r="Q6078" s="90">
        <v>-6415263.0300000003</v>
      </c>
      <c r="R6078" s="90">
        <v>13548840.460000001</v>
      </c>
      <c r="S6078" s="90">
        <v>-67.866009945233003</v>
      </c>
      <c r="T6078" s="89" t="s">
        <v>28</v>
      </c>
    </row>
    <row r="6079" spans="1:20" x14ac:dyDescent="0.55000000000000004">
      <c r="A6079" s="123">
        <v>2568</v>
      </c>
      <c r="B6079" s="88">
        <v>45930</v>
      </c>
      <c r="C6079" s="89" t="s">
        <v>2314</v>
      </c>
      <c r="D6079" s="89">
        <v>1</v>
      </c>
      <c r="E6079" s="89" t="s">
        <v>307</v>
      </c>
      <c r="F6079" s="89" t="s">
        <v>25</v>
      </c>
      <c r="G6079" s="89" t="s">
        <v>312</v>
      </c>
      <c r="H6079" s="89" t="s">
        <v>2415</v>
      </c>
      <c r="I6079" s="89" t="s">
        <v>143</v>
      </c>
      <c r="J6079" s="89">
        <v>33</v>
      </c>
      <c r="K6079" s="89" t="s">
        <v>128</v>
      </c>
      <c r="L6079" s="89" t="s">
        <v>34</v>
      </c>
      <c r="M6079" s="89">
        <v>12</v>
      </c>
      <c r="N6079" s="90"/>
      <c r="O6079" s="90">
        <v>-10512181.32</v>
      </c>
      <c r="P6079" s="90">
        <v>-10512181.32</v>
      </c>
      <c r="Q6079" s="90">
        <v>-22579438.850000001</v>
      </c>
      <c r="R6079" s="90">
        <v>-12067257.529999999</v>
      </c>
      <c r="S6079" s="90">
        <v>114.793087777523</v>
      </c>
      <c r="T6079" s="89" t="s">
        <v>73</v>
      </c>
    </row>
    <row r="6080" spans="1:20" x14ac:dyDescent="0.55000000000000004">
      <c r="A6080" s="123">
        <v>2568</v>
      </c>
      <c r="B6080" s="88">
        <v>45930</v>
      </c>
      <c r="C6080" s="89" t="s">
        <v>2314</v>
      </c>
      <c r="D6080" s="89">
        <v>1</v>
      </c>
      <c r="E6080" s="89" t="s">
        <v>307</v>
      </c>
      <c r="F6080" s="89" t="s">
        <v>25</v>
      </c>
      <c r="G6080" s="89" t="s">
        <v>322</v>
      </c>
      <c r="H6080" s="89" t="s">
        <v>2416</v>
      </c>
      <c r="I6080" s="89" t="s">
        <v>143</v>
      </c>
      <c r="J6080" s="89">
        <v>33</v>
      </c>
      <c r="K6080" s="89" t="s">
        <v>128</v>
      </c>
      <c r="L6080" s="89" t="s">
        <v>34</v>
      </c>
      <c r="M6080" s="89">
        <v>12</v>
      </c>
      <c r="N6080" s="90"/>
      <c r="O6080" s="90">
        <v>5114657.28</v>
      </c>
      <c r="P6080" s="90">
        <v>5114657.28</v>
      </c>
      <c r="Q6080" s="90">
        <v>2286250.1999999802</v>
      </c>
      <c r="R6080" s="90">
        <v>-2828407.0800000201</v>
      </c>
      <c r="S6080" s="90">
        <v>-55.300031363978697</v>
      </c>
      <c r="T6080" s="89" t="s">
        <v>73</v>
      </c>
    </row>
    <row r="6081" spans="1:20" x14ac:dyDescent="0.55000000000000004">
      <c r="A6081" s="123">
        <v>2568</v>
      </c>
      <c r="B6081" s="88">
        <v>45930</v>
      </c>
      <c r="C6081" s="89" t="s">
        <v>2314</v>
      </c>
      <c r="D6081" s="89">
        <v>1</v>
      </c>
      <c r="E6081" s="89" t="s">
        <v>307</v>
      </c>
      <c r="F6081" s="89" t="s">
        <v>25</v>
      </c>
      <c r="G6081" s="89" t="s">
        <v>308</v>
      </c>
      <c r="H6081" s="89" t="s">
        <v>2417</v>
      </c>
      <c r="I6081" s="89" t="s">
        <v>143</v>
      </c>
      <c r="J6081" s="89">
        <v>33</v>
      </c>
      <c r="K6081" s="89" t="s">
        <v>128</v>
      </c>
      <c r="L6081" s="89" t="s">
        <v>34</v>
      </c>
      <c r="M6081" s="89">
        <v>12</v>
      </c>
      <c r="N6081" s="90"/>
      <c r="O6081" s="90">
        <v>4505945.3600000003</v>
      </c>
      <c r="P6081" s="90">
        <v>4505945.3600000003</v>
      </c>
      <c r="Q6081" s="90">
        <v>-1599290.84</v>
      </c>
      <c r="R6081" s="90">
        <v>-6105236.2000000002</v>
      </c>
      <c r="S6081" s="90">
        <v>-135.49290353578499</v>
      </c>
      <c r="T6081" s="89" t="s">
        <v>73</v>
      </c>
    </row>
    <row r="6082" spans="1:20" x14ac:dyDescent="0.55000000000000004">
      <c r="A6082" s="123">
        <v>2568</v>
      </c>
      <c r="B6082" s="88">
        <v>45930</v>
      </c>
      <c r="C6082" s="89" t="s">
        <v>2314</v>
      </c>
      <c r="D6082" s="89">
        <v>1</v>
      </c>
      <c r="E6082" s="89" t="s">
        <v>22</v>
      </c>
      <c r="F6082" s="89" t="s">
        <v>49</v>
      </c>
      <c r="G6082" s="89" t="s">
        <v>47</v>
      </c>
      <c r="H6082" s="89" t="s">
        <v>2315</v>
      </c>
      <c r="I6082" s="89" t="s">
        <v>32</v>
      </c>
      <c r="J6082" s="89">
        <v>34</v>
      </c>
      <c r="K6082" s="89" t="s">
        <v>129</v>
      </c>
      <c r="L6082" s="89" t="s">
        <v>130</v>
      </c>
      <c r="M6082" s="89">
        <v>12</v>
      </c>
      <c r="N6082" s="90"/>
      <c r="O6082" s="90">
        <v>3899886643.6799998</v>
      </c>
      <c r="P6082" s="90">
        <v>3899886643.6799998</v>
      </c>
      <c r="Q6082" s="90">
        <v>3824325897.5999999</v>
      </c>
      <c r="R6082" s="90">
        <v>-75560746.079999998</v>
      </c>
      <c r="S6082" s="90">
        <v>-1.93751134286046</v>
      </c>
      <c r="T6082" s="89" t="s">
        <v>73</v>
      </c>
    </row>
    <row r="6083" spans="1:20" x14ac:dyDescent="0.55000000000000004">
      <c r="A6083" s="123">
        <v>2568</v>
      </c>
      <c r="B6083" s="88">
        <v>45930</v>
      </c>
      <c r="C6083" s="89" t="s">
        <v>2314</v>
      </c>
      <c r="D6083" s="89">
        <v>1</v>
      </c>
      <c r="E6083" s="89" t="s">
        <v>22</v>
      </c>
      <c r="F6083" s="89" t="s">
        <v>25</v>
      </c>
      <c r="G6083" s="89" t="s">
        <v>63</v>
      </c>
      <c r="H6083" s="89" t="s">
        <v>2316</v>
      </c>
      <c r="I6083" s="89" t="s">
        <v>32</v>
      </c>
      <c r="J6083" s="89">
        <v>34</v>
      </c>
      <c r="K6083" s="89" t="s">
        <v>129</v>
      </c>
      <c r="L6083" s="89" t="s">
        <v>130</v>
      </c>
      <c r="M6083" s="89">
        <v>12</v>
      </c>
      <c r="N6083" s="90"/>
      <c r="O6083" s="90">
        <v>281965186.39999998</v>
      </c>
      <c r="P6083" s="90">
        <v>281965186.39999998</v>
      </c>
      <c r="Q6083" s="90">
        <v>251272536.46000001</v>
      </c>
      <c r="R6083" s="90">
        <v>-30692649.940000001</v>
      </c>
      <c r="S6083" s="90">
        <v>-10.885262231082301</v>
      </c>
      <c r="T6083" s="89" t="s">
        <v>73</v>
      </c>
    </row>
    <row r="6084" spans="1:20" x14ac:dyDescent="0.55000000000000004">
      <c r="A6084" s="123">
        <v>2568</v>
      </c>
      <c r="B6084" s="88">
        <v>45930</v>
      </c>
      <c r="C6084" s="89" t="s">
        <v>2314</v>
      </c>
      <c r="D6084" s="89">
        <v>1</v>
      </c>
      <c r="E6084" s="89" t="s">
        <v>22</v>
      </c>
      <c r="F6084" s="89" t="s">
        <v>25</v>
      </c>
      <c r="G6084" s="89" t="s">
        <v>65</v>
      </c>
      <c r="H6084" s="89" t="s">
        <v>2317</v>
      </c>
      <c r="I6084" s="89" t="s">
        <v>32</v>
      </c>
      <c r="J6084" s="89">
        <v>34</v>
      </c>
      <c r="K6084" s="89" t="s">
        <v>129</v>
      </c>
      <c r="L6084" s="89" t="s">
        <v>130</v>
      </c>
      <c r="M6084" s="89">
        <v>12</v>
      </c>
      <c r="N6084" s="90"/>
      <c r="O6084" s="90">
        <v>498479900</v>
      </c>
      <c r="P6084" s="90">
        <v>498479900</v>
      </c>
      <c r="Q6084" s="90">
        <v>408567945.04000002</v>
      </c>
      <c r="R6084" s="90">
        <v>-89911954.959999993</v>
      </c>
      <c r="S6084" s="90">
        <v>-18.037227771872001</v>
      </c>
      <c r="T6084" s="89" t="s">
        <v>73</v>
      </c>
    </row>
    <row r="6085" spans="1:20" x14ac:dyDescent="0.55000000000000004">
      <c r="A6085" s="123">
        <v>2568</v>
      </c>
      <c r="B6085" s="88">
        <v>45930</v>
      </c>
      <c r="C6085" s="89" t="s">
        <v>2314</v>
      </c>
      <c r="D6085" s="89">
        <v>1</v>
      </c>
      <c r="E6085" s="89" t="s">
        <v>22</v>
      </c>
      <c r="F6085" s="89" t="s">
        <v>25</v>
      </c>
      <c r="G6085" s="89" t="s">
        <v>69</v>
      </c>
      <c r="H6085" s="89" t="s">
        <v>2318</v>
      </c>
      <c r="I6085" s="89" t="s">
        <v>32</v>
      </c>
      <c r="J6085" s="89">
        <v>34</v>
      </c>
      <c r="K6085" s="89" t="s">
        <v>129</v>
      </c>
      <c r="L6085" s="89" t="s">
        <v>130</v>
      </c>
      <c r="M6085" s="89">
        <v>12</v>
      </c>
      <c r="N6085" s="90"/>
      <c r="O6085" s="90">
        <v>105589748.59999999</v>
      </c>
      <c r="P6085" s="90">
        <v>105589748.59999999</v>
      </c>
      <c r="Q6085" s="90">
        <v>100147895.97</v>
      </c>
      <c r="R6085" s="90">
        <v>-5441852.6299999999</v>
      </c>
      <c r="S6085" s="90">
        <v>-5.1537698518585202</v>
      </c>
      <c r="T6085" s="89" t="s">
        <v>73</v>
      </c>
    </row>
    <row r="6086" spans="1:20" x14ac:dyDescent="0.55000000000000004">
      <c r="A6086" s="123">
        <v>2568</v>
      </c>
      <c r="B6086" s="88">
        <v>45930</v>
      </c>
      <c r="C6086" s="89" t="s">
        <v>2314</v>
      </c>
      <c r="D6086" s="89">
        <v>1</v>
      </c>
      <c r="E6086" s="89" t="s">
        <v>22</v>
      </c>
      <c r="F6086" s="89" t="s">
        <v>25</v>
      </c>
      <c r="G6086" s="89" t="s">
        <v>50</v>
      </c>
      <c r="H6086" s="89" t="s">
        <v>2319</v>
      </c>
      <c r="I6086" s="89" t="s">
        <v>32</v>
      </c>
      <c r="J6086" s="89">
        <v>34</v>
      </c>
      <c r="K6086" s="89" t="s">
        <v>129</v>
      </c>
      <c r="L6086" s="89" t="s">
        <v>130</v>
      </c>
      <c r="M6086" s="89">
        <v>12</v>
      </c>
      <c r="N6086" s="90"/>
      <c r="O6086" s="90">
        <v>442111230.38</v>
      </c>
      <c r="P6086" s="90">
        <v>442111230.38</v>
      </c>
      <c r="Q6086" s="90">
        <v>446572695.77999997</v>
      </c>
      <c r="R6086" s="90">
        <v>4461465.4000000004</v>
      </c>
      <c r="S6086" s="90">
        <v>1.0091273628505899</v>
      </c>
      <c r="T6086" s="89" t="s">
        <v>28</v>
      </c>
    </row>
    <row r="6087" spans="1:20" x14ac:dyDescent="0.55000000000000004">
      <c r="A6087" s="123">
        <v>2568</v>
      </c>
      <c r="B6087" s="88">
        <v>45930</v>
      </c>
      <c r="C6087" s="89" t="s">
        <v>2314</v>
      </c>
      <c r="D6087" s="89">
        <v>1</v>
      </c>
      <c r="E6087" s="89" t="s">
        <v>22</v>
      </c>
      <c r="F6087" s="89" t="s">
        <v>25</v>
      </c>
      <c r="G6087" s="89" t="s">
        <v>59</v>
      </c>
      <c r="H6087" s="89" t="s">
        <v>2320</v>
      </c>
      <c r="I6087" s="89" t="s">
        <v>32</v>
      </c>
      <c r="J6087" s="89">
        <v>34</v>
      </c>
      <c r="K6087" s="89" t="s">
        <v>129</v>
      </c>
      <c r="L6087" s="89" t="s">
        <v>130</v>
      </c>
      <c r="M6087" s="89">
        <v>12</v>
      </c>
      <c r="N6087" s="90"/>
      <c r="O6087" s="90">
        <v>192270441.19999999</v>
      </c>
      <c r="P6087" s="90">
        <v>192270441.19999999</v>
      </c>
      <c r="Q6087" s="90">
        <v>166695052.56</v>
      </c>
      <c r="R6087" s="90">
        <v>-25575388.640000001</v>
      </c>
      <c r="S6087" s="90">
        <v>-13.301778723957099</v>
      </c>
      <c r="T6087" s="89" t="s">
        <v>73</v>
      </c>
    </row>
    <row r="6088" spans="1:20" x14ac:dyDescent="0.55000000000000004">
      <c r="A6088" s="123">
        <v>2568</v>
      </c>
      <c r="B6088" s="88">
        <v>45930</v>
      </c>
      <c r="C6088" s="89" t="s">
        <v>2314</v>
      </c>
      <c r="D6088" s="89">
        <v>1</v>
      </c>
      <c r="E6088" s="89" t="s">
        <v>22</v>
      </c>
      <c r="F6088" s="89" t="s">
        <v>56</v>
      </c>
      <c r="G6088" s="89" t="s">
        <v>54</v>
      </c>
      <c r="H6088" s="89" t="s">
        <v>2321</v>
      </c>
      <c r="I6088" s="89" t="s">
        <v>32</v>
      </c>
      <c r="J6088" s="89">
        <v>34</v>
      </c>
      <c r="K6088" s="89" t="s">
        <v>129</v>
      </c>
      <c r="L6088" s="89" t="s">
        <v>130</v>
      </c>
      <c r="M6088" s="89">
        <v>12</v>
      </c>
      <c r="N6088" s="90"/>
      <c r="O6088" s="90">
        <v>508060000</v>
      </c>
      <c r="P6088" s="90">
        <v>508060000</v>
      </c>
      <c r="Q6088" s="90">
        <v>515601229.20999998</v>
      </c>
      <c r="R6088" s="90">
        <v>7541229.21</v>
      </c>
      <c r="S6088" s="90">
        <v>1.48431862575286</v>
      </c>
      <c r="T6088" s="89" t="s">
        <v>28</v>
      </c>
    </row>
    <row r="6089" spans="1:20" x14ac:dyDescent="0.55000000000000004">
      <c r="A6089" s="123">
        <v>2568</v>
      </c>
      <c r="B6089" s="88">
        <v>45930</v>
      </c>
      <c r="C6089" s="89" t="s">
        <v>2314</v>
      </c>
      <c r="D6089" s="89">
        <v>1</v>
      </c>
      <c r="E6089" s="89" t="s">
        <v>22</v>
      </c>
      <c r="F6089" s="89" t="s">
        <v>25</v>
      </c>
      <c r="G6089" s="89" t="s">
        <v>57</v>
      </c>
      <c r="H6089" s="89" t="s">
        <v>2322</v>
      </c>
      <c r="I6089" s="89" t="s">
        <v>32</v>
      </c>
      <c r="J6089" s="89">
        <v>34</v>
      </c>
      <c r="K6089" s="89" t="s">
        <v>129</v>
      </c>
      <c r="L6089" s="89" t="s">
        <v>130</v>
      </c>
      <c r="M6089" s="89">
        <v>12</v>
      </c>
      <c r="N6089" s="90"/>
      <c r="O6089" s="90">
        <v>262534030</v>
      </c>
      <c r="P6089" s="90">
        <v>262534030</v>
      </c>
      <c r="Q6089" s="90">
        <v>217662185.58000001</v>
      </c>
      <c r="R6089" s="90">
        <v>-44871844.420000002</v>
      </c>
      <c r="S6089" s="90">
        <v>-17.091820218506498</v>
      </c>
      <c r="T6089" s="89" t="s">
        <v>73</v>
      </c>
    </row>
    <row r="6090" spans="1:20" x14ac:dyDescent="0.55000000000000004">
      <c r="A6090" s="123">
        <v>2568</v>
      </c>
      <c r="B6090" s="88">
        <v>45930</v>
      </c>
      <c r="C6090" s="89" t="s">
        <v>2314</v>
      </c>
      <c r="D6090" s="89">
        <v>1</v>
      </c>
      <c r="E6090" s="89" t="s">
        <v>22</v>
      </c>
      <c r="F6090" s="89" t="s">
        <v>25</v>
      </c>
      <c r="G6090" s="89" t="s">
        <v>52</v>
      </c>
      <c r="H6090" s="89" t="s">
        <v>2323</v>
      </c>
      <c r="I6090" s="89" t="s">
        <v>32</v>
      </c>
      <c r="J6090" s="89">
        <v>34</v>
      </c>
      <c r="K6090" s="89" t="s">
        <v>129</v>
      </c>
      <c r="L6090" s="89" t="s">
        <v>130</v>
      </c>
      <c r="M6090" s="89">
        <v>12</v>
      </c>
      <c r="N6090" s="90"/>
      <c r="O6090" s="90">
        <v>210922708.30000001</v>
      </c>
      <c r="P6090" s="90">
        <v>210922708.30000001</v>
      </c>
      <c r="Q6090" s="90">
        <v>199792690.81999999</v>
      </c>
      <c r="R6090" s="90">
        <v>-11130017.48</v>
      </c>
      <c r="S6090" s="90">
        <v>-5.2768227611460103</v>
      </c>
      <c r="T6090" s="89" t="s">
        <v>73</v>
      </c>
    </row>
    <row r="6091" spans="1:20" x14ac:dyDescent="0.55000000000000004">
      <c r="A6091" s="123">
        <v>2568</v>
      </c>
      <c r="B6091" s="88">
        <v>45930</v>
      </c>
      <c r="C6091" s="89" t="s">
        <v>2314</v>
      </c>
      <c r="D6091" s="89">
        <v>1</v>
      </c>
      <c r="E6091" s="89" t="s">
        <v>22</v>
      </c>
      <c r="F6091" s="89" t="s">
        <v>25</v>
      </c>
      <c r="G6091" s="89" t="s">
        <v>61</v>
      </c>
      <c r="H6091" s="89" t="s">
        <v>2324</v>
      </c>
      <c r="I6091" s="89" t="s">
        <v>32</v>
      </c>
      <c r="J6091" s="89">
        <v>34</v>
      </c>
      <c r="K6091" s="89" t="s">
        <v>129</v>
      </c>
      <c r="L6091" s="89" t="s">
        <v>130</v>
      </c>
      <c r="M6091" s="89">
        <v>12</v>
      </c>
      <c r="N6091" s="90"/>
      <c r="O6091" s="90">
        <v>171781413.15000001</v>
      </c>
      <c r="P6091" s="90">
        <v>171781413.15000001</v>
      </c>
      <c r="Q6091" s="90">
        <v>149888789.69</v>
      </c>
      <c r="R6091" s="90">
        <v>-21892623.460000001</v>
      </c>
      <c r="S6091" s="90">
        <v>-12.7444658060202</v>
      </c>
      <c r="T6091" s="89" t="s">
        <v>73</v>
      </c>
    </row>
    <row r="6092" spans="1:20" x14ac:dyDescent="0.55000000000000004">
      <c r="A6092" s="123">
        <v>2568</v>
      </c>
      <c r="B6092" s="88">
        <v>45930</v>
      </c>
      <c r="C6092" s="89" t="s">
        <v>2314</v>
      </c>
      <c r="D6092" s="89">
        <v>1</v>
      </c>
      <c r="E6092" s="89" t="s">
        <v>22</v>
      </c>
      <c r="F6092" s="89" t="s">
        <v>25</v>
      </c>
      <c r="G6092" s="89" t="s">
        <v>67</v>
      </c>
      <c r="H6092" s="89" t="s">
        <v>2325</v>
      </c>
      <c r="I6092" s="89" t="s">
        <v>32</v>
      </c>
      <c r="J6092" s="89">
        <v>34</v>
      </c>
      <c r="K6092" s="89" t="s">
        <v>129</v>
      </c>
      <c r="L6092" s="89" t="s">
        <v>130</v>
      </c>
      <c r="M6092" s="89">
        <v>12</v>
      </c>
      <c r="N6092" s="90"/>
      <c r="O6092" s="90">
        <v>119262227.19</v>
      </c>
      <c r="P6092" s="90">
        <v>119262227.19</v>
      </c>
      <c r="Q6092" s="90">
        <v>106112596.63</v>
      </c>
      <c r="R6092" s="90">
        <v>-13149630.560000001</v>
      </c>
      <c r="S6092" s="90">
        <v>-11.0258133441118</v>
      </c>
      <c r="T6092" s="89" t="s">
        <v>73</v>
      </c>
    </row>
    <row r="6093" spans="1:20" x14ac:dyDescent="0.55000000000000004">
      <c r="A6093" s="123">
        <v>2568</v>
      </c>
      <c r="B6093" s="88">
        <v>45930</v>
      </c>
      <c r="C6093" s="89" t="s">
        <v>2314</v>
      </c>
      <c r="D6093" s="89">
        <v>1</v>
      </c>
      <c r="E6093" s="89" t="s">
        <v>22</v>
      </c>
      <c r="F6093" s="89" t="s">
        <v>25</v>
      </c>
      <c r="G6093" s="89" t="s">
        <v>23</v>
      </c>
      <c r="H6093" s="89" t="s">
        <v>2326</v>
      </c>
      <c r="I6093" s="89" t="s">
        <v>32</v>
      </c>
      <c r="J6093" s="89">
        <v>34</v>
      </c>
      <c r="K6093" s="89" t="s">
        <v>129</v>
      </c>
      <c r="L6093" s="89" t="s">
        <v>130</v>
      </c>
      <c r="M6093" s="89">
        <v>12</v>
      </c>
      <c r="N6093" s="90"/>
      <c r="O6093" s="90">
        <v>124136771.81</v>
      </c>
      <c r="P6093" s="90">
        <v>124136771.81</v>
      </c>
      <c r="Q6093" s="90">
        <v>110275949.58</v>
      </c>
      <c r="R6093" s="90">
        <v>-13860822.23</v>
      </c>
      <c r="S6093" s="90">
        <v>-11.165766620075299</v>
      </c>
      <c r="T6093" s="89" t="s">
        <v>73</v>
      </c>
    </row>
    <row r="6094" spans="1:20" x14ac:dyDescent="0.55000000000000004">
      <c r="A6094" s="123">
        <v>2568</v>
      </c>
      <c r="B6094" s="88">
        <v>45930</v>
      </c>
      <c r="C6094" s="89" t="s">
        <v>2314</v>
      </c>
      <c r="D6094" s="89">
        <v>1</v>
      </c>
      <c r="E6094" s="89" t="s">
        <v>22</v>
      </c>
      <c r="F6094" s="89" t="s">
        <v>25</v>
      </c>
      <c r="G6094" s="89" t="s">
        <v>41</v>
      </c>
      <c r="H6094" s="89" t="s">
        <v>2327</v>
      </c>
      <c r="I6094" s="89" t="s">
        <v>32</v>
      </c>
      <c r="J6094" s="89">
        <v>34</v>
      </c>
      <c r="K6094" s="89" t="s">
        <v>129</v>
      </c>
      <c r="L6094" s="89" t="s">
        <v>130</v>
      </c>
      <c r="M6094" s="89">
        <v>12</v>
      </c>
      <c r="N6094" s="90"/>
      <c r="O6094" s="90">
        <v>142737100</v>
      </c>
      <c r="P6094" s="90">
        <v>142737100</v>
      </c>
      <c r="Q6094" s="90">
        <v>163306420.09999999</v>
      </c>
      <c r="R6094" s="90">
        <v>20569320.100000001</v>
      </c>
      <c r="S6094" s="90">
        <v>14.4106333251832</v>
      </c>
      <c r="T6094" s="89" t="s">
        <v>28</v>
      </c>
    </row>
    <row r="6095" spans="1:20" x14ac:dyDescent="0.55000000000000004">
      <c r="A6095" s="123">
        <v>2568</v>
      </c>
      <c r="B6095" s="88">
        <v>45930</v>
      </c>
      <c r="C6095" s="89" t="s">
        <v>2314</v>
      </c>
      <c r="D6095" s="89">
        <v>1</v>
      </c>
      <c r="E6095" s="89" t="s">
        <v>22</v>
      </c>
      <c r="F6095" s="89" t="s">
        <v>25</v>
      </c>
      <c r="G6095" s="89" t="s">
        <v>43</v>
      </c>
      <c r="H6095" s="89" t="s">
        <v>2328</v>
      </c>
      <c r="I6095" s="89" t="s">
        <v>32</v>
      </c>
      <c r="J6095" s="89">
        <v>34</v>
      </c>
      <c r="K6095" s="89" t="s">
        <v>129</v>
      </c>
      <c r="L6095" s="89" t="s">
        <v>130</v>
      </c>
      <c r="M6095" s="89">
        <v>12</v>
      </c>
      <c r="N6095" s="90"/>
      <c r="O6095" s="90">
        <v>149836905.56999999</v>
      </c>
      <c r="P6095" s="90">
        <v>149836905.56999999</v>
      </c>
      <c r="Q6095" s="90">
        <v>142905977.69999999</v>
      </c>
      <c r="R6095" s="90">
        <v>-6930927.8700000001</v>
      </c>
      <c r="S6095" s="90">
        <v>-4.6256480295250402</v>
      </c>
      <c r="T6095" s="89" t="s">
        <v>73</v>
      </c>
    </row>
    <row r="6096" spans="1:20" x14ac:dyDescent="0.55000000000000004">
      <c r="A6096" s="123">
        <v>2568</v>
      </c>
      <c r="B6096" s="88">
        <v>45930</v>
      </c>
      <c r="C6096" s="89" t="s">
        <v>2314</v>
      </c>
      <c r="D6096" s="89">
        <v>1</v>
      </c>
      <c r="E6096" s="89" t="s">
        <v>22</v>
      </c>
      <c r="F6096" s="89" t="s">
        <v>25</v>
      </c>
      <c r="G6096" s="89" t="s">
        <v>35</v>
      </c>
      <c r="H6096" s="89" t="s">
        <v>2329</v>
      </c>
      <c r="I6096" s="89" t="s">
        <v>32</v>
      </c>
      <c r="J6096" s="89">
        <v>34</v>
      </c>
      <c r="K6096" s="89" t="s">
        <v>129</v>
      </c>
      <c r="L6096" s="89" t="s">
        <v>130</v>
      </c>
      <c r="M6096" s="89">
        <v>12</v>
      </c>
      <c r="N6096" s="90"/>
      <c r="O6096" s="90">
        <v>109604800</v>
      </c>
      <c r="P6096" s="90">
        <v>109604800</v>
      </c>
      <c r="Q6096" s="90">
        <v>108729752.06999999</v>
      </c>
      <c r="R6096" s="90">
        <v>-875047.93</v>
      </c>
      <c r="S6096" s="90">
        <v>-0.79836643103221805</v>
      </c>
      <c r="T6096" s="89" t="s">
        <v>73</v>
      </c>
    </row>
    <row r="6097" spans="1:20" x14ac:dyDescent="0.55000000000000004">
      <c r="A6097" s="123">
        <v>2568</v>
      </c>
      <c r="B6097" s="88">
        <v>45930</v>
      </c>
      <c r="C6097" s="89" t="s">
        <v>2314</v>
      </c>
      <c r="D6097" s="89">
        <v>1</v>
      </c>
      <c r="E6097" s="89" t="s">
        <v>22</v>
      </c>
      <c r="F6097" s="89" t="s">
        <v>25</v>
      </c>
      <c r="G6097" s="89" t="s">
        <v>45</v>
      </c>
      <c r="H6097" s="89" t="s">
        <v>2330</v>
      </c>
      <c r="I6097" s="89" t="s">
        <v>32</v>
      </c>
      <c r="J6097" s="89">
        <v>34</v>
      </c>
      <c r="K6097" s="89" t="s">
        <v>129</v>
      </c>
      <c r="L6097" s="89" t="s">
        <v>130</v>
      </c>
      <c r="M6097" s="89">
        <v>12</v>
      </c>
      <c r="N6097" s="90"/>
      <c r="O6097" s="90">
        <v>246102395.66999999</v>
      </c>
      <c r="P6097" s="90">
        <v>246102395.66999999</v>
      </c>
      <c r="Q6097" s="90">
        <v>246879981.68000001</v>
      </c>
      <c r="R6097" s="90">
        <v>777586.01</v>
      </c>
      <c r="S6097" s="90">
        <v>0.31596035783522802</v>
      </c>
      <c r="T6097" s="89" t="s">
        <v>28</v>
      </c>
    </row>
    <row r="6098" spans="1:20" x14ac:dyDescent="0.55000000000000004">
      <c r="A6098" s="123">
        <v>2568</v>
      </c>
      <c r="B6098" s="88">
        <v>45930</v>
      </c>
      <c r="C6098" s="89" t="s">
        <v>2314</v>
      </c>
      <c r="D6098" s="89">
        <v>1</v>
      </c>
      <c r="E6098" s="89" t="s">
        <v>22</v>
      </c>
      <c r="F6098" s="89" t="s">
        <v>25</v>
      </c>
      <c r="G6098" s="89" t="s">
        <v>39</v>
      </c>
      <c r="H6098" s="89" t="s">
        <v>2331</v>
      </c>
      <c r="I6098" s="89" t="s">
        <v>32</v>
      </c>
      <c r="J6098" s="89">
        <v>34</v>
      </c>
      <c r="K6098" s="89" t="s">
        <v>129</v>
      </c>
      <c r="L6098" s="89" t="s">
        <v>130</v>
      </c>
      <c r="M6098" s="89">
        <v>12</v>
      </c>
      <c r="N6098" s="90"/>
      <c r="O6098" s="90">
        <v>260088216.96000001</v>
      </c>
      <c r="P6098" s="90">
        <v>260088216.96000001</v>
      </c>
      <c r="Q6098" s="90">
        <v>259405650.59</v>
      </c>
      <c r="R6098" s="90">
        <v>-682566.37</v>
      </c>
      <c r="S6098" s="90">
        <v>-0.262436483274048</v>
      </c>
      <c r="T6098" s="89" t="s">
        <v>73</v>
      </c>
    </row>
    <row r="6099" spans="1:20" x14ac:dyDescent="0.55000000000000004">
      <c r="A6099" s="123">
        <v>2568</v>
      </c>
      <c r="B6099" s="88">
        <v>45930</v>
      </c>
      <c r="C6099" s="89" t="s">
        <v>2314</v>
      </c>
      <c r="D6099" s="89">
        <v>1</v>
      </c>
      <c r="E6099" s="89" t="s">
        <v>22</v>
      </c>
      <c r="F6099" s="89" t="s">
        <v>25</v>
      </c>
      <c r="G6099" s="89" t="s">
        <v>37</v>
      </c>
      <c r="H6099" s="89" t="s">
        <v>2332</v>
      </c>
      <c r="I6099" s="89" t="s">
        <v>32</v>
      </c>
      <c r="J6099" s="89">
        <v>34</v>
      </c>
      <c r="K6099" s="89" t="s">
        <v>129</v>
      </c>
      <c r="L6099" s="89" t="s">
        <v>130</v>
      </c>
      <c r="M6099" s="89">
        <v>12</v>
      </c>
      <c r="N6099" s="90"/>
      <c r="O6099" s="90">
        <v>65575858</v>
      </c>
      <c r="P6099" s="90">
        <v>65575858</v>
      </c>
      <c r="Q6099" s="90">
        <v>59076974.57</v>
      </c>
      <c r="R6099" s="90">
        <v>-6498883.4299999997</v>
      </c>
      <c r="S6099" s="90">
        <v>-9.9104817355191894</v>
      </c>
      <c r="T6099" s="89" t="s">
        <v>73</v>
      </c>
    </row>
    <row r="6100" spans="1:20" x14ac:dyDescent="0.55000000000000004">
      <c r="A6100" s="123">
        <v>2568</v>
      </c>
      <c r="B6100" s="88">
        <v>45930</v>
      </c>
      <c r="C6100" s="89" t="s">
        <v>2314</v>
      </c>
      <c r="D6100" s="89">
        <v>1</v>
      </c>
      <c r="E6100" s="89" t="s">
        <v>147</v>
      </c>
      <c r="F6100" s="89" t="s">
        <v>25</v>
      </c>
      <c r="G6100" s="89" t="s">
        <v>196</v>
      </c>
      <c r="H6100" s="89" t="s">
        <v>2333</v>
      </c>
      <c r="I6100" s="89" t="s">
        <v>32</v>
      </c>
      <c r="J6100" s="89">
        <v>34</v>
      </c>
      <c r="K6100" s="89" t="s">
        <v>129</v>
      </c>
      <c r="L6100" s="89" t="s">
        <v>130</v>
      </c>
      <c r="M6100" s="89">
        <v>12</v>
      </c>
      <c r="N6100" s="90"/>
      <c r="O6100" s="90">
        <v>89591100</v>
      </c>
      <c r="P6100" s="90">
        <v>89591100</v>
      </c>
      <c r="Q6100" s="90">
        <v>94833668.569999993</v>
      </c>
      <c r="R6100" s="90">
        <v>5242568.57</v>
      </c>
      <c r="S6100" s="90">
        <v>5.8516622410038499</v>
      </c>
      <c r="T6100" s="89" t="s">
        <v>28</v>
      </c>
    </row>
    <row r="6101" spans="1:20" x14ac:dyDescent="0.55000000000000004">
      <c r="A6101" s="123">
        <v>2568</v>
      </c>
      <c r="B6101" s="88">
        <v>45930</v>
      </c>
      <c r="C6101" s="89" t="s">
        <v>2314</v>
      </c>
      <c r="D6101" s="89">
        <v>1</v>
      </c>
      <c r="E6101" s="89" t="s">
        <v>147</v>
      </c>
      <c r="F6101" s="89" t="s">
        <v>49</v>
      </c>
      <c r="G6101" s="89" t="s">
        <v>156</v>
      </c>
      <c r="H6101" s="89" t="s">
        <v>2334</v>
      </c>
      <c r="I6101" s="89" t="s">
        <v>32</v>
      </c>
      <c r="J6101" s="89">
        <v>34</v>
      </c>
      <c r="K6101" s="89" t="s">
        <v>129</v>
      </c>
      <c r="L6101" s="89" t="s">
        <v>130</v>
      </c>
      <c r="M6101" s="89">
        <v>12</v>
      </c>
      <c r="N6101" s="90"/>
      <c r="O6101" s="90">
        <v>3124973000</v>
      </c>
      <c r="P6101" s="90">
        <v>3124973000</v>
      </c>
      <c r="Q6101" s="90">
        <v>3295828684.0300002</v>
      </c>
      <c r="R6101" s="90">
        <v>170855684.03</v>
      </c>
      <c r="S6101" s="90">
        <v>5.4674291275476596</v>
      </c>
      <c r="T6101" s="89" t="s">
        <v>28</v>
      </c>
    </row>
    <row r="6102" spans="1:20" x14ac:dyDescent="0.55000000000000004">
      <c r="A6102" s="123">
        <v>2568</v>
      </c>
      <c r="B6102" s="88">
        <v>45930</v>
      </c>
      <c r="C6102" s="89" t="s">
        <v>2314</v>
      </c>
      <c r="D6102" s="89">
        <v>1</v>
      </c>
      <c r="E6102" s="89" t="s">
        <v>147</v>
      </c>
      <c r="F6102" s="89" t="s">
        <v>56</v>
      </c>
      <c r="G6102" s="89" t="s">
        <v>152</v>
      </c>
      <c r="H6102" s="89" t="s">
        <v>2335</v>
      </c>
      <c r="I6102" s="89" t="s">
        <v>32</v>
      </c>
      <c r="J6102" s="89">
        <v>34</v>
      </c>
      <c r="K6102" s="89" t="s">
        <v>129</v>
      </c>
      <c r="L6102" s="89" t="s">
        <v>130</v>
      </c>
      <c r="M6102" s="89">
        <v>12</v>
      </c>
      <c r="N6102" s="90"/>
      <c r="O6102" s="90">
        <v>666906542.07000005</v>
      </c>
      <c r="P6102" s="90">
        <v>666906542.07000005</v>
      </c>
      <c r="Q6102" s="90">
        <v>643457591.77999997</v>
      </c>
      <c r="R6102" s="90">
        <v>-23448950.289999999</v>
      </c>
      <c r="S6102" s="90">
        <v>-3.51607741276869</v>
      </c>
      <c r="T6102" s="89" t="s">
        <v>73</v>
      </c>
    </row>
    <row r="6103" spans="1:20" x14ac:dyDescent="0.55000000000000004">
      <c r="A6103" s="123">
        <v>2568</v>
      </c>
      <c r="B6103" s="88">
        <v>45930</v>
      </c>
      <c r="C6103" s="89" t="s">
        <v>2314</v>
      </c>
      <c r="D6103" s="89">
        <v>1</v>
      </c>
      <c r="E6103" s="89" t="s">
        <v>147</v>
      </c>
      <c r="F6103" s="89" t="s">
        <v>25</v>
      </c>
      <c r="G6103" s="89" t="s">
        <v>190</v>
      </c>
      <c r="H6103" s="89" t="s">
        <v>2336</v>
      </c>
      <c r="I6103" s="89" t="s">
        <v>32</v>
      </c>
      <c r="J6103" s="89">
        <v>34</v>
      </c>
      <c r="K6103" s="89" t="s">
        <v>129</v>
      </c>
      <c r="L6103" s="89" t="s">
        <v>130</v>
      </c>
      <c r="M6103" s="89">
        <v>12</v>
      </c>
      <c r="N6103" s="90"/>
      <c r="O6103" s="90">
        <v>156744190.13999999</v>
      </c>
      <c r="P6103" s="90">
        <v>156744190.13999999</v>
      </c>
      <c r="Q6103" s="90">
        <v>173084259.83000001</v>
      </c>
      <c r="R6103" s="90">
        <v>16340069.689999999</v>
      </c>
      <c r="S6103" s="90">
        <v>10.42467326885</v>
      </c>
      <c r="T6103" s="89" t="s">
        <v>28</v>
      </c>
    </row>
    <row r="6104" spans="1:20" x14ac:dyDescent="0.55000000000000004">
      <c r="A6104" s="123">
        <v>2568</v>
      </c>
      <c r="B6104" s="88">
        <v>45930</v>
      </c>
      <c r="C6104" s="89" t="s">
        <v>2314</v>
      </c>
      <c r="D6104" s="89">
        <v>1</v>
      </c>
      <c r="E6104" s="89" t="s">
        <v>147</v>
      </c>
      <c r="F6104" s="89" t="s">
        <v>25</v>
      </c>
      <c r="G6104" s="89" t="s">
        <v>176</v>
      </c>
      <c r="H6104" s="89" t="s">
        <v>2337</v>
      </c>
      <c r="I6104" s="89" t="s">
        <v>32</v>
      </c>
      <c r="J6104" s="89">
        <v>34</v>
      </c>
      <c r="K6104" s="89" t="s">
        <v>129</v>
      </c>
      <c r="L6104" s="89" t="s">
        <v>130</v>
      </c>
      <c r="M6104" s="89">
        <v>12</v>
      </c>
      <c r="N6104" s="90"/>
      <c r="O6104" s="90">
        <v>263165788.44</v>
      </c>
      <c r="P6104" s="90">
        <v>263165788.44</v>
      </c>
      <c r="Q6104" s="90">
        <v>228670344.97999999</v>
      </c>
      <c r="R6104" s="90">
        <v>-34495443.460000001</v>
      </c>
      <c r="S6104" s="90">
        <v>-13.107875330027801</v>
      </c>
      <c r="T6104" s="89" t="s">
        <v>73</v>
      </c>
    </row>
    <row r="6105" spans="1:20" x14ac:dyDescent="0.55000000000000004">
      <c r="A6105" s="123">
        <v>2568</v>
      </c>
      <c r="B6105" s="88">
        <v>45930</v>
      </c>
      <c r="C6105" s="89" t="s">
        <v>2314</v>
      </c>
      <c r="D6105" s="89">
        <v>1</v>
      </c>
      <c r="E6105" s="89" t="s">
        <v>147</v>
      </c>
      <c r="F6105" s="89" t="s">
        <v>25</v>
      </c>
      <c r="G6105" s="89" t="s">
        <v>158</v>
      </c>
      <c r="H6105" s="89" t="s">
        <v>2338</v>
      </c>
      <c r="I6105" s="89" t="s">
        <v>32</v>
      </c>
      <c r="J6105" s="89">
        <v>34</v>
      </c>
      <c r="K6105" s="89" t="s">
        <v>129</v>
      </c>
      <c r="L6105" s="89" t="s">
        <v>130</v>
      </c>
      <c r="M6105" s="89">
        <v>12</v>
      </c>
      <c r="N6105" s="90"/>
      <c r="O6105" s="90">
        <v>192554237.68000001</v>
      </c>
      <c r="P6105" s="90">
        <v>192554237.68000001</v>
      </c>
      <c r="Q6105" s="90">
        <v>166386974.86000001</v>
      </c>
      <c r="R6105" s="90">
        <v>-26167262.82</v>
      </c>
      <c r="S6105" s="90">
        <v>-13.589554369344301</v>
      </c>
      <c r="T6105" s="89" t="s">
        <v>73</v>
      </c>
    </row>
    <row r="6106" spans="1:20" x14ac:dyDescent="0.55000000000000004">
      <c r="A6106" s="123">
        <v>2568</v>
      </c>
      <c r="B6106" s="88">
        <v>45930</v>
      </c>
      <c r="C6106" s="89" t="s">
        <v>2314</v>
      </c>
      <c r="D6106" s="89">
        <v>1</v>
      </c>
      <c r="E6106" s="89" t="s">
        <v>147</v>
      </c>
      <c r="F6106" s="89" t="s">
        <v>25</v>
      </c>
      <c r="G6106" s="89" t="s">
        <v>194</v>
      </c>
      <c r="H6106" s="89" t="s">
        <v>2339</v>
      </c>
      <c r="I6106" s="89" t="s">
        <v>32</v>
      </c>
      <c r="J6106" s="89">
        <v>34</v>
      </c>
      <c r="K6106" s="89" t="s">
        <v>129</v>
      </c>
      <c r="L6106" s="89" t="s">
        <v>130</v>
      </c>
      <c r="M6106" s="89">
        <v>12</v>
      </c>
      <c r="N6106" s="90"/>
      <c r="O6106" s="90">
        <v>202178895.16999999</v>
      </c>
      <c r="P6106" s="90">
        <v>202178895.16999999</v>
      </c>
      <c r="Q6106" s="90">
        <v>168607134.84</v>
      </c>
      <c r="R6106" s="90">
        <v>-33571760.329999998</v>
      </c>
      <c r="S6106" s="90">
        <v>-16.604977637142401</v>
      </c>
      <c r="T6106" s="89" t="s">
        <v>73</v>
      </c>
    </row>
    <row r="6107" spans="1:20" x14ac:dyDescent="0.55000000000000004">
      <c r="A6107" s="123">
        <v>2568</v>
      </c>
      <c r="B6107" s="88">
        <v>45930</v>
      </c>
      <c r="C6107" s="89" t="s">
        <v>2314</v>
      </c>
      <c r="D6107" s="89">
        <v>1</v>
      </c>
      <c r="E6107" s="89" t="s">
        <v>147</v>
      </c>
      <c r="F6107" s="89" t="s">
        <v>25</v>
      </c>
      <c r="G6107" s="89" t="s">
        <v>154</v>
      </c>
      <c r="H6107" s="89" t="s">
        <v>2340</v>
      </c>
      <c r="I6107" s="89" t="s">
        <v>32</v>
      </c>
      <c r="J6107" s="89">
        <v>34</v>
      </c>
      <c r="K6107" s="89" t="s">
        <v>129</v>
      </c>
      <c r="L6107" s="89" t="s">
        <v>130</v>
      </c>
      <c r="M6107" s="89">
        <v>12</v>
      </c>
      <c r="N6107" s="90"/>
      <c r="O6107" s="90">
        <v>101965132.92</v>
      </c>
      <c r="P6107" s="90">
        <v>101965132.92</v>
      </c>
      <c r="Q6107" s="90">
        <v>89444138.760000005</v>
      </c>
      <c r="R6107" s="90">
        <v>-12520994.16</v>
      </c>
      <c r="S6107" s="90">
        <v>-12.279682084878701</v>
      </c>
      <c r="T6107" s="89" t="s">
        <v>73</v>
      </c>
    </row>
    <row r="6108" spans="1:20" x14ac:dyDescent="0.55000000000000004">
      <c r="A6108" s="123">
        <v>2568</v>
      </c>
      <c r="B6108" s="88">
        <v>45930</v>
      </c>
      <c r="C6108" s="89" t="s">
        <v>2314</v>
      </c>
      <c r="D6108" s="89">
        <v>1</v>
      </c>
      <c r="E6108" s="89" t="s">
        <v>147</v>
      </c>
      <c r="F6108" s="89" t="s">
        <v>56</v>
      </c>
      <c r="G6108" s="89" t="s">
        <v>160</v>
      </c>
      <c r="H6108" s="89" t="s">
        <v>2341</v>
      </c>
      <c r="I6108" s="89" t="s">
        <v>32</v>
      </c>
      <c r="J6108" s="89">
        <v>34</v>
      </c>
      <c r="K6108" s="89" t="s">
        <v>129</v>
      </c>
      <c r="L6108" s="89" t="s">
        <v>130</v>
      </c>
      <c r="M6108" s="89">
        <v>12</v>
      </c>
      <c r="N6108" s="90"/>
      <c r="O6108" s="90">
        <v>763519242.52999997</v>
      </c>
      <c r="P6108" s="90">
        <v>763519242.52999997</v>
      </c>
      <c r="Q6108" s="90">
        <v>707579373.77999997</v>
      </c>
      <c r="R6108" s="90">
        <v>-55939868.75</v>
      </c>
      <c r="S6108" s="90">
        <v>-7.3265827020465704</v>
      </c>
      <c r="T6108" s="89" t="s">
        <v>73</v>
      </c>
    </row>
    <row r="6109" spans="1:20" x14ac:dyDescent="0.55000000000000004">
      <c r="A6109" s="123">
        <v>2568</v>
      </c>
      <c r="B6109" s="88">
        <v>45930</v>
      </c>
      <c r="C6109" s="89" t="s">
        <v>2314</v>
      </c>
      <c r="D6109" s="89">
        <v>1</v>
      </c>
      <c r="E6109" s="89" t="s">
        <v>147</v>
      </c>
      <c r="F6109" s="89" t="s">
        <v>25</v>
      </c>
      <c r="G6109" s="89" t="s">
        <v>184</v>
      </c>
      <c r="H6109" s="89" t="s">
        <v>2342</v>
      </c>
      <c r="I6109" s="89" t="s">
        <v>32</v>
      </c>
      <c r="J6109" s="89">
        <v>34</v>
      </c>
      <c r="K6109" s="89" t="s">
        <v>129</v>
      </c>
      <c r="L6109" s="89" t="s">
        <v>130</v>
      </c>
      <c r="M6109" s="89">
        <v>12</v>
      </c>
      <c r="N6109" s="90"/>
      <c r="O6109" s="90">
        <v>214002388.72999999</v>
      </c>
      <c r="P6109" s="90">
        <v>214002388.72999999</v>
      </c>
      <c r="Q6109" s="90">
        <v>201971200.09</v>
      </c>
      <c r="R6109" s="90">
        <v>-12031188.640000001</v>
      </c>
      <c r="S6109" s="90">
        <v>-5.6219880120961498</v>
      </c>
      <c r="T6109" s="89" t="s">
        <v>73</v>
      </c>
    </row>
    <row r="6110" spans="1:20" x14ac:dyDescent="0.55000000000000004">
      <c r="A6110" s="123">
        <v>2568</v>
      </c>
      <c r="B6110" s="88">
        <v>45930</v>
      </c>
      <c r="C6110" s="89" t="s">
        <v>2314</v>
      </c>
      <c r="D6110" s="89">
        <v>1</v>
      </c>
      <c r="E6110" s="89" t="s">
        <v>147</v>
      </c>
      <c r="F6110" s="89" t="s">
        <v>25</v>
      </c>
      <c r="G6110" s="89" t="s">
        <v>164</v>
      </c>
      <c r="H6110" s="89" t="s">
        <v>2343</v>
      </c>
      <c r="I6110" s="89" t="s">
        <v>32</v>
      </c>
      <c r="J6110" s="89">
        <v>34</v>
      </c>
      <c r="K6110" s="89" t="s">
        <v>129</v>
      </c>
      <c r="L6110" s="89" t="s">
        <v>130</v>
      </c>
      <c r="M6110" s="89">
        <v>12</v>
      </c>
      <c r="N6110" s="90"/>
      <c r="O6110" s="90">
        <v>126855498.66</v>
      </c>
      <c r="P6110" s="90">
        <v>126855498.66</v>
      </c>
      <c r="Q6110" s="90">
        <v>113804828.42</v>
      </c>
      <c r="R6110" s="90">
        <v>-13050670.24</v>
      </c>
      <c r="S6110" s="90">
        <v>-10.287823845128401</v>
      </c>
      <c r="T6110" s="89" t="s">
        <v>73</v>
      </c>
    </row>
    <row r="6111" spans="1:20" x14ac:dyDescent="0.55000000000000004">
      <c r="A6111" s="123">
        <v>2568</v>
      </c>
      <c r="B6111" s="88">
        <v>45930</v>
      </c>
      <c r="C6111" s="89" t="s">
        <v>2314</v>
      </c>
      <c r="D6111" s="89">
        <v>1</v>
      </c>
      <c r="E6111" s="89" t="s">
        <v>147</v>
      </c>
      <c r="F6111" s="89" t="s">
        <v>56</v>
      </c>
      <c r="G6111" s="89" t="s">
        <v>178</v>
      </c>
      <c r="H6111" s="89" t="s">
        <v>2344</v>
      </c>
      <c r="I6111" s="89" t="s">
        <v>32</v>
      </c>
      <c r="J6111" s="89">
        <v>34</v>
      </c>
      <c r="K6111" s="89" t="s">
        <v>129</v>
      </c>
      <c r="L6111" s="89" t="s">
        <v>130</v>
      </c>
      <c r="M6111" s="89">
        <v>12</v>
      </c>
      <c r="N6111" s="90"/>
      <c r="O6111" s="90">
        <v>646073860</v>
      </c>
      <c r="P6111" s="90">
        <v>646073860</v>
      </c>
      <c r="Q6111" s="90">
        <v>640360562.11000001</v>
      </c>
      <c r="R6111" s="90">
        <v>-5713297.8899999997</v>
      </c>
      <c r="S6111" s="90">
        <v>-0.88431033102004797</v>
      </c>
      <c r="T6111" s="89" t="s">
        <v>73</v>
      </c>
    </row>
    <row r="6112" spans="1:20" x14ac:dyDescent="0.55000000000000004">
      <c r="A6112" s="123">
        <v>2568</v>
      </c>
      <c r="B6112" s="88">
        <v>45930</v>
      </c>
      <c r="C6112" s="89" t="s">
        <v>2314</v>
      </c>
      <c r="D6112" s="89">
        <v>1</v>
      </c>
      <c r="E6112" s="89" t="s">
        <v>147</v>
      </c>
      <c r="F6112" s="89" t="s">
        <v>25</v>
      </c>
      <c r="G6112" s="89" t="s">
        <v>192</v>
      </c>
      <c r="H6112" s="89" t="s">
        <v>2345</v>
      </c>
      <c r="I6112" s="89" t="s">
        <v>32</v>
      </c>
      <c r="J6112" s="89">
        <v>34</v>
      </c>
      <c r="K6112" s="89" t="s">
        <v>129</v>
      </c>
      <c r="L6112" s="89" t="s">
        <v>130</v>
      </c>
      <c r="M6112" s="89">
        <v>12</v>
      </c>
      <c r="N6112" s="90"/>
      <c r="O6112" s="90">
        <v>174867566.93000001</v>
      </c>
      <c r="P6112" s="90">
        <v>174867566.93000001</v>
      </c>
      <c r="Q6112" s="90">
        <v>149429630.27000001</v>
      </c>
      <c r="R6112" s="90">
        <v>-25437936.66</v>
      </c>
      <c r="S6112" s="90">
        <v>-14.5469723783501</v>
      </c>
      <c r="T6112" s="89" t="s">
        <v>73</v>
      </c>
    </row>
    <row r="6113" spans="1:20" x14ac:dyDescent="0.55000000000000004">
      <c r="A6113" s="123">
        <v>2568</v>
      </c>
      <c r="B6113" s="88">
        <v>45930</v>
      </c>
      <c r="C6113" s="89" t="s">
        <v>2314</v>
      </c>
      <c r="D6113" s="89">
        <v>1</v>
      </c>
      <c r="E6113" s="89" t="s">
        <v>147</v>
      </c>
      <c r="F6113" s="89" t="s">
        <v>56</v>
      </c>
      <c r="G6113" s="89" t="s">
        <v>166</v>
      </c>
      <c r="H6113" s="89" t="s">
        <v>2346</v>
      </c>
      <c r="I6113" s="89" t="s">
        <v>32</v>
      </c>
      <c r="J6113" s="89">
        <v>34</v>
      </c>
      <c r="K6113" s="89" t="s">
        <v>129</v>
      </c>
      <c r="L6113" s="89" t="s">
        <v>130</v>
      </c>
      <c r="M6113" s="89">
        <v>12</v>
      </c>
      <c r="N6113" s="90"/>
      <c r="O6113" s="90">
        <v>773363525.55999994</v>
      </c>
      <c r="P6113" s="90">
        <v>773363525.55999994</v>
      </c>
      <c r="Q6113" s="90">
        <v>667556074.67999995</v>
      </c>
      <c r="R6113" s="90">
        <v>-105807450.88</v>
      </c>
      <c r="S6113" s="90">
        <v>-13.681463811392399</v>
      </c>
      <c r="T6113" s="89" t="s">
        <v>73</v>
      </c>
    </row>
    <row r="6114" spans="1:20" x14ac:dyDescent="0.55000000000000004">
      <c r="A6114" s="123">
        <v>2568</v>
      </c>
      <c r="B6114" s="88">
        <v>45930</v>
      </c>
      <c r="C6114" s="89" t="s">
        <v>2314</v>
      </c>
      <c r="D6114" s="89">
        <v>1</v>
      </c>
      <c r="E6114" s="89" t="s">
        <v>147</v>
      </c>
      <c r="F6114" s="89" t="s">
        <v>25</v>
      </c>
      <c r="G6114" s="89" t="s">
        <v>180</v>
      </c>
      <c r="H6114" s="89" t="s">
        <v>2347</v>
      </c>
      <c r="I6114" s="89" t="s">
        <v>32</v>
      </c>
      <c r="J6114" s="89">
        <v>34</v>
      </c>
      <c r="K6114" s="89" t="s">
        <v>129</v>
      </c>
      <c r="L6114" s="89" t="s">
        <v>130</v>
      </c>
      <c r="M6114" s="89">
        <v>12</v>
      </c>
      <c r="N6114" s="90"/>
      <c r="O6114" s="90">
        <v>345682748.26999998</v>
      </c>
      <c r="P6114" s="90">
        <v>345682748.26999998</v>
      </c>
      <c r="Q6114" s="90">
        <v>264879310.84999999</v>
      </c>
      <c r="R6114" s="90">
        <v>-80803437.420000002</v>
      </c>
      <c r="S6114" s="90">
        <v>-23.375027485284701</v>
      </c>
      <c r="T6114" s="89" t="s">
        <v>73</v>
      </c>
    </row>
    <row r="6115" spans="1:20" x14ac:dyDescent="0.55000000000000004">
      <c r="A6115" s="123">
        <v>2568</v>
      </c>
      <c r="B6115" s="88">
        <v>45930</v>
      </c>
      <c r="C6115" s="89" t="s">
        <v>2314</v>
      </c>
      <c r="D6115" s="89">
        <v>1</v>
      </c>
      <c r="E6115" s="89" t="s">
        <v>147</v>
      </c>
      <c r="F6115" s="89" t="s">
        <v>25</v>
      </c>
      <c r="G6115" s="89" t="s">
        <v>168</v>
      </c>
      <c r="H6115" s="89" t="s">
        <v>2348</v>
      </c>
      <c r="I6115" s="89" t="s">
        <v>32</v>
      </c>
      <c r="J6115" s="89">
        <v>34</v>
      </c>
      <c r="K6115" s="89" t="s">
        <v>129</v>
      </c>
      <c r="L6115" s="89" t="s">
        <v>130</v>
      </c>
      <c r="M6115" s="89">
        <v>12</v>
      </c>
      <c r="N6115" s="90"/>
      <c r="O6115" s="90">
        <v>155191183.22</v>
      </c>
      <c r="P6115" s="90">
        <v>155191183.22</v>
      </c>
      <c r="Q6115" s="90">
        <v>144727520.22</v>
      </c>
      <c r="R6115" s="90">
        <v>-10463663</v>
      </c>
      <c r="S6115" s="90">
        <v>-6.7424339339991004</v>
      </c>
      <c r="T6115" s="89" t="s">
        <v>73</v>
      </c>
    </row>
    <row r="6116" spans="1:20" x14ac:dyDescent="0.55000000000000004">
      <c r="A6116" s="123">
        <v>2568</v>
      </c>
      <c r="B6116" s="88">
        <v>45930</v>
      </c>
      <c r="C6116" s="89" t="s">
        <v>2314</v>
      </c>
      <c r="D6116" s="89">
        <v>1</v>
      </c>
      <c r="E6116" s="89" t="s">
        <v>147</v>
      </c>
      <c r="F6116" s="89" t="s">
        <v>25</v>
      </c>
      <c r="G6116" s="89" t="s">
        <v>182</v>
      </c>
      <c r="H6116" s="89" t="s">
        <v>2349</v>
      </c>
      <c r="I6116" s="89" t="s">
        <v>32</v>
      </c>
      <c r="J6116" s="89">
        <v>34</v>
      </c>
      <c r="K6116" s="89" t="s">
        <v>129</v>
      </c>
      <c r="L6116" s="89" t="s">
        <v>130</v>
      </c>
      <c r="M6116" s="89">
        <v>12</v>
      </c>
      <c r="N6116" s="90"/>
      <c r="O6116" s="90">
        <v>104294360.69</v>
      </c>
      <c r="P6116" s="90">
        <v>104294360.69</v>
      </c>
      <c r="Q6116" s="90">
        <v>87319344.859999999</v>
      </c>
      <c r="R6116" s="90">
        <v>-16975015.829999998</v>
      </c>
      <c r="S6116" s="90">
        <v>-16.276062979527499</v>
      </c>
      <c r="T6116" s="89" t="s">
        <v>73</v>
      </c>
    </row>
    <row r="6117" spans="1:20" x14ac:dyDescent="0.55000000000000004">
      <c r="A6117" s="123">
        <v>2568</v>
      </c>
      <c r="B6117" s="88">
        <v>45930</v>
      </c>
      <c r="C6117" s="89" t="s">
        <v>2314</v>
      </c>
      <c r="D6117" s="89">
        <v>1</v>
      </c>
      <c r="E6117" s="89" t="s">
        <v>147</v>
      </c>
      <c r="F6117" s="89" t="s">
        <v>25</v>
      </c>
      <c r="G6117" s="89" t="s">
        <v>172</v>
      </c>
      <c r="H6117" s="89" t="s">
        <v>2350</v>
      </c>
      <c r="I6117" s="89" t="s">
        <v>32</v>
      </c>
      <c r="J6117" s="89">
        <v>34</v>
      </c>
      <c r="K6117" s="89" t="s">
        <v>129</v>
      </c>
      <c r="L6117" s="89" t="s">
        <v>130</v>
      </c>
      <c r="M6117" s="89">
        <v>12</v>
      </c>
      <c r="N6117" s="90"/>
      <c r="O6117" s="90">
        <v>152927621.05000001</v>
      </c>
      <c r="P6117" s="90">
        <v>152927621.05000001</v>
      </c>
      <c r="Q6117" s="90">
        <v>154036459.61000001</v>
      </c>
      <c r="R6117" s="90">
        <v>1108838.56</v>
      </c>
      <c r="S6117" s="90">
        <v>0.72507409216642604</v>
      </c>
      <c r="T6117" s="89" t="s">
        <v>28</v>
      </c>
    </row>
    <row r="6118" spans="1:20" x14ac:dyDescent="0.55000000000000004">
      <c r="A6118" s="123">
        <v>2568</v>
      </c>
      <c r="B6118" s="88">
        <v>45930</v>
      </c>
      <c r="C6118" s="89" t="s">
        <v>2314</v>
      </c>
      <c r="D6118" s="89">
        <v>1</v>
      </c>
      <c r="E6118" s="89" t="s">
        <v>147</v>
      </c>
      <c r="F6118" s="89" t="s">
        <v>25</v>
      </c>
      <c r="G6118" s="89" t="s">
        <v>186</v>
      </c>
      <c r="H6118" s="89" t="s">
        <v>2351</v>
      </c>
      <c r="I6118" s="89" t="s">
        <v>32</v>
      </c>
      <c r="J6118" s="89">
        <v>34</v>
      </c>
      <c r="K6118" s="89" t="s">
        <v>129</v>
      </c>
      <c r="L6118" s="89" t="s">
        <v>130</v>
      </c>
      <c r="M6118" s="89">
        <v>12</v>
      </c>
      <c r="N6118" s="90"/>
      <c r="O6118" s="90">
        <v>195521134.66</v>
      </c>
      <c r="P6118" s="90">
        <v>195521134.66</v>
      </c>
      <c r="Q6118" s="90">
        <v>163014302.91</v>
      </c>
      <c r="R6118" s="90">
        <v>-32506831.75</v>
      </c>
      <c r="S6118" s="90">
        <v>-16.625738085311099</v>
      </c>
      <c r="T6118" s="89" t="s">
        <v>73</v>
      </c>
    </row>
    <row r="6119" spans="1:20" x14ac:dyDescent="0.55000000000000004">
      <c r="A6119" s="123">
        <v>2568</v>
      </c>
      <c r="B6119" s="88">
        <v>45930</v>
      </c>
      <c r="C6119" s="89" t="s">
        <v>2314</v>
      </c>
      <c r="D6119" s="89">
        <v>1</v>
      </c>
      <c r="E6119" s="89" t="s">
        <v>147</v>
      </c>
      <c r="F6119" s="89" t="s">
        <v>25</v>
      </c>
      <c r="G6119" s="89" t="s">
        <v>162</v>
      </c>
      <c r="H6119" s="89" t="s">
        <v>2352</v>
      </c>
      <c r="I6119" s="89" t="s">
        <v>32</v>
      </c>
      <c r="J6119" s="89">
        <v>34</v>
      </c>
      <c r="K6119" s="89" t="s">
        <v>129</v>
      </c>
      <c r="L6119" s="89" t="s">
        <v>130</v>
      </c>
      <c r="M6119" s="89">
        <v>12</v>
      </c>
      <c r="N6119" s="90"/>
      <c r="O6119" s="90">
        <v>99531605.840000004</v>
      </c>
      <c r="P6119" s="90">
        <v>99531605.840000004</v>
      </c>
      <c r="Q6119" s="90">
        <v>85764304.310000002</v>
      </c>
      <c r="R6119" s="90">
        <v>-13767301.529999999</v>
      </c>
      <c r="S6119" s="90">
        <v>-13.832090232856601</v>
      </c>
      <c r="T6119" s="89" t="s">
        <v>73</v>
      </c>
    </row>
    <row r="6120" spans="1:20" x14ac:dyDescent="0.55000000000000004">
      <c r="A6120" s="123">
        <v>2568</v>
      </c>
      <c r="B6120" s="88">
        <v>45930</v>
      </c>
      <c r="C6120" s="89" t="s">
        <v>2314</v>
      </c>
      <c r="D6120" s="89">
        <v>1</v>
      </c>
      <c r="E6120" s="89" t="s">
        <v>147</v>
      </c>
      <c r="F6120" s="89" t="s">
        <v>25</v>
      </c>
      <c r="G6120" s="89" t="s">
        <v>170</v>
      </c>
      <c r="H6120" s="89" t="s">
        <v>2353</v>
      </c>
      <c r="I6120" s="89" t="s">
        <v>32</v>
      </c>
      <c r="J6120" s="89">
        <v>34</v>
      </c>
      <c r="K6120" s="89" t="s">
        <v>129</v>
      </c>
      <c r="L6120" s="89" t="s">
        <v>130</v>
      </c>
      <c r="M6120" s="89">
        <v>12</v>
      </c>
      <c r="N6120" s="90"/>
      <c r="O6120" s="90">
        <v>130003969.63</v>
      </c>
      <c r="P6120" s="90">
        <v>130003969.63</v>
      </c>
      <c r="Q6120" s="90">
        <v>127156379.51000001</v>
      </c>
      <c r="R6120" s="90">
        <v>-2847590.12</v>
      </c>
      <c r="S6120" s="90">
        <v>-2.1903870536449301</v>
      </c>
      <c r="T6120" s="89" t="s">
        <v>73</v>
      </c>
    </row>
    <row r="6121" spans="1:20" x14ac:dyDescent="0.55000000000000004">
      <c r="A6121" s="123">
        <v>2568</v>
      </c>
      <c r="B6121" s="88">
        <v>45930</v>
      </c>
      <c r="C6121" s="89" t="s">
        <v>2314</v>
      </c>
      <c r="D6121" s="89">
        <v>1</v>
      </c>
      <c r="E6121" s="89" t="s">
        <v>147</v>
      </c>
      <c r="F6121" s="89" t="s">
        <v>25</v>
      </c>
      <c r="G6121" s="89" t="s">
        <v>174</v>
      </c>
      <c r="H6121" s="89" t="s">
        <v>2354</v>
      </c>
      <c r="I6121" s="89" t="s">
        <v>32</v>
      </c>
      <c r="J6121" s="89">
        <v>34</v>
      </c>
      <c r="K6121" s="89" t="s">
        <v>129</v>
      </c>
      <c r="L6121" s="89" t="s">
        <v>130</v>
      </c>
      <c r="M6121" s="89">
        <v>12</v>
      </c>
      <c r="N6121" s="90"/>
      <c r="O6121" s="90">
        <v>126795000</v>
      </c>
      <c r="P6121" s="90">
        <v>126795000</v>
      </c>
      <c r="Q6121" s="90">
        <v>119772278.63</v>
      </c>
      <c r="R6121" s="90">
        <v>-7022721.3700000001</v>
      </c>
      <c r="S6121" s="90">
        <v>-5.5386421940928301</v>
      </c>
      <c r="T6121" s="89" t="s">
        <v>73</v>
      </c>
    </row>
    <row r="6122" spans="1:20" x14ac:dyDescent="0.55000000000000004">
      <c r="A6122" s="123">
        <v>2568</v>
      </c>
      <c r="B6122" s="88">
        <v>45930</v>
      </c>
      <c r="C6122" s="89" t="s">
        <v>2314</v>
      </c>
      <c r="D6122" s="89">
        <v>1</v>
      </c>
      <c r="E6122" s="89" t="s">
        <v>147</v>
      </c>
      <c r="F6122" s="89" t="s">
        <v>25</v>
      </c>
      <c r="G6122" s="89" t="s">
        <v>188</v>
      </c>
      <c r="H6122" s="89" t="s">
        <v>2355</v>
      </c>
      <c r="I6122" s="89" t="s">
        <v>32</v>
      </c>
      <c r="J6122" s="89">
        <v>34</v>
      </c>
      <c r="K6122" s="89" t="s">
        <v>129</v>
      </c>
      <c r="L6122" s="89" t="s">
        <v>130</v>
      </c>
      <c r="M6122" s="89">
        <v>12</v>
      </c>
      <c r="N6122" s="90"/>
      <c r="O6122" s="90">
        <v>93096324.319999993</v>
      </c>
      <c r="P6122" s="90">
        <v>93096324.319999993</v>
      </c>
      <c r="Q6122" s="90">
        <v>92332564.060000002</v>
      </c>
      <c r="R6122" s="90">
        <v>-763760.26</v>
      </c>
      <c r="S6122" s="90">
        <v>-0.82039786809920301</v>
      </c>
      <c r="T6122" s="89" t="s">
        <v>73</v>
      </c>
    </row>
    <row r="6123" spans="1:20" x14ac:dyDescent="0.55000000000000004">
      <c r="A6123" s="123">
        <v>2568</v>
      </c>
      <c r="B6123" s="88">
        <v>45930</v>
      </c>
      <c r="C6123" s="89" t="s">
        <v>2314</v>
      </c>
      <c r="D6123" s="89">
        <v>1</v>
      </c>
      <c r="E6123" s="89" t="s">
        <v>147</v>
      </c>
      <c r="F6123" s="89" t="s">
        <v>25</v>
      </c>
      <c r="G6123" s="89" t="s">
        <v>148</v>
      </c>
      <c r="H6123" s="89" t="s">
        <v>2356</v>
      </c>
      <c r="I6123" s="89" t="s">
        <v>32</v>
      </c>
      <c r="J6123" s="89">
        <v>34</v>
      </c>
      <c r="K6123" s="89" t="s">
        <v>129</v>
      </c>
      <c r="L6123" s="89" t="s">
        <v>130</v>
      </c>
      <c r="M6123" s="89">
        <v>12</v>
      </c>
      <c r="N6123" s="90"/>
      <c r="O6123" s="90">
        <v>90955544.939999998</v>
      </c>
      <c r="P6123" s="90">
        <v>90955544.939999998</v>
      </c>
      <c r="Q6123" s="90">
        <v>89974341.469999999</v>
      </c>
      <c r="R6123" s="90">
        <v>-981203.47</v>
      </c>
      <c r="S6123" s="90">
        <v>-1.07877257032242</v>
      </c>
      <c r="T6123" s="89" t="s">
        <v>73</v>
      </c>
    </row>
    <row r="6124" spans="1:20" x14ac:dyDescent="0.55000000000000004">
      <c r="A6124" s="123">
        <v>2568</v>
      </c>
      <c r="B6124" s="88">
        <v>45930</v>
      </c>
      <c r="C6124" s="89" t="s">
        <v>2314</v>
      </c>
      <c r="D6124" s="89">
        <v>1</v>
      </c>
      <c r="E6124" s="89" t="s">
        <v>147</v>
      </c>
      <c r="F6124" s="89" t="s">
        <v>25</v>
      </c>
      <c r="G6124" s="89" t="s">
        <v>150</v>
      </c>
      <c r="H6124" s="89" t="s">
        <v>2357</v>
      </c>
      <c r="I6124" s="89" t="s">
        <v>32</v>
      </c>
      <c r="J6124" s="89">
        <v>34</v>
      </c>
      <c r="K6124" s="89" t="s">
        <v>129</v>
      </c>
      <c r="L6124" s="89" t="s">
        <v>130</v>
      </c>
      <c r="M6124" s="89">
        <v>12</v>
      </c>
      <c r="N6124" s="90"/>
      <c r="O6124" s="90">
        <v>65764211</v>
      </c>
      <c r="P6124" s="90">
        <v>65764211</v>
      </c>
      <c r="Q6124" s="90">
        <v>61714077.920000002</v>
      </c>
      <c r="R6124" s="90">
        <v>-4050133.08</v>
      </c>
      <c r="S6124" s="90">
        <v>-6.1585671270351003</v>
      </c>
      <c r="T6124" s="89" t="s">
        <v>73</v>
      </c>
    </row>
    <row r="6125" spans="1:20" x14ac:dyDescent="0.55000000000000004">
      <c r="A6125" s="123">
        <v>2568</v>
      </c>
      <c r="B6125" s="88">
        <v>45930</v>
      </c>
      <c r="C6125" s="89" t="s">
        <v>2314</v>
      </c>
      <c r="D6125" s="89">
        <v>1</v>
      </c>
      <c r="E6125" s="89" t="s">
        <v>198</v>
      </c>
      <c r="F6125" s="89" t="s">
        <v>56</v>
      </c>
      <c r="G6125" s="89" t="s">
        <v>205</v>
      </c>
      <c r="H6125" s="89" t="s">
        <v>2358</v>
      </c>
      <c r="I6125" s="89" t="s">
        <v>32</v>
      </c>
      <c r="J6125" s="89">
        <v>34</v>
      </c>
      <c r="K6125" s="89" t="s">
        <v>129</v>
      </c>
      <c r="L6125" s="89" t="s">
        <v>130</v>
      </c>
      <c r="M6125" s="89">
        <v>12</v>
      </c>
      <c r="N6125" s="90"/>
      <c r="O6125" s="90">
        <v>2179813092.48</v>
      </c>
      <c r="P6125" s="90">
        <v>2179813092.48</v>
      </c>
      <c r="Q6125" s="90">
        <v>2187373845.5700002</v>
      </c>
      <c r="R6125" s="90">
        <v>7560753.0899999999</v>
      </c>
      <c r="S6125" s="90">
        <v>0.34685327453456299</v>
      </c>
      <c r="T6125" s="89" t="s">
        <v>28</v>
      </c>
    </row>
    <row r="6126" spans="1:20" x14ac:dyDescent="0.55000000000000004">
      <c r="A6126" s="123">
        <v>2568</v>
      </c>
      <c r="B6126" s="88">
        <v>45930</v>
      </c>
      <c r="C6126" s="89" t="s">
        <v>2314</v>
      </c>
      <c r="D6126" s="89">
        <v>1</v>
      </c>
      <c r="E6126" s="89" t="s">
        <v>198</v>
      </c>
      <c r="F6126" s="89" t="s">
        <v>25</v>
      </c>
      <c r="G6126" s="89" t="s">
        <v>225</v>
      </c>
      <c r="H6126" s="89" t="s">
        <v>2359</v>
      </c>
      <c r="I6126" s="89" t="s">
        <v>32</v>
      </c>
      <c r="J6126" s="89">
        <v>34</v>
      </c>
      <c r="K6126" s="89" t="s">
        <v>129</v>
      </c>
      <c r="L6126" s="89" t="s">
        <v>130</v>
      </c>
      <c r="M6126" s="89">
        <v>12</v>
      </c>
      <c r="N6126" s="90"/>
      <c r="O6126" s="90">
        <v>68329044.629999995</v>
      </c>
      <c r="P6126" s="90">
        <v>68329044.629999995</v>
      </c>
      <c r="Q6126" s="90">
        <v>68607631.920000002</v>
      </c>
      <c r="R6126" s="90">
        <v>278587.28999999998</v>
      </c>
      <c r="S6126" s="90">
        <v>0.40771430583954898</v>
      </c>
      <c r="T6126" s="89" t="s">
        <v>28</v>
      </c>
    </row>
    <row r="6127" spans="1:20" x14ac:dyDescent="0.55000000000000004">
      <c r="A6127" s="123">
        <v>2568</v>
      </c>
      <c r="B6127" s="88">
        <v>45930</v>
      </c>
      <c r="C6127" s="89" t="s">
        <v>2314</v>
      </c>
      <c r="D6127" s="89">
        <v>1</v>
      </c>
      <c r="E6127" s="89" t="s">
        <v>198</v>
      </c>
      <c r="F6127" s="89" t="s">
        <v>25</v>
      </c>
      <c r="G6127" s="89" t="s">
        <v>221</v>
      </c>
      <c r="H6127" s="89" t="s">
        <v>2360</v>
      </c>
      <c r="I6127" s="89" t="s">
        <v>32</v>
      </c>
      <c r="J6127" s="89">
        <v>34</v>
      </c>
      <c r="K6127" s="89" t="s">
        <v>129</v>
      </c>
      <c r="L6127" s="89" t="s">
        <v>130</v>
      </c>
      <c r="M6127" s="89">
        <v>12</v>
      </c>
      <c r="N6127" s="90"/>
      <c r="O6127" s="90">
        <v>66358253.299999997</v>
      </c>
      <c r="P6127" s="90">
        <v>66358253.299999997</v>
      </c>
      <c r="Q6127" s="90">
        <v>67309331.530000001</v>
      </c>
      <c r="R6127" s="90">
        <v>951078.23</v>
      </c>
      <c r="S6127" s="90">
        <v>1.4332478368595001</v>
      </c>
      <c r="T6127" s="89" t="s">
        <v>28</v>
      </c>
    </row>
    <row r="6128" spans="1:20" x14ac:dyDescent="0.55000000000000004">
      <c r="A6128" s="123">
        <v>2568</v>
      </c>
      <c r="B6128" s="88">
        <v>45930</v>
      </c>
      <c r="C6128" s="89" t="s">
        <v>2314</v>
      </c>
      <c r="D6128" s="89">
        <v>1</v>
      </c>
      <c r="E6128" s="89" t="s">
        <v>198</v>
      </c>
      <c r="F6128" s="89" t="s">
        <v>25</v>
      </c>
      <c r="G6128" s="89" t="s">
        <v>217</v>
      </c>
      <c r="H6128" s="89" t="s">
        <v>2361</v>
      </c>
      <c r="I6128" s="89" t="s">
        <v>32</v>
      </c>
      <c r="J6128" s="89">
        <v>34</v>
      </c>
      <c r="K6128" s="89" t="s">
        <v>129</v>
      </c>
      <c r="L6128" s="89" t="s">
        <v>130</v>
      </c>
      <c r="M6128" s="89">
        <v>12</v>
      </c>
      <c r="N6128" s="90"/>
      <c r="O6128" s="90">
        <v>110676495.76000001</v>
      </c>
      <c r="P6128" s="90">
        <v>110676495.76000001</v>
      </c>
      <c r="Q6128" s="90">
        <v>92393833.900000006</v>
      </c>
      <c r="R6128" s="90">
        <v>-18282661.859999999</v>
      </c>
      <c r="S6128" s="90">
        <v>-16.519010413598199</v>
      </c>
      <c r="T6128" s="89" t="s">
        <v>73</v>
      </c>
    </row>
    <row r="6129" spans="1:20" x14ac:dyDescent="0.55000000000000004">
      <c r="A6129" s="123">
        <v>2568</v>
      </c>
      <c r="B6129" s="88">
        <v>45930</v>
      </c>
      <c r="C6129" s="89" t="s">
        <v>2314</v>
      </c>
      <c r="D6129" s="89">
        <v>1</v>
      </c>
      <c r="E6129" s="89" t="s">
        <v>198</v>
      </c>
      <c r="F6129" s="89" t="s">
        <v>25</v>
      </c>
      <c r="G6129" s="89" t="s">
        <v>213</v>
      </c>
      <c r="H6129" s="89" t="s">
        <v>2362</v>
      </c>
      <c r="I6129" s="89" t="s">
        <v>32</v>
      </c>
      <c r="J6129" s="89">
        <v>34</v>
      </c>
      <c r="K6129" s="89" t="s">
        <v>129</v>
      </c>
      <c r="L6129" s="89" t="s">
        <v>130</v>
      </c>
      <c r="M6129" s="89">
        <v>12</v>
      </c>
      <c r="N6129" s="90"/>
      <c r="O6129" s="90">
        <v>177224740.18000001</v>
      </c>
      <c r="P6129" s="90">
        <v>177224740.18000001</v>
      </c>
      <c r="Q6129" s="90">
        <v>167841402.16999999</v>
      </c>
      <c r="R6129" s="90">
        <v>-9383338.0099999998</v>
      </c>
      <c r="S6129" s="90">
        <v>-5.2945982600791099</v>
      </c>
      <c r="T6129" s="89" t="s">
        <v>73</v>
      </c>
    </row>
    <row r="6130" spans="1:20" x14ac:dyDescent="0.55000000000000004">
      <c r="A6130" s="123">
        <v>2568</v>
      </c>
      <c r="B6130" s="88">
        <v>45930</v>
      </c>
      <c r="C6130" s="89" t="s">
        <v>2314</v>
      </c>
      <c r="D6130" s="89">
        <v>1</v>
      </c>
      <c r="E6130" s="89" t="s">
        <v>198</v>
      </c>
      <c r="F6130" s="89" t="s">
        <v>25</v>
      </c>
      <c r="G6130" s="89" t="s">
        <v>211</v>
      </c>
      <c r="H6130" s="89" t="s">
        <v>2363</v>
      </c>
      <c r="I6130" s="89" t="s">
        <v>32</v>
      </c>
      <c r="J6130" s="89">
        <v>34</v>
      </c>
      <c r="K6130" s="89" t="s">
        <v>129</v>
      </c>
      <c r="L6130" s="89" t="s">
        <v>130</v>
      </c>
      <c r="M6130" s="89">
        <v>12</v>
      </c>
      <c r="N6130" s="90"/>
      <c r="O6130" s="90">
        <v>230740896.63999999</v>
      </c>
      <c r="P6130" s="90">
        <v>230740896.63999999</v>
      </c>
      <c r="Q6130" s="90">
        <v>237887917.43000001</v>
      </c>
      <c r="R6130" s="90">
        <v>7147020.79</v>
      </c>
      <c r="S6130" s="90">
        <v>3.0974226476855198</v>
      </c>
      <c r="T6130" s="89" t="s">
        <v>28</v>
      </c>
    </row>
    <row r="6131" spans="1:20" x14ac:dyDescent="0.55000000000000004">
      <c r="A6131" s="123">
        <v>2568</v>
      </c>
      <c r="B6131" s="88">
        <v>45930</v>
      </c>
      <c r="C6131" s="89" t="s">
        <v>2314</v>
      </c>
      <c r="D6131" s="89">
        <v>1</v>
      </c>
      <c r="E6131" s="89" t="s">
        <v>198</v>
      </c>
      <c r="F6131" s="89" t="s">
        <v>25</v>
      </c>
      <c r="G6131" s="89" t="s">
        <v>207</v>
      </c>
      <c r="H6131" s="89" t="s">
        <v>2364</v>
      </c>
      <c r="I6131" s="89" t="s">
        <v>32</v>
      </c>
      <c r="J6131" s="89">
        <v>34</v>
      </c>
      <c r="K6131" s="89" t="s">
        <v>129</v>
      </c>
      <c r="L6131" s="89" t="s">
        <v>130</v>
      </c>
      <c r="M6131" s="89">
        <v>12</v>
      </c>
      <c r="N6131" s="90"/>
      <c r="O6131" s="90">
        <v>81469740.920000002</v>
      </c>
      <c r="P6131" s="90">
        <v>81469740.920000002</v>
      </c>
      <c r="Q6131" s="90">
        <v>79091440.930000007</v>
      </c>
      <c r="R6131" s="90">
        <v>-2378299.9900000002</v>
      </c>
      <c r="S6131" s="90">
        <v>-2.9192433450050999</v>
      </c>
      <c r="T6131" s="89" t="s">
        <v>73</v>
      </c>
    </row>
    <row r="6132" spans="1:20" x14ac:dyDescent="0.55000000000000004">
      <c r="A6132" s="123">
        <v>2568</v>
      </c>
      <c r="B6132" s="88">
        <v>45930</v>
      </c>
      <c r="C6132" s="89" t="s">
        <v>2314</v>
      </c>
      <c r="D6132" s="89">
        <v>1</v>
      </c>
      <c r="E6132" s="89" t="s">
        <v>198</v>
      </c>
      <c r="F6132" s="89" t="s">
        <v>25</v>
      </c>
      <c r="G6132" s="89" t="s">
        <v>227</v>
      </c>
      <c r="H6132" s="89" t="s">
        <v>2365</v>
      </c>
      <c r="I6132" s="89" t="s">
        <v>32</v>
      </c>
      <c r="J6132" s="89">
        <v>34</v>
      </c>
      <c r="K6132" s="89" t="s">
        <v>129</v>
      </c>
      <c r="L6132" s="89" t="s">
        <v>130</v>
      </c>
      <c r="M6132" s="89">
        <v>12</v>
      </c>
      <c r="N6132" s="90"/>
      <c r="O6132" s="90">
        <v>92888694.540000007</v>
      </c>
      <c r="P6132" s="90">
        <v>92888694.540000007</v>
      </c>
      <c r="Q6132" s="90">
        <v>87956796.930000007</v>
      </c>
      <c r="R6132" s="90">
        <v>-4931897.6100000003</v>
      </c>
      <c r="S6132" s="90">
        <v>-5.3094702583813502</v>
      </c>
      <c r="T6132" s="89" t="s">
        <v>73</v>
      </c>
    </row>
    <row r="6133" spans="1:20" x14ac:dyDescent="0.55000000000000004">
      <c r="A6133" s="123">
        <v>2568</v>
      </c>
      <c r="B6133" s="88">
        <v>45930</v>
      </c>
      <c r="C6133" s="89" t="s">
        <v>2314</v>
      </c>
      <c r="D6133" s="89">
        <v>1</v>
      </c>
      <c r="E6133" s="89" t="s">
        <v>198</v>
      </c>
      <c r="F6133" s="89" t="s">
        <v>25</v>
      </c>
      <c r="G6133" s="89" t="s">
        <v>223</v>
      </c>
      <c r="H6133" s="89" t="s">
        <v>2366</v>
      </c>
      <c r="I6133" s="89" t="s">
        <v>32</v>
      </c>
      <c r="J6133" s="89">
        <v>34</v>
      </c>
      <c r="K6133" s="89" t="s">
        <v>129</v>
      </c>
      <c r="L6133" s="89" t="s">
        <v>130</v>
      </c>
      <c r="M6133" s="89">
        <v>12</v>
      </c>
      <c r="N6133" s="90"/>
      <c r="O6133" s="90">
        <v>66971839.380000003</v>
      </c>
      <c r="P6133" s="90">
        <v>66971839.380000003</v>
      </c>
      <c r="Q6133" s="90">
        <v>70457336.879999995</v>
      </c>
      <c r="R6133" s="90">
        <v>3485497.5</v>
      </c>
      <c r="S6133" s="90">
        <v>5.2044225338103596</v>
      </c>
      <c r="T6133" s="89" t="s">
        <v>28</v>
      </c>
    </row>
    <row r="6134" spans="1:20" x14ac:dyDescent="0.55000000000000004">
      <c r="A6134" s="123">
        <v>2568</v>
      </c>
      <c r="B6134" s="88">
        <v>45930</v>
      </c>
      <c r="C6134" s="89" t="s">
        <v>2314</v>
      </c>
      <c r="D6134" s="89">
        <v>1</v>
      </c>
      <c r="E6134" s="89" t="s">
        <v>198</v>
      </c>
      <c r="F6134" s="89" t="s">
        <v>25</v>
      </c>
      <c r="G6134" s="89" t="s">
        <v>209</v>
      </c>
      <c r="H6134" s="89" t="s">
        <v>2367</v>
      </c>
      <c r="I6134" s="89" t="s">
        <v>32</v>
      </c>
      <c r="J6134" s="89">
        <v>34</v>
      </c>
      <c r="K6134" s="89" t="s">
        <v>129</v>
      </c>
      <c r="L6134" s="89" t="s">
        <v>130</v>
      </c>
      <c r="M6134" s="89">
        <v>12</v>
      </c>
      <c r="N6134" s="90"/>
      <c r="O6134" s="90">
        <v>81559838.049999997</v>
      </c>
      <c r="P6134" s="90">
        <v>81559838.049999997</v>
      </c>
      <c r="Q6134" s="90">
        <v>61308421.509999998</v>
      </c>
      <c r="R6134" s="90">
        <v>-20251416.539999999</v>
      </c>
      <c r="S6134" s="90">
        <v>-24.8301333403641</v>
      </c>
      <c r="T6134" s="89" t="s">
        <v>73</v>
      </c>
    </row>
    <row r="6135" spans="1:20" x14ac:dyDescent="0.55000000000000004">
      <c r="A6135" s="123">
        <v>2568</v>
      </c>
      <c r="B6135" s="88">
        <v>45930</v>
      </c>
      <c r="C6135" s="89" t="s">
        <v>2314</v>
      </c>
      <c r="D6135" s="89">
        <v>1</v>
      </c>
      <c r="E6135" s="89" t="s">
        <v>198</v>
      </c>
      <c r="F6135" s="89" t="s">
        <v>25</v>
      </c>
      <c r="G6135" s="89" t="s">
        <v>219</v>
      </c>
      <c r="H6135" s="89" t="s">
        <v>2368</v>
      </c>
      <c r="I6135" s="89" t="s">
        <v>32</v>
      </c>
      <c r="J6135" s="89">
        <v>34</v>
      </c>
      <c r="K6135" s="89" t="s">
        <v>129</v>
      </c>
      <c r="L6135" s="89" t="s">
        <v>130</v>
      </c>
      <c r="M6135" s="89">
        <v>12</v>
      </c>
      <c r="N6135" s="90"/>
      <c r="O6135" s="90">
        <v>65993908.75</v>
      </c>
      <c r="P6135" s="90">
        <v>65993908.75</v>
      </c>
      <c r="Q6135" s="90">
        <v>57341364.039999999</v>
      </c>
      <c r="R6135" s="90">
        <v>-8652544.7100000009</v>
      </c>
      <c r="S6135" s="90">
        <v>-13.1111262749685</v>
      </c>
      <c r="T6135" s="89" t="s">
        <v>73</v>
      </c>
    </row>
    <row r="6136" spans="1:20" x14ac:dyDescent="0.55000000000000004">
      <c r="A6136" s="123">
        <v>2568</v>
      </c>
      <c r="B6136" s="88">
        <v>45930</v>
      </c>
      <c r="C6136" s="89" t="s">
        <v>2314</v>
      </c>
      <c r="D6136" s="89">
        <v>1</v>
      </c>
      <c r="E6136" s="89" t="s">
        <v>198</v>
      </c>
      <c r="F6136" s="89" t="s">
        <v>25</v>
      </c>
      <c r="G6136" s="89" t="s">
        <v>215</v>
      </c>
      <c r="H6136" s="89" t="s">
        <v>2369</v>
      </c>
      <c r="I6136" s="89" t="s">
        <v>32</v>
      </c>
      <c r="J6136" s="89">
        <v>34</v>
      </c>
      <c r="K6136" s="89" t="s">
        <v>129</v>
      </c>
      <c r="L6136" s="89" t="s">
        <v>130</v>
      </c>
      <c r="M6136" s="89">
        <v>12</v>
      </c>
      <c r="N6136" s="90"/>
      <c r="O6136" s="90">
        <v>85398789.930000007</v>
      </c>
      <c r="P6136" s="90">
        <v>85398789.930000007</v>
      </c>
      <c r="Q6136" s="90">
        <v>84198316.5</v>
      </c>
      <c r="R6136" s="90">
        <v>-1200473.43</v>
      </c>
      <c r="S6136" s="90">
        <v>-1.40572651086041</v>
      </c>
      <c r="T6136" s="89" t="s">
        <v>73</v>
      </c>
    </row>
    <row r="6137" spans="1:20" x14ac:dyDescent="0.55000000000000004">
      <c r="A6137" s="123">
        <v>2568</v>
      </c>
      <c r="B6137" s="88">
        <v>45930</v>
      </c>
      <c r="C6137" s="89" t="s">
        <v>2314</v>
      </c>
      <c r="D6137" s="89">
        <v>1</v>
      </c>
      <c r="E6137" s="89" t="s">
        <v>198</v>
      </c>
      <c r="F6137" s="89" t="s">
        <v>25</v>
      </c>
      <c r="G6137" s="89" t="s">
        <v>199</v>
      </c>
      <c r="H6137" s="89" t="s">
        <v>2370</v>
      </c>
      <c r="I6137" s="89" t="s">
        <v>32</v>
      </c>
      <c r="J6137" s="89">
        <v>34</v>
      </c>
      <c r="K6137" s="89" t="s">
        <v>129</v>
      </c>
      <c r="L6137" s="89" t="s">
        <v>130</v>
      </c>
      <c r="M6137" s="89">
        <v>12</v>
      </c>
      <c r="N6137" s="90"/>
      <c r="O6137" s="90">
        <v>443394369.23000002</v>
      </c>
      <c r="P6137" s="90">
        <v>443394369.23000002</v>
      </c>
      <c r="Q6137" s="90">
        <v>463552043.61000001</v>
      </c>
      <c r="R6137" s="90">
        <v>20157674.379999999</v>
      </c>
      <c r="S6137" s="90">
        <v>4.5462179447623301</v>
      </c>
      <c r="T6137" s="89" t="s">
        <v>28</v>
      </c>
    </row>
    <row r="6138" spans="1:20" x14ac:dyDescent="0.55000000000000004">
      <c r="A6138" s="123">
        <v>2568</v>
      </c>
      <c r="B6138" s="88">
        <v>45930</v>
      </c>
      <c r="C6138" s="89" t="s">
        <v>2314</v>
      </c>
      <c r="D6138" s="89">
        <v>1</v>
      </c>
      <c r="E6138" s="89" t="s">
        <v>198</v>
      </c>
      <c r="F6138" s="89" t="s">
        <v>25</v>
      </c>
      <c r="G6138" s="89" t="s">
        <v>203</v>
      </c>
      <c r="H6138" s="89" t="s">
        <v>2371</v>
      </c>
      <c r="I6138" s="89" t="s">
        <v>32</v>
      </c>
      <c r="J6138" s="89">
        <v>34</v>
      </c>
      <c r="K6138" s="89" t="s">
        <v>129</v>
      </c>
      <c r="L6138" s="89" t="s">
        <v>130</v>
      </c>
      <c r="M6138" s="89">
        <v>12</v>
      </c>
      <c r="N6138" s="90"/>
      <c r="O6138" s="90">
        <v>72255942.599999994</v>
      </c>
      <c r="P6138" s="90">
        <v>72255942.599999994</v>
      </c>
      <c r="Q6138" s="90">
        <v>58682903.340000004</v>
      </c>
      <c r="R6138" s="90">
        <v>-13573039.26</v>
      </c>
      <c r="S6138" s="90">
        <v>-18.784668459919899</v>
      </c>
      <c r="T6138" s="89" t="s">
        <v>73</v>
      </c>
    </row>
    <row r="6139" spans="1:20" x14ac:dyDescent="0.55000000000000004">
      <c r="A6139" s="123">
        <v>2568</v>
      </c>
      <c r="B6139" s="88">
        <v>45930</v>
      </c>
      <c r="C6139" s="89" t="s">
        <v>2314</v>
      </c>
      <c r="D6139" s="89">
        <v>1</v>
      </c>
      <c r="E6139" s="89" t="s">
        <v>198</v>
      </c>
      <c r="F6139" s="89" t="s">
        <v>25</v>
      </c>
      <c r="G6139" s="89" t="s">
        <v>201</v>
      </c>
      <c r="H6139" s="89" t="s">
        <v>2372</v>
      </c>
      <c r="I6139" s="89" t="s">
        <v>32</v>
      </c>
      <c r="J6139" s="89">
        <v>34</v>
      </c>
      <c r="K6139" s="89" t="s">
        <v>129</v>
      </c>
      <c r="L6139" s="89" t="s">
        <v>130</v>
      </c>
      <c r="M6139" s="89">
        <v>12</v>
      </c>
      <c r="N6139" s="90"/>
      <c r="O6139" s="90">
        <v>94093817.170000002</v>
      </c>
      <c r="P6139" s="90">
        <v>94093817.170000002</v>
      </c>
      <c r="Q6139" s="90">
        <v>76238844.969999999</v>
      </c>
      <c r="R6139" s="90">
        <v>-17854972.199999999</v>
      </c>
      <c r="S6139" s="90">
        <v>-18.975712471884599</v>
      </c>
      <c r="T6139" s="89" t="s">
        <v>73</v>
      </c>
    </row>
    <row r="6140" spans="1:20" x14ac:dyDescent="0.55000000000000004">
      <c r="A6140" s="123">
        <v>2568</v>
      </c>
      <c r="B6140" s="88">
        <v>45930</v>
      </c>
      <c r="C6140" s="89" t="s">
        <v>2314</v>
      </c>
      <c r="D6140" s="89">
        <v>1</v>
      </c>
      <c r="E6140" s="89" t="s">
        <v>229</v>
      </c>
      <c r="F6140" s="89" t="s">
        <v>56</v>
      </c>
      <c r="G6140" s="89" t="s">
        <v>234</v>
      </c>
      <c r="H6140" s="89" t="s">
        <v>2373</v>
      </c>
      <c r="I6140" s="89" t="s">
        <v>32</v>
      </c>
      <c r="J6140" s="89">
        <v>34</v>
      </c>
      <c r="K6140" s="89" t="s">
        <v>129</v>
      </c>
      <c r="L6140" s="89" t="s">
        <v>130</v>
      </c>
      <c r="M6140" s="89">
        <v>12</v>
      </c>
      <c r="N6140" s="90"/>
      <c r="O6140" s="90">
        <v>1141418674.02</v>
      </c>
      <c r="P6140" s="90">
        <v>1141418674.02</v>
      </c>
      <c r="Q6140" s="90">
        <v>1059392943.233</v>
      </c>
      <c r="R6140" s="90">
        <v>-82025730.787</v>
      </c>
      <c r="S6140" s="90">
        <v>-7.1862965495483699</v>
      </c>
      <c r="T6140" s="89" t="s">
        <v>73</v>
      </c>
    </row>
    <row r="6141" spans="1:20" x14ac:dyDescent="0.55000000000000004">
      <c r="A6141" s="123">
        <v>2568</v>
      </c>
      <c r="B6141" s="88">
        <v>45930</v>
      </c>
      <c r="C6141" s="89" t="s">
        <v>2314</v>
      </c>
      <c r="D6141" s="89">
        <v>1</v>
      </c>
      <c r="E6141" s="89" t="s">
        <v>229</v>
      </c>
      <c r="F6141" s="89" t="s">
        <v>56</v>
      </c>
      <c r="G6141" s="89" t="s">
        <v>236</v>
      </c>
      <c r="H6141" s="89" t="s">
        <v>2374</v>
      </c>
      <c r="I6141" s="89" t="s">
        <v>32</v>
      </c>
      <c r="J6141" s="89">
        <v>34</v>
      </c>
      <c r="K6141" s="89" t="s">
        <v>129</v>
      </c>
      <c r="L6141" s="89" t="s">
        <v>130</v>
      </c>
      <c r="M6141" s="89">
        <v>12</v>
      </c>
      <c r="N6141" s="90"/>
      <c r="O6141" s="90">
        <v>828073557.59000003</v>
      </c>
      <c r="P6141" s="90">
        <v>828073557.59000003</v>
      </c>
      <c r="Q6141" s="90">
        <v>794912510.67999995</v>
      </c>
      <c r="R6141" s="90">
        <v>-33161046.91</v>
      </c>
      <c r="S6141" s="90">
        <v>-4.0046015968087296</v>
      </c>
      <c r="T6141" s="89" t="s">
        <v>73</v>
      </c>
    </row>
    <row r="6142" spans="1:20" x14ac:dyDescent="0.55000000000000004">
      <c r="A6142" s="123">
        <v>2568</v>
      </c>
      <c r="B6142" s="88">
        <v>45930</v>
      </c>
      <c r="C6142" s="89" t="s">
        <v>2314</v>
      </c>
      <c r="D6142" s="89">
        <v>1</v>
      </c>
      <c r="E6142" s="89" t="s">
        <v>229</v>
      </c>
      <c r="F6142" s="89" t="s">
        <v>25</v>
      </c>
      <c r="G6142" s="89" t="s">
        <v>238</v>
      </c>
      <c r="H6142" s="89" t="s">
        <v>2375</v>
      </c>
      <c r="I6142" s="89" t="s">
        <v>32</v>
      </c>
      <c r="J6142" s="89">
        <v>34</v>
      </c>
      <c r="K6142" s="89" t="s">
        <v>129</v>
      </c>
      <c r="L6142" s="89" t="s">
        <v>130</v>
      </c>
      <c r="M6142" s="89">
        <v>12</v>
      </c>
      <c r="N6142" s="90"/>
      <c r="O6142" s="90">
        <v>149947088.19999999</v>
      </c>
      <c r="P6142" s="90">
        <v>149947088.19999999</v>
      </c>
      <c r="Q6142" s="90">
        <v>154593778.41999999</v>
      </c>
      <c r="R6142" s="90">
        <v>4646690.22</v>
      </c>
      <c r="S6142" s="90">
        <v>3.0988865977859001</v>
      </c>
      <c r="T6142" s="89" t="s">
        <v>28</v>
      </c>
    </row>
    <row r="6143" spans="1:20" x14ac:dyDescent="0.55000000000000004">
      <c r="A6143" s="123">
        <v>2568</v>
      </c>
      <c r="B6143" s="88">
        <v>45930</v>
      </c>
      <c r="C6143" s="89" t="s">
        <v>2314</v>
      </c>
      <c r="D6143" s="89">
        <v>1</v>
      </c>
      <c r="E6143" s="89" t="s">
        <v>229</v>
      </c>
      <c r="F6143" s="89" t="s">
        <v>25</v>
      </c>
      <c r="G6143" s="89" t="s">
        <v>240</v>
      </c>
      <c r="H6143" s="89" t="s">
        <v>2376</v>
      </c>
      <c r="I6143" s="89" t="s">
        <v>32</v>
      </c>
      <c r="J6143" s="89">
        <v>34</v>
      </c>
      <c r="K6143" s="89" t="s">
        <v>129</v>
      </c>
      <c r="L6143" s="89" t="s">
        <v>130</v>
      </c>
      <c r="M6143" s="89">
        <v>12</v>
      </c>
      <c r="N6143" s="90"/>
      <c r="O6143" s="90">
        <v>95771613.540000007</v>
      </c>
      <c r="P6143" s="90">
        <v>95771613.540000007</v>
      </c>
      <c r="Q6143" s="90">
        <v>83077897.459999993</v>
      </c>
      <c r="R6143" s="90">
        <v>-12693716.08</v>
      </c>
      <c r="S6143" s="90">
        <v>-13.254152886020201</v>
      </c>
      <c r="T6143" s="89" t="s">
        <v>73</v>
      </c>
    </row>
    <row r="6144" spans="1:20" x14ac:dyDescent="0.55000000000000004">
      <c r="A6144" s="123">
        <v>2568</v>
      </c>
      <c r="B6144" s="88">
        <v>45930</v>
      </c>
      <c r="C6144" s="89" t="s">
        <v>2314</v>
      </c>
      <c r="D6144" s="89">
        <v>1</v>
      </c>
      <c r="E6144" s="89" t="s">
        <v>229</v>
      </c>
      <c r="F6144" s="89" t="s">
        <v>25</v>
      </c>
      <c r="G6144" s="89" t="s">
        <v>242</v>
      </c>
      <c r="H6144" s="89" t="s">
        <v>2377</v>
      </c>
      <c r="I6144" s="89" t="s">
        <v>32</v>
      </c>
      <c r="J6144" s="89">
        <v>34</v>
      </c>
      <c r="K6144" s="89" t="s">
        <v>129</v>
      </c>
      <c r="L6144" s="89" t="s">
        <v>130</v>
      </c>
      <c r="M6144" s="89">
        <v>12</v>
      </c>
      <c r="N6144" s="90"/>
      <c r="O6144" s="90">
        <v>190679143.31999999</v>
      </c>
      <c r="P6144" s="90">
        <v>190679143.31999999</v>
      </c>
      <c r="Q6144" s="90">
        <v>199735859.31999999</v>
      </c>
      <c r="R6144" s="90">
        <v>9056716</v>
      </c>
      <c r="S6144" s="90">
        <v>4.7497150670542503</v>
      </c>
      <c r="T6144" s="89" t="s">
        <v>28</v>
      </c>
    </row>
    <row r="6145" spans="1:20" x14ac:dyDescent="0.55000000000000004">
      <c r="A6145" s="123">
        <v>2568</v>
      </c>
      <c r="B6145" s="88">
        <v>45930</v>
      </c>
      <c r="C6145" s="89" t="s">
        <v>2314</v>
      </c>
      <c r="D6145" s="89">
        <v>1</v>
      </c>
      <c r="E6145" s="89" t="s">
        <v>229</v>
      </c>
      <c r="F6145" s="89" t="s">
        <v>25</v>
      </c>
      <c r="G6145" s="89" t="s">
        <v>244</v>
      </c>
      <c r="H6145" s="89" t="s">
        <v>2378</v>
      </c>
      <c r="I6145" s="89" t="s">
        <v>32</v>
      </c>
      <c r="J6145" s="89">
        <v>34</v>
      </c>
      <c r="K6145" s="89" t="s">
        <v>129</v>
      </c>
      <c r="L6145" s="89" t="s">
        <v>130</v>
      </c>
      <c r="M6145" s="89">
        <v>12</v>
      </c>
      <c r="N6145" s="90"/>
      <c r="O6145" s="90">
        <v>168269599.91999999</v>
      </c>
      <c r="P6145" s="90">
        <v>168269599.91999999</v>
      </c>
      <c r="Q6145" s="90">
        <v>171978993.34</v>
      </c>
      <c r="R6145" s="90">
        <v>3709393.42</v>
      </c>
      <c r="S6145" s="90">
        <v>2.2044346820599499</v>
      </c>
      <c r="T6145" s="89" t="s">
        <v>28</v>
      </c>
    </row>
    <row r="6146" spans="1:20" x14ac:dyDescent="0.55000000000000004">
      <c r="A6146" s="123">
        <v>2568</v>
      </c>
      <c r="B6146" s="88">
        <v>45930</v>
      </c>
      <c r="C6146" s="89" t="s">
        <v>2314</v>
      </c>
      <c r="D6146" s="89">
        <v>1</v>
      </c>
      <c r="E6146" s="89" t="s">
        <v>229</v>
      </c>
      <c r="F6146" s="89" t="s">
        <v>25</v>
      </c>
      <c r="G6146" s="89" t="s">
        <v>246</v>
      </c>
      <c r="H6146" s="89" t="s">
        <v>2379</v>
      </c>
      <c r="I6146" s="89" t="s">
        <v>32</v>
      </c>
      <c r="J6146" s="89">
        <v>34</v>
      </c>
      <c r="K6146" s="89" t="s">
        <v>129</v>
      </c>
      <c r="L6146" s="89" t="s">
        <v>130</v>
      </c>
      <c r="M6146" s="89">
        <v>12</v>
      </c>
      <c r="N6146" s="90"/>
      <c r="O6146" s="90">
        <v>117727751.98999999</v>
      </c>
      <c r="P6146" s="90">
        <v>117727751.98999999</v>
      </c>
      <c r="Q6146" s="90">
        <v>116914791.11</v>
      </c>
      <c r="R6146" s="90">
        <v>-812960.88</v>
      </c>
      <c r="S6146" s="90">
        <v>-0.69054311006384805</v>
      </c>
      <c r="T6146" s="89" t="s">
        <v>73</v>
      </c>
    </row>
    <row r="6147" spans="1:20" x14ac:dyDescent="0.55000000000000004">
      <c r="A6147" s="123">
        <v>2568</v>
      </c>
      <c r="B6147" s="88">
        <v>45930</v>
      </c>
      <c r="C6147" s="89" t="s">
        <v>2314</v>
      </c>
      <c r="D6147" s="89">
        <v>1</v>
      </c>
      <c r="E6147" s="89" t="s">
        <v>229</v>
      </c>
      <c r="F6147" s="89" t="s">
        <v>25</v>
      </c>
      <c r="G6147" s="89" t="s">
        <v>230</v>
      </c>
      <c r="H6147" s="89" t="s">
        <v>2380</v>
      </c>
      <c r="I6147" s="89" t="s">
        <v>32</v>
      </c>
      <c r="J6147" s="89">
        <v>34</v>
      </c>
      <c r="K6147" s="89" t="s">
        <v>129</v>
      </c>
      <c r="L6147" s="89" t="s">
        <v>130</v>
      </c>
      <c r="M6147" s="89">
        <v>12</v>
      </c>
      <c r="N6147" s="90"/>
      <c r="O6147" s="90">
        <v>58207604.229999997</v>
      </c>
      <c r="P6147" s="90">
        <v>58207604.229999997</v>
      </c>
      <c r="Q6147" s="90">
        <v>71617123.75</v>
      </c>
      <c r="R6147" s="90">
        <v>13409519.52</v>
      </c>
      <c r="S6147" s="90">
        <v>23.037401551546399</v>
      </c>
      <c r="T6147" s="89" t="s">
        <v>28</v>
      </c>
    </row>
    <row r="6148" spans="1:20" x14ac:dyDescent="0.55000000000000004">
      <c r="A6148" s="123">
        <v>2568</v>
      </c>
      <c r="B6148" s="88">
        <v>45930</v>
      </c>
      <c r="C6148" s="89" t="s">
        <v>2314</v>
      </c>
      <c r="D6148" s="89">
        <v>1</v>
      </c>
      <c r="E6148" s="89" t="s">
        <v>229</v>
      </c>
      <c r="F6148" s="89" t="s">
        <v>25</v>
      </c>
      <c r="G6148" s="89" t="s">
        <v>232</v>
      </c>
      <c r="H6148" s="89" t="s">
        <v>2381</v>
      </c>
      <c r="I6148" s="89" t="s">
        <v>32</v>
      </c>
      <c r="J6148" s="89">
        <v>34</v>
      </c>
      <c r="K6148" s="89" t="s">
        <v>129</v>
      </c>
      <c r="L6148" s="89" t="s">
        <v>130</v>
      </c>
      <c r="M6148" s="89">
        <v>12</v>
      </c>
      <c r="N6148" s="90"/>
      <c r="O6148" s="90">
        <v>40430584.969999999</v>
      </c>
      <c r="P6148" s="90">
        <v>40430584.969999999</v>
      </c>
      <c r="Q6148" s="90">
        <v>42958418.990000002</v>
      </c>
      <c r="R6148" s="90">
        <v>2527834.02</v>
      </c>
      <c r="S6148" s="90">
        <v>6.25228158799999</v>
      </c>
      <c r="T6148" s="89" t="s">
        <v>28</v>
      </c>
    </row>
    <row r="6149" spans="1:20" x14ac:dyDescent="0.55000000000000004">
      <c r="A6149" s="123">
        <v>2568</v>
      </c>
      <c r="B6149" s="88">
        <v>45930</v>
      </c>
      <c r="C6149" s="89" t="s">
        <v>2314</v>
      </c>
      <c r="D6149" s="89">
        <v>1</v>
      </c>
      <c r="E6149" s="89" t="s">
        <v>248</v>
      </c>
      <c r="F6149" s="89" t="s">
        <v>56</v>
      </c>
      <c r="G6149" s="89" t="s">
        <v>251</v>
      </c>
      <c r="H6149" s="89" t="s">
        <v>2382</v>
      </c>
      <c r="I6149" s="89" t="s">
        <v>32</v>
      </c>
      <c r="J6149" s="89">
        <v>34</v>
      </c>
      <c r="K6149" s="89" t="s">
        <v>129</v>
      </c>
      <c r="L6149" s="89" t="s">
        <v>130</v>
      </c>
      <c r="M6149" s="89">
        <v>12</v>
      </c>
      <c r="N6149" s="90"/>
      <c r="O6149" s="90">
        <v>1680570503.55</v>
      </c>
      <c r="P6149" s="90">
        <v>1680570503.55</v>
      </c>
      <c r="Q6149" s="90">
        <v>1649340484.21</v>
      </c>
      <c r="R6149" s="90">
        <v>-31230019.34</v>
      </c>
      <c r="S6149" s="90">
        <v>-1.85829867143511</v>
      </c>
      <c r="T6149" s="89" t="s">
        <v>73</v>
      </c>
    </row>
    <row r="6150" spans="1:20" x14ac:dyDescent="0.55000000000000004">
      <c r="A6150" s="123">
        <v>2568</v>
      </c>
      <c r="B6150" s="88">
        <v>45930</v>
      </c>
      <c r="C6150" s="89" t="s">
        <v>2314</v>
      </c>
      <c r="D6150" s="89">
        <v>1</v>
      </c>
      <c r="E6150" s="89" t="s">
        <v>248</v>
      </c>
      <c r="F6150" s="89" t="s">
        <v>25</v>
      </c>
      <c r="G6150" s="89" t="s">
        <v>257</v>
      </c>
      <c r="H6150" s="89" t="s">
        <v>2383</v>
      </c>
      <c r="I6150" s="89" t="s">
        <v>32</v>
      </c>
      <c r="J6150" s="89">
        <v>34</v>
      </c>
      <c r="K6150" s="89" t="s">
        <v>129</v>
      </c>
      <c r="L6150" s="89" t="s">
        <v>130</v>
      </c>
      <c r="M6150" s="89">
        <v>12</v>
      </c>
      <c r="N6150" s="90"/>
      <c r="O6150" s="90">
        <v>172192866.13</v>
      </c>
      <c r="P6150" s="90">
        <v>172192866.13</v>
      </c>
      <c r="Q6150" s="90">
        <v>173488211.28999999</v>
      </c>
      <c r="R6150" s="90">
        <v>1295345.1599999999</v>
      </c>
      <c r="S6150" s="90">
        <v>0.75226412633265305</v>
      </c>
      <c r="T6150" s="89" t="s">
        <v>28</v>
      </c>
    </row>
    <row r="6151" spans="1:20" x14ac:dyDescent="0.55000000000000004">
      <c r="A6151" s="123">
        <v>2568</v>
      </c>
      <c r="B6151" s="88">
        <v>45930</v>
      </c>
      <c r="C6151" s="89" t="s">
        <v>2314</v>
      </c>
      <c r="D6151" s="89">
        <v>1</v>
      </c>
      <c r="E6151" s="89" t="s">
        <v>248</v>
      </c>
      <c r="F6151" s="89" t="s">
        <v>25</v>
      </c>
      <c r="G6151" s="89" t="s">
        <v>259</v>
      </c>
      <c r="H6151" s="89" t="s">
        <v>2384</v>
      </c>
      <c r="I6151" s="89" t="s">
        <v>32</v>
      </c>
      <c r="J6151" s="89">
        <v>34</v>
      </c>
      <c r="K6151" s="89" t="s">
        <v>129</v>
      </c>
      <c r="L6151" s="89" t="s">
        <v>130</v>
      </c>
      <c r="M6151" s="89">
        <v>12</v>
      </c>
      <c r="N6151" s="90"/>
      <c r="O6151" s="90">
        <v>153141357.69999999</v>
      </c>
      <c r="P6151" s="90">
        <v>153141357.69999999</v>
      </c>
      <c r="Q6151" s="90">
        <v>145028213.94</v>
      </c>
      <c r="R6151" s="90">
        <v>-8113143.7599999998</v>
      </c>
      <c r="S6151" s="90">
        <v>-5.2978136552070003</v>
      </c>
      <c r="T6151" s="89" t="s">
        <v>73</v>
      </c>
    </row>
    <row r="6152" spans="1:20" x14ac:dyDescent="0.55000000000000004">
      <c r="A6152" s="123">
        <v>2568</v>
      </c>
      <c r="B6152" s="88">
        <v>45930</v>
      </c>
      <c r="C6152" s="89" t="s">
        <v>2314</v>
      </c>
      <c r="D6152" s="89">
        <v>1</v>
      </c>
      <c r="E6152" s="89" t="s">
        <v>248</v>
      </c>
      <c r="F6152" s="89" t="s">
        <v>25</v>
      </c>
      <c r="G6152" s="89" t="s">
        <v>263</v>
      </c>
      <c r="H6152" s="89" t="s">
        <v>2385</v>
      </c>
      <c r="I6152" s="89" t="s">
        <v>32</v>
      </c>
      <c r="J6152" s="89">
        <v>34</v>
      </c>
      <c r="K6152" s="89" t="s">
        <v>129</v>
      </c>
      <c r="L6152" s="89" t="s">
        <v>130</v>
      </c>
      <c r="M6152" s="89">
        <v>12</v>
      </c>
      <c r="N6152" s="90"/>
      <c r="O6152" s="90">
        <v>269733714.81</v>
      </c>
      <c r="P6152" s="90">
        <v>269733714.81</v>
      </c>
      <c r="Q6152" s="90">
        <v>271024798.41000003</v>
      </c>
      <c r="R6152" s="90">
        <v>1291083.6000000001</v>
      </c>
      <c r="S6152" s="90">
        <v>0.478651176739043</v>
      </c>
      <c r="T6152" s="89" t="s">
        <v>28</v>
      </c>
    </row>
    <row r="6153" spans="1:20" x14ac:dyDescent="0.55000000000000004">
      <c r="A6153" s="123">
        <v>2568</v>
      </c>
      <c r="B6153" s="88">
        <v>45930</v>
      </c>
      <c r="C6153" s="89" t="s">
        <v>2314</v>
      </c>
      <c r="D6153" s="89">
        <v>1</v>
      </c>
      <c r="E6153" s="89" t="s">
        <v>248</v>
      </c>
      <c r="F6153" s="89" t="s">
        <v>25</v>
      </c>
      <c r="G6153" s="89" t="s">
        <v>261</v>
      </c>
      <c r="H6153" s="89" t="s">
        <v>2386</v>
      </c>
      <c r="I6153" s="89" t="s">
        <v>32</v>
      </c>
      <c r="J6153" s="89">
        <v>34</v>
      </c>
      <c r="K6153" s="89" t="s">
        <v>129</v>
      </c>
      <c r="L6153" s="89" t="s">
        <v>130</v>
      </c>
      <c r="M6153" s="89">
        <v>12</v>
      </c>
      <c r="N6153" s="90"/>
      <c r="O6153" s="90">
        <v>145826466.24000001</v>
      </c>
      <c r="P6153" s="90">
        <v>145826466.24000001</v>
      </c>
      <c r="Q6153" s="90">
        <v>181687360.74000001</v>
      </c>
      <c r="R6153" s="90">
        <v>35860894.5</v>
      </c>
      <c r="S6153" s="90">
        <v>24.591485636757099</v>
      </c>
      <c r="T6153" s="89" t="s">
        <v>28</v>
      </c>
    </row>
    <row r="6154" spans="1:20" x14ac:dyDescent="0.55000000000000004">
      <c r="A6154" s="123">
        <v>2568</v>
      </c>
      <c r="B6154" s="88">
        <v>45930</v>
      </c>
      <c r="C6154" s="89" t="s">
        <v>2314</v>
      </c>
      <c r="D6154" s="89">
        <v>1</v>
      </c>
      <c r="E6154" s="89" t="s">
        <v>248</v>
      </c>
      <c r="F6154" s="89" t="s">
        <v>25</v>
      </c>
      <c r="G6154" s="89" t="s">
        <v>255</v>
      </c>
      <c r="H6154" s="89" t="s">
        <v>2387</v>
      </c>
      <c r="I6154" s="89" t="s">
        <v>32</v>
      </c>
      <c r="J6154" s="89">
        <v>34</v>
      </c>
      <c r="K6154" s="89" t="s">
        <v>129</v>
      </c>
      <c r="L6154" s="89" t="s">
        <v>130</v>
      </c>
      <c r="M6154" s="89">
        <v>12</v>
      </c>
      <c r="N6154" s="90"/>
      <c r="O6154" s="90">
        <v>126771864</v>
      </c>
      <c r="P6154" s="90">
        <v>126771864</v>
      </c>
      <c r="Q6154" s="90">
        <v>127850118.66</v>
      </c>
      <c r="R6154" s="90">
        <v>1078254.6599999999</v>
      </c>
      <c r="S6154" s="90">
        <v>0.85054729494235404</v>
      </c>
      <c r="T6154" s="89" t="s">
        <v>28</v>
      </c>
    </row>
    <row r="6155" spans="1:20" x14ac:dyDescent="0.55000000000000004">
      <c r="A6155" s="123">
        <v>2568</v>
      </c>
      <c r="B6155" s="88">
        <v>45930</v>
      </c>
      <c r="C6155" s="89" t="s">
        <v>2314</v>
      </c>
      <c r="D6155" s="89">
        <v>1</v>
      </c>
      <c r="E6155" s="89" t="s">
        <v>248</v>
      </c>
      <c r="F6155" s="89" t="s">
        <v>25</v>
      </c>
      <c r="G6155" s="89" t="s">
        <v>253</v>
      </c>
      <c r="H6155" s="89" t="s">
        <v>2388</v>
      </c>
      <c r="I6155" s="89" t="s">
        <v>32</v>
      </c>
      <c r="J6155" s="89">
        <v>34</v>
      </c>
      <c r="K6155" s="89" t="s">
        <v>129</v>
      </c>
      <c r="L6155" s="89" t="s">
        <v>130</v>
      </c>
      <c r="M6155" s="89">
        <v>12</v>
      </c>
      <c r="N6155" s="90"/>
      <c r="O6155" s="90">
        <v>101312305.69</v>
      </c>
      <c r="P6155" s="90">
        <v>101312305.69</v>
      </c>
      <c r="Q6155" s="90">
        <v>99655541.969999999</v>
      </c>
      <c r="R6155" s="90">
        <v>-1656763.72</v>
      </c>
      <c r="S6155" s="90">
        <v>-1.635303538614</v>
      </c>
      <c r="T6155" s="89" t="s">
        <v>73</v>
      </c>
    </row>
    <row r="6156" spans="1:20" x14ac:dyDescent="0.55000000000000004">
      <c r="A6156" s="123">
        <v>2568</v>
      </c>
      <c r="B6156" s="88">
        <v>45930</v>
      </c>
      <c r="C6156" s="89" t="s">
        <v>2314</v>
      </c>
      <c r="D6156" s="89">
        <v>1</v>
      </c>
      <c r="E6156" s="89" t="s">
        <v>248</v>
      </c>
      <c r="F6156" s="89" t="s">
        <v>25</v>
      </c>
      <c r="G6156" s="89" t="s">
        <v>249</v>
      </c>
      <c r="H6156" s="89" t="s">
        <v>2389</v>
      </c>
      <c r="I6156" s="89" t="s">
        <v>32</v>
      </c>
      <c r="J6156" s="89">
        <v>34</v>
      </c>
      <c r="K6156" s="89" t="s">
        <v>129</v>
      </c>
      <c r="L6156" s="89" t="s">
        <v>130</v>
      </c>
      <c r="M6156" s="89">
        <v>12</v>
      </c>
      <c r="N6156" s="90"/>
      <c r="O6156" s="90">
        <v>162106841.25999999</v>
      </c>
      <c r="P6156" s="90">
        <v>162106841.25999999</v>
      </c>
      <c r="Q6156" s="90">
        <v>162699952.5</v>
      </c>
      <c r="R6156" s="90">
        <v>593111.24</v>
      </c>
      <c r="S6156" s="90">
        <v>0.36587674856283198</v>
      </c>
      <c r="T6156" s="89" t="s">
        <v>28</v>
      </c>
    </row>
    <row r="6157" spans="1:20" x14ac:dyDescent="0.55000000000000004">
      <c r="A6157" s="123">
        <v>2568</v>
      </c>
      <c r="B6157" s="88">
        <v>45930</v>
      </c>
      <c r="C6157" s="89" t="s">
        <v>2314</v>
      </c>
      <c r="D6157" s="89">
        <v>1</v>
      </c>
      <c r="E6157" s="89" t="s">
        <v>265</v>
      </c>
      <c r="F6157" s="89" t="s">
        <v>56</v>
      </c>
      <c r="G6157" s="89" t="s">
        <v>278</v>
      </c>
      <c r="H6157" s="89" t="s">
        <v>2390</v>
      </c>
      <c r="I6157" s="89" t="s">
        <v>32</v>
      </c>
      <c r="J6157" s="89">
        <v>34</v>
      </c>
      <c r="K6157" s="89" t="s">
        <v>129</v>
      </c>
      <c r="L6157" s="89" t="s">
        <v>130</v>
      </c>
      <c r="M6157" s="89">
        <v>12</v>
      </c>
      <c r="N6157" s="90"/>
      <c r="O6157" s="90">
        <v>469083250.44999999</v>
      </c>
      <c r="P6157" s="90">
        <v>469083250.44999999</v>
      </c>
      <c r="Q6157" s="90">
        <v>465119123.13999999</v>
      </c>
      <c r="R6157" s="90">
        <v>-3964127.31</v>
      </c>
      <c r="S6157" s="90">
        <v>-0.84507969666304295</v>
      </c>
      <c r="T6157" s="89" t="s">
        <v>73</v>
      </c>
    </row>
    <row r="6158" spans="1:20" x14ac:dyDescent="0.55000000000000004">
      <c r="A6158" s="123">
        <v>2568</v>
      </c>
      <c r="B6158" s="88">
        <v>45930</v>
      </c>
      <c r="C6158" s="89" t="s">
        <v>2314</v>
      </c>
      <c r="D6158" s="89">
        <v>1</v>
      </c>
      <c r="E6158" s="89" t="s">
        <v>265</v>
      </c>
      <c r="F6158" s="89" t="s">
        <v>25</v>
      </c>
      <c r="G6158" s="89" t="s">
        <v>266</v>
      </c>
      <c r="H6158" s="89" t="s">
        <v>2391</v>
      </c>
      <c r="I6158" s="89" t="s">
        <v>32</v>
      </c>
      <c r="J6158" s="89">
        <v>34</v>
      </c>
      <c r="K6158" s="89" t="s">
        <v>129</v>
      </c>
      <c r="L6158" s="89" t="s">
        <v>130</v>
      </c>
      <c r="M6158" s="89">
        <v>12</v>
      </c>
      <c r="N6158" s="90"/>
      <c r="O6158" s="90">
        <v>113365678.51000001</v>
      </c>
      <c r="P6158" s="90">
        <v>113365678.51000001</v>
      </c>
      <c r="Q6158" s="90">
        <v>115207267.31999999</v>
      </c>
      <c r="R6158" s="90">
        <v>1841588.81</v>
      </c>
      <c r="S6158" s="90">
        <v>1.6244676821102899</v>
      </c>
      <c r="T6158" s="89" t="s">
        <v>28</v>
      </c>
    </row>
    <row r="6159" spans="1:20" x14ac:dyDescent="0.55000000000000004">
      <c r="A6159" s="123">
        <v>2568</v>
      </c>
      <c r="B6159" s="88">
        <v>45930</v>
      </c>
      <c r="C6159" s="89" t="s">
        <v>2314</v>
      </c>
      <c r="D6159" s="89">
        <v>1</v>
      </c>
      <c r="E6159" s="89" t="s">
        <v>265</v>
      </c>
      <c r="F6159" s="89" t="s">
        <v>25</v>
      </c>
      <c r="G6159" s="89" t="s">
        <v>268</v>
      </c>
      <c r="H6159" s="89" t="s">
        <v>2392</v>
      </c>
      <c r="I6159" s="89" t="s">
        <v>32</v>
      </c>
      <c r="J6159" s="89">
        <v>34</v>
      </c>
      <c r="K6159" s="89" t="s">
        <v>129</v>
      </c>
      <c r="L6159" s="89" t="s">
        <v>130</v>
      </c>
      <c r="M6159" s="89">
        <v>12</v>
      </c>
      <c r="N6159" s="90"/>
      <c r="O6159" s="90">
        <v>171722483.72999999</v>
      </c>
      <c r="P6159" s="90">
        <v>171722483.72999999</v>
      </c>
      <c r="Q6159" s="90">
        <v>182021502.5</v>
      </c>
      <c r="R6159" s="90">
        <v>10299018.77</v>
      </c>
      <c r="S6159" s="90">
        <v>5.9974783419701696</v>
      </c>
      <c r="T6159" s="89" t="s">
        <v>28</v>
      </c>
    </row>
    <row r="6160" spans="1:20" x14ac:dyDescent="0.55000000000000004">
      <c r="A6160" s="123">
        <v>2568</v>
      </c>
      <c r="B6160" s="88">
        <v>45930</v>
      </c>
      <c r="C6160" s="89" t="s">
        <v>2314</v>
      </c>
      <c r="D6160" s="89">
        <v>1</v>
      </c>
      <c r="E6160" s="89" t="s">
        <v>265</v>
      </c>
      <c r="F6160" s="89" t="s">
        <v>25</v>
      </c>
      <c r="G6160" s="89" t="s">
        <v>274</v>
      </c>
      <c r="H6160" s="89" t="s">
        <v>2393</v>
      </c>
      <c r="I6160" s="89" t="s">
        <v>32</v>
      </c>
      <c r="J6160" s="89">
        <v>34</v>
      </c>
      <c r="K6160" s="89" t="s">
        <v>129</v>
      </c>
      <c r="L6160" s="89" t="s">
        <v>130</v>
      </c>
      <c r="M6160" s="89">
        <v>12</v>
      </c>
      <c r="N6160" s="90"/>
      <c r="O6160" s="90">
        <v>293577820.10000002</v>
      </c>
      <c r="P6160" s="90">
        <v>293577820.10000002</v>
      </c>
      <c r="Q6160" s="90">
        <v>310312123.33999997</v>
      </c>
      <c r="R6160" s="90">
        <v>16734303.24</v>
      </c>
      <c r="S6160" s="90">
        <v>5.7001251778148196</v>
      </c>
      <c r="T6160" s="89" t="s">
        <v>28</v>
      </c>
    </row>
    <row r="6161" spans="1:20" x14ac:dyDescent="0.55000000000000004">
      <c r="A6161" s="123">
        <v>2568</v>
      </c>
      <c r="B6161" s="88">
        <v>45930</v>
      </c>
      <c r="C6161" s="89" t="s">
        <v>2314</v>
      </c>
      <c r="D6161" s="89">
        <v>1</v>
      </c>
      <c r="E6161" s="89" t="s">
        <v>265</v>
      </c>
      <c r="F6161" s="89" t="s">
        <v>25</v>
      </c>
      <c r="G6161" s="89" t="s">
        <v>276</v>
      </c>
      <c r="H6161" s="89" t="s">
        <v>2394</v>
      </c>
      <c r="I6161" s="89" t="s">
        <v>32</v>
      </c>
      <c r="J6161" s="89">
        <v>34</v>
      </c>
      <c r="K6161" s="89" t="s">
        <v>129</v>
      </c>
      <c r="L6161" s="89" t="s">
        <v>130</v>
      </c>
      <c r="M6161" s="89">
        <v>12</v>
      </c>
      <c r="N6161" s="90"/>
      <c r="O6161" s="90">
        <v>111642521.8</v>
      </c>
      <c r="P6161" s="90">
        <v>111642521.8</v>
      </c>
      <c r="Q6161" s="90">
        <v>120632210.43000001</v>
      </c>
      <c r="R6161" s="90">
        <v>8989688.6300000008</v>
      </c>
      <c r="S6161" s="90">
        <v>8.0522085000054204</v>
      </c>
      <c r="T6161" s="89" t="s">
        <v>28</v>
      </c>
    </row>
    <row r="6162" spans="1:20" x14ac:dyDescent="0.55000000000000004">
      <c r="A6162" s="123">
        <v>2568</v>
      </c>
      <c r="B6162" s="88">
        <v>45930</v>
      </c>
      <c r="C6162" s="89" t="s">
        <v>2314</v>
      </c>
      <c r="D6162" s="89">
        <v>1</v>
      </c>
      <c r="E6162" s="89" t="s">
        <v>265</v>
      </c>
      <c r="F6162" s="89" t="s">
        <v>25</v>
      </c>
      <c r="G6162" s="89" t="s">
        <v>272</v>
      </c>
      <c r="H6162" s="89" t="s">
        <v>2395</v>
      </c>
      <c r="I6162" s="89" t="s">
        <v>32</v>
      </c>
      <c r="J6162" s="89">
        <v>34</v>
      </c>
      <c r="K6162" s="89" t="s">
        <v>129</v>
      </c>
      <c r="L6162" s="89" t="s">
        <v>130</v>
      </c>
      <c r="M6162" s="89">
        <v>12</v>
      </c>
      <c r="N6162" s="90"/>
      <c r="O6162" s="90">
        <v>114436742.31999999</v>
      </c>
      <c r="P6162" s="90">
        <v>114436742.31999999</v>
      </c>
      <c r="Q6162" s="90">
        <v>116469412.56</v>
      </c>
      <c r="R6162" s="90">
        <v>2032670.24</v>
      </c>
      <c r="S6162" s="90">
        <v>1.7762391682874299</v>
      </c>
      <c r="T6162" s="89" t="s">
        <v>28</v>
      </c>
    </row>
    <row r="6163" spans="1:20" x14ac:dyDescent="0.55000000000000004">
      <c r="A6163" s="123">
        <v>2568</v>
      </c>
      <c r="B6163" s="88">
        <v>45930</v>
      </c>
      <c r="C6163" s="89" t="s">
        <v>2314</v>
      </c>
      <c r="D6163" s="89">
        <v>1</v>
      </c>
      <c r="E6163" s="89" t="s">
        <v>265</v>
      </c>
      <c r="F6163" s="89" t="s">
        <v>25</v>
      </c>
      <c r="G6163" s="89" t="s">
        <v>270</v>
      </c>
      <c r="H6163" s="89" t="s">
        <v>2396</v>
      </c>
      <c r="I6163" s="89" t="s">
        <v>32</v>
      </c>
      <c r="J6163" s="89">
        <v>34</v>
      </c>
      <c r="K6163" s="89" t="s">
        <v>129</v>
      </c>
      <c r="L6163" s="89" t="s">
        <v>130</v>
      </c>
      <c r="M6163" s="89">
        <v>12</v>
      </c>
      <c r="N6163" s="90"/>
      <c r="O6163" s="90">
        <v>94127275</v>
      </c>
      <c r="P6163" s="90">
        <v>94127275</v>
      </c>
      <c r="Q6163" s="90">
        <v>94323571.219999999</v>
      </c>
      <c r="R6163" s="90">
        <v>196296.22</v>
      </c>
      <c r="S6163" s="90">
        <v>0.208543400411836</v>
      </c>
      <c r="T6163" s="89" t="s">
        <v>28</v>
      </c>
    </row>
    <row r="6164" spans="1:20" x14ac:dyDescent="0.55000000000000004">
      <c r="A6164" s="123">
        <v>2568</v>
      </c>
      <c r="B6164" s="88">
        <v>45930</v>
      </c>
      <c r="C6164" s="89" t="s">
        <v>2314</v>
      </c>
      <c r="D6164" s="89">
        <v>1</v>
      </c>
      <c r="E6164" s="89" t="s">
        <v>280</v>
      </c>
      <c r="F6164" s="89" t="s">
        <v>49</v>
      </c>
      <c r="G6164" s="89" t="s">
        <v>283</v>
      </c>
      <c r="H6164" s="89" t="s">
        <v>2397</v>
      </c>
      <c r="I6164" s="89" t="s">
        <v>32</v>
      </c>
      <c r="J6164" s="89">
        <v>34</v>
      </c>
      <c r="K6164" s="89" t="s">
        <v>129</v>
      </c>
      <c r="L6164" s="89" t="s">
        <v>130</v>
      </c>
      <c r="M6164" s="89">
        <v>12</v>
      </c>
      <c r="N6164" s="90"/>
      <c r="O6164" s="90">
        <v>3566685150</v>
      </c>
      <c r="P6164" s="90">
        <v>3566685150</v>
      </c>
      <c r="Q6164" s="90">
        <v>3488021740.4400001</v>
      </c>
      <c r="R6164" s="90">
        <v>-78663409.560000002</v>
      </c>
      <c r="S6164" s="90">
        <v>-2.2055047264264398</v>
      </c>
      <c r="T6164" s="89" t="s">
        <v>73</v>
      </c>
    </row>
    <row r="6165" spans="1:20" x14ac:dyDescent="0.55000000000000004">
      <c r="A6165" s="123">
        <v>2568</v>
      </c>
      <c r="B6165" s="88">
        <v>45930</v>
      </c>
      <c r="C6165" s="89" t="s">
        <v>2314</v>
      </c>
      <c r="D6165" s="89">
        <v>1</v>
      </c>
      <c r="E6165" s="89" t="s">
        <v>280</v>
      </c>
      <c r="F6165" s="89" t="s">
        <v>25</v>
      </c>
      <c r="G6165" s="89" t="s">
        <v>287</v>
      </c>
      <c r="H6165" s="89" t="s">
        <v>2398</v>
      </c>
      <c r="I6165" s="89" t="s">
        <v>32</v>
      </c>
      <c r="J6165" s="89">
        <v>34</v>
      </c>
      <c r="K6165" s="89" t="s">
        <v>129</v>
      </c>
      <c r="L6165" s="89" t="s">
        <v>130</v>
      </c>
      <c r="M6165" s="89">
        <v>12</v>
      </c>
      <c r="N6165" s="90"/>
      <c r="O6165" s="90">
        <v>147859600</v>
      </c>
      <c r="P6165" s="90">
        <v>147859600</v>
      </c>
      <c r="Q6165" s="90">
        <v>127940098.3</v>
      </c>
      <c r="R6165" s="90">
        <v>-19919501.699999999</v>
      </c>
      <c r="S6165" s="90">
        <v>-13.471902872725201</v>
      </c>
      <c r="T6165" s="89" t="s">
        <v>73</v>
      </c>
    </row>
    <row r="6166" spans="1:20" x14ac:dyDescent="0.55000000000000004">
      <c r="A6166" s="123">
        <v>2568</v>
      </c>
      <c r="B6166" s="88">
        <v>45930</v>
      </c>
      <c r="C6166" s="89" t="s">
        <v>2314</v>
      </c>
      <c r="D6166" s="89">
        <v>1</v>
      </c>
      <c r="E6166" s="89" t="s">
        <v>280</v>
      </c>
      <c r="F6166" s="89" t="s">
        <v>56</v>
      </c>
      <c r="G6166" s="89" t="s">
        <v>281</v>
      </c>
      <c r="H6166" s="89" t="s">
        <v>2399</v>
      </c>
      <c r="I6166" s="89" t="s">
        <v>32</v>
      </c>
      <c r="J6166" s="89">
        <v>34</v>
      </c>
      <c r="K6166" s="89" t="s">
        <v>129</v>
      </c>
      <c r="L6166" s="89" t="s">
        <v>130</v>
      </c>
      <c r="M6166" s="89">
        <v>12</v>
      </c>
      <c r="N6166" s="90"/>
      <c r="O6166" s="90">
        <v>459922350</v>
      </c>
      <c r="P6166" s="90">
        <v>459922350</v>
      </c>
      <c r="Q6166" s="90">
        <v>478809703.17000002</v>
      </c>
      <c r="R6166" s="90">
        <v>18887353.170000002</v>
      </c>
      <c r="S6166" s="90">
        <v>4.1066395599170198</v>
      </c>
      <c r="T6166" s="89" t="s">
        <v>28</v>
      </c>
    </row>
    <row r="6167" spans="1:20" x14ac:dyDescent="0.55000000000000004">
      <c r="A6167" s="123">
        <v>2568</v>
      </c>
      <c r="B6167" s="88">
        <v>45930</v>
      </c>
      <c r="C6167" s="89" t="s">
        <v>2314</v>
      </c>
      <c r="D6167" s="89">
        <v>1</v>
      </c>
      <c r="E6167" s="89" t="s">
        <v>280</v>
      </c>
      <c r="F6167" s="89" t="s">
        <v>25</v>
      </c>
      <c r="G6167" s="89" t="s">
        <v>285</v>
      </c>
      <c r="H6167" s="89" t="s">
        <v>2400</v>
      </c>
      <c r="I6167" s="89" t="s">
        <v>32</v>
      </c>
      <c r="J6167" s="89">
        <v>34</v>
      </c>
      <c r="K6167" s="89" t="s">
        <v>129</v>
      </c>
      <c r="L6167" s="89" t="s">
        <v>130</v>
      </c>
      <c r="M6167" s="89">
        <v>12</v>
      </c>
      <c r="N6167" s="90"/>
      <c r="O6167" s="90">
        <v>110248970</v>
      </c>
      <c r="P6167" s="90">
        <v>110248970</v>
      </c>
      <c r="Q6167" s="90">
        <v>115480629.03</v>
      </c>
      <c r="R6167" s="90">
        <v>5231659.03</v>
      </c>
      <c r="S6167" s="90">
        <v>4.7453132940833802</v>
      </c>
      <c r="T6167" s="89" t="s">
        <v>28</v>
      </c>
    </row>
    <row r="6168" spans="1:20" x14ac:dyDescent="0.55000000000000004">
      <c r="A6168" s="123">
        <v>2568</v>
      </c>
      <c r="B6168" s="88">
        <v>45930</v>
      </c>
      <c r="C6168" s="89" t="s">
        <v>2314</v>
      </c>
      <c r="D6168" s="89">
        <v>1</v>
      </c>
      <c r="E6168" s="89" t="s">
        <v>280</v>
      </c>
      <c r="F6168" s="89" t="s">
        <v>25</v>
      </c>
      <c r="G6168" s="89" t="s">
        <v>289</v>
      </c>
      <c r="H6168" s="89" t="s">
        <v>2401</v>
      </c>
      <c r="I6168" s="89" t="s">
        <v>32</v>
      </c>
      <c r="J6168" s="89">
        <v>34</v>
      </c>
      <c r="K6168" s="89" t="s">
        <v>129</v>
      </c>
      <c r="L6168" s="89" t="s">
        <v>130</v>
      </c>
      <c r="M6168" s="89">
        <v>12</v>
      </c>
      <c r="N6168" s="90"/>
      <c r="O6168" s="90">
        <v>138051640</v>
      </c>
      <c r="P6168" s="90">
        <v>138051640</v>
      </c>
      <c r="Q6168" s="90">
        <v>139873327.46000001</v>
      </c>
      <c r="R6168" s="90">
        <v>1821687.46</v>
      </c>
      <c r="S6168" s="90">
        <v>1.3195695900461599</v>
      </c>
      <c r="T6168" s="89" t="s">
        <v>28</v>
      </c>
    </row>
    <row r="6169" spans="1:20" x14ac:dyDescent="0.55000000000000004">
      <c r="A6169" s="123">
        <v>2568</v>
      </c>
      <c r="B6169" s="88">
        <v>45930</v>
      </c>
      <c r="C6169" s="89" t="s">
        <v>2314</v>
      </c>
      <c r="D6169" s="89">
        <v>1</v>
      </c>
      <c r="E6169" s="89" t="s">
        <v>280</v>
      </c>
      <c r="F6169" s="89" t="s">
        <v>25</v>
      </c>
      <c r="G6169" s="89" t="s">
        <v>293</v>
      </c>
      <c r="H6169" s="89" t="s">
        <v>2402</v>
      </c>
      <c r="I6169" s="89" t="s">
        <v>32</v>
      </c>
      <c r="J6169" s="89">
        <v>34</v>
      </c>
      <c r="K6169" s="89" t="s">
        <v>129</v>
      </c>
      <c r="L6169" s="89" t="s">
        <v>130</v>
      </c>
      <c r="M6169" s="89">
        <v>12</v>
      </c>
      <c r="N6169" s="90"/>
      <c r="O6169" s="90">
        <v>129485470</v>
      </c>
      <c r="P6169" s="90">
        <v>129485470</v>
      </c>
      <c r="Q6169" s="90">
        <v>138477370.58000001</v>
      </c>
      <c r="R6169" s="90">
        <v>8991900.5800000001</v>
      </c>
      <c r="S6169" s="90">
        <v>6.9443317308111903</v>
      </c>
      <c r="T6169" s="89" t="s">
        <v>28</v>
      </c>
    </row>
    <row r="6170" spans="1:20" x14ac:dyDescent="0.55000000000000004">
      <c r="A6170" s="123">
        <v>2568</v>
      </c>
      <c r="B6170" s="88">
        <v>45930</v>
      </c>
      <c r="C6170" s="89" t="s">
        <v>2314</v>
      </c>
      <c r="D6170" s="89">
        <v>1</v>
      </c>
      <c r="E6170" s="89" t="s">
        <v>280</v>
      </c>
      <c r="F6170" s="89" t="s">
        <v>25</v>
      </c>
      <c r="G6170" s="89" t="s">
        <v>295</v>
      </c>
      <c r="H6170" s="89" t="s">
        <v>2403</v>
      </c>
      <c r="I6170" s="89" t="s">
        <v>32</v>
      </c>
      <c r="J6170" s="89">
        <v>34</v>
      </c>
      <c r="K6170" s="89" t="s">
        <v>129</v>
      </c>
      <c r="L6170" s="89" t="s">
        <v>130</v>
      </c>
      <c r="M6170" s="89">
        <v>12</v>
      </c>
      <c r="N6170" s="90"/>
      <c r="O6170" s="90">
        <v>151068450</v>
      </c>
      <c r="P6170" s="90">
        <v>151068450</v>
      </c>
      <c r="Q6170" s="90">
        <v>165115779.38999999</v>
      </c>
      <c r="R6170" s="90">
        <v>14047329.390000001</v>
      </c>
      <c r="S6170" s="90">
        <v>9.2986519620741497</v>
      </c>
      <c r="T6170" s="89" t="s">
        <v>28</v>
      </c>
    </row>
    <row r="6171" spans="1:20" x14ac:dyDescent="0.55000000000000004">
      <c r="A6171" s="123">
        <v>2568</v>
      </c>
      <c r="B6171" s="88">
        <v>45930</v>
      </c>
      <c r="C6171" s="89" t="s">
        <v>2314</v>
      </c>
      <c r="D6171" s="89">
        <v>1</v>
      </c>
      <c r="E6171" s="89" t="s">
        <v>280</v>
      </c>
      <c r="F6171" s="89" t="s">
        <v>25</v>
      </c>
      <c r="G6171" s="89" t="s">
        <v>297</v>
      </c>
      <c r="H6171" s="89" t="s">
        <v>2404</v>
      </c>
      <c r="I6171" s="89" t="s">
        <v>32</v>
      </c>
      <c r="J6171" s="89">
        <v>34</v>
      </c>
      <c r="K6171" s="89" t="s">
        <v>129</v>
      </c>
      <c r="L6171" s="89" t="s">
        <v>130</v>
      </c>
      <c r="M6171" s="89">
        <v>12</v>
      </c>
      <c r="N6171" s="90"/>
      <c r="O6171" s="90">
        <v>281712590</v>
      </c>
      <c r="P6171" s="90">
        <v>281712590</v>
      </c>
      <c r="Q6171" s="90">
        <v>286025119.11000001</v>
      </c>
      <c r="R6171" s="90">
        <v>4312529.1100000003</v>
      </c>
      <c r="S6171" s="90">
        <v>1.5308258356504401</v>
      </c>
      <c r="T6171" s="89" t="s">
        <v>28</v>
      </c>
    </row>
    <row r="6172" spans="1:20" x14ac:dyDescent="0.55000000000000004">
      <c r="A6172" s="123">
        <v>2568</v>
      </c>
      <c r="B6172" s="88">
        <v>45930</v>
      </c>
      <c r="C6172" s="89" t="s">
        <v>2314</v>
      </c>
      <c r="D6172" s="89">
        <v>1</v>
      </c>
      <c r="E6172" s="89" t="s">
        <v>280</v>
      </c>
      <c r="F6172" s="89" t="s">
        <v>25</v>
      </c>
      <c r="G6172" s="89" t="s">
        <v>301</v>
      </c>
      <c r="H6172" s="89" t="s">
        <v>2405</v>
      </c>
      <c r="I6172" s="89" t="s">
        <v>32</v>
      </c>
      <c r="J6172" s="89">
        <v>34</v>
      </c>
      <c r="K6172" s="89" t="s">
        <v>129</v>
      </c>
      <c r="L6172" s="89" t="s">
        <v>130</v>
      </c>
      <c r="M6172" s="89">
        <v>12</v>
      </c>
      <c r="N6172" s="90"/>
      <c r="O6172" s="90">
        <v>67710250</v>
      </c>
      <c r="P6172" s="90">
        <v>67710250</v>
      </c>
      <c r="Q6172" s="90">
        <v>69638226.200000003</v>
      </c>
      <c r="R6172" s="90">
        <v>1927976.2</v>
      </c>
      <c r="S6172" s="90">
        <v>2.84739193844359</v>
      </c>
      <c r="T6172" s="89" t="s">
        <v>28</v>
      </c>
    </row>
    <row r="6173" spans="1:20" x14ac:dyDescent="0.55000000000000004">
      <c r="A6173" s="123">
        <v>2568</v>
      </c>
      <c r="B6173" s="88">
        <v>45930</v>
      </c>
      <c r="C6173" s="89" t="s">
        <v>2314</v>
      </c>
      <c r="D6173" s="89">
        <v>1</v>
      </c>
      <c r="E6173" s="89" t="s">
        <v>280</v>
      </c>
      <c r="F6173" s="89" t="s">
        <v>25</v>
      </c>
      <c r="G6173" s="89" t="s">
        <v>303</v>
      </c>
      <c r="H6173" s="89" t="s">
        <v>2406</v>
      </c>
      <c r="I6173" s="89" t="s">
        <v>32</v>
      </c>
      <c r="J6173" s="89">
        <v>34</v>
      </c>
      <c r="K6173" s="89" t="s">
        <v>129</v>
      </c>
      <c r="L6173" s="89" t="s">
        <v>130</v>
      </c>
      <c r="M6173" s="89">
        <v>12</v>
      </c>
      <c r="N6173" s="90"/>
      <c r="O6173" s="90">
        <v>140572830</v>
      </c>
      <c r="P6173" s="90">
        <v>140572830</v>
      </c>
      <c r="Q6173" s="90">
        <v>148597632.84</v>
      </c>
      <c r="R6173" s="90">
        <v>8024802.8399999999</v>
      </c>
      <c r="S6173" s="90">
        <v>5.7086442949181597</v>
      </c>
      <c r="T6173" s="89" t="s">
        <v>28</v>
      </c>
    </row>
    <row r="6174" spans="1:20" x14ac:dyDescent="0.55000000000000004">
      <c r="A6174" s="123">
        <v>2568</v>
      </c>
      <c r="B6174" s="88">
        <v>45930</v>
      </c>
      <c r="C6174" s="89" t="s">
        <v>2314</v>
      </c>
      <c r="D6174" s="89">
        <v>1</v>
      </c>
      <c r="E6174" s="89" t="s">
        <v>280</v>
      </c>
      <c r="F6174" s="89" t="s">
        <v>25</v>
      </c>
      <c r="G6174" s="89" t="s">
        <v>305</v>
      </c>
      <c r="H6174" s="89" t="s">
        <v>2407</v>
      </c>
      <c r="I6174" s="89" t="s">
        <v>32</v>
      </c>
      <c r="J6174" s="89">
        <v>34</v>
      </c>
      <c r="K6174" s="89" t="s">
        <v>129</v>
      </c>
      <c r="L6174" s="89" t="s">
        <v>130</v>
      </c>
      <c r="M6174" s="89">
        <v>12</v>
      </c>
      <c r="N6174" s="90"/>
      <c r="O6174" s="90">
        <v>95828460</v>
      </c>
      <c r="P6174" s="90">
        <v>95828460</v>
      </c>
      <c r="Q6174" s="90">
        <v>99983742.590000004</v>
      </c>
      <c r="R6174" s="90">
        <v>4155282.59</v>
      </c>
      <c r="S6174" s="90">
        <v>4.3361675539813502</v>
      </c>
      <c r="T6174" s="89" t="s">
        <v>28</v>
      </c>
    </row>
    <row r="6175" spans="1:20" x14ac:dyDescent="0.55000000000000004">
      <c r="A6175" s="123">
        <v>2568</v>
      </c>
      <c r="B6175" s="88">
        <v>45930</v>
      </c>
      <c r="C6175" s="89" t="s">
        <v>2314</v>
      </c>
      <c r="D6175" s="89">
        <v>1</v>
      </c>
      <c r="E6175" s="89" t="s">
        <v>280</v>
      </c>
      <c r="F6175" s="89" t="s">
        <v>25</v>
      </c>
      <c r="G6175" s="89" t="s">
        <v>299</v>
      </c>
      <c r="H6175" s="89" t="s">
        <v>2408</v>
      </c>
      <c r="I6175" s="89" t="s">
        <v>32</v>
      </c>
      <c r="J6175" s="89">
        <v>34</v>
      </c>
      <c r="K6175" s="89" t="s">
        <v>129</v>
      </c>
      <c r="L6175" s="89" t="s">
        <v>130</v>
      </c>
      <c r="M6175" s="89">
        <v>12</v>
      </c>
      <c r="N6175" s="90"/>
      <c r="O6175" s="90">
        <v>154573800</v>
      </c>
      <c r="P6175" s="90">
        <v>154573800</v>
      </c>
      <c r="Q6175" s="90">
        <v>146839697.83000001</v>
      </c>
      <c r="R6175" s="90">
        <v>-7734102.1699999999</v>
      </c>
      <c r="S6175" s="90">
        <v>-5.0035013501641297</v>
      </c>
      <c r="T6175" s="89" t="s">
        <v>73</v>
      </c>
    </row>
    <row r="6176" spans="1:20" x14ac:dyDescent="0.55000000000000004">
      <c r="A6176" s="123">
        <v>2568</v>
      </c>
      <c r="B6176" s="88">
        <v>45930</v>
      </c>
      <c r="C6176" s="89" t="s">
        <v>2314</v>
      </c>
      <c r="D6176" s="89">
        <v>1</v>
      </c>
      <c r="E6176" s="89" t="s">
        <v>280</v>
      </c>
      <c r="F6176" s="89" t="s">
        <v>25</v>
      </c>
      <c r="G6176" s="89" t="s">
        <v>291</v>
      </c>
      <c r="H6176" s="89" t="s">
        <v>2409</v>
      </c>
      <c r="I6176" s="89" t="s">
        <v>32</v>
      </c>
      <c r="J6176" s="89">
        <v>34</v>
      </c>
      <c r="K6176" s="89" t="s">
        <v>129</v>
      </c>
      <c r="L6176" s="89" t="s">
        <v>130</v>
      </c>
      <c r="M6176" s="89">
        <v>12</v>
      </c>
      <c r="N6176" s="90"/>
      <c r="O6176" s="90">
        <v>104600300</v>
      </c>
      <c r="P6176" s="90">
        <v>104600300</v>
      </c>
      <c r="Q6176" s="90">
        <v>105332249.45999999</v>
      </c>
      <c r="R6176" s="90">
        <v>731949.46</v>
      </c>
      <c r="S6176" s="90">
        <v>0.69975847105600997</v>
      </c>
      <c r="T6176" s="89" t="s">
        <v>28</v>
      </c>
    </row>
    <row r="6177" spans="1:20" x14ac:dyDescent="0.55000000000000004">
      <c r="A6177" s="123">
        <v>2568</v>
      </c>
      <c r="B6177" s="88">
        <v>45930</v>
      </c>
      <c r="C6177" s="89" t="s">
        <v>2314</v>
      </c>
      <c r="D6177" s="89">
        <v>1</v>
      </c>
      <c r="E6177" s="89" t="s">
        <v>307</v>
      </c>
      <c r="F6177" s="89" t="s">
        <v>56</v>
      </c>
      <c r="G6177" s="89" t="s">
        <v>314</v>
      </c>
      <c r="H6177" s="89" t="s">
        <v>2410</v>
      </c>
      <c r="I6177" s="89" t="s">
        <v>32</v>
      </c>
      <c r="J6177" s="89">
        <v>34</v>
      </c>
      <c r="K6177" s="89" t="s">
        <v>129</v>
      </c>
      <c r="L6177" s="89" t="s">
        <v>130</v>
      </c>
      <c r="M6177" s="89">
        <v>12</v>
      </c>
      <c r="N6177" s="90"/>
      <c r="O6177" s="90">
        <v>1371200000</v>
      </c>
      <c r="P6177" s="90">
        <v>1371200000</v>
      </c>
      <c r="Q6177" s="90">
        <v>1367752085.8599999</v>
      </c>
      <c r="R6177" s="90">
        <v>-3447914.14</v>
      </c>
      <c r="S6177" s="90">
        <v>-0.25145231476079299</v>
      </c>
      <c r="T6177" s="89" t="s">
        <v>73</v>
      </c>
    </row>
    <row r="6178" spans="1:20" x14ac:dyDescent="0.55000000000000004">
      <c r="A6178" s="123">
        <v>2568</v>
      </c>
      <c r="B6178" s="88">
        <v>45930</v>
      </c>
      <c r="C6178" s="89" t="s">
        <v>2314</v>
      </c>
      <c r="D6178" s="89">
        <v>1</v>
      </c>
      <c r="E6178" s="89" t="s">
        <v>307</v>
      </c>
      <c r="F6178" s="89" t="s">
        <v>25</v>
      </c>
      <c r="G6178" s="89" t="s">
        <v>318</v>
      </c>
      <c r="H6178" s="89" t="s">
        <v>2411</v>
      </c>
      <c r="I6178" s="89" t="s">
        <v>32</v>
      </c>
      <c r="J6178" s="89">
        <v>34</v>
      </c>
      <c r="K6178" s="89" t="s">
        <v>129</v>
      </c>
      <c r="L6178" s="89" t="s">
        <v>130</v>
      </c>
      <c r="M6178" s="89">
        <v>12</v>
      </c>
      <c r="N6178" s="90"/>
      <c r="O6178" s="90">
        <v>117171043.48</v>
      </c>
      <c r="P6178" s="90">
        <v>117171043.48</v>
      </c>
      <c r="Q6178" s="90">
        <v>120318052.58</v>
      </c>
      <c r="R6178" s="90">
        <v>3147009.1</v>
      </c>
      <c r="S6178" s="90">
        <v>2.68582493296406</v>
      </c>
      <c r="T6178" s="89" t="s">
        <v>28</v>
      </c>
    </row>
    <row r="6179" spans="1:20" x14ac:dyDescent="0.55000000000000004">
      <c r="A6179" s="123">
        <v>2568</v>
      </c>
      <c r="B6179" s="88">
        <v>45930</v>
      </c>
      <c r="C6179" s="89" t="s">
        <v>2314</v>
      </c>
      <c r="D6179" s="89">
        <v>1</v>
      </c>
      <c r="E6179" s="89" t="s">
        <v>307</v>
      </c>
      <c r="F6179" s="89" t="s">
        <v>25</v>
      </c>
      <c r="G6179" s="89" t="s">
        <v>316</v>
      </c>
      <c r="H6179" s="89" t="s">
        <v>2412</v>
      </c>
      <c r="I6179" s="89" t="s">
        <v>32</v>
      </c>
      <c r="J6179" s="89">
        <v>34</v>
      </c>
      <c r="K6179" s="89" t="s">
        <v>129</v>
      </c>
      <c r="L6179" s="89" t="s">
        <v>130</v>
      </c>
      <c r="M6179" s="89">
        <v>12</v>
      </c>
      <c r="N6179" s="90"/>
      <c r="O6179" s="90">
        <v>125428528.84999999</v>
      </c>
      <c r="P6179" s="90">
        <v>125428528.84999999</v>
      </c>
      <c r="Q6179" s="90">
        <v>127585263.84999999</v>
      </c>
      <c r="R6179" s="90">
        <v>2156735</v>
      </c>
      <c r="S6179" s="90">
        <v>1.7194931805181599</v>
      </c>
      <c r="T6179" s="89" t="s">
        <v>28</v>
      </c>
    </row>
    <row r="6180" spans="1:20" x14ac:dyDescent="0.55000000000000004">
      <c r="A6180" s="123">
        <v>2568</v>
      </c>
      <c r="B6180" s="88">
        <v>45930</v>
      </c>
      <c r="C6180" s="89" t="s">
        <v>2314</v>
      </c>
      <c r="D6180" s="89">
        <v>1</v>
      </c>
      <c r="E6180" s="89" t="s">
        <v>307</v>
      </c>
      <c r="F6180" s="89" t="s">
        <v>25</v>
      </c>
      <c r="G6180" s="89" t="s">
        <v>310</v>
      </c>
      <c r="H6180" s="89" t="s">
        <v>2413</v>
      </c>
      <c r="I6180" s="89" t="s">
        <v>32</v>
      </c>
      <c r="J6180" s="89">
        <v>34</v>
      </c>
      <c r="K6180" s="89" t="s">
        <v>129</v>
      </c>
      <c r="L6180" s="89" t="s">
        <v>130</v>
      </c>
      <c r="M6180" s="89">
        <v>12</v>
      </c>
      <c r="N6180" s="90"/>
      <c r="O6180" s="90">
        <v>244134764</v>
      </c>
      <c r="P6180" s="90">
        <v>244134764</v>
      </c>
      <c r="Q6180" s="90">
        <v>245421199.09999999</v>
      </c>
      <c r="R6180" s="90">
        <v>1286435.1000000001</v>
      </c>
      <c r="S6180" s="90">
        <v>0.52693646694249596</v>
      </c>
      <c r="T6180" s="89" t="s">
        <v>28</v>
      </c>
    </row>
    <row r="6181" spans="1:20" x14ac:dyDescent="0.55000000000000004">
      <c r="A6181" s="123">
        <v>2568</v>
      </c>
      <c r="B6181" s="88">
        <v>45930</v>
      </c>
      <c r="C6181" s="89" t="s">
        <v>2314</v>
      </c>
      <c r="D6181" s="89">
        <v>1</v>
      </c>
      <c r="E6181" s="89" t="s">
        <v>307</v>
      </c>
      <c r="F6181" s="89" t="s">
        <v>25</v>
      </c>
      <c r="G6181" s="89" t="s">
        <v>320</v>
      </c>
      <c r="H6181" s="89" t="s">
        <v>2414</v>
      </c>
      <c r="I6181" s="89" t="s">
        <v>32</v>
      </c>
      <c r="J6181" s="89">
        <v>34</v>
      </c>
      <c r="K6181" s="89" t="s">
        <v>129</v>
      </c>
      <c r="L6181" s="89" t="s">
        <v>130</v>
      </c>
      <c r="M6181" s="89">
        <v>12</v>
      </c>
      <c r="N6181" s="90"/>
      <c r="O6181" s="90">
        <v>82513494</v>
      </c>
      <c r="P6181" s="90">
        <v>82513494</v>
      </c>
      <c r="Q6181" s="90">
        <v>92081260.159999996</v>
      </c>
      <c r="R6181" s="90">
        <v>9567766.1600000001</v>
      </c>
      <c r="S6181" s="90">
        <v>11.595395730060799</v>
      </c>
      <c r="T6181" s="89" t="s">
        <v>28</v>
      </c>
    </row>
    <row r="6182" spans="1:20" x14ac:dyDescent="0.55000000000000004">
      <c r="A6182" s="123">
        <v>2568</v>
      </c>
      <c r="B6182" s="88">
        <v>45930</v>
      </c>
      <c r="C6182" s="89" t="s">
        <v>2314</v>
      </c>
      <c r="D6182" s="89">
        <v>1</v>
      </c>
      <c r="E6182" s="89" t="s">
        <v>307</v>
      </c>
      <c r="F6182" s="89" t="s">
        <v>25</v>
      </c>
      <c r="G6182" s="89" t="s">
        <v>312</v>
      </c>
      <c r="H6182" s="89" t="s">
        <v>2415</v>
      </c>
      <c r="I6182" s="89" t="s">
        <v>32</v>
      </c>
      <c r="J6182" s="89">
        <v>34</v>
      </c>
      <c r="K6182" s="89" t="s">
        <v>129</v>
      </c>
      <c r="L6182" s="89" t="s">
        <v>130</v>
      </c>
      <c r="M6182" s="89">
        <v>12</v>
      </c>
      <c r="N6182" s="90"/>
      <c r="O6182" s="90">
        <v>252183424</v>
      </c>
      <c r="P6182" s="90">
        <v>252183424</v>
      </c>
      <c r="Q6182" s="90">
        <v>234087424.69</v>
      </c>
      <c r="R6182" s="90">
        <v>-18095999.309999999</v>
      </c>
      <c r="S6182" s="90">
        <v>-7.1757290875708</v>
      </c>
      <c r="T6182" s="89" t="s">
        <v>73</v>
      </c>
    </row>
    <row r="6183" spans="1:20" x14ac:dyDescent="0.55000000000000004">
      <c r="A6183" s="123">
        <v>2568</v>
      </c>
      <c r="B6183" s="88">
        <v>45930</v>
      </c>
      <c r="C6183" s="89" t="s">
        <v>2314</v>
      </c>
      <c r="D6183" s="89">
        <v>1</v>
      </c>
      <c r="E6183" s="89" t="s">
        <v>307</v>
      </c>
      <c r="F6183" s="89" t="s">
        <v>25</v>
      </c>
      <c r="G6183" s="89" t="s">
        <v>322</v>
      </c>
      <c r="H6183" s="89" t="s">
        <v>2416</v>
      </c>
      <c r="I6183" s="89" t="s">
        <v>32</v>
      </c>
      <c r="J6183" s="89">
        <v>34</v>
      </c>
      <c r="K6183" s="89" t="s">
        <v>129</v>
      </c>
      <c r="L6183" s="89" t="s">
        <v>130</v>
      </c>
      <c r="M6183" s="89">
        <v>12</v>
      </c>
      <c r="N6183" s="90"/>
      <c r="O6183" s="90">
        <v>99738121.099999994</v>
      </c>
      <c r="P6183" s="90">
        <v>99738121.099999994</v>
      </c>
      <c r="Q6183" s="90">
        <v>99780557.069999993</v>
      </c>
      <c r="R6183" s="90">
        <v>42435.97</v>
      </c>
      <c r="S6183" s="90">
        <v>4.2547392643834399E-2</v>
      </c>
      <c r="T6183" s="89" t="s">
        <v>28</v>
      </c>
    </row>
    <row r="6184" spans="1:20" x14ac:dyDescent="0.55000000000000004">
      <c r="A6184" s="123">
        <v>2568</v>
      </c>
      <c r="B6184" s="88">
        <v>45930</v>
      </c>
      <c r="C6184" s="89" t="s">
        <v>2314</v>
      </c>
      <c r="D6184" s="89">
        <v>1</v>
      </c>
      <c r="E6184" s="89" t="s">
        <v>307</v>
      </c>
      <c r="F6184" s="89" t="s">
        <v>25</v>
      </c>
      <c r="G6184" s="89" t="s">
        <v>308</v>
      </c>
      <c r="H6184" s="89" t="s">
        <v>2417</v>
      </c>
      <c r="I6184" s="89" t="s">
        <v>32</v>
      </c>
      <c r="J6184" s="89">
        <v>34</v>
      </c>
      <c r="K6184" s="89" t="s">
        <v>129</v>
      </c>
      <c r="L6184" s="89" t="s">
        <v>130</v>
      </c>
      <c r="M6184" s="89">
        <v>12</v>
      </c>
      <c r="N6184" s="90"/>
      <c r="O6184" s="90">
        <v>70304992</v>
      </c>
      <c r="P6184" s="90">
        <v>70304992</v>
      </c>
      <c r="Q6184" s="90">
        <v>72047746.989999995</v>
      </c>
      <c r="R6184" s="90">
        <v>1742754.99</v>
      </c>
      <c r="S6184" s="90">
        <v>2.47884956732518</v>
      </c>
      <c r="T6184" s="89" t="s">
        <v>28</v>
      </c>
    </row>
    <row r="6185" spans="1:20" x14ac:dyDescent="0.55000000000000004">
      <c r="A6185" s="123">
        <v>2568</v>
      </c>
      <c r="B6185" s="88">
        <v>45930</v>
      </c>
      <c r="C6185" s="89" t="s">
        <v>2314</v>
      </c>
      <c r="D6185" s="89">
        <v>1</v>
      </c>
      <c r="E6185" s="89" t="s">
        <v>22</v>
      </c>
      <c r="F6185" s="89" t="s">
        <v>49</v>
      </c>
      <c r="G6185" s="89" t="s">
        <v>47</v>
      </c>
      <c r="H6185" s="89" t="s">
        <v>2315</v>
      </c>
      <c r="I6185" s="89" t="s">
        <v>97</v>
      </c>
      <c r="J6185" s="89">
        <v>35</v>
      </c>
      <c r="K6185" s="89" t="s">
        <v>131</v>
      </c>
      <c r="L6185" s="89" t="s">
        <v>132</v>
      </c>
      <c r="M6185" s="89">
        <v>12</v>
      </c>
      <c r="N6185" s="90"/>
      <c r="O6185" s="90">
        <v>3587857151.6799998</v>
      </c>
      <c r="P6185" s="90">
        <v>3587857151.6799998</v>
      </c>
      <c r="Q6185" s="90">
        <v>3604174817.1100001</v>
      </c>
      <c r="R6185" s="90">
        <v>16317665.43</v>
      </c>
      <c r="S6185" s="90">
        <v>0.45480253923597003</v>
      </c>
      <c r="T6185" s="89" t="s">
        <v>73</v>
      </c>
    </row>
    <row r="6186" spans="1:20" x14ac:dyDescent="0.55000000000000004">
      <c r="A6186" s="123">
        <v>2568</v>
      </c>
      <c r="B6186" s="88">
        <v>45930</v>
      </c>
      <c r="C6186" s="89" t="s">
        <v>2314</v>
      </c>
      <c r="D6186" s="89">
        <v>1</v>
      </c>
      <c r="E6186" s="89" t="s">
        <v>22</v>
      </c>
      <c r="F6186" s="89" t="s">
        <v>25</v>
      </c>
      <c r="G6186" s="89" t="s">
        <v>63</v>
      </c>
      <c r="H6186" s="89" t="s">
        <v>2316</v>
      </c>
      <c r="I6186" s="89" t="s">
        <v>97</v>
      </c>
      <c r="J6186" s="89">
        <v>35</v>
      </c>
      <c r="K6186" s="89" t="s">
        <v>131</v>
      </c>
      <c r="L6186" s="89" t="s">
        <v>132</v>
      </c>
      <c r="M6186" s="89">
        <v>12</v>
      </c>
      <c r="N6186" s="90"/>
      <c r="O6186" s="90">
        <v>274384631.77999997</v>
      </c>
      <c r="P6186" s="90">
        <v>274384631.77999997</v>
      </c>
      <c r="Q6186" s="90">
        <v>262987312.49000001</v>
      </c>
      <c r="R6186" s="90">
        <v>-11397319.289999999</v>
      </c>
      <c r="S6186" s="90">
        <v>-4.15377465423731</v>
      </c>
      <c r="T6186" s="89" t="s">
        <v>28</v>
      </c>
    </row>
    <row r="6187" spans="1:20" x14ac:dyDescent="0.55000000000000004">
      <c r="A6187" s="123">
        <v>2568</v>
      </c>
      <c r="B6187" s="88">
        <v>45930</v>
      </c>
      <c r="C6187" s="89" t="s">
        <v>2314</v>
      </c>
      <c r="D6187" s="89">
        <v>1</v>
      </c>
      <c r="E6187" s="89" t="s">
        <v>22</v>
      </c>
      <c r="F6187" s="89" t="s">
        <v>25</v>
      </c>
      <c r="G6187" s="89" t="s">
        <v>65</v>
      </c>
      <c r="H6187" s="89" t="s">
        <v>2317</v>
      </c>
      <c r="I6187" s="89" t="s">
        <v>97</v>
      </c>
      <c r="J6187" s="89">
        <v>35</v>
      </c>
      <c r="K6187" s="89" t="s">
        <v>131</v>
      </c>
      <c r="L6187" s="89" t="s">
        <v>132</v>
      </c>
      <c r="M6187" s="89">
        <v>12</v>
      </c>
      <c r="N6187" s="90"/>
      <c r="O6187" s="90">
        <v>418012124.77999997</v>
      </c>
      <c r="P6187" s="90">
        <v>418012124.77999997</v>
      </c>
      <c r="Q6187" s="90">
        <v>411401662.07999998</v>
      </c>
      <c r="R6187" s="90">
        <v>-6610462.7000000002</v>
      </c>
      <c r="S6187" s="90">
        <v>-1.5814045354495601</v>
      </c>
      <c r="T6187" s="89" t="s">
        <v>28</v>
      </c>
    </row>
    <row r="6188" spans="1:20" x14ac:dyDescent="0.55000000000000004">
      <c r="A6188" s="123">
        <v>2568</v>
      </c>
      <c r="B6188" s="88">
        <v>45930</v>
      </c>
      <c r="C6188" s="89" t="s">
        <v>2314</v>
      </c>
      <c r="D6188" s="89">
        <v>1</v>
      </c>
      <c r="E6188" s="89" t="s">
        <v>22</v>
      </c>
      <c r="F6188" s="89" t="s">
        <v>25</v>
      </c>
      <c r="G6188" s="89" t="s">
        <v>69</v>
      </c>
      <c r="H6188" s="89" t="s">
        <v>2318</v>
      </c>
      <c r="I6188" s="89" t="s">
        <v>97</v>
      </c>
      <c r="J6188" s="89">
        <v>35</v>
      </c>
      <c r="K6188" s="89" t="s">
        <v>131</v>
      </c>
      <c r="L6188" s="89" t="s">
        <v>132</v>
      </c>
      <c r="M6188" s="89">
        <v>12</v>
      </c>
      <c r="N6188" s="90"/>
      <c r="O6188" s="90">
        <v>104677740.44</v>
      </c>
      <c r="P6188" s="90">
        <v>104677740.44</v>
      </c>
      <c r="Q6188" s="90">
        <v>107981849.28</v>
      </c>
      <c r="R6188" s="90">
        <v>3304108.84</v>
      </c>
      <c r="S6188" s="90">
        <v>3.1564579308949399</v>
      </c>
      <c r="T6188" s="89" t="s">
        <v>73</v>
      </c>
    </row>
    <row r="6189" spans="1:20" x14ac:dyDescent="0.55000000000000004">
      <c r="A6189" s="123">
        <v>2568</v>
      </c>
      <c r="B6189" s="88">
        <v>45930</v>
      </c>
      <c r="C6189" s="89" t="s">
        <v>2314</v>
      </c>
      <c r="D6189" s="89">
        <v>1</v>
      </c>
      <c r="E6189" s="89" t="s">
        <v>22</v>
      </c>
      <c r="F6189" s="89" t="s">
        <v>25</v>
      </c>
      <c r="G6189" s="89" t="s">
        <v>50</v>
      </c>
      <c r="H6189" s="89" t="s">
        <v>2319</v>
      </c>
      <c r="I6189" s="89" t="s">
        <v>97</v>
      </c>
      <c r="J6189" s="89">
        <v>35</v>
      </c>
      <c r="K6189" s="89" t="s">
        <v>131</v>
      </c>
      <c r="L6189" s="89" t="s">
        <v>132</v>
      </c>
      <c r="M6189" s="89">
        <v>12</v>
      </c>
      <c r="N6189" s="90"/>
      <c r="O6189" s="90">
        <v>441061739.92000002</v>
      </c>
      <c r="P6189" s="90">
        <v>441061739.92000002</v>
      </c>
      <c r="Q6189" s="90">
        <v>457513988.75</v>
      </c>
      <c r="R6189" s="90">
        <v>16452248.83</v>
      </c>
      <c r="S6189" s="90">
        <v>3.7301464491080401</v>
      </c>
      <c r="T6189" s="89" t="s">
        <v>73</v>
      </c>
    </row>
    <row r="6190" spans="1:20" x14ac:dyDescent="0.55000000000000004">
      <c r="A6190" s="123">
        <v>2568</v>
      </c>
      <c r="B6190" s="88">
        <v>45930</v>
      </c>
      <c r="C6190" s="89" t="s">
        <v>2314</v>
      </c>
      <c r="D6190" s="89">
        <v>1</v>
      </c>
      <c r="E6190" s="89" t="s">
        <v>22</v>
      </c>
      <c r="F6190" s="89" t="s">
        <v>25</v>
      </c>
      <c r="G6190" s="89" t="s">
        <v>59</v>
      </c>
      <c r="H6190" s="89" t="s">
        <v>2320</v>
      </c>
      <c r="I6190" s="89" t="s">
        <v>97</v>
      </c>
      <c r="J6190" s="89">
        <v>35</v>
      </c>
      <c r="K6190" s="89" t="s">
        <v>131</v>
      </c>
      <c r="L6190" s="89" t="s">
        <v>132</v>
      </c>
      <c r="M6190" s="89">
        <v>12</v>
      </c>
      <c r="N6190" s="90"/>
      <c r="O6190" s="90">
        <v>170047317.58000001</v>
      </c>
      <c r="P6190" s="90">
        <v>170047317.58000001</v>
      </c>
      <c r="Q6190" s="90">
        <v>173583239.69</v>
      </c>
      <c r="R6190" s="90">
        <v>3535922.11</v>
      </c>
      <c r="S6190" s="90">
        <v>2.0793754116918102</v>
      </c>
      <c r="T6190" s="89" t="s">
        <v>73</v>
      </c>
    </row>
    <row r="6191" spans="1:20" x14ac:dyDescent="0.55000000000000004">
      <c r="A6191" s="123">
        <v>2568</v>
      </c>
      <c r="B6191" s="88">
        <v>45930</v>
      </c>
      <c r="C6191" s="89" t="s">
        <v>2314</v>
      </c>
      <c r="D6191" s="89">
        <v>1</v>
      </c>
      <c r="E6191" s="89" t="s">
        <v>22</v>
      </c>
      <c r="F6191" s="89" t="s">
        <v>56</v>
      </c>
      <c r="G6191" s="89" t="s">
        <v>54</v>
      </c>
      <c r="H6191" s="89" t="s">
        <v>2321</v>
      </c>
      <c r="I6191" s="89" t="s">
        <v>97</v>
      </c>
      <c r="J6191" s="89">
        <v>35</v>
      </c>
      <c r="K6191" s="89" t="s">
        <v>131</v>
      </c>
      <c r="L6191" s="89" t="s">
        <v>132</v>
      </c>
      <c r="M6191" s="89">
        <v>12</v>
      </c>
      <c r="N6191" s="90"/>
      <c r="O6191" s="90">
        <v>488239612.80000001</v>
      </c>
      <c r="P6191" s="90">
        <v>488239612.80000001</v>
      </c>
      <c r="Q6191" s="90">
        <v>491426438.89999998</v>
      </c>
      <c r="R6191" s="90">
        <v>3186826.1</v>
      </c>
      <c r="S6191" s="90">
        <v>0.65271764446229696</v>
      </c>
      <c r="T6191" s="89" t="s">
        <v>73</v>
      </c>
    </row>
    <row r="6192" spans="1:20" x14ac:dyDescent="0.55000000000000004">
      <c r="A6192" s="123">
        <v>2568</v>
      </c>
      <c r="B6192" s="88">
        <v>45930</v>
      </c>
      <c r="C6192" s="89" t="s">
        <v>2314</v>
      </c>
      <c r="D6192" s="89">
        <v>1</v>
      </c>
      <c r="E6192" s="89" t="s">
        <v>22</v>
      </c>
      <c r="F6192" s="89" t="s">
        <v>25</v>
      </c>
      <c r="G6192" s="89" t="s">
        <v>57</v>
      </c>
      <c r="H6192" s="89" t="s">
        <v>2322</v>
      </c>
      <c r="I6192" s="89" t="s">
        <v>97</v>
      </c>
      <c r="J6192" s="89">
        <v>35</v>
      </c>
      <c r="K6192" s="89" t="s">
        <v>131</v>
      </c>
      <c r="L6192" s="89" t="s">
        <v>132</v>
      </c>
      <c r="M6192" s="89">
        <v>12</v>
      </c>
      <c r="N6192" s="90"/>
      <c r="O6192" s="90">
        <v>218930905.75</v>
      </c>
      <c r="P6192" s="90">
        <v>218930905.75</v>
      </c>
      <c r="Q6192" s="90">
        <v>214433070.50999999</v>
      </c>
      <c r="R6192" s="90">
        <v>-4497835.24</v>
      </c>
      <c r="S6192" s="90">
        <v>-2.0544542236243899</v>
      </c>
      <c r="T6192" s="89" t="s">
        <v>28</v>
      </c>
    </row>
    <row r="6193" spans="1:20" x14ac:dyDescent="0.55000000000000004">
      <c r="A6193" s="123">
        <v>2568</v>
      </c>
      <c r="B6193" s="88">
        <v>45930</v>
      </c>
      <c r="C6193" s="89" t="s">
        <v>2314</v>
      </c>
      <c r="D6193" s="89">
        <v>1</v>
      </c>
      <c r="E6193" s="89" t="s">
        <v>22</v>
      </c>
      <c r="F6193" s="89" t="s">
        <v>25</v>
      </c>
      <c r="G6193" s="89" t="s">
        <v>52</v>
      </c>
      <c r="H6193" s="89" t="s">
        <v>2323</v>
      </c>
      <c r="I6193" s="89" t="s">
        <v>97</v>
      </c>
      <c r="J6193" s="89">
        <v>35</v>
      </c>
      <c r="K6193" s="89" t="s">
        <v>131</v>
      </c>
      <c r="L6193" s="89" t="s">
        <v>132</v>
      </c>
      <c r="M6193" s="89">
        <v>12</v>
      </c>
      <c r="N6193" s="90"/>
      <c r="O6193" s="90">
        <v>205794054.55000001</v>
      </c>
      <c r="P6193" s="90">
        <v>205794054.55000001</v>
      </c>
      <c r="Q6193" s="90">
        <v>212437316.02000001</v>
      </c>
      <c r="R6193" s="90">
        <v>6643261.4699999997</v>
      </c>
      <c r="S6193" s="90">
        <v>3.2281114653805201</v>
      </c>
      <c r="T6193" s="89" t="s">
        <v>73</v>
      </c>
    </row>
    <row r="6194" spans="1:20" x14ac:dyDescent="0.55000000000000004">
      <c r="A6194" s="123">
        <v>2568</v>
      </c>
      <c r="B6194" s="88">
        <v>45930</v>
      </c>
      <c r="C6194" s="89" t="s">
        <v>2314</v>
      </c>
      <c r="D6194" s="89">
        <v>1</v>
      </c>
      <c r="E6194" s="89" t="s">
        <v>22</v>
      </c>
      <c r="F6194" s="89" t="s">
        <v>25</v>
      </c>
      <c r="G6194" s="89" t="s">
        <v>61</v>
      </c>
      <c r="H6194" s="89" t="s">
        <v>2324</v>
      </c>
      <c r="I6194" s="89" t="s">
        <v>97</v>
      </c>
      <c r="J6194" s="89">
        <v>35</v>
      </c>
      <c r="K6194" s="89" t="s">
        <v>131</v>
      </c>
      <c r="L6194" s="89" t="s">
        <v>132</v>
      </c>
      <c r="M6194" s="89">
        <v>12</v>
      </c>
      <c r="N6194" s="90"/>
      <c r="O6194" s="90">
        <v>163026425.69</v>
      </c>
      <c r="P6194" s="90">
        <v>163026425.69</v>
      </c>
      <c r="Q6194" s="90">
        <v>171871983.47999999</v>
      </c>
      <c r="R6194" s="90">
        <v>8845557.7899999991</v>
      </c>
      <c r="S6194" s="90">
        <v>5.4258429285692102</v>
      </c>
      <c r="T6194" s="89" t="s">
        <v>73</v>
      </c>
    </row>
    <row r="6195" spans="1:20" x14ac:dyDescent="0.55000000000000004">
      <c r="A6195" s="123">
        <v>2568</v>
      </c>
      <c r="B6195" s="88">
        <v>45930</v>
      </c>
      <c r="C6195" s="89" t="s">
        <v>2314</v>
      </c>
      <c r="D6195" s="89">
        <v>1</v>
      </c>
      <c r="E6195" s="89" t="s">
        <v>22</v>
      </c>
      <c r="F6195" s="89" t="s">
        <v>25</v>
      </c>
      <c r="G6195" s="89" t="s">
        <v>67</v>
      </c>
      <c r="H6195" s="89" t="s">
        <v>2325</v>
      </c>
      <c r="I6195" s="89" t="s">
        <v>97</v>
      </c>
      <c r="J6195" s="89">
        <v>35</v>
      </c>
      <c r="K6195" s="89" t="s">
        <v>131</v>
      </c>
      <c r="L6195" s="89" t="s">
        <v>132</v>
      </c>
      <c r="M6195" s="89">
        <v>12</v>
      </c>
      <c r="N6195" s="90"/>
      <c r="O6195" s="90">
        <v>112176489.75</v>
      </c>
      <c r="P6195" s="90">
        <v>112176489.75</v>
      </c>
      <c r="Q6195" s="90">
        <v>114081369.25</v>
      </c>
      <c r="R6195" s="90">
        <v>1904879.5</v>
      </c>
      <c r="S6195" s="90">
        <v>1.6981093848143001</v>
      </c>
      <c r="T6195" s="89" t="s">
        <v>73</v>
      </c>
    </row>
    <row r="6196" spans="1:20" x14ac:dyDescent="0.55000000000000004">
      <c r="A6196" s="123">
        <v>2568</v>
      </c>
      <c r="B6196" s="88">
        <v>45930</v>
      </c>
      <c r="C6196" s="89" t="s">
        <v>2314</v>
      </c>
      <c r="D6196" s="89">
        <v>1</v>
      </c>
      <c r="E6196" s="89" t="s">
        <v>22</v>
      </c>
      <c r="F6196" s="89" t="s">
        <v>25</v>
      </c>
      <c r="G6196" s="89" t="s">
        <v>23</v>
      </c>
      <c r="H6196" s="89" t="s">
        <v>2326</v>
      </c>
      <c r="I6196" s="89" t="s">
        <v>97</v>
      </c>
      <c r="J6196" s="89">
        <v>35</v>
      </c>
      <c r="K6196" s="89" t="s">
        <v>131</v>
      </c>
      <c r="L6196" s="89" t="s">
        <v>132</v>
      </c>
      <c r="M6196" s="89">
        <v>12</v>
      </c>
      <c r="N6196" s="90"/>
      <c r="O6196" s="90">
        <v>114929097.23</v>
      </c>
      <c r="P6196" s="90">
        <v>114929097.23</v>
      </c>
      <c r="Q6196" s="90">
        <v>126301135.56</v>
      </c>
      <c r="R6196" s="90">
        <v>11372038.33</v>
      </c>
      <c r="S6196" s="90">
        <v>9.8948295984974894</v>
      </c>
      <c r="T6196" s="89" t="s">
        <v>73</v>
      </c>
    </row>
    <row r="6197" spans="1:20" x14ac:dyDescent="0.55000000000000004">
      <c r="A6197" s="123">
        <v>2568</v>
      </c>
      <c r="B6197" s="88">
        <v>45930</v>
      </c>
      <c r="C6197" s="89" t="s">
        <v>2314</v>
      </c>
      <c r="D6197" s="89">
        <v>1</v>
      </c>
      <c r="E6197" s="89" t="s">
        <v>22</v>
      </c>
      <c r="F6197" s="89" t="s">
        <v>25</v>
      </c>
      <c r="G6197" s="89" t="s">
        <v>41</v>
      </c>
      <c r="H6197" s="89" t="s">
        <v>2327</v>
      </c>
      <c r="I6197" s="89" t="s">
        <v>97</v>
      </c>
      <c r="J6197" s="89">
        <v>35</v>
      </c>
      <c r="K6197" s="89" t="s">
        <v>131</v>
      </c>
      <c r="L6197" s="89" t="s">
        <v>132</v>
      </c>
      <c r="M6197" s="89">
        <v>12</v>
      </c>
      <c r="N6197" s="90"/>
      <c r="O6197" s="90">
        <v>131841621.19</v>
      </c>
      <c r="P6197" s="90">
        <v>131841621.19</v>
      </c>
      <c r="Q6197" s="90">
        <v>160186156.66999999</v>
      </c>
      <c r="R6197" s="90">
        <v>28344535.48</v>
      </c>
      <c r="S6197" s="90">
        <v>21.498928202006901</v>
      </c>
      <c r="T6197" s="89" t="s">
        <v>73</v>
      </c>
    </row>
    <row r="6198" spans="1:20" x14ac:dyDescent="0.55000000000000004">
      <c r="A6198" s="123">
        <v>2568</v>
      </c>
      <c r="B6198" s="88">
        <v>45930</v>
      </c>
      <c r="C6198" s="89" t="s">
        <v>2314</v>
      </c>
      <c r="D6198" s="89">
        <v>1</v>
      </c>
      <c r="E6198" s="89" t="s">
        <v>22</v>
      </c>
      <c r="F6198" s="89" t="s">
        <v>25</v>
      </c>
      <c r="G6198" s="89" t="s">
        <v>43</v>
      </c>
      <c r="H6198" s="89" t="s">
        <v>2328</v>
      </c>
      <c r="I6198" s="89" t="s">
        <v>97</v>
      </c>
      <c r="J6198" s="89">
        <v>35</v>
      </c>
      <c r="K6198" s="89" t="s">
        <v>131</v>
      </c>
      <c r="L6198" s="89" t="s">
        <v>132</v>
      </c>
      <c r="M6198" s="89">
        <v>12</v>
      </c>
      <c r="N6198" s="90"/>
      <c r="O6198" s="90">
        <v>132587993.69</v>
      </c>
      <c r="P6198" s="90">
        <v>132587993.69</v>
      </c>
      <c r="Q6198" s="90">
        <v>151346753.37</v>
      </c>
      <c r="R6198" s="90">
        <v>18758759.68</v>
      </c>
      <c r="S6198" s="90">
        <v>14.1481586363387</v>
      </c>
      <c r="T6198" s="89" t="s">
        <v>73</v>
      </c>
    </row>
    <row r="6199" spans="1:20" x14ac:dyDescent="0.55000000000000004">
      <c r="A6199" s="123">
        <v>2568</v>
      </c>
      <c r="B6199" s="88">
        <v>45930</v>
      </c>
      <c r="C6199" s="89" t="s">
        <v>2314</v>
      </c>
      <c r="D6199" s="89">
        <v>1</v>
      </c>
      <c r="E6199" s="89" t="s">
        <v>22</v>
      </c>
      <c r="F6199" s="89" t="s">
        <v>25</v>
      </c>
      <c r="G6199" s="89" t="s">
        <v>35</v>
      </c>
      <c r="H6199" s="89" t="s">
        <v>2329</v>
      </c>
      <c r="I6199" s="89" t="s">
        <v>97</v>
      </c>
      <c r="J6199" s="89">
        <v>35</v>
      </c>
      <c r="K6199" s="89" t="s">
        <v>131</v>
      </c>
      <c r="L6199" s="89" t="s">
        <v>132</v>
      </c>
      <c r="M6199" s="89">
        <v>12</v>
      </c>
      <c r="N6199" s="90"/>
      <c r="O6199" s="90">
        <v>103733863.77</v>
      </c>
      <c r="P6199" s="90">
        <v>103733863.77</v>
      </c>
      <c r="Q6199" s="90">
        <v>112930285.56999999</v>
      </c>
      <c r="R6199" s="90">
        <v>9196421.8000000007</v>
      </c>
      <c r="S6199" s="90">
        <v>8.8653998470455306</v>
      </c>
      <c r="T6199" s="89" t="s">
        <v>73</v>
      </c>
    </row>
    <row r="6200" spans="1:20" x14ac:dyDescent="0.55000000000000004">
      <c r="A6200" s="123">
        <v>2568</v>
      </c>
      <c r="B6200" s="88">
        <v>45930</v>
      </c>
      <c r="C6200" s="89" t="s">
        <v>2314</v>
      </c>
      <c r="D6200" s="89">
        <v>1</v>
      </c>
      <c r="E6200" s="89" t="s">
        <v>22</v>
      </c>
      <c r="F6200" s="89" t="s">
        <v>25</v>
      </c>
      <c r="G6200" s="89" t="s">
        <v>45</v>
      </c>
      <c r="H6200" s="89" t="s">
        <v>2330</v>
      </c>
      <c r="I6200" s="89" t="s">
        <v>97</v>
      </c>
      <c r="J6200" s="89">
        <v>35</v>
      </c>
      <c r="K6200" s="89" t="s">
        <v>131</v>
      </c>
      <c r="L6200" s="89" t="s">
        <v>132</v>
      </c>
      <c r="M6200" s="89">
        <v>12</v>
      </c>
      <c r="N6200" s="90"/>
      <c r="O6200" s="90">
        <v>211578450.09</v>
      </c>
      <c r="P6200" s="90">
        <v>211578450.09</v>
      </c>
      <c r="Q6200" s="90">
        <v>236895565.38999999</v>
      </c>
      <c r="R6200" s="90">
        <v>25317115.300000001</v>
      </c>
      <c r="S6200" s="90">
        <v>11.965828887219301</v>
      </c>
      <c r="T6200" s="89" t="s">
        <v>73</v>
      </c>
    </row>
    <row r="6201" spans="1:20" x14ac:dyDescent="0.55000000000000004">
      <c r="A6201" s="123">
        <v>2568</v>
      </c>
      <c r="B6201" s="88">
        <v>45930</v>
      </c>
      <c r="C6201" s="89" t="s">
        <v>2314</v>
      </c>
      <c r="D6201" s="89">
        <v>1</v>
      </c>
      <c r="E6201" s="89" t="s">
        <v>22</v>
      </c>
      <c r="F6201" s="89" t="s">
        <v>25</v>
      </c>
      <c r="G6201" s="89" t="s">
        <v>39</v>
      </c>
      <c r="H6201" s="89" t="s">
        <v>2331</v>
      </c>
      <c r="I6201" s="89" t="s">
        <v>97</v>
      </c>
      <c r="J6201" s="89">
        <v>35</v>
      </c>
      <c r="K6201" s="89" t="s">
        <v>131</v>
      </c>
      <c r="L6201" s="89" t="s">
        <v>132</v>
      </c>
      <c r="M6201" s="89">
        <v>12</v>
      </c>
      <c r="N6201" s="90"/>
      <c r="O6201" s="90">
        <v>239615258.53999999</v>
      </c>
      <c r="P6201" s="90">
        <v>239615258.53999999</v>
      </c>
      <c r="Q6201" s="90">
        <v>259543174.18000001</v>
      </c>
      <c r="R6201" s="90">
        <v>19927915.640000001</v>
      </c>
      <c r="S6201" s="90">
        <v>8.3166304856472006</v>
      </c>
      <c r="T6201" s="89" t="s">
        <v>73</v>
      </c>
    </row>
    <row r="6202" spans="1:20" x14ac:dyDescent="0.55000000000000004">
      <c r="A6202" s="123">
        <v>2568</v>
      </c>
      <c r="B6202" s="88">
        <v>45930</v>
      </c>
      <c r="C6202" s="89" t="s">
        <v>2314</v>
      </c>
      <c r="D6202" s="89">
        <v>1</v>
      </c>
      <c r="E6202" s="89" t="s">
        <v>22</v>
      </c>
      <c r="F6202" s="89" t="s">
        <v>25</v>
      </c>
      <c r="G6202" s="89" t="s">
        <v>37</v>
      </c>
      <c r="H6202" s="89" t="s">
        <v>2332</v>
      </c>
      <c r="I6202" s="89" t="s">
        <v>97</v>
      </c>
      <c r="J6202" s="89">
        <v>35</v>
      </c>
      <c r="K6202" s="89" t="s">
        <v>131</v>
      </c>
      <c r="L6202" s="89" t="s">
        <v>132</v>
      </c>
      <c r="M6202" s="89">
        <v>12</v>
      </c>
      <c r="N6202" s="90"/>
      <c r="O6202" s="90">
        <v>54603425.210000001</v>
      </c>
      <c r="P6202" s="90">
        <v>54603425.210000001</v>
      </c>
      <c r="Q6202" s="90">
        <v>56114336.039999999</v>
      </c>
      <c r="R6202" s="90">
        <v>1510910.83</v>
      </c>
      <c r="S6202" s="90">
        <v>2.7670623668554999</v>
      </c>
      <c r="T6202" s="89" t="s">
        <v>73</v>
      </c>
    </row>
    <row r="6203" spans="1:20" x14ac:dyDescent="0.55000000000000004">
      <c r="A6203" s="123">
        <v>2568</v>
      </c>
      <c r="B6203" s="88">
        <v>45930</v>
      </c>
      <c r="C6203" s="89" t="s">
        <v>2314</v>
      </c>
      <c r="D6203" s="89">
        <v>1</v>
      </c>
      <c r="E6203" s="89" t="s">
        <v>147</v>
      </c>
      <c r="F6203" s="89" t="s">
        <v>25</v>
      </c>
      <c r="G6203" s="89" t="s">
        <v>196</v>
      </c>
      <c r="H6203" s="89" t="s">
        <v>2333</v>
      </c>
      <c r="I6203" s="89" t="s">
        <v>97</v>
      </c>
      <c r="J6203" s="89">
        <v>35</v>
      </c>
      <c r="K6203" s="89" t="s">
        <v>131</v>
      </c>
      <c r="L6203" s="89" t="s">
        <v>132</v>
      </c>
      <c r="M6203" s="89">
        <v>12</v>
      </c>
      <c r="N6203" s="90"/>
      <c r="O6203" s="90">
        <v>39963530.5</v>
      </c>
      <c r="P6203" s="90">
        <v>39963530.5</v>
      </c>
      <c r="Q6203" s="90">
        <v>36696104.159999996</v>
      </c>
      <c r="R6203" s="90">
        <v>-3267426.34</v>
      </c>
      <c r="S6203" s="90">
        <v>-8.1760202342483197</v>
      </c>
      <c r="T6203" s="89" t="s">
        <v>28</v>
      </c>
    </row>
    <row r="6204" spans="1:20" x14ac:dyDescent="0.55000000000000004">
      <c r="A6204" s="123">
        <v>2568</v>
      </c>
      <c r="B6204" s="88">
        <v>45930</v>
      </c>
      <c r="C6204" s="89" t="s">
        <v>2314</v>
      </c>
      <c r="D6204" s="89">
        <v>1</v>
      </c>
      <c r="E6204" s="89" t="s">
        <v>147</v>
      </c>
      <c r="F6204" s="89" t="s">
        <v>49</v>
      </c>
      <c r="G6204" s="89" t="s">
        <v>156</v>
      </c>
      <c r="H6204" s="89" t="s">
        <v>2334</v>
      </c>
      <c r="I6204" s="89" t="s">
        <v>97</v>
      </c>
      <c r="J6204" s="89">
        <v>35</v>
      </c>
      <c r="K6204" s="89" t="s">
        <v>131</v>
      </c>
      <c r="L6204" s="89" t="s">
        <v>132</v>
      </c>
      <c r="M6204" s="89">
        <v>12</v>
      </c>
      <c r="N6204" s="90"/>
      <c r="O6204" s="90">
        <v>3124973000</v>
      </c>
      <c r="P6204" s="90">
        <v>3124973000</v>
      </c>
      <c r="Q6204" s="90">
        <v>3240629257.8099999</v>
      </c>
      <c r="R6204" s="90">
        <v>115656257.81</v>
      </c>
      <c r="S6204" s="90">
        <v>3.7010322268384401</v>
      </c>
      <c r="T6204" s="89" t="s">
        <v>73</v>
      </c>
    </row>
    <row r="6205" spans="1:20" x14ac:dyDescent="0.55000000000000004">
      <c r="A6205" s="123">
        <v>2568</v>
      </c>
      <c r="B6205" s="88">
        <v>45930</v>
      </c>
      <c r="C6205" s="89" t="s">
        <v>2314</v>
      </c>
      <c r="D6205" s="89">
        <v>1</v>
      </c>
      <c r="E6205" s="89" t="s">
        <v>147</v>
      </c>
      <c r="F6205" s="89" t="s">
        <v>56</v>
      </c>
      <c r="G6205" s="89" t="s">
        <v>152</v>
      </c>
      <c r="H6205" s="89" t="s">
        <v>2335</v>
      </c>
      <c r="I6205" s="89" t="s">
        <v>97</v>
      </c>
      <c r="J6205" s="89">
        <v>35</v>
      </c>
      <c r="K6205" s="89" t="s">
        <v>131</v>
      </c>
      <c r="L6205" s="89" t="s">
        <v>132</v>
      </c>
      <c r="M6205" s="89">
        <v>12</v>
      </c>
      <c r="N6205" s="90"/>
      <c r="O6205" s="90">
        <v>652416512.29999995</v>
      </c>
      <c r="P6205" s="90">
        <v>652416512.29999995</v>
      </c>
      <c r="Q6205" s="90">
        <v>626586217.37</v>
      </c>
      <c r="R6205" s="90">
        <v>-25830294.93</v>
      </c>
      <c r="S6205" s="90">
        <v>-3.9591724677444202</v>
      </c>
      <c r="T6205" s="89" t="s">
        <v>28</v>
      </c>
    </row>
    <row r="6206" spans="1:20" x14ac:dyDescent="0.55000000000000004">
      <c r="A6206" s="123">
        <v>2568</v>
      </c>
      <c r="B6206" s="88">
        <v>45930</v>
      </c>
      <c r="C6206" s="89" t="s">
        <v>2314</v>
      </c>
      <c r="D6206" s="89">
        <v>1</v>
      </c>
      <c r="E6206" s="89" t="s">
        <v>147</v>
      </c>
      <c r="F6206" s="89" t="s">
        <v>25</v>
      </c>
      <c r="G6206" s="89" t="s">
        <v>190</v>
      </c>
      <c r="H6206" s="89" t="s">
        <v>2336</v>
      </c>
      <c r="I6206" s="89" t="s">
        <v>97</v>
      </c>
      <c r="J6206" s="89">
        <v>35</v>
      </c>
      <c r="K6206" s="89" t="s">
        <v>131</v>
      </c>
      <c r="L6206" s="89" t="s">
        <v>132</v>
      </c>
      <c r="M6206" s="89">
        <v>12</v>
      </c>
      <c r="N6206" s="90"/>
      <c r="O6206" s="90">
        <v>135751290</v>
      </c>
      <c r="P6206" s="90">
        <v>135751290</v>
      </c>
      <c r="Q6206" s="90">
        <v>149859166.53999999</v>
      </c>
      <c r="R6206" s="90">
        <v>14107876.539999999</v>
      </c>
      <c r="S6206" s="90">
        <v>10.392443813977801</v>
      </c>
      <c r="T6206" s="89" t="s">
        <v>73</v>
      </c>
    </row>
    <row r="6207" spans="1:20" x14ac:dyDescent="0.55000000000000004">
      <c r="A6207" s="123">
        <v>2568</v>
      </c>
      <c r="B6207" s="88">
        <v>45930</v>
      </c>
      <c r="C6207" s="89" t="s">
        <v>2314</v>
      </c>
      <c r="D6207" s="89">
        <v>1</v>
      </c>
      <c r="E6207" s="89" t="s">
        <v>147</v>
      </c>
      <c r="F6207" s="89" t="s">
        <v>25</v>
      </c>
      <c r="G6207" s="89" t="s">
        <v>176</v>
      </c>
      <c r="H6207" s="89" t="s">
        <v>2337</v>
      </c>
      <c r="I6207" s="89" t="s">
        <v>97</v>
      </c>
      <c r="J6207" s="89">
        <v>35</v>
      </c>
      <c r="K6207" s="89" t="s">
        <v>131</v>
      </c>
      <c r="L6207" s="89" t="s">
        <v>132</v>
      </c>
      <c r="M6207" s="89">
        <v>12</v>
      </c>
      <c r="N6207" s="90"/>
      <c r="O6207" s="90">
        <v>235937745.15000001</v>
      </c>
      <c r="P6207" s="90">
        <v>235937745.15000001</v>
      </c>
      <c r="Q6207" s="90">
        <v>241769507.27000001</v>
      </c>
      <c r="R6207" s="90">
        <v>5831762.1200000001</v>
      </c>
      <c r="S6207" s="90">
        <v>2.4717376680413699</v>
      </c>
      <c r="T6207" s="89" t="s">
        <v>73</v>
      </c>
    </row>
    <row r="6208" spans="1:20" x14ac:dyDescent="0.55000000000000004">
      <c r="A6208" s="123">
        <v>2568</v>
      </c>
      <c r="B6208" s="88">
        <v>45930</v>
      </c>
      <c r="C6208" s="89" t="s">
        <v>2314</v>
      </c>
      <c r="D6208" s="89">
        <v>1</v>
      </c>
      <c r="E6208" s="89" t="s">
        <v>147</v>
      </c>
      <c r="F6208" s="89" t="s">
        <v>25</v>
      </c>
      <c r="G6208" s="89" t="s">
        <v>158</v>
      </c>
      <c r="H6208" s="89" t="s">
        <v>2338</v>
      </c>
      <c r="I6208" s="89" t="s">
        <v>97</v>
      </c>
      <c r="J6208" s="89">
        <v>35</v>
      </c>
      <c r="K6208" s="89" t="s">
        <v>131</v>
      </c>
      <c r="L6208" s="89" t="s">
        <v>132</v>
      </c>
      <c r="M6208" s="89">
        <v>12</v>
      </c>
      <c r="N6208" s="90"/>
      <c r="O6208" s="90">
        <v>172295802.36000001</v>
      </c>
      <c r="P6208" s="90">
        <v>172295802.36000001</v>
      </c>
      <c r="Q6208" s="90">
        <v>166496792.53</v>
      </c>
      <c r="R6208" s="90">
        <v>-5799009.8300000001</v>
      </c>
      <c r="S6208" s="90">
        <v>-3.3657290256458898</v>
      </c>
      <c r="T6208" s="89" t="s">
        <v>28</v>
      </c>
    </row>
    <row r="6209" spans="1:20" x14ac:dyDescent="0.55000000000000004">
      <c r="A6209" s="123">
        <v>2568</v>
      </c>
      <c r="B6209" s="88">
        <v>45930</v>
      </c>
      <c r="C6209" s="89" t="s">
        <v>2314</v>
      </c>
      <c r="D6209" s="89">
        <v>1</v>
      </c>
      <c r="E6209" s="89" t="s">
        <v>147</v>
      </c>
      <c r="F6209" s="89" t="s">
        <v>25</v>
      </c>
      <c r="G6209" s="89" t="s">
        <v>194</v>
      </c>
      <c r="H6209" s="89" t="s">
        <v>2339</v>
      </c>
      <c r="I6209" s="89" t="s">
        <v>97</v>
      </c>
      <c r="J6209" s="89">
        <v>35</v>
      </c>
      <c r="K6209" s="89" t="s">
        <v>131</v>
      </c>
      <c r="L6209" s="89" t="s">
        <v>132</v>
      </c>
      <c r="M6209" s="89">
        <v>12</v>
      </c>
      <c r="N6209" s="90"/>
      <c r="O6209" s="90">
        <v>188497265.41</v>
      </c>
      <c r="P6209" s="90">
        <v>188497265.41</v>
      </c>
      <c r="Q6209" s="90">
        <v>177207213.97</v>
      </c>
      <c r="R6209" s="90">
        <v>-11290051.439999999</v>
      </c>
      <c r="S6209" s="90">
        <v>-5.98950409993643</v>
      </c>
      <c r="T6209" s="89" t="s">
        <v>28</v>
      </c>
    </row>
    <row r="6210" spans="1:20" x14ac:dyDescent="0.55000000000000004">
      <c r="A6210" s="123">
        <v>2568</v>
      </c>
      <c r="B6210" s="88">
        <v>45930</v>
      </c>
      <c r="C6210" s="89" t="s">
        <v>2314</v>
      </c>
      <c r="D6210" s="89">
        <v>1</v>
      </c>
      <c r="E6210" s="89" t="s">
        <v>147</v>
      </c>
      <c r="F6210" s="89" t="s">
        <v>25</v>
      </c>
      <c r="G6210" s="89" t="s">
        <v>154</v>
      </c>
      <c r="H6210" s="89" t="s">
        <v>2340</v>
      </c>
      <c r="I6210" s="89" t="s">
        <v>97</v>
      </c>
      <c r="J6210" s="89">
        <v>35</v>
      </c>
      <c r="K6210" s="89" t="s">
        <v>131</v>
      </c>
      <c r="L6210" s="89" t="s">
        <v>132</v>
      </c>
      <c r="M6210" s="89">
        <v>12</v>
      </c>
      <c r="N6210" s="90"/>
      <c r="O6210" s="90">
        <v>93032733.150000006</v>
      </c>
      <c r="P6210" s="90">
        <v>93032733.150000006</v>
      </c>
      <c r="Q6210" s="90">
        <v>91485746.480000004</v>
      </c>
      <c r="R6210" s="90">
        <v>-1546986.67</v>
      </c>
      <c r="S6210" s="90">
        <v>-1.6628412577170399</v>
      </c>
      <c r="T6210" s="89" t="s">
        <v>28</v>
      </c>
    </row>
    <row r="6211" spans="1:20" x14ac:dyDescent="0.55000000000000004">
      <c r="A6211" s="123">
        <v>2568</v>
      </c>
      <c r="B6211" s="88">
        <v>45930</v>
      </c>
      <c r="C6211" s="89" t="s">
        <v>2314</v>
      </c>
      <c r="D6211" s="89">
        <v>1</v>
      </c>
      <c r="E6211" s="89" t="s">
        <v>147</v>
      </c>
      <c r="F6211" s="89" t="s">
        <v>56</v>
      </c>
      <c r="G6211" s="89" t="s">
        <v>160</v>
      </c>
      <c r="H6211" s="89" t="s">
        <v>2341</v>
      </c>
      <c r="I6211" s="89" t="s">
        <v>97</v>
      </c>
      <c r="J6211" s="89">
        <v>35</v>
      </c>
      <c r="K6211" s="89" t="s">
        <v>131</v>
      </c>
      <c r="L6211" s="89" t="s">
        <v>132</v>
      </c>
      <c r="M6211" s="89">
        <v>12</v>
      </c>
      <c r="N6211" s="90"/>
      <c r="O6211" s="90">
        <v>677182948</v>
      </c>
      <c r="P6211" s="90">
        <v>677182948</v>
      </c>
      <c r="Q6211" s="90">
        <v>680006090.96000004</v>
      </c>
      <c r="R6211" s="90">
        <v>2823142.96</v>
      </c>
      <c r="S6211" s="90">
        <v>0.41689516375713598</v>
      </c>
      <c r="T6211" s="89" t="s">
        <v>73</v>
      </c>
    </row>
    <row r="6212" spans="1:20" x14ac:dyDescent="0.55000000000000004">
      <c r="A6212" s="123">
        <v>2568</v>
      </c>
      <c r="B6212" s="88">
        <v>45930</v>
      </c>
      <c r="C6212" s="89" t="s">
        <v>2314</v>
      </c>
      <c r="D6212" s="89">
        <v>1</v>
      </c>
      <c r="E6212" s="89" t="s">
        <v>147</v>
      </c>
      <c r="F6212" s="89" t="s">
        <v>25</v>
      </c>
      <c r="G6212" s="89" t="s">
        <v>184</v>
      </c>
      <c r="H6212" s="89" t="s">
        <v>2342</v>
      </c>
      <c r="I6212" s="89" t="s">
        <v>97</v>
      </c>
      <c r="J6212" s="89">
        <v>35</v>
      </c>
      <c r="K6212" s="89" t="s">
        <v>131</v>
      </c>
      <c r="L6212" s="89" t="s">
        <v>132</v>
      </c>
      <c r="M6212" s="89">
        <v>12</v>
      </c>
      <c r="N6212" s="90"/>
      <c r="O6212" s="90">
        <v>212739085.59999999</v>
      </c>
      <c r="P6212" s="90">
        <v>212739085.59999999</v>
      </c>
      <c r="Q6212" s="90">
        <v>211896101.41999999</v>
      </c>
      <c r="R6212" s="90">
        <v>-842984.18</v>
      </c>
      <c r="S6212" s="90">
        <v>-0.39625261038538601</v>
      </c>
      <c r="T6212" s="89" t="s">
        <v>28</v>
      </c>
    </row>
    <row r="6213" spans="1:20" x14ac:dyDescent="0.55000000000000004">
      <c r="A6213" s="123">
        <v>2568</v>
      </c>
      <c r="B6213" s="88">
        <v>45930</v>
      </c>
      <c r="C6213" s="89" t="s">
        <v>2314</v>
      </c>
      <c r="D6213" s="89">
        <v>1</v>
      </c>
      <c r="E6213" s="89" t="s">
        <v>147</v>
      </c>
      <c r="F6213" s="89" t="s">
        <v>25</v>
      </c>
      <c r="G6213" s="89" t="s">
        <v>164</v>
      </c>
      <c r="H6213" s="89" t="s">
        <v>2343</v>
      </c>
      <c r="I6213" s="89" t="s">
        <v>97</v>
      </c>
      <c r="J6213" s="89">
        <v>35</v>
      </c>
      <c r="K6213" s="89" t="s">
        <v>131</v>
      </c>
      <c r="L6213" s="89" t="s">
        <v>132</v>
      </c>
      <c r="M6213" s="89">
        <v>12</v>
      </c>
      <c r="N6213" s="90"/>
      <c r="O6213" s="90">
        <v>121159668.56</v>
      </c>
      <c r="P6213" s="90">
        <v>121159668.56</v>
      </c>
      <c r="Q6213" s="90">
        <v>127627903.23</v>
      </c>
      <c r="R6213" s="90">
        <v>6468234.6699999999</v>
      </c>
      <c r="S6213" s="90">
        <v>5.3386038001555303</v>
      </c>
      <c r="T6213" s="89" t="s">
        <v>73</v>
      </c>
    </row>
    <row r="6214" spans="1:20" x14ac:dyDescent="0.55000000000000004">
      <c r="A6214" s="123">
        <v>2568</v>
      </c>
      <c r="B6214" s="88">
        <v>45930</v>
      </c>
      <c r="C6214" s="89" t="s">
        <v>2314</v>
      </c>
      <c r="D6214" s="89">
        <v>1</v>
      </c>
      <c r="E6214" s="89" t="s">
        <v>147</v>
      </c>
      <c r="F6214" s="89" t="s">
        <v>56</v>
      </c>
      <c r="G6214" s="89" t="s">
        <v>178</v>
      </c>
      <c r="H6214" s="89" t="s">
        <v>2344</v>
      </c>
      <c r="I6214" s="89" t="s">
        <v>97</v>
      </c>
      <c r="J6214" s="89">
        <v>35</v>
      </c>
      <c r="K6214" s="89" t="s">
        <v>131</v>
      </c>
      <c r="L6214" s="89" t="s">
        <v>132</v>
      </c>
      <c r="M6214" s="89">
        <v>12</v>
      </c>
      <c r="N6214" s="90"/>
      <c r="O6214" s="90">
        <v>619451840</v>
      </c>
      <c r="P6214" s="90">
        <v>619451840</v>
      </c>
      <c r="Q6214" s="90">
        <v>613675048.96000004</v>
      </c>
      <c r="R6214" s="90">
        <v>-5776791.04</v>
      </c>
      <c r="S6214" s="90">
        <v>-0.93256499811187898</v>
      </c>
      <c r="T6214" s="89" t="s">
        <v>28</v>
      </c>
    </row>
    <row r="6215" spans="1:20" x14ac:dyDescent="0.55000000000000004">
      <c r="A6215" s="123">
        <v>2568</v>
      </c>
      <c r="B6215" s="88">
        <v>45930</v>
      </c>
      <c r="C6215" s="89" t="s">
        <v>2314</v>
      </c>
      <c r="D6215" s="89">
        <v>1</v>
      </c>
      <c r="E6215" s="89" t="s">
        <v>147</v>
      </c>
      <c r="F6215" s="89" t="s">
        <v>25</v>
      </c>
      <c r="G6215" s="89" t="s">
        <v>192</v>
      </c>
      <c r="H6215" s="89" t="s">
        <v>2345</v>
      </c>
      <c r="I6215" s="89" t="s">
        <v>97</v>
      </c>
      <c r="J6215" s="89">
        <v>35</v>
      </c>
      <c r="K6215" s="89" t="s">
        <v>131</v>
      </c>
      <c r="L6215" s="89" t="s">
        <v>132</v>
      </c>
      <c r="M6215" s="89">
        <v>12</v>
      </c>
      <c r="N6215" s="90"/>
      <c r="O6215" s="90">
        <v>166082633</v>
      </c>
      <c r="P6215" s="90">
        <v>166082633</v>
      </c>
      <c r="Q6215" s="90">
        <v>152377621.13999999</v>
      </c>
      <c r="R6215" s="90">
        <v>-13705011.859999999</v>
      </c>
      <c r="S6215" s="90">
        <v>-8.2519235229128398</v>
      </c>
      <c r="T6215" s="89" t="s">
        <v>28</v>
      </c>
    </row>
    <row r="6216" spans="1:20" x14ac:dyDescent="0.55000000000000004">
      <c r="A6216" s="123">
        <v>2568</v>
      </c>
      <c r="B6216" s="88">
        <v>45930</v>
      </c>
      <c r="C6216" s="89" t="s">
        <v>2314</v>
      </c>
      <c r="D6216" s="89">
        <v>1</v>
      </c>
      <c r="E6216" s="89" t="s">
        <v>147</v>
      </c>
      <c r="F6216" s="89" t="s">
        <v>56</v>
      </c>
      <c r="G6216" s="89" t="s">
        <v>166</v>
      </c>
      <c r="H6216" s="89" t="s">
        <v>2346</v>
      </c>
      <c r="I6216" s="89" t="s">
        <v>97</v>
      </c>
      <c r="J6216" s="89">
        <v>35</v>
      </c>
      <c r="K6216" s="89" t="s">
        <v>131</v>
      </c>
      <c r="L6216" s="89" t="s">
        <v>132</v>
      </c>
      <c r="M6216" s="89">
        <v>12</v>
      </c>
      <c r="N6216" s="90"/>
      <c r="O6216" s="90">
        <v>711400159.5</v>
      </c>
      <c r="P6216" s="90">
        <v>711400159.5</v>
      </c>
      <c r="Q6216" s="90">
        <v>692887011.38999999</v>
      </c>
      <c r="R6216" s="90">
        <v>-18513148.109999999</v>
      </c>
      <c r="S6216" s="90">
        <v>-2.6023536630933202</v>
      </c>
      <c r="T6216" s="89" t="s">
        <v>28</v>
      </c>
    </row>
    <row r="6217" spans="1:20" x14ac:dyDescent="0.55000000000000004">
      <c r="A6217" s="123">
        <v>2568</v>
      </c>
      <c r="B6217" s="88">
        <v>45930</v>
      </c>
      <c r="C6217" s="89" t="s">
        <v>2314</v>
      </c>
      <c r="D6217" s="89">
        <v>1</v>
      </c>
      <c r="E6217" s="89" t="s">
        <v>147</v>
      </c>
      <c r="F6217" s="89" t="s">
        <v>25</v>
      </c>
      <c r="G6217" s="89" t="s">
        <v>180</v>
      </c>
      <c r="H6217" s="89" t="s">
        <v>2347</v>
      </c>
      <c r="I6217" s="89" t="s">
        <v>97</v>
      </c>
      <c r="J6217" s="89">
        <v>35</v>
      </c>
      <c r="K6217" s="89" t="s">
        <v>131</v>
      </c>
      <c r="L6217" s="89" t="s">
        <v>132</v>
      </c>
      <c r="M6217" s="89">
        <v>12</v>
      </c>
      <c r="N6217" s="90"/>
      <c r="O6217" s="90">
        <v>292094813.27999997</v>
      </c>
      <c r="P6217" s="90">
        <v>292094813.27999997</v>
      </c>
      <c r="Q6217" s="90">
        <v>280427758.80000001</v>
      </c>
      <c r="R6217" s="90">
        <v>-11667054.48</v>
      </c>
      <c r="S6217" s="90">
        <v>-3.9942696513464102</v>
      </c>
      <c r="T6217" s="89" t="s">
        <v>28</v>
      </c>
    </row>
    <row r="6218" spans="1:20" x14ac:dyDescent="0.55000000000000004">
      <c r="A6218" s="123">
        <v>2568</v>
      </c>
      <c r="B6218" s="88">
        <v>45930</v>
      </c>
      <c r="C6218" s="89" t="s">
        <v>2314</v>
      </c>
      <c r="D6218" s="89">
        <v>1</v>
      </c>
      <c r="E6218" s="89" t="s">
        <v>147</v>
      </c>
      <c r="F6218" s="89" t="s">
        <v>25</v>
      </c>
      <c r="G6218" s="89" t="s">
        <v>168</v>
      </c>
      <c r="H6218" s="89" t="s">
        <v>2348</v>
      </c>
      <c r="I6218" s="89" t="s">
        <v>97</v>
      </c>
      <c r="J6218" s="89">
        <v>35</v>
      </c>
      <c r="K6218" s="89" t="s">
        <v>131</v>
      </c>
      <c r="L6218" s="89" t="s">
        <v>132</v>
      </c>
      <c r="M6218" s="89">
        <v>12</v>
      </c>
      <c r="N6218" s="90"/>
      <c r="O6218" s="90">
        <v>150947328.91</v>
      </c>
      <c r="P6218" s="90">
        <v>150947328.91</v>
      </c>
      <c r="Q6218" s="90">
        <v>147844893.81</v>
      </c>
      <c r="R6218" s="90">
        <v>-3102435.1</v>
      </c>
      <c r="S6218" s="90">
        <v>-2.05530970465187</v>
      </c>
      <c r="T6218" s="89" t="s">
        <v>28</v>
      </c>
    </row>
    <row r="6219" spans="1:20" x14ac:dyDescent="0.55000000000000004">
      <c r="A6219" s="123">
        <v>2568</v>
      </c>
      <c r="B6219" s="88">
        <v>45930</v>
      </c>
      <c r="C6219" s="89" t="s">
        <v>2314</v>
      </c>
      <c r="D6219" s="89">
        <v>1</v>
      </c>
      <c r="E6219" s="89" t="s">
        <v>147</v>
      </c>
      <c r="F6219" s="89" t="s">
        <v>25</v>
      </c>
      <c r="G6219" s="89" t="s">
        <v>182</v>
      </c>
      <c r="H6219" s="89" t="s">
        <v>2349</v>
      </c>
      <c r="I6219" s="89" t="s">
        <v>97</v>
      </c>
      <c r="J6219" s="89">
        <v>35</v>
      </c>
      <c r="K6219" s="89" t="s">
        <v>131</v>
      </c>
      <c r="L6219" s="89" t="s">
        <v>132</v>
      </c>
      <c r="M6219" s="89">
        <v>12</v>
      </c>
      <c r="N6219" s="90"/>
      <c r="O6219" s="90">
        <v>96594118.170000002</v>
      </c>
      <c r="P6219" s="90">
        <v>96594118.170000002</v>
      </c>
      <c r="Q6219" s="90">
        <v>93175109.329999998</v>
      </c>
      <c r="R6219" s="90">
        <v>-3419008.84</v>
      </c>
      <c r="S6219" s="90">
        <v>-3.5395621439213798</v>
      </c>
      <c r="T6219" s="89" t="s">
        <v>28</v>
      </c>
    </row>
    <row r="6220" spans="1:20" x14ac:dyDescent="0.55000000000000004">
      <c r="A6220" s="123">
        <v>2568</v>
      </c>
      <c r="B6220" s="88">
        <v>45930</v>
      </c>
      <c r="C6220" s="89" t="s">
        <v>2314</v>
      </c>
      <c r="D6220" s="89">
        <v>1</v>
      </c>
      <c r="E6220" s="89" t="s">
        <v>147</v>
      </c>
      <c r="F6220" s="89" t="s">
        <v>25</v>
      </c>
      <c r="G6220" s="89" t="s">
        <v>172</v>
      </c>
      <c r="H6220" s="89" t="s">
        <v>2350</v>
      </c>
      <c r="I6220" s="89" t="s">
        <v>97</v>
      </c>
      <c r="J6220" s="89">
        <v>35</v>
      </c>
      <c r="K6220" s="89" t="s">
        <v>131</v>
      </c>
      <c r="L6220" s="89" t="s">
        <v>132</v>
      </c>
      <c r="M6220" s="89">
        <v>12</v>
      </c>
      <c r="N6220" s="90"/>
      <c r="O6220" s="90">
        <v>145242549.16999999</v>
      </c>
      <c r="P6220" s="90">
        <v>145242549.16999999</v>
      </c>
      <c r="Q6220" s="90">
        <v>144895406.44999999</v>
      </c>
      <c r="R6220" s="90">
        <v>-347142.72</v>
      </c>
      <c r="S6220" s="90">
        <v>-0.239008969467814</v>
      </c>
      <c r="T6220" s="89" t="s">
        <v>28</v>
      </c>
    </row>
    <row r="6221" spans="1:20" x14ac:dyDescent="0.55000000000000004">
      <c r="A6221" s="123">
        <v>2568</v>
      </c>
      <c r="B6221" s="88">
        <v>45930</v>
      </c>
      <c r="C6221" s="89" t="s">
        <v>2314</v>
      </c>
      <c r="D6221" s="89">
        <v>1</v>
      </c>
      <c r="E6221" s="89" t="s">
        <v>147</v>
      </c>
      <c r="F6221" s="89" t="s">
        <v>25</v>
      </c>
      <c r="G6221" s="89" t="s">
        <v>186</v>
      </c>
      <c r="H6221" s="89" t="s">
        <v>2351</v>
      </c>
      <c r="I6221" s="89" t="s">
        <v>97</v>
      </c>
      <c r="J6221" s="89">
        <v>35</v>
      </c>
      <c r="K6221" s="89" t="s">
        <v>131</v>
      </c>
      <c r="L6221" s="89" t="s">
        <v>132</v>
      </c>
      <c r="M6221" s="89">
        <v>12</v>
      </c>
      <c r="N6221" s="90"/>
      <c r="O6221" s="90">
        <v>178158340.56999999</v>
      </c>
      <c r="P6221" s="90">
        <v>178158340.56999999</v>
      </c>
      <c r="Q6221" s="90">
        <v>169855164.44</v>
      </c>
      <c r="R6221" s="90">
        <v>-8303176.1299999999</v>
      </c>
      <c r="S6221" s="90">
        <v>-4.6605598724341597</v>
      </c>
      <c r="T6221" s="89" t="s">
        <v>28</v>
      </c>
    </row>
    <row r="6222" spans="1:20" x14ac:dyDescent="0.55000000000000004">
      <c r="A6222" s="123">
        <v>2568</v>
      </c>
      <c r="B6222" s="88">
        <v>45930</v>
      </c>
      <c r="C6222" s="89" t="s">
        <v>2314</v>
      </c>
      <c r="D6222" s="89">
        <v>1</v>
      </c>
      <c r="E6222" s="89" t="s">
        <v>147</v>
      </c>
      <c r="F6222" s="89" t="s">
        <v>25</v>
      </c>
      <c r="G6222" s="89" t="s">
        <v>162</v>
      </c>
      <c r="H6222" s="89" t="s">
        <v>2352</v>
      </c>
      <c r="I6222" s="89" t="s">
        <v>97</v>
      </c>
      <c r="J6222" s="89">
        <v>35</v>
      </c>
      <c r="K6222" s="89" t="s">
        <v>131</v>
      </c>
      <c r="L6222" s="89" t="s">
        <v>132</v>
      </c>
      <c r="M6222" s="89">
        <v>12</v>
      </c>
      <c r="N6222" s="90"/>
      <c r="O6222" s="90">
        <v>98106082.620000005</v>
      </c>
      <c r="P6222" s="90">
        <v>98106082.620000005</v>
      </c>
      <c r="Q6222" s="90">
        <v>97360579.430000007</v>
      </c>
      <c r="R6222" s="90">
        <v>-745503.19</v>
      </c>
      <c r="S6222" s="90">
        <v>-0.75989497296268704</v>
      </c>
      <c r="T6222" s="89" t="s">
        <v>28</v>
      </c>
    </row>
    <row r="6223" spans="1:20" x14ac:dyDescent="0.55000000000000004">
      <c r="A6223" s="123">
        <v>2568</v>
      </c>
      <c r="B6223" s="88">
        <v>45930</v>
      </c>
      <c r="C6223" s="89" t="s">
        <v>2314</v>
      </c>
      <c r="D6223" s="89">
        <v>1</v>
      </c>
      <c r="E6223" s="89" t="s">
        <v>147</v>
      </c>
      <c r="F6223" s="89" t="s">
        <v>25</v>
      </c>
      <c r="G6223" s="89" t="s">
        <v>170</v>
      </c>
      <c r="H6223" s="89" t="s">
        <v>2353</v>
      </c>
      <c r="I6223" s="89" t="s">
        <v>97</v>
      </c>
      <c r="J6223" s="89">
        <v>35</v>
      </c>
      <c r="K6223" s="89" t="s">
        <v>131</v>
      </c>
      <c r="L6223" s="89" t="s">
        <v>132</v>
      </c>
      <c r="M6223" s="89">
        <v>12</v>
      </c>
      <c r="N6223" s="90"/>
      <c r="O6223" s="90">
        <v>113794065</v>
      </c>
      <c r="P6223" s="90">
        <v>113794065</v>
      </c>
      <c r="Q6223" s="90">
        <v>120497078.54000001</v>
      </c>
      <c r="R6223" s="90">
        <v>6703013.54</v>
      </c>
      <c r="S6223" s="90">
        <v>5.8904772757700501</v>
      </c>
      <c r="T6223" s="89" t="s">
        <v>73</v>
      </c>
    </row>
    <row r="6224" spans="1:20" x14ac:dyDescent="0.55000000000000004">
      <c r="A6224" s="123">
        <v>2568</v>
      </c>
      <c r="B6224" s="88">
        <v>45930</v>
      </c>
      <c r="C6224" s="89" t="s">
        <v>2314</v>
      </c>
      <c r="D6224" s="89">
        <v>1</v>
      </c>
      <c r="E6224" s="89" t="s">
        <v>147</v>
      </c>
      <c r="F6224" s="89" t="s">
        <v>25</v>
      </c>
      <c r="G6224" s="89" t="s">
        <v>174</v>
      </c>
      <c r="H6224" s="89" t="s">
        <v>2354</v>
      </c>
      <c r="I6224" s="89" t="s">
        <v>97</v>
      </c>
      <c r="J6224" s="89">
        <v>35</v>
      </c>
      <c r="K6224" s="89" t="s">
        <v>131</v>
      </c>
      <c r="L6224" s="89" t="s">
        <v>132</v>
      </c>
      <c r="M6224" s="89">
        <v>12</v>
      </c>
      <c r="N6224" s="90"/>
      <c r="O6224" s="90">
        <v>121969000</v>
      </c>
      <c r="P6224" s="90">
        <v>121969000</v>
      </c>
      <c r="Q6224" s="90">
        <v>126685678.72</v>
      </c>
      <c r="R6224" s="90">
        <v>4716678.72</v>
      </c>
      <c r="S6224" s="90">
        <v>3.86711272536464</v>
      </c>
      <c r="T6224" s="89" t="s">
        <v>73</v>
      </c>
    </row>
    <row r="6225" spans="1:20" x14ac:dyDescent="0.55000000000000004">
      <c r="A6225" s="123">
        <v>2568</v>
      </c>
      <c r="B6225" s="88">
        <v>45930</v>
      </c>
      <c r="C6225" s="89" t="s">
        <v>2314</v>
      </c>
      <c r="D6225" s="89">
        <v>1</v>
      </c>
      <c r="E6225" s="89" t="s">
        <v>147</v>
      </c>
      <c r="F6225" s="89" t="s">
        <v>25</v>
      </c>
      <c r="G6225" s="89" t="s">
        <v>188</v>
      </c>
      <c r="H6225" s="89" t="s">
        <v>2355</v>
      </c>
      <c r="I6225" s="89" t="s">
        <v>97</v>
      </c>
      <c r="J6225" s="89">
        <v>35</v>
      </c>
      <c r="K6225" s="89" t="s">
        <v>131</v>
      </c>
      <c r="L6225" s="89" t="s">
        <v>132</v>
      </c>
      <c r="M6225" s="89">
        <v>12</v>
      </c>
      <c r="N6225" s="90"/>
      <c r="O6225" s="90">
        <v>92768170</v>
      </c>
      <c r="P6225" s="90">
        <v>92768170</v>
      </c>
      <c r="Q6225" s="90">
        <v>94280072.25</v>
      </c>
      <c r="R6225" s="90">
        <v>1511902.25</v>
      </c>
      <c r="S6225" s="90">
        <v>1.62976401280741</v>
      </c>
      <c r="T6225" s="89" t="s">
        <v>73</v>
      </c>
    </row>
    <row r="6226" spans="1:20" x14ac:dyDescent="0.55000000000000004">
      <c r="A6226" s="123">
        <v>2568</v>
      </c>
      <c r="B6226" s="88">
        <v>45930</v>
      </c>
      <c r="C6226" s="89" t="s">
        <v>2314</v>
      </c>
      <c r="D6226" s="89">
        <v>1</v>
      </c>
      <c r="E6226" s="89" t="s">
        <v>147</v>
      </c>
      <c r="F6226" s="89" t="s">
        <v>25</v>
      </c>
      <c r="G6226" s="89" t="s">
        <v>148</v>
      </c>
      <c r="H6226" s="89" t="s">
        <v>2356</v>
      </c>
      <c r="I6226" s="89" t="s">
        <v>97</v>
      </c>
      <c r="J6226" s="89">
        <v>35</v>
      </c>
      <c r="K6226" s="89" t="s">
        <v>131</v>
      </c>
      <c r="L6226" s="89" t="s">
        <v>132</v>
      </c>
      <c r="M6226" s="89">
        <v>12</v>
      </c>
      <c r="N6226" s="90"/>
      <c r="O6226" s="90">
        <v>90459419.510000005</v>
      </c>
      <c r="P6226" s="90">
        <v>90459419.510000005</v>
      </c>
      <c r="Q6226" s="90">
        <v>92714395.920000002</v>
      </c>
      <c r="R6226" s="90">
        <v>2254976.41</v>
      </c>
      <c r="S6226" s="90">
        <v>2.4928044223749599</v>
      </c>
      <c r="T6226" s="89" t="s">
        <v>73</v>
      </c>
    </row>
    <row r="6227" spans="1:20" x14ac:dyDescent="0.55000000000000004">
      <c r="A6227" s="123">
        <v>2568</v>
      </c>
      <c r="B6227" s="88">
        <v>45930</v>
      </c>
      <c r="C6227" s="89" t="s">
        <v>2314</v>
      </c>
      <c r="D6227" s="89">
        <v>1</v>
      </c>
      <c r="E6227" s="89" t="s">
        <v>147</v>
      </c>
      <c r="F6227" s="89" t="s">
        <v>25</v>
      </c>
      <c r="G6227" s="89" t="s">
        <v>150</v>
      </c>
      <c r="H6227" s="89" t="s">
        <v>2357</v>
      </c>
      <c r="I6227" s="89" t="s">
        <v>97</v>
      </c>
      <c r="J6227" s="89">
        <v>35</v>
      </c>
      <c r="K6227" s="89" t="s">
        <v>131</v>
      </c>
      <c r="L6227" s="89" t="s">
        <v>132</v>
      </c>
      <c r="M6227" s="89">
        <v>12</v>
      </c>
      <c r="N6227" s="90"/>
      <c r="O6227" s="90">
        <v>58323765.369999997</v>
      </c>
      <c r="P6227" s="90">
        <v>58323765.369999997</v>
      </c>
      <c r="Q6227" s="90">
        <v>57356203.899999999</v>
      </c>
      <c r="R6227" s="90">
        <v>-967561.47</v>
      </c>
      <c r="S6227" s="90">
        <v>-1.6589489102116199</v>
      </c>
      <c r="T6227" s="89" t="s">
        <v>28</v>
      </c>
    </row>
    <row r="6228" spans="1:20" x14ac:dyDescent="0.55000000000000004">
      <c r="A6228" s="123">
        <v>2568</v>
      </c>
      <c r="B6228" s="88">
        <v>45930</v>
      </c>
      <c r="C6228" s="89" t="s">
        <v>2314</v>
      </c>
      <c r="D6228" s="89">
        <v>1</v>
      </c>
      <c r="E6228" s="89" t="s">
        <v>198</v>
      </c>
      <c r="F6228" s="89" t="s">
        <v>56</v>
      </c>
      <c r="G6228" s="89" t="s">
        <v>205</v>
      </c>
      <c r="H6228" s="89" t="s">
        <v>2358</v>
      </c>
      <c r="I6228" s="89" t="s">
        <v>97</v>
      </c>
      <c r="J6228" s="89">
        <v>35</v>
      </c>
      <c r="K6228" s="89" t="s">
        <v>131</v>
      </c>
      <c r="L6228" s="89" t="s">
        <v>132</v>
      </c>
      <c r="M6228" s="89">
        <v>12</v>
      </c>
      <c r="N6228" s="90"/>
      <c r="O6228" s="90">
        <v>1768101640</v>
      </c>
      <c r="P6228" s="90">
        <v>1768101640</v>
      </c>
      <c r="Q6228" s="90">
        <v>1652638479.74</v>
      </c>
      <c r="R6228" s="90">
        <v>-115463160.26000001</v>
      </c>
      <c r="S6228" s="90">
        <v>-6.5303463131225898</v>
      </c>
      <c r="T6228" s="89" t="s">
        <v>28</v>
      </c>
    </row>
    <row r="6229" spans="1:20" x14ac:dyDescent="0.55000000000000004">
      <c r="A6229" s="123">
        <v>2568</v>
      </c>
      <c r="B6229" s="88">
        <v>45930</v>
      </c>
      <c r="C6229" s="89" t="s">
        <v>2314</v>
      </c>
      <c r="D6229" s="89">
        <v>1</v>
      </c>
      <c r="E6229" s="89" t="s">
        <v>198</v>
      </c>
      <c r="F6229" s="89" t="s">
        <v>25</v>
      </c>
      <c r="G6229" s="89" t="s">
        <v>225</v>
      </c>
      <c r="H6229" s="89" t="s">
        <v>2359</v>
      </c>
      <c r="I6229" s="89" t="s">
        <v>97</v>
      </c>
      <c r="J6229" s="89">
        <v>35</v>
      </c>
      <c r="K6229" s="89" t="s">
        <v>131</v>
      </c>
      <c r="L6229" s="89" t="s">
        <v>132</v>
      </c>
      <c r="M6229" s="89">
        <v>12</v>
      </c>
      <c r="N6229" s="90"/>
      <c r="O6229" s="90">
        <v>67844548.810000002</v>
      </c>
      <c r="P6229" s="90">
        <v>67844548.810000002</v>
      </c>
      <c r="Q6229" s="90">
        <v>69155757.379999995</v>
      </c>
      <c r="R6229" s="90">
        <v>1311208.57</v>
      </c>
      <c r="S6229" s="90">
        <v>1.9326660623421099</v>
      </c>
      <c r="T6229" s="89" t="s">
        <v>73</v>
      </c>
    </row>
    <row r="6230" spans="1:20" x14ac:dyDescent="0.55000000000000004">
      <c r="A6230" s="123">
        <v>2568</v>
      </c>
      <c r="B6230" s="88">
        <v>45930</v>
      </c>
      <c r="C6230" s="89" t="s">
        <v>2314</v>
      </c>
      <c r="D6230" s="89">
        <v>1</v>
      </c>
      <c r="E6230" s="89" t="s">
        <v>198</v>
      </c>
      <c r="F6230" s="89" t="s">
        <v>25</v>
      </c>
      <c r="G6230" s="89" t="s">
        <v>221</v>
      </c>
      <c r="H6230" s="89" t="s">
        <v>2360</v>
      </c>
      <c r="I6230" s="89" t="s">
        <v>97</v>
      </c>
      <c r="J6230" s="89">
        <v>35</v>
      </c>
      <c r="K6230" s="89" t="s">
        <v>131</v>
      </c>
      <c r="L6230" s="89" t="s">
        <v>132</v>
      </c>
      <c r="M6230" s="89">
        <v>12</v>
      </c>
      <c r="N6230" s="90"/>
      <c r="O6230" s="90">
        <v>63037700.100000001</v>
      </c>
      <c r="P6230" s="90">
        <v>63037700.100000001</v>
      </c>
      <c r="Q6230" s="90">
        <v>64023756.049999997</v>
      </c>
      <c r="R6230" s="90">
        <v>986055.95</v>
      </c>
      <c r="S6230" s="90">
        <v>1.5642321157589301</v>
      </c>
      <c r="T6230" s="89" t="s">
        <v>73</v>
      </c>
    </row>
    <row r="6231" spans="1:20" x14ac:dyDescent="0.55000000000000004">
      <c r="A6231" s="123">
        <v>2568</v>
      </c>
      <c r="B6231" s="88">
        <v>45930</v>
      </c>
      <c r="C6231" s="89" t="s">
        <v>2314</v>
      </c>
      <c r="D6231" s="89">
        <v>1</v>
      </c>
      <c r="E6231" s="89" t="s">
        <v>198</v>
      </c>
      <c r="F6231" s="89" t="s">
        <v>25</v>
      </c>
      <c r="G6231" s="89" t="s">
        <v>217</v>
      </c>
      <c r="H6231" s="89" t="s">
        <v>2361</v>
      </c>
      <c r="I6231" s="89" t="s">
        <v>97</v>
      </c>
      <c r="J6231" s="89">
        <v>35</v>
      </c>
      <c r="K6231" s="89" t="s">
        <v>131</v>
      </c>
      <c r="L6231" s="89" t="s">
        <v>132</v>
      </c>
      <c r="M6231" s="89">
        <v>12</v>
      </c>
      <c r="N6231" s="90"/>
      <c r="O6231" s="90">
        <v>106890212.15000001</v>
      </c>
      <c r="P6231" s="90">
        <v>106890212.15000001</v>
      </c>
      <c r="Q6231" s="90">
        <v>100946263.01000001</v>
      </c>
      <c r="R6231" s="90">
        <v>-5943949.1399999997</v>
      </c>
      <c r="S6231" s="90">
        <v>-5.5607983373246599</v>
      </c>
      <c r="T6231" s="89" t="s">
        <v>28</v>
      </c>
    </row>
    <row r="6232" spans="1:20" x14ac:dyDescent="0.55000000000000004">
      <c r="A6232" s="123">
        <v>2568</v>
      </c>
      <c r="B6232" s="88">
        <v>45930</v>
      </c>
      <c r="C6232" s="89" t="s">
        <v>2314</v>
      </c>
      <c r="D6232" s="89">
        <v>1</v>
      </c>
      <c r="E6232" s="89" t="s">
        <v>198</v>
      </c>
      <c r="F6232" s="89" t="s">
        <v>25</v>
      </c>
      <c r="G6232" s="89" t="s">
        <v>213</v>
      </c>
      <c r="H6232" s="89" t="s">
        <v>2362</v>
      </c>
      <c r="I6232" s="89" t="s">
        <v>97</v>
      </c>
      <c r="J6232" s="89">
        <v>35</v>
      </c>
      <c r="K6232" s="89" t="s">
        <v>131</v>
      </c>
      <c r="L6232" s="89" t="s">
        <v>132</v>
      </c>
      <c r="M6232" s="89">
        <v>12</v>
      </c>
      <c r="N6232" s="90"/>
      <c r="O6232" s="90">
        <v>151858179.56999999</v>
      </c>
      <c r="P6232" s="90">
        <v>151858179.56999999</v>
      </c>
      <c r="Q6232" s="90">
        <v>163428663.41999999</v>
      </c>
      <c r="R6232" s="90">
        <v>11570483.85</v>
      </c>
      <c r="S6232" s="90">
        <v>7.6192694280695701</v>
      </c>
      <c r="T6232" s="89" t="s">
        <v>73</v>
      </c>
    </row>
    <row r="6233" spans="1:20" x14ac:dyDescent="0.55000000000000004">
      <c r="A6233" s="123">
        <v>2568</v>
      </c>
      <c r="B6233" s="88">
        <v>45930</v>
      </c>
      <c r="C6233" s="89" t="s">
        <v>2314</v>
      </c>
      <c r="D6233" s="89">
        <v>1</v>
      </c>
      <c r="E6233" s="89" t="s">
        <v>198</v>
      </c>
      <c r="F6233" s="89" t="s">
        <v>25</v>
      </c>
      <c r="G6233" s="89" t="s">
        <v>211</v>
      </c>
      <c r="H6233" s="89" t="s">
        <v>2363</v>
      </c>
      <c r="I6233" s="89" t="s">
        <v>97</v>
      </c>
      <c r="J6233" s="89">
        <v>35</v>
      </c>
      <c r="K6233" s="89" t="s">
        <v>131</v>
      </c>
      <c r="L6233" s="89" t="s">
        <v>132</v>
      </c>
      <c r="M6233" s="89">
        <v>12</v>
      </c>
      <c r="N6233" s="90"/>
      <c r="O6233" s="90">
        <v>211661919.71000001</v>
      </c>
      <c r="P6233" s="90">
        <v>211661919.71000001</v>
      </c>
      <c r="Q6233" s="90">
        <v>252501368.19</v>
      </c>
      <c r="R6233" s="90">
        <v>40839448.479999997</v>
      </c>
      <c r="S6233" s="90">
        <v>19.294660341337998</v>
      </c>
      <c r="T6233" s="89" t="s">
        <v>73</v>
      </c>
    </row>
    <row r="6234" spans="1:20" x14ac:dyDescent="0.55000000000000004">
      <c r="A6234" s="123">
        <v>2568</v>
      </c>
      <c r="B6234" s="88">
        <v>45930</v>
      </c>
      <c r="C6234" s="89" t="s">
        <v>2314</v>
      </c>
      <c r="D6234" s="89">
        <v>1</v>
      </c>
      <c r="E6234" s="89" t="s">
        <v>198</v>
      </c>
      <c r="F6234" s="89" t="s">
        <v>25</v>
      </c>
      <c r="G6234" s="89" t="s">
        <v>207</v>
      </c>
      <c r="H6234" s="89" t="s">
        <v>2364</v>
      </c>
      <c r="I6234" s="89" t="s">
        <v>97</v>
      </c>
      <c r="J6234" s="89">
        <v>35</v>
      </c>
      <c r="K6234" s="89" t="s">
        <v>131</v>
      </c>
      <c r="L6234" s="89" t="s">
        <v>132</v>
      </c>
      <c r="M6234" s="89">
        <v>12</v>
      </c>
      <c r="N6234" s="90"/>
      <c r="O6234" s="90">
        <v>81107486.359999999</v>
      </c>
      <c r="P6234" s="90">
        <v>81107486.359999999</v>
      </c>
      <c r="Q6234" s="90">
        <v>84780965.480000004</v>
      </c>
      <c r="R6234" s="90">
        <v>3673479.12</v>
      </c>
      <c r="S6234" s="90">
        <v>4.5291492621224396</v>
      </c>
      <c r="T6234" s="89" t="s">
        <v>73</v>
      </c>
    </row>
    <row r="6235" spans="1:20" x14ac:dyDescent="0.55000000000000004">
      <c r="A6235" s="123">
        <v>2568</v>
      </c>
      <c r="B6235" s="88">
        <v>45930</v>
      </c>
      <c r="C6235" s="89" t="s">
        <v>2314</v>
      </c>
      <c r="D6235" s="89">
        <v>1</v>
      </c>
      <c r="E6235" s="89" t="s">
        <v>198</v>
      </c>
      <c r="F6235" s="89" t="s">
        <v>25</v>
      </c>
      <c r="G6235" s="89" t="s">
        <v>227</v>
      </c>
      <c r="H6235" s="89" t="s">
        <v>2365</v>
      </c>
      <c r="I6235" s="89" t="s">
        <v>97</v>
      </c>
      <c r="J6235" s="89">
        <v>35</v>
      </c>
      <c r="K6235" s="89" t="s">
        <v>131</v>
      </c>
      <c r="L6235" s="89" t="s">
        <v>132</v>
      </c>
      <c r="M6235" s="89">
        <v>12</v>
      </c>
      <c r="N6235" s="90"/>
      <c r="O6235" s="90">
        <v>90922021.260000005</v>
      </c>
      <c r="P6235" s="90">
        <v>90922021.260000005</v>
      </c>
      <c r="Q6235" s="90">
        <v>94885719</v>
      </c>
      <c r="R6235" s="90">
        <v>3963697.74</v>
      </c>
      <c r="S6235" s="90">
        <v>4.3594474529612999</v>
      </c>
      <c r="T6235" s="89" t="s">
        <v>73</v>
      </c>
    </row>
    <row r="6236" spans="1:20" x14ac:dyDescent="0.55000000000000004">
      <c r="A6236" s="123">
        <v>2568</v>
      </c>
      <c r="B6236" s="88">
        <v>45930</v>
      </c>
      <c r="C6236" s="89" t="s">
        <v>2314</v>
      </c>
      <c r="D6236" s="89">
        <v>1</v>
      </c>
      <c r="E6236" s="89" t="s">
        <v>198</v>
      </c>
      <c r="F6236" s="89" t="s">
        <v>25</v>
      </c>
      <c r="G6236" s="89" t="s">
        <v>223</v>
      </c>
      <c r="H6236" s="89" t="s">
        <v>2366</v>
      </c>
      <c r="I6236" s="89" t="s">
        <v>97</v>
      </c>
      <c r="J6236" s="89">
        <v>35</v>
      </c>
      <c r="K6236" s="89" t="s">
        <v>131</v>
      </c>
      <c r="L6236" s="89" t="s">
        <v>132</v>
      </c>
      <c r="M6236" s="89">
        <v>12</v>
      </c>
      <c r="N6236" s="90"/>
      <c r="O6236" s="90">
        <v>66322360.100000001</v>
      </c>
      <c r="P6236" s="90">
        <v>66322360.100000001</v>
      </c>
      <c r="Q6236" s="90">
        <v>71978103.319999993</v>
      </c>
      <c r="R6236" s="90">
        <v>5655743.2199999997</v>
      </c>
      <c r="S6236" s="90">
        <v>8.5276567532764904</v>
      </c>
      <c r="T6236" s="89" t="s">
        <v>73</v>
      </c>
    </row>
    <row r="6237" spans="1:20" x14ac:dyDescent="0.55000000000000004">
      <c r="A6237" s="123">
        <v>2568</v>
      </c>
      <c r="B6237" s="88">
        <v>45930</v>
      </c>
      <c r="C6237" s="89" t="s">
        <v>2314</v>
      </c>
      <c r="D6237" s="89">
        <v>1</v>
      </c>
      <c r="E6237" s="89" t="s">
        <v>198</v>
      </c>
      <c r="F6237" s="89" t="s">
        <v>25</v>
      </c>
      <c r="G6237" s="89" t="s">
        <v>209</v>
      </c>
      <c r="H6237" s="89" t="s">
        <v>2367</v>
      </c>
      <c r="I6237" s="89" t="s">
        <v>97</v>
      </c>
      <c r="J6237" s="89">
        <v>35</v>
      </c>
      <c r="K6237" s="89" t="s">
        <v>131</v>
      </c>
      <c r="L6237" s="89" t="s">
        <v>132</v>
      </c>
      <c r="M6237" s="89">
        <v>12</v>
      </c>
      <c r="N6237" s="90"/>
      <c r="O6237" s="90">
        <v>77542605.459999993</v>
      </c>
      <c r="P6237" s="90">
        <v>77542605.459999993</v>
      </c>
      <c r="Q6237" s="90">
        <v>67886453.560000002</v>
      </c>
      <c r="R6237" s="90">
        <v>-9656151.9000000004</v>
      </c>
      <c r="S6237" s="90">
        <v>-12.4527049906533</v>
      </c>
      <c r="T6237" s="89" t="s">
        <v>28</v>
      </c>
    </row>
    <row r="6238" spans="1:20" x14ac:dyDescent="0.55000000000000004">
      <c r="A6238" s="123">
        <v>2568</v>
      </c>
      <c r="B6238" s="88">
        <v>45930</v>
      </c>
      <c r="C6238" s="89" t="s">
        <v>2314</v>
      </c>
      <c r="D6238" s="89">
        <v>1</v>
      </c>
      <c r="E6238" s="89" t="s">
        <v>198</v>
      </c>
      <c r="F6238" s="89" t="s">
        <v>25</v>
      </c>
      <c r="G6238" s="89" t="s">
        <v>219</v>
      </c>
      <c r="H6238" s="89" t="s">
        <v>2368</v>
      </c>
      <c r="I6238" s="89" t="s">
        <v>97</v>
      </c>
      <c r="J6238" s="89">
        <v>35</v>
      </c>
      <c r="K6238" s="89" t="s">
        <v>131</v>
      </c>
      <c r="L6238" s="89" t="s">
        <v>132</v>
      </c>
      <c r="M6238" s="89">
        <v>12</v>
      </c>
      <c r="N6238" s="90"/>
      <c r="O6238" s="90">
        <v>54457515</v>
      </c>
      <c r="P6238" s="90">
        <v>54457515</v>
      </c>
      <c r="Q6238" s="90">
        <v>58614491.340000004</v>
      </c>
      <c r="R6238" s="90">
        <v>4156976.34</v>
      </c>
      <c r="S6238" s="90">
        <v>7.6334300968378797</v>
      </c>
      <c r="T6238" s="89" t="s">
        <v>73</v>
      </c>
    </row>
    <row r="6239" spans="1:20" x14ac:dyDescent="0.55000000000000004">
      <c r="A6239" s="123">
        <v>2568</v>
      </c>
      <c r="B6239" s="88">
        <v>45930</v>
      </c>
      <c r="C6239" s="89" t="s">
        <v>2314</v>
      </c>
      <c r="D6239" s="89">
        <v>1</v>
      </c>
      <c r="E6239" s="89" t="s">
        <v>198</v>
      </c>
      <c r="F6239" s="89" t="s">
        <v>25</v>
      </c>
      <c r="G6239" s="89" t="s">
        <v>215</v>
      </c>
      <c r="H6239" s="89" t="s">
        <v>2369</v>
      </c>
      <c r="I6239" s="89" t="s">
        <v>97</v>
      </c>
      <c r="J6239" s="89">
        <v>35</v>
      </c>
      <c r="K6239" s="89" t="s">
        <v>131</v>
      </c>
      <c r="L6239" s="89" t="s">
        <v>132</v>
      </c>
      <c r="M6239" s="89">
        <v>12</v>
      </c>
      <c r="N6239" s="90"/>
      <c r="O6239" s="90">
        <v>72453077.189999998</v>
      </c>
      <c r="P6239" s="90">
        <v>72453077.189999998</v>
      </c>
      <c r="Q6239" s="90">
        <v>69874870.230000004</v>
      </c>
      <c r="R6239" s="90">
        <v>-2578206.96</v>
      </c>
      <c r="S6239" s="90">
        <v>-3.5584506000193001</v>
      </c>
      <c r="T6239" s="89" t="s">
        <v>28</v>
      </c>
    </row>
    <row r="6240" spans="1:20" x14ac:dyDescent="0.55000000000000004">
      <c r="A6240" s="123">
        <v>2568</v>
      </c>
      <c r="B6240" s="88">
        <v>45930</v>
      </c>
      <c r="C6240" s="89" t="s">
        <v>2314</v>
      </c>
      <c r="D6240" s="89">
        <v>1</v>
      </c>
      <c r="E6240" s="89" t="s">
        <v>198</v>
      </c>
      <c r="F6240" s="89" t="s">
        <v>25</v>
      </c>
      <c r="G6240" s="89" t="s">
        <v>199</v>
      </c>
      <c r="H6240" s="89" t="s">
        <v>2370</v>
      </c>
      <c r="I6240" s="89" t="s">
        <v>97</v>
      </c>
      <c r="J6240" s="89">
        <v>35</v>
      </c>
      <c r="K6240" s="89" t="s">
        <v>131</v>
      </c>
      <c r="L6240" s="89" t="s">
        <v>132</v>
      </c>
      <c r="M6240" s="89">
        <v>12</v>
      </c>
      <c r="N6240" s="90"/>
      <c r="O6240" s="90">
        <v>418886572.69</v>
      </c>
      <c r="P6240" s="90">
        <v>418886572.69</v>
      </c>
      <c r="Q6240" s="90">
        <v>435987721.32999998</v>
      </c>
      <c r="R6240" s="90">
        <v>17101148.640000001</v>
      </c>
      <c r="S6240" s="90">
        <v>4.0825249017126701</v>
      </c>
      <c r="T6240" s="89" t="s">
        <v>73</v>
      </c>
    </row>
    <row r="6241" spans="1:20" x14ac:dyDescent="0.55000000000000004">
      <c r="A6241" s="123">
        <v>2568</v>
      </c>
      <c r="B6241" s="88">
        <v>45930</v>
      </c>
      <c r="C6241" s="89" t="s">
        <v>2314</v>
      </c>
      <c r="D6241" s="89">
        <v>1</v>
      </c>
      <c r="E6241" s="89" t="s">
        <v>198</v>
      </c>
      <c r="F6241" s="89" t="s">
        <v>25</v>
      </c>
      <c r="G6241" s="89" t="s">
        <v>203</v>
      </c>
      <c r="H6241" s="89" t="s">
        <v>2371</v>
      </c>
      <c r="I6241" s="89" t="s">
        <v>97</v>
      </c>
      <c r="J6241" s="89">
        <v>35</v>
      </c>
      <c r="K6241" s="89" t="s">
        <v>131</v>
      </c>
      <c r="L6241" s="89" t="s">
        <v>132</v>
      </c>
      <c r="M6241" s="89">
        <v>12</v>
      </c>
      <c r="N6241" s="90"/>
      <c r="O6241" s="90">
        <v>59252343.420000002</v>
      </c>
      <c r="P6241" s="90">
        <v>59252343.420000002</v>
      </c>
      <c r="Q6241" s="90">
        <v>59637080.189999998</v>
      </c>
      <c r="R6241" s="90">
        <v>384736.77</v>
      </c>
      <c r="S6241" s="90">
        <v>0.64931907802001998</v>
      </c>
      <c r="T6241" s="89" t="s">
        <v>73</v>
      </c>
    </row>
    <row r="6242" spans="1:20" x14ac:dyDescent="0.55000000000000004">
      <c r="A6242" s="123">
        <v>2568</v>
      </c>
      <c r="B6242" s="88">
        <v>45930</v>
      </c>
      <c r="C6242" s="89" t="s">
        <v>2314</v>
      </c>
      <c r="D6242" s="89">
        <v>1</v>
      </c>
      <c r="E6242" s="89" t="s">
        <v>198</v>
      </c>
      <c r="F6242" s="89" t="s">
        <v>25</v>
      </c>
      <c r="G6242" s="89" t="s">
        <v>201</v>
      </c>
      <c r="H6242" s="89" t="s">
        <v>2372</v>
      </c>
      <c r="I6242" s="89" t="s">
        <v>97</v>
      </c>
      <c r="J6242" s="89">
        <v>35</v>
      </c>
      <c r="K6242" s="89" t="s">
        <v>131</v>
      </c>
      <c r="L6242" s="89" t="s">
        <v>132</v>
      </c>
      <c r="M6242" s="89">
        <v>12</v>
      </c>
      <c r="N6242" s="90"/>
      <c r="O6242" s="90">
        <v>87857524.280000001</v>
      </c>
      <c r="P6242" s="90">
        <v>87857524.280000001</v>
      </c>
      <c r="Q6242" s="90">
        <v>75312701.030000001</v>
      </c>
      <c r="R6242" s="90">
        <v>-12544823.25</v>
      </c>
      <c r="S6242" s="90">
        <v>-14.2785986206713</v>
      </c>
      <c r="T6242" s="89" t="s">
        <v>28</v>
      </c>
    </row>
    <row r="6243" spans="1:20" x14ac:dyDescent="0.55000000000000004">
      <c r="A6243" s="123">
        <v>2568</v>
      </c>
      <c r="B6243" s="88">
        <v>45930</v>
      </c>
      <c r="C6243" s="89" t="s">
        <v>2314</v>
      </c>
      <c r="D6243" s="89">
        <v>1</v>
      </c>
      <c r="E6243" s="89" t="s">
        <v>229</v>
      </c>
      <c r="F6243" s="89" t="s">
        <v>56</v>
      </c>
      <c r="G6243" s="89" t="s">
        <v>234</v>
      </c>
      <c r="H6243" s="89" t="s">
        <v>2373</v>
      </c>
      <c r="I6243" s="89" t="s">
        <v>97</v>
      </c>
      <c r="J6243" s="89">
        <v>35</v>
      </c>
      <c r="K6243" s="89" t="s">
        <v>131</v>
      </c>
      <c r="L6243" s="89" t="s">
        <v>132</v>
      </c>
      <c r="M6243" s="89">
        <v>12</v>
      </c>
      <c r="N6243" s="90"/>
      <c r="O6243" s="90">
        <v>1152794652.28</v>
      </c>
      <c r="P6243" s="90">
        <v>1152794652.28</v>
      </c>
      <c r="Q6243" s="90">
        <v>1090683604.75</v>
      </c>
      <c r="R6243" s="90">
        <v>-62111047.530000001</v>
      </c>
      <c r="S6243" s="90">
        <v>-5.3878674234961599</v>
      </c>
      <c r="T6243" s="89" t="s">
        <v>28</v>
      </c>
    </row>
    <row r="6244" spans="1:20" x14ac:dyDescent="0.55000000000000004">
      <c r="A6244" s="123">
        <v>2568</v>
      </c>
      <c r="B6244" s="88">
        <v>45930</v>
      </c>
      <c r="C6244" s="89" t="s">
        <v>2314</v>
      </c>
      <c r="D6244" s="89">
        <v>1</v>
      </c>
      <c r="E6244" s="89" t="s">
        <v>229</v>
      </c>
      <c r="F6244" s="89" t="s">
        <v>56</v>
      </c>
      <c r="G6244" s="89" t="s">
        <v>236</v>
      </c>
      <c r="H6244" s="89" t="s">
        <v>2374</v>
      </c>
      <c r="I6244" s="89" t="s">
        <v>97</v>
      </c>
      <c r="J6244" s="89">
        <v>35</v>
      </c>
      <c r="K6244" s="89" t="s">
        <v>131</v>
      </c>
      <c r="L6244" s="89" t="s">
        <v>132</v>
      </c>
      <c r="M6244" s="89">
        <v>12</v>
      </c>
      <c r="N6244" s="90"/>
      <c r="O6244" s="90">
        <v>741965034.51999998</v>
      </c>
      <c r="P6244" s="90">
        <v>741965034.51999998</v>
      </c>
      <c r="Q6244" s="90">
        <v>763889679.48000002</v>
      </c>
      <c r="R6244" s="90">
        <v>21924644.960000001</v>
      </c>
      <c r="S6244" s="90">
        <v>2.9549431496032299</v>
      </c>
      <c r="T6244" s="89" t="s">
        <v>73</v>
      </c>
    </row>
    <row r="6245" spans="1:20" x14ac:dyDescent="0.55000000000000004">
      <c r="A6245" s="123">
        <v>2568</v>
      </c>
      <c r="B6245" s="88">
        <v>45930</v>
      </c>
      <c r="C6245" s="89" t="s">
        <v>2314</v>
      </c>
      <c r="D6245" s="89">
        <v>1</v>
      </c>
      <c r="E6245" s="89" t="s">
        <v>229</v>
      </c>
      <c r="F6245" s="89" t="s">
        <v>25</v>
      </c>
      <c r="G6245" s="89" t="s">
        <v>238</v>
      </c>
      <c r="H6245" s="89" t="s">
        <v>2375</v>
      </c>
      <c r="I6245" s="89" t="s">
        <v>97</v>
      </c>
      <c r="J6245" s="89">
        <v>35</v>
      </c>
      <c r="K6245" s="89" t="s">
        <v>131</v>
      </c>
      <c r="L6245" s="89" t="s">
        <v>132</v>
      </c>
      <c r="M6245" s="89">
        <v>12</v>
      </c>
      <c r="N6245" s="90"/>
      <c r="O6245" s="90">
        <v>147283551.53</v>
      </c>
      <c r="P6245" s="90">
        <v>147283551.53</v>
      </c>
      <c r="Q6245" s="90">
        <v>161262679</v>
      </c>
      <c r="R6245" s="90">
        <v>13979127.470000001</v>
      </c>
      <c r="S6245" s="90">
        <v>9.4913025417862809</v>
      </c>
      <c r="T6245" s="89" t="s">
        <v>73</v>
      </c>
    </row>
    <row r="6246" spans="1:20" x14ac:dyDescent="0.55000000000000004">
      <c r="A6246" s="123">
        <v>2568</v>
      </c>
      <c r="B6246" s="88">
        <v>45930</v>
      </c>
      <c r="C6246" s="89" t="s">
        <v>2314</v>
      </c>
      <c r="D6246" s="89">
        <v>1</v>
      </c>
      <c r="E6246" s="89" t="s">
        <v>229</v>
      </c>
      <c r="F6246" s="89" t="s">
        <v>25</v>
      </c>
      <c r="G6246" s="89" t="s">
        <v>240</v>
      </c>
      <c r="H6246" s="89" t="s">
        <v>2376</v>
      </c>
      <c r="I6246" s="89" t="s">
        <v>97</v>
      </c>
      <c r="J6246" s="89">
        <v>35</v>
      </c>
      <c r="K6246" s="89" t="s">
        <v>131</v>
      </c>
      <c r="L6246" s="89" t="s">
        <v>132</v>
      </c>
      <c r="M6246" s="89">
        <v>12</v>
      </c>
      <c r="N6246" s="90"/>
      <c r="O6246" s="90">
        <v>95029252.819999993</v>
      </c>
      <c r="P6246" s="90">
        <v>95029252.819999993</v>
      </c>
      <c r="Q6246" s="90">
        <v>90436246.090000004</v>
      </c>
      <c r="R6246" s="90">
        <v>-4593006.7300000004</v>
      </c>
      <c r="S6246" s="90">
        <v>-4.8332556488683096</v>
      </c>
      <c r="T6246" s="89" t="s">
        <v>28</v>
      </c>
    </row>
    <row r="6247" spans="1:20" x14ac:dyDescent="0.55000000000000004">
      <c r="A6247" s="123">
        <v>2568</v>
      </c>
      <c r="B6247" s="88">
        <v>45930</v>
      </c>
      <c r="C6247" s="89" t="s">
        <v>2314</v>
      </c>
      <c r="D6247" s="89">
        <v>1</v>
      </c>
      <c r="E6247" s="89" t="s">
        <v>229</v>
      </c>
      <c r="F6247" s="89" t="s">
        <v>25</v>
      </c>
      <c r="G6247" s="89" t="s">
        <v>242</v>
      </c>
      <c r="H6247" s="89" t="s">
        <v>2377</v>
      </c>
      <c r="I6247" s="89" t="s">
        <v>97</v>
      </c>
      <c r="J6247" s="89">
        <v>35</v>
      </c>
      <c r="K6247" s="89" t="s">
        <v>131</v>
      </c>
      <c r="L6247" s="89" t="s">
        <v>132</v>
      </c>
      <c r="M6247" s="89">
        <v>12</v>
      </c>
      <c r="N6247" s="90"/>
      <c r="O6247" s="90">
        <v>189858023.86000001</v>
      </c>
      <c r="P6247" s="90">
        <v>189858023.86000001</v>
      </c>
      <c r="Q6247" s="90">
        <v>194615983.25</v>
      </c>
      <c r="R6247" s="90">
        <v>4757959.3899999997</v>
      </c>
      <c r="S6247" s="90">
        <v>2.5060617893655599</v>
      </c>
      <c r="T6247" s="89" t="s">
        <v>73</v>
      </c>
    </row>
    <row r="6248" spans="1:20" x14ac:dyDescent="0.55000000000000004">
      <c r="A6248" s="123">
        <v>2568</v>
      </c>
      <c r="B6248" s="88">
        <v>45930</v>
      </c>
      <c r="C6248" s="89" t="s">
        <v>2314</v>
      </c>
      <c r="D6248" s="89">
        <v>1</v>
      </c>
      <c r="E6248" s="89" t="s">
        <v>229</v>
      </c>
      <c r="F6248" s="89" t="s">
        <v>25</v>
      </c>
      <c r="G6248" s="89" t="s">
        <v>244</v>
      </c>
      <c r="H6248" s="89" t="s">
        <v>2378</v>
      </c>
      <c r="I6248" s="89" t="s">
        <v>97</v>
      </c>
      <c r="J6248" s="89">
        <v>35</v>
      </c>
      <c r="K6248" s="89" t="s">
        <v>131</v>
      </c>
      <c r="L6248" s="89" t="s">
        <v>132</v>
      </c>
      <c r="M6248" s="89">
        <v>12</v>
      </c>
      <c r="N6248" s="90"/>
      <c r="O6248" s="90">
        <v>166104867.97</v>
      </c>
      <c r="P6248" s="90">
        <v>166104867.97</v>
      </c>
      <c r="Q6248" s="90">
        <v>169751179.77000001</v>
      </c>
      <c r="R6248" s="90">
        <v>3646311.8</v>
      </c>
      <c r="S6248" s="90">
        <v>2.19518659781756</v>
      </c>
      <c r="T6248" s="89" t="s">
        <v>73</v>
      </c>
    </row>
    <row r="6249" spans="1:20" x14ac:dyDescent="0.55000000000000004">
      <c r="A6249" s="123">
        <v>2568</v>
      </c>
      <c r="B6249" s="88">
        <v>45930</v>
      </c>
      <c r="C6249" s="89" t="s">
        <v>2314</v>
      </c>
      <c r="D6249" s="89">
        <v>1</v>
      </c>
      <c r="E6249" s="89" t="s">
        <v>229</v>
      </c>
      <c r="F6249" s="89" t="s">
        <v>25</v>
      </c>
      <c r="G6249" s="89" t="s">
        <v>246</v>
      </c>
      <c r="H6249" s="89" t="s">
        <v>2379</v>
      </c>
      <c r="I6249" s="89" t="s">
        <v>97</v>
      </c>
      <c r="J6249" s="89">
        <v>35</v>
      </c>
      <c r="K6249" s="89" t="s">
        <v>131</v>
      </c>
      <c r="L6249" s="89" t="s">
        <v>132</v>
      </c>
      <c r="M6249" s="89">
        <v>12</v>
      </c>
      <c r="N6249" s="90"/>
      <c r="O6249" s="90">
        <v>112293357.53</v>
      </c>
      <c r="P6249" s="90">
        <v>112293357.53</v>
      </c>
      <c r="Q6249" s="90">
        <v>117095619.15000001</v>
      </c>
      <c r="R6249" s="90">
        <v>4802261.62</v>
      </c>
      <c r="S6249" s="90">
        <v>4.2765322238379397</v>
      </c>
      <c r="T6249" s="89" t="s">
        <v>73</v>
      </c>
    </row>
    <row r="6250" spans="1:20" x14ac:dyDescent="0.55000000000000004">
      <c r="A6250" s="123">
        <v>2568</v>
      </c>
      <c r="B6250" s="88">
        <v>45930</v>
      </c>
      <c r="C6250" s="89" t="s">
        <v>2314</v>
      </c>
      <c r="D6250" s="89">
        <v>1</v>
      </c>
      <c r="E6250" s="89" t="s">
        <v>229</v>
      </c>
      <c r="F6250" s="89" t="s">
        <v>25</v>
      </c>
      <c r="G6250" s="89" t="s">
        <v>230</v>
      </c>
      <c r="H6250" s="89" t="s">
        <v>2380</v>
      </c>
      <c r="I6250" s="89" t="s">
        <v>97</v>
      </c>
      <c r="J6250" s="89">
        <v>35</v>
      </c>
      <c r="K6250" s="89" t="s">
        <v>131</v>
      </c>
      <c r="L6250" s="89" t="s">
        <v>132</v>
      </c>
      <c r="M6250" s="89">
        <v>12</v>
      </c>
      <c r="N6250" s="90"/>
      <c r="O6250" s="90">
        <v>60768442.289999999</v>
      </c>
      <c r="P6250" s="90">
        <v>60768442.289999999</v>
      </c>
      <c r="Q6250" s="90">
        <v>76413158.680000007</v>
      </c>
      <c r="R6250" s="90">
        <v>15644716.390000001</v>
      </c>
      <c r="S6250" s="90">
        <v>25.744804047041502</v>
      </c>
      <c r="T6250" s="89" t="s">
        <v>73</v>
      </c>
    </row>
    <row r="6251" spans="1:20" x14ac:dyDescent="0.55000000000000004">
      <c r="A6251" s="123">
        <v>2568</v>
      </c>
      <c r="B6251" s="88">
        <v>45930</v>
      </c>
      <c r="C6251" s="89" t="s">
        <v>2314</v>
      </c>
      <c r="D6251" s="89">
        <v>1</v>
      </c>
      <c r="E6251" s="89" t="s">
        <v>229</v>
      </c>
      <c r="F6251" s="89" t="s">
        <v>25</v>
      </c>
      <c r="G6251" s="89" t="s">
        <v>232</v>
      </c>
      <c r="H6251" s="89" t="s">
        <v>2381</v>
      </c>
      <c r="I6251" s="89" t="s">
        <v>97</v>
      </c>
      <c r="J6251" s="89">
        <v>35</v>
      </c>
      <c r="K6251" s="89" t="s">
        <v>131</v>
      </c>
      <c r="L6251" s="89" t="s">
        <v>132</v>
      </c>
      <c r="M6251" s="89">
        <v>12</v>
      </c>
      <c r="N6251" s="90"/>
      <c r="O6251" s="90">
        <v>39660426.850000001</v>
      </c>
      <c r="P6251" s="90">
        <v>39660426.850000001</v>
      </c>
      <c r="Q6251" s="90">
        <v>45771202.130000003</v>
      </c>
      <c r="R6251" s="90">
        <v>6110775.2800000003</v>
      </c>
      <c r="S6251" s="90">
        <v>15.4077395664742</v>
      </c>
      <c r="T6251" s="89" t="s">
        <v>73</v>
      </c>
    </row>
    <row r="6252" spans="1:20" x14ac:dyDescent="0.55000000000000004">
      <c r="A6252" s="123">
        <v>2568</v>
      </c>
      <c r="B6252" s="88">
        <v>45930</v>
      </c>
      <c r="C6252" s="89" t="s">
        <v>2314</v>
      </c>
      <c r="D6252" s="89">
        <v>1</v>
      </c>
      <c r="E6252" s="89" t="s">
        <v>248</v>
      </c>
      <c r="F6252" s="89" t="s">
        <v>56</v>
      </c>
      <c r="G6252" s="89" t="s">
        <v>251</v>
      </c>
      <c r="H6252" s="89" t="s">
        <v>2382</v>
      </c>
      <c r="I6252" s="89" t="s">
        <v>97</v>
      </c>
      <c r="J6252" s="89">
        <v>35</v>
      </c>
      <c r="K6252" s="89" t="s">
        <v>131</v>
      </c>
      <c r="L6252" s="89" t="s">
        <v>132</v>
      </c>
      <c r="M6252" s="89">
        <v>12</v>
      </c>
      <c r="N6252" s="90"/>
      <c r="O6252" s="90">
        <v>1584517289.55</v>
      </c>
      <c r="P6252" s="90">
        <v>1584517289.55</v>
      </c>
      <c r="Q6252" s="90">
        <v>1575968111.8900001</v>
      </c>
      <c r="R6252" s="90">
        <v>-8549177.6600000001</v>
      </c>
      <c r="S6252" s="90">
        <v>-0.53954461187532698</v>
      </c>
      <c r="T6252" s="89" t="s">
        <v>28</v>
      </c>
    </row>
    <row r="6253" spans="1:20" x14ac:dyDescent="0.55000000000000004">
      <c r="A6253" s="123">
        <v>2568</v>
      </c>
      <c r="B6253" s="88">
        <v>45930</v>
      </c>
      <c r="C6253" s="89" t="s">
        <v>2314</v>
      </c>
      <c r="D6253" s="89">
        <v>1</v>
      </c>
      <c r="E6253" s="89" t="s">
        <v>248</v>
      </c>
      <c r="F6253" s="89" t="s">
        <v>25</v>
      </c>
      <c r="G6253" s="89" t="s">
        <v>257</v>
      </c>
      <c r="H6253" s="89" t="s">
        <v>2383</v>
      </c>
      <c r="I6253" s="89" t="s">
        <v>97</v>
      </c>
      <c r="J6253" s="89">
        <v>35</v>
      </c>
      <c r="K6253" s="89" t="s">
        <v>131</v>
      </c>
      <c r="L6253" s="89" t="s">
        <v>132</v>
      </c>
      <c r="M6253" s="89">
        <v>12</v>
      </c>
      <c r="N6253" s="90"/>
      <c r="O6253" s="90">
        <v>173655119.02000001</v>
      </c>
      <c r="P6253" s="90">
        <v>173655119.02000001</v>
      </c>
      <c r="Q6253" s="90">
        <v>178947404.47</v>
      </c>
      <c r="R6253" s="90">
        <v>5292285.45</v>
      </c>
      <c r="S6253" s="90">
        <v>3.04758390070291</v>
      </c>
      <c r="T6253" s="89" t="s">
        <v>73</v>
      </c>
    </row>
    <row r="6254" spans="1:20" x14ac:dyDescent="0.55000000000000004">
      <c r="A6254" s="123">
        <v>2568</v>
      </c>
      <c r="B6254" s="88">
        <v>45930</v>
      </c>
      <c r="C6254" s="89" t="s">
        <v>2314</v>
      </c>
      <c r="D6254" s="89">
        <v>1</v>
      </c>
      <c r="E6254" s="89" t="s">
        <v>248</v>
      </c>
      <c r="F6254" s="89" t="s">
        <v>25</v>
      </c>
      <c r="G6254" s="89" t="s">
        <v>259</v>
      </c>
      <c r="H6254" s="89" t="s">
        <v>2384</v>
      </c>
      <c r="I6254" s="89" t="s">
        <v>97</v>
      </c>
      <c r="J6254" s="89">
        <v>35</v>
      </c>
      <c r="K6254" s="89" t="s">
        <v>131</v>
      </c>
      <c r="L6254" s="89" t="s">
        <v>132</v>
      </c>
      <c r="M6254" s="89">
        <v>12</v>
      </c>
      <c r="N6254" s="90"/>
      <c r="O6254" s="90">
        <v>148613914.81999999</v>
      </c>
      <c r="P6254" s="90">
        <v>148613914.81999999</v>
      </c>
      <c r="Q6254" s="90">
        <v>146683862.13</v>
      </c>
      <c r="R6254" s="90">
        <v>-1930052.69</v>
      </c>
      <c r="S6254" s="90">
        <v>-1.2987025423142</v>
      </c>
      <c r="T6254" s="89" t="s">
        <v>28</v>
      </c>
    </row>
    <row r="6255" spans="1:20" x14ac:dyDescent="0.55000000000000004">
      <c r="A6255" s="123">
        <v>2568</v>
      </c>
      <c r="B6255" s="88">
        <v>45930</v>
      </c>
      <c r="C6255" s="89" t="s">
        <v>2314</v>
      </c>
      <c r="D6255" s="89">
        <v>1</v>
      </c>
      <c r="E6255" s="89" t="s">
        <v>248</v>
      </c>
      <c r="F6255" s="89" t="s">
        <v>25</v>
      </c>
      <c r="G6255" s="89" t="s">
        <v>263</v>
      </c>
      <c r="H6255" s="89" t="s">
        <v>2385</v>
      </c>
      <c r="I6255" s="89" t="s">
        <v>97</v>
      </c>
      <c r="J6255" s="89">
        <v>35</v>
      </c>
      <c r="K6255" s="89" t="s">
        <v>131</v>
      </c>
      <c r="L6255" s="89" t="s">
        <v>132</v>
      </c>
      <c r="M6255" s="89">
        <v>12</v>
      </c>
      <c r="N6255" s="90"/>
      <c r="O6255" s="90">
        <v>258646933.78</v>
      </c>
      <c r="P6255" s="90">
        <v>258646933.78</v>
      </c>
      <c r="Q6255" s="90">
        <v>261036993.24000001</v>
      </c>
      <c r="R6255" s="90">
        <v>2390059.46</v>
      </c>
      <c r="S6255" s="90">
        <v>0.92406255317642305</v>
      </c>
      <c r="T6255" s="89" t="s">
        <v>73</v>
      </c>
    </row>
    <row r="6256" spans="1:20" x14ac:dyDescent="0.55000000000000004">
      <c r="A6256" s="123">
        <v>2568</v>
      </c>
      <c r="B6256" s="88">
        <v>45930</v>
      </c>
      <c r="C6256" s="89" t="s">
        <v>2314</v>
      </c>
      <c r="D6256" s="89">
        <v>1</v>
      </c>
      <c r="E6256" s="89" t="s">
        <v>248</v>
      </c>
      <c r="F6256" s="89" t="s">
        <v>25</v>
      </c>
      <c r="G6256" s="89" t="s">
        <v>261</v>
      </c>
      <c r="H6256" s="89" t="s">
        <v>2386</v>
      </c>
      <c r="I6256" s="89" t="s">
        <v>97</v>
      </c>
      <c r="J6256" s="89">
        <v>35</v>
      </c>
      <c r="K6256" s="89" t="s">
        <v>131</v>
      </c>
      <c r="L6256" s="89" t="s">
        <v>132</v>
      </c>
      <c r="M6256" s="89">
        <v>12</v>
      </c>
      <c r="N6256" s="90"/>
      <c r="O6256" s="90">
        <v>142003235.56999999</v>
      </c>
      <c r="P6256" s="90">
        <v>142003235.56999999</v>
      </c>
      <c r="Q6256" s="90">
        <v>176314939.71000001</v>
      </c>
      <c r="R6256" s="90">
        <v>34311704.140000001</v>
      </c>
      <c r="S6256" s="90">
        <v>24.162621367233701</v>
      </c>
      <c r="T6256" s="89" t="s">
        <v>73</v>
      </c>
    </row>
    <row r="6257" spans="1:20" x14ac:dyDescent="0.55000000000000004">
      <c r="A6257" s="123">
        <v>2568</v>
      </c>
      <c r="B6257" s="88">
        <v>45930</v>
      </c>
      <c r="C6257" s="89" t="s">
        <v>2314</v>
      </c>
      <c r="D6257" s="89">
        <v>1</v>
      </c>
      <c r="E6257" s="89" t="s">
        <v>248</v>
      </c>
      <c r="F6257" s="89" t="s">
        <v>25</v>
      </c>
      <c r="G6257" s="89" t="s">
        <v>255</v>
      </c>
      <c r="H6257" s="89" t="s">
        <v>2387</v>
      </c>
      <c r="I6257" s="89" t="s">
        <v>97</v>
      </c>
      <c r="J6257" s="89">
        <v>35</v>
      </c>
      <c r="K6257" s="89" t="s">
        <v>131</v>
      </c>
      <c r="L6257" s="89" t="s">
        <v>132</v>
      </c>
      <c r="M6257" s="89">
        <v>12</v>
      </c>
      <c r="N6257" s="90"/>
      <c r="O6257" s="90">
        <v>123393983</v>
      </c>
      <c r="P6257" s="90">
        <v>123393983</v>
      </c>
      <c r="Q6257" s="90">
        <v>128587869.23</v>
      </c>
      <c r="R6257" s="90">
        <v>5193886.2300000004</v>
      </c>
      <c r="S6257" s="90">
        <v>4.2091892195424103</v>
      </c>
      <c r="T6257" s="89" t="s">
        <v>73</v>
      </c>
    </row>
    <row r="6258" spans="1:20" x14ac:dyDescent="0.55000000000000004">
      <c r="A6258" s="123">
        <v>2568</v>
      </c>
      <c r="B6258" s="88">
        <v>45930</v>
      </c>
      <c r="C6258" s="89" t="s">
        <v>2314</v>
      </c>
      <c r="D6258" s="89">
        <v>1</v>
      </c>
      <c r="E6258" s="89" t="s">
        <v>248</v>
      </c>
      <c r="F6258" s="89" t="s">
        <v>25</v>
      </c>
      <c r="G6258" s="89" t="s">
        <v>253</v>
      </c>
      <c r="H6258" s="89" t="s">
        <v>2388</v>
      </c>
      <c r="I6258" s="89" t="s">
        <v>97</v>
      </c>
      <c r="J6258" s="89">
        <v>35</v>
      </c>
      <c r="K6258" s="89" t="s">
        <v>131</v>
      </c>
      <c r="L6258" s="89" t="s">
        <v>132</v>
      </c>
      <c r="M6258" s="89">
        <v>12</v>
      </c>
      <c r="N6258" s="90"/>
      <c r="O6258" s="90">
        <v>98855086.239999995</v>
      </c>
      <c r="P6258" s="90">
        <v>98855086.239999995</v>
      </c>
      <c r="Q6258" s="90">
        <v>99569145.540000007</v>
      </c>
      <c r="R6258" s="90">
        <v>714059.3</v>
      </c>
      <c r="S6258" s="90">
        <v>0.72232934809890303</v>
      </c>
      <c r="T6258" s="89" t="s">
        <v>73</v>
      </c>
    </row>
    <row r="6259" spans="1:20" x14ac:dyDescent="0.55000000000000004">
      <c r="A6259" s="123">
        <v>2568</v>
      </c>
      <c r="B6259" s="88">
        <v>45930</v>
      </c>
      <c r="C6259" s="89" t="s">
        <v>2314</v>
      </c>
      <c r="D6259" s="89">
        <v>1</v>
      </c>
      <c r="E6259" s="89" t="s">
        <v>248</v>
      </c>
      <c r="F6259" s="89" t="s">
        <v>25</v>
      </c>
      <c r="G6259" s="89" t="s">
        <v>249</v>
      </c>
      <c r="H6259" s="89" t="s">
        <v>2389</v>
      </c>
      <c r="I6259" s="89" t="s">
        <v>97</v>
      </c>
      <c r="J6259" s="89">
        <v>35</v>
      </c>
      <c r="K6259" s="89" t="s">
        <v>131</v>
      </c>
      <c r="L6259" s="89" t="s">
        <v>132</v>
      </c>
      <c r="M6259" s="89">
        <v>12</v>
      </c>
      <c r="N6259" s="90"/>
      <c r="O6259" s="90">
        <v>161790335.86000001</v>
      </c>
      <c r="P6259" s="90">
        <v>161790335.86000001</v>
      </c>
      <c r="Q6259" s="90">
        <v>162764066.66999999</v>
      </c>
      <c r="R6259" s="90">
        <v>973730.81</v>
      </c>
      <c r="S6259" s="90">
        <v>0.60184732593829704</v>
      </c>
      <c r="T6259" s="89" t="s">
        <v>73</v>
      </c>
    </row>
    <row r="6260" spans="1:20" x14ac:dyDescent="0.55000000000000004">
      <c r="A6260" s="123">
        <v>2568</v>
      </c>
      <c r="B6260" s="88">
        <v>45930</v>
      </c>
      <c r="C6260" s="89" t="s">
        <v>2314</v>
      </c>
      <c r="D6260" s="89">
        <v>1</v>
      </c>
      <c r="E6260" s="89" t="s">
        <v>265</v>
      </c>
      <c r="F6260" s="89" t="s">
        <v>56</v>
      </c>
      <c r="G6260" s="89" t="s">
        <v>278</v>
      </c>
      <c r="H6260" s="89" t="s">
        <v>2390</v>
      </c>
      <c r="I6260" s="89" t="s">
        <v>97</v>
      </c>
      <c r="J6260" s="89">
        <v>35</v>
      </c>
      <c r="K6260" s="89" t="s">
        <v>131</v>
      </c>
      <c r="L6260" s="89" t="s">
        <v>132</v>
      </c>
      <c r="M6260" s="89">
        <v>12</v>
      </c>
      <c r="N6260" s="90"/>
      <c r="O6260" s="90">
        <v>468140654.74000001</v>
      </c>
      <c r="P6260" s="90">
        <v>468140654.74000001</v>
      </c>
      <c r="Q6260" s="90">
        <v>436860545.64999998</v>
      </c>
      <c r="R6260" s="90">
        <v>-31280109.09</v>
      </c>
      <c r="S6260" s="90">
        <v>-6.6817758238435001</v>
      </c>
      <c r="T6260" s="89" t="s">
        <v>28</v>
      </c>
    </row>
    <row r="6261" spans="1:20" x14ac:dyDescent="0.55000000000000004">
      <c r="A6261" s="123">
        <v>2568</v>
      </c>
      <c r="B6261" s="88">
        <v>45930</v>
      </c>
      <c r="C6261" s="89" t="s">
        <v>2314</v>
      </c>
      <c r="D6261" s="89">
        <v>1</v>
      </c>
      <c r="E6261" s="89" t="s">
        <v>265</v>
      </c>
      <c r="F6261" s="89" t="s">
        <v>25</v>
      </c>
      <c r="G6261" s="89" t="s">
        <v>266</v>
      </c>
      <c r="H6261" s="89" t="s">
        <v>2391</v>
      </c>
      <c r="I6261" s="89" t="s">
        <v>97</v>
      </c>
      <c r="J6261" s="89">
        <v>35</v>
      </c>
      <c r="K6261" s="89" t="s">
        <v>131</v>
      </c>
      <c r="L6261" s="89" t="s">
        <v>132</v>
      </c>
      <c r="M6261" s="89">
        <v>12</v>
      </c>
      <c r="N6261" s="90"/>
      <c r="O6261" s="90">
        <v>110676969.64</v>
      </c>
      <c r="P6261" s="90">
        <v>110676969.64</v>
      </c>
      <c r="Q6261" s="90">
        <v>113185219.87</v>
      </c>
      <c r="R6261" s="90">
        <v>2508250.23</v>
      </c>
      <c r="S6261" s="90">
        <v>2.2662801829130399</v>
      </c>
      <c r="T6261" s="89" t="s">
        <v>73</v>
      </c>
    </row>
    <row r="6262" spans="1:20" x14ac:dyDescent="0.55000000000000004">
      <c r="A6262" s="123">
        <v>2568</v>
      </c>
      <c r="B6262" s="88">
        <v>45930</v>
      </c>
      <c r="C6262" s="89" t="s">
        <v>2314</v>
      </c>
      <c r="D6262" s="89">
        <v>1</v>
      </c>
      <c r="E6262" s="89" t="s">
        <v>265</v>
      </c>
      <c r="F6262" s="89" t="s">
        <v>25</v>
      </c>
      <c r="G6262" s="89" t="s">
        <v>268</v>
      </c>
      <c r="H6262" s="89" t="s">
        <v>2392</v>
      </c>
      <c r="I6262" s="89" t="s">
        <v>97</v>
      </c>
      <c r="J6262" s="89">
        <v>35</v>
      </c>
      <c r="K6262" s="89" t="s">
        <v>131</v>
      </c>
      <c r="L6262" s="89" t="s">
        <v>132</v>
      </c>
      <c r="M6262" s="89">
        <v>12</v>
      </c>
      <c r="N6262" s="90"/>
      <c r="O6262" s="90">
        <v>180793405.34999999</v>
      </c>
      <c r="P6262" s="90">
        <v>180793405.34999999</v>
      </c>
      <c r="Q6262" s="90">
        <v>188681778.11000001</v>
      </c>
      <c r="R6262" s="90">
        <v>7888372.7599999998</v>
      </c>
      <c r="S6262" s="90">
        <v>4.3631971778665299</v>
      </c>
      <c r="T6262" s="89" t="s">
        <v>73</v>
      </c>
    </row>
    <row r="6263" spans="1:20" x14ac:dyDescent="0.55000000000000004">
      <c r="A6263" s="123">
        <v>2568</v>
      </c>
      <c r="B6263" s="88">
        <v>45930</v>
      </c>
      <c r="C6263" s="89" t="s">
        <v>2314</v>
      </c>
      <c r="D6263" s="89">
        <v>1</v>
      </c>
      <c r="E6263" s="89" t="s">
        <v>265</v>
      </c>
      <c r="F6263" s="89" t="s">
        <v>25</v>
      </c>
      <c r="G6263" s="89" t="s">
        <v>274</v>
      </c>
      <c r="H6263" s="89" t="s">
        <v>2393</v>
      </c>
      <c r="I6263" s="89" t="s">
        <v>97</v>
      </c>
      <c r="J6263" s="89">
        <v>35</v>
      </c>
      <c r="K6263" s="89" t="s">
        <v>131</v>
      </c>
      <c r="L6263" s="89" t="s">
        <v>132</v>
      </c>
      <c r="M6263" s="89">
        <v>12</v>
      </c>
      <c r="N6263" s="90"/>
      <c r="O6263" s="90">
        <v>304908645.32999998</v>
      </c>
      <c r="P6263" s="90">
        <v>304908645.32999998</v>
      </c>
      <c r="Q6263" s="90">
        <v>312952691.98000002</v>
      </c>
      <c r="R6263" s="90">
        <v>8044046.6500000004</v>
      </c>
      <c r="S6263" s="90">
        <v>2.6381825419525202</v>
      </c>
      <c r="T6263" s="89" t="s">
        <v>73</v>
      </c>
    </row>
    <row r="6264" spans="1:20" x14ac:dyDescent="0.55000000000000004">
      <c r="A6264" s="123">
        <v>2568</v>
      </c>
      <c r="B6264" s="88">
        <v>45930</v>
      </c>
      <c r="C6264" s="89" t="s">
        <v>2314</v>
      </c>
      <c r="D6264" s="89">
        <v>1</v>
      </c>
      <c r="E6264" s="89" t="s">
        <v>265</v>
      </c>
      <c r="F6264" s="89" t="s">
        <v>25</v>
      </c>
      <c r="G6264" s="89" t="s">
        <v>276</v>
      </c>
      <c r="H6264" s="89" t="s">
        <v>2394</v>
      </c>
      <c r="I6264" s="89" t="s">
        <v>97</v>
      </c>
      <c r="J6264" s="89">
        <v>35</v>
      </c>
      <c r="K6264" s="89" t="s">
        <v>131</v>
      </c>
      <c r="L6264" s="89" t="s">
        <v>132</v>
      </c>
      <c r="M6264" s="89">
        <v>12</v>
      </c>
      <c r="N6264" s="90"/>
      <c r="O6264" s="90">
        <v>112567793.2</v>
      </c>
      <c r="P6264" s="90">
        <v>112567793.2</v>
      </c>
      <c r="Q6264" s="90">
        <v>117601716.73</v>
      </c>
      <c r="R6264" s="90">
        <v>5033923.53</v>
      </c>
      <c r="S6264" s="90">
        <v>4.4719038962202902</v>
      </c>
      <c r="T6264" s="89" t="s">
        <v>73</v>
      </c>
    </row>
    <row r="6265" spans="1:20" x14ac:dyDescent="0.55000000000000004">
      <c r="A6265" s="123">
        <v>2568</v>
      </c>
      <c r="B6265" s="88">
        <v>45930</v>
      </c>
      <c r="C6265" s="89" t="s">
        <v>2314</v>
      </c>
      <c r="D6265" s="89">
        <v>1</v>
      </c>
      <c r="E6265" s="89" t="s">
        <v>265</v>
      </c>
      <c r="F6265" s="89" t="s">
        <v>25</v>
      </c>
      <c r="G6265" s="89" t="s">
        <v>272</v>
      </c>
      <c r="H6265" s="89" t="s">
        <v>2395</v>
      </c>
      <c r="I6265" s="89" t="s">
        <v>97</v>
      </c>
      <c r="J6265" s="89">
        <v>35</v>
      </c>
      <c r="K6265" s="89" t="s">
        <v>131</v>
      </c>
      <c r="L6265" s="89" t="s">
        <v>132</v>
      </c>
      <c r="M6265" s="89">
        <v>12</v>
      </c>
      <c r="N6265" s="90"/>
      <c r="O6265" s="90">
        <v>114362030.8</v>
      </c>
      <c r="P6265" s="90">
        <v>114362030.8</v>
      </c>
      <c r="Q6265" s="90">
        <v>121310042.61</v>
      </c>
      <c r="R6265" s="90">
        <v>6948011.8099999996</v>
      </c>
      <c r="S6265" s="90">
        <v>6.0754533313166696</v>
      </c>
      <c r="T6265" s="89" t="s">
        <v>73</v>
      </c>
    </row>
    <row r="6266" spans="1:20" x14ac:dyDescent="0.55000000000000004">
      <c r="A6266" s="123">
        <v>2568</v>
      </c>
      <c r="B6266" s="88">
        <v>45930</v>
      </c>
      <c r="C6266" s="89" t="s">
        <v>2314</v>
      </c>
      <c r="D6266" s="89">
        <v>1</v>
      </c>
      <c r="E6266" s="89" t="s">
        <v>265</v>
      </c>
      <c r="F6266" s="89" t="s">
        <v>25</v>
      </c>
      <c r="G6266" s="89" t="s">
        <v>270</v>
      </c>
      <c r="H6266" s="89" t="s">
        <v>2396</v>
      </c>
      <c r="I6266" s="89" t="s">
        <v>97</v>
      </c>
      <c r="J6266" s="89">
        <v>35</v>
      </c>
      <c r="K6266" s="89" t="s">
        <v>131</v>
      </c>
      <c r="L6266" s="89" t="s">
        <v>132</v>
      </c>
      <c r="M6266" s="89">
        <v>12</v>
      </c>
      <c r="N6266" s="90"/>
      <c r="O6266" s="90">
        <v>93582339</v>
      </c>
      <c r="P6266" s="90">
        <v>93582339</v>
      </c>
      <c r="Q6266" s="90">
        <v>90581022</v>
      </c>
      <c r="R6266" s="90">
        <v>-3001317</v>
      </c>
      <c r="S6266" s="90">
        <v>-3.2071403985745599</v>
      </c>
      <c r="T6266" s="89" t="s">
        <v>28</v>
      </c>
    </row>
    <row r="6267" spans="1:20" x14ac:dyDescent="0.55000000000000004">
      <c r="A6267" s="123">
        <v>2568</v>
      </c>
      <c r="B6267" s="88">
        <v>45930</v>
      </c>
      <c r="C6267" s="89" t="s">
        <v>2314</v>
      </c>
      <c r="D6267" s="89">
        <v>1</v>
      </c>
      <c r="E6267" s="89" t="s">
        <v>280</v>
      </c>
      <c r="F6267" s="89" t="s">
        <v>49</v>
      </c>
      <c r="G6267" s="89" t="s">
        <v>283</v>
      </c>
      <c r="H6267" s="89" t="s">
        <v>2397</v>
      </c>
      <c r="I6267" s="89" t="s">
        <v>97</v>
      </c>
      <c r="J6267" s="89">
        <v>35</v>
      </c>
      <c r="K6267" s="89" t="s">
        <v>131</v>
      </c>
      <c r="L6267" s="89" t="s">
        <v>132</v>
      </c>
      <c r="M6267" s="89">
        <v>12</v>
      </c>
      <c r="N6267" s="90"/>
      <c r="O6267" s="90">
        <v>3412690900</v>
      </c>
      <c r="P6267" s="90">
        <v>3412690900</v>
      </c>
      <c r="Q6267" s="90">
        <v>3415776497.5500002</v>
      </c>
      <c r="R6267" s="90">
        <v>3085597.55</v>
      </c>
      <c r="S6267" s="90">
        <v>9.0415383063259594E-2</v>
      </c>
      <c r="T6267" s="89" t="s">
        <v>73</v>
      </c>
    </row>
    <row r="6268" spans="1:20" x14ac:dyDescent="0.55000000000000004">
      <c r="A6268" s="123">
        <v>2568</v>
      </c>
      <c r="B6268" s="88">
        <v>45930</v>
      </c>
      <c r="C6268" s="89" t="s">
        <v>2314</v>
      </c>
      <c r="D6268" s="89">
        <v>1</v>
      </c>
      <c r="E6268" s="89" t="s">
        <v>280</v>
      </c>
      <c r="F6268" s="89" t="s">
        <v>25</v>
      </c>
      <c r="G6268" s="89" t="s">
        <v>287</v>
      </c>
      <c r="H6268" s="89" t="s">
        <v>2398</v>
      </c>
      <c r="I6268" s="89" t="s">
        <v>97</v>
      </c>
      <c r="J6268" s="89">
        <v>35</v>
      </c>
      <c r="K6268" s="89" t="s">
        <v>131</v>
      </c>
      <c r="L6268" s="89" t="s">
        <v>132</v>
      </c>
      <c r="M6268" s="89">
        <v>12</v>
      </c>
      <c r="N6268" s="90"/>
      <c r="O6268" s="90">
        <v>138256780</v>
      </c>
      <c r="P6268" s="90">
        <v>138256780</v>
      </c>
      <c r="Q6268" s="90">
        <v>135531677.71000001</v>
      </c>
      <c r="R6268" s="90">
        <v>-2725102.29</v>
      </c>
      <c r="S6268" s="90">
        <v>-1.97104423378007</v>
      </c>
      <c r="T6268" s="89" t="s">
        <v>28</v>
      </c>
    </row>
    <row r="6269" spans="1:20" x14ac:dyDescent="0.55000000000000004">
      <c r="A6269" s="123">
        <v>2568</v>
      </c>
      <c r="B6269" s="88">
        <v>45930</v>
      </c>
      <c r="C6269" s="89" t="s">
        <v>2314</v>
      </c>
      <c r="D6269" s="89">
        <v>1</v>
      </c>
      <c r="E6269" s="89" t="s">
        <v>280</v>
      </c>
      <c r="F6269" s="89" t="s">
        <v>56</v>
      </c>
      <c r="G6269" s="89" t="s">
        <v>281</v>
      </c>
      <c r="H6269" s="89" t="s">
        <v>2399</v>
      </c>
      <c r="I6269" s="89" t="s">
        <v>97</v>
      </c>
      <c r="J6269" s="89">
        <v>35</v>
      </c>
      <c r="K6269" s="89" t="s">
        <v>131</v>
      </c>
      <c r="L6269" s="89" t="s">
        <v>132</v>
      </c>
      <c r="M6269" s="89">
        <v>12</v>
      </c>
      <c r="N6269" s="90"/>
      <c r="O6269" s="90">
        <v>459125220</v>
      </c>
      <c r="P6269" s="90">
        <v>459125220</v>
      </c>
      <c r="Q6269" s="90">
        <v>462648164.12</v>
      </c>
      <c r="R6269" s="90">
        <v>3522944.12</v>
      </c>
      <c r="S6269" s="90">
        <v>0.767316620071535</v>
      </c>
      <c r="T6269" s="89" t="s">
        <v>73</v>
      </c>
    </row>
    <row r="6270" spans="1:20" x14ac:dyDescent="0.55000000000000004">
      <c r="A6270" s="123">
        <v>2568</v>
      </c>
      <c r="B6270" s="88">
        <v>45930</v>
      </c>
      <c r="C6270" s="89" t="s">
        <v>2314</v>
      </c>
      <c r="D6270" s="89">
        <v>1</v>
      </c>
      <c r="E6270" s="89" t="s">
        <v>280</v>
      </c>
      <c r="F6270" s="89" t="s">
        <v>25</v>
      </c>
      <c r="G6270" s="89" t="s">
        <v>285</v>
      </c>
      <c r="H6270" s="89" t="s">
        <v>2400</v>
      </c>
      <c r="I6270" s="89" t="s">
        <v>97</v>
      </c>
      <c r="J6270" s="89">
        <v>35</v>
      </c>
      <c r="K6270" s="89" t="s">
        <v>131</v>
      </c>
      <c r="L6270" s="89" t="s">
        <v>132</v>
      </c>
      <c r="M6270" s="89">
        <v>12</v>
      </c>
      <c r="N6270" s="90"/>
      <c r="O6270" s="90">
        <v>109425360</v>
      </c>
      <c r="P6270" s="90">
        <v>109425360</v>
      </c>
      <c r="Q6270" s="90">
        <v>115911425.70999999</v>
      </c>
      <c r="R6270" s="90">
        <v>6486065.71</v>
      </c>
      <c r="S6270" s="90">
        <v>5.9273880478894503</v>
      </c>
      <c r="T6270" s="89" t="s">
        <v>73</v>
      </c>
    </row>
    <row r="6271" spans="1:20" x14ac:dyDescent="0.55000000000000004">
      <c r="A6271" s="123">
        <v>2568</v>
      </c>
      <c r="B6271" s="88">
        <v>45930</v>
      </c>
      <c r="C6271" s="89" t="s">
        <v>2314</v>
      </c>
      <c r="D6271" s="89">
        <v>1</v>
      </c>
      <c r="E6271" s="89" t="s">
        <v>280</v>
      </c>
      <c r="F6271" s="89" t="s">
        <v>25</v>
      </c>
      <c r="G6271" s="89" t="s">
        <v>289</v>
      </c>
      <c r="H6271" s="89" t="s">
        <v>2401</v>
      </c>
      <c r="I6271" s="89" t="s">
        <v>97</v>
      </c>
      <c r="J6271" s="89">
        <v>35</v>
      </c>
      <c r="K6271" s="89" t="s">
        <v>131</v>
      </c>
      <c r="L6271" s="89" t="s">
        <v>132</v>
      </c>
      <c r="M6271" s="89">
        <v>12</v>
      </c>
      <c r="N6271" s="90"/>
      <c r="O6271" s="90">
        <v>137954040</v>
      </c>
      <c r="P6271" s="90">
        <v>137954040</v>
      </c>
      <c r="Q6271" s="90">
        <v>143929057.84999999</v>
      </c>
      <c r="R6271" s="90">
        <v>5975017.8499999996</v>
      </c>
      <c r="S6271" s="90">
        <v>4.3311655461485596</v>
      </c>
      <c r="T6271" s="89" t="s">
        <v>73</v>
      </c>
    </row>
    <row r="6272" spans="1:20" x14ac:dyDescent="0.55000000000000004">
      <c r="A6272" s="123">
        <v>2568</v>
      </c>
      <c r="B6272" s="88">
        <v>45930</v>
      </c>
      <c r="C6272" s="89" t="s">
        <v>2314</v>
      </c>
      <c r="D6272" s="89">
        <v>1</v>
      </c>
      <c r="E6272" s="89" t="s">
        <v>280</v>
      </c>
      <c r="F6272" s="89" t="s">
        <v>25</v>
      </c>
      <c r="G6272" s="89" t="s">
        <v>293</v>
      </c>
      <c r="H6272" s="89" t="s">
        <v>2402</v>
      </c>
      <c r="I6272" s="89" t="s">
        <v>97</v>
      </c>
      <c r="J6272" s="89">
        <v>35</v>
      </c>
      <c r="K6272" s="89" t="s">
        <v>131</v>
      </c>
      <c r="L6272" s="89" t="s">
        <v>132</v>
      </c>
      <c r="M6272" s="89">
        <v>12</v>
      </c>
      <c r="N6272" s="90"/>
      <c r="O6272" s="90">
        <v>129357100</v>
      </c>
      <c r="P6272" s="90">
        <v>129357100</v>
      </c>
      <c r="Q6272" s="90">
        <v>141333524.71000001</v>
      </c>
      <c r="R6272" s="90">
        <v>11976424.710000001</v>
      </c>
      <c r="S6272" s="90">
        <v>9.2584208443139193</v>
      </c>
      <c r="T6272" s="89" t="s">
        <v>73</v>
      </c>
    </row>
    <row r="6273" spans="1:20" x14ac:dyDescent="0.55000000000000004">
      <c r="A6273" s="123">
        <v>2568</v>
      </c>
      <c r="B6273" s="88">
        <v>45930</v>
      </c>
      <c r="C6273" s="89" t="s">
        <v>2314</v>
      </c>
      <c r="D6273" s="89">
        <v>1</v>
      </c>
      <c r="E6273" s="89" t="s">
        <v>280</v>
      </c>
      <c r="F6273" s="89" t="s">
        <v>25</v>
      </c>
      <c r="G6273" s="89" t="s">
        <v>295</v>
      </c>
      <c r="H6273" s="89" t="s">
        <v>2403</v>
      </c>
      <c r="I6273" s="89" t="s">
        <v>97</v>
      </c>
      <c r="J6273" s="89">
        <v>35</v>
      </c>
      <c r="K6273" s="89" t="s">
        <v>131</v>
      </c>
      <c r="L6273" s="89" t="s">
        <v>132</v>
      </c>
      <c r="M6273" s="89">
        <v>12</v>
      </c>
      <c r="N6273" s="90"/>
      <c r="O6273" s="90">
        <v>150493020</v>
      </c>
      <c r="P6273" s="90">
        <v>150493020</v>
      </c>
      <c r="Q6273" s="90">
        <v>163504953.41</v>
      </c>
      <c r="R6273" s="90">
        <v>13011933.41</v>
      </c>
      <c r="S6273" s="90">
        <v>8.6462039302553695</v>
      </c>
      <c r="T6273" s="89" t="s">
        <v>73</v>
      </c>
    </row>
    <row r="6274" spans="1:20" x14ac:dyDescent="0.55000000000000004">
      <c r="A6274" s="123">
        <v>2568</v>
      </c>
      <c r="B6274" s="88">
        <v>45930</v>
      </c>
      <c r="C6274" s="89" t="s">
        <v>2314</v>
      </c>
      <c r="D6274" s="89">
        <v>1</v>
      </c>
      <c r="E6274" s="89" t="s">
        <v>280</v>
      </c>
      <c r="F6274" s="89" t="s">
        <v>25</v>
      </c>
      <c r="G6274" s="89" t="s">
        <v>297</v>
      </c>
      <c r="H6274" s="89" t="s">
        <v>2404</v>
      </c>
      <c r="I6274" s="89" t="s">
        <v>97</v>
      </c>
      <c r="J6274" s="89">
        <v>35</v>
      </c>
      <c r="K6274" s="89" t="s">
        <v>131</v>
      </c>
      <c r="L6274" s="89" t="s">
        <v>132</v>
      </c>
      <c r="M6274" s="89">
        <v>12</v>
      </c>
      <c r="N6274" s="90"/>
      <c r="O6274" s="90">
        <v>281383200</v>
      </c>
      <c r="P6274" s="90">
        <v>281383200</v>
      </c>
      <c r="Q6274" s="90">
        <v>282023858.31999999</v>
      </c>
      <c r="R6274" s="90">
        <v>640658.31999999995</v>
      </c>
      <c r="S6274" s="90">
        <v>0.227681794790876</v>
      </c>
      <c r="T6274" s="89" t="s">
        <v>73</v>
      </c>
    </row>
    <row r="6275" spans="1:20" x14ac:dyDescent="0.55000000000000004">
      <c r="A6275" s="123">
        <v>2568</v>
      </c>
      <c r="B6275" s="88">
        <v>45930</v>
      </c>
      <c r="C6275" s="89" t="s">
        <v>2314</v>
      </c>
      <c r="D6275" s="89">
        <v>1</v>
      </c>
      <c r="E6275" s="89" t="s">
        <v>280</v>
      </c>
      <c r="F6275" s="89" t="s">
        <v>25</v>
      </c>
      <c r="G6275" s="89" t="s">
        <v>301</v>
      </c>
      <c r="H6275" s="89" t="s">
        <v>2405</v>
      </c>
      <c r="I6275" s="89" t="s">
        <v>97</v>
      </c>
      <c r="J6275" s="89">
        <v>35</v>
      </c>
      <c r="K6275" s="89" t="s">
        <v>131</v>
      </c>
      <c r="L6275" s="89" t="s">
        <v>132</v>
      </c>
      <c r="M6275" s="89">
        <v>12</v>
      </c>
      <c r="N6275" s="90"/>
      <c r="O6275" s="90">
        <v>67409960</v>
      </c>
      <c r="P6275" s="90">
        <v>67409960</v>
      </c>
      <c r="Q6275" s="90">
        <v>72577576.010000005</v>
      </c>
      <c r="R6275" s="90">
        <v>5167616.01</v>
      </c>
      <c r="S6275" s="90">
        <v>7.6659532359906501</v>
      </c>
      <c r="T6275" s="89" t="s">
        <v>73</v>
      </c>
    </row>
    <row r="6276" spans="1:20" x14ac:dyDescent="0.55000000000000004">
      <c r="A6276" s="123">
        <v>2568</v>
      </c>
      <c r="B6276" s="88">
        <v>45930</v>
      </c>
      <c r="C6276" s="89" t="s">
        <v>2314</v>
      </c>
      <c r="D6276" s="89">
        <v>1</v>
      </c>
      <c r="E6276" s="89" t="s">
        <v>280</v>
      </c>
      <c r="F6276" s="89" t="s">
        <v>25</v>
      </c>
      <c r="G6276" s="89" t="s">
        <v>303</v>
      </c>
      <c r="H6276" s="89" t="s">
        <v>2406</v>
      </c>
      <c r="I6276" s="89" t="s">
        <v>97</v>
      </c>
      <c r="J6276" s="89">
        <v>35</v>
      </c>
      <c r="K6276" s="89" t="s">
        <v>131</v>
      </c>
      <c r="L6276" s="89" t="s">
        <v>132</v>
      </c>
      <c r="M6276" s="89">
        <v>12</v>
      </c>
      <c r="N6276" s="90"/>
      <c r="O6276" s="90">
        <v>139833470</v>
      </c>
      <c r="P6276" s="90">
        <v>139833470</v>
      </c>
      <c r="Q6276" s="90">
        <v>154275817.53</v>
      </c>
      <c r="R6276" s="90">
        <v>14442347.529999999</v>
      </c>
      <c r="S6276" s="90">
        <v>10.328247972391701</v>
      </c>
      <c r="T6276" s="89" t="s">
        <v>73</v>
      </c>
    </row>
    <row r="6277" spans="1:20" x14ac:dyDescent="0.55000000000000004">
      <c r="A6277" s="123">
        <v>2568</v>
      </c>
      <c r="B6277" s="88">
        <v>45930</v>
      </c>
      <c r="C6277" s="89" t="s">
        <v>2314</v>
      </c>
      <c r="D6277" s="89">
        <v>1</v>
      </c>
      <c r="E6277" s="89" t="s">
        <v>280</v>
      </c>
      <c r="F6277" s="89" t="s">
        <v>25</v>
      </c>
      <c r="G6277" s="89" t="s">
        <v>305</v>
      </c>
      <c r="H6277" s="89" t="s">
        <v>2407</v>
      </c>
      <c r="I6277" s="89" t="s">
        <v>97</v>
      </c>
      <c r="J6277" s="89">
        <v>35</v>
      </c>
      <c r="K6277" s="89" t="s">
        <v>131</v>
      </c>
      <c r="L6277" s="89" t="s">
        <v>132</v>
      </c>
      <c r="M6277" s="89">
        <v>12</v>
      </c>
      <c r="N6277" s="90"/>
      <c r="O6277" s="90">
        <v>94946520</v>
      </c>
      <c r="P6277" s="90">
        <v>94946520</v>
      </c>
      <c r="Q6277" s="90">
        <v>105117324.59</v>
      </c>
      <c r="R6277" s="90">
        <v>10170804.59</v>
      </c>
      <c r="S6277" s="90">
        <v>10.7121404660223</v>
      </c>
      <c r="T6277" s="89" t="s">
        <v>73</v>
      </c>
    </row>
    <row r="6278" spans="1:20" x14ac:dyDescent="0.55000000000000004">
      <c r="A6278" s="123">
        <v>2568</v>
      </c>
      <c r="B6278" s="88">
        <v>45930</v>
      </c>
      <c r="C6278" s="89" t="s">
        <v>2314</v>
      </c>
      <c r="D6278" s="89">
        <v>1</v>
      </c>
      <c r="E6278" s="89" t="s">
        <v>280</v>
      </c>
      <c r="F6278" s="89" t="s">
        <v>25</v>
      </c>
      <c r="G6278" s="89" t="s">
        <v>299</v>
      </c>
      <c r="H6278" s="89" t="s">
        <v>2408</v>
      </c>
      <c r="I6278" s="89" t="s">
        <v>97</v>
      </c>
      <c r="J6278" s="89">
        <v>35</v>
      </c>
      <c r="K6278" s="89" t="s">
        <v>131</v>
      </c>
      <c r="L6278" s="89" t="s">
        <v>132</v>
      </c>
      <c r="M6278" s="89">
        <v>12</v>
      </c>
      <c r="N6278" s="90"/>
      <c r="O6278" s="90">
        <v>153813370</v>
      </c>
      <c r="P6278" s="90">
        <v>153813370</v>
      </c>
      <c r="Q6278" s="90">
        <v>163005492.06999999</v>
      </c>
      <c r="R6278" s="90">
        <v>9192122.0700000003</v>
      </c>
      <c r="S6278" s="90">
        <v>5.9761528337881202</v>
      </c>
      <c r="T6278" s="89" t="s">
        <v>73</v>
      </c>
    </row>
    <row r="6279" spans="1:20" x14ac:dyDescent="0.55000000000000004">
      <c r="A6279" s="123">
        <v>2568</v>
      </c>
      <c r="B6279" s="88">
        <v>45930</v>
      </c>
      <c r="C6279" s="89" t="s">
        <v>2314</v>
      </c>
      <c r="D6279" s="89">
        <v>1</v>
      </c>
      <c r="E6279" s="89" t="s">
        <v>280</v>
      </c>
      <c r="F6279" s="89" t="s">
        <v>25</v>
      </c>
      <c r="G6279" s="89" t="s">
        <v>291</v>
      </c>
      <c r="H6279" s="89" t="s">
        <v>2409</v>
      </c>
      <c r="I6279" s="89" t="s">
        <v>97</v>
      </c>
      <c r="J6279" s="89">
        <v>35</v>
      </c>
      <c r="K6279" s="89" t="s">
        <v>131</v>
      </c>
      <c r="L6279" s="89" t="s">
        <v>132</v>
      </c>
      <c r="M6279" s="89">
        <v>12</v>
      </c>
      <c r="N6279" s="90"/>
      <c r="O6279" s="90">
        <v>103621320</v>
      </c>
      <c r="P6279" s="90">
        <v>103621320</v>
      </c>
      <c r="Q6279" s="90">
        <v>110837796.06</v>
      </c>
      <c r="R6279" s="90">
        <v>7216476.0599999996</v>
      </c>
      <c r="S6279" s="90">
        <v>6.9642772935144999</v>
      </c>
      <c r="T6279" s="89" t="s">
        <v>73</v>
      </c>
    </row>
    <row r="6280" spans="1:20" x14ac:dyDescent="0.55000000000000004">
      <c r="A6280" s="123">
        <v>2568</v>
      </c>
      <c r="B6280" s="88">
        <v>45930</v>
      </c>
      <c r="C6280" s="89" t="s">
        <v>2314</v>
      </c>
      <c r="D6280" s="89">
        <v>1</v>
      </c>
      <c r="E6280" s="89" t="s">
        <v>307</v>
      </c>
      <c r="F6280" s="89" t="s">
        <v>56</v>
      </c>
      <c r="G6280" s="89" t="s">
        <v>314</v>
      </c>
      <c r="H6280" s="89" t="s">
        <v>2410</v>
      </c>
      <c r="I6280" s="89" t="s">
        <v>97</v>
      </c>
      <c r="J6280" s="89">
        <v>35</v>
      </c>
      <c r="K6280" s="89" t="s">
        <v>131</v>
      </c>
      <c r="L6280" s="89" t="s">
        <v>132</v>
      </c>
      <c r="M6280" s="89">
        <v>12</v>
      </c>
      <c r="N6280" s="90"/>
      <c r="O6280" s="90">
        <v>1351600000</v>
      </c>
      <c r="P6280" s="90">
        <v>1351600000</v>
      </c>
      <c r="Q6280" s="90">
        <v>1357616833.5</v>
      </c>
      <c r="R6280" s="90">
        <v>6016833.5</v>
      </c>
      <c r="S6280" s="90">
        <v>0.44516376886652897</v>
      </c>
      <c r="T6280" s="89" t="s">
        <v>73</v>
      </c>
    </row>
    <row r="6281" spans="1:20" x14ac:dyDescent="0.55000000000000004">
      <c r="A6281" s="123">
        <v>2568</v>
      </c>
      <c r="B6281" s="88">
        <v>45930</v>
      </c>
      <c r="C6281" s="89" t="s">
        <v>2314</v>
      </c>
      <c r="D6281" s="89">
        <v>1</v>
      </c>
      <c r="E6281" s="89" t="s">
        <v>307</v>
      </c>
      <c r="F6281" s="89" t="s">
        <v>25</v>
      </c>
      <c r="G6281" s="89" t="s">
        <v>318</v>
      </c>
      <c r="H6281" s="89" t="s">
        <v>2411</v>
      </c>
      <c r="I6281" s="89" t="s">
        <v>97</v>
      </c>
      <c r="J6281" s="89">
        <v>35</v>
      </c>
      <c r="K6281" s="89" t="s">
        <v>131</v>
      </c>
      <c r="L6281" s="89" t="s">
        <v>132</v>
      </c>
      <c r="M6281" s="89">
        <v>12</v>
      </c>
      <c r="N6281" s="90"/>
      <c r="O6281" s="90">
        <v>113212322</v>
      </c>
      <c r="P6281" s="90">
        <v>113212322</v>
      </c>
      <c r="Q6281" s="90">
        <v>126768359.62</v>
      </c>
      <c r="R6281" s="90">
        <v>13556037.619999999</v>
      </c>
      <c r="S6281" s="90">
        <v>11.9739948625027</v>
      </c>
      <c r="T6281" s="89" t="s">
        <v>73</v>
      </c>
    </row>
    <row r="6282" spans="1:20" x14ac:dyDescent="0.55000000000000004">
      <c r="A6282" s="123">
        <v>2568</v>
      </c>
      <c r="B6282" s="88">
        <v>45930</v>
      </c>
      <c r="C6282" s="89" t="s">
        <v>2314</v>
      </c>
      <c r="D6282" s="89">
        <v>1</v>
      </c>
      <c r="E6282" s="89" t="s">
        <v>307</v>
      </c>
      <c r="F6282" s="89" t="s">
        <v>25</v>
      </c>
      <c r="G6282" s="89" t="s">
        <v>316</v>
      </c>
      <c r="H6282" s="89" t="s">
        <v>2412</v>
      </c>
      <c r="I6282" s="89" t="s">
        <v>97</v>
      </c>
      <c r="J6282" s="89">
        <v>35</v>
      </c>
      <c r="K6282" s="89" t="s">
        <v>131</v>
      </c>
      <c r="L6282" s="89" t="s">
        <v>132</v>
      </c>
      <c r="M6282" s="89">
        <v>12</v>
      </c>
      <c r="N6282" s="90"/>
      <c r="O6282" s="90">
        <v>124213773.84999999</v>
      </c>
      <c r="P6282" s="90">
        <v>124213773.84999999</v>
      </c>
      <c r="Q6282" s="90">
        <v>135644220.75999999</v>
      </c>
      <c r="R6282" s="90">
        <v>11430446.91</v>
      </c>
      <c r="S6282" s="90">
        <v>9.2022378482786902</v>
      </c>
      <c r="T6282" s="89" t="s">
        <v>73</v>
      </c>
    </row>
    <row r="6283" spans="1:20" x14ac:dyDescent="0.55000000000000004">
      <c r="A6283" s="123">
        <v>2568</v>
      </c>
      <c r="B6283" s="88">
        <v>45930</v>
      </c>
      <c r="C6283" s="89" t="s">
        <v>2314</v>
      </c>
      <c r="D6283" s="89">
        <v>1</v>
      </c>
      <c r="E6283" s="89" t="s">
        <v>307</v>
      </c>
      <c r="F6283" s="89" t="s">
        <v>25</v>
      </c>
      <c r="G6283" s="89" t="s">
        <v>310</v>
      </c>
      <c r="H6283" s="89" t="s">
        <v>2413</v>
      </c>
      <c r="I6283" s="89" t="s">
        <v>97</v>
      </c>
      <c r="J6283" s="89">
        <v>35</v>
      </c>
      <c r="K6283" s="89" t="s">
        <v>131</v>
      </c>
      <c r="L6283" s="89" t="s">
        <v>132</v>
      </c>
      <c r="M6283" s="89">
        <v>12</v>
      </c>
      <c r="N6283" s="90"/>
      <c r="O6283" s="90">
        <v>243565150</v>
      </c>
      <c r="P6283" s="90">
        <v>243565150</v>
      </c>
      <c r="Q6283" s="90">
        <v>269147993.63999999</v>
      </c>
      <c r="R6283" s="90">
        <v>25582843.640000001</v>
      </c>
      <c r="S6283" s="90">
        <v>10.503491012568899</v>
      </c>
      <c r="T6283" s="89" t="s">
        <v>73</v>
      </c>
    </row>
    <row r="6284" spans="1:20" x14ac:dyDescent="0.55000000000000004">
      <c r="A6284" s="123">
        <v>2568</v>
      </c>
      <c r="B6284" s="88">
        <v>45930</v>
      </c>
      <c r="C6284" s="89" t="s">
        <v>2314</v>
      </c>
      <c r="D6284" s="89">
        <v>1</v>
      </c>
      <c r="E6284" s="89" t="s">
        <v>307</v>
      </c>
      <c r="F6284" s="89" t="s">
        <v>25</v>
      </c>
      <c r="G6284" s="89" t="s">
        <v>320</v>
      </c>
      <c r="H6284" s="89" t="s">
        <v>2414</v>
      </c>
      <c r="I6284" s="89" t="s">
        <v>97</v>
      </c>
      <c r="J6284" s="89">
        <v>35</v>
      </c>
      <c r="K6284" s="89" t="s">
        <v>131</v>
      </c>
      <c r="L6284" s="89" t="s">
        <v>132</v>
      </c>
      <c r="M6284" s="89">
        <v>12</v>
      </c>
      <c r="N6284" s="90"/>
      <c r="O6284" s="90">
        <v>98066627.620000005</v>
      </c>
      <c r="P6284" s="90">
        <v>98066627.620000005</v>
      </c>
      <c r="Q6284" s="90">
        <v>96768537.219999999</v>
      </c>
      <c r="R6284" s="90">
        <v>-1298090.3999999999</v>
      </c>
      <c r="S6284" s="90">
        <v>-1.32368210420164</v>
      </c>
      <c r="T6284" s="89" t="s">
        <v>28</v>
      </c>
    </row>
    <row r="6285" spans="1:20" x14ac:dyDescent="0.55000000000000004">
      <c r="A6285" s="123">
        <v>2568</v>
      </c>
      <c r="B6285" s="88">
        <v>45930</v>
      </c>
      <c r="C6285" s="89" t="s">
        <v>2314</v>
      </c>
      <c r="D6285" s="89">
        <v>1</v>
      </c>
      <c r="E6285" s="89" t="s">
        <v>307</v>
      </c>
      <c r="F6285" s="89" t="s">
        <v>25</v>
      </c>
      <c r="G6285" s="89" t="s">
        <v>312</v>
      </c>
      <c r="H6285" s="89" t="s">
        <v>2415</v>
      </c>
      <c r="I6285" s="89" t="s">
        <v>97</v>
      </c>
      <c r="J6285" s="89">
        <v>35</v>
      </c>
      <c r="K6285" s="89" t="s">
        <v>131</v>
      </c>
      <c r="L6285" s="89" t="s">
        <v>132</v>
      </c>
      <c r="M6285" s="89">
        <v>12</v>
      </c>
      <c r="N6285" s="90"/>
      <c r="O6285" s="90">
        <v>249451670</v>
      </c>
      <c r="P6285" s="90">
        <v>249451670</v>
      </c>
      <c r="Q6285" s="90">
        <v>246209591.33000001</v>
      </c>
      <c r="R6285" s="90">
        <v>-3242078.67</v>
      </c>
      <c r="S6285" s="90">
        <v>-1.2996820867144301</v>
      </c>
      <c r="T6285" s="89" t="s">
        <v>28</v>
      </c>
    </row>
    <row r="6286" spans="1:20" x14ac:dyDescent="0.55000000000000004">
      <c r="A6286" s="123">
        <v>2568</v>
      </c>
      <c r="B6286" s="88">
        <v>45930</v>
      </c>
      <c r="C6286" s="89" t="s">
        <v>2314</v>
      </c>
      <c r="D6286" s="89">
        <v>1</v>
      </c>
      <c r="E6286" s="89" t="s">
        <v>307</v>
      </c>
      <c r="F6286" s="89" t="s">
        <v>25</v>
      </c>
      <c r="G6286" s="89" t="s">
        <v>322</v>
      </c>
      <c r="H6286" s="89" t="s">
        <v>2416</v>
      </c>
      <c r="I6286" s="89" t="s">
        <v>97</v>
      </c>
      <c r="J6286" s="89">
        <v>35</v>
      </c>
      <c r="K6286" s="89" t="s">
        <v>131</v>
      </c>
      <c r="L6286" s="89" t="s">
        <v>132</v>
      </c>
      <c r="M6286" s="89">
        <v>12</v>
      </c>
      <c r="N6286" s="90"/>
      <c r="O6286" s="90">
        <v>93319600</v>
      </c>
      <c r="P6286" s="90">
        <v>93319600</v>
      </c>
      <c r="Q6286" s="90">
        <v>95403786.510000005</v>
      </c>
      <c r="R6286" s="90">
        <v>2084186.51</v>
      </c>
      <c r="S6286" s="90">
        <v>2.2333856017385401</v>
      </c>
      <c r="T6286" s="89" t="s">
        <v>73</v>
      </c>
    </row>
    <row r="6287" spans="1:20" x14ac:dyDescent="0.55000000000000004">
      <c r="A6287" s="123">
        <v>2568</v>
      </c>
      <c r="B6287" s="88">
        <v>45930</v>
      </c>
      <c r="C6287" s="89" t="s">
        <v>2314</v>
      </c>
      <c r="D6287" s="89">
        <v>1</v>
      </c>
      <c r="E6287" s="89" t="s">
        <v>307</v>
      </c>
      <c r="F6287" s="89" t="s">
        <v>25</v>
      </c>
      <c r="G6287" s="89" t="s">
        <v>308</v>
      </c>
      <c r="H6287" s="89" t="s">
        <v>2417</v>
      </c>
      <c r="I6287" s="89" t="s">
        <v>97</v>
      </c>
      <c r="J6287" s="89">
        <v>35</v>
      </c>
      <c r="K6287" s="89" t="s">
        <v>131</v>
      </c>
      <c r="L6287" s="89" t="s">
        <v>132</v>
      </c>
      <c r="M6287" s="89">
        <v>12</v>
      </c>
      <c r="N6287" s="90"/>
      <c r="O6287" s="90">
        <v>70276140</v>
      </c>
      <c r="P6287" s="90">
        <v>70276140</v>
      </c>
      <c r="Q6287" s="90">
        <v>76488740.900000006</v>
      </c>
      <c r="R6287" s="90">
        <v>6212600.9000000004</v>
      </c>
      <c r="S6287" s="90">
        <v>8.8402705384786398</v>
      </c>
      <c r="T6287" s="89" t="s">
        <v>73</v>
      </c>
    </row>
    <row r="6288" spans="1:20" x14ac:dyDescent="0.55000000000000004">
      <c r="A6288" s="123">
        <v>2568</v>
      </c>
      <c r="B6288" s="88">
        <v>45930</v>
      </c>
      <c r="C6288" s="89" t="s">
        <v>2314</v>
      </c>
      <c r="D6288" s="89">
        <v>1</v>
      </c>
      <c r="E6288" s="89" t="s">
        <v>22</v>
      </c>
      <c r="F6288" s="89" t="s">
        <v>49</v>
      </c>
      <c r="G6288" s="89" t="s">
        <v>47</v>
      </c>
      <c r="H6288" s="89" t="s">
        <v>2315</v>
      </c>
      <c r="I6288" s="89" t="s">
        <v>143</v>
      </c>
      <c r="J6288" s="89">
        <v>36</v>
      </c>
      <c r="K6288" s="89" t="s">
        <v>133</v>
      </c>
      <c r="L6288" s="89" t="s">
        <v>134</v>
      </c>
      <c r="M6288" s="89">
        <v>12</v>
      </c>
      <c r="N6288" s="90"/>
      <c r="O6288" s="90">
        <v>312029492</v>
      </c>
      <c r="P6288" s="90">
        <v>312029492</v>
      </c>
      <c r="Q6288" s="90">
        <v>220151080.49000299</v>
      </c>
      <c r="R6288" s="90">
        <v>-91878411.509996995</v>
      </c>
      <c r="S6288" s="90">
        <v>-29.445425469588901</v>
      </c>
      <c r="T6288" s="89" t="s">
        <v>73</v>
      </c>
    </row>
    <row r="6289" spans="1:20" x14ac:dyDescent="0.55000000000000004">
      <c r="A6289" s="123">
        <v>2568</v>
      </c>
      <c r="B6289" s="88">
        <v>45930</v>
      </c>
      <c r="C6289" s="89" t="s">
        <v>2314</v>
      </c>
      <c r="D6289" s="89">
        <v>1</v>
      </c>
      <c r="E6289" s="89" t="s">
        <v>22</v>
      </c>
      <c r="F6289" s="89" t="s">
        <v>25</v>
      </c>
      <c r="G6289" s="89" t="s">
        <v>63</v>
      </c>
      <c r="H6289" s="89" t="s">
        <v>2316</v>
      </c>
      <c r="I6289" s="89" t="s">
        <v>143</v>
      </c>
      <c r="J6289" s="89">
        <v>36</v>
      </c>
      <c r="K6289" s="89" t="s">
        <v>133</v>
      </c>
      <c r="L6289" s="89" t="s">
        <v>134</v>
      </c>
      <c r="M6289" s="89">
        <v>12</v>
      </c>
      <c r="N6289" s="90"/>
      <c r="O6289" s="90">
        <v>7580554.6200000001</v>
      </c>
      <c r="P6289" s="90">
        <v>7580554.6200000001</v>
      </c>
      <c r="Q6289" s="90">
        <v>-11714776.0300001</v>
      </c>
      <c r="R6289" s="90">
        <v>-19295330.650000099</v>
      </c>
      <c r="S6289" s="90">
        <v>-254.53718912720001</v>
      </c>
      <c r="T6289" s="89" t="s">
        <v>73</v>
      </c>
    </row>
    <row r="6290" spans="1:20" x14ac:dyDescent="0.55000000000000004">
      <c r="A6290" s="123">
        <v>2568</v>
      </c>
      <c r="B6290" s="88">
        <v>45930</v>
      </c>
      <c r="C6290" s="89" t="s">
        <v>2314</v>
      </c>
      <c r="D6290" s="89">
        <v>1</v>
      </c>
      <c r="E6290" s="89" t="s">
        <v>22</v>
      </c>
      <c r="F6290" s="89" t="s">
        <v>25</v>
      </c>
      <c r="G6290" s="89" t="s">
        <v>65</v>
      </c>
      <c r="H6290" s="89" t="s">
        <v>2317</v>
      </c>
      <c r="I6290" s="89" t="s">
        <v>143</v>
      </c>
      <c r="J6290" s="89">
        <v>36</v>
      </c>
      <c r="K6290" s="89" t="s">
        <v>133</v>
      </c>
      <c r="L6290" s="89" t="s">
        <v>134</v>
      </c>
      <c r="M6290" s="89">
        <v>12</v>
      </c>
      <c r="N6290" s="90"/>
      <c r="O6290" s="90">
        <v>80467775.219999999</v>
      </c>
      <c r="P6290" s="90">
        <v>80467775.219999999</v>
      </c>
      <c r="Q6290" s="90">
        <v>-2833717.0400000098</v>
      </c>
      <c r="R6290" s="90">
        <v>-83301492.260000005</v>
      </c>
      <c r="S6290" s="90">
        <v>-103.52155509737</v>
      </c>
      <c r="T6290" s="89" t="s">
        <v>73</v>
      </c>
    </row>
    <row r="6291" spans="1:20" x14ac:dyDescent="0.55000000000000004">
      <c r="A6291" s="123">
        <v>2568</v>
      </c>
      <c r="B6291" s="88">
        <v>45930</v>
      </c>
      <c r="C6291" s="89" t="s">
        <v>2314</v>
      </c>
      <c r="D6291" s="89">
        <v>1</v>
      </c>
      <c r="E6291" s="89" t="s">
        <v>22</v>
      </c>
      <c r="F6291" s="89" t="s">
        <v>25</v>
      </c>
      <c r="G6291" s="89" t="s">
        <v>69</v>
      </c>
      <c r="H6291" s="89" t="s">
        <v>2318</v>
      </c>
      <c r="I6291" s="89" t="s">
        <v>143</v>
      </c>
      <c r="J6291" s="89">
        <v>36</v>
      </c>
      <c r="K6291" s="89" t="s">
        <v>133</v>
      </c>
      <c r="L6291" s="89" t="s">
        <v>134</v>
      </c>
      <c r="M6291" s="89">
        <v>12</v>
      </c>
      <c r="N6291" s="90"/>
      <c r="O6291" s="90">
        <v>912008.16</v>
      </c>
      <c r="P6291" s="90">
        <v>912008.16</v>
      </c>
      <c r="Q6291" s="90">
        <v>-7833953.30999998</v>
      </c>
      <c r="R6291" s="90">
        <v>-8745961.4699999802</v>
      </c>
      <c r="S6291" s="90">
        <v>-958.97842295621297</v>
      </c>
      <c r="T6291" s="89" t="s">
        <v>73</v>
      </c>
    </row>
    <row r="6292" spans="1:20" x14ac:dyDescent="0.55000000000000004">
      <c r="A6292" s="123">
        <v>2568</v>
      </c>
      <c r="B6292" s="88">
        <v>45930</v>
      </c>
      <c r="C6292" s="89" t="s">
        <v>2314</v>
      </c>
      <c r="D6292" s="89">
        <v>1</v>
      </c>
      <c r="E6292" s="89" t="s">
        <v>22</v>
      </c>
      <c r="F6292" s="89" t="s">
        <v>25</v>
      </c>
      <c r="G6292" s="89" t="s">
        <v>50</v>
      </c>
      <c r="H6292" s="89" t="s">
        <v>2319</v>
      </c>
      <c r="I6292" s="89" t="s">
        <v>143</v>
      </c>
      <c r="J6292" s="89">
        <v>36</v>
      </c>
      <c r="K6292" s="89" t="s">
        <v>133</v>
      </c>
      <c r="L6292" s="89" t="s">
        <v>134</v>
      </c>
      <c r="M6292" s="89">
        <v>12</v>
      </c>
      <c r="N6292" s="90"/>
      <c r="O6292" s="90">
        <v>1049490.46</v>
      </c>
      <c r="P6292" s="90">
        <v>1049490.46</v>
      </c>
      <c r="Q6292" s="90">
        <v>-10941292.9699998</v>
      </c>
      <c r="R6292" s="90">
        <v>-11990783.4299998</v>
      </c>
      <c r="S6292" s="90">
        <v>-1142.5338187447501</v>
      </c>
      <c r="T6292" s="89" t="s">
        <v>73</v>
      </c>
    </row>
    <row r="6293" spans="1:20" x14ac:dyDescent="0.55000000000000004">
      <c r="A6293" s="123">
        <v>2568</v>
      </c>
      <c r="B6293" s="88">
        <v>45930</v>
      </c>
      <c r="C6293" s="89" t="s">
        <v>2314</v>
      </c>
      <c r="D6293" s="89">
        <v>1</v>
      </c>
      <c r="E6293" s="89" t="s">
        <v>22</v>
      </c>
      <c r="F6293" s="89" t="s">
        <v>25</v>
      </c>
      <c r="G6293" s="89" t="s">
        <v>59</v>
      </c>
      <c r="H6293" s="89" t="s">
        <v>2320</v>
      </c>
      <c r="I6293" s="89" t="s">
        <v>143</v>
      </c>
      <c r="J6293" s="89">
        <v>36</v>
      </c>
      <c r="K6293" s="89" t="s">
        <v>133</v>
      </c>
      <c r="L6293" s="89" t="s">
        <v>134</v>
      </c>
      <c r="M6293" s="89">
        <v>12</v>
      </c>
      <c r="N6293" s="90"/>
      <c r="O6293" s="90">
        <v>22223123.620000001</v>
      </c>
      <c r="P6293" s="90">
        <v>22223123.620000001</v>
      </c>
      <c r="Q6293" s="90">
        <v>-6888187.1299999701</v>
      </c>
      <c r="R6293" s="90">
        <v>-29111310.75</v>
      </c>
      <c r="S6293" s="90">
        <v>-130.99558481419299</v>
      </c>
      <c r="T6293" s="89" t="s">
        <v>73</v>
      </c>
    </row>
    <row r="6294" spans="1:20" x14ac:dyDescent="0.55000000000000004">
      <c r="A6294" s="123">
        <v>2568</v>
      </c>
      <c r="B6294" s="88">
        <v>45930</v>
      </c>
      <c r="C6294" s="89" t="s">
        <v>2314</v>
      </c>
      <c r="D6294" s="89">
        <v>1</v>
      </c>
      <c r="E6294" s="89" t="s">
        <v>22</v>
      </c>
      <c r="F6294" s="89" t="s">
        <v>56</v>
      </c>
      <c r="G6294" s="89" t="s">
        <v>54</v>
      </c>
      <c r="H6294" s="89" t="s">
        <v>2321</v>
      </c>
      <c r="I6294" s="89" t="s">
        <v>143</v>
      </c>
      <c r="J6294" s="89">
        <v>36</v>
      </c>
      <c r="K6294" s="89" t="s">
        <v>133</v>
      </c>
      <c r="L6294" s="89" t="s">
        <v>134</v>
      </c>
      <c r="M6294" s="89">
        <v>12</v>
      </c>
      <c r="N6294" s="90"/>
      <c r="O6294" s="90">
        <v>19820387.199999999</v>
      </c>
      <c r="P6294" s="90">
        <v>19820387.199999999</v>
      </c>
      <c r="Q6294" s="90">
        <v>24174790.310000099</v>
      </c>
      <c r="R6294" s="90">
        <v>4354403.1100001</v>
      </c>
      <c r="S6294" s="90">
        <v>21.969314050535299</v>
      </c>
      <c r="T6294" s="89" t="s">
        <v>28</v>
      </c>
    </row>
    <row r="6295" spans="1:20" x14ac:dyDescent="0.55000000000000004">
      <c r="A6295" s="123">
        <v>2568</v>
      </c>
      <c r="B6295" s="88">
        <v>45930</v>
      </c>
      <c r="C6295" s="89" t="s">
        <v>2314</v>
      </c>
      <c r="D6295" s="89">
        <v>1</v>
      </c>
      <c r="E6295" s="89" t="s">
        <v>22</v>
      </c>
      <c r="F6295" s="89" t="s">
        <v>25</v>
      </c>
      <c r="G6295" s="89" t="s">
        <v>57</v>
      </c>
      <c r="H6295" s="89" t="s">
        <v>2322</v>
      </c>
      <c r="I6295" s="89" t="s">
        <v>143</v>
      </c>
      <c r="J6295" s="89">
        <v>36</v>
      </c>
      <c r="K6295" s="89" t="s">
        <v>133</v>
      </c>
      <c r="L6295" s="89" t="s">
        <v>134</v>
      </c>
      <c r="M6295" s="89">
        <v>12</v>
      </c>
      <c r="N6295" s="90"/>
      <c r="O6295" s="90">
        <v>43603124.25</v>
      </c>
      <c r="P6295" s="90">
        <v>43603124.25</v>
      </c>
      <c r="Q6295" s="90">
        <v>3229115.0700001102</v>
      </c>
      <c r="R6295" s="90">
        <v>-40374009.179999903</v>
      </c>
      <c r="S6295" s="90">
        <v>-92.594303446042403</v>
      </c>
      <c r="T6295" s="89" t="s">
        <v>73</v>
      </c>
    </row>
    <row r="6296" spans="1:20" x14ac:dyDescent="0.55000000000000004">
      <c r="A6296" s="123">
        <v>2568</v>
      </c>
      <c r="B6296" s="88">
        <v>45930</v>
      </c>
      <c r="C6296" s="89" t="s">
        <v>2314</v>
      </c>
      <c r="D6296" s="89">
        <v>1</v>
      </c>
      <c r="E6296" s="89" t="s">
        <v>22</v>
      </c>
      <c r="F6296" s="89" t="s">
        <v>25</v>
      </c>
      <c r="G6296" s="89" t="s">
        <v>52</v>
      </c>
      <c r="H6296" s="89" t="s">
        <v>2323</v>
      </c>
      <c r="I6296" s="89" t="s">
        <v>143</v>
      </c>
      <c r="J6296" s="89">
        <v>36</v>
      </c>
      <c r="K6296" s="89" t="s">
        <v>133</v>
      </c>
      <c r="L6296" s="89" t="s">
        <v>134</v>
      </c>
      <c r="M6296" s="89">
        <v>12</v>
      </c>
      <c r="N6296" s="90"/>
      <c r="O6296" s="90">
        <v>5128653.75</v>
      </c>
      <c r="P6296" s="90">
        <v>5128653.75</v>
      </c>
      <c r="Q6296" s="90">
        <v>-12644625.199999999</v>
      </c>
      <c r="R6296" s="90">
        <v>-17773278.949999999</v>
      </c>
      <c r="S6296" s="90">
        <v>-346.54862301827302</v>
      </c>
      <c r="T6296" s="89" t="s">
        <v>73</v>
      </c>
    </row>
    <row r="6297" spans="1:20" x14ac:dyDescent="0.55000000000000004">
      <c r="A6297" s="123">
        <v>2568</v>
      </c>
      <c r="B6297" s="88">
        <v>45930</v>
      </c>
      <c r="C6297" s="89" t="s">
        <v>2314</v>
      </c>
      <c r="D6297" s="89">
        <v>1</v>
      </c>
      <c r="E6297" s="89" t="s">
        <v>22</v>
      </c>
      <c r="F6297" s="89" t="s">
        <v>25</v>
      </c>
      <c r="G6297" s="89" t="s">
        <v>61</v>
      </c>
      <c r="H6297" s="89" t="s">
        <v>2324</v>
      </c>
      <c r="I6297" s="89" t="s">
        <v>143</v>
      </c>
      <c r="J6297" s="89">
        <v>36</v>
      </c>
      <c r="K6297" s="89" t="s">
        <v>133</v>
      </c>
      <c r="L6297" s="89" t="s">
        <v>134</v>
      </c>
      <c r="M6297" s="89">
        <v>12</v>
      </c>
      <c r="N6297" s="90"/>
      <c r="O6297" s="90">
        <v>8754987.4600000009</v>
      </c>
      <c r="P6297" s="90">
        <v>8754987.4600000009</v>
      </c>
      <c r="Q6297" s="90">
        <v>-21983193.789999899</v>
      </c>
      <c r="R6297" s="90">
        <v>-30738181.249999899</v>
      </c>
      <c r="S6297" s="90">
        <v>-351.093378379321</v>
      </c>
      <c r="T6297" s="89" t="s">
        <v>73</v>
      </c>
    </row>
    <row r="6298" spans="1:20" x14ac:dyDescent="0.55000000000000004">
      <c r="A6298" s="123">
        <v>2568</v>
      </c>
      <c r="B6298" s="88">
        <v>45930</v>
      </c>
      <c r="C6298" s="89" t="s">
        <v>2314</v>
      </c>
      <c r="D6298" s="89">
        <v>1</v>
      </c>
      <c r="E6298" s="89" t="s">
        <v>22</v>
      </c>
      <c r="F6298" s="89" t="s">
        <v>25</v>
      </c>
      <c r="G6298" s="89" t="s">
        <v>67</v>
      </c>
      <c r="H6298" s="89" t="s">
        <v>2325</v>
      </c>
      <c r="I6298" s="89" t="s">
        <v>143</v>
      </c>
      <c r="J6298" s="89">
        <v>36</v>
      </c>
      <c r="K6298" s="89" t="s">
        <v>133</v>
      </c>
      <c r="L6298" s="89" t="s">
        <v>134</v>
      </c>
      <c r="M6298" s="89">
        <v>12</v>
      </c>
      <c r="N6298" s="90"/>
      <c r="O6298" s="90">
        <v>7085737.4400000004</v>
      </c>
      <c r="P6298" s="90">
        <v>7085737.4400000004</v>
      </c>
      <c r="Q6298" s="90">
        <v>-7968772.6199999796</v>
      </c>
      <c r="R6298" s="90">
        <v>-15054510.060000001</v>
      </c>
      <c r="S6298" s="90">
        <v>-212.46214931723401</v>
      </c>
      <c r="T6298" s="89" t="s">
        <v>73</v>
      </c>
    </row>
    <row r="6299" spans="1:20" x14ac:dyDescent="0.55000000000000004">
      <c r="A6299" s="123">
        <v>2568</v>
      </c>
      <c r="B6299" s="88">
        <v>45930</v>
      </c>
      <c r="C6299" s="89" t="s">
        <v>2314</v>
      </c>
      <c r="D6299" s="89">
        <v>1</v>
      </c>
      <c r="E6299" s="89" t="s">
        <v>22</v>
      </c>
      <c r="F6299" s="89" t="s">
        <v>25</v>
      </c>
      <c r="G6299" s="89" t="s">
        <v>23</v>
      </c>
      <c r="H6299" s="89" t="s">
        <v>2326</v>
      </c>
      <c r="I6299" s="89" t="s">
        <v>143</v>
      </c>
      <c r="J6299" s="89">
        <v>36</v>
      </c>
      <c r="K6299" s="89" t="s">
        <v>133</v>
      </c>
      <c r="L6299" s="89" t="s">
        <v>134</v>
      </c>
      <c r="M6299" s="89">
        <v>12</v>
      </c>
      <c r="N6299" s="90"/>
      <c r="O6299" s="90">
        <v>9207674.5800000001</v>
      </c>
      <c r="P6299" s="90">
        <v>9207674.5800000001</v>
      </c>
      <c r="Q6299" s="90">
        <v>-16025185.98</v>
      </c>
      <c r="R6299" s="90">
        <v>-25232860.559999999</v>
      </c>
      <c r="S6299" s="90">
        <v>-274.04161974629602</v>
      </c>
      <c r="T6299" s="89" t="s">
        <v>73</v>
      </c>
    </row>
    <row r="6300" spans="1:20" x14ac:dyDescent="0.55000000000000004">
      <c r="A6300" s="123">
        <v>2568</v>
      </c>
      <c r="B6300" s="88">
        <v>45930</v>
      </c>
      <c r="C6300" s="89" t="s">
        <v>2314</v>
      </c>
      <c r="D6300" s="89">
        <v>1</v>
      </c>
      <c r="E6300" s="89" t="s">
        <v>22</v>
      </c>
      <c r="F6300" s="89" t="s">
        <v>25</v>
      </c>
      <c r="G6300" s="89" t="s">
        <v>41</v>
      </c>
      <c r="H6300" s="89" t="s">
        <v>2327</v>
      </c>
      <c r="I6300" s="89" t="s">
        <v>143</v>
      </c>
      <c r="J6300" s="89">
        <v>36</v>
      </c>
      <c r="K6300" s="89" t="s">
        <v>133</v>
      </c>
      <c r="L6300" s="89" t="s">
        <v>134</v>
      </c>
      <c r="M6300" s="89">
        <v>12</v>
      </c>
      <c r="N6300" s="90"/>
      <c r="O6300" s="90">
        <v>10895478.810000001</v>
      </c>
      <c r="P6300" s="90">
        <v>10895478.810000001</v>
      </c>
      <c r="Q6300" s="90">
        <v>3120263.43</v>
      </c>
      <c r="R6300" s="90">
        <v>-7775215.3799999999</v>
      </c>
      <c r="S6300" s="90">
        <v>-71.361851237449201</v>
      </c>
      <c r="T6300" s="89" t="s">
        <v>73</v>
      </c>
    </row>
    <row r="6301" spans="1:20" x14ac:dyDescent="0.55000000000000004">
      <c r="A6301" s="123">
        <v>2568</v>
      </c>
      <c r="B6301" s="88">
        <v>45930</v>
      </c>
      <c r="C6301" s="89" t="s">
        <v>2314</v>
      </c>
      <c r="D6301" s="89">
        <v>1</v>
      </c>
      <c r="E6301" s="89" t="s">
        <v>22</v>
      </c>
      <c r="F6301" s="89" t="s">
        <v>25</v>
      </c>
      <c r="G6301" s="89" t="s">
        <v>43</v>
      </c>
      <c r="H6301" s="89" t="s">
        <v>2328</v>
      </c>
      <c r="I6301" s="89" t="s">
        <v>143</v>
      </c>
      <c r="J6301" s="89">
        <v>36</v>
      </c>
      <c r="K6301" s="89" t="s">
        <v>133</v>
      </c>
      <c r="L6301" s="89" t="s">
        <v>134</v>
      </c>
      <c r="M6301" s="89">
        <v>12</v>
      </c>
      <c r="N6301" s="90"/>
      <c r="O6301" s="90">
        <v>17248911.879999999</v>
      </c>
      <c r="P6301" s="90">
        <v>17248911.879999999</v>
      </c>
      <c r="Q6301" s="90">
        <v>-8440775.6700000092</v>
      </c>
      <c r="R6301" s="90">
        <v>-25689687.550000001</v>
      </c>
      <c r="S6301" s="90">
        <v>-148.93511966854601</v>
      </c>
      <c r="T6301" s="89" t="s">
        <v>73</v>
      </c>
    </row>
    <row r="6302" spans="1:20" x14ac:dyDescent="0.55000000000000004">
      <c r="A6302" s="123">
        <v>2568</v>
      </c>
      <c r="B6302" s="88">
        <v>45930</v>
      </c>
      <c r="C6302" s="89" t="s">
        <v>2314</v>
      </c>
      <c r="D6302" s="89">
        <v>1</v>
      </c>
      <c r="E6302" s="89" t="s">
        <v>22</v>
      </c>
      <c r="F6302" s="89" t="s">
        <v>25</v>
      </c>
      <c r="G6302" s="89" t="s">
        <v>35</v>
      </c>
      <c r="H6302" s="89" t="s">
        <v>2329</v>
      </c>
      <c r="I6302" s="89" t="s">
        <v>143</v>
      </c>
      <c r="J6302" s="89">
        <v>36</v>
      </c>
      <c r="K6302" s="89" t="s">
        <v>133</v>
      </c>
      <c r="L6302" s="89" t="s">
        <v>134</v>
      </c>
      <c r="M6302" s="89">
        <v>12</v>
      </c>
      <c r="N6302" s="90"/>
      <c r="O6302" s="90">
        <v>5870936.2300000004</v>
      </c>
      <c r="P6302" s="90">
        <v>5870936.2300000004</v>
      </c>
      <c r="Q6302" s="90">
        <v>-4200533.5000000196</v>
      </c>
      <c r="R6302" s="90">
        <v>-10071469.73</v>
      </c>
      <c r="S6302" s="90">
        <v>-171.54793265400599</v>
      </c>
      <c r="T6302" s="89" t="s">
        <v>73</v>
      </c>
    </row>
    <row r="6303" spans="1:20" x14ac:dyDescent="0.55000000000000004">
      <c r="A6303" s="123">
        <v>2568</v>
      </c>
      <c r="B6303" s="88">
        <v>45930</v>
      </c>
      <c r="C6303" s="89" t="s">
        <v>2314</v>
      </c>
      <c r="D6303" s="89">
        <v>1</v>
      </c>
      <c r="E6303" s="89" t="s">
        <v>22</v>
      </c>
      <c r="F6303" s="89" t="s">
        <v>25</v>
      </c>
      <c r="G6303" s="89" t="s">
        <v>45</v>
      </c>
      <c r="H6303" s="89" t="s">
        <v>2330</v>
      </c>
      <c r="I6303" s="89" t="s">
        <v>143</v>
      </c>
      <c r="J6303" s="89">
        <v>36</v>
      </c>
      <c r="K6303" s="89" t="s">
        <v>133</v>
      </c>
      <c r="L6303" s="89" t="s">
        <v>134</v>
      </c>
      <c r="M6303" s="89">
        <v>12</v>
      </c>
      <c r="N6303" s="90"/>
      <c r="O6303" s="90">
        <v>34523945.579999998</v>
      </c>
      <c r="P6303" s="90">
        <v>34523945.579999998</v>
      </c>
      <c r="Q6303" s="90">
        <v>9984416.2899999004</v>
      </c>
      <c r="R6303" s="90">
        <v>-24539529.2900001</v>
      </c>
      <c r="S6303" s="90">
        <v>-71.079735753656294</v>
      </c>
      <c r="T6303" s="89" t="s">
        <v>73</v>
      </c>
    </row>
    <row r="6304" spans="1:20" x14ac:dyDescent="0.55000000000000004">
      <c r="A6304" s="123">
        <v>2568</v>
      </c>
      <c r="B6304" s="88">
        <v>45930</v>
      </c>
      <c r="C6304" s="89" t="s">
        <v>2314</v>
      </c>
      <c r="D6304" s="89">
        <v>1</v>
      </c>
      <c r="E6304" s="89" t="s">
        <v>22</v>
      </c>
      <c r="F6304" s="89" t="s">
        <v>25</v>
      </c>
      <c r="G6304" s="89" t="s">
        <v>39</v>
      </c>
      <c r="H6304" s="89" t="s">
        <v>2331</v>
      </c>
      <c r="I6304" s="89" t="s">
        <v>143</v>
      </c>
      <c r="J6304" s="89">
        <v>36</v>
      </c>
      <c r="K6304" s="89" t="s">
        <v>133</v>
      </c>
      <c r="L6304" s="89" t="s">
        <v>134</v>
      </c>
      <c r="M6304" s="89">
        <v>12</v>
      </c>
      <c r="N6304" s="90"/>
      <c r="O6304" s="90">
        <v>20472958.420000002</v>
      </c>
      <c r="P6304" s="90">
        <v>20472958.420000002</v>
      </c>
      <c r="Q6304" s="90">
        <v>-137523.58999990899</v>
      </c>
      <c r="R6304" s="90">
        <v>-20610482.009999901</v>
      </c>
      <c r="S6304" s="90">
        <v>-100.671732864292</v>
      </c>
      <c r="T6304" s="89" t="s">
        <v>73</v>
      </c>
    </row>
    <row r="6305" spans="1:20" x14ac:dyDescent="0.55000000000000004">
      <c r="A6305" s="123">
        <v>2568</v>
      </c>
      <c r="B6305" s="88">
        <v>45930</v>
      </c>
      <c r="C6305" s="89" t="s">
        <v>2314</v>
      </c>
      <c r="D6305" s="89">
        <v>1</v>
      </c>
      <c r="E6305" s="89" t="s">
        <v>22</v>
      </c>
      <c r="F6305" s="89" t="s">
        <v>25</v>
      </c>
      <c r="G6305" s="89" t="s">
        <v>37</v>
      </c>
      <c r="H6305" s="89" t="s">
        <v>2332</v>
      </c>
      <c r="I6305" s="89" t="s">
        <v>143</v>
      </c>
      <c r="J6305" s="89">
        <v>36</v>
      </c>
      <c r="K6305" s="89" t="s">
        <v>133</v>
      </c>
      <c r="L6305" s="89" t="s">
        <v>134</v>
      </c>
      <c r="M6305" s="89">
        <v>12</v>
      </c>
      <c r="N6305" s="90"/>
      <c r="O6305" s="90">
        <v>10972432.789999999</v>
      </c>
      <c r="P6305" s="90">
        <v>10972432.789999999</v>
      </c>
      <c r="Q6305" s="90">
        <v>2962638.53</v>
      </c>
      <c r="R6305" s="90">
        <v>-8009794.2599999998</v>
      </c>
      <c r="S6305" s="90">
        <v>-72.999255619044902</v>
      </c>
      <c r="T6305" s="89" t="s">
        <v>73</v>
      </c>
    </row>
    <row r="6306" spans="1:20" x14ac:dyDescent="0.55000000000000004">
      <c r="A6306" s="123">
        <v>2568</v>
      </c>
      <c r="B6306" s="88">
        <v>45930</v>
      </c>
      <c r="C6306" s="89" t="s">
        <v>2314</v>
      </c>
      <c r="D6306" s="89">
        <v>1</v>
      </c>
      <c r="E6306" s="89" t="s">
        <v>147</v>
      </c>
      <c r="F6306" s="89" t="s">
        <v>25</v>
      </c>
      <c r="G6306" s="89" t="s">
        <v>196</v>
      </c>
      <c r="H6306" s="89" t="s">
        <v>2333</v>
      </c>
      <c r="I6306" s="89" t="s">
        <v>143</v>
      </c>
      <c r="J6306" s="89">
        <v>36</v>
      </c>
      <c r="K6306" s="89" t="s">
        <v>133</v>
      </c>
      <c r="L6306" s="89" t="s">
        <v>134</v>
      </c>
      <c r="M6306" s="89">
        <v>12</v>
      </c>
      <c r="N6306" s="90"/>
      <c r="O6306" s="90">
        <v>49627569.5</v>
      </c>
      <c r="P6306" s="90">
        <v>49627569.5</v>
      </c>
      <c r="Q6306" s="90">
        <v>58137564.409999996</v>
      </c>
      <c r="R6306" s="90">
        <v>8509994.9100000001</v>
      </c>
      <c r="S6306" s="90">
        <v>17.147716472393402</v>
      </c>
      <c r="T6306" s="89" t="s">
        <v>28</v>
      </c>
    </row>
    <row r="6307" spans="1:20" x14ac:dyDescent="0.55000000000000004">
      <c r="A6307" s="123">
        <v>2568</v>
      </c>
      <c r="B6307" s="88">
        <v>45930</v>
      </c>
      <c r="C6307" s="89" t="s">
        <v>2314</v>
      </c>
      <c r="D6307" s="89">
        <v>1</v>
      </c>
      <c r="E6307" s="89" t="s">
        <v>147</v>
      </c>
      <c r="F6307" s="89" t="s">
        <v>49</v>
      </c>
      <c r="G6307" s="89" t="s">
        <v>156</v>
      </c>
      <c r="H6307" s="89" t="s">
        <v>2334</v>
      </c>
      <c r="I6307" s="89" t="s">
        <v>143</v>
      </c>
      <c r="J6307" s="89">
        <v>36</v>
      </c>
      <c r="K6307" s="89" t="s">
        <v>133</v>
      </c>
      <c r="L6307" s="89" t="s">
        <v>134</v>
      </c>
      <c r="M6307" s="89">
        <v>12</v>
      </c>
      <c r="N6307" s="90"/>
      <c r="O6307" s="90">
        <v>0</v>
      </c>
      <c r="P6307" s="90">
        <v>0</v>
      </c>
      <c r="Q6307" s="90">
        <v>55199426.219999097</v>
      </c>
      <c r="R6307" s="90">
        <v>55199426.219999097</v>
      </c>
      <c r="S6307" s="90">
        <v>0</v>
      </c>
      <c r="T6307" s="89" t="s">
        <v>28</v>
      </c>
    </row>
    <row r="6308" spans="1:20" x14ac:dyDescent="0.55000000000000004">
      <c r="A6308" s="123">
        <v>2568</v>
      </c>
      <c r="B6308" s="88">
        <v>45930</v>
      </c>
      <c r="C6308" s="89" t="s">
        <v>2314</v>
      </c>
      <c r="D6308" s="89">
        <v>1</v>
      </c>
      <c r="E6308" s="89" t="s">
        <v>147</v>
      </c>
      <c r="F6308" s="89" t="s">
        <v>56</v>
      </c>
      <c r="G6308" s="89" t="s">
        <v>152</v>
      </c>
      <c r="H6308" s="89" t="s">
        <v>2335</v>
      </c>
      <c r="I6308" s="89" t="s">
        <v>143</v>
      </c>
      <c r="J6308" s="89">
        <v>36</v>
      </c>
      <c r="K6308" s="89" t="s">
        <v>133</v>
      </c>
      <c r="L6308" s="89" t="s">
        <v>134</v>
      </c>
      <c r="M6308" s="89">
        <v>12</v>
      </c>
      <c r="N6308" s="90"/>
      <c r="O6308" s="90">
        <v>14490029.77</v>
      </c>
      <c r="P6308" s="90">
        <v>14490029.77</v>
      </c>
      <c r="Q6308" s="90">
        <v>16871374.409999799</v>
      </c>
      <c r="R6308" s="90">
        <v>2381344.6399997999</v>
      </c>
      <c r="S6308" s="90">
        <v>16.4343667873624</v>
      </c>
      <c r="T6308" s="89" t="s">
        <v>28</v>
      </c>
    </row>
    <row r="6309" spans="1:20" x14ac:dyDescent="0.55000000000000004">
      <c r="A6309" s="123">
        <v>2568</v>
      </c>
      <c r="B6309" s="88">
        <v>45930</v>
      </c>
      <c r="C6309" s="89" t="s">
        <v>2314</v>
      </c>
      <c r="D6309" s="89">
        <v>1</v>
      </c>
      <c r="E6309" s="89" t="s">
        <v>147</v>
      </c>
      <c r="F6309" s="89" t="s">
        <v>25</v>
      </c>
      <c r="G6309" s="89" t="s">
        <v>190</v>
      </c>
      <c r="H6309" s="89" t="s">
        <v>2336</v>
      </c>
      <c r="I6309" s="89" t="s">
        <v>143</v>
      </c>
      <c r="J6309" s="89">
        <v>36</v>
      </c>
      <c r="K6309" s="89" t="s">
        <v>133</v>
      </c>
      <c r="L6309" s="89" t="s">
        <v>134</v>
      </c>
      <c r="M6309" s="89">
        <v>12</v>
      </c>
      <c r="N6309" s="90"/>
      <c r="O6309" s="90">
        <v>20992900.140000001</v>
      </c>
      <c r="P6309" s="90">
        <v>20992900.140000001</v>
      </c>
      <c r="Q6309" s="90">
        <v>23225093.289999999</v>
      </c>
      <c r="R6309" s="90">
        <v>2232193.15</v>
      </c>
      <c r="S6309" s="90">
        <v>10.6330861153708</v>
      </c>
      <c r="T6309" s="89" t="s">
        <v>28</v>
      </c>
    </row>
    <row r="6310" spans="1:20" x14ac:dyDescent="0.55000000000000004">
      <c r="A6310" s="123">
        <v>2568</v>
      </c>
      <c r="B6310" s="88">
        <v>45930</v>
      </c>
      <c r="C6310" s="89" t="s">
        <v>2314</v>
      </c>
      <c r="D6310" s="89">
        <v>1</v>
      </c>
      <c r="E6310" s="89" t="s">
        <v>147</v>
      </c>
      <c r="F6310" s="89" t="s">
        <v>25</v>
      </c>
      <c r="G6310" s="89" t="s">
        <v>176</v>
      </c>
      <c r="H6310" s="89" t="s">
        <v>2337</v>
      </c>
      <c r="I6310" s="89" t="s">
        <v>143</v>
      </c>
      <c r="J6310" s="89">
        <v>36</v>
      </c>
      <c r="K6310" s="89" t="s">
        <v>133</v>
      </c>
      <c r="L6310" s="89" t="s">
        <v>134</v>
      </c>
      <c r="M6310" s="89">
        <v>12</v>
      </c>
      <c r="N6310" s="90"/>
      <c r="O6310" s="90">
        <v>27228043.289999999</v>
      </c>
      <c r="P6310" s="90">
        <v>27228043.289999999</v>
      </c>
      <c r="Q6310" s="90">
        <v>-13099162.289999999</v>
      </c>
      <c r="R6310" s="90">
        <v>-40327205.579999998</v>
      </c>
      <c r="S6310" s="90">
        <v>-148.10908426464499</v>
      </c>
      <c r="T6310" s="89" t="s">
        <v>73</v>
      </c>
    </row>
    <row r="6311" spans="1:20" x14ac:dyDescent="0.55000000000000004">
      <c r="A6311" s="123">
        <v>2568</v>
      </c>
      <c r="B6311" s="88">
        <v>45930</v>
      </c>
      <c r="C6311" s="89" t="s">
        <v>2314</v>
      </c>
      <c r="D6311" s="89">
        <v>1</v>
      </c>
      <c r="E6311" s="89" t="s">
        <v>147</v>
      </c>
      <c r="F6311" s="89" t="s">
        <v>25</v>
      </c>
      <c r="G6311" s="89" t="s">
        <v>158</v>
      </c>
      <c r="H6311" s="89" t="s">
        <v>2338</v>
      </c>
      <c r="I6311" s="89" t="s">
        <v>143</v>
      </c>
      <c r="J6311" s="89">
        <v>36</v>
      </c>
      <c r="K6311" s="89" t="s">
        <v>133</v>
      </c>
      <c r="L6311" s="89" t="s">
        <v>134</v>
      </c>
      <c r="M6311" s="89">
        <v>12</v>
      </c>
      <c r="N6311" s="90"/>
      <c r="O6311" s="90">
        <v>20258435.32</v>
      </c>
      <c r="P6311" s="90">
        <v>20258435.32</v>
      </c>
      <c r="Q6311" s="90">
        <v>-109817.669999971</v>
      </c>
      <c r="R6311" s="90">
        <v>-20368252.989999998</v>
      </c>
      <c r="S6311" s="90">
        <v>-100.542083671642</v>
      </c>
      <c r="T6311" s="89" t="s">
        <v>73</v>
      </c>
    </row>
    <row r="6312" spans="1:20" x14ac:dyDescent="0.55000000000000004">
      <c r="A6312" s="123">
        <v>2568</v>
      </c>
      <c r="B6312" s="88">
        <v>45930</v>
      </c>
      <c r="C6312" s="89" t="s">
        <v>2314</v>
      </c>
      <c r="D6312" s="89">
        <v>1</v>
      </c>
      <c r="E6312" s="89" t="s">
        <v>147</v>
      </c>
      <c r="F6312" s="89" t="s">
        <v>25</v>
      </c>
      <c r="G6312" s="89" t="s">
        <v>194</v>
      </c>
      <c r="H6312" s="89" t="s">
        <v>2339</v>
      </c>
      <c r="I6312" s="89" t="s">
        <v>143</v>
      </c>
      <c r="J6312" s="89">
        <v>36</v>
      </c>
      <c r="K6312" s="89" t="s">
        <v>133</v>
      </c>
      <c r="L6312" s="89" t="s">
        <v>134</v>
      </c>
      <c r="M6312" s="89">
        <v>12</v>
      </c>
      <c r="N6312" s="90"/>
      <c r="O6312" s="90">
        <v>13681629.76</v>
      </c>
      <c r="P6312" s="90">
        <v>13681629.76</v>
      </c>
      <c r="Q6312" s="90">
        <v>-8600079.1300000101</v>
      </c>
      <c r="R6312" s="90">
        <v>-22281708.890000001</v>
      </c>
      <c r="S6312" s="90">
        <v>-162.85858688519301</v>
      </c>
      <c r="T6312" s="89" t="s">
        <v>73</v>
      </c>
    </row>
    <row r="6313" spans="1:20" x14ac:dyDescent="0.55000000000000004">
      <c r="A6313" s="123">
        <v>2568</v>
      </c>
      <c r="B6313" s="88">
        <v>45930</v>
      </c>
      <c r="C6313" s="89" t="s">
        <v>2314</v>
      </c>
      <c r="D6313" s="89">
        <v>1</v>
      </c>
      <c r="E6313" s="89" t="s">
        <v>147</v>
      </c>
      <c r="F6313" s="89" t="s">
        <v>25</v>
      </c>
      <c r="G6313" s="89" t="s">
        <v>154</v>
      </c>
      <c r="H6313" s="89" t="s">
        <v>2340</v>
      </c>
      <c r="I6313" s="89" t="s">
        <v>143</v>
      </c>
      <c r="J6313" s="89">
        <v>36</v>
      </c>
      <c r="K6313" s="89" t="s">
        <v>133</v>
      </c>
      <c r="L6313" s="89" t="s">
        <v>134</v>
      </c>
      <c r="M6313" s="89">
        <v>12</v>
      </c>
      <c r="N6313" s="90"/>
      <c r="O6313" s="90">
        <v>8932399.7699999996</v>
      </c>
      <c r="P6313" s="90">
        <v>8932399.7699999996</v>
      </c>
      <c r="Q6313" s="90">
        <v>-2041607.72000002</v>
      </c>
      <c r="R6313" s="90">
        <v>-10974007.49</v>
      </c>
      <c r="S6313" s="90">
        <v>-122.85620631150999</v>
      </c>
      <c r="T6313" s="89" t="s">
        <v>73</v>
      </c>
    </row>
    <row r="6314" spans="1:20" x14ac:dyDescent="0.55000000000000004">
      <c r="A6314" s="123">
        <v>2568</v>
      </c>
      <c r="B6314" s="88">
        <v>45930</v>
      </c>
      <c r="C6314" s="89" t="s">
        <v>2314</v>
      </c>
      <c r="D6314" s="89">
        <v>1</v>
      </c>
      <c r="E6314" s="89" t="s">
        <v>147</v>
      </c>
      <c r="F6314" s="89" t="s">
        <v>56</v>
      </c>
      <c r="G6314" s="89" t="s">
        <v>160</v>
      </c>
      <c r="H6314" s="89" t="s">
        <v>2341</v>
      </c>
      <c r="I6314" s="89" t="s">
        <v>143</v>
      </c>
      <c r="J6314" s="89">
        <v>36</v>
      </c>
      <c r="K6314" s="89" t="s">
        <v>133</v>
      </c>
      <c r="L6314" s="89" t="s">
        <v>134</v>
      </c>
      <c r="M6314" s="89">
        <v>12</v>
      </c>
      <c r="N6314" s="90"/>
      <c r="O6314" s="90">
        <v>86336294.530000001</v>
      </c>
      <c r="P6314" s="90">
        <v>86336294.530000001</v>
      </c>
      <c r="Q6314" s="90">
        <v>27573282.820000298</v>
      </c>
      <c r="R6314" s="90">
        <v>-58763011.709999703</v>
      </c>
      <c r="S6314" s="90">
        <v>-68.062929999365195</v>
      </c>
      <c r="T6314" s="89" t="s">
        <v>73</v>
      </c>
    </row>
    <row r="6315" spans="1:20" x14ac:dyDescent="0.55000000000000004">
      <c r="A6315" s="123">
        <v>2568</v>
      </c>
      <c r="B6315" s="88">
        <v>45930</v>
      </c>
      <c r="C6315" s="89" t="s">
        <v>2314</v>
      </c>
      <c r="D6315" s="89">
        <v>1</v>
      </c>
      <c r="E6315" s="89" t="s">
        <v>147</v>
      </c>
      <c r="F6315" s="89" t="s">
        <v>25</v>
      </c>
      <c r="G6315" s="89" t="s">
        <v>184</v>
      </c>
      <c r="H6315" s="89" t="s">
        <v>2342</v>
      </c>
      <c r="I6315" s="89" t="s">
        <v>143</v>
      </c>
      <c r="J6315" s="89">
        <v>36</v>
      </c>
      <c r="K6315" s="89" t="s">
        <v>133</v>
      </c>
      <c r="L6315" s="89" t="s">
        <v>134</v>
      </c>
      <c r="M6315" s="89">
        <v>12</v>
      </c>
      <c r="N6315" s="90"/>
      <c r="O6315" s="90">
        <v>1263303.1299999999</v>
      </c>
      <c r="P6315" s="90">
        <v>1263303.1299999999</v>
      </c>
      <c r="Q6315" s="90">
        <v>-9924901.3299999591</v>
      </c>
      <c r="R6315" s="90">
        <v>-11188204.460000001</v>
      </c>
      <c r="S6315" s="90">
        <v>-885.63102507313204</v>
      </c>
      <c r="T6315" s="89" t="s">
        <v>73</v>
      </c>
    </row>
    <row r="6316" spans="1:20" x14ac:dyDescent="0.55000000000000004">
      <c r="A6316" s="123">
        <v>2568</v>
      </c>
      <c r="B6316" s="88">
        <v>45930</v>
      </c>
      <c r="C6316" s="89" t="s">
        <v>2314</v>
      </c>
      <c r="D6316" s="89">
        <v>1</v>
      </c>
      <c r="E6316" s="89" t="s">
        <v>147</v>
      </c>
      <c r="F6316" s="89" t="s">
        <v>25</v>
      </c>
      <c r="G6316" s="89" t="s">
        <v>164</v>
      </c>
      <c r="H6316" s="89" t="s">
        <v>2343</v>
      </c>
      <c r="I6316" s="89" t="s">
        <v>143</v>
      </c>
      <c r="J6316" s="89">
        <v>36</v>
      </c>
      <c r="K6316" s="89" t="s">
        <v>133</v>
      </c>
      <c r="L6316" s="89" t="s">
        <v>134</v>
      </c>
      <c r="M6316" s="89">
        <v>12</v>
      </c>
      <c r="N6316" s="90"/>
      <c r="O6316" s="90">
        <v>5695830.0999999996</v>
      </c>
      <c r="P6316" s="90">
        <v>5695830.0999999996</v>
      </c>
      <c r="Q6316" s="90">
        <v>-13823074.810000001</v>
      </c>
      <c r="R6316" s="90">
        <v>-19518904.91</v>
      </c>
      <c r="S6316" s="90">
        <v>-342.68762528573302</v>
      </c>
      <c r="T6316" s="89" t="s">
        <v>73</v>
      </c>
    </row>
    <row r="6317" spans="1:20" x14ac:dyDescent="0.55000000000000004">
      <c r="A6317" s="123">
        <v>2568</v>
      </c>
      <c r="B6317" s="88">
        <v>45930</v>
      </c>
      <c r="C6317" s="89" t="s">
        <v>2314</v>
      </c>
      <c r="D6317" s="89">
        <v>1</v>
      </c>
      <c r="E6317" s="89" t="s">
        <v>147</v>
      </c>
      <c r="F6317" s="89" t="s">
        <v>56</v>
      </c>
      <c r="G6317" s="89" t="s">
        <v>178</v>
      </c>
      <c r="H6317" s="89" t="s">
        <v>2344</v>
      </c>
      <c r="I6317" s="89" t="s">
        <v>143</v>
      </c>
      <c r="J6317" s="89">
        <v>36</v>
      </c>
      <c r="K6317" s="89" t="s">
        <v>133</v>
      </c>
      <c r="L6317" s="89" t="s">
        <v>134</v>
      </c>
      <c r="M6317" s="89">
        <v>12</v>
      </c>
      <c r="N6317" s="90"/>
      <c r="O6317" s="90">
        <v>26622020</v>
      </c>
      <c r="P6317" s="90">
        <v>26622020</v>
      </c>
      <c r="Q6317" s="90">
        <v>26685513.149999902</v>
      </c>
      <c r="R6317" s="90">
        <v>63493.149999900001</v>
      </c>
      <c r="S6317" s="90">
        <v>0.23849861881217099</v>
      </c>
      <c r="T6317" s="89" t="s">
        <v>28</v>
      </c>
    </row>
    <row r="6318" spans="1:20" x14ac:dyDescent="0.55000000000000004">
      <c r="A6318" s="123">
        <v>2568</v>
      </c>
      <c r="B6318" s="88">
        <v>45930</v>
      </c>
      <c r="C6318" s="89" t="s">
        <v>2314</v>
      </c>
      <c r="D6318" s="89">
        <v>1</v>
      </c>
      <c r="E6318" s="89" t="s">
        <v>147</v>
      </c>
      <c r="F6318" s="89" t="s">
        <v>25</v>
      </c>
      <c r="G6318" s="89" t="s">
        <v>192</v>
      </c>
      <c r="H6318" s="89" t="s">
        <v>2345</v>
      </c>
      <c r="I6318" s="89" t="s">
        <v>143</v>
      </c>
      <c r="J6318" s="89">
        <v>36</v>
      </c>
      <c r="K6318" s="89" t="s">
        <v>133</v>
      </c>
      <c r="L6318" s="89" t="s">
        <v>134</v>
      </c>
      <c r="M6318" s="89">
        <v>12</v>
      </c>
      <c r="N6318" s="90"/>
      <c r="O6318" s="90">
        <v>8784933.9299999997</v>
      </c>
      <c r="P6318" s="90">
        <v>8784933.9299999997</v>
      </c>
      <c r="Q6318" s="90">
        <v>-2947990.8699999899</v>
      </c>
      <c r="R6318" s="90">
        <v>-11732924.800000001</v>
      </c>
      <c r="S6318" s="90">
        <v>-133.557348222424</v>
      </c>
      <c r="T6318" s="89" t="s">
        <v>73</v>
      </c>
    </row>
    <row r="6319" spans="1:20" x14ac:dyDescent="0.55000000000000004">
      <c r="A6319" s="123">
        <v>2568</v>
      </c>
      <c r="B6319" s="88">
        <v>45930</v>
      </c>
      <c r="C6319" s="89" t="s">
        <v>2314</v>
      </c>
      <c r="D6319" s="89">
        <v>1</v>
      </c>
      <c r="E6319" s="89" t="s">
        <v>147</v>
      </c>
      <c r="F6319" s="89" t="s">
        <v>56</v>
      </c>
      <c r="G6319" s="89" t="s">
        <v>166</v>
      </c>
      <c r="H6319" s="89" t="s">
        <v>2346</v>
      </c>
      <c r="I6319" s="89" t="s">
        <v>143</v>
      </c>
      <c r="J6319" s="89">
        <v>36</v>
      </c>
      <c r="K6319" s="89" t="s">
        <v>133</v>
      </c>
      <c r="L6319" s="89" t="s">
        <v>134</v>
      </c>
      <c r="M6319" s="89">
        <v>12</v>
      </c>
      <c r="N6319" s="90"/>
      <c r="O6319" s="90">
        <v>61963366.060000002</v>
      </c>
      <c r="P6319" s="90">
        <v>61963366.060000002</v>
      </c>
      <c r="Q6319" s="90">
        <v>-25330936.7099999</v>
      </c>
      <c r="R6319" s="90">
        <v>-87294302.769999906</v>
      </c>
      <c r="S6319" s="90">
        <v>-140.88050459600899</v>
      </c>
      <c r="T6319" s="89" t="s">
        <v>73</v>
      </c>
    </row>
    <row r="6320" spans="1:20" x14ac:dyDescent="0.55000000000000004">
      <c r="A6320" s="123">
        <v>2568</v>
      </c>
      <c r="B6320" s="88">
        <v>45930</v>
      </c>
      <c r="C6320" s="89" t="s">
        <v>2314</v>
      </c>
      <c r="D6320" s="89">
        <v>1</v>
      </c>
      <c r="E6320" s="89" t="s">
        <v>147</v>
      </c>
      <c r="F6320" s="89" t="s">
        <v>25</v>
      </c>
      <c r="G6320" s="89" t="s">
        <v>180</v>
      </c>
      <c r="H6320" s="89" t="s">
        <v>2347</v>
      </c>
      <c r="I6320" s="89" t="s">
        <v>143</v>
      </c>
      <c r="J6320" s="89">
        <v>36</v>
      </c>
      <c r="K6320" s="89" t="s">
        <v>133</v>
      </c>
      <c r="L6320" s="89" t="s">
        <v>134</v>
      </c>
      <c r="M6320" s="89">
        <v>12</v>
      </c>
      <c r="N6320" s="90"/>
      <c r="O6320" s="90">
        <v>53587934.990000002</v>
      </c>
      <c r="P6320" s="90">
        <v>53587934.990000002</v>
      </c>
      <c r="Q6320" s="90">
        <v>-15548447.949999999</v>
      </c>
      <c r="R6320" s="90">
        <v>-69136382.939999998</v>
      </c>
      <c r="S6320" s="90">
        <v>-129.014829462829</v>
      </c>
      <c r="T6320" s="89" t="s">
        <v>73</v>
      </c>
    </row>
    <row r="6321" spans="1:20" x14ac:dyDescent="0.55000000000000004">
      <c r="A6321" s="123">
        <v>2568</v>
      </c>
      <c r="B6321" s="88">
        <v>45930</v>
      </c>
      <c r="C6321" s="89" t="s">
        <v>2314</v>
      </c>
      <c r="D6321" s="89">
        <v>1</v>
      </c>
      <c r="E6321" s="89" t="s">
        <v>147</v>
      </c>
      <c r="F6321" s="89" t="s">
        <v>25</v>
      </c>
      <c r="G6321" s="89" t="s">
        <v>168</v>
      </c>
      <c r="H6321" s="89" t="s">
        <v>2348</v>
      </c>
      <c r="I6321" s="89" t="s">
        <v>143</v>
      </c>
      <c r="J6321" s="89">
        <v>36</v>
      </c>
      <c r="K6321" s="89" t="s">
        <v>133</v>
      </c>
      <c r="L6321" s="89" t="s">
        <v>134</v>
      </c>
      <c r="M6321" s="89">
        <v>12</v>
      </c>
      <c r="N6321" s="90"/>
      <c r="O6321" s="90">
        <v>4243854.3099999996</v>
      </c>
      <c r="P6321" s="90">
        <v>4243854.3099999996</v>
      </c>
      <c r="Q6321" s="90">
        <v>-3117373.5900000301</v>
      </c>
      <c r="R6321" s="90">
        <v>-7361227.9000000302</v>
      </c>
      <c r="S6321" s="90">
        <v>-173.456187754947</v>
      </c>
      <c r="T6321" s="89" t="s">
        <v>73</v>
      </c>
    </row>
    <row r="6322" spans="1:20" x14ac:dyDescent="0.55000000000000004">
      <c r="A6322" s="123">
        <v>2568</v>
      </c>
      <c r="B6322" s="88">
        <v>45930</v>
      </c>
      <c r="C6322" s="89" t="s">
        <v>2314</v>
      </c>
      <c r="D6322" s="89">
        <v>1</v>
      </c>
      <c r="E6322" s="89" t="s">
        <v>147</v>
      </c>
      <c r="F6322" s="89" t="s">
        <v>25</v>
      </c>
      <c r="G6322" s="89" t="s">
        <v>182</v>
      </c>
      <c r="H6322" s="89" t="s">
        <v>2349</v>
      </c>
      <c r="I6322" s="89" t="s">
        <v>143</v>
      </c>
      <c r="J6322" s="89">
        <v>36</v>
      </c>
      <c r="K6322" s="89" t="s">
        <v>133</v>
      </c>
      <c r="L6322" s="89" t="s">
        <v>134</v>
      </c>
      <c r="M6322" s="89">
        <v>12</v>
      </c>
      <c r="N6322" s="90"/>
      <c r="O6322" s="90">
        <v>7700242.5199999996</v>
      </c>
      <c r="P6322" s="90">
        <v>7700242.5199999996</v>
      </c>
      <c r="Q6322" s="90">
        <v>-5855764.4699999699</v>
      </c>
      <c r="R6322" s="90">
        <v>-13556006.99</v>
      </c>
      <c r="S6322" s="90">
        <v>-176.046494052501</v>
      </c>
      <c r="T6322" s="89" t="s">
        <v>73</v>
      </c>
    </row>
    <row r="6323" spans="1:20" x14ac:dyDescent="0.55000000000000004">
      <c r="A6323" s="123">
        <v>2568</v>
      </c>
      <c r="B6323" s="88">
        <v>45930</v>
      </c>
      <c r="C6323" s="89" t="s">
        <v>2314</v>
      </c>
      <c r="D6323" s="89">
        <v>1</v>
      </c>
      <c r="E6323" s="89" t="s">
        <v>147</v>
      </c>
      <c r="F6323" s="89" t="s">
        <v>25</v>
      </c>
      <c r="G6323" s="89" t="s">
        <v>172</v>
      </c>
      <c r="H6323" s="89" t="s">
        <v>2350</v>
      </c>
      <c r="I6323" s="89" t="s">
        <v>143</v>
      </c>
      <c r="J6323" s="89">
        <v>36</v>
      </c>
      <c r="K6323" s="89" t="s">
        <v>133</v>
      </c>
      <c r="L6323" s="89" t="s">
        <v>134</v>
      </c>
      <c r="M6323" s="89">
        <v>12</v>
      </c>
      <c r="N6323" s="90"/>
      <c r="O6323" s="90">
        <v>7685071.8799999999</v>
      </c>
      <c r="P6323" s="90">
        <v>7685071.8799999999</v>
      </c>
      <c r="Q6323" s="90">
        <v>9141053.1599999592</v>
      </c>
      <c r="R6323" s="90">
        <v>1455981.27999996</v>
      </c>
      <c r="S6323" s="90">
        <v>18.945577903950099</v>
      </c>
      <c r="T6323" s="89" t="s">
        <v>28</v>
      </c>
    </row>
    <row r="6324" spans="1:20" x14ac:dyDescent="0.55000000000000004">
      <c r="A6324" s="123">
        <v>2568</v>
      </c>
      <c r="B6324" s="88">
        <v>45930</v>
      </c>
      <c r="C6324" s="89" t="s">
        <v>2314</v>
      </c>
      <c r="D6324" s="89">
        <v>1</v>
      </c>
      <c r="E6324" s="89" t="s">
        <v>147</v>
      </c>
      <c r="F6324" s="89" t="s">
        <v>25</v>
      </c>
      <c r="G6324" s="89" t="s">
        <v>186</v>
      </c>
      <c r="H6324" s="89" t="s">
        <v>2351</v>
      </c>
      <c r="I6324" s="89" t="s">
        <v>143</v>
      </c>
      <c r="J6324" s="89">
        <v>36</v>
      </c>
      <c r="K6324" s="89" t="s">
        <v>133</v>
      </c>
      <c r="L6324" s="89" t="s">
        <v>134</v>
      </c>
      <c r="M6324" s="89">
        <v>12</v>
      </c>
      <c r="N6324" s="90"/>
      <c r="O6324" s="90">
        <v>17362794.09</v>
      </c>
      <c r="P6324" s="90">
        <v>17362794.09</v>
      </c>
      <c r="Q6324" s="90">
        <v>-6840861.5300000804</v>
      </c>
      <c r="R6324" s="90">
        <v>-24203655.620000102</v>
      </c>
      <c r="S6324" s="90">
        <v>-139.399543037489</v>
      </c>
      <c r="T6324" s="89" t="s">
        <v>73</v>
      </c>
    </row>
    <row r="6325" spans="1:20" x14ac:dyDescent="0.55000000000000004">
      <c r="A6325" s="123">
        <v>2568</v>
      </c>
      <c r="B6325" s="88">
        <v>45930</v>
      </c>
      <c r="C6325" s="89" t="s">
        <v>2314</v>
      </c>
      <c r="D6325" s="89">
        <v>1</v>
      </c>
      <c r="E6325" s="89" t="s">
        <v>147</v>
      </c>
      <c r="F6325" s="89" t="s">
        <v>25</v>
      </c>
      <c r="G6325" s="89" t="s">
        <v>162</v>
      </c>
      <c r="H6325" s="89" t="s">
        <v>2352</v>
      </c>
      <c r="I6325" s="89" t="s">
        <v>143</v>
      </c>
      <c r="J6325" s="89">
        <v>36</v>
      </c>
      <c r="K6325" s="89" t="s">
        <v>133</v>
      </c>
      <c r="L6325" s="89" t="s">
        <v>134</v>
      </c>
      <c r="M6325" s="89">
        <v>12</v>
      </c>
      <c r="N6325" s="90"/>
      <c r="O6325" s="90">
        <v>1425523.22</v>
      </c>
      <c r="P6325" s="90">
        <v>1425523.22</v>
      </c>
      <c r="Q6325" s="90">
        <v>-11596275.119999999</v>
      </c>
      <c r="R6325" s="90">
        <v>-13021798.34</v>
      </c>
      <c r="S6325" s="90">
        <v>-913.47500744323202</v>
      </c>
      <c r="T6325" s="89" t="s">
        <v>73</v>
      </c>
    </row>
    <row r="6326" spans="1:20" x14ac:dyDescent="0.55000000000000004">
      <c r="A6326" s="123">
        <v>2568</v>
      </c>
      <c r="B6326" s="88">
        <v>45930</v>
      </c>
      <c r="C6326" s="89" t="s">
        <v>2314</v>
      </c>
      <c r="D6326" s="89">
        <v>1</v>
      </c>
      <c r="E6326" s="89" t="s">
        <v>147</v>
      </c>
      <c r="F6326" s="89" t="s">
        <v>25</v>
      </c>
      <c r="G6326" s="89" t="s">
        <v>170</v>
      </c>
      <c r="H6326" s="89" t="s">
        <v>2353</v>
      </c>
      <c r="I6326" s="89" t="s">
        <v>143</v>
      </c>
      <c r="J6326" s="89">
        <v>36</v>
      </c>
      <c r="K6326" s="89" t="s">
        <v>133</v>
      </c>
      <c r="L6326" s="89" t="s">
        <v>134</v>
      </c>
      <c r="M6326" s="89">
        <v>12</v>
      </c>
      <c r="N6326" s="90"/>
      <c r="O6326" s="90">
        <v>16209904.630000001</v>
      </c>
      <c r="P6326" s="90">
        <v>16209904.630000001</v>
      </c>
      <c r="Q6326" s="90">
        <v>6659300.9699999997</v>
      </c>
      <c r="R6326" s="90">
        <v>-9550603.6600000001</v>
      </c>
      <c r="S6326" s="90">
        <v>-58.918321100572697</v>
      </c>
      <c r="T6326" s="89" t="s">
        <v>73</v>
      </c>
    </row>
    <row r="6327" spans="1:20" x14ac:dyDescent="0.55000000000000004">
      <c r="A6327" s="123">
        <v>2568</v>
      </c>
      <c r="B6327" s="88">
        <v>45930</v>
      </c>
      <c r="C6327" s="89" t="s">
        <v>2314</v>
      </c>
      <c r="D6327" s="89">
        <v>1</v>
      </c>
      <c r="E6327" s="89" t="s">
        <v>147</v>
      </c>
      <c r="F6327" s="89" t="s">
        <v>25</v>
      </c>
      <c r="G6327" s="89" t="s">
        <v>174</v>
      </c>
      <c r="H6327" s="89" t="s">
        <v>2354</v>
      </c>
      <c r="I6327" s="89" t="s">
        <v>143</v>
      </c>
      <c r="J6327" s="89">
        <v>36</v>
      </c>
      <c r="K6327" s="89" t="s">
        <v>133</v>
      </c>
      <c r="L6327" s="89" t="s">
        <v>134</v>
      </c>
      <c r="M6327" s="89">
        <v>12</v>
      </c>
      <c r="N6327" s="90"/>
      <c r="O6327" s="90">
        <v>4826000</v>
      </c>
      <c r="P6327" s="90">
        <v>4826000</v>
      </c>
      <c r="Q6327" s="90">
        <v>-6913400.0900000101</v>
      </c>
      <c r="R6327" s="90">
        <v>-11739400.09</v>
      </c>
      <c r="S6327" s="90">
        <v>-243.25321363448001</v>
      </c>
      <c r="T6327" s="89" t="s">
        <v>73</v>
      </c>
    </row>
    <row r="6328" spans="1:20" x14ac:dyDescent="0.55000000000000004">
      <c r="A6328" s="123">
        <v>2568</v>
      </c>
      <c r="B6328" s="88">
        <v>45930</v>
      </c>
      <c r="C6328" s="89" t="s">
        <v>2314</v>
      </c>
      <c r="D6328" s="89">
        <v>1</v>
      </c>
      <c r="E6328" s="89" t="s">
        <v>147</v>
      </c>
      <c r="F6328" s="89" t="s">
        <v>25</v>
      </c>
      <c r="G6328" s="89" t="s">
        <v>188</v>
      </c>
      <c r="H6328" s="89" t="s">
        <v>2355</v>
      </c>
      <c r="I6328" s="89" t="s">
        <v>143</v>
      </c>
      <c r="J6328" s="89">
        <v>36</v>
      </c>
      <c r="K6328" s="89" t="s">
        <v>133</v>
      </c>
      <c r="L6328" s="89" t="s">
        <v>134</v>
      </c>
      <c r="M6328" s="89">
        <v>12</v>
      </c>
      <c r="N6328" s="90"/>
      <c r="O6328" s="90">
        <v>328154.32</v>
      </c>
      <c r="P6328" s="90">
        <v>328154.32</v>
      </c>
      <c r="Q6328" s="90">
        <v>-1947508.1899999799</v>
      </c>
      <c r="R6328" s="90">
        <v>-2275662.5099999802</v>
      </c>
      <c r="S6328" s="90">
        <v>-693.47327501279904</v>
      </c>
      <c r="T6328" s="89" t="s">
        <v>73</v>
      </c>
    </row>
    <row r="6329" spans="1:20" x14ac:dyDescent="0.55000000000000004">
      <c r="A6329" s="123">
        <v>2568</v>
      </c>
      <c r="B6329" s="88">
        <v>45930</v>
      </c>
      <c r="C6329" s="89" t="s">
        <v>2314</v>
      </c>
      <c r="D6329" s="89">
        <v>1</v>
      </c>
      <c r="E6329" s="89" t="s">
        <v>147</v>
      </c>
      <c r="F6329" s="89" t="s">
        <v>25</v>
      </c>
      <c r="G6329" s="89" t="s">
        <v>148</v>
      </c>
      <c r="H6329" s="89" t="s">
        <v>2356</v>
      </c>
      <c r="I6329" s="89" t="s">
        <v>143</v>
      </c>
      <c r="J6329" s="89">
        <v>36</v>
      </c>
      <c r="K6329" s="89" t="s">
        <v>133</v>
      </c>
      <c r="L6329" s="89" t="s">
        <v>134</v>
      </c>
      <c r="M6329" s="89">
        <v>12</v>
      </c>
      <c r="N6329" s="90"/>
      <c r="O6329" s="90">
        <v>496125.43</v>
      </c>
      <c r="P6329" s="90">
        <v>496125.43</v>
      </c>
      <c r="Q6329" s="90">
        <v>-2740054.4499999802</v>
      </c>
      <c r="R6329" s="90">
        <v>-3236179.8799999799</v>
      </c>
      <c r="S6329" s="90">
        <v>-652.29066770473298</v>
      </c>
      <c r="T6329" s="89" t="s">
        <v>73</v>
      </c>
    </row>
    <row r="6330" spans="1:20" x14ac:dyDescent="0.55000000000000004">
      <c r="A6330" s="123">
        <v>2568</v>
      </c>
      <c r="B6330" s="88">
        <v>45930</v>
      </c>
      <c r="C6330" s="89" t="s">
        <v>2314</v>
      </c>
      <c r="D6330" s="89">
        <v>1</v>
      </c>
      <c r="E6330" s="89" t="s">
        <v>147</v>
      </c>
      <c r="F6330" s="89" t="s">
        <v>25</v>
      </c>
      <c r="G6330" s="89" t="s">
        <v>150</v>
      </c>
      <c r="H6330" s="89" t="s">
        <v>2357</v>
      </c>
      <c r="I6330" s="89" t="s">
        <v>143</v>
      </c>
      <c r="J6330" s="89">
        <v>36</v>
      </c>
      <c r="K6330" s="89" t="s">
        <v>133</v>
      </c>
      <c r="L6330" s="89" t="s">
        <v>134</v>
      </c>
      <c r="M6330" s="89">
        <v>12</v>
      </c>
      <c r="N6330" s="90"/>
      <c r="O6330" s="90">
        <v>7440445.6299999999</v>
      </c>
      <c r="P6330" s="90">
        <v>7440445.6299999999</v>
      </c>
      <c r="Q6330" s="90">
        <v>4357874.01999998</v>
      </c>
      <c r="R6330" s="90">
        <v>-3082571.6100000199</v>
      </c>
      <c r="S6330" s="90">
        <v>-41.429932604722502</v>
      </c>
      <c r="T6330" s="89" t="s">
        <v>73</v>
      </c>
    </row>
    <row r="6331" spans="1:20" x14ac:dyDescent="0.55000000000000004">
      <c r="A6331" s="123">
        <v>2568</v>
      </c>
      <c r="B6331" s="88">
        <v>45930</v>
      </c>
      <c r="C6331" s="89" t="s">
        <v>2314</v>
      </c>
      <c r="D6331" s="89">
        <v>1</v>
      </c>
      <c r="E6331" s="89" t="s">
        <v>198</v>
      </c>
      <c r="F6331" s="89" t="s">
        <v>56</v>
      </c>
      <c r="G6331" s="89" t="s">
        <v>205</v>
      </c>
      <c r="H6331" s="89" t="s">
        <v>2358</v>
      </c>
      <c r="I6331" s="89" t="s">
        <v>143</v>
      </c>
      <c r="J6331" s="89">
        <v>36</v>
      </c>
      <c r="K6331" s="89" t="s">
        <v>133</v>
      </c>
      <c r="L6331" s="89" t="s">
        <v>134</v>
      </c>
      <c r="M6331" s="89">
        <v>12</v>
      </c>
      <c r="N6331" s="90"/>
      <c r="O6331" s="90">
        <v>411711452.48000002</v>
      </c>
      <c r="P6331" s="90">
        <v>411711452.48000002</v>
      </c>
      <c r="Q6331" s="90">
        <v>534735365.82999903</v>
      </c>
      <c r="R6331" s="90">
        <v>123023913.349999</v>
      </c>
      <c r="S6331" s="90">
        <v>29.881100612807298</v>
      </c>
      <c r="T6331" s="89" t="s">
        <v>28</v>
      </c>
    </row>
    <row r="6332" spans="1:20" x14ac:dyDescent="0.55000000000000004">
      <c r="A6332" s="123">
        <v>2568</v>
      </c>
      <c r="B6332" s="88">
        <v>45930</v>
      </c>
      <c r="C6332" s="89" t="s">
        <v>2314</v>
      </c>
      <c r="D6332" s="89">
        <v>1</v>
      </c>
      <c r="E6332" s="89" t="s">
        <v>198</v>
      </c>
      <c r="F6332" s="89" t="s">
        <v>25</v>
      </c>
      <c r="G6332" s="89" t="s">
        <v>225</v>
      </c>
      <c r="H6332" s="89" t="s">
        <v>2359</v>
      </c>
      <c r="I6332" s="89" t="s">
        <v>143</v>
      </c>
      <c r="J6332" s="89">
        <v>36</v>
      </c>
      <c r="K6332" s="89" t="s">
        <v>133</v>
      </c>
      <c r="L6332" s="89" t="s">
        <v>134</v>
      </c>
      <c r="M6332" s="89">
        <v>12</v>
      </c>
      <c r="N6332" s="90"/>
      <c r="O6332" s="90">
        <v>484495.82</v>
      </c>
      <c r="P6332" s="90">
        <v>484495.82</v>
      </c>
      <c r="Q6332" s="90">
        <v>-548125.46000002802</v>
      </c>
      <c r="R6332" s="90">
        <v>-1032621.2800000299</v>
      </c>
      <c r="S6332" s="90">
        <v>-213.13316593733001</v>
      </c>
      <c r="T6332" s="89" t="s">
        <v>73</v>
      </c>
    </row>
    <row r="6333" spans="1:20" x14ac:dyDescent="0.55000000000000004">
      <c r="A6333" s="123">
        <v>2568</v>
      </c>
      <c r="B6333" s="88">
        <v>45930</v>
      </c>
      <c r="C6333" s="89" t="s">
        <v>2314</v>
      </c>
      <c r="D6333" s="89">
        <v>1</v>
      </c>
      <c r="E6333" s="89" t="s">
        <v>198</v>
      </c>
      <c r="F6333" s="89" t="s">
        <v>25</v>
      </c>
      <c r="G6333" s="89" t="s">
        <v>221</v>
      </c>
      <c r="H6333" s="89" t="s">
        <v>2360</v>
      </c>
      <c r="I6333" s="89" t="s">
        <v>143</v>
      </c>
      <c r="J6333" s="89">
        <v>36</v>
      </c>
      <c r="K6333" s="89" t="s">
        <v>133</v>
      </c>
      <c r="L6333" s="89" t="s">
        <v>134</v>
      </c>
      <c r="M6333" s="89">
        <v>12</v>
      </c>
      <c r="N6333" s="90"/>
      <c r="O6333" s="90">
        <v>3320553.2</v>
      </c>
      <c r="P6333" s="90">
        <v>3320553.2</v>
      </c>
      <c r="Q6333" s="90">
        <v>3285575.4800000102</v>
      </c>
      <c r="R6333" s="90">
        <v>-34977.719999989997</v>
      </c>
      <c r="S6333" s="90">
        <v>-1.0533702637256299</v>
      </c>
      <c r="T6333" s="89" t="s">
        <v>73</v>
      </c>
    </row>
    <row r="6334" spans="1:20" x14ac:dyDescent="0.55000000000000004">
      <c r="A6334" s="123">
        <v>2568</v>
      </c>
      <c r="B6334" s="88">
        <v>45930</v>
      </c>
      <c r="C6334" s="89" t="s">
        <v>2314</v>
      </c>
      <c r="D6334" s="89">
        <v>1</v>
      </c>
      <c r="E6334" s="89" t="s">
        <v>198</v>
      </c>
      <c r="F6334" s="89" t="s">
        <v>25</v>
      </c>
      <c r="G6334" s="89" t="s">
        <v>217</v>
      </c>
      <c r="H6334" s="89" t="s">
        <v>2361</v>
      </c>
      <c r="I6334" s="89" t="s">
        <v>143</v>
      </c>
      <c r="J6334" s="89">
        <v>36</v>
      </c>
      <c r="K6334" s="89" t="s">
        <v>133</v>
      </c>
      <c r="L6334" s="89" t="s">
        <v>134</v>
      </c>
      <c r="M6334" s="89">
        <v>12</v>
      </c>
      <c r="N6334" s="90"/>
      <c r="O6334" s="90">
        <v>3786283.61</v>
      </c>
      <c r="P6334" s="90">
        <v>3786283.61</v>
      </c>
      <c r="Q6334" s="90">
        <v>-8552429.1099999901</v>
      </c>
      <c r="R6334" s="90">
        <v>-12338712.720000001</v>
      </c>
      <c r="S6334" s="90">
        <v>-325.87925234686799</v>
      </c>
      <c r="T6334" s="89" t="s">
        <v>73</v>
      </c>
    </row>
    <row r="6335" spans="1:20" x14ac:dyDescent="0.55000000000000004">
      <c r="A6335" s="123">
        <v>2568</v>
      </c>
      <c r="B6335" s="88">
        <v>45930</v>
      </c>
      <c r="C6335" s="89" t="s">
        <v>2314</v>
      </c>
      <c r="D6335" s="89">
        <v>1</v>
      </c>
      <c r="E6335" s="89" t="s">
        <v>198</v>
      </c>
      <c r="F6335" s="89" t="s">
        <v>25</v>
      </c>
      <c r="G6335" s="89" t="s">
        <v>213</v>
      </c>
      <c r="H6335" s="89" t="s">
        <v>2362</v>
      </c>
      <c r="I6335" s="89" t="s">
        <v>143</v>
      </c>
      <c r="J6335" s="89">
        <v>36</v>
      </c>
      <c r="K6335" s="89" t="s">
        <v>133</v>
      </c>
      <c r="L6335" s="89" t="s">
        <v>134</v>
      </c>
      <c r="M6335" s="89">
        <v>12</v>
      </c>
      <c r="N6335" s="90"/>
      <c r="O6335" s="90">
        <v>25366560.609999999</v>
      </c>
      <c r="P6335" s="90">
        <v>25366560.609999999</v>
      </c>
      <c r="Q6335" s="90">
        <v>4412738.7499999302</v>
      </c>
      <c r="R6335" s="90">
        <v>-20953821.8600001</v>
      </c>
      <c r="S6335" s="90">
        <v>-82.604110908672695</v>
      </c>
      <c r="T6335" s="89" t="s">
        <v>73</v>
      </c>
    </row>
    <row r="6336" spans="1:20" x14ac:dyDescent="0.55000000000000004">
      <c r="A6336" s="123">
        <v>2568</v>
      </c>
      <c r="B6336" s="88">
        <v>45930</v>
      </c>
      <c r="C6336" s="89" t="s">
        <v>2314</v>
      </c>
      <c r="D6336" s="89">
        <v>1</v>
      </c>
      <c r="E6336" s="89" t="s">
        <v>198</v>
      </c>
      <c r="F6336" s="89" t="s">
        <v>25</v>
      </c>
      <c r="G6336" s="89" t="s">
        <v>211</v>
      </c>
      <c r="H6336" s="89" t="s">
        <v>2363</v>
      </c>
      <c r="I6336" s="89" t="s">
        <v>143</v>
      </c>
      <c r="J6336" s="89">
        <v>36</v>
      </c>
      <c r="K6336" s="89" t="s">
        <v>133</v>
      </c>
      <c r="L6336" s="89" t="s">
        <v>134</v>
      </c>
      <c r="M6336" s="89">
        <v>12</v>
      </c>
      <c r="N6336" s="90"/>
      <c r="O6336" s="90">
        <v>19078976.93</v>
      </c>
      <c r="P6336" s="90">
        <v>19078976.93</v>
      </c>
      <c r="Q6336" s="90">
        <v>-14613450.76</v>
      </c>
      <c r="R6336" s="90">
        <v>-33692427.689999998</v>
      </c>
      <c r="S6336" s="90">
        <v>-176.59451978801701</v>
      </c>
      <c r="T6336" s="89" t="s">
        <v>73</v>
      </c>
    </row>
    <row r="6337" spans="1:20" x14ac:dyDescent="0.55000000000000004">
      <c r="A6337" s="123">
        <v>2568</v>
      </c>
      <c r="B6337" s="88">
        <v>45930</v>
      </c>
      <c r="C6337" s="89" t="s">
        <v>2314</v>
      </c>
      <c r="D6337" s="89">
        <v>1</v>
      </c>
      <c r="E6337" s="89" t="s">
        <v>198</v>
      </c>
      <c r="F6337" s="89" t="s">
        <v>25</v>
      </c>
      <c r="G6337" s="89" t="s">
        <v>207</v>
      </c>
      <c r="H6337" s="89" t="s">
        <v>2364</v>
      </c>
      <c r="I6337" s="89" t="s">
        <v>143</v>
      </c>
      <c r="J6337" s="89">
        <v>36</v>
      </c>
      <c r="K6337" s="89" t="s">
        <v>133</v>
      </c>
      <c r="L6337" s="89" t="s">
        <v>134</v>
      </c>
      <c r="M6337" s="89">
        <v>12</v>
      </c>
      <c r="N6337" s="90"/>
      <c r="O6337" s="90">
        <v>362254.56</v>
      </c>
      <c r="P6337" s="90">
        <v>362254.56</v>
      </c>
      <c r="Q6337" s="90">
        <v>-5689524.5500000203</v>
      </c>
      <c r="R6337" s="90">
        <v>-6051779.1100000199</v>
      </c>
      <c r="S6337" s="90">
        <v>-1670.58742062488</v>
      </c>
      <c r="T6337" s="89" t="s">
        <v>73</v>
      </c>
    </row>
    <row r="6338" spans="1:20" x14ac:dyDescent="0.55000000000000004">
      <c r="A6338" s="123">
        <v>2568</v>
      </c>
      <c r="B6338" s="88">
        <v>45930</v>
      </c>
      <c r="C6338" s="89" t="s">
        <v>2314</v>
      </c>
      <c r="D6338" s="89">
        <v>1</v>
      </c>
      <c r="E6338" s="89" t="s">
        <v>198</v>
      </c>
      <c r="F6338" s="89" t="s">
        <v>25</v>
      </c>
      <c r="G6338" s="89" t="s">
        <v>227</v>
      </c>
      <c r="H6338" s="89" t="s">
        <v>2365</v>
      </c>
      <c r="I6338" s="89" t="s">
        <v>143</v>
      </c>
      <c r="J6338" s="89">
        <v>36</v>
      </c>
      <c r="K6338" s="89" t="s">
        <v>133</v>
      </c>
      <c r="L6338" s="89" t="s">
        <v>134</v>
      </c>
      <c r="M6338" s="89">
        <v>12</v>
      </c>
      <c r="N6338" s="90"/>
      <c r="O6338" s="90">
        <v>1966673.28</v>
      </c>
      <c r="P6338" s="90">
        <v>1966673.28</v>
      </c>
      <c r="Q6338" s="90">
        <v>-6928922.0700000003</v>
      </c>
      <c r="R6338" s="90">
        <v>-8895595.3499999996</v>
      </c>
      <c r="S6338" s="90">
        <v>-452.31688661575799</v>
      </c>
      <c r="T6338" s="89" t="s">
        <v>73</v>
      </c>
    </row>
    <row r="6339" spans="1:20" x14ac:dyDescent="0.55000000000000004">
      <c r="A6339" s="123">
        <v>2568</v>
      </c>
      <c r="B6339" s="88">
        <v>45930</v>
      </c>
      <c r="C6339" s="89" t="s">
        <v>2314</v>
      </c>
      <c r="D6339" s="89">
        <v>1</v>
      </c>
      <c r="E6339" s="89" t="s">
        <v>198</v>
      </c>
      <c r="F6339" s="89" t="s">
        <v>25</v>
      </c>
      <c r="G6339" s="89" t="s">
        <v>223</v>
      </c>
      <c r="H6339" s="89" t="s">
        <v>2366</v>
      </c>
      <c r="I6339" s="89" t="s">
        <v>143</v>
      </c>
      <c r="J6339" s="89">
        <v>36</v>
      </c>
      <c r="K6339" s="89" t="s">
        <v>133</v>
      </c>
      <c r="L6339" s="89" t="s">
        <v>134</v>
      </c>
      <c r="M6339" s="89">
        <v>12</v>
      </c>
      <c r="N6339" s="90"/>
      <c r="O6339" s="90">
        <v>649479.28</v>
      </c>
      <c r="P6339" s="90">
        <v>649479.28</v>
      </c>
      <c r="Q6339" s="90">
        <v>-1520766.4399999699</v>
      </c>
      <c r="R6339" s="90">
        <v>-2170245.7199999699</v>
      </c>
      <c r="S6339" s="90">
        <v>-334.15164837898601</v>
      </c>
      <c r="T6339" s="89" t="s">
        <v>73</v>
      </c>
    </row>
    <row r="6340" spans="1:20" x14ac:dyDescent="0.55000000000000004">
      <c r="A6340" s="123">
        <v>2568</v>
      </c>
      <c r="B6340" s="88">
        <v>45930</v>
      </c>
      <c r="C6340" s="89" t="s">
        <v>2314</v>
      </c>
      <c r="D6340" s="89">
        <v>1</v>
      </c>
      <c r="E6340" s="89" t="s">
        <v>198</v>
      </c>
      <c r="F6340" s="89" t="s">
        <v>25</v>
      </c>
      <c r="G6340" s="89" t="s">
        <v>209</v>
      </c>
      <c r="H6340" s="89" t="s">
        <v>2367</v>
      </c>
      <c r="I6340" s="89" t="s">
        <v>143</v>
      </c>
      <c r="J6340" s="89">
        <v>36</v>
      </c>
      <c r="K6340" s="89" t="s">
        <v>133</v>
      </c>
      <c r="L6340" s="89" t="s">
        <v>134</v>
      </c>
      <c r="M6340" s="89">
        <v>12</v>
      </c>
      <c r="N6340" s="90"/>
      <c r="O6340" s="90">
        <v>4017232.59</v>
      </c>
      <c r="P6340" s="90">
        <v>4017232.59</v>
      </c>
      <c r="Q6340" s="90">
        <v>-6578032.0499999998</v>
      </c>
      <c r="R6340" s="90">
        <v>-10595264.640000001</v>
      </c>
      <c r="S6340" s="90">
        <v>-263.74536207772798</v>
      </c>
      <c r="T6340" s="89" t="s">
        <v>73</v>
      </c>
    </row>
    <row r="6341" spans="1:20" x14ac:dyDescent="0.55000000000000004">
      <c r="A6341" s="123">
        <v>2568</v>
      </c>
      <c r="B6341" s="88">
        <v>45930</v>
      </c>
      <c r="C6341" s="89" t="s">
        <v>2314</v>
      </c>
      <c r="D6341" s="89">
        <v>1</v>
      </c>
      <c r="E6341" s="89" t="s">
        <v>198</v>
      </c>
      <c r="F6341" s="89" t="s">
        <v>25</v>
      </c>
      <c r="G6341" s="89" t="s">
        <v>219</v>
      </c>
      <c r="H6341" s="89" t="s">
        <v>2368</v>
      </c>
      <c r="I6341" s="89" t="s">
        <v>143</v>
      </c>
      <c r="J6341" s="89">
        <v>36</v>
      </c>
      <c r="K6341" s="89" t="s">
        <v>133</v>
      </c>
      <c r="L6341" s="89" t="s">
        <v>134</v>
      </c>
      <c r="M6341" s="89">
        <v>12</v>
      </c>
      <c r="N6341" s="90"/>
      <c r="O6341" s="90">
        <v>11536393.75</v>
      </c>
      <c r="P6341" s="90">
        <v>11536393.75</v>
      </c>
      <c r="Q6341" s="90">
        <v>-1273127.3000000101</v>
      </c>
      <c r="R6341" s="90">
        <v>-12809521.050000001</v>
      </c>
      <c r="S6341" s="90">
        <v>-111.035747631273</v>
      </c>
      <c r="T6341" s="89" t="s">
        <v>73</v>
      </c>
    </row>
    <row r="6342" spans="1:20" x14ac:dyDescent="0.55000000000000004">
      <c r="A6342" s="123">
        <v>2568</v>
      </c>
      <c r="B6342" s="88">
        <v>45930</v>
      </c>
      <c r="C6342" s="89" t="s">
        <v>2314</v>
      </c>
      <c r="D6342" s="89">
        <v>1</v>
      </c>
      <c r="E6342" s="89" t="s">
        <v>198</v>
      </c>
      <c r="F6342" s="89" t="s">
        <v>25</v>
      </c>
      <c r="G6342" s="89" t="s">
        <v>215</v>
      </c>
      <c r="H6342" s="89" t="s">
        <v>2369</v>
      </c>
      <c r="I6342" s="89" t="s">
        <v>143</v>
      </c>
      <c r="J6342" s="89">
        <v>36</v>
      </c>
      <c r="K6342" s="89" t="s">
        <v>133</v>
      </c>
      <c r="L6342" s="89" t="s">
        <v>134</v>
      </c>
      <c r="M6342" s="89">
        <v>12</v>
      </c>
      <c r="N6342" s="90"/>
      <c r="O6342" s="90">
        <v>12945712.74</v>
      </c>
      <c r="P6342" s="90">
        <v>12945712.74</v>
      </c>
      <c r="Q6342" s="90">
        <v>14323446.27</v>
      </c>
      <c r="R6342" s="90">
        <v>1377733.53</v>
      </c>
      <c r="S6342" s="90">
        <v>10.642392255028501</v>
      </c>
      <c r="T6342" s="89" t="s">
        <v>28</v>
      </c>
    </row>
    <row r="6343" spans="1:20" x14ac:dyDescent="0.55000000000000004">
      <c r="A6343" s="123">
        <v>2568</v>
      </c>
      <c r="B6343" s="88">
        <v>45930</v>
      </c>
      <c r="C6343" s="89" t="s">
        <v>2314</v>
      </c>
      <c r="D6343" s="89">
        <v>1</v>
      </c>
      <c r="E6343" s="89" t="s">
        <v>198</v>
      </c>
      <c r="F6343" s="89" t="s">
        <v>25</v>
      </c>
      <c r="G6343" s="89" t="s">
        <v>199</v>
      </c>
      <c r="H6343" s="89" t="s">
        <v>2370</v>
      </c>
      <c r="I6343" s="89" t="s">
        <v>143</v>
      </c>
      <c r="J6343" s="89">
        <v>36</v>
      </c>
      <c r="K6343" s="89" t="s">
        <v>133</v>
      </c>
      <c r="L6343" s="89" t="s">
        <v>134</v>
      </c>
      <c r="M6343" s="89">
        <v>12</v>
      </c>
      <c r="N6343" s="90"/>
      <c r="O6343" s="90">
        <v>24507796.539999999</v>
      </c>
      <c r="P6343" s="90">
        <v>24507796.539999999</v>
      </c>
      <c r="Q6343" s="90">
        <v>27564322.280000001</v>
      </c>
      <c r="R6343" s="90">
        <v>3056525.74</v>
      </c>
      <c r="S6343" s="90">
        <v>12.471646461612099</v>
      </c>
      <c r="T6343" s="89" t="s">
        <v>28</v>
      </c>
    </row>
    <row r="6344" spans="1:20" x14ac:dyDescent="0.55000000000000004">
      <c r="A6344" s="123">
        <v>2568</v>
      </c>
      <c r="B6344" s="88">
        <v>45930</v>
      </c>
      <c r="C6344" s="89" t="s">
        <v>2314</v>
      </c>
      <c r="D6344" s="89">
        <v>1</v>
      </c>
      <c r="E6344" s="89" t="s">
        <v>198</v>
      </c>
      <c r="F6344" s="89" t="s">
        <v>25</v>
      </c>
      <c r="G6344" s="89" t="s">
        <v>203</v>
      </c>
      <c r="H6344" s="89" t="s">
        <v>2371</v>
      </c>
      <c r="I6344" s="89" t="s">
        <v>143</v>
      </c>
      <c r="J6344" s="89">
        <v>36</v>
      </c>
      <c r="K6344" s="89" t="s">
        <v>133</v>
      </c>
      <c r="L6344" s="89" t="s">
        <v>134</v>
      </c>
      <c r="M6344" s="89">
        <v>12</v>
      </c>
      <c r="N6344" s="90"/>
      <c r="O6344" s="90">
        <v>13003599.18</v>
      </c>
      <c r="P6344" s="90">
        <v>13003599.18</v>
      </c>
      <c r="Q6344" s="90">
        <v>-954176.85000000405</v>
      </c>
      <c r="R6344" s="90">
        <v>-13957776.029999999</v>
      </c>
      <c r="S6344" s="90">
        <v>-107.337790382432</v>
      </c>
      <c r="T6344" s="89" t="s">
        <v>73</v>
      </c>
    </row>
    <row r="6345" spans="1:20" x14ac:dyDescent="0.55000000000000004">
      <c r="A6345" s="123">
        <v>2568</v>
      </c>
      <c r="B6345" s="88">
        <v>45930</v>
      </c>
      <c r="C6345" s="89" t="s">
        <v>2314</v>
      </c>
      <c r="D6345" s="89">
        <v>1</v>
      </c>
      <c r="E6345" s="89" t="s">
        <v>198</v>
      </c>
      <c r="F6345" s="89" t="s">
        <v>25</v>
      </c>
      <c r="G6345" s="89" t="s">
        <v>201</v>
      </c>
      <c r="H6345" s="89" t="s">
        <v>2372</v>
      </c>
      <c r="I6345" s="89" t="s">
        <v>143</v>
      </c>
      <c r="J6345" s="89">
        <v>36</v>
      </c>
      <c r="K6345" s="89" t="s">
        <v>133</v>
      </c>
      <c r="L6345" s="89" t="s">
        <v>134</v>
      </c>
      <c r="M6345" s="89">
        <v>12</v>
      </c>
      <c r="N6345" s="90"/>
      <c r="O6345" s="90">
        <v>6236292.8899999997</v>
      </c>
      <c r="P6345" s="90">
        <v>6236292.8899999997</v>
      </c>
      <c r="Q6345" s="90">
        <v>926143.94000001997</v>
      </c>
      <c r="R6345" s="90">
        <v>-5310148.9499999797</v>
      </c>
      <c r="S6345" s="90">
        <v>-85.149126951925098</v>
      </c>
      <c r="T6345" s="89" t="s">
        <v>73</v>
      </c>
    </row>
    <row r="6346" spans="1:20" x14ac:dyDescent="0.55000000000000004">
      <c r="A6346" s="123">
        <v>2568</v>
      </c>
      <c r="B6346" s="88">
        <v>45930</v>
      </c>
      <c r="C6346" s="89" t="s">
        <v>2314</v>
      </c>
      <c r="D6346" s="89">
        <v>1</v>
      </c>
      <c r="E6346" s="89" t="s">
        <v>229</v>
      </c>
      <c r="F6346" s="89" t="s">
        <v>56</v>
      </c>
      <c r="G6346" s="89" t="s">
        <v>234</v>
      </c>
      <c r="H6346" s="89" t="s">
        <v>2373</v>
      </c>
      <c r="I6346" s="89" t="s">
        <v>143</v>
      </c>
      <c r="J6346" s="89">
        <v>36</v>
      </c>
      <c r="K6346" s="89" t="s">
        <v>133</v>
      </c>
      <c r="L6346" s="89" t="s">
        <v>134</v>
      </c>
      <c r="M6346" s="89">
        <v>12</v>
      </c>
      <c r="N6346" s="90"/>
      <c r="O6346" s="90">
        <v>-11375978.26</v>
      </c>
      <c r="P6346" s="90">
        <v>-11375978.26</v>
      </c>
      <c r="Q6346" s="90">
        <v>-31290661.5170005</v>
      </c>
      <c r="R6346" s="90">
        <v>-19914683.257000498</v>
      </c>
      <c r="S6346" s="90">
        <v>175.05908328801999</v>
      </c>
      <c r="T6346" s="89" t="s">
        <v>73</v>
      </c>
    </row>
    <row r="6347" spans="1:20" x14ac:dyDescent="0.55000000000000004">
      <c r="A6347" s="123">
        <v>2568</v>
      </c>
      <c r="B6347" s="88">
        <v>45930</v>
      </c>
      <c r="C6347" s="89" t="s">
        <v>2314</v>
      </c>
      <c r="D6347" s="89">
        <v>1</v>
      </c>
      <c r="E6347" s="89" t="s">
        <v>229</v>
      </c>
      <c r="F6347" s="89" t="s">
        <v>56</v>
      </c>
      <c r="G6347" s="89" t="s">
        <v>236</v>
      </c>
      <c r="H6347" s="89" t="s">
        <v>2374</v>
      </c>
      <c r="I6347" s="89" t="s">
        <v>143</v>
      </c>
      <c r="J6347" s="89">
        <v>36</v>
      </c>
      <c r="K6347" s="89" t="s">
        <v>133</v>
      </c>
      <c r="L6347" s="89" t="s">
        <v>134</v>
      </c>
      <c r="M6347" s="89">
        <v>12</v>
      </c>
      <c r="N6347" s="90"/>
      <c r="O6347" s="90">
        <v>86108523.069999993</v>
      </c>
      <c r="P6347" s="90">
        <v>86108523.069999993</v>
      </c>
      <c r="Q6347" s="90">
        <v>31022831.200000301</v>
      </c>
      <c r="R6347" s="90">
        <v>-55085691.869999699</v>
      </c>
      <c r="S6347" s="90">
        <v>-63.972403550829704</v>
      </c>
      <c r="T6347" s="89" t="s">
        <v>73</v>
      </c>
    </row>
    <row r="6348" spans="1:20" x14ac:dyDescent="0.55000000000000004">
      <c r="A6348" s="123">
        <v>2568</v>
      </c>
      <c r="B6348" s="88">
        <v>45930</v>
      </c>
      <c r="C6348" s="89" t="s">
        <v>2314</v>
      </c>
      <c r="D6348" s="89">
        <v>1</v>
      </c>
      <c r="E6348" s="89" t="s">
        <v>229</v>
      </c>
      <c r="F6348" s="89" t="s">
        <v>25</v>
      </c>
      <c r="G6348" s="89" t="s">
        <v>238</v>
      </c>
      <c r="H6348" s="89" t="s">
        <v>2375</v>
      </c>
      <c r="I6348" s="89" t="s">
        <v>143</v>
      </c>
      <c r="J6348" s="89">
        <v>36</v>
      </c>
      <c r="K6348" s="89" t="s">
        <v>133</v>
      </c>
      <c r="L6348" s="89" t="s">
        <v>134</v>
      </c>
      <c r="M6348" s="89">
        <v>12</v>
      </c>
      <c r="N6348" s="90"/>
      <c r="O6348" s="90">
        <v>2663536.67</v>
      </c>
      <c r="P6348" s="90">
        <v>2663536.67</v>
      </c>
      <c r="Q6348" s="90">
        <v>-6668900.5799999703</v>
      </c>
      <c r="R6348" s="90">
        <v>-9332437.2499999702</v>
      </c>
      <c r="S6348" s="90">
        <v>-350.37765220630399</v>
      </c>
      <c r="T6348" s="89" t="s">
        <v>73</v>
      </c>
    </row>
    <row r="6349" spans="1:20" x14ac:dyDescent="0.55000000000000004">
      <c r="A6349" s="123">
        <v>2568</v>
      </c>
      <c r="B6349" s="88">
        <v>45930</v>
      </c>
      <c r="C6349" s="89" t="s">
        <v>2314</v>
      </c>
      <c r="D6349" s="89">
        <v>1</v>
      </c>
      <c r="E6349" s="89" t="s">
        <v>229</v>
      </c>
      <c r="F6349" s="89" t="s">
        <v>25</v>
      </c>
      <c r="G6349" s="89" t="s">
        <v>240</v>
      </c>
      <c r="H6349" s="89" t="s">
        <v>2376</v>
      </c>
      <c r="I6349" s="89" t="s">
        <v>143</v>
      </c>
      <c r="J6349" s="89">
        <v>36</v>
      </c>
      <c r="K6349" s="89" t="s">
        <v>133</v>
      </c>
      <c r="L6349" s="89" t="s">
        <v>134</v>
      </c>
      <c r="M6349" s="89">
        <v>12</v>
      </c>
      <c r="N6349" s="90"/>
      <c r="O6349" s="90">
        <v>742360.72</v>
      </c>
      <c r="P6349" s="90">
        <v>742360.72</v>
      </c>
      <c r="Q6349" s="90">
        <v>-7358348.6300000101</v>
      </c>
      <c r="R6349" s="90">
        <v>-8100709.3500000099</v>
      </c>
      <c r="S6349" s="90">
        <v>-1091.2093180253401</v>
      </c>
      <c r="T6349" s="89" t="s">
        <v>73</v>
      </c>
    </row>
    <row r="6350" spans="1:20" x14ac:dyDescent="0.55000000000000004">
      <c r="A6350" s="123">
        <v>2568</v>
      </c>
      <c r="B6350" s="88">
        <v>45930</v>
      </c>
      <c r="C6350" s="89" t="s">
        <v>2314</v>
      </c>
      <c r="D6350" s="89">
        <v>1</v>
      </c>
      <c r="E6350" s="89" t="s">
        <v>229</v>
      </c>
      <c r="F6350" s="89" t="s">
        <v>25</v>
      </c>
      <c r="G6350" s="89" t="s">
        <v>242</v>
      </c>
      <c r="H6350" s="89" t="s">
        <v>2377</v>
      </c>
      <c r="I6350" s="89" t="s">
        <v>143</v>
      </c>
      <c r="J6350" s="89">
        <v>36</v>
      </c>
      <c r="K6350" s="89" t="s">
        <v>133</v>
      </c>
      <c r="L6350" s="89" t="s">
        <v>134</v>
      </c>
      <c r="M6350" s="89">
        <v>12</v>
      </c>
      <c r="N6350" s="90"/>
      <c r="O6350" s="90">
        <v>821119.46</v>
      </c>
      <c r="P6350" s="90">
        <v>821119.46</v>
      </c>
      <c r="Q6350" s="90">
        <v>5119876.0700000701</v>
      </c>
      <c r="R6350" s="90">
        <v>4298756.6100000702</v>
      </c>
      <c r="S6350" s="90">
        <v>523.52389870288403</v>
      </c>
      <c r="T6350" s="89" t="s">
        <v>28</v>
      </c>
    </row>
    <row r="6351" spans="1:20" x14ac:dyDescent="0.55000000000000004">
      <c r="A6351" s="123">
        <v>2568</v>
      </c>
      <c r="B6351" s="88">
        <v>45930</v>
      </c>
      <c r="C6351" s="89" t="s">
        <v>2314</v>
      </c>
      <c r="D6351" s="89">
        <v>1</v>
      </c>
      <c r="E6351" s="89" t="s">
        <v>229</v>
      </c>
      <c r="F6351" s="89" t="s">
        <v>25</v>
      </c>
      <c r="G6351" s="89" t="s">
        <v>244</v>
      </c>
      <c r="H6351" s="89" t="s">
        <v>2378</v>
      </c>
      <c r="I6351" s="89" t="s">
        <v>143</v>
      </c>
      <c r="J6351" s="89">
        <v>36</v>
      </c>
      <c r="K6351" s="89" t="s">
        <v>133</v>
      </c>
      <c r="L6351" s="89" t="s">
        <v>134</v>
      </c>
      <c r="M6351" s="89">
        <v>12</v>
      </c>
      <c r="N6351" s="90"/>
      <c r="O6351" s="90">
        <v>2164731.9500000002</v>
      </c>
      <c r="P6351" s="90">
        <v>2164731.9500000002</v>
      </c>
      <c r="Q6351" s="90">
        <v>2227813.5700000399</v>
      </c>
      <c r="R6351" s="90">
        <v>63081.620000039999</v>
      </c>
      <c r="S6351" s="90">
        <v>2.9140614846119899</v>
      </c>
      <c r="T6351" s="89" t="s">
        <v>28</v>
      </c>
    </row>
    <row r="6352" spans="1:20" x14ac:dyDescent="0.55000000000000004">
      <c r="A6352" s="123">
        <v>2568</v>
      </c>
      <c r="B6352" s="88">
        <v>45930</v>
      </c>
      <c r="C6352" s="89" t="s">
        <v>2314</v>
      </c>
      <c r="D6352" s="89">
        <v>1</v>
      </c>
      <c r="E6352" s="89" t="s">
        <v>229</v>
      </c>
      <c r="F6352" s="89" t="s">
        <v>25</v>
      </c>
      <c r="G6352" s="89" t="s">
        <v>246</v>
      </c>
      <c r="H6352" s="89" t="s">
        <v>2379</v>
      </c>
      <c r="I6352" s="89" t="s">
        <v>143</v>
      </c>
      <c r="J6352" s="89">
        <v>36</v>
      </c>
      <c r="K6352" s="89" t="s">
        <v>133</v>
      </c>
      <c r="L6352" s="89" t="s">
        <v>134</v>
      </c>
      <c r="M6352" s="89">
        <v>12</v>
      </c>
      <c r="N6352" s="90"/>
      <c r="O6352" s="90">
        <v>5434394.46</v>
      </c>
      <c r="P6352" s="90">
        <v>5434394.46</v>
      </c>
      <c r="Q6352" s="90">
        <v>-180828.04000001901</v>
      </c>
      <c r="R6352" s="90">
        <v>-5615222.5000000196</v>
      </c>
      <c r="S6352" s="90">
        <v>-103.327473582034</v>
      </c>
      <c r="T6352" s="89" t="s">
        <v>73</v>
      </c>
    </row>
    <row r="6353" spans="1:20" x14ac:dyDescent="0.55000000000000004">
      <c r="A6353" s="123">
        <v>2568</v>
      </c>
      <c r="B6353" s="88">
        <v>45930</v>
      </c>
      <c r="C6353" s="89" t="s">
        <v>2314</v>
      </c>
      <c r="D6353" s="89">
        <v>1</v>
      </c>
      <c r="E6353" s="89" t="s">
        <v>229</v>
      </c>
      <c r="F6353" s="89" t="s">
        <v>25</v>
      </c>
      <c r="G6353" s="89" t="s">
        <v>230</v>
      </c>
      <c r="H6353" s="89" t="s">
        <v>2380</v>
      </c>
      <c r="I6353" s="89" t="s">
        <v>143</v>
      </c>
      <c r="J6353" s="89">
        <v>36</v>
      </c>
      <c r="K6353" s="89" t="s">
        <v>133</v>
      </c>
      <c r="L6353" s="89" t="s">
        <v>134</v>
      </c>
      <c r="M6353" s="89">
        <v>12</v>
      </c>
      <c r="N6353" s="90"/>
      <c r="O6353" s="90">
        <v>-2560838.06</v>
      </c>
      <c r="P6353" s="90">
        <v>-2560838.06</v>
      </c>
      <c r="Q6353" s="90">
        <v>-4796034.93</v>
      </c>
      <c r="R6353" s="90">
        <v>-2235196.87</v>
      </c>
      <c r="S6353" s="90">
        <v>87.283803880984195</v>
      </c>
      <c r="T6353" s="89" t="s">
        <v>73</v>
      </c>
    </row>
    <row r="6354" spans="1:20" x14ac:dyDescent="0.55000000000000004">
      <c r="A6354" s="123">
        <v>2568</v>
      </c>
      <c r="B6354" s="88">
        <v>45930</v>
      </c>
      <c r="C6354" s="89" t="s">
        <v>2314</v>
      </c>
      <c r="D6354" s="89">
        <v>1</v>
      </c>
      <c r="E6354" s="89" t="s">
        <v>229</v>
      </c>
      <c r="F6354" s="89" t="s">
        <v>25</v>
      </c>
      <c r="G6354" s="89" t="s">
        <v>232</v>
      </c>
      <c r="H6354" s="89" t="s">
        <v>2381</v>
      </c>
      <c r="I6354" s="89" t="s">
        <v>143</v>
      </c>
      <c r="J6354" s="89">
        <v>36</v>
      </c>
      <c r="K6354" s="89" t="s">
        <v>133</v>
      </c>
      <c r="L6354" s="89" t="s">
        <v>134</v>
      </c>
      <c r="M6354" s="89">
        <v>12</v>
      </c>
      <c r="N6354" s="90"/>
      <c r="O6354" s="90">
        <v>770158.12</v>
      </c>
      <c r="P6354" s="90">
        <v>770158.12</v>
      </c>
      <c r="Q6354" s="90">
        <v>-2812783.14</v>
      </c>
      <c r="R6354" s="90">
        <v>-3582941.26</v>
      </c>
      <c r="S6354" s="90">
        <v>-465.22151321341602</v>
      </c>
      <c r="T6354" s="89" t="s">
        <v>73</v>
      </c>
    </row>
    <row r="6355" spans="1:20" x14ac:dyDescent="0.55000000000000004">
      <c r="A6355" s="123">
        <v>2568</v>
      </c>
      <c r="B6355" s="88">
        <v>45930</v>
      </c>
      <c r="C6355" s="89" t="s">
        <v>2314</v>
      </c>
      <c r="D6355" s="89">
        <v>1</v>
      </c>
      <c r="E6355" s="89" t="s">
        <v>248</v>
      </c>
      <c r="F6355" s="89" t="s">
        <v>56</v>
      </c>
      <c r="G6355" s="89" t="s">
        <v>251</v>
      </c>
      <c r="H6355" s="89" t="s">
        <v>2382</v>
      </c>
      <c r="I6355" s="89" t="s">
        <v>143</v>
      </c>
      <c r="J6355" s="89">
        <v>36</v>
      </c>
      <c r="K6355" s="89" t="s">
        <v>133</v>
      </c>
      <c r="L6355" s="89" t="s">
        <v>134</v>
      </c>
      <c r="M6355" s="89">
        <v>12</v>
      </c>
      <c r="N6355" s="90"/>
      <c r="O6355" s="90">
        <v>96053214</v>
      </c>
      <c r="P6355" s="90">
        <v>96053214</v>
      </c>
      <c r="Q6355" s="90">
        <v>73372372.319999501</v>
      </c>
      <c r="R6355" s="90">
        <v>-22680841.680000499</v>
      </c>
      <c r="S6355" s="90">
        <v>-23.6127878865152</v>
      </c>
      <c r="T6355" s="89" t="s">
        <v>73</v>
      </c>
    </row>
    <row r="6356" spans="1:20" x14ac:dyDescent="0.55000000000000004">
      <c r="A6356" s="123">
        <v>2568</v>
      </c>
      <c r="B6356" s="88">
        <v>45930</v>
      </c>
      <c r="C6356" s="89" t="s">
        <v>2314</v>
      </c>
      <c r="D6356" s="89">
        <v>1</v>
      </c>
      <c r="E6356" s="89" t="s">
        <v>248</v>
      </c>
      <c r="F6356" s="89" t="s">
        <v>25</v>
      </c>
      <c r="G6356" s="89" t="s">
        <v>257</v>
      </c>
      <c r="H6356" s="89" t="s">
        <v>2383</v>
      </c>
      <c r="I6356" s="89" t="s">
        <v>143</v>
      </c>
      <c r="J6356" s="89">
        <v>36</v>
      </c>
      <c r="K6356" s="89" t="s">
        <v>133</v>
      </c>
      <c r="L6356" s="89" t="s">
        <v>134</v>
      </c>
      <c r="M6356" s="89">
        <v>12</v>
      </c>
      <c r="N6356" s="90"/>
      <c r="O6356" s="90">
        <v>-1462252.89</v>
      </c>
      <c r="P6356" s="90">
        <v>-1462252.89</v>
      </c>
      <c r="Q6356" s="90">
        <v>-5459193.1799999503</v>
      </c>
      <c r="R6356" s="90">
        <v>-3996940.2899999502</v>
      </c>
      <c r="S6356" s="90">
        <v>273.34124742266403</v>
      </c>
      <c r="T6356" s="89" t="s">
        <v>73</v>
      </c>
    </row>
    <row r="6357" spans="1:20" x14ac:dyDescent="0.55000000000000004">
      <c r="A6357" s="123">
        <v>2568</v>
      </c>
      <c r="B6357" s="88">
        <v>45930</v>
      </c>
      <c r="C6357" s="89" t="s">
        <v>2314</v>
      </c>
      <c r="D6357" s="89">
        <v>1</v>
      </c>
      <c r="E6357" s="89" t="s">
        <v>248</v>
      </c>
      <c r="F6357" s="89" t="s">
        <v>25</v>
      </c>
      <c r="G6357" s="89" t="s">
        <v>259</v>
      </c>
      <c r="H6357" s="89" t="s">
        <v>2384</v>
      </c>
      <c r="I6357" s="89" t="s">
        <v>143</v>
      </c>
      <c r="J6357" s="89">
        <v>36</v>
      </c>
      <c r="K6357" s="89" t="s">
        <v>133</v>
      </c>
      <c r="L6357" s="89" t="s">
        <v>134</v>
      </c>
      <c r="M6357" s="89">
        <v>12</v>
      </c>
      <c r="N6357" s="90"/>
      <c r="O6357" s="90">
        <v>4527442.88</v>
      </c>
      <c r="P6357" s="90">
        <v>4527442.88</v>
      </c>
      <c r="Q6357" s="90">
        <v>-1655648.19000001</v>
      </c>
      <c r="R6357" s="90">
        <v>-6183091.0700000096</v>
      </c>
      <c r="S6357" s="90">
        <v>-136.56916793613999</v>
      </c>
      <c r="T6357" s="89" t="s">
        <v>73</v>
      </c>
    </row>
    <row r="6358" spans="1:20" x14ac:dyDescent="0.55000000000000004">
      <c r="A6358" s="123">
        <v>2568</v>
      </c>
      <c r="B6358" s="88">
        <v>45930</v>
      </c>
      <c r="C6358" s="89" t="s">
        <v>2314</v>
      </c>
      <c r="D6358" s="89">
        <v>1</v>
      </c>
      <c r="E6358" s="89" t="s">
        <v>248</v>
      </c>
      <c r="F6358" s="89" t="s">
        <v>25</v>
      </c>
      <c r="G6358" s="89" t="s">
        <v>263</v>
      </c>
      <c r="H6358" s="89" t="s">
        <v>2385</v>
      </c>
      <c r="I6358" s="89" t="s">
        <v>143</v>
      </c>
      <c r="J6358" s="89">
        <v>36</v>
      </c>
      <c r="K6358" s="89" t="s">
        <v>133</v>
      </c>
      <c r="L6358" s="89" t="s">
        <v>134</v>
      </c>
      <c r="M6358" s="89">
        <v>12</v>
      </c>
      <c r="N6358" s="90"/>
      <c r="O6358" s="90">
        <v>11086781.029999999</v>
      </c>
      <c r="P6358" s="90">
        <v>11086781.029999999</v>
      </c>
      <c r="Q6358" s="90">
        <v>9987805.1700000297</v>
      </c>
      <c r="R6358" s="90">
        <v>-1098975.8599999701</v>
      </c>
      <c r="S6358" s="90">
        <v>-9.9124881877456001</v>
      </c>
      <c r="T6358" s="89" t="s">
        <v>73</v>
      </c>
    </row>
    <row r="6359" spans="1:20" x14ac:dyDescent="0.55000000000000004">
      <c r="A6359" s="123">
        <v>2568</v>
      </c>
      <c r="B6359" s="88">
        <v>45930</v>
      </c>
      <c r="C6359" s="89" t="s">
        <v>2314</v>
      </c>
      <c r="D6359" s="89">
        <v>1</v>
      </c>
      <c r="E6359" s="89" t="s">
        <v>248</v>
      </c>
      <c r="F6359" s="89" t="s">
        <v>25</v>
      </c>
      <c r="G6359" s="89" t="s">
        <v>261</v>
      </c>
      <c r="H6359" s="89" t="s">
        <v>2386</v>
      </c>
      <c r="I6359" s="89" t="s">
        <v>143</v>
      </c>
      <c r="J6359" s="89">
        <v>36</v>
      </c>
      <c r="K6359" s="89" t="s">
        <v>133</v>
      </c>
      <c r="L6359" s="89" t="s">
        <v>134</v>
      </c>
      <c r="M6359" s="89">
        <v>12</v>
      </c>
      <c r="N6359" s="90"/>
      <c r="O6359" s="90">
        <v>3823230.67</v>
      </c>
      <c r="P6359" s="90">
        <v>3823230.67</v>
      </c>
      <c r="Q6359" s="90">
        <v>5372421.0300000003</v>
      </c>
      <c r="R6359" s="90">
        <v>1549190.36</v>
      </c>
      <c r="S6359" s="90">
        <v>40.520452301142498</v>
      </c>
      <c r="T6359" s="89" t="s">
        <v>28</v>
      </c>
    </row>
    <row r="6360" spans="1:20" x14ac:dyDescent="0.55000000000000004">
      <c r="A6360" s="123">
        <v>2568</v>
      </c>
      <c r="B6360" s="88">
        <v>45930</v>
      </c>
      <c r="C6360" s="89" t="s">
        <v>2314</v>
      </c>
      <c r="D6360" s="89">
        <v>1</v>
      </c>
      <c r="E6360" s="89" t="s">
        <v>248</v>
      </c>
      <c r="F6360" s="89" t="s">
        <v>25</v>
      </c>
      <c r="G6360" s="89" t="s">
        <v>255</v>
      </c>
      <c r="H6360" s="89" t="s">
        <v>2387</v>
      </c>
      <c r="I6360" s="89" t="s">
        <v>143</v>
      </c>
      <c r="J6360" s="89">
        <v>36</v>
      </c>
      <c r="K6360" s="89" t="s">
        <v>133</v>
      </c>
      <c r="L6360" s="89" t="s">
        <v>134</v>
      </c>
      <c r="M6360" s="89">
        <v>12</v>
      </c>
      <c r="N6360" s="90"/>
      <c r="O6360" s="90">
        <v>3377881</v>
      </c>
      <c r="P6360" s="90">
        <v>3377881</v>
      </c>
      <c r="Q6360" s="90">
        <v>-737750.57000002102</v>
      </c>
      <c r="R6360" s="90">
        <v>-4115631.5700000199</v>
      </c>
      <c r="S6360" s="90">
        <v>-121.840632337256</v>
      </c>
      <c r="T6360" s="89" t="s">
        <v>73</v>
      </c>
    </row>
    <row r="6361" spans="1:20" x14ac:dyDescent="0.55000000000000004">
      <c r="A6361" s="123">
        <v>2568</v>
      </c>
      <c r="B6361" s="88">
        <v>45930</v>
      </c>
      <c r="C6361" s="89" t="s">
        <v>2314</v>
      </c>
      <c r="D6361" s="89">
        <v>1</v>
      </c>
      <c r="E6361" s="89" t="s">
        <v>248</v>
      </c>
      <c r="F6361" s="89" t="s">
        <v>25</v>
      </c>
      <c r="G6361" s="89" t="s">
        <v>253</v>
      </c>
      <c r="H6361" s="89" t="s">
        <v>2388</v>
      </c>
      <c r="I6361" s="89" t="s">
        <v>143</v>
      </c>
      <c r="J6361" s="89">
        <v>36</v>
      </c>
      <c r="K6361" s="89" t="s">
        <v>133</v>
      </c>
      <c r="L6361" s="89" t="s">
        <v>134</v>
      </c>
      <c r="M6361" s="89">
        <v>12</v>
      </c>
      <c r="N6361" s="90"/>
      <c r="O6361" s="90">
        <v>2457219.4500000002</v>
      </c>
      <c r="P6361" s="90">
        <v>2457219.4500000002</v>
      </c>
      <c r="Q6361" s="90">
        <v>86396.429999985194</v>
      </c>
      <c r="R6361" s="90">
        <v>-2370823.0200000098</v>
      </c>
      <c r="S6361" s="90">
        <v>-96.483975820719394</v>
      </c>
      <c r="T6361" s="89" t="s">
        <v>73</v>
      </c>
    </row>
    <row r="6362" spans="1:20" x14ac:dyDescent="0.55000000000000004">
      <c r="A6362" s="123">
        <v>2568</v>
      </c>
      <c r="B6362" s="88">
        <v>45930</v>
      </c>
      <c r="C6362" s="89" t="s">
        <v>2314</v>
      </c>
      <c r="D6362" s="89">
        <v>1</v>
      </c>
      <c r="E6362" s="89" t="s">
        <v>248</v>
      </c>
      <c r="F6362" s="89" t="s">
        <v>25</v>
      </c>
      <c r="G6362" s="89" t="s">
        <v>249</v>
      </c>
      <c r="H6362" s="89" t="s">
        <v>2389</v>
      </c>
      <c r="I6362" s="89" t="s">
        <v>143</v>
      </c>
      <c r="J6362" s="89">
        <v>36</v>
      </c>
      <c r="K6362" s="89" t="s">
        <v>133</v>
      </c>
      <c r="L6362" s="89" t="s">
        <v>134</v>
      </c>
      <c r="M6362" s="89">
        <v>12</v>
      </c>
      <c r="N6362" s="90"/>
      <c r="O6362" s="90">
        <v>316505.40000000002</v>
      </c>
      <c r="P6362" s="90">
        <v>316505.40000000002</v>
      </c>
      <c r="Q6362" s="90">
        <v>-64114.170000043203</v>
      </c>
      <c r="R6362" s="90">
        <v>-380619.57000004302</v>
      </c>
      <c r="S6362" s="90">
        <v>-120.256896090886</v>
      </c>
      <c r="T6362" s="89" t="s">
        <v>73</v>
      </c>
    </row>
    <row r="6363" spans="1:20" x14ac:dyDescent="0.55000000000000004">
      <c r="A6363" s="123">
        <v>2568</v>
      </c>
      <c r="B6363" s="88">
        <v>45930</v>
      </c>
      <c r="C6363" s="89" t="s">
        <v>2314</v>
      </c>
      <c r="D6363" s="89">
        <v>1</v>
      </c>
      <c r="E6363" s="89" t="s">
        <v>265</v>
      </c>
      <c r="F6363" s="89" t="s">
        <v>56</v>
      </c>
      <c r="G6363" s="89" t="s">
        <v>278</v>
      </c>
      <c r="H6363" s="89" t="s">
        <v>2390</v>
      </c>
      <c r="I6363" s="89" t="s">
        <v>143</v>
      </c>
      <c r="J6363" s="89">
        <v>36</v>
      </c>
      <c r="K6363" s="89" t="s">
        <v>133</v>
      </c>
      <c r="L6363" s="89" t="s">
        <v>134</v>
      </c>
      <c r="M6363" s="89">
        <v>12</v>
      </c>
      <c r="N6363" s="90"/>
      <c r="O6363" s="90">
        <v>942595.71</v>
      </c>
      <c r="P6363" s="90">
        <v>942595.71</v>
      </c>
      <c r="Q6363" s="90">
        <v>28258577.489999801</v>
      </c>
      <c r="R6363" s="90">
        <v>27315981.7799998</v>
      </c>
      <c r="S6363" s="90">
        <v>2897.95311926465</v>
      </c>
      <c r="T6363" s="89" t="s">
        <v>28</v>
      </c>
    </row>
    <row r="6364" spans="1:20" x14ac:dyDescent="0.55000000000000004">
      <c r="A6364" s="123">
        <v>2568</v>
      </c>
      <c r="B6364" s="88">
        <v>45930</v>
      </c>
      <c r="C6364" s="89" t="s">
        <v>2314</v>
      </c>
      <c r="D6364" s="89">
        <v>1</v>
      </c>
      <c r="E6364" s="89" t="s">
        <v>265</v>
      </c>
      <c r="F6364" s="89" t="s">
        <v>25</v>
      </c>
      <c r="G6364" s="89" t="s">
        <v>266</v>
      </c>
      <c r="H6364" s="89" t="s">
        <v>2391</v>
      </c>
      <c r="I6364" s="89" t="s">
        <v>143</v>
      </c>
      <c r="J6364" s="89">
        <v>36</v>
      </c>
      <c r="K6364" s="89" t="s">
        <v>133</v>
      </c>
      <c r="L6364" s="89" t="s">
        <v>134</v>
      </c>
      <c r="M6364" s="89">
        <v>12</v>
      </c>
      <c r="N6364" s="90"/>
      <c r="O6364" s="90">
        <v>2688708.87</v>
      </c>
      <c r="P6364" s="90">
        <v>2688708.87</v>
      </c>
      <c r="Q6364" s="90">
        <v>2022047.45</v>
      </c>
      <c r="R6364" s="90">
        <v>-666661.42000000004</v>
      </c>
      <c r="S6364" s="90">
        <v>-24.794853300722</v>
      </c>
      <c r="T6364" s="89" t="s">
        <v>73</v>
      </c>
    </row>
    <row r="6365" spans="1:20" x14ac:dyDescent="0.55000000000000004">
      <c r="A6365" s="123">
        <v>2568</v>
      </c>
      <c r="B6365" s="88">
        <v>45930</v>
      </c>
      <c r="C6365" s="89" t="s">
        <v>2314</v>
      </c>
      <c r="D6365" s="89">
        <v>1</v>
      </c>
      <c r="E6365" s="89" t="s">
        <v>265</v>
      </c>
      <c r="F6365" s="89" t="s">
        <v>25</v>
      </c>
      <c r="G6365" s="89" t="s">
        <v>268</v>
      </c>
      <c r="H6365" s="89" t="s">
        <v>2392</v>
      </c>
      <c r="I6365" s="89" t="s">
        <v>143</v>
      </c>
      <c r="J6365" s="89">
        <v>36</v>
      </c>
      <c r="K6365" s="89" t="s">
        <v>133</v>
      </c>
      <c r="L6365" s="89" t="s">
        <v>134</v>
      </c>
      <c r="M6365" s="89">
        <v>12</v>
      </c>
      <c r="N6365" s="90"/>
      <c r="O6365" s="90">
        <v>-9070921.6199999992</v>
      </c>
      <c r="P6365" s="90">
        <v>-9070921.6199999992</v>
      </c>
      <c r="Q6365" s="90">
        <v>-6660275.6100000404</v>
      </c>
      <c r="R6365" s="90">
        <v>2410646.0099999602</v>
      </c>
      <c r="S6365" s="90">
        <v>-26.5755356620528</v>
      </c>
      <c r="T6365" s="89" t="s">
        <v>28</v>
      </c>
    </row>
    <row r="6366" spans="1:20" x14ac:dyDescent="0.55000000000000004">
      <c r="A6366" s="123">
        <v>2568</v>
      </c>
      <c r="B6366" s="88">
        <v>45930</v>
      </c>
      <c r="C6366" s="89" t="s">
        <v>2314</v>
      </c>
      <c r="D6366" s="89">
        <v>1</v>
      </c>
      <c r="E6366" s="89" t="s">
        <v>265</v>
      </c>
      <c r="F6366" s="89" t="s">
        <v>25</v>
      </c>
      <c r="G6366" s="89" t="s">
        <v>274</v>
      </c>
      <c r="H6366" s="89" t="s">
        <v>2393</v>
      </c>
      <c r="I6366" s="89" t="s">
        <v>143</v>
      </c>
      <c r="J6366" s="89">
        <v>36</v>
      </c>
      <c r="K6366" s="89" t="s">
        <v>133</v>
      </c>
      <c r="L6366" s="89" t="s">
        <v>134</v>
      </c>
      <c r="M6366" s="89">
        <v>12</v>
      </c>
      <c r="N6366" s="90"/>
      <c r="O6366" s="90">
        <v>-11330825.23</v>
      </c>
      <c r="P6366" s="90">
        <v>-11330825.23</v>
      </c>
      <c r="Q6366" s="90">
        <v>-2640568.6399999401</v>
      </c>
      <c r="R6366" s="90">
        <v>8690256.5900000595</v>
      </c>
      <c r="S6366" s="90">
        <v>-76.695707625878399</v>
      </c>
      <c r="T6366" s="89" t="s">
        <v>28</v>
      </c>
    </row>
    <row r="6367" spans="1:20" x14ac:dyDescent="0.55000000000000004">
      <c r="A6367" s="123">
        <v>2568</v>
      </c>
      <c r="B6367" s="88">
        <v>45930</v>
      </c>
      <c r="C6367" s="89" t="s">
        <v>2314</v>
      </c>
      <c r="D6367" s="89">
        <v>1</v>
      </c>
      <c r="E6367" s="89" t="s">
        <v>265</v>
      </c>
      <c r="F6367" s="89" t="s">
        <v>25</v>
      </c>
      <c r="G6367" s="89" t="s">
        <v>276</v>
      </c>
      <c r="H6367" s="89" t="s">
        <v>2394</v>
      </c>
      <c r="I6367" s="89" t="s">
        <v>143</v>
      </c>
      <c r="J6367" s="89">
        <v>36</v>
      </c>
      <c r="K6367" s="89" t="s">
        <v>133</v>
      </c>
      <c r="L6367" s="89" t="s">
        <v>134</v>
      </c>
      <c r="M6367" s="89">
        <v>12</v>
      </c>
      <c r="N6367" s="90"/>
      <c r="O6367" s="90">
        <v>-925271.4</v>
      </c>
      <c r="P6367" s="90">
        <v>-925271.4</v>
      </c>
      <c r="Q6367" s="90">
        <v>3030493.6999999802</v>
      </c>
      <c r="R6367" s="90">
        <v>3955765.0999999801</v>
      </c>
      <c r="S6367" s="90">
        <v>-427.52484298120299</v>
      </c>
      <c r="T6367" s="89" t="s">
        <v>28</v>
      </c>
    </row>
    <row r="6368" spans="1:20" x14ac:dyDescent="0.55000000000000004">
      <c r="A6368" s="123">
        <v>2568</v>
      </c>
      <c r="B6368" s="88">
        <v>45930</v>
      </c>
      <c r="C6368" s="89" t="s">
        <v>2314</v>
      </c>
      <c r="D6368" s="89">
        <v>1</v>
      </c>
      <c r="E6368" s="89" t="s">
        <v>265</v>
      </c>
      <c r="F6368" s="89" t="s">
        <v>25</v>
      </c>
      <c r="G6368" s="89" t="s">
        <v>272</v>
      </c>
      <c r="H6368" s="89" t="s">
        <v>2395</v>
      </c>
      <c r="I6368" s="89" t="s">
        <v>143</v>
      </c>
      <c r="J6368" s="89">
        <v>36</v>
      </c>
      <c r="K6368" s="89" t="s">
        <v>133</v>
      </c>
      <c r="L6368" s="89" t="s">
        <v>134</v>
      </c>
      <c r="M6368" s="89">
        <v>12</v>
      </c>
      <c r="N6368" s="90"/>
      <c r="O6368" s="90">
        <v>74711.520000000004</v>
      </c>
      <c r="P6368" s="90">
        <v>74711.520000000004</v>
      </c>
      <c r="Q6368" s="90">
        <v>-4840630.05</v>
      </c>
      <c r="R6368" s="90">
        <v>-4915341.57</v>
      </c>
      <c r="S6368" s="90">
        <v>-6579.0945894287797</v>
      </c>
      <c r="T6368" s="89" t="s">
        <v>73</v>
      </c>
    </row>
    <row r="6369" spans="1:20" x14ac:dyDescent="0.55000000000000004">
      <c r="A6369" s="123">
        <v>2568</v>
      </c>
      <c r="B6369" s="88">
        <v>45930</v>
      </c>
      <c r="C6369" s="89" t="s">
        <v>2314</v>
      </c>
      <c r="D6369" s="89">
        <v>1</v>
      </c>
      <c r="E6369" s="89" t="s">
        <v>265</v>
      </c>
      <c r="F6369" s="89" t="s">
        <v>25</v>
      </c>
      <c r="G6369" s="89" t="s">
        <v>270</v>
      </c>
      <c r="H6369" s="89" t="s">
        <v>2396</v>
      </c>
      <c r="I6369" s="89" t="s">
        <v>143</v>
      </c>
      <c r="J6369" s="89">
        <v>36</v>
      </c>
      <c r="K6369" s="89" t="s">
        <v>133</v>
      </c>
      <c r="L6369" s="89" t="s">
        <v>134</v>
      </c>
      <c r="M6369" s="89">
        <v>12</v>
      </c>
      <c r="N6369" s="90"/>
      <c r="O6369" s="90">
        <v>544936</v>
      </c>
      <c r="P6369" s="90">
        <v>544936</v>
      </c>
      <c r="Q6369" s="90">
        <v>3742549.2200000202</v>
      </c>
      <c r="R6369" s="90">
        <v>3197613.2200000202</v>
      </c>
      <c r="S6369" s="90">
        <v>586.786929107275</v>
      </c>
      <c r="T6369" s="89" t="s">
        <v>28</v>
      </c>
    </row>
    <row r="6370" spans="1:20" x14ac:dyDescent="0.55000000000000004">
      <c r="A6370" s="123">
        <v>2568</v>
      </c>
      <c r="B6370" s="88">
        <v>45930</v>
      </c>
      <c r="C6370" s="89" t="s">
        <v>2314</v>
      </c>
      <c r="D6370" s="89">
        <v>1</v>
      </c>
      <c r="E6370" s="89" t="s">
        <v>280</v>
      </c>
      <c r="F6370" s="89" t="s">
        <v>49</v>
      </c>
      <c r="G6370" s="89" t="s">
        <v>283</v>
      </c>
      <c r="H6370" s="89" t="s">
        <v>2397</v>
      </c>
      <c r="I6370" s="89" t="s">
        <v>143</v>
      </c>
      <c r="J6370" s="89">
        <v>36</v>
      </c>
      <c r="K6370" s="89" t="s">
        <v>133</v>
      </c>
      <c r="L6370" s="89" t="s">
        <v>134</v>
      </c>
      <c r="M6370" s="89">
        <v>12</v>
      </c>
      <c r="N6370" s="90"/>
      <c r="O6370" s="90">
        <v>153994250</v>
      </c>
      <c r="P6370" s="90">
        <v>153994250</v>
      </c>
      <c r="Q6370" s="90">
        <v>72245242.890000105</v>
      </c>
      <c r="R6370" s="90">
        <v>-81749007.109999895</v>
      </c>
      <c r="S6370" s="90">
        <v>-53.085752948567801</v>
      </c>
      <c r="T6370" s="89" t="s">
        <v>73</v>
      </c>
    </row>
    <row r="6371" spans="1:20" x14ac:dyDescent="0.55000000000000004">
      <c r="A6371" s="123">
        <v>2568</v>
      </c>
      <c r="B6371" s="88">
        <v>45930</v>
      </c>
      <c r="C6371" s="89" t="s">
        <v>2314</v>
      </c>
      <c r="D6371" s="89">
        <v>1</v>
      </c>
      <c r="E6371" s="89" t="s">
        <v>280</v>
      </c>
      <c r="F6371" s="89" t="s">
        <v>25</v>
      </c>
      <c r="G6371" s="89" t="s">
        <v>287</v>
      </c>
      <c r="H6371" s="89" t="s">
        <v>2398</v>
      </c>
      <c r="I6371" s="89" t="s">
        <v>143</v>
      </c>
      <c r="J6371" s="89">
        <v>36</v>
      </c>
      <c r="K6371" s="89" t="s">
        <v>133</v>
      </c>
      <c r="L6371" s="89" t="s">
        <v>134</v>
      </c>
      <c r="M6371" s="89">
        <v>12</v>
      </c>
      <c r="N6371" s="90"/>
      <c r="O6371" s="90">
        <v>9602820</v>
      </c>
      <c r="P6371" s="90">
        <v>9602820</v>
      </c>
      <c r="Q6371" s="90">
        <v>-7591579.4099999797</v>
      </c>
      <c r="R6371" s="90">
        <v>-17194399.41</v>
      </c>
      <c r="S6371" s="90">
        <v>-179.05572956693999</v>
      </c>
      <c r="T6371" s="89" t="s">
        <v>73</v>
      </c>
    </row>
    <row r="6372" spans="1:20" x14ac:dyDescent="0.55000000000000004">
      <c r="A6372" s="123">
        <v>2568</v>
      </c>
      <c r="B6372" s="88">
        <v>45930</v>
      </c>
      <c r="C6372" s="89" t="s">
        <v>2314</v>
      </c>
      <c r="D6372" s="89">
        <v>1</v>
      </c>
      <c r="E6372" s="89" t="s">
        <v>280</v>
      </c>
      <c r="F6372" s="89" t="s">
        <v>56</v>
      </c>
      <c r="G6372" s="89" t="s">
        <v>281</v>
      </c>
      <c r="H6372" s="89" t="s">
        <v>2399</v>
      </c>
      <c r="I6372" s="89" t="s">
        <v>143</v>
      </c>
      <c r="J6372" s="89">
        <v>36</v>
      </c>
      <c r="K6372" s="89" t="s">
        <v>133</v>
      </c>
      <c r="L6372" s="89" t="s">
        <v>134</v>
      </c>
      <c r="M6372" s="89">
        <v>12</v>
      </c>
      <c r="N6372" s="90"/>
      <c r="O6372" s="90">
        <v>797130</v>
      </c>
      <c r="P6372" s="90">
        <v>797130</v>
      </c>
      <c r="Q6372" s="90">
        <v>16161539.050000099</v>
      </c>
      <c r="R6372" s="90">
        <v>15364409.050000099</v>
      </c>
      <c r="S6372" s="90">
        <v>1927.4659152208701</v>
      </c>
      <c r="T6372" s="89" t="s">
        <v>28</v>
      </c>
    </row>
    <row r="6373" spans="1:20" x14ac:dyDescent="0.55000000000000004">
      <c r="A6373" s="123">
        <v>2568</v>
      </c>
      <c r="B6373" s="88">
        <v>45930</v>
      </c>
      <c r="C6373" s="89" t="s">
        <v>2314</v>
      </c>
      <c r="D6373" s="89">
        <v>1</v>
      </c>
      <c r="E6373" s="89" t="s">
        <v>280</v>
      </c>
      <c r="F6373" s="89" t="s">
        <v>25</v>
      </c>
      <c r="G6373" s="89" t="s">
        <v>285</v>
      </c>
      <c r="H6373" s="89" t="s">
        <v>2400</v>
      </c>
      <c r="I6373" s="89" t="s">
        <v>143</v>
      </c>
      <c r="J6373" s="89">
        <v>36</v>
      </c>
      <c r="K6373" s="89" t="s">
        <v>133</v>
      </c>
      <c r="L6373" s="89" t="s">
        <v>134</v>
      </c>
      <c r="M6373" s="89">
        <v>12</v>
      </c>
      <c r="N6373" s="90"/>
      <c r="O6373" s="90">
        <v>823610</v>
      </c>
      <c r="P6373" s="90">
        <v>823610</v>
      </c>
      <c r="Q6373" s="90">
        <v>-430796.67999998102</v>
      </c>
      <c r="R6373" s="90">
        <v>-1254406.6799999799</v>
      </c>
      <c r="S6373" s="90">
        <v>-152.30590692196299</v>
      </c>
      <c r="T6373" s="89" t="s">
        <v>73</v>
      </c>
    </row>
    <row r="6374" spans="1:20" x14ac:dyDescent="0.55000000000000004">
      <c r="A6374" s="123">
        <v>2568</v>
      </c>
      <c r="B6374" s="88">
        <v>45930</v>
      </c>
      <c r="C6374" s="89" t="s">
        <v>2314</v>
      </c>
      <c r="D6374" s="89">
        <v>1</v>
      </c>
      <c r="E6374" s="89" t="s">
        <v>280</v>
      </c>
      <c r="F6374" s="89" t="s">
        <v>25</v>
      </c>
      <c r="G6374" s="89" t="s">
        <v>289</v>
      </c>
      <c r="H6374" s="89" t="s">
        <v>2401</v>
      </c>
      <c r="I6374" s="89" t="s">
        <v>143</v>
      </c>
      <c r="J6374" s="89">
        <v>36</v>
      </c>
      <c r="K6374" s="89" t="s">
        <v>133</v>
      </c>
      <c r="L6374" s="89" t="s">
        <v>134</v>
      </c>
      <c r="M6374" s="89">
        <v>12</v>
      </c>
      <c r="N6374" s="90"/>
      <c r="O6374" s="90">
        <v>97600</v>
      </c>
      <c r="P6374" s="90">
        <v>97600</v>
      </c>
      <c r="Q6374" s="90">
        <v>-4055730.39000005</v>
      </c>
      <c r="R6374" s="90">
        <v>-4153330.39000005</v>
      </c>
      <c r="S6374" s="90">
        <v>-4255.4614651639804</v>
      </c>
      <c r="T6374" s="89" t="s">
        <v>73</v>
      </c>
    </row>
    <row r="6375" spans="1:20" x14ac:dyDescent="0.55000000000000004">
      <c r="A6375" s="123">
        <v>2568</v>
      </c>
      <c r="B6375" s="88">
        <v>45930</v>
      </c>
      <c r="C6375" s="89" t="s">
        <v>2314</v>
      </c>
      <c r="D6375" s="89">
        <v>1</v>
      </c>
      <c r="E6375" s="89" t="s">
        <v>280</v>
      </c>
      <c r="F6375" s="89" t="s">
        <v>25</v>
      </c>
      <c r="G6375" s="89" t="s">
        <v>293</v>
      </c>
      <c r="H6375" s="89" t="s">
        <v>2402</v>
      </c>
      <c r="I6375" s="89" t="s">
        <v>143</v>
      </c>
      <c r="J6375" s="89">
        <v>36</v>
      </c>
      <c r="K6375" s="89" t="s">
        <v>133</v>
      </c>
      <c r="L6375" s="89" t="s">
        <v>134</v>
      </c>
      <c r="M6375" s="89">
        <v>12</v>
      </c>
      <c r="N6375" s="90"/>
      <c r="O6375" s="90">
        <v>128370</v>
      </c>
      <c r="P6375" s="90">
        <v>128370</v>
      </c>
      <c r="Q6375" s="90">
        <v>-2856154.1300000199</v>
      </c>
      <c r="R6375" s="90">
        <v>-2984524.1300000199</v>
      </c>
      <c r="S6375" s="90">
        <v>-2324.93894991043</v>
      </c>
      <c r="T6375" s="89" t="s">
        <v>73</v>
      </c>
    </row>
    <row r="6376" spans="1:20" x14ac:dyDescent="0.55000000000000004">
      <c r="A6376" s="123">
        <v>2568</v>
      </c>
      <c r="B6376" s="88">
        <v>45930</v>
      </c>
      <c r="C6376" s="89" t="s">
        <v>2314</v>
      </c>
      <c r="D6376" s="89">
        <v>1</v>
      </c>
      <c r="E6376" s="89" t="s">
        <v>280</v>
      </c>
      <c r="F6376" s="89" t="s">
        <v>25</v>
      </c>
      <c r="G6376" s="89" t="s">
        <v>295</v>
      </c>
      <c r="H6376" s="89" t="s">
        <v>2403</v>
      </c>
      <c r="I6376" s="89" t="s">
        <v>143</v>
      </c>
      <c r="J6376" s="89">
        <v>36</v>
      </c>
      <c r="K6376" s="89" t="s">
        <v>133</v>
      </c>
      <c r="L6376" s="89" t="s">
        <v>134</v>
      </c>
      <c r="M6376" s="89">
        <v>12</v>
      </c>
      <c r="N6376" s="90"/>
      <c r="O6376" s="90">
        <v>575430</v>
      </c>
      <c r="P6376" s="90">
        <v>575430</v>
      </c>
      <c r="Q6376" s="90">
        <v>1610825.98000002</v>
      </c>
      <c r="R6376" s="90">
        <v>1035395.98000002</v>
      </c>
      <c r="S6376" s="90">
        <v>179.934306518607</v>
      </c>
      <c r="T6376" s="89" t="s">
        <v>28</v>
      </c>
    </row>
    <row r="6377" spans="1:20" x14ac:dyDescent="0.55000000000000004">
      <c r="A6377" s="123">
        <v>2568</v>
      </c>
      <c r="B6377" s="88">
        <v>45930</v>
      </c>
      <c r="C6377" s="89" t="s">
        <v>2314</v>
      </c>
      <c r="D6377" s="89">
        <v>1</v>
      </c>
      <c r="E6377" s="89" t="s">
        <v>280</v>
      </c>
      <c r="F6377" s="89" t="s">
        <v>25</v>
      </c>
      <c r="G6377" s="89" t="s">
        <v>297</v>
      </c>
      <c r="H6377" s="89" t="s">
        <v>2404</v>
      </c>
      <c r="I6377" s="89" t="s">
        <v>143</v>
      </c>
      <c r="J6377" s="89">
        <v>36</v>
      </c>
      <c r="K6377" s="89" t="s">
        <v>133</v>
      </c>
      <c r="L6377" s="89" t="s">
        <v>134</v>
      </c>
      <c r="M6377" s="89">
        <v>12</v>
      </c>
      <c r="N6377" s="90"/>
      <c r="O6377" s="90">
        <v>329390</v>
      </c>
      <c r="P6377" s="90">
        <v>329390</v>
      </c>
      <c r="Q6377" s="90">
        <v>4001260.7900000499</v>
      </c>
      <c r="R6377" s="90">
        <v>3671870.7900000499</v>
      </c>
      <c r="S6377" s="90">
        <v>1114.74871429007</v>
      </c>
      <c r="T6377" s="89" t="s">
        <v>28</v>
      </c>
    </row>
    <row r="6378" spans="1:20" x14ac:dyDescent="0.55000000000000004">
      <c r="A6378" s="123">
        <v>2568</v>
      </c>
      <c r="B6378" s="88">
        <v>45930</v>
      </c>
      <c r="C6378" s="89" t="s">
        <v>2314</v>
      </c>
      <c r="D6378" s="89">
        <v>1</v>
      </c>
      <c r="E6378" s="89" t="s">
        <v>280</v>
      </c>
      <c r="F6378" s="89" t="s">
        <v>25</v>
      </c>
      <c r="G6378" s="89" t="s">
        <v>301</v>
      </c>
      <c r="H6378" s="89" t="s">
        <v>2405</v>
      </c>
      <c r="I6378" s="89" t="s">
        <v>143</v>
      </c>
      <c r="J6378" s="89">
        <v>36</v>
      </c>
      <c r="K6378" s="89" t="s">
        <v>133</v>
      </c>
      <c r="L6378" s="89" t="s">
        <v>134</v>
      </c>
      <c r="M6378" s="89">
        <v>12</v>
      </c>
      <c r="N6378" s="90"/>
      <c r="O6378" s="90">
        <v>300290</v>
      </c>
      <c r="P6378" s="90">
        <v>300290</v>
      </c>
      <c r="Q6378" s="90">
        <v>-2939349.81</v>
      </c>
      <c r="R6378" s="90">
        <v>-3239639.81</v>
      </c>
      <c r="S6378" s="90">
        <v>-1078.8370608411899</v>
      </c>
      <c r="T6378" s="89" t="s">
        <v>73</v>
      </c>
    </row>
    <row r="6379" spans="1:20" x14ac:dyDescent="0.55000000000000004">
      <c r="A6379" s="123">
        <v>2568</v>
      </c>
      <c r="B6379" s="88">
        <v>45930</v>
      </c>
      <c r="C6379" s="89" t="s">
        <v>2314</v>
      </c>
      <c r="D6379" s="89">
        <v>1</v>
      </c>
      <c r="E6379" s="89" t="s">
        <v>280</v>
      </c>
      <c r="F6379" s="89" t="s">
        <v>25</v>
      </c>
      <c r="G6379" s="89" t="s">
        <v>303</v>
      </c>
      <c r="H6379" s="89" t="s">
        <v>2406</v>
      </c>
      <c r="I6379" s="89" t="s">
        <v>143</v>
      </c>
      <c r="J6379" s="89">
        <v>36</v>
      </c>
      <c r="K6379" s="89" t="s">
        <v>133</v>
      </c>
      <c r="L6379" s="89" t="s">
        <v>134</v>
      </c>
      <c r="M6379" s="89">
        <v>12</v>
      </c>
      <c r="N6379" s="90"/>
      <c r="O6379" s="90">
        <v>739360</v>
      </c>
      <c r="P6379" s="90">
        <v>739360</v>
      </c>
      <c r="Q6379" s="90">
        <v>-5678184.6899999799</v>
      </c>
      <c r="R6379" s="90">
        <v>-6417544.6899999799</v>
      </c>
      <c r="S6379" s="90">
        <v>-867.98645991127205</v>
      </c>
      <c r="T6379" s="89" t="s">
        <v>73</v>
      </c>
    </row>
    <row r="6380" spans="1:20" x14ac:dyDescent="0.55000000000000004">
      <c r="A6380" s="123">
        <v>2568</v>
      </c>
      <c r="B6380" s="88">
        <v>45930</v>
      </c>
      <c r="C6380" s="89" t="s">
        <v>2314</v>
      </c>
      <c r="D6380" s="89">
        <v>1</v>
      </c>
      <c r="E6380" s="89" t="s">
        <v>280</v>
      </c>
      <c r="F6380" s="89" t="s">
        <v>25</v>
      </c>
      <c r="G6380" s="89" t="s">
        <v>305</v>
      </c>
      <c r="H6380" s="89" t="s">
        <v>2407</v>
      </c>
      <c r="I6380" s="89" t="s">
        <v>143</v>
      </c>
      <c r="J6380" s="89">
        <v>36</v>
      </c>
      <c r="K6380" s="89" t="s">
        <v>133</v>
      </c>
      <c r="L6380" s="89" t="s">
        <v>134</v>
      </c>
      <c r="M6380" s="89">
        <v>12</v>
      </c>
      <c r="N6380" s="90"/>
      <c r="O6380" s="90">
        <v>881940</v>
      </c>
      <c r="P6380" s="90">
        <v>881940</v>
      </c>
      <c r="Q6380" s="90">
        <v>-5133582</v>
      </c>
      <c r="R6380" s="90">
        <v>-6015522</v>
      </c>
      <c r="S6380" s="90">
        <v>-682.07837267841398</v>
      </c>
      <c r="T6380" s="89" t="s">
        <v>73</v>
      </c>
    </row>
    <row r="6381" spans="1:20" x14ac:dyDescent="0.55000000000000004">
      <c r="A6381" s="123">
        <v>2568</v>
      </c>
      <c r="B6381" s="88">
        <v>45930</v>
      </c>
      <c r="C6381" s="89" t="s">
        <v>2314</v>
      </c>
      <c r="D6381" s="89">
        <v>1</v>
      </c>
      <c r="E6381" s="89" t="s">
        <v>280</v>
      </c>
      <c r="F6381" s="89" t="s">
        <v>25</v>
      </c>
      <c r="G6381" s="89" t="s">
        <v>299</v>
      </c>
      <c r="H6381" s="89" t="s">
        <v>2408</v>
      </c>
      <c r="I6381" s="89" t="s">
        <v>143</v>
      </c>
      <c r="J6381" s="89">
        <v>36</v>
      </c>
      <c r="K6381" s="89" t="s">
        <v>133</v>
      </c>
      <c r="L6381" s="89" t="s">
        <v>134</v>
      </c>
      <c r="M6381" s="89">
        <v>12</v>
      </c>
      <c r="N6381" s="90"/>
      <c r="O6381" s="90">
        <v>760430</v>
      </c>
      <c r="P6381" s="90">
        <v>760430</v>
      </c>
      <c r="Q6381" s="90">
        <v>-16165794.24</v>
      </c>
      <c r="R6381" s="90">
        <v>-16926224.239999998</v>
      </c>
      <c r="S6381" s="90">
        <v>-2225.87539155478</v>
      </c>
      <c r="T6381" s="89" t="s">
        <v>73</v>
      </c>
    </row>
    <row r="6382" spans="1:20" x14ac:dyDescent="0.55000000000000004">
      <c r="A6382" s="123">
        <v>2568</v>
      </c>
      <c r="B6382" s="88">
        <v>45930</v>
      </c>
      <c r="C6382" s="89" t="s">
        <v>2314</v>
      </c>
      <c r="D6382" s="89">
        <v>1</v>
      </c>
      <c r="E6382" s="89" t="s">
        <v>280</v>
      </c>
      <c r="F6382" s="89" t="s">
        <v>25</v>
      </c>
      <c r="G6382" s="89" t="s">
        <v>291</v>
      </c>
      <c r="H6382" s="89" t="s">
        <v>2409</v>
      </c>
      <c r="I6382" s="89" t="s">
        <v>143</v>
      </c>
      <c r="J6382" s="89">
        <v>36</v>
      </c>
      <c r="K6382" s="89" t="s">
        <v>133</v>
      </c>
      <c r="L6382" s="89" t="s">
        <v>134</v>
      </c>
      <c r="M6382" s="89">
        <v>12</v>
      </c>
      <c r="N6382" s="90"/>
      <c r="O6382" s="90">
        <v>978980</v>
      </c>
      <c r="P6382" s="90">
        <v>978980</v>
      </c>
      <c r="Q6382" s="90">
        <v>-5505546.5999999903</v>
      </c>
      <c r="R6382" s="90">
        <v>-6484526.5999999903</v>
      </c>
      <c r="S6382" s="90">
        <v>-662.37579930131301</v>
      </c>
      <c r="T6382" s="89" t="s">
        <v>73</v>
      </c>
    </row>
    <row r="6383" spans="1:20" x14ac:dyDescent="0.55000000000000004">
      <c r="A6383" s="123">
        <v>2568</v>
      </c>
      <c r="B6383" s="88">
        <v>45930</v>
      </c>
      <c r="C6383" s="89" t="s">
        <v>2314</v>
      </c>
      <c r="D6383" s="89">
        <v>1</v>
      </c>
      <c r="E6383" s="89" t="s">
        <v>307</v>
      </c>
      <c r="F6383" s="89" t="s">
        <v>56</v>
      </c>
      <c r="G6383" s="89" t="s">
        <v>314</v>
      </c>
      <c r="H6383" s="89" t="s">
        <v>2410</v>
      </c>
      <c r="I6383" s="89" t="s">
        <v>143</v>
      </c>
      <c r="J6383" s="89">
        <v>36</v>
      </c>
      <c r="K6383" s="89" t="s">
        <v>133</v>
      </c>
      <c r="L6383" s="89" t="s">
        <v>134</v>
      </c>
      <c r="M6383" s="89">
        <v>12</v>
      </c>
      <c r="N6383" s="90"/>
      <c r="O6383" s="90">
        <v>19600000</v>
      </c>
      <c r="P6383" s="90">
        <v>19600000</v>
      </c>
      <c r="Q6383" s="90">
        <v>10135252.360000299</v>
      </c>
      <c r="R6383" s="90">
        <v>-9464747.6399997007</v>
      </c>
      <c r="S6383" s="90">
        <v>-48.2895287755087</v>
      </c>
      <c r="T6383" s="89" t="s">
        <v>73</v>
      </c>
    </row>
    <row r="6384" spans="1:20" x14ac:dyDescent="0.55000000000000004">
      <c r="A6384" s="123">
        <v>2568</v>
      </c>
      <c r="B6384" s="88">
        <v>45930</v>
      </c>
      <c r="C6384" s="89" t="s">
        <v>2314</v>
      </c>
      <c r="D6384" s="89">
        <v>1</v>
      </c>
      <c r="E6384" s="89" t="s">
        <v>307</v>
      </c>
      <c r="F6384" s="89" t="s">
        <v>25</v>
      </c>
      <c r="G6384" s="89" t="s">
        <v>318</v>
      </c>
      <c r="H6384" s="89" t="s">
        <v>2411</v>
      </c>
      <c r="I6384" s="89" t="s">
        <v>143</v>
      </c>
      <c r="J6384" s="89">
        <v>36</v>
      </c>
      <c r="K6384" s="89" t="s">
        <v>133</v>
      </c>
      <c r="L6384" s="89" t="s">
        <v>134</v>
      </c>
      <c r="M6384" s="89">
        <v>12</v>
      </c>
      <c r="N6384" s="90"/>
      <c r="O6384" s="90">
        <v>3958721.48</v>
      </c>
      <c r="P6384" s="90">
        <v>3958721.48</v>
      </c>
      <c r="Q6384" s="90">
        <v>-6450307.0400000103</v>
      </c>
      <c r="R6384" s="90">
        <v>-10409028.52</v>
      </c>
      <c r="S6384" s="90">
        <v>-262.93914771695501</v>
      </c>
      <c r="T6384" s="89" t="s">
        <v>73</v>
      </c>
    </row>
    <row r="6385" spans="1:20" x14ac:dyDescent="0.55000000000000004">
      <c r="A6385" s="123">
        <v>2568</v>
      </c>
      <c r="B6385" s="88">
        <v>45930</v>
      </c>
      <c r="C6385" s="89" t="s">
        <v>2314</v>
      </c>
      <c r="D6385" s="89">
        <v>1</v>
      </c>
      <c r="E6385" s="89" t="s">
        <v>307</v>
      </c>
      <c r="F6385" s="89" t="s">
        <v>25</v>
      </c>
      <c r="G6385" s="89" t="s">
        <v>316</v>
      </c>
      <c r="H6385" s="89" t="s">
        <v>2412</v>
      </c>
      <c r="I6385" s="89" t="s">
        <v>143</v>
      </c>
      <c r="J6385" s="89">
        <v>36</v>
      </c>
      <c r="K6385" s="89" t="s">
        <v>133</v>
      </c>
      <c r="L6385" s="89" t="s">
        <v>134</v>
      </c>
      <c r="M6385" s="89">
        <v>12</v>
      </c>
      <c r="N6385" s="90"/>
      <c r="O6385" s="90">
        <v>1214755</v>
      </c>
      <c r="P6385" s="90">
        <v>1214755</v>
      </c>
      <c r="Q6385" s="90">
        <v>-8058956.9100000001</v>
      </c>
      <c r="R6385" s="90">
        <v>-9273711.9100000001</v>
      </c>
      <c r="S6385" s="90">
        <v>-763.42241110347402</v>
      </c>
      <c r="T6385" s="89" t="s">
        <v>73</v>
      </c>
    </row>
    <row r="6386" spans="1:20" x14ac:dyDescent="0.55000000000000004">
      <c r="A6386" s="123">
        <v>2568</v>
      </c>
      <c r="B6386" s="88">
        <v>45930</v>
      </c>
      <c r="C6386" s="89" t="s">
        <v>2314</v>
      </c>
      <c r="D6386" s="89">
        <v>1</v>
      </c>
      <c r="E6386" s="89" t="s">
        <v>307</v>
      </c>
      <c r="F6386" s="89" t="s">
        <v>25</v>
      </c>
      <c r="G6386" s="89" t="s">
        <v>310</v>
      </c>
      <c r="H6386" s="89" t="s">
        <v>2413</v>
      </c>
      <c r="I6386" s="89" t="s">
        <v>143</v>
      </c>
      <c r="J6386" s="89">
        <v>36</v>
      </c>
      <c r="K6386" s="89" t="s">
        <v>133</v>
      </c>
      <c r="L6386" s="89" t="s">
        <v>134</v>
      </c>
      <c r="M6386" s="89">
        <v>12</v>
      </c>
      <c r="N6386" s="90"/>
      <c r="O6386" s="90">
        <v>569614</v>
      </c>
      <c r="P6386" s="90">
        <v>569614</v>
      </c>
      <c r="Q6386" s="90">
        <v>-23726794.539999999</v>
      </c>
      <c r="R6386" s="90">
        <v>-24296408.539999999</v>
      </c>
      <c r="S6386" s="90">
        <v>-4265.4163240369799</v>
      </c>
      <c r="T6386" s="89" t="s">
        <v>73</v>
      </c>
    </row>
    <row r="6387" spans="1:20" x14ac:dyDescent="0.55000000000000004">
      <c r="A6387" s="123">
        <v>2568</v>
      </c>
      <c r="B6387" s="88">
        <v>45930</v>
      </c>
      <c r="C6387" s="89" t="s">
        <v>2314</v>
      </c>
      <c r="D6387" s="89">
        <v>1</v>
      </c>
      <c r="E6387" s="89" t="s">
        <v>307</v>
      </c>
      <c r="F6387" s="89" t="s">
        <v>25</v>
      </c>
      <c r="G6387" s="89" t="s">
        <v>320</v>
      </c>
      <c r="H6387" s="89" t="s">
        <v>2414</v>
      </c>
      <c r="I6387" s="89" t="s">
        <v>143</v>
      </c>
      <c r="J6387" s="89">
        <v>36</v>
      </c>
      <c r="K6387" s="89" t="s">
        <v>133</v>
      </c>
      <c r="L6387" s="89" t="s">
        <v>134</v>
      </c>
      <c r="M6387" s="89">
        <v>12</v>
      </c>
      <c r="N6387" s="90"/>
      <c r="O6387" s="90">
        <v>-15553133.619999999</v>
      </c>
      <c r="P6387" s="90">
        <v>-15553133.619999999</v>
      </c>
      <c r="Q6387" s="90">
        <v>-4687277.0600000201</v>
      </c>
      <c r="R6387" s="90">
        <v>10865856.560000001</v>
      </c>
      <c r="S6387" s="90">
        <v>-69.862812379027105</v>
      </c>
      <c r="T6387" s="89" t="s">
        <v>28</v>
      </c>
    </row>
    <row r="6388" spans="1:20" x14ac:dyDescent="0.55000000000000004">
      <c r="A6388" s="123">
        <v>2568</v>
      </c>
      <c r="B6388" s="88">
        <v>45930</v>
      </c>
      <c r="C6388" s="89" t="s">
        <v>2314</v>
      </c>
      <c r="D6388" s="89">
        <v>1</v>
      </c>
      <c r="E6388" s="89" t="s">
        <v>307</v>
      </c>
      <c r="F6388" s="89" t="s">
        <v>25</v>
      </c>
      <c r="G6388" s="89" t="s">
        <v>312</v>
      </c>
      <c r="H6388" s="89" t="s">
        <v>2415</v>
      </c>
      <c r="I6388" s="89" t="s">
        <v>143</v>
      </c>
      <c r="J6388" s="89">
        <v>36</v>
      </c>
      <c r="K6388" s="89" t="s">
        <v>133</v>
      </c>
      <c r="L6388" s="89" t="s">
        <v>134</v>
      </c>
      <c r="M6388" s="89">
        <v>12</v>
      </c>
      <c r="N6388" s="90"/>
      <c r="O6388" s="90">
        <v>2731754</v>
      </c>
      <c r="P6388" s="90">
        <v>2731754</v>
      </c>
      <c r="Q6388" s="90">
        <v>-12122166.640000001</v>
      </c>
      <c r="R6388" s="90">
        <v>-14853920.640000001</v>
      </c>
      <c r="S6388" s="90">
        <v>-543.75030255286504</v>
      </c>
      <c r="T6388" s="89" t="s">
        <v>73</v>
      </c>
    </row>
    <row r="6389" spans="1:20" x14ac:dyDescent="0.55000000000000004">
      <c r="A6389" s="123">
        <v>2568</v>
      </c>
      <c r="B6389" s="88">
        <v>45930</v>
      </c>
      <c r="C6389" s="89" t="s">
        <v>2314</v>
      </c>
      <c r="D6389" s="89">
        <v>1</v>
      </c>
      <c r="E6389" s="89" t="s">
        <v>307</v>
      </c>
      <c r="F6389" s="89" t="s">
        <v>25</v>
      </c>
      <c r="G6389" s="89" t="s">
        <v>322</v>
      </c>
      <c r="H6389" s="89" t="s">
        <v>2416</v>
      </c>
      <c r="I6389" s="89" t="s">
        <v>143</v>
      </c>
      <c r="J6389" s="89">
        <v>36</v>
      </c>
      <c r="K6389" s="89" t="s">
        <v>133</v>
      </c>
      <c r="L6389" s="89" t="s">
        <v>134</v>
      </c>
      <c r="M6389" s="89">
        <v>12</v>
      </c>
      <c r="N6389" s="90"/>
      <c r="O6389" s="90">
        <v>6418521.0999999996</v>
      </c>
      <c r="P6389" s="90">
        <v>6418521.0999999996</v>
      </c>
      <c r="Q6389" s="90">
        <v>4376770.55999998</v>
      </c>
      <c r="R6389" s="90">
        <v>-2041750.5400000201</v>
      </c>
      <c r="S6389" s="90">
        <v>-31.810295676990499</v>
      </c>
      <c r="T6389" s="89" t="s">
        <v>73</v>
      </c>
    </row>
    <row r="6390" spans="1:20" x14ac:dyDescent="0.55000000000000004">
      <c r="A6390" s="123">
        <v>2568</v>
      </c>
      <c r="B6390" s="88">
        <v>45930</v>
      </c>
      <c r="C6390" s="89" t="s">
        <v>2314</v>
      </c>
      <c r="D6390" s="89">
        <v>1</v>
      </c>
      <c r="E6390" s="89" t="s">
        <v>307</v>
      </c>
      <c r="F6390" s="89" t="s">
        <v>25</v>
      </c>
      <c r="G6390" s="89" t="s">
        <v>308</v>
      </c>
      <c r="H6390" s="89" t="s">
        <v>2417</v>
      </c>
      <c r="I6390" s="89" t="s">
        <v>143</v>
      </c>
      <c r="J6390" s="89">
        <v>36</v>
      </c>
      <c r="K6390" s="89" t="s">
        <v>133</v>
      </c>
      <c r="L6390" s="89" t="s">
        <v>134</v>
      </c>
      <c r="M6390" s="89">
        <v>12</v>
      </c>
      <c r="N6390" s="90"/>
      <c r="O6390" s="90">
        <v>28852</v>
      </c>
      <c r="P6390" s="90">
        <v>28852</v>
      </c>
      <c r="Q6390" s="90">
        <v>-4440993.9099999703</v>
      </c>
      <c r="R6390" s="90">
        <v>-4469845.9099999703</v>
      </c>
      <c r="S6390" s="90">
        <v>-15492.3260432551</v>
      </c>
      <c r="T6390" s="89" t="s">
        <v>73</v>
      </c>
    </row>
    <row r="6391" spans="1:20" x14ac:dyDescent="0.55000000000000004">
      <c r="A6391" s="123">
        <v>2568</v>
      </c>
      <c r="B6391" s="88">
        <v>45930</v>
      </c>
      <c r="C6391" s="89" t="s">
        <v>2314</v>
      </c>
      <c r="D6391" s="89">
        <v>1</v>
      </c>
      <c r="E6391" s="89" t="s">
        <v>22</v>
      </c>
      <c r="F6391" s="89" t="s">
        <v>49</v>
      </c>
      <c r="G6391" s="89" t="s">
        <v>47</v>
      </c>
      <c r="H6391" s="89" t="s">
        <v>2315</v>
      </c>
      <c r="I6391" s="89" t="s">
        <v>137</v>
      </c>
      <c r="J6391" s="89">
        <v>38</v>
      </c>
      <c r="K6391" s="89" t="s">
        <v>135</v>
      </c>
      <c r="L6391" s="89" t="s">
        <v>136</v>
      </c>
      <c r="M6391" s="89">
        <v>12</v>
      </c>
      <c r="N6391" s="90">
        <v>1454777252.8800001</v>
      </c>
      <c r="O6391" s="90">
        <v>1454777252.8800001</v>
      </c>
      <c r="P6391" s="90">
        <v>1454777252.8800001</v>
      </c>
      <c r="Q6391" s="90">
        <v>1170010609.4300001</v>
      </c>
      <c r="R6391" s="90">
        <v>-284766643.44999999</v>
      </c>
      <c r="S6391" s="90">
        <v>-19.574587304431098</v>
      </c>
      <c r="T6391" s="89" t="s">
        <v>73</v>
      </c>
    </row>
    <row r="6392" spans="1:20" x14ac:dyDescent="0.55000000000000004">
      <c r="A6392" s="123">
        <v>2568</v>
      </c>
      <c r="B6392" s="88">
        <v>45930</v>
      </c>
      <c r="C6392" s="89" t="s">
        <v>2314</v>
      </c>
      <c r="D6392" s="89">
        <v>1</v>
      </c>
      <c r="E6392" s="89" t="s">
        <v>22</v>
      </c>
      <c r="F6392" s="89" t="s">
        <v>25</v>
      </c>
      <c r="G6392" s="89" t="s">
        <v>63</v>
      </c>
      <c r="H6392" s="89" t="s">
        <v>2316</v>
      </c>
      <c r="I6392" s="89" t="s">
        <v>137</v>
      </c>
      <c r="J6392" s="89">
        <v>38</v>
      </c>
      <c r="K6392" s="89" t="s">
        <v>135</v>
      </c>
      <c r="L6392" s="89" t="s">
        <v>136</v>
      </c>
      <c r="M6392" s="89">
        <v>12</v>
      </c>
      <c r="N6392" s="90">
        <v>23264647.379999999</v>
      </c>
      <c r="O6392" s="90">
        <v>23264647.379999999</v>
      </c>
      <c r="P6392" s="90">
        <v>23264647.379999999</v>
      </c>
      <c r="Q6392" s="90">
        <v>-7148981.4799999902</v>
      </c>
      <c r="R6392" s="90">
        <v>-30413628.859999999</v>
      </c>
      <c r="S6392" s="90">
        <v>-130.72894836199299</v>
      </c>
      <c r="T6392" s="89" t="s">
        <v>73</v>
      </c>
    </row>
    <row r="6393" spans="1:20" x14ac:dyDescent="0.55000000000000004">
      <c r="A6393" s="123">
        <v>2568</v>
      </c>
      <c r="B6393" s="88">
        <v>45930</v>
      </c>
      <c r="C6393" s="89" t="s">
        <v>2314</v>
      </c>
      <c r="D6393" s="89">
        <v>1</v>
      </c>
      <c r="E6393" s="89" t="s">
        <v>22</v>
      </c>
      <c r="F6393" s="89" t="s">
        <v>25</v>
      </c>
      <c r="G6393" s="89" t="s">
        <v>65</v>
      </c>
      <c r="H6393" s="89" t="s">
        <v>2317</v>
      </c>
      <c r="I6393" s="89" t="s">
        <v>137</v>
      </c>
      <c r="J6393" s="89">
        <v>38</v>
      </c>
      <c r="K6393" s="89" t="s">
        <v>135</v>
      </c>
      <c r="L6393" s="89" t="s">
        <v>136</v>
      </c>
      <c r="M6393" s="89">
        <v>12</v>
      </c>
      <c r="N6393" s="90">
        <v>32226904.559999999</v>
      </c>
      <c r="O6393" s="90">
        <v>32226904.559999999</v>
      </c>
      <c r="P6393" s="90">
        <v>32226904.559999999</v>
      </c>
      <c r="Q6393" s="90">
        <v>9726769.9900000002</v>
      </c>
      <c r="R6393" s="90">
        <v>-22500134.57</v>
      </c>
      <c r="S6393" s="90">
        <v>-69.817858330480604</v>
      </c>
      <c r="T6393" s="89" t="s">
        <v>73</v>
      </c>
    </row>
    <row r="6394" spans="1:20" x14ac:dyDescent="0.55000000000000004">
      <c r="A6394" s="123">
        <v>2568</v>
      </c>
      <c r="B6394" s="88">
        <v>45930</v>
      </c>
      <c r="C6394" s="89" t="s">
        <v>2314</v>
      </c>
      <c r="D6394" s="89">
        <v>1</v>
      </c>
      <c r="E6394" s="89" t="s">
        <v>22</v>
      </c>
      <c r="F6394" s="89" t="s">
        <v>25</v>
      </c>
      <c r="G6394" s="89" t="s">
        <v>69</v>
      </c>
      <c r="H6394" s="89" t="s">
        <v>2318</v>
      </c>
      <c r="I6394" s="89" t="s">
        <v>137</v>
      </c>
      <c r="J6394" s="89">
        <v>38</v>
      </c>
      <c r="K6394" s="89" t="s">
        <v>135</v>
      </c>
      <c r="L6394" s="89" t="s">
        <v>136</v>
      </c>
      <c r="M6394" s="89">
        <v>12</v>
      </c>
      <c r="N6394" s="90">
        <v>13167567.859999999</v>
      </c>
      <c r="O6394" s="90">
        <v>13167567.859999999</v>
      </c>
      <c r="P6394" s="90">
        <v>13167567.859999999</v>
      </c>
      <c r="Q6394" s="90">
        <v>4035074.51</v>
      </c>
      <c r="R6394" s="90">
        <v>-9132493.3499999996</v>
      </c>
      <c r="S6394" s="90">
        <v>-69.355961914138902</v>
      </c>
      <c r="T6394" s="89" t="s">
        <v>73</v>
      </c>
    </row>
    <row r="6395" spans="1:20" x14ac:dyDescent="0.55000000000000004">
      <c r="A6395" s="123">
        <v>2568</v>
      </c>
      <c r="B6395" s="88">
        <v>45930</v>
      </c>
      <c r="C6395" s="89" t="s">
        <v>2314</v>
      </c>
      <c r="D6395" s="89">
        <v>1</v>
      </c>
      <c r="E6395" s="89" t="s">
        <v>22</v>
      </c>
      <c r="F6395" s="89" t="s">
        <v>25</v>
      </c>
      <c r="G6395" s="89" t="s">
        <v>50</v>
      </c>
      <c r="H6395" s="89" t="s">
        <v>2319</v>
      </c>
      <c r="I6395" s="89" t="s">
        <v>137</v>
      </c>
      <c r="J6395" s="89">
        <v>38</v>
      </c>
      <c r="K6395" s="89" t="s">
        <v>135</v>
      </c>
      <c r="L6395" s="89" t="s">
        <v>136</v>
      </c>
      <c r="M6395" s="89">
        <v>12</v>
      </c>
      <c r="N6395" s="90">
        <v>83265969.700000003</v>
      </c>
      <c r="O6395" s="90">
        <v>83265969.700000003</v>
      </c>
      <c r="P6395" s="90">
        <v>83265969.700000003</v>
      </c>
      <c r="Q6395" s="90">
        <v>55141841.850000001</v>
      </c>
      <c r="R6395" s="90">
        <v>-28124127.850000001</v>
      </c>
      <c r="S6395" s="90">
        <v>-33.776256916635703</v>
      </c>
      <c r="T6395" s="89" t="s">
        <v>73</v>
      </c>
    </row>
    <row r="6396" spans="1:20" x14ac:dyDescent="0.55000000000000004">
      <c r="A6396" s="123">
        <v>2568</v>
      </c>
      <c r="B6396" s="88">
        <v>45930</v>
      </c>
      <c r="C6396" s="89" t="s">
        <v>2314</v>
      </c>
      <c r="D6396" s="89">
        <v>1</v>
      </c>
      <c r="E6396" s="89" t="s">
        <v>22</v>
      </c>
      <c r="F6396" s="89" t="s">
        <v>25</v>
      </c>
      <c r="G6396" s="89" t="s">
        <v>59</v>
      </c>
      <c r="H6396" s="89" t="s">
        <v>2320</v>
      </c>
      <c r="I6396" s="89" t="s">
        <v>137</v>
      </c>
      <c r="J6396" s="89">
        <v>38</v>
      </c>
      <c r="K6396" s="89" t="s">
        <v>135</v>
      </c>
      <c r="L6396" s="89" t="s">
        <v>136</v>
      </c>
      <c r="M6396" s="89">
        <v>12</v>
      </c>
      <c r="N6396" s="90">
        <v>27544161.649999999</v>
      </c>
      <c r="O6396" s="90">
        <v>27544161.649999999</v>
      </c>
      <c r="P6396" s="90">
        <v>27544161.649999999</v>
      </c>
      <c r="Q6396" s="90">
        <v>9241289.5600000005</v>
      </c>
      <c r="R6396" s="90">
        <v>-18302872.09</v>
      </c>
      <c r="S6396" s="90">
        <v>-66.449189205945601</v>
      </c>
      <c r="T6396" s="89" t="s">
        <v>73</v>
      </c>
    </row>
    <row r="6397" spans="1:20" x14ac:dyDescent="0.55000000000000004">
      <c r="A6397" s="123">
        <v>2568</v>
      </c>
      <c r="B6397" s="88">
        <v>45930</v>
      </c>
      <c r="C6397" s="89" t="s">
        <v>2314</v>
      </c>
      <c r="D6397" s="89">
        <v>1</v>
      </c>
      <c r="E6397" s="89" t="s">
        <v>22</v>
      </c>
      <c r="F6397" s="89" t="s">
        <v>56</v>
      </c>
      <c r="G6397" s="89" t="s">
        <v>54</v>
      </c>
      <c r="H6397" s="89" t="s">
        <v>2321</v>
      </c>
      <c r="I6397" s="89" t="s">
        <v>137</v>
      </c>
      <c r="J6397" s="89">
        <v>38</v>
      </c>
      <c r="K6397" s="89" t="s">
        <v>135</v>
      </c>
      <c r="L6397" s="89" t="s">
        <v>136</v>
      </c>
      <c r="M6397" s="89">
        <v>12</v>
      </c>
      <c r="N6397" s="90">
        <v>526411322.47000003</v>
      </c>
      <c r="O6397" s="90">
        <v>526411322.47000003</v>
      </c>
      <c r="P6397" s="90">
        <v>526411322.47000003</v>
      </c>
      <c r="Q6397" s="90">
        <v>444905759.25</v>
      </c>
      <c r="R6397" s="90">
        <v>-81505563.219999999</v>
      </c>
      <c r="S6397" s="90">
        <v>-15.4832466060122</v>
      </c>
      <c r="T6397" s="89" t="s">
        <v>73</v>
      </c>
    </row>
    <row r="6398" spans="1:20" x14ac:dyDescent="0.55000000000000004">
      <c r="A6398" s="123">
        <v>2568</v>
      </c>
      <c r="B6398" s="88">
        <v>45930</v>
      </c>
      <c r="C6398" s="89" t="s">
        <v>2314</v>
      </c>
      <c r="D6398" s="89">
        <v>1</v>
      </c>
      <c r="E6398" s="89" t="s">
        <v>22</v>
      </c>
      <c r="F6398" s="89" t="s">
        <v>25</v>
      </c>
      <c r="G6398" s="89" t="s">
        <v>57</v>
      </c>
      <c r="H6398" s="89" t="s">
        <v>2322</v>
      </c>
      <c r="I6398" s="89" t="s">
        <v>137</v>
      </c>
      <c r="J6398" s="89">
        <v>38</v>
      </c>
      <c r="K6398" s="89" t="s">
        <v>135</v>
      </c>
      <c r="L6398" s="89" t="s">
        <v>136</v>
      </c>
      <c r="M6398" s="89">
        <v>12</v>
      </c>
      <c r="N6398" s="90">
        <v>72523307.060000002</v>
      </c>
      <c r="O6398" s="90">
        <v>72523307.060000002</v>
      </c>
      <c r="P6398" s="90">
        <v>72523307.060000002</v>
      </c>
      <c r="Q6398" s="90">
        <v>10730244.35</v>
      </c>
      <c r="R6398" s="90">
        <v>-61793062.710000001</v>
      </c>
      <c r="S6398" s="90">
        <v>-85.204419399790098</v>
      </c>
      <c r="T6398" s="89" t="s">
        <v>73</v>
      </c>
    </row>
    <row r="6399" spans="1:20" x14ac:dyDescent="0.55000000000000004">
      <c r="A6399" s="123">
        <v>2568</v>
      </c>
      <c r="B6399" s="88">
        <v>45930</v>
      </c>
      <c r="C6399" s="89" t="s">
        <v>2314</v>
      </c>
      <c r="D6399" s="89">
        <v>1</v>
      </c>
      <c r="E6399" s="89" t="s">
        <v>22</v>
      </c>
      <c r="F6399" s="89" t="s">
        <v>25</v>
      </c>
      <c r="G6399" s="89" t="s">
        <v>52</v>
      </c>
      <c r="H6399" s="89" t="s">
        <v>2323</v>
      </c>
      <c r="I6399" s="89" t="s">
        <v>137</v>
      </c>
      <c r="J6399" s="89">
        <v>38</v>
      </c>
      <c r="K6399" s="89" t="s">
        <v>135</v>
      </c>
      <c r="L6399" s="89" t="s">
        <v>136</v>
      </c>
      <c r="M6399" s="89">
        <v>12</v>
      </c>
      <c r="N6399" s="90">
        <v>27434678.859999999</v>
      </c>
      <c r="O6399" s="90">
        <v>27434678.859999999</v>
      </c>
      <c r="P6399" s="90">
        <v>27434678.859999999</v>
      </c>
      <c r="Q6399" s="90">
        <v>6898456.8200000003</v>
      </c>
      <c r="R6399" s="90">
        <v>-20536222.039999999</v>
      </c>
      <c r="S6399" s="90">
        <v>-74.854975138571703</v>
      </c>
      <c r="T6399" s="89" t="s">
        <v>73</v>
      </c>
    </row>
    <row r="6400" spans="1:20" x14ac:dyDescent="0.55000000000000004">
      <c r="A6400" s="123">
        <v>2568</v>
      </c>
      <c r="B6400" s="88">
        <v>45930</v>
      </c>
      <c r="C6400" s="89" t="s">
        <v>2314</v>
      </c>
      <c r="D6400" s="89">
        <v>1</v>
      </c>
      <c r="E6400" s="89" t="s">
        <v>22</v>
      </c>
      <c r="F6400" s="89" t="s">
        <v>25</v>
      </c>
      <c r="G6400" s="89" t="s">
        <v>61</v>
      </c>
      <c r="H6400" s="89" t="s">
        <v>2324</v>
      </c>
      <c r="I6400" s="89" t="s">
        <v>137</v>
      </c>
      <c r="J6400" s="89">
        <v>38</v>
      </c>
      <c r="K6400" s="89" t="s">
        <v>135</v>
      </c>
      <c r="L6400" s="89" t="s">
        <v>136</v>
      </c>
      <c r="M6400" s="89">
        <v>12</v>
      </c>
      <c r="N6400" s="90">
        <v>31292594.600000001</v>
      </c>
      <c r="O6400" s="90">
        <v>31292594.600000001</v>
      </c>
      <c r="P6400" s="90">
        <v>31292594.600000001</v>
      </c>
      <c r="Q6400" s="90">
        <v>-695070.11000000103</v>
      </c>
      <c r="R6400" s="90">
        <v>-31987664.710000001</v>
      </c>
      <c r="S6400" s="90">
        <v>-102.221196800345</v>
      </c>
      <c r="T6400" s="89" t="s">
        <v>73</v>
      </c>
    </row>
    <row r="6401" spans="1:20" x14ac:dyDescent="0.55000000000000004">
      <c r="A6401" s="123">
        <v>2568</v>
      </c>
      <c r="B6401" s="88">
        <v>45930</v>
      </c>
      <c r="C6401" s="89" t="s">
        <v>2314</v>
      </c>
      <c r="D6401" s="89">
        <v>1</v>
      </c>
      <c r="E6401" s="89" t="s">
        <v>22</v>
      </c>
      <c r="F6401" s="89" t="s">
        <v>25</v>
      </c>
      <c r="G6401" s="89" t="s">
        <v>67</v>
      </c>
      <c r="H6401" s="89" t="s">
        <v>2325</v>
      </c>
      <c r="I6401" s="89" t="s">
        <v>137</v>
      </c>
      <c r="J6401" s="89">
        <v>38</v>
      </c>
      <c r="K6401" s="89" t="s">
        <v>135</v>
      </c>
      <c r="L6401" s="89" t="s">
        <v>136</v>
      </c>
      <c r="M6401" s="89">
        <v>12</v>
      </c>
      <c r="N6401" s="90">
        <v>7884545.2000000002</v>
      </c>
      <c r="O6401" s="90">
        <v>7884545.2000000002</v>
      </c>
      <c r="P6401" s="90">
        <v>7884545.2000000002</v>
      </c>
      <c r="Q6401" s="90">
        <v>-4826592.6100000003</v>
      </c>
      <c r="R6401" s="90">
        <v>-12711137.810000001</v>
      </c>
      <c r="S6401" s="90">
        <v>-161.21586581810701</v>
      </c>
      <c r="T6401" s="89" t="s">
        <v>73</v>
      </c>
    </row>
    <row r="6402" spans="1:20" x14ac:dyDescent="0.55000000000000004">
      <c r="A6402" s="123">
        <v>2568</v>
      </c>
      <c r="B6402" s="88">
        <v>45930</v>
      </c>
      <c r="C6402" s="89" t="s">
        <v>2314</v>
      </c>
      <c r="D6402" s="89">
        <v>1</v>
      </c>
      <c r="E6402" s="89" t="s">
        <v>22</v>
      </c>
      <c r="F6402" s="89" t="s">
        <v>25</v>
      </c>
      <c r="G6402" s="89" t="s">
        <v>23</v>
      </c>
      <c r="H6402" s="89" t="s">
        <v>2326</v>
      </c>
      <c r="I6402" s="89" t="s">
        <v>137</v>
      </c>
      <c r="J6402" s="89">
        <v>38</v>
      </c>
      <c r="K6402" s="89" t="s">
        <v>135</v>
      </c>
      <c r="L6402" s="89" t="s">
        <v>136</v>
      </c>
      <c r="M6402" s="89">
        <v>12</v>
      </c>
      <c r="N6402" s="90">
        <v>26965768.75</v>
      </c>
      <c r="O6402" s="90">
        <v>26965768.75</v>
      </c>
      <c r="P6402" s="90">
        <v>26965768.75</v>
      </c>
      <c r="Q6402" s="90">
        <v>-2288965.5299999998</v>
      </c>
      <c r="R6402" s="90">
        <v>-29254734.280000001</v>
      </c>
      <c r="S6402" s="90">
        <v>-108.488411924099</v>
      </c>
      <c r="T6402" s="89" t="s">
        <v>73</v>
      </c>
    </row>
    <row r="6403" spans="1:20" x14ac:dyDescent="0.55000000000000004">
      <c r="A6403" s="123">
        <v>2568</v>
      </c>
      <c r="B6403" s="88">
        <v>45930</v>
      </c>
      <c r="C6403" s="89" t="s">
        <v>2314</v>
      </c>
      <c r="D6403" s="89">
        <v>1</v>
      </c>
      <c r="E6403" s="89" t="s">
        <v>22</v>
      </c>
      <c r="F6403" s="89" t="s">
        <v>25</v>
      </c>
      <c r="G6403" s="89" t="s">
        <v>41</v>
      </c>
      <c r="H6403" s="89" t="s">
        <v>2327</v>
      </c>
      <c r="I6403" s="89" t="s">
        <v>137</v>
      </c>
      <c r="J6403" s="89">
        <v>38</v>
      </c>
      <c r="K6403" s="89" t="s">
        <v>135</v>
      </c>
      <c r="L6403" s="89" t="s">
        <v>136</v>
      </c>
      <c r="M6403" s="89">
        <v>12</v>
      </c>
      <c r="N6403" s="90">
        <v>204963086.08000001</v>
      </c>
      <c r="O6403" s="90">
        <v>204963086.08000001</v>
      </c>
      <c r="P6403" s="90">
        <v>204963086.08000001</v>
      </c>
      <c r="Q6403" s="90">
        <v>169973591.06999999</v>
      </c>
      <c r="R6403" s="90">
        <v>-34989495.009999998</v>
      </c>
      <c r="S6403" s="90">
        <v>-17.071120307167501</v>
      </c>
      <c r="T6403" s="89" t="s">
        <v>73</v>
      </c>
    </row>
    <row r="6404" spans="1:20" x14ac:dyDescent="0.55000000000000004">
      <c r="A6404" s="123">
        <v>2568</v>
      </c>
      <c r="B6404" s="88">
        <v>45930</v>
      </c>
      <c r="C6404" s="89" t="s">
        <v>2314</v>
      </c>
      <c r="D6404" s="89">
        <v>1</v>
      </c>
      <c r="E6404" s="89" t="s">
        <v>22</v>
      </c>
      <c r="F6404" s="89" t="s">
        <v>25</v>
      </c>
      <c r="G6404" s="89" t="s">
        <v>43</v>
      </c>
      <c r="H6404" s="89" t="s">
        <v>2328</v>
      </c>
      <c r="I6404" s="89" t="s">
        <v>137</v>
      </c>
      <c r="J6404" s="89">
        <v>38</v>
      </c>
      <c r="K6404" s="89" t="s">
        <v>135</v>
      </c>
      <c r="L6404" s="89" t="s">
        <v>136</v>
      </c>
      <c r="M6404" s="89">
        <v>12</v>
      </c>
      <c r="N6404" s="90">
        <v>15884646.880000001</v>
      </c>
      <c r="O6404" s="90">
        <v>15884646.880000001</v>
      </c>
      <c r="P6404" s="90">
        <v>15884646.880000001</v>
      </c>
      <c r="Q6404" s="90">
        <v>6220750.3200000003</v>
      </c>
      <c r="R6404" s="90">
        <v>-9663896.5600000005</v>
      </c>
      <c r="S6404" s="90">
        <v>-60.837969096861698</v>
      </c>
      <c r="T6404" s="89" t="s">
        <v>73</v>
      </c>
    </row>
    <row r="6405" spans="1:20" x14ac:dyDescent="0.55000000000000004">
      <c r="A6405" s="123">
        <v>2568</v>
      </c>
      <c r="B6405" s="88">
        <v>45930</v>
      </c>
      <c r="C6405" s="89" t="s">
        <v>2314</v>
      </c>
      <c r="D6405" s="89">
        <v>1</v>
      </c>
      <c r="E6405" s="89" t="s">
        <v>22</v>
      </c>
      <c r="F6405" s="89" t="s">
        <v>25</v>
      </c>
      <c r="G6405" s="89" t="s">
        <v>35</v>
      </c>
      <c r="H6405" s="89" t="s">
        <v>2329</v>
      </c>
      <c r="I6405" s="89" t="s">
        <v>137</v>
      </c>
      <c r="J6405" s="89">
        <v>38</v>
      </c>
      <c r="K6405" s="89" t="s">
        <v>135</v>
      </c>
      <c r="L6405" s="89" t="s">
        <v>136</v>
      </c>
      <c r="M6405" s="89">
        <v>12</v>
      </c>
      <c r="N6405" s="90">
        <v>-1808414.32</v>
      </c>
      <c r="O6405" s="90">
        <v>-1808414.32</v>
      </c>
      <c r="P6405" s="90">
        <v>-1808414.32</v>
      </c>
      <c r="Q6405" s="90">
        <v>-831205.01000000397</v>
      </c>
      <c r="R6405" s="90">
        <v>977209.30999999598</v>
      </c>
      <c r="S6405" s="90">
        <v>-54.0368044641449</v>
      </c>
      <c r="T6405" s="89" t="s">
        <v>28</v>
      </c>
    </row>
    <row r="6406" spans="1:20" x14ac:dyDescent="0.55000000000000004">
      <c r="A6406" s="123">
        <v>2568</v>
      </c>
      <c r="B6406" s="88">
        <v>45930</v>
      </c>
      <c r="C6406" s="89" t="s">
        <v>2314</v>
      </c>
      <c r="D6406" s="89">
        <v>1</v>
      </c>
      <c r="E6406" s="89" t="s">
        <v>22</v>
      </c>
      <c r="F6406" s="89" t="s">
        <v>25</v>
      </c>
      <c r="G6406" s="89" t="s">
        <v>45</v>
      </c>
      <c r="H6406" s="89" t="s">
        <v>2330</v>
      </c>
      <c r="I6406" s="89" t="s">
        <v>137</v>
      </c>
      <c r="J6406" s="89">
        <v>38</v>
      </c>
      <c r="K6406" s="89" t="s">
        <v>135</v>
      </c>
      <c r="L6406" s="89" t="s">
        <v>136</v>
      </c>
      <c r="M6406" s="89">
        <v>12</v>
      </c>
      <c r="N6406" s="90">
        <v>863176.32</v>
      </c>
      <c r="O6406" s="90">
        <v>863176.32</v>
      </c>
      <c r="P6406" s="90">
        <v>863176.32</v>
      </c>
      <c r="Q6406" s="90">
        <v>15716124.699999999</v>
      </c>
      <c r="R6406" s="90">
        <v>14852948.380000001</v>
      </c>
      <c r="S6406" s="90">
        <v>1720.73167855207</v>
      </c>
      <c r="T6406" s="89" t="s">
        <v>28</v>
      </c>
    </row>
    <row r="6407" spans="1:20" x14ac:dyDescent="0.55000000000000004">
      <c r="A6407" s="123">
        <v>2568</v>
      </c>
      <c r="B6407" s="88">
        <v>45930</v>
      </c>
      <c r="C6407" s="89" t="s">
        <v>2314</v>
      </c>
      <c r="D6407" s="89">
        <v>1</v>
      </c>
      <c r="E6407" s="89" t="s">
        <v>22</v>
      </c>
      <c r="F6407" s="89" t="s">
        <v>25</v>
      </c>
      <c r="G6407" s="89" t="s">
        <v>39</v>
      </c>
      <c r="H6407" s="89" t="s">
        <v>2331</v>
      </c>
      <c r="I6407" s="89" t="s">
        <v>137</v>
      </c>
      <c r="J6407" s="89">
        <v>38</v>
      </c>
      <c r="K6407" s="89" t="s">
        <v>135</v>
      </c>
      <c r="L6407" s="89" t="s">
        <v>136</v>
      </c>
      <c r="M6407" s="89">
        <v>12</v>
      </c>
      <c r="N6407" s="90">
        <v>80184585.290000007</v>
      </c>
      <c r="O6407" s="90">
        <v>80184585.290000007</v>
      </c>
      <c r="P6407" s="90">
        <v>80184585.290000007</v>
      </c>
      <c r="Q6407" s="90">
        <v>43025619.329999998</v>
      </c>
      <c r="R6407" s="90">
        <v>-37158965.960000001</v>
      </c>
      <c r="S6407" s="90">
        <v>-46.341782308418502</v>
      </c>
      <c r="T6407" s="89" t="s">
        <v>73</v>
      </c>
    </row>
    <row r="6408" spans="1:20" x14ac:dyDescent="0.55000000000000004">
      <c r="A6408" s="123">
        <v>2568</v>
      </c>
      <c r="B6408" s="88">
        <v>45930</v>
      </c>
      <c r="C6408" s="89" t="s">
        <v>2314</v>
      </c>
      <c r="D6408" s="89">
        <v>1</v>
      </c>
      <c r="E6408" s="89" t="s">
        <v>22</v>
      </c>
      <c r="F6408" s="89" t="s">
        <v>25</v>
      </c>
      <c r="G6408" s="89" t="s">
        <v>37</v>
      </c>
      <c r="H6408" s="89" t="s">
        <v>2332</v>
      </c>
      <c r="I6408" s="89" t="s">
        <v>137</v>
      </c>
      <c r="J6408" s="89">
        <v>38</v>
      </c>
      <c r="K6408" s="89" t="s">
        <v>135</v>
      </c>
      <c r="L6408" s="89" t="s">
        <v>136</v>
      </c>
      <c r="M6408" s="89">
        <v>12</v>
      </c>
      <c r="N6408" s="90">
        <v>-366021.25</v>
      </c>
      <c r="O6408" s="90">
        <v>-366021.25</v>
      </c>
      <c r="P6408" s="90">
        <v>-366021.25</v>
      </c>
      <c r="Q6408" s="90">
        <v>821549.33000000205</v>
      </c>
      <c r="R6408" s="90">
        <v>1187570.58</v>
      </c>
      <c r="S6408" s="90">
        <v>-324.45399823097802</v>
      </c>
      <c r="T6408" s="89" t="s">
        <v>28</v>
      </c>
    </row>
    <row r="6409" spans="1:20" x14ac:dyDescent="0.55000000000000004">
      <c r="A6409" s="123">
        <v>2568</v>
      </c>
      <c r="B6409" s="88">
        <v>45930</v>
      </c>
      <c r="C6409" s="89" t="s">
        <v>2314</v>
      </c>
      <c r="D6409" s="89">
        <v>1</v>
      </c>
      <c r="E6409" s="89" t="s">
        <v>147</v>
      </c>
      <c r="F6409" s="89" t="s">
        <v>25</v>
      </c>
      <c r="G6409" s="89" t="s">
        <v>196</v>
      </c>
      <c r="H6409" s="89" t="s">
        <v>2333</v>
      </c>
      <c r="I6409" s="89" t="s">
        <v>137</v>
      </c>
      <c r="J6409" s="89">
        <v>38</v>
      </c>
      <c r="K6409" s="89" t="s">
        <v>135</v>
      </c>
      <c r="L6409" s="89" t="s">
        <v>136</v>
      </c>
      <c r="M6409" s="89">
        <v>12</v>
      </c>
      <c r="N6409" s="90">
        <v>20149428.640000001</v>
      </c>
      <c r="O6409" s="90">
        <v>20149428.640000001</v>
      </c>
      <c r="P6409" s="90">
        <v>20149428.640000001</v>
      </c>
      <c r="Q6409" s="90">
        <v>72183745.560000002</v>
      </c>
      <c r="R6409" s="90">
        <v>52034316.920000002</v>
      </c>
      <c r="S6409" s="90">
        <v>258.24214596687398</v>
      </c>
      <c r="T6409" s="89" t="s">
        <v>28</v>
      </c>
    </row>
    <row r="6410" spans="1:20" x14ac:dyDescent="0.55000000000000004">
      <c r="A6410" s="123">
        <v>2568</v>
      </c>
      <c r="B6410" s="88">
        <v>45930</v>
      </c>
      <c r="C6410" s="89" t="s">
        <v>2314</v>
      </c>
      <c r="D6410" s="89">
        <v>1</v>
      </c>
      <c r="E6410" s="89" t="s">
        <v>147</v>
      </c>
      <c r="F6410" s="89" t="s">
        <v>49</v>
      </c>
      <c r="G6410" s="89" t="s">
        <v>156</v>
      </c>
      <c r="H6410" s="89" t="s">
        <v>2334</v>
      </c>
      <c r="I6410" s="89" t="s">
        <v>137</v>
      </c>
      <c r="J6410" s="89">
        <v>38</v>
      </c>
      <c r="K6410" s="89" t="s">
        <v>135</v>
      </c>
      <c r="L6410" s="89" t="s">
        <v>136</v>
      </c>
      <c r="M6410" s="89">
        <v>12</v>
      </c>
      <c r="N6410" s="90">
        <v>1760941930.1300001</v>
      </c>
      <c r="O6410" s="90">
        <v>1760941930.1300001</v>
      </c>
      <c r="P6410" s="90">
        <v>1760941930.1300001</v>
      </c>
      <c r="Q6410" s="90">
        <v>1358335715.8099999</v>
      </c>
      <c r="R6410" s="90">
        <v>-402606214.31999999</v>
      </c>
      <c r="S6410" s="90">
        <v>-22.863117030229301</v>
      </c>
      <c r="T6410" s="89" t="s">
        <v>73</v>
      </c>
    </row>
    <row r="6411" spans="1:20" x14ac:dyDescent="0.55000000000000004">
      <c r="A6411" s="123">
        <v>2568</v>
      </c>
      <c r="B6411" s="88">
        <v>45930</v>
      </c>
      <c r="C6411" s="89" t="s">
        <v>2314</v>
      </c>
      <c r="D6411" s="89">
        <v>1</v>
      </c>
      <c r="E6411" s="89" t="s">
        <v>147</v>
      </c>
      <c r="F6411" s="89" t="s">
        <v>56</v>
      </c>
      <c r="G6411" s="89" t="s">
        <v>152</v>
      </c>
      <c r="H6411" s="89" t="s">
        <v>2335</v>
      </c>
      <c r="I6411" s="89" t="s">
        <v>137</v>
      </c>
      <c r="J6411" s="89">
        <v>38</v>
      </c>
      <c r="K6411" s="89" t="s">
        <v>135</v>
      </c>
      <c r="L6411" s="89" t="s">
        <v>136</v>
      </c>
      <c r="M6411" s="89">
        <v>12</v>
      </c>
      <c r="N6411" s="90">
        <v>132550246.05</v>
      </c>
      <c r="O6411" s="90">
        <v>132550246.05</v>
      </c>
      <c r="P6411" s="90">
        <v>132550246.05</v>
      </c>
      <c r="Q6411" s="90">
        <v>109972994.37</v>
      </c>
      <c r="R6411" s="90">
        <v>-22577251.68</v>
      </c>
      <c r="S6411" s="90">
        <v>-17.0329760621369</v>
      </c>
      <c r="T6411" s="89" t="s">
        <v>73</v>
      </c>
    </row>
    <row r="6412" spans="1:20" x14ac:dyDescent="0.55000000000000004">
      <c r="A6412" s="123">
        <v>2568</v>
      </c>
      <c r="B6412" s="88">
        <v>45930</v>
      </c>
      <c r="C6412" s="89" t="s">
        <v>2314</v>
      </c>
      <c r="D6412" s="89">
        <v>1</v>
      </c>
      <c r="E6412" s="89" t="s">
        <v>147</v>
      </c>
      <c r="F6412" s="89" t="s">
        <v>25</v>
      </c>
      <c r="G6412" s="89" t="s">
        <v>190</v>
      </c>
      <c r="H6412" s="89" t="s">
        <v>2336</v>
      </c>
      <c r="I6412" s="89" t="s">
        <v>137</v>
      </c>
      <c r="J6412" s="89">
        <v>38</v>
      </c>
      <c r="K6412" s="89" t="s">
        <v>135</v>
      </c>
      <c r="L6412" s="89" t="s">
        <v>136</v>
      </c>
      <c r="M6412" s="89">
        <v>12</v>
      </c>
      <c r="N6412" s="90">
        <v>28555587.859999999</v>
      </c>
      <c r="O6412" s="90">
        <v>28555587.859999999</v>
      </c>
      <c r="P6412" s="90">
        <v>28555587.859999999</v>
      </c>
      <c r="Q6412" s="90">
        <v>38260741.609999999</v>
      </c>
      <c r="R6412" s="90">
        <v>9705153.75</v>
      </c>
      <c r="S6412" s="90">
        <v>33.986881298265097</v>
      </c>
      <c r="T6412" s="89" t="s">
        <v>28</v>
      </c>
    </row>
    <row r="6413" spans="1:20" x14ac:dyDescent="0.55000000000000004">
      <c r="A6413" s="123">
        <v>2568</v>
      </c>
      <c r="B6413" s="88">
        <v>45930</v>
      </c>
      <c r="C6413" s="89" t="s">
        <v>2314</v>
      </c>
      <c r="D6413" s="89">
        <v>1</v>
      </c>
      <c r="E6413" s="89" t="s">
        <v>147</v>
      </c>
      <c r="F6413" s="89" t="s">
        <v>25</v>
      </c>
      <c r="G6413" s="89" t="s">
        <v>176</v>
      </c>
      <c r="H6413" s="89" t="s">
        <v>2337</v>
      </c>
      <c r="I6413" s="89" t="s">
        <v>137</v>
      </c>
      <c r="J6413" s="89">
        <v>38</v>
      </c>
      <c r="K6413" s="89" t="s">
        <v>135</v>
      </c>
      <c r="L6413" s="89" t="s">
        <v>136</v>
      </c>
      <c r="M6413" s="89">
        <v>12</v>
      </c>
      <c r="N6413" s="90">
        <v>83840101.140000001</v>
      </c>
      <c r="O6413" s="90">
        <v>83840101.140000001</v>
      </c>
      <c r="P6413" s="90">
        <v>83840101.140000001</v>
      </c>
      <c r="Q6413" s="90">
        <v>28798631.949999999</v>
      </c>
      <c r="R6413" s="90">
        <v>-55041469.189999998</v>
      </c>
      <c r="S6413" s="90">
        <v>-65.6505281381868</v>
      </c>
      <c r="T6413" s="89" t="s">
        <v>73</v>
      </c>
    </row>
    <row r="6414" spans="1:20" x14ac:dyDescent="0.55000000000000004">
      <c r="A6414" s="123">
        <v>2568</v>
      </c>
      <c r="B6414" s="88">
        <v>45930</v>
      </c>
      <c r="C6414" s="89" t="s">
        <v>2314</v>
      </c>
      <c r="D6414" s="89">
        <v>1</v>
      </c>
      <c r="E6414" s="89" t="s">
        <v>147</v>
      </c>
      <c r="F6414" s="89" t="s">
        <v>25</v>
      </c>
      <c r="G6414" s="89" t="s">
        <v>158</v>
      </c>
      <c r="H6414" s="89" t="s">
        <v>2338</v>
      </c>
      <c r="I6414" s="89" t="s">
        <v>137</v>
      </c>
      <c r="J6414" s="89">
        <v>38</v>
      </c>
      <c r="K6414" s="89" t="s">
        <v>135</v>
      </c>
      <c r="L6414" s="89" t="s">
        <v>136</v>
      </c>
      <c r="M6414" s="89">
        <v>12</v>
      </c>
      <c r="N6414" s="90">
        <v>15075228.08</v>
      </c>
      <c r="O6414" s="90">
        <v>15075228.08</v>
      </c>
      <c r="P6414" s="90">
        <v>15075228.08</v>
      </c>
      <c r="Q6414" s="90">
        <v>-702019.53000000503</v>
      </c>
      <c r="R6414" s="90">
        <v>-15777247.609999999</v>
      </c>
      <c r="S6414" s="90">
        <v>-104.656775514603</v>
      </c>
      <c r="T6414" s="89" t="s">
        <v>73</v>
      </c>
    </row>
    <row r="6415" spans="1:20" x14ac:dyDescent="0.55000000000000004">
      <c r="A6415" s="123">
        <v>2568</v>
      </c>
      <c r="B6415" s="88">
        <v>45930</v>
      </c>
      <c r="C6415" s="89" t="s">
        <v>2314</v>
      </c>
      <c r="D6415" s="89">
        <v>1</v>
      </c>
      <c r="E6415" s="89" t="s">
        <v>147</v>
      </c>
      <c r="F6415" s="89" t="s">
        <v>25</v>
      </c>
      <c r="G6415" s="89" t="s">
        <v>194</v>
      </c>
      <c r="H6415" s="89" t="s">
        <v>2339</v>
      </c>
      <c r="I6415" s="89" t="s">
        <v>137</v>
      </c>
      <c r="J6415" s="89">
        <v>38</v>
      </c>
      <c r="K6415" s="89" t="s">
        <v>135</v>
      </c>
      <c r="L6415" s="89" t="s">
        <v>136</v>
      </c>
      <c r="M6415" s="89">
        <v>12</v>
      </c>
      <c r="N6415" s="90">
        <v>41625601.32</v>
      </c>
      <c r="O6415" s="90">
        <v>41625601.32</v>
      </c>
      <c r="P6415" s="90">
        <v>41625601.32</v>
      </c>
      <c r="Q6415" s="90">
        <v>8893539.1600000095</v>
      </c>
      <c r="R6415" s="90">
        <v>-32732062.16</v>
      </c>
      <c r="S6415" s="90">
        <v>-78.634448805603398</v>
      </c>
      <c r="T6415" s="89" t="s">
        <v>73</v>
      </c>
    </row>
    <row r="6416" spans="1:20" x14ac:dyDescent="0.55000000000000004">
      <c r="A6416" s="123">
        <v>2568</v>
      </c>
      <c r="B6416" s="88">
        <v>45930</v>
      </c>
      <c r="C6416" s="89" t="s">
        <v>2314</v>
      </c>
      <c r="D6416" s="89">
        <v>1</v>
      </c>
      <c r="E6416" s="89" t="s">
        <v>147</v>
      </c>
      <c r="F6416" s="89" t="s">
        <v>25</v>
      </c>
      <c r="G6416" s="89" t="s">
        <v>154</v>
      </c>
      <c r="H6416" s="89" t="s">
        <v>2340</v>
      </c>
      <c r="I6416" s="89" t="s">
        <v>137</v>
      </c>
      <c r="J6416" s="89">
        <v>38</v>
      </c>
      <c r="K6416" s="89" t="s">
        <v>135</v>
      </c>
      <c r="L6416" s="89" t="s">
        <v>136</v>
      </c>
      <c r="M6416" s="89">
        <v>12</v>
      </c>
      <c r="N6416" s="90">
        <v>-2062191.67</v>
      </c>
      <c r="O6416" s="90">
        <v>-2062191.67</v>
      </c>
      <c r="P6416" s="90">
        <v>-2062191.67</v>
      </c>
      <c r="Q6416" s="90">
        <v>-1982833.7</v>
      </c>
      <c r="R6416" s="90">
        <v>79357.97</v>
      </c>
      <c r="S6416" s="90">
        <v>-3.8482344369085699</v>
      </c>
      <c r="T6416" s="89" t="s">
        <v>28</v>
      </c>
    </row>
    <row r="6417" spans="1:20" x14ac:dyDescent="0.55000000000000004">
      <c r="A6417" s="123">
        <v>2568</v>
      </c>
      <c r="B6417" s="88">
        <v>45930</v>
      </c>
      <c r="C6417" s="89" t="s">
        <v>2314</v>
      </c>
      <c r="D6417" s="89">
        <v>1</v>
      </c>
      <c r="E6417" s="89" t="s">
        <v>147</v>
      </c>
      <c r="F6417" s="89" t="s">
        <v>56</v>
      </c>
      <c r="G6417" s="89" t="s">
        <v>160</v>
      </c>
      <c r="H6417" s="89" t="s">
        <v>2341</v>
      </c>
      <c r="I6417" s="89" t="s">
        <v>137</v>
      </c>
      <c r="J6417" s="89">
        <v>38</v>
      </c>
      <c r="K6417" s="89" t="s">
        <v>135</v>
      </c>
      <c r="L6417" s="89" t="s">
        <v>136</v>
      </c>
      <c r="M6417" s="89">
        <v>12</v>
      </c>
      <c r="N6417" s="90">
        <v>150073955.16999999</v>
      </c>
      <c r="O6417" s="90">
        <v>150073955.16999999</v>
      </c>
      <c r="P6417" s="90">
        <v>150073955.16999999</v>
      </c>
      <c r="Q6417" s="90">
        <v>84407007.509999901</v>
      </c>
      <c r="R6417" s="90">
        <v>-65666947.660000101</v>
      </c>
      <c r="S6417" s="90">
        <v>-43.756391697422899</v>
      </c>
      <c r="T6417" s="89" t="s">
        <v>73</v>
      </c>
    </row>
    <row r="6418" spans="1:20" x14ac:dyDescent="0.55000000000000004">
      <c r="A6418" s="123">
        <v>2568</v>
      </c>
      <c r="B6418" s="88">
        <v>45930</v>
      </c>
      <c r="C6418" s="89" t="s">
        <v>2314</v>
      </c>
      <c r="D6418" s="89">
        <v>1</v>
      </c>
      <c r="E6418" s="89" t="s">
        <v>147</v>
      </c>
      <c r="F6418" s="89" t="s">
        <v>25</v>
      </c>
      <c r="G6418" s="89" t="s">
        <v>184</v>
      </c>
      <c r="H6418" s="89" t="s">
        <v>2342</v>
      </c>
      <c r="I6418" s="89" t="s">
        <v>137</v>
      </c>
      <c r="J6418" s="89">
        <v>38</v>
      </c>
      <c r="K6418" s="89" t="s">
        <v>135</v>
      </c>
      <c r="L6418" s="89" t="s">
        <v>136</v>
      </c>
      <c r="M6418" s="89">
        <v>12</v>
      </c>
      <c r="N6418" s="90">
        <v>23620031.82</v>
      </c>
      <c r="O6418" s="90">
        <v>23620031.82</v>
      </c>
      <c r="P6418" s="90">
        <v>23620031.82</v>
      </c>
      <c r="Q6418" s="90">
        <v>7804589.48000002</v>
      </c>
      <c r="R6418" s="90">
        <v>-15815442.34</v>
      </c>
      <c r="S6418" s="90">
        <v>-66.957752049294101</v>
      </c>
      <c r="T6418" s="89" t="s">
        <v>73</v>
      </c>
    </row>
    <row r="6419" spans="1:20" x14ac:dyDescent="0.55000000000000004">
      <c r="A6419" s="123">
        <v>2568</v>
      </c>
      <c r="B6419" s="88">
        <v>45930</v>
      </c>
      <c r="C6419" s="89" t="s">
        <v>2314</v>
      </c>
      <c r="D6419" s="89">
        <v>1</v>
      </c>
      <c r="E6419" s="89" t="s">
        <v>147</v>
      </c>
      <c r="F6419" s="89" t="s">
        <v>25</v>
      </c>
      <c r="G6419" s="89" t="s">
        <v>164</v>
      </c>
      <c r="H6419" s="89" t="s">
        <v>2343</v>
      </c>
      <c r="I6419" s="89" t="s">
        <v>137</v>
      </c>
      <c r="J6419" s="89">
        <v>38</v>
      </c>
      <c r="K6419" s="89" t="s">
        <v>135</v>
      </c>
      <c r="L6419" s="89" t="s">
        <v>136</v>
      </c>
      <c r="M6419" s="89">
        <v>12</v>
      </c>
      <c r="N6419" s="90">
        <v>21467392.399999999</v>
      </c>
      <c r="O6419" s="90">
        <v>21467392.399999999</v>
      </c>
      <c r="P6419" s="90">
        <v>21467392.399999999</v>
      </c>
      <c r="Q6419" s="90">
        <v>-5287473.66</v>
      </c>
      <c r="R6419" s="90">
        <v>-26754866.059999999</v>
      </c>
      <c r="S6419" s="90">
        <v>-124.630255792036</v>
      </c>
      <c r="T6419" s="89" t="s">
        <v>73</v>
      </c>
    </row>
    <row r="6420" spans="1:20" x14ac:dyDescent="0.55000000000000004">
      <c r="A6420" s="123">
        <v>2568</v>
      </c>
      <c r="B6420" s="88">
        <v>45930</v>
      </c>
      <c r="C6420" s="89" t="s">
        <v>2314</v>
      </c>
      <c r="D6420" s="89">
        <v>1</v>
      </c>
      <c r="E6420" s="89" t="s">
        <v>147</v>
      </c>
      <c r="F6420" s="89" t="s">
        <v>56</v>
      </c>
      <c r="G6420" s="89" t="s">
        <v>178</v>
      </c>
      <c r="H6420" s="89" t="s">
        <v>2344</v>
      </c>
      <c r="I6420" s="89" t="s">
        <v>137</v>
      </c>
      <c r="J6420" s="89">
        <v>38</v>
      </c>
      <c r="K6420" s="89" t="s">
        <v>135</v>
      </c>
      <c r="L6420" s="89" t="s">
        <v>136</v>
      </c>
      <c r="M6420" s="89">
        <v>12</v>
      </c>
      <c r="N6420" s="90">
        <v>5129619.5</v>
      </c>
      <c r="O6420" s="90">
        <v>5129619.5</v>
      </c>
      <c r="P6420" s="90">
        <v>5129619.5</v>
      </c>
      <c r="Q6420" s="90">
        <v>-15819848.640000099</v>
      </c>
      <c r="R6420" s="90">
        <v>-20949468.140000101</v>
      </c>
      <c r="S6420" s="90">
        <v>-408.40199044003401</v>
      </c>
      <c r="T6420" s="89" t="s">
        <v>73</v>
      </c>
    </row>
    <row r="6421" spans="1:20" x14ac:dyDescent="0.55000000000000004">
      <c r="A6421" s="123">
        <v>2568</v>
      </c>
      <c r="B6421" s="88">
        <v>45930</v>
      </c>
      <c r="C6421" s="89" t="s">
        <v>2314</v>
      </c>
      <c r="D6421" s="89">
        <v>1</v>
      </c>
      <c r="E6421" s="89" t="s">
        <v>147</v>
      </c>
      <c r="F6421" s="89" t="s">
        <v>25</v>
      </c>
      <c r="G6421" s="89" t="s">
        <v>192</v>
      </c>
      <c r="H6421" s="89" t="s">
        <v>2345</v>
      </c>
      <c r="I6421" s="89" t="s">
        <v>137</v>
      </c>
      <c r="J6421" s="89">
        <v>38</v>
      </c>
      <c r="K6421" s="89" t="s">
        <v>135</v>
      </c>
      <c r="L6421" s="89" t="s">
        <v>136</v>
      </c>
      <c r="M6421" s="89">
        <v>12</v>
      </c>
      <c r="N6421" s="90">
        <v>5329478.2300000004</v>
      </c>
      <c r="O6421" s="90">
        <v>5329478.2300000004</v>
      </c>
      <c r="P6421" s="90">
        <v>5329478.2300000004</v>
      </c>
      <c r="Q6421" s="90">
        <v>2952268.3900000099</v>
      </c>
      <c r="R6421" s="90">
        <v>-2377209.8399999901</v>
      </c>
      <c r="S6421" s="90">
        <v>-44.604926362556697</v>
      </c>
      <c r="T6421" s="89" t="s">
        <v>73</v>
      </c>
    </row>
    <row r="6422" spans="1:20" x14ac:dyDescent="0.55000000000000004">
      <c r="A6422" s="123">
        <v>2568</v>
      </c>
      <c r="B6422" s="88">
        <v>45930</v>
      </c>
      <c r="C6422" s="89" t="s">
        <v>2314</v>
      </c>
      <c r="D6422" s="89">
        <v>1</v>
      </c>
      <c r="E6422" s="89" t="s">
        <v>147</v>
      </c>
      <c r="F6422" s="89" t="s">
        <v>56</v>
      </c>
      <c r="G6422" s="89" t="s">
        <v>166</v>
      </c>
      <c r="H6422" s="89" t="s">
        <v>2346</v>
      </c>
      <c r="I6422" s="89" t="s">
        <v>137</v>
      </c>
      <c r="J6422" s="89">
        <v>38</v>
      </c>
      <c r="K6422" s="89" t="s">
        <v>135</v>
      </c>
      <c r="L6422" s="89" t="s">
        <v>136</v>
      </c>
      <c r="M6422" s="89">
        <v>12</v>
      </c>
      <c r="N6422" s="90">
        <v>213362909.12</v>
      </c>
      <c r="O6422" s="90">
        <v>213362909.12</v>
      </c>
      <c r="P6422" s="90">
        <v>213362909.12</v>
      </c>
      <c r="Q6422" s="90">
        <v>104041488.20999999</v>
      </c>
      <c r="R6422" s="90">
        <v>-109321420.91</v>
      </c>
      <c r="S6422" s="90">
        <v>-51.237312689861803</v>
      </c>
      <c r="T6422" s="89" t="s">
        <v>73</v>
      </c>
    </row>
    <row r="6423" spans="1:20" x14ac:dyDescent="0.55000000000000004">
      <c r="A6423" s="123">
        <v>2568</v>
      </c>
      <c r="B6423" s="88">
        <v>45930</v>
      </c>
      <c r="C6423" s="89" t="s">
        <v>2314</v>
      </c>
      <c r="D6423" s="89">
        <v>1</v>
      </c>
      <c r="E6423" s="89" t="s">
        <v>147</v>
      </c>
      <c r="F6423" s="89" t="s">
        <v>25</v>
      </c>
      <c r="G6423" s="89" t="s">
        <v>180</v>
      </c>
      <c r="H6423" s="89" t="s">
        <v>2347</v>
      </c>
      <c r="I6423" s="89" t="s">
        <v>137</v>
      </c>
      <c r="J6423" s="89">
        <v>38</v>
      </c>
      <c r="K6423" s="89" t="s">
        <v>135</v>
      </c>
      <c r="L6423" s="89" t="s">
        <v>136</v>
      </c>
      <c r="M6423" s="89">
        <v>12</v>
      </c>
      <c r="N6423" s="90">
        <v>-18975623.23</v>
      </c>
      <c r="O6423" s="90">
        <v>-18975623.23</v>
      </c>
      <c r="P6423" s="90">
        <v>-18975623.23</v>
      </c>
      <c r="Q6423" s="90">
        <v>-48468074</v>
      </c>
      <c r="R6423" s="90">
        <v>-29492450.77</v>
      </c>
      <c r="S6423" s="90">
        <v>155.42283071563699</v>
      </c>
      <c r="T6423" s="89" t="s">
        <v>73</v>
      </c>
    </row>
    <row r="6424" spans="1:20" x14ac:dyDescent="0.55000000000000004">
      <c r="A6424" s="123">
        <v>2568</v>
      </c>
      <c r="B6424" s="88">
        <v>45930</v>
      </c>
      <c r="C6424" s="89" t="s">
        <v>2314</v>
      </c>
      <c r="D6424" s="89">
        <v>1</v>
      </c>
      <c r="E6424" s="89" t="s">
        <v>147</v>
      </c>
      <c r="F6424" s="89" t="s">
        <v>25</v>
      </c>
      <c r="G6424" s="89" t="s">
        <v>168</v>
      </c>
      <c r="H6424" s="89" t="s">
        <v>2348</v>
      </c>
      <c r="I6424" s="89" t="s">
        <v>137</v>
      </c>
      <c r="J6424" s="89">
        <v>38</v>
      </c>
      <c r="K6424" s="89" t="s">
        <v>135</v>
      </c>
      <c r="L6424" s="89" t="s">
        <v>136</v>
      </c>
      <c r="M6424" s="89">
        <v>12</v>
      </c>
      <c r="N6424" s="90">
        <v>10674337.130000001</v>
      </c>
      <c r="O6424" s="90">
        <v>10674337.130000001</v>
      </c>
      <c r="P6424" s="90">
        <v>10674337.130000001</v>
      </c>
      <c r="Q6424" s="90">
        <v>-2328380.91</v>
      </c>
      <c r="R6424" s="90">
        <v>-13002718.039999999</v>
      </c>
      <c r="S6424" s="90">
        <v>-121.812885255948</v>
      </c>
      <c r="T6424" s="89" t="s">
        <v>73</v>
      </c>
    </row>
    <row r="6425" spans="1:20" x14ac:dyDescent="0.55000000000000004">
      <c r="A6425" s="123">
        <v>2568</v>
      </c>
      <c r="B6425" s="88">
        <v>45930</v>
      </c>
      <c r="C6425" s="89" t="s">
        <v>2314</v>
      </c>
      <c r="D6425" s="89">
        <v>1</v>
      </c>
      <c r="E6425" s="89" t="s">
        <v>147</v>
      </c>
      <c r="F6425" s="89" t="s">
        <v>25</v>
      </c>
      <c r="G6425" s="89" t="s">
        <v>182</v>
      </c>
      <c r="H6425" s="89" t="s">
        <v>2349</v>
      </c>
      <c r="I6425" s="89" t="s">
        <v>137</v>
      </c>
      <c r="J6425" s="89">
        <v>38</v>
      </c>
      <c r="K6425" s="89" t="s">
        <v>135</v>
      </c>
      <c r="L6425" s="89" t="s">
        <v>136</v>
      </c>
      <c r="M6425" s="89">
        <v>12</v>
      </c>
      <c r="N6425" s="90">
        <v>-1834225.09</v>
      </c>
      <c r="O6425" s="90">
        <v>-1834225.09</v>
      </c>
      <c r="P6425" s="90">
        <v>-1834225.09</v>
      </c>
      <c r="Q6425" s="90">
        <v>-9363384.8100000005</v>
      </c>
      <c r="R6425" s="90">
        <v>-7529159.7199999997</v>
      </c>
      <c r="S6425" s="90">
        <v>410.48177571270702</v>
      </c>
      <c r="T6425" s="89" t="s">
        <v>73</v>
      </c>
    </row>
    <row r="6426" spans="1:20" x14ac:dyDescent="0.55000000000000004">
      <c r="A6426" s="123">
        <v>2568</v>
      </c>
      <c r="B6426" s="88">
        <v>45930</v>
      </c>
      <c r="C6426" s="89" t="s">
        <v>2314</v>
      </c>
      <c r="D6426" s="89">
        <v>1</v>
      </c>
      <c r="E6426" s="89" t="s">
        <v>147</v>
      </c>
      <c r="F6426" s="89" t="s">
        <v>25</v>
      </c>
      <c r="G6426" s="89" t="s">
        <v>172</v>
      </c>
      <c r="H6426" s="89" t="s">
        <v>2350</v>
      </c>
      <c r="I6426" s="89" t="s">
        <v>137</v>
      </c>
      <c r="J6426" s="89">
        <v>38</v>
      </c>
      <c r="K6426" s="89" t="s">
        <v>135</v>
      </c>
      <c r="L6426" s="89" t="s">
        <v>136</v>
      </c>
      <c r="M6426" s="89">
        <v>12</v>
      </c>
      <c r="N6426" s="90">
        <v>27094087.870000001</v>
      </c>
      <c r="O6426" s="90">
        <v>27094087.870000001</v>
      </c>
      <c r="P6426" s="90">
        <v>27094087.870000001</v>
      </c>
      <c r="Q6426" s="90">
        <v>35706729.170000002</v>
      </c>
      <c r="R6426" s="90">
        <v>8612641.3000000007</v>
      </c>
      <c r="S6426" s="90">
        <v>31.7878990476604</v>
      </c>
      <c r="T6426" s="89" t="s">
        <v>28</v>
      </c>
    </row>
    <row r="6427" spans="1:20" x14ac:dyDescent="0.55000000000000004">
      <c r="A6427" s="123">
        <v>2568</v>
      </c>
      <c r="B6427" s="88">
        <v>45930</v>
      </c>
      <c r="C6427" s="89" t="s">
        <v>2314</v>
      </c>
      <c r="D6427" s="89">
        <v>1</v>
      </c>
      <c r="E6427" s="89" t="s">
        <v>147</v>
      </c>
      <c r="F6427" s="89" t="s">
        <v>25</v>
      </c>
      <c r="G6427" s="89" t="s">
        <v>186</v>
      </c>
      <c r="H6427" s="89" t="s">
        <v>2351</v>
      </c>
      <c r="I6427" s="89" t="s">
        <v>137</v>
      </c>
      <c r="J6427" s="89">
        <v>38</v>
      </c>
      <c r="K6427" s="89" t="s">
        <v>135</v>
      </c>
      <c r="L6427" s="89" t="s">
        <v>136</v>
      </c>
      <c r="M6427" s="89">
        <v>12</v>
      </c>
      <c r="N6427" s="90">
        <v>13692343.08</v>
      </c>
      <c r="O6427" s="90">
        <v>13692343.08</v>
      </c>
      <c r="P6427" s="90">
        <v>13692343.08</v>
      </c>
      <c r="Q6427" s="90">
        <v>5353899.4399999799</v>
      </c>
      <c r="R6427" s="90">
        <v>-8338443.6400000202</v>
      </c>
      <c r="S6427" s="90">
        <v>-60.8985882933341</v>
      </c>
      <c r="T6427" s="89" t="s">
        <v>73</v>
      </c>
    </row>
    <row r="6428" spans="1:20" x14ac:dyDescent="0.55000000000000004">
      <c r="A6428" s="123">
        <v>2568</v>
      </c>
      <c r="B6428" s="88">
        <v>45930</v>
      </c>
      <c r="C6428" s="89" t="s">
        <v>2314</v>
      </c>
      <c r="D6428" s="89">
        <v>1</v>
      </c>
      <c r="E6428" s="89" t="s">
        <v>147</v>
      </c>
      <c r="F6428" s="89" t="s">
        <v>25</v>
      </c>
      <c r="G6428" s="89" t="s">
        <v>162</v>
      </c>
      <c r="H6428" s="89" t="s">
        <v>2352</v>
      </c>
      <c r="I6428" s="89" t="s">
        <v>137</v>
      </c>
      <c r="J6428" s="89">
        <v>38</v>
      </c>
      <c r="K6428" s="89" t="s">
        <v>135</v>
      </c>
      <c r="L6428" s="89" t="s">
        <v>136</v>
      </c>
      <c r="M6428" s="89">
        <v>12</v>
      </c>
      <c r="N6428" s="90">
        <v>50948852.890000001</v>
      </c>
      <c r="O6428" s="90">
        <v>50948852.890000001</v>
      </c>
      <c r="P6428" s="90">
        <v>50948852.890000001</v>
      </c>
      <c r="Q6428" s="90">
        <v>35978495.609999999</v>
      </c>
      <c r="R6428" s="90">
        <v>-14970357.279999999</v>
      </c>
      <c r="S6428" s="90">
        <v>-29.383109590948798</v>
      </c>
      <c r="T6428" s="89" t="s">
        <v>73</v>
      </c>
    </row>
    <row r="6429" spans="1:20" x14ac:dyDescent="0.55000000000000004">
      <c r="A6429" s="123">
        <v>2568</v>
      </c>
      <c r="B6429" s="88">
        <v>45930</v>
      </c>
      <c r="C6429" s="89" t="s">
        <v>2314</v>
      </c>
      <c r="D6429" s="89">
        <v>1</v>
      </c>
      <c r="E6429" s="89" t="s">
        <v>147</v>
      </c>
      <c r="F6429" s="89" t="s">
        <v>25</v>
      </c>
      <c r="G6429" s="89" t="s">
        <v>170</v>
      </c>
      <c r="H6429" s="89" t="s">
        <v>2353</v>
      </c>
      <c r="I6429" s="89" t="s">
        <v>137</v>
      </c>
      <c r="J6429" s="89">
        <v>38</v>
      </c>
      <c r="K6429" s="89" t="s">
        <v>135</v>
      </c>
      <c r="L6429" s="89" t="s">
        <v>136</v>
      </c>
      <c r="M6429" s="89">
        <v>12</v>
      </c>
      <c r="N6429" s="90">
        <v>10405889.1</v>
      </c>
      <c r="O6429" s="90">
        <v>10405889.1</v>
      </c>
      <c r="P6429" s="90">
        <v>10405889.1</v>
      </c>
      <c r="Q6429" s="90">
        <v>15712326.890000001</v>
      </c>
      <c r="R6429" s="90">
        <v>5306437.79</v>
      </c>
      <c r="S6429" s="90">
        <v>50.994564126192699</v>
      </c>
      <c r="T6429" s="89" t="s">
        <v>28</v>
      </c>
    </row>
    <row r="6430" spans="1:20" x14ac:dyDescent="0.55000000000000004">
      <c r="A6430" s="123">
        <v>2568</v>
      </c>
      <c r="B6430" s="88">
        <v>45930</v>
      </c>
      <c r="C6430" s="89" t="s">
        <v>2314</v>
      </c>
      <c r="D6430" s="89">
        <v>1</v>
      </c>
      <c r="E6430" s="89" t="s">
        <v>147</v>
      </c>
      <c r="F6430" s="89" t="s">
        <v>25</v>
      </c>
      <c r="G6430" s="89" t="s">
        <v>174</v>
      </c>
      <c r="H6430" s="89" t="s">
        <v>2354</v>
      </c>
      <c r="I6430" s="89" t="s">
        <v>137</v>
      </c>
      <c r="J6430" s="89">
        <v>38</v>
      </c>
      <c r="K6430" s="89" t="s">
        <v>135</v>
      </c>
      <c r="L6430" s="89" t="s">
        <v>136</v>
      </c>
      <c r="M6430" s="89">
        <v>12</v>
      </c>
      <c r="N6430" s="90">
        <v>-8974486.6500000004</v>
      </c>
      <c r="O6430" s="90">
        <v>-8974486.6500000004</v>
      </c>
      <c r="P6430" s="90">
        <v>-8974486.6500000004</v>
      </c>
      <c r="Q6430" s="90">
        <v>-15148115.98</v>
      </c>
      <c r="R6430" s="90">
        <v>-6173629.3300000001</v>
      </c>
      <c r="S6430" s="90">
        <v>68.790891008790993</v>
      </c>
      <c r="T6430" s="89" t="s">
        <v>73</v>
      </c>
    </row>
    <row r="6431" spans="1:20" x14ac:dyDescent="0.55000000000000004">
      <c r="A6431" s="123">
        <v>2568</v>
      </c>
      <c r="B6431" s="88">
        <v>45930</v>
      </c>
      <c r="C6431" s="89" t="s">
        <v>2314</v>
      </c>
      <c r="D6431" s="89">
        <v>1</v>
      </c>
      <c r="E6431" s="89" t="s">
        <v>147</v>
      </c>
      <c r="F6431" s="89" t="s">
        <v>25</v>
      </c>
      <c r="G6431" s="89" t="s">
        <v>188</v>
      </c>
      <c r="H6431" s="89" t="s">
        <v>2355</v>
      </c>
      <c r="I6431" s="89" t="s">
        <v>137</v>
      </c>
      <c r="J6431" s="89">
        <v>38</v>
      </c>
      <c r="K6431" s="89" t="s">
        <v>135</v>
      </c>
      <c r="L6431" s="89" t="s">
        <v>136</v>
      </c>
      <c r="M6431" s="89">
        <v>12</v>
      </c>
      <c r="N6431" s="90">
        <v>7770358.1799999997</v>
      </c>
      <c r="O6431" s="90">
        <v>7770358.1799999997</v>
      </c>
      <c r="P6431" s="90">
        <v>7770358.1799999997</v>
      </c>
      <c r="Q6431" s="90">
        <v>-5603352.5199999902</v>
      </c>
      <c r="R6431" s="90">
        <v>-13373710.699999999</v>
      </c>
      <c r="S6431" s="90">
        <v>-172.11189484703999</v>
      </c>
      <c r="T6431" s="89" t="s">
        <v>73</v>
      </c>
    </row>
    <row r="6432" spans="1:20" x14ac:dyDescent="0.55000000000000004">
      <c r="A6432" s="123">
        <v>2568</v>
      </c>
      <c r="B6432" s="88">
        <v>45930</v>
      </c>
      <c r="C6432" s="89" t="s">
        <v>2314</v>
      </c>
      <c r="D6432" s="89">
        <v>1</v>
      </c>
      <c r="E6432" s="89" t="s">
        <v>147</v>
      </c>
      <c r="F6432" s="89" t="s">
        <v>25</v>
      </c>
      <c r="G6432" s="89" t="s">
        <v>148</v>
      </c>
      <c r="H6432" s="89" t="s">
        <v>2356</v>
      </c>
      <c r="I6432" s="89" t="s">
        <v>137</v>
      </c>
      <c r="J6432" s="89">
        <v>38</v>
      </c>
      <c r="K6432" s="89" t="s">
        <v>135</v>
      </c>
      <c r="L6432" s="89" t="s">
        <v>136</v>
      </c>
      <c r="M6432" s="89">
        <v>12</v>
      </c>
      <c r="N6432" s="90">
        <v>-2666508.29</v>
      </c>
      <c r="O6432" s="90">
        <v>-2666508.29</v>
      </c>
      <c r="P6432" s="90">
        <v>-2666508.29</v>
      </c>
      <c r="Q6432" s="90">
        <v>-13340695.539999999</v>
      </c>
      <c r="R6432" s="90">
        <v>-10674187.25</v>
      </c>
      <c r="S6432" s="90">
        <v>400.30579653663898</v>
      </c>
      <c r="T6432" s="89" t="s">
        <v>73</v>
      </c>
    </row>
    <row r="6433" spans="1:20" x14ac:dyDescent="0.55000000000000004">
      <c r="A6433" s="123">
        <v>2568</v>
      </c>
      <c r="B6433" s="88">
        <v>45930</v>
      </c>
      <c r="C6433" s="89" t="s">
        <v>2314</v>
      </c>
      <c r="D6433" s="89">
        <v>1</v>
      </c>
      <c r="E6433" s="89" t="s">
        <v>147</v>
      </c>
      <c r="F6433" s="89" t="s">
        <v>25</v>
      </c>
      <c r="G6433" s="89" t="s">
        <v>150</v>
      </c>
      <c r="H6433" s="89" t="s">
        <v>2357</v>
      </c>
      <c r="I6433" s="89" t="s">
        <v>137</v>
      </c>
      <c r="J6433" s="89">
        <v>38</v>
      </c>
      <c r="K6433" s="89" t="s">
        <v>135</v>
      </c>
      <c r="L6433" s="89" t="s">
        <v>136</v>
      </c>
      <c r="M6433" s="89">
        <v>12</v>
      </c>
      <c r="N6433" s="90">
        <v>7464846.0099999998</v>
      </c>
      <c r="O6433" s="90">
        <v>7464846.0099999998</v>
      </c>
      <c r="P6433" s="90">
        <v>7464846.0099999998</v>
      </c>
      <c r="Q6433" s="90">
        <v>1503856.32</v>
      </c>
      <c r="R6433" s="90">
        <v>-5960989.6900000004</v>
      </c>
      <c r="S6433" s="90">
        <v>-79.854154821339705</v>
      </c>
      <c r="T6433" s="89" t="s">
        <v>73</v>
      </c>
    </row>
    <row r="6434" spans="1:20" x14ac:dyDescent="0.55000000000000004">
      <c r="A6434" s="123">
        <v>2568</v>
      </c>
      <c r="B6434" s="88">
        <v>45930</v>
      </c>
      <c r="C6434" s="89" t="s">
        <v>2314</v>
      </c>
      <c r="D6434" s="89">
        <v>1</v>
      </c>
      <c r="E6434" s="89" t="s">
        <v>198</v>
      </c>
      <c r="F6434" s="89" t="s">
        <v>56</v>
      </c>
      <c r="G6434" s="89" t="s">
        <v>205</v>
      </c>
      <c r="H6434" s="89" t="s">
        <v>2358</v>
      </c>
      <c r="I6434" s="89" t="s">
        <v>137</v>
      </c>
      <c r="J6434" s="89">
        <v>38</v>
      </c>
      <c r="K6434" s="89" t="s">
        <v>135</v>
      </c>
      <c r="L6434" s="89" t="s">
        <v>136</v>
      </c>
      <c r="M6434" s="89">
        <v>12</v>
      </c>
      <c r="N6434" s="90">
        <v>186972962.5</v>
      </c>
      <c r="O6434" s="90">
        <v>186972962.5</v>
      </c>
      <c r="P6434" s="90">
        <v>186972962.5</v>
      </c>
      <c r="Q6434" s="90">
        <v>252581270.36000001</v>
      </c>
      <c r="R6434" s="90">
        <v>65608307.859999999</v>
      </c>
      <c r="S6434" s="90">
        <v>35.089730077951799</v>
      </c>
      <c r="T6434" s="89" t="s">
        <v>28</v>
      </c>
    </row>
    <row r="6435" spans="1:20" x14ac:dyDescent="0.55000000000000004">
      <c r="A6435" s="123">
        <v>2568</v>
      </c>
      <c r="B6435" s="88">
        <v>45930</v>
      </c>
      <c r="C6435" s="89" t="s">
        <v>2314</v>
      </c>
      <c r="D6435" s="89">
        <v>1</v>
      </c>
      <c r="E6435" s="89" t="s">
        <v>198</v>
      </c>
      <c r="F6435" s="89" t="s">
        <v>25</v>
      </c>
      <c r="G6435" s="89" t="s">
        <v>225</v>
      </c>
      <c r="H6435" s="89" t="s">
        <v>2359</v>
      </c>
      <c r="I6435" s="89" t="s">
        <v>137</v>
      </c>
      <c r="J6435" s="89">
        <v>38</v>
      </c>
      <c r="K6435" s="89" t="s">
        <v>135</v>
      </c>
      <c r="L6435" s="89" t="s">
        <v>136</v>
      </c>
      <c r="M6435" s="89">
        <v>12</v>
      </c>
      <c r="N6435" s="90">
        <v>9131871.7899999991</v>
      </c>
      <c r="O6435" s="90">
        <v>9131871.7899999991</v>
      </c>
      <c r="P6435" s="90">
        <v>9131871.7899999991</v>
      </c>
      <c r="Q6435" s="90">
        <v>724332.50000000105</v>
      </c>
      <c r="R6435" s="90">
        <v>-8407539.2899999991</v>
      </c>
      <c r="S6435" s="90">
        <v>-92.068082900668898</v>
      </c>
      <c r="T6435" s="89" t="s">
        <v>73</v>
      </c>
    </row>
    <row r="6436" spans="1:20" x14ac:dyDescent="0.55000000000000004">
      <c r="A6436" s="123">
        <v>2568</v>
      </c>
      <c r="B6436" s="88">
        <v>45930</v>
      </c>
      <c r="C6436" s="89" t="s">
        <v>2314</v>
      </c>
      <c r="D6436" s="89">
        <v>1</v>
      </c>
      <c r="E6436" s="89" t="s">
        <v>198</v>
      </c>
      <c r="F6436" s="89" t="s">
        <v>25</v>
      </c>
      <c r="G6436" s="89" t="s">
        <v>221</v>
      </c>
      <c r="H6436" s="89" t="s">
        <v>2360</v>
      </c>
      <c r="I6436" s="89" t="s">
        <v>137</v>
      </c>
      <c r="J6436" s="89">
        <v>38</v>
      </c>
      <c r="K6436" s="89" t="s">
        <v>135</v>
      </c>
      <c r="L6436" s="89" t="s">
        <v>136</v>
      </c>
      <c r="M6436" s="89">
        <v>12</v>
      </c>
      <c r="N6436" s="90">
        <v>10079455.140000001</v>
      </c>
      <c r="O6436" s="90">
        <v>10079455.140000001</v>
      </c>
      <c r="P6436" s="90">
        <v>10079455.140000001</v>
      </c>
      <c r="Q6436" s="90">
        <v>2754846.84</v>
      </c>
      <c r="R6436" s="90">
        <v>-7324608.2999999998</v>
      </c>
      <c r="S6436" s="90">
        <v>-72.668692883333804</v>
      </c>
      <c r="T6436" s="89" t="s">
        <v>73</v>
      </c>
    </row>
    <row r="6437" spans="1:20" x14ac:dyDescent="0.55000000000000004">
      <c r="A6437" s="123">
        <v>2568</v>
      </c>
      <c r="B6437" s="88">
        <v>45930</v>
      </c>
      <c r="C6437" s="89" t="s">
        <v>2314</v>
      </c>
      <c r="D6437" s="89">
        <v>1</v>
      </c>
      <c r="E6437" s="89" t="s">
        <v>198</v>
      </c>
      <c r="F6437" s="89" t="s">
        <v>25</v>
      </c>
      <c r="G6437" s="89" t="s">
        <v>217</v>
      </c>
      <c r="H6437" s="89" t="s">
        <v>2361</v>
      </c>
      <c r="I6437" s="89" t="s">
        <v>137</v>
      </c>
      <c r="J6437" s="89">
        <v>38</v>
      </c>
      <c r="K6437" s="89" t="s">
        <v>135</v>
      </c>
      <c r="L6437" s="89" t="s">
        <v>136</v>
      </c>
      <c r="M6437" s="89">
        <v>12</v>
      </c>
      <c r="N6437" s="90">
        <v>19951311.530000001</v>
      </c>
      <c r="O6437" s="90">
        <v>19951311.530000001</v>
      </c>
      <c r="P6437" s="90">
        <v>19951311.530000001</v>
      </c>
      <c r="Q6437" s="90">
        <v>6669597.96</v>
      </c>
      <c r="R6437" s="90">
        <v>-13281713.57</v>
      </c>
      <c r="S6437" s="90">
        <v>-66.570628953534296</v>
      </c>
      <c r="T6437" s="89" t="s">
        <v>73</v>
      </c>
    </row>
    <row r="6438" spans="1:20" x14ac:dyDescent="0.55000000000000004">
      <c r="A6438" s="123">
        <v>2568</v>
      </c>
      <c r="B6438" s="88">
        <v>45930</v>
      </c>
      <c r="C6438" s="89" t="s">
        <v>2314</v>
      </c>
      <c r="D6438" s="89">
        <v>1</v>
      </c>
      <c r="E6438" s="89" t="s">
        <v>198</v>
      </c>
      <c r="F6438" s="89" t="s">
        <v>25</v>
      </c>
      <c r="G6438" s="89" t="s">
        <v>213</v>
      </c>
      <c r="H6438" s="89" t="s">
        <v>2362</v>
      </c>
      <c r="I6438" s="89" t="s">
        <v>137</v>
      </c>
      <c r="J6438" s="89">
        <v>38</v>
      </c>
      <c r="K6438" s="89" t="s">
        <v>135</v>
      </c>
      <c r="L6438" s="89" t="s">
        <v>136</v>
      </c>
      <c r="M6438" s="89">
        <v>12</v>
      </c>
      <c r="N6438" s="90">
        <v>50847371.200000003</v>
      </c>
      <c r="O6438" s="90">
        <v>50847371.200000003</v>
      </c>
      <c r="P6438" s="90">
        <v>50847371.200000003</v>
      </c>
      <c r="Q6438" s="90">
        <v>26224054.579999998</v>
      </c>
      <c r="R6438" s="90">
        <v>-24623316.620000001</v>
      </c>
      <c r="S6438" s="90">
        <v>-48.425938330514903</v>
      </c>
      <c r="T6438" s="89" t="s">
        <v>73</v>
      </c>
    </row>
    <row r="6439" spans="1:20" x14ac:dyDescent="0.55000000000000004">
      <c r="A6439" s="123">
        <v>2568</v>
      </c>
      <c r="B6439" s="88">
        <v>45930</v>
      </c>
      <c r="C6439" s="89" t="s">
        <v>2314</v>
      </c>
      <c r="D6439" s="89">
        <v>1</v>
      </c>
      <c r="E6439" s="89" t="s">
        <v>198</v>
      </c>
      <c r="F6439" s="89" t="s">
        <v>25</v>
      </c>
      <c r="G6439" s="89" t="s">
        <v>211</v>
      </c>
      <c r="H6439" s="89" t="s">
        <v>2363</v>
      </c>
      <c r="I6439" s="89" t="s">
        <v>137</v>
      </c>
      <c r="J6439" s="89">
        <v>38</v>
      </c>
      <c r="K6439" s="89" t="s">
        <v>135</v>
      </c>
      <c r="L6439" s="89" t="s">
        <v>136</v>
      </c>
      <c r="M6439" s="89">
        <v>12</v>
      </c>
      <c r="N6439" s="90">
        <v>25537980.960000001</v>
      </c>
      <c r="O6439" s="90">
        <v>25537980.960000001</v>
      </c>
      <c r="P6439" s="90">
        <v>25537980.960000001</v>
      </c>
      <c r="Q6439" s="90">
        <v>-1178730.0899999901</v>
      </c>
      <c r="R6439" s="90">
        <v>-26716711.050000001</v>
      </c>
      <c r="S6439" s="90">
        <v>-104.615596244066</v>
      </c>
      <c r="T6439" s="89" t="s">
        <v>73</v>
      </c>
    </row>
    <row r="6440" spans="1:20" x14ac:dyDescent="0.55000000000000004">
      <c r="A6440" s="123">
        <v>2568</v>
      </c>
      <c r="B6440" s="88">
        <v>45930</v>
      </c>
      <c r="C6440" s="89" t="s">
        <v>2314</v>
      </c>
      <c r="D6440" s="89">
        <v>1</v>
      </c>
      <c r="E6440" s="89" t="s">
        <v>198</v>
      </c>
      <c r="F6440" s="89" t="s">
        <v>25</v>
      </c>
      <c r="G6440" s="89" t="s">
        <v>207</v>
      </c>
      <c r="H6440" s="89" t="s">
        <v>2364</v>
      </c>
      <c r="I6440" s="89" t="s">
        <v>137</v>
      </c>
      <c r="J6440" s="89">
        <v>38</v>
      </c>
      <c r="K6440" s="89" t="s">
        <v>135</v>
      </c>
      <c r="L6440" s="89" t="s">
        <v>136</v>
      </c>
      <c r="M6440" s="89">
        <v>12</v>
      </c>
      <c r="N6440" s="90">
        <v>15220308.550000001</v>
      </c>
      <c r="O6440" s="90">
        <v>15220308.550000001</v>
      </c>
      <c r="P6440" s="90">
        <v>15220308.550000001</v>
      </c>
      <c r="Q6440" s="90">
        <v>7902703.3499999996</v>
      </c>
      <c r="R6440" s="90">
        <v>-7317605.2000000002</v>
      </c>
      <c r="S6440" s="90">
        <v>-48.077903125032201</v>
      </c>
      <c r="T6440" s="89" t="s">
        <v>73</v>
      </c>
    </row>
    <row r="6441" spans="1:20" x14ac:dyDescent="0.55000000000000004">
      <c r="A6441" s="123">
        <v>2568</v>
      </c>
      <c r="B6441" s="88">
        <v>45930</v>
      </c>
      <c r="C6441" s="89" t="s">
        <v>2314</v>
      </c>
      <c r="D6441" s="89">
        <v>1</v>
      </c>
      <c r="E6441" s="89" t="s">
        <v>198</v>
      </c>
      <c r="F6441" s="89" t="s">
        <v>25</v>
      </c>
      <c r="G6441" s="89" t="s">
        <v>227</v>
      </c>
      <c r="H6441" s="89" t="s">
        <v>2365</v>
      </c>
      <c r="I6441" s="89" t="s">
        <v>137</v>
      </c>
      <c r="J6441" s="89">
        <v>38</v>
      </c>
      <c r="K6441" s="89" t="s">
        <v>135</v>
      </c>
      <c r="L6441" s="89" t="s">
        <v>136</v>
      </c>
      <c r="M6441" s="89">
        <v>12</v>
      </c>
      <c r="N6441" s="90">
        <v>15806843.92</v>
      </c>
      <c r="O6441" s="90">
        <v>15806843.92</v>
      </c>
      <c r="P6441" s="90">
        <v>15806843.92</v>
      </c>
      <c r="Q6441" s="90">
        <v>3416753.86</v>
      </c>
      <c r="R6441" s="90">
        <v>-12390090.060000001</v>
      </c>
      <c r="S6441" s="90">
        <v>-78.384338598568206</v>
      </c>
      <c r="T6441" s="89" t="s">
        <v>73</v>
      </c>
    </row>
    <row r="6442" spans="1:20" x14ac:dyDescent="0.55000000000000004">
      <c r="A6442" s="123">
        <v>2568</v>
      </c>
      <c r="B6442" s="88">
        <v>45930</v>
      </c>
      <c r="C6442" s="89" t="s">
        <v>2314</v>
      </c>
      <c r="D6442" s="89">
        <v>1</v>
      </c>
      <c r="E6442" s="89" t="s">
        <v>198</v>
      </c>
      <c r="F6442" s="89" t="s">
        <v>25</v>
      </c>
      <c r="G6442" s="89" t="s">
        <v>223</v>
      </c>
      <c r="H6442" s="89" t="s">
        <v>2366</v>
      </c>
      <c r="I6442" s="89" t="s">
        <v>137</v>
      </c>
      <c r="J6442" s="89">
        <v>38</v>
      </c>
      <c r="K6442" s="89" t="s">
        <v>135</v>
      </c>
      <c r="L6442" s="89" t="s">
        <v>136</v>
      </c>
      <c r="M6442" s="89">
        <v>12</v>
      </c>
      <c r="N6442" s="90">
        <v>5573290.4100000001</v>
      </c>
      <c r="O6442" s="90">
        <v>5573290.4100000001</v>
      </c>
      <c r="P6442" s="90">
        <v>5573290.4100000001</v>
      </c>
      <c r="Q6442" s="90">
        <v>1189441.08</v>
      </c>
      <c r="R6442" s="90">
        <v>-4383849.33</v>
      </c>
      <c r="S6442" s="90">
        <v>-78.658189462623</v>
      </c>
      <c r="T6442" s="89" t="s">
        <v>73</v>
      </c>
    </row>
    <row r="6443" spans="1:20" x14ac:dyDescent="0.55000000000000004">
      <c r="A6443" s="123">
        <v>2568</v>
      </c>
      <c r="B6443" s="88">
        <v>45930</v>
      </c>
      <c r="C6443" s="89" t="s">
        <v>2314</v>
      </c>
      <c r="D6443" s="89">
        <v>1</v>
      </c>
      <c r="E6443" s="89" t="s">
        <v>198</v>
      </c>
      <c r="F6443" s="89" t="s">
        <v>25</v>
      </c>
      <c r="G6443" s="89" t="s">
        <v>209</v>
      </c>
      <c r="H6443" s="89" t="s">
        <v>2367</v>
      </c>
      <c r="I6443" s="89" t="s">
        <v>137</v>
      </c>
      <c r="J6443" s="89">
        <v>38</v>
      </c>
      <c r="K6443" s="89" t="s">
        <v>135</v>
      </c>
      <c r="L6443" s="89" t="s">
        <v>136</v>
      </c>
      <c r="M6443" s="89">
        <v>12</v>
      </c>
      <c r="N6443" s="90">
        <v>12259104.869999999</v>
      </c>
      <c r="O6443" s="90">
        <v>12259104.869999999</v>
      </c>
      <c r="P6443" s="90">
        <v>12259104.869999999</v>
      </c>
      <c r="Q6443" s="90">
        <v>2068380.2</v>
      </c>
      <c r="R6443" s="90">
        <v>-10190724.67</v>
      </c>
      <c r="S6443" s="90">
        <v>-83.1278040123332</v>
      </c>
      <c r="T6443" s="89" t="s">
        <v>73</v>
      </c>
    </row>
    <row r="6444" spans="1:20" x14ac:dyDescent="0.55000000000000004">
      <c r="A6444" s="123">
        <v>2568</v>
      </c>
      <c r="B6444" s="88">
        <v>45930</v>
      </c>
      <c r="C6444" s="89" t="s">
        <v>2314</v>
      </c>
      <c r="D6444" s="89">
        <v>1</v>
      </c>
      <c r="E6444" s="89" t="s">
        <v>198</v>
      </c>
      <c r="F6444" s="89" t="s">
        <v>25</v>
      </c>
      <c r="G6444" s="89" t="s">
        <v>219</v>
      </c>
      <c r="H6444" s="89" t="s">
        <v>2368</v>
      </c>
      <c r="I6444" s="89" t="s">
        <v>137</v>
      </c>
      <c r="J6444" s="89">
        <v>38</v>
      </c>
      <c r="K6444" s="89" t="s">
        <v>135</v>
      </c>
      <c r="L6444" s="89" t="s">
        <v>136</v>
      </c>
      <c r="M6444" s="89">
        <v>12</v>
      </c>
      <c r="N6444" s="90">
        <v>5100645.5999999996</v>
      </c>
      <c r="O6444" s="90">
        <v>5100645.5999999996</v>
      </c>
      <c r="P6444" s="90">
        <v>5100645.5999999996</v>
      </c>
      <c r="Q6444" s="90">
        <v>685142.149999997</v>
      </c>
      <c r="R6444" s="90">
        <v>-4415503.45</v>
      </c>
      <c r="S6444" s="90">
        <v>-86.567540587411202</v>
      </c>
      <c r="T6444" s="89" t="s">
        <v>73</v>
      </c>
    </row>
    <row r="6445" spans="1:20" x14ac:dyDescent="0.55000000000000004">
      <c r="A6445" s="123">
        <v>2568</v>
      </c>
      <c r="B6445" s="88">
        <v>45930</v>
      </c>
      <c r="C6445" s="89" t="s">
        <v>2314</v>
      </c>
      <c r="D6445" s="89">
        <v>1</v>
      </c>
      <c r="E6445" s="89" t="s">
        <v>198</v>
      </c>
      <c r="F6445" s="89" t="s">
        <v>25</v>
      </c>
      <c r="G6445" s="89" t="s">
        <v>215</v>
      </c>
      <c r="H6445" s="89" t="s">
        <v>2369</v>
      </c>
      <c r="I6445" s="89" t="s">
        <v>137</v>
      </c>
      <c r="J6445" s="89">
        <v>38</v>
      </c>
      <c r="K6445" s="89" t="s">
        <v>135</v>
      </c>
      <c r="L6445" s="89" t="s">
        <v>136</v>
      </c>
      <c r="M6445" s="89">
        <v>12</v>
      </c>
      <c r="N6445" s="90">
        <v>15385446.68</v>
      </c>
      <c r="O6445" s="90">
        <v>15385446.68</v>
      </c>
      <c r="P6445" s="90">
        <v>15385446.68</v>
      </c>
      <c r="Q6445" s="90">
        <v>6583081.1600000001</v>
      </c>
      <c r="R6445" s="90">
        <v>-8802365.5199999996</v>
      </c>
      <c r="S6445" s="90">
        <v>-57.212284459979003</v>
      </c>
      <c r="T6445" s="89" t="s">
        <v>73</v>
      </c>
    </row>
    <row r="6446" spans="1:20" x14ac:dyDescent="0.55000000000000004">
      <c r="A6446" s="123">
        <v>2568</v>
      </c>
      <c r="B6446" s="88">
        <v>45930</v>
      </c>
      <c r="C6446" s="89" t="s">
        <v>2314</v>
      </c>
      <c r="D6446" s="89">
        <v>1</v>
      </c>
      <c r="E6446" s="89" t="s">
        <v>198</v>
      </c>
      <c r="F6446" s="89" t="s">
        <v>25</v>
      </c>
      <c r="G6446" s="89" t="s">
        <v>199</v>
      </c>
      <c r="H6446" s="89" t="s">
        <v>2370</v>
      </c>
      <c r="I6446" s="89" t="s">
        <v>137</v>
      </c>
      <c r="J6446" s="89">
        <v>38</v>
      </c>
      <c r="K6446" s="89" t="s">
        <v>135</v>
      </c>
      <c r="L6446" s="89" t="s">
        <v>136</v>
      </c>
      <c r="M6446" s="89">
        <v>12</v>
      </c>
      <c r="N6446" s="90">
        <v>18359026.75</v>
      </c>
      <c r="O6446" s="90">
        <v>18359026.75</v>
      </c>
      <c r="P6446" s="90">
        <v>18359026.75</v>
      </c>
      <c r="Q6446" s="90">
        <v>2660941.84</v>
      </c>
      <c r="R6446" s="90">
        <v>-15698084.91</v>
      </c>
      <c r="S6446" s="90">
        <v>-85.506084411582407</v>
      </c>
      <c r="T6446" s="89" t="s">
        <v>73</v>
      </c>
    </row>
    <row r="6447" spans="1:20" x14ac:dyDescent="0.55000000000000004">
      <c r="A6447" s="123">
        <v>2568</v>
      </c>
      <c r="B6447" s="88">
        <v>45930</v>
      </c>
      <c r="C6447" s="89" t="s">
        <v>2314</v>
      </c>
      <c r="D6447" s="89">
        <v>1</v>
      </c>
      <c r="E6447" s="89" t="s">
        <v>198</v>
      </c>
      <c r="F6447" s="89" t="s">
        <v>25</v>
      </c>
      <c r="G6447" s="89" t="s">
        <v>203</v>
      </c>
      <c r="H6447" s="89" t="s">
        <v>2371</v>
      </c>
      <c r="I6447" s="89" t="s">
        <v>137</v>
      </c>
      <c r="J6447" s="89">
        <v>38</v>
      </c>
      <c r="K6447" s="89" t="s">
        <v>135</v>
      </c>
      <c r="L6447" s="89" t="s">
        <v>136</v>
      </c>
      <c r="M6447" s="89">
        <v>12</v>
      </c>
      <c r="N6447" s="90">
        <v>5687603.29</v>
      </c>
      <c r="O6447" s="90">
        <v>5687603.29</v>
      </c>
      <c r="P6447" s="90">
        <v>5687603.29</v>
      </c>
      <c r="Q6447" s="90">
        <v>1340587.17</v>
      </c>
      <c r="R6447" s="90">
        <v>-4347016.12</v>
      </c>
      <c r="S6447" s="90">
        <v>-76.429664629440097</v>
      </c>
      <c r="T6447" s="89" t="s">
        <v>73</v>
      </c>
    </row>
    <row r="6448" spans="1:20" x14ac:dyDescent="0.55000000000000004">
      <c r="A6448" s="123">
        <v>2568</v>
      </c>
      <c r="B6448" s="88">
        <v>45930</v>
      </c>
      <c r="C6448" s="89" t="s">
        <v>2314</v>
      </c>
      <c r="D6448" s="89">
        <v>1</v>
      </c>
      <c r="E6448" s="89" t="s">
        <v>198</v>
      </c>
      <c r="F6448" s="89" t="s">
        <v>25</v>
      </c>
      <c r="G6448" s="89" t="s">
        <v>201</v>
      </c>
      <c r="H6448" s="89" t="s">
        <v>2372</v>
      </c>
      <c r="I6448" s="89" t="s">
        <v>137</v>
      </c>
      <c r="J6448" s="89">
        <v>38</v>
      </c>
      <c r="K6448" s="89" t="s">
        <v>135</v>
      </c>
      <c r="L6448" s="89" t="s">
        <v>136</v>
      </c>
      <c r="M6448" s="89">
        <v>12</v>
      </c>
      <c r="N6448" s="90">
        <v>10060455.960000001</v>
      </c>
      <c r="O6448" s="90">
        <v>10060455.960000001</v>
      </c>
      <c r="P6448" s="90">
        <v>10060455.960000001</v>
      </c>
      <c r="Q6448" s="90">
        <v>3462230.25</v>
      </c>
      <c r="R6448" s="90">
        <v>-6598225.71</v>
      </c>
      <c r="S6448" s="90">
        <v>-65.5857521392102</v>
      </c>
      <c r="T6448" s="89" t="s">
        <v>73</v>
      </c>
    </row>
    <row r="6449" spans="1:20" x14ac:dyDescent="0.55000000000000004">
      <c r="A6449" s="123">
        <v>2568</v>
      </c>
      <c r="B6449" s="88">
        <v>45930</v>
      </c>
      <c r="C6449" s="89" t="s">
        <v>2314</v>
      </c>
      <c r="D6449" s="89">
        <v>1</v>
      </c>
      <c r="E6449" s="89" t="s">
        <v>229</v>
      </c>
      <c r="F6449" s="89" t="s">
        <v>56</v>
      </c>
      <c r="G6449" s="89" t="s">
        <v>234</v>
      </c>
      <c r="H6449" s="89" t="s">
        <v>2373</v>
      </c>
      <c r="I6449" s="89" t="s">
        <v>137</v>
      </c>
      <c r="J6449" s="89">
        <v>38</v>
      </c>
      <c r="K6449" s="89" t="s">
        <v>135</v>
      </c>
      <c r="L6449" s="89" t="s">
        <v>136</v>
      </c>
      <c r="M6449" s="89">
        <v>12</v>
      </c>
      <c r="N6449" s="90">
        <v>525571008.92000002</v>
      </c>
      <c r="O6449" s="90">
        <v>525571008.92000002</v>
      </c>
      <c r="P6449" s="90">
        <v>525571008.92000002</v>
      </c>
      <c r="Q6449" s="90">
        <v>328373223.32300001</v>
      </c>
      <c r="R6449" s="90">
        <v>-197197785.597</v>
      </c>
      <c r="S6449" s="90">
        <v>-37.520674133495902</v>
      </c>
      <c r="T6449" s="89" t="s">
        <v>73</v>
      </c>
    </row>
    <row r="6450" spans="1:20" x14ac:dyDescent="0.55000000000000004">
      <c r="A6450" s="123">
        <v>2568</v>
      </c>
      <c r="B6450" s="88">
        <v>45930</v>
      </c>
      <c r="C6450" s="89" t="s">
        <v>2314</v>
      </c>
      <c r="D6450" s="89">
        <v>1</v>
      </c>
      <c r="E6450" s="89" t="s">
        <v>229</v>
      </c>
      <c r="F6450" s="89" t="s">
        <v>56</v>
      </c>
      <c r="G6450" s="89" t="s">
        <v>236</v>
      </c>
      <c r="H6450" s="89" t="s">
        <v>2374</v>
      </c>
      <c r="I6450" s="89" t="s">
        <v>137</v>
      </c>
      <c r="J6450" s="89">
        <v>38</v>
      </c>
      <c r="K6450" s="89" t="s">
        <v>135</v>
      </c>
      <c r="L6450" s="89" t="s">
        <v>136</v>
      </c>
      <c r="M6450" s="89">
        <v>12</v>
      </c>
      <c r="N6450" s="90">
        <v>217451373.31999999</v>
      </c>
      <c r="O6450" s="90">
        <v>217451373.31999999</v>
      </c>
      <c r="P6450" s="90">
        <v>217451373.31999999</v>
      </c>
      <c r="Q6450" s="90">
        <v>181355239.25999999</v>
      </c>
      <c r="R6450" s="90">
        <v>-36096134.060000002</v>
      </c>
      <c r="S6450" s="90">
        <v>-16.599634901767701</v>
      </c>
      <c r="T6450" s="89" t="s">
        <v>73</v>
      </c>
    </row>
    <row r="6451" spans="1:20" x14ac:dyDescent="0.55000000000000004">
      <c r="A6451" s="123">
        <v>2568</v>
      </c>
      <c r="B6451" s="88">
        <v>45930</v>
      </c>
      <c r="C6451" s="89" t="s">
        <v>2314</v>
      </c>
      <c r="D6451" s="89">
        <v>1</v>
      </c>
      <c r="E6451" s="89" t="s">
        <v>229</v>
      </c>
      <c r="F6451" s="89" t="s">
        <v>25</v>
      </c>
      <c r="G6451" s="89" t="s">
        <v>238</v>
      </c>
      <c r="H6451" s="89" t="s">
        <v>2375</v>
      </c>
      <c r="I6451" s="89" t="s">
        <v>137</v>
      </c>
      <c r="J6451" s="89">
        <v>38</v>
      </c>
      <c r="K6451" s="89" t="s">
        <v>135</v>
      </c>
      <c r="L6451" s="89" t="s">
        <v>136</v>
      </c>
      <c r="M6451" s="89">
        <v>12</v>
      </c>
      <c r="N6451" s="90">
        <v>9477527.0500000007</v>
      </c>
      <c r="O6451" s="90">
        <v>9477527.0500000007</v>
      </c>
      <c r="P6451" s="90">
        <v>9477527.0500000007</v>
      </c>
      <c r="Q6451" s="90">
        <v>11170117.5</v>
      </c>
      <c r="R6451" s="90">
        <v>1692590.45</v>
      </c>
      <c r="S6451" s="90">
        <v>17.858988331771599</v>
      </c>
      <c r="T6451" s="89" t="s">
        <v>28</v>
      </c>
    </row>
    <row r="6452" spans="1:20" x14ac:dyDescent="0.55000000000000004">
      <c r="A6452" s="123">
        <v>2568</v>
      </c>
      <c r="B6452" s="88">
        <v>45930</v>
      </c>
      <c r="C6452" s="89" t="s">
        <v>2314</v>
      </c>
      <c r="D6452" s="89">
        <v>1</v>
      </c>
      <c r="E6452" s="89" t="s">
        <v>229</v>
      </c>
      <c r="F6452" s="89" t="s">
        <v>25</v>
      </c>
      <c r="G6452" s="89" t="s">
        <v>240</v>
      </c>
      <c r="H6452" s="89" t="s">
        <v>2376</v>
      </c>
      <c r="I6452" s="89" t="s">
        <v>137</v>
      </c>
      <c r="J6452" s="89">
        <v>38</v>
      </c>
      <c r="K6452" s="89" t="s">
        <v>135</v>
      </c>
      <c r="L6452" s="89" t="s">
        <v>136</v>
      </c>
      <c r="M6452" s="89">
        <v>12</v>
      </c>
      <c r="N6452" s="90">
        <v>15670944</v>
      </c>
      <c r="O6452" s="90">
        <v>15670944</v>
      </c>
      <c r="P6452" s="90">
        <v>15670944</v>
      </c>
      <c r="Q6452" s="90">
        <v>3589920.88</v>
      </c>
      <c r="R6452" s="90">
        <v>-12081023.119999999</v>
      </c>
      <c r="S6452" s="90">
        <v>-77.091865812295694</v>
      </c>
      <c r="T6452" s="89" t="s">
        <v>73</v>
      </c>
    </row>
    <row r="6453" spans="1:20" x14ac:dyDescent="0.55000000000000004">
      <c r="A6453" s="123">
        <v>2568</v>
      </c>
      <c r="B6453" s="88">
        <v>45930</v>
      </c>
      <c r="C6453" s="89" t="s">
        <v>2314</v>
      </c>
      <c r="D6453" s="89">
        <v>1</v>
      </c>
      <c r="E6453" s="89" t="s">
        <v>229</v>
      </c>
      <c r="F6453" s="89" t="s">
        <v>25</v>
      </c>
      <c r="G6453" s="89" t="s">
        <v>242</v>
      </c>
      <c r="H6453" s="89" t="s">
        <v>2377</v>
      </c>
      <c r="I6453" s="89" t="s">
        <v>137</v>
      </c>
      <c r="J6453" s="89">
        <v>38</v>
      </c>
      <c r="K6453" s="89" t="s">
        <v>135</v>
      </c>
      <c r="L6453" s="89" t="s">
        <v>136</v>
      </c>
      <c r="M6453" s="89">
        <v>12</v>
      </c>
      <c r="N6453" s="90">
        <v>5930375.5599999996</v>
      </c>
      <c r="O6453" s="90">
        <v>5930375.5599999996</v>
      </c>
      <c r="P6453" s="90">
        <v>5930375.5599999996</v>
      </c>
      <c r="Q6453" s="90">
        <v>-3717979.24</v>
      </c>
      <c r="R6453" s="90">
        <v>-9648354.8000000007</v>
      </c>
      <c r="S6453" s="90">
        <v>-162.69382440258099</v>
      </c>
      <c r="T6453" s="89" t="s">
        <v>73</v>
      </c>
    </row>
    <row r="6454" spans="1:20" x14ac:dyDescent="0.55000000000000004">
      <c r="A6454" s="123">
        <v>2568</v>
      </c>
      <c r="B6454" s="88">
        <v>45930</v>
      </c>
      <c r="C6454" s="89" t="s">
        <v>2314</v>
      </c>
      <c r="D6454" s="89">
        <v>1</v>
      </c>
      <c r="E6454" s="89" t="s">
        <v>229</v>
      </c>
      <c r="F6454" s="89" t="s">
        <v>25</v>
      </c>
      <c r="G6454" s="89" t="s">
        <v>244</v>
      </c>
      <c r="H6454" s="89" t="s">
        <v>2378</v>
      </c>
      <c r="I6454" s="89" t="s">
        <v>137</v>
      </c>
      <c r="J6454" s="89">
        <v>38</v>
      </c>
      <c r="K6454" s="89" t="s">
        <v>135</v>
      </c>
      <c r="L6454" s="89" t="s">
        <v>136</v>
      </c>
      <c r="M6454" s="89">
        <v>12</v>
      </c>
      <c r="N6454" s="90">
        <v>42930694.950000003</v>
      </c>
      <c r="O6454" s="90">
        <v>42930694.950000003</v>
      </c>
      <c r="P6454" s="90">
        <v>42930694.950000003</v>
      </c>
      <c r="Q6454" s="90">
        <v>41978143.829999998</v>
      </c>
      <c r="R6454" s="90">
        <v>-952551.12</v>
      </c>
      <c r="S6454" s="90">
        <v>-2.2188113216182601</v>
      </c>
      <c r="T6454" s="89" t="s">
        <v>73</v>
      </c>
    </row>
    <row r="6455" spans="1:20" x14ac:dyDescent="0.55000000000000004">
      <c r="A6455" s="123">
        <v>2568</v>
      </c>
      <c r="B6455" s="88">
        <v>45930</v>
      </c>
      <c r="C6455" s="89" t="s">
        <v>2314</v>
      </c>
      <c r="D6455" s="89">
        <v>1</v>
      </c>
      <c r="E6455" s="89" t="s">
        <v>229</v>
      </c>
      <c r="F6455" s="89" t="s">
        <v>25</v>
      </c>
      <c r="G6455" s="89" t="s">
        <v>246</v>
      </c>
      <c r="H6455" s="89" t="s">
        <v>2379</v>
      </c>
      <c r="I6455" s="89" t="s">
        <v>137</v>
      </c>
      <c r="J6455" s="89">
        <v>38</v>
      </c>
      <c r="K6455" s="89" t="s">
        <v>135</v>
      </c>
      <c r="L6455" s="89" t="s">
        <v>136</v>
      </c>
      <c r="M6455" s="89">
        <v>12</v>
      </c>
      <c r="N6455" s="90">
        <v>18631011.100000001</v>
      </c>
      <c r="O6455" s="90">
        <v>18631011.100000001</v>
      </c>
      <c r="P6455" s="90">
        <v>18631011.100000001</v>
      </c>
      <c r="Q6455" s="90">
        <v>9556344.0800000001</v>
      </c>
      <c r="R6455" s="90">
        <v>-9074667.0199999996</v>
      </c>
      <c r="S6455" s="90">
        <v>-48.707324424276699</v>
      </c>
      <c r="T6455" s="89" t="s">
        <v>73</v>
      </c>
    </row>
    <row r="6456" spans="1:20" x14ac:dyDescent="0.55000000000000004">
      <c r="A6456" s="123">
        <v>2568</v>
      </c>
      <c r="B6456" s="88">
        <v>45930</v>
      </c>
      <c r="C6456" s="89" t="s">
        <v>2314</v>
      </c>
      <c r="D6456" s="89">
        <v>1</v>
      </c>
      <c r="E6456" s="89" t="s">
        <v>229</v>
      </c>
      <c r="F6456" s="89" t="s">
        <v>25</v>
      </c>
      <c r="G6456" s="89" t="s">
        <v>230</v>
      </c>
      <c r="H6456" s="89" t="s">
        <v>2380</v>
      </c>
      <c r="I6456" s="89" t="s">
        <v>137</v>
      </c>
      <c r="J6456" s="89">
        <v>38</v>
      </c>
      <c r="K6456" s="89" t="s">
        <v>135</v>
      </c>
      <c r="L6456" s="89" t="s">
        <v>136</v>
      </c>
      <c r="M6456" s="89">
        <v>12</v>
      </c>
      <c r="N6456" s="90">
        <v>36640069.859999999</v>
      </c>
      <c r="O6456" s="90">
        <v>36640069.859999999</v>
      </c>
      <c r="P6456" s="90">
        <v>36640069.859999999</v>
      </c>
      <c r="Q6456" s="90">
        <v>20659591.41</v>
      </c>
      <c r="R6456" s="90">
        <v>-15980478.449999999</v>
      </c>
      <c r="S6456" s="90">
        <v>-43.614759772731503</v>
      </c>
      <c r="T6456" s="89" t="s">
        <v>73</v>
      </c>
    </row>
    <row r="6457" spans="1:20" x14ac:dyDescent="0.55000000000000004">
      <c r="A6457" s="123">
        <v>2568</v>
      </c>
      <c r="B6457" s="88">
        <v>45930</v>
      </c>
      <c r="C6457" s="89" t="s">
        <v>2314</v>
      </c>
      <c r="D6457" s="89">
        <v>1</v>
      </c>
      <c r="E6457" s="89" t="s">
        <v>229</v>
      </c>
      <c r="F6457" s="89" t="s">
        <v>25</v>
      </c>
      <c r="G6457" s="89" t="s">
        <v>232</v>
      </c>
      <c r="H6457" s="89" t="s">
        <v>2381</v>
      </c>
      <c r="I6457" s="89" t="s">
        <v>137</v>
      </c>
      <c r="J6457" s="89">
        <v>38</v>
      </c>
      <c r="K6457" s="89" t="s">
        <v>135</v>
      </c>
      <c r="L6457" s="89" t="s">
        <v>136</v>
      </c>
      <c r="M6457" s="89">
        <v>12</v>
      </c>
      <c r="N6457" s="90">
        <v>15410346.67</v>
      </c>
      <c r="O6457" s="90">
        <v>15410346.67</v>
      </c>
      <c r="P6457" s="90">
        <v>15410346.67</v>
      </c>
      <c r="Q6457" s="90">
        <v>7264082.2400000002</v>
      </c>
      <c r="R6457" s="90">
        <v>-8146264.4299999997</v>
      </c>
      <c r="S6457" s="90">
        <v>-52.862304816663801</v>
      </c>
      <c r="T6457" s="89" t="s">
        <v>73</v>
      </c>
    </row>
    <row r="6458" spans="1:20" x14ac:dyDescent="0.55000000000000004">
      <c r="A6458" s="123">
        <v>2568</v>
      </c>
      <c r="B6458" s="88">
        <v>45930</v>
      </c>
      <c r="C6458" s="89" t="s">
        <v>2314</v>
      </c>
      <c r="D6458" s="89">
        <v>1</v>
      </c>
      <c r="E6458" s="89" t="s">
        <v>248</v>
      </c>
      <c r="F6458" s="89" t="s">
        <v>56</v>
      </c>
      <c r="G6458" s="89" t="s">
        <v>251</v>
      </c>
      <c r="H6458" s="89" t="s">
        <v>2382</v>
      </c>
      <c r="I6458" s="89" t="s">
        <v>137</v>
      </c>
      <c r="J6458" s="89">
        <v>38</v>
      </c>
      <c r="K6458" s="89" t="s">
        <v>135</v>
      </c>
      <c r="L6458" s="89" t="s">
        <v>136</v>
      </c>
      <c r="M6458" s="89">
        <v>12</v>
      </c>
      <c r="N6458" s="90">
        <v>443988761.75999999</v>
      </c>
      <c r="O6458" s="90">
        <v>443988761.75999999</v>
      </c>
      <c r="P6458" s="90">
        <v>443988761.75999999</v>
      </c>
      <c r="Q6458" s="90">
        <v>341607347.69999999</v>
      </c>
      <c r="R6458" s="90">
        <v>-102381414.06</v>
      </c>
      <c r="S6458" s="90">
        <v>-23.059460706652501</v>
      </c>
      <c r="T6458" s="89" t="s">
        <v>73</v>
      </c>
    </row>
    <row r="6459" spans="1:20" x14ac:dyDescent="0.55000000000000004">
      <c r="A6459" s="123">
        <v>2568</v>
      </c>
      <c r="B6459" s="88">
        <v>45930</v>
      </c>
      <c r="C6459" s="89" t="s">
        <v>2314</v>
      </c>
      <c r="D6459" s="89">
        <v>1</v>
      </c>
      <c r="E6459" s="89" t="s">
        <v>248</v>
      </c>
      <c r="F6459" s="89" t="s">
        <v>25</v>
      </c>
      <c r="G6459" s="89" t="s">
        <v>257</v>
      </c>
      <c r="H6459" s="89" t="s">
        <v>2383</v>
      </c>
      <c r="I6459" s="89" t="s">
        <v>137</v>
      </c>
      <c r="J6459" s="89">
        <v>38</v>
      </c>
      <c r="K6459" s="89" t="s">
        <v>135</v>
      </c>
      <c r="L6459" s="89" t="s">
        <v>136</v>
      </c>
      <c r="M6459" s="89">
        <v>12</v>
      </c>
      <c r="N6459" s="90">
        <v>14963702.25</v>
      </c>
      <c r="O6459" s="90">
        <v>14963702.25</v>
      </c>
      <c r="P6459" s="90">
        <v>14963702.25</v>
      </c>
      <c r="Q6459" s="90">
        <v>4866851.04</v>
      </c>
      <c r="R6459" s="90">
        <v>-10096851.210000001</v>
      </c>
      <c r="S6459" s="90">
        <v>-67.475622284585398</v>
      </c>
      <c r="T6459" s="89" t="s">
        <v>73</v>
      </c>
    </row>
    <row r="6460" spans="1:20" x14ac:dyDescent="0.55000000000000004">
      <c r="A6460" s="123">
        <v>2568</v>
      </c>
      <c r="B6460" s="88">
        <v>45930</v>
      </c>
      <c r="C6460" s="89" t="s">
        <v>2314</v>
      </c>
      <c r="D6460" s="89">
        <v>1</v>
      </c>
      <c r="E6460" s="89" t="s">
        <v>248</v>
      </c>
      <c r="F6460" s="89" t="s">
        <v>25</v>
      </c>
      <c r="G6460" s="89" t="s">
        <v>259</v>
      </c>
      <c r="H6460" s="89" t="s">
        <v>2384</v>
      </c>
      <c r="I6460" s="89" t="s">
        <v>137</v>
      </c>
      <c r="J6460" s="89">
        <v>38</v>
      </c>
      <c r="K6460" s="89" t="s">
        <v>135</v>
      </c>
      <c r="L6460" s="89" t="s">
        <v>136</v>
      </c>
      <c r="M6460" s="89">
        <v>12</v>
      </c>
      <c r="N6460" s="90">
        <v>6587637.8799999999</v>
      </c>
      <c r="O6460" s="90">
        <v>6587637.8799999999</v>
      </c>
      <c r="P6460" s="90">
        <v>6587637.8799999999</v>
      </c>
      <c r="Q6460" s="90">
        <v>2437680.7799999998</v>
      </c>
      <c r="R6460" s="90">
        <v>-4149957.1</v>
      </c>
      <c r="S6460" s="90">
        <v>-62.996132689673601</v>
      </c>
      <c r="T6460" s="89" t="s">
        <v>73</v>
      </c>
    </row>
    <row r="6461" spans="1:20" x14ac:dyDescent="0.55000000000000004">
      <c r="A6461" s="123">
        <v>2568</v>
      </c>
      <c r="B6461" s="88">
        <v>45930</v>
      </c>
      <c r="C6461" s="89" t="s">
        <v>2314</v>
      </c>
      <c r="D6461" s="89">
        <v>1</v>
      </c>
      <c r="E6461" s="89" t="s">
        <v>248</v>
      </c>
      <c r="F6461" s="89" t="s">
        <v>25</v>
      </c>
      <c r="G6461" s="89" t="s">
        <v>263</v>
      </c>
      <c r="H6461" s="89" t="s">
        <v>2385</v>
      </c>
      <c r="I6461" s="89" t="s">
        <v>137</v>
      </c>
      <c r="J6461" s="89">
        <v>38</v>
      </c>
      <c r="K6461" s="89" t="s">
        <v>135</v>
      </c>
      <c r="L6461" s="89" t="s">
        <v>136</v>
      </c>
      <c r="M6461" s="89">
        <v>12</v>
      </c>
      <c r="N6461" s="90">
        <v>47013631.259999998</v>
      </c>
      <c r="O6461" s="90">
        <v>47013631.259999998</v>
      </c>
      <c r="P6461" s="90">
        <v>47013631.259999998</v>
      </c>
      <c r="Q6461" s="90">
        <v>43065291.32</v>
      </c>
      <c r="R6461" s="90">
        <v>-3948339.94</v>
      </c>
      <c r="S6461" s="90">
        <v>-8.3982875480612194</v>
      </c>
      <c r="T6461" s="89" t="s">
        <v>73</v>
      </c>
    </row>
    <row r="6462" spans="1:20" x14ac:dyDescent="0.55000000000000004">
      <c r="A6462" s="123">
        <v>2568</v>
      </c>
      <c r="B6462" s="88">
        <v>45930</v>
      </c>
      <c r="C6462" s="89" t="s">
        <v>2314</v>
      </c>
      <c r="D6462" s="89">
        <v>1</v>
      </c>
      <c r="E6462" s="89" t="s">
        <v>248</v>
      </c>
      <c r="F6462" s="89" t="s">
        <v>25</v>
      </c>
      <c r="G6462" s="89" t="s">
        <v>261</v>
      </c>
      <c r="H6462" s="89" t="s">
        <v>2386</v>
      </c>
      <c r="I6462" s="89" t="s">
        <v>137</v>
      </c>
      <c r="J6462" s="89">
        <v>38</v>
      </c>
      <c r="K6462" s="89" t="s">
        <v>135</v>
      </c>
      <c r="L6462" s="89" t="s">
        <v>136</v>
      </c>
      <c r="M6462" s="89">
        <v>12</v>
      </c>
      <c r="N6462" s="90">
        <v>25359744.920000002</v>
      </c>
      <c r="O6462" s="90">
        <v>25359744.920000002</v>
      </c>
      <c r="P6462" s="90">
        <v>25359744.920000002</v>
      </c>
      <c r="Q6462" s="90">
        <v>24012910.460000001</v>
      </c>
      <c r="R6462" s="90">
        <v>-1346834.46</v>
      </c>
      <c r="S6462" s="90">
        <v>-5.3109148544227596</v>
      </c>
      <c r="T6462" s="89" t="s">
        <v>73</v>
      </c>
    </row>
    <row r="6463" spans="1:20" x14ac:dyDescent="0.55000000000000004">
      <c r="A6463" s="123">
        <v>2568</v>
      </c>
      <c r="B6463" s="88">
        <v>45930</v>
      </c>
      <c r="C6463" s="89" t="s">
        <v>2314</v>
      </c>
      <c r="D6463" s="89">
        <v>1</v>
      </c>
      <c r="E6463" s="89" t="s">
        <v>248</v>
      </c>
      <c r="F6463" s="89" t="s">
        <v>25</v>
      </c>
      <c r="G6463" s="89" t="s">
        <v>261</v>
      </c>
      <c r="H6463" s="89" t="s">
        <v>2386</v>
      </c>
      <c r="I6463" s="89" t="s">
        <v>137</v>
      </c>
      <c r="J6463" s="89">
        <v>38</v>
      </c>
      <c r="K6463" s="89" t="s">
        <v>135</v>
      </c>
      <c r="L6463" s="89" t="s">
        <v>136</v>
      </c>
      <c r="M6463" s="89">
        <v>12</v>
      </c>
      <c r="N6463" s="90">
        <v>25359744.920000002</v>
      </c>
      <c r="O6463" s="90">
        <v>0</v>
      </c>
      <c r="P6463" s="90">
        <v>0</v>
      </c>
      <c r="Q6463" s="90">
        <v>24012910.460000001</v>
      </c>
      <c r="R6463" s="90">
        <v>24012910.460000001</v>
      </c>
      <c r="S6463" s="90">
        <v>0</v>
      </c>
      <c r="T6463" s="89" t="s">
        <v>28</v>
      </c>
    </row>
    <row r="6464" spans="1:20" x14ac:dyDescent="0.55000000000000004">
      <c r="A6464" s="123">
        <v>2568</v>
      </c>
      <c r="B6464" s="88">
        <v>45930</v>
      </c>
      <c r="C6464" s="89" t="s">
        <v>2314</v>
      </c>
      <c r="D6464" s="89">
        <v>1</v>
      </c>
      <c r="E6464" s="89" t="s">
        <v>248</v>
      </c>
      <c r="F6464" s="89" t="s">
        <v>25</v>
      </c>
      <c r="G6464" s="89" t="s">
        <v>255</v>
      </c>
      <c r="H6464" s="89" t="s">
        <v>2387</v>
      </c>
      <c r="I6464" s="89" t="s">
        <v>137</v>
      </c>
      <c r="J6464" s="89">
        <v>38</v>
      </c>
      <c r="K6464" s="89" t="s">
        <v>135</v>
      </c>
      <c r="L6464" s="89" t="s">
        <v>136</v>
      </c>
      <c r="M6464" s="89">
        <v>12</v>
      </c>
      <c r="N6464" s="90">
        <v>3739107.31</v>
      </c>
      <c r="O6464" s="90">
        <v>3739107.31</v>
      </c>
      <c r="P6464" s="90">
        <v>3739107.31</v>
      </c>
      <c r="Q6464" s="90">
        <v>-386948.95999999897</v>
      </c>
      <c r="R6464" s="90">
        <v>-4126056.27</v>
      </c>
      <c r="S6464" s="90">
        <v>-110.348698978634</v>
      </c>
      <c r="T6464" s="89" t="s">
        <v>73</v>
      </c>
    </row>
    <row r="6465" spans="1:20" x14ac:dyDescent="0.55000000000000004">
      <c r="A6465" s="123">
        <v>2568</v>
      </c>
      <c r="B6465" s="88">
        <v>45930</v>
      </c>
      <c r="C6465" s="89" t="s">
        <v>2314</v>
      </c>
      <c r="D6465" s="89">
        <v>1</v>
      </c>
      <c r="E6465" s="89" t="s">
        <v>248</v>
      </c>
      <c r="F6465" s="89" t="s">
        <v>25</v>
      </c>
      <c r="G6465" s="89" t="s">
        <v>253</v>
      </c>
      <c r="H6465" s="89" t="s">
        <v>2388</v>
      </c>
      <c r="I6465" s="89" t="s">
        <v>137</v>
      </c>
      <c r="J6465" s="89">
        <v>38</v>
      </c>
      <c r="K6465" s="89" t="s">
        <v>135</v>
      </c>
      <c r="L6465" s="89" t="s">
        <v>136</v>
      </c>
      <c r="M6465" s="89">
        <v>12</v>
      </c>
      <c r="N6465" s="90">
        <v>3081063.27</v>
      </c>
      <c r="O6465" s="90">
        <v>3081063.27</v>
      </c>
      <c r="P6465" s="90">
        <v>3081063.27</v>
      </c>
      <c r="Q6465" s="90">
        <v>2511760.19</v>
      </c>
      <c r="R6465" s="90">
        <v>-569303.07999999996</v>
      </c>
      <c r="S6465" s="90">
        <v>-18.477487481131799</v>
      </c>
      <c r="T6465" s="89" t="s">
        <v>73</v>
      </c>
    </row>
    <row r="6466" spans="1:20" x14ac:dyDescent="0.55000000000000004">
      <c r="A6466" s="123">
        <v>2568</v>
      </c>
      <c r="B6466" s="88">
        <v>45930</v>
      </c>
      <c r="C6466" s="89" t="s">
        <v>2314</v>
      </c>
      <c r="D6466" s="89">
        <v>1</v>
      </c>
      <c r="E6466" s="89" t="s">
        <v>248</v>
      </c>
      <c r="F6466" s="89" t="s">
        <v>25</v>
      </c>
      <c r="G6466" s="89" t="s">
        <v>249</v>
      </c>
      <c r="H6466" s="89" t="s">
        <v>2389</v>
      </c>
      <c r="I6466" s="89" t="s">
        <v>137</v>
      </c>
      <c r="J6466" s="89">
        <v>38</v>
      </c>
      <c r="K6466" s="89" t="s">
        <v>135</v>
      </c>
      <c r="L6466" s="89" t="s">
        <v>136</v>
      </c>
      <c r="M6466" s="89">
        <v>12</v>
      </c>
      <c r="N6466" s="90">
        <v>974576.02</v>
      </c>
      <c r="O6466" s="90">
        <v>974576.02</v>
      </c>
      <c r="P6466" s="90">
        <v>974576.02</v>
      </c>
      <c r="Q6466" s="90">
        <v>4617020.57</v>
      </c>
      <c r="R6466" s="90">
        <v>3642444.55</v>
      </c>
      <c r="S6466" s="90">
        <v>373.74658058998801</v>
      </c>
      <c r="T6466" s="89" t="s">
        <v>28</v>
      </c>
    </row>
    <row r="6467" spans="1:20" x14ac:dyDescent="0.55000000000000004">
      <c r="A6467" s="123">
        <v>2568</v>
      </c>
      <c r="B6467" s="88">
        <v>45930</v>
      </c>
      <c r="C6467" s="89" t="s">
        <v>2314</v>
      </c>
      <c r="D6467" s="89">
        <v>1</v>
      </c>
      <c r="E6467" s="89" t="s">
        <v>265</v>
      </c>
      <c r="F6467" s="89" t="s">
        <v>56</v>
      </c>
      <c r="G6467" s="89" t="s">
        <v>278</v>
      </c>
      <c r="H6467" s="89" t="s">
        <v>2390</v>
      </c>
      <c r="I6467" s="89" t="s">
        <v>137</v>
      </c>
      <c r="J6467" s="89">
        <v>38</v>
      </c>
      <c r="K6467" s="89" t="s">
        <v>135</v>
      </c>
      <c r="L6467" s="89" t="s">
        <v>136</v>
      </c>
      <c r="M6467" s="89">
        <v>12</v>
      </c>
      <c r="N6467" s="90">
        <v>232002407.53999999</v>
      </c>
      <c r="O6467" s="90">
        <v>232002407.53999999</v>
      </c>
      <c r="P6467" s="90">
        <v>232002407.53999999</v>
      </c>
      <c r="Q6467" s="90">
        <v>208292624.66</v>
      </c>
      <c r="R6467" s="90">
        <v>-23709782.879999999</v>
      </c>
      <c r="S6467" s="90">
        <v>-10.219627947573001</v>
      </c>
      <c r="T6467" s="89" t="s">
        <v>73</v>
      </c>
    </row>
    <row r="6468" spans="1:20" x14ac:dyDescent="0.55000000000000004">
      <c r="A6468" s="123">
        <v>2568</v>
      </c>
      <c r="B6468" s="88">
        <v>45930</v>
      </c>
      <c r="C6468" s="89" t="s">
        <v>2314</v>
      </c>
      <c r="D6468" s="89">
        <v>1</v>
      </c>
      <c r="E6468" s="89" t="s">
        <v>265</v>
      </c>
      <c r="F6468" s="89" t="s">
        <v>25</v>
      </c>
      <c r="G6468" s="89" t="s">
        <v>266</v>
      </c>
      <c r="H6468" s="89" t="s">
        <v>2391</v>
      </c>
      <c r="I6468" s="89" t="s">
        <v>137</v>
      </c>
      <c r="J6468" s="89">
        <v>38</v>
      </c>
      <c r="K6468" s="89" t="s">
        <v>135</v>
      </c>
      <c r="L6468" s="89" t="s">
        <v>136</v>
      </c>
      <c r="M6468" s="89">
        <v>12</v>
      </c>
      <c r="N6468" s="90">
        <v>7138583.8499999996</v>
      </c>
      <c r="O6468" s="90">
        <v>7138583.8499999996</v>
      </c>
      <c r="P6468" s="90">
        <v>7138583.8499999996</v>
      </c>
      <c r="Q6468" s="90">
        <v>4651140.3899999904</v>
      </c>
      <c r="R6468" s="90">
        <v>-2487443.4600000102</v>
      </c>
      <c r="S6468" s="90">
        <v>-34.8450548773761</v>
      </c>
      <c r="T6468" s="89" t="s">
        <v>73</v>
      </c>
    </row>
    <row r="6469" spans="1:20" x14ac:dyDescent="0.55000000000000004">
      <c r="A6469" s="123">
        <v>2568</v>
      </c>
      <c r="B6469" s="88">
        <v>45930</v>
      </c>
      <c r="C6469" s="89" t="s">
        <v>2314</v>
      </c>
      <c r="D6469" s="89">
        <v>1</v>
      </c>
      <c r="E6469" s="89" t="s">
        <v>265</v>
      </c>
      <c r="F6469" s="89" t="s">
        <v>25</v>
      </c>
      <c r="G6469" s="89" t="s">
        <v>268</v>
      </c>
      <c r="H6469" s="89" t="s">
        <v>2392</v>
      </c>
      <c r="I6469" s="89" t="s">
        <v>137</v>
      </c>
      <c r="J6469" s="89">
        <v>38</v>
      </c>
      <c r="K6469" s="89" t="s">
        <v>135</v>
      </c>
      <c r="L6469" s="89" t="s">
        <v>136</v>
      </c>
      <c r="M6469" s="89">
        <v>12</v>
      </c>
      <c r="N6469" s="90">
        <v>1717973.77</v>
      </c>
      <c r="O6469" s="90">
        <v>1717973.77</v>
      </c>
      <c r="P6469" s="90">
        <v>1717973.77</v>
      </c>
      <c r="Q6469" s="90">
        <v>53301.149999991503</v>
      </c>
      <c r="R6469" s="90">
        <v>-1664672.6200000099</v>
      </c>
      <c r="S6469" s="90">
        <v>-96.897440989451695</v>
      </c>
      <c r="T6469" s="89" t="s">
        <v>73</v>
      </c>
    </row>
    <row r="6470" spans="1:20" x14ac:dyDescent="0.55000000000000004">
      <c r="A6470" s="123">
        <v>2568</v>
      </c>
      <c r="B6470" s="88">
        <v>45930</v>
      </c>
      <c r="C6470" s="89" t="s">
        <v>2314</v>
      </c>
      <c r="D6470" s="89">
        <v>1</v>
      </c>
      <c r="E6470" s="89" t="s">
        <v>265</v>
      </c>
      <c r="F6470" s="89" t="s">
        <v>25</v>
      </c>
      <c r="G6470" s="89" t="s">
        <v>274</v>
      </c>
      <c r="H6470" s="89" t="s">
        <v>2393</v>
      </c>
      <c r="I6470" s="89" t="s">
        <v>137</v>
      </c>
      <c r="J6470" s="89">
        <v>38</v>
      </c>
      <c r="K6470" s="89" t="s">
        <v>135</v>
      </c>
      <c r="L6470" s="89" t="s">
        <v>136</v>
      </c>
      <c r="M6470" s="89">
        <v>12</v>
      </c>
      <c r="N6470" s="90">
        <v>25767793.449999999</v>
      </c>
      <c r="O6470" s="90">
        <v>25767793.449999999</v>
      </c>
      <c r="P6470" s="90">
        <v>25767793.449999999</v>
      </c>
      <c r="Q6470" s="90">
        <v>970285.41999999003</v>
      </c>
      <c r="R6470" s="90">
        <v>-24797508.030000001</v>
      </c>
      <c r="S6470" s="90">
        <v>-96.234503269041099</v>
      </c>
      <c r="T6470" s="89" t="s">
        <v>73</v>
      </c>
    </row>
    <row r="6471" spans="1:20" x14ac:dyDescent="0.55000000000000004">
      <c r="A6471" s="123">
        <v>2568</v>
      </c>
      <c r="B6471" s="88">
        <v>45930</v>
      </c>
      <c r="C6471" s="89" t="s">
        <v>2314</v>
      </c>
      <c r="D6471" s="89">
        <v>1</v>
      </c>
      <c r="E6471" s="89" t="s">
        <v>265</v>
      </c>
      <c r="F6471" s="89" t="s">
        <v>25</v>
      </c>
      <c r="G6471" s="89" t="s">
        <v>276</v>
      </c>
      <c r="H6471" s="89" t="s">
        <v>2394</v>
      </c>
      <c r="I6471" s="89" t="s">
        <v>137</v>
      </c>
      <c r="J6471" s="89">
        <v>38</v>
      </c>
      <c r="K6471" s="89" t="s">
        <v>135</v>
      </c>
      <c r="L6471" s="89" t="s">
        <v>136</v>
      </c>
      <c r="M6471" s="89">
        <v>12</v>
      </c>
      <c r="N6471" s="90">
        <v>7277436.5499999998</v>
      </c>
      <c r="O6471" s="90">
        <v>7277436.5499999998</v>
      </c>
      <c r="P6471" s="90">
        <v>7277436.5499999998</v>
      </c>
      <c r="Q6471" s="90">
        <v>-5816568.0099999998</v>
      </c>
      <c r="R6471" s="90">
        <v>-13094004.560000001</v>
      </c>
      <c r="S6471" s="90">
        <v>-179.926055968155</v>
      </c>
      <c r="T6471" s="89" t="s">
        <v>73</v>
      </c>
    </row>
    <row r="6472" spans="1:20" x14ac:dyDescent="0.55000000000000004">
      <c r="A6472" s="123">
        <v>2568</v>
      </c>
      <c r="B6472" s="88">
        <v>45930</v>
      </c>
      <c r="C6472" s="89" t="s">
        <v>2314</v>
      </c>
      <c r="D6472" s="89">
        <v>1</v>
      </c>
      <c r="E6472" s="89" t="s">
        <v>265</v>
      </c>
      <c r="F6472" s="89" t="s">
        <v>25</v>
      </c>
      <c r="G6472" s="89" t="s">
        <v>272</v>
      </c>
      <c r="H6472" s="89" t="s">
        <v>2395</v>
      </c>
      <c r="I6472" s="89" t="s">
        <v>137</v>
      </c>
      <c r="J6472" s="89">
        <v>38</v>
      </c>
      <c r="K6472" s="89" t="s">
        <v>135</v>
      </c>
      <c r="L6472" s="89" t="s">
        <v>136</v>
      </c>
      <c r="M6472" s="89">
        <v>12</v>
      </c>
      <c r="N6472" s="90">
        <v>25011689.579999998</v>
      </c>
      <c r="O6472" s="90">
        <v>25011689.579999998</v>
      </c>
      <c r="P6472" s="90">
        <v>25011689.579999998</v>
      </c>
      <c r="Q6472" s="90">
        <v>75327.119999998205</v>
      </c>
      <c r="R6472" s="90">
        <v>-24936362.460000001</v>
      </c>
      <c r="S6472" s="90">
        <v>-99.698832340937798</v>
      </c>
      <c r="T6472" s="89" t="s">
        <v>73</v>
      </c>
    </row>
    <row r="6473" spans="1:20" x14ac:dyDescent="0.55000000000000004">
      <c r="A6473" s="123">
        <v>2568</v>
      </c>
      <c r="B6473" s="88">
        <v>45930</v>
      </c>
      <c r="C6473" s="89" t="s">
        <v>2314</v>
      </c>
      <c r="D6473" s="89">
        <v>1</v>
      </c>
      <c r="E6473" s="89" t="s">
        <v>265</v>
      </c>
      <c r="F6473" s="89" t="s">
        <v>25</v>
      </c>
      <c r="G6473" s="89" t="s">
        <v>270</v>
      </c>
      <c r="H6473" s="89" t="s">
        <v>2396</v>
      </c>
      <c r="I6473" s="89" t="s">
        <v>137</v>
      </c>
      <c r="J6473" s="89">
        <v>38</v>
      </c>
      <c r="K6473" s="89" t="s">
        <v>135</v>
      </c>
      <c r="L6473" s="89" t="s">
        <v>136</v>
      </c>
      <c r="M6473" s="89">
        <v>12</v>
      </c>
      <c r="N6473" s="90">
        <v>1603940.21</v>
      </c>
      <c r="O6473" s="90">
        <v>1603940.21</v>
      </c>
      <c r="P6473" s="90">
        <v>1603940.21</v>
      </c>
      <c r="Q6473" s="90">
        <v>950568.18999999203</v>
      </c>
      <c r="R6473" s="90">
        <v>-653372.02000000805</v>
      </c>
      <c r="S6473" s="90">
        <v>-40.7354348950456</v>
      </c>
      <c r="T6473" s="89" t="s">
        <v>73</v>
      </c>
    </row>
    <row r="6474" spans="1:20" x14ac:dyDescent="0.55000000000000004">
      <c r="A6474" s="123">
        <v>2568</v>
      </c>
      <c r="B6474" s="88">
        <v>45930</v>
      </c>
      <c r="C6474" s="89" t="s">
        <v>2314</v>
      </c>
      <c r="D6474" s="89">
        <v>1</v>
      </c>
      <c r="E6474" s="89" t="s">
        <v>280</v>
      </c>
      <c r="F6474" s="89" t="s">
        <v>49</v>
      </c>
      <c r="G6474" s="89" t="s">
        <v>283</v>
      </c>
      <c r="H6474" s="89" t="s">
        <v>2397</v>
      </c>
      <c r="I6474" s="89" t="s">
        <v>137</v>
      </c>
      <c r="J6474" s="89">
        <v>38</v>
      </c>
      <c r="K6474" s="89" t="s">
        <v>135</v>
      </c>
      <c r="L6474" s="89" t="s">
        <v>136</v>
      </c>
      <c r="M6474" s="89">
        <v>12</v>
      </c>
      <c r="N6474" s="90">
        <v>1788513101.4100001</v>
      </c>
      <c r="O6474" s="90">
        <v>1788513101.4100001</v>
      </c>
      <c r="P6474" s="90">
        <v>1788513101.4100001</v>
      </c>
      <c r="Q6474" s="90">
        <v>1159916604.4100001</v>
      </c>
      <c r="R6474" s="90">
        <v>-628596497</v>
      </c>
      <c r="S6474" s="90">
        <v>-35.146317715225997</v>
      </c>
      <c r="T6474" s="89" t="s">
        <v>73</v>
      </c>
    </row>
    <row r="6475" spans="1:20" x14ac:dyDescent="0.55000000000000004">
      <c r="A6475" s="123">
        <v>2568</v>
      </c>
      <c r="B6475" s="88">
        <v>45930</v>
      </c>
      <c r="C6475" s="89" t="s">
        <v>2314</v>
      </c>
      <c r="D6475" s="89">
        <v>1</v>
      </c>
      <c r="E6475" s="89" t="s">
        <v>280</v>
      </c>
      <c r="F6475" s="89" t="s">
        <v>25</v>
      </c>
      <c r="G6475" s="89" t="s">
        <v>287</v>
      </c>
      <c r="H6475" s="89" t="s">
        <v>2398</v>
      </c>
      <c r="I6475" s="89" t="s">
        <v>137</v>
      </c>
      <c r="J6475" s="89">
        <v>38</v>
      </c>
      <c r="K6475" s="89" t="s">
        <v>135</v>
      </c>
      <c r="L6475" s="89" t="s">
        <v>136</v>
      </c>
      <c r="M6475" s="89">
        <v>12</v>
      </c>
      <c r="N6475" s="90">
        <v>6933061.6699999999</v>
      </c>
      <c r="O6475" s="90">
        <v>6933061.6699999999</v>
      </c>
      <c r="P6475" s="90">
        <v>6933061.6699999999</v>
      </c>
      <c r="Q6475" s="90">
        <v>-1844640.23</v>
      </c>
      <c r="R6475" s="90">
        <v>-8777701.9000000004</v>
      </c>
      <c r="S6475" s="90">
        <v>-126.606430431478</v>
      </c>
      <c r="T6475" s="89" t="s">
        <v>73</v>
      </c>
    </row>
    <row r="6476" spans="1:20" x14ac:dyDescent="0.55000000000000004">
      <c r="A6476" s="123">
        <v>2568</v>
      </c>
      <c r="B6476" s="88">
        <v>45930</v>
      </c>
      <c r="C6476" s="89" t="s">
        <v>2314</v>
      </c>
      <c r="D6476" s="89">
        <v>1</v>
      </c>
      <c r="E6476" s="89" t="s">
        <v>280</v>
      </c>
      <c r="F6476" s="89" t="s">
        <v>56</v>
      </c>
      <c r="G6476" s="89" t="s">
        <v>281</v>
      </c>
      <c r="H6476" s="89" t="s">
        <v>2399</v>
      </c>
      <c r="I6476" s="89" t="s">
        <v>137</v>
      </c>
      <c r="J6476" s="89">
        <v>38</v>
      </c>
      <c r="K6476" s="89" t="s">
        <v>135</v>
      </c>
      <c r="L6476" s="89" t="s">
        <v>136</v>
      </c>
      <c r="M6476" s="89">
        <v>12</v>
      </c>
      <c r="N6476" s="90">
        <v>27722731.940000001</v>
      </c>
      <c r="O6476" s="90">
        <v>27722731.940000001</v>
      </c>
      <c r="P6476" s="90">
        <v>27722731.940000001</v>
      </c>
      <c r="Q6476" s="90">
        <v>5238346.22</v>
      </c>
      <c r="R6476" s="90">
        <v>-22484385.719999999</v>
      </c>
      <c r="S6476" s="90">
        <v>-81.1045093559419</v>
      </c>
      <c r="T6476" s="89" t="s">
        <v>73</v>
      </c>
    </row>
    <row r="6477" spans="1:20" x14ac:dyDescent="0.55000000000000004">
      <c r="A6477" s="123">
        <v>2568</v>
      </c>
      <c r="B6477" s="88">
        <v>45930</v>
      </c>
      <c r="C6477" s="89" t="s">
        <v>2314</v>
      </c>
      <c r="D6477" s="89">
        <v>1</v>
      </c>
      <c r="E6477" s="89" t="s">
        <v>280</v>
      </c>
      <c r="F6477" s="89" t="s">
        <v>25</v>
      </c>
      <c r="G6477" s="89" t="s">
        <v>285</v>
      </c>
      <c r="H6477" s="89" t="s">
        <v>2400</v>
      </c>
      <c r="I6477" s="89" t="s">
        <v>137</v>
      </c>
      <c r="J6477" s="89">
        <v>38</v>
      </c>
      <c r="K6477" s="89" t="s">
        <v>135</v>
      </c>
      <c r="L6477" s="89" t="s">
        <v>136</v>
      </c>
      <c r="M6477" s="89">
        <v>12</v>
      </c>
      <c r="N6477" s="90">
        <v>1010711.26</v>
      </c>
      <c r="O6477" s="90">
        <v>1010711.26</v>
      </c>
      <c r="P6477" s="90">
        <v>1010711.26</v>
      </c>
      <c r="Q6477" s="90">
        <v>-4207031.5</v>
      </c>
      <c r="R6477" s="90">
        <v>-5217742.76</v>
      </c>
      <c r="S6477" s="90">
        <v>-516.24464537972995</v>
      </c>
      <c r="T6477" s="89" t="s">
        <v>73</v>
      </c>
    </row>
    <row r="6478" spans="1:20" x14ac:dyDescent="0.55000000000000004">
      <c r="A6478" s="123">
        <v>2568</v>
      </c>
      <c r="B6478" s="88">
        <v>45930</v>
      </c>
      <c r="C6478" s="89" t="s">
        <v>2314</v>
      </c>
      <c r="D6478" s="89">
        <v>1</v>
      </c>
      <c r="E6478" s="89" t="s">
        <v>280</v>
      </c>
      <c r="F6478" s="89" t="s">
        <v>25</v>
      </c>
      <c r="G6478" s="89" t="s">
        <v>289</v>
      </c>
      <c r="H6478" s="89" t="s">
        <v>2401</v>
      </c>
      <c r="I6478" s="89" t="s">
        <v>137</v>
      </c>
      <c r="J6478" s="89">
        <v>38</v>
      </c>
      <c r="K6478" s="89" t="s">
        <v>135</v>
      </c>
      <c r="L6478" s="89" t="s">
        <v>136</v>
      </c>
      <c r="M6478" s="89">
        <v>12</v>
      </c>
      <c r="N6478" s="90">
        <v>2284904.4300000002</v>
      </c>
      <c r="O6478" s="90">
        <v>2284904.4300000002</v>
      </c>
      <c r="P6478" s="90">
        <v>2284904.4300000002</v>
      </c>
      <c r="Q6478" s="90">
        <v>-7468470.0999999996</v>
      </c>
      <c r="R6478" s="90">
        <v>-9753374.5299999993</v>
      </c>
      <c r="S6478" s="90">
        <v>-426.861377742613</v>
      </c>
      <c r="T6478" s="89" t="s">
        <v>73</v>
      </c>
    </row>
    <row r="6479" spans="1:20" x14ac:dyDescent="0.55000000000000004">
      <c r="A6479" s="123">
        <v>2568</v>
      </c>
      <c r="B6479" s="88">
        <v>45930</v>
      </c>
      <c r="C6479" s="89" t="s">
        <v>2314</v>
      </c>
      <c r="D6479" s="89">
        <v>1</v>
      </c>
      <c r="E6479" s="89" t="s">
        <v>280</v>
      </c>
      <c r="F6479" s="89" t="s">
        <v>25</v>
      </c>
      <c r="G6479" s="89" t="s">
        <v>293</v>
      </c>
      <c r="H6479" s="89" t="s">
        <v>2402</v>
      </c>
      <c r="I6479" s="89" t="s">
        <v>137</v>
      </c>
      <c r="J6479" s="89">
        <v>38</v>
      </c>
      <c r="K6479" s="89" t="s">
        <v>135</v>
      </c>
      <c r="L6479" s="89" t="s">
        <v>136</v>
      </c>
      <c r="M6479" s="89">
        <v>12</v>
      </c>
      <c r="N6479" s="90">
        <v>2544218.5499999998</v>
      </c>
      <c r="O6479" s="90">
        <v>2544218.5499999998</v>
      </c>
      <c r="P6479" s="90">
        <v>2544218.5499999998</v>
      </c>
      <c r="Q6479" s="90">
        <v>-7003490.4100000001</v>
      </c>
      <c r="R6479" s="90">
        <v>-9547708.9600000009</v>
      </c>
      <c r="S6479" s="90">
        <v>-375.27078638743501</v>
      </c>
      <c r="T6479" s="89" t="s">
        <v>73</v>
      </c>
    </row>
    <row r="6480" spans="1:20" x14ac:dyDescent="0.55000000000000004">
      <c r="A6480" s="123">
        <v>2568</v>
      </c>
      <c r="B6480" s="88">
        <v>45930</v>
      </c>
      <c r="C6480" s="89" t="s">
        <v>2314</v>
      </c>
      <c r="D6480" s="89">
        <v>1</v>
      </c>
      <c r="E6480" s="89" t="s">
        <v>280</v>
      </c>
      <c r="F6480" s="89" t="s">
        <v>25</v>
      </c>
      <c r="G6480" s="89" t="s">
        <v>295</v>
      </c>
      <c r="H6480" s="89" t="s">
        <v>2403</v>
      </c>
      <c r="I6480" s="89" t="s">
        <v>137</v>
      </c>
      <c r="J6480" s="89">
        <v>38</v>
      </c>
      <c r="K6480" s="89" t="s">
        <v>135</v>
      </c>
      <c r="L6480" s="89" t="s">
        <v>136</v>
      </c>
      <c r="M6480" s="89">
        <v>12</v>
      </c>
      <c r="N6480" s="90">
        <v>3504199.3</v>
      </c>
      <c r="O6480" s="90">
        <v>3504199.3</v>
      </c>
      <c r="P6480" s="90">
        <v>3504199.3</v>
      </c>
      <c r="Q6480" s="90">
        <v>-12187713.109999999</v>
      </c>
      <c r="R6480" s="90">
        <v>-15691912.41</v>
      </c>
      <c r="S6480" s="90">
        <v>-447.80308043552202</v>
      </c>
      <c r="T6480" s="89" t="s">
        <v>73</v>
      </c>
    </row>
    <row r="6481" spans="1:20" x14ac:dyDescent="0.55000000000000004">
      <c r="A6481" s="123">
        <v>2568</v>
      </c>
      <c r="B6481" s="88">
        <v>45930</v>
      </c>
      <c r="C6481" s="89" t="s">
        <v>2314</v>
      </c>
      <c r="D6481" s="89">
        <v>1</v>
      </c>
      <c r="E6481" s="89" t="s">
        <v>280</v>
      </c>
      <c r="F6481" s="89" t="s">
        <v>25</v>
      </c>
      <c r="G6481" s="89" t="s">
        <v>297</v>
      </c>
      <c r="H6481" s="89" t="s">
        <v>2404</v>
      </c>
      <c r="I6481" s="89" t="s">
        <v>137</v>
      </c>
      <c r="J6481" s="89">
        <v>38</v>
      </c>
      <c r="K6481" s="89" t="s">
        <v>135</v>
      </c>
      <c r="L6481" s="89" t="s">
        <v>136</v>
      </c>
      <c r="M6481" s="89">
        <v>12</v>
      </c>
      <c r="N6481" s="90">
        <v>10106690.65</v>
      </c>
      <c r="O6481" s="90">
        <v>10106690.65</v>
      </c>
      <c r="P6481" s="90">
        <v>10106690.65</v>
      </c>
      <c r="Q6481" s="90">
        <v>8615343.1900000107</v>
      </c>
      <c r="R6481" s="90">
        <v>-1491347.45999999</v>
      </c>
      <c r="S6481" s="90">
        <v>-14.756041434789401</v>
      </c>
      <c r="T6481" s="89" t="s">
        <v>73</v>
      </c>
    </row>
    <row r="6482" spans="1:20" x14ac:dyDescent="0.55000000000000004">
      <c r="A6482" s="123">
        <v>2568</v>
      </c>
      <c r="B6482" s="88">
        <v>45930</v>
      </c>
      <c r="C6482" s="89" t="s">
        <v>2314</v>
      </c>
      <c r="D6482" s="89">
        <v>1</v>
      </c>
      <c r="E6482" s="89" t="s">
        <v>280</v>
      </c>
      <c r="F6482" s="89" t="s">
        <v>25</v>
      </c>
      <c r="G6482" s="89" t="s">
        <v>301</v>
      </c>
      <c r="H6482" s="89" t="s">
        <v>2405</v>
      </c>
      <c r="I6482" s="89" t="s">
        <v>137</v>
      </c>
      <c r="J6482" s="89">
        <v>38</v>
      </c>
      <c r="K6482" s="89" t="s">
        <v>135</v>
      </c>
      <c r="L6482" s="89" t="s">
        <v>136</v>
      </c>
      <c r="M6482" s="89">
        <v>12</v>
      </c>
      <c r="N6482" s="90">
        <v>1051675.93</v>
      </c>
      <c r="O6482" s="90">
        <v>1051675.93</v>
      </c>
      <c r="P6482" s="90">
        <v>1051675.93</v>
      </c>
      <c r="Q6482" s="90">
        <v>-9039485.0199999996</v>
      </c>
      <c r="R6482" s="90">
        <v>-10091160.949999999</v>
      </c>
      <c r="S6482" s="90">
        <v>-959.53141667889997</v>
      </c>
      <c r="T6482" s="89" t="s">
        <v>73</v>
      </c>
    </row>
    <row r="6483" spans="1:20" x14ac:dyDescent="0.55000000000000004">
      <c r="A6483" s="123">
        <v>2568</v>
      </c>
      <c r="B6483" s="88">
        <v>45930</v>
      </c>
      <c r="C6483" s="89" t="s">
        <v>2314</v>
      </c>
      <c r="D6483" s="89">
        <v>1</v>
      </c>
      <c r="E6483" s="89" t="s">
        <v>280</v>
      </c>
      <c r="F6483" s="89" t="s">
        <v>25</v>
      </c>
      <c r="G6483" s="89" t="s">
        <v>303</v>
      </c>
      <c r="H6483" s="89" t="s">
        <v>2406</v>
      </c>
      <c r="I6483" s="89" t="s">
        <v>137</v>
      </c>
      <c r="J6483" s="89">
        <v>38</v>
      </c>
      <c r="K6483" s="89" t="s">
        <v>135</v>
      </c>
      <c r="L6483" s="89" t="s">
        <v>136</v>
      </c>
      <c r="M6483" s="89">
        <v>12</v>
      </c>
      <c r="N6483" s="90">
        <v>3631718.62</v>
      </c>
      <c r="O6483" s="90">
        <v>3631718.62</v>
      </c>
      <c r="P6483" s="90">
        <v>3631718.62</v>
      </c>
      <c r="Q6483" s="90">
        <v>-5070092.37</v>
      </c>
      <c r="R6483" s="90">
        <v>-8701810.9900000002</v>
      </c>
      <c r="S6483" s="90">
        <v>-239.60586985122799</v>
      </c>
      <c r="T6483" s="89" t="s">
        <v>73</v>
      </c>
    </row>
    <row r="6484" spans="1:20" x14ac:dyDescent="0.55000000000000004">
      <c r="A6484" s="123">
        <v>2568</v>
      </c>
      <c r="B6484" s="88">
        <v>45930</v>
      </c>
      <c r="C6484" s="89" t="s">
        <v>2314</v>
      </c>
      <c r="D6484" s="89">
        <v>1</v>
      </c>
      <c r="E6484" s="89" t="s">
        <v>280</v>
      </c>
      <c r="F6484" s="89" t="s">
        <v>25</v>
      </c>
      <c r="G6484" s="89" t="s">
        <v>305</v>
      </c>
      <c r="H6484" s="89" t="s">
        <v>2407</v>
      </c>
      <c r="I6484" s="89" t="s">
        <v>137</v>
      </c>
      <c r="J6484" s="89">
        <v>38</v>
      </c>
      <c r="K6484" s="89" t="s">
        <v>135</v>
      </c>
      <c r="L6484" s="89" t="s">
        <v>136</v>
      </c>
      <c r="M6484" s="89">
        <v>12</v>
      </c>
      <c r="N6484" s="90">
        <v>56164.53</v>
      </c>
      <c r="O6484" s="90">
        <v>56164.53</v>
      </c>
      <c r="P6484" s="90">
        <v>56164.53</v>
      </c>
      <c r="Q6484" s="90">
        <v>-4008866.71</v>
      </c>
      <c r="R6484" s="90">
        <v>-4065031.24</v>
      </c>
      <c r="S6484" s="90">
        <v>-7237.7196782381998</v>
      </c>
      <c r="T6484" s="89" t="s">
        <v>73</v>
      </c>
    </row>
    <row r="6485" spans="1:20" x14ac:dyDescent="0.55000000000000004">
      <c r="A6485" s="123">
        <v>2568</v>
      </c>
      <c r="B6485" s="88">
        <v>45930</v>
      </c>
      <c r="C6485" s="89" t="s">
        <v>2314</v>
      </c>
      <c r="D6485" s="89">
        <v>1</v>
      </c>
      <c r="E6485" s="89" t="s">
        <v>280</v>
      </c>
      <c r="F6485" s="89" t="s">
        <v>25</v>
      </c>
      <c r="G6485" s="89" t="s">
        <v>299</v>
      </c>
      <c r="H6485" s="89" t="s">
        <v>2408</v>
      </c>
      <c r="I6485" s="89" t="s">
        <v>137</v>
      </c>
      <c r="J6485" s="89">
        <v>38</v>
      </c>
      <c r="K6485" s="89" t="s">
        <v>135</v>
      </c>
      <c r="L6485" s="89" t="s">
        <v>136</v>
      </c>
      <c r="M6485" s="89">
        <v>12</v>
      </c>
      <c r="N6485" s="90">
        <v>18480198.640000001</v>
      </c>
      <c r="O6485" s="90">
        <v>18480198.640000001</v>
      </c>
      <c r="P6485" s="90">
        <v>18480198.640000001</v>
      </c>
      <c r="Q6485" s="90">
        <v>-11533281.060000001</v>
      </c>
      <c r="R6485" s="90">
        <v>-30013479.699999999</v>
      </c>
      <c r="S6485" s="90">
        <v>-162.40885871776501</v>
      </c>
      <c r="T6485" s="89" t="s">
        <v>73</v>
      </c>
    </row>
    <row r="6486" spans="1:20" x14ac:dyDescent="0.55000000000000004">
      <c r="A6486" s="123">
        <v>2568</v>
      </c>
      <c r="B6486" s="88">
        <v>45930</v>
      </c>
      <c r="C6486" s="89" t="s">
        <v>2314</v>
      </c>
      <c r="D6486" s="89">
        <v>1</v>
      </c>
      <c r="E6486" s="89" t="s">
        <v>280</v>
      </c>
      <c r="F6486" s="89" t="s">
        <v>25</v>
      </c>
      <c r="G6486" s="89" t="s">
        <v>291</v>
      </c>
      <c r="H6486" s="89" t="s">
        <v>2409</v>
      </c>
      <c r="I6486" s="89" t="s">
        <v>137</v>
      </c>
      <c r="J6486" s="89">
        <v>38</v>
      </c>
      <c r="K6486" s="89" t="s">
        <v>135</v>
      </c>
      <c r="L6486" s="89" t="s">
        <v>136</v>
      </c>
      <c r="M6486" s="89">
        <v>12</v>
      </c>
      <c r="N6486" s="90">
        <v>9922285.25</v>
      </c>
      <c r="O6486" s="90">
        <v>9922285.25</v>
      </c>
      <c r="P6486" s="90">
        <v>9922285.25</v>
      </c>
      <c r="Q6486" s="90">
        <v>1674290.8400000101</v>
      </c>
      <c r="R6486" s="90">
        <v>-8247994.4099999899</v>
      </c>
      <c r="S6486" s="90">
        <v>-83.125955384118697</v>
      </c>
      <c r="T6486" s="89" t="s">
        <v>73</v>
      </c>
    </row>
    <row r="6487" spans="1:20" x14ac:dyDescent="0.55000000000000004">
      <c r="A6487" s="123">
        <v>2568</v>
      </c>
      <c r="B6487" s="88">
        <v>45930</v>
      </c>
      <c r="C6487" s="89" t="s">
        <v>2314</v>
      </c>
      <c r="D6487" s="89">
        <v>1</v>
      </c>
      <c r="E6487" s="89" t="s">
        <v>307</v>
      </c>
      <c r="F6487" s="89" t="s">
        <v>56</v>
      </c>
      <c r="G6487" s="89" t="s">
        <v>314</v>
      </c>
      <c r="H6487" s="89" t="s">
        <v>2410</v>
      </c>
      <c r="I6487" s="89" t="s">
        <v>137</v>
      </c>
      <c r="J6487" s="89">
        <v>38</v>
      </c>
      <c r="K6487" s="89" t="s">
        <v>135</v>
      </c>
      <c r="L6487" s="89" t="s">
        <v>136</v>
      </c>
      <c r="M6487" s="89">
        <v>12</v>
      </c>
      <c r="N6487" s="90">
        <v>571136818.38999999</v>
      </c>
      <c r="O6487" s="90">
        <v>571136818.38999999</v>
      </c>
      <c r="P6487" s="90">
        <v>571136818.38999999</v>
      </c>
      <c r="Q6487" s="90">
        <v>421617478.45999998</v>
      </c>
      <c r="R6487" s="90">
        <v>-149519339.93000001</v>
      </c>
      <c r="S6487" s="90">
        <v>-26.179250770679801</v>
      </c>
      <c r="T6487" s="89" t="s">
        <v>73</v>
      </c>
    </row>
    <row r="6488" spans="1:20" x14ac:dyDescent="0.55000000000000004">
      <c r="A6488" s="123">
        <v>2568</v>
      </c>
      <c r="B6488" s="88">
        <v>45930</v>
      </c>
      <c r="C6488" s="89" t="s">
        <v>2314</v>
      </c>
      <c r="D6488" s="89">
        <v>1</v>
      </c>
      <c r="E6488" s="89" t="s">
        <v>307</v>
      </c>
      <c r="F6488" s="89" t="s">
        <v>25</v>
      </c>
      <c r="G6488" s="89" t="s">
        <v>318</v>
      </c>
      <c r="H6488" s="89" t="s">
        <v>2411</v>
      </c>
      <c r="I6488" s="89" t="s">
        <v>137</v>
      </c>
      <c r="J6488" s="89">
        <v>38</v>
      </c>
      <c r="K6488" s="89" t="s">
        <v>135</v>
      </c>
      <c r="L6488" s="89" t="s">
        <v>136</v>
      </c>
      <c r="M6488" s="89">
        <v>12</v>
      </c>
      <c r="N6488" s="90">
        <v>49007489.549999997</v>
      </c>
      <c r="O6488" s="90">
        <v>49007489.549999997</v>
      </c>
      <c r="P6488" s="90">
        <v>49007489.549999997</v>
      </c>
      <c r="Q6488" s="90">
        <v>19838790.449999999</v>
      </c>
      <c r="R6488" s="90">
        <v>-29168699.100000001</v>
      </c>
      <c r="S6488" s="90">
        <v>-59.518860010653199</v>
      </c>
      <c r="T6488" s="89" t="s">
        <v>73</v>
      </c>
    </row>
    <row r="6489" spans="1:20" x14ac:dyDescent="0.55000000000000004">
      <c r="A6489" s="123">
        <v>2568</v>
      </c>
      <c r="B6489" s="88">
        <v>45930</v>
      </c>
      <c r="C6489" s="89" t="s">
        <v>2314</v>
      </c>
      <c r="D6489" s="89">
        <v>1</v>
      </c>
      <c r="E6489" s="89" t="s">
        <v>307</v>
      </c>
      <c r="F6489" s="89" t="s">
        <v>25</v>
      </c>
      <c r="G6489" s="89" t="s">
        <v>316</v>
      </c>
      <c r="H6489" s="89" t="s">
        <v>2412</v>
      </c>
      <c r="I6489" s="89" t="s">
        <v>137</v>
      </c>
      <c r="J6489" s="89">
        <v>38</v>
      </c>
      <c r="K6489" s="89" t="s">
        <v>135</v>
      </c>
      <c r="L6489" s="89" t="s">
        <v>136</v>
      </c>
      <c r="M6489" s="89">
        <v>12</v>
      </c>
      <c r="N6489" s="90">
        <v>23500695.550000001</v>
      </c>
      <c r="O6489" s="90">
        <v>23500695.550000001</v>
      </c>
      <c r="P6489" s="90">
        <v>23500695.550000001</v>
      </c>
      <c r="Q6489" s="90">
        <v>7335705.9199999999</v>
      </c>
      <c r="R6489" s="90">
        <v>-16164989.630000001</v>
      </c>
      <c r="S6489" s="90">
        <v>-68.785154020685994</v>
      </c>
      <c r="T6489" s="89" t="s">
        <v>73</v>
      </c>
    </row>
    <row r="6490" spans="1:20" x14ac:dyDescent="0.55000000000000004">
      <c r="A6490" s="123">
        <v>2568</v>
      </c>
      <c r="B6490" s="88">
        <v>45930</v>
      </c>
      <c r="C6490" s="89" t="s">
        <v>2314</v>
      </c>
      <c r="D6490" s="89">
        <v>1</v>
      </c>
      <c r="E6490" s="89" t="s">
        <v>307</v>
      </c>
      <c r="F6490" s="89" t="s">
        <v>25</v>
      </c>
      <c r="G6490" s="89" t="s">
        <v>310</v>
      </c>
      <c r="H6490" s="89" t="s">
        <v>2413</v>
      </c>
      <c r="I6490" s="89" t="s">
        <v>137</v>
      </c>
      <c r="J6490" s="89">
        <v>38</v>
      </c>
      <c r="K6490" s="89" t="s">
        <v>135</v>
      </c>
      <c r="L6490" s="89" t="s">
        <v>136</v>
      </c>
      <c r="M6490" s="89">
        <v>12</v>
      </c>
      <c r="N6490" s="90">
        <v>26733545.73</v>
      </c>
      <c r="O6490" s="90">
        <v>26733545.73</v>
      </c>
      <c r="P6490" s="90">
        <v>26733545.73</v>
      </c>
      <c r="Q6490" s="90">
        <v>-6157998.0400000196</v>
      </c>
      <c r="R6490" s="90">
        <v>-32891543.77</v>
      </c>
      <c r="S6490" s="90">
        <v>-123.034722375377</v>
      </c>
      <c r="T6490" s="89" t="s">
        <v>73</v>
      </c>
    </row>
    <row r="6491" spans="1:20" x14ac:dyDescent="0.55000000000000004">
      <c r="A6491" s="123">
        <v>2568</v>
      </c>
      <c r="B6491" s="88">
        <v>45930</v>
      </c>
      <c r="C6491" s="89" t="s">
        <v>2314</v>
      </c>
      <c r="D6491" s="89">
        <v>1</v>
      </c>
      <c r="E6491" s="89" t="s">
        <v>307</v>
      </c>
      <c r="F6491" s="89" t="s">
        <v>25</v>
      </c>
      <c r="G6491" s="89" t="s">
        <v>320</v>
      </c>
      <c r="H6491" s="89" t="s">
        <v>2414</v>
      </c>
      <c r="I6491" s="89" t="s">
        <v>137</v>
      </c>
      <c r="J6491" s="89">
        <v>38</v>
      </c>
      <c r="K6491" s="89" t="s">
        <v>135</v>
      </c>
      <c r="L6491" s="89" t="s">
        <v>136</v>
      </c>
      <c r="M6491" s="89">
        <v>12</v>
      </c>
      <c r="N6491" s="90">
        <v>10415195.01</v>
      </c>
      <c r="O6491" s="90">
        <v>10415195.01</v>
      </c>
      <c r="P6491" s="90">
        <v>10415195.01</v>
      </c>
      <c r="Q6491" s="90">
        <v>470489.80000000203</v>
      </c>
      <c r="R6491" s="90">
        <v>-9944705.2100000009</v>
      </c>
      <c r="S6491" s="90">
        <v>-95.482659714501096</v>
      </c>
      <c r="T6491" s="89" t="s">
        <v>73</v>
      </c>
    </row>
    <row r="6492" spans="1:20" x14ac:dyDescent="0.55000000000000004">
      <c r="A6492" s="123">
        <v>2568</v>
      </c>
      <c r="B6492" s="88">
        <v>45930</v>
      </c>
      <c r="C6492" s="89" t="s">
        <v>2314</v>
      </c>
      <c r="D6492" s="89">
        <v>1</v>
      </c>
      <c r="E6492" s="89" t="s">
        <v>307</v>
      </c>
      <c r="F6492" s="89" t="s">
        <v>25</v>
      </c>
      <c r="G6492" s="89" t="s">
        <v>312</v>
      </c>
      <c r="H6492" s="89" t="s">
        <v>2415</v>
      </c>
      <c r="I6492" s="89" t="s">
        <v>137</v>
      </c>
      <c r="J6492" s="89">
        <v>38</v>
      </c>
      <c r="K6492" s="89" t="s">
        <v>135</v>
      </c>
      <c r="L6492" s="89" t="s">
        <v>136</v>
      </c>
      <c r="M6492" s="89">
        <v>12</v>
      </c>
      <c r="N6492" s="90">
        <v>53364722.609999999</v>
      </c>
      <c r="O6492" s="90">
        <v>53364722.609999999</v>
      </c>
      <c r="P6492" s="90">
        <v>53364722.609999999</v>
      </c>
      <c r="Q6492" s="90">
        <v>26221075.84</v>
      </c>
      <c r="R6492" s="90">
        <v>-27143646.77</v>
      </c>
      <c r="S6492" s="90">
        <v>-50.864401504288097</v>
      </c>
      <c r="T6492" s="89" t="s">
        <v>73</v>
      </c>
    </row>
    <row r="6493" spans="1:20" x14ac:dyDescent="0.55000000000000004">
      <c r="A6493" s="123">
        <v>2568</v>
      </c>
      <c r="B6493" s="88">
        <v>45930</v>
      </c>
      <c r="C6493" s="89" t="s">
        <v>2314</v>
      </c>
      <c r="D6493" s="89">
        <v>1</v>
      </c>
      <c r="E6493" s="89" t="s">
        <v>307</v>
      </c>
      <c r="F6493" s="89" t="s">
        <v>25</v>
      </c>
      <c r="G6493" s="89" t="s">
        <v>322</v>
      </c>
      <c r="H6493" s="89" t="s">
        <v>2416</v>
      </c>
      <c r="I6493" s="89" t="s">
        <v>137</v>
      </c>
      <c r="J6493" s="89">
        <v>38</v>
      </c>
      <c r="K6493" s="89" t="s">
        <v>135</v>
      </c>
      <c r="L6493" s="89" t="s">
        <v>136</v>
      </c>
      <c r="M6493" s="89">
        <v>12</v>
      </c>
      <c r="N6493" s="90">
        <v>2432353.6</v>
      </c>
      <c r="O6493" s="90">
        <v>2432353.6</v>
      </c>
      <c r="P6493" s="90">
        <v>2432353.6</v>
      </c>
      <c r="Q6493" s="90">
        <v>-1648236.41</v>
      </c>
      <c r="R6493" s="90">
        <v>-4080590.01</v>
      </c>
      <c r="S6493" s="90">
        <v>-167.763026313279</v>
      </c>
      <c r="T6493" s="89" t="s">
        <v>73</v>
      </c>
    </row>
    <row r="6494" spans="1:20" x14ac:dyDescent="0.55000000000000004">
      <c r="A6494" s="123">
        <v>2568</v>
      </c>
      <c r="B6494" s="88">
        <v>45930</v>
      </c>
      <c r="C6494" s="89" t="s">
        <v>2314</v>
      </c>
      <c r="D6494" s="89">
        <v>1</v>
      </c>
      <c r="E6494" s="89" t="s">
        <v>307</v>
      </c>
      <c r="F6494" s="89" t="s">
        <v>25</v>
      </c>
      <c r="G6494" s="89" t="s">
        <v>308</v>
      </c>
      <c r="H6494" s="89" t="s">
        <v>2417</v>
      </c>
      <c r="I6494" s="89" t="s">
        <v>137</v>
      </c>
      <c r="J6494" s="89">
        <v>38</v>
      </c>
      <c r="K6494" s="89" t="s">
        <v>135</v>
      </c>
      <c r="L6494" s="89" t="s">
        <v>136</v>
      </c>
      <c r="M6494" s="89">
        <v>12</v>
      </c>
      <c r="N6494" s="90">
        <v>4358084.9000000004</v>
      </c>
      <c r="O6494" s="90">
        <v>4358084.9000000004</v>
      </c>
      <c r="P6494" s="90">
        <v>4358084.9000000004</v>
      </c>
      <c r="Q6494" s="90">
        <v>-4857381.01</v>
      </c>
      <c r="R6494" s="90">
        <v>-9215465.9100000001</v>
      </c>
      <c r="S6494" s="90">
        <v>-211.456777953087</v>
      </c>
      <c r="T6494" s="89" t="s">
        <v>73</v>
      </c>
    </row>
    <row r="6495" spans="1:20" x14ac:dyDescent="0.55000000000000004">
      <c r="A6495" s="123">
        <v>2568</v>
      </c>
      <c r="B6495" s="88">
        <v>45930</v>
      </c>
      <c r="C6495" s="89" t="s">
        <v>2314</v>
      </c>
      <c r="D6495" s="89">
        <v>1</v>
      </c>
      <c r="E6495" s="89" t="s">
        <v>22</v>
      </c>
      <c r="F6495" s="89" t="s">
        <v>49</v>
      </c>
      <c r="G6495" s="89" t="s">
        <v>47</v>
      </c>
      <c r="H6495" s="89" t="s">
        <v>2315</v>
      </c>
      <c r="I6495" s="89" t="s">
        <v>141</v>
      </c>
      <c r="J6495" s="89">
        <v>40</v>
      </c>
      <c r="K6495" s="89" t="s">
        <v>139</v>
      </c>
      <c r="L6495" s="89" t="s">
        <v>140</v>
      </c>
      <c r="M6495" s="89">
        <v>12</v>
      </c>
      <c r="N6495" s="90">
        <v>876146003.71000004</v>
      </c>
      <c r="O6495" s="90">
        <v>876146003.71000004</v>
      </c>
      <c r="P6495" s="90">
        <v>876146003.71000004</v>
      </c>
      <c r="Q6495" s="90">
        <v>629168903.15999997</v>
      </c>
      <c r="R6495" s="90">
        <v>-246977100.55000001</v>
      </c>
      <c r="S6495" s="90">
        <v>-28.189034647671399</v>
      </c>
      <c r="T6495" s="89" t="s">
        <v>73</v>
      </c>
    </row>
    <row r="6496" spans="1:20" x14ac:dyDescent="0.55000000000000004">
      <c r="A6496" s="123">
        <v>2568</v>
      </c>
      <c r="B6496" s="88">
        <v>45930</v>
      </c>
      <c r="C6496" s="89" t="s">
        <v>2314</v>
      </c>
      <c r="D6496" s="89">
        <v>1</v>
      </c>
      <c r="E6496" s="89" t="s">
        <v>22</v>
      </c>
      <c r="F6496" s="89" t="s">
        <v>25</v>
      </c>
      <c r="G6496" s="89" t="s">
        <v>63</v>
      </c>
      <c r="H6496" s="89" t="s">
        <v>2316</v>
      </c>
      <c r="I6496" s="89" t="s">
        <v>141</v>
      </c>
      <c r="J6496" s="89">
        <v>40</v>
      </c>
      <c r="K6496" s="89" t="s">
        <v>139</v>
      </c>
      <c r="L6496" s="89" t="s">
        <v>140</v>
      </c>
      <c r="M6496" s="89">
        <v>12</v>
      </c>
      <c r="N6496" s="90">
        <v>27237967.649999999</v>
      </c>
      <c r="O6496" s="90">
        <v>27237967.649999999</v>
      </c>
      <c r="P6496" s="90">
        <v>27237967.649999999</v>
      </c>
      <c r="Q6496" s="90">
        <v>11063836.810000001</v>
      </c>
      <c r="R6496" s="90">
        <v>-16174130.84</v>
      </c>
      <c r="S6496" s="90">
        <v>-59.380828437102601</v>
      </c>
      <c r="T6496" s="89" t="s">
        <v>73</v>
      </c>
    </row>
    <row r="6497" spans="1:20" x14ac:dyDescent="0.55000000000000004">
      <c r="A6497" s="123">
        <v>2568</v>
      </c>
      <c r="B6497" s="88">
        <v>45930</v>
      </c>
      <c r="C6497" s="89" t="s">
        <v>2314</v>
      </c>
      <c r="D6497" s="89">
        <v>1</v>
      </c>
      <c r="E6497" s="89" t="s">
        <v>22</v>
      </c>
      <c r="F6497" s="89" t="s">
        <v>25</v>
      </c>
      <c r="G6497" s="89" t="s">
        <v>65</v>
      </c>
      <c r="H6497" s="89" t="s">
        <v>2317</v>
      </c>
      <c r="I6497" s="89" t="s">
        <v>141</v>
      </c>
      <c r="J6497" s="89">
        <v>40</v>
      </c>
      <c r="K6497" s="89" t="s">
        <v>139</v>
      </c>
      <c r="L6497" s="89" t="s">
        <v>140</v>
      </c>
      <c r="M6497" s="89">
        <v>12</v>
      </c>
      <c r="N6497" s="90">
        <v>39596419.829999998</v>
      </c>
      <c r="O6497" s="90">
        <v>39596419.829999998</v>
      </c>
      <c r="P6497" s="90">
        <v>39596419.829999998</v>
      </c>
      <c r="Q6497" s="90">
        <v>9693559.1500000004</v>
      </c>
      <c r="R6497" s="90">
        <v>-29902860.68</v>
      </c>
      <c r="S6497" s="90">
        <v>-75.519102000591104</v>
      </c>
      <c r="T6497" s="89" t="s">
        <v>73</v>
      </c>
    </row>
    <row r="6498" spans="1:20" x14ac:dyDescent="0.55000000000000004">
      <c r="A6498" s="123">
        <v>2568</v>
      </c>
      <c r="B6498" s="88">
        <v>45930</v>
      </c>
      <c r="C6498" s="89" t="s">
        <v>2314</v>
      </c>
      <c r="D6498" s="89">
        <v>1</v>
      </c>
      <c r="E6498" s="89" t="s">
        <v>22</v>
      </c>
      <c r="F6498" s="89" t="s">
        <v>25</v>
      </c>
      <c r="G6498" s="89" t="s">
        <v>69</v>
      </c>
      <c r="H6498" s="89" t="s">
        <v>2318</v>
      </c>
      <c r="I6498" s="89" t="s">
        <v>141</v>
      </c>
      <c r="J6498" s="89">
        <v>40</v>
      </c>
      <c r="K6498" s="89" t="s">
        <v>139</v>
      </c>
      <c r="L6498" s="89" t="s">
        <v>140</v>
      </c>
      <c r="M6498" s="89">
        <v>12</v>
      </c>
      <c r="N6498" s="90">
        <v>12940590.779999999</v>
      </c>
      <c r="O6498" s="90">
        <v>12940590.779999999</v>
      </c>
      <c r="P6498" s="90">
        <v>12940590.779999999</v>
      </c>
      <c r="Q6498" s="90">
        <v>4003835.9</v>
      </c>
      <c r="R6498" s="90">
        <v>-8936754.8800000008</v>
      </c>
      <c r="S6498" s="90">
        <v>-69.059867759762398</v>
      </c>
      <c r="T6498" s="89" t="s">
        <v>73</v>
      </c>
    </row>
    <row r="6499" spans="1:20" x14ac:dyDescent="0.55000000000000004">
      <c r="A6499" s="123">
        <v>2568</v>
      </c>
      <c r="B6499" s="88">
        <v>45930</v>
      </c>
      <c r="C6499" s="89" t="s">
        <v>2314</v>
      </c>
      <c r="D6499" s="89">
        <v>1</v>
      </c>
      <c r="E6499" s="89" t="s">
        <v>22</v>
      </c>
      <c r="F6499" s="89" t="s">
        <v>25</v>
      </c>
      <c r="G6499" s="89" t="s">
        <v>50</v>
      </c>
      <c r="H6499" s="89" t="s">
        <v>2319</v>
      </c>
      <c r="I6499" s="89" t="s">
        <v>141</v>
      </c>
      <c r="J6499" s="89">
        <v>40</v>
      </c>
      <c r="K6499" s="89" t="s">
        <v>139</v>
      </c>
      <c r="L6499" s="89" t="s">
        <v>140</v>
      </c>
      <c r="M6499" s="89">
        <v>12</v>
      </c>
      <c r="N6499" s="90">
        <v>49182750.939999998</v>
      </c>
      <c r="O6499" s="90">
        <v>49182750.939999998</v>
      </c>
      <c r="P6499" s="90">
        <v>49182750.939999998</v>
      </c>
      <c r="Q6499" s="90">
        <v>31700175.469999999</v>
      </c>
      <c r="R6499" s="90">
        <v>-17482575.469999999</v>
      </c>
      <c r="S6499" s="90">
        <v>-35.546152128268901</v>
      </c>
      <c r="T6499" s="89" t="s">
        <v>73</v>
      </c>
    </row>
    <row r="6500" spans="1:20" x14ac:dyDescent="0.55000000000000004">
      <c r="A6500" s="123">
        <v>2568</v>
      </c>
      <c r="B6500" s="88">
        <v>45930</v>
      </c>
      <c r="C6500" s="89" t="s">
        <v>2314</v>
      </c>
      <c r="D6500" s="89">
        <v>1</v>
      </c>
      <c r="E6500" s="89" t="s">
        <v>22</v>
      </c>
      <c r="F6500" s="89" t="s">
        <v>25</v>
      </c>
      <c r="G6500" s="89" t="s">
        <v>59</v>
      </c>
      <c r="H6500" s="89" t="s">
        <v>2320</v>
      </c>
      <c r="I6500" s="89" t="s">
        <v>141</v>
      </c>
      <c r="J6500" s="89">
        <v>40</v>
      </c>
      <c r="K6500" s="89" t="s">
        <v>139</v>
      </c>
      <c r="L6500" s="89" t="s">
        <v>140</v>
      </c>
      <c r="M6500" s="89">
        <v>12</v>
      </c>
      <c r="N6500" s="90">
        <v>11262670.949999999</v>
      </c>
      <c r="O6500" s="90">
        <v>11262670.949999999</v>
      </c>
      <c r="P6500" s="90">
        <v>11262670.949999999</v>
      </c>
      <c r="Q6500" s="90">
        <v>6240887.9900000002</v>
      </c>
      <c r="R6500" s="90">
        <v>-5021782.96</v>
      </c>
      <c r="S6500" s="90">
        <v>-44.587851161540001</v>
      </c>
      <c r="T6500" s="89" t="s">
        <v>73</v>
      </c>
    </row>
    <row r="6501" spans="1:20" x14ac:dyDescent="0.55000000000000004">
      <c r="A6501" s="123">
        <v>2568</v>
      </c>
      <c r="B6501" s="88">
        <v>45930</v>
      </c>
      <c r="C6501" s="89" t="s">
        <v>2314</v>
      </c>
      <c r="D6501" s="89">
        <v>1</v>
      </c>
      <c r="E6501" s="89" t="s">
        <v>22</v>
      </c>
      <c r="F6501" s="89" t="s">
        <v>56</v>
      </c>
      <c r="G6501" s="89" t="s">
        <v>54</v>
      </c>
      <c r="H6501" s="89" t="s">
        <v>2321</v>
      </c>
      <c r="I6501" s="89" t="s">
        <v>141</v>
      </c>
      <c r="J6501" s="89">
        <v>40</v>
      </c>
      <c r="K6501" s="89" t="s">
        <v>139</v>
      </c>
      <c r="L6501" s="89" t="s">
        <v>140</v>
      </c>
      <c r="M6501" s="89">
        <v>12</v>
      </c>
      <c r="N6501" s="90">
        <v>502201392.67000002</v>
      </c>
      <c r="O6501" s="90">
        <v>502201392.67000002</v>
      </c>
      <c r="P6501" s="90">
        <v>502201392.67000002</v>
      </c>
      <c r="Q6501" s="90">
        <v>434721852.62</v>
      </c>
      <c r="R6501" s="90">
        <v>-67479540.049999997</v>
      </c>
      <c r="S6501" s="90">
        <v>-13.4367488889744</v>
      </c>
      <c r="T6501" s="89" t="s">
        <v>73</v>
      </c>
    </row>
    <row r="6502" spans="1:20" x14ac:dyDescent="0.55000000000000004">
      <c r="A6502" s="123">
        <v>2568</v>
      </c>
      <c r="B6502" s="88">
        <v>45930</v>
      </c>
      <c r="C6502" s="89" t="s">
        <v>2314</v>
      </c>
      <c r="D6502" s="89">
        <v>1</v>
      </c>
      <c r="E6502" s="89" t="s">
        <v>22</v>
      </c>
      <c r="F6502" s="89" t="s">
        <v>25</v>
      </c>
      <c r="G6502" s="89" t="s">
        <v>57</v>
      </c>
      <c r="H6502" s="89" t="s">
        <v>2322</v>
      </c>
      <c r="I6502" s="89" t="s">
        <v>141</v>
      </c>
      <c r="J6502" s="89">
        <v>40</v>
      </c>
      <c r="K6502" s="89" t="s">
        <v>139</v>
      </c>
      <c r="L6502" s="89" t="s">
        <v>140</v>
      </c>
      <c r="M6502" s="89">
        <v>12</v>
      </c>
      <c r="N6502" s="90">
        <v>67318270.390000001</v>
      </c>
      <c r="O6502" s="90">
        <v>67318270.390000001</v>
      </c>
      <c r="P6502" s="90">
        <v>67318270.390000001</v>
      </c>
      <c r="Q6502" s="90">
        <v>22458615.09</v>
      </c>
      <c r="R6502" s="90">
        <v>-44859655.299999997</v>
      </c>
      <c r="S6502" s="90">
        <v>-66.638157873206197</v>
      </c>
      <c r="T6502" s="89" t="s">
        <v>73</v>
      </c>
    </row>
    <row r="6503" spans="1:20" x14ac:dyDescent="0.55000000000000004">
      <c r="A6503" s="123">
        <v>2568</v>
      </c>
      <c r="B6503" s="88">
        <v>45930</v>
      </c>
      <c r="C6503" s="89" t="s">
        <v>2314</v>
      </c>
      <c r="D6503" s="89">
        <v>1</v>
      </c>
      <c r="E6503" s="89" t="s">
        <v>22</v>
      </c>
      <c r="F6503" s="89" t="s">
        <v>25</v>
      </c>
      <c r="G6503" s="89" t="s">
        <v>52</v>
      </c>
      <c r="H6503" s="89" t="s">
        <v>2323</v>
      </c>
      <c r="I6503" s="89" t="s">
        <v>141</v>
      </c>
      <c r="J6503" s="89">
        <v>40</v>
      </c>
      <c r="K6503" s="89" t="s">
        <v>139</v>
      </c>
      <c r="L6503" s="89" t="s">
        <v>140</v>
      </c>
      <c r="M6503" s="89">
        <v>12</v>
      </c>
      <c r="N6503" s="90">
        <v>24536990.550000001</v>
      </c>
      <c r="O6503" s="90">
        <v>24536990.550000001</v>
      </c>
      <c r="P6503" s="90">
        <v>24536990.550000001</v>
      </c>
      <c r="Q6503" s="90">
        <v>16515520.060000001</v>
      </c>
      <c r="R6503" s="90">
        <v>-8021470.4900000002</v>
      </c>
      <c r="S6503" s="90">
        <v>-32.691337895143803</v>
      </c>
      <c r="T6503" s="89" t="s">
        <v>73</v>
      </c>
    </row>
    <row r="6504" spans="1:20" x14ac:dyDescent="0.55000000000000004">
      <c r="A6504" s="123">
        <v>2568</v>
      </c>
      <c r="B6504" s="88">
        <v>45930</v>
      </c>
      <c r="C6504" s="89" t="s">
        <v>2314</v>
      </c>
      <c r="D6504" s="89">
        <v>1</v>
      </c>
      <c r="E6504" s="89" t="s">
        <v>22</v>
      </c>
      <c r="F6504" s="89" t="s">
        <v>25</v>
      </c>
      <c r="G6504" s="89" t="s">
        <v>61</v>
      </c>
      <c r="H6504" s="89" t="s">
        <v>2324</v>
      </c>
      <c r="I6504" s="89" t="s">
        <v>141</v>
      </c>
      <c r="J6504" s="89">
        <v>40</v>
      </c>
      <c r="K6504" s="89" t="s">
        <v>139</v>
      </c>
      <c r="L6504" s="89" t="s">
        <v>140</v>
      </c>
      <c r="M6504" s="89">
        <v>12</v>
      </c>
      <c r="N6504" s="90">
        <v>19669572.920000002</v>
      </c>
      <c r="O6504" s="90">
        <v>19669572.920000002</v>
      </c>
      <c r="P6504" s="90">
        <v>19669572.920000002</v>
      </c>
      <c r="Q6504" s="90">
        <v>6545866.1500000004</v>
      </c>
      <c r="R6504" s="90">
        <v>-13123706.77</v>
      </c>
      <c r="S6504" s="90">
        <v>-66.720852676246096</v>
      </c>
      <c r="T6504" s="89" t="s">
        <v>73</v>
      </c>
    </row>
    <row r="6505" spans="1:20" x14ac:dyDescent="0.55000000000000004">
      <c r="A6505" s="123">
        <v>2568</v>
      </c>
      <c r="B6505" s="88">
        <v>45930</v>
      </c>
      <c r="C6505" s="89" t="s">
        <v>2314</v>
      </c>
      <c r="D6505" s="89">
        <v>1</v>
      </c>
      <c r="E6505" s="89" t="s">
        <v>22</v>
      </c>
      <c r="F6505" s="89" t="s">
        <v>25</v>
      </c>
      <c r="G6505" s="89" t="s">
        <v>67</v>
      </c>
      <c r="H6505" s="89" t="s">
        <v>2325</v>
      </c>
      <c r="I6505" s="89" t="s">
        <v>141</v>
      </c>
      <c r="J6505" s="89">
        <v>40</v>
      </c>
      <c r="K6505" s="89" t="s">
        <v>139</v>
      </c>
      <c r="L6505" s="89" t="s">
        <v>140</v>
      </c>
      <c r="M6505" s="89">
        <v>12</v>
      </c>
      <c r="N6505" s="90">
        <v>10400929.23</v>
      </c>
      <c r="O6505" s="90">
        <v>10400929.23</v>
      </c>
      <c r="P6505" s="90">
        <v>10400929.23</v>
      </c>
      <c r="Q6505" s="90">
        <v>5969310.4100000001</v>
      </c>
      <c r="R6505" s="90">
        <v>-4431618.82</v>
      </c>
      <c r="S6505" s="90">
        <v>-42.607912447068898</v>
      </c>
      <c r="T6505" s="89" t="s">
        <v>73</v>
      </c>
    </row>
    <row r="6506" spans="1:20" x14ac:dyDescent="0.55000000000000004">
      <c r="A6506" s="123">
        <v>2568</v>
      </c>
      <c r="B6506" s="88">
        <v>45930</v>
      </c>
      <c r="C6506" s="89" t="s">
        <v>2314</v>
      </c>
      <c r="D6506" s="89">
        <v>1</v>
      </c>
      <c r="E6506" s="89" t="s">
        <v>22</v>
      </c>
      <c r="F6506" s="89" t="s">
        <v>25</v>
      </c>
      <c r="G6506" s="89" t="s">
        <v>23</v>
      </c>
      <c r="H6506" s="89" t="s">
        <v>2326</v>
      </c>
      <c r="I6506" s="89" t="s">
        <v>141</v>
      </c>
      <c r="J6506" s="89">
        <v>40</v>
      </c>
      <c r="K6506" s="89" t="s">
        <v>139</v>
      </c>
      <c r="L6506" s="89" t="s">
        <v>140</v>
      </c>
      <c r="M6506" s="89">
        <v>12</v>
      </c>
      <c r="N6506" s="90">
        <v>7667546.0499999998</v>
      </c>
      <c r="O6506" s="90">
        <v>7667546.0499999998</v>
      </c>
      <c r="P6506" s="90">
        <v>7667546.0499999998</v>
      </c>
      <c r="Q6506" s="90">
        <v>5276467.24</v>
      </c>
      <c r="R6506" s="90">
        <v>-2391078.81</v>
      </c>
      <c r="S6506" s="90">
        <v>-31.184407558921698</v>
      </c>
      <c r="T6506" s="89" t="s">
        <v>73</v>
      </c>
    </row>
    <row r="6507" spans="1:20" x14ac:dyDescent="0.55000000000000004">
      <c r="A6507" s="123">
        <v>2568</v>
      </c>
      <c r="B6507" s="88">
        <v>45930</v>
      </c>
      <c r="C6507" s="89" t="s">
        <v>2314</v>
      </c>
      <c r="D6507" s="89">
        <v>1</v>
      </c>
      <c r="E6507" s="89" t="s">
        <v>22</v>
      </c>
      <c r="F6507" s="89" t="s">
        <v>25</v>
      </c>
      <c r="G6507" s="89" t="s">
        <v>41</v>
      </c>
      <c r="H6507" s="89" t="s">
        <v>2327</v>
      </c>
      <c r="I6507" s="89" t="s">
        <v>141</v>
      </c>
      <c r="J6507" s="89">
        <v>40</v>
      </c>
      <c r="K6507" s="89" t="s">
        <v>139</v>
      </c>
      <c r="L6507" s="89" t="s">
        <v>140</v>
      </c>
      <c r="M6507" s="89">
        <v>12</v>
      </c>
      <c r="N6507" s="90">
        <v>190827591.30000001</v>
      </c>
      <c r="O6507" s="90">
        <v>190827591.30000001</v>
      </c>
      <c r="P6507" s="90">
        <v>190827591.30000001</v>
      </c>
      <c r="Q6507" s="90">
        <v>165138120.28</v>
      </c>
      <c r="R6507" s="90">
        <v>-25689471.02</v>
      </c>
      <c r="S6507" s="90">
        <v>-13.4621366045613</v>
      </c>
      <c r="T6507" s="89" t="s">
        <v>73</v>
      </c>
    </row>
    <row r="6508" spans="1:20" x14ac:dyDescent="0.55000000000000004">
      <c r="A6508" s="123">
        <v>2568</v>
      </c>
      <c r="B6508" s="88">
        <v>45930</v>
      </c>
      <c r="C6508" s="89" t="s">
        <v>2314</v>
      </c>
      <c r="D6508" s="89">
        <v>1</v>
      </c>
      <c r="E6508" s="89" t="s">
        <v>22</v>
      </c>
      <c r="F6508" s="89" t="s">
        <v>25</v>
      </c>
      <c r="G6508" s="89" t="s">
        <v>43</v>
      </c>
      <c r="H6508" s="89" t="s">
        <v>2328</v>
      </c>
      <c r="I6508" s="89" t="s">
        <v>141</v>
      </c>
      <c r="J6508" s="89">
        <v>40</v>
      </c>
      <c r="K6508" s="89" t="s">
        <v>139</v>
      </c>
      <c r="L6508" s="89" t="s">
        <v>140</v>
      </c>
      <c r="M6508" s="89">
        <v>12</v>
      </c>
      <c r="N6508" s="90">
        <v>21259264.68</v>
      </c>
      <c r="O6508" s="90">
        <v>21259264.68</v>
      </c>
      <c r="P6508" s="90">
        <v>21259264.68</v>
      </c>
      <c r="Q6508" s="90">
        <v>13545706.720000001</v>
      </c>
      <c r="R6508" s="90">
        <v>-7713557.96</v>
      </c>
      <c r="S6508" s="90">
        <v>-36.283277319824997</v>
      </c>
      <c r="T6508" s="89" t="s">
        <v>73</v>
      </c>
    </row>
    <row r="6509" spans="1:20" x14ac:dyDescent="0.55000000000000004">
      <c r="A6509" s="123">
        <v>2568</v>
      </c>
      <c r="B6509" s="88">
        <v>45930</v>
      </c>
      <c r="C6509" s="89" t="s">
        <v>2314</v>
      </c>
      <c r="D6509" s="89">
        <v>1</v>
      </c>
      <c r="E6509" s="89" t="s">
        <v>22</v>
      </c>
      <c r="F6509" s="89" t="s">
        <v>25</v>
      </c>
      <c r="G6509" s="89" t="s">
        <v>35</v>
      </c>
      <c r="H6509" s="89" t="s">
        <v>2329</v>
      </c>
      <c r="I6509" s="89" t="s">
        <v>141</v>
      </c>
      <c r="J6509" s="89">
        <v>40</v>
      </c>
      <c r="K6509" s="89" t="s">
        <v>139</v>
      </c>
      <c r="L6509" s="89" t="s">
        <v>140</v>
      </c>
      <c r="M6509" s="89">
        <v>12</v>
      </c>
      <c r="N6509" s="90">
        <v>4239497.34</v>
      </c>
      <c r="O6509" s="90">
        <v>4239497.34</v>
      </c>
      <c r="P6509" s="90">
        <v>4239497.34</v>
      </c>
      <c r="Q6509" s="90">
        <v>5256591.45</v>
      </c>
      <c r="R6509" s="90">
        <v>1017094.11</v>
      </c>
      <c r="S6509" s="90">
        <v>23.990912800053799</v>
      </c>
      <c r="T6509" s="89" t="s">
        <v>28</v>
      </c>
    </row>
    <row r="6510" spans="1:20" x14ac:dyDescent="0.55000000000000004">
      <c r="A6510" s="123">
        <v>2568</v>
      </c>
      <c r="B6510" s="88">
        <v>45930</v>
      </c>
      <c r="C6510" s="89" t="s">
        <v>2314</v>
      </c>
      <c r="D6510" s="89">
        <v>1</v>
      </c>
      <c r="E6510" s="89" t="s">
        <v>22</v>
      </c>
      <c r="F6510" s="89" t="s">
        <v>25</v>
      </c>
      <c r="G6510" s="89" t="s">
        <v>45</v>
      </c>
      <c r="H6510" s="89" t="s">
        <v>2330</v>
      </c>
      <c r="I6510" s="89" t="s">
        <v>141</v>
      </c>
      <c r="J6510" s="89">
        <v>40</v>
      </c>
      <c r="K6510" s="89" t="s">
        <v>139</v>
      </c>
      <c r="L6510" s="89" t="s">
        <v>140</v>
      </c>
      <c r="M6510" s="89">
        <v>12</v>
      </c>
      <c r="N6510" s="90">
        <v>23564463.41</v>
      </c>
      <c r="O6510" s="90">
        <v>23564463.41</v>
      </c>
      <c r="P6510" s="90">
        <v>23564463.41</v>
      </c>
      <c r="Q6510" s="90">
        <v>22733486.539999999</v>
      </c>
      <c r="R6510" s="90">
        <v>-830976.87</v>
      </c>
      <c r="S6510" s="90">
        <v>-3.52639843964094</v>
      </c>
      <c r="T6510" s="89" t="s">
        <v>73</v>
      </c>
    </row>
    <row r="6511" spans="1:20" x14ac:dyDescent="0.55000000000000004">
      <c r="A6511" s="123">
        <v>2568</v>
      </c>
      <c r="B6511" s="88">
        <v>45930</v>
      </c>
      <c r="C6511" s="89" t="s">
        <v>2314</v>
      </c>
      <c r="D6511" s="89">
        <v>1</v>
      </c>
      <c r="E6511" s="89" t="s">
        <v>22</v>
      </c>
      <c r="F6511" s="89" t="s">
        <v>25</v>
      </c>
      <c r="G6511" s="89" t="s">
        <v>39</v>
      </c>
      <c r="H6511" s="89" t="s">
        <v>2331</v>
      </c>
      <c r="I6511" s="89" t="s">
        <v>141</v>
      </c>
      <c r="J6511" s="89">
        <v>40</v>
      </c>
      <c r="K6511" s="89" t="s">
        <v>139</v>
      </c>
      <c r="L6511" s="89" t="s">
        <v>140</v>
      </c>
      <c r="M6511" s="89">
        <v>12</v>
      </c>
      <c r="N6511" s="90">
        <v>53282369.159999996</v>
      </c>
      <c r="O6511" s="90">
        <v>53282369.159999996</v>
      </c>
      <c r="P6511" s="90">
        <v>53282369.159999996</v>
      </c>
      <c r="Q6511" s="90">
        <v>26149693.629999999</v>
      </c>
      <c r="R6511" s="90">
        <v>-27132675.530000001</v>
      </c>
      <c r="S6511" s="90">
        <v>-50.922426982411601</v>
      </c>
      <c r="T6511" s="89" t="s">
        <v>73</v>
      </c>
    </row>
    <row r="6512" spans="1:20" x14ac:dyDescent="0.55000000000000004">
      <c r="A6512" s="123">
        <v>2568</v>
      </c>
      <c r="B6512" s="88">
        <v>45930</v>
      </c>
      <c r="C6512" s="89" t="s">
        <v>2314</v>
      </c>
      <c r="D6512" s="89">
        <v>1</v>
      </c>
      <c r="E6512" s="89" t="s">
        <v>22</v>
      </c>
      <c r="F6512" s="89" t="s">
        <v>25</v>
      </c>
      <c r="G6512" s="89" t="s">
        <v>37</v>
      </c>
      <c r="H6512" s="89" t="s">
        <v>2332</v>
      </c>
      <c r="I6512" s="89" t="s">
        <v>141</v>
      </c>
      <c r="J6512" s="89">
        <v>40</v>
      </c>
      <c r="K6512" s="89" t="s">
        <v>139</v>
      </c>
      <c r="L6512" s="89" t="s">
        <v>140</v>
      </c>
      <c r="M6512" s="89">
        <v>12</v>
      </c>
      <c r="N6512" s="90">
        <v>5867916.8099999996</v>
      </c>
      <c r="O6512" s="90">
        <v>5867916.8099999996</v>
      </c>
      <c r="P6512" s="90">
        <v>5867916.8099999996</v>
      </c>
      <c r="Q6512" s="90">
        <v>4465461.24</v>
      </c>
      <c r="R6512" s="90">
        <v>-1402455.57</v>
      </c>
      <c r="S6512" s="90">
        <v>-23.9003996718215</v>
      </c>
      <c r="T6512" s="89" t="s">
        <v>73</v>
      </c>
    </row>
    <row r="6513" spans="1:20" x14ac:dyDescent="0.55000000000000004">
      <c r="A6513" s="123">
        <v>2568</v>
      </c>
      <c r="B6513" s="88">
        <v>45930</v>
      </c>
      <c r="C6513" s="89" t="s">
        <v>2314</v>
      </c>
      <c r="D6513" s="89">
        <v>1</v>
      </c>
      <c r="E6513" s="89" t="s">
        <v>147</v>
      </c>
      <c r="F6513" s="89" t="s">
        <v>25</v>
      </c>
      <c r="G6513" s="89" t="s">
        <v>196</v>
      </c>
      <c r="H6513" s="89" t="s">
        <v>2333</v>
      </c>
      <c r="I6513" s="89" t="s">
        <v>141</v>
      </c>
      <c r="J6513" s="89">
        <v>40</v>
      </c>
      <c r="K6513" s="89" t="s">
        <v>139</v>
      </c>
      <c r="L6513" s="89" t="s">
        <v>140</v>
      </c>
      <c r="M6513" s="89">
        <v>12</v>
      </c>
      <c r="N6513" s="90">
        <v>16879702.120000001</v>
      </c>
      <c r="O6513" s="90">
        <v>16879702.120000001</v>
      </c>
      <c r="P6513" s="90">
        <v>16879702.120000001</v>
      </c>
      <c r="Q6513" s="90">
        <v>67545069.019999996</v>
      </c>
      <c r="R6513" s="90">
        <v>50665366.899999999</v>
      </c>
      <c r="S6513" s="90">
        <v>300.15557466484501</v>
      </c>
      <c r="T6513" s="89" t="s">
        <v>28</v>
      </c>
    </row>
    <row r="6514" spans="1:20" x14ac:dyDescent="0.55000000000000004">
      <c r="A6514" s="123">
        <v>2568</v>
      </c>
      <c r="B6514" s="88">
        <v>45930</v>
      </c>
      <c r="C6514" s="89" t="s">
        <v>2314</v>
      </c>
      <c r="D6514" s="89">
        <v>1</v>
      </c>
      <c r="E6514" s="89" t="s">
        <v>147</v>
      </c>
      <c r="F6514" s="89" t="s">
        <v>49</v>
      </c>
      <c r="G6514" s="89" t="s">
        <v>156</v>
      </c>
      <c r="H6514" s="89" t="s">
        <v>2334</v>
      </c>
      <c r="I6514" s="89" t="s">
        <v>141</v>
      </c>
      <c r="J6514" s="89">
        <v>40</v>
      </c>
      <c r="K6514" s="89" t="s">
        <v>139</v>
      </c>
      <c r="L6514" s="89" t="s">
        <v>140</v>
      </c>
      <c r="M6514" s="89">
        <v>12</v>
      </c>
      <c r="N6514" s="90">
        <v>885608609.90999997</v>
      </c>
      <c r="O6514" s="90">
        <v>885608609.90999997</v>
      </c>
      <c r="P6514" s="90">
        <v>885608609.90999997</v>
      </c>
      <c r="Q6514" s="90">
        <v>353901429.68000001</v>
      </c>
      <c r="R6514" s="90">
        <v>-531707180.23000002</v>
      </c>
      <c r="S6514" s="90">
        <v>-60.038619123636899</v>
      </c>
      <c r="T6514" s="89" t="s">
        <v>73</v>
      </c>
    </row>
    <row r="6515" spans="1:20" x14ac:dyDescent="0.55000000000000004">
      <c r="A6515" s="123">
        <v>2568</v>
      </c>
      <c r="B6515" s="88">
        <v>45930</v>
      </c>
      <c r="C6515" s="89" t="s">
        <v>2314</v>
      </c>
      <c r="D6515" s="89">
        <v>1</v>
      </c>
      <c r="E6515" s="89" t="s">
        <v>147</v>
      </c>
      <c r="F6515" s="89" t="s">
        <v>56</v>
      </c>
      <c r="G6515" s="89" t="s">
        <v>152</v>
      </c>
      <c r="H6515" s="89" t="s">
        <v>2335</v>
      </c>
      <c r="I6515" s="89" t="s">
        <v>141</v>
      </c>
      <c r="J6515" s="89">
        <v>40</v>
      </c>
      <c r="K6515" s="89" t="s">
        <v>139</v>
      </c>
      <c r="L6515" s="89" t="s">
        <v>140</v>
      </c>
      <c r="M6515" s="89">
        <v>12</v>
      </c>
      <c r="N6515" s="90">
        <v>90216261.099999994</v>
      </c>
      <c r="O6515" s="90">
        <v>90216261.099999994</v>
      </c>
      <c r="P6515" s="90">
        <v>90216261.099999994</v>
      </c>
      <c r="Q6515" s="90">
        <v>28931381.309999999</v>
      </c>
      <c r="R6515" s="90">
        <v>-61284879.789999999</v>
      </c>
      <c r="S6515" s="90">
        <v>-67.931079212060098</v>
      </c>
      <c r="T6515" s="89" t="s">
        <v>73</v>
      </c>
    </row>
    <row r="6516" spans="1:20" x14ac:dyDescent="0.55000000000000004">
      <c r="A6516" s="123">
        <v>2568</v>
      </c>
      <c r="B6516" s="88">
        <v>45930</v>
      </c>
      <c r="C6516" s="89" t="s">
        <v>2314</v>
      </c>
      <c r="D6516" s="89">
        <v>1</v>
      </c>
      <c r="E6516" s="89" t="s">
        <v>147</v>
      </c>
      <c r="F6516" s="89" t="s">
        <v>25</v>
      </c>
      <c r="G6516" s="89" t="s">
        <v>190</v>
      </c>
      <c r="H6516" s="89" t="s">
        <v>2336</v>
      </c>
      <c r="I6516" s="89" t="s">
        <v>141</v>
      </c>
      <c r="J6516" s="89">
        <v>40</v>
      </c>
      <c r="K6516" s="89" t="s">
        <v>139</v>
      </c>
      <c r="L6516" s="89" t="s">
        <v>140</v>
      </c>
      <c r="M6516" s="89">
        <v>12</v>
      </c>
      <c r="N6516" s="90">
        <v>46034174.479999997</v>
      </c>
      <c r="O6516" s="90">
        <v>46034174.479999997</v>
      </c>
      <c r="P6516" s="90">
        <v>46034174.479999997</v>
      </c>
      <c r="Q6516" s="90">
        <v>35547643.420000002</v>
      </c>
      <c r="R6516" s="90">
        <v>-10486531.060000001</v>
      </c>
      <c r="S6516" s="90">
        <v>-22.779882942303999</v>
      </c>
      <c r="T6516" s="89" t="s">
        <v>73</v>
      </c>
    </row>
    <row r="6517" spans="1:20" x14ac:dyDescent="0.55000000000000004">
      <c r="A6517" s="123">
        <v>2568</v>
      </c>
      <c r="B6517" s="88">
        <v>45930</v>
      </c>
      <c r="C6517" s="89" t="s">
        <v>2314</v>
      </c>
      <c r="D6517" s="89">
        <v>1</v>
      </c>
      <c r="E6517" s="89" t="s">
        <v>147</v>
      </c>
      <c r="F6517" s="89" t="s">
        <v>25</v>
      </c>
      <c r="G6517" s="89" t="s">
        <v>176</v>
      </c>
      <c r="H6517" s="89" t="s">
        <v>2337</v>
      </c>
      <c r="I6517" s="89" t="s">
        <v>141</v>
      </c>
      <c r="J6517" s="89">
        <v>40</v>
      </c>
      <c r="K6517" s="89" t="s">
        <v>139</v>
      </c>
      <c r="L6517" s="89" t="s">
        <v>140</v>
      </c>
      <c r="M6517" s="89">
        <v>12</v>
      </c>
      <c r="N6517" s="90">
        <v>70389330.760000005</v>
      </c>
      <c r="O6517" s="90">
        <v>70389330.760000005</v>
      </c>
      <c r="P6517" s="90">
        <v>70389330.760000005</v>
      </c>
      <c r="Q6517" s="90">
        <v>21122526.170000002</v>
      </c>
      <c r="R6517" s="90">
        <v>-49266804.590000004</v>
      </c>
      <c r="S6517" s="90">
        <v>-69.991863906165605</v>
      </c>
      <c r="T6517" s="89" t="s">
        <v>73</v>
      </c>
    </row>
    <row r="6518" spans="1:20" x14ac:dyDescent="0.55000000000000004">
      <c r="A6518" s="123">
        <v>2568</v>
      </c>
      <c r="B6518" s="88">
        <v>45930</v>
      </c>
      <c r="C6518" s="89" t="s">
        <v>2314</v>
      </c>
      <c r="D6518" s="89">
        <v>1</v>
      </c>
      <c r="E6518" s="89" t="s">
        <v>147</v>
      </c>
      <c r="F6518" s="89" t="s">
        <v>25</v>
      </c>
      <c r="G6518" s="89" t="s">
        <v>158</v>
      </c>
      <c r="H6518" s="89" t="s">
        <v>2338</v>
      </c>
      <c r="I6518" s="89" t="s">
        <v>141</v>
      </c>
      <c r="J6518" s="89">
        <v>40</v>
      </c>
      <c r="K6518" s="89" t="s">
        <v>139</v>
      </c>
      <c r="L6518" s="89" t="s">
        <v>140</v>
      </c>
      <c r="M6518" s="89">
        <v>12</v>
      </c>
      <c r="N6518" s="90">
        <v>19494084.809999999</v>
      </c>
      <c r="O6518" s="90">
        <v>19494084.809999999</v>
      </c>
      <c r="P6518" s="90">
        <v>19494084.809999999</v>
      </c>
      <c r="Q6518" s="90">
        <v>17114363.359999999</v>
      </c>
      <c r="R6518" s="90">
        <v>-2379721.4500000002</v>
      </c>
      <c r="S6518" s="90">
        <v>-12.207402774708701</v>
      </c>
      <c r="T6518" s="89" t="s">
        <v>73</v>
      </c>
    </row>
    <row r="6519" spans="1:20" x14ac:dyDescent="0.55000000000000004">
      <c r="A6519" s="123">
        <v>2568</v>
      </c>
      <c r="B6519" s="88">
        <v>45930</v>
      </c>
      <c r="C6519" s="89" t="s">
        <v>2314</v>
      </c>
      <c r="D6519" s="89">
        <v>1</v>
      </c>
      <c r="E6519" s="89" t="s">
        <v>147</v>
      </c>
      <c r="F6519" s="89" t="s">
        <v>25</v>
      </c>
      <c r="G6519" s="89" t="s">
        <v>194</v>
      </c>
      <c r="H6519" s="89" t="s">
        <v>2339</v>
      </c>
      <c r="I6519" s="89" t="s">
        <v>141</v>
      </c>
      <c r="J6519" s="89">
        <v>40</v>
      </c>
      <c r="K6519" s="89" t="s">
        <v>139</v>
      </c>
      <c r="L6519" s="89" t="s">
        <v>140</v>
      </c>
      <c r="M6519" s="89">
        <v>12</v>
      </c>
      <c r="N6519" s="90">
        <v>37780729.009999998</v>
      </c>
      <c r="O6519" s="90">
        <v>37780729.009999998</v>
      </c>
      <c r="P6519" s="90">
        <v>37780729.009999998</v>
      </c>
      <c r="Q6519" s="90">
        <v>12679817.52</v>
      </c>
      <c r="R6519" s="90">
        <v>-25100911.489999998</v>
      </c>
      <c r="S6519" s="90">
        <v>-66.438399013836303</v>
      </c>
      <c r="T6519" s="89" t="s">
        <v>73</v>
      </c>
    </row>
    <row r="6520" spans="1:20" x14ac:dyDescent="0.55000000000000004">
      <c r="A6520" s="123">
        <v>2568</v>
      </c>
      <c r="B6520" s="88">
        <v>45930</v>
      </c>
      <c r="C6520" s="89" t="s">
        <v>2314</v>
      </c>
      <c r="D6520" s="89">
        <v>1</v>
      </c>
      <c r="E6520" s="89" t="s">
        <v>147</v>
      </c>
      <c r="F6520" s="89" t="s">
        <v>25</v>
      </c>
      <c r="G6520" s="89" t="s">
        <v>154</v>
      </c>
      <c r="H6520" s="89" t="s">
        <v>2340</v>
      </c>
      <c r="I6520" s="89" t="s">
        <v>141</v>
      </c>
      <c r="J6520" s="89">
        <v>40</v>
      </c>
      <c r="K6520" s="89" t="s">
        <v>139</v>
      </c>
      <c r="L6520" s="89" t="s">
        <v>140</v>
      </c>
      <c r="M6520" s="89">
        <v>12</v>
      </c>
      <c r="N6520" s="90">
        <v>12225747.85</v>
      </c>
      <c r="O6520" s="90">
        <v>12225747.85</v>
      </c>
      <c r="P6520" s="90">
        <v>12225747.85</v>
      </c>
      <c r="Q6520" s="90">
        <v>19371847.66</v>
      </c>
      <c r="R6520" s="90">
        <v>7146099.8099999996</v>
      </c>
      <c r="S6520" s="90">
        <v>58.451228486607498</v>
      </c>
      <c r="T6520" s="89" t="s">
        <v>28</v>
      </c>
    </row>
    <row r="6521" spans="1:20" x14ac:dyDescent="0.55000000000000004">
      <c r="A6521" s="123">
        <v>2568</v>
      </c>
      <c r="B6521" s="88">
        <v>45930</v>
      </c>
      <c r="C6521" s="89" t="s">
        <v>2314</v>
      </c>
      <c r="D6521" s="89">
        <v>1</v>
      </c>
      <c r="E6521" s="89" t="s">
        <v>147</v>
      </c>
      <c r="F6521" s="89" t="s">
        <v>56</v>
      </c>
      <c r="G6521" s="89" t="s">
        <v>160</v>
      </c>
      <c r="H6521" s="89" t="s">
        <v>2341</v>
      </c>
      <c r="I6521" s="89" t="s">
        <v>141</v>
      </c>
      <c r="J6521" s="89">
        <v>40</v>
      </c>
      <c r="K6521" s="89" t="s">
        <v>139</v>
      </c>
      <c r="L6521" s="89" t="s">
        <v>140</v>
      </c>
      <c r="M6521" s="89">
        <v>12</v>
      </c>
      <c r="N6521" s="90">
        <v>83758093.810000002</v>
      </c>
      <c r="O6521" s="90">
        <v>83758093.810000002</v>
      </c>
      <c r="P6521" s="90">
        <v>83758093.810000002</v>
      </c>
      <c r="Q6521" s="90">
        <v>58919963.950000003</v>
      </c>
      <c r="R6521" s="90">
        <v>-24838129.859999999</v>
      </c>
      <c r="S6521" s="90">
        <v>-29.654602594399702</v>
      </c>
      <c r="T6521" s="89" t="s">
        <v>73</v>
      </c>
    </row>
    <row r="6522" spans="1:20" x14ac:dyDescent="0.55000000000000004">
      <c r="A6522" s="123">
        <v>2568</v>
      </c>
      <c r="B6522" s="88">
        <v>45930</v>
      </c>
      <c r="C6522" s="89" t="s">
        <v>2314</v>
      </c>
      <c r="D6522" s="89">
        <v>1</v>
      </c>
      <c r="E6522" s="89" t="s">
        <v>147</v>
      </c>
      <c r="F6522" s="89" t="s">
        <v>25</v>
      </c>
      <c r="G6522" s="89" t="s">
        <v>184</v>
      </c>
      <c r="H6522" s="89" t="s">
        <v>2342</v>
      </c>
      <c r="I6522" s="89" t="s">
        <v>141</v>
      </c>
      <c r="J6522" s="89">
        <v>40</v>
      </c>
      <c r="K6522" s="89" t="s">
        <v>139</v>
      </c>
      <c r="L6522" s="89" t="s">
        <v>140</v>
      </c>
      <c r="M6522" s="89">
        <v>12</v>
      </c>
      <c r="N6522" s="90">
        <v>37338148.850000001</v>
      </c>
      <c r="O6522" s="90">
        <v>37338148.850000001</v>
      </c>
      <c r="P6522" s="90">
        <v>37338148.850000001</v>
      </c>
      <c r="Q6522" s="90">
        <v>22002972.140000001</v>
      </c>
      <c r="R6522" s="90">
        <v>-15335176.710000001</v>
      </c>
      <c r="S6522" s="90">
        <v>-41.071068551380499</v>
      </c>
      <c r="T6522" s="89" t="s">
        <v>73</v>
      </c>
    </row>
    <row r="6523" spans="1:20" x14ac:dyDescent="0.55000000000000004">
      <c r="A6523" s="123">
        <v>2568</v>
      </c>
      <c r="B6523" s="88">
        <v>45930</v>
      </c>
      <c r="C6523" s="89" t="s">
        <v>2314</v>
      </c>
      <c r="D6523" s="89">
        <v>1</v>
      </c>
      <c r="E6523" s="89" t="s">
        <v>147</v>
      </c>
      <c r="F6523" s="89" t="s">
        <v>25</v>
      </c>
      <c r="G6523" s="89" t="s">
        <v>164</v>
      </c>
      <c r="H6523" s="89" t="s">
        <v>2343</v>
      </c>
      <c r="I6523" s="89" t="s">
        <v>141</v>
      </c>
      <c r="J6523" s="89">
        <v>40</v>
      </c>
      <c r="K6523" s="89" t="s">
        <v>139</v>
      </c>
      <c r="L6523" s="89" t="s">
        <v>140</v>
      </c>
      <c r="M6523" s="89">
        <v>12</v>
      </c>
      <c r="N6523" s="90">
        <v>23804637.969999999</v>
      </c>
      <c r="O6523" s="90">
        <v>23804637.969999999</v>
      </c>
      <c r="P6523" s="90">
        <v>23804637.969999999</v>
      </c>
      <c r="Q6523" s="90">
        <v>10779880.75</v>
      </c>
      <c r="R6523" s="90">
        <v>-13024757.220000001</v>
      </c>
      <c r="S6523" s="90">
        <v>-54.715208172518999</v>
      </c>
      <c r="T6523" s="89" t="s">
        <v>73</v>
      </c>
    </row>
    <row r="6524" spans="1:20" x14ac:dyDescent="0.55000000000000004">
      <c r="A6524" s="123">
        <v>2568</v>
      </c>
      <c r="B6524" s="88">
        <v>45930</v>
      </c>
      <c r="C6524" s="89" t="s">
        <v>2314</v>
      </c>
      <c r="D6524" s="89">
        <v>1</v>
      </c>
      <c r="E6524" s="89" t="s">
        <v>147</v>
      </c>
      <c r="F6524" s="89" t="s">
        <v>56</v>
      </c>
      <c r="G6524" s="89" t="s">
        <v>178</v>
      </c>
      <c r="H6524" s="89" t="s">
        <v>2344</v>
      </c>
      <c r="I6524" s="89" t="s">
        <v>141</v>
      </c>
      <c r="J6524" s="89">
        <v>40</v>
      </c>
      <c r="K6524" s="89" t="s">
        <v>139</v>
      </c>
      <c r="L6524" s="89" t="s">
        <v>140</v>
      </c>
      <c r="M6524" s="89">
        <v>12</v>
      </c>
      <c r="N6524" s="90">
        <v>82578680.719999999</v>
      </c>
      <c r="O6524" s="90">
        <v>82578680.719999999</v>
      </c>
      <c r="P6524" s="90">
        <v>82578680.719999999</v>
      </c>
      <c r="Q6524" s="90">
        <v>48193920.810000002</v>
      </c>
      <c r="R6524" s="90">
        <v>-34384759.909999996</v>
      </c>
      <c r="S6524" s="90">
        <v>-41.638785713456201</v>
      </c>
      <c r="T6524" s="89" t="s">
        <v>73</v>
      </c>
    </row>
    <row r="6525" spans="1:20" x14ac:dyDescent="0.55000000000000004">
      <c r="A6525" s="123">
        <v>2568</v>
      </c>
      <c r="B6525" s="88">
        <v>45930</v>
      </c>
      <c r="C6525" s="89" t="s">
        <v>2314</v>
      </c>
      <c r="D6525" s="89">
        <v>1</v>
      </c>
      <c r="E6525" s="89" t="s">
        <v>147</v>
      </c>
      <c r="F6525" s="89" t="s">
        <v>25</v>
      </c>
      <c r="G6525" s="89" t="s">
        <v>192</v>
      </c>
      <c r="H6525" s="89" t="s">
        <v>2345</v>
      </c>
      <c r="I6525" s="89" t="s">
        <v>141</v>
      </c>
      <c r="J6525" s="89">
        <v>40</v>
      </c>
      <c r="K6525" s="89" t="s">
        <v>139</v>
      </c>
      <c r="L6525" s="89" t="s">
        <v>140</v>
      </c>
      <c r="M6525" s="89">
        <v>12</v>
      </c>
      <c r="N6525" s="90">
        <v>28609320.510000002</v>
      </c>
      <c r="O6525" s="90">
        <v>28609320.510000002</v>
      </c>
      <c r="P6525" s="90">
        <v>28609320.510000002</v>
      </c>
      <c r="Q6525" s="90">
        <v>23103461.190000001</v>
      </c>
      <c r="R6525" s="90">
        <v>-5505859.3200000003</v>
      </c>
      <c r="S6525" s="90">
        <v>-19.244984577929799</v>
      </c>
      <c r="T6525" s="89" t="s">
        <v>73</v>
      </c>
    </row>
    <row r="6526" spans="1:20" x14ac:dyDescent="0.55000000000000004">
      <c r="A6526" s="123">
        <v>2568</v>
      </c>
      <c r="B6526" s="88">
        <v>45930</v>
      </c>
      <c r="C6526" s="89" t="s">
        <v>2314</v>
      </c>
      <c r="D6526" s="89">
        <v>1</v>
      </c>
      <c r="E6526" s="89" t="s">
        <v>147</v>
      </c>
      <c r="F6526" s="89" t="s">
        <v>56</v>
      </c>
      <c r="G6526" s="89" t="s">
        <v>166</v>
      </c>
      <c r="H6526" s="89" t="s">
        <v>2346</v>
      </c>
      <c r="I6526" s="89" t="s">
        <v>141</v>
      </c>
      <c r="J6526" s="89">
        <v>40</v>
      </c>
      <c r="K6526" s="89" t="s">
        <v>139</v>
      </c>
      <c r="L6526" s="89" t="s">
        <v>140</v>
      </c>
      <c r="M6526" s="89">
        <v>12</v>
      </c>
      <c r="N6526" s="90">
        <v>99985321.25</v>
      </c>
      <c r="O6526" s="90">
        <v>99985321.25</v>
      </c>
      <c r="P6526" s="90">
        <v>99985321.25</v>
      </c>
      <c r="Q6526" s="90">
        <v>49466067.649999999</v>
      </c>
      <c r="R6526" s="90">
        <v>-50519253.600000001</v>
      </c>
      <c r="S6526" s="90">
        <v>-50.526670283614301</v>
      </c>
      <c r="T6526" s="89" t="s">
        <v>73</v>
      </c>
    </row>
    <row r="6527" spans="1:20" x14ac:dyDescent="0.55000000000000004">
      <c r="A6527" s="123">
        <v>2568</v>
      </c>
      <c r="B6527" s="88">
        <v>45930</v>
      </c>
      <c r="C6527" s="89" t="s">
        <v>2314</v>
      </c>
      <c r="D6527" s="89">
        <v>1</v>
      </c>
      <c r="E6527" s="89" t="s">
        <v>147</v>
      </c>
      <c r="F6527" s="89" t="s">
        <v>25</v>
      </c>
      <c r="G6527" s="89" t="s">
        <v>180</v>
      </c>
      <c r="H6527" s="89" t="s">
        <v>2347</v>
      </c>
      <c r="I6527" s="89" t="s">
        <v>141</v>
      </c>
      <c r="J6527" s="89">
        <v>40</v>
      </c>
      <c r="K6527" s="89" t="s">
        <v>139</v>
      </c>
      <c r="L6527" s="89" t="s">
        <v>140</v>
      </c>
      <c r="M6527" s="89">
        <v>12</v>
      </c>
      <c r="N6527" s="90">
        <v>40945083.869999997</v>
      </c>
      <c r="O6527" s="90">
        <v>40945083.869999997</v>
      </c>
      <c r="P6527" s="90">
        <v>40945083.869999997</v>
      </c>
      <c r="Q6527" s="90">
        <v>43356440.130000003</v>
      </c>
      <c r="R6527" s="90">
        <v>2411356.2599999998</v>
      </c>
      <c r="S6527" s="90">
        <v>5.88924489117184</v>
      </c>
      <c r="T6527" s="89" t="s">
        <v>28</v>
      </c>
    </row>
    <row r="6528" spans="1:20" x14ac:dyDescent="0.55000000000000004">
      <c r="A6528" s="123">
        <v>2568</v>
      </c>
      <c r="B6528" s="88">
        <v>45930</v>
      </c>
      <c r="C6528" s="89" t="s">
        <v>2314</v>
      </c>
      <c r="D6528" s="89">
        <v>1</v>
      </c>
      <c r="E6528" s="89" t="s">
        <v>147</v>
      </c>
      <c r="F6528" s="89" t="s">
        <v>25</v>
      </c>
      <c r="G6528" s="89" t="s">
        <v>168</v>
      </c>
      <c r="H6528" s="89" t="s">
        <v>2348</v>
      </c>
      <c r="I6528" s="89" t="s">
        <v>141</v>
      </c>
      <c r="J6528" s="89">
        <v>40</v>
      </c>
      <c r="K6528" s="89" t="s">
        <v>139</v>
      </c>
      <c r="L6528" s="89" t="s">
        <v>140</v>
      </c>
      <c r="M6528" s="89">
        <v>12</v>
      </c>
      <c r="N6528" s="90">
        <v>23677956.190000001</v>
      </c>
      <c r="O6528" s="90">
        <v>23677956.190000001</v>
      </c>
      <c r="P6528" s="90">
        <v>23677956.190000001</v>
      </c>
      <c r="Q6528" s="90">
        <v>15441204.43</v>
      </c>
      <c r="R6528" s="90">
        <v>-8236751.7599999998</v>
      </c>
      <c r="S6528" s="90">
        <v>-34.786582481636103</v>
      </c>
      <c r="T6528" s="89" t="s">
        <v>73</v>
      </c>
    </row>
    <row r="6529" spans="1:20" x14ac:dyDescent="0.55000000000000004">
      <c r="A6529" s="123">
        <v>2568</v>
      </c>
      <c r="B6529" s="88">
        <v>45930</v>
      </c>
      <c r="C6529" s="89" t="s">
        <v>2314</v>
      </c>
      <c r="D6529" s="89">
        <v>1</v>
      </c>
      <c r="E6529" s="89" t="s">
        <v>147</v>
      </c>
      <c r="F6529" s="89" t="s">
        <v>25</v>
      </c>
      <c r="G6529" s="89" t="s">
        <v>182</v>
      </c>
      <c r="H6529" s="89" t="s">
        <v>2349</v>
      </c>
      <c r="I6529" s="89" t="s">
        <v>141</v>
      </c>
      <c r="J6529" s="89">
        <v>40</v>
      </c>
      <c r="K6529" s="89" t="s">
        <v>139</v>
      </c>
      <c r="L6529" s="89" t="s">
        <v>140</v>
      </c>
      <c r="M6529" s="89">
        <v>12</v>
      </c>
      <c r="N6529" s="90">
        <v>16607664.84</v>
      </c>
      <c r="O6529" s="90">
        <v>16607664.84</v>
      </c>
      <c r="P6529" s="90">
        <v>16607664.84</v>
      </c>
      <c r="Q6529" s="90">
        <v>9834100.6500000004</v>
      </c>
      <c r="R6529" s="90">
        <v>-6773564.1900000004</v>
      </c>
      <c r="S6529" s="90">
        <v>-40.785771240311199</v>
      </c>
      <c r="T6529" s="89" t="s">
        <v>73</v>
      </c>
    </row>
    <row r="6530" spans="1:20" x14ac:dyDescent="0.55000000000000004">
      <c r="A6530" s="123">
        <v>2568</v>
      </c>
      <c r="B6530" s="88">
        <v>45930</v>
      </c>
      <c r="C6530" s="89" t="s">
        <v>2314</v>
      </c>
      <c r="D6530" s="89">
        <v>1</v>
      </c>
      <c r="E6530" s="89" t="s">
        <v>147</v>
      </c>
      <c r="F6530" s="89" t="s">
        <v>25</v>
      </c>
      <c r="G6530" s="89" t="s">
        <v>172</v>
      </c>
      <c r="H6530" s="89" t="s">
        <v>2350</v>
      </c>
      <c r="I6530" s="89" t="s">
        <v>141</v>
      </c>
      <c r="J6530" s="89">
        <v>40</v>
      </c>
      <c r="K6530" s="89" t="s">
        <v>139</v>
      </c>
      <c r="L6530" s="89" t="s">
        <v>140</v>
      </c>
      <c r="M6530" s="89">
        <v>12</v>
      </c>
      <c r="N6530" s="90">
        <v>26500725.719999999</v>
      </c>
      <c r="O6530" s="90">
        <v>26500725.719999999</v>
      </c>
      <c r="P6530" s="90">
        <v>26500725.719999999</v>
      </c>
      <c r="Q6530" s="90">
        <v>20321562.890000001</v>
      </c>
      <c r="R6530" s="90">
        <v>-6179162.8300000001</v>
      </c>
      <c r="S6530" s="90">
        <v>-23.316957034639302</v>
      </c>
      <c r="T6530" s="89" t="s">
        <v>73</v>
      </c>
    </row>
    <row r="6531" spans="1:20" x14ac:dyDescent="0.55000000000000004">
      <c r="A6531" s="123">
        <v>2568</v>
      </c>
      <c r="B6531" s="88">
        <v>45930</v>
      </c>
      <c r="C6531" s="89" t="s">
        <v>2314</v>
      </c>
      <c r="D6531" s="89">
        <v>1</v>
      </c>
      <c r="E6531" s="89" t="s">
        <v>147</v>
      </c>
      <c r="F6531" s="89" t="s">
        <v>25</v>
      </c>
      <c r="G6531" s="89" t="s">
        <v>186</v>
      </c>
      <c r="H6531" s="89" t="s">
        <v>2351</v>
      </c>
      <c r="I6531" s="89" t="s">
        <v>141</v>
      </c>
      <c r="J6531" s="89">
        <v>40</v>
      </c>
      <c r="K6531" s="89" t="s">
        <v>139</v>
      </c>
      <c r="L6531" s="89" t="s">
        <v>140</v>
      </c>
      <c r="M6531" s="89">
        <v>12</v>
      </c>
      <c r="N6531" s="90">
        <v>17372427.129999999</v>
      </c>
      <c r="O6531" s="90">
        <v>17372427.129999999</v>
      </c>
      <c r="P6531" s="90">
        <v>17372427.129999999</v>
      </c>
      <c r="Q6531" s="90">
        <v>8939775.8200000003</v>
      </c>
      <c r="R6531" s="90">
        <v>-8432651.3100000005</v>
      </c>
      <c r="S6531" s="90">
        <v>-48.540432761049701</v>
      </c>
      <c r="T6531" s="89" t="s">
        <v>73</v>
      </c>
    </row>
    <row r="6532" spans="1:20" x14ac:dyDescent="0.55000000000000004">
      <c r="A6532" s="123">
        <v>2568</v>
      </c>
      <c r="B6532" s="88">
        <v>45930</v>
      </c>
      <c r="C6532" s="89" t="s">
        <v>2314</v>
      </c>
      <c r="D6532" s="89">
        <v>1</v>
      </c>
      <c r="E6532" s="89" t="s">
        <v>147</v>
      </c>
      <c r="F6532" s="89" t="s">
        <v>25</v>
      </c>
      <c r="G6532" s="89" t="s">
        <v>162</v>
      </c>
      <c r="H6532" s="89" t="s">
        <v>2352</v>
      </c>
      <c r="I6532" s="89" t="s">
        <v>141</v>
      </c>
      <c r="J6532" s="89">
        <v>40</v>
      </c>
      <c r="K6532" s="89" t="s">
        <v>139</v>
      </c>
      <c r="L6532" s="89" t="s">
        <v>140</v>
      </c>
      <c r="M6532" s="89">
        <v>12</v>
      </c>
      <c r="N6532" s="90">
        <v>37940458.390000001</v>
      </c>
      <c r="O6532" s="90">
        <v>37940458.390000001</v>
      </c>
      <c r="P6532" s="90">
        <v>37940458.390000001</v>
      </c>
      <c r="Q6532" s="90">
        <v>42089852.149999999</v>
      </c>
      <c r="R6532" s="90">
        <v>4149393.76</v>
      </c>
      <c r="S6532" s="90">
        <v>10.936593641930401</v>
      </c>
      <c r="T6532" s="89" t="s">
        <v>28</v>
      </c>
    </row>
    <row r="6533" spans="1:20" x14ac:dyDescent="0.55000000000000004">
      <c r="A6533" s="123">
        <v>2568</v>
      </c>
      <c r="B6533" s="88">
        <v>45930</v>
      </c>
      <c r="C6533" s="89" t="s">
        <v>2314</v>
      </c>
      <c r="D6533" s="89">
        <v>1</v>
      </c>
      <c r="E6533" s="89" t="s">
        <v>147</v>
      </c>
      <c r="F6533" s="89" t="s">
        <v>25</v>
      </c>
      <c r="G6533" s="89" t="s">
        <v>170</v>
      </c>
      <c r="H6533" s="89" t="s">
        <v>2353</v>
      </c>
      <c r="I6533" s="89" t="s">
        <v>141</v>
      </c>
      <c r="J6533" s="89">
        <v>40</v>
      </c>
      <c r="K6533" s="89" t="s">
        <v>139</v>
      </c>
      <c r="L6533" s="89" t="s">
        <v>140</v>
      </c>
      <c r="M6533" s="89">
        <v>12</v>
      </c>
      <c r="N6533" s="90">
        <v>16911989.609999999</v>
      </c>
      <c r="O6533" s="90">
        <v>16911989.609999999</v>
      </c>
      <c r="P6533" s="90">
        <v>16911989.609999999</v>
      </c>
      <c r="Q6533" s="90">
        <v>18930512.370000001</v>
      </c>
      <c r="R6533" s="90">
        <v>2018522.76</v>
      </c>
      <c r="S6533" s="90">
        <v>11.935454115974901</v>
      </c>
      <c r="T6533" s="89" t="s">
        <v>28</v>
      </c>
    </row>
    <row r="6534" spans="1:20" x14ac:dyDescent="0.55000000000000004">
      <c r="A6534" s="123">
        <v>2568</v>
      </c>
      <c r="B6534" s="88">
        <v>45930</v>
      </c>
      <c r="C6534" s="89" t="s">
        <v>2314</v>
      </c>
      <c r="D6534" s="89">
        <v>1</v>
      </c>
      <c r="E6534" s="89" t="s">
        <v>147</v>
      </c>
      <c r="F6534" s="89" t="s">
        <v>25</v>
      </c>
      <c r="G6534" s="89" t="s">
        <v>174</v>
      </c>
      <c r="H6534" s="89" t="s">
        <v>2354</v>
      </c>
      <c r="I6534" s="89" t="s">
        <v>141</v>
      </c>
      <c r="J6534" s="89">
        <v>40</v>
      </c>
      <c r="K6534" s="89" t="s">
        <v>139</v>
      </c>
      <c r="L6534" s="89" t="s">
        <v>140</v>
      </c>
      <c r="M6534" s="89">
        <v>12</v>
      </c>
      <c r="N6534" s="90">
        <v>12457373.359999999</v>
      </c>
      <c r="O6534" s="90">
        <v>12457373.359999999</v>
      </c>
      <c r="P6534" s="90">
        <v>12457373.359999999</v>
      </c>
      <c r="Q6534" s="90">
        <v>9630317.2699999996</v>
      </c>
      <c r="R6534" s="90">
        <v>-2827056.09</v>
      </c>
      <c r="S6534" s="90">
        <v>-22.693837683933701</v>
      </c>
      <c r="T6534" s="89" t="s">
        <v>73</v>
      </c>
    </row>
    <row r="6535" spans="1:20" x14ac:dyDescent="0.55000000000000004">
      <c r="A6535" s="123">
        <v>2568</v>
      </c>
      <c r="B6535" s="88">
        <v>45930</v>
      </c>
      <c r="C6535" s="89" t="s">
        <v>2314</v>
      </c>
      <c r="D6535" s="89">
        <v>1</v>
      </c>
      <c r="E6535" s="89" t="s">
        <v>147</v>
      </c>
      <c r="F6535" s="89" t="s">
        <v>25</v>
      </c>
      <c r="G6535" s="89" t="s">
        <v>188</v>
      </c>
      <c r="H6535" s="89" t="s">
        <v>2355</v>
      </c>
      <c r="I6535" s="89" t="s">
        <v>141</v>
      </c>
      <c r="J6535" s="89">
        <v>40</v>
      </c>
      <c r="K6535" s="89" t="s">
        <v>139</v>
      </c>
      <c r="L6535" s="89" t="s">
        <v>140</v>
      </c>
      <c r="M6535" s="89">
        <v>12</v>
      </c>
      <c r="N6535" s="90">
        <v>18213801.32</v>
      </c>
      <c r="O6535" s="90">
        <v>18213801.32</v>
      </c>
      <c r="P6535" s="90">
        <v>18213801.32</v>
      </c>
      <c r="Q6535" s="90">
        <v>9421182.4000000004</v>
      </c>
      <c r="R6535" s="90">
        <v>-8792618.9199999999</v>
      </c>
      <c r="S6535" s="90">
        <v>-48.274485734864697</v>
      </c>
      <c r="T6535" s="89" t="s">
        <v>73</v>
      </c>
    </row>
    <row r="6536" spans="1:20" x14ac:dyDescent="0.55000000000000004">
      <c r="A6536" s="123">
        <v>2568</v>
      </c>
      <c r="B6536" s="88">
        <v>45930</v>
      </c>
      <c r="C6536" s="89" t="s">
        <v>2314</v>
      </c>
      <c r="D6536" s="89">
        <v>1</v>
      </c>
      <c r="E6536" s="89" t="s">
        <v>147</v>
      </c>
      <c r="F6536" s="89" t="s">
        <v>25</v>
      </c>
      <c r="G6536" s="89" t="s">
        <v>148</v>
      </c>
      <c r="H6536" s="89" t="s">
        <v>2356</v>
      </c>
      <c r="I6536" s="89" t="s">
        <v>141</v>
      </c>
      <c r="J6536" s="89">
        <v>40</v>
      </c>
      <c r="K6536" s="89" t="s">
        <v>139</v>
      </c>
      <c r="L6536" s="89" t="s">
        <v>140</v>
      </c>
      <c r="M6536" s="89">
        <v>12</v>
      </c>
      <c r="N6536" s="90">
        <v>23055352.809999999</v>
      </c>
      <c r="O6536" s="90">
        <v>23055352.809999999</v>
      </c>
      <c r="P6536" s="90">
        <v>23055352.809999999</v>
      </c>
      <c r="Q6536" s="90">
        <v>18343322.890000001</v>
      </c>
      <c r="R6536" s="90">
        <v>-4712029.92</v>
      </c>
      <c r="S6536" s="90">
        <v>-20.437899861398801</v>
      </c>
      <c r="T6536" s="89" t="s">
        <v>73</v>
      </c>
    </row>
    <row r="6537" spans="1:20" x14ac:dyDescent="0.55000000000000004">
      <c r="A6537" s="123">
        <v>2568</v>
      </c>
      <c r="B6537" s="88">
        <v>45930</v>
      </c>
      <c r="C6537" s="89" t="s">
        <v>2314</v>
      </c>
      <c r="D6537" s="89">
        <v>1</v>
      </c>
      <c r="E6537" s="89" t="s">
        <v>147</v>
      </c>
      <c r="F6537" s="89" t="s">
        <v>25</v>
      </c>
      <c r="G6537" s="89" t="s">
        <v>150</v>
      </c>
      <c r="H6537" s="89" t="s">
        <v>2357</v>
      </c>
      <c r="I6537" s="89" t="s">
        <v>141</v>
      </c>
      <c r="J6537" s="89">
        <v>40</v>
      </c>
      <c r="K6537" s="89" t="s">
        <v>139</v>
      </c>
      <c r="L6537" s="89" t="s">
        <v>140</v>
      </c>
      <c r="M6537" s="89">
        <v>12</v>
      </c>
      <c r="N6537" s="90">
        <v>9698472.5800000001</v>
      </c>
      <c r="O6537" s="90">
        <v>9698472.5800000001</v>
      </c>
      <c r="P6537" s="90">
        <v>9698472.5800000001</v>
      </c>
      <c r="Q6537" s="90">
        <v>5956039.4500000002</v>
      </c>
      <c r="R6537" s="90">
        <v>-3742433.13</v>
      </c>
      <c r="S6537" s="90">
        <v>-38.587861120704403</v>
      </c>
      <c r="T6537" s="89" t="s">
        <v>73</v>
      </c>
    </row>
    <row r="6538" spans="1:20" x14ac:dyDescent="0.55000000000000004">
      <c r="A6538" s="123">
        <v>2568</v>
      </c>
      <c r="B6538" s="88">
        <v>45930</v>
      </c>
      <c r="C6538" s="89" t="s">
        <v>2314</v>
      </c>
      <c r="D6538" s="89">
        <v>1</v>
      </c>
      <c r="E6538" s="89" t="s">
        <v>198</v>
      </c>
      <c r="F6538" s="89" t="s">
        <v>56</v>
      </c>
      <c r="G6538" s="89" t="s">
        <v>205</v>
      </c>
      <c r="H6538" s="89" t="s">
        <v>2358</v>
      </c>
      <c r="I6538" s="89" t="s">
        <v>141</v>
      </c>
      <c r="J6538" s="89">
        <v>40</v>
      </c>
      <c r="K6538" s="89" t="s">
        <v>139</v>
      </c>
      <c r="L6538" s="89" t="s">
        <v>140</v>
      </c>
      <c r="M6538" s="89">
        <v>12</v>
      </c>
      <c r="N6538" s="90">
        <v>249456856.99000001</v>
      </c>
      <c r="O6538" s="90">
        <v>249456856.99000001</v>
      </c>
      <c r="P6538" s="90">
        <v>249456856.99000001</v>
      </c>
      <c r="Q6538" s="90">
        <v>275941877.19</v>
      </c>
      <c r="R6538" s="90">
        <v>26485020.199999999</v>
      </c>
      <c r="S6538" s="90">
        <v>10.617074439072899</v>
      </c>
      <c r="T6538" s="89" t="s">
        <v>28</v>
      </c>
    </row>
    <row r="6539" spans="1:20" x14ac:dyDescent="0.55000000000000004">
      <c r="A6539" s="123">
        <v>2568</v>
      </c>
      <c r="B6539" s="88">
        <v>45930</v>
      </c>
      <c r="C6539" s="89" t="s">
        <v>2314</v>
      </c>
      <c r="D6539" s="89">
        <v>1</v>
      </c>
      <c r="E6539" s="89" t="s">
        <v>198</v>
      </c>
      <c r="F6539" s="89" t="s">
        <v>25</v>
      </c>
      <c r="G6539" s="89" t="s">
        <v>225</v>
      </c>
      <c r="H6539" s="89" t="s">
        <v>2359</v>
      </c>
      <c r="I6539" s="89" t="s">
        <v>141</v>
      </c>
      <c r="J6539" s="89">
        <v>40</v>
      </c>
      <c r="K6539" s="89" t="s">
        <v>139</v>
      </c>
      <c r="L6539" s="89" t="s">
        <v>140</v>
      </c>
      <c r="M6539" s="89">
        <v>12</v>
      </c>
      <c r="N6539" s="90">
        <v>13620336.75</v>
      </c>
      <c r="O6539" s="90">
        <v>13620336.75</v>
      </c>
      <c r="P6539" s="90">
        <v>13620336.75</v>
      </c>
      <c r="Q6539" s="90">
        <v>9077516.9600000009</v>
      </c>
      <c r="R6539" s="90">
        <v>-4542819.79</v>
      </c>
      <c r="S6539" s="90">
        <v>-33.353211990151401</v>
      </c>
      <c r="T6539" s="89" t="s">
        <v>73</v>
      </c>
    </row>
    <row r="6540" spans="1:20" x14ac:dyDescent="0.55000000000000004">
      <c r="A6540" s="123">
        <v>2568</v>
      </c>
      <c r="B6540" s="88">
        <v>45930</v>
      </c>
      <c r="C6540" s="89" t="s">
        <v>2314</v>
      </c>
      <c r="D6540" s="89">
        <v>1</v>
      </c>
      <c r="E6540" s="89" t="s">
        <v>198</v>
      </c>
      <c r="F6540" s="89" t="s">
        <v>25</v>
      </c>
      <c r="G6540" s="89" t="s">
        <v>221</v>
      </c>
      <c r="H6540" s="89" t="s">
        <v>2360</v>
      </c>
      <c r="I6540" s="89" t="s">
        <v>141</v>
      </c>
      <c r="J6540" s="89">
        <v>40</v>
      </c>
      <c r="K6540" s="89" t="s">
        <v>139</v>
      </c>
      <c r="L6540" s="89" t="s">
        <v>140</v>
      </c>
      <c r="M6540" s="89">
        <v>12</v>
      </c>
      <c r="N6540" s="90">
        <v>8710707.0299999993</v>
      </c>
      <c r="O6540" s="90">
        <v>8710707.0299999993</v>
      </c>
      <c r="P6540" s="90">
        <v>8710707.0299999993</v>
      </c>
      <c r="Q6540" s="90">
        <v>6649836.2599999998</v>
      </c>
      <c r="R6540" s="90">
        <v>-2060870.77</v>
      </c>
      <c r="S6540" s="90">
        <v>-23.6590527370773</v>
      </c>
      <c r="T6540" s="89" t="s">
        <v>73</v>
      </c>
    </row>
    <row r="6541" spans="1:20" x14ac:dyDescent="0.55000000000000004">
      <c r="A6541" s="123">
        <v>2568</v>
      </c>
      <c r="B6541" s="88">
        <v>45930</v>
      </c>
      <c r="C6541" s="89" t="s">
        <v>2314</v>
      </c>
      <c r="D6541" s="89">
        <v>1</v>
      </c>
      <c r="E6541" s="89" t="s">
        <v>198</v>
      </c>
      <c r="F6541" s="89" t="s">
        <v>25</v>
      </c>
      <c r="G6541" s="89" t="s">
        <v>217</v>
      </c>
      <c r="H6541" s="89" t="s">
        <v>2361</v>
      </c>
      <c r="I6541" s="89" t="s">
        <v>141</v>
      </c>
      <c r="J6541" s="89">
        <v>40</v>
      </c>
      <c r="K6541" s="89" t="s">
        <v>139</v>
      </c>
      <c r="L6541" s="89" t="s">
        <v>140</v>
      </c>
      <c r="M6541" s="89">
        <v>12</v>
      </c>
      <c r="N6541" s="90">
        <v>18779547.140000001</v>
      </c>
      <c r="O6541" s="90">
        <v>18779547.140000001</v>
      </c>
      <c r="P6541" s="90">
        <v>18779547.140000001</v>
      </c>
      <c r="Q6541" s="90">
        <v>10201713.25</v>
      </c>
      <c r="R6541" s="90">
        <v>-8577833.8900000006</v>
      </c>
      <c r="S6541" s="90">
        <v>-45.676468266529199</v>
      </c>
      <c r="T6541" s="89" t="s">
        <v>73</v>
      </c>
    </row>
    <row r="6542" spans="1:20" x14ac:dyDescent="0.55000000000000004">
      <c r="A6542" s="123">
        <v>2568</v>
      </c>
      <c r="B6542" s="88">
        <v>45930</v>
      </c>
      <c r="C6542" s="89" t="s">
        <v>2314</v>
      </c>
      <c r="D6542" s="89">
        <v>1</v>
      </c>
      <c r="E6542" s="89" t="s">
        <v>198</v>
      </c>
      <c r="F6542" s="89" t="s">
        <v>25</v>
      </c>
      <c r="G6542" s="89" t="s">
        <v>213</v>
      </c>
      <c r="H6542" s="89" t="s">
        <v>2362</v>
      </c>
      <c r="I6542" s="89" t="s">
        <v>141</v>
      </c>
      <c r="J6542" s="89">
        <v>40</v>
      </c>
      <c r="K6542" s="89" t="s">
        <v>139</v>
      </c>
      <c r="L6542" s="89" t="s">
        <v>140</v>
      </c>
      <c r="M6542" s="89">
        <v>12</v>
      </c>
      <c r="N6542" s="90">
        <v>36657226.159999996</v>
      </c>
      <c r="O6542" s="90">
        <v>36657226.159999996</v>
      </c>
      <c r="P6542" s="90">
        <v>36657226.159999996</v>
      </c>
      <c r="Q6542" s="90">
        <v>26655165.309999999</v>
      </c>
      <c r="R6542" s="90">
        <v>-10002060.85</v>
      </c>
      <c r="S6542" s="90">
        <v>-27.285372893037302</v>
      </c>
      <c r="T6542" s="89" t="s">
        <v>73</v>
      </c>
    </row>
    <row r="6543" spans="1:20" x14ac:dyDescent="0.55000000000000004">
      <c r="A6543" s="123">
        <v>2568</v>
      </c>
      <c r="B6543" s="88">
        <v>45930</v>
      </c>
      <c r="C6543" s="89" t="s">
        <v>2314</v>
      </c>
      <c r="D6543" s="89">
        <v>1</v>
      </c>
      <c r="E6543" s="89" t="s">
        <v>198</v>
      </c>
      <c r="F6543" s="89" t="s">
        <v>25</v>
      </c>
      <c r="G6543" s="89" t="s">
        <v>211</v>
      </c>
      <c r="H6543" s="89" t="s">
        <v>2363</v>
      </c>
      <c r="I6543" s="89" t="s">
        <v>141</v>
      </c>
      <c r="J6543" s="89">
        <v>40</v>
      </c>
      <c r="K6543" s="89" t="s">
        <v>139</v>
      </c>
      <c r="L6543" s="89" t="s">
        <v>140</v>
      </c>
      <c r="M6543" s="89">
        <v>12</v>
      </c>
      <c r="N6543" s="90">
        <v>28699460.050000001</v>
      </c>
      <c r="O6543" s="90">
        <v>28699460.050000001</v>
      </c>
      <c r="P6543" s="90">
        <v>28699460.050000001</v>
      </c>
      <c r="Q6543" s="90">
        <v>10134609.92</v>
      </c>
      <c r="R6543" s="90">
        <v>-18564850.129999999</v>
      </c>
      <c r="S6543" s="90">
        <v>-64.687105951319097</v>
      </c>
      <c r="T6543" s="89" t="s">
        <v>73</v>
      </c>
    </row>
    <row r="6544" spans="1:20" x14ac:dyDescent="0.55000000000000004">
      <c r="A6544" s="123">
        <v>2568</v>
      </c>
      <c r="B6544" s="88">
        <v>45930</v>
      </c>
      <c r="C6544" s="89" t="s">
        <v>2314</v>
      </c>
      <c r="D6544" s="89">
        <v>1</v>
      </c>
      <c r="E6544" s="89" t="s">
        <v>198</v>
      </c>
      <c r="F6544" s="89" t="s">
        <v>25</v>
      </c>
      <c r="G6544" s="89" t="s">
        <v>207</v>
      </c>
      <c r="H6544" s="89" t="s">
        <v>2364</v>
      </c>
      <c r="I6544" s="89" t="s">
        <v>141</v>
      </c>
      <c r="J6544" s="89">
        <v>40</v>
      </c>
      <c r="K6544" s="89" t="s">
        <v>139</v>
      </c>
      <c r="L6544" s="89" t="s">
        <v>140</v>
      </c>
      <c r="M6544" s="89">
        <v>12</v>
      </c>
      <c r="N6544" s="90">
        <v>19748712.170000002</v>
      </c>
      <c r="O6544" s="90">
        <v>19748712.170000002</v>
      </c>
      <c r="P6544" s="90">
        <v>19748712.170000002</v>
      </c>
      <c r="Q6544" s="90">
        <v>5631186.2699999996</v>
      </c>
      <c r="R6544" s="90">
        <v>-14117525.9</v>
      </c>
      <c r="S6544" s="90">
        <v>-71.485805142503096</v>
      </c>
      <c r="T6544" s="89" t="s">
        <v>73</v>
      </c>
    </row>
    <row r="6545" spans="1:20" x14ac:dyDescent="0.55000000000000004">
      <c r="A6545" s="123">
        <v>2568</v>
      </c>
      <c r="B6545" s="88">
        <v>45930</v>
      </c>
      <c r="C6545" s="89" t="s">
        <v>2314</v>
      </c>
      <c r="D6545" s="89">
        <v>1</v>
      </c>
      <c r="E6545" s="89" t="s">
        <v>198</v>
      </c>
      <c r="F6545" s="89" t="s">
        <v>25</v>
      </c>
      <c r="G6545" s="89" t="s">
        <v>227</v>
      </c>
      <c r="H6545" s="89" t="s">
        <v>2365</v>
      </c>
      <c r="I6545" s="89" t="s">
        <v>141</v>
      </c>
      <c r="J6545" s="89">
        <v>40</v>
      </c>
      <c r="K6545" s="89" t="s">
        <v>139</v>
      </c>
      <c r="L6545" s="89" t="s">
        <v>140</v>
      </c>
      <c r="M6545" s="89">
        <v>12</v>
      </c>
      <c r="N6545" s="90">
        <v>18250542.68</v>
      </c>
      <c r="O6545" s="90">
        <v>18250542.68</v>
      </c>
      <c r="P6545" s="90">
        <v>18250542.68</v>
      </c>
      <c r="Q6545" s="90">
        <v>8187675.6200000001</v>
      </c>
      <c r="R6545" s="90">
        <v>-10062867.060000001</v>
      </c>
      <c r="S6545" s="90">
        <v>-55.1373580306051</v>
      </c>
      <c r="T6545" s="89" t="s">
        <v>73</v>
      </c>
    </row>
    <row r="6546" spans="1:20" x14ac:dyDescent="0.55000000000000004">
      <c r="A6546" s="123">
        <v>2568</v>
      </c>
      <c r="B6546" s="88">
        <v>45930</v>
      </c>
      <c r="C6546" s="89" t="s">
        <v>2314</v>
      </c>
      <c r="D6546" s="89">
        <v>1</v>
      </c>
      <c r="E6546" s="89" t="s">
        <v>198</v>
      </c>
      <c r="F6546" s="89" t="s">
        <v>25</v>
      </c>
      <c r="G6546" s="89" t="s">
        <v>223</v>
      </c>
      <c r="H6546" s="89" t="s">
        <v>2366</v>
      </c>
      <c r="I6546" s="89" t="s">
        <v>141</v>
      </c>
      <c r="J6546" s="89">
        <v>40</v>
      </c>
      <c r="K6546" s="89" t="s">
        <v>139</v>
      </c>
      <c r="L6546" s="89" t="s">
        <v>140</v>
      </c>
      <c r="M6546" s="89">
        <v>12</v>
      </c>
      <c r="N6546" s="90">
        <v>8177151.9000000004</v>
      </c>
      <c r="O6546" s="90">
        <v>8177151.9000000004</v>
      </c>
      <c r="P6546" s="90">
        <v>8177151.9000000004</v>
      </c>
      <c r="Q6546" s="90">
        <v>5454830.5199999996</v>
      </c>
      <c r="R6546" s="90">
        <v>-2722321.38</v>
      </c>
      <c r="S6546" s="90">
        <v>-33.291803959273402</v>
      </c>
      <c r="T6546" s="89" t="s">
        <v>73</v>
      </c>
    </row>
    <row r="6547" spans="1:20" x14ac:dyDescent="0.55000000000000004">
      <c r="A6547" s="123">
        <v>2568</v>
      </c>
      <c r="B6547" s="88">
        <v>45930</v>
      </c>
      <c r="C6547" s="89" t="s">
        <v>2314</v>
      </c>
      <c r="D6547" s="89">
        <v>1</v>
      </c>
      <c r="E6547" s="89" t="s">
        <v>198</v>
      </c>
      <c r="F6547" s="89" t="s">
        <v>25</v>
      </c>
      <c r="G6547" s="89" t="s">
        <v>209</v>
      </c>
      <c r="H6547" s="89" t="s">
        <v>2367</v>
      </c>
      <c r="I6547" s="89" t="s">
        <v>141</v>
      </c>
      <c r="J6547" s="89">
        <v>40</v>
      </c>
      <c r="K6547" s="89" t="s">
        <v>139</v>
      </c>
      <c r="L6547" s="89" t="s">
        <v>140</v>
      </c>
      <c r="M6547" s="89">
        <v>12</v>
      </c>
      <c r="N6547" s="90">
        <v>10853373.99</v>
      </c>
      <c r="O6547" s="90">
        <v>10853373.99</v>
      </c>
      <c r="P6547" s="90">
        <v>10853373.99</v>
      </c>
      <c r="Q6547" s="90">
        <v>5872160.25</v>
      </c>
      <c r="R6547" s="90">
        <v>-4981213.74</v>
      </c>
      <c r="S6547" s="90">
        <v>-45.895532067627599</v>
      </c>
      <c r="T6547" s="89" t="s">
        <v>73</v>
      </c>
    </row>
    <row r="6548" spans="1:20" x14ac:dyDescent="0.55000000000000004">
      <c r="A6548" s="123">
        <v>2568</v>
      </c>
      <c r="B6548" s="88">
        <v>45930</v>
      </c>
      <c r="C6548" s="89" t="s">
        <v>2314</v>
      </c>
      <c r="D6548" s="89">
        <v>1</v>
      </c>
      <c r="E6548" s="89" t="s">
        <v>198</v>
      </c>
      <c r="F6548" s="89" t="s">
        <v>25</v>
      </c>
      <c r="G6548" s="89" t="s">
        <v>219</v>
      </c>
      <c r="H6548" s="89" t="s">
        <v>2368</v>
      </c>
      <c r="I6548" s="89" t="s">
        <v>141</v>
      </c>
      <c r="J6548" s="89">
        <v>40</v>
      </c>
      <c r="K6548" s="89" t="s">
        <v>139</v>
      </c>
      <c r="L6548" s="89" t="s">
        <v>140</v>
      </c>
      <c r="M6548" s="89">
        <v>12</v>
      </c>
      <c r="N6548" s="90">
        <v>12336556.08</v>
      </c>
      <c r="O6548" s="90">
        <v>12336556.08</v>
      </c>
      <c r="P6548" s="90">
        <v>12336556.08</v>
      </c>
      <c r="Q6548" s="90">
        <v>3609871.52</v>
      </c>
      <c r="R6548" s="90">
        <v>-8726684.5600000005</v>
      </c>
      <c r="S6548" s="90">
        <v>-70.738417621654406</v>
      </c>
      <c r="T6548" s="89" t="s">
        <v>73</v>
      </c>
    </row>
    <row r="6549" spans="1:20" x14ac:dyDescent="0.55000000000000004">
      <c r="A6549" s="123">
        <v>2568</v>
      </c>
      <c r="B6549" s="88">
        <v>45930</v>
      </c>
      <c r="C6549" s="89" t="s">
        <v>2314</v>
      </c>
      <c r="D6549" s="89">
        <v>1</v>
      </c>
      <c r="E6549" s="89" t="s">
        <v>198</v>
      </c>
      <c r="F6549" s="89" t="s">
        <v>25</v>
      </c>
      <c r="G6549" s="89" t="s">
        <v>215</v>
      </c>
      <c r="H6549" s="89" t="s">
        <v>2369</v>
      </c>
      <c r="I6549" s="89" t="s">
        <v>141</v>
      </c>
      <c r="J6549" s="89">
        <v>40</v>
      </c>
      <c r="K6549" s="89" t="s">
        <v>139</v>
      </c>
      <c r="L6549" s="89" t="s">
        <v>140</v>
      </c>
      <c r="M6549" s="89">
        <v>12</v>
      </c>
      <c r="N6549" s="90">
        <v>18328429.940000001</v>
      </c>
      <c r="O6549" s="90">
        <v>18328429.940000001</v>
      </c>
      <c r="P6549" s="90">
        <v>18328429.940000001</v>
      </c>
      <c r="Q6549" s="90">
        <v>10359690.52</v>
      </c>
      <c r="R6549" s="90">
        <v>-7968739.4199999999</v>
      </c>
      <c r="S6549" s="90">
        <v>-43.477479773698498</v>
      </c>
      <c r="T6549" s="89" t="s">
        <v>73</v>
      </c>
    </row>
    <row r="6550" spans="1:20" x14ac:dyDescent="0.55000000000000004">
      <c r="A6550" s="123">
        <v>2568</v>
      </c>
      <c r="B6550" s="88">
        <v>45930</v>
      </c>
      <c r="C6550" s="89" t="s">
        <v>2314</v>
      </c>
      <c r="D6550" s="89">
        <v>1</v>
      </c>
      <c r="E6550" s="89" t="s">
        <v>198</v>
      </c>
      <c r="F6550" s="89" t="s">
        <v>25</v>
      </c>
      <c r="G6550" s="89" t="s">
        <v>199</v>
      </c>
      <c r="H6550" s="89" t="s">
        <v>2370</v>
      </c>
      <c r="I6550" s="89" t="s">
        <v>141</v>
      </c>
      <c r="J6550" s="89">
        <v>40</v>
      </c>
      <c r="K6550" s="89" t="s">
        <v>139</v>
      </c>
      <c r="L6550" s="89" t="s">
        <v>140</v>
      </c>
      <c r="M6550" s="89">
        <v>12</v>
      </c>
      <c r="N6550" s="90">
        <v>31266175.280000001</v>
      </c>
      <c r="O6550" s="90">
        <v>31266175.280000001</v>
      </c>
      <c r="P6550" s="90">
        <v>31266175.280000001</v>
      </c>
      <c r="Q6550" s="90">
        <v>19121791.640000001</v>
      </c>
      <c r="R6550" s="90">
        <v>-12144383.640000001</v>
      </c>
      <c r="S6550" s="90">
        <v>-38.841922720776097</v>
      </c>
      <c r="T6550" s="89" t="s">
        <v>73</v>
      </c>
    </row>
    <row r="6551" spans="1:20" x14ac:dyDescent="0.55000000000000004">
      <c r="A6551" s="123">
        <v>2568</v>
      </c>
      <c r="B6551" s="88">
        <v>45930</v>
      </c>
      <c r="C6551" s="89" t="s">
        <v>2314</v>
      </c>
      <c r="D6551" s="89">
        <v>1</v>
      </c>
      <c r="E6551" s="89" t="s">
        <v>198</v>
      </c>
      <c r="F6551" s="89" t="s">
        <v>25</v>
      </c>
      <c r="G6551" s="89" t="s">
        <v>203</v>
      </c>
      <c r="H6551" s="89" t="s">
        <v>2371</v>
      </c>
      <c r="I6551" s="89" t="s">
        <v>141</v>
      </c>
      <c r="J6551" s="89">
        <v>40</v>
      </c>
      <c r="K6551" s="89" t="s">
        <v>139</v>
      </c>
      <c r="L6551" s="89" t="s">
        <v>140</v>
      </c>
      <c r="M6551" s="89">
        <v>12</v>
      </c>
      <c r="N6551" s="90">
        <v>6099521.8399999999</v>
      </c>
      <c r="O6551" s="90">
        <v>6099521.8399999999</v>
      </c>
      <c r="P6551" s="90">
        <v>6099521.8399999999</v>
      </c>
      <c r="Q6551" s="90">
        <v>3756723.9</v>
      </c>
      <c r="R6551" s="90">
        <v>-2342797.94</v>
      </c>
      <c r="S6551" s="90">
        <v>-38.409534410323502</v>
      </c>
      <c r="T6551" s="89" t="s">
        <v>73</v>
      </c>
    </row>
    <row r="6552" spans="1:20" x14ac:dyDescent="0.55000000000000004">
      <c r="A6552" s="123">
        <v>2568</v>
      </c>
      <c r="B6552" s="88">
        <v>45930</v>
      </c>
      <c r="C6552" s="89" t="s">
        <v>2314</v>
      </c>
      <c r="D6552" s="89">
        <v>1</v>
      </c>
      <c r="E6552" s="89" t="s">
        <v>198</v>
      </c>
      <c r="F6552" s="89" t="s">
        <v>25</v>
      </c>
      <c r="G6552" s="89" t="s">
        <v>201</v>
      </c>
      <c r="H6552" s="89" t="s">
        <v>2372</v>
      </c>
      <c r="I6552" s="89" t="s">
        <v>141</v>
      </c>
      <c r="J6552" s="89">
        <v>40</v>
      </c>
      <c r="K6552" s="89" t="s">
        <v>139</v>
      </c>
      <c r="L6552" s="89" t="s">
        <v>140</v>
      </c>
      <c r="M6552" s="89">
        <v>12</v>
      </c>
      <c r="N6552" s="90">
        <v>8118959.3200000003</v>
      </c>
      <c r="O6552" s="90">
        <v>8118959.3200000003</v>
      </c>
      <c r="P6552" s="90">
        <v>8118959.3200000003</v>
      </c>
      <c r="Q6552" s="90">
        <v>5174463.38</v>
      </c>
      <c r="R6552" s="90">
        <v>-2944495.94</v>
      </c>
      <c r="S6552" s="90">
        <v>-36.266913331448997</v>
      </c>
      <c r="T6552" s="89" t="s">
        <v>73</v>
      </c>
    </row>
    <row r="6553" spans="1:20" x14ac:dyDescent="0.55000000000000004">
      <c r="A6553" s="123">
        <v>2568</v>
      </c>
      <c r="B6553" s="88">
        <v>45930</v>
      </c>
      <c r="C6553" s="89" t="s">
        <v>2314</v>
      </c>
      <c r="D6553" s="89">
        <v>1</v>
      </c>
      <c r="E6553" s="89" t="s">
        <v>229</v>
      </c>
      <c r="F6553" s="89" t="s">
        <v>56</v>
      </c>
      <c r="G6553" s="89" t="s">
        <v>234</v>
      </c>
      <c r="H6553" s="89" t="s">
        <v>2373</v>
      </c>
      <c r="I6553" s="89" t="s">
        <v>141</v>
      </c>
      <c r="J6553" s="89">
        <v>40</v>
      </c>
      <c r="K6553" s="89" t="s">
        <v>139</v>
      </c>
      <c r="L6553" s="89" t="s">
        <v>140</v>
      </c>
      <c r="M6553" s="89">
        <v>12</v>
      </c>
      <c r="N6553" s="90">
        <v>384942963.06999999</v>
      </c>
      <c r="O6553" s="90">
        <v>384942963.06999999</v>
      </c>
      <c r="P6553" s="90">
        <v>384942963.06999999</v>
      </c>
      <c r="Q6553" s="90">
        <v>228363168.87</v>
      </c>
      <c r="R6553" s="90">
        <v>-156579794.19999999</v>
      </c>
      <c r="S6553" s="90">
        <v>-40.676102493534003</v>
      </c>
      <c r="T6553" s="89" t="s">
        <v>73</v>
      </c>
    </row>
    <row r="6554" spans="1:20" x14ac:dyDescent="0.55000000000000004">
      <c r="A6554" s="123">
        <v>2568</v>
      </c>
      <c r="B6554" s="88">
        <v>45930</v>
      </c>
      <c r="C6554" s="89" t="s">
        <v>2314</v>
      </c>
      <c r="D6554" s="89">
        <v>1</v>
      </c>
      <c r="E6554" s="89" t="s">
        <v>229</v>
      </c>
      <c r="F6554" s="89" t="s">
        <v>56</v>
      </c>
      <c r="G6554" s="89" t="s">
        <v>236</v>
      </c>
      <c r="H6554" s="89" t="s">
        <v>2374</v>
      </c>
      <c r="I6554" s="89" t="s">
        <v>141</v>
      </c>
      <c r="J6554" s="89">
        <v>40</v>
      </c>
      <c r="K6554" s="89" t="s">
        <v>139</v>
      </c>
      <c r="L6554" s="89" t="s">
        <v>140</v>
      </c>
      <c r="M6554" s="89">
        <v>12</v>
      </c>
      <c r="N6554" s="90">
        <v>218513994.15000001</v>
      </c>
      <c r="O6554" s="90">
        <v>218513994.15000001</v>
      </c>
      <c r="P6554" s="90">
        <v>218513994.15000001</v>
      </c>
      <c r="Q6554" s="90">
        <v>146735005.99000001</v>
      </c>
      <c r="R6554" s="90">
        <v>-71778988.159999996</v>
      </c>
      <c r="S6554" s="90">
        <v>-32.848691654378399</v>
      </c>
      <c r="T6554" s="89" t="s">
        <v>73</v>
      </c>
    </row>
    <row r="6555" spans="1:20" x14ac:dyDescent="0.55000000000000004">
      <c r="A6555" s="123">
        <v>2568</v>
      </c>
      <c r="B6555" s="88">
        <v>45930</v>
      </c>
      <c r="C6555" s="89" t="s">
        <v>2314</v>
      </c>
      <c r="D6555" s="89">
        <v>1</v>
      </c>
      <c r="E6555" s="89" t="s">
        <v>229</v>
      </c>
      <c r="F6555" s="89" t="s">
        <v>25</v>
      </c>
      <c r="G6555" s="89" t="s">
        <v>238</v>
      </c>
      <c r="H6555" s="89" t="s">
        <v>2375</v>
      </c>
      <c r="I6555" s="89" t="s">
        <v>141</v>
      </c>
      <c r="J6555" s="89">
        <v>40</v>
      </c>
      <c r="K6555" s="89" t="s">
        <v>139</v>
      </c>
      <c r="L6555" s="89" t="s">
        <v>140</v>
      </c>
      <c r="M6555" s="89">
        <v>12</v>
      </c>
      <c r="N6555" s="90">
        <v>29825433.210000001</v>
      </c>
      <c r="O6555" s="90">
        <v>29825433.210000001</v>
      </c>
      <c r="P6555" s="90">
        <v>29825433.210000001</v>
      </c>
      <c r="Q6555" s="90">
        <v>16551482.029999999</v>
      </c>
      <c r="R6555" s="90">
        <v>-13273951.18</v>
      </c>
      <c r="S6555" s="90">
        <v>-44.5054765392291</v>
      </c>
      <c r="T6555" s="89" t="s">
        <v>73</v>
      </c>
    </row>
    <row r="6556" spans="1:20" x14ac:dyDescent="0.55000000000000004">
      <c r="A6556" s="123">
        <v>2568</v>
      </c>
      <c r="B6556" s="88">
        <v>45930</v>
      </c>
      <c r="C6556" s="89" t="s">
        <v>2314</v>
      </c>
      <c r="D6556" s="89">
        <v>1</v>
      </c>
      <c r="E6556" s="89" t="s">
        <v>229</v>
      </c>
      <c r="F6556" s="89" t="s">
        <v>25</v>
      </c>
      <c r="G6556" s="89" t="s">
        <v>240</v>
      </c>
      <c r="H6556" s="89" t="s">
        <v>2376</v>
      </c>
      <c r="I6556" s="89" t="s">
        <v>141</v>
      </c>
      <c r="J6556" s="89">
        <v>40</v>
      </c>
      <c r="K6556" s="89" t="s">
        <v>139</v>
      </c>
      <c r="L6556" s="89" t="s">
        <v>140</v>
      </c>
      <c r="M6556" s="89">
        <v>12</v>
      </c>
      <c r="N6556" s="90">
        <v>13946034.33</v>
      </c>
      <c r="O6556" s="90">
        <v>13946034.33</v>
      </c>
      <c r="P6556" s="90">
        <v>13946034.33</v>
      </c>
      <c r="Q6556" s="90">
        <v>4779056.83</v>
      </c>
      <c r="R6556" s="90">
        <v>-9166977.5</v>
      </c>
      <c r="S6556" s="90">
        <v>-65.731786421036304</v>
      </c>
      <c r="T6556" s="89" t="s">
        <v>73</v>
      </c>
    </row>
    <row r="6557" spans="1:20" x14ac:dyDescent="0.55000000000000004">
      <c r="A6557" s="123">
        <v>2568</v>
      </c>
      <c r="B6557" s="88">
        <v>45930</v>
      </c>
      <c r="C6557" s="89" t="s">
        <v>2314</v>
      </c>
      <c r="D6557" s="89">
        <v>1</v>
      </c>
      <c r="E6557" s="89" t="s">
        <v>229</v>
      </c>
      <c r="F6557" s="89" t="s">
        <v>25</v>
      </c>
      <c r="G6557" s="89" t="s">
        <v>242</v>
      </c>
      <c r="H6557" s="89" t="s">
        <v>2377</v>
      </c>
      <c r="I6557" s="89" t="s">
        <v>141</v>
      </c>
      <c r="J6557" s="89">
        <v>40</v>
      </c>
      <c r="K6557" s="89" t="s">
        <v>139</v>
      </c>
      <c r="L6557" s="89" t="s">
        <v>140</v>
      </c>
      <c r="M6557" s="89">
        <v>12</v>
      </c>
      <c r="N6557" s="90">
        <v>24232365.600000001</v>
      </c>
      <c r="O6557" s="90">
        <v>24232365.600000001</v>
      </c>
      <c r="P6557" s="90">
        <v>24232365.600000001</v>
      </c>
      <c r="Q6557" s="90">
        <v>13604582.09</v>
      </c>
      <c r="R6557" s="90">
        <v>-10627783.51</v>
      </c>
      <c r="S6557" s="90">
        <v>-43.857804415100098</v>
      </c>
      <c r="T6557" s="89" t="s">
        <v>73</v>
      </c>
    </row>
    <row r="6558" spans="1:20" x14ac:dyDescent="0.55000000000000004">
      <c r="A6558" s="123">
        <v>2568</v>
      </c>
      <c r="B6558" s="88">
        <v>45930</v>
      </c>
      <c r="C6558" s="89" t="s">
        <v>2314</v>
      </c>
      <c r="D6558" s="89">
        <v>1</v>
      </c>
      <c r="E6558" s="89" t="s">
        <v>229</v>
      </c>
      <c r="F6558" s="89" t="s">
        <v>25</v>
      </c>
      <c r="G6558" s="89" t="s">
        <v>244</v>
      </c>
      <c r="H6558" s="89" t="s">
        <v>2378</v>
      </c>
      <c r="I6558" s="89" t="s">
        <v>141</v>
      </c>
      <c r="J6558" s="89">
        <v>40</v>
      </c>
      <c r="K6558" s="89" t="s">
        <v>139</v>
      </c>
      <c r="L6558" s="89" t="s">
        <v>140</v>
      </c>
      <c r="M6558" s="89">
        <v>12</v>
      </c>
      <c r="N6558" s="90">
        <v>53319336.43</v>
      </c>
      <c r="O6558" s="90">
        <v>53319336.43</v>
      </c>
      <c r="P6558" s="90">
        <v>53319336.43</v>
      </c>
      <c r="Q6558" s="90">
        <v>41910822.43</v>
      </c>
      <c r="R6558" s="90">
        <v>-11408514</v>
      </c>
      <c r="S6558" s="90">
        <v>-21.396579109677401</v>
      </c>
      <c r="T6558" s="89" t="s">
        <v>73</v>
      </c>
    </row>
    <row r="6559" spans="1:20" x14ac:dyDescent="0.55000000000000004">
      <c r="A6559" s="123">
        <v>2568</v>
      </c>
      <c r="B6559" s="88">
        <v>45930</v>
      </c>
      <c r="C6559" s="89" t="s">
        <v>2314</v>
      </c>
      <c r="D6559" s="89">
        <v>1</v>
      </c>
      <c r="E6559" s="89" t="s">
        <v>229</v>
      </c>
      <c r="F6559" s="89" t="s">
        <v>25</v>
      </c>
      <c r="G6559" s="89" t="s">
        <v>246</v>
      </c>
      <c r="H6559" s="89" t="s">
        <v>2379</v>
      </c>
      <c r="I6559" s="89" t="s">
        <v>141</v>
      </c>
      <c r="J6559" s="89">
        <v>40</v>
      </c>
      <c r="K6559" s="89" t="s">
        <v>139</v>
      </c>
      <c r="L6559" s="89" t="s">
        <v>140</v>
      </c>
      <c r="M6559" s="89">
        <v>12</v>
      </c>
      <c r="N6559" s="90">
        <v>14989450.060000001</v>
      </c>
      <c r="O6559" s="90">
        <v>14989450.060000001</v>
      </c>
      <c r="P6559" s="90">
        <v>14989450.060000001</v>
      </c>
      <c r="Q6559" s="90">
        <v>4456345.91</v>
      </c>
      <c r="R6559" s="90">
        <v>-10533104.15</v>
      </c>
      <c r="S6559" s="90">
        <v>-70.270117368135104</v>
      </c>
      <c r="T6559" s="89" t="s">
        <v>73</v>
      </c>
    </row>
    <row r="6560" spans="1:20" x14ac:dyDescent="0.55000000000000004">
      <c r="A6560" s="123">
        <v>2568</v>
      </c>
      <c r="B6560" s="88">
        <v>45930</v>
      </c>
      <c r="C6560" s="89" t="s">
        <v>2314</v>
      </c>
      <c r="D6560" s="89">
        <v>1</v>
      </c>
      <c r="E6560" s="89" t="s">
        <v>229</v>
      </c>
      <c r="F6560" s="89" t="s">
        <v>25</v>
      </c>
      <c r="G6560" s="89" t="s">
        <v>230</v>
      </c>
      <c r="H6560" s="89" t="s">
        <v>2380</v>
      </c>
      <c r="I6560" s="89" t="s">
        <v>141</v>
      </c>
      <c r="J6560" s="89">
        <v>40</v>
      </c>
      <c r="K6560" s="89" t="s">
        <v>139</v>
      </c>
      <c r="L6560" s="89" t="s">
        <v>140</v>
      </c>
      <c r="M6560" s="89">
        <v>12</v>
      </c>
      <c r="N6560" s="90">
        <v>46086156.990000002</v>
      </c>
      <c r="O6560" s="90">
        <v>46086156.990000002</v>
      </c>
      <c r="P6560" s="90">
        <v>46086156.990000002</v>
      </c>
      <c r="Q6560" s="90">
        <v>26560275.670000002</v>
      </c>
      <c r="R6560" s="90">
        <v>-19525881.32</v>
      </c>
      <c r="S6560" s="90">
        <v>-42.368213353603799</v>
      </c>
      <c r="T6560" s="89" t="s">
        <v>73</v>
      </c>
    </row>
    <row r="6561" spans="1:20" x14ac:dyDescent="0.55000000000000004">
      <c r="A6561" s="123">
        <v>2568</v>
      </c>
      <c r="B6561" s="88">
        <v>45930</v>
      </c>
      <c r="C6561" s="89" t="s">
        <v>2314</v>
      </c>
      <c r="D6561" s="89">
        <v>1</v>
      </c>
      <c r="E6561" s="89" t="s">
        <v>229</v>
      </c>
      <c r="F6561" s="89" t="s">
        <v>25</v>
      </c>
      <c r="G6561" s="89" t="s">
        <v>232</v>
      </c>
      <c r="H6561" s="89" t="s">
        <v>2381</v>
      </c>
      <c r="I6561" s="89" t="s">
        <v>141</v>
      </c>
      <c r="J6561" s="89">
        <v>40</v>
      </c>
      <c r="K6561" s="89" t="s">
        <v>139</v>
      </c>
      <c r="L6561" s="89" t="s">
        <v>140</v>
      </c>
      <c r="M6561" s="89">
        <v>12</v>
      </c>
      <c r="N6561" s="90">
        <v>21485925.260000002</v>
      </c>
      <c r="O6561" s="90">
        <v>21485925.260000002</v>
      </c>
      <c r="P6561" s="90">
        <v>21485925.260000002</v>
      </c>
      <c r="Q6561" s="90">
        <v>10428040.17</v>
      </c>
      <c r="R6561" s="90">
        <v>-11057885.09</v>
      </c>
      <c r="S6561" s="90">
        <v>-51.465715142304298</v>
      </c>
      <c r="T6561" s="89" t="s">
        <v>73</v>
      </c>
    </row>
    <row r="6562" spans="1:20" x14ac:dyDescent="0.55000000000000004">
      <c r="A6562" s="123">
        <v>2568</v>
      </c>
      <c r="B6562" s="88">
        <v>45930</v>
      </c>
      <c r="C6562" s="89" t="s">
        <v>2314</v>
      </c>
      <c r="D6562" s="89">
        <v>1</v>
      </c>
      <c r="E6562" s="89" t="s">
        <v>248</v>
      </c>
      <c r="F6562" s="89" t="s">
        <v>56</v>
      </c>
      <c r="G6562" s="89" t="s">
        <v>251</v>
      </c>
      <c r="H6562" s="89" t="s">
        <v>2382</v>
      </c>
      <c r="I6562" s="89" t="s">
        <v>141</v>
      </c>
      <c r="J6562" s="89">
        <v>40</v>
      </c>
      <c r="K6562" s="89" t="s">
        <v>139</v>
      </c>
      <c r="L6562" s="89" t="s">
        <v>140</v>
      </c>
      <c r="M6562" s="89">
        <v>12</v>
      </c>
      <c r="N6562" s="90">
        <v>274589308.42000002</v>
      </c>
      <c r="O6562" s="90">
        <v>274589308.42000002</v>
      </c>
      <c r="P6562" s="90">
        <v>274589308.42000002</v>
      </c>
      <c r="Q6562" s="90">
        <v>143777339.38999999</v>
      </c>
      <c r="R6562" s="90">
        <v>-130811969.03</v>
      </c>
      <c r="S6562" s="90">
        <v>-47.6391341610124</v>
      </c>
      <c r="T6562" s="89" t="s">
        <v>73</v>
      </c>
    </row>
    <row r="6563" spans="1:20" x14ac:dyDescent="0.55000000000000004">
      <c r="A6563" s="123">
        <v>2568</v>
      </c>
      <c r="B6563" s="88">
        <v>45930</v>
      </c>
      <c r="C6563" s="89" t="s">
        <v>2314</v>
      </c>
      <c r="D6563" s="89">
        <v>1</v>
      </c>
      <c r="E6563" s="89" t="s">
        <v>248</v>
      </c>
      <c r="F6563" s="89" t="s">
        <v>25</v>
      </c>
      <c r="G6563" s="89" t="s">
        <v>257</v>
      </c>
      <c r="H6563" s="89" t="s">
        <v>2383</v>
      </c>
      <c r="I6563" s="89" t="s">
        <v>141</v>
      </c>
      <c r="J6563" s="89">
        <v>40</v>
      </c>
      <c r="K6563" s="89" t="s">
        <v>139</v>
      </c>
      <c r="L6563" s="89" t="s">
        <v>140</v>
      </c>
      <c r="M6563" s="89">
        <v>12</v>
      </c>
      <c r="N6563" s="90">
        <v>14231509.02</v>
      </c>
      <c r="O6563" s="90">
        <v>14231509.02</v>
      </c>
      <c r="P6563" s="90">
        <v>14231509.02</v>
      </c>
      <c r="Q6563" s="90">
        <v>10929255.140000001</v>
      </c>
      <c r="R6563" s="90">
        <v>-3302253.88</v>
      </c>
      <c r="S6563" s="90">
        <v>-23.2038210098398</v>
      </c>
      <c r="T6563" s="89" t="s">
        <v>73</v>
      </c>
    </row>
    <row r="6564" spans="1:20" x14ac:dyDescent="0.55000000000000004">
      <c r="A6564" s="123">
        <v>2568</v>
      </c>
      <c r="B6564" s="88">
        <v>45930</v>
      </c>
      <c r="C6564" s="89" t="s">
        <v>2314</v>
      </c>
      <c r="D6564" s="89">
        <v>1</v>
      </c>
      <c r="E6564" s="89" t="s">
        <v>248</v>
      </c>
      <c r="F6564" s="89" t="s">
        <v>25</v>
      </c>
      <c r="G6564" s="89" t="s">
        <v>259</v>
      </c>
      <c r="H6564" s="89" t="s">
        <v>2384</v>
      </c>
      <c r="I6564" s="89" t="s">
        <v>141</v>
      </c>
      <c r="J6564" s="89">
        <v>40</v>
      </c>
      <c r="K6564" s="89" t="s">
        <v>139</v>
      </c>
      <c r="L6564" s="89" t="s">
        <v>140</v>
      </c>
      <c r="M6564" s="89">
        <v>12</v>
      </c>
      <c r="N6564" s="90">
        <v>10452991.58</v>
      </c>
      <c r="O6564" s="90">
        <v>10452991.58</v>
      </c>
      <c r="P6564" s="90">
        <v>10452991.58</v>
      </c>
      <c r="Q6564" s="90">
        <v>7127426.1200000001</v>
      </c>
      <c r="R6564" s="90">
        <v>-3325565.46</v>
      </c>
      <c r="S6564" s="90">
        <v>-31.814485207879599</v>
      </c>
      <c r="T6564" s="89" t="s">
        <v>73</v>
      </c>
    </row>
    <row r="6565" spans="1:20" x14ac:dyDescent="0.55000000000000004">
      <c r="A6565" s="123">
        <v>2568</v>
      </c>
      <c r="B6565" s="88">
        <v>45930</v>
      </c>
      <c r="C6565" s="89" t="s">
        <v>2314</v>
      </c>
      <c r="D6565" s="89">
        <v>1</v>
      </c>
      <c r="E6565" s="89" t="s">
        <v>248</v>
      </c>
      <c r="F6565" s="89" t="s">
        <v>25</v>
      </c>
      <c r="G6565" s="89" t="s">
        <v>263</v>
      </c>
      <c r="H6565" s="89" t="s">
        <v>2385</v>
      </c>
      <c r="I6565" s="89" t="s">
        <v>141</v>
      </c>
      <c r="J6565" s="89">
        <v>40</v>
      </c>
      <c r="K6565" s="89" t="s">
        <v>139</v>
      </c>
      <c r="L6565" s="89" t="s">
        <v>140</v>
      </c>
      <c r="M6565" s="89">
        <v>12</v>
      </c>
      <c r="N6565" s="90">
        <v>46693106.340000004</v>
      </c>
      <c r="O6565" s="90">
        <v>46693106.340000004</v>
      </c>
      <c r="P6565" s="90">
        <v>46693106.340000004</v>
      </c>
      <c r="Q6565" s="90">
        <v>32826409.629999999</v>
      </c>
      <c r="R6565" s="90">
        <v>-13866696.710000001</v>
      </c>
      <c r="S6565" s="90">
        <v>-29.697524531840799</v>
      </c>
      <c r="T6565" s="89" t="s">
        <v>73</v>
      </c>
    </row>
    <row r="6566" spans="1:20" x14ac:dyDescent="0.55000000000000004">
      <c r="A6566" s="123">
        <v>2568</v>
      </c>
      <c r="B6566" s="88">
        <v>45930</v>
      </c>
      <c r="C6566" s="89" t="s">
        <v>2314</v>
      </c>
      <c r="D6566" s="89">
        <v>1</v>
      </c>
      <c r="E6566" s="89" t="s">
        <v>248</v>
      </c>
      <c r="F6566" s="89" t="s">
        <v>25</v>
      </c>
      <c r="G6566" s="89" t="s">
        <v>261</v>
      </c>
      <c r="H6566" s="89" t="s">
        <v>2386</v>
      </c>
      <c r="I6566" s="89" t="s">
        <v>141</v>
      </c>
      <c r="J6566" s="89">
        <v>40</v>
      </c>
      <c r="K6566" s="89" t="s">
        <v>139</v>
      </c>
      <c r="L6566" s="89" t="s">
        <v>140</v>
      </c>
      <c r="M6566" s="89">
        <v>12</v>
      </c>
      <c r="N6566" s="90">
        <v>27271056.210000001</v>
      </c>
      <c r="O6566" s="90">
        <v>27271056.210000001</v>
      </c>
      <c r="P6566" s="90">
        <v>27271056.210000001</v>
      </c>
      <c r="Q6566" s="90">
        <v>18808617.629999999</v>
      </c>
      <c r="R6566" s="90">
        <v>-8462438.5800000001</v>
      </c>
      <c r="S6566" s="90">
        <v>-31.0308427911087</v>
      </c>
      <c r="T6566" s="89" t="s">
        <v>73</v>
      </c>
    </row>
    <row r="6567" spans="1:20" x14ac:dyDescent="0.55000000000000004">
      <c r="A6567" s="123">
        <v>2568</v>
      </c>
      <c r="B6567" s="88">
        <v>45930</v>
      </c>
      <c r="C6567" s="89" t="s">
        <v>2314</v>
      </c>
      <c r="D6567" s="89">
        <v>1</v>
      </c>
      <c r="E6567" s="89" t="s">
        <v>248</v>
      </c>
      <c r="F6567" s="89" t="s">
        <v>25</v>
      </c>
      <c r="G6567" s="89" t="s">
        <v>261</v>
      </c>
      <c r="H6567" s="89" t="s">
        <v>2386</v>
      </c>
      <c r="I6567" s="89" t="s">
        <v>141</v>
      </c>
      <c r="J6567" s="89">
        <v>40</v>
      </c>
      <c r="K6567" s="89" t="s">
        <v>139</v>
      </c>
      <c r="L6567" s="89" t="s">
        <v>140</v>
      </c>
      <c r="M6567" s="89">
        <v>12</v>
      </c>
      <c r="N6567" s="90">
        <v>27271056.210000001</v>
      </c>
      <c r="O6567" s="90">
        <v>0</v>
      </c>
      <c r="P6567" s="90">
        <v>0</v>
      </c>
      <c r="Q6567" s="90">
        <v>18808617.629999999</v>
      </c>
      <c r="R6567" s="90">
        <v>18808617.629999999</v>
      </c>
      <c r="S6567" s="90">
        <v>0</v>
      </c>
      <c r="T6567" s="89" t="s">
        <v>28</v>
      </c>
    </row>
    <row r="6568" spans="1:20" x14ac:dyDescent="0.55000000000000004">
      <c r="A6568" s="123">
        <v>2568</v>
      </c>
      <c r="B6568" s="88">
        <v>45930</v>
      </c>
      <c r="C6568" s="89" t="s">
        <v>2314</v>
      </c>
      <c r="D6568" s="89">
        <v>1</v>
      </c>
      <c r="E6568" s="89" t="s">
        <v>248</v>
      </c>
      <c r="F6568" s="89" t="s">
        <v>25</v>
      </c>
      <c r="G6568" s="89" t="s">
        <v>255</v>
      </c>
      <c r="H6568" s="89" t="s">
        <v>2387</v>
      </c>
      <c r="I6568" s="89" t="s">
        <v>141</v>
      </c>
      <c r="J6568" s="89">
        <v>40</v>
      </c>
      <c r="K6568" s="89" t="s">
        <v>139</v>
      </c>
      <c r="L6568" s="89" t="s">
        <v>140</v>
      </c>
      <c r="M6568" s="89">
        <v>12</v>
      </c>
      <c r="N6568" s="90">
        <v>11842433.1</v>
      </c>
      <c r="O6568" s="90">
        <v>11842433.1</v>
      </c>
      <c r="P6568" s="90">
        <v>11842433.1</v>
      </c>
      <c r="Q6568" s="90">
        <v>8246421.8399999999</v>
      </c>
      <c r="R6568" s="90">
        <v>-3596011.26</v>
      </c>
      <c r="S6568" s="90">
        <v>-30.365476668810601</v>
      </c>
      <c r="T6568" s="89" t="s">
        <v>73</v>
      </c>
    </row>
    <row r="6569" spans="1:20" x14ac:dyDescent="0.55000000000000004">
      <c r="A6569" s="123">
        <v>2568</v>
      </c>
      <c r="B6569" s="88">
        <v>45930</v>
      </c>
      <c r="C6569" s="89" t="s">
        <v>2314</v>
      </c>
      <c r="D6569" s="89">
        <v>1</v>
      </c>
      <c r="E6569" s="89" t="s">
        <v>248</v>
      </c>
      <c r="F6569" s="89" t="s">
        <v>25</v>
      </c>
      <c r="G6569" s="89" t="s">
        <v>253</v>
      </c>
      <c r="H6569" s="89" t="s">
        <v>2388</v>
      </c>
      <c r="I6569" s="89" t="s">
        <v>141</v>
      </c>
      <c r="J6569" s="89">
        <v>40</v>
      </c>
      <c r="K6569" s="89" t="s">
        <v>139</v>
      </c>
      <c r="L6569" s="89" t="s">
        <v>140</v>
      </c>
      <c r="M6569" s="89">
        <v>12</v>
      </c>
      <c r="N6569" s="90">
        <v>7091393.5599999996</v>
      </c>
      <c r="O6569" s="90">
        <v>7091393.5599999996</v>
      </c>
      <c r="P6569" s="90">
        <v>7091393.5599999996</v>
      </c>
      <c r="Q6569" s="90">
        <v>9141989.25</v>
      </c>
      <c r="R6569" s="90">
        <v>2050595.69</v>
      </c>
      <c r="S6569" s="90">
        <v>28.916681504840898</v>
      </c>
      <c r="T6569" s="89" t="s">
        <v>28</v>
      </c>
    </row>
    <row r="6570" spans="1:20" x14ac:dyDescent="0.55000000000000004">
      <c r="A6570" s="123">
        <v>2568</v>
      </c>
      <c r="B6570" s="88">
        <v>45930</v>
      </c>
      <c r="C6570" s="89" t="s">
        <v>2314</v>
      </c>
      <c r="D6570" s="89">
        <v>1</v>
      </c>
      <c r="E6570" s="89" t="s">
        <v>248</v>
      </c>
      <c r="F6570" s="89" t="s">
        <v>25</v>
      </c>
      <c r="G6570" s="89" t="s">
        <v>249</v>
      </c>
      <c r="H6570" s="89" t="s">
        <v>2389</v>
      </c>
      <c r="I6570" s="89" t="s">
        <v>141</v>
      </c>
      <c r="J6570" s="89">
        <v>40</v>
      </c>
      <c r="K6570" s="89" t="s">
        <v>139</v>
      </c>
      <c r="L6570" s="89" t="s">
        <v>140</v>
      </c>
      <c r="M6570" s="89">
        <v>12</v>
      </c>
      <c r="N6570" s="90">
        <v>5117114.12</v>
      </c>
      <c r="O6570" s="90">
        <v>5117114.12</v>
      </c>
      <c r="P6570" s="90">
        <v>5117114.12</v>
      </c>
      <c r="Q6570" s="90">
        <v>13607581.67</v>
      </c>
      <c r="R6570" s="90">
        <v>8490467.5500000007</v>
      </c>
      <c r="S6570" s="90">
        <v>165.922966556783</v>
      </c>
      <c r="T6570" s="89" t="s">
        <v>28</v>
      </c>
    </row>
    <row r="6571" spans="1:20" x14ac:dyDescent="0.55000000000000004">
      <c r="A6571" s="123">
        <v>2568</v>
      </c>
      <c r="B6571" s="88">
        <v>45930</v>
      </c>
      <c r="C6571" s="89" t="s">
        <v>2314</v>
      </c>
      <c r="D6571" s="89">
        <v>1</v>
      </c>
      <c r="E6571" s="89" t="s">
        <v>265</v>
      </c>
      <c r="F6571" s="89" t="s">
        <v>56</v>
      </c>
      <c r="G6571" s="89" t="s">
        <v>278</v>
      </c>
      <c r="H6571" s="89" t="s">
        <v>2390</v>
      </c>
      <c r="I6571" s="89" t="s">
        <v>141</v>
      </c>
      <c r="J6571" s="89">
        <v>40</v>
      </c>
      <c r="K6571" s="89" t="s">
        <v>139</v>
      </c>
      <c r="L6571" s="89" t="s">
        <v>140</v>
      </c>
      <c r="M6571" s="89">
        <v>12</v>
      </c>
      <c r="N6571" s="90">
        <v>141926023.34999999</v>
      </c>
      <c r="O6571" s="90">
        <v>141926023.34999999</v>
      </c>
      <c r="P6571" s="90">
        <v>141926023.34999999</v>
      </c>
      <c r="Q6571" s="90">
        <v>115163227.76000001</v>
      </c>
      <c r="R6571" s="90">
        <v>-26762795.59</v>
      </c>
      <c r="S6571" s="90">
        <v>-18.856862862986699</v>
      </c>
      <c r="T6571" s="89" t="s">
        <v>73</v>
      </c>
    </row>
    <row r="6572" spans="1:20" x14ac:dyDescent="0.55000000000000004">
      <c r="A6572" s="123">
        <v>2568</v>
      </c>
      <c r="B6572" s="88">
        <v>45930</v>
      </c>
      <c r="C6572" s="89" t="s">
        <v>2314</v>
      </c>
      <c r="D6572" s="89">
        <v>1</v>
      </c>
      <c r="E6572" s="89" t="s">
        <v>265</v>
      </c>
      <c r="F6572" s="89" t="s">
        <v>25</v>
      </c>
      <c r="G6572" s="89" t="s">
        <v>266</v>
      </c>
      <c r="H6572" s="89" t="s">
        <v>2391</v>
      </c>
      <c r="I6572" s="89" t="s">
        <v>141</v>
      </c>
      <c r="J6572" s="89">
        <v>40</v>
      </c>
      <c r="K6572" s="89" t="s">
        <v>139</v>
      </c>
      <c r="L6572" s="89" t="s">
        <v>140</v>
      </c>
      <c r="M6572" s="89">
        <v>12</v>
      </c>
      <c r="N6572" s="90">
        <v>9368197.0099999998</v>
      </c>
      <c r="O6572" s="90">
        <v>9368197.0099999998</v>
      </c>
      <c r="P6572" s="90">
        <v>9368197.0099999998</v>
      </c>
      <c r="Q6572" s="90">
        <v>7763354.5999999996</v>
      </c>
      <c r="R6572" s="90">
        <v>-1604842.41</v>
      </c>
      <c r="S6572" s="90">
        <v>-17.130750007572701</v>
      </c>
      <c r="T6572" s="89" t="s">
        <v>73</v>
      </c>
    </row>
    <row r="6573" spans="1:20" x14ac:dyDescent="0.55000000000000004">
      <c r="A6573" s="123">
        <v>2568</v>
      </c>
      <c r="B6573" s="88">
        <v>45930</v>
      </c>
      <c r="C6573" s="89" t="s">
        <v>2314</v>
      </c>
      <c r="D6573" s="89">
        <v>1</v>
      </c>
      <c r="E6573" s="89" t="s">
        <v>265</v>
      </c>
      <c r="F6573" s="89" t="s">
        <v>25</v>
      </c>
      <c r="G6573" s="89" t="s">
        <v>268</v>
      </c>
      <c r="H6573" s="89" t="s">
        <v>2392</v>
      </c>
      <c r="I6573" s="89" t="s">
        <v>141</v>
      </c>
      <c r="J6573" s="89">
        <v>40</v>
      </c>
      <c r="K6573" s="89" t="s">
        <v>139</v>
      </c>
      <c r="L6573" s="89" t="s">
        <v>140</v>
      </c>
      <c r="M6573" s="89">
        <v>12</v>
      </c>
      <c r="N6573" s="90">
        <v>11820177.970000001</v>
      </c>
      <c r="O6573" s="90">
        <v>11820177.970000001</v>
      </c>
      <c r="P6573" s="90">
        <v>11820177.970000001</v>
      </c>
      <c r="Q6573" s="90">
        <v>8539259.3800000008</v>
      </c>
      <c r="R6573" s="90">
        <v>-3280918.59</v>
      </c>
      <c r="S6573" s="90">
        <v>-27.756930549836699</v>
      </c>
      <c r="T6573" s="89" t="s">
        <v>73</v>
      </c>
    </row>
    <row r="6574" spans="1:20" x14ac:dyDescent="0.55000000000000004">
      <c r="A6574" s="123">
        <v>2568</v>
      </c>
      <c r="B6574" s="88">
        <v>45930</v>
      </c>
      <c r="C6574" s="89" t="s">
        <v>2314</v>
      </c>
      <c r="D6574" s="89">
        <v>1</v>
      </c>
      <c r="E6574" s="89" t="s">
        <v>265</v>
      </c>
      <c r="F6574" s="89" t="s">
        <v>25</v>
      </c>
      <c r="G6574" s="89" t="s">
        <v>274</v>
      </c>
      <c r="H6574" s="89" t="s">
        <v>2393</v>
      </c>
      <c r="I6574" s="89" t="s">
        <v>141</v>
      </c>
      <c r="J6574" s="89">
        <v>40</v>
      </c>
      <c r="K6574" s="89" t="s">
        <v>139</v>
      </c>
      <c r="L6574" s="89" t="s">
        <v>140</v>
      </c>
      <c r="M6574" s="89">
        <v>12</v>
      </c>
      <c r="N6574" s="90">
        <v>40315017.359999999</v>
      </c>
      <c r="O6574" s="90">
        <v>40315017.359999999</v>
      </c>
      <c r="P6574" s="90">
        <v>40315017.359999999</v>
      </c>
      <c r="Q6574" s="90">
        <v>27956657.48</v>
      </c>
      <c r="R6574" s="90">
        <v>-12358359.880000001</v>
      </c>
      <c r="S6574" s="90">
        <v>-30.654482347468299</v>
      </c>
      <c r="T6574" s="89" t="s">
        <v>73</v>
      </c>
    </row>
    <row r="6575" spans="1:20" x14ac:dyDescent="0.55000000000000004">
      <c r="A6575" s="123">
        <v>2568</v>
      </c>
      <c r="B6575" s="88">
        <v>45930</v>
      </c>
      <c r="C6575" s="89" t="s">
        <v>2314</v>
      </c>
      <c r="D6575" s="89">
        <v>1</v>
      </c>
      <c r="E6575" s="89" t="s">
        <v>265</v>
      </c>
      <c r="F6575" s="89" t="s">
        <v>25</v>
      </c>
      <c r="G6575" s="89" t="s">
        <v>276</v>
      </c>
      <c r="H6575" s="89" t="s">
        <v>2394</v>
      </c>
      <c r="I6575" s="89" t="s">
        <v>141</v>
      </c>
      <c r="J6575" s="89">
        <v>40</v>
      </c>
      <c r="K6575" s="89" t="s">
        <v>139</v>
      </c>
      <c r="L6575" s="89" t="s">
        <v>140</v>
      </c>
      <c r="M6575" s="89">
        <v>12</v>
      </c>
      <c r="N6575" s="90">
        <v>12243339.73</v>
      </c>
      <c r="O6575" s="90">
        <v>12243339.73</v>
      </c>
      <c r="P6575" s="90">
        <v>12243339.73</v>
      </c>
      <c r="Q6575" s="90">
        <v>7070210.4000000004</v>
      </c>
      <c r="R6575" s="90">
        <v>-5173129.33</v>
      </c>
      <c r="S6575" s="90">
        <v>-42.252599732442498</v>
      </c>
      <c r="T6575" s="89" t="s">
        <v>73</v>
      </c>
    </row>
    <row r="6576" spans="1:20" x14ac:dyDescent="0.55000000000000004">
      <c r="A6576" s="123">
        <v>2568</v>
      </c>
      <c r="B6576" s="88">
        <v>45930</v>
      </c>
      <c r="C6576" s="89" t="s">
        <v>2314</v>
      </c>
      <c r="D6576" s="89">
        <v>1</v>
      </c>
      <c r="E6576" s="89" t="s">
        <v>265</v>
      </c>
      <c r="F6576" s="89" t="s">
        <v>25</v>
      </c>
      <c r="G6576" s="89" t="s">
        <v>272</v>
      </c>
      <c r="H6576" s="89" t="s">
        <v>2395</v>
      </c>
      <c r="I6576" s="89" t="s">
        <v>141</v>
      </c>
      <c r="J6576" s="89">
        <v>40</v>
      </c>
      <c r="K6576" s="89" t="s">
        <v>139</v>
      </c>
      <c r="L6576" s="89" t="s">
        <v>140</v>
      </c>
      <c r="M6576" s="89">
        <v>12</v>
      </c>
      <c r="N6576" s="90">
        <v>24647342.539999999</v>
      </c>
      <c r="O6576" s="90">
        <v>24647342.539999999</v>
      </c>
      <c r="P6576" s="90">
        <v>24647342.539999999</v>
      </c>
      <c r="Q6576" s="90">
        <v>7781070.1100000003</v>
      </c>
      <c r="R6576" s="90">
        <v>-16866272.43</v>
      </c>
      <c r="S6576" s="90">
        <v>-68.430389209821897</v>
      </c>
      <c r="T6576" s="89" t="s">
        <v>73</v>
      </c>
    </row>
    <row r="6577" spans="1:20" x14ac:dyDescent="0.55000000000000004">
      <c r="A6577" s="123">
        <v>2568</v>
      </c>
      <c r="B6577" s="88">
        <v>45930</v>
      </c>
      <c r="C6577" s="89" t="s">
        <v>2314</v>
      </c>
      <c r="D6577" s="89">
        <v>1</v>
      </c>
      <c r="E6577" s="89" t="s">
        <v>265</v>
      </c>
      <c r="F6577" s="89" t="s">
        <v>25</v>
      </c>
      <c r="G6577" s="89" t="s">
        <v>270</v>
      </c>
      <c r="H6577" s="89" t="s">
        <v>2396</v>
      </c>
      <c r="I6577" s="89" t="s">
        <v>141</v>
      </c>
      <c r="J6577" s="89">
        <v>40</v>
      </c>
      <c r="K6577" s="89" t="s">
        <v>139</v>
      </c>
      <c r="L6577" s="89" t="s">
        <v>140</v>
      </c>
      <c r="M6577" s="89">
        <v>12</v>
      </c>
      <c r="N6577" s="90">
        <v>10965215.220000001</v>
      </c>
      <c r="O6577" s="90">
        <v>10965215.220000001</v>
      </c>
      <c r="P6577" s="90">
        <v>10965215.220000001</v>
      </c>
      <c r="Q6577" s="90">
        <v>6682678.4299999997</v>
      </c>
      <c r="R6577" s="90">
        <v>-4282536.79</v>
      </c>
      <c r="S6577" s="90">
        <v>-39.055656492622902</v>
      </c>
      <c r="T6577" s="89" t="s">
        <v>73</v>
      </c>
    </row>
    <row r="6578" spans="1:20" x14ac:dyDescent="0.55000000000000004">
      <c r="A6578" s="123">
        <v>2568</v>
      </c>
      <c r="B6578" s="88">
        <v>45930</v>
      </c>
      <c r="C6578" s="89" t="s">
        <v>2314</v>
      </c>
      <c r="D6578" s="89">
        <v>1</v>
      </c>
      <c r="E6578" s="89" t="s">
        <v>280</v>
      </c>
      <c r="F6578" s="89" t="s">
        <v>49</v>
      </c>
      <c r="G6578" s="89" t="s">
        <v>283</v>
      </c>
      <c r="H6578" s="89" t="s">
        <v>2397</v>
      </c>
      <c r="I6578" s="89" t="s">
        <v>141</v>
      </c>
      <c r="J6578" s="89">
        <v>40</v>
      </c>
      <c r="K6578" s="89" t="s">
        <v>139</v>
      </c>
      <c r="L6578" s="89" t="s">
        <v>140</v>
      </c>
      <c r="M6578" s="89">
        <v>12</v>
      </c>
      <c r="N6578" s="90">
        <v>938505787.33000004</v>
      </c>
      <c r="O6578" s="90">
        <v>938505787.33000004</v>
      </c>
      <c r="P6578" s="90">
        <v>938505787.33000004</v>
      </c>
      <c r="Q6578" s="90">
        <v>496016133.93000001</v>
      </c>
      <c r="R6578" s="90">
        <v>-442489653.39999998</v>
      </c>
      <c r="S6578" s="90">
        <v>-47.148313774266597</v>
      </c>
      <c r="T6578" s="89" t="s">
        <v>73</v>
      </c>
    </row>
    <row r="6579" spans="1:20" x14ac:dyDescent="0.55000000000000004">
      <c r="A6579" s="123">
        <v>2568</v>
      </c>
      <c r="B6579" s="88">
        <v>45930</v>
      </c>
      <c r="C6579" s="89" t="s">
        <v>2314</v>
      </c>
      <c r="D6579" s="89">
        <v>1</v>
      </c>
      <c r="E6579" s="89" t="s">
        <v>280</v>
      </c>
      <c r="F6579" s="89" t="s">
        <v>25</v>
      </c>
      <c r="G6579" s="89" t="s">
        <v>287</v>
      </c>
      <c r="H6579" s="89" t="s">
        <v>2398</v>
      </c>
      <c r="I6579" s="89" t="s">
        <v>141</v>
      </c>
      <c r="J6579" s="89">
        <v>40</v>
      </c>
      <c r="K6579" s="89" t="s">
        <v>139</v>
      </c>
      <c r="L6579" s="89" t="s">
        <v>140</v>
      </c>
      <c r="M6579" s="89">
        <v>12</v>
      </c>
      <c r="N6579" s="90">
        <v>16586829.08</v>
      </c>
      <c r="O6579" s="90">
        <v>16586829.08</v>
      </c>
      <c r="P6579" s="90">
        <v>16586829.08</v>
      </c>
      <c r="Q6579" s="90">
        <v>12860562.84</v>
      </c>
      <c r="R6579" s="90">
        <v>-3726266.24</v>
      </c>
      <c r="S6579" s="90">
        <v>-22.4652115363813</v>
      </c>
      <c r="T6579" s="89" t="s">
        <v>73</v>
      </c>
    </row>
    <row r="6580" spans="1:20" x14ac:dyDescent="0.55000000000000004">
      <c r="A6580" s="123">
        <v>2568</v>
      </c>
      <c r="B6580" s="88">
        <v>45930</v>
      </c>
      <c r="C6580" s="89" t="s">
        <v>2314</v>
      </c>
      <c r="D6580" s="89">
        <v>1</v>
      </c>
      <c r="E6580" s="89" t="s">
        <v>280</v>
      </c>
      <c r="F6580" s="89" t="s">
        <v>56</v>
      </c>
      <c r="G6580" s="89" t="s">
        <v>281</v>
      </c>
      <c r="H6580" s="89" t="s">
        <v>2399</v>
      </c>
      <c r="I6580" s="89" t="s">
        <v>141</v>
      </c>
      <c r="J6580" s="89">
        <v>40</v>
      </c>
      <c r="K6580" s="89" t="s">
        <v>139</v>
      </c>
      <c r="L6580" s="89" t="s">
        <v>140</v>
      </c>
      <c r="M6580" s="89">
        <v>12</v>
      </c>
      <c r="N6580" s="90">
        <v>33340011.18</v>
      </c>
      <c r="O6580" s="90">
        <v>33340011.18</v>
      </c>
      <c r="P6580" s="90">
        <v>33340011.18</v>
      </c>
      <c r="Q6580" s="90">
        <v>33752755.130000003</v>
      </c>
      <c r="R6580" s="90">
        <v>412743.95</v>
      </c>
      <c r="S6580" s="90">
        <v>1.23798383801262</v>
      </c>
      <c r="T6580" s="89" t="s">
        <v>28</v>
      </c>
    </row>
    <row r="6581" spans="1:20" x14ac:dyDescent="0.55000000000000004">
      <c r="A6581" s="123">
        <v>2568</v>
      </c>
      <c r="B6581" s="88">
        <v>45930</v>
      </c>
      <c r="C6581" s="89" t="s">
        <v>2314</v>
      </c>
      <c r="D6581" s="89">
        <v>1</v>
      </c>
      <c r="E6581" s="89" t="s">
        <v>280</v>
      </c>
      <c r="F6581" s="89" t="s">
        <v>25</v>
      </c>
      <c r="G6581" s="89" t="s">
        <v>285</v>
      </c>
      <c r="H6581" s="89" t="s">
        <v>2400</v>
      </c>
      <c r="I6581" s="89" t="s">
        <v>141</v>
      </c>
      <c r="J6581" s="89">
        <v>40</v>
      </c>
      <c r="K6581" s="89" t="s">
        <v>139</v>
      </c>
      <c r="L6581" s="89" t="s">
        <v>140</v>
      </c>
      <c r="M6581" s="89">
        <v>12</v>
      </c>
      <c r="N6581" s="90">
        <v>12880487.279999999</v>
      </c>
      <c r="O6581" s="90">
        <v>12880487.279999999</v>
      </c>
      <c r="P6581" s="90">
        <v>12880487.279999999</v>
      </c>
      <c r="Q6581" s="90">
        <v>8923499.4600000009</v>
      </c>
      <c r="R6581" s="90">
        <v>-3956987.82</v>
      </c>
      <c r="S6581" s="90">
        <v>-30.7207928860281</v>
      </c>
      <c r="T6581" s="89" t="s">
        <v>73</v>
      </c>
    </row>
    <row r="6582" spans="1:20" x14ac:dyDescent="0.55000000000000004">
      <c r="A6582" s="123">
        <v>2568</v>
      </c>
      <c r="B6582" s="88">
        <v>45930</v>
      </c>
      <c r="C6582" s="89" t="s">
        <v>2314</v>
      </c>
      <c r="D6582" s="89">
        <v>1</v>
      </c>
      <c r="E6582" s="89" t="s">
        <v>280</v>
      </c>
      <c r="F6582" s="89" t="s">
        <v>25</v>
      </c>
      <c r="G6582" s="89" t="s">
        <v>289</v>
      </c>
      <c r="H6582" s="89" t="s">
        <v>2401</v>
      </c>
      <c r="I6582" s="89" t="s">
        <v>141</v>
      </c>
      <c r="J6582" s="89">
        <v>40</v>
      </c>
      <c r="K6582" s="89" t="s">
        <v>139</v>
      </c>
      <c r="L6582" s="89" t="s">
        <v>140</v>
      </c>
      <c r="M6582" s="89">
        <v>12</v>
      </c>
      <c r="N6582" s="90">
        <v>15947930.960000001</v>
      </c>
      <c r="O6582" s="90">
        <v>15947930.960000001</v>
      </c>
      <c r="P6582" s="90">
        <v>15947930.960000001</v>
      </c>
      <c r="Q6582" s="90">
        <v>11653083.24</v>
      </c>
      <c r="R6582" s="90">
        <v>-4294847.72</v>
      </c>
      <c r="S6582" s="90">
        <v>-26.9304383795752</v>
      </c>
      <c r="T6582" s="89" t="s">
        <v>73</v>
      </c>
    </row>
    <row r="6583" spans="1:20" x14ac:dyDescent="0.55000000000000004">
      <c r="A6583" s="123">
        <v>2568</v>
      </c>
      <c r="B6583" s="88">
        <v>45930</v>
      </c>
      <c r="C6583" s="89" t="s">
        <v>2314</v>
      </c>
      <c r="D6583" s="89">
        <v>1</v>
      </c>
      <c r="E6583" s="89" t="s">
        <v>280</v>
      </c>
      <c r="F6583" s="89" t="s">
        <v>25</v>
      </c>
      <c r="G6583" s="89" t="s">
        <v>293</v>
      </c>
      <c r="H6583" s="89" t="s">
        <v>2402</v>
      </c>
      <c r="I6583" s="89" t="s">
        <v>141</v>
      </c>
      <c r="J6583" s="89">
        <v>40</v>
      </c>
      <c r="K6583" s="89" t="s">
        <v>139</v>
      </c>
      <c r="L6583" s="89" t="s">
        <v>140</v>
      </c>
      <c r="M6583" s="89">
        <v>12</v>
      </c>
      <c r="N6583" s="90">
        <v>11949252.52</v>
      </c>
      <c r="O6583" s="90">
        <v>11949252.52</v>
      </c>
      <c r="P6583" s="90">
        <v>11949252.52</v>
      </c>
      <c r="Q6583" s="90">
        <v>7961310.54</v>
      </c>
      <c r="R6583" s="90">
        <v>-3987941.98</v>
      </c>
      <c r="S6583" s="90">
        <v>-33.373986978057403</v>
      </c>
      <c r="T6583" s="89" t="s">
        <v>73</v>
      </c>
    </row>
    <row r="6584" spans="1:20" x14ac:dyDescent="0.55000000000000004">
      <c r="A6584" s="123">
        <v>2568</v>
      </c>
      <c r="B6584" s="88">
        <v>45930</v>
      </c>
      <c r="C6584" s="89" t="s">
        <v>2314</v>
      </c>
      <c r="D6584" s="89">
        <v>1</v>
      </c>
      <c r="E6584" s="89" t="s">
        <v>280</v>
      </c>
      <c r="F6584" s="89" t="s">
        <v>25</v>
      </c>
      <c r="G6584" s="89" t="s">
        <v>295</v>
      </c>
      <c r="H6584" s="89" t="s">
        <v>2403</v>
      </c>
      <c r="I6584" s="89" t="s">
        <v>141</v>
      </c>
      <c r="J6584" s="89">
        <v>40</v>
      </c>
      <c r="K6584" s="89" t="s">
        <v>139</v>
      </c>
      <c r="L6584" s="89" t="s">
        <v>140</v>
      </c>
      <c r="M6584" s="89">
        <v>12</v>
      </c>
      <c r="N6584" s="90">
        <v>22649983.52</v>
      </c>
      <c r="O6584" s="90">
        <v>22649983.52</v>
      </c>
      <c r="P6584" s="90">
        <v>22649983.52</v>
      </c>
      <c r="Q6584" s="90">
        <v>11204742.539999999</v>
      </c>
      <c r="R6584" s="90">
        <v>-11445240.98</v>
      </c>
      <c r="S6584" s="90">
        <v>-50.530902019835104</v>
      </c>
      <c r="T6584" s="89" t="s">
        <v>73</v>
      </c>
    </row>
    <row r="6585" spans="1:20" x14ac:dyDescent="0.55000000000000004">
      <c r="A6585" s="123">
        <v>2568</v>
      </c>
      <c r="B6585" s="88">
        <v>45930</v>
      </c>
      <c r="C6585" s="89" t="s">
        <v>2314</v>
      </c>
      <c r="D6585" s="89">
        <v>1</v>
      </c>
      <c r="E6585" s="89" t="s">
        <v>280</v>
      </c>
      <c r="F6585" s="89" t="s">
        <v>25</v>
      </c>
      <c r="G6585" s="89" t="s">
        <v>297</v>
      </c>
      <c r="H6585" s="89" t="s">
        <v>2404</v>
      </c>
      <c r="I6585" s="89" t="s">
        <v>141</v>
      </c>
      <c r="J6585" s="89">
        <v>40</v>
      </c>
      <c r="K6585" s="89" t="s">
        <v>139</v>
      </c>
      <c r="L6585" s="89" t="s">
        <v>140</v>
      </c>
      <c r="M6585" s="89">
        <v>12</v>
      </c>
      <c r="N6585" s="90">
        <v>29341921.850000001</v>
      </c>
      <c r="O6585" s="90">
        <v>29341921.850000001</v>
      </c>
      <c r="P6585" s="90">
        <v>29341921.850000001</v>
      </c>
      <c r="Q6585" s="90">
        <v>33658942.75</v>
      </c>
      <c r="R6585" s="90">
        <v>4317020.9000000004</v>
      </c>
      <c r="S6585" s="90">
        <v>14.7128089362013</v>
      </c>
      <c r="T6585" s="89" t="s">
        <v>28</v>
      </c>
    </row>
    <row r="6586" spans="1:20" x14ac:dyDescent="0.55000000000000004">
      <c r="A6586" s="123">
        <v>2568</v>
      </c>
      <c r="B6586" s="88">
        <v>45930</v>
      </c>
      <c r="C6586" s="89" t="s">
        <v>2314</v>
      </c>
      <c r="D6586" s="89">
        <v>1</v>
      </c>
      <c r="E6586" s="89" t="s">
        <v>280</v>
      </c>
      <c r="F6586" s="89" t="s">
        <v>25</v>
      </c>
      <c r="G6586" s="89" t="s">
        <v>301</v>
      </c>
      <c r="H6586" s="89" t="s">
        <v>2405</v>
      </c>
      <c r="I6586" s="89" t="s">
        <v>141</v>
      </c>
      <c r="J6586" s="89">
        <v>40</v>
      </c>
      <c r="K6586" s="89" t="s">
        <v>139</v>
      </c>
      <c r="L6586" s="89" t="s">
        <v>140</v>
      </c>
      <c r="M6586" s="89">
        <v>12</v>
      </c>
      <c r="N6586" s="90">
        <v>7852779.6699999999</v>
      </c>
      <c r="O6586" s="90">
        <v>7852779.6699999999</v>
      </c>
      <c r="P6586" s="90">
        <v>7852779.6699999999</v>
      </c>
      <c r="Q6586" s="90">
        <v>3992297.88</v>
      </c>
      <c r="R6586" s="90">
        <v>-3860481.79</v>
      </c>
      <c r="S6586" s="90">
        <v>-49.160704263080397</v>
      </c>
      <c r="T6586" s="89" t="s">
        <v>73</v>
      </c>
    </row>
    <row r="6587" spans="1:20" x14ac:dyDescent="0.55000000000000004">
      <c r="A6587" s="123">
        <v>2568</v>
      </c>
      <c r="B6587" s="88">
        <v>45930</v>
      </c>
      <c r="C6587" s="89" t="s">
        <v>2314</v>
      </c>
      <c r="D6587" s="89">
        <v>1</v>
      </c>
      <c r="E6587" s="89" t="s">
        <v>280</v>
      </c>
      <c r="F6587" s="89" t="s">
        <v>25</v>
      </c>
      <c r="G6587" s="89" t="s">
        <v>303</v>
      </c>
      <c r="H6587" s="89" t="s">
        <v>2406</v>
      </c>
      <c r="I6587" s="89" t="s">
        <v>141</v>
      </c>
      <c r="J6587" s="89">
        <v>40</v>
      </c>
      <c r="K6587" s="89" t="s">
        <v>139</v>
      </c>
      <c r="L6587" s="89" t="s">
        <v>140</v>
      </c>
      <c r="M6587" s="89">
        <v>12</v>
      </c>
      <c r="N6587" s="90">
        <v>19380958.02</v>
      </c>
      <c r="O6587" s="90">
        <v>19380958.02</v>
      </c>
      <c r="P6587" s="90">
        <v>19380958.02</v>
      </c>
      <c r="Q6587" s="90">
        <v>13785097.83</v>
      </c>
      <c r="R6587" s="90">
        <v>-5595860.1900000004</v>
      </c>
      <c r="S6587" s="90">
        <v>-28.872980294500401</v>
      </c>
      <c r="T6587" s="89" t="s">
        <v>73</v>
      </c>
    </row>
    <row r="6588" spans="1:20" x14ac:dyDescent="0.55000000000000004">
      <c r="A6588" s="123">
        <v>2568</v>
      </c>
      <c r="B6588" s="88">
        <v>45930</v>
      </c>
      <c r="C6588" s="89" t="s">
        <v>2314</v>
      </c>
      <c r="D6588" s="89">
        <v>1</v>
      </c>
      <c r="E6588" s="89" t="s">
        <v>280</v>
      </c>
      <c r="F6588" s="89" t="s">
        <v>25</v>
      </c>
      <c r="G6588" s="89" t="s">
        <v>305</v>
      </c>
      <c r="H6588" s="89" t="s">
        <v>2407</v>
      </c>
      <c r="I6588" s="89" t="s">
        <v>141</v>
      </c>
      <c r="J6588" s="89">
        <v>40</v>
      </c>
      <c r="K6588" s="89" t="s">
        <v>139</v>
      </c>
      <c r="L6588" s="89" t="s">
        <v>140</v>
      </c>
      <c r="M6588" s="89">
        <v>12</v>
      </c>
      <c r="N6588" s="90">
        <v>16701906.08</v>
      </c>
      <c r="O6588" s="90">
        <v>16701906.08</v>
      </c>
      <c r="P6588" s="90">
        <v>16701906.08</v>
      </c>
      <c r="Q6588" s="90">
        <v>9278366.0299999993</v>
      </c>
      <c r="R6588" s="90">
        <v>-7423540.0499999998</v>
      </c>
      <c r="S6588" s="90">
        <v>-44.447262572560199</v>
      </c>
      <c r="T6588" s="89" t="s">
        <v>73</v>
      </c>
    </row>
    <row r="6589" spans="1:20" x14ac:dyDescent="0.55000000000000004">
      <c r="A6589" s="123">
        <v>2568</v>
      </c>
      <c r="B6589" s="88">
        <v>45930</v>
      </c>
      <c r="C6589" s="89" t="s">
        <v>2314</v>
      </c>
      <c r="D6589" s="89">
        <v>1</v>
      </c>
      <c r="E6589" s="89" t="s">
        <v>280</v>
      </c>
      <c r="F6589" s="89" t="s">
        <v>25</v>
      </c>
      <c r="G6589" s="89" t="s">
        <v>299</v>
      </c>
      <c r="H6589" s="89" t="s">
        <v>2408</v>
      </c>
      <c r="I6589" s="89" t="s">
        <v>141</v>
      </c>
      <c r="J6589" s="89">
        <v>40</v>
      </c>
      <c r="K6589" s="89" t="s">
        <v>139</v>
      </c>
      <c r="L6589" s="89" t="s">
        <v>140</v>
      </c>
      <c r="M6589" s="89">
        <v>12</v>
      </c>
      <c r="N6589" s="90">
        <v>26413922.359999999</v>
      </c>
      <c r="O6589" s="90">
        <v>26413922.359999999</v>
      </c>
      <c r="P6589" s="90">
        <v>26413922.359999999</v>
      </c>
      <c r="Q6589" s="90">
        <v>4618371.6399999997</v>
      </c>
      <c r="R6589" s="90">
        <v>-21795550.719999999</v>
      </c>
      <c r="S6589" s="90">
        <v>-82.515388751979302</v>
      </c>
      <c r="T6589" s="89" t="s">
        <v>73</v>
      </c>
    </row>
    <row r="6590" spans="1:20" x14ac:dyDescent="0.55000000000000004">
      <c r="A6590" s="123">
        <v>2568</v>
      </c>
      <c r="B6590" s="88">
        <v>45930</v>
      </c>
      <c r="C6590" s="89" t="s">
        <v>2314</v>
      </c>
      <c r="D6590" s="89">
        <v>1</v>
      </c>
      <c r="E6590" s="89" t="s">
        <v>280</v>
      </c>
      <c r="F6590" s="89" t="s">
        <v>25</v>
      </c>
      <c r="G6590" s="89" t="s">
        <v>291</v>
      </c>
      <c r="H6590" s="89" t="s">
        <v>2409</v>
      </c>
      <c r="I6590" s="89" t="s">
        <v>141</v>
      </c>
      <c r="J6590" s="89">
        <v>40</v>
      </c>
      <c r="K6590" s="89" t="s">
        <v>139</v>
      </c>
      <c r="L6590" s="89" t="s">
        <v>140</v>
      </c>
      <c r="M6590" s="89">
        <v>12</v>
      </c>
      <c r="N6590" s="90">
        <v>18167613.66</v>
      </c>
      <c r="O6590" s="90">
        <v>18167613.66</v>
      </c>
      <c r="P6590" s="90">
        <v>18167613.66</v>
      </c>
      <c r="Q6590" s="90">
        <v>16400578.859999999</v>
      </c>
      <c r="R6590" s="90">
        <v>-1767034.8</v>
      </c>
      <c r="S6590" s="90">
        <v>-9.7262900514585304</v>
      </c>
      <c r="T6590" s="89" t="s">
        <v>73</v>
      </c>
    </row>
    <row r="6591" spans="1:20" x14ac:dyDescent="0.55000000000000004">
      <c r="A6591" s="123">
        <v>2568</v>
      </c>
      <c r="B6591" s="88">
        <v>45930</v>
      </c>
      <c r="C6591" s="89" t="s">
        <v>2314</v>
      </c>
      <c r="D6591" s="89">
        <v>1</v>
      </c>
      <c r="E6591" s="89" t="s">
        <v>307</v>
      </c>
      <c r="F6591" s="89" t="s">
        <v>56</v>
      </c>
      <c r="G6591" s="89" t="s">
        <v>314</v>
      </c>
      <c r="H6591" s="89" t="s">
        <v>2410</v>
      </c>
      <c r="I6591" s="89" t="s">
        <v>141</v>
      </c>
      <c r="J6591" s="89">
        <v>40</v>
      </c>
      <c r="K6591" s="89" t="s">
        <v>139</v>
      </c>
      <c r="L6591" s="89" t="s">
        <v>140</v>
      </c>
      <c r="M6591" s="89">
        <v>12</v>
      </c>
      <c r="N6591" s="90">
        <v>391969082.49000001</v>
      </c>
      <c r="O6591" s="90">
        <v>391969082.49000001</v>
      </c>
      <c r="P6591" s="90">
        <v>391969082.49000001</v>
      </c>
      <c r="Q6591" s="90">
        <v>191329277.37</v>
      </c>
      <c r="R6591" s="90">
        <v>-200639805.12</v>
      </c>
      <c r="S6591" s="90">
        <v>-51.1876609872971</v>
      </c>
      <c r="T6591" s="89" t="s">
        <v>73</v>
      </c>
    </row>
    <row r="6592" spans="1:20" x14ac:dyDescent="0.55000000000000004">
      <c r="A6592" s="123">
        <v>2568</v>
      </c>
      <c r="B6592" s="88">
        <v>45930</v>
      </c>
      <c r="C6592" s="89" t="s">
        <v>2314</v>
      </c>
      <c r="D6592" s="89">
        <v>1</v>
      </c>
      <c r="E6592" s="89" t="s">
        <v>307</v>
      </c>
      <c r="F6592" s="89" t="s">
        <v>25</v>
      </c>
      <c r="G6592" s="89" t="s">
        <v>318</v>
      </c>
      <c r="H6592" s="89" t="s">
        <v>2411</v>
      </c>
      <c r="I6592" s="89" t="s">
        <v>141</v>
      </c>
      <c r="J6592" s="89">
        <v>40</v>
      </c>
      <c r="K6592" s="89" t="s">
        <v>139</v>
      </c>
      <c r="L6592" s="89" t="s">
        <v>140</v>
      </c>
      <c r="M6592" s="89">
        <v>12</v>
      </c>
      <c r="N6592" s="90">
        <v>50950351.850000001</v>
      </c>
      <c r="O6592" s="90">
        <v>50950351.850000001</v>
      </c>
      <c r="P6592" s="90">
        <v>50950351.850000001</v>
      </c>
      <c r="Q6592" s="90">
        <v>21140671.84</v>
      </c>
      <c r="R6592" s="90">
        <v>-29809680.010000002</v>
      </c>
      <c r="S6592" s="90">
        <v>-58.507309424988797</v>
      </c>
      <c r="T6592" s="89" t="s">
        <v>73</v>
      </c>
    </row>
    <row r="6593" spans="1:20" x14ac:dyDescent="0.55000000000000004">
      <c r="A6593" s="123">
        <v>2568</v>
      </c>
      <c r="B6593" s="88">
        <v>45930</v>
      </c>
      <c r="C6593" s="89" t="s">
        <v>2314</v>
      </c>
      <c r="D6593" s="89">
        <v>1</v>
      </c>
      <c r="E6593" s="89" t="s">
        <v>307</v>
      </c>
      <c r="F6593" s="89" t="s">
        <v>25</v>
      </c>
      <c r="G6593" s="89" t="s">
        <v>316</v>
      </c>
      <c r="H6593" s="89" t="s">
        <v>2412</v>
      </c>
      <c r="I6593" s="89" t="s">
        <v>141</v>
      </c>
      <c r="J6593" s="89">
        <v>40</v>
      </c>
      <c r="K6593" s="89" t="s">
        <v>139</v>
      </c>
      <c r="L6593" s="89" t="s">
        <v>140</v>
      </c>
      <c r="M6593" s="89">
        <v>12</v>
      </c>
      <c r="N6593" s="90">
        <v>25822746.550000001</v>
      </c>
      <c r="O6593" s="90">
        <v>25822746.550000001</v>
      </c>
      <c r="P6593" s="90">
        <v>25822746.550000001</v>
      </c>
      <c r="Q6593" s="90">
        <v>15853881.42</v>
      </c>
      <c r="R6593" s="90">
        <v>-9968865.1300000008</v>
      </c>
      <c r="S6593" s="90">
        <v>-38.604976084544298</v>
      </c>
      <c r="T6593" s="89" t="s">
        <v>73</v>
      </c>
    </row>
    <row r="6594" spans="1:20" x14ac:dyDescent="0.55000000000000004">
      <c r="A6594" s="123">
        <v>2568</v>
      </c>
      <c r="B6594" s="88">
        <v>45930</v>
      </c>
      <c r="C6594" s="89" t="s">
        <v>2314</v>
      </c>
      <c r="D6594" s="89">
        <v>1</v>
      </c>
      <c r="E6594" s="89" t="s">
        <v>307</v>
      </c>
      <c r="F6594" s="89" t="s">
        <v>25</v>
      </c>
      <c r="G6594" s="89" t="s">
        <v>310</v>
      </c>
      <c r="H6594" s="89" t="s">
        <v>2413</v>
      </c>
      <c r="I6594" s="89" t="s">
        <v>141</v>
      </c>
      <c r="J6594" s="89">
        <v>40</v>
      </c>
      <c r="K6594" s="89" t="s">
        <v>139</v>
      </c>
      <c r="L6594" s="89" t="s">
        <v>140</v>
      </c>
      <c r="M6594" s="89">
        <v>12</v>
      </c>
      <c r="N6594" s="90">
        <v>38143138.299999997</v>
      </c>
      <c r="O6594" s="90">
        <v>38143138.299999997</v>
      </c>
      <c r="P6594" s="90">
        <v>38143138.299999997</v>
      </c>
      <c r="Q6594" s="90">
        <v>9074552.9199999999</v>
      </c>
      <c r="R6594" s="90">
        <v>-29068585.379999999</v>
      </c>
      <c r="S6594" s="90">
        <v>-76.209212654114495</v>
      </c>
      <c r="T6594" s="89" t="s">
        <v>73</v>
      </c>
    </row>
    <row r="6595" spans="1:20" x14ac:dyDescent="0.55000000000000004">
      <c r="A6595" s="123">
        <v>2568</v>
      </c>
      <c r="B6595" s="88">
        <v>45930</v>
      </c>
      <c r="C6595" s="89" t="s">
        <v>2314</v>
      </c>
      <c r="D6595" s="89">
        <v>1</v>
      </c>
      <c r="E6595" s="89" t="s">
        <v>307</v>
      </c>
      <c r="F6595" s="89" t="s">
        <v>25</v>
      </c>
      <c r="G6595" s="89" t="s">
        <v>320</v>
      </c>
      <c r="H6595" s="89" t="s">
        <v>2414</v>
      </c>
      <c r="I6595" s="89" t="s">
        <v>141</v>
      </c>
      <c r="J6595" s="89">
        <v>40</v>
      </c>
      <c r="K6595" s="89" t="s">
        <v>139</v>
      </c>
      <c r="L6595" s="89" t="s">
        <v>140</v>
      </c>
      <c r="M6595" s="89">
        <v>12</v>
      </c>
      <c r="N6595" s="90">
        <v>15424759.109999999</v>
      </c>
      <c r="O6595" s="90">
        <v>15424759.109999999</v>
      </c>
      <c r="P6595" s="90">
        <v>15424759.109999999</v>
      </c>
      <c r="Q6595" s="90">
        <v>3217435.33</v>
      </c>
      <c r="R6595" s="90">
        <v>-12207323.779999999</v>
      </c>
      <c r="S6595" s="90">
        <v>-79.141098366235695</v>
      </c>
      <c r="T6595" s="89" t="s">
        <v>73</v>
      </c>
    </row>
    <row r="6596" spans="1:20" x14ac:dyDescent="0.55000000000000004">
      <c r="A6596" s="123">
        <v>2568</v>
      </c>
      <c r="B6596" s="88">
        <v>45930</v>
      </c>
      <c r="C6596" s="89" t="s">
        <v>2314</v>
      </c>
      <c r="D6596" s="89">
        <v>1</v>
      </c>
      <c r="E6596" s="89" t="s">
        <v>307</v>
      </c>
      <c r="F6596" s="89" t="s">
        <v>25</v>
      </c>
      <c r="G6596" s="89" t="s">
        <v>312</v>
      </c>
      <c r="H6596" s="89" t="s">
        <v>2415</v>
      </c>
      <c r="I6596" s="89" t="s">
        <v>141</v>
      </c>
      <c r="J6596" s="89">
        <v>40</v>
      </c>
      <c r="K6596" s="89" t="s">
        <v>139</v>
      </c>
      <c r="L6596" s="89" t="s">
        <v>140</v>
      </c>
      <c r="M6596" s="89">
        <v>12</v>
      </c>
      <c r="N6596" s="90">
        <v>65949973.049999997</v>
      </c>
      <c r="O6596" s="90">
        <v>65949973.049999997</v>
      </c>
      <c r="P6596" s="90">
        <v>65949973.049999997</v>
      </c>
      <c r="Q6596" s="90">
        <v>33151069.859999999</v>
      </c>
      <c r="R6596" s="90">
        <v>-32798903.190000001</v>
      </c>
      <c r="S6596" s="90">
        <v>-49.733004689984497</v>
      </c>
      <c r="T6596" s="89" t="s">
        <v>73</v>
      </c>
    </row>
    <row r="6597" spans="1:20" x14ac:dyDescent="0.55000000000000004">
      <c r="A6597" s="123">
        <v>2568</v>
      </c>
      <c r="B6597" s="88">
        <v>45930</v>
      </c>
      <c r="C6597" s="89" t="s">
        <v>2314</v>
      </c>
      <c r="D6597" s="89">
        <v>1</v>
      </c>
      <c r="E6597" s="89" t="s">
        <v>307</v>
      </c>
      <c r="F6597" s="89" t="s">
        <v>25</v>
      </c>
      <c r="G6597" s="89" t="s">
        <v>322</v>
      </c>
      <c r="H6597" s="89" t="s">
        <v>2416</v>
      </c>
      <c r="I6597" s="89" t="s">
        <v>141</v>
      </c>
      <c r="J6597" s="89">
        <v>40</v>
      </c>
      <c r="K6597" s="89" t="s">
        <v>139</v>
      </c>
      <c r="L6597" s="89" t="s">
        <v>140</v>
      </c>
      <c r="M6597" s="89">
        <v>12</v>
      </c>
      <c r="N6597" s="90">
        <v>6675093.8499999996</v>
      </c>
      <c r="O6597" s="90">
        <v>6675093.8499999996</v>
      </c>
      <c r="P6597" s="90">
        <v>6675093.8499999996</v>
      </c>
      <c r="Q6597" s="90">
        <v>8131892.0999999996</v>
      </c>
      <c r="R6597" s="90">
        <v>1456798.25</v>
      </c>
      <c r="S6597" s="90">
        <v>21.8243860346623</v>
      </c>
      <c r="T6597" s="89" t="s">
        <v>28</v>
      </c>
    </row>
    <row r="6598" spans="1:20" x14ac:dyDescent="0.55000000000000004">
      <c r="A6598" s="123">
        <v>2568</v>
      </c>
      <c r="B6598" s="88">
        <v>45930</v>
      </c>
      <c r="C6598" s="89" t="s">
        <v>2314</v>
      </c>
      <c r="D6598" s="89">
        <v>1</v>
      </c>
      <c r="E6598" s="89" t="s">
        <v>307</v>
      </c>
      <c r="F6598" s="89" t="s">
        <v>25</v>
      </c>
      <c r="G6598" s="89" t="s">
        <v>308</v>
      </c>
      <c r="H6598" s="89" t="s">
        <v>2417</v>
      </c>
      <c r="I6598" s="89" t="s">
        <v>141</v>
      </c>
      <c r="J6598" s="89">
        <v>40</v>
      </c>
      <c r="K6598" s="89" t="s">
        <v>139</v>
      </c>
      <c r="L6598" s="89" t="s">
        <v>140</v>
      </c>
      <c r="M6598" s="89">
        <v>12</v>
      </c>
      <c r="N6598" s="90">
        <v>12925061.1</v>
      </c>
      <c r="O6598" s="90">
        <v>12925061.1</v>
      </c>
      <c r="P6598" s="90">
        <v>12925061.1</v>
      </c>
      <c r="Q6598" s="90">
        <v>7222026.0700000003</v>
      </c>
      <c r="R6598" s="90">
        <v>-5703035.0300000003</v>
      </c>
      <c r="S6598" s="90">
        <v>-44.123853542170103</v>
      </c>
      <c r="T6598" s="89" t="s">
        <v>73</v>
      </c>
    </row>
    <row r="6599" spans="1:20" x14ac:dyDescent="0.55000000000000004">
      <c r="A6599" s="123">
        <v>2568</v>
      </c>
      <c r="B6599" s="88">
        <v>45930</v>
      </c>
      <c r="C6599" s="89" t="s">
        <v>2314</v>
      </c>
      <c r="D6599" s="89">
        <v>1</v>
      </c>
      <c r="E6599" s="89" t="s">
        <v>22</v>
      </c>
      <c r="F6599" s="89" t="s">
        <v>49</v>
      </c>
      <c r="G6599" s="89" t="s">
        <v>47</v>
      </c>
      <c r="H6599" s="89" t="s">
        <v>2315</v>
      </c>
      <c r="I6599" s="89" t="s">
        <v>141</v>
      </c>
      <c r="J6599" s="89">
        <v>41</v>
      </c>
      <c r="K6599" s="89" t="s">
        <v>144</v>
      </c>
      <c r="L6599" s="89" t="s">
        <v>145</v>
      </c>
      <c r="M6599" s="89">
        <v>12</v>
      </c>
      <c r="N6599" s="90">
        <v>397818213.54000002</v>
      </c>
      <c r="O6599" s="90">
        <v>397818213.54000002</v>
      </c>
      <c r="P6599" s="90">
        <v>397818213.54000002</v>
      </c>
      <c r="Q6599" s="90">
        <v>370706879.04000002</v>
      </c>
      <c r="R6599" s="90">
        <v>-27111334.5</v>
      </c>
      <c r="S6599" s="90">
        <v>-6.81500584368644</v>
      </c>
      <c r="T6599" s="89" t="s">
        <v>73</v>
      </c>
    </row>
    <row r="6600" spans="1:20" x14ac:dyDescent="0.55000000000000004">
      <c r="A6600" s="123">
        <v>2568</v>
      </c>
      <c r="B6600" s="88">
        <v>45930</v>
      </c>
      <c r="C6600" s="89" t="s">
        <v>2314</v>
      </c>
      <c r="D6600" s="89">
        <v>1</v>
      </c>
      <c r="E6600" s="89" t="s">
        <v>22</v>
      </c>
      <c r="F6600" s="89" t="s">
        <v>25</v>
      </c>
      <c r="G6600" s="89" t="s">
        <v>63</v>
      </c>
      <c r="H6600" s="89" t="s">
        <v>2316</v>
      </c>
      <c r="I6600" s="89" t="s">
        <v>141</v>
      </c>
      <c r="J6600" s="89">
        <v>41</v>
      </c>
      <c r="K6600" s="89" t="s">
        <v>144</v>
      </c>
      <c r="L6600" s="89" t="s">
        <v>145</v>
      </c>
      <c r="M6600" s="89">
        <v>12</v>
      </c>
      <c r="N6600" s="90">
        <v>39182647.840000004</v>
      </c>
      <c r="O6600" s="90">
        <v>39182647.840000004</v>
      </c>
      <c r="P6600" s="90">
        <v>39182647.840000004</v>
      </c>
      <c r="Q6600" s="90">
        <v>54398464.630000003</v>
      </c>
      <c r="R6600" s="90">
        <v>15215816.789999999</v>
      </c>
      <c r="S6600" s="90">
        <v>38.833048884630998</v>
      </c>
      <c r="T6600" s="89" t="s">
        <v>28</v>
      </c>
    </row>
    <row r="6601" spans="1:20" x14ac:dyDescent="0.55000000000000004">
      <c r="A6601" s="123">
        <v>2568</v>
      </c>
      <c r="B6601" s="88">
        <v>45930</v>
      </c>
      <c r="C6601" s="89" t="s">
        <v>2314</v>
      </c>
      <c r="D6601" s="89">
        <v>1</v>
      </c>
      <c r="E6601" s="89" t="s">
        <v>22</v>
      </c>
      <c r="F6601" s="89" t="s">
        <v>25</v>
      </c>
      <c r="G6601" s="89" t="s">
        <v>65</v>
      </c>
      <c r="H6601" s="89" t="s">
        <v>2317</v>
      </c>
      <c r="I6601" s="89" t="s">
        <v>141</v>
      </c>
      <c r="J6601" s="89">
        <v>41</v>
      </c>
      <c r="K6601" s="89" t="s">
        <v>144</v>
      </c>
      <c r="L6601" s="89" t="s">
        <v>145</v>
      </c>
      <c r="M6601" s="89">
        <v>12</v>
      </c>
      <c r="N6601" s="90">
        <v>71298249.370000005</v>
      </c>
      <c r="O6601" s="90">
        <v>71298249.370000005</v>
      </c>
      <c r="P6601" s="90">
        <v>71298249.370000005</v>
      </c>
      <c r="Q6601" s="90">
        <v>72617650.540000007</v>
      </c>
      <c r="R6601" s="90">
        <v>1319401.17</v>
      </c>
      <c r="S6601" s="90">
        <v>1.85053796083128</v>
      </c>
      <c r="T6601" s="89" t="s">
        <v>28</v>
      </c>
    </row>
    <row r="6602" spans="1:20" x14ac:dyDescent="0.55000000000000004">
      <c r="A6602" s="123">
        <v>2568</v>
      </c>
      <c r="B6602" s="88">
        <v>45930</v>
      </c>
      <c r="C6602" s="89" t="s">
        <v>2314</v>
      </c>
      <c r="D6602" s="89">
        <v>1</v>
      </c>
      <c r="E6602" s="89" t="s">
        <v>22</v>
      </c>
      <c r="F6602" s="89" t="s">
        <v>25</v>
      </c>
      <c r="G6602" s="89" t="s">
        <v>69</v>
      </c>
      <c r="H6602" s="89" t="s">
        <v>2318</v>
      </c>
      <c r="I6602" s="89" t="s">
        <v>141</v>
      </c>
      <c r="J6602" s="89">
        <v>41</v>
      </c>
      <c r="K6602" s="89" t="s">
        <v>144</v>
      </c>
      <c r="L6602" s="89" t="s">
        <v>145</v>
      </c>
      <c r="M6602" s="89">
        <v>12</v>
      </c>
      <c r="N6602" s="90">
        <v>8238523.0199999996</v>
      </c>
      <c r="O6602" s="90">
        <v>8238523.0199999996</v>
      </c>
      <c r="P6602" s="90">
        <v>8238523.0199999996</v>
      </c>
      <c r="Q6602" s="90">
        <v>9894097.7300000004</v>
      </c>
      <c r="R6602" s="90">
        <v>1655574.71</v>
      </c>
      <c r="S6602" s="90">
        <v>20.0955281180971</v>
      </c>
      <c r="T6602" s="89" t="s">
        <v>28</v>
      </c>
    </row>
    <row r="6603" spans="1:20" x14ac:dyDescent="0.55000000000000004">
      <c r="A6603" s="123">
        <v>2568</v>
      </c>
      <c r="B6603" s="88">
        <v>45930</v>
      </c>
      <c r="C6603" s="89" t="s">
        <v>2314</v>
      </c>
      <c r="D6603" s="89">
        <v>1</v>
      </c>
      <c r="E6603" s="89" t="s">
        <v>22</v>
      </c>
      <c r="F6603" s="89" t="s">
        <v>25</v>
      </c>
      <c r="G6603" s="89" t="s">
        <v>50</v>
      </c>
      <c r="H6603" s="89" t="s">
        <v>2319</v>
      </c>
      <c r="I6603" s="89" t="s">
        <v>141</v>
      </c>
      <c r="J6603" s="89">
        <v>41</v>
      </c>
      <c r="K6603" s="89" t="s">
        <v>144</v>
      </c>
      <c r="L6603" s="89" t="s">
        <v>145</v>
      </c>
      <c r="M6603" s="89">
        <v>12</v>
      </c>
      <c r="N6603" s="90">
        <v>56836655.539999999</v>
      </c>
      <c r="O6603" s="90">
        <v>56836655.539999999</v>
      </c>
      <c r="P6603" s="90">
        <v>56836655.539999999</v>
      </c>
      <c r="Q6603" s="90">
        <v>68589657.840000004</v>
      </c>
      <c r="R6603" s="90">
        <v>11753002.300000001</v>
      </c>
      <c r="S6603" s="90">
        <v>20.678560672396699</v>
      </c>
      <c r="T6603" s="89" t="s">
        <v>28</v>
      </c>
    </row>
    <row r="6604" spans="1:20" x14ac:dyDescent="0.55000000000000004">
      <c r="A6604" s="123">
        <v>2568</v>
      </c>
      <c r="B6604" s="88">
        <v>45930</v>
      </c>
      <c r="C6604" s="89" t="s">
        <v>2314</v>
      </c>
      <c r="D6604" s="89">
        <v>1</v>
      </c>
      <c r="E6604" s="89" t="s">
        <v>22</v>
      </c>
      <c r="F6604" s="89" t="s">
        <v>25</v>
      </c>
      <c r="G6604" s="89" t="s">
        <v>59</v>
      </c>
      <c r="H6604" s="89" t="s">
        <v>2320</v>
      </c>
      <c r="I6604" s="89" t="s">
        <v>141</v>
      </c>
      <c r="J6604" s="89">
        <v>41</v>
      </c>
      <c r="K6604" s="89" t="s">
        <v>144</v>
      </c>
      <c r="L6604" s="89" t="s">
        <v>145</v>
      </c>
      <c r="M6604" s="89">
        <v>12</v>
      </c>
      <c r="N6604" s="90">
        <v>9254036.7699999996</v>
      </c>
      <c r="O6604" s="90">
        <v>9254036.7699999996</v>
      </c>
      <c r="P6604" s="90">
        <v>9254036.7699999996</v>
      </c>
      <c r="Q6604" s="90">
        <v>16724002.1</v>
      </c>
      <c r="R6604" s="90">
        <v>7469965.3300000001</v>
      </c>
      <c r="S6604" s="90">
        <v>80.721154623205607</v>
      </c>
      <c r="T6604" s="89" t="s">
        <v>28</v>
      </c>
    </row>
    <row r="6605" spans="1:20" x14ac:dyDescent="0.55000000000000004">
      <c r="A6605" s="123">
        <v>2568</v>
      </c>
      <c r="B6605" s="88">
        <v>45930</v>
      </c>
      <c r="C6605" s="89" t="s">
        <v>2314</v>
      </c>
      <c r="D6605" s="89">
        <v>1</v>
      </c>
      <c r="E6605" s="89" t="s">
        <v>22</v>
      </c>
      <c r="F6605" s="89" t="s">
        <v>56</v>
      </c>
      <c r="G6605" s="89" t="s">
        <v>54</v>
      </c>
      <c r="H6605" s="89" t="s">
        <v>2321</v>
      </c>
      <c r="I6605" s="89" t="s">
        <v>141</v>
      </c>
      <c r="J6605" s="89">
        <v>41</v>
      </c>
      <c r="K6605" s="89" t="s">
        <v>144</v>
      </c>
      <c r="L6605" s="89" t="s">
        <v>145</v>
      </c>
      <c r="M6605" s="89">
        <v>12</v>
      </c>
      <c r="N6605" s="90">
        <v>70995674.829999998</v>
      </c>
      <c r="O6605" s="90">
        <v>70995674.829999998</v>
      </c>
      <c r="P6605" s="90">
        <v>70995674.829999998</v>
      </c>
      <c r="Q6605" s="90">
        <v>87981216.450000003</v>
      </c>
      <c r="R6605" s="90">
        <v>16985541.620000001</v>
      </c>
      <c r="S6605" s="90">
        <v>23.924755501897899</v>
      </c>
      <c r="T6605" s="89" t="s">
        <v>28</v>
      </c>
    </row>
    <row r="6606" spans="1:20" x14ac:dyDescent="0.55000000000000004">
      <c r="A6606" s="123">
        <v>2568</v>
      </c>
      <c r="B6606" s="88">
        <v>45930</v>
      </c>
      <c r="C6606" s="89" t="s">
        <v>2314</v>
      </c>
      <c r="D6606" s="89">
        <v>1</v>
      </c>
      <c r="E6606" s="89" t="s">
        <v>22</v>
      </c>
      <c r="F6606" s="89" t="s">
        <v>25</v>
      </c>
      <c r="G6606" s="89" t="s">
        <v>57</v>
      </c>
      <c r="H6606" s="89" t="s">
        <v>2322</v>
      </c>
      <c r="I6606" s="89" t="s">
        <v>141</v>
      </c>
      <c r="J6606" s="89">
        <v>41</v>
      </c>
      <c r="K6606" s="89" t="s">
        <v>144</v>
      </c>
      <c r="L6606" s="89" t="s">
        <v>145</v>
      </c>
      <c r="M6606" s="89">
        <v>12</v>
      </c>
      <c r="N6606" s="90">
        <v>16522922.84</v>
      </c>
      <c r="O6606" s="90">
        <v>16522922.84</v>
      </c>
      <c r="P6606" s="90">
        <v>16522922.84</v>
      </c>
      <c r="Q6606" s="90">
        <v>31629351.43</v>
      </c>
      <c r="R6606" s="90">
        <v>15106428.59</v>
      </c>
      <c r="S6606" s="90">
        <v>91.427096381695605</v>
      </c>
      <c r="T6606" s="89" t="s">
        <v>28</v>
      </c>
    </row>
    <row r="6607" spans="1:20" x14ac:dyDescent="0.55000000000000004">
      <c r="A6607" s="123">
        <v>2568</v>
      </c>
      <c r="B6607" s="88">
        <v>45930</v>
      </c>
      <c r="C6607" s="89" t="s">
        <v>2314</v>
      </c>
      <c r="D6607" s="89">
        <v>1</v>
      </c>
      <c r="E6607" s="89" t="s">
        <v>22</v>
      </c>
      <c r="F6607" s="89" t="s">
        <v>25</v>
      </c>
      <c r="G6607" s="89" t="s">
        <v>52</v>
      </c>
      <c r="H6607" s="89" t="s">
        <v>2323</v>
      </c>
      <c r="I6607" s="89" t="s">
        <v>141</v>
      </c>
      <c r="J6607" s="89">
        <v>41</v>
      </c>
      <c r="K6607" s="89" t="s">
        <v>144</v>
      </c>
      <c r="L6607" s="89" t="s">
        <v>145</v>
      </c>
      <c r="M6607" s="89">
        <v>12</v>
      </c>
      <c r="N6607" s="90">
        <v>18075700.109999999</v>
      </c>
      <c r="O6607" s="90">
        <v>18075700.109999999</v>
      </c>
      <c r="P6607" s="90">
        <v>18075700.109999999</v>
      </c>
      <c r="Q6607" s="90">
        <v>27993471.989999998</v>
      </c>
      <c r="R6607" s="90">
        <v>9917771.8800000008</v>
      </c>
      <c r="S6607" s="90">
        <v>54.867981984903601</v>
      </c>
      <c r="T6607" s="89" t="s">
        <v>28</v>
      </c>
    </row>
    <row r="6608" spans="1:20" x14ac:dyDescent="0.55000000000000004">
      <c r="A6608" s="123">
        <v>2568</v>
      </c>
      <c r="B6608" s="88">
        <v>45930</v>
      </c>
      <c r="C6608" s="89" t="s">
        <v>2314</v>
      </c>
      <c r="D6608" s="89">
        <v>1</v>
      </c>
      <c r="E6608" s="89" t="s">
        <v>22</v>
      </c>
      <c r="F6608" s="89" t="s">
        <v>25</v>
      </c>
      <c r="G6608" s="89" t="s">
        <v>61</v>
      </c>
      <c r="H6608" s="89" t="s">
        <v>2324</v>
      </c>
      <c r="I6608" s="89" t="s">
        <v>141</v>
      </c>
      <c r="J6608" s="89">
        <v>41</v>
      </c>
      <c r="K6608" s="89" t="s">
        <v>144</v>
      </c>
      <c r="L6608" s="89" t="s">
        <v>145</v>
      </c>
      <c r="M6608" s="89">
        <v>12</v>
      </c>
      <c r="N6608" s="90">
        <v>11216116.32</v>
      </c>
      <c r="O6608" s="90">
        <v>11216116.32</v>
      </c>
      <c r="P6608" s="90">
        <v>11216116.32</v>
      </c>
      <c r="Q6608" s="90">
        <v>28131972.98</v>
      </c>
      <c r="R6608" s="90">
        <v>16915856.66</v>
      </c>
      <c r="S6608" s="90">
        <v>150.81741466818201</v>
      </c>
      <c r="T6608" s="89" t="s">
        <v>28</v>
      </c>
    </row>
    <row r="6609" spans="1:20" x14ac:dyDescent="0.55000000000000004">
      <c r="A6609" s="123">
        <v>2568</v>
      </c>
      <c r="B6609" s="88">
        <v>45930</v>
      </c>
      <c r="C6609" s="89" t="s">
        <v>2314</v>
      </c>
      <c r="D6609" s="89">
        <v>1</v>
      </c>
      <c r="E6609" s="89" t="s">
        <v>22</v>
      </c>
      <c r="F6609" s="89" t="s">
        <v>25</v>
      </c>
      <c r="G6609" s="89" t="s">
        <v>67</v>
      </c>
      <c r="H6609" s="89" t="s">
        <v>2325</v>
      </c>
      <c r="I6609" s="89" t="s">
        <v>141</v>
      </c>
      <c r="J6609" s="89">
        <v>41</v>
      </c>
      <c r="K6609" s="89" t="s">
        <v>144</v>
      </c>
      <c r="L6609" s="89" t="s">
        <v>145</v>
      </c>
      <c r="M6609" s="89">
        <v>12</v>
      </c>
      <c r="N6609" s="90">
        <v>17022730.140000001</v>
      </c>
      <c r="O6609" s="90">
        <v>17022730.140000001</v>
      </c>
      <c r="P6609" s="90">
        <v>17022730.140000001</v>
      </c>
      <c r="Q6609" s="90">
        <v>24029857.34</v>
      </c>
      <c r="R6609" s="90">
        <v>7007127.2000000002</v>
      </c>
      <c r="S6609" s="90">
        <v>41.1633571252748</v>
      </c>
      <c r="T6609" s="89" t="s">
        <v>28</v>
      </c>
    </row>
    <row r="6610" spans="1:20" x14ac:dyDescent="0.55000000000000004">
      <c r="A6610" s="123">
        <v>2568</v>
      </c>
      <c r="B6610" s="88">
        <v>45930</v>
      </c>
      <c r="C6610" s="89" t="s">
        <v>2314</v>
      </c>
      <c r="D6610" s="89">
        <v>1</v>
      </c>
      <c r="E6610" s="89" t="s">
        <v>22</v>
      </c>
      <c r="F6610" s="89" t="s">
        <v>25</v>
      </c>
      <c r="G6610" s="89" t="s">
        <v>23</v>
      </c>
      <c r="H6610" s="89" t="s">
        <v>2326</v>
      </c>
      <c r="I6610" s="89" t="s">
        <v>141</v>
      </c>
      <c r="J6610" s="89">
        <v>41</v>
      </c>
      <c r="K6610" s="89" t="s">
        <v>144</v>
      </c>
      <c r="L6610" s="89" t="s">
        <v>145</v>
      </c>
      <c r="M6610" s="89">
        <v>12</v>
      </c>
      <c r="N6610" s="90">
        <v>12410038.41</v>
      </c>
      <c r="O6610" s="90">
        <v>12410038.41</v>
      </c>
      <c r="P6610" s="90">
        <v>12410038.41</v>
      </c>
      <c r="Q6610" s="90">
        <v>22090454.93</v>
      </c>
      <c r="R6610" s="90">
        <v>9680416.5199999996</v>
      </c>
      <c r="S6610" s="90">
        <v>78.004726497861</v>
      </c>
      <c r="T6610" s="89" t="s">
        <v>28</v>
      </c>
    </row>
    <row r="6611" spans="1:20" x14ac:dyDescent="0.55000000000000004">
      <c r="A6611" s="123">
        <v>2568</v>
      </c>
      <c r="B6611" s="88">
        <v>45930</v>
      </c>
      <c r="C6611" s="89" t="s">
        <v>2314</v>
      </c>
      <c r="D6611" s="89">
        <v>1</v>
      </c>
      <c r="E6611" s="89" t="s">
        <v>22</v>
      </c>
      <c r="F6611" s="89" t="s">
        <v>25</v>
      </c>
      <c r="G6611" s="89" t="s">
        <v>41</v>
      </c>
      <c r="H6611" s="89" t="s">
        <v>2327</v>
      </c>
      <c r="I6611" s="89" t="s">
        <v>141</v>
      </c>
      <c r="J6611" s="89">
        <v>41</v>
      </c>
      <c r="K6611" s="89" t="s">
        <v>144</v>
      </c>
      <c r="L6611" s="89" t="s">
        <v>145</v>
      </c>
      <c r="M6611" s="89">
        <v>12</v>
      </c>
      <c r="N6611" s="90">
        <v>17922420.440000001</v>
      </c>
      <c r="O6611" s="90">
        <v>17922420.440000001</v>
      </c>
      <c r="P6611" s="90">
        <v>17922420.440000001</v>
      </c>
      <c r="Q6611" s="90">
        <v>20751738.190000001</v>
      </c>
      <c r="R6611" s="90">
        <v>2829317.75</v>
      </c>
      <c r="S6611" s="90">
        <v>15.7864712496389</v>
      </c>
      <c r="T6611" s="89" t="s">
        <v>28</v>
      </c>
    </row>
    <row r="6612" spans="1:20" x14ac:dyDescent="0.55000000000000004">
      <c r="A6612" s="123">
        <v>2568</v>
      </c>
      <c r="B6612" s="88">
        <v>45930</v>
      </c>
      <c r="C6612" s="89" t="s">
        <v>2314</v>
      </c>
      <c r="D6612" s="89">
        <v>1</v>
      </c>
      <c r="E6612" s="89" t="s">
        <v>22</v>
      </c>
      <c r="F6612" s="89" t="s">
        <v>25</v>
      </c>
      <c r="G6612" s="89" t="s">
        <v>43</v>
      </c>
      <c r="H6612" s="89" t="s">
        <v>2328</v>
      </c>
      <c r="I6612" s="89" t="s">
        <v>141</v>
      </c>
      <c r="J6612" s="89">
        <v>41</v>
      </c>
      <c r="K6612" s="89" t="s">
        <v>144</v>
      </c>
      <c r="L6612" s="89" t="s">
        <v>145</v>
      </c>
      <c r="M6612" s="89">
        <v>12</v>
      </c>
      <c r="N6612" s="90">
        <v>21530371.149999999</v>
      </c>
      <c r="O6612" s="90">
        <v>21530371.149999999</v>
      </c>
      <c r="P6612" s="90">
        <v>21530371.149999999</v>
      </c>
      <c r="Q6612" s="90">
        <v>23947093.050000001</v>
      </c>
      <c r="R6612" s="90">
        <v>2416721.9</v>
      </c>
      <c r="S6612" s="90">
        <v>11.2247108197204</v>
      </c>
      <c r="T6612" s="89" t="s">
        <v>28</v>
      </c>
    </row>
    <row r="6613" spans="1:20" x14ac:dyDescent="0.55000000000000004">
      <c r="A6613" s="123">
        <v>2568</v>
      </c>
      <c r="B6613" s="88">
        <v>45930</v>
      </c>
      <c r="C6613" s="89" t="s">
        <v>2314</v>
      </c>
      <c r="D6613" s="89">
        <v>1</v>
      </c>
      <c r="E6613" s="89" t="s">
        <v>22</v>
      </c>
      <c r="F6613" s="89" t="s">
        <v>25</v>
      </c>
      <c r="G6613" s="89" t="s">
        <v>35</v>
      </c>
      <c r="H6613" s="89" t="s">
        <v>2329</v>
      </c>
      <c r="I6613" s="89" t="s">
        <v>141</v>
      </c>
      <c r="J6613" s="89">
        <v>41</v>
      </c>
      <c r="K6613" s="89" t="s">
        <v>144</v>
      </c>
      <c r="L6613" s="89" t="s">
        <v>145</v>
      </c>
      <c r="M6613" s="89">
        <v>12</v>
      </c>
      <c r="N6613" s="90">
        <v>14453089.279999999</v>
      </c>
      <c r="O6613" s="90">
        <v>14453089.279999999</v>
      </c>
      <c r="P6613" s="90">
        <v>14453089.279999999</v>
      </c>
      <c r="Q6613" s="90">
        <v>14868408.869999999</v>
      </c>
      <c r="R6613" s="90">
        <v>415319.59</v>
      </c>
      <c r="S6613" s="90">
        <v>2.87356967049746</v>
      </c>
      <c r="T6613" s="89" t="s">
        <v>28</v>
      </c>
    </row>
    <row r="6614" spans="1:20" x14ac:dyDescent="0.55000000000000004">
      <c r="A6614" s="123">
        <v>2568</v>
      </c>
      <c r="B6614" s="88">
        <v>45930</v>
      </c>
      <c r="C6614" s="89" t="s">
        <v>2314</v>
      </c>
      <c r="D6614" s="89">
        <v>1</v>
      </c>
      <c r="E6614" s="89" t="s">
        <v>22</v>
      </c>
      <c r="F6614" s="89" t="s">
        <v>25</v>
      </c>
      <c r="G6614" s="89" t="s">
        <v>45</v>
      </c>
      <c r="H6614" s="89" t="s">
        <v>2330</v>
      </c>
      <c r="I6614" s="89" t="s">
        <v>141</v>
      </c>
      <c r="J6614" s="89">
        <v>41</v>
      </c>
      <c r="K6614" s="89" t="s">
        <v>144</v>
      </c>
      <c r="L6614" s="89" t="s">
        <v>145</v>
      </c>
      <c r="M6614" s="89">
        <v>12</v>
      </c>
      <c r="N6614" s="90">
        <v>53037672.409999996</v>
      </c>
      <c r="O6614" s="90">
        <v>53037672.409999996</v>
      </c>
      <c r="P6614" s="90">
        <v>53037672.409999996</v>
      </c>
      <c r="Q6614" s="90">
        <v>37195175.399999999</v>
      </c>
      <c r="R6614" s="90">
        <v>-15842497.01</v>
      </c>
      <c r="S6614" s="90">
        <v>-29.870271997481101</v>
      </c>
      <c r="T6614" s="89" t="s">
        <v>73</v>
      </c>
    </row>
    <row r="6615" spans="1:20" x14ac:dyDescent="0.55000000000000004">
      <c r="A6615" s="123">
        <v>2568</v>
      </c>
      <c r="B6615" s="88">
        <v>45930</v>
      </c>
      <c r="C6615" s="89" t="s">
        <v>2314</v>
      </c>
      <c r="D6615" s="89">
        <v>1</v>
      </c>
      <c r="E6615" s="89" t="s">
        <v>22</v>
      </c>
      <c r="F6615" s="89" t="s">
        <v>25</v>
      </c>
      <c r="G6615" s="89" t="s">
        <v>39</v>
      </c>
      <c r="H6615" s="89" t="s">
        <v>2331</v>
      </c>
      <c r="I6615" s="89" t="s">
        <v>141</v>
      </c>
      <c r="J6615" s="89">
        <v>41</v>
      </c>
      <c r="K6615" s="89" t="s">
        <v>144</v>
      </c>
      <c r="L6615" s="89" t="s">
        <v>145</v>
      </c>
      <c r="M6615" s="89">
        <v>12</v>
      </c>
      <c r="N6615" s="90">
        <v>14598894.98</v>
      </c>
      <c r="O6615" s="90">
        <v>14598894.98</v>
      </c>
      <c r="P6615" s="90">
        <v>14598894.98</v>
      </c>
      <c r="Q6615" s="90">
        <v>19106521.920000002</v>
      </c>
      <c r="R6615" s="90">
        <v>4507626.9400000004</v>
      </c>
      <c r="S6615" s="90">
        <v>30.8764940509217</v>
      </c>
      <c r="T6615" s="89" t="s">
        <v>28</v>
      </c>
    </row>
    <row r="6616" spans="1:20" x14ac:dyDescent="0.55000000000000004">
      <c r="A6616" s="123">
        <v>2568</v>
      </c>
      <c r="B6616" s="88">
        <v>45930</v>
      </c>
      <c r="C6616" s="89" t="s">
        <v>2314</v>
      </c>
      <c r="D6616" s="89">
        <v>1</v>
      </c>
      <c r="E6616" s="89" t="s">
        <v>22</v>
      </c>
      <c r="F6616" s="89" t="s">
        <v>25</v>
      </c>
      <c r="G6616" s="89" t="s">
        <v>37</v>
      </c>
      <c r="H6616" s="89" t="s">
        <v>2332</v>
      </c>
      <c r="I6616" s="89" t="s">
        <v>141</v>
      </c>
      <c r="J6616" s="89">
        <v>41</v>
      </c>
      <c r="K6616" s="89" t="s">
        <v>144</v>
      </c>
      <c r="L6616" s="89" t="s">
        <v>145</v>
      </c>
      <c r="M6616" s="89">
        <v>12</v>
      </c>
      <c r="N6616" s="90">
        <v>9221553.5399999991</v>
      </c>
      <c r="O6616" s="90">
        <v>9221553.5399999991</v>
      </c>
      <c r="P6616" s="90">
        <v>9221553.5399999991</v>
      </c>
      <c r="Q6616" s="90">
        <v>9737035.0099999998</v>
      </c>
      <c r="R6616" s="90">
        <v>515481.47</v>
      </c>
      <c r="S6616" s="90">
        <v>5.5899634238853002</v>
      </c>
      <c r="T6616" s="89" t="s">
        <v>28</v>
      </c>
    </row>
    <row r="6617" spans="1:20" x14ac:dyDescent="0.55000000000000004">
      <c r="A6617" s="123">
        <v>2568</v>
      </c>
      <c r="B6617" s="88">
        <v>45930</v>
      </c>
      <c r="C6617" s="89" t="s">
        <v>2314</v>
      </c>
      <c r="D6617" s="89">
        <v>1</v>
      </c>
      <c r="E6617" s="89" t="s">
        <v>147</v>
      </c>
      <c r="F6617" s="89" t="s">
        <v>25</v>
      </c>
      <c r="G6617" s="89" t="s">
        <v>196</v>
      </c>
      <c r="H6617" s="89" t="s">
        <v>2333</v>
      </c>
      <c r="I6617" s="89" t="s">
        <v>141</v>
      </c>
      <c r="J6617" s="89">
        <v>41</v>
      </c>
      <c r="K6617" s="89" t="s">
        <v>144</v>
      </c>
      <c r="L6617" s="89" t="s">
        <v>145</v>
      </c>
      <c r="M6617" s="89">
        <v>12</v>
      </c>
      <c r="N6617" s="90">
        <v>3030028.36</v>
      </c>
      <c r="O6617" s="90">
        <v>3030028.36</v>
      </c>
      <c r="P6617" s="90">
        <v>3030028.36</v>
      </c>
      <c r="Q6617" s="90">
        <v>5857719.0800000001</v>
      </c>
      <c r="R6617" s="90">
        <v>2827690.72</v>
      </c>
      <c r="S6617" s="90">
        <v>93.3222526009624</v>
      </c>
      <c r="T6617" s="89" t="s">
        <v>28</v>
      </c>
    </row>
    <row r="6618" spans="1:20" x14ac:dyDescent="0.55000000000000004">
      <c r="A6618" s="123">
        <v>2568</v>
      </c>
      <c r="B6618" s="88">
        <v>45930</v>
      </c>
      <c r="C6618" s="89" t="s">
        <v>2314</v>
      </c>
      <c r="D6618" s="89">
        <v>1</v>
      </c>
      <c r="E6618" s="89" t="s">
        <v>147</v>
      </c>
      <c r="F6618" s="89" t="s">
        <v>49</v>
      </c>
      <c r="G6618" s="89" t="s">
        <v>156</v>
      </c>
      <c r="H6618" s="89" t="s">
        <v>2334</v>
      </c>
      <c r="I6618" s="89" t="s">
        <v>141</v>
      </c>
      <c r="J6618" s="89">
        <v>41</v>
      </c>
      <c r="K6618" s="89" t="s">
        <v>144</v>
      </c>
      <c r="L6618" s="89" t="s">
        <v>145</v>
      </c>
      <c r="M6618" s="89">
        <v>12</v>
      </c>
      <c r="N6618" s="90">
        <v>388336242.94</v>
      </c>
      <c r="O6618" s="90">
        <v>388336242.94</v>
      </c>
      <c r="P6618" s="90">
        <v>388336242.94</v>
      </c>
      <c r="Q6618" s="90">
        <v>349672651.36000001</v>
      </c>
      <c r="R6618" s="90">
        <v>-38663591.579999998</v>
      </c>
      <c r="S6618" s="90">
        <v>-9.9562150798203302</v>
      </c>
      <c r="T6618" s="89" t="s">
        <v>73</v>
      </c>
    </row>
    <row r="6619" spans="1:20" x14ac:dyDescent="0.55000000000000004">
      <c r="A6619" s="123">
        <v>2568</v>
      </c>
      <c r="B6619" s="88">
        <v>45930</v>
      </c>
      <c r="C6619" s="89" t="s">
        <v>2314</v>
      </c>
      <c r="D6619" s="89">
        <v>1</v>
      </c>
      <c r="E6619" s="89" t="s">
        <v>147</v>
      </c>
      <c r="F6619" s="89" t="s">
        <v>56</v>
      </c>
      <c r="G6619" s="89" t="s">
        <v>152</v>
      </c>
      <c r="H6619" s="89" t="s">
        <v>2335</v>
      </c>
      <c r="I6619" s="89" t="s">
        <v>141</v>
      </c>
      <c r="J6619" s="89">
        <v>41</v>
      </c>
      <c r="K6619" s="89" t="s">
        <v>144</v>
      </c>
      <c r="L6619" s="89" t="s">
        <v>145</v>
      </c>
      <c r="M6619" s="89">
        <v>12</v>
      </c>
      <c r="N6619" s="90">
        <v>108942210.08</v>
      </c>
      <c r="O6619" s="90">
        <v>108942210.08</v>
      </c>
      <c r="P6619" s="90">
        <v>108942210.08</v>
      </c>
      <c r="Q6619" s="90">
        <v>109747915.92</v>
      </c>
      <c r="R6619" s="90">
        <v>805705.84</v>
      </c>
      <c r="S6619" s="90">
        <v>0.73957177792550999</v>
      </c>
      <c r="T6619" s="89" t="s">
        <v>28</v>
      </c>
    </row>
    <row r="6620" spans="1:20" x14ac:dyDescent="0.55000000000000004">
      <c r="A6620" s="123">
        <v>2568</v>
      </c>
      <c r="B6620" s="88">
        <v>45930</v>
      </c>
      <c r="C6620" s="89" t="s">
        <v>2314</v>
      </c>
      <c r="D6620" s="89">
        <v>1</v>
      </c>
      <c r="E6620" s="89" t="s">
        <v>147</v>
      </c>
      <c r="F6620" s="89" t="s">
        <v>25</v>
      </c>
      <c r="G6620" s="89" t="s">
        <v>190</v>
      </c>
      <c r="H6620" s="89" t="s">
        <v>2336</v>
      </c>
      <c r="I6620" s="89" t="s">
        <v>141</v>
      </c>
      <c r="J6620" s="89">
        <v>41</v>
      </c>
      <c r="K6620" s="89" t="s">
        <v>144</v>
      </c>
      <c r="L6620" s="89" t="s">
        <v>145</v>
      </c>
      <c r="M6620" s="89">
        <v>12</v>
      </c>
      <c r="N6620" s="90">
        <v>35348871.960000001</v>
      </c>
      <c r="O6620" s="90">
        <v>35348871.960000001</v>
      </c>
      <c r="P6620" s="90">
        <v>35348871.960000001</v>
      </c>
      <c r="Q6620" s="90">
        <v>18999326.710000001</v>
      </c>
      <c r="R6620" s="90">
        <v>-16349545.25</v>
      </c>
      <c r="S6620" s="90">
        <v>-46.251957540542698</v>
      </c>
      <c r="T6620" s="89" t="s">
        <v>73</v>
      </c>
    </row>
    <row r="6621" spans="1:20" x14ac:dyDescent="0.55000000000000004">
      <c r="A6621" s="123">
        <v>2568</v>
      </c>
      <c r="B6621" s="88">
        <v>45930</v>
      </c>
      <c r="C6621" s="89" t="s">
        <v>2314</v>
      </c>
      <c r="D6621" s="89">
        <v>1</v>
      </c>
      <c r="E6621" s="89" t="s">
        <v>147</v>
      </c>
      <c r="F6621" s="89" t="s">
        <v>25</v>
      </c>
      <c r="G6621" s="89" t="s">
        <v>176</v>
      </c>
      <c r="H6621" s="89" t="s">
        <v>2337</v>
      </c>
      <c r="I6621" s="89" t="s">
        <v>141</v>
      </c>
      <c r="J6621" s="89">
        <v>41</v>
      </c>
      <c r="K6621" s="89" t="s">
        <v>144</v>
      </c>
      <c r="L6621" s="89" t="s">
        <v>145</v>
      </c>
      <c r="M6621" s="89">
        <v>12</v>
      </c>
      <c r="N6621" s="90">
        <v>38053768.359999999</v>
      </c>
      <c r="O6621" s="90">
        <v>38053768.359999999</v>
      </c>
      <c r="P6621" s="90">
        <v>38053768.359999999</v>
      </c>
      <c r="Q6621" s="90">
        <v>40512075.07</v>
      </c>
      <c r="R6621" s="90">
        <v>2458306.71</v>
      </c>
      <c r="S6621" s="90">
        <v>6.4600874392877099</v>
      </c>
      <c r="T6621" s="89" t="s">
        <v>28</v>
      </c>
    </row>
    <row r="6622" spans="1:20" x14ac:dyDescent="0.55000000000000004">
      <c r="A6622" s="123">
        <v>2568</v>
      </c>
      <c r="B6622" s="88">
        <v>45930</v>
      </c>
      <c r="C6622" s="89" t="s">
        <v>2314</v>
      </c>
      <c r="D6622" s="89">
        <v>1</v>
      </c>
      <c r="E6622" s="89" t="s">
        <v>147</v>
      </c>
      <c r="F6622" s="89" t="s">
        <v>25</v>
      </c>
      <c r="G6622" s="89" t="s">
        <v>158</v>
      </c>
      <c r="H6622" s="89" t="s">
        <v>2338</v>
      </c>
      <c r="I6622" s="89" t="s">
        <v>141</v>
      </c>
      <c r="J6622" s="89">
        <v>41</v>
      </c>
      <c r="K6622" s="89" t="s">
        <v>144</v>
      </c>
      <c r="L6622" s="89" t="s">
        <v>145</v>
      </c>
      <c r="M6622" s="89">
        <v>12</v>
      </c>
      <c r="N6622" s="90">
        <v>36216490.810000002</v>
      </c>
      <c r="O6622" s="90">
        <v>36216490.810000002</v>
      </c>
      <c r="P6622" s="90">
        <v>36216490.810000002</v>
      </c>
      <c r="Q6622" s="90">
        <v>43354115.210000001</v>
      </c>
      <c r="R6622" s="90">
        <v>7137624.4000000004</v>
      </c>
      <c r="S6622" s="90">
        <v>19.708216451576199</v>
      </c>
      <c r="T6622" s="89" t="s">
        <v>28</v>
      </c>
    </row>
    <row r="6623" spans="1:20" x14ac:dyDescent="0.55000000000000004">
      <c r="A6623" s="123">
        <v>2568</v>
      </c>
      <c r="B6623" s="88">
        <v>45930</v>
      </c>
      <c r="C6623" s="89" t="s">
        <v>2314</v>
      </c>
      <c r="D6623" s="89">
        <v>1</v>
      </c>
      <c r="E6623" s="89" t="s">
        <v>147</v>
      </c>
      <c r="F6623" s="89" t="s">
        <v>25</v>
      </c>
      <c r="G6623" s="89" t="s">
        <v>194</v>
      </c>
      <c r="H6623" s="89" t="s">
        <v>2339</v>
      </c>
      <c r="I6623" s="89" t="s">
        <v>141</v>
      </c>
      <c r="J6623" s="89">
        <v>41</v>
      </c>
      <c r="K6623" s="89" t="s">
        <v>144</v>
      </c>
      <c r="L6623" s="89" t="s">
        <v>145</v>
      </c>
      <c r="M6623" s="89">
        <v>12</v>
      </c>
      <c r="N6623" s="90">
        <v>17008950.859999999</v>
      </c>
      <c r="O6623" s="90">
        <v>17008950.859999999</v>
      </c>
      <c r="P6623" s="90">
        <v>17008950.859999999</v>
      </c>
      <c r="Q6623" s="90">
        <v>26362561.370000001</v>
      </c>
      <c r="R6623" s="90">
        <v>9353610.5099999998</v>
      </c>
      <c r="S6623" s="90">
        <v>54.992283692211203</v>
      </c>
      <c r="T6623" s="89" t="s">
        <v>28</v>
      </c>
    </row>
    <row r="6624" spans="1:20" x14ac:dyDescent="0.55000000000000004">
      <c r="A6624" s="123">
        <v>2568</v>
      </c>
      <c r="B6624" s="88">
        <v>45930</v>
      </c>
      <c r="C6624" s="89" t="s">
        <v>2314</v>
      </c>
      <c r="D6624" s="89">
        <v>1</v>
      </c>
      <c r="E6624" s="89" t="s">
        <v>147</v>
      </c>
      <c r="F6624" s="89" t="s">
        <v>25</v>
      </c>
      <c r="G6624" s="89" t="s">
        <v>154</v>
      </c>
      <c r="H6624" s="89" t="s">
        <v>2340</v>
      </c>
      <c r="I6624" s="89" t="s">
        <v>141</v>
      </c>
      <c r="J6624" s="89">
        <v>41</v>
      </c>
      <c r="K6624" s="89" t="s">
        <v>144</v>
      </c>
      <c r="L6624" s="89" t="s">
        <v>145</v>
      </c>
      <c r="M6624" s="89">
        <v>12</v>
      </c>
      <c r="N6624" s="90">
        <v>31495917.199999999</v>
      </c>
      <c r="O6624" s="90">
        <v>31495917.199999999</v>
      </c>
      <c r="P6624" s="90">
        <v>31495917.199999999</v>
      </c>
      <c r="Q6624" s="90">
        <v>31383279.41</v>
      </c>
      <c r="R6624" s="90">
        <v>-112637.79</v>
      </c>
      <c r="S6624" s="90">
        <v>-0.35762663866794803</v>
      </c>
      <c r="T6624" s="89" t="s">
        <v>73</v>
      </c>
    </row>
    <row r="6625" spans="1:20" x14ac:dyDescent="0.55000000000000004">
      <c r="A6625" s="123">
        <v>2568</v>
      </c>
      <c r="B6625" s="88">
        <v>45930</v>
      </c>
      <c r="C6625" s="89" t="s">
        <v>2314</v>
      </c>
      <c r="D6625" s="89">
        <v>1</v>
      </c>
      <c r="E6625" s="89" t="s">
        <v>147</v>
      </c>
      <c r="F6625" s="89" t="s">
        <v>56</v>
      </c>
      <c r="G6625" s="89" t="s">
        <v>160</v>
      </c>
      <c r="H6625" s="89" t="s">
        <v>2341</v>
      </c>
      <c r="I6625" s="89" t="s">
        <v>141</v>
      </c>
      <c r="J6625" s="89">
        <v>41</v>
      </c>
      <c r="K6625" s="89" t="s">
        <v>144</v>
      </c>
      <c r="L6625" s="89" t="s">
        <v>145</v>
      </c>
      <c r="M6625" s="89">
        <v>12</v>
      </c>
      <c r="N6625" s="90">
        <v>229385211.55000001</v>
      </c>
      <c r="O6625" s="90">
        <v>229385211.55000001</v>
      </c>
      <c r="P6625" s="90">
        <v>229385211.55000001</v>
      </c>
      <c r="Q6625" s="90">
        <v>237282292.28</v>
      </c>
      <c r="R6625" s="90">
        <v>7897080.7300000004</v>
      </c>
      <c r="S6625" s="90">
        <v>3.4427157167796101</v>
      </c>
      <c r="T6625" s="89" t="s">
        <v>28</v>
      </c>
    </row>
    <row r="6626" spans="1:20" x14ac:dyDescent="0.55000000000000004">
      <c r="A6626" s="123">
        <v>2568</v>
      </c>
      <c r="B6626" s="88">
        <v>45930</v>
      </c>
      <c r="C6626" s="89" t="s">
        <v>2314</v>
      </c>
      <c r="D6626" s="89">
        <v>1</v>
      </c>
      <c r="E6626" s="89" t="s">
        <v>147</v>
      </c>
      <c r="F6626" s="89" t="s">
        <v>25</v>
      </c>
      <c r="G6626" s="89" t="s">
        <v>184</v>
      </c>
      <c r="H6626" s="89" t="s">
        <v>2342</v>
      </c>
      <c r="I6626" s="89" t="s">
        <v>141</v>
      </c>
      <c r="J6626" s="89">
        <v>41</v>
      </c>
      <c r="K6626" s="89" t="s">
        <v>144</v>
      </c>
      <c r="L6626" s="89" t="s">
        <v>145</v>
      </c>
      <c r="M6626" s="89">
        <v>12</v>
      </c>
      <c r="N6626" s="90">
        <v>57113523.359999999</v>
      </c>
      <c r="O6626" s="90">
        <v>57113523.359999999</v>
      </c>
      <c r="P6626" s="90">
        <v>57113523.359999999</v>
      </c>
      <c r="Q6626" s="90">
        <v>62886724.920000002</v>
      </c>
      <c r="R6626" s="90">
        <v>5773201.5599999996</v>
      </c>
      <c r="S6626" s="90">
        <v>10.108291732608</v>
      </c>
      <c r="T6626" s="89" t="s">
        <v>28</v>
      </c>
    </row>
    <row r="6627" spans="1:20" x14ac:dyDescent="0.55000000000000004">
      <c r="A6627" s="123">
        <v>2568</v>
      </c>
      <c r="B6627" s="88">
        <v>45930</v>
      </c>
      <c r="C6627" s="89" t="s">
        <v>2314</v>
      </c>
      <c r="D6627" s="89">
        <v>1</v>
      </c>
      <c r="E6627" s="89" t="s">
        <v>147</v>
      </c>
      <c r="F6627" s="89" t="s">
        <v>25</v>
      </c>
      <c r="G6627" s="89" t="s">
        <v>164</v>
      </c>
      <c r="H6627" s="89" t="s">
        <v>2343</v>
      </c>
      <c r="I6627" s="89" t="s">
        <v>141</v>
      </c>
      <c r="J6627" s="89">
        <v>41</v>
      </c>
      <c r="K6627" s="89" t="s">
        <v>144</v>
      </c>
      <c r="L6627" s="89" t="s">
        <v>145</v>
      </c>
      <c r="M6627" s="89">
        <v>12</v>
      </c>
      <c r="N6627" s="90">
        <v>24206180.329999998</v>
      </c>
      <c r="O6627" s="90">
        <v>24206180.329999998</v>
      </c>
      <c r="P6627" s="90">
        <v>24206180.329999998</v>
      </c>
      <c r="Q6627" s="90">
        <v>38177306.350000001</v>
      </c>
      <c r="R6627" s="90">
        <v>13971126.02</v>
      </c>
      <c r="S6627" s="90">
        <v>57.717185568037898</v>
      </c>
      <c r="T6627" s="89" t="s">
        <v>28</v>
      </c>
    </row>
    <row r="6628" spans="1:20" x14ac:dyDescent="0.55000000000000004">
      <c r="A6628" s="123">
        <v>2568</v>
      </c>
      <c r="B6628" s="88">
        <v>45930</v>
      </c>
      <c r="C6628" s="89" t="s">
        <v>2314</v>
      </c>
      <c r="D6628" s="89">
        <v>1</v>
      </c>
      <c r="E6628" s="89" t="s">
        <v>147</v>
      </c>
      <c r="F6628" s="89" t="s">
        <v>56</v>
      </c>
      <c r="G6628" s="89" t="s">
        <v>178</v>
      </c>
      <c r="H6628" s="89" t="s">
        <v>2344</v>
      </c>
      <c r="I6628" s="89" t="s">
        <v>141</v>
      </c>
      <c r="J6628" s="89">
        <v>41</v>
      </c>
      <c r="K6628" s="89" t="s">
        <v>144</v>
      </c>
      <c r="L6628" s="89" t="s">
        <v>145</v>
      </c>
      <c r="M6628" s="89">
        <v>12</v>
      </c>
      <c r="N6628" s="90">
        <v>207649926.50999999</v>
      </c>
      <c r="O6628" s="90">
        <v>207649926.50999999</v>
      </c>
      <c r="P6628" s="90">
        <v>207649926.50999999</v>
      </c>
      <c r="Q6628" s="90">
        <v>234831756.34</v>
      </c>
      <c r="R6628" s="90">
        <v>27181829.829999998</v>
      </c>
      <c r="S6628" s="90">
        <v>13.090218853841501</v>
      </c>
      <c r="T6628" s="89" t="s">
        <v>28</v>
      </c>
    </row>
    <row r="6629" spans="1:20" x14ac:dyDescent="0.55000000000000004">
      <c r="A6629" s="123">
        <v>2568</v>
      </c>
      <c r="B6629" s="88">
        <v>45930</v>
      </c>
      <c r="C6629" s="89" t="s">
        <v>2314</v>
      </c>
      <c r="D6629" s="89">
        <v>1</v>
      </c>
      <c r="E6629" s="89" t="s">
        <v>147</v>
      </c>
      <c r="F6629" s="89" t="s">
        <v>25</v>
      </c>
      <c r="G6629" s="89" t="s">
        <v>192</v>
      </c>
      <c r="H6629" s="89" t="s">
        <v>2345</v>
      </c>
      <c r="I6629" s="89" t="s">
        <v>141</v>
      </c>
      <c r="J6629" s="89">
        <v>41</v>
      </c>
      <c r="K6629" s="89" t="s">
        <v>144</v>
      </c>
      <c r="L6629" s="89" t="s">
        <v>145</v>
      </c>
      <c r="M6629" s="89">
        <v>12</v>
      </c>
      <c r="N6629" s="90">
        <v>40788630.609999999</v>
      </c>
      <c r="O6629" s="90">
        <v>40788630.609999999</v>
      </c>
      <c r="P6629" s="90">
        <v>40788630.609999999</v>
      </c>
      <c r="Q6629" s="90">
        <v>39146194.770000003</v>
      </c>
      <c r="R6629" s="90">
        <v>-1642435.84</v>
      </c>
      <c r="S6629" s="90">
        <v>-4.0267001255916899</v>
      </c>
      <c r="T6629" s="89" t="s">
        <v>73</v>
      </c>
    </row>
    <row r="6630" spans="1:20" x14ac:dyDescent="0.55000000000000004">
      <c r="A6630" s="123">
        <v>2568</v>
      </c>
      <c r="B6630" s="88">
        <v>45930</v>
      </c>
      <c r="C6630" s="89" t="s">
        <v>2314</v>
      </c>
      <c r="D6630" s="89">
        <v>1</v>
      </c>
      <c r="E6630" s="89" t="s">
        <v>147</v>
      </c>
      <c r="F6630" s="89" t="s">
        <v>56</v>
      </c>
      <c r="G6630" s="89" t="s">
        <v>166</v>
      </c>
      <c r="H6630" s="89" t="s">
        <v>2346</v>
      </c>
      <c r="I6630" s="89" t="s">
        <v>141</v>
      </c>
      <c r="J6630" s="89">
        <v>41</v>
      </c>
      <c r="K6630" s="89" t="s">
        <v>144</v>
      </c>
      <c r="L6630" s="89" t="s">
        <v>145</v>
      </c>
      <c r="M6630" s="89">
        <v>12</v>
      </c>
      <c r="N6630" s="90">
        <v>109282166.56999999</v>
      </c>
      <c r="O6630" s="90">
        <v>109282166.56999999</v>
      </c>
      <c r="P6630" s="90">
        <v>109282166.56999999</v>
      </c>
      <c r="Q6630" s="90">
        <v>170496598.12</v>
      </c>
      <c r="R6630" s="90">
        <v>61214431.549999997</v>
      </c>
      <c r="S6630" s="90">
        <v>56.015023742038899</v>
      </c>
      <c r="T6630" s="89" t="s">
        <v>28</v>
      </c>
    </row>
    <row r="6631" spans="1:20" x14ac:dyDescent="0.55000000000000004">
      <c r="A6631" s="123">
        <v>2568</v>
      </c>
      <c r="B6631" s="88">
        <v>45930</v>
      </c>
      <c r="C6631" s="89" t="s">
        <v>2314</v>
      </c>
      <c r="D6631" s="89">
        <v>1</v>
      </c>
      <c r="E6631" s="89" t="s">
        <v>147</v>
      </c>
      <c r="F6631" s="89" t="s">
        <v>25</v>
      </c>
      <c r="G6631" s="89" t="s">
        <v>180</v>
      </c>
      <c r="H6631" s="89" t="s">
        <v>2347</v>
      </c>
      <c r="I6631" s="89" t="s">
        <v>141</v>
      </c>
      <c r="J6631" s="89">
        <v>41</v>
      </c>
      <c r="K6631" s="89" t="s">
        <v>144</v>
      </c>
      <c r="L6631" s="89" t="s">
        <v>145</v>
      </c>
      <c r="M6631" s="89">
        <v>12</v>
      </c>
      <c r="N6631" s="90">
        <v>114485184.12</v>
      </c>
      <c r="O6631" s="90">
        <v>114485184.12</v>
      </c>
      <c r="P6631" s="90">
        <v>114485184.12</v>
      </c>
      <c r="Q6631" s="90">
        <v>125590427.59999999</v>
      </c>
      <c r="R6631" s="90">
        <v>11105243.48</v>
      </c>
      <c r="S6631" s="90">
        <v>9.7001577674538293</v>
      </c>
      <c r="T6631" s="89" t="s">
        <v>28</v>
      </c>
    </row>
    <row r="6632" spans="1:20" x14ac:dyDescent="0.55000000000000004">
      <c r="A6632" s="123">
        <v>2568</v>
      </c>
      <c r="B6632" s="88">
        <v>45930</v>
      </c>
      <c r="C6632" s="89" t="s">
        <v>2314</v>
      </c>
      <c r="D6632" s="89">
        <v>1</v>
      </c>
      <c r="E6632" s="89" t="s">
        <v>147</v>
      </c>
      <c r="F6632" s="89" t="s">
        <v>25</v>
      </c>
      <c r="G6632" s="89" t="s">
        <v>168</v>
      </c>
      <c r="H6632" s="89" t="s">
        <v>2348</v>
      </c>
      <c r="I6632" s="89" t="s">
        <v>141</v>
      </c>
      <c r="J6632" s="89">
        <v>41</v>
      </c>
      <c r="K6632" s="89" t="s">
        <v>144</v>
      </c>
      <c r="L6632" s="89" t="s">
        <v>145</v>
      </c>
      <c r="M6632" s="89">
        <v>12</v>
      </c>
      <c r="N6632" s="90">
        <v>27143503.870000001</v>
      </c>
      <c r="O6632" s="90">
        <v>27143503.870000001</v>
      </c>
      <c r="P6632" s="90">
        <v>27143503.870000001</v>
      </c>
      <c r="Q6632" s="90">
        <v>37488750.859999999</v>
      </c>
      <c r="R6632" s="90">
        <v>10345246.99</v>
      </c>
      <c r="S6632" s="90">
        <v>38.113159743661299</v>
      </c>
      <c r="T6632" s="89" t="s">
        <v>28</v>
      </c>
    </row>
    <row r="6633" spans="1:20" x14ac:dyDescent="0.55000000000000004">
      <c r="A6633" s="123">
        <v>2568</v>
      </c>
      <c r="B6633" s="88">
        <v>45930</v>
      </c>
      <c r="C6633" s="89" t="s">
        <v>2314</v>
      </c>
      <c r="D6633" s="89">
        <v>1</v>
      </c>
      <c r="E6633" s="89" t="s">
        <v>147</v>
      </c>
      <c r="F6633" s="89" t="s">
        <v>25</v>
      </c>
      <c r="G6633" s="89" t="s">
        <v>182</v>
      </c>
      <c r="H6633" s="89" t="s">
        <v>2349</v>
      </c>
      <c r="I6633" s="89" t="s">
        <v>141</v>
      </c>
      <c r="J6633" s="89">
        <v>41</v>
      </c>
      <c r="K6633" s="89" t="s">
        <v>144</v>
      </c>
      <c r="L6633" s="89" t="s">
        <v>145</v>
      </c>
      <c r="M6633" s="89">
        <v>12</v>
      </c>
      <c r="N6633" s="90">
        <v>25273376.68</v>
      </c>
      <c r="O6633" s="90">
        <v>25273376.68</v>
      </c>
      <c r="P6633" s="90">
        <v>25273376.68</v>
      </c>
      <c r="Q6633" s="90">
        <v>25827179.579999998</v>
      </c>
      <c r="R6633" s="90">
        <v>553802.9</v>
      </c>
      <c r="S6633" s="90">
        <v>2.19125013254857</v>
      </c>
      <c r="T6633" s="89" t="s">
        <v>28</v>
      </c>
    </row>
    <row r="6634" spans="1:20" x14ac:dyDescent="0.55000000000000004">
      <c r="A6634" s="123">
        <v>2568</v>
      </c>
      <c r="B6634" s="88">
        <v>45930</v>
      </c>
      <c r="C6634" s="89" t="s">
        <v>2314</v>
      </c>
      <c r="D6634" s="89">
        <v>1</v>
      </c>
      <c r="E6634" s="89" t="s">
        <v>147</v>
      </c>
      <c r="F6634" s="89" t="s">
        <v>25</v>
      </c>
      <c r="G6634" s="89" t="s">
        <v>172</v>
      </c>
      <c r="H6634" s="89" t="s">
        <v>2350</v>
      </c>
      <c r="I6634" s="89" t="s">
        <v>141</v>
      </c>
      <c r="J6634" s="89">
        <v>41</v>
      </c>
      <c r="K6634" s="89" t="s">
        <v>144</v>
      </c>
      <c r="L6634" s="89" t="s">
        <v>145</v>
      </c>
      <c r="M6634" s="89">
        <v>12</v>
      </c>
      <c r="N6634" s="90">
        <v>21861212.399999999</v>
      </c>
      <c r="O6634" s="90">
        <v>21861212.399999999</v>
      </c>
      <c r="P6634" s="90">
        <v>21861212.399999999</v>
      </c>
      <c r="Q6634" s="90">
        <v>15776749.58</v>
      </c>
      <c r="R6634" s="90">
        <v>-6084462.8200000003</v>
      </c>
      <c r="S6634" s="90">
        <v>-27.832229561064999</v>
      </c>
      <c r="T6634" s="89" t="s">
        <v>73</v>
      </c>
    </row>
    <row r="6635" spans="1:20" x14ac:dyDescent="0.55000000000000004">
      <c r="A6635" s="123">
        <v>2568</v>
      </c>
      <c r="B6635" s="88">
        <v>45930</v>
      </c>
      <c r="C6635" s="89" t="s">
        <v>2314</v>
      </c>
      <c r="D6635" s="89">
        <v>1</v>
      </c>
      <c r="E6635" s="89" t="s">
        <v>147</v>
      </c>
      <c r="F6635" s="89" t="s">
        <v>25</v>
      </c>
      <c r="G6635" s="89" t="s">
        <v>186</v>
      </c>
      <c r="H6635" s="89" t="s">
        <v>2351</v>
      </c>
      <c r="I6635" s="89" t="s">
        <v>141</v>
      </c>
      <c r="J6635" s="89">
        <v>41</v>
      </c>
      <c r="K6635" s="89" t="s">
        <v>144</v>
      </c>
      <c r="L6635" s="89" t="s">
        <v>145</v>
      </c>
      <c r="M6635" s="89">
        <v>12</v>
      </c>
      <c r="N6635" s="90">
        <v>45546486.810000002</v>
      </c>
      <c r="O6635" s="90">
        <v>45546486.810000002</v>
      </c>
      <c r="P6635" s="90">
        <v>45546486.810000002</v>
      </c>
      <c r="Q6635" s="90">
        <v>44091820.030000001</v>
      </c>
      <c r="R6635" s="90">
        <v>-1454666.78</v>
      </c>
      <c r="S6635" s="90">
        <v>-3.19380677167974</v>
      </c>
      <c r="T6635" s="89" t="s">
        <v>73</v>
      </c>
    </row>
    <row r="6636" spans="1:20" x14ac:dyDescent="0.55000000000000004">
      <c r="A6636" s="123">
        <v>2568</v>
      </c>
      <c r="B6636" s="88">
        <v>45930</v>
      </c>
      <c r="C6636" s="89" t="s">
        <v>2314</v>
      </c>
      <c r="D6636" s="89">
        <v>1</v>
      </c>
      <c r="E6636" s="89" t="s">
        <v>147</v>
      </c>
      <c r="F6636" s="89" t="s">
        <v>25</v>
      </c>
      <c r="G6636" s="89" t="s">
        <v>162</v>
      </c>
      <c r="H6636" s="89" t="s">
        <v>2352</v>
      </c>
      <c r="I6636" s="89" t="s">
        <v>141</v>
      </c>
      <c r="J6636" s="89">
        <v>41</v>
      </c>
      <c r="K6636" s="89" t="s">
        <v>144</v>
      </c>
      <c r="L6636" s="89" t="s">
        <v>145</v>
      </c>
      <c r="M6636" s="89">
        <v>12</v>
      </c>
      <c r="N6636" s="90">
        <v>13492715.08</v>
      </c>
      <c r="O6636" s="90">
        <v>13492715.08</v>
      </c>
      <c r="P6636" s="90">
        <v>13492715.08</v>
      </c>
      <c r="Q6636" s="90">
        <v>33871577.960000001</v>
      </c>
      <c r="R6636" s="90">
        <v>20378862.879999999</v>
      </c>
      <c r="S6636" s="90">
        <v>151.03604248048799</v>
      </c>
      <c r="T6636" s="89" t="s">
        <v>28</v>
      </c>
    </row>
    <row r="6637" spans="1:20" x14ac:dyDescent="0.55000000000000004">
      <c r="A6637" s="123">
        <v>2568</v>
      </c>
      <c r="B6637" s="88">
        <v>45930</v>
      </c>
      <c r="C6637" s="89" t="s">
        <v>2314</v>
      </c>
      <c r="D6637" s="89">
        <v>1</v>
      </c>
      <c r="E6637" s="89" t="s">
        <v>147</v>
      </c>
      <c r="F6637" s="89" t="s">
        <v>25</v>
      </c>
      <c r="G6637" s="89" t="s">
        <v>170</v>
      </c>
      <c r="H6637" s="89" t="s">
        <v>2353</v>
      </c>
      <c r="I6637" s="89" t="s">
        <v>141</v>
      </c>
      <c r="J6637" s="89">
        <v>41</v>
      </c>
      <c r="K6637" s="89" t="s">
        <v>144</v>
      </c>
      <c r="L6637" s="89" t="s">
        <v>145</v>
      </c>
      <c r="M6637" s="89">
        <v>12</v>
      </c>
      <c r="N6637" s="90">
        <v>23383385.289999999</v>
      </c>
      <c r="O6637" s="90">
        <v>23383385.289999999</v>
      </c>
      <c r="P6637" s="90">
        <v>23383385.289999999</v>
      </c>
      <c r="Q6637" s="90">
        <v>25803943.34</v>
      </c>
      <c r="R6637" s="90">
        <v>2420558.0499999998</v>
      </c>
      <c r="S6637" s="90">
        <v>10.351615131771201</v>
      </c>
      <c r="T6637" s="89" t="s">
        <v>28</v>
      </c>
    </row>
    <row r="6638" spans="1:20" x14ac:dyDescent="0.55000000000000004">
      <c r="A6638" s="123">
        <v>2568</v>
      </c>
      <c r="B6638" s="88">
        <v>45930</v>
      </c>
      <c r="C6638" s="89" t="s">
        <v>2314</v>
      </c>
      <c r="D6638" s="89">
        <v>1</v>
      </c>
      <c r="E6638" s="89" t="s">
        <v>147</v>
      </c>
      <c r="F6638" s="89" t="s">
        <v>25</v>
      </c>
      <c r="G6638" s="89" t="s">
        <v>174</v>
      </c>
      <c r="H6638" s="89" t="s">
        <v>2354</v>
      </c>
      <c r="I6638" s="89" t="s">
        <v>141</v>
      </c>
      <c r="J6638" s="89">
        <v>41</v>
      </c>
      <c r="K6638" s="89" t="s">
        <v>144</v>
      </c>
      <c r="L6638" s="89" t="s">
        <v>145</v>
      </c>
      <c r="M6638" s="89">
        <v>12</v>
      </c>
      <c r="N6638" s="90">
        <v>44050370.020000003</v>
      </c>
      <c r="O6638" s="90">
        <v>44050370.020000003</v>
      </c>
      <c r="P6638" s="90">
        <v>44050370.020000003</v>
      </c>
      <c r="Q6638" s="90">
        <v>44046953.579999998</v>
      </c>
      <c r="R6638" s="90">
        <v>-3416.44</v>
      </c>
      <c r="S6638" s="90">
        <v>-7.7557577801249996E-3</v>
      </c>
      <c r="T6638" s="89" t="s">
        <v>73</v>
      </c>
    </row>
    <row r="6639" spans="1:20" x14ac:dyDescent="0.55000000000000004">
      <c r="A6639" s="123">
        <v>2568</v>
      </c>
      <c r="B6639" s="88">
        <v>45930</v>
      </c>
      <c r="C6639" s="89" t="s">
        <v>2314</v>
      </c>
      <c r="D6639" s="89">
        <v>1</v>
      </c>
      <c r="E6639" s="89" t="s">
        <v>147</v>
      </c>
      <c r="F6639" s="89" t="s">
        <v>25</v>
      </c>
      <c r="G6639" s="89" t="s">
        <v>188</v>
      </c>
      <c r="H6639" s="89" t="s">
        <v>2355</v>
      </c>
      <c r="I6639" s="89" t="s">
        <v>141</v>
      </c>
      <c r="J6639" s="89">
        <v>41</v>
      </c>
      <c r="K6639" s="89" t="s">
        <v>144</v>
      </c>
      <c r="L6639" s="89" t="s">
        <v>145</v>
      </c>
      <c r="M6639" s="89">
        <v>12</v>
      </c>
      <c r="N6639" s="90">
        <v>24583587.09</v>
      </c>
      <c r="O6639" s="90">
        <v>24583587.09</v>
      </c>
      <c r="P6639" s="90">
        <v>24583587.09</v>
      </c>
      <c r="Q6639" s="90">
        <v>27051802.379999999</v>
      </c>
      <c r="R6639" s="90">
        <v>2468215.29</v>
      </c>
      <c r="S6639" s="90">
        <v>10.0400941529156</v>
      </c>
      <c r="T6639" s="89" t="s">
        <v>28</v>
      </c>
    </row>
    <row r="6640" spans="1:20" x14ac:dyDescent="0.55000000000000004">
      <c r="A6640" s="123">
        <v>2568</v>
      </c>
      <c r="B6640" s="88">
        <v>45930</v>
      </c>
      <c r="C6640" s="89" t="s">
        <v>2314</v>
      </c>
      <c r="D6640" s="89">
        <v>1</v>
      </c>
      <c r="E6640" s="89" t="s">
        <v>147</v>
      </c>
      <c r="F6640" s="89" t="s">
        <v>25</v>
      </c>
      <c r="G6640" s="89" t="s">
        <v>148</v>
      </c>
      <c r="H6640" s="89" t="s">
        <v>2356</v>
      </c>
      <c r="I6640" s="89" t="s">
        <v>141</v>
      </c>
      <c r="J6640" s="89">
        <v>41</v>
      </c>
      <c r="K6640" s="89" t="s">
        <v>144</v>
      </c>
      <c r="L6640" s="89" t="s">
        <v>145</v>
      </c>
      <c r="M6640" s="89">
        <v>12</v>
      </c>
      <c r="N6640" s="90">
        <v>33621701.450000003</v>
      </c>
      <c r="O6640" s="90">
        <v>33621701.450000003</v>
      </c>
      <c r="P6640" s="90">
        <v>33621701.450000003</v>
      </c>
      <c r="Q6640" s="90">
        <v>42107532.420000002</v>
      </c>
      <c r="R6640" s="90">
        <v>8485830.9700000007</v>
      </c>
      <c r="S6640" s="90">
        <v>25.239147943240098</v>
      </c>
      <c r="T6640" s="89" t="s">
        <v>28</v>
      </c>
    </row>
    <row r="6641" spans="1:20" x14ac:dyDescent="0.55000000000000004">
      <c r="A6641" s="123">
        <v>2568</v>
      </c>
      <c r="B6641" s="88">
        <v>45930</v>
      </c>
      <c r="C6641" s="89" t="s">
        <v>2314</v>
      </c>
      <c r="D6641" s="89">
        <v>1</v>
      </c>
      <c r="E6641" s="89" t="s">
        <v>147</v>
      </c>
      <c r="F6641" s="89" t="s">
        <v>25</v>
      </c>
      <c r="G6641" s="89" t="s">
        <v>150</v>
      </c>
      <c r="H6641" s="89" t="s">
        <v>2357</v>
      </c>
      <c r="I6641" s="89" t="s">
        <v>141</v>
      </c>
      <c r="J6641" s="89">
        <v>41</v>
      </c>
      <c r="K6641" s="89" t="s">
        <v>144</v>
      </c>
      <c r="L6641" s="89" t="s">
        <v>145</v>
      </c>
      <c r="M6641" s="89">
        <v>12</v>
      </c>
      <c r="N6641" s="90">
        <v>15173662.720000001</v>
      </c>
      <c r="O6641" s="90">
        <v>15173662.720000001</v>
      </c>
      <c r="P6641" s="90">
        <v>15173662.720000001</v>
      </c>
      <c r="Q6641" s="90">
        <v>17434681.449999999</v>
      </c>
      <c r="R6641" s="90">
        <v>2261018.73</v>
      </c>
      <c r="S6641" s="90">
        <v>14.9009423217231</v>
      </c>
      <c r="T6641" s="89" t="s">
        <v>28</v>
      </c>
    </row>
    <row r="6642" spans="1:20" x14ac:dyDescent="0.55000000000000004">
      <c r="A6642" s="123">
        <v>2568</v>
      </c>
      <c r="B6642" s="88">
        <v>45930</v>
      </c>
      <c r="C6642" s="89" t="s">
        <v>2314</v>
      </c>
      <c r="D6642" s="89">
        <v>1</v>
      </c>
      <c r="E6642" s="89" t="s">
        <v>198</v>
      </c>
      <c r="F6642" s="89" t="s">
        <v>56</v>
      </c>
      <c r="G6642" s="89" t="s">
        <v>205</v>
      </c>
      <c r="H6642" s="89" t="s">
        <v>2358</v>
      </c>
      <c r="I6642" s="89" t="s">
        <v>141</v>
      </c>
      <c r="J6642" s="89">
        <v>41</v>
      </c>
      <c r="K6642" s="89" t="s">
        <v>144</v>
      </c>
      <c r="L6642" s="89" t="s">
        <v>145</v>
      </c>
      <c r="M6642" s="89">
        <v>12</v>
      </c>
      <c r="N6642" s="90">
        <v>353878676.29000002</v>
      </c>
      <c r="O6642" s="90">
        <v>353878676.29000002</v>
      </c>
      <c r="P6642" s="90">
        <v>353878676.29000002</v>
      </c>
      <c r="Q6642" s="90">
        <v>331702597.99000001</v>
      </c>
      <c r="R6642" s="90">
        <v>-22176078.300000001</v>
      </c>
      <c r="S6642" s="90">
        <v>-6.2665765941282503</v>
      </c>
      <c r="T6642" s="89" t="s">
        <v>73</v>
      </c>
    </row>
    <row r="6643" spans="1:20" x14ac:dyDescent="0.55000000000000004">
      <c r="A6643" s="123">
        <v>2568</v>
      </c>
      <c r="B6643" s="88">
        <v>45930</v>
      </c>
      <c r="C6643" s="89" t="s">
        <v>2314</v>
      </c>
      <c r="D6643" s="89">
        <v>1</v>
      </c>
      <c r="E6643" s="89" t="s">
        <v>198</v>
      </c>
      <c r="F6643" s="89" t="s">
        <v>25</v>
      </c>
      <c r="G6643" s="89" t="s">
        <v>225</v>
      </c>
      <c r="H6643" s="89" t="s">
        <v>2359</v>
      </c>
      <c r="I6643" s="89" t="s">
        <v>141</v>
      </c>
      <c r="J6643" s="89">
        <v>41</v>
      </c>
      <c r="K6643" s="89" t="s">
        <v>144</v>
      </c>
      <c r="L6643" s="89" t="s">
        <v>145</v>
      </c>
      <c r="M6643" s="89">
        <v>12</v>
      </c>
      <c r="N6643" s="90">
        <v>9197625.6999999993</v>
      </c>
      <c r="O6643" s="90">
        <v>9197625.6999999993</v>
      </c>
      <c r="P6643" s="90">
        <v>9197625.6999999993</v>
      </c>
      <c r="Q6643" s="90">
        <v>11994519.039999999</v>
      </c>
      <c r="R6643" s="90">
        <v>2796893.34</v>
      </c>
      <c r="S6643" s="90">
        <v>30.408862365425499</v>
      </c>
      <c r="T6643" s="89" t="s">
        <v>28</v>
      </c>
    </row>
    <row r="6644" spans="1:20" x14ac:dyDescent="0.55000000000000004">
      <c r="A6644" s="123">
        <v>2568</v>
      </c>
      <c r="B6644" s="88">
        <v>45930</v>
      </c>
      <c r="C6644" s="89" t="s">
        <v>2314</v>
      </c>
      <c r="D6644" s="89">
        <v>1</v>
      </c>
      <c r="E6644" s="89" t="s">
        <v>198</v>
      </c>
      <c r="F6644" s="89" t="s">
        <v>25</v>
      </c>
      <c r="G6644" s="89" t="s">
        <v>221</v>
      </c>
      <c r="H6644" s="89" t="s">
        <v>2360</v>
      </c>
      <c r="I6644" s="89" t="s">
        <v>141</v>
      </c>
      <c r="J6644" s="89">
        <v>41</v>
      </c>
      <c r="K6644" s="89" t="s">
        <v>144</v>
      </c>
      <c r="L6644" s="89" t="s">
        <v>145</v>
      </c>
      <c r="M6644" s="89">
        <v>12</v>
      </c>
      <c r="N6644" s="90">
        <v>8530335.1799999997</v>
      </c>
      <c r="O6644" s="90">
        <v>8530335.1799999997</v>
      </c>
      <c r="P6644" s="90">
        <v>8530335.1799999997</v>
      </c>
      <c r="Q6644" s="90">
        <v>12480234.98</v>
      </c>
      <c r="R6644" s="90">
        <v>3949899.8</v>
      </c>
      <c r="S6644" s="90">
        <v>46.304157065959501</v>
      </c>
      <c r="T6644" s="89" t="s">
        <v>28</v>
      </c>
    </row>
    <row r="6645" spans="1:20" x14ac:dyDescent="0.55000000000000004">
      <c r="A6645" s="123">
        <v>2568</v>
      </c>
      <c r="B6645" s="88">
        <v>45930</v>
      </c>
      <c r="C6645" s="89" t="s">
        <v>2314</v>
      </c>
      <c r="D6645" s="89">
        <v>1</v>
      </c>
      <c r="E6645" s="89" t="s">
        <v>198</v>
      </c>
      <c r="F6645" s="89" t="s">
        <v>25</v>
      </c>
      <c r="G6645" s="89" t="s">
        <v>217</v>
      </c>
      <c r="H6645" s="89" t="s">
        <v>2361</v>
      </c>
      <c r="I6645" s="89" t="s">
        <v>141</v>
      </c>
      <c r="J6645" s="89">
        <v>41</v>
      </c>
      <c r="K6645" s="89" t="s">
        <v>144</v>
      </c>
      <c r="L6645" s="89" t="s">
        <v>145</v>
      </c>
      <c r="M6645" s="89">
        <v>12</v>
      </c>
      <c r="N6645" s="90">
        <v>13322305.85</v>
      </c>
      <c r="O6645" s="90">
        <v>13322305.85</v>
      </c>
      <c r="P6645" s="90">
        <v>13322305.85</v>
      </c>
      <c r="Q6645" s="90">
        <v>13789001.67</v>
      </c>
      <c r="R6645" s="90">
        <v>466695.82</v>
      </c>
      <c r="S6645" s="90">
        <v>3.5031159414494302</v>
      </c>
      <c r="T6645" s="89" t="s">
        <v>28</v>
      </c>
    </row>
    <row r="6646" spans="1:20" x14ac:dyDescent="0.55000000000000004">
      <c r="A6646" s="123">
        <v>2568</v>
      </c>
      <c r="B6646" s="88">
        <v>45930</v>
      </c>
      <c r="C6646" s="89" t="s">
        <v>2314</v>
      </c>
      <c r="D6646" s="89">
        <v>1</v>
      </c>
      <c r="E6646" s="89" t="s">
        <v>198</v>
      </c>
      <c r="F6646" s="89" t="s">
        <v>25</v>
      </c>
      <c r="G6646" s="89" t="s">
        <v>213</v>
      </c>
      <c r="H6646" s="89" t="s">
        <v>2362</v>
      </c>
      <c r="I6646" s="89" t="s">
        <v>141</v>
      </c>
      <c r="J6646" s="89">
        <v>41</v>
      </c>
      <c r="K6646" s="89" t="s">
        <v>144</v>
      </c>
      <c r="L6646" s="89" t="s">
        <v>145</v>
      </c>
      <c r="M6646" s="89">
        <v>12</v>
      </c>
      <c r="N6646" s="90">
        <v>11701837.720000001</v>
      </c>
      <c r="O6646" s="90">
        <v>11701837.720000001</v>
      </c>
      <c r="P6646" s="90">
        <v>11701837.720000001</v>
      </c>
      <c r="Q6646" s="90">
        <v>23549190.32</v>
      </c>
      <c r="R6646" s="90">
        <v>11847352.6</v>
      </c>
      <c r="S6646" s="90">
        <v>101.24352160303199</v>
      </c>
      <c r="T6646" s="89" t="s">
        <v>28</v>
      </c>
    </row>
    <row r="6647" spans="1:20" x14ac:dyDescent="0.55000000000000004">
      <c r="A6647" s="123">
        <v>2568</v>
      </c>
      <c r="B6647" s="88">
        <v>45930</v>
      </c>
      <c r="C6647" s="89" t="s">
        <v>2314</v>
      </c>
      <c r="D6647" s="89">
        <v>1</v>
      </c>
      <c r="E6647" s="89" t="s">
        <v>198</v>
      </c>
      <c r="F6647" s="89" t="s">
        <v>25</v>
      </c>
      <c r="G6647" s="89" t="s">
        <v>211</v>
      </c>
      <c r="H6647" s="89" t="s">
        <v>2363</v>
      </c>
      <c r="I6647" s="89" t="s">
        <v>141</v>
      </c>
      <c r="J6647" s="89">
        <v>41</v>
      </c>
      <c r="K6647" s="89" t="s">
        <v>144</v>
      </c>
      <c r="L6647" s="89" t="s">
        <v>145</v>
      </c>
      <c r="M6647" s="89">
        <v>12</v>
      </c>
      <c r="N6647" s="90">
        <v>22055717.960000001</v>
      </c>
      <c r="O6647" s="90">
        <v>22055717.960000001</v>
      </c>
      <c r="P6647" s="90">
        <v>22055717.960000001</v>
      </c>
      <c r="Q6647" s="90">
        <v>35086968.359999999</v>
      </c>
      <c r="R6647" s="90">
        <v>13031250.4</v>
      </c>
      <c r="S6647" s="90">
        <v>59.083319906580797</v>
      </c>
      <c r="T6647" s="89" t="s">
        <v>28</v>
      </c>
    </row>
    <row r="6648" spans="1:20" x14ac:dyDescent="0.55000000000000004">
      <c r="A6648" s="123">
        <v>2568</v>
      </c>
      <c r="B6648" s="88">
        <v>45930</v>
      </c>
      <c r="C6648" s="89" t="s">
        <v>2314</v>
      </c>
      <c r="D6648" s="89">
        <v>1</v>
      </c>
      <c r="E6648" s="89" t="s">
        <v>198</v>
      </c>
      <c r="F6648" s="89" t="s">
        <v>25</v>
      </c>
      <c r="G6648" s="89" t="s">
        <v>207</v>
      </c>
      <c r="H6648" s="89" t="s">
        <v>2364</v>
      </c>
      <c r="I6648" s="89" t="s">
        <v>141</v>
      </c>
      <c r="J6648" s="89">
        <v>41</v>
      </c>
      <c r="K6648" s="89" t="s">
        <v>144</v>
      </c>
      <c r="L6648" s="89" t="s">
        <v>145</v>
      </c>
      <c r="M6648" s="89">
        <v>12</v>
      </c>
      <c r="N6648" s="90">
        <v>10145367.640000001</v>
      </c>
      <c r="O6648" s="90">
        <v>10145367.640000001</v>
      </c>
      <c r="P6648" s="90">
        <v>10145367.640000001</v>
      </c>
      <c r="Q6648" s="90">
        <v>4656686.55</v>
      </c>
      <c r="R6648" s="90">
        <v>-5488681.0899999999</v>
      </c>
      <c r="S6648" s="90">
        <v>-54.100366637871801</v>
      </c>
      <c r="T6648" s="89" t="s">
        <v>73</v>
      </c>
    </row>
    <row r="6649" spans="1:20" x14ac:dyDescent="0.55000000000000004">
      <c r="A6649" s="123">
        <v>2568</v>
      </c>
      <c r="B6649" s="88">
        <v>45930</v>
      </c>
      <c r="C6649" s="89" t="s">
        <v>2314</v>
      </c>
      <c r="D6649" s="89">
        <v>1</v>
      </c>
      <c r="E6649" s="89" t="s">
        <v>198</v>
      </c>
      <c r="F6649" s="89" t="s">
        <v>25</v>
      </c>
      <c r="G6649" s="89" t="s">
        <v>227</v>
      </c>
      <c r="H6649" s="89" t="s">
        <v>2365</v>
      </c>
      <c r="I6649" s="89" t="s">
        <v>141</v>
      </c>
      <c r="J6649" s="89">
        <v>41</v>
      </c>
      <c r="K6649" s="89" t="s">
        <v>144</v>
      </c>
      <c r="L6649" s="89" t="s">
        <v>145</v>
      </c>
      <c r="M6649" s="89">
        <v>12</v>
      </c>
      <c r="N6649" s="90">
        <v>12683346.93</v>
      </c>
      <c r="O6649" s="90">
        <v>12683346.93</v>
      </c>
      <c r="P6649" s="90">
        <v>12683346.93</v>
      </c>
      <c r="Q6649" s="90">
        <v>13128502.4</v>
      </c>
      <c r="R6649" s="90">
        <v>445155.47</v>
      </c>
      <c r="S6649" s="90">
        <v>3.50976341226677</v>
      </c>
      <c r="T6649" s="89" t="s">
        <v>28</v>
      </c>
    </row>
    <row r="6650" spans="1:20" x14ac:dyDescent="0.55000000000000004">
      <c r="A6650" s="123">
        <v>2568</v>
      </c>
      <c r="B6650" s="88">
        <v>45930</v>
      </c>
      <c r="C6650" s="89" t="s">
        <v>2314</v>
      </c>
      <c r="D6650" s="89">
        <v>1</v>
      </c>
      <c r="E6650" s="89" t="s">
        <v>198</v>
      </c>
      <c r="F6650" s="89" t="s">
        <v>25</v>
      </c>
      <c r="G6650" s="89" t="s">
        <v>223</v>
      </c>
      <c r="H6650" s="89" t="s">
        <v>2366</v>
      </c>
      <c r="I6650" s="89" t="s">
        <v>141</v>
      </c>
      <c r="J6650" s="89">
        <v>41</v>
      </c>
      <c r="K6650" s="89" t="s">
        <v>144</v>
      </c>
      <c r="L6650" s="89" t="s">
        <v>145</v>
      </c>
      <c r="M6650" s="89">
        <v>12</v>
      </c>
      <c r="N6650" s="90">
        <v>8357267.4299999997</v>
      </c>
      <c r="O6650" s="90">
        <v>8357267.4299999997</v>
      </c>
      <c r="P6650" s="90">
        <v>8357267.4299999997</v>
      </c>
      <c r="Q6650" s="90">
        <v>9897740.8300000001</v>
      </c>
      <c r="R6650" s="90">
        <v>1540473.4</v>
      </c>
      <c r="S6650" s="90">
        <v>18.432740281472601</v>
      </c>
      <c r="T6650" s="89" t="s">
        <v>28</v>
      </c>
    </row>
    <row r="6651" spans="1:20" x14ac:dyDescent="0.55000000000000004">
      <c r="A6651" s="123">
        <v>2568</v>
      </c>
      <c r="B6651" s="88">
        <v>45930</v>
      </c>
      <c r="C6651" s="89" t="s">
        <v>2314</v>
      </c>
      <c r="D6651" s="89">
        <v>1</v>
      </c>
      <c r="E6651" s="89" t="s">
        <v>198</v>
      </c>
      <c r="F6651" s="89" t="s">
        <v>25</v>
      </c>
      <c r="G6651" s="89" t="s">
        <v>209</v>
      </c>
      <c r="H6651" s="89" t="s">
        <v>2367</v>
      </c>
      <c r="I6651" s="89" t="s">
        <v>141</v>
      </c>
      <c r="J6651" s="89">
        <v>41</v>
      </c>
      <c r="K6651" s="89" t="s">
        <v>144</v>
      </c>
      <c r="L6651" s="89" t="s">
        <v>145</v>
      </c>
      <c r="M6651" s="89">
        <v>12</v>
      </c>
      <c r="N6651" s="90">
        <v>8361811.7000000002</v>
      </c>
      <c r="O6651" s="90">
        <v>8361811.7000000002</v>
      </c>
      <c r="P6651" s="90">
        <v>8361811.7000000002</v>
      </c>
      <c r="Q6651" s="90">
        <v>10733258.01</v>
      </c>
      <c r="R6651" s="90">
        <v>2371446.31</v>
      </c>
      <c r="S6651" s="90">
        <v>28.3604366503493</v>
      </c>
      <c r="T6651" s="89" t="s">
        <v>28</v>
      </c>
    </row>
    <row r="6652" spans="1:20" x14ac:dyDescent="0.55000000000000004">
      <c r="A6652" s="123">
        <v>2568</v>
      </c>
      <c r="B6652" s="88">
        <v>45930</v>
      </c>
      <c r="C6652" s="89" t="s">
        <v>2314</v>
      </c>
      <c r="D6652" s="89">
        <v>1</v>
      </c>
      <c r="E6652" s="89" t="s">
        <v>198</v>
      </c>
      <c r="F6652" s="89" t="s">
        <v>25</v>
      </c>
      <c r="G6652" s="89" t="s">
        <v>219</v>
      </c>
      <c r="H6652" s="89" t="s">
        <v>2368</v>
      </c>
      <c r="I6652" s="89" t="s">
        <v>141</v>
      </c>
      <c r="J6652" s="89">
        <v>41</v>
      </c>
      <c r="K6652" s="89" t="s">
        <v>144</v>
      </c>
      <c r="L6652" s="89" t="s">
        <v>145</v>
      </c>
      <c r="M6652" s="89">
        <v>12</v>
      </c>
      <c r="N6652" s="90">
        <v>10582983.93</v>
      </c>
      <c r="O6652" s="90">
        <v>10582983.93</v>
      </c>
      <c r="P6652" s="90">
        <v>10582983.93</v>
      </c>
      <c r="Q6652" s="90">
        <v>9452294.5800000001</v>
      </c>
      <c r="R6652" s="90">
        <v>-1130689.3500000001</v>
      </c>
      <c r="S6652" s="90">
        <v>-10.6840316254737</v>
      </c>
      <c r="T6652" s="89" t="s">
        <v>73</v>
      </c>
    </row>
    <row r="6653" spans="1:20" x14ac:dyDescent="0.55000000000000004">
      <c r="A6653" s="123">
        <v>2568</v>
      </c>
      <c r="B6653" s="88">
        <v>45930</v>
      </c>
      <c r="C6653" s="89" t="s">
        <v>2314</v>
      </c>
      <c r="D6653" s="89">
        <v>1</v>
      </c>
      <c r="E6653" s="89" t="s">
        <v>198</v>
      </c>
      <c r="F6653" s="89" t="s">
        <v>25</v>
      </c>
      <c r="G6653" s="89" t="s">
        <v>215</v>
      </c>
      <c r="H6653" s="89" t="s">
        <v>2369</v>
      </c>
      <c r="I6653" s="89" t="s">
        <v>141</v>
      </c>
      <c r="J6653" s="89">
        <v>41</v>
      </c>
      <c r="K6653" s="89" t="s">
        <v>144</v>
      </c>
      <c r="L6653" s="89" t="s">
        <v>145</v>
      </c>
      <c r="M6653" s="89">
        <v>12</v>
      </c>
      <c r="N6653" s="90">
        <v>10215883.73</v>
      </c>
      <c r="O6653" s="90">
        <v>10215883.73</v>
      </c>
      <c r="P6653" s="90">
        <v>10215883.73</v>
      </c>
      <c r="Q6653" s="90">
        <v>10098194.460000001</v>
      </c>
      <c r="R6653" s="90">
        <v>-117689.27</v>
      </c>
      <c r="S6653" s="90">
        <v>-1.1520224104978101</v>
      </c>
      <c r="T6653" s="89" t="s">
        <v>73</v>
      </c>
    </row>
    <row r="6654" spans="1:20" x14ac:dyDescent="0.55000000000000004">
      <c r="A6654" s="123">
        <v>2568</v>
      </c>
      <c r="B6654" s="88">
        <v>45930</v>
      </c>
      <c r="C6654" s="89" t="s">
        <v>2314</v>
      </c>
      <c r="D6654" s="89">
        <v>1</v>
      </c>
      <c r="E6654" s="89" t="s">
        <v>198</v>
      </c>
      <c r="F6654" s="89" t="s">
        <v>25</v>
      </c>
      <c r="G6654" s="89" t="s">
        <v>199</v>
      </c>
      <c r="H6654" s="89" t="s">
        <v>2370</v>
      </c>
      <c r="I6654" s="89" t="s">
        <v>141</v>
      </c>
      <c r="J6654" s="89">
        <v>41</v>
      </c>
      <c r="K6654" s="89" t="s">
        <v>144</v>
      </c>
      <c r="L6654" s="89" t="s">
        <v>145</v>
      </c>
      <c r="M6654" s="89">
        <v>12</v>
      </c>
      <c r="N6654" s="90">
        <v>68068765.469999999</v>
      </c>
      <c r="O6654" s="90">
        <v>68068765.469999999</v>
      </c>
      <c r="P6654" s="90">
        <v>68068765.469999999</v>
      </c>
      <c r="Q6654" s="90">
        <v>72143965.739999995</v>
      </c>
      <c r="R6654" s="90">
        <v>4075200.27</v>
      </c>
      <c r="S6654" s="90">
        <v>5.98688729237504</v>
      </c>
      <c r="T6654" s="89" t="s">
        <v>28</v>
      </c>
    </row>
    <row r="6655" spans="1:20" x14ac:dyDescent="0.55000000000000004">
      <c r="A6655" s="123">
        <v>2568</v>
      </c>
      <c r="B6655" s="88">
        <v>45930</v>
      </c>
      <c r="C6655" s="89" t="s">
        <v>2314</v>
      </c>
      <c r="D6655" s="89">
        <v>1</v>
      </c>
      <c r="E6655" s="89" t="s">
        <v>198</v>
      </c>
      <c r="F6655" s="89" t="s">
        <v>25</v>
      </c>
      <c r="G6655" s="89" t="s">
        <v>203</v>
      </c>
      <c r="H6655" s="89" t="s">
        <v>2371</v>
      </c>
      <c r="I6655" s="89" t="s">
        <v>141</v>
      </c>
      <c r="J6655" s="89">
        <v>41</v>
      </c>
      <c r="K6655" s="89" t="s">
        <v>144</v>
      </c>
      <c r="L6655" s="89" t="s">
        <v>145</v>
      </c>
      <c r="M6655" s="89">
        <v>12</v>
      </c>
      <c r="N6655" s="90">
        <v>4415201.24</v>
      </c>
      <c r="O6655" s="90">
        <v>4415201.24</v>
      </c>
      <c r="P6655" s="90">
        <v>4415201.24</v>
      </c>
      <c r="Q6655" s="90">
        <v>5615417.4900000002</v>
      </c>
      <c r="R6655" s="90">
        <v>1200216.25</v>
      </c>
      <c r="S6655" s="90">
        <v>27.1837269641644</v>
      </c>
      <c r="T6655" s="89" t="s">
        <v>28</v>
      </c>
    </row>
    <row r="6656" spans="1:20" x14ac:dyDescent="0.55000000000000004">
      <c r="A6656" s="123">
        <v>2568</v>
      </c>
      <c r="B6656" s="88">
        <v>45930</v>
      </c>
      <c r="C6656" s="89" t="s">
        <v>2314</v>
      </c>
      <c r="D6656" s="89">
        <v>1</v>
      </c>
      <c r="E6656" s="89" t="s">
        <v>198</v>
      </c>
      <c r="F6656" s="89" t="s">
        <v>25</v>
      </c>
      <c r="G6656" s="89" t="s">
        <v>201</v>
      </c>
      <c r="H6656" s="89" t="s">
        <v>2372</v>
      </c>
      <c r="I6656" s="89" t="s">
        <v>141</v>
      </c>
      <c r="J6656" s="89">
        <v>41</v>
      </c>
      <c r="K6656" s="89" t="s">
        <v>144</v>
      </c>
      <c r="L6656" s="89" t="s">
        <v>145</v>
      </c>
      <c r="M6656" s="89">
        <v>12</v>
      </c>
      <c r="N6656" s="90">
        <v>5494412.9199999999</v>
      </c>
      <c r="O6656" s="90">
        <v>5494412.9199999999</v>
      </c>
      <c r="P6656" s="90">
        <v>5494412.9199999999</v>
      </c>
      <c r="Q6656" s="90">
        <v>8977139.5500000007</v>
      </c>
      <c r="R6656" s="90">
        <v>3482726.63</v>
      </c>
      <c r="S6656" s="90">
        <v>63.386692640494203</v>
      </c>
      <c r="T6656" s="89" t="s">
        <v>28</v>
      </c>
    </row>
    <row r="6657" spans="1:20" x14ac:dyDescent="0.55000000000000004">
      <c r="A6657" s="123">
        <v>2568</v>
      </c>
      <c r="B6657" s="88">
        <v>45930</v>
      </c>
      <c r="C6657" s="89" t="s">
        <v>2314</v>
      </c>
      <c r="D6657" s="89">
        <v>1</v>
      </c>
      <c r="E6657" s="89" t="s">
        <v>229</v>
      </c>
      <c r="F6657" s="89" t="s">
        <v>56</v>
      </c>
      <c r="G6657" s="89" t="s">
        <v>234</v>
      </c>
      <c r="H6657" s="89" t="s">
        <v>2373</v>
      </c>
      <c r="I6657" s="89" t="s">
        <v>141</v>
      </c>
      <c r="J6657" s="89">
        <v>41</v>
      </c>
      <c r="K6657" s="89" t="s">
        <v>144</v>
      </c>
      <c r="L6657" s="89" t="s">
        <v>145</v>
      </c>
      <c r="M6657" s="89">
        <v>12</v>
      </c>
      <c r="N6657" s="90">
        <v>102587551.05</v>
      </c>
      <c r="O6657" s="90">
        <v>102587551.05</v>
      </c>
      <c r="P6657" s="90">
        <v>102587551.05</v>
      </c>
      <c r="Q6657" s="90">
        <v>151776795.12</v>
      </c>
      <c r="R6657" s="90">
        <v>49189244.07</v>
      </c>
      <c r="S6657" s="90">
        <v>47.948550839298001</v>
      </c>
      <c r="T6657" s="89" t="s">
        <v>28</v>
      </c>
    </row>
    <row r="6658" spans="1:20" x14ac:dyDescent="0.55000000000000004">
      <c r="A6658" s="123">
        <v>2568</v>
      </c>
      <c r="B6658" s="88">
        <v>45930</v>
      </c>
      <c r="C6658" s="89" t="s">
        <v>2314</v>
      </c>
      <c r="D6658" s="89">
        <v>1</v>
      </c>
      <c r="E6658" s="89" t="s">
        <v>229</v>
      </c>
      <c r="F6658" s="89" t="s">
        <v>56</v>
      </c>
      <c r="G6658" s="89" t="s">
        <v>236</v>
      </c>
      <c r="H6658" s="89" t="s">
        <v>2374</v>
      </c>
      <c r="I6658" s="89" t="s">
        <v>141</v>
      </c>
      <c r="J6658" s="89">
        <v>41</v>
      </c>
      <c r="K6658" s="89" t="s">
        <v>144</v>
      </c>
      <c r="L6658" s="89" t="s">
        <v>145</v>
      </c>
      <c r="M6658" s="89">
        <v>12</v>
      </c>
      <c r="N6658" s="90">
        <v>100457508.03</v>
      </c>
      <c r="O6658" s="90">
        <v>100457508.03</v>
      </c>
      <c r="P6658" s="90">
        <v>100457508.03</v>
      </c>
      <c r="Q6658" s="90">
        <v>91103556.054000005</v>
      </c>
      <c r="R6658" s="90">
        <v>-9353951.9759999998</v>
      </c>
      <c r="S6658" s="90">
        <v>-9.3113517938416308</v>
      </c>
      <c r="T6658" s="89" t="s">
        <v>73</v>
      </c>
    </row>
    <row r="6659" spans="1:20" x14ac:dyDescent="0.55000000000000004">
      <c r="A6659" s="123">
        <v>2568</v>
      </c>
      <c r="B6659" s="88">
        <v>45930</v>
      </c>
      <c r="C6659" s="89" t="s">
        <v>2314</v>
      </c>
      <c r="D6659" s="89">
        <v>1</v>
      </c>
      <c r="E6659" s="89" t="s">
        <v>229</v>
      </c>
      <c r="F6659" s="89" t="s">
        <v>25</v>
      </c>
      <c r="G6659" s="89" t="s">
        <v>238</v>
      </c>
      <c r="H6659" s="89" t="s">
        <v>2375</v>
      </c>
      <c r="I6659" s="89" t="s">
        <v>141</v>
      </c>
      <c r="J6659" s="89">
        <v>41</v>
      </c>
      <c r="K6659" s="89" t="s">
        <v>144</v>
      </c>
      <c r="L6659" s="89" t="s">
        <v>145</v>
      </c>
      <c r="M6659" s="89">
        <v>12</v>
      </c>
      <c r="N6659" s="90">
        <v>31103024.600000001</v>
      </c>
      <c r="O6659" s="90">
        <v>31103024.600000001</v>
      </c>
      <c r="P6659" s="90">
        <v>31103024.600000001</v>
      </c>
      <c r="Q6659" s="90">
        <v>18484699.719999999</v>
      </c>
      <c r="R6659" s="90">
        <v>-12618324.880000001</v>
      </c>
      <c r="S6659" s="90">
        <v>-40.569446355387598</v>
      </c>
      <c r="T6659" s="89" t="s">
        <v>73</v>
      </c>
    </row>
    <row r="6660" spans="1:20" x14ac:dyDescent="0.55000000000000004">
      <c r="A6660" s="123">
        <v>2568</v>
      </c>
      <c r="B6660" s="88">
        <v>45930</v>
      </c>
      <c r="C6660" s="89" t="s">
        <v>2314</v>
      </c>
      <c r="D6660" s="89">
        <v>1</v>
      </c>
      <c r="E6660" s="89" t="s">
        <v>229</v>
      </c>
      <c r="F6660" s="89" t="s">
        <v>25</v>
      </c>
      <c r="G6660" s="89" t="s">
        <v>240</v>
      </c>
      <c r="H6660" s="89" t="s">
        <v>2376</v>
      </c>
      <c r="I6660" s="89" t="s">
        <v>141</v>
      </c>
      <c r="J6660" s="89">
        <v>41</v>
      </c>
      <c r="K6660" s="89" t="s">
        <v>144</v>
      </c>
      <c r="L6660" s="89" t="s">
        <v>145</v>
      </c>
      <c r="M6660" s="89">
        <v>12</v>
      </c>
      <c r="N6660" s="90">
        <v>6631327.8799999999</v>
      </c>
      <c r="O6660" s="90">
        <v>6631327.8799999999</v>
      </c>
      <c r="P6660" s="90">
        <v>6631327.8799999999</v>
      </c>
      <c r="Q6660" s="90">
        <v>11711180.25</v>
      </c>
      <c r="R6660" s="90">
        <v>5079852.37</v>
      </c>
      <c r="S6660" s="90">
        <v>76.603848609578904</v>
      </c>
      <c r="T6660" s="89" t="s">
        <v>28</v>
      </c>
    </row>
    <row r="6661" spans="1:20" x14ac:dyDescent="0.55000000000000004">
      <c r="A6661" s="123">
        <v>2568</v>
      </c>
      <c r="B6661" s="88">
        <v>45930</v>
      </c>
      <c r="C6661" s="89" t="s">
        <v>2314</v>
      </c>
      <c r="D6661" s="89">
        <v>1</v>
      </c>
      <c r="E6661" s="89" t="s">
        <v>229</v>
      </c>
      <c r="F6661" s="89" t="s">
        <v>25</v>
      </c>
      <c r="G6661" s="89" t="s">
        <v>242</v>
      </c>
      <c r="H6661" s="89" t="s">
        <v>2377</v>
      </c>
      <c r="I6661" s="89" t="s">
        <v>141</v>
      </c>
      <c r="J6661" s="89">
        <v>41</v>
      </c>
      <c r="K6661" s="89" t="s">
        <v>144</v>
      </c>
      <c r="L6661" s="89" t="s">
        <v>145</v>
      </c>
      <c r="M6661" s="89">
        <v>12</v>
      </c>
      <c r="N6661" s="90">
        <v>34060294.869999997</v>
      </c>
      <c r="O6661" s="90">
        <v>34060294.869999997</v>
      </c>
      <c r="P6661" s="90">
        <v>34060294.869999997</v>
      </c>
      <c r="Q6661" s="90">
        <v>33936066.079999998</v>
      </c>
      <c r="R6661" s="90">
        <v>-124228.79</v>
      </c>
      <c r="S6661" s="90">
        <v>-0.36473198624425202</v>
      </c>
      <c r="T6661" s="89" t="s">
        <v>73</v>
      </c>
    </row>
    <row r="6662" spans="1:20" x14ac:dyDescent="0.55000000000000004">
      <c r="A6662" s="123">
        <v>2568</v>
      </c>
      <c r="B6662" s="88">
        <v>45930</v>
      </c>
      <c r="C6662" s="89" t="s">
        <v>2314</v>
      </c>
      <c r="D6662" s="89">
        <v>1</v>
      </c>
      <c r="E6662" s="89" t="s">
        <v>229</v>
      </c>
      <c r="F6662" s="89" t="s">
        <v>25</v>
      </c>
      <c r="G6662" s="89" t="s">
        <v>244</v>
      </c>
      <c r="H6662" s="89" t="s">
        <v>2378</v>
      </c>
      <c r="I6662" s="89" t="s">
        <v>141</v>
      </c>
      <c r="J6662" s="89">
        <v>41</v>
      </c>
      <c r="K6662" s="89" t="s">
        <v>144</v>
      </c>
      <c r="L6662" s="89" t="s">
        <v>145</v>
      </c>
      <c r="M6662" s="89">
        <v>12</v>
      </c>
      <c r="N6662" s="90">
        <v>22051184.719999999</v>
      </c>
      <c r="O6662" s="90">
        <v>22051184.719999999</v>
      </c>
      <c r="P6662" s="90">
        <v>22051184.719999999</v>
      </c>
      <c r="Q6662" s="90">
        <v>14053469.279999999</v>
      </c>
      <c r="R6662" s="90">
        <v>-7997715.4400000004</v>
      </c>
      <c r="S6662" s="90">
        <v>-36.268869639218202</v>
      </c>
      <c r="T6662" s="89" t="s">
        <v>73</v>
      </c>
    </row>
    <row r="6663" spans="1:20" x14ac:dyDescent="0.55000000000000004">
      <c r="A6663" s="123">
        <v>2568</v>
      </c>
      <c r="B6663" s="88">
        <v>45930</v>
      </c>
      <c r="C6663" s="89" t="s">
        <v>2314</v>
      </c>
      <c r="D6663" s="89">
        <v>1</v>
      </c>
      <c r="E6663" s="89" t="s">
        <v>229</v>
      </c>
      <c r="F6663" s="89" t="s">
        <v>25</v>
      </c>
      <c r="G6663" s="89" t="s">
        <v>246</v>
      </c>
      <c r="H6663" s="89" t="s">
        <v>2379</v>
      </c>
      <c r="I6663" s="89" t="s">
        <v>141</v>
      </c>
      <c r="J6663" s="89">
        <v>41</v>
      </c>
      <c r="K6663" s="89" t="s">
        <v>144</v>
      </c>
      <c r="L6663" s="89" t="s">
        <v>145</v>
      </c>
      <c r="M6663" s="89">
        <v>12</v>
      </c>
      <c r="N6663" s="90">
        <v>9616444.7400000002</v>
      </c>
      <c r="O6663" s="90">
        <v>9616444.7400000002</v>
      </c>
      <c r="P6663" s="90">
        <v>9616444.7400000002</v>
      </c>
      <c r="Q6663" s="90">
        <v>9799573.0999999996</v>
      </c>
      <c r="R6663" s="90">
        <v>183128.36</v>
      </c>
      <c r="S6663" s="90">
        <v>1.90432498653343</v>
      </c>
      <c r="T6663" s="89" t="s">
        <v>28</v>
      </c>
    </row>
    <row r="6664" spans="1:20" x14ac:dyDescent="0.55000000000000004">
      <c r="A6664" s="123">
        <v>2568</v>
      </c>
      <c r="B6664" s="88">
        <v>45930</v>
      </c>
      <c r="C6664" s="89" t="s">
        <v>2314</v>
      </c>
      <c r="D6664" s="89">
        <v>1</v>
      </c>
      <c r="E6664" s="89" t="s">
        <v>229</v>
      </c>
      <c r="F6664" s="89" t="s">
        <v>25</v>
      </c>
      <c r="G6664" s="89" t="s">
        <v>230</v>
      </c>
      <c r="H6664" s="89" t="s">
        <v>2380</v>
      </c>
      <c r="I6664" s="89" t="s">
        <v>141</v>
      </c>
      <c r="J6664" s="89">
        <v>41</v>
      </c>
      <c r="K6664" s="89" t="s">
        <v>144</v>
      </c>
      <c r="L6664" s="89" t="s">
        <v>145</v>
      </c>
      <c r="M6664" s="89">
        <v>12</v>
      </c>
      <c r="N6664" s="90">
        <v>11423536.689999999</v>
      </c>
      <c r="O6664" s="90">
        <v>11423536.689999999</v>
      </c>
      <c r="P6664" s="90">
        <v>11423536.689999999</v>
      </c>
      <c r="Q6664" s="90">
        <v>9385026.4499999993</v>
      </c>
      <c r="R6664" s="90">
        <v>-2038510.24</v>
      </c>
      <c r="S6664" s="90">
        <v>-17.844825952933501</v>
      </c>
      <c r="T6664" s="89" t="s">
        <v>73</v>
      </c>
    </row>
    <row r="6665" spans="1:20" x14ac:dyDescent="0.55000000000000004">
      <c r="A6665" s="123">
        <v>2568</v>
      </c>
      <c r="B6665" s="88">
        <v>45930</v>
      </c>
      <c r="C6665" s="89" t="s">
        <v>2314</v>
      </c>
      <c r="D6665" s="89">
        <v>1</v>
      </c>
      <c r="E6665" s="89" t="s">
        <v>229</v>
      </c>
      <c r="F6665" s="89" t="s">
        <v>25</v>
      </c>
      <c r="G6665" s="89" t="s">
        <v>232</v>
      </c>
      <c r="H6665" s="89" t="s">
        <v>2381</v>
      </c>
      <c r="I6665" s="89" t="s">
        <v>141</v>
      </c>
      <c r="J6665" s="89">
        <v>41</v>
      </c>
      <c r="K6665" s="89" t="s">
        <v>144</v>
      </c>
      <c r="L6665" s="89" t="s">
        <v>145</v>
      </c>
      <c r="M6665" s="89">
        <v>12</v>
      </c>
      <c r="N6665" s="90">
        <v>8529197.9800000004</v>
      </c>
      <c r="O6665" s="90">
        <v>8529197.9800000004</v>
      </c>
      <c r="P6665" s="90">
        <v>8529197.9800000004</v>
      </c>
      <c r="Q6665" s="90">
        <v>5197266.0999999996</v>
      </c>
      <c r="R6665" s="90">
        <v>-3331931.88</v>
      </c>
      <c r="S6665" s="90">
        <v>-39.065008079458401</v>
      </c>
      <c r="T6665" s="89" t="s">
        <v>73</v>
      </c>
    </row>
    <row r="6666" spans="1:20" x14ac:dyDescent="0.55000000000000004">
      <c r="A6666" s="123">
        <v>2568</v>
      </c>
      <c r="B6666" s="88">
        <v>45930</v>
      </c>
      <c r="C6666" s="89" t="s">
        <v>2314</v>
      </c>
      <c r="D6666" s="89">
        <v>1</v>
      </c>
      <c r="E6666" s="89" t="s">
        <v>248</v>
      </c>
      <c r="F6666" s="89" t="s">
        <v>56</v>
      </c>
      <c r="G6666" s="89" t="s">
        <v>251</v>
      </c>
      <c r="H6666" s="89" t="s">
        <v>2382</v>
      </c>
      <c r="I6666" s="89" t="s">
        <v>141</v>
      </c>
      <c r="J6666" s="89">
        <v>41</v>
      </c>
      <c r="K6666" s="89" t="s">
        <v>144</v>
      </c>
      <c r="L6666" s="89" t="s">
        <v>145</v>
      </c>
      <c r="M6666" s="89">
        <v>12</v>
      </c>
      <c r="N6666" s="90">
        <v>172391407.49000001</v>
      </c>
      <c r="O6666" s="90">
        <v>172391407.49000001</v>
      </c>
      <c r="P6666" s="90">
        <v>172391407.49000001</v>
      </c>
      <c r="Q6666" s="90">
        <v>219708199.75999999</v>
      </c>
      <c r="R6666" s="90">
        <v>47316792.270000003</v>
      </c>
      <c r="S6666" s="90">
        <v>27.4473031799713</v>
      </c>
      <c r="T6666" s="89" t="s">
        <v>28</v>
      </c>
    </row>
    <row r="6667" spans="1:20" x14ac:dyDescent="0.55000000000000004">
      <c r="A6667" s="123">
        <v>2568</v>
      </c>
      <c r="B6667" s="88">
        <v>45930</v>
      </c>
      <c r="C6667" s="89" t="s">
        <v>2314</v>
      </c>
      <c r="D6667" s="89">
        <v>1</v>
      </c>
      <c r="E6667" s="89" t="s">
        <v>248</v>
      </c>
      <c r="F6667" s="89" t="s">
        <v>25</v>
      </c>
      <c r="G6667" s="89" t="s">
        <v>257</v>
      </c>
      <c r="H6667" s="89" t="s">
        <v>2383</v>
      </c>
      <c r="I6667" s="89" t="s">
        <v>141</v>
      </c>
      <c r="J6667" s="89">
        <v>41</v>
      </c>
      <c r="K6667" s="89" t="s">
        <v>144</v>
      </c>
      <c r="L6667" s="89" t="s">
        <v>145</v>
      </c>
      <c r="M6667" s="89">
        <v>12</v>
      </c>
      <c r="N6667" s="90">
        <v>16346806.439999999</v>
      </c>
      <c r="O6667" s="90">
        <v>16346806.439999999</v>
      </c>
      <c r="P6667" s="90">
        <v>16346806.439999999</v>
      </c>
      <c r="Q6667" s="90">
        <v>19765207.48</v>
      </c>
      <c r="R6667" s="90">
        <v>3418401.04</v>
      </c>
      <c r="S6667" s="90">
        <v>20.911736200872301</v>
      </c>
      <c r="T6667" s="89" t="s">
        <v>28</v>
      </c>
    </row>
    <row r="6668" spans="1:20" x14ac:dyDescent="0.55000000000000004">
      <c r="A6668" s="123">
        <v>2568</v>
      </c>
      <c r="B6668" s="88">
        <v>45930</v>
      </c>
      <c r="C6668" s="89" t="s">
        <v>2314</v>
      </c>
      <c r="D6668" s="89">
        <v>1</v>
      </c>
      <c r="E6668" s="89" t="s">
        <v>248</v>
      </c>
      <c r="F6668" s="89" t="s">
        <v>25</v>
      </c>
      <c r="G6668" s="89" t="s">
        <v>259</v>
      </c>
      <c r="H6668" s="89" t="s">
        <v>2384</v>
      </c>
      <c r="I6668" s="89" t="s">
        <v>141</v>
      </c>
      <c r="J6668" s="89">
        <v>41</v>
      </c>
      <c r="K6668" s="89" t="s">
        <v>144</v>
      </c>
      <c r="L6668" s="89" t="s">
        <v>145</v>
      </c>
      <c r="M6668" s="89">
        <v>12</v>
      </c>
      <c r="N6668" s="90">
        <v>21837481.260000002</v>
      </c>
      <c r="O6668" s="90">
        <v>21837481.260000002</v>
      </c>
      <c r="P6668" s="90">
        <v>21837481.260000002</v>
      </c>
      <c r="Q6668" s="90">
        <v>19303548.43</v>
      </c>
      <c r="R6668" s="90">
        <v>-2533932.83</v>
      </c>
      <c r="S6668" s="90">
        <v>-11.603594754498699</v>
      </c>
      <c r="T6668" s="89" t="s">
        <v>73</v>
      </c>
    </row>
    <row r="6669" spans="1:20" x14ac:dyDescent="0.55000000000000004">
      <c r="A6669" s="123">
        <v>2568</v>
      </c>
      <c r="B6669" s="88">
        <v>45930</v>
      </c>
      <c r="C6669" s="89" t="s">
        <v>2314</v>
      </c>
      <c r="D6669" s="89">
        <v>1</v>
      </c>
      <c r="E6669" s="89" t="s">
        <v>248</v>
      </c>
      <c r="F6669" s="89" t="s">
        <v>25</v>
      </c>
      <c r="G6669" s="89" t="s">
        <v>263</v>
      </c>
      <c r="H6669" s="89" t="s">
        <v>2385</v>
      </c>
      <c r="I6669" s="89" t="s">
        <v>141</v>
      </c>
      <c r="J6669" s="89">
        <v>41</v>
      </c>
      <c r="K6669" s="89" t="s">
        <v>144</v>
      </c>
      <c r="L6669" s="89" t="s">
        <v>145</v>
      </c>
      <c r="M6669" s="89">
        <v>12</v>
      </c>
      <c r="N6669" s="90">
        <v>24977614.239999998</v>
      </c>
      <c r="O6669" s="90">
        <v>24977614.239999998</v>
      </c>
      <c r="P6669" s="90">
        <v>24977614.239999998</v>
      </c>
      <c r="Q6669" s="90">
        <v>16680866.550000001</v>
      </c>
      <c r="R6669" s="90">
        <v>-8296747.6900000004</v>
      </c>
      <c r="S6669" s="90">
        <v>-33.2167340334423</v>
      </c>
      <c r="T6669" s="89" t="s">
        <v>73</v>
      </c>
    </row>
    <row r="6670" spans="1:20" x14ac:dyDescent="0.55000000000000004">
      <c r="A6670" s="123">
        <v>2568</v>
      </c>
      <c r="B6670" s="88">
        <v>45930</v>
      </c>
      <c r="C6670" s="89" t="s">
        <v>2314</v>
      </c>
      <c r="D6670" s="89">
        <v>1</v>
      </c>
      <c r="E6670" s="89" t="s">
        <v>248</v>
      </c>
      <c r="F6670" s="89" t="s">
        <v>25</v>
      </c>
      <c r="G6670" s="89" t="s">
        <v>261</v>
      </c>
      <c r="H6670" s="89" t="s">
        <v>2386</v>
      </c>
      <c r="I6670" s="89" t="s">
        <v>141</v>
      </c>
      <c r="J6670" s="89">
        <v>41</v>
      </c>
      <c r="K6670" s="89" t="s">
        <v>144</v>
      </c>
      <c r="L6670" s="89" t="s">
        <v>145</v>
      </c>
      <c r="M6670" s="89">
        <v>12</v>
      </c>
      <c r="N6670" s="90">
        <v>16284345.09</v>
      </c>
      <c r="O6670" s="90">
        <v>0</v>
      </c>
      <c r="P6670" s="90">
        <v>0</v>
      </c>
      <c r="Q6670" s="90">
        <v>9713884.3699999992</v>
      </c>
      <c r="R6670" s="90">
        <v>9713884.3699999992</v>
      </c>
      <c r="S6670" s="90">
        <v>0</v>
      </c>
      <c r="T6670" s="89" t="s">
        <v>28</v>
      </c>
    </row>
    <row r="6671" spans="1:20" x14ac:dyDescent="0.55000000000000004">
      <c r="A6671" s="123">
        <v>2568</v>
      </c>
      <c r="B6671" s="88">
        <v>45930</v>
      </c>
      <c r="C6671" s="89" t="s">
        <v>2314</v>
      </c>
      <c r="D6671" s="89">
        <v>1</v>
      </c>
      <c r="E6671" s="89" t="s">
        <v>248</v>
      </c>
      <c r="F6671" s="89" t="s">
        <v>25</v>
      </c>
      <c r="G6671" s="89" t="s">
        <v>261</v>
      </c>
      <c r="H6671" s="89" t="s">
        <v>2386</v>
      </c>
      <c r="I6671" s="89" t="s">
        <v>141</v>
      </c>
      <c r="J6671" s="89">
        <v>41</v>
      </c>
      <c r="K6671" s="89" t="s">
        <v>144</v>
      </c>
      <c r="L6671" s="89" t="s">
        <v>145</v>
      </c>
      <c r="M6671" s="89">
        <v>12</v>
      </c>
      <c r="N6671" s="90">
        <v>16284345.09</v>
      </c>
      <c r="O6671" s="90">
        <v>16284345.09</v>
      </c>
      <c r="P6671" s="90">
        <v>16284345.09</v>
      </c>
      <c r="Q6671" s="90">
        <v>9713884.3699999992</v>
      </c>
      <c r="R6671" s="90">
        <v>-6570460.7199999997</v>
      </c>
      <c r="S6671" s="90">
        <v>-40.348326467453902</v>
      </c>
      <c r="T6671" s="89" t="s">
        <v>73</v>
      </c>
    </row>
    <row r="6672" spans="1:20" x14ac:dyDescent="0.55000000000000004">
      <c r="A6672" s="123">
        <v>2568</v>
      </c>
      <c r="B6672" s="88">
        <v>45930</v>
      </c>
      <c r="C6672" s="89" t="s">
        <v>2314</v>
      </c>
      <c r="D6672" s="89">
        <v>1</v>
      </c>
      <c r="E6672" s="89" t="s">
        <v>248</v>
      </c>
      <c r="F6672" s="89" t="s">
        <v>25</v>
      </c>
      <c r="G6672" s="89" t="s">
        <v>255</v>
      </c>
      <c r="H6672" s="89" t="s">
        <v>2387</v>
      </c>
      <c r="I6672" s="89" t="s">
        <v>141</v>
      </c>
      <c r="J6672" s="89">
        <v>41</v>
      </c>
      <c r="K6672" s="89" t="s">
        <v>144</v>
      </c>
      <c r="L6672" s="89" t="s">
        <v>145</v>
      </c>
      <c r="M6672" s="89">
        <v>12</v>
      </c>
      <c r="N6672" s="90">
        <v>14974509.810000001</v>
      </c>
      <c r="O6672" s="90">
        <v>14974509.810000001</v>
      </c>
      <c r="P6672" s="90">
        <v>14974509.810000001</v>
      </c>
      <c r="Q6672" s="90">
        <v>17091415.52</v>
      </c>
      <c r="R6672" s="90">
        <v>2116905.71</v>
      </c>
      <c r="S6672" s="90">
        <v>14.136727925386401</v>
      </c>
      <c r="T6672" s="89" t="s">
        <v>28</v>
      </c>
    </row>
    <row r="6673" spans="1:20" x14ac:dyDescent="0.55000000000000004">
      <c r="A6673" s="123">
        <v>2568</v>
      </c>
      <c r="B6673" s="88">
        <v>45930</v>
      </c>
      <c r="C6673" s="89" t="s">
        <v>2314</v>
      </c>
      <c r="D6673" s="89">
        <v>1</v>
      </c>
      <c r="E6673" s="89" t="s">
        <v>248</v>
      </c>
      <c r="F6673" s="89" t="s">
        <v>25</v>
      </c>
      <c r="G6673" s="89" t="s">
        <v>253</v>
      </c>
      <c r="H6673" s="89" t="s">
        <v>2388</v>
      </c>
      <c r="I6673" s="89" t="s">
        <v>141</v>
      </c>
      <c r="J6673" s="89">
        <v>41</v>
      </c>
      <c r="K6673" s="89" t="s">
        <v>144</v>
      </c>
      <c r="L6673" s="89" t="s">
        <v>145</v>
      </c>
      <c r="M6673" s="89">
        <v>12</v>
      </c>
      <c r="N6673" s="90">
        <v>10110754.99</v>
      </c>
      <c r="O6673" s="90">
        <v>10110754.99</v>
      </c>
      <c r="P6673" s="90">
        <v>10110754.99</v>
      </c>
      <c r="Q6673" s="90">
        <v>12007876.17</v>
      </c>
      <c r="R6673" s="90">
        <v>1897121.18</v>
      </c>
      <c r="S6673" s="90">
        <v>18.763397806359102</v>
      </c>
      <c r="T6673" s="89" t="s">
        <v>28</v>
      </c>
    </row>
    <row r="6674" spans="1:20" x14ac:dyDescent="0.55000000000000004">
      <c r="A6674" s="123">
        <v>2568</v>
      </c>
      <c r="B6674" s="88">
        <v>45930</v>
      </c>
      <c r="C6674" s="89" t="s">
        <v>2314</v>
      </c>
      <c r="D6674" s="89">
        <v>1</v>
      </c>
      <c r="E6674" s="89" t="s">
        <v>248</v>
      </c>
      <c r="F6674" s="89" t="s">
        <v>25</v>
      </c>
      <c r="G6674" s="89" t="s">
        <v>249</v>
      </c>
      <c r="H6674" s="89" t="s">
        <v>2389</v>
      </c>
      <c r="I6674" s="89" t="s">
        <v>141</v>
      </c>
      <c r="J6674" s="89">
        <v>41</v>
      </c>
      <c r="K6674" s="89" t="s">
        <v>144</v>
      </c>
      <c r="L6674" s="89" t="s">
        <v>145</v>
      </c>
      <c r="M6674" s="89">
        <v>12</v>
      </c>
      <c r="N6674" s="90">
        <v>22496716.449999999</v>
      </c>
      <c r="O6674" s="90">
        <v>22496716.449999999</v>
      </c>
      <c r="P6674" s="90">
        <v>22496716.449999999</v>
      </c>
      <c r="Q6674" s="90">
        <v>24086814.940000001</v>
      </c>
      <c r="R6674" s="90">
        <v>1590098.49</v>
      </c>
      <c r="S6674" s="90">
        <v>7.0681358923381898</v>
      </c>
      <c r="T6674" s="89" t="s">
        <v>28</v>
      </c>
    </row>
    <row r="6675" spans="1:20" x14ac:dyDescent="0.55000000000000004">
      <c r="A6675" s="123">
        <v>2568</v>
      </c>
      <c r="B6675" s="88">
        <v>45930</v>
      </c>
      <c r="C6675" s="89" t="s">
        <v>2314</v>
      </c>
      <c r="D6675" s="89">
        <v>1</v>
      </c>
      <c r="E6675" s="89" t="s">
        <v>265</v>
      </c>
      <c r="F6675" s="89" t="s">
        <v>56</v>
      </c>
      <c r="G6675" s="89" t="s">
        <v>278</v>
      </c>
      <c r="H6675" s="89" t="s">
        <v>2390</v>
      </c>
      <c r="I6675" s="89" t="s">
        <v>141</v>
      </c>
      <c r="J6675" s="89">
        <v>41</v>
      </c>
      <c r="K6675" s="89" t="s">
        <v>144</v>
      </c>
      <c r="L6675" s="89" t="s">
        <v>145</v>
      </c>
      <c r="M6675" s="89">
        <v>12</v>
      </c>
      <c r="N6675" s="90">
        <v>78640294.659999996</v>
      </c>
      <c r="O6675" s="90">
        <v>78640294.659999996</v>
      </c>
      <c r="P6675" s="90">
        <v>78640294.659999996</v>
      </c>
      <c r="Q6675" s="90">
        <v>65679383.609999999</v>
      </c>
      <c r="R6675" s="90">
        <v>-12960911.050000001</v>
      </c>
      <c r="S6675" s="90">
        <v>-16.481259519736401</v>
      </c>
      <c r="T6675" s="89" t="s">
        <v>73</v>
      </c>
    </row>
    <row r="6676" spans="1:20" x14ac:dyDescent="0.55000000000000004">
      <c r="A6676" s="123">
        <v>2568</v>
      </c>
      <c r="B6676" s="88">
        <v>45930</v>
      </c>
      <c r="C6676" s="89" t="s">
        <v>2314</v>
      </c>
      <c r="D6676" s="89">
        <v>1</v>
      </c>
      <c r="E6676" s="89" t="s">
        <v>265</v>
      </c>
      <c r="F6676" s="89" t="s">
        <v>25</v>
      </c>
      <c r="G6676" s="89" t="s">
        <v>266</v>
      </c>
      <c r="H6676" s="89" t="s">
        <v>2391</v>
      </c>
      <c r="I6676" s="89" t="s">
        <v>141</v>
      </c>
      <c r="J6676" s="89">
        <v>41</v>
      </c>
      <c r="K6676" s="89" t="s">
        <v>144</v>
      </c>
      <c r="L6676" s="89" t="s">
        <v>145</v>
      </c>
      <c r="M6676" s="89">
        <v>12</v>
      </c>
      <c r="N6676" s="90">
        <v>23956827.890000001</v>
      </c>
      <c r="O6676" s="90">
        <v>23956827.890000001</v>
      </c>
      <c r="P6676" s="90">
        <v>23956827.890000001</v>
      </c>
      <c r="Q6676" s="90">
        <v>23771020.219999999</v>
      </c>
      <c r="R6676" s="90">
        <v>-185807.67</v>
      </c>
      <c r="S6676" s="90">
        <v>-0.77559379252191996</v>
      </c>
      <c r="T6676" s="89" t="s">
        <v>73</v>
      </c>
    </row>
    <row r="6677" spans="1:20" x14ac:dyDescent="0.55000000000000004">
      <c r="A6677" s="123">
        <v>2568</v>
      </c>
      <c r="B6677" s="88">
        <v>45930</v>
      </c>
      <c r="C6677" s="89" t="s">
        <v>2314</v>
      </c>
      <c r="D6677" s="89">
        <v>1</v>
      </c>
      <c r="E6677" s="89" t="s">
        <v>265</v>
      </c>
      <c r="F6677" s="89" t="s">
        <v>25</v>
      </c>
      <c r="G6677" s="89" t="s">
        <v>268</v>
      </c>
      <c r="H6677" s="89" t="s">
        <v>2392</v>
      </c>
      <c r="I6677" s="89" t="s">
        <v>141</v>
      </c>
      <c r="J6677" s="89">
        <v>41</v>
      </c>
      <c r="K6677" s="89" t="s">
        <v>144</v>
      </c>
      <c r="L6677" s="89" t="s">
        <v>145</v>
      </c>
      <c r="M6677" s="89">
        <v>12</v>
      </c>
      <c r="N6677" s="90">
        <v>45812067.020000003</v>
      </c>
      <c r="O6677" s="90">
        <v>45812067.020000003</v>
      </c>
      <c r="P6677" s="90">
        <v>45812067.020000003</v>
      </c>
      <c r="Q6677" s="90">
        <v>44910684.109999999</v>
      </c>
      <c r="R6677" s="90">
        <v>-901382.91</v>
      </c>
      <c r="S6677" s="90">
        <v>-1.9675665575327299</v>
      </c>
      <c r="T6677" s="89" t="s">
        <v>73</v>
      </c>
    </row>
    <row r="6678" spans="1:20" x14ac:dyDescent="0.55000000000000004">
      <c r="A6678" s="123">
        <v>2568</v>
      </c>
      <c r="B6678" s="88">
        <v>45930</v>
      </c>
      <c r="C6678" s="89" t="s">
        <v>2314</v>
      </c>
      <c r="D6678" s="89">
        <v>1</v>
      </c>
      <c r="E6678" s="89" t="s">
        <v>265</v>
      </c>
      <c r="F6678" s="89" t="s">
        <v>25</v>
      </c>
      <c r="G6678" s="89" t="s">
        <v>274</v>
      </c>
      <c r="H6678" s="89" t="s">
        <v>2393</v>
      </c>
      <c r="I6678" s="89" t="s">
        <v>141</v>
      </c>
      <c r="J6678" s="89">
        <v>41</v>
      </c>
      <c r="K6678" s="89" t="s">
        <v>144</v>
      </c>
      <c r="L6678" s="89" t="s">
        <v>145</v>
      </c>
      <c r="M6678" s="89">
        <v>12</v>
      </c>
      <c r="N6678" s="90">
        <v>63223159.840000004</v>
      </c>
      <c r="O6678" s="90">
        <v>63223159.840000004</v>
      </c>
      <c r="P6678" s="90">
        <v>63223159.840000004</v>
      </c>
      <c r="Q6678" s="90">
        <v>70377594.390000001</v>
      </c>
      <c r="R6678" s="90">
        <v>7154434.5499999998</v>
      </c>
      <c r="S6678" s="90">
        <v>11.3161609892733</v>
      </c>
      <c r="T6678" s="89" t="s">
        <v>28</v>
      </c>
    </row>
    <row r="6679" spans="1:20" x14ac:dyDescent="0.55000000000000004">
      <c r="A6679" s="123">
        <v>2568</v>
      </c>
      <c r="B6679" s="88">
        <v>45930</v>
      </c>
      <c r="C6679" s="89" t="s">
        <v>2314</v>
      </c>
      <c r="D6679" s="89">
        <v>1</v>
      </c>
      <c r="E6679" s="89" t="s">
        <v>265</v>
      </c>
      <c r="F6679" s="89" t="s">
        <v>25</v>
      </c>
      <c r="G6679" s="89" t="s">
        <v>276</v>
      </c>
      <c r="H6679" s="89" t="s">
        <v>2394</v>
      </c>
      <c r="I6679" s="89" t="s">
        <v>141</v>
      </c>
      <c r="J6679" s="89">
        <v>41</v>
      </c>
      <c r="K6679" s="89" t="s">
        <v>144</v>
      </c>
      <c r="L6679" s="89" t="s">
        <v>145</v>
      </c>
      <c r="M6679" s="89">
        <v>12</v>
      </c>
      <c r="N6679" s="90">
        <v>26449949.129999999</v>
      </c>
      <c r="O6679" s="90">
        <v>26449949.129999999</v>
      </c>
      <c r="P6679" s="90">
        <v>26449949.129999999</v>
      </c>
      <c r="Q6679" s="90">
        <v>25479860.940000001</v>
      </c>
      <c r="R6679" s="90">
        <v>-970088.19</v>
      </c>
      <c r="S6679" s="90">
        <v>-3.6676372617280699</v>
      </c>
      <c r="T6679" s="89" t="s">
        <v>73</v>
      </c>
    </row>
    <row r="6680" spans="1:20" x14ac:dyDescent="0.55000000000000004">
      <c r="A6680" s="123">
        <v>2568</v>
      </c>
      <c r="B6680" s="88">
        <v>45930</v>
      </c>
      <c r="C6680" s="89" t="s">
        <v>2314</v>
      </c>
      <c r="D6680" s="89">
        <v>1</v>
      </c>
      <c r="E6680" s="89" t="s">
        <v>265</v>
      </c>
      <c r="F6680" s="89" t="s">
        <v>25</v>
      </c>
      <c r="G6680" s="89" t="s">
        <v>272</v>
      </c>
      <c r="H6680" s="89" t="s">
        <v>2395</v>
      </c>
      <c r="I6680" s="89" t="s">
        <v>141</v>
      </c>
      <c r="J6680" s="89">
        <v>41</v>
      </c>
      <c r="K6680" s="89" t="s">
        <v>144</v>
      </c>
      <c r="L6680" s="89" t="s">
        <v>145</v>
      </c>
      <c r="M6680" s="89">
        <v>12</v>
      </c>
      <c r="N6680" s="90">
        <v>17716178.260000002</v>
      </c>
      <c r="O6680" s="90">
        <v>17716178.260000002</v>
      </c>
      <c r="P6680" s="90">
        <v>17716178.260000002</v>
      </c>
      <c r="Q6680" s="90">
        <v>22235095.390000001</v>
      </c>
      <c r="R6680" s="90">
        <v>4518917.13</v>
      </c>
      <c r="S6680" s="90">
        <v>25.507290927428301</v>
      </c>
      <c r="T6680" s="89" t="s">
        <v>28</v>
      </c>
    </row>
    <row r="6681" spans="1:20" x14ac:dyDescent="0.55000000000000004">
      <c r="A6681" s="123">
        <v>2568</v>
      </c>
      <c r="B6681" s="88">
        <v>45930</v>
      </c>
      <c r="C6681" s="89" t="s">
        <v>2314</v>
      </c>
      <c r="D6681" s="89">
        <v>1</v>
      </c>
      <c r="E6681" s="89" t="s">
        <v>265</v>
      </c>
      <c r="F6681" s="89" t="s">
        <v>25</v>
      </c>
      <c r="G6681" s="89" t="s">
        <v>270</v>
      </c>
      <c r="H6681" s="89" t="s">
        <v>2396</v>
      </c>
      <c r="I6681" s="89" t="s">
        <v>141</v>
      </c>
      <c r="J6681" s="89">
        <v>41</v>
      </c>
      <c r="K6681" s="89" t="s">
        <v>144</v>
      </c>
      <c r="L6681" s="89" t="s">
        <v>145</v>
      </c>
      <c r="M6681" s="89">
        <v>12</v>
      </c>
      <c r="N6681" s="90">
        <v>24352383.550000001</v>
      </c>
      <c r="O6681" s="90">
        <v>24352383.550000001</v>
      </c>
      <c r="P6681" s="90">
        <v>24352383.550000001</v>
      </c>
      <c r="Q6681" s="90">
        <v>20213922.670000002</v>
      </c>
      <c r="R6681" s="90">
        <v>-4138460.88</v>
      </c>
      <c r="S6681" s="90">
        <v>-16.9940690672146</v>
      </c>
      <c r="T6681" s="89" t="s">
        <v>73</v>
      </c>
    </row>
    <row r="6682" spans="1:20" x14ac:dyDescent="0.55000000000000004">
      <c r="A6682" s="123">
        <v>2568</v>
      </c>
      <c r="B6682" s="88">
        <v>45930</v>
      </c>
      <c r="C6682" s="89" t="s">
        <v>2314</v>
      </c>
      <c r="D6682" s="89">
        <v>1</v>
      </c>
      <c r="E6682" s="89" t="s">
        <v>280</v>
      </c>
      <c r="F6682" s="89" t="s">
        <v>49</v>
      </c>
      <c r="G6682" s="89" t="s">
        <v>283</v>
      </c>
      <c r="H6682" s="89" t="s">
        <v>2397</v>
      </c>
      <c r="I6682" s="89" t="s">
        <v>141</v>
      </c>
      <c r="J6682" s="89">
        <v>41</v>
      </c>
      <c r="K6682" s="89" t="s">
        <v>144</v>
      </c>
      <c r="L6682" s="89" t="s">
        <v>145</v>
      </c>
      <c r="M6682" s="89">
        <v>12</v>
      </c>
      <c r="N6682" s="90">
        <v>232427509.22999999</v>
      </c>
      <c r="O6682" s="90">
        <v>232427509.22999999</v>
      </c>
      <c r="P6682" s="90">
        <v>232427509.22999999</v>
      </c>
      <c r="Q6682" s="90">
        <v>335226927.94</v>
      </c>
      <c r="R6682" s="90">
        <v>102799418.70999999</v>
      </c>
      <c r="S6682" s="90">
        <v>44.228593702423701</v>
      </c>
      <c r="T6682" s="89" t="s">
        <v>28</v>
      </c>
    </row>
    <row r="6683" spans="1:20" x14ac:dyDescent="0.55000000000000004">
      <c r="A6683" s="123">
        <v>2568</v>
      </c>
      <c r="B6683" s="88">
        <v>45930</v>
      </c>
      <c r="C6683" s="89" t="s">
        <v>2314</v>
      </c>
      <c r="D6683" s="89">
        <v>1</v>
      </c>
      <c r="E6683" s="89" t="s">
        <v>280</v>
      </c>
      <c r="F6683" s="89" t="s">
        <v>25</v>
      </c>
      <c r="G6683" s="89" t="s">
        <v>287</v>
      </c>
      <c r="H6683" s="89" t="s">
        <v>2398</v>
      </c>
      <c r="I6683" s="89" t="s">
        <v>141</v>
      </c>
      <c r="J6683" s="89">
        <v>41</v>
      </c>
      <c r="K6683" s="89" t="s">
        <v>144</v>
      </c>
      <c r="L6683" s="89" t="s">
        <v>145</v>
      </c>
      <c r="M6683" s="89">
        <v>12</v>
      </c>
      <c r="N6683" s="90">
        <v>21088009.539999999</v>
      </c>
      <c r="O6683" s="90">
        <v>21088009.539999999</v>
      </c>
      <c r="P6683" s="90">
        <v>21088009.539999999</v>
      </c>
      <c r="Q6683" s="90">
        <v>27459059.289999999</v>
      </c>
      <c r="R6683" s="90">
        <v>6371049.75</v>
      </c>
      <c r="S6683" s="90">
        <v>30.211716937605299</v>
      </c>
      <c r="T6683" s="89" t="s">
        <v>28</v>
      </c>
    </row>
    <row r="6684" spans="1:20" x14ac:dyDescent="0.55000000000000004">
      <c r="A6684" s="123">
        <v>2568</v>
      </c>
      <c r="B6684" s="88">
        <v>45930</v>
      </c>
      <c r="C6684" s="89" t="s">
        <v>2314</v>
      </c>
      <c r="D6684" s="89">
        <v>1</v>
      </c>
      <c r="E6684" s="89" t="s">
        <v>280</v>
      </c>
      <c r="F6684" s="89" t="s">
        <v>56</v>
      </c>
      <c r="G6684" s="89" t="s">
        <v>281</v>
      </c>
      <c r="H6684" s="89" t="s">
        <v>2399</v>
      </c>
      <c r="I6684" s="89" t="s">
        <v>141</v>
      </c>
      <c r="J6684" s="89">
        <v>41</v>
      </c>
      <c r="K6684" s="89" t="s">
        <v>144</v>
      </c>
      <c r="L6684" s="89" t="s">
        <v>145</v>
      </c>
      <c r="M6684" s="89">
        <v>12</v>
      </c>
      <c r="N6684" s="90">
        <v>82339757.769999996</v>
      </c>
      <c r="O6684" s="90">
        <v>82339757.769999996</v>
      </c>
      <c r="P6684" s="90">
        <v>82339757.769999996</v>
      </c>
      <c r="Q6684" s="90">
        <v>133046214.97</v>
      </c>
      <c r="R6684" s="90">
        <v>50706457.200000003</v>
      </c>
      <c r="S6684" s="90">
        <v>61.581984904107401</v>
      </c>
      <c r="T6684" s="89" t="s">
        <v>28</v>
      </c>
    </row>
    <row r="6685" spans="1:20" x14ac:dyDescent="0.55000000000000004">
      <c r="A6685" s="123">
        <v>2568</v>
      </c>
      <c r="B6685" s="88">
        <v>45930</v>
      </c>
      <c r="C6685" s="89" t="s">
        <v>2314</v>
      </c>
      <c r="D6685" s="89">
        <v>1</v>
      </c>
      <c r="E6685" s="89" t="s">
        <v>280</v>
      </c>
      <c r="F6685" s="89" t="s">
        <v>25</v>
      </c>
      <c r="G6685" s="89" t="s">
        <v>285</v>
      </c>
      <c r="H6685" s="89" t="s">
        <v>2400</v>
      </c>
      <c r="I6685" s="89" t="s">
        <v>141</v>
      </c>
      <c r="J6685" s="89">
        <v>41</v>
      </c>
      <c r="K6685" s="89" t="s">
        <v>144</v>
      </c>
      <c r="L6685" s="89" t="s">
        <v>145</v>
      </c>
      <c r="M6685" s="89">
        <v>12</v>
      </c>
      <c r="N6685" s="90">
        <v>18009300.420000002</v>
      </c>
      <c r="O6685" s="90">
        <v>18009300.420000002</v>
      </c>
      <c r="P6685" s="90">
        <v>18009300.420000002</v>
      </c>
      <c r="Q6685" s="90">
        <v>20209617.870000001</v>
      </c>
      <c r="R6685" s="90">
        <v>2200317.4500000002</v>
      </c>
      <c r="S6685" s="90">
        <v>12.2176730838277</v>
      </c>
      <c r="T6685" s="89" t="s">
        <v>28</v>
      </c>
    </row>
    <row r="6686" spans="1:20" x14ac:dyDescent="0.55000000000000004">
      <c r="A6686" s="123">
        <v>2568</v>
      </c>
      <c r="B6686" s="88">
        <v>45930</v>
      </c>
      <c r="C6686" s="89" t="s">
        <v>2314</v>
      </c>
      <c r="D6686" s="89">
        <v>1</v>
      </c>
      <c r="E6686" s="89" t="s">
        <v>280</v>
      </c>
      <c r="F6686" s="89" t="s">
        <v>25</v>
      </c>
      <c r="G6686" s="89" t="s">
        <v>289</v>
      </c>
      <c r="H6686" s="89" t="s">
        <v>2401</v>
      </c>
      <c r="I6686" s="89" t="s">
        <v>141</v>
      </c>
      <c r="J6686" s="89">
        <v>41</v>
      </c>
      <c r="K6686" s="89" t="s">
        <v>144</v>
      </c>
      <c r="L6686" s="89" t="s">
        <v>145</v>
      </c>
      <c r="M6686" s="89">
        <v>12</v>
      </c>
      <c r="N6686" s="90">
        <v>27344775.420000002</v>
      </c>
      <c r="O6686" s="90">
        <v>27344775.420000002</v>
      </c>
      <c r="P6686" s="90">
        <v>27344775.420000002</v>
      </c>
      <c r="Q6686" s="90">
        <v>29801969.359999999</v>
      </c>
      <c r="R6686" s="90">
        <v>2457193.94</v>
      </c>
      <c r="S6686" s="90">
        <v>8.9859722826716109</v>
      </c>
      <c r="T6686" s="89" t="s">
        <v>28</v>
      </c>
    </row>
    <row r="6687" spans="1:20" x14ac:dyDescent="0.55000000000000004">
      <c r="A6687" s="123">
        <v>2568</v>
      </c>
      <c r="B6687" s="88">
        <v>45930</v>
      </c>
      <c r="C6687" s="89" t="s">
        <v>2314</v>
      </c>
      <c r="D6687" s="89">
        <v>1</v>
      </c>
      <c r="E6687" s="89" t="s">
        <v>280</v>
      </c>
      <c r="F6687" s="89" t="s">
        <v>25</v>
      </c>
      <c r="G6687" s="89" t="s">
        <v>293</v>
      </c>
      <c r="H6687" s="89" t="s">
        <v>2402</v>
      </c>
      <c r="I6687" s="89" t="s">
        <v>141</v>
      </c>
      <c r="J6687" s="89">
        <v>41</v>
      </c>
      <c r="K6687" s="89" t="s">
        <v>144</v>
      </c>
      <c r="L6687" s="89" t="s">
        <v>145</v>
      </c>
      <c r="M6687" s="89">
        <v>12</v>
      </c>
      <c r="N6687" s="90">
        <v>26881561.93</v>
      </c>
      <c r="O6687" s="90">
        <v>26881561.93</v>
      </c>
      <c r="P6687" s="90">
        <v>26881561.93</v>
      </c>
      <c r="Q6687" s="90">
        <v>25624082.829999998</v>
      </c>
      <c r="R6687" s="90">
        <v>-1257479.1000000001</v>
      </c>
      <c r="S6687" s="90">
        <v>-4.6778498335569001</v>
      </c>
      <c r="T6687" s="89" t="s">
        <v>73</v>
      </c>
    </row>
    <row r="6688" spans="1:20" x14ac:dyDescent="0.55000000000000004">
      <c r="A6688" s="123">
        <v>2568</v>
      </c>
      <c r="B6688" s="88">
        <v>45930</v>
      </c>
      <c r="C6688" s="89" t="s">
        <v>2314</v>
      </c>
      <c r="D6688" s="89">
        <v>1</v>
      </c>
      <c r="E6688" s="89" t="s">
        <v>280</v>
      </c>
      <c r="F6688" s="89" t="s">
        <v>25</v>
      </c>
      <c r="G6688" s="89" t="s">
        <v>295</v>
      </c>
      <c r="H6688" s="89" t="s">
        <v>2403</v>
      </c>
      <c r="I6688" s="89" t="s">
        <v>141</v>
      </c>
      <c r="J6688" s="89">
        <v>41</v>
      </c>
      <c r="K6688" s="89" t="s">
        <v>144</v>
      </c>
      <c r="L6688" s="89" t="s">
        <v>145</v>
      </c>
      <c r="M6688" s="89">
        <v>12</v>
      </c>
      <c r="N6688" s="90">
        <v>30631734.280000001</v>
      </c>
      <c r="O6688" s="90">
        <v>30631734.280000001</v>
      </c>
      <c r="P6688" s="90">
        <v>30631734.280000001</v>
      </c>
      <c r="Q6688" s="90">
        <v>35335750.640000001</v>
      </c>
      <c r="R6688" s="90">
        <v>4704016.3600000003</v>
      </c>
      <c r="S6688" s="90">
        <v>15.356676566208399</v>
      </c>
      <c r="T6688" s="89" t="s">
        <v>28</v>
      </c>
    </row>
    <row r="6689" spans="1:20" x14ac:dyDescent="0.55000000000000004">
      <c r="A6689" s="123">
        <v>2568</v>
      </c>
      <c r="B6689" s="88">
        <v>45930</v>
      </c>
      <c r="C6689" s="89" t="s">
        <v>2314</v>
      </c>
      <c r="D6689" s="89">
        <v>1</v>
      </c>
      <c r="E6689" s="89" t="s">
        <v>280</v>
      </c>
      <c r="F6689" s="89" t="s">
        <v>25</v>
      </c>
      <c r="G6689" s="89" t="s">
        <v>297</v>
      </c>
      <c r="H6689" s="89" t="s">
        <v>2404</v>
      </c>
      <c r="I6689" s="89" t="s">
        <v>141</v>
      </c>
      <c r="J6689" s="89">
        <v>41</v>
      </c>
      <c r="K6689" s="89" t="s">
        <v>144</v>
      </c>
      <c r="L6689" s="89" t="s">
        <v>145</v>
      </c>
      <c r="M6689" s="89">
        <v>12</v>
      </c>
      <c r="N6689" s="90">
        <v>47805247.380000003</v>
      </c>
      <c r="O6689" s="90">
        <v>47805247.380000003</v>
      </c>
      <c r="P6689" s="90">
        <v>47805247.380000003</v>
      </c>
      <c r="Q6689" s="90">
        <v>61961616.899999999</v>
      </c>
      <c r="R6689" s="90">
        <v>14156369.52</v>
      </c>
      <c r="S6689" s="90">
        <v>29.612585010746201</v>
      </c>
      <c r="T6689" s="89" t="s">
        <v>28</v>
      </c>
    </row>
    <row r="6690" spans="1:20" x14ac:dyDescent="0.55000000000000004">
      <c r="A6690" s="123">
        <v>2568</v>
      </c>
      <c r="B6690" s="88">
        <v>45930</v>
      </c>
      <c r="C6690" s="89" t="s">
        <v>2314</v>
      </c>
      <c r="D6690" s="89">
        <v>1</v>
      </c>
      <c r="E6690" s="89" t="s">
        <v>280</v>
      </c>
      <c r="F6690" s="89" t="s">
        <v>25</v>
      </c>
      <c r="G6690" s="89" t="s">
        <v>301</v>
      </c>
      <c r="H6690" s="89" t="s">
        <v>2405</v>
      </c>
      <c r="I6690" s="89" t="s">
        <v>141</v>
      </c>
      <c r="J6690" s="89">
        <v>41</v>
      </c>
      <c r="K6690" s="89" t="s">
        <v>144</v>
      </c>
      <c r="L6690" s="89" t="s">
        <v>145</v>
      </c>
      <c r="M6690" s="89">
        <v>12</v>
      </c>
      <c r="N6690" s="90">
        <v>9851481.8200000003</v>
      </c>
      <c r="O6690" s="90">
        <v>9851481.8200000003</v>
      </c>
      <c r="P6690" s="90">
        <v>9851481.8200000003</v>
      </c>
      <c r="Q6690" s="90">
        <v>16516516.43</v>
      </c>
      <c r="R6690" s="90">
        <v>6665034.6100000003</v>
      </c>
      <c r="S6690" s="90">
        <v>67.655148045535299</v>
      </c>
      <c r="T6690" s="89" t="s">
        <v>28</v>
      </c>
    </row>
    <row r="6691" spans="1:20" x14ac:dyDescent="0.55000000000000004">
      <c r="A6691" s="123">
        <v>2568</v>
      </c>
      <c r="B6691" s="88">
        <v>45930</v>
      </c>
      <c r="C6691" s="89" t="s">
        <v>2314</v>
      </c>
      <c r="D6691" s="89">
        <v>1</v>
      </c>
      <c r="E6691" s="89" t="s">
        <v>280</v>
      </c>
      <c r="F6691" s="89" t="s">
        <v>25</v>
      </c>
      <c r="G6691" s="89" t="s">
        <v>303</v>
      </c>
      <c r="H6691" s="89" t="s">
        <v>2406</v>
      </c>
      <c r="I6691" s="89" t="s">
        <v>141</v>
      </c>
      <c r="J6691" s="89">
        <v>41</v>
      </c>
      <c r="K6691" s="89" t="s">
        <v>144</v>
      </c>
      <c r="L6691" s="89" t="s">
        <v>145</v>
      </c>
      <c r="M6691" s="89">
        <v>12</v>
      </c>
      <c r="N6691" s="90">
        <v>27143428.359999999</v>
      </c>
      <c r="O6691" s="90">
        <v>27143428.359999999</v>
      </c>
      <c r="P6691" s="90">
        <v>27143428.359999999</v>
      </c>
      <c r="Q6691" s="90">
        <v>27412893.98</v>
      </c>
      <c r="R6691" s="90">
        <v>269465.62</v>
      </c>
      <c r="S6691" s="90">
        <v>0.99274718147652596</v>
      </c>
      <c r="T6691" s="89" t="s">
        <v>28</v>
      </c>
    </row>
    <row r="6692" spans="1:20" x14ac:dyDescent="0.55000000000000004">
      <c r="A6692" s="123">
        <v>2568</v>
      </c>
      <c r="B6692" s="88">
        <v>45930</v>
      </c>
      <c r="C6692" s="89" t="s">
        <v>2314</v>
      </c>
      <c r="D6692" s="89">
        <v>1</v>
      </c>
      <c r="E6692" s="89" t="s">
        <v>280</v>
      </c>
      <c r="F6692" s="89" t="s">
        <v>25</v>
      </c>
      <c r="G6692" s="89" t="s">
        <v>305</v>
      </c>
      <c r="H6692" s="89" t="s">
        <v>2407</v>
      </c>
      <c r="I6692" s="89" t="s">
        <v>141</v>
      </c>
      <c r="J6692" s="89">
        <v>41</v>
      </c>
      <c r="K6692" s="89" t="s">
        <v>144</v>
      </c>
      <c r="L6692" s="89" t="s">
        <v>145</v>
      </c>
      <c r="M6692" s="89">
        <v>12</v>
      </c>
      <c r="N6692" s="90">
        <v>21868938.57</v>
      </c>
      <c r="O6692" s="90">
        <v>21868938.57</v>
      </c>
      <c r="P6692" s="90">
        <v>21868938.57</v>
      </c>
      <c r="Q6692" s="90">
        <v>18649139.370000001</v>
      </c>
      <c r="R6692" s="90">
        <v>-3219799.2</v>
      </c>
      <c r="S6692" s="90">
        <v>-14.723161756085201</v>
      </c>
      <c r="T6692" s="89" t="s">
        <v>73</v>
      </c>
    </row>
    <row r="6693" spans="1:20" x14ac:dyDescent="0.55000000000000004">
      <c r="A6693" s="123">
        <v>2568</v>
      </c>
      <c r="B6693" s="88">
        <v>45930</v>
      </c>
      <c r="C6693" s="89" t="s">
        <v>2314</v>
      </c>
      <c r="D6693" s="89">
        <v>1</v>
      </c>
      <c r="E6693" s="89" t="s">
        <v>280</v>
      </c>
      <c r="F6693" s="89" t="s">
        <v>25</v>
      </c>
      <c r="G6693" s="89" t="s">
        <v>299</v>
      </c>
      <c r="H6693" s="89" t="s">
        <v>2408</v>
      </c>
      <c r="I6693" s="89" t="s">
        <v>141</v>
      </c>
      <c r="J6693" s="89">
        <v>41</v>
      </c>
      <c r="K6693" s="89" t="s">
        <v>144</v>
      </c>
      <c r="L6693" s="89" t="s">
        <v>145</v>
      </c>
      <c r="M6693" s="89">
        <v>12</v>
      </c>
      <c r="N6693" s="90">
        <v>19142380.859999999</v>
      </c>
      <c r="O6693" s="90">
        <v>19142380.859999999</v>
      </c>
      <c r="P6693" s="90">
        <v>19142380.859999999</v>
      </c>
      <c r="Q6693" s="90">
        <v>28227377.120000001</v>
      </c>
      <c r="R6693" s="90">
        <v>9084996.2599999998</v>
      </c>
      <c r="S6693" s="90">
        <v>47.460116515516901</v>
      </c>
      <c r="T6693" s="89" t="s">
        <v>28</v>
      </c>
    </row>
    <row r="6694" spans="1:20" x14ac:dyDescent="0.55000000000000004">
      <c r="A6694" s="123">
        <v>2568</v>
      </c>
      <c r="B6694" s="88">
        <v>45930</v>
      </c>
      <c r="C6694" s="89" t="s">
        <v>2314</v>
      </c>
      <c r="D6694" s="89">
        <v>1</v>
      </c>
      <c r="E6694" s="89" t="s">
        <v>280</v>
      </c>
      <c r="F6694" s="89" t="s">
        <v>25</v>
      </c>
      <c r="G6694" s="89" t="s">
        <v>291</v>
      </c>
      <c r="H6694" s="89" t="s">
        <v>2409</v>
      </c>
      <c r="I6694" s="89" t="s">
        <v>141</v>
      </c>
      <c r="J6694" s="89">
        <v>41</v>
      </c>
      <c r="K6694" s="89" t="s">
        <v>144</v>
      </c>
      <c r="L6694" s="89" t="s">
        <v>145</v>
      </c>
      <c r="M6694" s="89">
        <v>12</v>
      </c>
      <c r="N6694" s="90">
        <v>13583808.65</v>
      </c>
      <c r="O6694" s="90">
        <v>13583808.65</v>
      </c>
      <c r="P6694" s="90">
        <v>13583808.65</v>
      </c>
      <c r="Q6694" s="90">
        <v>21594764.010000002</v>
      </c>
      <c r="R6694" s="90">
        <v>8010955.3600000003</v>
      </c>
      <c r="S6694" s="90">
        <v>58.974294812375803</v>
      </c>
      <c r="T6694" s="89" t="s">
        <v>28</v>
      </c>
    </row>
    <row r="6695" spans="1:20" x14ac:dyDescent="0.55000000000000004">
      <c r="A6695" s="123">
        <v>2568</v>
      </c>
      <c r="B6695" s="88">
        <v>45930</v>
      </c>
      <c r="C6695" s="89" t="s">
        <v>2314</v>
      </c>
      <c r="D6695" s="89">
        <v>1</v>
      </c>
      <c r="E6695" s="89" t="s">
        <v>307</v>
      </c>
      <c r="F6695" s="89" t="s">
        <v>56</v>
      </c>
      <c r="G6695" s="89" t="s">
        <v>314</v>
      </c>
      <c r="H6695" s="89" t="s">
        <v>2410</v>
      </c>
      <c r="I6695" s="89" t="s">
        <v>141</v>
      </c>
      <c r="J6695" s="89">
        <v>41</v>
      </c>
      <c r="K6695" s="89" t="s">
        <v>144</v>
      </c>
      <c r="L6695" s="89" t="s">
        <v>145</v>
      </c>
      <c r="M6695" s="89">
        <v>12</v>
      </c>
      <c r="N6695" s="90">
        <v>131676741.44</v>
      </c>
      <c r="O6695" s="90">
        <v>131676741.44</v>
      </c>
      <c r="P6695" s="90">
        <v>131676741.44</v>
      </c>
      <c r="Q6695" s="90">
        <v>110572998.28</v>
      </c>
      <c r="R6695" s="90">
        <v>-21103743.16</v>
      </c>
      <c r="S6695" s="90">
        <v>-16.026933024930699</v>
      </c>
      <c r="T6695" s="89" t="s">
        <v>73</v>
      </c>
    </row>
    <row r="6696" spans="1:20" x14ac:dyDescent="0.55000000000000004">
      <c r="A6696" s="123">
        <v>2568</v>
      </c>
      <c r="B6696" s="88">
        <v>45930</v>
      </c>
      <c r="C6696" s="89" t="s">
        <v>2314</v>
      </c>
      <c r="D6696" s="89">
        <v>1</v>
      </c>
      <c r="E6696" s="89" t="s">
        <v>307</v>
      </c>
      <c r="F6696" s="89" t="s">
        <v>25</v>
      </c>
      <c r="G6696" s="89" t="s">
        <v>318</v>
      </c>
      <c r="H6696" s="89" t="s">
        <v>2411</v>
      </c>
      <c r="I6696" s="89" t="s">
        <v>141</v>
      </c>
      <c r="J6696" s="89">
        <v>41</v>
      </c>
      <c r="K6696" s="89" t="s">
        <v>144</v>
      </c>
      <c r="L6696" s="89" t="s">
        <v>145</v>
      </c>
      <c r="M6696" s="89">
        <v>12</v>
      </c>
      <c r="N6696" s="90">
        <v>14414023.66</v>
      </c>
      <c r="O6696" s="90">
        <v>14414023.66</v>
      </c>
      <c r="P6696" s="90">
        <v>14414023.66</v>
      </c>
      <c r="Q6696" s="90">
        <v>13570515.59</v>
      </c>
      <c r="R6696" s="90">
        <v>-843508.07</v>
      </c>
      <c r="S6696" s="90">
        <v>-5.8519958749672298</v>
      </c>
      <c r="T6696" s="89" t="s">
        <v>73</v>
      </c>
    </row>
    <row r="6697" spans="1:20" x14ac:dyDescent="0.55000000000000004">
      <c r="A6697" s="123">
        <v>2568</v>
      </c>
      <c r="B6697" s="88">
        <v>45930</v>
      </c>
      <c r="C6697" s="89" t="s">
        <v>2314</v>
      </c>
      <c r="D6697" s="89">
        <v>1</v>
      </c>
      <c r="E6697" s="89" t="s">
        <v>307</v>
      </c>
      <c r="F6697" s="89" t="s">
        <v>25</v>
      </c>
      <c r="G6697" s="89" t="s">
        <v>316</v>
      </c>
      <c r="H6697" s="89" t="s">
        <v>2412</v>
      </c>
      <c r="I6697" s="89" t="s">
        <v>141</v>
      </c>
      <c r="J6697" s="89">
        <v>41</v>
      </c>
      <c r="K6697" s="89" t="s">
        <v>144</v>
      </c>
      <c r="L6697" s="89" t="s">
        <v>145</v>
      </c>
      <c r="M6697" s="89">
        <v>12</v>
      </c>
      <c r="N6697" s="90">
        <v>16465135</v>
      </c>
      <c r="O6697" s="90">
        <v>16465135</v>
      </c>
      <c r="P6697" s="90">
        <v>16465135</v>
      </c>
      <c r="Q6697" s="90">
        <v>19544993.550000001</v>
      </c>
      <c r="R6697" s="90">
        <v>3079858.55</v>
      </c>
      <c r="S6697" s="90">
        <v>18.705334332211699</v>
      </c>
      <c r="T6697" s="89" t="s">
        <v>28</v>
      </c>
    </row>
    <row r="6698" spans="1:20" x14ac:dyDescent="0.55000000000000004">
      <c r="A6698" s="123">
        <v>2568</v>
      </c>
      <c r="B6698" s="88">
        <v>45930</v>
      </c>
      <c r="C6698" s="89" t="s">
        <v>2314</v>
      </c>
      <c r="D6698" s="89">
        <v>1</v>
      </c>
      <c r="E6698" s="89" t="s">
        <v>307</v>
      </c>
      <c r="F6698" s="89" t="s">
        <v>25</v>
      </c>
      <c r="G6698" s="89" t="s">
        <v>310</v>
      </c>
      <c r="H6698" s="89" t="s">
        <v>2413</v>
      </c>
      <c r="I6698" s="89" t="s">
        <v>141</v>
      </c>
      <c r="J6698" s="89">
        <v>41</v>
      </c>
      <c r="K6698" s="89" t="s">
        <v>144</v>
      </c>
      <c r="L6698" s="89" t="s">
        <v>145</v>
      </c>
      <c r="M6698" s="89">
        <v>12</v>
      </c>
      <c r="N6698" s="90">
        <v>43407605.469999999</v>
      </c>
      <c r="O6698" s="90">
        <v>43407605.469999999</v>
      </c>
      <c r="P6698" s="90">
        <v>43407605.469999999</v>
      </c>
      <c r="Q6698" s="90">
        <v>45515653.869999997</v>
      </c>
      <c r="R6698" s="90">
        <v>2108048.4</v>
      </c>
      <c r="S6698" s="90">
        <v>4.8564033357170997</v>
      </c>
      <c r="T6698" s="89" t="s">
        <v>28</v>
      </c>
    </row>
    <row r="6699" spans="1:20" x14ac:dyDescent="0.55000000000000004">
      <c r="A6699" s="123">
        <v>2568</v>
      </c>
      <c r="B6699" s="88">
        <v>45930</v>
      </c>
      <c r="C6699" s="89" t="s">
        <v>2314</v>
      </c>
      <c r="D6699" s="89">
        <v>1</v>
      </c>
      <c r="E6699" s="89" t="s">
        <v>307</v>
      </c>
      <c r="F6699" s="89" t="s">
        <v>25</v>
      </c>
      <c r="G6699" s="89" t="s">
        <v>320</v>
      </c>
      <c r="H6699" s="89" t="s">
        <v>2414</v>
      </c>
      <c r="I6699" s="89" t="s">
        <v>141</v>
      </c>
      <c r="J6699" s="89">
        <v>41</v>
      </c>
      <c r="K6699" s="89" t="s">
        <v>144</v>
      </c>
      <c r="L6699" s="89" t="s">
        <v>145</v>
      </c>
      <c r="M6699" s="89">
        <v>12</v>
      </c>
      <c r="N6699" s="90">
        <v>11051755.890000001</v>
      </c>
      <c r="O6699" s="90">
        <v>11051755.890000001</v>
      </c>
      <c r="P6699" s="90">
        <v>11051755.890000001</v>
      </c>
      <c r="Q6699" s="90">
        <v>9265125.5299999993</v>
      </c>
      <c r="R6699" s="90">
        <v>-1786630.36</v>
      </c>
      <c r="S6699" s="90">
        <v>-16.166031694715599</v>
      </c>
      <c r="T6699" s="89" t="s">
        <v>73</v>
      </c>
    </row>
    <row r="6700" spans="1:20" x14ac:dyDescent="0.55000000000000004">
      <c r="A6700" s="123">
        <v>2568</v>
      </c>
      <c r="B6700" s="88">
        <v>45930</v>
      </c>
      <c r="C6700" s="89" t="s">
        <v>2314</v>
      </c>
      <c r="D6700" s="89">
        <v>1</v>
      </c>
      <c r="E6700" s="89" t="s">
        <v>307</v>
      </c>
      <c r="F6700" s="89" t="s">
        <v>25</v>
      </c>
      <c r="G6700" s="89" t="s">
        <v>312</v>
      </c>
      <c r="H6700" s="89" t="s">
        <v>2415</v>
      </c>
      <c r="I6700" s="89" t="s">
        <v>141</v>
      </c>
      <c r="J6700" s="89">
        <v>41</v>
      </c>
      <c r="K6700" s="89" t="s">
        <v>144</v>
      </c>
      <c r="L6700" s="89" t="s">
        <v>145</v>
      </c>
      <c r="M6700" s="89">
        <v>12</v>
      </c>
      <c r="N6700" s="90">
        <v>40107339.119999997</v>
      </c>
      <c r="O6700" s="90">
        <v>40107339.119999997</v>
      </c>
      <c r="P6700" s="90">
        <v>40107339.119999997</v>
      </c>
      <c r="Q6700" s="90">
        <v>49791162.039999999</v>
      </c>
      <c r="R6700" s="90">
        <v>9683822.9199999999</v>
      </c>
      <c r="S6700" s="90">
        <v>24.144765353359102</v>
      </c>
      <c r="T6700" s="89" t="s">
        <v>28</v>
      </c>
    </row>
    <row r="6701" spans="1:20" x14ac:dyDescent="0.55000000000000004">
      <c r="A6701" s="123">
        <v>2568</v>
      </c>
      <c r="B6701" s="88">
        <v>45930</v>
      </c>
      <c r="C6701" s="89" t="s">
        <v>2314</v>
      </c>
      <c r="D6701" s="89">
        <v>1</v>
      </c>
      <c r="E6701" s="89" t="s">
        <v>307</v>
      </c>
      <c r="F6701" s="89" t="s">
        <v>25</v>
      </c>
      <c r="G6701" s="89" t="s">
        <v>322</v>
      </c>
      <c r="H6701" s="89" t="s">
        <v>2416</v>
      </c>
      <c r="I6701" s="89" t="s">
        <v>141</v>
      </c>
      <c r="J6701" s="89">
        <v>41</v>
      </c>
      <c r="K6701" s="89" t="s">
        <v>144</v>
      </c>
      <c r="L6701" s="89" t="s">
        <v>145</v>
      </c>
      <c r="M6701" s="89">
        <v>12</v>
      </c>
      <c r="N6701" s="90">
        <v>11197318.58</v>
      </c>
      <c r="O6701" s="90">
        <v>11197318.58</v>
      </c>
      <c r="P6701" s="90">
        <v>11197318.58</v>
      </c>
      <c r="Q6701" s="90">
        <v>17444262.760000002</v>
      </c>
      <c r="R6701" s="90">
        <v>6246944.1799999997</v>
      </c>
      <c r="S6701" s="90">
        <v>55.789644059586998</v>
      </c>
      <c r="T6701" s="89" t="s">
        <v>28</v>
      </c>
    </row>
    <row r="6702" spans="1:20" x14ac:dyDescent="0.55000000000000004">
      <c r="A6702" s="123">
        <v>2568</v>
      </c>
      <c r="B6702" s="88">
        <v>45930</v>
      </c>
      <c r="C6702" s="89" t="s">
        <v>2314</v>
      </c>
      <c r="D6702" s="89">
        <v>1</v>
      </c>
      <c r="E6702" s="89" t="s">
        <v>307</v>
      </c>
      <c r="F6702" s="89" t="s">
        <v>25</v>
      </c>
      <c r="G6702" s="89" t="s">
        <v>308</v>
      </c>
      <c r="H6702" s="89" t="s">
        <v>2417</v>
      </c>
      <c r="I6702" s="89" t="s">
        <v>141</v>
      </c>
      <c r="J6702" s="89">
        <v>41</v>
      </c>
      <c r="K6702" s="89" t="s">
        <v>144</v>
      </c>
      <c r="L6702" s="89" t="s">
        <v>145</v>
      </c>
      <c r="M6702" s="89">
        <v>12</v>
      </c>
      <c r="N6702" s="90">
        <v>15582727.890000001</v>
      </c>
      <c r="O6702" s="90">
        <v>15582727.890000001</v>
      </c>
      <c r="P6702" s="90">
        <v>15582727.890000001</v>
      </c>
      <c r="Q6702" s="90">
        <v>19326913.969999999</v>
      </c>
      <c r="R6702" s="90">
        <v>3744186.08</v>
      </c>
      <c r="S6702" s="90">
        <v>24.027796072873599</v>
      </c>
      <c r="T6702" s="89" t="s">
        <v>28</v>
      </c>
    </row>
    <row r="6703" spans="1:20" x14ac:dyDescent="0.55000000000000004">
      <c r="A6703" s="123">
        <v>2568</v>
      </c>
      <c r="B6703" s="88">
        <v>45930</v>
      </c>
      <c r="C6703" s="89" t="s">
        <v>2314</v>
      </c>
      <c r="D6703" s="89">
        <v>1</v>
      </c>
      <c r="E6703" s="89" t="s">
        <v>22</v>
      </c>
      <c r="F6703" s="89" t="s">
        <v>49</v>
      </c>
      <c r="G6703" s="89" t="s">
        <v>47</v>
      </c>
      <c r="H6703" s="89" t="s">
        <v>2315</v>
      </c>
      <c r="I6703" s="89" t="s">
        <v>32</v>
      </c>
      <c r="J6703" s="89">
        <v>7</v>
      </c>
      <c r="K6703" s="89" t="s">
        <v>76</v>
      </c>
      <c r="L6703" s="89" t="s">
        <v>77</v>
      </c>
      <c r="M6703" s="89">
        <v>12</v>
      </c>
      <c r="N6703" s="90">
        <v>94760168.840000004</v>
      </c>
      <c r="O6703" s="90">
        <v>110000000</v>
      </c>
      <c r="P6703" s="90">
        <v>110000000</v>
      </c>
      <c r="Q6703" s="90">
        <v>95668143.040000007</v>
      </c>
      <c r="R6703" s="90">
        <v>-14331856.960000001</v>
      </c>
      <c r="S6703" s="90">
        <v>-13.0289608727273</v>
      </c>
      <c r="T6703" s="89" t="s">
        <v>73</v>
      </c>
    </row>
    <row r="6704" spans="1:20" x14ac:dyDescent="0.55000000000000004">
      <c r="A6704" s="123">
        <v>2568</v>
      </c>
      <c r="B6704" s="88">
        <v>45930</v>
      </c>
      <c r="C6704" s="89" t="s">
        <v>2314</v>
      </c>
      <c r="D6704" s="89">
        <v>1</v>
      </c>
      <c r="E6704" s="89" t="s">
        <v>22</v>
      </c>
      <c r="F6704" s="89" t="s">
        <v>25</v>
      </c>
      <c r="G6704" s="89" t="s">
        <v>63</v>
      </c>
      <c r="H6704" s="89" t="s">
        <v>2316</v>
      </c>
      <c r="I6704" s="89" t="s">
        <v>32</v>
      </c>
      <c r="J6704" s="89">
        <v>7</v>
      </c>
      <c r="K6704" s="89" t="s">
        <v>76</v>
      </c>
      <c r="L6704" s="89" t="s">
        <v>77</v>
      </c>
      <c r="M6704" s="89">
        <v>12</v>
      </c>
      <c r="N6704" s="90">
        <v>3214414.34</v>
      </c>
      <c r="O6704" s="90">
        <v>3929699.74</v>
      </c>
      <c r="P6704" s="90">
        <v>3929699.74</v>
      </c>
      <c r="Q6704" s="90">
        <v>3869768.26</v>
      </c>
      <c r="R6704" s="90">
        <v>-59931.48</v>
      </c>
      <c r="S6704" s="90">
        <v>-1.52509056582527</v>
      </c>
      <c r="T6704" s="89" t="s">
        <v>73</v>
      </c>
    </row>
    <row r="6705" spans="1:20" x14ac:dyDescent="0.55000000000000004">
      <c r="A6705" s="123">
        <v>2568</v>
      </c>
      <c r="B6705" s="88">
        <v>45930</v>
      </c>
      <c r="C6705" s="89" t="s">
        <v>2314</v>
      </c>
      <c r="D6705" s="89">
        <v>1</v>
      </c>
      <c r="E6705" s="89" t="s">
        <v>22</v>
      </c>
      <c r="F6705" s="89" t="s">
        <v>25</v>
      </c>
      <c r="G6705" s="89" t="s">
        <v>65</v>
      </c>
      <c r="H6705" s="89" t="s">
        <v>2317</v>
      </c>
      <c r="I6705" s="89" t="s">
        <v>32</v>
      </c>
      <c r="J6705" s="89">
        <v>7</v>
      </c>
      <c r="K6705" s="89" t="s">
        <v>76</v>
      </c>
      <c r="L6705" s="89" t="s">
        <v>77</v>
      </c>
      <c r="M6705" s="89">
        <v>12</v>
      </c>
      <c r="N6705" s="90">
        <v>6945222.2800000003</v>
      </c>
      <c r="O6705" s="90">
        <v>11950000</v>
      </c>
      <c r="P6705" s="90">
        <v>11950000</v>
      </c>
      <c r="Q6705" s="90">
        <v>7879326.6500000004</v>
      </c>
      <c r="R6705" s="90">
        <v>-4070673.35</v>
      </c>
      <c r="S6705" s="90">
        <v>-34.064212133891203</v>
      </c>
      <c r="T6705" s="89" t="s">
        <v>73</v>
      </c>
    </row>
    <row r="6706" spans="1:20" x14ac:dyDescent="0.55000000000000004">
      <c r="A6706" s="123">
        <v>2568</v>
      </c>
      <c r="B6706" s="88">
        <v>45930</v>
      </c>
      <c r="C6706" s="89" t="s">
        <v>2314</v>
      </c>
      <c r="D6706" s="89">
        <v>1</v>
      </c>
      <c r="E6706" s="89" t="s">
        <v>22</v>
      </c>
      <c r="F6706" s="89" t="s">
        <v>25</v>
      </c>
      <c r="G6706" s="89" t="s">
        <v>69</v>
      </c>
      <c r="H6706" s="89" t="s">
        <v>2318</v>
      </c>
      <c r="I6706" s="89" t="s">
        <v>32</v>
      </c>
      <c r="J6706" s="89">
        <v>7</v>
      </c>
      <c r="K6706" s="89" t="s">
        <v>76</v>
      </c>
      <c r="L6706" s="89" t="s">
        <v>77</v>
      </c>
      <c r="M6706" s="89">
        <v>12</v>
      </c>
      <c r="N6706" s="90">
        <v>1603736.45</v>
      </c>
      <c r="O6706" s="90">
        <v>1500000</v>
      </c>
      <c r="P6706" s="90">
        <v>1500000</v>
      </c>
      <c r="Q6706" s="90">
        <v>1658328.79</v>
      </c>
      <c r="R6706" s="90">
        <v>158328.79</v>
      </c>
      <c r="S6706" s="90">
        <v>10.5552526666667</v>
      </c>
      <c r="T6706" s="89" t="s">
        <v>28</v>
      </c>
    </row>
    <row r="6707" spans="1:20" x14ac:dyDescent="0.55000000000000004">
      <c r="A6707" s="123">
        <v>2568</v>
      </c>
      <c r="B6707" s="88">
        <v>45930</v>
      </c>
      <c r="C6707" s="89" t="s">
        <v>2314</v>
      </c>
      <c r="D6707" s="89">
        <v>1</v>
      </c>
      <c r="E6707" s="89" t="s">
        <v>22</v>
      </c>
      <c r="F6707" s="89" t="s">
        <v>25</v>
      </c>
      <c r="G6707" s="89" t="s">
        <v>50</v>
      </c>
      <c r="H6707" s="89" t="s">
        <v>2319</v>
      </c>
      <c r="I6707" s="89" t="s">
        <v>32</v>
      </c>
      <c r="J6707" s="89">
        <v>7</v>
      </c>
      <c r="K6707" s="89" t="s">
        <v>76</v>
      </c>
      <c r="L6707" s="89" t="s">
        <v>77</v>
      </c>
      <c r="M6707" s="89">
        <v>12</v>
      </c>
      <c r="N6707" s="90">
        <v>5177623.26</v>
      </c>
      <c r="O6707" s="90">
        <v>5348572.18</v>
      </c>
      <c r="P6707" s="90">
        <v>5348572.18</v>
      </c>
      <c r="Q6707" s="90">
        <v>4894149.59</v>
      </c>
      <c r="R6707" s="90">
        <v>-454422.59</v>
      </c>
      <c r="S6707" s="90">
        <v>-8.4961476578596002</v>
      </c>
      <c r="T6707" s="89" t="s">
        <v>73</v>
      </c>
    </row>
    <row r="6708" spans="1:20" x14ac:dyDescent="0.55000000000000004">
      <c r="A6708" s="123">
        <v>2568</v>
      </c>
      <c r="B6708" s="88">
        <v>45930</v>
      </c>
      <c r="C6708" s="89" t="s">
        <v>2314</v>
      </c>
      <c r="D6708" s="89">
        <v>1</v>
      </c>
      <c r="E6708" s="89" t="s">
        <v>22</v>
      </c>
      <c r="F6708" s="89" t="s">
        <v>25</v>
      </c>
      <c r="G6708" s="89" t="s">
        <v>59</v>
      </c>
      <c r="H6708" s="89" t="s">
        <v>2320</v>
      </c>
      <c r="I6708" s="89" t="s">
        <v>32</v>
      </c>
      <c r="J6708" s="89">
        <v>7</v>
      </c>
      <c r="K6708" s="89" t="s">
        <v>76</v>
      </c>
      <c r="L6708" s="89" t="s">
        <v>77</v>
      </c>
      <c r="M6708" s="89">
        <v>12</v>
      </c>
      <c r="N6708" s="90">
        <v>1438568.45</v>
      </c>
      <c r="O6708" s="90">
        <v>997600</v>
      </c>
      <c r="P6708" s="90">
        <v>997600</v>
      </c>
      <c r="Q6708" s="90">
        <v>2014634.86</v>
      </c>
      <c r="R6708" s="90">
        <v>1017034.86</v>
      </c>
      <c r="S6708" s="90">
        <v>101.948161587811</v>
      </c>
      <c r="T6708" s="89" t="s">
        <v>28</v>
      </c>
    </row>
    <row r="6709" spans="1:20" x14ac:dyDescent="0.55000000000000004">
      <c r="A6709" s="123">
        <v>2568</v>
      </c>
      <c r="B6709" s="88">
        <v>45930</v>
      </c>
      <c r="C6709" s="89" t="s">
        <v>2314</v>
      </c>
      <c r="D6709" s="89">
        <v>1</v>
      </c>
      <c r="E6709" s="89" t="s">
        <v>22</v>
      </c>
      <c r="F6709" s="89" t="s">
        <v>56</v>
      </c>
      <c r="G6709" s="89" t="s">
        <v>54</v>
      </c>
      <c r="H6709" s="89" t="s">
        <v>2321</v>
      </c>
      <c r="I6709" s="89" t="s">
        <v>32</v>
      </c>
      <c r="J6709" s="89">
        <v>7</v>
      </c>
      <c r="K6709" s="89" t="s">
        <v>76</v>
      </c>
      <c r="L6709" s="89" t="s">
        <v>77</v>
      </c>
      <c r="M6709" s="89">
        <v>12</v>
      </c>
      <c r="N6709" s="90">
        <v>4034619.02</v>
      </c>
      <c r="O6709" s="90">
        <v>4500000</v>
      </c>
      <c r="P6709" s="90">
        <v>4500000</v>
      </c>
      <c r="Q6709" s="90">
        <v>3081937.77</v>
      </c>
      <c r="R6709" s="90">
        <v>-1418062.23</v>
      </c>
      <c r="S6709" s="90">
        <v>-31.512494</v>
      </c>
      <c r="T6709" s="89" t="s">
        <v>73</v>
      </c>
    </row>
    <row r="6710" spans="1:20" x14ac:dyDescent="0.55000000000000004">
      <c r="A6710" s="123">
        <v>2568</v>
      </c>
      <c r="B6710" s="88">
        <v>45930</v>
      </c>
      <c r="C6710" s="89" t="s">
        <v>2314</v>
      </c>
      <c r="D6710" s="89">
        <v>1</v>
      </c>
      <c r="E6710" s="89" t="s">
        <v>22</v>
      </c>
      <c r="F6710" s="89" t="s">
        <v>25</v>
      </c>
      <c r="G6710" s="89" t="s">
        <v>57</v>
      </c>
      <c r="H6710" s="89" t="s">
        <v>2322</v>
      </c>
      <c r="I6710" s="89" t="s">
        <v>32</v>
      </c>
      <c r="J6710" s="89">
        <v>7</v>
      </c>
      <c r="K6710" s="89" t="s">
        <v>76</v>
      </c>
      <c r="L6710" s="89" t="s">
        <v>77</v>
      </c>
      <c r="M6710" s="89">
        <v>12</v>
      </c>
      <c r="N6710" s="90">
        <v>2035424.4</v>
      </c>
      <c r="O6710" s="90">
        <v>2000000</v>
      </c>
      <c r="P6710" s="90">
        <v>2000000</v>
      </c>
      <c r="Q6710" s="90">
        <v>1527938.92</v>
      </c>
      <c r="R6710" s="90">
        <v>-472061.08</v>
      </c>
      <c r="S6710" s="90">
        <v>-23.603054</v>
      </c>
      <c r="T6710" s="89" t="s">
        <v>73</v>
      </c>
    </row>
    <row r="6711" spans="1:20" x14ac:dyDescent="0.55000000000000004">
      <c r="A6711" s="123">
        <v>2568</v>
      </c>
      <c r="B6711" s="88">
        <v>45930</v>
      </c>
      <c r="C6711" s="89" t="s">
        <v>2314</v>
      </c>
      <c r="D6711" s="89">
        <v>1</v>
      </c>
      <c r="E6711" s="89" t="s">
        <v>22</v>
      </c>
      <c r="F6711" s="89" t="s">
        <v>25</v>
      </c>
      <c r="G6711" s="89" t="s">
        <v>52</v>
      </c>
      <c r="H6711" s="89" t="s">
        <v>2323</v>
      </c>
      <c r="I6711" s="89" t="s">
        <v>32</v>
      </c>
      <c r="J6711" s="89">
        <v>7</v>
      </c>
      <c r="K6711" s="89" t="s">
        <v>76</v>
      </c>
      <c r="L6711" s="89" t="s">
        <v>77</v>
      </c>
      <c r="M6711" s="89">
        <v>12</v>
      </c>
      <c r="N6711" s="90">
        <v>2493458.91</v>
      </c>
      <c r="O6711" s="90">
        <v>2460084.98</v>
      </c>
      <c r="P6711" s="90">
        <v>2460084.98</v>
      </c>
      <c r="Q6711" s="90">
        <v>2983500.62</v>
      </c>
      <c r="R6711" s="90">
        <v>523415.64</v>
      </c>
      <c r="S6711" s="90">
        <v>21.276323552042498</v>
      </c>
      <c r="T6711" s="89" t="s">
        <v>28</v>
      </c>
    </row>
    <row r="6712" spans="1:20" x14ac:dyDescent="0.55000000000000004">
      <c r="A6712" s="123">
        <v>2568</v>
      </c>
      <c r="B6712" s="88">
        <v>45930</v>
      </c>
      <c r="C6712" s="89" t="s">
        <v>2314</v>
      </c>
      <c r="D6712" s="89">
        <v>1</v>
      </c>
      <c r="E6712" s="89" t="s">
        <v>22</v>
      </c>
      <c r="F6712" s="89" t="s">
        <v>25</v>
      </c>
      <c r="G6712" s="89" t="s">
        <v>61</v>
      </c>
      <c r="H6712" s="89" t="s">
        <v>2324</v>
      </c>
      <c r="I6712" s="89" t="s">
        <v>32</v>
      </c>
      <c r="J6712" s="89">
        <v>7</v>
      </c>
      <c r="K6712" s="89" t="s">
        <v>76</v>
      </c>
      <c r="L6712" s="89" t="s">
        <v>77</v>
      </c>
      <c r="M6712" s="89">
        <v>12</v>
      </c>
      <c r="N6712" s="90">
        <v>1859592.87</v>
      </c>
      <c r="O6712" s="90">
        <v>1764493.12</v>
      </c>
      <c r="P6712" s="90">
        <v>1764493.12</v>
      </c>
      <c r="Q6712" s="90">
        <v>2026000.91</v>
      </c>
      <c r="R6712" s="90">
        <v>261507.79</v>
      </c>
      <c r="S6712" s="90">
        <v>14.8205616126177</v>
      </c>
      <c r="T6712" s="89" t="s">
        <v>28</v>
      </c>
    </row>
    <row r="6713" spans="1:20" x14ac:dyDescent="0.55000000000000004">
      <c r="A6713" s="123">
        <v>2568</v>
      </c>
      <c r="B6713" s="88">
        <v>45930</v>
      </c>
      <c r="C6713" s="89" t="s">
        <v>2314</v>
      </c>
      <c r="D6713" s="89">
        <v>1</v>
      </c>
      <c r="E6713" s="89" t="s">
        <v>22</v>
      </c>
      <c r="F6713" s="89" t="s">
        <v>25</v>
      </c>
      <c r="G6713" s="89" t="s">
        <v>67</v>
      </c>
      <c r="H6713" s="89" t="s">
        <v>2325</v>
      </c>
      <c r="I6713" s="89" t="s">
        <v>32</v>
      </c>
      <c r="J6713" s="89">
        <v>7</v>
      </c>
      <c r="K6713" s="89" t="s">
        <v>76</v>
      </c>
      <c r="L6713" s="89" t="s">
        <v>77</v>
      </c>
      <c r="M6713" s="89">
        <v>12</v>
      </c>
      <c r="N6713" s="90">
        <v>987133.93</v>
      </c>
      <c r="O6713" s="90">
        <v>1495982.55</v>
      </c>
      <c r="P6713" s="90">
        <v>1495982.55</v>
      </c>
      <c r="Q6713" s="90">
        <v>54865.309999999903</v>
      </c>
      <c r="R6713" s="90">
        <v>-1441117.24</v>
      </c>
      <c r="S6713" s="90">
        <v>-96.332489974565505</v>
      </c>
      <c r="T6713" s="89" t="s">
        <v>73</v>
      </c>
    </row>
    <row r="6714" spans="1:20" x14ac:dyDescent="0.55000000000000004">
      <c r="A6714" s="123">
        <v>2568</v>
      </c>
      <c r="B6714" s="88">
        <v>45930</v>
      </c>
      <c r="C6714" s="89" t="s">
        <v>2314</v>
      </c>
      <c r="D6714" s="89">
        <v>1</v>
      </c>
      <c r="E6714" s="89" t="s">
        <v>22</v>
      </c>
      <c r="F6714" s="89" t="s">
        <v>25</v>
      </c>
      <c r="G6714" s="89" t="s">
        <v>23</v>
      </c>
      <c r="H6714" s="89" t="s">
        <v>2326</v>
      </c>
      <c r="I6714" s="89" t="s">
        <v>32</v>
      </c>
      <c r="J6714" s="89">
        <v>7</v>
      </c>
      <c r="K6714" s="89" t="s">
        <v>76</v>
      </c>
      <c r="L6714" s="89" t="s">
        <v>77</v>
      </c>
      <c r="M6714" s="89">
        <v>12</v>
      </c>
      <c r="N6714" s="90">
        <v>2102584.85</v>
      </c>
      <c r="O6714" s="90">
        <v>3148836.16</v>
      </c>
      <c r="P6714" s="90">
        <v>3148836.16</v>
      </c>
      <c r="Q6714" s="90">
        <v>3005800.79</v>
      </c>
      <c r="R6714" s="90">
        <v>-143035.37</v>
      </c>
      <c r="S6714" s="90">
        <v>-4.5424837219857102</v>
      </c>
      <c r="T6714" s="89" t="s">
        <v>73</v>
      </c>
    </row>
    <row r="6715" spans="1:20" x14ac:dyDescent="0.55000000000000004">
      <c r="A6715" s="123">
        <v>2568</v>
      </c>
      <c r="B6715" s="88">
        <v>45930</v>
      </c>
      <c r="C6715" s="89" t="s">
        <v>2314</v>
      </c>
      <c r="D6715" s="89">
        <v>1</v>
      </c>
      <c r="E6715" s="89" t="s">
        <v>22</v>
      </c>
      <c r="F6715" s="89" t="s">
        <v>25</v>
      </c>
      <c r="G6715" s="89" t="s">
        <v>41</v>
      </c>
      <c r="H6715" s="89" t="s">
        <v>2327</v>
      </c>
      <c r="I6715" s="89" t="s">
        <v>32</v>
      </c>
      <c r="J6715" s="89">
        <v>7</v>
      </c>
      <c r="K6715" s="89" t="s">
        <v>76</v>
      </c>
      <c r="L6715" s="89" t="s">
        <v>77</v>
      </c>
      <c r="M6715" s="89">
        <v>12</v>
      </c>
      <c r="N6715" s="90">
        <v>301674.33</v>
      </c>
      <c r="O6715" s="90">
        <v>293000</v>
      </c>
      <c r="P6715" s="90">
        <v>293000</v>
      </c>
      <c r="Q6715" s="90">
        <v>342042.55</v>
      </c>
      <c r="R6715" s="90">
        <v>49042.55</v>
      </c>
      <c r="S6715" s="90">
        <v>16.738071672354899</v>
      </c>
      <c r="T6715" s="89" t="s">
        <v>28</v>
      </c>
    </row>
    <row r="6716" spans="1:20" x14ac:dyDescent="0.55000000000000004">
      <c r="A6716" s="123">
        <v>2568</v>
      </c>
      <c r="B6716" s="88">
        <v>45930</v>
      </c>
      <c r="C6716" s="89" t="s">
        <v>2314</v>
      </c>
      <c r="D6716" s="89">
        <v>1</v>
      </c>
      <c r="E6716" s="89" t="s">
        <v>22</v>
      </c>
      <c r="F6716" s="89" t="s">
        <v>25</v>
      </c>
      <c r="G6716" s="89" t="s">
        <v>43</v>
      </c>
      <c r="H6716" s="89" t="s">
        <v>2328</v>
      </c>
      <c r="I6716" s="89" t="s">
        <v>32</v>
      </c>
      <c r="J6716" s="89">
        <v>7</v>
      </c>
      <c r="K6716" s="89" t="s">
        <v>76</v>
      </c>
      <c r="L6716" s="89" t="s">
        <v>77</v>
      </c>
      <c r="M6716" s="89">
        <v>12</v>
      </c>
      <c r="N6716" s="90">
        <v>3264325.48</v>
      </c>
      <c r="O6716" s="90">
        <v>3379000</v>
      </c>
      <c r="P6716" s="90">
        <v>3379000</v>
      </c>
      <c r="Q6716" s="90">
        <v>3320697.25</v>
      </c>
      <c r="R6716" s="90">
        <v>-58302.75</v>
      </c>
      <c r="S6716" s="90">
        <v>-1.72544391831903</v>
      </c>
      <c r="T6716" s="89" t="s">
        <v>73</v>
      </c>
    </row>
    <row r="6717" spans="1:20" x14ac:dyDescent="0.55000000000000004">
      <c r="A6717" s="123">
        <v>2568</v>
      </c>
      <c r="B6717" s="88">
        <v>45930</v>
      </c>
      <c r="C6717" s="89" t="s">
        <v>2314</v>
      </c>
      <c r="D6717" s="89">
        <v>1</v>
      </c>
      <c r="E6717" s="89" t="s">
        <v>22</v>
      </c>
      <c r="F6717" s="89" t="s">
        <v>25</v>
      </c>
      <c r="G6717" s="89" t="s">
        <v>35</v>
      </c>
      <c r="H6717" s="89" t="s">
        <v>2329</v>
      </c>
      <c r="I6717" s="89" t="s">
        <v>32</v>
      </c>
      <c r="J6717" s="89">
        <v>7</v>
      </c>
      <c r="K6717" s="89" t="s">
        <v>76</v>
      </c>
      <c r="L6717" s="89" t="s">
        <v>77</v>
      </c>
      <c r="M6717" s="89">
        <v>12</v>
      </c>
      <c r="N6717" s="90">
        <v>924816.61</v>
      </c>
      <c r="O6717" s="90">
        <v>1320000</v>
      </c>
      <c r="P6717" s="90">
        <v>1320000</v>
      </c>
      <c r="Q6717" s="90">
        <v>1050344.73</v>
      </c>
      <c r="R6717" s="90">
        <v>-269655.27</v>
      </c>
      <c r="S6717" s="90">
        <v>-20.428429545454499</v>
      </c>
      <c r="T6717" s="89" t="s">
        <v>73</v>
      </c>
    </row>
    <row r="6718" spans="1:20" x14ac:dyDescent="0.55000000000000004">
      <c r="A6718" s="123">
        <v>2568</v>
      </c>
      <c r="B6718" s="88">
        <v>45930</v>
      </c>
      <c r="C6718" s="89" t="s">
        <v>2314</v>
      </c>
      <c r="D6718" s="89">
        <v>1</v>
      </c>
      <c r="E6718" s="89" t="s">
        <v>22</v>
      </c>
      <c r="F6718" s="89" t="s">
        <v>25</v>
      </c>
      <c r="G6718" s="89" t="s">
        <v>45</v>
      </c>
      <c r="H6718" s="89" t="s">
        <v>2330</v>
      </c>
      <c r="I6718" s="89" t="s">
        <v>32</v>
      </c>
      <c r="J6718" s="89">
        <v>7</v>
      </c>
      <c r="K6718" s="89" t="s">
        <v>76</v>
      </c>
      <c r="L6718" s="89" t="s">
        <v>77</v>
      </c>
      <c r="M6718" s="89">
        <v>12</v>
      </c>
      <c r="N6718" s="90">
        <v>3858688.63</v>
      </c>
      <c r="O6718" s="90">
        <v>3410000</v>
      </c>
      <c r="P6718" s="90">
        <v>3410000</v>
      </c>
      <c r="Q6718" s="90">
        <v>5498448.5300000003</v>
      </c>
      <c r="R6718" s="90">
        <v>2088448.53</v>
      </c>
      <c r="S6718" s="90">
        <v>61.244824926686199</v>
      </c>
      <c r="T6718" s="89" t="s">
        <v>28</v>
      </c>
    </row>
    <row r="6719" spans="1:20" x14ac:dyDescent="0.55000000000000004">
      <c r="A6719" s="123">
        <v>2568</v>
      </c>
      <c r="B6719" s="88">
        <v>45930</v>
      </c>
      <c r="C6719" s="89" t="s">
        <v>2314</v>
      </c>
      <c r="D6719" s="89">
        <v>1</v>
      </c>
      <c r="E6719" s="89" t="s">
        <v>22</v>
      </c>
      <c r="F6719" s="89" t="s">
        <v>25</v>
      </c>
      <c r="G6719" s="89" t="s">
        <v>39</v>
      </c>
      <c r="H6719" s="89" t="s">
        <v>2331</v>
      </c>
      <c r="I6719" s="89" t="s">
        <v>32</v>
      </c>
      <c r="J6719" s="89">
        <v>7</v>
      </c>
      <c r="K6719" s="89" t="s">
        <v>76</v>
      </c>
      <c r="L6719" s="89" t="s">
        <v>77</v>
      </c>
      <c r="M6719" s="89">
        <v>12</v>
      </c>
      <c r="N6719" s="90">
        <v>6328658.1399999997</v>
      </c>
      <c r="O6719" s="90">
        <v>6081093.5599999996</v>
      </c>
      <c r="P6719" s="90">
        <v>6081093.5599999996</v>
      </c>
      <c r="Q6719" s="90">
        <v>6265461.0499999998</v>
      </c>
      <c r="R6719" s="90">
        <v>184367.49</v>
      </c>
      <c r="S6719" s="90">
        <v>3.0318147251133598</v>
      </c>
      <c r="T6719" s="89" t="s">
        <v>28</v>
      </c>
    </row>
    <row r="6720" spans="1:20" x14ac:dyDescent="0.55000000000000004">
      <c r="A6720" s="123">
        <v>2568</v>
      </c>
      <c r="B6720" s="88">
        <v>45930</v>
      </c>
      <c r="C6720" s="89" t="s">
        <v>2314</v>
      </c>
      <c r="D6720" s="89">
        <v>1</v>
      </c>
      <c r="E6720" s="89" t="s">
        <v>22</v>
      </c>
      <c r="F6720" s="89" t="s">
        <v>25</v>
      </c>
      <c r="G6720" s="89" t="s">
        <v>37</v>
      </c>
      <c r="H6720" s="89" t="s">
        <v>2332</v>
      </c>
      <c r="I6720" s="89" t="s">
        <v>32</v>
      </c>
      <c r="J6720" s="89">
        <v>7</v>
      </c>
      <c r="K6720" s="89" t="s">
        <v>76</v>
      </c>
      <c r="L6720" s="89" t="s">
        <v>77</v>
      </c>
      <c r="M6720" s="89">
        <v>12</v>
      </c>
      <c r="N6720" s="90">
        <v>884654.45</v>
      </c>
      <c r="O6720" s="90">
        <v>1390507</v>
      </c>
      <c r="P6720" s="90">
        <v>1390507</v>
      </c>
      <c r="Q6720" s="90">
        <v>978276.5</v>
      </c>
      <c r="R6720" s="90">
        <v>-412230.5</v>
      </c>
      <c r="S6720" s="90">
        <v>-29.6460571575691</v>
      </c>
      <c r="T6720" s="89" t="s">
        <v>73</v>
      </c>
    </row>
    <row r="6721" spans="1:20" x14ac:dyDescent="0.55000000000000004">
      <c r="A6721" s="123">
        <v>2568</v>
      </c>
      <c r="B6721" s="88">
        <v>45930</v>
      </c>
      <c r="C6721" s="89" t="s">
        <v>2314</v>
      </c>
      <c r="D6721" s="89">
        <v>1</v>
      </c>
      <c r="E6721" s="89" t="s">
        <v>147</v>
      </c>
      <c r="F6721" s="89" t="s">
        <v>25</v>
      </c>
      <c r="G6721" s="89" t="s">
        <v>196</v>
      </c>
      <c r="H6721" s="89" t="s">
        <v>2333</v>
      </c>
      <c r="I6721" s="89" t="s">
        <v>32</v>
      </c>
      <c r="J6721" s="89">
        <v>7</v>
      </c>
      <c r="K6721" s="89" t="s">
        <v>76</v>
      </c>
      <c r="L6721" s="89" t="s">
        <v>77</v>
      </c>
      <c r="M6721" s="89">
        <v>12</v>
      </c>
      <c r="N6721" s="90">
        <v>206629.41</v>
      </c>
      <c r="O6721" s="90">
        <v>200000</v>
      </c>
      <c r="P6721" s="90">
        <v>200000</v>
      </c>
      <c r="Q6721" s="90">
        <v>210153.76</v>
      </c>
      <c r="R6721" s="90">
        <v>10153.76</v>
      </c>
      <c r="S6721" s="90">
        <v>5.0768800000000001</v>
      </c>
      <c r="T6721" s="89" t="s">
        <v>28</v>
      </c>
    </row>
    <row r="6722" spans="1:20" x14ac:dyDescent="0.55000000000000004">
      <c r="A6722" s="123">
        <v>2568</v>
      </c>
      <c r="B6722" s="88">
        <v>45930</v>
      </c>
      <c r="C6722" s="89" t="s">
        <v>2314</v>
      </c>
      <c r="D6722" s="89">
        <v>1</v>
      </c>
      <c r="E6722" s="89" t="s">
        <v>147</v>
      </c>
      <c r="F6722" s="89" t="s">
        <v>49</v>
      </c>
      <c r="G6722" s="89" t="s">
        <v>156</v>
      </c>
      <c r="H6722" s="89" t="s">
        <v>2334</v>
      </c>
      <c r="I6722" s="89" t="s">
        <v>32</v>
      </c>
      <c r="J6722" s="89">
        <v>7</v>
      </c>
      <c r="K6722" s="89" t="s">
        <v>76</v>
      </c>
      <c r="L6722" s="89" t="s">
        <v>77</v>
      </c>
      <c r="M6722" s="89">
        <v>12</v>
      </c>
      <c r="N6722" s="90">
        <v>52360511.409999996</v>
      </c>
      <c r="O6722" s="90">
        <v>60000000</v>
      </c>
      <c r="P6722" s="90">
        <v>60000000</v>
      </c>
      <c r="Q6722" s="90">
        <v>64714835.789999999</v>
      </c>
      <c r="R6722" s="90">
        <v>4714835.79</v>
      </c>
      <c r="S6722" s="90">
        <v>7.8580596500000004</v>
      </c>
      <c r="T6722" s="89" t="s">
        <v>28</v>
      </c>
    </row>
    <row r="6723" spans="1:20" x14ac:dyDescent="0.55000000000000004">
      <c r="A6723" s="123">
        <v>2568</v>
      </c>
      <c r="B6723" s="88">
        <v>45930</v>
      </c>
      <c r="C6723" s="89" t="s">
        <v>2314</v>
      </c>
      <c r="D6723" s="89">
        <v>1</v>
      </c>
      <c r="E6723" s="89" t="s">
        <v>147</v>
      </c>
      <c r="F6723" s="89" t="s">
        <v>56</v>
      </c>
      <c r="G6723" s="89" t="s">
        <v>152</v>
      </c>
      <c r="H6723" s="89" t="s">
        <v>2335</v>
      </c>
      <c r="I6723" s="89" t="s">
        <v>32</v>
      </c>
      <c r="J6723" s="89">
        <v>7</v>
      </c>
      <c r="K6723" s="89" t="s">
        <v>76</v>
      </c>
      <c r="L6723" s="89" t="s">
        <v>77</v>
      </c>
      <c r="M6723" s="89">
        <v>12</v>
      </c>
      <c r="N6723" s="90">
        <v>11255212.390000001</v>
      </c>
      <c r="O6723" s="90">
        <v>13870000</v>
      </c>
      <c r="P6723" s="90">
        <v>13870000</v>
      </c>
      <c r="Q6723" s="90">
        <v>14880427.050000001</v>
      </c>
      <c r="R6723" s="90">
        <v>1010427.05</v>
      </c>
      <c r="S6723" s="90">
        <v>7.2849823359769301</v>
      </c>
      <c r="T6723" s="89" t="s">
        <v>28</v>
      </c>
    </row>
    <row r="6724" spans="1:20" x14ac:dyDescent="0.55000000000000004">
      <c r="A6724" s="123">
        <v>2568</v>
      </c>
      <c r="B6724" s="88">
        <v>45930</v>
      </c>
      <c r="C6724" s="89" t="s">
        <v>2314</v>
      </c>
      <c r="D6724" s="89">
        <v>1</v>
      </c>
      <c r="E6724" s="89" t="s">
        <v>147</v>
      </c>
      <c r="F6724" s="89" t="s">
        <v>25</v>
      </c>
      <c r="G6724" s="89" t="s">
        <v>190</v>
      </c>
      <c r="H6724" s="89" t="s">
        <v>2336</v>
      </c>
      <c r="I6724" s="89" t="s">
        <v>32</v>
      </c>
      <c r="J6724" s="89">
        <v>7</v>
      </c>
      <c r="K6724" s="89" t="s">
        <v>76</v>
      </c>
      <c r="L6724" s="89" t="s">
        <v>77</v>
      </c>
      <c r="M6724" s="89">
        <v>12</v>
      </c>
      <c r="N6724" s="90">
        <v>1873228.54</v>
      </c>
      <c r="O6724" s="90">
        <v>2033000</v>
      </c>
      <c r="P6724" s="90">
        <v>2033000</v>
      </c>
      <c r="Q6724" s="90">
        <v>1967478.82</v>
      </c>
      <c r="R6724" s="90">
        <v>-65521.18</v>
      </c>
      <c r="S6724" s="90">
        <v>-3.2228814559763901</v>
      </c>
      <c r="T6724" s="89" t="s">
        <v>73</v>
      </c>
    </row>
    <row r="6725" spans="1:20" x14ac:dyDescent="0.55000000000000004">
      <c r="A6725" s="123">
        <v>2568</v>
      </c>
      <c r="B6725" s="88">
        <v>45930</v>
      </c>
      <c r="C6725" s="89" t="s">
        <v>2314</v>
      </c>
      <c r="D6725" s="89">
        <v>1</v>
      </c>
      <c r="E6725" s="89" t="s">
        <v>147</v>
      </c>
      <c r="F6725" s="89" t="s">
        <v>25</v>
      </c>
      <c r="G6725" s="89" t="s">
        <v>176</v>
      </c>
      <c r="H6725" s="89" t="s">
        <v>2337</v>
      </c>
      <c r="I6725" s="89" t="s">
        <v>32</v>
      </c>
      <c r="J6725" s="89">
        <v>7</v>
      </c>
      <c r="K6725" s="89" t="s">
        <v>76</v>
      </c>
      <c r="L6725" s="89" t="s">
        <v>77</v>
      </c>
      <c r="M6725" s="89">
        <v>12</v>
      </c>
      <c r="N6725" s="90">
        <v>1054078.74</v>
      </c>
      <c r="O6725" s="90">
        <v>1215600</v>
      </c>
      <c r="P6725" s="90">
        <v>1215600</v>
      </c>
      <c r="Q6725" s="90">
        <v>1187188.95</v>
      </c>
      <c r="R6725" s="90">
        <v>-28411.05</v>
      </c>
      <c r="S6725" s="90">
        <v>-2.3372038499506398</v>
      </c>
      <c r="T6725" s="89" t="s">
        <v>73</v>
      </c>
    </row>
    <row r="6726" spans="1:20" x14ac:dyDescent="0.55000000000000004">
      <c r="A6726" s="123">
        <v>2568</v>
      </c>
      <c r="B6726" s="88">
        <v>45930</v>
      </c>
      <c r="C6726" s="89" t="s">
        <v>2314</v>
      </c>
      <c r="D6726" s="89">
        <v>1</v>
      </c>
      <c r="E6726" s="89" t="s">
        <v>147</v>
      </c>
      <c r="F6726" s="89" t="s">
        <v>25</v>
      </c>
      <c r="G6726" s="89" t="s">
        <v>158</v>
      </c>
      <c r="H6726" s="89" t="s">
        <v>2338</v>
      </c>
      <c r="I6726" s="89" t="s">
        <v>32</v>
      </c>
      <c r="J6726" s="89">
        <v>7</v>
      </c>
      <c r="K6726" s="89" t="s">
        <v>76</v>
      </c>
      <c r="L6726" s="89" t="s">
        <v>77</v>
      </c>
      <c r="M6726" s="89">
        <v>12</v>
      </c>
      <c r="N6726" s="90">
        <v>1114982.69</v>
      </c>
      <c r="O6726" s="90">
        <v>1774611.63</v>
      </c>
      <c r="P6726" s="90">
        <v>1774611.63</v>
      </c>
      <c r="Q6726" s="90">
        <v>1464266.57</v>
      </c>
      <c r="R6726" s="90">
        <v>-310345.06</v>
      </c>
      <c r="S6726" s="90">
        <v>-17.488055118854401</v>
      </c>
      <c r="T6726" s="89" t="s">
        <v>73</v>
      </c>
    </row>
    <row r="6727" spans="1:20" x14ac:dyDescent="0.55000000000000004">
      <c r="A6727" s="123">
        <v>2568</v>
      </c>
      <c r="B6727" s="88">
        <v>45930</v>
      </c>
      <c r="C6727" s="89" t="s">
        <v>2314</v>
      </c>
      <c r="D6727" s="89">
        <v>1</v>
      </c>
      <c r="E6727" s="89" t="s">
        <v>147</v>
      </c>
      <c r="F6727" s="89" t="s">
        <v>25</v>
      </c>
      <c r="G6727" s="89" t="s">
        <v>194</v>
      </c>
      <c r="H6727" s="89" t="s">
        <v>2339</v>
      </c>
      <c r="I6727" s="89" t="s">
        <v>32</v>
      </c>
      <c r="J6727" s="89">
        <v>7</v>
      </c>
      <c r="K6727" s="89" t="s">
        <v>76</v>
      </c>
      <c r="L6727" s="89" t="s">
        <v>77</v>
      </c>
      <c r="M6727" s="89">
        <v>12</v>
      </c>
      <c r="N6727" s="90">
        <v>1020184.69</v>
      </c>
      <c r="O6727" s="90">
        <v>1600000</v>
      </c>
      <c r="P6727" s="90">
        <v>1600000</v>
      </c>
      <c r="Q6727" s="90">
        <v>1400991.28</v>
      </c>
      <c r="R6727" s="90">
        <v>-199008.72</v>
      </c>
      <c r="S6727" s="90">
        <v>-12.438045000000001</v>
      </c>
      <c r="T6727" s="89" t="s">
        <v>73</v>
      </c>
    </row>
    <row r="6728" spans="1:20" x14ac:dyDescent="0.55000000000000004">
      <c r="A6728" s="123">
        <v>2568</v>
      </c>
      <c r="B6728" s="88">
        <v>45930</v>
      </c>
      <c r="C6728" s="89" t="s">
        <v>2314</v>
      </c>
      <c r="D6728" s="89">
        <v>1</v>
      </c>
      <c r="E6728" s="89" t="s">
        <v>147</v>
      </c>
      <c r="F6728" s="89" t="s">
        <v>25</v>
      </c>
      <c r="G6728" s="89" t="s">
        <v>154</v>
      </c>
      <c r="H6728" s="89" t="s">
        <v>2340</v>
      </c>
      <c r="I6728" s="89" t="s">
        <v>32</v>
      </c>
      <c r="J6728" s="89">
        <v>7</v>
      </c>
      <c r="K6728" s="89" t="s">
        <v>76</v>
      </c>
      <c r="L6728" s="89" t="s">
        <v>77</v>
      </c>
      <c r="M6728" s="89">
        <v>12</v>
      </c>
      <c r="N6728" s="90">
        <v>632460.31000000006</v>
      </c>
      <c r="O6728" s="90">
        <v>924835</v>
      </c>
      <c r="P6728" s="90">
        <v>924835</v>
      </c>
      <c r="Q6728" s="90">
        <v>334385.53000000003</v>
      </c>
      <c r="R6728" s="90">
        <v>-590449.47</v>
      </c>
      <c r="S6728" s="90">
        <v>-63.843763482134698</v>
      </c>
      <c r="T6728" s="89" t="s">
        <v>73</v>
      </c>
    </row>
    <row r="6729" spans="1:20" x14ac:dyDescent="0.55000000000000004">
      <c r="A6729" s="123">
        <v>2568</v>
      </c>
      <c r="B6729" s="88">
        <v>45930</v>
      </c>
      <c r="C6729" s="89" t="s">
        <v>2314</v>
      </c>
      <c r="D6729" s="89">
        <v>1</v>
      </c>
      <c r="E6729" s="89" t="s">
        <v>147</v>
      </c>
      <c r="F6729" s="89" t="s">
        <v>56</v>
      </c>
      <c r="G6729" s="89" t="s">
        <v>160</v>
      </c>
      <c r="H6729" s="89" t="s">
        <v>2341</v>
      </c>
      <c r="I6729" s="89" t="s">
        <v>32</v>
      </c>
      <c r="J6729" s="89">
        <v>7</v>
      </c>
      <c r="K6729" s="89" t="s">
        <v>76</v>
      </c>
      <c r="L6729" s="89" t="s">
        <v>77</v>
      </c>
      <c r="M6729" s="89">
        <v>12</v>
      </c>
      <c r="N6729" s="90">
        <v>11556433.41</v>
      </c>
      <c r="O6729" s="90">
        <v>11510000</v>
      </c>
      <c r="P6729" s="90">
        <v>11510000</v>
      </c>
      <c r="Q6729" s="90">
        <v>7681551.3099999996</v>
      </c>
      <c r="R6729" s="90">
        <v>-3828448.69</v>
      </c>
      <c r="S6729" s="90">
        <v>-33.261934752389202</v>
      </c>
      <c r="T6729" s="89" t="s">
        <v>73</v>
      </c>
    </row>
    <row r="6730" spans="1:20" x14ac:dyDescent="0.55000000000000004">
      <c r="A6730" s="123">
        <v>2568</v>
      </c>
      <c r="B6730" s="88">
        <v>45930</v>
      </c>
      <c r="C6730" s="89" t="s">
        <v>2314</v>
      </c>
      <c r="D6730" s="89">
        <v>1</v>
      </c>
      <c r="E6730" s="89" t="s">
        <v>147</v>
      </c>
      <c r="F6730" s="89" t="s">
        <v>25</v>
      </c>
      <c r="G6730" s="89" t="s">
        <v>184</v>
      </c>
      <c r="H6730" s="89" t="s">
        <v>2342</v>
      </c>
      <c r="I6730" s="89" t="s">
        <v>32</v>
      </c>
      <c r="J6730" s="89">
        <v>7</v>
      </c>
      <c r="K6730" s="89" t="s">
        <v>76</v>
      </c>
      <c r="L6730" s="89" t="s">
        <v>77</v>
      </c>
      <c r="M6730" s="89">
        <v>12</v>
      </c>
      <c r="N6730" s="90">
        <v>846522.87</v>
      </c>
      <c r="O6730" s="90">
        <v>882502.34</v>
      </c>
      <c r="P6730" s="90">
        <v>882502.34</v>
      </c>
      <c r="Q6730" s="90">
        <v>1025674.7</v>
      </c>
      <c r="R6730" s="90">
        <v>143172.35999999999</v>
      </c>
      <c r="S6730" s="90">
        <v>16.223453866422599</v>
      </c>
      <c r="T6730" s="89" t="s">
        <v>28</v>
      </c>
    </row>
    <row r="6731" spans="1:20" x14ac:dyDescent="0.55000000000000004">
      <c r="A6731" s="123">
        <v>2568</v>
      </c>
      <c r="B6731" s="88">
        <v>45930</v>
      </c>
      <c r="C6731" s="89" t="s">
        <v>2314</v>
      </c>
      <c r="D6731" s="89">
        <v>1</v>
      </c>
      <c r="E6731" s="89" t="s">
        <v>147</v>
      </c>
      <c r="F6731" s="89" t="s">
        <v>25</v>
      </c>
      <c r="G6731" s="89" t="s">
        <v>164</v>
      </c>
      <c r="H6731" s="89" t="s">
        <v>2343</v>
      </c>
      <c r="I6731" s="89" t="s">
        <v>32</v>
      </c>
      <c r="J6731" s="89">
        <v>7</v>
      </c>
      <c r="K6731" s="89" t="s">
        <v>76</v>
      </c>
      <c r="L6731" s="89" t="s">
        <v>77</v>
      </c>
      <c r="M6731" s="89">
        <v>12</v>
      </c>
      <c r="N6731" s="90">
        <v>1324928.98</v>
      </c>
      <c r="O6731" s="90">
        <v>1595466.44</v>
      </c>
      <c r="P6731" s="90">
        <v>1595466.44</v>
      </c>
      <c r="Q6731" s="90">
        <v>1385073.1</v>
      </c>
      <c r="R6731" s="90">
        <v>-210393.34</v>
      </c>
      <c r="S6731" s="90">
        <v>-13.1869486392957</v>
      </c>
      <c r="T6731" s="89" t="s">
        <v>73</v>
      </c>
    </row>
    <row r="6732" spans="1:20" x14ac:dyDescent="0.55000000000000004">
      <c r="A6732" s="123">
        <v>2568</v>
      </c>
      <c r="B6732" s="88">
        <v>45930</v>
      </c>
      <c r="C6732" s="89" t="s">
        <v>2314</v>
      </c>
      <c r="D6732" s="89">
        <v>1</v>
      </c>
      <c r="E6732" s="89" t="s">
        <v>147</v>
      </c>
      <c r="F6732" s="89" t="s">
        <v>56</v>
      </c>
      <c r="G6732" s="89" t="s">
        <v>178</v>
      </c>
      <c r="H6732" s="89" t="s">
        <v>2344</v>
      </c>
      <c r="I6732" s="89" t="s">
        <v>32</v>
      </c>
      <c r="J6732" s="89">
        <v>7</v>
      </c>
      <c r="K6732" s="89" t="s">
        <v>76</v>
      </c>
      <c r="L6732" s="89" t="s">
        <v>77</v>
      </c>
      <c r="M6732" s="89">
        <v>12</v>
      </c>
      <c r="N6732" s="90">
        <v>12224471.609999999</v>
      </c>
      <c r="O6732" s="90">
        <v>12915970</v>
      </c>
      <c r="P6732" s="90">
        <v>12915970</v>
      </c>
      <c r="Q6732" s="90">
        <v>13099273.460000001</v>
      </c>
      <c r="R6732" s="90">
        <v>183303.46</v>
      </c>
      <c r="S6732" s="90">
        <v>1.4192001065347799</v>
      </c>
      <c r="T6732" s="89" t="s">
        <v>28</v>
      </c>
    </row>
    <row r="6733" spans="1:20" x14ac:dyDescent="0.55000000000000004">
      <c r="A6733" s="123">
        <v>2568</v>
      </c>
      <c r="B6733" s="88">
        <v>45930</v>
      </c>
      <c r="C6733" s="89" t="s">
        <v>2314</v>
      </c>
      <c r="D6733" s="89">
        <v>1</v>
      </c>
      <c r="E6733" s="89" t="s">
        <v>147</v>
      </c>
      <c r="F6733" s="89" t="s">
        <v>25</v>
      </c>
      <c r="G6733" s="89" t="s">
        <v>192</v>
      </c>
      <c r="H6733" s="89" t="s">
        <v>2345</v>
      </c>
      <c r="I6733" s="89" t="s">
        <v>32</v>
      </c>
      <c r="J6733" s="89">
        <v>7</v>
      </c>
      <c r="K6733" s="89" t="s">
        <v>76</v>
      </c>
      <c r="L6733" s="89" t="s">
        <v>77</v>
      </c>
      <c r="M6733" s="89">
        <v>12</v>
      </c>
      <c r="N6733" s="90">
        <v>597955.22</v>
      </c>
      <c r="O6733" s="90">
        <v>600000</v>
      </c>
      <c r="P6733" s="90">
        <v>600000</v>
      </c>
      <c r="Q6733" s="90">
        <v>778630.98</v>
      </c>
      <c r="R6733" s="90">
        <v>178630.98</v>
      </c>
      <c r="S6733" s="90">
        <v>29.771830000000001</v>
      </c>
      <c r="T6733" s="89" t="s">
        <v>28</v>
      </c>
    </row>
    <row r="6734" spans="1:20" x14ac:dyDescent="0.55000000000000004">
      <c r="A6734" s="123">
        <v>2568</v>
      </c>
      <c r="B6734" s="88">
        <v>45930</v>
      </c>
      <c r="C6734" s="89" t="s">
        <v>2314</v>
      </c>
      <c r="D6734" s="89">
        <v>1</v>
      </c>
      <c r="E6734" s="89" t="s">
        <v>147</v>
      </c>
      <c r="F6734" s="89" t="s">
        <v>56</v>
      </c>
      <c r="G6734" s="89" t="s">
        <v>166</v>
      </c>
      <c r="H6734" s="89" t="s">
        <v>2346</v>
      </c>
      <c r="I6734" s="89" t="s">
        <v>32</v>
      </c>
      <c r="J6734" s="89">
        <v>7</v>
      </c>
      <c r="K6734" s="89" t="s">
        <v>76</v>
      </c>
      <c r="L6734" s="89" t="s">
        <v>77</v>
      </c>
      <c r="M6734" s="89">
        <v>12</v>
      </c>
      <c r="N6734" s="90">
        <v>5023399.47</v>
      </c>
      <c r="O6734" s="90">
        <v>5597387.6799999997</v>
      </c>
      <c r="P6734" s="90">
        <v>5597387.6799999997</v>
      </c>
      <c r="Q6734" s="90">
        <v>5250029.95</v>
      </c>
      <c r="R6734" s="90">
        <v>-347357.73</v>
      </c>
      <c r="S6734" s="90">
        <v>-6.2057114828966098</v>
      </c>
      <c r="T6734" s="89" t="s">
        <v>73</v>
      </c>
    </row>
    <row r="6735" spans="1:20" x14ac:dyDescent="0.55000000000000004">
      <c r="A6735" s="123">
        <v>2568</v>
      </c>
      <c r="B6735" s="88">
        <v>45930</v>
      </c>
      <c r="C6735" s="89" t="s">
        <v>2314</v>
      </c>
      <c r="D6735" s="89">
        <v>1</v>
      </c>
      <c r="E6735" s="89" t="s">
        <v>147</v>
      </c>
      <c r="F6735" s="89" t="s">
        <v>25</v>
      </c>
      <c r="G6735" s="89" t="s">
        <v>180</v>
      </c>
      <c r="H6735" s="89" t="s">
        <v>2347</v>
      </c>
      <c r="I6735" s="89" t="s">
        <v>32</v>
      </c>
      <c r="J6735" s="89">
        <v>7</v>
      </c>
      <c r="K6735" s="89" t="s">
        <v>76</v>
      </c>
      <c r="L6735" s="89" t="s">
        <v>77</v>
      </c>
      <c r="M6735" s="89">
        <v>12</v>
      </c>
      <c r="N6735" s="90">
        <v>2181325.0499999998</v>
      </c>
      <c r="O6735" s="90">
        <v>1985000</v>
      </c>
      <c r="P6735" s="90">
        <v>1985000</v>
      </c>
      <c r="Q6735" s="90">
        <v>2179816.5099999998</v>
      </c>
      <c r="R6735" s="90">
        <v>194816.51</v>
      </c>
      <c r="S6735" s="90">
        <v>9.8144337531486094</v>
      </c>
      <c r="T6735" s="89" t="s">
        <v>28</v>
      </c>
    </row>
    <row r="6736" spans="1:20" x14ac:dyDescent="0.55000000000000004">
      <c r="A6736" s="123">
        <v>2568</v>
      </c>
      <c r="B6736" s="88">
        <v>45930</v>
      </c>
      <c r="C6736" s="89" t="s">
        <v>2314</v>
      </c>
      <c r="D6736" s="89">
        <v>1</v>
      </c>
      <c r="E6736" s="89" t="s">
        <v>147</v>
      </c>
      <c r="F6736" s="89" t="s">
        <v>25</v>
      </c>
      <c r="G6736" s="89" t="s">
        <v>168</v>
      </c>
      <c r="H6736" s="89" t="s">
        <v>2348</v>
      </c>
      <c r="I6736" s="89" t="s">
        <v>32</v>
      </c>
      <c r="J6736" s="89">
        <v>7</v>
      </c>
      <c r="K6736" s="89" t="s">
        <v>76</v>
      </c>
      <c r="L6736" s="89" t="s">
        <v>77</v>
      </c>
      <c r="M6736" s="89">
        <v>12</v>
      </c>
      <c r="N6736" s="90">
        <v>664247.55000000005</v>
      </c>
      <c r="O6736" s="90">
        <v>720000</v>
      </c>
      <c r="P6736" s="90">
        <v>720000</v>
      </c>
      <c r="Q6736" s="90">
        <v>997436.71</v>
      </c>
      <c r="R6736" s="90">
        <v>277436.71000000002</v>
      </c>
      <c r="S6736" s="90">
        <v>38.532876388888901</v>
      </c>
      <c r="T6736" s="89" t="s">
        <v>28</v>
      </c>
    </row>
    <row r="6737" spans="1:20" x14ac:dyDescent="0.55000000000000004">
      <c r="A6737" s="123">
        <v>2568</v>
      </c>
      <c r="B6737" s="88">
        <v>45930</v>
      </c>
      <c r="C6737" s="89" t="s">
        <v>2314</v>
      </c>
      <c r="D6737" s="89">
        <v>1</v>
      </c>
      <c r="E6737" s="89" t="s">
        <v>147</v>
      </c>
      <c r="F6737" s="89" t="s">
        <v>25</v>
      </c>
      <c r="G6737" s="89" t="s">
        <v>182</v>
      </c>
      <c r="H6737" s="89" t="s">
        <v>2349</v>
      </c>
      <c r="I6737" s="89" t="s">
        <v>32</v>
      </c>
      <c r="J6737" s="89">
        <v>7</v>
      </c>
      <c r="K6737" s="89" t="s">
        <v>76</v>
      </c>
      <c r="L6737" s="89" t="s">
        <v>77</v>
      </c>
      <c r="M6737" s="89">
        <v>12</v>
      </c>
      <c r="N6737" s="90">
        <v>888280.37</v>
      </c>
      <c r="O6737" s="90">
        <v>808000</v>
      </c>
      <c r="P6737" s="90">
        <v>808000</v>
      </c>
      <c r="Q6737" s="90">
        <v>803666.41</v>
      </c>
      <c r="R6737" s="90">
        <v>-4333.59</v>
      </c>
      <c r="S6737" s="90">
        <v>-0.53633539603960401</v>
      </c>
      <c r="T6737" s="89" t="s">
        <v>73</v>
      </c>
    </row>
    <row r="6738" spans="1:20" x14ac:dyDescent="0.55000000000000004">
      <c r="A6738" s="123">
        <v>2568</v>
      </c>
      <c r="B6738" s="88">
        <v>45930</v>
      </c>
      <c r="C6738" s="89" t="s">
        <v>2314</v>
      </c>
      <c r="D6738" s="89">
        <v>1</v>
      </c>
      <c r="E6738" s="89" t="s">
        <v>147</v>
      </c>
      <c r="F6738" s="89" t="s">
        <v>25</v>
      </c>
      <c r="G6738" s="89" t="s">
        <v>172</v>
      </c>
      <c r="H6738" s="89" t="s">
        <v>2350</v>
      </c>
      <c r="I6738" s="89" t="s">
        <v>32</v>
      </c>
      <c r="J6738" s="89">
        <v>7</v>
      </c>
      <c r="K6738" s="89" t="s">
        <v>76</v>
      </c>
      <c r="L6738" s="89" t="s">
        <v>77</v>
      </c>
      <c r="M6738" s="89">
        <v>12</v>
      </c>
      <c r="N6738" s="90">
        <v>327413.45</v>
      </c>
      <c r="O6738" s="90">
        <v>322306</v>
      </c>
      <c r="P6738" s="90">
        <v>322306</v>
      </c>
      <c r="Q6738" s="90">
        <v>412211.82</v>
      </c>
      <c r="R6738" s="90">
        <v>89905.82</v>
      </c>
      <c r="S6738" s="90">
        <v>27.8945536229546</v>
      </c>
      <c r="T6738" s="89" t="s">
        <v>28</v>
      </c>
    </row>
    <row r="6739" spans="1:20" x14ac:dyDescent="0.55000000000000004">
      <c r="A6739" s="123">
        <v>2568</v>
      </c>
      <c r="B6739" s="88">
        <v>45930</v>
      </c>
      <c r="C6739" s="89" t="s">
        <v>2314</v>
      </c>
      <c r="D6739" s="89">
        <v>1</v>
      </c>
      <c r="E6739" s="89" t="s">
        <v>147</v>
      </c>
      <c r="F6739" s="89" t="s">
        <v>25</v>
      </c>
      <c r="G6739" s="89" t="s">
        <v>186</v>
      </c>
      <c r="H6739" s="89" t="s">
        <v>2351</v>
      </c>
      <c r="I6739" s="89" t="s">
        <v>32</v>
      </c>
      <c r="J6739" s="89">
        <v>7</v>
      </c>
      <c r="K6739" s="89" t="s">
        <v>76</v>
      </c>
      <c r="L6739" s="89" t="s">
        <v>77</v>
      </c>
      <c r="M6739" s="89">
        <v>12</v>
      </c>
      <c r="N6739" s="90">
        <v>1269477.8799999999</v>
      </c>
      <c r="O6739" s="90">
        <v>1604864.77</v>
      </c>
      <c r="P6739" s="90">
        <v>1604864.77</v>
      </c>
      <c r="Q6739" s="90">
        <v>1488960.59</v>
      </c>
      <c r="R6739" s="90">
        <v>-115904.18</v>
      </c>
      <c r="S6739" s="90">
        <v>-7.2220527340755298</v>
      </c>
      <c r="T6739" s="89" t="s">
        <v>73</v>
      </c>
    </row>
    <row r="6740" spans="1:20" x14ac:dyDescent="0.55000000000000004">
      <c r="A6740" s="123">
        <v>2568</v>
      </c>
      <c r="B6740" s="88">
        <v>45930</v>
      </c>
      <c r="C6740" s="89" t="s">
        <v>2314</v>
      </c>
      <c r="D6740" s="89">
        <v>1</v>
      </c>
      <c r="E6740" s="89" t="s">
        <v>147</v>
      </c>
      <c r="F6740" s="89" t="s">
        <v>25</v>
      </c>
      <c r="G6740" s="89" t="s">
        <v>162</v>
      </c>
      <c r="H6740" s="89" t="s">
        <v>2352</v>
      </c>
      <c r="I6740" s="89" t="s">
        <v>32</v>
      </c>
      <c r="J6740" s="89">
        <v>7</v>
      </c>
      <c r="K6740" s="89" t="s">
        <v>76</v>
      </c>
      <c r="L6740" s="89" t="s">
        <v>77</v>
      </c>
      <c r="M6740" s="89">
        <v>12</v>
      </c>
      <c r="N6740" s="90">
        <v>388004.25</v>
      </c>
      <c r="O6740" s="90">
        <v>333636.99</v>
      </c>
      <c r="P6740" s="90">
        <v>333636.99</v>
      </c>
      <c r="Q6740" s="90">
        <v>315317.67</v>
      </c>
      <c r="R6740" s="90">
        <v>-18319.32</v>
      </c>
      <c r="S6740" s="90">
        <v>-5.49079405134305</v>
      </c>
      <c r="T6740" s="89" t="s">
        <v>73</v>
      </c>
    </row>
    <row r="6741" spans="1:20" x14ac:dyDescent="0.55000000000000004">
      <c r="A6741" s="123">
        <v>2568</v>
      </c>
      <c r="B6741" s="88">
        <v>45930</v>
      </c>
      <c r="C6741" s="89" t="s">
        <v>2314</v>
      </c>
      <c r="D6741" s="89">
        <v>1</v>
      </c>
      <c r="E6741" s="89" t="s">
        <v>147</v>
      </c>
      <c r="F6741" s="89" t="s">
        <v>25</v>
      </c>
      <c r="G6741" s="89" t="s">
        <v>170</v>
      </c>
      <c r="H6741" s="89" t="s">
        <v>2353</v>
      </c>
      <c r="I6741" s="89" t="s">
        <v>32</v>
      </c>
      <c r="J6741" s="89">
        <v>7</v>
      </c>
      <c r="K6741" s="89" t="s">
        <v>76</v>
      </c>
      <c r="L6741" s="89" t="s">
        <v>77</v>
      </c>
      <c r="M6741" s="89">
        <v>12</v>
      </c>
      <c r="N6741" s="90">
        <v>562084.25</v>
      </c>
      <c r="O6741" s="90">
        <v>688100</v>
      </c>
      <c r="P6741" s="90">
        <v>688100</v>
      </c>
      <c r="Q6741" s="90">
        <v>665197.82999999996</v>
      </c>
      <c r="R6741" s="90">
        <v>-22902.17</v>
      </c>
      <c r="S6741" s="90">
        <v>-3.3283200116262202</v>
      </c>
      <c r="T6741" s="89" t="s">
        <v>73</v>
      </c>
    </row>
    <row r="6742" spans="1:20" x14ac:dyDescent="0.55000000000000004">
      <c r="A6742" s="123">
        <v>2568</v>
      </c>
      <c r="B6742" s="88">
        <v>45930</v>
      </c>
      <c r="C6742" s="89" t="s">
        <v>2314</v>
      </c>
      <c r="D6742" s="89">
        <v>1</v>
      </c>
      <c r="E6742" s="89" t="s">
        <v>147</v>
      </c>
      <c r="F6742" s="89" t="s">
        <v>25</v>
      </c>
      <c r="G6742" s="89" t="s">
        <v>174</v>
      </c>
      <c r="H6742" s="89" t="s">
        <v>2354</v>
      </c>
      <c r="I6742" s="89" t="s">
        <v>32</v>
      </c>
      <c r="J6742" s="89">
        <v>7</v>
      </c>
      <c r="K6742" s="89" t="s">
        <v>76</v>
      </c>
      <c r="L6742" s="89" t="s">
        <v>77</v>
      </c>
      <c r="M6742" s="89">
        <v>12</v>
      </c>
      <c r="N6742" s="90">
        <v>398424</v>
      </c>
      <c r="O6742" s="90">
        <v>430000</v>
      </c>
      <c r="P6742" s="90">
        <v>430000</v>
      </c>
      <c r="Q6742" s="90">
        <v>525273.72</v>
      </c>
      <c r="R6742" s="90">
        <v>95273.72</v>
      </c>
      <c r="S6742" s="90">
        <v>22.156679069767399</v>
      </c>
      <c r="T6742" s="89" t="s">
        <v>28</v>
      </c>
    </row>
    <row r="6743" spans="1:20" x14ac:dyDescent="0.55000000000000004">
      <c r="A6743" s="123">
        <v>2568</v>
      </c>
      <c r="B6743" s="88">
        <v>45930</v>
      </c>
      <c r="C6743" s="89" t="s">
        <v>2314</v>
      </c>
      <c r="D6743" s="89">
        <v>1</v>
      </c>
      <c r="E6743" s="89" t="s">
        <v>147</v>
      </c>
      <c r="F6743" s="89" t="s">
        <v>25</v>
      </c>
      <c r="G6743" s="89" t="s">
        <v>188</v>
      </c>
      <c r="H6743" s="89" t="s">
        <v>2355</v>
      </c>
      <c r="I6743" s="89" t="s">
        <v>32</v>
      </c>
      <c r="J6743" s="89">
        <v>7</v>
      </c>
      <c r="K6743" s="89" t="s">
        <v>76</v>
      </c>
      <c r="L6743" s="89" t="s">
        <v>77</v>
      </c>
      <c r="M6743" s="89">
        <v>12</v>
      </c>
      <c r="N6743" s="90">
        <v>632596.31999999995</v>
      </c>
      <c r="O6743" s="90">
        <v>568960</v>
      </c>
      <c r="P6743" s="90">
        <v>568960</v>
      </c>
      <c r="Q6743" s="90">
        <v>847362.17</v>
      </c>
      <c r="R6743" s="90">
        <v>278402.17</v>
      </c>
      <c r="S6743" s="90">
        <v>48.931764974690701</v>
      </c>
      <c r="T6743" s="89" t="s">
        <v>28</v>
      </c>
    </row>
    <row r="6744" spans="1:20" x14ac:dyDescent="0.55000000000000004">
      <c r="A6744" s="123">
        <v>2568</v>
      </c>
      <c r="B6744" s="88">
        <v>45930</v>
      </c>
      <c r="C6744" s="89" t="s">
        <v>2314</v>
      </c>
      <c r="D6744" s="89">
        <v>1</v>
      </c>
      <c r="E6744" s="89" t="s">
        <v>147</v>
      </c>
      <c r="F6744" s="89" t="s">
        <v>25</v>
      </c>
      <c r="G6744" s="89" t="s">
        <v>148</v>
      </c>
      <c r="H6744" s="89" t="s">
        <v>2356</v>
      </c>
      <c r="I6744" s="89" t="s">
        <v>32</v>
      </c>
      <c r="J6744" s="89">
        <v>7</v>
      </c>
      <c r="K6744" s="89" t="s">
        <v>76</v>
      </c>
      <c r="L6744" s="89" t="s">
        <v>77</v>
      </c>
      <c r="M6744" s="89">
        <v>12</v>
      </c>
      <c r="N6744" s="90">
        <v>254049.21</v>
      </c>
      <c r="O6744" s="90">
        <v>225675.08</v>
      </c>
      <c r="P6744" s="90">
        <v>225675.08</v>
      </c>
      <c r="Q6744" s="90">
        <v>249332.16</v>
      </c>
      <c r="R6744" s="90">
        <v>23657.08</v>
      </c>
      <c r="S6744" s="90">
        <v>10.482805633657</v>
      </c>
      <c r="T6744" s="89" t="s">
        <v>28</v>
      </c>
    </row>
    <row r="6745" spans="1:20" x14ac:dyDescent="0.55000000000000004">
      <c r="A6745" s="123">
        <v>2568</v>
      </c>
      <c r="B6745" s="88">
        <v>45930</v>
      </c>
      <c r="C6745" s="89" t="s">
        <v>2314</v>
      </c>
      <c r="D6745" s="89">
        <v>1</v>
      </c>
      <c r="E6745" s="89" t="s">
        <v>147</v>
      </c>
      <c r="F6745" s="89" t="s">
        <v>25</v>
      </c>
      <c r="G6745" s="89" t="s">
        <v>150</v>
      </c>
      <c r="H6745" s="89" t="s">
        <v>2357</v>
      </c>
      <c r="I6745" s="89" t="s">
        <v>32</v>
      </c>
      <c r="J6745" s="89">
        <v>7</v>
      </c>
      <c r="K6745" s="89" t="s">
        <v>76</v>
      </c>
      <c r="L6745" s="89" t="s">
        <v>77</v>
      </c>
      <c r="M6745" s="89">
        <v>12</v>
      </c>
      <c r="N6745" s="90">
        <v>229313.5</v>
      </c>
      <c r="O6745" s="90">
        <v>242646.88</v>
      </c>
      <c r="P6745" s="90">
        <v>242646.88</v>
      </c>
      <c r="Q6745" s="90">
        <v>216922.68</v>
      </c>
      <c r="R6745" s="90">
        <v>-25724.2</v>
      </c>
      <c r="S6745" s="90">
        <v>-10.60149629783</v>
      </c>
      <c r="T6745" s="89" t="s">
        <v>73</v>
      </c>
    </row>
    <row r="6746" spans="1:20" x14ac:dyDescent="0.55000000000000004">
      <c r="A6746" s="123">
        <v>2568</v>
      </c>
      <c r="B6746" s="88">
        <v>45930</v>
      </c>
      <c r="C6746" s="89" t="s">
        <v>2314</v>
      </c>
      <c r="D6746" s="89">
        <v>1</v>
      </c>
      <c r="E6746" s="89" t="s">
        <v>198</v>
      </c>
      <c r="F6746" s="89" t="s">
        <v>56</v>
      </c>
      <c r="G6746" s="89" t="s">
        <v>205</v>
      </c>
      <c r="H6746" s="89" t="s">
        <v>2358</v>
      </c>
      <c r="I6746" s="89" t="s">
        <v>32</v>
      </c>
      <c r="J6746" s="89">
        <v>7</v>
      </c>
      <c r="K6746" s="89" t="s">
        <v>76</v>
      </c>
      <c r="L6746" s="89" t="s">
        <v>77</v>
      </c>
      <c r="M6746" s="89">
        <v>12</v>
      </c>
      <c r="N6746" s="90">
        <v>66525487.539999999</v>
      </c>
      <c r="O6746" s="90">
        <v>83000000</v>
      </c>
      <c r="P6746" s="90">
        <v>83000000</v>
      </c>
      <c r="Q6746" s="90">
        <v>73504651.950000003</v>
      </c>
      <c r="R6746" s="90">
        <v>-9495348.0500000007</v>
      </c>
      <c r="S6746" s="90">
        <v>-11.440178373494</v>
      </c>
      <c r="T6746" s="89" t="s">
        <v>73</v>
      </c>
    </row>
    <row r="6747" spans="1:20" x14ac:dyDescent="0.55000000000000004">
      <c r="A6747" s="123">
        <v>2568</v>
      </c>
      <c r="B6747" s="88">
        <v>45930</v>
      </c>
      <c r="C6747" s="89" t="s">
        <v>2314</v>
      </c>
      <c r="D6747" s="89">
        <v>1</v>
      </c>
      <c r="E6747" s="89" t="s">
        <v>198</v>
      </c>
      <c r="F6747" s="89" t="s">
        <v>25</v>
      </c>
      <c r="G6747" s="89" t="s">
        <v>225</v>
      </c>
      <c r="H6747" s="89" t="s">
        <v>2359</v>
      </c>
      <c r="I6747" s="89" t="s">
        <v>32</v>
      </c>
      <c r="J6747" s="89">
        <v>7</v>
      </c>
      <c r="K6747" s="89" t="s">
        <v>76</v>
      </c>
      <c r="L6747" s="89" t="s">
        <v>77</v>
      </c>
      <c r="M6747" s="89">
        <v>12</v>
      </c>
      <c r="N6747" s="90">
        <v>852124.61</v>
      </c>
      <c r="O6747" s="90">
        <v>1281947.76</v>
      </c>
      <c r="P6747" s="90">
        <v>1281947.76</v>
      </c>
      <c r="Q6747" s="90">
        <v>1234299.8999999999</v>
      </c>
      <c r="R6747" s="90">
        <v>-47647.86</v>
      </c>
      <c r="S6747" s="90">
        <v>-3.7168332038740801</v>
      </c>
      <c r="T6747" s="89" t="s">
        <v>73</v>
      </c>
    </row>
    <row r="6748" spans="1:20" x14ac:dyDescent="0.55000000000000004">
      <c r="A6748" s="123">
        <v>2568</v>
      </c>
      <c r="B6748" s="88">
        <v>45930</v>
      </c>
      <c r="C6748" s="89" t="s">
        <v>2314</v>
      </c>
      <c r="D6748" s="89">
        <v>1</v>
      </c>
      <c r="E6748" s="89" t="s">
        <v>198</v>
      </c>
      <c r="F6748" s="89" t="s">
        <v>25</v>
      </c>
      <c r="G6748" s="89" t="s">
        <v>221</v>
      </c>
      <c r="H6748" s="89" t="s">
        <v>2360</v>
      </c>
      <c r="I6748" s="89" t="s">
        <v>32</v>
      </c>
      <c r="J6748" s="89">
        <v>7</v>
      </c>
      <c r="K6748" s="89" t="s">
        <v>76</v>
      </c>
      <c r="L6748" s="89" t="s">
        <v>77</v>
      </c>
      <c r="M6748" s="89">
        <v>12</v>
      </c>
      <c r="N6748" s="90">
        <v>1200753.8500000001</v>
      </c>
      <c r="O6748" s="90">
        <v>2254068.7999999998</v>
      </c>
      <c r="P6748" s="90">
        <v>2254068.7999999998</v>
      </c>
      <c r="Q6748" s="90">
        <v>1682933.62</v>
      </c>
      <c r="R6748" s="90">
        <v>-571135.18000000005</v>
      </c>
      <c r="S6748" s="90">
        <v>-25.337965726689401</v>
      </c>
      <c r="T6748" s="89" t="s">
        <v>73</v>
      </c>
    </row>
    <row r="6749" spans="1:20" x14ac:dyDescent="0.55000000000000004">
      <c r="A6749" s="123">
        <v>2568</v>
      </c>
      <c r="B6749" s="88">
        <v>45930</v>
      </c>
      <c r="C6749" s="89" t="s">
        <v>2314</v>
      </c>
      <c r="D6749" s="89">
        <v>1</v>
      </c>
      <c r="E6749" s="89" t="s">
        <v>198</v>
      </c>
      <c r="F6749" s="89" t="s">
        <v>25</v>
      </c>
      <c r="G6749" s="89" t="s">
        <v>217</v>
      </c>
      <c r="H6749" s="89" t="s">
        <v>2361</v>
      </c>
      <c r="I6749" s="89" t="s">
        <v>32</v>
      </c>
      <c r="J6749" s="89">
        <v>7</v>
      </c>
      <c r="K6749" s="89" t="s">
        <v>76</v>
      </c>
      <c r="L6749" s="89" t="s">
        <v>77</v>
      </c>
      <c r="M6749" s="89">
        <v>12</v>
      </c>
      <c r="N6749" s="90">
        <v>2022103.74</v>
      </c>
      <c r="O6749" s="90">
        <v>2620000</v>
      </c>
      <c r="P6749" s="90">
        <v>2620000</v>
      </c>
      <c r="Q6749" s="90">
        <v>1891393.61</v>
      </c>
      <c r="R6749" s="90">
        <v>-728606.39</v>
      </c>
      <c r="S6749" s="90">
        <v>-27.809404198473299</v>
      </c>
      <c r="T6749" s="89" t="s">
        <v>73</v>
      </c>
    </row>
    <row r="6750" spans="1:20" x14ac:dyDescent="0.55000000000000004">
      <c r="A6750" s="123">
        <v>2568</v>
      </c>
      <c r="B6750" s="88">
        <v>45930</v>
      </c>
      <c r="C6750" s="89" t="s">
        <v>2314</v>
      </c>
      <c r="D6750" s="89">
        <v>1</v>
      </c>
      <c r="E6750" s="89" t="s">
        <v>198</v>
      </c>
      <c r="F6750" s="89" t="s">
        <v>25</v>
      </c>
      <c r="G6750" s="89" t="s">
        <v>213</v>
      </c>
      <c r="H6750" s="89" t="s">
        <v>2362</v>
      </c>
      <c r="I6750" s="89" t="s">
        <v>32</v>
      </c>
      <c r="J6750" s="89">
        <v>7</v>
      </c>
      <c r="K6750" s="89" t="s">
        <v>76</v>
      </c>
      <c r="L6750" s="89" t="s">
        <v>77</v>
      </c>
      <c r="M6750" s="89">
        <v>12</v>
      </c>
      <c r="N6750" s="90">
        <v>2917623.36</v>
      </c>
      <c r="O6750" s="90">
        <v>5910495.4000000004</v>
      </c>
      <c r="P6750" s="90">
        <v>5910495.4000000004</v>
      </c>
      <c r="Q6750" s="90">
        <v>4467958.26</v>
      </c>
      <c r="R6750" s="90">
        <v>-1442537.14</v>
      </c>
      <c r="S6750" s="90">
        <v>-24.406366004446902</v>
      </c>
      <c r="T6750" s="89" t="s">
        <v>73</v>
      </c>
    </row>
    <row r="6751" spans="1:20" x14ac:dyDescent="0.55000000000000004">
      <c r="A6751" s="123">
        <v>2568</v>
      </c>
      <c r="B6751" s="88">
        <v>45930</v>
      </c>
      <c r="C6751" s="89" t="s">
        <v>2314</v>
      </c>
      <c r="D6751" s="89">
        <v>1</v>
      </c>
      <c r="E6751" s="89" t="s">
        <v>198</v>
      </c>
      <c r="F6751" s="89" t="s">
        <v>25</v>
      </c>
      <c r="G6751" s="89" t="s">
        <v>211</v>
      </c>
      <c r="H6751" s="89" t="s">
        <v>2363</v>
      </c>
      <c r="I6751" s="89" t="s">
        <v>32</v>
      </c>
      <c r="J6751" s="89">
        <v>7</v>
      </c>
      <c r="K6751" s="89" t="s">
        <v>76</v>
      </c>
      <c r="L6751" s="89" t="s">
        <v>77</v>
      </c>
      <c r="M6751" s="89">
        <v>12</v>
      </c>
      <c r="N6751" s="90">
        <v>4653933.84</v>
      </c>
      <c r="O6751" s="90">
        <v>5680951.2199999997</v>
      </c>
      <c r="P6751" s="90">
        <v>5680951.2199999997</v>
      </c>
      <c r="Q6751" s="90">
        <v>5611457.2599999998</v>
      </c>
      <c r="R6751" s="90">
        <v>-69493.960000000006</v>
      </c>
      <c r="S6751" s="90">
        <v>-1.22328035057481</v>
      </c>
      <c r="T6751" s="89" t="s">
        <v>73</v>
      </c>
    </row>
    <row r="6752" spans="1:20" x14ac:dyDescent="0.55000000000000004">
      <c r="A6752" s="123">
        <v>2568</v>
      </c>
      <c r="B6752" s="88">
        <v>45930</v>
      </c>
      <c r="C6752" s="89" t="s">
        <v>2314</v>
      </c>
      <c r="D6752" s="89">
        <v>1</v>
      </c>
      <c r="E6752" s="89" t="s">
        <v>198</v>
      </c>
      <c r="F6752" s="89" t="s">
        <v>25</v>
      </c>
      <c r="G6752" s="89" t="s">
        <v>207</v>
      </c>
      <c r="H6752" s="89" t="s">
        <v>2364</v>
      </c>
      <c r="I6752" s="89" t="s">
        <v>32</v>
      </c>
      <c r="J6752" s="89">
        <v>7</v>
      </c>
      <c r="K6752" s="89" t="s">
        <v>76</v>
      </c>
      <c r="L6752" s="89" t="s">
        <v>77</v>
      </c>
      <c r="M6752" s="89">
        <v>12</v>
      </c>
      <c r="N6752" s="90">
        <v>892116.84</v>
      </c>
      <c r="O6752" s="90">
        <v>1200000</v>
      </c>
      <c r="P6752" s="90">
        <v>1200000</v>
      </c>
      <c r="Q6752" s="90">
        <v>1109515.8400000001</v>
      </c>
      <c r="R6752" s="90">
        <v>-90484.160000000003</v>
      </c>
      <c r="S6752" s="90">
        <v>-7.5403466666666699</v>
      </c>
      <c r="T6752" s="89" t="s">
        <v>73</v>
      </c>
    </row>
    <row r="6753" spans="1:20" x14ac:dyDescent="0.55000000000000004">
      <c r="A6753" s="123">
        <v>2568</v>
      </c>
      <c r="B6753" s="88">
        <v>45930</v>
      </c>
      <c r="C6753" s="89" t="s">
        <v>2314</v>
      </c>
      <c r="D6753" s="89">
        <v>1</v>
      </c>
      <c r="E6753" s="89" t="s">
        <v>198</v>
      </c>
      <c r="F6753" s="89" t="s">
        <v>25</v>
      </c>
      <c r="G6753" s="89" t="s">
        <v>227</v>
      </c>
      <c r="H6753" s="89" t="s">
        <v>2365</v>
      </c>
      <c r="I6753" s="89" t="s">
        <v>32</v>
      </c>
      <c r="J6753" s="89">
        <v>7</v>
      </c>
      <c r="K6753" s="89" t="s">
        <v>76</v>
      </c>
      <c r="L6753" s="89" t="s">
        <v>77</v>
      </c>
      <c r="M6753" s="89">
        <v>12</v>
      </c>
      <c r="N6753" s="90">
        <v>1379405.88</v>
      </c>
      <c r="O6753" s="90">
        <v>1251480.68</v>
      </c>
      <c r="P6753" s="90">
        <v>1251480.68</v>
      </c>
      <c r="Q6753" s="90">
        <v>1312199.8899999999</v>
      </c>
      <c r="R6753" s="90">
        <v>60719.21</v>
      </c>
      <c r="S6753" s="90">
        <v>4.8517896416906696</v>
      </c>
      <c r="T6753" s="89" t="s">
        <v>28</v>
      </c>
    </row>
    <row r="6754" spans="1:20" x14ac:dyDescent="0.55000000000000004">
      <c r="A6754" s="123">
        <v>2568</v>
      </c>
      <c r="B6754" s="88">
        <v>45930</v>
      </c>
      <c r="C6754" s="89" t="s">
        <v>2314</v>
      </c>
      <c r="D6754" s="89">
        <v>1</v>
      </c>
      <c r="E6754" s="89" t="s">
        <v>198</v>
      </c>
      <c r="F6754" s="89" t="s">
        <v>25</v>
      </c>
      <c r="G6754" s="89" t="s">
        <v>223</v>
      </c>
      <c r="H6754" s="89" t="s">
        <v>2366</v>
      </c>
      <c r="I6754" s="89" t="s">
        <v>32</v>
      </c>
      <c r="J6754" s="89">
        <v>7</v>
      </c>
      <c r="K6754" s="89" t="s">
        <v>76</v>
      </c>
      <c r="L6754" s="89" t="s">
        <v>77</v>
      </c>
      <c r="M6754" s="89">
        <v>12</v>
      </c>
      <c r="N6754" s="90">
        <v>808371.28</v>
      </c>
      <c r="O6754" s="90">
        <v>864326.51</v>
      </c>
      <c r="P6754" s="90">
        <v>864326.51</v>
      </c>
      <c r="Q6754" s="90">
        <v>1258543.51</v>
      </c>
      <c r="R6754" s="90">
        <v>394217</v>
      </c>
      <c r="S6754" s="90">
        <v>45.609731442808602</v>
      </c>
      <c r="T6754" s="89" t="s">
        <v>28</v>
      </c>
    </row>
    <row r="6755" spans="1:20" x14ac:dyDescent="0.55000000000000004">
      <c r="A6755" s="123">
        <v>2568</v>
      </c>
      <c r="B6755" s="88">
        <v>45930</v>
      </c>
      <c r="C6755" s="89" t="s">
        <v>2314</v>
      </c>
      <c r="D6755" s="89">
        <v>1</v>
      </c>
      <c r="E6755" s="89" t="s">
        <v>198</v>
      </c>
      <c r="F6755" s="89" t="s">
        <v>25</v>
      </c>
      <c r="G6755" s="89" t="s">
        <v>209</v>
      </c>
      <c r="H6755" s="89" t="s">
        <v>2367</v>
      </c>
      <c r="I6755" s="89" t="s">
        <v>32</v>
      </c>
      <c r="J6755" s="89">
        <v>7</v>
      </c>
      <c r="K6755" s="89" t="s">
        <v>76</v>
      </c>
      <c r="L6755" s="89" t="s">
        <v>77</v>
      </c>
      <c r="M6755" s="89">
        <v>12</v>
      </c>
      <c r="N6755" s="90">
        <v>1183839.48</v>
      </c>
      <c r="O6755" s="90">
        <v>1200000</v>
      </c>
      <c r="P6755" s="90">
        <v>1200000</v>
      </c>
      <c r="Q6755" s="90">
        <v>824606.66</v>
      </c>
      <c r="R6755" s="90">
        <v>-375393.34</v>
      </c>
      <c r="S6755" s="90">
        <v>-31.282778333333301</v>
      </c>
      <c r="T6755" s="89" t="s">
        <v>73</v>
      </c>
    </row>
    <row r="6756" spans="1:20" x14ac:dyDescent="0.55000000000000004">
      <c r="A6756" s="123">
        <v>2568</v>
      </c>
      <c r="B6756" s="88">
        <v>45930</v>
      </c>
      <c r="C6756" s="89" t="s">
        <v>2314</v>
      </c>
      <c r="D6756" s="89">
        <v>1</v>
      </c>
      <c r="E6756" s="89" t="s">
        <v>198</v>
      </c>
      <c r="F6756" s="89" t="s">
        <v>25</v>
      </c>
      <c r="G6756" s="89" t="s">
        <v>219</v>
      </c>
      <c r="H6756" s="89" t="s">
        <v>2368</v>
      </c>
      <c r="I6756" s="89" t="s">
        <v>32</v>
      </c>
      <c r="J6756" s="89">
        <v>7</v>
      </c>
      <c r="K6756" s="89" t="s">
        <v>76</v>
      </c>
      <c r="L6756" s="89" t="s">
        <v>77</v>
      </c>
      <c r="M6756" s="89">
        <v>12</v>
      </c>
      <c r="N6756" s="90">
        <v>366471.89</v>
      </c>
      <c r="O6756" s="90">
        <v>358400</v>
      </c>
      <c r="P6756" s="90">
        <v>358400</v>
      </c>
      <c r="Q6756" s="90">
        <v>453236.39</v>
      </c>
      <c r="R6756" s="90">
        <v>94836.39</v>
      </c>
      <c r="S6756" s="90">
        <v>26.4610463169643</v>
      </c>
      <c r="T6756" s="89" t="s">
        <v>28</v>
      </c>
    </row>
    <row r="6757" spans="1:20" x14ac:dyDescent="0.55000000000000004">
      <c r="A6757" s="123">
        <v>2568</v>
      </c>
      <c r="B6757" s="88">
        <v>45930</v>
      </c>
      <c r="C6757" s="89" t="s">
        <v>2314</v>
      </c>
      <c r="D6757" s="89">
        <v>1</v>
      </c>
      <c r="E6757" s="89" t="s">
        <v>198</v>
      </c>
      <c r="F6757" s="89" t="s">
        <v>25</v>
      </c>
      <c r="G6757" s="89" t="s">
        <v>215</v>
      </c>
      <c r="H6757" s="89" t="s">
        <v>2369</v>
      </c>
      <c r="I6757" s="89" t="s">
        <v>32</v>
      </c>
      <c r="J6757" s="89">
        <v>7</v>
      </c>
      <c r="K6757" s="89" t="s">
        <v>76</v>
      </c>
      <c r="L6757" s="89" t="s">
        <v>77</v>
      </c>
      <c r="M6757" s="89">
        <v>12</v>
      </c>
      <c r="N6757" s="90">
        <v>1164827.55</v>
      </c>
      <c r="O6757" s="90">
        <v>1135000</v>
      </c>
      <c r="P6757" s="90">
        <v>1135000</v>
      </c>
      <c r="Q6757" s="90">
        <v>980000.67</v>
      </c>
      <c r="R6757" s="90">
        <v>-154999.32999999999</v>
      </c>
      <c r="S6757" s="90">
        <v>-13.6563286343612</v>
      </c>
      <c r="T6757" s="89" t="s">
        <v>73</v>
      </c>
    </row>
    <row r="6758" spans="1:20" x14ac:dyDescent="0.55000000000000004">
      <c r="A6758" s="123">
        <v>2568</v>
      </c>
      <c r="B6758" s="88">
        <v>45930</v>
      </c>
      <c r="C6758" s="89" t="s">
        <v>2314</v>
      </c>
      <c r="D6758" s="89">
        <v>1</v>
      </c>
      <c r="E6758" s="89" t="s">
        <v>198</v>
      </c>
      <c r="F6758" s="89" t="s">
        <v>25</v>
      </c>
      <c r="G6758" s="89" t="s">
        <v>199</v>
      </c>
      <c r="H6758" s="89" t="s">
        <v>2370</v>
      </c>
      <c r="I6758" s="89" t="s">
        <v>32</v>
      </c>
      <c r="J6758" s="89">
        <v>7</v>
      </c>
      <c r="K6758" s="89" t="s">
        <v>76</v>
      </c>
      <c r="L6758" s="89" t="s">
        <v>77</v>
      </c>
      <c r="M6758" s="89">
        <v>12</v>
      </c>
      <c r="N6758" s="90">
        <v>14164444.859999999</v>
      </c>
      <c r="O6758" s="90">
        <v>12900000</v>
      </c>
      <c r="P6758" s="90">
        <v>12900000</v>
      </c>
      <c r="Q6758" s="90">
        <v>12577531.640000001</v>
      </c>
      <c r="R6758" s="90">
        <v>-322468.36</v>
      </c>
      <c r="S6758" s="90">
        <v>-2.49975472868217</v>
      </c>
      <c r="T6758" s="89" t="s">
        <v>73</v>
      </c>
    </row>
    <row r="6759" spans="1:20" x14ac:dyDescent="0.55000000000000004">
      <c r="A6759" s="123">
        <v>2568</v>
      </c>
      <c r="B6759" s="88">
        <v>45930</v>
      </c>
      <c r="C6759" s="89" t="s">
        <v>2314</v>
      </c>
      <c r="D6759" s="89">
        <v>1</v>
      </c>
      <c r="E6759" s="89" t="s">
        <v>198</v>
      </c>
      <c r="F6759" s="89" t="s">
        <v>25</v>
      </c>
      <c r="G6759" s="89" t="s">
        <v>203</v>
      </c>
      <c r="H6759" s="89" t="s">
        <v>2371</v>
      </c>
      <c r="I6759" s="89" t="s">
        <v>32</v>
      </c>
      <c r="J6759" s="89">
        <v>7</v>
      </c>
      <c r="K6759" s="89" t="s">
        <v>76</v>
      </c>
      <c r="L6759" s="89" t="s">
        <v>77</v>
      </c>
      <c r="M6759" s="89">
        <v>12</v>
      </c>
      <c r="N6759" s="90">
        <v>150281.51999999999</v>
      </c>
      <c r="O6759" s="90">
        <v>144057.34</v>
      </c>
      <c r="P6759" s="90">
        <v>144057.34</v>
      </c>
      <c r="Q6759" s="90">
        <v>106379.4</v>
      </c>
      <c r="R6759" s="90">
        <v>-37677.94</v>
      </c>
      <c r="S6759" s="90">
        <v>-26.1548214065316</v>
      </c>
      <c r="T6759" s="89" t="s">
        <v>73</v>
      </c>
    </row>
    <row r="6760" spans="1:20" x14ac:dyDescent="0.55000000000000004">
      <c r="A6760" s="123">
        <v>2568</v>
      </c>
      <c r="B6760" s="88">
        <v>45930</v>
      </c>
      <c r="C6760" s="89" t="s">
        <v>2314</v>
      </c>
      <c r="D6760" s="89">
        <v>1</v>
      </c>
      <c r="E6760" s="89" t="s">
        <v>198</v>
      </c>
      <c r="F6760" s="89" t="s">
        <v>25</v>
      </c>
      <c r="G6760" s="89" t="s">
        <v>201</v>
      </c>
      <c r="H6760" s="89" t="s">
        <v>2372</v>
      </c>
      <c r="I6760" s="89" t="s">
        <v>32</v>
      </c>
      <c r="J6760" s="89">
        <v>7</v>
      </c>
      <c r="K6760" s="89" t="s">
        <v>76</v>
      </c>
      <c r="L6760" s="89" t="s">
        <v>77</v>
      </c>
      <c r="M6760" s="89">
        <v>12</v>
      </c>
      <c r="N6760" s="90">
        <v>1196299.0900000001</v>
      </c>
      <c r="O6760" s="90">
        <v>3544389.67</v>
      </c>
      <c r="P6760" s="90">
        <v>3544389.67</v>
      </c>
      <c r="Q6760" s="90">
        <v>2698790.78</v>
      </c>
      <c r="R6760" s="90">
        <v>-845598.89</v>
      </c>
      <c r="S6760" s="90">
        <v>-23.8573906576136</v>
      </c>
      <c r="T6760" s="89" t="s">
        <v>73</v>
      </c>
    </row>
    <row r="6761" spans="1:20" x14ac:dyDescent="0.55000000000000004">
      <c r="A6761" s="123">
        <v>2568</v>
      </c>
      <c r="B6761" s="88">
        <v>45930</v>
      </c>
      <c r="C6761" s="89" t="s">
        <v>2314</v>
      </c>
      <c r="D6761" s="89">
        <v>1</v>
      </c>
      <c r="E6761" s="89" t="s">
        <v>229</v>
      </c>
      <c r="F6761" s="89" t="s">
        <v>56</v>
      </c>
      <c r="G6761" s="89" t="s">
        <v>234</v>
      </c>
      <c r="H6761" s="89" t="s">
        <v>2373</v>
      </c>
      <c r="I6761" s="89" t="s">
        <v>32</v>
      </c>
      <c r="J6761" s="89">
        <v>7</v>
      </c>
      <c r="K6761" s="89" t="s">
        <v>76</v>
      </c>
      <c r="L6761" s="89" t="s">
        <v>77</v>
      </c>
      <c r="M6761" s="89">
        <v>12</v>
      </c>
      <c r="N6761" s="90">
        <v>28014187.73</v>
      </c>
      <c r="O6761" s="90">
        <v>29003097.09</v>
      </c>
      <c r="P6761" s="90">
        <v>29003097.09</v>
      </c>
      <c r="Q6761" s="90">
        <v>27367491.48</v>
      </c>
      <c r="R6761" s="90">
        <v>-1635605.61</v>
      </c>
      <c r="S6761" s="90">
        <v>-5.63941707647471</v>
      </c>
      <c r="T6761" s="89" t="s">
        <v>73</v>
      </c>
    </row>
    <row r="6762" spans="1:20" x14ac:dyDescent="0.55000000000000004">
      <c r="A6762" s="123">
        <v>2568</v>
      </c>
      <c r="B6762" s="88">
        <v>45930</v>
      </c>
      <c r="C6762" s="89" t="s">
        <v>2314</v>
      </c>
      <c r="D6762" s="89">
        <v>1</v>
      </c>
      <c r="E6762" s="89" t="s">
        <v>229</v>
      </c>
      <c r="F6762" s="89" t="s">
        <v>56</v>
      </c>
      <c r="G6762" s="89" t="s">
        <v>236</v>
      </c>
      <c r="H6762" s="89" t="s">
        <v>2374</v>
      </c>
      <c r="I6762" s="89" t="s">
        <v>32</v>
      </c>
      <c r="J6762" s="89">
        <v>7</v>
      </c>
      <c r="K6762" s="89" t="s">
        <v>76</v>
      </c>
      <c r="L6762" s="89" t="s">
        <v>77</v>
      </c>
      <c r="M6762" s="89">
        <v>12</v>
      </c>
      <c r="N6762" s="90">
        <v>21336021.690000001</v>
      </c>
      <c r="O6762" s="90">
        <v>24225901.489999998</v>
      </c>
      <c r="P6762" s="90">
        <v>24225901.489999998</v>
      </c>
      <c r="Q6762" s="90">
        <v>22850638.23</v>
      </c>
      <c r="R6762" s="90">
        <v>-1375263.26</v>
      </c>
      <c r="S6762" s="90">
        <v>-5.6768300678828503</v>
      </c>
      <c r="T6762" s="89" t="s">
        <v>73</v>
      </c>
    </row>
    <row r="6763" spans="1:20" x14ac:dyDescent="0.55000000000000004">
      <c r="A6763" s="123">
        <v>2568</v>
      </c>
      <c r="B6763" s="88">
        <v>45930</v>
      </c>
      <c r="C6763" s="89" t="s">
        <v>2314</v>
      </c>
      <c r="D6763" s="89">
        <v>1</v>
      </c>
      <c r="E6763" s="89" t="s">
        <v>229</v>
      </c>
      <c r="F6763" s="89" t="s">
        <v>25</v>
      </c>
      <c r="G6763" s="89" t="s">
        <v>238</v>
      </c>
      <c r="H6763" s="89" t="s">
        <v>2375</v>
      </c>
      <c r="I6763" s="89" t="s">
        <v>32</v>
      </c>
      <c r="J6763" s="89">
        <v>7</v>
      </c>
      <c r="K6763" s="89" t="s">
        <v>76</v>
      </c>
      <c r="L6763" s="89" t="s">
        <v>77</v>
      </c>
      <c r="M6763" s="89">
        <v>12</v>
      </c>
      <c r="N6763" s="90">
        <v>1077755.9099999999</v>
      </c>
      <c r="O6763" s="90">
        <v>1452000</v>
      </c>
      <c r="P6763" s="90">
        <v>1452000</v>
      </c>
      <c r="Q6763" s="90">
        <v>1427984.82</v>
      </c>
      <c r="R6763" s="90">
        <v>-24015.18</v>
      </c>
      <c r="S6763" s="90">
        <v>-1.6539380165289299</v>
      </c>
      <c r="T6763" s="89" t="s">
        <v>73</v>
      </c>
    </row>
    <row r="6764" spans="1:20" x14ac:dyDescent="0.55000000000000004">
      <c r="A6764" s="123">
        <v>2568</v>
      </c>
      <c r="B6764" s="88">
        <v>45930</v>
      </c>
      <c r="C6764" s="89" t="s">
        <v>2314</v>
      </c>
      <c r="D6764" s="89">
        <v>1</v>
      </c>
      <c r="E6764" s="89" t="s">
        <v>229</v>
      </c>
      <c r="F6764" s="89" t="s">
        <v>25</v>
      </c>
      <c r="G6764" s="89" t="s">
        <v>240</v>
      </c>
      <c r="H6764" s="89" t="s">
        <v>2376</v>
      </c>
      <c r="I6764" s="89" t="s">
        <v>32</v>
      </c>
      <c r="J6764" s="89">
        <v>7</v>
      </c>
      <c r="K6764" s="89" t="s">
        <v>76</v>
      </c>
      <c r="L6764" s="89" t="s">
        <v>77</v>
      </c>
      <c r="M6764" s="89">
        <v>12</v>
      </c>
      <c r="N6764" s="90">
        <v>1376386.49</v>
      </c>
      <c r="O6764" s="90">
        <v>1300000</v>
      </c>
      <c r="P6764" s="90">
        <v>1300000</v>
      </c>
      <c r="Q6764" s="90">
        <v>1320132.48</v>
      </c>
      <c r="R6764" s="90">
        <v>20132.48</v>
      </c>
      <c r="S6764" s="90">
        <v>1.54865230769231</v>
      </c>
      <c r="T6764" s="89" t="s">
        <v>28</v>
      </c>
    </row>
    <row r="6765" spans="1:20" x14ac:dyDescent="0.55000000000000004">
      <c r="A6765" s="123">
        <v>2568</v>
      </c>
      <c r="B6765" s="88">
        <v>45930</v>
      </c>
      <c r="C6765" s="89" t="s">
        <v>2314</v>
      </c>
      <c r="D6765" s="89">
        <v>1</v>
      </c>
      <c r="E6765" s="89" t="s">
        <v>229</v>
      </c>
      <c r="F6765" s="89" t="s">
        <v>25</v>
      </c>
      <c r="G6765" s="89" t="s">
        <v>242</v>
      </c>
      <c r="H6765" s="89" t="s">
        <v>2377</v>
      </c>
      <c r="I6765" s="89" t="s">
        <v>32</v>
      </c>
      <c r="J6765" s="89">
        <v>7</v>
      </c>
      <c r="K6765" s="89" t="s">
        <v>76</v>
      </c>
      <c r="L6765" s="89" t="s">
        <v>77</v>
      </c>
      <c r="M6765" s="89">
        <v>12</v>
      </c>
      <c r="N6765" s="90">
        <v>1879012.14</v>
      </c>
      <c r="O6765" s="90">
        <v>1932994</v>
      </c>
      <c r="P6765" s="90">
        <v>1932994</v>
      </c>
      <c r="Q6765" s="90">
        <v>1695095.42</v>
      </c>
      <c r="R6765" s="90">
        <v>-237898.58</v>
      </c>
      <c r="S6765" s="90">
        <v>-12.3072591016837</v>
      </c>
      <c r="T6765" s="89" t="s">
        <v>73</v>
      </c>
    </row>
    <row r="6766" spans="1:20" x14ac:dyDescent="0.55000000000000004">
      <c r="A6766" s="123">
        <v>2568</v>
      </c>
      <c r="B6766" s="88">
        <v>45930</v>
      </c>
      <c r="C6766" s="89" t="s">
        <v>2314</v>
      </c>
      <c r="D6766" s="89">
        <v>1</v>
      </c>
      <c r="E6766" s="89" t="s">
        <v>229</v>
      </c>
      <c r="F6766" s="89" t="s">
        <v>25</v>
      </c>
      <c r="G6766" s="89" t="s">
        <v>244</v>
      </c>
      <c r="H6766" s="89" t="s">
        <v>2378</v>
      </c>
      <c r="I6766" s="89" t="s">
        <v>32</v>
      </c>
      <c r="J6766" s="89">
        <v>7</v>
      </c>
      <c r="K6766" s="89" t="s">
        <v>76</v>
      </c>
      <c r="L6766" s="89" t="s">
        <v>77</v>
      </c>
      <c r="M6766" s="89">
        <v>12</v>
      </c>
      <c r="N6766" s="90">
        <v>1588440.13</v>
      </c>
      <c r="O6766" s="90">
        <v>2221000</v>
      </c>
      <c r="P6766" s="90">
        <v>2221000</v>
      </c>
      <c r="Q6766" s="90">
        <v>2140051.23</v>
      </c>
      <c r="R6766" s="90">
        <v>-80948.77</v>
      </c>
      <c r="S6766" s="90">
        <v>-3.6446992345790199</v>
      </c>
      <c r="T6766" s="89" t="s">
        <v>73</v>
      </c>
    </row>
    <row r="6767" spans="1:20" x14ac:dyDescent="0.55000000000000004">
      <c r="A6767" s="123">
        <v>2568</v>
      </c>
      <c r="B6767" s="88">
        <v>45930</v>
      </c>
      <c r="C6767" s="89" t="s">
        <v>2314</v>
      </c>
      <c r="D6767" s="89">
        <v>1</v>
      </c>
      <c r="E6767" s="89" t="s">
        <v>229</v>
      </c>
      <c r="F6767" s="89" t="s">
        <v>25</v>
      </c>
      <c r="G6767" s="89" t="s">
        <v>246</v>
      </c>
      <c r="H6767" s="89" t="s">
        <v>2379</v>
      </c>
      <c r="I6767" s="89" t="s">
        <v>32</v>
      </c>
      <c r="J6767" s="89">
        <v>7</v>
      </c>
      <c r="K6767" s="89" t="s">
        <v>76</v>
      </c>
      <c r="L6767" s="89" t="s">
        <v>77</v>
      </c>
      <c r="M6767" s="89">
        <v>12</v>
      </c>
      <c r="N6767" s="90">
        <v>1749721.33</v>
      </c>
      <c r="O6767" s="90">
        <v>1884318.83</v>
      </c>
      <c r="P6767" s="90">
        <v>1884318.83</v>
      </c>
      <c r="Q6767" s="90">
        <v>1898821.3</v>
      </c>
      <c r="R6767" s="90">
        <v>14502.47</v>
      </c>
      <c r="S6767" s="90">
        <v>0.76963992340935194</v>
      </c>
      <c r="T6767" s="89" t="s">
        <v>28</v>
      </c>
    </row>
    <row r="6768" spans="1:20" x14ac:dyDescent="0.55000000000000004">
      <c r="A6768" s="123">
        <v>2568</v>
      </c>
      <c r="B6768" s="88">
        <v>45930</v>
      </c>
      <c r="C6768" s="89" t="s">
        <v>2314</v>
      </c>
      <c r="D6768" s="89">
        <v>1</v>
      </c>
      <c r="E6768" s="89" t="s">
        <v>229</v>
      </c>
      <c r="F6768" s="89" t="s">
        <v>25</v>
      </c>
      <c r="G6768" s="89" t="s">
        <v>230</v>
      </c>
      <c r="H6768" s="89" t="s">
        <v>2380</v>
      </c>
      <c r="I6768" s="89" t="s">
        <v>32</v>
      </c>
      <c r="J6768" s="89">
        <v>7</v>
      </c>
      <c r="K6768" s="89" t="s">
        <v>76</v>
      </c>
      <c r="L6768" s="89" t="s">
        <v>77</v>
      </c>
      <c r="M6768" s="89">
        <v>12</v>
      </c>
      <c r="N6768" s="90">
        <v>352955.54</v>
      </c>
      <c r="O6768" s="90">
        <v>381827.98</v>
      </c>
      <c r="P6768" s="90">
        <v>381827.98</v>
      </c>
      <c r="Q6768" s="90">
        <v>525834.37</v>
      </c>
      <c r="R6768" s="90">
        <v>144006.39000000001</v>
      </c>
      <c r="S6768" s="90">
        <v>37.7149914471957</v>
      </c>
      <c r="T6768" s="89" t="s">
        <v>28</v>
      </c>
    </row>
    <row r="6769" spans="1:20" x14ac:dyDescent="0.55000000000000004">
      <c r="A6769" s="123">
        <v>2568</v>
      </c>
      <c r="B6769" s="88">
        <v>45930</v>
      </c>
      <c r="C6769" s="89" t="s">
        <v>2314</v>
      </c>
      <c r="D6769" s="89">
        <v>1</v>
      </c>
      <c r="E6769" s="89" t="s">
        <v>229</v>
      </c>
      <c r="F6769" s="89" t="s">
        <v>25</v>
      </c>
      <c r="G6769" s="89" t="s">
        <v>232</v>
      </c>
      <c r="H6769" s="89" t="s">
        <v>2381</v>
      </c>
      <c r="I6769" s="89" t="s">
        <v>32</v>
      </c>
      <c r="J6769" s="89">
        <v>7</v>
      </c>
      <c r="K6769" s="89" t="s">
        <v>76</v>
      </c>
      <c r="L6769" s="89" t="s">
        <v>77</v>
      </c>
      <c r="M6769" s="89">
        <v>12</v>
      </c>
      <c r="N6769" s="90">
        <v>549016.09</v>
      </c>
      <c r="O6769" s="90">
        <v>960000</v>
      </c>
      <c r="P6769" s="90">
        <v>960000</v>
      </c>
      <c r="Q6769" s="90">
        <v>784706</v>
      </c>
      <c r="R6769" s="90">
        <v>-175294</v>
      </c>
      <c r="S6769" s="90">
        <v>-18.2597916666667</v>
      </c>
      <c r="T6769" s="89" t="s">
        <v>73</v>
      </c>
    </row>
    <row r="6770" spans="1:20" x14ac:dyDescent="0.55000000000000004">
      <c r="A6770" s="123">
        <v>2568</v>
      </c>
      <c r="B6770" s="88">
        <v>45930</v>
      </c>
      <c r="C6770" s="89" t="s">
        <v>2314</v>
      </c>
      <c r="D6770" s="89">
        <v>1</v>
      </c>
      <c r="E6770" s="89" t="s">
        <v>248</v>
      </c>
      <c r="F6770" s="89" t="s">
        <v>56</v>
      </c>
      <c r="G6770" s="89" t="s">
        <v>251</v>
      </c>
      <c r="H6770" s="89" t="s">
        <v>2382</v>
      </c>
      <c r="I6770" s="89" t="s">
        <v>32</v>
      </c>
      <c r="J6770" s="89">
        <v>7</v>
      </c>
      <c r="K6770" s="89" t="s">
        <v>76</v>
      </c>
      <c r="L6770" s="89" t="s">
        <v>77</v>
      </c>
      <c r="M6770" s="89">
        <v>12</v>
      </c>
      <c r="N6770" s="90">
        <v>46446675.850000001</v>
      </c>
      <c r="O6770" s="90">
        <v>46220000</v>
      </c>
      <c r="P6770" s="90">
        <v>46220000</v>
      </c>
      <c r="Q6770" s="90">
        <v>44897061.109999999</v>
      </c>
      <c r="R6770" s="90">
        <v>-1322938.8899999999</v>
      </c>
      <c r="S6770" s="90">
        <v>-2.8622650151449598</v>
      </c>
      <c r="T6770" s="89" t="s">
        <v>73</v>
      </c>
    </row>
    <row r="6771" spans="1:20" x14ac:dyDescent="0.55000000000000004">
      <c r="A6771" s="123">
        <v>2568</v>
      </c>
      <c r="B6771" s="88">
        <v>45930</v>
      </c>
      <c r="C6771" s="89" t="s">
        <v>2314</v>
      </c>
      <c r="D6771" s="89">
        <v>1</v>
      </c>
      <c r="E6771" s="89" t="s">
        <v>248</v>
      </c>
      <c r="F6771" s="89" t="s">
        <v>25</v>
      </c>
      <c r="G6771" s="89" t="s">
        <v>257</v>
      </c>
      <c r="H6771" s="89" t="s">
        <v>2383</v>
      </c>
      <c r="I6771" s="89" t="s">
        <v>32</v>
      </c>
      <c r="J6771" s="89">
        <v>7</v>
      </c>
      <c r="K6771" s="89" t="s">
        <v>76</v>
      </c>
      <c r="L6771" s="89" t="s">
        <v>77</v>
      </c>
      <c r="M6771" s="89">
        <v>12</v>
      </c>
      <c r="N6771" s="90">
        <v>3357670.5</v>
      </c>
      <c r="O6771" s="90">
        <v>3265905.12</v>
      </c>
      <c r="P6771" s="90">
        <v>3265905.12</v>
      </c>
      <c r="Q6771" s="90">
        <v>3300659.64</v>
      </c>
      <c r="R6771" s="90">
        <v>34754.519999999997</v>
      </c>
      <c r="S6771" s="90">
        <v>1.06416196193722</v>
      </c>
      <c r="T6771" s="89" t="s">
        <v>28</v>
      </c>
    </row>
    <row r="6772" spans="1:20" x14ac:dyDescent="0.55000000000000004">
      <c r="A6772" s="123">
        <v>2568</v>
      </c>
      <c r="B6772" s="88">
        <v>45930</v>
      </c>
      <c r="C6772" s="89" t="s">
        <v>2314</v>
      </c>
      <c r="D6772" s="89">
        <v>1</v>
      </c>
      <c r="E6772" s="89" t="s">
        <v>248</v>
      </c>
      <c r="F6772" s="89" t="s">
        <v>25</v>
      </c>
      <c r="G6772" s="89" t="s">
        <v>259</v>
      </c>
      <c r="H6772" s="89" t="s">
        <v>2384</v>
      </c>
      <c r="I6772" s="89" t="s">
        <v>32</v>
      </c>
      <c r="J6772" s="89">
        <v>7</v>
      </c>
      <c r="K6772" s="89" t="s">
        <v>76</v>
      </c>
      <c r="L6772" s="89" t="s">
        <v>77</v>
      </c>
      <c r="M6772" s="89">
        <v>12</v>
      </c>
      <c r="N6772" s="90">
        <v>1116123.6299999999</v>
      </c>
      <c r="O6772" s="90">
        <v>1327791.54</v>
      </c>
      <c r="P6772" s="90">
        <v>1327791.54</v>
      </c>
      <c r="Q6772" s="90">
        <v>1338072.33</v>
      </c>
      <c r="R6772" s="90">
        <v>10280.790000000001</v>
      </c>
      <c r="S6772" s="90">
        <v>0.77427741405853501</v>
      </c>
      <c r="T6772" s="89" t="s">
        <v>28</v>
      </c>
    </row>
    <row r="6773" spans="1:20" x14ac:dyDescent="0.55000000000000004">
      <c r="A6773" s="123">
        <v>2568</v>
      </c>
      <c r="B6773" s="88">
        <v>45930</v>
      </c>
      <c r="C6773" s="89" t="s">
        <v>2314</v>
      </c>
      <c r="D6773" s="89">
        <v>1</v>
      </c>
      <c r="E6773" s="89" t="s">
        <v>248</v>
      </c>
      <c r="F6773" s="89" t="s">
        <v>25</v>
      </c>
      <c r="G6773" s="89" t="s">
        <v>263</v>
      </c>
      <c r="H6773" s="89" t="s">
        <v>2385</v>
      </c>
      <c r="I6773" s="89" t="s">
        <v>32</v>
      </c>
      <c r="J6773" s="89">
        <v>7</v>
      </c>
      <c r="K6773" s="89" t="s">
        <v>76</v>
      </c>
      <c r="L6773" s="89" t="s">
        <v>77</v>
      </c>
      <c r="M6773" s="89">
        <v>12</v>
      </c>
      <c r="N6773" s="90">
        <v>4264804.1100000003</v>
      </c>
      <c r="O6773" s="90">
        <v>4183000</v>
      </c>
      <c r="P6773" s="90">
        <v>4183000</v>
      </c>
      <c r="Q6773" s="90">
        <v>4353045.92</v>
      </c>
      <c r="R6773" s="90">
        <v>170045.92</v>
      </c>
      <c r="S6773" s="90">
        <v>4.0651666268228501</v>
      </c>
      <c r="T6773" s="89" t="s">
        <v>28</v>
      </c>
    </row>
    <row r="6774" spans="1:20" x14ac:dyDescent="0.55000000000000004">
      <c r="A6774" s="123">
        <v>2568</v>
      </c>
      <c r="B6774" s="88">
        <v>45930</v>
      </c>
      <c r="C6774" s="89" t="s">
        <v>2314</v>
      </c>
      <c r="D6774" s="89">
        <v>1</v>
      </c>
      <c r="E6774" s="89" t="s">
        <v>248</v>
      </c>
      <c r="F6774" s="89" t="s">
        <v>25</v>
      </c>
      <c r="G6774" s="89" t="s">
        <v>261</v>
      </c>
      <c r="H6774" s="89" t="s">
        <v>2386</v>
      </c>
      <c r="I6774" s="89" t="s">
        <v>32</v>
      </c>
      <c r="J6774" s="89">
        <v>7</v>
      </c>
      <c r="K6774" s="89" t="s">
        <v>76</v>
      </c>
      <c r="L6774" s="89" t="s">
        <v>77</v>
      </c>
      <c r="M6774" s="89">
        <v>12</v>
      </c>
      <c r="N6774" s="90">
        <v>2334749.04</v>
      </c>
      <c r="O6774" s="90">
        <v>2833850.34</v>
      </c>
      <c r="P6774" s="90">
        <v>2833850.34</v>
      </c>
      <c r="Q6774" s="90">
        <v>2595773.0299999998</v>
      </c>
      <c r="R6774" s="90">
        <v>-238077.31</v>
      </c>
      <c r="S6774" s="90">
        <v>-8.4011955973652395</v>
      </c>
      <c r="T6774" s="89" t="s">
        <v>73</v>
      </c>
    </row>
    <row r="6775" spans="1:20" x14ac:dyDescent="0.55000000000000004">
      <c r="A6775" s="123">
        <v>2568</v>
      </c>
      <c r="B6775" s="88">
        <v>45930</v>
      </c>
      <c r="C6775" s="89" t="s">
        <v>2314</v>
      </c>
      <c r="D6775" s="89">
        <v>1</v>
      </c>
      <c r="E6775" s="89" t="s">
        <v>248</v>
      </c>
      <c r="F6775" s="89" t="s">
        <v>25</v>
      </c>
      <c r="G6775" s="89" t="s">
        <v>255</v>
      </c>
      <c r="H6775" s="89" t="s">
        <v>2387</v>
      </c>
      <c r="I6775" s="89" t="s">
        <v>32</v>
      </c>
      <c r="J6775" s="89">
        <v>7</v>
      </c>
      <c r="K6775" s="89" t="s">
        <v>76</v>
      </c>
      <c r="L6775" s="89" t="s">
        <v>77</v>
      </c>
      <c r="M6775" s="89">
        <v>12</v>
      </c>
      <c r="N6775" s="90">
        <v>1090966.3999999999</v>
      </c>
      <c r="O6775" s="90">
        <v>1200000</v>
      </c>
      <c r="P6775" s="90">
        <v>1200000</v>
      </c>
      <c r="Q6775" s="90">
        <v>1160319.2</v>
      </c>
      <c r="R6775" s="90">
        <v>-39680.800000000003</v>
      </c>
      <c r="S6775" s="90">
        <v>-3.3067333333333302</v>
      </c>
      <c r="T6775" s="89" t="s">
        <v>73</v>
      </c>
    </row>
    <row r="6776" spans="1:20" x14ac:dyDescent="0.55000000000000004">
      <c r="A6776" s="123">
        <v>2568</v>
      </c>
      <c r="B6776" s="88">
        <v>45930</v>
      </c>
      <c r="C6776" s="89" t="s">
        <v>2314</v>
      </c>
      <c r="D6776" s="89">
        <v>1</v>
      </c>
      <c r="E6776" s="89" t="s">
        <v>248</v>
      </c>
      <c r="F6776" s="89" t="s">
        <v>25</v>
      </c>
      <c r="G6776" s="89" t="s">
        <v>253</v>
      </c>
      <c r="H6776" s="89" t="s">
        <v>2388</v>
      </c>
      <c r="I6776" s="89" t="s">
        <v>32</v>
      </c>
      <c r="J6776" s="89">
        <v>7</v>
      </c>
      <c r="K6776" s="89" t="s">
        <v>76</v>
      </c>
      <c r="L6776" s="89" t="s">
        <v>77</v>
      </c>
      <c r="M6776" s="89">
        <v>12</v>
      </c>
      <c r="N6776" s="90">
        <v>1787541.58</v>
      </c>
      <c r="O6776" s="90">
        <v>2824850</v>
      </c>
      <c r="P6776" s="90">
        <v>2824850</v>
      </c>
      <c r="Q6776" s="90">
        <v>1959890.18</v>
      </c>
      <c r="R6776" s="90">
        <v>-864959.82</v>
      </c>
      <c r="S6776" s="90">
        <v>-30.619672548984902</v>
      </c>
      <c r="T6776" s="89" t="s">
        <v>73</v>
      </c>
    </row>
    <row r="6777" spans="1:20" x14ac:dyDescent="0.55000000000000004">
      <c r="A6777" s="123">
        <v>2568</v>
      </c>
      <c r="B6777" s="88">
        <v>45930</v>
      </c>
      <c r="C6777" s="89" t="s">
        <v>2314</v>
      </c>
      <c r="D6777" s="89">
        <v>1</v>
      </c>
      <c r="E6777" s="89" t="s">
        <v>248</v>
      </c>
      <c r="F6777" s="89" t="s">
        <v>25</v>
      </c>
      <c r="G6777" s="89" t="s">
        <v>249</v>
      </c>
      <c r="H6777" s="89" t="s">
        <v>2389</v>
      </c>
      <c r="I6777" s="89" t="s">
        <v>32</v>
      </c>
      <c r="J6777" s="89">
        <v>7</v>
      </c>
      <c r="K6777" s="89" t="s">
        <v>76</v>
      </c>
      <c r="L6777" s="89" t="s">
        <v>77</v>
      </c>
      <c r="M6777" s="89">
        <v>12</v>
      </c>
      <c r="N6777" s="90">
        <v>1274210.98</v>
      </c>
      <c r="O6777" s="90">
        <v>1580000</v>
      </c>
      <c r="P6777" s="90">
        <v>1580000</v>
      </c>
      <c r="Q6777" s="90">
        <v>1819771.99</v>
      </c>
      <c r="R6777" s="90">
        <v>239771.99</v>
      </c>
      <c r="S6777" s="90">
        <v>15.175442405063301</v>
      </c>
      <c r="T6777" s="89" t="s">
        <v>28</v>
      </c>
    </row>
    <row r="6778" spans="1:20" x14ac:dyDescent="0.55000000000000004">
      <c r="A6778" s="123">
        <v>2568</v>
      </c>
      <c r="B6778" s="88">
        <v>45930</v>
      </c>
      <c r="C6778" s="89" t="s">
        <v>2314</v>
      </c>
      <c r="D6778" s="89">
        <v>1</v>
      </c>
      <c r="E6778" s="89" t="s">
        <v>265</v>
      </c>
      <c r="F6778" s="89" t="s">
        <v>56</v>
      </c>
      <c r="G6778" s="89" t="s">
        <v>278</v>
      </c>
      <c r="H6778" s="89" t="s">
        <v>2390</v>
      </c>
      <c r="I6778" s="89" t="s">
        <v>32</v>
      </c>
      <c r="J6778" s="89">
        <v>7</v>
      </c>
      <c r="K6778" s="89" t="s">
        <v>76</v>
      </c>
      <c r="L6778" s="89" t="s">
        <v>77</v>
      </c>
      <c r="M6778" s="89">
        <v>12</v>
      </c>
      <c r="N6778" s="90">
        <v>9240540.1500000004</v>
      </c>
      <c r="O6778" s="90">
        <v>9010000</v>
      </c>
      <c r="P6778" s="90">
        <v>9010000</v>
      </c>
      <c r="Q6778" s="90">
        <v>7742888.3099999996</v>
      </c>
      <c r="R6778" s="90">
        <v>-1267111.69</v>
      </c>
      <c r="S6778" s="90">
        <v>-14.063392785793599</v>
      </c>
      <c r="T6778" s="89" t="s">
        <v>73</v>
      </c>
    </row>
    <row r="6779" spans="1:20" x14ac:dyDescent="0.55000000000000004">
      <c r="A6779" s="123">
        <v>2568</v>
      </c>
      <c r="B6779" s="88">
        <v>45930</v>
      </c>
      <c r="C6779" s="89" t="s">
        <v>2314</v>
      </c>
      <c r="D6779" s="89">
        <v>1</v>
      </c>
      <c r="E6779" s="89" t="s">
        <v>265</v>
      </c>
      <c r="F6779" s="89" t="s">
        <v>25</v>
      </c>
      <c r="G6779" s="89" t="s">
        <v>266</v>
      </c>
      <c r="H6779" s="89" t="s">
        <v>2391</v>
      </c>
      <c r="I6779" s="89" t="s">
        <v>32</v>
      </c>
      <c r="J6779" s="89">
        <v>7</v>
      </c>
      <c r="K6779" s="89" t="s">
        <v>76</v>
      </c>
      <c r="L6779" s="89" t="s">
        <v>77</v>
      </c>
      <c r="M6779" s="89">
        <v>12</v>
      </c>
      <c r="N6779" s="90">
        <v>1815199.96</v>
      </c>
      <c r="O6779" s="90">
        <v>1600000</v>
      </c>
      <c r="P6779" s="90">
        <v>1600000</v>
      </c>
      <c r="Q6779" s="90">
        <v>1747280.2</v>
      </c>
      <c r="R6779" s="90">
        <v>147280.20000000001</v>
      </c>
      <c r="S6779" s="90">
        <v>9.2050125000000005</v>
      </c>
      <c r="T6779" s="89" t="s">
        <v>28</v>
      </c>
    </row>
    <row r="6780" spans="1:20" x14ac:dyDescent="0.55000000000000004">
      <c r="A6780" s="123">
        <v>2568</v>
      </c>
      <c r="B6780" s="88">
        <v>45930</v>
      </c>
      <c r="C6780" s="89" t="s">
        <v>2314</v>
      </c>
      <c r="D6780" s="89">
        <v>1</v>
      </c>
      <c r="E6780" s="89" t="s">
        <v>265</v>
      </c>
      <c r="F6780" s="89" t="s">
        <v>25</v>
      </c>
      <c r="G6780" s="89" t="s">
        <v>268</v>
      </c>
      <c r="H6780" s="89" t="s">
        <v>2392</v>
      </c>
      <c r="I6780" s="89" t="s">
        <v>32</v>
      </c>
      <c r="J6780" s="89">
        <v>7</v>
      </c>
      <c r="K6780" s="89" t="s">
        <v>76</v>
      </c>
      <c r="L6780" s="89" t="s">
        <v>77</v>
      </c>
      <c r="M6780" s="89">
        <v>12</v>
      </c>
      <c r="N6780" s="90">
        <v>1781179.65</v>
      </c>
      <c r="O6780" s="90">
        <v>1219464.6599999999</v>
      </c>
      <c r="P6780" s="90">
        <v>1219464.6599999999</v>
      </c>
      <c r="Q6780" s="90">
        <v>1414678.51</v>
      </c>
      <c r="R6780" s="90">
        <v>195213.85</v>
      </c>
      <c r="S6780" s="90">
        <v>16.008159678854501</v>
      </c>
      <c r="T6780" s="89" t="s">
        <v>28</v>
      </c>
    </row>
    <row r="6781" spans="1:20" x14ac:dyDescent="0.55000000000000004">
      <c r="A6781" s="123">
        <v>2568</v>
      </c>
      <c r="B6781" s="88">
        <v>45930</v>
      </c>
      <c r="C6781" s="89" t="s">
        <v>2314</v>
      </c>
      <c r="D6781" s="89">
        <v>1</v>
      </c>
      <c r="E6781" s="89" t="s">
        <v>265</v>
      </c>
      <c r="F6781" s="89" t="s">
        <v>25</v>
      </c>
      <c r="G6781" s="89" t="s">
        <v>274</v>
      </c>
      <c r="H6781" s="89" t="s">
        <v>2393</v>
      </c>
      <c r="I6781" s="89" t="s">
        <v>32</v>
      </c>
      <c r="J6781" s="89">
        <v>7</v>
      </c>
      <c r="K6781" s="89" t="s">
        <v>76</v>
      </c>
      <c r="L6781" s="89" t="s">
        <v>77</v>
      </c>
      <c r="M6781" s="89">
        <v>12</v>
      </c>
      <c r="N6781" s="90">
        <v>2812514.25</v>
      </c>
      <c r="O6781" s="90">
        <v>3284000</v>
      </c>
      <c r="P6781" s="90">
        <v>3284000</v>
      </c>
      <c r="Q6781" s="90">
        <v>3113937.01</v>
      </c>
      <c r="R6781" s="90">
        <v>-170062.99</v>
      </c>
      <c r="S6781" s="90">
        <v>-5.1785319732034099</v>
      </c>
      <c r="T6781" s="89" t="s">
        <v>73</v>
      </c>
    </row>
    <row r="6782" spans="1:20" x14ac:dyDescent="0.55000000000000004">
      <c r="A6782" s="123">
        <v>2568</v>
      </c>
      <c r="B6782" s="88">
        <v>45930</v>
      </c>
      <c r="C6782" s="89" t="s">
        <v>2314</v>
      </c>
      <c r="D6782" s="89">
        <v>1</v>
      </c>
      <c r="E6782" s="89" t="s">
        <v>265</v>
      </c>
      <c r="F6782" s="89" t="s">
        <v>25</v>
      </c>
      <c r="G6782" s="89" t="s">
        <v>276</v>
      </c>
      <c r="H6782" s="89" t="s">
        <v>2394</v>
      </c>
      <c r="I6782" s="89" t="s">
        <v>32</v>
      </c>
      <c r="J6782" s="89">
        <v>7</v>
      </c>
      <c r="K6782" s="89" t="s">
        <v>76</v>
      </c>
      <c r="L6782" s="89" t="s">
        <v>77</v>
      </c>
      <c r="M6782" s="89">
        <v>12</v>
      </c>
      <c r="N6782" s="90">
        <v>1289967.56</v>
      </c>
      <c r="O6782" s="90">
        <v>1360000</v>
      </c>
      <c r="P6782" s="90">
        <v>1360000</v>
      </c>
      <c r="Q6782" s="90">
        <v>1334711.81</v>
      </c>
      <c r="R6782" s="90">
        <v>-25288.19</v>
      </c>
      <c r="S6782" s="90">
        <v>-1.8594257352941199</v>
      </c>
      <c r="T6782" s="89" t="s">
        <v>73</v>
      </c>
    </row>
    <row r="6783" spans="1:20" x14ac:dyDescent="0.55000000000000004">
      <c r="A6783" s="123">
        <v>2568</v>
      </c>
      <c r="B6783" s="88">
        <v>45930</v>
      </c>
      <c r="C6783" s="89" t="s">
        <v>2314</v>
      </c>
      <c r="D6783" s="89">
        <v>1</v>
      </c>
      <c r="E6783" s="89" t="s">
        <v>265</v>
      </c>
      <c r="F6783" s="89" t="s">
        <v>25</v>
      </c>
      <c r="G6783" s="89" t="s">
        <v>272</v>
      </c>
      <c r="H6783" s="89" t="s">
        <v>2395</v>
      </c>
      <c r="I6783" s="89" t="s">
        <v>32</v>
      </c>
      <c r="J6783" s="89">
        <v>7</v>
      </c>
      <c r="K6783" s="89" t="s">
        <v>76</v>
      </c>
      <c r="L6783" s="89" t="s">
        <v>77</v>
      </c>
      <c r="M6783" s="89">
        <v>12</v>
      </c>
      <c r="N6783" s="90">
        <v>464566.74</v>
      </c>
      <c r="O6783" s="90">
        <v>330000</v>
      </c>
      <c r="P6783" s="90">
        <v>330000</v>
      </c>
      <c r="Q6783" s="90">
        <v>469884.69</v>
      </c>
      <c r="R6783" s="90">
        <v>139884.69</v>
      </c>
      <c r="S6783" s="90">
        <v>42.389299999999999</v>
      </c>
      <c r="T6783" s="89" t="s">
        <v>28</v>
      </c>
    </row>
    <row r="6784" spans="1:20" x14ac:dyDescent="0.55000000000000004">
      <c r="A6784" s="123">
        <v>2568</v>
      </c>
      <c r="B6784" s="88">
        <v>45930</v>
      </c>
      <c r="C6784" s="89" t="s">
        <v>2314</v>
      </c>
      <c r="D6784" s="89">
        <v>1</v>
      </c>
      <c r="E6784" s="89" t="s">
        <v>265</v>
      </c>
      <c r="F6784" s="89" t="s">
        <v>25</v>
      </c>
      <c r="G6784" s="89" t="s">
        <v>270</v>
      </c>
      <c r="H6784" s="89" t="s">
        <v>2396</v>
      </c>
      <c r="I6784" s="89" t="s">
        <v>32</v>
      </c>
      <c r="J6784" s="89">
        <v>7</v>
      </c>
      <c r="K6784" s="89" t="s">
        <v>76</v>
      </c>
      <c r="L6784" s="89" t="s">
        <v>77</v>
      </c>
      <c r="M6784" s="89">
        <v>12</v>
      </c>
      <c r="N6784" s="90">
        <v>424801.05</v>
      </c>
      <c r="O6784" s="90">
        <v>395842</v>
      </c>
      <c r="P6784" s="90">
        <v>395842</v>
      </c>
      <c r="Q6784" s="90">
        <v>391526.76</v>
      </c>
      <c r="R6784" s="90">
        <v>-4315.24</v>
      </c>
      <c r="S6784" s="90">
        <v>-1.09014202636405</v>
      </c>
      <c r="T6784" s="89" t="s">
        <v>73</v>
      </c>
    </row>
    <row r="6785" spans="1:20" x14ac:dyDescent="0.55000000000000004">
      <c r="A6785" s="123">
        <v>2568</v>
      </c>
      <c r="B6785" s="88">
        <v>45930</v>
      </c>
      <c r="C6785" s="89" t="s">
        <v>2314</v>
      </c>
      <c r="D6785" s="89">
        <v>1</v>
      </c>
      <c r="E6785" s="89" t="s">
        <v>280</v>
      </c>
      <c r="F6785" s="89" t="s">
        <v>49</v>
      </c>
      <c r="G6785" s="89" t="s">
        <v>283</v>
      </c>
      <c r="H6785" s="89" t="s">
        <v>2397</v>
      </c>
      <c r="I6785" s="89" t="s">
        <v>32</v>
      </c>
      <c r="J6785" s="89">
        <v>7</v>
      </c>
      <c r="K6785" s="89" t="s">
        <v>76</v>
      </c>
      <c r="L6785" s="89" t="s">
        <v>77</v>
      </c>
      <c r="M6785" s="89">
        <v>12</v>
      </c>
      <c r="N6785" s="90">
        <v>95641896.769999996</v>
      </c>
      <c r="O6785" s="90">
        <v>100000000</v>
      </c>
      <c r="P6785" s="90">
        <v>100000000</v>
      </c>
      <c r="Q6785" s="90">
        <v>90629506.439999998</v>
      </c>
      <c r="R6785" s="90">
        <v>-9370493.5600000005</v>
      </c>
      <c r="S6785" s="90">
        <v>-9.3704935599999999</v>
      </c>
      <c r="T6785" s="89" t="s">
        <v>73</v>
      </c>
    </row>
    <row r="6786" spans="1:20" x14ac:dyDescent="0.55000000000000004">
      <c r="A6786" s="123">
        <v>2568</v>
      </c>
      <c r="B6786" s="88">
        <v>45930</v>
      </c>
      <c r="C6786" s="89" t="s">
        <v>2314</v>
      </c>
      <c r="D6786" s="89">
        <v>1</v>
      </c>
      <c r="E6786" s="89" t="s">
        <v>280</v>
      </c>
      <c r="F6786" s="89" t="s">
        <v>25</v>
      </c>
      <c r="G6786" s="89" t="s">
        <v>287</v>
      </c>
      <c r="H6786" s="89" t="s">
        <v>2398</v>
      </c>
      <c r="I6786" s="89" t="s">
        <v>32</v>
      </c>
      <c r="J6786" s="89">
        <v>7</v>
      </c>
      <c r="K6786" s="89" t="s">
        <v>76</v>
      </c>
      <c r="L6786" s="89" t="s">
        <v>77</v>
      </c>
      <c r="M6786" s="89">
        <v>12</v>
      </c>
      <c r="N6786" s="90">
        <v>863719.37</v>
      </c>
      <c r="O6786" s="90">
        <v>1521000</v>
      </c>
      <c r="P6786" s="90">
        <v>1521000</v>
      </c>
      <c r="Q6786" s="90">
        <v>1446924.59</v>
      </c>
      <c r="R6786" s="90">
        <v>-74075.41</v>
      </c>
      <c r="S6786" s="90">
        <v>-4.8701781722551001</v>
      </c>
      <c r="T6786" s="89" t="s">
        <v>73</v>
      </c>
    </row>
    <row r="6787" spans="1:20" x14ac:dyDescent="0.55000000000000004">
      <c r="A6787" s="123">
        <v>2568</v>
      </c>
      <c r="B6787" s="88">
        <v>45930</v>
      </c>
      <c r="C6787" s="89" t="s">
        <v>2314</v>
      </c>
      <c r="D6787" s="89">
        <v>1</v>
      </c>
      <c r="E6787" s="89" t="s">
        <v>280</v>
      </c>
      <c r="F6787" s="89" t="s">
        <v>56</v>
      </c>
      <c r="G6787" s="89" t="s">
        <v>281</v>
      </c>
      <c r="H6787" s="89" t="s">
        <v>2399</v>
      </c>
      <c r="I6787" s="89" t="s">
        <v>32</v>
      </c>
      <c r="J6787" s="89">
        <v>7</v>
      </c>
      <c r="K6787" s="89" t="s">
        <v>76</v>
      </c>
      <c r="L6787" s="89" t="s">
        <v>77</v>
      </c>
      <c r="M6787" s="89">
        <v>12</v>
      </c>
      <c r="N6787" s="90">
        <v>5869459.6200000001</v>
      </c>
      <c r="O6787" s="90">
        <v>8686410</v>
      </c>
      <c r="P6787" s="90">
        <v>8686410</v>
      </c>
      <c r="Q6787" s="90">
        <v>8955024.5199999996</v>
      </c>
      <c r="R6787" s="90">
        <v>268614.52</v>
      </c>
      <c r="S6787" s="90">
        <v>3.0923536881174201</v>
      </c>
      <c r="T6787" s="89" t="s">
        <v>28</v>
      </c>
    </row>
    <row r="6788" spans="1:20" x14ac:dyDescent="0.55000000000000004">
      <c r="A6788" s="123">
        <v>2568</v>
      </c>
      <c r="B6788" s="88">
        <v>45930</v>
      </c>
      <c r="C6788" s="89" t="s">
        <v>2314</v>
      </c>
      <c r="D6788" s="89">
        <v>1</v>
      </c>
      <c r="E6788" s="89" t="s">
        <v>280</v>
      </c>
      <c r="F6788" s="89" t="s">
        <v>25</v>
      </c>
      <c r="G6788" s="89" t="s">
        <v>285</v>
      </c>
      <c r="H6788" s="89" t="s">
        <v>2400</v>
      </c>
      <c r="I6788" s="89" t="s">
        <v>32</v>
      </c>
      <c r="J6788" s="89">
        <v>7</v>
      </c>
      <c r="K6788" s="89" t="s">
        <v>76</v>
      </c>
      <c r="L6788" s="89" t="s">
        <v>77</v>
      </c>
      <c r="M6788" s="89">
        <v>12</v>
      </c>
      <c r="N6788" s="90">
        <v>1127885.7</v>
      </c>
      <c r="O6788" s="90">
        <v>1123000</v>
      </c>
      <c r="P6788" s="90">
        <v>1123000</v>
      </c>
      <c r="Q6788" s="90">
        <v>1095709.6499999999</v>
      </c>
      <c r="R6788" s="90">
        <v>-27290.35</v>
      </c>
      <c r="S6788" s="90">
        <v>-2.4301291184327698</v>
      </c>
      <c r="T6788" s="89" t="s">
        <v>73</v>
      </c>
    </row>
    <row r="6789" spans="1:20" x14ac:dyDescent="0.55000000000000004">
      <c r="A6789" s="123">
        <v>2568</v>
      </c>
      <c r="B6789" s="88">
        <v>45930</v>
      </c>
      <c r="C6789" s="89" t="s">
        <v>2314</v>
      </c>
      <c r="D6789" s="89">
        <v>1</v>
      </c>
      <c r="E6789" s="89" t="s">
        <v>280</v>
      </c>
      <c r="F6789" s="89" t="s">
        <v>25</v>
      </c>
      <c r="G6789" s="89" t="s">
        <v>289</v>
      </c>
      <c r="H6789" s="89" t="s">
        <v>2401</v>
      </c>
      <c r="I6789" s="89" t="s">
        <v>32</v>
      </c>
      <c r="J6789" s="89">
        <v>7</v>
      </c>
      <c r="K6789" s="89" t="s">
        <v>76</v>
      </c>
      <c r="L6789" s="89" t="s">
        <v>77</v>
      </c>
      <c r="M6789" s="89">
        <v>12</v>
      </c>
      <c r="N6789" s="90">
        <v>1583652.16</v>
      </c>
      <c r="O6789" s="90">
        <v>1690830</v>
      </c>
      <c r="P6789" s="90">
        <v>1690830</v>
      </c>
      <c r="Q6789" s="90">
        <v>1194417.97</v>
      </c>
      <c r="R6789" s="90">
        <v>-496412.03</v>
      </c>
      <c r="S6789" s="90">
        <v>-29.3590739459319</v>
      </c>
      <c r="T6789" s="89" t="s">
        <v>73</v>
      </c>
    </row>
    <row r="6790" spans="1:20" x14ac:dyDescent="0.55000000000000004">
      <c r="A6790" s="123">
        <v>2568</v>
      </c>
      <c r="B6790" s="88">
        <v>45930</v>
      </c>
      <c r="C6790" s="89" t="s">
        <v>2314</v>
      </c>
      <c r="D6790" s="89">
        <v>1</v>
      </c>
      <c r="E6790" s="89" t="s">
        <v>280</v>
      </c>
      <c r="F6790" s="89" t="s">
        <v>25</v>
      </c>
      <c r="G6790" s="89" t="s">
        <v>293</v>
      </c>
      <c r="H6790" s="89" t="s">
        <v>2402</v>
      </c>
      <c r="I6790" s="89" t="s">
        <v>32</v>
      </c>
      <c r="J6790" s="89">
        <v>7</v>
      </c>
      <c r="K6790" s="89" t="s">
        <v>76</v>
      </c>
      <c r="L6790" s="89" t="s">
        <v>77</v>
      </c>
      <c r="M6790" s="89">
        <v>12</v>
      </c>
      <c r="N6790" s="90">
        <v>1488576.54</v>
      </c>
      <c r="O6790" s="90">
        <v>2460000</v>
      </c>
      <c r="P6790" s="90">
        <v>2460000</v>
      </c>
      <c r="Q6790" s="90">
        <v>1988769.5</v>
      </c>
      <c r="R6790" s="90">
        <v>-471230.5</v>
      </c>
      <c r="S6790" s="90">
        <v>-19.1557113821138</v>
      </c>
      <c r="T6790" s="89" t="s">
        <v>73</v>
      </c>
    </row>
    <row r="6791" spans="1:20" x14ac:dyDescent="0.55000000000000004">
      <c r="A6791" s="123">
        <v>2568</v>
      </c>
      <c r="B6791" s="88">
        <v>45930</v>
      </c>
      <c r="C6791" s="89" t="s">
        <v>2314</v>
      </c>
      <c r="D6791" s="89">
        <v>1</v>
      </c>
      <c r="E6791" s="89" t="s">
        <v>280</v>
      </c>
      <c r="F6791" s="89" t="s">
        <v>25</v>
      </c>
      <c r="G6791" s="89" t="s">
        <v>295</v>
      </c>
      <c r="H6791" s="89" t="s">
        <v>2403</v>
      </c>
      <c r="I6791" s="89" t="s">
        <v>32</v>
      </c>
      <c r="J6791" s="89">
        <v>7</v>
      </c>
      <c r="K6791" s="89" t="s">
        <v>76</v>
      </c>
      <c r="L6791" s="89" t="s">
        <v>77</v>
      </c>
      <c r="M6791" s="89">
        <v>12</v>
      </c>
      <c r="N6791" s="90">
        <v>2034018.96</v>
      </c>
      <c r="O6791" s="90">
        <v>2809060</v>
      </c>
      <c r="P6791" s="90">
        <v>2809060</v>
      </c>
      <c r="Q6791" s="90">
        <v>2414939.65</v>
      </c>
      <c r="R6791" s="90">
        <v>-394120.35</v>
      </c>
      <c r="S6791" s="90">
        <v>-14.0303286508654</v>
      </c>
      <c r="T6791" s="89" t="s">
        <v>73</v>
      </c>
    </row>
    <row r="6792" spans="1:20" x14ac:dyDescent="0.55000000000000004">
      <c r="A6792" s="123">
        <v>2568</v>
      </c>
      <c r="B6792" s="88">
        <v>45930</v>
      </c>
      <c r="C6792" s="89" t="s">
        <v>2314</v>
      </c>
      <c r="D6792" s="89">
        <v>1</v>
      </c>
      <c r="E6792" s="89" t="s">
        <v>280</v>
      </c>
      <c r="F6792" s="89" t="s">
        <v>25</v>
      </c>
      <c r="G6792" s="89" t="s">
        <v>297</v>
      </c>
      <c r="H6792" s="89" t="s">
        <v>2404</v>
      </c>
      <c r="I6792" s="89" t="s">
        <v>32</v>
      </c>
      <c r="J6792" s="89">
        <v>7</v>
      </c>
      <c r="K6792" s="89" t="s">
        <v>76</v>
      </c>
      <c r="L6792" s="89" t="s">
        <v>77</v>
      </c>
      <c r="M6792" s="89">
        <v>12</v>
      </c>
      <c r="N6792" s="90">
        <v>4273839.33</v>
      </c>
      <c r="O6792" s="90">
        <v>4844880</v>
      </c>
      <c r="P6792" s="90">
        <v>4844880</v>
      </c>
      <c r="Q6792" s="90">
        <v>4771038.91</v>
      </c>
      <c r="R6792" s="90">
        <v>-73841.09</v>
      </c>
      <c r="S6792" s="90">
        <v>-1.5241056538036</v>
      </c>
      <c r="T6792" s="89" t="s">
        <v>73</v>
      </c>
    </row>
    <row r="6793" spans="1:20" x14ac:dyDescent="0.55000000000000004">
      <c r="A6793" s="123">
        <v>2568</v>
      </c>
      <c r="B6793" s="88">
        <v>45930</v>
      </c>
      <c r="C6793" s="89" t="s">
        <v>2314</v>
      </c>
      <c r="D6793" s="89">
        <v>1</v>
      </c>
      <c r="E6793" s="89" t="s">
        <v>280</v>
      </c>
      <c r="F6793" s="89" t="s">
        <v>25</v>
      </c>
      <c r="G6793" s="89" t="s">
        <v>301</v>
      </c>
      <c r="H6793" s="89" t="s">
        <v>2405</v>
      </c>
      <c r="I6793" s="89" t="s">
        <v>32</v>
      </c>
      <c r="J6793" s="89">
        <v>7</v>
      </c>
      <c r="K6793" s="89" t="s">
        <v>76</v>
      </c>
      <c r="L6793" s="89" t="s">
        <v>77</v>
      </c>
      <c r="M6793" s="89">
        <v>12</v>
      </c>
      <c r="N6793" s="90">
        <v>631957.99</v>
      </c>
      <c r="O6793" s="90">
        <v>779400</v>
      </c>
      <c r="P6793" s="90">
        <v>779400</v>
      </c>
      <c r="Q6793" s="90">
        <v>737691.54</v>
      </c>
      <c r="R6793" s="90">
        <v>-41708.46</v>
      </c>
      <c r="S6793" s="90">
        <v>-5.3513548883756696</v>
      </c>
      <c r="T6793" s="89" t="s">
        <v>73</v>
      </c>
    </row>
    <row r="6794" spans="1:20" x14ac:dyDescent="0.55000000000000004">
      <c r="A6794" s="123">
        <v>2568</v>
      </c>
      <c r="B6794" s="88">
        <v>45930</v>
      </c>
      <c r="C6794" s="89" t="s">
        <v>2314</v>
      </c>
      <c r="D6794" s="89">
        <v>1</v>
      </c>
      <c r="E6794" s="89" t="s">
        <v>280</v>
      </c>
      <c r="F6794" s="89" t="s">
        <v>25</v>
      </c>
      <c r="G6794" s="89" t="s">
        <v>303</v>
      </c>
      <c r="H6794" s="89" t="s">
        <v>2406</v>
      </c>
      <c r="I6794" s="89" t="s">
        <v>32</v>
      </c>
      <c r="J6794" s="89">
        <v>7</v>
      </c>
      <c r="K6794" s="89" t="s">
        <v>76</v>
      </c>
      <c r="L6794" s="89" t="s">
        <v>77</v>
      </c>
      <c r="M6794" s="89">
        <v>12</v>
      </c>
      <c r="N6794" s="90">
        <v>1308491.48</v>
      </c>
      <c r="O6794" s="90">
        <v>1260540</v>
      </c>
      <c r="P6794" s="90">
        <v>1260540</v>
      </c>
      <c r="Q6794" s="90">
        <v>1203513.3</v>
      </c>
      <c r="R6794" s="90">
        <v>-57026.7</v>
      </c>
      <c r="S6794" s="90">
        <v>-4.5239897186919897</v>
      </c>
      <c r="T6794" s="89" t="s">
        <v>73</v>
      </c>
    </row>
    <row r="6795" spans="1:20" x14ac:dyDescent="0.55000000000000004">
      <c r="A6795" s="123">
        <v>2568</v>
      </c>
      <c r="B6795" s="88">
        <v>45930</v>
      </c>
      <c r="C6795" s="89" t="s">
        <v>2314</v>
      </c>
      <c r="D6795" s="89">
        <v>1</v>
      </c>
      <c r="E6795" s="89" t="s">
        <v>280</v>
      </c>
      <c r="F6795" s="89" t="s">
        <v>25</v>
      </c>
      <c r="G6795" s="89" t="s">
        <v>305</v>
      </c>
      <c r="H6795" s="89" t="s">
        <v>2407</v>
      </c>
      <c r="I6795" s="89" t="s">
        <v>32</v>
      </c>
      <c r="J6795" s="89">
        <v>7</v>
      </c>
      <c r="K6795" s="89" t="s">
        <v>76</v>
      </c>
      <c r="L6795" s="89" t="s">
        <v>77</v>
      </c>
      <c r="M6795" s="89">
        <v>12</v>
      </c>
      <c r="N6795" s="90">
        <v>866842.89</v>
      </c>
      <c r="O6795" s="90">
        <v>948780</v>
      </c>
      <c r="P6795" s="90">
        <v>948780</v>
      </c>
      <c r="Q6795" s="90">
        <v>851663.01</v>
      </c>
      <c r="R6795" s="90">
        <v>-97116.99</v>
      </c>
      <c r="S6795" s="90">
        <v>-10.2359862138747</v>
      </c>
      <c r="T6795" s="89" t="s">
        <v>73</v>
      </c>
    </row>
    <row r="6796" spans="1:20" x14ac:dyDescent="0.55000000000000004">
      <c r="A6796" s="123">
        <v>2568</v>
      </c>
      <c r="B6796" s="88">
        <v>45930</v>
      </c>
      <c r="C6796" s="89" t="s">
        <v>2314</v>
      </c>
      <c r="D6796" s="89">
        <v>1</v>
      </c>
      <c r="E6796" s="89" t="s">
        <v>280</v>
      </c>
      <c r="F6796" s="89" t="s">
        <v>25</v>
      </c>
      <c r="G6796" s="89" t="s">
        <v>299</v>
      </c>
      <c r="H6796" s="89" t="s">
        <v>2408</v>
      </c>
      <c r="I6796" s="89" t="s">
        <v>32</v>
      </c>
      <c r="J6796" s="89">
        <v>7</v>
      </c>
      <c r="K6796" s="89" t="s">
        <v>76</v>
      </c>
      <c r="L6796" s="89" t="s">
        <v>77</v>
      </c>
      <c r="M6796" s="89">
        <v>12</v>
      </c>
      <c r="N6796" s="90">
        <v>1313539.8500000001</v>
      </c>
      <c r="O6796" s="90">
        <v>1901000</v>
      </c>
      <c r="P6796" s="90">
        <v>1901000</v>
      </c>
      <c r="Q6796" s="90">
        <v>1310295.44</v>
      </c>
      <c r="R6796" s="90">
        <v>-590704.56000000006</v>
      </c>
      <c r="S6796" s="90">
        <v>-31.073359284587099</v>
      </c>
      <c r="T6796" s="89" t="s">
        <v>73</v>
      </c>
    </row>
    <row r="6797" spans="1:20" x14ac:dyDescent="0.55000000000000004">
      <c r="A6797" s="123">
        <v>2568</v>
      </c>
      <c r="B6797" s="88">
        <v>45930</v>
      </c>
      <c r="C6797" s="89" t="s">
        <v>2314</v>
      </c>
      <c r="D6797" s="89">
        <v>1</v>
      </c>
      <c r="E6797" s="89" t="s">
        <v>280</v>
      </c>
      <c r="F6797" s="89" t="s">
        <v>25</v>
      </c>
      <c r="G6797" s="89" t="s">
        <v>291</v>
      </c>
      <c r="H6797" s="89" t="s">
        <v>2409</v>
      </c>
      <c r="I6797" s="89" t="s">
        <v>32</v>
      </c>
      <c r="J6797" s="89">
        <v>7</v>
      </c>
      <c r="K6797" s="89" t="s">
        <v>76</v>
      </c>
      <c r="L6797" s="89" t="s">
        <v>77</v>
      </c>
      <c r="M6797" s="89">
        <v>12</v>
      </c>
      <c r="N6797" s="90">
        <v>811274.1</v>
      </c>
      <c r="O6797" s="90">
        <v>1117000</v>
      </c>
      <c r="P6797" s="90">
        <v>1117000</v>
      </c>
      <c r="Q6797" s="90">
        <v>930300.65</v>
      </c>
      <c r="R6797" s="90">
        <v>-186699.35</v>
      </c>
      <c r="S6797" s="90">
        <v>-16.7143554162936</v>
      </c>
      <c r="T6797" s="89" t="s">
        <v>73</v>
      </c>
    </row>
    <row r="6798" spans="1:20" x14ac:dyDescent="0.55000000000000004">
      <c r="A6798" s="123">
        <v>2568</v>
      </c>
      <c r="B6798" s="88">
        <v>45930</v>
      </c>
      <c r="C6798" s="89" t="s">
        <v>2314</v>
      </c>
      <c r="D6798" s="89">
        <v>1</v>
      </c>
      <c r="E6798" s="89" t="s">
        <v>307</v>
      </c>
      <c r="F6798" s="89" t="s">
        <v>56</v>
      </c>
      <c r="G6798" s="89" t="s">
        <v>314</v>
      </c>
      <c r="H6798" s="89" t="s">
        <v>2410</v>
      </c>
      <c r="I6798" s="89" t="s">
        <v>32</v>
      </c>
      <c r="J6798" s="89">
        <v>7</v>
      </c>
      <c r="K6798" s="89" t="s">
        <v>76</v>
      </c>
      <c r="L6798" s="89" t="s">
        <v>77</v>
      </c>
      <c r="M6798" s="89">
        <v>12</v>
      </c>
      <c r="N6798" s="90">
        <v>31197428.609999999</v>
      </c>
      <c r="O6798" s="90">
        <v>34500000</v>
      </c>
      <c r="P6798" s="90">
        <v>34500000</v>
      </c>
      <c r="Q6798" s="90">
        <v>35025957.549999997</v>
      </c>
      <c r="R6798" s="90">
        <v>525957.55000000005</v>
      </c>
      <c r="S6798" s="90">
        <v>1.52451463768116</v>
      </c>
      <c r="T6798" s="89" t="s">
        <v>28</v>
      </c>
    </row>
    <row r="6799" spans="1:20" x14ac:dyDescent="0.55000000000000004">
      <c r="A6799" s="123">
        <v>2568</v>
      </c>
      <c r="B6799" s="88">
        <v>45930</v>
      </c>
      <c r="C6799" s="89" t="s">
        <v>2314</v>
      </c>
      <c r="D6799" s="89">
        <v>1</v>
      </c>
      <c r="E6799" s="89" t="s">
        <v>307</v>
      </c>
      <c r="F6799" s="89" t="s">
        <v>25</v>
      </c>
      <c r="G6799" s="89" t="s">
        <v>318</v>
      </c>
      <c r="H6799" s="89" t="s">
        <v>2411</v>
      </c>
      <c r="I6799" s="89" t="s">
        <v>32</v>
      </c>
      <c r="J6799" s="89">
        <v>7</v>
      </c>
      <c r="K6799" s="89" t="s">
        <v>76</v>
      </c>
      <c r="L6799" s="89" t="s">
        <v>77</v>
      </c>
      <c r="M6799" s="89">
        <v>12</v>
      </c>
      <c r="N6799" s="90">
        <v>725953.99</v>
      </c>
      <c r="O6799" s="90">
        <v>790000</v>
      </c>
      <c r="P6799" s="90">
        <v>790000</v>
      </c>
      <c r="Q6799" s="90">
        <v>878890</v>
      </c>
      <c r="R6799" s="90">
        <v>88890</v>
      </c>
      <c r="S6799" s="90">
        <v>11.2518987341772</v>
      </c>
      <c r="T6799" s="89" t="s">
        <v>28</v>
      </c>
    </row>
    <row r="6800" spans="1:20" x14ac:dyDescent="0.55000000000000004">
      <c r="A6800" s="123">
        <v>2568</v>
      </c>
      <c r="B6800" s="88">
        <v>45930</v>
      </c>
      <c r="C6800" s="89" t="s">
        <v>2314</v>
      </c>
      <c r="D6800" s="89">
        <v>1</v>
      </c>
      <c r="E6800" s="89" t="s">
        <v>307</v>
      </c>
      <c r="F6800" s="89" t="s">
        <v>25</v>
      </c>
      <c r="G6800" s="89" t="s">
        <v>316</v>
      </c>
      <c r="H6800" s="89" t="s">
        <v>2412</v>
      </c>
      <c r="I6800" s="89" t="s">
        <v>32</v>
      </c>
      <c r="J6800" s="89">
        <v>7</v>
      </c>
      <c r="K6800" s="89" t="s">
        <v>76</v>
      </c>
      <c r="L6800" s="89" t="s">
        <v>77</v>
      </c>
      <c r="M6800" s="89">
        <v>12</v>
      </c>
      <c r="N6800" s="90">
        <v>1449011.09</v>
      </c>
      <c r="O6800" s="90">
        <v>1355843</v>
      </c>
      <c r="P6800" s="90">
        <v>1355843</v>
      </c>
      <c r="Q6800" s="90">
        <v>1440667.02</v>
      </c>
      <c r="R6800" s="90">
        <v>84824.02</v>
      </c>
      <c r="S6800" s="90">
        <v>6.2561830536426397</v>
      </c>
      <c r="T6800" s="89" t="s">
        <v>28</v>
      </c>
    </row>
    <row r="6801" spans="1:20" x14ac:dyDescent="0.55000000000000004">
      <c r="A6801" s="123">
        <v>2568</v>
      </c>
      <c r="B6801" s="88">
        <v>45930</v>
      </c>
      <c r="C6801" s="89" t="s">
        <v>2314</v>
      </c>
      <c r="D6801" s="89">
        <v>1</v>
      </c>
      <c r="E6801" s="89" t="s">
        <v>307</v>
      </c>
      <c r="F6801" s="89" t="s">
        <v>25</v>
      </c>
      <c r="G6801" s="89" t="s">
        <v>310</v>
      </c>
      <c r="H6801" s="89" t="s">
        <v>2413</v>
      </c>
      <c r="I6801" s="89" t="s">
        <v>32</v>
      </c>
      <c r="J6801" s="89">
        <v>7</v>
      </c>
      <c r="K6801" s="89" t="s">
        <v>76</v>
      </c>
      <c r="L6801" s="89" t="s">
        <v>77</v>
      </c>
      <c r="M6801" s="89">
        <v>12</v>
      </c>
      <c r="N6801" s="90">
        <v>2867477.89</v>
      </c>
      <c r="O6801" s="90">
        <v>3590000</v>
      </c>
      <c r="P6801" s="90">
        <v>3590000</v>
      </c>
      <c r="Q6801" s="90">
        <v>3155763.29</v>
      </c>
      <c r="R6801" s="90">
        <v>-434236.71</v>
      </c>
      <c r="S6801" s="90">
        <v>-12.095730083565501</v>
      </c>
      <c r="T6801" s="89" t="s">
        <v>73</v>
      </c>
    </row>
    <row r="6802" spans="1:20" x14ac:dyDescent="0.55000000000000004">
      <c r="A6802" s="123">
        <v>2568</v>
      </c>
      <c r="B6802" s="88">
        <v>45930</v>
      </c>
      <c r="C6802" s="89" t="s">
        <v>2314</v>
      </c>
      <c r="D6802" s="89">
        <v>1</v>
      </c>
      <c r="E6802" s="89" t="s">
        <v>307</v>
      </c>
      <c r="F6802" s="89" t="s">
        <v>25</v>
      </c>
      <c r="G6802" s="89" t="s">
        <v>320</v>
      </c>
      <c r="H6802" s="89" t="s">
        <v>2414</v>
      </c>
      <c r="I6802" s="89" t="s">
        <v>32</v>
      </c>
      <c r="J6802" s="89">
        <v>7</v>
      </c>
      <c r="K6802" s="89" t="s">
        <v>76</v>
      </c>
      <c r="L6802" s="89" t="s">
        <v>77</v>
      </c>
      <c r="M6802" s="89">
        <v>12</v>
      </c>
      <c r="N6802" s="90">
        <v>870459.73</v>
      </c>
      <c r="O6802" s="90">
        <v>1025000</v>
      </c>
      <c r="P6802" s="90">
        <v>1025000</v>
      </c>
      <c r="Q6802" s="90">
        <v>878084.08</v>
      </c>
      <c r="R6802" s="90">
        <v>-146915.92000000001</v>
      </c>
      <c r="S6802" s="90">
        <v>-14.3332604878049</v>
      </c>
      <c r="T6802" s="89" t="s">
        <v>73</v>
      </c>
    </row>
    <row r="6803" spans="1:20" x14ac:dyDescent="0.55000000000000004">
      <c r="A6803" s="123">
        <v>2568</v>
      </c>
      <c r="B6803" s="88">
        <v>45930</v>
      </c>
      <c r="C6803" s="89" t="s">
        <v>2314</v>
      </c>
      <c r="D6803" s="89">
        <v>1</v>
      </c>
      <c r="E6803" s="89" t="s">
        <v>307</v>
      </c>
      <c r="F6803" s="89" t="s">
        <v>25</v>
      </c>
      <c r="G6803" s="89" t="s">
        <v>312</v>
      </c>
      <c r="H6803" s="89" t="s">
        <v>2415</v>
      </c>
      <c r="I6803" s="89" t="s">
        <v>32</v>
      </c>
      <c r="J6803" s="89">
        <v>7</v>
      </c>
      <c r="K6803" s="89" t="s">
        <v>76</v>
      </c>
      <c r="L6803" s="89" t="s">
        <v>77</v>
      </c>
      <c r="M6803" s="89">
        <v>12</v>
      </c>
      <c r="N6803" s="90">
        <v>2455773.2599999998</v>
      </c>
      <c r="O6803" s="90">
        <v>3400000</v>
      </c>
      <c r="P6803" s="90">
        <v>3400000</v>
      </c>
      <c r="Q6803" s="90">
        <v>3822193.85</v>
      </c>
      <c r="R6803" s="90">
        <v>422193.85</v>
      </c>
      <c r="S6803" s="90">
        <v>12.417466176470599</v>
      </c>
      <c r="T6803" s="89" t="s">
        <v>28</v>
      </c>
    </row>
    <row r="6804" spans="1:20" x14ac:dyDescent="0.55000000000000004">
      <c r="A6804" s="123">
        <v>2568</v>
      </c>
      <c r="B6804" s="88">
        <v>45930</v>
      </c>
      <c r="C6804" s="89" t="s">
        <v>2314</v>
      </c>
      <c r="D6804" s="89">
        <v>1</v>
      </c>
      <c r="E6804" s="89" t="s">
        <v>307</v>
      </c>
      <c r="F6804" s="89" t="s">
        <v>25</v>
      </c>
      <c r="G6804" s="89" t="s">
        <v>322</v>
      </c>
      <c r="H6804" s="89" t="s">
        <v>2416</v>
      </c>
      <c r="I6804" s="89" t="s">
        <v>32</v>
      </c>
      <c r="J6804" s="89">
        <v>7</v>
      </c>
      <c r="K6804" s="89" t="s">
        <v>76</v>
      </c>
      <c r="L6804" s="89" t="s">
        <v>77</v>
      </c>
      <c r="M6804" s="89">
        <v>12</v>
      </c>
      <c r="N6804" s="90">
        <v>979102.83</v>
      </c>
      <c r="O6804" s="90">
        <v>1088000</v>
      </c>
      <c r="P6804" s="90">
        <v>1088000</v>
      </c>
      <c r="Q6804" s="90">
        <v>1006931.41</v>
      </c>
      <c r="R6804" s="90">
        <v>-81068.59</v>
      </c>
      <c r="S6804" s="90">
        <v>-7.4511571691176499</v>
      </c>
      <c r="T6804" s="89" t="s">
        <v>73</v>
      </c>
    </row>
    <row r="6805" spans="1:20" x14ac:dyDescent="0.55000000000000004">
      <c r="A6805" s="123">
        <v>2568</v>
      </c>
      <c r="B6805" s="88">
        <v>45930</v>
      </c>
      <c r="C6805" s="89" t="s">
        <v>2314</v>
      </c>
      <c r="D6805" s="89">
        <v>1</v>
      </c>
      <c r="E6805" s="89" t="s">
        <v>307</v>
      </c>
      <c r="F6805" s="89" t="s">
        <v>25</v>
      </c>
      <c r="G6805" s="89" t="s">
        <v>308</v>
      </c>
      <c r="H6805" s="89" t="s">
        <v>2417</v>
      </c>
      <c r="I6805" s="89" t="s">
        <v>32</v>
      </c>
      <c r="J6805" s="89">
        <v>7</v>
      </c>
      <c r="K6805" s="89" t="s">
        <v>76</v>
      </c>
      <c r="L6805" s="89" t="s">
        <v>77</v>
      </c>
      <c r="M6805" s="89">
        <v>12</v>
      </c>
      <c r="N6805" s="90">
        <v>864610.96</v>
      </c>
      <c r="O6805" s="90">
        <v>630000</v>
      </c>
      <c r="P6805" s="90">
        <v>630000</v>
      </c>
      <c r="Q6805" s="90">
        <v>682111.62</v>
      </c>
      <c r="R6805" s="90">
        <v>52111.62</v>
      </c>
      <c r="S6805" s="90">
        <v>8.2716857142857094</v>
      </c>
      <c r="T6805" s="89" t="s">
        <v>28</v>
      </c>
    </row>
    <row r="6806" spans="1:20" x14ac:dyDescent="0.55000000000000004">
      <c r="A6806" s="123">
        <v>2568</v>
      </c>
      <c r="B6806" s="88">
        <v>45930</v>
      </c>
      <c r="C6806" s="89" t="s">
        <v>2314</v>
      </c>
      <c r="D6806" s="89">
        <v>1</v>
      </c>
      <c r="E6806" s="89" t="s">
        <v>22</v>
      </c>
      <c r="F6806" s="89" t="s">
        <v>49</v>
      </c>
      <c r="G6806" s="89" t="s">
        <v>47</v>
      </c>
      <c r="H6806" s="89" t="s">
        <v>2315</v>
      </c>
      <c r="I6806" s="89" t="s">
        <v>141</v>
      </c>
      <c r="J6806" s="89">
        <v>42</v>
      </c>
      <c r="K6806" s="89" t="s">
        <v>146</v>
      </c>
      <c r="L6806" s="89" t="s">
        <v>142</v>
      </c>
      <c r="M6806" s="89">
        <v>12</v>
      </c>
      <c r="N6806" s="90"/>
      <c r="O6806" s="90">
        <v>0</v>
      </c>
      <c r="P6806" s="90">
        <v>0</v>
      </c>
      <c r="Q6806" s="90">
        <v>258462024.12</v>
      </c>
      <c r="R6806" s="90">
        <v>258462024.12</v>
      </c>
      <c r="S6806" s="90">
        <v>0</v>
      </c>
      <c r="T6806" s="89" t="s">
        <v>28</v>
      </c>
    </row>
    <row r="6807" spans="1:20" x14ac:dyDescent="0.55000000000000004">
      <c r="A6807" s="123">
        <v>2568</v>
      </c>
      <c r="B6807" s="88">
        <v>45930</v>
      </c>
      <c r="C6807" s="89" t="s">
        <v>2314</v>
      </c>
      <c r="D6807" s="89">
        <v>1</v>
      </c>
      <c r="E6807" s="89" t="s">
        <v>22</v>
      </c>
      <c r="F6807" s="89" t="s">
        <v>25</v>
      </c>
      <c r="G6807" s="89" t="s">
        <v>63</v>
      </c>
      <c r="H6807" s="89" t="s">
        <v>2316</v>
      </c>
      <c r="I6807" s="89" t="s">
        <v>141</v>
      </c>
      <c r="J6807" s="89">
        <v>42</v>
      </c>
      <c r="K6807" s="89" t="s">
        <v>146</v>
      </c>
      <c r="L6807" s="89" t="s">
        <v>142</v>
      </c>
      <c r="M6807" s="89">
        <v>12</v>
      </c>
      <c r="N6807" s="90"/>
      <c r="O6807" s="90">
        <v>0</v>
      </c>
      <c r="P6807" s="90">
        <v>0</v>
      </c>
      <c r="Q6807" s="90">
        <v>-43334627.82</v>
      </c>
      <c r="R6807" s="90">
        <v>-43334627.82</v>
      </c>
      <c r="S6807" s="90">
        <v>0</v>
      </c>
      <c r="T6807" s="89" t="s">
        <v>73</v>
      </c>
    </row>
    <row r="6808" spans="1:20" x14ac:dyDescent="0.55000000000000004">
      <c r="A6808" s="123">
        <v>2568</v>
      </c>
      <c r="B6808" s="88">
        <v>45930</v>
      </c>
      <c r="C6808" s="89" t="s">
        <v>2314</v>
      </c>
      <c r="D6808" s="89">
        <v>1</v>
      </c>
      <c r="E6808" s="89" t="s">
        <v>22</v>
      </c>
      <c r="F6808" s="89" t="s">
        <v>25</v>
      </c>
      <c r="G6808" s="89" t="s">
        <v>65</v>
      </c>
      <c r="H6808" s="89" t="s">
        <v>2317</v>
      </c>
      <c r="I6808" s="89" t="s">
        <v>141</v>
      </c>
      <c r="J6808" s="89">
        <v>42</v>
      </c>
      <c r="K6808" s="89" t="s">
        <v>146</v>
      </c>
      <c r="L6808" s="89" t="s">
        <v>142</v>
      </c>
      <c r="M6808" s="89">
        <v>12</v>
      </c>
      <c r="N6808" s="90"/>
      <c r="O6808" s="90">
        <v>0</v>
      </c>
      <c r="P6808" s="90">
        <v>0</v>
      </c>
      <c r="Q6808" s="90">
        <v>-62924091.390000001</v>
      </c>
      <c r="R6808" s="90">
        <v>-62924091.390000001</v>
      </c>
      <c r="S6808" s="90">
        <v>0</v>
      </c>
      <c r="T6808" s="89" t="s">
        <v>73</v>
      </c>
    </row>
    <row r="6809" spans="1:20" x14ac:dyDescent="0.55000000000000004">
      <c r="A6809" s="123">
        <v>2568</v>
      </c>
      <c r="B6809" s="88">
        <v>45930</v>
      </c>
      <c r="C6809" s="89" t="s">
        <v>2314</v>
      </c>
      <c r="D6809" s="89">
        <v>1</v>
      </c>
      <c r="E6809" s="89" t="s">
        <v>22</v>
      </c>
      <c r="F6809" s="89" t="s">
        <v>25</v>
      </c>
      <c r="G6809" s="89" t="s">
        <v>69</v>
      </c>
      <c r="H6809" s="89" t="s">
        <v>2318</v>
      </c>
      <c r="I6809" s="89" t="s">
        <v>141</v>
      </c>
      <c r="J6809" s="89">
        <v>42</v>
      </c>
      <c r="K6809" s="89" t="s">
        <v>146</v>
      </c>
      <c r="L6809" s="89" t="s">
        <v>142</v>
      </c>
      <c r="M6809" s="89">
        <v>12</v>
      </c>
      <c r="N6809" s="90"/>
      <c r="O6809" s="90">
        <v>0</v>
      </c>
      <c r="P6809" s="90">
        <v>0</v>
      </c>
      <c r="Q6809" s="90">
        <v>-5890261.8300000001</v>
      </c>
      <c r="R6809" s="90">
        <v>-5890261.8300000001</v>
      </c>
      <c r="S6809" s="90">
        <v>0</v>
      </c>
      <c r="T6809" s="89" t="s">
        <v>73</v>
      </c>
    </row>
    <row r="6810" spans="1:20" x14ac:dyDescent="0.55000000000000004">
      <c r="A6810" s="123">
        <v>2568</v>
      </c>
      <c r="B6810" s="88">
        <v>45930</v>
      </c>
      <c r="C6810" s="89" t="s">
        <v>2314</v>
      </c>
      <c r="D6810" s="89">
        <v>1</v>
      </c>
      <c r="E6810" s="89" t="s">
        <v>22</v>
      </c>
      <c r="F6810" s="89" t="s">
        <v>25</v>
      </c>
      <c r="G6810" s="89" t="s">
        <v>50</v>
      </c>
      <c r="H6810" s="89" t="s">
        <v>2319</v>
      </c>
      <c r="I6810" s="89" t="s">
        <v>141</v>
      </c>
      <c r="J6810" s="89">
        <v>42</v>
      </c>
      <c r="K6810" s="89" t="s">
        <v>146</v>
      </c>
      <c r="L6810" s="89" t="s">
        <v>142</v>
      </c>
      <c r="M6810" s="89">
        <v>12</v>
      </c>
      <c r="N6810" s="90"/>
      <c r="O6810" s="90">
        <v>0</v>
      </c>
      <c r="P6810" s="90">
        <v>0</v>
      </c>
      <c r="Q6810" s="90">
        <v>-36889482.369999997</v>
      </c>
      <c r="R6810" s="90">
        <v>-36889482.369999997</v>
      </c>
      <c r="S6810" s="90">
        <v>0</v>
      </c>
      <c r="T6810" s="89" t="s">
        <v>73</v>
      </c>
    </row>
    <row r="6811" spans="1:20" x14ac:dyDescent="0.55000000000000004">
      <c r="A6811" s="123">
        <v>2568</v>
      </c>
      <c r="B6811" s="88">
        <v>45930</v>
      </c>
      <c r="C6811" s="89" t="s">
        <v>2314</v>
      </c>
      <c r="D6811" s="89">
        <v>1</v>
      </c>
      <c r="E6811" s="89" t="s">
        <v>22</v>
      </c>
      <c r="F6811" s="89" t="s">
        <v>25</v>
      </c>
      <c r="G6811" s="89" t="s">
        <v>59</v>
      </c>
      <c r="H6811" s="89" t="s">
        <v>2320</v>
      </c>
      <c r="I6811" s="89" t="s">
        <v>141</v>
      </c>
      <c r="J6811" s="89">
        <v>42</v>
      </c>
      <c r="K6811" s="89" t="s">
        <v>146</v>
      </c>
      <c r="L6811" s="89" t="s">
        <v>142</v>
      </c>
      <c r="M6811" s="89">
        <v>12</v>
      </c>
      <c r="N6811" s="90"/>
      <c r="O6811" s="90">
        <v>0</v>
      </c>
      <c r="P6811" s="90">
        <v>0</v>
      </c>
      <c r="Q6811" s="90">
        <v>-10483114.109999999</v>
      </c>
      <c r="R6811" s="90">
        <v>-10483114.109999999</v>
      </c>
      <c r="S6811" s="90">
        <v>0</v>
      </c>
      <c r="T6811" s="89" t="s">
        <v>73</v>
      </c>
    </row>
    <row r="6812" spans="1:20" x14ac:dyDescent="0.55000000000000004">
      <c r="A6812" s="123">
        <v>2568</v>
      </c>
      <c r="B6812" s="88">
        <v>45930</v>
      </c>
      <c r="C6812" s="89" t="s">
        <v>2314</v>
      </c>
      <c r="D6812" s="89">
        <v>1</v>
      </c>
      <c r="E6812" s="89" t="s">
        <v>22</v>
      </c>
      <c r="F6812" s="89" t="s">
        <v>56</v>
      </c>
      <c r="G6812" s="89" t="s">
        <v>54</v>
      </c>
      <c r="H6812" s="89" t="s">
        <v>2321</v>
      </c>
      <c r="I6812" s="89" t="s">
        <v>141</v>
      </c>
      <c r="J6812" s="89">
        <v>42</v>
      </c>
      <c r="K6812" s="89" t="s">
        <v>146</v>
      </c>
      <c r="L6812" s="89" t="s">
        <v>142</v>
      </c>
      <c r="M6812" s="89">
        <v>12</v>
      </c>
      <c r="N6812" s="90"/>
      <c r="O6812" s="90">
        <v>0</v>
      </c>
      <c r="P6812" s="90">
        <v>0</v>
      </c>
      <c r="Q6812" s="90">
        <v>346740636.17000002</v>
      </c>
      <c r="R6812" s="90">
        <v>346740636.17000002</v>
      </c>
      <c r="S6812" s="90">
        <v>0</v>
      </c>
      <c r="T6812" s="89" t="s">
        <v>28</v>
      </c>
    </row>
    <row r="6813" spans="1:20" x14ac:dyDescent="0.55000000000000004">
      <c r="A6813" s="123">
        <v>2568</v>
      </c>
      <c r="B6813" s="88">
        <v>45930</v>
      </c>
      <c r="C6813" s="89" t="s">
        <v>2314</v>
      </c>
      <c r="D6813" s="89">
        <v>1</v>
      </c>
      <c r="E6813" s="89" t="s">
        <v>22</v>
      </c>
      <c r="F6813" s="89" t="s">
        <v>25</v>
      </c>
      <c r="G6813" s="89" t="s">
        <v>57</v>
      </c>
      <c r="H6813" s="89" t="s">
        <v>2322</v>
      </c>
      <c r="I6813" s="89" t="s">
        <v>141</v>
      </c>
      <c r="J6813" s="89">
        <v>42</v>
      </c>
      <c r="K6813" s="89" t="s">
        <v>146</v>
      </c>
      <c r="L6813" s="89" t="s">
        <v>142</v>
      </c>
      <c r="M6813" s="89">
        <v>12</v>
      </c>
      <c r="N6813" s="90"/>
      <c r="O6813" s="90">
        <v>0</v>
      </c>
      <c r="P6813" s="90">
        <v>0</v>
      </c>
      <c r="Q6813" s="90">
        <v>-9170736.3399999999</v>
      </c>
      <c r="R6813" s="90">
        <v>-9170736.3399999999</v>
      </c>
      <c r="S6813" s="90">
        <v>0</v>
      </c>
      <c r="T6813" s="89" t="s">
        <v>73</v>
      </c>
    </row>
    <row r="6814" spans="1:20" x14ac:dyDescent="0.55000000000000004">
      <c r="A6814" s="123">
        <v>2568</v>
      </c>
      <c r="B6814" s="88">
        <v>45930</v>
      </c>
      <c r="C6814" s="89" t="s">
        <v>2314</v>
      </c>
      <c r="D6814" s="89">
        <v>1</v>
      </c>
      <c r="E6814" s="89" t="s">
        <v>22</v>
      </c>
      <c r="F6814" s="89" t="s">
        <v>25</v>
      </c>
      <c r="G6814" s="89" t="s">
        <v>52</v>
      </c>
      <c r="H6814" s="89" t="s">
        <v>2323</v>
      </c>
      <c r="I6814" s="89" t="s">
        <v>141</v>
      </c>
      <c r="J6814" s="89">
        <v>42</v>
      </c>
      <c r="K6814" s="89" t="s">
        <v>146</v>
      </c>
      <c r="L6814" s="89" t="s">
        <v>142</v>
      </c>
      <c r="M6814" s="89">
        <v>12</v>
      </c>
      <c r="N6814" s="90"/>
      <c r="O6814" s="90">
        <v>0</v>
      </c>
      <c r="P6814" s="90">
        <v>0</v>
      </c>
      <c r="Q6814" s="90">
        <v>-11477951.93</v>
      </c>
      <c r="R6814" s="90">
        <v>-11477951.93</v>
      </c>
      <c r="S6814" s="90">
        <v>0</v>
      </c>
      <c r="T6814" s="89" t="s">
        <v>73</v>
      </c>
    </row>
    <row r="6815" spans="1:20" x14ac:dyDescent="0.55000000000000004">
      <c r="A6815" s="123">
        <v>2568</v>
      </c>
      <c r="B6815" s="88">
        <v>45930</v>
      </c>
      <c r="C6815" s="89" t="s">
        <v>2314</v>
      </c>
      <c r="D6815" s="89">
        <v>1</v>
      </c>
      <c r="E6815" s="89" t="s">
        <v>22</v>
      </c>
      <c r="F6815" s="89" t="s">
        <v>25</v>
      </c>
      <c r="G6815" s="89" t="s">
        <v>61</v>
      </c>
      <c r="H6815" s="89" t="s">
        <v>2324</v>
      </c>
      <c r="I6815" s="89" t="s">
        <v>141</v>
      </c>
      <c r="J6815" s="89">
        <v>42</v>
      </c>
      <c r="K6815" s="89" t="s">
        <v>146</v>
      </c>
      <c r="L6815" s="89" t="s">
        <v>142</v>
      </c>
      <c r="M6815" s="89">
        <v>12</v>
      </c>
      <c r="N6815" s="90"/>
      <c r="O6815" s="90">
        <v>0</v>
      </c>
      <c r="P6815" s="90">
        <v>0</v>
      </c>
      <c r="Q6815" s="90">
        <v>-21586106.829999998</v>
      </c>
      <c r="R6815" s="90">
        <v>-21586106.829999998</v>
      </c>
      <c r="S6815" s="90">
        <v>0</v>
      </c>
      <c r="T6815" s="89" t="s">
        <v>73</v>
      </c>
    </row>
    <row r="6816" spans="1:20" x14ac:dyDescent="0.55000000000000004">
      <c r="A6816" s="123">
        <v>2568</v>
      </c>
      <c r="B6816" s="88">
        <v>45930</v>
      </c>
      <c r="C6816" s="89" t="s">
        <v>2314</v>
      </c>
      <c r="D6816" s="89">
        <v>1</v>
      </c>
      <c r="E6816" s="89" t="s">
        <v>22</v>
      </c>
      <c r="F6816" s="89" t="s">
        <v>25</v>
      </c>
      <c r="G6816" s="89" t="s">
        <v>67</v>
      </c>
      <c r="H6816" s="89" t="s">
        <v>2325</v>
      </c>
      <c r="I6816" s="89" t="s">
        <v>141</v>
      </c>
      <c r="J6816" s="89">
        <v>42</v>
      </c>
      <c r="K6816" s="89" t="s">
        <v>146</v>
      </c>
      <c r="L6816" s="89" t="s">
        <v>142</v>
      </c>
      <c r="M6816" s="89">
        <v>12</v>
      </c>
      <c r="N6816" s="90"/>
      <c r="O6816" s="90">
        <v>0</v>
      </c>
      <c r="P6816" s="90">
        <v>0</v>
      </c>
      <c r="Q6816" s="90">
        <v>-18060546.93</v>
      </c>
      <c r="R6816" s="90">
        <v>-18060546.93</v>
      </c>
      <c r="S6816" s="90">
        <v>0</v>
      </c>
      <c r="T6816" s="89" t="s">
        <v>73</v>
      </c>
    </row>
    <row r="6817" spans="1:20" x14ac:dyDescent="0.55000000000000004">
      <c r="A6817" s="123">
        <v>2568</v>
      </c>
      <c r="B6817" s="88">
        <v>45930</v>
      </c>
      <c r="C6817" s="89" t="s">
        <v>2314</v>
      </c>
      <c r="D6817" s="89">
        <v>1</v>
      </c>
      <c r="E6817" s="89" t="s">
        <v>22</v>
      </c>
      <c r="F6817" s="89" t="s">
        <v>25</v>
      </c>
      <c r="G6817" s="89" t="s">
        <v>23</v>
      </c>
      <c r="H6817" s="89" t="s">
        <v>2326</v>
      </c>
      <c r="I6817" s="89" t="s">
        <v>141</v>
      </c>
      <c r="J6817" s="89">
        <v>42</v>
      </c>
      <c r="K6817" s="89" t="s">
        <v>146</v>
      </c>
      <c r="L6817" s="89" t="s">
        <v>142</v>
      </c>
      <c r="M6817" s="89">
        <v>12</v>
      </c>
      <c r="N6817" s="90"/>
      <c r="O6817" s="90">
        <v>0</v>
      </c>
      <c r="P6817" s="90">
        <v>0</v>
      </c>
      <c r="Q6817" s="90">
        <v>-16813987.690000001</v>
      </c>
      <c r="R6817" s="90">
        <v>-16813987.690000001</v>
      </c>
      <c r="S6817" s="90">
        <v>0</v>
      </c>
      <c r="T6817" s="89" t="s">
        <v>73</v>
      </c>
    </row>
    <row r="6818" spans="1:20" x14ac:dyDescent="0.55000000000000004">
      <c r="A6818" s="123">
        <v>2568</v>
      </c>
      <c r="B6818" s="88">
        <v>45930</v>
      </c>
      <c r="C6818" s="89" t="s">
        <v>2314</v>
      </c>
      <c r="D6818" s="89">
        <v>1</v>
      </c>
      <c r="E6818" s="89" t="s">
        <v>22</v>
      </c>
      <c r="F6818" s="89" t="s">
        <v>25</v>
      </c>
      <c r="G6818" s="89" t="s">
        <v>41</v>
      </c>
      <c r="H6818" s="89" t="s">
        <v>2327</v>
      </c>
      <c r="I6818" s="89" t="s">
        <v>141</v>
      </c>
      <c r="J6818" s="89">
        <v>42</v>
      </c>
      <c r="K6818" s="89" t="s">
        <v>146</v>
      </c>
      <c r="L6818" s="89" t="s">
        <v>142</v>
      </c>
      <c r="M6818" s="89">
        <v>12</v>
      </c>
      <c r="N6818" s="90"/>
      <c r="O6818" s="90">
        <v>0</v>
      </c>
      <c r="P6818" s="90">
        <v>0</v>
      </c>
      <c r="Q6818" s="90">
        <v>144386382.09</v>
      </c>
      <c r="R6818" s="90">
        <v>144386382.09</v>
      </c>
      <c r="S6818" s="90">
        <v>0</v>
      </c>
      <c r="T6818" s="89" t="s">
        <v>28</v>
      </c>
    </row>
    <row r="6819" spans="1:20" x14ac:dyDescent="0.55000000000000004">
      <c r="A6819" s="123">
        <v>2568</v>
      </c>
      <c r="B6819" s="88">
        <v>45930</v>
      </c>
      <c r="C6819" s="89" t="s">
        <v>2314</v>
      </c>
      <c r="D6819" s="89">
        <v>1</v>
      </c>
      <c r="E6819" s="89" t="s">
        <v>22</v>
      </c>
      <c r="F6819" s="89" t="s">
        <v>25</v>
      </c>
      <c r="G6819" s="89" t="s">
        <v>43</v>
      </c>
      <c r="H6819" s="89" t="s">
        <v>2328</v>
      </c>
      <c r="I6819" s="89" t="s">
        <v>141</v>
      </c>
      <c r="J6819" s="89">
        <v>42</v>
      </c>
      <c r="K6819" s="89" t="s">
        <v>146</v>
      </c>
      <c r="L6819" s="89" t="s">
        <v>142</v>
      </c>
      <c r="M6819" s="89">
        <v>12</v>
      </c>
      <c r="N6819" s="90"/>
      <c r="O6819" s="90">
        <v>0</v>
      </c>
      <c r="P6819" s="90">
        <v>0</v>
      </c>
      <c r="Q6819" s="90">
        <v>-10401386.33</v>
      </c>
      <c r="R6819" s="90">
        <v>-10401386.33</v>
      </c>
      <c r="S6819" s="90">
        <v>0</v>
      </c>
      <c r="T6819" s="89" t="s">
        <v>73</v>
      </c>
    </row>
    <row r="6820" spans="1:20" x14ac:dyDescent="0.55000000000000004">
      <c r="A6820" s="123">
        <v>2568</v>
      </c>
      <c r="B6820" s="88">
        <v>45930</v>
      </c>
      <c r="C6820" s="89" t="s">
        <v>2314</v>
      </c>
      <c r="D6820" s="89">
        <v>1</v>
      </c>
      <c r="E6820" s="89" t="s">
        <v>22</v>
      </c>
      <c r="F6820" s="89" t="s">
        <v>25</v>
      </c>
      <c r="G6820" s="89" t="s">
        <v>35</v>
      </c>
      <c r="H6820" s="89" t="s">
        <v>2329</v>
      </c>
      <c r="I6820" s="89" t="s">
        <v>141</v>
      </c>
      <c r="J6820" s="89">
        <v>42</v>
      </c>
      <c r="K6820" s="89" t="s">
        <v>146</v>
      </c>
      <c r="L6820" s="89" t="s">
        <v>142</v>
      </c>
      <c r="M6820" s="89">
        <v>12</v>
      </c>
      <c r="N6820" s="90"/>
      <c r="O6820" s="90">
        <v>0</v>
      </c>
      <c r="P6820" s="90">
        <v>0</v>
      </c>
      <c r="Q6820" s="90">
        <v>-9611817.4199999999</v>
      </c>
      <c r="R6820" s="90">
        <v>-9611817.4199999999</v>
      </c>
      <c r="S6820" s="90">
        <v>0</v>
      </c>
      <c r="T6820" s="89" t="s">
        <v>73</v>
      </c>
    </row>
    <row r="6821" spans="1:20" x14ac:dyDescent="0.55000000000000004">
      <c r="A6821" s="123">
        <v>2568</v>
      </c>
      <c r="B6821" s="88">
        <v>45930</v>
      </c>
      <c r="C6821" s="89" t="s">
        <v>2314</v>
      </c>
      <c r="D6821" s="89">
        <v>1</v>
      </c>
      <c r="E6821" s="89" t="s">
        <v>22</v>
      </c>
      <c r="F6821" s="89" t="s">
        <v>25</v>
      </c>
      <c r="G6821" s="89" t="s">
        <v>45</v>
      </c>
      <c r="H6821" s="89" t="s">
        <v>2330</v>
      </c>
      <c r="I6821" s="89" t="s">
        <v>141</v>
      </c>
      <c r="J6821" s="89">
        <v>42</v>
      </c>
      <c r="K6821" s="89" t="s">
        <v>146</v>
      </c>
      <c r="L6821" s="89" t="s">
        <v>142</v>
      </c>
      <c r="M6821" s="89">
        <v>12</v>
      </c>
      <c r="N6821" s="90"/>
      <c r="O6821" s="90">
        <v>0</v>
      </c>
      <c r="P6821" s="90">
        <v>0</v>
      </c>
      <c r="Q6821" s="90">
        <v>-14461688.859999999</v>
      </c>
      <c r="R6821" s="90">
        <v>-14461688.859999999</v>
      </c>
      <c r="S6821" s="90">
        <v>0</v>
      </c>
      <c r="T6821" s="89" t="s">
        <v>73</v>
      </c>
    </row>
    <row r="6822" spans="1:20" x14ac:dyDescent="0.55000000000000004">
      <c r="A6822" s="123">
        <v>2568</v>
      </c>
      <c r="B6822" s="88">
        <v>45930</v>
      </c>
      <c r="C6822" s="89" t="s">
        <v>2314</v>
      </c>
      <c r="D6822" s="89">
        <v>1</v>
      </c>
      <c r="E6822" s="89" t="s">
        <v>22</v>
      </c>
      <c r="F6822" s="89" t="s">
        <v>25</v>
      </c>
      <c r="G6822" s="89" t="s">
        <v>39</v>
      </c>
      <c r="H6822" s="89" t="s">
        <v>2331</v>
      </c>
      <c r="I6822" s="89" t="s">
        <v>141</v>
      </c>
      <c r="J6822" s="89">
        <v>42</v>
      </c>
      <c r="K6822" s="89" t="s">
        <v>146</v>
      </c>
      <c r="L6822" s="89" t="s">
        <v>142</v>
      </c>
      <c r="M6822" s="89">
        <v>12</v>
      </c>
      <c r="N6822" s="90"/>
      <c r="O6822" s="90">
        <v>0</v>
      </c>
      <c r="P6822" s="90">
        <v>0</v>
      </c>
      <c r="Q6822" s="90">
        <v>7043171.71</v>
      </c>
      <c r="R6822" s="90">
        <v>7043171.71</v>
      </c>
      <c r="S6822" s="90">
        <v>0</v>
      </c>
      <c r="T6822" s="89" t="s">
        <v>28</v>
      </c>
    </row>
    <row r="6823" spans="1:20" x14ac:dyDescent="0.55000000000000004">
      <c r="A6823" s="123">
        <v>2568</v>
      </c>
      <c r="B6823" s="88">
        <v>45930</v>
      </c>
      <c r="C6823" s="89" t="s">
        <v>2314</v>
      </c>
      <c r="D6823" s="89">
        <v>1</v>
      </c>
      <c r="E6823" s="89" t="s">
        <v>22</v>
      </c>
      <c r="F6823" s="89" t="s">
        <v>25</v>
      </c>
      <c r="G6823" s="89" t="s">
        <v>37</v>
      </c>
      <c r="H6823" s="89" t="s">
        <v>2332</v>
      </c>
      <c r="I6823" s="89" t="s">
        <v>141</v>
      </c>
      <c r="J6823" s="89">
        <v>42</v>
      </c>
      <c r="K6823" s="89" t="s">
        <v>146</v>
      </c>
      <c r="L6823" s="89" t="s">
        <v>142</v>
      </c>
      <c r="M6823" s="89">
        <v>12</v>
      </c>
      <c r="N6823" s="90"/>
      <c r="O6823" s="90">
        <v>0</v>
      </c>
      <c r="P6823" s="90">
        <v>0</v>
      </c>
      <c r="Q6823" s="90">
        <v>-5271573.7699999996</v>
      </c>
      <c r="R6823" s="90">
        <v>-5271573.7699999996</v>
      </c>
      <c r="S6823" s="90">
        <v>0</v>
      </c>
      <c r="T6823" s="89" t="s">
        <v>73</v>
      </c>
    </row>
    <row r="6824" spans="1:20" x14ac:dyDescent="0.55000000000000004">
      <c r="A6824" s="123">
        <v>2568</v>
      </c>
      <c r="B6824" s="88">
        <v>45930</v>
      </c>
      <c r="C6824" s="89" t="s">
        <v>2314</v>
      </c>
      <c r="D6824" s="89">
        <v>1</v>
      </c>
      <c r="E6824" s="89" t="s">
        <v>147</v>
      </c>
      <c r="F6824" s="89" t="s">
        <v>25</v>
      </c>
      <c r="G6824" s="89" t="s">
        <v>196</v>
      </c>
      <c r="H6824" s="89" t="s">
        <v>2333</v>
      </c>
      <c r="I6824" s="89" t="s">
        <v>141</v>
      </c>
      <c r="J6824" s="89">
        <v>42</v>
      </c>
      <c r="K6824" s="89" t="s">
        <v>146</v>
      </c>
      <c r="L6824" s="89" t="s">
        <v>142</v>
      </c>
      <c r="M6824" s="89">
        <v>12</v>
      </c>
      <c r="N6824" s="90"/>
      <c r="O6824" s="90">
        <v>0</v>
      </c>
      <c r="P6824" s="90">
        <v>0</v>
      </c>
      <c r="Q6824" s="90">
        <v>61687349.939999998</v>
      </c>
      <c r="R6824" s="90">
        <v>61687349.939999998</v>
      </c>
      <c r="S6824" s="90">
        <v>0</v>
      </c>
      <c r="T6824" s="89" t="s">
        <v>28</v>
      </c>
    </row>
    <row r="6825" spans="1:20" x14ac:dyDescent="0.55000000000000004">
      <c r="A6825" s="123">
        <v>2568</v>
      </c>
      <c r="B6825" s="88">
        <v>45930</v>
      </c>
      <c r="C6825" s="89" t="s">
        <v>2314</v>
      </c>
      <c r="D6825" s="89">
        <v>1</v>
      </c>
      <c r="E6825" s="89" t="s">
        <v>147</v>
      </c>
      <c r="F6825" s="89" t="s">
        <v>49</v>
      </c>
      <c r="G6825" s="89" t="s">
        <v>156</v>
      </c>
      <c r="H6825" s="89" t="s">
        <v>2334</v>
      </c>
      <c r="I6825" s="89" t="s">
        <v>141</v>
      </c>
      <c r="J6825" s="89">
        <v>42</v>
      </c>
      <c r="K6825" s="89" t="s">
        <v>146</v>
      </c>
      <c r="L6825" s="89" t="s">
        <v>142</v>
      </c>
      <c r="M6825" s="89">
        <v>12</v>
      </c>
      <c r="N6825" s="90"/>
      <c r="O6825" s="90">
        <v>0</v>
      </c>
      <c r="P6825" s="90">
        <v>0</v>
      </c>
      <c r="Q6825" s="90">
        <v>4228778.3200000096</v>
      </c>
      <c r="R6825" s="90">
        <v>4228778.3200000096</v>
      </c>
      <c r="S6825" s="90">
        <v>0</v>
      </c>
      <c r="T6825" s="89" t="s">
        <v>28</v>
      </c>
    </row>
    <row r="6826" spans="1:20" x14ac:dyDescent="0.55000000000000004">
      <c r="A6826" s="123">
        <v>2568</v>
      </c>
      <c r="B6826" s="88">
        <v>45930</v>
      </c>
      <c r="C6826" s="89" t="s">
        <v>2314</v>
      </c>
      <c r="D6826" s="89">
        <v>1</v>
      </c>
      <c r="E6826" s="89" t="s">
        <v>147</v>
      </c>
      <c r="F6826" s="89" t="s">
        <v>56</v>
      </c>
      <c r="G6826" s="89" t="s">
        <v>152</v>
      </c>
      <c r="H6826" s="89" t="s">
        <v>2335</v>
      </c>
      <c r="I6826" s="89" t="s">
        <v>141</v>
      </c>
      <c r="J6826" s="89">
        <v>42</v>
      </c>
      <c r="K6826" s="89" t="s">
        <v>146</v>
      </c>
      <c r="L6826" s="89" t="s">
        <v>142</v>
      </c>
      <c r="M6826" s="89">
        <v>12</v>
      </c>
      <c r="N6826" s="90"/>
      <c r="O6826" s="90">
        <v>0</v>
      </c>
      <c r="P6826" s="90">
        <v>0</v>
      </c>
      <c r="Q6826" s="90">
        <v>-80816534.609999999</v>
      </c>
      <c r="R6826" s="90">
        <v>-80816534.609999999</v>
      </c>
      <c r="S6826" s="90">
        <v>0</v>
      </c>
      <c r="T6826" s="89" t="s">
        <v>73</v>
      </c>
    </row>
    <row r="6827" spans="1:20" x14ac:dyDescent="0.55000000000000004">
      <c r="A6827" s="123">
        <v>2568</v>
      </c>
      <c r="B6827" s="88">
        <v>45930</v>
      </c>
      <c r="C6827" s="89" t="s">
        <v>2314</v>
      </c>
      <c r="D6827" s="89">
        <v>1</v>
      </c>
      <c r="E6827" s="89" t="s">
        <v>147</v>
      </c>
      <c r="F6827" s="89" t="s">
        <v>25</v>
      </c>
      <c r="G6827" s="89" t="s">
        <v>190</v>
      </c>
      <c r="H6827" s="89" t="s">
        <v>2336</v>
      </c>
      <c r="I6827" s="89" t="s">
        <v>141</v>
      </c>
      <c r="J6827" s="89">
        <v>42</v>
      </c>
      <c r="K6827" s="89" t="s">
        <v>146</v>
      </c>
      <c r="L6827" s="89" t="s">
        <v>142</v>
      </c>
      <c r="M6827" s="89">
        <v>12</v>
      </c>
      <c r="N6827" s="90"/>
      <c r="O6827" s="90">
        <v>0</v>
      </c>
      <c r="P6827" s="90">
        <v>0</v>
      </c>
      <c r="Q6827" s="90">
        <v>16548316.710000001</v>
      </c>
      <c r="R6827" s="90">
        <v>16548316.710000001</v>
      </c>
      <c r="S6827" s="90">
        <v>0</v>
      </c>
      <c r="T6827" s="89" t="s">
        <v>28</v>
      </c>
    </row>
    <row r="6828" spans="1:20" x14ac:dyDescent="0.55000000000000004">
      <c r="A6828" s="123">
        <v>2568</v>
      </c>
      <c r="B6828" s="88">
        <v>45930</v>
      </c>
      <c r="C6828" s="89" t="s">
        <v>2314</v>
      </c>
      <c r="D6828" s="89">
        <v>1</v>
      </c>
      <c r="E6828" s="89" t="s">
        <v>147</v>
      </c>
      <c r="F6828" s="89" t="s">
        <v>25</v>
      </c>
      <c r="G6828" s="89" t="s">
        <v>176</v>
      </c>
      <c r="H6828" s="89" t="s">
        <v>2337</v>
      </c>
      <c r="I6828" s="89" t="s">
        <v>141</v>
      </c>
      <c r="J6828" s="89">
        <v>42</v>
      </c>
      <c r="K6828" s="89" t="s">
        <v>146</v>
      </c>
      <c r="L6828" s="89" t="s">
        <v>142</v>
      </c>
      <c r="M6828" s="89">
        <v>12</v>
      </c>
      <c r="N6828" s="90"/>
      <c r="O6828" s="90">
        <v>0</v>
      </c>
      <c r="P6828" s="90">
        <v>0</v>
      </c>
      <c r="Q6828" s="90">
        <v>-19389548.899999999</v>
      </c>
      <c r="R6828" s="90">
        <v>-19389548.899999999</v>
      </c>
      <c r="S6828" s="90">
        <v>0</v>
      </c>
      <c r="T6828" s="89" t="s">
        <v>73</v>
      </c>
    </row>
    <row r="6829" spans="1:20" x14ac:dyDescent="0.55000000000000004">
      <c r="A6829" s="123">
        <v>2568</v>
      </c>
      <c r="B6829" s="88">
        <v>45930</v>
      </c>
      <c r="C6829" s="89" t="s">
        <v>2314</v>
      </c>
      <c r="D6829" s="89">
        <v>1</v>
      </c>
      <c r="E6829" s="89" t="s">
        <v>147</v>
      </c>
      <c r="F6829" s="89" t="s">
        <v>25</v>
      </c>
      <c r="G6829" s="89" t="s">
        <v>158</v>
      </c>
      <c r="H6829" s="89" t="s">
        <v>2338</v>
      </c>
      <c r="I6829" s="89" t="s">
        <v>141</v>
      </c>
      <c r="J6829" s="89">
        <v>42</v>
      </c>
      <c r="K6829" s="89" t="s">
        <v>146</v>
      </c>
      <c r="L6829" s="89" t="s">
        <v>142</v>
      </c>
      <c r="M6829" s="89">
        <v>12</v>
      </c>
      <c r="N6829" s="90"/>
      <c r="O6829" s="90">
        <v>0</v>
      </c>
      <c r="P6829" s="90">
        <v>0</v>
      </c>
      <c r="Q6829" s="90">
        <v>-26239751.850000001</v>
      </c>
      <c r="R6829" s="90">
        <v>-26239751.850000001</v>
      </c>
      <c r="S6829" s="90">
        <v>0</v>
      </c>
      <c r="T6829" s="89" t="s">
        <v>73</v>
      </c>
    </row>
    <row r="6830" spans="1:20" x14ac:dyDescent="0.55000000000000004">
      <c r="A6830" s="123">
        <v>2568</v>
      </c>
      <c r="B6830" s="88">
        <v>45930</v>
      </c>
      <c r="C6830" s="89" t="s">
        <v>2314</v>
      </c>
      <c r="D6830" s="89">
        <v>1</v>
      </c>
      <c r="E6830" s="89" t="s">
        <v>147</v>
      </c>
      <c r="F6830" s="89" t="s">
        <v>25</v>
      </c>
      <c r="G6830" s="89" t="s">
        <v>194</v>
      </c>
      <c r="H6830" s="89" t="s">
        <v>2339</v>
      </c>
      <c r="I6830" s="89" t="s">
        <v>141</v>
      </c>
      <c r="J6830" s="89">
        <v>42</v>
      </c>
      <c r="K6830" s="89" t="s">
        <v>146</v>
      </c>
      <c r="L6830" s="89" t="s">
        <v>142</v>
      </c>
      <c r="M6830" s="89">
        <v>12</v>
      </c>
      <c r="N6830" s="90"/>
      <c r="O6830" s="90">
        <v>0</v>
      </c>
      <c r="P6830" s="90">
        <v>0</v>
      </c>
      <c r="Q6830" s="90">
        <v>-13682743.85</v>
      </c>
      <c r="R6830" s="90">
        <v>-13682743.85</v>
      </c>
      <c r="S6830" s="90">
        <v>0</v>
      </c>
      <c r="T6830" s="89" t="s">
        <v>73</v>
      </c>
    </row>
    <row r="6831" spans="1:20" x14ac:dyDescent="0.55000000000000004">
      <c r="A6831" s="123">
        <v>2568</v>
      </c>
      <c r="B6831" s="88">
        <v>45930</v>
      </c>
      <c r="C6831" s="89" t="s">
        <v>2314</v>
      </c>
      <c r="D6831" s="89">
        <v>1</v>
      </c>
      <c r="E6831" s="89" t="s">
        <v>147</v>
      </c>
      <c r="F6831" s="89" t="s">
        <v>25</v>
      </c>
      <c r="G6831" s="89" t="s">
        <v>154</v>
      </c>
      <c r="H6831" s="89" t="s">
        <v>2340</v>
      </c>
      <c r="I6831" s="89" t="s">
        <v>141</v>
      </c>
      <c r="J6831" s="89">
        <v>42</v>
      </c>
      <c r="K6831" s="89" t="s">
        <v>146</v>
      </c>
      <c r="L6831" s="89" t="s">
        <v>142</v>
      </c>
      <c r="M6831" s="89">
        <v>12</v>
      </c>
      <c r="N6831" s="90"/>
      <c r="O6831" s="90">
        <v>0</v>
      </c>
      <c r="P6831" s="90">
        <v>0</v>
      </c>
      <c r="Q6831" s="90">
        <v>-12011431.75</v>
      </c>
      <c r="R6831" s="90">
        <v>-12011431.75</v>
      </c>
      <c r="S6831" s="90">
        <v>0</v>
      </c>
      <c r="T6831" s="89" t="s">
        <v>73</v>
      </c>
    </row>
    <row r="6832" spans="1:20" x14ac:dyDescent="0.55000000000000004">
      <c r="A6832" s="123">
        <v>2568</v>
      </c>
      <c r="B6832" s="88">
        <v>45930</v>
      </c>
      <c r="C6832" s="89" t="s">
        <v>2314</v>
      </c>
      <c r="D6832" s="89">
        <v>1</v>
      </c>
      <c r="E6832" s="89" t="s">
        <v>147</v>
      </c>
      <c r="F6832" s="89" t="s">
        <v>56</v>
      </c>
      <c r="G6832" s="89" t="s">
        <v>160</v>
      </c>
      <c r="H6832" s="89" t="s">
        <v>2341</v>
      </c>
      <c r="I6832" s="89" t="s">
        <v>141</v>
      </c>
      <c r="J6832" s="89">
        <v>42</v>
      </c>
      <c r="K6832" s="89" t="s">
        <v>146</v>
      </c>
      <c r="L6832" s="89" t="s">
        <v>142</v>
      </c>
      <c r="M6832" s="89">
        <v>12</v>
      </c>
      <c r="N6832" s="90"/>
      <c r="O6832" s="90">
        <v>0</v>
      </c>
      <c r="P6832" s="90">
        <v>0</v>
      </c>
      <c r="Q6832" s="90">
        <v>-178362328.33000001</v>
      </c>
      <c r="R6832" s="90">
        <v>-178362328.33000001</v>
      </c>
      <c r="S6832" s="90">
        <v>0</v>
      </c>
      <c r="T6832" s="89" t="s">
        <v>73</v>
      </c>
    </row>
    <row r="6833" spans="1:20" x14ac:dyDescent="0.55000000000000004">
      <c r="A6833" s="123">
        <v>2568</v>
      </c>
      <c r="B6833" s="88">
        <v>45930</v>
      </c>
      <c r="C6833" s="89" t="s">
        <v>2314</v>
      </c>
      <c r="D6833" s="89">
        <v>1</v>
      </c>
      <c r="E6833" s="89" t="s">
        <v>147</v>
      </c>
      <c r="F6833" s="89" t="s">
        <v>25</v>
      </c>
      <c r="G6833" s="89" t="s">
        <v>184</v>
      </c>
      <c r="H6833" s="89" t="s">
        <v>2342</v>
      </c>
      <c r="I6833" s="89" t="s">
        <v>141</v>
      </c>
      <c r="J6833" s="89">
        <v>42</v>
      </c>
      <c r="K6833" s="89" t="s">
        <v>146</v>
      </c>
      <c r="L6833" s="89" t="s">
        <v>142</v>
      </c>
      <c r="M6833" s="89">
        <v>12</v>
      </c>
      <c r="N6833" s="90"/>
      <c r="O6833" s="90">
        <v>0</v>
      </c>
      <c r="P6833" s="90">
        <v>0</v>
      </c>
      <c r="Q6833" s="90">
        <v>-40883752.780000001</v>
      </c>
      <c r="R6833" s="90">
        <v>-40883752.780000001</v>
      </c>
      <c r="S6833" s="90">
        <v>0</v>
      </c>
      <c r="T6833" s="89" t="s">
        <v>73</v>
      </c>
    </row>
    <row r="6834" spans="1:20" x14ac:dyDescent="0.55000000000000004">
      <c r="A6834" s="123">
        <v>2568</v>
      </c>
      <c r="B6834" s="88">
        <v>45930</v>
      </c>
      <c r="C6834" s="89" t="s">
        <v>2314</v>
      </c>
      <c r="D6834" s="89">
        <v>1</v>
      </c>
      <c r="E6834" s="89" t="s">
        <v>147</v>
      </c>
      <c r="F6834" s="89" t="s">
        <v>25</v>
      </c>
      <c r="G6834" s="89" t="s">
        <v>164</v>
      </c>
      <c r="H6834" s="89" t="s">
        <v>2343</v>
      </c>
      <c r="I6834" s="89" t="s">
        <v>141</v>
      </c>
      <c r="J6834" s="89">
        <v>42</v>
      </c>
      <c r="K6834" s="89" t="s">
        <v>146</v>
      </c>
      <c r="L6834" s="89" t="s">
        <v>142</v>
      </c>
      <c r="M6834" s="89">
        <v>12</v>
      </c>
      <c r="N6834" s="90"/>
      <c r="O6834" s="90">
        <v>0</v>
      </c>
      <c r="P6834" s="90">
        <v>0</v>
      </c>
      <c r="Q6834" s="90">
        <v>-27397425.600000001</v>
      </c>
      <c r="R6834" s="90">
        <v>-27397425.600000001</v>
      </c>
      <c r="S6834" s="90">
        <v>0</v>
      </c>
      <c r="T6834" s="89" t="s">
        <v>73</v>
      </c>
    </row>
    <row r="6835" spans="1:20" x14ac:dyDescent="0.55000000000000004">
      <c r="A6835" s="123">
        <v>2568</v>
      </c>
      <c r="B6835" s="88">
        <v>45930</v>
      </c>
      <c r="C6835" s="89" t="s">
        <v>2314</v>
      </c>
      <c r="D6835" s="89">
        <v>1</v>
      </c>
      <c r="E6835" s="89" t="s">
        <v>147</v>
      </c>
      <c r="F6835" s="89" t="s">
        <v>56</v>
      </c>
      <c r="G6835" s="89" t="s">
        <v>178</v>
      </c>
      <c r="H6835" s="89" t="s">
        <v>2344</v>
      </c>
      <c r="I6835" s="89" t="s">
        <v>141</v>
      </c>
      <c r="J6835" s="89">
        <v>42</v>
      </c>
      <c r="K6835" s="89" t="s">
        <v>146</v>
      </c>
      <c r="L6835" s="89" t="s">
        <v>142</v>
      </c>
      <c r="M6835" s="89">
        <v>12</v>
      </c>
      <c r="N6835" s="90"/>
      <c r="O6835" s="90">
        <v>0</v>
      </c>
      <c r="P6835" s="90">
        <v>0</v>
      </c>
      <c r="Q6835" s="90">
        <v>-186637835.53</v>
      </c>
      <c r="R6835" s="90">
        <v>-186637835.53</v>
      </c>
      <c r="S6835" s="90">
        <v>0</v>
      </c>
      <c r="T6835" s="89" t="s">
        <v>73</v>
      </c>
    </row>
    <row r="6836" spans="1:20" x14ac:dyDescent="0.55000000000000004">
      <c r="A6836" s="123">
        <v>2568</v>
      </c>
      <c r="B6836" s="88">
        <v>45930</v>
      </c>
      <c r="C6836" s="89" t="s">
        <v>2314</v>
      </c>
      <c r="D6836" s="89">
        <v>1</v>
      </c>
      <c r="E6836" s="89" t="s">
        <v>147</v>
      </c>
      <c r="F6836" s="89" t="s">
        <v>25</v>
      </c>
      <c r="G6836" s="89" t="s">
        <v>192</v>
      </c>
      <c r="H6836" s="89" t="s">
        <v>2345</v>
      </c>
      <c r="I6836" s="89" t="s">
        <v>141</v>
      </c>
      <c r="J6836" s="89">
        <v>42</v>
      </c>
      <c r="K6836" s="89" t="s">
        <v>146</v>
      </c>
      <c r="L6836" s="89" t="s">
        <v>142</v>
      </c>
      <c r="M6836" s="89">
        <v>12</v>
      </c>
      <c r="N6836" s="90"/>
      <c r="O6836" s="90">
        <v>0</v>
      </c>
      <c r="P6836" s="90">
        <v>0</v>
      </c>
      <c r="Q6836" s="90">
        <v>-16042733.58</v>
      </c>
      <c r="R6836" s="90">
        <v>-16042733.58</v>
      </c>
      <c r="S6836" s="90">
        <v>0</v>
      </c>
      <c r="T6836" s="89" t="s">
        <v>73</v>
      </c>
    </row>
    <row r="6837" spans="1:20" x14ac:dyDescent="0.55000000000000004">
      <c r="A6837" s="123">
        <v>2568</v>
      </c>
      <c r="B6837" s="88">
        <v>45930</v>
      </c>
      <c r="C6837" s="89" t="s">
        <v>2314</v>
      </c>
      <c r="D6837" s="89">
        <v>1</v>
      </c>
      <c r="E6837" s="89" t="s">
        <v>147</v>
      </c>
      <c r="F6837" s="89" t="s">
        <v>56</v>
      </c>
      <c r="G6837" s="89" t="s">
        <v>166</v>
      </c>
      <c r="H6837" s="89" t="s">
        <v>2346</v>
      </c>
      <c r="I6837" s="89" t="s">
        <v>141</v>
      </c>
      <c r="J6837" s="89">
        <v>42</v>
      </c>
      <c r="K6837" s="89" t="s">
        <v>146</v>
      </c>
      <c r="L6837" s="89" t="s">
        <v>142</v>
      </c>
      <c r="M6837" s="89">
        <v>12</v>
      </c>
      <c r="N6837" s="90"/>
      <c r="O6837" s="90">
        <v>0</v>
      </c>
      <c r="P6837" s="90">
        <v>0</v>
      </c>
      <c r="Q6837" s="90">
        <v>-121030530.47</v>
      </c>
      <c r="R6837" s="90">
        <v>-121030530.47</v>
      </c>
      <c r="S6837" s="90">
        <v>0</v>
      </c>
      <c r="T6837" s="89" t="s">
        <v>73</v>
      </c>
    </row>
    <row r="6838" spans="1:20" x14ac:dyDescent="0.55000000000000004">
      <c r="A6838" s="123">
        <v>2568</v>
      </c>
      <c r="B6838" s="88">
        <v>45930</v>
      </c>
      <c r="C6838" s="89" t="s">
        <v>2314</v>
      </c>
      <c r="D6838" s="89">
        <v>1</v>
      </c>
      <c r="E6838" s="89" t="s">
        <v>147</v>
      </c>
      <c r="F6838" s="89" t="s">
        <v>25</v>
      </c>
      <c r="G6838" s="89" t="s">
        <v>180</v>
      </c>
      <c r="H6838" s="89" t="s">
        <v>2347</v>
      </c>
      <c r="I6838" s="89" t="s">
        <v>141</v>
      </c>
      <c r="J6838" s="89">
        <v>42</v>
      </c>
      <c r="K6838" s="89" t="s">
        <v>146</v>
      </c>
      <c r="L6838" s="89" t="s">
        <v>142</v>
      </c>
      <c r="M6838" s="89">
        <v>12</v>
      </c>
      <c r="N6838" s="90"/>
      <c r="O6838" s="90">
        <v>0</v>
      </c>
      <c r="P6838" s="90">
        <v>0</v>
      </c>
      <c r="Q6838" s="90">
        <v>-82233987.469999999</v>
      </c>
      <c r="R6838" s="90">
        <v>-82233987.469999999</v>
      </c>
      <c r="S6838" s="90">
        <v>0</v>
      </c>
      <c r="T6838" s="89" t="s">
        <v>73</v>
      </c>
    </row>
    <row r="6839" spans="1:20" x14ac:dyDescent="0.55000000000000004">
      <c r="A6839" s="123">
        <v>2568</v>
      </c>
      <c r="B6839" s="88">
        <v>45930</v>
      </c>
      <c r="C6839" s="89" t="s">
        <v>2314</v>
      </c>
      <c r="D6839" s="89">
        <v>1</v>
      </c>
      <c r="E6839" s="89" t="s">
        <v>147</v>
      </c>
      <c r="F6839" s="89" t="s">
        <v>25</v>
      </c>
      <c r="G6839" s="89" t="s">
        <v>168</v>
      </c>
      <c r="H6839" s="89" t="s">
        <v>2348</v>
      </c>
      <c r="I6839" s="89" t="s">
        <v>141</v>
      </c>
      <c r="J6839" s="89">
        <v>42</v>
      </c>
      <c r="K6839" s="89" t="s">
        <v>146</v>
      </c>
      <c r="L6839" s="89" t="s">
        <v>142</v>
      </c>
      <c r="M6839" s="89">
        <v>12</v>
      </c>
      <c r="N6839" s="90"/>
      <c r="O6839" s="90">
        <v>0</v>
      </c>
      <c r="P6839" s="90">
        <v>0</v>
      </c>
      <c r="Q6839" s="90">
        <v>-22047546.43</v>
      </c>
      <c r="R6839" s="90">
        <v>-22047546.43</v>
      </c>
      <c r="S6839" s="90">
        <v>0</v>
      </c>
      <c r="T6839" s="89" t="s">
        <v>73</v>
      </c>
    </row>
    <row r="6840" spans="1:20" x14ac:dyDescent="0.55000000000000004">
      <c r="A6840" s="123">
        <v>2568</v>
      </c>
      <c r="B6840" s="88">
        <v>45930</v>
      </c>
      <c r="C6840" s="89" t="s">
        <v>2314</v>
      </c>
      <c r="D6840" s="89">
        <v>1</v>
      </c>
      <c r="E6840" s="89" t="s">
        <v>147</v>
      </c>
      <c r="F6840" s="89" t="s">
        <v>25</v>
      </c>
      <c r="G6840" s="89" t="s">
        <v>182</v>
      </c>
      <c r="H6840" s="89" t="s">
        <v>2349</v>
      </c>
      <c r="I6840" s="89" t="s">
        <v>141</v>
      </c>
      <c r="J6840" s="89">
        <v>42</v>
      </c>
      <c r="K6840" s="89" t="s">
        <v>146</v>
      </c>
      <c r="L6840" s="89" t="s">
        <v>142</v>
      </c>
      <c r="M6840" s="89">
        <v>12</v>
      </c>
      <c r="N6840" s="90"/>
      <c r="O6840" s="90">
        <v>0</v>
      </c>
      <c r="P6840" s="90">
        <v>0</v>
      </c>
      <c r="Q6840" s="90">
        <v>-15993078.93</v>
      </c>
      <c r="R6840" s="90">
        <v>-15993078.93</v>
      </c>
      <c r="S6840" s="90">
        <v>0</v>
      </c>
      <c r="T6840" s="89" t="s">
        <v>73</v>
      </c>
    </row>
    <row r="6841" spans="1:20" x14ac:dyDescent="0.55000000000000004">
      <c r="A6841" s="123">
        <v>2568</v>
      </c>
      <c r="B6841" s="88">
        <v>45930</v>
      </c>
      <c r="C6841" s="89" t="s">
        <v>2314</v>
      </c>
      <c r="D6841" s="89">
        <v>1</v>
      </c>
      <c r="E6841" s="89" t="s">
        <v>147</v>
      </c>
      <c r="F6841" s="89" t="s">
        <v>25</v>
      </c>
      <c r="G6841" s="89" t="s">
        <v>172</v>
      </c>
      <c r="H6841" s="89" t="s">
        <v>2350</v>
      </c>
      <c r="I6841" s="89" t="s">
        <v>141</v>
      </c>
      <c r="J6841" s="89">
        <v>42</v>
      </c>
      <c r="K6841" s="89" t="s">
        <v>146</v>
      </c>
      <c r="L6841" s="89" t="s">
        <v>142</v>
      </c>
      <c r="M6841" s="89">
        <v>12</v>
      </c>
      <c r="N6841" s="90"/>
      <c r="O6841" s="90">
        <v>0</v>
      </c>
      <c r="P6841" s="90">
        <v>0</v>
      </c>
      <c r="Q6841" s="90">
        <v>4544813.3099999996</v>
      </c>
      <c r="R6841" s="90">
        <v>4544813.3099999996</v>
      </c>
      <c r="S6841" s="90">
        <v>0</v>
      </c>
      <c r="T6841" s="89" t="s">
        <v>28</v>
      </c>
    </row>
    <row r="6842" spans="1:20" x14ac:dyDescent="0.55000000000000004">
      <c r="A6842" s="123">
        <v>2568</v>
      </c>
      <c r="B6842" s="88">
        <v>45930</v>
      </c>
      <c r="C6842" s="89" t="s">
        <v>2314</v>
      </c>
      <c r="D6842" s="89">
        <v>1</v>
      </c>
      <c r="E6842" s="89" t="s">
        <v>147</v>
      </c>
      <c r="F6842" s="89" t="s">
        <v>25</v>
      </c>
      <c r="G6842" s="89" t="s">
        <v>186</v>
      </c>
      <c r="H6842" s="89" t="s">
        <v>2351</v>
      </c>
      <c r="I6842" s="89" t="s">
        <v>141</v>
      </c>
      <c r="J6842" s="89">
        <v>42</v>
      </c>
      <c r="K6842" s="89" t="s">
        <v>146</v>
      </c>
      <c r="L6842" s="89" t="s">
        <v>142</v>
      </c>
      <c r="M6842" s="89">
        <v>12</v>
      </c>
      <c r="N6842" s="90"/>
      <c r="O6842" s="90">
        <v>0</v>
      </c>
      <c r="P6842" s="90">
        <v>0</v>
      </c>
      <c r="Q6842" s="90">
        <v>-35152044.210000001</v>
      </c>
      <c r="R6842" s="90">
        <v>-35152044.210000001</v>
      </c>
      <c r="S6842" s="90">
        <v>0</v>
      </c>
      <c r="T6842" s="89" t="s">
        <v>73</v>
      </c>
    </row>
    <row r="6843" spans="1:20" x14ac:dyDescent="0.55000000000000004">
      <c r="A6843" s="123">
        <v>2568</v>
      </c>
      <c r="B6843" s="88">
        <v>45930</v>
      </c>
      <c r="C6843" s="89" t="s">
        <v>2314</v>
      </c>
      <c r="D6843" s="89">
        <v>1</v>
      </c>
      <c r="E6843" s="89" t="s">
        <v>147</v>
      </c>
      <c r="F6843" s="89" t="s">
        <v>25</v>
      </c>
      <c r="G6843" s="89" t="s">
        <v>162</v>
      </c>
      <c r="H6843" s="89" t="s">
        <v>2352</v>
      </c>
      <c r="I6843" s="89" t="s">
        <v>141</v>
      </c>
      <c r="J6843" s="89">
        <v>42</v>
      </c>
      <c r="K6843" s="89" t="s">
        <v>146</v>
      </c>
      <c r="L6843" s="89" t="s">
        <v>142</v>
      </c>
      <c r="M6843" s="89">
        <v>12</v>
      </c>
      <c r="N6843" s="90"/>
      <c r="O6843" s="90">
        <v>0</v>
      </c>
      <c r="P6843" s="90">
        <v>0</v>
      </c>
      <c r="Q6843" s="90">
        <v>8218274.1900000004</v>
      </c>
      <c r="R6843" s="90">
        <v>8218274.1900000004</v>
      </c>
      <c r="S6843" s="90">
        <v>0</v>
      </c>
      <c r="T6843" s="89" t="s">
        <v>28</v>
      </c>
    </row>
    <row r="6844" spans="1:20" x14ac:dyDescent="0.55000000000000004">
      <c r="A6844" s="123">
        <v>2568</v>
      </c>
      <c r="B6844" s="88">
        <v>45930</v>
      </c>
      <c r="C6844" s="89" t="s">
        <v>2314</v>
      </c>
      <c r="D6844" s="89">
        <v>1</v>
      </c>
      <c r="E6844" s="89" t="s">
        <v>147</v>
      </c>
      <c r="F6844" s="89" t="s">
        <v>25</v>
      </c>
      <c r="G6844" s="89" t="s">
        <v>170</v>
      </c>
      <c r="H6844" s="89" t="s">
        <v>2353</v>
      </c>
      <c r="I6844" s="89" t="s">
        <v>141</v>
      </c>
      <c r="J6844" s="89">
        <v>42</v>
      </c>
      <c r="K6844" s="89" t="s">
        <v>146</v>
      </c>
      <c r="L6844" s="89" t="s">
        <v>142</v>
      </c>
      <c r="M6844" s="89">
        <v>12</v>
      </c>
      <c r="N6844" s="90"/>
      <c r="O6844" s="90">
        <v>0</v>
      </c>
      <c r="P6844" s="90">
        <v>0</v>
      </c>
      <c r="Q6844" s="90">
        <v>-6873430.9699999997</v>
      </c>
      <c r="R6844" s="90">
        <v>-6873430.9699999997</v>
      </c>
      <c r="S6844" s="90">
        <v>0</v>
      </c>
      <c r="T6844" s="89" t="s">
        <v>73</v>
      </c>
    </row>
    <row r="6845" spans="1:20" x14ac:dyDescent="0.55000000000000004">
      <c r="A6845" s="123">
        <v>2568</v>
      </c>
      <c r="B6845" s="88">
        <v>45930</v>
      </c>
      <c r="C6845" s="89" t="s">
        <v>2314</v>
      </c>
      <c r="D6845" s="89">
        <v>1</v>
      </c>
      <c r="E6845" s="89" t="s">
        <v>147</v>
      </c>
      <c r="F6845" s="89" t="s">
        <v>25</v>
      </c>
      <c r="G6845" s="89" t="s">
        <v>174</v>
      </c>
      <c r="H6845" s="89" t="s">
        <v>2354</v>
      </c>
      <c r="I6845" s="89" t="s">
        <v>141</v>
      </c>
      <c r="J6845" s="89">
        <v>42</v>
      </c>
      <c r="K6845" s="89" t="s">
        <v>146</v>
      </c>
      <c r="L6845" s="89" t="s">
        <v>142</v>
      </c>
      <c r="M6845" s="89">
        <v>12</v>
      </c>
      <c r="N6845" s="90"/>
      <c r="O6845" s="90">
        <v>0</v>
      </c>
      <c r="P6845" s="90">
        <v>0</v>
      </c>
      <c r="Q6845" s="90">
        <v>-34416636.310000002</v>
      </c>
      <c r="R6845" s="90">
        <v>-34416636.310000002</v>
      </c>
      <c r="S6845" s="90">
        <v>0</v>
      </c>
      <c r="T6845" s="89" t="s">
        <v>73</v>
      </c>
    </row>
    <row r="6846" spans="1:20" x14ac:dyDescent="0.55000000000000004">
      <c r="A6846" s="123">
        <v>2568</v>
      </c>
      <c r="B6846" s="88">
        <v>45930</v>
      </c>
      <c r="C6846" s="89" t="s">
        <v>2314</v>
      </c>
      <c r="D6846" s="89">
        <v>1</v>
      </c>
      <c r="E6846" s="89" t="s">
        <v>147</v>
      </c>
      <c r="F6846" s="89" t="s">
        <v>25</v>
      </c>
      <c r="G6846" s="89" t="s">
        <v>188</v>
      </c>
      <c r="H6846" s="89" t="s">
        <v>2355</v>
      </c>
      <c r="I6846" s="89" t="s">
        <v>141</v>
      </c>
      <c r="J6846" s="89">
        <v>42</v>
      </c>
      <c r="K6846" s="89" t="s">
        <v>146</v>
      </c>
      <c r="L6846" s="89" t="s">
        <v>142</v>
      </c>
      <c r="M6846" s="89">
        <v>12</v>
      </c>
      <c r="N6846" s="90"/>
      <c r="O6846" s="90">
        <v>0</v>
      </c>
      <c r="P6846" s="90">
        <v>0</v>
      </c>
      <c r="Q6846" s="90">
        <v>-17630619.98</v>
      </c>
      <c r="R6846" s="90">
        <v>-17630619.98</v>
      </c>
      <c r="S6846" s="90">
        <v>0</v>
      </c>
      <c r="T6846" s="89" t="s">
        <v>73</v>
      </c>
    </row>
    <row r="6847" spans="1:20" x14ac:dyDescent="0.55000000000000004">
      <c r="A6847" s="123">
        <v>2568</v>
      </c>
      <c r="B6847" s="88">
        <v>45930</v>
      </c>
      <c r="C6847" s="89" t="s">
        <v>2314</v>
      </c>
      <c r="D6847" s="89">
        <v>1</v>
      </c>
      <c r="E6847" s="89" t="s">
        <v>147</v>
      </c>
      <c r="F6847" s="89" t="s">
        <v>25</v>
      </c>
      <c r="G6847" s="89" t="s">
        <v>148</v>
      </c>
      <c r="H6847" s="89" t="s">
        <v>2356</v>
      </c>
      <c r="I6847" s="89" t="s">
        <v>141</v>
      </c>
      <c r="J6847" s="89">
        <v>42</v>
      </c>
      <c r="K6847" s="89" t="s">
        <v>146</v>
      </c>
      <c r="L6847" s="89" t="s">
        <v>142</v>
      </c>
      <c r="M6847" s="89">
        <v>12</v>
      </c>
      <c r="N6847" s="90"/>
      <c r="O6847" s="90">
        <v>0</v>
      </c>
      <c r="P6847" s="90">
        <v>0</v>
      </c>
      <c r="Q6847" s="90">
        <v>-23764209.530000001</v>
      </c>
      <c r="R6847" s="90">
        <v>-23764209.530000001</v>
      </c>
      <c r="S6847" s="90">
        <v>0</v>
      </c>
      <c r="T6847" s="89" t="s">
        <v>73</v>
      </c>
    </row>
    <row r="6848" spans="1:20" x14ac:dyDescent="0.55000000000000004">
      <c r="A6848" s="123">
        <v>2568</v>
      </c>
      <c r="B6848" s="88">
        <v>45930</v>
      </c>
      <c r="C6848" s="89" t="s">
        <v>2314</v>
      </c>
      <c r="D6848" s="89">
        <v>1</v>
      </c>
      <c r="E6848" s="89" t="s">
        <v>147</v>
      </c>
      <c r="F6848" s="89" t="s">
        <v>25</v>
      </c>
      <c r="G6848" s="89" t="s">
        <v>150</v>
      </c>
      <c r="H6848" s="89" t="s">
        <v>2357</v>
      </c>
      <c r="I6848" s="89" t="s">
        <v>141</v>
      </c>
      <c r="J6848" s="89">
        <v>42</v>
      </c>
      <c r="K6848" s="89" t="s">
        <v>146</v>
      </c>
      <c r="L6848" s="89" t="s">
        <v>142</v>
      </c>
      <c r="M6848" s="89">
        <v>12</v>
      </c>
      <c r="N6848" s="90"/>
      <c r="O6848" s="90">
        <v>0</v>
      </c>
      <c r="P6848" s="90">
        <v>0</v>
      </c>
      <c r="Q6848" s="90">
        <v>-11478642</v>
      </c>
      <c r="R6848" s="90">
        <v>-11478642</v>
      </c>
      <c r="S6848" s="90">
        <v>0</v>
      </c>
      <c r="T6848" s="89" t="s">
        <v>73</v>
      </c>
    </row>
    <row r="6849" spans="1:20" x14ac:dyDescent="0.55000000000000004">
      <c r="A6849" s="123">
        <v>2568</v>
      </c>
      <c r="B6849" s="88">
        <v>45930</v>
      </c>
      <c r="C6849" s="89" t="s">
        <v>2314</v>
      </c>
      <c r="D6849" s="89">
        <v>1</v>
      </c>
      <c r="E6849" s="89" t="s">
        <v>198</v>
      </c>
      <c r="F6849" s="89" t="s">
        <v>56</v>
      </c>
      <c r="G6849" s="89" t="s">
        <v>205</v>
      </c>
      <c r="H6849" s="89" t="s">
        <v>2358</v>
      </c>
      <c r="I6849" s="89" t="s">
        <v>141</v>
      </c>
      <c r="J6849" s="89">
        <v>42</v>
      </c>
      <c r="K6849" s="89" t="s">
        <v>146</v>
      </c>
      <c r="L6849" s="89" t="s">
        <v>142</v>
      </c>
      <c r="M6849" s="89">
        <v>12</v>
      </c>
      <c r="N6849" s="90"/>
      <c r="O6849" s="90">
        <v>0</v>
      </c>
      <c r="P6849" s="90">
        <v>0</v>
      </c>
      <c r="Q6849" s="90">
        <v>-55760720.799999997</v>
      </c>
      <c r="R6849" s="90">
        <v>-55760720.799999997</v>
      </c>
      <c r="S6849" s="90">
        <v>0</v>
      </c>
      <c r="T6849" s="89" t="s">
        <v>73</v>
      </c>
    </row>
    <row r="6850" spans="1:20" x14ac:dyDescent="0.55000000000000004">
      <c r="A6850" s="123">
        <v>2568</v>
      </c>
      <c r="B6850" s="88">
        <v>45930</v>
      </c>
      <c r="C6850" s="89" t="s">
        <v>2314</v>
      </c>
      <c r="D6850" s="89">
        <v>1</v>
      </c>
      <c r="E6850" s="89" t="s">
        <v>198</v>
      </c>
      <c r="F6850" s="89" t="s">
        <v>25</v>
      </c>
      <c r="G6850" s="89" t="s">
        <v>225</v>
      </c>
      <c r="H6850" s="89" t="s">
        <v>2359</v>
      </c>
      <c r="I6850" s="89" t="s">
        <v>141</v>
      </c>
      <c r="J6850" s="89">
        <v>42</v>
      </c>
      <c r="K6850" s="89" t="s">
        <v>146</v>
      </c>
      <c r="L6850" s="89" t="s">
        <v>142</v>
      </c>
      <c r="M6850" s="89">
        <v>12</v>
      </c>
      <c r="N6850" s="90"/>
      <c r="O6850" s="90">
        <v>0</v>
      </c>
      <c r="P6850" s="90">
        <v>0</v>
      </c>
      <c r="Q6850" s="90">
        <v>-2917002.08</v>
      </c>
      <c r="R6850" s="90">
        <v>-2917002.08</v>
      </c>
      <c r="S6850" s="90">
        <v>0</v>
      </c>
      <c r="T6850" s="89" t="s">
        <v>73</v>
      </c>
    </row>
    <row r="6851" spans="1:20" x14ac:dyDescent="0.55000000000000004">
      <c r="A6851" s="123">
        <v>2568</v>
      </c>
      <c r="B6851" s="88">
        <v>45930</v>
      </c>
      <c r="C6851" s="89" t="s">
        <v>2314</v>
      </c>
      <c r="D6851" s="89">
        <v>1</v>
      </c>
      <c r="E6851" s="89" t="s">
        <v>198</v>
      </c>
      <c r="F6851" s="89" t="s">
        <v>25</v>
      </c>
      <c r="G6851" s="89" t="s">
        <v>221</v>
      </c>
      <c r="H6851" s="89" t="s">
        <v>2360</v>
      </c>
      <c r="I6851" s="89" t="s">
        <v>141</v>
      </c>
      <c r="J6851" s="89">
        <v>42</v>
      </c>
      <c r="K6851" s="89" t="s">
        <v>146</v>
      </c>
      <c r="L6851" s="89" t="s">
        <v>142</v>
      </c>
      <c r="M6851" s="89">
        <v>12</v>
      </c>
      <c r="N6851" s="90"/>
      <c r="O6851" s="90">
        <v>0</v>
      </c>
      <c r="P6851" s="90">
        <v>0</v>
      </c>
      <c r="Q6851" s="90">
        <v>-5830398.7199999997</v>
      </c>
      <c r="R6851" s="90">
        <v>-5830398.7199999997</v>
      </c>
      <c r="S6851" s="90">
        <v>0</v>
      </c>
      <c r="T6851" s="89" t="s">
        <v>73</v>
      </c>
    </row>
    <row r="6852" spans="1:20" x14ac:dyDescent="0.55000000000000004">
      <c r="A6852" s="123">
        <v>2568</v>
      </c>
      <c r="B6852" s="88">
        <v>45930</v>
      </c>
      <c r="C6852" s="89" t="s">
        <v>2314</v>
      </c>
      <c r="D6852" s="89">
        <v>1</v>
      </c>
      <c r="E6852" s="89" t="s">
        <v>198</v>
      </c>
      <c r="F6852" s="89" t="s">
        <v>25</v>
      </c>
      <c r="G6852" s="89" t="s">
        <v>217</v>
      </c>
      <c r="H6852" s="89" t="s">
        <v>2361</v>
      </c>
      <c r="I6852" s="89" t="s">
        <v>141</v>
      </c>
      <c r="J6852" s="89">
        <v>42</v>
      </c>
      <c r="K6852" s="89" t="s">
        <v>146</v>
      </c>
      <c r="L6852" s="89" t="s">
        <v>142</v>
      </c>
      <c r="M6852" s="89">
        <v>12</v>
      </c>
      <c r="N6852" s="90"/>
      <c r="O6852" s="90">
        <v>0</v>
      </c>
      <c r="P6852" s="90">
        <v>0</v>
      </c>
      <c r="Q6852" s="90">
        <v>-3587288.42</v>
      </c>
      <c r="R6852" s="90">
        <v>-3587288.42</v>
      </c>
      <c r="S6852" s="90">
        <v>0</v>
      </c>
      <c r="T6852" s="89" t="s">
        <v>73</v>
      </c>
    </row>
    <row r="6853" spans="1:20" x14ac:dyDescent="0.55000000000000004">
      <c r="A6853" s="123">
        <v>2568</v>
      </c>
      <c r="B6853" s="88">
        <v>45930</v>
      </c>
      <c r="C6853" s="89" t="s">
        <v>2314</v>
      </c>
      <c r="D6853" s="89">
        <v>1</v>
      </c>
      <c r="E6853" s="89" t="s">
        <v>198</v>
      </c>
      <c r="F6853" s="89" t="s">
        <v>25</v>
      </c>
      <c r="G6853" s="89" t="s">
        <v>213</v>
      </c>
      <c r="H6853" s="89" t="s">
        <v>2362</v>
      </c>
      <c r="I6853" s="89" t="s">
        <v>141</v>
      </c>
      <c r="J6853" s="89">
        <v>42</v>
      </c>
      <c r="K6853" s="89" t="s">
        <v>146</v>
      </c>
      <c r="L6853" s="89" t="s">
        <v>142</v>
      </c>
      <c r="M6853" s="89">
        <v>12</v>
      </c>
      <c r="N6853" s="90"/>
      <c r="O6853" s="90">
        <v>0</v>
      </c>
      <c r="P6853" s="90">
        <v>0</v>
      </c>
      <c r="Q6853" s="90">
        <v>3105974.99</v>
      </c>
      <c r="R6853" s="90">
        <v>3105974.99</v>
      </c>
      <c r="S6853" s="90">
        <v>0</v>
      </c>
      <c r="T6853" s="89" t="s">
        <v>28</v>
      </c>
    </row>
    <row r="6854" spans="1:20" x14ac:dyDescent="0.55000000000000004">
      <c r="A6854" s="123">
        <v>2568</v>
      </c>
      <c r="B6854" s="88">
        <v>45930</v>
      </c>
      <c r="C6854" s="89" t="s">
        <v>2314</v>
      </c>
      <c r="D6854" s="89">
        <v>1</v>
      </c>
      <c r="E6854" s="89" t="s">
        <v>198</v>
      </c>
      <c r="F6854" s="89" t="s">
        <v>25</v>
      </c>
      <c r="G6854" s="89" t="s">
        <v>211</v>
      </c>
      <c r="H6854" s="89" t="s">
        <v>2363</v>
      </c>
      <c r="I6854" s="89" t="s">
        <v>141</v>
      </c>
      <c r="J6854" s="89">
        <v>42</v>
      </c>
      <c r="K6854" s="89" t="s">
        <v>146</v>
      </c>
      <c r="L6854" s="89" t="s">
        <v>142</v>
      </c>
      <c r="M6854" s="89">
        <v>12</v>
      </c>
      <c r="N6854" s="90"/>
      <c r="O6854" s="90">
        <v>0</v>
      </c>
      <c r="P6854" s="90">
        <v>0</v>
      </c>
      <c r="Q6854" s="90">
        <v>-24952358.440000001</v>
      </c>
      <c r="R6854" s="90">
        <v>-24952358.440000001</v>
      </c>
      <c r="S6854" s="90">
        <v>0</v>
      </c>
      <c r="T6854" s="89" t="s">
        <v>73</v>
      </c>
    </row>
    <row r="6855" spans="1:20" x14ac:dyDescent="0.55000000000000004">
      <c r="A6855" s="123">
        <v>2568</v>
      </c>
      <c r="B6855" s="88">
        <v>45930</v>
      </c>
      <c r="C6855" s="89" t="s">
        <v>2314</v>
      </c>
      <c r="D6855" s="89">
        <v>1</v>
      </c>
      <c r="E6855" s="89" t="s">
        <v>198</v>
      </c>
      <c r="F6855" s="89" t="s">
        <v>25</v>
      </c>
      <c r="G6855" s="89" t="s">
        <v>207</v>
      </c>
      <c r="H6855" s="89" t="s">
        <v>2364</v>
      </c>
      <c r="I6855" s="89" t="s">
        <v>141</v>
      </c>
      <c r="J6855" s="89">
        <v>42</v>
      </c>
      <c r="K6855" s="89" t="s">
        <v>146</v>
      </c>
      <c r="L6855" s="89" t="s">
        <v>142</v>
      </c>
      <c r="M6855" s="89">
        <v>12</v>
      </c>
      <c r="N6855" s="90"/>
      <c r="O6855" s="90">
        <v>0</v>
      </c>
      <c r="P6855" s="90">
        <v>0</v>
      </c>
      <c r="Q6855" s="90">
        <v>974499.72</v>
      </c>
      <c r="R6855" s="90">
        <v>974499.72</v>
      </c>
      <c r="S6855" s="90">
        <v>0</v>
      </c>
      <c r="T6855" s="89" t="s">
        <v>28</v>
      </c>
    </row>
    <row r="6856" spans="1:20" x14ac:dyDescent="0.55000000000000004">
      <c r="A6856" s="123">
        <v>2568</v>
      </c>
      <c r="B6856" s="88">
        <v>45930</v>
      </c>
      <c r="C6856" s="89" t="s">
        <v>2314</v>
      </c>
      <c r="D6856" s="89">
        <v>1</v>
      </c>
      <c r="E6856" s="89" t="s">
        <v>198</v>
      </c>
      <c r="F6856" s="89" t="s">
        <v>25</v>
      </c>
      <c r="G6856" s="89" t="s">
        <v>227</v>
      </c>
      <c r="H6856" s="89" t="s">
        <v>2365</v>
      </c>
      <c r="I6856" s="89" t="s">
        <v>141</v>
      </c>
      <c r="J6856" s="89">
        <v>42</v>
      </c>
      <c r="K6856" s="89" t="s">
        <v>146</v>
      </c>
      <c r="L6856" s="89" t="s">
        <v>142</v>
      </c>
      <c r="M6856" s="89">
        <v>12</v>
      </c>
      <c r="N6856" s="90"/>
      <c r="O6856" s="90">
        <v>0</v>
      </c>
      <c r="P6856" s="90">
        <v>0</v>
      </c>
      <c r="Q6856" s="90">
        <v>-4940826.78</v>
      </c>
      <c r="R6856" s="90">
        <v>-4940826.78</v>
      </c>
      <c r="S6856" s="90">
        <v>0</v>
      </c>
      <c r="T6856" s="89" t="s">
        <v>73</v>
      </c>
    </row>
    <row r="6857" spans="1:20" x14ac:dyDescent="0.55000000000000004">
      <c r="A6857" s="123">
        <v>2568</v>
      </c>
      <c r="B6857" s="88">
        <v>45930</v>
      </c>
      <c r="C6857" s="89" t="s">
        <v>2314</v>
      </c>
      <c r="D6857" s="89">
        <v>1</v>
      </c>
      <c r="E6857" s="89" t="s">
        <v>198</v>
      </c>
      <c r="F6857" s="89" t="s">
        <v>25</v>
      </c>
      <c r="G6857" s="89" t="s">
        <v>223</v>
      </c>
      <c r="H6857" s="89" t="s">
        <v>2366</v>
      </c>
      <c r="I6857" s="89" t="s">
        <v>141</v>
      </c>
      <c r="J6857" s="89">
        <v>42</v>
      </c>
      <c r="K6857" s="89" t="s">
        <v>146</v>
      </c>
      <c r="L6857" s="89" t="s">
        <v>142</v>
      </c>
      <c r="M6857" s="89">
        <v>12</v>
      </c>
      <c r="N6857" s="90"/>
      <c r="O6857" s="90">
        <v>0</v>
      </c>
      <c r="P6857" s="90">
        <v>0</v>
      </c>
      <c r="Q6857" s="90">
        <v>-4442910.3099999996</v>
      </c>
      <c r="R6857" s="90">
        <v>-4442910.3099999996</v>
      </c>
      <c r="S6857" s="90">
        <v>0</v>
      </c>
      <c r="T6857" s="89" t="s">
        <v>73</v>
      </c>
    </row>
    <row r="6858" spans="1:20" x14ac:dyDescent="0.55000000000000004">
      <c r="A6858" s="123">
        <v>2568</v>
      </c>
      <c r="B6858" s="88">
        <v>45930</v>
      </c>
      <c r="C6858" s="89" t="s">
        <v>2314</v>
      </c>
      <c r="D6858" s="89">
        <v>1</v>
      </c>
      <c r="E6858" s="89" t="s">
        <v>198</v>
      </c>
      <c r="F6858" s="89" t="s">
        <v>25</v>
      </c>
      <c r="G6858" s="89" t="s">
        <v>209</v>
      </c>
      <c r="H6858" s="89" t="s">
        <v>2367</v>
      </c>
      <c r="I6858" s="89" t="s">
        <v>141</v>
      </c>
      <c r="J6858" s="89">
        <v>42</v>
      </c>
      <c r="K6858" s="89" t="s">
        <v>146</v>
      </c>
      <c r="L6858" s="89" t="s">
        <v>142</v>
      </c>
      <c r="M6858" s="89">
        <v>12</v>
      </c>
      <c r="N6858" s="90"/>
      <c r="O6858" s="90">
        <v>0</v>
      </c>
      <c r="P6858" s="90">
        <v>0</v>
      </c>
      <c r="Q6858" s="90">
        <v>-4861097.76</v>
      </c>
      <c r="R6858" s="90">
        <v>-4861097.76</v>
      </c>
      <c r="S6858" s="90">
        <v>0</v>
      </c>
      <c r="T6858" s="89" t="s">
        <v>73</v>
      </c>
    </row>
    <row r="6859" spans="1:20" x14ac:dyDescent="0.55000000000000004">
      <c r="A6859" s="123">
        <v>2568</v>
      </c>
      <c r="B6859" s="88">
        <v>45930</v>
      </c>
      <c r="C6859" s="89" t="s">
        <v>2314</v>
      </c>
      <c r="D6859" s="89">
        <v>1</v>
      </c>
      <c r="E6859" s="89" t="s">
        <v>198</v>
      </c>
      <c r="F6859" s="89" t="s">
        <v>25</v>
      </c>
      <c r="G6859" s="89" t="s">
        <v>219</v>
      </c>
      <c r="H6859" s="89" t="s">
        <v>2368</v>
      </c>
      <c r="I6859" s="89" t="s">
        <v>141</v>
      </c>
      <c r="J6859" s="89">
        <v>42</v>
      </c>
      <c r="K6859" s="89" t="s">
        <v>146</v>
      </c>
      <c r="L6859" s="89" t="s">
        <v>142</v>
      </c>
      <c r="M6859" s="89">
        <v>12</v>
      </c>
      <c r="N6859" s="90"/>
      <c r="O6859" s="90">
        <v>0</v>
      </c>
      <c r="P6859" s="90">
        <v>0</v>
      </c>
      <c r="Q6859" s="90">
        <v>-5842423.0599999996</v>
      </c>
      <c r="R6859" s="90">
        <v>-5842423.0599999996</v>
      </c>
      <c r="S6859" s="90">
        <v>0</v>
      </c>
      <c r="T6859" s="89" t="s">
        <v>73</v>
      </c>
    </row>
    <row r="6860" spans="1:20" x14ac:dyDescent="0.55000000000000004">
      <c r="A6860" s="123">
        <v>2568</v>
      </c>
      <c r="B6860" s="88">
        <v>45930</v>
      </c>
      <c r="C6860" s="89" t="s">
        <v>2314</v>
      </c>
      <c r="D6860" s="89">
        <v>1</v>
      </c>
      <c r="E6860" s="89" t="s">
        <v>198</v>
      </c>
      <c r="F6860" s="89" t="s">
        <v>25</v>
      </c>
      <c r="G6860" s="89" t="s">
        <v>215</v>
      </c>
      <c r="H6860" s="89" t="s">
        <v>2369</v>
      </c>
      <c r="I6860" s="89" t="s">
        <v>141</v>
      </c>
      <c r="J6860" s="89">
        <v>42</v>
      </c>
      <c r="K6860" s="89" t="s">
        <v>146</v>
      </c>
      <c r="L6860" s="89" t="s">
        <v>142</v>
      </c>
      <c r="M6860" s="89">
        <v>12</v>
      </c>
      <c r="N6860" s="90"/>
      <c r="O6860" s="90">
        <v>0</v>
      </c>
      <c r="P6860" s="90">
        <v>0</v>
      </c>
      <c r="Q6860" s="90">
        <v>261496.06000000099</v>
      </c>
      <c r="R6860" s="90">
        <v>261496.06000000099</v>
      </c>
      <c r="S6860" s="90">
        <v>0</v>
      </c>
      <c r="T6860" s="89" t="s">
        <v>28</v>
      </c>
    </row>
    <row r="6861" spans="1:20" x14ac:dyDescent="0.55000000000000004">
      <c r="A6861" s="123">
        <v>2568</v>
      </c>
      <c r="B6861" s="88">
        <v>45930</v>
      </c>
      <c r="C6861" s="89" t="s">
        <v>2314</v>
      </c>
      <c r="D6861" s="89">
        <v>1</v>
      </c>
      <c r="E6861" s="89" t="s">
        <v>198</v>
      </c>
      <c r="F6861" s="89" t="s">
        <v>25</v>
      </c>
      <c r="G6861" s="89" t="s">
        <v>199</v>
      </c>
      <c r="H6861" s="89" t="s">
        <v>2370</v>
      </c>
      <c r="I6861" s="89" t="s">
        <v>141</v>
      </c>
      <c r="J6861" s="89">
        <v>42</v>
      </c>
      <c r="K6861" s="89" t="s">
        <v>146</v>
      </c>
      <c r="L6861" s="89" t="s">
        <v>142</v>
      </c>
      <c r="M6861" s="89">
        <v>12</v>
      </c>
      <c r="N6861" s="90"/>
      <c r="O6861" s="90">
        <v>0</v>
      </c>
      <c r="P6861" s="90">
        <v>0</v>
      </c>
      <c r="Q6861" s="90">
        <v>-53022174.100000001</v>
      </c>
      <c r="R6861" s="90">
        <v>-53022174.100000001</v>
      </c>
      <c r="S6861" s="90">
        <v>0</v>
      </c>
      <c r="T6861" s="89" t="s">
        <v>73</v>
      </c>
    </row>
    <row r="6862" spans="1:20" x14ac:dyDescent="0.55000000000000004">
      <c r="A6862" s="123">
        <v>2568</v>
      </c>
      <c r="B6862" s="88">
        <v>45930</v>
      </c>
      <c r="C6862" s="89" t="s">
        <v>2314</v>
      </c>
      <c r="D6862" s="89">
        <v>1</v>
      </c>
      <c r="E6862" s="89" t="s">
        <v>198</v>
      </c>
      <c r="F6862" s="89" t="s">
        <v>25</v>
      </c>
      <c r="G6862" s="89" t="s">
        <v>203</v>
      </c>
      <c r="H6862" s="89" t="s">
        <v>2371</v>
      </c>
      <c r="I6862" s="89" t="s">
        <v>141</v>
      </c>
      <c r="J6862" s="89">
        <v>42</v>
      </c>
      <c r="K6862" s="89" t="s">
        <v>146</v>
      </c>
      <c r="L6862" s="89" t="s">
        <v>142</v>
      </c>
      <c r="M6862" s="89">
        <v>12</v>
      </c>
      <c r="N6862" s="90"/>
      <c r="O6862" s="90">
        <v>0</v>
      </c>
      <c r="P6862" s="90">
        <v>0</v>
      </c>
      <c r="Q6862" s="90">
        <v>-1858693.59</v>
      </c>
      <c r="R6862" s="90">
        <v>-1858693.59</v>
      </c>
      <c r="S6862" s="90">
        <v>0</v>
      </c>
      <c r="T6862" s="89" t="s">
        <v>73</v>
      </c>
    </row>
    <row r="6863" spans="1:20" x14ac:dyDescent="0.55000000000000004">
      <c r="A6863" s="123">
        <v>2568</v>
      </c>
      <c r="B6863" s="88">
        <v>45930</v>
      </c>
      <c r="C6863" s="89" t="s">
        <v>2314</v>
      </c>
      <c r="D6863" s="89">
        <v>1</v>
      </c>
      <c r="E6863" s="89" t="s">
        <v>198</v>
      </c>
      <c r="F6863" s="89" t="s">
        <v>25</v>
      </c>
      <c r="G6863" s="89" t="s">
        <v>201</v>
      </c>
      <c r="H6863" s="89" t="s">
        <v>2372</v>
      </c>
      <c r="I6863" s="89" t="s">
        <v>141</v>
      </c>
      <c r="J6863" s="89">
        <v>42</v>
      </c>
      <c r="K6863" s="89" t="s">
        <v>146</v>
      </c>
      <c r="L6863" s="89" t="s">
        <v>142</v>
      </c>
      <c r="M6863" s="89">
        <v>12</v>
      </c>
      <c r="N6863" s="90"/>
      <c r="O6863" s="90">
        <v>0</v>
      </c>
      <c r="P6863" s="90">
        <v>0</v>
      </c>
      <c r="Q6863" s="90">
        <v>-3802676.17</v>
      </c>
      <c r="R6863" s="90">
        <v>-3802676.17</v>
      </c>
      <c r="S6863" s="90">
        <v>0</v>
      </c>
      <c r="T6863" s="89" t="s">
        <v>73</v>
      </c>
    </row>
    <row r="6864" spans="1:20" x14ac:dyDescent="0.55000000000000004">
      <c r="A6864" s="123">
        <v>2568</v>
      </c>
      <c r="B6864" s="88">
        <v>45930</v>
      </c>
      <c r="C6864" s="89" t="s">
        <v>2314</v>
      </c>
      <c r="D6864" s="89">
        <v>1</v>
      </c>
      <c r="E6864" s="89" t="s">
        <v>229</v>
      </c>
      <c r="F6864" s="89" t="s">
        <v>56</v>
      </c>
      <c r="G6864" s="89" t="s">
        <v>234</v>
      </c>
      <c r="H6864" s="89" t="s">
        <v>2373</v>
      </c>
      <c r="I6864" s="89" t="s">
        <v>141</v>
      </c>
      <c r="J6864" s="89">
        <v>42</v>
      </c>
      <c r="K6864" s="89" t="s">
        <v>146</v>
      </c>
      <c r="L6864" s="89" t="s">
        <v>142</v>
      </c>
      <c r="M6864" s="89">
        <v>12</v>
      </c>
      <c r="N6864" s="90"/>
      <c r="O6864" s="90">
        <v>0</v>
      </c>
      <c r="P6864" s="90">
        <v>0</v>
      </c>
      <c r="Q6864" s="90">
        <v>76586373.75</v>
      </c>
      <c r="R6864" s="90">
        <v>76586373.75</v>
      </c>
      <c r="S6864" s="90">
        <v>0</v>
      </c>
      <c r="T6864" s="89" t="s">
        <v>28</v>
      </c>
    </row>
    <row r="6865" spans="1:20" x14ac:dyDescent="0.55000000000000004">
      <c r="A6865" s="123">
        <v>2568</v>
      </c>
      <c r="B6865" s="88">
        <v>45930</v>
      </c>
      <c r="C6865" s="89" t="s">
        <v>2314</v>
      </c>
      <c r="D6865" s="89">
        <v>1</v>
      </c>
      <c r="E6865" s="89" t="s">
        <v>229</v>
      </c>
      <c r="F6865" s="89" t="s">
        <v>56</v>
      </c>
      <c r="G6865" s="89" t="s">
        <v>236</v>
      </c>
      <c r="H6865" s="89" t="s">
        <v>2374</v>
      </c>
      <c r="I6865" s="89" t="s">
        <v>141</v>
      </c>
      <c r="J6865" s="89">
        <v>42</v>
      </c>
      <c r="K6865" s="89" t="s">
        <v>146</v>
      </c>
      <c r="L6865" s="89" t="s">
        <v>142</v>
      </c>
      <c r="M6865" s="89">
        <v>12</v>
      </c>
      <c r="N6865" s="90"/>
      <c r="O6865" s="90">
        <v>0</v>
      </c>
      <c r="P6865" s="90">
        <v>0</v>
      </c>
      <c r="Q6865" s="90">
        <v>55631449.935999997</v>
      </c>
      <c r="R6865" s="90">
        <v>55631449.935999997</v>
      </c>
      <c r="S6865" s="90">
        <v>0</v>
      </c>
      <c r="T6865" s="89" t="s">
        <v>28</v>
      </c>
    </row>
    <row r="6866" spans="1:20" x14ac:dyDescent="0.55000000000000004">
      <c r="A6866" s="123">
        <v>2568</v>
      </c>
      <c r="B6866" s="88">
        <v>45930</v>
      </c>
      <c r="C6866" s="89" t="s">
        <v>2314</v>
      </c>
      <c r="D6866" s="89">
        <v>1</v>
      </c>
      <c r="E6866" s="89" t="s">
        <v>229</v>
      </c>
      <c r="F6866" s="89" t="s">
        <v>25</v>
      </c>
      <c r="G6866" s="89" t="s">
        <v>238</v>
      </c>
      <c r="H6866" s="89" t="s">
        <v>2375</v>
      </c>
      <c r="I6866" s="89" t="s">
        <v>141</v>
      </c>
      <c r="J6866" s="89">
        <v>42</v>
      </c>
      <c r="K6866" s="89" t="s">
        <v>146</v>
      </c>
      <c r="L6866" s="89" t="s">
        <v>142</v>
      </c>
      <c r="M6866" s="89">
        <v>12</v>
      </c>
      <c r="N6866" s="90"/>
      <c r="O6866" s="90">
        <v>0</v>
      </c>
      <c r="P6866" s="90">
        <v>0</v>
      </c>
      <c r="Q6866" s="90">
        <v>-1933217.69</v>
      </c>
      <c r="R6866" s="90">
        <v>-1933217.69</v>
      </c>
      <c r="S6866" s="90">
        <v>0</v>
      </c>
      <c r="T6866" s="89" t="s">
        <v>73</v>
      </c>
    </row>
    <row r="6867" spans="1:20" x14ac:dyDescent="0.55000000000000004">
      <c r="A6867" s="123">
        <v>2568</v>
      </c>
      <c r="B6867" s="88">
        <v>45930</v>
      </c>
      <c r="C6867" s="89" t="s">
        <v>2314</v>
      </c>
      <c r="D6867" s="89">
        <v>1</v>
      </c>
      <c r="E6867" s="89" t="s">
        <v>229</v>
      </c>
      <c r="F6867" s="89" t="s">
        <v>25</v>
      </c>
      <c r="G6867" s="89" t="s">
        <v>240</v>
      </c>
      <c r="H6867" s="89" t="s">
        <v>2376</v>
      </c>
      <c r="I6867" s="89" t="s">
        <v>141</v>
      </c>
      <c r="J6867" s="89">
        <v>42</v>
      </c>
      <c r="K6867" s="89" t="s">
        <v>146</v>
      </c>
      <c r="L6867" s="89" t="s">
        <v>142</v>
      </c>
      <c r="M6867" s="89">
        <v>12</v>
      </c>
      <c r="N6867" s="90"/>
      <c r="O6867" s="90">
        <v>0</v>
      </c>
      <c r="P6867" s="90">
        <v>0</v>
      </c>
      <c r="Q6867" s="90">
        <v>-6932123.4199999999</v>
      </c>
      <c r="R6867" s="90">
        <v>-6932123.4199999999</v>
      </c>
      <c r="S6867" s="90">
        <v>0</v>
      </c>
      <c r="T6867" s="89" t="s">
        <v>73</v>
      </c>
    </row>
    <row r="6868" spans="1:20" x14ac:dyDescent="0.55000000000000004">
      <c r="A6868" s="123">
        <v>2568</v>
      </c>
      <c r="B6868" s="88">
        <v>45930</v>
      </c>
      <c r="C6868" s="89" t="s">
        <v>2314</v>
      </c>
      <c r="D6868" s="89">
        <v>1</v>
      </c>
      <c r="E6868" s="89" t="s">
        <v>229</v>
      </c>
      <c r="F6868" s="89" t="s">
        <v>25</v>
      </c>
      <c r="G6868" s="89" t="s">
        <v>242</v>
      </c>
      <c r="H6868" s="89" t="s">
        <v>2377</v>
      </c>
      <c r="I6868" s="89" t="s">
        <v>141</v>
      </c>
      <c r="J6868" s="89">
        <v>42</v>
      </c>
      <c r="K6868" s="89" t="s">
        <v>146</v>
      </c>
      <c r="L6868" s="89" t="s">
        <v>142</v>
      </c>
      <c r="M6868" s="89">
        <v>12</v>
      </c>
      <c r="N6868" s="90"/>
      <c r="O6868" s="90">
        <v>0</v>
      </c>
      <c r="P6868" s="90">
        <v>0</v>
      </c>
      <c r="Q6868" s="90">
        <v>-20331483.989999998</v>
      </c>
      <c r="R6868" s="90">
        <v>-20331483.989999998</v>
      </c>
      <c r="S6868" s="90">
        <v>0</v>
      </c>
      <c r="T6868" s="89" t="s">
        <v>73</v>
      </c>
    </row>
    <row r="6869" spans="1:20" x14ac:dyDescent="0.55000000000000004">
      <c r="A6869" s="123">
        <v>2568</v>
      </c>
      <c r="B6869" s="88">
        <v>45930</v>
      </c>
      <c r="C6869" s="89" t="s">
        <v>2314</v>
      </c>
      <c r="D6869" s="89">
        <v>1</v>
      </c>
      <c r="E6869" s="89" t="s">
        <v>229</v>
      </c>
      <c r="F6869" s="89" t="s">
        <v>25</v>
      </c>
      <c r="G6869" s="89" t="s">
        <v>244</v>
      </c>
      <c r="H6869" s="89" t="s">
        <v>2378</v>
      </c>
      <c r="I6869" s="89" t="s">
        <v>141</v>
      </c>
      <c r="J6869" s="89">
        <v>42</v>
      </c>
      <c r="K6869" s="89" t="s">
        <v>146</v>
      </c>
      <c r="L6869" s="89" t="s">
        <v>142</v>
      </c>
      <c r="M6869" s="89">
        <v>12</v>
      </c>
      <c r="N6869" s="90"/>
      <c r="O6869" s="90">
        <v>0</v>
      </c>
      <c r="P6869" s="90">
        <v>0</v>
      </c>
      <c r="Q6869" s="90">
        <v>27857353.149999999</v>
      </c>
      <c r="R6869" s="90">
        <v>27857353.149999999</v>
      </c>
      <c r="S6869" s="90">
        <v>0</v>
      </c>
      <c r="T6869" s="89" t="s">
        <v>28</v>
      </c>
    </row>
    <row r="6870" spans="1:20" x14ac:dyDescent="0.55000000000000004">
      <c r="A6870" s="123">
        <v>2568</v>
      </c>
      <c r="B6870" s="88">
        <v>45930</v>
      </c>
      <c r="C6870" s="89" t="s">
        <v>2314</v>
      </c>
      <c r="D6870" s="89">
        <v>1</v>
      </c>
      <c r="E6870" s="89" t="s">
        <v>229</v>
      </c>
      <c r="F6870" s="89" t="s">
        <v>25</v>
      </c>
      <c r="G6870" s="89" t="s">
        <v>246</v>
      </c>
      <c r="H6870" s="89" t="s">
        <v>2379</v>
      </c>
      <c r="I6870" s="89" t="s">
        <v>141</v>
      </c>
      <c r="J6870" s="89">
        <v>42</v>
      </c>
      <c r="K6870" s="89" t="s">
        <v>146</v>
      </c>
      <c r="L6870" s="89" t="s">
        <v>142</v>
      </c>
      <c r="M6870" s="89">
        <v>12</v>
      </c>
      <c r="N6870" s="90"/>
      <c r="O6870" s="90">
        <v>0</v>
      </c>
      <c r="P6870" s="90">
        <v>0</v>
      </c>
      <c r="Q6870" s="90">
        <v>-5343227.1900000004</v>
      </c>
      <c r="R6870" s="90">
        <v>-5343227.1900000004</v>
      </c>
      <c r="S6870" s="90">
        <v>0</v>
      </c>
      <c r="T6870" s="89" t="s">
        <v>73</v>
      </c>
    </row>
    <row r="6871" spans="1:20" x14ac:dyDescent="0.55000000000000004">
      <c r="A6871" s="123">
        <v>2568</v>
      </c>
      <c r="B6871" s="88">
        <v>45930</v>
      </c>
      <c r="C6871" s="89" t="s">
        <v>2314</v>
      </c>
      <c r="D6871" s="89">
        <v>1</v>
      </c>
      <c r="E6871" s="89" t="s">
        <v>229</v>
      </c>
      <c r="F6871" s="89" t="s">
        <v>25</v>
      </c>
      <c r="G6871" s="89" t="s">
        <v>230</v>
      </c>
      <c r="H6871" s="89" t="s">
        <v>2380</v>
      </c>
      <c r="I6871" s="89" t="s">
        <v>141</v>
      </c>
      <c r="J6871" s="89">
        <v>42</v>
      </c>
      <c r="K6871" s="89" t="s">
        <v>146</v>
      </c>
      <c r="L6871" s="89" t="s">
        <v>142</v>
      </c>
      <c r="M6871" s="89">
        <v>12</v>
      </c>
      <c r="N6871" s="90"/>
      <c r="O6871" s="90">
        <v>0</v>
      </c>
      <c r="P6871" s="90">
        <v>0</v>
      </c>
      <c r="Q6871" s="90">
        <v>17175249.219999999</v>
      </c>
      <c r="R6871" s="90">
        <v>17175249.219999999</v>
      </c>
      <c r="S6871" s="90">
        <v>0</v>
      </c>
      <c r="T6871" s="89" t="s">
        <v>28</v>
      </c>
    </row>
    <row r="6872" spans="1:20" x14ac:dyDescent="0.55000000000000004">
      <c r="A6872" s="123">
        <v>2568</v>
      </c>
      <c r="B6872" s="88">
        <v>45930</v>
      </c>
      <c r="C6872" s="89" t="s">
        <v>2314</v>
      </c>
      <c r="D6872" s="89">
        <v>1</v>
      </c>
      <c r="E6872" s="89" t="s">
        <v>229</v>
      </c>
      <c r="F6872" s="89" t="s">
        <v>25</v>
      </c>
      <c r="G6872" s="89" t="s">
        <v>232</v>
      </c>
      <c r="H6872" s="89" t="s">
        <v>2381</v>
      </c>
      <c r="I6872" s="89" t="s">
        <v>141</v>
      </c>
      <c r="J6872" s="89">
        <v>42</v>
      </c>
      <c r="K6872" s="89" t="s">
        <v>146</v>
      </c>
      <c r="L6872" s="89" t="s">
        <v>142</v>
      </c>
      <c r="M6872" s="89">
        <v>12</v>
      </c>
      <c r="N6872" s="90"/>
      <c r="O6872" s="90">
        <v>0</v>
      </c>
      <c r="P6872" s="90">
        <v>0</v>
      </c>
      <c r="Q6872" s="90">
        <v>5230774.07</v>
      </c>
      <c r="R6872" s="90">
        <v>5230774.07</v>
      </c>
      <c r="S6872" s="90">
        <v>0</v>
      </c>
      <c r="T6872" s="89" t="s">
        <v>28</v>
      </c>
    </row>
    <row r="6873" spans="1:20" x14ac:dyDescent="0.55000000000000004">
      <c r="A6873" s="123">
        <v>2568</v>
      </c>
      <c r="B6873" s="88">
        <v>45930</v>
      </c>
      <c r="C6873" s="89" t="s">
        <v>2314</v>
      </c>
      <c r="D6873" s="89">
        <v>1</v>
      </c>
      <c r="E6873" s="89" t="s">
        <v>248</v>
      </c>
      <c r="F6873" s="89" t="s">
        <v>56</v>
      </c>
      <c r="G6873" s="89" t="s">
        <v>251</v>
      </c>
      <c r="H6873" s="89" t="s">
        <v>2382</v>
      </c>
      <c r="I6873" s="89" t="s">
        <v>141</v>
      </c>
      <c r="J6873" s="89">
        <v>42</v>
      </c>
      <c r="K6873" s="89" t="s">
        <v>146</v>
      </c>
      <c r="L6873" s="89" t="s">
        <v>142</v>
      </c>
      <c r="M6873" s="89">
        <v>12</v>
      </c>
      <c r="N6873" s="90"/>
      <c r="O6873" s="90">
        <v>0</v>
      </c>
      <c r="P6873" s="90">
        <v>0</v>
      </c>
      <c r="Q6873" s="90">
        <v>-75930860.370000005</v>
      </c>
      <c r="R6873" s="90">
        <v>-75930860.370000005</v>
      </c>
      <c r="S6873" s="90">
        <v>0</v>
      </c>
      <c r="T6873" s="89" t="s">
        <v>73</v>
      </c>
    </row>
    <row r="6874" spans="1:20" x14ac:dyDescent="0.55000000000000004">
      <c r="A6874" s="123">
        <v>2568</v>
      </c>
      <c r="B6874" s="88">
        <v>45930</v>
      </c>
      <c r="C6874" s="89" t="s">
        <v>2314</v>
      </c>
      <c r="D6874" s="89">
        <v>1</v>
      </c>
      <c r="E6874" s="89" t="s">
        <v>248</v>
      </c>
      <c r="F6874" s="89" t="s">
        <v>25</v>
      </c>
      <c r="G6874" s="89" t="s">
        <v>257</v>
      </c>
      <c r="H6874" s="89" t="s">
        <v>2383</v>
      </c>
      <c r="I6874" s="89" t="s">
        <v>141</v>
      </c>
      <c r="J6874" s="89">
        <v>42</v>
      </c>
      <c r="K6874" s="89" t="s">
        <v>146</v>
      </c>
      <c r="L6874" s="89" t="s">
        <v>142</v>
      </c>
      <c r="M6874" s="89">
        <v>12</v>
      </c>
      <c r="N6874" s="90"/>
      <c r="O6874" s="90">
        <v>0</v>
      </c>
      <c r="P6874" s="90">
        <v>0</v>
      </c>
      <c r="Q6874" s="90">
        <v>-8835952.3399999999</v>
      </c>
      <c r="R6874" s="90">
        <v>-8835952.3399999999</v>
      </c>
      <c r="S6874" s="90">
        <v>0</v>
      </c>
      <c r="T6874" s="89" t="s">
        <v>73</v>
      </c>
    </row>
    <row r="6875" spans="1:20" x14ac:dyDescent="0.55000000000000004">
      <c r="A6875" s="123">
        <v>2568</v>
      </c>
      <c r="B6875" s="88">
        <v>45930</v>
      </c>
      <c r="C6875" s="89" t="s">
        <v>2314</v>
      </c>
      <c r="D6875" s="89">
        <v>1</v>
      </c>
      <c r="E6875" s="89" t="s">
        <v>248</v>
      </c>
      <c r="F6875" s="89" t="s">
        <v>25</v>
      </c>
      <c r="G6875" s="89" t="s">
        <v>259</v>
      </c>
      <c r="H6875" s="89" t="s">
        <v>2384</v>
      </c>
      <c r="I6875" s="89" t="s">
        <v>141</v>
      </c>
      <c r="J6875" s="89">
        <v>42</v>
      </c>
      <c r="K6875" s="89" t="s">
        <v>146</v>
      </c>
      <c r="L6875" s="89" t="s">
        <v>142</v>
      </c>
      <c r="M6875" s="89">
        <v>12</v>
      </c>
      <c r="N6875" s="90"/>
      <c r="O6875" s="90">
        <v>0</v>
      </c>
      <c r="P6875" s="90">
        <v>0</v>
      </c>
      <c r="Q6875" s="90">
        <v>-12176122.310000001</v>
      </c>
      <c r="R6875" s="90">
        <v>-12176122.310000001</v>
      </c>
      <c r="S6875" s="90">
        <v>0</v>
      </c>
      <c r="T6875" s="89" t="s">
        <v>73</v>
      </c>
    </row>
    <row r="6876" spans="1:20" x14ac:dyDescent="0.55000000000000004">
      <c r="A6876" s="123">
        <v>2568</v>
      </c>
      <c r="B6876" s="88">
        <v>45930</v>
      </c>
      <c r="C6876" s="89" t="s">
        <v>2314</v>
      </c>
      <c r="D6876" s="89">
        <v>1</v>
      </c>
      <c r="E6876" s="89" t="s">
        <v>248</v>
      </c>
      <c r="F6876" s="89" t="s">
        <v>25</v>
      </c>
      <c r="G6876" s="89" t="s">
        <v>263</v>
      </c>
      <c r="H6876" s="89" t="s">
        <v>2385</v>
      </c>
      <c r="I6876" s="89" t="s">
        <v>141</v>
      </c>
      <c r="J6876" s="89">
        <v>42</v>
      </c>
      <c r="K6876" s="89" t="s">
        <v>146</v>
      </c>
      <c r="L6876" s="89" t="s">
        <v>142</v>
      </c>
      <c r="M6876" s="89">
        <v>12</v>
      </c>
      <c r="N6876" s="90"/>
      <c r="O6876" s="90">
        <v>0</v>
      </c>
      <c r="P6876" s="90">
        <v>0</v>
      </c>
      <c r="Q6876" s="90">
        <v>16145543.08</v>
      </c>
      <c r="R6876" s="90">
        <v>16145543.08</v>
      </c>
      <c r="S6876" s="90">
        <v>0</v>
      </c>
      <c r="T6876" s="89" t="s">
        <v>28</v>
      </c>
    </row>
    <row r="6877" spans="1:20" x14ac:dyDescent="0.55000000000000004">
      <c r="A6877" s="123">
        <v>2568</v>
      </c>
      <c r="B6877" s="88">
        <v>45930</v>
      </c>
      <c r="C6877" s="89" t="s">
        <v>2314</v>
      </c>
      <c r="D6877" s="89">
        <v>1</v>
      </c>
      <c r="E6877" s="89" t="s">
        <v>248</v>
      </c>
      <c r="F6877" s="89" t="s">
        <v>25</v>
      </c>
      <c r="G6877" s="89" t="s">
        <v>261</v>
      </c>
      <c r="H6877" s="89" t="s">
        <v>2386</v>
      </c>
      <c r="I6877" s="89" t="s">
        <v>141</v>
      </c>
      <c r="J6877" s="89">
        <v>42</v>
      </c>
      <c r="K6877" s="89" t="s">
        <v>146</v>
      </c>
      <c r="L6877" s="89" t="s">
        <v>142</v>
      </c>
      <c r="M6877" s="89">
        <v>12</v>
      </c>
      <c r="N6877" s="90"/>
      <c r="O6877" s="90">
        <v>0</v>
      </c>
      <c r="P6877" s="90">
        <v>0</v>
      </c>
      <c r="Q6877" s="90">
        <v>9094733.2599999998</v>
      </c>
      <c r="R6877" s="90">
        <v>9094733.2599999998</v>
      </c>
      <c r="S6877" s="90">
        <v>0</v>
      </c>
      <c r="T6877" s="89" t="s">
        <v>28</v>
      </c>
    </row>
    <row r="6878" spans="1:20" x14ac:dyDescent="0.55000000000000004">
      <c r="A6878" s="123">
        <v>2568</v>
      </c>
      <c r="B6878" s="88">
        <v>45930</v>
      </c>
      <c r="C6878" s="89" t="s">
        <v>2314</v>
      </c>
      <c r="D6878" s="89">
        <v>1</v>
      </c>
      <c r="E6878" s="89" t="s">
        <v>248</v>
      </c>
      <c r="F6878" s="89" t="s">
        <v>25</v>
      </c>
      <c r="G6878" s="89" t="s">
        <v>255</v>
      </c>
      <c r="H6878" s="89" t="s">
        <v>2387</v>
      </c>
      <c r="I6878" s="89" t="s">
        <v>141</v>
      </c>
      <c r="J6878" s="89">
        <v>42</v>
      </c>
      <c r="K6878" s="89" t="s">
        <v>146</v>
      </c>
      <c r="L6878" s="89" t="s">
        <v>142</v>
      </c>
      <c r="M6878" s="89">
        <v>12</v>
      </c>
      <c r="N6878" s="90"/>
      <c r="O6878" s="90">
        <v>0</v>
      </c>
      <c r="P6878" s="90">
        <v>0</v>
      </c>
      <c r="Q6878" s="90">
        <v>-8844993.6799999997</v>
      </c>
      <c r="R6878" s="90">
        <v>-8844993.6799999997</v>
      </c>
      <c r="S6878" s="90">
        <v>0</v>
      </c>
      <c r="T6878" s="89" t="s">
        <v>73</v>
      </c>
    </row>
    <row r="6879" spans="1:20" x14ac:dyDescent="0.55000000000000004">
      <c r="A6879" s="123">
        <v>2568</v>
      </c>
      <c r="B6879" s="88">
        <v>45930</v>
      </c>
      <c r="C6879" s="89" t="s">
        <v>2314</v>
      </c>
      <c r="D6879" s="89">
        <v>1</v>
      </c>
      <c r="E6879" s="89" t="s">
        <v>248</v>
      </c>
      <c r="F6879" s="89" t="s">
        <v>25</v>
      </c>
      <c r="G6879" s="89" t="s">
        <v>253</v>
      </c>
      <c r="H6879" s="89" t="s">
        <v>2388</v>
      </c>
      <c r="I6879" s="89" t="s">
        <v>141</v>
      </c>
      <c r="J6879" s="89">
        <v>42</v>
      </c>
      <c r="K6879" s="89" t="s">
        <v>146</v>
      </c>
      <c r="L6879" s="89" t="s">
        <v>142</v>
      </c>
      <c r="M6879" s="89">
        <v>12</v>
      </c>
      <c r="N6879" s="90"/>
      <c r="O6879" s="90">
        <v>0</v>
      </c>
      <c r="P6879" s="90">
        <v>0</v>
      </c>
      <c r="Q6879" s="90">
        <v>-2865886.92</v>
      </c>
      <c r="R6879" s="90">
        <v>-2865886.92</v>
      </c>
      <c r="S6879" s="90">
        <v>0</v>
      </c>
      <c r="T6879" s="89" t="s">
        <v>73</v>
      </c>
    </row>
    <row r="6880" spans="1:20" x14ac:dyDescent="0.55000000000000004">
      <c r="A6880" s="123">
        <v>2568</v>
      </c>
      <c r="B6880" s="88">
        <v>45930</v>
      </c>
      <c r="C6880" s="89" t="s">
        <v>2314</v>
      </c>
      <c r="D6880" s="89">
        <v>1</v>
      </c>
      <c r="E6880" s="89" t="s">
        <v>248</v>
      </c>
      <c r="F6880" s="89" t="s">
        <v>25</v>
      </c>
      <c r="G6880" s="89" t="s">
        <v>249</v>
      </c>
      <c r="H6880" s="89" t="s">
        <v>2389</v>
      </c>
      <c r="I6880" s="89" t="s">
        <v>141</v>
      </c>
      <c r="J6880" s="89">
        <v>42</v>
      </c>
      <c r="K6880" s="89" t="s">
        <v>146</v>
      </c>
      <c r="L6880" s="89" t="s">
        <v>142</v>
      </c>
      <c r="M6880" s="89">
        <v>12</v>
      </c>
      <c r="N6880" s="90"/>
      <c r="O6880" s="90">
        <v>0</v>
      </c>
      <c r="P6880" s="90">
        <v>0</v>
      </c>
      <c r="Q6880" s="90">
        <v>-10479233.27</v>
      </c>
      <c r="R6880" s="90">
        <v>-10479233.27</v>
      </c>
      <c r="S6880" s="90">
        <v>0</v>
      </c>
      <c r="T6880" s="89" t="s">
        <v>73</v>
      </c>
    </row>
    <row r="6881" spans="1:20" x14ac:dyDescent="0.55000000000000004">
      <c r="A6881" s="123">
        <v>2568</v>
      </c>
      <c r="B6881" s="88">
        <v>45930</v>
      </c>
      <c r="C6881" s="89" t="s">
        <v>2314</v>
      </c>
      <c r="D6881" s="89">
        <v>1</v>
      </c>
      <c r="E6881" s="89" t="s">
        <v>265</v>
      </c>
      <c r="F6881" s="89" t="s">
        <v>56</v>
      </c>
      <c r="G6881" s="89" t="s">
        <v>278</v>
      </c>
      <c r="H6881" s="89" t="s">
        <v>2390</v>
      </c>
      <c r="I6881" s="89" t="s">
        <v>141</v>
      </c>
      <c r="J6881" s="89">
        <v>42</v>
      </c>
      <c r="K6881" s="89" t="s">
        <v>146</v>
      </c>
      <c r="L6881" s="89" t="s">
        <v>142</v>
      </c>
      <c r="M6881" s="89">
        <v>12</v>
      </c>
      <c r="N6881" s="90"/>
      <c r="O6881" s="90">
        <v>0</v>
      </c>
      <c r="P6881" s="90">
        <v>0</v>
      </c>
      <c r="Q6881" s="90">
        <v>49483844.149999999</v>
      </c>
      <c r="R6881" s="90">
        <v>49483844.149999999</v>
      </c>
      <c r="S6881" s="90">
        <v>0</v>
      </c>
      <c r="T6881" s="89" t="s">
        <v>28</v>
      </c>
    </row>
    <row r="6882" spans="1:20" x14ac:dyDescent="0.55000000000000004">
      <c r="A6882" s="123">
        <v>2568</v>
      </c>
      <c r="B6882" s="88">
        <v>45930</v>
      </c>
      <c r="C6882" s="89" t="s">
        <v>2314</v>
      </c>
      <c r="D6882" s="89">
        <v>1</v>
      </c>
      <c r="E6882" s="89" t="s">
        <v>265</v>
      </c>
      <c r="F6882" s="89" t="s">
        <v>25</v>
      </c>
      <c r="G6882" s="89" t="s">
        <v>266</v>
      </c>
      <c r="H6882" s="89" t="s">
        <v>2391</v>
      </c>
      <c r="I6882" s="89" t="s">
        <v>141</v>
      </c>
      <c r="J6882" s="89">
        <v>42</v>
      </c>
      <c r="K6882" s="89" t="s">
        <v>146</v>
      </c>
      <c r="L6882" s="89" t="s">
        <v>142</v>
      </c>
      <c r="M6882" s="89">
        <v>12</v>
      </c>
      <c r="N6882" s="90"/>
      <c r="O6882" s="90">
        <v>0</v>
      </c>
      <c r="P6882" s="90">
        <v>0</v>
      </c>
      <c r="Q6882" s="90">
        <v>-16007665.619999999</v>
      </c>
      <c r="R6882" s="90">
        <v>-16007665.619999999</v>
      </c>
      <c r="S6882" s="90">
        <v>0</v>
      </c>
      <c r="T6882" s="89" t="s">
        <v>73</v>
      </c>
    </row>
    <row r="6883" spans="1:20" x14ac:dyDescent="0.55000000000000004">
      <c r="A6883" s="123">
        <v>2568</v>
      </c>
      <c r="B6883" s="88">
        <v>45930</v>
      </c>
      <c r="C6883" s="89" t="s">
        <v>2314</v>
      </c>
      <c r="D6883" s="89">
        <v>1</v>
      </c>
      <c r="E6883" s="89" t="s">
        <v>265</v>
      </c>
      <c r="F6883" s="89" t="s">
        <v>25</v>
      </c>
      <c r="G6883" s="89" t="s">
        <v>268</v>
      </c>
      <c r="H6883" s="89" t="s">
        <v>2392</v>
      </c>
      <c r="I6883" s="89" t="s">
        <v>141</v>
      </c>
      <c r="J6883" s="89">
        <v>42</v>
      </c>
      <c r="K6883" s="89" t="s">
        <v>146</v>
      </c>
      <c r="L6883" s="89" t="s">
        <v>142</v>
      </c>
      <c r="M6883" s="89">
        <v>12</v>
      </c>
      <c r="N6883" s="90"/>
      <c r="O6883" s="90">
        <v>0</v>
      </c>
      <c r="P6883" s="90">
        <v>0</v>
      </c>
      <c r="Q6883" s="90">
        <v>-36371424.729999997</v>
      </c>
      <c r="R6883" s="90">
        <v>-36371424.729999997</v>
      </c>
      <c r="S6883" s="90">
        <v>0</v>
      </c>
      <c r="T6883" s="89" t="s">
        <v>73</v>
      </c>
    </row>
    <row r="6884" spans="1:20" x14ac:dyDescent="0.55000000000000004">
      <c r="A6884" s="123">
        <v>2568</v>
      </c>
      <c r="B6884" s="88">
        <v>45930</v>
      </c>
      <c r="C6884" s="89" t="s">
        <v>2314</v>
      </c>
      <c r="D6884" s="89">
        <v>1</v>
      </c>
      <c r="E6884" s="89" t="s">
        <v>265</v>
      </c>
      <c r="F6884" s="89" t="s">
        <v>25</v>
      </c>
      <c r="G6884" s="89" t="s">
        <v>274</v>
      </c>
      <c r="H6884" s="89" t="s">
        <v>2393</v>
      </c>
      <c r="I6884" s="89" t="s">
        <v>141</v>
      </c>
      <c r="J6884" s="89">
        <v>42</v>
      </c>
      <c r="K6884" s="89" t="s">
        <v>146</v>
      </c>
      <c r="L6884" s="89" t="s">
        <v>142</v>
      </c>
      <c r="M6884" s="89">
        <v>12</v>
      </c>
      <c r="N6884" s="90"/>
      <c r="O6884" s="90">
        <v>0</v>
      </c>
      <c r="P6884" s="90">
        <v>0</v>
      </c>
      <c r="Q6884" s="90">
        <v>-42420936.909999996</v>
      </c>
      <c r="R6884" s="90">
        <v>-42420936.909999996</v>
      </c>
      <c r="S6884" s="90">
        <v>0</v>
      </c>
      <c r="T6884" s="89" t="s">
        <v>73</v>
      </c>
    </row>
    <row r="6885" spans="1:20" x14ac:dyDescent="0.55000000000000004">
      <c r="A6885" s="123">
        <v>2568</v>
      </c>
      <c r="B6885" s="88">
        <v>45930</v>
      </c>
      <c r="C6885" s="89" t="s">
        <v>2314</v>
      </c>
      <c r="D6885" s="89">
        <v>1</v>
      </c>
      <c r="E6885" s="89" t="s">
        <v>265</v>
      </c>
      <c r="F6885" s="89" t="s">
        <v>25</v>
      </c>
      <c r="G6885" s="89" t="s">
        <v>276</v>
      </c>
      <c r="H6885" s="89" t="s">
        <v>2394</v>
      </c>
      <c r="I6885" s="89" t="s">
        <v>141</v>
      </c>
      <c r="J6885" s="89">
        <v>42</v>
      </c>
      <c r="K6885" s="89" t="s">
        <v>146</v>
      </c>
      <c r="L6885" s="89" t="s">
        <v>142</v>
      </c>
      <c r="M6885" s="89">
        <v>12</v>
      </c>
      <c r="N6885" s="90"/>
      <c r="O6885" s="90">
        <v>0</v>
      </c>
      <c r="P6885" s="90">
        <v>0</v>
      </c>
      <c r="Q6885" s="90">
        <v>-18409650.539999999</v>
      </c>
      <c r="R6885" s="90">
        <v>-18409650.539999999</v>
      </c>
      <c r="S6885" s="90">
        <v>0</v>
      </c>
      <c r="T6885" s="89" t="s">
        <v>73</v>
      </c>
    </row>
    <row r="6886" spans="1:20" x14ac:dyDescent="0.55000000000000004">
      <c r="A6886" s="123">
        <v>2568</v>
      </c>
      <c r="B6886" s="88">
        <v>45930</v>
      </c>
      <c r="C6886" s="89" t="s">
        <v>2314</v>
      </c>
      <c r="D6886" s="89">
        <v>1</v>
      </c>
      <c r="E6886" s="89" t="s">
        <v>265</v>
      </c>
      <c r="F6886" s="89" t="s">
        <v>25</v>
      </c>
      <c r="G6886" s="89" t="s">
        <v>272</v>
      </c>
      <c r="H6886" s="89" t="s">
        <v>2395</v>
      </c>
      <c r="I6886" s="89" t="s">
        <v>141</v>
      </c>
      <c r="J6886" s="89">
        <v>42</v>
      </c>
      <c r="K6886" s="89" t="s">
        <v>146</v>
      </c>
      <c r="L6886" s="89" t="s">
        <v>142</v>
      </c>
      <c r="M6886" s="89">
        <v>12</v>
      </c>
      <c r="N6886" s="90"/>
      <c r="O6886" s="90">
        <v>0</v>
      </c>
      <c r="P6886" s="90">
        <v>0</v>
      </c>
      <c r="Q6886" s="90">
        <v>-14454025.279999999</v>
      </c>
      <c r="R6886" s="90">
        <v>-14454025.279999999</v>
      </c>
      <c r="S6886" s="90">
        <v>0</v>
      </c>
      <c r="T6886" s="89" t="s">
        <v>73</v>
      </c>
    </row>
    <row r="6887" spans="1:20" x14ac:dyDescent="0.55000000000000004">
      <c r="A6887" s="123">
        <v>2568</v>
      </c>
      <c r="B6887" s="88">
        <v>45930</v>
      </c>
      <c r="C6887" s="89" t="s">
        <v>2314</v>
      </c>
      <c r="D6887" s="89">
        <v>1</v>
      </c>
      <c r="E6887" s="89" t="s">
        <v>265</v>
      </c>
      <c r="F6887" s="89" t="s">
        <v>25</v>
      </c>
      <c r="G6887" s="89" t="s">
        <v>270</v>
      </c>
      <c r="H6887" s="89" t="s">
        <v>2396</v>
      </c>
      <c r="I6887" s="89" t="s">
        <v>141</v>
      </c>
      <c r="J6887" s="89">
        <v>42</v>
      </c>
      <c r="K6887" s="89" t="s">
        <v>146</v>
      </c>
      <c r="L6887" s="89" t="s">
        <v>142</v>
      </c>
      <c r="M6887" s="89">
        <v>12</v>
      </c>
      <c r="N6887" s="90"/>
      <c r="O6887" s="90">
        <v>0</v>
      </c>
      <c r="P6887" s="90">
        <v>0</v>
      </c>
      <c r="Q6887" s="90">
        <v>-13531244.24</v>
      </c>
      <c r="R6887" s="90">
        <v>-13531244.24</v>
      </c>
      <c r="S6887" s="90">
        <v>0</v>
      </c>
      <c r="T6887" s="89" t="s">
        <v>73</v>
      </c>
    </row>
    <row r="6888" spans="1:20" x14ac:dyDescent="0.55000000000000004">
      <c r="A6888" s="123">
        <v>2568</v>
      </c>
      <c r="B6888" s="88">
        <v>45930</v>
      </c>
      <c r="C6888" s="89" t="s">
        <v>2314</v>
      </c>
      <c r="D6888" s="89">
        <v>1</v>
      </c>
      <c r="E6888" s="89" t="s">
        <v>280</v>
      </c>
      <c r="F6888" s="89" t="s">
        <v>49</v>
      </c>
      <c r="G6888" s="89" t="s">
        <v>283</v>
      </c>
      <c r="H6888" s="89" t="s">
        <v>2397</v>
      </c>
      <c r="I6888" s="89" t="s">
        <v>141</v>
      </c>
      <c r="J6888" s="89">
        <v>42</v>
      </c>
      <c r="K6888" s="89" t="s">
        <v>146</v>
      </c>
      <c r="L6888" s="89" t="s">
        <v>142</v>
      </c>
      <c r="M6888" s="89">
        <v>12</v>
      </c>
      <c r="N6888" s="90"/>
      <c r="O6888" s="90">
        <v>0</v>
      </c>
      <c r="P6888" s="90">
        <v>0</v>
      </c>
      <c r="Q6888" s="90">
        <v>160789205.99000001</v>
      </c>
      <c r="R6888" s="90">
        <v>160789205.99000001</v>
      </c>
      <c r="S6888" s="90">
        <v>0</v>
      </c>
      <c r="T6888" s="89" t="s">
        <v>28</v>
      </c>
    </row>
    <row r="6889" spans="1:20" x14ac:dyDescent="0.55000000000000004">
      <c r="A6889" s="123">
        <v>2568</v>
      </c>
      <c r="B6889" s="88">
        <v>45930</v>
      </c>
      <c r="C6889" s="89" t="s">
        <v>2314</v>
      </c>
      <c r="D6889" s="89">
        <v>1</v>
      </c>
      <c r="E6889" s="89" t="s">
        <v>280</v>
      </c>
      <c r="F6889" s="89" t="s">
        <v>25</v>
      </c>
      <c r="G6889" s="89" t="s">
        <v>287</v>
      </c>
      <c r="H6889" s="89" t="s">
        <v>2398</v>
      </c>
      <c r="I6889" s="89" t="s">
        <v>141</v>
      </c>
      <c r="J6889" s="89">
        <v>42</v>
      </c>
      <c r="K6889" s="89" t="s">
        <v>146</v>
      </c>
      <c r="L6889" s="89" t="s">
        <v>142</v>
      </c>
      <c r="M6889" s="89">
        <v>12</v>
      </c>
      <c r="N6889" s="90"/>
      <c r="O6889" s="90">
        <v>0</v>
      </c>
      <c r="P6889" s="90">
        <v>0</v>
      </c>
      <c r="Q6889" s="90">
        <v>-14598496.449999999</v>
      </c>
      <c r="R6889" s="90">
        <v>-14598496.449999999</v>
      </c>
      <c r="S6889" s="90">
        <v>0</v>
      </c>
      <c r="T6889" s="89" t="s">
        <v>73</v>
      </c>
    </row>
    <row r="6890" spans="1:20" x14ac:dyDescent="0.55000000000000004">
      <c r="A6890" s="123">
        <v>2568</v>
      </c>
      <c r="B6890" s="88">
        <v>45930</v>
      </c>
      <c r="C6890" s="89" t="s">
        <v>2314</v>
      </c>
      <c r="D6890" s="89">
        <v>1</v>
      </c>
      <c r="E6890" s="89" t="s">
        <v>280</v>
      </c>
      <c r="F6890" s="89" t="s">
        <v>56</v>
      </c>
      <c r="G6890" s="89" t="s">
        <v>281</v>
      </c>
      <c r="H6890" s="89" t="s">
        <v>2399</v>
      </c>
      <c r="I6890" s="89" t="s">
        <v>141</v>
      </c>
      <c r="J6890" s="89">
        <v>42</v>
      </c>
      <c r="K6890" s="89" t="s">
        <v>146</v>
      </c>
      <c r="L6890" s="89" t="s">
        <v>142</v>
      </c>
      <c r="M6890" s="89">
        <v>12</v>
      </c>
      <c r="N6890" s="90"/>
      <c r="O6890" s="90">
        <v>0</v>
      </c>
      <c r="P6890" s="90">
        <v>0</v>
      </c>
      <c r="Q6890" s="90">
        <v>-99293459.840000004</v>
      </c>
      <c r="R6890" s="90">
        <v>-99293459.840000004</v>
      </c>
      <c r="S6890" s="90">
        <v>0</v>
      </c>
      <c r="T6890" s="89" t="s">
        <v>73</v>
      </c>
    </row>
    <row r="6891" spans="1:20" x14ac:dyDescent="0.55000000000000004">
      <c r="A6891" s="123">
        <v>2568</v>
      </c>
      <c r="B6891" s="88">
        <v>45930</v>
      </c>
      <c r="C6891" s="89" t="s">
        <v>2314</v>
      </c>
      <c r="D6891" s="89">
        <v>1</v>
      </c>
      <c r="E6891" s="89" t="s">
        <v>280</v>
      </c>
      <c r="F6891" s="89" t="s">
        <v>25</v>
      </c>
      <c r="G6891" s="89" t="s">
        <v>285</v>
      </c>
      <c r="H6891" s="89" t="s">
        <v>2400</v>
      </c>
      <c r="I6891" s="89" t="s">
        <v>141</v>
      </c>
      <c r="J6891" s="89">
        <v>42</v>
      </c>
      <c r="K6891" s="89" t="s">
        <v>146</v>
      </c>
      <c r="L6891" s="89" t="s">
        <v>142</v>
      </c>
      <c r="M6891" s="89">
        <v>12</v>
      </c>
      <c r="N6891" s="90"/>
      <c r="O6891" s="90">
        <v>0</v>
      </c>
      <c r="P6891" s="90">
        <v>0</v>
      </c>
      <c r="Q6891" s="90">
        <v>-11286118.41</v>
      </c>
      <c r="R6891" s="90">
        <v>-11286118.41</v>
      </c>
      <c r="S6891" s="90">
        <v>0</v>
      </c>
      <c r="T6891" s="89" t="s">
        <v>73</v>
      </c>
    </row>
    <row r="6892" spans="1:20" x14ac:dyDescent="0.55000000000000004">
      <c r="A6892" s="123">
        <v>2568</v>
      </c>
      <c r="B6892" s="88">
        <v>45930</v>
      </c>
      <c r="C6892" s="89" t="s">
        <v>2314</v>
      </c>
      <c r="D6892" s="89">
        <v>1</v>
      </c>
      <c r="E6892" s="89" t="s">
        <v>280</v>
      </c>
      <c r="F6892" s="89" t="s">
        <v>25</v>
      </c>
      <c r="G6892" s="89" t="s">
        <v>289</v>
      </c>
      <c r="H6892" s="89" t="s">
        <v>2401</v>
      </c>
      <c r="I6892" s="89" t="s">
        <v>141</v>
      </c>
      <c r="J6892" s="89">
        <v>42</v>
      </c>
      <c r="K6892" s="89" t="s">
        <v>146</v>
      </c>
      <c r="L6892" s="89" t="s">
        <v>142</v>
      </c>
      <c r="M6892" s="89">
        <v>12</v>
      </c>
      <c r="N6892" s="90"/>
      <c r="O6892" s="90">
        <v>0</v>
      </c>
      <c r="P6892" s="90">
        <v>0</v>
      </c>
      <c r="Q6892" s="90">
        <v>-18148886.120000001</v>
      </c>
      <c r="R6892" s="90">
        <v>-18148886.120000001</v>
      </c>
      <c r="S6892" s="90">
        <v>0</v>
      </c>
      <c r="T6892" s="89" t="s">
        <v>73</v>
      </c>
    </row>
    <row r="6893" spans="1:20" x14ac:dyDescent="0.55000000000000004">
      <c r="A6893" s="123">
        <v>2568</v>
      </c>
      <c r="B6893" s="88">
        <v>45930</v>
      </c>
      <c r="C6893" s="89" t="s">
        <v>2314</v>
      </c>
      <c r="D6893" s="89">
        <v>1</v>
      </c>
      <c r="E6893" s="89" t="s">
        <v>280</v>
      </c>
      <c r="F6893" s="89" t="s">
        <v>25</v>
      </c>
      <c r="G6893" s="89" t="s">
        <v>293</v>
      </c>
      <c r="H6893" s="89" t="s">
        <v>2402</v>
      </c>
      <c r="I6893" s="89" t="s">
        <v>141</v>
      </c>
      <c r="J6893" s="89">
        <v>42</v>
      </c>
      <c r="K6893" s="89" t="s">
        <v>146</v>
      </c>
      <c r="L6893" s="89" t="s">
        <v>142</v>
      </c>
      <c r="M6893" s="89">
        <v>12</v>
      </c>
      <c r="N6893" s="90"/>
      <c r="O6893" s="90">
        <v>0</v>
      </c>
      <c r="P6893" s="90">
        <v>0</v>
      </c>
      <c r="Q6893" s="90">
        <v>-17662772.289999999</v>
      </c>
      <c r="R6893" s="90">
        <v>-17662772.289999999</v>
      </c>
      <c r="S6893" s="90">
        <v>0</v>
      </c>
      <c r="T6893" s="89" t="s">
        <v>73</v>
      </c>
    </row>
    <row r="6894" spans="1:20" x14ac:dyDescent="0.55000000000000004">
      <c r="A6894" s="123">
        <v>2568</v>
      </c>
      <c r="B6894" s="88">
        <v>45930</v>
      </c>
      <c r="C6894" s="89" t="s">
        <v>2314</v>
      </c>
      <c r="D6894" s="89">
        <v>1</v>
      </c>
      <c r="E6894" s="89" t="s">
        <v>280</v>
      </c>
      <c r="F6894" s="89" t="s">
        <v>25</v>
      </c>
      <c r="G6894" s="89" t="s">
        <v>295</v>
      </c>
      <c r="H6894" s="89" t="s">
        <v>2403</v>
      </c>
      <c r="I6894" s="89" t="s">
        <v>141</v>
      </c>
      <c r="J6894" s="89">
        <v>42</v>
      </c>
      <c r="K6894" s="89" t="s">
        <v>146</v>
      </c>
      <c r="L6894" s="89" t="s">
        <v>142</v>
      </c>
      <c r="M6894" s="89">
        <v>12</v>
      </c>
      <c r="N6894" s="90"/>
      <c r="O6894" s="90">
        <v>0</v>
      </c>
      <c r="P6894" s="90">
        <v>0</v>
      </c>
      <c r="Q6894" s="90">
        <v>-24131008.100000001</v>
      </c>
      <c r="R6894" s="90">
        <v>-24131008.100000001</v>
      </c>
      <c r="S6894" s="90">
        <v>0</v>
      </c>
      <c r="T6894" s="89" t="s">
        <v>73</v>
      </c>
    </row>
    <row r="6895" spans="1:20" x14ac:dyDescent="0.55000000000000004">
      <c r="A6895" s="123">
        <v>2568</v>
      </c>
      <c r="B6895" s="88">
        <v>45930</v>
      </c>
      <c r="C6895" s="89" t="s">
        <v>2314</v>
      </c>
      <c r="D6895" s="89">
        <v>1</v>
      </c>
      <c r="E6895" s="89" t="s">
        <v>280</v>
      </c>
      <c r="F6895" s="89" t="s">
        <v>25</v>
      </c>
      <c r="G6895" s="89" t="s">
        <v>297</v>
      </c>
      <c r="H6895" s="89" t="s">
        <v>2404</v>
      </c>
      <c r="I6895" s="89" t="s">
        <v>141</v>
      </c>
      <c r="J6895" s="89">
        <v>42</v>
      </c>
      <c r="K6895" s="89" t="s">
        <v>146</v>
      </c>
      <c r="L6895" s="89" t="s">
        <v>142</v>
      </c>
      <c r="M6895" s="89">
        <v>12</v>
      </c>
      <c r="N6895" s="90"/>
      <c r="O6895" s="90">
        <v>0</v>
      </c>
      <c r="P6895" s="90">
        <v>0</v>
      </c>
      <c r="Q6895" s="90">
        <v>-28302674.149999999</v>
      </c>
      <c r="R6895" s="90">
        <v>-28302674.149999999</v>
      </c>
      <c r="S6895" s="90">
        <v>0</v>
      </c>
      <c r="T6895" s="89" t="s">
        <v>73</v>
      </c>
    </row>
    <row r="6896" spans="1:20" x14ac:dyDescent="0.55000000000000004">
      <c r="A6896" s="123">
        <v>2568</v>
      </c>
      <c r="B6896" s="88">
        <v>45930</v>
      </c>
      <c r="C6896" s="89" t="s">
        <v>2314</v>
      </c>
      <c r="D6896" s="89">
        <v>1</v>
      </c>
      <c r="E6896" s="89" t="s">
        <v>280</v>
      </c>
      <c r="F6896" s="89" t="s">
        <v>25</v>
      </c>
      <c r="G6896" s="89" t="s">
        <v>301</v>
      </c>
      <c r="H6896" s="89" t="s">
        <v>2405</v>
      </c>
      <c r="I6896" s="89" t="s">
        <v>141</v>
      </c>
      <c r="J6896" s="89">
        <v>42</v>
      </c>
      <c r="K6896" s="89" t="s">
        <v>146</v>
      </c>
      <c r="L6896" s="89" t="s">
        <v>142</v>
      </c>
      <c r="M6896" s="89">
        <v>12</v>
      </c>
      <c r="N6896" s="90"/>
      <c r="O6896" s="90">
        <v>0</v>
      </c>
      <c r="P6896" s="90">
        <v>0</v>
      </c>
      <c r="Q6896" s="90">
        <v>-12524218.550000001</v>
      </c>
      <c r="R6896" s="90">
        <v>-12524218.550000001</v>
      </c>
      <c r="S6896" s="90">
        <v>0</v>
      </c>
      <c r="T6896" s="89" t="s">
        <v>73</v>
      </c>
    </row>
    <row r="6897" spans="1:20" x14ac:dyDescent="0.55000000000000004">
      <c r="A6897" s="123">
        <v>2568</v>
      </c>
      <c r="B6897" s="88">
        <v>45930</v>
      </c>
      <c r="C6897" s="89" t="s">
        <v>2314</v>
      </c>
      <c r="D6897" s="89">
        <v>1</v>
      </c>
      <c r="E6897" s="89" t="s">
        <v>280</v>
      </c>
      <c r="F6897" s="89" t="s">
        <v>25</v>
      </c>
      <c r="G6897" s="89" t="s">
        <v>303</v>
      </c>
      <c r="H6897" s="89" t="s">
        <v>2406</v>
      </c>
      <c r="I6897" s="89" t="s">
        <v>141</v>
      </c>
      <c r="J6897" s="89">
        <v>42</v>
      </c>
      <c r="K6897" s="89" t="s">
        <v>146</v>
      </c>
      <c r="L6897" s="89" t="s">
        <v>142</v>
      </c>
      <c r="M6897" s="89">
        <v>12</v>
      </c>
      <c r="N6897" s="90"/>
      <c r="O6897" s="90">
        <v>0</v>
      </c>
      <c r="P6897" s="90">
        <v>0</v>
      </c>
      <c r="Q6897" s="90">
        <v>-13627796.15</v>
      </c>
      <c r="R6897" s="90">
        <v>-13627796.15</v>
      </c>
      <c r="S6897" s="90">
        <v>0</v>
      </c>
      <c r="T6897" s="89" t="s">
        <v>73</v>
      </c>
    </row>
    <row r="6898" spans="1:20" x14ac:dyDescent="0.55000000000000004">
      <c r="A6898" s="123">
        <v>2568</v>
      </c>
      <c r="B6898" s="88">
        <v>45930</v>
      </c>
      <c r="C6898" s="89" t="s">
        <v>2314</v>
      </c>
      <c r="D6898" s="89">
        <v>1</v>
      </c>
      <c r="E6898" s="89" t="s">
        <v>280</v>
      </c>
      <c r="F6898" s="89" t="s">
        <v>25</v>
      </c>
      <c r="G6898" s="89" t="s">
        <v>305</v>
      </c>
      <c r="H6898" s="89" t="s">
        <v>2407</v>
      </c>
      <c r="I6898" s="89" t="s">
        <v>141</v>
      </c>
      <c r="J6898" s="89">
        <v>42</v>
      </c>
      <c r="K6898" s="89" t="s">
        <v>146</v>
      </c>
      <c r="L6898" s="89" t="s">
        <v>142</v>
      </c>
      <c r="M6898" s="89">
        <v>12</v>
      </c>
      <c r="N6898" s="90"/>
      <c r="O6898" s="90">
        <v>0</v>
      </c>
      <c r="P6898" s="90">
        <v>0</v>
      </c>
      <c r="Q6898" s="90">
        <v>-9370773.3399999999</v>
      </c>
      <c r="R6898" s="90">
        <v>-9370773.3399999999</v>
      </c>
      <c r="S6898" s="90">
        <v>0</v>
      </c>
      <c r="T6898" s="89" t="s">
        <v>73</v>
      </c>
    </row>
    <row r="6899" spans="1:20" x14ac:dyDescent="0.55000000000000004">
      <c r="A6899" s="123">
        <v>2568</v>
      </c>
      <c r="B6899" s="88">
        <v>45930</v>
      </c>
      <c r="C6899" s="89" t="s">
        <v>2314</v>
      </c>
      <c r="D6899" s="89">
        <v>1</v>
      </c>
      <c r="E6899" s="89" t="s">
        <v>280</v>
      </c>
      <c r="F6899" s="89" t="s">
        <v>25</v>
      </c>
      <c r="G6899" s="89" t="s">
        <v>299</v>
      </c>
      <c r="H6899" s="89" t="s">
        <v>2408</v>
      </c>
      <c r="I6899" s="89" t="s">
        <v>141</v>
      </c>
      <c r="J6899" s="89">
        <v>42</v>
      </c>
      <c r="K6899" s="89" t="s">
        <v>146</v>
      </c>
      <c r="L6899" s="89" t="s">
        <v>142</v>
      </c>
      <c r="M6899" s="89">
        <v>12</v>
      </c>
      <c r="N6899" s="90"/>
      <c r="O6899" s="90">
        <v>0</v>
      </c>
      <c r="P6899" s="90">
        <v>0</v>
      </c>
      <c r="Q6899" s="90">
        <v>-23609005.48</v>
      </c>
      <c r="R6899" s="90">
        <v>-23609005.48</v>
      </c>
      <c r="S6899" s="90">
        <v>0</v>
      </c>
      <c r="T6899" s="89" t="s">
        <v>73</v>
      </c>
    </row>
    <row r="6900" spans="1:20" x14ac:dyDescent="0.55000000000000004">
      <c r="A6900" s="123">
        <v>2568</v>
      </c>
      <c r="B6900" s="88">
        <v>45930</v>
      </c>
      <c r="C6900" s="89" t="s">
        <v>2314</v>
      </c>
      <c r="D6900" s="89">
        <v>1</v>
      </c>
      <c r="E6900" s="89" t="s">
        <v>280</v>
      </c>
      <c r="F6900" s="89" t="s">
        <v>25</v>
      </c>
      <c r="G6900" s="89" t="s">
        <v>291</v>
      </c>
      <c r="H6900" s="89" t="s">
        <v>2409</v>
      </c>
      <c r="I6900" s="89" t="s">
        <v>141</v>
      </c>
      <c r="J6900" s="89">
        <v>42</v>
      </c>
      <c r="K6900" s="89" t="s">
        <v>146</v>
      </c>
      <c r="L6900" s="89" t="s">
        <v>142</v>
      </c>
      <c r="M6900" s="89">
        <v>12</v>
      </c>
      <c r="N6900" s="90"/>
      <c r="O6900" s="90">
        <v>0</v>
      </c>
      <c r="P6900" s="90">
        <v>0</v>
      </c>
      <c r="Q6900" s="90">
        <v>-5194185.1500000004</v>
      </c>
      <c r="R6900" s="90">
        <v>-5194185.1500000004</v>
      </c>
      <c r="S6900" s="90">
        <v>0</v>
      </c>
      <c r="T6900" s="89" t="s">
        <v>73</v>
      </c>
    </row>
    <row r="6901" spans="1:20" x14ac:dyDescent="0.55000000000000004">
      <c r="A6901" s="123">
        <v>2568</v>
      </c>
      <c r="B6901" s="88">
        <v>45930</v>
      </c>
      <c r="C6901" s="89" t="s">
        <v>2314</v>
      </c>
      <c r="D6901" s="89">
        <v>1</v>
      </c>
      <c r="E6901" s="89" t="s">
        <v>307</v>
      </c>
      <c r="F6901" s="89" t="s">
        <v>56</v>
      </c>
      <c r="G6901" s="89" t="s">
        <v>314</v>
      </c>
      <c r="H6901" s="89" t="s">
        <v>2410</v>
      </c>
      <c r="I6901" s="89" t="s">
        <v>141</v>
      </c>
      <c r="J6901" s="89">
        <v>42</v>
      </c>
      <c r="K6901" s="89" t="s">
        <v>146</v>
      </c>
      <c r="L6901" s="89" t="s">
        <v>142</v>
      </c>
      <c r="M6901" s="89">
        <v>12</v>
      </c>
      <c r="N6901" s="90"/>
      <c r="O6901" s="90">
        <v>0</v>
      </c>
      <c r="P6901" s="90">
        <v>0</v>
      </c>
      <c r="Q6901" s="90">
        <v>80756279.090000004</v>
      </c>
      <c r="R6901" s="90">
        <v>80756279.090000004</v>
      </c>
      <c r="S6901" s="90">
        <v>0</v>
      </c>
      <c r="T6901" s="89" t="s">
        <v>28</v>
      </c>
    </row>
    <row r="6902" spans="1:20" x14ac:dyDescent="0.55000000000000004">
      <c r="A6902" s="123">
        <v>2568</v>
      </c>
      <c r="B6902" s="88">
        <v>45930</v>
      </c>
      <c r="C6902" s="89" t="s">
        <v>2314</v>
      </c>
      <c r="D6902" s="89">
        <v>1</v>
      </c>
      <c r="E6902" s="89" t="s">
        <v>307</v>
      </c>
      <c r="F6902" s="89" t="s">
        <v>25</v>
      </c>
      <c r="G6902" s="89" t="s">
        <v>318</v>
      </c>
      <c r="H6902" s="89" t="s">
        <v>2411</v>
      </c>
      <c r="I6902" s="89" t="s">
        <v>141</v>
      </c>
      <c r="J6902" s="89">
        <v>42</v>
      </c>
      <c r="K6902" s="89" t="s">
        <v>146</v>
      </c>
      <c r="L6902" s="89" t="s">
        <v>142</v>
      </c>
      <c r="M6902" s="89">
        <v>12</v>
      </c>
      <c r="N6902" s="90"/>
      <c r="O6902" s="90">
        <v>0</v>
      </c>
      <c r="P6902" s="90">
        <v>0</v>
      </c>
      <c r="Q6902" s="90">
        <v>7570156.25</v>
      </c>
      <c r="R6902" s="90">
        <v>7570156.25</v>
      </c>
      <c r="S6902" s="90">
        <v>0</v>
      </c>
      <c r="T6902" s="89" t="s">
        <v>28</v>
      </c>
    </row>
    <row r="6903" spans="1:20" x14ac:dyDescent="0.55000000000000004">
      <c r="A6903" s="123">
        <v>2568</v>
      </c>
      <c r="B6903" s="88">
        <v>45930</v>
      </c>
      <c r="C6903" s="89" t="s">
        <v>2314</v>
      </c>
      <c r="D6903" s="89">
        <v>1</v>
      </c>
      <c r="E6903" s="89" t="s">
        <v>307</v>
      </c>
      <c r="F6903" s="89" t="s">
        <v>25</v>
      </c>
      <c r="G6903" s="89" t="s">
        <v>316</v>
      </c>
      <c r="H6903" s="89" t="s">
        <v>2412</v>
      </c>
      <c r="I6903" s="89" t="s">
        <v>141</v>
      </c>
      <c r="J6903" s="89">
        <v>42</v>
      </c>
      <c r="K6903" s="89" t="s">
        <v>146</v>
      </c>
      <c r="L6903" s="89" t="s">
        <v>142</v>
      </c>
      <c r="M6903" s="89">
        <v>12</v>
      </c>
      <c r="N6903" s="90"/>
      <c r="O6903" s="90">
        <v>0</v>
      </c>
      <c r="P6903" s="90">
        <v>0</v>
      </c>
      <c r="Q6903" s="90">
        <v>-3691112.13</v>
      </c>
      <c r="R6903" s="90">
        <v>-3691112.13</v>
      </c>
      <c r="S6903" s="90">
        <v>0</v>
      </c>
      <c r="T6903" s="89" t="s">
        <v>73</v>
      </c>
    </row>
    <row r="6904" spans="1:20" x14ac:dyDescent="0.55000000000000004">
      <c r="A6904" s="123">
        <v>2568</v>
      </c>
      <c r="B6904" s="88">
        <v>45930</v>
      </c>
      <c r="C6904" s="89" t="s">
        <v>2314</v>
      </c>
      <c r="D6904" s="89">
        <v>1</v>
      </c>
      <c r="E6904" s="89" t="s">
        <v>307</v>
      </c>
      <c r="F6904" s="89" t="s">
        <v>25</v>
      </c>
      <c r="G6904" s="89" t="s">
        <v>310</v>
      </c>
      <c r="H6904" s="89" t="s">
        <v>2413</v>
      </c>
      <c r="I6904" s="89" t="s">
        <v>141</v>
      </c>
      <c r="J6904" s="89">
        <v>42</v>
      </c>
      <c r="K6904" s="89" t="s">
        <v>146</v>
      </c>
      <c r="L6904" s="89" t="s">
        <v>142</v>
      </c>
      <c r="M6904" s="89">
        <v>12</v>
      </c>
      <c r="N6904" s="90"/>
      <c r="O6904" s="90">
        <v>0</v>
      </c>
      <c r="P6904" s="90">
        <v>0</v>
      </c>
      <c r="Q6904" s="90">
        <v>-36441100.950000003</v>
      </c>
      <c r="R6904" s="90">
        <v>-36441100.950000003</v>
      </c>
      <c r="S6904" s="90">
        <v>0</v>
      </c>
      <c r="T6904" s="89" t="s">
        <v>73</v>
      </c>
    </row>
    <row r="6905" spans="1:20" x14ac:dyDescent="0.55000000000000004">
      <c r="A6905" s="123">
        <v>2568</v>
      </c>
      <c r="B6905" s="88">
        <v>45930</v>
      </c>
      <c r="C6905" s="89" t="s">
        <v>2314</v>
      </c>
      <c r="D6905" s="89">
        <v>1</v>
      </c>
      <c r="E6905" s="89" t="s">
        <v>307</v>
      </c>
      <c r="F6905" s="89" t="s">
        <v>25</v>
      </c>
      <c r="G6905" s="89" t="s">
        <v>320</v>
      </c>
      <c r="H6905" s="89" t="s">
        <v>2414</v>
      </c>
      <c r="I6905" s="89" t="s">
        <v>141</v>
      </c>
      <c r="J6905" s="89">
        <v>42</v>
      </c>
      <c r="K6905" s="89" t="s">
        <v>146</v>
      </c>
      <c r="L6905" s="89" t="s">
        <v>142</v>
      </c>
      <c r="M6905" s="89">
        <v>12</v>
      </c>
      <c r="N6905" s="90"/>
      <c r="O6905" s="90">
        <v>0</v>
      </c>
      <c r="P6905" s="90">
        <v>0</v>
      </c>
      <c r="Q6905" s="90">
        <v>-6047690.2000000002</v>
      </c>
      <c r="R6905" s="90">
        <v>-6047690.2000000002</v>
      </c>
      <c r="S6905" s="90">
        <v>0</v>
      </c>
      <c r="T6905" s="89" t="s">
        <v>73</v>
      </c>
    </row>
    <row r="6906" spans="1:20" x14ac:dyDescent="0.55000000000000004">
      <c r="A6906" s="123">
        <v>2568</v>
      </c>
      <c r="B6906" s="88">
        <v>45930</v>
      </c>
      <c r="C6906" s="89" t="s">
        <v>2314</v>
      </c>
      <c r="D6906" s="89">
        <v>1</v>
      </c>
      <c r="E6906" s="89" t="s">
        <v>307</v>
      </c>
      <c r="F6906" s="89" t="s">
        <v>25</v>
      </c>
      <c r="G6906" s="89" t="s">
        <v>312</v>
      </c>
      <c r="H6906" s="89" t="s">
        <v>2415</v>
      </c>
      <c r="I6906" s="89" t="s">
        <v>141</v>
      </c>
      <c r="J6906" s="89">
        <v>42</v>
      </c>
      <c r="K6906" s="89" t="s">
        <v>146</v>
      </c>
      <c r="L6906" s="89" t="s">
        <v>142</v>
      </c>
      <c r="M6906" s="89">
        <v>12</v>
      </c>
      <c r="N6906" s="90"/>
      <c r="O6906" s="90">
        <v>0</v>
      </c>
      <c r="P6906" s="90">
        <v>0</v>
      </c>
      <c r="Q6906" s="90">
        <v>-16640092.18</v>
      </c>
      <c r="R6906" s="90">
        <v>-16640092.18</v>
      </c>
      <c r="S6906" s="90">
        <v>0</v>
      </c>
      <c r="T6906" s="89" t="s">
        <v>73</v>
      </c>
    </row>
    <row r="6907" spans="1:20" x14ac:dyDescent="0.55000000000000004">
      <c r="A6907" s="123">
        <v>2568</v>
      </c>
      <c r="B6907" s="88">
        <v>45930</v>
      </c>
      <c r="C6907" s="89" t="s">
        <v>2314</v>
      </c>
      <c r="D6907" s="89">
        <v>1</v>
      </c>
      <c r="E6907" s="89" t="s">
        <v>307</v>
      </c>
      <c r="F6907" s="89" t="s">
        <v>25</v>
      </c>
      <c r="G6907" s="89" t="s">
        <v>322</v>
      </c>
      <c r="H6907" s="89" t="s">
        <v>2416</v>
      </c>
      <c r="I6907" s="89" t="s">
        <v>141</v>
      </c>
      <c r="J6907" s="89">
        <v>42</v>
      </c>
      <c r="K6907" s="89" t="s">
        <v>146</v>
      </c>
      <c r="L6907" s="89" t="s">
        <v>142</v>
      </c>
      <c r="M6907" s="89">
        <v>12</v>
      </c>
      <c r="N6907" s="90"/>
      <c r="O6907" s="90">
        <v>0</v>
      </c>
      <c r="P6907" s="90">
        <v>0</v>
      </c>
      <c r="Q6907" s="90">
        <v>-9312370.6600000001</v>
      </c>
      <c r="R6907" s="90">
        <v>-9312370.6600000001</v>
      </c>
      <c r="S6907" s="90">
        <v>0</v>
      </c>
      <c r="T6907" s="89" t="s">
        <v>73</v>
      </c>
    </row>
    <row r="6908" spans="1:20" x14ac:dyDescent="0.55000000000000004">
      <c r="A6908" s="123">
        <v>2568</v>
      </c>
      <c r="B6908" s="88">
        <v>45930</v>
      </c>
      <c r="C6908" s="89" t="s">
        <v>2314</v>
      </c>
      <c r="D6908" s="89">
        <v>1</v>
      </c>
      <c r="E6908" s="89" t="s">
        <v>307</v>
      </c>
      <c r="F6908" s="89" t="s">
        <v>25</v>
      </c>
      <c r="G6908" s="89" t="s">
        <v>308</v>
      </c>
      <c r="H6908" s="89" t="s">
        <v>2417</v>
      </c>
      <c r="I6908" s="89" t="s">
        <v>141</v>
      </c>
      <c r="J6908" s="89">
        <v>42</v>
      </c>
      <c r="K6908" s="89" t="s">
        <v>146</v>
      </c>
      <c r="L6908" s="89" t="s">
        <v>142</v>
      </c>
      <c r="M6908" s="89">
        <v>12</v>
      </c>
      <c r="N6908" s="90"/>
      <c r="O6908" s="90">
        <v>0</v>
      </c>
      <c r="P6908" s="90">
        <v>0</v>
      </c>
      <c r="Q6908" s="90">
        <v>-12104887.9</v>
      </c>
      <c r="R6908" s="90">
        <v>-12104887.9</v>
      </c>
      <c r="S6908" s="90">
        <v>0</v>
      </c>
      <c r="T6908" s="8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3</vt:i4>
      </vt:variant>
    </vt:vector>
  </HeadingPairs>
  <TitlesOfParts>
    <vt:vector size="10" baseType="lpstr">
      <vt:lpstr>Pivot</vt:lpstr>
      <vt:lpstr>Analysis</vt:lpstr>
      <vt:lpstr>Mar69</vt:lpstr>
      <vt:lpstr>PlanfinQ2Y69</vt:lpstr>
      <vt:lpstr>Sheet2</vt:lpstr>
      <vt:lpstr>Ref</vt:lpstr>
      <vt:lpstr>ปี 67-68</vt:lpstr>
      <vt:lpstr>NewPlanNet1</vt:lpstr>
      <vt:lpstr>PlanfinQ2Y69!Print_Area</vt:lpstr>
      <vt:lpstr>PlanfinQ2Y69!Print_Titles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สำนักงานเขตสุขภาพที่1 เชียงใหม่</cp:lastModifiedBy>
  <dcterms:created xsi:type="dcterms:W3CDTF">2026-04-20T02:38:52Z</dcterms:created>
  <dcterms:modified xsi:type="dcterms:W3CDTF">2026-05-25T09:20:09Z</dcterms:modified>
</cp:coreProperties>
</file>